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pivotTables/pivotTable1.xml" ContentType="application/vnd.openxmlformats-officedocument.spreadsheetml.pivotTable+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defaultThemeVersion="166925"/>
  <mc:AlternateContent xmlns:mc="http://schemas.openxmlformats.org/markup-compatibility/2006">
    <mc:Choice Requires="x15">
      <x15ac:absPath xmlns:x15ac="http://schemas.microsoft.com/office/spreadsheetml/2010/11/ac" url="https://usepa.sharepoint.com/sites/ocspp_Work/wpc/TSCA Scoping Next 20 HPS Review/Chlorinated Solvents/1,1-Dichloroethane (priority 1)/RE Documents/Final RE/Supplemental Files for Final RE/Updated Versions - Pre QC/"/>
    </mc:Choice>
  </mc:AlternateContent>
  <xr:revisionPtr revIDLastSave="393" documentId="8_{E85B52C4-4443-4651-A547-71FBD05A2C4A}" xr6:coauthVersionLast="47" xr6:coauthVersionMax="47" xr10:uidLastSave="{C59024D3-361F-49F4-BBFD-F0CF0899D928}"/>
  <bookViews>
    <workbookView xWindow="-120" yWindow="-120" windowWidth="29040" windowHeight="15720" tabRatio="921" xr2:uid="{F446CAA0-4E23-479C-B50D-774BBE0D6370}"/>
  </bookViews>
  <sheets>
    <sheet name="Title Page" sheetId="36" r:id="rId1"/>
    <sheet name="Table of Contents" sheetId="37" r:id="rId2"/>
    <sheet name="Definitions" sheetId="38" r:id="rId3"/>
    <sheet name="Equations" sheetId="47" r:id="rId4"/>
    <sheet name="Inhalation-Haz-Values" sheetId="43" r:id="rId5"/>
    <sheet name="Modeled-Air-Conc." sheetId="40" r:id="rId6"/>
    <sheet name="P10-Risk Calcs" sheetId="42" r:id="rId7"/>
    <sheet name="P50-Risk Calcs" sheetId="48" r:id="rId8"/>
    <sheet name="P95-Risk Calcs" sheetId="49" r:id="rId9"/>
    <sheet name="Stats-All Source Group Only" sheetId="52" r:id="rId10"/>
    <sheet name="Risk_Results_SummaryTablesMax" sheetId="53" r:id="rId11"/>
    <sheet name="Cancer_Risk_Max-Mean-Median" sheetId="73" r:id="rId12"/>
    <sheet name="Modeled_DepoConc." sheetId="57" r:id="rId13"/>
    <sheet name="Modeled_DepoConc. All_Sources" sheetId="76" r:id="rId14"/>
    <sheet name="Depo All Sources Pivot" sheetId="78" state="hidden" r:id="rId15"/>
    <sheet name="Daily Deposition Tables" sheetId="69" r:id="rId16"/>
    <sheet name="Annual Deposition Tables" sheetId="70" r:id="rId17"/>
    <sheet name="Deposition_stats" sheetId="74" r:id="rId18"/>
    <sheet name="Aggregate Analysis" sheetId="79" r:id="rId19"/>
    <sheet name="Land Use Analysis" sheetId="80" r:id="rId20"/>
    <sheet name="Land Use Aerials" sheetId="81" r:id="rId21"/>
  </sheets>
  <externalReferences>
    <externalReference r:id="rId22"/>
    <externalReference r:id="rId23"/>
    <externalReference r:id="rId24"/>
  </externalReferences>
  <definedNames>
    <definedName name="_2017NEI_Nonpoint_TSCA_Chem_List" localSheetId="11">#REF!</definedName>
    <definedName name="_2017NEI_Nonpoint_TSCA_Chem_List" localSheetId="12">#REF!</definedName>
    <definedName name="_2017NEI_Nonpoint_TSCA_Chem_List" localSheetId="10">#REF!</definedName>
    <definedName name="_2017NEI_Nonpoint_TSCA_Chem_List">#REF!</definedName>
    <definedName name="_2017NEI_tsca_chemicals_wSCCdetail_Query" localSheetId="11">#REF!</definedName>
    <definedName name="_2017NEI_tsca_chemicals_wSCCdetail_Query" localSheetId="10">#REF!</definedName>
    <definedName name="_2017NEI_tsca_chemicals_wSCCdetail_Query">#REF!</definedName>
    <definedName name="_AtRisk_SimSetting_AutomaticResultsDisplayMode" hidden="1">0</definedName>
    <definedName name="_AtRisk_SimSetting_ConvergenceConfidenceLevel" hidden="1">0.95</definedName>
    <definedName name="_AtRisk_SimSetting_ConvergencePercentileToTest" hidden="1">0.9</definedName>
    <definedName name="_AtRisk_SimSetting_ConvergencePerformMeanTest" hidden="1">TRUE</definedName>
    <definedName name="_AtRisk_SimSetting_ConvergencePerformPercentileTest" hidden="1">FALSE</definedName>
    <definedName name="_AtRisk_SimSetting_ConvergencePerformStdDeviationTest" hidden="1">FALSE</definedName>
    <definedName name="_AtRisk_SimSetting_ConvergenceTestAllOutputs" hidden="1">TRUE</definedName>
    <definedName name="_AtRisk_SimSetting_ConvergenceTestingPeriod" hidden="1">100</definedName>
    <definedName name="_AtRisk_SimSetting_ConvergenceTolerance" hidden="1">0.03</definedName>
    <definedName name="_AtRisk_SimSetting_GoalSeekTargetValue" hidden="1">0</definedName>
    <definedName name="_AtRisk_SimSetting_LiveUpdate" hidden="1">TRUE</definedName>
    <definedName name="_AtRisk_SimSetting_MacroMode" hidden="1">0</definedName>
    <definedName name="_AtRisk_SimSetting_MacroRecalculationBehavior" hidden="1">0</definedName>
    <definedName name="_AtRisk_SimSetting_MaxAutoIterations" hidden="1">50000</definedName>
    <definedName name="_AtRisk_SimSetting_MultipleCPUCount" hidden="1">-1</definedName>
    <definedName name="_AtRisk_SimSetting_MultipleCPUManualCount" hidden="1">8</definedName>
    <definedName name="_AtRisk_SimSetting_MultipleCPUMode" hidden="1">1</definedName>
    <definedName name="_AtRisk_SimSetting_MultipleCPUModeV8" hidden="1">1</definedName>
    <definedName name="_AtRisk_SimSetting_RandomNumberGenerator" hidden="1">0</definedName>
    <definedName name="_AtRisk_SimSetting_ShowSimulationProgressWindow" hidden="1">TRUE</definedName>
    <definedName name="_AtRisk_SimSetting_SimNameCount" hidden="1">0</definedName>
    <definedName name="_AtRisk_SimSetting_SmartSensitivityAnalysisEnabled" hidden="1">TRUE</definedName>
    <definedName name="_AtRisk_SimSetting_StatisticFunctionUpdating" hidden="1">1</definedName>
    <definedName name="_AtRisk_SimSetting_StdRecalcActiveSimulationNumber" hidden="1">1</definedName>
    <definedName name="_AtRisk_SimSetting_StdRecalcBehavior" hidden="1">0</definedName>
    <definedName name="_AtRisk_SimSetting_StdRecalcWithoutRiskStatic" hidden="1">0</definedName>
    <definedName name="_AtRisk_SimSetting_StdRecalcWithoutRiskStaticPercentile" hidden="1">0.5</definedName>
    <definedName name="_xlnm._FilterDatabase" localSheetId="12" hidden="1">Modeled_DepoConc.!$A$1:$N$3485</definedName>
    <definedName name="_xlnm._FilterDatabase" localSheetId="13" hidden="1">'Modeled_DepoConc. All_Sources'!$A$5:$N$5</definedName>
    <definedName name="_xlnm._FilterDatabase" localSheetId="5" hidden="1">'Modeled-Air-Conc.'!$A$1:$Z$3485</definedName>
    <definedName name="_xlnm._FilterDatabase" localSheetId="6" hidden="1">'P10-Risk Calcs'!$A$1:$BO$352</definedName>
    <definedName name="_xlnm._FilterDatabase" localSheetId="7" hidden="1">'P50-Risk Calcs'!$A$1:$BO$466</definedName>
    <definedName name="_xlnm._FilterDatabase" localSheetId="8" hidden="1">'P95-Risk Calcs'!$A$1:$BO$352</definedName>
    <definedName name="_xlnm._FilterDatabase" localSheetId="9" hidden="1">'Stats-All Source Group Only'!$A$1:$DB$53</definedName>
    <definedName name="_Ref138948902" localSheetId="9">'Stats-All Source Group Only'!#REF!</definedName>
    <definedName name="_xlcn.WorksheetConnection_Modeled_DepoConc.All_SourcesA5N11651" hidden="1">'Modeled_DepoConc. All_Sources'!$A$5:$N$1165</definedName>
    <definedName name="AT">[1]Constants!$C$12</definedName>
    <definedName name="AT_50th_non_cancer">[2]Constants!$C$11</definedName>
    <definedName name="AT_50th_non_cancer_DC">[2]Constants!$C$25</definedName>
    <definedName name="AT_95th_non_cancer">[2]Constants!$C$10</definedName>
    <definedName name="AT_95th_non_cancer_DC">[2]Constants!$C$24</definedName>
    <definedName name="AT_AC">[2]Constants!$C$4</definedName>
    <definedName name="AT_AC_DC">[2]Constants!$C$17</definedName>
    <definedName name="AT_ADC_high">[1]Constants!$C$18</definedName>
    <definedName name="AT_ADC_mid">[1]Constants!$C$17</definedName>
    <definedName name="AT_cancer">[2]Constants!$C$12</definedName>
    <definedName name="AT_cancer_DC">[2]Constants!$C$26</definedName>
    <definedName name="AT_LADC">[1]Constants!$C$19</definedName>
    <definedName name="AWD">[2]Constants!$C$6</definedName>
    <definedName name="AWD_DC_50th">[2]Constants!$C$20</definedName>
    <definedName name="AWD_DC_95th">[2]Constants!$C$19</definedName>
    <definedName name="CASRN">'[3]Table 1_Scoping'!#REF!</definedName>
    <definedName name="ED">[1]Constants!$C$11</definedName>
    <definedName name="ED_AC">[2]Constants!$C$3</definedName>
    <definedName name="ED_AC_DC">[2]Constants!$C$16</definedName>
    <definedName name="ED_chronic">[2]Constants!$C$5</definedName>
    <definedName name="ED_chronic_DC">[2]Constants!$C$18</definedName>
    <definedName name="EF">[1]Constants!$C$13</definedName>
    <definedName name="Pal_Workbook_GUID" hidden="1">"SK39RLEDQA2L46YW8H5SUKN3"</definedName>
    <definedName name="RiskAfterRecalcMacro" hidden="1">""</definedName>
    <definedName name="RiskAfterSimMacro" hidden="1">""</definedName>
    <definedName name="RiskBeforeRecalcMacro" hidden="1">""</definedName>
    <definedName name="RiskBeforeSimMacro" hidden="1">""</definedName>
    <definedName name="RiskCollectDistributionSamples" hidden="1">2</definedName>
    <definedName name="RiskFixedSeed" hidden="1">1</definedName>
    <definedName name="RiskHasSettings" hidden="1">8</definedName>
    <definedName name="RiskMinimizeOnStart" hidden="1">FALSE</definedName>
    <definedName name="RiskMonitorConvergence" hidden="1">FALSE</definedName>
    <definedName name="RiskMultipleCPUSupportEnabled" hidden="1">TRUE</definedName>
    <definedName name="RiskNumIterations" hidden="1">100000</definedName>
    <definedName name="RiskNumSimulations" hidden="1">1</definedName>
    <definedName name="RiskPauseOnError" hidden="1">FALSE</definedName>
    <definedName name="RiskRunAfterRecalcMacro" hidden="1">FALSE</definedName>
    <definedName name="RiskRunAfterSimMacro" hidden="1">FALSE</definedName>
    <definedName name="RiskRunBeforeRecalcMacro" hidden="1">FALSE</definedName>
    <definedName name="RiskRunBeforeSimMacro" hidden="1">FALSE</definedName>
    <definedName name="RiskSamplingType" hidden="1">3</definedName>
    <definedName name="RiskStandardRecalc" hidden="1">1</definedName>
    <definedName name="RiskUpdateDisplay" hidden="1">FALSE</definedName>
    <definedName name="RiskUseDifferentSeedForEachSim" hidden="1">FALSE</definedName>
    <definedName name="RiskUseFixedSeed" hidden="1">FALSE</definedName>
    <definedName name="RiskUseMultipleCPUs" hidden="1">TRUE</definedName>
    <definedName name="WY_50th">[2]Constants!$C$8</definedName>
    <definedName name="WY_50th_DC">[2]Constants!$C$22</definedName>
    <definedName name="WY_95th">[2]Constants!$C$7</definedName>
    <definedName name="WY_95th_DC">[2]Constants!$C$21</definedName>
    <definedName name="WY_high">[1]Constants!$C$15</definedName>
    <definedName name="WY_mid">[1]Constants!$C$14</definedName>
  </definedNames>
  <calcPr calcId="191028"/>
  <pivotCaches>
    <pivotCache cacheId="34" r:id="rId25"/>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Range" name="Range" connection="WorksheetConnection_Modeled_DepoConc. All_Sources!$A$5:$N$1165"/>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X5" i="40" l="1"/>
  <c r="O6" i="40"/>
  <c r="O7" i="40"/>
  <c r="O8" i="40"/>
  <c r="O9" i="40"/>
  <c r="O10" i="40"/>
  <c r="O11" i="40"/>
  <c r="X11" i="40" s="1"/>
  <c r="O12" i="40"/>
  <c r="X12" i="40" s="1"/>
  <c r="O13" i="40"/>
  <c r="O14" i="40"/>
  <c r="X14" i="40" s="1"/>
  <c r="O15" i="40"/>
  <c r="O16" i="40"/>
  <c r="X16" i="40" s="1"/>
  <c r="O17" i="40"/>
  <c r="O18" i="40"/>
  <c r="O19" i="40"/>
  <c r="O20" i="40"/>
  <c r="O21" i="40"/>
  <c r="O22" i="40"/>
  <c r="O23" i="40"/>
  <c r="X23" i="40" s="1"/>
  <c r="O24" i="40"/>
  <c r="X24" i="40" s="1"/>
  <c r="O25" i="40"/>
  <c r="O26" i="40"/>
  <c r="O27" i="40"/>
  <c r="O28" i="40"/>
  <c r="X28" i="40" s="1"/>
  <c r="O29" i="40"/>
  <c r="O30" i="40"/>
  <c r="O31" i="40"/>
  <c r="O32" i="40"/>
  <c r="O33" i="40"/>
  <c r="O34" i="40"/>
  <c r="O35" i="40"/>
  <c r="X35" i="40" s="1"/>
  <c r="O36" i="40"/>
  <c r="X36" i="40" s="1"/>
  <c r="O37" i="40"/>
  <c r="O38" i="40"/>
  <c r="X38" i="40" s="1"/>
  <c r="O39" i="40"/>
  <c r="O40" i="40"/>
  <c r="X40" i="40" s="1"/>
  <c r="O41" i="40"/>
  <c r="O42" i="40"/>
  <c r="O43" i="40"/>
  <c r="O44" i="40"/>
  <c r="O45" i="40"/>
  <c r="O46" i="40"/>
  <c r="O47" i="40"/>
  <c r="X47" i="40" s="1"/>
  <c r="O48" i="40"/>
  <c r="X48" i="40" s="1"/>
  <c r="O49" i="40"/>
  <c r="O50" i="40"/>
  <c r="X50" i="40" s="1"/>
  <c r="O51" i="40"/>
  <c r="O52" i="40"/>
  <c r="X52" i="40" s="1"/>
  <c r="O53" i="40"/>
  <c r="O54" i="40"/>
  <c r="O55" i="40"/>
  <c r="O56" i="40"/>
  <c r="O57" i="40"/>
  <c r="O58" i="40"/>
  <c r="O59" i="40"/>
  <c r="X59" i="40" s="1"/>
  <c r="O60" i="40"/>
  <c r="X60" i="40" s="1"/>
  <c r="O61" i="40"/>
  <c r="O62" i="40"/>
  <c r="X62" i="40" s="1"/>
  <c r="O63" i="40"/>
  <c r="O64" i="40"/>
  <c r="X64" i="40" s="1"/>
  <c r="O65" i="40"/>
  <c r="X65" i="40" s="1"/>
  <c r="O66" i="40"/>
  <c r="O67" i="40"/>
  <c r="O68" i="40"/>
  <c r="O69" i="40"/>
  <c r="O70" i="40"/>
  <c r="O71" i="40"/>
  <c r="X71" i="40" s="1"/>
  <c r="O72" i="40"/>
  <c r="X72" i="40" s="1"/>
  <c r="O73" i="40"/>
  <c r="O74" i="40"/>
  <c r="O75" i="40"/>
  <c r="O76" i="40"/>
  <c r="X76" i="40" s="1"/>
  <c r="O77" i="40"/>
  <c r="O78" i="40"/>
  <c r="O79" i="40"/>
  <c r="O80" i="40"/>
  <c r="O81" i="40"/>
  <c r="O82" i="40"/>
  <c r="O83" i="40"/>
  <c r="X83" i="40" s="1"/>
  <c r="O84" i="40"/>
  <c r="X84" i="40" s="1"/>
  <c r="O85" i="40"/>
  <c r="O86" i="40"/>
  <c r="X86" i="40" s="1"/>
  <c r="O87" i="40"/>
  <c r="O88" i="40"/>
  <c r="X88" i="40" s="1"/>
  <c r="O89" i="40"/>
  <c r="O90" i="40"/>
  <c r="O91" i="40"/>
  <c r="O92" i="40"/>
  <c r="O93" i="40"/>
  <c r="O94" i="40"/>
  <c r="O95" i="40"/>
  <c r="X95" i="40" s="1"/>
  <c r="O96" i="40"/>
  <c r="X96" i="40" s="1"/>
  <c r="O97" i="40"/>
  <c r="O98" i="40"/>
  <c r="X98" i="40" s="1"/>
  <c r="O99" i="40"/>
  <c r="O100" i="40"/>
  <c r="X100" i="40" s="1"/>
  <c r="O101" i="40"/>
  <c r="O102" i="40"/>
  <c r="O103" i="40"/>
  <c r="O104" i="40"/>
  <c r="O105" i="40"/>
  <c r="O106" i="40"/>
  <c r="O107" i="40"/>
  <c r="X107" i="40" s="1"/>
  <c r="O108" i="40"/>
  <c r="X108" i="40" s="1"/>
  <c r="O109" i="40"/>
  <c r="O110" i="40"/>
  <c r="X110" i="40" s="1"/>
  <c r="O111" i="40"/>
  <c r="O112" i="40"/>
  <c r="X112" i="40" s="1"/>
  <c r="O113" i="40"/>
  <c r="X113" i="40" s="1"/>
  <c r="O114" i="40"/>
  <c r="O115" i="40"/>
  <c r="O116" i="40"/>
  <c r="O117" i="40"/>
  <c r="O118" i="40"/>
  <c r="O119" i="40"/>
  <c r="X119" i="40" s="1"/>
  <c r="O120" i="40"/>
  <c r="X120" i="40" s="1"/>
  <c r="O121" i="40"/>
  <c r="O122" i="40"/>
  <c r="O123" i="40"/>
  <c r="O124" i="40"/>
  <c r="X124" i="40" s="1"/>
  <c r="O125" i="40"/>
  <c r="O126" i="40"/>
  <c r="O127" i="40"/>
  <c r="O128" i="40"/>
  <c r="O129" i="40"/>
  <c r="O130" i="40"/>
  <c r="O131" i="40"/>
  <c r="X131" i="40" s="1"/>
  <c r="O132" i="40"/>
  <c r="X132" i="40" s="1"/>
  <c r="O133" i="40"/>
  <c r="O134" i="40"/>
  <c r="X134" i="40" s="1"/>
  <c r="O135" i="40"/>
  <c r="O136" i="40"/>
  <c r="X136" i="40" s="1"/>
  <c r="O137" i="40"/>
  <c r="O138" i="40"/>
  <c r="O139" i="40"/>
  <c r="O140" i="40"/>
  <c r="O141" i="40"/>
  <c r="O142" i="40"/>
  <c r="O143" i="40"/>
  <c r="X143" i="40" s="1"/>
  <c r="O144" i="40"/>
  <c r="X144" i="40" s="1"/>
  <c r="O145" i="40"/>
  <c r="O146" i="40"/>
  <c r="X146" i="40" s="1"/>
  <c r="O147" i="40"/>
  <c r="O148" i="40"/>
  <c r="X148" i="40" s="1"/>
  <c r="O149" i="40"/>
  <c r="O150" i="40"/>
  <c r="O151" i="40"/>
  <c r="O152" i="40"/>
  <c r="O153" i="40"/>
  <c r="O154" i="40"/>
  <c r="O155" i="40"/>
  <c r="X155" i="40" s="1"/>
  <c r="O156" i="40"/>
  <c r="X156" i="40" s="1"/>
  <c r="O157" i="40"/>
  <c r="O158" i="40"/>
  <c r="X158" i="40" s="1"/>
  <c r="O159" i="40"/>
  <c r="O160" i="40"/>
  <c r="X160" i="40" s="1"/>
  <c r="O161" i="40"/>
  <c r="X161" i="40" s="1"/>
  <c r="O162" i="40"/>
  <c r="O163" i="40"/>
  <c r="O164" i="40"/>
  <c r="O165" i="40"/>
  <c r="O166" i="40"/>
  <c r="O167" i="40"/>
  <c r="X167" i="40" s="1"/>
  <c r="O168" i="40"/>
  <c r="X168" i="40" s="1"/>
  <c r="O169" i="40"/>
  <c r="O170" i="40"/>
  <c r="O171" i="40"/>
  <c r="O172" i="40"/>
  <c r="X172" i="40" s="1"/>
  <c r="O173" i="40"/>
  <c r="O174" i="40"/>
  <c r="O175" i="40"/>
  <c r="O176" i="40"/>
  <c r="O177" i="40"/>
  <c r="O178" i="40"/>
  <c r="O179" i="40"/>
  <c r="X179" i="40" s="1"/>
  <c r="O180" i="40"/>
  <c r="X180" i="40" s="1"/>
  <c r="O181" i="40"/>
  <c r="O182" i="40"/>
  <c r="X182" i="40" s="1"/>
  <c r="O183" i="40"/>
  <c r="O184" i="40"/>
  <c r="X184" i="40" s="1"/>
  <c r="O185" i="40"/>
  <c r="O186" i="40"/>
  <c r="O187" i="40"/>
  <c r="O188" i="40"/>
  <c r="O189" i="40"/>
  <c r="O190" i="40"/>
  <c r="O191" i="40"/>
  <c r="X191" i="40" s="1"/>
  <c r="O192" i="40"/>
  <c r="X192" i="40" s="1"/>
  <c r="O193" i="40"/>
  <c r="O194" i="40"/>
  <c r="X194" i="40" s="1"/>
  <c r="O195" i="40"/>
  <c r="O196" i="40"/>
  <c r="X196" i="40" s="1"/>
  <c r="O197" i="40"/>
  <c r="O198" i="40"/>
  <c r="O199" i="40"/>
  <c r="O200" i="40"/>
  <c r="O201" i="40"/>
  <c r="O202" i="40"/>
  <c r="O203" i="40"/>
  <c r="X203" i="40" s="1"/>
  <c r="O204" i="40"/>
  <c r="X204" i="40" s="1"/>
  <c r="O205" i="40"/>
  <c r="O206" i="40"/>
  <c r="X206" i="40" s="1"/>
  <c r="O207" i="40"/>
  <c r="O208" i="40"/>
  <c r="X208" i="40" s="1"/>
  <c r="O209" i="40"/>
  <c r="X209" i="40" s="1"/>
  <c r="O210" i="40"/>
  <c r="O211" i="40"/>
  <c r="O212" i="40"/>
  <c r="O213" i="40"/>
  <c r="O214" i="40"/>
  <c r="O215" i="40"/>
  <c r="X215" i="40" s="1"/>
  <c r="O216" i="40"/>
  <c r="X216" i="40" s="1"/>
  <c r="O217" i="40"/>
  <c r="O218" i="40"/>
  <c r="O219" i="40"/>
  <c r="O220" i="40"/>
  <c r="X220" i="40" s="1"/>
  <c r="O221" i="40"/>
  <c r="O222" i="40"/>
  <c r="O223" i="40"/>
  <c r="O224" i="40"/>
  <c r="O225" i="40"/>
  <c r="O226" i="40"/>
  <c r="O227" i="40"/>
  <c r="X227" i="40" s="1"/>
  <c r="O228" i="40"/>
  <c r="X228" i="40" s="1"/>
  <c r="O229" i="40"/>
  <c r="O230" i="40"/>
  <c r="X230" i="40" s="1"/>
  <c r="O231" i="40"/>
  <c r="O232" i="40"/>
  <c r="X232" i="40" s="1"/>
  <c r="O233" i="40"/>
  <c r="O234" i="40"/>
  <c r="O235" i="40"/>
  <c r="O236" i="40"/>
  <c r="O237" i="40"/>
  <c r="O238" i="40"/>
  <c r="O239" i="40"/>
  <c r="X239" i="40" s="1"/>
  <c r="O240" i="40"/>
  <c r="X240" i="40" s="1"/>
  <c r="O241" i="40"/>
  <c r="O242" i="40"/>
  <c r="X242" i="40" s="1"/>
  <c r="O243" i="40"/>
  <c r="O244" i="40"/>
  <c r="X244" i="40" s="1"/>
  <c r="O245" i="40"/>
  <c r="X245" i="40" s="1"/>
  <c r="O246" i="40"/>
  <c r="O247" i="40"/>
  <c r="O248" i="40"/>
  <c r="O249" i="40"/>
  <c r="O250" i="40"/>
  <c r="O251" i="40"/>
  <c r="X251" i="40" s="1"/>
  <c r="O252" i="40"/>
  <c r="X252" i="40" s="1"/>
  <c r="O253" i="40"/>
  <c r="O254" i="40"/>
  <c r="X254" i="40" s="1"/>
  <c r="O255" i="40"/>
  <c r="O256" i="40"/>
  <c r="X256" i="40" s="1"/>
  <c r="O257" i="40"/>
  <c r="X257" i="40" s="1"/>
  <c r="O258" i="40"/>
  <c r="O259" i="40"/>
  <c r="O260" i="40"/>
  <c r="O261" i="40"/>
  <c r="O262" i="40"/>
  <c r="O263" i="40"/>
  <c r="X263" i="40" s="1"/>
  <c r="O264" i="40"/>
  <c r="X264" i="40" s="1"/>
  <c r="O265" i="40"/>
  <c r="O266" i="40"/>
  <c r="X266" i="40" s="1"/>
  <c r="O267" i="40"/>
  <c r="O268" i="40"/>
  <c r="X268" i="40" s="1"/>
  <c r="O269" i="40"/>
  <c r="O270" i="40"/>
  <c r="O271" i="40"/>
  <c r="O272" i="40"/>
  <c r="O273" i="40"/>
  <c r="O274" i="40"/>
  <c r="O275" i="40"/>
  <c r="X275" i="40" s="1"/>
  <c r="O276" i="40"/>
  <c r="X276" i="40" s="1"/>
  <c r="O277" i="40"/>
  <c r="O278" i="40"/>
  <c r="X278" i="40" s="1"/>
  <c r="O279" i="40"/>
  <c r="O280" i="40"/>
  <c r="X280" i="40" s="1"/>
  <c r="O281" i="40"/>
  <c r="X281" i="40" s="1"/>
  <c r="O282" i="40"/>
  <c r="O283" i="40"/>
  <c r="O284" i="40"/>
  <c r="O285" i="40"/>
  <c r="O286" i="40"/>
  <c r="O287" i="40"/>
  <c r="X287" i="40" s="1"/>
  <c r="O288" i="40"/>
  <c r="X288" i="40" s="1"/>
  <c r="O289" i="40"/>
  <c r="O290" i="40"/>
  <c r="X290" i="40" s="1"/>
  <c r="O291" i="40"/>
  <c r="O292" i="40"/>
  <c r="X292" i="40" s="1"/>
  <c r="O293" i="40"/>
  <c r="X293" i="40" s="1"/>
  <c r="O294" i="40"/>
  <c r="O295" i="40"/>
  <c r="O296" i="40"/>
  <c r="O297" i="40"/>
  <c r="O298" i="40"/>
  <c r="O299" i="40"/>
  <c r="X299" i="40" s="1"/>
  <c r="O300" i="40"/>
  <c r="X300" i="40" s="1"/>
  <c r="O301" i="40"/>
  <c r="O302" i="40"/>
  <c r="X302" i="40" s="1"/>
  <c r="O303" i="40"/>
  <c r="O304" i="40"/>
  <c r="X304" i="40" s="1"/>
  <c r="O305" i="40"/>
  <c r="O306" i="40"/>
  <c r="O307" i="40"/>
  <c r="O308" i="40"/>
  <c r="O309" i="40"/>
  <c r="O310" i="40"/>
  <c r="O311" i="40"/>
  <c r="X311" i="40" s="1"/>
  <c r="O312" i="40"/>
  <c r="X312" i="40" s="1"/>
  <c r="O313" i="40"/>
  <c r="O314" i="40"/>
  <c r="X314" i="40" s="1"/>
  <c r="O315" i="40"/>
  <c r="O316" i="40"/>
  <c r="X316" i="40" s="1"/>
  <c r="O317" i="40"/>
  <c r="X317" i="40" s="1"/>
  <c r="O318" i="40"/>
  <c r="O319" i="40"/>
  <c r="O320" i="40"/>
  <c r="O321" i="40"/>
  <c r="O322" i="40"/>
  <c r="O323" i="40"/>
  <c r="X323" i="40" s="1"/>
  <c r="O324" i="40"/>
  <c r="X324" i="40" s="1"/>
  <c r="O325" i="40"/>
  <c r="O326" i="40"/>
  <c r="X326" i="40" s="1"/>
  <c r="O327" i="40"/>
  <c r="O328" i="40"/>
  <c r="X328" i="40" s="1"/>
  <c r="O329" i="40"/>
  <c r="X329" i="40" s="1"/>
  <c r="O330" i="40"/>
  <c r="O331" i="40"/>
  <c r="O332" i="40"/>
  <c r="O333" i="40"/>
  <c r="O334" i="40"/>
  <c r="O335" i="40"/>
  <c r="X335" i="40" s="1"/>
  <c r="O336" i="40"/>
  <c r="X336" i="40" s="1"/>
  <c r="O337" i="40"/>
  <c r="O338" i="40"/>
  <c r="X338" i="40" s="1"/>
  <c r="O339" i="40"/>
  <c r="O340" i="40"/>
  <c r="X340" i="40" s="1"/>
  <c r="O341" i="40"/>
  <c r="O342" i="40"/>
  <c r="O343" i="40"/>
  <c r="O344" i="40"/>
  <c r="O345" i="40"/>
  <c r="O346" i="40"/>
  <c r="O347" i="40"/>
  <c r="X347" i="40" s="1"/>
  <c r="O348" i="40"/>
  <c r="X348" i="40" s="1"/>
  <c r="O349" i="40"/>
  <c r="O350" i="40"/>
  <c r="X350" i="40" s="1"/>
  <c r="O351" i="40"/>
  <c r="O352" i="40"/>
  <c r="X352" i="40" s="1"/>
  <c r="O353" i="40"/>
  <c r="X353" i="40" s="1"/>
  <c r="O354" i="40"/>
  <c r="O355" i="40"/>
  <c r="O356" i="40"/>
  <c r="O357" i="40"/>
  <c r="O358" i="40"/>
  <c r="O359" i="40"/>
  <c r="X359" i="40" s="1"/>
  <c r="O360" i="40"/>
  <c r="X360" i="40" s="1"/>
  <c r="O361" i="40"/>
  <c r="O362" i="40"/>
  <c r="X362" i="40" s="1"/>
  <c r="O363" i="40"/>
  <c r="O364" i="40"/>
  <c r="X364" i="40" s="1"/>
  <c r="O365" i="40"/>
  <c r="X365" i="40" s="1"/>
  <c r="O366" i="40"/>
  <c r="O367" i="40"/>
  <c r="O368" i="40"/>
  <c r="O369" i="40"/>
  <c r="O370" i="40"/>
  <c r="O371" i="40"/>
  <c r="X371" i="40" s="1"/>
  <c r="O372" i="40"/>
  <c r="X372" i="40" s="1"/>
  <c r="O373" i="40"/>
  <c r="O374" i="40"/>
  <c r="X374" i="40" s="1"/>
  <c r="O375" i="40"/>
  <c r="O376" i="40"/>
  <c r="X376" i="40" s="1"/>
  <c r="O377" i="40"/>
  <c r="O378" i="40"/>
  <c r="O379" i="40"/>
  <c r="O380" i="40"/>
  <c r="O381" i="40"/>
  <c r="O382" i="40"/>
  <c r="O383" i="40"/>
  <c r="X383" i="40" s="1"/>
  <c r="O384" i="40"/>
  <c r="X384" i="40" s="1"/>
  <c r="O385" i="40"/>
  <c r="O386" i="40"/>
  <c r="X386" i="40" s="1"/>
  <c r="O387" i="40"/>
  <c r="O388" i="40"/>
  <c r="X388" i="40" s="1"/>
  <c r="O389" i="40"/>
  <c r="X389" i="40" s="1"/>
  <c r="O390" i="40"/>
  <c r="O391" i="40"/>
  <c r="O392" i="40"/>
  <c r="O393" i="40"/>
  <c r="O394" i="40"/>
  <c r="O395" i="40"/>
  <c r="X395" i="40" s="1"/>
  <c r="O396" i="40"/>
  <c r="X396" i="40" s="1"/>
  <c r="O397" i="40"/>
  <c r="O398" i="40"/>
  <c r="X398" i="40" s="1"/>
  <c r="O399" i="40"/>
  <c r="O400" i="40"/>
  <c r="X400" i="40" s="1"/>
  <c r="O401" i="40"/>
  <c r="X401" i="40" s="1"/>
  <c r="O402" i="40"/>
  <c r="O403" i="40"/>
  <c r="O404" i="40"/>
  <c r="O405" i="40"/>
  <c r="O406" i="40"/>
  <c r="O407" i="40"/>
  <c r="X407" i="40" s="1"/>
  <c r="O408" i="40"/>
  <c r="X408" i="40" s="1"/>
  <c r="O409" i="40"/>
  <c r="O410" i="40"/>
  <c r="X410" i="40" s="1"/>
  <c r="O411" i="40"/>
  <c r="O412" i="40"/>
  <c r="X412" i="40" s="1"/>
  <c r="O413" i="40"/>
  <c r="O414" i="40"/>
  <c r="O415" i="40"/>
  <c r="O416" i="40"/>
  <c r="O417" i="40"/>
  <c r="O418" i="40"/>
  <c r="O419" i="40"/>
  <c r="X419" i="40" s="1"/>
  <c r="O420" i="40"/>
  <c r="X420" i="40" s="1"/>
  <c r="O421" i="40"/>
  <c r="O422" i="40"/>
  <c r="X422" i="40" s="1"/>
  <c r="O423" i="40"/>
  <c r="O424" i="40"/>
  <c r="X424" i="40" s="1"/>
  <c r="O425" i="40"/>
  <c r="X425" i="40" s="1"/>
  <c r="O426" i="40"/>
  <c r="O427" i="40"/>
  <c r="O428" i="40"/>
  <c r="O429" i="40"/>
  <c r="O430" i="40"/>
  <c r="O431" i="40"/>
  <c r="X431" i="40" s="1"/>
  <c r="O432" i="40"/>
  <c r="X432" i="40" s="1"/>
  <c r="O433" i="40"/>
  <c r="O434" i="40"/>
  <c r="X434" i="40" s="1"/>
  <c r="O435" i="40"/>
  <c r="O436" i="40"/>
  <c r="X436" i="40" s="1"/>
  <c r="O437" i="40"/>
  <c r="X437" i="40" s="1"/>
  <c r="O438" i="40"/>
  <c r="O439" i="40"/>
  <c r="O440" i="40"/>
  <c r="O441" i="40"/>
  <c r="O442" i="40"/>
  <c r="O443" i="40"/>
  <c r="X443" i="40" s="1"/>
  <c r="O444" i="40"/>
  <c r="X444" i="40" s="1"/>
  <c r="O445" i="40"/>
  <c r="O446" i="40"/>
  <c r="X446" i="40" s="1"/>
  <c r="O447" i="40"/>
  <c r="O448" i="40"/>
  <c r="X448" i="40" s="1"/>
  <c r="O449" i="40"/>
  <c r="O450" i="40"/>
  <c r="O451" i="40"/>
  <c r="O452" i="40"/>
  <c r="O453" i="40"/>
  <c r="O454" i="40"/>
  <c r="O455" i="40"/>
  <c r="X455" i="40" s="1"/>
  <c r="O456" i="40"/>
  <c r="X456" i="40" s="1"/>
  <c r="O457" i="40"/>
  <c r="O458" i="40"/>
  <c r="X458" i="40" s="1"/>
  <c r="O459" i="40"/>
  <c r="O460" i="40"/>
  <c r="X460" i="40" s="1"/>
  <c r="O461" i="40"/>
  <c r="X461" i="40" s="1"/>
  <c r="O462" i="40"/>
  <c r="O463" i="40"/>
  <c r="O464" i="40"/>
  <c r="O465" i="40"/>
  <c r="O466" i="40"/>
  <c r="O467" i="40"/>
  <c r="X467" i="40" s="1"/>
  <c r="O468" i="40"/>
  <c r="X468" i="40" s="1"/>
  <c r="O469" i="40"/>
  <c r="O470" i="40"/>
  <c r="X470" i="40" s="1"/>
  <c r="O471" i="40"/>
  <c r="O472" i="40"/>
  <c r="X472" i="40" s="1"/>
  <c r="O473" i="40"/>
  <c r="X473" i="40" s="1"/>
  <c r="O474" i="40"/>
  <c r="O475" i="40"/>
  <c r="O476" i="40"/>
  <c r="O477" i="40"/>
  <c r="O478" i="40"/>
  <c r="O479" i="40"/>
  <c r="X479" i="40" s="1"/>
  <c r="O480" i="40"/>
  <c r="X480" i="40" s="1"/>
  <c r="O481" i="40"/>
  <c r="O482" i="40"/>
  <c r="X482" i="40" s="1"/>
  <c r="O483" i="40"/>
  <c r="O484" i="40"/>
  <c r="X484" i="40" s="1"/>
  <c r="O485" i="40"/>
  <c r="O486" i="40"/>
  <c r="O487" i="40"/>
  <c r="O488" i="40"/>
  <c r="O489" i="40"/>
  <c r="O490" i="40"/>
  <c r="O491" i="40"/>
  <c r="X491" i="40" s="1"/>
  <c r="O492" i="40"/>
  <c r="X492" i="40" s="1"/>
  <c r="O493" i="40"/>
  <c r="O494" i="40"/>
  <c r="X494" i="40" s="1"/>
  <c r="O495" i="40"/>
  <c r="O496" i="40"/>
  <c r="X496" i="40" s="1"/>
  <c r="O497" i="40"/>
  <c r="X497" i="40" s="1"/>
  <c r="O498" i="40"/>
  <c r="O499" i="40"/>
  <c r="O500" i="40"/>
  <c r="O501" i="40"/>
  <c r="O502" i="40"/>
  <c r="O503" i="40"/>
  <c r="X503" i="40" s="1"/>
  <c r="O504" i="40"/>
  <c r="X504" i="40" s="1"/>
  <c r="O505" i="40"/>
  <c r="O506" i="40"/>
  <c r="X506" i="40" s="1"/>
  <c r="O507" i="40"/>
  <c r="O508" i="40"/>
  <c r="X508" i="40" s="1"/>
  <c r="O509" i="40"/>
  <c r="X509" i="40" s="1"/>
  <c r="O510" i="40"/>
  <c r="O511" i="40"/>
  <c r="O512" i="40"/>
  <c r="O513" i="40"/>
  <c r="O514" i="40"/>
  <c r="O515" i="40"/>
  <c r="X515" i="40" s="1"/>
  <c r="O516" i="40"/>
  <c r="X516" i="40" s="1"/>
  <c r="O517" i="40"/>
  <c r="O518" i="40"/>
  <c r="X518" i="40" s="1"/>
  <c r="O519" i="40"/>
  <c r="O520" i="40"/>
  <c r="X520" i="40" s="1"/>
  <c r="O521" i="40"/>
  <c r="O522" i="40"/>
  <c r="O523" i="40"/>
  <c r="O524" i="40"/>
  <c r="O525" i="40"/>
  <c r="O526" i="40"/>
  <c r="O527" i="40"/>
  <c r="X527" i="40" s="1"/>
  <c r="O528" i="40"/>
  <c r="X528" i="40" s="1"/>
  <c r="O529" i="40"/>
  <c r="O530" i="40"/>
  <c r="X530" i="40" s="1"/>
  <c r="O531" i="40"/>
  <c r="O532" i="40"/>
  <c r="X532" i="40" s="1"/>
  <c r="O533" i="40"/>
  <c r="X533" i="40" s="1"/>
  <c r="O534" i="40"/>
  <c r="O535" i="40"/>
  <c r="O536" i="40"/>
  <c r="O537" i="40"/>
  <c r="O538" i="40"/>
  <c r="O539" i="40"/>
  <c r="X539" i="40" s="1"/>
  <c r="O540" i="40"/>
  <c r="X540" i="40" s="1"/>
  <c r="O541" i="40"/>
  <c r="O542" i="40"/>
  <c r="X542" i="40" s="1"/>
  <c r="O543" i="40"/>
  <c r="O544" i="40"/>
  <c r="X544" i="40" s="1"/>
  <c r="O545" i="40"/>
  <c r="X545" i="40" s="1"/>
  <c r="O546" i="40"/>
  <c r="O547" i="40"/>
  <c r="O548" i="40"/>
  <c r="O549" i="40"/>
  <c r="O550" i="40"/>
  <c r="O551" i="40"/>
  <c r="X551" i="40" s="1"/>
  <c r="O552" i="40"/>
  <c r="X552" i="40" s="1"/>
  <c r="O553" i="40"/>
  <c r="O554" i="40"/>
  <c r="X554" i="40" s="1"/>
  <c r="O555" i="40"/>
  <c r="O556" i="40"/>
  <c r="X556" i="40" s="1"/>
  <c r="O557" i="40"/>
  <c r="O558" i="40"/>
  <c r="O559" i="40"/>
  <c r="O560" i="40"/>
  <c r="O561" i="40"/>
  <c r="O562" i="40"/>
  <c r="O563" i="40"/>
  <c r="X563" i="40" s="1"/>
  <c r="O564" i="40"/>
  <c r="X564" i="40" s="1"/>
  <c r="O565" i="40"/>
  <c r="O566" i="40"/>
  <c r="X566" i="40" s="1"/>
  <c r="O567" i="40"/>
  <c r="O568" i="40"/>
  <c r="X568" i="40" s="1"/>
  <c r="O569" i="40"/>
  <c r="X569" i="40" s="1"/>
  <c r="O570" i="40"/>
  <c r="O571" i="40"/>
  <c r="O572" i="40"/>
  <c r="O573" i="40"/>
  <c r="O574" i="40"/>
  <c r="O575" i="40"/>
  <c r="X575" i="40" s="1"/>
  <c r="O576" i="40"/>
  <c r="X576" i="40" s="1"/>
  <c r="O577" i="40"/>
  <c r="O578" i="40"/>
  <c r="X578" i="40" s="1"/>
  <c r="O579" i="40"/>
  <c r="O580" i="40"/>
  <c r="X580" i="40" s="1"/>
  <c r="O581" i="40"/>
  <c r="X581" i="40" s="1"/>
  <c r="O582" i="40"/>
  <c r="O583" i="40"/>
  <c r="O584" i="40"/>
  <c r="O585" i="40"/>
  <c r="O586" i="40"/>
  <c r="O587" i="40"/>
  <c r="X587" i="40" s="1"/>
  <c r="O588" i="40"/>
  <c r="X588" i="40" s="1"/>
  <c r="O589" i="40"/>
  <c r="O590" i="40"/>
  <c r="X590" i="40" s="1"/>
  <c r="O591" i="40"/>
  <c r="O592" i="40"/>
  <c r="X592" i="40" s="1"/>
  <c r="O593" i="40"/>
  <c r="O594" i="40"/>
  <c r="O595" i="40"/>
  <c r="O596" i="40"/>
  <c r="O597" i="40"/>
  <c r="O598" i="40"/>
  <c r="O599" i="40"/>
  <c r="X599" i="40" s="1"/>
  <c r="O600" i="40"/>
  <c r="X600" i="40" s="1"/>
  <c r="O601" i="40"/>
  <c r="O602" i="40"/>
  <c r="X602" i="40" s="1"/>
  <c r="O603" i="40"/>
  <c r="O604" i="40"/>
  <c r="X604" i="40" s="1"/>
  <c r="O605" i="40"/>
  <c r="X605" i="40" s="1"/>
  <c r="O606" i="40"/>
  <c r="O607" i="40"/>
  <c r="O608" i="40"/>
  <c r="O609" i="40"/>
  <c r="O610" i="40"/>
  <c r="O611" i="40"/>
  <c r="X611" i="40" s="1"/>
  <c r="O612" i="40"/>
  <c r="X612" i="40" s="1"/>
  <c r="O613" i="40"/>
  <c r="O614" i="40"/>
  <c r="X614" i="40" s="1"/>
  <c r="O615" i="40"/>
  <c r="O616" i="40"/>
  <c r="X616" i="40" s="1"/>
  <c r="O617" i="40"/>
  <c r="X617" i="40" s="1"/>
  <c r="O618" i="40"/>
  <c r="O619" i="40"/>
  <c r="O620" i="40"/>
  <c r="O621" i="40"/>
  <c r="O622" i="40"/>
  <c r="O623" i="40"/>
  <c r="X623" i="40" s="1"/>
  <c r="O624" i="40"/>
  <c r="X624" i="40" s="1"/>
  <c r="O625" i="40"/>
  <c r="O626" i="40"/>
  <c r="X626" i="40" s="1"/>
  <c r="O627" i="40"/>
  <c r="O628" i="40"/>
  <c r="X628" i="40" s="1"/>
  <c r="O629" i="40"/>
  <c r="O630" i="40"/>
  <c r="O631" i="40"/>
  <c r="O632" i="40"/>
  <c r="O633" i="40"/>
  <c r="O634" i="40"/>
  <c r="O635" i="40"/>
  <c r="X635" i="40" s="1"/>
  <c r="O636" i="40"/>
  <c r="X636" i="40" s="1"/>
  <c r="O637" i="40"/>
  <c r="O638" i="40"/>
  <c r="X638" i="40" s="1"/>
  <c r="O639" i="40"/>
  <c r="O640" i="40"/>
  <c r="X640" i="40" s="1"/>
  <c r="O641" i="40"/>
  <c r="X641" i="40" s="1"/>
  <c r="O642" i="40"/>
  <c r="O643" i="40"/>
  <c r="O644" i="40"/>
  <c r="O645" i="40"/>
  <c r="O646" i="40"/>
  <c r="O647" i="40"/>
  <c r="X647" i="40" s="1"/>
  <c r="O648" i="40"/>
  <c r="X648" i="40" s="1"/>
  <c r="O649" i="40"/>
  <c r="O650" i="40"/>
  <c r="X650" i="40" s="1"/>
  <c r="O651" i="40"/>
  <c r="O652" i="40"/>
  <c r="X652" i="40" s="1"/>
  <c r="O653" i="40"/>
  <c r="X653" i="40" s="1"/>
  <c r="O654" i="40"/>
  <c r="O655" i="40"/>
  <c r="O656" i="40"/>
  <c r="O657" i="40"/>
  <c r="O658" i="40"/>
  <c r="O659" i="40"/>
  <c r="X659" i="40" s="1"/>
  <c r="O660" i="40"/>
  <c r="X660" i="40" s="1"/>
  <c r="O661" i="40"/>
  <c r="O662" i="40"/>
  <c r="X662" i="40" s="1"/>
  <c r="O663" i="40"/>
  <c r="O664" i="40"/>
  <c r="X664" i="40" s="1"/>
  <c r="O665" i="40"/>
  <c r="O666" i="40"/>
  <c r="O667" i="40"/>
  <c r="O668" i="40"/>
  <c r="O669" i="40"/>
  <c r="O670" i="40"/>
  <c r="O671" i="40"/>
  <c r="X671" i="40" s="1"/>
  <c r="O672" i="40"/>
  <c r="X672" i="40" s="1"/>
  <c r="O673" i="40"/>
  <c r="O674" i="40"/>
  <c r="X674" i="40" s="1"/>
  <c r="O675" i="40"/>
  <c r="O676" i="40"/>
  <c r="X676" i="40" s="1"/>
  <c r="O677" i="40"/>
  <c r="X677" i="40" s="1"/>
  <c r="O678" i="40"/>
  <c r="O679" i="40"/>
  <c r="O680" i="40"/>
  <c r="O681" i="40"/>
  <c r="O682" i="40"/>
  <c r="O683" i="40"/>
  <c r="X683" i="40" s="1"/>
  <c r="O684" i="40"/>
  <c r="X684" i="40" s="1"/>
  <c r="O685" i="40"/>
  <c r="O686" i="40"/>
  <c r="O687" i="40"/>
  <c r="O688" i="40"/>
  <c r="X688" i="40" s="1"/>
  <c r="O689" i="40"/>
  <c r="X689" i="40" s="1"/>
  <c r="O690" i="40"/>
  <c r="O691" i="40"/>
  <c r="O692" i="40"/>
  <c r="O693" i="40"/>
  <c r="O694" i="40"/>
  <c r="O695" i="40"/>
  <c r="X695" i="40" s="1"/>
  <c r="O696" i="40"/>
  <c r="X696" i="40" s="1"/>
  <c r="O697" i="40"/>
  <c r="O698" i="40"/>
  <c r="X698" i="40" s="1"/>
  <c r="O699" i="40"/>
  <c r="O700" i="40"/>
  <c r="X700" i="40" s="1"/>
  <c r="O701" i="40"/>
  <c r="O702" i="40"/>
  <c r="O703" i="40"/>
  <c r="O704" i="40"/>
  <c r="O705" i="40"/>
  <c r="O706" i="40"/>
  <c r="O707" i="40"/>
  <c r="X707" i="40" s="1"/>
  <c r="O708" i="40"/>
  <c r="X708" i="40" s="1"/>
  <c r="O709" i="40"/>
  <c r="O710" i="40"/>
  <c r="X710" i="40" s="1"/>
  <c r="O711" i="40"/>
  <c r="O712" i="40"/>
  <c r="X712" i="40" s="1"/>
  <c r="O713" i="40"/>
  <c r="X713" i="40" s="1"/>
  <c r="O714" i="40"/>
  <c r="O715" i="40"/>
  <c r="O716" i="40"/>
  <c r="O717" i="40"/>
  <c r="O718" i="40"/>
  <c r="O719" i="40"/>
  <c r="O720" i="40"/>
  <c r="X720" i="40" s="1"/>
  <c r="O721" i="40"/>
  <c r="O722" i="40"/>
  <c r="X722" i="40" s="1"/>
  <c r="O723" i="40"/>
  <c r="O724" i="40"/>
  <c r="X724" i="40" s="1"/>
  <c r="O725" i="40"/>
  <c r="X725" i="40" s="1"/>
  <c r="O726" i="40"/>
  <c r="O727" i="40"/>
  <c r="O728" i="40"/>
  <c r="O729" i="40"/>
  <c r="O730" i="40"/>
  <c r="O731" i="40"/>
  <c r="X731" i="40" s="1"/>
  <c r="O732" i="40"/>
  <c r="X732" i="40" s="1"/>
  <c r="O733" i="40"/>
  <c r="O734" i="40"/>
  <c r="O735" i="40"/>
  <c r="O736" i="40"/>
  <c r="X736" i="40" s="1"/>
  <c r="O737" i="40"/>
  <c r="O738" i="40"/>
  <c r="O739" i="40"/>
  <c r="O740" i="40"/>
  <c r="O741" i="40"/>
  <c r="O742" i="40"/>
  <c r="O743" i="40"/>
  <c r="X743" i="40" s="1"/>
  <c r="O744" i="40"/>
  <c r="X744" i="40" s="1"/>
  <c r="O745" i="40"/>
  <c r="O746" i="40"/>
  <c r="X746" i="40" s="1"/>
  <c r="O747" i="40"/>
  <c r="O748" i="40"/>
  <c r="X748" i="40" s="1"/>
  <c r="O749" i="40"/>
  <c r="X749" i="40" s="1"/>
  <c r="O750" i="40"/>
  <c r="O751" i="40"/>
  <c r="O752" i="40"/>
  <c r="O753" i="40"/>
  <c r="O754" i="40"/>
  <c r="O755" i="40"/>
  <c r="X755" i="40" s="1"/>
  <c r="O756" i="40"/>
  <c r="X756" i="40" s="1"/>
  <c r="O757" i="40"/>
  <c r="O758" i="40"/>
  <c r="X758" i="40" s="1"/>
  <c r="O759" i="40"/>
  <c r="O760" i="40"/>
  <c r="X760" i="40" s="1"/>
  <c r="O761" i="40"/>
  <c r="X761" i="40" s="1"/>
  <c r="O762" i="40"/>
  <c r="O763" i="40"/>
  <c r="O764" i="40"/>
  <c r="O765" i="40"/>
  <c r="O766" i="40"/>
  <c r="O767" i="40"/>
  <c r="X767" i="40" s="1"/>
  <c r="O768" i="40"/>
  <c r="X768" i="40" s="1"/>
  <c r="O769" i="40"/>
  <c r="O770" i="40"/>
  <c r="X770" i="40" s="1"/>
  <c r="O771" i="40"/>
  <c r="O772" i="40"/>
  <c r="X772" i="40" s="1"/>
  <c r="O773" i="40"/>
  <c r="O774" i="40"/>
  <c r="O775" i="40"/>
  <c r="O776" i="40"/>
  <c r="O777" i="40"/>
  <c r="O778" i="40"/>
  <c r="O779" i="40"/>
  <c r="O780" i="40"/>
  <c r="X780" i="40" s="1"/>
  <c r="O781" i="40"/>
  <c r="O782" i="40"/>
  <c r="X782" i="40" s="1"/>
  <c r="O783" i="40"/>
  <c r="O784" i="40"/>
  <c r="X784" i="40" s="1"/>
  <c r="O785" i="40"/>
  <c r="X785" i="40" s="1"/>
  <c r="O786" i="40"/>
  <c r="O787" i="40"/>
  <c r="O788" i="40"/>
  <c r="O789" i="40"/>
  <c r="O790" i="40"/>
  <c r="O791" i="40"/>
  <c r="X791" i="40" s="1"/>
  <c r="O792" i="40"/>
  <c r="X792" i="40" s="1"/>
  <c r="O793" i="40"/>
  <c r="O794" i="40"/>
  <c r="X794" i="40" s="1"/>
  <c r="O795" i="40"/>
  <c r="O796" i="40"/>
  <c r="X796" i="40" s="1"/>
  <c r="O797" i="40"/>
  <c r="X797" i="40" s="1"/>
  <c r="O798" i="40"/>
  <c r="O799" i="40"/>
  <c r="O800" i="40"/>
  <c r="O801" i="40"/>
  <c r="O802" i="40"/>
  <c r="O803" i="40"/>
  <c r="X803" i="40" s="1"/>
  <c r="O804" i="40"/>
  <c r="X804" i="40" s="1"/>
  <c r="O805" i="40"/>
  <c r="O806" i="40"/>
  <c r="O807" i="40"/>
  <c r="O808" i="40"/>
  <c r="X808" i="40" s="1"/>
  <c r="O809" i="40"/>
  <c r="X809" i="40" s="1"/>
  <c r="O810" i="40"/>
  <c r="O811" i="40"/>
  <c r="O812" i="40"/>
  <c r="O813" i="40"/>
  <c r="O814" i="40"/>
  <c r="O815" i="40"/>
  <c r="X815" i="40" s="1"/>
  <c r="O816" i="40"/>
  <c r="X816" i="40" s="1"/>
  <c r="O817" i="40"/>
  <c r="O818" i="40"/>
  <c r="X818" i="40" s="1"/>
  <c r="O819" i="40"/>
  <c r="O820" i="40"/>
  <c r="X820" i="40" s="1"/>
  <c r="O821" i="40"/>
  <c r="O822" i="40"/>
  <c r="O823" i="40"/>
  <c r="O824" i="40"/>
  <c r="O825" i="40"/>
  <c r="O826" i="40"/>
  <c r="O827" i="40"/>
  <c r="X827" i="40" s="1"/>
  <c r="O828" i="40"/>
  <c r="X828" i="40" s="1"/>
  <c r="O829" i="40"/>
  <c r="O830" i="40"/>
  <c r="O831" i="40"/>
  <c r="O832" i="40"/>
  <c r="X832" i="40" s="1"/>
  <c r="O833" i="40"/>
  <c r="X833" i="40" s="1"/>
  <c r="O834" i="40"/>
  <c r="O835" i="40"/>
  <c r="O836" i="40"/>
  <c r="O837" i="40"/>
  <c r="O838" i="40"/>
  <c r="O839" i="40"/>
  <c r="X839" i="40" s="1"/>
  <c r="O840" i="40"/>
  <c r="X840" i="40" s="1"/>
  <c r="O841" i="40"/>
  <c r="O842" i="40"/>
  <c r="X842" i="40" s="1"/>
  <c r="O843" i="40"/>
  <c r="O844" i="40"/>
  <c r="X844" i="40" s="1"/>
  <c r="O845" i="40"/>
  <c r="X845" i="40" s="1"/>
  <c r="O846" i="40"/>
  <c r="O847" i="40"/>
  <c r="O848" i="40"/>
  <c r="O849" i="40"/>
  <c r="O850" i="40"/>
  <c r="O851" i="40"/>
  <c r="O852" i="40"/>
  <c r="X852" i="40" s="1"/>
  <c r="O853" i="40"/>
  <c r="O854" i="40"/>
  <c r="X854" i="40" s="1"/>
  <c r="O855" i="40"/>
  <c r="O856" i="40"/>
  <c r="X856" i="40" s="1"/>
  <c r="O857" i="40"/>
  <c r="X857" i="40" s="1"/>
  <c r="O858" i="40"/>
  <c r="O859" i="40"/>
  <c r="O860" i="40"/>
  <c r="O861" i="40"/>
  <c r="O862" i="40"/>
  <c r="O863" i="40"/>
  <c r="X863" i="40" s="1"/>
  <c r="O864" i="40"/>
  <c r="X864" i="40" s="1"/>
  <c r="O865" i="40"/>
  <c r="O866" i="40"/>
  <c r="X866" i="40" s="1"/>
  <c r="O867" i="40"/>
  <c r="O868" i="40"/>
  <c r="X868" i="40" s="1"/>
  <c r="O869" i="40"/>
  <c r="X869" i="40" s="1"/>
  <c r="O870" i="40"/>
  <c r="O871" i="40"/>
  <c r="O872" i="40"/>
  <c r="O873" i="40"/>
  <c r="O874" i="40"/>
  <c r="O875" i="40"/>
  <c r="X875" i="40" s="1"/>
  <c r="O876" i="40"/>
  <c r="X876" i="40" s="1"/>
  <c r="O877" i="40"/>
  <c r="O878" i="40"/>
  <c r="X878" i="40" s="1"/>
  <c r="O879" i="40"/>
  <c r="O880" i="40"/>
  <c r="X880" i="40" s="1"/>
  <c r="O881" i="40"/>
  <c r="X881" i="40" s="1"/>
  <c r="O882" i="40"/>
  <c r="O883" i="40"/>
  <c r="O884" i="40"/>
  <c r="O885" i="40"/>
  <c r="O886" i="40"/>
  <c r="O887" i="40"/>
  <c r="O888" i="40"/>
  <c r="X888" i="40" s="1"/>
  <c r="O889" i="40"/>
  <c r="O890" i="40"/>
  <c r="X890" i="40" s="1"/>
  <c r="O891" i="40"/>
  <c r="O892" i="40"/>
  <c r="X892" i="40" s="1"/>
  <c r="O893" i="40"/>
  <c r="X893" i="40" s="1"/>
  <c r="O894" i="40"/>
  <c r="O895" i="40"/>
  <c r="O896" i="40"/>
  <c r="O897" i="40"/>
  <c r="O898" i="40"/>
  <c r="O899" i="40"/>
  <c r="X899" i="40" s="1"/>
  <c r="O900" i="40"/>
  <c r="X900" i="40" s="1"/>
  <c r="O901" i="40"/>
  <c r="O902" i="40"/>
  <c r="O903" i="40"/>
  <c r="O904" i="40"/>
  <c r="X904" i="40" s="1"/>
  <c r="O905" i="40"/>
  <c r="X905" i="40" s="1"/>
  <c r="O906" i="40"/>
  <c r="O907" i="40"/>
  <c r="O908" i="40"/>
  <c r="O909" i="40"/>
  <c r="O910" i="40"/>
  <c r="O911" i="40"/>
  <c r="X911" i="40" s="1"/>
  <c r="O912" i="40"/>
  <c r="X912" i="40" s="1"/>
  <c r="O913" i="40"/>
  <c r="O914" i="40"/>
  <c r="X914" i="40" s="1"/>
  <c r="O915" i="40"/>
  <c r="O916" i="40"/>
  <c r="X916" i="40" s="1"/>
  <c r="O917" i="40"/>
  <c r="O918" i="40"/>
  <c r="O919" i="40"/>
  <c r="O920" i="40"/>
  <c r="O921" i="40"/>
  <c r="O922" i="40"/>
  <c r="O923" i="40"/>
  <c r="O924" i="40"/>
  <c r="X924" i="40" s="1"/>
  <c r="O925" i="40"/>
  <c r="O926" i="40"/>
  <c r="X926" i="40" s="1"/>
  <c r="O927" i="40"/>
  <c r="O928" i="40"/>
  <c r="X928" i="40" s="1"/>
  <c r="O929" i="40"/>
  <c r="X929" i="40" s="1"/>
  <c r="O930" i="40"/>
  <c r="O931" i="40"/>
  <c r="O932" i="40"/>
  <c r="O933" i="40"/>
  <c r="O934" i="40"/>
  <c r="O935" i="40"/>
  <c r="X935" i="40" s="1"/>
  <c r="O936" i="40"/>
  <c r="X936" i="40" s="1"/>
  <c r="O937" i="40"/>
  <c r="O938" i="40"/>
  <c r="O939" i="40"/>
  <c r="O940" i="40"/>
  <c r="X940" i="40" s="1"/>
  <c r="O941" i="40"/>
  <c r="X941" i="40" s="1"/>
  <c r="O942" i="40"/>
  <c r="O943" i="40"/>
  <c r="O944" i="40"/>
  <c r="O945" i="40"/>
  <c r="O946" i="40"/>
  <c r="O947" i="40"/>
  <c r="X947" i="40" s="1"/>
  <c r="O948" i="40"/>
  <c r="X948" i="40" s="1"/>
  <c r="O949" i="40"/>
  <c r="O950" i="40"/>
  <c r="O951" i="40"/>
  <c r="O952" i="40"/>
  <c r="X952" i="40" s="1"/>
  <c r="O953" i="40"/>
  <c r="X953" i="40" s="1"/>
  <c r="O954" i="40"/>
  <c r="O955" i="40"/>
  <c r="O956" i="40"/>
  <c r="O957" i="40"/>
  <c r="O958" i="40"/>
  <c r="O959" i="40"/>
  <c r="X959" i="40" s="1"/>
  <c r="O960" i="40"/>
  <c r="X960" i="40" s="1"/>
  <c r="O961" i="40"/>
  <c r="O962" i="40"/>
  <c r="X962" i="40" s="1"/>
  <c r="O963" i="40"/>
  <c r="O964" i="40"/>
  <c r="X964" i="40" s="1"/>
  <c r="O965" i="40"/>
  <c r="X965" i="40" s="1"/>
  <c r="O966" i="40"/>
  <c r="O967" i="40"/>
  <c r="O968" i="40"/>
  <c r="O969" i="40"/>
  <c r="O970" i="40"/>
  <c r="O971" i="40"/>
  <c r="X971" i="40" s="1"/>
  <c r="O972" i="40"/>
  <c r="X972" i="40" s="1"/>
  <c r="O973" i="40"/>
  <c r="O974" i="40"/>
  <c r="O975" i="40"/>
  <c r="O976" i="40"/>
  <c r="X976" i="40" s="1"/>
  <c r="O977" i="40"/>
  <c r="X977" i="40" s="1"/>
  <c r="O978" i="40"/>
  <c r="O979" i="40"/>
  <c r="O980" i="40"/>
  <c r="O981" i="40"/>
  <c r="O982" i="40"/>
  <c r="O983" i="40"/>
  <c r="X983" i="40" s="1"/>
  <c r="O984" i="40"/>
  <c r="X984" i="40" s="1"/>
  <c r="O985" i="40"/>
  <c r="O986" i="40"/>
  <c r="X986" i="40" s="1"/>
  <c r="O987" i="40"/>
  <c r="O988" i="40"/>
  <c r="X988" i="40" s="1"/>
  <c r="O989" i="40"/>
  <c r="O990" i="40"/>
  <c r="O991" i="40"/>
  <c r="O992" i="40"/>
  <c r="O993" i="40"/>
  <c r="O994" i="40"/>
  <c r="O995" i="40"/>
  <c r="X995" i="40" s="1"/>
  <c r="O996" i="40"/>
  <c r="X996" i="40" s="1"/>
  <c r="O997" i="40"/>
  <c r="O998" i="40"/>
  <c r="X998" i="40" s="1"/>
  <c r="O999" i="40"/>
  <c r="O1000" i="40"/>
  <c r="X1000" i="40" s="1"/>
  <c r="O1001" i="40"/>
  <c r="X1001" i="40" s="1"/>
  <c r="O1002" i="40"/>
  <c r="O1003" i="40"/>
  <c r="O1004" i="40"/>
  <c r="O1005" i="40"/>
  <c r="O1006" i="40"/>
  <c r="O1007" i="40"/>
  <c r="O1008" i="40"/>
  <c r="X1008" i="40" s="1"/>
  <c r="O1009" i="40"/>
  <c r="O1010" i="40"/>
  <c r="X1010" i="40" s="1"/>
  <c r="O1011" i="40"/>
  <c r="O1012" i="40"/>
  <c r="X1012" i="40" s="1"/>
  <c r="O1013" i="40"/>
  <c r="X1013" i="40" s="1"/>
  <c r="O1014" i="40"/>
  <c r="O1015" i="40"/>
  <c r="O1016" i="40"/>
  <c r="O1017" i="40"/>
  <c r="O1018" i="40"/>
  <c r="O1019" i="40"/>
  <c r="X1019" i="40" s="1"/>
  <c r="O1020" i="40"/>
  <c r="X1020" i="40" s="1"/>
  <c r="O1021" i="40"/>
  <c r="O1022" i="40"/>
  <c r="O1023" i="40"/>
  <c r="O1024" i="40"/>
  <c r="X1024" i="40" s="1"/>
  <c r="O1025" i="40"/>
  <c r="O1026" i="40"/>
  <c r="O1027" i="40"/>
  <c r="O1028" i="40"/>
  <c r="O1029" i="40"/>
  <c r="O1030" i="40"/>
  <c r="O1031" i="40"/>
  <c r="X1031" i="40" s="1"/>
  <c r="O1032" i="40"/>
  <c r="X1032" i="40" s="1"/>
  <c r="O1033" i="40"/>
  <c r="O1034" i="40"/>
  <c r="X1034" i="40" s="1"/>
  <c r="O1035" i="40"/>
  <c r="O1036" i="40"/>
  <c r="X1036" i="40" s="1"/>
  <c r="O1037" i="40"/>
  <c r="X1037" i="40" s="1"/>
  <c r="O1038" i="40"/>
  <c r="O1039" i="40"/>
  <c r="O1040" i="40"/>
  <c r="O1041" i="40"/>
  <c r="O1042" i="40"/>
  <c r="O1043" i="40"/>
  <c r="X1043" i="40" s="1"/>
  <c r="O1044" i="40"/>
  <c r="X1044" i="40" s="1"/>
  <c r="O1045" i="40"/>
  <c r="O1046" i="40"/>
  <c r="X1046" i="40" s="1"/>
  <c r="O1047" i="40"/>
  <c r="O1048" i="40"/>
  <c r="X1048" i="40" s="1"/>
  <c r="O1049" i="40"/>
  <c r="X1049" i="40" s="1"/>
  <c r="O1050" i="40"/>
  <c r="O1051" i="40"/>
  <c r="O1052" i="40"/>
  <c r="O1053" i="40"/>
  <c r="O1054" i="40"/>
  <c r="O1055" i="40"/>
  <c r="X1055" i="40" s="1"/>
  <c r="O1056" i="40"/>
  <c r="X1056" i="40" s="1"/>
  <c r="O1057" i="40"/>
  <c r="O1058" i="40"/>
  <c r="X1058" i="40" s="1"/>
  <c r="O1059" i="40"/>
  <c r="O1060" i="40"/>
  <c r="X1060" i="40" s="1"/>
  <c r="O1061" i="40"/>
  <c r="O1062" i="40"/>
  <c r="O1063" i="40"/>
  <c r="O1064" i="40"/>
  <c r="O1065" i="40"/>
  <c r="O1066" i="40"/>
  <c r="O1067" i="40"/>
  <c r="O1068" i="40"/>
  <c r="X1068" i="40" s="1"/>
  <c r="O1069" i="40"/>
  <c r="O1070" i="40"/>
  <c r="X1070" i="40" s="1"/>
  <c r="O1071" i="40"/>
  <c r="O1072" i="40"/>
  <c r="X1072" i="40" s="1"/>
  <c r="O1073" i="40"/>
  <c r="X1073" i="40" s="1"/>
  <c r="O1074" i="40"/>
  <c r="O1075" i="40"/>
  <c r="O1076" i="40"/>
  <c r="O1077" i="40"/>
  <c r="O1078" i="40"/>
  <c r="O1079" i="40"/>
  <c r="X1079" i="40" s="1"/>
  <c r="O1080" i="40"/>
  <c r="X1080" i="40" s="1"/>
  <c r="O1081" i="40"/>
  <c r="O1082" i="40"/>
  <c r="X1082" i="40" s="1"/>
  <c r="O1083" i="40"/>
  <c r="O1084" i="40"/>
  <c r="X1084" i="40" s="1"/>
  <c r="O1085" i="40"/>
  <c r="X1085" i="40" s="1"/>
  <c r="O1086" i="40"/>
  <c r="O1087" i="40"/>
  <c r="O1088" i="40"/>
  <c r="O1089" i="40"/>
  <c r="O1090" i="40"/>
  <c r="O1091" i="40"/>
  <c r="X1091" i="40" s="1"/>
  <c r="O1092" i="40"/>
  <c r="X1092" i="40" s="1"/>
  <c r="O1093" i="40"/>
  <c r="O1094" i="40"/>
  <c r="O1095" i="40"/>
  <c r="O1096" i="40"/>
  <c r="X1096" i="40" s="1"/>
  <c r="O1097" i="40"/>
  <c r="X1097" i="40" s="1"/>
  <c r="O1098" i="40"/>
  <c r="O1099" i="40"/>
  <c r="O1100" i="40"/>
  <c r="O1101" i="40"/>
  <c r="O1102" i="40"/>
  <c r="O1103" i="40"/>
  <c r="X1103" i="40" s="1"/>
  <c r="O1104" i="40"/>
  <c r="X1104" i="40" s="1"/>
  <c r="O1105" i="40"/>
  <c r="O1106" i="40"/>
  <c r="X1106" i="40" s="1"/>
  <c r="O1107" i="40"/>
  <c r="O1108" i="40"/>
  <c r="X1108" i="40" s="1"/>
  <c r="O1109" i="40"/>
  <c r="O1110" i="40"/>
  <c r="O1111" i="40"/>
  <c r="O1112" i="40"/>
  <c r="O1113" i="40"/>
  <c r="O1114" i="40"/>
  <c r="O1115" i="40"/>
  <c r="X1115" i="40" s="1"/>
  <c r="O1116" i="40"/>
  <c r="X1116" i="40" s="1"/>
  <c r="O1117" i="40"/>
  <c r="O1118" i="40"/>
  <c r="O1119" i="40"/>
  <c r="O1120" i="40"/>
  <c r="X1120" i="40" s="1"/>
  <c r="O1121" i="40"/>
  <c r="X1121" i="40" s="1"/>
  <c r="O1122" i="40"/>
  <c r="O1123" i="40"/>
  <c r="O1124" i="40"/>
  <c r="O1125" i="40"/>
  <c r="O1126" i="40"/>
  <c r="O1127" i="40"/>
  <c r="X1127" i="40" s="1"/>
  <c r="O1128" i="40"/>
  <c r="X1128" i="40" s="1"/>
  <c r="O1129" i="40"/>
  <c r="O1130" i="40"/>
  <c r="X1130" i="40" s="1"/>
  <c r="O1131" i="40"/>
  <c r="O1132" i="40"/>
  <c r="X1132" i="40" s="1"/>
  <c r="O1133" i="40"/>
  <c r="X1133" i="40" s="1"/>
  <c r="O1134" i="40"/>
  <c r="O1135" i="40"/>
  <c r="O1136" i="40"/>
  <c r="O1137" i="40"/>
  <c r="O1138" i="40"/>
  <c r="O1139" i="40"/>
  <c r="O1140" i="40"/>
  <c r="X1140" i="40" s="1"/>
  <c r="O1141" i="40"/>
  <c r="O1142" i="40"/>
  <c r="X1142" i="40" s="1"/>
  <c r="O1143" i="40"/>
  <c r="O1144" i="40"/>
  <c r="X1144" i="40" s="1"/>
  <c r="O1145" i="40"/>
  <c r="X1145" i="40" s="1"/>
  <c r="O1146" i="40"/>
  <c r="O1147" i="40"/>
  <c r="O1148" i="40"/>
  <c r="O1149" i="40"/>
  <c r="O1150" i="40"/>
  <c r="O1151" i="40"/>
  <c r="X1151" i="40" s="1"/>
  <c r="O1152" i="40"/>
  <c r="X1152" i="40" s="1"/>
  <c r="O1153" i="40"/>
  <c r="O1154" i="40"/>
  <c r="X1154" i="40" s="1"/>
  <c r="O1155" i="40"/>
  <c r="O1156" i="40"/>
  <c r="X1156" i="40" s="1"/>
  <c r="O1157" i="40"/>
  <c r="X1157" i="40" s="1"/>
  <c r="O1158" i="40"/>
  <c r="O1159" i="40"/>
  <c r="O1160" i="40"/>
  <c r="O1161" i="40"/>
  <c r="O1162" i="40"/>
  <c r="O1163" i="40"/>
  <c r="X1163" i="40" s="1"/>
  <c r="O1164" i="40"/>
  <c r="X1164" i="40" s="1"/>
  <c r="O1165" i="40"/>
  <c r="O1166" i="40"/>
  <c r="X1166" i="40" s="1"/>
  <c r="O1167" i="40"/>
  <c r="O1168" i="40"/>
  <c r="X1168" i="40" s="1"/>
  <c r="O1169" i="40"/>
  <c r="X1169" i="40" s="1"/>
  <c r="O1170" i="40"/>
  <c r="O1171" i="40"/>
  <c r="O1172" i="40"/>
  <c r="O1173" i="40"/>
  <c r="O1174" i="40"/>
  <c r="O1175" i="40"/>
  <c r="O1176" i="40"/>
  <c r="X1176" i="40" s="1"/>
  <c r="O1177" i="40"/>
  <c r="O1178" i="40"/>
  <c r="X1178" i="40" s="1"/>
  <c r="O1179" i="40"/>
  <c r="O1180" i="40"/>
  <c r="X1180" i="40" s="1"/>
  <c r="O1181" i="40"/>
  <c r="X1181" i="40" s="1"/>
  <c r="O1182" i="40"/>
  <c r="O1183" i="40"/>
  <c r="O1184" i="40"/>
  <c r="O1185" i="40"/>
  <c r="O1186" i="40"/>
  <c r="O1187" i="40"/>
  <c r="X1187" i="40" s="1"/>
  <c r="O1188" i="40"/>
  <c r="X1188" i="40" s="1"/>
  <c r="O1189" i="40"/>
  <c r="O1190" i="40"/>
  <c r="O1191" i="40"/>
  <c r="O1192" i="40"/>
  <c r="X1192" i="40" s="1"/>
  <c r="O1193" i="40"/>
  <c r="X1193" i="40" s="1"/>
  <c r="O1194" i="40"/>
  <c r="O1195" i="40"/>
  <c r="O1196" i="40"/>
  <c r="O1197" i="40"/>
  <c r="O1198" i="40"/>
  <c r="O1199" i="40"/>
  <c r="X1199" i="40" s="1"/>
  <c r="O1200" i="40"/>
  <c r="X1200" i="40" s="1"/>
  <c r="O1201" i="40"/>
  <c r="O1202" i="40"/>
  <c r="X1202" i="40" s="1"/>
  <c r="O1203" i="40"/>
  <c r="O1204" i="40"/>
  <c r="X1204" i="40" s="1"/>
  <c r="O1205" i="40"/>
  <c r="O1206" i="40"/>
  <c r="O1207" i="40"/>
  <c r="O1208" i="40"/>
  <c r="O1209" i="40"/>
  <c r="O1210" i="40"/>
  <c r="O1211" i="40"/>
  <c r="O1212" i="40"/>
  <c r="X1212" i="40" s="1"/>
  <c r="O1213" i="40"/>
  <c r="O1214" i="40"/>
  <c r="X1214" i="40" s="1"/>
  <c r="O1215" i="40"/>
  <c r="O1216" i="40"/>
  <c r="X1216" i="40" s="1"/>
  <c r="O1217" i="40"/>
  <c r="X1217" i="40" s="1"/>
  <c r="O1218" i="40"/>
  <c r="O1219" i="40"/>
  <c r="O1220" i="40"/>
  <c r="O1221" i="40"/>
  <c r="O1222" i="40"/>
  <c r="O1223" i="40"/>
  <c r="X1223" i="40" s="1"/>
  <c r="O1224" i="40"/>
  <c r="X1224" i="40" s="1"/>
  <c r="O1225" i="40"/>
  <c r="O1226" i="40"/>
  <c r="O1227" i="40"/>
  <c r="O1228" i="40"/>
  <c r="X1228" i="40" s="1"/>
  <c r="O1229" i="40"/>
  <c r="X1229" i="40" s="1"/>
  <c r="O1230" i="40"/>
  <c r="O1231" i="40"/>
  <c r="O1232" i="40"/>
  <c r="O1233" i="40"/>
  <c r="O1234" i="40"/>
  <c r="O1235" i="40"/>
  <c r="X1235" i="40" s="1"/>
  <c r="O1236" i="40"/>
  <c r="X1236" i="40" s="1"/>
  <c r="O1237" i="40"/>
  <c r="O1238" i="40"/>
  <c r="O1239" i="40"/>
  <c r="O1240" i="40"/>
  <c r="X1240" i="40" s="1"/>
  <c r="O1241" i="40"/>
  <c r="X1241" i="40" s="1"/>
  <c r="O1242" i="40"/>
  <c r="O1243" i="40"/>
  <c r="O1244" i="40"/>
  <c r="O1245" i="40"/>
  <c r="O1246" i="40"/>
  <c r="O1247" i="40"/>
  <c r="X1247" i="40" s="1"/>
  <c r="O1248" i="40"/>
  <c r="X1248" i="40" s="1"/>
  <c r="O1249" i="40"/>
  <c r="O1250" i="40"/>
  <c r="X1250" i="40" s="1"/>
  <c r="O1251" i="40"/>
  <c r="O1252" i="40"/>
  <c r="X1252" i="40" s="1"/>
  <c r="O1253" i="40"/>
  <c r="X1253" i="40" s="1"/>
  <c r="O1254" i="40"/>
  <c r="O1255" i="40"/>
  <c r="O1256" i="40"/>
  <c r="O1257" i="40"/>
  <c r="O1258" i="40"/>
  <c r="O1259" i="40"/>
  <c r="X1259" i="40" s="1"/>
  <c r="O1260" i="40"/>
  <c r="X1260" i="40" s="1"/>
  <c r="O1261" i="40"/>
  <c r="O1262" i="40"/>
  <c r="O1263" i="40"/>
  <c r="O1264" i="40"/>
  <c r="X1264" i="40" s="1"/>
  <c r="O1265" i="40"/>
  <c r="X1265" i="40" s="1"/>
  <c r="O1266" i="40"/>
  <c r="O1267" i="40"/>
  <c r="O1268" i="40"/>
  <c r="O1269" i="40"/>
  <c r="O1270" i="40"/>
  <c r="O1271" i="40"/>
  <c r="X1271" i="40" s="1"/>
  <c r="O1272" i="40"/>
  <c r="X1272" i="40" s="1"/>
  <c r="O1273" i="40"/>
  <c r="O1274" i="40"/>
  <c r="X1274" i="40" s="1"/>
  <c r="O1275" i="40"/>
  <c r="O1276" i="40"/>
  <c r="X1276" i="40" s="1"/>
  <c r="O1277" i="40"/>
  <c r="O1278" i="40"/>
  <c r="O1279" i="40"/>
  <c r="O1280" i="40"/>
  <c r="O1281" i="40"/>
  <c r="O1282" i="40"/>
  <c r="O1283" i="40"/>
  <c r="X1283" i="40" s="1"/>
  <c r="O1284" i="40"/>
  <c r="X1284" i="40" s="1"/>
  <c r="O1285" i="40"/>
  <c r="O1286" i="40"/>
  <c r="X1286" i="40" s="1"/>
  <c r="O1287" i="40"/>
  <c r="O1288" i="40"/>
  <c r="X1288" i="40" s="1"/>
  <c r="O1289" i="40"/>
  <c r="X1289" i="40" s="1"/>
  <c r="O1290" i="40"/>
  <c r="O1291" i="40"/>
  <c r="O1292" i="40"/>
  <c r="O1293" i="40"/>
  <c r="O1294" i="40"/>
  <c r="O1295" i="40"/>
  <c r="O1296" i="40"/>
  <c r="X1296" i="40" s="1"/>
  <c r="O1297" i="40"/>
  <c r="O1298" i="40"/>
  <c r="X1298" i="40" s="1"/>
  <c r="O1299" i="40"/>
  <c r="O1300" i="40"/>
  <c r="X1300" i="40" s="1"/>
  <c r="O1301" i="40"/>
  <c r="X1301" i="40" s="1"/>
  <c r="O1302" i="40"/>
  <c r="O1303" i="40"/>
  <c r="O1304" i="40"/>
  <c r="O1305" i="40"/>
  <c r="O1306" i="40"/>
  <c r="O1307" i="40"/>
  <c r="X1307" i="40" s="1"/>
  <c r="O1308" i="40"/>
  <c r="X1308" i="40" s="1"/>
  <c r="O1309" i="40"/>
  <c r="O1310" i="40"/>
  <c r="O1311" i="40"/>
  <c r="O1312" i="40"/>
  <c r="X1312" i="40" s="1"/>
  <c r="O1313" i="40"/>
  <c r="O1314" i="40"/>
  <c r="O1315" i="40"/>
  <c r="O1316" i="40"/>
  <c r="O1317" i="40"/>
  <c r="O1318" i="40"/>
  <c r="O1319" i="40"/>
  <c r="X1319" i="40" s="1"/>
  <c r="O1320" i="40"/>
  <c r="X1320" i="40" s="1"/>
  <c r="O1321" i="40"/>
  <c r="O1322" i="40"/>
  <c r="X1322" i="40" s="1"/>
  <c r="O1323" i="40"/>
  <c r="O1324" i="40"/>
  <c r="X1324" i="40" s="1"/>
  <c r="O1325" i="40"/>
  <c r="X1325" i="40" s="1"/>
  <c r="O1326" i="40"/>
  <c r="O1327" i="40"/>
  <c r="O1328" i="40"/>
  <c r="O1329" i="40"/>
  <c r="O1330" i="40"/>
  <c r="O1331" i="40"/>
  <c r="X1331" i="40" s="1"/>
  <c r="O1332" i="40"/>
  <c r="X1332" i="40" s="1"/>
  <c r="O1333" i="40"/>
  <c r="O1334" i="40"/>
  <c r="X1334" i="40" s="1"/>
  <c r="O1335" i="40"/>
  <c r="O1336" i="40"/>
  <c r="X1336" i="40" s="1"/>
  <c r="O1337" i="40"/>
  <c r="X1337" i="40" s="1"/>
  <c r="O1338" i="40"/>
  <c r="O1339" i="40"/>
  <c r="O1340" i="40"/>
  <c r="O1341" i="40"/>
  <c r="O1342" i="40"/>
  <c r="O1343" i="40"/>
  <c r="X1343" i="40" s="1"/>
  <c r="O1344" i="40"/>
  <c r="X1344" i="40" s="1"/>
  <c r="O1345" i="40"/>
  <c r="O1346" i="40"/>
  <c r="X1346" i="40" s="1"/>
  <c r="O1347" i="40"/>
  <c r="O1348" i="40"/>
  <c r="X1348" i="40" s="1"/>
  <c r="O1349" i="40"/>
  <c r="O1350" i="40"/>
  <c r="O1351" i="40"/>
  <c r="O1352" i="40"/>
  <c r="O1353" i="40"/>
  <c r="O1354" i="40"/>
  <c r="O1355" i="40"/>
  <c r="O1356" i="40"/>
  <c r="X1356" i="40" s="1"/>
  <c r="O1357" i="40"/>
  <c r="O1358" i="40"/>
  <c r="X1358" i="40" s="1"/>
  <c r="O1359" i="40"/>
  <c r="O1360" i="40"/>
  <c r="X1360" i="40" s="1"/>
  <c r="O1361" i="40"/>
  <c r="X1361" i="40" s="1"/>
  <c r="O1362" i="40"/>
  <c r="O1363" i="40"/>
  <c r="O1364" i="40"/>
  <c r="O1365" i="40"/>
  <c r="O1366" i="40"/>
  <c r="O1367" i="40"/>
  <c r="X1367" i="40" s="1"/>
  <c r="O1368" i="40"/>
  <c r="X1368" i="40" s="1"/>
  <c r="O1369" i="40"/>
  <c r="O1370" i="40"/>
  <c r="X1370" i="40" s="1"/>
  <c r="O1371" i="40"/>
  <c r="O1372" i="40"/>
  <c r="X1372" i="40" s="1"/>
  <c r="O1373" i="40"/>
  <c r="X1373" i="40" s="1"/>
  <c r="O1374" i="40"/>
  <c r="O1375" i="40"/>
  <c r="O1376" i="40"/>
  <c r="O1377" i="40"/>
  <c r="O1378" i="40"/>
  <c r="O1379" i="40"/>
  <c r="X1379" i="40" s="1"/>
  <c r="O1380" i="40"/>
  <c r="X1380" i="40" s="1"/>
  <c r="O1381" i="40"/>
  <c r="O1382" i="40"/>
  <c r="O1383" i="40"/>
  <c r="O1384" i="40"/>
  <c r="X1384" i="40" s="1"/>
  <c r="O1385" i="40"/>
  <c r="X1385" i="40" s="1"/>
  <c r="O1386" i="40"/>
  <c r="O1387" i="40"/>
  <c r="O1388" i="40"/>
  <c r="O1389" i="40"/>
  <c r="O1390" i="40"/>
  <c r="O1391" i="40"/>
  <c r="X1391" i="40" s="1"/>
  <c r="O1392" i="40"/>
  <c r="X1392" i="40" s="1"/>
  <c r="O1393" i="40"/>
  <c r="O1394" i="40"/>
  <c r="X1394" i="40" s="1"/>
  <c r="O1395" i="40"/>
  <c r="O1396" i="40"/>
  <c r="X1396" i="40" s="1"/>
  <c r="O1397" i="40"/>
  <c r="O1398" i="40"/>
  <c r="O1399" i="40"/>
  <c r="O1400" i="40"/>
  <c r="O1401" i="40"/>
  <c r="O1402" i="40"/>
  <c r="O1403" i="40"/>
  <c r="X1403" i="40" s="1"/>
  <c r="O1404" i="40"/>
  <c r="X1404" i="40" s="1"/>
  <c r="O1405" i="40"/>
  <c r="O1406" i="40"/>
  <c r="O1407" i="40"/>
  <c r="O1408" i="40"/>
  <c r="X1408" i="40" s="1"/>
  <c r="O1409" i="40"/>
  <c r="X1409" i="40" s="1"/>
  <c r="O1410" i="40"/>
  <c r="O1411" i="40"/>
  <c r="O1412" i="40"/>
  <c r="O1413" i="40"/>
  <c r="O1414" i="40"/>
  <c r="O1415" i="40"/>
  <c r="X1415" i="40" s="1"/>
  <c r="O1416" i="40"/>
  <c r="X1416" i="40" s="1"/>
  <c r="O1417" i="40"/>
  <c r="O1418" i="40"/>
  <c r="X1418" i="40" s="1"/>
  <c r="O1419" i="40"/>
  <c r="O1420" i="40"/>
  <c r="X1420" i="40" s="1"/>
  <c r="O1421" i="40"/>
  <c r="X1421" i="40" s="1"/>
  <c r="O1422" i="40"/>
  <c r="O1423" i="40"/>
  <c r="O1424" i="40"/>
  <c r="O1425" i="40"/>
  <c r="O1426" i="40"/>
  <c r="O1427" i="40"/>
  <c r="X1427" i="40" s="1"/>
  <c r="O1428" i="40"/>
  <c r="X1428" i="40" s="1"/>
  <c r="O1429" i="40"/>
  <c r="O1430" i="40"/>
  <c r="X1430" i="40" s="1"/>
  <c r="O1431" i="40"/>
  <c r="O1432" i="40"/>
  <c r="X1432" i="40" s="1"/>
  <c r="O1433" i="40"/>
  <c r="X1433" i="40" s="1"/>
  <c r="O1434" i="40"/>
  <c r="O1435" i="40"/>
  <c r="O1436" i="40"/>
  <c r="O1437" i="40"/>
  <c r="O1438" i="40"/>
  <c r="O1439" i="40"/>
  <c r="X1439" i="40" s="1"/>
  <c r="O1440" i="40"/>
  <c r="X1440" i="40" s="1"/>
  <c r="O1441" i="40"/>
  <c r="O1442" i="40"/>
  <c r="X1442" i="40" s="1"/>
  <c r="O1443" i="40"/>
  <c r="O1444" i="40"/>
  <c r="X1444" i="40" s="1"/>
  <c r="O1445" i="40"/>
  <c r="X1445" i="40" s="1"/>
  <c r="O1446" i="40"/>
  <c r="O1447" i="40"/>
  <c r="O1448" i="40"/>
  <c r="O1449" i="40"/>
  <c r="O1450" i="40"/>
  <c r="O1451" i="40"/>
  <c r="X1451" i="40" s="1"/>
  <c r="O1452" i="40"/>
  <c r="X1452" i="40" s="1"/>
  <c r="O1453" i="40"/>
  <c r="O1454" i="40"/>
  <c r="X1454" i="40" s="1"/>
  <c r="O1455" i="40"/>
  <c r="O1456" i="40"/>
  <c r="O1457" i="40"/>
  <c r="X1457" i="40" s="1"/>
  <c r="O1458" i="40"/>
  <c r="O1459" i="40"/>
  <c r="O1460" i="40"/>
  <c r="O1461" i="40"/>
  <c r="O1462" i="40"/>
  <c r="O1463" i="40"/>
  <c r="X1463" i="40" s="1"/>
  <c r="O1464" i="40"/>
  <c r="O1465" i="40"/>
  <c r="O1466" i="40"/>
  <c r="X1466" i="40" s="1"/>
  <c r="O1467" i="40"/>
  <c r="O1468" i="40"/>
  <c r="O1469" i="40"/>
  <c r="X1469" i="40" s="1"/>
  <c r="O1470" i="40"/>
  <c r="O1471" i="40"/>
  <c r="O1472" i="40"/>
  <c r="O1473" i="40"/>
  <c r="O1474" i="40"/>
  <c r="O1475" i="40"/>
  <c r="X1475" i="40" s="1"/>
  <c r="O1476" i="40"/>
  <c r="X1476" i="40" s="1"/>
  <c r="O1477" i="40"/>
  <c r="O1478" i="40"/>
  <c r="X1478" i="40" s="1"/>
  <c r="O1479" i="40"/>
  <c r="O1480" i="40"/>
  <c r="O1481" i="40"/>
  <c r="X1481" i="40" s="1"/>
  <c r="O1482" i="40"/>
  <c r="O1483" i="40"/>
  <c r="O1484" i="40"/>
  <c r="O1485" i="40"/>
  <c r="O1486" i="40"/>
  <c r="O1487" i="40"/>
  <c r="X1487" i="40" s="1"/>
  <c r="O1488" i="40"/>
  <c r="O1489" i="40"/>
  <c r="O1490" i="40"/>
  <c r="X1490" i="40" s="1"/>
  <c r="O1491" i="40"/>
  <c r="O1492" i="40"/>
  <c r="X1492" i="40" s="1"/>
  <c r="O1493" i="40"/>
  <c r="X1493" i="40" s="1"/>
  <c r="O1494" i="40"/>
  <c r="O1495" i="40"/>
  <c r="O1496" i="40"/>
  <c r="O1497" i="40"/>
  <c r="O1498" i="40"/>
  <c r="O1499" i="40"/>
  <c r="O1500" i="40"/>
  <c r="X1500" i="40" s="1"/>
  <c r="O1501" i="40"/>
  <c r="O1502" i="40"/>
  <c r="X1502" i="40" s="1"/>
  <c r="O1503" i="40"/>
  <c r="O1504" i="40"/>
  <c r="X1504" i="40" s="1"/>
  <c r="O1505" i="40"/>
  <c r="X1505" i="40" s="1"/>
  <c r="O1506" i="40"/>
  <c r="O1507" i="40"/>
  <c r="O1508" i="40"/>
  <c r="O1509" i="40"/>
  <c r="O1510" i="40"/>
  <c r="O1511" i="40"/>
  <c r="X1511" i="40" s="1"/>
  <c r="O1512" i="40"/>
  <c r="X1512" i="40" s="1"/>
  <c r="O1513" i="40"/>
  <c r="O1514" i="40"/>
  <c r="X1514" i="40" s="1"/>
  <c r="O1515" i="40"/>
  <c r="O1516" i="40"/>
  <c r="X1516" i="40" s="1"/>
  <c r="O1517" i="40"/>
  <c r="X1517" i="40" s="1"/>
  <c r="O1518" i="40"/>
  <c r="O1519" i="40"/>
  <c r="O1520" i="40"/>
  <c r="O1521" i="40"/>
  <c r="O1522" i="40"/>
  <c r="O1523" i="40"/>
  <c r="X1523" i="40" s="1"/>
  <c r="O1524" i="40"/>
  <c r="O1525" i="40"/>
  <c r="O1526" i="40"/>
  <c r="X1526" i="40" s="1"/>
  <c r="O1527" i="40"/>
  <c r="O1528" i="40"/>
  <c r="O1529" i="40"/>
  <c r="X1529" i="40" s="1"/>
  <c r="O1530" i="40"/>
  <c r="O1531" i="40"/>
  <c r="O1532" i="40"/>
  <c r="O1533" i="40"/>
  <c r="O1534" i="40"/>
  <c r="O1535" i="40"/>
  <c r="X1535" i="40" s="1"/>
  <c r="O1536" i="40"/>
  <c r="O1537" i="40"/>
  <c r="O1538" i="40"/>
  <c r="X1538" i="40" s="1"/>
  <c r="O1539" i="40"/>
  <c r="O1540" i="40"/>
  <c r="O1541" i="40"/>
  <c r="X1541" i="40" s="1"/>
  <c r="O1542" i="40"/>
  <c r="O1543" i="40"/>
  <c r="O1544" i="40"/>
  <c r="O1545" i="40"/>
  <c r="O1546" i="40"/>
  <c r="O1547" i="40"/>
  <c r="X1547" i="40" s="1"/>
  <c r="O1548" i="40"/>
  <c r="X1548" i="40" s="1"/>
  <c r="O1549" i="40"/>
  <c r="O1550" i="40"/>
  <c r="X1550" i="40" s="1"/>
  <c r="O1551" i="40"/>
  <c r="O1552" i="40"/>
  <c r="X1552" i="40" s="1"/>
  <c r="O1553" i="40"/>
  <c r="X1553" i="40" s="1"/>
  <c r="O1554" i="40"/>
  <c r="O1555" i="40"/>
  <c r="O1556" i="40"/>
  <c r="O1557" i="40"/>
  <c r="O1558" i="40"/>
  <c r="O1559" i="40"/>
  <c r="X1559" i="40" s="1"/>
  <c r="O1560" i="40"/>
  <c r="X1560" i="40" s="1"/>
  <c r="O1561" i="40"/>
  <c r="O1562" i="40"/>
  <c r="X1562" i="40" s="1"/>
  <c r="O1563" i="40"/>
  <c r="O1564" i="40"/>
  <c r="X1564" i="40" s="1"/>
  <c r="O1565" i="40"/>
  <c r="X1565" i="40" s="1"/>
  <c r="O1566" i="40"/>
  <c r="O1567" i="40"/>
  <c r="O1568" i="40"/>
  <c r="O1569" i="40"/>
  <c r="O1570" i="40"/>
  <c r="O1571" i="40"/>
  <c r="X1571" i="40" s="1"/>
  <c r="O1572" i="40"/>
  <c r="X1572" i="40" s="1"/>
  <c r="O1573" i="40"/>
  <c r="O1574" i="40"/>
  <c r="X1574" i="40" s="1"/>
  <c r="O1575" i="40"/>
  <c r="O1576" i="40"/>
  <c r="X1576" i="40" s="1"/>
  <c r="O1577" i="40"/>
  <c r="X1577" i="40" s="1"/>
  <c r="O1578" i="40"/>
  <c r="O1579" i="40"/>
  <c r="O1580" i="40"/>
  <c r="O1581" i="40"/>
  <c r="O1582" i="40"/>
  <c r="O1583" i="40"/>
  <c r="X1583" i="40" s="1"/>
  <c r="O1584" i="40"/>
  <c r="O1585" i="40"/>
  <c r="O1586" i="40"/>
  <c r="X1586" i="40" s="1"/>
  <c r="O1587" i="40"/>
  <c r="O1588" i="40"/>
  <c r="O1589" i="40"/>
  <c r="X1589" i="40" s="1"/>
  <c r="O1590" i="40"/>
  <c r="O1591" i="40"/>
  <c r="O1592" i="40"/>
  <c r="O1593" i="40"/>
  <c r="O1594" i="40"/>
  <c r="O1595" i="40"/>
  <c r="X1595" i="40" s="1"/>
  <c r="O1596" i="40"/>
  <c r="X1596" i="40" s="1"/>
  <c r="O1597" i="40"/>
  <c r="O1598" i="40"/>
  <c r="X1598" i="40" s="1"/>
  <c r="O1599" i="40"/>
  <c r="O1600" i="40"/>
  <c r="O1601" i="40"/>
  <c r="X1601" i="40" s="1"/>
  <c r="O1602" i="40"/>
  <c r="O1603" i="40"/>
  <c r="O1604" i="40"/>
  <c r="O1605" i="40"/>
  <c r="O1606" i="40"/>
  <c r="O1607" i="40"/>
  <c r="X1607" i="40" s="1"/>
  <c r="O1608" i="40"/>
  <c r="O1609" i="40"/>
  <c r="O1610" i="40"/>
  <c r="X1610" i="40" s="1"/>
  <c r="O1611" i="40"/>
  <c r="O1612" i="40"/>
  <c r="X1612" i="40" s="1"/>
  <c r="O1613" i="40"/>
  <c r="X1613" i="40" s="1"/>
  <c r="O1614" i="40"/>
  <c r="O1615" i="40"/>
  <c r="O1616" i="40"/>
  <c r="O1617" i="40"/>
  <c r="O1618" i="40"/>
  <c r="O1619" i="40"/>
  <c r="O1620" i="40"/>
  <c r="X1620" i="40" s="1"/>
  <c r="O1621" i="40"/>
  <c r="O1622" i="40"/>
  <c r="X1622" i="40" s="1"/>
  <c r="O1623" i="40"/>
  <c r="O1624" i="40"/>
  <c r="X1624" i="40" s="1"/>
  <c r="O1625" i="40"/>
  <c r="X1625" i="40" s="1"/>
  <c r="O1626" i="40"/>
  <c r="O1627" i="40"/>
  <c r="O1628" i="40"/>
  <c r="O1629" i="40"/>
  <c r="O1630" i="40"/>
  <c r="O1631" i="40"/>
  <c r="X1631" i="40" s="1"/>
  <c r="O1632" i="40"/>
  <c r="X1632" i="40" s="1"/>
  <c r="O1633" i="40"/>
  <c r="O1634" i="40"/>
  <c r="X1634" i="40" s="1"/>
  <c r="O1635" i="40"/>
  <c r="O1636" i="40"/>
  <c r="X1636" i="40" s="1"/>
  <c r="O1637" i="40"/>
  <c r="X1637" i="40" s="1"/>
  <c r="O1638" i="40"/>
  <c r="O1639" i="40"/>
  <c r="O1640" i="40"/>
  <c r="O1641" i="40"/>
  <c r="O1642" i="40"/>
  <c r="O1643" i="40"/>
  <c r="X1643" i="40" s="1"/>
  <c r="O1644" i="40"/>
  <c r="X1644" i="40" s="1"/>
  <c r="O1645" i="40"/>
  <c r="O1646" i="40"/>
  <c r="X1646" i="40" s="1"/>
  <c r="O1647" i="40"/>
  <c r="O1648" i="40"/>
  <c r="X1648" i="40" s="1"/>
  <c r="O1649" i="40"/>
  <c r="X1649" i="40" s="1"/>
  <c r="O1650" i="40"/>
  <c r="O1651" i="40"/>
  <c r="O1652" i="40"/>
  <c r="O1653" i="40"/>
  <c r="O1654" i="40"/>
  <c r="O1655" i="40"/>
  <c r="X1655" i="40" s="1"/>
  <c r="O1656" i="40"/>
  <c r="X1656" i="40" s="1"/>
  <c r="O1657" i="40"/>
  <c r="O1658" i="40"/>
  <c r="X1658" i="40" s="1"/>
  <c r="O1659" i="40"/>
  <c r="O1660" i="40"/>
  <c r="X1660" i="40" s="1"/>
  <c r="O1661" i="40"/>
  <c r="X1661" i="40" s="1"/>
  <c r="O1662" i="40"/>
  <c r="O1663" i="40"/>
  <c r="O1664" i="40"/>
  <c r="O1665" i="40"/>
  <c r="O1666" i="40"/>
  <c r="O1667" i="40"/>
  <c r="X1667" i="40" s="1"/>
  <c r="O1668" i="40"/>
  <c r="X1668" i="40" s="1"/>
  <c r="O1669" i="40"/>
  <c r="O1670" i="40"/>
  <c r="X1670" i="40" s="1"/>
  <c r="O1671" i="40"/>
  <c r="O1672" i="40"/>
  <c r="X1672" i="40" s="1"/>
  <c r="O1673" i="40"/>
  <c r="X1673" i="40" s="1"/>
  <c r="O1674" i="40"/>
  <c r="O1675" i="40"/>
  <c r="O1676" i="40"/>
  <c r="O1677" i="40"/>
  <c r="O1678" i="40"/>
  <c r="O1679" i="40"/>
  <c r="X1679" i="40" s="1"/>
  <c r="O1680" i="40"/>
  <c r="X1680" i="40" s="1"/>
  <c r="O1681" i="40"/>
  <c r="O1682" i="40"/>
  <c r="X1682" i="40" s="1"/>
  <c r="O1683" i="40"/>
  <c r="O1684" i="40"/>
  <c r="O1685" i="40"/>
  <c r="X1685" i="40" s="1"/>
  <c r="O1686" i="40"/>
  <c r="O1687" i="40"/>
  <c r="O1688" i="40"/>
  <c r="O1689" i="40"/>
  <c r="O1690" i="40"/>
  <c r="O1691" i="40"/>
  <c r="X1691" i="40" s="1"/>
  <c r="O1692" i="40"/>
  <c r="X1692" i="40" s="1"/>
  <c r="O1693" i="40"/>
  <c r="O1694" i="40"/>
  <c r="X1694" i="40" s="1"/>
  <c r="O1695" i="40"/>
  <c r="O1696" i="40"/>
  <c r="O1697" i="40"/>
  <c r="X1697" i="40" s="1"/>
  <c r="O1698" i="40"/>
  <c r="O1699" i="40"/>
  <c r="O1700" i="40"/>
  <c r="O1701" i="40"/>
  <c r="O1702" i="40"/>
  <c r="O1703" i="40"/>
  <c r="O1704" i="40"/>
  <c r="X1704" i="40" s="1"/>
  <c r="O1705" i="40"/>
  <c r="O1706" i="40"/>
  <c r="X1706" i="40" s="1"/>
  <c r="O1707" i="40"/>
  <c r="O1708" i="40"/>
  <c r="X1708" i="40" s="1"/>
  <c r="O1709" i="40"/>
  <c r="X1709" i="40" s="1"/>
  <c r="O1710" i="40"/>
  <c r="O1711" i="40"/>
  <c r="O1712" i="40"/>
  <c r="O1713" i="40"/>
  <c r="O1714" i="40"/>
  <c r="O1715" i="40"/>
  <c r="X1715" i="40" s="1"/>
  <c r="O1716" i="40"/>
  <c r="X1716" i="40" s="1"/>
  <c r="O1717" i="40"/>
  <c r="O1718" i="40"/>
  <c r="X1718" i="40" s="1"/>
  <c r="O1719" i="40"/>
  <c r="O1720" i="40"/>
  <c r="X1720" i="40" s="1"/>
  <c r="O1721" i="40"/>
  <c r="X1721" i="40" s="1"/>
  <c r="O1722" i="40"/>
  <c r="O1723" i="40"/>
  <c r="O1724" i="40"/>
  <c r="O1725" i="40"/>
  <c r="O1726" i="40"/>
  <c r="O1727" i="40"/>
  <c r="X1727" i="40" s="1"/>
  <c r="O1728" i="40"/>
  <c r="O1729" i="40"/>
  <c r="O1730" i="40"/>
  <c r="X1730" i="40" s="1"/>
  <c r="O1731" i="40"/>
  <c r="O1732" i="40"/>
  <c r="O1733" i="40"/>
  <c r="X1733" i="40" s="1"/>
  <c r="O1734" i="40"/>
  <c r="O1735" i="40"/>
  <c r="O1736" i="40"/>
  <c r="O1737" i="40"/>
  <c r="O1738" i="40"/>
  <c r="O1739" i="40"/>
  <c r="X1739" i="40" s="1"/>
  <c r="O1740" i="40"/>
  <c r="X1740" i="40" s="1"/>
  <c r="O1741" i="40"/>
  <c r="O1742" i="40"/>
  <c r="X1742" i="40" s="1"/>
  <c r="O1743" i="40"/>
  <c r="O1744" i="40"/>
  <c r="O1745" i="40"/>
  <c r="X1745" i="40" s="1"/>
  <c r="O1746" i="40"/>
  <c r="O1747" i="40"/>
  <c r="O1748" i="40"/>
  <c r="O1749" i="40"/>
  <c r="O1750" i="40"/>
  <c r="O1751" i="40"/>
  <c r="X1751" i="40" s="1"/>
  <c r="O1752" i="40"/>
  <c r="O1753" i="40"/>
  <c r="O1754" i="40"/>
  <c r="X1754" i="40" s="1"/>
  <c r="O1755" i="40"/>
  <c r="O1756" i="40"/>
  <c r="X1756" i="40" s="1"/>
  <c r="O1757" i="40"/>
  <c r="X1757" i="40" s="1"/>
  <c r="O1758" i="40"/>
  <c r="O1759" i="40"/>
  <c r="O1760" i="40"/>
  <c r="O1761" i="40"/>
  <c r="O1762" i="40"/>
  <c r="O1763" i="40"/>
  <c r="O1764" i="40"/>
  <c r="X1764" i="40" s="1"/>
  <c r="O1765" i="40"/>
  <c r="O1766" i="40"/>
  <c r="X1766" i="40" s="1"/>
  <c r="O1767" i="40"/>
  <c r="O1768" i="40"/>
  <c r="X1768" i="40" s="1"/>
  <c r="O1769" i="40"/>
  <c r="X1769" i="40" s="1"/>
  <c r="O1770" i="40"/>
  <c r="O1771" i="40"/>
  <c r="O1772" i="40"/>
  <c r="O1773" i="40"/>
  <c r="O1774" i="40"/>
  <c r="O1775" i="40"/>
  <c r="X1775" i="40" s="1"/>
  <c r="O1776" i="40"/>
  <c r="X1776" i="40" s="1"/>
  <c r="O1777" i="40"/>
  <c r="O1778" i="40"/>
  <c r="X1778" i="40" s="1"/>
  <c r="O1779" i="40"/>
  <c r="O1780" i="40"/>
  <c r="X1780" i="40" s="1"/>
  <c r="O1781" i="40"/>
  <c r="X1781" i="40" s="1"/>
  <c r="O1782" i="40"/>
  <c r="O1783" i="40"/>
  <c r="O1784" i="40"/>
  <c r="O1785" i="40"/>
  <c r="O1786" i="40"/>
  <c r="O1787" i="40"/>
  <c r="X1787" i="40" s="1"/>
  <c r="O1788" i="40"/>
  <c r="X1788" i="40" s="1"/>
  <c r="O1789" i="40"/>
  <c r="O1790" i="40"/>
  <c r="X1790" i="40" s="1"/>
  <c r="O1791" i="40"/>
  <c r="O1792" i="40"/>
  <c r="X1792" i="40" s="1"/>
  <c r="O1793" i="40"/>
  <c r="X1793" i="40" s="1"/>
  <c r="O1794" i="40"/>
  <c r="O1795" i="40"/>
  <c r="O1796" i="40"/>
  <c r="O1797" i="40"/>
  <c r="O1798" i="40"/>
  <c r="O1799" i="40"/>
  <c r="X1799" i="40" s="1"/>
  <c r="O1800" i="40"/>
  <c r="X1800" i="40" s="1"/>
  <c r="O1801" i="40"/>
  <c r="O1802" i="40"/>
  <c r="X1802" i="40" s="1"/>
  <c r="O1803" i="40"/>
  <c r="O1804" i="40"/>
  <c r="X1804" i="40" s="1"/>
  <c r="O1805" i="40"/>
  <c r="X1805" i="40" s="1"/>
  <c r="O1806" i="40"/>
  <c r="O1807" i="40"/>
  <c r="O1808" i="40"/>
  <c r="O1809" i="40"/>
  <c r="O1810" i="40"/>
  <c r="O1811" i="40"/>
  <c r="X1811" i="40" s="1"/>
  <c r="O1812" i="40"/>
  <c r="X1812" i="40" s="1"/>
  <c r="O1813" i="40"/>
  <c r="O1814" i="40"/>
  <c r="X1814" i="40" s="1"/>
  <c r="O1815" i="40"/>
  <c r="O1816" i="40"/>
  <c r="X1816" i="40" s="1"/>
  <c r="O1817" i="40"/>
  <c r="X1817" i="40" s="1"/>
  <c r="O1818" i="40"/>
  <c r="O1819" i="40"/>
  <c r="O1820" i="40"/>
  <c r="O1821" i="40"/>
  <c r="O1822" i="40"/>
  <c r="O1823" i="40"/>
  <c r="X1823" i="40" s="1"/>
  <c r="O1824" i="40"/>
  <c r="X1824" i="40" s="1"/>
  <c r="O1825" i="40"/>
  <c r="O1826" i="40"/>
  <c r="X1826" i="40" s="1"/>
  <c r="O1827" i="40"/>
  <c r="O1828" i="40"/>
  <c r="O1829" i="40"/>
  <c r="X1829" i="40" s="1"/>
  <c r="O1830" i="40"/>
  <c r="O1831" i="40"/>
  <c r="O1832" i="40"/>
  <c r="O1833" i="40"/>
  <c r="O1834" i="40"/>
  <c r="O1835" i="40"/>
  <c r="X1835" i="40" s="1"/>
  <c r="O1836" i="40"/>
  <c r="X1836" i="40" s="1"/>
  <c r="O1837" i="40"/>
  <c r="O1838" i="40"/>
  <c r="X1838" i="40" s="1"/>
  <c r="O1839" i="40"/>
  <c r="O1840" i="40"/>
  <c r="O1841" i="40"/>
  <c r="X1841" i="40" s="1"/>
  <c r="O1842" i="40"/>
  <c r="O1843" i="40"/>
  <c r="O1844" i="40"/>
  <c r="O1845" i="40"/>
  <c r="O1846" i="40"/>
  <c r="O1847" i="40"/>
  <c r="O1848" i="40"/>
  <c r="X1848" i="40" s="1"/>
  <c r="O1849" i="40"/>
  <c r="O1850" i="40"/>
  <c r="X1850" i="40" s="1"/>
  <c r="O1851" i="40"/>
  <c r="O1852" i="40"/>
  <c r="X1852" i="40" s="1"/>
  <c r="O1853" i="40"/>
  <c r="X1853" i="40" s="1"/>
  <c r="O1854" i="40"/>
  <c r="O1855" i="40"/>
  <c r="O1856" i="40"/>
  <c r="O1857" i="40"/>
  <c r="O1858" i="40"/>
  <c r="O1859" i="40"/>
  <c r="X1859" i="40" s="1"/>
  <c r="O1860" i="40"/>
  <c r="X1860" i="40" s="1"/>
  <c r="O1861" i="40"/>
  <c r="O1862" i="40"/>
  <c r="X1862" i="40" s="1"/>
  <c r="O1863" i="40"/>
  <c r="O1864" i="40"/>
  <c r="X1864" i="40" s="1"/>
  <c r="O1865" i="40"/>
  <c r="X1865" i="40" s="1"/>
  <c r="O1866" i="40"/>
  <c r="O1867" i="40"/>
  <c r="O1868" i="40"/>
  <c r="O1869" i="40"/>
  <c r="O1870" i="40"/>
  <c r="O1871" i="40"/>
  <c r="X1871" i="40" s="1"/>
  <c r="O1872" i="40"/>
  <c r="O1873" i="40"/>
  <c r="O1874" i="40"/>
  <c r="X1874" i="40" s="1"/>
  <c r="O1875" i="40"/>
  <c r="O1876" i="40"/>
  <c r="O1877" i="40"/>
  <c r="X1877" i="40" s="1"/>
  <c r="O1878" i="40"/>
  <c r="O1879" i="40"/>
  <c r="O1880" i="40"/>
  <c r="O1881" i="40"/>
  <c r="O1882" i="40"/>
  <c r="O1883" i="40"/>
  <c r="X1883" i="40" s="1"/>
  <c r="O1884" i="40"/>
  <c r="X1884" i="40" s="1"/>
  <c r="O1885" i="40"/>
  <c r="O1886" i="40"/>
  <c r="X1886" i="40" s="1"/>
  <c r="O1887" i="40"/>
  <c r="O1888" i="40"/>
  <c r="O1889" i="40"/>
  <c r="X1889" i="40" s="1"/>
  <c r="O1890" i="40"/>
  <c r="O1891" i="40"/>
  <c r="O1892" i="40"/>
  <c r="O1893" i="40"/>
  <c r="O1894" i="40"/>
  <c r="O1895" i="40"/>
  <c r="X1895" i="40" s="1"/>
  <c r="O1896" i="40"/>
  <c r="O1897" i="40"/>
  <c r="O1898" i="40"/>
  <c r="X1898" i="40" s="1"/>
  <c r="O1899" i="40"/>
  <c r="O1900" i="40"/>
  <c r="X1900" i="40" s="1"/>
  <c r="O1901" i="40"/>
  <c r="X1901" i="40" s="1"/>
  <c r="O1902" i="40"/>
  <c r="O1903" i="40"/>
  <c r="O1904" i="40"/>
  <c r="O1905" i="40"/>
  <c r="O1906" i="40"/>
  <c r="O1907" i="40"/>
  <c r="O1908" i="40"/>
  <c r="X1908" i="40" s="1"/>
  <c r="O1909" i="40"/>
  <c r="O1910" i="40"/>
  <c r="X1910" i="40" s="1"/>
  <c r="O1911" i="40"/>
  <c r="O1912" i="40"/>
  <c r="X1912" i="40" s="1"/>
  <c r="O1913" i="40"/>
  <c r="X1913" i="40" s="1"/>
  <c r="O1914" i="40"/>
  <c r="O1915" i="40"/>
  <c r="O1916" i="40"/>
  <c r="O1917" i="40"/>
  <c r="O1918" i="40"/>
  <c r="O1919" i="40"/>
  <c r="X1919" i="40" s="1"/>
  <c r="O1920" i="40"/>
  <c r="X1920" i="40" s="1"/>
  <c r="O1921" i="40"/>
  <c r="O1922" i="40"/>
  <c r="X1922" i="40" s="1"/>
  <c r="O1923" i="40"/>
  <c r="O1924" i="40"/>
  <c r="X1924" i="40" s="1"/>
  <c r="O1925" i="40"/>
  <c r="X1925" i="40" s="1"/>
  <c r="O1926" i="40"/>
  <c r="O1927" i="40"/>
  <c r="O1928" i="40"/>
  <c r="O1929" i="40"/>
  <c r="O1930" i="40"/>
  <c r="O1931" i="40"/>
  <c r="X1931" i="40" s="1"/>
  <c r="O1932" i="40"/>
  <c r="X1932" i="40" s="1"/>
  <c r="O1933" i="40"/>
  <c r="O1934" i="40"/>
  <c r="X1934" i="40" s="1"/>
  <c r="O1935" i="40"/>
  <c r="O1936" i="40"/>
  <c r="X1936" i="40" s="1"/>
  <c r="O1937" i="40"/>
  <c r="X1937" i="40" s="1"/>
  <c r="O1938" i="40"/>
  <c r="O1939" i="40"/>
  <c r="O1940" i="40"/>
  <c r="O1941" i="40"/>
  <c r="O1942" i="40"/>
  <c r="O1943" i="40"/>
  <c r="X1943" i="40" s="1"/>
  <c r="O1944" i="40"/>
  <c r="X1944" i="40" s="1"/>
  <c r="O1945" i="40"/>
  <c r="O1946" i="40"/>
  <c r="X1946" i="40" s="1"/>
  <c r="O1947" i="40"/>
  <c r="O1948" i="40"/>
  <c r="X1948" i="40" s="1"/>
  <c r="O1949" i="40"/>
  <c r="X1949" i="40" s="1"/>
  <c r="O1950" i="40"/>
  <c r="O1951" i="40"/>
  <c r="O1952" i="40"/>
  <c r="O1953" i="40"/>
  <c r="O1954" i="40"/>
  <c r="O1955" i="40"/>
  <c r="X1955" i="40" s="1"/>
  <c r="O1956" i="40"/>
  <c r="X1956" i="40" s="1"/>
  <c r="O1957" i="40"/>
  <c r="O1958" i="40"/>
  <c r="X1958" i="40" s="1"/>
  <c r="O1959" i="40"/>
  <c r="O1960" i="40"/>
  <c r="X1960" i="40" s="1"/>
  <c r="O1961" i="40"/>
  <c r="X1961" i="40" s="1"/>
  <c r="O1962" i="40"/>
  <c r="O1963" i="40"/>
  <c r="O1964" i="40"/>
  <c r="O1965" i="40"/>
  <c r="O1966" i="40"/>
  <c r="O1967" i="40"/>
  <c r="X1967" i="40" s="1"/>
  <c r="O1968" i="40"/>
  <c r="X1968" i="40" s="1"/>
  <c r="O1969" i="40"/>
  <c r="O1970" i="40"/>
  <c r="X1970" i="40" s="1"/>
  <c r="O1971" i="40"/>
  <c r="O1972" i="40"/>
  <c r="O1973" i="40"/>
  <c r="X1973" i="40" s="1"/>
  <c r="O1974" i="40"/>
  <c r="O1975" i="40"/>
  <c r="O1976" i="40"/>
  <c r="O1977" i="40"/>
  <c r="O1978" i="40"/>
  <c r="O1979" i="40"/>
  <c r="X1979" i="40" s="1"/>
  <c r="O1980" i="40"/>
  <c r="X1980" i="40" s="1"/>
  <c r="O1981" i="40"/>
  <c r="O1982" i="40"/>
  <c r="X1982" i="40" s="1"/>
  <c r="O1983" i="40"/>
  <c r="O1984" i="40"/>
  <c r="O1985" i="40"/>
  <c r="X1985" i="40" s="1"/>
  <c r="O1986" i="40"/>
  <c r="O1987" i="40"/>
  <c r="O1988" i="40"/>
  <c r="O1989" i="40"/>
  <c r="O1990" i="40"/>
  <c r="O1991" i="40"/>
  <c r="O1992" i="40"/>
  <c r="X1992" i="40" s="1"/>
  <c r="O1993" i="40"/>
  <c r="O1994" i="40"/>
  <c r="X1994" i="40" s="1"/>
  <c r="O1995" i="40"/>
  <c r="O1996" i="40"/>
  <c r="X1996" i="40" s="1"/>
  <c r="O1997" i="40"/>
  <c r="X1997" i="40" s="1"/>
  <c r="O1998" i="40"/>
  <c r="O1999" i="40"/>
  <c r="O2000" i="40"/>
  <c r="O2001" i="40"/>
  <c r="O2002" i="40"/>
  <c r="O2003" i="40"/>
  <c r="X2003" i="40" s="1"/>
  <c r="O2004" i="40"/>
  <c r="X2004" i="40" s="1"/>
  <c r="O2005" i="40"/>
  <c r="O2006" i="40"/>
  <c r="X2006" i="40" s="1"/>
  <c r="O2007" i="40"/>
  <c r="O2008" i="40"/>
  <c r="X2008" i="40" s="1"/>
  <c r="O2009" i="40"/>
  <c r="X2009" i="40" s="1"/>
  <c r="O2010" i="40"/>
  <c r="O2011" i="40"/>
  <c r="O2012" i="40"/>
  <c r="O2013" i="40"/>
  <c r="O2014" i="40"/>
  <c r="O2015" i="40"/>
  <c r="X2015" i="40" s="1"/>
  <c r="O2016" i="40"/>
  <c r="O2017" i="40"/>
  <c r="O2018" i="40"/>
  <c r="X2018" i="40" s="1"/>
  <c r="O2019" i="40"/>
  <c r="O2020" i="40"/>
  <c r="O2021" i="40"/>
  <c r="X2021" i="40" s="1"/>
  <c r="O2022" i="40"/>
  <c r="O2023" i="40"/>
  <c r="O2024" i="40"/>
  <c r="O2025" i="40"/>
  <c r="O2026" i="40"/>
  <c r="O2027" i="40"/>
  <c r="X2027" i="40" s="1"/>
  <c r="O2028" i="40"/>
  <c r="X2028" i="40" s="1"/>
  <c r="O2029" i="40"/>
  <c r="O2030" i="40"/>
  <c r="X2030" i="40" s="1"/>
  <c r="O2031" i="40"/>
  <c r="O2032" i="40"/>
  <c r="O2033" i="40"/>
  <c r="X2033" i="40" s="1"/>
  <c r="O2034" i="40"/>
  <c r="O2035" i="40"/>
  <c r="O2036" i="40"/>
  <c r="O2037" i="40"/>
  <c r="O2038" i="40"/>
  <c r="O2039" i="40"/>
  <c r="X2039" i="40" s="1"/>
  <c r="O2040" i="40"/>
  <c r="O2041" i="40"/>
  <c r="O2042" i="40"/>
  <c r="X2042" i="40" s="1"/>
  <c r="O2043" i="40"/>
  <c r="O2044" i="40"/>
  <c r="X2044" i="40" s="1"/>
  <c r="O2045" i="40"/>
  <c r="X2045" i="40" s="1"/>
  <c r="O2046" i="40"/>
  <c r="O2047" i="40"/>
  <c r="O2048" i="40"/>
  <c r="O2049" i="40"/>
  <c r="O2050" i="40"/>
  <c r="O2051" i="40"/>
  <c r="O2052" i="40"/>
  <c r="X2052" i="40" s="1"/>
  <c r="O2053" i="40"/>
  <c r="O2054" i="40"/>
  <c r="X2054" i="40" s="1"/>
  <c r="O2055" i="40"/>
  <c r="O2056" i="40"/>
  <c r="X2056" i="40" s="1"/>
  <c r="O2057" i="40"/>
  <c r="X2057" i="40" s="1"/>
  <c r="O2058" i="40"/>
  <c r="O2059" i="40"/>
  <c r="O2060" i="40"/>
  <c r="O2061" i="40"/>
  <c r="O2062" i="40"/>
  <c r="O2063" i="40"/>
  <c r="X2063" i="40" s="1"/>
  <c r="O2064" i="40"/>
  <c r="X2064" i="40" s="1"/>
  <c r="O2065" i="40"/>
  <c r="O2066" i="40"/>
  <c r="X2066" i="40" s="1"/>
  <c r="O2067" i="40"/>
  <c r="O2068" i="40"/>
  <c r="X2068" i="40" s="1"/>
  <c r="O2069" i="40"/>
  <c r="X2069" i="40" s="1"/>
  <c r="O2070" i="40"/>
  <c r="O2071" i="40"/>
  <c r="O2072" i="40"/>
  <c r="O2073" i="40"/>
  <c r="O2074" i="40"/>
  <c r="O2075" i="40"/>
  <c r="X2075" i="40" s="1"/>
  <c r="O2076" i="40"/>
  <c r="X2076" i="40" s="1"/>
  <c r="O2077" i="40"/>
  <c r="O2078" i="40"/>
  <c r="X2078" i="40" s="1"/>
  <c r="O2079" i="40"/>
  <c r="O2080" i="40"/>
  <c r="X2080" i="40" s="1"/>
  <c r="O2081" i="40"/>
  <c r="X2081" i="40" s="1"/>
  <c r="O2082" i="40"/>
  <c r="O2083" i="40"/>
  <c r="O2084" i="40"/>
  <c r="O2085" i="40"/>
  <c r="O2086" i="40"/>
  <c r="O2087" i="40"/>
  <c r="X2087" i="40" s="1"/>
  <c r="O2088" i="40"/>
  <c r="X2088" i="40" s="1"/>
  <c r="O2089" i="40"/>
  <c r="O2090" i="40"/>
  <c r="X2090" i="40" s="1"/>
  <c r="O2091" i="40"/>
  <c r="O2092" i="40"/>
  <c r="X2092" i="40" s="1"/>
  <c r="O2093" i="40"/>
  <c r="X2093" i="40" s="1"/>
  <c r="O2094" i="40"/>
  <c r="O2095" i="40"/>
  <c r="O2096" i="40"/>
  <c r="O2097" i="40"/>
  <c r="O2098" i="40"/>
  <c r="O2099" i="40"/>
  <c r="X2099" i="40" s="1"/>
  <c r="O2100" i="40"/>
  <c r="X2100" i="40" s="1"/>
  <c r="O2101" i="40"/>
  <c r="O2102" i="40"/>
  <c r="X2102" i="40" s="1"/>
  <c r="O2103" i="40"/>
  <c r="O2104" i="40"/>
  <c r="X2104" i="40" s="1"/>
  <c r="O2105" i="40"/>
  <c r="X2105" i="40" s="1"/>
  <c r="O2106" i="40"/>
  <c r="O2107" i="40"/>
  <c r="O2108" i="40"/>
  <c r="O2109" i="40"/>
  <c r="O2110" i="40"/>
  <c r="O2111" i="40"/>
  <c r="X2111" i="40" s="1"/>
  <c r="O2112" i="40"/>
  <c r="X2112" i="40" s="1"/>
  <c r="O2113" i="40"/>
  <c r="O2114" i="40"/>
  <c r="X2114" i="40" s="1"/>
  <c r="O2115" i="40"/>
  <c r="O2116" i="40"/>
  <c r="O2117" i="40"/>
  <c r="X2117" i="40" s="1"/>
  <c r="O2118" i="40"/>
  <c r="O2119" i="40"/>
  <c r="O2120" i="40"/>
  <c r="O2121" i="40"/>
  <c r="O2122" i="40"/>
  <c r="O2123" i="40"/>
  <c r="X2123" i="40" s="1"/>
  <c r="O2124" i="40"/>
  <c r="X2124" i="40" s="1"/>
  <c r="O2125" i="40"/>
  <c r="O2126" i="40"/>
  <c r="X2126" i="40" s="1"/>
  <c r="O2127" i="40"/>
  <c r="O2128" i="40"/>
  <c r="O2129" i="40"/>
  <c r="X2129" i="40" s="1"/>
  <c r="O2130" i="40"/>
  <c r="O2131" i="40"/>
  <c r="O2132" i="40"/>
  <c r="O2133" i="40"/>
  <c r="O2134" i="40"/>
  <c r="O2135" i="40"/>
  <c r="O2136" i="40"/>
  <c r="X2136" i="40" s="1"/>
  <c r="O2137" i="40"/>
  <c r="O2138" i="40"/>
  <c r="X2138" i="40" s="1"/>
  <c r="O2139" i="40"/>
  <c r="O2140" i="40"/>
  <c r="X2140" i="40" s="1"/>
  <c r="O2141" i="40"/>
  <c r="X2141" i="40" s="1"/>
  <c r="O2142" i="40"/>
  <c r="O2143" i="40"/>
  <c r="O2144" i="40"/>
  <c r="O2145" i="40"/>
  <c r="O2146" i="40"/>
  <c r="O2147" i="40"/>
  <c r="X2147" i="40" s="1"/>
  <c r="O2148" i="40"/>
  <c r="X2148" i="40" s="1"/>
  <c r="O2149" i="40"/>
  <c r="O2150" i="40"/>
  <c r="X2150" i="40" s="1"/>
  <c r="O2151" i="40"/>
  <c r="O2152" i="40"/>
  <c r="X2152" i="40" s="1"/>
  <c r="O2153" i="40"/>
  <c r="X2153" i="40" s="1"/>
  <c r="O2154" i="40"/>
  <c r="O2155" i="40"/>
  <c r="O2156" i="40"/>
  <c r="O2157" i="40"/>
  <c r="O2158" i="40"/>
  <c r="O2159" i="40"/>
  <c r="X2159" i="40" s="1"/>
  <c r="O2160" i="40"/>
  <c r="O2161" i="40"/>
  <c r="O2162" i="40"/>
  <c r="X2162" i="40" s="1"/>
  <c r="O2163" i="40"/>
  <c r="O2164" i="40"/>
  <c r="O2165" i="40"/>
  <c r="X2165" i="40" s="1"/>
  <c r="O2166" i="40"/>
  <c r="O2167" i="40"/>
  <c r="O2168" i="40"/>
  <c r="O2169" i="40"/>
  <c r="O2170" i="40"/>
  <c r="O2171" i="40"/>
  <c r="X2171" i="40" s="1"/>
  <c r="O2172" i="40"/>
  <c r="X2172" i="40" s="1"/>
  <c r="O2173" i="40"/>
  <c r="O2174" i="40"/>
  <c r="X2174" i="40" s="1"/>
  <c r="O2175" i="40"/>
  <c r="O2176" i="40"/>
  <c r="O2177" i="40"/>
  <c r="X2177" i="40" s="1"/>
  <c r="O2178" i="40"/>
  <c r="O2179" i="40"/>
  <c r="O2180" i="40"/>
  <c r="O2181" i="40"/>
  <c r="O2182" i="40"/>
  <c r="O2183" i="40"/>
  <c r="X2183" i="40" s="1"/>
  <c r="O2184" i="40"/>
  <c r="O2185" i="40"/>
  <c r="O2186" i="40"/>
  <c r="X2186" i="40" s="1"/>
  <c r="O2187" i="40"/>
  <c r="O2188" i="40"/>
  <c r="X2188" i="40" s="1"/>
  <c r="O2189" i="40"/>
  <c r="X2189" i="40" s="1"/>
  <c r="O2190" i="40"/>
  <c r="O2191" i="40"/>
  <c r="O2192" i="40"/>
  <c r="O2193" i="40"/>
  <c r="O2194" i="40"/>
  <c r="O2195" i="40"/>
  <c r="O2196" i="40"/>
  <c r="X2196" i="40" s="1"/>
  <c r="O2197" i="40"/>
  <c r="O2198" i="40"/>
  <c r="X2198" i="40" s="1"/>
  <c r="O2199" i="40"/>
  <c r="O2200" i="40"/>
  <c r="X2200" i="40" s="1"/>
  <c r="O2201" i="40"/>
  <c r="X2201" i="40" s="1"/>
  <c r="O2202" i="40"/>
  <c r="O2203" i="40"/>
  <c r="O2204" i="40"/>
  <c r="O2205" i="40"/>
  <c r="O2206" i="40"/>
  <c r="O2207" i="40"/>
  <c r="X2207" i="40" s="1"/>
  <c r="O2208" i="40"/>
  <c r="X2208" i="40" s="1"/>
  <c r="O2209" i="40"/>
  <c r="O2210" i="40"/>
  <c r="O2211" i="40"/>
  <c r="O2212" i="40"/>
  <c r="X2212" i="40" s="1"/>
  <c r="O2213" i="40"/>
  <c r="X2213" i="40" s="1"/>
  <c r="O2214" i="40"/>
  <c r="O2215" i="40"/>
  <c r="O2216" i="40"/>
  <c r="O2217" i="40"/>
  <c r="O2218" i="40"/>
  <c r="O2219" i="40"/>
  <c r="X2219" i="40" s="1"/>
  <c r="O2220" i="40"/>
  <c r="X2220" i="40" s="1"/>
  <c r="O2221" i="40"/>
  <c r="O2222" i="40"/>
  <c r="X2222" i="40" s="1"/>
  <c r="O2223" i="40"/>
  <c r="O2224" i="40"/>
  <c r="X2224" i="40" s="1"/>
  <c r="O2225" i="40"/>
  <c r="X2225" i="40" s="1"/>
  <c r="O2226" i="40"/>
  <c r="O2227" i="40"/>
  <c r="O2228" i="40"/>
  <c r="O2229" i="40"/>
  <c r="O2230" i="40"/>
  <c r="O2231" i="40"/>
  <c r="X2231" i="40" s="1"/>
  <c r="O2232" i="40"/>
  <c r="X2232" i="40" s="1"/>
  <c r="O2233" i="40"/>
  <c r="O2234" i="40"/>
  <c r="O2235" i="40"/>
  <c r="O2236" i="40"/>
  <c r="X2236" i="40" s="1"/>
  <c r="O2237" i="40"/>
  <c r="X2237" i="40" s="1"/>
  <c r="O2238" i="40"/>
  <c r="O2239" i="40"/>
  <c r="O2240" i="40"/>
  <c r="O2241" i="40"/>
  <c r="O2242" i="40"/>
  <c r="O2243" i="40"/>
  <c r="X2243" i="40" s="1"/>
  <c r="O2244" i="40"/>
  <c r="X2244" i="40" s="1"/>
  <c r="O2245" i="40"/>
  <c r="O2246" i="40"/>
  <c r="X2246" i="40" s="1"/>
  <c r="O2247" i="40"/>
  <c r="O2248" i="40"/>
  <c r="X2248" i="40" s="1"/>
  <c r="O2249" i="40"/>
  <c r="X2249" i="40" s="1"/>
  <c r="O2250" i="40"/>
  <c r="O2251" i="40"/>
  <c r="O2252" i="40"/>
  <c r="O2253" i="40"/>
  <c r="O2254" i="40"/>
  <c r="O2255" i="40"/>
  <c r="X2255" i="40" s="1"/>
  <c r="O2256" i="40"/>
  <c r="X2256" i="40" s="1"/>
  <c r="O2257" i="40"/>
  <c r="O2258" i="40"/>
  <c r="X2258" i="40" s="1"/>
  <c r="O2259" i="40"/>
  <c r="X2259" i="40" s="1"/>
  <c r="O2260" i="40"/>
  <c r="X2260" i="40" s="1"/>
  <c r="O2261" i="40"/>
  <c r="X2261" i="40" s="1"/>
  <c r="O2262" i="40"/>
  <c r="O2263" i="40"/>
  <c r="O2264" i="40"/>
  <c r="O2265" i="40"/>
  <c r="O2266" i="40"/>
  <c r="O2267" i="40"/>
  <c r="X2267" i="40" s="1"/>
  <c r="O2268" i="40"/>
  <c r="X2268" i="40" s="1"/>
  <c r="O2269" i="40"/>
  <c r="O2270" i="40"/>
  <c r="O2271" i="40"/>
  <c r="X2271" i="40" s="1"/>
  <c r="O2272" i="40"/>
  <c r="X2272" i="40" s="1"/>
  <c r="O2273" i="40"/>
  <c r="X2273" i="40" s="1"/>
  <c r="O2274" i="40"/>
  <c r="O2275" i="40"/>
  <c r="O2276" i="40"/>
  <c r="O2277" i="40"/>
  <c r="O2278" i="40"/>
  <c r="O2279" i="40"/>
  <c r="X2279" i="40" s="1"/>
  <c r="O2280" i="40"/>
  <c r="X2280" i="40" s="1"/>
  <c r="O2281" i="40"/>
  <c r="O2282" i="40"/>
  <c r="X2282" i="40" s="1"/>
  <c r="O2283" i="40"/>
  <c r="X2283" i="40" s="1"/>
  <c r="O2284" i="40"/>
  <c r="O2285" i="40"/>
  <c r="X2285" i="40" s="1"/>
  <c r="O2286" i="40"/>
  <c r="O2287" i="40"/>
  <c r="O2288" i="40"/>
  <c r="O2289" i="40"/>
  <c r="O2290" i="40"/>
  <c r="O2291" i="40"/>
  <c r="X2291" i="40" s="1"/>
  <c r="O2292" i="40"/>
  <c r="X2292" i="40" s="1"/>
  <c r="O2293" i="40"/>
  <c r="O2294" i="40"/>
  <c r="X2294" i="40" s="1"/>
  <c r="O2295" i="40"/>
  <c r="X2295" i="40" s="1"/>
  <c r="O2296" i="40"/>
  <c r="X2296" i="40" s="1"/>
  <c r="O2297" i="40"/>
  <c r="X2297" i="40" s="1"/>
  <c r="O2298" i="40"/>
  <c r="O2299" i="40"/>
  <c r="O2300" i="40"/>
  <c r="O2301" i="40"/>
  <c r="O2302" i="40"/>
  <c r="O2303" i="40"/>
  <c r="X2303" i="40" s="1"/>
  <c r="O2304" i="40"/>
  <c r="X2304" i="40" s="1"/>
  <c r="O2305" i="40"/>
  <c r="O2306" i="40"/>
  <c r="X2306" i="40" s="1"/>
  <c r="O2307" i="40"/>
  <c r="X2307" i="40" s="1"/>
  <c r="O2308" i="40"/>
  <c r="X2308" i="40" s="1"/>
  <c r="O2309" i="40"/>
  <c r="X2309" i="40" s="1"/>
  <c r="O2310" i="40"/>
  <c r="O2311" i="40"/>
  <c r="O2312" i="40"/>
  <c r="O2313" i="40"/>
  <c r="O2314" i="40"/>
  <c r="O2315" i="40"/>
  <c r="X2315" i="40" s="1"/>
  <c r="O2316" i="40"/>
  <c r="X2316" i="40" s="1"/>
  <c r="O2317" i="40"/>
  <c r="O2318" i="40"/>
  <c r="X2318" i="40" s="1"/>
  <c r="O2319" i="40"/>
  <c r="O2320" i="40"/>
  <c r="O2321" i="40"/>
  <c r="X2321" i="40" s="1"/>
  <c r="O2322" i="40"/>
  <c r="O2323" i="40"/>
  <c r="O2324" i="40"/>
  <c r="O2325" i="40"/>
  <c r="O2326" i="40"/>
  <c r="O2327" i="40"/>
  <c r="X2327" i="40" s="1"/>
  <c r="O2328" i="40"/>
  <c r="X2328" i="40" s="1"/>
  <c r="O2329" i="40"/>
  <c r="O2330" i="40"/>
  <c r="X2330" i="40" s="1"/>
  <c r="O2331" i="40"/>
  <c r="O2332" i="40"/>
  <c r="O2333" i="40"/>
  <c r="X2333" i="40" s="1"/>
  <c r="O2334" i="40"/>
  <c r="O2335" i="40"/>
  <c r="O2336" i="40"/>
  <c r="O2337" i="40"/>
  <c r="O2338" i="40"/>
  <c r="O2339" i="40"/>
  <c r="X2339" i="40" s="1"/>
  <c r="O2340" i="40"/>
  <c r="X2340" i="40" s="1"/>
  <c r="O2341" i="40"/>
  <c r="O2342" i="40"/>
  <c r="X2342" i="40" s="1"/>
  <c r="O2343" i="40"/>
  <c r="O2344" i="40"/>
  <c r="X2344" i="40" s="1"/>
  <c r="O2345" i="40"/>
  <c r="X2345" i="40" s="1"/>
  <c r="O2346" i="40"/>
  <c r="O2347" i="40"/>
  <c r="O2348" i="40"/>
  <c r="O2349" i="40"/>
  <c r="O2350" i="40"/>
  <c r="O2351" i="40"/>
  <c r="X2351" i="40" s="1"/>
  <c r="O2352" i="40"/>
  <c r="X2352" i="40" s="1"/>
  <c r="O2353" i="40"/>
  <c r="O2354" i="40"/>
  <c r="X2354" i="40" s="1"/>
  <c r="O2355" i="40"/>
  <c r="O2356" i="40"/>
  <c r="X2356" i="40" s="1"/>
  <c r="O2357" i="40"/>
  <c r="X2357" i="40" s="1"/>
  <c r="O2358" i="40"/>
  <c r="O2359" i="40"/>
  <c r="O2360" i="40"/>
  <c r="O2361" i="40"/>
  <c r="O2362" i="40"/>
  <c r="O2363" i="40"/>
  <c r="X2363" i="40" s="1"/>
  <c r="O2364" i="40"/>
  <c r="X2364" i="40" s="1"/>
  <c r="O2365" i="40"/>
  <c r="O2366" i="40"/>
  <c r="O2367" i="40"/>
  <c r="O2368" i="40"/>
  <c r="X2368" i="40" s="1"/>
  <c r="O2369" i="40"/>
  <c r="X2369" i="40" s="1"/>
  <c r="O2370" i="40"/>
  <c r="O2371" i="40"/>
  <c r="O2372" i="40"/>
  <c r="O2373" i="40"/>
  <c r="O2374" i="40"/>
  <c r="O2375" i="40"/>
  <c r="X2375" i="40" s="1"/>
  <c r="O2376" i="40"/>
  <c r="X2376" i="40" s="1"/>
  <c r="O2377" i="40"/>
  <c r="O2378" i="40"/>
  <c r="X2378" i="40" s="1"/>
  <c r="O2379" i="40"/>
  <c r="O2380" i="40"/>
  <c r="X2380" i="40" s="1"/>
  <c r="O2381" i="40"/>
  <c r="X2381" i="40" s="1"/>
  <c r="O2382" i="40"/>
  <c r="O2383" i="40"/>
  <c r="O2384" i="40"/>
  <c r="O2385" i="40"/>
  <c r="O2386" i="40"/>
  <c r="O2387" i="40"/>
  <c r="O2388" i="40"/>
  <c r="X2388" i="40" s="1"/>
  <c r="O2389" i="40"/>
  <c r="O2390" i="40"/>
  <c r="X2390" i="40" s="1"/>
  <c r="O2391" i="40"/>
  <c r="O2392" i="40"/>
  <c r="X2392" i="40" s="1"/>
  <c r="O2393" i="40"/>
  <c r="X2393" i="40" s="1"/>
  <c r="O2394" i="40"/>
  <c r="O2395" i="40"/>
  <c r="O2396" i="40"/>
  <c r="O2397" i="40"/>
  <c r="O2398" i="40"/>
  <c r="O2399" i="40"/>
  <c r="X2399" i="40" s="1"/>
  <c r="O2400" i="40"/>
  <c r="X2400" i="40" s="1"/>
  <c r="O2401" i="40"/>
  <c r="O2402" i="40"/>
  <c r="O2403" i="40"/>
  <c r="X2403" i="40" s="1"/>
  <c r="O2404" i="40"/>
  <c r="X2404" i="40" s="1"/>
  <c r="O2405" i="40"/>
  <c r="X2405" i="40" s="1"/>
  <c r="O2406" i="40"/>
  <c r="O2407" i="40"/>
  <c r="O2408" i="40"/>
  <c r="O2409" i="40"/>
  <c r="O2410" i="40"/>
  <c r="O2411" i="40"/>
  <c r="X2411" i="40" s="1"/>
  <c r="O2412" i="40"/>
  <c r="X2412" i="40" s="1"/>
  <c r="O2413" i="40"/>
  <c r="O2414" i="40"/>
  <c r="X2414" i="40" s="1"/>
  <c r="O2415" i="40"/>
  <c r="X2415" i="40" s="1"/>
  <c r="O2416" i="40"/>
  <c r="X2416" i="40" s="1"/>
  <c r="O2417" i="40"/>
  <c r="X2417" i="40" s="1"/>
  <c r="O2418" i="40"/>
  <c r="O2419" i="40"/>
  <c r="O2420" i="40"/>
  <c r="O2421" i="40"/>
  <c r="O2422" i="40"/>
  <c r="O2423" i="40"/>
  <c r="X2423" i="40" s="1"/>
  <c r="O2424" i="40"/>
  <c r="X2424" i="40" s="1"/>
  <c r="O2425" i="40"/>
  <c r="O2426" i="40"/>
  <c r="X2426" i="40" s="1"/>
  <c r="O2427" i="40"/>
  <c r="X2427" i="40" s="1"/>
  <c r="O2428" i="40"/>
  <c r="X2428" i="40" s="1"/>
  <c r="O2429" i="40"/>
  <c r="X2429" i="40" s="1"/>
  <c r="O2430" i="40"/>
  <c r="O2431" i="40"/>
  <c r="O2432" i="40"/>
  <c r="O2433" i="40"/>
  <c r="O2434" i="40"/>
  <c r="O2435" i="40"/>
  <c r="X2435" i="40" s="1"/>
  <c r="O2436" i="40"/>
  <c r="X2436" i="40" s="1"/>
  <c r="O2437" i="40"/>
  <c r="O2438" i="40"/>
  <c r="X2438" i="40" s="1"/>
  <c r="O2439" i="40"/>
  <c r="X2439" i="40" s="1"/>
  <c r="O2440" i="40"/>
  <c r="X2440" i="40" s="1"/>
  <c r="O2441" i="40"/>
  <c r="X2441" i="40" s="1"/>
  <c r="O2442" i="40"/>
  <c r="O2443" i="40"/>
  <c r="O2444" i="40"/>
  <c r="O2445" i="40"/>
  <c r="O2446" i="40"/>
  <c r="O2447" i="40"/>
  <c r="X2447" i="40" s="1"/>
  <c r="O2448" i="40"/>
  <c r="X2448" i="40" s="1"/>
  <c r="O2449" i="40"/>
  <c r="O2450" i="40"/>
  <c r="X2450" i="40" s="1"/>
  <c r="O2451" i="40"/>
  <c r="X2451" i="40" s="1"/>
  <c r="O2452" i="40"/>
  <c r="X2452" i="40" s="1"/>
  <c r="O2453" i="40"/>
  <c r="X2453" i="40" s="1"/>
  <c r="O2454" i="40"/>
  <c r="O2455" i="40"/>
  <c r="O2456" i="40"/>
  <c r="O2457" i="40"/>
  <c r="O2458" i="40"/>
  <c r="O2459" i="40"/>
  <c r="X2459" i="40" s="1"/>
  <c r="O2460" i="40"/>
  <c r="X2460" i="40" s="1"/>
  <c r="O2461" i="40"/>
  <c r="O2462" i="40"/>
  <c r="X2462" i="40" s="1"/>
  <c r="O2463" i="40"/>
  <c r="O2464" i="40"/>
  <c r="X2464" i="40" s="1"/>
  <c r="O2465" i="40"/>
  <c r="X2465" i="40" s="1"/>
  <c r="O2466" i="40"/>
  <c r="O2467" i="40"/>
  <c r="O2468" i="40"/>
  <c r="O2469" i="40"/>
  <c r="O2470" i="40"/>
  <c r="O2471" i="40"/>
  <c r="X2471" i="40" s="1"/>
  <c r="O2472" i="40"/>
  <c r="O2473" i="40"/>
  <c r="O2474" i="40"/>
  <c r="X2474" i="40" s="1"/>
  <c r="O2475" i="40"/>
  <c r="O2476" i="40"/>
  <c r="O2477" i="40"/>
  <c r="X2477" i="40" s="1"/>
  <c r="O2478" i="40"/>
  <c r="O2479" i="40"/>
  <c r="O2480" i="40"/>
  <c r="O2481" i="40"/>
  <c r="O2482" i="40"/>
  <c r="O2483" i="40"/>
  <c r="X2483" i="40" s="1"/>
  <c r="O2484" i="40"/>
  <c r="X2484" i="40" s="1"/>
  <c r="O2485" i="40"/>
  <c r="O2486" i="40"/>
  <c r="X2486" i="40" s="1"/>
  <c r="O2487" i="40"/>
  <c r="O2488" i="40"/>
  <c r="X2488" i="40" s="1"/>
  <c r="O2489" i="40"/>
  <c r="X2489" i="40" s="1"/>
  <c r="O2490" i="40"/>
  <c r="O2491" i="40"/>
  <c r="O2492" i="40"/>
  <c r="O2493" i="40"/>
  <c r="O2494" i="40"/>
  <c r="O2495" i="40"/>
  <c r="X2495" i="40" s="1"/>
  <c r="O2496" i="40"/>
  <c r="X2496" i="40" s="1"/>
  <c r="O2497" i="40"/>
  <c r="O2498" i="40"/>
  <c r="X2498" i="40" s="1"/>
  <c r="O2499" i="40"/>
  <c r="O2500" i="40"/>
  <c r="X2500" i="40" s="1"/>
  <c r="O2501" i="40"/>
  <c r="X2501" i="40" s="1"/>
  <c r="O2502" i="40"/>
  <c r="O2503" i="40"/>
  <c r="O2504" i="40"/>
  <c r="O2505" i="40"/>
  <c r="O2506" i="40"/>
  <c r="O2507" i="40"/>
  <c r="X2507" i="40" s="1"/>
  <c r="O2508" i="40"/>
  <c r="X2508" i="40" s="1"/>
  <c r="O2509" i="40"/>
  <c r="O2510" i="40"/>
  <c r="O2511" i="40"/>
  <c r="X2511" i="40" s="1"/>
  <c r="O2512" i="40"/>
  <c r="X2512" i="40" s="1"/>
  <c r="O2513" i="40"/>
  <c r="X2513" i="40" s="1"/>
  <c r="O2514" i="40"/>
  <c r="O2515" i="40"/>
  <c r="O2516" i="40"/>
  <c r="O2517" i="40"/>
  <c r="O2518" i="40"/>
  <c r="O2519" i="40"/>
  <c r="X2519" i="40" s="1"/>
  <c r="O2520" i="40"/>
  <c r="X2520" i="40" s="1"/>
  <c r="O2521" i="40"/>
  <c r="O2522" i="40"/>
  <c r="X2522" i="40" s="1"/>
  <c r="O2523" i="40"/>
  <c r="O2524" i="40"/>
  <c r="X2524" i="40" s="1"/>
  <c r="O2525" i="40"/>
  <c r="X2525" i="40" s="1"/>
  <c r="O2526" i="40"/>
  <c r="O2527" i="40"/>
  <c r="O2528" i="40"/>
  <c r="O2529" i="40"/>
  <c r="O2530" i="40"/>
  <c r="O2531" i="40"/>
  <c r="X2531" i="40" s="1"/>
  <c r="O2532" i="40"/>
  <c r="X2532" i="40" s="1"/>
  <c r="O2533" i="40"/>
  <c r="O2534" i="40"/>
  <c r="X2534" i="40" s="1"/>
  <c r="O2535" i="40"/>
  <c r="O2536" i="40"/>
  <c r="X2536" i="40" s="1"/>
  <c r="O2537" i="40"/>
  <c r="X2537" i="40" s="1"/>
  <c r="O2538" i="40"/>
  <c r="O2539" i="40"/>
  <c r="O2540" i="40"/>
  <c r="O2541" i="40"/>
  <c r="O2542" i="40"/>
  <c r="O2543" i="40"/>
  <c r="X2543" i="40" s="1"/>
  <c r="O2544" i="40"/>
  <c r="X2544" i="40" s="1"/>
  <c r="O2545" i="40"/>
  <c r="O2546" i="40"/>
  <c r="O2547" i="40"/>
  <c r="X2547" i="40" s="1"/>
  <c r="O2548" i="40"/>
  <c r="X2548" i="40" s="1"/>
  <c r="O2549" i="40"/>
  <c r="X2549" i="40" s="1"/>
  <c r="O2550" i="40"/>
  <c r="O2551" i="40"/>
  <c r="O2552" i="40"/>
  <c r="O2553" i="40"/>
  <c r="O2554" i="40"/>
  <c r="O2555" i="40"/>
  <c r="X2555" i="40" s="1"/>
  <c r="O2556" i="40"/>
  <c r="X2556" i="40" s="1"/>
  <c r="O2557" i="40"/>
  <c r="O2558" i="40"/>
  <c r="X2558" i="40" s="1"/>
  <c r="O2559" i="40"/>
  <c r="X2559" i="40" s="1"/>
  <c r="O2560" i="40"/>
  <c r="X2560" i="40" s="1"/>
  <c r="O2561" i="40"/>
  <c r="X2561" i="40" s="1"/>
  <c r="O2562" i="40"/>
  <c r="O2563" i="40"/>
  <c r="O2564" i="40"/>
  <c r="O2565" i="40"/>
  <c r="O2566" i="40"/>
  <c r="O2567" i="40"/>
  <c r="X2567" i="40" s="1"/>
  <c r="O2568" i="40"/>
  <c r="X2568" i="40" s="1"/>
  <c r="O2569" i="40"/>
  <c r="O2570" i="40"/>
  <c r="X2570" i="40" s="1"/>
  <c r="O2571" i="40"/>
  <c r="X2571" i="40" s="1"/>
  <c r="O2572" i="40"/>
  <c r="X2572" i="40" s="1"/>
  <c r="O2573" i="40"/>
  <c r="X2573" i="40" s="1"/>
  <c r="O2574" i="40"/>
  <c r="O2575" i="40"/>
  <c r="O2576" i="40"/>
  <c r="O2577" i="40"/>
  <c r="O2578" i="40"/>
  <c r="O2579" i="40"/>
  <c r="X2579" i="40" s="1"/>
  <c r="O2580" i="40"/>
  <c r="X2580" i="40" s="1"/>
  <c r="O2581" i="40"/>
  <c r="O2582" i="40"/>
  <c r="X2582" i="40" s="1"/>
  <c r="O2583" i="40"/>
  <c r="X2583" i="40" s="1"/>
  <c r="O2584" i="40"/>
  <c r="O2585" i="40"/>
  <c r="X2585" i="40" s="1"/>
  <c r="O2586" i="40"/>
  <c r="O2587" i="40"/>
  <c r="O2588" i="40"/>
  <c r="O2589" i="40"/>
  <c r="O2590" i="40"/>
  <c r="O2591" i="40"/>
  <c r="X2591" i="40" s="1"/>
  <c r="O2592" i="40"/>
  <c r="X2592" i="40" s="1"/>
  <c r="O2593" i="40"/>
  <c r="O2594" i="40"/>
  <c r="X2594" i="40" s="1"/>
  <c r="O2595" i="40"/>
  <c r="X2595" i="40" s="1"/>
  <c r="O2596" i="40"/>
  <c r="X2596" i="40" s="1"/>
  <c r="O2597" i="40"/>
  <c r="X2597" i="40" s="1"/>
  <c r="O2598" i="40"/>
  <c r="O2599" i="40"/>
  <c r="O2600" i="40"/>
  <c r="O2601" i="40"/>
  <c r="O2602" i="40"/>
  <c r="O2603" i="40"/>
  <c r="X2603" i="40" s="1"/>
  <c r="O2604" i="40"/>
  <c r="X2604" i="40" s="1"/>
  <c r="O2605" i="40"/>
  <c r="O2606" i="40"/>
  <c r="X2606" i="40" s="1"/>
  <c r="O2607" i="40"/>
  <c r="O2608" i="40"/>
  <c r="X2608" i="40" s="1"/>
  <c r="O2609" i="40"/>
  <c r="X2609" i="40" s="1"/>
  <c r="O2610" i="40"/>
  <c r="O2611" i="40"/>
  <c r="O2612" i="40"/>
  <c r="O2613" i="40"/>
  <c r="O2614" i="40"/>
  <c r="O2615" i="40"/>
  <c r="X2615" i="40" s="1"/>
  <c r="O2616" i="40"/>
  <c r="X2616" i="40" s="1"/>
  <c r="O2617" i="40"/>
  <c r="O2618" i="40"/>
  <c r="X2618" i="40" s="1"/>
  <c r="O2619" i="40"/>
  <c r="O2620" i="40"/>
  <c r="X2620" i="40" s="1"/>
  <c r="O2621" i="40"/>
  <c r="X2621" i="40" s="1"/>
  <c r="O2622" i="40"/>
  <c r="O2623" i="40"/>
  <c r="O2624" i="40"/>
  <c r="O2625" i="40"/>
  <c r="O2626" i="40"/>
  <c r="O2627" i="40"/>
  <c r="X2627" i="40" s="1"/>
  <c r="O2628" i="40"/>
  <c r="X2628" i="40" s="1"/>
  <c r="O2629" i="40"/>
  <c r="O2630" i="40"/>
  <c r="X2630" i="40" s="1"/>
  <c r="O2631" i="40"/>
  <c r="O2632" i="40"/>
  <c r="X2632" i="40" s="1"/>
  <c r="O2633" i="40"/>
  <c r="X2633" i="40" s="1"/>
  <c r="O2634" i="40"/>
  <c r="O2635" i="40"/>
  <c r="O2636" i="40"/>
  <c r="O2637" i="40"/>
  <c r="O2638" i="40"/>
  <c r="O2639" i="40"/>
  <c r="X2639" i="40" s="1"/>
  <c r="O2640" i="40"/>
  <c r="X2640" i="40" s="1"/>
  <c r="O2641" i="40"/>
  <c r="O2642" i="40"/>
  <c r="X2642" i="40" s="1"/>
  <c r="O2643" i="40"/>
  <c r="X2643" i="40" s="1"/>
  <c r="O2644" i="40"/>
  <c r="X2644" i="40" s="1"/>
  <c r="O2645" i="40"/>
  <c r="X2645" i="40" s="1"/>
  <c r="O2646" i="40"/>
  <c r="O2647" i="40"/>
  <c r="O2648" i="40"/>
  <c r="O2649" i="40"/>
  <c r="O2650" i="40"/>
  <c r="O2651" i="40"/>
  <c r="X2651" i="40" s="1"/>
  <c r="O2652" i="40"/>
  <c r="X2652" i="40" s="1"/>
  <c r="O2653" i="40"/>
  <c r="O2654" i="40"/>
  <c r="X2654" i="40" s="1"/>
  <c r="O2655" i="40"/>
  <c r="X2655" i="40" s="1"/>
  <c r="O2656" i="40"/>
  <c r="X2656" i="40" s="1"/>
  <c r="O2657" i="40"/>
  <c r="X2657" i="40" s="1"/>
  <c r="O2658" i="40"/>
  <c r="O2659" i="40"/>
  <c r="O2660" i="40"/>
  <c r="O2661" i="40"/>
  <c r="O2662" i="40"/>
  <c r="O2663" i="40"/>
  <c r="X2663" i="40" s="1"/>
  <c r="O2664" i="40"/>
  <c r="X2664" i="40" s="1"/>
  <c r="O2665" i="40"/>
  <c r="O2666" i="40"/>
  <c r="X2666" i="40" s="1"/>
  <c r="O2667" i="40"/>
  <c r="O2668" i="40"/>
  <c r="X2668" i="40" s="1"/>
  <c r="O2669" i="40"/>
  <c r="X2669" i="40" s="1"/>
  <c r="O2670" i="40"/>
  <c r="O2671" i="40"/>
  <c r="O2672" i="40"/>
  <c r="O2673" i="40"/>
  <c r="O2674" i="40"/>
  <c r="O2675" i="40"/>
  <c r="X2675" i="40" s="1"/>
  <c r="O2676" i="40"/>
  <c r="X2676" i="40" s="1"/>
  <c r="O2677" i="40"/>
  <c r="O2678" i="40"/>
  <c r="X2678" i="40" s="1"/>
  <c r="O2679" i="40"/>
  <c r="O2680" i="40"/>
  <c r="X2680" i="40" s="1"/>
  <c r="O2681" i="40"/>
  <c r="X2681" i="40" s="1"/>
  <c r="O2682" i="40"/>
  <c r="O2683" i="40"/>
  <c r="O2684" i="40"/>
  <c r="O2685" i="40"/>
  <c r="O2686" i="40"/>
  <c r="O2687" i="40"/>
  <c r="X2687" i="40" s="1"/>
  <c r="O2688" i="40"/>
  <c r="X2688" i="40" s="1"/>
  <c r="O2689" i="40"/>
  <c r="O2690" i="40"/>
  <c r="X2690" i="40" s="1"/>
  <c r="O2691" i="40"/>
  <c r="X2691" i="40" s="1"/>
  <c r="O2692" i="40"/>
  <c r="X2692" i="40" s="1"/>
  <c r="O2693" i="40"/>
  <c r="X2693" i="40" s="1"/>
  <c r="O2694" i="40"/>
  <c r="O2695" i="40"/>
  <c r="O2696" i="40"/>
  <c r="O2697" i="40"/>
  <c r="O2698" i="40"/>
  <c r="O2699" i="40"/>
  <c r="X2699" i="40" s="1"/>
  <c r="O2700" i="40"/>
  <c r="X2700" i="40" s="1"/>
  <c r="O2701" i="40"/>
  <c r="O2702" i="40"/>
  <c r="X2702" i="40" s="1"/>
  <c r="O2703" i="40"/>
  <c r="X2703" i="40" s="1"/>
  <c r="O2704" i="40"/>
  <c r="X2704" i="40" s="1"/>
  <c r="O2705" i="40"/>
  <c r="X2705" i="40" s="1"/>
  <c r="O2706" i="40"/>
  <c r="O2707" i="40"/>
  <c r="O2708" i="40"/>
  <c r="O2709" i="40"/>
  <c r="O2710" i="40"/>
  <c r="O2711" i="40"/>
  <c r="X2711" i="40" s="1"/>
  <c r="O2712" i="40"/>
  <c r="X2712" i="40" s="1"/>
  <c r="O2713" i="40"/>
  <c r="O2714" i="40"/>
  <c r="X2714" i="40" s="1"/>
  <c r="O2715" i="40"/>
  <c r="X2715" i="40" s="1"/>
  <c r="O2716" i="40"/>
  <c r="X2716" i="40" s="1"/>
  <c r="O2717" i="40"/>
  <c r="X2717" i="40" s="1"/>
  <c r="O2718" i="40"/>
  <c r="O2719" i="40"/>
  <c r="O2720" i="40"/>
  <c r="O2721" i="40"/>
  <c r="O2722" i="40"/>
  <c r="O2723" i="40"/>
  <c r="X2723" i="40" s="1"/>
  <c r="O2724" i="40"/>
  <c r="X2724" i="40" s="1"/>
  <c r="O2725" i="40"/>
  <c r="O2726" i="40"/>
  <c r="X2726" i="40" s="1"/>
  <c r="O2727" i="40"/>
  <c r="X2727" i="40" s="1"/>
  <c r="O2728" i="40"/>
  <c r="X2728" i="40" s="1"/>
  <c r="O2729" i="40"/>
  <c r="X2729" i="40" s="1"/>
  <c r="O2730" i="40"/>
  <c r="O2731" i="40"/>
  <c r="O2732" i="40"/>
  <c r="O2733" i="40"/>
  <c r="O2734" i="40"/>
  <c r="O2735" i="40"/>
  <c r="X2735" i="40" s="1"/>
  <c r="O2736" i="40"/>
  <c r="X2736" i="40" s="1"/>
  <c r="O2737" i="40"/>
  <c r="O2738" i="40"/>
  <c r="X2738" i="40" s="1"/>
  <c r="O2739" i="40"/>
  <c r="X2739" i="40" s="1"/>
  <c r="O2740" i="40"/>
  <c r="O2741" i="40"/>
  <c r="X2741" i="40" s="1"/>
  <c r="O2742" i="40"/>
  <c r="O2743" i="40"/>
  <c r="O2744" i="40"/>
  <c r="O2745" i="40"/>
  <c r="O2746" i="40"/>
  <c r="O2747" i="40"/>
  <c r="X2747" i="40" s="1"/>
  <c r="O2748" i="40"/>
  <c r="O2749" i="40"/>
  <c r="O2750" i="40"/>
  <c r="X2750" i="40" s="1"/>
  <c r="O2751" i="40"/>
  <c r="O2752" i="40"/>
  <c r="O2753" i="40"/>
  <c r="X2753" i="40" s="1"/>
  <c r="O2754" i="40"/>
  <c r="O2755" i="40"/>
  <c r="O2756" i="40"/>
  <c r="O2757" i="40"/>
  <c r="O2758" i="40"/>
  <c r="O2759" i="40"/>
  <c r="X2759" i="40" s="1"/>
  <c r="O2760" i="40"/>
  <c r="X2760" i="40" s="1"/>
  <c r="O2761" i="40"/>
  <c r="O2762" i="40"/>
  <c r="X2762" i="40" s="1"/>
  <c r="O2763" i="40"/>
  <c r="O2764" i="40"/>
  <c r="X2764" i="40" s="1"/>
  <c r="O2765" i="40"/>
  <c r="X2765" i="40" s="1"/>
  <c r="O2766" i="40"/>
  <c r="O2767" i="40"/>
  <c r="O2768" i="40"/>
  <c r="O2769" i="40"/>
  <c r="O2770" i="40"/>
  <c r="O2771" i="40"/>
  <c r="X2771" i="40" s="1"/>
  <c r="O2772" i="40"/>
  <c r="X2772" i="40" s="1"/>
  <c r="O2773" i="40"/>
  <c r="O2774" i="40"/>
  <c r="X2774" i="40" s="1"/>
  <c r="O2775" i="40"/>
  <c r="X2775" i="40" s="1"/>
  <c r="O2776" i="40"/>
  <c r="X2776" i="40" s="1"/>
  <c r="O2777" i="40"/>
  <c r="X2777" i="40" s="1"/>
  <c r="O2778" i="40"/>
  <c r="O2779" i="40"/>
  <c r="O2780" i="40"/>
  <c r="O2781" i="40"/>
  <c r="O2782" i="40"/>
  <c r="O2783" i="40"/>
  <c r="X2783" i="40" s="1"/>
  <c r="O2784" i="40"/>
  <c r="O2785" i="40"/>
  <c r="O2786" i="40"/>
  <c r="X2786" i="40" s="1"/>
  <c r="O2787" i="40"/>
  <c r="X2787" i="40" s="1"/>
  <c r="O2788" i="40"/>
  <c r="O2789" i="40"/>
  <c r="X2789" i="40" s="1"/>
  <c r="O2790" i="40"/>
  <c r="O2791" i="40"/>
  <c r="O2792" i="40"/>
  <c r="O2793" i="40"/>
  <c r="O2794" i="40"/>
  <c r="O2795" i="40"/>
  <c r="X2795" i="40" s="1"/>
  <c r="O2796" i="40"/>
  <c r="X2796" i="40" s="1"/>
  <c r="O2797" i="40"/>
  <c r="O2798" i="40"/>
  <c r="X2798" i="40" s="1"/>
  <c r="O2799" i="40"/>
  <c r="X2799" i="40" s="1"/>
  <c r="O2800" i="40"/>
  <c r="X2800" i="40" s="1"/>
  <c r="O2801" i="40"/>
  <c r="X2801" i="40" s="1"/>
  <c r="O2802" i="40"/>
  <c r="O2803" i="40"/>
  <c r="O2804" i="40"/>
  <c r="O2805" i="40"/>
  <c r="O2806" i="40"/>
  <c r="O2807" i="40"/>
  <c r="X2807" i="40" s="1"/>
  <c r="O2808" i="40"/>
  <c r="X2808" i="40" s="1"/>
  <c r="O2809" i="40"/>
  <c r="O2810" i="40"/>
  <c r="X2810" i="40" s="1"/>
  <c r="O2811" i="40"/>
  <c r="O2812" i="40"/>
  <c r="X2812" i="40" s="1"/>
  <c r="O2813" i="40"/>
  <c r="X2813" i="40" s="1"/>
  <c r="O2814" i="40"/>
  <c r="O2815" i="40"/>
  <c r="O2816" i="40"/>
  <c r="O2817" i="40"/>
  <c r="O2818" i="40"/>
  <c r="O2819" i="40"/>
  <c r="X2819" i="40" s="1"/>
  <c r="O2820" i="40"/>
  <c r="X2820" i="40" s="1"/>
  <c r="O2821" i="40"/>
  <c r="O2822" i="40"/>
  <c r="X2822" i="40" s="1"/>
  <c r="O2823" i="40"/>
  <c r="O2824" i="40"/>
  <c r="X2824" i="40" s="1"/>
  <c r="O2825" i="40"/>
  <c r="X2825" i="40" s="1"/>
  <c r="O2826" i="40"/>
  <c r="O2827" i="40"/>
  <c r="O2828" i="40"/>
  <c r="O2829" i="40"/>
  <c r="O2830" i="40"/>
  <c r="O2831" i="40"/>
  <c r="X2831" i="40" s="1"/>
  <c r="O2832" i="40"/>
  <c r="X2832" i="40" s="1"/>
  <c r="O2833" i="40"/>
  <c r="O2834" i="40"/>
  <c r="O2835" i="40"/>
  <c r="X2835" i="40" s="1"/>
  <c r="O2836" i="40"/>
  <c r="X2836" i="40" s="1"/>
  <c r="O2837" i="40"/>
  <c r="X2837" i="40" s="1"/>
  <c r="O2838" i="40"/>
  <c r="O2839" i="40"/>
  <c r="O2840" i="40"/>
  <c r="O2841" i="40"/>
  <c r="O2842" i="40"/>
  <c r="O2843" i="40"/>
  <c r="X2843" i="40" s="1"/>
  <c r="O2844" i="40"/>
  <c r="X2844" i="40" s="1"/>
  <c r="O2845" i="40"/>
  <c r="O2846" i="40"/>
  <c r="X2846" i="40" s="1"/>
  <c r="O2847" i="40"/>
  <c r="X2847" i="40" s="1"/>
  <c r="O2848" i="40"/>
  <c r="X2848" i="40" s="1"/>
  <c r="O2849" i="40"/>
  <c r="X2849" i="40" s="1"/>
  <c r="O2850" i="40"/>
  <c r="O2851" i="40"/>
  <c r="O2852" i="40"/>
  <c r="O2853" i="40"/>
  <c r="O2854" i="40"/>
  <c r="O2855" i="40"/>
  <c r="X2855" i="40" s="1"/>
  <c r="O2856" i="40"/>
  <c r="X2856" i="40" s="1"/>
  <c r="O2857" i="40"/>
  <c r="O2858" i="40"/>
  <c r="X2858" i="40" s="1"/>
  <c r="O2859" i="40"/>
  <c r="X2859" i="40" s="1"/>
  <c r="O2860" i="40"/>
  <c r="X2860" i="40" s="1"/>
  <c r="O2861" i="40"/>
  <c r="X2861" i="40" s="1"/>
  <c r="O2862" i="40"/>
  <c r="O2863" i="40"/>
  <c r="O2864" i="40"/>
  <c r="O2865" i="40"/>
  <c r="O2866" i="40"/>
  <c r="O2867" i="40"/>
  <c r="X2867" i="40" s="1"/>
  <c r="O2868" i="40"/>
  <c r="X2868" i="40" s="1"/>
  <c r="O2869" i="40"/>
  <c r="O2870" i="40"/>
  <c r="X2870" i="40" s="1"/>
  <c r="O2871" i="40"/>
  <c r="X2871" i="40" s="1"/>
  <c r="O2872" i="40"/>
  <c r="X2872" i="40" s="1"/>
  <c r="O2873" i="40"/>
  <c r="X2873" i="40" s="1"/>
  <c r="O2874" i="40"/>
  <c r="O2875" i="40"/>
  <c r="O2876" i="40"/>
  <c r="O2877" i="40"/>
  <c r="O2878" i="40"/>
  <c r="O2879" i="40"/>
  <c r="X2879" i="40" s="1"/>
  <c r="O2880" i="40"/>
  <c r="X2880" i="40" s="1"/>
  <c r="O2881" i="40"/>
  <c r="O2882" i="40"/>
  <c r="X2882" i="40" s="1"/>
  <c r="O2883" i="40"/>
  <c r="X2883" i="40" s="1"/>
  <c r="O2884" i="40"/>
  <c r="O2885" i="40"/>
  <c r="X2885" i="40" s="1"/>
  <c r="O2886" i="40"/>
  <c r="O2887" i="40"/>
  <c r="O2888" i="40"/>
  <c r="O2889" i="40"/>
  <c r="O2890" i="40"/>
  <c r="O2891" i="40"/>
  <c r="X2891" i="40" s="1"/>
  <c r="O2892" i="40"/>
  <c r="X2892" i="40" s="1"/>
  <c r="O2893" i="40"/>
  <c r="O2894" i="40"/>
  <c r="X2894" i="40" s="1"/>
  <c r="O2895" i="40"/>
  <c r="O2896" i="40"/>
  <c r="X2896" i="40" s="1"/>
  <c r="O2897" i="40"/>
  <c r="X2897" i="40" s="1"/>
  <c r="O2898" i="40"/>
  <c r="O2899" i="40"/>
  <c r="O2900" i="40"/>
  <c r="O2901" i="40"/>
  <c r="O2902" i="40"/>
  <c r="O2903" i="40"/>
  <c r="X2903" i="40" s="1"/>
  <c r="O2904" i="40"/>
  <c r="X2904" i="40" s="1"/>
  <c r="O2905" i="40"/>
  <c r="O2906" i="40"/>
  <c r="X2906" i="40" s="1"/>
  <c r="O2907" i="40"/>
  <c r="O2908" i="40"/>
  <c r="X2908" i="40" s="1"/>
  <c r="O2909" i="40"/>
  <c r="X2909" i="40" s="1"/>
  <c r="O2910" i="40"/>
  <c r="O2911" i="40"/>
  <c r="O2912" i="40"/>
  <c r="O2913" i="40"/>
  <c r="O2914" i="40"/>
  <c r="O2915" i="40"/>
  <c r="X2915" i="40" s="1"/>
  <c r="O2916" i="40"/>
  <c r="X2916" i="40" s="1"/>
  <c r="O2917" i="40"/>
  <c r="O2918" i="40"/>
  <c r="X2918" i="40" s="1"/>
  <c r="O2919" i="40"/>
  <c r="X2919" i="40" s="1"/>
  <c r="O2920" i="40"/>
  <c r="O2921" i="40"/>
  <c r="X2921" i="40" s="1"/>
  <c r="O2922" i="40"/>
  <c r="O2923" i="40"/>
  <c r="O2924" i="40"/>
  <c r="O2925" i="40"/>
  <c r="O2926" i="40"/>
  <c r="O2927" i="40"/>
  <c r="X2927" i="40" s="1"/>
  <c r="O2928" i="40"/>
  <c r="O2929" i="40"/>
  <c r="O2930" i="40"/>
  <c r="X2930" i="40" s="1"/>
  <c r="O2931" i="40"/>
  <c r="X2931" i="40" s="1"/>
  <c r="O2932" i="40"/>
  <c r="O2933" i="40"/>
  <c r="X2933" i="40" s="1"/>
  <c r="O2934" i="40"/>
  <c r="O2935" i="40"/>
  <c r="O2936" i="40"/>
  <c r="O2937" i="40"/>
  <c r="O2938" i="40"/>
  <c r="O2939" i="40"/>
  <c r="X2939" i="40" s="1"/>
  <c r="O2940" i="40"/>
  <c r="X2940" i="40" s="1"/>
  <c r="O2941" i="40"/>
  <c r="O2942" i="40"/>
  <c r="X2942" i="40" s="1"/>
  <c r="O2943" i="40"/>
  <c r="O2944" i="40"/>
  <c r="X2944" i="40" s="1"/>
  <c r="O2945" i="40"/>
  <c r="X2945" i="40" s="1"/>
  <c r="O2946" i="40"/>
  <c r="O2947" i="40"/>
  <c r="O2948" i="40"/>
  <c r="O2949" i="40"/>
  <c r="O2950" i="40"/>
  <c r="O2951" i="40"/>
  <c r="X2951" i="40" s="1"/>
  <c r="O2952" i="40"/>
  <c r="X2952" i="40" s="1"/>
  <c r="O2953" i="40"/>
  <c r="O2954" i="40"/>
  <c r="X2954" i="40" s="1"/>
  <c r="O2955" i="40"/>
  <c r="O2956" i="40"/>
  <c r="X2956" i="40" s="1"/>
  <c r="O2957" i="40"/>
  <c r="X2957" i="40" s="1"/>
  <c r="O2958" i="40"/>
  <c r="O2959" i="40"/>
  <c r="O2960" i="40"/>
  <c r="O2961" i="40"/>
  <c r="O2962" i="40"/>
  <c r="O2963" i="40"/>
  <c r="X2963" i="40" s="1"/>
  <c r="O2964" i="40"/>
  <c r="X2964" i="40" s="1"/>
  <c r="O2965" i="40"/>
  <c r="O2966" i="40"/>
  <c r="X2966" i="40" s="1"/>
  <c r="O2967" i="40"/>
  <c r="O2968" i="40"/>
  <c r="X2968" i="40" s="1"/>
  <c r="O2969" i="40"/>
  <c r="X2969" i="40" s="1"/>
  <c r="O2970" i="40"/>
  <c r="O2971" i="40"/>
  <c r="O2972" i="40"/>
  <c r="O2973" i="40"/>
  <c r="O2974" i="40"/>
  <c r="O2975" i="40"/>
  <c r="X2975" i="40" s="1"/>
  <c r="O2976" i="40"/>
  <c r="O2977" i="40"/>
  <c r="O2978" i="40"/>
  <c r="X2978" i="40" s="1"/>
  <c r="O2979" i="40"/>
  <c r="X2979" i="40" s="1"/>
  <c r="O2980" i="40"/>
  <c r="X2980" i="40" s="1"/>
  <c r="O2981" i="40"/>
  <c r="X2981" i="40" s="1"/>
  <c r="O2982" i="40"/>
  <c r="O2983" i="40"/>
  <c r="O2984" i="40"/>
  <c r="O2985" i="40"/>
  <c r="O2986" i="40"/>
  <c r="O2987" i="40"/>
  <c r="X2987" i="40" s="1"/>
  <c r="O2988" i="40"/>
  <c r="X2988" i="40" s="1"/>
  <c r="O2989" i="40"/>
  <c r="O2990" i="40"/>
  <c r="O2991" i="40"/>
  <c r="X2991" i="40" s="1"/>
  <c r="O2992" i="40"/>
  <c r="X2992" i="40" s="1"/>
  <c r="O2993" i="40"/>
  <c r="X2993" i="40" s="1"/>
  <c r="O2994" i="40"/>
  <c r="O2995" i="40"/>
  <c r="O2996" i="40"/>
  <c r="O2997" i="40"/>
  <c r="O2998" i="40"/>
  <c r="X2998" i="40" s="1"/>
  <c r="O2999" i="40"/>
  <c r="X2999" i="40" s="1"/>
  <c r="O3000" i="40"/>
  <c r="X3000" i="40" s="1"/>
  <c r="O3001" i="40"/>
  <c r="O3002" i="40"/>
  <c r="X3002" i="40" s="1"/>
  <c r="O3003" i="40"/>
  <c r="X3003" i="40" s="1"/>
  <c r="O3004" i="40"/>
  <c r="O3005" i="40"/>
  <c r="X3005" i="40" s="1"/>
  <c r="O3006" i="40"/>
  <c r="O3007" i="40"/>
  <c r="O3008" i="40"/>
  <c r="O3009" i="40"/>
  <c r="O3010" i="40"/>
  <c r="X3010" i="40" s="1"/>
  <c r="O3011" i="40"/>
  <c r="X3011" i="40" s="1"/>
  <c r="O3012" i="40"/>
  <c r="X3012" i="40" s="1"/>
  <c r="O3013" i="40"/>
  <c r="O3014" i="40"/>
  <c r="X3014" i="40" s="1"/>
  <c r="O3015" i="40"/>
  <c r="X3015" i="40" s="1"/>
  <c r="O3016" i="40"/>
  <c r="X3016" i="40" s="1"/>
  <c r="O3017" i="40"/>
  <c r="X3017" i="40" s="1"/>
  <c r="O3018" i="40"/>
  <c r="O3019" i="40"/>
  <c r="O3020" i="40"/>
  <c r="O3021" i="40"/>
  <c r="O3022" i="40"/>
  <c r="O3023" i="40"/>
  <c r="X3023" i="40" s="1"/>
  <c r="O3024" i="40"/>
  <c r="O3025" i="40"/>
  <c r="O3026" i="40"/>
  <c r="O3027" i="40"/>
  <c r="X3027" i="40" s="1"/>
  <c r="O3028" i="40"/>
  <c r="X3028" i="40" s="1"/>
  <c r="O3029" i="40"/>
  <c r="X3029" i="40" s="1"/>
  <c r="O3030" i="40"/>
  <c r="O3031" i="40"/>
  <c r="O3032" i="40"/>
  <c r="O3033" i="40"/>
  <c r="O3034" i="40"/>
  <c r="O3035" i="40"/>
  <c r="X3035" i="40" s="1"/>
  <c r="O3036" i="40"/>
  <c r="X3036" i="40" s="1"/>
  <c r="O3037" i="40"/>
  <c r="O3038" i="40"/>
  <c r="X3038" i="40" s="1"/>
  <c r="O3039" i="40"/>
  <c r="X3039" i="40" s="1"/>
  <c r="O3040" i="40"/>
  <c r="X3040" i="40" s="1"/>
  <c r="O3041" i="40"/>
  <c r="X3041" i="40" s="1"/>
  <c r="O3042" i="40"/>
  <c r="O3043" i="40"/>
  <c r="O3044" i="40"/>
  <c r="O3045" i="40"/>
  <c r="O3046" i="40"/>
  <c r="O3047" i="40"/>
  <c r="X3047" i="40" s="1"/>
  <c r="O3048" i="40"/>
  <c r="X3048" i="40" s="1"/>
  <c r="O3049" i="40"/>
  <c r="O3050" i="40"/>
  <c r="X3050" i="40" s="1"/>
  <c r="O3051" i="40"/>
  <c r="X3051" i="40" s="1"/>
  <c r="O3052" i="40"/>
  <c r="O3053" i="40"/>
  <c r="X3053" i="40" s="1"/>
  <c r="O3054" i="40"/>
  <c r="O3055" i="40"/>
  <c r="O3056" i="40"/>
  <c r="O3057" i="40"/>
  <c r="O3058" i="40"/>
  <c r="O3059" i="40"/>
  <c r="X3059" i="40" s="1"/>
  <c r="O3060" i="40"/>
  <c r="O3061" i="40"/>
  <c r="O3062" i="40"/>
  <c r="X3062" i="40" s="1"/>
  <c r="O3063" i="40"/>
  <c r="X3063" i="40" s="1"/>
  <c r="O3064" i="40"/>
  <c r="X3064" i="40" s="1"/>
  <c r="O3065" i="40"/>
  <c r="X3065" i="40" s="1"/>
  <c r="O3066" i="40"/>
  <c r="O3067" i="40"/>
  <c r="O3068" i="40"/>
  <c r="O3069" i="40"/>
  <c r="O3070" i="40"/>
  <c r="X3070" i="40" s="1"/>
  <c r="O3071" i="40"/>
  <c r="X3071" i="40" s="1"/>
  <c r="O3072" i="40"/>
  <c r="X3072" i="40" s="1"/>
  <c r="O3073" i="40"/>
  <c r="O3074" i="40"/>
  <c r="X3074" i="40" s="1"/>
  <c r="O3075" i="40"/>
  <c r="X3075" i="40" s="1"/>
  <c r="O3076" i="40"/>
  <c r="X3076" i="40" s="1"/>
  <c r="O3077" i="40"/>
  <c r="X3077" i="40" s="1"/>
  <c r="O3078" i="40"/>
  <c r="O3079" i="40"/>
  <c r="O3080" i="40"/>
  <c r="O3081" i="40"/>
  <c r="O3082" i="40"/>
  <c r="X3082" i="40" s="1"/>
  <c r="O3083" i="40"/>
  <c r="X3083" i="40" s="1"/>
  <c r="O3084" i="40"/>
  <c r="O3085" i="40"/>
  <c r="O3086" i="40"/>
  <c r="X3086" i="40" s="1"/>
  <c r="O3087" i="40"/>
  <c r="X3087" i="40" s="1"/>
  <c r="O3088" i="40"/>
  <c r="O3089" i="40"/>
  <c r="X3089" i="40" s="1"/>
  <c r="O3090" i="40"/>
  <c r="O3091" i="40"/>
  <c r="O3092" i="40"/>
  <c r="O3093" i="40"/>
  <c r="O3094" i="40"/>
  <c r="O3095" i="40"/>
  <c r="X3095" i="40" s="1"/>
  <c r="O3096" i="40"/>
  <c r="X3096" i="40" s="1"/>
  <c r="O3097" i="40"/>
  <c r="O3098" i="40"/>
  <c r="X3098" i="40" s="1"/>
  <c r="O3099" i="40"/>
  <c r="X3099" i="40" s="1"/>
  <c r="O3100" i="40"/>
  <c r="X3100" i="40" s="1"/>
  <c r="O3101" i="40"/>
  <c r="X3101" i="40" s="1"/>
  <c r="O3102" i="40"/>
  <c r="O3103" i="40"/>
  <c r="O3104" i="40"/>
  <c r="O3105" i="40"/>
  <c r="O3106" i="40"/>
  <c r="O3107" i="40"/>
  <c r="X3107" i="40" s="1"/>
  <c r="O3108" i="40"/>
  <c r="X3108" i="40" s="1"/>
  <c r="O3109" i="40"/>
  <c r="O3110" i="40"/>
  <c r="X3110" i="40" s="1"/>
  <c r="O3111" i="40"/>
  <c r="X3111" i="40" s="1"/>
  <c r="O3112" i="40"/>
  <c r="X3112" i="40" s="1"/>
  <c r="O3113" i="40"/>
  <c r="X3113" i="40" s="1"/>
  <c r="O3114" i="40"/>
  <c r="O3115" i="40"/>
  <c r="O3116" i="40"/>
  <c r="O3117" i="40"/>
  <c r="O3118" i="40"/>
  <c r="O3119" i="40"/>
  <c r="X3119" i="40" s="1"/>
  <c r="O3120" i="40"/>
  <c r="X3120" i="40" s="1"/>
  <c r="O3121" i="40"/>
  <c r="O3122" i="40"/>
  <c r="X3122" i="40" s="1"/>
  <c r="O3123" i="40"/>
  <c r="X3123" i="40" s="1"/>
  <c r="O3124" i="40"/>
  <c r="O3125" i="40"/>
  <c r="X3125" i="40" s="1"/>
  <c r="O3126" i="40"/>
  <c r="O3127" i="40"/>
  <c r="O3128" i="40"/>
  <c r="O3129" i="40"/>
  <c r="O3130" i="40"/>
  <c r="O3131" i="40"/>
  <c r="X3131" i="40" s="1"/>
  <c r="O3132" i="40"/>
  <c r="X3132" i="40" s="1"/>
  <c r="O3133" i="40"/>
  <c r="O3134" i="40"/>
  <c r="X3134" i="40" s="1"/>
  <c r="O3135" i="40"/>
  <c r="X3135" i="40" s="1"/>
  <c r="O3136" i="40"/>
  <c r="X3136" i="40" s="1"/>
  <c r="O3137" i="40"/>
  <c r="X3137" i="40" s="1"/>
  <c r="O3138" i="40"/>
  <c r="O3139" i="40"/>
  <c r="O3140" i="40"/>
  <c r="O3141" i="40"/>
  <c r="O3142" i="40"/>
  <c r="X3142" i="40" s="1"/>
  <c r="O3143" i="40"/>
  <c r="X3143" i="40" s="1"/>
  <c r="O3144" i="40"/>
  <c r="X3144" i="40" s="1"/>
  <c r="O3145" i="40"/>
  <c r="O3146" i="40"/>
  <c r="X3146" i="40" s="1"/>
  <c r="O3147" i="40"/>
  <c r="X3147" i="40" s="1"/>
  <c r="O3148" i="40"/>
  <c r="X3148" i="40" s="1"/>
  <c r="O3149" i="40"/>
  <c r="X3149" i="40" s="1"/>
  <c r="O3150" i="40"/>
  <c r="O3151" i="40"/>
  <c r="O3152" i="40"/>
  <c r="O3153" i="40"/>
  <c r="O3154" i="40"/>
  <c r="X3154" i="40" s="1"/>
  <c r="O3155" i="40"/>
  <c r="X3155" i="40" s="1"/>
  <c r="O3156" i="40"/>
  <c r="X3156" i="40" s="1"/>
  <c r="O3157" i="40"/>
  <c r="O3158" i="40"/>
  <c r="X3158" i="40" s="1"/>
  <c r="O3159" i="40"/>
  <c r="X3159" i="40" s="1"/>
  <c r="O3160" i="40"/>
  <c r="X3160" i="40" s="1"/>
  <c r="O3161" i="40"/>
  <c r="X3161" i="40" s="1"/>
  <c r="O3162" i="40"/>
  <c r="O3163" i="40"/>
  <c r="O3164" i="40"/>
  <c r="O3165" i="40"/>
  <c r="O3166" i="40"/>
  <c r="O3167" i="40"/>
  <c r="X3167" i="40" s="1"/>
  <c r="O3168" i="40"/>
  <c r="X3168" i="40" s="1"/>
  <c r="O3169" i="40"/>
  <c r="O3170" i="40"/>
  <c r="X3170" i="40" s="1"/>
  <c r="O3171" i="40"/>
  <c r="X3171" i="40" s="1"/>
  <c r="O3172" i="40"/>
  <c r="X3172" i="40" s="1"/>
  <c r="O3173" i="40"/>
  <c r="X3173" i="40" s="1"/>
  <c r="O3174" i="40"/>
  <c r="O3175" i="40"/>
  <c r="O3176" i="40"/>
  <c r="O3177" i="40"/>
  <c r="O3178" i="40"/>
  <c r="O3179" i="40"/>
  <c r="X3179" i="40" s="1"/>
  <c r="O3180" i="40"/>
  <c r="X3180" i="40" s="1"/>
  <c r="O3181" i="40"/>
  <c r="O3182" i="40"/>
  <c r="X3182" i="40" s="1"/>
  <c r="O3183" i="40"/>
  <c r="X3183" i="40" s="1"/>
  <c r="O3184" i="40"/>
  <c r="X3184" i="40" s="1"/>
  <c r="O3185" i="40"/>
  <c r="X3185" i="40" s="1"/>
  <c r="O3186" i="40"/>
  <c r="O3187" i="40"/>
  <c r="O3188" i="40"/>
  <c r="O3189" i="40"/>
  <c r="X3189" i="40" s="1"/>
  <c r="O3190" i="40"/>
  <c r="O3191" i="40"/>
  <c r="X3191" i="40" s="1"/>
  <c r="O3192" i="40"/>
  <c r="X3192" i="40" s="1"/>
  <c r="O3193" i="40"/>
  <c r="O3194" i="40"/>
  <c r="X3194" i="40" s="1"/>
  <c r="O3195" i="40"/>
  <c r="O3196" i="40"/>
  <c r="X3196" i="40" s="1"/>
  <c r="O3197" i="40"/>
  <c r="X3197" i="40" s="1"/>
  <c r="O3198" i="40"/>
  <c r="O3199" i="40"/>
  <c r="O3200" i="40"/>
  <c r="O3201" i="40"/>
  <c r="X3201" i="40" s="1"/>
  <c r="O3202" i="40"/>
  <c r="O3203" i="40"/>
  <c r="X3203" i="40" s="1"/>
  <c r="O3204" i="40"/>
  <c r="X3204" i="40" s="1"/>
  <c r="O3205" i="40"/>
  <c r="O3206" i="40"/>
  <c r="X3206" i="40" s="1"/>
  <c r="O3207" i="40"/>
  <c r="O3208" i="40"/>
  <c r="X3208" i="40" s="1"/>
  <c r="O3209" i="40"/>
  <c r="X3209" i="40" s="1"/>
  <c r="O3210" i="40"/>
  <c r="O3211" i="40"/>
  <c r="O3212" i="40"/>
  <c r="O3213" i="40"/>
  <c r="X3213" i="40" s="1"/>
  <c r="O3214" i="40"/>
  <c r="O3215" i="40"/>
  <c r="X3215" i="40" s="1"/>
  <c r="O3216" i="40"/>
  <c r="X3216" i="40" s="1"/>
  <c r="O3217" i="40"/>
  <c r="O3218" i="40"/>
  <c r="X3218" i="40" s="1"/>
  <c r="O3219" i="40"/>
  <c r="X3219" i="40" s="1"/>
  <c r="O3220" i="40"/>
  <c r="X3220" i="40" s="1"/>
  <c r="O3221" i="40"/>
  <c r="X3221" i="40" s="1"/>
  <c r="O3222" i="40"/>
  <c r="O3223" i="40"/>
  <c r="O3224" i="40"/>
  <c r="O3225" i="40"/>
  <c r="X3225" i="40" s="1"/>
  <c r="O3226" i="40"/>
  <c r="O3227" i="40"/>
  <c r="X3227" i="40" s="1"/>
  <c r="O3228" i="40"/>
  <c r="X3228" i="40" s="1"/>
  <c r="O3229" i="40"/>
  <c r="O3230" i="40"/>
  <c r="X3230" i="40" s="1"/>
  <c r="O3231" i="40"/>
  <c r="X3231" i="40" s="1"/>
  <c r="O3232" i="40"/>
  <c r="O3233" i="40"/>
  <c r="X3233" i="40" s="1"/>
  <c r="O3234" i="40"/>
  <c r="O3235" i="40"/>
  <c r="O3236" i="40"/>
  <c r="O3237" i="40"/>
  <c r="X3237" i="40" s="1"/>
  <c r="O3238" i="40"/>
  <c r="X3238" i="40" s="1"/>
  <c r="O3239" i="40"/>
  <c r="X3239" i="40" s="1"/>
  <c r="O3240" i="40"/>
  <c r="X3240" i="40" s="1"/>
  <c r="O3241" i="40"/>
  <c r="O3242" i="40"/>
  <c r="X3242" i="40" s="1"/>
  <c r="O3243" i="40"/>
  <c r="X3243" i="40" s="1"/>
  <c r="O3244" i="40"/>
  <c r="X3244" i="40" s="1"/>
  <c r="O3245" i="40"/>
  <c r="X3245" i="40" s="1"/>
  <c r="O3246" i="40"/>
  <c r="O3247" i="40"/>
  <c r="O3248" i="40"/>
  <c r="O3249" i="40"/>
  <c r="X3249" i="40" s="1"/>
  <c r="O3250" i="40"/>
  <c r="X3250" i="40" s="1"/>
  <c r="O3251" i="40"/>
  <c r="X3251" i="40" s="1"/>
  <c r="O3252" i="40"/>
  <c r="X3252" i="40" s="1"/>
  <c r="O3253" i="40"/>
  <c r="O3254" i="40"/>
  <c r="X3254" i="40" s="1"/>
  <c r="O3255" i="40"/>
  <c r="O3256" i="40"/>
  <c r="O3257" i="40"/>
  <c r="X3257" i="40" s="1"/>
  <c r="O3258" i="40"/>
  <c r="O3259" i="40"/>
  <c r="O3260" i="40"/>
  <c r="O3261" i="40"/>
  <c r="X3261" i="40" s="1"/>
  <c r="O3262" i="40"/>
  <c r="O3263" i="40"/>
  <c r="X3263" i="40" s="1"/>
  <c r="O3264" i="40"/>
  <c r="X3264" i="40" s="1"/>
  <c r="O3265" i="40"/>
  <c r="O3266" i="40"/>
  <c r="X3266" i="40" s="1"/>
  <c r="O3267" i="40"/>
  <c r="O3268" i="40"/>
  <c r="X3268" i="40" s="1"/>
  <c r="O3269" i="40"/>
  <c r="X3269" i="40" s="1"/>
  <c r="O3270" i="40"/>
  <c r="O3271" i="40"/>
  <c r="O3272" i="40"/>
  <c r="O3273" i="40"/>
  <c r="X3273" i="40" s="1"/>
  <c r="O3274" i="40"/>
  <c r="O3275" i="40"/>
  <c r="X3275" i="40" s="1"/>
  <c r="O3276" i="40"/>
  <c r="X3276" i="40" s="1"/>
  <c r="O3277" i="40"/>
  <c r="O3278" i="40"/>
  <c r="O3279" i="40"/>
  <c r="X3279" i="40" s="1"/>
  <c r="O3280" i="40"/>
  <c r="X3280" i="40" s="1"/>
  <c r="O3281" i="40"/>
  <c r="X3281" i="40" s="1"/>
  <c r="O3282" i="40"/>
  <c r="O3283" i="40"/>
  <c r="O3284" i="40"/>
  <c r="O3285" i="40"/>
  <c r="X3285" i="40" s="1"/>
  <c r="O3286" i="40"/>
  <c r="O3287" i="40"/>
  <c r="X3287" i="40" s="1"/>
  <c r="O3288" i="40"/>
  <c r="X3288" i="40" s="1"/>
  <c r="O3289" i="40"/>
  <c r="O3290" i="40"/>
  <c r="X3290" i="40" s="1"/>
  <c r="O3291" i="40"/>
  <c r="X3291" i="40" s="1"/>
  <c r="O3292" i="40"/>
  <c r="X3292" i="40" s="1"/>
  <c r="O3293" i="40"/>
  <c r="X3293" i="40" s="1"/>
  <c r="O3294" i="40"/>
  <c r="O3295" i="40"/>
  <c r="O3296" i="40"/>
  <c r="O3297" i="40"/>
  <c r="X3297" i="40" s="1"/>
  <c r="O3298" i="40"/>
  <c r="O3299" i="40"/>
  <c r="X3299" i="40" s="1"/>
  <c r="O3300" i="40"/>
  <c r="X3300" i="40" s="1"/>
  <c r="O3301" i="40"/>
  <c r="O3302" i="40"/>
  <c r="X3302" i="40" s="1"/>
  <c r="O3303" i="40"/>
  <c r="X3303" i="40" s="1"/>
  <c r="O3304" i="40"/>
  <c r="O3305" i="40"/>
  <c r="X3305" i="40" s="1"/>
  <c r="O3306" i="40"/>
  <c r="O3307" i="40"/>
  <c r="O3308" i="40"/>
  <c r="O3309" i="40"/>
  <c r="X3309" i="40" s="1"/>
  <c r="O3310" i="40"/>
  <c r="X3310" i="40" s="1"/>
  <c r="O3311" i="40"/>
  <c r="X3311" i="40" s="1"/>
  <c r="O3312" i="40"/>
  <c r="X3312" i="40" s="1"/>
  <c r="O3313" i="40"/>
  <c r="O3314" i="40"/>
  <c r="X3314" i="40" s="1"/>
  <c r="O3315" i="40"/>
  <c r="X3315" i="40" s="1"/>
  <c r="O3316" i="40"/>
  <c r="X3316" i="40" s="1"/>
  <c r="O3317" i="40"/>
  <c r="X3317" i="40" s="1"/>
  <c r="O3318" i="40"/>
  <c r="O3319" i="40"/>
  <c r="O3320" i="40"/>
  <c r="O3321" i="40"/>
  <c r="X3321" i="40" s="1"/>
  <c r="O3322" i="40"/>
  <c r="X3322" i="40" s="1"/>
  <c r="O3323" i="40"/>
  <c r="X3323" i="40" s="1"/>
  <c r="O3324" i="40"/>
  <c r="X3324" i="40" s="1"/>
  <c r="O3325" i="40"/>
  <c r="O3326" i="40"/>
  <c r="X3326" i="40" s="1"/>
  <c r="O3327" i="40"/>
  <c r="X3327" i="40" s="1"/>
  <c r="O3328" i="40"/>
  <c r="O3329" i="40"/>
  <c r="X3329" i="40" s="1"/>
  <c r="O3330" i="40"/>
  <c r="O3331" i="40"/>
  <c r="O3332" i="40"/>
  <c r="O3333" i="40"/>
  <c r="X3333" i="40" s="1"/>
  <c r="O3334" i="40"/>
  <c r="O3335" i="40"/>
  <c r="O3336" i="40"/>
  <c r="O3337" i="40"/>
  <c r="O3338" i="40"/>
  <c r="X3338" i="40" s="1"/>
  <c r="O3339" i="40"/>
  <c r="O3340" i="40"/>
  <c r="O3341" i="40"/>
  <c r="X3341" i="40" s="1"/>
  <c r="O3342" i="40"/>
  <c r="O3343" i="40"/>
  <c r="O3344" i="40"/>
  <c r="O3345" i="40"/>
  <c r="X3345" i="40" s="1"/>
  <c r="O3346" i="40"/>
  <c r="O3347" i="40"/>
  <c r="O3348" i="40"/>
  <c r="X3348" i="40" s="1"/>
  <c r="O3349" i="40"/>
  <c r="O3350" i="40"/>
  <c r="O3351" i="40"/>
  <c r="O3352" i="40"/>
  <c r="X3352" i="40" s="1"/>
  <c r="O3353" i="40"/>
  <c r="X3353" i="40" s="1"/>
  <c r="O3354" i="40"/>
  <c r="O3355" i="40"/>
  <c r="O3356" i="40"/>
  <c r="O3357" i="40"/>
  <c r="X3357" i="40" s="1"/>
  <c r="O3358" i="40"/>
  <c r="O3359" i="40"/>
  <c r="X3359" i="40" s="1"/>
  <c r="O3360" i="40"/>
  <c r="X3360" i="40" s="1"/>
  <c r="O3361" i="40"/>
  <c r="O3362" i="40"/>
  <c r="X3362" i="40" s="1"/>
  <c r="O3363" i="40"/>
  <c r="X3363" i="40" s="1"/>
  <c r="O3364" i="40"/>
  <c r="X3364" i="40" s="1"/>
  <c r="O3365" i="40"/>
  <c r="X3365" i="40" s="1"/>
  <c r="O3366" i="40"/>
  <c r="O3367" i="40"/>
  <c r="O3368" i="40"/>
  <c r="O3369" i="40"/>
  <c r="X3369" i="40" s="1"/>
  <c r="O3370" i="40"/>
  <c r="O3371" i="40"/>
  <c r="X3371" i="40" s="1"/>
  <c r="O3372" i="40"/>
  <c r="X3372" i="40" s="1"/>
  <c r="O3373" i="40"/>
  <c r="O3374" i="40"/>
  <c r="X3374" i="40" s="1"/>
  <c r="O3375" i="40"/>
  <c r="X3375" i="40" s="1"/>
  <c r="O3376" i="40"/>
  <c r="X3376" i="40" s="1"/>
  <c r="O3377" i="40"/>
  <c r="X3377" i="40" s="1"/>
  <c r="O3378" i="40"/>
  <c r="O3379" i="40"/>
  <c r="O3380" i="40"/>
  <c r="O3381" i="40"/>
  <c r="X3381" i="40" s="1"/>
  <c r="O3382" i="40"/>
  <c r="X3382" i="40" s="1"/>
  <c r="O3383" i="40"/>
  <c r="X3383" i="40" s="1"/>
  <c r="O3384" i="40"/>
  <c r="X3384" i="40" s="1"/>
  <c r="O3385" i="40"/>
  <c r="O3386" i="40"/>
  <c r="X3386" i="40" s="1"/>
  <c r="O3387" i="40"/>
  <c r="X3387" i="40" s="1"/>
  <c r="O3388" i="40"/>
  <c r="X3388" i="40" s="1"/>
  <c r="O3389" i="40"/>
  <c r="X3389" i="40" s="1"/>
  <c r="O3390" i="40"/>
  <c r="O3391" i="40"/>
  <c r="O3392" i="40"/>
  <c r="O3393" i="40"/>
  <c r="X3393" i="40" s="1"/>
  <c r="O3394" i="40"/>
  <c r="X3394" i="40" s="1"/>
  <c r="O3395" i="40"/>
  <c r="X3395" i="40" s="1"/>
  <c r="O3396" i="40"/>
  <c r="X3396" i="40" s="1"/>
  <c r="O3397" i="40"/>
  <c r="O3398" i="40"/>
  <c r="X3398" i="40" s="1"/>
  <c r="O3399" i="40"/>
  <c r="O3400" i="40"/>
  <c r="X3400" i="40" s="1"/>
  <c r="O3401" i="40"/>
  <c r="X3401" i="40" s="1"/>
  <c r="O3402" i="40"/>
  <c r="O3403" i="40"/>
  <c r="O3404" i="40"/>
  <c r="O3405" i="40"/>
  <c r="X3405" i="40" s="1"/>
  <c r="O3406" i="40"/>
  <c r="O3407" i="40"/>
  <c r="X3407" i="40" s="1"/>
  <c r="O3408" i="40"/>
  <c r="X3408" i="40" s="1"/>
  <c r="O3409" i="40"/>
  <c r="O3410" i="40"/>
  <c r="X3410" i="40" s="1"/>
  <c r="O3411" i="40"/>
  <c r="X3411" i="40" s="1"/>
  <c r="O3412" i="40"/>
  <c r="X3412" i="40" s="1"/>
  <c r="O3413" i="40"/>
  <c r="X3413" i="40" s="1"/>
  <c r="O3414" i="40"/>
  <c r="O3415" i="40"/>
  <c r="O3416" i="40"/>
  <c r="O3417" i="40"/>
  <c r="X3417" i="40" s="1"/>
  <c r="O3418" i="40"/>
  <c r="O3419" i="40"/>
  <c r="X3419" i="40" s="1"/>
  <c r="O3420" i="40"/>
  <c r="X3420" i="40" s="1"/>
  <c r="O3421" i="40"/>
  <c r="O3422" i="40"/>
  <c r="X3422" i="40" s="1"/>
  <c r="O3423" i="40"/>
  <c r="X3423" i="40" s="1"/>
  <c r="O3424" i="40"/>
  <c r="X3424" i="40" s="1"/>
  <c r="O3425" i="40"/>
  <c r="X3425" i="40" s="1"/>
  <c r="O3426" i="40"/>
  <c r="O3427" i="40"/>
  <c r="O3428" i="40"/>
  <c r="O3429" i="40"/>
  <c r="X3429" i="40" s="1"/>
  <c r="O3430" i="40"/>
  <c r="O3431" i="40"/>
  <c r="X3431" i="40" s="1"/>
  <c r="O3432" i="40"/>
  <c r="X3432" i="40" s="1"/>
  <c r="O3433" i="40"/>
  <c r="O3434" i="40"/>
  <c r="O3435" i="40"/>
  <c r="X3435" i="40" s="1"/>
  <c r="O3436" i="40"/>
  <c r="X3436" i="40" s="1"/>
  <c r="O3437" i="40"/>
  <c r="X3437" i="40" s="1"/>
  <c r="O3438" i="40"/>
  <c r="O3439" i="40"/>
  <c r="O3440" i="40"/>
  <c r="O3441" i="40"/>
  <c r="X3441" i="40" s="1"/>
  <c r="O3442" i="40"/>
  <c r="O3443" i="40"/>
  <c r="X3443" i="40" s="1"/>
  <c r="O3444" i="40"/>
  <c r="O3445" i="40"/>
  <c r="O3446" i="40"/>
  <c r="X3446" i="40" s="1"/>
  <c r="O3447" i="40"/>
  <c r="X3447" i="40" s="1"/>
  <c r="O3448" i="40"/>
  <c r="O3449" i="40"/>
  <c r="X3449" i="40" s="1"/>
  <c r="O3450" i="40"/>
  <c r="O3451" i="40"/>
  <c r="O3452" i="40"/>
  <c r="O3453" i="40"/>
  <c r="X3453" i="40" s="1"/>
  <c r="O3454" i="40"/>
  <c r="X3454" i="40" s="1"/>
  <c r="O3455" i="40"/>
  <c r="X3455" i="40" s="1"/>
  <c r="O3456" i="40"/>
  <c r="X3456" i="40" s="1"/>
  <c r="O3457" i="40"/>
  <c r="O3458" i="40"/>
  <c r="X3458" i="40" s="1"/>
  <c r="O3459" i="40"/>
  <c r="X3459" i="40" s="1"/>
  <c r="O3460" i="40"/>
  <c r="X3460" i="40" s="1"/>
  <c r="O3461" i="40"/>
  <c r="X3461" i="40" s="1"/>
  <c r="O3462" i="40"/>
  <c r="O3463" i="40"/>
  <c r="O3464" i="40"/>
  <c r="O3465" i="40"/>
  <c r="X3465" i="40" s="1"/>
  <c r="O3466" i="40"/>
  <c r="X3466" i="40" s="1"/>
  <c r="O3467" i="40"/>
  <c r="X3467" i="40" s="1"/>
  <c r="O3468" i="40"/>
  <c r="O3469" i="40"/>
  <c r="O3470" i="40"/>
  <c r="X3470" i="40" s="1"/>
  <c r="O3471" i="40"/>
  <c r="O3472" i="40"/>
  <c r="O3473" i="40"/>
  <c r="X3473" i="40" s="1"/>
  <c r="O3474" i="40"/>
  <c r="O3475" i="40"/>
  <c r="O3476" i="40"/>
  <c r="O3477" i="40"/>
  <c r="X3477" i="40" s="1"/>
  <c r="O3478" i="40"/>
  <c r="O3479" i="40"/>
  <c r="O3480" i="40"/>
  <c r="X3480" i="40" s="1"/>
  <c r="O3481" i="40"/>
  <c r="X3481" i="40" s="1"/>
  <c r="O3482" i="40"/>
  <c r="O3483" i="40"/>
  <c r="O3484" i="40"/>
  <c r="O5" i="40"/>
  <c r="CS5" i="52"/>
  <c r="BE89" i="52"/>
  <c r="BF89" i="52"/>
  <c r="BG89" i="52"/>
  <c r="BH89" i="52"/>
  <c r="BI89" i="52"/>
  <c r="BJ89" i="52"/>
  <c r="BK89" i="52"/>
  <c r="BL89" i="52"/>
  <c r="BM89" i="52"/>
  <c r="BN89" i="52"/>
  <c r="BE90" i="52"/>
  <c r="BF90" i="52"/>
  <c r="BG90" i="52"/>
  <c r="BH90" i="52"/>
  <c r="BI90" i="52"/>
  <c r="BJ90" i="52"/>
  <c r="BK90" i="52"/>
  <c r="BL90" i="52"/>
  <c r="BM90" i="52"/>
  <c r="BN90" i="52"/>
  <c r="BE91" i="52"/>
  <c r="BF91" i="52"/>
  <c r="BG91" i="52"/>
  <c r="BH91" i="52"/>
  <c r="BI91" i="52"/>
  <c r="BJ91" i="52"/>
  <c r="BK91" i="52"/>
  <c r="BL91" i="52"/>
  <c r="BM91" i="52"/>
  <c r="BN91" i="52"/>
  <c r="BE92" i="52"/>
  <c r="BF92" i="52"/>
  <c r="BG92" i="52"/>
  <c r="BH92" i="52"/>
  <c r="BI92" i="52"/>
  <c r="BJ92" i="52"/>
  <c r="BK92" i="52"/>
  <c r="BL92" i="52"/>
  <c r="BM92" i="52"/>
  <c r="BN92" i="52"/>
  <c r="BE93" i="52"/>
  <c r="BF93" i="52"/>
  <c r="BG93" i="52"/>
  <c r="BH93" i="52"/>
  <c r="BI93" i="52"/>
  <c r="BJ93" i="52"/>
  <c r="BK93" i="52"/>
  <c r="BL93" i="52"/>
  <c r="BM93" i="52"/>
  <c r="BN93" i="52"/>
  <c r="BE94" i="52"/>
  <c r="BF94" i="52"/>
  <c r="BG94" i="52"/>
  <c r="BH94" i="52"/>
  <c r="BI94" i="52"/>
  <c r="BJ94" i="52"/>
  <c r="BK94" i="52"/>
  <c r="BL94" i="52"/>
  <c r="BM94" i="52"/>
  <c r="BN94" i="52"/>
  <c r="BE95" i="52"/>
  <c r="BF95" i="52"/>
  <c r="BG95" i="52"/>
  <c r="BH95" i="52"/>
  <c r="BI95" i="52"/>
  <c r="BJ95" i="52"/>
  <c r="BK95" i="52"/>
  <c r="BL95" i="52"/>
  <c r="BM95" i="52"/>
  <c r="BN95" i="52"/>
  <c r="BE96" i="52"/>
  <c r="BF96" i="52"/>
  <c r="BG96" i="52"/>
  <c r="BH96" i="52"/>
  <c r="BI96" i="52"/>
  <c r="BJ96" i="52"/>
  <c r="BK96" i="52"/>
  <c r="BL96" i="52"/>
  <c r="BM96" i="52"/>
  <c r="BN96" i="52"/>
  <c r="BE97" i="52"/>
  <c r="BF97" i="52"/>
  <c r="BG97" i="52"/>
  <c r="BH97" i="52"/>
  <c r="BI97" i="52"/>
  <c r="BJ97" i="52"/>
  <c r="BK97" i="52"/>
  <c r="BL97" i="52"/>
  <c r="BM97" i="52"/>
  <c r="BN97" i="52"/>
  <c r="BE98" i="52"/>
  <c r="BF98" i="52"/>
  <c r="BG98" i="52"/>
  <c r="BH98" i="52"/>
  <c r="BI98" i="52"/>
  <c r="BJ98" i="52"/>
  <c r="BK98" i="52"/>
  <c r="BL98" i="52"/>
  <c r="BM98" i="52"/>
  <c r="BN98" i="52"/>
  <c r="BE99" i="52"/>
  <c r="BF99" i="52"/>
  <c r="BG99" i="52"/>
  <c r="BH99" i="52"/>
  <c r="BI99" i="52"/>
  <c r="BJ99" i="52"/>
  <c r="BK99" i="52"/>
  <c r="BL99" i="52"/>
  <c r="BM99" i="52"/>
  <c r="BN99" i="52"/>
  <c r="BE100" i="52"/>
  <c r="BF100" i="52"/>
  <c r="BG100" i="52"/>
  <c r="BH100" i="52"/>
  <c r="BI100" i="52"/>
  <c r="BJ100" i="52"/>
  <c r="BK100" i="52"/>
  <c r="BL100" i="52"/>
  <c r="BM100" i="52"/>
  <c r="BN100" i="52"/>
  <c r="BE101" i="52"/>
  <c r="BF101" i="52"/>
  <c r="BG101" i="52"/>
  <c r="BH101" i="52"/>
  <c r="BI101" i="52"/>
  <c r="BJ101" i="52"/>
  <c r="BK101" i="52"/>
  <c r="BL101" i="52"/>
  <c r="BM101" i="52"/>
  <c r="BN101" i="52"/>
  <c r="BE102" i="52"/>
  <c r="BF102" i="52"/>
  <c r="BG102" i="52"/>
  <c r="BH102" i="52"/>
  <c r="BI102" i="52"/>
  <c r="BJ102" i="52"/>
  <c r="BK102" i="52"/>
  <c r="BL102" i="52"/>
  <c r="BM102" i="52"/>
  <c r="BN102" i="52"/>
  <c r="BE103" i="52"/>
  <c r="BF103" i="52"/>
  <c r="BG103" i="52"/>
  <c r="BH103" i="52"/>
  <c r="BI103" i="52"/>
  <c r="BJ103" i="52"/>
  <c r="BK103" i="52"/>
  <c r="BL103" i="52"/>
  <c r="BM103" i="52"/>
  <c r="BN103" i="52"/>
  <c r="BE104" i="52"/>
  <c r="BF104" i="52"/>
  <c r="BG104" i="52"/>
  <c r="BH104" i="52"/>
  <c r="BI104" i="52"/>
  <c r="BJ104" i="52"/>
  <c r="BK104" i="52"/>
  <c r="BL104" i="52"/>
  <c r="BM104" i="52"/>
  <c r="BN104" i="52"/>
  <c r="BE105" i="52"/>
  <c r="BF105" i="52"/>
  <c r="BG105" i="52"/>
  <c r="BH105" i="52"/>
  <c r="BI105" i="52"/>
  <c r="BJ105" i="52"/>
  <c r="BK105" i="52"/>
  <c r="BL105" i="52"/>
  <c r="BM105" i="52"/>
  <c r="BN105" i="52"/>
  <c r="BE106" i="52"/>
  <c r="BF106" i="52"/>
  <c r="BG106" i="52"/>
  <c r="BH106" i="52"/>
  <c r="BI106" i="52"/>
  <c r="BJ106" i="52"/>
  <c r="BK106" i="52"/>
  <c r="BL106" i="52"/>
  <c r="BM106" i="52"/>
  <c r="BN106" i="52"/>
  <c r="BE107" i="52"/>
  <c r="BF107" i="52"/>
  <c r="BG107" i="52"/>
  <c r="BH107" i="52"/>
  <c r="BI107" i="52"/>
  <c r="BJ107" i="52"/>
  <c r="BK107" i="52"/>
  <c r="BL107" i="52"/>
  <c r="BM107" i="52"/>
  <c r="BN107" i="52"/>
  <c r="BE108" i="52"/>
  <c r="BF108" i="52"/>
  <c r="BG108" i="52"/>
  <c r="BH108" i="52"/>
  <c r="BI108" i="52"/>
  <c r="BJ108" i="52"/>
  <c r="BK108" i="52"/>
  <c r="BL108" i="52"/>
  <c r="BM108" i="52"/>
  <c r="BN108" i="52"/>
  <c r="BE109" i="52"/>
  <c r="BF109" i="52"/>
  <c r="BG109" i="52"/>
  <c r="BH109" i="52"/>
  <c r="BI109" i="52"/>
  <c r="BJ109" i="52"/>
  <c r="BK109" i="52"/>
  <c r="BL109" i="52"/>
  <c r="BM109" i="52"/>
  <c r="BN109" i="52"/>
  <c r="BE110" i="52"/>
  <c r="BF110" i="52"/>
  <c r="BG110" i="52"/>
  <c r="BH110" i="52"/>
  <c r="BI110" i="52"/>
  <c r="BJ110" i="52"/>
  <c r="BK110" i="52"/>
  <c r="BL110" i="52"/>
  <c r="BM110" i="52"/>
  <c r="BN110" i="52"/>
  <c r="BE111" i="52"/>
  <c r="BF111" i="52"/>
  <c r="BG111" i="52"/>
  <c r="BH111" i="52"/>
  <c r="BI111" i="52"/>
  <c r="BJ111" i="52"/>
  <c r="BK111" i="52"/>
  <c r="BL111" i="52"/>
  <c r="BM111" i="52"/>
  <c r="BN111" i="52"/>
  <c r="BE112" i="52"/>
  <c r="BF112" i="52"/>
  <c r="BG112" i="52"/>
  <c r="BH112" i="52"/>
  <c r="BI112" i="52"/>
  <c r="BJ112" i="52"/>
  <c r="BK112" i="52"/>
  <c r="BL112" i="52"/>
  <c r="BM112" i="52"/>
  <c r="BN112" i="52"/>
  <c r="BF88" i="52"/>
  <c r="BG88" i="52"/>
  <c r="BH88" i="52"/>
  <c r="BI88" i="52"/>
  <c r="BJ88" i="52"/>
  <c r="BK88" i="52"/>
  <c r="BL88" i="52"/>
  <c r="BM88" i="52"/>
  <c r="BN88" i="52"/>
  <c r="BE88" i="52"/>
  <c r="BE56" i="52"/>
  <c r="BF56" i="52"/>
  <c r="BG56" i="52"/>
  <c r="BH56" i="52"/>
  <c r="BI56" i="52"/>
  <c r="BJ56" i="52"/>
  <c r="BK56" i="52"/>
  <c r="BL56" i="52"/>
  <c r="BM56" i="52"/>
  <c r="BN56" i="52"/>
  <c r="BE57" i="52"/>
  <c r="BF57" i="52"/>
  <c r="BG57" i="52"/>
  <c r="BH57" i="52"/>
  <c r="BI57" i="52"/>
  <c r="BJ57" i="52"/>
  <c r="BK57" i="52"/>
  <c r="BL57" i="52"/>
  <c r="BM57" i="52"/>
  <c r="BN57" i="52"/>
  <c r="BE58" i="52"/>
  <c r="BF58" i="52"/>
  <c r="BG58" i="52"/>
  <c r="BH58" i="52"/>
  <c r="BI58" i="52"/>
  <c r="BJ58" i="52"/>
  <c r="BK58" i="52"/>
  <c r="BL58" i="52"/>
  <c r="BM58" i="52"/>
  <c r="BN58" i="52"/>
  <c r="BE59" i="52"/>
  <c r="BF59" i="52"/>
  <c r="BG59" i="52"/>
  <c r="BH59" i="52"/>
  <c r="BI59" i="52"/>
  <c r="BJ59" i="52"/>
  <c r="BK59" i="52"/>
  <c r="BL59" i="52"/>
  <c r="BM59" i="52"/>
  <c r="BN59" i="52"/>
  <c r="BE60" i="52"/>
  <c r="BF60" i="52"/>
  <c r="BG60" i="52"/>
  <c r="BH60" i="52"/>
  <c r="BI60" i="52"/>
  <c r="BJ60" i="52"/>
  <c r="BK60" i="52"/>
  <c r="BL60" i="52"/>
  <c r="BM60" i="52"/>
  <c r="BN60" i="52"/>
  <c r="BE61" i="52"/>
  <c r="BF61" i="52"/>
  <c r="BG61" i="52"/>
  <c r="BH61" i="52"/>
  <c r="BI61" i="52"/>
  <c r="BJ61" i="52"/>
  <c r="BK61" i="52"/>
  <c r="BL61" i="52"/>
  <c r="BM61" i="52"/>
  <c r="BN61" i="52"/>
  <c r="BE62" i="52"/>
  <c r="BF62" i="52"/>
  <c r="BG62" i="52"/>
  <c r="BH62" i="52"/>
  <c r="BI62" i="52"/>
  <c r="BJ62" i="52"/>
  <c r="BK62" i="52"/>
  <c r="BL62" i="52"/>
  <c r="BM62" i="52"/>
  <c r="BN62" i="52"/>
  <c r="BE63" i="52"/>
  <c r="BF63" i="52"/>
  <c r="BG63" i="52"/>
  <c r="BH63" i="52"/>
  <c r="BI63" i="52"/>
  <c r="BJ63" i="52"/>
  <c r="BK63" i="52"/>
  <c r="BL63" i="52"/>
  <c r="BM63" i="52"/>
  <c r="BN63" i="52"/>
  <c r="BE64" i="52"/>
  <c r="BF64" i="52"/>
  <c r="BG64" i="52"/>
  <c r="BH64" i="52"/>
  <c r="BI64" i="52"/>
  <c r="BJ64" i="52"/>
  <c r="BK64" i="52"/>
  <c r="BL64" i="52"/>
  <c r="BM64" i="52"/>
  <c r="BN64" i="52"/>
  <c r="BE65" i="52"/>
  <c r="BF65" i="52"/>
  <c r="BG65" i="52"/>
  <c r="BH65" i="52"/>
  <c r="BI65" i="52"/>
  <c r="BJ65" i="52"/>
  <c r="BK65" i="52"/>
  <c r="BL65" i="52"/>
  <c r="BM65" i="52"/>
  <c r="BN65" i="52"/>
  <c r="BE66" i="52"/>
  <c r="BF66" i="52"/>
  <c r="BG66" i="52"/>
  <c r="BH66" i="52"/>
  <c r="BI66" i="52"/>
  <c r="BJ66" i="52"/>
  <c r="BK66" i="52"/>
  <c r="BL66" i="52"/>
  <c r="BM66" i="52"/>
  <c r="BN66" i="52"/>
  <c r="BE67" i="52"/>
  <c r="BF67" i="52"/>
  <c r="BG67" i="52"/>
  <c r="BH67" i="52"/>
  <c r="BI67" i="52"/>
  <c r="BJ67" i="52"/>
  <c r="BK67" i="52"/>
  <c r="BL67" i="52"/>
  <c r="BM67" i="52"/>
  <c r="BN67" i="52"/>
  <c r="BE68" i="52"/>
  <c r="BF68" i="52"/>
  <c r="BG68" i="52"/>
  <c r="BH68" i="52"/>
  <c r="BI68" i="52"/>
  <c r="BJ68" i="52"/>
  <c r="BK68" i="52"/>
  <c r="BL68" i="52"/>
  <c r="BM68" i="52"/>
  <c r="BN68" i="52"/>
  <c r="BE69" i="52"/>
  <c r="BF69" i="52"/>
  <c r="BG69" i="52"/>
  <c r="BH69" i="52"/>
  <c r="BI69" i="52"/>
  <c r="BJ69" i="52"/>
  <c r="BK69" i="52"/>
  <c r="BL69" i="52"/>
  <c r="BM69" i="52"/>
  <c r="BN69" i="52"/>
  <c r="BE70" i="52"/>
  <c r="BF70" i="52"/>
  <c r="BG70" i="52"/>
  <c r="BH70" i="52"/>
  <c r="BI70" i="52"/>
  <c r="BJ70" i="52"/>
  <c r="BK70" i="52"/>
  <c r="BL70" i="52"/>
  <c r="BM70" i="52"/>
  <c r="BN70" i="52"/>
  <c r="BE71" i="52"/>
  <c r="BF71" i="52"/>
  <c r="BG71" i="52"/>
  <c r="BH71" i="52"/>
  <c r="BI71" i="52"/>
  <c r="BJ71" i="52"/>
  <c r="BK71" i="52"/>
  <c r="BL71" i="52"/>
  <c r="BM71" i="52"/>
  <c r="BN71" i="52"/>
  <c r="BE72" i="52"/>
  <c r="BF72" i="52"/>
  <c r="BG72" i="52"/>
  <c r="BH72" i="52"/>
  <c r="BI72" i="52"/>
  <c r="BJ72" i="52"/>
  <c r="BK72" i="52"/>
  <c r="BL72" i="52"/>
  <c r="BM72" i="52"/>
  <c r="BN72" i="52"/>
  <c r="BE73" i="52"/>
  <c r="BF73" i="52"/>
  <c r="BG73" i="52"/>
  <c r="BH73" i="52"/>
  <c r="BI73" i="52"/>
  <c r="BJ73" i="52"/>
  <c r="BK73" i="52"/>
  <c r="BL73" i="52"/>
  <c r="BM73" i="52"/>
  <c r="BN73" i="52"/>
  <c r="BE74" i="52"/>
  <c r="BF74" i="52"/>
  <c r="BG74" i="52"/>
  <c r="BH74" i="52"/>
  <c r="BI74" i="52"/>
  <c r="BJ74" i="52"/>
  <c r="BK74" i="52"/>
  <c r="BL74" i="52"/>
  <c r="BM74" i="52"/>
  <c r="BN74" i="52"/>
  <c r="BE75" i="52"/>
  <c r="BF75" i="52"/>
  <c r="BG75" i="52"/>
  <c r="BH75" i="52"/>
  <c r="BI75" i="52"/>
  <c r="BJ75" i="52"/>
  <c r="BK75" i="52"/>
  <c r="BL75" i="52"/>
  <c r="BM75" i="52"/>
  <c r="BN75" i="52"/>
  <c r="BE76" i="52"/>
  <c r="BF76" i="52"/>
  <c r="BG76" i="52"/>
  <c r="BH76" i="52"/>
  <c r="BI76" i="52"/>
  <c r="BJ76" i="52"/>
  <c r="BK76" i="52"/>
  <c r="BL76" i="52"/>
  <c r="BM76" i="52"/>
  <c r="BN76" i="52"/>
  <c r="BE77" i="52"/>
  <c r="BF77" i="52"/>
  <c r="BG77" i="52"/>
  <c r="BH77" i="52"/>
  <c r="BI77" i="52"/>
  <c r="BJ77" i="52"/>
  <c r="BK77" i="52"/>
  <c r="BL77" i="52"/>
  <c r="BM77" i="52"/>
  <c r="BN77" i="52"/>
  <c r="BE78" i="52"/>
  <c r="BF78" i="52"/>
  <c r="BG78" i="52"/>
  <c r="BH78" i="52"/>
  <c r="BI78" i="52"/>
  <c r="BJ78" i="52"/>
  <c r="BK78" i="52"/>
  <c r="BL78" i="52"/>
  <c r="BM78" i="52"/>
  <c r="BN78" i="52"/>
  <c r="BE79" i="52"/>
  <c r="BF79" i="52"/>
  <c r="BG79" i="52"/>
  <c r="BH79" i="52"/>
  <c r="BI79" i="52"/>
  <c r="BJ79" i="52"/>
  <c r="BK79" i="52"/>
  <c r="BL79" i="52"/>
  <c r="BM79" i="52"/>
  <c r="BN79" i="52"/>
  <c r="BE80" i="52"/>
  <c r="BF80" i="52"/>
  <c r="BG80" i="52"/>
  <c r="BH80" i="52"/>
  <c r="BI80" i="52"/>
  <c r="BJ80" i="52"/>
  <c r="BK80" i="52"/>
  <c r="BL80" i="52"/>
  <c r="BM80" i="52"/>
  <c r="BN80" i="52"/>
  <c r="BE81" i="52"/>
  <c r="BF81" i="52"/>
  <c r="BG81" i="52"/>
  <c r="BH81" i="52"/>
  <c r="BI81" i="52"/>
  <c r="BJ81" i="52"/>
  <c r="BK81" i="52"/>
  <c r="BL81" i="52"/>
  <c r="BM81" i="52"/>
  <c r="BN81" i="52"/>
  <c r="BE82" i="52"/>
  <c r="BF82" i="52"/>
  <c r="BG82" i="52"/>
  <c r="BH82" i="52"/>
  <c r="BI82" i="52"/>
  <c r="BJ82" i="52"/>
  <c r="BK82" i="52"/>
  <c r="BL82" i="52"/>
  <c r="BM82" i="52"/>
  <c r="BN82" i="52"/>
  <c r="BF55" i="52"/>
  <c r="BG55" i="52"/>
  <c r="BH55" i="52"/>
  <c r="BI55" i="52"/>
  <c r="BJ55" i="52"/>
  <c r="BK55" i="52"/>
  <c r="BL55" i="52"/>
  <c r="BM55" i="52"/>
  <c r="BN55" i="52"/>
  <c r="BE55" i="52"/>
  <c r="BE6" i="52"/>
  <c r="BF6" i="52"/>
  <c r="BG6" i="52"/>
  <c r="BH6" i="52"/>
  <c r="BI6" i="52"/>
  <c r="BJ6" i="52"/>
  <c r="BK6" i="52"/>
  <c r="BL6" i="52"/>
  <c r="BM6" i="52"/>
  <c r="BN6" i="52"/>
  <c r="BE7" i="52"/>
  <c r="BF7" i="52"/>
  <c r="BG7" i="52"/>
  <c r="BH7" i="52"/>
  <c r="BI7" i="52"/>
  <c r="BJ7" i="52"/>
  <c r="BK7" i="52"/>
  <c r="BL7" i="52"/>
  <c r="BM7" i="52"/>
  <c r="BN7" i="52"/>
  <c r="BE8" i="52"/>
  <c r="BF8" i="52"/>
  <c r="BG8" i="52"/>
  <c r="BH8" i="52"/>
  <c r="BI8" i="52"/>
  <c r="BJ8" i="52"/>
  <c r="BK8" i="52"/>
  <c r="BL8" i="52"/>
  <c r="BM8" i="52"/>
  <c r="BN8" i="52"/>
  <c r="BE9" i="52"/>
  <c r="BF9" i="52"/>
  <c r="BG9" i="52"/>
  <c r="BH9" i="52"/>
  <c r="BI9" i="52"/>
  <c r="BJ9" i="52"/>
  <c r="BK9" i="52"/>
  <c r="BL9" i="52"/>
  <c r="BM9" i="52"/>
  <c r="BN9" i="52"/>
  <c r="BE10" i="52"/>
  <c r="BF10" i="52"/>
  <c r="BG10" i="52"/>
  <c r="BH10" i="52"/>
  <c r="BI10" i="52"/>
  <c r="BJ10" i="52"/>
  <c r="BK10" i="52"/>
  <c r="BL10" i="52"/>
  <c r="BM10" i="52"/>
  <c r="BN10" i="52"/>
  <c r="BE11" i="52"/>
  <c r="BF11" i="52"/>
  <c r="BG11" i="52"/>
  <c r="BH11" i="52"/>
  <c r="BI11" i="52"/>
  <c r="BJ11" i="52"/>
  <c r="BK11" i="52"/>
  <c r="BL11" i="52"/>
  <c r="BM11" i="52"/>
  <c r="BN11" i="52"/>
  <c r="BE12" i="52"/>
  <c r="BF12" i="52"/>
  <c r="BG12" i="52"/>
  <c r="BH12" i="52"/>
  <c r="BI12" i="52"/>
  <c r="BJ12" i="52"/>
  <c r="BK12" i="52"/>
  <c r="BL12" i="52"/>
  <c r="BM12" i="52"/>
  <c r="BN12" i="52"/>
  <c r="BE13" i="52"/>
  <c r="BF13" i="52"/>
  <c r="BG13" i="52"/>
  <c r="BH13" i="52"/>
  <c r="BI13" i="52"/>
  <c r="BJ13" i="52"/>
  <c r="BK13" i="52"/>
  <c r="BL13" i="52"/>
  <c r="BM13" i="52"/>
  <c r="BN13" i="52"/>
  <c r="BE14" i="52"/>
  <c r="BF14" i="52"/>
  <c r="BG14" i="52"/>
  <c r="BH14" i="52"/>
  <c r="BI14" i="52"/>
  <c r="BJ14" i="52"/>
  <c r="BK14" i="52"/>
  <c r="BL14" i="52"/>
  <c r="BM14" i="52"/>
  <c r="BN14" i="52"/>
  <c r="BE15" i="52"/>
  <c r="BF15" i="52"/>
  <c r="BG15" i="52"/>
  <c r="BH15" i="52"/>
  <c r="BI15" i="52"/>
  <c r="BJ15" i="52"/>
  <c r="BK15" i="52"/>
  <c r="BL15" i="52"/>
  <c r="BM15" i="52"/>
  <c r="BN15" i="52"/>
  <c r="BE16" i="52"/>
  <c r="BF16" i="52"/>
  <c r="BG16" i="52"/>
  <c r="BH16" i="52"/>
  <c r="BI16" i="52"/>
  <c r="BJ16" i="52"/>
  <c r="BK16" i="52"/>
  <c r="BL16" i="52"/>
  <c r="BM16" i="52"/>
  <c r="BN16" i="52"/>
  <c r="BE17" i="52"/>
  <c r="BF17" i="52"/>
  <c r="BG17" i="52"/>
  <c r="BH17" i="52"/>
  <c r="BI17" i="52"/>
  <c r="BJ17" i="52"/>
  <c r="BK17" i="52"/>
  <c r="BL17" i="52"/>
  <c r="BM17" i="52"/>
  <c r="BN17" i="52"/>
  <c r="BE18" i="52"/>
  <c r="BF18" i="52"/>
  <c r="BG18" i="52"/>
  <c r="BH18" i="52"/>
  <c r="BI18" i="52"/>
  <c r="BJ18" i="52"/>
  <c r="BK18" i="52"/>
  <c r="BL18" i="52"/>
  <c r="BM18" i="52"/>
  <c r="BN18" i="52"/>
  <c r="BE19" i="52"/>
  <c r="BF19" i="52"/>
  <c r="BG19" i="52"/>
  <c r="BH19" i="52"/>
  <c r="BI19" i="52"/>
  <c r="BJ19" i="52"/>
  <c r="BK19" i="52"/>
  <c r="BL19" i="52"/>
  <c r="BM19" i="52"/>
  <c r="BN19" i="52"/>
  <c r="BE20" i="52"/>
  <c r="BF20" i="52"/>
  <c r="BG20" i="52"/>
  <c r="BH20" i="52"/>
  <c r="BI20" i="52"/>
  <c r="BJ20" i="52"/>
  <c r="BK20" i="52"/>
  <c r="BL20" i="52"/>
  <c r="BM20" i="52"/>
  <c r="BN20" i="52"/>
  <c r="BE21" i="52"/>
  <c r="BF21" i="52"/>
  <c r="BG21" i="52"/>
  <c r="BH21" i="52"/>
  <c r="BI21" i="52"/>
  <c r="BJ21" i="52"/>
  <c r="BK21" i="52"/>
  <c r="BL21" i="52"/>
  <c r="BM21" i="52"/>
  <c r="BN21" i="52"/>
  <c r="BE22" i="52"/>
  <c r="BF22" i="52"/>
  <c r="BG22" i="52"/>
  <c r="BH22" i="52"/>
  <c r="BI22" i="52"/>
  <c r="BJ22" i="52"/>
  <c r="BK22" i="52"/>
  <c r="BL22" i="52"/>
  <c r="BM22" i="52"/>
  <c r="BN22" i="52"/>
  <c r="BE23" i="52"/>
  <c r="BF23" i="52"/>
  <c r="BG23" i="52"/>
  <c r="BH23" i="52"/>
  <c r="BI23" i="52"/>
  <c r="BJ23" i="52"/>
  <c r="BK23" i="52"/>
  <c r="BL23" i="52"/>
  <c r="BM23" i="52"/>
  <c r="BN23" i="52"/>
  <c r="BE24" i="52"/>
  <c r="BF24" i="52"/>
  <c r="BG24" i="52"/>
  <c r="BH24" i="52"/>
  <c r="BI24" i="52"/>
  <c r="BJ24" i="52"/>
  <c r="BK24" i="52"/>
  <c r="BL24" i="52"/>
  <c r="BM24" i="52"/>
  <c r="BN24" i="52"/>
  <c r="BE25" i="52"/>
  <c r="BF25" i="52"/>
  <c r="BG25" i="52"/>
  <c r="BH25" i="52"/>
  <c r="BI25" i="52"/>
  <c r="BJ25" i="52"/>
  <c r="BK25" i="52"/>
  <c r="BL25" i="52"/>
  <c r="BM25" i="52"/>
  <c r="BN25" i="52"/>
  <c r="BE26" i="52"/>
  <c r="BF26" i="52"/>
  <c r="BG26" i="52"/>
  <c r="BH26" i="52"/>
  <c r="BI26" i="52"/>
  <c r="BJ26" i="52"/>
  <c r="BK26" i="52"/>
  <c r="BL26" i="52"/>
  <c r="BM26" i="52"/>
  <c r="BN26" i="52"/>
  <c r="BE27" i="52"/>
  <c r="BF27" i="52"/>
  <c r="BG27" i="52"/>
  <c r="BH27" i="52"/>
  <c r="BI27" i="52"/>
  <c r="BJ27" i="52"/>
  <c r="BK27" i="52"/>
  <c r="BL27" i="52"/>
  <c r="BM27" i="52"/>
  <c r="BN27" i="52"/>
  <c r="BE28" i="52"/>
  <c r="BF28" i="52"/>
  <c r="BG28" i="52"/>
  <c r="BH28" i="52"/>
  <c r="BI28" i="52"/>
  <c r="BJ28" i="52"/>
  <c r="BK28" i="52"/>
  <c r="BL28" i="52"/>
  <c r="BM28" i="52"/>
  <c r="BN28" i="52"/>
  <c r="BE29" i="52"/>
  <c r="BF29" i="52"/>
  <c r="BG29" i="52"/>
  <c r="BH29" i="52"/>
  <c r="BI29" i="52"/>
  <c r="BJ29" i="52"/>
  <c r="BK29" i="52"/>
  <c r="BL29" i="52"/>
  <c r="BM29" i="52"/>
  <c r="BN29" i="52"/>
  <c r="BE30" i="52"/>
  <c r="BF30" i="52"/>
  <c r="BG30" i="52"/>
  <c r="BH30" i="52"/>
  <c r="BI30" i="52"/>
  <c r="BJ30" i="52"/>
  <c r="BK30" i="52"/>
  <c r="BL30" i="52"/>
  <c r="BM30" i="52"/>
  <c r="BN30" i="52"/>
  <c r="BE31" i="52"/>
  <c r="BF31" i="52"/>
  <c r="BG31" i="52"/>
  <c r="BH31" i="52"/>
  <c r="BI31" i="52"/>
  <c r="BJ31" i="52"/>
  <c r="BK31" i="52"/>
  <c r="BL31" i="52"/>
  <c r="BM31" i="52"/>
  <c r="BN31" i="52"/>
  <c r="BE32" i="52"/>
  <c r="BF32" i="52"/>
  <c r="BG32" i="52"/>
  <c r="BH32" i="52"/>
  <c r="BI32" i="52"/>
  <c r="BJ32" i="52"/>
  <c r="BK32" i="52"/>
  <c r="BL32" i="52"/>
  <c r="BM32" i="52"/>
  <c r="BN32" i="52"/>
  <c r="BE33" i="52"/>
  <c r="BF33" i="52"/>
  <c r="BG33" i="52"/>
  <c r="BH33" i="52"/>
  <c r="BI33" i="52"/>
  <c r="BJ33" i="52"/>
  <c r="BK33" i="52"/>
  <c r="BL33" i="52"/>
  <c r="BM33" i="52"/>
  <c r="BN33" i="52"/>
  <c r="BE34" i="52"/>
  <c r="BF34" i="52"/>
  <c r="BG34" i="52"/>
  <c r="BH34" i="52"/>
  <c r="BI34" i="52"/>
  <c r="BJ34" i="52"/>
  <c r="BK34" i="52"/>
  <c r="BL34" i="52"/>
  <c r="BM34" i="52"/>
  <c r="BN34" i="52"/>
  <c r="BE35" i="52"/>
  <c r="BF35" i="52"/>
  <c r="BG35" i="52"/>
  <c r="BH35" i="52"/>
  <c r="BI35" i="52"/>
  <c r="BJ35" i="52"/>
  <c r="BK35" i="52"/>
  <c r="BL35" i="52"/>
  <c r="BM35" i="52"/>
  <c r="BN35" i="52"/>
  <c r="BE36" i="52"/>
  <c r="BF36" i="52"/>
  <c r="BG36" i="52"/>
  <c r="BH36" i="52"/>
  <c r="BI36" i="52"/>
  <c r="BJ36" i="52"/>
  <c r="BK36" i="52"/>
  <c r="BL36" i="52"/>
  <c r="BM36" i="52"/>
  <c r="BN36" i="52"/>
  <c r="BE37" i="52"/>
  <c r="BF37" i="52"/>
  <c r="BG37" i="52"/>
  <c r="BH37" i="52"/>
  <c r="BI37" i="52"/>
  <c r="BJ37" i="52"/>
  <c r="BK37" i="52"/>
  <c r="BL37" i="52"/>
  <c r="BM37" i="52"/>
  <c r="BN37" i="52"/>
  <c r="BE38" i="52"/>
  <c r="BF38" i="52"/>
  <c r="BG38" i="52"/>
  <c r="BH38" i="52"/>
  <c r="BI38" i="52"/>
  <c r="BJ38" i="52"/>
  <c r="BK38" i="52"/>
  <c r="BL38" i="52"/>
  <c r="BM38" i="52"/>
  <c r="BN38" i="52"/>
  <c r="BE39" i="52"/>
  <c r="BF39" i="52"/>
  <c r="BG39" i="52"/>
  <c r="BH39" i="52"/>
  <c r="BI39" i="52"/>
  <c r="BJ39" i="52"/>
  <c r="BK39" i="52"/>
  <c r="BL39" i="52"/>
  <c r="BM39" i="52"/>
  <c r="BN39" i="52"/>
  <c r="BE40" i="52"/>
  <c r="BF40" i="52"/>
  <c r="BG40" i="52"/>
  <c r="BH40" i="52"/>
  <c r="BI40" i="52"/>
  <c r="BJ40" i="52"/>
  <c r="BK40" i="52"/>
  <c r="BL40" i="52"/>
  <c r="BM40" i="52"/>
  <c r="BN40" i="52"/>
  <c r="BE41" i="52"/>
  <c r="BF41" i="52"/>
  <c r="BG41" i="52"/>
  <c r="BH41" i="52"/>
  <c r="BI41" i="52"/>
  <c r="BJ41" i="52"/>
  <c r="BK41" i="52"/>
  <c r="BL41" i="52"/>
  <c r="BM41" i="52"/>
  <c r="BN41" i="52"/>
  <c r="BE42" i="52"/>
  <c r="BF42" i="52"/>
  <c r="BG42" i="52"/>
  <c r="BH42" i="52"/>
  <c r="BI42" i="52"/>
  <c r="BJ42" i="52"/>
  <c r="BK42" i="52"/>
  <c r="BL42" i="52"/>
  <c r="BM42" i="52"/>
  <c r="BN42" i="52"/>
  <c r="BE43" i="52"/>
  <c r="BF43" i="52"/>
  <c r="BG43" i="52"/>
  <c r="BH43" i="52"/>
  <c r="BI43" i="52"/>
  <c r="BJ43" i="52"/>
  <c r="BK43" i="52"/>
  <c r="BL43" i="52"/>
  <c r="BM43" i="52"/>
  <c r="BN43" i="52"/>
  <c r="BE44" i="52"/>
  <c r="BF44" i="52"/>
  <c r="BG44" i="52"/>
  <c r="BH44" i="52"/>
  <c r="BI44" i="52"/>
  <c r="BJ44" i="52"/>
  <c r="BK44" i="52"/>
  <c r="BL44" i="52"/>
  <c r="BM44" i="52"/>
  <c r="BN44" i="52"/>
  <c r="BE45" i="52"/>
  <c r="BF45" i="52"/>
  <c r="BG45" i="52"/>
  <c r="BH45" i="52"/>
  <c r="BI45" i="52"/>
  <c r="BJ45" i="52"/>
  <c r="BK45" i="52"/>
  <c r="BL45" i="52"/>
  <c r="BM45" i="52"/>
  <c r="BN45" i="52"/>
  <c r="BE46" i="52"/>
  <c r="BF46" i="52"/>
  <c r="BG46" i="52"/>
  <c r="BH46" i="52"/>
  <c r="BI46" i="52"/>
  <c r="BJ46" i="52"/>
  <c r="BK46" i="52"/>
  <c r="BL46" i="52"/>
  <c r="BM46" i="52"/>
  <c r="BN46" i="52"/>
  <c r="BE47" i="52"/>
  <c r="BF47" i="52"/>
  <c r="BG47" i="52"/>
  <c r="BH47" i="52"/>
  <c r="BI47" i="52"/>
  <c r="BJ47" i="52"/>
  <c r="BK47" i="52"/>
  <c r="BL47" i="52"/>
  <c r="BM47" i="52"/>
  <c r="BN47" i="52"/>
  <c r="BE48" i="52"/>
  <c r="BF48" i="52"/>
  <c r="BG48" i="52"/>
  <c r="BH48" i="52"/>
  <c r="BI48" i="52"/>
  <c r="BJ48" i="52"/>
  <c r="BK48" i="52"/>
  <c r="BL48" i="52"/>
  <c r="BM48" i="52"/>
  <c r="BN48" i="52"/>
  <c r="BE49" i="52"/>
  <c r="BF49" i="52"/>
  <c r="BG49" i="52"/>
  <c r="BH49" i="52"/>
  <c r="BI49" i="52"/>
  <c r="BJ49" i="52"/>
  <c r="BK49" i="52"/>
  <c r="BL49" i="52"/>
  <c r="BM49" i="52"/>
  <c r="BN49" i="52"/>
  <c r="BF5" i="52"/>
  <c r="BG5" i="52"/>
  <c r="BH5" i="52"/>
  <c r="BI5" i="52"/>
  <c r="BJ5" i="52"/>
  <c r="BK5" i="52"/>
  <c r="BL5" i="52"/>
  <c r="BM5" i="52"/>
  <c r="BN5" i="52"/>
  <c r="BE5" i="52"/>
  <c r="AA89" i="52"/>
  <c r="AB89" i="52"/>
  <c r="AC89" i="52"/>
  <c r="AD89" i="52"/>
  <c r="AE89" i="52"/>
  <c r="AF89" i="52"/>
  <c r="AG89" i="52"/>
  <c r="AH89" i="52"/>
  <c r="AI89" i="52"/>
  <c r="AJ89" i="52"/>
  <c r="AA90" i="52"/>
  <c r="AB90" i="52"/>
  <c r="AC90" i="52"/>
  <c r="AD90" i="52"/>
  <c r="AE90" i="52"/>
  <c r="AF90" i="52"/>
  <c r="AG90" i="52"/>
  <c r="AH90" i="52"/>
  <c r="AI90" i="52"/>
  <c r="AJ90" i="52"/>
  <c r="AA91" i="52"/>
  <c r="AB91" i="52"/>
  <c r="AC91" i="52"/>
  <c r="AD91" i="52"/>
  <c r="AE91" i="52"/>
  <c r="AF91" i="52"/>
  <c r="AG91" i="52"/>
  <c r="AH91" i="52"/>
  <c r="AI91" i="52"/>
  <c r="AJ91" i="52"/>
  <c r="AA92" i="52"/>
  <c r="AB92" i="52"/>
  <c r="AC92" i="52"/>
  <c r="AD92" i="52"/>
  <c r="AE92" i="52"/>
  <c r="AF92" i="52"/>
  <c r="AG92" i="52"/>
  <c r="AH92" i="52"/>
  <c r="AI92" i="52"/>
  <c r="AJ92" i="52"/>
  <c r="AA93" i="52"/>
  <c r="AB93" i="52"/>
  <c r="AC93" i="52"/>
  <c r="AD93" i="52"/>
  <c r="AE93" i="52"/>
  <c r="AF93" i="52"/>
  <c r="AG93" i="52"/>
  <c r="AH93" i="52"/>
  <c r="AI93" i="52"/>
  <c r="AJ93" i="52"/>
  <c r="AA94" i="52"/>
  <c r="AB94" i="52"/>
  <c r="AC94" i="52"/>
  <c r="AD94" i="52"/>
  <c r="AE94" i="52"/>
  <c r="AF94" i="52"/>
  <c r="AG94" i="52"/>
  <c r="AH94" i="52"/>
  <c r="AI94" i="52"/>
  <c r="AJ94" i="52"/>
  <c r="AA95" i="52"/>
  <c r="AB95" i="52"/>
  <c r="AC95" i="52"/>
  <c r="AD95" i="52"/>
  <c r="AE95" i="52"/>
  <c r="AF95" i="52"/>
  <c r="AG95" i="52"/>
  <c r="AH95" i="52"/>
  <c r="AI95" i="52"/>
  <c r="AJ95" i="52"/>
  <c r="AA96" i="52"/>
  <c r="AB96" i="52"/>
  <c r="AC96" i="52"/>
  <c r="AD96" i="52"/>
  <c r="AE96" i="52"/>
  <c r="AF96" i="52"/>
  <c r="AG96" i="52"/>
  <c r="AH96" i="52"/>
  <c r="AI96" i="52"/>
  <c r="AJ96" i="52"/>
  <c r="AA97" i="52"/>
  <c r="AB97" i="52"/>
  <c r="AC97" i="52"/>
  <c r="AD97" i="52"/>
  <c r="AE97" i="52"/>
  <c r="AF97" i="52"/>
  <c r="AG97" i="52"/>
  <c r="AH97" i="52"/>
  <c r="AI97" i="52"/>
  <c r="AJ97" i="52"/>
  <c r="AA98" i="52"/>
  <c r="AB98" i="52"/>
  <c r="AC98" i="52"/>
  <c r="AD98" i="52"/>
  <c r="AE98" i="52"/>
  <c r="AF98" i="52"/>
  <c r="AG98" i="52"/>
  <c r="AH98" i="52"/>
  <c r="AI98" i="52"/>
  <c r="AJ98" i="52"/>
  <c r="AA99" i="52"/>
  <c r="AB99" i="52"/>
  <c r="AC99" i="52"/>
  <c r="AD99" i="52"/>
  <c r="AE99" i="52"/>
  <c r="AF99" i="52"/>
  <c r="AG99" i="52"/>
  <c r="AH99" i="52"/>
  <c r="AI99" i="52"/>
  <c r="AJ99" i="52"/>
  <c r="AA100" i="52"/>
  <c r="AB100" i="52"/>
  <c r="AC100" i="52"/>
  <c r="AD100" i="52"/>
  <c r="AE100" i="52"/>
  <c r="AF100" i="52"/>
  <c r="AG100" i="52"/>
  <c r="AH100" i="52"/>
  <c r="AI100" i="52"/>
  <c r="AJ100" i="52"/>
  <c r="AA101" i="52"/>
  <c r="AB101" i="52"/>
  <c r="AC101" i="52"/>
  <c r="AD101" i="52"/>
  <c r="AE101" i="52"/>
  <c r="AF101" i="52"/>
  <c r="AG101" i="52"/>
  <c r="AH101" i="52"/>
  <c r="AI101" i="52"/>
  <c r="AJ101" i="52"/>
  <c r="AA102" i="52"/>
  <c r="AB102" i="52"/>
  <c r="AC102" i="52"/>
  <c r="AD102" i="52"/>
  <c r="AE102" i="52"/>
  <c r="AF102" i="52"/>
  <c r="AG102" i="52"/>
  <c r="AH102" i="52"/>
  <c r="AI102" i="52"/>
  <c r="AJ102" i="52"/>
  <c r="AA103" i="52"/>
  <c r="AB103" i="52"/>
  <c r="AC103" i="52"/>
  <c r="AD103" i="52"/>
  <c r="AE103" i="52"/>
  <c r="AF103" i="52"/>
  <c r="AG103" i="52"/>
  <c r="AH103" i="52"/>
  <c r="AI103" i="52"/>
  <c r="AJ103" i="52"/>
  <c r="AA104" i="52"/>
  <c r="AB104" i="52"/>
  <c r="AC104" i="52"/>
  <c r="AD104" i="52"/>
  <c r="AE104" i="52"/>
  <c r="AF104" i="52"/>
  <c r="AG104" i="52"/>
  <c r="AH104" i="52"/>
  <c r="AI104" i="52"/>
  <c r="AJ104" i="52"/>
  <c r="AA105" i="52"/>
  <c r="AB105" i="52"/>
  <c r="AC105" i="52"/>
  <c r="AD105" i="52"/>
  <c r="AE105" i="52"/>
  <c r="AF105" i="52"/>
  <c r="AG105" i="52"/>
  <c r="AH105" i="52"/>
  <c r="AI105" i="52"/>
  <c r="AJ105" i="52"/>
  <c r="AA106" i="52"/>
  <c r="AB106" i="52"/>
  <c r="AC106" i="52"/>
  <c r="AD106" i="52"/>
  <c r="AE106" i="52"/>
  <c r="AF106" i="52"/>
  <c r="AG106" i="52"/>
  <c r="AH106" i="52"/>
  <c r="AI106" i="52"/>
  <c r="AJ106" i="52"/>
  <c r="AA107" i="52"/>
  <c r="AB107" i="52"/>
  <c r="AC107" i="52"/>
  <c r="AD107" i="52"/>
  <c r="AE107" i="52"/>
  <c r="AF107" i="52"/>
  <c r="AG107" i="52"/>
  <c r="AH107" i="52"/>
  <c r="AI107" i="52"/>
  <c r="AJ107" i="52"/>
  <c r="AA108" i="52"/>
  <c r="AB108" i="52"/>
  <c r="AC108" i="52"/>
  <c r="AD108" i="52"/>
  <c r="AE108" i="52"/>
  <c r="AF108" i="52"/>
  <c r="AG108" i="52"/>
  <c r="AH108" i="52"/>
  <c r="AI108" i="52"/>
  <c r="AJ108" i="52"/>
  <c r="AA109" i="52"/>
  <c r="AB109" i="52"/>
  <c r="AC109" i="52"/>
  <c r="AD109" i="52"/>
  <c r="AE109" i="52"/>
  <c r="AF109" i="52"/>
  <c r="AG109" i="52"/>
  <c r="AH109" i="52"/>
  <c r="AI109" i="52"/>
  <c r="AJ109" i="52"/>
  <c r="AA110" i="52"/>
  <c r="AB110" i="52"/>
  <c r="AC110" i="52"/>
  <c r="AD110" i="52"/>
  <c r="AE110" i="52"/>
  <c r="AF110" i="52"/>
  <c r="AG110" i="52"/>
  <c r="AH110" i="52"/>
  <c r="AI110" i="52"/>
  <c r="AJ110" i="52"/>
  <c r="AA111" i="52"/>
  <c r="AB111" i="52"/>
  <c r="AC111" i="52"/>
  <c r="AD111" i="52"/>
  <c r="AE111" i="52"/>
  <c r="AF111" i="52"/>
  <c r="AG111" i="52"/>
  <c r="AH111" i="52"/>
  <c r="AI111" i="52"/>
  <c r="AJ111" i="52"/>
  <c r="AA112" i="52"/>
  <c r="AB112" i="52"/>
  <c r="AC112" i="52"/>
  <c r="AD112" i="52"/>
  <c r="AE112" i="52"/>
  <c r="AF112" i="52"/>
  <c r="AG112" i="52"/>
  <c r="AH112" i="52"/>
  <c r="AI112" i="52"/>
  <c r="AJ112" i="52"/>
  <c r="AB88" i="52"/>
  <c r="AC88" i="52"/>
  <c r="AD88" i="52"/>
  <c r="AE88" i="52"/>
  <c r="AF88" i="52"/>
  <c r="AG88" i="52"/>
  <c r="AH88" i="52"/>
  <c r="AI88" i="52"/>
  <c r="AJ88" i="52"/>
  <c r="AA88" i="52"/>
  <c r="AA56" i="52"/>
  <c r="AB56" i="52"/>
  <c r="AC56" i="52"/>
  <c r="AD56" i="52"/>
  <c r="AE56" i="52"/>
  <c r="AF56" i="52"/>
  <c r="AG56" i="52"/>
  <c r="AH56" i="52"/>
  <c r="AI56" i="52"/>
  <c r="AJ56" i="52"/>
  <c r="AA57" i="52"/>
  <c r="AB57" i="52"/>
  <c r="AC57" i="52"/>
  <c r="AD57" i="52"/>
  <c r="AE57" i="52"/>
  <c r="AF57" i="52"/>
  <c r="AG57" i="52"/>
  <c r="AH57" i="52"/>
  <c r="AI57" i="52"/>
  <c r="AJ57" i="52"/>
  <c r="AA58" i="52"/>
  <c r="AB58" i="52"/>
  <c r="AC58" i="52"/>
  <c r="AD58" i="52"/>
  <c r="AE58" i="52"/>
  <c r="AF58" i="52"/>
  <c r="AG58" i="52"/>
  <c r="AH58" i="52"/>
  <c r="AI58" i="52"/>
  <c r="AJ58" i="52"/>
  <c r="AA59" i="52"/>
  <c r="AB59" i="52"/>
  <c r="AC59" i="52"/>
  <c r="AD59" i="52"/>
  <c r="AE59" i="52"/>
  <c r="AF59" i="52"/>
  <c r="AG59" i="52"/>
  <c r="AH59" i="52"/>
  <c r="AI59" i="52"/>
  <c r="AJ59" i="52"/>
  <c r="AA60" i="52"/>
  <c r="AB60" i="52"/>
  <c r="AC60" i="52"/>
  <c r="AD60" i="52"/>
  <c r="AE60" i="52"/>
  <c r="AF60" i="52"/>
  <c r="AG60" i="52"/>
  <c r="AH60" i="52"/>
  <c r="AI60" i="52"/>
  <c r="AJ60" i="52"/>
  <c r="AA61" i="52"/>
  <c r="AB61" i="52"/>
  <c r="AC61" i="52"/>
  <c r="AD61" i="52"/>
  <c r="AE61" i="52"/>
  <c r="AF61" i="52"/>
  <c r="AG61" i="52"/>
  <c r="AH61" i="52"/>
  <c r="AI61" i="52"/>
  <c r="AJ61" i="52"/>
  <c r="AA62" i="52"/>
  <c r="AB62" i="52"/>
  <c r="AC62" i="52"/>
  <c r="AD62" i="52"/>
  <c r="AE62" i="52"/>
  <c r="AF62" i="52"/>
  <c r="AG62" i="52"/>
  <c r="AH62" i="52"/>
  <c r="AI62" i="52"/>
  <c r="AJ62" i="52"/>
  <c r="AA63" i="52"/>
  <c r="AB63" i="52"/>
  <c r="AC63" i="52"/>
  <c r="AD63" i="52"/>
  <c r="AE63" i="52"/>
  <c r="AF63" i="52"/>
  <c r="AG63" i="52"/>
  <c r="AH63" i="52"/>
  <c r="AI63" i="52"/>
  <c r="AJ63" i="52"/>
  <c r="AA64" i="52"/>
  <c r="AB64" i="52"/>
  <c r="AC64" i="52"/>
  <c r="AD64" i="52"/>
  <c r="AE64" i="52"/>
  <c r="AF64" i="52"/>
  <c r="AG64" i="52"/>
  <c r="AH64" i="52"/>
  <c r="AI64" i="52"/>
  <c r="AJ64" i="52"/>
  <c r="AA65" i="52"/>
  <c r="AB65" i="52"/>
  <c r="AC65" i="52"/>
  <c r="AD65" i="52"/>
  <c r="AE65" i="52"/>
  <c r="AF65" i="52"/>
  <c r="AG65" i="52"/>
  <c r="AH65" i="52"/>
  <c r="AI65" i="52"/>
  <c r="AJ65" i="52"/>
  <c r="AA66" i="52"/>
  <c r="AB66" i="52"/>
  <c r="AC66" i="52"/>
  <c r="AD66" i="52"/>
  <c r="AE66" i="52"/>
  <c r="AF66" i="52"/>
  <c r="AG66" i="52"/>
  <c r="AH66" i="52"/>
  <c r="AI66" i="52"/>
  <c r="AJ66" i="52"/>
  <c r="AA67" i="52"/>
  <c r="AB67" i="52"/>
  <c r="AC67" i="52"/>
  <c r="AD67" i="52"/>
  <c r="AE67" i="52"/>
  <c r="AF67" i="52"/>
  <c r="AG67" i="52"/>
  <c r="AH67" i="52"/>
  <c r="AI67" i="52"/>
  <c r="AJ67" i="52"/>
  <c r="AA68" i="52"/>
  <c r="AB68" i="52"/>
  <c r="AC68" i="52"/>
  <c r="AD68" i="52"/>
  <c r="AE68" i="52"/>
  <c r="AF68" i="52"/>
  <c r="AG68" i="52"/>
  <c r="AH68" i="52"/>
  <c r="AI68" i="52"/>
  <c r="AJ68" i="52"/>
  <c r="AA69" i="52"/>
  <c r="AB69" i="52"/>
  <c r="AC69" i="52"/>
  <c r="AD69" i="52"/>
  <c r="AE69" i="52"/>
  <c r="AF69" i="52"/>
  <c r="AG69" i="52"/>
  <c r="AH69" i="52"/>
  <c r="AI69" i="52"/>
  <c r="AJ69" i="52"/>
  <c r="AA70" i="52"/>
  <c r="AB70" i="52"/>
  <c r="AC70" i="52"/>
  <c r="AD70" i="52"/>
  <c r="AE70" i="52"/>
  <c r="AF70" i="52"/>
  <c r="AG70" i="52"/>
  <c r="AH70" i="52"/>
  <c r="AI70" i="52"/>
  <c r="AJ70" i="52"/>
  <c r="AA71" i="52"/>
  <c r="AB71" i="52"/>
  <c r="AC71" i="52"/>
  <c r="AD71" i="52"/>
  <c r="AE71" i="52"/>
  <c r="AF71" i="52"/>
  <c r="AG71" i="52"/>
  <c r="AH71" i="52"/>
  <c r="AI71" i="52"/>
  <c r="AJ71" i="52"/>
  <c r="AA72" i="52"/>
  <c r="AB72" i="52"/>
  <c r="AC72" i="52"/>
  <c r="AD72" i="52"/>
  <c r="AE72" i="52"/>
  <c r="AF72" i="52"/>
  <c r="AG72" i="52"/>
  <c r="AH72" i="52"/>
  <c r="AI72" i="52"/>
  <c r="AJ72" i="52"/>
  <c r="AA73" i="52"/>
  <c r="AB73" i="52"/>
  <c r="AC73" i="52"/>
  <c r="AD73" i="52"/>
  <c r="AE73" i="52"/>
  <c r="AF73" i="52"/>
  <c r="AG73" i="52"/>
  <c r="AH73" i="52"/>
  <c r="AI73" i="52"/>
  <c r="AJ73" i="52"/>
  <c r="AA74" i="52"/>
  <c r="AB74" i="52"/>
  <c r="AC74" i="52"/>
  <c r="AD74" i="52"/>
  <c r="AE74" i="52"/>
  <c r="AF74" i="52"/>
  <c r="AG74" i="52"/>
  <c r="AH74" i="52"/>
  <c r="AI74" i="52"/>
  <c r="AJ74" i="52"/>
  <c r="AA75" i="52"/>
  <c r="AB75" i="52"/>
  <c r="AC75" i="52"/>
  <c r="AD75" i="52"/>
  <c r="AE75" i="52"/>
  <c r="AF75" i="52"/>
  <c r="AG75" i="52"/>
  <c r="AH75" i="52"/>
  <c r="AI75" i="52"/>
  <c r="AJ75" i="52"/>
  <c r="AA76" i="52"/>
  <c r="AB76" i="52"/>
  <c r="AC76" i="52"/>
  <c r="AD76" i="52"/>
  <c r="AE76" i="52"/>
  <c r="AF76" i="52"/>
  <c r="AG76" i="52"/>
  <c r="AH76" i="52"/>
  <c r="AI76" i="52"/>
  <c r="AJ76" i="52"/>
  <c r="AA77" i="52"/>
  <c r="AB77" i="52"/>
  <c r="AC77" i="52"/>
  <c r="AD77" i="52"/>
  <c r="AE77" i="52"/>
  <c r="AF77" i="52"/>
  <c r="AG77" i="52"/>
  <c r="AH77" i="52"/>
  <c r="AI77" i="52"/>
  <c r="AJ77" i="52"/>
  <c r="AA78" i="52"/>
  <c r="AB78" i="52"/>
  <c r="AC78" i="52"/>
  <c r="AD78" i="52"/>
  <c r="AE78" i="52"/>
  <c r="AF78" i="52"/>
  <c r="AG78" i="52"/>
  <c r="AH78" i="52"/>
  <c r="AI78" i="52"/>
  <c r="AJ78" i="52"/>
  <c r="AA79" i="52"/>
  <c r="AB79" i="52"/>
  <c r="AC79" i="52"/>
  <c r="AD79" i="52"/>
  <c r="AE79" i="52"/>
  <c r="AF79" i="52"/>
  <c r="AG79" i="52"/>
  <c r="AH79" i="52"/>
  <c r="AI79" i="52"/>
  <c r="AJ79" i="52"/>
  <c r="AA80" i="52"/>
  <c r="AB80" i="52"/>
  <c r="AC80" i="52"/>
  <c r="AD80" i="52"/>
  <c r="AE80" i="52"/>
  <c r="AF80" i="52"/>
  <c r="AG80" i="52"/>
  <c r="AH80" i="52"/>
  <c r="AI80" i="52"/>
  <c r="AJ80" i="52"/>
  <c r="AA81" i="52"/>
  <c r="AB81" i="52"/>
  <c r="AC81" i="52"/>
  <c r="AD81" i="52"/>
  <c r="AE81" i="52"/>
  <c r="AF81" i="52"/>
  <c r="AG81" i="52"/>
  <c r="AH81" i="52"/>
  <c r="AI81" i="52"/>
  <c r="AJ81" i="52"/>
  <c r="AA82" i="52"/>
  <c r="AB82" i="52"/>
  <c r="AC82" i="52"/>
  <c r="AD82" i="52"/>
  <c r="AE82" i="52"/>
  <c r="AF82" i="52"/>
  <c r="AG82" i="52"/>
  <c r="AH82" i="52"/>
  <c r="AI82" i="52"/>
  <c r="AJ82" i="52"/>
  <c r="AB55" i="52"/>
  <c r="AC55" i="52"/>
  <c r="AD55" i="52"/>
  <c r="AE55" i="52"/>
  <c r="AF55" i="52"/>
  <c r="AG55" i="52"/>
  <c r="AH55" i="52"/>
  <c r="AI55" i="52"/>
  <c r="AJ55" i="52"/>
  <c r="AA55" i="52"/>
  <c r="AA6" i="52"/>
  <c r="AB6" i="52"/>
  <c r="AC6" i="52"/>
  <c r="AD6" i="52"/>
  <c r="AE6" i="52"/>
  <c r="AF6" i="52"/>
  <c r="AG6" i="52"/>
  <c r="AH6" i="52"/>
  <c r="AI6" i="52"/>
  <c r="AJ6" i="52"/>
  <c r="AA7" i="52"/>
  <c r="AB7" i="52"/>
  <c r="AC7" i="52"/>
  <c r="AD7" i="52"/>
  <c r="AE7" i="52"/>
  <c r="AF7" i="52"/>
  <c r="AG7" i="52"/>
  <c r="AH7" i="52"/>
  <c r="AI7" i="52"/>
  <c r="AJ7" i="52"/>
  <c r="AA8" i="52"/>
  <c r="AB8" i="52"/>
  <c r="AC8" i="52"/>
  <c r="AD8" i="52"/>
  <c r="AE8" i="52"/>
  <c r="AF8" i="52"/>
  <c r="AG8" i="52"/>
  <c r="AH8" i="52"/>
  <c r="AI8" i="52"/>
  <c r="AJ8" i="52"/>
  <c r="AA9" i="52"/>
  <c r="AB9" i="52"/>
  <c r="AC9" i="52"/>
  <c r="AD9" i="52"/>
  <c r="AE9" i="52"/>
  <c r="AF9" i="52"/>
  <c r="AG9" i="52"/>
  <c r="AH9" i="52"/>
  <c r="AI9" i="52"/>
  <c r="AJ9" i="52"/>
  <c r="AA10" i="52"/>
  <c r="AB10" i="52"/>
  <c r="AC10" i="52"/>
  <c r="AD10" i="52"/>
  <c r="AE10" i="52"/>
  <c r="AF10" i="52"/>
  <c r="AG10" i="52"/>
  <c r="AH10" i="52"/>
  <c r="AI10" i="52"/>
  <c r="AJ10" i="52"/>
  <c r="AA11" i="52"/>
  <c r="AB11" i="52"/>
  <c r="AC11" i="52"/>
  <c r="AD11" i="52"/>
  <c r="AE11" i="52"/>
  <c r="AF11" i="52"/>
  <c r="AG11" i="52"/>
  <c r="AH11" i="52"/>
  <c r="AI11" i="52"/>
  <c r="AJ11" i="52"/>
  <c r="AA12" i="52"/>
  <c r="AB12" i="52"/>
  <c r="AC12" i="52"/>
  <c r="AD12" i="52"/>
  <c r="AE12" i="52"/>
  <c r="AF12" i="52"/>
  <c r="AG12" i="52"/>
  <c r="AH12" i="52"/>
  <c r="AI12" i="52"/>
  <c r="AJ12" i="52"/>
  <c r="AA13" i="52"/>
  <c r="AB13" i="52"/>
  <c r="AC13" i="52"/>
  <c r="AD13" i="52"/>
  <c r="AE13" i="52"/>
  <c r="AF13" i="52"/>
  <c r="AG13" i="52"/>
  <c r="AH13" i="52"/>
  <c r="AI13" i="52"/>
  <c r="AJ13" i="52"/>
  <c r="AA14" i="52"/>
  <c r="AB14" i="52"/>
  <c r="AC14" i="52"/>
  <c r="AD14" i="52"/>
  <c r="AE14" i="52"/>
  <c r="AF14" i="52"/>
  <c r="AG14" i="52"/>
  <c r="AH14" i="52"/>
  <c r="AI14" i="52"/>
  <c r="AJ14" i="52"/>
  <c r="AA15" i="52"/>
  <c r="AB15" i="52"/>
  <c r="AC15" i="52"/>
  <c r="AD15" i="52"/>
  <c r="AE15" i="52"/>
  <c r="AF15" i="52"/>
  <c r="AG15" i="52"/>
  <c r="AH15" i="52"/>
  <c r="AI15" i="52"/>
  <c r="AJ15" i="52"/>
  <c r="AA16" i="52"/>
  <c r="AB16" i="52"/>
  <c r="AC16" i="52"/>
  <c r="AD16" i="52"/>
  <c r="AE16" i="52"/>
  <c r="AF16" i="52"/>
  <c r="AG16" i="52"/>
  <c r="AH16" i="52"/>
  <c r="AI16" i="52"/>
  <c r="AJ16" i="52"/>
  <c r="AA17" i="52"/>
  <c r="AB17" i="52"/>
  <c r="AC17" i="52"/>
  <c r="AD17" i="52"/>
  <c r="AE17" i="52"/>
  <c r="AF17" i="52"/>
  <c r="AG17" i="52"/>
  <c r="AH17" i="52"/>
  <c r="AI17" i="52"/>
  <c r="AJ17" i="52"/>
  <c r="AA18" i="52"/>
  <c r="AB18" i="52"/>
  <c r="AC18" i="52"/>
  <c r="AD18" i="52"/>
  <c r="AE18" i="52"/>
  <c r="AF18" i="52"/>
  <c r="AG18" i="52"/>
  <c r="AH18" i="52"/>
  <c r="AI18" i="52"/>
  <c r="AJ18" i="52"/>
  <c r="AA19" i="52"/>
  <c r="AB19" i="52"/>
  <c r="AC19" i="52"/>
  <c r="AD19" i="52"/>
  <c r="AE19" i="52"/>
  <c r="AF19" i="52"/>
  <c r="AG19" i="52"/>
  <c r="AH19" i="52"/>
  <c r="AI19" i="52"/>
  <c r="AJ19" i="52"/>
  <c r="AA20" i="52"/>
  <c r="AB20" i="52"/>
  <c r="AC20" i="52"/>
  <c r="AD20" i="52"/>
  <c r="AE20" i="52"/>
  <c r="AF20" i="52"/>
  <c r="AG20" i="52"/>
  <c r="AH20" i="52"/>
  <c r="AI20" i="52"/>
  <c r="AJ20" i="52"/>
  <c r="AA21" i="52"/>
  <c r="AB21" i="52"/>
  <c r="AC21" i="52"/>
  <c r="AD21" i="52"/>
  <c r="AE21" i="52"/>
  <c r="AF21" i="52"/>
  <c r="AG21" i="52"/>
  <c r="AH21" i="52"/>
  <c r="AI21" i="52"/>
  <c r="AJ21" i="52"/>
  <c r="AA22" i="52"/>
  <c r="AB22" i="52"/>
  <c r="AC22" i="52"/>
  <c r="AD22" i="52"/>
  <c r="AE22" i="52"/>
  <c r="AF22" i="52"/>
  <c r="AG22" i="52"/>
  <c r="AH22" i="52"/>
  <c r="AI22" i="52"/>
  <c r="AJ22" i="52"/>
  <c r="AA23" i="52"/>
  <c r="AB23" i="52"/>
  <c r="AC23" i="52"/>
  <c r="AD23" i="52"/>
  <c r="AE23" i="52"/>
  <c r="AF23" i="52"/>
  <c r="AG23" i="52"/>
  <c r="AH23" i="52"/>
  <c r="AI23" i="52"/>
  <c r="AJ23" i="52"/>
  <c r="AA24" i="52"/>
  <c r="AB24" i="52"/>
  <c r="AC24" i="52"/>
  <c r="AD24" i="52"/>
  <c r="AE24" i="52"/>
  <c r="AF24" i="52"/>
  <c r="AG24" i="52"/>
  <c r="AH24" i="52"/>
  <c r="AI24" i="52"/>
  <c r="AJ24" i="52"/>
  <c r="AA25" i="52"/>
  <c r="AB25" i="52"/>
  <c r="AC25" i="52"/>
  <c r="AD25" i="52"/>
  <c r="AE25" i="52"/>
  <c r="AF25" i="52"/>
  <c r="AG25" i="52"/>
  <c r="AH25" i="52"/>
  <c r="AI25" i="52"/>
  <c r="AJ25" i="52"/>
  <c r="AA26" i="52"/>
  <c r="AB26" i="52"/>
  <c r="AC26" i="52"/>
  <c r="AD26" i="52"/>
  <c r="AE26" i="52"/>
  <c r="AF26" i="52"/>
  <c r="AG26" i="52"/>
  <c r="AH26" i="52"/>
  <c r="AI26" i="52"/>
  <c r="AJ26" i="52"/>
  <c r="AA27" i="52"/>
  <c r="AB27" i="52"/>
  <c r="AC27" i="52"/>
  <c r="AD27" i="52"/>
  <c r="AE27" i="52"/>
  <c r="AF27" i="52"/>
  <c r="AG27" i="52"/>
  <c r="AH27" i="52"/>
  <c r="AI27" i="52"/>
  <c r="AJ27" i="52"/>
  <c r="AA28" i="52"/>
  <c r="AB28" i="52"/>
  <c r="AC28" i="52"/>
  <c r="AD28" i="52"/>
  <c r="AE28" i="52"/>
  <c r="AF28" i="52"/>
  <c r="AG28" i="52"/>
  <c r="AH28" i="52"/>
  <c r="AI28" i="52"/>
  <c r="AJ28" i="52"/>
  <c r="AA29" i="52"/>
  <c r="AB29" i="52"/>
  <c r="AC29" i="52"/>
  <c r="AD29" i="52"/>
  <c r="AE29" i="52"/>
  <c r="AF29" i="52"/>
  <c r="AG29" i="52"/>
  <c r="AH29" i="52"/>
  <c r="AI29" i="52"/>
  <c r="AJ29" i="52"/>
  <c r="AA30" i="52"/>
  <c r="AB30" i="52"/>
  <c r="AC30" i="52"/>
  <c r="AD30" i="52"/>
  <c r="AE30" i="52"/>
  <c r="AF30" i="52"/>
  <c r="AG30" i="52"/>
  <c r="AH30" i="52"/>
  <c r="AI30" i="52"/>
  <c r="AJ30" i="52"/>
  <c r="AA31" i="52"/>
  <c r="AB31" i="52"/>
  <c r="AC31" i="52"/>
  <c r="AD31" i="52"/>
  <c r="AE31" i="52"/>
  <c r="AF31" i="52"/>
  <c r="AG31" i="52"/>
  <c r="AH31" i="52"/>
  <c r="AI31" i="52"/>
  <c r="AJ31" i="52"/>
  <c r="AA32" i="52"/>
  <c r="AB32" i="52"/>
  <c r="AC32" i="52"/>
  <c r="AD32" i="52"/>
  <c r="AE32" i="52"/>
  <c r="AF32" i="52"/>
  <c r="AG32" i="52"/>
  <c r="AH32" i="52"/>
  <c r="AI32" i="52"/>
  <c r="AJ32" i="52"/>
  <c r="AA33" i="52"/>
  <c r="AB33" i="52"/>
  <c r="AC33" i="52"/>
  <c r="AD33" i="52"/>
  <c r="AE33" i="52"/>
  <c r="AF33" i="52"/>
  <c r="AG33" i="52"/>
  <c r="AH33" i="52"/>
  <c r="AI33" i="52"/>
  <c r="AJ33" i="52"/>
  <c r="AA34" i="52"/>
  <c r="AB34" i="52"/>
  <c r="AC34" i="52"/>
  <c r="AD34" i="52"/>
  <c r="AE34" i="52"/>
  <c r="AF34" i="52"/>
  <c r="AG34" i="52"/>
  <c r="AH34" i="52"/>
  <c r="AI34" i="52"/>
  <c r="AJ34" i="52"/>
  <c r="AA35" i="52"/>
  <c r="AB35" i="52"/>
  <c r="AC35" i="52"/>
  <c r="AD35" i="52"/>
  <c r="AE35" i="52"/>
  <c r="AF35" i="52"/>
  <c r="AG35" i="52"/>
  <c r="AH35" i="52"/>
  <c r="AI35" i="52"/>
  <c r="AJ35" i="52"/>
  <c r="AA36" i="52"/>
  <c r="AB36" i="52"/>
  <c r="AC36" i="52"/>
  <c r="AD36" i="52"/>
  <c r="AE36" i="52"/>
  <c r="AF36" i="52"/>
  <c r="AG36" i="52"/>
  <c r="AH36" i="52"/>
  <c r="AI36" i="52"/>
  <c r="AJ36" i="52"/>
  <c r="AA37" i="52"/>
  <c r="AB37" i="52"/>
  <c r="AC37" i="52"/>
  <c r="AD37" i="52"/>
  <c r="AE37" i="52"/>
  <c r="AF37" i="52"/>
  <c r="AG37" i="52"/>
  <c r="AH37" i="52"/>
  <c r="AI37" i="52"/>
  <c r="AJ37" i="52"/>
  <c r="AA38" i="52"/>
  <c r="AB38" i="52"/>
  <c r="AC38" i="52"/>
  <c r="AD38" i="52"/>
  <c r="AE38" i="52"/>
  <c r="AF38" i="52"/>
  <c r="AG38" i="52"/>
  <c r="AH38" i="52"/>
  <c r="AI38" i="52"/>
  <c r="AJ38" i="52"/>
  <c r="AA39" i="52"/>
  <c r="AB39" i="52"/>
  <c r="AC39" i="52"/>
  <c r="AD39" i="52"/>
  <c r="AE39" i="52"/>
  <c r="AF39" i="52"/>
  <c r="AG39" i="52"/>
  <c r="AH39" i="52"/>
  <c r="AI39" i="52"/>
  <c r="AJ39" i="52"/>
  <c r="AA40" i="52"/>
  <c r="AB40" i="52"/>
  <c r="AC40" i="52"/>
  <c r="AD40" i="52"/>
  <c r="AE40" i="52"/>
  <c r="AF40" i="52"/>
  <c r="AG40" i="52"/>
  <c r="AH40" i="52"/>
  <c r="AI40" i="52"/>
  <c r="AJ40" i="52"/>
  <c r="AA41" i="52"/>
  <c r="AB41" i="52"/>
  <c r="AC41" i="52"/>
  <c r="AD41" i="52"/>
  <c r="AE41" i="52"/>
  <c r="AF41" i="52"/>
  <c r="AG41" i="52"/>
  <c r="AH41" i="52"/>
  <c r="AI41" i="52"/>
  <c r="AJ41" i="52"/>
  <c r="AA42" i="52"/>
  <c r="AB42" i="52"/>
  <c r="AC42" i="52"/>
  <c r="AD42" i="52"/>
  <c r="AE42" i="52"/>
  <c r="AF42" i="52"/>
  <c r="AG42" i="52"/>
  <c r="AH42" i="52"/>
  <c r="AI42" i="52"/>
  <c r="AJ42" i="52"/>
  <c r="AA43" i="52"/>
  <c r="AB43" i="52"/>
  <c r="AC43" i="52"/>
  <c r="AD43" i="52"/>
  <c r="AE43" i="52"/>
  <c r="AF43" i="52"/>
  <c r="AG43" i="52"/>
  <c r="AH43" i="52"/>
  <c r="AI43" i="52"/>
  <c r="AJ43" i="52"/>
  <c r="AA44" i="52"/>
  <c r="AB44" i="52"/>
  <c r="AC44" i="52"/>
  <c r="AD44" i="52"/>
  <c r="AE44" i="52"/>
  <c r="AF44" i="52"/>
  <c r="AG44" i="52"/>
  <c r="AH44" i="52"/>
  <c r="AI44" i="52"/>
  <c r="AJ44" i="52"/>
  <c r="AA45" i="52"/>
  <c r="AB45" i="52"/>
  <c r="AC45" i="52"/>
  <c r="AD45" i="52"/>
  <c r="AE45" i="52"/>
  <c r="AF45" i="52"/>
  <c r="AG45" i="52"/>
  <c r="AH45" i="52"/>
  <c r="AI45" i="52"/>
  <c r="AJ45" i="52"/>
  <c r="AA46" i="52"/>
  <c r="AB46" i="52"/>
  <c r="AC46" i="52"/>
  <c r="AD46" i="52"/>
  <c r="AE46" i="52"/>
  <c r="AF46" i="52"/>
  <c r="AG46" i="52"/>
  <c r="AH46" i="52"/>
  <c r="AI46" i="52"/>
  <c r="AJ46" i="52"/>
  <c r="AA47" i="52"/>
  <c r="AB47" i="52"/>
  <c r="AC47" i="52"/>
  <c r="AD47" i="52"/>
  <c r="AE47" i="52"/>
  <c r="AF47" i="52"/>
  <c r="AG47" i="52"/>
  <c r="AH47" i="52"/>
  <c r="AI47" i="52"/>
  <c r="AJ47" i="52"/>
  <c r="AA48" i="52"/>
  <c r="AB48" i="52"/>
  <c r="AC48" i="52"/>
  <c r="AD48" i="52"/>
  <c r="AE48" i="52"/>
  <c r="AF48" i="52"/>
  <c r="AG48" i="52"/>
  <c r="AH48" i="52"/>
  <c r="AI48" i="52"/>
  <c r="AJ48" i="52"/>
  <c r="AA49" i="52"/>
  <c r="AB49" i="52"/>
  <c r="AC49" i="52"/>
  <c r="AD49" i="52"/>
  <c r="AE49" i="52"/>
  <c r="AF49" i="52"/>
  <c r="AG49" i="52"/>
  <c r="AH49" i="52"/>
  <c r="AI49" i="52"/>
  <c r="AJ49" i="52"/>
  <c r="AB5" i="52"/>
  <c r="AC5" i="52"/>
  <c r="AD5" i="52"/>
  <c r="AE5" i="52"/>
  <c r="AF5" i="52"/>
  <c r="AG5" i="52"/>
  <c r="AH5" i="52"/>
  <c r="AI5" i="52"/>
  <c r="AJ5" i="52"/>
  <c r="AA5" i="52"/>
  <c r="AB6" i="42"/>
  <c r="AC6" i="42"/>
  <c r="AD6" i="42"/>
  <c r="AE6" i="42"/>
  <c r="AF6" i="42"/>
  <c r="AG6" i="42"/>
  <c r="AH6" i="42"/>
  <c r="AI6" i="42"/>
  <c r="AJ6" i="42"/>
  <c r="AK6" i="42"/>
  <c r="AB7" i="42"/>
  <c r="AC7" i="42"/>
  <c r="AD7" i="42"/>
  <c r="AE7" i="42"/>
  <c r="AF7" i="42"/>
  <c r="AG7" i="42"/>
  <c r="AH7" i="42"/>
  <c r="AI7" i="42"/>
  <c r="AJ7" i="42"/>
  <c r="AK7" i="42"/>
  <c r="AB8" i="42"/>
  <c r="AC8" i="42"/>
  <c r="AD8" i="42"/>
  <c r="AE8" i="42"/>
  <c r="AF8" i="42"/>
  <c r="AG8" i="42"/>
  <c r="AH8" i="42"/>
  <c r="AI8" i="42"/>
  <c r="AJ8" i="42"/>
  <c r="AK8" i="42"/>
  <c r="AB9" i="42"/>
  <c r="AC9" i="42"/>
  <c r="AD9" i="42"/>
  <c r="AE9" i="42"/>
  <c r="AF9" i="42"/>
  <c r="AG9" i="42"/>
  <c r="AH9" i="42"/>
  <c r="AI9" i="42"/>
  <c r="AJ9" i="42"/>
  <c r="AK9" i="42"/>
  <c r="AB10" i="42"/>
  <c r="AC10" i="42"/>
  <c r="AD10" i="42"/>
  <c r="AE10" i="42"/>
  <c r="AF10" i="42"/>
  <c r="AG10" i="42"/>
  <c r="AH10" i="42"/>
  <c r="AI10" i="42"/>
  <c r="AJ10" i="42"/>
  <c r="AK10" i="42"/>
  <c r="AB11" i="42"/>
  <c r="AC11" i="42"/>
  <c r="AD11" i="42"/>
  <c r="AE11" i="42"/>
  <c r="AF11" i="42"/>
  <c r="AG11" i="42"/>
  <c r="AH11" i="42"/>
  <c r="AI11" i="42"/>
  <c r="AJ11" i="42"/>
  <c r="AK11" i="42"/>
  <c r="AB12" i="42"/>
  <c r="AC12" i="42"/>
  <c r="AD12" i="42"/>
  <c r="AE12" i="42"/>
  <c r="AF12" i="42"/>
  <c r="AG12" i="42"/>
  <c r="AH12" i="42"/>
  <c r="AI12" i="42"/>
  <c r="AJ12" i="42"/>
  <c r="AK12" i="42"/>
  <c r="AB13" i="42"/>
  <c r="AC13" i="42"/>
  <c r="AD13" i="42"/>
  <c r="AE13" i="42"/>
  <c r="AF13" i="42"/>
  <c r="AG13" i="42"/>
  <c r="AH13" i="42"/>
  <c r="AI13" i="42"/>
  <c r="AJ13" i="42"/>
  <c r="AK13" i="42"/>
  <c r="AB14" i="42"/>
  <c r="AC14" i="42"/>
  <c r="AD14" i="42"/>
  <c r="AE14" i="42"/>
  <c r="AF14" i="42"/>
  <c r="AG14" i="42"/>
  <c r="AH14" i="42"/>
  <c r="AI14" i="42"/>
  <c r="AJ14" i="42"/>
  <c r="AK14" i="42"/>
  <c r="AB15" i="42"/>
  <c r="AC15" i="42"/>
  <c r="AD15" i="42"/>
  <c r="AE15" i="42"/>
  <c r="AF15" i="42"/>
  <c r="AG15" i="42"/>
  <c r="AH15" i="42"/>
  <c r="AI15" i="42"/>
  <c r="AJ15" i="42"/>
  <c r="AK15" i="42"/>
  <c r="AB16" i="42"/>
  <c r="AC16" i="42"/>
  <c r="AD16" i="42"/>
  <c r="AE16" i="42"/>
  <c r="AF16" i="42"/>
  <c r="AG16" i="42"/>
  <c r="AH16" i="42"/>
  <c r="AI16" i="42"/>
  <c r="AJ16" i="42"/>
  <c r="AK16" i="42"/>
  <c r="AB17" i="42"/>
  <c r="AC17" i="42"/>
  <c r="AD17" i="42"/>
  <c r="AE17" i="42"/>
  <c r="AF17" i="42"/>
  <c r="AG17" i="42"/>
  <c r="AH17" i="42"/>
  <c r="AI17" i="42"/>
  <c r="AJ17" i="42"/>
  <c r="AK17" i="42"/>
  <c r="AB18" i="42"/>
  <c r="AC18" i="42"/>
  <c r="AD18" i="42"/>
  <c r="AE18" i="42"/>
  <c r="AF18" i="42"/>
  <c r="AG18" i="42"/>
  <c r="AH18" i="42"/>
  <c r="AI18" i="42"/>
  <c r="AJ18" i="42"/>
  <c r="AK18" i="42"/>
  <c r="AB19" i="42"/>
  <c r="AC19" i="42"/>
  <c r="AD19" i="42"/>
  <c r="AE19" i="42"/>
  <c r="AF19" i="42"/>
  <c r="AG19" i="42"/>
  <c r="AH19" i="42"/>
  <c r="AI19" i="42"/>
  <c r="AJ19" i="42"/>
  <c r="AK19" i="42"/>
  <c r="AB20" i="42"/>
  <c r="AC20" i="42"/>
  <c r="AD20" i="42"/>
  <c r="AE20" i="42"/>
  <c r="AF20" i="42"/>
  <c r="AG20" i="42"/>
  <c r="AH20" i="42"/>
  <c r="AI20" i="42"/>
  <c r="AJ20" i="42"/>
  <c r="AK20" i="42"/>
  <c r="AB21" i="42"/>
  <c r="AC21" i="42"/>
  <c r="AD21" i="42"/>
  <c r="AE21" i="42"/>
  <c r="AF21" i="42"/>
  <c r="AG21" i="42"/>
  <c r="AH21" i="42"/>
  <c r="AI21" i="42"/>
  <c r="AJ21" i="42"/>
  <c r="AK21" i="42"/>
  <c r="AB22" i="42"/>
  <c r="AC22" i="42"/>
  <c r="AD22" i="42"/>
  <c r="AE22" i="42"/>
  <c r="AF22" i="42"/>
  <c r="AG22" i="42"/>
  <c r="AH22" i="42"/>
  <c r="AI22" i="42"/>
  <c r="AJ22" i="42"/>
  <c r="AK22" i="42"/>
  <c r="AB23" i="42"/>
  <c r="AC23" i="42"/>
  <c r="AD23" i="42"/>
  <c r="AE23" i="42"/>
  <c r="AF23" i="42"/>
  <c r="AG23" i="42"/>
  <c r="AH23" i="42"/>
  <c r="AI23" i="42"/>
  <c r="AJ23" i="42"/>
  <c r="AK23" i="42"/>
  <c r="AB24" i="42"/>
  <c r="AC24" i="42"/>
  <c r="AD24" i="42"/>
  <c r="AE24" i="42"/>
  <c r="AF24" i="42"/>
  <c r="AG24" i="42"/>
  <c r="AH24" i="42"/>
  <c r="AI24" i="42"/>
  <c r="AJ24" i="42"/>
  <c r="AK24" i="42"/>
  <c r="AB25" i="42"/>
  <c r="AC25" i="42"/>
  <c r="AD25" i="42"/>
  <c r="AE25" i="42"/>
  <c r="AF25" i="42"/>
  <c r="AG25" i="42"/>
  <c r="AH25" i="42"/>
  <c r="AI25" i="42"/>
  <c r="AJ25" i="42"/>
  <c r="AK25" i="42"/>
  <c r="AB26" i="42"/>
  <c r="AC26" i="42"/>
  <c r="AD26" i="42"/>
  <c r="AE26" i="42"/>
  <c r="AF26" i="42"/>
  <c r="AG26" i="42"/>
  <c r="AH26" i="42"/>
  <c r="AI26" i="42"/>
  <c r="AJ26" i="42"/>
  <c r="AK26" i="42"/>
  <c r="AB27" i="42"/>
  <c r="AC27" i="42"/>
  <c r="AD27" i="42"/>
  <c r="AE27" i="42"/>
  <c r="AF27" i="42"/>
  <c r="AG27" i="42"/>
  <c r="AH27" i="42"/>
  <c r="AI27" i="42"/>
  <c r="AJ27" i="42"/>
  <c r="AK27" i="42"/>
  <c r="AB28" i="42"/>
  <c r="AC28" i="42"/>
  <c r="AD28" i="42"/>
  <c r="AE28" i="42"/>
  <c r="AF28" i="42"/>
  <c r="AG28" i="42"/>
  <c r="AH28" i="42"/>
  <c r="AI28" i="42"/>
  <c r="AJ28" i="42"/>
  <c r="AK28" i="42"/>
  <c r="AB29" i="42"/>
  <c r="AC29" i="42"/>
  <c r="AD29" i="42"/>
  <c r="AE29" i="42"/>
  <c r="AF29" i="42"/>
  <c r="AG29" i="42"/>
  <c r="AH29" i="42"/>
  <c r="AI29" i="42"/>
  <c r="AJ29" i="42"/>
  <c r="AK29" i="42"/>
  <c r="AB30" i="42"/>
  <c r="AC30" i="42"/>
  <c r="AD30" i="42"/>
  <c r="AE30" i="42"/>
  <c r="AF30" i="42"/>
  <c r="AG30" i="42"/>
  <c r="AH30" i="42"/>
  <c r="AI30" i="42"/>
  <c r="AJ30" i="42"/>
  <c r="AK30" i="42"/>
  <c r="AB31" i="42"/>
  <c r="AC31" i="42"/>
  <c r="AD31" i="42"/>
  <c r="AE31" i="42"/>
  <c r="AF31" i="42"/>
  <c r="AG31" i="42"/>
  <c r="AH31" i="42"/>
  <c r="AI31" i="42"/>
  <c r="AJ31" i="42"/>
  <c r="AK31" i="42"/>
  <c r="AB32" i="42"/>
  <c r="AC32" i="42"/>
  <c r="AD32" i="42"/>
  <c r="AE32" i="42"/>
  <c r="AF32" i="42"/>
  <c r="AG32" i="42"/>
  <c r="AH32" i="42"/>
  <c r="AI32" i="42"/>
  <c r="AJ32" i="42"/>
  <c r="AK32" i="42"/>
  <c r="AB33" i="42"/>
  <c r="AC33" i="42"/>
  <c r="AD33" i="42"/>
  <c r="AE33" i="42"/>
  <c r="AF33" i="42"/>
  <c r="AG33" i="42"/>
  <c r="AH33" i="42"/>
  <c r="AI33" i="42"/>
  <c r="AJ33" i="42"/>
  <c r="AK33" i="42"/>
  <c r="AB34" i="42"/>
  <c r="AC34" i="42"/>
  <c r="AD34" i="42"/>
  <c r="AE34" i="42"/>
  <c r="AF34" i="42"/>
  <c r="AG34" i="42"/>
  <c r="AH34" i="42"/>
  <c r="AI34" i="42"/>
  <c r="AJ34" i="42"/>
  <c r="AK34" i="42"/>
  <c r="AB35" i="42"/>
  <c r="AC35" i="42"/>
  <c r="AD35" i="42"/>
  <c r="AE35" i="42"/>
  <c r="AF35" i="42"/>
  <c r="AG35" i="42"/>
  <c r="AH35" i="42"/>
  <c r="AI35" i="42"/>
  <c r="AJ35" i="42"/>
  <c r="AK35" i="42"/>
  <c r="AB36" i="42"/>
  <c r="AC36" i="42"/>
  <c r="AD36" i="42"/>
  <c r="AE36" i="42"/>
  <c r="AF36" i="42"/>
  <c r="AG36" i="42"/>
  <c r="AH36" i="42"/>
  <c r="AI36" i="42"/>
  <c r="AJ36" i="42"/>
  <c r="AK36" i="42"/>
  <c r="AB37" i="42"/>
  <c r="AC37" i="42"/>
  <c r="AD37" i="42"/>
  <c r="AE37" i="42"/>
  <c r="AF37" i="42"/>
  <c r="AG37" i="42"/>
  <c r="AH37" i="42"/>
  <c r="AI37" i="42"/>
  <c r="AJ37" i="42"/>
  <c r="AK37" i="42"/>
  <c r="AB38" i="42"/>
  <c r="AC38" i="42"/>
  <c r="AD38" i="42"/>
  <c r="AE38" i="42"/>
  <c r="AF38" i="42"/>
  <c r="AG38" i="42"/>
  <c r="AH38" i="42"/>
  <c r="AI38" i="42"/>
  <c r="AJ38" i="42"/>
  <c r="AK38" i="42"/>
  <c r="AB39" i="42"/>
  <c r="AC39" i="42"/>
  <c r="AD39" i="42"/>
  <c r="AE39" i="42"/>
  <c r="AF39" i="42"/>
  <c r="AG39" i="42"/>
  <c r="AH39" i="42"/>
  <c r="AI39" i="42"/>
  <c r="AJ39" i="42"/>
  <c r="AK39" i="42"/>
  <c r="AB40" i="42"/>
  <c r="AC40" i="42"/>
  <c r="AD40" i="42"/>
  <c r="AE40" i="42"/>
  <c r="AF40" i="42"/>
  <c r="AG40" i="42"/>
  <c r="AH40" i="42"/>
  <c r="AI40" i="42"/>
  <c r="AJ40" i="42"/>
  <c r="AK40" i="42"/>
  <c r="AB41" i="42"/>
  <c r="AC41" i="42"/>
  <c r="AD41" i="42"/>
  <c r="AE41" i="42"/>
  <c r="AF41" i="42"/>
  <c r="AG41" i="42"/>
  <c r="AH41" i="42"/>
  <c r="AI41" i="42"/>
  <c r="AJ41" i="42"/>
  <c r="AK41" i="42"/>
  <c r="AB42" i="42"/>
  <c r="AC42" i="42"/>
  <c r="AD42" i="42"/>
  <c r="AE42" i="42"/>
  <c r="AF42" i="42"/>
  <c r="AG42" i="42"/>
  <c r="AH42" i="42"/>
  <c r="AI42" i="42"/>
  <c r="AJ42" i="42"/>
  <c r="AK42" i="42"/>
  <c r="AB43" i="42"/>
  <c r="AC43" i="42"/>
  <c r="AD43" i="42"/>
  <c r="AE43" i="42"/>
  <c r="AF43" i="42"/>
  <c r="AG43" i="42"/>
  <c r="AH43" i="42"/>
  <c r="AI43" i="42"/>
  <c r="AJ43" i="42"/>
  <c r="AK43" i="42"/>
  <c r="AB44" i="42"/>
  <c r="AC44" i="42"/>
  <c r="AD44" i="42"/>
  <c r="AE44" i="42"/>
  <c r="AF44" i="42"/>
  <c r="AG44" i="42"/>
  <c r="AH44" i="42"/>
  <c r="AI44" i="42"/>
  <c r="AJ44" i="42"/>
  <c r="AK44" i="42"/>
  <c r="AB45" i="42"/>
  <c r="AC45" i="42"/>
  <c r="AD45" i="42"/>
  <c r="AE45" i="42"/>
  <c r="AF45" i="42"/>
  <c r="AG45" i="42"/>
  <c r="AH45" i="42"/>
  <c r="AI45" i="42"/>
  <c r="AJ45" i="42"/>
  <c r="AK45" i="42"/>
  <c r="AB46" i="42"/>
  <c r="AC46" i="42"/>
  <c r="AD46" i="42"/>
  <c r="AE46" i="42"/>
  <c r="AF46" i="42"/>
  <c r="AG46" i="42"/>
  <c r="AH46" i="42"/>
  <c r="AI46" i="42"/>
  <c r="AJ46" i="42"/>
  <c r="AK46" i="42"/>
  <c r="AB47" i="42"/>
  <c r="AC47" i="42"/>
  <c r="AD47" i="42"/>
  <c r="AE47" i="42"/>
  <c r="AF47" i="42"/>
  <c r="AG47" i="42"/>
  <c r="AH47" i="42"/>
  <c r="AI47" i="42"/>
  <c r="AJ47" i="42"/>
  <c r="AK47" i="42"/>
  <c r="AB48" i="42"/>
  <c r="AC48" i="42"/>
  <c r="AD48" i="42"/>
  <c r="AE48" i="42"/>
  <c r="AF48" i="42"/>
  <c r="AG48" i="42"/>
  <c r="AH48" i="42"/>
  <c r="AI48" i="42"/>
  <c r="AJ48" i="42"/>
  <c r="AK48" i="42"/>
  <c r="AB49" i="42"/>
  <c r="AC49" i="42"/>
  <c r="AD49" i="42"/>
  <c r="AE49" i="42"/>
  <c r="AF49" i="42"/>
  <c r="AG49" i="42"/>
  <c r="AH49" i="42"/>
  <c r="AI49" i="42"/>
  <c r="AJ49" i="42"/>
  <c r="AK49" i="42"/>
  <c r="AB50" i="42"/>
  <c r="AC50" i="42"/>
  <c r="AD50" i="42"/>
  <c r="AE50" i="42"/>
  <c r="AF50" i="42"/>
  <c r="AG50" i="42"/>
  <c r="AH50" i="42"/>
  <c r="AI50" i="42"/>
  <c r="AJ50" i="42"/>
  <c r="AK50" i="42"/>
  <c r="AB51" i="42"/>
  <c r="AC51" i="42"/>
  <c r="AD51" i="42"/>
  <c r="AE51" i="42"/>
  <c r="AF51" i="42"/>
  <c r="AG51" i="42"/>
  <c r="AH51" i="42"/>
  <c r="AI51" i="42"/>
  <c r="AJ51" i="42"/>
  <c r="AK51" i="42"/>
  <c r="AB52" i="42"/>
  <c r="AC52" i="42"/>
  <c r="AD52" i="42"/>
  <c r="AE52" i="42"/>
  <c r="AF52" i="42"/>
  <c r="AG52" i="42"/>
  <c r="AH52" i="42"/>
  <c r="AI52" i="42"/>
  <c r="AJ52" i="42"/>
  <c r="AK52" i="42"/>
  <c r="AB53" i="42"/>
  <c r="AC53" i="42"/>
  <c r="AD53" i="42"/>
  <c r="AE53" i="42"/>
  <c r="AF53" i="42"/>
  <c r="AG53" i="42"/>
  <c r="AH53" i="42"/>
  <c r="AI53" i="42"/>
  <c r="AJ53" i="42"/>
  <c r="AK53" i="42"/>
  <c r="AB54" i="42"/>
  <c r="AC54" i="42"/>
  <c r="AD54" i="42"/>
  <c r="AE54" i="42"/>
  <c r="AF54" i="42"/>
  <c r="AG54" i="42"/>
  <c r="AH54" i="42"/>
  <c r="AI54" i="42"/>
  <c r="AJ54" i="42"/>
  <c r="AK54" i="42"/>
  <c r="AB55" i="42"/>
  <c r="AC55" i="42"/>
  <c r="AD55" i="42"/>
  <c r="AE55" i="42"/>
  <c r="AF55" i="42"/>
  <c r="AG55" i="42"/>
  <c r="AH55" i="42"/>
  <c r="AI55" i="42"/>
  <c r="AJ55" i="42"/>
  <c r="AK55" i="42"/>
  <c r="AB56" i="42"/>
  <c r="AC56" i="42"/>
  <c r="AD56" i="42"/>
  <c r="AE56" i="42"/>
  <c r="AF56" i="42"/>
  <c r="AG56" i="42"/>
  <c r="AH56" i="42"/>
  <c r="AI56" i="42"/>
  <c r="AJ56" i="42"/>
  <c r="AK56" i="42"/>
  <c r="AB57" i="42"/>
  <c r="AC57" i="42"/>
  <c r="AD57" i="42"/>
  <c r="AE57" i="42"/>
  <c r="AF57" i="42"/>
  <c r="AG57" i="42"/>
  <c r="AH57" i="42"/>
  <c r="AI57" i="42"/>
  <c r="AJ57" i="42"/>
  <c r="AK57" i="42"/>
  <c r="AB58" i="42"/>
  <c r="AC58" i="42"/>
  <c r="AD58" i="42"/>
  <c r="AE58" i="42"/>
  <c r="AF58" i="42"/>
  <c r="AG58" i="42"/>
  <c r="AH58" i="42"/>
  <c r="AI58" i="42"/>
  <c r="AJ58" i="42"/>
  <c r="AK58" i="42"/>
  <c r="AB59" i="42"/>
  <c r="AC59" i="42"/>
  <c r="AD59" i="42"/>
  <c r="AE59" i="42"/>
  <c r="AF59" i="42"/>
  <c r="AG59" i="42"/>
  <c r="AH59" i="42"/>
  <c r="AI59" i="42"/>
  <c r="AJ59" i="42"/>
  <c r="AK59" i="42"/>
  <c r="AB60" i="42"/>
  <c r="AC60" i="42"/>
  <c r="AD60" i="42"/>
  <c r="AE60" i="42"/>
  <c r="AF60" i="42"/>
  <c r="AG60" i="42"/>
  <c r="AH60" i="42"/>
  <c r="AI60" i="42"/>
  <c r="AJ60" i="42"/>
  <c r="AK60" i="42"/>
  <c r="AB61" i="42"/>
  <c r="AC61" i="42"/>
  <c r="AD61" i="42"/>
  <c r="AE61" i="42"/>
  <c r="AF61" i="42"/>
  <c r="AG61" i="42"/>
  <c r="AH61" i="42"/>
  <c r="AI61" i="42"/>
  <c r="AJ61" i="42"/>
  <c r="AK61" i="42"/>
  <c r="AB62" i="42"/>
  <c r="AC62" i="42"/>
  <c r="AD62" i="42"/>
  <c r="AE62" i="42"/>
  <c r="AF62" i="42"/>
  <c r="AG62" i="42"/>
  <c r="AH62" i="42"/>
  <c r="AI62" i="42"/>
  <c r="AJ62" i="42"/>
  <c r="AK62" i="42"/>
  <c r="AB63" i="42"/>
  <c r="AC63" i="42"/>
  <c r="AD63" i="42"/>
  <c r="AE63" i="42"/>
  <c r="AF63" i="42"/>
  <c r="AG63" i="42"/>
  <c r="AH63" i="42"/>
  <c r="AI63" i="42"/>
  <c r="AJ63" i="42"/>
  <c r="AK63" i="42"/>
  <c r="AB64" i="42"/>
  <c r="AC64" i="42"/>
  <c r="AD64" i="42"/>
  <c r="AE64" i="42"/>
  <c r="AF64" i="42"/>
  <c r="AG64" i="42"/>
  <c r="AH64" i="42"/>
  <c r="AI64" i="42"/>
  <c r="AJ64" i="42"/>
  <c r="AK64" i="42"/>
  <c r="AB65" i="42"/>
  <c r="AC65" i="42"/>
  <c r="AD65" i="42"/>
  <c r="AE65" i="42"/>
  <c r="AF65" i="42"/>
  <c r="AG65" i="42"/>
  <c r="AH65" i="42"/>
  <c r="AI65" i="42"/>
  <c r="AJ65" i="42"/>
  <c r="AK65" i="42"/>
  <c r="AB66" i="42"/>
  <c r="AC66" i="42"/>
  <c r="AD66" i="42"/>
  <c r="AE66" i="42"/>
  <c r="AF66" i="42"/>
  <c r="AG66" i="42"/>
  <c r="AH66" i="42"/>
  <c r="AI66" i="42"/>
  <c r="AJ66" i="42"/>
  <c r="AK66" i="42"/>
  <c r="AB67" i="42"/>
  <c r="AC67" i="42"/>
  <c r="AD67" i="42"/>
  <c r="AE67" i="42"/>
  <c r="AF67" i="42"/>
  <c r="AG67" i="42"/>
  <c r="AH67" i="42"/>
  <c r="AI67" i="42"/>
  <c r="AJ67" i="42"/>
  <c r="AK67" i="42"/>
  <c r="AB68" i="42"/>
  <c r="AC68" i="42"/>
  <c r="AD68" i="42"/>
  <c r="AE68" i="42"/>
  <c r="AF68" i="42"/>
  <c r="AG68" i="42"/>
  <c r="AH68" i="42"/>
  <c r="AI68" i="42"/>
  <c r="AJ68" i="42"/>
  <c r="AK68" i="42"/>
  <c r="AB69" i="42"/>
  <c r="AC69" i="42"/>
  <c r="AD69" i="42"/>
  <c r="AE69" i="42"/>
  <c r="AF69" i="42"/>
  <c r="AG69" i="42"/>
  <c r="AH69" i="42"/>
  <c r="AI69" i="42"/>
  <c r="AJ69" i="42"/>
  <c r="AK69" i="42"/>
  <c r="AB70" i="42"/>
  <c r="AC70" i="42"/>
  <c r="AD70" i="42"/>
  <c r="AE70" i="42"/>
  <c r="AF70" i="42"/>
  <c r="AG70" i="42"/>
  <c r="AH70" i="42"/>
  <c r="AI70" i="42"/>
  <c r="AJ70" i="42"/>
  <c r="AK70" i="42"/>
  <c r="AB71" i="42"/>
  <c r="AC71" i="42"/>
  <c r="AD71" i="42"/>
  <c r="AE71" i="42"/>
  <c r="AF71" i="42"/>
  <c r="AG71" i="42"/>
  <c r="AH71" i="42"/>
  <c r="AI71" i="42"/>
  <c r="AJ71" i="42"/>
  <c r="AK71" i="42"/>
  <c r="AB72" i="42"/>
  <c r="AC72" i="42"/>
  <c r="AD72" i="42"/>
  <c r="AE72" i="42"/>
  <c r="AF72" i="42"/>
  <c r="AG72" i="42"/>
  <c r="AH72" i="42"/>
  <c r="AI72" i="42"/>
  <c r="AJ72" i="42"/>
  <c r="AK72" i="42"/>
  <c r="AB73" i="42"/>
  <c r="AC73" i="42"/>
  <c r="AD73" i="42"/>
  <c r="AE73" i="42"/>
  <c r="AF73" i="42"/>
  <c r="AG73" i="42"/>
  <c r="AH73" i="42"/>
  <c r="AI73" i="42"/>
  <c r="AJ73" i="42"/>
  <c r="AK73" i="42"/>
  <c r="AB74" i="42"/>
  <c r="AC74" i="42"/>
  <c r="AD74" i="42"/>
  <c r="AE74" i="42"/>
  <c r="AF74" i="42"/>
  <c r="AG74" i="42"/>
  <c r="AH74" i="42"/>
  <c r="AI74" i="42"/>
  <c r="AJ74" i="42"/>
  <c r="AK74" i="42"/>
  <c r="AB75" i="42"/>
  <c r="AC75" i="42"/>
  <c r="AD75" i="42"/>
  <c r="AE75" i="42"/>
  <c r="AF75" i="42"/>
  <c r="AG75" i="42"/>
  <c r="AH75" i="42"/>
  <c r="AI75" i="42"/>
  <c r="AJ75" i="42"/>
  <c r="AK75" i="42"/>
  <c r="AB76" i="42"/>
  <c r="AC76" i="42"/>
  <c r="AD76" i="42"/>
  <c r="AE76" i="42"/>
  <c r="AF76" i="42"/>
  <c r="AG76" i="42"/>
  <c r="AH76" i="42"/>
  <c r="AI76" i="42"/>
  <c r="AJ76" i="42"/>
  <c r="AK76" i="42"/>
  <c r="AB77" i="42"/>
  <c r="AC77" i="42"/>
  <c r="AD77" i="42"/>
  <c r="AE77" i="42"/>
  <c r="AF77" i="42"/>
  <c r="AG77" i="42"/>
  <c r="AH77" i="42"/>
  <c r="AI77" i="42"/>
  <c r="AJ77" i="42"/>
  <c r="AK77" i="42"/>
  <c r="AB78" i="42"/>
  <c r="AC78" i="42"/>
  <c r="AD78" i="42"/>
  <c r="AE78" i="42"/>
  <c r="AF78" i="42"/>
  <c r="AG78" i="42"/>
  <c r="AH78" i="42"/>
  <c r="AI78" i="42"/>
  <c r="AJ78" i="42"/>
  <c r="AK78" i="42"/>
  <c r="AB79" i="42"/>
  <c r="AC79" i="42"/>
  <c r="AD79" i="42"/>
  <c r="AE79" i="42"/>
  <c r="AF79" i="42"/>
  <c r="AG79" i="42"/>
  <c r="AH79" i="42"/>
  <c r="AI79" i="42"/>
  <c r="AJ79" i="42"/>
  <c r="AK79" i="42"/>
  <c r="AB80" i="42"/>
  <c r="AC80" i="42"/>
  <c r="AD80" i="42"/>
  <c r="AE80" i="42"/>
  <c r="AF80" i="42"/>
  <c r="AG80" i="42"/>
  <c r="AH80" i="42"/>
  <c r="AI80" i="42"/>
  <c r="AJ80" i="42"/>
  <c r="AK80" i="42"/>
  <c r="AB81" i="42"/>
  <c r="AC81" i="42"/>
  <c r="AD81" i="42"/>
  <c r="AE81" i="42"/>
  <c r="AF81" i="42"/>
  <c r="AG81" i="42"/>
  <c r="AH81" i="42"/>
  <c r="AI81" i="42"/>
  <c r="AJ81" i="42"/>
  <c r="AK81" i="42"/>
  <c r="AB82" i="42"/>
  <c r="AC82" i="42"/>
  <c r="AD82" i="42"/>
  <c r="AE82" i="42"/>
  <c r="AF82" i="42"/>
  <c r="AG82" i="42"/>
  <c r="AH82" i="42"/>
  <c r="AI82" i="42"/>
  <c r="AJ82" i="42"/>
  <c r="AK82" i="42"/>
  <c r="AB83" i="42"/>
  <c r="AC83" i="42"/>
  <c r="AD83" i="42"/>
  <c r="AE83" i="42"/>
  <c r="AF83" i="42"/>
  <c r="AG83" i="42"/>
  <c r="AH83" i="42"/>
  <c r="AI83" i="42"/>
  <c r="AJ83" i="42"/>
  <c r="AK83" i="42"/>
  <c r="AB84" i="42"/>
  <c r="AC84" i="42"/>
  <c r="AD84" i="42"/>
  <c r="AE84" i="42"/>
  <c r="AF84" i="42"/>
  <c r="AG84" i="42"/>
  <c r="AH84" i="42"/>
  <c r="AI84" i="42"/>
  <c r="AJ84" i="42"/>
  <c r="AK84" i="42"/>
  <c r="AB85" i="42"/>
  <c r="AC85" i="42"/>
  <c r="AD85" i="42"/>
  <c r="AE85" i="42"/>
  <c r="AF85" i="42"/>
  <c r="AG85" i="42"/>
  <c r="AH85" i="42"/>
  <c r="AI85" i="42"/>
  <c r="AJ85" i="42"/>
  <c r="AK85" i="42"/>
  <c r="AB86" i="42"/>
  <c r="AC86" i="42"/>
  <c r="AD86" i="42"/>
  <c r="AE86" i="42"/>
  <c r="AF86" i="42"/>
  <c r="AG86" i="42"/>
  <c r="AH86" i="42"/>
  <c r="AI86" i="42"/>
  <c r="AJ86" i="42"/>
  <c r="AK86" i="42"/>
  <c r="AB87" i="42"/>
  <c r="AC87" i="42"/>
  <c r="AD87" i="42"/>
  <c r="AE87" i="42"/>
  <c r="AF87" i="42"/>
  <c r="AG87" i="42"/>
  <c r="AH87" i="42"/>
  <c r="AI87" i="42"/>
  <c r="AJ87" i="42"/>
  <c r="AK87" i="42"/>
  <c r="AB88" i="42"/>
  <c r="AC88" i="42"/>
  <c r="AD88" i="42"/>
  <c r="AE88" i="42"/>
  <c r="AF88" i="42"/>
  <c r="AG88" i="42"/>
  <c r="AH88" i="42"/>
  <c r="AI88" i="42"/>
  <c r="AJ88" i="42"/>
  <c r="AK88" i="42"/>
  <c r="AB89" i="42"/>
  <c r="AC89" i="42"/>
  <c r="AD89" i="42"/>
  <c r="AE89" i="42"/>
  <c r="AF89" i="42"/>
  <c r="AG89" i="42"/>
  <c r="AH89" i="42"/>
  <c r="AI89" i="42"/>
  <c r="AJ89" i="42"/>
  <c r="AK89" i="42"/>
  <c r="AB90" i="42"/>
  <c r="AC90" i="42"/>
  <c r="AD90" i="42"/>
  <c r="AE90" i="42"/>
  <c r="AF90" i="42"/>
  <c r="AG90" i="42"/>
  <c r="AH90" i="42"/>
  <c r="AI90" i="42"/>
  <c r="AJ90" i="42"/>
  <c r="AK90" i="42"/>
  <c r="AB91" i="42"/>
  <c r="AC91" i="42"/>
  <c r="AD91" i="42"/>
  <c r="AE91" i="42"/>
  <c r="AF91" i="42"/>
  <c r="AG91" i="42"/>
  <c r="AH91" i="42"/>
  <c r="AI91" i="42"/>
  <c r="AJ91" i="42"/>
  <c r="AK91" i="42"/>
  <c r="AB92" i="42"/>
  <c r="AC92" i="42"/>
  <c r="AD92" i="42"/>
  <c r="AE92" i="42"/>
  <c r="AF92" i="42"/>
  <c r="AG92" i="42"/>
  <c r="AH92" i="42"/>
  <c r="AI92" i="42"/>
  <c r="AJ92" i="42"/>
  <c r="AK92" i="42"/>
  <c r="AB93" i="42"/>
  <c r="AC93" i="42"/>
  <c r="AD93" i="42"/>
  <c r="AE93" i="42"/>
  <c r="AF93" i="42"/>
  <c r="AG93" i="42"/>
  <c r="AH93" i="42"/>
  <c r="AI93" i="42"/>
  <c r="AJ93" i="42"/>
  <c r="AK93" i="42"/>
  <c r="AB94" i="42"/>
  <c r="AC94" i="42"/>
  <c r="AD94" i="42"/>
  <c r="AE94" i="42"/>
  <c r="AF94" i="42"/>
  <c r="AG94" i="42"/>
  <c r="AH94" i="42"/>
  <c r="AI94" i="42"/>
  <c r="AJ94" i="42"/>
  <c r="AK94" i="42"/>
  <c r="AB95" i="42"/>
  <c r="AC95" i="42"/>
  <c r="AD95" i="42"/>
  <c r="AE95" i="42"/>
  <c r="AF95" i="42"/>
  <c r="AG95" i="42"/>
  <c r="AH95" i="42"/>
  <c r="AI95" i="42"/>
  <c r="AJ95" i="42"/>
  <c r="AK95" i="42"/>
  <c r="AB96" i="42"/>
  <c r="AC96" i="42"/>
  <c r="AD96" i="42"/>
  <c r="AE96" i="42"/>
  <c r="AF96" i="42"/>
  <c r="AG96" i="42"/>
  <c r="AH96" i="42"/>
  <c r="AI96" i="42"/>
  <c r="AJ96" i="42"/>
  <c r="AK96" i="42"/>
  <c r="AB97" i="42"/>
  <c r="AC97" i="42"/>
  <c r="AD97" i="42"/>
  <c r="AE97" i="42"/>
  <c r="AF97" i="42"/>
  <c r="AG97" i="42"/>
  <c r="AH97" i="42"/>
  <c r="AI97" i="42"/>
  <c r="AJ97" i="42"/>
  <c r="AK97" i="42"/>
  <c r="AB98" i="42"/>
  <c r="AC98" i="42"/>
  <c r="AD98" i="42"/>
  <c r="AE98" i="42"/>
  <c r="AF98" i="42"/>
  <c r="AG98" i="42"/>
  <c r="AH98" i="42"/>
  <c r="AI98" i="42"/>
  <c r="AJ98" i="42"/>
  <c r="AK98" i="42"/>
  <c r="AB99" i="42"/>
  <c r="AC99" i="42"/>
  <c r="AD99" i="42"/>
  <c r="AE99" i="42"/>
  <c r="AF99" i="42"/>
  <c r="AG99" i="42"/>
  <c r="AH99" i="42"/>
  <c r="AI99" i="42"/>
  <c r="AJ99" i="42"/>
  <c r="AK99" i="42"/>
  <c r="AB100" i="42"/>
  <c r="AC100" i="42"/>
  <c r="AD100" i="42"/>
  <c r="AE100" i="42"/>
  <c r="AF100" i="42"/>
  <c r="AG100" i="42"/>
  <c r="AH100" i="42"/>
  <c r="AI100" i="42"/>
  <c r="AJ100" i="42"/>
  <c r="AK100" i="42"/>
  <c r="AB101" i="42"/>
  <c r="AC101" i="42"/>
  <c r="AD101" i="42"/>
  <c r="AE101" i="42"/>
  <c r="AF101" i="42"/>
  <c r="AG101" i="42"/>
  <c r="AH101" i="42"/>
  <c r="AI101" i="42"/>
  <c r="AJ101" i="42"/>
  <c r="AK101" i="42"/>
  <c r="AB102" i="42"/>
  <c r="AC102" i="42"/>
  <c r="AD102" i="42"/>
  <c r="AE102" i="42"/>
  <c r="AF102" i="42"/>
  <c r="AG102" i="42"/>
  <c r="AH102" i="42"/>
  <c r="AI102" i="42"/>
  <c r="AJ102" i="42"/>
  <c r="AK102" i="42"/>
  <c r="AB103" i="42"/>
  <c r="AC103" i="42"/>
  <c r="AD103" i="42"/>
  <c r="AE103" i="42"/>
  <c r="AF103" i="42"/>
  <c r="AG103" i="42"/>
  <c r="AH103" i="42"/>
  <c r="AI103" i="42"/>
  <c r="AJ103" i="42"/>
  <c r="AK103" i="42"/>
  <c r="AB104" i="42"/>
  <c r="AC104" i="42"/>
  <c r="AD104" i="42"/>
  <c r="AE104" i="42"/>
  <c r="AF104" i="42"/>
  <c r="AG104" i="42"/>
  <c r="AH104" i="42"/>
  <c r="AI104" i="42"/>
  <c r="AJ104" i="42"/>
  <c r="AK104" i="42"/>
  <c r="AB105" i="42"/>
  <c r="AC105" i="42"/>
  <c r="AD105" i="42"/>
  <c r="AE105" i="42"/>
  <c r="AF105" i="42"/>
  <c r="AG105" i="42"/>
  <c r="AH105" i="42"/>
  <c r="AI105" i="42"/>
  <c r="AJ105" i="42"/>
  <c r="AK105" i="42"/>
  <c r="AB106" i="42"/>
  <c r="AC106" i="42"/>
  <c r="AD106" i="42"/>
  <c r="AE106" i="42"/>
  <c r="AF106" i="42"/>
  <c r="AG106" i="42"/>
  <c r="AH106" i="42"/>
  <c r="AI106" i="42"/>
  <c r="AJ106" i="42"/>
  <c r="AK106" i="42"/>
  <c r="AB107" i="42"/>
  <c r="AC107" i="42"/>
  <c r="AD107" i="42"/>
  <c r="AE107" i="42"/>
  <c r="AF107" i="42"/>
  <c r="AG107" i="42"/>
  <c r="AH107" i="42"/>
  <c r="AI107" i="42"/>
  <c r="AJ107" i="42"/>
  <c r="AK107" i="42"/>
  <c r="AB108" i="42"/>
  <c r="AC108" i="42"/>
  <c r="AD108" i="42"/>
  <c r="AE108" i="42"/>
  <c r="AF108" i="42"/>
  <c r="AG108" i="42"/>
  <c r="AH108" i="42"/>
  <c r="AI108" i="42"/>
  <c r="AJ108" i="42"/>
  <c r="AK108" i="42"/>
  <c r="AB109" i="42"/>
  <c r="AC109" i="42"/>
  <c r="AD109" i="42"/>
  <c r="AE109" i="42"/>
  <c r="AF109" i="42"/>
  <c r="AG109" i="42"/>
  <c r="AH109" i="42"/>
  <c r="AI109" i="42"/>
  <c r="AJ109" i="42"/>
  <c r="AK109" i="42"/>
  <c r="AB110" i="42"/>
  <c r="AC110" i="42"/>
  <c r="AD110" i="42"/>
  <c r="AE110" i="42"/>
  <c r="AF110" i="42"/>
  <c r="AG110" i="42"/>
  <c r="AH110" i="42"/>
  <c r="AI110" i="42"/>
  <c r="AJ110" i="42"/>
  <c r="AK110" i="42"/>
  <c r="AB111" i="42"/>
  <c r="AC111" i="42"/>
  <c r="AD111" i="42"/>
  <c r="AE111" i="42"/>
  <c r="AF111" i="42"/>
  <c r="AG111" i="42"/>
  <c r="AH111" i="42"/>
  <c r="AI111" i="42"/>
  <c r="AJ111" i="42"/>
  <c r="AK111" i="42"/>
  <c r="AB112" i="42"/>
  <c r="AC112" i="42"/>
  <c r="AD112" i="42"/>
  <c r="AE112" i="42"/>
  <c r="AF112" i="42"/>
  <c r="AG112" i="42"/>
  <c r="AH112" i="42"/>
  <c r="AI112" i="42"/>
  <c r="AJ112" i="42"/>
  <c r="AK112" i="42"/>
  <c r="AB113" i="42"/>
  <c r="AC113" i="42"/>
  <c r="AD113" i="42"/>
  <c r="AE113" i="42"/>
  <c r="AF113" i="42"/>
  <c r="AG113" i="42"/>
  <c r="AH113" i="42"/>
  <c r="AI113" i="42"/>
  <c r="AJ113" i="42"/>
  <c r="AK113" i="42"/>
  <c r="AB114" i="42"/>
  <c r="AC114" i="42"/>
  <c r="AD114" i="42"/>
  <c r="AE114" i="42"/>
  <c r="AF114" i="42"/>
  <c r="AG114" i="42"/>
  <c r="AH114" i="42"/>
  <c r="AI114" i="42"/>
  <c r="AJ114" i="42"/>
  <c r="AK114" i="42"/>
  <c r="AB115" i="42"/>
  <c r="AC115" i="42"/>
  <c r="AD115" i="42"/>
  <c r="AE115" i="42"/>
  <c r="AF115" i="42"/>
  <c r="AG115" i="42"/>
  <c r="AH115" i="42"/>
  <c r="AI115" i="42"/>
  <c r="AJ115" i="42"/>
  <c r="AK115" i="42"/>
  <c r="AB116" i="42"/>
  <c r="AC116" i="42"/>
  <c r="AD116" i="42"/>
  <c r="AE116" i="42"/>
  <c r="AF116" i="42"/>
  <c r="AG116" i="42"/>
  <c r="AH116" i="42"/>
  <c r="AI116" i="42"/>
  <c r="AJ116" i="42"/>
  <c r="AK116" i="42"/>
  <c r="AB117" i="42"/>
  <c r="AC117" i="42"/>
  <c r="AD117" i="42"/>
  <c r="AE117" i="42"/>
  <c r="AF117" i="42"/>
  <c r="AG117" i="42"/>
  <c r="AH117" i="42"/>
  <c r="AI117" i="42"/>
  <c r="AJ117" i="42"/>
  <c r="AK117" i="42"/>
  <c r="AB118" i="42"/>
  <c r="AC118" i="42"/>
  <c r="AD118" i="42"/>
  <c r="AE118" i="42"/>
  <c r="AF118" i="42"/>
  <c r="AG118" i="42"/>
  <c r="AH118" i="42"/>
  <c r="AI118" i="42"/>
  <c r="AJ118" i="42"/>
  <c r="AK118" i="42"/>
  <c r="AB119" i="42"/>
  <c r="AC119" i="42"/>
  <c r="AD119" i="42"/>
  <c r="AE119" i="42"/>
  <c r="AF119" i="42"/>
  <c r="AG119" i="42"/>
  <c r="AH119" i="42"/>
  <c r="AI119" i="42"/>
  <c r="AJ119" i="42"/>
  <c r="AK119" i="42"/>
  <c r="AB120" i="42"/>
  <c r="AC120" i="42"/>
  <c r="AD120" i="42"/>
  <c r="AE120" i="42"/>
  <c r="AF120" i="42"/>
  <c r="AG120" i="42"/>
  <c r="AH120" i="42"/>
  <c r="AI120" i="42"/>
  <c r="AJ120" i="42"/>
  <c r="AK120" i="42"/>
  <c r="AB121" i="42"/>
  <c r="AC121" i="42"/>
  <c r="AD121" i="42"/>
  <c r="AE121" i="42"/>
  <c r="AF121" i="42"/>
  <c r="AG121" i="42"/>
  <c r="AH121" i="42"/>
  <c r="AI121" i="42"/>
  <c r="AJ121" i="42"/>
  <c r="AK121" i="42"/>
  <c r="AB122" i="42"/>
  <c r="AC122" i="42"/>
  <c r="AD122" i="42"/>
  <c r="AE122" i="42"/>
  <c r="AF122" i="42"/>
  <c r="AG122" i="42"/>
  <c r="AH122" i="42"/>
  <c r="AI122" i="42"/>
  <c r="AJ122" i="42"/>
  <c r="AK122" i="42"/>
  <c r="AB123" i="42"/>
  <c r="AC123" i="42"/>
  <c r="AD123" i="42"/>
  <c r="AE123" i="42"/>
  <c r="AF123" i="42"/>
  <c r="AG123" i="42"/>
  <c r="AH123" i="42"/>
  <c r="AI123" i="42"/>
  <c r="AJ123" i="42"/>
  <c r="AK123" i="42"/>
  <c r="AB124" i="42"/>
  <c r="AC124" i="42"/>
  <c r="AD124" i="42"/>
  <c r="AE124" i="42"/>
  <c r="AF124" i="42"/>
  <c r="AG124" i="42"/>
  <c r="AH124" i="42"/>
  <c r="AI124" i="42"/>
  <c r="AJ124" i="42"/>
  <c r="AK124" i="42"/>
  <c r="AB125" i="42"/>
  <c r="AC125" i="42"/>
  <c r="AD125" i="42"/>
  <c r="AE125" i="42"/>
  <c r="AF125" i="42"/>
  <c r="AG125" i="42"/>
  <c r="AH125" i="42"/>
  <c r="AI125" i="42"/>
  <c r="AJ125" i="42"/>
  <c r="AK125" i="42"/>
  <c r="AB126" i="42"/>
  <c r="AC126" i="42"/>
  <c r="AD126" i="42"/>
  <c r="AE126" i="42"/>
  <c r="AF126" i="42"/>
  <c r="AG126" i="42"/>
  <c r="AH126" i="42"/>
  <c r="AI126" i="42"/>
  <c r="AJ126" i="42"/>
  <c r="AK126" i="42"/>
  <c r="AB127" i="42"/>
  <c r="AC127" i="42"/>
  <c r="AD127" i="42"/>
  <c r="AE127" i="42"/>
  <c r="AF127" i="42"/>
  <c r="AG127" i="42"/>
  <c r="AH127" i="42"/>
  <c r="AI127" i="42"/>
  <c r="AJ127" i="42"/>
  <c r="AK127" i="42"/>
  <c r="AB128" i="42"/>
  <c r="AC128" i="42"/>
  <c r="AD128" i="42"/>
  <c r="AE128" i="42"/>
  <c r="AF128" i="42"/>
  <c r="AG128" i="42"/>
  <c r="AH128" i="42"/>
  <c r="AI128" i="42"/>
  <c r="AJ128" i="42"/>
  <c r="AK128" i="42"/>
  <c r="AB129" i="42"/>
  <c r="AC129" i="42"/>
  <c r="AD129" i="42"/>
  <c r="AE129" i="42"/>
  <c r="AF129" i="42"/>
  <c r="AG129" i="42"/>
  <c r="AH129" i="42"/>
  <c r="AI129" i="42"/>
  <c r="AJ129" i="42"/>
  <c r="AK129" i="42"/>
  <c r="AB130" i="42"/>
  <c r="AC130" i="42"/>
  <c r="AD130" i="42"/>
  <c r="AE130" i="42"/>
  <c r="AF130" i="42"/>
  <c r="AG130" i="42"/>
  <c r="AH130" i="42"/>
  <c r="AI130" i="42"/>
  <c r="AJ130" i="42"/>
  <c r="AK130" i="42"/>
  <c r="AB131" i="42"/>
  <c r="AC131" i="42"/>
  <c r="AD131" i="42"/>
  <c r="AE131" i="42"/>
  <c r="AF131" i="42"/>
  <c r="AG131" i="42"/>
  <c r="AH131" i="42"/>
  <c r="AI131" i="42"/>
  <c r="AJ131" i="42"/>
  <c r="AK131" i="42"/>
  <c r="AB132" i="42"/>
  <c r="AC132" i="42"/>
  <c r="AD132" i="42"/>
  <c r="AE132" i="42"/>
  <c r="AF132" i="42"/>
  <c r="AG132" i="42"/>
  <c r="AH132" i="42"/>
  <c r="AI132" i="42"/>
  <c r="AJ132" i="42"/>
  <c r="AK132" i="42"/>
  <c r="AB133" i="42"/>
  <c r="AC133" i="42"/>
  <c r="AD133" i="42"/>
  <c r="AE133" i="42"/>
  <c r="AF133" i="42"/>
  <c r="AG133" i="42"/>
  <c r="AH133" i="42"/>
  <c r="AI133" i="42"/>
  <c r="AJ133" i="42"/>
  <c r="AK133" i="42"/>
  <c r="AB134" i="42"/>
  <c r="AC134" i="42"/>
  <c r="AD134" i="42"/>
  <c r="AE134" i="42"/>
  <c r="AF134" i="42"/>
  <c r="AG134" i="42"/>
  <c r="AH134" i="42"/>
  <c r="AI134" i="42"/>
  <c r="AJ134" i="42"/>
  <c r="AK134" i="42"/>
  <c r="AB135" i="42"/>
  <c r="AC135" i="42"/>
  <c r="AD135" i="42"/>
  <c r="AE135" i="42"/>
  <c r="AF135" i="42"/>
  <c r="AG135" i="42"/>
  <c r="AH135" i="42"/>
  <c r="AI135" i="42"/>
  <c r="AJ135" i="42"/>
  <c r="AK135" i="42"/>
  <c r="AB136" i="42"/>
  <c r="AC136" i="42"/>
  <c r="AD136" i="42"/>
  <c r="AE136" i="42"/>
  <c r="AF136" i="42"/>
  <c r="AG136" i="42"/>
  <c r="AH136" i="42"/>
  <c r="AI136" i="42"/>
  <c r="AJ136" i="42"/>
  <c r="AK136" i="42"/>
  <c r="AB137" i="42"/>
  <c r="AC137" i="42"/>
  <c r="AD137" i="42"/>
  <c r="AE137" i="42"/>
  <c r="AF137" i="42"/>
  <c r="AG137" i="42"/>
  <c r="AH137" i="42"/>
  <c r="AI137" i="42"/>
  <c r="AJ137" i="42"/>
  <c r="AK137" i="42"/>
  <c r="AB138" i="42"/>
  <c r="AC138" i="42"/>
  <c r="AD138" i="42"/>
  <c r="AE138" i="42"/>
  <c r="AF138" i="42"/>
  <c r="AG138" i="42"/>
  <c r="AH138" i="42"/>
  <c r="AI138" i="42"/>
  <c r="AJ138" i="42"/>
  <c r="AK138" i="42"/>
  <c r="AB139" i="42"/>
  <c r="AC139" i="42"/>
  <c r="AD139" i="42"/>
  <c r="AE139" i="42"/>
  <c r="AF139" i="42"/>
  <c r="AG139" i="42"/>
  <c r="AH139" i="42"/>
  <c r="AI139" i="42"/>
  <c r="AJ139" i="42"/>
  <c r="AK139" i="42"/>
  <c r="AB140" i="42"/>
  <c r="AC140" i="42"/>
  <c r="AD140" i="42"/>
  <c r="AE140" i="42"/>
  <c r="AF140" i="42"/>
  <c r="AG140" i="42"/>
  <c r="AH140" i="42"/>
  <c r="AI140" i="42"/>
  <c r="AJ140" i="42"/>
  <c r="AK140" i="42"/>
  <c r="AB141" i="42"/>
  <c r="AC141" i="42"/>
  <c r="AD141" i="42"/>
  <c r="AE141" i="42"/>
  <c r="AF141" i="42"/>
  <c r="AG141" i="42"/>
  <c r="AH141" i="42"/>
  <c r="AI141" i="42"/>
  <c r="AJ141" i="42"/>
  <c r="AK141" i="42"/>
  <c r="AB142" i="42"/>
  <c r="AC142" i="42"/>
  <c r="AD142" i="42"/>
  <c r="AE142" i="42"/>
  <c r="AF142" i="42"/>
  <c r="AG142" i="42"/>
  <c r="AH142" i="42"/>
  <c r="AI142" i="42"/>
  <c r="AJ142" i="42"/>
  <c r="AK142" i="42"/>
  <c r="AB143" i="42"/>
  <c r="AC143" i="42"/>
  <c r="AD143" i="42"/>
  <c r="AE143" i="42"/>
  <c r="AF143" i="42"/>
  <c r="AG143" i="42"/>
  <c r="AH143" i="42"/>
  <c r="AI143" i="42"/>
  <c r="AJ143" i="42"/>
  <c r="AK143" i="42"/>
  <c r="AB144" i="42"/>
  <c r="AC144" i="42"/>
  <c r="AD144" i="42"/>
  <c r="AE144" i="42"/>
  <c r="AF144" i="42"/>
  <c r="AG144" i="42"/>
  <c r="AH144" i="42"/>
  <c r="AI144" i="42"/>
  <c r="AJ144" i="42"/>
  <c r="AK144" i="42"/>
  <c r="AB145" i="42"/>
  <c r="AC145" i="42"/>
  <c r="AD145" i="42"/>
  <c r="AE145" i="42"/>
  <c r="AF145" i="42"/>
  <c r="AG145" i="42"/>
  <c r="AH145" i="42"/>
  <c r="AI145" i="42"/>
  <c r="AJ145" i="42"/>
  <c r="AK145" i="42"/>
  <c r="AB146" i="42"/>
  <c r="AC146" i="42"/>
  <c r="AD146" i="42"/>
  <c r="AE146" i="42"/>
  <c r="AF146" i="42"/>
  <c r="AG146" i="42"/>
  <c r="AH146" i="42"/>
  <c r="AI146" i="42"/>
  <c r="AJ146" i="42"/>
  <c r="AK146" i="42"/>
  <c r="AB147" i="42"/>
  <c r="AC147" i="42"/>
  <c r="AD147" i="42"/>
  <c r="AE147" i="42"/>
  <c r="AF147" i="42"/>
  <c r="AG147" i="42"/>
  <c r="AH147" i="42"/>
  <c r="AI147" i="42"/>
  <c r="AJ147" i="42"/>
  <c r="AK147" i="42"/>
  <c r="AB148" i="42"/>
  <c r="AC148" i="42"/>
  <c r="AD148" i="42"/>
  <c r="AE148" i="42"/>
  <c r="AF148" i="42"/>
  <c r="AG148" i="42"/>
  <c r="AH148" i="42"/>
  <c r="AI148" i="42"/>
  <c r="AJ148" i="42"/>
  <c r="AK148" i="42"/>
  <c r="AB149" i="42"/>
  <c r="AC149" i="42"/>
  <c r="AD149" i="42"/>
  <c r="AE149" i="42"/>
  <c r="AF149" i="42"/>
  <c r="AG149" i="42"/>
  <c r="AH149" i="42"/>
  <c r="AI149" i="42"/>
  <c r="AJ149" i="42"/>
  <c r="AK149" i="42"/>
  <c r="AB150" i="42"/>
  <c r="AC150" i="42"/>
  <c r="AD150" i="42"/>
  <c r="AE150" i="42"/>
  <c r="AF150" i="42"/>
  <c r="AG150" i="42"/>
  <c r="AH150" i="42"/>
  <c r="AI150" i="42"/>
  <c r="AJ150" i="42"/>
  <c r="AK150" i="42"/>
  <c r="AB151" i="42"/>
  <c r="AC151" i="42"/>
  <c r="AD151" i="42"/>
  <c r="AE151" i="42"/>
  <c r="AF151" i="42"/>
  <c r="AG151" i="42"/>
  <c r="AH151" i="42"/>
  <c r="AI151" i="42"/>
  <c r="AJ151" i="42"/>
  <c r="AK151" i="42"/>
  <c r="AB152" i="42"/>
  <c r="AC152" i="42"/>
  <c r="AD152" i="42"/>
  <c r="AE152" i="42"/>
  <c r="AF152" i="42"/>
  <c r="AG152" i="42"/>
  <c r="AH152" i="42"/>
  <c r="AI152" i="42"/>
  <c r="AJ152" i="42"/>
  <c r="AK152" i="42"/>
  <c r="AB153" i="42"/>
  <c r="AC153" i="42"/>
  <c r="AD153" i="42"/>
  <c r="AE153" i="42"/>
  <c r="AF153" i="42"/>
  <c r="AG153" i="42"/>
  <c r="AH153" i="42"/>
  <c r="AI153" i="42"/>
  <c r="AJ153" i="42"/>
  <c r="AK153" i="42"/>
  <c r="AB154" i="42"/>
  <c r="AC154" i="42"/>
  <c r="AD154" i="42"/>
  <c r="AE154" i="42"/>
  <c r="AF154" i="42"/>
  <c r="AG154" i="42"/>
  <c r="AH154" i="42"/>
  <c r="AI154" i="42"/>
  <c r="AJ154" i="42"/>
  <c r="AK154" i="42"/>
  <c r="AB155" i="42"/>
  <c r="AC155" i="42"/>
  <c r="AD155" i="42"/>
  <c r="AE155" i="42"/>
  <c r="AF155" i="42"/>
  <c r="AG155" i="42"/>
  <c r="AH155" i="42"/>
  <c r="AI155" i="42"/>
  <c r="AJ155" i="42"/>
  <c r="AK155" i="42"/>
  <c r="AB156" i="42"/>
  <c r="AC156" i="42"/>
  <c r="AD156" i="42"/>
  <c r="AE156" i="42"/>
  <c r="AF156" i="42"/>
  <c r="AG156" i="42"/>
  <c r="AH156" i="42"/>
  <c r="AI156" i="42"/>
  <c r="AJ156" i="42"/>
  <c r="AK156" i="42"/>
  <c r="AB157" i="42"/>
  <c r="AC157" i="42"/>
  <c r="AD157" i="42"/>
  <c r="AE157" i="42"/>
  <c r="AF157" i="42"/>
  <c r="AG157" i="42"/>
  <c r="AH157" i="42"/>
  <c r="AI157" i="42"/>
  <c r="AJ157" i="42"/>
  <c r="AK157" i="42"/>
  <c r="AB158" i="42"/>
  <c r="AC158" i="42"/>
  <c r="AD158" i="42"/>
  <c r="AE158" i="42"/>
  <c r="AF158" i="42"/>
  <c r="AG158" i="42"/>
  <c r="AH158" i="42"/>
  <c r="AI158" i="42"/>
  <c r="AJ158" i="42"/>
  <c r="AK158" i="42"/>
  <c r="AB159" i="42"/>
  <c r="AC159" i="42"/>
  <c r="AD159" i="42"/>
  <c r="AE159" i="42"/>
  <c r="AF159" i="42"/>
  <c r="AG159" i="42"/>
  <c r="AH159" i="42"/>
  <c r="AI159" i="42"/>
  <c r="AJ159" i="42"/>
  <c r="AK159" i="42"/>
  <c r="AB160" i="42"/>
  <c r="AC160" i="42"/>
  <c r="AD160" i="42"/>
  <c r="AE160" i="42"/>
  <c r="AF160" i="42"/>
  <c r="AG160" i="42"/>
  <c r="AH160" i="42"/>
  <c r="AI160" i="42"/>
  <c r="AJ160" i="42"/>
  <c r="AK160" i="42"/>
  <c r="AB161" i="42"/>
  <c r="AC161" i="42"/>
  <c r="AD161" i="42"/>
  <c r="AE161" i="42"/>
  <c r="AF161" i="42"/>
  <c r="AG161" i="42"/>
  <c r="AH161" i="42"/>
  <c r="AI161" i="42"/>
  <c r="AJ161" i="42"/>
  <c r="AK161" i="42"/>
  <c r="AB162" i="42"/>
  <c r="AC162" i="42"/>
  <c r="AD162" i="42"/>
  <c r="AE162" i="42"/>
  <c r="AF162" i="42"/>
  <c r="AG162" i="42"/>
  <c r="AH162" i="42"/>
  <c r="AI162" i="42"/>
  <c r="AJ162" i="42"/>
  <c r="AK162" i="42"/>
  <c r="AB163" i="42"/>
  <c r="AC163" i="42"/>
  <c r="AD163" i="42"/>
  <c r="AE163" i="42"/>
  <c r="AF163" i="42"/>
  <c r="AG163" i="42"/>
  <c r="AH163" i="42"/>
  <c r="AI163" i="42"/>
  <c r="AJ163" i="42"/>
  <c r="AK163" i="42"/>
  <c r="AB164" i="42"/>
  <c r="AC164" i="42"/>
  <c r="AD164" i="42"/>
  <c r="AE164" i="42"/>
  <c r="AF164" i="42"/>
  <c r="AG164" i="42"/>
  <c r="AH164" i="42"/>
  <c r="AI164" i="42"/>
  <c r="AJ164" i="42"/>
  <c r="AK164" i="42"/>
  <c r="AB165" i="42"/>
  <c r="AC165" i="42"/>
  <c r="AD165" i="42"/>
  <c r="AE165" i="42"/>
  <c r="AF165" i="42"/>
  <c r="AG165" i="42"/>
  <c r="AH165" i="42"/>
  <c r="AI165" i="42"/>
  <c r="AJ165" i="42"/>
  <c r="AK165" i="42"/>
  <c r="AB166" i="42"/>
  <c r="AC166" i="42"/>
  <c r="AD166" i="42"/>
  <c r="AE166" i="42"/>
  <c r="AF166" i="42"/>
  <c r="AG166" i="42"/>
  <c r="AH166" i="42"/>
  <c r="AI166" i="42"/>
  <c r="AJ166" i="42"/>
  <c r="AK166" i="42"/>
  <c r="AB167" i="42"/>
  <c r="AC167" i="42"/>
  <c r="AD167" i="42"/>
  <c r="AE167" i="42"/>
  <c r="AF167" i="42"/>
  <c r="AG167" i="42"/>
  <c r="AH167" i="42"/>
  <c r="AI167" i="42"/>
  <c r="AJ167" i="42"/>
  <c r="AK167" i="42"/>
  <c r="AB168" i="42"/>
  <c r="AC168" i="42"/>
  <c r="AD168" i="42"/>
  <c r="AE168" i="42"/>
  <c r="AF168" i="42"/>
  <c r="AG168" i="42"/>
  <c r="AH168" i="42"/>
  <c r="AI168" i="42"/>
  <c r="AJ168" i="42"/>
  <c r="AK168" i="42"/>
  <c r="AB169" i="42"/>
  <c r="AC169" i="42"/>
  <c r="AD169" i="42"/>
  <c r="AE169" i="42"/>
  <c r="AF169" i="42"/>
  <c r="AG169" i="42"/>
  <c r="AH169" i="42"/>
  <c r="AI169" i="42"/>
  <c r="AJ169" i="42"/>
  <c r="AK169" i="42"/>
  <c r="AB170" i="42"/>
  <c r="AC170" i="42"/>
  <c r="AD170" i="42"/>
  <c r="AE170" i="42"/>
  <c r="AF170" i="42"/>
  <c r="AG170" i="42"/>
  <c r="AH170" i="42"/>
  <c r="AI170" i="42"/>
  <c r="AJ170" i="42"/>
  <c r="AK170" i="42"/>
  <c r="AB171" i="42"/>
  <c r="AC171" i="42"/>
  <c r="AD171" i="42"/>
  <c r="AE171" i="42"/>
  <c r="AF171" i="42"/>
  <c r="AG171" i="42"/>
  <c r="AH171" i="42"/>
  <c r="AI171" i="42"/>
  <c r="AJ171" i="42"/>
  <c r="AK171" i="42"/>
  <c r="AB172" i="42"/>
  <c r="AC172" i="42"/>
  <c r="AD172" i="42"/>
  <c r="AE172" i="42"/>
  <c r="AF172" i="42"/>
  <c r="AG172" i="42"/>
  <c r="AH172" i="42"/>
  <c r="AI172" i="42"/>
  <c r="AJ172" i="42"/>
  <c r="AK172" i="42"/>
  <c r="AB173" i="42"/>
  <c r="AC173" i="42"/>
  <c r="AD173" i="42"/>
  <c r="AE173" i="42"/>
  <c r="AF173" i="42"/>
  <c r="AG173" i="42"/>
  <c r="AH173" i="42"/>
  <c r="AI173" i="42"/>
  <c r="AJ173" i="42"/>
  <c r="AK173" i="42"/>
  <c r="AB174" i="42"/>
  <c r="AC174" i="42"/>
  <c r="AD174" i="42"/>
  <c r="AE174" i="42"/>
  <c r="AF174" i="42"/>
  <c r="AG174" i="42"/>
  <c r="AH174" i="42"/>
  <c r="AI174" i="42"/>
  <c r="AJ174" i="42"/>
  <c r="AK174" i="42"/>
  <c r="AB175" i="42"/>
  <c r="AC175" i="42"/>
  <c r="AD175" i="42"/>
  <c r="AE175" i="42"/>
  <c r="AF175" i="42"/>
  <c r="AG175" i="42"/>
  <c r="AH175" i="42"/>
  <c r="AI175" i="42"/>
  <c r="AJ175" i="42"/>
  <c r="AK175" i="42"/>
  <c r="AB176" i="42"/>
  <c r="AC176" i="42"/>
  <c r="AD176" i="42"/>
  <c r="AE176" i="42"/>
  <c r="AF176" i="42"/>
  <c r="AG176" i="42"/>
  <c r="AH176" i="42"/>
  <c r="AI176" i="42"/>
  <c r="AJ176" i="42"/>
  <c r="AK176" i="42"/>
  <c r="AB177" i="42"/>
  <c r="AC177" i="42"/>
  <c r="AD177" i="42"/>
  <c r="AE177" i="42"/>
  <c r="AF177" i="42"/>
  <c r="AG177" i="42"/>
  <c r="AH177" i="42"/>
  <c r="AI177" i="42"/>
  <c r="AJ177" i="42"/>
  <c r="AK177" i="42"/>
  <c r="AB178" i="42"/>
  <c r="AC178" i="42"/>
  <c r="AD178" i="42"/>
  <c r="AE178" i="42"/>
  <c r="AF178" i="42"/>
  <c r="AG178" i="42"/>
  <c r="AH178" i="42"/>
  <c r="AI178" i="42"/>
  <c r="AJ178" i="42"/>
  <c r="AK178" i="42"/>
  <c r="AB179" i="42"/>
  <c r="AC179" i="42"/>
  <c r="AD179" i="42"/>
  <c r="AE179" i="42"/>
  <c r="AF179" i="42"/>
  <c r="AG179" i="42"/>
  <c r="AH179" i="42"/>
  <c r="AI179" i="42"/>
  <c r="AJ179" i="42"/>
  <c r="AK179" i="42"/>
  <c r="AB180" i="42"/>
  <c r="AC180" i="42"/>
  <c r="AD180" i="42"/>
  <c r="AE180" i="42"/>
  <c r="AF180" i="42"/>
  <c r="AG180" i="42"/>
  <c r="AH180" i="42"/>
  <c r="AI180" i="42"/>
  <c r="AJ180" i="42"/>
  <c r="AK180" i="42"/>
  <c r="AB181" i="42"/>
  <c r="AC181" i="42"/>
  <c r="AD181" i="42"/>
  <c r="AE181" i="42"/>
  <c r="AF181" i="42"/>
  <c r="AG181" i="42"/>
  <c r="AH181" i="42"/>
  <c r="AI181" i="42"/>
  <c r="AJ181" i="42"/>
  <c r="AK181" i="42"/>
  <c r="AB182" i="42"/>
  <c r="AC182" i="42"/>
  <c r="AD182" i="42"/>
  <c r="AE182" i="42"/>
  <c r="AF182" i="42"/>
  <c r="AG182" i="42"/>
  <c r="AH182" i="42"/>
  <c r="AI182" i="42"/>
  <c r="AJ182" i="42"/>
  <c r="AK182" i="42"/>
  <c r="AB183" i="42"/>
  <c r="AC183" i="42"/>
  <c r="AD183" i="42"/>
  <c r="AE183" i="42"/>
  <c r="AF183" i="42"/>
  <c r="AG183" i="42"/>
  <c r="AH183" i="42"/>
  <c r="AI183" i="42"/>
  <c r="AJ183" i="42"/>
  <c r="AK183" i="42"/>
  <c r="AB184" i="42"/>
  <c r="AC184" i="42"/>
  <c r="AD184" i="42"/>
  <c r="AE184" i="42"/>
  <c r="AF184" i="42"/>
  <c r="AG184" i="42"/>
  <c r="AH184" i="42"/>
  <c r="AI184" i="42"/>
  <c r="AJ184" i="42"/>
  <c r="AK184" i="42"/>
  <c r="AB185" i="42"/>
  <c r="AC185" i="42"/>
  <c r="AD185" i="42"/>
  <c r="AE185" i="42"/>
  <c r="AF185" i="42"/>
  <c r="AG185" i="42"/>
  <c r="AH185" i="42"/>
  <c r="AI185" i="42"/>
  <c r="AJ185" i="42"/>
  <c r="AK185" i="42"/>
  <c r="AB186" i="42"/>
  <c r="AC186" i="42"/>
  <c r="AD186" i="42"/>
  <c r="AE186" i="42"/>
  <c r="AF186" i="42"/>
  <c r="AG186" i="42"/>
  <c r="AH186" i="42"/>
  <c r="AI186" i="42"/>
  <c r="AJ186" i="42"/>
  <c r="AK186" i="42"/>
  <c r="AB187" i="42"/>
  <c r="AC187" i="42"/>
  <c r="AD187" i="42"/>
  <c r="AE187" i="42"/>
  <c r="AF187" i="42"/>
  <c r="AG187" i="42"/>
  <c r="AH187" i="42"/>
  <c r="AI187" i="42"/>
  <c r="AJ187" i="42"/>
  <c r="AK187" i="42"/>
  <c r="AB188" i="42"/>
  <c r="AC188" i="42"/>
  <c r="AD188" i="42"/>
  <c r="AE188" i="42"/>
  <c r="AF188" i="42"/>
  <c r="AG188" i="42"/>
  <c r="AH188" i="42"/>
  <c r="AI188" i="42"/>
  <c r="AJ188" i="42"/>
  <c r="AK188" i="42"/>
  <c r="AB189" i="42"/>
  <c r="AC189" i="42"/>
  <c r="AD189" i="42"/>
  <c r="AE189" i="42"/>
  <c r="AF189" i="42"/>
  <c r="AG189" i="42"/>
  <c r="AH189" i="42"/>
  <c r="AI189" i="42"/>
  <c r="AJ189" i="42"/>
  <c r="AK189" i="42"/>
  <c r="AB190" i="42"/>
  <c r="AC190" i="42"/>
  <c r="AD190" i="42"/>
  <c r="AE190" i="42"/>
  <c r="AF190" i="42"/>
  <c r="AG190" i="42"/>
  <c r="AH190" i="42"/>
  <c r="AI190" i="42"/>
  <c r="AJ190" i="42"/>
  <c r="AK190" i="42"/>
  <c r="AB191" i="42"/>
  <c r="AC191" i="42"/>
  <c r="AD191" i="42"/>
  <c r="AE191" i="42"/>
  <c r="AF191" i="42"/>
  <c r="AG191" i="42"/>
  <c r="AH191" i="42"/>
  <c r="AI191" i="42"/>
  <c r="AJ191" i="42"/>
  <c r="AK191" i="42"/>
  <c r="AB192" i="42"/>
  <c r="AC192" i="42"/>
  <c r="AD192" i="42"/>
  <c r="AE192" i="42"/>
  <c r="AF192" i="42"/>
  <c r="AG192" i="42"/>
  <c r="AH192" i="42"/>
  <c r="AI192" i="42"/>
  <c r="AJ192" i="42"/>
  <c r="AK192" i="42"/>
  <c r="AB193" i="42"/>
  <c r="AC193" i="42"/>
  <c r="AD193" i="42"/>
  <c r="AE193" i="42"/>
  <c r="AF193" i="42"/>
  <c r="AG193" i="42"/>
  <c r="AH193" i="42"/>
  <c r="AI193" i="42"/>
  <c r="AJ193" i="42"/>
  <c r="AK193" i="42"/>
  <c r="AB194" i="42"/>
  <c r="AC194" i="42"/>
  <c r="AD194" i="42"/>
  <c r="AE194" i="42"/>
  <c r="AF194" i="42"/>
  <c r="AG194" i="42"/>
  <c r="AH194" i="42"/>
  <c r="AI194" i="42"/>
  <c r="AJ194" i="42"/>
  <c r="AK194" i="42"/>
  <c r="AB195" i="42"/>
  <c r="AC195" i="42"/>
  <c r="AD195" i="42"/>
  <c r="AE195" i="42"/>
  <c r="AF195" i="42"/>
  <c r="AG195" i="42"/>
  <c r="AH195" i="42"/>
  <c r="AI195" i="42"/>
  <c r="AJ195" i="42"/>
  <c r="AK195" i="42"/>
  <c r="AB196" i="42"/>
  <c r="AC196" i="42"/>
  <c r="AD196" i="42"/>
  <c r="AE196" i="42"/>
  <c r="AF196" i="42"/>
  <c r="AG196" i="42"/>
  <c r="AH196" i="42"/>
  <c r="AI196" i="42"/>
  <c r="AJ196" i="42"/>
  <c r="AK196" i="42"/>
  <c r="AB197" i="42"/>
  <c r="AC197" i="42"/>
  <c r="AD197" i="42"/>
  <c r="AE197" i="42"/>
  <c r="AF197" i="42"/>
  <c r="AG197" i="42"/>
  <c r="AH197" i="42"/>
  <c r="AI197" i="42"/>
  <c r="AJ197" i="42"/>
  <c r="AK197" i="42"/>
  <c r="AB198" i="42"/>
  <c r="AC198" i="42"/>
  <c r="AD198" i="42"/>
  <c r="AE198" i="42"/>
  <c r="AF198" i="42"/>
  <c r="AG198" i="42"/>
  <c r="AH198" i="42"/>
  <c r="AI198" i="42"/>
  <c r="AJ198" i="42"/>
  <c r="AK198" i="42"/>
  <c r="AB199" i="42"/>
  <c r="AC199" i="42"/>
  <c r="AD199" i="42"/>
  <c r="AE199" i="42"/>
  <c r="AF199" i="42"/>
  <c r="AG199" i="42"/>
  <c r="AH199" i="42"/>
  <c r="AI199" i="42"/>
  <c r="AJ199" i="42"/>
  <c r="AK199" i="42"/>
  <c r="AB200" i="42"/>
  <c r="AC200" i="42"/>
  <c r="AD200" i="42"/>
  <c r="AE200" i="42"/>
  <c r="AF200" i="42"/>
  <c r="AG200" i="42"/>
  <c r="AH200" i="42"/>
  <c r="AI200" i="42"/>
  <c r="AJ200" i="42"/>
  <c r="AK200" i="42"/>
  <c r="AB201" i="42"/>
  <c r="AC201" i="42"/>
  <c r="AD201" i="42"/>
  <c r="AE201" i="42"/>
  <c r="AF201" i="42"/>
  <c r="AG201" i="42"/>
  <c r="AH201" i="42"/>
  <c r="AI201" i="42"/>
  <c r="AJ201" i="42"/>
  <c r="AK201" i="42"/>
  <c r="AB202" i="42"/>
  <c r="AC202" i="42"/>
  <c r="AD202" i="42"/>
  <c r="AE202" i="42"/>
  <c r="AF202" i="42"/>
  <c r="AG202" i="42"/>
  <c r="AH202" i="42"/>
  <c r="AI202" i="42"/>
  <c r="AJ202" i="42"/>
  <c r="AK202" i="42"/>
  <c r="AB203" i="42"/>
  <c r="AC203" i="42"/>
  <c r="AD203" i="42"/>
  <c r="AE203" i="42"/>
  <c r="AF203" i="42"/>
  <c r="AG203" i="42"/>
  <c r="AH203" i="42"/>
  <c r="AI203" i="42"/>
  <c r="AJ203" i="42"/>
  <c r="AK203" i="42"/>
  <c r="AB204" i="42"/>
  <c r="AC204" i="42"/>
  <c r="AD204" i="42"/>
  <c r="AE204" i="42"/>
  <c r="AF204" i="42"/>
  <c r="AG204" i="42"/>
  <c r="AH204" i="42"/>
  <c r="AI204" i="42"/>
  <c r="AJ204" i="42"/>
  <c r="AK204" i="42"/>
  <c r="AB205" i="42"/>
  <c r="AC205" i="42"/>
  <c r="AD205" i="42"/>
  <c r="AE205" i="42"/>
  <c r="AF205" i="42"/>
  <c r="AG205" i="42"/>
  <c r="AH205" i="42"/>
  <c r="AI205" i="42"/>
  <c r="AJ205" i="42"/>
  <c r="AK205" i="42"/>
  <c r="AB206" i="42"/>
  <c r="AC206" i="42"/>
  <c r="AD206" i="42"/>
  <c r="AE206" i="42"/>
  <c r="AF206" i="42"/>
  <c r="AG206" i="42"/>
  <c r="AH206" i="42"/>
  <c r="AI206" i="42"/>
  <c r="AJ206" i="42"/>
  <c r="AK206" i="42"/>
  <c r="AB207" i="42"/>
  <c r="AC207" i="42"/>
  <c r="AD207" i="42"/>
  <c r="AE207" i="42"/>
  <c r="AF207" i="42"/>
  <c r="AG207" i="42"/>
  <c r="AH207" i="42"/>
  <c r="AI207" i="42"/>
  <c r="AJ207" i="42"/>
  <c r="AK207" i="42"/>
  <c r="AB208" i="42"/>
  <c r="AC208" i="42"/>
  <c r="AD208" i="42"/>
  <c r="AE208" i="42"/>
  <c r="AF208" i="42"/>
  <c r="AG208" i="42"/>
  <c r="AH208" i="42"/>
  <c r="AI208" i="42"/>
  <c r="AJ208" i="42"/>
  <c r="AK208" i="42"/>
  <c r="AB209" i="42"/>
  <c r="AC209" i="42"/>
  <c r="AD209" i="42"/>
  <c r="AE209" i="42"/>
  <c r="AF209" i="42"/>
  <c r="AG209" i="42"/>
  <c r="AH209" i="42"/>
  <c r="AI209" i="42"/>
  <c r="AJ209" i="42"/>
  <c r="AK209" i="42"/>
  <c r="AB210" i="42"/>
  <c r="AC210" i="42"/>
  <c r="AD210" i="42"/>
  <c r="AE210" i="42"/>
  <c r="AF210" i="42"/>
  <c r="AG210" i="42"/>
  <c r="AH210" i="42"/>
  <c r="AI210" i="42"/>
  <c r="AJ210" i="42"/>
  <c r="AK210" i="42"/>
  <c r="AB211" i="42"/>
  <c r="AC211" i="42"/>
  <c r="AD211" i="42"/>
  <c r="AE211" i="42"/>
  <c r="AF211" i="42"/>
  <c r="AG211" i="42"/>
  <c r="AH211" i="42"/>
  <c r="AI211" i="42"/>
  <c r="AJ211" i="42"/>
  <c r="AK211" i="42"/>
  <c r="AB212" i="42"/>
  <c r="AC212" i="42"/>
  <c r="AD212" i="42"/>
  <c r="AE212" i="42"/>
  <c r="AF212" i="42"/>
  <c r="AG212" i="42"/>
  <c r="AH212" i="42"/>
  <c r="AI212" i="42"/>
  <c r="AJ212" i="42"/>
  <c r="AK212" i="42"/>
  <c r="AB213" i="42"/>
  <c r="AC213" i="42"/>
  <c r="AD213" i="42"/>
  <c r="AE213" i="42"/>
  <c r="AF213" i="42"/>
  <c r="AG213" i="42"/>
  <c r="AH213" i="42"/>
  <c r="AI213" i="42"/>
  <c r="AJ213" i="42"/>
  <c r="AK213" i="42"/>
  <c r="AB214" i="42"/>
  <c r="AC214" i="42"/>
  <c r="AD214" i="42"/>
  <c r="AE214" i="42"/>
  <c r="AF214" i="42"/>
  <c r="AG214" i="42"/>
  <c r="AH214" i="42"/>
  <c r="AI214" i="42"/>
  <c r="AJ214" i="42"/>
  <c r="AK214" i="42"/>
  <c r="AB215" i="42"/>
  <c r="AC215" i="42"/>
  <c r="AD215" i="42"/>
  <c r="AE215" i="42"/>
  <c r="AF215" i="42"/>
  <c r="AG215" i="42"/>
  <c r="AH215" i="42"/>
  <c r="AI215" i="42"/>
  <c r="AJ215" i="42"/>
  <c r="AK215" i="42"/>
  <c r="AB216" i="42"/>
  <c r="AC216" i="42"/>
  <c r="AD216" i="42"/>
  <c r="AE216" i="42"/>
  <c r="AF216" i="42"/>
  <c r="AG216" i="42"/>
  <c r="AH216" i="42"/>
  <c r="AI216" i="42"/>
  <c r="AJ216" i="42"/>
  <c r="AK216" i="42"/>
  <c r="AB217" i="42"/>
  <c r="AC217" i="42"/>
  <c r="AD217" i="42"/>
  <c r="AE217" i="42"/>
  <c r="AF217" i="42"/>
  <c r="AG217" i="42"/>
  <c r="AH217" i="42"/>
  <c r="AI217" i="42"/>
  <c r="AJ217" i="42"/>
  <c r="AK217" i="42"/>
  <c r="AB218" i="42"/>
  <c r="AC218" i="42"/>
  <c r="AD218" i="42"/>
  <c r="AE218" i="42"/>
  <c r="AF218" i="42"/>
  <c r="AG218" i="42"/>
  <c r="AH218" i="42"/>
  <c r="AI218" i="42"/>
  <c r="AJ218" i="42"/>
  <c r="AK218" i="42"/>
  <c r="AB219" i="42"/>
  <c r="AC219" i="42"/>
  <c r="AD219" i="42"/>
  <c r="AE219" i="42"/>
  <c r="AF219" i="42"/>
  <c r="AG219" i="42"/>
  <c r="AH219" i="42"/>
  <c r="AI219" i="42"/>
  <c r="AJ219" i="42"/>
  <c r="AK219" i="42"/>
  <c r="AB220" i="42"/>
  <c r="AC220" i="42"/>
  <c r="AD220" i="42"/>
  <c r="AE220" i="42"/>
  <c r="AF220" i="42"/>
  <c r="AG220" i="42"/>
  <c r="AH220" i="42"/>
  <c r="AI220" i="42"/>
  <c r="AJ220" i="42"/>
  <c r="AK220" i="42"/>
  <c r="AB221" i="42"/>
  <c r="AC221" i="42"/>
  <c r="AD221" i="42"/>
  <c r="AE221" i="42"/>
  <c r="AF221" i="42"/>
  <c r="AG221" i="42"/>
  <c r="AH221" i="42"/>
  <c r="AI221" i="42"/>
  <c r="AJ221" i="42"/>
  <c r="AK221" i="42"/>
  <c r="AB222" i="42"/>
  <c r="AC222" i="42"/>
  <c r="AD222" i="42"/>
  <c r="AE222" i="42"/>
  <c r="AF222" i="42"/>
  <c r="AG222" i="42"/>
  <c r="AH222" i="42"/>
  <c r="AI222" i="42"/>
  <c r="AJ222" i="42"/>
  <c r="AK222" i="42"/>
  <c r="AB223" i="42"/>
  <c r="AC223" i="42"/>
  <c r="AD223" i="42"/>
  <c r="AE223" i="42"/>
  <c r="AF223" i="42"/>
  <c r="AG223" i="42"/>
  <c r="AH223" i="42"/>
  <c r="AI223" i="42"/>
  <c r="AJ223" i="42"/>
  <c r="AK223" i="42"/>
  <c r="AB224" i="42"/>
  <c r="AC224" i="42"/>
  <c r="AD224" i="42"/>
  <c r="AE224" i="42"/>
  <c r="AF224" i="42"/>
  <c r="AG224" i="42"/>
  <c r="AH224" i="42"/>
  <c r="AI224" i="42"/>
  <c r="AJ224" i="42"/>
  <c r="AK224" i="42"/>
  <c r="AB225" i="42"/>
  <c r="AC225" i="42"/>
  <c r="AD225" i="42"/>
  <c r="AE225" i="42"/>
  <c r="AF225" i="42"/>
  <c r="AG225" i="42"/>
  <c r="AH225" i="42"/>
  <c r="AI225" i="42"/>
  <c r="AJ225" i="42"/>
  <c r="AK225" i="42"/>
  <c r="AB226" i="42"/>
  <c r="AC226" i="42"/>
  <c r="AD226" i="42"/>
  <c r="AE226" i="42"/>
  <c r="AF226" i="42"/>
  <c r="AG226" i="42"/>
  <c r="AH226" i="42"/>
  <c r="AI226" i="42"/>
  <c r="AJ226" i="42"/>
  <c r="AK226" i="42"/>
  <c r="AB227" i="42"/>
  <c r="AC227" i="42"/>
  <c r="AD227" i="42"/>
  <c r="AE227" i="42"/>
  <c r="AF227" i="42"/>
  <c r="AG227" i="42"/>
  <c r="AH227" i="42"/>
  <c r="AI227" i="42"/>
  <c r="AJ227" i="42"/>
  <c r="AK227" i="42"/>
  <c r="AB228" i="42"/>
  <c r="AC228" i="42"/>
  <c r="AD228" i="42"/>
  <c r="AE228" i="42"/>
  <c r="AF228" i="42"/>
  <c r="AG228" i="42"/>
  <c r="AH228" i="42"/>
  <c r="AI228" i="42"/>
  <c r="AJ228" i="42"/>
  <c r="AK228" i="42"/>
  <c r="AB229" i="42"/>
  <c r="AC229" i="42"/>
  <c r="AD229" i="42"/>
  <c r="AE229" i="42"/>
  <c r="AF229" i="42"/>
  <c r="AG229" i="42"/>
  <c r="AH229" i="42"/>
  <c r="AI229" i="42"/>
  <c r="AJ229" i="42"/>
  <c r="AK229" i="42"/>
  <c r="AB230" i="42"/>
  <c r="AC230" i="42"/>
  <c r="AD230" i="42"/>
  <c r="AE230" i="42"/>
  <c r="AF230" i="42"/>
  <c r="AG230" i="42"/>
  <c r="AH230" i="42"/>
  <c r="AI230" i="42"/>
  <c r="AJ230" i="42"/>
  <c r="AK230" i="42"/>
  <c r="AB231" i="42"/>
  <c r="AC231" i="42"/>
  <c r="AD231" i="42"/>
  <c r="AE231" i="42"/>
  <c r="AF231" i="42"/>
  <c r="AG231" i="42"/>
  <c r="AH231" i="42"/>
  <c r="AI231" i="42"/>
  <c r="AJ231" i="42"/>
  <c r="AK231" i="42"/>
  <c r="AB232" i="42"/>
  <c r="AC232" i="42"/>
  <c r="AD232" i="42"/>
  <c r="AE232" i="42"/>
  <c r="AF232" i="42"/>
  <c r="AG232" i="42"/>
  <c r="AH232" i="42"/>
  <c r="AI232" i="42"/>
  <c r="AJ232" i="42"/>
  <c r="AK232" i="42"/>
  <c r="AB233" i="42"/>
  <c r="AC233" i="42"/>
  <c r="AD233" i="42"/>
  <c r="AE233" i="42"/>
  <c r="AF233" i="42"/>
  <c r="AG233" i="42"/>
  <c r="AH233" i="42"/>
  <c r="AI233" i="42"/>
  <c r="AJ233" i="42"/>
  <c r="AK233" i="42"/>
  <c r="AB234" i="42"/>
  <c r="AC234" i="42"/>
  <c r="AD234" i="42"/>
  <c r="AE234" i="42"/>
  <c r="AF234" i="42"/>
  <c r="AG234" i="42"/>
  <c r="AH234" i="42"/>
  <c r="AI234" i="42"/>
  <c r="AJ234" i="42"/>
  <c r="AK234" i="42"/>
  <c r="AB235" i="42"/>
  <c r="AC235" i="42"/>
  <c r="AD235" i="42"/>
  <c r="AE235" i="42"/>
  <c r="AF235" i="42"/>
  <c r="AG235" i="42"/>
  <c r="AH235" i="42"/>
  <c r="AI235" i="42"/>
  <c r="AJ235" i="42"/>
  <c r="AK235" i="42"/>
  <c r="AB236" i="42"/>
  <c r="AC236" i="42"/>
  <c r="AD236" i="42"/>
  <c r="AE236" i="42"/>
  <c r="AF236" i="42"/>
  <c r="AG236" i="42"/>
  <c r="AH236" i="42"/>
  <c r="AI236" i="42"/>
  <c r="AJ236" i="42"/>
  <c r="AK236" i="42"/>
  <c r="AB237" i="42"/>
  <c r="AC237" i="42"/>
  <c r="AD237" i="42"/>
  <c r="AE237" i="42"/>
  <c r="AF237" i="42"/>
  <c r="AG237" i="42"/>
  <c r="AH237" i="42"/>
  <c r="AI237" i="42"/>
  <c r="AJ237" i="42"/>
  <c r="AK237" i="42"/>
  <c r="AB238" i="42"/>
  <c r="AC238" i="42"/>
  <c r="AD238" i="42"/>
  <c r="AE238" i="42"/>
  <c r="AF238" i="42"/>
  <c r="AG238" i="42"/>
  <c r="AH238" i="42"/>
  <c r="AI238" i="42"/>
  <c r="AJ238" i="42"/>
  <c r="AK238" i="42"/>
  <c r="AB239" i="42"/>
  <c r="AC239" i="42"/>
  <c r="AD239" i="42"/>
  <c r="AE239" i="42"/>
  <c r="AF239" i="42"/>
  <c r="AG239" i="42"/>
  <c r="AH239" i="42"/>
  <c r="AI239" i="42"/>
  <c r="AJ239" i="42"/>
  <c r="AK239" i="42"/>
  <c r="AB240" i="42"/>
  <c r="AC240" i="42"/>
  <c r="AD240" i="42"/>
  <c r="AE240" i="42"/>
  <c r="AF240" i="42"/>
  <c r="AG240" i="42"/>
  <c r="AH240" i="42"/>
  <c r="AI240" i="42"/>
  <c r="AJ240" i="42"/>
  <c r="AK240" i="42"/>
  <c r="AB241" i="42"/>
  <c r="AC241" i="42"/>
  <c r="AD241" i="42"/>
  <c r="AE241" i="42"/>
  <c r="AF241" i="42"/>
  <c r="AG241" i="42"/>
  <c r="AH241" i="42"/>
  <c r="AI241" i="42"/>
  <c r="AJ241" i="42"/>
  <c r="AK241" i="42"/>
  <c r="AB242" i="42"/>
  <c r="AC242" i="42"/>
  <c r="AD242" i="42"/>
  <c r="AE242" i="42"/>
  <c r="AF242" i="42"/>
  <c r="AG242" i="42"/>
  <c r="AH242" i="42"/>
  <c r="AI242" i="42"/>
  <c r="AJ242" i="42"/>
  <c r="AK242" i="42"/>
  <c r="AB243" i="42"/>
  <c r="AC243" i="42"/>
  <c r="AD243" i="42"/>
  <c r="AE243" i="42"/>
  <c r="AF243" i="42"/>
  <c r="AG243" i="42"/>
  <c r="AH243" i="42"/>
  <c r="AI243" i="42"/>
  <c r="AJ243" i="42"/>
  <c r="AK243" i="42"/>
  <c r="AB244" i="42"/>
  <c r="AC244" i="42"/>
  <c r="AD244" i="42"/>
  <c r="AE244" i="42"/>
  <c r="AF244" i="42"/>
  <c r="AG244" i="42"/>
  <c r="AH244" i="42"/>
  <c r="AI244" i="42"/>
  <c r="AJ244" i="42"/>
  <c r="AK244" i="42"/>
  <c r="AB245" i="42"/>
  <c r="AC245" i="42"/>
  <c r="AD245" i="42"/>
  <c r="AE245" i="42"/>
  <c r="AF245" i="42"/>
  <c r="AG245" i="42"/>
  <c r="AH245" i="42"/>
  <c r="AI245" i="42"/>
  <c r="AJ245" i="42"/>
  <c r="AK245" i="42"/>
  <c r="AB246" i="42"/>
  <c r="AC246" i="42"/>
  <c r="AD246" i="42"/>
  <c r="AE246" i="42"/>
  <c r="AF246" i="42"/>
  <c r="AG246" i="42"/>
  <c r="AH246" i="42"/>
  <c r="AI246" i="42"/>
  <c r="AJ246" i="42"/>
  <c r="AK246" i="42"/>
  <c r="AB247" i="42"/>
  <c r="AC247" i="42"/>
  <c r="AD247" i="42"/>
  <c r="AE247" i="42"/>
  <c r="AF247" i="42"/>
  <c r="AG247" i="42"/>
  <c r="AH247" i="42"/>
  <c r="AI247" i="42"/>
  <c r="AJ247" i="42"/>
  <c r="AK247" i="42"/>
  <c r="AB248" i="42"/>
  <c r="AC248" i="42"/>
  <c r="AD248" i="42"/>
  <c r="AE248" i="42"/>
  <c r="AF248" i="42"/>
  <c r="AG248" i="42"/>
  <c r="AH248" i="42"/>
  <c r="AI248" i="42"/>
  <c r="AJ248" i="42"/>
  <c r="AK248" i="42"/>
  <c r="AB249" i="42"/>
  <c r="AC249" i="42"/>
  <c r="AD249" i="42"/>
  <c r="AE249" i="42"/>
  <c r="AF249" i="42"/>
  <c r="AG249" i="42"/>
  <c r="AH249" i="42"/>
  <c r="AI249" i="42"/>
  <c r="AJ249" i="42"/>
  <c r="AK249" i="42"/>
  <c r="AB250" i="42"/>
  <c r="AC250" i="42"/>
  <c r="AD250" i="42"/>
  <c r="AE250" i="42"/>
  <c r="AF250" i="42"/>
  <c r="AG250" i="42"/>
  <c r="AH250" i="42"/>
  <c r="AI250" i="42"/>
  <c r="AJ250" i="42"/>
  <c r="AK250" i="42"/>
  <c r="AB251" i="42"/>
  <c r="AC251" i="42"/>
  <c r="AD251" i="42"/>
  <c r="AE251" i="42"/>
  <c r="AF251" i="42"/>
  <c r="AG251" i="42"/>
  <c r="AH251" i="42"/>
  <c r="AI251" i="42"/>
  <c r="AJ251" i="42"/>
  <c r="AK251" i="42"/>
  <c r="AB252" i="42"/>
  <c r="AC252" i="42"/>
  <c r="AD252" i="42"/>
  <c r="AE252" i="42"/>
  <c r="AF252" i="42"/>
  <c r="AG252" i="42"/>
  <c r="AH252" i="42"/>
  <c r="AI252" i="42"/>
  <c r="AJ252" i="42"/>
  <c r="AK252" i="42"/>
  <c r="AB253" i="42"/>
  <c r="AC253" i="42"/>
  <c r="AD253" i="42"/>
  <c r="AE253" i="42"/>
  <c r="AF253" i="42"/>
  <c r="AG253" i="42"/>
  <c r="AH253" i="42"/>
  <c r="AI253" i="42"/>
  <c r="AJ253" i="42"/>
  <c r="AK253" i="42"/>
  <c r="AB254" i="42"/>
  <c r="AC254" i="42"/>
  <c r="AD254" i="42"/>
  <c r="AE254" i="42"/>
  <c r="AF254" i="42"/>
  <c r="AG254" i="42"/>
  <c r="AH254" i="42"/>
  <c r="AI254" i="42"/>
  <c r="AJ254" i="42"/>
  <c r="AK254" i="42"/>
  <c r="AB255" i="42"/>
  <c r="AC255" i="42"/>
  <c r="AD255" i="42"/>
  <c r="AE255" i="42"/>
  <c r="AF255" i="42"/>
  <c r="AG255" i="42"/>
  <c r="AH255" i="42"/>
  <c r="AI255" i="42"/>
  <c r="AJ255" i="42"/>
  <c r="AK255" i="42"/>
  <c r="AB256" i="42"/>
  <c r="AC256" i="42"/>
  <c r="AD256" i="42"/>
  <c r="AE256" i="42"/>
  <c r="AF256" i="42"/>
  <c r="AG256" i="42"/>
  <c r="AH256" i="42"/>
  <c r="AI256" i="42"/>
  <c r="AJ256" i="42"/>
  <c r="AK256" i="42"/>
  <c r="AB257" i="42"/>
  <c r="AC257" i="42"/>
  <c r="AD257" i="42"/>
  <c r="AE257" i="42"/>
  <c r="AF257" i="42"/>
  <c r="AG257" i="42"/>
  <c r="AH257" i="42"/>
  <c r="AI257" i="42"/>
  <c r="AJ257" i="42"/>
  <c r="AK257" i="42"/>
  <c r="AB258" i="42"/>
  <c r="AC258" i="42"/>
  <c r="AD258" i="42"/>
  <c r="AE258" i="42"/>
  <c r="AF258" i="42"/>
  <c r="AG258" i="42"/>
  <c r="AH258" i="42"/>
  <c r="AI258" i="42"/>
  <c r="AJ258" i="42"/>
  <c r="AK258" i="42"/>
  <c r="AB259" i="42"/>
  <c r="AC259" i="42"/>
  <c r="AD259" i="42"/>
  <c r="AE259" i="42"/>
  <c r="AF259" i="42"/>
  <c r="AG259" i="42"/>
  <c r="AH259" i="42"/>
  <c r="AI259" i="42"/>
  <c r="AJ259" i="42"/>
  <c r="AK259" i="42"/>
  <c r="AB260" i="42"/>
  <c r="AC260" i="42"/>
  <c r="AD260" i="42"/>
  <c r="AE260" i="42"/>
  <c r="AF260" i="42"/>
  <c r="AG260" i="42"/>
  <c r="AH260" i="42"/>
  <c r="AI260" i="42"/>
  <c r="AJ260" i="42"/>
  <c r="AK260" i="42"/>
  <c r="AB261" i="42"/>
  <c r="AC261" i="42"/>
  <c r="AD261" i="42"/>
  <c r="AE261" i="42"/>
  <c r="AF261" i="42"/>
  <c r="AG261" i="42"/>
  <c r="AH261" i="42"/>
  <c r="AI261" i="42"/>
  <c r="AJ261" i="42"/>
  <c r="AK261" i="42"/>
  <c r="AB262" i="42"/>
  <c r="AC262" i="42"/>
  <c r="AD262" i="42"/>
  <c r="AE262" i="42"/>
  <c r="AF262" i="42"/>
  <c r="AG262" i="42"/>
  <c r="AH262" i="42"/>
  <c r="AI262" i="42"/>
  <c r="AJ262" i="42"/>
  <c r="AK262" i="42"/>
  <c r="AB263" i="42"/>
  <c r="AC263" i="42"/>
  <c r="AD263" i="42"/>
  <c r="AE263" i="42"/>
  <c r="AF263" i="42"/>
  <c r="AG263" i="42"/>
  <c r="AH263" i="42"/>
  <c r="AI263" i="42"/>
  <c r="AJ263" i="42"/>
  <c r="AK263" i="42"/>
  <c r="AB264" i="42"/>
  <c r="AC264" i="42"/>
  <c r="AD264" i="42"/>
  <c r="AE264" i="42"/>
  <c r="AF264" i="42"/>
  <c r="AG264" i="42"/>
  <c r="AH264" i="42"/>
  <c r="AI264" i="42"/>
  <c r="AJ264" i="42"/>
  <c r="AK264" i="42"/>
  <c r="AB265" i="42"/>
  <c r="AC265" i="42"/>
  <c r="AD265" i="42"/>
  <c r="AE265" i="42"/>
  <c r="AF265" i="42"/>
  <c r="AG265" i="42"/>
  <c r="AH265" i="42"/>
  <c r="AI265" i="42"/>
  <c r="AJ265" i="42"/>
  <c r="AK265" i="42"/>
  <c r="AB266" i="42"/>
  <c r="AC266" i="42"/>
  <c r="AD266" i="42"/>
  <c r="AE266" i="42"/>
  <c r="AF266" i="42"/>
  <c r="AG266" i="42"/>
  <c r="AH266" i="42"/>
  <c r="AI266" i="42"/>
  <c r="AJ266" i="42"/>
  <c r="AK266" i="42"/>
  <c r="AB267" i="42"/>
  <c r="AC267" i="42"/>
  <c r="AD267" i="42"/>
  <c r="AE267" i="42"/>
  <c r="AF267" i="42"/>
  <c r="AG267" i="42"/>
  <c r="AH267" i="42"/>
  <c r="AI267" i="42"/>
  <c r="AJ267" i="42"/>
  <c r="AK267" i="42"/>
  <c r="AB268" i="42"/>
  <c r="AC268" i="42"/>
  <c r="AD268" i="42"/>
  <c r="AE268" i="42"/>
  <c r="AF268" i="42"/>
  <c r="AG268" i="42"/>
  <c r="AH268" i="42"/>
  <c r="AI268" i="42"/>
  <c r="AJ268" i="42"/>
  <c r="AK268" i="42"/>
  <c r="AB269" i="42"/>
  <c r="AC269" i="42"/>
  <c r="AD269" i="42"/>
  <c r="AE269" i="42"/>
  <c r="AF269" i="42"/>
  <c r="AG269" i="42"/>
  <c r="AH269" i="42"/>
  <c r="AI269" i="42"/>
  <c r="AJ269" i="42"/>
  <c r="AK269" i="42"/>
  <c r="AB270" i="42"/>
  <c r="AC270" i="42"/>
  <c r="AD270" i="42"/>
  <c r="AE270" i="42"/>
  <c r="AF270" i="42"/>
  <c r="AG270" i="42"/>
  <c r="AH270" i="42"/>
  <c r="AI270" i="42"/>
  <c r="AJ270" i="42"/>
  <c r="AK270" i="42"/>
  <c r="AB271" i="42"/>
  <c r="AC271" i="42"/>
  <c r="AD271" i="42"/>
  <c r="AE271" i="42"/>
  <c r="AF271" i="42"/>
  <c r="AG271" i="42"/>
  <c r="AH271" i="42"/>
  <c r="AI271" i="42"/>
  <c r="AJ271" i="42"/>
  <c r="AK271" i="42"/>
  <c r="AB272" i="42"/>
  <c r="AC272" i="42"/>
  <c r="AD272" i="42"/>
  <c r="AE272" i="42"/>
  <c r="AF272" i="42"/>
  <c r="AG272" i="42"/>
  <c r="AH272" i="42"/>
  <c r="AI272" i="42"/>
  <c r="AJ272" i="42"/>
  <c r="AK272" i="42"/>
  <c r="AB273" i="42"/>
  <c r="AC273" i="42"/>
  <c r="AD273" i="42"/>
  <c r="AE273" i="42"/>
  <c r="AF273" i="42"/>
  <c r="AG273" i="42"/>
  <c r="AH273" i="42"/>
  <c r="AI273" i="42"/>
  <c r="AJ273" i="42"/>
  <c r="AK273" i="42"/>
  <c r="AB274" i="42"/>
  <c r="AC274" i="42"/>
  <c r="AD274" i="42"/>
  <c r="AE274" i="42"/>
  <c r="AF274" i="42"/>
  <c r="AG274" i="42"/>
  <c r="AH274" i="42"/>
  <c r="AI274" i="42"/>
  <c r="AJ274" i="42"/>
  <c r="AK274" i="42"/>
  <c r="AB275" i="42"/>
  <c r="AC275" i="42"/>
  <c r="AD275" i="42"/>
  <c r="AE275" i="42"/>
  <c r="AF275" i="42"/>
  <c r="AG275" i="42"/>
  <c r="AH275" i="42"/>
  <c r="AI275" i="42"/>
  <c r="AJ275" i="42"/>
  <c r="AK275" i="42"/>
  <c r="AB276" i="42"/>
  <c r="AC276" i="42"/>
  <c r="AD276" i="42"/>
  <c r="AE276" i="42"/>
  <c r="AF276" i="42"/>
  <c r="AG276" i="42"/>
  <c r="AH276" i="42"/>
  <c r="AI276" i="42"/>
  <c r="AJ276" i="42"/>
  <c r="AK276" i="42"/>
  <c r="AB277" i="42"/>
  <c r="AC277" i="42"/>
  <c r="AD277" i="42"/>
  <c r="AE277" i="42"/>
  <c r="AF277" i="42"/>
  <c r="AG277" i="42"/>
  <c r="AH277" i="42"/>
  <c r="AI277" i="42"/>
  <c r="AJ277" i="42"/>
  <c r="AK277" i="42"/>
  <c r="AB278" i="42"/>
  <c r="AC278" i="42"/>
  <c r="AD278" i="42"/>
  <c r="AE278" i="42"/>
  <c r="AF278" i="42"/>
  <c r="AG278" i="42"/>
  <c r="AH278" i="42"/>
  <c r="AI278" i="42"/>
  <c r="AJ278" i="42"/>
  <c r="AK278" i="42"/>
  <c r="AB279" i="42"/>
  <c r="AC279" i="42"/>
  <c r="AD279" i="42"/>
  <c r="AE279" i="42"/>
  <c r="AF279" i="42"/>
  <c r="AG279" i="42"/>
  <c r="AH279" i="42"/>
  <c r="AI279" i="42"/>
  <c r="AJ279" i="42"/>
  <c r="AK279" i="42"/>
  <c r="AB280" i="42"/>
  <c r="AC280" i="42"/>
  <c r="AD280" i="42"/>
  <c r="AE280" i="42"/>
  <c r="AF280" i="42"/>
  <c r="AG280" i="42"/>
  <c r="AH280" i="42"/>
  <c r="AI280" i="42"/>
  <c r="AJ280" i="42"/>
  <c r="AK280" i="42"/>
  <c r="AB281" i="42"/>
  <c r="AC281" i="42"/>
  <c r="AD281" i="42"/>
  <c r="AE281" i="42"/>
  <c r="AF281" i="42"/>
  <c r="AG281" i="42"/>
  <c r="AH281" i="42"/>
  <c r="AI281" i="42"/>
  <c r="AJ281" i="42"/>
  <c r="AK281" i="42"/>
  <c r="AB282" i="42"/>
  <c r="AC282" i="42"/>
  <c r="AD282" i="42"/>
  <c r="AE282" i="42"/>
  <c r="AF282" i="42"/>
  <c r="AG282" i="42"/>
  <c r="AH282" i="42"/>
  <c r="AI282" i="42"/>
  <c r="AJ282" i="42"/>
  <c r="AK282" i="42"/>
  <c r="AB283" i="42"/>
  <c r="AC283" i="42"/>
  <c r="AD283" i="42"/>
  <c r="AE283" i="42"/>
  <c r="AF283" i="42"/>
  <c r="AG283" i="42"/>
  <c r="AH283" i="42"/>
  <c r="AI283" i="42"/>
  <c r="AJ283" i="42"/>
  <c r="AK283" i="42"/>
  <c r="AB284" i="42"/>
  <c r="AC284" i="42"/>
  <c r="AD284" i="42"/>
  <c r="AE284" i="42"/>
  <c r="AF284" i="42"/>
  <c r="AG284" i="42"/>
  <c r="AH284" i="42"/>
  <c r="AI284" i="42"/>
  <c r="AJ284" i="42"/>
  <c r="AK284" i="42"/>
  <c r="AB285" i="42"/>
  <c r="AC285" i="42"/>
  <c r="AD285" i="42"/>
  <c r="AE285" i="42"/>
  <c r="AF285" i="42"/>
  <c r="AG285" i="42"/>
  <c r="AH285" i="42"/>
  <c r="AI285" i="42"/>
  <c r="AJ285" i="42"/>
  <c r="AK285" i="42"/>
  <c r="AB286" i="42"/>
  <c r="AC286" i="42"/>
  <c r="AD286" i="42"/>
  <c r="AE286" i="42"/>
  <c r="AF286" i="42"/>
  <c r="AG286" i="42"/>
  <c r="AH286" i="42"/>
  <c r="AI286" i="42"/>
  <c r="AJ286" i="42"/>
  <c r="AK286" i="42"/>
  <c r="AB287" i="42"/>
  <c r="AC287" i="42"/>
  <c r="AD287" i="42"/>
  <c r="AE287" i="42"/>
  <c r="AF287" i="42"/>
  <c r="AG287" i="42"/>
  <c r="AH287" i="42"/>
  <c r="AI287" i="42"/>
  <c r="AJ287" i="42"/>
  <c r="AK287" i="42"/>
  <c r="AB288" i="42"/>
  <c r="AC288" i="42"/>
  <c r="AD288" i="42"/>
  <c r="AE288" i="42"/>
  <c r="AF288" i="42"/>
  <c r="AG288" i="42"/>
  <c r="AH288" i="42"/>
  <c r="AI288" i="42"/>
  <c r="AJ288" i="42"/>
  <c r="AK288" i="42"/>
  <c r="AB289" i="42"/>
  <c r="AC289" i="42"/>
  <c r="AD289" i="42"/>
  <c r="AE289" i="42"/>
  <c r="AF289" i="42"/>
  <c r="AG289" i="42"/>
  <c r="AH289" i="42"/>
  <c r="AI289" i="42"/>
  <c r="AJ289" i="42"/>
  <c r="AK289" i="42"/>
  <c r="AB290" i="42"/>
  <c r="AC290" i="42"/>
  <c r="AD290" i="42"/>
  <c r="AE290" i="42"/>
  <c r="AF290" i="42"/>
  <c r="AG290" i="42"/>
  <c r="AH290" i="42"/>
  <c r="AI290" i="42"/>
  <c r="AJ290" i="42"/>
  <c r="AK290" i="42"/>
  <c r="AB291" i="42"/>
  <c r="AC291" i="42"/>
  <c r="AD291" i="42"/>
  <c r="AE291" i="42"/>
  <c r="AF291" i="42"/>
  <c r="AG291" i="42"/>
  <c r="AH291" i="42"/>
  <c r="AI291" i="42"/>
  <c r="AJ291" i="42"/>
  <c r="AK291" i="42"/>
  <c r="AB292" i="42"/>
  <c r="AC292" i="42"/>
  <c r="AD292" i="42"/>
  <c r="AE292" i="42"/>
  <c r="AF292" i="42"/>
  <c r="AG292" i="42"/>
  <c r="AH292" i="42"/>
  <c r="AI292" i="42"/>
  <c r="AJ292" i="42"/>
  <c r="AK292" i="42"/>
  <c r="AB293" i="42"/>
  <c r="AC293" i="42"/>
  <c r="AD293" i="42"/>
  <c r="AE293" i="42"/>
  <c r="AF293" i="42"/>
  <c r="AG293" i="42"/>
  <c r="AH293" i="42"/>
  <c r="AI293" i="42"/>
  <c r="AJ293" i="42"/>
  <c r="AK293" i="42"/>
  <c r="AB294" i="42"/>
  <c r="AC294" i="42"/>
  <c r="AD294" i="42"/>
  <c r="AE294" i="42"/>
  <c r="AF294" i="42"/>
  <c r="AG294" i="42"/>
  <c r="AH294" i="42"/>
  <c r="AI294" i="42"/>
  <c r="AJ294" i="42"/>
  <c r="AK294" i="42"/>
  <c r="AB295" i="42"/>
  <c r="AC295" i="42"/>
  <c r="AD295" i="42"/>
  <c r="AE295" i="42"/>
  <c r="AF295" i="42"/>
  <c r="AG295" i="42"/>
  <c r="AH295" i="42"/>
  <c r="AI295" i="42"/>
  <c r="AJ295" i="42"/>
  <c r="AK295" i="42"/>
  <c r="AB296" i="42"/>
  <c r="AC296" i="42"/>
  <c r="AD296" i="42"/>
  <c r="AE296" i="42"/>
  <c r="AF296" i="42"/>
  <c r="AG296" i="42"/>
  <c r="AH296" i="42"/>
  <c r="AI296" i="42"/>
  <c r="AJ296" i="42"/>
  <c r="AK296" i="42"/>
  <c r="AB297" i="42"/>
  <c r="AC297" i="42"/>
  <c r="AD297" i="42"/>
  <c r="AE297" i="42"/>
  <c r="AF297" i="42"/>
  <c r="AG297" i="42"/>
  <c r="AH297" i="42"/>
  <c r="AI297" i="42"/>
  <c r="AJ297" i="42"/>
  <c r="AK297" i="42"/>
  <c r="AB298" i="42"/>
  <c r="AC298" i="42"/>
  <c r="AD298" i="42"/>
  <c r="AE298" i="42"/>
  <c r="AF298" i="42"/>
  <c r="AG298" i="42"/>
  <c r="AH298" i="42"/>
  <c r="AI298" i="42"/>
  <c r="AJ298" i="42"/>
  <c r="AK298" i="42"/>
  <c r="AB299" i="42"/>
  <c r="AC299" i="42"/>
  <c r="AD299" i="42"/>
  <c r="AE299" i="42"/>
  <c r="AF299" i="42"/>
  <c r="AG299" i="42"/>
  <c r="AH299" i="42"/>
  <c r="AI299" i="42"/>
  <c r="AJ299" i="42"/>
  <c r="AK299" i="42"/>
  <c r="AB300" i="42"/>
  <c r="AC300" i="42"/>
  <c r="AD300" i="42"/>
  <c r="AE300" i="42"/>
  <c r="AF300" i="42"/>
  <c r="AG300" i="42"/>
  <c r="AH300" i="42"/>
  <c r="AI300" i="42"/>
  <c r="AJ300" i="42"/>
  <c r="AK300" i="42"/>
  <c r="AB301" i="42"/>
  <c r="AC301" i="42"/>
  <c r="AD301" i="42"/>
  <c r="AE301" i="42"/>
  <c r="AF301" i="42"/>
  <c r="AG301" i="42"/>
  <c r="AH301" i="42"/>
  <c r="AI301" i="42"/>
  <c r="AJ301" i="42"/>
  <c r="AK301" i="42"/>
  <c r="AB302" i="42"/>
  <c r="AC302" i="42"/>
  <c r="AD302" i="42"/>
  <c r="AE302" i="42"/>
  <c r="AF302" i="42"/>
  <c r="AG302" i="42"/>
  <c r="AH302" i="42"/>
  <c r="AI302" i="42"/>
  <c r="AJ302" i="42"/>
  <c r="AK302" i="42"/>
  <c r="AB303" i="42"/>
  <c r="AC303" i="42"/>
  <c r="AD303" i="42"/>
  <c r="AE303" i="42"/>
  <c r="AF303" i="42"/>
  <c r="AG303" i="42"/>
  <c r="AH303" i="42"/>
  <c r="AI303" i="42"/>
  <c r="AJ303" i="42"/>
  <c r="AK303" i="42"/>
  <c r="AB304" i="42"/>
  <c r="AC304" i="42"/>
  <c r="AD304" i="42"/>
  <c r="AE304" i="42"/>
  <c r="AF304" i="42"/>
  <c r="AG304" i="42"/>
  <c r="AH304" i="42"/>
  <c r="AI304" i="42"/>
  <c r="AJ304" i="42"/>
  <c r="AK304" i="42"/>
  <c r="AB305" i="42"/>
  <c r="AC305" i="42"/>
  <c r="AD305" i="42"/>
  <c r="AE305" i="42"/>
  <c r="AF305" i="42"/>
  <c r="AG305" i="42"/>
  <c r="AH305" i="42"/>
  <c r="AI305" i="42"/>
  <c r="AJ305" i="42"/>
  <c r="AK305" i="42"/>
  <c r="AB306" i="42"/>
  <c r="AC306" i="42"/>
  <c r="AD306" i="42"/>
  <c r="AE306" i="42"/>
  <c r="AF306" i="42"/>
  <c r="AG306" i="42"/>
  <c r="AH306" i="42"/>
  <c r="AI306" i="42"/>
  <c r="AJ306" i="42"/>
  <c r="AK306" i="42"/>
  <c r="AB307" i="42"/>
  <c r="AC307" i="42"/>
  <c r="AD307" i="42"/>
  <c r="AE307" i="42"/>
  <c r="AF307" i="42"/>
  <c r="AG307" i="42"/>
  <c r="AH307" i="42"/>
  <c r="AI307" i="42"/>
  <c r="AJ307" i="42"/>
  <c r="AK307" i="42"/>
  <c r="AB308" i="42"/>
  <c r="AC308" i="42"/>
  <c r="AD308" i="42"/>
  <c r="AE308" i="42"/>
  <c r="AF308" i="42"/>
  <c r="AG308" i="42"/>
  <c r="AH308" i="42"/>
  <c r="AI308" i="42"/>
  <c r="AJ308" i="42"/>
  <c r="AK308" i="42"/>
  <c r="AB309" i="42"/>
  <c r="AC309" i="42"/>
  <c r="AD309" i="42"/>
  <c r="AE309" i="42"/>
  <c r="AF309" i="42"/>
  <c r="AG309" i="42"/>
  <c r="AH309" i="42"/>
  <c r="AI309" i="42"/>
  <c r="AJ309" i="42"/>
  <c r="AK309" i="42"/>
  <c r="AB310" i="42"/>
  <c r="AC310" i="42"/>
  <c r="AD310" i="42"/>
  <c r="AE310" i="42"/>
  <c r="AF310" i="42"/>
  <c r="AG310" i="42"/>
  <c r="AH310" i="42"/>
  <c r="AI310" i="42"/>
  <c r="AJ310" i="42"/>
  <c r="AK310" i="42"/>
  <c r="AB311" i="42"/>
  <c r="AC311" i="42"/>
  <c r="AD311" i="42"/>
  <c r="AE311" i="42"/>
  <c r="AF311" i="42"/>
  <c r="AG311" i="42"/>
  <c r="AH311" i="42"/>
  <c r="AI311" i="42"/>
  <c r="AJ311" i="42"/>
  <c r="AK311" i="42"/>
  <c r="AB312" i="42"/>
  <c r="AC312" i="42"/>
  <c r="AD312" i="42"/>
  <c r="AE312" i="42"/>
  <c r="AF312" i="42"/>
  <c r="AG312" i="42"/>
  <c r="AH312" i="42"/>
  <c r="AI312" i="42"/>
  <c r="AJ312" i="42"/>
  <c r="AK312" i="42"/>
  <c r="AB313" i="42"/>
  <c r="AC313" i="42"/>
  <c r="AD313" i="42"/>
  <c r="AE313" i="42"/>
  <c r="AF313" i="42"/>
  <c r="AG313" i="42"/>
  <c r="AH313" i="42"/>
  <c r="AI313" i="42"/>
  <c r="AJ313" i="42"/>
  <c r="AK313" i="42"/>
  <c r="AB314" i="42"/>
  <c r="AC314" i="42"/>
  <c r="AD314" i="42"/>
  <c r="AE314" i="42"/>
  <c r="AF314" i="42"/>
  <c r="AG314" i="42"/>
  <c r="AH314" i="42"/>
  <c r="AI314" i="42"/>
  <c r="AJ314" i="42"/>
  <c r="AK314" i="42"/>
  <c r="AB315" i="42"/>
  <c r="AC315" i="42"/>
  <c r="AD315" i="42"/>
  <c r="AE315" i="42"/>
  <c r="AF315" i="42"/>
  <c r="AG315" i="42"/>
  <c r="AH315" i="42"/>
  <c r="AI315" i="42"/>
  <c r="AJ315" i="42"/>
  <c r="AK315" i="42"/>
  <c r="AB316" i="42"/>
  <c r="AC316" i="42"/>
  <c r="AD316" i="42"/>
  <c r="AE316" i="42"/>
  <c r="AF316" i="42"/>
  <c r="AG316" i="42"/>
  <c r="AH316" i="42"/>
  <c r="AI316" i="42"/>
  <c r="AJ316" i="42"/>
  <c r="AK316" i="42"/>
  <c r="AB317" i="42"/>
  <c r="AC317" i="42"/>
  <c r="AD317" i="42"/>
  <c r="AE317" i="42"/>
  <c r="AF317" i="42"/>
  <c r="AG317" i="42"/>
  <c r="AH317" i="42"/>
  <c r="AI317" i="42"/>
  <c r="AJ317" i="42"/>
  <c r="AK317" i="42"/>
  <c r="AB318" i="42"/>
  <c r="AC318" i="42"/>
  <c r="AD318" i="42"/>
  <c r="AE318" i="42"/>
  <c r="AF318" i="42"/>
  <c r="AG318" i="42"/>
  <c r="AH318" i="42"/>
  <c r="AI318" i="42"/>
  <c r="AJ318" i="42"/>
  <c r="AK318" i="42"/>
  <c r="AB319" i="42"/>
  <c r="AC319" i="42"/>
  <c r="AD319" i="42"/>
  <c r="AE319" i="42"/>
  <c r="AF319" i="42"/>
  <c r="AG319" i="42"/>
  <c r="AH319" i="42"/>
  <c r="AI319" i="42"/>
  <c r="AJ319" i="42"/>
  <c r="AK319" i="42"/>
  <c r="AB320" i="42"/>
  <c r="AC320" i="42"/>
  <c r="AD320" i="42"/>
  <c r="AE320" i="42"/>
  <c r="AF320" i="42"/>
  <c r="AG320" i="42"/>
  <c r="AH320" i="42"/>
  <c r="AI320" i="42"/>
  <c r="AJ320" i="42"/>
  <c r="AK320" i="42"/>
  <c r="AB321" i="42"/>
  <c r="AC321" i="42"/>
  <c r="AD321" i="42"/>
  <c r="AE321" i="42"/>
  <c r="AF321" i="42"/>
  <c r="AG321" i="42"/>
  <c r="AH321" i="42"/>
  <c r="AI321" i="42"/>
  <c r="AJ321" i="42"/>
  <c r="AK321" i="42"/>
  <c r="AB322" i="42"/>
  <c r="AC322" i="42"/>
  <c r="AD322" i="42"/>
  <c r="AE322" i="42"/>
  <c r="AF322" i="42"/>
  <c r="AG322" i="42"/>
  <c r="AH322" i="42"/>
  <c r="AI322" i="42"/>
  <c r="AJ322" i="42"/>
  <c r="AK322" i="42"/>
  <c r="AB323" i="42"/>
  <c r="AC323" i="42"/>
  <c r="AD323" i="42"/>
  <c r="AE323" i="42"/>
  <c r="AF323" i="42"/>
  <c r="AG323" i="42"/>
  <c r="AH323" i="42"/>
  <c r="AI323" i="42"/>
  <c r="AJ323" i="42"/>
  <c r="AK323" i="42"/>
  <c r="AB324" i="42"/>
  <c r="AC324" i="42"/>
  <c r="AD324" i="42"/>
  <c r="AE324" i="42"/>
  <c r="AF324" i="42"/>
  <c r="AG324" i="42"/>
  <c r="AH324" i="42"/>
  <c r="AI324" i="42"/>
  <c r="AJ324" i="42"/>
  <c r="AK324" i="42"/>
  <c r="AB325" i="42"/>
  <c r="AC325" i="42"/>
  <c r="AD325" i="42"/>
  <c r="AE325" i="42"/>
  <c r="AF325" i="42"/>
  <c r="AG325" i="42"/>
  <c r="AH325" i="42"/>
  <c r="AI325" i="42"/>
  <c r="AJ325" i="42"/>
  <c r="AK325" i="42"/>
  <c r="AB326" i="42"/>
  <c r="AC326" i="42"/>
  <c r="AD326" i="42"/>
  <c r="AE326" i="42"/>
  <c r="AF326" i="42"/>
  <c r="AG326" i="42"/>
  <c r="AH326" i="42"/>
  <c r="AI326" i="42"/>
  <c r="AJ326" i="42"/>
  <c r="AK326" i="42"/>
  <c r="AB327" i="42"/>
  <c r="AC327" i="42"/>
  <c r="AD327" i="42"/>
  <c r="AE327" i="42"/>
  <c r="AF327" i="42"/>
  <c r="AG327" i="42"/>
  <c r="AH327" i="42"/>
  <c r="AI327" i="42"/>
  <c r="AJ327" i="42"/>
  <c r="AK327" i="42"/>
  <c r="AB328" i="42"/>
  <c r="AC328" i="42"/>
  <c r="AD328" i="42"/>
  <c r="AE328" i="42"/>
  <c r="AF328" i="42"/>
  <c r="AG328" i="42"/>
  <c r="AH328" i="42"/>
  <c r="AI328" i="42"/>
  <c r="AJ328" i="42"/>
  <c r="AK328" i="42"/>
  <c r="AB329" i="42"/>
  <c r="AC329" i="42"/>
  <c r="AD329" i="42"/>
  <c r="AE329" i="42"/>
  <c r="AF329" i="42"/>
  <c r="AG329" i="42"/>
  <c r="AH329" i="42"/>
  <c r="AI329" i="42"/>
  <c r="AJ329" i="42"/>
  <c r="AK329" i="42"/>
  <c r="AB330" i="42"/>
  <c r="AC330" i="42"/>
  <c r="AD330" i="42"/>
  <c r="AE330" i="42"/>
  <c r="AF330" i="42"/>
  <c r="AG330" i="42"/>
  <c r="AH330" i="42"/>
  <c r="AI330" i="42"/>
  <c r="AJ330" i="42"/>
  <c r="AK330" i="42"/>
  <c r="AB331" i="42"/>
  <c r="AC331" i="42"/>
  <c r="AD331" i="42"/>
  <c r="AE331" i="42"/>
  <c r="AF331" i="42"/>
  <c r="AG331" i="42"/>
  <c r="AH331" i="42"/>
  <c r="AI331" i="42"/>
  <c r="AJ331" i="42"/>
  <c r="AK331" i="42"/>
  <c r="AB332" i="42"/>
  <c r="AC332" i="42"/>
  <c r="AD332" i="42"/>
  <c r="AE332" i="42"/>
  <c r="AF332" i="42"/>
  <c r="AG332" i="42"/>
  <c r="AH332" i="42"/>
  <c r="AI332" i="42"/>
  <c r="AJ332" i="42"/>
  <c r="AK332" i="42"/>
  <c r="AB333" i="42"/>
  <c r="AC333" i="42"/>
  <c r="AD333" i="42"/>
  <c r="AE333" i="42"/>
  <c r="AF333" i="42"/>
  <c r="AG333" i="42"/>
  <c r="AH333" i="42"/>
  <c r="AI333" i="42"/>
  <c r="AJ333" i="42"/>
  <c r="AK333" i="42"/>
  <c r="AB334" i="42"/>
  <c r="AC334" i="42"/>
  <c r="AD334" i="42"/>
  <c r="AE334" i="42"/>
  <c r="AF334" i="42"/>
  <c r="AG334" i="42"/>
  <c r="AH334" i="42"/>
  <c r="AI334" i="42"/>
  <c r="AJ334" i="42"/>
  <c r="AK334" i="42"/>
  <c r="AB335" i="42"/>
  <c r="AC335" i="42"/>
  <c r="AD335" i="42"/>
  <c r="AE335" i="42"/>
  <c r="AF335" i="42"/>
  <c r="AG335" i="42"/>
  <c r="AH335" i="42"/>
  <c r="AI335" i="42"/>
  <c r="AJ335" i="42"/>
  <c r="AK335" i="42"/>
  <c r="AB336" i="42"/>
  <c r="AC336" i="42"/>
  <c r="AD336" i="42"/>
  <c r="AE336" i="42"/>
  <c r="AF336" i="42"/>
  <c r="AG336" i="42"/>
  <c r="AH336" i="42"/>
  <c r="AI336" i="42"/>
  <c r="AJ336" i="42"/>
  <c r="AK336" i="42"/>
  <c r="AB337" i="42"/>
  <c r="AC337" i="42"/>
  <c r="AD337" i="42"/>
  <c r="AE337" i="42"/>
  <c r="AF337" i="42"/>
  <c r="AG337" i="42"/>
  <c r="AH337" i="42"/>
  <c r="AI337" i="42"/>
  <c r="AJ337" i="42"/>
  <c r="AK337" i="42"/>
  <c r="AB338" i="42"/>
  <c r="AC338" i="42"/>
  <c r="AD338" i="42"/>
  <c r="AE338" i="42"/>
  <c r="AF338" i="42"/>
  <c r="AG338" i="42"/>
  <c r="AH338" i="42"/>
  <c r="AI338" i="42"/>
  <c r="AJ338" i="42"/>
  <c r="AK338" i="42"/>
  <c r="AB339" i="42"/>
  <c r="AC339" i="42"/>
  <c r="AD339" i="42"/>
  <c r="AE339" i="42"/>
  <c r="AF339" i="42"/>
  <c r="AG339" i="42"/>
  <c r="AH339" i="42"/>
  <c r="AI339" i="42"/>
  <c r="AJ339" i="42"/>
  <c r="AK339" i="42"/>
  <c r="AB340" i="42"/>
  <c r="AC340" i="42"/>
  <c r="AD340" i="42"/>
  <c r="AE340" i="42"/>
  <c r="AF340" i="42"/>
  <c r="AG340" i="42"/>
  <c r="AH340" i="42"/>
  <c r="AI340" i="42"/>
  <c r="AJ340" i="42"/>
  <c r="AK340" i="42"/>
  <c r="AB341" i="42"/>
  <c r="AC341" i="42"/>
  <c r="AD341" i="42"/>
  <c r="AE341" i="42"/>
  <c r="AF341" i="42"/>
  <c r="AG341" i="42"/>
  <c r="AH341" i="42"/>
  <c r="AI341" i="42"/>
  <c r="AJ341" i="42"/>
  <c r="AK341" i="42"/>
  <c r="AB342" i="42"/>
  <c r="AC342" i="42"/>
  <c r="AD342" i="42"/>
  <c r="AE342" i="42"/>
  <c r="AF342" i="42"/>
  <c r="AG342" i="42"/>
  <c r="AH342" i="42"/>
  <c r="AI342" i="42"/>
  <c r="AJ342" i="42"/>
  <c r="AK342" i="42"/>
  <c r="AB343" i="42"/>
  <c r="AC343" i="42"/>
  <c r="AD343" i="42"/>
  <c r="AE343" i="42"/>
  <c r="AF343" i="42"/>
  <c r="AG343" i="42"/>
  <c r="AH343" i="42"/>
  <c r="AI343" i="42"/>
  <c r="AJ343" i="42"/>
  <c r="AK343" i="42"/>
  <c r="AB344" i="42"/>
  <c r="AC344" i="42"/>
  <c r="AD344" i="42"/>
  <c r="AE344" i="42"/>
  <c r="AF344" i="42"/>
  <c r="AG344" i="42"/>
  <c r="AH344" i="42"/>
  <c r="AI344" i="42"/>
  <c r="AJ344" i="42"/>
  <c r="AK344" i="42"/>
  <c r="AB345" i="42"/>
  <c r="AC345" i="42"/>
  <c r="AD345" i="42"/>
  <c r="AE345" i="42"/>
  <c r="AF345" i="42"/>
  <c r="AG345" i="42"/>
  <c r="AH345" i="42"/>
  <c r="AI345" i="42"/>
  <c r="AJ345" i="42"/>
  <c r="AK345" i="42"/>
  <c r="AB346" i="42"/>
  <c r="AC346" i="42"/>
  <c r="AD346" i="42"/>
  <c r="AE346" i="42"/>
  <c r="AF346" i="42"/>
  <c r="AG346" i="42"/>
  <c r="AH346" i="42"/>
  <c r="AI346" i="42"/>
  <c r="AJ346" i="42"/>
  <c r="AK346" i="42"/>
  <c r="AB347" i="42"/>
  <c r="AC347" i="42"/>
  <c r="AD347" i="42"/>
  <c r="AE347" i="42"/>
  <c r="AF347" i="42"/>
  <c r="AG347" i="42"/>
  <c r="AH347" i="42"/>
  <c r="AI347" i="42"/>
  <c r="AJ347" i="42"/>
  <c r="AK347" i="42"/>
  <c r="AB348" i="42"/>
  <c r="AC348" i="42"/>
  <c r="AD348" i="42"/>
  <c r="AE348" i="42"/>
  <c r="AF348" i="42"/>
  <c r="AG348" i="42"/>
  <c r="AH348" i="42"/>
  <c r="AI348" i="42"/>
  <c r="AJ348" i="42"/>
  <c r="AK348" i="42"/>
  <c r="AB349" i="42"/>
  <c r="AC349" i="42"/>
  <c r="AD349" i="42"/>
  <c r="AE349" i="42"/>
  <c r="AF349" i="42"/>
  <c r="AG349" i="42"/>
  <c r="AH349" i="42"/>
  <c r="AI349" i="42"/>
  <c r="AJ349" i="42"/>
  <c r="AK349" i="42"/>
  <c r="AB350" i="42"/>
  <c r="AC350" i="42"/>
  <c r="AD350" i="42"/>
  <c r="AE350" i="42"/>
  <c r="AF350" i="42"/>
  <c r="AG350" i="42"/>
  <c r="AH350" i="42"/>
  <c r="AI350" i="42"/>
  <c r="AJ350" i="42"/>
  <c r="AK350" i="42"/>
  <c r="AB351" i="42"/>
  <c r="AC351" i="42"/>
  <c r="AD351" i="42"/>
  <c r="AE351" i="42"/>
  <c r="AF351" i="42"/>
  <c r="AG351" i="42"/>
  <c r="AH351" i="42"/>
  <c r="AI351" i="42"/>
  <c r="AJ351" i="42"/>
  <c r="AK351" i="42"/>
  <c r="AB352" i="42"/>
  <c r="AC352" i="42"/>
  <c r="AD352" i="42"/>
  <c r="AE352" i="42"/>
  <c r="AF352" i="42"/>
  <c r="AG352" i="42"/>
  <c r="AH352" i="42"/>
  <c r="AI352" i="42"/>
  <c r="AJ352" i="42"/>
  <c r="AK352" i="42"/>
  <c r="AC5" i="42"/>
  <c r="AD5" i="42"/>
  <c r="AE5" i="42"/>
  <c r="AF5" i="42"/>
  <c r="AG5" i="42"/>
  <c r="AH5" i="42"/>
  <c r="AI5" i="42"/>
  <c r="AJ5" i="42"/>
  <c r="AK5" i="42"/>
  <c r="AB5" i="42"/>
  <c r="AB6" i="48"/>
  <c r="AC6" i="48"/>
  <c r="AD6" i="48"/>
  <c r="AE6" i="48"/>
  <c r="AF6" i="48"/>
  <c r="AG6" i="48"/>
  <c r="AH6" i="48"/>
  <c r="AI6" i="48"/>
  <c r="AJ6" i="48"/>
  <c r="AK6" i="48"/>
  <c r="AB7" i="48"/>
  <c r="AC7" i="48"/>
  <c r="AD7" i="48"/>
  <c r="AE7" i="48"/>
  <c r="AF7" i="48"/>
  <c r="AG7" i="48"/>
  <c r="AH7" i="48"/>
  <c r="AI7" i="48"/>
  <c r="AJ7" i="48"/>
  <c r="AK7" i="48"/>
  <c r="AB8" i="48"/>
  <c r="AC8" i="48"/>
  <c r="AD8" i="48"/>
  <c r="AE8" i="48"/>
  <c r="AF8" i="48"/>
  <c r="AG8" i="48"/>
  <c r="AH8" i="48"/>
  <c r="AI8" i="48"/>
  <c r="AJ8" i="48"/>
  <c r="AK8" i="48"/>
  <c r="AB9" i="48"/>
  <c r="AC9" i="48"/>
  <c r="AD9" i="48"/>
  <c r="AE9" i="48"/>
  <c r="AF9" i="48"/>
  <c r="AG9" i="48"/>
  <c r="AH9" i="48"/>
  <c r="AI9" i="48"/>
  <c r="AJ9" i="48"/>
  <c r="AK9" i="48"/>
  <c r="AB10" i="48"/>
  <c r="AC10" i="48"/>
  <c r="AD10" i="48"/>
  <c r="AE10" i="48"/>
  <c r="AF10" i="48"/>
  <c r="AG10" i="48"/>
  <c r="AH10" i="48"/>
  <c r="AI10" i="48"/>
  <c r="AJ10" i="48"/>
  <c r="AK10" i="48"/>
  <c r="AB11" i="48"/>
  <c r="AC11" i="48"/>
  <c r="AD11" i="48"/>
  <c r="AE11" i="48"/>
  <c r="AF11" i="48"/>
  <c r="AG11" i="48"/>
  <c r="AH11" i="48"/>
  <c r="AI11" i="48"/>
  <c r="AJ11" i="48"/>
  <c r="AK11" i="48"/>
  <c r="AB12" i="48"/>
  <c r="AC12" i="48"/>
  <c r="AD12" i="48"/>
  <c r="AE12" i="48"/>
  <c r="AF12" i="48"/>
  <c r="AG12" i="48"/>
  <c r="AH12" i="48"/>
  <c r="AI12" i="48"/>
  <c r="AJ12" i="48"/>
  <c r="AK12" i="48"/>
  <c r="AB13" i="48"/>
  <c r="AC13" i="48"/>
  <c r="AD13" i="48"/>
  <c r="AE13" i="48"/>
  <c r="AF13" i="48"/>
  <c r="AG13" i="48"/>
  <c r="AH13" i="48"/>
  <c r="AI13" i="48"/>
  <c r="AJ13" i="48"/>
  <c r="AK13" i="48"/>
  <c r="AB14" i="48"/>
  <c r="AC14" i="48"/>
  <c r="AD14" i="48"/>
  <c r="AE14" i="48"/>
  <c r="AF14" i="48"/>
  <c r="AG14" i="48"/>
  <c r="AH14" i="48"/>
  <c r="AI14" i="48"/>
  <c r="AJ14" i="48"/>
  <c r="AK14" i="48"/>
  <c r="AB15" i="48"/>
  <c r="AC15" i="48"/>
  <c r="AD15" i="48"/>
  <c r="AE15" i="48"/>
  <c r="AF15" i="48"/>
  <c r="AG15" i="48"/>
  <c r="AH15" i="48"/>
  <c r="AI15" i="48"/>
  <c r="AJ15" i="48"/>
  <c r="AK15" i="48"/>
  <c r="AB16" i="48"/>
  <c r="AC16" i="48"/>
  <c r="AD16" i="48"/>
  <c r="AE16" i="48"/>
  <c r="AF16" i="48"/>
  <c r="AG16" i="48"/>
  <c r="AH16" i="48"/>
  <c r="AI16" i="48"/>
  <c r="AJ16" i="48"/>
  <c r="AK16" i="48"/>
  <c r="AB17" i="48"/>
  <c r="AC17" i="48"/>
  <c r="AD17" i="48"/>
  <c r="AE17" i="48"/>
  <c r="AF17" i="48"/>
  <c r="AG17" i="48"/>
  <c r="AH17" i="48"/>
  <c r="AI17" i="48"/>
  <c r="AJ17" i="48"/>
  <c r="AK17" i="48"/>
  <c r="AB18" i="48"/>
  <c r="AC18" i="48"/>
  <c r="AD18" i="48"/>
  <c r="AE18" i="48"/>
  <c r="AF18" i="48"/>
  <c r="AG18" i="48"/>
  <c r="AH18" i="48"/>
  <c r="AI18" i="48"/>
  <c r="AJ18" i="48"/>
  <c r="AK18" i="48"/>
  <c r="AB19" i="48"/>
  <c r="AC19" i="48"/>
  <c r="AD19" i="48"/>
  <c r="AE19" i="48"/>
  <c r="AF19" i="48"/>
  <c r="AG19" i="48"/>
  <c r="AH19" i="48"/>
  <c r="AI19" i="48"/>
  <c r="AJ19" i="48"/>
  <c r="AK19" i="48"/>
  <c r="AB20" i="48"/>
  <c r="AC20" i="48"/>
  <c r="AD20" i="48"/>
  <c r="AE20" i="48"/>
  <c r="AF20" i="48"/>
  <c r="AG20" i="48"/>
  <c r="AH20" i="48"/>
  <c r="AI20" i="48"/>
  <c r="AJ20" i="48"/>
  <c r="AK20" i="48"/>
  <c r="AB21" i="48"/>
  <c r="AC21" i="48"/>
  <c r="AD21" i="48"/>
  <c r="AE21" i="48"/>
  <c r="AF21" i="48"/>
  <c r="AG21" i="48"/>
  <c r="AH21" i="48"/>
  <c r="AI21" i="48"/>
  <c r="AJ21" i="48"/>
  <c r="AK21" i="48"/>
  <c r="AB22" i="48"/>
  <c r="AC22" i="48"/>
  <c r="AD22" i="48"/>
  <c r="AE22" i="48"/>
  <c r="AF22" i="48"/>
  <c r="AG22" i="48"/>
  <c r="AH22" i="48"/>
  <c r="AI22" i="48"/>
  <c r="AJ22" i="48"/>
  <c r="AK22" i="48"/>
  <c r="AB23" i="48"/>
  <c r="AC23" i="48"/>
  <c r="AD23" i="48"/>
  <c r="AE23" i="48"/>
  <c r="AF23" i="48"/>
  <c r="AG23" i="48"/>
  <c r="AH23" i="48"/>
  <c r="AI23" i="48"/>
  <c r="AJ23" i="48"/>
  <c r="AK23" i="48"/>
  <c r="AB24" i="48"/>
  <c r="AC24" i="48"/>
  <c r="AD24" i="48"/>
  <c r="AE24" i="48"/>
  <c r="AF24" i="48"/>
  <c r="AG24" i="48"/>
  <c r="AH24" i="48"/>
  <c r="AI24" i="48"/>
  <c r="AJ24" i="48"/>
  <c r="AK24" i="48"/>
  <c r="AB25" i="48"/>
  <c r="AC25" i="48"/>
  <c r="AD25" i="48"/>
  <c r="AE25" i="48"/>
  <c r="AF25" i="48"/>
  <c r="AG25" i="48"/>
  <c r="AH25" i="48"/>
  <c r="AI25" i="48"/>
  <c r="AJ25" i="48"/>
  <c r="AK25" i="48"/>
  <c r="AB26" i="48"/>
  <c r="AC26" i="48"/>
  <c r="AD26" i="48"/>
  <c r="AE26" i="48"/>
  <c r="AF26" i="48"/>
  <c r="AG26" i="48"/>
  <c r="AH26" i="48"/>
  <c r="AI26" i="48"/>
  <c r="AJ26" i="48"/>
  <c r="AK26" i="48"/>
  <c r="AB27" i="48"/>
  <c r="AC27" i="48"/>
  <c r="AD27" i="48"/>
  <c r="AE27" i="48"/>
  <c r="AF27" i="48"/>
  <c r="AG27" i="48"/>
  <c r="AH27" i="48"/>
  <c r="AI27" i="48"/>
  <c r="AJ27" i="48"/>
  <c r="AK27" i="48"/>
  <c r="AB28" i="48"/>
  <c r="AC28" i="48"/>
  <c r="AD28" i="48"/>
  <c r="AE28" i="48"/>
  <c r="AF28" i="48"/>
  <c r="AG28" i="48"/>
  <c r="AH28" i="48"/>
  <c r="AI28" i="48"/>
  <c r="AJ28" i="48"/>
  <c r="AK28" i="48"/>
  <c r="AB29" i="48"/>
  <c r="AC29" i="48"/>
  <c r="AD29" i="48"/>
  <c r="AE29" i="48"/>
  <c r="AF29" i="48"/>
  <c r="AG29" i="48"/>
  <c r="AH29" i="48"/>
  <c r="AI29" i="48"/>
  <c r="AJ29" i="48"/>
  <c r="AK29" i="48"/>
  <c r="AB30" i="48"/>
  <c r="AC30" i="48"/>
  <c r="AD30" i="48"/>
  <c r="AE30" i="48"/>
  <c r="AF30" i="48"/>
  <c r="AG30" i="48"/>
  <c r="AH30" i="48"/>
  <c r="AI30" i="48"/>
  <c r="AJ30" i="48"/>
  <c r="AK30" i="48"/>
  <c r="AB31" i="48"/>
  <c r="AC31" i="48"/>
  <c r="AD31" i="48"/>
  <c r="AE31" i="48"/>
  <c r="AF31" i="48"/>
  <c r="AG31" i="48"/>
  <c r="AH31" i="48"/>
  <c r="AI31" i="48"/>
  <c r="AJ31" i="48"/>
  <c r="AK31" i="48"/>
  <c r="AB32" i="48"/>
  <c r="AC32" i="48"/>
  <c r="AD32" i="48"/>
  <c r="AE32" i="48"/>
  <c r="AF32" i="48"/>
  <c r="AG32" i="48"/>
  <c r="AH32" i="48"/>
  <c r="AI32" i="48"/>
  <c r="AJ32" i="48"/>
  <c r="AK32" i="48"/>
  <c r="AB33" i="48"/>
  <c r="AC33" i="48"/>
  <c r="AD33" i="48"/>
  <c r="AE33" i="48"/>
  <c r="AF33" i="48"/>
  <c r="AG33" i="48"/>
  <c r="AH33" i="48"/>
  <c r="AI33" i="48"/>
  <c r="AJ33" i="48"/>
  <c r="AK33" i="48"/>
  <c r="AB34" i="48"/>
  <c r="AC34" i="48"/>
  <c r="AD34" i="48"/>
  <c r="AE34" i="48"/>
  <c r="AF34" i="48"/>
  <c r="AG34" i="48"/>
  <c r="AH34" i="48"/>
  <c r="AI34" i="48"/>
  <c r="AJ34" i="48"/>
  <c r="AK34" i="48"/>
  <c r="AB35" i="48"/>
  <c r="AC35" i="48"/>
  <c r="AD35" i="48"/>
  <c r="AE35" i="48"/>
  <c r="AF35" i="48"/>
  <c r="AG35" i="48"/>
  <c r="AH35" i="48"/>
  <c r="AI35" i="48"/>
  <c r="AJ35" i="48"/>
  <c r="AK35" i="48"/>
  <c r="AB36" i="48"/>
  <c r="AC36" i="48"/>
  <c r="AD36" i="48"/>
  <c r="AE36" i="48"/>
  <c r="AF36" i="48"/>
  <c r="AG36" i="48"/>
  <c r="AH36" i="48"/>
  <c r="AI36" i="48"/>
  <c r="AJ36" i="48"/>
  <c r="AK36" i="48"/>
  <c r="AB37" i="48"/>
  <c r="AC37" i="48"/>
  <c r="AD37" i="48"/>
  <c r="AE37" i="48"/>
  <c r="AF37" i="48"/>
  <c r="AG37" i="48"/>
  <c r="AH37" i="48"/>
  <c r="AI37" i="48"/>
  <c r="AJ37" i="48"/>
  <c r="AK37" i="48"/>
  <c r="AB38" i="48"/>
  <c r="AC38" i="48"/>
  <c r="AD38" i="48"/>
  <c r="AE38" i="48"/>
  <c r="AF38" i="48"/>
  <c r="AG38" i="48"/>
  <c r="AH38" i="48"/>
  <c r="AI38" i="48"/>
  <c r="AJ38" i="48"/>
  <c r="AK38" i="48"/>
  <c r="AB39" i="48"/>
  <c r="AC39" i="48"/>
  <c r="AD39" i="48"/>
  <c r="AE39" i="48"/>
  <c r="AF39" i="48"/>
  <c r="AG39" i="48"/>
  <c r="AH39" i="48"/>
  <c r="AI39" i="48"/>
  <c r="AJ39" i="48"/>
  <c r="AK39" i="48"/>
  <c r="AB40" i="48"/>
  <c r="AC40" i="48"/>
  <c r="AD40" i="48"/>
  <c r="AE40" i="48"/>
  <c r="AF40" i="48"/>
  <c r="AG40" i="48"/>
  <c r="AH40" i="48"/>
  <c r="AI40" i="48"/>
  <c r="AJ40" i="48"/>
  <c r="AK40" i="48"/>
  <c r="AB41" i="48"/>
  <c r="AC41" i="48"/>
  <c r="AD41" i="48"/>
  <c r="AE41" i="48"/>
  <c r="AF41" i="48"/>
  <c r="AG41" i="48"/>
  <c r="AH41" i="48"/>
  <c r="AI41" i="48"/>
  <c r="AJ41" i="48"/>
  <c r="AK41" i="48"/>
  <c r="AB42" i="48"/>
  <c r="AC42" i="48"/>
  <c r="AD42" i="48"/>
  <c r="AE42" i="48"/>
  <c r="AF42" i="48"/>
  <c r="AG42" i="48"/>
  <c r="AH42" i="48"/>
  <c r="AI42" i="48"/>
  <c r="AJ42" i="48"/>
  <c r="AK42" i="48"/>
  <c r="AB43" i="48"/>
  <c r="AC43" i="48"/>
  <c r="AD43" i="48"/>
  <c r="AE43" i="48"/>
  <c r="AF43" i="48"/>
  <c r="AG43" i="48"/>
  <c r="AH43" i="48"/>
  <c r="AI43" i="48"/>
  <c r="AJ43" i="48"/>
  <c r="AK43" i="48"/>
  <c r="AB44" i="48"/>
  <c r="AC44" i="48"/>
  <c r="AD44" i="48"/>
  <c r="AE44" i="48"/>
  <c r="AF44" i="48"/>
  <c r="AG44" i="48"/>
  <c r="AH44" i="48"/>
  <c r="AI44" i="48"/>
  <c r="AJ44" i="48"/>
  <c r="AK44" i="48"/>
  <c r="AB45" i="48"/>
  <c r="AC45" i="48"/>
  <c r="AD45" i="48"/>
  <c r="AE45" i="48"/>
  <c r="AF45" i="48"/>
  <c r="AG45" i="48"/>
  <c r="AH45" i="48"/>
  <c r="AI45" i="48"/>
  <c r="AJ45" i="48"/>
  <c r="AK45" i="48"/>
  <c r="AB46" i="48"/>
  <c r="AC46" i="48"/>
  <c r="AD46" i="48"/>
  <c r="AE46" i="48"/>
  <c r="AF46" i="48"/>
  <c r="AG46" i="48"/>
  <c r="AH46" i="48"/>
  <c r="AI46" i="48"/>
  <c r="AJ46" i="48"/>
  <c r="AK46" i="48"/>
  <c r="AB47" i="48"/>
  <c r="AC47" i="48"/>
  <c r="AD47" i="48"/>
  <c r="AE47" i="48"/>
  <c r="AF47" i="48"/>
  <c r="AG47" i="48"/>
  <c r="AH47" i="48"/>
  <c r="AI47" i="48"/>
  <c r="AJ47" i="48"/>
  <c r="AK47" i="48"/>
  <c r="AB48" i="48"/>
  <c r="AC48" i="48"/>
  <c r="AD48" i="48"/>
  <c r="AE48" i="48"/>
  <c r="AF48" i="48"/>
  <c r="AG48" i="48"/>
  <c r="AH48" i="48"/>
  <c r="AI48" i="48"/>
  <c r="AJ48" i="48"/>
  <c r="AK48" i="48"/>
  <c r="AB49" i="48"/>
  <c r="AC49" i="48"/>
  <c r="AD49" i="48"/>
  <c r="AE49" i="48"/>
  <c r="AF49" i="48"/>
  <c r="AG49" i="48"/>
  <c r="AH49" i="48"/>
  <c r="AI49" i="48"/>
  <c r="AJ49" i="48"/>
  <c r="AK49" i="48"/>
  <c r="AB50" i="48"/>
  <c r="AC50" i="48"/>
  <c r="AD50" i="48"/>
  <c r="AE50" i="48"/>
  <c r="AF50" i="48"/>
  <c r="AG50" i="48"/>
  <c r="AH50" i="48"/>
  <c r="AI50" i="48"/>
  <c r="AJ50" i="48"/>
  <c r="AK50" i="48"/>
  <c r="AB51" i="48"/>
  <c r="AC51" i="48"/>
  <c r="AD51" i="48"/>
  <c r="AE51" i="48"/>
  <c r="AF51" i="48"/>
  <c r="AG51" i="48"/>
  <c r="AH51" i="48"/>
  <c r="AI51" i="48"/>
  <c r="AJ51" i="48"/>
  <c r="AK51" i="48"/>
  <c r="AB52" i="48"/>
  <c r="AC52" i="48"/>
  <c r="AD52" i="48"/>
  <c r="AE52" i="48"/>
  <c r="AF52" i="48"/>
  <c r="AG52" i="48"/>
  <c r="AH52" i="48"/>
  <c r="AI52" i="48"/>
  <c r="AJ52" i="48"/>
  <c r="AK52" i="48"/>
  <c r="AB53" i="48"/>
  <c r="AC53" i="48"/>
  <c r="AD53" i="48"/>
  <c r="AE53" i="48"/>
  <c r="AF53" i="48"/>
  <c r="AG53" i="48"/>
  <c r="AH53" i="48"/>
  <c r="AI53" i="48"/>
  <c r="AJ53" i="48"/>
  <c r="AK53" i="48"/>
  <c r="AB54" i="48"/>
  <c r="AC54" i="48"/>
  <c r="AD54" i="48"/>
  <c r="AE54" i="48"/>
  <c r="AF54" i="48"/>
  <c r="AG54" i="48"/>
  <c r="AH54" i="48"/>
  <c r="AI54" i="48"/>
  <c r="AJ54" i="48"/>
  <c r="AK54" i="48"/>
  <c r="AB55" i="48"/>
  <c r="AC55" i="48"/>
  <c r="AD55" i="48"/>
  <c r="AE55" i="48"/>
  <c r="AF55" i="48"/>
  <c r="AG55" i="48"/>
  <c r="AH55" i="48"/>
  <c r="AI55" i="48"/>
  <c r="AJ55" i="48"/>
  <c r="AK55" i="48"/>
  <c r="AB56" i="48"/>
  <c r="AC56" i="48"/>
  <c r="AD56" i="48"/>
  <c r="AE56" i="48"/>
  <c r="AF56" i="48"/>
  <c r="AG56" i="48"/>
  <c r="AH56" i="48"/>
  <c r="AI56" i="48"/>
  <c r="AJ56" i="48"/>
  <c r="AK56" i="48"/>
  <c r="AB57" i="48"/>
  <c r="AC57" i="48"/>
  <c r="AD57" i="48"/>
  <c r="AE57" i="48"/>
  <c r="AF57" i="48"/>
  <c r="AG57" i="48"/>
  <c r="AH57" i="48"/>
  <c r="AI57" i="48"/>
  <c r="AJ57" i="48"/>
  <c r="AK57" i="48"/>
  <c r="AB58" i="48"/>
  <c r="AC58" i="48"/>
  <c r="AD58" i="48"/>
  <c r="AE58" i="48"/>
  <c r="AF58" i="48"/>
  <c r="AG58" i="48"/>
  <c r="AH58" i="48"/>
  <c r="AI58" i="48"/>
  <c r="AJ58" i="48"/>
  <c r="AK58" i="48"/>
  <c r="AB59" i="48"/>
  <c r="AC59" i="48"/>
  <c r="AD59" i="48"/>
  <c r="AE59" i="48"/>
  <c r="AF59" i="48"/>
  <c r="AG59" i="48"/>
  <c r="AH59" i="48"/>
  <c r="AI59" i="48"/>
  <c r="AJ59" i="48"/>
  <c r="AK59" i="48"/>
  <c r="AB60" i="48"/>
  <c r="AC60" i="48"/>
  <c r="AD60" i="48"/>
  <c r="AE60" i="48"/>
  <c r="AF60" i="48"/>
  <c r="AG60" i="48"/>
  <c r="AH60" i="48"/>
  <c r="AI60" i="48"/>
  <c r="AJ60" i="48"/>
  <c r="AK60" i="48"/>
  <c r="AB61" i="48"/>
  <c r="AC61" i="48"/>
  <c r="AD61" i="48"/>
  <c r="AE61" i="48"/>
  <c r="AF61" i="48"/>
  <c r="AG61" i="48"/>
  <c r="AH61" i="48"/>
  <c r="AI61" i="48"/>
  <c r="AJ61" i="48"/>
  <c r="AK61" i="48"/>
  <c r="AB62" i="48"/>
  <c r="AC62" i="48"/>
  <c r="AD62" i="48"/>
  <c r="AE62" i="48"/>
  <c r="AF62" i="48"/>
  <c r="AG62" i="48"/>
  <c r="AH62" i="48"/>
  <c r="AI62" i="48"/>
  <c r="AJ62" i="48"/>
  <c r="AK62" i="48"/>
  <c r="AB63" i="48"/>
  <c r="AC63" i="48"/>
  <c r="AD63" i="48"/>
  <c r="AE63" i="48"/>
  <c r="AF63" i="48"/>
  <c r="AG63" i="48"/>
  <c r="AH63" i="48"/>
  <c r="AI63" i="48"/>
  <c r="AJ63" i="48"/>
  <c r="AK63" i="48"/>
  <c r="AB64" i="48"/>
  <c r="AC64" i="48"/>
  <c r="AD64" i="48"/>
  <c r="AE64" i="48"/>
  <c r="AF64" i="48"/>
  <c r="AG64" i="48"/>
  <c r="AH64" i="48"/>
  <c r="AI64" i="48"/>
  <c r="AJ64" i="48"/>
  <c r="AK64" i="48"/>
  <c r="AB65" i="48"/>
  <c r="AC65" i="48"/>
  <c r="AD65" i="48"/>
  <c r="AE65" i="48"/>
  <c r="AF65" i="48"/>
  <c r="AG65" i="48"/>
  <c r="AH65" i="48"/>
  <c r="AI65" i="48"/>
  <c r="AJ65" i="48"/>
  <c r="AK65" i="48"/>
  <c r="AB66" i="48"/>
  <c r="AC66" i="48"/>
  <c r="AD66" i="48"/>
  <c r="AE66" i="48"/>
  <c r="AF66" i="48"/>
  <c r="AG66" i="48"/>
  <c r="AH66" i="48"/>
  <c r="AI66" i="48"/>
  <c r="AJ66" i="48"/>
  <c r="AK66" i="48"/>
  <c r="AB67" i="48"/>
  <c r="AC67" i="48"/>
  <c r="AD67" i="48"/>
  <c r="AE67" i="48"/>
  <c r="AF67" i="48"/>
  <c r="AG67" i="48"/>
  <c r="AH67" i="48"/>
  <c r="AI67" i="48"/>
  <c r="AJ67" i="48"/>
  <c r="AK67" i="48"/>
  <c r="AB68" i="48"/>
  <c r="AC68" i="48"/>
  <c r="AD68" i="48"/>
  <c r="AE68" i="48"/>
  <c r="AF68" i="48"/>
  <c r="AG68" i="48"/>
  <c r="AH68" i="48"/>
  <c r="AI68" i="48"/>
  <c r="AJ68" i="48"/>
  <c r="AK68" i="48"/>
  <c r="AB69" i="48"/>
  <c r="AC69" i="48"/>
  <c r="AD69" i="48"/>
  <c r="AE69" i="48"/>
  <c r="AF69" i="48"/>
  <c r="AG69" i="48"/>
  <c r="AH69" i="48"/>
  <c r="AI69" i="48"/>
  <c r="AJ69" i="48"/>
  <c r="AK69" i="48"/>
  <c r="AB70" i="48"/>
  <c r="AC70" i="48"/>
  <c r="AD70" i="48"/>
  <c r="AE70" i="48"/>
  <c r="AF70" i="48"/>
  <c r="AG70" i="48"/>
  <c r="AH70" i="48"/>
  <c r="AI70" i="48"/>
  <c r="AJ70" i="48"/>
  <c r="AK70" i="48"/>
  <c r="AB71" i="48"/>
  <c r="AC71" i="48"/>
  <c r="AD71" i="48"/>
  <c r="AE71" i="48"/>
  <c r="AF71" i="48"/>
  <c r="AG71" i="48"/>
  <c r="AH71" i="48"/>
  <c r="AI71" i="48"/>
  <c r="AJ71" i="48"/>
  <c r="AK71" i="48"/>
  <c r="AB72" i="48"/>
  <c r="AC72" i="48"/>
  <c r="AD72" i="48"/>
  <c r="AE72" i="48"/>
  <c r="AF72" i="48"/>
  <c r="AG72" i="48"/>
  <c r="AH72" i="48"/>
  <c r="AI72" i="48"/>
  <c r="AJ72" i="48"/>
  <c r="AK72" i="48"/>
  <c r="AB73" i="48"/>
  <c r="AC73" i="48"/>
  <c r="AD73" i="48"/>
  <c r="AE73" i="48"/>
  <c r="AF73" i="48"/>
  <c r="AG73" i="48"/>
  <c r="AH73" i="48"/>
  <c r="AI73" i="48"/>
  <c r="AJ73" i="48"/>
  <c r="AK73" i="48"/>
  <c r="AB74" i="48"/>
  <c r="AC74" i="48"/>
  <c r="AD74" i="48"/>
  <c r="AE74" i="48"/>
  <c r="AF74" i="48"/>
  <c r="AG74" i="48"/>
  <c r="AH74" i="48"/>
  <c r="AI74" i="48"/>
  <c r="AJ74" i="48"/>
  <c r="AK74" i="48"/>
  <c r="AB75" i="48"/>
  <c r="AC75" i="48"/>
  <c r="AD75" i="48"/>
  <c r="AE75" i="48"/>
  <c r="AF75" i="48"/>
  <c r="AG75" i="48"/>
  <c r="AH75" i="48"/>
  <c r="AI75" i="48"/>
  <c r="AJ75" i="48"/>
  <c r="AK75" i="48"/>
  <c r="AB76" i="48"/>
  <c r="AC76" i="48"/>
  <c r="AD76" i="48"/>
  <c r="AE76" i="48"/>
  <c r="AF76" i="48"/>
  <c r="AG76" i="48"/>
  <c r="AH76" i="48"/>
  <c r="AI76" i="48"/>
  <c r="AJ76" i="48"/>
  <c r="AK76" i="48"/>
  <c r="AB77" i="48"/>
  <c r="AC77" i="48"/>
  <c r="AD77" i="48"/>
  <c r="AE77" i="48"/>
  <c r="AF77" i="48"/>
  <c r="AG77" i="48"/>
  <c r="AH77" i="48"/>
  <c r="AI77" i="48"/>
  <c r="AJ77" i="48"/>
  <c r="AK77" i="48"/>
  <c r="AB78" i="48"/>
  <c r="AC78" i="48"/>
  <c r="AD78" i="48"/>
  <c r="AE78" i="48"/>
  <c r="AF78" i="48"/>
  <c r="AG78" i="48"/>
  <c r="AH78" i="48"/>
  <c r="AI78" i="48"/>
  <c r="AJ78" i="48"/>
  <c r="AK78" i="48"/>
  <c r="AB79" i="48"/>
  <c r="AC79" i="48"/>
  <c r="AD79" i="48"/>
  <c r="AE79" i="48"/>
  <c r="AF79" i="48"/>
  <c r="AG79" i="48"/>
  <c r="AH79" i="48"/>
  <c r="AI79" i="48"/>
  <c r="AJ79" i="48"/>
  <c r="AK79" i="48"/>
  <c r="AB80" i="48"/>
  <c r="AC80" i="48"/>
  <c r="AD80" i="48"/>
  <c r="AE80" i="48"/>
  <c r="AF80" i="48"/>
  <c r="AG80" i="48"/>
  <c r="AH80" i="48"/>
  <c r="AI80" i="48"/>
  <c r="AJ80" i="48"/>
  <c r="AK80" i="48"/>
  <c r="AB81" i="48"/>
  <c r="AC81" i="48"/>
  <c r="AD81" i="48"/>
  <c r="AE81" i="48"/>
  <c r="AF81" i="48"/>
  <c r="AG81" i="48"/>
  <c r="AH81" i="48"/>
  <c r="AI81" i="48"/>
  <c r="AJ81" i="48"/>
  <c r="AK81" i="48"/>
  <c r="AB82" i="48"/>
  <c r="AC82" i="48"/>
  <c r="AD82" i="48"/>
  <c r="AE82" i="48"/>
  <c r="AF82" i="48"/>
  <c r="AG82" i="48"/>
  <c r="AH82" i="48"/>
  <c r="AI82" i="48"/>
  <c r="AJ82" i="48"/>
  <c r="AK82" i="48"/>
  <c r="AB83" i="48"/>
  <c r="AC83" i="48"/>
  <c r="AD83" i="48"/>
  <c r="AE83" i="48"/>
  <c r="AF83" i="48"/>
  <c r="AG83" i="48"/>
  <c r="AH83" i="48"/>
  <c r="AI83" i="48"/>
  <c r="AJ83" i="48"/>
  <c r="AK83" i="48"/>
  <c r="AB84" i="48"/>
  <c r="AC84" i="48"/>
  <c r="AD84" i="48"/>
  <c r="AE84" i="48"/>
  <c r="AF84" i="48"/>
  <c r="AG84" i="48"/>
  <c r="AH84" i="48"/>
  <c r="AI84" i="48"/>
  <c r="AJ84" i="48"/>
  <c r="AK84" i="48"/>
  <c r="AB85" i="48"/>
  <c r="AC85" i="48"/>
  <c r="AD85" i="48"/>
  <c r="AE85" i="48"/>
  <c r="AF85" i="48"/>
  <c r="AG85" i="48"/>
  <c r="AH85" i="48"/>
  <c r="AI85" i="48"/>
  <c r="AJ85" i="48"/>
  <c r="AK85" i="48"/>
  <c r="AB86" i="48"/>
  <c r="AC86" i="48"/>
  <c r="AD86" i="48"/>
  <c r="AE86" i="48"/>
  <c r="AF86" i="48"/>
  <c r="AG86" i="48"/>
  <c r="AH86" i="48"/>
  <c r="AI86" i="48"/>
  <c r="AJ86" i="48"/>
  <c r="AK86" i="48"/>
  <c r="AB87" i="48"/>
  <c r="AC87" i="48"/>
  <c r="AD87" i="48"/>
  <c r="AE87" i="48"/>
  <c r="AF87" i="48"/>
  <c r="AG87" i="48"/>
  <c r="AH87" i="48"/>
  <c r="AI87" i="48"/>
  <c r="AJ87" i="48"/>
  <c r="AK87" i="48"/>
  <c r="AB88" i="48"/>
  <c r="AC88" i="48"/>
  <c r="AD88" i="48"/>
  <c r="AE88" i="48"/>
  <c r="AF88" i="48"/>
  <c r="AG88" i="48"/>
  <c r="AH88" i="48"/>
  <c r="AI88" i="48"/>
  <c r="AJ88" i="48"/>
  <c r="AK88" i="48"/>
  <c r="AB89" i="48"/>
  <c r="AC89" i="48"/>
  <c r="AD89" i="48"/>
  <c r="AE89" i="48"/>
  <c r="AF89" i="48"/>
  <c r="AG89" i="48"/>
  <c r="AH89" i="48"/>
  <c r="AI89" i="48"/>
  <c r="AJ89" i="48"/>
  <c r="AK89" i="48"/>
  <c r="AB90" i="48"/>
  <c r="AC90" i="48"/>
  <c r="AD90" i="48"/>
  <c r="AE90" i="48"/>
  <c r="AF90" i="48"/>
  <c r="AG90" i="48"/>
  <c r="AH90" i="48"/>
  <c r="AI90" i="48"/>
  <c r="AJ90" i="48"/>
  <c r="AK90" i="48"/>
  <c r="AB91" i="48"/>
  <c r="AC91" i="48"/>
  <c r="AD91" i="48"/>
  <c r="AE91" i="48"/>
  <c r="AF91" i="48"/>
  <c r="AG91" i="48"/>
  <c r="AH91" i="48"/>
  <c r="AI91" i="48"/>
  <c r="AJ91" i="48"/>
  <c r="AK91" i="48"/>
  <c r="AB92" i="48"/>
  <c r="AC92" i="48"/>
  <c r="AD92" i="48"/>
  <c r="AE92" i="48"/>
  <c r="AF92" i="48"/>
  <c r="AG92" i="48"/>
  <c r="AH92" i="48"/>
  <c r="AI92" i="48"/>
  <c r="AJ92" i="48"/>
  <c r="AK92" i="48"/>
  <c r="AB93" i="48"/>
  <c r="AC93" i="48"/>
  <c r="AD93" i="48"/>
  <c r="AE93" i="48"/>
  <c r="AF93" i="48"/>
  <c r="AG93" i="48"/>
  <c r="AH93" i="48"/>
  <c r="AI93" i="48"/>
  <c r="AJ93" i="48"/>
  <c r="AK93" i="48"/>
  <c r="AB94" i="48"/>
  <c r="AC94" i="48"/>
  <c r="AD94" i="48"/>
  <c r="AE94" i="48"/>
  <c r="AF94" i="48"/>
  <c r="AG94" i="48"/>
  <c r="AH94" i="48"/>
  <c r="AI94" i="48"/>
  <c r="AJ94" i="48"/>
  <c r="AK94" i="48"/>
  <c r="AB95" i="48"/>
  <c r="AC95" i="48"/>
  <c r="AD95" i="48"/>
  <c r="AE95" i="48"/>
  <c r="AF95" i="48"/>
  <c r="AG95" i="48"/>
  <c r="AH95" i="48"/>
  <c r="AI95" i="48"/>
  <c r="AJ95" i="48"/>
  <c r="AK95" i="48"/>
  <c r="AB96" i="48"/>
  <c r="AC96" i="48"/>
  <c r="AD96" i="48"/>
  <c r="AE96" i="48"/>
  <c r="AF96" i="48"/>
  <c r="AG96" i="48"/>
  <c r="AH96" i="48"/>
  <c r="AI96" i="48"/>
  <c r="AJ96" i="48"/>
  <c r="AK96" i="48"/>
  <c r="AB97" i="48"/>
  <c r="AC97" i="48"/>
  <c r="AD97" i="48"/>
  <c r="AE97" i="48"/>
  <c r="AF97" i="48"/>
  <c r="AG97" i="48"/>
  <c r="AH97" i="48"/>
  <c r="AI97" i="48"/>
  <c r="AJ97" i="48"/>
  <c r="AK97" i="48"/>
  <c r="AB98" i="48"/>
  <c r="AC98" i="48"/>
  <c r="AD98" i="48"/>
  <c r="AE98" i="48"/>
  <c r="AF98" i="48"/>
  <c r="AG98" i="48"/>
  <c r="AH98" i="48"/>
  <c r="AI98" i="48"/>
  <c r="AJ98" i="48"/>
  <c r="AK98" i="48"/>
  <c r="AB99" i="48"/>
  <c r="AC99" i="48"/>
  <c r="AD99" i="48"/>
  <c r="AE99" i="48"/>
  <c r="AF99" i="48"/>
  <c r="AG99" i="48"/>
  <c r="AH99" i="48"/>
  <c r="AI99" i="48"/>
  <c r="AJ99" i="48"/>
  <c r="AK99" i="48"/>
  <c r="AB100" i="48"/>
  <c r="AC100" i="48"/>
  <c r="AD100" i="48"/>
  <c r="AE100" i="48"/>
  <c r="AF100" i="48"/>
  <c r="AG100" i="48"/>
  <c r="AH100" i="48"/>
  <c r="AI100" i="48"/>
  <c r="AJ100" i="48"/>
  <c r="AK100" i="48"/>
  <c r="AB101" i="48"/>
  <c r="AC101" i="48"/>
  <c r="AD101" i="48"/>
  <c r="AE101" i="48"/>
  <c r="AF101" i="48"/>
  <c r="AG101" i="48"/>
  <c r="AH101" i="48"/>
  <c r="AI101" i="48"/>
  <c r="AJ101" i="48"/>
  <c r="AK101" i="48"/>
  <c r="AB102" i="48"/>
  <c r="AC102" i="48"/>
  <c r="AD102" i="48"/>
  <c r="AE102" i="48"/>
  <c r="AF102" i="48"/>
  <c r="AG102" i="48"/>
  <c r="AH102" i="48"/>
  <c r="AI102" i="48"/>
  <c r="AJ102" i="48"/>
  <c r="AK102" i="48"/>
  <c r="AB103" i="48"/>
  <c r="AC103" i="48"/>
  <c r="AD103" i="48"/>
  <c r="AE103" i="48"/>
  <c r="AF103" i="48"/>
  <c r="AG103" i="48"/>
  <c r="AH103" i="48"/>
  <c r="AI103" i="48"/>
  <c r="AJ103" i="48"/>
  <c r="AK103" i="48"/>
  <c r="AB104" i="48"/>
  <c r="AC104" i="48"/>
  <c r="AD104" i="48"/>
  <c r="AE104" i="48"/>
  <c r="AF104" i="48"/>
  <c r="AG104" i="48"/>
  <c r="AH104" i="48"/>
  <c r="AI104" i="48"/>
  <c r="AJ104" i="48"/>
  <c r="AK104" i="48"/>
  <c r="AB105" i="48"/>
  <c r="AC105" i="48"/>
  <c r="AD105" i="48"/>
  <c r="AE105" i="48"/>
  <c r="AF105" i="48"/>
  <c r="AG105" i="48"/>
  <c r="AH105" i="48"/>
  <c r="AI105" i="48"/>
  <c r="AJ105" i="48"/>
  <c r="AK105" i="48"/>
  <c r="AB106" i="48"/>
  <c r="AC106" i="48"/>
  <c r="AD106" i="48"/>
  <c r="AE106" i="48"/>
  <c r="AF106" i="48"/>
  <c r="AG106" i="48"/>
  <c r="AH106" i="48"/>
  <c r="AI106" i="48"/>
  <c r="AJ106" i="48"/>
  <c r="AK106" i="48"/>
  <c r="AB107" i="48"/>
  <c r="AC107" i="48"/>
  <c r="AD107" i="48"/>
  <c r="AE107" i="48"/>
  <c r="AF107" i="48"/>
  <c r="AG107" i="48"/>
  <c r="AH107" i="48"/>
  <c r="AI107" i="48"/>
  <c r="AJ107" i="48"/>
  <c r="AK107" i="48"/>
  <c r="AB108" i="48"/>
  <c r="AC108" i="48"/>
  <c r="AD108" i="48"/>
  <c r="AE108" i="48"/>
  <c r="AF108" i="48"/>
  <c r="AG108" i="48"/>
  <c r="AH108" i="48"/>
  <c r="AI108" i="48"/>
  <c r="AJ108" i="48"/>
  <c r="AK108" i="48"/>
  <c r="AB109" i="48"/>
  <c r="AC109" i="48"/>
  <c r="AD109" i="48"/>
  <c r="AE109" i="48"/>
  <c r="AF109" i="48"/>
  <c r="AG109" i="48"/>
  <c r="AH109" i="48"/>
  <c r="AI109" i="48"/>
  <c r="AJ109" i="48"/>
  <c r="AK109" i="48"/>
  <c r="AB110" i="48"/>
  <c r="AC110" i="48"/>
  <c r="AD110" i="48"/>
  <c r="AE110" i="48"/>
  <c r="AF110" i="48"/>
  <c r="AG110" i="48"/>
  <c r="AH110" i="48"/>
  <c r="AI110" i="48"/>
  <c r="AJ110" i="48"/>
  <c r="AK110" i="48"/>
  <c r="AB111" i="48"/>
  <c r="AC111" i="48"/>
  <c r="AD111" i="48"/>
  <c r="AE111" i="48"/>
  <c r="AF111" i="48"/>
  <c r="AG111" i="48"/>
  <c r="AH111" i="48"/>
  <c r="AI111" i="48"/>
  <c r="AJ111" i="48"/>
  <c r="AK111" i="48"/>
  <c r="AB112" i="48"/>
  <c r="AC112" i="48"/>
  <c r="AD112" i="48"/>
  <c r="AE112" i="48"/>
  <c r="AF112" i="48"/>
  <c r="AG112" i="48"/>
  <c r="AH112" i="48"/>
  <c r="AI112" i="48"/>
  <c r="AJ112" i="48"/>
  <c r="AK112" i="48"/>
  <c r="AB113" i="48"/>
  <c r="AC113" i="48"/>
  <c r="AD113" i="48"/>
  <c r="AE113" i="48"/>
  <c r="AF113" i="48"/>
  <c r="AG113" i="48"/>
  <c r="AH113" i="48"/>
  <c r="AI113" i="48"/>
  <c r="AJ113" i="48"/>
  <c r="AK113" i="48"/>
  <c r="AB114" i="48"/>
  <c r="AC114" i="48"/>
  <c r="AD114" i="48"/>
  <c r="AE114" i="48"/>
  <c r="AF114" i="48"/>
  <c r="AG114" i="48"/>
  <c r="AH114" i="48"/>
  <c r="AI114" i="48"/>
  <c r="AJ114" i="48"/>
  <c r="AK114" i="48"/>
  <c r="AB115" i="48"/>
  <c r="AC115" i="48"/>
  <c r="AD115" i="48"/>
  <c r="AE115" i="48"/>
  <c r="AF115" i="48"/>
  <c r="AG115" i="48"/>
  <c r="AH115" i="48"/>
  <c r="AI115" i="48"/>
  <c r="AJ115" i="48"/>
  <c r="AK115" i="48"/>
  <c r="AB116" i="48"/>
  <c r="AC116" i="48"/>
  <c r="AD116" i="48"/>
  <c r="AE116" i="48"/>
  <c r="AF116" i="48"/>
  <c r="AG116" i="48"/>
  <c r="AH116" i="48"/>
  <c r="AI116" i="48"/>
  <c r="AJ116" i="48"/>
  <c r="AK116" i="48"/>
  <c r="AB117" i="48"/>
  <c r="AC117" i="48"/>
  <c r="AD117" i="48"/>
  <c r="AE117" i="48"/>
  <c r="AF117" i="48"/>
  <c r="AG117" i="48"/>
  <c r="AH117" i="48"/>
  <c r="AI117" i="48"/>
  <c r="AJ117" i="48"/>
  <c r="AK117" i="48"/>
  <c r="AB118" i="48"/>
  <c r="AC118" i="48"/>
  <c r="AD118" i="48"/>
  <c r="AE118" i="48"/>
  <c r="AF118" i="48"/>
  <c r="AG118" i="48"/>
  <c r="AH118" i="48"/>
  <c r="AI118" i="48"/>
  <c r="AJ118" i="48"/>
  <c r="AK118" i="48"/>
  <c r="AB119" i="48"/>
  <c r="AC119" i="48"/>
  <c r="AD119" i="48"/>
  <c r="AE119" i="48"/>
  <c r="AF119" i="48"/>
  <c r="AG119" i="48"/>
  <c r="AH119" i="48"/>
  <c r="AI119" i="48"/>
  <c r="AJ119" i="48"/>
  <c r="AK119" i="48"/>
  <c r="AB120" i="48"/>
  <c r="AC120" i="48"/>
  <c r="AD120" i="48"/>
  <c r="AE120" i="48"/>
  <c r="AF120" i="48"/>
  <c r="AG120" i="48"/>
  <c r="AH120" i="48"/>
  <c r="AI120" i="48"/>
  <c r="AJ120" i="48"/>
  <c r="AK120" i="48"/>
  <c r="AB121" i="48"/>
  <c r="AC121" i="48"/>
  <c r="AD121" i="48"/>
  <c r="AE121" i="48"/>
  <c r="AF121" i="48"/>
  <c r="AG121" i="48"/>
  <c r="AH121" i="48"/>
  <c r="AI121" i="48"/>
  <c r="AJ121" i="48"/>
  <c r="AK121" i="48"/>
  <c r="AB122" i="48"/>
  <c r="AC122" i="48"/>
  <c r="AD122" i="48"/>
  <c r="AE122" i="48"/>
  <c r="AF122" i="48"/>
  <c r="AG122" i="48"/>
  <c r="AH122" i="48"/>
  <c r="AI122" i="48"/>
  <c r="AJ122" i="48"/>
  <c r="AK122" i="48"/>
  <c r="AB123" i="48"/>
  <c r="AC123" i="48"/>
  <c r="AD123" i="48"/>
  <c r="AE123" i="48"/>
  <c r="AF123" i="48"/>
  <c r="AG123" i="48"/>
  <c r="AH123" i="48"/>
  <c r="AI123" i="48"/>
  <c r="AJ123" i="48"/>
  <c r="AK123" i="48"/>
  <c r="AB124" i="48"/>
  <c r="AC124" i="48"/>
  <c r="AD124" i="48"/>
  <c r="AE124" i="48"/>
  <c r="AF124" i="48"/>
  <c r="AG124" i="48"/>
  <c r="AH124" i="48"/>
  <c r="AI124" i="48"/>
  <c r="AJ124" i="48"/>
  <c r="AK124" i="48"/>
  <c r="AB125" i="48"/>
  <c r="AC125" i="48"/>
  <c r="AD125" i="48"/>
  <c r="AE125" i="48"/>
  <c r="AF125" i="48"/>
  <c r="AG125" i="48"/>
  <c r="AH125" i="48"/>
  <c r="AI125" i="48"/>
  <c r="AJ125" i="48"/>
  <c r="AK125" i="48"/>
  <c r="AB126" i="48"/>
  <c r="AC126" i="48"/>
  <c r="AD126" i="48"/>
  <c r="AE126" i="48"/>
  <c r="AF126" i="48"/>
  <c r="AG126" i="48"/>
  <c r="AH126" i="48"/>
  <c r="AI126" i="48"/>
  <c r="AJ126" i="48"/>
  <c r="AK126" i="48"/>
  <c r="AB127" i="48"/>
  <c r="AC127" i="48"/>
  <c r="AD127" i="48"/>
  <c r="AE127" i="48"/>
  <c r="AF127" i="48"/>
  <c r="AG127" i="48"/>
  <c r="AH127" i="48"/>
  <c r="AI127" i="48"/>
  <c r="AJ127" i="48"/>
  <c r="AK127" i="48"/>
  <c r="AB128" i="48"/>
  <c r="AC128" i="48"/>
  <c r="AD128" i="48"/>
  <c r="AE128" i="48"/>
  <c r="AF128" i="48"/>
  <c r="AG128" i="48"/>
  <c r="AH128" i="48"/>
  <c r="AI128" i="48"/>
  <c r="AJ128" i="48"/>
  <c r="AK128" i="48"/>
  <c r="AB129" i="48"/>
  <c r="AC129" i="48"/>
  <c r="AD129" i="48"/>
  <c r="AE129" i="48"/>
  <c r="AF129" i="48"/>
  <c r="AG129" i="48"/>
  <c r="AH129" i="48"/>
  <c r="AI129" i="48"/>
  <c r="AJ129" i="48"/>
  <c r="AK129" i="48"/>
  <c r="AB130" i="48"/>
  <c r="AC130" i="48"/>
  <c r="AD130" i="48"/>
  <c r="AE130" i="48"/>
  <c r="AF130" i="48"/>
  <c r="AG130" i="48"/>
  <c r="AH130" i="48"/>
  <c r="AI130" i="48"/>
  <c r="AJ130" i="48"/>
  <c r="AK130" i="48"/>
  <c r="AB131" i="48"/>
  <c r="AC131" i="48"/>
  <c r="AD131" i="48"/>
  <c r="AE131" i="48"/>
  <c r="AF131" i="48"/>
  <c r="AG131" i="48"/>
  <c r="AH131" i="48"/>
  <c r="AI131" i="48"/>
  <c r="AJ131" i="48"/>
  <c r="AK131" i="48"/>
  <c r="AB132" i="48"/>
  <c r="AC132" i="48"/>
  <c r="AD132" i="48"/>
  <c r="AE132" i="48"/>
  <c r="AF132" i="48"/>
  <c r="AG132" i="48"/>
  <c r="AH132" i="48"/>
  <c r="AI132" i="48"/>
  <c r="AJ132" i="48"/>
  <c r="AK132" i="48"/>
  <c r="AB133" i="48"/>
  <c r="AC133" i="48"/>
  <c r="AD133" i="48"/>
  <c r="AE133" i="48"/>
  <c r="AF133" i="48"/>
  <c r="AG133" i="48"/>
  <c r="AH133" i="48"/>
  <c r="AI133" i="48"/>
  <c r="AJ133" i="48"/>
  <c r="AK133" i="48"/>
  <c r="AB134" i="48"/>
  <c r="AC134" i="48"/>
  <c r="AD134" i="48"/>
  <c r="AE134" i="48"/>
  <c r="AF134" i="48"/>
  <c r="AG134" i="48"/>
  <c r="AH134" i="48"/>
  <c r="AI134" i="48"/>
  <c r="AJ134" i="48"/>
  <c r="AK134" i="48"/>
  <c r="AB135" i="48"/>
  <c r="AC135" i="48"/>
  <c r="AD135" i="48"/>
  <c r="AE135" i="48"/>
  <c r="AF135" i="48"/>
  <c r="AG135" i="48"/>
  <c r="AH135" i="48"/>
  <c r="AI135" i="48"/>
  <c r="AJ135" i="48"/>
  <c r="AK135" i="48"/>
  <c r="AB136" i="48"/>
  <c r="AC136" i="48"/>
  <c r="AD136" i="48"/>
  <c r="AE136" i="48"/>
  <c r="AF136" i="48"/>
  <c r="AG136" i="48"/>
  <c r="AH136" i="48"/>
  <c r="AI136" i="48"/>
  <c r="AJ136" i="48"/>
  <c r="AK136" i="48"/>
  <c r="AB137" i="48"/>
  <c r="AC137" i="48"/>
  <c r="AD137" i="48"/>
  <c r="AE137" i="48"/>
  <c r="AF137" i="48"/>
  <c r="AG137" i="48"/>
  <c r="AH137" i="48"/>
  <c r="AI137" i="48"/>
  <c r="AJ137" i="48"/>
  <c r="AK137" i="48"/>
  <c r="AB138" i="48"/>
  <c r="AC138" i="48"/>
  <c r="AD138" i="48"/>
  <c r="AE138" i="48"/>
  <c r="AF138" i="48"/>
  <c r="AG138" i="48"/>
  <c r="AH138" i="48"/>
  <c r="AI138" i="48"/>
  <c r="AJ138" i="48"/>
  <c r="AK138" i="48"/>
  <c r="AB139" i="48"/>
  <c r="AC139" i="48"/>
  <c r="AD139" i="48"/>
  <c r="AE139" i="48"/>
  <c r="AF139" i="48"/>
  <c r="AG139" i="48"/>
  <c r="AH139" i="48"/>
  <c r="AI139" i="48"/>
  <c r="AJ139" i="48"/>
  <c r="AK139" i="48"/>
  <c r="AB140" i="48"/>
  <c r="AC140" i="48"/>
  <c r="AD140" i="48"/>
  <c r="AE140" i="48"/>
  <c r="AF140" i="48"/>
  <c r="AG140" i="48"/>
  <c r="AH140" i="48"/>
  <c r="AI140" i="48"/>
  <c r="AJ140" i="48"/>
  <c r="AK140" i="48"/>
  <c r="AB141" i="48"/>
  <c r="AC141" i="48"/>
  <c r="AD141" i="48"/>
  <c r="AE141" i="48"/>
  <c r="AF141" i="48"/>
  <c r="AG141" i="48"/>
  <c r="AH141" i="48"/>
  <c r="AI141" i="48"/>
  <c r="AJ141" i="48"/>
  <c r="AK141" i="48"/>
  <c r="AB142" i="48"/>
  <c r="AC142" i="48"/>
  <c r="AD142" i="48"/>
  <c r="AE142" i="48"/>
  <c r="AF142" i="48"/>
  <c r="AG142" i="48"/>
  <c r="AH142" i="48"/>
  <c r="AI142" i="48"/>
  <c r="AJ142" i="48"/>
  <c r="AK142" i="48"/>
  <c r="AB143" i="48"/>
  <c r="AC143" i="48"/>
  <c r="AD143" i="48"/>
  <c r="AE143" i="48"/>
  <c r="AF143" i="48"/>
  <c r="AG143" i="48"/>
  <c r="AH143" i="48"/>
  <c r="AI143" i="48"/>
  <c r="AJ143" i="48"/>
  <c r="AK143" i="48"/>
  <c r="AB144" i="48"/>
  <c r="AC144" i="48"/>
  <c r="AD144" i="48"/>
  <c r="AE144" i="48"/>
  <c r="AF144" i="48"/>
  <c r="AG144" i="48"/>
  <c r="AH144" i="48"/>
  <c r="AI144" i="48"/>
  <c r="AJ144" i="48"/>
  <c r="AK144" i="48"/>
  <c r="AB145" i="48"/>
  <c r="AC145" i="48"/>
  <c r="AD145" i="48"/>
  <c r="AE145" i="48"/>
  <c r="AF145" i="48"/>
  <c r="AG145" i="48"/>
  <c r="AH145" i="48"/>
  <c r="AI145" i="48"/>
  <c r="AJ145" i="48"/>
  <c r="AK145" i="48"/>
  <c r="AB146" i="48"/>
  <c r="AC146" i="48"/>
  <c r="AD146" i="48"/>
  <c r="AE146" i="48"/>
  <c r="AF146" i="48"/>
  <c r="AG146" i="48"/>
  <c r="AH146" i="48"/>
  <c r="AI146" i="48"/>
  <c r="AJ146" i="48"/>
  <c r="AK146" i="48"/>
  <c r="AB147" i="48"/>
  <c r="AC147" i="48"/>
  <c r="AD147" i="48"/>
  <c r="AE147" i="48"/>
  <c r="AF147" i="48"/>
  <c r="AG147" i="48"/>
  <c r="AH147" i="48"/>
  <c r="AI147" i="48"/>
  <c r="AJ147" i="48"/>
  <c r="AK147" i="48"/>
  <c r="AB148" i="48"/>
  <c r="AC148" i="48"/>
  <c r="AD148" i="48"/>
  <c r="AE148" i="48"/>
  <c r="AF148" i="48"/>
  <c r="AG148" i="48"/>
  <c r="AH148" i="48"/>
  <c r="AI148" i="48"/>
  <c r="AJ148" i="48"/>
  <c r="AK148" i="48"/>
  <c r="AB149" i="48"/>
  <c r="AC149" i="48"/>
  <c r="AD149" i="48"/>
  <c r="AE149" i="48"/>
  <c r="AF149" i="48"/>
  <c r="AG149" i="48"/>
  <c r="AH149" i="48"/>
  <c r="AI149" i="48"/>
  <c r="AJ149" i="48"/>
  <c r="AK149" i="48"/>
  <c r="AB150" i="48"/>
  <c r="AC150" i="48"/>
  <c r="AD150" i="48"/>
  <c r="AE150" i="48"/>
  <c r="AF150" i="48"/>
  <c r="AG150" i="48"/>
  <c r="AH150" i="48"/>
  <c r="AI150" i="48"/>
  <c r="AJ150" i="48"/>
  <c r="AK150" i="48"/>
  <c r="AB151" i="48"/>
  <c r="AC151" i="48"/>
  <c r="AD151" i="48"/>
  <c r="AE151" i="48"/>
  <c r="AF151" i="48"/>
  <c r="AG151" i="48"/>
  <c r="AH151" i="48"/>
  <c r="AI151" i="48"/>
  <c r="AJ151" i="48"/>
  <c r="AK151" i="48"/>
  <c r="AB152" i="48"/>
  <c r="AC152" i="48"/>
  <c r="AD152" i="48"/>
  <c r="AE152" i="48"/>
  <c r="AF152" i="48"/>
  <c r="AG152" i="48"/>
  <c r="AH152" i="48"/>
  <c r="AI152" i="48"/>
  <c r="AJ152" i="48"/>
  <c r="AK152" i="48"/>
  <c r="AB153" i="48"/>
  <c r="AC153" i="48"/>
  <c r="AD153" i="48"/>
  <c r="AE153" i="48"/>
  <c r="AF153" i="48"/>
  <c r="AG153" i="48"/>
  <c r="AH153" i="48"/>
  <c r="AI153" i="48"/>
  <c r="AJ153" i="48"/>
  <c r="AK153" i="48"/>
  <c r="AB154" i="48"/>
  <c r="AC154" i="48"/>
  <c r="AD154" i="48"/>
  <c r="AE154" i="48"/>
  <c r="AF154" i="48"/>
  <c r="AG154" i="48"/>
  <c r="AH154" i="48"/>
  <c r="AI154" i="48"/>
  <c r="AJ154" i="48"/>
  <c r="AK154" i="48"/>
  <c r="AB155" i="48"/>
  <c r="AC155" i="48"/>
  <c r="AD155" i="48"/>
  <c r="AE155" i="48"/>
  <c r="AF155" i="48"/>
  <c r="AG155" i="48"/>
  <c r="AH155" i="48"/>
  <c r="AI155" i="48"/>
  <c r="AJ155" i="48"/>
  <c r="AK155" i="48"/>
  <c r="AB156" i="48"/>
  <c r="AC156" i="48"/>
  <c r="AD156" i="48"/>
  <c r="AE156" i="48"/>
  <c r="AF156" i="48"/>
  <c r="AG156" i="48"/>
  <c r="AH156" i="48"/>
  <c r="AI156" i="48"/>
  <c r="AJ156" i="48"/>
  <c r="AK156" i="48"/>
  <c r="AB157" i="48"/>
  <c r="AC157" i="48"/>
  <c r="AD157" i="48"/>
  <c r="AE157" i="48"/>
  <c r="AF157" i="48"/>
  <c r="AG157" i="48"/>
  <c r="AH157" i="48"/>
  <c r="AI157" i="48"/>
  <c r="AJ157" i="48"/>
  <c r="AK157" i="48"/>
  <c r="AB158" i="48"/>
  <c r="AC158" i="48"/>
  <c r="AD158" i="48"/>
  <c r="AE158" i="48"/>
  <c r="AF158" i="48"/>
  <c r="AG158" i="48"/>
  <c r="AH158" i="48"/>
  <c r="AI158" i="48"/>
  <c r="AJ158" i="48"/>
  <c r="AK158" i="48"/>
  <c r="AB159" i="48"/>
  <c r="AC159" i="48"/>
  <c r="AD159" i="48"/>
  <c r="AE159" i="48"/>
  <c r="AF159" i="48"/>
  <c r="AG159" i="48"/>
  <c r="AH159" i="48"/>
  <c r="AI159" i="48"/>
  <c r="AJ159" i="48"/>
  <c r="AK159" i="48"/>
  <c r="AB160" i="48"/>
  <c r="AC160" i="48"/>
  <c r="AD160" i="48"/>
  <c r="AE160" i="48"/>
  <c r="AF160" i="48"/>
  <c r="AG160" i="48"/>
  <c r="AH160" i="48"/>
  <c r="AI160" i="48"/>
  <c r="AJ160" i="48"/>
  <c r="AK160" i="48"/>
  <c r="AB161" i="48"/>
  <c r="AC161" i="48"/>
  <c r="AD161" i="48"/>
  <c r="AE161" i="48"/>
  <c r="AF161" i="48"/>
  <c r="AG161" i="48"/>
  <c r="AH161" i="48"/>
  <c r="AI161" i="48"/>
  <c r="AJ161" i="48"/>
  <c r="AK161" i="48"/>
  <c r="AB162" i="48"/>
  <c r="AC162" i="48"/>
  <c r="AD162" i="48"/>
  <c r="AE162" i="48"/>
  <c r="AF162" i="48"/>
  <c r="AG162" i="48"/>
  <c r="AH162" i="48"/>
  <c r="AI162" i="48"/>
  <c r="AJ162" i="48"/>
  <c r="AK162" i="48"/>
  <c r="AB163" i="48"/>
  <c r="AC163" i="48"/>
  <c r="AD163" i="48"/>
  <c r="AE163" i="48"/>
  <c r="AF163" i="48"/>
  <c r="AG163" i="48"/>
  <c r="AH163" i="48"/>
  <c r="AI163" i="48"/>
  <c r="AJ163" i="48"/>
  <c r="AK163" i="48"/>
  <c r="AB164" i="48"/>
  <c r="AC164" i="48"/>
  <c r="AD164" i="48"/>
  <c r="AE164" i="48"/>
  <c r="AF164" i="48"/>
  <c r="AG164" i="48"/>
  <c r="AH164" i="48"/>
  <c r="AI164" i="48"/>
  <c r="AJ164" i="48"/>
  <c r="AK164" i="48"/>
  <c r="AB165" i="48"/>
  <c r="AC165" i="48"/>
  <c r="AD165" i="48"/>
  <c r="AE165" i="48"/>
  <c r="AF165" i="48"/>
  <c r="AG165" i="48"/>
  <c r="AH165" i="48"/>
  <c r="AI165" i="48"/>
  <c r="AJ165" i="48"/>
  <c r="AK165" i="48"/>
  <c r="AB166" i="48"/>
  <c r="AC166" i="48"/>
  <c r="AD166" i="48"/>
  <c r="AE166" i="48"/>
  <c r="AF166" i="48"/>
  <c r="AG166" i="48"/>
  <c r="AH166" i="48"/>
  <c r="AI166" i="48"/>
  <c r="AJ166" i="48"/>
  <c r="AK166" i="48"/>
  <c r="AB167" i="48"/>
  <c r="AC167" i="48"/>
  <c r="AD167" i="48"/>
  <c r="AE167" i="48"/>
  <c r="AF167" i="48"/>
  <c r="AG167" i="48"/>
  <c r="AH167" i="48"/>
  <c r="AI167" i="48"/>
  <c r="AJ167" i="48"/>
  <c r="AK167" i="48"/>
  <c r="AB168" i="48"/>
  <c r="AC168" i="48"/>
  <c r="AD168" i="48"/>
  <c r="AE168" i="48"/>
  <c r="AF168" i="48"/>
  <c r="AG168" i="48"/>
  <c r="AH168" i="48"/>
  <c r="AI168" i="48"/>
  <c r="AJ168" i="48"/>
  <c r="AK168" i="48"/>
  <c r="AB169" i="48"/>
  <c r="AC169" i="48"/>
  <c r="AD169" i="48"/>
  <c r="AE169" i="48"/>
  <c r="AF169" i="48"/>
  <c r="AG169" i="48"/>
  <c r="AH169" i="48"/>
  <c r="AI169" i="48"/>
  <c r="AJ169" i="48"/>
  <c r="AK169" i="48"/>
  <c r="AB170" i="48"/>
  <c r="AC170" i="48"/>
  <c r="AD170" i="48"/>
  <c r="AE170" i="48"/>
  <c r="AF170" i="48"/>
  <c r="AG170" i="48"/>
  <c r="AH170" i="48"/>
  <c r="AI170" i="48"/>
  <c r="AJ170" i="48"/>
  <c r="AK170" i="48"/>
  <c r="AB171" i="48"/>
  <c r="AC171" i="48"/>
  <c r="AD171" i="48"/>
  <c r="AE171" i="48"/>
  <c r="AF171" i="48"/>
  <c r="AG171" i="48"/>
  <c r="AH171" i="48"/>
  <c r="AI171" i="48"/>
  <c r="AJ171" i="48"/>
  <c r="AK171" i="48"/>
  <c r="AB172" i="48"/>
  <c r="AC172" i="48"/>
  <c r="AD172" i="48"/>
  <c r="AE172" i="48"/>
  <c r="AF172" i="48"/>
  <c r="AG172" i="48"/>
  <c r="AH172" i="48"/>
  <c r="AI172" i="48"/>
  <c r="AJ172" i="48"/>
  <c r="AK172" i="48"/>
  <c r="AB173" i="48"/>
  <c r="AC173" i="48"/>
  <c r="AD173" i="48"/>
  <c r="AE173" i="48"/>
  <c r="AF173" i="48"/>
  <c r="AG173" i="48"/>
  <c r="AH173" i="48"/>
  <c r="AI173" i="48"/>
  <c r="AJ173" i="48"/>
  <c r="AK173" i="48"/>
  <c r="AB174" i="48"/>
  <c r="AC174" i="48"/>
  <c r="AD174" i="48"/>
  <c r="AE174" i="48"/>
  <c r="AF174" i="48"/>
  <c r="AG174" i="48"/>
  <c r="AH174" i="48"/>
  <c r="AI174" i="48"/>
  <c r="AJ174" i="48"/>
  <c r="AK174" i="48"/>
  <c r="AB175" i="48"/>
  <c r="AC175" i="48"/>
  <c r="AD175" i="48"/>
  <c r="AE175" i="48"/>
  <c r="AF175" i="48"/>
  <c r="AG175" i="48"/>
  <c r="AH175" i="48"/>
  <c r="AI175" i="48"/>
  <c r="AJ175" i="48"/>
  <c r="AK175" i="48"/>
  <c r="AB176" i="48"/>
  <c r="AC176" i="48"/>
  <c r="AD176" i="48"/>
  <c r="AE176" i="48"/>
  <c r="AF176" i="48"/>
  <c r="AG176" i="48"/>
  <c r="AH176" i="48"/>
  <c r="AI176" i="48"/>
  <c r="AJ176" i="48"/>
  <c r="AK176" i="48"/>
  <c r="AB177" i="48"/>
  <c r="AC177" i="48"/>
  <c r="AD177" i="48"/>
  <c r="AE177" i="48"/>
  <c r="AF177" i="48"/>
  <c r="AG177" i="48"/>
  <c r="AH177" i="48"/>
  <c r="AI177" i="48"/>
  <c r="AJ177" i="48"/>
  <c r="AK177" i="48"/>
  <c r="AB178" i="48"/>
  <c r="AC178" i="48"/>
  <c r="AD178" i="48"/>
  <c r="AE178" i="48"/>
  <c r="AF178" i="48"/>
  <c r="AG178" i="48"/>
  <c r="AH178" i="48"/>
  <c r="AI178" i="48"/>
  <c r="AJ178" i="48"/>
  <c r="AK178" i="48"/>
  <c r="AB179" i="48"/>
  <c r="AC179" i="48"/>
  <c r="AD179" i="48"/>
  <c r="AE179" i="48"/>
  <c r="AF179" i="48"/>
  <c r="AG179" i="48"/>
  <c r="AH179" i="48"/>
  <c r="AI179" i="48"/>
  <c r="AJ179" i="48"/>
  <c r="AK179" i="48"/>
  <c r="AB180" i="48"/>
  <c r="AC180" i="48"/>
  <c r="AD180" i="48"/>
  <c r="AE180" i="48"/>
  <c r="AF180" i="48"/>
  <c r="AG180" i="48"/>
  <c r="AH180" i="48"/>
  <c r="AI180" i="48"/>
  <c r="AJ180" i="48"/>
  <c r="AK180" i="48"/>
  <c r="AB181" i="48"/>
  <c r="AC181" i="48"/>
  <c r="AD181" i="48"/>
  <c r="AE181" i="48"/>
  <c r="AF181" i="48"/>
  <c r="AG181" i="48"/>
  <c r="AH181" i="48"/>
  <c r="AI181" i="48"/>
  <c r="AJ181" i="48"/>
  <c r="AK181" i="48"/>
  <c r="AB182" i="48"/>
  <c r="AC182" i="48"/>
  <c r="AD182" i="48"/>
  <c r="AE182" i="48"/>
  <c r="AF182" i="48"/>
  <c r="AG182" i="48"/>
  <c r="AH182" i="48"/>
  <c r="AI182" i="48"/>
  <c r="AJ182" i="48"/>
  <c r="AK182" i="48"/>
  <c r="AB183" i="48"/>
  <c r="AC183" i="48"/>
  <c r="AD183" i="48"/>
  <c r="AE183" i="48"/>
  <c r="AF183" i="48"/>
  <c r="AG183" i="48"/>
  <c r="AH183" i="48"/>
  <c r="AI183" i="48"/>
  <c r="AJ183" i="48"/>
  <c r="AK183" i="48"/>
  <c r="AB184" i="48"/>
  <c r="AC184" i="48"/>
  <c r="AD184" i="48"/>
  <c r="AE184" i="48"/>
  <c r="AF184" i="48"/>
  <c r="AG184" i="48"/>
  <c r="AH184" i="48"/>
  <c r="AI184" i="48"/>
  <c r="AJ184" i="48"/>
  <c r="AK184" i="48"/>
  <c r="AB185" i="48"/>
  <c r="AC185" i="48"/>
  <c r="AD185" i="48"/>
  <c r="AE185" i="48"/>
  <c r="AF185" i="48"/>
  <c r="AG185" i="48"/>
  <c r="AH185" i="48"/>
  <c r="AI185" i="48"/>
  <c r="AJ185" i="48"/>
  <c r="AK185" i="48"/>
  <c r="AB186" i="48"/>
  <c r="AC186" i="48"/>
  <c r="AD186" i="48"/>
  <c r="AE186" i="48"/>
  <c r="AF186" i="48"/>
  <c r="AG186" i="48"/>
  <c r="AH186" i="48"/>
  <c r="AI186" i="48"/>
  <c r="AJ186" i="48"/>
  <c r="AK186" i="48"/>
  <c r="AB187" i="48"/>
  <c r="AC187" i="48"/>
  <c r="AD187" i="48"/>
  <c r="AE187" i="48"/>
  <c r="AF187" i="48"/>
  <c r="AG187" i="48"/>
  <c r="AH187" i="48"/>
  <c r="AI187" i="48"/>
  <c r="AJ187" i="48"/>
  <c r="AK187" i="48"/>
  <c r="AB188" i="48"/>
  <c r="AC188" i="48"/>
  <c r="AD188" i="48"/>
  <c r="AE188" i="48"/>
  <c r="AF188" i="48"/>
  <c r="AG188" i="48"/>
  <c r="AH188" i="48"/>
  <c r="AI188" i="48"/>
  <c r="AJ188" i="48"/>
  <c r="AK188" i="48"/>
  <c r="AB189" i="48"/>
  <c r="AC189" i="48"/>
  <c r="AD189" i="48"/>
  <c r="AE189" i="48"/>
  <c r="AF189" i="48"/>
  <c r="AG189" i="48"/>
  <c r="AH189" i="48"/>
  <c r="AI189" i="48"/>
  <c r="AJ189" i="48"/>
  <c r="AK189" i="48"/>
  <c r="AB190" i="48"/>
  <c r="AC190" i="48"/>
  <c r="AD190" i="48"/>
  <c r="AE190" i="48"/>
  <c r="AF190" i="48"/>
  <c r="AG190" i="48"/>
  <c r="AH190" i="48"/>
  <c r="AI190" i="48"/>
  <c r="AJ190" i="48"/>
  <c r="AK190" i="48"/>
  <c r="AB191" i="48"/>
  <c r="AC191" i="48"/>
  <c r="AD191" i="48"/>
  <c r="AE191" i="48"/>
  <c r="AF191" i="48"/>
  <c r="AG191" i="48"/>
  <c r="AH191" i="48"/>
  <c r="AI191" i="48"/>
  <c r="AJ191" i="48"/>
  <c r="AK191" i="48"/>
  <c r="AB192" i="48"/>
  <c r="AC192" i="48"/>
  <c r="AD192" i="48"/>
  <c r="AE192" i="48"/>
  <c r="AF192" i="48"/>
  <c r="AG192" i="48"/>
  <c r="AH192" i="48"/>
  <c r="AI192" i="48"/>
  <c r="AJ192" i="48"/>
  <c r="AK192" i="48"/>
  <c r="AB193" i="48"/>
  <c r="AC193" i="48"/>
  <c r="AD193" i="48"/>
  <c r="AE193" i="48"/>
  <c r="AF193" i="48"/>
  <c r="AG193" i="48"/>
  <c r="AH193" i="48"/>
  <c r="AI193" i="48"/>
  <c r="AJ193" i="48"/>
  <c r="AK193" i="48"/>
  <c r="AB194" i="48"/>
  <c r="AC194" i="48"/>
  <c r="AD194" i="48"/>
  <c r="AE194" i="48"/>
  <c r="AF194" i="48"/>
  <c r="AG194" i="48"/>
  <c r="AH194" i="48"/>
  <c r="AI194" i="48"/>
  <c r="AJ194" i="48"/>
  <c r="AK194" i="48"/>
  <c r="AB195" i="48"/>
  <c r="AC195" i="48"/>
  <c r="AD195" i="48"/>
  <c r="AE195" i="48"/>
  <c r="AF195" i="48"/>
  <c r="AG195" i="48"/>
  <c r="AH195" i="48"/>
  <c r="AI195" i="48"/>
  <c r="AJ195" i="48"/>
  <c r="AK195" i="48"/>
  <c r="AB196" i="48"/>
  <c r="AC196" i="48"/>
  <c r="AD196" i="48"/>
  <c r="AE196" i="48"/>
  <c r="AF196" i="48"/>
  <c r="AG196" i="48"/>
  <c r="AH196" i="48"/>
  <c r="AI196" i="48"/>
  <c r="AJ196" i="48"/>
  <c r="AK196" i="48"/>
  <c r="AB197" i="48"/>
  <c r="AC197" i="48"/>
  <c r="AD197" i="48"/>
  <c r="AE197" i="48"/>
  <c r="AF197" i="48"/>
  <c r="AG197" i="48"/>
  <c r="AH197" i="48"/>
  <c r="AI197" i="48"/>
  <c r="AJ197" i="48"/>
  <c r="AK197" i="48"/>
  <c r="AB198" i="48"/>
  <c r="AC198" i="48"/>
  <c r="AD198" i="48"/>
  <c r="AE198" i="48"/>
  <c r="AF198" i="48"/>
  <c r="AG198" i="48"/>
  <c r="AH198" i="48"/>
  <c r="AI198" i="48"/>
  <c r="AJ198" i="48"/>
  <c r="AK198" i="48"/>
  <c r="AB199" i="48"/>
  <c r="AC199" i="48"/>
  <c r="AD199" i="48"/>
  <c r="AE199" i="48"/>
  <c r="AF199" i="48"/>
  <c r="AG199" i="48"/>
  <c r="AH199" i="48"/>
  <c r="AI199" i="48"/>
  <c r="AJ199" i="48"/>
  <c r="AK199" i="48"/>
  <c r="AB200" i="48"/>
  <c r="AC200" i="48"/>
  <c r="AD200" i="48"/>
  <c r="AE200" i="48"/>
  <c r="AF200" i="48"/>
  <c r="AG200" i="48"/>
  <c r="AH200" i="48"/>
  <c r="AI200" i="48"/>
  <c r="AJ200" i="48"/>
  <c r="AK200" i="48"/>
  <c r="AB201" i="48"/>
  <c r="AC201" i="48"/>
  <c r="AD201" i="48"/>
  <c r="AE201" i="48"/>
  <c r="AF201" i="48"/>
  <c r="AG201" i="48"/>
  <c r="AH201" i="48"/>
  <c r="AI201" i="48"/>
  <c r="AJ201" i="48"/>
  <c r="AK201" i="48"/>
  <c r="AB202" i="48"/>
  <c r="AC202" i="48"/>
  <c r="AD202" i="48"/>
  <c r="AE202" i="48"/>
  <c r="AF202" i="48"/>
  <c r="AG202" i="48"/>
  <c r="AH202" i="48"/>
  <c r="AI202" i="48"/>
  <c r="AJ202" i="48"/>
  <c r="AK202" i="48"/>
  <c r="AB203" i="48"/>
  <c r="AC203" i="48"/>
  <c r="AD203" i="48"/>
  <c r="AE203" i="48"/>
  <c r="AF203" i="48"/>
  <c r="AG203" i="48"/>
  <c r="AH203" i="48"/>
  <c r="AI203" i="48"/>
  <c r="AJ203" i="48"/>
  <c r="AK203" i="48"/>
  <c r="AB204" i="48"/>
  <c r="AC204" i="48"/>
  <c r="AD204" i="48"/>
  <c r="AE204" i="48"/>
  <c r="AF204" i="48"/>
  <c r="AG204" i="48"/>
  <c r="AH204" i="48"/>
  <c r="AI204" i="48"/>
  <c r="AJ204" i="48"/>
  <c r="AK204" i="48"/>
  <c r="AB205" i="48"/>
  <c r="AC205" i="48"/>
  <c r="AD205" i="48"/>
  <c r="AE205" i="48"/>
  <c r="AF205" i="48"/>
  <c r="AG205" i="48"/>
  <c r="AH205" i="48"/>
  <c r="AI205" i="48"/>
  <c r="AJ205" i="48"/>
  <c r="AK205" i="48"/>
  <c r="AB206" i="48"/>
  <c r="AC206" i="48"/>
  <c r="AD206" i="48"/>
  <c r="AE206" i="48"/>
  <c r="AF206" i="48"/>
  <c r="AG206" i="48"/>
  <c r="AH206" i="48"/>
  <c r="AI206" i="48"/>
  <c r="AJ206" i="48"/>
  <c r="AK206" i="48"/>
  <c r="AB207" i="48"/>
  <c r="AC207" i="48"/>
  <c r="AD207" i="48"/>
  <c r="AE207" i="48"/>
  <c r="AF207" i="48"/>
  <c r="AG207" i="48"/>
  <c r="AH207" i="48"/>
  <c r="AI207" i="48"/>
  <c r="AJ207" i="48"/>
  <c r="AK207" i="48"/>
  <c r="AB208" i="48"/>
  <c r="AC208" i="48"/>
  <c r="AD208" i="48"/>
  <c r="AE208" i="48"/>
  <c r="AF208" i="48"/>
  <c r="AG208" i="48"/>
  <c r="AH208" i="48"/>
  <c r="AI208" i="48"/>
  <c r="AJ208" i="48"/>
  <c r="AK208" i="48"/>
  <c r="AB209" i="48"/>
  <c r="AC209" i="48"/>
  <c r="AD209" i="48"/>
  <c r="AE209" i="48"/>
  <c r="AF209" i="48"/>
  <c r="AG209" i="48"/>
  <c r="AH209" i="48"/>
  <c r="AI209" i="48"/>
  <c r="AJ209" i="48"/>
  <c r="AK209" i="48"/>
  <c r="AB210" i="48"/>
  <c r="AC210" i="48"/>
  <c r="AD210" i="48"/>
  <c r="AE210" i="48"/>
  <c r="AF210" i="48"/>
  <c r="AG210" i="48"/>
  <c r="AH210" i="48"/>
  <c r="AI210" i="48"/>
  <c r="AJ210" i="48"/>
  <c r="AK210" i="48"/>
  <c r="AB211" i="48"/>
  <c r="AC211" i="48"/>
  <c r="AD211" i="48"/>
  <c r="AE211" i="48"/>
  <c r="AF211" i="48"/>
  <c r="AG211" i="48"/>
  <c r="AH211" i="48"/>
  <c r="AI211" i="48"/>
  <c r="AJ211" i="48"/>
  <c r="AK211" i="48"/>
  <c r="AB212" i="48"/>
  <c r="AC212" i="48"/>
  <c r="AD212" i="48"/>
  <c r="AE212" i="48"/>
  <c r="AF212" i="48"/>
  <c r="AG212" i="48"/>
  <c r="AH212" i="48"/>
  <c r="AI212" i="48"/>
  <c r="AJ212" i="48"/>
  <c r="AK212" i="48"/>
  <c r="AB213" i="48"/>
  <c r="AC213" i="48"/>
  <c r="AD213" i="48"/>
  <c r="AE213" i="48"/>
  <c r="AF213" i="48"/>
  <c r="AG213" i="48"/>
  <c r="AH213" i="48"/>
  <c r="AI213" i="48"/>
  <c r="AJ213" i="48"/>
  <c r="AK213" i="48"/>
  <c r="AB214" i="48"/>
  <c r="AC214" i="48"/>
  <c r="AD214" i="48"/>
  <c r="AE214" i="48"/>
  <c r="AF214" i="48"/>
  <c r="AG214" i="48"/>
  <c r="AH214" i="48"/>
  <c r="AI214" i="48"/>
  <c r="AJ214" i="48"/>
  <c r="AK214" i="48"/>
  <c r="AB215" i="48"/>
  <c r="AC215" i="48"/>
  <c r="AD215" i="48"/>
  <c r="AE215" i="48"/>
  <c r="AF215" i="48"/>
  <c r="AG215" i="48"/>
  <c r="AH215" i="48"/>
  <c r="AI215" i="48"/>
  <c r="AJ215" i="48"/>
  <c r="AK215" i="48"/>
  <c r="AB216" i="48"/>
  <c r="AC216" i="48"/>
  <c r="AD216" i="48"/>
  <c r="AE216" i="48"/>
  <c r="AF216" i="48"/>
  <c r="AG216" i="48"/>
  <c r="AH216" i="48"/>
  <c r="AI216" i="48"/>
  <c r="AJ216" i="48"/>
  <c r="AK216" i="48"/>
  <c r="AB217" i="48"/>
  <c r="AC217" i="48"/>
  <c r="AD217" i="48"/>
  <c r="AE217" i="48"/>
  <c r="AF217" i="48"/>
  <c r="AG217" i="48"/>
  <c r="AH217" i="48"/>
  <c r="AI217" i="48"/>
  <c r="AJ217" i="48"/>
  <c r="AK217" i="48"/>
  <c r="AB218" i="48"/>
  <c r="AC218" i="48"/>
  <c r="AD218" i="48"/>
  <c r="AE218" i="48"/>
  <c r="AF218" i="48"/>
  <c r="AG218" i="48"/>
  <c r="AH218" i="48"/>
  <c r="AI218" i="48"/>
  <c r="AJ218" i="48"/>
  <c r="AK218" i="48"/>
  <c r="AB219" i="48"/>
  <c r="AC219" i="48"/>
  <c r="AD219" i="48"/>
  <c r="AE219" i="48"/>
  <c r="AF219" i="48"/>
  <c r="AG219" i="48"/>
  <c r="AH219" i="48"/>
  <c r="AI219" i="48"/>
  <c r="AJ219" i="48"/>
  <c r="AK219" i="48"/>
  <c r="AB220" i="48"/>
  <c r="AC220" i="48"/>
  <c r="AD220" i="48"/>
  <c r="AE220" i="48"/>
  <c r="AF220" i="48"/>
  <c r="AG220" i="48"/>
  <c r="AH220" i="48"/>
  <c r="AI220" i="48"/>
  <c r="AJ220" i="48"/>
  <c r="AK220" i="48"/>
  <c r="AB221" i="48"/>
  <c r="AC221" i="48"/>
  <c r="AD221" i="48"/>
  <c r="AE221" i="48"/>
  <c r="AF221" i="48"/>
  <c r="AG221" i="48"/>
  <c r="AH221" i="48"/>
  <c r="AI221" i="48"/>
  <c r="AJ221" i="48"/>
  <c r="AK221" i="48"/>
  <c r="AB222" i="48"/>
  <c r="AC222" i="48"/>
  <c r="AD222" i="48"/>
  <c r="AE222" i="48"/>
  <c r="AF222" i="48"/>
  <c r="AG222" i="48"/>
  <c r="AH222" i="48"/>
  <c r="AI222" i="48"/>
  <c r="AJ222" i="48"/>
  <c r="AK222" i="48"/>
  <c r="AB223" i="48"/>
  <c r="AC223" i="48"/>
  <c r="AD223" i="48"/>
  <c r="AE223" i="48"/>
  <c r="AF223" i="48"/>
  <c r="AG223" i="48"/>
  <c r="AH223" i="48"/>
  <c r="AI223" i="48"/>
  <c r="AJ223" i="48"/>
  <c r="AK223" i="48"/>
  <c r="AB224" i="48"/>
  <c r="AC224" i="48"/>
  <c r="AD224" i="48"/>
  <c r="AE224" i="48"/>
  <c r="AF224" i="48"/>
  <c r="AG224" i="48"/>
  <c r="AH224" i="48"/>
  <c r="AI224" i="48"/>
  <c r="AJ224" i="48"/>
  <c r="AK224" i="48"/>
  <c r="AB225" i="48"/>
  <c r="AC225" i="48"/>
  <c r="AD225" i="48"/>
  <c r="AE225" i="48"/>
  <c r="AF225" i="48"/>
  <c r="AG225" i="48"/>
  <c r="AH225" i="48"/>
  <c r="AI225" i="48"/>
  <c r="AJ225" i="48"/>
  <c r="AK225" i="48"/>
  <c r="AB226" i="48"/>
  <c r="AC226" i="48"/>
  <c r="AD226" i="48"/>
  <c r="AE226" i="48"/>
  <c r="AF226" i="48"/>
  <c r="AG226" i="48"/>
  <c r="AH226" i="48"/>
  <c r="AI226" i="48"/>
  <c r="AJ226" i="48"/>
  <c r="AK226" i="48"/>
  <c r="AB227" i="48"/>
  <c r="AC227" i="48"/>
  <c r="AD227" i="48"/>
  <c r="AE227" i="48"/>
  <c r="AF227" i="48"/>
  <c r="AG227" i="48"/>
  <c r="AH227" i="48"/>
  <c r="AI227" i="48"/>
  <c r="AJ227" i="48"/>
  <c r="AK227" i="48"/>
  <c r="AB228" i="48"/>
  <c r="AC228" i="48"/>
  <c r="AD228" i="48"/>
  <c r="AE228" i="48"/>
  <c r="AF228" i="48"/>
  <c r="AG228" i="48"/>
  <c r="AH228" i="48"/>
  <c r="AI228" i="48"/>
  <c r="AJ228" i="48"/>
  <c r="AK228" i="48"/>
  <c r="AB229" i="48"/>
  <c r="AC229" i="48"/>
  <c r="AD229" i="48"/>
  <c r="AE229" i="48"/>
  <c r="AF229" i="48"/>
  <c r="AG229" i="48"/>
  <c r="AH229" i="48"/>
  <c r="AI229" i="48"/>
  <c r="AJ229" i="48"/>
  <c r="AK229" i="48"/>
  <c r="AB230" i="48"/>
  <c r="AC230" i="48"/>
  <c r="AD230" i="48"/>
  <c r="AE230" i="48"/>
  <c r="AF230" i="48"/>
  <c r="AG230" i="48"/>
  <c r="AH230" i="48"/>
  <c r="AI230" i="48"/>
  <c r="AJ230" i="48"/>
  <c r="AK230" i="48"/>
  <c r="AB231" i="48"/>
  <c r="AC231" i="48"/>
  <c r="AD231" i="48"/>
  <c r="AE231" i="48"/>
  <c r="AF231" i="48"/>
  <c r="AG231" i="48"/>
  <c r="AH231" i="48"/>
  <c r="AI231" i="48"/>
  <c r="AJ231" i="48"/>
  <c r="AK231" i="48"/>
  <c r="AB232" i="48"/>
  <c r="AC232" i="48"/>
  <c r="AD232" i="48"/>
  <c r="AE232" i="48"/>
  <c r="AF232" i="48"/>
  <c r="AG232" i="48"/>
  <c r="AH232" i="48"/>
  <c r="AI232" i="48"/>
  <c r="AJ232" i="48"/>
  <c r="AK232" i="48"/>
  <c r="AB233" i="48"/>
  <c r="AC233" i="48"/>
  <c r="AD233" i="48"/>
  <c r="AE233" i="48"/>
  <c r="AF233" i="48"/>
  <c r="AG233" i="48"/>
  <c r="AH233" i="48"/>
  <c r="AI233" i="48"/>
  <c r="AJ233" i="48"/>
  <c r="AK233" i="48"/>
  <c r="AB234" i="48"/>
  <c r="AC234" i="48"/>
  <c r="AD234" i="48"/>
  <c r="AE234" i="48"/>
  <c r="AF234" i="48"/>
  <c r="AG234" i="48"/>
  <c r="AH234" i="48"/>
  <c r="AI234" i="48"/>
  <c r="AJ234" i="48"/>
  <c r="AK234" i="48"/>
  <c r="AB235" i="48"/>
  <c r="AC235" i="48"/>
  <c r="AD235" i="48"/>
  <c r="AE235" i="48"/>
  <c r="AF235" i="48"/>
  <c r="AG235" i="48"/>
  <c r="AH235" i="48"/>
  <c r="AI235" i="48"/>
  <c r="AJ235" i="48"/>
  <c r="AK235" i="48"/>
  <c r="AB236" i="48"/>
  <c r="AC236" i="48"/>
  <c r="AD236" i="48"/>
  <c r="AE236" i="48"/>
  <c r="AF236" i="48"/>
  <c r="AG236" i="48"/>
  <c r="AH236" i="48"/>
  <c r="AI236" i="48"/>
  <c r="AJ236" i="48"/>
  <c r="AK236" i="48"/>
  <c r="AB237" i="48"/>
  <c r="AC237" i="48"/>
  <c r="AD237" i="48"/>
  <c r="AE237" i="48"/>
  <c r="AF237" i="48"/>
  <c r="AG237" i="48"/>
  <c r="AH237" i="48"/>
  <c r="AI237" i="48"/>
  <c r="AJ237" i="48"/>
  <c r="AK237" i="48"/>
  <c r="AB238" i="48"/>
  <c r="AC238" i="48"/>
  <c r="AD238" i="48"/>
  <c r="AE238" i="48"/>
  <c r="AF238" i="48"/>
  <c r="AG238" i="48"/>
  <c r="AH238" i="48"/>
  <c r="AI238" i="48"/>
  <c r="AJ238" i="48"/>
  <c r="AK238" i="48"/>
  <c r="AB239" i="48"/>
  <c r="AC239" i="48"/>
  <c r="AD239" i="48"/>
  <c r="AE239" i="48"/>
  <c r="AF239" i="48"/>
  <c r="AG239" i="48"/>
  <c r="AH239" i="48"/>
  <c r="AI239" i="48"/>
  <c r="AJ239" i="48"/>
  <c r="AK239" i="48"/>
  <c r="AB240" i="48"/>
  <c r="AC240" i="48"/>
  <c r="AD240" i="48"/>
  <c r="AE240" i="48"/>
  <c r="AF240" i="48"/>
  <c r="AG240" i="48"/>
  <c r="AH240" i="48"/>
  <c r="AI240" i="48"/>
  <c r="AJ240" i="48"/>
  <c r="AK240" i="48"/>
  <c r="AB241" i="48"/>
  <c r="AC241" i="48"/>
  <c r="AD241" i="48"/>
  <c r="AE241" i="48"/>
  <c r="AF241" i="48"/>
  <c r="AG241" i="48"/>
  <c r="AH241" i="48"/>
  <c r="AI241" i="48"/>
  <c r="AJ241" i="48"/>
  <c r="AK241" i="48"/>
  <c r="AB242" i="48"/>
  <c r="AC242" i="48"/>
  <c r="AD242" i="48"/>
  <c r="AE242" i="48"/>
  <c r="AF242" i="48"/>
  <c r="AG242" i="48"/>
  <c r="AH242" i="48"/>
  <c r="AI242" i="48"/>
  <c r="AJ242" i="48"/>
  <c r="AK242" i="48"/>
  <c r="AB243" i="48"/>
  <c r="AC243" i="48"/>
  <c r="AD243" i="48"/>
  <c r="AE243" i="48"/>
  <c r="AF243" i="48"/>
  <c r="AG243" i="48"/>
  <c r="AH243" i="48"/>
  <c r="AI243" i="48"/>
  <c r="AJ243" i="48"/>
  <c r="AK243" i="48"/>
  <c r="AB244" i="48"/>
  <c r="AC244" i="48"/>
  <c r="AD244" i="48"/>
  <c r="AE244" i="48"/>
  <c r="AF244" i="48"/>
  <c r="AG244" i="48"/>
  <c r="AH244" i="48"/>
  <c r="AI244" i="48"/>
  <c r="AJ244" i="48"/>
  <c r="AK244" i="48"/>
  <c r="AB245" i="48"/>
  <c r="AC245" i="48"/>
  <c r="AD245" i="48"/>
  <c r="AE245" i="48"/>
  <c r="AF245" i="48"/>
  <c r="AG245" i="48"/>
  <c r="AH245" i="48"/>
  <c r="AI245" i="48"/>
  <c r="AJ245" i="48"/>
  <c r="AK245" i="48"/>
  <c r="AB246" i="48"/>
  <c r="AC246" i="48"/>
  <c r="AD246" i="48"/>
  <c r="AE246" i="48"/>
  <c r="AF246" i="48"/>
  <c r="AG246" i="48"/>
  <c r="AH246" i="48"/>
  <c r="AI246" i="48"/>
  <c r="AJ246" i="48"/>
  <c r="AK246" i="48"/>
  <c r="AB247" i="48"/>
  <c r="AC247" i="48"/>
  <c r="AD247" i="48"/>
  <c r="AE247" i="48"/>
  <c r="AF247" i="48"/>
  <c r="AG247" i="48"/>
  <c r="AH247" i="48"/>
  <c r="AI247" i="48"/>
  <c r="AJ247" i="48"/>
  <c r="AK247" i="48"/>
  <c r="AB248" i="48"/>
  <c r="AC248" i="48"/>
  <c r="AD248" i="48"/>
  <c r="AE248" i="48"/>
  <c r="AF248" i="48"/>
  <c r="AG248" i="48"/>
  <c r="AH248" i="48"/>
  <c r="AI248" i="48"/>
  <c r="AJ248" i="48"/>
  <c r="AK248" i="48"/>
  <c r="AB249" i="48"/>
  <c r="AC249" i="48"/>
  <c r="AD249" i="48"/>
  <c r="AE249" i="48"/>
  <c r="AF249" i="48"/>
  <c r="AG249" i="48"/>
  <c r="AH249" i="48"/>
  <c r="AI249" i="48"/>
  <c r="AJ249" i="48"/>
  <c r="AK249" i="48"/>
  <c r="AB250" i="48"/>
  <c r="AC250" i="48"/>
  <c r="AD250" i="48"/>
  <c r="AE250" i="48"/>
  <c r="AF250" i="48"/>
  <c r="AG250" i="48"/>
  <c r="AH250" i="48"/>
  <c r="AI250" i="48"/>
  <c r="AJ250" i="48"/>
  <c r="AK250" i="48"/>
  <c r="AB251" i="48"/>
  <c r="AC251" i="48"/>
  <c r="AD251" i="48"/>
  <c r="AE251" i="48"/>
  <c r="AF251" i="48"/>
  <c r="AG251" i="48"/>
  <c r="AH251" i="48"/>
  <c r="AI251" i="48"/>
  <c r="AJ251" i="48"/>
  <c r="AK251" i="48"/>
  <c r="AB252" i="48"/>
  <c r="AC252" i="48"/>
  <c r="AD252" i="48"/>
  <c r="AE252" i="48"/>
  <c r="AF252" i="48"/>
  <c r="AG252" i="48"/>
  <c r="AH252" i="48"/>
  <c r="AI252" i="48"/>
  <c r="AJ252" i="48"/>
  <c r="AK252" i="48"/>
  <c r="AB253" i="48"/>
  <c r="AC253" i="48"/>
  <c r="AD253" i="48"/>
  <c r="AE253" i="48"/>
  <c r="AF253" i="48"/>
  <c r="AG253" i="48"/>
  <c r="AH253" i="48"/>
  <c r="AI253" i="48"/>
  <c r="AJ253" i="48"/>
  <c r="AK253" i="48"/>
  <c r="AB254" i="48"/>
  <c r="AC254" i="48"/>
  <c r="AD254" i="48"/>
  <c r="AE254" i="48"/>
  <c r="AF254" i="48"/>
  <c r="AG254" i="48"/>
  <c r="AH254" i="48"/>
  <c r="AI254" i="48"/>
  <c r="AJ254" i="48"/>
  <c r="AK254" i="48"/>
  <c r="AB255" i="48"/>
  <c r="AC255" i="48"/>
  <c r="AD255" i="48"/>
  <c r="AE255" i="48"/>
  <c r="AF255" i="48"/>
  <c r="AG255" i="48"/>
  <c r="AH255" i="48"/>
  <c r="AI255" i="48"/>
  <c r="AJ255" i="48"/>
  <c r="AK255" i="48"/>
  <c r="AB256" i="48"/>
  <c r="AC256" i="48"/>
  <c r="AD256" i="48"/>
  <c r="AE256" i="48"/>
  <c r="AF256" i="48"/>
  <c r="AG256" i="48"/>
  <c r="AH256" i="48"/>
  <c r="AI256" i="48"/>
  <c r="AJ256" i="48"/>
  <c r="AK256" i="48"/>
  <c r="AB257" i="48"/>
  <c r="AC257" i="48"/>
  <c r="AD257" i="48"/>
  <c r="AE257" i="48"/>
  <c r="AF257" i="48"/>
  <c r="AG257" i="48"/>
  <c r="AH257" i="48"/>
  <c r="AI257" i="48"/>
  <c r="AJ257" i="48"/>
  <c r="AK257" i="48"/>
  <c r="AB258" i="48"/>
  <c r="AC258" i="48"/>
  <c r="AD258" i="48"/>
  <c r="AE258" i="48"/>
  <c r="AF258" i="48"/>
  <c r="AG258" i="48"/>
  <c r="AH258" i="48"/>
  <c r="AI258" i="48"/>
  <c r="AJ258" i="48"/>
  <c r="AK258" i="48"/>
  <c r="AB259" i="48"/>
  <c r="AC259" i="48"/>
  <c r="AD259" i="48"/>
  <c r="AE259" i="48"/>
  <c r="AF259" i="48"/>
  <c r="AG259" i="48"/>
  <c r="AH259" i="48"/>
  <c r="AI259" i="48"/>
  <c r="AJ259" i="48"/>
  <c r="AK259" i="48"/>
  <c r="AB260" i="48"/>
  <c r="AC260" i="48"/>
  <c r="AD260" i="48"/>
  <c r="AE260" i="48"/>
  <c r="AF260" i="48"/>
  <c r="AG260" i="48"/>
  <c r="AH260" i="48"/>
  <c r="AI260" i="48"/>
  <c r="AJ260" i="48"/>
  <c r="AK260" i="48"/>
  <c r="AB261" i="48"/>
  <c r="AC261" i="48"/>
  <c r="AD261" i="48"/>
  <c r="AE261" i="48"/>
  <c r="AF261" i="48"/>
  <c r="AG261" i="48"/>
  <c r="AH261" i="48"/>
  <c r="AI261" i="48"/>
  <c r="AJ261" i="48"/>
  <c r="AK261" i="48"/>
  <c r="AB262" i="48"/>
  <c r="AC262" i="48"/>
  <c r="AD262" i="48"/>
  <c r="AE262" i="48"/>
  <c r="AF262" i="48"/>
  <c r="AG262" i="48"/>
  <c r="AH262" i="48"/>
  <c r="AI262" i="48"/>
  <c r="AJ262" i="48"/>
  <c r="AK262" i="48"/>
  <c r="AB263" i="48"/>
  <c r="AC263" i="48"/>
  <c r="AD263" i="48"/>
  <c r="AE263" i="48"/>
  <c r="AF263" i="48"/>
  <c r="AG263" i="48"/>
  <c r="AH263" i="48"/>
  <c r="AI263" i="48"/>
  <c r="AJ263" i="48"/>
  <c r="AK263" i="48"/>
  <c r="AB264" i="48"/>
  <c r="AC264" i="48"/>
  <c r="AD264" i="48"/>
  <c r="AE264" i="48"/>
  <c r="AF264" i="48"/>
  <c r="AG264" i="48"/>
  <c r="AH264" i="48"/>
  <c r="AI264" i="48"/>
  <c r="AJ264" i="48"/>
  <c r="AK264" i="48"/>
  <c r="AB265" i="48"/>
  <c r="AC265" i="48"/>
  <c r="AD265" i="48"/>
  <c r="AE265" i="48"/>
  <c r="AF265" i="48"/>
  <c r="AG265" i="48"/>
  <c r="AH265" i="48"/>
  <c r="AI265" i="48"/>
  <c r="AJ265" i="48"/>
  <c r="AK265" i="48"/>
  <c r="AB266" i="48"/>
  <c r="AC266" i="48"/>
  <c r="AD266" i="48"/>
  <c r="AE266" i="48"/>
  <c r="AF266" i="48"/>
  <c r="AG266" i="48"/>
  <c r="AH266" i="48"/>
  <c r="AI266" i="48"/>
  <c r="AJ266" i="48"/>
  <c r="AK266" i="48"/>
  <c r="AB267" i="48"/>
  <c r="AC267" i="48"/>
  <c r="AD267" i="48"/>
  <c r="AE267" i="48"/>
  <c r="AF267" i="48"/>
  <c r="AG267" i="48"/>
  <c r="AH267" i="48"/>
  <c r="AI267" i="48"/>
  <c r="AJ267" i="48"/>
  <c r="AK267" i="48"/>
  <c r="AB268" i="48"/>
  <c r="AC268" i="48"/>
  <c r="AD268" i="48"/>
  <c r="AE268" i="48"/>
  <c r="AF268" i="48"/>
  <c r="AG268" i="48"/>
  <c r="AH268" i="48"/>
  <c r="AI268" i="48"/>
  <c r="AJ268" i="48"/>
  <c r="AK268" i="48"/>
  <c r="AB269" i="48"/>
  <c r="AC269" i="48"/>
  <c r="AD269" i="48"/>
  <c r="AE269" i="48"/>
  <c r="AF269" i="48"/>
  <c r="AG269" i="48"/>
  <c r="AH269" i="48"/>
  <c r="AI269" i="48"/>
  <c r="AJ269" i="48"/>
  <c r="AK269" i="48"/>
  <c r="AB270" i="48"/>
  <c r="AC270" i="48"/>
  <c r="AD270" i="48"/>
  <c r="AE270" i="48"/>
  <c r="AF270" i="48"/>
  <c r="AG270" i="48"/>
  <c r="AH270" i="48"/>
  <c r="AI270" i="48"/>
  <c r="AJ270" i="48"/>
  <c r="AK270" i="48"/>
  <c r="AB271" i="48"/>
  <c r="AC271" i="48"/>
  <c r="AD271" i="48"/>
  <c r="AE271" i="48"/>
  <c r="AF271" i="48"/>
  <c r="AG271" i="48"/>
  <c r="AH271" i="48"/>
  <c r="AI271" i="48"/>
  <c r="AJ271" i="48"/>
  <c r="AK271" i="48"/>
  <c r="AB272" i="48"/>
  <c r="AC272" i="48"/>
  <c r="AD272" i="48"/>
  <c r="AE272" i="48"/>
  <c r="AF272" i="48"/>
  <c r="AG272" i="48"/>
  <c r="AH272" i="48"/>
  <c r="AI272" i="48"/>
  <c r="AJ272" i="48"/>
  <c r="AK272" i="48"/>
  <c r="AB273" i="48"/>
  <c r="AC273" i="48"/>
  <c r="AD273" i="48"/>
  <c r="AE273" i="48"/>
  <c r="AF273" i="48"/>
  <c r="AG273" i="48"/>
  <c r="AH273" i="48"/>
  <c r="AI273" i="48"/>
  <c r="AJ273" i="48"/>
  <c r="AK273" i="48"/>
  <c r="AB274" i="48"/>
  <c r="AC274" i="48"/>
  <c r="AD274" i="48"/>
  <c r="AE274" i="48"/>
  <c r="AF274" i="48"/>
  <c r="AG274" i="48"/>
  <c r="AH274" i="48"/>
  <c r="AI274" i="48"/>
  <c r="AJ274" i="48"/>
  <c r="AK274" i="48"/>
  <c r="AB275" i="48"/>
  <c r="AC275" i="48"/>
  <c r="AD275" i="48"/>
  <c r="AE275" i="48"/>
  <c r="AF275" i="48"/>
  <c r="AG275" i="48"/>
  <c r="AH275" i="48"/>
  <c r="AI275" i="48"/>
  <c r="AJ275" i="48"/>
  <c r="AK275" i="48"/>
  <c r="AB276" i="48"/>
  <c r="AC276" i="48"/>
  <c r="AD276" i="48"/>
  <c r="AE276" i="48"/>
  <c r="AF276" i="48"/>
  <c r="AG276" i="48"/>
  <c r="AH276" i="48"/>
  <c r="AI276" i="48"/>
  <c r="AJ276" i="48"/>
  <c r="AK276" i="48"/>
  <c r="AB277" i="48"/>
  <c r="AC277" i="48"/>
  <c r="AD277" i="48"/>
  <c r="AE277" i="48"/>
  <c r="AF277" i="48"/>
  <c r="AG277" i="48"/>
  <c r="AH277" i="48"/>
  <c r="AI277" i="48"/>
  <c r="AJ277" i="48"/>
  <c r="AK277" i="48"/>
  <c r="AB278" i="48"/>
  <c r="AC278" i="48"/>
  <c r="AD278" i="48"/>
  <c r="AE278" i="48"/>
  <c r="AF278" i="48"/>
  <c r="AG278" i="48"/>
  <c r="AH278" i="48"/>
  <c r="AI278" i="48"/>
  <c r="AJ278" i="48"/>
  <c r="AK278" i="48"/>
  <c r="AB279" i="48"/>
  <c r="AC279" i="48"/>
  <c r="AD279" i="48"/>
  <c r="AE279" i="48"/>
  <c r="AF279" i="48"/>
  <c r="AG279" i="48"/>
  <c r="AH279" i="48"/>
  <c r="AI279" i="48"/>
  <c r="AJ279" i="48"/>
  <c r="AK279" i="48"/>
  <c r="AB280" i="48"/>
  <c r="AC280" i="48"/>
  <c r="AD280" i="48"/>
  <c r="AE280" i="48"/>
  <c r="AF280" i="48"/>
  <c r="AG280" i="48"/>
  <c r="AH280" i="48"/>
  <c r="AI280" i="48"/>
  <c r="AJ280" i="48"/>
  <c r="AK280" i="48"/>
  <c r="AB281" i="48"/>
  <c r="AC281" i="48"/>
  <c r="AD281" i="48"/>
  <c r="AE281" i="48"/>
  <c r="AF281" i="48"/>
  <c r="AG281" i="48"/>
  <c r="AH281" i="48"/>
  <c r="AI281" i="48"/>
  <c r="AJ281" i="48"/>
  <c r="AK281" i="48"/>
  <c r="AB282" i="48"/>
  <c r="AC282" i="48"/>
  <c r="AD282" i="48"/>
  <c r="AE282" i="48"/>
  <c r="AF282" i="48"/>
  <c r="AG282" i="48"/>
  <c r="AH282" i="48"/>
  <c r="AI282" i="48"/>
  <c r="AJ282" i="48"/>
  <c r="AK282" i="48"/>
  <c r="AB283" i="48"/>
  <c r="AC283" i="48"/>
  <c r="AD283" i="48"/>
  <c r="AE283" i="48"/>
  <c r="AF283" i="48"/>
  <c r="AG283" i="48"/>
  <c r="AH283" i="48"/>
  <c r="AI283" i="48"/>
  <c r="AJ283" i="48"/>
  <c r="AK283" i="48"/>
  <c r="AB284" i="48"/>
  <c r="AC284" i="48"/>
  <c r="AD284" i="48"/>
  <c r="AE284" i="48"/>
  <c r="AF284" i="48"/>
  <c r="AG284" i="48"/>
  <c r="AH284" i="48"/>
  <c r="AI284" i="48"/>
  <c r="AJ284" i="48"/>
  <c r="AK284" i="48"/>
  <c r="AB285" i="48"/>
  <c r="AC285" i="48"/>
  <c r="AD285" i="48"/>
  <c r="AE285" i="48"/>
  <c r="AF285" i="48"/>
  <c r="AG285" i="48"/>
  <c r="AH285" i="48"/>
  <c r="AI285" i="48"/>
  <c r="AJ285" i="48"/>
  <c r="AK285" i="48"/>
  <c r="AB286" i="48"/>
  <c r="AC286" i="48"/>
  <c r="AD286" i="48"/>
  <c r="AE286" i="48"/>
  <c r="AF286" i="48"/>
  <c r="AG286" i="48"/>
  <c r="AH286" i="48"/>
  <c r="AI286" i="48"/>
  <c r="AJ286" i="48"/>
  <c r="AK286" i="48"/>
  <c r="AB287" i="48"/>
  <c r="AC287" i="48"/>
  <c r="AD287" i="48"/>
  <c r="AE287" i="48"/>
  <c r="AF287" i="48"/>
  <c r="AG287" i="48"/>
  <c r="AH287" i="48"/>
  <c r="AI287" i="48"/>
  <c r="AJ287" i="48"/>
  <c r="AK287" i="48"/>
  <c r="AB288" i="48"/>
  <c r="AC288" i="48"/>
  <c r="AD288" i="48"/>
  <c r="AE288" i="48"/>
  <c r="AF288" i="48"/>
  <c r="AG288" i="48"/>
  <c r="AH288" i="48"/>
  <c r="AI288" i="48"/>
  <c r="AJ288" i="48"/>
  <c r="AK288" i="48"/>
  <c r="AB289" i="48"/>
  <c r="AC289" i="48"/>
  <c r="AD289" i="48"/>
  <c r="AE289" i="48"/>
  <c r="AF289" i="48"/>
  <c r="AG289" i="48"/>
  <c r="AH289" i="48"/>
  <c r="AI289" i="48"/>
  <c r="AJ289" i="48"/>
  <c r="AK289" i="48"/>
  <c r="AB290" i="48"/>
  <c r="AC290" i="48"/>
  <c r="AD290" i="48"/>
  <c r="AE290" i="48"/>
  <c r="AF290" i="48"/>
  <c r="AG290" i="48"/>
  <c r="AH290" i="48"/>
  <c r="AI290" i="48"/>
  <c r="AJ290" i="48"/>
  <c r="AK290" i="48"/>
  <c r="AB291" i="48"/>
  <c r="AC291" i="48"/>
  <c r="AD291" i="48"/>
  <c r="AE291" i="48"/>
  <c r="AF291" i="48"/>
  <c r="AG291" i="48"/>
  <c r="AH291" i="48"/>
  <c r="AI291" i="48"/>
  <c r="AJ291" i="48"/>
  <c r="AK291" i="48"/>
  <c r="AB292" i="48"/>
  <c r="AC292" i="48"/>
  <c r="AD292" i="48"/>
  <c r="AE292" i="48"/>
  <c r="AF292" i="48"/>
  <c r="AG292" i="48"/>
  <c r="AH292" i="48"/>
  <c r="AI292" i="48"/>
  <c r="AJ292" i="48"/>
  <c r="AK292" i="48"/>
  <c r="AB293" i="48"/>
  <c r="AC293" i="48"/>
  <c r="AD293" i="48"/>
  <c r="AE293" i="48"/>
  <c r="AF293" i="48"/>
  <c r="AG293" i="48"/>
  <c r="AH293" i="48"/>
  <c r="AI293" i="48"/>
  <c r="AJ293" i="48"/>
  <c r="AK293" i="48"/>
  <c r="AB294" i="48"/>
  <c r="AC294" i="48"/>
  <c r="AD294" i="48"/>
  <c r="AE294" i="48"/>
  <c r="AF294" i="48"/>
  <c r="AG294" i="48"/>
  <c r="AH294" i="48"/>
  <c r="AI294" i="48"/>
  <c r="AJ294" i="48"/>
  <c r="AK294" i="48"/>
  <c r="AB295" i="48"/>
  <c r="AC295" i="48"/>
  <c r="AD295" i="48"/>
  <c r="AE295" i="48"/>
  <c r="AF295" i="48"/>
  <c r="AG295" i="48"/>
  <c r="AH295" i="48"/>
  <c r="AI295" i="48"/>
  <c r="AJ295" i="48"/>
  <c r="AK295" i="48"/>
  <c r="AB296" i="48"/>
  <c r="AC296" i="48"/>
  <c r="AD296" i="48"/>
  <c r="AE296" i="48"/>
  <c r="AF296" i="48"/>
  <c r="AG296" i="48"/>
  <c r="AH296" i="48"/>
  <c r="AI296" i="48"/>
  <c r="AJ296" i="48"/>
  <c r="AK296" i="48"/>
  <c r="AB297" i="48"/>
  <c r="AC297" i="48"/>
  <c r="AD297" i="48"/>
  <c r="AE297" i="48"/>
  <c r="AF297" i="48"/>
  <c r="AG297" i="48"/>
  <c r="AH297" i="48"/>
  <c r="AI297" i="48"/>
  <c r="AJ297" i="48"/>
  <c r="AK297" i="48"/>
  <c r="AB298" i="48"/>
  <c r="AC298" i="48"/>
  <c r="AD298" i="48"/>
  <c r="AE298" i="48"/>
  <c r="AF298" i="48"/>
  <c r="AG298" i="48"/>
  <c r="AH298" i="48"/>
  <c r="AI298" i="48"/>
  <c r="AJ298" i="48"/>
  <c r="AK298" i="48"/>
  <c r="AB299" i="48"/>
  <c r="AC299" i="48"/>
  <c r="AD299" i="48"/>
  <c r="AE299" i="48"/>
  <c r="AF299" i="48"/>
  <c r="AG299" i="48"/>
  <c r="AH299" i="48"/>
  <c r="AI299" i="48"/>
  <c r="AJ299" i="48"/>
  <c r="AK299" i="48"/>
  <c r="AB300" i="48"/>
  <c r="AC300" i="48"/>
  <c r="AD300" i="48"/>
  <c r="AE300" i="48"/>
  <c r="AF300" i="48"/>
  <c r="AG300" i="48"/>
  <c r="AH300" i="48"/>
  <c r="AI300" i="48"/>
  <c r="AJ300" i="48"/>
  <c r="AK300" i="48"/>
  <c r="AB301" i="48"/>
  <c r="AC301" i="48"/>
  <c r="AD301" i="48"/>
  <c r="AE301" i="48"/>
  <c r="AF301" i="48"/>
  <c r="AG301" i="48"/>
  <c r="AH301" i="48"/>
  <c r="AI301" i="48"/>
  <c r="AJ301" i="48"/>
  <c r="AK301" i="48"/>
  <c r="AB302" i="48"/>
  <c r="AC302" i="48"/>
  <c r="AD302" i="48"/>
  <c r="AE302" i="48"/>
  <c r="AF302" i="48"/>
  <c r="AG302" i="48"/>
  <c r="AH302" i="48"/>
  <c r="AI302" i="48"/>
  <c r="AJ302" i="48"/>
  <c r="AK302" i="48"/>
  <c r="AB303" i="48"/>
  <c r="AC303" i="48"/>
  <c r="AD303" i="48"/>
  <c r="AE303" i="48"/>
  <c r="AF303" i="48"/>
  <c r="AG303" i="48"/>
  <c r="AH303" i="48"/>
  <c r="AI303" i="48"/>
  <c r="AJ303" i="48"/>
  <c r="AK303" i="48"/>
  <c r="AB304" i="48"/>
  <c r="AC304" i="48"/>
  <c r="AD304" i="48"/>
  <c r="AE304" i="48"/>
  <c r="AF304" i="48"/>
  <c r="AG304" i="48"/>
  <c r="AH304" i="48"/>
  <c r="AI304" i="48"/>
  <c r="AJ304" i="48"/>
  <c r="AK304" i="48"/>
  <c r="AB305" i="48"/>
  <c r="AC305" i="48"/>
  <c r="AD305" i="48"/>
  <c r="AE305" i="48"/>
  <c r="AF305" i="48"/>
  <c r="AG305" i="48"/>
  <c r="AH305" i="48"/>
  <c r="AI305" i="48"/>
  <c r="AJ305" i="48"/>
  <c r="AK305" i="48"/>
  <c r="AB306" i="48"/>
  <c r="AC306" i="48"/>
  <c r="AD306" i="48"/>
  <c r="AE306" i="48"/>
  <c r="AF306" i="48"/>
  <c r="AG306" i="48"/>
  <c r="AH306" i="48"/>
  <c r="AI306" i="48"/>
  <c r="AJ306" i="48"/>
  <c r="AK306" i="48"/>
  <c r="AB307" i="48"/>
  <c r="AC307" i="48"/>
  <c r="AD307" i="48"/>
  <c r="AE307" i="48"/>
  <c r="AF307" i="48"/>
  <c r="AG307" i="48"/>
  <c r="AH307" i="48"/>
  <c r="AI307" i="48"/>
  <c r="AJ307" i="48"/>
  <c r="AK307" i="48"/>
  <c r="AB308" i="48"/>
  <c r="AC308" i="48"/>
  <c r="AD308" i="48"/>
  <c r="AE308" i="48"/>
  <c r="AF308" i="48"/>
  <c r="AG308" i="48"/>
  <c r="AH308" i="48"/>
  <c r="AI308" i="48"/>
  <c r="AJ308" i="48"/>
  <c r="AK308" i="48"/>
  <c r="AB309" i="48"/>
  <c r="AC309" i="48"/>
  <c r="AD309" i="48"/>
  <c r="AE309" i="48"/>
  <c r="AF309" i="48"/>
  <c r="AG309" i="48"/>
  <c r="AH309" i="48"/>
  <c r="AI309" i="48"/>
  <c r="AJ309" i="48"/>
  <c r="AK309" i="48"/>
  <c r="AB310" i="48"/>
  <c r="AC310" i="48"/>
  <c r="AD310" i="48"/>
  <c r="AE310" i="48"/>
  <c r="AF310" i="48"/>
  <c r="AG310" i="48"/>
  <c r="AH310" i="48"/>
  <c r="AI310" i="48"/>
  <c r="AJ310" i="48"/>
  <c r="AK310" i="48"/>
  <c r="AB311" i="48"/>
  <c r="AC311" i="48"/>
  <c r="AD311" i="48"/>
  <c r="AE311" i="48"/>
  <c r="AF311" i="48"/>
  <c r="AG311" i="48"/>
  <c r="AH311" i="48"/>
  <c r="AI311" i="48"/>
  <c r="AJ311" i="48"/>
  <c r="AK311" i="48"/>
  <c r="AB312" i="48"/>
  <c r="AC312" i="48"/>
  <c r="AD312" i="48"/>
  <c r="AE312" i="48"/>
  <c r="AF312" i="48"/>
  <c r="AG312" i="48"/>
  <c r="AH312" i="48"/>
  <c r="AI312" i="48"/>
  <c r="AJ312" i="48"/>
  <c r="AK312" i="48"/>
  <c r="AB313" i="48"/>
  <c r="AC313" i="48"/>
  <c r="AD313" i="48"/>
  <c r="AE313" i="48"/>
  <c r="AF313" i="48"/>
  <c r="AG313" i="48"/>
  <c r="AH313" i="48"/>
  <c r="AI313" i="48"/>
  <c r="AJ313" i="48"/>
  <c r="AK313" i="48"/>
  <c r="AB314" i="48"/>
  <c r="AC314" i="48"/>
  <c r="AD314" i="48"/>
  <c r="AE314" i="48"/>
  <c r="AF314" i="48"/>
  <c r="AG314" i="48"/>
  <c r="AH314" i="48"/>
  <c r="AI314" i="48"/>
  <c r="AJ314" i="48"/>
  <c r="AK314" i="48"/>
  <c r="AB315" i="48"/>
  <c r="AC315" i="48"/>
  <c r="AD315" i="48"/>
  <c r="AE315" i="48"/>
  <c r="AF315" i="48"/>
  <c r="AG315" i="48"/>
  <c r="AH315" i="48"/>
  <c r="AI315" i="48"/>
  <c r="AJ315" i="48"/>
  <c r="AK315" i="48"/>
  <c r="AB316" i="48"/>
  <c r="AC316" i="48"/>
  <c r="AD316" i="48"/>
  <c r="AE316" i="48"/>
  <c r="AF316" i="48"/>
  <c r="AG316" i="48"/>
  <c r="AH316" i="48"/>
  <c r="AI316" i="48"/>
  <c r="AJ316" i="48"/>
  <c r="AK316" i="48"/>
  <c r="AB317" i="48"/>
  <c r="AC317" i="48"/>
  <c r="AD317" i="48"/>
  <c r="AE317" i="48"/>
  <c r="AF317" i="48"/>
  <c r="AG317" i="48"/>
  <c r="AH317" i="48"/>
  <c r="AI317" i="48"/>
  <c r="AJ317" i="48"/>
  <c r="AK317" i="48"/>
  <c r="AB318" i="48"/>
  <c r="AC318" i="48"/>
  <c r="AD318" i="48"/>
  <c r="AE318" i="48"/>
  <c r="AF318" i="48"/>
  <c r="AG318" i="48"/>
  <c r="AH318" i="48"/>
  <c r="AI318" i="48"/>
  <c r="AJ318" i="48"/>
  <c r="AK318" i="48"/>
  <c r="AB319" i="48"/>
  <c r="AC319" i="48"/>
  <c r="AD319" i="48"/>
  <c r="AE319" i="48"/>
  <c r="AF319" i="48"/>
  <c r="AG319" i="48"/>
  <c r="AH319" i="48"/>
  <c r="AI319" i="48"/>
  <c r="AJ319" i="48"/>
  <c r="AK319" i="48"/>
  <c r="AB320" i="48"/>
  <c r="AC320" i="48"/>
  <c r="AD320" i="48"/>
  <c r="AE320" i="48"/>
  <c r="AF320" i="48"/>
  <c r="AG320" i="48"/>
  <c r="AH320" i="48"/>
  <c r="AI320" i="48"/>
  <c r="AJ320" i="48"/>
  <c r="AK320" i="48"/>
  <c r="AB321" i="48"/>
  <c r="AC321" i="48"/>
  <c r="AD321" i="48"/>
  <c r="AE321" i="48"/>
  <c r="AF321" i="48"/>
  <c r="AG321" i="48"/>
  <c r="AH321" i="48"/>
  <c r="AI321" i="48"/>
  <c r="AJ321" i="48"/>
  <c r="AK321" i="48"/>
  <c r="AB322" i="48"/>
  <c r="AC322" i="48"/>
  <c r="AD322" i="48"/>
  <c r="AE322" i="48"/>
  <c r="AF322" i="48"/>
  <c r="AG322" i="48"/>
  <c r="AH322" i="48"/>
  <c r="AI322" i="48"/>
  <c r="AJ322" i="48"/>
  <c r="AK322" i="48"/>
  <c r="AB323" i="48"/>
  <c r="AC323" i="48"/>
  <c r="AD323" i="48"/>
  <c r="AE323" i="48"/>
  <c r="AF323" i="48"/>
  <c r="AG323" i="48"/>
  <c r="AH323" i="48"/>
  <c r="AI323" i="48"/>
  <c r="AJ323" i="48"/>
  <c r="AK323" i="48"/>
  <c r="AB324" i="48"/>
  <c r="AC324" i="48"/>
  <c r="AD324" i="48"/>
  <c r="AE324" i="48"/>
  <c r="AF324" i="48"/>
  <c r="AG324" i="48"/>
  <c r="AH324" i="48"/>
  <c r="AI324" i="48"/>
  <c r="AJ324" i="48"/>
  <c r="AK324" i="48"/>
  <c r="AB325" i="48"/>
  <c r="AC325" i="48"/>
  <c r="AD325" i="48"/>
  <c r="AE325" i="48"/>
  <c r="AF325" i="48"/>
  <c r="AG325" i="48"/>
  <c r="AH325" i="48"/>
  <c r="AI325" i="48"/>
  <c r="AJ325" i="48"/>
  <c r="AK325" i="48"/>
  <c r="AB326" i="48"/>
  <c r="AC326" i="48"/>
  <c r="AD326" i="48"/>
  <c r="AE326" i="48"/>
  <c r="AF326" i="48"/>
  <c r="AG326" i="48"/>
  <c r="AH326" i="48"/>
  <c r="AI326" i="48"/>
  <c r="AJ326" i="48"/>
  <c r="AK326" i="48"/>
  <c r="AB327" i="48"/>
  <c r="AC327" i="48"/>
  <c r="AD327" i="48"/>
  <c r="AE327" i="48"/>
  <c r="AF327" i="48"/>
  <c r="AG327" i="48"/>
  <c r="AH327" i="48"/>
  <c r="AI327" i="48"/>
  <c r="AJ327" i="48"/>
  <c r="AK327" i="48"/>
  <c r="AB328" i="48"/>
  <c r="AC328" i="48"/>
  <c r="AD328" i="48"/>
  <c r="AE328" i="48"/>
  <c r="AF328" i="48"/>
  <c r="AG328" i="48"/>
  <c r="AH328" i="48"/>
  <c r="AI328" i="48"/>
  <c r="AJ328" i="48"/>
  <c r="AK328" i="48"/>
  <c r="AB329" i="48"/>
  <c r="AC329" i="48"/>
  <c r="AD329" i="48"/>
  <c r="AE329" i="48"/>
  <c r="AF329" i="48"/>
  <c r="AG329" i="48"/>
  <c r="AH329" i="48"/>
  <c r="AI329" i="48"/>
  <c r="AJ329" i="48"/>
  <c r="AK329" i="48"/>
  <c r="AB330" i="48"/>
  <c r="AC330" i="48"/>
  <c r="AD330" i="48"/>
  <c r="AE330" i="48"/>
  <c r="AF330" i="48"/>
  <c r="AG330" i="48"/>
  <c r="AH330" i="48"/>
  <c r="AI330" i="48"/>
  <c r="AJ330" i="48"/>
  <c r="AK330" i="48"/>
  <c r="AB331" i="48"/>
  <c r="AC331" i="48"/>
  <c r="AD331" i="48"/>
  <c r="AE331" i="48"/>
  <c r="AF331" i="48"/>
  <c r="AG331" i="48"/>
  <c r="AH331" i="48"/>
  <c r="AI331" i="48"/>
  <c r="AJ331" i="48"/>
  <c r="AK331" i="48"/>
  <c r="AB332" i="48"/>
  <c r="AC332" i="48"/>
  <c r="AD332" i="48"/>
  <c r="AE332" i="48"/>
  <c r="AF332" i="48"/>
  <c r="AG332" i="48"/>
  <c r="AH332" i="48"/>
  <c r="AI332" i="48"/>
  <c r="AJ332" i="48"/>
  <c r="AK332" i="48"/>
  <c r="AB333" i="48"/>
  <c r="AC333" i="48"/>
  <c r="AD333" i="48"/>
  <c r="AE333" i="48"/>
  <c r="AF333" i="48"/>
  <c r="AG333" i="48"/>
  <c r="AH333" i="48"/>
  <c r="AI333" i="48"/>
  <c r="AJ333" i="48"/>
  <c r="AK333" i="48"/>
  <c r="AB334" i="48"/>
  <c r="AC334" i="48"/>
  <c r="AD334" i="48"/>
  <c r="AE334" i="48"/>
  <c r="AF334" i="48"/>
  <c r="AG334" i="48"/>
  <c r="AH334" i="48"/>
  <c r="AI334" i="48"/>
  <c r="AJ334" i="48"/>
  <c r="AK334" i="48"/>
  <c r="AB335" i="48"/>
  <c r="AC335" i="48"/>
  <c r="AD335" i="48"/>
  <c r="AE335" i="48"/>
  <c r="AF335" i="48"/>
  <c r="AG335" i="48"/>
  <c r="AH335" i="48"/>
  <c r="AI335" i="48"/>
  <c r="AJ335" i="48"/>
  <c r="AK335" i="48"/>
  <c r="AB336" i="48"/>
  <c r="AC336" i="48"/>
  <c r="AD336" i="48"/>
  <c r="AE336" i="48"/>
  <c r="AF336" i="48"/>
  <c r="AG336" i="48"/>
  <c r="AH336" i="48"/>
  <c r="AI336" i="48"/>
  <c r="AJ336" i="48"/>
  <c r="AK336" i="48"/>
  <c r="AB337" i="48"/>
  <c r="AC337" i="48"/>
  <c r="AD337" i="48"/>
  <c r="AE337" i="48"/>
  <c r="AF337" i="48"/>
  <c r="AG337" i="48"/>
  <c r="AH337" i="48"/>
  <c r="AI337" i="48"/>
  <c r="AJ337" i="48"/>
  <c r="AK337" i="48"/>
  <c r="AB338" i="48"/>
  <c r="AC338" i="48"/>
  <c r="AD338" i="48"/>
  <c r="AE338" i="48"/>
  <c r="AF338" i="48"/>
  <c r="AG338" i="48"/>
  <c r="AH338" i="48"/>
  <c r="AI338" i="48"/>
  <c r="AJ338" i="48"/>
  <c r="AK338" i="48"/>
  <c r="AB339" i="48"/>
  <c r="AC339" i="48"/>
  <c r="AD339" i="48"/>
  <c r="AE339" i="48"/>
  <c r="AF339" i="48"/>
  <c r="AG339" i="48"/>
  <c r="AH339" i="48"/>
  <c r="AI339" i="48"/>
  <c r="AJ339" i="48"/>
  <c r="AK339" i="48"/>
  <c r="AB340" i="48"/>
  <c r="AC340" i="48"/>
  <c r="AD340" i="48"/>
  <c r="AE340" i="48"/>
  <c r="AF340" i="48"/>
  <c r="AG340" i="48"/>
  <c r="AH340" i="48"/>
  <c r="AI340" i="48"/>
  <c r="AJ340" i="48"/>
  <c r="AK340" i="48"/>
  <c r="AB341" i="48"/>
  <c r="AC341" i="48"/>
  <c r="AD341" i="48"/>
  <c r="AE341" i="48"/>
  <c r="AF341" i="48"/>
  <c r="AG341" i="48"/>
  <c r="AH341" i="48"/>
  <c r="AI341" i="48"/>
  <c r="AJ341" i="48"/>
  <c r="AK341" i="48"/>
  <c r="AB342" i="48"/>
  <c r="AC342" i="48"/>
  <c r="AD342" i="48"/>
  <c r="AE342" i="48"/>
  <c r="AF342" i="48"/>
  <c r="AG342" i="48"/>
  <c r="AH342" i="48"/>
  <c r="AI342" i="48"/>
  <c r="AJ342" i="48"/>
  <c r="AK342" i="48"/>
  <c r="AB343" i="48"/>
  <c r="AC343" i="48"/>
  <c r="AD343" i="48"/>
  <c r="AE343" i="48"/>
  <c r="AF343" i="48"/>
  <c r="AG343" i="48"/>
  <c r="AH343" i="48"/>
  <c r="AI343" i="48"/>
  <c r="AJ343" i="48"/>
  <c r="AK343" i="48"/>
  <c r="AB344" i="48"/>
  <c r="AC344" i="48"/>
  <c r="AD344" i="48"/>
  <c r="AE344" i="48"/>
  <c r="AF344" i="48"/>
  <c r="AG344" i="48"/>
  <c r="AH344" i="48"/>
  <c r="AI344" i="48"/>
  <c r="AJ344" i="48"/>
  <c r="AK344" i="48"/>
  <c r="AB345" i="48"/>
  <c r="AC345" i="48"/>
  <c r="AD345" i="48"/>
  <c r="AE345" i="48"/>
  <c r="AF345" i="48"/>
  <c r="AG345" i="48"/>
  <c r="AH345" i="48"/>
  <c r="AI345" i="48"/>
  <c r="AJ345" i="48"/>
  <c r="AK345" i="48"/>
  <c r="AB346" i="48"/>
  <c r="AC346" i="48"/>
  <c r="AD346" i="48"/>
  <c r="AE346" i="48"/>
  <c r="AF346" i="48"/>
  <c r="AG346" i="48"/>
  <c r="AH346" i="48"/>
  <c r="AI346" i="48"/>
  <c r="AJ346" i="48"/>
  <c r="AK346" i="48"/>
  <c r="AB347" i="48"/>
  <c r="AC347" i="48"/>
  <c r="AD347" i="48"/>
  <c r="AE347" i="48"/>
  <c r="AF347" i="48"/>
  <c r="AG347" i="48"/>
  <c r="AH347" i="48"/>
  <c r="AI347" i="48"/>
  <c r="AJ347" i="48"/>
  <c r="AK347" i="48"/>
  <c r="AB348" i="48"/>
  <c r="AC348" i="48"/>
  <c r="AD348" i="48"/>
  <c r="AE348" i="48"/>
  <c r="AF348" i="48"/>
  <c r="AG348" i="48"/>
  <c r="AH348" i="48"/>
  <c r="AI348" i="48"/>
  <c r="AJ348" i="48"/>
  <c r="AK348" i="48"/>
  <c r="AB349" i="48"/>
  <c r="AC349" i="48"/>
  <c r="AD349" i="48"/>
  <c r="AE349" i="48"/>
  <c r="AF349" i="48"/>
  <c r="AG349" i="48"/>
  <c r="AH349" i="48"/>
  <c r="AI349" i="48"/>
  <c r="AJ349" i="48"/>
  <c r="AK349" i="48"/>
  <c r="AB350" i="48"/>
  <c r="AC350" i="48"/>
  <c r="AD350" i="48"/>
  <c r="AE350" i="48"/>
  <c r="AF350" i="48"/>
  <c r="AG350" i="48"/>
  <c r="AH350" i="48"/>
  <c r="AI350" i="48"/>
  <c r="AJ350" i="48"/>
  <c r="AK350" i="48"/>
  <c r="AB351" i="48"/>
  <c r="AC351" i="48"/>
  <c r="AD351" i="48"/>
  <c r="AE351" i="48"/>
  <c r="AF351" i="48"/>
  <c r="AG351" i="48"/>
  <c r="AH351" i="48"/>
  <c r="AI351" i="48"/>
  <c r="AJ351" i="48"/>
  <c r="AK351" i="48"/>
  <c r="AB352" i="48"/>
  <c r="AC352" i="48"/>
  <c r="AD352" i="48"/>
  <c r="AE352" i="48"/>
  <c r="AF352" i="48"/>
  <c r="AG352" i="48"/>
  <c r="AH352" i="48"/>
  <c r="AI352" i="48"/>
  <c r="AJ352" i="48"/>
  <c r="AK352" i="48"/>
  <c r="AC5" i="48"/>
  <c r="AD5" i="48"/>
  <c r="AE5" i="48"/>
  <c r="AF5" i="48"/>
  <c r="AG5" i="48"/>
  <c r="AH5" i="48"/>
  <c r="AI5" i="48"/>
  <c r="AJ5" i="48"/>
  <c r="AK5" i="48"/>
  <c r="AB5" i="48"/>
  <c r="AB6" i="49"/>
  <c r="AC6" i="49"/>
  <c r="AD6" i="49"/>
  <c r="AE6" i="49"/>
  <c r="AF6" i="49"/>
  <c r="AG6" i="49"/>
  <c r="AH6" i="49"/>
  <c r="AI6" i="49"/>
  <c r="AJ6" i="49"/>
  <c r="AK6" i="49"/>
  <c r="AB7" i="49"/>
  <c r="AC7" i="49"/>
  <c r="AD7" i="49"/>
  <c r="AE7" i="49"/>
  <c r="AF7" i="49"/>
  <c r="AG7" i="49"/>
  <c r="AH7" i="49"/>
  <c r="AI7" i="49"/>
  <c r="AJ7" i="49"/>
  <c r="AK7" i="49"/>
  <c r="AB8" i="49"/>
  <c r="AC8" i="49"/>
  <c r="AD8" i="49"/>
  <c r="AE8" i="49"/>
  <c r="AF8" i="49"/>
  <c r="AG8" i="49"/>
  <c r="AH8" i="49"/>
  <c r="AI8" i="49"/>
  <c r="AJ8" i="49"/>
  <c r="AK8" i="49"/>
  <c r="AB9" i="49"/>
  <c r="AC9" i="49"/>
  <c r="AD9" i="49"/>
  <c r="AE9" i="49"/>
  <c r="AF9" i="49"/>
  <c r="AG9" i="49"/>
  <c r="AH9" i="49"/>
  <c r="AI9" i="49"/>
  <c r="AJ9" i="49"/>
  <c r="AK9" i="49"/>
  <c r="AB10" i="49"/>
  <c r="AC10" i="49"/>
  <c r="AD10" i="49"/>
  <c r="AE10" i="49"/>
  <c r="AF10" i="49"/>
  <c r="AG10" i="49"/>
  <c r="AH10" i="49"/>
  <c r="AI10" i="49"/>
  <c r="AJ10" i="49"/>
  <c r="AK10" i="49"/>
  <c r="AB11" i="49"/>
  <c r="AC11" i="49"/>
  <c r="AD11" i="49"/>
  <c r="AE11" i="49"/>
  <c r="AF11" i="49"/>
  <c r="AG11" i="49"/>
  <c r="AH11" i="49"/>
  <c r="AI11" i="49"/>
  <c r="AJ11" i="49"/>
  <c r="AK11" i="49"/>
  <c r="AB12" i="49"/>
  <c r="AC12" i="49"/>
  <c r="AD12" i="49"/>
  <c r="AE12" i="49"/>
  <c r="AF12" i="49"/>
  <c r="AG12" i="49"/>
  <c r="AH12" i="49"/>
  <c r="AI12" i="49"/>
  <c r="AJ12" i="49"/>
  <c r="AK12" i="49"/>
  <c r="AB13" i="49"/>
  <c r="AC13" i="49"/>
  <c r="AD13" i="49"/>
  <c r="AE13" i="49"/>
  <c r="AF13" i="49"/>
  <c r="AG13" i="49"/>
  <c r="AH13" i="49"/>
  <c r="AI13" i="49"/>
  <c r="AJ13" i="49"/>
  <c r="AK13" i="49"/>
  <c r="AB14" i="49"/>
  <c r="AC14" i="49"/>
  <c r="AD14" i="49"/>
  <c r="AE14" i="49"/>
  <c r="AF14" i="49"/>
  <c r="AG14" i="49"/>
  <c r="AH14" i="49"/>
  <c r="AI14" i="49"/>
  <c r="AJ14" i="49"/>
  <c r="AK14" i="49"/>
  <c r="AB15" i="49"/>
  <c r="AC15" i="49"/>
  <c r="AD15" i="49"/>
  <c r="AE15" i="49"/>
  <c r="AF15" i="49"/>
  <c r="AG15" i="49"/>
  <c r="AH15" i="49"/>
  <c r="AI15" i="49"/>
  <c r="AJ15" i="49"/>
  <c r="AK15" i="49"/>
  <c r="AB16" i="49"/>
  <c r="AC16" i="49"/>
  <c r="AD16" i="49"/>
  <c r="AE16" i="49"/>
  <c r="AF16" i="49"/>
  <c r="AG16" i="49"/>
  <c r="AH16" i="49"/>
  <c r="AI16" i="49"/>
  <c r="AJ16" i="49"/>
  <c r="AK16" i="49"/>
  <c r="AB17" i="49"/>
  <c r="AC17" i="49"/>
  <c r="AD17" i="49"/>
  <c r="AE17" i="49"/>
  <c r="AF17" i="49"/>
  <c r="AG17" i="49"/>
  <c r="AH17" i="49"/>
  <c r="AI17" i="49"/>
  <c r="AJ17" i="49"/>
  <c r="AK17" i="49"/>
  <c r="AB18" i="49"/>
  <c r="AC18" i="49"/>
  <c r="AD18" i="49"/>
  <c r="AE18" i="49"/>
  <c r="AF18" i="49"/>
  <c r="AG18" i="49"/>
  <c r="AH18" i="49"/>
  <c r="AI18" i="49"/>
  <c r="AJ18" i="49"/>
  <c r="AK18" i="49"/>
  <c r="AB19" i="49"/>
  <c r="AC19" i="49"/>
  <c r="AD19" i="49"/>
  <c r="AE19" i="49"/>
  <c r="AF19" i="49"/>
  <c r="AG19" i="49"/>
  <c r="AH19" i="49"/>
  <c r="AI19" i="49"/>
  <c r="AJ19" i="49"/>
  <c r="AK19" i="49"/>
  <c r="AB20" i="49"/>
  <c r="AC20" i="49"/>
  <c r="AD20" i="49"/>
  <c r="AE20" i="49"/>
  <c r="AF20" i="49"/>
  <c r="AG20" i="49"/>
  <c r="AH20" i="49"/>
  <c r="AI20" i="49"/>
  <c r="AJ20" i="49"/>
  <c r="AK20" i="49"/>
  <c r="AB21" i="49"/>
  <c r="AC21" i="49"/>
  <c r="AD21" i="49"/>
  <c r="AE21" i="49"/>
  <c r="AF21" i="49"/>
  <c r="AG21" i="49"/>
  <c r="AH21" i="49"/>
  <c r="AI21" i="49"/>
  <c r="AJ21" i="49"/>
  <c r="AK21" i="49"/>
  <c r="AB22" i="49"/>
  <c r="AC22" i="49"/>
  <c r="AD22" i="49"/>
  <c r="AE22" i="49"/>
  <c r="AF22" i="49"/>
  <c r="AG22" i="49"/>
  <c r="AH22" i="49"/>
  <c r="AI22" i="49"/>
  <c r="AJ22" i="49"/>
  <c r="AK22" i="49"/>
  <c r="AB23" i="49"/>
  <c r="AC23" i="49"/>
  <c r="AD23" i="49"/>
  <c r="AE23" i="49"/>
  <c r="AF23" i="49"/>
  <c r="AG23" i="49"/>
  <c r="AH23" i="49"/>
  <c r="AI23" i="49"/>
  <c r="AJ23" i="49"/>
  <c r="AK23" i="49"/>
  <c r="AB24" i="49"/>
  <c r="AC24" i="49"/>
  <c r="AD24" i="49"/>
  <c r="AE24" i="49"/>
  <c r="AF24" i="49"/>
  <c r="AG24" i="49"/>
  <c r="AH24" i="49"/>
  <c r="AI24" i="49"/>
  <c r="AJ24" i="49"/>
  <c r="AK24" i="49"/>
  <c r="AB25" i="49"/>
  <c r="AC25" i="49"/>
  <c r="AD25" i="49"/>
  <c r="AE25" i="49"/>
  <c r="AF25" i="49"/>
  <c r="AG25" i="49"/>
  <c r="AH25" i="49"/>
  <c r="AI25" i="49"/>
  <c r="AJ25" i="49"/>
  <c r="AK25" i="49"/>
  <c r="AB26" i="49"/>
  <c r="AC26" i="49"/>
  <c r="AD26" i="49"/>
  <c r="AE26" i="49"/>
  <c r="AF26" i="49"/>
  <c r="AG26" i="49"/>
  <c r="AH26" i="49"/>
  <c r="AI26" i="49"/>
  <c r="AJ26" i="49"/>
  <c r="AK26" i="49"/>
  <c r="AB27" i="49"/>
  <c r="AC27" i="49"/>
  <c r="AD27" i="49"/>
  <c r="AE27" i="49"/>
  <c r="AF27" i="49"/>
  <c r="AG27" i="49"/>
  <c r="AH27" i="49"/>
  <c r="AI27" i="49"/>
  <c r="AJ27" i="49"/>
  <c r="AK27" i="49"/>
  <c r="AB28" i="49"/>
  <c r="AC28" i="49"/>
  <c r="AD28" i="49"/>
  <c r="AE28" i="49"/>
  <c r="AF28" i="49"/>
  <c r="AG28" i="49"/>
  <c r="AH28" i="49"/>
  <c r="AI28" i="49"/>
  <c r="AJ28" i="49"/>
  <c r="AK28" i="49"/>
  <c r="AB29" i="49"/>
  <c r="AC29" i="49"/>
  <c r="AD29" i="49"/>
  <c r="AE29" i="49"/>
  <c r="AF29" i="49"/>
  <c r="AG29" i="49"/>
  <c r="AH29" i="49"/>
  <c r="AI29" i="49"/>
  <c r="AJ29" i="49"/>
  <c r="AK29" i="49"/>
  <c r="AB30" i="49"/>
  <c r="AC30" i="49"/>
  <c r="AD30" i="49"/>
  <c r="AE30" i="49"/>
  <c r="AF30" i="49"/>
  <c r="AG30" i="49"/>
  <c r="AH30" i="49"/>
  <c r="AI30" i="49"/>
  <c r="AJ30" i="49"/>
  <c r="AK30" i="49"/>
  <c r="AB31" i="49"/>
  <c r="AC31" i="49"/>
  <c r="AD31" i="49"/>
  <c r="AE31" i="49"/>
  <c r="AF31" i="49"/>
  <c r="AG31" i="49"/>
  <c r="AH31" i="49"/>
  <c r="AI31" i="49"/>
  <c r="AJ31" i="49"/>
  <c r="AK31" i="49"/>
  <c r="AB32" i="49"/>
  <c r="AC32" i="49"/>
  <c r="AD32" i="49"/>
  <c r="AE32" i="49"/>
  <c r="AF32" i="49"/>
  <c r="AG32" i="49"/>
  <c r="AH32" i="49"/>
  <c r="AI32" i="49"/>
  <c r="AJ32" i="49"/>
  <c r="AK32" i="49"/>
  <c r="AB33" i="49"/>
  <c r="AC33" i="49"/>
  <c r="AD33" i="49"/>
  <c r="AE33" i="49"/>
  <c r="AF33" i="49"/>
  <c r="AG33" i="49"/>
  <c r="AH33" i="49"/>
  <c r="AI33" i="49"/>
  <c r="AJ33" i="49"/>
  <c r="AK33" i="49"/>
  <c r="AB34" i="49"/>
  <c r="AC34" i="49"/>
  <c r="AD34" i="49"/>
  <c r="AE34" i="49"/>
  <c r="AF34" i="49"/>
  <c r="AG34" i="49"/>
  <c r="AH34" i="49"/>
  <c r="AI34" i="49"/>
  <c r="AJ34" i="49"/>
  <c r="AK34" i="49"/>
  <c r="AB35" i="49"/>
  <c r="AC35" i="49"/>
  <c r="AD35" i="49"/>
  <c r="AE35" i="49"/>
  <c r="AF35" i="49"/>
  <c r="AG35" i="49"/>
  <c r="AH35" i="49"/>
  <c r="AI35" i="49"/>
  <c r="AJ35" i="49"/>
  <c r="AK35" i="49"/>
  <c r="AB36" i="49"/>
  <c r="AC36" i="49"/>
  <c r="AD36" i="49"/>
  <c r="AE36" i="49"/>
  <c r="AF36" i="49"/>
  <c r="AG36" i="49"/>
  <c r="AH36" i="49"/>
  <c r="AI36" i="49"/>
  <c r="AJ36" i="49"/>
  <c r="AK36" i="49"/>
  <c r="AB37" i="49"/>
  <c r="AC37" i="49"/>
  <c r="AD37" i="49"/>
  <c r="AE37" i="49"/>
  <c r="AF37" i="49"/>
  <c r="AG37" i="49"/>
  <c r="AH37" i="49"/>
  <c r="AI37" i="49"/>
  <c r="AJ37" i="49"/>
  <c r="AK37" i="49"/>
  <c r="AB38" i="49"/>
  <c r="AC38" i="49"/>
  <c r="AD38" i="49"/>
  <c r="AE38" i="49"/>
  <c r="AF38" i="49"/>
  <c r="AG38" i="49"/>
  <c r="AH38" i="49"/>
  <c r="AI38" i="49"/>
  <c r="AJ38" i="49"/>
  <c r="AK38" i="49"/>
  <c r="AB39" i="49"/>
  <c r="AC39" i="49"/>
  <c r="AD39" i="49"/>
  <c r="AE39" i="49"/>
  <c r="AF39" i="49"/>
  <c r="AG39" i="49"/>
  <c r="AH39" i="49"/>
  <c r="AI39" i="49"/>
  <c r="AJ39" i="49"/>
  <c r="AK39" i="49"/>
  <c r="AB40" i="49"/>
  <c r="AC40" i="49"/>
  <c r="AD40" i="49"/>
  <c r="AE40" i="49"/>
  <c r="AF40" i="49"/>
  <c r="AG40" i="49"/>
  <c r="AH40" i="49"/>
  <c r="AI40" i="49"/>
  <c r="AJ40" i="49"/>
  <c r="AK40" i="49"/>
  <c r="AB41" i="49"/>
  <c r="AC41" i="49"/>
  <c r="AD41" i="49"/>
  <c r="AE41" i="49"/>
  <c r="AF41" i="49"/>
  <c r="AG41" i="49"/>
  <c r="AH41" i="49"/>
  <c r="AI41" i="49"/>
  <c r="AJ41" i="49"/>
  <c r="AK41" i="49"/>
  <c r="AB42" i="49"/>
  <c r="AC42" i="49"/>
  <c r="AD42" i="49"/>
  <c r="AE42" i="49"/>
  <c r="AF42" i="49"/>
  <c r="AG42" i="49"/>
  <c r="AH42" i="49"/>
  <c r="AI42" i="49"/>
  <c r="AJ42" i="49"/>
  <c r="AK42" i="49"/>
  <c r="AB43" i="49"/>
  <c r="AC43" i="49"/>
  <c r="AD43" i="49"/>
  <c r="AE43" i="49"/>
  <c r="AF43" i="49"/>
  <c r="AG43" i="49"/>
  <c r="AH43" i="49"/>
  <c r="AI43" i="49"/>
  <c r="AJ43" i="49"/>
  <c r="AK43" i="49"/>
  <c r="AB44" i="49"/>
  <c r="AC44" i="49"/>
  <c r="AD44" i="49"/>
  <c r="AE44" i="49"/>
  <c r="AF44" i="49"/>
  <c r="AG44" i="49"/>
  <c r="AH44" i="49"/>
  <c r="AI44" i="49"/>
  <c r="AJ44" i="49"/>
  <c r="AK44" i="49"/>
  <c r="AB45" i="49"/>
  <c r="AC45" i="49"/>
  <c r="AD45" i="49"/>
  <c r="AE45" i="49"/>
  <c r="AF45" i="49"/>
  <c r="AG45" i="49"/>
  <c r="AH45" i="49"/>
  <c r="AI45" i="49"/>
  <c r="AJ45" i="49"/>
  <c r="AK45" i="49"/>
  <c r="AB46" i="49"/>
  <c r="AC46" i="49"/>
  <c r="AD46" i="49"/>
  <c r="AE46" i="49"/>
  <c r="AF46" i="49"/>
  <c r="AG46" i="49"/>
  <c r="AH46" i="49"/>
  <c r="AI46" i="49"/>
  <c r="AJ46" i="49"/>
  <c r="AK46" i="49"/>
  <c r="AB47" i="49"/>
  <c r="AC47" i="49"/>
  <c r="AD47" i="49"/>
  <c r="AE47" i="49"/>
  <c r="AF47" i="49"/>
  <c r="AG47" i="49"/>
  <c r="AH47" i="49"/>
  <c r="AI47" i="49"/>
  <c r="AJ47" i="49"/>
  <c r="AK47" i="49"/>
  <c r="AB48" i="49"/>
  <c r="AC48" i="49"/>
  <c r="AD48" i="49"/>
  <c r="AE48" i="49"/>
  <c r="AF48" i="49"/>
  <c r="AG48" i="49"/>
  <c r="AH48" i="49"/>
  <c r="AI48" i="49"/>
  <c r="AJ48" i="49"/>
  <c r="AK48" i="49"/>
  <c r="AB49" i="49"/>
  <c r="AC49" i="49"/>
  <c r="AD49" i="49"/>
  <c r="AE49" i="49"/>
  <c r="AF49" i="49"/>
  <c r="AG49" i="49"/>
  <c r="AH49" i="49"/>
  <c r="AI49" i="49"/>
  <c r="AJ49" i="49"/>
  <c r="AK49" i="49"/>
  <c r="AB50" i="49"/>
  <c r="AC50" i="49"/>
  <c r="AD50" i="49"/>
  <c r="AE50" i="49"/>
  <c r="AF50" i="49"/>
  <c r="AG50" i="49"/>
  <c r="AH50" i="49"/>
  <c r="AI50" i="49"/>
  <c r="AJ50" i="49"/>
  <c r="AK50" i="49"/>
  <c r="AB51" i="49"/>
  <c r="AC51" i="49"/>
  <c r="AD51" i="49"/>
  <c r="AE51" i="49"/>
  <c r="AF51" i="49"/>
  <c r="AG51" i="49"/>
  <c r="AH51" i="49"/>
  <c r="AI51" i="49"/>
  <c r="AJ51" i="49"/>
  <c r="AK51" i="49"/>
  <c r="AB52" i="49"/>
  <c r="AC52" i="49"/>
  <c r="AD52" i="49"/>
  <c r="AE52" i="49"/>
  <c r="AF52" i="49"/>
  <c r="AG52" i="49"/>
  <c r="AH52" i="49"/>
  <c r="AI52" i="49"/>
  <c r="AJ52" i="49"/>
  <c r="AK52" i="49"/>
  <c r="AB53" i="49"/>
  <c r="AC53" i="49"/>
  <c r="AD53" i="49"/>
  <c r="AE53" i="49"/>
  <c r="AF53" i="49"/>
  <c r="AG53" i="49"/>
  <c r="AH53" i="49"/>
  <c r="AI53" i="49"/>
  <c r="AJ53" i="49"/>
  <c r="AK53" i="49"/>
  <c r="AB54" i="49"/>
  <c r="AC54" i="49"/>
  <c r="AD54" i="49"/>
  <c r="AE54" i="49"/>
  <c r="AF54" i="49"/>
  <c r="AG54" i="49"/>
  <c r="AH54" i="49"/>
  <c r="AI54" i="49"/>
  <c r="AJ54" i="49"/>
  <c r="AK54" i="49"/>
  <c r="AB55" i="49"/>
  <c r="AC55" i="49"/>
  <c r="AD55" i="49"/>
  <c r="AE55" i="49"/>
  <c r="AF55" i="49"/>
  <c r="AG55" i="49"/>
  <c r="AH55" i="49"/>
  <c r="AI55" i="49"/>
  <c r="AJ55" i="49"/>
  <c r="AK55" i="49"/>
  <c r="AB56" i="49"/>
  <c r="AC56" i="49"/>
  <c r="AD56" i="49"/>
  <c r="AE56" i="49"/>
  <c r="AF56" i="49"/>
  <c r="AG56" i="49"/>
  <c r="AH56" i="49"/>
  <c r="AI56" i="49"/>
  <c r="AJ56" i="49"/>
  <c r="AK56" i="49"/>
  <c r="AB57" i="49"/>
  <c r="AC57" i="49"/>
  <c r="AD57" i="49"/>
  <c r="AE57" i="49"/>
  <c r="AF57" i="49"/>
  <c r="AG57" i="49"/>
  <c r="AH57" i="49"/>
  <c r="AI57" i="49"/>
  <c r="AJ57" i="49"/>
  <c r="AK57" i="49"/>
  <c r="AB58" i="49"/>
  <c r="AC58" i="49"/>
  <c r="AD58" i="49"/>
  <c r="AE58" i="49"/>
  <c r="AF58" i="49"/>
  <c r="AG58" i="49"/>
  <c r="AH58" i="49"/>
  <c r="AI58" i="49"/>
  <c r="AJ58" i="49"/>
  <c r="AK58" i="49"/>
  <c r="AB59" i="49"/>
  <c r="AC59" i="49"/>
  <c r="AD59" i="49"/>
  <c r="AE59" i="49"/>
  <c r="AF59" i="49"/>
  <c r="AG59" i="49"/>
  <c r="AH59" i="49"/>
  <c r="AI59" i="49"/>
  <c r="AJ59" i="49"/>
  <c r="AK59" i="49"/>
  <c r="AB60" i="49"/>
  <c r="AC60" i="49"/>
  <c r="AD60" i="49"/>
  <c r="AE60" i="49"/>
  <c r="AF60" i="49"/>
  <c r="AG60" i="49"/>
  <c r="AH60" i="49"/>
  <c r="AI60" i="49"/>
  <c r="AJ60" i="49"/>
  <c r="AK60" i="49"/>
  <c r="AB61" i="49"/>
  <c r="AC61" i="49"/>
  <c r="AD61" i="49"/>
  <c r="AE61" i="49"/>
  <c r="AF61" i="49"/>
  <c r="AG61" i="49"/>
  <c r="AH61" i="49"/>
  <c r="AI61" i="49"/>
  <c r="AJ61" i="49"/>
  <c r="AK61" i="49"/>
  <c r="AB62" i="49"/>
  <c r="AC62" i="49"/>
  <c r="AD62" i="49"/>
  <c r="AE62" i="49"/>
  <c r="AF62" i="49"/>
  <c r="AG62" i="49"/>
  <c r="AH62" i="49"/>
  <c r="AI62" i="49"/>
  <c r="AJ62" i="49"/>
  <c r="AK62" i="49"/>
  <c r="AB63" i="49"/>
  <c r="AC63" i="49"/>
  <c r="AD63" i="49"/>
  <c r="AE63" i="49"/>
  <c r="AF63" i="49"/>
  <c r="AG63" i="49"/>
  <c r="AH63" i="49"/>
  <c r="AI63" i="49"/>
  <c r="AJ63" i="49"/>
  <c r="AK63" i="49"/>
  <c r="AB64" i="49"/>
  <c r="AC64" i="49"/>
  <c r="AD64" i="49"/>
  <c r="AE64" i="49"/>
  <c r="AF64" i="49"/>
  <c r="AG64" i="49"/>
  <c r="AH64" i="49"/>
  <c r="AI64" i="49"/>
  <c r="AJ64" i="49"/>
  <c r="AK64" i="49"/>
  <c r="AB65" i="49"/>
  <c r="AC65" i="49"/>
  <c r="AD65" i="49"/>
  <c r="AE65" i="49"/>
  <c r="AF65" i="49"/>
  <c r="AG65" i="49"/>
  <c r="AH65" i="49"/>
  <c r="AI65" i="49"/>
  <c r="AJ65" i="49"/>
  <c r="AK65" i="49"/>
  <c r="AB66" i="49"/>
  <c r="AC66" i="49"/>
  <c r="AD66" i="49"/>
  <c r="AE66" i="49"/>
  <c r="AF66" i="49"/>
  <c r="AG66" i="49"/>
  <c r="AH66" i="49"/>
  <c r="AI66" i="49"/>
  <c r="AJ66" i="49"/>
  <c r="AK66" i="49"/>
  <c r="AB67" i="49"/>
  <c r="AC67" i="49"/>
  <c r="AD67" i="49"/>
  <c r="AE67" i="49"/>
  <c r="AF67" i="49"/>
  <c r="AG67" i="49"/>
  <c r="AH67" i="49"/>
  <c r="AI67" i="49"/>
  <c r="AJ67" i="49"/>
  <c r="AK67" i="49"/>
  <c r="AB68" i="49"/>
  <c r="AC68" i="49"/>
  <c r="AD68" i="49"/>
  <c r="AE68" i="49"/>
  <c r="AF68" i="49"/>
  <c r="AG68" i="49"/>
  <c r="AH68" i="49"/>
  <c r="AI68" i="49"/>
  <c r="AJ68" i="49"/>
  <c r="AK68" i="49"/>
  <c r="AB69" i="49"/>
  <c r="AC69" i="49"/>
  <c r="AD69" i="49"/>
  <c r="AE69" i="49"/>
  <c r="AF69" i="49"/>
  <c r="AG69" i="49"/>
  <c r="AH69" i="49"/>
  <c r="AI69" i="49"/>
  <c r="AJ69" i="49"/>
  <c r="AK69" i="49"/>
  <c r="AB70" i="49"/>
  <c r="AC70" i="49"/>
  <c r="AD70" i="49"/>
  <c r="AE70" i="49"/>
  <c r="AF70" i="49"/>
  <c r="AG70" i="49"/>
  <c r="AH70" i="49"/>
  <c r="AI70" i="49"/>
  <c r="AJ70" i="49"/>
  <c r="AK70" i="49"/>
  <c r="AB71" i="49"/>
  <c r="AC71" i="49"/>
  <c r="AD71" i="49"/>
  <c r="AE71" i="49"/>
  <c r="AF71" i="49"/>
  <c r="AG71" i="49"/>
  <c r="AH71" i="49"/>
  <c r="AI71" i="49"/>
  <c r="AJ71" i="49"/>
  <c r="AK71" i="49"/>
  <c r="AB72" i="49"/>
  <c r="AC72" i="49"/>
  <c r="AD72" i="49"/>
  <c r="AE72" i="49"/>
  <c r="AF72" i="49"/>
  <c r="AG72" i="49"/>
  <c r="AH72" i="49"/>
  <c r="AI72" i="49"/>
  <c r="AJ72" i="49"/>
  <c r="AK72" i="49"/>
  <c r="AB73" i="49"/>
  <c r="AC73" i="49"/>
  <c r="AD73" i="49"/>
  <c r="AE73" i="49"/>
  <c r="AF73" i="49"/>
  <c r="AG73" i="49"/>
  <c r="AH73" i="49"/>
  <c r="AI73" i="49"/>
  <c r="AJ73" i="49"/>
  <c r="AK73" i="49"/>
  <c r="AB74" i="49"/>
  <c r="AC74" i="49"/>
  <c r="AD74" i="49"/>
  <c r="AE74" i="49"/>
  <c r="AF74" i="49"/>
  <c r="AG74" i="49"/>
  <c r="AH74" i="49"/>
  <c r="AI74" i="49"/>
  <c r="AJ74" i="49"/>
  <c r="AK74" i="49"/>
  <c r="AB75" i="49"/>
  <c r="AC75" i="49"/>
  <c r="AD75" i="49"/>
  <c r="AE75" i="49"/>
  <c r="AF75" i="49"/>
  <c r="AG75" i="49"/>
  <c r="AH75" i="49"/>
  <c r="AI75" i="49"/>
  <c r="AJ75" i="49"/>
  <c r="AK75" i="49"/>
  <c r="AB76" i="49"/>
  <c r="AC76" i="49"/>
  <c r="AD76" i="49"/>
  <c r="AE76" i="49"/>
  <c r="AF76" i="49"/>
  <c r="AG76" i="49"/>
  <c r="AH76" i="49"/>
  <c r="AI76" i="49"/>
  <c r="AJ76" i="49"/>
  <c r="AK76" i="49"/>
  <c r="AB77" i="49"/>
  <c r="AC77" i="49"/>
  <c r="AD77" i="49"/>
  <c r="AE77" i="49"/>
  <c r="AF77" i="49"/>
  <c r="AG77" i="49"/>
  <c r="AH77" i="49"/>
  <c r="AI77" i="49"/>
  <c r="AJ77" i="49"/>
  <c r="AK77" i="49"/>
  <c r="AB78" i="49"/>
  <c r="AC78" i="49"/>
  <c r="AD78" i="49"/>
  <c r="AE78" i="49"/>
  <c r="AF78" i="49"/>
  <c r="AG78" i="49"/>
  <c r="AH78" i="49"/>
  <c r="AI78" i="49"/>
  <c r="AJ78" i="49"/>
  <c r="AK78" i="49"/>
  <c r="AB79" i="49"/>
  <c r="AC79" i="49"/>
  <c r="AD79" i="49"/>
  <c r="AE79" i="49"/>
  <c r="AF79" i="49"/>
  <c r="AG79" i="49"/>
  <c r="AH79" i="49"/>
  <c r="AI79" i="49"/>
  <c r="AJ79" i="49"/>
  <c r="AK79" i="49"/>
  <c r="AB80" i="49"/>
  <c r="AC80" i="49"/>
  <c r="AD80" i="49"/>
  <c r="AE80" i="49"/>
  <c r="AF80" i="49"/>
  <c r="AG80" i="49"/>
  <c r="AH80" i="49"/>
  <c r="AI80" i="49"/>
  <c r="AJ80" i="49"/>
  <c r="AK80" i="49"/>
  <c r="AB81" i="49"/>
  <c r="AC81" i="49"/>
  <c r="AD81" i="49"/>
  <c r="AE81" i="49"/>
  <c r="AF81" i="49"/>
  <c r="AG81" i="49"/>
  <c r="AH81" i="49"/>
  <c r="AI81" i="49"/>
  <c r="AJ81" i="49"/>
  <c r="AK81" i="49"/>
  <c r="AB82" i="49"/>
  <c r="AC82" i="49"/>
  <c r="AD82" i="49"/>
  <c r="AE82" i="49"/>
  <c r="AF82" i="49"/>
  <c r="AG82" i="49"/>
  <c r="AH82" i="49"/>
  <c r="AI82" i="49"/>
  <c r="AJ82" i="49"/>
  <c r="AK82" i="49"/>
  <c r="AB83" i="49"/>
  <c r="AC83" i="49"/>
  <c r="AD83" i="49"/>
  <c r="AE83" i="49"/>
  <c r="AF83" i="49"/>
  <c r="AG83" i="49"/>
  <c r="AH83" i="49"/>
  <c r="AI83" i="49"/>
  <c r="AJ83" i="49"/>
  <c r="AK83" i="49"/>
  <c r="AB84" i="49"/>
  <c r="AC84" i="49"/>
  <c r="AD84" i="49"/>
  <c r="AE84" i="49"/>
  <c r="AF84" i="49"/>
  <c r="AG84" i="49"/>
  <c r="AH84" i="49"/>
  <c r="AI84" i="49"/>
  <c r="AJ84" i="49"/>
  <c r="AK84" i="49"/>
  <c r="AB85" i="49"/>
  <c r="AC85" i="49"/>
  <c r="AD85" i="49"/>
  <c r="AE85" i="49"/>
  <c r="AF85" i="49"/>
  <c r="AG85" i="49"/>
  <c r="AH85" i="49"/>
  <c r="AI85" i="49"/>
  <c r="AJ85" i="49"/>
  <c r="AK85" i="49"/>
  <c r="AB86" i="49"/>
  <c r="AC86" i="49"/>
  <c r="AD86" i="49"/>
  <c r="AE86" i="49"/>
  <c r="AF86" i="49"/>
  <c r="AG86" i="49"/>
  <c r="AH86" i="49"/>
  <c r="AI86" i="49"/>
  <c r="AJ86" i="49"/>
  <c r="AK86" i="49"/>
  <c r="AB87" i="49"/>
  <c r="AC87" i="49"/>
  <c r="AD87" i="49"/>
  <c r="AE87" i="49"/>
  <c r="AF87" i="49"/>
  <c r="AG87" i="49"/>
  <c r="AH87" i="49"/>
  <c r="AI87" i="49"/>
  <c r="AJ87" i="49"/>
  <c r="AK87" i="49"/>
  <c r="AB88" i="49"/>
  <c r="AC88" i="49"/>
  <c r="AD88" i="49"/>
  <c r="AE88" i="49"/>
  <c r="AF88" i="49"/>
  <c r="AG88" i="49"/>
  <c r="AH88" i="49"/>
  <c r="AI88" i="49"/>
  <c r="AJ88" i="49"/>
  <c r="AK88" i="49"/>
  <c r="AB89" i="49"/>
  <c r="AC89" i="49"/>
  <c r="AD89" i="49"/>
  <c r="AE89" i="49"/>
  <c r="AF89" i="49"/>
  <c r="AG89" i="49"/>
  <c r="AH89" i="49"/>
  <c r="AI89" i="49"/>
  <c r="AJ89" i="49"/>
  <c r="AK89" i="49"/>
  <c r="AB90" i="49"/>
  <c r="AC90" i="49"/>
  <c r="AD90" i="49"/>
  <c r="AE90" i="49"/>
  <c r="AF90" i="49"/>
  <c r="AG90" i="49"/>
  <c r="AH90" i="49"/>
  <c r="AI90" i="49"/>
  <c r="AJ90" i="49"/>
  <c r="AK90" i="49"/>
  <c r="AB91" i="49"/>
  <c r="AC91" i="49"/>
  <c r="AD91" i="49"/>
  <c r="AE91" i="49"/>
  <c r="AF91" i="49"/>
  <c r="AG91" i="49"/>
  <c r="AH91" i="49"/>
  <c r="AI91" i="49"/>
  <c r="AJ91" i="49"/>
  <c r="AK91" i="49"/>
  <c r="AB92" i="49"/>
  <c r="AC92" i="49"/>
  <c r="AD92" i="49"/>
  <c r="AE92" i="49"/>
  <c r="AF92" i="49"/>
  <c r="AG92" i="49"/>
  <c r="AH92" i="49"/>
  <c r="AI92" i="49"/>
  <c r="AJ92" i="49"/>
  <c r="AK92" i="49"/>
  <c r="AB93" i="49"/>
  <c r="AC93" i="49"/>
  <c r="AD93" i="49"/>
  <c r="AE93" i="49"/>
  <c r="AF93" i="49"/>
  <c r="AG93" i="49"/>
  <c r="AH93" i="49"/>
  <c r="AI93" i="49"/>
  <c r="AJ93" i="49"/>
  <c r="AK93" i="49"/>
  <c r="AB94" i="49"/>
  <c r="AC94" i="49"/>
  <c r="AD94" i="49"/>
  <c r="AE94" i="49"/>
  <c r="AF94" i="49"/>
  <c r="AG94" i="49"/>
  <c r="AH94" i="49"/>
  <c r="AI94" i="49"/>
  <c r="AJ94" i="49"/>
  <c r="AK94" i="49"/>
  <c r="AB95" i="49"/>
  <c r="AC95" i="49"/>
  <c r="AD95" i="49"/>
  <c r="AE95" i="49"/>
  <c r="AF95" i="49"/>
  <c r="AG95" i="49"/>
  <c r="AH95" i="49"/>
  <c r="AI95" i="49"/>
  <c r="AJ95" i="49"/>
  <c r="AK95" i="49"/>
  <c r="AB96" i="49"/>
  <c r="AC96" i="49"/>
  <c r="AD96" i="49"/>
  <c r="AE96" i="49"/>
  <c r="AF96" i="49"/>
  <c r="AG96" i="49"/>
  <c r="AH96" i="49"/>
  <c r="AI96" i="49"/>
  <c r="AJ96" i="49"/>
  <c r="AK96" i="49"/>
  <c r="AB97" i="49"/>
  <c r="AC97" i="49"/>
  <c r="AD97" i="49"/>
  <c r="AE97" i="49"/>
  <c r="AF97" i="49"/>
  <c r="AG97" i="49"/>
  <c r="AH97" i="49"/>
  <c r="AI97" i="49"/>
  <c r="AJ97" i="49"/>
  <c r="AK97" i="49"/>
  <c r="AB98" i="49"/>
  <c r="AC98" i="49"/>
  <c r="AD98" i="49"/>
  <c r="AE98" i="49"/>
  <c r="AF98" i="49"/>
  <c r="AG98" i="49"/>
  <c r="AH98" i="49"/>
  <c r="AI98" i="49"/>
  <c r="AJ98" i="49"/>
  <c r="AK98" i="49"/>
  <c r="AB99" i="49"/>
  <c r="AC99" i="49"/>
  <c r="AD99" i="49"/>
  <c r="AE99" i="49"/>
  <c r="AF99" i="49"/>
  <c r="AG99" i="49"/>
  <c r="AH99" i="49"/>
  <c r="AI99" i="49"/>
  <c r="AJ99" i="49"/>
  <c r="AK99" i="49"/>
  <c r="AB100" i="49"/>
  <c r="AC100" i="49"/>
  <c r="AD100" i="49"/>
  <c r="AE100" i="49"/>
  <c r="AF100" i="49"/>
  <c r="AG100" i="49"/>
  <c r="AH100" i="49"/>
  <c r="AI100" i="49"/>
  <c r="AJ100" i="49"/>
  <c r="AK100" i="49"/>
  <c r="AB101" i="49"/>
  <c r="AC101" i="49"/>
  <c r="AD101" i="49"/>
  <c r="AE101" i="49"/>
  <c r="AF101" i="49"/>
  <c r="AG101" i="49"/>
  <c r="AH101" i="49"/>
  <c r="AI101" i="49"/>
  <c r="AJ101" i="49"/>
  <c r="AK101" i="49"/>
  <c r="AB102" i="49"/>
  <c r="AC102" i="49"/>
  <c r="AD102" i="49"/>
  <c r="AE102" i="49"/>
  <c r="AF102" i="49"/>
  <c r="AG102" i="49"/>
  <c r="AH102" i="49"/>
  <c r="AI102" i="49"/>
  <c r="AJ102" i="49"/>
  <c r="AK102" i="49"/>
  <c r="AB103" i="49"/>
  <c r="AC103" i="49"/>
  <c r="AD103" i="49"/>
  <c r="AE103" i="49"/>
  <c r="AF103" i="49"/>
  <c r="AG103" i="49"/>
  <c r="AH103" i="49"/>
  <c r="AI103" i="49"/>
  <c r="AJ103" i="49"/>
  <c r="AK103" i="49"/>
  <c r="AB104" i="49"/>
  <c r="AC104" i="49"/>
  <c r="AD104" i="49"/>
  <c r="AE104" i="49"/>
  <c r="AF104" i="49"/>
  <c r="AG104" i="49"/>
  <c r="AH104" i="49"/>
  <c r="AI104" i="49"/>
  <c r="AJ104" i="49"/>
  <c r="AK104" i="49"/>
  <c r="AB105" i="49"/>
  <c r="AC105" i="49"/>
  <c r="AD105" i="49"/>
  <c r="AE105" i="49"/>
  <c r="AF105" i="49"/>
  <c r="AG105" i="49"/>
  <c r="AH105" i="49"/>
  <c r="AI105" i="49"/>
  <c r="AJ105" i="49"/>
  <c r="AK105" i="49"/>
  <c r="AB106" i="49"/>
  <c r="AC106" i="49"/>
  <c r="AD106" i="49"/>
  <c r="AE106" i="49"/>
  <c r="AF106" i="49"/>
  <c r="AG106" i="49"/>
  <c r="AH106" i="49"/>
  <c r="AI106" i="49"/>
  <c r="AJ106" i="49"/>
  <c r="AK106" i="49"/>
  <c r="AB107" i="49"/>
  <c r="AC107" i="49"/>
  <c r="AD107" i="49"/>
  <c r="AE107" i="49"/>
  <c r="AF107" i="49"/>
  <c r="AG107" i="49"/>
  <c r="AH107" i="49"/>
  <c r="AI107" i="49"/>
  <c r="AJ107" i="49"/>
  <c r="AK107" i="49"/>
  <c r="AB108" i="49"/>
  <c r="AC108" i="49"/>
  <c r="AD108" i="49"/>
  <c r="AE108" i="49"/>
  <c r="AF108" i="49"/>
  <c r="AG108" i="49"/>
  <c r="AH108" i="49"/>
  <c r="AI108" i="49"/>
  <c r="AJ108" i="49"/>
  <c r="AK108" i="49"/>
  <c r="AB109" i="49"/>
  <c r="AC109" i="49"/>
  <c r="AD109" i="49"/>
  <c r="AE109" i="49"/>
  <c r="AF109" i="49"/>
  <c r="AG109" i="49"/>
  <c r="AH109" i="49"/>
  <c r="AI109" i="49"/>
  <c r="AJ109" i="49"/>
  <c r="AK109" i="49"/>
  <c r="AB110" i="49"/>
  <c r="AC110" i="49"/>
  <c r="AD110" i="49"/>
  <c r="AE110" i="49"/>
  <c r="AF110" i="49"/>
  <c r="AG110" i="49"/>
  <c r="AH110" i="49"/>
  <c r="AI110" i="49"/>
  <c r="AJ110" i="49"/>
  <c r="AK110" i="49"/>
  <c r="AB111" i="49"/>
  <c r="AC111" i="49"/>
  <c r="AD111" i="49"/>
  <c r="AE111" i="49"/>
  <c r="AF111" i="49"/>
  <c r="AG111" i="49"/>
  <c r="AH111" i="49"/>
  <c r="AI111" i="49"/>
  <c r="AJ111" i="49"/>
  <c r="AK111" i="49"/>
  <c r="AB112" i="49"/>
  <c r="AC112" i="49"/>
  <c r="AD112" i="49"/>
  <c r="AE112" i="49"/>
  <c r="AF112" i="49"/>
  <c r="AG112" i="49"/>
  <c r="AH112" i="49"/>
  <c r="AI112" i="49"/>
  <c r="AJ112" i="49"/>
  <c r="AK112" i="49"/>
  <c r="AB113" i="49"/>
  <c r="AC113" i="49"/>
  <c r="AD113" i="49"/>
  <c r="AE113" i="49"/>
  <c r="AF113" i="49"/>
  <c r="AG113" i="49"/>
  <c r="AH113" i="49"/>
  <c r="AI113" i="49"/>
  <c r="AJ113" i="49"/>
  <c r="AK113" i="49"/>
  <c r="AB114" i="49"/>
  <c r="AC114" i="49"/>
  <c r="AD114" i="49"/>
  <c r="AE114" i="49"/>
  <c r="AF114" i="49"/>
  <c r="AG114" i="49"/>
  <c r="AH114" i="49"/>
  <c r="AI114" i="49"/>
  <c r="AJ114" i="49"/>
  <c r="AK114" i="49"/>
  <c r="AB115" i="49"/>
  <c r="AC115" i="49"/>
  <c r="AD115" i="49"/>
  <c r="AE115" i="49"/>
  <c r="AF115" i="49"/>
  <c r="AG115" i="49"/>
  <c r="AH115" i="49"/>
  <c r="AI115" i="49"/>
  <c r="AJ115" i="49"/>
  <c r="AK115" i="49"/>
  <c r="AB116" i="49"/>
  <c r="AC116" i="49"/>
  <c r="AD116" i="49"/>
  <c r="AE116" i="49"/>
  <c r="AF116" i="49"/>
  <c r="AG116" i="49"/>
  <c r="AH116" i="49"/>
  <c r="AI116" i="49"/>
  <c r="AJ116" i="49"/>
  <c r="AK116" i="49"/>
  <c r="AB117" i="49"/>
  <c r="AC117" i="49"/>
  <c r="AD117" i="49"/>
  <c r="AE117" i="49"/>
  <c r="AF117" i="49"/>
  <c r="AG117" i="49"/>
  <c r="AH117" i="49"/>
  <c r="AI117" i="49"/>
  <c r="AJ117" i="49"/>
  <c r="AK117" i="49"/>
  <c r="AB118" i="49"/>
  <c r="AC118" i="49"/>
  <c r="AD118" i="49"/>
  <c r="AE118" i="49"/>
  <c r="AF118" i="49"/>
  <c r="AG118" i="49"/>
  <c r="AH118" i="49"/>
  <c r="AI118" i="49"/>
  <c r="AJ118" i="49"/>
  <c r="AK118" i="49"/>
  <c r="AB119" i="49"/>
  <c r="AC119" i="49"/>
  <c r="AD119" i="49"/>
  <c r="AE119" i="49"/>
  <c r="AF119" i="49"/>
  <c r="AG119" i="49"/>
  <c r="AH119" i="49"/>
  <c r="AI119" i="49"/>
  <c r="AJ119" i="49"/>
  <c r="AK119" i="49"/>
  <c r="AB120" i="49"/>
  <c r="AC120" i="49"/>
  <c r="AD120" i="49"/>
  <c r="AE120" i="49"/>
  <c r="AF120" i="49"/>
  <c r="AG120" i="49"/>
  <c r="AH120" i="49"/>
  <c r="AI120" i="49"/>
  <c r="AJ120" i="49"/>
  <c r="AK120" i="49"/>
  <c r="AB121" i="49"/>
  <c r="AC121" i="49"/>
  <c r="AD121" i="49"/>
  <c r="AE121" i="49"/>
  <c r="AF121" i="49"/>
  <c r="AG121" i="49"/>
  <c r="AH121" i="49"/>
  <c r="AI121" i="49"/>
  <c r="AJ121" i="49"/>
  <c r="AK121" i="49"/>
  <c r="AB122" i="49"/>
  <c r="AC122" i="49"/>
  <c r="AD122" i="49"/>
  <c r="AE122" i="49"/>
  <c r="AF122" i="49"/>
  <c r="AG122" i="49"/>
  <c r="AH122" i="49"/>
  <c r="AI122" i="49"/>
  <c r="AJ122" i="49"/>
  <c r="AK122" i="49"/>
  <c r="AB123" i="49"/>
  <c r="AC123" i="49"/>
  <c r="AD123" i="49"/>
  <c r="AE123" i="49"/>
  <c r="AF123" i="49"/>
  <c r="AG123" i="49"/>
  <c r="AH123" i="49"/>
  <c r="AI123" i="49"/>
  <c r="AJ123" i="49"/>
  <c r="AK123" i="49"/>
  <c r="AB124" i="49"/>
  <c r="AC124" i="49"/>
  <c r="AD124" i="49"/>
  <c r="AE124" i="49"/>
  <c r="AF124" i="49"/>
  <c r="AG124" i="49"/>
  <c r="AH124" i="49"/>
  <c r="AI124" i="49"/>
  <c r="AJ124" i="49"/>
  <c r="AK124" i="49"/>
  <c r="AB125" i="49"/>
  <c r="AC125" i="49"/>
  <c r="AD125" i="49"/>
  <c r="AE125" i="49"/>
  <c r="AF125" i="49"/>
  <c r="AG125" i="49"/>
  <c r="AH125" i="49"/>
  <c r="AI125" i="49"/>
  <c r="AJ125" i="49"/>
  <c r="AK125" i="49"/>
  <c r="AB126" i="49"/>
  <c r="AC126" i="49"/>
  <c r="AD126" i="49"/>
  <c r="AE126" i="49"/>
  <c r="AF126" i="49"/>
  <c r="AG126" i="49"/>
  <c r="AH126" i="49"/>
  <c r="AI126" i="49"/>
  <c r="AJ126" i="49"/>
  <c r="AK126" i="49"/>
  <c r="AB127" i="49"/>
  <c r="AC127" i="49"/>
  <c r="AD127" i="49"/>
  <c r="AE127" i="49"/>
  <c r="AF127" i="49"/>
  <c r="AG127" i="49"/>
  <c r="AH127" i="49"/>
  <c r="AI127" i="49"/>
  <c r="AJ127" i="49"/>
  <c r="AK127" i="49"/>
  <c r="AB128" i="49"/>
  <c r="AC128" i="49"/>
  <c r="AD128" i="49"/>
  <c r="AE128" i="49"/>
  <c r="AF128" i="49"/>
  <c r="AG128" i="49"/>
  <c r="AH128" i="49"/>
  <c r="AI128" i="49"/>
  <c r="AJ128" i="49"/>
  <c r="AK128" i="49"/>
  <c r="AB129" i="49"/>
  <c r="AC129" i="49"/>
  <c r="AD129" i="49"/>
  <c r="AE129" i="49"/>
  <c r="AF129" i="49"/>
  <c r="AG129" i="49"/>
  <c r="AH129" i="49"/>
  <c r="AI129" i="49"/>
  <c r="AJ129" i="49"/>
  <c r="AK129" i="49"/>
  <c r="AB130" i="49"/>
  <c r="AC130" i="49"/>
  <c r="AD130" i="49"/>
  <c r="AE130" i="49"/>
  <c r="AF130" i="49"/>
  <c r="AG130" i="49"/>
  <c r="AH130" i="49"/>
  <c r="AI130" i="49"/>
  <c r="AJ130" i="49"/>
  <c r="AK130" i="49"/>
  <c r="AB131" i="49"/>
  <c r="AC131" i="49"/>
  <c r="AD131" i="49"/>
  <c r="AE131" i="49"/>
  <c r="AF131" i="49"/>
  <c r="AG131" i="49"/>
  <c r="AH131" i="49"/>
  <c r="AI131" i="49"/>
  <c r="AJ131" i="49"/>
  <c r="AK131" i="49"/>
  <c r="AB132" i="49"/>
  <c r="AC132" i="49"/>
  <c r="AD132" i="49"/>
  <c r="AE132" i="49"/>
  <c r="AF132" i="49"/>
  <c r="AG132" i="49"/>
  <c r="AH132" i="49"/>
  <c r="AI132" i="49"/>
  <c r="AJ132" i="49"/>
  <c r="AK132" i="49"/>
  <c r="AB133" i="49"/>
  <c r="AC133" i="49"/>
  <c r="AD133" i="49"/>
  <c r="AE133" i="49"/>
  <c r="AF133" i="49"/>
  <c r="AG133" i="49"/>
  <c r="AH133" i="49"/>
  <c r="AI133" i="49"/>
  <c r="AJ133" i="49"/>
  <c r="AK133" i="49"/>
  <c r="AB134" i="49"/>
  <c r="AC134" i="49"/>
  <c r="AD134" i="49"/>
  <c r="AE134" i="49"/>
  <c r="AF134" i="49"/>
  <c r="AG134" i="49"/>
  <c r="AH134" i="49"/>
  <c r="AI134" i="49"/>
  <c r="AJ134" i="49"/>
  <c r="AK134" i="49"/>
  <c r="AB135" i="49"/>
  <c r="AC135" i="49"/>
  <c r="AD135" i="49"/>
  <c r="AE135" i="49"/>
  <c r="AF135" i="49"/>
  <c r="AG135" i="49"/>
  <c r="AH135" i="49"/>
  <c r="AI135" i="49"/>
  <c r="AJ135" i="49"/>
  <c r="AK135" i="49"/>
  <c r="AB136" i="49"/>
  <c r="AC136" i="49"/>
  <c r="AD136" i="49"/>
  <c r="AE136" i="49"/>
  <c r="AF136" i="49"/>
  <c r="AG136" i="49"/>
  <c r="AH136" i="49"/>
  <c r="AI136" i="49"/>
  <c r="AJ136" i="49"/>
  <c r="AK136" i="49"/>
  <c r="AB137" i="49"/>
  <c r="AC137" i="49"/>
  <c r="AD137" i="49"/>
  <c r="AE137" i="49"/>
  <c r="AF137" i="49"/>
  <c r="AG137" i="49"/>
  <c r="AH137" i="49"/>
  <c r="AI137" i="49"/>
  <c r="AJ137" i="49"/>
  <c r="AK137" i="49"/>
  <c r="AB138" i="49"/>
  <c r="AC138" i="49"/>
  <c r="AD138" i="49"/>
  <c r="AE138" i="49"/>
  <c r="AF138" i="49"/>
  <c r="AG138" i="49"/>
  <c r="AH138" i="49"/>
  <c r="AI138" i="49"/>
  <c r="AJ138" i="49"/>
  <c r="AK138" i="49"/>
  <c r="AB139" i="49"/>
  <c r="AC139" i="49"/>
  <c r="AD139" i="49"/>
  <c r="AE139" i="49"/>
  <c r="AF139" i="49"/>
  <c r="AG139" i="49"/>
  <c r="AH139" i="49"/>
  <c r="AI139" i="49"/>
  <c r="AJ139" i="49"/>
  <c r="AK139" i="49"/>
  <c r="AB140" i="49"/>
  <c r="AC140" i="49"/>
  <c r="AD140" i="49"/>
  <c r="AE140" i="49"/>
  <c r="AF140" i="49"/>
  <c r="AG140" i="49"/>
  <c r="AH140" i="49"/>
  <c r="AI140" i="49"/>
  <c r="AJ140" i="49"/>
  <c r="AK140" i="49"/>
  <c r="AB141" i="49"/>
  <c r="AC141" i="49"/>
  <c r="AD141" i="49"/>
  <c r="AE141" i="49"/>
  <c r="AF141" i="49"/>
  <c r="AG141" i="49"/>
  <c r="AH141" i="49"/>
  <c r="AI141" i="49"/>
  <c r="AJ141" i="49"/>
  <c r="AK141" i="49"/>
  <c r="AB142" i="49"/>
  <c r="AC142" i="49"/>
  <c r="AD142" i="49"/>
  <c r="AE142" i="49"/>
  <c r="AF142" i="49"/>
  <c r="AG142" i="49"/>
  <c r="AH142" i="49"/>
  <c r="AI142" i="49"/>
  <c r="AJ142" i="49"/>
  <c r="AK142" i="49"/>
  <c r="AB143" i="49"/>
  <c r="AC143" i="49"/>
  <c r="AD143" i="49"/>
  <c r="AE143" i="49"/>
  <c r="AF143" i="49"/>
  <c r="AG143" i="49"/>
  <c r="AH143" i="49"/>
  <c r="AI143" i="49"/>
  <c r="AJ143" i="49"/>
  <c r="AK143" i="49"/>
  <c r="AB144" i="49"/>
  <c r="AC144" i="49"/>
  <c r="AD144" i="49"/>
  <c r="AE144" i="49"/>
  <c r="AF144" i="49"/>
  <c r="AG144" i="49"/>
  <c r="AH144" i="49"/>
  <c r="AI144" i="49"/>
  <c r="AJ144" i="49"/>
  <c r="AK144" i="49"/>
  <c r="AB145" i="49"/>
  <c r="AC145" i="49"/>
  <c r="AD145" i="49"/>
  <c r="AE145" i="49"/>
  <c r="AF145" i="49"/>
  <c r="AG145" i="49"/>
  <c r="AH145" i="49"/>
  <c r="AI145" i="49"/>
  <c r="AJ145" i="49"/>
  <c r="AK145" i="49"/>
  <c r="AB146" i="49"/>
  <c r="AC146" i="49"/>
  <c r="AD146" i="49"/>
  <c r="AE146" i="49"/>
  <c r="AF146" i="49"/>
  <c r="AG146" i="49"/>
  <c r="AH146" i="49"/>
  <c r="AI146" i="49"/>
  <c r="AJ146" i="49"/>
  <c r="AK146" i="49"/>
  <c r="AB147" i="49"/>
  <c r="AC147" i="49"/>
  <c r="AD147" i="49"/>
  <c r="AE147" i="49"/>
  <c r="AF147" i="49"/>
  <c r="AG147" i="49"/>
  <c r="AH147" i="49"/>
  <c r="AI147" i="49"/>
  <c r="AJ147" i="49"/>
  <c r="AK147" i="49"/>
  <c r="AB148" i="49"/>
  <c r="AC148" i="49"/>
  <c r="AD148" i="49"/>
  <c r="AE148" i="49"/>
  <c r="AF148" i="49"/>
  <c r="AG148" i="49"/>
  <c r="AH148" i="49"/>
  <c r="AI148" i="49"/>
  <c r="AJ148" i="49"/>
  <c r="AK148" i="49"/>
  <c r="AB149" i="49"/>
  <c r="AC149" i="49"/>
  <c r="AD149" i="49"/>
  <c r="AE149" i="49"/>
  <c r="AF149" i="49"/>
  <c r="AG149" i="49"/>
  <c r="AH149" i="49"/>
  <c r="AI149" i="49"/>
  <c r="AJ149" i="49"/>
  <c r="AK149" i="49"/>
  <c r="AB150" i="49"/>
  <c r="AC150" i="49"/>
  <c r="AD150" i="49"/>
  <c r="AE150" i="49"/>
  <c r="AF150" i="49"/>
  <c r="AG150" i="49"/>
  <c r="AH150" i="49"/>
  <c r="AI150" i="49"/>
  <c r="AJ150" i="49"/>
  <c r="AK150" i="49"/>
  <c r="AB151" i="49"/>
  <c r="AC151" i="49"/>
  <c r="AD151" i="49"/>
  <c r="AE151" i="49"/>
  <c r="AF151" i="49"/>
  <c r="AG151" i="49"/>
  <c r="AH151" i="49"/>
  <c r="AI151" i="49"/>
  <c r="AJ151" i="49"/>
  <c r="AK151" i="49"/>
  <c r="AB152" i="49"/>
  <c r="AC152" i="49"/>
  <c r="AD152" i="49"/>
  <c r="AE152" i="49"/>
  <c r="AF152" i="49"/>
  <c r="AG152" i="49"/>
  <c r="AH152" i="49"/>
  <c r="AI152" i="49"/>
  <c r="AJ152" i="49"/>
  <c r="AK152" i="49"/>
  <c r="AB153" i="49"/>
  <c r="AC153" i="49"/>
  <c r="AD153" i="49"/>
  <c r="AE153" i="49"/>
  <c r="AF153" i="49"/>
  <c r="AG153" i="49"/>
  <c r="AH153" i="49"/>
  <c r="AI153" i="49"/>
  <c r="AJ153" i="49"/>
  <c r="AK153" i="49"/>
  <c r="AB154" i="49"/>
  <c r="AC154" i="49"/>
  <c r="AD154" i="49"/>
  <c r="AE154" i="49"/>
  <c r="AF154" i="49"/>
  <c r="AG154" i="49"/>
  <c r="AH154" i="49"/>
  <c r="AI154" i="49"/>
  <c r="AJ154" i="49"/>
  <c r="AK154" i="49"/>
  <c r="AB155" i="49"/>
  <c r="AC155" i="49"/>
  <c r="AD155" i="49"/>
  <c r="AE155" i="49"/>
  <c r="AF155" i="49"/>
  <c r="AG155" i="49"/>
  <c r="AH155" i="49"/>
  <c r="AI155" i="49"/>
  <c r="AJ155" i="49"/>
  <c r="AK155" i="49"/>
  <c r="AB156" i="49"/>
  <c r="AC156" i="49"/>
  <c r="AD156" i="49"/>
  <c r="AE156" i="49"/>
  <c r="AF156" i="49"/>
  <c r="AG156" i="49"/>
  <c r="AH156" i="49"/>
  <c r="AI156" i="49"/>
  <c r="AJ156" i="49"/>
  <c r="AK156" i="49"/>
  <c r="AB157" i="49"/>
  <c r="AC157" i="49"/>
  <c r="AD157" i="49"/>
  <c r="AE157" i="49"/>
  <c r="AF157" i="49"/>
  <c r="AG157" i="49"/>
  <c r="AH157" i="49"/>
  <c r="AI157" i="49"/>
  <c r="AJ157" i="49"/>
  <c r="AK157" i="49"/>
  <c r="AB158" i="49"/>
  <c r="AC158" i="49"/>
  <c r="AD158" i="49"/>
  <c r="AE158" i="49"/>
  <c r="AF158" i="49"/>
  <c r="AG158" i="49"/>
  <c r="AH158" i="49"/>
  <c r="AI158" i="49"/>
  <c r="AJ158" i="49"/>
  <c r="AK158" i="49"/>
  <c r="AB159" i="49"/>
  <c r="AC159" i="49"/>
  <c r="AD159" i="49"/>
  <c r="AE159" i="49"/>
  <c r="AF159" i="49"/>
  <c r="AG159" i="49"/>
  <c r="AH159" i="49"/>
  <c r="AI159" i="49"/>
  <c r="AJ159" i="49"/>
  <c r="AK159" i="49"/>
  <c r="AB160" i="49"/>
  <c r="AC160" i="49"/>
  <c r="AD160" i="49"/>
  <c r="AE160" i="49"/>
  <c r="AF160" i="49"/>
  <c r="AG160" i="49"/>
  <c r="AH160" i="49"/>
  <c r="AI160" i="49"/>
  <c r="AJ160" i="49"/>
  <c r="AK160" i="49"/>
  <c r="AB161" i="49"/>
  <c r="AC161" i="49"/>
  <c r="AD161" i="49"/>
  <c r="AE161" i="49"/>
  <c r="AF161" i="49"/>
  <c r="AG161" i="49"/>
  <c r="AH161" i="49"/>
  <c r="AI161" i="49"/>
  <c r="AJ161" i="49"/>
  <c r="AK161" i="49"/>
  <c r="AB162" i="49"/>
  <c r="AC162" i="49"/>
  <c r="AD162" i="49"/>
  <c r="AE162" i="49"/>
  <c r="AF162" i="49"/>
  <c r="AG162" i="49"/>
  <c r="AH162" i="49"/>
  <c r="AI162" i="49"/>
  <c r="AJ162" i="49"/>
  <c r="AK162" i="49"/>
  <c r="AB163" i="49"/>
  <c r="AC163" i="49"/>
  <c r="AD163" i="49"/>
  <c r="AE163" i="49"/>
  <c r="AF163" i="49"/>
  <c r="AG163" i="49"/>
  <c r="AH163" i="49"/>
  <c r="AI163" i="49"/>
  <c r="AJ163" i="49"/>
  <c r="AK163" i="49"/>
  <c r="AB164" i="49"/>
  <c r="AC164" i="49"/>
  <c r="AD164" i="49"/>
  <c r="AE164" i="49"/>
  <c r="AF164" i="49"/>
  <c r="AG164" i="49"/>
  <c r="AH164" i="49"/>
  <c r="AI164" i="49"/>
  <c r="AJ164" i="49"/>
  <c r="AK164" i="49"/>
  <c r="AB165" i="49"/>
  <c r="AC165" i="49"/>
  <c r="AD165" i="49"/>
  <c r="AE165" i="49"/>
  <c r="AF165" i="49"/>
  <c r="AG165" i="49"/>
  <c r="AH165" i="49"/>
  <c r="AI165" i="49"/>
  <c r="AJ165" i="49"/>
  <c r="AK165" i="49"/>
  <c r="AB166" i="49"/>
  <c r="AC166" i="49"/>
  <c r="AD166" i="49"/>
  <c r="AE166" i="49"/>
  <c r="AF166" i="49"/>
  <c r="AG166" i="49"/>
  <c r="AH166" i="49"/>
  <c r="AI166" i="49"/>
  <c r="AJ166" i="49"/>
  <c r="AK166" i="49"/>
  <c r="AB167" i="49"/>
  <c r="AC167" i="49"/>
  <c r="AD167" i="49"/>
  <c r="AE167" i="49"/>
  <c r="AF167" i="49"/>
  <c r="AG167" i="49"/>
  <c r="AH167" i="49"/>
  <c r="AI167" i="49"/>
  <c r="AJ167" i="49"/>
  <c r="AK167" i="49"/>
  <c r="AB168" i="49"/>
  <c r="AC168" i="49"/>
  <c r="AD168" i="49"/>
  <c r="AE168" i="49"/>
  <c r="AF168" i="49"/>
  <c r="AG168" i="49"/>
  <c r="AH168" i="49"/>
  <c r="AI168" i="49"/>
  <c r="AJ168" i="49"/>
  <c r="AK168" i="49"/>
  <c r="AB169" i="49"/>
  <c r="AC169" i="49"/>
  <c r="AD169" i="49"/>
  <c r="AE169" i="49"/>
  <c r="AF169" i="49"/>
  <c r="AG169" i="49"/>
  <c r="AH169" i="49"/>
  <c r="AI169" i="49"/>
  <c r="AJ169" i="49"/>
  <c r="AK169" i="49"/>
  <c r="AB170" i="49"/>
  <c r="AC170" i="49"/>
  <c r="AD170" i="49"/>
  <c r="AE170" i="49"/>
  <c r="AF170" i="49"/>
  <c r="AG170" i="49"/>
  <c r="AH170" i="49"/>
  <c r="AI170" i="49"/>
  <c r="AJ170" i="49"/>
  <c r="AK170" i="49"/>
  <c r="AB171" i="49"/>
  <c r="AC171" i="49"/>
  <c r="AD171" i="49"/>
  <c r="AE171" i="49"/>
  <c r="AF171" i="49"/>
  <c r="AG171" i="49"/>
  <c r="AH171" i="49"/>
  <c r="AI171" i="49"/>
  <c r="AJ171" i="49"/>
  <c r="AK171" i="49"/>
  <c r="AB172" i="49"/>
  <c r="AC172" i="49"/>
  <c r="AD172" i="49"/>
  <c r="AE172" i="49"/>
  <c r="AF172" i="49"/>
  <c r="AG172" i="49"/>
  <c r="AH172" i="49"/>
  <c r="AI172" i="49"/>
  <c r="AJ172" i="49"/>
  <c r="AK172" i="49"/>
  <c r="AB173" i="49"/>
  <c r="AC173" i="49"/>
  <c r="AD173" i="49"/>
  <c r="AE173" i="49"/>
  <c r="AF173" i="49"/>
  <c r="AG173" i="49"/>
  <c r="AH173" i="49"/>
  <c r="AI173" i="49"/>
  <c r="AJ173" i="49"/>
  <c r="AK173" i="49"/>
  <c r="AB174" i="49"/>
  <c r="AC174" i="49"/>
  <c r="AD174" i="49"/>
  <c r="AE174" i="49"/>
  <c r="AF174" i="49"/>
  <c r="AG174" i="49"/>
  <c r="AH174" i="49"/>
  <c r="AI174" i="49"/>
  <c r="AJ174" i="49"/>
  <c r="AK174" i="49"/>
  <c r="AB175" i="49"/>
  <c r="AC175" i="49"/>
  <c r="AD175" i="49"/>
  <c r="AE175" i="49"/>
  <c r="AF175" i="49"/>
  <c r="AG175" i="49"/>
  <c r="AH175" i="49"/>
  <c r="AI175" i="49"/>
  <c r="AJ175" i="49"/>
  <c r="AK175" i="49"/>
  <c r="AB176" i="49"/>
  <c r="AC176" i="49"/>
  <c r="AD176" i="49"/>
  <c r="AE176" i="49"/>
  <c r="AF176" i="49"/>
  <c r="AG176" i="49"/>
  <c r="AH176" i="49"/>
  <c r="AI176" i="49"/>
  <c r="AJ176" i="49"/>
  <c r="AK176" i="49"/>
  <c r="AB177" i="49"/>
  <c r="AC177" i="49"/>
  <c r="AD177" i="49"/>
  <c r="AE177" i="49"/>
  <c r="AF177" i="49"/>
  <c r="AG177" i="49"/>
  <c r="AH177" i="49"/>
  <c r="AI177" i="49"/>
  <c r="AJ177" i="49"/>
  <c r="AK177" i="49"/>
  <c r="AB178" i="49"/>
  <c r="AC178" i="49"/>
  <c r="AD178" i="49"/>
  <c r="AE178" i="49"/>
  <c r="AF178" i="49"/>
  <c r="AG178" i="49"/>
  <c r="AH178" i="49"/>
  <c r="AI178" i="49"/>
  <c r="AJ178" i="49"/>
  <c r="AK178" i="49"/>
  <c r="AB179" i="49"/>
  <c r="AC179" i="49"/>
  <c r="AD179" i="49"/>
  <c r="AE179" i="49"/>
  <c r="AF179" i="49"/>
  <c r="AG179" i="49"/>
  <c r="AH179" i="49"/>
  <c r="AI179" i="49"/>
  <c r="AJ179" i="49"/>
  <c r="AK179" i="49"/>
  <c r="AB180" i="49"/>
  <c r="AC180" i="49"/>
  <c r="AD180" i="49"/>
  <c r="AE180" i="49"/>
  <c r="AF180" i="49"/>
  <c r="AG180" i="49"/>
  <c r="AH180" i="49"/>
  <c r="AI180" i="49"/>
  <c r="AJ180" i="49"/>
  <c r="AK180" i="49"/>
  <c r="AB181" i="49"/>
  <c r="AC181" i="49"/>
  <c r="AD181" i="49"/>
  <c r="AE181" i="49"/>
  <c r="AF181" i="49"/>
  <c r="AG181" i="49"/>
  <c r="AH181" i="49"/>
  <c r="AI181" i="49"/>
  <c r="AJ181" i="49"/>
  <c r="AK181" i="49"/>
  <c r="AB182" i="49"/>
  <c r="AC182" i="49"/>
  <c r="AD182" i="49"/>
  <c r="AE182" i="49"/>
  <c r="AF182" i="49"/>
  <c r="AG182" i="49"/>
  <c r="AH182" i="49"/>
  <c r="AI182" i="49"/>
  <c r="AJ182" i="49"/>
  <c r="AK182" i="49"/>
  <c r="AB183" i="49"/>
  <c r="AC183" i="49"/>
  <c r="AD183" i="49"/>
  <c r="AE183" i="49"/>
  <c r="AF183" i="49"/>
  <c r="AG183" i="49"/>
  <c r="AH183" i="49"/>
  <c r="AI183" i="49"/>
  <c r="AJ183" i="49"/>
  <c r="AK183" i="49"/>
  <c r="AB184" i="49"/>
  <c r="AC184" i="49"/>
  <c r="AD184" i="49"/>
  <c r="AE184" i="49"/>
  <c r="AF184" i="49"/>
  <c r="AG184" i="49"/>
  <c r="AH184" i="49"/>
  <c r="AI184" i="49"/>
  <c r="AJ184" i="49"/>
  <c r="AK184" i="49"/>
  <c r="AB185" i="49"/>
  <c r="AC185" i="49"/>
  <c r="AD185" i="49"/>
  <c r="AE185" i="49"/>
  <c r="AF185" i="49"/>
  <c r="AG185" i="49"/>
  <c r="AH185" i="49"/>
  <c r="AI185" i="49"/>
  <c r="AJ185" i="49"/>
  <c r="AK185" i="49"/>
  <c r="AB186" i="49"/>
  <c r="AC186" i="49"/>
  <c r="AD186" i="49"/>
  <c r="AE186" i="49"/>
  <c r="AF186" i="49"/>
  <c r="AG186" i="49"/>
  <c r="AH186" i="49"/>
  <c r="AI186" i="49"/>
  <c r="AJ186" i="49"/>
  <c r="AK186" i="49"/>
  <c r="AB187" i="49"/>
  <c r="AC187" i="49"/>
  <c r="AD187" i="49"/>
  <c r="AE187" i="49"/>
  <c r="AF187" i="49"/>
  <c r="AG187" i="49"/>
  <c r="AH187" i="49"/>
  <c r="AI187" i="49"/>
  <c r="AJ187" i="49"/>
  <c r="AK187" i="49"/>
  <c r="AB188" i="49"/>
  <c r="AC188" i="49"/>
  <c r="AD188" i="49"/>
  <c r="AE188" i="49"/>
  <c r="AF188" i="49"/>
  <c r="AG188" i="49"/>
  <c r="AH188" i="49"/>
  <c r="AI188" i="49"/>
  <c r="AJ188" i="49"/>
  <c r="AK188" i="49"/>
  <c r="AB189" i="49"/>
  <c r="AC189" i="49"/>
  <c r="AD189" i="49"/>
  <c r="AE189" i="49"/>
  <c r="AF189" i="49"/>
  <c r="AG189" i="49"/>
  <c r="AH189" i="49"/>
  <c r="AI189" i="49"/>
  <c r="AJ189" i="49"/>
  <c r="AK189" i="49"/>
  <c r="AB190" i="49"/>
  <c r="AC190" i="49"/>
  <c r="AD190" i="49"/>
  <c r="AE190" i="49"/>
  <c r="AF190" i="49"/>
  <c r="AG190" i="49"/>
  <c r="AH190" i="49"/>
  <c r="AI190" i="49"/>
  <c r="AJ190" i="49"/>
  <c r="AK190" i="49"/>
  <c r="AB191" i="49"/>
  <c r="AC191" i="49"/>
  <c r="AD191" i="49"/>
  <c r="AE191" i="49"/>
  <c r="AF191" i="49"/>
  <c r="AG191" i="49"/>
  <c r="AH191" i="49"/>
  <c r="AI191" i="49"/>
  <c r="AJ191" i="49"/>
  <c r="AK191" i="49"/>
  <c r="AB192" i="49"/>
  <c r="AC192" i="49"/>
  <c r="AD192" i="49"/>
  <c r="AE192" i="49"/>
  <c r="AF192" i="49"/>
  <c r="AG192" i="49"/>
  <c r="AH192" i="49"/>
  <c r="AI192" i="49"/>
  <c r="AJ192" i="49"/>
  <c r="AK192" i="49"/>
  <c r="AB193" i="49"/>
  <c r="AC193" i="49"/>
  <c r="AD193" i="49"/>
  <c r="AE193" i="49"/>
  <c r="AF193" i="49"/>
  <c r="AG193" i="49"/>
  <c r="AH193" i="49"/>
  <c r="AI193" i="49"/>
  <c r="AJ193" i="49"/>
  <c r="AK193" i="49"/>
  <c r="AB194" i="49"/>
  <c r="AC194" i="49"/>
  <c r="AD194" i="49"/>
  <c r="AE194" i="49"/>
  <c r="AF194" i="49"/>
  <c r="AG194" i="49"/>
  <c r="AH194" i="49"/>
  <c r="AI194" i="49"/>
  <c r="AJ194" i="49"/>
  <c r="AK194" i="49"/>
  <c r="AB195" i="49"/>
  <c r="AC195" i="49"/>
  <c r="AD195" i="49"/>
  <c r="AE195" i="49"/>
  <c r="AF195" i="49"/>
  <c r="AG195" i="49"/>
  <c r="AH195" i="49"/>
  <c r="AI195" i="49"/>
  <c r="AJ195" i="49"/>
  <c r="AK195" i="49"/>
  <c r="AB196" i="49"/>
  <c r="AC196" i="49"/>
  <c r="AD196" i="49"/>
  <c r="AE196" i="49"/>
  <c r="AF196" i="49"/>
  <c r="AG196" i="49"/>
  <c r="AH196" i="49"/>
  <c r="AI196" i="49"/>
  <c r="AJ196" i="49"/>
  <c r="AK196" i="49"/>
  <c r="AB197" i="49"/>
  <c r="AC197" i="49"/>
  <c r="AD197" i="49"/>
  <c r="AE197" i="49"/>
  <c r="AF197" i="49"/>
  <c r="AG197" i="49"/>
  <c r="AH197" i="49"/>
  <c r="AI197" i="49"/>
  <c r="AJ197" i="49"/>
  <c r="AK197" i="49"/>
  <c r="AB198" i="49"/>
  <c r="AC198" i="49"/>
  <c r="AD198" i="49"/>
  <c r="AE198" i="49"/>
  <c r="AF198" i="49"/>
  <c r="AG198" i="49"/>
  <c r="AH198" i="49"/>
  <c r="AI198" i="49"/>
  <c r="AJ198" i="49"/>
  <c r="AK198" i="49"/>
  <c r="AB199" i="49"/>
  <c r="AC199" i="49"/>
  <c r="AD199" i="49"/>
  <c r="AE199" i="49"/>
  <c r="AF199" i="49"/>
  <c r="AG199" i="49"/>
  <c r="AH199" i="49"/>
  <c r="AI199" i="49"/>
  <c r="AJ199" i="49"/>
  <c r="AK199" i="49"/>
  <c r="AB200" i="49"/>
  <c r="AC200" i="49"/>
  <c r="AD200" i="49"/>
  <c r="AE200" i="49"/>
  <c r="AF200" i="49"/>
  <c r="AG200" i="49"/>
  <c r="AH200" i="49"/>
  <c r="AI200" i="49"/>
  <c r="AJ200" i="49"/>
  <c r="AK200" i="49"/>
  <c r="AB201" i="49"/>
  <c r="AC201" i="49"/>
  <c r="AD201" i="49"/>
  <c r="AE201" i="49"/>
  <c r="AF201" i="49"/>
  <c r="AG201" i="49"/>
  <c r="AH201" i="49"/>
  <c r="AI201" i="49"/>
  <c r="AJ201" i="49"/>
  <c r="AK201" i="49"/>
  <c r="AB202" i="49"/>
  <c r="AC202" i="49"/>
  <c r="AD202" i="49"/>
  <c r="AE202" i="49"/>
  <c r="AF202" i="49"/>
  <c r="AG202" i="49"/>
  <c r="AH202" i="49"/>
  <c r="AI202" i="49"/>
  <c r="AJ202" i="49"/>
  <c r="AK202" i="49"/>
  <c r="AB203" i="49"/>
  <c r="AC203" i="49"/>
  <c r="AD203" i="49"/>
  <c r="AE203" i="49"/>
  <c r="AF203" i="49"/>
  <c r="AG203" i="49"/>
  <c r="AH203" i="49"/>
  <c r="AI203" i="49"/>
  <c r="AJ203" i="49"/>
  <c r="AK203" i="49"/>
  <c r="AB204" i="49"/>
  <c r="AC204" i="49"/>
  <c r="AD204" i="49"/>
  <c r="AE204" i="49"/>
  <c r="AF204" i="49"/>
  <c r="AG204" i="49"/>
  <c r="AH204" i="49"/>
  <c r="AI204" i="49"/>
  <c r="AJ204" i="49"/>
  <c r="AK204" i="49"/>
  <c r="AB205" i="49"/>
  <c r="AC205" i="49"/>
  <c r="AD205" i="49"/>
  <c r="AE205" i="49"/>
  <c r="AF205" i="49"/>
  <c r="AG205" i="49"/>
  <c r="AH205" i="49"/>
  <c r="AI205" i="49"/>
  <c r="AJ205" i="49"/>
  <c r="AK205" i="49"/>
  <c r="AB206" i="49"/>
  <c r="AC206" i="49"/>
  <c r="AD206" i="49"/>
  <c r="AE206" i="49"/>
  <c r="AF206" i="49"/>
  <c r="AG206" i="49"/>
  <c r="AH206" i="49"/>
  <c r="AI206" i="49"/>
  <c r="AJ206" i="49"/>
  <c r="AK206" i="49"/>
  <c r="AB207" i="49"/>
  <c r="AC207" i="49"/>
  <c r="AD207" i="49"/>
  <c r="AE207" i="49"/>
  <c r="AF207" i="49"/>
  <c r="AG207" i="49"/>
  <c r="AH207" i="49"/>
  <c r="AI207" i="49"/>
  <c r="AJ207" i="49"/>
  <c r="AK207" i="49"/>
  <c r="AB208" i="49"/>
  <c r="AC208" i="49"/>
  <c r="AD208" i="49"/>
  <c r="AE208" i="49"/>
  <c r="AF208" i="49"/>
  <c r="AG208" i="49"/>
  <c r="AH208" i="49"/>
  <c r="AI208" i="49"/>
  <c r="AJ208" i="49"/>
  <c r="AK208" i="49"/>
  <c r="AB209" i="49"/>
  <c r="AC209" i="49"/>
  <c r="AD209" i="49"/>
  <c r="AE209" i="49"/>
  <c r="AF209" i="49"/>
  <c r="AG209" i="49"/>
  <c r="AH209" i="49"/>
  <c r="AI209" i="49"/>
  <c r="AJ209" i="49"/>
  <c r="AK209" i="49"/>
  <c r="AB210" i="49"/>
  <c r="AC210" i="49"/>
  <c r="AD210" i="49"/>
  <c r="AE210" i="49"/>
  <c r="AF210" i="49"/>
  <c r="AG210" i="49"/>
  <c r="AH210" i="49"/>
  <c r="AI210" i="49"/>
  <c r="AJ210" i="49"/>
  <c r="AK210" i="49"/>
  <c r="AB211" i="49"/>
  <c r="AC211" i="49"/>
  <c r="AD211" i="49"/>
  <c r="AE211" i="49"/>
  <c r="AF211" i="49"/>
  <c r="AG211" i="49"/>
  <c r="AH211" i="49"/>
  <c r="AI211" i="49"/>
  <c r="AJ211" i="49"/>
  <c r="AK211" i="49"/>
  <c r="AB212" i="49"/>
  <c r="AC212" i="49"/>
  <c r="AD212" i="49"/>
  <c r="AE212" i="49"/>
  <c r="AF212" i="49"/>
  <c r="AG212" i="49"/>
  <c r="AH212" i="49"/>
  <c r="AI212" i="49"/>
  <c r="AJ212" i="49"/>
  <c r="AK212" i="49"/>
  <c r="AB213" i="49"/>
  <c r="AC213" i="49"/>
  <c r="AD213" i="49"/>
  <c r="AE213" i="49"/>
  <c r="AF213" i="49"/>
  <c r="AG213" i="49"/>
  <c r="AH213" i="49"/>
  <c r="AI213" i="49"/>
  <c r="AJ213" i="49"/>
  <c r="AK213" i="49"/>
  <c r="AB214" i="49"/>
  <c r="AC214" i="49"/>
  <c r="AD214" i="49"/>
  <c r="AE214" i="49"/>
  <c r="AF214" i="49"/>
  <c r="AG214" i="49"/>
  <c r="AH214" i="49"/>
  <c r="AI214" i="49"/>
  <c r="AJ214" i="49"/>
  <c r="AK214" i="49"/>
  <c r="AB215" i="49"/>
  <c r="AC215" i="49"/>
  <c r="AD215" i="49"/>
  <c r="AE215" i="49"/>
  <c r="AF215" i="49"/>
  <c r="AG215" i="49"/>
  <c r="AH215" i="49"/>
  <c r="AI215" i="49"/>
  <c r="AJ215" i="49"/>
  <c r="AK215" i="49"/>
  <c r="AB216" i="49"/>
  <c r="AC216" i="49"/>
  <c r="AD216" i="49"/>
  <c r="AE216" i="49"/>
  <c r="AF216" i="49"/>
  <c r="AG216" i="49"/>
  <c r="AH216" i="49"/>
  <c r="AI216" i="49"/>
  <c r="AJ216" i="49"/>
  <c r="AK216" i="49"/>
  <c r="AB217" i="49"/>
  <c r="AC217" i="49"/>
  <c r="AD217" i="49"/>
  <c r="AE217" i="49"/>
  <c r="AF217" i="49"/>
  <c r="AG217" i="49"/>
  <c r="AH217" i="49"/>
  <c r="AI217" i="49"/>
  <c r="AJ217" i="49"/>
  <c r="AK217" i="49"/>
  <c r="AB218" i="49"/>
  <c r="AC218" i="49"/>
  <c r="AD218" i="49"/>
  <c r="AE218" i="49"/>
  <c r="AF218" i="49"/>
  <c r="AG218" i="49"/>
  <c r="AH218" i="49"/>
  <c r="AI218" i="49"/>
  <c r="AJ218" i="49"/>
  <c r="AK218" i="49"/>
  <c r="AB219" i="49"/>
  <c r="AC219" i="49"/>
  <c r="AD219" i="49"/>
  <c r="AE219" i="49"/>
  <c r="AF219" i="49"/>
  <c r="AG219" i="49"/>
  <c r="AH219" i="49"/>
  <c r="AI219" i="49"/>
  <c r="AJ219" i="49"/>
  <c r="AK219" i="49"/>
  <c r="AB220" i="49"/>
  <c r="AC220" i="49"/>
  <c r="AD220" i="49"/>
  <c r="AE220" i="49"/>
  <c r="AF220" i="49"/>
  <c r="AG220" i="49"/>
  <c r="AH220" i="49"/>
  <c r="AI220" i="49"/>
  <c r="AJ220" i="49"/>
  <c r="AK220" i="49"/>
  <c r="AB221" i="49"/>
  <c r="AC221" i="49"/>
  <c r="AD221" i="49"/>
  <c r="AE221" i="49"/>
  <c r="AF221" i="49"/>
  <c r="AG221" i="49"/>
  <c r="AH221" i="49"/>
  <c r="AI221" i="49"/>
  <c r="AJ221" i="49"/>
  <c r="AK221" i="49"/>
  <c r="AB222" i="49"/>
  <c r="AC222" i="49"/>
  <c r="AD222" i="49"/>
  <c r="AE222" i="49"/>
  <c r="AF222" i="49"/>
  <c r="AG222" i="49"/>
  <c r="AH222" i="49"/>
  <c r="AI222" i="49"/>
  <c r="AJ222" i="49"/>
  <c r="AK222" i="49"/>
  <c r="AB223" i="49"/>
  <c r="AC223" i="49"/>
  <c r="AD223" i="49"/>
  <c r="AE223" i="49"/>
  <c r="AF223" i="49"/>
  <c r="AG223" i="49"/>
  <c r="AH223" i="49"/>
  <c r="AI223" i="49"/>
  <c r="AJ223" i="49"/>
  <c r="AK223" i="49"/>
  <c r="AB224" i="49"/>
  <c r="AC224" i="49"/>
  <c r="AD224" i="49"/>
  <c r="AE224" i="49"/>
  <c r="AF224" i="49"/>
  <c r="AG224" i="49"/>
  <c r="AH224" i="49"/>
  <c r="AI224" i="49"/>
  <c r="AJ224" i="49"/>
  <c r="AK224" i="49"/>
  <c r="AB225" i="49"/>
  <c r="AC225" i="49"/>
  <c r="AD225" i="49"/>
  <c r="AE225" i="49"/>
  <c r="AF225" i="49"/>
  <c r="AG225" i="49"/>
  <c r="AH225" i="49"/>
  <c r="AI225" i="49"/>
  <c r="AJ225" i="49"/>
  <c r="AK225" i="49"/>
  <c r="AB226" i="49"/>
  <c r="AC226" i="49"/>
  <c r="AD226" i="49"/>
  <c r="AE226" i="49"/>
  <c r="AF226" i="49"/>
  <c r="AG226" i="49"/>
  <c r="AH226" i="49"/>
  <c r="AI226" i="49"/>
  <c r="AJ226" i="49"/>
  <c r="AK226" i="49"/>
  <c r="AB227" i="49"/>
  <c r="AC227" i="49"/>
  <c r="AD227" i="49"/>
  <c r="AE227" i="49"/>
  <c r="AF227" i="49"/>
  <c r="AG227" i="49"/>
  <c r="AH227" i="49"/>
  <c r="AI227" i="49"/>
  <c r="AJ227" i="49"/>
  <c r="AK227" i="49"/>
  <c r="AB228" i="49"/>
  <c r="AC228" i="49"/>
  <c r="AD228" i="49"/>
  <c r="AE228" i="49"/>
  <c r="AF228" i="49"/>
  <c r="AG228" i="49"/>
  <c r="AH228" i="49"/>
  <c r="AI228" i="49"/>
  <c r="AJ228" i="49"/>
  <c r="AK228" i="49"/>
  <c r="AB229" i="49"/>
  <c r="AC229" i="49"/>
  <c r="AD229" i="49"/>
  <c r="AE229" i="49"/>
  <c r="AF229" i="49"/>
  <c r="AG229" i="49"/>
  <c r="AH229" i="49"/>
  <c r="AI229" i="49"/>
  <c r="AJ229" i="49"/>
  <c r="AK229" i="49"/>
  <c r="AB230" i="49"/>
  <c r="AC230" i="49"/>
  <c r="AD230" i="49"/>
  <c r="AE230" i="49"/>
  <c r="AF230" i="49"/>
  <c r="AG230" i="49"/>
  <c r="AH230" i="49"/>
  <c r="AI230" i="49"/>
  <c r="AJ230" i="49"/>
  <c r="AK230" i="49"/>
  <c r="AB231" i="49"/>
  <c r="AC231" i="49"/>
  <c r="AD231" i="49"/>
  <c r="AE231" i="49"/>
  <c r="AF231" i="49"/>
  <c r="AG231" i="49"/>
  <c r="AH231" i="49"/>
  <c r="AI231" i="49"/>
  <c r="AJ231" i="49"/>
  <c r="AK231" i="49"/>
  <c r="AB232" i="49"/>
  <c r="AC232" i="49"/>
  <c r="AD232" i="49"/>
  <c r="AE232" i="49"/>
  <c r="AF232" i="49"/>
  <c r="AG232" i="49"/>
  <c r="AH232" i="49"/>
  <c r="AI232" i="49"/>
  <c r="AJ232" i="49"/>
  <c r="AK232" i="49"/>
  <c r="AB233" i="49"/>
  <c r="AC233" i="49"/>
  <c r="AD233" i="49"/>
  <c r="AE233" i="49"/>
  <c r="AF233" i="49"/>
  <c r="AG233" i="49"/>
  <c r="AH233" i="49"/>
  <c r="AI233" i="49"/>
  <c r="AJ233" i="49"/>
  <c r="AK233" i="49"/>
  <c r="AB234" i="49"/>
  <c r="AC234" i="49"/>
  <c r="AD234" i="49"/>
  <c r="AE234" i="49"/>
  <c r="AF234" i="49"/>
  <c r="AG234" i="49"/>
  <c r="AH234" i="49"/>
  <c r="AI234" i="49"/>
  <c r="AJ234" i="49"/>
  <c r="AK234" i="49"/>
  <c r="AB235" i="49"/>
  <c r="AC235" i="49"/>
  <c r="AD235" i="49"/>
  <c r="AE235" i="49"/>
  <c r="AF235" i="49"/>
  <c r="AG235" i="49"/>
  <c r="AH235" i="49"/>
  <c r="AI235" i="49"/>
  <c r="AJ235" i="49"/>
  <c r="AK235" i="49"/>
  <c r="AB236" i="49"/>
  <c r="AC236" i="49"/>
  <c r="AD236" i="49"/>
  <c r="AE236" i="49"/>
  <c r="AF236" i="49"/>
  <c r="AG236" i="49"/>
  <c r="AH236" i="49"/>
  <c r="AI236" i="49"/>
  <c r="AJ236" i="49"/>
  <c r="AK236" i="49"/>
  <c r="AB237" i="49"/>
  <c r="AC237" i="49"/>
  <c r="AD237" i="49"/>
  <c r="AE237" i="49"/>
  <c r="AF237" i="49"/>
  <c r="AG237" i="49"/>
  <c r="AH237" i="49"/>
  <c r="AI237" i="49"/>
  <c r="AJ237" i="49"/>
  <c r="AK237" i="49"/>
  <c r="AB238" i="49"/>
  <c r="AC238" i="49"/>
  <c r="AD238" i="49"/>
  <c r="AE238" i="49"/>
  <c r="AF238" i="49"/>
  <c r="AG238" i="49"/>
  <c r="AH238" i="49"/>
  <c r="AI238" i="49"/>
  <c r="AJ238" i="49"/>
  <c r="AK238" i="49"/>
  <c r="AB239" i="49"/>
  <c r="AC239" i="49"/>
  <c r="AD239" i="49"/>
  <c r="AE239" i="49"/>
  <c r="AF239" i="49"/>
  <c r="AG239" i="49"/>
  <c r="AH239" i="49"/>
  <c r="AI239" i="49"/>
  <c r="AJ239" i="49"/>
  <c r="AK239" i="49"/>
  <c r="AB240" i="49"/>
  <c r="AC240" i="49"/>
  <c r="AD240" i="49"/>
  <c r="AE240" i="49"/>
  <c r="AF240" i="49"/>
  <c r="AG240" i="49"/>
  <c r="AH240" i="49"/>
  <c r="AI240" i="49"/>
  <c r="AJ240" i="49"/>
  <c r="AK240" i="49"/>
  <c r="AB241" i="49"/>
  <c r="AC241" i="49"/>
  <c r="AD241" i="49"/>
  <c r="AE241" i="49"/>
  <c r="AF241" i="49"/>
  <c r="AG241" i="49"/>
  <c r="AH241" i="49"/>
  <c r="AI241" i="49"/>
  <c r="AJ241" i="49"/>
  <c r="AK241" i="49"/>
  <c r="AB242" i="49"/>
  <c r="AC242" i="49"/>
  <c r="AD242" i="49"/>
  <c r="AE242" i="49"/>
  <c r="AF242" i="49"/>
  <c r="AG242" i="49"/>
  <c r="AH242" i="49"/>
  <c r="AI242" i="49"/>
  <c r="AJ242" i="49"/>
  <c r="AK242" i="49"/>
  <c r="AB243" i="49"/>
  <c r="AC243" i="49"/>
  <c r="AD243" i="49"/>
  <c r="AE243" i="49"/>
  <c r="AF243" i="49"/>
  <c r="AG243" i="49"/>
  <c r="AH243" i="49"/>
  <c r="AI243" i="49"/>
  <c r="AJ243" i="49"/>
  <c r="AK243" i="49"/>
  <c r="AB244" i="49"/>
  <c r="AC244" i="49"/>
  <c r="AD244" i="49"/>
  <c r="AE244" i="49"/>
  <c r="AF244" i="49"/>
  <c r="AG244" i="49"/>
  <c r="AH244" i="49"/>
  <c r="AI244" i="49"/>
  <c r="AJ244" i="49"/>
  <c r="AK244" i="49"/>
  <c r="AB245" i="49"/>
  <c r="AC245" i="49"/>
  <c r="AD245" i="49"/>
  <c r="AE245" i="49"/>
  <c r="AF245" i="49"/>
  <c r="AG245" i="49"/>
  <c r="AH245" i="49"/>
  <c r="AI245" i="49"/>
  <c r="AJ245" i="49"/>
  <c r="AK245" i="49"/>
  <c r="AB246" i="49"/>
  <c r="AC246" i="49"/>
  <c r="AD246" i="49"/>
  <c r="AE246" i="49"/>
  <c r="AF246" i="49"/>
  <c r="AG246" i="49"/>
  <c r="AH246" i="49"/>
  <c r="AI246" i="49"/>
  <c r="AJ246" i="49"/>
  <c r="AK246" i="49"/>
  <c r="AB247" i="49"/>
  <c r="AC247" i="49"/>
  <c r="AD247" i="49"/>
  <c r="AE247" i="49"/>
  <c r="AF247" i="49"/>
  <c r="AG247" i="49"/>
  <c r="AH247" i="49"/>
  <c r="AI247" i="49"/>
  <c r="AJ247" i="49"/>
  <c r="AK247" i="49"/>
  <c r="AB248" i="49"/>
  <c r="AC248" i="49"/>
  <c r="AD248" i="49"/>
  <c r="AE248" i="49"/>
  <c r="AF248" i="49"/>
  <c r="AG248" i="49"/>
  <c r="AH248" i="49"/>
  <c r="AI248" i="49"/>
  <c r="AJ248" i="49"/>
  <c r="AK248" i="49"/>
  <c r="AB249" i="49"/>
  <c r="AC249" i="49"/>
  <c r="AD249" i="49"/>
  <c r="AE249" i="49"/>
  <c r="AF249" i="49"/>
  <c r="AG249" i="49"/>
  <c r="AH249" i="49"/>
  <c r="AI249" i="49"/>
  <c r="AJ249" i="49"/>
  <c r="AK249" i="49"/>
  <c r="AB250" i="49"/>
  <c r="AC250" i="49"/>
  <c r="AD250" i="49"/>
  <c r="AE250" i="49"/>
  <c r="AF250" i="49"/>
  <c r="AG250" i="49"/>
  <c r="AH250" i="49"/>
  <c r="AI250" i="49"/>
  <c r="AJ250" i="49"/>
  <c r="AK250" i="49"/>
  <c r="AB251" i="49"/>
  <c r="AC251" i="49"/>
  <c r="AD251" i="49"/>
  <c r="AE251" i="49"/>
  <c r="AF251" i="49"/>
  <c r="AG251" i="49"/>
  <c r="AH251" i="49"/>
  <c r="AI251" i="49"/>
  <c r="AJ251" i="49"/>
  <c r="AK251" i="49"/>
  <c r="AB252" i="49"/>
  <c r="AC252" i="49"/>
  <c r="AD252" i="49"/>
  <c r="AE252" i="49"/>
  <c r="AF252" i="49"/>
  <c r="AG252" i="49"/>
  <c r="AH252" i="49"/>
  <c r="AI252" i="49"/>
  <c r="AJ252" i="49"/>
  <c r="AK252" i="49"/>
  <c r="AB253" i="49"/>
  <c r="AC253" i="49"/>
  <c r="AD253" i="49"/>
  <c r="AE253" i="49"/>
  <c r="AF253" i="49"/>
  <c r="AG253" i="49"/>
  <c r="AH253" i="49"/>
  <c r="AI253" i="49"/>
  <c r="AJ253" i="49"/>
  <c r="AK253" i="49"/>
  <c r="AB254" i="49"/>
  <c r="AC254" i="49"/>
  <c r="AD254" i="49"/>
  <c r="AE254" i="49"/>
  <c r="AF254" i="49"/>
  <c r="AG254" i="49"/>
  <c r="AH254" i="49"/>
  <c r="AI254" i="49"/>
  <c r="AJ254" i="49"/>
  <c r="AK254" i="49"/>
  <c r="AB255" i="49"/>
  <c r="AC255" i="49"/>
  <c r="AD255" i="49"/>
  <c r="AE255" i="49"/>
  <c r="AF255" i="49"/>
  <c r="AG255" i="49"/>
  <c r="AH255" i="49"/>
  <c r="AI255" i="49"/>
  <c r="AJ255" i="49"/>
  <c r="AK255" i="49"/>
  <c r="AB256" i="49"/>
  <c r="AC256" i="49"/>
  <c r="AD256" i="49"/>
  <c r="AE256" i="49"/>
  <c r="AF256" i="49"/>
  <c r="AG256" i="49"/>
  <c r="AH256" i="49"/>
  <c r="AI256" i="49"/>
  <c r="AJ256" i="49"/>
  <c r="AK256" i="49"/>
  <c r="AB257" i="49"/>
  <c r="AC257" i="49"/>
  <c r="AD257" i="49"/>
  <c r="AE257" i="49"/>
  <c r="AF257" i="49"/>
  <c r="AG257" i="49"/>
  <c r="AH257" i="49"/>
  <c r="AI257" i="49"/>
  <c r="AJ257" i="49"/>
  <c r="AK257" i="49"/>
  <c r="AB258" i="49"/>
  <c r="AC258" i="49"/>
  <c r="AD258" i="49"/>
  <c r="AE258" i="49"/>
  <c r="AF258" i="49"/>
  <c r="AG258" i="49"/>
  <c r="AH258" i="49"/>
  <c r="AI258" i="49"/>
  <c r="AJ258" i="49"/>
  <c r="AK258" i="49"/>
  <c r="AB259" i="49"/>
  <c r="AC259" i="49"/>
  <c r="AD259" i="49"/>
  <c r="AE259" i="49"/>
  <c r="AF259" i="49"/>
  <c r="AG259" i="49"/>
  <c r="AH259" i="49"/>
  <c r="AI259" i="49"/>
  <c r="AJ259" i="49"/>
  <c r="AK259" i="49"/>
  <c r="AB260" i="49"/>
  <c r="AC260" i="49"/>
  <c r="AD260" i="49"/>
  <c r="AE260" i="49"/>
  <c r="AF260" i="49"/>
  <c r="AG260" i="49"/>
  <c r="AH260" i="49"/>
  <c r="AI260" i="49"/>
  <c r="AJ260" i="49"/>
  <c r="AK260" i="49"/>
  <c r="AB261" i="49"/>
  <c r="AC261" i="49"/>
  <c r="AD261" i="49"/>
  <c r="AE261" i="49"/>
  <c r="AF261" i="49"/>
  <c r="AG261" i="49"/>
  <c r="AH261" i="49"/>
  <c r="AI261" i="49"/>
  <c r="AJ261" i="49"/>
  <c r="AK261" i="49"/>
  <c r="AB262" i="49"/>
  <c r="AC262" i="49"/>
  <c r="AD262" i="49"/>
  <c r="AE262" i="49"/>
  <c r="AF262" i="49"/>
  <c r="AG262" i="49"/>
  <c r="AH262" i="49"/>
  <c r="AI262" i="49"/>
  <c r="AJ262" i="49"/>
  <c r="AK262" i="49"/>
  <c r="AB263" i="49"/>
  <c r="AC263" i="49"/>
  <c r="AD263" i="49"/>
  <c r="AE263" i="49"/>
  <c r="AF263" i="49"/>
  <c r="AG263" i="49"/>
  <c r="AH263" i="49"/>
  <c r="AI263" i="49"/>
  <c r="AJ263" i="49"/>
  <c r="AK263" i="49"/>
  <c r="AB264" i="49"/>
  <c r="AC264" i="49"/>
  <c r="AD264" i="49"/>
  <c r="AE264" i="49"/>
  <c r="AF264" i="49"/>
  <c r="AG264" i="49"/>
  <c r="AH264" i="49"/>
  <c r="AI264" i="49"/>
  <c r="AJ264" i="49"/>
  <c r="AK264" i="49"/>
  <c r="AB265" i="49"/>
  <c r="AC265" i="49"/>
  <c r="AD265" i="49"/>
  <c r="AE265" i="49"/>
  <c r="AF265" i="49"/>
  <c r="AG265" i="49"/>
  <c r="AH265" i="49"/>
  <c r="AI265" i="49"/>
  <c r="AJ265" i="49"/>
  <c r="AK265" i="49"/>
  <c r="AB266" i="49"/>
  <c r="AC266" i="49"/>
  <c r="AD266" i="49"/>
  <c r="AE266" i="49"/>
  <c r="AF266" i="49"/>
  <c r="AG266" i="49"/>
  <c r="AH266" i="49"/>
  <c r="AI266" i="49"/>
  <c r="AJ266" i="49"/>
  <c r="AK266" i="49"/>
  <c r="AB267" i="49"/>
  <c r="AC267" i="49"/>
  <c r="AD267" i="49"/>
  <c r="AE267" i="49"/>
  <c r="AF267" i="49"/>
  <c r="AG267" i="49"/>
  <c r="AH267" i="49"/>
  <c r="AI267" i="49"/>
  <c r="AJ267" i="49"/>
  <c r="AK267" i="49"/>
  <c r="AB268" i="49"/>
  <c r="AC268" i="49"/>
  <c r="AD268" i="49"/>
  <c r="AE268" i="49"/>
  <c r="AF268" i="49"/>
  <c r="AG268" i="49"/>
  <c r="AH268" i="49"/>
  <c r="AI268" i="49"/>
  <c r="AJ268" i="49"/>
  <c r="AK268" i="49"/>
  <c r="AB269" i="49"/>
  <c r="AC269" i="49"/>
  <c r="AD269" i="49"/>
  <c r="AE269" i="49"/>
  <c r="AF269" i="49"/>
  <c r="AG269" i="49"/>
  <c r="AH269" i="49"/>
  <c r="AI269" i="49"/>
  <c r="AJ269" i="49"/>
  <c r="AK269" i="49"/>
  <c r="AB270" i="49"/>
  <c r="AC270" i="49"/>
  <c r="AD270" i="49"/>
  <c r="AE270" i="49"/>
  <c r="AF270" i="49"/>
  <c r="AG270" i="49"/>
  <c r="AH270" i="49"/>
  <c r="AI270" i="49"/>
  <c r="AJ270" i="49"/>
  <c r="AK270" i="49"/>
  <c r="AB271" i="49"/>
  <c r="AC271" i="49"/>
  <c r="AD271" i="49"/>
  <c r="AE271" i="49"/>
  <c r="AF271" i="49"/>
  <c r="AG271" i="49"/>
  <c r="AH271" i="49"/>
  <c r="AI271" i="49"/>
  <c r="AJ271" i="49"/>
  <c r="AK271" i="49"/>
  <c r="AB272" i="49"/>
  <c r="AC272" i="49"/>
  <c r="AD272" i="49"/>
  <c r="AE272" i="49"/>
  <c r="AF272" i="49"/>
  <c r="AG272" i="49"/>
  <c r="AH272" i="49"/>
  <c r="AI272" i="49"/>
  <c r="AJ272" i="49"/>
  <c r="AK272" i="49"/>
  <c r="AB273" i="49"/>
  <c r="AC273" i="49"/>
  <c r="AD273" i="49"/>
  <c r="AE273" i="49"/>
  <c r="AF273" i="49"/>
  <c r="AG273" i="49"/>
  <c r="AH273" i="49"/>
  <c r="AI273" i="49"/>
  <c r="AJ273" i="49"/>
  <c r="AK273" i="49"/>
  <c r="AB274" i="49"/>
  <c r="AC274" i="49"/>
  <c r="AD274" i="49"/>
  <c r="AE274" i="49"/>
  <c r="AF274" i="49"/>
  <c r="AG274" i="49"/>
  <c r="AH274" i="49"/>
  <c r="AI274" i="49"/>
  <c r="AJ274" i="49"/>
  <c r="AK274" i="49"/>
  <c r="AB275" i="49"/>
  <c r="AC275" i="49"/>
  <c r="AD275" i="49"/>
  <c r="AE275" i="49"/>
  <c r="AF275" i="49"/>
  <c r="AG275" i="49"/>
  <c r="AH275" i="49"/>
  <c r="AI275" i="49"/>
  <c r="AJ275" i="49"/>
  <c r="AK275" i="49"/>
  <c r="AB276" i="49"/>
  <c r="AC276" i="49"/>
  <c r="AD276" i="49"/>
  <c r="AE276" i="49"/>
  <c r="AF276" i="49"/>
  <c r="AG276" i="49"/>
  <c r="AH276" i="49"/>
  <c r="AI276" i="49"/>
  <c r="AJ276" i="49"/>
  <c r="AK276" i="49"/>
  <c r="AB277" i="49"/>
  <c r="AC277" i="49"/>
  <c r="AD277" i="49"/>
  <c r="AE277" i="49"/>
  <c r="AF277" i="49"/>
  <c r="AG277" i="49"/>
  <c r="AH277" i="49"/>
  <c r="AI277" i="49"/>
  <c r="AJ277" i="49"/>
  <c r="AK277" i="49"/>
  <c r="AB278" i="49"/>
  <c r="AC278" i="49"/>
  <c r="AD278" i="49"/>
  <c r="AE278" i="49"/>
  <c r="AF278" i="49"/>
  <c r="AG278" i="49"/>
  <c r="AH278" i="49"/>
  <c r="AI278" i="49"/>
  <c r="AJ278" i="49"/>
  <c r="AK278" i="49"/>
  <c r="AB279" i="49"/>
  <c r="AC279" i="49"/>
  <c r="AD279" i="49"/>
  <c r="AE279" i="49"/>
  <c r="AF279" i="49"/>
  <c r="AG279" i="49"/>
  <c r="AH279" i="49"/>
  <c r="AI279" i="49"/>
  <c r="AJ279" i="49"/>
  <c r="AK279" i="49"/>
  <c r="AB280" i="49"/>
  <c r="AC280" i="49"/>
  <c r="AD280" i="49"/>
  <c r="AE280" i="49"/>
  <c r="AF280" i="49"/>
  <c r="AG280" i="49"/>
  <c r="AH280" i="49"/>
  <c r="AI280" i="49"/>
  <c r="AJ280" i="49"/>
  <c r="AK280" i="49"/>
  <c r="AB281" i="49"/>
  <c r="AC281" i="49"/>
  <c r="AD281" i="49"/>
  <c r="AE281" i="49"/>
  <c r="AF281" i="49"/>
  <c r="AG281" i="49"/>
  <c r="AH281" i="49"/>
  <c r="AI281" i="49"/>
  <c r="AJ281" i="49"/>
  <c r="AK281" i="49"/>
  <c r="AB282" i="49"/>
  <c r="AC282" i="49"/>
  <c r="AD282" i="49"/>
  <c r="AE282" i="49"/>
  <c r="AF282" i="49"/>
  <c r="AG282" i="49"/>
  <c r="AH282" i="49"/>
  <c r="AI282" i="49"/>
  <c r="AJ282" i="49"/>
  <c r="AK282" i="49"/>
  <c r="AB283" i="49"/>
  <c r="AC283" i="49"/>
  <c r="AD283" i="49"/>
  <c r="AE283" i="49"/>
  <c r="AF283" i="49"/>
  <c r="AG283" i="49"/>
  <c r="AH283" i="49"/>
  <c r="AI283" i="49"/>
  <c r="AJ283" i="49"/>
  <c r="AK283" i="49"/>
  <c r="AB284" i="49"/>
  <c r="AC284" i="49"/>
  <c r="AD284" i="49"/>
  <c r="AE284" i="49"/>
  <c r="AF284" i="49"/>
  <c r="AG284" i="49"/>
  <c r="AH284" i="49"/>
  <c r="AI284" i="49"/>
  <c r="AJ284" i="49"/>
  <c r="AK284" i="49"/>
  <c r="AB285" i="49"/>
  <c r="AC285" i="49"/>
  <c r="AD285" i="49"/>
  <c r="AE285" i="49"/>
  <c r="AF285" i="49"/>
  <c r="AG285" i="49"/>
  <c r="AH285" i="49"/>
  <c r="AI285" i="49"/>
  <c r="AJ285" i="49"/>
  <c r="AK285" i="49"/>
  <c r="AB286" i="49"/>
  <c r="AC286" i="49"/>
  <c r="AD286" i="49"/>
  <c r="AE286" i="49"/>
  <c r="AF286" i="49"/>
  <c r="AG286" i="49"/>
  <c r="AH286" i="49"/>
  <c r="AI286" i="49"/>
  <c r="AJ286" i="49"/>
  <c r="AK286" i="49"/>
  <c r="AB287" i="49"/>
  <c r="AC287" i="49"/>
  <c r="AD287" i="49"/>
  <c r="AE287" i="49"/>
  <c r="AF287" i="49"/>
  <c r="AG287" i="49"/>
  <c r="AH287" i="49"/>
  <c r="AI287" i="49"/>
  <c r="AJ287" i="49"/>
  <c r="AK287" i="49"/>
  <c r="AB288" i="49"/>
  <c r="AC288" i="49"/>
  <c r="AD288" i="49"/>
  <c r="AE288" i="49"/>
  <c r="AF288" i="49"/>
  <c r="AG288" i="49"/>
  <c r="AH288" i="49"/>
  <c r="AI288" i="49"/>
  <c r="AJ288" i="49"/>
  <c r="AK288" i="49"/>
  <c r="AB289" i="49"/>
  <c r="AC289" i="49"/>
  <c r="AD289" i="49"/>
  <c r="AE289" i="49"/>
  <c r="AF289" i="49"/>
  <c r="AG289" i="49"/>
  <c r="AH289" i="49"/>
  <c r="AI289" i="49"/>
  <c r="AJ289" i="49"/>
  <c r="AK289" i="49"/>
  <c r="AB290" i="49"/>
  <c r="AC290" i="49"/>
  <c r="AD290" i="49"/>
  <c r="AE290" i="49"/>
  <c r="AF290" i="49"/>
  <c r="AG290" i="49"/>
  <c r="AH290" i="49"/>
  <c r="AI290" i="49"/>
  <c r="AJ290" i="49"/>
  <c r="AK290" i="49"/>
  <c r="AB291" i="49"/>
  <c r="AC291" i="49"/>
  <c r="AD291" i="49"/>
  <c r="AE291" i="49"/>
  <c r="AF291" i="49"/>
  <c r="AG291" i="49"/>
  <c r="AH291" i="49"/>
  <c r="AI291" i="49"/>
  <c r="AJ291" i="49"/>
  <c r="AK291" i="49"/>
  <c r="AB292" i="49"/>
  <c r="AC292" i="49"/>
  <c r="AD292" i="49"/>
  <c r="AE292" i="49"/>
  <c r="AF292" i="49"/>
  <c r="AG292" i="49"/>
  <c r="AH292" i="49"/>
  <c r="AI292" i="49"/>
  <c r="AJ292" i="49"/>
  <c r="AK292" i="49"/>
  <c r="AB293" i="49"/>
  <c r="AC293" i="49"/>
  <c r="AD293" i="49"/>
  <c r="AE293" i="49"/>
  <c r="AF293" i="49"/>
  <c r="AG293" i="49"/>
  <c r="AH293" i="49"/>
  <c r="AI293" i="49"/>
  <c r="AJ293" i="49"/>
  <c r="AK293" i="49"/>
  <c r="AB294" i="49"/>
  <c r="AC294" i="49"/>
  <c r="AD294" i="49"/>
  <c r="AE294" i="49"/>
  <c r="AF294" i="49"/>
  <c r="AG294" i="49"/>
  <c r="AH294" i="49"/>
  <c r="AI294" i="49"/>
  <c r="AJ294" i="49"/>
  <c r="AK294" i="49"/>
  <c r="AB295" i="49"/>
  <c r="AC295" i="49"/>
  <c r="AD295" i="49"/>
  <c r="AE295" i="49"/>
  <c r="AF295" i="49"/>
  <c r="AG295" i="49"/>
  <c r="AH295" i="49"/>
  <c r="AI295" i="49"/>
  <c r="AJ295" i="49"/>
  <c r="AK295" i="49"/>
  <c r="AB296" i="49"/>
  <c r="AC296" i="49"/>
  <c r="AD296" i="49"/>
  <c r="AE296" i="49"/>
  <c r="AF296" i="49"/>
  <c r="AG296" i="49"/>
  <c r="AH296" i="49"/>
  <c r="AI296" i="49"/>
  <c r="AJ296" i="49"/>
  <c r="AK296" i="49"/>
  <c r="AB297" i="49"/>
  <c r="AC297" i="49"/>
  <c r="AD297" i="49"/>
  <c r="AE297" i="49"/>
  <c r="AF297" i="49"/>
  <c r="AG297" i="49"/>
  <c r="AH297" i="49"/>
  <c r="AI297" i="49"/>
  <c r="AJ297" i="49"/>
  <c r="AK297" i="49"/>
  <c r="AB298" i="49"/>
  <c r="AC298" i="49"/>
  <c r="AD298" i="49"/>
  <c r="AE298" i="49"/>
  <c r="AF298" i="49"/>
  <c r="AG298" i="49"/>
  <c r="AH298" i="49"/>
  <c r="AI298" i="49"/>
  <c r="AJ298" i="49"/>
  <c r="AK298" i="49"/>
  <c r="AB299" i="49"/>
  <c r="AC299" i="49"/>
  <c r="AD299" i="49"/>
  <c r="AE299" i="49"/>
  <c r="AF299" i="49"/>
  <c r="AG299" i="49"/>
  <c r="AH299" i="49"/>
  <c r="AI299" i="49"/>
  <c r="AJ299" i="49"/>
  <c r="AK299" i="49"/>
  <c r="AB300" i="49"/>
  <c r="AC300" i="49"/>
  <c r="AD300" i="49"/>
  <c r="AE300" i="49"/>
  <c r="AF300" i="49"/>
  <c r="AG300" i="49"/>
  <c r="AH300" i="49"/>
  <c r="AI300" i="49"/>
  <c r="AJ300" i="49"/>
  <c r="AK300" i="49"/>
  <c r="AB301" i="49"/>
  <c r="AC301" i="49"/>
  <c r="AD301" i="49"/>
  <c r="AE301" i="49"/>
  <c r="AF301" i="49"/>
  <c r="AG301" i="49"/>
  <c r="AH301" i="49"/>
  <c r="AI301" i="49"/>
  <c r="AJ301" i="49"/>
  <c r="AK301" i="49"/>
  <c r="AB302" i="49"/>
  <c r="AC302" i="49"/>
  <c r="AD302" i="49"/>
  <c r="AE302" i="49"/>
  <c r="AF302" i="49"/>
  <c r="AG302" i="49"/>
  <c r="AH302" i="49"/>
  <c r="AI302" i="49"/>
  <c r="AJ302" i="49"/>
  <c r="AK302" i="49"/>
  <c r="AB303" i="49"/>
  <c r="AC303" i="49"/>
  <c r="AD303" i="49"/>
  <c r="AE303" i="49"/>
  <c r="AF303" i="49"/>
  <c r="AG303" i="49"/>
  <c r="AH303" i="49"/>
  <c r="AI303" i="49"/>
  <c r="AJ303" i="49"/>
  <c r="AK303" i="49"/>
  <c r="AB304" i="49"/>
  <c r="AC304" i="49"/>
  <c r="AD304" i="49"/>
  <c r="AE304" i="49"/>
  <c r="AF304" i="49"/>
  <c r="AG304" i="49"/>
  <c r="AH304" i="49"/>
  <c r="AI304" i="49"/>
  <c r="AJ304" i="49"/>
  <c r="AK304" i="49"/>
  <c r="AB305" i="49"/>
  <c r="AC305" i="49"/>
  <c r="AD305" i="49"/>
  <c r="AE305" i="49"/>
  <c r="AF305" i="49"/>
  <c r="AG305" i="49"/>
  <c r="AH305" i="49"/>
  <c r="AI305" i="49"/>
  <c r="AJ305" i="49"/>
  <c r="AK305" i="49"/>
  <c r="AB306" i="49"/>
  <c r="AC306" i="49"/>
  <c r="AD306" i="49"/>
  <c r="AE306" i="49"/>
  <c r="AF306" i="49"/>
  <c r="AG306" i="49"/>
  <c r="AH306" i="49"/>
  <c r="AI306" i="49"/>
  <c r="AJ306" i="49"/>
  <c r="AK306" i="49"/>
  <c r="AB307" i="49"/>
  <c r="AC307" i="49"/>
  <c r="AD307" i="49"/>
  <c r="AE307" i="49"/>
  <c r="AF307" i="49"/>
  <c r="AG307" i="49"/>
  <c r="AH307" i="49"/>
  <c r="AI307" i="49"/>
  <c r="AJ307" i="49"/>
  <c r="AK307" i="49"/>
  <c r="AB308" i="49"/>
  <c r="AC308" i="49"/>
  <c r="AD308" i="49"/>
  <c r="AE308" i="49"/>
  <c r="AF308" i="49"/>
  <c r="AG308" i="49"/>
  <c r="AH308" i="49"/>
  <c r="AI308" i="49"/>
  <c r="AJ308" i="49"/>
  <c r="AK308" i="49"/>
  <c r="AB309" i="49"/>
  <c r="AC309" i="49"/>
  <c r="AD309" i="49"/>
  <c r="AE309" i="49"/>
  <c r="AF309" i="49"/>
  <c r="AG309" i="49"/>
  <c r="AH309" i="49"/>
  <c r="AI309" i="49"/>
  <c r="AJ309" i="49"/>
  <c r="AK309" i="49"/>
  <c r="AB310" i="49"/>
  <c r="AC310" i="49"/>
  <c r="AD310" i="49"/>
  <c r="AE310" i="49"/>
  <c r="AF310" i="49"/>
  <c r="AG310" i="49"/>
  <c r="AH310" i="49"/>
  <c r="AI310" i="49"/>
  <c r="AJ310" i="49"/>
  <c r="AK310" i="49"/>
  <c r="AB311" i="49"/>
  <c r="AC311" i="49"/>
  <c r="AD311" i="49"/>
  <c r="AE311" i="49"/>
  <c r="AF311" i="49"/>
  <c r="AG311" i="49"/>
  <c r="AH311" i="49"/>
  <c r="AI311" i="49"/>
  <c r="AJ311" i="49"/>
  <c r="AK311" i="49"/>
  <c r="AB312" i="49"/>
  <c r="AC312" i="49"/>
  <c r="AD312" i="49"/>
  <c r="AE312" i="49"/>
  <c r="AF312" i="49"/>
  <c r="AG312" i="49"/>
  <c r="AH312" i="49"/>
  <c r="AI312" i="49"/>
  <c r="AJ312" i="49"/>
  <c r="AK312" i="49"/>
  <c r="AB313" i="49"/>
  <c r="AC313" i="49"/>
  <c r="AD313" i="49"/>
  <c r="AE313" i="49"/>
  <c r="AF313" i="49"/>
  <c r="AG313" i="49"/>
  <c r="AH313" i="49"/>
  <c r="AI313" i="49"/>
  <c r="AJ313" i="49"/>
  <c r="AK313" i="49"/>
  <c r="AB314" i="49"/>
  <c r="AC314" i="49"/>
  <c r="AD314" i="49"/>
  <c r="AE314" i="49"/>
  <c r="AF314" i="49"/>
  <c r="AG314" i="49"/>
  <c r="AH314" i="49"/>
  <c r="AI314" i="49"/>
  <c r="AJ314" i="49"/>
  <c r="AK314" i="49"/>
  <c r="AB315" i="49"/>
  <c r="AC315" i="49"/>
  <c r="AD315" i="49"/>
  <c r="AE315" i="49"/>
  <c r="AF315" i="49"/>
  <c r="AG315" i="49"/>
  <c r="AH315" i="49"/>
  <c r="AI315" i="49"/>
  <c r="AJ315" i="49"/>
  <c r="AK315" i="49"/>
  <c r="AB316" i="49"/>
  <c r="AC316" i="49"/>
  <c r="AD316" i="49"/>
  <c r="AE316" i="49"/>
  <c r="AF316" i="49"/>
  <c r="AG316" i="49"/>
  <c r="AH316" i="49"/>
  <c r="AI316" i="49"/>
  <c r="AJ316" i="49"/>
  <c r="AK316" i="49"/>
  <c r="AB317" i="49"/>
  <c r="AC317" i="49"/>
  <c r="AD317" i="49"/>
  <c r="AE317" i="49"/>
  <c r="AF317" i="49"/>
  <c r="AG317" i="49"/>
  <c r="AH317" i="49"/>
  <c r="AI317" i="49"/>
  <c r="AJ317" i="49"/>
  <c r="AK317" i="49"/>
  <c r="AB318" i="49"/>
  <c r="AC318" i="49"/>
  <c r="AD318" i="49"/>
  <c r="AE318" i="49"/>
  <c r="AF318" i="49"/>
  <c r="AG318" i="49"/>
  <c r="AH318" i="49"/>
  <c r="AI318" i="49"/>
  <c r="AJ318" i="49"/>
  <c r="AK318" i="49"/>
  <c r="AB319" i="49"/>
  <c r="AC319" i="49"/>
  <c r="AD319" i="49"/>
  <c r="AE319" i="49"/>
  <c r="AF319" i="49"/>
  <c r="AG319" i="49"/>
  <c r="AH319" i="49"/>
  <c r="AI319" i="49"/>
  <c r="AJ319" i="49"/>
  <c r="AK319" i="49"/>
  <c r="AB320" i="49"/>
  <c r="AC320" i="49"/>
  <c r="AD320" i="49"/>
  <c r="AE320" i="49"/>
  <c r="AF320" i="49"/>
  <c r="AG320" i="49"/>
  <c r="AH320" i="49"/>
  <c r="AI320" i="49"/>
  <c r="AJ320" i="49"/>
  <c r="AK320" i="49"/>
  <c r="AB321" i="49"/>
  <c r="AC321" i="49"/>
  <c r="AD321" i="49"/>
  <c r="AE321" i="49"/>
  <c r="AF321" i="49"/>
  <c r="AG321" i="49"/>
  <c r="AH321" i="49"/>
  <c r="AI321" i="49"/>
  <c r="AJ321" i="49"/>
  <c r="AK321" i="49"/>
  <c r="AB322" i="49"/>
  <c r="AC322" i="49"/>
  <c r="AD322" i="49"/>
  <c r="AE322" i="49"/>
  <c r="AF322" i="49"/>
  <c r="AG322" i="49"/>
  <c r="AH322" i="49"/>
  <c r="AI322" i="49"/>
  <c r="AJ322" i="49"/>
  <c r="AK322" i="49"/>
  <c r="AB323" i="49"/>
  <c r="AC323" i="49"/>
  <c r="AD323" i="49"/>
  <c r="AE323" i="49"/>
  <c r="AF323" i="49"/>
  <c r="AG323" i="49"/>
  <c r="AH323" i="49"/>
  <c r="AI323" i="49"/>
  <c r="AJ323" i="49"/>
  <c r="AK323" i="49"/>
  <c r="AB324" i="49"/>
  <c r="AC324" i="49"/>
  <c r="AD324" i="49"/>
  <c r="AE324" i="49"/>
  <c r="AF324" i="49"/>
  <c r="AG324" i="49"/>
  <c r="AH324" i="49"/>
  <c r="AI324" i="49"/>
  <c r="AJ324" i="49"/>
  <c r="AK324" i="49"/>
  <c r="AB325" i="49"/>
  <c r="AC325" i="49"/>
  <c r="AD325" i="49"/>
  <c r="AE325" i="49"/>
  <c r="AF325" i="49"/>
  <c r="AG325" i="49"/>
  <c r="AH325" i="49"/>
  <c r="AI325" i="49"/>
  <c r="AJ325" i="49"/>
  <c r="AK325" i="49"/>
  <c r="AB326" i="49"/>
  <c r="AC326" i="49"/>
  <c r="AD326" i="49"/>
  <c r="AE326" i="49"/>
  <c r="AF326" i="49"/>
  <c r="AG326" i="49"/>
  <c r="AH326" i="49"/>
  <c r="AI326" i="49"/>
  <c r="AJ326" i="49"/>
  <c r="AK326" i="49"/>
  <c r="AB327" i="49"/>
  <c r="AC327" i="49"/>
  <c r="AD327" i="49"/>
  <c r="AE327" i="49"/>
  <c r="AF327" i="49"/>
  <c r="AG327" i="49"/>
  <c r="AH327" i="49"/>
  <c r="AI327" i="49"/>
  <c r="AJ327" i="49"/>
  <c r="AK327" i="49"/>
  <c r="AB328" i="49"/>
  <c r="AC328" i="49"/>
  <c r="AD328" i="49"/>
  <c r="AE328" i="49"/>
  <c r="AF328" i="49"/>
  <c r="AG328" i="49"/>
  <c r="AH328" i="49"/>
  <c r="AI328" i="49"/>
  <c r="AJ328" i="49"/>
  <c r="AK328" i="49"/>
  <c r="AB329" i="49"/>
  <c r="AC329" i="49"/>
  <c r="AD329" i="49"/>
  <c r="AE329" i="49"/>
  <c r="AF329" i="49"/>
  <c r="AG329" i="49"/>
  <c r="AH329" i="49"/>
  <c r="AI329" i="49"/>
  <c r="AJ329" i="49"/>
  <c r="AK329" i="49"/>
  <c r="AB330" i="49"/>
  <c r="AC330" i="49"/>
  <c r="AD330" i="49"/>
  <c r="AE330" i="49"/>
  <c r="AF330" i="49"/>
  <c r="AG330" i="49"/>
  <c r="AH330" i="49"/>
  <c r="AI330" i="49"/>
  <c r="AJ330" i="49"/>
  <c r="AK330" i="49"/>
  <c r="AB331" i="49"/>
  <c r="AC331" i="49"/>
  <c r="AD331" i="49"/>
  <c r="AE331" i="49"/>
  <c r="AF331" i="49"/>
  <c r="AG331" i="49"/>
  <c r="AH331" i="49"/>
  <c r="AI331" i="49"/>
  <c r="AJ331" i="49"/>
  <c r="AK331" i="49"/>
  <c r="AB332" i="49"/>
  <c r="AC332" i="49"/>
  <c r="AD332" i="49"/>
  <c r="AE332" i="49"/>
  <c r="AF332" i="49"/>
  <c r="AG332" i="49"/>
  <c r="AH332" i="49"/>
  <c r="AI332" i="49"/>
  <c r="AJ332" i="49"/>
  <c r="AK332" i="49"/>
  <c r="AB333" i="49"/>
  <c r="AC333" i="49"/>
  <c r="AD333" i="49"/>
  <c r="AE333" i="49"/>
  <c r="AF333" i="49"/>
  <c r="AG333" i="49"/>
  <c r="AH333" i="49"/>
  <c r="AI333" i="49"/>
  <c r="AJ333" i="49"/>
  <c r="AK333" i="49"/>
  <c r="AB334" i="49"/>
  <c r="AC334" i="49"/>
  <c r="AD334" i="49"/>
  <c r="AE334" i="49"/>
  <c r="AF334" i="49"/>
  <c r="AG334" i="49"/>
  <c r="AH334" i="49"/>
  <c r="AI334" i="49"/>
  <c r="AJ334" i="49"/>
  <c r="AK334" i="49"/>
  <c r="AB335" i="49"/>
  <c r="AC335" i="49"/>
  <c r="AD335" i="49"/>
  <c r="AE335" i="49"/>
  <c r="AF335" i="49"/>
  <c r="AG335" i="49"/>
  <c r="AH335" i="49"/>
  <c r="AI335" i="49"/>
  <c r="AJ335" i="49"/>
  <c r="AK335" i="49"/>
  <c r="AB336" i="49"/>
  <c r="AC336" i="49"/>
  <c r="AD336" i="49"/>
  <c r="AE336" i="49"/>
  <c r="AF336" i="49"/>
  <c r="AG336" i="49"/>
  <c r="AH336" i="49"/>
  <c r="AI336" i="49"/>
  <c r="AJ336" i="49"/>
  <c r="AK336" i="49"/>
  <c r="AB337" i="49"/>
  <c r="AC337" i="49"/>
  <c r="AD337" i="49"/>
  <c r="AE337" i="49"/>
  <c r="AF337" i="49"/>
  <c r="AG337" i="49"/>
  <c r="AH337" i="49"/>
  <c r="AI337" i="49"/>
  <c r="AJ337" i="49"/>
  <c r="AK337" i="49"/>
  <c r="AB338" i="49"/>
  <c r="AC338" i="49"/>
  <c r="AD338" i="49"/>
  <c r="AE338" i="49"/>
  <c r="AF338" i="49"/>
  <c r="AG338" i="49"/>
  <c r="AH338" i="49"/>
  <c r="AI338" i="49"/>
  <c r="AJ338" i="49"/>
  <c r="AK338" i="49"/>
  <c r="AB339" i="49"/>
  <c r="AC339" i="49"/>
  <c r="AD339" i="49"/>
  <c r="AE339" i="49"/>
  <c r="AF339" i="49"/>
  <c r="AG339" i="49"/>
  <c r="AH339" i="49"/>
  <c r="AI339" i="49"/>
  <c r="AJ339" i="49"/>
  <c r="AK339" i="49"/>
  <c r="AB340" i="49"/>
  <c r="AC340" i="49"/>
  <c r="AD340" i="49"/>
  <c r="AE340" i="49"/>
  <c r="AF340" i="49"/>
  <c r="AG340" i="49"/>
  <c r="AH340" i="49"/>
  <c r="AI340" i="49"/>
  <c r="AJ340" i="49"/>
  <c r="AK340" i="49"/>
  <c r="AB341" i="49"/>
  <c r="AC341" i="49"/>
  <c r="AD341" i="49"/>
  <c r="AE341" i="49"/>
  <c r="AF341" i="49"/>
  <c r="AG341" i="49"/>
  <c r="AH341" i="49"/>
  <c r="AI341" i="49"/>
  <c r="AJ341" i="49"/>
  <c r="AK341" i="49"/>
  <c r="AB342" i="49"/>
  <c r="AC342" i="49"/>
  <c r="AD342" i="49"/>
  <c r="AE342" i="49"/>
  <c r="AF342" i="49"/>
  <c r="AG342" i="49"/>
  <c r="AH342" i="49"/>
  <c r="AI342" i="49"/>
  <c r="AJ342" i="49"/>
  <c r="AK342" i="49"/>
  <c r="AB343" i="49"/>
  <c r="AC343" i="49"/>
  <c r="AD343" i="49"/>
  <c r="AE343" i="49"/>
  <c r="AF343" i="49"/>
  <c r="AG343" i="49"/>
  <c r="AH343" i="49"/>
  <c r="AI343" i="49"/>
  <c r="AJ343" i="49"/>
  <c r="AK343" i="49"/>
  <c r="AB344" i="49"/>
  <c r="AC344" i="49"/>
  <c r="AD344" i="49"/>
  <c r="AE344" i="49"/>
  <c r="AF344" i="49"/>
  <c r="AG344" i="49"/>
  <c r="AH344" i="49"/>
  <c r="AI344" i="49"/>
  <c r="AJ344" i="49"/>
  <c r="AK344" i="49"/>
  <c r="AB345" i="49"/>
  <c r="AC345" i="49"/>
  <c r="AD345" i="49"/>
  <c r="AE345" i="49"/>
  <c r="AF345" i="49"/>
  <c r="AG345" i="49"/>
  <c r="AH345" i="49"/>
  <c r="AI345" i="49"/>
  <c r="AJ345" i="49"/>
  <c r="AK345" i="49"/>
  <c r="AB346" i="49"/>
  <c r="AC346" i="49"/>
  <c r="AD346" i="49"/>
  <c r="AE346" i="49"/>
  <c r="AF346" i="49"/>
  <c r="AG346" i="49"/>
  <c r="AH346" i="49"/>
  <c r="AI346" i="49"/>
  <c r="AJ346" i="49"/>
  <c r="AK346" i="49"/>
  <c r="AB347" i="49"/>
  <c r="AC347" i="49"/>
  <c r="AD347" i="49"/>
  <c r="AE347" i="49"/>
  <c r="AF347" i="49"/>
  <c r="AG347" i="49"/>
  <c r="AH347" i="49"/>
  <c r="AI347" i="49"/>
  <c r="AJ347" i="49"/>
  <c r="AK347" i="49"/>
  <c r="AB348" i="49"/>
  <c r="AC348" i="49"/>
  <c r="AD348" i="49"/>
  <c r="AE348" i="49"/>
  <c r="AF348" i="49"/>
  <c r="AG348" i="49"/>
  <c r="AH348" i="49"/>
  <c r="AI348" i="49"/>
  <c r="AJ348" i="49"/>
  <c r="AK348" i="49"/>
  <c r="AB349" i="49"/>
  <c r="AC349" i="49"/>
  <c r="AD349" i="49"/>
  <c r="AE349" i="49"/>
  <c r="AF349" i="49"/>
  <c r="AG349" i="49"/>
  <c r="AH349" i="49"/>
  <c r="AI349" i="49"/>
  <c r="AJ349" i="49"/>
  <c r="AK349" i="49"/>
  <c r="AB350" i="49"/>
  <c r="AC350" i="49"/>
  <c r="AD350" i="49"/>
  <c r="AE350" i="49"/>
  <c r="AF350" i="49"/>
  <c r="AG350" i="49"/>
  <c r="AH350" i="49"/>
  <c r="AI350" i="49"/>
  <c r="AJ350" i="49"/>
  <c r="AK350" i="49"/>
  <c r="AB351" i="49"/>
  <c r="AC351" i="49"/>
  <c r="AD351" i="49"/>
  <c r="AE351" i="49"/>
  <c r="AF351" i="49"/>
  <c r="AG351" i="49"/>
  <c r="AH351" i="49"/>
  <c r="AI351" i="49"/>
  <c r="AJ351" i="49"/>
  <c r="AK351" i="49"/>
  <c r="AB352" i="49"/>
  <c r="AC352" i="49"/>
  <c r="AD352" i="49"/>
  <c r="AE352" i="49"/>
  <c r="AF352" i="49"/>
  <c r="AG352" i="49"/>
  <c r="AH352" i="49"/>
  <c r="AI352" i="49"/>
  <c r="AJ352" i="49"/>
  <c r="AK352" i="49"/>
  <c r="AC5" i="49"/>
  <c r="AD5" i="49"/>
  <c r="AE5" i="49"/>
  <c r="AF5" i="49"/>
  <c r="AG5" i="49"/>
  <c r="AH5" i="49"/>
  <c r="AI5" i="49"/>
  <c r="AJ5" i="49"/>
  <c r="AK5" i="49"/>
  <c r="AB5" i="49"/>
  <c r="CS89" i="52"/>
  <c r="CT89" i="52"/>
  <c r="CU89" i="52"/>
  <c r="CV89" i="52"/>
  <c r="CW89" i="52"/>
  <c r="CX89" i="52"/>
  <c r="CY89" i="52"/>
  <c r="CZ89" i="52"/>
  <c r="DA89" i="52"/>
  <c r="DB89" i="52"/>
  <c r="CS90" i="52"/>
  <c r="CT90" i="52"/>
  <c r="CU90" i="52"/>
  <c r="CV90" i="52"/>
  <c r="CW90" i="52"/>
  <c r="CX90" i="52"/>
  <c r="CY90" i="52"/>
  <c r="CZ90" i="52"/>
  <c r="DA90" i="52"/>
  <c r="DB90" i="52"/>
  <c r="CS91" i="52"/>
  <c r="CT91" i="52"/>
  <c r="CU91" i="52"/>
  <c r="CV91" i="52"/>
  <c r="CW91" i="52"/>
  <c r="CX91" i="52"/>
  <c r="CY91" i="52"/>
  <c r="CZ91" i="52"/>
  <c r="DA91" i="52"/>
  <c r="DB91" i="52"/>
  <c r="CS92" i="52"/>
  <c r="CT92" i="52"/>
  <c r="CU92" i="52"/>
  <c r="CV92" i="52"/>
  <c r="CW92" i="52"/>
  <c r="CX92" i="52"/>
  <c r="CY92" i="52"/>
  <c r="CZ92" i="52"/>
  <c r="DA92" i="52"/>
  <c r="DB92" i="52"/>
  <c r="CS93" i="52"/>
  <c r="CT93" i="52"/>
  <c r="CU93" i="52"/>
  <c r="CV93" i="52"/>
  <c r="CW93" i="52"/>
  <c r="CX93" i="52"/>
  <c r="CY93" i="52"/>
  <c r="CZ93" i="52"/>
  <c r="DA93" i="52"/>
  <c r="DB93" i="52"/>
  <c r="CS94" i="52"/>
  <c r="CT94" i="52"/>
  <c r="CU94" i="52"/>
  <c r="CV94" i="52"/>
  <c r="CW94" i="52"/>
  <c r="CX94" i="52"/>
  <c r="CY94" i="52"/>
  <c r="CZ94" i="52"/>
  <c r="DA94" i="52"/>
  <c r="DB94" i="52"/>
  <c r="CS95" i="52"/>
  <c r="CT95" i="52"/>
  <c r="CU95" i="52"/>
  <c r="CV95" i="52"/>
  <c r="CW95" i="52"/>
  <c r="CX95" i="52"/>
  <c r="CY95" i="52"/>
  <c r="CZ95" i="52"/>
  <c r="DA95" i="52"/>
  <c r="DB95" i="52"/>
  <c r="CS96" i="52"/>
  <c r="CT96" i="52"/>
  <c r="CU96" i="52"/>
  <c r="CV96" i="52"/>
  <c r="CW96" i="52"/>
  <c r="CX96" i="52"/>
  <c r="CY96" i="52"/>
  <c r="CZ96" i="52"/>
  <c r="DA96" i="52"/>
  <c r="DB96" i="52"/>
  <c r="CS97" i="52"/>
  <c r="CT97" i="52"/>
  <c r="CU97" i="52"/>
  <c r="CV97" i="52"/>
  <c r="CW97" i="52"/>
  <c r="CX97" i="52"/>
  <c r="CY97" i="52"/>
  <c r="CZ97" i="52"/>
  <c r="DA97" i="52"/>
  <c r="DB97" i="52"/>
  <c r="CS98" i="52"/>
  <c r="CT98" i="52"/>
  <c r="CU98" i="52"/>
  <c r="CV98" i="52"/>
  <c r="CW98" i="52"/>
  <c r="CX98" i="52"/>
  <c r="CY98" i="52"/>
  <c r="CZ98" i="52"/>
  <c r="DA98" i="52"/>
  <c r="DB98" i="52"/>
  <c r="CS99" i="52"/>
  <c r="CT99" i="52"/>
  <c r="CU99" i="52"/>
  <c r="CV99" i="52"/>
  <c r="CW99" i="52"/>
  <c r="CX99" i="52"/>
  <c r="CY99" i="52"/>
  <c r="CZ99" i="52"/>
  <c r="DA99" i="52"/>
  <c r="DB99" i="52"/>
  <c r="CS100" i="52"/>
  <c r="CT100" i="52"/>
  <c r="CU100" i="52"/>
  <c r="CV100" i="52"/>
  <c r="CW100" i="52"/>
  <c r="CX100" i="52"/>
  <c r="CY100" i="52"/>
  <c r="CZ100" i="52"/>
  <c r="DA100" i="52"/>
  <c r="DB100" i="52"/>
  <c r="CS101" i="52"/>
  <c r="CT101" i="52"/>
  <c r="CU101" i="52"/>
  <c r="CV101" i="52"/>
  <c r="CW101" i="52"/>
  <c r="CX101" i="52"/>
  <c r="CY101" i="52"/>
  <c r="CZ101" i="52"/>
  <c r="DA101" i="52"/>
  <c r="DB101" i="52"/>
  <c r="CS102" i="52"/>
  <c r="CT102" i="52"/>
  <c r="CU102" i="52"/>
  <c r="CV102" i="52"/>
  <c r="CW102" i="52"/>
  <c r="CX102" i="52"/>
  <c r="CY102" i="52"/>
  <c r="CZ102" i="52"/>
  <c r="DA102" i="52"/>
  <c r="DB102" i="52"/>
  <c r="CS103" i="52"/>
  <c r="CT103" i="52"/>
  <c r="CU103" i="52"/>
  <c r="CV103" i="52"/>
  <c r="CW103" i="52"/>
  <c r="CX103" i="52"/>
  <c r="CY103" i="52"/>
  <c r="CZ103" i="52"/>
  <c r="DA103" i="52"/>
  <c r="DB103" i="52"/>
  <c r="CS104" i="52"/>
  <c r="CT104" i="52"/>
  <c r="CU104" i="52"/>
  <c r="CV104" i="52"/>
  <c r="CW104" i="52"/>
  <c r="CX104" i="52"/>
  <c r="CY104" i="52"/>
  <c r="CZ104" i="52"/>
  <c r="DA104" i="52"/>
  <c r="DB104" i="52"/>
  <c r="CS105" i="52"/>
  <c r="CT105" i="52"/>
  <c r="CU105" i="52"/>
  <c r="CV105" i="52"/>
  <c r="CW105" i="52"/>
  <c r="CX105" i="52"/>
  <c r="CY105" i="52"/>
  <c r="CZ105" i="52"/>
  <c r="DA105" i="52"/>
  <c r="DB105" i="52"/>
  <c r="CS106" i="52"/>
  <c r="CT106" i="52"/>
  <c r="CU106" i="52"/>
  <c r="CV106" i="52"/>
  <c r="CW106" i="52"/>
  <c r="CX106" i="52"/>
  <c r="CY106" i="52"/>
  <c r="CZ106" i="52"/>
  <c r="DA106" i="52"/>
  <c r="DB106" i="52"/>
  <c r="CS107" i="52"/>
  <c r="CT107" i="52"/>
  <c r="CU107" i="52"/>
  <c r="CV107" i="52"/>
  <c r="CW107" i="52"/>
  <c r="CX107" i="52"/>
  <c r="CY107" i="52"/>
  <c r="CZ107" i="52"/>
  <c r="DA107" i="52"/>
  <c r="DB107" i="52"/>
  <c r="CS108" i="52"/>
  <c r="CT108" i="52"/>
  <c r="CU108" i="52"/>
  <c r="CV108" i="52"/>
  <c r="CW108" i="52"/>
  <c r="CX108" i="52"/>
  <c r="CY108" i="52"/>
  <c r="CZ108" i="52"/>
  <c r="DA108" i="52"/>
  <c r="DB108" i="52"/>
  <c r="CS109" i="52"/>
  <c r="CT109" i="52"/>
  <c r="CU109" i="52"/>
  <c r="CV109" i="52"/>
  <c r="CW109" i="52"/>
  <c r="CX109" i="52"/>
  <c r="CY109" i="52"/>
  <c r="CZ109" i="52"/>
  <c r="DA109" i="52"/>
  <c r="DB109" i="52"/>
  <c r="CS110" i="52"/>
  <c r="CT110" i="52"/>
  <c r="CU110" i="52"/>
  <c r="CV110" i="52"/>
  <c r="CW110" i="52"/>
  <c r="CX110" i="52"/>
  <c r="CY110" i="52"/>
  <c r="CZ110" i="52"/>
  <c r="DA110" i="52"/>
  <c r="DB110" i="52"/>
  <c r="CS111" i="52"/>
  <c r="CT111" i="52"/>
  <c r="CU111" i="52"/>
  <c r="CV111" i="52"/>
  <c r="CW111" i="52"/>
  <c r="CX111" i="52"/>
  <c r="CY111" i="52"/>
  <c r="CZ111" i="52"/>
  <c r="DA111" i="52"/>
  <c r="DB111" i="52"/>
  <c r="CS112" i="52"/>
  <c r="CT112" i="52"/>
  <c r="CU112" i="52"/>
  <c r="CV112" i="52"/>
  <c r="CW112" i="52"/>
  <c r="CX112" i="52"/>
  <c r="CY112" i="52"/>
  <c r="CZ112" i="52"/>
  <c r="DA112" i="52"/>
  <c r="DB112" i="52"/>
  <c r="CT88" i="52"/>
  <c r="CU88" i="52"/>
  <c r="CV88" i="52"/>
  <c r="CW88" i="52"/>
  <c r="CX88" i="52"/>
  <c r="CY88" i="52"/>
  <c r="CZ88" i="52"/>
  <c r="DA88" i="52"/>
  <c r="DB88" i="52"/>
  <c r="CS88" i="52"/>
  <c r="CS56" i="52"/>
  <c r="CT56" i="52"/>
  <c r="CU56" i="52"/>
  <c r="CV56" i="52"/>
  <c r="CW56" i="52"/>
  <c r="CX56" i="52"/>
  <c r="CY56" i="52"/>
  <c r="CZ56" i="52"/>
  <c r="DA56" i="52"/>
  <c r="DB56" i="52"/>
  <c r="CS57" i="52"/>
  <c r="CT57" i="52"/>
  <c r="CU57" i="52"/>
  <c r="CV57" i="52"/>
  <c r="CW57" i="52"/>
  <c r="CX57" i="52"/>
  <c r="CY57" i="52"/>
  <c r="CZ57" i="52"/>
  <c r="DA57" i="52"/>
  <c r="DB57" i="52"/>
  <c r="CS58" i="52"/>
  <c r="CT58" i="52"/>
  <c r="CU58" i="52"/>
  <c r="CV58" i="52"/>
  <c r="CW58" i="52"/>
  <c r="CX58" i="52"/>
  <c r="CY58" i="52"/>
  <c r="CZ58" i="52"/>
  <c r="DA58" i="52"/>
  <c r="DB58" i="52"/>
  <c r="CS59" i="52"/>
  <c r="CT59" i="52"/>
  <c r="CU59" i="52"/>
  <c r="CV59" i="52"/>
  <c r="CW59" i="52"/>
  <c r="CX59" i="52"/>
  <c r="CY59" i="52"/>
  <c r="CZ59" i="52"/>
  <c r="DA59" i="52"/>
  <c r="DB59" i="52"/>
  <c r="CS60" i="52"/>
  <c r="CT60" i="52"/>
  <c r="CU60" i="52"/>
  <c r="CV60" i="52"/>
  <c r="CW60" i="52"/>
  <c r="CX60" i="52"/>
  <c r="CY60" i="52"/>
  <c r="CZ60" i="52"/>
  <c r="DA60" i="52"/>
  <c r="DB60" i="52"/>
  <c r="CS61" i="52"/>
  <c r="CT61" i="52"/>
  <c r="CU61" i="52"/>
  <c r="CV61" i="52"/>
  <c r="CW61" i="52"/>
  <c r="CX61" i="52"/>
  <c r="CY61" i="52"/>
  <c r="CZ61" i="52"/>
  <c r="DA61" i="52"/>
  <c r="DB61" i="52"/>
  <c r="CS62" i="52"/>
  <c r="CT62" i="52"/>
  <c r="CU62" i="52"/>
  <c r="CV62" i="52"/>
  <c r="CW62" i="52"/>
  <c r="CX62" i="52"/>
  <c r="CY62" i="52"/>
  <c r="CZ62" i="52"/>
  <c r="DA62" i="52"/>
  <c r="DB62" i="52"/>
  <c r="CS63" i="52"/>
  <c r="CT63" i="52"/>
  <c r="CU63" i="52"/>
  <c r="CV63" i="52"/>
  <c r="CW63" i="52"/>
  <c r="CX63" i="52"/>
  <c r="CY63" i="52"/>
  <c r="CZ63" i="52"/>
  <c r="DA63" i="52"/>
  <c r="DB63" i="52"/>
  <c r="CS64" i="52"/>
  <c r="CT64" i="52"/>
  <c r="CU64" i="52"/>
  <c r="CV64" i="52"/>
  <c r="CW64" i="52"/>
  <c r="CX64" i="52"/>
  <c r="CY64" i="52"/>
  <c r="CZ64" i="52"/>
  <c r="DA64" i="52"/>
  <c r="DB64" i="52"/>
  <c r="CS65" i="52"/>
  <c r="CT65" i="52"/>
  <c r="CU65" i="52"/>
  <c r="CV65" i="52"/>
  <c r="CW65" i="52"/>
  <c r="CX65" i="52"/>
  <c r="CY65" i="52"/>
  <c r="CZ65" i="52"/>
  <c r="DA65" i="52"/>
  <c r="DB65" i="52"/>
  <c r="CS66" i="52"/>
  <c r="CT66" i="52"/>
  <c r="CU66" i="52"/>
  <c r="CV66" i="52"/>
  <c r="CW66" i="52"/>
  <c r="CX66" i="52"/>
  <c r="CY66" i="52"/>
  <c r="CZ66" i="52"/>
  <c r="DA66" i="52"/>
  <c r="DB66" i="52"/>
  <c r="CS67" i="52"/>
  <c r="CT67" i="52"/>
  <c r="CU67" i="52"/>
  <c r="CV67" i="52"/>
  <c r="CW67" i="52"/>
  <c r="CX67" i="52"/>
  <c r="CY67" i="52"/>
  <c r="CZ67" i="52"/>
  <c r="DA67" i="52"/>
  <c r="DB67" i="52"/>
  <c r="CS68" i="52"/>
  <c r="CT68" i="52"/>
  <c r="CU68" i="52"/>
  <c r="CV68" i="52"/>
  <c r="CW68" i="52"/>
  <c r="CX68" i="52"/>
  <c r="CY68" i="52"/>
  <c r="CZ68" i="52"/>
  <c r="DA68" i="52"/>
  <c r="DB68" i="52"/>
  <c r="CS69" i="52"/>
  <c r="CT69" i="52"/>
  <c r="CU69" i="52"/>
  <c r="CV69" i="52"/>
  <c r="CW69" i="52"/>
  <c r="CX69" i="52"/>
  <c r="CY69" i="52"/>
  <c r="CZ69" i="52"/>
  <c r="DA69" i="52"/>
  <c r="DB69" i="52"/>
  <c r="CS70" i="52"/>
  <c r="CT70" i="52"/>
  <c r="CU70" i="52"/>
  <c r="CV70" i="52"/>
  <c r="CW70" i="52"/>
  <c r="CX70" i="52"/>
  <c r="CY70" i="52"/>
  <c r="CZ70" i="52"/>
  <c r="DA70" i="52"/>
  <c r="DB70" i="52"/>
  <c r="CS71" i="52"/>
  <c r="CT71" i="52"/>
  <c r="CU71" i="52"/>
  <c r="CV71" i="52"/>
  <c r="CW71" i="52"/>
  <c r="CX71" i="52"/>
  <c r="CY71" i="52"/>
  <c r="CZ71" i="52"/>
  <c r="DA71" i="52"/>
  <c r="DB71" i="52"/>
  <c r="CS72" i="52"/>
  <c r="CT72" i="52"/>
  <c r="CU72" i="52"/>
  <c r="CV72" i="52"/>
  <c r="CW72" i="52"/>
  <c r="CX72" i="52"/>
  <c r="CY72" i="52"/>
  <c r="CZ72" i="52"/>
  <c r="DA72" i="52"/>
  <c r="DB72" i="52"/>
  <c r="CS73" i="52"/>
  <c r="CT73" i="52"/>
  <c r="CU73" i="52"/>
  <c r="CV73" i="52"/>
  <c r="CW73" i="52"/>
  <c r="CX73" i="52"/>
  <c r="CY73" i="52"/>
  <c r="CZ73" i="52"/>
  <c r="DA73" i="52"/>
  <c r="DB73" i="52"/>
  <c r="CS74" i="52"/>
  <c r="CT74" i="52"/>
  <c r="CU74" i="52"/>
  <c r="CV74" i="52"/>
  <c r="CW74" i="52"/>
  <c r="CX74" i="52"/>
  <c r="CY74" i="52"/>
  <c r="CZ74" i="52"/>
  <c r="DA74" i="52"/>
  <c r="DB74" i="52"/>
  <c r="CS75" i="52"/>
  <c r="CT75" i="52"/>
  <c r="CU75" i="52"/>
  <c r="CV75" i="52"/>
  <c r="CW75" i="52"/>
  <c r="CX75" i="52"/>
  <c r="CY75" i="52"/>
  <c r="CZ75" i="52"/>
  <c r="DA75" i="52"/>
  <c r="DB75" i="52"/>
  <c r="CS76" i="52"/>
  <c r="CT76" i="52"/>
  <c r="CU76" i="52"/>
  <c r="CV76" i="52"/>
  <c r="CW76" i="52"/>
  <c r="CX76" i="52"/>
  <c r="CY76" i="52"/>
  <c r="CZ76" i="52"/>
  <c r="DA76" i="52"/>
  <c r="DB76" i="52"/>
  <c r="CS77" i="52"/>
  <c r="CT77" i="52"/>
  <c r="CU77" i="52"/>
  <c r="CV77" i="52"/>
  <c r="CW77" i="52"/>
  <c r="CX77" i="52"/>
  <c r="CY77" i="52"/>
  <c r="CZ77" i="52"/>
  <c r="DA77" i="52"/>
  <c r="DB77" i="52"/>
  <c r="CS78" i="52"/>
  <c r="CT78" i="52"/>
  <c r="CU78" i="52"/>
  <c r="CV78" i="52"/>
  <c r="CW78" i="52"/>
  <c r="CX78" i="52"/>
  <c r="CY78" i="52"/>
  <c r="CZ78" i="52"/>
  <c r="DA78" i="52"/>
  <c r="DB78" i="52"/>
  <c r="CS79" i="52"/>
  <c r="CT79" i="52"/>
  <c r="CU79" i="52"/>
  <c r="CV79" i="52"/>
  <c r="CW79" i="52"/>
  <c r="CX79" i="52"/>
  <c r="CY79" i="52"/>
  <c r="CZ79" i="52"/>
  <c r="DA79" i="52"/>
  <c r="DB79" i="52"/>
  <c r="CS80" i="52"/>
  <c r="CT80" i="52"/>
  <c r="CU80" i="52"/>
  <c r="CV80" i="52"/>
  <c r="CW80" i="52"/>
  <c r="CX80" i="52"/>
  <c r="CY80" i="52"/>
  <c r="CZ80" i="52"/>
  <c r="DA80" i="52"/>
  <c r="DB80" i="52"/>
  <c r="CS81" i="52"/>
  <c r="CT81" i="52"/>
  <c r="CU81" i="52"/>
  <c r="CV81" i="52"/>
  <c r="CW81" i="52"/>
  <c r="CX81" i="52"/>
  <c r="CY81" i="52"/>
  <c r="CZ81" i="52"/>
  <c r="DA81" i="52"/>
  <c r="DB81" i="52"/>
  <c r="CS82" i="52"/>
  <c r="CT82" i="52"/>
  <c r="CU82" i="52"/>
  <c r="CV82" i="52"/>
  <c r="CW82" i="52"/>
  <c r="CX82" i="52"/>
  <c r="CY82" i="52"/>
  <c r="CZ82" i="52"/>
  <c r="DA82" i="52"/>
  <c r="DB82" i="52"/>
  <c r="CT55" i="52"/>
  <c r="CU55" i="52"/>
  <c r="CV55" i="52"/>
  <c r="CW55" i="52"/>
  <c r="CX55" i="52"/>
  <c r="CY55" i="52"/>
  <c r="CZ55" i="52"/>
  <c r="DA55" i="52"/>
  <c r="DB55" i="52"/>
  <c r="CS55" i="52"/>
  <c r="CS6" i="52"/>
  <c r="CT6" i="52"/>
  <c r="CU6" i="52"/>
  <c r="CV6" i="52"/>
  <c r="CW6" i="52"/>
  <c r="CX6" i="52"/>
  <c r="CY6" i="52"/>
  <c r="CZ6" i="52"/>
  <c r="DA6" i="52"/>
  <c r="DB6" i="52"/>
  <c r="CS7" i="52"/>
  <c r="CT7" i="52"/>
  <c r="CU7" i="52"/>
  <c r="CV7" i="52"/>
  <c r="CW7" i="52"/>
  <c r="CX7" i="52"/>
  <c r="CY7" i="52"/>
  <c r="CZ7" i="52"/>
  <c r="DA7" i="52"/>
  <c r="DB7" i="52"/>
  <c r="CS8" i="52"/>
  <c r="CT8" i="52"/>
  <c r="CU8" i="52"/>
  <c r="CV8" i="52"/>
  <c r="CW8" i="52"/>
  <c r="CX8" i="52"/>
  <c r="CY8" i="52"/>
  <c r="CZ8" i="52"/>
  <c r="DA8" i="52"/>
  <c r="DB8" i="52"/>
  <c r="CS9" i="52"/>
  <c r="CT9" i="52"/>
  <c r="CU9" i="52"/>
  <c r="CV9" i="52"/>
  <c r="CW9" i="52"/>
  <c r="CX9" i="52"/>
  <c r="CY9" i="52"/>
  <c r="CZ9" i="52"/>
  <c r="DA9" i="52"/>
  <c r="DB9" i="52"/>
  <c r="CS10" i="52"/>
  <c r="CT10" i="52"/>
  <c r="CU10" i="52"/>
  <c r="CV10" i="52"/>
  <c r="CW10" i="52"/>
  <c r="CX10" i="52"/>
  <c r="CY10" i="52"/>
  <c r="CZ10" i="52"/>
  <c r="DA10" i="52"/>
  <c r="DB10" i="52"/>
  <c r="CS11" i="52"/>
  <c r="CT11" i="52"/>
  <c r="CU11" i="52"/>
  <c r="CV11" i="52"/>
  <c r="CW11" i="52"/>
  <c r="CX11" i="52"/>
  <c r="CY11" i="52"/>
  <c r="CZ11" i="52"/>
  <c r="DA11" i="52"/>
  <c r="DB11" i="52"/>
  <c r="CS12" i="52"/>
  <c r="CT12" i="52"/>
  <c r="CU12" i="52"/>
  <c r="CV12" i="52"/>
  <c r="CW12" i="52"/>
  <c r="CX12" i="52"/>
  <c r="CY12" i="52"/>
  <c r="CZ12" i="52"/>
  <c r="DA12" i="52"/>
  <c r="DB12" i="52"/>
  <c r="CS13" i="52"/>
  <c r="CT13" i="52"/>
  <c r="CU13" i="52"/>
  <c r="CV13" i="52"/>
  <c r="CW13" i="52"/>
  <c r="CX13" i="52"/>
  <c r="CY13" i="52"/>
  <c r="CZ13" i="52"/>
  <c r="DA13" i="52"/>
  <c r="DB13" i="52"/>
  <c r="CS14" i="52"/>
  <c r="CT14" i="52"/>
  <c r="CU14" i="52"/>
  <c r="CV14" i="52"/>
  <c r="CW14" i="52"/>
  <c r="CX14" i="52"/>
  <c r="CY14" i="52"/>
  <c r="CZ14" i="52"/>
  <c r="DA14" i="52"/>
  <c r="DB14" i="52"/>
  <c r="CS15" i="52"/>
  <c r="CT15" i="52"/>
  <c r="CU15" i="52"/>
  <c r="CV15" i="52"/>
  <c r="CW15" i="52"/>
  <c r="CX15" i="52"/>
  <c r="CY15" i="52"/>
  <c r="CZ15" i="52"/>
  <c r="DA15" i="52"/>
  <c r="DB15" i="52"/>
  <c r="CS16" i="52"/>
  <c r="CT16" i="52"/>
  <c r="CU16" i="52"/>
  <c r="CV16" i="52"/>
  <c r="CW16" i="52"/>
  <c r="CX16" i="52"/>
  <c r="CY16" i="52"/>
  <c r="CZ16" i="52"/>
  <c r="DA16" i="52"/>
  <c r="DB16" i="52"/>
  <c r="CS17" i="52"/>
  <c r="CT17" i="52"/>
  <c r="CU17" i="52"/>
  <c r="CV17" i="52"/>
  <c r="CW17" i="52"/>
  <c r="CX17" i="52"/>
  <c r="CY17" i="52"/>
  <c r="CZ17" i="52"/>
  <c r="DA17" i="52"/>
  <c r="DB17" i="52"/>
  <c r="CS18" i="52"/>
  <c r="CT18" i="52"/>
  <c r="CU18" i="52"/>
  <c r="CV18" i="52"/>
  <c r="CW18" i="52"/>
  <c r="CX18" i="52"/>
  <c r="CY18" i="52"/>
  <c r="CZ18" i="52"/>
  <c r="DA18" i="52"/>
  <c r="DB18" i="52"/>
  <c r="CS19" i="52"/>
  <c r="CT19" i="52"/>
  <c r="CU19" i="52"/>
  <c r="CV19" i="52"/>
  <c r="CW19" i="52"/>
  <c r="CX19" i="52"/>
  <c r="CY19" i="52"/>
  <c r="CZ19" i="52"/>
  <c r="DA19" i="52"/>
  <c r="DB19" i="52"/>
  <c r="CS20" i="52"/>
  <c r="CT20" i="52"/>
  <c r="CU20" i="52"/>
  <c r="CV20" i="52"/>
  <c r="CW20" i="52"/>
  <c r="CX20" i="52"/>
  <c r="CY20" i="52"/>
  <c r="CZ20" i="52"/>
  <c r="DA20" i="52"/>
  <c r="DB20" i="52"/>
  <c r="CS21" i="52"/>
  <c r="CT21" i="52"/>
  <c r="CU21" i="52"/>
  <c r="CV21" i="52"/>
  <c r="CW21" i="52"/>
  <c r="CX21" i="52"/>
  <c r="CY21" i="52"/>
  <c r="CZ21" i="52"/>
  <c r="DA21" i="52"/>
  <c r="DB21" i="52"/>
  <c r="CS22" i="52"/>
  <c r="CT22" i="52"/>
  <c r="CU22" i="52"/>
  <c r="CV22" i="52"/>
  <c r="CW22" i="52"/>
  <c r="CX22" i="52"/>
  <c r="CY22" i="52"/>
  <c r="CZ22" i="52"/>
  <c r="DA22" i="52"/>
  <c r="DB22" i="52"/>
  <c r="CS23" i="52"/>
  <c r="CT23" i="52"/>
  <c r="CU23" i="52"/>
  <c r="CV23" i="52"/>
  <c r="CW23" i="52"/>
  <c r="CX23" i="52"/>
  <c r="CY23" i="52"/>
  <c r="CZ23" i="52"/>
  <c r="DA23" i="52"/>
  <c r="DB23" i="52"/>
  <c r="CS24" i="52"/>
  <c r="CT24" i="52"/>
  <c r="CU24" i="52"/>
  <c r="CV24" i="52"/>
  <c r="CW24" i="52"/>
  <c r="CX24" i="52"/>
  <c r="CY24" i="52"/>
  <c r="CZ24" i="52"/>
  <c r="DA24" i="52"/>
  <c r="DB24" i="52"/>
  <c r="CS25" i="52"/>
  <c r="CT25" i="52"/>
  <c r="CU25" i="52"/>
  <c r="CV25" i="52"/>
  <c r="CW25" i="52"/>
  <c r="CX25" i="52"/>
  <c r="CY25" i="52"/>
  <c r="CZ25" i="52"/>
  <c r="DA25" i="52"/>
  <c r="DB25" i="52"/>
  <c r="CS26" i="52"/>
  <c r="CT26" i="52"/>
  <c r="CU26" i="52"/>
  <c r="CV26" i="52"/>
  <c r="CW26" i="52"/>
  <c r="CX26" i="52"/>
  <c r="CY26" i="52"/>
  <c r="CZ26" i="52"/>
  <c r="DA26" i="52"/>
  <c r="DB26" i="52"/>
  <c r="CS27" i="52"/>
  <c r="CT27" i="52"/>
  <c r="CU27" i="52"/>
  <c r="CV27" i="52"/>
  <c r="CW27" i="52"/>
  <c r="CX27" i="52"/>
  <c r="CY27" i="52"/>
  <c r="CZ27" i="52"/>
  <c r="DA27" i="52"/>
  <c r="DB27" i="52"/>
  <c r="CS28" i="52"/>
  <c r="CT28" i="52"/>
  <c r="CU28" i="52"/>
  <c r="CV28" i="52"/>
  <c r="CW28" i="52"/>
  <c r="CX28" i="52"/>
  <c r="CY28" i="52"/>
  <c r="CZ28" i="52"/>
  <c r="DA28" i="52"/>
  <c r="DB28" i="52"/>
  <c r="CS29" i="52"/>
  <c r="CT29" i="52"/>
  <c r="CU29" i="52"/>
  <c r="CV29" i="52"/>
  <c r="CW29" i="52"/>
  <c r="CX29" i="52"/>
  <c r="CY29" i="52"/>
  <c r="CZ29" i="52"/>
  <c r="DA29" i="52"/>
  <c r="DB29" i="52"/>
  <c r="CS30" i="52"/>
  <c r="CT30" i="52"/>
  <c r="CU30" i="52"/>
  <c r="CV30" i="52"/>
  <c r="CW30" i="52"/>
  <c r="CX30" i="52"/>
  <c r="CY30" i="52"/>
  <c r="CZ30" i="52"/>
  <c r="DA30" i="52"/>
  <c r="DB30" i="52"/>
  <c r="CS31" i="52"/>
  <c r="CT31" i="52"/>
  <c r="CU31" i="52"/>
  <c r="CV31" i="52"/>
  <c r="CW31" i="52"/>
  <c r="CX31" i="52"/>
  <c r="CY31" i="52"/>
  <c r="CZ31" i="52"/>
  <c r="DA31" i="52"/>
  <c r="DB31" i="52"/>
  <c r="CS32" i="52"/>
  <c r="CT32" i="52"/>
  <c r="CU32" i="52"/>
  <c r="CV32" i="52"/>
  <c r="CW32" i="52"/>
  <c r="CX32" i="52"/>
  <c r="CY32" i="52"/>
  <c r="CZ32" i="52"/>
  <c r="DA32" i="52"/>
  <c r="DB32" i="52"/>
  <c r="CS33" i="52"/>
  <c r="CT33" i="52"/>
  <c r="CU33" i="52"/>
  <c r="CV33" i="52"/>
  <c r="CW33" i="52"/>
  <c r="CX33" i="52"/>
  <c r="CY33" i="52"/>
  <c r="CZ33" i="52"/>
  <c r="DA33" i="52"/>
  <c r="DB33" i="52"/>
  <c r="CS34" i="52"/>
  <c r="CT34" i="52"/>
  <c r="CU34" i="52"/>
  <c r="CV34" i="52"/>
  <c r="CW34" i="52"/>
  <c r="CX34" i="52"/>
  <c r="CY34" i="52"/>
  <c r="CZ34" i="52"/>
  <c r="DA34" i="52"/>
  <c r="DB34" i="52"/>
  <c r="CS35" i="52"/>
  <c r="CT35" i="52"/>
  <c r="CU35" i="52"/>
  <c r="CV35" i="52"/>
  <c r="CW35" i="52"/>
  <c r="CX35" i="52"/>
  <c r="CY35" i="52"/>
  <c r="CZ35" i="52"/>
  <c r="DA35" i="52"/>
  <c r="DB35" i="52"/>
  <c r="CS36" i="52"/>
  <c r="CT36" i="52"/>
  <c r="CU36" i="52"/>
  <c r="CV36" i="52"/>
  <c r="CW36" i="52"/>
  <c r="CX36" i="52"/>
  <c r="CY36" i="52"/>
  <c r="CZ36" i="52"/>
  <c r="DA36" i="52"/>
  <c r="DB36" i="52"/>
  <c r="CS37" i="52"/>
  <c r="CT37" i="52"/>
  <c r="CU37" i="52"/>
  <c r="CV37" i="52"/>
  <c r="CW37" i="52"/>
  <c r="CX37" i="52"/>
  <c r="CY37" i="52"/>
  <c r="CZ37" i="52"/>
  <c r="DA37" i="52"/>
  <c r="DB37" i="52"/>
  <c r="CS38" i="52"/>
  <c r="CT38" i="52"/>
  <c r="CU38" i="52"/>
  <c r="CV38" i="52"/>
  <c r="CW38" i="52"/>
  <c r="CX38" i="52"/>
  <c r="CY38" i="52"/>
  <c r="CZ38" i="52"/>
  <c r="DA38" i="52"/>
  <c r="DB38" i="52"/>
  <c r="CS39" i="52"/>
  <c r="CT39" i="52"/>
  <c r="CU39" i="52"/>
  <c r="CV39" i="52"/>
  <c r="CW39" i="52"/>
  <c r="CX39" i="52"/>
  <c r="CY39" i="52"/>
  <c r="CZ39" i="52"/>
  <c r="DA39" i="52"/>
  <c r="DB39" i="52"/>
  <c r="CS40" i="52"/>
  <c r="CT40" i="52"/>
  <c r="CU40" i="52"/>
  <c r="CV40" i="52"/>
  <c r="CW40" i="52"/>
  <c r="CX40" i="52"/>
  <c r="CY40" i="52"/>
  <c r="CZ40" i="52"/>
  <c r="DA40" i="52"/>
  <c r="DB40" i="52"/>
  <c r="CS41" i="52"/>
  <c r="CT41" i="52"/>
  <c r="CU41" i="52"/>
  <c r="CV41" i="52"/>
  <c r="CW41" i="52"/>
  <c r="CX41" i="52"/>
  <c r="CY41" i="52"/>
  <c r="CZ41" i="52"/>
  <c r="DA41" i="52"/>
  <c r="DB41" i="52"/>
  <c r="CS42" i="52"/>
  <c r="CT42" i="52"/>
  <c r="CU42" i="52"/>
  <c r="CV42" i="52"/>
  <c r="CW42" i="52"/>
  <c r="CX42" i="52"/>
  <c r="CY42" i="52"/>
  <c r="CZ42" i="52"/>
  <c r="DA42" i="52"/>
  <c r="DB42" i="52"/>
  <c r="CS43" i="52"/>
  <c r="CT43" i="52"/>
  <c r="CU43" i="52"/>
  <c r="CV43" i="52"/>
  <c r="CW43" i="52"/>
  <c r="CX43" i="52"/>
  <c r="CY43" i="52"/>
  <c r="CZ43" i="52"/>
  <c r="DA43" i="52"/>
  <c r="DB43" i="52"/>
  <c r="CS44" i="52"/>
  <c r="CT44" i="52"/>
  <c r="CU44" i="52"/>
  <c r="CV44" i="52"/>
  <c r="CW44" i="52"/>
  <c r="CX44" i="52"/>
  <c r="CY44" i="52"/>
  <c r="CZ44" i="52"/>
  <c r="DA44" i="52"/>
  <c r="DB44" i="52"/>
  <c r="CS45" i="52"/>
  <c r="CT45" i="52"/>
  <c r="CU45" i="52"/>
  <c r="CV45" i="52"/>
  <c r="CW45" i="52"/>
  <c r="CX45" i="52"/>
  <c r="CY45" i="52"/>
  <c r="CZ45" i="52"/>
  <c r="DA45" i="52"/>
  <c r="DB45" i="52"/>
  <c r="CS46" i="52"/>
  <c r="CT46" i="52"/>
  <c r="CU46" i="52"/>
  <c r="CV46" i="52"/>
  <c r="CW46" i="52"/>
  <c r="CX46" i="52"/>
  <c r="CY46" i="52"/>
  <c r="CZ46" i="52"/>
  <c r="DA46" i="52"/>
  <c r="DB46" i="52"/>
  <c r="CS47" i="52"/>
  <c r="CT47" i="52"/>
  <c r="CU47" i="52"/>
  <c r="CV47" i="52"/>
  <c r="CW47" i="52"/>
  <c r="CX47" i="52"/>
  <c r="CY47" i="52"/>
  <c r="CZ47" i="52"/>
  <c r="DA47" i="52"/>
  <c r="DB47" i="52"/>
  <c r="CS48" i="52"/>
  <c r="CT48" i="52"/>
  <c r="CU48" i="52"/>
  <c r="CV48" i="52"/>
  <c r="CW48" i="52"/>
  <c r="CX48" i="52"/>
  <c r="CY48" i="52"/>
  <c r="CZ48" i="52"/>
  <c r="DA48" i="52"/>
  <c r="DB48" i="52"/>
  <c r="CS49" i="52"/>
  <c r="CT49" i="52"/>
  <c r="CU49" i="52"/>
  <c r="CV49" i="52"/>
  <c r="CW49" i="52"/>
  <c r="CX49" i="52"/>
  <c r="CY49" i="52"/>
  <c r="CZ49" i="52"/>
  <c r="DA49" i="52"/>
  <c r="DB49" i="52"/>
  <c r="CT5" i="52"/>
  <c r="CU5" i="52"/>
  <c r="CV5" i="52"/>
  <c r="CW5" i="52"/>
  <c r="CX5" i="52"/>
  <c r="CY5" i="52"/>
  <c r="CZ5" i="52"/>
  <c r="DA5" i="52"/>
  <c r="DB5" i="52"/>
  <c r="P6" i="40"/>
  <c r="Q6" i="40"/>
  <c r="P7" i="40"/>
  <c r="Q7" i="40"/>
  <c r="P8" i="40"/>
  <c r="Q8" i="40"/>
  <c r="P9" i="40"/>
  <c r="Q9" i="40"/>
  <c r="P10" i="40"/>
  <c r="Q10" i="40"/>
  <c r="P11" i="40"/>
  <c r="Q11" i="40"/>
  <c r="P12" i="40"/>
  <c r="Q12" i="40"/>
  <c r="P13" i="40"/>
  <c r="Q13" i="40"/>
  <c r="P14" i="40"/>
  <c r="Q14" i="40"/>
  <c r="P15" i="40"/>
  <c r="Q15" i="40"/>
  <c r="P16" i="40"/>
  <c r="Q16" i="40"/>
  <c r="P17" i="40"/>
  <c r="Q17" i="40"/>
  <c r="P18" i="40"/>
  <c r="Q18" i="40"/>
  <c r="P19" i="40"/>
  <c r="Q19" i="40"/>
  <c r="P20" i="40"/>
  <c r="Q20" i="40"/>
  <c r="P21" i="40"/>
  <c r="Q21" i="40"/>
  <c r="P22" i="40"/>
  <c r="Q22" i="40"/>
  <c r="P23" i="40"/>
  <c r="Q23" i="40"/>
  <c r="P24" i="40"/>
  <c r="Q24" i="40"/>
  <c r="P25" i="40"/>
  <c r="Q25" i="40"/>
  <c r="P26" i="40"/>
  <c r="Q26" i="40"/>
  <c r="P27" i="40"/>
  <c r="Q27" i="40"/>
  <c r="P28" i="40"/>
  <c r="Q28" i="40"/>
  <c r="P29" i="40"/>
  <c r="Q29" i="40"/>
  <c r="P30" i="40"/>
  <c r="Q30" i="40"/>
  <c r="P31" i="40"/>
  <c r="Q31" i="40"/>
  <c r="P32" i="40"/>
  <c r="Q32" i="40"/>
  <c r="P33" i="40"/>
  <c r="Q33" i="40"/>
  <c r="P34" i="40"/>
  <c r="Q34" i="40"/>
  <c r="P35" i="40"/>
  <c r="Q35" i="40"/>
  <c r="P36" i="40"/>
  <c r="Q36" i="40"/>
  <c r="P37" i="40"/>
  <c r="Q37" i="40"/>
  <c r="P38" i="40"/>
  <c r="Q38" i="40"/>
  <c r="P39" i="40"/>
  <c r="Q39" i="40"/>
  <c r="P40" i="40"/>
  <c r="Q40" i="40"/>
  <c r="P41" i="40"/>
  <c r="Q41" i="40"/>
  <c r="P42" i="40"/>
  <c r="Q42" i="40"/>
  <c r="P43" i="40"/>
  <c r="Q43" i="40"/>
  <c r="P44" i="40"/>
  <c r="Q44" i="40"/>
  <c r="P45" i="40"/>
  <c r="Q45" i="40"/>
  <c r="P46" i="40"/>
  <c r="Q46" i="40"/>
  <c r="P47" i="40"/>
  <c r="Q47" i="40"/>
  <c r="P48" i="40"/>
  <c r="Q48" i="40"/>
  <c r="P49" i="40"/>
  <c r="Q49" i="40"/>
  <c r="P50" i="40"/>
  <c r="Q50" i="40"/>
  <c r="P51" i="40"/>
  <c r="Q51" i="40"/>
  <c r="P52" i="40"/>
  <c r="Q52" i="40"/>
  <c r="P53" i="40"/>
  <c r="Q53" i="40"/>
  <c r="P54" i="40"/>
  <c r="Q54" i="40"/>
  <c r="P55" i="40"/>
  <c r="Q55" i="40"/>
  <c r="P56" i="40"/>
  <c r="Q56" i="40"/>
  <c r="P57" i="40"/>
  <c r="Q57" i="40"/>
  <c r="P58" i="40"/>
  <c r="Q58" i="40"/>
  <c r="P59" i="40"/>
  <c r="Q59" i="40"/>
  <c r="P60" i="40"/>
  <c r="Q60" i="40"/>
  <c r="P61" i="40"/>
  <c r="Q61" i="40"/>
  <c r="P62" i="40"/>
  <c r="Q62" i="40"/>
  <c r="P63" i="40"/>
  <c r="Q63" i="40"/>
  <c r="P64" i="40"/>
  <c r="Q64" i="40"/>
  <c r="P65" i="40"/>
  <c r="Q65" i="40"/>
  <c r="P66" i="40"/>
  <c r="Q66" i="40"/>
  <c r="P67" i="40"/>
  <c r="Q67" i="40"/>
  <c r="P68" i="40"/>
  <c r="Q68" i="40"/>
  <c r="P69" i="40"/>
  <c r="Q69" i="40"/>
  <c r="P70" i="40"/>
  <c r="Q70" i="40"/>
  <c r="P71" i="40"/>
  <c r="Q71" i="40"/>
  <c r="P72" i="40"/>
  <c r="Q72" i="40"/>
  <c r="P73" i="40"/>
  <c r="Q73" i="40"/>
  <c r="P74" i="40"/>
  <c r="Q74" i="40"/>
  <c r="P75" i="40"/>
  <c r="Q75" i="40"/>
  <c r="P76" i="40"/>
  <c r="Q76" i="40"/>
  <c r="P77" i="40"/>
  <c r="Q77" i="40"/>
  <c r="P78" i="40"/>
  <c r="Q78" i="40"/>
  <c r="P79" i="40"/>
  <c r="Q79" i="40"/>
  <c r="P80" i="40"/>
  <c r="Q80" i="40"/>
  <c r="P81" i="40"/>
  <c r="Q81" i="40"/>
  <c r="P82" i="40"/>
  <c r="Q82" i="40"/>
  <c r="P83" i="40"/>
  <c r="Q83" i="40"/>
  <c r="P84" i="40"/>
  <c r="Q84" i="40"/>
  <c r="P85" i="40"/>
  <c r="Q85" i="40"/>
  <c r="P86" i="40"/>
  <c r="Q86" i="40"/>
  <c r="P87" i="40"/>
  <c r="Q87" i="40"/>
  <c r="P88" i="40"/>
  <c r="Q88" i="40"/>
  <c r="P89" i="40"/>
  <c r="Q89" i="40"/>
  <c r="P90" i="40"/>
  <c r="Q90" i="40"/>
  <c r="P91" i="40"/>
  <c r="Q91" i="40"/>
  <c r="P92" i="40"/>
  <c r="Q92" i="40"/>
  <c r="P93" i="40"/>
  <c r="Q93" i="40"/>
  <c r="P94" i="40"/>
  <c r="Q94" i="40"/>
  <c r="P95" i="40"/>
  <c r="Q95" i="40"/>
  <c r="P96" i="40"/>
  <c r="Q96" i="40"/>
  <c r="P97" i="40"/>
  <c r="Q97" i="40"/>
  <c r="P98" i="40"/>
  <c r="Q98" i="40"/>
  <c r="P99" i="40"/>
  <c r="Q99" i="40"/>
  <c r="P100" i="40"/>
  <c r="Q100" i="40"/>
  <c r="P101" i="40"/>
  <c r="Q101" i="40"/>
  <c r="P102" i="40"/>
  <c r="Q102" i="40"/>
  <c r="P103" i="40"/>
  <c r="Q103" i="40"/>
  <c r="P104" i="40"/>
  <c r="Q104" i="40"/>
  <c r="P105" i="40"/>
  <c r="Q105" i="40"/>
  <c r="P106" i="40"/>
  <c r="Q106" i="40"/>
  <c r="P107" i="40"/>
  <c r="Q107" i="40"/>
  <c r="P108" i="40"/>
  <c r="Q108" i="40"/>
  <c r="P109" i="40"/>
  <c r="Q109" i="40"/>
  <c r="P110" i="40"/>
  <c r="Q110" i="40"/>
  <c r="P111" i="40"/>
  <c r="Q111" i="40"/>
  <c r="P112" i="40"/>
  <c r="Q112" i="40"/>
  <c r="P113" i="40"/>
  <c r="Q113" i="40"/>
  <c r="P114" i="40"/>
  <c r="Q114" i="40"/>
  <c r="P115" i="40"/>
  <c r="Q115" i="40"/>
  <c r="P116" i="40"/>
  <c r="Q116" i="40"/>
  <c r="P117" i="40"/>
  <c r="Q117" i="40"/>
  <c r="P118" i="40"/>
  <c r="Q118" i="40"/>
  <c r="P119" i="40"/>
  <c r="Q119" i="40"/>
  <c r="P120" i="40"/>
  <c r="Q120" i="40"/>
  <c r="P121" i="40"/>
  <c r="Q121" i="40"/>
  <c r="P122" i="40"/>
  <c r="Q122" i="40"/>
  <c r="P123" i="40"/>
  <c r="Q123" i="40"/>
  <c r="P124" i="40"/>
  <c r="Q124" i="40"/>
  <c r="P125" i="40"/>
  <c r="Q125" i="40"/>
  <c r="P126" i="40"/>
  <c r="Q126" i="40"/>
  <c r="P127" i="40"/>
  <c r="Q127" i="40"/>
  <c r="P128" i="40"/>
  <c r="Q128" i="40"/>
  <c r="P129" i="40"/>
  <c r="Q129" i="40"/>
  <c r="P130" i="40"/>
  <c r="Q130" i="40"/>
  <c r="P131" i="40"/>
  <c r="Q131" i="40"/>
  <c r="P132" i="40"/>
  <c r="Q132" i="40"/>
  <c r="P133" i="40"/>
  <c r="Q133" i="40"/>
  <c r="P134" i="40"/>
  <c r="Q134" i="40"/>
  <c r="P135" i="40"/>
  <c r="Q135" i="40"/>
  <c r="P136" i="40"/>
  <c r="Q136" i="40"/>
  <c r="P137" i="40"/>
  <c r="Q137" i="40"/>
  <c r="P138" i="40"/>
  <c r="Q138" i="40"/>
  <c r="P139" i="40"/>
  <c r="Q139" i="40"/>
  <c r="P140" i="40"/>
  <c r="Q140" i="40"/>
  <c r="P141" i="40"/>
  <c r="Q141" i="40"/>
  <c r="P142" i="40"/>
  <c r="Q142" i="40"/>
  <c r="P143" i="40"/>
  <c r="Q143" i="40"/>
  <c r="P144" i="40"/>
  <c r="Q144" i="40"/>
  <c r="P145" i="40"/>
  <c r="Q145" i="40"/>
  <c r="P146" i="40"/>
  <c r="Q146" i="40"/>
  <c r="P147" i="40"/>
  <c r="Q147" i="40"/>
  <c r="P148" i="40"/>
  <c r="Q148" i="40"/>
  <c r="P149" i="40"/>
  <c r="Q149" i="40"/>
  <c r="P150" i="40"/>
  <c r="Q150" i="40"/>
  <c r="P151" i="40"/>
  <c r="Q151" i="40"/>
  <c r="P152" i="40"/>
  <c r="Q152" i="40"/>
  <c r="P153" i="40"/>
  <c r="Q153" i="40"/>
  <c r="P154" i="40"/>
  <c r="Q154" i="40"/>
  <c r="P155" i="40"/>
  <c r="Q155" i="40"/>
  <c r="P156" i="40"/>
  <c r="Q156" i="40"/>
  <c r="P157" i="40"/>
  <c r="Q157" i="40"/>
  <c r="P158" i="40"/>
  <c r="Q158" i="40"/>
  <c r="P159" i="40"/>
  <c r="Q159" i="40"/>
  <c r="P160" i="40"/>
  <c r="Q160" i="40"/>
  <c r="P161" i="40"/>
  <c r="Q161" i="40"/>
  <c r="P162" i="40"/>
  <c r="Q162" i="40"/>
  <c r="P163" i="40"/>
  <c r="Q163" i="40"/>
  <c r="P164" i="40"/>
  <c r="Q164" i="40"/>
  <c r="P165" i="40"/>
  <c r="Q165" i="40"/>
  <c r="P166" i="40"/>
  <c r="Q166" i="40"/>
  <c r="P167" i="40"/>
  <c r="Q167" i="40"/>
  <c r="P168" i="40"/>
  <c r="Q168" i="40"/>
  <c r="P169" i="40"/>
  <c r="Q169" i="40"/>
  <c r="P170" i="40"/>
  <c r="Q170" i="40"/>
  <c r="P171" i="40"/>
  <c r="Q171" i="40"/>
  <c r="P172" i="40"/>
  <c r="Q172" i="40"/>
  <c r="P173" i="40"/>
  <c r="Q173" i="40"/>
  <c r="P174" i="40"/>
  <c r="Q174" i="40"/>
  <c r="P175" i="40"/>
  <c r="Q175" i="40"/>
  <c r="P176" i="40"/>
  <c r="Q176" i="40"/>
  <c r="P177" i="40"/>
  <c r="Q177" i="40"/>
  <c r="P178" i="40"/>
  <c r="Q178" i="40"/>
  <c r="P179" i="40"/>
  <c r="Q179" i="40"/>
  <c r="P180" i="40"/>
  <c r="Q180" i="40"/>
  <c r="P181" i="40"/>
  <c r="Q181" i="40"/>
  <c r="P182" i="40"/>
  <c r="Q182" i="40"/>
  <c r="P183" i="40"/>
  <c r="Q183" i="40"/>
  <c r="P184" i="40"/>
  <c r="Q184" i="40"/>
  <c r="P185" i="40"/>
  <c r="Q185" i="40"/>
  <c r="P186" i="40"/>
  <c r="Q186" i="40"/>
  <c r="P187" i="40"/>
  <c r="Q187" i="40"/>
  <c r="P188" i="40"/>
  <c r="Q188" i="40"/>
  <c r="P189" i="40"/>
  <c r="Q189" i="40"/>
  <c r="P190" i="40"/>
  <c r="Q190" i="40"/>
  <c r="P191" i="40"/>
  <c r="Q191" i="40"/>
  <c r="P192" i="40"/>
  <c r="Q192" i="40"/>
  <c r="P193" i="40"/>
  <c r="Q193" i="40"/>
  <c r="P194" i="40"/>
  <c r="Q194" i="40"/>
  <c r="P195" i="40"/>
  <c r="Q195" i="40"/>
  <c r="P196" i="40"/>
  <c r="Q196" i="40"/>
  <c r="P197" i="40"/>
  <c r="Q197" i="40"/>
  <c r="P198" i="40"/>
  <c r="Q198" i="40"/>
  <c r="P199" i="40"/>
  <c r="Q199" i="40"/>
  <c r="P200" i="40"/>
  <c r="Q200" i="40"/>
  <c r="P201" i="40"/>
  <c r="Q201" i="40"/>
  <c r="P202" i="40"/>
  <c r="Q202" i="40"/>
  <c r="P203" i="40"/>
  <c r="Q203" i="40"/>
  <c r="P204" i="40"/>
  <c r="Q204" i="40"/>
  <c r="P205" i="40"/>
  <c r="Q205" i="40"/>
  <c r="P206" i="40"/>
  <c r="Q206" i="40"/>
  <c r="P207" i="40"/>
  <c r="Q207" i="40"/>
  <c r="P208" i="40"/>
  <c r="Q208" i="40"/>
  <c r="P209" i="40"/>
  <c r="Q209" i="40"/>
  <c r="P210" i="40"/>
  <c r="Q210" i="40"/>
  <c r="P211" i="40"/>
  <c r="Q211" i="40"/>
  <c r="P212" i="40"/>
  <c r="Q212" i="40"/>
  <c r="P213" i="40"/>
  <c r="Q213" i="40"/>
  <c r="P214" i="40"/>
  <c r="Q214" i="40"/>
  <c r="P215" i="40"/>
  <c r="Q215" i="40"/>
  <c r="P216" i="40"/>
  <c r="Q216" i="40"/>
  <c r="P217" i="40"/>
  <c r="Q217" i="40"/>
  <c r="P218" i="40"/>
  <c r="Q218" i="40"/>
  <c r="P219" i="40"/>
  <c r="Q219" i="40"/>
  <c r="P220" i="40"/>
  <c r="Q220" i="40"/>
  <c r="P221" i="40"/>
  <c r="Q221" i="40"/>
  <c r="P222" i="40"/>
  <c r="Q222" i="40"/>
  <c r="P223" i="40"/>
  <c r="Q223" i="40"/>
  <c r="P224" i="40"/>
  <c r="Q224" i="40"/>
  <c r="P225" i="40"/>
  <c r="Q225" i="40"/>
  <c r="P226" i="40"/>
  <c r="Q226" i="40"/>
  <c r="P227" i="40"/>
  <c r="Q227" i="40"/>
  <c r="P228" i="40"/>
  <c r="Q228" i="40"/>
  <c r="P229" i="40"/>
  <c r="Q229" i="40"/>
  <c r="P230" i="40"/>
  <c r="Q230" i="40"/>
  <c r="P231" i="40"/>
  <c r="Q231" i="40"/>
  <c r="P232" i="40"/>
  <c r="Q232" i="40"/>
  <c r="P233" i="40"/>
  <c r="Q233" i="40"/>
  <c r="P234" i="40"/>
  <c r="Q234" i="40"/>
  <c r="P235" i="40"/>
  <c r="Q235" i="40"/>
  <c r="P236" i="40"/>
  <c r="Q236" i="40"/>
  <c r="P237" i="40"/>
  <c r="Q237" i="40"/>
  <c r="P238" i="40"/>
  <c r="Q238" i="40"/>
  <c r="P239" i="40"/>
  <c r="Q239" i="40"/>
  <c r="P240" i="40"/>
  <c r="Q240" i="40"/>
  <c r="P241" i="40"/>
  <c r="Q241" i="40"/>
  <c r="P242" i="40"/>
  <c r="Q242" i="40"/>
  <c r="P243" i="40"/>
  <c r="Q243" i="40"/>
  <c r="P244" i="40"/>
  <c r="Q244" i="40"/>
  <c r="P245" i="40"/>
  <c r="Q245" i="40"/>
  <c r="P246" i="40"/>
  <c r="Q246" i="40"/>
  <c r="P247" i="40"/>
  <c r="Q247" i="40"/>
  <c r="P248" i="40"/>
  <c r="Q248" i="40"/>
  <c r="P249" i="40"/>
  <c r="Q249" i="40"/>
  <c r="P250" i="40"/>
  <c r="Q250" i="40"/>
  <c r="P251" i="40"/>
  <c r="Q251" i="40"/>
  <c r="P252" i="40"/>
  <c r="Q252" i="40"/>
  <c r="P253" i="40"/>
  <c r="Q253" i="40"/>
  <c r="P254" i="40"/>
  <c r="Q254" i="40"/>
  <c r="P255" i="40"/>
  <c r="Q255" i="40"/>
  <c r="P256" i="40"/>
  <c r="Q256" i="40"/>
  <c r="P257" i="40"/>
  <c r="Q257" i="40"/>
  <c r="P258" i="40"/>
  <c r="Q258" i="40"/>
  <c r="P259" i="40"/>
  <c r="Q259" i="40"/>
  <c r="P260" i="40"/>
  <c r="Q260" i="40"/>
  <c r="P261" i="40"/>
  <c r="Q261" i="40"/>
  <c r="P262" i="40"/>
  <c r="Q262" i="40"/>
  <c r="P263" i="40"/>
  <c r="Q263" i="40"/>
  <c r="P264" i="40"/>
  <c r="Q264" i="40"/>
  <c r="P265" i="40"/>
  <c r="Q265" i="40"/>
  <c r="P266" i="40"/>
  <c r="Q266" i="40"/>
  <c r="P267" i="40"/>
  <c r="Q267" i="40"/>
  <c r="P268" i="40"/>
  <c r="Q268" i="40"/>
  <c r="P269" i="40"/>
  <c r="Q269" i="40"/>
  <c r="P270" i="40"/>
  <c r="Q270" i="40"/>
  <c r="P271" i="40"/>
  <c r="Q271" i="40"/>
  <c r="P272" i="40"/>
  <c r="Q272" i="40"/>
  <c r="P273" i="40"/>
  <c r="Q273" i="40"/>
  <c r="P274" i="40"/>
  <c r="Q274" i="40"/>
  <c r="P275" i="40"/>
  <c r="Q275" i="40"/>
  <c r="P276" i="40"/>
  <c r="Q276" i="40"/>
  <c r="P277" i="40"/>
  <c r="Q277" i="40"/>
  <c r="P278" i="40"/>
  <c r="Q278" i="40"/>
  <c r="P279" i="40"/>
  <c r="Q279" i="40"/>
  <c r="P280" i="40"/>
  <c r="Q280" i="40"/>
  <c r="P281" i="40"/>
  <c r="Q281" i="40"/>
  <c r="P282" i="40"/>
  <c r="Q282" i="40"/>
  <c r="P283" i="40"/>
  <c r="Q283" i="40"/>
  <c r="P284" i="40"/>
  <c r="Q284" i="40"/>
  <c r="P285" i="40"/>
  <c r="Q285" i="40"/>
  <c r="P286" i="40"/>
  <c r="Q286" i="40"/>
  <c r="P287" i="40"/>
  <c r="Q287" i="40"/>
  <c r="P288" i="40"/>
  <c r="Q288" i="40"/>
  <c r="P289" i="40"/>
  <c r="Q289" i="40"/>
  <c r="P290" i="40"/>
  <c r="Q290" i="40"/>
  <c r="P291" i="40"/>
  <c r="Q291" i="40"/>
  <c r="P292" i="40"/>
  <c r="Q292" i="40"/>
  <c r="P293" i="40"/>
  <c r="Q293" i="40"/>
  <c r="P294" i="40"/>
  <c r="Q294" i="40"/>
  <c r="P295" i="40"/>
  <c r="Q295" i="40"/>
  <c r="P296" i="40"/>
  <c r="Q296" i="40"/>
  <c r="P297" i="40"/>
  <c r="Q297" i="40"/>
  <c r="P298" i="40"/>
  <c r="Q298" i="40"/>
  <c r="P299" i="40"/>
  <c r="Q299" i="40"/>
  <c r="P300" i="40"/>
  <c r="Q300" i="40"/>
  <c r="P301" i="40"/>
  <c r="Q301" i="40"/>
  <c r="P302" i="40"/>
  <c r="Q302" i="40"/>
  <c r="P303" i="40"/>
  <c r="Q303" i="40"/>
  <c r="P304" i="40"/>
  <c r="Q304" i="40"/>
  <c r="P305" i="40"/>
  <c r="Q305" i="40"/>
  <c r="P306" i="40"/>
  <c r="Q306" i="40"/>
  <c r="P307" i="40"/>
  <c r="Q307" i="40"/>
  <c r="P308" i="40"/>
  <c r="Q308" i="40"/>
  <c r="P309" i="40"/>
  <c r="Q309" i="40"/>
  <c r="P310" i="40"/>
  <c r="Q310" i="40"/>
  <c r="P311" i="40"/>
  <c r="Q311" i="40"/>
  <c r="P312" i="40"/>
  <c r="Q312" i="40"/>
  <c r="P313" i="40"/>
  <c r="Q313" i="40"/>
  <c r="P314" i="40"/>
  <c r="Q314" i="40"/>
  <c r="P315" i="40"/>
  <c r="Q315" i="40"/>
  <c r="P316" i="40"/>
  <c r="Q316" i="40"/>
  <c r="P317" i="40"/>
  <c r="Q317" i="40"/>
  <c r="P318" i="40"/>
  <c r="Q318" i="40"/>
  <c r="P319" i="40"/>
  <c r="Q319" i="40"/>
  <c r="P320" i="40"/>
  <c r="Q320" i="40"/>
  <c r="P321" i="40"/>
  <c r="Q321" i="40"/>
  <c r="P322" i="40"/>
  <c r="Q322" i="40"/>
  <c r="P323" i="40"/>
  <c r="Q323" i="40"/>
  <c r="P324" i="40"/>
  <c r="Q324" i="40"/>
  <c r="P325" i="40"/>
  <c r="Q325" i="40"/>
  <c r="P326" i="40"/>
  <c r="Q326" i="40"/>
  <c r="P327" i="40"/>
  <c r="Q327" i="40"/>
  <c r="P328" i="40"/>
  <c r="Q328" i="40"/>
  <c r="P329" i="40"/>
  <c r="Q329" i="40"/>
  <c r="P330" i="40"/>
  <c r="Q330" i="40"/>
  <c r="P331" i="40"/>
  <c r="Q331" i="40"/>
  <c r="P332" i="40"/>
  <c r="Q332" i="40"/>
  <c r="P333" i="40"/>
  <c r="Q333" i="40"/>
  <c r="P334" i="40"/>
  <c r="Q334" i="40"/>
  <c r="P335" i="40"/>
  <c r="Q335" i="40"/>
  <c r="P336" i="40"/>
  <c r="Q336" i="40"/>
  <c r="P337" i="40"/>
  <c r="Q337" i="40"/>
  <c r="P338" i="40"/>
  <c r="Q338" i="40"/>
  <c r="P339" i="40"/>
  <c r="Q339" i="40"/>
  <c r="P340" i="40"/>
  <c r="Q340" i="40"/>
  <c r="P341" i="40"/>
  <c r="Q341" i="40"/>
  <c r="P342" i="40"/>
  <c r="Q342" i="40"/>
  <c r="P343" i="40"/>
  <c r="Q343" i="40"/>
  <c r="P344" i="40"/>
  <c r="Q344" i="40"/>
  <c r="P345" i="40"/>
  <c r="Q345" i="40"/>
  <c r="P346" i="40"/>
  <c r="Q346" i="40"/>
  <c r="P347" i="40"/>
  <c r="Q347" i="40"/>
  <c r="P348" i="40"/>
  <c r="Q348" i="40"/>
  <c r="P349" i="40"/>
  <c r="Q349" i="40"/>
  <c r="P350" i="40"/>
  <c r="Q350" i="40"/>
  <c r="P351" i="40"/>
  <c r="Q351" i="40"/>
  <c r="P352" i="40"/>
  <c r="Q352" i="40"/>
  <c r="P353" i="40"/>
  <c r="Q353" i="40"/>
  <c r="P354" i="40"/>
  <c r="Q354" i="40"/>
  <c r="P355" i="40"/>
  <c r="Q355" i="40"/>
  <c r="P356" i="40"/>
  <c r="Q356" i="40"/>
  <c r="P357" i="40"/>
  <c r="Q357" i="40"/>
  <c r="P358" i="40"/>
  <c r="Q358" i="40"/>
  <c r="P359" i="40"/>
  <c r="Q359" i="40"/>
  <c r="P360" i="40"/>
  <c r="Q360" i="40"/>
  <c r="P361" i="40"/>
  <c r="Q361" i="40"/>
  <c r="P362" i="40"/>
  <c r="Q362" i="40"/>
  <c r="P363" i="40"/>
  <c r="Q363" i="40"/>
  <c r="P364" i="40"/>
  <c r="Q364" i="40"/>
  <c r="P365" i="40"/>
  <c r="Q365" i="40"/>
  <c r="P366" i="40"/>
  <c r="Q366" i="40"/>
  <c r="P367" i="40"/>
  <c r="Q367" i="40"/>
  <c r="P368" i="40"/>
  <c r="Q368" i="40"/>
  <c r="P369" i="40"/>
  <c r="Q369" i="40"/>
  <c r="P370" i="40"/>
  <c r="Q370" i="40"/>
  <c r="P371" i="40"/>
  <c r="Q371" i="40"/>
  <c r="P372" i="40"/>
  <c r="Q372" i="40"/>
  <c r="P373" i="40"/>
  <c r="Q373" i="40"/>
  <c r="P374" i="40"/>
  <c r="Q374" i="40"/>
  <c r="P375" i="40"/>
  <c r="Q375" i="40"/>
  <c r="P376" i="40"/>
  <c r="Q376" i="40"/>
  <c r="P377" i="40"/>
  <c r="Q377" i="40"/>
  <c r="P378" i="40"/>
  <c r="Q378" i="40"/>
  <c r="P379" i="40"/>
  <c r="Q379" i="40"/>
  <c r="P380" i="40"/>
  <c r="Q380" i="40"/>
  <c r="P381" i="40"/>
  <c r="Q381" i="40"/>
  <c r="P382" i="40"/>
  <c r="Q382" i="40"/>
  <c r="P383" i="40"/>
  <c r="Q383" i="40"/>
  <c r="P384" i="40"/>
  <c r="Q384" i="40"/>
  <c r="P385" i="40"/>
  <c r="Q385" i="40"/>
  <c r="P386" i="40"/>
  <c r="Q386" i="40"/>
  <c r="P387" i="40"/>
  <c r="Q387" i="40"/>
  <c r="P388" i="40"/>
  <c r="Q388" i="40"/>
  <c r="P389" i="40"/>
  <c r="Q389" i="40"/>
  <c r="P390" i="40"/>
  <c r="Q390" i="40"/>
  <c r="P391" i="40"/>
  <c r="Q391" i="40"/>
  <c r="P392" i="40"/>
  <c r="Q392" i="40"/>
  <c r="P393" i="40"/>
  <c r="Q393" i="40"/>
  <c r="P394" i="40"/>
  <c r="Q394" i="40"/>
  <c r="P395" i="40"/>
  <c r="Q395" i="40"/>
  <c r="P396" i="40"/>
  <c r="Q396" i="40"/>
  <c r="P397" i="40"/>
  <c r="Q397" i="40"/>
  <c r="P398" i="40"/>
  <c r="Q398" i="40"/>
  <c r="P399" i="40"/>
  <c r="Q399" i="40"/>
  <c r="P400" i="40"/>
  <c r="Q400" i="40"/>
  <c r="P401" i="40"/>
  <c r="Q401" i="40"/>
  <c r="P402" i="40"/>
  <c r="Q402" i="40"/>
  <c r="P403" i="40"/>
  <c r="Q403" i="40"/>
  <c r="P404" i="40"/>
  <c r="Q404" i="40"/>
  <c r="P405" i="40"/>
  <c r="Q405" i="40"/>
  <c r="P406" i="40"/>
  <c r="Q406" i="40"/>
  <c r="P407" i="40"/>
  <c r="Q407" i="40"/>
  <c r="P408" i="40"/>
  <c r="Q408" i="40"/>
  <c r="P409" i="40"/>
  <c r="Q409" i="40"/>
  <c r="P410" i="40"/>
  <c r="Q410" i="40"/>
  <c r="P411" i="40"/>
  <c r="Q411" i="40"/>
  <c r="P412" i="40"/>
  <c r="Q412" i="40"/>
  <c r="P413" i="40"/>
  <c r="Q413" i="40"/>
  <c r="P414" i="40"/>
  <c r="Q414" i="40"/>
  <c r="P415" i="40"/>
  <c r="Q415" i="40"/>
  <c r="P416" i="40"/>
  <c r="Q416" i="40"/>
  <c r="P417" i="40"/>
  <c r="Q417" i="40"/>
  <c r="P418" i="40"/>
  <c r="Q418" i="40"/>
  <c r="P419" i="40"/>
  <c r="Q419" i="40"/>
  <c r="P420" i="40"/>
  <c r="Q420" i="40"/>
  <c r="P421" i="40"/>
  <c r="Q421" i="40"/>
  <c r="P422" i="40"/>
  <c r="Q422" i="40"/>
  <c r="P423" i="40"/>
  <c r="Q423" i="40"/>
  <c r="P424" i="40"/>
  <c r="Q424" i="40"/>
  <c r="P425" i="40"/>
  <c r="Q425" i="40"/>
  <c r="P426" i="40"/>
  <c r="Q426" i="40"/>
  <c r="P427" i="40"/>
  <c r="Q427" i="40"/>
  <c r="P428" i="40"/>
  <c r="Q428" i="40"/>
  <c r="P429" i="40"/>
  <c r="Q429" i="40"/>
  <c r="P430" i="40"/>
  <c r="Q430" i="40"/>
  <c r="P431" i="40"/>
  <c r="Q431" i="40"/>
  <c r="P432" i="40"/>
  <c r="Q432" i="40"/>
  <c r="P433" i="40"/>
  <c r="Q433" i="40"/>
  <c r="P434" i="40"/>
  <c r="Q434" i="40"/>
  <c r="P435" i="40"/>
  <c r="Q435" i="40"/>
  <c r="P436" i="40"/>
  <c r="Q436" i="40"/>
  <c r="P437" i="40"/>
  <c r="Q437" i="40"/>
  <c r="P438" i="40"/>
  <c r="Q438" i="40"/>
  <c r="P439" i="40"/>
  <c r="Q439" i="40"/>
  <c r="P440" i="40"/>
  <c r="Q440" i="40"/>
  <c r="P441" i="40"/>
  <c r="Q441" i="40"/>
  <c r="P442" i="40"/>
  <c r="Q442" i="40"/>
  <c r="P443" i="40"/>
  <c r="Q443" i="40"/>
  <c r="P444" i="40"/>
  <c r="Q444" i="40"/>
  <c r="P445" i="40"/>
  <c r="Q445" i="40"/>
  <c r="P446" i="40"/>
  <c r="Q446" i="40"/>
  <c r="P447" i="40"/>
  <c r="Q447" i="40"/>
  <c r="P448" i="40"/>
  <c r="Q448" i="40"/>
  <c r="P449" i="40"/>
  <c r="Q449" i="40"/>
  <c r="P450" i="40"/>
  <c r="Q450" i="40"/>
  <c r="P451" i="40"/>
  <c r="Q451" i="40"/>
  <c r="P452" i="40"/>
  <c r="Q452" i="40"/>
  <c r="P453" i="40"/>
  <c r="Q453" i="40"/>
  <c r="P454" i="40"/>
  <c r="Q454" i="40"/>
  <c r="P455" i="40"/>
  <c r="Q455" i="40"/>
  <c r="P456" i="40"/>
  <c r="Q456" i="40"/>
  <c r="P457" i="40"/>
  <c r="Q457" i="40"/>
  <c r="P458" i="40"/>
  <c r="Q458" i="40"/>
  <c r="P459" i="40"/>
  <c r="Q459" i="40"/>
  <c r="P460" i="40"/>
  <c r="Q460" i="40"/>
  <c r="P461" i="40"/>
  <c r="Q461" i="40"/>
  <c r="P462" i="40"/>
  <c r="Q462" i="40"/>
  <c r="P463" i="40"/>
  <c r="Q463" i="40"/>
  <c r="P464" i="40"/>
  <c r="Q464" i="40"/>
  <c r="P465" i="40"/>
  <c r="Q465" i="40"/>
  <c r="P466" i="40"/>
  <c r="Q466" i="40"/>
  <c r="P467" i="40"/>
  <c r="Q467" i="40"/>
  <c r="P468" i="40"/>
  <c r="Q468" i="40"/>
  <c r="P469" i="40"/>
  <c r="Q469" i="40"/>
  <c r="P470" i="40"/>
  <c r="Q470" i="40"/>
  <c r="P471" i="40"/>
  <c r="Q471" i="40"/>
  <c r="P472" i="40"/>
  <c r="Q472" i="40"/>
  <c r="P473" i="40"/>
  <c r="Q473" i="40"/>
  <c r="P474" i="40"/>
  <c r="Q474" i="40"/>
  <c r="P475" i="40"/>
  <c r="Q475" i="40"/>
  <c r="P476" i="40"/>
  <c r="Q476" i="40"/>
  <c r="P477" i="40"/>
  <c r="Q477" i="40"/>
  <c r="P478" i="40"/>
  <c r="Q478" i="40"/>
  <c r="P479" i="40"/>
  <c r="Q479" i="40"/>
  <c r="P480" i="40"/>
  <c r="Q480" i="40"/>
  <c r="P481" i="40"/>
  <c r="Q481" i="40"/>
  <c r="P482" i="40"/>
  <c r="Q482" i="40"/>
  <c r="P483" i="40"/>
  <c r="Q483" i="40"/>
  <c r="P484" i="40"/>
  <c r="Q484" i="40"/>
  <c r="P485" i="40"/>
  <c r="Q485" i="40"/>
  <c r="P486" i="40"/>
  <c r="Q486" i="40"/>
  <c r="P487" i="40"/>
  <c r="Q487" i="40"/>
  <c r="P488" i="40"/>
  <c r="Q488" i="40"/>
  <c r="P489" i="40"/>
  <c r="Q489" i="40"/>
  <c r="P490" i="40"/>
  <c r="Q490" i="40"/>
  <c r="P491" i="40"/>
  <c r="Q491" i="40"/>
  <c r="P492" i="40"/>
  <c r="Q492" i="40"/>
  <c r="P493" i="40"/>
  <c r="Q493" i="40"/>
  <c r="P494" i="40"/>
  <c r="Q494" i="40"/>
  <c r="P495" i="40"/>
  <c r="Q495" i="40"/>
  <c r="P496" i="40"/>
  <c r="Q496" i="40"/>
  <c r="P497" i="40"/>
  <c r="Q497" i="40"/>
  <c r="P498" i="40"/>
  <c r="Q498" i="40"/>
  <c r="P499" i="40"/>
  <c r="Q499" i="40"/>
  <c r="P500" i="40"/>
  <c r="Q500" i="40"/>
  <c r="P501" i="40"/>
  <c r="Q501" i="40"/>
  <c r="P502" i="40"/>
  <c r="Q502" i="40"/>
  <c r="P503" i="40"/>
  <c r="Q503" i="40"/>
  <c r="P504" i="40"/>
  <c r="Q504" i="40"/>
  <c r="P505" i="40"/>
  <c r="Q505" i="40"/>
  <c r="P506" i="40"/>
  <c r="Q506" i="40"/>
  <c r="P507" i="40"/>
  <c r="Q507" i="40"/>
  <c r="P508" i="40"/>
  <c r="Q508" i="40"/>
  <c r="P509" i="40"/>
  <c r="Q509" i="40"/>
  <c r="P510" i="40"/>
  <c r="Q510" i="40"/>
  <c r="P511" i="40"/>
  <c r="Q511" i="40"/>
  <c r="P512" i="40"/>
  <c r="Q512" i="40"/>
  <c r="P513" i="40"/>
  <c r="Q513" i="40"/>
  <c r="P514" i="40"/>
  <c r="Q514" i="40"/>
  <c r="P515" i="40"/>
  <c r="Q515" i="40"/>
  <c r="P516" i="40"/>
  <c r="Q516" i="40"/>
  <c r="P517" i="40"/>
  <c r="Q517" i="40"/>
  <c r="P518" i="40"/>
  <c r="Q518" i="40"/>
  <c r="P519" i="40"/>
  <c r="Q519" i="40"/>
  <c r="P520" i="40"/>
  <c r="Q520" i="40"/>
  <c r="P521" i="40"/>
  <c r="Q521" i="40"/>
  <c r="P522" i="40"/>
  <c r="Q522" i="40"/>
  <c r="P523" i="40"/>
  <c r="Q523" i="40"/>
  <c r="P524" i="40"/>
  <c r="Q524" i="40"/>
  <c r="P525" i="40"/>
  <c r="Q525" i="40"/>
  <c r="P526" i="40"/>
  <c r="Q526" i="40"/>
  <c r="P527" i="40"/>
  <c r="Q527" i="40"/>
  <c r="P528" i="40"/>
  <c r="Q528" i="40"/>
  <c r="P529" i="40"/>
  <c r="Q529" i="40"/>
  <c r="P530" i="40"/>
  <c r="Q530" i="40"/>
  <c r="P531" i="40"/>
  <c r="Q531" i="40"/>
  <c r="P532" i="40"/>
  <c r="Q532" i="40"/>
  <c r="P533" i="40"/>
  <c r="Q533" i="40"/>
  <c r="P534" i="40"/>
  <c r="Q534" i="40"/>
  <c r="P535" i="40"/>
  <c r="Q535" i="40"/>
  <c r="P536" i="40"/>
  <c r="Q536" i="40"/>
  <c r="P537" i="40"/>
  <c r="Q537" i="40"/>
  <c r="P538" i="40"/>
  <c r="Q538" i="40"/>
  <c r="P539" i="40"/>
  <c r="Q539" i="40"/>
  <c r="P540" i="40"/>
  <c r="Q540" i="40"/>
  <c r="P541" i="40"/>
  <c r="Q541" i="40"/>
  <c r="P542" i="40"/>
  <c r="Q542" i="40"/>
  <c r="P543" i="40"/>
  <c r="Q543" i="40"/>
  <c r="P544" i="40"/>
  <c r="Q544" i="40"/>
  <c r="P545" i="40"/>
  <c r="Q545" i="40"/>
  <c r="P546" i="40"/>
  <c r="Q546" i="40"/>
  <c r="P547" i="40"/>
  <c r="Q547" i="40"/>
  <c r="P548" i="40"/>
  <c r="Q548" i="40"/>
  <c r="P549" i="40"/>
  <c r="Q549" i="40"/>
  <c r="P550" i="40"/>
  <c r="Q550" i="40"/>
  <c r="P551" i="40"/>
  <c r="Q551" i="40"/>
  <c r="P552" i="40"/>
  <c r="Q552" i="40"/>
  <c r="P553" i="40"/>
  <c r="Q553" i="40"/>
  <c r="P554" i="40"/>
  <c r="Q554" i="40"/>
  <c r="P555" i="40"/>
  <c r="Q555" i="40"/>
  <c r="P556" i="40"/>
  <c r="Q556" i="40"/>
  <c r="P557" i="40"/>
  <c r="Q557" i="40"/>
  <c r="P558" i="40"/>
  <c r="Q558" i="40"/>
  <c r="P559" i="40"/>
  <c r="Q559" i="40"/>
  <c r="P560" i="40"/>
  <c r="Q560" i="40"/>
  <c r="P561" i="40"/>
  <c r="Q561" i="40"/>
  <c r="P562" i="40"/>
  <c r="Q562" i="40"/>
  <c r="P563" i="40"/>
  <c r="Q563" i="40"/>
  <c r="P564" i="40"/>
  <c r="Q564" i="40"/>
  <c r="P565" i="40"/>
  <c r="Q565" i="40"/>
  <c r="P566" i="40"/>
  <c r="Q566" i="40"/>
  <c r="P567" i="40"/>
  <c r="Q567" i="40"/>
  <c r="P568" i="40"/>
  <c r="Q568" i="40"/>
  <c r="P569" i="40"/>
  <c r="Q569" i="40"/>
  <c r="P570" i="40"/>
  <c r="Q570" i="40"/>
  <c r="P571" i="40"/>
  <c r="Q571" i="40"/>
  <c r="P572" i="40"/>
  <c r="Q572" i="40"/>
  <c r="P573" i="40"/>
  <c r="Q573" i="40"/>
  <c r="P574" i="40"/>
  <c r="Q574" i="40"/>
  <c r="P575" i="40"/>
  <c r="Q575" i="40"/>
  <c r="P576" i="40"/>
  <c r="Q576" i="40"/>
  <c r="P577" i="40"/>
  <c r="Q577" i="40"/>
  <c r="P578" i="40"/>
  <c r="Q578" i="40"/>
  <c r="P579" i="40"/>
  <c r="Q579" i="40"/>
  <c r="P580" i="40"/>
  <c r="Q580" i="40"/>
  <c r="P581" i="40"/>
  <c r="Q581" i="40"/>
  <c r="P582" i="40"/>
  <c r="Q582" i="40"/>
  <c r="P583" i="40"/>
  <c r="Q583" i="40"/>
  <c r="P584" i="40"/>
  <c r="Q584" i="40"/>
  <c r="P585" i="40"/>
  <c r="Q585" i="40"/>
  <c r="P586" i="40"/>
  <c r="Q586" i="40"/>
  <c r="P587" i="40"/>
  <c r="Q587" i="40"/>
  <c r="P588" i="40"/>
  <c r="Q588" i="40"/>
  <c r="P589" i="40"/>
  <c r="Q589" i="40"/>
  <c r="P590" i="40"/>
  <c r="Q590" i="40"/>
  <c r="P591" i="40"/>
  <c r="Q591" i="40"/>
  <c r="P592" i="40"/>
  <c r="Q592" i="40"/>
  <c r="P593" i="40"/>
  <c r="Q593" i="40"/>
  <c r="P594" i="40"/>
  <c r="Q594" i="40"/>
  <c r="P595" i="40"/>
  <c r="Q595" i="40"/>
  <c r="P596" i="40"/>
  <c r="Q596" i="40"/>
  <c r="P597" i="40"/>
  <c r="Q597" i="40"/>
  <c r="P598" i="40"/>
  <c r="Q598" i="40"/>
  <c r="P599" i="40"/>
  <c r="Q599" i="40"/>
  <c r="P600" i="40"/>
  <c r="Q600" i="40"/>
  <c r="P601" i="40"/>
  <c r="Q601" i="40"/>
  <c r="P602" i="40"/>
  <c r="Q602" i="40"/>
  <c r="P603" i="40"/>
  <c r="Q603" i="40"/>
  <c r="P604" i="40"/>
  <c r="Q604" i="40"/>
  <c r="P605" i="40"/>
  <c r="Q605" i="40"/>
  <c r="P606" i="40"/>
  <c r="Q606" i="40"/>
  <c r="P607" i="40"/>
  <c r="Q607" i="40"/>
  <c r="P608" i="40"/>
  <c r="Q608" i="40"/>
  <c r="P609" i="40"/>
  <c r="Q609" i="40"/>
  <c r="P610" i="40"/>
  <c r="Q610" i="40"/>
  <c r="P611" i="40"/>
  <c r="Q611" i="40"/>
  <c r="P612" i="40"/>
  <c r="Q612" i="40"/>
  <c r="P613" i="40"/>
  <c r="Q613" i="40"/>
  <c r="P614" i="40"/>
  <c r="Q614" i="40"/>
  <c r="P615" i="40"/>
  <c r="Q615" i="40"/>
  <c r="P616" i="40"/>
  <c r="Q616" i="40"/>
  <c r="P617" i="40"/>
  <c r="Q617" i="40"/>
  <c r="P618" i="40"/>
  <c r="Q618" i="40"/>
  <c r="P619" i="40"/>
  <c r="Q619" i="40"/>
  <c r="P620" i="40"/>
  <c r="Q620" i="40"/>
  <c r="P621" i="40"/>
  <c r="Q621" i="40"/>
  <c r="P622" i="40"/>
  <c r="Q622" i="40"/>
  <c r="P623" i="40"/>
  <c r="Q623" i="40"/>
  <c r="P624" i="40"/>
  <c r="Q624" i="40"/>
  <c r="P625" i="40"/>
  <c r="Q625" i="40"/>
  <c r="P626" i="40"/>
  <c r="Q626" i="40"/>
  <c r="P627" i="40"/>
  <c r="Q627" i="40"/>
  <c r="P628" i="40"/>
  <c r="Q628" i="40"/>
  <c r="P629" i="40"/>
  <c r="Q629" i="40"/>
  <c r="P630" i="40"/>
  <c r="Q630" i="40"/>
  <c r="P631" i="40"/>
  <c r="Q631" i="40"/>
  <c r="P632" i="40"/>
  <c r="Q632" i="40"/>
  <c r="P633" i="40"/>
  <c r="Q633" i="40"/>
  <c r="P634" i="40"/>
  <c r="Q634" i="40"/>
  <c r="P635" i="40"/>
  <c r="Q635" i="40"/>
  <c r="P636" i="40"/>
  <c r="Q636" i="40"/>
  <c r="P637" i="40"/>
  <c r="Q637" i="40"/>
  <c r="P638" i="40"/>
  <c r="Q638" i="40"/>
  <c r="P639" i="40"/>
  <c r="Q639" i="40"/>
  <c r="P640" i="40"/>
  <c r="Q640" i="40"/>
  <c r="P641" i="40"/>
  <c r="Q641" i="40"/>
  <c r="P642" i="40"/>
  <c r="Q642" i="40"/>
  <c r="P643" i="40"/>
  <c r="Q643" i="40"/>
  <c r="P644" i="40"/>
  <c r="Q644" i="40"/>
  <c r="P645" i="40"/>
  <c r="Q645" i="40"/>
  <c r="P646" i="40"/>
  <c r="Q646" i="40"/>
  <c r="P647" i="40"/>
  <c r="Q647" i="40"/>
  <c r="P648" i="40"/>
  <c r="Q648" i="40"/>
  <c r="P649" i="40"/>
  <c r="Q649" i="40"/>
  <c r="P650" i="40"/>
  <c r="Q650" i="40"/>
  <c r="P651" i="40"/>
  <c r="Q651" i="40"/>
  <c r="P652" i="40"/>
  <c r="Q652" i="40"/>
  <c r="P653" i="40"/>
  <c r="Q653" i="40"/>
  <c r="P654" i="40"/>
  <c r="Q654" i="40"/>
  <c r="P655" i="40"/>
  <c r="Q655" i="40"/>
  <c r="P656" i="40"/>
  <c r="Q656" i="40"/>
  <c r="P657" i="40"/>
  <c r="Q657" i="40"/>
  <c r="P658" i="40"/>
  <c r="Q658" i="40"/>
  <c r="P659" i="40"/>
  <c r="Q659" i="40"/>
  <c r="P660" i="40"/>
  <c r="Q660" i="40"/>
  <c r="P661" i="40"/>
  <c r="Q661" i="40"/>
  <c r="P662" i="40"/>
  <c r="Q662" i="40"/>
  <c r="P663" i="40"/>
  <c r="Q663" i="40"/>
  <c r="P664" i="40"/>
  <c r="Q664" i="40"/>
  <c r="P665" i="40"/>
  <c r="Q665" i="40"/>
  <c r="P666" i="40"/>
  <c r="Q666" i="40"/>
  <c r="P667" i="40"/>
  <c r="Q667" i="40"/>
  <c r="P668" i="40"/>
  <c r="Q668" i="40"/>
  <c r="P669" i="40"/>
  <c r="Q669" i="40"/>
  <c r="P670" i="40"/>
  <c r="Q670" i="40"/>
  <c r="P671" i="40"/>
  <c r="Q671" i="40"/>
  <c r="P672" i="40"/>
  <c r="Q672" i="40"/>
  <c r="P673" i="40"/>
  <c r="Q673" i="40"/>
  <c r="P674" i="40"/>
  <c r="Q674" i="40"/>
  <c r="P675" i="40"/>
  <c r="Q675" i="40"/>
  <c r="P676" i="40"/>
  <c r="Q676" i="40"/>
  <c r="P677" i="40"/>
  <c r="Q677" i="40"/>
  <c r="P678" i="40"/>
  <c r="Q678" i="40"/>
  <c r="P679" i="40"/>
  <c r="Q679" i="40"/>
  <c r="P680" i="40"/>
  <c r="Q680" i="40"/>
  <c r="P681" i="40"/>
  <c r="Q681" i="40"/>
  <c r="P682" i="40"/>
  <c r="Q682" i="40"/>
  <c r="P683" i="40"/>
  <c r="Q683" i="40"/>
  <c r="P684" i="40"/>
  <c r="Q684" i="40"/>
  <c r="P685" i="40"/>
  <c r="Q685" i="40"/>
  <c r="P686" i="40"/>
  <c r="Q686" i="40"/>
  <c r="P687" i="40"/>
  <c r="Q687" i="40"/>
  <c r="P688" i="40"/>
  <c r="Q688" i="40"/>
  <c r="P689" i="40"/>
  <c r="Q689" i="40"/>
  <c r="P690" i="40"/>
  <c r="Q690" i="40"/>
  <c r="P691" i="40"/>
  <c r="Q691" i="40"/>
  <c r="P692" i="40"/>
  <c r="Q692" i="40"/>
  <c r="P693" i="40"/>
  <c r="Q693" i="40"/>
  <c r="P694" i="40"/>
  <c r="Q694" i="40"/>
  <c r="P695" i="40"/>
  <c r="Q695" i="40"/>
  <c r="P696" i="40"/>
  <c r="Q696" i="40"/>
  <c r="P697" i="40"/>
  <c r="Q697" i="40"/>
  <c r="P698" i="40"/>
  <c r="Q698" i="40"/>
  <c r="P699" i="40"/>
  <c r="Q699" i="40"/>
  <c r="P700" i="40"/>
  <c r="Q700" i="40"/>
  <c r="P701" i="40"/>
  <c r="Q701" i="40"/>
  <c r="P702" i="40"/>
  <c r="Q702" i="40"/>
  <c r="P703" i="40"/>
  <c r="Q703" i="40"/>
  <c r="P704" i="40"/>
  <c r="Q704" i="40"/>
  <c r="P705" i="40"/>
  <c r="Q705" i="40"/>
  <c r="P706" i="40"/>
  <c r="Q706" i="40"/>
  <c r="P707" i="40"/>
  <c r="Q707" i="40"/>
  <c r="P708" i="40"/>
  <c r="Q708" i="40"/>
  <c r="P709" i="40"/>
  <c r="Q709" i="40"/>
  <c r="P710" i="40"/>
  <c r="Q710" i="40"/>
  <c r="P711" i="40"/>
  <c r="Q711" i="40"/>
  <c r="P712" i="40"/>
  <c r="Q712" i="40"/>
  <c r="P713" i="40"/>
  <c r="Q713" i="40"/>
  <c r="P714" i="40"/>
  <c r="Q714" i="40"/>
  <c r="P715" i="40"/>
  <c r="Q715" i="40"/>
  <c r="P716" i="40"/>
  <c r="Q716" i="40"/>
  <c r="P717" i="40"/>
  <c r="Q717" i="40"/>
  <c r="P718" i="40"/>
  <c r="Q718" i="40"/>
  <c r="P719" i="40"/>
  <c r="Q719" i="40"/>
  <c r="P720" i="40"/>
  <c r="Q720" i="40"/>
  <c r="P721" i="40"/>
  <c r="Q721" i="40"/>
  <c r="P722" i="40"/>
  <c r="Q722" i="40"/>
  <c r="P723" i="40"/>
  <c r="Q723" i="40"/>
  <c r="P724" i="40"/>
  <c r="Q724" i="40"/>
  <c r="P725" i="40"/>
  <c r="Q725" i="40"/>
  <c r="P726" i="40"/>
  <c r="Q726" i="40"/>
  <c r="P727" i="40"/>
  <c r="Q727" i="40"/>
  <c r="P728" i="40"/>
  <c r="Q728" i="40"/>
  <c r="P729" i="40"/>
  <c r="Q729" i="40"/>
  <c r="P730" i="40"/>
  <c r="Q730" i="40"/>
  <c r="P731" i="40"/>
  <c r="Q731" i="40"/>
  <c r="P732" i="40"/>
  <c r="Q732" i="40"/>
  <c r="P733" i="40"/>
  <c r="Q733" i="40"/>
  <c r="P734" i="40"/>
  <c r="Q734" i="40"/>
  <c r="P735" i="40"/>
  <c r="Q735" i="40"/>
  <c r="P736" i="40"/>
  <c r="Q736" i="40"/>
  <c r="P737" i="40"/>
  <c r="Q737" i="40"/>
  <c r="P738" i="40"/>
  <c r="Q738" i="40"/>
  <c r="P739" i="40"/>
  <c r="Q739" i="40"/>
  <c r="P740" i="40"/>
  <c r="Q740" i="40"/>
  <c r="P741" i="40"/>
  <c r="Q741" i="40"/>
  <c r="P742" i="40"/>
  <c r="Q742" i="40"/>
  <c r="P743" i="40"/>
  <c r="Q743" i="40"/>
  <c r="P744" i="40"/>
  <c r="Q744" i="40"/>
  <c r="P745" i="40"/>
  <c r="Q745" i="40"/>
  <c r="P746" i="40"/>
  <c r="Q746" i="40"/>
  <c r="P747" i="40"/>
  <c r="Q747" i="40"/>
  <c r="P748" i="40"/>
  <c r="Q748" i="40"/>
  <c r="P749" i="40"/>
  <c r="Q749" i="40"/>
  <c r="P750" i="40"/>
  <c r="Q750" i="40"/>
  <c r="P751" i="40"/>
  <c r="Q751" i="40"/>
  <c r="P752" i="40"/>
  <c r="Q752" i="40"/>
  <c r="P753" i="40"/>
  <c r="Q753" i="40"/>
  <c r="P754" i="40"/>
  <c r="Q754" i="40"/>
  <c r="P755" i="40"/>
  <c r="Q755" i="40"/>
  <c r="P756" i="40"/>
  <c r="Q756" i="40"/>
  <c r="P757" i="40"/>
  <c r="Q757" i="40"/>
  <c r="P758" i="40"/>
  <c r="Q758" i="40"/>
  <c r="P759" i="40"/>
  <c r="Q759" i="40"/>
  <c r="P760" i="40"/>
  <c r="Q760" i="40"/>
  <c r="P761" i="40"/>
  <c r="Q761" i="40"/>
  <c r="P762" i="40"/>
  <c r="Q762" i="40"/>
  <c r="P763" i="40"/>
  <c r="Q763" i="40"/>
  <c r="P764" i="40"/>
  <c r="Q764" i="40"/>
  <c r="P765" i="40"/>
  <c r="Q765" i="40"/>
  <c r="P766" i="40"/>
  <c r="Q766" i="40"/>
  <c r="P767" i="40"/>
  <c r="Q767" i="40"/>
  <c r="P768" i="40"/>
  <c r="Q768" i="40"/>
  <c r="P769" i="40"/>
  <c r="Q769" i="40"/>
  <c r="P770" i="40"/>
  <c r="Q770" i="40"/>
  <c r="P771" i="40"/>
  <c r="Q771" i="40"/>
  <c r="P772" i="40"/>
  <c r="Q772" i="40"/>
  <c r="P773" i="40"/>
  <c r="Q773" i="40"/>
  <c r="P774" i="40"/>
  <c r="Q774" i="40"/>
  <c r="P775" i="40"/>
  <c r="Q775" i="40"/>
  <c r="P776" i="40"/>
  <c r="Q776" i="40"/>
  <c r="P777" i="40"/>
  <c r="Q777" i="40"/>
  <c r="P778" i="40"/>
  <c r="Q778" i="40"/>
  <c r="P779" i="40"/>
  <c r="Q779" i="40"/>
  <c r="P780" i="40"/>
  <c r="Q780" i="40"/>
  <c r="P781" i="40"/>
  <c r="Q781" i="40"/>
  <c r="P782" i="40"/>
  <c r="Q782" i="40"/>
  <c r="P783" i="40"/>
  <c r="Q783" i="40"/>
  <c r="P784" i="40"/>
  <c r="Q784" i="40"/>
  <c r="P785" i="40"/>
  <c r="Q785" i="40"/>
  <c r="P786" i="40"/>
  <c r="Q786" i="40"/>
  <c r="P787" i="40"/>
  <c r="Q787" i="40"/>
  <c r="P788" i="40"/>
  <c r="Q788" i="40"/>
  <c r="P789" i="40"/>
  <c r="Q789" i="40"/>
  <c r="P790" i="40"/>
  <c r="Q790" i="40"/>
  <c r="P791" i="40"/>
  <c r="Q791" i="40"/>
  <c r="P792" i="40"/>
  <c r="Q792" i="40"/>
  <c r="P793" i="40"/>
  <c r="Q793" i="40"/>
  <c r="P794" i="40"/>
  <c r="Q794" i="40"/>
  <c r="P795" i="40"/>
  <c r="Q795" i="40"/>
  <c r="P796" i="40"/>
  <c r="Q796" i="40"/>
  <c r="P797" i="40"/>
  <c r="Q797" i="40"/>
  <c r="P798" i="40"/>
  <c r="Q798" i="40"/>
  <c r="P799" i="40"/>
  <c r="Q799" i="40"/>
  <c r="P800" i="40"/>
  <c r="Q800" i="40"/>
  <c r="P801" i="40"/>
  <c r="Q801" i="40"/>
  <c r="P802" i="40"/>
  <c r="Q802" i="40"/>
  <c r="P803" i="40"/>
  <c r="Q803" i="40"/>
  <c r="P804" i="40"/>
  <c r="Q804" i="40"/>
  <c r="P805" i="40"/>
  <c r="Q805" i="40"/>
  <c r="P806" i="40"/>
  <c r="Q806" i="40"/>
  <c r="P807" i="40"/>
  <c r="Q807" i="40"/>
  <c r="P808" i="40"/>
  <c r="Q808" i="40"/>
  <c r="P809" i="40"/>
  <c r="Q809" i="40"/>
  <c r="P810" i="40"/>
  <c r="Q810" i="40"/>
  <c r="P811" i="40"/>
  <c r="Q811" i="40"/>
  <c r="P812" i="40"/>
  <c r="Q812" i="40"/>
  <c r="P813" i="40"/>
  <c r="Q813" i="40"/>
  <c r="P814" i="40"/>
  <c r="Q814" i="40"/>
  <c r="P815" i="40"/>
  <c r="Q815" i="40"/>
  <c r="P816" i="40"/>
  <c r="Q816" i="40"/>
  <c r="P817" i="40"/>
  <c r="Q817" i="40"/>
  <c r="P818" i="40"/>
  <c r="Q818" i="40"/>
  <c r="P819" i="40"/>
  <c r="Q819" i="40"/>
  <c r="P820" i="40"/>
  <c r="Q820" i="40"/>
  <c r="P821" i="40"/>
  <c r="Q821" i="40"/>
  <c r="P822" i="40"/>
  <c r="Q822" i="40"/>
  <c r="P823" i="40"/>
  <c r="Q823" i="40"/>
  <c r="P824" i="40"/>
  <c r="Q824" i="40"/>
  <c r="P825" i="40"/>
  <c r="Q825" i="40"/>
  <c r="P826" i="40"/>
  <c r="Q826" i="40"/>
  <c r="P827" i="40"/>
  <c r="Q827" i="40"/>
  <c r="P828" i="40"/>
  <c r="Q828" i="40"/>
  <c r="P829" i="40"/>
  <c r="Q829" i="40"/>
  <c r="P830" i="40"/>
  <c r="Q830" i="40"/>
  <c r="P831" i="40"/>
  <c r="Q831" i="40"/>
  <c r="P832" i="40"/>
  <c r="Q832" i="40"/>
  <c r="P833" i="40"/>
  <c r="Q833" i="40"/>
  <c r="P834" i="40"/>
  <c r="Q834" i="40"/>
  <c r="P835" i="40"/>
  <c r="Q835" i="40"/>
  <c r="P836" i="40"/>
  <c r="Q836" i="40"/>
  <c r="P837" i="40"/>
  <c r="Q837" i="40"/>
  <c r="P838" i="40"/>
  <c r="Q838" i="40"/>
  <c r="P839" i="40"/>
  <c r="Q839" i="40"/>
  <c r="P840" i="40"/>
  <c r="Q840" i="40"/>
  <c r="P841" i="40"/>
  <c r="Q841" i="40"/>
  <c r="P842" i="40"/>
  <c r="Q842" i="40"/>
  <c r="P843" i="40"/>
  <c r="Q843" i="40"/>
  <c r="P844" i="40"/>
  <c r="Q844" i="40"/>
  <c r="P845" i="40"/>
  <c r="Q845" i="40"/>
  <c r="P846" i="40"/>
  <c r="Q846" i="40"/>
  <c r="P847" i="40"/>
  <c r="Q847" i="40"/>
  <c r="P848" i="40"/>
  <c r="Q848" i="40"/>
  <c r="P849" i="40"/>
  <c r="Q849" i="40"/>
  <c r="P850" i="40"/>
  <c r="Q850" i="40"/>
  <c r="P851" i="40"/>
  <c r="Q851" i="40"/>
  <c r="P852" i="40"/>
  <c r="Q852" i="40"/>
  <c r="P853" i="40"/>
  <c r="Q853" i="40"/>
  <c r="P854" i="40"/>
  <c r="Q854" i="40"/>
  <c r="P855" i="40"/>
  <c r="Q855" i="40"/>
  <c r="P856" i="40"/>
  <c r="Q856" i="40"/>
  <c r="P857" i="40"/>
  <c r="Q857" i="40"/>
  <c r="P858" i="40"/>
  <c r="Q858" i="40"/>
  <c r="P859" i="40"/>
  <c r="Q859" i="40"/>
  <c r="P860" i="40"/>
  <c r="Q860" i="40"/>
  <c r="P861" i="40"/>
  <c r="Q861" i="40"/>
  <c r="P862" i="40"/>
  <c r="Q862" i="40"/>
  <c r="P863" i="40"/>
  <c r="Q863" i="40"/>
  <c r="P864" i="40"/>
  <c r="Q864" i="40"/>
  <c r="P865" i="40"/>
  <c r="Q865" i="40"/>
  <c r="P866" i="40"/>
  <c r="Q866" i="40"/>
  <c r="P867" i="40"/>
  <c r="Q867" i="40"/>
  <c r="P868" i="40"/>
  <c r="Q868" i="40"/>
  <c r="P869" i="40"/>
  <c r="Q869" i="40"/>
  <c r="P870" i="40"/>
  <c r="Q870" i="40"/>
  <c r="P871" i="40"/>
  <c r="Q871" i="40"/>
  <c r="P872" i="40"/>
  <c r="Q872" i="40"/>
  <c r="P873" i="40"/>
  <c r="Q873" i="40"/>
  <c r="P874" i="40"/>
  <c r="Q874" i="40"/>
  <c r="P875" i="40"/>
  <c r="Q875" i="40"/>
  <c r="P876" i="40"/>
  <c r="Q876" i="40"/>
  <c r="P877" i="40"/>
  <c r="Q877" i="40"/>
  <c r="P878" i="40"/>
  <c r="Q878" i="40"/>
  <c r="P879" i="40"/>
  <c r="Q879" i="40"/>
  <c r="P880" i="40"/>
  <c r="Q880" i="40"/>
  <c r="P881" i="40"/>
  <c r="Q881" i="40"/>
  <c r="P882" i="40"/>
  <c r="Q882" i="40"/>
  <c r="P883" i="40"/>
  <c r="Q883" i="40"/>
  <c r="P884" i="40"/>
  <c r="Q884" i="40"/>
  <c r="P885" i="40"/>
  <c r="Q885" i="40"/>
  <c r="P886" i="40"/>
  <c r="Q886" i="40"/>
  <c r="P887" i="40"/>
  <c r="Q887" i="40"/>
  <c r="P888" i="40"/>
  <c r="Q888" i="40"/>
  <c r="P889" i="40"/>
  <c r="Q889" i="40"/>
  <c r="P890" i="40"/>
  <c r="Q890" i="40"/>
  <c r="P891" i="40"/>
  <c r="Q891" i="40"/>
  <c r="P892" i="40"/>
  <c r="Q892" i="40"/>
  <c r="P893" i="40"/>
  <c r="Q893" i="40"/>
  <c r="P894" i="40"/>
  <c r="Q894" i="40"/>
  <c r="P895" i="40"/>
  <c r="Q895" i="40"/>
  <c r="P896" i="40"/>
  <c r="Q896" i="40"/>
  <c r="P897" i="40"/>
  <c r="Q897" i="40"/>
  <c r="P898" i="40"/>
  <c r="Q898" i="40"/>
  <c r="P899" i="40"/>
  <c r="Q899" i="40"/>
  <c r="P900" i="40"/>
  <c r="Q900" i="40"/>
  <c r="P901" i="40"/>
  <c r="Q901" i="40"/>
  <c r="P902" i="40"/>
  <c r="Q902" i="40"/>
  <c r="P903" i="40"/>
  <c r="Q903" i="40"/>
  <c r="P904" i="40"/>
  <c r="Q904" i="40"/>
  <c r="P905" i="40"/>
  <c r="Q905" i="40"/>
  <c r="P906" i="40"/>
  <c r="Q906" i="40"/>
  <c r="P907" i="40"/>
  <c r="Q907" i="40"/>
  <c r="P908" i="40"/>
  <c r="Q908" i="40"/>
  <c r="P909" i="40"/>
  <c r="Q909" i="40"/>
  <c r="P910" i="40"/>
  <c r="Q910" i="40"/>
  <c r="P911" i="40"/>
  <c r="Q911" i="40"/>
  <c r="P912" i="40"/>
  <c r="Q912" i="40"/>
  <c r="P913" i="40"/>
  <c r="Q913" i="40"/>
  <c r="P914" i="40"/>
  <c r="Q914" i="40"/>
  <c r="P915" i="40"/>
  <c r="Q915" i="40"/>
  <c r="P916" i="40"/>
  <c r="Q916" i="40"/>
  <c r="P917" i="40"/>
  <c r="Q917" i="40"/>
  <c r="P918" i="40"/>
  <c r="Q918" i="40"/>
  <c r="P919" i="40"/>
  <c r="Q919" i="40"/>
  <c r="P920" i="40"/>
  <c r="Q920" i="40"/>
  <c r="P921" i="40"/>
  <c r="Q921" i="40"/>
  <c r="P922" i="40"/>
  <c r="Q922" i="40"/>
  <c r="P923" i="40"/>
  <c r="Q923" i="40"/>
  <c r="P924" i="40"/>
  <c r="Q924" i="40"/>
  <c r="P925" i="40"/>
  <c r="Q925" i="40"/>
  <c r="P926" i="40"/>
  <c r="Q926" i="40"/>
  <c r="P927" i="40"/>
  <c r="Q927" i="40"/>
  <c r="P928" i="40"/>
  <c r="Q928" i="40"/>
  <c r="P929" i="40"/>
  <c r="Q929" i="40"/>
  <c r="P930" i="40"/>
  <c r="Q930" i="40"/>
  <c r="P931" i="40"/>
  <c r="Q931" i="40"/>
  <c r="P932" i="40"/>
  <c r="Q932" i="40"/>
  <c r="P933" i="40"/>
  <c r="Q933" i="40"/>
  <c r="P934" i="40"/>
  <c r="Q934" i="40"/>
  <c r="P935" i="40"/>
  <c r="Q935" i="40"/>
  <c r="P936" i="40"/>
  <c r="Q936" i="40"/>
  <c r="P937" i="40"/>
  <c r="Q937" i="40"/>
  <c r="P938" i="40"/>
  <c r="Q938" i="40"/>
  <c r="P939" i="40"/>
  <c r="Q939" i="40"/>
  <c r="P940" i="40"/>
  <c r="Q940" i="40"/>
  <c r="P941" i="40"/>
  <c r="Q941" i="40"/>
  <c r="P942" i="40"/>
  <c r="Q942" i="40"/>
  <c r="P943" i="40"/>
  <c r="Q943" i="40"/>
  <c r="P944" i="40"/>
  <c r="Q944" i="40"/>
  <c r="P945" i="40"/>
  <c r="Q945" i="40"/>
  <c r="P946" i="40"/>
  <c r="Q946" i="40"/>
  <c r="P947" i="40"/>
  <c r="Q947" i="40"/>
  <c r="P948" i="40"/>
  <c r="Q948" i="40"/>
  <c r="P949" i="40"/>
  <c r="Q949" i="40"/>
  <c r="P950" i="40"/>
  <c r="Q950" i="40"/>
  <c r="P951" i="40"/>
  <c r="Q951" i="40"/>
  <c r="P952" i="40"/>
  <c r="Q952" i="40"/>
  <c r="P953" i="40"/>
  <c r="Q953" i="40"/>
  <c r="P954" i="40"/>
  <c r="Q954" i="40"/>
  <c r="P955" i="40"/>
  <c r="Q955" i="40"/>
  <c r="P956" i="40"/>
  <c r="Q956" i="40"/>
  <c r="P957" i="40"/>
  <c r="Q957" i="40"/>
  <c r="P958" i="40"/>
  <c r="Q958" i="40"/>
  <c r="P959" i="40"/>
  <c r="Q959" i="40"/>
  <c r="P960" i="40"/>
  <c r="Q960" i="40"/>
  <c r="P961" i="40"/>
  <c r="Q961" i="40"/>
  <c r="P962" i="40"/>
  <c r="Q962" i="40"/>
  <c r="P963" i="40"/>
  <c r="Q963" i="40"/>
  <c r="P964" i="40"/>
  <c r="Q964" i="40"/>
  <c r="P965" i="40"/>
  <c r="Q965" i="40"/>
  <c r="P966" i="40"/>
  <c r="Q966" i="40"/>
  <c r="P967" i="40"/>
  <c r="Q967" i="40"/>
  <c r="P968" i="40"/>
  <c r="Q968" i="40"/>
  <c r="P969" i="40"/>
  <c r="Q969" i="40"/>
  <c r="P970" i="40"/>
  <c r="Q970" i="40"/>
  <c r="P971" i="40"/>
  <c r="Q971" i="40"/>
  <c r="P972" i="40"/>
  <c r="Q972" i="40"/>
  <c r="P973" i="40"/>
  <c r="Q973" i="40"/>
  <c r="P974" i="40"/>
  <c r="Q974" i="40"/>
  <c r="P975" i="40"/>
  <c r="Q975" i="40"/>
  <c r="P976" i="40"/>
  <c r="Q976" i="40"/>
  <c r="P977" i="40"/>
  <c r="Q977" i="40"/>
  <c r="P978" i="40"/>
  <c r="Q978" i="40"/>
  <c r="P979" i="40"/>
  <c r="Q979" i="40"/>
  <c r="P980" i="40"/>
  <c r="Q980" i="40"/>
  <c r="P981" i="40"/>
  <c r="Q981" i="40"/>
  <c r="P982" i="40"/>
  <c r="Q982" i="40"/>
  <c r="P983" i="40"/>
  <c r="Q983" i="40"/>
  <c r="P984" i="40"/>
  <c r="Q984" i="40"/>
  <c r="P985" i="40"/>
  <c r="Q985" i="40"/>
  <c r="P986" i="40"/>
  <c r="Q986" i="40"/>
  <c r="P987" i="40"/>
  <c r="Q987" i="40"/>
  <c r="P988" i="40"/>
  <c r="Q988" i="40"/>
  <c r="P989" i="40"/>
  <c r="Q989" i="40"/>
  <c r="P990" i="40"/>
  <c r="Q990" i="40"/>
  <c r="P991" i="40"/>
  <c r="Q991" i="40"/>
  <c r="P992" i="40"/>
  <c r="Q992" i="40"/>
  <c r="P993" i="40"/>
  <c r="Q993" i="40"/>
  <c r="P994" i="40"/>
  <c r="Q994" i="40"/>
  <c r="P995" i="40"/>
  <c r="Q995" i="40"/>
  <c r="P996" i="40"/>
  <c r="Q996" i="40"/>
  <c r="P997" i="40"/>
  <c r="Q997" i="40"/>
  <c r="P998" i="40"/>
  <c r="Q998" i="40"/>
  <c r="P999" i="40"/>
  <c r="Q999" i="40"/>
  <c r="P1000" i="40"/>
  <c r="Q1000" i="40"/>
  <c r="P1001" i="40"/>
  <c r="Q1001" i="40"/>
  <c r="P1002" i="40"/>
  <c r="Q1002" i="40"/>
  <c r="P1003" i="40"/>
  <c r="Q1003" i="40"/>
  <c r="P1004" i="40"/>
  <c r="Q1004" i="40"/>
  <c r="P1005" i="40"/>
  <c r="Q1005" i="40"/>
  <c r="P1006" i="40"/>
  <c r="Q1006" i="40"/>
  <c r="P1007" i="40"/>
  <c r="Q1007" i="40"/>
  <c r="P1008" i="40"/>
  <c r="Q1008" i="40"/>
  <c r="P1009" i="40"/>
  <c r="Q1009" i="40"/>
  <c r="P1010" i="40"/>
  <c r="Q1010" i="40"/>
  <c r="P1011" i="40"/>
  <c r="Q1011" i="40"/>
  <c r="P1012" i="40"/>
  <c r="Q1012" i="40"/>
  <c r="P1013" i="40"/>
  <c r="Q1013" i="40"/>
  <c r="P1014" i="40"/>
  <c r="Q1014" i="40"/>
  <c r="P1015" i="40"/>
  <c r="Q1015" i="40"/>
  <c r="P1016" i="40"/>
  <c r="Q1016" i="40"/>
  <c r="P1017" i="40"/>
  <c r="Q1017" i="40"/>
  <c r="P1018" i="40"/>
  <c r="Q1018" i="40"/>
  <c r="P1019" i="40"/>
  <c r="Q1019" i="40"/>
  <c r="P1020" i="40"/>
  <c r="Q1020" i="40"/>
  <c r="P1021" i="40"/>
  <c r="Q1021" i="40"/>
  <c r="P1022" i="40"/>
  <c r="Q1022" i="40"/>
  <c r="P1023" i="40"/>
  <c r="Q1023" i="40"/>
  <c r="P1024" i="40"/>
  <c r="Q1024" i="40"/>
  <c r="P1025" i="40"/>
  <c r="Q1025" i="40"/>
  <c r="P1026" i="40"/>
  <c r="Q1026" i="40"/>
  <c r="P1027" i="40"/>
  <c r="Q1027" i="40"/>
  <c r="P1028" i="40"/>
  <c r="Q1028" i="40"/>
  <c r="P1029" i="40"/>
  <c r="Q1029" i="40"/>
  <c r="P1030" i="40"/>
  <c r="Q1030" i="40"/>
  <c r="P1031" i="40"/>
  <c r="Q1031" i="40"/>
  <c r="P1032" i="40"/>
  <c r="Q1032" i="40"/>
  <c r="P1033" i="40"/>
  <c r="Q1033" i="40"/>
  <c r="P1034" i="40"/>
  <c r="Q1034" i="40"/>
  <c r="P1035" i="40"/>
  <c r="Q1035" i="40"/>
  <c r="P1036" i="40"/>
  <c r="Q1036" i="40"/>
  <c r="P1037" i="40"/>
  <c r="Q1037" i="40"/>
  <c r="P1038" i="40"/>
  <c r="Q1038" i="40"/>
  <c r="P1039" i="40"/>
  <c r="Q1039" i="40"/>
  <c r="P1040" i="40"/>
  <c r="Q1040" i="40"/>
  <c r="P1041" i="40"/>
  <c r="Q1041" i="40"/>
  <c r="P1042" i="40"/>
  <c r="Q1042" i="40"/>
  <c r="P1043" i="40"/>
  <c r="Q1043" i="40"/>
  <c r="P1044" i="40"/>
  <c r="Q1044" i="40"/>
  <c r="P1045" i="40"/>
  <c r="Q1045" i="40"/>
  <c r="P1046" i="40"/>
  <c r="Q1046" i="40"/>
  <c r="P1047" i="40"/>
  <c r="Q1047" i="40"/>
  <c r="P1048" i="40"/>
  <c r="Q1048" i="40"/>
  <c r="P1049" i="40"/>
  <c r="Q1049" i="40"/>
  <c r="P1050" i="40"/>
  <c r="Q1050" i="40"/>
  <c r="P1051" i="40"/>
  <c r="Q1051" i="40"/>
  <c r="P1052" i="40"/>
  <c r="Q1052" i="40"/>
  <c r="P1053" i="40"/>
  <c r="Q1053" i="40"/>
  <c r="P1054" i="40"/>
  <c r="Q1054" i="40"/>
  <c r="P1055" i="40"/>
  <c r="Q1055" i="40"/>
  <c r="P1056" i="40"/>
  <c r="Q1056" i="40"/>
  <c r="P1057" i="40"/>
  <c r="Q1057" i="40"/>
  <c r="P1058" i="40"/>
  <c r="Q1058" i="40"/>
  <c r="P1059" i="40"/>
  <c r="Q1059" i="40"/>
  <c r="P1060" i="40"/>
  <c r="Q1060" i="40"/>
  <c r="P1061" i="40"/>
  <c r="Q1061" i="40"/>
  <c r="P1062" i="40"/>
  <c r="Q1062" i="40"/>
  <c r="P1063" i="40"/>
  <c r="Q1063" i="40"/>
  <c r="P1064" i="40"/>
  <c r="Q1064" i="40"/>
  <c r="P1065" i="40"/>
  <c r="Q1065" i="40"/>
  <c r="P1066" i="40"/>
  <c r="Q1066" i="40"/>
  <c r="P1067" i="40"/>
  <c r="Q1067" i="40"/>
  <c r="P1068" i="40"/>
  <c r="Q1068" i="40"/>
  <c r="P1069" i="40"/>
  <c r="Q1069" i="40"/>
  <c r="P1070" i="40"/>
  <c r="Q1070" i="40"/>
  <c r="P1071" i="40"/>
  <c r="Q1071" i="40"/>
  <c r="P1072" i="40"/>
  <c r="Q1072" i="40"/>
  <c r="P1073" i="40"/>
  <c r="Q1073" i="40"/>
  <c r="P1074" i="40"/>
  <c r="Q1074" i="40"/>
  <c r="P1075" i="40"/>
  <c r="Q1075" i="40"/>
  <c r="P1076" i="40"/>
  <c r="Q1076" i="40"/>
  <c r="P1077" i="40"/>
  <c r="Q1077" i="40"/>
  <c r="P1078" i="40"/>
  <c r="Q1078" i="40"/>
  <c r="P1079" i="40"/>
  <c r="Q1079" i="40"/>
  <c r="P1080" i="40"/>
  <c r="Q1080" i="40"/>
  <c r="P1081" i="40"/>
  <c r="Q1081" i="40"/>
  <c r="P1082" i="40"/>
  <c r="Q1082" i="40"/>
  <c r="P1083" i="40"/>
  <c r="Q1083" i="40"/>
  <c r="P1084" i="40"/>
  <c r="Q1084" i="40"/>
  <c r="P1085" i="40"/>
  <c r="Q1085" i="40"/>
  <c r="P1086" i="40"/>
  <c r="Q1086" i="40"/>
  <c r="P1087" i="40"/>
  <c r="Q1087" i="40"/>
  <c r="P1088" i="40"/>
  <c r="Q1088" i="40"/>
  <c r="P1089" i="40"/>
  <c r="Q1089" i="40"/>
  <c r="P1090" i="40"/>
  <c r="Q1090" i="40"/>
  <c r="P1091" i="40"/>
  <c r="Q1091" i="40"/>
  <c r="P1092" i="40"/>
  <c r="Q1092" i="40"/>
  <c r="P1093" i="40"/>
  <c r="Q1093" i="40"/>
  <c r="P1094" i="40"/>
  <c r="Q1094" i="40"/>
  <c r="P1095" i="40"/>
  <c r="Q1095" i="40"/>
  <c r="P1096" i="40"/>
  <c r="Q1096" i="40"/>
  <c r="P1097" i="40"/>
  <c r="Q1097" i="40"/>
  <c r="P1098" i="40"/>
  <c r="Q1098" i="40"/>
  <c r="P1099" i="40"/>
  <c r="Q1099" i="40"/>
  <c r="P1100" i="40"/>
  <c r="Q1100" i="40"/>
  <c r="P1101" i="40"/>
  <c r="Q1101" i="40"/>
  <c r="P1102" i="40"/>
  <c r="Q1102" i="40"/>
  <c r="P1103" i="40"/>
  <c r="Q1103" i="40"/>
  <c r="P1104" i="40"/>
  <c r="Q1104" i="40"/>
  <c r="P1105" i="40"/>
  <c r="Q1105" i="40"/>
  <c r="P1106" i="40"/>
  <c r="Q1106" i="40"/>
  <c r="P1107" i="40"/>
  <c r="Q1107" i="40"/>
  <c r="P1108" i="40"/>
  <c r="Q1108" i="40"/>
  <c r="P1109" i="40"/>
  <c r="Q1109" i="40"/>
  <c r="P1110" i="40"/>
  <c r="Q1110" i="40"/>
  <c r="P1111" i="40"/>
  <c r="Q1111" i="40"/>
  <c r="P1112" i="40"/>
  <c r="Q1112" i="40"/>
  <c r="P1113" i="40"/>
  <c r="Q1113" i="40"/>
  <c r="P1114" i="40"/>
  <c r="Q1114" i="40"/>
  <c r="P1115" i="40"/>
  <c r="Q1115" i="40"/>
  <c r="P1116" i="40"/>
  <c r="Q1116" i="40"/>
  <c r="P1117" i="40"/>
  <c r="Q1117" i="40"/>
  <c r="P1118" i="40"/>
  <c r="Q1118" i="40"/>
  <c r="P1119" i="40"/>
  <c r="Q1119" i="40"/>
  <c r="P1120" i="40"/>
  <c r="Q1120" i="40"/>
  <c r="P1121" i="40"/>
  <c r="Q1121" i="40"/>
  <c r="P1122" i="40"/>
  <c r="Q1122" i="40"/>
  <c r="P1123" i="40"/>
  <c r="Q1123" i="40"/>
  <c r="P1124" i="40"/>
  <c r="Q1124" i="40"/>
  <c r="P1125" i="40"/>
  <c r="Q1125" i="40"/>
  <c r="P1126" i="40"/>
  <c r="Q1126" i="40"/>
  <c r="P1127" i="40"/>
  <c r="Q1127" i="40"/>
  <c r="P1128" i="40"/>
  <c r="Q1128" i="40"/>
  <c r="P1129" i="40"/>
  <c r="Q1129" i="40"/>
  <c r="P1130" i="40"/>
  <c r="Q1130" i="40"/>
  <c r="P1131" i="40"/>
  <c r="Q1131" i="40"/>
  <c r="P1132" i="40"/>
  <c r="Q1132" i="40"/>
  <c r="P1133" i="40"/>
  <c r="Q1133" i="40"/>
  <c r="P1134" i="40"/>
  <c r="Q1134" i="40"/>
  <c r="P1135" i="40"/>
  <c r="Q1135" i="40"/>
  <c r="P1136" i="40"/>
  <c r="Q1136" i="40"/>
  <c r="P1137" i="40"/>
  <c r="Q1137" i="40"/>
  <c r="P1138" i="40"/>
  <c r="Q1138" i="40"/>
  <c r="P1139" i="40"/>
  <c r="Q1139" i="40"/>
  <c r="P1140" i="40"/>
  <c r="Q1140" i="40"/>
  <c r="P1141" i="40"/>
  <c r="Q1141" i="40"/>
  <c r="P1142" i="40"/>
  <c r="Q1142" i="40"/>
  <c r="P1143" i="40"/>
  <c r="Q1143" i="40"/>
  <c r="P1144" i="40"/>
  <c r="Q1144" i="40"/>
  <c r="P1145" i="40"/>
  <c r="Q1145" i="40"/>
  <c r="P1146" i="40"/>
  <c r="Q1146" i="40"/>
  <c r="P1147" i="40"/>
  <c r="Q1147" i="40"/>
  <c r="P1148" i="40"/>
  <c r="Q1148" i="40"/>
  <c r="P1149" i="40"/>
  <c r="Q1149" i="40"/>
  <c r="P1150" i="40"/>
  <c r="Q1150" i="40"/>
  <c r="P1151" i="40"/>
  <c r="Q1151" i="40"/>
  <c r="P1152" i="40"/>
  <c r="Q1152" i="40"/>
  <c r="P1153" i="40"/>
  <c r="Q1153" i="40"/>
  <c r="P1154" i="40"/>
  <c r="Q1154" i="40"/>
  <c r="P1155" i="40"/>
  <c r="Q1155" i="40"/>
  <c r="P1156" i="40"/>
  <c r="Q1156" i="40"/>
  <c r="P1157" i="40"/>
  <c r="Q1157" i="40"/>
  <c r="P1158" i="40"/>
  <c r="Q1158" i="40"/>
  <c r="P1159" i="40"/>
  <c r="Q1159" i="40"/>
  <c r="P1160" i="40"/>
  <c r="Q1160" i="40"/>
  <c r="P1161" i="40"/>
  <c r="Q1161" i="40"/>
  <c r="P1162" i="40"/>
  <c r="Q1162" i="40"/>
  <c r="P1163" i="40"/>
  <c r="Q1163" i="40"/>
  <c r="P1164" i="40"/>
  <c r="Q1164" i="40"/>
  <c r="P1165" i="40"/>
  <c r="Q1165" i="40"/>
  <c r="P1166" i="40"/>
  <c r="Q1166" i="40"/>
  <c r="P1167" i="40"/>
  <c r="Q1167" i="40"/>
  <c r="P1168" i="40"/>
  <c r="Q1168" i="40"/>
  <c r="P1169" i="40"/>
  <c r="Q1169" i="40"/>
  <c r="P1170" i="40"/>
  <c r="Q1170" i="40"/>
  <c r="P1171" i="40"/>
  <c r="Q1171" i="40"/>
  <c r="P1172" i="40"/>
  <c r="Q1172" i="40"/>
  <c r="P1173" i="40"/>
  <c r="Q1173" i="40"/>
  <c r="P1174" i="40"/>
  <c r="Q1174" i="40"/>
  <c r="P1175" i="40"/>
  <c r="Q1175" i="40"/>
  <c r="P1176" i="40"/>
  <c r="Q1176" i="40"/>
  <c r="P1177" i="40"/>
  <c r="Q1177" i="40"/>
  <c r="P1178" i="40"/>
  <c r="Q1178" i="40"/>
  <c r="P1179" i="40"/>
  <c r="Q1179" i="40"/>
  <c r="P1180" i="40"/>
  <c r="Q1180" i="40"/>
  <c r="P1181" i="40"/>
  <c r="Q1181" i="40"/>
  <c r="P1182" i="40"/>
  <c r="Q1182" i="40"/>
  <c r="P1183" i="40"/>
  <c r="Q1183" i="40"/>
  <c r="P1184" i="40"/>
  <c r="Q1184" i="40"/>
  <c r="P1185" i="40"/>
  <c r="Q1185" i="40"/>
  <c r="P1186" i="40"/>
  <c r="Q1186" i="40"/>
  <c r="P1187" i="40"/>
  <c r="Q1187" i="40"/>
  <c r="P1188" i="40"/>
  <c r="Q1188" i="40"/>
  <c r="P1189" i="40"/>
  <c r="Q1189" i="40"/>
  <c r="P1190" i="40"/>
  <c r="Q1190" i="40"/>
  <c r="P1191" i="40"/>
  <c r="Q1191" i="40"/>
  <c r="P1192" i="40"/>
  <c r="Q1192" i="40"/>
  <c r="P1193" i="40"/>
  <c r="Q1193" i="40"/>
  <c r="P1194" i="40"/>
  <c r="Q1194" i="40"/>
  <c r="P1195" i="40"/>
  <c r="Q1195" i="40"/>
  <c r="P1196" i="40"/>
  <c r="Q1196" i="40"/>
  <c r="P1197" i="40"/>
  <c r="Q1197" i="40"/>
  <c r="P1198" i="40"/>
  <c r="Q1198" i="40"/>
  <c r="P1199" i="40"/>
  <c r="Q1199" i="40"/>
  <c r="P1200" i="40"/>
  <c r="Q1200" i="40"/>
  <c r="P1201" i="40"/>
  <c r="Q1201" i="40"/>
  <c r="P1202" i="40"/>
  <c r="Q1202" i="40"/>
  <c r="P1203" i="40"/>
  <c r="Q1203" i="40"/>
  <c r="P1204" i="40"/>
  <c r="Q1204" i="40"/>
  <c r="P1205" i="40"/>
  <c r="Q1205" i="40"/>
  <c r="P1206" i="40"/>
  <c r="Q1206" i="40"/>
  <c r="P1207" i="40"/>
  <c r="Q1207" i="40"/>
  <c r="P1208" i="40"/>
  <c r="Q1208" i="40"/>
  <c r="P1209" i="40"/>
  <c r="Q1209" i="40"/>
  <c r="P1210" i="40"/>
  <c r="Q1210" i="40"/>
  <c r="P1211" i="40"/>
  <c r="Q1211" i="40"/>
  <c r="P1212" i="40"/>
  <c r="Q1212" i="40"/>
  <c r="P1213" i="40"/>
  <c r="Q1213" i="40"/>
  <c r="P1214" i="40"/>
  <c r="Q1214" i="40"/>
  <c r="P1215" i="40"/>
  <c r="Q1215" i="40"/>
  <c r="P1216" i="40"/>
  <c r="Q1216" i="40"/>
  <c r="P1217" i="40"/>
  <c r="Q1217" i="40"/>
  <c r="P1218" i="40"/>
  <c r="Q1218" i="40"/>
  <c r="P1219" i="40"/>
  <c r="Q1219" i="40"/>
  <c r="P1220" i="40"/>
  <c r="Q1220" i="40"/>
  <c r="P1221" i="40"/>
  <c r="Q1221" i="40"/>
  <c r="P1222" i="40"/>
  <c r="Q1222" i="40"/>
  <c r="P1223" i="40"/>
  <c r="Q1223" i="40"/>
  <c r="P1224" i="40"/>
  <c r="Q1224" i="40"/>
  <c r="P1225" i="40"/>
  <c r="Q1225" i="40"/>
  <c r="P1226" i="40"/>
  <c r="Q1226" i="40"/>
  <c r="P1227" i="40"/>
  <c r="Q1227" i="40"/>
  <c r="P1228" i="40"/>
  <c r="Q1228" i="40"/>
  <c r="P1229" i="40"/>
  <c r="Q1229" i="40"/>
  <c r="P1230" i="40"/>
  <c r="Q1230" i="40"/>
  <c r="P1231" i="40"/>
  <c r="Q1231" i="40"/>
  <c r="P1232" i="40"/>
  <c r="Q1232" i="40"/>
  <c r="P1233" i="40"/>
  <c r="Q1233" i="40"/>
  <c r="P1234" i="40"/>
  <c r="Q1234" i="40"/>
  <c r="P1235" i="40"/>
  <c r="Q1235" i="40"/>
  <c r="P1236" i="40"/>
  <c r="Q1236" i="40"/>
  <c r="P1237" i="40"/>
  <c r="Q1237" i="40"/>
  <c r="P1238" i="40"/>
  <c r="Q1238" i="40"/>
  <c r="P1239" i="40"/>
  <c r="Q1239" i="40"/>
  <c r="P1240" i="40"/>
  <c r="Q1240" i="40"/>
  <c r="P1241" i="40"/>
  <c r="Q1241" i="40"/>
  <c r="P1242" i="40"/>
  <c r="Q1242" i="40"/>
  <c r="P1243" i="40"/>
  <c r="Q1243" i="40"/>
  <c r="P1244" i="40"/>
  <c r="Q1244" i="40"/>
  <c r="P1245" i="40"/>
  <c r="Q1245" i="40"/>
  <c r="P1246" i="40"/>
  <c r="Q1246" i="40"/>
  <c r="P1247" i="40"/>
  <c r="Q1247" i="40"/>
  <c r="P1248" i="40"/>
  <c r="Q1248" i="40"/>
  <c r="P1249" i="40"/>
  <c r="Q1249" i="40"/>
  <c r="P1250" i="40"/>
  <c r="Q1250" i="40"/>
  <c r="P1251" i="40"/>
  <c r="Q1251" i="40"/>
  <c r="P1252" i="40"/>
  <c r="Q1252" i="40"/>
  <c r="P1253" i="40"/>
  <c r="Q1253" i="40"/>
  <c r="P1254" i="40"/>
  <c r="Q1254" i="40"/>
  <c r="P1255" i="40"/>
  <c r="Q1255" i="40"/>
  <c r="P1256" i="40"/>
  <c r="Q1256" i="40"/>
  <c r="P1257" i="40"/>
  <c r="Q1257" i="40"/>
  <c r="P1258" i="40"/>
  <c r="Q1258" i="40"/>
  <c r="P1259" i="40"/>
  <c r="Q1259" i="40"/>
  <c r="P1260" i="40"/>
  <c r="Q1260" i="40"/>
  <c r="P1261" i="40"/>
  <c r="Q1261" i="40"/>
  <c r="P1262" i="40"/>
  <c r="Q1262" i="40"/>
  <c r="P1263" i="40"/>
  <c r="Q1263" i="40"/>
  <c r="P1264" i="40"/>
  <c r="Q1264" i="40"/>
  <c r="P1265" i="40"/>
  <c r="Q1265" i="40"/>
  <c r="P1266" i="40"/>
  <c r="Q1266" i="40"/>
  <c r="P1267" i="40"/>
  <c r="Q1267" i="40"/>
  <c r="P1268" i="40"/>
  <c r="Q1268" i="40"/>
  <c r="P1269" i="40"/>
  <c r="Q1269" i="40"/>
  <c r="P1270" i="40"/>
  <c r="Q1270" i="40"/>
  <c r="P1271" i="40"/>
  <c r="Q1271" i="40"/>
  <c r="P1272" i="40"/>
  <c r="Q1272" i="40"/>
  <c r="P1273" i="40"/>
  <c r="Q1273" i="40"/>
  <c r="P1274" i="40"/>
  <c r="Q1274" i="40"/>
  <c r="P1275" i="40"/>
  <c r="Q1275" i="40"/>
  <c r="P1276" i="40"/>
  <c r="Q1276" i="40"/>
  <c r="P1277" i="40"/>
  <c r="Q1277" i="40"/>
  <c r="P1278" i="40"/>
  <c r="Q1278" i="40"/>
  <c r="P1279" i="40"/>
  <c r="Q1279" i="40"/>
  <c r="P1280" i="40"/>
  <c r="Q1280" i="40"/>
  <c r="P1281" i="40"/>
  <c r="Q1281" i="40"/>
  <c r="P1282" i="40"/>
  <c r="Q1282" i="40"/>
  <c r="P1283" i="40"/>
  <c r="Q1283" i="40"/>
  <c r="P1284" i="40"/>
  <c r="Q1284" i="40"/>
  <c r="P1285" i="40"/>
  <c r="Q1285" i="40"/>
  <c r="P1286" i="40"/>
  <c r="Q1286" i="40"/>
  <c r="P1287" i="40"/>
  <c r="Q1287" i="40"/>
  <c r="P1288" i="40"/>
  <c r="Q1288" i="40"/>
  <c r="P1289" i="40"/>
  <c r="Q1289" i="40"/>
  <c r="P1290" i="40"/>
  <c r="Q1290" i="40"/>
  <c r="P1291" i="40"/>
  <c r="Q1291" i="40"/>
  <c r="P1292" i="40"/>
  <c r="Q1292" i="40"/>
  <c r="P1293" i="40"/>
  <c r="Q1293" i="40"/>
  <c r="P1294" i="40"/>
  <c r="Q1294" i="40"/>
  <c r="P1295" i="40"/>
  <c r="Q1295" i="40"/>
  <c r="P1296" i="40"/>
  <c r="Q1296" i="40"/>
  <c r="P1297" i="40"/>
  <c r="Q1297" i="40"/>
  <c r="P1298" i="40"/>
  <c r="Q1298" i="40"/>
  <c r="P1299" i="40"/>
  <c r="Q1299" i="40"/>
  <c r="P1300" i="40"/>
  <c r="Q1300" i="40"/>
  <c r="P1301" i="40"/>
  <c r="Q1301" i="40"/>
  <c r="P1302" i="40"/>
  <c r="Q1302" i="40"/>
  <c r="P1303" i="40"/>
  <c r="Q1303" i="40"/>
  <c r="P1304" i="40"/>
  <c r="Q1304" i="40"/>
  <c r="P1305" i="40"/>
  <c r="Q1305" i="40"/>
  <c r="P1306" i="40"/>
  <c r="Q1306" i="40"/>
  <c r="P1307" i="40"/>
  <c r="Q1307" i="40"/>
  <c r="P1308" i="40"/>
  <c r="Q1308" i="40"/>
  <c r="P1309" i="40"/>
  <c r="Q1309" i="40"/>
  <c r="P1310" i="40"/>
  <c r="Q1310" i="40"/>
  <c r="P1311" i="40"/>
  <c r="Q1311" i="40"/>
  <c r="P1312" i="40"/>
  <c r="Q1312" i="40"/>
  <c r="P1313" i="40"/>
  <c r="Q1313" i="40"/>
  <c r="P1314" i="40"/>
  <c r="Q1314" i="40"/>
  <c r="P1315" i="40"/>
  <c r="Q1315" i="40"/>
  <c r="P1316" i="40"/>
  <c r="Q1316" i="40"/>
  <c r="P1317" i="40"/>
  <c r="Q1317" i="40"/>
  <c r="P1318" i="40"/>
  <c r="Q1318" i="40"/>
  <c r="P1319" i="40"/>
  <c r="Q1319" i="40"/>
  <c r="P1320" i="40"/>
  <c r="Q1320" i="40"/>
  <c r="P1321" i="40"/>
  <c r="Q1321" i="40"/>
  <c r="P1322" i="40"/>
  <c r="Q1322" i="40"/>
  <c r="P1323" i="40"/>
  <c r="Q1323" i="40"/>
  <c r="P1324" i="40"/>
  <c r="Q1324" i="40"/>
  <c r="P1325" i="40"/>
  <c r="Q1325" i="40"/>
  <c r="P1326" i="40"/>
  <c r="Q1326" i="40"/>
  <c r="P1327" i="40"/>
  <c r="Q1327" i="40"/>
  <c r="P1328" i="40"/>
  <c r="Q1328" i="40"/>
  <c r="P1329" i="40"/>
  <c r="Q1329" i="40"/>
  <c r="P1330" i="40"/>
  <c r="Q1330" i="40"/>
  <c r="P1331" i="40"/>
  <c r="Q1331" i="40"/>
  <c r="P1332" i="40"/>
  <c r="Q1332" i="40"/>
  <c r="P1333" i="40"/>
  <c r="Q1333" i="40"/>
  <c r="P1334" i="40"/>
  <c r="Q1334" i="40"/>
  <c r="P1335" i="40"/>
  <c r="Q1335" i="40"/>
  <c r="P1336" i="40"/>
  <c r="Q1336" i="40"/>
  <c r="P1337" i="40"/>
  <c r="Q1337" i="40"/>
  <c r="P1338" i="40"/>
  <c r="Q1338" i="40"/>
  <c r="P1339" i="40"/>
  <c r="Q1339" i="40"/>
  <c r="P1340" i="40"/>
  <c r="Q1340" i="40"/>
  <c r="P1341" i="40"/>
  <c r="Q1341" i="40"/>
  <c r="P1342" i="40"/>
  <c r="Q1342" i="40"/>
  <c r="P1343" i="40"/>
  <c r="Q1343" i="40"/>
  <c r="P1344" i="40"/>
  <c r="Q1344" i="40"/>
  <c r="P1345" i="40"/>
  <c r="Q1345" i="40"/>
  <c r="P1346" i="40"/>
  <c r="Q1346" i="40"/>
  <c r="P1347" i="40"/>
  <c r="Q1347" i="40"/>
  <c r="P1348" i="40"/>
  <c r="Q1348" i="40"/>
  <c r="P1349" i="40"/>
  <c r="Q1349" i="40"/>
  <c r="P1350" i="40"/>
  <c r="Q1350" i="40"/>
  <c r="P1351" i="40"/>
  <c r="Q1351" i="40"/>
  <c r="P1352" i="40"/>
  <c r="Q1352" i="40"/>
  <c r="P1353" i="40"/>
  <c r="Q1353" i="40"/>
  <c r="P1354" i="40"/>
  <c r="Q1354" i="40"/>
  <c r="P1355" i="40"/>
  <c r="Q1355" i="40"/>
  <c r="P1356" i="40"/>
  <c r="Q1356" i="40"/>
  <c r="P1357" i="40"/>
  <c r="Q1357" i="40"/>
  <c r="P1358" i="40"/>
  <c r="Q1358" i="40"/>
  <c r="P1359" i="40"/>
  <c r="Q1359" i="40"/>
  <c r="P1360" i="40"/>
  <c r="Q1360" i="40"/>
  <c r="P1361" i="40"/>
  <c r="Q1361" i="40"/>
  <c r="P1362" i="40"/>
  <c r="Q1362" i="40"/>
  <c r="P1363" i="40"/>
  <c r="Q1363" i="40"/>
  <c r="P1364" i="40"/>
  <c r="Q1364" i="40"/>
  <c r="P1365" i="40"/>
  <c r="Q1365" i="40"/>
  <c r="P1366" i="40"/>
  <c r="Q1366" i="40"/>
  <c r="P1367" i="40"/>
  <c r="Q1367" i="40"/>
  <c r="P1368" i="40"/>
  <c r="Q1368" i="40"/>
  <c r="P1369" i="40"/>
  <c r="Q1369" i="40"/>
  <c r="P1370" i="40"/>
  <c r="Q1370" i="40"/>
  <c r="P1371" i="40"/>
  <c r="Q1371" i="40"/>
  <c r="P1372" i="40"/>
  <c r="Q1372" i="40"/>
  <c r="P1373" i="40"/>
  <c r="Q1373" i="40"/>
  <c r="P1374" i="40"/>
  <c r="Q1374" i="40"/>
  <c r="P1375" i="40"/>
  <c r="Q1375" i="40"/>
  <c r="P1376" i="40"/>
  <c r="Q1376" i="40"/>
  <c r="P1377" i="40"/>
  <c r="Q1377" i="40"/>
  <c r="P1378" i="40"/>
  <c r="Q1378" i="40"/>
  <c r="P1379" i="40"/>
  <c r="Q1379" i="40"/>
  <c r="P1380" i="40"/>
  <c r="Q1380" i="40"/>
  <c r="P1381" i="40"/>
  <c r="Q1381" i="40"/>
  <c r="P1382" i="40"/>
  <c r="Q1382" i="40"/>
  <c r="P1383" i="40"/>
  <c r="Q1383" i="40"/>
  <c r="P1384" i="40"/>
  <c r="Q1384" i="40"/>
  <c r="P1385" i="40"/>
  <c r="Q1385" i="40"/>
  <c r="P1386" i="40"/>
  <c r="Q1386" i="40"/>
  <c r="P1387" i="40"/>
  <c r="Q1387" i="40"/>
  <c r="P1388" i="40"/>
  <c r="Q1388" i="40"/>
  <c r="P1389" i="40"/>
  <c r="Q1389" i="40"/>
  <c r="P1390" i="40"/>
  <c r="Q1390" i="40"/>
  <c r="P1391" i="40"/>
  <c r="Q1391" i="40"/>
  <c r="P1392" i="40"/>
  <c r="Q1392" i="40"/>
  <c r="P1393" i="40"/>
  <c r="Q1393" i="40"/>
  <c r="P1394" i="40"/>
  <c r="Q1394" i="40"/>
  <c r="P1395" i="40"/>
  <c r="Q1395" i="40"/>
  <c r="P1396" i="40"/>
  <c r="Q1396" i="40"/>
  <c r="P1397" i="40"/>
  <c r="Q1397" i="40"/>
  <c r="P1398" i="40"/>
  <c r="Q1398" i="40"/>
  <c r="P1399" i="40"/>
  <c r="Q1399" i="40"/>
  <c r="P1400" i="40"/>
  <c r="Q1400" i="40"/>
  <c r="P1401" i="40"/>
  <c r="Q1401" i="40"/>
  <c r="P1402" i="40"/>
  <c r="Q1402" i="40"/>
  <c r="P1403" i="40"/>
  <c r="Q1403" i="40"/>
  <c r="P1404" i="40"/>
  <c r="Q1404" i="40"/>
  <c r="P1405" i="40"/>
  <c r="Q1405" i="40"/>
  <c r="P1406" i="40"/>
  <c r="Q1406" i="40"/>
  <c r="P1407" i="40"/>
  <c r="Q1407" i="40"/>
  <c r="P1408" i="40"/>
  <c r="Q1408" i="40"/>
  <c r="P1409" i="40"/>
  <c r="Q1409" i="40"/>
  <c r="P1410" i="40"/>
  <c r="Q1410" i="40"/>
  <c r="P1411" i="40"/>
  <c r="Q1411" i="40"/>
  <c r="P1412" i="40"/>
  <c r="Q1412" i="40"/>
  <c r="P1413" i="40"/>
  <c r="Q1413" i="40"/>
  <c r="P1414" i="40"/>
  <c r="Q1414" i="40"/>
  <c r="P1415" i="40"/>
  <c r="Q1415" i="40"/>
  <c r="P1416" i="40"/>
  <c r="Q1416" i="40"/>
  <c r="P1417" i="40"/>
  <c r="Q1417" i="40"/>
  <c r="P1418" i="40"/>
  <c r="Q1418" i="40"/>
  <c r="P1419" i="40"/>
  <c r="Q1419" i="40"/>
  <c r="P1420" i="40"/>
  <c r="Q1420" i="40"/>
  <c r="P1421" i="40"/>
  <c r="Q1421" i="40"/>
  <c r="P1422" i="40"/>
  <c r="Q1422" i="40"/>
  <c r="P1423" i="40"/>
  <c r="Q1423" i="40"/>
  <c r="P1424" i="40"/>
  <c r="Q1424" i="40"/>
  <c r="P1425" i="40"/>
  <c r="Q1425" i="40"/>
  <c r="P1426" i="40"/>
  <c r="Q1426" i="40"/>
  <c r="P1427" i="40"/>
  <c r="Q1427" i="40"/>
  <c r="P1428" i="40"/>
  <c r="Q1428" i="40"/>
  <c r="P1429" i="40"/>
  <c r="Q1429" i="40"/>
  <c r="P1430" i="40"/>
  <c r="Q1430" i="40"/>
  <c r="P1431" i="40"/>
  <c r="Q1431" i="40"/>
  <c r="P1432" i="40"/>
  <c r="Q1432" i="40"/>
  <c r="P1433" i="40"/>
  <c r="Q1433" i="40"/>
  <c r="P1434" i="40"/>
  <c r="Q1434" i="40"/>
  <c r="P1435" i="40"/>
  <c r="Q1435" i="40"/>
  <c r="P1436" i="40"/>
  <c r="Q1436" i="40"/>
  <c r="P1437" i="40"/>
  <c r="Q1437" i="40"/>
  <c r="P1438" i="40"/>
  <c r="Q1438" i="40"/>
  <c r="P1439" i="40"/>
  <c r="Q1439" i="40"/>
  <c r="P1440" i="40"/>
  <c r="Q1440" i="40"/>
  <c r="P1441" i="40"/>
  <c r="Q1441" i="40"/>
  <c r="P1442" i="40"/>
  <c r="Q1442" i="40"/>
  <c r="P1443" i="40"/>
  <c r="Q1443" i="40"/>
  <c r="P1444" i="40"/>
  <c r="Q1444" i="40"/>
  <c r="P1445" i="40"/>
  <c r="Q1445" i="40"/>
  <c r="P1446" i="40"/>
  <c r="Q1446" i="40"/>
  <c r="P1447" i="40"/>
  <c r="Q1447" i="40"/>
  <c r="P1448" i="40"/>
  <c r="Q1448" i="40"/>
  <c r="P1449" i="40"/>
  <c r="Q1449" i="40"/>
  <c r="P1450" i="40"/>
  <c r="Q1450" i="40"/>
  <c r="P1451" i="40"/>
  <c r="Q1451" i="40"/>
  <c r="P1452" i="40"/>
  <c r="Q1452" i="40"/>
  <c r="P1453" i="40"/>
  <c r="Q1453" i="40"/>
  <c r="P1454" i="40"/>
  <c r="Q1454" i="40"/>
  <c r="P1455" i="40"/>
  <c r="Q1455" i="40"/>
  <c r="P1456" i="40"/>
  <c r="Q1456" i="40"/>
  <c r="P1457" i="40"/>
  <c r="Q1457" i="40"/>
  <c r="P1458" i="40"/>
  <c r="Q1458" i="40"/>
  <c r="P1459" i="40"/>
  <c r="Q1459" i="40"/>
  <c r="P1460" i="40"/>
  <c r="Q1460" i="40"/>
  <c r="P1461" i="40"/>
  <c r="Q1461" i="40"/>
  <c r="P1462" i="40"/>
  <c r="Q1462" i="40"/>
  <c r="P1463" i="40"/>
  <c r="Q1463" i="40"/>
  <c r="P1464" i="40"/>
  <c r="Q1464" i="40"/>
  <c r="P1465" i="40"/>
  <c r="Q1465" i="40"/>
  <c r="P1466" i="40"/>
  <c r="Q1466" i="40"/>
  <c r="P1467" i="40"/>
  <c r="Q1467" i="40"/>
  <c r="P1468" i="40"/>
  <c r="Q1468" i="40"/>
  <c r="P1469" i="40"/>
  <c r="Q1469" i="40"/>
  <c r="P1470" i="40"/>
  <c r="Q1470" i="40"/>
  <c r="P1471" i="40"/>
  <c r="Q1471" i="40"/>
  <c r="P1472" i="40"/>
  <c r="Q1472" i="40"/>
  <c r="P1473" i="40"/>
  <c r="Q1473" i="40"/>
  <c r="P1474" i="40"/>
  <c r="Q1474" i="40"/>
  <c r="P1475" i="40"/>
  <c r="Q1475" i="40"/>
  <c r="P1476" i="40"/>
  <c r="Q1476" i="40"/>
  <c r="P1477" i="40"/>
  <c r="Q1477" i="40"/>
  <c r="P1478" i="40"/>
  <c r="Q1478" i="40"/>
  <c r="P1479" i="40"/>
  <c r="Q1479" i="40"/>
  <c r="P1480" i="40"/>
  <c r="Q1480" i="40"/>
  <c r="P1481" i="40"/>
  <c r="Q1481" i="40"/>
  <c r="P1482" i="40"/>
  <c r="Q1482" i="40"/>
  <c r="P1483" i="40"/>
  <c r="Q1483" i="40"/>
  <c r="P1484" i="40"/>
  <c r="Q1484" i="40"/>
  <c r="P1485" i="40"/>
  <c r="Q1485" i="40"/>
  <c r="P1486" i="40"/>
  <c r="Q1486" i="40"/>
  <c r="P1487" i="40"/>
  <c r="Q1487" i="40"/>
  <c r="P1488" i="40"/>
  <c r="Q1488" i="40"/>
  <c r="P1489" i="40"/>
  <c r="Q1489" i="40"/>
  <c r="P1490" i="40"/>
  <c r="Q1490" i="40"/>
  <c r="P1491" i="40"/>
  <c r="Q1491" i="40"/>
  <c r="P1492" i="40"/>
  <c r="Q1492" i="40"/>
  <c r="P1493" i="40"/>
  <c r="Q1493" i="40"/>
  <c r="P1494" i="40"/>
  <c r="Q1494" i="40"/>
  <c r="P1495" i="40"/>
  <c r="Q1495" i="40"/>
  <c r="P1496" i="40"/>
  <c r="Q1496" i="40"/>
  <c r="P1497" i="40"/>
  <c r="Q1497" i="40"/>
  <c r="P1498" i="40"/>
  <c r="Q1498" i="40"/>
  <c r="P1499" i="40"/>
  <c r="Q1499" i="40"/>
  <c r="P1500" i="40"/>
  <c r="Q1500" i="40"/>
  <c r="P1501" i="40"/>
  <c r="Q1501" i="40"/>
  <c r="P1502" i="40"/>
  <c r="Q1502" i="40"/>
  <c r="P1503" i="40"/>
  <c r="Q1503" i="40"/>
  <c r="P1504" i="40"/>
  <c r="Q1504" i="40"/>
  <c r="P1505" i="40"/>
  <c r="Q1505" i="40"/>
  <c r="P1506" i="40"/>
  <c r="Q1506" i="40"/>
  <c r="P1507" i="40"/>
  <c r="Q1507" i="40"/>
  <c r="P1508" i="40"/>
  <c r="Q1508" i="40"/>
  <c r="P1509" i="40"/>
  <c r="Q1509" i="40"/>
  <c r="P1510" i="40"/>
  <c r="Q1510" i="40"/>
  <c r="P1511" i="40"/>
  <c r="Q1511" i="40"/>
  <c r="P1512" i="40"/>
  <c r="Q1512" i="40"/>
  <c r="P1513" i="40"/>
  <c r="Q1513" i="40"/>
  <c r="P1514" i="40"/>
  <c r="Q1514" i="40"/>
  <c r="P1515" i="40"/>
  <c r="Q1515" i="40"/>
  <c r="P1516" i="40"/>
  <c r="Q1516" i="40"/>
  <c r="P1517" i="40"/>
  <c r="Q1517" i="40"/>
  <c r="P1518" i="40"/>
  <c r="Q1518" i="40"/>
  <c r="P1519" i="40"/>
  <c r="Q1519" i="40"/>
  <c r="P1520" i="40"/>
  <c r="Q1520" i="40"/>
  <c r="P1521" i="40"/>
  <c r="Q1521" i="40"/>
  <c r="P1522" i="40"/>
  <c r="Q1522" i="40"/>
  <c r="P1523" i="40"/>
  <c r="Q1523" i="40"/>
  <c r="P1524" i="40"/>
  <c r="Q1524" i="40"/>
  <c r="P1525" i="40"/>
  <c r="Q1525" i="40"/>
  <c r="P1526" i="40"/>
  <c r="Q1526" i="40"/>
  <c r="P1527" i="40"/>
  <c r="Q1527" i="40"/>
  <c r="P1528" i="40"/>
  <c r="Q1528" i="40"/>
  <c r="P1529" i="40"/>
  <c r="Q1529" i="40"/>
  <c r="P1530" i="40"/>
  <c r="Q1530" i="40"/>
  <c r="P1531" i="40"/>
  <c r="Q1531" i="40"/>
  <c r="P1532" i="40"/>
  <c r="Q1532" i="40"/>
  <c r="P1533" i="40"/>
  <c r="Q1533" i="40"/>
  <c r="P1534" i="40"/>
  <c r="Q1534" i="40"/>
  <c r="P1535" i="40"/>
  <c r="Q1535" i="40"/>
  <c r="P1536" i="40"/>
  <c r="Q1536" i="40"/>
  <c r="P1537" i="40"/>
  <c r="Q1537" i="40"/>
  <c r="P1538" i="40"/>
  <c r="Q1538" i="40"/>
  <c r="P1539" i="40"/>
  <c r="Q1539" i="40"/>
  <c r="P1540" i="40"/>
  <c r="Q1540" i="40"/>
  <c r="P1541" i="40"/>
  <c r="Q1541" i="40"/>
  <c r="P1542" i="40"/>
  <c r="Q1542" i="40"/>
  <c r="P1543" i="40"/>
  <c r="Q1543" i="40"/>
  <c r="P1544" i="40"/>
  <c r="Q1544" i="40"/>
  <c r="P1545" i="40"/>
  <c r="Q1545" i="40"/>
  <c r="P1546" i="40"/>
  <c r="Q1546" i="40"/>
  <c r="P1547" i="40"/>
  <c r="Q1547" i="40"/>
  <c r="P1548" i="40"/>
  <c r="Q1548" i="40"/>
  <c r="P1549" i="40"/>
  <c r="Q1549" i="40"/>
  <c r="P1550" i="40"/>
  <c r="Q1550" i="40"/>
  <c r="P1551" i="40"/>
  <c r="Q1551" i="40"/>
  <c r="P1552" i="40"/>
  <c r="Q1552" i="40"/>
  <c r="P1553" i="40"/>
  <c r="Q1553" i="40"/>
  <c r="P1554" i="40"/>
  <c r="Q1554" i="40"/>
  <c r="P1555" i="40"/>
  <c r="Q1555" i="40"/>
  <c r="P1556" i="40"/>
  <c r="Q1556" i="40"/>
  <c r="P1557" i="40"/>
  <c r="Q1557" i="40"/>
  <c r="P1558" i="40"/>
  <c r="Q1558" i="40"/>
  <c r="P1559" i="40"/>
  <c r="Q1559" i="40"/>
  <c r="P1560" i="40"/>
  <c r="Q1560" i="40"/>
  <c r="P1561" i="40"/>
  <c r="Q1561" i="40"/>
  <c r="P1562" i="40"/>
  <c r="Q1562" i="40"/>
  <c r="P1563" i="40"/>
  <c r="Q1563" i="40"/>
  <c r="P1564" i="40"/>
  <c r="Q1564" i="40"/>
  <c r="P1565" i="40"/>
  <c r="Q1565" i="40"/>
  <c r="P1566" i="40"/>
  <c r="Q1566" i="40"/>
  <c r="P1567" i="40"/>
  <c r="Q1567" i="40"/>
  <c r="P1568" i="40"/>
  <c r="Q1568" i="40"/>
  <c r="P1569" i="40"/>
  <c r="Q1569" i="40"/>
  <c r="P1570" i="40"/>
  <c r="Q1570" i="40"/>
  <c r="P1571" i="40"/>
  <c r="Q1571" i="40"/>
  <c r="P1572" i="40"/>
  <c r="Q1572" i="40"/>
  <c r="P1573" i="40"/>
  <c r="Q1573" i="40"/>
  <c r="P1574" i="40"/>
  <c r="Q1574" i="40"/>
  <c r="P1575" i="40"/>
  <c r="Q1575" i="40"/>
  <c r="P1576" i="40"/>
  <c r="Q1576" i="40"/>
  <c r="P1577" i="40"/>
  <c r="Q1577" i="40"/>
  <c r="P1578" i="40"/>
  <c r="Q1578" i="40"/>
  <c r="P1579" i="40"/>
  <c r="Q1579" i="40"/>
  <c r="P1580" i="40"/>
  <c r="Q1580" i="40"/>
  <c r="P1581" i="40"/>
  <c r="Q1581" i="40"/>
  <c r="P1582" i="40"/>
  <c r="Q1582" i="40"/>
  <c r="P1583" i="40"/>
  <c r="Q1583" i="40"/>
  <c r="P1584" i="40"/>
  <c r="Q1584" i="40"/>
  <c r="P1585" i="40"/>
  <c r="Q1585" i="40"/>
  <c r="P1586" i="40"/>
  <c r="Q1586" i="40"/>
  <c r="P1587" i="40"/>
  <c r="Q1587" i="40"/>
  <c r="P1588" i="40"/>
  <c r="Q1588" i="40"/>
  <c r="P1589" i="40"/>
  <c r="Q1589" i="40"/>
  <c r="P1590" i="40"/>
  <c r="Q1590" i="40"/>
  <c r="P1591" i="40"/>
  <c r="Q1591" i="40"/>
  <c r="P1592" i="40"/>
  <c r="Q1592" i="40"/>
  <c r="P1593" i="40"/>
  <c r="Q1593" i="40"/>
  <c r="P1594" i="40"/>
  <c r="Q1594" i="40"/>
  <c r="P1595" i="40"/>
  <c r="Q1595" i="40"/>
  <c r="P1596" i="40"/>
  <c r="Q1596" i="40"/>
  <c r="P1597" i="40"/>
  <c r="Q1597" i="40"/>
  <c r="P1598" i="40"/>
  <c r="Q1598" i="40"/>
  <c r="P1599" i="40"/>
  <c r="Q1599" i="40"/>
  <c r="P1600" i="40"/>
  <c r="Q1600" i="40"/>
  <c r="P1601" i="40"/>
  <c r="Q1601" i="40"/>
  <c r="P1602" i="40"/>
  <c r="Q1602" i="40"/>
  <c r="P1603" i="40"/>
  <c r="Q1603" i="40"/>
  <c r="P1604" i="40"/>
  <c r="Q1604" i="40"/>
  <c r="P1605" i="40"/>
  <c r="Q1605" i="40"/>
  <c r="P1606" i="40"/>
  <c r="Q1606" i="40"/>
  <c r="P1607" i="40"/>
  <c r="Q1607" i="40"/>
  <c r="P1608" i="40"/>
  <c r="Q1608" i="40"/>
  <c r="P1609" i="40"/>
  <c r="Q1609" i="40"/>
  <c r="P1610" i="40"/>
  <c r="Q1610" i="40"/>
  <c r="P1611" i="40"/>
  <c r="Q1611" i="40"/>
  <c r="P1612" i="40"/>
  <c r="Q1612" i="40"/>
  <c r="P1613" i="40"/>
  <c r="Q1613" i="40"/>
  <c r="P1614" i="40"/>
  <c r="Q1614" i="40"/>
  <c r="P1615" i="40"/>
  <c r="Q1615" i="40"/>
  <c r="P1616" i="40"/>
  <c r="Q1616" i="40"/>
  <c r="P1617" i="40"/>
  <c r="Q1617" i="40"/>
  <c r="P1618" i="40"/>
  <c r="Q1618" i="40"/>
  <c r="P1619" i="40"/>
  <c r="Q1619" i="40"/>
  <c r="P1620" i="40"/>
  <c r="Q1620" i="40"/>
  <c r="P1621" i="40"/>
  <c r="Q1621" i="40"/>
  <c r="P1622" i="40"/>
  <c r="Q1622" i="40"/>
  <c r="P1623" i="40"/>
  <c r="Q1623" i="40"/>
  <c r="P1624" i="40"/>
  <c r="Q1624" i="40"/>
  <c r="P1625" i="40"/>
  <c r="Q1625" i="40"/>
  <c r="P1626" i="40"/>
  <c r="Q1626" i="40"/>
  <c r="P1627" i="40"/>
  <c r="Q1627" i="40"/>
  <c r="P1628" i="40"/>
  <c r="Q1628" i="40"/>
  <c r="P1629" i="40"/>
  <c r="Q1629" i="40"/>
  <c r="P1630" i="40"/>
  <c r="Q1630" i="40"/>
  <c r="P1631" i="40"/>
  <c r="Q1631" i="40"/>
  <c r="P1632" i="40"/>
  <c r="Q1632" i="40"/>
  <c r="P1633" i="40"/>
  <c r="Q1633" i="40"/>
  <c r="P1634" i="40"/>
  <c r="Q1634" i="40"/>
  <c r="P1635" i="40"/>
  <c r="Q1635" i="40"/>
  <c r="P1636" i="40"/>
  <c r="Q1636" i="40"/>
  <c r="P1637" i="40"/>
  <c r="Q1637" i="40"/>
  <c r="P1638" i="40"/>
  <c r="Q1638" i="40"/>
  <c r="P1639" i="40"/>
  <c r="Q1639" i="40"/>
  <c r="P1640" i="40"/>
  <c r="Q1640" i="40"/>
  <c r="P1641" i="40"/>
  <c r="Q1641" i="40"/>
  <c r="P1642" i="40"/>
  <c r="Q1642" i="40"/>
  <c r="P1643" i="40"/>
  <c r="Q1643" i="40"/>
  <c r="P1644" i="40"/>
  <c r="Q1644" i="40"/>
  <c r="P1645" i="40"/>
  <c r="Q1645" i="40"/>
  <c r="P1646" i="40"/>
  <c r="Q1646" i="40"/>
  <c r="P1647" i="40"/>
  <c r="Q1647" i="40"/>
  <c r="P1648" i="40"/>
  <c r="Q1648" i="40"/>
  <c r="P1649" i="40"/>
  <c r="Q1649" i="40"/>
  <c r="P1650" i="40"/>
  <c r="Q1650" i="40"/>
  <c r="P1651" i="40"/>
  <c r="Q1651" i="40"/>
  <c r="P1652" i="40"/>
  <c r="Q1652" i="40"/>
  <c r="P1653" i="40"/>
  <c r="Q1653" i="40"/>
  <c r="P1654" i="40"/>
  <c r="Q1654" i="40"/>
  <c r="P1655" i="40"/>
  <c r="Q1655" i="40"/>
  <c r="P1656" i="40"/>
  <c r="Q1656" i="40"/>
  <c r="P1657" i="40"/>
  <c r="Q1657" i="40"/>
  <c r="P1658" i="40"/>
  <c r="Q1658" i="40"/>
  <c r="P1659" i="40"/>
  <c r="Q1659" i="40"/>
  <c r="P1660" i="40"/>
  <c r="Q1660" i="40"/>
  <c r="P1661" i="40"/>
  <c r="Q1661" i="40"/>
  <c r="P1662" i="40"/>
  <c r="Q1662" i="40"/>
  <c r="P1663" i="40"/>
  <c r="Q1663" i="40"/>
  <c r="P1664" i="40"/>
  <c r="Q1664" i="40"/>
  <c r="P1665" i="40"/>
  <c r="Q1665" i="40"/>
  <c r="P1666" i="40"/>
  <c r="Q1666" i="40"/>
  <c r="P1667" i="40"/>
  <c r="Q1667" i="40"/>
  <c r="P1668" i="40"/>
  <c r="Q1668" i="40"/>
  <c r="P1669" i="40"/>
  <c r="Q1669" i="40"/>
  <c r="P1670" i="40"/>
  <c r="Q1670" i="40"/>
  <c r="P1671" i="40"/>
  <c r="Q1671" i="40"/>
  <c r="P1672" i="40"/>
  <c r="Q1672" i="40"/>
  <c r="P1673" i="40"/>
  <c r="Q1673" i="40"/>
  <c r="P1674" i="40"/>
  <c r="Q1674" i="40"/>
  <c r="P1675" i="40"/>
  <c r="Q1675" i="40"/>
  <c r="P1676" i="40"/>
  <c r="Q1676" i="40"/>
  <c r="P1677" i="40"/>
  <c r="Q1677" i="40"/>
  <c r="P1678" i="40"/>
  <c r="Q1678" i="40"/>
  <c r="P1679" i="40"/>
  <c r="Q1679" i="40"/>
  <c r="P1680" i="40"/>
  <c r="Q1680" i="40"/>
  <c r="P1681" i="40"/>
  <c r="Q1681" i="40"/>
  <c r="P1682" i="40"/>
  <c r="Q1682" i="40"/>
  <c r="P1683" i="40"/>
  <c r="Q1683" i="40"/>
  <c r="P1684" i="40"/>
  <c r="Q1684" i="40"/>
  <c r="P1685" i="40"/>
  <c r="Q1685" i="40"/>
  <c r="P1686" i="40"/>
  <c r="Q1686" i="40"/>
  <c r="P1687" i="40"/>
  <c r="Q1687" i="40"/>
  <c r="P1688" i="40"/>
  <c r="Q1688" i="40"/>
  <c r="P1689" i="40"/>
  <c r="Q1689" i="40"/>
  <c r="P1690" i="40"/>
  <c r="Q1690" i="40"/>
  <c r="P1691" i="40"/>
  <c r="Q1691" i="40"/>
  <c r="P1692" i="40"/>
  <c r="Q1692" i="40"/>
  <c r="P1693" i="40"/>
  <c r="Q1693" i="40"/>
  <c r="P1694" i="40"/>
  <c r="Q1694" i="40"/>
  <c r="P1695" i="40"/>
  <c r="Q1695" i="40"/>
  <c r="P1696" i="40"/>
  <c r="Q1696" i="40"/>
  <c r="P1697" i="40"/>
  <c r="Q1697" i="40"/>
  <c r="P1698" i="40"/>
  <c r="Q1698" i="40"/>
  <c r="P1699" i="40"/>
  <c r="Q1699" i="40"/>
  <c r="P1700" i="40"/>
  <c r="Q1700" i="40"/>
  <c r="P1701" i="40"/>
  <c r="Q1701" i="40"/>
  <c r="P1702" i="40"/>
  <c r="Q1702" i="40"/>
  <c r="P1703" i="40"/>
  <c r="Q1703" i="40"/>
  <c r="P1704" i="40"/>
  <c r="Q1704" i="40"/>
  <c r="P1705" i="40"/>
  <c r="Q1705" i="40"/>
  <c r="P1706" i="40"/>
  <c r="Q1706" i="40"/>
  <c r="P1707" i="40"/>
  <c r="Q1707" i="40"/>
  <c r="P1708" i="40"/>
  <c r="Q1708" i="40"/>
  <c r="P1709" i="40"/>
  <c r="Q1709" i="40"/>
  <c r="P1710" i="40"/>
  <c r="Q1710" i="40"/>
  <c r="P1711" i="40"/>
  <c r="Q1711" i="40"/>
  <c r="P1712" i="40"/>
  <c r="Q1712" i="40"/>
  <c r="P1713" i="40"/>
  <c r="Q1713" i="40"/>
  <c r="P1714" i="40"/>
  <c r="Q1714" i="40"/>
  <c r="P1715" i="40"/>
  <c r="Q1715" i="40"/>
  <c r="P1716" i="40"/>
  <c r="Q1716" i="40"/>
  <c r="P1717" i="40"/>
  <c r="Q1717" i="40"/>
  <c r="P1718" i="40"/>
  <c r="Q1718" i="40"/>
  <c r="P1719" i="40"/>
  <c r="Q1719" i="40"/>
  <c r="P1720" i="40"/>
  <c r="Q1720" i="40"/>
  <c r="P1721" i="40"/>
  <c r="Q1721" i="40"/>
  <c r="P1722" i="40"/>
  <c r="Q1722" i="40"/>
  <c r="P1723" i="40"/>
  <c r="Q1723" i="40"/>
  <c r="P1724" i="40"/>
  <c r="Q1724" i="40"/>
  <c r="P1725" i="40"/>
  <c r="Q1725" i="40"/>
  <c r="P1726" i="40"/>
  <c r="Q1726" i="40"/>
  <c r="P1727" i="40"/>
  <c r="Q1727" i="40"/>
  <c r="P1728" i="40"/>
  <c r="Q1728" i="40"/>
  <c r="P1729" i="40"/>
  <c r="Q1729" i="40"/>
  <c r="P1730" i="40"/>
  <c r="Q1730" i="40"/>
  <c r="P1731" i="40"/>
  <c r="Q1731" i="40"/>
  <c r="P1732" i="40"/>
  <c r="Q1732" i="40"/>
  <c r="P1733" i="40"/>
  <c r="Q1733" i="40"/>
  <c r="P1734" i="40"/>
  <c r="Q1734" i="40"/>
  <c r="P1735" i="40"/>
  <c r="Q1735" i="40"/>
  <c r="P1736" i="40"/>
  <c r="Q1736" i="40"/>
  <c r="P1737" i="40"/>
  <c r="Q1737" i="40"/>
  <c r="P1738" i="40"/>
  <c r="Q1738" i="40"/>
  <c r="P1739" i="40"/>
  <c r="Q1739" i="40"/>
  <c r="P1740" i="40"/>
  <c r="Q1740" i="40"/>
  <c r="P1741" i="40"/>
  <c r="Q1741" i="40"/>
  <c r="P1742" i="40"/>
  <c r="Q1742" i="40"/>
  <c r="P1743" i="40"/>
  <c r="Q1743" i="40"/>
  <c r="P1744" i="40"/>
  <c r="Q1744" i="40"/>
  <c r="P1745" i="40"/>
  <c r="Q1745" i="40"/>
  <c r="P1746" i="40"/>
  <c r="Q1746" i="40"/>
  <c r="P1747" i="40"/>
  <c r="Q1747" i="40"/>
  <c r="P1748" i="40"/>
  <c r="Q1748" i="40"/>
  <c r="P1749" i="40"/>
  <c r="Q1749" i="40"/>
  <c r="P1750" i="40"/>
  <c r="Q1750" i="40"/>
  <c r="P1751" i="40"/>
  <c r="Q1751" i="40"/>
  <c r="P1752" i="40"/>
  <c r="Q1752" i="40"/>
  <c r="P1753" i="40"/>
  <c r="Q1753" i="40"/>
  <c r="P1754" i="40"/>
  <c r="Q1754" i="40"/>
  <c r="P1755" i="40"/>
  <c r="Q1755" i="40"/>
  <c r="P1756" i="40"/>
  <c r="Q1756" i="40"/>
  <c r="P1757" i="40"/>
  <c r="Q1757" i="40"/>
  <c r="P1758" i="40"/>
  <c r="Q1758" i="40"/>
  <c r="P1759" i="40"/>
  <c r="Q1759" i="40"/>
  <c r="P1760" i="40"/>
  <c r="Q1760" i="40"/>
  <c r="P1761" i="40"/>
  <c r="Q1761" i="40"/>
  <c r="P1762" i="40"/>
  <c r="Q1762" i="40"/>
  <c r="P1763" i="40"/>
  <c r="Q1763" i="40"/>
  <c r="P1764" i="40"/>
  <c r="Q1764" i="40"/>
  <c r="P1765" i="40"/>
  <c r="Q1765" i="40"/>
  <c r="P1766" i="40"/>
  <c r="Q1766" i="40"/>
  <c r="P1767" i="40"/>
  <c r="Q1767" i="40"/>
  <c r="P1768" i="40"/>
  <c r="Q1768" i="40"/>
  <c r="P1769" i="40"/>
  <c r="Q1769" i="40"/>
  <c r="P1770" i="40"/>
  <c r="Q1770" i="40"/>
  <c r="P1771" i="40"/>
  <c r="Q1771" i="40"/>
  <c r="P1772" i="40"/>
  <c r="Q1772" i="40"/>
  <c r="P1773" i="40"/>
  <c r="Q1773" i="40"/>
  <c r="P1774" i="40"/>
  <c r="Q1774" i="40"/>
  <c r="P1775" i="40"/>
  <c r="Q1775" i="40"/>
  <c r="P1776" i="40"/>
  <c r="Q1776" i="40"/>
  <c r="P1777" i="40"/>
  <c r="Q1777" i="40"/>
  <c r="P1778" i="40"/>
  <c r="Q1778" i="40"/>
  <c r="P1779" i="40"/>
  <c r="Q1779" i="40"/>
  <c r="P1780" i="40"/>
  <c r="Q1780" i="40"/>
  <c r="P1781" i="40"/>
  <c r="Q1781" i="40"/>
  <c r="P1782" i="40"/>
  <c r="Q1782" i="40"/>
  <c r="P1783" i="40"/>
  <c r="Q1783" i="40"/>
  <c r="P1784" i="40"/>
  <c r="Q1784" i="40"/>
  <c r="P1785" i="40"/>
  <c r="Q1785" i="40"/>
  <c r="P1786" i="40"/>
  <c r="Q1786" i="40"/>
  <c r="P1787" i="40"/>
  <c r="Q1787" i="40"/>
  <c r="P1788" i="40"/>
  <c r="Q1788" i="40"/>
  <c r="P1789" i="40"/>
  <c r="Q1789" i="40"/>
  <c r="P1790" i="40"/>
  <c r="Q1790" i="40"/>
  <c r="P1791" i="40"/>
  <c r="Q1791" i="40"/>
  <c r="P1792" i="40"/>
  <c r="Q1792" i="40"/>
  <c r="P1793" i="40"/>
  <c r="Q1793" i="40"/>
  <c r="P1794" i="40"/>
  <c r="Q1794" i="40"/>
  <c r="P1795" i="40"/>
  <c r="Q1795" i="40"/>
  <c r="P1796" i="40"/>
  <c r="Q1796" i="40"/>
  <c r="P1797" i="40"/>
  <c r="Q1797" i="40"/>
  <c r="P1798" i="40"/>
  <c r="Q1798" i="40"/>
  <c r="P1799" i="40"/>
  <c r="Q1799" i="40"/>
  <c r="P1800" i="40"/>
  <c r="Q1800" i="40"/>
  <c r="P1801" i="40"/>
  <c r="Q1801" i="40"/>
  <c r="P1802" i="40"/>
  <c r="Q1802" i="40"/>
  <c r="P1803" i="40"/>
  <c r="Q1803" i="40"/>
  <c r="P1804" i="40"/>
  <c r="Q1804" i="40"/>
  <c r="P1805" i="40"/>
  <c r="Q1805" i="40"/>
  <c r="P1806" i="40"/>
  <c r="Q1806" i="40"/>
  <c r="P1807" i="40"/>
  <c r="Q1807" i="40"/>
  <c r="P1808" i="40"/>
  <c r="Q1808" i="40"/>
  <c r="P1809" i="40"/>
  <c r="Q1809" i="40"/>
  <c r="P1810" i="40"/>
  <c r="Q1810" i="40"/>
  <c r="P1811" i="40"/>
  <c r="Q1811" i="40"/>
  <c r="P1812" i="40"/>
  <c r="Q1812" i="40"/>
  <c r="P1813" i="40"/>
  <c r="Q1813" i="40"/>
  <c r="P1814" i="40"/>
  <c r="Q1814" i="40"/>
  <c r="P1815" i="40"/>
  <c r="Q1815" i="40"/>
  <c r="P1816" i="40"/>
  <c r="Q1816" i="40"/>
  <c r="P1817" i="40"/>
  <c r="Q1817" i="40"/>
  <c r="P1818" i="40"/>
  <c r="Q1818" i="40"/>
  <c r="P1819" i="40"/>
  <c r="Q1819" i="40"/>
  <c r="P1820" i="40"/>
  <c r="Q1820" i="40"/>
  <c r="P1821" i="40"/>
  <c r="Q1821" i="40"/>
  <c r="P1822" i="40"/>
  <c r="Q1822" i="40"/>
  <c r="P1823" i="40"/>
  <c r="Q1823" i="40"/>
  <c r="P1824" i="40"/>
  <c r="Q1824" i="40"/>
  <c r="P1825" i="40"/>
  <c r="Q1825" i="40"/>
  <c r="P1826" i="40"/>
  <c r="Q1826" i="40"/>
  <c r="P1827" i="40"/>
  <c r="Q1827" i="40"/>
  <c r="P1828" i="40"/>
  <c r="Q1828" i="40"/>
  <c r="P1829" i="40"/>
  <c r="Q1829" i="40"/>
  <c r="P1830" i="40"/>
  <c r="Q1830" i="40"/>
  <c r="P1831" i="40"/>
  <c r="Q1831" i="40"/>
  <c r="P1832" i="40"/>
  <c r="Q1832" i="40"/>
  <c r="P1833" i="40"/>
  <c r="Q1833" i="40"/>
  <c r="P1834" i="40"/>
  <c r="Q1834" i="40"/>
  <c r="P1835" i="40"/>
  <c r="Q1835" i="40"/>
  <c r="P1836" i="40"/>
  <c r="Q1836" i="40"/>
  <c r="P1837" i="40"/>
  <c r="Q1837" i="40"/>
  <c r="P1838" i="40"/>
  <c r="Q1838" i="40"/>
  <c r="P1839" i="40"/>
  <c r="Q1839" i="40"/>
  <c r="P1840" i="40"/>
  <c r="Q1840" i="40"/>
  <c r="P1841" i="40"/>
  <c r="Q1841" i="40"/>
  <c r="P1842" i="40"/>
  <c r="Q1842" i="40"/>
  <c r="P1843" i="40"/>
  <c r="Q1843" i="40"/>
  <c r="P1844" i="40"/>
  <c r="Q1844" i="40"/>
  <c r="P1845" i="40"/>
  <c r="Q1845" i="40"/>
  <c r="P1846" i="40"/>
  <c r="Q1846" i="40"/>
  <c r="P1847" i="40"/>
  <c r="Q1847" i="40"/>
  <c r="P1848" i="40"/>
  <c r="Q1848" i="40"/>
  <c r="P1849" i="40"/>
  <c r="Q1849" i="40"/>
  <c r="P1850" i="40"/>
  <c r="Q1850" i="40"/>
  <c r="P1851" i="40"/>
  <c r="Q1851" i="40"/>
  <c r="P1852" i="40"/>
  <c r="Q1852" i="40"/>
  <c r="P1853" i="40"/>
  <c r="Q1853" i="40"/>
  <c r="P1854" i="40"/>
  <c r="Q1854" i="40"/>
  <c r="P1855" i="40"/>
  <c r="Q1855" i="40"/>
  <c r="P1856" i="40"/>
  <c r="Q1856" i="40"/>
  <c r="P1857" i="40"/>
  <c r="Q1857" i="40"/>
  <c r="P1858" i="40"/>
  <c r="Q1858" i="40"/>
  <c r="P1859" i="40"/>
  <c r="Q1859" i="40"/>
  <c r="P1860" i="40"/>
  <c r="Q1860" i="40"/>
  <c r="P1861" i="40"/>
  <c r="Q1861" i="40"/>
  <c r="P1862" i="40"/>
  <c r="Q1862" i="40"/>
  <c r="P1863" i="40"/>
  <c r="Q1863" i="40"/>
  <c r="P1864" i="40"/>
  <c r="Q1864" i="40"/>
  <c r="P1865" i="40"/>
  <c r="Q1865" i="40"/>
  <c r="P1866" i="40"/>
  <c r="Q1866" i="40"/>
  <c r="P1867" i="40"/>
  <c r="Q1867" i="40"/>
  <c r="P1868" i="40"/>
  <c r="Q1868" i="40"/>
  <c r="P1869" i="40"/>
  <c r="Q1869" i="40"/>
  <c r="P1870" i="40"/>
  <c r="Q1870" i="40"/>
  <c r="P1871" i="40"/>
  <c r="Q1871" i="40"/>
  <c r="P1872" i="40"/>
  <c r="Q1872" i="40"/>
  <c r="P1873" i="40"/>
  <c r="Q1873" i="40"/>
  <c r="P1874" i="40"/>
  <c r="Q1874" i="40"/>
  <c r="P1875" i="40"/>
  <c r="Q1875" i="40"/>
  <c r="P1876" i="40"/>
  <c r="Q1876" i="40"/>
  <c r="P1877" i="40"/>
  <c r="Q1877" i="40"/>
  <c r="P1878" i="40"/>
  <c r="Q1878" i="40"/>
  <c r="P1879" i="40"/>
  <c r="Q1879" i="40"/>
  <c r="P1880" i="40"/>
  <c r="Q1880" i="40"/>
  <c r="P1881" i="40"/>
  <c r="Q1881" i="40"/>
  <c r="P1882" i="40"/>
  <c r="Q1882" i="40"/>
  <c r="P1883" i="40"/>
  <c r="Q1883" i="40"/>
  <c r="P1884" i="40"/>
  <c r="Q1884" i="40"/>
  <c r="P1885" i="40"/>
  <c r="Q1885" i="40"/>
  <c r="P1886" i="40"/>
  <c r="Q1886" i="40"/>
  <c r="P1887" i="40"/>
  <c r="Q1887" i="40"/>
  <c r="P1888" i="40"/>
  <c r="Q1888" i="40"/>
  <c r="P1889" i="40"/>
  <c r="Q1889" i="40"/>
  <c r="P1890" i="40"/>
  <c r="Q1890" i="40"/>
  <c r="P1891" i="40"/>
  <c r="Q1891" i="40"/>
  <c r="P1892" i="40"/>
  <c r="Q1892" i="40"/>
  <c r="P1893" i="40"/>
  <c r="Q1893" i="40"/>
  <c r="P1894" i="40"/>
  <c r="Q1894" i="40"/>
  <c r="P1895" i="40"/>
  <c r="Q1895" i="40"/>
  <c r="P1896" i="40"/>
  <c r="Q1896" i="40"/>
  <c r="P1897" i="40"/>
  <c r="Q1897" i="40"/>
  <c r="P1898" i="40"/>
  <c r="Q1898" i="40"/>
  <c r="P1899" i="40"/>
  <c r="Q1899" i="40"/>
  <c r="P1900" i="40"/>
  <c r="Q1900" i="40"/>
  <c r="P1901" i="40"/>
  <c r="Q1901" i="40"/>
  <c r="P1902" i="40"/>
  <c r="Q1902" i="40"/>
  <c r="P1903" i="40"/>
  <c r="Q1903" i="40"/>
  <c r="P1904" i="40"/>
  <c r="Q1904" i="40"/>
  <c r="P1905" i="40"/>
  <c r="Q1905" i="40"/>
  <c r="P1906" i="40"/>
  <c r="Q1906" i="40"/>
  <c r="P1907" i="40"/>
  <c r="Q1907" i="40"/>
  <c r="P1908" i="40"/>
  <c r="Q1908" i="40"/>
  <c r="P1909" i="40"/>
  <c r="Q1909" i="40"/>
  <c r="P1910" i="40"/>
  <c r="Q1910" i="40"/>
  <c r="P1911" i="40"/>
  <c r="Q1911" i="40"/>
  <c r="P1912" i="40"/>
  <c r="Q1912" i="40"/>
  <c r="P1913" i="40"/>
  <c r="Q1913" i="40"/>
  <c r="P1914" i="40"/>
  <c r="Q1914" i="40"/>
  <c r="P1915" i="40"/>
  <c r="Q1915" i="40"/>
  <c r="P1916" i="40"/>
  <c r="Q1916" i="40"/>
  <c r="P1917" i="40"/>
  <c r="Q1917" i="40"/>
  <c r="P1918" i="40"/>
  <c r="Q1918" i="40"/>
  <c r="P1919" i="40"/>
  <c r="Q1919" i="40"/>
  <c r="P1920" i="40"/>
  <c r="Q1920" i="40"/>
  <c r="P1921" i="40"/>
  <c r="Q1921" i="40"/>
  <c r="P1922" i="40"/>
  <c r="Q1922" i="40"/>
  <c r="P1923" i="40"/>
  <c r="Q1923" i="40"/>
  <c r="P1924" i="40"/>
  <c r="Q1924" i="40"/>
  <c r="P1925" i="40"/>
  <c r="Q1925" i="40"/>
  <c r="P1926" i="40"/>
  <c r="Q1926" i="40"/>
  <c r="P1927" i="40"/>
  <c r="Q1927" i="40"/>
  <c r="P1928" i="40"/>
  <c r="Q1928" i="40"/>
  <c r="P1929" i="40"/>
  <c r="Q1929" i="40"/>
  <c r="P1930" i="40"/>
  <c r="Q1930" i="40"/>
  <c r="P1931" i="40"/>
  <c r="Q1931" i="40"/>
  <c r="P1932" i="40"/>
  <c r="Q1932" i="40"/>
  <c r="P1933" i="40"/>
  <c r="Q1933" i="40"/>
  <c r="P1934" i="40"/>
  <c r="Q1934" i="40"/>
  <c r="P1935" i="40"/>
  <c r="Q1935" i="40"/>
  <c r="P1936" i="40"/>
  <c r="Q1936" i="40"/>
  <c r="P1937" i="40"/>
  <c r="Q1937" i="40"/>
  <c r="P1938" i="40"/>
  <c r="Q1938" i="40"/>
  <c r="P1939" i="40"/>
  <c r="Q1939" i="40"/>
  <c r="P1940" i="40"/>
  <c r="Q1940" i="40"/>
  <c r="P1941" i="40"/>
  <c r="Q1941" i="40"/>
  <c r="P1942" i="40"/>
  <c r="Q1942" i="40"/>
  <c r="P1943" i="40"/>
  <c r="Q1943" i="40"/>
  <c r="P1944" i="40"/>
  <c r="Q1944" i="40"/>
  <c r="P1945" i="40"/>
  <c r="Q1945" i="40"/>
  <c r="P1946" i="40"/>
  <c r="Q1946" i="40"/>
  <c r="P1947" i="40"/>
  <c r="Q1947" i="40"/>
  <c r="P1948" i="40"/>
  <c r="Q1948" i="40"/>
  <c r="P1949" i="40"/>
  <c r="Q1949" i="40"/>
  <c r="P1950" i="40"/>
  <c r="Q1950" i="40"/>
  <c r="P1951" i="40"/>
  <c r="Q1951" i="40"/>
  <c r="P1952" i="40"/>
  <c r="Q1952" i="40"/>
  <c r="P1953" i="40"/>
  <c r="Q1953" i="40"/>
  <c r="P1954" i="40"/>
  <c r="Q1954" i="40"/>
  <c r="P1955" i="40"/>
  <c r="Q1955" i="40"/>
  <c r="P1956" i="40"/>
  <c r="Q1956" i="40"/>
  <c r="P1957" i="40"/>
  <c r="Q1957" i="40"/>
  <c r="P1958" i="40"/>
  <c r="Q1958" i="40"/>
  <c r="P1959" i="40"/>
  <c r="Q1959" i="40"/>
  <c r="P1960" i="40"/>
  <c r="Q1960" i="40"/>
  <c r="P1961" i="40"/>
  <c r="Q1961" i="40"/>
  <c r="P1962" i="40"/>
  <c r="Q1962" i="40"/>
  <c r="P1963" i="40"/>
  <c r="Q1963" i="40"/>
  <c r="P1964" i="40"/>
  <c r="Q1964" i="40"/>
  <c r="P1965" i="40"/>
  <c r="Q1965" i="40"/>
  <c r="P1966" i="40"/>
  <c r="Q1966" i="40"/>
  <c r="P1967" i="40"/>
  <c r="Q1967" i="40"/>
  <c r="P1968" i="40"/>
  <c r="Q1968" i="40"/>
  <c r="P1969" i="40"/>
  <c r="Q1969" i="40"/>
  <c r="P1970" i="40"/>
  <c r="Q1970" i="40"/>
  <c r="P1971" i="40"/>
  <c r="Q1971" i="40"/>
  <c r="P1972" i="40"/>
  <c r="Q1972" i="40"/>
  <c r="P1973" i="40"/>
  <c r="Q1973" i="40"/>
  <c r="P1974" i="40"/>
  <c r="Q1974" i="40"/>
  <c r="P1975" i="40"/>
  <c r="Q1975" i="40"/>
  <c r="P1976" i="40"/>
  <c r="Q1976" i="40"/>
  <c r="P1977" i="40"/>
  <c r="Q1977" i="40"/>
  <c r="P1978" i="40"/>
  <c r="Q1978" i="40"/>
  <c r="P1979" i="40"/>
  <c r="Q1979" i="40"/>
  <c r="P1980" i="40"/>
  <c r="Q1980" i="40"/>
  <c r="P1981" i="40"/>
  <c r="Q1981" i="40"/>
  <c r="P1982" i="40"/>
  <c r="Q1982" i="40"/>
  <c r="P1983" i="40"/>
  <c r="Q1983" i="40"/>
  <c r="P1984" i="40"/>
  <c r="Q1984" i="40"/>
  <c r="P1985" i="40"/>
  <c r="Q1985" i="40"/>
  <c r="P1986" i="40"/>
  <c r="Q1986" i="40"/>
  <c r="P1987" i="40"/>
  <c r="Q1987" i="40"/>
  <c r="P1988" i="40"/>
  <c r="Q1988" i="40"/>
  <c r="P1989" i="40"/>
  <c r="Q1989" i="40"/>
  <c r="P1990" i="40"/>
  <c r="Q1990" i="40"/>
  <c r="P1991" i="40"/>
  <c r="Q1991" i="40"/>
  <c r="P1992" i="40"/>
  <c r="Q1992" i="40"/>
  <c r="P1993" i="40"/>
  <c r="Q1993" i="40"/>
  <c r="P1994" i="40"/>
  <c r="Q1994" i="40"/>
  <c r="P1995" i="40"/>
  <c r="Q1995" i="40"/>
  <c r="P1996" i="40"/>
  <c r="Q1996" i="40"/>
  <c r="P1997" i="40"/>
  <c r="Q1997" i="40"/>
  <c r="P1998" i="40"/>
  <c r="Q1998" i="40"/>
  <c r="P1999" i="40"/>
  <c r="Q1999" i="40"/>
  <c r="P2000" i="40"/>
  <c r="Q2000" i="40"/>
  <c r="P2001" i="40"/>
  <c r="Q2001" i="40"/>
  <c r="P2002" i="40"/>
  <c r="Q2002" i="40"/>
  <c r="P2003" i="40"/>
  <c r="Q2003" i="40"/>
  <c r="P2004" i="40"/>
  <c r="Q2004" i="40"/>
  <c r="P2005" i="40"/>
  <c r="Q2005" i="40"/>
  <c r="P2006" i="40"/>
  <c r="Q2006" i="40"/>
  <c r="P2007" i="40"/>
  <c r="Q2007" i="40"/>
  <c r="P2008" i="40"/>
  <c r="Q2008" i="40"/>
  <c r="P2009" i="40"/>
  <c r="Q2009" i="40"/>
  <c r="P2010" i="40"/>
  <c r="Q2010" i="40"/>
  <c r="P2011" i="40"/>
  <c r="Q2011" i="40"/>
  <c r="P2012" i="40"/>
  <c r="Q2012" i="40"/>
  <c r="P2013" i="40"/>
  <c r="Q2013" i="40"/>
  <c r="P2014" i="40"/>
  <c r="Q2014" i="40"/>
  <c r="P2015" i="40"/>
  <c r="Q2015" i="40"/>
  <c r="P2016" i="40"/>
  <c r="Q2016" i="40"/>
  <c r="P2017" i="40"/>
  <c r="Q2017" i="40"/>
  <c r="P2018" i="40"/>
  <c r="Q2018" i="40"/>
  <c r="P2019" i="40"/>
  <c r="Q2019" i="40"/>
  <c r="P2020" i="40"/>
  <c r="Q2020" i="40"/>
  <c r="P2021" i="40"/>
  <c r="Q2021" i="40"/>
  <c r="P2022" i="40"/>
  <c r="Q2022" i="40"/>
  <c r="P2023" i="40"/>
  <c r="Q2023" i="40"/>
  <c r="P2024" i="40"/>
  <c r="Q2024" i="40"/>
  <c r="P2025" i="40"/>
  <c r="Q2025" i="40"/>
  <c r="P2026" i="40"/>
  <c r="Q2026" i="40"/>
  <c r="P2027" i="40"/>
  <c r="Q2027" i="40"/>
  <c r="P2028" i="40"/>
  <c r="Q2028" i="40"/>
  <c r="P2029" i="40"/>
  <c r="Q2029" i="40"/>
  <c r="P2030" i="40"/>
  <c r="Q2030" i="40"/>
  <c r="P2031" i="40"/>
  <c r="Q2031" i="40"/>
  <c r="P2032" i="40"/>
  <c r="Q2032" i="40"/>
  <c r="P2033" i="40"/>
  <c r="Q2033" i="40"/>
  <c r="P2034" i="40"/>
  <c r="Q2034" i="40"/>
  <c r="P2035" i="40"/>
  <c r="Q2035" i="40"/>
  <c r="P2036" i="40"/>
  <c r="Q2036" i="40"/>
  <c r="P2037" i="40"/>
  <c r="Q2037" i="40"/>
  <c r="P2038" i="40"/>
  <c r="Q2038" i="40"/>
  <c r="P2039" i="40"/>
  <c r="Q2039" i="40"/>
  <c r="P2040" i="40"/>
  <c r="Q2040" i="40"/>
  <c r="P2041" i="40"/>
  <c r="Q2041" i="40"/>
  <c r="P2042" i="40"/>
  <c r="Q2042" i="40"/>
  <c r="P2043" i="40"/>
  <c r="Q2043" i="40"/>
  <c r="P2044" i="40"/>
  <c r="Q2044" i="40"/>
  <c r="P2045" i="40"/>
  <c r="Q2045" i="40"/>
  <c r="P2046" i="40"/>
  <c r="Q2046" i="40"/>
  <c r="P2047" i="40"/>
  <c r="Q2047" i="40"/>
  <c r="P2048" i="40"/>
  <c r="Q2048" i="40"/>
  <c r="P2049" i="40"/>
  <c r="Q2049" i="40"/>
  <c r="P2050" i="40"/>
  <c r="Q2050" i="40"/>
  <c r="P2051" i="40"/>
  <c r="Q2051" i="40"/>
  <c r="P2052" i="40"/>
  <c r="Q2052" i="40"/>
  <c r="P2053" i="40"/>
  <c r="Q2053" i="40"/>
  <c r="P2054" i="40"/>
  <c r="Q2054" i="40"/>
  <c r="P2055" i="40"/>
  <c r="Q2055" i="40"/>
  <c r="P2056" i="40"/>
  <c r="Q2056" i="40"/>
  <c r="P2057" i="40"/>
  <c r="Q2057" i="40"/>
  <c r="P2058" i="40"/>
  <c r="Q2058" i="40"/>
  <c r="P2059" i="40"/>
  <c r="Q2059" i="40"/>
  <c r="P2060" i="40"/>
  <c r="Q2060" i="40"/>
  <c r="P2061" i="40"/>
  <c r="Q2061" i="40"/>
  <c r="P2062" i="40"/>
  <c r="Q2062" i="40"/>
  <c r="P2063" i="40"/>
  <c r="Q2063" i="40"/>
  <c r="P2064" i="40"/>
  <c r="Q2064" i="40"/>
  <c r="P2065" i="40"/>
  <c r="Q2065" i="40"/>
  <c r="P2066" i="40"/>
  <c r="Q2066" i="40"/>
  <c r="P2067" i="40"/>
  <c r="Q2067" i="40"/>
  <c r="P2068" i="40"/>
  <c r="Q2068" i="40"/>
  <c r="P2069" i="40"/>
  <c r="Q2069" i="40"/>
  <c r="P2070" i="40"/>
  <c r="Q2070" i="40"/>
  <c r="P2071" i="40"/>
  <c r="Q2071" i="40"/>
  <c r="P2072" i="40"/>
  <c r="Q2072" i="40"/>
  <c r="P2073" i="40"/>
  <c r="Q2073" i="40"/>
  <c r="P2074" i="40"/>
  <c r="Q2074" i="40"/>
  <c r="P2075" i="40"/>
  <c r="Q2075" i="40"/>
  <c r="P2076" i="40"/>
  <c r="Q2076" i="40"/>
  <c r="P2077" i="40"/>
  <c r="Q2077" i="40"/>
  <c r="P2078" i="40"/>
  <c r="Q2078" i="40"/>
  <c r="P2079" i="40"/>
  <c r="Q2079" i="40"/>
  <c r="P2080" i="40"/>
  <c r="Q2080" i="40"/>
  <c r="P2081" i="40"/>
  <c r="Q2081" i="40"/>
  <c r="P2082" i="40"/>
  <c r="Q2082" i="40"/>
  <c r="P2083" i="40"/>
  <c r="Q2083" i="40"/>
  <c r="P2084" i="40"/>
  <c r="Q2084" i="40"/>
  <c r="P2085" i="40"/>
  <c r="Q2085" i="40"/>
  <c r="P2086" i="40"/>
  <c r="Q2086" i="40"/>
  <c r="P2087" i="40"/>
  <c r="Q2087" i="40"/>
  <c r="P2088" i="40"/>
  <c r="Q2088" i="40"/>
  <c r="P2089" i="40"/>
  <c r="Q2089" i="40"/>
  <c r="P2090" i="40"/>
  <c r="Q2090" i="40"/>
  <c r="P2091" i="40"/>
  <c r="Q2091" i="40"/>
  <c r="P2092" i="40"/>
  <c r="Q2092" i="40"/>
  <c r="P2093" i="40"/>
  <c r="Q2093" i="40"/>
  <c r="P2094" i="40"/>
  <c r="Q2094" i="40"/>
  <c r="P2095" i="40"/>
  <c r="Q2095" i="40"/>
  <c r="P2096" i="40"/>
  <c r="Q2096" i="40"/>
  <c r="P2097" i="40"/>
  <c r="Q2097" i="40"/>
  <c r="P2098" i="40"/>
  <c r="Q2098" i="40"/>
  <c r="P2099" i="40"/>
  <c r="Q2099" i="40"/>
  <c r="P2100" i="40"/>
  <c r="Q2100" i="40"/>
  <c r="P2101" i="40"/>
  <c r="Q2101" i="40"/>
  <c r="P2102" i="40"/>
  <c r="Q2102" i="40"/>
  <c r="P2103" i="40"/>
  <c r="Q2103" i="40"/>
  <c r="P2104" i="40"/>
  <c r="Q2104" i="40"/>
  <c r="P2105" i="40"/>
  <c r="Q2105" i="40"/>
  <c r="P2106" i="40"/>
  <c r="Q2106" i="40"/>
  <c r="P2107" i="40"/>
  <c r="Q2107" i="40"/>
  <c r="P2108" i="40"/>
  <c r="Q2108" i="40"/>
  <c r="P2109" i="40"/>
  <c r="Q2109" i="40"/>
  <c r="P2110" i="40"/>
  <c r="Q2110" i="40"/>
  <c r="P2111" i="40"/>
  <c r="Q2111" i="40"/>
  <c r="P2112" i="40"/>
  <c r="Q2112" i="40"/>
  <c r="P2113" i="40"/>
  <c r="Q2113" i="40"/>
  <c r="P2114" i="40"/>
  <c r="Q2114" i="40"/>
  <c r="P2115" i="40"/>
  <c r="Q2115" i="40"/>
  <c r="P2116" i="40"/>
  <c r="Q2116" i="40"/>
  <c r="P2117" i="40"/>
  <c r="Q2117" i="40"/>
  <c r="P2118" i="40"/>
  <c r="Q2118" i="40"/>
  <c r="P2119" i="40"/>
  <c r="Q2119" i="40"/>
  <c r="P2120" i="40"/>
  <c r="Q2120" i="40"/>
  <c r="P2121" i="40"/>
  <c r="Q2121" i="40"/>
  <c r="P2122" i="40"/>
  <c r="Q2122" i="40"/>
  <c r="P2123" i="40"/>
  <c r="Q2123" i="40"/>
  <c r="P2124" i="40"/>
  <c r="Q2124" i="40"/>
  <c r="P2125" i="40"/>
  <c r="Q2125" i="40"/>
  <c r="P2126" i="40"/>
  <c r="Q2126" i="40"/>
  <c r="P2127" i="40"/>
  <c r="Q2127" i="40"/>
  <c r="P2128" i="40"/>
  <c r="Q2128" i="40"/>
  <c r="P2129" i="40"/>
  <c r="Q2129" i="40"/>
  <c r="P2130" i="40"/>
  <c r="Q2130" i="40"/>
  <c r="P2131" i="40"/>
  <c r="Q2131" i="40"/>
  <c r="P2132" i="40"/>
  <c r="Q2132" i="40"/>
  <c r="P2133" i="40"/>
  <c r="Q2133" i="40"/>
  <c r="P2134" i="40"/>
  <c r="Q2134" i="40"/>
  <c r="P2135" i="40"/>
  <c r="Q2135" i="40"/>
  <c r="P2136" i="40"/>
  <c r="Q2136" i="40"/>
  <c r="P2137" i="40"/>
  <c r="Q2137" i="40"/>
  <c r="P2138" i="40"/>
  <c r="Q2138" i="40"/>
  <c r="P2139" i="40"/>
  <c r="Q2139" i="40"/>
  <c r="P2140" i="40"/>
  <c r="Q2140" i="40"/>
  <c r="P2141" i="40"/>
  <c r="Q2141" i="40"/>
  <c r="P2142" i="40"/>
  <c r="Q2142" i="40"/>
  <c r="P2143" i="40"/>
  <c r="Q2143" i="40"/>
  <c r="P2144" i="40"/>
  <c r="Q2144" i="40"/>
  <c r="P2145" i="40"/>
  <c r="Q2145" i="40"/>
  <c r="P2146" i="40"/>
  <c r="Q2146" i="40"/>
  <c r="P2147" i="40"/>
  <c r="Q2147" i="40"/>
  <c r="P2148" i="40"/>
  <c r="Q2148" i="40"/>
  <c r="P2149" i="40"/>
  <c r="Q2149" i="40"/>
  <c r="P2150" i="40"/>
  <c r="Q2150" i="40"/>
  <c r="P2151" i="40"/>
  <c r="Q2151" i="40"/>
  <c r="P2152" i="40"/>
  <c r="Q2152" i="40"/>
  <c r="P2153" i="40"/>
  <c r="Q2153" i="40"/>
  <c r="P2154" i="40"/>
  <c r="Q2154" i="40"/>
  <c r="P2155" i="40"/>
  <c r="Q2155" i="40"/>
  <c r="P2156" i="40"/>
  <c r="Q2156" i="40"/>
  <c r="P2157" i="40"/>
  <c r="Q2157" i="40"/>
  <c r="P2158" i="40"/>
  <c r="Q2158" i="40"/>
  <c r="P2159" i="40"/>
  <c r="Q2159" i="40"/>
  <c r="P2160" i="40"/>
  <c r="Q2160" i="40"/>
  <c r="P2161" i="40"/>
  <c r="Q2161" i="40"/>
  <c r="P2162" i="40"/>
  <c r="Q2162" i="40"/>
  <c r="P2163" i="40"/>
  <c r="Q2163" i="40"/>
  <c r="P2164" i="40"/>
  <c r="Q2164" i="40"/>
  <c r="P2165" i="40"/>
  <c r="Q2165" i="40"/>
  <c r="P2166" i="40"/>
  <c r="Q2166" i="40"/>
  <c r="P2167" i="40"/>
  <c r="Q2167" i="40"/>
  <c r="P2168" i="40"/>
  <c r="Q2168" i="40"/>
  <c r="P2169" i="40"/>
  <c r="Q2169" i="40"/>
  <c r="P2170" i="40"/>
  <c r="Q2170" i="40"/>
  <c r="P2171" i="40"/>
  <c r="Q2171" i="40"/>
  <c r="P2172" i="40"/>
  <c r="Q2172" i="40"/>
  <c r="P2173" i="40"/>
  <c r="Q2173" i="40"/>
  <c r="P2174" i="40"/>
  <c r="Q2174" i="40"/>
  <c r="P2175" i="40"/>
  <c r="Q2175" i="40"/>
  <c r="P2176" i="40"/>
  <c r="Q2176" i="40"/>
  <c r="P2177" i="40"/>
  <c r="Q2177" i="40"/>
  <c r="P2178" i="40"/>
  <c r="Q2178" i="40"/>
  <c r="P2179" i="40"/>
  <c r="Q2179" i="40"/>
  <c r="P2180" i="40"/>
  <c r="Q2180" i="40"/>
  <c r="P2181" i="40"/>
  <c r="Q2181" i="40"/>
  <c r="P2182" i="40"/>
  <c r="Q2182" i="40"/>
  <c r="P2183" i="40"/>
  <c r="Q2183" i="40"/>
  <c r="P2184" i="40"/>
  <c r="Q2184" i="40"/>
  <c r="P2185" i="40"/>
  <c r="Q2185" i="40"/>
  <c r="P2186" i="40"/>
  <c r="Q2186" i="40"/>
  <c r="P2187" i="40"/>
  <c r="Q2187" i="40"/>
  <c r="P2188" i="40"/>
  <c r="Q2188" i="40"/>
  <c r="P2189" i="40"/>
  <c r="Q2189" i="40"/>
  <c r="P2190" i="40"/>
  <c r="Q2190" i="40"/>
  <c r="P2191" i="40"/>
  <c r="Q2191" i="40"/>
  <c r="P2192" i="40"/>
  <c r="Q2192" i="40"/>
  <c r="P2193" i="40"/>
  <c r="Q2193" i="40"/>
  <c r="P2194" i="40"/>
  <c r="Q2194" i="40"/>
  <c r="P2195" i="40"/>
  <c r="Q2195" i="40"/>
  <c r="P2196" i="40"/>
  <c r="Q2196" i="40"/>
  <c r="P2197" i="40"/>
  <c r="Q2197" i="40"/>
  <c r="P2198" i="40"/>
  <c r="Q2198" i="40"/>
  <c r="P2199" i="40"/>
  <c r="Q2199" i="40"/>
  <c r="P2200" i="40"/>
  <c r="Q2200" i="40"/>
  <c r="P2201" i="40"/>
  <c r="Q2201" i="40"/>
  <c r="P2202" i="40"/>
  <c r="Q2202" i="40"/>
  <c r="P2203" i="40"/>
  <c r="Q2203" i="40"/>
  <c r="P2204" i="40"/>
  <c r="Q2204" i="40"/>
  <c r="P2205" i="40"/>
  <c r="Q2205" i="40"/>
  <c r="P2206" i="40"/>
  <c r="Q2206" i="40"/>
  <c r="P2207" i="40"/>
  <c r="Q2207" i="40"/>
  <c r="P2208" i="40"/>
  <c r="Q2208" i="40"/>
  <c r="P2209" i="40"/>
  <c r="Q2209" i="40"/>
  <c r="P2210" i="40"/>
  <c r="Q2210" i="40"/>
  <c r="P2211" i="40"/>
  <c r="Q2211" i="40"/>
  <c r="P2212" i="40"/>
  <c r="Q2212" i="40"/>
  <c r="P2213" i="40"/>
  <c r="Q2213" i="40"/>
  <c r="P2214" i="40"/>
  <c r="Q2214" i="40"/>
  <c r="P2215" i="40"/>
  <c r="Q2215" i="40"/>
  <c r="P2216" i="40"/>
  <c r="Q2216" i="40"/>
  <c r="P2217" i="40"/>
  <c r="Q2217" i="40"/>
  <c r="P2218" i="40"/>
  <c r="Q2218" i="40"/>
  <c r="P2219" i="40"/>
  <c r="Q2219" i="40"/>
  <c r="P2220" i="40"/>
  <c r="Q2220" i="40"/>
  <c r="P2221" i="40"/>
  <c r="Q2221" i="40"/>
  <c r="P2222" i="40"/>
  <c r="Q2222" i="40"/>
  <c r="P2223" i="40"/>
  <c r="Q2223" i="40"/>
  <c r="P2224" i="40"/>
  <c r="Q2224" i="40"/>
  <c r="P2225" i="40"/>
  <c r="Q2225" i="40"/>
  <c r="P2226" i="40"/>
  <c r="Q2226" i="40"/>
  <c r="P2227" i="40"/>
  <c r="Q2227" i="40"/>
  <c r="P2228" i="40"/>
  <c r="Q2228" i="40"/>
  <c r="P2229" i="40"/>
  <c r="Q2229" i="40"/>
  <c r="P2230" i="40"/>
  <c r="Q2230" i="40"/>
  <c r="P2231" i="40"/>
  <c r="Q2231" i="40"/>
  <c r="P2232" i="40"/>
  <c r="Q2232" i="40"/>
  <c r="P2233" i="40"/>
  <c r="Q2233" i="40"/>
  <c r="P2234" i="40"/>
  <c r="Q2234" i="40"/>
  <c r="P2235" i="40"/>
  <c r="Q2235" i="40"/>
  <c r="P2236" i="40"/>
  <c r="Q2236" i="40"/>
  <c r="P2237" i="40"/>
  <c r="Q2237" i="40"/>
  <c r="P2238" i="40"/>
  <c r="Q2238" i="40"/>
  <c r="P2239" i="40"/>
  <c r="Q2239" i="40"/>
  <c r="P2240" i="40"/>
  <c r="Q2240" i="40"/>
  <c r="P2241" i="40"/>
  <c r="Q2241" i="40"/>
  <c r="P2242" i="40"/>
  <c r="Q2242" i="40"/>
  <c r="P2243" i="40"/>
  <c r="Q2243" i="40"/>
  <c r="P2244" i="40"/>
  <c r="Q2244" i="40"/>
  <c r="P2245" i="40"/>
  <c r="Q2245" i="40"/>
  <c r="P2246" i="40"/>
  <c r="Q2246" i="40"/>
  <c r="P2247" i="40"/>
  <c r="Q2247" i="40"/>
  <c r="P2248" i="40"/>
  <c r="Q2248" i="40"/>
  <c r="P2249" i="40"/>
  <c r="Q2249" i="40"/>
  <c r="P2250" i="40"/>
  <c r="Q2250" i="40"/>
  <c r="P2251" i="40"/>
  <c r="Q2251" i="40"/>
  <c r="P2252" i="40"/>
  <c r="Q2252" i="40"/>
  <c r="P2253" i="40"/>
  <c r="Q2253" i="40"/>
  <c r="P2254" i="40"/>
  <c r="Q2254" i="40"/>
  <c r="P2255" i="40"/>
  <c r="Q2255" i="40"/>
  <c r="P2256" i="40"/>
  <c r="Q2256" i="40"/>
  <c r="P2257" i="40"/>
  <c r="Q2257" i="40"/>
  <c r="P2258" i="40"/>
  <c r="Q2258" i="40"/>
  <c r="P2259" i="40"/>
  <c r="Q2259" i="40"/>
  <c r="P2260" i="40"/>
  <c r="Q2260" i="40"/>
  <c r="P2261" i="40"/>
  <c r="Q2261" i="40"/>
  <c r="P2262" i="40"/>
  <c r="Q2262" i="40"/>
  <c r="P2263" i="40"/>
  <c r="Q2263" i="40"/>
  <c r="P2264" i="40"/>
  <c r="Q2264" i="40"/>
  <c r="P2265" i="40"/>
  <c r="Q2265" i="40"/>
  <c r="P2266" i="40"/>
  <c r="Q2266" i="40"/>
  <c r="P2267" i="40"/>
  <c r="Q2267" i="40"/>
  <c r="P2268" i="40"/>
  <c r="Q2268" i="40"/>
  <c r="P2269" i="40"/>
  <c r="Q2269" i="40"/>
  <c r="P2270" i="40"/>
  <c r="Q2270" i="40"/>
  <c r="P2271" i="40"/>
  <c r="Q2271" i="40"/>
  <c r="P2272" i="40"/>
  <c r="Q2272" i="40"/>
  <c r="P2273" i="40"/>
  <c r="Q2273" i="40"/>
  <c r="P2274" i="40"/>
  <c r="Q2274" i="40"/>
  <c r="P2275" i="40"/>
  <c r="Q2275" i="40"/>
  <c r="P2276" i="40"/>
  <c r="Q2276" i="40"/>
  <c r="P2277" i="40"/>
  <c r="Q2277" i="40"/>
  <c r="P2278" i="40"/>
  <c r="Q2278" i="40"/>
  <c r="P2279" i="40"/>
  <c r="Q2279" i="40"/>
  <c r="P2280" i="40"/>
  <c r="Q2280" i="40"/>
  <c r="P2281" i="40"/>
  <c r="Q2281" i="40"/>
  <c r="P2282" i="40"/>
  <c r="Q2282" i="40"/>
  <c r="P2283" i="40"/>
  <c r="Q2283" i="40"/>
  <c r="P2284" i="40"/>
  <c r="Q2284" i="40"/>
  <c r="P2285" i="40"/>
  <c r="Q2285" i="40"/>
  <c r="P2286" i="40"/>
  <c r="Q2286" i="40"/>
  <c r="P2287" i="40"/>
  <c r="Q2287" i="40"/>
  <c r="P2288" i="40"/>
  <c r="Q2288" i="40"/>
  <c r="P2289" i="40"/>
  <c r="Q2289" i="40"/>
  <c r="P2290" i="40"/>
  <c r="Q2290" i="40"/>
  <c r="P2291" i="40"/>
  <c r="Q2291" i="40"/>
  <c r="P2292" i="40"/>
  <c r="Q2292" i="40"/>
  <c r="P2293" i="40"/>
  <c r="Q2293" i="40"/>
  <c r="P2294" i="40"/>
  <c r="Q2294" i="40"/>
  <c r="P2295" i="40"/>
  <c r="Q2295" i="40"/>
  <c r="P2296" i="40"/>
  <c r="Q2296" i="40"/>
  <c r="P2297" i="40"/>
  <c r="Q2297" i="40"/>
  <c r="P2298" i="40"/>
  <c r="Q2298" i="40"/>
  <c r="P2299" i="40"/>
  <c r="Q2299" i="40"/>
  <c r="P2300" i="40"/>
  <c r="Q2300" i="40"/>
  <c r="P2301" i="40"/>
  <c r="Q2301" i="40"/>
  <c r="P2302" i="40"/>
  <c r="Q2302" i="40"/>
  <c r="P2303" i="40"/>
  <c r="Q2303" i="40"/>
  <c r="P2304" i="40"/>
  <c r="Q2304" i="40"/>
  <c r="P2305" i="40"/>
  <c r="Q2305" i="40"/>
  <c r="P2306" i="40"/>
  <c r="Q2306" i="40"/>
  <c r="P2307" i="40"/>
  <c r="Q2307" i="40"/>
  <c r="P2308" i="40"/>
  <c r="Q2308" i="40"/>
  <c r="P2309" i="40"/>
  <c r="Q2309" i="40"/>
  <c r="P2310" i="40"/>
  <c r="Q2310" i="40"/>
  <c r="P2311" i="40"/>
  <c r="Q2311" i="40"/>
  <c r="P2312" i="40"/>
  <c r="Q2312" i="40"/>
  <c r="P2313" i="40"/>
  <c r="Q2313" i="40"/>
  <c r="P2314" i="40"/>
  <c r="Q2314" i="40"/>
  <c r="P2315" i="40"/>
  <c r="Q2315" i="40"/>
  <c r="P2316" i="40"/>
  <c r="Q2316" i="40"/>
  <c r="P2317" i="40"/>
  <c r="Q2317" i="40"/>
  <c r="P2318" i="40"/>
  <c r="Q2318" i="40"/>
  <c r="P2319" i="40"/>
  <c r="Q2319" i="40"/>
  <c r="P2320" i="40"/>
  <c r="Q2320" i="40"/>
  <c r="P2321" i="40"/>
  <c r="Q2321" i="40"/>
  <c r="P2322" i="40"/>
  <c r="Q2322" i="40"/>
  <c r="P2323" i="40"/>
  <c r="Q2323" i="40"/>
  <c r="P2324" i="40"/>
  <c r="Q2324" i="40"/>
  <c r="P2325" i="40"/>
  <c r="Q2325" i="40"/>
  <c r="P2326" i="40"/>
  <c r="Q2326" i="40"/>
  <c r="P2327" i="40"/>
  <c r="Q2327" i="40"/>
  <c r="P2328" i="40"/>
  <c r="Q2328" i="40"/>
  <c r="P2329" i="40"/>
  <c r="Q2329" i="40"/>
  <c r="P2330" i="40"/>
  <c r="Q2330" i="40"/>
  <c r="P2331" i="40"/>
  <c r="Q2331" i="40"/>
  <c r="P2332" i="40"/>
  <c r="Q2332" i="40"/>
  <c r="P2333" i="40"/>
  <c r="Q2333" i="40"/>
  <c r="P2334" i="40"/>
  <c r="Q2334" i="40"/>
  <c r="P2335" i="40"/>
  <c r="Q2335" i="40"/>
  <c r="P2336" i="40"/>
  <c r="Q2336" i="40"/>
  <c r="P2337" i="40"/>
  <c r="Q2337" i="40"/>
  <c r="P2338" i="40"/>
  <c r="Q2338" i="40"/>
  <c r="P2339" i="40"/>
  <c r="Q2339" i="40"/>
  <c r="P2340" i="40"/>
  <c r="Q2340" i="40"/>
  <c r="P2341" i="40"/>
  <c r="Q2341" i="40"/>
  <c r="P2342" i="40"/>
  <c r="Q2342" i="40"/>
  <c r="P2343" i="40"/>
  <c r="Q2343" i="40"/>
  <c r="P2344" i="40"/>
  <c r="Q2344" i="40"/>
  <c r="P2345" i="40"/>
  <c r="Q2345" i="40"/>
  <c r="P2346" i="40"/>
  <c r="Q2346" i="40"/>
  <c r="P2347" i="40"/>
  <c r="Q2347" i="40"/>
  <c r="P2348" i="40"/>
  <c r="Q2348" i="40"/>
  <c r="P2349" i="40"/>
  <c r="Q2349" i="40"/>
  <c r="P2350" i="40"/>
  <c r="Q2350" i="40"/>
  <c r="P2351" i="40"/>
  <c r="Q2351" i="40"/>
  <c r="P2352" i="40"/>
  <c r="Q2352" i="40"/>
  <c r="P2353" i="40"/>
  <c r="Q2353" i="40"/>
  <c r="P2354" i="40"/>
  <c r="Q2354" i="40"/>
  <c r="P2355" i="40"/>
  <c r="Q2355" i="40"/>
  <c r="P2356" i="40"/>
  <c r="Q2356" i="40"/>
  <c r="P2357" i="40"/>
  <c r="Q2357" i="40"/>
  <c r="P2358" i="40"/>
  <c r="Q2358" i="40"/>
  <c r="P2359" i="40"/>
  <c r="Q2359" i="40"/>
  <c r="P2360" i="40"/>
  <c r="Q2360" i="40"/>
  <c r="P2361" i="40"/>
  <c r="Q2361" i="40"/>
  <c r="P2362" i="40"/>
  <c r="Q2362" i="40"/>
  <c r="P2363" i="40"/>
  <c r="Q2363" i="40"/>
  <c r="P2364" i="40"/>
  <c r="Q2364" i="40"/>
  <c r="P2365" i="40"/>
  <c r="Q2365" i="40"/>
  <c r="P2366" i="40"/>
  <c r="Q2366" i="40"/>
  <c r="P2367" i="40"/>
  <c r="Q2367" i="40"/>
  <c r="P2368" i="40"/>
  <c r="Q2368" i="40"/>
  <c r="P2369" i="40"/>
  <c r="Q2369" i="40"/>
  <c r="P2370" i="40"/>
  <c r="Q2370" i="40"/>
  <c r="P2371" i="40"/>
  <c r="Q2371" i="40"/>
  <c r="P2372" i="40"/>
  <c r="Q2372" i="40"/>
  <c r="P2373" i="40"/>
  <c r="Q2373" i="40"/>
  <c r="P2374" i="40"/>
  <c r="Q2374" i="40"/>
  <c r="P2375" i="40"/>
  <c r="Q2375" i="40"/>
  <c r="P2376" i="40"/>
  <c r="Q2376" i="40"/>
  <c r="P2377" i="40"/>
  <c r="Q2377" i="40"/>
  <c r="P2378" i="40"/>
  <c r="Q2378" i="40"/>
  <c r="P2379" i="40"/>
  <c r="Q2379" i="40"/>
  <c r="P2380" i="40"/>
  <c r="Q2380" i="40"/>
  <c r="P2381" i="40"/>
  <c r="Q2381" i="40"/>
  <c r="P2382" i="40"/>
  <c r="Q2382" i="40"/>
  <c r="P2383" i="40"/>
  <c r="Q2383" i="40"/>
  <c r="P2384" i="40"/>
  <c r="Q2384" i="40"/>
  <c r="P2385" i="40"/>
  <c r="Q2385" i="40"/>
  <c r="P2386" i="40"/>
  <c r="Q2386" i="40"/>
  <c r="P2387" i="40"/>
  <c r="Q2387" i="40"/>
  <c r="P2388" i="40"/>
  <c r="Q2388" i="40"/>
  <c r="P2389" i="40"/>
  <c r="Q2389" i="40"/>
  <c r="P2390" i="40"/>
  <c r="Q2390" i="40"/>
  <c r="P2391" i="40"/>
  <c r="Q2391" i="40"/>
  <c r="P2392" i="40"/>
  <c r="Q2392" i="40"/>
  <c r="P2393" i="40"/>
  <c r="Q2393" i="40"/>
  <c r="P2394" i="40"/>
  <c r="Q2394" i="40"/>
  <c r="P2395" i="40"/>
  <c r="Q2395" i="40"/>
  <c r="P2396" i="40"/>
  <c r="Q2396" i="40"/>
  <c r="P2397" i="40"/>
  <c r="Q2397" i="40"/>
  <c r="P2398" i="40"/>
  <c r="Q2398" i="40"/>
  <c r="P2399" i="40"/>
  <c r="Q2399" i="40"/>
  <c r="P2400" i="40"/>
  <c r="Q2400" i="40"/>
  <c r="P2401" i="40"/>
  <c r="Q2401" i="40"/>
  <c r="P2402" i="40"/>
  <c r="Q2402" i="40"/>
  <c r="P2403" i="40"/>
  <c r="Q2403" i="40"/>
  <c r="P2404" i="40"/>
  <c r="Q2404" i="40"/>
  <c r="P2405" i="40"/>
  <c r="Q2405" i="40"/>
  <c r="P2406" i="40"/>
  <c r="Q2406" i="40"/>
  <c r="P2407" i="40"/>
  <c r="Q2407" i="40"/>
  <c r="P2408" i="40"/>
  <c r="Q2408" i="40"/>
  <c r="P2409" i="40"/>
  <c r="Q2409" i="40"/>
  <c r="P2410" i="40"/>
  <c r="Q2410" i="40"/>
  <c r="P2411" i="40"/>
  <c r="Q2411" i="40"/>
  <c r="P2412" i="40"/>
  <c r="Q2412" i="40"/>
  <c r="P2413" i="40"/>
  <c r="Q2413" i="40"/>
  <c r="P2414" i="40"/>
  <c r="Q2414" i="40"/>
  <c r="P2415" i="40"/>
  <c r="Q2415" i="40"/>
  <c r="P2416" i="40"/>
  <c r="Q2416" i="40"/>
  <c r="P2417" i="40"/>
  <c r="Q2417" i="40"/>
  <c r="P2418" i="40"/>
  <c r="Q2418" i="40"/>
  <c r="P2419" i="40"/>
  <c r="Q2419" i="40"/>
  <c r="P2420" i="40"/>
  <c r="Q2420" i="40"/>
  <c r="P2421" i="40"/>
  <c r="Q2421" i="40"/>
  <c r="P2422" i="40"/>
  <c r="Q2422" i="40"/>
  <c r="P2423" i="40"/>
  <c r="Q2423" i="40"/>
  <c r="P2424" i="40"/>
  <c r="Q2424" i="40"/>
  <c r="P2425" i="40"/>
  <c r="Q2425" i="40"/>
  <c r="P2426" i="40"/>
  <c r="Q2426" i="40"/>
  <c r="P2427" i="40"/>
  <c r="Q2427" i="40"/>
  <c r="P2428" i="40"/>
  <c r="Q2428" i="40"/>
  <c r="P2429" i="40"/>
  <c r="Q2429" i="40"/>
  <c r="P2430" i="40"/>
  <c r="Q2430" i="40"/>
  <c r="P2431" i="40"/>
  <c r="Q2431" i="40"/>
  <c r="P2432" i="40"/>
  <c r="Q2432" i="40"/>
  <c r="P2433" i="40"/>
  <c r="Q2433" i="40"/>
  <c r="P2434" i="40"/>
  <c r="Q2434" i="40"/>
  <c r="P2435" i="40"/>
  <c r="Q2435" i="40"/>
  <c r="P2436" i="40"/>
  <c r="Q2436" i="40"/>
  <c r="P2437" i="40"/>
  <c r="Q2437" i="40"/>
  <c r="P2438" i="40"/>
  <c r="Q2438" i="40"/>
  <c r="P2439" i="40"/>
  <c r="Q2439" i="40"/>
  <c r="P2440" i="40"/>
  <c r="Q2440" i="40"/>
  <c r="P2441" i="40"/>
  <c r="Q2441" i="40"/>
  <c r="P2442" i="40"/>
  <c r="Q2442" i="40"/>
  <c r="P2443" i="40"/>
  <c r="Q2443" i="40"/>
  <c r="P2444" i="40"/>
  <c r="Q2444" i="40"/>
  <c r="P2445" i="40"/>
  <c r="Q2445" i="40"/>
  <c r="P2446" i="40"/>
  <c r="Q2446" i="40"/>
  <c r="P2447" i="40"/>
  <c r="Q2447" i="40"/>
  <c r="P2448" i="40"/>
  <c r="Q2448" i="40"/>
  <c r="P2449" i="40"/>
  <c r="Q2449" i="40"/>
  <c r="P2450" i="40"/>
  <c r="Q2450" i="40"/>
  <c r="P2451" i="40"/>
  <c r="Q2451" i="40"/>
  <c r="P2452" i="40"/>
  <c r="Q2452" i="40"/>
  <c r="P2453" i="40"/>
  <c r="Q2453" i="40"/>
  <c r="P2454" i="40"/>
  <c r="Q2454" i="40"/>
  <c r="P2455" i="40"/>
  <c r="Q2455" i="40"/>
  <c r="P2456" i="40"/>
  <c r="Q2456" i="40"/>
  <c r="P2457" i="40"/>
  <c r="Q2457" i="40"/>
  <c r="P2458" i="40"/>
  <c r="Q2458" i="40"/>
  <c r="P2459" i="40"/>
  <c r="Q2459" i="40"/>
  <c r="P2460" i="40"/>
  <c r="Q2460" i="40"/>
  <c r="P2461" i="40"/>
  <c r="Q2461" i="40"/>
  <c r="P2462" i="40"/>
  <c r="Q2462" i="40"/>
  <c r="P2463" i="40"/>
  <c r="Q2463" i="40"/>
  <c r="P2464" i="40"/>
  <c r="Q2464" i="40"/>
  <c r="P2465" i="40"/>
  <c r="Q2465" i="40"/>
  <c r="P2466" i="40"/>
  <c r="Q2466" i="40"/>
  <c r="P2467" i="40"/>
  <c r="Q2467" i="40"/>
  <c r="P2468" i="40"/>
  <c r="Q2468" i="40"/>
  <c r="P2469" i="40"/>
  <c r="Q2469" i="40"/>
  <c r="P2470" i="40"/>
  <c r="Q2470" i="40"/>
  <c r="P2471" i="40"/>
  <c r="Q2471" i="40"/>
  <c r="P2472" i="40"/>
  <c r="Q2472" i="40"/>
  <c r="P2473" i="40"/>
  <c r="Q2473" i="40"/>
  <c r="P2474" i="40"/>
  <c r="Q2474" i="40"/>
  <c r="P2475" i="40"/>
  <c r="Q2475" i="40"/>
  <c r="P2476" i="40"/>
  <c r="Q2476" i="40"/>
  <c r="P2477" i="40"/>
  <c r="Q2477" i="40"/>
  <c r="P2478" i="40"/>
  <c r="Q2478" i="40"/>
  <c r="P2479" i="40"/>
  <c r="Q2479" i="40"/>
  <c r="P2480" i="40"/>
  <c r="Q2480" i="40"/>
  <c r="P2481" i="40"/>
  <c r="Q2481" i="40"/>
  <c r="P2482" i="40"/>
  <c r="Q2482" i="40"/>
  <c r="P2483" i="40"/>
  <c r="Q2483" i="40"/>
  <c r="P2484" i="40"/>
  <c r="Q2484" i="40"/>
  <c r="P2485" i="40"/>
  <c r="Q2485" i="40"/>
  <c r="P2486" i="40"/>
  <c r="Q2486" i="40"/>
  <c r="P2487" i="40"/>
  <c r="Q2487" i="40"/>
  <c r="P2488" i="40"/>
  <c r="Q2488" i="40"/>
  <c r="P2489" i="40"/>
  <c r="Q2489" i="40"/>
  <c r="P2490" i="40"/>
  <c r="Q2490" i="40"/>
  <c r="P2491" i="40"/>
  <c r="Q2491" i="40"/>
  <c r="P2492" i="40"/>
  <c r="Q2492" i="40"/>
  <c r="P2493" i="40"/>
  <c r="Q2493" i="40"/>
  <c r="P2494" i="40"/>
  <c r="Q2494" i="40"/>
  <c r="P2495" i="40"/>
  <c r="Q2495" i="40"/>
  <c r="P2496" i="40"/>
  <c r="Q2496" i="40"/>
  <c r="P2497" i="40"/>
  <c r="Q2497" i="40"/>
  <c r="P2498" i="40"/>
  <c r="Q2498" i="40"/>
  <c r="P2499" i="40"/>
  <c r="Q2499" i="40"/>
  <c r="P2500" i="40"/>
  <c r="Q2500" i="40"/>
  <c r="P2501" i="40"/>
  <c r="Q2501" i="40"/>
  <c r="P2502" i="40"/>
  <c r="Q2502" i="40"/>
  <c r="P2503" i="40"/>
  <c r="Q2503" i="40"/>
  <c r="P2504" i="40"/>
  <c r="Q2504" i="40"/>
  <c r="P2505" i="40"/>
  <c r="Q2505" i="40"/>
  <c r="P2506" i="40"/>
  <c r="Q2506" i="40"/>
  <c r="P2507" i="40"/>
  <c r="Q2507" i="40"/>
  <c r="P2508" i="40"/>
  <c r="Q2508" i="40"/>
  <c r="P2509" i="40"/>
  <c r="Q2509" i="40"/>
  <c r="P2510" i="40"/>
  <c r="Q2510" i="40"/>
  <c r="P2511" i="40"/>
  <c r="Q2511" i="40"/>
  <c r="P2512" i="40"/>
  <c r="Q2512" i="40"/>
  <c r="P2513" i="40"/>
  <c r="Q2513" i="40"/>
  <c r="P2514" i="40"/>
  <c r="Q2514" i="40"/>
  <c r="P2515" i="40"/>
  <c r="Q2515" i="40"/>
  <c r="P2516" i="40"/>
  <c r="Q2516" i="40"/>
  <c r="P2517" i="40"/>
  <c r="Q2517" i="40"/>
  <c r="P2518" i="40"/>
  <c r="Q2518" i="40"/>
  <c r="P2519" i="40"/>
  <c r="Q2519" i="40"/>
  <c r="P2520" i="40"/>
  <c r="Q2520" i="40"/>
  <c r="P2521" i="40"/>
  <c r="Q2521" i="40"/>
  <c r="P2522" i="40"/>
  <c r="Q2522" i="40"/>
  <c r="P2523" i="40"/>
  <c r="Q2523" i="40"/>
  <c r="P2524" i="40"/>
  <c r="Q2524" i="40"/>
  <c r="P2525" i="40"/>
  <c r="Q2525" i="40"/>
  <c r="P2526" i="40"/>
  <c r="Q2526" i="40"/>
  <c r="P2527" i="40"/>
  <c r="Q2527" i="40"/>
  <c r="P2528" i="40"/>
  <c r="Q2528" i="40"/>
  <c r="P2529" i="40"/>
  <c r="Q2529" i="40"/>
  <c r="P2530" i="40"/>
  <c r="Q2530" i="40"/>
  <c r="P2531" i="40"/>
  <c r="Q2531" i="40"/>
  <c r="P2532" i="40"/>
  <c r="Q2532" i="40"/>
  <c r="P2533" i="40"/>
  <c r="Q2533" i="40"/>
  <c r="P2534" i="40"/>
  <c r="Q2534" i="40"/>
  <c r="P2535" i="40"/>
  <c r="Q2535" i="40"/>
  <c r="P2536" i="40"/>
  <c r="Q2536" i="40"/>
  <c r="P2537" i="40"/>
  <c r="Q2537" i="40"/>
  <c r="P2538" i="40"/>
  <c r="Q2538" i="40"/>
  <c r="P2539" i="40"/>
  <c r="Q2539" i="40"/>
  <c r="P2540" i="40"/>
  <c r="Q2540" i="40"/>
  <c r="P2541" i="40"/>
  <c r="Q2541" i="40"/>
  <c r="P2542" i="40"/>
  <c r="Q2542" i="40"/>
  <c r="P2543" i="40"/>
  <c r="Q2543" i="40"/>
  <c r="P2544" i="40"/>
  <c r="Q2544" i="40"/>
  <c r="P2545" i="40"/>
  <c r="Q2545" i="40"/>
  <c r="P2546" i="40"/>
  <c r="Q2546" i="40"/>
  <c r="P2547" i="40"/>
  <c r="Q2547" i="40"/>
  <c r="P2548" i="40"/>
  <c r="Q2548" i="40"/>
  <c r="P2549" i="40"/>
  <c r="Q2549" i="40"/>
  <c r="P2550" i="40"/>
  <c r="Q2550" i="40"/>
  <c r="P2551" i="40"/>
  <c r="Q2551" i="40"/>
  <c r="P2552" i="40"/>
  <c r="Q2552" i="40"/>
  <c r="P2553" i="40"/>
  <c r="Q2553" i="40"/>
  <c r="P2554" i="40"/>
  <c r="Q2554" i="40"/>
  <c r="P2555" i="40"/>
  <c r="Q2555" i="40"/>
  <c r="P2556" i="40"/>
  <c r="Q2556" i="40"/>
  <c r="P2557" i="40"/>
  <c r="Q2557" i="40"/>
  <c r="P2558" i="40"/>
  <c r="Q2558" i="40"/>
  <c r="P2559" i="40"/>
  <c r="Q2559" i="40"/>
  <c r="P2560" i="40"/>
  <c r="Q2560" i="40"/>
  <c r="P2561" i="40"/>
  <c r="Q2561" i="40"/>
  <c r="P2562" i="40"/>
  <c r="Q2562" i="40"/>
  <c r="P2563" i="40"/>
  <c r="Q2563" i="40"/>
  <c r="P2564" i="40"/>
  <c r="Q2564" i="40"/>
  <c r="P2565" i="40"/>
  <c r="Q2565" i="40"/>
  <c r="P2566" i="40"/>
  <c r="Q2566" i="40"/>
  <c r="P2567" i="40"/>
  <c r="Q2567" i="40"/>
  <c r="P2568" i="40"/>
  <c r="Q2568" i="40"/>
  <c r="P2569" i="40"/>
  <c r="Q2569" i="40"/>
  <c r="P2570" i="40"/>
  <c r="Q2570" i="40"/>
  <c r="P2571" i="40"/>
  <c r="Q2571" i="40"/>
  <c r="P2572" i="40"/>
  <c r="Q2572" i="40"/>
  <c r="P2573" i="40"/>
  <c r="Q2573" i="40"/>
  <c r="P2574" i="40"/>
  <c r="Q2574" i="40"/>
  <c r="P2575" i="40"/>
  <c r="Q2575" i="40"/>
  <c r="P2576" i="40"/>
  <c r="Q2576" i="40"/>
  <c r="P2577" i="40"/>
  <c r="Q2577" i="40"/>
  <c r="P2578" i="40"/>
  <c r="Q2578" i="40"/>
  <c r="P2579" i="40"/>
  <c r="Q2579" i="40"/>
  <c r="P2580" i="40"/>
  <c r="Q2580" i="40"/>
  <c r="P2581" i="40"/>
  <c r="Q2581" i="40"/>
  <c r="P2582" i="40"/>
  <c r="Q2582" i="40"/>
  <c r="P2583" i="40"/>
  <c r="Q2583" i="40"/>
  <c r="P2584" i="40"/>
  <c r="Q2584" i="40"/>
  <c r="P2585" i="40"/>
  <c r="Q2585" i="40"/>
  <c r="P2586" i="40"/>
  <c r="Q2586" i="40"/>
  <c r="P2587" i="40"/>
  <c r="Q2587" i="40"/>
  <c r="P2588" i="40"/>
  <c r="Q2588" i="40"/>
  <c r="P2589" i="40"/>
  <c r="Q2589" i="40"/>
  <c r="P2590" i="40"/>
  <c r="Q2590" i="40"/>
  <c r="P2591" i="40"/>
  <c r="Q2591" i="40"/>
  <c r="P2592" i="40"/>
  <c r="Q2592" i="40"/>
  <c r="P2593" i="40"/>
  <c r="Q2593" i="40"/>
  <c r="P2594" i="40"/>
  <c r="Q2594" i="40"/>
  <c r="P2595" i="40"/>
  <c r="Q2595" i="40"/>
  <c r="P2596" i="40"/>
  <c r="Q2596" i="40"/>
  <c r="P2597" i="40"/>
  <c r="Q2597" i="40"/>
  <c r="P2598" i="40"/>
  <c r="Q2598" i="40"/>
  <c r="P2599" i="40"/>
  <c r="Q2599" i="40"/>
  <c r="P2600" i="40"/>
  <c r="Q2600" i="40"/>
  <c r="P2601" i="40"/>
  <c r="Q2601" i="40"/>
  <c r="P2602" i="40"/>
  <c r="Q2602" i="40"/>
  <c r="P2603" i="40"/>
  <c r="Q2603" i="40"/>
  <c r="P2604" i="40"/>
  <c r="Q2604" i="40"/>
  <c r="P2605" i="40"/>
  <c r="Q2605" i="40"/>
  <c r="P2606" i="40"/>
  <c r="Q2606" i="40"/>
  <c r="P2607" i="40"/>
  <c r="Q2607" i="40"/>
  <c r="P2608" i="40"/>
  <c r="Q2608" i="40"/>
  <c r="P2609" i="40"/>
  <c r="Q2609" i="40"/>
  <c r="P2610" i="40"/>
  <c r="Q2610" i="40"/>
  <c r="P2611" i="40"/>
  <c r="Q2611" i="40"/>
  <c r="P2612" i="40"/>
  <c r="Q2612" i="40"/>
  <c r="P2613" i="40"/>
  <c r="Q2613" i="40"/>
  <c r="P2614" i="40"/>
  <c r="Q2614" i="40"/>
  <c r="P2615" i="40"/>
  <c r="Q2615" i="40"/>
  <c r="P2616" i="40"/>
  <c r="Q2616" i="40"/>
  <c r="P2617" i="40"/>
  <c r="Q2617" i="40"/>
  <c r="P2618" i="40"/>
  <c r="Q2618" i="40"/>
  <c r="P2619" i="40"/>
  <c r="Q2619" i="40"/>
  <c r="P2620" i="40"/>
  <c r="Q2620" i="40"/>
  <c r="P2621" i="40"/>
  <c r="Q2621" i="40"/>
  <c r="P2622" i="40"/>
  <c r="Q2622" i="40"/>
  <c r="P2623" i="40"/>
  <c r="Q2623" i="40"/>
  <c r="P2624" i="40"/>
  <c r="Q2624" i="40"/>
  <c r="P2625" i="40"/>
  <c r="Q2625" i="40"/>
  <c r="P2626" i="40"/>
  <c r="Q2626" i="40"/>
  <c r="P2627" i="40"/>
  <c r="Q2627" i="40"/>
  <c r="P2628" i="40"/>
  <c r="Q2628" i="40"/>
  <c r="P2629" i="40"/>
  <c r="Q2629" i="40"/>
  <c r="P2630" i="40"/>
  <c r="Q2630" i="40"/>
  <c r="P2631" i="40"/>
  <c r="Q2631" i="40"/>
  <c r="P2632" i="40"/>
  <c r="Q2632" i="40"/>
  <c r="P2633" i="40"/>
  <c r="Q2633" i="40"/>
  <c r="P2634" i="40"/>
  <c r="Q2634" i="40"/>
  <c r="P2635" i="40"/>
  <c r="Q2635" i="40"/>
  <c r="P2636" i="40"/>
  <c r="Q2636" i="40"/>
  <c r="P2637" i="40"/>
  <c r="Q2637" i="40"/>
  <c r="P2638" i="40"/>
  <c r="Q2638" i="40"/>
  <c r="P2639" i="40"/>
  <c r="Q2639" i="40"/>
  <c r="P2640" i="40"/>
  <c r="Q2640" i="40"/>
  <c r="P2641" i="40"/>
  <c r="Q2641" i="40"/>
  <c r="P2642" i="40"/>
  <c r="Q2642" i="40"/>
  <c r="P2643" i="40"/>
  <c r="Q2643" i="40"/>
  <c r="P2644" i="40"/>
  <c r="Q2644" i="40"/>
  <c r="P2645" i="40"/>
  <c r="Q2645" i="40"/>
  <c r="P2646" i="40"/>
  <c r="Q2646" i="40"/>
  <c r="P2647" i="40"/>
  <c r="Q2647" i="40"/>
  <c r="P2648" i="40"/>
  <c r="Q2648" i="40"/>
  <c r="P2649" i="40"/>
  <c r="Q2649" i="40"/>
  <c r="P2650" i="40"/>
  <c r="Q2650" i="40"/>
  <c r="P2651" i="40"/>
  <c r="Q2651" i="40"/>
  <c r="P2652" i="40"/>
  <c r="Q2652" i="40"/>
  <c r="P2653" i="40"/>
  <c r="Q2653" i="40"/>
  <c r="P2654" i="40"/>
  <c r="Q2654" i="40"/>
  <c r="P2655" i="40"/>
  <c r="Q2655" i="40"/>
  <c r="P2656" i="40"/>
  <c r="Q2656" i="40"/>
  <c r="P2657" i="40"/>
  <c r="Q2657" i="40"/>
  <c r="P2658" i="40"/>
  <c r="Q2658" i="40"/>
  <c r="P2659" i="40"/>
  <c r="Q2659" i="40"/>
  <c r="P2660" i="40"/>
  <c r="Q2660" i="40"/>
  <c r="P2661" i="40"/>
  <c r="Q2661" i="40"/>
  <c r="P2662" i="40"/>
  <c r="Q2662" i="40"/>
  <c r="P2663" i="40"/>
  <c r="Q2663" i="40"/>
  <c r="P2664" i="40"/>
  <c r="Q2664" i="40"/>
  <c r="P2665" i="40"/>
  <c r="Q2665" i="40"/>
  <c r="P2666" i="40"/>
  <c r="Q2666" i="40"/>
  <c r="P2667" i="40"/>
  <c r="Q2667" i="40"/>
  <c r="P2668" i="40"/>
  <c r="Q2668" i="40"/>
  <c r="P2669" i="40"/>
  <c r="Q2669" i="40"/>
  <c r="P2670" i="40"/>
  <c r="Q2670" i="40"/>
  <c r="P2671" i="40"/>
  <c r="Q2671" i="40"/>
  <c r="P2672" i="40"/>
  <c r="Q2672" i="40"/>
  <c r="P2673" i="40"/>
  <c r="Q2673" i="40"/>
  <c r="P2674" i="40"/>
  <c r="Q2674" i="40"/>
  <c r="P2675" i="40"/>
  <c r="Q2675" i="40"/>
  <c r="P2676" i="40"/>
  <c r="Q2676" i="40"/>
  <c r="P2677" i="40"/>
  <c r="Q2677" i="40"/>
  <c r="P2678" i="40"/>
  <c r="Q2678" i="40"/>
  <c r="P2679" i="40"/>
  <c r="Q2679" i="40"/>
  <c r="P2680" i="40"/>
  <c r="Q2680" i="40"/>
  <c r="P2681" i="40"/>
  <c r="Q2681" i="40"/>
  <c r="P2682" i="40"/>
  <c r="Q2682" i="40"/>
  <c r="P2683" i="40"/>
  <c r="Q2683" i="40"/>
  <c r="P2684" i="40"/>
  <c r="Q2684" i="40"/>
  <c r="P2685" i="40"/>
  <c r="Q2685" i="40"/>
  <c r="P2686" i="40"/>
  <c r="Q2686" i="40"/>
  <c r="P2687" i="40"/>
  <c r="Q2687" i="40"/>
  <c r="P2688" i="40"/>
  <c r="Q2688" i="40"/>
  <c r="P2689" i="40"/>
  <c r="Q2689" i="40"/>
  <c r="P2690" i="40"/>
  <c r="Q2690" i="40"/>
  <c r="P2691" i="40"/>
  <c r="Q2691" i="40"/>
  <c r="P2692" i="40"/>
  <c r="Q2692" i="40"/>
  <c r="P2693" i="40"/>
  <c r="Q2693" i="40"/>
  <c r="P2694" i="40"/>
  <c r="Q2694" i="40"/>
  <c r="P2695" i="40"/>
  <c r="Q2695" i="40"/>
  <c r="P2696" i="40"/>
  <c r="Q2696" i="40"/>
  <c r="P2697" i="40"/>
  <c r="Q2697" i="40"/>
  <c r="P2698" i="40"/>
  <c r="Q2698" i="40"/>
  <c r="P2699" i="40"/>
  <c r="Q2699" i="40"/>
  <c r="P2700" i="40"/>
  <c r="Q2700" i="40"/>
  <c r="P2701" i="40"/>
  <c r="Q2701" i="40"/>
  <c r="P2702" i="40"/>
  <c r="Q2702" i="40"/>
  <c r="P2703" i="40"/>
  <c r="Q2703" i="40"/>
  <c r="P2704" i="40"/>
  <c r="Q2704" i="40"/>
  <c r="P2705" i="40"/>
  <c r="Q2705" i="40"/>
  <c r="P2706" i="40"/>
  <c r="Q2706" i="40"/>
  <c r="P2707" i="40"/>
  <c r="Q2707" i="40"/>
  <c r="P2708" i="40"/>
  <c r="Q2708" i="40"/>
  <c r="P2709" i="40"/>
  <c r="Q2709" i="40"/>
  <c r="P2710" i="40"/>
  <c r="Q2710" i="40"/>
  <c r="P2711" i="40"/>
  <c r="Q2711" i="40"/>
  <c r="P2712" i="40"/>
  <c r="Q2712" i="40"/>
  <c r="P2713" i="40"/>
  <c r="Q2713" i="40"/>
  <c r="P2714" i="40"/>
  <c r="Q2714" i="40"/>
  <c r="P2715" i="40"/>
  <c r="Q2715" i="40"/>
  <c r="P2716" i="40"/>
  <c r="Q2716" i="40"/>
  <c r="P2717" i="40"/>
  <c r="Q2717" i="40"/>
  <c r="P2718" i="40"/>
  <c r="Q2718" i="40"/>
  <c r="P2719" i="40"/>
  <c r="Q2719" i="40"/>
  <c r="P2720" i="40"/>
  <c r="Q2720" i="40"/>
  <c r="P2721" i="40"/>
  <c r="Q2721" i="40"/>
  <c r="P2722" i="40"/>
  <c r="Q2722" i="40"/>
  <c r="P2723" i="40"/>
  <c r="Q2723" i="40"/>
  <c r="P2724" i="40"/>
  <c r="Q2724" i="40"/>
  <c r="P2725" i="40"/>
  <c r="Q2725" i="40"/>
  <c r="P2726" i="40"/>
  <c r="Q2726" i="40"/>
  <c r="P2727" i="40"/>
  <c r="Q2727" i="40"/>
  <c r="P2728" i="40"/>
  <c r="Q2728" i="40"/>
  <c r="P2729" i="40"/>
  <c r="Q2729" i="40"/>
  <c r="P2730" i="40"/>
  <c r="Q2730" i="40"/>
  <c r="P2731" i="40"/>
  <c r="Q2731" i="40"/>
  <c r="P2732" i="40"/>
  <c r="Q2732" i="40"/>
  <c r="P2733" i="40"/>
  <c r="Q2733" i="40"/>
  <c r="P2734" i="40"/>
  <c r="Q2734" i="40"/>
  <c r="P2735" i="40"/>
  <c r="Q2735" i="40"/>
  <c r="P2736" i="40"/>
  <c r="Q2736" i="40"/>
  <c r="P2737" i="40"/>
  <c r="Q2737" i="40"/>
  <c r="P2738" i="40"/>
  <c r="Q2738" i="40"/>
  <c r="P2739" i="40"/>
  <c r="Q2739" i="40"/>
  <c r="P2740" i="40"/>
  <c r="Q2740" i="40"/>
  <c r="P2741" i="40"/>
  <c r="Q2741" i="40"/>
  <c r="P2742" i="40"/>
  <c r="Q2742" i="40"/>
  <c r="P2743" i="40"/>
  <c r="Q2743" i="40"/>
  <c r="P2744" i="40"/>
  <c r="Q2744" i="40"/>
  <c r="P2745" i="40"/>
  <c r="Q2745" i="40"/>
  <c r="P2746" i="40"/>
  <c r="Q2746" i="40"/>
  <c r="P2747" i="40"/>
  <c r="Q2747" i="40"/>
  <c r="P2748" i="40"/>
  <c r="Q2748" i="40"/>
  <c r="P2749" i="40"/>
  <c r="Q2749" i="40"/>
  <c r="P2750" i="40"/>
  <c r="Q2750" i="40"/>
  <c r="P2751" i="40"/>
  <c r="Q2751" i="40"/>
  <c r="P2752" i="40"/>
  <c r="Q2752" i="40"/>
  <c r="P2753" i="40"/>
  <c r="Q2753" i="40"/>
  <c r="P2754" i="40"/>
  <c r="Q2754" i="40"/>
  <c r="P2755" i="40"/>
  <c r="Q2755" i="40"/>
  <c r="P2756" i="40"/>
  <c r="Q2756" i="40"/>
  <c r="P2757" i="40"/>
  <c r="Q2757" i="40"/>
  <c r="P2758" i="40"/>
  <c r="Q2758" i="40"/>
  <c r="P2759" i="40"/>
  <c r="Q2759" i="40"/>
  <c r="P2760" i="40"/>
  <c r="Q2760" i="40"/>
  <c r="P2761" i="40"/>
  <c r="Q2761" i="40"/>
  <c r="P2762" i="40"/>
  <c r="Q2762" i="40"/>
  <c r="P2763" i="40"/>
  <c r="Q2763" i="40"/>
  <c r="P2764" i="40"/>
  <c r="Q2764" i="40"/>
  <c r="P2765" i="40"/>
  <c r="Q2765" i="40"/>
  <c r="P2766" i="40"/>
  <c r="Q2766" i="40"/>
  <c r="P2767" i="40"/>
  <c r="Q2767" i="40"/>
  <c r="P2768" i="40"/>
  <c r="Q2768" i="40"/>
  <c r="P2769" i="40"/>
  <c r="Q2769" i="40"/>
  <c r="P2770" i="40"/>
  <c r="Q2770" i="40"/>
  <c r="P2771" i="40"/>
  <c r="Q2771" i="40"/>
  <c r="P2772" i="40"/>
  <c r="Q2772" i="40"/>
  <c r="P2773" i="40"/>
  <c r="Q2773" i="40"/>
  <c r="P2774" i="40"/>
  <c r="Q2774" i="40"/>
  <c r="P2775" i="40"/>
  <c r="Q2775" i="40"/>
  <c r="P2776" i="40"/>
  <c r="Q2776" i="40"/>
  <c r="P2777" i="40"/>
  <c r="Q2777" i="40"/>
  <c r="P2778" i="40"/>
  <c r="Q2778" i="40"/>
  <c r="P2779" i="40"/>
  <c r="Q2779" i="40"/>
  <c r="P2780" i="40"/>
  <c r="Q2780" i="40"/>
  <c r="P2781" i="40"/>
  <c r="Q2781" i="40"/>
  <c r="P2782" i="40"/>
  <c r="Q2782" i="40"/>
  <c r="P2783" i="40"/>
  <c r="Q2783" i="40"/>
  <c r="P2784" i="40"/>
  <c r="Q2784" i="40"/>
  <c r="P2785" i="40"/>
  <c r="Q2785" i="40"/>
  <c r="P2786" i="40"/>
  <c r="Q2786" i="40"/>
  <c r="P2787" i="40"/>
  <c r="Q2787" i="40"/>
  <c r="P2788" i="40"/>
  <c r="Q2788" i="40"/>
  <c r="P2789" i="40"/>
  <c r="Q2789" i="40"/>
  <c r="P2790" i="40"/>
  <c r="Q2790" i="40"/>
  <c r="P2791" i="40"/>
  <c r="Q2791" i="40"/>
  <c r="P2792" i="40"/>
  <c r="Q2792" i="40"/>
  <c r="P2793" i="40"/>
  <c r="Q2793" i="40"/>
  <c r="P2794" i="40"/>
  <c r="Q2794" i="40"/>
  <c r="P2795" i="40"/>
  <c r="Q2795" i="40"/>
  <c r="P2796" i="40"/>
  <c r="Q2796" i="40"/>
  <c r="P2797" i="40"/>
  <c r="Q2797" i="40"/>
  <c r="P2798" i="40"/>
  <c r="Q2798" i="40"/>
  <c r="P2799" i="40"/>
  <c r="Q2799" i="40"/>
  <c r="P2800" i="40"/>
  <c r="Q2800" i="40"/>
  <c r="P2801" i="40"/>
  <c r="Q2801" i="40"/>
  <c r="P2802" i="40"/>
  <c r="Q2802" i="40"/>
  <c r="P2803" i="40"/>
  <c r="Q2803" i="40"/>
  <c r="P2804" i="40"/>
  <c r="Q2804" i="40"/>
  <c r="P2805" i="40"/>
  <c r="Q2805" i="40"/>
  <c r="P2806" i="40"/>
  <c r="Q2806" i="40"/>
  <c r="P2807" i="40"/>
  <c r="Q2807" i="40"/>
  <c r="P2808" i="40"/>
  <c r="Q2808" i="40"/>
  <c r="P2809" i="40"/>
  <c r="Q2809" i="40"/>
  <c r="P2810" i="40"/>
  <c r="Q2810" i="40"/>
  <c r="P2811" i="40"/>
  <c r="Q2811" i="40"/>
  <c r="P2812" i="40"/>
  <c r="Q2812" i="40"/>
  <c r="P2813" i="40"/>
  <c r="Q2813" i="40"/>
  <c r="P2814" i="40"/>
  <c r="Q2814" i="40"/>
  <c r="P2815" i="40"/>
  <c r="Q2815" i="40"/>
  <c r="P2816" i="40"/>
  <c r="Q2816" i="40"/>
  <c r="P2817" i="40"/>
  <c r="Q2817" i="40"/>
  <c r="P2818" i="40"/>
  <c r="Q2818" i="40"/>
  <c r="P2819" i="40"/>
  <c r="Q2819" i="40"/>
  <c r="P2820" i="40"/>
  <c r="Q2820" i="40"/>
  <c r="P2821" i="40"/>
  <c r="Q2821" i="40"/>
  <c r="P2822" i="40"/>
  <c r="Q2822" i="40"/>
  <c r="P2823" i="40"/>
  <c r="Q2823" i="40"/>
  <c r="P2824" i="40"/>
  <c r="Q2824" i="40"/>
  <c r="P2825" i="40"/>
  <c r="Q2825" i="40"/>
  <c r="P2826" i="40"/>
  <c r="Q2826" i="40"/>
  <c r="P2827" i="40"/>
  <c r="Q2827" i="40"/>
  <c r="P2828" i="40"/>
  <c r="Q2828" i="40"/>
  <c r="P2829" i="40"/>
  <c r="Q2829" i="40"/>
  <c r="P2830" i="40"/>
  <c r="Q2830" i="40"/>
  <c r="P2831" i="40"/>
  <c r="Q2831" i="40"/>
  <c r="P2832" i="40"/>
  <c r="Q2832" i="40"/>
  <c r="P2833" i="40"/>
  <c r="Q2833" i="40"/>
  <c r="P2834" i="40"/>
  <c r="Q2834" i="40"/>
  <c r="P2835" i="40"/>
  <c r="Q2835" i="40"/>
  <c r="P2836" i="40"/>
  <c r="Q2836" i="40"/>
  <c r="P2837" i="40"/>
  <c r="Q2837" i="40"/>
  <c r="P2838" i="40"/>
  <c r="Q2838" i="40"/>
  <c r="P2839" i="40"/>
  <c r="Q2839" i="40"/>
  <c r="P2840" i="40"/>
  <c r="Q2840" i="40"/>
  <c r="P2841" i="40"/>
  <c r="Q2841" i="40"/>
  <c r="P2842" i="40"/>
  <c r="Q2842" i="40"/>
  <c r="P2843" i="40"/>
  <c r="Q2843" i="40"/>
  <c r="P2844" i="40"/>
  <c r="Q2844" i="40"/>
  <c r="P2845" i="40"/>
  <c r="Q2845" i="40"/>
  <c r="P2846" i="40"/>
  <c r="Q2846" i="40"/>
  <c r="P2847" i="40"/>
  <c r="Q2847" i="40"/>
  <c r="P2848" i="40"/>
  <c r="Q2848" i="40"/>
  <c r="P2849" i="40"/>
  <c r="Q2849" i="40"/>
  <c r="P2850" i="40"/>
  <c r="Q2850" i="40"/>
  <c r="P2851" i="40"/>
  <c r="Q2851" i="40"/>
  <c r="P2852" i="40"/>
  <c r="Q2852" i="40"/>
  <c r="P2853" i="40"/>
  <c r="Q2853" i="40"/>
  <c r="P2854" i="40"/>
  <c r="Q2854" i="40"/>
  <c r="P2855" i="40"/>
  <c r="Q2855" i="40"/>
  <c r="P2856" i="40"/>
  <c r="Q2856" i="40"/>
  <c r="P2857" i="40"/>
  <c r="Q2857" i="40"/>
  <c r="P2858" i="40"/>
  <c r="Q2858" i="40"/>
  <c r="P2859" i="40"/>
  <c r="Q2859" i="40"/>
  <c r="P2860" i="40"/>
  <c r="Q2860" i="40"/>
  <c r="P2861" i="40"/>
  <c r="Q2861" i="40"/>
  <c r="P2862" i="40"/>
  <c r="Q2862" i="40"/>
  <c r="P2863" i="40"/>
  <c r="Q2863" i="40"/>
  <c r="P2864" i="40"/>
  <c r="Q2864" i="40"/>
  <c r="P2865" i="40"/>
  <c r="Q2865" i="40"/>
  <c r="P2866" i="40"/>
  <c r="Q2866" i="40"/>
  <c r="P2867" i="40"/>
  <c r="Q2867" i="40"/>
  <c r="P2868" i="40"/>
  <c r="Q2868" i="40"/>
  <c r="P2869" i="40"/>
  <c r="Q2869" i="40"/>
  <c r="P2870" i="40"/>
  <c r="Q2870" i="40"/>
  <c r="P2871" i="40"/>
  <c r="Q2871" i="40"/>
  <c r="P2872" i="40"/>
  <c r="Q2872" i="40"/>
  <c r="P2873" i="40"/>
  <c r="Q2873" i="40"/>
  <c r="P2874" i="40"/>
  <c r="Q2874" i="40"/>
  <c r="P2875" i="40"/>
  <c r="Q2875" i="40"/>
  <c r="P2876" i="40"/>
  <c r="Q2876" i="40"/>
  <c r="P2877" i="40"/>
  <c r="Q2877" i="40"/>
  <c r="P2878" i="40"/>
  <c r="Q2878" i="40"/>
  <c r="P2879" i="40"/>
  <c r="Q2879" i="40"/>
  <c r="P2880" i="40"/>
  <c r="Q2880" i="40"/>
  <c r="P2881" i="40"/>
  <c r="Q2881" i="40"/>
  <c r="P2882" i="40"/>
  <c r="Q2882" i="40"/>
  <c r="P2883" i="40"/>
  <c r="Q2883" i="40"/>
  <c r="P2884" i="40"/>
  <c r="Q2884" i="40"/>
  <c r="P2885" i="40"/>
  <c r="Q2885" i="40"/>
  <c r="P2886" i="40"/>
  <c r="Q2886" i="40"/>
  <c r="P2887" i="40"/>
  <c r="Q2887" i="40"/>
  <c r="P2888" i="40"/>
  <c r="Q2888" i="40"/>
  <c r="P2889" i="40"/>
  <c r="Q2889" i="40"/>
  <c r="P2890" i="40"/>
  <c r="Q2890" i="40"/>
  <c r="P2891" i="40"/>
  <c r="Q2891" i="40"/>
  <c r="P2892" i="40"/>
  <c r="Q2892" i="40"/>
  <c r="P2893" i="40"/>
  <c r="Q2893" i="40"/>
  <c r="P2894" i="40"/>
  <c r="Q2894" i="40"/>
  <c r="P2895" i="40"/>
  <c r="Q2895" i="40"/>
  <c r="P2896" i="40"/>
  <c r="Q2896" i="40"/>
  <c r="P2897" i="40"/>
  <c r="Q2897" i="40"/>
  <c r="P2898" i="40"/>
  <c r="Q2898" i="40"/>
  <c r="P2899" i="40"/>
  <c r="Q2899" i="40"/>
  <c r="P2900" i="40"/>
  <c r="Q2900" i="40"/>
  <c r="P2901" i="40"/>
  <c r="Q2901" i="40"/>
  <c r="P2902" i="40"/>
  <c r="Q2902" i="40"/>
  <c r="P2903" i="40"/>
  <c r="Q2903" i="40"/>
  <c r="P2904" i="40"/>
  <c r="Q2904" i="40"/>
  <c r="P2905" i="40"/>
  <c r="Q2905" i="40"/>
  <c r="P2906" i="40"/>
  <c r="Q2906" i="40"/>
  <c r="P2907" i="40"/>
  <c r="Q2907" i="40"/>
  <c r="P2908" i="40"/>
  <c r="Q2908" i="40"/>
  <c r="P2909" i="40"/>
  <c r="Q2909" i="40"/>
  <c r="P2910" i="40"/>
  <c r="Q2910" i="40"/>
  <c r="P2911" i="40"/>
  <c r="Q2911" i="40"/>
  <c r="P2912" i="40"/>
  <c r="Q2912" i="40"/>
  <c r="P2913" i="40"/>
  <c r="Q2913" i="40"/>
  <c r="P2914" i="40"/>
  <c r="Q2914" i="40"/>
  <c r="P2915" i="40"/>
  <c r="Q2915" i="40"/>
  <c r="P2916" i="40"/>
  <c r="Q2916" i="40"/>
  <c r="P2917" i="40"/>
  <c r="Q2917" i="40"/>
  <c r="P2918" i="40"/>
  <c r="Q2918" i="40"/>
  <c r="P2919" i="40"/>
  <c r="Q2919" i="40"/>
  <c r="P2920" i="40"/>
  <c r="Q2920" i="40"/>
  <c r="P2921" i="40"/>
  <c r="Q2921" i="40"/>
  <c r="P2922" i="40"/>
  <c r="Q2922" i="40"/>
  <c r="P2923" i="40"/>
  <c r="Q2923" i="40"/>
  <c r="P2924" i="40"/>
  <c r="Q2924" i="40"/>
  <c r="P2925" i="40"/>
  <c r="Q2925" i="40"/>
  <c r="P2926" i="40"/>
  <c r="Q2926" i="40"/>
  <c r="P2927" i="40"/>
  <c r="Q2927" i="40"/>
  <c r="P2928" i="40"/>
  <c r="Q2928" i="40"/>
  <c r="P2929" i="40"/>
  <c r="Q2929" i="40"/>
  <c r="P2930" i="40"/>
  <c r="Q2930" i="40"/>
  <c r="P2931" i="40"/>
  <c r="Q2931" i="40"/>
  <c r="P2932" i="40"/>
  <c r="Q2932" i="40"/>
  <c r="P2933" i="40"/>
  <c r="Q2933" i="40"/>
  <c r="P2934" i="40"/>
  <c r="Q2934" i="40"/>
  <c r="P2935" i="40"/>
  <c r="Q2935" i="40"/>
  <c r="P2936" i="40"/>
  <c r="Q2936" i="40"/>
  <c r="P2937" i="40"/>
  <c r="Q2937" i="40"/>
  <c r="P2938" i="40"/>
  <c r="Q2938" i="40"/>
  <c r="P2939" i="40"/>
  <c r="Q2939" i="40"/>
  <c r="P2940" i="40"/>
  <c r="Q2940" i="40"/>
  <c r="P2941" i="40"/>
  <c r="Q2941" i="40"/>
  <c r="P2942" i="40"/>
  <c r="Q2942" i="40"/>
  <c r="P2943" i="40"/>
  <c r="Q2943" i="40"/>
  <c r="P2944" i="40"/>
  <c r="Q2944" i="40"/>
  <c r="P2945" i="40"/>
  <c r="Q2945" i="40"/>
  <c r="P2946" i="40"/>
  <c r="Q2946" i="40"/>
  <c r="P2947" i="40"/>
  <c r="Q2947" i="40"/>
  <c r="P2948" i="40"/>
  <c r="Q2948" i="40"/>
  <c r="P2949" i="40"/>
  <c r="Q2949" i="40"/>
  <c r="P2950" i="40"/>
  <c r="Q2950" i="40"/>
  <c r="P2951" i="40"/>
  <c r="Q2951" i="40"/>
  <c r="P2952" i="40"/>
  <c r="Q2952" i="40"/>
  <c r="P2953" i="40"/>
  <c r="Q2953" i="40"/>
  <c r="P2954" i="40"/>
  <c r="Q2954" i="40"/>
  <c r="P2955" i="40"/>
  <c r="Q2955" i="40"/>
  <c r="P2956" i="40"/>
  <c r="Q2956" i="40"/>
  <c r="P2957" i="40"/>
  <c r="Q2957" i="40"/>
  <c r="P2958" i="40"/>
  <c r="Q2958" i="40"/>
  <c r="P2959" i="40"/>
  <c r="Q2959" i="40"/>
  <c r="P2960" i="40"/>
  <c r="Q2960" i="40"/>
  <c r="P2961" i="40"/>
  <c r="Q2961" i="40"/>
  <c r="P2962" i="40"/>
  <c r="Q2962" i="40"/>
  <c r="P2963" i="40"/>
  <c r="Q2963" i="40"/>
  <c r="P2964" i="40"/>
  <c r="Q2964" i="40"/>
  <c r="P2965" i="40"/>
  <c r="Q2965" i="40"/>
  <c r="P2966" i="40"/>
  <c r="Q2966" i="40"/>
  <c r="P2967" i="40"/>
  <c r="Q2967" i="40"/>
  <c r="P2968" i="40"/>
  <c r="Q2968" i="40"/>
  <c r="P2969" i="40"/>
  <c r="Q2969" i="40"/>
  <c r="P2970" i="40"/>
  <c r="Q2970" i="40"/>
  <c r="P2971" i="40"/>
  <c r="Q2971" i="40"/>
  <c r="P2972" i="40"/>
  <c r="Q2972" i="40"/>
  <c r="P2973" i="40"/>
  <c r="Q2973" i="40"/>
  <c r="P2974" i="40"/>
  <c r="Q2974" i="40"/>
  <c r="P2975" i="40"/>
  <c r="Q2975" i="40"/>
  <c r="P2976" i="40"/>
  <c r="Q2976" i="40"/>
  <c r="P2977" i="40"/>
  <c r="Q2977" i="40"/>
  <c r="P2978" i="40"/>
  <c r="Q2978" i="40"/>
  <c r="P2979" i="40"/>
  <c r="Q2979" i="40"/>
  <c r="P2980" i="40"/>
  <c r="Q2980" i="40"/>
  <c r="P2981" i="40"/>
  <c r="Q2981" i="40"/>
  <c r="P2982" i="40"/>
  <c r="Q2982" i="40"/>
  <c r="P2983" i="40"/>
  <c r="Q2983" i="40"/>
  <c r="P2984" i="40"/>
  <c r="Q2984" i="40"/>
  <c r="P2985" i="40"/>
  <c r="Q2985" i="40"/>
  <c r="P2986" i="40"/>
  <c r="Q2986" i="40"/>
  <c r="P2987" i="40"/>
  <c r="Q2987" i="40"/>
  <c r="P2988" i="40"/>
  <c r="Q2988" i="40"/>
  <c r="P2989" i="40"/>
  <c r="Q2989" i="40"/>
  <c r="P2990" i="40"/>
  <c r="Q2990" i="40"/>
  <c r="P2991" i="40"/>
  <c r="Q2991" i="40"/>
  <c r="P2992" i="40"/>
  <c r="Q2992" i="40"/>
  <c r="P2993" i="40"/>
  <c r="Q2993" i="40"/>
  <c r="P2994" i="40"/>
  <c r="Q2994" i="40"/>
  <c r="P2995" i="40"/>
  <c r="Q2995" i="40"/>
  <c r="P2996" i="40"/>
  <c r="Q2996" i="40"/>
  <c r="P2997" i="40"/>
  <c r="Q2997" i="40"/>
  <c r="P2998" i="40"/>
  <c r="Q2998" i="40"/>
  <c r="P2999" i="40"/>
  <c r="Q2999" i="40"/>
  <c r="P3000" i="40"/>
  <c r="Q3000" i="40"/>
  <c r="P3001" i="40"/>
  <c r="Q3001" i="40"/>
  <c r="P3002" i="40"/>
  <c r="Q3002" i="40"/>
  <c r="P3003" i="40"/>
  <c r="Q3003" i="40"/>
  <c r="P3004" i="40"/>
  <c r="Q3004" i="40"/>
  <c r="P3005" i="40"/>
  <c r="Q3005" i="40"/>
  <c r="P3006" i="40"/>
  <c r="Q3006" i="40"/>
  <c r="P3007" i="40"/>
  <c r="Q3007" i="40"/>
  <c r="P3008" i="40"/>
  <c r="Q3008" i="40"/>
  <c r="P3009" i="40"/>
  <c r="Q3009" i="40"/>
  <c r="P3010" i="40"/>
  <c r="Q3010" i="40"/>
  <c r="P3011" i="40"/>
  <c r="Q3011" i="40"/>
  <c r="P3012" i="40"/>
  <c r="Q3012" i="40"/>
  <c r="P3013" i="40"/>
  <c r="Q3013" i="40"/>
  <c r="P3014" i="40"/>
  <c r="Q3014" i="40"/>
  <c r="P3015" i="40"/>
  <c r="Q3015" i="40"/>
  <c r="P3016" i="40"/>
  <c r="Q3016" i="40"/>
  <c r="P3017" i="40"/>
  <c r="Q3017" i="40"/>
  <c r="P3018" i="40"/>
  <c r="Q3018" i="40"/>
  <c r="P3019" i="40"/>
  <c r="Q3019" i="40"/>
  <c r="P3020" i="40"/>
  <c r="Q3020" i="40"/>
  <c r="P3021" i="40"/>
  <c r="Q3021" i="40"/>
  <c r="P3022" i="40"/>
  <c r="Q3022" i="40"/>
  <c r="P3023" i="40"/>
  <c r="Q3023" i="40"/>
  <c r="P3024" i="40"/>
  <c r="Q3024" i="40"/>
  <c r="P3025" i="40"/>
  <c r="Q3025" i="40"/>
  <c r="P3026" i="40"/>
  <c r="Q3026" i="40"/>
  <c r="P3027" i="40"/>
  <c r="Q3027" i="40"/>
  <c r="P3028" i="40"/>
  <c r="Q3028" i="40"/>
  <c r="P3029" i="40"/>
  <c r="Q3029" i="40"/>
  <c r="P3030" i="40"/>
  <c r="Q3030" i="40"/>
  <c r="P3031" i="40"/>
  <c r="Q3031" i="40"/>
  <c r="P3032" i="40"/>
  <c r="Q3032" i="40"/>
  <c r="P3033" i="40"/>
  <c r="Q3033" i="40"/>
  <c r="P3034" i="40"/>
  <c r="Q3034" i="40"/>
  <c r="P3035" i="40"/>
  <c r="Q3035" i="40"/>
  <c r="P3036" i="40"/>
  <c r="Q3036" i="40"/>
  <c r="P3037" i="40"/>
  <c r="Q3037" i="40"/>
  <c r="P3038" i="40"/>
  <c r="Q3038" i="40"/>
  <c r="P3039" i="40"/>
  <c r="Q3039" i="40"/>
  <c r="P3040" i="40"/>
  <c r="Q3040" i="40"/>
  <c r="P3041" i="40"/>
  <c r="Q3041" i="40"/>
  <c r="P3042" i="40"/>
  <c r="Q3042" i="40"/>
  <c r="P3043" i="40"/>
  <c r="Q3043" i="40"/>
  <c r="P3044" i="40"/>
  <c r="Q3044" i="40"/>
  <c r="P3045" i="40"/>
  <c r="Q3045" i="40"/>
  <c r="P3046" i="40"/>
  <c r="Q3046" i="40"/>
  <c r="P3047" i="40"/>
  <c r="Q3047" i="40"/>
  <c r="P3048" i="40"/>
  <c r="Q3048" i="40"/>
  <c r="P3049" i="40"/>
  <c r="Q3049" i="40"/>
  <c r="P3050" i="40"/>
  <c r="Q3050" i="40"/>
  <c r="P3051" i="40"/>
  <c r="Q3051" i="40"/>
  <c r="P3052" i="40"/>
  <c r="Q3052" i="40"/>
  <c r="P3053" i="40"/>
  <c r="Q3053" i="40"/>
  <c r="P3054" i="40"/>
  <c r="Q3054" i="40"/>
  <c r="P3055" i="40"/>
  <c r="Q3055" i="40"/>
  <c r="P3056" i="40"/>
  <c r="Q3056" i="40"/>
  <c r="P3057" i="40"/>
  <c r="Q3057" i="40"/>
  <c r="P3058" i="40"/>
  <c r="Q3058" i="40"/>
  <c r="P3059" i="40"/>
  <c r="Q3059" i="40"/>
  <c r="P3060" i="40"/>
  <c r="Q3060" i="40"/>
  <c r="P3061" i="40"/>
  <c r="Q3061" i="40"/>
  <c r="P3062" i="40"/>
  <c r="Q3062" i="40"/>
  <c r="P3063" i="40"/>
  <c r="Q3063" i="40"/>
  <c r="P3064" i="40"/>
  <c r="Q3064" i="40"/>
  <c r="P3065" i="40"/>
  <c r="Q3065" i="40"/>
  <c r="P3066" i="40"/>
  <c r="Q3066" i="40"/>
  <c r="P3067" i="40"/>
  <c r="Q3067" i="40"/>
  <c r="P3068" i="40"/>
  <c r="Q3068" i="40"/>
  <c r="P3069" i="40"/>
  <c r="Q3069" i="40"/>
  <c r="P3070" i="40"/>
  <c r="Q3070" i="40"/>
  <c r="P3071" i="40"/>
  <c r="Q3071" i="40"/>
  <c r="P3072" i="40"/>
  <c r="Q3072" i="40"/>
  <c r="P3073" i="40"/>
  <c r="Q3073" i="40"/>
  <c r="P3074" i="40"/>
  <c r="Q3074" i="40"/>
  <c r="P3075" i="40"/>
  <c r="Q3075" i="40"/>
  <c r="P3076" i="40"/>
  <c r="Q3076" i="40"/>
  <c r="P3077" i="40"/>
  <c r="Q3077" i="40"/>
  <c r="P3078" i="40"/>
  <c r="Q3078" i="40"/>
  <c r="P3079" i="40"/>
  <c r="Q3079" i="40"/>
  <c r="P3080" i="40"/>
  <c r="Q3080" i="40"/>
  <c r="P3081" i="40"/>
  <c r="Q3081" i="40"/>
  <c r="P3082" i="40"/>
  <c r="Q3082" i="40"/>
  <c r="P3083" i="40"/>
  <c r="Q3083" i="40"/>
  <c r="P3084" i="40"/>
  <c r="Q3084" i="40"/>
  <c r="P3085" i="40"/>
  <c r="Q3085" i="40"/>
  <c r="P3086" i="40"/>
  <c r="Q3086" i="40"/>
  <c r="P3087" i="40"/>
  <c r="Q3087" i="40"/>
  <c r="P3088" i="40"/>
  <c r="Q3088" i="40"/>
  <c r="P3089" i="40"/>
  <c r="Q3089" i="40"/>
  <c r="P3090" i="40"/>
  <c r="Q3090" i="40"/>
  <c r="P3091" i="40"/>
  <c r="Q3091" i="40"/>
  <c r="P3092" i="40"/>
  <c r="Q3092" i="40"/>
  <c r="P3093" i="40"/>
  <c r="Q3093" i="40"/>
  <c r="P3094" i="40"/>
  <c r="Q3094" i="40"/>
  <c r="P3095" i="40"/>
  <c r="Q3095" i="40"/>
  <c r="P3096" i="40"/>
  <c r="Q3096" i="40"/>
  <c r="P3097" i="40"/>
  <c r="Q3097" i="40"/>
  <c r="P3098" i="40"/>
  <c r="Q3098" i="40"/>
  <c r="P3099" i="40"/>
  <c r="Q3099" i="40"/>
  <c r="P3100" i="40"/>
  <c r="Q3100" i="40"/>
  <c r="P3101" i="40"/>
  <c r="Q3101" i="40"/>
  <c r="P3102" i="40"/>
  <c r="Q3102" i="40"/>
  <c r="P3103" i="40"/>
  <c r="Q3103" i="40"/>
  <c r="P3104" i="40"/>
  <c r="Q3104" i="40"/>
  <c r="P3105" i="40"/>
  <c r="Q3105" i="40"/>
  <c r="P3106" i="40"/>
  <c r="Q3106" i="40"/>
  <c r="P3107" i="40"/>
  <c r="Q3107" i="40"/>
  <c r="P3108" i="40"/>
  <c r="Q3108" i="40"/>
  <c r="P3109" i="40"/>
  <c r="Q3109" i="40"/>
  <c r="P3110" i="40"/>
  <c r="Q3110" i="40"/>
  <c r="P3111" i="40"/>
  <c r="Q3111" i="40"/>
  <c r="P3112" i="40"/>
  <c r="Q3112" i="40"/>
  <c r="P3113" i="40"/>
  <c r="Q3113" i="40"/>
  <c r="P3114" i="40"/>
  <c r="Q3114" i="40"/>
  <c r="P3115" i="40"/>
  <c r="Q3115" i="40"/>
  <c r="P3116" i="40"/>
  <c r="Q3116" i="40"/>
  <c r="P3117" i="40"/>
  <c r="Q3117" i="40"/>
  <c r="P3118" i="40"/>
  <c r="Q3118" i="40"/>
  <c r="P3119" i="40"/>
  <c r="Q3119" i="40"/>
  <c r="P3120" i="40"/>
  <c r="Q3120" i="40"/>
  <c r="P3121" i="40"/>
  <c r="Q3121" i="40"/>
  <c r="P3122" i="40"/>
  <c r="Q3122" i="40"/>
  <c r="P3123" i="40"/>
  <c r="Q3123" i="40"/>
  <c r="P3124" i="40"/>
  <c r="Q3124" i="40"/>
  <c r="P3125" i="40"/>
  <c r="Q3125" i="40"/>
  <c r="P3126" i="40"/>
  <c r="Q3126" i="40"/>
  <c r="P3127" i="40"/>
  <c r="Q3127" i="40"/>
  <c r="P3128" i="40"/>
  <c r="Q3128" i="40"/>
  <c r="P3129" i="40"/>
  <c r="Q3129" i="40"/>
  <c r="P3130" i="40"/>
  <c r="Q3130" i="40"/>
  <c r="P3131" i="40"/>
  <c r="Q3131" i="40"/>
  <c r="P3132" i="40"/>
  <c r="Q3132" i="40"/>
  <c r="P3133" i="40"/>
  <c r="Q3133" i="40"/>
  <c r="P3134" i="40"/>
  <c r="Q3134" i="40"/>
  <c r="P3135" i="40"/>
  <c r="Q3135" i="40"/>
  <c r="P3136" i="40"/>
  <c r="Q3136" i="40"/>
  <c r="P3137" i="40"/>
  <c r="Q3137" i="40"/>
  <c r="P3138" i="40"/>
  <c r="Q3138" i="40"/>
  <c r="P3139" i="40"/>
  <c r="Q3139" i="40"/>
  <c r="P3140" i="40"/>
  <c r="Q3140" i="40"/>
  <c r="P3141" i="40"/>
  <c r="Q3141" i="40"/>
  <c r="P3142" i="40"/>
  <c r="Q3142" i="40"/>
  <c r="P3143" i="40"/>
  <c r="Q3143" i="40"/>
  <c r="P3144" i="40"/>
  <c r="Q3144" i="40"/>
  <c r="P3145" i="40"/>
  <c r="Q3145" i="40"/>
  <c r="P3146" i="40"/>
  <c r="Q3146" i="40"/>
  <c r="P3147" i="40"/>
  <c r="Q3147" i="40"/>
  <c r="P3148" i="40"/>
  <c r="Q3148" i="40"/>
  <c r="P3149" i="40"/>
  <c r="Q3149" i="40"/>
  <c r="P3150" i="40"/>
  <c r="Q3150" i="40"/>
  <c r="P3151" i="40"/>
  <c r="Q3151" i="40"/>
  <c r="P3152" i="40"/>
  <c r="Q3152" i="40"/>
  <c r="P3153" i="40"/>
  <c r="Q3153" i="40"/>
  <c r="P3154" i="40"/>
  <c r="Q3154" i="40"/>
  <c r="P3155" i="40"/>
  <c r="Q3155" i="40"/>
  <c r="P3156" i="40"/>
  <c r="Q3156" i="40"/>
  <c r="P3157" i="40"/>
  <c r="Q3157" i="40"/>
  <c r="P3158" i="40"/>
  <c r="Q3158" i="40"/>
  <c r="P3159" i="40"/>
  <c r="Q3159" i="40"/>
  <c r="P3160" i="40"/>
  <c r="Q3160" i="40"/>
  <c r="P3161" i="40"/>
  <c r="Q3161" i="40"/>
  <c r="P3162" i="40"/>
  <c r="Q3162" i="40"/>
  <c r="P3163" i="40"/>
  <c r="Q3163" i="40"/>
  <c r="P3164" i="40"/>
  <c r="Q3164" i="40"/>
  <c r="P3165" i="40"/>
  <c r="Q3165" i="40"/>
  <c r="P3166" i="40"/>
  <c r="Q3166" i="40"/>
  <c r="P3167" i="40"/>
  <c r="Q3167" i="40"/>
  <c r="P3168" i="40"/>
  <c r="Q3168" i="40"/>
  <c r="P3169" i="40"/>
  <c r="Q3169" i="40"/>
  <c r="P3170" i="40"/>
  <c r="Q3170" i="40"/>
  <c r="P3171" i="40"/>
  <c r="Q3171" i="40"/>
  <c r="P3172" i="40"/>
  <c r="Q3172" i="40"/>
  <c r="P3173" i="40"/>
  <c r="Q3173" i="40"/>
  <c r="P3174" i="40"/>
  <c r="Q3174" i="40"/>
  <c r="P3175" i="40"/>
  <c r="Q3175" i="40"/>
  <c r="P3176" i="40"/>
  <c r="Q3176" i="40"/>
  <c r="P3177" i="40"/>
  <c r="Q3177" i="40"/>
  <c r="P3178" i="40"/>
  <c r="Q3178" i="40"/>
  <c r="P3179" i="40"/>
  <c r="Q3179" i="40"/>
  <c r="P3180" i="40"/>
  <c r="Q3180" i="40"/>
  <c r="P3181" i="40"/>
  <c r="Q3181" i="40"/>
  <c r="P3182" i="40"/>
  <c r="Q3182" i="40"/>
  <c r="P3183" i="40"/>
  <c r="Q3183" i="40"/>
  <c r="P3184" i="40"/>
  <c r="Q3184" i="40"/>
  <c r="P3185" i="40"/>
  <c r="Q3185" i="40"/>
  <c r="P3186" i="40"/>
  <c r="Q3186" i="40"/>
  <c r="P3187" i="40"/>
  <c r="Q3187" i="40"/>
  <c r="P3188" i="40"/>
  <c r="Q3188" i="40"/>
  <c r="P3189" i="40"/>
  <c r="Q3189" i="40"/>
  <c r="P3190" i="40"/>
  <c r="Q3190" i="40"/>
  <c r="P3191" i="40"/>
  <c r="Q3191" i="40"/>
  <c r="P3192" i="40"/>
  <c r="Q3192" i="40"/>
  <c r="P3193" i="40"/>
  <c r="Q3193" i="40"/>
  <c r="P3194" i="40"/>
  <c r="Q3194" i="40"/>
  <c r="P3195" i="40"/>
  <c r="Q3195" i="40"/>
  <c r="P3196" i="40"/>
  <c r="Q3196" i="40"/>
  <c r="P3197" i="40"/>
  <c r="Q3197" i="40"/>
  <c r="P3198" i="40"/>
  <c r="Q3198" i="40"/>
  <c r="P3199" i="40"/>
  <c r="Q3199" i="40"/>
  <c r="P3200" i="40"/>
  <c r="Q3200" i="40"/>
  <c r="P3201" i="40"/>
  <c r="Q3201" i="40"/>
  <c r="P3202" i="40"/>
  <c r="Q3202" i="40"/>
  <c r="P3203" i="40"/>
  <c r="Q3203" i="40"/>
  <c r="P3204" i="40"/>
  <c r="Q3204" i="40"/>
  <c r="P3205" i="40"/>
  <c r="Q3205" i="40"/>
  <c r="P3206" i="40"/>
  <c r="Q3206" i="40"/>
  <c r="P3207" i="40"/>
  <c r="Q3207" i="40"/>
  <c r="P3208" i="40"/>
  <c r="Q3208" i="40"/>
  <c r="P3209" i="40"/>
  <c r="Q3209" i="40"/>
  <c r="P3210" i="40"/>
  <c r="Q3210" i="40"/>
  <c r="P3211" i="40"/>
  <c r="Q3211" i="40"/>
  <c r="P3212" i="40"/>
  <c r="Q3212" i="40"/>
  <c r="P3213" i="40"/>
  <c r="Q3213" i="40"/>
  <c r="P3214" i="40"/>
  <c r="Q3214" i="40"/>
  <c r="P3215" i="40"/>
  <c r="Q3215" i="40"/>
  <c r="P3216" i="40"/>
  <c r="Q3216" i="40"/>
  <c r="P3217" i="40"/>
  <c r="Q3217" i="40"/>
  <c r="P3218" i="40"/>
  <c r="Q3218" i="40"/>
  <c r="P3219" i="40"/>
  <c r="Q3219" i="40"/>
  <c r="P3220" i="40"/>
  <c r="Q3220" i="40"/>
  <c r="P3221" i="40"/>
  <c r="Q3221" i="40"/>
  <c r="P3222" i="40"/>
  <c r="Q3222" i="40"/>
  <c r="P3223" i="40"/>
  <c r="Q3223" i="40"/>
  <c r="P3224" i="40"/>
  <c r="Q3224" i="40"/>
  <c r="P3225" i="40"/>
  <c r="Q3225" i="40"/>
  <c r="P3226" i="40"/>
  <c r="Q3226" i="40"/>
  <c r="P3227" i="40"/>
  <c r="Q3227" i="40"/>
  <c r="P3228" i="40"/>
  <c r="Q3228" i="40"/>
  <c r="P3229" i="40"/>
  <c r="Q3229" i="40"/>
  <c r="P3230" i="40"/>
  <c r="Q3230" i="40"/>
  <c r="P3231" i="40"/>
  <c r="Q3231" i="40"/>
  <c r="P3232" i="40"/>
  <c r="Q3232" i="40"/>
  <c r="P3233" i="40"/>
  <c r="Q3233" i="40"/>
  <c r="P3234" i="40"/>
  <c r="Q3234" i="40"/>
  <c r="P3235" i="40"/>
  <c r="Q3235" i="40"/>
  <c r="P3236" i="40"/>
  <c r="Q3236" i="40"/>
  <c r="P3237" i="40"/>
  <c r="Q3237" i="40"/>
  <c r="P3238" i="40"/>
  <c r="Q3238" i="40"/>
  <c r="P3239" i="40"/>
  <c r="Q3239" i="40"/>
  <c r="P3240" i="40"/>
  <c r="Q3240" i="40"/>
  <c r="P3241" i="40"/>
  <c r="Q3241" i="40"/>
  <c r="P3242" i="40"/>
  <c r="Q3242" i="40"/>
  <c r="P3243" i="40"/>
  <c r="Q3243" i="40"/>
  <c r="P3244" i="40"/>
  <c r="Q3244" i="40"/>
  <c r="P3245" i="40"/>
  <c r="Q3245" i="40"/>
  <c r="P3246" i="40"/>
  <c r="Q3246" i="40"/>
  <c r="P3247" i="40"/>
  <c r="Q3247" i="40"/>
  <c r="P3248" i="40"/>
  <c r="Q3248" i="40"/>
  <c r="P3249" i="40"/>
  <c r="Q3249" i="40"/>
  <c r="P3250" i="40"/>
  <c r="Q3250" i="40"/>
  <c r="P3251" i="40"/>
  <c r="Q3251" i="40"/>
  <c r="P3252" i="40"/>
  <c r="Q3252" i="40"/>
  <c r="P3253" i="40"/>
  <c r="Q3253" i="40"/>
  <c r="P3254" i="40"/>
  <c r="Q3254" i="40"/>
  <c r="P3255" i="40"/>
  <c r="Q3255" i="40"/>
  <c r="P3256" i="40"/>
  <c r="Q3256" i="40"/>
  <c r="P3257" i="40"/>
  <c r="Q3257" i="40"/>
  <c r="P3258" i="40"/>
  <c r="Q3258" i="40"/>
  <c r="P3259" i="40"/>
  <c r="Q3259" i="40"/>
  <c r="P3260" i="40"/>
  <c r="Q3260" i="40"/>
  <c r="P3261" i="40"/>
  <c r="Q3261" i="40"/>
  <c r="P3262" i="40"/>
  <c r="Q3262" i="40"/>
  <c r="P3263" i="40"/>
  <c r="Q3263" i="40"/>
  <c r="P3264" i="40"/>
  <c r="Q3264" i="40"/>
  <c r="P3265" i="40"/>
  <c r="Q3265" i="40"/>
  <c r="P3266" i="40"/>
  <c r="Q3266" i="40"/>
  <c r="P3267" i="40"/>
  <c r="Q3267" i="40"/>
  <c r="P3268" i="40"/>
  <c r="Q3268" i="40"/>
  <c r="P3269" i="40"/>
  <c r="Q3269" i="40"/>
  <c r="P3270" i="40"/>
  <c r="Q3270" i="40"/>
  <c r="P3271" i="40"/>
  <c r="Q3271" i="40"/>
  <c r="P3272" i="40"/>
  <c r="Q3272" i="40"/>
  <c r="P3273" i="40"/>
  <c r="Q3273" i="40"/>
  <c r="P3274" i="40"/>
  <c r="Q3274" i="40"/>
  <c r="P3275" i="40"/>
  <c r="Q3275" i="40"/>
  <c r="P3276" i="40"/>
  <c r="Q3276" i="40"/>
  <c r="P3277" i="40"/>
  <c r="Q3277" i="40"/>
  <c r="P3278" i="40"/>
  <c r="Q3278" i="40"/>
  <c r="P3279" i="40"/>
  <c r="Q3279" i="40"/>
  <c r="P3280" i="40"/>
  <c r="Q3280" i="40"/>
  <c r="P3281" i="40"/>
  <c r="Q3281" i="40"/>
  <c r="P3282" i="40"/>
  <c r="Q3282" i="40"/>
  <c r="P3283" i="40"/>
  <c r="Q3283" i="40"/>
  <c r="P3284" i="40"/>
  <c r="Q3284" i="40"/>
  <c r="P3285" i="40"/>
  <c r="Q3285" i="40"/>
  <c r="P3286" i="40"/>
  <c r="Q3286" i="40"/>
  <c r="P3287" i="40"/>
  <c r="Q3287" i="40"/>
  <c r="P3288" i="40"/>
  <c r="Q3288" i="40"/>
  <c r="P3289" i="40"/>
  <c r="Q3289" i="40"/>
  <c r="P3290" i="40"/>
  <c r="Q3290" i="40"/>
  <c r="P3291" i="40"/>
  <c r="Q3291" i="40"/>
  <c r="P3292" i="40"/>
  <c r="Q3292" i="40"/>
  <c r="P3293" i="40"/>
  <c r="Q3293" i="40"/>
  <c r="P3294" i="40"/>
  <c r="Q3294" i="40"/>
  <c r="P3295" i="40"/>
  <c r="Q3295" i="40"/>
  <c r="P3296" i="40"/>
  <c r="Q3296" i="40"/>
  <c r="P3297" i="40"/>
  <c r="Q3297" i="40"/>
  <c r="P3298" i="40"/>
  <c r="Q3298" i="40"/>
  <c r="P3299" i="40"/>
  <c r="Q3299" i="40"/>
  <c r="P3300" i="40"/>
  <c r="Q3300" i="40"/>
  <c r="P3301" i="40"/>
  <c r="Q3301" i="40"/>
  <c r="P3302" i="40"/>
  <c r="Q3302" i="40"/>
  <c r="P3303" i="40"/>
  <c r="Q3303" i="40"/>
  <c r="P3304" i="40"/>
  <c r="Q3304" i="40"/>
  <c r="P3305" i="40"/>
  <c r="Q3305" i="40"/>
  <c r="P3306" i="40"/>
  <c r="Q3306" i="40"/>
  <c r="P3307" i="40"/>
  <c r="Q3307" i="40"/>
  <c r="P3308" i="40"/>
  <c r="Q3308" i="40"/>
  <c r="P3309" i="40"/>
  <c r="Q3309" i="40"/>
  <c r="P3310" i="40"/>
  <c r="Q3310" i="40"/>
  <c r="P3311" i="40"/>
  <c r="Q3311" i="40"/>
  <c r="P3312" i="40"/>
  <c r="Q3312" i="40"/>
  <c r="P3313" i="40"/>
  <c r="Q3313" i="40"/>
  <c r="P3314" i="40"/>
  <c r="Q3314" i="40"/>
  <c r="P3315" i="40"/>
  <c r="Q3315" i="40"/>
  <c r="P3316" i="40"/>
  <c r="Q3316" i="40"/>
  <c r="P3317" i="40"/>
  <c r="Q3317" i="40"/>
  <c r="P3318" i="40"/>
  <c r="Q3318" i="40"/>
  <c r="P3319" i="40"/>
  <c r="Q3319" i="40"/>
  <c r="P3320" i="40"/>
  <c r="Q3320" i="40"/>
  <c r="P3321" i="40"/>
  <c r="Q3321" i="40"/>
  <c r="P3322" i="40"/>
  <c r="Q3322" i="40"/>
  <c r="P3323" i="40"/>
  <c r="Q3323" i="40"/>
  <c r="P3324" i="40"/>
  <c r="Q3324" i="40"/>
  <c r="P3325" i="40"/>
  <c r="Q3325" i="40"/>
  <c r="P3326" i="40"/>
  <c r="Q3326" i="40"/>
  <c r="P3327" i="40"/>
  <c r="Q3327" i="40"/>
  <c r="P3328" i="40"/>
  <c r="Q3328" i="40"/>
  <c r="P3329" i="40"/>
  <c r="Q3329" i="40"/>
  <c r="P3330" i="40"/>
  <c r="Q3330" i="40"/>
  <c r="P3331" i="40"/>
  <c r="Q3331" i="40"/>
  <c r="P3332" i="40"/>
  <c r="Q3332" i="40"/>
  <c r="P3333" i="40"/>
  <c r="Q3333" i="40"/>
  <c r="P3334" i="40"/>
  <c r="Q3334" i="40"/>
  <c r="P3335" i="40"/>
  <c r="Q3335" i="40"/>
  <c r="P3336" i="40"/>
  <c r="Q3336" i="40"/>
  <c r="P3337" i="40"/>
  <c r="Q3337" i="40"/>
  <c r="P3338" i="40"/>
  <c r="Q3338" i="40"/>
  <c r="P3339" i="40"/>
  <c r="Q3339" i="40"/>
  <c r="P3340" i="40"/>
  <c r="Q3340" i="40"/>
  <c r="P3341" i="40"/>
  <c r="Q3341" i="40"/>
  <c r="P3342" i="40"/>
  <c r="Q3342" i="40"/>
  <c r="P3343" i="40"/>
  <c r="Q3343" i="40"/>
  <c r="P3344" i="40"/>
  <c r="Q3344" i="40"/>
  <c r="P3345" i="40"/>
  <c r="Q3345" i="40"/>
  <c r="P3346" i="40"/>
  <c r="Q3346" i="40"/>
  <c r="P3347" i="40"/>
  <c r="Q3347" i="40"/>
  <c r="P3348" i="40"/>
  <c r="Q3348" i="40"/>
  <c r="P3349" i="40"/>
  <c r="Q3349" i="40"/>
  <c r="P3350" i="40"/>
  <c r="Q3350" i="40"/>
  <c r="P3351" i="40"/>
  <c r="Q3351" i="40"/>
  <c r="P3352" i="40"/>
  <c r="Q3352" i="40"/>
  <c r="P3353" i="40"/>
  <c r="Q3353" i="40"/>
  <c r="P3354" i="40"/>
  <c r="Q3354" i="40"/>
  <c r="P3355" i="40"/>
  <c r="Q3355" i="40"/>
  <c r="P3356" i="40"/>
  <c r="Q3356" i="40"/>
  <c r="P3357" i="40"/>
  <c r="Q3357" i="40"/>
  <c r="P3358" i="40"/>
  <c r="Q3358" i="40"/>
  <c r="P3359" i="40"/>
  <c r="Q3359" i="40"/>
  <c r="P3360" i="40"/>
  <c r="Q3360" i="40"/>
  <c r="P3361" i="40"/>
  <c r="Q3361" i="40"/>
  <c r="P3362" i="40"/>
  <c r="Q3362" i="40"/>
  <c r="P3363" i="40"/>
  <c r="Q3363" i="40"/>
  <c r="P3364" i="40"/>
  <c r="Q3364" i="40"/>
  <c r="P3365" i="40"/>
  <c r="Q3365" i="40"/>
  <c r="P3366" i="40"/>
  <c r="Q3366" i="40"/>
  <c r="P3367" i="40"/>
  <c r="Q3367" i="40"/>
  <c r="P3368" i="40"/>
  <c r="Q3368" i="40"/>
  <c r="P3369" i="40"/>
  <c r="Q3369" i="40"/>
  <c r="P3370" i="40"/>
  <c r="Q3370" i="40"/>
  <c r="P3371" i="40"/>
  <c r="Q3371" i="40"/>
  <c r="P3372" i="40"/>
  <c r="Q3372" i="40"/>
  <c r="P3373" i="40"/>
  <c r="Q3373" i="40"/>
  <c r="P3374" i="40"/>
  <c r="Q3374" i="40"/>
  <c r="P3375" i="40"/>
  <c r="Q3375" i="40"/>
  <c r="P3376" i="40"/>
  <c r="Q3376" i="40"/>
  <c r="P3377" i="40"/>
  <c r="Q3377" i="40"/>
  <c r="P3378" i="40"/>
  <c r="Q3378" i="40"/>
  <c r="P3379" i="40"/>
  <c r="Q3379" i="40"/>
  <c r="P3380" i="40"/>
  <c r="Q3380" i="40"/>
  <c r="P3381" i="40"/>
  <c r="Q3381" i="40"/>
  <c r="P3382" i="40"/>
  <c r="Q3382" i="40"/>
  <c r="P3383" i="40"/>
  <c r="Q3383" i="40"/>
  <c r="P3384" i="40"/>
  <c r="Q3384" i="40"/>
  <c r="P3385" i="40"/>
  <c r="Q3385" i="40"/>
  <c r="P3386" i="40"/>
  <c r="Q3386" i="40"/>
  <c r="P3387" i="40"/>
  <c r="Q3387" i="40"/>
  <c r="P3388" i="40"/>
  <c r="Q3388" i="40"/>
  <c r="P3389" i="40"/>
  <c r="Q3389" i="40"/>
  <c r="P3390" i="40"/>
  <c r="Q3390" i="40"/>
  <c r="P3391" i="40"/>
  <c r="Q3391" i="40"/>
  <c r="P3392" i="40"/>
  <c r="Q3392" i="40"/>
  <c r="P3393" i="40"/>
  <c r="Q3393" i="40"/>
  <c r="P3394" i="40"/>
  <c r="Q3394" i="40"/>
  <c r="P3395" i="40"/>
  <c r="Q3395" i="40"/>
  <c r="P3396" i="40"/>
  <c r="Q3396" i="40"/>
  <c r="P3397" i="40"/>
  <c r="Q3397" i="40"/>
  <c r="P3398" i="40"/>
  <c r="Q3398" i="40"/>
  <c r="P3399" i="40"/>
  <c r="Q3399" i="40"/>
  <c r="P3400" i="40"/>
  <c r="Q3400" i="40"/>
  <c r="P3401" i="40"/>
  <c r="Q3401" i="40"/>
  <c r="P3402" i="40"/>
  <c r="Q3402" i="40"/>
  <c r="P3403" i="40"/>
  <c r="Q3403" i="40"/>
  <c r="P3404" i="40"/>
  <c r="Q3404" i="40"/>
  <c r="P3405" i="40"/>
  <c r="Q3405" i="40"/>
  <c r="P3406" i="40"/>
  <c r="Q3406" i="40"/>
  <c r="P3407" i="40"/>
  <c r="Q3407" i="40"/>
  <c r="P3408" i="40"/>
  <c r="Q3408" i="40"/>
  <c r="P3409" i="40"/>
  <c r="Q3409" i="40"/>
  <c r="P3410" i="40"/>
  <c r="Q3410" i="40"/>
  <c r="P3411" i="40"/>
  <c r="Q3411" i="40"/>
  <c r="P3412" i="40"/>
  <c r="Q3412" i="40"/>
  <c r="P3413" i="40"/>
  <c r="Q3413" i="40"/>
  <c r="P3414" i="40"/>
  <c r="Q3414" i="40"/>
  <c r="P3415" i="40"/>
  <c r="Q3415" i="40"/>
  <c r="P3416" i="40"/>
  <c r="Q3416" i="40"/>
  <c r="P3417" i="40"/>
  <c r="Q3417" i="40"/>
  <c r="P3418" i="40"/>
  <c r="Q3418" i="40"/>
  <c r="P3419" i="40"/>
  <c r="Q3419" i="40"/>
  <c r="P3420" i="40"/>
  <c r="Q3420" i="40"/>
  <c r="P3421" i="40"/>
  <c r="Q3421" i="40"/>
  <c r="P3422" i="40"/>
  <c r="Q3422" i="40"/>
  <c r="P3423" i="40"/>
  <c r="Q3423" i="40"/>
  <c r="P3424" i="40"/>
  <c r="Q3424" i="40"/>
  <c r="P3425" i="40"/>
  <c r="Q3425" i="40"/>
  <c r="P3426" i="40"/>
  <c r="Q3426" i="40"/>
  <c r="P3427" i="40"/>
  <c r="Q3427" i="40"/>
  <c r="P3428" i="40"/>
  <c r="Q3428" i="40"/>
  <c r="P3429" i="40"/>
  <c r="Q3429" i="40"/>
  <c r="P3430" i="40"/>
  <c r="Q3430" i="40"/>
  <c r="P3431" i="40"/>
  <c r="Q3431" i="40"/>
  <c r="P3432" i="40"/>
  <c r="Q3432" i="40"/>
  <c r="P3433" i="40"/>
  <c r="Q3433" i="40"/>
  <c r="P3434" i="40"/>
  <c r="Q3434" i="40"/>
  <c r="P3435" i="40"/>
  <c r="Q3435" i="40"/>
  <c r="P3436" i="40"/>
  <c r="Q3436" i="40"/>
  <c r="P3437" i="40"/>
  <c r="Q3437" i="40"/>
  <c r="P3438" i="40"/>
  <c r="Q3438" i="40"/>
  <c r="P3439" i="40"/>
  <c r="Q3439" i="40"/>
  <c r="P3440" i="40"/>
  <c r="Q3440" i="40"/>
  <c r="P3441" i="40"/>
  <c r="Q3441" i="40"/>
  <c r="P3442" i="40"/>
  <c r="Q3442" i="40"/>
  <c r="P3443" i="40"/>
  <c r="Q3443" i="40"/>
  <c r="P3444" i="40"/>
  <c r="Q3444" i="40"/>
  <c r="P3445" i="40"/>
  <c r="Q3445" i="40"/>
  <c r="P3446" i="40"/>
  <c r="Q3446" i="40"/>
  <c r="P3447" i="40"/>
  <c r="Q3447" i="40"/>
  <c r="P3448" i="40"/>
  <c r="Q3448" i="40"/>
  <c r="P3449" i="40"/>
  <c r="Q3449" i="40"/>
  <c r="P3450" i="40"/>
  <c r="Q3450" i="40"/>
  <c r="P3451" i="40"/>
  <c r="Q3451" i="40"/>
  <c r="P3452" i="40"/>
  <c r="Q3452" i="40"/>
  <c r="P3453" i="40"/>
  <c r="Q3453" i="40"/>
  <c r="P3454" i="40"/>
  <c r="Q3454" i="40"/>
  <c r="P3455" i="40"/>
  <c r="Q3455" i="40"/>
  <c r="P3456" i="40"/>
  <c r="Q3456" i="40"/>
  <c r="P3457" i="40"/>
  <c r="Q3457" i="40"/>
  <c r="P3458" i="40"/>
  <c r="Q3458" i="40"/>
  <c r="P3459" i="40"/>
  <c r="Q3459" i="40"/>
  <c r="P3460" i="40"/>
  <c r="Q3460" i="40"/>
  <c r="P3461" i="40"/>
  <c r="Q3461" i="40"/>
  <c r="P3462" i="40"/>
  <c r="Q3462" i="40"/>
  <c r="P3463" i="40"/>
  <c r="Q3463" i="40"/>
  <c r="P3464" i="40"/>
  <c r="Q3464" i="40"/>
  <c r="P3465" i="40"/>
  <c r="Q3465" i="40"/>
  <c r="P3466" i="40"/>
  <c r="Q3466" i="40"/>
  <c r="P3467" i="40"/>
  <c r="Q3467" i="40"/>
  <c r="P3468" i="40"/>
  <c r="Q3468" i="40"/>
  <c r="P3469" i="40"/>
  <c r="Q3469" i="40"/>
  <c r="P3470" i="40"/>
  <c r="Q3470" i="40"/>
  <c r="P3471" i="40"/>
  <c r="Q3471" i="40"/>
  <c r="P3472" i="40"/>
  <c r="Q3472" i="40"/>
  <c r="P3473" i="40"/>
  <c r="Q3473" i="40"/>
  <c r="P3474" i="40"/>
  <c r="Q3474" i="40"/>
  <c r="P3475" i="40"/>
  <c r="Q3475" i="40"/>
  <c r="P3476" i="40"/>
  <c r="Q3476" i="40"/>
  <c r="P3477" i="40"/>
  <c r="Q3477" i="40"/>
  <c r="P3478" i="40"/>
  <c r="Q3478" i="40"/>
  <c r="P3479" i="40"/>
  <c r="Q3479" i="40"/>
  <c r="P3480" i="40"/>
  <c r="Q3480" i="40"/>
  <c r="P3481" i="40"/>
  <c r="Q3481" i="40"/>
  <c r="P3482" i="40"/>
  <c r="Q3482" i="40"/>
  <c r="P3483" i="40"/>
  <c r="Q3483" i="40"/>
  <c r="P3484" i="40"/>
  <c r="Q3484" i="40"/>
  <c r="P5" i="40"/>
  <c r="Q5" i="40"/>
  <c r="P3485" i="40"/>
  <c r="Y3485" i="40"/>
  <c r="BE83" i="52"/>
  <c r="CS83" i="52"/>
  <c r="AF7" i="73"/>
  <c r="AF7" i="53"/>
  <c r="AW5" i="53" s="1"/>
  <c r="R7" i="53"/>
  <c r="BE50" i="52"/>
  <c r="R6" i="53"/>
  <c r="BY83" i="52"/>
  <c r="BO83" i="52"/>
  <c r="AA83" i="52"/>
  <c r="D7" i="53"/>
  <c r="Q83" i="52"/>
  <c r="D25" i="53"/>
  <c r="G83" i="52"/>
  <c r="D16" i="53"/>
  <c r="AL5" i="49"/>
  <c r="AV5" i="49"/>
  <c r="BF5" i="42"/>
  <c r="AV5" i="42"/>
  <c r="AL5" i="42"/>
  <c r="AL5" i="48"/>
  <c r="BF323" i="48"/>
  <c r="CI113" i="52"/>
  <c r="DG12" i="52"/>
  <c r="CJ113" i="52"/>
  <c r="DH12" i="52"/>
  <c r="CK113" i="52"/>
  <c r="DI12" i="52"/>
  <c r="CL113" i="52"/>
  <c r="DJ12" i="52"/>
  <c r="CM113" i="52"/>
  <c r="DK12" i="52"/>
  <c r="CN113" i="52"/>
  <c r="DL12" i="52"/>
  <c r="CO113" i="52"/>
  <c r="DM12" i="52"/>
  <c r="CP113" i="52"/>
  <c r="DN12" i="52"/>
  <c r="CQ113" i="52"/>
  <c r="DO12" i="52"/>
  <c r="CR113" i="52"/>
  <c r="DP12" i="52"/>
  <c r="CJ114" i="52"/>
  <c r="DH13" i="52"/>
  <c r="CK114" i="52"/>
  <c r="DI13" i="52"/>
  <c r="CL114" i="52"/>
  <c r="DJ13" i="52"/>
  <c r="CM114" i="52"/>
  <c r="DK13" i="52"/>
  <c r="CN114" i="52"/>
  <c r="DL13" i="52"/>
  <c r="CO114" i="52"/>
  <c r="DM13" i="52"/>
  <c r="CP114" i="52"/>
  <c r="DN13" i="52"/>
  <c r="CQ114" i="52"/>
  <c r="DO13" i="52"/>
  <c r="CR114" i="52"/>
  <c r="DP13" i="52"/>
  <c r="CJ115" i="52"/>
  <c r="DH14" i="52"/>
  <c r="CK115" i="52"/>
  <c r="DI14" i="52"/>
  <c r="CL115" i="52"/>
  <c r="DJ14" i="52"/>
  <c r="CM115" i="52"/>
  <c r="DK14" i="52"/>
  <c r="CN115" i="52"/>
  <c r="DL14" i="52"/>
  <c r="CO115" i="52"/>
  <c r="DM14" i="52"/>
  <c r="CP115" i="52"/>
  <c r="DN14" i="52"/>
  <c r="CQ115" i="52"/>
  <c r="DO14" i="52"/>
  <c r="CR115" i="52"/>
  <c r="DP14" i="52"/>
  <c r="CJ116" i="52"/>
  <c r="DH15" i="52"/>
  <c r="CK116" i="52"/>
  <c r="DI15" i="52"/>
  <c r="CL116" i="52"/>
  <c r="DJ15" i="52"/>
  <c r="CM116" i="52"/>
  <c r="DK15" i="52"/>
  <c r="CN116" i="52"/>
  <c r="DL15" i="52"/>
  <c r="CO116" i="52"/>
  <c r="DM15" i="52"/>
  <c r="CP116" i="52"/>
  <c r="DN15" i="52"/>
  <c r="CQ116" i="52"/>
  <c r="DO15" i="52"/>
  <c r="CR116" i="52"/>
  <c r="DP15" i="52"/>
  <c r="CI114" i="52"/>
  <c r="DG13" i="52"/>
  <c r="CI115" i="52"/>
  <c r="DG14" i="52"/>
  <c r="CI116" i="52"/>
  <c r="DG15" i="52"/>
  <c r="CI86" i="52"/>
  <c r="DG11" i="52"/>
  <c r="CJ83" i="52"/>
  <c r="DH8" i="52"/>
  <c r="CK83" i="52"/>
  <c r="DI8" i="52"/>
  <c r="CL83" i="52"/>
  <c r="DJ8" i="52"/>
  <c r="CM83" i="52"/>
  <c r="DK8" i="52"/>
  <c r="CN83" i="52"/>
  <c r="DL8" i="52"/>
  <c r="CO83" i="52"/>
  <c r="DM8" i="52"/>
  <c r="CP83" i="52"/>
  <c r="DN8" i="52"/>
  <c r="CQ83" i="52"/>
  <c r="DO8" i="52"/>
  <c r="CR83" i="52"/>
  <c r="DP8" i="52"/>
  <c r="CJ84" i="52"/>
  <c r="DH9" i="52"/>
  <c r="CK84" i="52"/>
  <c r="DI9" i="52"/>
  <c r="CL84" i="52"/>
  <c r="DJ9" i="52"/>
  <c r="CM84" i="52"/>
  <c r="DK9" i="52"/>
  <c r="CN84" i="52"/>
  <c r="DL9" i="52"/>
  <c r="CO84" i="52"/>
  <c r="DM9" i="52"/>
  <c r="CP84" i="52"/>
  <c r="DN9" i="52"/>
  <c r="CQ84" i="52"/>
  <c r="DO9" i="52"/>
  <c r="CR84" i="52"/>
  <c r="DP9" i="52"/>
  <c r="CJ85" i="52"/>
  <c r="DH10" i="52"/>
  <c r="CK85" i="52"/>
  <c r="DI10" i="52"/>
  <c r="CL85" i="52"/>
  <c r="DJ10" i="52"/>
  <c r="CM85" i="52"/>
  <c r="DK10" i="52"/>
  <c r="CN85" i="52"/>
  <c r="DL10" i="52"/>
  <c r="CO85" i="52"/>
  <c r="DM10" i="52"/>
  <c r="CP85" i="52"/>
  <c r="DN10" i="52"/>
  <c r="CQ85" i="52"/>
  <c r="DO10" i="52"/>
  <c r="CR85" i="52"/>
  <c r="DP10" i="52"/>
  <c r="CJ86" i="52"/>
  <c r="DH11" i="52"/>
  <c r="CK86" i="52"/>
  <c r="DI11" i="52"/>
  <c r="CL86" i="52"/>
  <c r="DJ11" i="52"/>
  <c r="CM86" i="52"/>
  <c r="DK11" i="52"/>
  <c r="CN86" i="52"/>
  <c r="DL11" i="52"/>
  <c r="CO86" i="52"/>
  <c r="DM11" i="52"/>
  <c r="CP86" i="52"/>
  <c r="DN11" i="52"/>
  <c r="CQ86" i="52"/>
  <c r="DO11" i="52"/>
  <c r="CR86" i="52"/>
  <c r="DP11" i="52"/>
  <c r="CI84" i="52"/>
  <c r="DG9" i="52"/>
  <c r="CI85" i="52"/>
  <c r="DG10" i="52"/>
  <c r="CI83" i="52"/>
  <c r="DG8" i="52"/>
  <c r="CJ50" i="52"/>
  <c r="DH4" i="52"/>
  <c r="CK50" i="52"/>
  <c r="DI4" i="52"/>
  <c r="CL50" i="52"/>
  <c r="DJ4" i="52"/>
  <c r="CM50" i="52"/>
  <c r="DK4" i="52"/>
  <c r="CN50" i="52"/>
  <c r="DL4" i="52"/>
  <c r="CO50" i="52"/>
  <c r="DM4" i="52"/>
  <c r="CP50" i="52"/>
  <c r="DN4" i="52"/>
  <c r="CQ50" i="52"/>
  <c r="DO4" i="52"/>
  <c r="CR50" i="52"/>
  <c r="DP4" i="52"/>
  <c r="CJ51" i="52"/>
  <c r="DH5" i="52"/>
  <c r="CK51" i="52"/>
  <c r="DI5" i="52"/>
  <c r="CL51" i="52"/>
  <c r="DJ5" i="52"/>
  <c r="CM51" i="52"/>
  <c r="DK5" i="52"/>
  <c r="CN51" i="52"/>
  <c r="DL5" i="52"/>
  <c r="CO51" i="52"/>
  <c r="DM5" i="52"/>
  <c r="CP51" i="52"/>
  <c r="DN5" i="52"/>
  <c r="CQ51" i="52"/>
  <c r="DO5" i="52"/>
  <c r="CR51" i="52"/>
  <c r="DP5" i="52"/>
  <c r="CJ52" i="52"/>
  <c r="DH6" i="52"/>
  <c r="CK52" i="52"/>
  <c r="DI6" i="52"/>
  <c r="CL52" i="52"/>
  <c r="DJ6" i="52"/>
  <c r="CM52" i="52"/>
  <c r="DK6" i="52"/>
  <c r="CN52" i="52"/>
  <c r="DL6" i="52"/>
  <c r="CO52" i="52"/>
  <c r="DM6" i="52"/>
  <c r="CP52" i="52"/>
  <c r="DN6" i="52"/>
  <c r="CQ52" i="52"/>
  <c r="DO6" i="52"/>
  <c r="CR52" i="52"/>
  <c r="DP6" i="52"/>
  <c r="CJ53" i="52"/>
  <c r="DH7" i="52"/>
  <c r="CK53" i="52"/>
  <c r="DI7" i="52"/>
  <c r="CL53" i="52"/>
  <c r="DJ7" i="52"/>
  <c r="CM53" i="52"/>
  <c r="DK7" i="52"/>
  <c r="CN53" i="52"/>
  <c r="DL7" i="52"/>
  <c r="CO53" i="52"/>
  <c r="DM7" i="52"/>
  <c r="CP53" i="52"/>
  <c r="DN7" i="52"/>
  <c r="CQ53" i="52"/>
  <c r="DO7" i="52"/>
  <c r="CR53" i="52"/>
  <c r="DP7" i="52"/>
  <c r="CI51" i="52"/>
  <c r="DG5" i="52"/>
  <c r="CI52" i="52"/>
  <c r="DG6" i="52"/>
  <c r="CI53" i="52"/>
  <c r="DG7" i="52"/>
  <c r="CI50" i="52"/>
  <c r="DG4" i="52"/>
  <c r="BY50" i="52"/>
  <c r="AF24" i="53"/>
  <c r="CS50" i="52"/>
  <c r="DG23" i="52"/>
  <c r="BF5" i="49"/>
  <c r="AL119" i="48"/>
  <c r="AV119" i="48"/>
  <c r="BF119" i="48"/>
  <c r="BF29" i="49"/>
  <c r="E33" i="74"/>
  <c r="F33" i="74"/>
  <c r="G33" i="74"/>
  <c r="H33" i="74"/>
  <c r="I33" i="74"/>
  <c r="J33" i="74"/>
  <c r="K33" i="74"/>
  <c r="L33" i="74"/>
  <c r="M33" i="74"/>
  <c r="D33" i="74"/>
  <c r="E32" i="74"/>
  <c r="F32" i="74"/>
  <c r="G32" i="74"/>
  <c r="H32" i="74"/>
  <c r="I32" i="74"/>
  <c r="J32" i="74"/>
  <c r="K32" i="74"/>
  <c r="L32" i="74"/>
  <c r="M32" i="74"/>
  <c r="D32" i="74"/>
  <c r="E31" i="74"/>
  <c r="F31" i="74"/>
  <c r="G31" i="74"/>
  <c r="H31" i="74"/>
  <c r="I31" i="74"/>
  <c r="J31" i="74"/>
  <c r="K31" i="74"/>
  <c r="L31" i="74"/>
  <c r="M31" i="74"/>
  <c r="D31" i="74"/>
  <c r="E30" i="74"/>
  <c r="F30" i="74"/>
  <c r="G30" i="74"/>
  <c r="H30" i="74"/>
  <c r="I30" i="74"/>
  <c r="J30" i="74"/>
  <c r="K30" i="74"/>
  <c r="L30" i="74"/>
  <c r="M30" i="74"/>
  <c r="D30" i="74"/>
  <c r="E29" i="74"/>
  <c r="F29" i="74"/>
  <c r="G29" i="74"/>
  <c r="H29" i="74"/>
  <c r="I29" i="74"/>
  <c r="J29" i="74"/>
  <c r="K29" i="74"/>
  <c r="L29" i="74"/>
  <c r="M29" i="74"/>
  <c r="D29" i="74"/>
  <c r="E28" i="74"/>
  <c r="F28" i="74"/>
  <c r="G28" i="74"/>
  <c r="H28" i="74"/>
  <c r="I28" i="74"/>
  <c r="J28" i="74"/>
  <c r="K28" i="74"/>
  <c r="L28" i="74"/>
  <c r="M28" i="74"/>
  <c r="D28" i="74"/>
  <c r="E27" i="74"/>
  <c r="F27" i="74"/>
  <c r="G27" i="74"/>
  <c r="H27" i="74"/>
  <c r="I27" i="74"/>
  <c r="J27" i="74"/>
  <c r="K27" i="74"/>
  <c r="L27" i="74"/>
  <c r="M27" i="74"/>
  <c r="D27" i="74"/>
  <c r="E26" i="74"/>
  <c r="F26" i="74"/>
  <c r="G26" i="74"/>
  <c r="H26" i="74"/>
  <c r="I26" i="74"/>
  <c r="J26" i="74"/>
  <c r="K26" i="74"/>
  <c r="L26" i="74"/>
  <c r="M26" i="74"/>
  <c r="D26" i="74"/>
  <c r="E25" i="74"/>
  <c r="F25" i="74"/>
  <c r="G25" i="74"/>
  <c r="H25" i="74"/>
  <c r="I25" i="74"/>
  <c r="J25" i="74"/>
  <c r="K25" i="74"/>
  <c r="L25" i="74"/>
  <c r="M25" i="74"/>
  <c r="D25" i="74"/>
  <c r="E24" i="74"/>
  <c r="F24" i="74"/>
  <c r="G24" i="74"/>
  <c r="H24" i="74"/>
  <c r="I24" i="74"/>
  <c r="J24" i="74"/>
  <c r="K24" i="74"/>
  <c r="L24" i="74"/>
  <c r="M24" i="74"/>
  <c r="D24" i="74"/>
  <c r="E23" i="74"/>
  <c r="F23" i="74"/>
  <c r="G23" i="74"/>
  <c r="H23" i="74"/>
  <c r="I23" i="74"/>
  <c r="J23" i="74"/>
  <c r="K23" i="74"/>
  <c r="L23" i="74"/>
  <c r="M23" i="74"/>
  <c r="D23" i="74"/>
  <c r="E22" i="74"/>
  <c r="F22" i="74"/>
  <c r="G22" i="74"/>
  <c r="H22" i="74"/>
  <c r="I22" i="74"/>
  <c r="J22" i="74"/>
  <c r="K22" i="74"/>
  <c r="L22" i="74"/>
  <c r="M22" i="74"/>
  <c r="D22" i="74"/>
  <c r="E16" i="74"/>
  <c r="F16" i="74"/>
  <c r="G16" i="74"/>
  <c r="H16" i="74"/>
  <c r="I16" i="74"/>
  <c r="J16" i="74"/>
  <c r="K16" i="74"/>
  <c r="L16" i="74"/>
  <c r="M16" i="74"/>
  <c r="D16" i="74"/>
  <c r="E15" i="74"/>
  <c r="F15" i="74"/>
  <c r="G15" i="74"/>
  <c r="H15" i="74"/>
  <c r="I15" i="74"/>
  <c r="J15" i="74"/>
  <c r="K15" i="74"/>
  <c r="L15" i="74"/>
  <c r="M15" i="74"/>
  <c r="D15" i="74"/>
  <c r="E14" i="74"/>
  <c r="F14" i="74"/>
  <c r="G14" i="74"/>
  <c r="H14" i="74"/>
  <c r="I14" i="74"/>
  <c r="J14" i="74"/>
  <c r="K14" i="74"/>
  <c r="L14" i="74"/>
  <c r="M14" i="74"/>
  <c r="D14" i="74"/>
  <c r="E13" i="74"/>
  <c r="F13" i="74"/>
  <c r="G13" i="74"/>
  <c r="H13" i="74"/>
  <c r="I13" i="74"/>
  <c r="J13" i="74"/>
  <c r="K13" i="74"/>
  <c r="L13" i="74"/>
  <c r="M13" i="74"/>
  <c r="D13" i="74"/>
  <c r="E12" i="74"/>
  <c r="F12" i="74"/>
  <c r="G12" i="74"/>
  <c r="H12" i="74"/>
  <c r="I12" i="74"/>
  <c r="J12" i="74"/>
  <c r="K12" i="74"/>
  <c r="L12" i="74"/>
  <c r="M12" i="74"/>
  <c r="D12" i="74"/>
  <c r="E11" i="74"/>
  <c r="F11" i="74"/>
  <c r="G11" i="74"/>
  <c r="H11" i="74"/>
  <c r="I11" i="74"/>
  <c r="J11" i="74"/>
  <c r="K11" i="74"/>
  <c r="L11" i="74"/>
  <c r="M11" i="74"/>
  <c r="D11" i="74"/>
  <c r="E10" i="74"/>
  <c r="F10" i="74"/>
  <c r="G10" i="74"/>
  <c r="H10" i="74"/>
  <c r="I10" i="74"/>
  <c r="J10" i="74"/>
  <c r="K10" i="74"/>
  <c r="L10" i="74"/>
  <c r="M10" i="74"/>
  <c r="D10" i="74"/>
  <c r="E9" i="74"/>
  <c r="F9" i="74"/>
  <c r="G9" i="74"/>
  <c r="H9" i="74"/>
  <c r="I9" i="74"/>
  <c r="J9" i="74"/>
  <c r="K9" i="74"/>
  <c r="L9" i="74"/>
  <c r="M9" i="74"/>
  <c r="D9" i="74"/>
  <c r="E8" i="74"/>
  <c r="F8" i="74"/>
  <c r="G8" i="74"/>
  <c r="H8" i="74"/>
  <c r="I8" i="74"/>
  <c r="J8" i="74"/>
  <c r="K8" i="74"/>
  <c r="L8" i="74"/>
  <c r="M8" i="74"/>
  <c r="D8" i="74"/>
  <c r="E7" i="74"/>
  <c r="F7" i="74"/>
  <c r="G7" i="74"/>
  <c r="H7" i="74"/>
  <c r="I7" i="74"/>
  <c r="J7" i="74"/>
  <c r="K7" i="74"/>
  <c r="L7" i="74"/>
  <c r="M7" i="74"/>
  <c r="D7" i="74"/>
  <c r="E6" i="74"/>
  <c r="F6" i="74"/>
  <c r="G6" i="74"/>
  <c r="H6" i="74"/>
  <c r="I6" i="74"/>
  <c r="J6" i="74"/>
  <c r="K6" i="74"/>
  <c r="L6" i="74"/>
  <c r="M6" i="74"/>
  <c r="D6" i="74"/>
  <c r="E5" i="74"/>
  <c r="F5" i="74"/>
  <c r="G5" i="74"/>
  <c r="H5" i="74"/>
  <c r="I5" i="74"/>
  <c r="J5" i="74"/>
  <c r="K5" i="74"/>
  <c r="L5" i="74"/>
  <c r="M5" i="74"/>
  <c r="D5" i="74"/>
  <c r="BZ50" i="52"/>
  <c r="CA50" i="52"/>
  <c r="AH24" i="53"/>
  <c r="CB50" i="52"/>
  <c r="CC50" i="52"/>
  <c r="CD50" i="52"/>
  <c r="AK24" i="53"/>
  <c r="CE50" i="52"/>
  <c r="AL24" i="53"/>
  <c r="CF50" i="52"/>
  <c r="AM24" i="53"/>
  <c r="CG50" i="52"/>
  <c r="CH50" i="52"/>
  <c r="BZ83" i="52"/>
  <c r="CA83" i="52"/>
  <c r="CB83" i="52"/>
  <c r="CC83" i="52"/>
  <c r="AJ25" i="53"/>
  <c r="CD83" i="52"/>
  <c r="AK25" i="53"/>
  <c r="CE83" i="52"/>
  <c r="AL25" i="53"/>
  <c r="CF83" i="52"/>
  <c r="AM25" i="53"/>
  <c r="CG83" i="52"/>
  <c r="AN25" i="53"/>
  <c r="CH83" i="52"/>
  <c r="AO25" i="53"/>
  <c r="BY113" i="52"/>
  <c r="BZ113" i="52"/>
  <c r="CA113" i="52"/>
  <c r="CB113" i="52"/>
  <c r="CC113" i="52"/>
  <c r="CD113" i="52"/>
  <c r="CE113" i="52"/>
  <c r="AL26" i="53"/>
  <c r="CF113" i="52"/>
  <c r="AM26" i="53"/>
  <c r="CG113" i="52"/>
  <c r="CH113" i="52"/>
  <c r="AO26" i="53"/>
  <c r="BY53" i="52"/>
  <c r="BZ53" i="52"/>
  <c r="CA53" i="52"/>
  <c r="CB53" i="52"/>
  <c r="CC53" i="52"/>
  <c r="CD53" i="52"/>
  <c r="CE53" i="52"/>
  <c r="CF53" i="52"/>
  <c r="CG53" i="52"/>
  <c r="CH53" i="52"/>
  <c r="BY86" i="52"/>
  <c r="BZ86" i="52"/>
  <c r="CA86" i="52"/>
  <c r="CB86" i="52"/>
  <c r="CC86" i="52"/>
  <c r="CD86" i="52"/>
  <c r="CE86" i="52"/>
  <c r="CF86" i="52"/>
  <c r="CG86" i="52"/>
  <c r="CH86" i="52"/>
  <c r="BY116" i="52"/>
  <c r="BZ116" i="52"/>
  <c r="CA116" i="52"/>
  <c r="CB116" i="52"/>
  <c r="CC116" i="52"/>
  <c r="CD116" i="52"/>
  <c r="CE116" i="52"/>
  <c r="CF116" i="52"/>
  <c r="CG116" i="52"/>
  <c r="CH116" i="52"/>
  <c r="AE28" i="73"/>
  <c r="AD28" i="73"/>
  <c r="Q28" i="73"/>
  <c r="P28" i="73"/>
  <c r="C28" i="73"/>
  <c r="B28" i="73"/>
  <c r="AE19" i="73"/>
  <c r="AD19" i="73"/>
  <c r="Q19" i="73"/>
  <c r="P19" i="73"/>
  <c r="C19" i="73"/>
  <c r="B19" i="73"/>
  <c r="AE10" i="73"/>
  <c r="AD10" i="73"/>
  <c r="Q10" i="73"/>
  <c r="P10" i="73"/>
  <c r="C10" i="73"/>
  <c r="B10" i="73"/>
  <c r="Q50" i="52"/>
  <c r="AA50" i="52"/>
  <c r="DB116" i="52"/>
  <c r="DP34" i="52"/>
  <c r="BN116" i="52"/>
  <c r="BN113" i="52"/>
  <c r="AA8" i="73"/>
  <c r="AJ113" i="52"/>
  <c r="M8" i="53"/>
  <c r="M8" i="73"/>
  <c r="DB83" i="52"/>
  <c r="AO7" i="73"/>
  <c r="BN83" i="52"/>
  <c r="AA7" i="73"/>
  <c r="DB50" i="52"/>
  <c r="DP23" i="52"/>
  <c r="AJ53" i="52"/>
  <c r="AJ52" i="52"/>
  <c r="M24" i="73"/>
  <c r="AJ51" i="52"/>
  <c r="M15" i="73"/>
  <c r="AJ50" i="52"/>
  <c r="M6" i="53"/>
  <c r="M6" i="73"/>
  <c r="G50" i="52"/>
  <c r="D15" i="53"/>
  <c r="H50" i="52"/>
  <c r="I50" i="52"/>
  <c r="J50" i="52"/>
  <c r="K50" i="52"/>
  <c r="L50" i="52"/>
  <c r="I15" i="53"/>
  <c r="M50" i="52"/>
  <c r="J15" i="53"/>
  <c r="N50" i="52"/>
  <c r="K15" i="53"/>
  <c r="O50" i="52"/>
  <c r="L15" i="53"/>
  <c r="P50" i="52"/>
  <c r="M15" i="53"/>
  <c r="R50" i="52"/>
  <c r="E24" i="53"/>
  <c r="S50" i="52"/>
  <c r="F24" i="53"/>
  <c r="T50" i="52"/>
  <c r="G24" i="53"/>
  <c r="U50" i="52"/>
  <c r="H24" i="53"/>
  <c r="V50" i="52"/>
  <c r="W50" i="52"/>
  <c r="X50" i="52"/>
  <c r="Y50" i="52"/>
  <c r="L24" i="53"/>
  <c r="Z50" i="52"/>
  <c r="M24" i="53"/>
  <c r="AB50" i="52"/>
  <c r="E6" i="73"/>
  <c r="AC50" i="52"/>
  <c r="F6" i="53"/>
  <c r="F6" i="73"/>
  <c r="AD50" i="52"/>
  <c r="G6" i="53"/>
  <c r="G6" i="73"/>
  <c r="AE50" i="52"/>
  <c r="H6" i="73"/>
  <c r="AF50" i="52"/>
  <c r="I6" i="73"/>
  <c r="AG50" i="52"/>
  <c r="J6" i="53"/>
  <c r="J6" i="73"/>
  <c r="AH50" i="52"/>
  <c r="K6" i="73"/>
  <c r="AI50" i="52"/>
  <c r="L6" i="53"/>
  <c r="L6" i="73"/>
  <c r="G51" i="52"/>
  <c r="H51" i="52"/>
  <c r="I51" i="52"/>
  <c r="J51" i="52"/>
  <c r="K51" i="52"/>
  <c r="L51" i="52"/>
  <c r="M51" i="52"/>
  <c r="N51" i="52"/>
  <c r="O51" i="52"/>
  <c r="P51" i="52"/>
  <c r="Q51" i="52"/>
  <c r="R51" i="52"/>
  <c r="S51" i="52"/>
  <c r="T51" i="52"/>
  <c r="U51" i="52"/>
  <c r="V51" i="52"/>
  <c r="W51" i="52"/>
  <c r="X51" i="52"/>
  <c r="Y51" i="52"/>
  <c r="Z51" i="52"/>
  <c r="AA51" i="52"/>
  <c r="D15" i="73"/>
  <c r="AB51" i="52"/>
  <c r="E15" i="73"/>
  <c r="AC51" i="52"/>
  <c r="F15" i="73"/>
  <c r="AD51" i="52"/>
  <c r="G15" i="73"/>
  <c r="AE51" i="52"/>
  <c r="H15" i="73"/>
  <c r="AF51" i="52"/>
  <c r="I15" i="73"/>
  <c r="AG51" i="52"/>
  <c r="J15" i="73"/>
  <c r="AH51" i="52"/>
  <c r="K15" i="73"/>
  <c r="AI51" i="52"/>
  <c r="L15" i="73"/>
  <c r="G52" i="52"/>
  <c r="H52" i="52"/>
  <c r="I52" i="52"/>
  <c r="J52" i="52"/>
  <c r="K52" i="52"/>
  <c r="L52" i="52"/>
  <c r="M52" i="52"/>
  <c r="N52" i="52"/>
  <c r="O52" i="52"/>
  <c r="P52" i="52"/>
  <c r="Q52" i="52"/>
  <c r="R52" i="52"/>
  <c r="S52" i="52"/>
  <c r="T52" i="52"/>
  <c r="U52" i="52"/>
  <c r="V52" i="52"/>
  <c r="W52" i="52"/>
  <c r="X52" i="52"/>
  <c r="Y52" i="52"/>
  <c r="Z52" i="52"/>
  <c r="AA52" i="52"/>
  <c r="D24" i="73"/>
  <c r="AB52" i="52"/>
  <c r="E24" i="73"/>
  <c r="AC52" i="52"/>
  <c r="F24" i="73"/>
  <c r="AD52" i="52"/>
  <c r="G24" i="73"/>
  <c r="AE52" i="52"/>
  <c r="H24" i="73"/>
  <c r="AF52" i="52"/>
  <c r="I24" i="73"/>
  <c r="AG52" i="52"/>
  <c r="J24" i="73"/>
  <c r="AH52" i="52"/>
  <c r="K24" i="73"/>
  <c r="AI52" i="52"/>
  <c r="L24" i="73"/>
  <c r="G53" i="52"/>
  <c r="H53" i="52"/>
  <c r="I53" i="52"/>
  <c r="J53" i="52"/>
  <c r="K53" i="52"/>
  <c r="L53" i="52"/>
  <c r="M53" i="52"/>
  <c r="N53" i="52"/>
  <c r="O53" i="52"/>
  <c r="P53" i="52"/>
  <c r="Q53" i="52"/>
  <c r="R53" i="52"/>
  <c r="S53" i="52"/>
  <c r="T53" i="52"/>
  <c r="U53" i="52"/>
  <c r="V53" i="52"/>
  <c r="W53" i="52"/>
  <c r="X53" i="52"/>
  <c r="Y53" i="52"/>
  <c r="Z53" i="52"/>
  <c r="AA53" i="52"/>
  <c r="AB53" i="52"/>
  <c r="AC53" i="52"/>
  <c r="AD53" i="52"/>
  <c r="AE53" i="52"/>
  <c r="AF53" i="52"/>
  <c r="AG53" i="52"/>
  <c r="AH53" i="52"/>
  <c r="AI53" i="52"/>
  <c r="AV6" i="49"/>
  <c r="AW6" i="49"/>
  <c r="AX6" i="49"/>
  <c r="AY6" i="49"/>
  <c r="AZ6" i="49"/>
  <c r="BA6" i="49"/>
  <c r="BB6" i="49"/>
  <c r="BC6" i="49"/>
  <c r="BD6" i="49"/>
  <c r="BE6" i="49"/>
  <c r="AV7" i="49"/>
  <c r="AW7" i="49"/>
  <c r="AX7" i="49"/>
  <c r="AY7" i="49"/>
  <c r="AZ7" i="49"/>
  <c r="BA7" i="49"/>
  <c r="BB7" i="49"/>
  <c r="BC7" i="49"/>
  <c r="BD7" i="49"/>
  <c r="BE7" i="49"/>
  <c r="AV8" i="49"/>
  <c r="AW8" i="49"/>
  <c r="AX8" i="49"/>
  <c r="AY8" i="49"/>
  <c r="AZ8" i="49"/>
  <c r="BA8" i="49"/>
  <c r="BB8" i="49"/>
  <c r="BC8" i="49"/>
  <c r="BD8" i="49"/>
  <c r="BE8" i="49"/>
  <c r="AV9" i="49"/>
  <c r="AW9" i="49"/>
  <c r="AX9" i="49"/>
  <c r="AY9" i="49"/>
  <c r="AZ9" i="49"/>
  <c r="BA9" i="49"/>
  <c r="BB9" i="49"/>
  <c r="BC9" i="49"/>
  <c r="BD9" i="49"/>
  <c r="BE9" i="49"/>
  <c r="AV10" i="49"/>
  <c r="AW10" i="49"/>
  <c r="AX10" i="49"/>
  <c r="AY10" i="49"/>
  <c r="AZ10" i="49"/>
  <c r="BA10" i="49"/>
  <c r="BB10" i="49"/>
  <c r="BC10" i="49"/>
  <c r="BD10" i="49"/>
  <c r="BE10" i="49"/>
  <c r="AV11" i="49"/>
  <c r="AW11" i="49"/>
  <c r="AX11" i="49"/>
  <c r="AY11" i="49"/>
  <c r="AZ11" i="49"/>
  <c r="BA11" i="49"/>
  <c r="BB11" i="49"/>
  <c r="BC11" i="49"/>
  <c r="BD11" i="49"/>
  <c r="BE11" i="49"/>
  <c r="AV12" i="49"/>
  <c r="AW12" i="49"/>
  <c r="AX12" i="49"/>
  <c r="AY12" i="49"/>
  <c r="AZ12" i="49"/>
  <c r="BA12" i="49"/>
  <c r="BB12" i="49"/>
  <c r="BC12" i="49"/>
  <c r="BD12" i="49"/>
  <c r="BE12" i="49"/>
  <c r="AV13" i="49"/>
  <c r="AW13" i="49"/>
  <c r="AX13" i="49"/>
  <c r="AY13" i="49"/>
  <c r="AZ13" i="49"/>
  <c r="BA13" i="49"/>
  <c r="BB13" i="49"/>
  <c r="BC13" i="49"/>
  <c r="BD13" i="49"/>
  <c r="BE13" i="49"/>
  <c r="AV14" i="49"/>
  <c r="AW14" i="49"/>
  <c r="AX14" i="49"/>
  <c r="AY14" i="49"/>
  <c r="AZ14" i="49"/>
  <c r="BA14" i="49"/>
  <c r="BB14" i="49"/>
  <c r="BC14" i="49"/>
  <c r="BD14" i="49"/>
  <c r="BE14" i="49"/>
  <c r="AV15" i="49"/>
  <c r="AW15" i="49"/>
  <c r="AX15" i="49"/>
  <c r="AY15" i="49"/>
  <c r="AZ15" i="49"/>
  <c r="BA15" i="49"/>
  <c r="BB15" i="49"/>
  <c r="BC15" i="49"/>
  <c r="BD15" i="49"/>
  <c r="BE15" i="49"/>
  <c r="AV16" i="49"/>
  <c r="AW16" i="49"/>
  <c r="AX16" i="49"/>
  <c r="AY16" i="49"/>
  <c r="AZ16" i="49"/>
  <c r="BA16" i="49"/>
  <c r="BB16" i="49"/>
  <c r="BC16" i="49"/>
  <c r="BD16" i="49"/>
  <c r="BE16" i="49"/>
  <c r="AV17" i="49"/>
  <c r="AW17" i="49"/>
  <c r="AX17" i="49"/>
  <c r="AY17" i="49"/>
  <c r="AZ17" i="49"/>
  <c r="BA17" i="49"/>
  <c r="BB17" i="49"/>
  <c r="BC17" i="49"/>
  <c r="BD17" i="49"/>
  <c r="BE17" i="49"/>
  <c r="AV18" i="49"/>
  <c r="AW18" i="49"/>
  <c r="AX18" i="49"/>
  <c r="AY18" i="49"/>
  <c r="AZ18" i="49"/>
  <c r="BA18" i="49"/>
  <c r="BB18" i="49"/>
  <c r="BC18" i="49"/>
  <c r="BD18" i="49"/>
  <c r="BE18" i="49"/>
  <c r="AV19" i="49"/>
  <c r="AW19" i="49"/>
  <c r="AX19" i="49"/>
  <c r="AY19" i="49"/>
  <c r="AZ19" i="49"/>
  <c r="BA19" i="49"/>
  <c r="BB19" i="49"/>
  <c r="BC19" i="49"/>
  <c r="BD19" i="49"/>
  <c r="BE19" i="49"/>
  <c r="AV20" i="49"/>
  <c r="AW20" i="49"/>
  <c r="AX20" i="49"/>
  <c r="AY20" i="49"/>
  <c r="AZ20" i="49"/>
  <c r="BA20" i="49"/>
  <c r="BB20" i="49"/>
  <c r="BC20" i="49"/>
  <c r="BD20" i="49"/>
  <c r="BE20" i="49"/>
  <c r="AV21" i="49"/>
  <c r="AW21" i="49"/>
  <c r="AX21" i="49"/>
  <c r="AY21" i="49"/>
  <c r="AZ21" i="49"/>
  <c r="BA21" i="49"/>
  <c r="BB21" i="49"/>
  <c r="BC21" i="49"/>
  <c r="BD21" i="49"/>
  <c r="BE21" i="49"/>
  <c r="AV22" i="49"/>
  <c r="AW22" i="49"/>
  <c r="AX22" i="49"/>
  <c r="AY22" i="49"/>
  <c r="AZ22" i="49"/>
  <c r="BA22" i="49"/>
  <c r="BB22" i="49"/>
  <c r="BC22" i="49"/>
  <c r="BD22" i="49"/>
  <c r="BE22" i="49"/>
  <c r="AV23" i="49"/>
  <c r="AW23" i="49"/>
  <c r="AX23" i="49"/>
  <c r="AY23" i="49"/>
  <c r="AZ23" i="49"/>
  <c r="BA23" i="49"/>
  <c r="BB23" i="49"/>
  <c r="BC23" i="49"/>
  <c r="BD23" i="49"/>
  <c r="BE23" i="49"/>
  <c r="AV24" i="49"/>
  <c r="AW24" i="49"/>
  <c r="AX24" i="49"/>
  <c r="AY24" i="49"/>
  <c r="AZ24" i="49"/>
  <c r="BA24" i="49"/>
  <c r="BB24" i="49"/>
  <c r="BC24" i="49"/>
  <c r="BD24" i="49"/>
  <c r="BE24" i="49"/>
  <c r="AV25" i="49"/>
  <c r="AW25" i="49"/>
  <c r="AX25" i="49"/>
  <c r="AY25" i="49"/>
  <c r="AZ25" i="49"/>
  <c r="BA25" i="49"/>
  <c r="BB25" i="49"/>
  <c r="BC25" i="49"/>
  <c r="BD25" i="49"/>
  <c r="BE25" i="49"/>
  <c r="AV26" i="49"/>
  <c r="AW26" i="49"/>
  <c r="AX26" i="49"/>
  <c r="AY26" i="49"/>
  <c r="AZ26" i="49"/>
  <c r="BA26" i="49"/>
  <c r="BB26" i="49"/>
  <c r="BC26" i="49"/>
  <c r="BD26" i="49"/>
  <c r="BE26" i="49"/>
  <c r="AV27" i="49"/>
  <c r="AW27" i="49"/>
  <c r="AX27" i="49"/>
  <c r="AY27" i="49"/>
  <c r="AZ27" i="49"/>
  <c r="BA27" i="49"/>
  <c r="BB27" i="49"/>
  <c r="BC27" i="49"/>
  <c r="BD27" i="49"/>
  <c r="BE27" i="49"/>
  <c r="AV28" i="49"/>
  <c r="AW28" i="49"/>
  <c r="AX28" i="49"/>
  <c r="AY28" i="49"/>
  <c r="AZ28" i="49"/>
  <c r="BA28" i="49"/>
  <c r="BB28" i="49"/>
  <c r="BC28" i="49"/>
  <c r="BD28" i="49"/>
  <c r="BE28" i="49"/>
  <c r="AV29" i="49"/>
  <c r="AW29" i="49"/>
  <c r="AX29" i="49"/>
  <c r="AY29" i="49"/>
  <c r="AZ29" i="49"/>
  <c r="BA29" i="49"/>
  <c r="BB29" i="49"/>
  <c r="BC29" i="49"/>
  <c r="BD29" i="49"/>
  <c r="BE29" i="49"/>
  <c r="AV30" i="49"/>
  <c r="AW30" i="49"/>
  <c r="AX30" i="49"/>
  <c r="AY30" i="49"/>
  <c r="AZ30" i="49"/>
  <c r="BA30" i="49"/>
  <c r="BB30" i="49"/>
  <c r="BC30" i="49"/>
  <c r="BD30" i="49"/>
  <c r="BE30" i="49"/>
  <c r="AV31" i="49"/>
  <c r="AW31" i="49"/>
  <c r="AX31" i="49"/>
  <c r="AY31" i="49"/>
  <c r="AZ31" i="49"/>
  <c r="BA31" i="49"/>
  <c r="BB31" i="49"/>
  <c r="BC31" i="49"/>
  <c r="BD31" i="49"/>
  <c r="BE31" i="49"/>
  <c r="AV32" i="49"/>
  <c r="AW32" i="49"/>
  <c r="AX32" i="49"/>
  <c r="AY32" i="49"/>
  <c r="AZ32" i="49"/>
  <c r="BA32" i="49"/>
  <c r="BB32" i="49"/>
  <c r="BC32" i="49"/>
  <c r="BD32" i="49"/>
  <c r="BE32" i="49"/>
  <c r="AV33" i="49"/>
  <c r="AW33" i="49"/>
  <c r="AX33" i="49"/>
  <c r="AY33" i="49"/>
  <c r="AZ33" i="49"/>
  <c r="BA33" i="49"/>
  <c r="BB33" i="49"/>
  <c r="BC33" i="49"/>
  <c r="BD33" i="49"/>
  <c r="BE33" i="49"/>
  <c r="AV34" i="49"/>
  <c r="AW34" i="49"/>
  <c r="AX34" i="49"/>
  <c r="AY34" i="49"/>
  <c r="AZ34" i="49"/>
  <c r="BA34" i="49"/>
  <c r="BB34" i="49"/>
  <c r="BC34" i="49"/>
  <c r="BD34" i="49"/>
  <c r="BE34" i="49"/>
  <c r="AV35" i="49"/>
  <c r="AW35" i="49"/>
  <c r="AX35" i="49"/>
  <c r="AY35" i="49"/>
  <c r="AZ35" i="49"/>
  <c r="BA35" i="49"/>
  <c r="BB35" i="49"/>
  <c r="BC35" i="49"/>
  <c r="BD35" i="49"/>
  <c r="BE35" i="49"/>
  <c r="AV36" i="49"/>
  <c r="AW36" i="49"/>
  <c r="AX36" i="49"/>
  <c r="AY36" i="49"/>
  <c r="AZ36" i="49"/>
  <c r="BA36" i="49"/>
  <c r="BB36" i="49"/>
  <c r="BC36" i="49"/>
  <c r="BD36" i="49"/>
  <c r="BE36" i="49"/>
  <c r="AV37" i="49"/>
  <c r="AW37" i="49"/>
  <c r="AX37" i="49"/>
  <c r="AY37" i="49"/>
  <c r="AZ37" i="49"/>
  <c r="BA37" i="49"/>
  <c r="BB37" i="49"/>
  <c r="BC37" i="49"/>
  <c r="BD37" i="49"/>
  <c r="BE37" i="49"/>
  <c r="AV38" i="49"/>
  <c r="AW38" i="49"/>
  <c r="AX38" i="49"/>
  <c r="AY38" i="49"/>
  <c r="AZ38" i="49"/>
  <c r="BA38" i="49"/>
  <c r="BB38" i="49"/>
  <c r="BC38" i="49"/>
  <c r="BD38" i="49"/>
  <c r="BE38" i="49"/>
  <c r="AV39" i="49"/>
  <c r="AW39" i="49"/>
  <c r="AX39" i="49"/>
  <c r="AY39" i="49"/>
  <c r="AZ39" i="49"/>
  <c r="BA39" i="49"/>
  <c r="BB39" i="49"/>
  <c r="BC39" i="49"/>
  <c r="BD39" i="49"/>
  <c r="BE39" i="49"/>
  <c r="AV40" i="49"/>
  <c r="AW40" i="49"/>
  <c r="AX40" i="49"/>
  <c r="AY40" i="49"/>
  <c r="AZ40" i="49"/>
  <c r="BA40" i="49"/>
  <c r="BB40" i="49"/>
  <c r="BC40" i="49"/>
  <c r="BD40" i="49"/>
  <c r="BE40" i="49"/>
  <c r="AV41" i="49"/>
  <c r="AW41" i="49"/>
  <c r="AX41" i="49"/>
  <c r="AY41" i="49"/>
  <c r="AZ41" i="49"/>
  <c r="BA41" i="49"/>
  <c r="BB41" i="49"/>
  <c r="BC41" i="49"/>
  <c r="BD41" i="49"/>
  <c r="BE41" i="49"/>
  <c r="AV42" i="49"/>
  <c r="AW42" i="49"/>
  <c r="AX42" i="49"/>
  <c r="AY42" i="49"/>
  <c r="AZ42" i="49"/>
  <c r="BA42" i="49"/>
  <c r="BB42" i="49"/>
  <c r="BC42" i="49"/>
  <c r="BD42" i="49"/>
  <c r="BE42" i="49"/>
  <c r="AV43" i="49"/>
  <c r="AW43" i="49"/>
  <c r="AX43" i="49"/>
  <c r="AY43" i="49"/>
  <c r="AZ43" i="49"/>
  <c r="BA43" i="49"/>
  <c r="BB43" i="49"/>
  <c r="BC43" i="49"/>
  <c r="BD43" i="49"/>
  <c r="BE43" i="49"/>
  <c r="AV44" i="49"/>
  <c r="AW44" i="49"/>
  <c r="AX44" i="49"/>
  <c r="AY44" i="49"/>
  <c r="AZ44" i="49"/>
  <c r="BA44" i="49"/>
  <c r="BB44" i="49"/>
  <c r="BC44" i="49"/>
  <c r="BD44" i="49"/>
  <c r="BE44" i="49"/>
  <c r="AV45" i="49"/>
  <c r="AW45" i="49"/>
  <c r="AX45" i="49"/>
  <c r="AY45" i="49"/>
  <c r="AZ45" i="49"/>
  <c r="BA45" i="49"/>
  <c r="BB45" i="49"/>
  <c r="BC45" i="49"/>
  <c r="BD45" i="49"/>
  <c r="BE45" i="49"/>
  <c r="AV46" i="49"/>
  <c r="AW46" i="49"/>
  <c r="AX46" i="49"/>
  <c r="AY46" i="49"/>
  <c r="AZ46" i="49"/>
  <c r="BA46" i="49"/>
  <c r="BB46" i="49"/>
  <c r="BC46" i="49"/>
  <c r="BD46" i="49"/>
  <c r="BE46" i="49"/>
  <c r="AV47" i="49"/>
  <c r="AW47" i="49"/>
  <c r="AX47" i="49"/>
  <c r="AY47" i="49"/>
  <c r="AZ47" i="49"/>
  <c r="BA47" i="49"/>
  <c r="BB47" i="49"/>
  <c r="BC47" i="49"/>
  <c r="BD47" i="49"/>
  <c r="BE47" i="49"/>
  <c r="AV48" i="49"/>
  <c r="AW48" i="49"/>
  <c r="AX48" i="49"/>
  <c r="AY48" i="49"/>
  <c r="AZ48" i="49"/>
  <c r="BA48" i="49"/>
  <c r="BB48" i="49"/>
  <c r="BC48" i="49"/>
  <c r="BD48" i="49"/>
  <c r="BE48" i="49"/>
  <c r="AV49" i="49"/>
  <c r="AW49" i="49"/>
  <c r="AX49" i="49"/>
  <c r="AY49" i="49"/>
  <c r="AZ49" i="49"/>
  <c r="BA49" i="49"/>
  <c r="BB49" i="49"/>
  <c r="BC49" i="49"/>
  <c r="BD49" i="49"/>
  <c r="BE49" i="49"/>
  <c r="AV50" i="49"/>
  <c r="AW50" i="49"/>
  <c r="AX50" i="49"/>
  <c r="AY50" i="49"/>
  <c r="AZ50" i="49"/>
  <c r="BA50" i="49"/>
  <c r="BB50" i="49"/>
  <c r="BC50" i="49"/>
  <c r="BD50" i="49"/>
  <c r="BE50" i="49"/>
  <c r="AV51" i="49"/>
  <c r="AW51" i="49"/>
  <c r="AX51" i="49"/>
  <c r="AY51" i="49"/>
  <c r="AZ51" i="49"/>
  <c r="BA51" i="49"/>
  <c r="BB51" i="49"/>
  <c r="BC51" i="49"/>
  <c r="BD51" i="49"/>
  <c r="BE51" i="49"/>
  <c r="AV52" i="49"/>
  <c r="AW52" i="49"/>
  <c r="AX52" i="49"/>
  <c r="AY52" i="49"/>
  <c r="AZ52" i="49"/>
  <c r="BA52" i="49"/>
  <c r="BB52" i="49"/>
  <c r="BC52" i="49"/>
  <c r="BD52" i="49"/>
  <c r="BE52" i="49"/>
  <c r="AV53" i="49"/>
  <c r="AW53" i="49"/>
  <c r="AX53" i="49"/>
  <c r="AY53" i="49"/>
  <c r="AZ53" i="49"/>
  <c r="BA53" i="49"/>
  <c r="BB53" i="49"/>
  <c r="BC53" i="49"/>
  <c r="BD53" i="49"/>
  <c r="BE53" i="49"/>
  <c r="AV54" i="49"/>
  <c r="AW54" i="49"/>
  <c r="AX54" i="49"/>
  <c r="AY54" i="49"/>
  <c r="AZ54" i="49"/>
  <c r="BA54" i="49"/>
  <c r="BB54" i="49"/>
  <c r="BC54" i="49"/>
  <c r="BD54" i="49"/>
  <c r="BE54" i="49"/>
  <c r="AV55" i="49"/>
  <c r="AW55" i="49"/>
  <c r="AX55" i="49"/>
  <c r="AY55" i="49"/>
  <c r="AZ55" i="49"/>
  <c r="BA55" i="49"/>
  <c r="BB55" i="49"/>
  <c r="BC55" i="49"/>
  <c r="BD55" i="49"/>
  <c r="BE55" i="49"/>
  <c r="AV56" i="49"/>
  <c r="AW56" i="49"/>
  <c r="AX56" i="49"/>
  <c r="AY56" i="49"/>
  <c r="AZ56" i="49"/>
  <c r="BA56" i="49"/>
  <c r="BB56" i="49"/>
  <c r="BC56" i="49"/>
  <c r="BD56" i="49"/>
  <c r="BE56" i="49"/>
  <c r="AV57" i="49"/>
  <c r="AW57" i="49"/>
  <c r="AX57" i="49"/>
  <c r="AY57" i="49"/>
  <c r="AZ57" i="49"/>
  <c r="BA57" i="49"/>
  <c r="BB57" i="49"/>
  <c r="BC57" i="49"/>
  <c r="BD57" i="49"/>
  <c r="BE57" i="49"/>
  <c r="AV58" i="49"/>
  <c r="AW58" i="49"/>
  <c r="AX58" i="49"/>
  <c r="AY58" i="49"/>
  <c r="AZ58" i="49"/>
  <c r="BA58" i="49"/>
  <c r="BB58" i="49"/>
  <c r="BC58" i="49"/>
  <c r="BD58" i="49"/>
  <c r="BE58" i="49"/>
  <c r="AV59" i="49"/>
  <c r="AW59" i="49"/>
  <c r="AX59" i="49"/>
  <c r="AY59" i="49"/>
  <c r="AZ59" i="49"/>
  <c r="BA59" i="49"/>
  <c r="BB59" i="49"/>
  <c r="BC59" i="49"/>
  <c r="BD59" i="49"/>
  <c r="BE59" i="49"/>
  <c r="AV60" i="49"/>
  <c r="AW60" i="49"/>
  <c r="AX60" i="49"/>
  <c r="AY60" i="49"/>
  <c r="AZ60" i="49"/>
  <c r="BA60" i="49"/>
  <c r="BB60" i="49"/>
  <c r="BC60" i="49"/>
  <c r="BD60" i="49"/>
  <c r="BE60" i="49"/>
  <c r="AV61" i="49"/>
  <c r="AW61" i="49"/>
  <c r="AX61" i="49"/>
  <c r="AY61" i="49"/>
  <c r="AZ61" i="49"/>
  <c r="BA61" i="49"/>
  <c r="BB61" i="49"/>
  <c r="BC61" i="49"/>
  <c r="BD61" i="49"/>
  <c r="BE61" i="49"/>
  <c r="AV62" i="49"/>
  <c r="AW62" i="49"/>
  <c r="AX62" i="49"/>
  <c r="AY62" i="49"/>
  <c r="AZ62" i="49"/>
  <c r="BA62" i="49"/>
  <c r="BB62" i="49"/>
  <c r="BC62" i="49"/>
  <c r="BD62" i="49"/>
  <c r="BE62" i="49"/>
  <c r="AV63" i="49"/>
  <c r="AW63" i="49"/>
  <c r="AX63" i="49"/>
  <c r="AY63" i="49"/>
  <c r="AZ63" i="49"/>
  <c r="BA63" i="49"/>
  <c r="BB63" i="49"/>
  <c r="BC63" i="49"/>
  <c r="BD63" i="49"/>
  <c r="BE63" i="49"/>
  <c r="AV64" i="49"/>
  <c r="AW64" i="49"/>
  <c r="AX64" i="49"/>
  <c r="AY64" i="49"/>
  <c r="AZ64" i="49"/>
  <c r="BA64" i="49"/>
  <c r="BB64" i="49"/>
  <c r="BC64" i="49"/>
  <c r="BD64" i="49"/>
  <c r="BE64" i="49"/>
  <c r="AV65" i="49"/>
  <c r="AW65" i="49"/>
  <c r="AX65" i="49"/>
  <c r="AY65" i="49"/>
  <c r="AZ65" i="49"/>
  <c r="BA65" i="49"/>
  <c r="BB65" i="49"/>
  <c r="BC65" i="49"/>
  <c r="BD65" i="49"/>
  <c r="BE65" i="49"/>
  <c r="AV66" i="49"/>
  <c r="AW66" i="49"/>
  <c r="AX66" i="49"/>
  <c r="AY66" i="49"/>
  <c r="AZ66" i="49"/>
  <c r="BA66" i="49"/>
  <c r="BB66" i="49"/>
  <c r="BC66" i="49"/>
  <c r="BD66" i="49"/>
  <c r="BE66" i="49"/>
  <c r="AV67" i="49"/>
  <c r="AW67" i="49"/>
  <c r="AX67" i="49"/>
  <c r="AY67" i="49"/>
  <c r="AZ67" i="49"/>
  <c r="BA67" i="49"/>
  <c r="BB67" i="49"/>
  <c r="BC67" i="49"/>
  <c r="BD67" i="49"/>
  <c r="BE67" i="49"/>
  <c r="AV68" i="49"/>
  <c r="AW68" i="49"/>
  <c r="AX68" i="49"/>
  <c r="AY68" i="49"/>
  <c r="AZ68" i="49"/>
  <c r="BA68" i="49"/>
  <c r="BB68" i="49"/>
  <c r="BC68" i="49"/>
  <c r="BD68" i="49"/>
  <c r="BE68" i="49"/>
  <c r="AV69" i="49"/>
  <c r="AW69" i="49"/>
  <c r="AX69" i="49"/>
  <c r="AY69" i="49"/>
  <c r="AZ69" i="49"/>
  <c r="BA69" i="49"/>
  <c r="BB69" i="49"/>
  <c r="BC69" i="49"/>
  <c r="BD69" i="49"/>
  <c r="BE69" i="49"/>
  <c r="AV70" i="49"/>
  <c r="AW70" i="49"/>
  <c r="AX70" i="49"/>
  <c r="AY70" i="49"/>
  <c r="AZ70" i="49"/>
  <c r="BA70" i="49"/>
  <c r="BB70" i="49"/>
  <c r="BC70" i="49"/>
  <c r="BD70" i="49"/>
  <c r="BE70" i="49"/>
  <c r="AV71" i="49"/>
  <c r="AW71" i="49"/>
  <c r="AX71" i="49"/>
  <c r="AY71" i="49"/>
  <c r="AZ71" i="49"/>
  <c r="BA71" i="49"/>
  <c r="BB71" i="49"/>
  <c r="BC71" i="49"/>
  <c r="BD71" i="49"/>
  <c r="BE71" i="49"/>
  <c r="AV72" i="49"/>
  <c r="AW72" i="49"/>
  <c r="AX72" i="49"/>
  <c r="AY72" i="49"/>
  <c r="AZ72" i="49"/>
  <c r="BA72" i="49"/>
  <c r="BB72" i="49"/>
  <c r="BC72" i="49"/>
  <c r="BD72" i="49"/>
  <c r="BE72" i="49"/>
  <c r="AV73" i="49"/>
  <c r="AW73" i="49"/>
  <c r="AX73" i="49"/>
  <c r="AY73" i="49"/>
  <c r="AZ73" i="49"/>
  <c r="BA73" i="49"/>
  <c r="BB73" i="49"/>
  <c r="BC73" i="49"/>
  <c r="BD73" i="49"/>
  <c r="BE73" i="49"/>
  <c r="AV74" i="49"/>
  <c r="AW74" i="49"/>
  <c r="AX74" i="49"/>
  <c r="AY74" i="49"/>
  <c r="AZ74" i="49"/>
  <c r="BA74" i="49"/>
  <c r="BB74" i="49"/>
  <c r="BC74" i="49"/>
  <c r="BD74" i="49"/>
  <c r="BE74" i="49"/>
  <c r="AV75" i="49"/>
  <c r="AW75" i="49"/>
  <c r="AX75" i="49"/>
  <c r="AY75" i="49"/>
  <c r="AZ75" i="49"/>
  <c r="BA75" i="49"/>
  <c r="BB75" i="49"/>
  <c r="BC75" i="49"/>
  <c r="BD75" i="49"/>
  <c r="BE75" i="49"/>
  <c r="AV76" i="49"/>
  <c r="AW76" i="49"/>
  <c r="AX76" i="49"/>
  <c r="AY76" i="49"/>
  <c r="AZ76" i="49"/>
  <c r="BA76" i="49"/>
  <c r="BB76" i="49"/>
  <c r="BC76" i="49"/>
  <c r="BD76" i="49"/>
  <c r="BE76" i="49"/>
  <c r="AV77" i="49"/>
  <c r="AW77" i="49"/>
  <c r="AX77" i="49"/>
  <c r="AY77" i="49"/>
  <c r="AZ77" i="49"/>
  <c r="BA77" i="49"/>
  <c r="BB77" i="49"/>
  <c r="BC77" i="49"/>
  <c r="BD77" i="49"/>
  <c r="BE77" i="49"/>
  <c r="AV78" i="49"/>
  <c r="AW78" i="49"/>
  <c r="AX78" i="49"/>
  <c r="AY78" i="49"/>
  <c r="AZ78" i="49"/>
  <c r="BA78" i="49"/>
  <c r="BB78" i="49"/>
  <c r="BC78" i="49"/>
  <c r="BD78" i="49"/>
  <c r="BE78" i="49"/>
  <c r="AV79" i="49"/>
  <c r="AW79" i="49"/>
  <c r="AX79" i="49"/>
  <c r="AY79" i="49"/>
  <c r="AZ79" i="49"/>
  <c r="BA79" i="49"/>
  <c r="BB79" i="49"/>
  <c r="BC79" i="49"/>
  <c r="BD79" i="49"/>
  <c r="BE79" i="49"/>
  <c r="AV80" i="49"/>
  <c r="AW80" i="49"/>
  <c r="AX80" i="49"/>
  <c r="AY80" i="49"/>
  <c r="AZ80" i="49"/>
  <c r="BA80" i="49"/>
  <c r="BB80" i="49"/>
  <c r="BC80" i="49"/>
  <c r="BD80" i="49"/>
  <c r="BE80" i="49"/>
  <c r="AV81" i="49"/>
  <c r="AW81" i="49"/>
  <c r="AX81" i="49"/>
  <c r="AY81" i="49"/>
  <c r="AZ81" i="49"/>
  <c r="BA81" i="49"/>
  <c r="BB81" i="49"/>
  <c r="BC81" i="49"/>
  <c r="BD81" i="49"/>
  <c r="BE81" i="49"/>
  <c r="AV82" i="49"/>
  <c r="AW82" i="49"/>
  <c r="AX82" i="49"/>
  <c r="AY82" i="49"/>
  <c r="AZ82" i="49"/>
  <c r="BA82" i="49"/>
  <c r="BB82" i="49"/>
  <c r="BC82" i="49"/>
  <c r="BD82" i="49"/>
  <c r="BE82" i="49"/>
  <c r="AV83" i="49"/>
  <c r="AW83" i="49"/>
  <c r="AX83" i="49"/>
  <c r="AY83" i="49"/>
  <c r="AZ83" i="49"/>
  <c r="BA83" i="49"/>
  <c r="BB83" i="49"/>
  <c r="BC83" i="49"/>
  <c r="BD83" i="49"/>
  <c r="BE83" i="49"/>
  <c r="AV84" i="49"/>
  <c r="AW84" i="49"/>
  <c r="AX84" i="49"/>
  <c r="AY84" i="49"/>
  <c r="AZ84" i="49"/>
  <c r="BA84" i="49"/>
  <c r="BB84" i="49"/>
  <c r="BC84" i="49"/>
  <c r="BD84" i="49"/>
  <c r="BE84" i="49"/>
  <c r="AV85" i="49"/>
  <c r="AW85" i="49"/>
  <c r="AX85" i="49"/>
  <c r="AY85" i="49"/>
  <c r="AZ85" i="49"/>
  <c r="BA85" i="49"/>
  <c r="BB85" i="49"/>
  <c r="BC85" i="49"/>
  <c r="BD85" i="49"/>
  <c r="BE85" i="49"/>
  <c r="AV86" i="49"/>
  <c r="AW86" i="49"/>
  <c r="AX86" i="49"/>
  <c r="AY86" i="49"/>
  <c r="AZ86" i="49"/>
  <c r="BA86" i="49"/>
  <c r="BB86" i="49"/>
  <c r="BC86" i="49"/>
  <c r="BD86" i="49"/>
  <c r="BE86" i="49"/>
  <c r="AV87" i="49"/>
  <c r="AW87" i="49"/>
  <c r="AX87" i="49"/>
  <c r="AY87" i="49"/>
  <c r="AZ87" i="49"/>
  <c r="BA87" i="49"/>
  <c r="BB87" i="49"/>
  <c r="BC87" i="49"/>
  <c r="BD87" i="49"/>
  <c r="BE87" i="49"/>
  <c r="AV88" i="49"/>
  <c r="AW88" i="49"/>
  <c r="AX88" i="49"/>
  <c r="AY88" i="49"/>
  <c r="AZ88" i="49"/>
  <c r="BA88" i="49"/>
  <c r="BB88" i="49"/>
  <c r="BC88" i="49"/>
  <c r="BD88" i="49"/>
  <c r="BE88" i="49"/>
  <c r="AV89" i="49"/>
  <c r="AW89" i="49"/>
  <c r="AX89" i="49"/>
  <c r="AY89" i="49"/>
  <c r="AZ89" i="49"/>
  <c r="BA89" i="49"/>
  <c r="BB89" i="49"/>
  <c r="BC89" i="49"/>
  <c r="BD89" i="49"/>
  <c r="BE89" i="49"/>
  <c r="AV90" i="49"/>
  <c r="AW90" i="49"/>
  <c r="AX90" i="49"/>
  <c r="AY90" i="49"/>
  <c r="AZ90" i="49"/>
  <c r="BA90" i="49"/>
  <c r="BB90" i="49"/>
  <c r="BC90" i="49"/>
  <c r="BD90" i="49"/>
  <c r="BE90" i="49"/>
  <c r="AV91" i="49"/>
  <c r="AW91" i="49"/>
  <c r="AX91" i="49"/>
  <c r="AY91" i="49"/>
  <c r="AZ91" i="49"/>
  <c r="BA91" i="49"/>
  <c r="BB91" i="49"/>
  <c r="BC91" i="49"/>
  <c r="BD91" i="49"/>
  <c r="BE91" i="49"/>
  <c r="AV92" i="49"/>
  <c r="AW92" i="49"/>
  <c r="AX92" i="49"/>
  <c r="AY92" i="49"/>
  <c r="AZ92" i="49"/>
  <c r="BA92" i="49"/>
  <c r="BB92" i="49"/>
  <c r="BC92" i="49"/>
  <c r="BD92" i="49"/>
  <c r="BE92" i="49"/>
  <c r="AV93" i="49"/>
  <c r="AW93" i="49"/>
  <c r="AX93" i="49"/>
  <c r="AY93" i="49"/>
  <c r="AZ93" i="49"/>
  <c r="BA93" i="49"/>
  <c r="BB93" i="49"/>
  <c r="BC93" i="49"/>
  <c r="BD93" i="49"/>
  <c r="BE93" i="49"/>
  <c r="AV94" i="49"/>
  <c r="AW94" i="49"/>
  <c r="AX94" i="49"/>
  <c r="AY94" i="49"/>
  <c r="AZ94" i="49"/>
  <c r="BA94" i="49"/>
  <c r="BB94" i="49"/>
  <c r="BC94" i="49"/>
  <c r="BD94" i="49"/>
  <c r="BE94" i="49"/>
  <c r="AV95" i="49"/>
  <c r="AW95" i="49"/>
  <c r="AX95" i="49"/>
  <c r="AY95" i="49"/>
  <c r="AZ95" i="49"/>
  <c r="BA95" i="49"/>
  <c r="BB95" i="49"/>
  <c r="BC95" i="49"/>
  <c r="BD95" i="49"/>
  <c r="BE95" i="49"/>
  <c r="AV96" i="49"/>
  <c r="AW96" i="49"/>
  <c r="AX96" i="49"/>
  <c r="AY96" i="49"/>
  <c r="AZ96" i="49"/>
  <c r="BA96" i="49"/>
  <c r="BB96" i="49"/>
  <c r="BC96" i="49"/>
  <c r="BD96" i="49"/>
  <c r="BE96" i="49"/>
  <c r="AV97" i="49"/>
  <c r="AW97" i="49"/>
  <c r="AX97" i="49"/>
  <c r="AY97" i="49"/>
  <c r="AZ97" i="49"/>
  <c r="BA97" i="49"/>
  <c r="BB97" i="49"/>
  <c r="BC97" i="49"/>
  <c r="BD97" i="49"/>
  <c r="BE97" i="49"/>
  <c r="AV98" i="49"/>
  <c r="AW98" i="49"/>
  <c r="AX98" i="49"/>
  <c r="AY98" i="49"/>
  <c r="AZ98" i="49"/>
  <c r="BA98" i="49"/>
  <c r="BB98" i="49"/>
  <c r="BC98" i="49"/>
  <c r="BD98" i="49"/>
  <c r="BE98" i="49"/>
  <c r="AV99" i="49"/>
  <c r="AW99" i="49"/>
  <c r="AX99" i="49"/>
  <c r="AY99" i="49"/>
  <c r="AZ99" i="49"/>
  <c r="BA99" i="49"/>
  <c r="BB99" i="49"/>
  <c r="BC99" i="49"/>
  <c r="BD99" i="49"/>
  <c r="BE99" i="49"/>
  <c r="AV100" i="49"/>
  <c r="AW100" i="49"/>
  <c r="AX100" i="49"/>
  <c r="AY100" i="49"/>
  <c r="AZ100" i="49"/>
  <c r="BA100" i="49"/>
  <c r="BB100" i="49"/>
  <c r="BC100" i="49"/>
  <c r="BD100" i="49"/>
  <c r="BE100" i="49"/>
  <c r="AV101" i="49"/>
  <c r="AW101" i="49"/>
  <c r="AX101" i="49"/>
  <c r="AY101" i="49"/>
  <c r="AZ101" i="49"/>
  <c r="BA101" i="49"/>
  <c r="BB101" i="49"/>
  <c r="BC101" i="49"/>
  <c r="BD101" i="49"/>
  <c r="BE101" i="49"/>
  <c r="AV102" i="49"/>
  <c r="AW102" i="49"/>
  <c r="AX102" i="49"/>
  <c r="AY102" i="49"/>
  <c r="AZ102" i="49"/>
  <c r="BA102" i="49"/>
  <c r="BB102" i="49"/>
  <c r="BC102" i="49"/>
  <c r="BD102" i="49"/>
  <c r="BE102" i="49"/>
  <c r="AV103" i="49"/>
  <c r="AW103" i="49"/>
  <c r="AX103" i="49"/>
  <c r="AY103" i="49"/>
  <c r="AZ103" i="49"/>
  <c r="BA103" i="49"/>
  <c r="BB103" i="49"/>
  <c r="BC103" i="49"/>
  <c r="BD103" i="49"/>
  <c r="BE103" i="49"/>
  <c r="AV104" i="49"/>
  <c r="AW104" i="49"/>
  <c r="AX104" i="49"/>
  <c r="AY104" i="49"/>
  <c r="AZ104" i="49"/>
  <c r="BA104" i="49"/>
  <c r="BB104" i="49"/>
  <c r="BC104" i="49"/>
  <c r="BD104" i="49"/>
  <c r="BE104" i="49"/>
  <c r="AV105" i="49"/>
  <c r="AW105" i="49"/>
  <c r="AX105" i="49"/>
  <c r="AY105" i="49"/>
  <c r="AZ105" i="49"/>
  <c r="BA105" i="49"/>
  <c r="BB105" i="49"/>
  <c r="BC105" i="49"/>
  <c r="BD105" i="49"/>
  <c r="BE105" i="49"/>
  <c r="AV106" i="49"/>
  <c r="AW106" i="49"/>
  <c r="AX106" i="49"/>
  <c r="AY106" i="49"/>
  <c r="AZ106" i="49"/>
  <c r="BA106" i="49"/>
  <c r="BB106" i="49"/>
  <c r="BC106" i="49"/>
  <c r="BD106" i="49"/>
  <c r="BE106" i="49"/>
  <c r="AV107" i="49"/>
  <c r="AW107" i="49"/>
  <c r="AX107" i="49"/>
  <c r="AY107" i="49"/>
  <c r="AZ107" i="49"/>
  <c r="BA107" i="49"/>
  <c r="BB107" i="49"/>
  <c r="BC107" i="49"/>
  <c r="BD107" i="49"/>
  <c r="BE107" i="49"/>
  <c r="AV108" i="49"/>
  <c r="AW108" i="49"/>
  <c r="AX108" i="49"/>
  <c r="AY108" i="49"/>
  <c r="AZ108" i="49"/>
  <c r="BA108" i="49"/>
  <c r="BB108" i="49"/>
  <c r="BC108" i="49"/>
  <c r="BD108" i="49"/>
  <c r="BE108" i="49"/>
  <c r="AV109" i="49"/>
  <c r="AW109" i="49"/>
  <c r="AX109" i="49"/>
  <c r="AY109" i="49"/>
  <c r="AZ109" i="49"/>
  <c r="BA109" i="49"/>
  <c r="BB109" i="49"/>
  <c r="BC109" i="49"/>
  <c r="BD109" i="49"/>
  <c r="BE109" i="49"/>
  <c r="AV110" i="49"/>
  <c r="AW110" i="49"/>
  <c r="AX110" i="49"/>
  <c r="AY110" i="49"/>
  <c r="AZ110" i="49"/>
  <c r="BA110" i="49"/>
  <c r="BB110" i="49"/>
  <c r="BC110" i="49"/>
  <c r="BD110" i="49"/>
  <c r="BE110" i="49"/>
  <c r="AV111" i="49"/>
  <c r="AW111" i="49"/>
  <c r="AX111" i="49"/>
  <c r="AY111" i="49"/>
  <c r="AZ111" i="49"/>
  <c r="BA111" i="49"/>
  <c r="BB111" i="49"/>
  <c r="BC111" i="49"/>
  <c r="BD111" i="49"/>
  <c r="BE111" i="49"/>
  <c r="AV112" i="49"/>
  <c r="AW112" i="49"/>
  <c r="AX112" i="49"/>
  <c r="AY112" i="49"/>
  <c r="AZ112" i="49"/>
  <c r="BA112" i="49"/>
  <c r="BB112" i="49"/>
  <c r="BC112" i="49"/>
  <c r="BD112" i="49"/>
  <c r="BE112" i="49"/>
  <c r="AV113" i="49"/>
  <c r="AW113" i="49"/>
  <c r="AX113" i="49"/>
  <c r="AY113" i="49"/>
  <c r="AZ113" i="49"/>
  <c r="BA113" i="49"/>
  <c r="BB113" i="49"/>
  <c r="BC113" i="49"/>
  <c r="BD113" i="49"/>
  <c r="BE113" i="49"/>
  <c r="AV114" i="49"/>
  <c r="AW114" i="49"/>
  <c r="AX114" i="49"/>
  <c r="AY114" i="49"/>
  <c r="AZ114" i="49"/>
  <c r="BA114" i="49"/>
  <c r="BB114" i="49"/>
  <c r="BC114" i="49"/>
  <c r="BD114" i="49"/>
  <c r="BE114" i="49"/>
  <c r="AV115" i="49"/>
  <c r="AW115" i="49"/>
  <c r="AX115" i="49"/>
  <c r="AY115" i="49"/>
  <c r="AZ115" i="49"/>
  <c r="BA115" i="49"/>
  <c r="BB115" i="49"/>
  <c r="BC115" i="49"/>
  <c r="BD115" i="49"/>
  <c r="BE115" i="49"/>
  <c r="AV116" i="49"/>
  <c r="AW116" i="49"/>
  <c r="AX116" i="49"/>
  <c r="AY116" i="49"/>
  <c r="AZ116" i="49"/>
  <c r="BA116" i="49"/>
  <c r="BB116" i="49"/>
  <c r="BC116" i="49"/>
  <c r="BD116" i="49"/>
  <c r="BE116" i="49"/>
  <c r="AV117" i="49"/>
  <c r="AW117" i="49"/>
  <c r="AX117" i="49"/>
  <c r="AY117" i="49"/>
  <c r="AZ117" i="49"/>
  <c r="BA117" i="49"/>
  <c r="BB117" i="49"/>
  <c r="BC117" i="49"/>
  <c r="BD117" i="49"/>
  <c r="BE117" i="49"/>
  <c r="AV118" i="49"/>
  <c r="AW118" i="49"/>
  <c r="AX118" i="49"/>
  <c r="AY118" i="49"/>
  <c r="AZ118" i="49"/>
  <c r="BA118" i="49"/>
  <c r="BB118" i="49"/>
  <c r="BC118" i="49"/>
  <c r="BD118" i="49"/>
  <c r="BE118" i="49"/>
  <c r="AV119" i="49"/>
  <c r="AW119" i="49"/>
  <c r="AX119" i="49"/>
  <c r="AY119" i="49"/>
  <c r="AZ119" i="49"/>
  <c r="BA119" i="49"/>
  <c r="BB119" i="49"/>
  <c r="BC119" i="49"/>
  <c r="BD119" i="49"/>
  <c r="BE119" i="49"/>
  <c r="AV120" i="49"/>
  <c r="AW120" i="49"/>
  <c r="AX120" i="49"/>
  <c r="AY120" i="49"/>
  <c r="AZ120" i="49"/>
  <c r="BA120" i="49"/>
  <c r="BB120" i="49"/>
  <c r="BC120" i="49"/>
  <c r="BD120" i="49"/>
  <c r="BE120" i="49"/>
  <c r="AV121" i="49"/>
  <c r="AW121" i="49"/>
  <c r="AX121" i="49"/>
  <c r="AY121" i="49"/>
  <c r="AZ121" i="49"/>
  <c r="BA121" i="49"/>
  <c r="BB121" i="49"/>
  <c r="BC121" i="49"/>
  <c r="BD121" i="49"/>
  <c r="BE121" i="49"/>
  <c r="AV122" i="49"/>
  <c r="AW122" i="49"/>
  <c r="AX122" i="49"/>
  <c r="AY122" i="49"/>
  <c r="AZ122" i="49"/>
  <c r="BA122" i="49"/>
  <c r="BB122" i="49"/>
  <c r="BC122" i="49"/>
  <c r="BD122" i="49"/>
  <c r="BE122" i="49"/>
  <c r="AV123" i="49"/>
  <c r="AW123" i="49"/>
  <c r="AX123" i="49"/>
  <c r="AY123" i="49"/>
  <c r="AZ123" i="49"/>
  <c r="BA123" i="49"/>
  <c r="BB123" i="49"/>
  <c r="BC123" i="49"/>
  <c r="BD123" i="49"/>
  <c r="BE123" i="49"/>
  <c r="AV124" i="49"/>
  <c r="AW124" i="49"/>
  <c r="AX124" i="49"/>
  <c r="AY124" i="49"/>
  <c r="AZ124" i="49"/>
  <c r="BA124" i="49"/>
  <c r="BB124" i="49"/>
  <c r="BC124" i="49"/>
  <c r="BD124" i="49"/>
  <c r="BE124" i="49"/>
  <c r="AV125" i="49"/>
  <c r="AW125" i="49"/>
  <c r="AX125" i="49"/>
  <c r="AY125" i="49"/>
  <c r="AZ125" i="49"/>
  <c r="BA125" i="49"/>
  <c r="BB125" i="49"/>
  <c r="BC125" i="49"/>
  <c r="BD125" i="49"/>
  <c r="BE125" i="49"/>
  <c r="AV126" i="49"/>
  <c r="AW126" i="49"/>
  <c r="AX126" i="49"/>
  <c r="AY126" i="49"/>
  <c r="AZ126" i="49"/>
  <c r="BA126" i="49"/>
  <c r="BB126" i="49"/>
  <c r="BC126" i="49"/>
  <c r="BD126" i="49"/>
  <c r="BE126" i="49"/>
  <c r="AV127" i="49"/>
  <c r="AW127" i="49"/>
  <c r="AX127" i="49"/>
  <c r="AY127" i="49"/>
  <c r="AZ127" i="49"/>
  <c r="BA127" i="49"/>
  <c r="BB127" i="49"/>
  <c r="BC127" i="49"/>
  <c r="BD127" i="49"/>
  <c r="BE127" i="49"/>
  <c r="AV128" i="49"/>
  <c r="AW128" i="49"/>
  <c r="AX128" i="49"/>
  <c r="AY128" i="49"/>
  <c r="AZ128" i="49"/>
  <c r="BA128" i="49"/>
  <c r="BB128" i="49"/>
  <c r="BC128" i="49"/>
  <c r="BD128" i="49"/>
  <c r="BE128" i="49"/>
  <c r="AV129" i="49"/>
  <c r="AW129" i="49"/>
  <c r="AX129" i="49"/>
  <c r="AY129" i="49"/>
  <c r="AZ129" i="49"/>
  <c r="BA129" i="49"/>
  <c r="BB129" i="49"/>
  <c r="BC129" i="49"/>
  <c r="BD129" i="49"/>
  <c r="BE129" i="49"/>
  <c r="AV130" i="49"/>
  <c r="AW130" i="49"/>
  <c r="AX130" i="49"/>
  <c r="AY130" i="49"/>
  <c r="AZ130" i="49"/>
  <c r="BA130" i="49"/>
  <c r="BB130" i="49"/>
  <c r="BC130" i="49"/>
  <c r="BD130" i="49"/>
  <c r="BE130" i="49"/>
  <c r="AV131" i="49"/>
  <c r="AW131" i="49"/>
  <c r="AX131" i="49"/>
  <c r="AY131" i="49"/>
  <c r="AZ131" i="49"/>
  <c r="BA131" i="49"/>
  <c r="BB131" i="49"/>
  <c r="BC131" i="49"/>
  <c r="BD131" i="49"/>
  <c r="BE131" i="49"/>
  <c r="AV132" i="49"/>
  <c r="AW132" i="49"/>
  <c r="AX132" i="49"/>
  <c r="AY132" i="49"/>
  <c r="AZ132" i="49"/>
  <c r="BA132" i="49"/>
  <c r="BB132" i="49"/>
  <c r="BC132" i="49"/>
  <c r="BD132" i="49"/>
  <c r="BE132" i="49"/>
  <c r="AV133" i="49"/>
  <c r="AW133" i="49"/>
  <c r="AX133" i="49"/>
  <c r="AY133" i="49"/>
  <c r="AZ133" i="49"/>
  <c r="BA133" i="49"/>
  <c r="BB133" i="49"/>
  <c r="BC133" i="49"/>
  <c r="BD133" i="49"/>
  <c r="BE133" i="49"/>
  <c r="AV134" i="49"/>
  <c r="AW134" i="49"/>
  <c r="AX134" i="49"/>
  <c r="AY134" i="49"/>
  <c r="AZ134" i="49"/>
  <c r="BA134" i="49"/>
  <c r="BB134" i="49"/>
  <c r="BC134" i="49"/>
  <c r="BD134" i="49"/>
  <c r="BE134" i="49"/>
  <c r="AV135" i="49"/>
  <c r="AW135" i="49"/>
  <c r="AX135" i="49"/>
  <c r="AY135" i="49"/>
  <c r="AZ135" i="49"/>
  <c r="BA135" i="49"/>
  <c r="BB135" i="49"/>
  <c r="BC135" i="49"/>
  <c r="BD135" i="49"/>
  <c r="BE135" i="49"/>
  <c r="AV136" i="49"/>
  <c r="AW136" i="49"/>
  <c r="AX136" i="49"/>
  <c r="AY136" i="49"/>
  <c r="AZ136" i="49"/>
  <c r="BA136" i="49"/>
  <c r="BB136" i="49"/>
  <c r="BC136" i="49"/>
  <c r="BD136" i="49"/>
  <c r="BE136" i="49"/>
  <c r="AV137" i="49"/>
  <c r="AW137" i="49"/>
  <c r="AX137" i="49"/>
  <c r="AY137" i="49"/>
  <c r="AZ137" i="49"/>
  <c r="BA137" i="49"/>
  <c r="BB137" i="49"/>
  <c r="BC137" i="49"/>
  <c r="BD137" i="49"/>
  <c r="BE137" i="49"/>
  <c r="AV138" i="49"/>
  <c r="AW138" i="49"/>
  <c r="AX138" i="49"/>
  <c r="AY138" i="49"/>
  <c r="AZ138" i="49"/>
  <c r="BA138" i="49"/>
  <c r="BB138" i="49"/>
  <c r="BC138" i="49"/>
  <c r="BD138" i="49"/>
  <c r="BE138" i="49"/>
  <c r="AV139" i="49"/>
  <c r="AW139" i="49"/>
  <c r="AX139" i="49"/>
  <c r="AY139" i="49"/>
  <c r="AZ139" i="49"/>
  <c r="BA139" i="49"/>
  <c r="BB139" i="49"/>
  <c r="BC139" i="49"/>
  <c r="BD139" i="49"/>
  <c r="BE139" i="49"/>
  <c r="AV140" i="49"/>
  <c r="AW140" i="49"/>
  <c r="AX140" i="49"/>
  <c r="AY140" i="49"/>
  <c r="AZ140" i="49"/>
  <c r="BA140" i="49"/>
  <c r="BB140" i="49"/>
  <c r="BC140" i="49"/>
  <c r="BD140" i="49"/>
  <c r="BE140" i="49"/>
  <c r="AV141" i="49"/>
  <c r="AW141" i="49"/>
  <c r="AX141" i="49"/>
  <c r="AY141" i="49"/>
  <c r="AZ141" i="49"/>
  <c r="BA141" i="49"/>
  <c r="BB141" i="49"/>
  <c r="BC141" i="49"/>
  <c r="BD141" i="49"/>
  <c r="BE141" i="49"/>
  <c r="AV142" i="49"/>
  <c r="AW142" i="49"/>
  <c r="AX142" i="49"/>
  <c r="AY142" i="49"/>
  <c r="AZ142" i="49"/>
  <c r="BA142" i="49"/>
  <c r="BB142" i="49"/>
  <c r="BC142" i="49"/>
  <c r="BD142" i="49"/>
  <c r="BE142" i="49"/>
  <c r="AV143" i="49"/>
  <c r="AW143" i="49"/>
  <c r="AX143" i="49"/>
  <c r="AY143" i="49"/>
  <c r="AZ143" i="49"/>
  <c r="BA143" i="49"/>
  <c r="BB143" i="49"/>
  <c r="BC143" i="49"/>
  <c r="BD143" i="49"/>
  <c r="BE143" i="49"/>
  <c r="AV144" i="49"/>
  <c r="AW144" i="49"/>
  <c r="AX144" i="49"/>
  <c r="AY144" i="49"/>
  <c r="AZ144" i="49"/>
  <c r="BA144" i="49"/>
  <c r="BB144" i="49"/>
  <c r="BC144" i="49"/>
  <c r="BD144" i="49"/>
  <c r="BE144" i="49"/>
  <c r="AV145" i="49"/>
  <c r="AW145" i="49"/>
  <c r="AX145" i="49"/>
  <c r="AY145" i="49"/>
  <c r="AZ145" i="49"/>
  <c r="BA145" i="49"/>
  <c r="BB145" i="49"/>
  <c r="BC145" i="49"/>
  <c r="BD145" i="49"/>
  <c r="BE145" i="49"/>
  <c r="AV146" i="49"/>
  <c r="AW146" i="49"/>
  <c r="AX146" i="49"/>
  <c r="AY146" i="49"/>
  <c r="AZ146" i="49"/>
  <c r="BA146" i="49"/>
  <c r="BB146" i="49"/>
  <c r="BC146" i="49"/>
  <c r="BD146" i="49"/>
  <c r="BE146" i="49"/>
  <c r="AV147" i="49"/>
  <c r="AW147" i="49"/>
  <c r="AX147" i="49"/>
  <c r="AY147" i="49"/>
  <c r="AZ147" i="49"/>
  <c r="BA147" i="49"/>
  <c r="BB147" i="49"/>
  <c r="BC147" i="49"/>
  <c r="BD147" i="49"/>
  <c r="BE147" i="49"/>
  <c r="AV148" i="49"/>
  <c r="AW148" i="49"/>
  <c r="AX148" i="49"/>
  <c r="AY148" i="49"/>
  <c r="AZ148" i="49"/>
  <c r="BA148" i="49"/>
  <c r="BB148" i="49"/>
  <c r="BC148" i="49"/>
  <c r="BD148" i="49"/>
  <c r="BE148" i="49"/>
  <c r="AV149" i="49"/>
  <c r="AW149" i="49"/>
  <c r="AX149" i="49"/>
  <c r="AY149" i="49"/>
  <c r="AZ149" i="49"/>
  <c r="BA149" i="49"/>
  <c r="BB149" i="49"/>
  <c r="BC149" i="49"/>
  <c r="BD149" i="49"/>
  <c r="BE149" i="49"/>
  <c r="AV150" i="49"/>
  <c r="AW150" i="49"/>
  <c r="AX150" i="49"/>
  <c r="AY150" i="49"/>
  <c r="AZ150" i="49"/>
  <c r="BA150" i="49"/>
  <c r="BB150" i="49"/>
  <c r="BC150" i="49"/>
  <c r="BD150" i="49"/>
  <c r="BE150" i="49"/>
  <c r="AV151" i="49"/>
  <c r="AW151" i="49"/>
  <c r="AX151" i="49"/>
  <c r="AY151" i="49"/>
  <c r="AZ151" i="49"/>
  <c r="BA151" i="49"/>
  <c r="BB151" i="49"/>
  <c r="BC151" i="49"/>
  <c r="BD151" i="49"/>
  <c r="BE151" i="49"/>
  <c r="AV152" i="49"/>
  <c r="AW152" i="49"/>
  <c r="AX152" i="49"/>
  <c r="AY152" i="49"/>
  <c r="AZ152" i="49"/>
  <c r="BA152" i="49"/>
  <c r="BB152" i="49"/>
  <c r="BC152" i="49"/>
  <c r="BD152" i="49"/>
  <c r="BE152" i="49"/>
  <c r="AV153" i="49"/>
  <c r="AW153" i="49"/>
  <c r="AX153" i="49"/>
  <c r="AY153" i="49"/>
  <c r="AZ153" i="49"/>
  <c r="BA153" i="49"/>
  <c r="BB153" i="49"/>
  <c r="BC153" i="49"/>
  <c r="BD153" i="49"/>
  <c r="BE153" i="49"/>
  <c r="AV154" i="49"/>
  <c r="AW154" i="49"/>
  <c r="AX154" i="49"/>
  <c r="AY154" i="49"/>
  <c r="AZ154" i="49"/>
  <c r="BA154" i="49"/>
  <c r="BB154" i="49"/>
  <c r="BC154" i="49"/>
  <c r="BD154" i="49"/>
  <c r="BE154" i="49"/>
  <c r="AV155" i="49"/>
  <c r="AW155" i="49"/>
  <c r="AX155" i="49"/>
  <c r="AY155" i="49"/>
  <c r="AZ155" i="49"/>
  <c r="BA155" i="49"/>
  <c r="BB155" i="49"/>
  <c r="BC155" i="49"/>
  <c r="BD155" i="49"/>
  <c r="BE155" i="49"/>
  <c r="AV156" i="49"/>
  <c r="AW156" i="49"/>
  <c r="AX156" i="49"/>
  <c r="AY156" i="49"/>
  <c r="AZ156" i="49"/>
  <c r="BA156" i="49"/>
  <c r="BB156" i="49"/>
  <c r="BC156" i="49"/>
  <c r="BD156" i="49"/>
  <c r="BE156" i="49"/>
  <c r="AV157" i="49"/>
  <c r="AW157" i="49"/>
  <c r="AX157" i="49"/>
  <c r="AY157" i="49"/>
  <c r="AZ157" i="49"/>
  <c r="BA157" i="49"/>
  <c r="BB157" i="49"/>
  <c r="BC157" i="49"/>
  <c r="BD157" i="49"/>
  <c r="BE157" i="49"/>
  <c r="AV158" i="49"/>
  <c r="AW158" i="49"/>
  <c r="AX158" i="49"/>
  <c r="AY158" i="49"/>
  <c r="AZ158" i="49"/>
  <c r="BA158" i="49"/>
  <c r="BB158" i="49"/>
  <c r="BC158" i="49"/>
  <c r="BD158" i="49"/>
  <c r="BE158" i="49"/>
  <c r="AV159" i="49"/>
  <c r="AW159" i="49"/>
  <c r="AX159" i="49"/>
  <c r="AY159" i="49"/>
  <c r="AZ159" i="49"/>
  <c r="BA159" i="49"/>
  <c r="BB159" i="49"/>
  <c r="BC159" i="49"/>
  <c r="BD159" i="49"/>
  <c r="BE159" i="49"/>
  <c r="AV160" i="49"/>
  <c r="AW160" i="49"/>
  <c r="AX160" i="49"/>
  <c r="AY160" i="49"/>
  <c r="AZ160" i="49"/>
  <c r="BA160" i="49"/>
  <c r="BB160" i="49"/>
  <c r="BC160" i="49"/>
  <c r="BD160" i="49"/>
  <c r="BE160" i="49"/>
  <c r="AV161" i="49"/>
  <c r="AW161" i="49"/>
  <c r="AX161" i="49"/>
  <c r="AY161" i="49"/>
  <c r="AZ161" i="49"/>
  <c r="BA161" i="49"/>
  <c r="BB161" i="49"/>
  <c r="BC161" i="49"/>
  <c r="BD161" i="49"/>
  <c r="BE161" i="49"/>
  <c r="AV162" i="49"/>
  <c r="AW162" i="49"/>
  <c r="AX162" i="49"/>
  <c r="AY162" i="49"/>
  <c r="AZ162" i="49"/>
  <c r="BA162" i="49"/>
  <c r="BB162" i="49"/>
  <c r="BC162" i="49"/>
  <c r="BD162" i="49"/>
  <c r="BE162" i="49"/>
  <c r="AV163" i="49"/>
  <c r="AW163" i="49"/>
  <c r="AX163" i="49"/>
  <c r="AY163" i="49"/>
  <c r="AZ163" i="49"/>
  <c r="BA163" i="49"/>
  <c r="BB163" i="49"/>
  <c r="BC163" i="49"/>
  <c r="BD163" i="49"/>
  <c r="BE163" i="49"/>
  <c r="AV164" i="49"/>
  <c r="AW164" i="49"/>
  <c r="AX164" i="49"/>
  <c r="AY164" i="49"/>
  <c r="AZ164" i="49"/>
  <c r="BA164" i="49"/>
  <c r="BB164" i="49"/>
  <c r="BC164" i="49"/>
  <c r="BD164" i="49"/>
  <c r="BE164" i="49"/>
  <c r="AV165" i="49"/>
  <c r="AW165" i="49"/>
  <c r="AX165" i="49"/>
  <c r="AY165" i="49"/>
  <c r="AZ165" i="49"/>
  <c r="BA165" i="49"/>
  <c r="BB165" i="49"/>
  <c r="BC165" i="49"/>
  <c r="BD165" i="49"/>
  <c r="BE165" i="49"/>
  <c r="AV166" i="49"/>
  <c r="AW166" i="49"/>
  <c r="AX166" i="49"/>
  <c r="AY166" i="49"/>
  <c r="AZ166" i="49"/>
  <c r="BA166" i="49"/>
  <c r="BB166" i="49"/>
  <c r="BC166" i="49"/>
  <c r="BD166" i="49"/>
  <c r="BE166" i="49"/>
  <c r="AV167" i="49"/>
  <c r="AW167" i="49"/>
  <c r="AX167" i="49"/>
  <c r="AY167" i="49"/>
  <c r="AZ167" i="49"/>
  <c r="BA167" i="49"/>
  <c r="BB167" i="49"/>
  <c r="BC167" i="49"/>
  <c r="BD167" i="49"/>
  <c r="BE167" i="49"/>
  <c r="AV168" i="49"/>
  <c r="AW168" i="49"/>
  <c r="AX168" i="49"/>
  <c r="AY168" i="49"/>
  <c r="AZ168" i="49"/>
  <c r="BA168" i="49"/>
  <c r="BB168" i="49"/>
  <c r="BC168" i="49"/>
  <c r="BD168" i="49"/>
  <c r="BE168" i="49"/>
  <c r="AV169" i="49"/>
  <c r="AW169" i="49"/>
  <c r="AX169" i="49"/>
  <c r="AY169" i="49"/>
  <c r="AZ169" i="49"/>
  <c r="BA169" i="49"/>
  <c r="BB169" i="49"/>
  <c r="BC169" i="49"/>
  <c r="BD169" i="49"/>
  <c r="BE169" i="49"/>
  <c r="AV170" i="49"/>
  <c r="AW170" i="49"/>
  <c r="AX170" i="49"/>
  <c r="AY170" i="49"/>
  <c r="AZ170" i="49"/>
  <c r="BA170" i="49"/>
  <c r="BB170" i="49"/>
  <c r="BC170" i="49"/>
  <c r="BD170" i="49"/>
  <c r="BE170" i="49"/>
  <c r="AV171" i="49"/>
  <c r="AW171" i="49"/>
  <c r="AX171" i="49"/>
  <c r="AY171" i="49"/>
  <c r="AZ171" i="49"/>
  <c r="BA171" i="49"/>
  <c r="BB171" i="49"/>
  <c r="BC171" i="49"/>
  <c r="BD171" i="49"/>
  <c r="BE171" i="49"/>
  <c r="AV172" i="49"/>
  <c r="AW172" i="49"/>
  <c r="AX172" i="49"/>
  <c r="AY172" i="49"/>
  <c r="AZ172" i="49"/>
  <c r="BA172" i="49"/>
  <c r="BB172" i="49"/>
  <c r="BC172" i="49"/>
  <c r="BD172" i="49"/>
  <c r="BE172" i="49"/>
  <c r="AV173" i="49"/>
  <c r="AW173" i="49"/>
  <c r="AX173" i="49"/>
  <c r="AY173" i="49"/>
  <c r="AZ173" i="49"/>
  <c r="BA173" i="49"/>
  <c r="BB173" i="49"/>
  <c r="BC173" i="49"/>
  <c r="BD173" i="49"/>
  <c r="BE173" i="49"/>
  <c r="AV174" i="49"/>
  <c r="AW174" i="49"/>
  <c r="AX174" i="49"/>
  <c r="AY174" i="49"/>
  <c r="AZ174" i="49"/>
  <c r="BA174" i="49"/>
  <c r="BB174" i="49"/>
  <c r="BC174" i="49"/>
  <c r="BD174" i="49"/>
  <c r="BE174" i="49"/>
  <c r="AV175" i="49"/>
  <c r="AW175" i="49"/>
  <c r="AX175" i="49"/>
  <c r="AY175" i="49"/>
  <c r="AZ175" i="49"/>
  <c r="BA175" i="49"/>
  <c r="BB175" i="49"/>
  <c r="BC175" i="49"/>
  <c r="BD175" i="49"/>
  <c r="BE175" i="49"/>
  <c r="AV176" i="49"/>
  <c r="AW176" i="49"/>
  <c r="AX176" i="49"/>
  <c r="AY176" i="49"/>
  <c r="AZ176" i="49"/>
  <c r="BA176" i="49"/>
  <c r="BB176" i="49"/>
  <c r="BC176" i="49"/>
  <c r="BD176" i="49"/>
  <c r="BE176" i="49"/>
  <c r="AV177" i="49"/>
  <c r="AW177" i="49"/>
  <c r="AX177" i="49"/>
  <c r="AY177" i="49"/>
  <c r="AZ177" i="49"/>
  <c r="BA177" i="49"/>
  <c r="BB177" i="49"/>
  <c r="BC177" i="49"/>
  <c r="BD177" i="49"/>
  <c r="BE177" i="49"/>
  <c r="AV178" i="49"/>
  <c r="AW178" i="49"/>
  <c r="AX178" i="49"/>
  <c r="AY178" i="49"/>
  <c r="AZ178" i="49"/>
  <c r="BA178" i="49"/>
  <c r="BB178" i="49"/>
  <c r="BC178" i="49"/>
  <c r="BD178" i="49"/>
  <c r="BE178" i="49"/>
  <c r="AV179" i="49"/>
  <c r="AW179" i="49"/>
  <c r="AX179" i="49"/>
  <c r="AY179" i="49"/>
  <c r="AZ179" i="49"/>
  <c r="BA179" i="49"/>
  <c r="BB179" i="49"/>
  <c r="BC179" i="49"/>
  <c r="BD179" i="49"/>
  <c r="BE179" i="49"/>
  <c r="AV180" i="49"/>
  <c r="AW180" i="49"/>
  <c r="AX180" i="49"/>
  <c r="AY180" i="49"/>
  <c r="AZ180" i="49"/>
  <c r="BA180" i="49"/>
  <c r="BB180" i="49"/>
  <c r="BC180" i="49"/>
  <c r="BD180" i="49"/>
  <c r="BE180" i="49"/>
  <c r="AV181" i="49"/>
  <c r="AW181" i="49"/>
  <c r="AX181" i="49"/>
  <c r="AY181" i="49"/>
  <c r="AZ181" i="49"/>
  <c r="BA181" i="49"/>
  <c r="BB181" i="49"/>
  <c r="BC181" i="49"/>
  <c r="BD181" i="49"/>
  <c r="BE181" i="49"/>
  <c r="AV182" i="49"/>
  <c r="AW182" i="49"/>
  <c r="AX182" i="49"/>
  <c r="AY182" i="49"/>
  <c r="AZ182" i="49"/>
  <c r="BA182" i="49"/>
  <c r="BB182" i="49"/>
  <c r="BC182" i="49"/>
  <c r="BD182" i="49"/>
  <c r="BE182" i="49"/>
  <c r="AV183" i="49"/>
  <c r="AW183" i="49"/>
  <c r="AX183" i="49"/>
  <c r="AY183" i="49"/>
  <c r="AZ183" i="49"/>
  <c r="BA183" i="49"/>
  <c r="BB183" i="49"/>
  <c r="BC183" i="49"/>
  <c r="BD183" i="49"/>
  <c r="BE183" i="49"/>
  <c r="AV184" i="49"/>
  <c r="AW184" i="49"/>
  <c r="AX184" i="49"/>
  <c r="AY184" i="49"/>
  <c r="AZ184" i="49"/>
  <c r="BA184" i="49"/>
  <c r="BB184" i="49"/>
  <c r="BC184" i="49"/>
  <c r="BD184" i="49"/>
  <c r="BE184" i="49"/>
  <c r="AV185" i="49"/>
  <c r="AW185" i="49"/>
  <c r="AX185" i="49"/>
  <c r="AY185" i="49"/>
  <c r="AZ185" i="49"/>
  <c r="BA185" i="49"/>
  <c r="BB185" i="49"/>
  <c r="BC185" i="49"/>
  <c r="BD185" i="49"/>
  <c r="BE185" i="49"/>
  <c r="AV186" i="49"/>
  <c r="AW186" i="49"/>
  <c r="AX186" i="49"/>
  <c r="AY186" i="49"/>
  <c r="AZ186" i="49"/>
  <c r="BA186" i="49"/>
  <c r="BB186" i="49"/>
  <c r="BC186" i="49"/>
  <c r="BD186" i="49"/>
  <c r="BE186" i="49"/>
  <c r="AV187" i="49"/>
  <c r="AW187" i="49"/>
  <c r="AX187" i="49"/>
  <c r="AY187" i="49"/>
  <c r="AZ187" i="49"/>
  <c r="BA187" i="49"/>
  <c r="BB187" i="49"/>
  <c r="BC187" i="49"/>
  <c r="BD187" i="49"/>
  <c r="BE187" i="49"/>
  <c r="AV188" i="49"/>
  <c r="AW188" i="49"/>
  <c r="AX188" i="49"/>
  <c r="AY188" i="49"/>
  <c r="AZ188" i="49"/>
  <c r="BA188" i="49"/>
  <c r="BB188" i="49"/>
  <c r="BC188" i="49"/>
  <c r="BD188" i="49"/>
  <c r="BE188" i="49"/>
  <c r="AV189" i="49"/>
  <c r="AW189" i="49"/>
  <c r="AX189" i="49"/>
  <c r="AY189" i="49"/>
  <c r="AZ189" i="49"/>
  <c r="BA189" i="49"/>
  <c r="BB189" i="49"/>
  <c r="BC189" i="49"/>
  <c r="BD189" i="49"/>
  <c r="BE189" i="49"/>
  <c r="AV190" i="49"/>
  <c r="AW190" i="49"/>
  <c r="AX190" i="49"/>
  <c r="AY190" i="49"/>
  <c r="AZ190" i="49"/>
  <c r="BA190" i="49"/>
  <c r="BB190" i="49"/>
  <c r="BC190" i="49"/>
  <c r="BD190" i="49"/>
  <c r="BE190" i="49"/>
  <c r="AV191" i="49"/>
  <c r="AW191" i="49"/>
  <c r="AX191" i="49"/>
  <c r="AY191" i="49"/>
  <c r="AZ191" i="49"/>
  <c r="BA191" i="49"/>
  <c r="BB191" i="49"/>
  <c r="BC191" i="49"/>
  <c r="BD191" i="49"/>
  <c r="BE191" i="49"/>
  <c r="AV192" i="49"/>
  <c r="AW192" i="49"/>
  <c r="AX192" i="49"/>
  <c r="AY192" i="49"/>
  <c r="AZ192" i="49"/>
  <c r="BA192" i="49"/>
  <c r="BB192" i="49"/>
  <c r="BC192" i="49"/>
  <c r="BD192" i="49"/>
  <c r="BE192" i="49"/>
  <c r="AV193" i="49"/>
  <c r="AW193" i="49"/>
  <c r="AX193" i="49"/>
  <c r="AY193" i="49"/>
  <c r="AZ193" i="49"/>
  <c r="BA193" i="49"/>
  <c r="BB193" i="49"/>
  <c r="BC193" i="49"/>
  <c r="BD193" i="49"/>
  <c r="BE193" i="49"/>
  <c r="AV194" i="49"/>
  <c r="AW194" i="49"/>
  <c r="AX194" i="49"/>
  <c r="AY194" i="49"/>
  <c r="AZ194" i="49"/>
  <c r="BA194" i="49"/>
  <c r="BB194" i="49"/>
  <c r="BC194" i="49"/>
  <c r="BD194" i="49"/>
  <c r="BE194" i="49"/>
  <c r="AV195" i="49"/>
  <c r="AW195" i="49"/>
  <c r="AX195" i="49"/>
  <c r="AY195" i="49"/>
  <c r="AZ195" i="49"/>
  <c r="BA195" i="49"/>
  <c r="BB195" i="49"/>
  <c r="BC195" i="49"/>
  <c r="BD195" i="49"/>
  <c r="BE195" i="49"/>
  <c r="AV196" i="49"/>
  <c r="AW196" i="49"/>
  <c r="AX196" i="49"/>
  <c r="AY196" i="49"/>
  <c r="AZ196" i="49"/>
  <c r="BA196" i="49"/>
  <c r="BB196" i="49"/>
  <c r="BC196" i="49"/>
  <c r="BD196" i="49"/>
  <c r="BE196" i="49"/>
  <c r="AV197" i="49"/>
  <c r="AW197" i="49"/>
  <c r="AX197" i="49"/>
  <c r="AY197" i="49"/>
  <c r="AZ197" i="49"/>
  <c r="BA197" i="49"/>
  <c r="BB197" i="49"/>
  <c r="BC197" i="49"/>
  <c r="BD197" i="49"/>
  <c r="BE197" i="49"/>
  <c r="AV198" i="49"/>
  <c r="AW198" i="49"/>
  <c r="AX198" i="49"/>
  <c r="AY198" i="49"/>
  <c r="AZ198" i="49"/>
  <c r="BA198" i="49"/>
  <c r="BB198" i="49"/>
  <c r="BC198" i="49"/>
  <c r="BD198" i="49"/>
  <c r="BE198" i="49"/>
  <c r="AV199" i="49"/>
  <c r="AW199" i="49"/>
  <c r="AX199" i="49"/>
  <c r="AY199" i="49"/>
  <c r="AZ199" i="49"/>
  <c r="BA199" i="49"/>
  <c r="BB199" i="49"/>
  <c r="BC199" i="49"/>
  <c r="BD199" i="49"/>
  <c r="BE199" i="49"/>
  <c r="AV200" i="49"/>
  <c r="AW200" i="49"/>
  <c r="AX200" i="49"/>
  <c r="AY200" i="49"/>
  <c r="AZ200" i="49"/>
  <c r="BA200" i="49"/>
  <c r="BB200" i="49"/>
  <c r="BC200" i="49"/>
  <c r="BD200" i="49"/>
  <c r="BE200" i="49"/>
  <c r="AV201" i="49"/>
  <c r="AW201" i="49"/>
  <c r="AX201" i="49"/>
  <c r="AY201" i="49"/>
  <c r="AZ201" i="49"/>
  <c r="BA201" i="49"/>
  <c r="BB201" i="49"/>
  <c r="BC201" i="49"/>
  <c r="BD201" i="49"/>
  <c r="BE201" i="49"/>
  <c r="AV202" i="49"/>
  <c r="AW202" i="49"/>
  <c r="AX202" i="49"/>
  <c r="AY202" i="49"/>
  <c r="AZ202" i="49"/>
  <c r="BA202" i="49"/>
  <c r="BB202" i="49"/>
  <c r="BC202" i="49"/>
  <c r="BD202" i="49"/>
  <c r="BE202" i="49"/>
  <c r="AV203" i="49"/>
  <c r="AW203" i="49"/>
  <c r="AX203" i="49"/>
  <c r="AY203" i="49"/>
  <c r="AZ203" i="49"/>
  <c r="BA203" i="49"/>
  <c r="BB203" i="49"/>
  <c r="BC203" i="49"/>
  <c r="BD203" i="49"/>
  <c r="BE203" i="49"/>
  <c r="AV204" i="49"/>
  <c r="AW204" i="49"/>
  <c r="AX204" i="49"/>
  <c r="AY204" i="49"/>
  <c r="AZ204" i="49"/>
  <c r="BA204" i="49"/>
  <c r="BB204" i="49"/>
  <c r="BC204" i="49"/>
  <c r="BD204" i="49"/>
  <c r="BE204" i="49"/>
  <c r="AV205" i="49"/>
  <c r="AW205" i="49"/>
  <c r="AX205" i="49"/>
  <c r="AY205" i="49"/>
  <c r="AZ205" i="49"/>
  <c r="BA205" i="49"/>
  <c r="BB205" i="49"/>
  <c r="BC205" i="49"/>
  <c r="BD205" i="49"/>
  <c r="BE205" i="49"/>
  <c r="AV206" i="49"/>
  <c r="AW206" i="49"/>
  <c r="AX206" i="49"/>
  <c r="AY206" i="49"/>
  <c r="AZ206" i="49"/>
  <c r="BA206" i="49"/>
  <c r="BB206" i="49"/>
  <c r="BC206" i="49"/>
  <c r="BD206" i="49"/>
  <c r="BE206" i="49"/>
  <c r="AV207" i="49"/>
  <c r="AW207" i="49"/>
  <c r="AX207" i="49"/>
  <c r="AY207" i="49"/>
  <c r="AZ207" i="49"/>
  <c r="BA207" i="49"/>
  <c r="BB207" i="49"/>
  <c r="BC207" i="49"/>
  <c r="BD207" i="49"/>
  <c r="BE207" i="49"/>
  <c r="AV208" i="49"/>
  <c r="AW208" i="49"/>
  <c r="AX208" i="49"/>
  <c r="AY208" i="49"/>
  <c r="AZ208" i="49"/>
  <c r="BA208" i="49"/>
  <c r="BB208" i="49"/>
  <c r="BC208" i="49"/>
  <c r="BD208" i="49"/>
  <c r="BE208" i="49"/>
  <c r="AV209" i="49"/>
  <c r="AW209" i="49"/>
  <c r="AX209" i="49"/>
  <c r="AY209" i="49"/>
  <c r="AZ209" i="49"/>
  <c r="BA209" i="49"/>
  <c r="BB209" i="49"/>
  <c r="BC209" i="49"/>
  <c r="BD209" i="49"/>
  <c r="BE209" i="49"/>
  <c r="AV210" i="49"/>
  <c r="AW210" i="49"/>
  <c r="AX210" i="49"/>
  <c r="AY210" i="49"/>
  <c r="AZ210" i="49"/>
  <c r="BA210" i="49"/>
  <c r="BB210" i="49"/>
  <c r="BC210" i="49"/>
  <c r="BD210" i="49"/>
  <c r="BE210" i="49"/>
  <c r="AV211" i="49"/>
  <c r="AW211" i="49"/>
  <c r="AX211" i="49"/>
  <c r="AY211" i="49"/>
  <c r="AZ211" i="49"/>
  <c r="BA211" i="49"/>
  <c r="BB211" i="49"/>
  <c r="BC211" i="49"/>
  <c r="BD211" i="49"/>
  <c r="BE211" i="49"/>
  <c r="AV212" i="49"/>
  <c r="AW212" i="49"/>
  <c r="AX212" i="49"/>
  <c r="AY212" i="49"/>
  <c r="AZ212" i="49"/>
  <c r="BA212" i="49"/>
  <c r="BB212" i="49"/>
  <c r="BC212" i="49"/>
  <c r="BD212" i="49"/>
  <c r="BE212" i="49"/>
  <c r="AV213" i="49"/>
  <c r="AW213" i="49"/>
  <c r="AX213" i="49"/>
  <c r="AY213" i="49"/>
  <c r="AZ213" i="49"/>
  <c r="BA213" i="49"/>
  <c r="BB213" i="49"/>
  <c r="BC213" i="49"/>
  <c r="BD213" i="49"/>
  <c r="BE213" i="49"/>
  <c r="AV214" i="49"/>
  <c r="AW214" i="49"/>
  <c r="AX214" i="49"/>
  <c r="AY214" i="49"/>
  <c r="AZ214" i="49"/>
  <c r="BA214" i="49"/>
  <c r="BB214" i="49"/>
  <c r="BC214" i="49"/>
  <c r="BD214" i="49"/>
  <c r="BE214" i="49"/>
  <c r="AV215" i="49"/>
  <c r="AW215" i="49"/>
  <c r="AX215" i="49"/>
  <c r="AY215" i="49"/>
  <c r="AZ215" i="49"/>
  <c r="BA215" i="49"/>
  <c r="BB215" i="49"/>
  <c r="BC215" i="49"/>
  <c r="BD215" i="49"/>
  <c r="BE215" i="49"/>
  <c r="AV216" i="49"/>
  <c r="AW216" i="49"/>
  <c r="AX216" i="49"/>
  <c r="AY216" i="49"/>
  <c r="AZ216" i="49"/>
  <c r="BA216" i="49"/>
  <c r="BB216" i="49"/>
  <c r="BC216" i="49"/>
  <c r="BD216" i="49"/>
  <c r="BE216" i="49"/>
  <c r="AV217" i="49"/>
  <c r="AW217" i="49"/>
  <c r="AX217" i="49"/>
  <c r="AY217" i="49"/>
  <c r="AZ217" i="49"/>
  <c r="BA217" i="49"/>
  <c r="BB217" i="49"/>
  <c r="BC217" i="49"/>
  <c r="BD217" i="49"/>
  <c r="BE217" i="49"/>
  <c r="AV218" i="49"/>
  <c r="AW218" i="49"/>
  <c r="AX218" i="49"/>
  <c r="AY218" i="49"/>
  <c r="AZ218" i="49"/>
  <c r="BA218" i="49"/>
  <c r="BB218" i="49"/>
  <c r="BC218" i="49"/>
  <c r="BD218" i="49"/>
  <c r="BE218" i="49"/>
  <c r="AV219" i="49"/>
  <c r="AW219" i="49"/>
  <c r="AX219" i="49"/>
  <c r="AY219" i="49"/>
  <c r="AZ219" i="49"/>
  <c r="BA219" i="49"/>
  <c r="BB219" i="49"/>
  <c r="BC219" i="49"/>
  <c r="BD219" i="49"/>
  <c r="BE219" i="49"/>
  <c r="AV220" i="49"/>
  <c r="AW220" i="49"/>
  <c r="AX220" i="49"/>
  <c r="AY220" i="49"/>
  <c r="AZ220" i="49"/>
  <c r="BA220" i="49"/>
  <c r="BB220" i="49"/>
  <c r="BC220" i="49"/>
  <c r="BD220" i="49"/>
  <c r="BE220" i="49"/>
  <c r="AV221" i="49"/>
  <c r="AW221" i="49"/>
  <c r="AX221" i="49"/>
  <c r="AY221" i="49"/>
  <c r="AZ221" i="49"/>
  <c r="BA221" i="49"/>
  <c r="BB221" i="49"/>
  <c r="BC221" i="49"/>
  <c r="BD221" i="49"/>
  <c r="BE221" i="49"/>
  <c r="AV222" i="49"/>
  <c r="AW222" i="49"/>
  <c r="AX222" i="49"/>
  <c r="AY222" i="49"/>
  <c r="AZ222" i="49"/>
  <c r="BA222" i="49"/>
  <c r="BB222" i="49"/>
  <c r="BC222" i="49"/>
  <c r="BD222" i="49"/>
  <c r="BE222" i="49"/>
  <c r="AV223" i="49"/>
  <c r="AW223" i="49"/>
  <c r="AX223" i="49"/>
  <c r="AY223" i="49"/>
  <c r="AZ223" i="49"/>
  <c r="BA223" i="49"/>
  <c r="BB223" i="49"/>
  <c r="BC223" i="49"/>
  <c r="BD223" i="49"/>
  <c r="BE223" i="49"/>
  <c r="AV224" i="49"/>
  <c r="AW224" i="49"/>
  <c r="AX224" i="49"/>
  <c r="AY224" i="49"/>
  <c r="AZ224" i="49"/>
  <c r="BA224" i="49"/>
  <c r="BB224" i="49"/>
  <c r="BC224" i="49"/>
  <c r="BD224" i="49"/>
  <c r="BE224" i="49"/>
  <c r="AV225" i="49"/>
  <c r="AW225" i="49"/>
  <c r="AX225" i="49"/>
  <c r="AY225" i="49"/>
  <c r="AZ225" i="49"/>
  <c r="BA225" i="49"/>
  <c r="BB225" i="49"/>
  <c r="BC225" i="49"/>
  <c r="BD225" i="49"/>
  <c r="BE225" i="49"/>
  <c r="AV226" i="49"/>
  <c r="AW226" i="49"/>
  <c r="AX226" i="49"/>
  <c r="AY226" i="49"/>
  <c r="AZ226" i="49"/>
  <c r="BA226" i="49"/>
  <c r="BB226" i="49"/>
  <c r="BC226" i="49"/>
  <c r="BD226" i="49"/>
  <c r="BE226" i="49"/>
  <c r="AV227" i="49"/>
  <c r="AW227" i="49"/>
  <c r="AX227" i="49"/>
  <c r="AY227" i="49"/>
  <c r="AZ227" i="49"/>
  <c r="BA227" i="49"/>
  <c r="BB227" i="49"/>
  <c r="BC227" i="49"/>
  <c r="BD227" i="49"/>
  <c r="BE227" i="49"/>
  <c r="AV228" i="49"/>
  <c r="AW228" i="49"/>
  <c r="AX228" i="49"/>
  <c r="AY228" i="49"/>
  <c r="AZ228" i="49"/>
  <c r="BA228" i="49"/>
  <c r="BB228" i="49"/>
  <c r="BC228" i="49"/>
  <c r="BD228" i="49"/>
  <c r="BE228" i="49"/>
  <c r="AV229" i="49"/>
  <c r="AW229" i="49"/>
  <c r="AX229" i="49"/>
  <c r="AY229" i="49"/>
  <c r="AZ229" i="49"/>
  <c r="BA229" i="49"/>
  <c r="BB229" i="49"/>
  <c r="BC229" i="49"/>
  <c r="BD229" i="49"/>
  <c r="BE229" i="49"/>
  <c r="AV230" i="49"/>
  <c r="AW230" i="49"/>
  <c r="AX230" i="49"/>
  <c r="AY230" i="49"/>
  <c r="AZ230" i="49"/>
  <c r="BA230" i="49"/>
  <c r="BB230" i="49"/>
  <c r="BC230" i="49"/>
  <c r="BD230" i="49"/>
  <c r="BE230" i="49"/>
  <c r="AV231" i="49"/>
  <c r="AW231" i="49"/>
  <c r="AX231" i="49"/>
  <c r="AY231" i="49"/>
  <c r="AZ231" i="49"/>
  <c r="BA231" i="49"/>
  <c r="BB231" i="49"/>
  <c r="BC231" i="49"/>
  <c r="BD231" i="49"/>
  <c r="BE231" i="49"/>
  <c r="AV232" i="49"/>
  <c r="AW232" i="49"/>
  <c r="AX232" i="49"/>
  <c r="AY232" i="49"/>
  <c r="AZ232" i="49"/>
  <c r="BA232" i="49"/>
  <c r="BB232" i="49"/>
  <c r="BC232" i="49"/>
  <c r="BD232" i="49"/>
  <c r="BE232" i="49"/>
  <c r="AV233" i="49"/>
  <c r="AW233" i="49"/>
  <c r="AX233" i="49"/>
  <c r="AY233" i="49"/>
  <c r="AZ233" i="49"/>
  <c r="BA233" i="49"/>
  <c r="BB233" i="49"/>
  <c r="BC233" i="49"/>
  <c r="BD233" i="49"/>
  <c r="BE233" i="49"/>
  <c r="AV234" i="49"/>
  <c r="AW234" i="49"/>
  <c r="AX234" i="49"/>
  <c r="AY234" i="49"/>
  <c r="AZ234" i="49"/>
  <c r="BA234" i="49"/>
  <c r="BB234" i="49"/>
  <c r="BC234" i="49"/>
  <c r="BD234" i="49"/>
  <c r="BE234" i="49"/>
  <c r="AV235" i="49"/>
  <c r="AW235" i="49"/>
  <c r="AX235" i="49"/>
  <c r="AY235" i="49"/>
  <c r="AZ235" i="49"/>
  <c r="BA235" i="49"/>
  <c r="BB235" i="49"/>
  <c r="BC235" i="49"/>
  <c r="BD235" i="49"/>
  <c r="BE235" i="49"/>
  <c r="AV236" i="49"/>
  <c r="AW236" i="49"/>
  <c r="AX236" i="49"/>
  <c r="AY236" i="49"/>
  <c r="AZ236" i="49"/>
  <c r="BA236" i="49"/>
  <c r="BB236" i="49"/>
  <c r="BC236" i="49"/>
  <c r="BD236" i="49"/>
  <c r="BE236" i="49"/>
  <c r="AV237" i="49"/>
  <c r="AW237" i="49"/>
  <c r="AX237" i="49"/>
  <c r="AY237" i="49"/>
  <c r="AZ237" i="49"/>
  <c r="BA237" i="49"/>
  <c r="BB237" i="49"/>
  <c r="BC237" i="49"/>
  <c r="BD237" i="49"/>
  <c r="BE237" i="49"/>
  <c r="AV238" i="49"/>
  <c r="AW238" i="49"/>
  <c r="AX238" i="49"/>
  <c r="AY238" i="49"/>
  <c r="AZ238" i="49"/>
  <c r="BA238" i="49"/>
  <c r="BB238" i="49"/>
  <c r="BC238" i="49"/>
  <c r="BD238" i="49"/>
  <c r="BE238" i="49"/>
  <c r="AV239" i="49"/>
  <c r="AW239" i="49"/>
  <c r="AX239" i="49"/>
  <c r="AY239" i="49"/>
  <c r="AZ239" i="49"/>
  <c r="BA239" i="49"/>
  <c r="BB239" i="49"/>
  <c r="BC239" i="49"/>
  <c r="BD239" i="49"/>
  <c r="BE239" i="49"/>
  <c r="AV240" i="49"/>
  <c r="AW240" i="49"/>
  <c r="AX240" i="49"/>
  <c r="AY240" i="49"/>
  <c r="AZ240" i="49"/>
  <c r="BA240" i="49"/>
  <c r="BB240" i="49"/>
  <c r="BC240" i="49"/>
  <c r="BD240" i="49"/>
  <c r="BE240" i="49"/>
  <c r="AV241" i="49"/>
  <c r="AW241" i="49"/>
  <c r="AX241" i="49"/>
  <c r="AY241" i="49"/>
  <c r="AZ241" i="49"/>
  <c r="BA241" i="49"/>
  <c r="BB241" i="49"/>
  <c r="BC241" i="49"/>
  <c r="BD241" i="49"/>
  <c r="BE241" i="49"/>
  <c r="AV242" i="49"/>
  <c r="AW242" i="49"/>
  <c r="AX242" i="49"/>
  <c r="AY242" i="49"/>
  <c r="AZ242" i="49"/>
  <c r="BA242" i="49"/>
  <c r="BB242" i="49"/>
  <c r="BC242" i="49"/>
  <c r="BD242" i="49"/>
  <c r="BE242" i="49"/>
  <c r="AV243" i="49"/>
  <c r="AW243" i="49"/>
  <c r="AX243" i="49"/>
  <c r="AY243" i="49"/>
  <c r="AZ243" i="49"/>
  <c r="BA243" i="49"/>
  <c r="BB243" i="49"/>
  <c r="BC243" i="49"/>
  <c r="BD243" i="49"/>
  <c r="BE243" i="49"/>
  <c r="AV244" i="49"/>
  <c r="AW244" i="49"/>
  <c r="AX244" i="49"/>
  <c r="AY244" i="49"/>
  <c r="AZ244" i="49"/>
  <c r="BA244" i="49"/>
  <c r="BB244" i="49"/>
  <c r="BC244" i="49"/>
  <c r="BD244" i="49"/>
  <c r="BE244" i="49"/>
  <c r="AV245" i="49"/>
  <c r="AW245" i="49"/>
  <c r="AX245" i="49"/>
  <c r="AY245" i="49"/>
  <c r="AZ245" i="49"/>
  <c r="BA245" i="49"/>
  <c r="BB245" i="49"/>
  <c r="BC245" i="49"/>
  <c r="BD245" i="49"/>
  <c r="BE245" i="49"/>
  <c r="AV246" i="49"/>
  <c r="AW246" i="49"/>
  <c r="AX246" i="49"/>
  <c r="AY246" i="49"/>
  <c r="AZ246" i="49"/>
  <c r="BA246" i="49"/>
  <c r="BB246" i="49"/>
  <c r="BC246" i="49"/>
  <c r="BD246" i="49"/>
  <c r="BE246" i="49"/>
  <c r="AV247" i="49"/>
  <c r="AW247" i="49"/>
  <c r="AX247" i="49"/>
  <c r="AY247" i="49"/>
  <c r="AZ247" i="49"/>
  <c r="BA247" i="49"/>
  <c r="BB247" i="49"/>
  <c r="BC247" i="49"/>
  <c r="BD247" i="49"/>
  <c r="BE247" i="49"/>
  <c r="AV248" i="49"/>
  <c r="AW248" i="49"/>
  <c r="AX248" i="49"/>
  <c r="AY248" i="49"/>
  <c r="AZ248" i="49"/>
  <c r="BA248" i="49"/>
  <c r="BB248" i="49"/>
  <c r="BC248" i="49"/>
  <c r="BD248" i="49"/>
  <c r="BE248" i="49"/>
  <c r="AV249" i="49"/>
  <c r="AW249" i="49"/>
  <c r="AX249" i="49"/>
  <c r="AY249" i="49"/>
  <c r="AZ249" i="49"/>
  <c r="BA249" i="49"/>
  <c r="BB249" i="49"/>
  <c r="BC249" i="49"/>
  <c r="BD249" i="49"/>
  <c r="BE249" i="49"/>
  <c r="AV250" i="49"/>
  <c r="AW250" i="49"/>
  <c r="AX250" i="49"/>
  <c r="AY250" i="49"/>
  <c r="AZ250" i="49"/>
  <c r="BA250" i="49"/>
  <c r="BB250" i="49"/>
  <c r="BC250" i="49"/>
  <c r="BD250" i="49"/>
  <c r="BE250" i="49"/>
  <c r="AV251" i="49"/>
  <c r="AW251" i="49"/>
  <c r="AX251" i="49"/>
  <c r="AY251" i="49"/>
  <c r="AZ251" i="49"/>
  <c r="BA251" i="49"/>
  <c r="BB251" i="49"/>
  <c r="BC251" i="49"/>
  <c r="BD251" i="49"/>
  <c r="BE251" i="49"/>
  <c r="AV252" i="49"/>
  <c r="AW252" i="49"/>
  <c r="AX252" i="49"/>
  <c r="AY252" i="49"/>
  <c r="AZ252" i="49"/>
  <c r="BA252" i="49"/>
  <c r="BB252" i="49"/>
  <c r="BC252" i="49"/>
  <c r="BD252" i="49"/>
  <c r="BE252" i="49"/>
  <c r="AV253" i="49"/>
  <c r="AW253" i="49"/>
  <c r="AX253" i="49"/>
  <c r="AY253" i="49"/>
  <c r="AZ253" i="49"/>
  <c r="BA253" i="49"/>
  <c r="BB253" i="49"/>
  <c r="BC253" i="49"/>
  <c r="BD253" i="49"/>
  <c r="BE253" i="49"/>
  <c r="AV254" i="49"/>
  <c r="AW254" i="49"/>
  <c r="AX254" i="49"/>
  <c r="AY254" i="49"/>
  <c r="AZ254" i="49"/>
  <c r="BA254" i="49"/>
  <c r="BB254" i="49"/>
  <c r="BC254" i="49"/>
  <c r="BD254" i="49"/>
  <c r="BE254" i="49"/>
  <c r="AV255" i="49"/>
  <c r="AW255" i="49"/>
  <c r="AX255" i="49"/>
  <c r="AY255" i="49"/>
  <c r="AZ255" i="49"/>
  <c r="BA255" i="49"/>
  <c r="BB255" i="49"/>
  <c r="BC255" i="49"/>
  <c r="BD255" i="49"/>
  <c r="BE255" i="49"/>
  <c r="AV256" i="49"/>
  <c r="AW256" i="49"/>
  <c r="AX256" i="49"/>
  <c r="AY256" i="49"/>
  <c r="AZ256" i="49"/>
  <c r="BA256" i="49"/>
  <c r="BB256" i="49"/>
  <c r="BC256" i="49"/>
  <c r="BD256" i="49"/>
  <c r="BE256" i="49"/>
  <c r="AV257" i="49"/>
  <c r="AW257" i="49"/>
  <c r="AX257" i="49"/>
  <c r="AY257" i="49"/>
  <c r="AZ257" i="49"/>
  <c r="BA257" i="49"/>
  <c r="BB257" i="49"/>
  <c r="BC257" i="49"/>
  <c r="BD257" i="49"/>
  <c r="BE257" i="49"/>
  <c r="AV258" i="49"/>
  <c r="AW258" i="49"/>
  <c r="AX258" i="49"/>
  <c r="AY258" i="49"/>
  <c r="AZ258" i="49"/>
  <c r="BA258" i="49"/>
  <c r="BB258" i="49"/>
  <c r="BC258" i="49"/>
  <c r="BD258" i="49"/>
  <c r="BE258" i="49"/>
  <c r="AV259" i="49"/>
  <c r="AW259" i="49"/>
  <c r="AX259" i="49"/>
  <c r="AY259" i="49"/>
  <c r="AZ259" i="49"/>
  <c r="BA259" i="49"/>
  <c r="BB259" i="49"/>
  <c r="BC259" i="49"/>
  <c r="BD259" i="49"/>
  <c r="BE259" i="49"/>
  <c r="AV260" i="49"/>
  <c r="AW260" i="49"/>
  <c r="AX260" i="49"/>
  <c r="AY260" i="49"/>
  <c r="AZ260" i="49"/>
  <c r="BA260" i="49"/>
  <c r="BB260" i="49"/>
  <c r="BC260" i="49"/>
  <c r="BD260" i="49"/>
  <c r="BE260" i="49"/>
  <c r="AV261" i="49"/>
  <c r="AW261" i="49"/>
  <c r="AX261" i="49"/>
  <c r="AY261" i="49"/>
  <c r="AZ261" i="49"/>
  <c r="BA261" i="49"/>
  <c r="BB261" i="49"/>
  <c r="BC261" i="49"/>
  <c r="BD261" i="49"/>
  <c r="BE261" i="49"/>
  <c r="AV262" i="49"/>
  <c r="AW262" i="49"/>
  <c r="AX262" i="49"/>
  <c r="AY262" i="49"/>
  <c r="AZ262" i="49"/>
  <c r="BA262" i="49"/>
  <c r="BB262" i="49"/>
  <c r="BC262" i="49"/>
  <c r="BD262" i="49"/>
  <c r="BE262" i="49"/>
  <c r="AV263" i="49"/>
  <c r="AW263" i="49"/>
  <c r="AX263" i="49"/>
  <c r="AY263" i="49"/>
  <c r="AZ263" i="49"/>
  <c r="BA263" i="49"/>
  <c r="BB263" i="49"/>
  <c r="BC263" i="49"/>
  <c r="BD263" i="49"/>
  <c r="BE263" i="49"/>
  <c r="AV264" i="49"/>
  <c r="AW264" i="49"/>
  <c r="AX264" i="49"/>
  <c r="AY264" i="49"/>
  <c r="AZ264" i="49"/>
  <c r="BA264" i="49"/>
  <c r="BB264" i="49"/>
  <c r="BC264" i="49"/>
  <c r="BD264" i="49"/>
  <c r="BE264" i="49"/>
  <c r="AV265" i="49"/>
  <c r="AW265" i="49"/>
  <c r="AX265" i="49"/>
  <c r="AY265" i="49"/>
  <c r="AZ265" i="49"/>
  <c r="BA265" i="49"/>
  <c r="BB265" i="49"/>
  <c r="BC265" i="49"/>
  <c r="BD265" i="49"/>
  <c r="BE265" i="49"/>
  <c r="AV266" i="49"/>
  <c r="AW266" i="49"/>
  <c r="AX266" i="49"/>
  <c r="AY266" i="49"/>
  <c r="AZ266" i="49"/>
  <c r="BA266" i="49"/>
  <c r="BB266" i="49"/>
  <c r="BC266" i="49"/>
  <c r="BD266" i="49"/>
  <c r="BE266" i="49"/>
  <c r="AV267" i="49"/>
  <c r="AW267" i="49"/>
  <c r="AX267" i="49"/>
  <c r="AY267" i="49"/>
  <c r="AZ267" i="49"/>
  <c r="BA267" i="49"/>
  <c r="BB267" i="49"/>
  <c r="BC267" i="49"/>
  <c r="BD267" i="49"/>
  <c r="BE267" i="49"/>
  <c r="AV268" i="49"/>
  <c r="AW268" i="49"/>
  <c r="AX268" i="49"/>
  <c r="AY268" i="49"/>
  <c r="AZ268" i="49"/>
  <c r="BA268" i="49"/>
  <c r="BB268" i="49"/>
  <c r="BC268" i="49"/>
  <c r="BD268" i="49"/>
  <c r="BE268" i="49"/>
  <c r="AV269" i="49"/>
  <c r="AW269" i="49"/>
  <c r="AX269" i="49"/>
  <c r="AY269" i="49"/>
  <c r="AZ269" i="49"/>
  <c r="BA269" i="49"/>
  <c r="BB269" i="49"/>
  <c r="BC269" i="49"/>
  <c r="BD269" i="49"/>
  <c r="BE269" i="49"/>
  <c r="AV270" i="49"/>
  <c r="AW270" i="49"/>
  <c r="AX270" i="49"/>
  <c r="AY270" i="49"/>
  <c r="AZ270" i="49"/>
  <c r="BA270" i="49"/>
  <c r="BB270" i="49"/>
  <c r="BC270" i="49"/>
  <c r="BD270" i="49"/>
  <c r="BE270" i="49"/>
  <c r="AV271" i="49"/>
  <c r="AW271" i="49"/>
  <c r="AX271" i="49"/>
  <c r="AY271" i="49"/>
  <c r="AZ271" i="49"/>
  <c r="BA271" i="49"/>
  <c r="BB271" i="49"/>
  <c r="BC271" i="49"/>
  <c r="BD271" i="49"/>
  <c r="BE271" i="49"/>
  <c r="AV272" i="49"/>
  <c r="AW272" i="49"/>
  <c r="AX272" i="49"/>
  <c r="AY272" i="49"/>
  <c r="AZ272" i="49"/>
  <c r="BA272" i="49"/>
  <c r="BB272" i="49"/>
  <c r="BC272" i="49"/>
  <c r="BD272" i="49"/>
  <c r="BE272" i="49"/>
  <c r="AV273" i="49"/>
  <c r="AW273" i="49"/>
  <c r="AX273" i="49"/>
  <c r="AY273" i="49"/>
  <c r="AZ273" i="49"/>
  <c r="BA273" i="49"/>
  <c r="BB273" i="49"/>
  <c r="BC273" i="49"/>
  <c r="BD273" i="49"/>
  <c r="BE273" i="49"/>
  <c r="AV274" i="49"/>
  <c r="AW274" i="49"/>
  <c r="AX274" i="49"/>
  <c r="AY274" i="49"/>
  <c r="AZ274" i="49"/>
  <c r="BA274" i="49"/>
  <c r="BB274" i="49"/>
  <c r="BC274" i="49"/>
  <c r="BD274" i="49"/>
  <c r="BE274" i="49"/>
  <c r="AV275" i="49"/>
  <c r="AW275" i="49"/>
  <c r="AX275" i="49"/>
  <c r="AY275" i="49"/>
  <c r="AZ275" i="49"/>
  <c r="BA275" i="49"/>
  <c r="BB275" i="49"/>
  <c r="BC275" i="49"/>
  <c r="BD275" i="49"/>
  <c r="BE275" i="49"/>
  <c r="AV276" i="49"/>
  <c r="AW276" i="49"/>
  <c r="AX276" i="49"/>
  <c r="AY276" i="49"/>
  <c r="AZ276" i="49"/>
  <c r="BA276" i="49"/>
  <c r="BB276" i="49"/>
  <c r="BC276" i="49"/>
  <c r="BD276" i="49"/>
  <c r="BE276" i="49"/>
  <c r="AV277" i="49"/>
  <c r="AW277" i="49"/>
  <c r="AX277" i="49"/>
  <c r="AY277" i="49"/>
  <c r="AZ277" i="49"/>
  <c r="BA277" i="49"/>
  <c r="BB277" i="49"/>
  <c r="BC277" i="49"/>
  <c r="BD277" i="49"/>
  <c r="BE277" i="49"/>
  <c r="AV278" i="49"/>
  <c r="AW278" i="49"/>
  <c r="AX278" i="49"/>
  <c r="AY278" i="49"/>
  <c r="AZ278" i="49"/>
  <c r="BA278" i="49"/>
  <c r="BB278" i="49"/>
  <c r="BC278" i="49"/>
  <c r="BD278" i="49"/>
  <c r="BE278" i="49"/>
  <c r="AV279" i="49"/>
  <c r="AW279" i="49"/>
  <c r="AX279" i="49"/>
  <c r="AY279" i="49"/>
  <c r="AZ279" i="49"/>
  <c r="BA279" i="49"/>
  <c r="BB279" i="49"/>
  <c r="BC279" i="49"/>
  <c r="BD279" i="49"/>
  <c r="BE279" i="49"/>
  <c r="AV280" i="49"/>
  <c r="AW280" i="49"/>
  <c r="AX280" i="49"/>
  <c r="AY280" i="49"/>
  <c r="AZ280" i="49"/>
  <c r="BA280" i="49"/>
  <c r="BB280" i="49"/>
  <c r="BC280" i="49"/>
  <c r="BD280" i="49"/>
  <c r="BE280" i="49"/>
  <c r="AV281" i="49"/>
  <c r="AW281" i="49"/>
  <c r="AX281" i="49"/>
  <c r="AY281" i="49"/>
  <c r="AZ281" i="49"/>
  <c r="BA281" i="49"/>
  <c r="BB281" i="49"/>
  <c r="BC281" i="49"/>
  <c r="BD281" i="49"/>
  <c r="BE281" i="49"/>
  <c r="AV282" i="49"/>
  <c r="AW282" i="49"/>
  <c r="AX282" i="49"/>
  <c r="AY282" i="49"/>
  <c r="AZ282" i="49"/>
  <c r="BA282" i="49"/>
  <c r="BB282" i="49"/>
  <c r="BC282" i="49"/>
  <c r="BD282" i="49"/>
  <c r="BE282" i="49"/>
  <c r="AV283" i="49"/>
  <c r="AW283" i="49"/>
  <c r="AX283" i="49"/>
  <c r="AY283" i="49"/>
  <c r="AZ283" i="49"/>
  <c r="BA283" i="49"/>
  <c r="BB283" i="49"/>
  <c r="BC283" i="49"/>
  <c r="BD283" i="49"/>
  <c r="BE283" i="49"/>
  <c r="AV284" i="49"/>
  <c r="AW284" i="49"/>
  <c r="AX284" i="49"/>
  <c r="AY284" i="49"/>
  <c r="AZ284" i="49"/>
  <c r="BA284" i="49"/>
  <c r="BB284" i="49"/>
  <c r="BC284" i="49"/>
  <c r="BD284" i="49"/>
  <c r="BE284" i="49"/>
  <c r="AV285" i="49"/>
  <c r="AW285" i="49"/>
  <c r="AX285" i="49"/>
  <c r="AY285" i="49"/>
  <c r="AZ285" i="49"/>
  <c r="BA285" i="49"/>
  <c r="BB285" i="49"/>
  <c r="BC285" i="49"/>
  <c r="BD285" i="49"/>
  <c r="BE285" i="49"/>
  <c r="AV286" i="49"/>
  <c r="AW286" i="49"/>
  <c r="AX286" i="49"/>
  <c r="AY286" i="49"/>
  <c r="AZ286" i="49"/>
  <c r="BA286" i="49"/>
  <c r="BB286" i="49"/>
  <c r="BC286" i="49"/>
  <c r="BD286" i="49"/>
  <c r="BE286" i="49"/>
  <c r="AV287" i="49"/>
  <c r="AW287" i="49"/>
  <c r="AX287" i="49"/>
  <c r="AY287" i="49"/>
  <c r="AZ287" i="49"/>
  <c r="BA287" i="49"/>
  <c r="BB287" i="49"/>
  <c r="BC287" i="49"/>
  <c r="BD287" i="49"/>
  <c r="BE287" i="49"/>
  <c r="AV288" i="49"/>
  <c r="AW288" i="49"/>
  <c r="AX288" i="49"/>
  <c r="AY288" i="49"/>
  <c r="AZ288" i="49"/>
  <c r="BA288" i="49"/>
  <c r="BB288" i="49"/>
  <c r="BC288" i="49"/>
  <c r="BD288" i="49"/>
  <c r="BE288" i="49"/>
  <c r="AV289" i="49"/>
  <c r="AW289" i="49"/>
  <c r="AX289" i="49"/>
  <c r="AY289" i="49"/>
  <c r="AZ289" i="49"/>
  <c r="BA289" i="49"/>
  <c r="BB289" i="49"/>
  <c r="BC289" i="49"/>
  <c r="BD289" i="49"/>
  <c r="BE289" i="49"/>
  <c r="AV290" i="49"/>
  <c r="AW290" i="49"/>
  <c r="AX290" i="49"/>
  <c r="AY290" i="49"/>
  <c r="AZ290" i="49"/>
  <c r="BA290" i="49"/>
  <c r="BB290" i="49"/>
  <c r="BC290" i="49"/>
  <c r="BD290" i="49"/>
  <c r="BE290" i="49"/>
  <c r="AV291" i="49"/>
  <c r="AW291" i="49"/>
  <c r="AX291" i="49"/>
  <c r="AY291" i="49"/>
  <c r="AZ291" i="49"/>
  <c r="BA291" i="49"/>
  <c r="BB291" i="49"/>
  <c r="BC291" i="49"/>
  <c r="BD291" i="49"/>
  <c r="BE291" i="49"/>
  <c r="AV292" i="49"/>
  <c r="AW292" i="49"/>
  <c r="AX292" i="49"/>
  <c r="AY292" i="49"/>
  <c r="AZ292" i="49"/>
  <c r="BA292" i="49"/>
  <c r="BB292" i="49"/>
  <c r="BC292" i="49"/>
  <c r="BD292" i="49"/>
  <c r="BE292" i="49"/>
  <c r="AV293" i="49"/>
  <c r="AW293" i="49"/>
  <c r="AX293" i="49"/>
  <c r="AY293" i="49"/>
  <c r="AZ293" i="49"/>
  <c r="BA293" i="49"/>
  <c r="BB293" i="49"/>
  <c r="BC293" i="49"/>
  <c r="BD293" i="49"/>
  <c r="BE293" i="49"/>
  <c r="AV294" i="49"/>
  <c r="AW294" i="49"/>
  <c r="AX294" i="49"/>
  <c r="AY294" i="49"/>
  <c r="AZ294" i="49"/>
  <c r="BA294" i="49"/>
  <c r="BB294" i="49"/>
  <c r="BC294" i="49"/>
  <c r="BD294" i="49"/>
  <c r="BE294" i="49"/>
  <c r="AV295" i="49"/>
  <c r="AW295" i="49"/>
  <c r="AX295" i="49"/>
  <c r="AY295" i="49"/>
  <c r="AZ295" i="49"/>
  <c r="BA295" i="49"/>
  <c r="BB295" i="49"/>
  <c r="BC295" i="49"/>
  <c r="BD295" i="49"/>
  <c r="BE295" i="49"/>
  <c r="AV296" i="49"/>
  <c r="AW296" i="49"/>
  <c r="AX296" i="49"/>
  <c r="AY296" i="49"/>
  <c r="AZ296" i="49"/>
  <c r="BA296" i="49"/>
  <c r="BB296" i="49"/>
  <c r="BC296" i="49"/>
  <c r="BD296" i="49"/>
  <c r="BE296" i="49"/>
  <c r="AV297" i="49"/>
  <c r="AW297" i="49"/>
  <c r="AX297" i="49"/>
  <c r="AY297" i="49"/>
  <c r="AZ297" i="49"/>
  <c r="BA297" i="49"/>
  <c r="BB297" i="49"/>
  <c r="BC297" i="49"/>
  <c r="BD297" i="49"/>
  <c r="BE297" i="49"/>
  <c r="AV298" i="49"/>
  <c r="AW298" i="49"/>
  <c r="AX298" i="49"/>
  <c r="AY298" i="49"/>
  <c r="AZ298" i="49"/>
  <c r="BA298" i="49"/>
  <c r="BB298" i="49"/>
  <c r="BC298" i="49"/>
  <c r="BD298" i="49"/>
  <c r="BE298" i="49"/>
  <c r="AV299" i="49"/>
  <c r="AW299" i="49"/>
  <c r="AX299" i="49"/>
  <c r="AY299" i="49"/>
  <c r="AZ299" i="49"/>
  <c r="BA299" i="49"/>
  <c r="BB299" i="49"/>
  <c r="BC299" i="49"/>
  <c r="BD299" i="49"/>
  <c r="BE299" i="49"/>
  <c r="AV300" i="49"/>
  <c r="AW300" i="49"/>
  <c r="AX300" i="49"/>
  <c r="AY300" i="49"/>
  <c r="AZ300" i="49"/>
  <c r="BA300" i="49"/>
  <c r="BB300" i="49"/>
  <c r="BC300" i="49"/>
  <c r="BD300" i="49"/>
  <c r="BE300" i="49"/>
  <c r="AV301" i="49"/>
  <c r="AW301" i="49"/>
  <c r="AX301" i="49"/>
  <c r="AY301" i="49"/>
  <c r="AZ301" i="49"/>
  <c r="BA301" i="49"/>
  <c r="BB301" i="49"/>
  <c r="BC301" i="49"/>
  <c r="BD301" i="49"/>
  <c r="BE301" i="49"/>
  <c r="AV302" i="49"/>
  <c r="AW302" i="49"/>
  <c r="AX302" i="49"/>
  <c r="AY302" i="49"/>
  <c r="AZ302" i="49"/>
  <c r="BA302" i="49"/>
  <c r="BB302" i="49"/>
  <c r="BC302" i="49"/>
  <c r="BD302" i="49"/>
  <c r="BE302" i="49"/>
  <c r="AV303" i="49"/>
  <c r="AW303" i="49"/>
  <c r="AX303" i="49"/>
  <c r="AY303" i="49"/>
  <c r="AZ303" i="49"/>
  <c r="BA303" i="49"/>
  <c r="BB303" i="49"/>
  <c r="BC303" i="49"/>
  <c r="BD303" i="49"/>
  <c r="BE303" i="49"/>
  <c r="AV304" i="49"/>
  <c r="AW304" i="49"/>
  <c r="AX304" i="49"/>
  <c r="AY304" i="49"/>
  <c r="AZ304" i="49"/>
  <c r="BA304" i="49"/>
  <c r="BB304" i="49"/>
  <c r="BC304" i="49"/>
  <c r="BD304" i="49"/>
  <c r="BE304" i="49"/>
  <c r="AV305" i="49"/>
  <c r="AW305" i="49"/>
  <c r="AX305" i="49"/>
  <c r="AY305" i="49"/>
  <c r="AZ305" i="49"/>
  <c r="BA305" i="49"/>
  <c r="BB305" i="49"/>
  <c r="BC305" i="49"/>
  <c r="BD305" i="49"/>
  <c r="BE305" i="49"/>
  <c r="AV306" i="49"/>
  <c r="AW306" i="49"/>
  <c r="AX306" i="49"/>
  <c r="AY306" i="49"/>
  <c r="AZ306" i="49"/>
  <c r="BA306" i="49"/>
  <c r="BB306" i="49"/>
  <c r="BC306" i="49"/>
  <c r="BD306" i="49"/>
  <c r="BE306" i="49"/>
  <c r="AV307" i="49"/>
  <c r="AW307" i="49"/>
  <c r="AX307" i="49"/>
  <c r="AY307" i="49"/>
  <c r="AZ307" i="49"/>
  <c r="BA307" i="49"/>
  <c r="BB307" i="49"/>
  <c r="BC307" i="49"/>
  <c r="BD307" i="49"/>
  <c r="BE307" i="49"/>
  <c r="AV308" i="49"/>
  <c r="AW308" i="49"/>
  <c r="AX308" i="49"/>
  <c r="AY308" i="49"/>
  <c r="AZ308" i="49"/>
  <c r="BA308" i="49"/>
  <c r="BB308" i="49"/>
  <c r="BC308" i="49"/>
  <c r="BD308" i="49"/>
  <c r="BE308" i="49"/>
  <c r="AV309" i="49"/>
  <c r="AW309" i="49"/>
  <c r="AX309" i="49"/>
  <c r="AY309" i="49"/>
  <c r="AZ309" i="49"/>
  <c r="BA309" i="49"/>
  <c r="BB309" i="49"/>
  <c r="BC309" i="49"/>
  <c r="BD309" i="49"/>
  <c r="BE309" i="49"/>
  <c r="AV310" i="49"/>
  <c r="AW310" i="49"/>
  <c r="AX310" i="49"/>
  <c r="AY310" i="49"/>
  <c r="AZ310" i="49"/>
  <c r="BA310" i="49"/>
  <c r="BB310" i="49"/>
  <c r="BC310" i="49"/>
  <c r="BD310" i="49"/>
  <c r="BE310" i="49"/>
  <c r="AV311" i="49"/>
  <c r="AW311" i="49"/>
  <c r="AX311" i="49"/>
  <c r="AY311" i="49"/>
  <c r="AZ311" i="49"/>
  <c r="BA311" i="49"/>
  <c r="BB311" i="49"/>
  <c r="BC311" i="49"/>
  <c r="BD311" i="49"/>
  <c r="BE311" i="49"/>
  <c r="AV312" i="49"/>
  <c r="AW312" i="49"/>
  <c r="AX312" i="49"/>
  <c r="AY312" i="49"/>
  <c r="AZ312" i="49"/>
  <c r="BA312" i="49"/>
  <c r="BB312" i="49"/>
  <c r="BC312" i="49"/>
  <c r="BD312" i="49"/>
  <c r="BE312" i="49"/>
  <c r="AV313" i="49"/>
  <c r="AW313" i="49"/>
  <c r="AX313" i="49"/>
  <c r="AY313" i="49"/>
  <c r="AZ313" i="49"/>
  <c r="BA313" i="49"/>
  <c r="BB313" i="49"/>
  <c r="BC313" i="49"/>
  <c r="BD313" i="49"/>
  <c r="BE313" i="49"/>
  <c r="AV314" i="49"/>
  <c r="AW314" i="49"/>
  <c r="AX314" i="49"/>
  <c r="AY314" i="49"/>
  <c r="AZ314" i="49"/>
  <c r="BA314" i="49"/>
  <c r="BB314" i="49"/>
  <c r="BC314" i="49"/>
  <c r="BD314" i="49"/>
  <c r="BE314" i="49"/>
  <c r="AV315" i="49"/>
  <c r="AW315" i="49"/>
  <c r="AX315" i="49"/>
  <c r="AY315" i="49"/>
  <c r="AZ315" i="49"/>
  <c r="BA315" i="49"/>
  <c r="BB315" i="49"/>
  <c r="BC315" i="49"/>
  <c r="BD315" i="49"/>
  <c r="BE315" i="49"/>
  <c r="AV316" i="49"/>
  <c r="AW316" i="49"/>
  <c r="AX316" i="49"/>
  <c r="AY316" i="49"/>
  <c r="AZ316" i="49"/>
  <c r="BA316" i="49"/>
  <c r="BB316" i="49"/>
  <c r="BC316" i="49"/>
  <c r="BD316" i="49"/>
  <c r="BE316" i="49"/>
  <c r="AV317" i="49"/>
  <c r="AW317" i="49"/>
  <c r="AX317" i="49"/>
  <c r="AY317" i="49"/>
  <c r="AZ317" i="49"/>
  <c r="BA317" i="49"/>
  <c r="BB317" i="49"/>
  <c r="BC317" i="49"/>
  <c r="BD317" i="49"/>
  <c r="BE317" i="49"/>
  <c r="AV318" i="49"/>
  <c r="AW318" i="49"/>
  <c r="AX318" i="49"/>
  <c r="AY318" i="49"/>
  <c r="AZ318" i="49"/>
  <c r="BA318" i="49"/>
  <c r="BB318" i="49"/>
  <c r="BC318" i="49"/>
  <c r="BD318" i="49"/>
  <c r="BE318" i="49"/>
  <c r="AV319" i="49"/>
  <c r="AW319" i="49"/>
  <c r="AX319" i="49"/>
  <c r="AY319" i="49"/>
  <c r="AZ319" i="49"/>
  <c r="BA319" i="49"/>
  <c r="BB319" i="49"/>
  <c r="BC319" i="49"/>
  <c r="BD319" i="49"/>
  <c r="BE319" i="49"/>
  <c r="AV320" i="49"/>
  <c r="AW320" i="49"/>
  <c r="AX320" i="49"/>
  <c r="AY320" i="49"/>
  <c r="AZ320" i="49"/>
  <c r="BA320" i="49"/>
  <c r="BB320" i="49"/>
  <c r="BC320" i="49"/>
  <c r="BD320" i="49"/>
  <c r="BE320" i="49"/>
  <c r="AV321" i="49"/>
  <c r="AW321" i="49"/>
  <c r="AX321" i="49"/>
  <c r="AY321" i="49"/>
  <c r="AZ321" i="49"/>
  <c r="BA321" i="49"/>
  <c r="BB321" i="49"/>
  <c r="BC321" i="49"/>
  <c r="BD321" i="49"/>
  <c r="BE321" i="49"/>
  <c r="AV322" i="49"/>
  <c r="AW322" i="49"/>
  <c r="AX322" i="49"/>
  <c r="AY322" i="49"/>
  <c r="AZ322" i="49"/>
  <c r="BA322" i="49"/>
  <c r="BB322" i="49"/>
  <c r="BC322" i="49"/>
  <c r="BD322" i="49"/>
  <c r="BE322" i="49"/>
  <c r="AV323" i="49"/>
  <c r="AW323" i="49"/>
  <c r="AX323" i="49"/>
  <c r="AY323" i="49"/>
  <c r="AZ323" i="49"/>
  <c r="BA323" i="49"/>
  <c r="BB323" i="49"/>
  <c r="BC323" i="49"/>
  <c r="BD323" i="49"/>
  <c r="BE323" i="49"/>
  <c r="AV324" i="49"/>
  <c r="AW324" i="49"/>
  <c r="AX324" i="49"/>
  <c r="AY324" i="49"/>
  <c r="AZ324" i="49"/>
  <c r="BA324" i="49"/>
  <c r="BB324" i="49"/>
  <c r="BC324" i="49"/>
  <c r="BD324" i="49"/>
  <c r="BE324" i="49"/>
  <c r="AV325" i="49"/>
  <c r="AW325" i="49"/>
  <c r="AX325" i="49"/>
  <c r="AY325" i="49"/>
  <c r="AZ325" i="49"/>
  <c r="BA325" i="49"/>
  <c r="BB325" i="49"/>
  <c r="BC325" i="49"/>
  <c r="BD325" i="49"/>
  <c r="BE325" i="49"/>
  <c r="AV326" i="49"/>
  <c r="AW326" i="49"/>
  <c r="AX326" i="49"/>
  <c r="AY326" i="49"/>
  <c r="AZ326" i="49"/>
  <c r="BA326" i="49"/>
  <c r="BB326" i="49"/>
  <c r="BC326" i="49"/>
  <c r="BD326" i="49"/>
  <c r="BE326" i="49"/>
  <c r="AV327" i="49"/>
  <c r="AW327" i="49"/>
  <c r="AX327" i="49"/>
  <c r="AY327" i="49"/>
  <c r="AZ327" i="49"/>
  <c r="BA327" i="49"/>
  <c r="BB327" i="49"/>
  <c r="BC327" i="49"/>
  <c r="BD327" i="49"/>
  <c r="BE327" i="49"/>
  <c r="AV328" i="49"/>
  <c r="AW328" i="49"/>
  <c r="AX328" i="49"/>
  <c r="AY328" i="49"/>
  <c r="AZ328" i="49"/>
  <c r="BA328" i="49"/>
  <c r="BB328" i="49"/>
  <c r="BC328" i="49"/>
  <c r="BD328" i="49"/>
  <c r="BE328" i="49"/>
  <c r="AV329" i="49"/>
  <c r="AW329" i="49"/>
  <c r="AX329" i="49"/>
  <c r="AY329" i="49"/>
  <c r="AZ329" i="49"/>
  <c r="BA329" i="49"/>
  <c r="BB329" i="49"/>
  <c r="BC329" i="49"/>
  <c r="BD329" i="49"/>
  <c r="BE329" i="49"/>
  <c r="AV330" i="49"/>
  <c r="AW330" i="49"/>
  <c r="AX330" i="49"/>
  <c r="AY330" i="49"/>
  <c r="AZ330" i="49"/>
  <c r="BA330" i="49"/>
  <c r="BB330" i="49"/>
  <c r="BC330" i="49"/>
  <c r="BD330" i="49"/>
  <c r="BE330" i="49"/>
  <c r="AV331" i="49"/>
  <c r="AW331" i="49"/>
  <c r="AX331" i="49"/>
  <c r="AY331" i="49"/>
  <c r="AZ331" i="49"/>
  <c r="BA331" i="49"/>
  <c r="BB331" i="49"/>
  <c r="BC331" i="49"/>
  <c r="BD331" i="49"/>
  <c r="BE331" i="49"/>
  <c r="AV332" i="49"/>
  <c r="AW332" i="49"/>
  <c r="AX332" i="49"/>
  <c r="AY332" i="49"/>
  <c r="AZ332" i="49"/>
  <c r="BA332" i="49"/>
  <c r="BB332" i="49"/>
  <c r="BC332" i="49"/>
  <c r="BD332" i="49"/>
  <c r="BE332" i="49"/>
  <c r="AV333" i="49"/>
  <c r="AW333" i="49"/>
  <c r="AX333" i="49"/>
  <c r="AY333" i="49"/>
  <c r="AZ333" i="49"/>
  <c r="BA333" i="49"/>
  <c r="BB333" i="49"/>
  <c r="BC333" i="49"/>
  <c r="BD333" i="49"/>
  <c r="BE333" i="49"/>
  <c r="AV334" i="49"/>
  <c r="AW334" i="49"/>
  <c r="AX334" i="49"/>
  <c r="AY334" i="49"/>
  <c r="AZ334" i="49"/>
  <c r="BA334" i="49"/>
  <c r="BB334" i="49"/>
  <c r="BC334" i="49"/>
  <c r="BD334" i="49"/>
  <c r="BE334" i="49"/>
  <c r="AV335" i="49"/>
  <c r="AW335" i="49"/>
  <c r="AX335" i="49"/>
  <c r="AY335" i="49"/>
  <c r="AZ335" i="49"/>
  <c r="BA335" i="49"/>
  <c r="BB335" i="49"/>
  <c r="BC335" i="49"/>
  <c r="BD335" i="49"/>
  <c r="BE335" i="49"/>
  <c r="AV336" i="49"/>
  <c r="AW336" i="49"/>
  <c r="AX336" i="49"/>
  <c r="AY336" i="49"/>
  <c r="AZ336" i="49"/>
  <c r="BA336" i="49"/>
  <c r="BB336" i="49"/>
  <c r="BC336" i="49"/>
  <c r="BD336" i="49"/>
  <c r="BE336" i="49"/>
  <c r="AV337" i="49"/>
  <c r="AW337" i="49"/>
  <c r="AX337" i="49"/>
  <c r="AY337" i="49"/>
  <c r="AZ337" i="49"/>
  <c r="BA337" i="49"/>
  <c r="BB337" i="49"/>
  <c r="BC337" i="49"/>
  <c r="BD337" i="49"/>
  <c r="BE337" i="49"/>
  <c r="AV338" i="49"/>
  <c r="AW338" i="49"/>
  <c r="AX338" i="49"/>
  <c r="AY338" i="49"/>
  <c r="AZ338" i="49"/>
  <c r="BA338" i="49"/>
  <c r="BB338" i="49"/>
  <c r="BC338" i="49"/>
  <c r="BD338" i="49"/>
  <c r="BE338" i="49"/>
  <c r="AV339" i="49"/>
  <c r="AW339" i="49"/>
  <c r="AX339" i="49"/>
  <c r="AY339" i="49"/>
  <c r="AZ339" i="49"/>
  <c r="BA339" i="49"/>
  <c r="BB339" i="49"/>
  <c r="BC339" i="49"/>
  <c r="BD339" i="49"/>
  <c r="BE339" i="49"/>
  <c r="AV340" i="49"/>
  <c r="AW340" i="49"/>
  <c r="AX340" i="49"/>
  <c r="AY340" i="49"/>
  <c r="AZ340" i="49"/>
  <c r="BA340" i="49"/>
  <c r="BB340" i="49"/>
  <c r="BC340" i="49"/>
  <c r="BD340" i="49"/>
  <c r="BE340" i="49"/>
  <c r="AV341" i="49"/>
  <c r="AW341" i="49"/>
  <c r="AX341" i="49"/>
  <c r="AY341" i="49"/>
  <c r="AZ341" i="49"/>
  <c r="BA341" i="49"/>
  <c r="BB341" i="49"/>
  <c r="BC341" i="49"/>
  <c r="BD341" i="49"/>
  <c r="BE341" i="49"/>
  <c r="AV342" i="49"/>
  <c r="AW342" i="49"/>
  <c r="AX342" i="49"/>
  <c r="AY342" i="49"/>
  <c r="AZ342" i="49"/>
  <c r="BA342" i="49"/>
  <c r="BB342" i="49"/>
  <c r="BC342" i="49"/>
  <c r="BD342" i="49"/>
  <c r="BE342" i="49"/>
  <c r="AV343" i="49"/>
  <c r="AW343" i="49"/>
  <c r="AX343" i="49"/>
  <c r="AY343" i="49"/>
  <c r="AZ343" i="49"/>
  <c r="BA343" i="49"/>
  <c r="BB343" i="49"/>
  <c r="BC343" i="49"/>
  <c r="BD343" i="49"/>
  <c r="BE343" i="49"/>
  <c r="AV344" i="49"/>
  <c r="AW344" i="49"/>
  <c r="AX344" i="49"/>
  <c r="AY344" i="49"/>
  <c r="AZ344" i="49"/>
  <c r="BA344" i="49"/>
  <c r="BB344" i="49"/>
  <c r="BC344" i="49"/>
  <c r="BD344" i="49"/>
  <c r="BE344" i="49"/>
  <c r="AV345" i="49"/>
  <c r="AW345" i="49"/>
  <c r="AX345" i="49"/>
  <c r="AY345" i="49"/>
  <c r="AZ345" i="49"/>
  <c r="BA345" i="49"/>
  <c r="BB345" i="49"/>
  <c r="BC345" i="49"/>
  <c r="BD345" i="49"/>
  <c r="BE345" i="49"/>
  <c r="AV346" i="49"/>
  <c r="AW346" i="49"/>
  <c r="AX346" i="49"/>
  <c r="AY346" i="49"/>
  <c r="AZ346" i="49"/>
  <c r="BA346" i="49"/>
  <c r="BB346" i="49"/>
  <c r="BC346" i="49"/>
  <c r="BD346" i="49"/>
  <c r="BE346" i="49"/>
  <c r="AV347" i="49"/>
  <c r="AW347" i="49"/>
  <c r="AX347" i="49"/>
  <c r="AY347" i="49"/>
  <c r="AZ347" i="49"/>
  <c r="BA347" i="49"/>
  <c r="BB347" i="49"/>
  <c r="BC347" i="49"/>
  <c r="BD347" i="49"/>
  <c r="BE347" i="49"/>
  <c r="AV348" i="49"/>
  <c r="AW348" i="49"/>
  <c r="AX348" i="49"/>
  <c r="AY348" i="49"/>
  <c r="AZ348" i="49"/>
  <c r="BA348" i="49"/>
  <c r="BB348" i="49"/>
  <c r="BC348" i="49"/>
  <c r="BD348" i="49"/>
  <c r="BE348" i="49"/>
  <c r="AV349" i="49"/>
  <c r="AW349" i="49"/>
  <c r="AX349" i="49"/>
  <c r="AY349" i="49"/>
  <c r="AZ349" i="49"/>
  <c r="BA349" i="49"/>
  <c r="BB349" i="49"/>
  <c r="BC349" i="49"/>
  <c r="BD349" i="49"/>
  <c r="BE349" i="49"/>
  <c r="AV350" i="49"/>
  <c r="AW350" i="49"/>
  <c r="AX350" i="49"/>
  <c r="AY350" i="49"/>
  <c r="AZ350" i="49"/>
  <c r="BA350" i="49"/>
  <c r="BB350" i="49"/>
  <c r="BC350" i="49"/>
  <c r="BD350" i="49"/>
  <c r="BE350" i="49"/>
  <c r="AV351" i="49"/>
  <c r="AW351" i="49"/>
  <c r="AX351" i="49"/>
  <c r="AY351" i="49"/>
  <c r="AZ351" i="49"/>
  <c r="BA351" i="49"/>
  <c r="BB351" i="49"/>
  <c r="BC351" i="49"/>
  <c r="BD351" i="49"/>
  <c r="BE351" i="49"/>
  <c r="AV352" i="49"/>
  <c r="AW352" i="49"/>
  <c r="AX352" i="49"/>
  <c r="AY352" i="49"/>
  <c r="AZ352" i="49"/>
  <c r="BA352" i="49"/>
  <c r="BB352" i="49"/>
  <c r="BC352" i="49"/>
  <c r="BD352" i="49"/>
  <c r="BE352" i="49"/>
  <c r="AW5" i="49"/>
  <c r="AX5" i="49"/>
  <c r="AY5" i="49"/>
  <c r="AZ5" i="49"/>
  <c r="BA5" i="49"/>
  <c r="BB5" i="49"/>
  <c r="BC5" i="49"/>
  <c r="BD5" i="49"/>
  <c r="BE5" i="49"/>
  <c r="BF5" i="48"/>
  <c r="W3484" i="40"/>
  <c r="V3484" i="40"/>
  <c r="U3484" i="40"/>
  <c r="T3484" i="40"/>
  <c r="S3484" i="40"/>
  <c r="R3484" i="40"/>
  <c r="Z3484" i="40"/>
  <c r="Y3484" i="40"/>
  <c r="X3484" i="40"/>
  <c r="W3483" i="40"/>
  <c r="V3483" i="40"/>
  <c r="U3483" i="40"/>
  <c r="T3483" i="40"/>
  <c r="S3483" i="40"/>
  <c r="R3483" i="40"/>
  <c r="Z3483" i="40"/>
  <c r="Y3483" i="40"/>
  <c r="X3483" i="40"/>
  <c r="W3482" i="40"/>
  <c r="V3482" i="40"/>
  <c r="U3482" i="40"/>
  <c r="T3482" i="40"/>
  <c r="S3482" i="40"/>
  <c r="R3482" i="40"/>
  <c r="Z3482" i="40"/>
  <c r="Y3482" i="40"/>
  <c r="X3482" i="40"/>
  <c r="W3481" i="40"/>
  <c r="V3481" i="40"/>
  <c r="U3481" i="40"/>
  <c r="T3481" i="40"/>
  <c r="S3481" i="40"/>
  <c r="R3481" i="40"/>
  <c r="Z3481" i="40"/>
  <c r="Y3481" i="40"/>
  <c r="W3480" i="40"/>
  <c r="V3480" i="40"/>
  <c r="U3480" i="40"/>
  <c r="T3480" i="40"/>
  <c r="S3480" i="40"/>
  <c r="R3480" i="40"/>
  <c r="Z3480" i="40"/>
  <c r="Y3480" i="40"/>
  <c r="W3479" i="40"/>
  <c r="V3479" i="40"/>
  <c r="U3479" i="40"/>
  <c r="T3479" i="40"/>
  <c r="S3479" i="40"/>
  <c r="R3479" i="40"/>
  <c r="Z3479" i="40"/>
  <c r="Y3479" i="40"/>
  <c r="X3479" i="40"/>
  <c r="W3478" i="40"/>
  <c r="V3478" i="40"/>
  <c r="U3478" i="40"/>
  <c r="T3478" i="40"/>
  <c r="S3478" i="40"/>
  <c r="R3478" i="40"/>
  <c r="Z3478" i="40"/>
  <c r="Y3478" i="40"/>
  <c r="X3478" i="40"/>
  <c r="W3477" i="40"/>
  <c r="V3477" i="40"/>
  <c r="U3477" i="40"/>
  <c r="T3477" i="40"/>
  <c r="S3477" i="40"/>
  <c r="R3477" i="40"/>
  <c r="Z3477" i="40"/>
  <c r="Y3477" i="40"/>
  <c r="W3476" i="40"/>
  <c r="V3476" i="40"/>
  <c r="U3476" i="40"/>
  <c r="T3476" i="40"/>
  <c r="S3476" i="40"/>
  <c r="R3476" i="40"/>
  <c r="Z3476" i="40"/>
  <c r="Y3476" i="40"/>
  <c r="X3476" i="40"/>
  <c r="W3475" i="40"/>
  <c r="V3475" i="40"/>
  <c r="U3475" i="40"/>
  <c r="T3475" i="40"/>
  <c r="S3475" i="40"/>
  <c r="R3475" i="40"/>
  <c r="Z3475" i="40"/>
  <c r="Y3475" i="40"/>
  <c r="X3475" i="40"/>
  <c r="W3474" i="40"/>
  <c r="V3474" i="40"/>
  <c r="U3474" i="40"/>
  <c r="T3474" i="40"/>
  <c r="S3474" i="40"/>
  <c r="R3474" i="40"/>
  <c r="Z3474" i="40"/>
  <c r="Y3474" i="40"/>
  <c r="X3474" i="40"/>
  <c r="W3473" i="40"/>
  <c r="V3473" i="40"/>
  <c r="U3473" i="40"/>
  <c r="T3473" i="40"/>
  <c r="S3473" i="40"/>
  <c r="R3473" i="40"/>
  <c r="Z3473" i="40"/>
  <c r="Y3473" i="40"/>
  <c r="W3472" i="40"/>
  <c r="V3472" i="40"/>
  <c r="U3472" i="40"/>
  <c r="T3472" i="40"/>
  <c r="S3472" i="40"/>
  <c r="R3472" i="40"/>
  <c r="Z3472" i="40"/>
  <c r="Y3472" i="40"/>
  <c r="X3472" i="40"/>
  <c r="W3471" i="40"/>
  <c r="V3471" i="40"/>
  <c r="U3471" i="40"/>
  <c r="T3471" i="40"/>
  <c r="S3471" i="40"/>
  <c r="R3471" i="40"/>
  <c r="Z3471" i="40"/>
  <c r="Y3471" i="40"/>
  <c r="X3471" i="40"/>
  <c r="W3470" i="40"/>
  <c r="V3470" i="40"/>
  <c r="U3470" i="40"/>
  <c r="T3470" i="40"/>
  <c r="S3470" i="40"/>
  <c r="R3470" i="40"/>
  <c r="Z3470" i="40"/>
  <c r="Y3470" i="40"/>
  <c r="W3469" i="40"/>
  <c r="V3469" i="40"/>
  <c r="U3469" i="40"/>
  <c r="T3469" i="40"/>
  <c r="S3469" i="40"/>
  <c r="R3469" i="40"/>
  <c r="Z3469" i="40"/>
  <c r="Y3469" i="40"/>
  <c r="X3469" i="40"/>
  <c r="W3468" i="40"/>
  <c r="V3468" i="40"/>
  <c r="U3468" i="40"/>
  <c r="T3468" i="40"/>
  <c r="S3468" i="40"/>
  <c r="R3468" i="40"/>
  <c r="Z3468" i="40"/>
  <c r="Y3468" i="40"/>
  <c r="X3468" i="40"/>
  <c r="W3467" i="40"/>
  <c r="V3467" i="40"/>
  <c r="U3467" i="40"/>
  <c r="T3467" i="40"/>
  <c r="S3467" i="40"/>
  <c r="R3467" i="40"/>
  <c r="Z3467" i="40"/>
  <c r="Y3467" i="40"/>
  <c r="W3466" i="40"/>
  <c r="V3466" i="40"/>
  <c r="U3466" i="40"/>
  <c r="T3466" i="40"/>
  <c r="S3466" i="40"/>
  <c r="R3466" i="40"/>
  <c r="Z3466" i="40"/>
  <c r="Y3466" i="40"/>
  <c r="W3465" i="40"/>
  <c r="V3465" i="40"/>
  <c r="U3465" i="40"/>
  <c r="T3465" i="40"/>
  <c r="S3465" i="40"/>
  <c r="R3465" i="40"/>
  <c r="Z3465" i="40"/>
  <c r="Y3465" i="40"/>
  <c r="W3464" i="40"/>
  <c r="V3464" i="40"/>
  <c r="U3464" i="40"/>
  <c r="T3464" i="40"/>
  <c r="S3464" i="40"/>
  <c r="R3464" i="40"/>
  <c r="Z3464" i="40"/>
  <c r="Y3464" i="40"/>
  <c r="X3464" i="40"/>
  <c r="W3463" i="40"/>
  <c r="V3463" i="40"/>
  <c r="U3463" i="40"/>
  <c r="T3463" i="40"/>
  <c r="S3463" i="40"/>
  <c r="R3463" i="40"/>
  <c r="Z3463" i="40"/>
  <c r="Y3463" i="40"/>
  <c r="X3463" i="40"/>
  <c r="W3462" i="40"/>
  <c r="V3462" i="40"/>
  <c r="U3462" i="40"/>
  <c r="T3462" i="40"/>
  <c r="S3462" i="40"/>
  <c r="R3462" i="40"/>
  <c r="Z3462" i="40"/>
  <c r="Y3462" i="40"/>
  <c r="X3462" i="40"/>
  <c r="W3461" i="40"/>
  <c r="V3461" i="40"/>
  <c r="U3461" i="40"/>
  <c r="T3461" i="40"/>
  <c r="S3461" i="40"/>
  <c r="R3461" i="40"/>
  <c r="Z3461" i="40"/>
  <c r="Y3461" i="40"/>
  <c r="W3460" i="40"/>
  <c r="V3460" i="40"/>
  <c r="U3460" i="40"/>
  <c r="T3460" i="40"/>
  <c r="S3460" i="40"/>
  <c r="R3460" i="40"/>
  <c r="Z3460" i="40"/>
  <c r="Y3460" i="40"/>
  <c r="W3459" i="40"/>
  <c r="V3459" i="40"/>
  <c r="U3459" i="40"/>
  <c r="T3459" i="40"/>
  <c r="S3459" i="40"/>
  <c r="R3459" i="40"/>
  <c r="Z3459" i="40"/>
  <c r="Y3459" i="40"/>
  <c r="W3458" i="40"/>
  <c r="V3458" i="40"/>
  <c r="U3458" i="40"/>
  <c r="T3458" i="40"/>
  <c r="S3458" i="40"/>
  <c r="R3458" i="40"/>
  <c r="Z3458" i="40"/>
  <c r="Y3458" i="40"/>
  <c r="W3457" i="40"/>
  <c r="V3457" i="40"/>
  <c r="U3457" i="40"/>
  <c r="T3457" i="40"/>
  <c r="S3457" i="40"/>
  <c r="R3457" i="40"/>
  <c r="Z3457" i="40"/>
  <c r="Y3457" i="40"/>
  <c r="X3457" i="40"/>
  <c r="W3456" i="40"/>
  <c r="V3456" i="40"/>
  <c r="U3456" i="40"/>
  <c r="T3456" i="40"/>
  <c r="S3456" i="40"/>
  <c r="R3456" i="40"/>
  <c r="Z3456" i="40"/>
  <c r="Y3456" i="40"/>
  <c r="W3455" i="40"/>
  <c r="V3455" i="40"/>
  <c r="U3455" i="40"/>
  <c r="T3455" i="40"/>
  <c r="S3455" i="40"/>
  <c r="R3455" i="40"/>
  <c r="Z3455" i="40"/>
  <c r="Y3455" i="40"/>
  <c r="W3454" i="40"/>
  <c r="V3454" i="40"/>
  <c r="U3454" i="40"/>
  <c r="T3454" i="40"/>
  <c r="S3454" i="40"/>
  <c r="R3454" i="40"/>
  <c r="Z3454" i="40"/>
  <c r="Y3454" i="40"/>
  <c r="W3453" i="40"/>
  <c r="V3453" i="40"/>
  <c r="U3453" i="40"/>
  <c r="T3453" i="40"/>
  <c r="S3453" i="40"/>
  <c r="R3453" i="40"/>
  <c r="Z3453" i="40"/>
  <c r="Y3453" i="40"/>
  <c r="W3452" i="40"/>
  <c r="V3452" i="40"/>
  <c r="U3452" i="40"/>
  <c r="T3452" i="40"/>
  <c r="S3452" i="40"/>
  <c r="R3452" i="40"/>
  <c r="Z3452" i="40"/>
  <c r="Y3452" i="40"/>
  <c r="X3452" i="40"/>
  <c r="W3451" i="40"/>
  <c r="V3451" i="40"/>
  <c r="U3451" i="40"/>
  <c r="T3451" i="40"/>
  <c r="S3451" i="40"/>
  <c r="R3451" i="40"/>
  <c r="Z3451" i="40"/>
  <c r="Y3451" i="40"/>
  <c r="X3451" i="40"/>
  <c r="W3450" i="40"/>
  <c r="V3450" i="40"/>
  <c r="U3450" i="40"/>
  <c r="T3450" i="40"/>
  <c r="S3450" i="40"/>
  <c r="R3450" i="40"/>
  <c r="Z3450" i="40"/>
  <c r="Y3450" i="40"/>
  <c r="X3450" i="40"/>
  <c r="W3449" i="40"/>
  <c r="V3449" i="40"/>
  <c r="U3449" i="40"/>
  <c r="T3449" i="40"/>
  <c r="S3449" i="40"/>
  <c r="R3449" i="40"/>
  <c r="Z3449" i="40"/>
  <c r="Y3449" i="40"/>
  <c r="W3448" i="40"/>
  <c r="V3448" i="40"/>
  <c r="U3448" i="40"/>
  <c r="T3448" i="40"/>
  <c r="S3448" i="40"/>
  <c r="R3448" i="40"/>
  <c r="Z3448" i="40"/>
  <c r="Y3448" i="40"/>
  <c r="X3448" i="40"/>
  <c r="W3447" i="40"/>
  <c r="V3447" i="40"/>
  <c r="U3447" i="40"/>
  <c r="T3447" i="40"/>
  <c r="S3447" i="40"/>
  <c r="R3447" i="40"/>
  <c r="Z3447" i="40"/>
  <c r="Y3447" i="40"/>
  <c r="W3446" i="40"/>
  <c r="V3446" i="40"/>
  <c r="U3446" i="40"/>
  <c r="T3446" i="40"/>
  <c r="S3446" i="40"/>
  <c r="R3446" i="40"/>
  <c r="Z3446" i="40"/>
  <c r="Y3446" i="40"/>
  <c r="W3445" i="40"/>
  <c r="V3445" i="40"/>
  <c r="U3445" i="40"/>
  <c r="T3445" i="40"/>
  <c r="S3445" i="40"/>
  <c r="R3445" i="40"/>
  <c r="Z3445" i="40"/>
  <c r="Y3445" i="40"/>
  <c r="X3445" i="40"/>
  <c r="W3444" i="40"/>
  <c r="V3444" i="40"/>
  <c r="U3444" i="40"/>
  <c r="T3444" i="40"/>
  <c r="S3444" i="40"/>
  <c r="R3444" i="40"/>
  <c r="Z3444" i="40"/>
  <c r="Y3444" i="40"/>
  <c r="X3444" i="40"/>
  <c r="W3443" i="40"/>
  <c r="V3443" i="40"/>
  <c r="U3443" i="40"/>
  <c r="T3443" i="40"/>
  <c r="S3443" i="40"/>
  <c r="R3443" i="40"/>
  <c r="Z3443" i="40"/>
  <c r="Y3443" i="40"/>
  <c r="W3442" i="40"/>
  <c r="V3442" i="40"/>
  <c r="U3442" i="40"/>
  <c r="T3442" i="40"/>
  <c r="S3442" i="40"/>
  <c r="R3442" i="40"/>
  <c r="Z3442" i="40"/>
  <c r="Y3442" i="40"/>
  <c r="X3442" i="40"/>
  <c r="W3441" i="40"/>
  <c r="V3441" i="40"/>
  <c r="U3441" i="40"/>
  <c r="T3441" i="40"/>
  <c r="S3441" i="40"/>
  <c r="R3441" i="40"/>
  <c r="Z3441" i="40"/>
  <c r="Y3441" i="40"/>
  <c r="W3440" i="40"/>
  <c r="V3440" i="40"/>
  <c r="U3440" i="40"/>
  <c r="T3440" i="40"/>
  <c r="S3440" i="40"/>
  <c r="R3440" i="40"/>
  <c r="Z3440" i="40"/>
  <c r="Y3440" i="40"/>
  <c r="X3440" i="40"/>
  <c r="W3439" i="40"/>
  <c r="V3439" i="40"/>
  <c r="U3439" i="40"/>
  <c r="T3439" i="40"/>
  <c r="S3439" i="40"/>
  <c r="R3439" i="40"/>
  <c r="Z3439" i="40"/>
  <c r="Y3439" i="40"/>
  <c r="X3439" i="40"/>
  <c r="W3438" i="40"/>
  <c r="V3438" i="40"/>
  <c r="U3438" i="40"/>
  <c r="T3438" i="40"/>
  <c r="S3438" i="40"/>
  <c r="R3438" i="40"/>
  <c r="Z3438" i="40"/>
  <c r="Y3438" i="40"/>
  <c r="X3438" i="40"/>
  <c r="W3437" i="40"/>
  <c r="V3437" i="40"/>
  <c r="U3437" i="40"/>
  <c r="T3437" i="40"/>
  <c r="S3437" i="40"/>
  <c r="R3437" i="40"/>
  <c r="Z3437" i="40"/>
  <c r="Y3437" i="40"/>
  <c r="W3436" i="40"/>
  <c r="V3436" i="40"/>
  <c r="U3436" i="40"/>
  <c r="T3436" i="40"/>
  <c r="S3436" i="40"/>
  <c r="R3436" i="40"/>
  <c r="Z3436" i="40"/>
  <c r="Y3436" i="40"/>
  <c r="W3435" i="40"/>
  <c r="V3435" i="40"/>
  <c r="U3435" i="40"/>
  <c r="T3435" i="40"/>
  <c r="S3435" i="40"/>
  <c r="R3435" i="40"/>
  <c r="Z3435" i="40"/>
  <c r="Y3435" i="40"/>
  <c r="W3434" i="40"/>
  <c r="V3434" i="40"/>
  <c r="U3434" i="40"/>
  <c r="T3434" i="40"/>
  <c r="S3434" i="40"/>
  <c r="R3434" i="40"/>
  <c r="Z3434" i="40"/>
  <c r="Y3434" i="40"/>
  <c r="X3434" i="40"/>
  <c r="W3433" i="40"/>
  <c r="V3433" i="40"/>
  <c r="U3433" i="40"/>
  <c r="T3433" i="40"/>
  <c r="S3433" i="40"/>
  <c r="R3433" i="40"/>
  <c r="Z3433" i="40"/>
  <c r="Y3433" i="40"/>
  <c r="X3433" i="40"/>
  <c r="W3432" i="40"/>
  <c r="V3432" i="40"/>
  <c r="U3432" i="40"/>
  <c r="T3432" i="40"/>
  <c r="S3432" i="40"/>
  <c r="R3432" i="40"/>
  <c r="Z3432" i="40"/>
  <c r="Y3432" i="40"/>
  <c r="W3431" i="40"/>
  <c r="V3431" i="40"/>
  <c r="U3431" i="40"/>
  <c r="T3431" i="40"/>
  <c r="S3431" i="40"/>
  <c r="R3431" i="40"/>
  <c r="Z3431" i="40"/>
  <c r="Y3431" i="40"/>
  <c r="W3430" i="40"/>
  <c r="V3430" i="40"/>
  <c r="U3430" i="40"/>
  <c r="T3430" i="40"/>
  <c r="S3430" i="40"/>
  <c r="R3430" i="40"/>
  <c r="Z3430" i="40"/>
  <c r="Y3430" i="40"/>
  <c r="X3430" i="40"/>
  <c r="W3429" i="40"/>
  <c r="V3429" i="40"/>
  <c r="U3429" i="40"/>
  <c r="T3429" i="40"/>
  <c r="S3429" i="40"/>
  <c r="R3429" i="40"/>
  <c r="Z3429" i="40"/>
  <c r="Y3429" i="40"/>
  <c r="W3428" i="40"/>
  <c r="V3428" i="40"/>
  <c r="U3428" i="40"/>
  <c r="T3428" i="40"/>
  <c r="S3428" i="40"/>
  <c r="R3428" i="40"/>
  <c r="Z3428" i="40"/>
  <c r="Y3428" i="40"/>
  <c r="X3428" i="40"/>
  <c r="W3427" i="40"/>
  <c r="V3427" i="40"/>
  <c r="U3427" i="40"/>
  <c r="T3427" i="40"/>
  <c r="S3427" i="40"/>
  <c r="R3427" i="40"/>
  <c r="Z3427" i="40"/>
  <c r="Y3427" i="40"/>
  <c r="X3427" i="40"/>
  <c r="W3426" i="40"/>
  <c r="V3426" i="40"/>
  <c r="U3426" i="40"/>
  <c r="T3426" i="40"/>
  <c r="S3426" i="40"/>
  <c r="R3426" i="40"/>
  <c r="Z3426" i="40"/>
  <c r="Y3426" i="40"/>
  <c r="X3426" i="40"/>
  <c r="W3425" i="40"/>
  <c r="V3425" i="40"/>
  <c r="U3425" i="40"/>
  <c r="T3425" i="40"/>
  <c r="S3425" i="40"/>
  <c r="R3425" i="40"/>
  <c r="Z3425" i="40"/>
  <c r="Y3425" i="40"/>
  <c r="W3424" i="40"/>
  <c r="V3424" i="40"/>
  <c r="U3424" i="40"/>
  <c r="T3424" i="40"/>
  <c r="S3424" i="40"/>
  <c r="R3424" i="40"/>
  <c r="Z3424" i="40"/>
  <c r="Y3424" i="40"/>
  <c r="W3423" i="40"/>
  <c r="V3423" i="40"/>
  <c r="U3423" i="40"/>
  <c r="T3423" i="40"/>
  <c r="S3423" i="40"/>
  <c r="R3423" i="40"/>
  <c r="Z3423" i="40"/>
  <c r="Y3423" i="40"/>
  <c r="W3422" i="40"/>
  <c r="V3422" i="40"/>
  <c r="U3422" i="40"/>
  <c r="T3422" i="40"/>
  <c r="S3422" i="40"/>
  <c r="R3422" i="40"/>
  <c r="Z3422" i="40"/>
  <c r="Y3422" i="40"/>
  <c r="W3421" i="40"/>
  <c r="V3421" i="40"/>
  <c r="U3421" i="40"/>
  <c r="T3421" i="40"/>
  <c r="S3421" i="40"/>
  <c r="R3421" i="40"/>
  <c r="Z3421" i="40"/>
  <c r="Y3421" i="40"/>
  <c r="X3421" i="40"/>
  <c r="W3420" i="40"/>
  <c r="V3420" i="40"/>
  <c r="U3420" i="40"/>
  <c r="T3420" i="40"/>
  <c r="S3420" i="40"/>
  <c r="R3420" i="40"/>
  <c r="Z3420" i="40"/>
  <c r="Y3420" i="40"/>
  <c r="W3419" i="40"/>
  <c r="V3419" i="40"/>
  <c r="U3419" i="40"/>
  <c r="T3419" i="40"/>
  <c r="S3419" i="40"/>
  <c r="R3419" i="40"/>
  <c r="Z3419" i="40"/>
  <c r="Y3419" i="40"/>
  <c r="W3418" i="40"/>
  <c r="V3418" i="40"/>
  <c r="U3418" i="40"/>
  <c r="T3418" i="40"/>
  <c r="S3418" i="40"/>
  <c r="R3418" i="40"/>
  <c r="Z3418" i="40"/>
  <c r="Y3418" i="40"/>
  <c r="X3418" i="40"/>
  <c r="W3417" i="40"/>
  <c r="V3417" i="40"/>
  <c r="U3417" i="40"/>
  <c r="T3417" i="40"/>
  <c r="S3417" i="40"/>
  <c r="R3417" i="40"/>
  <c r="Z3417" i="40"/>
  <c r="Y3417" i="40"/>
  <c r="W3416" i="40"/>
  <c r="V3416" i="40"/>
  <c r="U3416" i="40"/>
  <c r="T3416" i="40"/>
  <c r="S3416" i="40"/>
  <c r="R3416" i="40"/>
  <c r="Z3416" i="40"/>
  <c r="Y3416" i="40"/>
  <c r="X3416" i="40"/>
  <c r="W3415" i="40"/>
  <c r="V3415" i="40"/>
  <c r="U3415" i="40"/>
  <c r="T3415" i="40"/>
  <c r="S3415" i="40"/>
  <c r="R3415" i="40"/>
  <c r="Z3415" i="40"/>
  <c r="Y3415" i="40"/>
  <c r="X3415" i="40"/>
  <c r="W3414" i="40"/>
  <c r="V3414" i="40"/>
  <c r="U3414" i="40"/>
  <c r="T3414" i="40"/>
  <c r="S3414" i="40"/>
  <c r="R3414" i="40"/>
  <c r="Z3414" i="40"/>
  <c r="Y3414" i="40"/>
  <c r="X3414" i="40"/>
  <c r="W3413" i="40"/>
  <c r="V3413" i="40"/>
  <c r="U3413" i="40"/>
  <c r="T3413" i="40"/>
  <c r="S3413" i="40"/>
  <c r="R3413" i="40"/>
  <c r="Z3413" i="40"/>
  <c r="Y3413" i="40"/>
  <c r="W3412" i="40"/>
  <c r="V3412" i="40"/>
  <c r="U3412" i="40"/>
  <c r="T3412" i="40"/>
  <c r="S3412" i="40"/>
  <c r="R3412" i="40"/>
  <c r="Z3412" i="40"/>
  <c r="Y3412" i="40"/>
  <c r="W3411" i="40"/>
  <c r="V3411" i="40"/>
  <c r="U3411" i="40"/>
  <c r="T3411" i="40"/>
  <c r="S3411" i="40"/>
  <c r="R3411" i="40"/>
  <c r="Z3411" i="40"/>
  <c r="Y3411" i="40"/>
  <c r="W3410" i="40"/>
  <c r="V3410" i="40"/>
  <c r="U3410" i="40"/>
  <c r="T3410" i="40"/>
  <c r="S3410" i="40"/>
  <c r="R3410" i="40"/>
  <c r="Z3410" i="40"/>
  <c r="Y3410" i="40"/>
  <c r="W3409" i="40"/>
  <c r="V3409" i="40"/>
  <c r="U3409" i="40"/>
  <c r="T3409" i="40"/>
  <c r="S3409" i="40"/>
  <c r="R3409" i="40"/>
  <c r="Z3409" i="40"/>
  <c r="Y3409" i="40"/>
  <c r="X3409" i="40"/>
  <c r="W3408" i="40"/>
  <c r="V3408" i="40"/>
  <c r="U3408" i="40"/>
  <c r="T3408" i="40"/>
  <c r="S3408" i="40"/>
  <c r="R3408" i="40"/>
  <c r="Z3408" i="40"/>
  <c r="Y3408" i="40"/>
  <c r="W3407" i="40"/>
  <c r="V3407" i="40"/>
  <c r="U3407" i="40"/>
  <c r="T3407" i="40"/>
  <c r="S3407" i="40"/>
  <c r="R3407" i="40"/>
  <c r="Z3407" i="40"/>
  <c r="Y3407" i="40"/>
  <c r="W3406" i="40"/>
  <c r="V3406" i="40"/>
  <c r="U3406" i="40"/>
  <c r="T3406" i="40"/>
  <c r="S3406" i="40"/>
  <c r="R3406" i="40"/>
  <c r="Z3406" i="40"/>
  <c r="Y3406" i="40"/>
  <c r="X3406" i="40"/>
  <c r="W3405" i="40"/>
  <c r="V3405" i="40"/>
  <c r="U3405" i="40"/>
  <c r="T3405" i="40"/>
  <c r="S3405" i="40"/>
  <c r="R3405" i="40"/>
  <c r="Z3405" i="40"/>
  <c r="Y3405" i="40"/>
  <c r="W3404" i="40"/>
  <c r="V3404" i="40"/>
  <c r="U3404" i="40"/>
  <c r="T3404" i="40"/>
  <c r="S3404" i="40"/>
  <c r="R3404" i="40"/>
  <c r="Z3404" i="40"/>
  <c r="Y3404" i="40"/>
  <c r="X3404" i="40"/>
  <c r="W3403" i="40"/>
  <c r="V3403" i="40"/>
  <c r="U3403" i="40"/>
  <c r="T3403" i="40"/>
  <c r="S3403" i="40"/>
  <c r="R3403" i="40"/>
  <c r="Z3403" i="40"/>
  <c r="Y3403" i="40"/>
  <c r="X3403" i="40"/>
  <c r="W3402" i="40"/>
  <c r="V3402" i="40"/>
  <c r="U3402" i="40"/>
  <c r="T3402" i="40"/>
  <c r="S3402" i="40"/>
  <c r="R3402" i="40"/>
  <c r="Z3402" i="40"/>
  <c r="Y3402" i="40"/>
  <c r="X3402" i="40"/>
  <c r="W3401" i="40"/>
  <c r="V3401" i="40"/>
  <c r="U3401" i="40"/>
  <c r="T3401" i="40"/>
  <c r="S3401" i="40"/>
  <c r="R3401" i="40"/>
  <c r="Z3401" i="40"/>
  <c r="Y3401" i="40"/>
  <c r="W3400" i="40"/>
  <c r="V3400" i="40"/>
  <c r="U3400" i="40"/>
  <c r="T3400" i="40"/>
  <c r="S3400" i="40"/>
  <c r="R3400" i="40"/>
  <c r="Z3400" i="40"/>
  <c r="Y3400" i="40"/>
  <c r="W3399" i="40"/>
  <c r="V3399" i="40"/>
  <c r="U3399" i="40"/>
  <c r="T3399" i="40"/>
  <c r="S3399" i="40"/>
  <c r="R3399" i="40"/>
  <c r="Z3399" i="40"/>
  <c r="Y3399" i="40"/>
  <c r="X3399" i="40"/>
  <c r="W3398" i="40"/>
  <c r="V3398" i="40"/>
  <c r="U3398" i="40"/>
  <c r="T3398" i="40"/>
  <c r="S3398" i="40"/>
  <c r="R3398" i="40"/>
  <c r="Z3398" i="40"/>
  <c r="Y3398" i="40"/>
  <c r="W3397" i="40"/>
  <c r="V3397" i="40"/>
  <c r="U3397" i="40"/>
  <c r="T3397" i="40"/>
  <c r="S3397" i="40"/>
  <c r="R3397" i="40"/>
  <c r="Z3397" i="40"/>
  <c r="Y3397" i="40"/>
  <c r="X3397" i="40"/>
  <c r="W3396" i="40"/>
  <c r="V3396" i="40"/>
  <c r="U3396" i="40"/>
  <c r="T3396" i="40"/>
  <c r="S3396" i="40"/>
  <c r="R3396" i="40"/>
  <c r="Z3396" i="40"/>
  <c r="Y3396" i="40"/>
  <c r="W3395" i="40"/>
  <c r="V3395" i="40"/>
  <c r="U3395" i="40"/>
  <c r="T3395" i="40"/>
  <c r="S3395" i="40"/>
  <c r="R3395" i="40"/>
  <c r="Z3395" i="40"/>
  <c r="Y3395" i="40"/>
  <c r="W3394" i="40"/>
  <c r="V3394" i="40"/>
  <c r="U3394" i="40"/>
  <c r="T3394" i="40"/>
  <c r="S3394" i="40"/>
  <c r="R3394" i="40"/>
  <c r="Z3394" i="40"/>
  <c r="Y3394" i="40"/>
  <c r="W3393" i="40"/>
  <c r="V3393" i="40"/>
  <c r="U3393" i="40"/>
  <c r="T3393" i="40"/>
  <c r="S3393" i="40"/>
  <c r="R3393" i="40"/>
  <c r="Z3393" i="40"/>
  <c r="Y3393" i="40"/>
  <c r="W3392" i="40"/>
  <c r="V3392" i="40"/>
  <c r="U3392" i="40"/>
  <c r="T3392" i="40"/>
  <c r="S3392" i="40"/>
  <c r="R3392" i="40"/>
  <c r="Z3392" i="40"/>
  <c r="Y3392" i="40"/>
  <c r="X3392" i="40"/>
  <c r="W3391" i="40"/>
  <c r="V3391" i="40"/>
  <c r="U3391" i="40"/>
  <c r="T3391" i="40"/>
  <c r="S3391" i="40"/>
  <c r="R3391" i="40"/>
  <c r="Z3391" i="40"/>
  <c r="Y3391" i="40"/>
  <c r="X3391" i="40"/>
  <c r="W3390" i="40"/>
  <c r="V3390" i="40"/>
  <c r="U3390" i="40"/>
  <c r="T3390" i="40"/>
  <c r="S3390" i="40"/>
  <c r="R3390" i="40"/>
  <c r="Z3390" i="40"/>
  <c r="Y3390" i="40"/>
  <c r="X3390" i="40"/>
  <c r="W3389" i="40"/>
  <c r="V3389" i="40"/>
  <c r="U3389" i="40"/>
  <c r="T3389" i="40"/>
  <c r="S3389" i="40"/>
  <c r="R3389" i="40"/>
  <c r="Z3389" i="40"/>
  <c r="Y3389" i="40"/>
  <c r="W3388" i="40"/>
  <c r="V3388" i="40"/>
  <c r="U3388" i="40"/>
  <c r="T3388" i="40"/>
  <c r="S3388" i="40"/>
  <c r="R3388" i="40"/>
  <c r="Z3388" i="40"/>
  <c r="Y3388" i="40"/>
  <c r="W3387" i="40"/>
  <c r="V3387" i="40"/>
  <c r="U3387" i="40"/>
  <c r="T3387" i="40"/>
  <c r="S3387" i="40"/>
  <c r="R3387" i="40"/>
  <c r="Z3387" i="40"/>
  <c r="Y3387" i="40"/>
  <c r="W3386" i="40"/>
  <c r="V3386" i="40"/>
  <c r="U3386" i="40"/>
  <c r="T3386" i="40"/>
  <c r="S3386" i="40"/>
  <c r="R3386" i="40"/>
  <c r="Z3386" i="40"/>
  <c r="Y3386" i="40"/>
  <c r="W3385" i="40"/>
  <c r="V3385" i="40"/>
  <c r="U3385" i="40"/>
  <c r="T3385" i="40"/>
  <c r="S3385" i="40"/>
  <c r="R3385" i="40"/>
  <c r="Z3385" i="40"/>
  <c r="Y3385" i="40"/>
  <c r="X3385" i="40"/>
  <c r="W3384" i="40"/>
  <c r="V3384" i="40"/>
  <c r="U3384" i="40"/>
  <c r="T3384" i="40"/>
  <c r="S3384" i="40"/>
  <c r="R3384" i="40"/>
  <c r="Z3384" i="40"/>
  <c r="Y3384" i="40"/>
  <c r="W3383" i="40"/>
  <c r="V3383" i="40"/>
  <c r="U3383" i="40"/>
  <c r="T3383" i="40"/>
  <c r="S3383" i="40"/>
  <c r="R3383" i="40"/>
  <c r="Z3383" i="40"/>
  <c r="Y3383" i="40"/>
  <c r="W3382" i="40"/>
  <c r="V3382" i="40"/>
  <c r="U3382" i="40"/>
  <c r="T3382" i="40"/>
  <c r="S3382" i="40"/>
  <c r="R3382" i="40"/>
  <c r="Z3382" i="40"/>
  <c r="Y3382" i="40"/>
  <c r="W3381" i="40"/>
  <c r="V3381" i="40"/>
  <c r="U3381" i="40"/>
  <c r="T3381" i="40"/>
  <c r="S3381" i="40"/>
  <c r="R3381" i="40"/>
  <c r="Z3381" i="40"/>
  <c r="Y3381" i="40"/>
  <c r="W3380" i="40"/>
  <c r="V3380" i="40"/>
  <c r="U3380" i="40"/>
  <c r="T3380" i="40"/>
  <c r="S3380" i="40"/>
  <c r="R3380" i="40"/>
  <c r="Z3380" i="40"/>
  <c r="Y3380" i="40"/>
  <c r="X3380" i="40"/>
  <c r="W3379" i="40"/>
  <c r="V3379" i="40"/>
  <c r="U3379" i="40"/>
  <c r="T3379" i="40"/>
  <c r="S3379" i="40"/>
  <c r="R3379" i="40"/>
  <c r="Z3379" i="40"/>
  <c r="Y3379" i="40"/>
  <c r="X3379" i="40"/>
  <c r="W3378" i="40"/>
  <c r="V3378" i="40"/>
  <c r="U3378" i="40"/>
  <c r="T3378" i="40"/>
  <c r="S3378" i="40"/>
  <c r="R3378" i="40"/>
  <c r="Z3378" i="40"/>
  <c r="Y3378" i="40"/>
  <c r="X3378" i="40"/>
  <c r="W3377" i="40"/>
  <c r="V3377" i="40"/>
  <c r="U3377" i="40"/>
  <c r="T3377" i="40"/>
  <c r="S3377" i="40"/>
  <c r="R3377" i="40"/>
  <c r="Z3377" i="40"/>
  <c r="Y3377" i="40"/>
  <c r="W3376" i="40"/>
  <c r="V3376" i="40"/>
  <c r="U3376" i="40"/>
  <c r="T3376" i="40"/>
  <c r="S3376" i="40"/>
  <c r="R3376" i="40"/>
  <c r="Z3376" i="40"/>
  <c r="Y3376" i="40"/>
  <c r="W3375" i="40"/>
  <c r="V3375" i="40"/>
  <c r="U3375" i="40"/>
  <c r="T3375" i="40"/>
  <c r="S3375" i="40"/>
  <c r="R3375" i="40"/>
  <c r="Z3375" i="40"/>
  <c r="Y3375" i="40"/>
  <c r="W3374" i="40"/>
  <c r="V3374" i="40"/>
  <c r="U3374" i="40"/>
  <c r="T3374" i="40"/>
  <c r="S3374" i="40"/>
  <c r="R3374" i="40"/>
  <c r="Z3374" i="40"/>
  <c r="Y3374" i="40"/>
  <c r="W3373" i="40"/>
  <c r="V3373" i="40"/>
  <c r="U3373" i="40"/>
  <c r="T3373" i="40"/>
  <c r="S3373" i="40"/>
  <c r="R3373" i="40"/>
  <c r="Z3373" i="40"/>
  <c r="Y3373" i="40"/>
  <c r="X3373" i="40"/>
  <c r="W3372" i="40"/>
  <c r="V3372" i="40"/>
  <c r="U3372" i="40"/>
  <c r="T3372" i="40"/>
  <c r="S3372" i="40"/>
  <c r="R3372" i="40"/>
  <c r="Z3372" i="40"/>
  <c r="Y3372" i="40"/>
  <c r="W3371" i="40"/>
  <c r="V3371" i="40"/>
  <c r="U3371" i="40"/>
  <c r="T3371" i="40"/>
  <c r="S3371" i="40"/>
  <c r="R3371" i="40"/>
  <c r="Z3371" i="40"/>
  <c r="Y3371" i="40"/>
  <c r="W3370" i="40"/>
  <c r="V3370" i="40"/>
  <c r="U3370" i="40"/>
  <c r="T3370" i="40"/>
  <c r="S3370" i="40"/>
  <c r="R3370" i="40"/>
  <c r="Z3370" i="40"/>
  <c r="Y3370" i="40"/>
  <c r="X3370" i="40"/>
  <c r="W3369" i="40"/>
  <c r="V3369" i="40"/>
  <c r="U3369" i="40"/>
  <c r="T3369" i="40"/>
  <c r="S3369" i="40"/>
  <c r="R3369" i="40"/>
  <c r="Z3369" i="40"/>
  <c r="Y3369" i="40"/>
  <c r="W3368" i="40"/>
  <c r="V3368" i="40"/>
  <c r="U3368" i="40"/>
  <c r="T3368" i="40"/>
  <c r="S3368" i="40"/>
  <c r="R3368" i="40"/>
  <c r="Z3368" i="40"/>
  <c r="Y3368" i="40"/>
  <c r="X3368" i="40"/>
  <c r="W3367" i="40"/>
  <c r="V3367" i="40"/>
  <c r="U3367" i="40"/>
  <c r="T3367" i="40"/>
  <c r="S3367" i="40"/>
  <c r="R3367" i="40"/>
  <c r="Z3367" i="40"/>
  <c r="Y3367" i="40"/>
  <c r="X3367" i="40"/>
  <c r="W3366" i="40"/>
  <c r="V3366" i="40"/>
  <c r="U3366" i="40"/>
  <c r="T3366" i="40"/>
  <c r="S3366" i="40"/>
  <c r="R3366" i="40"/>
  <c r="Z3366" i="40"/>
  <c r="Y3366" i="40"/>
  <c r="X3366" i="40"/>
  <c r="W3365" i="40"/>
  <c r="V3365" i="40"/>
  <c r="U3365" i="40"/>
  <c r="T3365" i="40"/>
  <c r="S3365" i="40"/>
  <c r="R3365" i="40"/>
  <c r="Z3365" i="40"/>
  <c r="Y3365" i="40"/>
  <c r="W3364" i="40"/>
  <c r="V3364" i="40"/>
  <c r="U3364" i="40"/>
  <c r="T3364" i="40"/>
  <c r="S3364" i="40"/>
  <c r="R3364" i="40"/>
  <c r="Z3364" i="40"/>
  <c r="Y3364" i="40"/>
  <c r="W3363" i="40"/>
  <c r="V3363" i="40"/>
  <c r="U3363" i="40"/>
  <c r="T3363" i="40"/>
  <c r="S3363" i="40"/>
  <c r="R3363" i="40"/>
  <c r="Z3363" i="40"/>
  <c r="Y3363" i="40"/>
  <c r="W3362" i="40"/>
  <c r="V3362" i="40"/>
  <c r="U3362" i="40"/>
  <c r="T3362" i="40"/>
  <c r="S3362" i="40"/>
  <c r="R3362" i="40"/>
  <c r="Z3362" i="40"/>
  <c r="Y3362" i="40"/>
  <c r="W3361" i="40"/>
  <c r="V3361" i="40"/>
  <c r="U3361" i="40"/>
  <c r="T3361" i="40"/>
  <c r="S3361" i="40"/>
  <c r="R3361" i="40"/>
  <c r="Z3361" i="40"/>
  <c r="Y3361" i="40"/>
  <c r="X3361" i="40"/>
  <c r="W3360" i="40"/>
  <c r="V3360" i="40"/>
  <c r="U3360" i="40"/>
  <c r="T3360" i="40"/>
  <c r="S3360" i="40"/>
  <c r="R3360" i="40"/>
  <c r="Z3360" i="40"/>
  <c r="Y3360" i="40"/>
  <c r="W3359" i="40"/>
  <c r="V3359" i="40"/>
  <c r="U3359" i="40"/>
  <c r="T3359" i="40"/>
  <c r="S3359" i="40"/>
  <c r="R3359" i="40"/>
  <c r="Z3359" i="40"/>
  <c r="Y3359" i="40"/>
  <c r="W3358" i="40"/>
  <c r="V3358" i="40"/>
  <c r="U3358" i="40"/>
  <c r="T3358" i="40"/>
  <c r="S3358" i="40"/>
  <c r="R3358" i="40"/>
  <c r="Z3358" i="40"/>
  <c r="Y3358" i="40"/>
  <c r="X3358" i="40"/>
  <c r="W3357" i="40"/>
  <c r="V3357" i="40"/>
  <c r="U3357" i="40"/>
  <c r="T3357" i="40"/>
  <c r="S3357" i="40"/>
  <c r="R3357" i="40"/>
  <c r="Z3357" i="40"/>
  <c r="Y3357" i="40"/>
  <c r="W3356" i="40"/>
  <c r="V3356" i="40"/>
  <c r="U3356" i="40"/>
  <c r="T3356" i="40"/>
  <c r="S3356" i="40"/>
  <c r="R3356" i="40"/>
  <c r="Z3356" i="40"/>
  <c r="Y3356" i="40"/>
  <c r="X3356" i="40"/>
  <c r="W3355" i="40"/>
  <c r="V3355" i="40"/>
  <c r="U3355" i="40"/>
  <c r="T3355" i="40"/>
  <c r="S3355" i="40"/>
  <c r="R3355" i="40"/>
  <c r="Z3355" i="40"/>
  <c r="Y3355" i="40"/>
  <c r="X3355" i="40"/>
  <c r="W3354" i="40"/>
  <c r="V3354" i="40"/>
  <c r="U3354" i="40"/>
  <c r="T3354" i="40"/>
  <c r="S3354" i="40"/>
  <c r="R3354" i="40"/>
  <c r="Z3354" i="40"/>
  <c r="Y3354" i="40"/>
  <c r="X3354" i="40"/>
  <c r="W3353" i="40"/>
  <c r="V3353" i="40"/>
  <c r="U3353" i="40"/>
  <c r="T3353" i="40"/>
  <c r="S3353" i="40"/>
  <c r="R3353" i="40"/>
  <c r="Z3353" i="40"/>
  <c r="Y3353" i="40"/>
  <c r="W3352" i="40"/>
  <c r="V3352" i="40"/>
  <c r="U3352" i="40"/>
  <c r="T3352" i="40"/>
  <c r="S3352" i="40"/>
  <c r="R3352" i="40"/>
  <c r="Z3352" i="40"/>
  <c r="Y3352" i="40"/>
  <c r="W3351" i="40"/>
  <c r="V3351" i="40"/>
  <c r="U3351" i="40"/>
  <c r="T3351" i="40"/>
  <c r="S3351" i="40"/>
  <c r="R3351" i="40"/>
  <c r="Z3351" i="40"/>
  <c r="Y3351" i="40"/>
  <c r="X3351" i="40"/>
  <c r="W3350" i="40"/>
  <c r="V3350" i="40"/>
  <c r="U3350" i="40"/>
  <c r="T3350" i="40"/>
  <c r="S3350" i="40"/>
  <c r="R3350" i="40"/>
  <c r="Z3350" i="40"/>
  <c r="Y3350" i="40"/>
  <c r="X3350" i="40"/>
  <c r="W3349" i="40"/>
  <c r="V3349" i="40"/>
  <c r="U3349" i="40"/>
  <c r="T3349" i="40"/>
  <c r="S3349" i="40"/>
  <c r="R3349" i="40"/>
  <c r="Z3349" i="40"/>
  <c r="Y3349" i="40"/>
  <c r="X3349" i="40"/>
  <c r="W3348" i="40"/>
  <c r="V3348" i="40"/>
  <c r="U3348" i="40"/>
  <c r="T3348" i="40"/>
  <c r="S3348" i="40"/>
  <c r="R3348" i="40"/>
  <c r="Z3348" i="40"/>
  <c r="Y3348" i="40"/>
  <c r="W3347" i="40"/>
  <c r="V3347" i="40"/>
  <c r="U3347" i="40"/>
  <c r="T3347" i="40"/>
  <c r="S3347" i="40"/>
  <c r="R3347" i="40"/>
  <c r="Z3347" i="40"/>
  <c r="Y3347" i="40"/>
  <c r="X3347" i="40"/>
  <c r="W3346" i="40"/>
  <c r="V3346" i="40"/>
  <c r="U3346" i="40"/>
  <c r="T3346" i="40"/>
  <c r="S3346" i="40"/>
  <c r="R3346" i="40"/>
  <c r="Z3346" i="40"/>
  <c r="Y3346" i="40"/>
  <c r="X3346" i="40"/>
  <c r="W3345" i="40"/>
  <c r="V3345" i="40"/>
  <c r="U3345" i="40"/>
  <c r="T3345" i="40"/>
  <c r="S3345" i="40"/>
  <c r="R3345" i="40"/>
  <c r="Z3345" i="40"/>
  <c r="Y3345" i="40"/>
  <c r="W3344" i="40"/>
  <c r="V3344" i="40"/>
  <c r="U3344" i="40"/>
  <c r="T3344" i="40"/>
  <c r="S3344" i="40"/>
  <c r="R3344" i="40"/>
  <c r="Z3344" i="40"/>
  <c r="Y3344" i="40"/>
  <c r="X3344" i="40"/>
  <c r="W3343" i="40"/>
  <c r="V3343" i="40"/>
  <c r="U3343" i="40"/>
  <c r="T3343" i="40"/>
  <c r="S3343" i="40"/>
  <c r="R3343" i="40"/>
  <c r="Z3343" i="40"/>
  <c r="Y3343" i="40"/>
  <c r="X3343" i="40"/>
  <c r="W3342" i="40"/>
  <c r="V3342" i="40"/>
  <c r="U3342" i="40"/>
  <c r="T3342" i="40"/>
  <c r="S3342" i="40"/>
  <c r="R3342" i="40"/>
  <c r="Z3342" i="40"/>
  <c r="Y3342" i="40"/>
  <c r="X3342" i="40"/>
  <c r="W3341" i="40"/>
  <c r="V3341" i="40"/>
  <c r="U3341" i="40"/>
  <c r="T3341" i="40"/>
  <c r="S3341" i="40"/>
  <c r="R3341" i="40"/>
  <c r="Z3341" i="40"/>
  <c r="Y3341" i="40"/>
  <c r="W3340" i="40"/>
  <c r="V3340" i="40"/>
  <c r="U3340" i="40"/>
  <c r="T3340" i="40"/>
  <c r="S3340" i="40"/>
  <c r="R3340" i="40"/>
  <c r="Z3340" i="40"/>
  <c r="Y3340" i="40"/>
  <c r="X3340" i="40"/>
  <c r="W3339" i="40"/>
  <c r="V3339" i="40"/>
  <c r="U3339" i="40"/>
  <c r="T3339" i="40"/>
  <c r="S3339" i="40"/>
  <c r="R3339" i="40"/>
  <c r="Z3339" i="40"/>
  <c r="Y3339" i="40"/>
  <c r="X3339" i="40"/>
  <c r="W3338" i="40"/>
  <c r="V3338" i="40"/>
  <c r="U3338" i="40"/>
  <c r="T3338" i="40"/>
  <c r="S3338" i="40"/>
  <c r="R3338" i="40"/>
  <c r="Z3338" i="40"/>
  <c r="Y3338" i="40"/>
  <c r="W3337" i="40"/>
  <c r="V3337" i="40"/>
  <c r="U3337" i="40"/>
  <c r="T3337" i="40"/>
  <c r="S3337" i="40"/>
  <c r="R3337" i="40"/>
  <c r="Z3337" i="40"/>
  <c r="Y3337" i="40"/>
  <c r="X3337" i="40"/>
  <c r="W3336" i="40"/>
  <c r="V3336" i="40"/>
  <c r="U3336" i="40"/>
  <c r="T3336" i="40"/>
  <c r="S3336" i="40"/>
  <c r="R3336" i="40"/>
  <c r="Z3336" i="40"/>
  <c r="Y3336" i="40"/>
  <c r="X3336" i="40"/>
  <c r="W3335" i="40"/>
  <c r="V3335" i="40"/>
  <c r="U3335" i="40"/>
  <c r="T3335" i="40"/>
  <c r="S3335" i="40"/>
  <c r="R3335" i="40"/>
  <c r="Z3335" i="40"/>
  <c r="Y3335" i="40"/>
  <c r="X3335" i="40"/>
  <c r="W3334" i="40"/>
  <c r="V3334" i="40"/>
  <c r="U3334" i="40"/>
  <c r="T3334" i="40"/>
  <c r="S3334" i="40"/>
  <c r="R3334" i="40"/>
  <c r="Z3334" i="40"/>
  <c r="Y3334" i="40"/>
  <c r="X3334" i="40"/>
  <c r="W3333" i="40"/>
  <c r="V3333" i="40"/>
  <c r="U3333" i="40"/>
  <c r="T3333" i="40"/>
  <c r="S3333" i="40"/>
  <c r="R3333" i="40"/>
  <c r="Z3333" i="40"/>
  <c r="Y3333" i="40"/>
  <c r="W3332" i="40"/>
  <c r="V3332" i="40"/>
  <c r="U3332" i="40"/>
  <c r="T3332" i="40"/>
  <c r="S3332" i="40"/>
  <c r="R3332" i="40"/>
  <c r="Z3332" i="40"/>
  <c r="Y3332" i="40"/>
  <c r="X3332" i="40"/>
  <c r="W3331" i="40"/>
  <c r="V3331" i="40"/>
  <c r="U3331" i="40"/>
  <c r="T3331" i="40"/>
  <c r="S3331" i="40"/>
  <c r="R3331" i="40"/>
  <c r="Z3331" i="40"/>
  <c r="Y3331" i="40"/>
  <c r="X3331" i="40"/>
  <c r="W3330" i="40"/>
  <c r="V3330" i="40"/>
  <c r="U3330" i="40"/>
  <c r="T3330" i="40"/>
  <c r="S3330" i="40"/>
  <c r="R3330" i="40"/>
  <c r="Z3330" i="40"/>
  <c r="Y3330" i="40"/>
  <c r="X3330" i="40"/>
  <c r="W3329" i="40"/>
  <c r="V3329" i="40"/>
  <c r="U3329" i="40"/>
  <c r="T3329" i="40"/>
  <c r="S3329" i="40"/>
  <c r="R3329" i="40"/>
  <c r="Z3329" i="40"/>
  <c r="Y3329" i="40"/>
  <c r="W3328" i="40"/>
  <c r="V3328" i="40"/>
  <c r="U3328" i="40"/>
  <c r="T3328" i="40"/>
  <c r="S3328" i="40"/>
  <c r="R3328" i="40"/>
  <c r="Z3328" i="40"/>
  <c r="Y3328" i="40"/>
  <c r="X3328" i="40"/>
  <c r="W3327" i="40"/>
  <c r="V3327" i="40"/>
  <c r="U3327" i="40"/>
  <c r="T3327" i="40"/>
  <c r="S3327" i="40"/>
  <c r="R3327" i="40"/>
  <c r="Z3327" i="40"/>
  <c r="Y3327" i="40"/>
  <c r="W3326" i="40"/>
  <c r="V3326" i="40"/>
  <c r="U3326" i="40"/>
  <c r="T3326" i="40"/>
  <c r="S3326" i="40"/>
  <c r="R3326" i="40"/>
  <c r="Z3326" i="40"/>
  <c r="Y3326" i="40"/>
  <c r="W3325" i="40"/>
  <c r="V3325" i="40"/>
  <c r="U3325" i="40"/>
  <c r="T3325" i="40"/>
  <c r="S3325" i="40"/>
  <c r="R3325" i="40"/>
  <c r="Z3325" i="40"/>
  <c r="Y3325" i="40"/>
  <c r="X3325" i="40"/>
  <c r="W3324" i="40"/>
  <c r="V3324" i="40"/>
  <c r="U3324" i="40"/>
  <c r="T3324" i="40"/>
  <c r="S3324" i="40"/>
  <c r="R3324" i="40"/>
  <c r="Z3324" i="40"/>
  <c r="Y3324" i="40"/>
  <c r="W3323" i="40"/>
  <c r="V3323" i="40"/>
  <c r="U3323" i="40"/>
  <c r="T3323" i="40"/>
  <c r="S3323" i="40"/>
  <c r="R3323" i="40"/>
  <c r="Z3323" i="40"/>
  <c r="Y3323" i="40"/>
  <c r="W3322" i="40"/>
  <c r="V3322" i="40"/>
  <c r="U3322" i="40"/>
  <c r="T3322" i="40"/>
  <c r="S3322" i="40"/>
  <c r="R3322" i="40"/>
  <c r="Z3322" i="40"/>
  <c r="Y3322" i="40"/>
  <c r="W3321" i="40"/>
  <c r="V3321" i="40"/>
  <c r="U3321" i="40"/>
  <c r="T3321" i="40"/>
  <c r="S3321" i="40"/>
  <c r="R3321" i="40"/>
  <c r="Z3321" i="40"/>
  <c r="Y3321" i="40"/>
  <c r="W3320" i="40"/>
  <c r="V3320" i="40"/>
  <c r="U3320" i="40"/>
  <c r="T3320" i="40"/>
  <c r="S3320" i="40"/>
  <c r="R3320" i="40"/>
  <c r="Z3320" i="40"/>
  <c r="Y3320" i="40"/>
  <c r="X3320" i="40"/>
  <c r="W3319" i="40"/>
  <c r="V3319" i="40"/>
  <c r="U3319" i="40"/>
  <c r="T3319" i="40"/>
  <c r="S3319" i="40"/>
  <c r="R3319" i="40"/>
  <c r="Z3319" i="40"/>
  <c r="Y3319" i="40"/>
  <c r="X3319" i="40"/>
  <c r="W3318" i="40"/>
  <c r="V3318" i="40"/>
  <c r="U3318" i="40"/>
  <c r="T3318" i="40"/>
  <c r="S3318" i="40"/>
  <c r="R3318" i="40"/>
  <c r="Z3318" i="40"/>
  <c r="Y3318" i="40"/>
  <c r="X3318" i="40"/>
  <c r="W3317" i="40"/>
  <c r="V3317" i="40"/>
  <c r="U3317" i="40"/>
  <c r="T3317" i="40"/>
  <c r="S3317" i="40"/>
  <c r="R3317" i="40"/>
  <c r="Z3317" i="40"/>
  <c r="Y3317" i="40"/>
  <c r="W3316" i="40"/>
  <c r="V3316" i="40"/>
  <c r="U3316" i="40"/>
  <c r="T3316" i="40"/>
  <c r="S3316" i="40"/>
  <c r="R3316" i="40"/>
  <c r="Z3316" i="40"/>
  <c r="Y3316" i="40"/>
  <c r="W3315" i="40"/>
  <c r="V3315" i="40"/>
  <c r="U3315" i="40"/>
  <c r="T3315" i="40"/>
  <c r="S3315" i="40"/>
  <c r="R3315" i="40"/>
  <c r="Z3315" i="40"/>
  <c r="Y3315" i="40"/>
  <c r="W3314" i="40"/>
  <c r="V3314" i="40"/>
  <c r="U3314" i="40"/>
  <c r="T3314" i="40"/>
  <c r="S3314" i="40"/>
  <c r="R3314" i="40"/>
  <c r="Z3314" i="40"/>
  <c r="Y3314" i="40"/>
  <c r="W3313" i="40"/>
  <c r="V3313" i="40"/>
  <c r="U3313" i="40"/>
  <c r="T3313" i="40"/>
  <c r="S3313" i="40"/>
  <c r="R3313" i="40"/>
  <c r="Z3313" i="40"/>
  <c r="Y3313" i="40"/>
  <c r="X3313" i="40"/>
  <c r="W3312" i="40"/>
  <c r="V3312" i="40"/>
  <c r="U3312" i="40"/>
  <c r="T3312" i="40"/>
  <c r="S3312" i="40"/>
  <c r="R3312" i="40"/>
  <c r="Z3312" i="40"/>
  <c r="Y3312" i="40"/>
  <c r="W3311" i="40"/>
  <c r="V3311" i="40"/>
  <c r="U3311" i="40"/>
  <c r="T3311" i="40"/>
  <c r="S3311" i="40"/>
  <c r="R3311" i="40"/>
  <c r="Z3311" i="40"/>
  <c r="Y3311" i="40"/>
  <c r="W3310" i="40"/>
  <c r="V3310" i="40"/>
  <c r="U3310" i="40"/>
  <c r="T3310" i="40"/>
  <c r="S3310" i="40"/>
  <c r="R3310" i="40"/>
  <c r="Z3310" i="40"/>
  <c r="Y3310" i="40"/>
  <c r="W3309" i="40"/>
  <c r="V3309" i="40"/>
  <c r="U3309" i="40"/>
  <c r="T3309" i="40"/>
  <c r="S3309" i="40"/>
  <c r="R3309" i="40"/>
  <c r="Z3309" i="40"/>
  <c r="Y3309" i="40"/>
  <c r="W3308" i="40"/>
  <c r="V3308" i="40"/>
  <c r="U3308" i="40"/>
  <c r="T3308" i="40"/>
  <c r="S3308" i="40"/>
  <c r="R3308" i="40"/>
  <c r="Z3308" i="40"/>
  <c r="Y3308" i="40"/>
  <c r="X3308" i="40"/>
  <c r="W3307" i="40"/>
  <c r="V3307" i="40"/>
  <c r="U3307" i="40"/>
  <c r="T3307" i="40"/>
  <c r="S3307" i="40"/>
  <c r="R3307" i="40"/>
  <c r="Z3307" i="40"/>
  <c r="Y3307" i="40"/>
  <c r="X3307" i="40"/>
  <c r="W3306" i="40"/>
  <c r="V3306" i="40"/>
  <c r="U3306" i="40"/>
  <c r="T3306" i="40"/>
  <c r="S3306" i="40"/>
  <c r="R3306" i="40"/>
  <c r="Z3306" i="40"/>
  <c r="Y3306" i="40"/>
  <c r="X3306" i="40"/>
  <c r="W3305" i="40"/>
  <c r="V3305" i="40"/>
  <c r="U3305" i="40"/>
  <c r="T3305" i="40"/>
  <c r="S3305" i="40"/>
  <c r="R3305" i="40"/>
  <c r="Z3305" i="40"/>
  <c r="Y3305" i="40"/>
  <c r="W3304" i="40"/>
  <c r="V3304" i="40"/>
  <c r="U3304" i="40"/>
  <c r="T3304" i="40"/>
  <c r="S3304" i="40"/>
  <c r="R3304" i="40"/>
  <c r="Z3304" i="40"/>
  <c r="Y3304" i="40"/>
  <c r="X3304" i="40"/>
  <c r="W3303" i="40"/>
  <c r="V3303" i="40"/>
  <c r="U3303" i="40"/>
  <c r="T3303" i="40"/>
  <c r="S3303" i="40"/>
  <c r="R3303" i="40"/>
  <c r="Z3303" i="40"/>
  <c r="Y3303" i="40"/>
  <c r="W3302" i="40"/>
  <c r="V3302" i="40"/>
  <c r="U3302" i="40"/>
  <c r="T3302" i="40"/>
  <c r="S3302" i="40"/>
  <c r="R3302" i="40"/>
  <c r="Z3302" i="40"/>
  <c r="Y3302" i="40"/>
  <c r="W3301" i="40"/>
  <c r="V3301" i="40"/>
  <c r="U3301" i="40"/>
  <c r="T3301" i="40"/>
  <c r="S3301" i="40"/>
  <c r="R3301" i="40"/>
  <c r="Z3301" i="40"/>
  <c r="Y3301" i="40"/>
  <c r="X3301" i="40"/>
  <c r="W3300" i="40"/>
  <c r="V3300" i="40"/>
  <c r="U3300" i="40"/>
  <c r="T3300" i="40"/>
  <c r="S3300" i="40"/>
  <c r="R3300" i="40"/>
  <c r="Z3300" i="40"/>
  <c r="Y3300" i="40"/>
  <c r="W3299" i="40"/>
  <c r="V3299" i="40"/>
  <c r="U3299" i="40"/>
  <c r="T3299" i="40"/>
  <c r="S3299" i="40"/>
  <c r="R3299" i="40"/>
  <c r="Z3299" i="40"/>
  <c r="Y3299" i="40"/>
  <c r="W3298" i="40"/>
  <c r="V3298" i="40"/>
  <c r="U3298" i="40"/>
  <c r="T3298" i="40"/>
  <c r="S3298" i="40"/>
  <c r="R3298" i="40"/>
  <c r="Z3298" i="40"/>
  <c r="Y3298" i="40"/>
  <c r="X3298" i="40"/>
  <c r="W3297" i="40"/>
  <c r="V3297" i="40"/>
  <c r="U3297" i="40"/>
  <c r="T3297" i="40"/>
  <c r="S3297" i="40"/>
  <c r="R3297" i="40"/>
  <c r="Z3297" i="40"/>
  <c r="Y3297" i="40"/>
  <c r="W3296" i="40"/>
  <c r="V3296" i="40"/>
  <c r="U3296" i="40"/>
  <c r="T3296" i="40"/>
  <c r="S3296" i="40"/>
  <c r="R3296" i="40"/>
  <c r="Z3296" i="40"/>
  <c r="Y3296" i="40"/>
  <c r="X3296" i="40"/>
  <c r="W3295" i="40"/>
  <c r="V3295" i="40"/>
  <c r="U3295" i="40"/>
  <c r="T3295" i="40"/>
  <c r="S3295" i="40"/>
  <c r="R3295" i="40"/>
  <c r="Z3295" i="40"/>
  <c r="Y3295" i="40"/>
  <c r="X3295" i="40"/>
  <c r="W3294" i="40"/>
  <c r="V3294" i="40"/>
  <c r="U3294" i="40"/>
  <c r="T3294" i="40"/>
  <c r="S3294" i="40"/>
  <c r="R3294" i="40"/>
  <c r="Z3294" i="40"/>
  <c r="Y3294" i="40"/>
  <c r="X3294" i="40"/>
  <c r="W3293" i="40"/>
  <c r="V3293" i="40"/>
  <c r="U3293" i="40"/>
  <c r="T3293" i="40"/>
  <c r="S3293" i="40"/>
  <c r="R3293" i="40"/>
  <c r="Z3293" i="40"/>
  <c r="Y3293" i="40"/>
  <c r="W3292" i="40"/>
  <c r="V3292" i="40"/>
  <c r="U3292" i="40"/>
  <c r="T3292" i="40"/>
  <c r="S3292" i="40"/>
  <c r="R3292" i="40"/>
  <c r="Z3292" i="40"/>
  <c r="Y3292" i="40"/>
  <c r="W3291" i="40"/>
  <c r="V3291" i="40"/>
  <c r="U3291" i="40"/>
  <c r="T3291" i="40"/>
  <c r="S3291" i="40"/>
  <c r="R3291" i="40"/>
  <c r="Z3291" i="40"/>
  <c r="Y3291" i="40"/>
  <c r="W3290" i="40"/>
  <c r="V3290" i="40"/>
  <c r="U3290" i="40"/>
  <c r="T3290" i="40"/>
  <c r="S3290" i="40"/>
  <c r="R3290" i="40"/>
  <c r="Z3290" i="40"/>
  <c r="Y3290" i="40"/>
  <c r="W3289" i="40"/>
  <c r="V3289" i="40"/>
  <c r="U3289" i="40"/>
  <c r="T3289" i="40"/>
  <c r="S3289" i="40"/>
  <c r="R3289" i="40"/>
  <c r="Z3289" i="40"/>
  <c r="Y3289" i="40"/>
  <c r="X3289" i="40"/>
  <c r="W3288" i="40"/>
  <c r="V3288" i="40"/>
  <c r="U3288" i="40"/>
  <c r="T3288" i="40"/>
  <c r="S3288" i="40"/>
  <c r="R3288" i="40"/>
  <c r="Z3288" i="40"/>
  <c r="Y3288" i="40"/>
  <c r="W3287" i="40"/>
  <c r="V3287" i="40"/>
  <c r="U3287" i="40"/>
  <c r="T3287" i="40"/>
  <c r="S3287" i="40"/>
  <c r="R3287" i="40"/>
  <c r="Z3287" i="40"/>
  <c r="Y3287" i="40"/>
  <c r="W3286" i="40"/>
  <c r="V3286" i="40"/>
  <c r="U3286" i="40"/>
  <c r="T3286" i="40"/>
  <c r="S3286" i="40"/>
  <c r="R3286" i="40"/>
  <c r="Z3286" i="40"/>
  <c r="Y3286" i="40"/>
  <c r="X3286" i="40"/>
  <c r="W3285" i="40"/>
  <c r="V3285" i="40"/>
  <c r="U3285" i="40"/>
  <c r="T3285" i="40"/>
  <c r="S3285" i="40"/>
  <c r="R3285" i="40"/>
  <c r="Z3285" i="40"/>
  <c r="Y3285" i="40"/>
  <c r="W3284" i="40"/>
  <c r="V3284" i="40"/>
  <c r="U3284" i="40"/>
  <c r="T3284" i="40"/>
  <c r="S3284" i="40"/>
  <c r="R3284" i="40"/>
  <c r="Z3284" i="40"/>
  <c r="Y3284" i="40"/>
  <c r="X3284" i="40"/>
  <c r="W3283" i="40"/>
  <c r="V3283" i="40"/>
  <c r="U3283" i="40"/>
  <c r="T3283" i="40"/>
  <c r="S3283" i="40"/>
  <c r="R3283" i="40"/>
  <c r="Z3283" i="40"/>
  <c r="Y3283" i="40"/>
  <c r="X3283" i="40"/>
  <c r="W3282" i="40"/>
  <c r="V3282" i="40"/>
  <c r="U3282" i="40"/>
  <c r="T3282" i="40"/>
  <c r="S3282" i="40"/>
  <c r="R3282" i="40"/>
  <c r="Z3282" i="40"/>
  <c r="Y3282" i="40"/>
  <c r="X3282" i="40"/>
  <c r="W3281" i="40"/>
  <c r="V3281" i="40"/>
  <c r="U3281" i="40"/>
  <c r="T3281" i="40"/>
  <c r="S3281" i="40"/>
  <c r="R3281" i="40"/>
  <c r="Z3281" i="40"/>
  <c r="Y3281" i="40"/>
  <c r="W3280" i="40"/>
  <c r="V3280" i="40"/>
  <c r="U3280" i="40"/>
  <c r="T3280" i="40"/>
  <c r="S3280" i="40"/>
  <c r="R3280" i="40"/>
  <c r="Z3280" i="40"/>
  <c r="Y3280" i="40"/>
  <c r="W3279" i="40"/>
  <c r="V3279" i="40"/>
  <c r="U3279" i="40"/>
  <c r="T3279" i="40"/>
  <c r="S3279" i="40"/>
  <c r="R3279" i="40"/>
  <c r="Z3279" i="40"/>
  <c r="Y3279" i="40"/>
  <c r="W3278" i="40"/>
  <c r="V3278" i="40"/>
  <c r="U3278" i="40"/>
  <c r="T3278" i="40"/>
  <c r="S3278" i="40"/>
  <c r="R3278" i="40"/>
  <c r="Z3278" i="40"/>
  <c r="Y3278" i="40"/>
  <c r="X3278" i="40"/>
  <c r="W3277" i="40"/>
  <c r="V3277" i="40"/>
  <c r="U3277" i="40"/>
  <c r="T3277" i="40"/>
  <c r="S3277" i="40"/>
  <c r="R3277" i="40"/>
  <c r="Z3277" i="40"/>
  <c r="Y3277" i="40"/>
  <c r="X3277" i="40"/>
  <c r="W3276" i="40"/>
  <c r="V3276" i="40"/>
  <c r="U3276" i="40"/>
  <c r="T3276" i="40"/>
  <c r="S3276" i="40"/>
  <c r="R3276" i="40"/>
  <c r="Z3276" i="40"/>
  <c r="Y3276" i="40"/>
  <c r="W3275" i="40"/>
  <c r="V3275" i="40"/>
  <c r="U3275" i="40"/>
  <c r="T3275" i="40"/>
  <c r="S3275" i="40"/>
  <c r="R3275" i="40"/>
  <c r="Z3275" i="40"/>
  <c r="Y3275" i="40"/>
  <c r="W3274" i="40"/>
  <c r="V3274" i="40"/>
  <c r="U3274" i="40"/>
  <c r="T3274" i="40"/>
  <c r="S3274" i="40"/>
  <c r="R3274" i="40"/>
  <c r="Z3274" i="40"/>
  <c r="Y3274" i="40"/>
  <c r="X3274" i="40"/>
  <c r="W3273" i="40"/>
  <c r="V3273" i="40"/>
  <c r="U3273" i="40"/>
  <c r="T3273" i="40"/>
  <c r="S3273" i="40"/>
  <c r="R3273" i="40"/>
  <c r="Z3273" i="40"/>
  <c r="Y3273" i="40"/>
  <c r="W3272" i="40"/>
  <c r="V3272" i="40"/>
  <c r="U3272" i="40"/>
  <c r="T3272" i="40"/>
  <c r="S3272" i="40"/>
  <c r="R3272" i="40"/>
  <c r="Z3272" i="40"/>
  <c r="Y3272" i="40"/>
  <c r="X3272" i="40"/>
  <c r="W3271" i="40"/>
  <c r="V3271" i="40"/>
  <c r="U3271" i="40"/>
  <c r="T3271" i="40"/>
  <c r="S3271" i="40"/>
  <c r="R3271" i="40"/>
  <c r="Z3271" i="40"/>
  <c r="Y3271" i="40"/>
  <c r="X3271" i="40"/>
  <c r="W3270" i="40"/>
  <c r="V3270" i="40"/>
  <c r="U3270" i="40"/>
  <c r="T3270" i="40"/>
  <c r="S3270" i="40"/>
  <c r="R3270" i="40"/>
  <c r="Z3270" i="40"/>
  <c r="Y3270" i="40"/>
  <c r="X3270" i="40"/>
  <c r="W3269" i="40"/>
  <c r="V3269" i="40"/>
  <c r="U3269" i="40"/>
  <c r="T3269" i="40"/>
  <c r="S3269" i="40"/>
  <c r="R3269" i="40"/>
  <c r="Z3269" i="40"/>
  <c r="Y3269" i="40"/>
  <c r="W3268" i="40"/>
  <c r="V3268" i="40"/>
  <c r="U3268" i="40"/>
  <c r="T3268" i="40"/>
  <c r="S3268" i="40"/>
  <c r="R3268" i="40"/>
  <c r="Z3268" i="40"/>
  <c r="Y3268" i="40"/>
  <c r="W3267" i="40"/>
  <c r="V3267" i="40"/>
  <c r="U3267" i="40"/>
  <c r="T3267" i="40"/>
  <c r="S3267" i="40"/>
  <c r="R3267" i="40"/>
  <c r="Z3267" i="40"/>
  <c r="Y3267" i="40"/>
  <c r="X3267" i="40"/>
  <c r="W3266" i="40"/>
  <c r="V3266" i="40"/>
  <c r="U3266" i="40"/>
  <c r="T3266" i="40"/>
  <c r="S3266" i="40"/>
  <c r="R3266" i="40"/>
  <c r="Z3266" i="40"/>
  <c r="Y3266" i="40"/>
  <c r="W3265" i="40"/>
  <c r="V3265" i="40"/>
  <c r="U3265" i="40"/>
  <c r="T3265" i="40"/>
  <c r="S3265" i="40"/>
  <c r="R3265" i="40"/>
  <c r="Z3265" i="40"/>
  <c r="Y3265" i="40"/>
  <c r="X3265" i="40"/>
  <c r="W3264" i="40"/>
  <c r="V3264" i="40"/>
  <c r="U3264" i="40"/>
  <c r="T3264" i="40"/>
  <c r="S3264" i="40"/>
  <c r="R3264" i="40"/>
  <c r="Z3264" i="40"/>
  <c r="Y3264" i="40"/>
  <c r="W3263" i="40"/>
  <c r="V3263" i="40"/>
  <c r="U3263" i="40"/>
  <c r="T3263" i="40"/>
  <c r="S3263" i="40"/>
  <c r="R3263" i="40"/>
  <c r="Z3263" i="40"/>
  <c r="Y3263" i="40"/>
  <c r="W3262" i="40"/>
  <c r="V3262" i="40"/>
  <c r="U3262" i="40"/>
  <c r="T3262" i="40"/>
  <c r="S3262" i="40"/>
  <c r="R3262" i="40"/>
  <c r="Z3262" i="40"/>
  <c r="Y3262" i="40"/>
  <c r="X3262" i="40"/>
  <c r="W3261" i="40"/>
  <c r="V3261" i="40"/>
  <c r="U3261" i="40"/>
  <c r="T3261" i="40"/>
  <c r="S3261" i="40"/>
  <c r="R3261" i="40"/>
  <c r="Z3261" i="40"/>
  <c r="Y3261" i="40"/>
  <c r="W3260" i="40"/>
  <c r="V3260" i="40"/>
  <c r="U3260" i="40"/>
  <c r="T3260" i="40"/>
  <c r="S3260" i="40"/>
  <c r="R3260" i="40"/>
  <c r="Z3260" i="40"/>
  <c r="Y3260" i="40"/>
  <c r="X3260" i="40"/>
  <c r="W3259" i="40"/>
  <c r="V3259" i="40"/>
  <c r="U3259" i="40"/>
  <c r="T3259" i="40"/>
  <c r="S3259" i="40"/>
  <c r="R3259" i="40"/>
  <c r="Z3259" i="40"/>
  <c r="Y3259" i="40"/>
  <c r="X3259" i="40"/>
  <c r="W3258" i="40"/>
  <c r="V3258" i="40"/>
  <c r="U3258" i="40"/>
  <c r="T3258" i="40"/>
  <c r="S3258" i="40"/>
  <c r="R3258" i="40"/>
  <c r="Z3258" i="40"/>
  <c r="Y3258" i="40"/>
  <c r="X3258" i="40"/>
  <c r="W3257" i="40"/>
  <c r="V3257" i="40"/>
  <c r="U3257" i="40"/>
  <c r="T3257" i="40"/>
  <c r="S3257" i="40"/>
  <c r="R3257" i="40"/>
  <c r="Z3257" i="40"/>
  <c r="Y3257" i="40"/>
  <c r="W3256" i="40"/>
  <c r="V3256" i="40"/>
  <c r="U3256" i="40"/>
  <c r="T3256" i="40"/>
  <c r="S3256" i="40"/>
  <c r="R3256" i="40"/>
  <c r="Z3256" i="40"/>
  <c r="Y3256" i="40"/>
  <c r="X3256" i="40"/>
  <c r="W3255" i="40"/>
  <c r="V3255" i="40"/>
  <c r="U3255" i="40"/>
  <c r="T3255" i="40"/>
  <c r="S3255" i="40"/>
  <c r="R3255" i="40"/>
  <c r="Z3255" i="40"/>
  <c r="Y3255" i="40"/>
  <c r="X3255" i="40"/>
  <c r="W3254" i="40"/>
  <c r="V3254" i="40"/>
  <c r="U3254" i="40"/>
  <c r="T3254" i="40"/>
  <c r="S3254" i="40"/>
  <c r="R3254" i="40"/>
  <c r="Z3254" i="40"/>
  <c r="Y3254" i="40"/>
  <c r="W3253" i="40"/>
  <c r="V3253" i="40"/>
  <c r="U3253" i="40"/>
  <c r="T3253" i="40"/>
  <c r="S3253" i="40"/>
  <c r="R3253" i="40"/>
  <c r="Z3253" i="40"/>
  <c r="Y3253" i="40"/>
  <c r="X3253" i="40"/>
  <c r="W3252" i="40"/>
  <c r="V3252" i="40"/>
  <c r="U3252" i="40"/>
  <c r="T3252" i="40"/>
  <c r="S3252" i="40"/>
  <c r="R3252" i="40"/>
  <c r="Z3252" i="40"/>
  <c r="Y3252" i="40"/>
  <c r="W3251" i="40"/>
  <c r="V3251" i="40"/>
  <c r="U3251" i="40"/>
  <c r="T3251" i="40"/>
  <c r="S3251" i="40"/>
  <c r="R3251" i="40"/>
  <c r="Z3251" i="40"/>
  <c r="Y3251" i="40"/>
  <c r="W3250" i="40"/>
  <c r="V3250" i="40"/>
  <c r="U3250" i="40"/>
  <c r="T3250" i="40"/>
  <c r="S3250" i="40"/>
  <c r="R3250" i="40"/>
  <c r="Z3250" i="40"/>
  <c r="Y3250" i="40"/>
  <c r="W3249" i="40"/>
  <c r="V3249" i="40"/>
  <c r="U3249" i="40"/>
  <c r="T3249" i="40"/>
  <c r="S3249" i="40"/>
  <c r="R3249" i="40"/>
  <c r="Z3249" i="40"/>
  <c r="Y3249" i="40"/>
  <c r="W3248" i="40"/>
  <c r="V3248" i="40"/>
  <c r="U3248" i="40"/>
  <c r="T3248" i="40"/>
  <c r="S3248" i="40"/>
  <c r="R3248" i="40"/>
  <c r="Z3248" i="40"/>
  <c r="Y3248" i="40"/>
  <c r="X3248" i="40"/>
  <c r="W3247" i="40"/>
  <c r="V3247" i="40"/>
  <c r="U3247" i="40"/>
  <c r="T3247" i="40"/>
  <c r="S3247" i="40"/>
  <c r="R3247" i="40"/>
  <c r="Z3247" i="40"/>
  <c r="Y3247" i="40"/>
  <c r="X3247" i="40"/>
  <c r="W3246" i="40"/>
  <c r="V3246" i="40"/>
  <c r="U3246" i="40"/>
  <c r="T3246" i="40"/>
  <c r="S3246" i="40"/>
  <c r="R3246" i="40"/>
  <c r="Z3246" i="40"/>
  <c r="Y3246" i="40"/>
  <c r="X3246" i="40"/>
  <c r="W3245" i="40"/>
  <c r="V3245" i="40"/>
  <c r="U3245" i="40"/>
  <c r="T3245" i="40"/>
  <c r="S3245" i="40"/>
  <c r="R3245" i="40"/>
  <c r="Z3245" i="40"/>
  <c r="Y3245" i="40"/>
  <c r="W3244" i="40"/>
  <c r="V3244" i="40"/>
  <c r="U3244" i="40"/>
  <c r="T3244" i="40"/>
  <c r="S3244" i="40"/>
  <c r="R3244" i="40"/>
  <c r="Z3244" i="40"/>
  <c r="Y3244" i="40"/>
  <c r="W3243" i="40"/>
  <c r="V3243" i="40"/>
  <c r="U3243" i="40"/>
  <c r="T3243" i="40"/>
  <c r="S3243" i="40"/>
  <c r="R3243" i="40"/>
  <c r="Z3243" i="40"/>
  <c r="Y3243" i="40"/>
  <c r="W3242" i="40"/>
  <c r="V3242" i="40"/>
  <c r="U3242" i="40"/>
  <c r="T3242" i="40"/>
  <c r="S3242" i="40"/>
  <c r="R3242" i="40"/>
  <c r="Z3242" i="40"/>
  <c r="Y3242" i="40"/>
  <c r="W3241" i="40"/>
  <c r="V3241" i="40"/>
  <c r="U3241" i="40"/>
  <c r="T3241" i="40"/>
  <c r="S3241" i="40"/>
  <c r="R3241" i="40"/>
  <c r="Z3241" i="40"/>
  <c r="Y3241" i="40"/>
  <c r="X3241" i="40"/>
  <c r="W3240" i="40"/>
  <c r="V3240" i="40"/>
  <c r="U3240" i="40"/>
  <c r="T3240" i="40"/>
  <c r="S3240" i="40"/>
  <c r="R3240" i="40"/>
  <c r="Z3240" i="40"/>
  <c r="Y3240" i="40"/>
  <c r="W3239" i="40"/>
  <c r="V3239" i="40"/>
  <c r="U3239" i="40"/>
  <c r="T3239" i="40"/>
  <c r="S3239" i="40"/>
  <c r="R3239" i="40"/>
  <c r="Z3239" i="40"/>
  <c r="Y3239" i="40"/>
  <c r="W3238" i="40"/>
  <c r="V3238" i="40"/>
  <c r="U3238" i="40"/>
  <c r="T3238" i="40"/>
  <c r="S3238" i="40"/>
  <c r="R3238" i="40"/>
  <c r="Z3238" i="40"/>
  <c r="Y3238" i="40"/>
  <c r="W3237" i="40"/>
  <c r="V3237" i="40"/>
  <c r="U3237" i="40"/>
  <c r="T3237" i="40"/>
  <c r="S3237" i="40"/>
  <c r="R3237" i="40"/>
  <c r="Z3237" i="40"/>
  <c r="Y3237" i="40"/>
  <c r="W3236" i="40"/>
  <c r="V3236" i="40"/>
  <c r="U3236" i="40"/>
  <c r="T3236" i="40"/>
  <c r="S3236" i="40"/>
  <c r="R3236" i="40"/>
  <c r="Z3236" i="40"/>
  <c r="Y3236" i="40"/>
  <c r="X3236" i="40"/>
  <c r="W3235" i="40"/>
  <c r="V3235" i="40"/>
  <c r="U3235" i="40"/>
  <c r="T3235" i="40"/>
  <c r="S3235" i="40"/>
  <c r="R3235" i="40"/>
  <c r="Z3235" i="40"/>
  <c r="Y3235" i="40"/>
  <c r="X3235" i="40"/>
  <c r="W3234" i="40"/>
  <c r="V3234" i="40"/>
  <c r="U3234" i="40"/>
  <c r="T3234" i="40"/>
  <c r="S3234" i="40"/>
  <c r="R3234" i="40"/>
  <c r="Z3234" i="40"/>
  <c r="Y3234" i="40"/>
  <c r="X3234" i="40"/>
  <c r="W3233" i="40"/>
  <c r="V3233" i="40"/>
  <c r="U3233" i="40"/>
  <c r="T3233" i="40"/>
  <c r="S3233" i="40"/>
  <c r="R3233" i="40"/>
  <c r="Z3233" i="40"/>
  <c r="Y3233" i="40"/>
  <c r="W3232" i="40"/>
  <c r="V3232" i="40"/>
  <c r="U3232" i="40"/>
  <c r="T3232" i="40"/>
  <c r="S3232" i="40"/>
  <c r="R3232" i="40"/>
  <c r="Z3232" i="40"/>
  <c r="Y3232" i="40"/>
  <c r="X3232" i="40"/>
  <c r="W3231" i="40"/>
  <c r="V3231" i="40"/>
  <c r="U3231" i="40"/>
  <c r="T3231" i="40"/>
  <c r="S3231" i="40"/>
  <c r="R3231" i="40"/>
  <c r="Z3231" i="40"/>
  <c r="Y3231" i="40"/>
  <c r="W3230" i="40"/>
  <c r="V3230" i="40"/>
  <c r="U3230" i="40"/>
  <c r="T3230" i="40"/>
  <c r="S3230" i="40"/>
  <c r="R3230" i="40"/>
  <c r="Z3230" i="40"/>
  <c r="Y3230" i="40"/>
  <c r="W3229" i="40"/>
  <c r="V3229" i="40"/>
  <c r="U3229" i="40"/>
  <c r="T3229" i="40"/>
  <c r="S3229" i="40"/>
  <c r="R3229" i="40"/>
  <c r="Z3229" i="40"/>
  <c r="Y3229" i="40"/>
  <c r="X3229" i="40"/>
  <c r="W3228" i="40"/>
  <c r="V3228" i="40"/>
  <c r="U3228" i="40"/>
  <c r="T3228" i="40"/>
  <c r="S3228" i="40"/>
  <c r="R3228" i="40"/>
  <c r="Z3228" i="40"/>
  <c r="Y3228" i="40"/>
  <c r="W3227" i="40"/>
  <c r="V3227" i="40"/>
  <c r="U3227" i="40"/>
  <c r="T3227" i="40"/>
  <c r="S3227" i="40"/>
  <c r="R3227" i="40"/>
  <c r="Z3227" i="40"/>
  <c r="Y3227" i="40"/>
  <c r="W3226" i="40"/>
  <c r="V3226" i="40"/>
  <c r="U3226" i="40"/>
  <c r="T3226" i="40"/>
  <c r="S3226" i="40"/>
  <c r="R3226" i="40"/>
  <c r="Z3226" i="40"/>
  <c r="Y3226" i="40"/>
  <c r="X3226" i="40"/>
  <c r="W3225" i="40"/>
  <c r="V3225" i="40"/>
  <c r="U3225" i="40"/>
  <c r="T3225" i="40"/>
  <c r="S3225" i="40"/>
  <c r="R3225" i="40"/>
  <c r="Z3225" i="40"/>
  <c r="Y3225" i="40"/>
  <c r="W3224" i="40"/>
  <c r="V3224" i="40"/>
  <c r="U3224" i="40"/>
  <c r="T3224" i="40"/>
  <c r="S3224" i="40"/>
  <c r="R3224" i="40"/>
  <c r="Z3224" i="40"/>
  <c r="Y3224" i="40"/>
  <c r="X3224" i="40"/>
  <c r="W3223" i="40"/>
  <c r="V3223" i="40"/>
  <c r="U3223" i="40"/>
  <c r="T3223" i="40"/>
  <c r="S3223" i="40"/>
  <c r="R3223" i="40"/>
  <c r="Z3223" i="40"/>
  <c r="Y3223" i="40"/>
  <c r="X3223" i="40"/>
  <c r="W3222" i="40"/>
  <c r="V3222" i="40"/>
  <c r="U3222" i="40"/>
  <c r="T3222" i="40"/>
  <c r="S3222" i="40"/>
  <c r="R3222" i="40"/>
  <c r="Z3222" i="40"/>
  <c r="Y3222" i="40"/>
  <c r="X3222" i="40"/>
  <c r="W3221" i="40"/>
  <c r="V3221" i="40"/>
  <c r="U3221" i="40"/>
  <c r="T3221" i="40"/>
  <c r="S3221" i="40"/>
  <c r="R3221" i="40"/>
  <c r="Z3221" i="40"/>
  <c r="Y3221" i="40"/>
  <c r="W3220" i="40"/>
  <c r="V3220" i="40"/>
  <c r="U3220" i="40"/>
  <c r="T3220" i="40"/>
  <c r="S3220" i="40"/>
  <c r="R3220" i="40"/>
  <c r="Z3220" i="40"/>
  <c r="Y3220" i="40"/>
  <c r="W3219" i="40"/>
  <c r="V3219" i="40"/>
  <c r="U3219" i="40"/>
  <c r="T3219" i="40"/>
  <c r="S3219" i="40"/>
  <c r="R3219" i="40"/>
  <c r="Z3219" i="40"/>
  <c r="Y3219" i="40"/>
  <c r="W3218" i="40"/>
  <c r="V3218" i="40"/>
  <c r="U3218" i="40"/>
  <c r="T3218" i="40"/>
  <c r="S3218" i="40"/>
  <c r="R3218" i="40"/>
  <c r="Z3218" i="40"/>
  <c r="Y3218" i="40"/>
  <c r="W3217" i="40"/>
  <c r="V3217" i="40"/>
  <c r="U3217" i="40"/>
  <c r="T3217" i="40"/>
  <c r="S3217" i="40"/>
  <c r="R3217" i="40"/>
  <c r="Z3217" i="40"/>
  <c r="Y3217" i="40"/>
  <c r="X3217" i="40"/>
  <c r="W3216" i="40"/>
  <c r="V3216" i="40"/>
  <c r="U3216" i="40"/>
  <c r="T3216" i="40"/>
  <c r="S3216" i="40"/>
  <c r="R3216" i="40"/>
  <c r="Z3216" i="40"/>
  <c r="Y3216" i="40"/>
  <c r="W3215" i="40"/>
  <c r="V3215" i="40"/>
  <c r="U3215" i="40"/>
  <c r="T3215" i="40"/>
  <c r="S3215" i="40"/>
  <c r="R3215" i="40"/>
  <c r="Z3215" i="40"/>
  <c r="Y3215" i="40"/>
  <c r="W3214" i="40"/>
  <c r="V3214" i="40"/>
  <c r="U3214" i="40"/>
  <c r="T3214" i="40"/>
  <c r="S3214" i="40"/>
  <c r="R3214" i="40"/>
  <c r="Z3214" i="40"/>
  <c r="Y3214" i="40"/>
  <c r="X3214" i="40"/>
  <c r="W3213" i="40"/>
  <c r="V3213" i="40"/>
  <c r="U3213" i="40"/>
  <c r="T3213" i="40"/>
  <c r="S3213" i="40"/>
  <c r="R3213" i="40"/>
  <c r="Z3213" i="40"/>
  <c r="Y3213" i="40"/>
  <c r="W3212" i="40"/>
  <c r="V3212" i="40"/>
  <c r="U3212" i="40"/>
  <c r="T3212" i="40"/>
  <c r="S3212" i="40"/>
  <c r="R3212" i="40"/>
  <c r="Z3212" i="40"/>
  <c r="Y3212" i="40"/>
  <c r="X3212" i="40"/>
  <c r="W3211" i="40"/>
  <c r="V3211" i="40"/>
  <c r="U3211" i="40"/>
  <c r="T3211" i="40"/>
  <c r="S3211" i="40"/>
  <c r="R3211" i="40"/>
  <c r="Z3211" i="40"/>
  <c r="Y3211" i="40"/>
  <c r="X3211" i="40"/>
  <c r="W3210" i="40"/>
  <c r="V3210" i="40"/>
  <c r="U3210" i="40"/>
  <c r="T3210" i="40"/>
  <c r="S3210" i="40"/>
  <c r="R3210" i="40"/>
  <c r="Z3210" i="40"/>
  <c r="Y3210" i="40"/>
  <c r="X3210" i="40"/>
  <c r="W3209" i="40"/>
  <c r="V3209" i="40"/>
  <c r="U3209" i="40"/>
  <c r="T3209" i="40"/>
  <c r="S3209" i="40"/>
  <c r="R3209" i="40"/>
  <c r="Z3209" i="40"/>
  <c r="Y3209" i="40"/>
  <c r="W3208" i="40"/>
  <c r="V3208" i="40"/>
  <c r="U3208" i="40"/>
  <c r="T3208" i="40"/>
  <c r="S3208" i="40"/>
  <c r="R3208" i="40"/>
  <c r="Z3208" i="40"/>
  <c r="Y3208" i="40"/>
  <c r="W3207" i="40"/>
  <c r="V3207" i="40"/>
  <c r="U3207" i="40"/>
  <c r="T3207" i="40"/>
  <c r="S3207" i="40"/>
  <c r="R3207" i="40"/>
  <c r="Z3207" i="40"/>
  <c r="Y3207" i="40"/>
  <c r="X3207" i="40"/>
  <c r="W3206" i="40"/>
  <c r="V3206" i="40"/>
  <c r="U3206" i="40"/>
  <c r="T3206" i="40"/>
  <c r="S3206" i="40"/>
  <c r="R3206" i="40"/>
  <c r="Z3206" i="40"/>
  <c r="Y3206" i="40"/>
  <c r="W3205" i="40"/>
  <c r="V3205" i="40"/>
  <c r="U3205" i="40"/>
  <c r="T3205" i="40"/>
  <c r="S3205" i="40"/>
  <c r="R3205" i="40"/>
  <c r="Z3205" i="40"/>
  <c r="Y3205" i="40"/>
  <c r="X3205" i="40"/>
  <c r="W3204" i="40"/>
  <c r="V3204" i="40"/>
  <c r="U3204" i="40"/>
  <c r="T3204" i="40"/>
  <c r="S3204" i="40"/>
  <c r="R3204" i="40"/>
  <c r="Z3204" i="40"/>
  <c r="Y3204" i="40"/>
  <c r="W3203" i="40"/>
  <c r="V3203" i="40"/>
  <c r="U3203" i="40"/>
  <c r="T3203" i="40"/>
  <c r="S3203" i="40"/>
  <c r="R3203" i="40"/>
  <c r="Z3203" i="40"/>
  <c r="Y3203" i="40"/>
  <c r="W3202" i="40"/>
  <c r="V3202" i="40"/>
  <c r="U3202" i="40"/>
  <c r="T3202" i="40"/>
  <c r="S3202" i="40"/>
  <c r="R3202" i="40"/>
  <c r="Z3202" i="40"/>
  <c r="Y3202" i="40"/>
  <c r="X3202" i="40"/>
  <c r="W3201" i="40"/>
  <c r="V3201" i="40"/>
  <c r="U3201" i="40"/>
  <c r="T3201" i="40"/>
  <c r="S3201" i="40"/>
  <c r="R3201" i="40"/>
  <c r="Z3201" i="40"/>
  <c r="Y3201" i="40"/>
  <c r="W3200" i="40"/>
  <c r="V3200" i="40"/>
  <c r="U3200" i="40"/>
  <c r="T3200" i="40"/>
  <c r="S3200" i="40"/>
  <c r="R3200" i="40"/>
  <c r="Z3200" i="40"/>
  <c r="Y3200" i="40"/>
  <c r="X3200" i="40"/>
  <c r="W3199" i="40"/>
  <c r="V3199" i="40"/>
  <c r="U3199" i="40"/>
  <c r="T3199" i="40"/>
  <c r="S3199" i="40"/>
  <c r="R3199" i="40"/>
  <c r="Z3199" i="40"/>
  <c r="Y3199" i="40"/>
  <c r="X3199" i="40"/>
  <c r="W3198" i="40"/>
  <c r="V3198" i="40"/>
  <c r="U3198" i="40"/>
  <c r="T3198" i="40"/>
  <c r="S3198" i="40"/>
  <c r="R3198" i="40"/>
  <c r="Z3198" i="40"/>
  <c r="Y3198" i="40"/>
  <c r="X3198" i="40"/>
  <c r="W3197" i="40"/>
  <c r="V3197" i="40"/>
  <c r="U3197" i="40"/>
  <c r="T3197" i="40"/>
  <c r="S3197" i="40"/>
  <c r="R3197" i="40"/>
  <c r="Z3197" i="40"/>
  <c r="Y3197" i="40"/>
  <c r="W3196" i="40"/>
  <c r="V3196" i="40"/>
  <c r="U3196" i="40"/>
  <c r="T3196" i="40"/>
  <c r="S3196" i="40"/>
  <c r="R3196" i="40"/>
  <c r="Z3196" i="40"/>
  <c r="Y3196" i="40"/>
  <c r="W3195" i="40"/>
  <c r="V3195" i="40"/>
  <c r="U3195" i="40"/>
  <c r="T3195" i="40"/>
  <c r="S3195" i="40"/>
  <c r="R3195" i="40"/>
  <c r="Z3195" i="40"/>
  <c r="Y3195" i="40"/>
  <c r="X3195" i="40"/>
  <c r="W3194" i="40"/>
  <c r="V3194" i="40"/>
  <c r="U3194" i="40"/>
  <c r="T3194" i="40"/>
  <c r="S3194" i="40"/>
  <c r="R3194" i="40"/>
  <c r="Z3194" i="40"/>
  <c r="Y3194" i="40"/>
  <c r="W3193" i="40"/>
  <c r="V3193" i="40"/>
  <c r="U3193" i="40"/>
  <c r="T3193" i="40"/>
  <c r="S3193" i="40"/>
  <c r="R3193" i="40"/>
  <c r="Z3193" i="40"/>
  <c r="Y3193" i="40"/>
  <c r="X3193" i="40"/>
  <c r="W3192" i="40"/>
  <c r="V3192" i="40"/>
  <c r="U3192" i="40"/>
  <c r="T3192" i="40"/>
  <c r="S3192" i="40"/>
  <c r="R3192" i="40"/>
  <c r="Z3192" i="40"/>
  <c r="Y3192" i="40"/>
  <c r="W3191" i="40"/>
  <c r="V3191" i="40"/>
  <c r="U3191" i="40"/>
  <c r="T3191" i="40"/>
  <c r="S3191" i="40"/>
  <c r="R3191" i="40"/>
  <c r="Z3191" i="40"/>
  <c r="Y3191" i="40"/>
  <c r="W3190" i="40"/>
  <c r="V3190" i="40"/>
  <c r="U3190" i="40"/>
  <c r="T3190" i="40"/>
  <c r="S3190" i="40"/>
  <c r="R3190" i="40"/>
  <c r="Z3190" i="40"/>
  <c r="Y3190" i="40"/>
  <c r="X3190" i="40"/>
  <c r="W3189" i="40"/>
  <c r="V3189" i="40"/>
  <c r="U3189" i="40"/>
  <c r="T3189" i="40"/>
  <c r="S3189" i="40"/>
  <c r="R3189" i="40"/>
  <c r="Z3189" i="40"/>
  <c r="Y3189" i="40"/>
  <c r="W3188" i="40"/>
  <c r="V3188" i="40"/>
  <c r="U3188" i="40"/>
  <c r="T3188" i="40"/>
  <c r="S3188" i="40"/>
  <c r="R3188" i="40"/>
  <c r="Z3188" i="40"/>
  <c r="Y3188" i="40"/>
  <c r="X3188" i="40"/>
  <c r="W3187" i="40"/>
  <c r="V3187" i="40"/>
  <c r="U3187" i="40"/>
  <c r="T3187" i="40"/>
  <c r="S3187" i="40"/>
  <c r="R3187" i="40"/>
  <c r="Z3187" i="40"/>
  <c r="Y3187" i="40"/>
  <c r="X3187" i="40"/>
  <c r="W3186" i="40"/>
  <c r="V3186" i="40"/>
  <c r="U3186" i="40"/>
  <c r="T3186" i="40"/>
  <c r="S3186" i="40"/>
  <c r="R3186" i="40"/>
  <c r="Z3186" i="40"/>
  <c r="Y3186" i="40"/>
  <c r="X3186" i="40"/>
  <c r="W3185" i="40"/>
  <c r="V3185" i="40"/>
  <c r="U3185" i="40"/>
  <c r="T3185" i="40"/>
  <c r="S3185" i="40"/>
  <c r="R3185" i="40"/>
  <c r="Z3185" i="40"/>
  <c r="Y3185" i="40"/>
  <c r="Z3184" i="40"/>
  <c r="Y3184" i="40"/>
  <c r="W3184" i="40"/>
  <c r="V3184" i="40"/>
  <c r="U3184" i="40"/>
  <c r="T3184" i="40"/>
  <c r="S3184" i="40"/>
  <c r="R3184" i="40"/>
  <c r="Z3183" i="40"/>
  <c r="Y3183" i="40"/>
  <c r="W3183" i="40"/>
  <c r="V3183" i="40"/>
  <c r="U3183" i="40"/>
  <c r="T3183" i="40"/>
  <c r="S3183" i="40"/>
  <c r="R3183" i="40"/>
  <c r="Z3182" i="40"/>
  <c r="Y3182" i="40"/>
  <c r="W3182" i="40"/>
  <c r="V3182" i="40"/>
  <c r="U3182" i="40"/>
  <c r="T3182" i="40"/>
  <c r="S3182" i="40"/>
  <c r="R3182" i="40"/>
  <c r="Z3181" i="40"/>
  <c r="Y3181" i="40"/>
  <c r="X3181" i="40"/>
  <c r="W3181" i="40"/>
  <c r="V3181" i="40"/>
  <c r="U3181" i="40"/>
  <c r="T3181" i="40"/>
  <c r="S3181" i="40"/>
  <c r="R3181" i="40"/>
  <c r="Z3180" i="40"/>
  <c r="Y3180" i="40"/>
  <c r="W3180" i="40"/>
  <c r="V3180" i="40"/>
  <c r="U3180" i="40"/>
  <c r="T3180" i="40"/>
  <c r="S3180" i="40"/>
  <c r="R3180" i="40"/>
  <c r="Z3179" i="40"/>
  <c r="Y3179" i="40"/>
  <c r="W3179" i="40"/>
  <c r="V3179" i="40"/>
  <c r="U3179" i="40"/>
  <c r="T3179" i="40"/>
  <c r="S3179" i="40"/>
  <c r="R3179" i="40"/>
  <c r="Z3178" i="40"/>
  <c r="Y3178" i="40"/>
  <c r="X3178" i="40"/>
  <c r="W3178" i="40"/>
  <c r="V3178" i="40"/>
  <c r="U3178" i="40"/>
  <c r="T3178" i="40"/>
  <c r="S3178" i="40"/>
  <c r="R3178" i="40"/>
  <c r="Z3177" i="40"/>
  <c r="Y3177" i="40"/>
  <c r="X3177" i="40"/>
  <c r="W3177" i="40"/>
  <c r="V3177" i="40"/>
  <c r="U3177" i="40"/>
  <c r="T3177" i="40"/>
  <c r="S3177" i="40"/>
  <c r="R3177" i="40"/>
  <c r="Z3176" i="40"/>
  <c r="Y3176" i="40"/>
  <c r="X3176" i="40"/>
  <c r="W3176" i="40"/>
  <c r="V3176" i="40"/>
  <c r="U3176" i="40"/>
  <c r="T3176" i="40"/>
  <c r="S3176" i="40"/>
  <c r="R3176" i="40"/>
  <c r="Z3175" i="40"/>
  <c r="Y3175" i="40"/>
  <c r="X3175" i="40"/>
  <c r="W3175" i="40"/>
  <c r="V3175" i="40"/>
  <c r="U3175" i="40"/>
  <c r="T3175" i="40"/>
  <c r="S3175" i="40"/>
  <c r="R3175" i="40"/>
  <c r="Z3174" i="40"/>
  <c r="Y3174" i="40"/>
  <c r="X3174" i="40"/>
  <c r="W3174" i="40"/>
  <c r="V3174" i="40"/>
  <c r="U3174" i="40"/>
  <c r="T3174" i="40"/>
  <c r="S3174" i="40"/>
  <c r="R3174" i="40"/>
  <c r="Z3173" i="40"/>
  <c r="Y3173" i="40"/>
  <c r="W3173" i="40"/>
  <c r="V3173" i="40"/>
  <c r="U3173" i="40"/>
  <c r="T3173" i="40"/>
  <c r="S3173" i="40"/>
  <c r="R3173" i="40"/>
  <c r="Z3172" i="40"/>
  <c r="Y3172" i="40"/>
  <c r="W3172" i="40"/>
  <c r="V3172" i="40"/>
  <c r="U3172" i="40"/>
  <c r="T3172" i="40"/>
  <c r="S3172" i="40"/>
  <c r="R3172" i="40"/>
  <c r="Z3171" i="40"/>
  <c r="Y3171" i="40"/>
  <c r="W3171" i="40"/>
  <c r="V3171" i="40"/>
  <c r="U3171" i="40"/>
  <c r="T3171" i="40"/>
  <c r="S3171" i="40"/>
  <c r="R3171" i="40"/>
  <c r="Z3170" i="40"/>
  <c r="Y3170" i="40"/>
  <c r="W3170" i="40"/>
  <c r="V3170" i="40"/>
  <c r="U3170" i="40"/>
  <c r="T3170" i="40"/>
  <c r="S3170" i="40"/>
  <c r="R3170" i="40"/>
  <c r="Z3169" i="40"/>
  <c r="Y3169" i="40"/>
  <c r="X3169" i="40"/>
  <c r="W3169" i="40"/>
  <c r="V3169" i="40"/>
  <c r="U3169" i="40"/>
  <c r="T3169" i="40"/>
  <c r="S3169" i="40"/>
  <c r="R3169" i="40"/>
  <c r="Z3168" i="40"/>
  <c r="Y3168" i="40"/>
  <c r="W3168" i="40"/>
  <c r="V3168" i="40"/>
  <c r="U3168" i="40"/>
  <c r="T3168" i="40"/>
  <c r="S3168" i="40"/>
  <c r="R3168" i="40"/>
  <c r="Z3167" i="40"/>
  <c r="Y3167" i="40"/>
  <c r="W3167" i="40"/>
  <c r="V3167" i="40"/>
  <c r="U3167" i="40"/>
  <c r="T3167" i="40"/>
  <c r="S3167" i="40"/>
  <c r="R3167" i="40"/>
  <c r="Z3166" i="40"/>
  <c r="Y3166" i="40"/>
  <c r="X3166" i="40"/>
  <c r="W3166" i="40"/>
  <c r="V3166" i="40"/>
  <c r="U3166" i="40"/>
  <c r="T3166" i="40"/>
  <c r="S3166" i="40"/>
  <c r="R3166" i="40"/>
  <c r="Z3165" i="40"/>
  <c r="Y3165" i="40"/>
  <c r="X3165" i="40"/>
  <c r="W3165" i="40"/>
  <c r="V3165" i="40"/>
  <c r="U3165" i="40"/>
  <c r="T3165" i="40"/>
  <c r="S3165" i="40"/>
  <c r="R3165" i="40"/>
  <c r="Z3164" i="40"/>
  <c r="Y3164" i="40"/>
  <c r="X3164" i="40"/>
  <c r="W3164" i="40"/>
  <c r="V3164" i="40"/>
  <c r="U3164" i="40"/>
  <c r="T3164" i="40"/>
  <c r="S3164" i="40"/>
  <c r="R3164" i="40"/>
  <c r="Z3163" i="40"/>
  <c r="Y3163" i="40"/>
  <c r="X3163" i="40"/>
  <c r="W3163" i="40"/>
  <c r="V3163" i="40"/>
  <c r="U3163" i="40"/>
  <c r="T3163" i="40"/>
  <c r="S3163" i="40"/>
  <c r="R3163" i="40"/>
  <c r="Z3162" i="40"/>
  <c r="Y3162" i="40"/>
  <c r="X3162" i="40"/>
  <c r="W3162" i="40"/>
  <c r="V3162" i="40"/>
  <c r="U3162" i="40"/>
  <c r="T3162" i="40"/>
  <c r="S3162" i="40"/>
  <c r="R3162" i="40"/>
  <c r="Z3161" i="40"/>
  <c r="Y3161" i="40"/>
  <c r="W3161" i="40"/>
  <c r="V3161" i="40"/>
  <c r="U3161" i="40"/>
  <c r="T3161" i="40"/>
  <c r="S3161" i="40"/>
  <c r="R3161" i="40"/>
  <c r="Z3160" i="40"/>
  <c r="Y3160" i="40"/>
  <c r="W3160" i="40"/>
  <c r="V3160" i="40"/>
  <c r="U3160" i="40"/>
  <c r="T3160" i="40"/>
  <c r="S3160" i="40"/>
  <c r="R3160" i="40"/>
  <c r="Z3159" i="40"/>
  <c r="Y3159" i="40"/>
  <c r="W3159" i="40"/>
  <c r="V3159" i="40"/>
  <c r="U3159" i="40"/>
  <c r="T3159" i="40"/>
  <c r="S3159" i="40"/>
  <c r="R3159" i="40"/>
  <c r="Z3158" i="40"/>
  <c r="Y3158" i="40"/>
  <c r="W3158" i="40"/>
  <c r="V3158" i="40"/>
  <c r="U3158" i="40"/>
  <c r="T3158" i="40"/>
  <c r="S3158" i="40"/>
  <c r="R3158" i="40"/>
  <c r="Z3157" i="40"/>
  <c r="Y3157" i="40"/>
  <c r="X3157" i="40"/>
  <c r="W3157" i="40"/>
  <c r="V3157" i="40"/>
  <c r="U3157" i="40"/>
  <c r="T3157" i="40"/>
  <c r="S3157" i="40"/>
  <c r="R3157" i="40"/>
  <c r="Z3156" i="40"/>
  <c r="Y3156" i="40"/>
  <c r="W3156" i="40"/>
  <c r="V3156" i="40"/>
  <c r="U3156" i="40"/>
  <c r="T3156" i="40"/>
  <c r="S3156" i="40"/>
  <c r="R3156" i="40"/>
  <c r="Z3155" i="40"/>
  <c r="Y3155" i="40"/>
  <c r="W3155" i="40"/>
  <c r="V3155" i="40"/>
  <c r="U3155" i="40"/>
  <c r="T3155" i="40"/>
  <c r="S3155" i="40"/>
  <c r="R3155" i="40"/>
  <c r="Z3154" i="40"/>
  <c r="Y3154" i="40"/>
  <c r="W3154" i="40"/>
  <c r="V3154" i="40"/>
  <c r="U3154" i="40"/>
  <c r="T3154" i="40"/>
  <c r="S3154" i="40"/>
  <c r="R3154" i="40"/>
  <c r="Z3153" i="40"/>
  <c r="Y3153" i="40"/>
  <c r="X3153" i="40"/>
  <c r="W3153" i="40"/>
  <c r="V3153" i="40"/>
  <c r="U3153" i="40"/>
  <c r="T3153" i="40"/>
  <c r="S3153" i="40"/>
  <c r="R3153" i="40"/>
  <c r="Z3152" i="40"/>
  <c r="Y3152" i="40"/>
  <c r="X3152" i="40"/>
  <c r="W3152" i="40"/>
  <c r="V3152" i="40"/>
  <c r="U3152" i="40"/>
  <c r="T3152" i="40"/>
  <c r="S3152" i="40"/>
  <c r="R3152" i="40"/>
  <c r="Z3151" i="40"/>
  <c r="Y3151" i="40"/>
  <c r="X3151" i="40"/>
  <c r="W3151" i="40"/>
  <c r="V3151" i="40"/>
  <c r="U3151" i="40"/>
  <c r="T3151" i="40"/>
  <c r="S3151" i="40"/>
  <c r="R3151" i="40"/>
  <c r="Z3150" i="40"/>
  <c r="Y3150" i="40"/>
  <c r="X3150" i="40"/>
  <c r="W3150" i="40"/>
  <c r="V3150" i="40"/>
  <c r="U3150" i="40"/>
  <c r="T3150" i="40"/>
  <c r="S3150" i="40"/>
  <c r="R3150" i="40"/>
  <c r="Z3149" i="40"/>
  <c r="Y3149" i="40"/>
  <c r="W3149" i="40"/>
  <c r="V3149" i="40"/>
  <c r="U3149" i="40"/>
  <c r="T3149" i="40"/>
  <c r="S3149" i="40"/>
  <c r="R3149" i="40"/>
  <c r="Z3148" i="40"/>
  <c r="Y3148" i="40"/>
  <c r="W3148" i="40"/>
  <c r="V3148" i="40"/>
  <c r="U3148" i="40"/>
  <c r="T3148" i="40"/>
  <c r="S3148" i="40"/>
  <c r="R3148" i="40"/>
  <c r="Z3147" i="40"/>
  <c r="Y3147" i="40"/>
  <c r="W3147" i="40"/>
  <c r="V3147" i="40"/>
  <c r="U3147" i="40"/>
  <c r="T3147" i="40"/>
  <c r="S3147" i="40"/>
  <c r="R3147" i="40"/>
  <c r="Z3146" i="40"/>
  <c r="Y3146" i="40"/>
  <c r="W3146" i="40"/>
  <c r="V3146" i="40"/>
  <c r="U3146" i="40"/>
  <c r="T3146" i="40"/>
  <c r="S3146" i="40"/>
  <c r="R3146" i="40"/>
  <c r="Z3145" i="40"/>
  <c r="Y3145" i="40"/>
  <c r="X3145" i="40"/>
  <c r="W3145" i="40"/>
  <c r="V3145" i="40"/>
  <c r="U3145" i="40"/>
  <c r="T3145" i="40"/>
  <c r="S3145" i="40"/>
  <c r="R3145" i="40"/>
  <c r="Z3144" i="40"/>
  <c r="Y3144" i="40"/>
  <c r="W3144" i="40"/>
  <c r="V3144" i="40"/>
  <c r="U3144" i="40"/>
  <c r="T3144" i="40"/>
  <c r="S3144" i="40"/>
  <c r="R3144" i="40"/>
  <c r="Z3143" i="40"/>
  <c r="Y3143" i="40"/>
  <c r="W3143" i="40"/>
  <c r="V3143" i="40"/>
  <c r="U3143" i="40"/>
  <c r="T3143" i="40"/>
  <c r="S3143" i="40"/>
  <c r="R3143" i="40"/>
  <c r="Z3142" i="40"/>
  <c r="Y3142" i="40"/>
  <c r="W3142" i="40"/>
  <c r="V3142" i="40"/>
  <c r="U3142" i="40"/>
  <c r="T3142" i="40"/>
  <c r="S3142" i="40"/>
  <c r="R3142" i="40"/>
  <c r="Z3141" i="40"/>
  <c r="Y3141" i="40"/>
  <c r="X3141" i="40"/>
  <c r="W3141" i="40"/>
  <c r="V3141" i="40"/>
  <c r="U3141" i="40"/>
  <c r="T3141" i="40"/>
  <c r="S3141" i="40"/>
  <c r="R3141" i="40"/>
  <c r="Z3140" i="40"/>
  <c r="Y3140" i="40"/>
  <c r="X3140" i="40"/>
  <c r="W3140" i="40"/>
  <c r="V3140" i="40"/>
  <c r="U3140" i="40"/>
  <c r="T3140" i="40"/>
  <c r="S3140" i="40"/>
  <c r="R3140" i="40"/>
  <c r="Z3139" i="40"/>
  <c r="Y3139" i="40"/>
  <c r="X3139" i="40"/>
  <c r="W3139" i="40"/>
  <c r="V3139" i="40"/>
  <c r="U3139" i="40"/>
  <c r="T3139" i="40"/>
  <c r="S3139" i="40"/>
  <c r="R3139" i="40"/>
  <c r="Z3138" i="40"/>
  <c r="Y3138" i="40"/>
  <c r="X3138" i="40"/>
  <c r="W3138" i="40"/>
  <c r="V3138" i="40"/>
  <c r="U3138" i="40"/>
  <c r="T3138" i="40"/>
  <c r="S3138" i="40"/>
  <c r="R3138" i="40"/>
  <c r="Z3137" i="40"/>
  <c r="Y3137" i="40"/>
  <c r="W3137" i="40"/>
  <c r="V3137" i="40"/>
  <c r="U3137" i="40"/>
  <c r="T3137" i="40"/>
  <c r="S3137" i="40"/>
  <c r="R3137" i="40"/>
  <c r="Z3136" i="40"/>
  <c r="Y3136" i="40"/>
  <c r="W3136" i="40"/>
  <c r="V3136" i="40"/>
  <c r="U3136" i="40"/>
  <c r="T3136" i="40"/>
  <c r="S3136" i="40"/>
  <c r="R3136" i="40"/>
  <c r="Z3135" i="40"/>
  <c r="Y3135" i="40"/>
  <c r="W3135" i="40"/>
  <c r="V3135" i="40"/>
  <c r="U3135" i="40"/>
  <c r="T3135" i="40"/>
  <c r="S3135" i="40"/>
  <c r="R3135" i="40"/>
  <c r="Z3134" i="40"/>
  <c r="Y3134" i="40"/>
  <c r="W3134" i="40"/>
  <c r="V3134" i="40"/>
  <c r="U3134" i="40"/>
  <c r="T3134" i="40"/>
  <c r="S3134" i="40"/>
  <c r="R3134" i="40"/>
  <c r="Z3133" i="40"/>
  <c r="Y3133" i="40"/>
  <c r="X3133" i="40"/>
  <c r="W3133" i="40"/>
  <c r="V3133" i="40"/>
  <c r="U3133" i="40"/>
  <c r="T3133" i="40"/>
  <c r="S3133" i="40"/>
  <c r="R3133" i="40"/>
  <c r="Z3132" i="40"/>
  <c r="Y3132" i="40"/>
  <c r="W3132" i="40"/>
  <c r="V3132" i="40"/>
  <c r="U3132" i="40"/>
  <c r="T3132" i="40"/>
  <c r="S3132" i="40"/>
  <c r="R3132" i="40"/>
  <c r="Z3131" i="40"/>
  <c r="Y3131" i="40"/>
  <c r="W3131" i="40"/>
  <c r="V3131" i="40"/>
  <c r="U3131" i="40"/>
  <c r="T3131" i="40"/>
  <c r="S3131" i="40"/>
  <c r="R3131" i="40"/>
  <c r="Z3130" i="40"/>
  <c r="Y3130" i="40"/>
  <c r="X3130" i="40"/>
  <c r="W3130" i="40"/>
  <c r="V3130" i="40"/>
  <c r="U3130" i="40"/>
  <c r="T3130" i="40"/>
  <c r="S3130" i="40"/>
  <c r="R3130" i="40"/>
  <c r="Z3129" i="40"/>
  <c r="Y3129" i="40"/>
  <c r="X3129" i="40"/>
  <c r="W3129" i="40"/>
  <c r="V3129" i="40"/>
  <c r="U3129" i="40"/>
  <c r="T3129" i="40"/>
  <c r="S3129" i="40"/>
  <c r="R3129" i="40"/>
  <c r="Z3128" i="40"/>
  <c r="Y3128" i="40"/>
  <c r="X3128" i="40"/>
  <c r="W3128" i="40"/>
  <c r="V3128" i="40"/>
  <c r="U3128" i="40"/>
  <c r="T3128" i="40"/>
  <c r="S3128" i="40"/>
  <c r="R3128" i="40"/>
  <c r="Z3127" i="40"/>
  <c r="Y3127" i="40"/>
  <c r="X3127" i="40"/>
  <c r="W3127" i="40"/>
  <c r="V3127" i="40"/>
  <c r="U3127" i="40"/>
  <c r="T3127" i="40"/>
  <c r="S3127" i="40"/>
  <c r="R3127" i="40"/>
  <c r="Z3126" i="40"/>
  <c r="Y3126" i="40"/>
  <c r="X3126" i="40"/>
  <c r="W3126" i="40"/>
  <c r="V3126" i="40"/>
  <c r="U3126" i="40"/>
  <c r="T3126" i="40"/>
  <c r="S3126" i="40"/>
  <c r="R3126" i="40"/>
  <c r="Z3125" i="40"/>
  <c r="Y3125" i="40"/>
  <c r="W3125" i="40"/>
  <c r="V3125" i="40"/>
  <c r="U3125" i="40"/>
  <c r="T3125" i="40"/>
  <c r="S3125" i="40"/>
  <c r="R3125" i="40"/>
  <c r="Z3124" i="40"/>
  <c r="Y3124" i="40"/>
  <c r="X3124" i="40"/>
  <c r="W3124" i="40"/>
  <c r="V3124" i="40"/>
  <c r="U3124" i="40"/>
  <c r="T3124" i="40"/>
  <c r="S3124" i="40"/>
  <c r="R3124" i="40"/>
  <c r="Z3123" i="40"/>
  <c r="Y3123" i="40"/>
  <c r="W3123" i="40"/>
  <c r="V3123" i="40"/>
  <c r="U3123" i="40"/>
  <c r="T3123" i="40"/>
  <c r="S3123" i="40"/>
  <c r="R3123" i="40"/>
  <c r="Z3122" i="40"/>
  <c r="Y3122" i="40"/>
  <c r="W3122" i="40"/>
  <c r="V3122" i="40"/>
  <c r="U3122" i="40"/>
  <c r="T3122" i="40"/>
  <c r="S3122" i="40"/>
  <c r="R3122" i="40"/>
  <c r="Z3121" i="40"/>
  <c r="Y3121" i="40"/>
  <c r="X3121" i="40"/>
  <c r="W3121" i="40"/>
  <c r="V3121" i="40"/>
  <c r="U3121" i="40"/>
  <c r="T3121" i="40"/>
  <c r="S3121" i="40"/>
  <c r="R3121" i="40"/>
  <c r="Z3120" i="40"/>
  <c r="Y3120" i="40"/>
  <c r="W3120" i="40"/>
  <c r="V3120" i="40"/>
  <c r="U3120" i="40"/>
  <c r="T3120" i="40"/>
  <c r="S3120" i="40"/>
  <c r="R3120" i="40"/>
  <c r="Z3119" i="40"/>
  <c r="Y3119" i="40"/>
  <c r="W3119" i="40"/>
  <c r="V3119" i="40"/>
  <c r="U3119" i="40"/>
  <c r="T3119" i="40"/>
  <c r="S3119" i="40"/>
  <c r="R3119" i="40"/>
  <c r="Z3118" i="40"/>
  <c r="Y3118" i="40"/>
  <c r="X3118" i="40"/>
  <c r="W3118" i="40"/>
  <c r="V3118" i="40"/>
  <c r="U3118" i="40"/>
  <c r="T3118" i="40"/>
  <c r="S3118" i="40"/>
  <c r="R3118" i="40"/>
  <c r="Z3117" i="40"/>
  <c r="Y3117" i="40"/>
  <c r="X3117" i="40"/>
  <c r="W3117" i="40"/>
  <c r="V3117" i="40"/>
  <c r="U3117" i="40"/>
  <c r="T3117" i="40"/>
  <c r="S3117" i="40"/>
  <c r="R3117" i="40"/>
  <c r="Z3116" i="40"/>
  <c r="Y3116" i="40"/>
  <c r="X3116" i="40"/>
  <c r="W3116" i="40"/>
  <c r="V3116" i="40"/>
  <c r="U3116" i="40"/>
  <c r="T3116" i="40"/>
  <c r="S3116" i="40"/>
  <c r="R3116" i="40"/>
  <c r="Z3115" i="40"/>
  <c r="Y3115" i="40"/>
  <c r="X3115" i="40"/>
  <c r="W3115" i="40"/>
  <c r="V3115" i="40"/>
  <c r="U3115" i="40"/>
  <c r="T3115" i="40"/>
  <c r="S3115" i="40"/>
  <c r="R3115" i="40"/>
  <c r="Z3114" i="40"/>
  <c r="Y3114" i="40"/>
  <c r="X3114" i="40"/>
  <c r="W3114" i="40"/>
  <c r="V3114" i="40"/>
  <c r="U3114" i="40"/>
  <c r="T3114" i="40"/>
  <c r="S3114" i="40"/>
  <c r="R3114" i="40"/>
  <c r="Z3113" i="40"/>
  <c r="Y3113" i="40"/>
  <c r="W3113" i="40"/>
  <c r="V3113" i="40"/>
  <c r="U3113" i="40"/>
  <c r="T3113" i="40"/>
  <c r="S3113" i="40"/>
  <c r="R3113" i="40"/>
  <c r="Z3112" i="40"/>
  <c r="Y3112" i="40"/>
  <c r="W3112" i="40"/>
  <c r="V3112" i="40"/>
  <c r="U3112" i="40"/>
  <c r="T3112" i="40"/>
  <c r="S3112" i="40"/>
  <c r="R3112" i="40"/>
  <c r="Z3111" i="40"/>
  <c r="Y3111" i="40"/>
  <c r="W3111" i="40"/>
  <c r="V3111" i="40"/>
  <c r="U3111" i="40"/>
  <c r="T3111" i="40"/>
  <c r="S3111" i="40"/>
  <c r="R3111" i="40"/>
  <c r="Z3110" i="40"/>
  <c r="Y3110" i="40"/>
  <c r="W3110" i="40"/>
  <c r="V3110" i="40"/>
  <c r="U3110" i="40"/>
  <c r="T3110" i="40"/>
  <c r="S3110" i="40"/>
  <c r="R3110" i="40"/>
  <c r="Z3109" i="40"/>
  <c r="Y3109" i="40"/>
  <c r="X3109" i="40"/>
  <c r="W3109" i="40"/>
  <c r="V3109" i="40"/>
  <c r="U3109" i="40"/>
  <c r="T3109" i="40"/>
  <c r="S3109" i="40"/>
  <c r="R3109" i="40"/>
  <c r="Z3108" i="40"/>
  <c r="Y3108" i="40"/>
  <c r="W3108" i="40"/>
  <c r="V3108" i="40"/>
  <c r="U3108" i="40"/>
  <c r="T3108" i="40"/>
  <c r="S3108" i="40"/>
  <c r="R3108" i="40"/>
  <c r="Z3107" i="40"/>
  <c r="Y3107" i="40"/>
  <c r="W3107" i="40"/>
  <c r="V3107" i="40"/>
  <c r="U3107" i="40"/>
  <c r="T3107" i="40"/>
  <c r="S3107" i="40"/>
  <c r="R3107" i="40"/>
  <c r="Z3106" i="40"/>
  <c r="Y3106" i="40"/>
  <c r="X3106" i="40"/>
  <c r="W3106" i="40"/>
  <c r="V3106" i="40"/>
  <c r="U3106" i="40"/>
  <c r="T3106" i="40"/>
  <c r="S3106" i="40"/>
  <c r="R3106" i="40"/>
  <c r="Z3105" i="40"/>
  <c r="Y3105" i="40"/>
  <c r="X3105" i="40"/>
  <c r="W3105" i="40"/>
  <c r="V3105" i="40"/>
  <c r="U3105" i="40"/>
  <c r="T3105" i="40"/>
  <c r="S3105" i="40"/>
  <c r="R3105" i="40"/>
  <c r="Z3104" i="40"/>
  <c r="Y3104" i="40"/>
  <c r="X3104" i="40"/>
  <c r="W3104" i="40"/>
  <c r="V3104" i="40"/>
  <c r="U3104" i="40"/>
  <c r="T3104" i="40"/>
  <c r="S3104" i="40"/>
  <c r="R3104" i="40"/>
  <c r="Z3103" i="40"/>
  <c r="Y3103" i="40"/>
  <c r="X3103" i="40"/>
  <c r="W3103" i="40"/>
  <c r="V3103" i="40"/>
  <c r="U3103" i="40"/>
  <c r="T3103" i="40"/>
  <c r="S3103" i="40"/>
  <c r="R3103" i="40"/>
  <c r="Z3102" i="40"/>
  <c r="Y3102" i="40"/>
  <c r="X3102" i="40"/>
  <c r="W3102" i="40"/>
  <c r="V3102" i="40"/>
  <c r="U3102" i="40"/>
  <c r="T3102" i="40"/>
  <c r="S3102" i="40"/>
  <c r="R3102" i="40"/>
  <c r="Z3101" i="40"/>
  <c r="Y3101" i="40"/>
  <c r="W3101" i="40"/>
  <c r="V3101" i="40"/>
  <c r="U3101" i="40"/>
  <c r="T3101" i="40"/>
  <c r="S3101" i="40"/>
  <c r="R3101" i="40"/>
  <c r="Z3100" i="40"/>
  <c r="Y3100" i="40"/>
  <c r="W3100" i="40"/>
  <c r="V3100" i="40"/>
  <c r="U3100" i="40"/>
  <c r="T3100" i="40"/>
  <c r="S3100" i="40"/>
  <c r="R3100" i="40"/>
  <c r="Z3099" i="40"/>
  <c r="Y3099" i="40"/>
  <c r="W3099" i="40"/>
  <c r="V3099" i="40"/>
  <c r="U3099" i="40"/>
  <c r="T3099" i="40"/>
  <c r="S3099" i="40"/>
  <c r="R3099" i="40"/>
  <c r="Z3098" i="40"/>
  <c r="Y3098" i="40"/>
  <c r="W3098" i="40"/>
  <c r="V3098" i="40"/>
  <c r="U3098" i="40"/>
  <c r="T3098" i="40"/>
  <c r="S3098" i="40"/>
  <c r="R3098" i="40"/>
  <c r="Z3097" i="40"/>
  <c r="Y3097" i="40"/>
  <c r="X3097" i="40"/>
  <c r="W3097" i="40"/>
  <c r="V3097" i="40"/>
  <c r="U3097" i="40"/>
  <c r="T3097" i="40"/>
  <c r="S3097" i="40"/>
  <c r="R3097" i="40"/>
  <c r="Z3096" i="40"/>
  <c r="Y3096" i="40"/>
  <c r="W3096" i="40"/>
  <c r="V3096" i="40"/>
  <c r="U3096" i="40"/>
  <c r="T3096" i="40"/>
  <c r="S3096" i="40"/>
  <c r="R3096" i="40"/>
  <c r="Z3095" i="40"/>
  <c r="Y3095" i="40"/>
  <c r="W3095" i="40"/>
  <c r="V3095" i="40"/>
  <c r="U3095" i="40"/>
  <c r="T3095" i="40"/>
  <c r="S3095" i="40"/>
  <c r="R3095" i="40"/>
  <c r="Z3094" i="40"/>
  <c r="Y3094" i="40"/>
  <c r="X3094" i="40"/>
  <c r="W3094" i="40"/>
  <c r="V3094" i="40"/>
  <c r="U3094" i="40"/>
  <c r="T3094" i="40"/>
  <c r="S3094" i="40"/>
  <c r="R3094" i="40"/>
  <c r="Z3093" i="40"/>
  <c r="Y3093" i="40"/>
  <c r="X3093" i="40"/>
  <c r="W3093" i="40"/>
  <c r="V3093" i="40"/>
  <c r="U3093" i="40"/>
  <c r="T3093" i="40"/>
  <c r="S3093" i="40"/>
  <c r="R3093" i="40"/>
  <c r="Z3092" i="40"/>
  <c r="Y3092" i="40"/>
  <c r="X3092" i="40"/>
  <c r="W3092" i="40"/>
  <c r="V3092" i="40"/>
  <c r="U3092" i="40"/>
  <c r="T3092" i="40"/>
  <c r="S3092" i="40"/>
  <c r="R3092" i="40"/>
  <c r="Z3091" i="40"/>
  <c r="Y3091" i="40"/>
  <c r="X3091" i="40"/>
  <c r="W3091" i="40"/>
  <c r="V3091" i="40"/>
  <c r="U3091" i="40"/>
  <c r="T3091" i="40"/>
  <c r="S3091" i="40"/>
  <c r="R3091" i="40"/>
  <c r="Z3090" i="40"/>
  <c r="Y3090" i="40"/>
  <c r="X3090" i="40"/>
  <c r="W3090" i="40"/>
  <c r="V3090" i="40"/>
  <c r="U3090" i="40"/>
  <c r="T3090" i="40"/>
  <c r="S3090" i="40"/>
  <c r="R3090" i="40"/>
  <c r="Z3089" i="40"/>
  <c r="Y3089" i="40"/>
  <c r="W3089" i="40"/>
  <c r="V3089" i="40"/>
  <c r="U3089" i="40"/>
  <c r="T3089" i="40"/>
  <c r="S3089" i="40"/>
  <c r="R3089" i="40"/>
  <c r="Z3088" i="40"/>
  <c r="Y3088" i="40"/>
  <c r="X3088" i="40"/>
  <c r="W3088" i="40"/>
  <c r="V3088" i="40"/>
  <c r="U3088" i="40"/>
  <c r="T3088" i="40"/>
  <c r="S3088" i="40"/>
  <c r="R3088" i="40"/>
  <c r="Z3087" i="40"/>
  <c r="Y3087" i="40"/>
  <c r="W3087" i="40"/>
  <c r="V3087" i="40"/>
  <c r="U3087" i="40"/>
  <c r="T3087" i="40"/>
  <c r="S3087" i="40"/>
  <c r="R3087" i="40"/>
  <c r="Z3086" i="40"/>
  <c r="Y3086" i="40"/>
  <c r="W3086" i="40"/>
  <c r="V3086" i="40"/>
  <c r="U3086" i="40"/>
  <c r="T3086" i="40"/>
  <c r="S3086" i="40"/>
  <c r="R3086" i="40"/>
  <c r="Z3085" i="40"/>
  <c r="Y3085" i="40"/>
  <c r="X3085" i="40"/>
  <c r="W3085" i="40"/>
  <c r="V3085" i="40"/>
  <c r="U3085" i="40"/>
  <c r="T3085" i="40"/>
  <c r="S3085" i="40"/>
  <c r="R3085" i="40"/>
  <c r="Z3084" i="40"/>
  <c r="Y3084" i="40"/>
  <c r="X3084" i="40"/>
  <c r="W3084" i="40"/>
  <c r="V3084" i="40"/>
  <c r="U3084" i="40"/>
  <c r="T3084" i="40"/>
  <c r="S3084" i="40"/>
  <c r="R3084" i="40"/>
  <c r="Z3083" i="40"/>
  <c r="Y3083" i="40"/>
  <c r="W3083" i="40"/>
  <c r="V3083" i="40"/>
  <c r="U3083" i="40"/>
  <c r="T3083" i="40"/>
  <c r="S3083" i="40"/>
  <c r="R3083" i="40"/>
  <c r="Z3082" i="40"/>
  <c r="Y3082" i="40"/>
  <c r="W3082" i="40"/>
  <c r="V3082" i="40"/>
  <c r="U3082" i="40"/>
  <c r="T3082" i="40"/>
  <c r="S3082" i="40"/>
  <c r="R3082" i="40"/>
  <c r="Z3081" i="40"/>
  <c r="Y3081" i="40"/>
  <c r="X3081" i="40"/>
  <c r="W3081" i="40"/>
  <c r="V3081" i="40"/>
  <c r="U3081" i="40"/>
  <c r="T3081" i="40"/>
  <c r="S3081" i="40"/>
  <c r="R3081" i="40"/>
  <c r="Z3080" i="40"/>
  <c r="Y3080" i="40"/>
  <c r="X3080" i="40"/>
  <c r="W3080" i="40"/>
  <c r="V3080" i="40"/>
  <c r="U3080" i="40"/>
  <c r="T3080" i="40"/>
  <c r="S3080" i="40"/>
  <c r="R3080" i="40"/>
  <c r="Z3079" i="40"/>
  <c r="Y3079" i="40"/>
  <c r="X3079" i="40"/>
  <c r="W3079" i="40"/>
  <c r="V3079" i="40"/>
  <c r="U3079" i="40"/>
  <c r="T3079" i="40"/>
  <c r="S3079" i="40"/>
  <c r="R3079" i="40"/>
  <c r="Z3078" i="40"/>
  <c r="Y3078" i="40"/>
  <c r="X3078" i="40"/>
  <c r="W3078" i="40"/>
  <c r="V3078" i="40"/>
  <c r="U3078" i="40"/>
  <c r="T3078" i="40"/>
  <c r="S3078" i="40"/>
  <c r="R3078" i="40"/>
  <c r="Z3077" i="40"/>
  <c r="Y3077" i="40"/>
  <c r="W3077" i="40"/>
  <c r="V3077" i="40"/>
  <c r="U3077" i="40"/>
  <c r="T3077" i="40"/>
  <c r="S3077" i="40"/>
  <c r="R3077" i="40"/>
  <c r="Z3076" i="40"/>
  <c r="Y3076" i="40"/>
  <c r="W3076" i="40"/>
  <c r="V3076" i="40"/>
  <c r="U3076" i="40"/>
  <c r="T3076" i="40"/>
  <c r="S3076" i="40"/>
  <c r="R3076" i="40"/>
  <c r="Z3075" i="40"/>
  <c r="Y3075" i="40"/>
  <c r="W3075" i="40"/>
  <c r="V3075" i="40"/>
  <c r="U3075" i="40"/>
  <c r="T3075" i="40"/>
  <c r="S3075" i="40"/>
  <c r="R3075" i="40"/>
  <c r="Z3074" i="40"/>
  <c r="Y3074" i="40"/>
  <c r="W3074" i="40"/>
  <c r="V3074" i="40"/>
  <c r="U3074" i="40"/>
  <c r="T3074" i="40"/>
  <c r="S3074" i="40"/>
  <c r="R3074" i="40"/>
  <c r="Z3073" i="40"/>
  <c r="Y3073" i="40"/>
  <c r="X3073" i="40"/>
  <c r="W3073" i="40"/>
  <c r="V3073" i="40"/>
  <c r="U3073" i="40"/>
  <c r="T3073" i="40"/>
  <c r="S3073" i="40"/>
  <c r="R3073" i="40"/>
  <c r="Z3072" i="40"/>
  <c r="Y3072" i="40"/>
  <c r="W3072" i="40"/>
  <c r="V3072" i="40"/>
  <c r="U3072" i="40"/>
  <c r="T3072" i="40"/>
  <c r="S3072" i="40"/>
  <c r="R3072" i="40"/>
  <c r="Z3071" i="40"/>
  <c r="Y3071" i="40"/>
  <c r="W3071" i="40"/>
  <c r="V3071" i="40"/>
  <c r="U3071" i="40"/>
  <c r="T3071" i="40"/>
  <c r="S3071" i="40"/>
  <c r="R3071" i="40"/>
  <c r="Z3070" i="40"/>
  <c r="Y3070" i="40"/>
  <c r="W3070" i="40"/>
  <c r="V3070" i="40"/>
  <c r="U3070" i="40"/>
  <c r="T3070" i="40"/>
  <c r="S3070" i="40"/>
  <c r="R3070" i="40"/>
  <c r="Z3069" i="40"/>
  <c r="Y3069" i="40"/>
  <c r="X3069" i="40"/>
  <c r="W3069" i="40"/>
  <c r="V3069" i="40"/>
  <c r="U3069" i="40"/>
  <c r="T3069" i="40"/>
  <c r="S3069" i="40"/>
  <c r="R3069" i="40"/>
  <c r="Z3068" i="40"/>
  <c r="Y3068" i="40"/>
  <c r="X3068" i="40"/>
  <c r="W3068" i="40"/>
  <c r="V3068" i="40"/>
  <c r="U3068" i="40"/>
  <c r="T3068" i="40"/>
  <c r="S3068" i="40"/>
  <c r="R3068" i="40"/>
  <c r="Z3067" i="40"/>
  <c r="Y3067" i="40"/>
  <c r="X3067" i="40"/>
  <c r="W3067" i="40"/>
  <c r="V3067" i="40"/>
  <c r="U3067" i="40"/>
  <c r="T3067" i="40"/>
  <c r="S3067" i="40"/>
  <c r="R3067" i="40"/>
  <c r="Z3066" i="40"/>
  <c r="Y3066" i="40"/>
  <c r="X3066" i="40"/>
  <c r="W3066" i="40"/>
  <c r="V3066" i="40"/>
  <c r="U3066" i="40"/>
  <c r="T3066" i="40"/>
  <c r="S3066" i="40"/>
  <c r="R3066" i="40"/>
  <c r="Z3065" i="40"/>
  <c r="Y3065" i="40"/>
  <c r="W3065" i="40"/>
  <c r="V3065" i="40"/>
  <c r="U3065" i="40"/>
  <c r="T3065" i="40"/>
  <c r="S3065" i="40"/>
  <c r="R3065" i="40"/>
  <c r="Z3064" i="40"/>
  <c r="Y3064" i="40"/>
  <c r="W3064" i="40"/>
  <c r="V3064" i="40"/>
  <c r="U3064" i="40"/>
  <c r="T3064" i="40"/>
  <c r="S3064" i="40"/>
  <c r="R3064" i="40"/>
  <c r="Z3063" i="40"/>
  <c r="Y3063" i="40"/>
  <c r="W3063" i="40"/>
  <c r="V3063" i="40"/>
  <c r="U3063" i="40"/>
  <c r="T3063" i="40"/>
  <c r="S3063" i="40"/>
  <c r="R3063" i="40"/>
  <c r="Z3062" i="40"/>
  <c r="Y3062" i="40"/>
  <c r="W3062" i="40"/>
  <c r="V3062" i="40"/>
  <c r="U3062" i="40"/>
  <c r="T3062" i="40"/>
  <c r="S3062" i="40"/>
  <c r="R3062" i="40"/>
  <c r="Z3061" i="40"/>
  <c r="Y3061" i="40"/>
  <c r="X3061" i="40"/>
  <c r="W3061" i="40"/>
  <c r="V3061" i="40"/>
  <c r="U3061" i="40"/>
  <c r="T3061" i="40"/>
  <c r="S3061" i="40"/>
  <c r="R3061" i="40"/>
  <c r="Z3060" i="40"/>
  <c r="Y3060" i="40"/>
  <c r="X3060" i="40"/>
  <c r="W3060" i="40"/>
  <c r="V3060" i="40"/>
  <c r="U3060" i="40"/>
  <c r="T3060" i="40"/>
  <c r="S3060" i="40"/>
  <c r="R3060" i="40"/>
  <c r="Z3059" i="40"/>
  <c r="Y3059" i="40"/>
  <c r="W3059" i="40"/>
  <c r="V3059" i="40"/>
  <c r="U3059" i="40"/>
  <c r="T3059" i="40"/>
  <c r="S3059" i="40"/>
  <c r="R3059" i="40"/>
  <c r="Z3058" i="40"/>
  <c r="Y3058" i="40"/>
  <c r="X3058" i="40"/>
  <c r="W3058" i="40"/>
  <c r="V3058" i="40"/>
  <c r="U3058" i="40"/>
  <c r="T3058" i="40"/>
  <c r="S3058" i="40"/>
  <c r="R3058" i="40"/>
  <c r="Z3057" i="40"/>
  <c r="Y3057" i="40"/>
  <c r="X3057" i="40"/>
  <c r="W3057" i="40"/>
  <c r="V3057" i="40"/>
  <c r="U3057" i="40"/>
  <c r="T3057" i="40"/>
  <c r="S3057" i="40"/>
  <c r="R3057" i="40"/>
  <c r="Z3056" i="40"/>
  <c r="Y3056" i="40"/>
  <c r="X3056" i="40"/>
  <c r="W3056" i="40"/>
  <c r="V3056" i="40"/>
  <c r="U3056" i="40"/>
  <c r="T3056" i="40"/>
  <c r="S3056" i="40"/>
  <c r="R3056" i="40"/>
  <c r="Z3055" i="40"/>
  <c r="Y3055" i="40"/>
  <c r="X3055" i="40"/>
  <c r="W3055" i="40"/>
  <c r="V3055" i="40"/>
  <c r="U3055" i="40"/>
  <c r="T3055" i="40"/>
  <c r="S3055" i="40"/>
  <c r="R3055" i="40"/>
  <c r="Z3054" i="40"/>
  <c r="Y3054" i="40"/>
  <c r="X3054" i="40"/>
  <c r="W3054" i="40"/>
  <c r="V3054" i="40"/>
  <c r="U3054" i="40"/>
  <c r="T3054" i="40"/>
  <c r="S3054" i="40"/>
  <c r="R3054" i="40"/>
  <c r="Z3053" i="40"/>
  <c r="Y3053" i="40"/>
  <c r="W3053" i="40"/>
  <c r="V3053" i="40"/>
  <c r="U3053" i="40"/>
  <c r="T3053" i="40"/>
  <c r="S3053" i="40"/>
  <c r="R3053" i="40"/>
  <c r="Z3052" i="40"/>
  <c r="Y3052" i="40"/>
  <c r="X3052" i="40"/>
  <c r="W3052" i="40"/>
  <c r="V3052" i="40"/>
  <c r="U3052" i="40"/>
  <c r="T3052" i="40"/>
  <c r="S3052" i="40"/>
  <c r="R3052" i="40"/>
  <c r="Z3051" i="40"/>
  <c r="Y3051" i="40"/>
  <c r="W3051" i="40"/>
  <c r="V3051" i="40"/>
  <c r="U3051" i="40"/>
  <c r="T3051" i="40"/>
  <c r="S3051" i="40"/>
  <c r="R3051" i="40"/>
  <c r="Z3050" i="40"/>
  <c r="Y3050" i="40"/>
  <c r="W3050" i="40"/>
  <c r="V3050" i="40"/>
  <c r="U3050" i="40"/>
  <c r="T3050" i="40"/>
  <c r="S3050" i="40"/>
  <c r="R3050" i="40"/>
  <c r="Z3049" i="40"/>
  <c r="Y3049" i="40"/>
  <c r="X3049" i="40"/>
  <c r="W3049" i="40"/>
  <c r="V3049" i="40"/>
  <c r="U3049" i="40"/>
  <c r="T3049" i="40"/>
  <c r="S3049" i="40"/>
  <c r="R3049" i="40"/>
  <c r="Z3048" i="40"/>
  <c r="Y3048" i="40"/>
  <c r="W3048" i="40"/>
  <c r="V3048" i="40"/>
  <c r="U3048" i="40"/>
  <c r="T3048" i="40"/>
  <c r="S3048" i="40"/>
  <c r="R3048" i="40"/>
  <c r="Z3047" i="40"/>
  <c r="Y3047" i="40"/>
  <c r="W3047" i="40"/>
  <c r="V3047" i="40"/>
  <c r="U3047" i="40"/>
  <c r="T3047" i="40"/>
  <c r="S3047" i="40"/>
  <c r="R3047" i="40"/>
  <c r="Z3046" i="40"/>
  <c r="Y3046" i="40"/>
  <c r="X3046" i="40"/>
  <c r="W3046" i="40"/>
  <c r="V3046" i="40"/>
  <c r="U3046" i="40"/>
  <c r="T3046" i="40"/>
  <c r="S3046" i="40"/>
  <c r="R3046" i="40"/>
  <c r="Z3045" i="40"/>
  <c r="Y3045" i="40"/>
  <c r="X3045" i="40"/>
  <c r="W3045" i="40"/>
  <c r="V3045" i="40"/>
  <c r="U3045" i="40"/>
  <c r="T3045" i="40"/>
  <c r="S3045" i="40"/>
  <c r="R3045" i="40"/>
  <c r="Z3044" i="40"/>
  <c r="Y3044" i="40"/>
  <c r="X3044" i="40"/>
  <c r="W3044" i="40"/>
  <c r="V3044" i="40"/>
  <c r="U3044" i="40"/>
  <c r="T3044" i="40"/>
  <c r="S3044" i="40"/>
  <c r="R3044" i="40"/>
  <c r="Z3043" i="40"/>
  <c r="Y3043" i="40"/>
  <c r="X3043" i="40"/>
  <c r="W3043" i="40"/>
  <c r="V3043" i="40"/>
  <c r="U3043" i="40"/>
  <c r="T3043" i="40"/>
  <c r="S3043" i="40"/>
  <c r="R3043" i="40"/>
  <c r="Z3042" i="40"/>
  <c r="Y3042" i="40"/>
  <c r="X3042" i="40"/>
  <c r="W3042" i="40"/>
  <c r="V3042" i="40"/>
  <c r="U3042" i="40"/>
  <c r="T3042" i="40"/>
  <c r="S3042" i="40"/>
  <c r="R3042" i="40"/>
  <c r="Z3041" i="40"/>
  <c r="Y3041" i="40"/>
  <c r="W3041" i="40"/>
  <c r="V3041" i="40"/>
  <c r="U3041" i="40"/>
  <c r="T3041" i="40"/>
  <c r="S3041" i="40"/>
  <c r="R3041" i="40"/>
  <c r="Z3040" i="40"/>
  <c r="Y3040" i="40"/>
  <c r="W3040" i="40"/>
  <c r="V3040" i="40"/>
  <c r="U3040" i="40"/>
  <c r="T3040" i="40"/>
  <c r="S3040" i="40"/>
  <c r="R3040" i="40"/>
  <c r="Z3039" i="40"/>
  <c r="Y3039" i="40"/>
  <c r="W3039" i="40"/>
  <c r="V3039" i="40"/>
  <c r="U3039" i="40"/>
  <c r="T3039" i="40"/>
  <c r="S3039" i="40"/>
  <c r="R3039" i="40"/>
  <c r="Z3038" i="40"/>
  <c r="Y3038" i="40"/>
  <c r="W3038" i="40"/>
  <c r="V3038" i="40"/>
  <c r="U3038" i="40"/>
  <c r="T3038" i="40"/>
  <c r="S3038" i="40"/>
  <c r="R3038" i="40"/>
  <c r="Z3037" i="40"/>
  <c r="Y3037" i="40"/>
  <c r="X3037" i="40"/>
  <c r="W3037" i="40"/>
  <c r="V3037" i="40"/>
  <c r="U3037" i="40"/>
  <c r="T3037" i="40"/>
  <c r="S3037" i="40"/>
  <c r="R3037" i="40"/>
  <c r="Z3036" i="40"/>
  <c r="Y3036" i="40"/>
  <c r="W3036" i="40"/>
  <c r="V3036" i="40"/>
  <c r="U3036" i="40"/>
  <c r="T3036" i="40"/>
  <c r="S3036" i="40"/>
  <c r="R3036" i="40"/>
  <c r="Z3035" i="40"/>
  <c r="Y3035" i="40"/>
  <c r="W3035" i="40"/>
  <c r="V3035" i="40"/>
  <c r="U3035" i="40"/>
  <c r="T3035" i="40"/>
  <c r="S3035" i="40"/>
  <c r="R3035" i="40"/>
  <c r="Z3034" i="40"/>
  <c r="Y3034" i="40"/>
  <c r="X3034" i="40"/>
  <c r="W3034" i="40"/>
  <c r="V3034" i="40"/>
  <c r="U3034" i="40"/>
  <c r="T3034" i="40"/>
  <c r="S3034" i="40"/>
  <c r="R3034" i="40"/>
  <c r="Z3033" i="40"/>
  <c r="Y3033" i="40"/>
  <c r="X3033" i="40"/>
  <c r="W3033" i="40"/>
  <c r="V3033" i="40"/>
  <c r="U3033" i="40"/>
  <c r="T3033" i="40"/>
  <c r="S3033" i="40"/>
  <c r="R3033" i="40"/>
  <c r="Z3032" i="40"/>
  <c r="Y3032" i="40"/>
  <c r="X3032" i="40"/>
  <c r="W3032" i="40"/>
  <c r="V3032" i="40"/>
  <c r="U3032" i="40"/>
  <c r="T3032" i="40"/>
  <c r="S3032" i="40"/>
  <c r="R3032" i="40"/>
  <c r="Z3031" i="40"/>
  <c r="Y3031" i="40"/>
  <c r="X3031" i="40"/>
  <c r="W3031" i="40"/>
  <c r="V3031" i="40"/>
  <c r="U3031" i="40"/>
  <c r="T3031" i="40"/>
  <c r="S3031" i="40"/>
  <c r="R3031" i="40"/>
  <c r="Z3030" i="40"/>
  <c r="Y3030" i="40"/>
  <c r="X3030" i="40"/>
  <c r="W3030" i="40"/>
  <c r="V3030" i="40"/>
  <c r="U3030" i="40"/>
  <c r="T3030" i="40"/>
  <c r="S3030" i="40"/>
  <c r="R3030" i="40"/>
  <c r="Z3029" i="40"/>
  <c r="Y3029" i="40"/>
  <c r="W3029" i="40"/>
  <c r="V3029" i="40"/>
  <c r="U3029" i="40"/>
  <c r="T3029" i="40"/>
  <c r="S3029" i="40"/>
  <c r="R3029" i="40"/>
  <c r="Z3028" i="40"/>
  <c r="Y3028" i="40"/>
  <c r="W3028" i="40"/>
  <c r="V3028" i="40"/>
  <c r="U3028" i="40"/>
  <c r="T3028" i="40"/>
  <c r="S3028" i="40"/>
  <c r="R3028" i="40"/>
  <c r="Z3027" i="40"/>
  <c r="Y3027" i="40"/>
  <c r="W3027" i="40"/>
  <c r="V3027" i="40"/>
  <c r="U3027" i="40"/>
  <c r="T3027" i="40"/>
  <c r="S3027" i="40"/>
  <c r="R3027" i="40"/>
  <c r="Z3026" i="40"/>
  <c r="Y3026" i="40"/>
  <c r="X3026" i="40"/>
  <c r="W3026" i="40"/>
  <c r="V3026" i="40"/>
  <c r="U3026" i="40"/>
  <c r="T3026" i="40"/>
  <c r="S3026" i="40"/>
  <c r="R3026" i="40"/>
  <c r="Z3025" i="40"/>
  <c r="Y3025" i="40"/>
  <c r="X3025" i="40"/>
  <c r="W3025" i="40"/>
  <c r="V3025" i="40"/>
  <c r="U3025" i="40"/>
  <c r="T3025" i="40"/>
  <c r="S3025" i="40"/>
  <c r="R3025" i="40"/>
  <c r="Z3024" i="40"/>
  <c r="Y3024" i="40"/>
  <c r="X3024" i="40"/>
  <c r="W3024" i="40"/>
  <c r="V3024" i="40"/>
  <c r="U3024" i="40"/>
  <c r="T3024" i="40"/>
  <c r="S3024" i="40"/>
  <c r="R3024" i="40"/>
  <c r="Z3023" i="40"/>
  <c r="Y3023" i="40"/>
  <c r="W3023" i="40"/>
  <c r="V3023" i="40"/>
  <c r="U3023" i="40"/>
  <c r="T3023" i="40"/>
  <c r="S3023" i="40"/>
  <c r="R3023" i="40"/>
  <c r="Z3022" i="40"/>
  <c r="Y3022" i="40"/>
  <c r="X3022" i="40"/>
  <c r="W3022" i="40"/>
  <c r="V3022" i="40"/>
  <c r="U3022" i="40"/>
  <c r="T3022" i="40"/>
  <c r="S3022" i="40"/>
  <c r="R3022" i="40"/>
  <c r="Z3021" i="40"/>
  <c r="Y3021" i="40"/>
  <c r="X3021" i="40"/>
  <c r="W3021" i="40"/>
  <c r="V3021" i="40"/>
  <c r="U3021" i="40"/>
  <c r="T3021" i="40"/>
  <c r="S3021" i="40"/>
  <c r="R3021" i="40"/>
  <c r="Z3020" i="40"/>
  <c r="Y3020" i="40"/>
  <c r="X3020" i="40"/>
  <c r="W3020" i="40"/>
  <c r="V3020" i="40"/>
  <c r="U3020" i="40"/>
  <c r="T3020" i="40"/>
  <c r="S3020" i="40"/>
  <c r="R3020" i="40"/>
  <c r="Z3019" i="40"/>
  <c r="Y3019" i="40"/>
  <c r="X3019" i="40"/>
  <c r="W3019" i="40"/>
  <c r="V3019" i="40"/>
  <c r="U3019" i="40"/>
  <c r="T3019" i="40"/>
  <c r="S3019" i="40"/>
  <c r="R3019" i="40"/>
  <c r="Z3018" i="40"/>
  <c r="Y3018" i="40"/>
  <c r="X3018" i="40"/>
  <c r="W3018" i="40"/>
  <c r="V3018" i="40"/>
  <c r="U3018" i="40"/>
  <c r="T3018" i="40"/>
  <c r="S3018" i="40"/>
  <c r="R3018" i="40"/>
  <c r="Z3017" i="40"/>
  <c r="Y3017" i="40"/>
  <c r="W3017" i="40"/>
  <c r="V3017" i="40"/>
  <c r="U3017" i="40"/>
  <c r="T3017" i="40"/>
  <c r="S3017" i="40"/>
  <c r="R3017" i="40"/>
  <c r="Z3016" i="40"/>
  <c r="Y3016" i="40"/>
  <c r="W3016" i="40"/>
  <c r="V3016" i="40"/>
  <c r="U3016" i="40"/>
  <c r="T3016" i="40"/>
  <c r="S3016" i="40"/>
  <c r="R3016" i="40"/>
  <c r="Z3015" i="40"/>
  <c r="Y3015" i="40"/>
  <c r="W3015" i="40"/>
  <c r="V3015" i="40"/>
  <c r="U3015" i="40"/>
  <c r="T3015" i="40"/>
  <c r="S3015" i="40"/>
  <c r="R3015" i="40"/>
  <c r="Z3014" i="40"/>
  <c r="Y3014" i="40"/>
  <c r="W3014" i="40"/>
  <c r="V3014" i="40"/>
  <c r="U3014" i="40"/>
  <c r="T3014" i="40"/>
  <c r="S3014" i="40"/>
  <c r="R3014" i="40"/>
  <c r="Z3013" i="40"/>
  <c r="Y3013" i="40"/>
  <c r="X3013" i="40"/>
  <c r="W3013" i="40"/>
  <c r="V3013" i="40"/>
  <c r="U3013" i="40"/>
  <c r="T3013" i="40"/>
  <c r="S3013" i="40"/>
  <c r="R3013" i="40"/>
  <c r="Z3012" i="40"/>
  <c r="Y3012" i="40"/>
  <c r="W3012" i="40"/>
  <c r="V3012" i="40"/>
  <c r="U3012" i="40"/>
  <c r="T3012" i="40"/>
  <c r="S3012" i="40"/>
  <c r="R3012" i="40"/>
  <c r="Z3011" i="40"/>
  <c r="Y3011" i="40"/>
  <c r="W3011" i="40"/>
  <c r="V3011" i="40"/>
  <c r="U3011" i="40"/>
  <c r="T3011" i="40"/>
  <c r="S3011" i="40"/>
  <c r="R3011" i="40"/>
  <c r="Z3010" i="40"/>
  <c r="Y3010" i="40"/>
  <c r="W3010" i="40"/>
  <c r="V3010" i="40"/>
  <c r="U3010" i="40"/>
  <c r="T3010" i="40"/>
  <c r="S3010" i="40"/>
  <c r="R3010" i="40"/>
  <c r="Z3009" i="40"/>
  <c r="Y3009" i="40"/>
  <c r="X3009" i="40"/>
  <c r="W3009" i="40"/>
  <c r="V3009" i="40"/>
  <c r="U3009" i="40"/>
  <c r="T3009" i="40"/>
  <c r="S3009" i="40"/>
  <c r="R3009" i="40"/>
  <c r="Z3008" i="40"/>
  <c r="Y3008" i="40"/>
  <c r="X3008" i="40"/>
  <c r="W3008" i="40"/>
  <c r="V3008" i="40"/>
  <c r="U3008" i="40"/>
  <c r="T3008" i="40"/>
  <c r="S3008" i="40"/>
  <c r="R3008" i="40"/>
  <c r="Z3007" i="40"/>
  <c r="Y3007" i="40"/>
  <c r="X3007" i="40"/>
  <c r="W3007" i="40"/>
  <c r="V3007" i="40"/>
  <c r="U3007" i="40"/>
  <c r="T3007" i="40"/>
  <c r="S3007" i="40"/>
  <c r="R3007" i="40"/>
  <c r="Z3006" i="40"/>
  <c r="Y3006" i="40"/>
  <c r="X3006" i="40"/>
  <c r="W3006" i="40"/>
  <c r="V3006" i="40"/>
  <c r="U3006" i="40"/>
  <c r="T3006" i="40"/>
  <c r="S3006" i="40"/>
  <c r="R3006" i="40"/>
  <c r="Z3005" i="40"/>
  <c r="Y3005" i="40"/>
  <c r="W3005" i="40"/>
  <c r="V3005" i="40"/>
  <c r="U3005" i="40"/>
  <c r="T3005" i="40"/>
  <c r="S3005" i="40"/>
  <c r="R3005" i="40"/>
  <c r="Z3004" i="40"/>
  <c r="Y3004" i="40"/>
  <c r="X3004" i="40"/>
  <c r="W3004" i="40"/>
  <c r="V3004" i="40"/>
  <c r="U3004" i="40"/>
  <c r="T3004" i="40"/>
  <c r="S3004" i="40"/>
  <c r="R3004" i="40"/>
  <c r="Z3003" i="40"/>
  <c r="Y3003" i="40"/>
  <c r="W3003" i="40"/>
  <c r="V3003" i="40"/>
  <c r="U3003" i="40"/>
  <c r="T3003" i="40"/>
  <c r="S3003" i="40"/>
  <c r="R3003" i="40"/>
  <c r="Z3002" i="40"/>
  <c r="Y3002" i="40"/>
  <c r="W3002" i="40"/>
  <c r="V3002" i="40"/>
  <c r="U3002" i="40"/>
  <c r="T3002" i="40"/>
  <c r="S3002" i="40"/>
  <c r="R3002" i="40"/>
  <c r="Z3001" i="40"/>
  <c r="Y3001" i="40"/>
  <c r="X3001" i="40"/>
  <c r="W3001" i="40"/>
  <c r="V3001" i="40"/>
  <c r="U3001" i="40"/>
  <c r="T3001" i="40"/>
  <c r="S3001" i="40"/>
  <c r="R3001" i="40"/>
  <c r="Z3000" i="40"/>
  <c r="Y3000" i="40"/>
  <c r="W3000" i="40"/>
  <c r="V3000" i="40"/>
  <c r="U3000" i="40"/>
  <c r="T3000" i="40"/>
  <c r="S3000" i="40"/>
  <c r="R3000" i="40"/>
  <c r="Z2999" i="40"/>
  <c r="Y2999" i="40"/>
  <c r="W2999" i="40"/>
  <c r="V2999" i="40"/>
  <c r="U2999" i="40"/>
  <c r="T2999" i="40"/>
  <c r="S2999" i="40"/>
  <c r="R2999" i="40"/>
  <c r="Z2998" i="40"/>
  <c r="Y2998" i="40"/>
  <c r="W2998" i="40"/>
  <c r="V2998" i="40"/>
  <c r="U2998" i="40"/>
  <c r="T2998" i="40"/>
  <c r="S2998" i="40"/>
  <c r="R2998" i="40"/>
  <c r="Z2997" i="40"/>
  <c r="Y2997" i="40"/>
  <c r="X2997" i="40"/>
  <c r="W2997" i="40"/>
  <c r="V2997" i="40"/>
  <c r="U2997" i="40"/>
  <c r="T2997" i="40"/>
  <c r="S2997" i="40"/>
  <c r="R2997" i="40"/>
  <c r="Z2996" i="40"/>
  <c r="Y2996" i="40"/>
  <c r="X2996" i="40"/>
  <c r="W2996" i="40"/>
  <c r="V2996" i="40"/>
  <c r="U2996" i="40"/>
  <c r="T2996" i="40"/>
  <c r="S2996" i="40"/>
  <c r="R2996" i="40"/>
  <c r="Z2995" i="40"/>
  <c r="Y2995" i="40"/>
  <c r="X2995" i="40"/>
  <c r="W2995" i="40"/>
  <c r="V2995" i="40"/>
  <c r="U2995" i="40"/>
  <c r="T2995" i="40"/>
  <c r="S2995" i="40"/>
  <c r="R2995" i="40"/>
  <c r="Z2994" i="40"/>
  <c r="Y2994" i="40"/>
  <c r="X2994" i="40"/>
  <c r="W2994" i="40"/>
  <c r="V2994" i="40"/>
  <c r="U2994" i="40"/>
  <c r="T2994" i="40"/>
  <c r="S2994" i="40"/>
  <c r="R2994" i="40"/>
  <c r="Z2993" i="40"/>
  <c r="Y2993" i="40"/>
  <c r="W2993" i="40"/>
  <c r="V2993" i="40"/>
  <c r="U2993" i="40"/>
  <c r="T2993" i="40"/>
  <c r="S2993" i="40"/>
  <c r="R2993" i="40"/>
  <c r="Z2992" i="40"/>
  <c r="Y2992" i="40"/>
  <c r="W2992" i="40"/>
  <c r="V2992" i="40"/>
  <c r="U2992" i="40"/>
  <c r="T2992" i="40"/>
  <c r="S2992" i="40"/>
  <c r="R2992" i="40"/>
  <c r="Z2991" i="40"/>
  <c r="Y2991" i="40"/>
  <c r="W2991" i="40"/>
  <c r="V2991" i="40"/>
  <c r="U2991" i="40"/>
  <c r="T2991" i="40"/>
  <c r="S2991" i="40"/>
  <c r="R2991" i="40"/>
  <c r="Z2990" i="40"/>
  <c r="Y2990" i="40"/>
  <c r="X2990" i="40"/>
  <c r="W2990" i="40"/>
  <c r="V2990" i="40"/>
  <c r="U2990" i="40"/>
  <c r="T2990" i="40"/>
  <c r="S2990" i="40"/>
  <c r="R2990" i="40"/>
  <c r="Z2989" i="40"/>
  <c r="Y2989" i="40"/>
  <c r="X2989" i="40"/>
  <c r="W2989" i="40"/>
  <c r="V2989" i="40"/>
  <c r="U2989" i="40"/>
  <c r="T2989" i="40"/>
  <c r="S2989" i="40"/>
  <c r="R2989" i="40"/>
  <c r="Z2988" i="40"/>
  <c r="Y2988" i="40"/>
  <c r="W2988" i="40"/>
  <c r="V2988" i="40"/>
  <c r="U2988" i="40"/>
  <c r="T2988" i="40"/>
  <c r="S2988" i="40"/>
  <c r="R2988" i="40"/>
  <c r="Z2987" i="40"/>
  <c r="Y2987" i="40"/>
  <c r="W2987" i="40"/>
  <c r="V2987" i="40"/>
  <c r="U2987" i="40"/>
  <c r="T2987" i="40"/>
  <c r="S2987" i="40"/>
  <c r="R2987" i="40"/>
  <c r="Z2986" i="40"/>
  <c r="Y2986" i="40"/>
  <c r="X2986" i="40"/>
  <c r="W2986" i="40"/>
  <c r="V2986" i="40"/>
  <c r="U2986" i="40"/>
  <c r="T2986" i="40"/>
  <c r="S2986" i="40"/>
  <c r="R2986" i="40"/>
  <c r="Z2985" i="40"/>
  <c r="Y2985" i="40"/>
  <c r="X2985" i="40"/>
  <c r="W2985" i="40"/>
  <c r="V2985" i="40"/>
  <c r="U2985" i="40"/>
  <c r="T2985" i="40"/>
  <c r="S2985" i="40"/>
  <c r="R2985" i="40"/>
  <c r="Z2984" i="40"/>
  <c r="Y2984" i="40"/>
  <c r="X2984" i="40"/>
  <c r="W2984" i="40"/>
  <c r="V2984" i="40"/>
  <c r="U2984" i="40"/>
  <c r="T2984" i="40"/>
  <c r="S2984" i="40"/>
  <c r="R2984" i="40"/>
  <c r="Z2983" i="40"/>
  <c r="Y2983" i="40"/>
  <c r="X2983" i="40"/>
  <c r="W2983" i="40"/>
  <c r="V2983" i="40"/>
  <c r="U2983" i="40"/>
  <c r="T2983" i="40"/>
  <c r="S2983" i="40"/>
  <c r="R2983" i="40"/>
  <c r="Z2982" i="40"/>
  <c r="Y2982" i="40"/>
  <c r="X2982" i="40"/>
  <c r="W2982" i="40"/>
  <c r="V2982" i="40"/>
  <c r="U2982" i="40"/>
  <c r="T2982" i="40"/>
  <c r="S2982" i="40"/>
  <c r="R2982" i="40"/>
  <c r="Z2981" i="40"/>
  <c r="Y2981" i="40"/>
  <c r="W2981" i="40"/>
  <c r="V2981" i="40"/>
  <c r="U2981" i="40"/>
  <c r="T2981" i="40"/>
  <c r="S2981" i="40"/>
  <c r="R2981" i="40"/>
  <c r="Z2980" i="40"/>
  <c r="Y2980" i="40"/>
  <c r="W2980" i="40"/>
  <c r="V2980" i="40"/>
  <c r="U2980" i="40"/>
  <c r="T2980" i="40"/>
  <c r="S2980" i="40"/>
  <c r="R2980" i="40"/>
  <c r="Z2979" i="40"/>
  <c r="Y2979" i="40"/>
  <c r="W2979" i="40"/>
  <c r="V2979" i="40"/>
  <c r="U2979" i="40"/>
  <c r="T2979" i="40"/>
  <c r="S2979" i="40"/>
  <c r="R2979" i="40"/>
  <c r="Z2978" i="40"/>
  <c r="Y2978" i="40"/>
  <c r="W2978" i="40"/>
  <c r="V2978" i="40"/>
  <c r="U2978" i="40"/>
  <c r="T2978" i="40"/>
  <c r="S2978" i="40"/>
  <c r="R2978" i="40"/>
  <c r="Z2977" i="40"/>
  <c r="Y2977" i="40"/>
  <c r="X2977" i="40"/>
  <c r="W2977" i="40"/>
  <c r="V2977" i="40"/>
  <c r="U2977" i="40"/>
  <c r="T2977" i="40"/>
  <c r="S2977" i="40"/>
  <c r="R2977" i="40"/>
  <c r="Z2976" i="40"/>
  <c r="Y2976" i="40"/>
  <c r="X2976" i="40"/>
  <c r="W2976" i="40"/>
  <c r="V2976" i="40"/>
  <c r="U2976" i="40"/>
  <c r="T2976" i="40"/>
  <c r="S2976" i="40"/>
  <c r="R2976" i="40"/>
  <c r="Z2975" i="40"/>
  <c r="Y2975" i="40"/>
  <c r="W2975" i="40"/>
  <c r="V2975" i="40"/>
  <c r="U2975" i="40"/>
  <c r="T2975" i="40"/>
  <c r="S2975" i="40"/>
  <c r="R2975" i="40"/>
  <c r="W2974" i="40"/>
  <c r="V2974" i="40"/>
  <c r="U2974" i="40"/>
  <c r="T2974" i="40"/>
  <c r="S2974" i="40"/>
  <c r="R2974" i="40"/>
  <c r="Z2974" i="40"/>
  <c r="Y2974" i="40"/>
  <c r="X2974" i="40"/>
  <c r="W2973" i="40"/>
  <c r="V2973" i="40"/>
  <c r="U2973" i="40"/>
  <c r="T2973" i="40"/>
  <c r="S2973" i="40"/>
  <c r="R2973" i="40"/>
  <c r="Z2973" i="40"/>
  <c r="Y2973" i="40"/>
  <c r="X2973" i="40"/>
  <c r="W2972" i="40"/>
  <c r="V2972" i="40"/>
  <c r="U2972" i="40"/>
  <c r="T2972" i="40"/>
  <c r="S2972" i="40"/>
  <c r="R2972" i="40"/>
  <c r="Z2972" i="40"/>
  <c r="Y2972" i="40"/>
  <c r="X2972" i="40"/>
  <c r="W2971" i="40"/>
  <c r="V2971" i="40"/>
  <c r="U2971" i="40"/>
  <c r="T2971" i="40"/>
  <c r="S2971" i="40"/>
  <c r="R2971" i="40"/>
  <c r="Z2971" i="40"/>
  <c r="Y2971" i="40"/>
  <c r="X2971" i="40"/>
  <c r="W2970" i="40"/>
  <c r="V2970" i="40"/>
  <c r="U2970" i="40"/>
  <c r="T2970" i="40"/>
  <c r="S2970" i="40"/>
  <c r="R2970" i="40"/>
  <c r="Z2970" i="40"/>
  <c r="Y2970" i="40"/>
  <c r="X2970" i="40"/>
  <c r="W2969" i="40"/>
  <c r="V2969" i="40"/>
  <c r="U2969" i="40"/>
  <c r="T2969" i="40"/>
  <c r="S2969" i="40"/>
  <c r="R2969" i="40"/>
  <c r="Z2969" i="40"/>
  <c r="Y2969" i="40"/>
  <c r="W2968" i="40"/>
  <c r="V2968" i="40"/>
  <c r="U2968" i="40"/>
  <c r="T2968" i="40"/>
  <c r="S2968" i="40"/>
  <c r="R2968" i="40"/>
  <c r="Z2968" i="40"/>
  <c r="Y2968" i="40"/>
  <c r="W2967" i="40"/>
  <c r="V2967" i="40"/>
  <c r="U2967" i="40"/>
  <c r="T2967" i="40"/>
  <c r="S2967" i="40"/>
  <c r="R2967" i="40"/>
  <c r="Z2967" i="40"/>
  <c r="Y2967" i="40"/>
  <c r="X2967" i="40"/>
  <c r="W2966" i="40"/>
  <c r="V2966" i="40"/>
  <c r="U2966" i="40"/>
  <c r="T2966" i="40"/>
  <c r="S2966" i="40"/>
  <c r="R2966" i="40"/>
  <c r="Z2966" i="40"/>
  <c r="Y2966" i="40"/>
  <c r="W2965" i="40"/>
  <c r="V2965" i="40"/>
  <c r="U2965" i="40"/>
  <c r="T2965" i="40"/>
  <c r="S2965" i="40"/>
  <c r="R2965" i="40"/>
  <c r="Z2965" i="40"/>
  <c r="Y2965" i="40"/>
  <c r="X2965" i="40"/>
  <c r="W2964" i="40"/>
  <c r="V2964" i="40"/>
  <c r="U2964" i="40"/>
  <c r="T2964" i="40"/>
  <c r="S2964" i="40"/>
  <c r="R2964" i="40"/>
  <c r="Z2964" i="40"/>
  <c r="Y2964" i="40"/>
  <c r="W2963" i="40"/>
  <c r="V2963" i="40"/>
  <c r="U2963" i="40"/>
  <c r="T2963" i="40"/>
  <c r="S2963" i="40"/>
  <c r="R2963" i="40"/>
  <c r="Z2963" i="40"/>
  <c r="Y2963" i="40"/>
  <c r="W2962" i="40"/>
  <c r="V2962" i="40"/>
  <c r="U2962" i="40"/>
  <c r="T2962" i="40"/>
  <c r="S2962" i="40"/>
  <c r="R2962" i="40"/>
  <c r="Z2962" i="40"/>
  <c r="Y2962" i="40"/>
  <c r="X2962" i="40"/>
  <c r="W2961" i="40"/>
  <c r="V2961" i="40"/>
  <c r="U2961" i="40"/>
  <c r="T2961" i="40"/>
  <c r="S2961" i="40"/>
  <c r="R2961" i="40"/>
  <c r="Z2961" i="40"/>
  <c r="Y2961" i="40"/>
  <c r="X2961" i="40"/>
  <c r="W2960" i="40"/>
  <c r="V2960" i="40"/>
  <c r="U2960" i="40"/>
  <c r="T2960" i="40"/>
  <c r="S2960" i="40"/>
  <c r="R2960" i="40"/>
  <c r="Z2960" i="40"/>
  <c r="Y2960" i="40"/>
  <c r="X2960" i="40"/>
  <c r="W2959" i="40"/>
  <c r="V2959" i="40"/>
  <c r="U2959" i="40"/>
  <c r="T2959" i="40"/>
  <c r="S2959" i="40"/>
  <c r="R2959" i="40"/>
  <c r="Z2959" i="40"/>
  <c r="Y2959" i="40"/>
  <c r="X2959" i="40"/>
  <c r="W2958" i="40"/>
  <c r="V2958" i="40"/>
  <c r="U2958" i="40"/>
  <c r="T2958" i="40"/>
  <c r="S2958" i="40"/>
  <c r="R2958" i="40"/>
  <c r="Z2958" i="40"/>
  <c r="Y2958" i="40"/>
  <c r="X2958" i="40"/>
  <c r="W2957" i="40"/>
  <c r="V2957" i="40"/>
  <c r="U2957" i="40"/>
  <c r="T2957" i="40"/>
  <c r="S2957" i="40"/>
  <c r="R2957" i="40"/>
  <c r="Z2957" i="40"/>
  <c r="Y2957" i="40"/>
  <c r="W2956" i="40"/>
  <c r="V2956" i="40"/>
  <c r="U2956" i="40"/>
  <c r="T2956" i="40"/>
  <c r="S2956" i="40"/>
  <c r="R2956" i="40"/>
  <c r="Z2956" i="40"/>
  <c r="Y2956" i="40"/>
  <c r="W2955" i="40"/>
  <c r="V2955" i="40"/>
  <c r="U2955" i="40"/>
  <c r="T2955" i="40"/>
  <c r="S2955" i="40"/>
  <c r="R2955" i="40"/>
  <c r="Z2955" i="40"/>
  <c r="Y2955" i="40"/>
  <c r="X2955" i="40"/>
  <c r="W2954" i="40"/>
  <c r="V2954" i="40"/>
  <c r="U2954" i="40"/>
  <c r="T2954" i="40"/>
  <c r="S2954" i="40"/>
  <c r="R2954" i="40"/>
  <c r="Z2954" i="40"/>
  <c r="Y2954" i="40"/>
  <c r="W2953" i="40"/>
  <c r="V2953" i="40"/>
  <c r="U2953" i="40"/>
  <c r="T2953" i="40"/>
  <c r="S2953" i="40"/>
  <c r="R2953" i="40"/>
  <c r="Z2953" i="40"/>
  <c r="Y2953" i="40"/>
  <c r="X2953" i="40"/>
  <c r="W2952" i="40"/>
  <c r="V2952" i="40"/>
  <c r="U2952" i="40"/>
  <c r="T2952" i="40"/>
  <c r="S2952" i="40"/>
  <c r="R2952" i="40"/>
  <c r="Z2952" i="40"/>
  <c r="Y2952" i="40"/>
  <c r="W2951" i="40"/>
  <c r="V2951" i="40"/>
  <c r="U2951" i="40"/>
  <c r="T2951" i="40"/>
  <c r="S2951" i="40"/>
  <c r="R2951" i="40"/>
  <c r="Z2951" i="40"/>
  <c r="Y2951" i="40"/>
  <c r="W2950" i="40"/>
  <c r="V2950" i="40"/>
  <c r="U2950" i="40"/>
  <c r="T2950" i="40"/>
  <c r="S2950" i="40"/>
  <c r="R2950" i="40"/>
  <c r="Z2950" i="40"/>
  <c r="Y2950" i="40"/>
  <c r="X2950" i="40"/>
  <c r="W2949" i="40"/>
  <c r="V2949" i="40"/>
  <c r="U2949" i="40"/>
  <c r="T2949" i="40"/>
  <c r="S2949" i="40"/>
  <c r="R2949" i="40"/>
  <c r="Z2949" i="40"/>
  <c r="Y2949" i="40"/>
  <c r="X2949" i="40"/>
  <c r="W2948" i="40"/>
  <c r="V2948" i="40"/>
  <c r="U2948" i="40"/>
  <c r="T2948" i="40"/>
  <c r="S2948" i="40"/>
  <c r="R2948" i="40"/>
  <c r="Z2948" i="40"/>
  <c r="Y2948" i="40"/>
  <c r="X2948" i="40"/>
  <c r="W2947" i="40"/>
  <c r="V2947" i="40"/>
  <c r="U2947" i="40"/>
  <c r="T2947" i="40"/>
  <c r="S2947" i="40"/>
  <c r="R2947" i="40"/>
  <c r="Z2947" i="40"/>
  <c r="Y2947" i="40"/>
  <c r="X2947" i="40"/>
  <c r="W2946" i="40"/>
  <c r="V2946" i="40"/>
  <c r="U2946" i="40"/>
  <c r="T2946" i="40"/>
  <c r="S2946" i="40"/>
  <c r="R2946" i="40"/>
  <c r="Z2946" i="40"/>
  <c r="Y2946" i="40"/>
  <c r="X2946" i="40"/>
  <c r="W2945" i="40"/>
  <c r="V2945" i="40"/>
  <c r="U2945" i="40"/>
  <c r="T2945" i="40"/>
  <c r="S2945" i="40"/>
  <c r="R2945" i="40"/>
  <c r="Z2945" i="40"/>
  <c r="Y2945" i="40"/>
  <c r="W2944" i="40"/>
  <c r="V2944" i="40"/>
  <c r="U2944" i="40"/>
  <c r="T2944" i="40"/>
  <c r="S2944" i="40"/>
  <c r="R2944" i="40"/>
  <c r="Z2944" i="40"/>
  <c r="Y2944" i="40"/>
  <c r="W2943" i="40"/>
  <c r="V2943" i="40"/>
  <c r="U2943" i="40"/>
  <c r="T2943" i="40"/>
  <c r="S2943" i="40"/>
  <c r="R2943" i="40"/>
  <c r="Z2943" i="40"/>
  <c r="Y2943" i="40"/>
  <c r="X2943" i="40"/>
  <c r="W2942" i="40"/>
  <c r="V2942" i="40"/>
  <c r="U2942" i="40"/>
  <c r="T2942" i="40"/>
  <c r="S2942" i="40"/>
  <c r="R2942" i="40"/>
  <c r="Z2942" i="40"/>
  <c r="Y2942" i="40"/>
  <c r="W2941" i="40"/>
  <c r="V2941" i="40"/>
  <c r="U2941" i="40"/>
  <c r="T2941" i="40"/>
  <c r="S2941" i="40"/>
  <c r="R2941" i="40"/>
  <c r="Z2941" i="40"/>
  <c r="Y2941" i="40"/>
  <c r="X2941" i="40"/>
  <c r="W2940" i="40"/>
  <c r="V2940" i="40"/>
  <c r="U2940" i="40"/>
  <c r="T2940" i="40"/>
  <c r="S2940" i="40"/>
  <c r="R2940" i="40"/>
  <c r="Z2940" i="40"/>
  <c r="Y2940" i="40"/>
  <c r="W2939" i="40"/>
  <c r="V2939" i="40"/>
  <c r="U2939" i="40"/>
  <c r="T2939" i="40"/>
  <c r="S2939" i="40"/>
  <c r="R2939" i="40"/>
  <c r="Z2939" i="40"/>
  <c r="Y2939" i="40"/>
  <c r="W2938" i="40"/>
  <c r="V2938" i="40"/>
  <c r="U2938" i="40"/>
  <c r="T2938" i="40"/>
  <c r="S2938" i="40"/>
  <c r="R2938" i="40"/>
  <c r="Z2938" i="40"/>
  <c r="Y2938" i="40"/>
  <c r="X2938" i="40"/>
  <c r="W2937" i="40"/>
  <c r="V2937" i="40"/>
  <c r="U2937" i="40"/>
  <c r="T2937" i="40"/>
  <c r="S2937" i="40"/>
  <c r="R2937" i="40"/>
  <c r="Z2937" i="40"/>
  <c r="Y2937" i="40"/>
  <c r="X2937" i="40"/>
  <c r="W2936" i="40"/>
  <c r="V2936" i="40"/>
  <c r="U2936" i="40"/>
  <c r="T2936" i="40"/>
  <c r="S2936" i="40"/>
  <c r="R2936" i="40"/>
  <c r="Z2936" i="40"/>
  <c r="Y2936" i="40"/>
  <c r="X2936" i="40"/>
  <c r="W2935" i="40"/>
  <c r="V2935" i="40"/>
  <c r="U2935" i="40"/>
  <c r="T2935" i="40"/>
  <c r="S2935" i="40"/>
  <c r="R2935" i="40"/>
  <c r="Z2935" i="40"/>
  <c r="Y2935" i="40"/>
  <c r="X2935" i="40"/>
  <c r="W2934" i="40"/>
  <c r="V2934" i="40"/>
  <c r="U2934" i="40"/>
  <c r="T2934" i="40"/>
  <c r="S2934" i="40"/>
  <c r="R2934" i="40"/>
  <c r="Z2934" i="40"/>
  <c r="Y2934" i="40"/>
  <c r="X2934" i="40"/>
  <c r="W2933" i="40"/>
  <c r="V2933" i="40"/>
  <c r="U2933" i="40"/>
  <c r="T2933" i="40"/>
  <c r="S2933" i="40"/>
  <c r="R2933" i="40"/>
  <c r="Z2933" i="40"/>
  <c r="Y2933" i="40"/>
  <c r="W2932" i="40"/>
  <c r="V2932" i="40"/>
  <c r="U2932" i="40"/>
  <c r="T2932" i="40"/>
  <c r="S2932" i="40"/>
  <c r="R2932" i="40"/>
  <c r="Z2932" i="40"/>
  <c r="Y2932" i="40"/>
  <c r="X2932" i="40"/>
  <c r="W2931" i="40"/>
  <c r="V2931" i="40"/>
  <c r="U2931" i="40"/>
  <c r="T2931" i="40"/>
  <c r="S2931" i="40"/>
  <c r="R2931" i="40"/>
  <c r="Z2931" i="40"/>
  <c r="Y2931" i="40"/>
  <c r="W2930" i="40"/>
  <c r="V2930" i="40"/>
  <c r="U2930" i="40"/>
  <c r="T2930" i="40"/>
  <c r="S2930" i="40"/>
  <c r="R2930" i="40"/>
  <c r="Z2930" i="40"/>
  <c r="Y2930" i="40"/>
  <c r="W2929" i="40"/>
  <c r="V2929" i="40"/>
  <c r="U2929" i="40"/>
  <c r="T2929" i="40"/>
  <c r="S2929" i="40"/>
  <c r="R2929" i="40"/>
  <c r="Z2929" i="40"/>
  <c r="Y2929" i="40"/>
  <c r="X2929" i="40"/>
  <c r="W2928" i="40"/>
  <c r="V2928" i="40"/>
  <c r="U2928" i="40"/>
  <c r="T2928" i="40"/>
  <c r="S2928" i="40"/>
  <c r="R2928" i="40"/>
  <c r="Z2928" i="40"/>
  <c r="Y2928" i="40"/>
  <c r="X2928" i="40"/>
  <c r="W2927" i="40"/>
  <c r="V2927" i="40"/>
  <c r="U2927" i="40"/>
  <c r="T2927" i="40"/>
  <c r="S2927" i="40"/>
  <c r="R2927" i="40"/>
  <c r="Z2927" i="40"/>
  <c r="Y2927" i="40"/>
  <c r="W2926" i="40"/>
  <c r="V2926" i="40"/>
  <c r="U2926" i="40"/>
  <c r="T2926" i="40"/>
  <c r="S2926" i="40"/>
  <c r="R2926" i="40"/>
  <c r="Z2926" i="40"/>
  <c r="Y2926" i="40"/>
  <c r="X2926" i="40"/>
  <c r="W2925" i="40"/>
  <c r="V2925" i="40"/>
  <c r="U2925" i="40"/>
  <c r="T2925" i="40"/>
  <c r="S2925" i="40"/>
  <c r="R2925" i="40"/>
  <c r="Z2925" i="40"/>
  <c r="Y2925" i="40"/>
  <c r="X2925" i="40"/>
  <c r="W2924" i="40"/>
  <c r="V2924" i="40"/>
  <c r="U2924" i="40"/>
  <c r="T2924" i="40"/>
  <c r="S2924" i="40"/>
  <c r="R2924" i="40"/>
  <c r="Z2924" i="40"/>
  <c r="Y2924" i="40"/>
  <c r="X2924" i="40"/>
  <c r="W2923" i="40"/>
  <c r="V2923" i="40"/>
  <c r="U2923" i="40"/>
  <c r="T2923" i="40"/>
  <c r="S2923" i="40"/>
  <c r="R2923" i="40"/>
  <c r="Z2923" i="40"/>
  <c r="Y2923" i="40"/>
  <c r="X2923" i="40"/>
  <c r="W2922" i="40"/>
  <c r="V2922" i="40"/>
  <c r="U2922" i="40"/>
  <c r="T2922" i="40"/>
  <c r="S2922" i="40"/>
  <c r="R2922" i="40"/>
  <c r="Z2922" i="40"/>
  <c r="Y2922" i="40"/>
  <c r="X2922" i="40"/>
  <c r="W2921" i="40"/>
  <c r="V2921" i="40"/>
  <c r="U2921" i="40"/>
  <c r="T2921" i="40"/>
  <c r="S2921" i="40"/>
  <c r="R2921" i="40"/>
  <c r="Z2921" i="40"/>
  <c r="Y2921" i="40"/>
  <c r="W2920" i="40"/>
  <c r="V2920" i="40"/>
  <c r="U2920" i="40"/>
  <c r="T2920" i="40"/>
  <c r="S2920" i="40"/>
  <c r="R2920" i="40"/>
  <c r="Z2920" i="40"/>
  <c r="Y2920" i="40"/>
  <c r="X2920" i="40"/>
  <c r="W2919" i="40"/>
  <c r="V2919" i="40"/>
  <c r="U2919" i="40"/>
  <c r="T2919" i="40"/>
  <c r="S2919" i="40"/>
  <c r="R2919" i="40"/>
  <c r="Z2919" i="40"/>
  <c r="Y2919" i="40"/>
  <c r="W2918" i="40"/>
  <c r="V2918" i="40"/>
  <c r="U2918" i="40"/>
  <c r="T2918" i="40"/>
  <c r="S2918" i="40"/>
  <c r="R2918" i="40"/>
  <c r="Z2918" i="40"/>
  <c r="Y2918" i="40"/>
  <c r="W2917" i="40"/>
  <c r="V2917" i="40"/>
  <c r="U2917" i="40"/>
  <c r="T2917" i="40"/>
  <c r="S2917" i="40"/>
  <c r="R2917" i="40"/>
  <c r="Z2917" i="40"/>
  <c r="Y2917" i="40"/>
  <c r="X2917" i="40"/>
  <c r="W2916" i="40"/>
  <c r="V2916" i="40"/>
  <c r="U2916" i="40"/>
  <c r="T2916" i="40"/>
  <c r="S2916" i="40"/>
  <c r="R2916" i="40"/>
  <c r="Z2916" i="40"/>
  <c r="Y2916" i="40"/>
  <c r="W2915" i="40"/>
  <c r="V2915" i="40"/>
  <c r="U2915" i="40"/>
  <c r="T2915" i="40"/>
  <c r="S2915" i="40"/>
  <c r="R2915" i="40"/>
  <c r="Z2915" i="40"/>
  <c r="Y2915" i="40"/>
  <c r="W2914" i="40"/>
  <c r="V2914" i="40"/>
  <c r="U2914" i="40"/>
  <c r="T2914" i="40"/>
  <c r="S2914" i="40"/>
  <c r="R2914" i="40"/>
  <c r="Z2914" i="40"/>
  <c r="Y2914" i="40"/>
  <c r="X2914" i="40"/>
  <c r="W2913" i="40"/>
  <c r="V2913" i="40"/>
  <c r="U2913" i="40"/>
  <c r="T2913" i="40"/>
  <c r="S2913" i="40"/>
  <c r="R2913" i="40"/>
  <c r="Z2913" i="40"/>
  <c r="Y2913" i="40"/>
  <c r="X2913" i="40"/>
  <c r="W2912" i="40"/>
  <c r="V2912" i="40"/>
  <c r="U2912" i="40"/>
  <c r="T2912" i="40"/>
  <c r="S2912" i="40"/>
  <c r="R2912" i="40"/>
  <c r="Z2912" i="40"/>
  <c r="Y2912" i="40"/>
  <c r="X2912" i="40"/>
  <c r="W2911" i="40"/>
  <c r="V2911" i="40"/>
  <c r="U2911" i="40"/>
  <c r="T2911" i="40"/>
  <c r="S2911" i="40"/>
  <c r="R2911" i="40"/>
  <c r="Z2911" i="40"/>
  <c r="Y2911" i="40"/>
  <c r="X2911" i="40"/>
  <c r="W2910" i="40"/>
  <c r="V2910" i="40"/>
  <c r="U2910" i="40"/>
  <c r="T2910" i="40"/>
  <c r="S2910" i="40"/>
  <c r="R2910" i="40"/>
  <c r="Z2910" i="40"/>
  <c r="Y2910" i="40"/>
  <c r="X2910" i="40"/>
  <c r="W2909" i="40"/>
  <c r="V2909" i="40"/>
  <c r="U2909" i="40"/>
  <c r="T2909" i="40"/>
  <c r="S2909" i="40"/>
  <c r="R2909" i="40"/>
  <c r="Z2909" i="40"/>
  <c r="Y2909" i="40"/>
  <c r="W2908" i="40"/>
  <c r="V2908" i="40"/>
  <c r="U2908" i="40"/>
  <c r="T2908" i="40"/>
  <c r="S2908" i="40"/>
  <c r="R2908" i="40"/>
  <c r="Z2908" i="40"/>
  <c r="Y2908" i="40"/>
  <c r="W2907" i="40"/>
  <c r="V2907" i="40"/>
  <c r="U2907" i="40"/>
  <c r="T2907" i="40"/>
  <c r="S2907" i="40"/>
  <c r="R2907" i="40"/>
  <c r="Z2907" i="40"/>
  <c r="Y2907" i="40"/>
  <c r="X2907" i="40"/>
  <c r="W2906" i="40"/>
  <c r="V2906" i="40"/>
  <c r="U2906" i="40"/>
  <c r="T2906" i="40"/>
  <c r="S2906" i="40"/>
  <c r="R2906" i="40"/>
  <c r="Z2906" i="40"/>
  <c r="Y2906" i="40"/>
  <c r="W2905" i="40"/>
  <c r="V2905" i="40"/>
  <c r="U2905" i="40"/>
  <c r="T2905" i="40"/>
  <c r="S2905" i="40"/>
  <c r="R2905" i="40"/>
  <c r="Z2905" i="40"/>
  <c r="Y2905" i="40"/>
  <c r="X2905" i="40"/>
  <c r="W2904" i="40"/>
  <c r="V2904" i="40"/>
  <c r="U2904" i="40"/>
  <c r="T2904" i="40"/>
  <c r="S2904" i="40"/>
  <c r="R2904" i="40"/>
  <c r="Z2904" i="40"/>
  <c r="Y2904" i="40"/>
  <c r="W2903" i="40"/>
  <c r="V2903" i="40"/>
  <c r="U2903" i="40"/>
  <c r="T2903" i="40"/>
  <c r="S2903" i="40"/>
  <c r="R2903" i="40"/>
  <c r="Z2903" i="40"/>
  <c r="Y2903" i="40"/>
  <c r="W2902" i="40"/>
  <c r="V2902" i="40"/>
  <c r="U2902" i="40"/>
  <c r="T2902" i="40"/>
  <c r="S2902" i="40"/>
  <c r="R2902" i="40"/>
  <c r="Z2902" i="40"/>
  <c r="Y2902" i="40"/>
  <c r="X2902" i="40"/>
  <c r="W2901" i="40"/>
  <c r="V2901" i="40"/>
  <c r="U2901" i="40"/>
  <c r="T2901" i="40"/>
  <c r="S2901" i="40"/>
  <c r="R2901" i="40"/>
  <c r="Z2901" i="40"/>
  <c r="Y2901" i="40"/>
  <c r="X2901" i="40"/>
  <c r="W2900" i="40"/>
  <c r="V2900" i="40"/>
  <c r="U2900" i="40"/>
  <c r="T2900" i="40"/>
  <c r="S2900" i="40"/>
  <c r="R2900" i="40"/>
  <c r="Z2900" i="40"/>
  <c r="Y2900" i="40"/>
  <c r="X2900" i="40"/>
  <c r="W2899" i="40"/>
  <c r="V2899" i="40"/>
  <c r="U2899" i="40"/>
  <c r="T2899" i="40"/>
  <c r="S2899" i="40"/>
  <c r="R2899" i="40"/>
  <c r="Z2899" i="40"/>
  <c r="Y2899" i="40"/>
  <c r="X2899" i="40"/>
  <c r="W2898" i="40"/>
  <c r="V2898" i="40"/>
  <c r="U2898" i="40"/>
  <c r="T2898" i="40"/>
  <c r="S2898" i="40"/>
  <c r="R2898" i="40"/>
  <c r="Z2898" i="40"/>
  <c r="Y2898" i="40"/>
  <c r="X2898" i="40"/>
  <c r="W2897" i="40"/>
  <c r="V2897" i="40"/>
  <c r="U2897" i="40"/>
  <c r="T2897" i="40"/>
  <c r="S2897" i="40"/>
  <c r="R2897" i="40"/>
  <c r="Z2897" i="40"/>
  <c r="Y2897" i="40"/>
  <c r="W2896" i="40"/>
  <c r="V2896" i="40"/>
  <c r="U2896" i="40"/>
  <c r="T2896" i="40"/>
  <c r="S2896" i="40"/>
  <c r="R2896" i="40"/>
  <c r="Z2896" i="40"/>
  <c r="Y2896" i="40"/>
  <c r="W2895" i="40"/>
  <c r="V2895" i="40"/>
  <c r="U2895" i="40"/>
  <c r="T2895" i="40"/>
  <c r="S2895" i="40"/>
  <c r="R2895" i="40"/>
  <c r="Z2895" i="40"/>
  <c r="Y2895" i="40"/>
  <c r="X2895" i="40"/>
  <c r="W2894" i="40"/>
  <c r="V2894" i="40"/>
  <c r="U2894" i="40"/>
  <c r="T2894" i="40"/>
  <c r="S2894" i="40"/>
  <c r="R2894" i="40"/>
  <c r="Z2894" i="40"/>
  <c r="Y2894" i="40"/>
  <c r="W2893" i="40"/>
  <c r="V2893" i="40"/>
  <c r="U2893" i="40"/>
  <c r="T2893" i="40"/>
  <c r="S2893" i="40"/>
  <c r="R2893" i="40"/>
  <c r="Z2893" i="40"/>
  <c r="Y2893" i="40"/>
  <c r="X2893" i="40"/>
  <c r="W2892" i="40"/>
  <c r="V2892" i="40"/>
  <c r="U2892" i="40"/>
  <c r="T2892" i="40"/>
  <c r="S2892" i="40"/>
  <c r="R2892" i="40"/>
  <c r="Z2892" i="40"/>
  <c r="Y2892" i="40"/>
  <c r="W2891" i="40"/>
  <c r="V2891" i="40"/>
  <c r="U2891" i="40"/>
  <c r="T2891" i="40"/>
  <c r="S2891" i="40"/>
  <c r="R2891" i="40"/>
  <c r="Z2891" i="40"/>
  <c r="Y2891" i="40"/>
  <c r="W2890" i="40"/>
  <c r="V2890" i="40"/>
  <c r="U2890" i="40"/>
  <c r="T2890" i="40"/>
  <c r="S2890" i="40"/>
  <c r="R2890" i="40"/>
  <c r="Z2890" i="40"/>
  <c r="Y2890" i="40"/>
  <c r="X2890" i="40"/>
  <c r="W2889" i="40"/>
  <c r="V2889" i="40"/>
  <c r="U2889" i="40"/>
  <c r="T2889" i="40"/>
  <c r="S2889" i="40"/>
  <c r="R2889" i="40"/>
  <c r="Z2889" i="40"/>
  <c r="Y2889" i="40"/>
  <c r="X2889" i="40"/>
  <c r="W2888" i="40"/>
  <c r="V2888" i="40"/>
  <c r="U2888" i="40"/>
  <c r="T2888" i="40"/>
  <c r="S2888" i="40"/>
  <c r="R2888" i="40"/>
  <c r="Z2888" i="40"/>
  <c r="Y2888" i="40"/>
  <c r="X2888" i="40"/>
  <c r="W2887" i="40"/>
  <c r="V2887" i="40"/>
  <c r="U2887" i="40"/>
  <c r="T2887" i="40"/>
  <c r="S2887" i="40"/>
  <c r="R2887" i="40"/>
  <c r="Z2887" i="40"/>
  <c r="Y2887" i="40"/>
  <c r="X2887" i="40"/>
  <c r="W2886" i="40"/>
  <c r="V2886" i="40"/>
  <c r="U2886" i="40"/>
  <c r="T2886" i="40"/>
  <c r="S2886" i="40"/>
  <c r="R2886" i="40"/>
  <c r="Z2886" i="40"/>
  <c r="Y2886" i="40"/>
  <c r="X2886" i="40"/>
  <c r="W2885" i="40"/>
  <c r="V2885" i="40"/>
  <c r="U2885" i="40"/>
  <c r="T2885" i="40"/>
  <c r="S2885" i="40"/>
  <c r="R2885" i="40"/>
  <c r="Z2885" i="40"/>
  <c r="Y2885" i="40"/>
  <c r="W2884" i="40"/>
  <c r="V2884" i="40"/>
  <c r="U2884" i="40"/>
  <c r="T2884" i="40"/>
  <c r="S2884" i="40"/>
  <c r="R2884" i="40"/>
  <c r="Z2884" i="40"/>
  <c r="Y2884" i="40"/>
  <c r="X2884" i="40"/>
  <c r="W2883" i="40"/>
  <c r="V2883" i="40"/>
  <c r="U2883" i="40"/>
  <c r="T2883" i="40"/>
  <c r="S2883" i="40"/>
  <c r="R2883" i="40"/>
  <c r="Z2883" i="40"/>
  <c r="Y2883" i="40"/>
  <c r="W2882" i="40"/>
  <c r="V2882" i="40"/>
  <c r="U2882" i="40"/>
  <c r="T2882" i="40"/>
  <c r="S2882" i="40"/>
  <c r="R2882" i="40"/>
  <c r="Z2882" i="40"/>
  <c r="Y2882" i="40"/>
  <c r="W2881" i="40"/>
  <c r="V2881" i="40"/>
  <c r="U2881" i="40"/>
  <c r="T2881" i="40"/>
  <c r="S2881" i="40"/>
  <c r="R2881" i="40"/>
  <c r="Z2881" i="40"/>
  <c r="Y2881" i="40"/>
  <c r="X2881" i="40"/>
  <c r="W2880" i="40"/>
  <c r="V2880" i="40"/>
  <c r="U2880" i="40"/>
  <c r="T2880" i="40"/>
  <c r="S2880" i="40"/>
  <c r="R2880" i="40"/>
  <c r="Z2880" i="40"/>
  <c r="Y2880" i="40"/>
  <c r="W2879" i="40"/>
  <c r="V2879" i="40"/>
  <c r="U2879" i="40"/>
  <c r="T2879" i="40"/>
  <c r="S2879" i="40"/>
  <c r="R2879" i="40"/>
  <c r="Z2879" i="40"/>
  <c r="Y2879" i="40"/>
  <c r="W2878" i="40"/>
  <c r="V2878" i="40"/>
  <c r="U2878" i="40"/>
  <c r="T2878" i="40"/>
  <c r="S2878" i="40"/>
  <c r="R2878" i="40"/>
  <c r="Z2878" i="40"/>
  <c r="Y2878" i="40"/>
  <c r="X2878" i="40"/>
  <c r="W2877" i="40"/>
  <c r="V2877" i="40"/>
  <c r="U2877" i="40"/>
  <c r="T2877" i="40"/>
  <c r="S2877" i="40"/>
  <c r="R2877" i="40"/>
  <c r="Z2877" i="40"/>
  <c r="Y2877" i="40"/>
  <c r="X2877" i="40"/>
  <c r="W2876" i="40"/>
  <c r="V2876" i="40"/>
  <c r="U2876" i="40"/>
  <c r="T2876" i="40"/>
  <c r="S2876" i="40"/>
  <c r="R2876" i="40"/>
  <c r="Z2876" i="40"/>
  <c r="Y2876" i="40"/>
  <c r="X2876" i="40"/>
  <c r="W2875" i="40"/>
  <c r="V2875" i="40"/>
  <c r="U2875" i="40"/>
  <c r="T2875" i="40"/>
  <c r="S2875" i="40"/>
  <c r="R2875" i="40"/>
  <c r="Z2875" i="40"/>
  <c r="Y2875" i="40"/>
  <c r="X2875" i="40"/>
  <c r="W2874" i="40"/>
  <c r="V2874" i="40"/>
  <c r="U2874" i="40"/>
  <c r="T2874" i="40"/>
  <c r="S2874" i="40"/>
  <c r="R2874" i="40"/>
  <c r="Z2874" i="40"/>
  <c r="Y2874" i="40"/>
  <c r="X2874" i="40"/>
  <c r="W2873" i="40"/>
  <c r="V2873" i="40"/>
  <c r="U2873" i="40"/>
  <c r="T2873" i="40"/>
  <c r="S2873" i="40"/>
  <c r="R2873" i="40"/>
  <c r="Z2873" i="40"/>
  <c r="Y2873" i="40"/>
  <c r="W2872" i="40"/>
  <c r="V2872" i="40"/>
  <c r="U2872" i="40"/>
  <c r="T2872" i="40"/>
  <c r="S2872" i="40"/>
  <c r="R2872" i="40"/>
  <c r="Z2872" i="40"/>
  <c r="Y2872" i="40"/>
  <c r="W2871" i="40"/>
  <c r="V2871" i="40"/>
  <c r="U2871" i="40"/>
  <c r="T2871" i="40"/>
  <c r="S2871" i="40"/>
  <c r="R2871" i="40"/>
  <c r="Z2871" i="40"/>
  <c r="Y2871" i="40"/>
  <c r="W2870" i="40"/>
  <c r="V2870" i="40"/>
  <c r="U2870" i="40"/>
  <c r="T2870" i="40"/>
  <c r="S2870" i="40"/>
  <c r="R2870" i="40"/>
  <c r="Z2870" i="40"/>
  <c r="Y2870" i="40"/>
  <c r="W2869" i="40"/>
  <c r="V2869" i="40"/>
  <c r="U2869" i="40"/>
  <c r="T2869" i="40"/>
  <c r="S2869" i="40"/>
  <c r="R2869" i="40"/>
  <c r="Z2869" i="40"/>
  <c r="Y2869" i="40"/>
  <c r="X2869" i="40"/>
  <c r="W2868" i="40"/>
  <c r="V2868" i="40"/>
  <c r="U2868" i="40"/>
  <c r="T2868" i="40"/>
  <c r="S2868" i="40"/>
  <c r="R2868" i="40"/>
  <c r="Z2868" i="40"/>
  <c r="Y2868" i="40"/>
  <c r="W2867" i="40"/>
  <c r="V2867" i="40"/>
  <c r="U2867" i="40"/>
  <c r="T2867" i="40"/>
  <c r="S2867" i="40"/>
  <c r="R2867" i="40"/>
  <c r="Z2867" i="40"/>
  <c r="Y2867" i="40"/>
  <c r="W2866" i="40"/>
  <c r="V2866" i="40"/>
  <c r="U2866" i="40"/>
  <c r="T2866" i="40"/>
  <c r="S2866" i="40"/>
  <c r="R2866" i="40"/>
  <c r="Z2866" i="40"/>
  <c r="Y2866" i="40"/>
  <c r="X2866" i="40"/>
  <c r="W2865" i="40"/>
  <c r="V2865" i="40"/>
  <c r="U2865" i="40"/>
  <c r="T2865" i="40"/>
  <c r="S2865" i="40"/>
  <c r="R2865" i="40"/>
  <c r="Z2865" i="40"/>
  <c r="Y2865" i="40"/>
  <c r="X2865" i="40"/>
  <c r="W2864" i="40"/>
  <c r="V2864" i="40"/>
  <c r="U2864" i="40"/>
  <c r="T2864" i="40"/>
  <c r="S2864" i="40"/>
  <c r="R2864" i="40"/>
  <c r="Z2864" i="40"/>
  <c r="Y2864" i="40"/>
  <c r="X2864" i="40"/>
  <c r="W2863" i="40"/>
  <c r="V2863" i="40"/>
  <c r="U2863" i="40"/>
  <c r="T2863" i="40"/>
  <c r="S2863" i="40"/>
  <c r="R2863" i="40"/>
  <c r="Z2863" i="40"/>
  <c r="Y2863" i="40"/>
  <c r="X2863" i="40"/>
  <c r="W2862" i="40"/>
  <c r="V2862" i="40"/>
  <c r="U2862" i="40"/>
  <c r="T2862" i="40"/>
  <c r="S2862" i="40"/>
  <c r="R2862" i="40"/>
  <c r="Z2862" i="40"/>
  <c r="Y2862" i="40"/>
  <c r="X2862" i="40"/>
  <c r="W2861" i="40"/>
  <c r="V2861" i="40"/>
  <c r="U2861" i="40"/>
  <c r="T2861" i="40"/>
  <c r="S2861" i="40"/>
  <c r="R2861" i="40"/>
  <c r="Z2861" i="40"/>
  <c r="Y2861" i="40"/>
  <c r="W2860" i="40"/>
  <c r="V2860" i="40"/>
  <c r="U2860" i="40"/>
  <c r="T2860" i="40"/>
  <c r="S2860" i="40"/>
  <c r="R2860" i="40"/>
  <c r="Z2860" i="40"/>
  <c r="Y2860" i="40"/>
  <c r="W2859" i="40"/>
  <c r="V2859" i="40"/>
  <c r="U2859" i="40"/>
  <c r="T2859" i="40"/>
  <c r="S2859" i="40"/>
  <c r="R2859" i="40"/>
  <c r="Z2859" i="40"/>
  <c r="Y2859" i="40"/>
  <c r="W2858" i="40"/>
  <c r="V2858" i="40"/>
  <c r="U2858" i="40"/>
  <c r="T2858" i="40"/>
  <c r="S2858" i="40"/>
  <c r="R2858" i="40"/>
  <c r="Z2858" i="40"/>
  <c r="Y2858" i="40"/>
  <c r="W2857" i="40"/>
  <c r="V2857" i="40"/>
  <c r="U2857" i="40"/>
  <c r="T2857" i="40"/>
  <c r="S2857" i="40"/>
  <c r="R2857" i="40"/>
  <c r="Z2857" i="40"/>
  <c r="Y2857" i="40"/>
  <c r="X2857" i="40"/>
  <c r="W2856" i="40"/>
  <c r="V2856" i="40"/>
  <c r="U2856" i="40"/>
  <c r="T2856" i="40"/>
  <c r="S2856" i="40"/>
  <c r="R2856" i="40"/>
  <c r="Z2856" i="40"/>
  <c r="Y2856" i="40"/>
  <c r="W2855" i="40"/>
  <c r="V2855" i="40"/>
  <c r="U2855" i="40"/>
  <c r="T2855" i="40"/>
  <c r="S2855" i="40"/>
  <c r="R2855" i="40"/>
  <c r="Z2855" i="40"/>
  <c r="Y2855" i="40"/>
  <c r="W2854" i="40"/>
  <c r="V2854" i="40"/>
  <c r="U2854" i="40"/>
  <c r="T2854" i="40"/>
  <c r="S2854" i="40"/>
  <c r="R2854" i="40"/>
  <c r="Z2854" i="40"/>
  <c r="Y2854" i="40"/>
  <c r="X2854" i="40"/>
  <c r="W2853" i="40"/>
  <c r="V2853" i="40"/>
  <c r="U2853" i="40"/>
  <c r="T2853" i="40"/>
  <c r="S2853" i="40"/>
  <c r="R2853" i="40"/>
  <c r="Z2853" i="40"/>
  <c r="Y2853" i="40"/>
  <c r="X2853" i="40"/>
  <c r="W2852" i="40"/>
  <c r="V2852" i="40"/>
  <c r="U2852" i="40"/>
  <c r="T2852" i="40"/>
  <c r="S2852" i="40"/>
  <c r="R2852" i="40"/>
  <c r="Z2852" i="40"/>
  <c r="Y2852" i="40"/>
  <c r="X2852" i="40"/>
  <c r="W2851" i="40"/>
  <c r="V2851" i="40"/>
  <c r="U2851" i="40"/>
  <c r="T2851" i="40"/>
  <c r="S2851" i="40"/>
  <c r="R2851" i="40"/>
  <c r="Z2851" i="40"/>
  <c r="Y2851" i="40"/>
  <c r="X2851" i="40"/>
  <c r="W2850" i="40"/>
  <c r="V2850" i="40"/>
  <c r="U2850" i="40"/>
  <c r="T2850" i="40"/>
  <c r="S2850" i="40"/>
  <c r="R2850" i="40"/>
  <c r="Z2850" i="40"/>
  <c r="Y2850" i="40"/>
  <c r="X2850" i="40"/>
  <c r="W2849" i="40"/>
  <c r="V2849" i="40"/>
  <c r="U2849" i="40"/>
  <c r="T2849" i="40"/>
  <c r="S2849" i="40"/>
  <c r="R2849" i="40"/>
  <c r="Z2849" i="40"/>
  <c r="Y2849" i="40"/>
  <c r="W2848" i="40"/>
  <c r="V2848" i="40"/>
  <c r="U2848" i="40"/>
  <c r="T2848" i="40"/>
  <c r="S2848" i="40"/>
  <c r="R2848" i="40"/>
  <c r="Z2848" i="40"/>
  <c r="Y2848" i="40"/>
  <c r="W2847" i="40"/>
  <c r="V2847" i="40"/>
  <c r="U2847" i="40"/>
  <c r="T2847" i="40"/>
  <c r="S2847" i="40"/>
  <c r="R2847" i="40"/>
  <c r="Z2847" i="40"/>
  <c r="Y2847" i="40"/>
  <c r="W2846" i="40"/>
  <c r="V2846" i="40"/>
  <c r="U2846" i="40"/>
  <c r="T2846" i="40"/>
  <c r="S2846" i="40"/>
  <c r="R2846" i="40"/>
  <c r="Z2846" i="40"/>
  <c r="Y2846" i="40"/>
  <c r="W2845" i="40"/>
  <c r="V2845" i="40"/>
  <c r="U2845" i="40"/>
  <c r="T2845" i="40"/>
  <c r="S2845" i="40"/>
  <c r="R2845" i="40"/>
  <c r="Z2845" i="40"/>
  <c r="Y2845" i="40"/>
  <c r="X2845" i="40"/>
  <c r="W2844" i="40"/>
  <c r="V2844" i="40"/>
  <c r="U2844" i="40"/>
  <c r="T2844" i="40"/>
  <c r="S2844" i="40"/>
  <c r="R2844" i="40"/>
  <c r="Z2844" i="40"/>
  <c r="Y2844" i="40"/>
  <c r="W2843" i="40"/>
  <c r="V2843" i="40"/>
  <c r="U2843" i="40"/>
  <c r="T2843" i="40"/>
  <c r="S2843" i="40"/>
  <c r="R2843" i="40"/>
  <c r="Z2843" i="40"/>
  <c r="Y2843" i="40"/>
  <c r="W2842" i="40"/>
  <c r="V2842" i="40"/>
  <c r="U2842" i="40"/>
  <c r="T2842" i="40"/>
  <c r="S2842" i="40"/>
  <c r="R2842" i="40"/>
  <c r="Z2842" i="40"/>
  <c r="Y2842" i="40"/>
  <c r="X2842" i="40"/>
  <c r="W2841" i="40"/>
  <c r="V2841" i="40"/>
  <c r="U2841" i="40"/>
  <c r="T2841" i="40"/>
  <c r="S2841" i="40"/>
  <c r="R2841" i="40"/>
  <c r="Z2841" i="40"/>
  <c r="Y2841" i="40"/>
  <c r="X2841" i="40"/>
  <c r="W2840" i="40"/>
  <c r="V2840" i="40"/>
  <c r="U2840" i="40"/>
  <c r="T2840" i="40"/>
  <c r="S2840" i="40"/>
  <c r="R2840" i="40"/>
  <c r="Z2840" i="40"/>
  <c r="Y2840" i="40"/>
  <c r="X2840" i="40"/>
  <c r="W2839" i="40"/>
  <c r="V2839" i="40"/>
  <c r="U2839" i="40"/>
  <c r="T2839" i="40"/>
  <c r="S2839" i="40"/>
  <c r="R2839" i="40"/>
  <c r="Z2839" i="40"/>
  <c r="Y2839" i="40"/>
  <c r="X2839" i="40"/>
  <c r="W2838" i="40"/>
  <c r="V2838" i="40"/>
  <c r="U2838" i="40"/>
  <c r="T2838" i="40"/>
  <c r="S2838" i="40"/>
  <c r="R2838" i="40"/>
  <c r="Z2838" i="40"/>
  <c r="Y2838" i="40"/>
  <c r="X2838" i="40"/>
  <c r="W2837" i="40"/>
  <c r="V2837" i="40"/>
  <c r="U2837" i="40"/>
  <c r="T2837" i="40"/>
  <c r="S2837" i="40"/>
  <c r="R2837" i="40"/>
  <c r="Z2837" i="40"/>
  <c r="Y2837" i="40"/>
  <c r="W2836" i="40"/>
  <c r="V2836" i="40"/>
  <c r="U2836" i="40"/>
  <c r="T2836" i="40"/>
  <c r="S2836" i="40"/>
  <c r="R2836" i="40"/>
  <c r="Z2836" i="40"/>
  <c r="Y2836" i="40"/>
  <c r="W2835" i="40"/>
  <c r="V2835" i="40"/>
  <c r="U2835" i="40"/>
  <c r="T2835" i="40"/>
  <c r="S2835" i="40"/>
  <c r="R2835" i="40"/>
  <c r="Z2835" i="40"/>
  <c r="Y2835" i="40"/>
  <c r="W2834" i="40"/>
  <c r="V2834" i="40"/>
  <c r="U2834" i="40"/>
  <c r="T2834" i="40"/>
  <c r="S2834" i="40"/>
  <c r="R2834" i="40"/>
  <c r="Z2834" i="40"/>
  <c r="Y2834" i="40"/>
  <c r="X2834" i="40"/>
  <c r="W2833" i="40"/>
  <c r="V2833" i="40"/>
  <c r="U2833" i="40"/>
  <c r="T2833" i="40"/>
  <c r="S2833" i="40"/>
  <c r="R2833" i="40"/>
  <c r="Z2833" i="40"/>
  <c r="Y2833" i="40"/>
  <c r="X2833" i="40"/>
  <c r="W2832" i="40"/>
  <c r="V2832" i="40"/>
  <c r="U2832" i="40"/>
  <c r="T2832" i="40"/>
  <c r="S2832" i="40"/>
  <c r="R2832" i="40"/>
  <c r="Z2832" i="40"/>
  <c r="Y2832" i="40"/>
  <c r="W2831" i="40"/>
  <c r="V2831" i="40"/>
  <c r="U2831" i="40"/>
  <c r="T2831" i="40"/>
  <c r="S2831" i="40"/>
  <c r="R2831" i="40"/>
  <c r="Z2831" i="40"/>
  <c r="Y2831" i="40"/>
  <c r="W2830" i="40"/>
  <c r="V2830" i="40"/>
  <c r="U2830" i="40"/>
  <c r="T2830" i="40"/>
  <c r="S2830" i="40"/>
  <c r="R2830" i="40"/>
  <c r="Z2830" i="40"/>
  <c r="Y2830" i="40"/>
  <c r="X2830" i="40"/>
  <c r="W2829" i="40"/>
  <c r="V2829" i="40"/>
  <c r="U2829" i="40"/>
  <c r="T2829" i="40"/>
  <c r="S2829" i="40"/>
  <c r="R2829" i="40"/>
  <c r="Z2829" i="40"/>
  <c r="Y2829" i="40"/>
  <c r="X2829" i="40"/>
  <c r="W2828" i="40"/>
  <c r="V2828" i="40"/>
  <c r="U2828" i="40"/>
  <c r="T2828" i="40"/>
  <c r="S2828" i="40"/>
  <c r="R2828" i="40"/>
  <c r="Z2828" i="40"/>
  <c r="Y2828" i="40"/>
  <c r="X2828" i="40"/>
  <c r="W2827" i="40"/>
  <c r="V2827" i="40"/>
  <c r="U2827" i="40"/>
  <c r="T2827" i="40"/>
  <c r="S2827" i="40"/>
  <c r="R2827" i="40"/>
  <c r="Z2827" i="40"/>
  <c r="Y2827" i="40"/>
  <c r="X2827" i="40"/>
  <c r="W2826" i="40"/>
  <c r="V2826" i="40"/>
  <c r="U2826" i="40"/>
  <c r="T2826" i="40"/>
  <c r="S2826" i="40"/>
  <c r="R2826" i="40"/>
  <c r="Z2826" i="40"/>
  <c r="Y2826" i="40"/>
  <c r="X2826" i="40"/>
  <c r="W2825" i="40"/>
  <c r="V2825" i="40"/>
  <c r="U2825" i="40"/>
  <c r="T2825" i="40"/>
  <c r="S2825" i="40"/>
  <c r="R2825" i="40"/>
  <c r="Z2825" i="40"/>
  <c r="Y2825" i="40"/>
  <c r="W2824" i="40"/>
  <c r="V2824" i="40"/>
  <c r="U2824" i="40"/>
  <c r="T2824" i="40"/>
  <c r="S2824" i="40"/>
  <c r="R2824" i="40"/>
  <c r="Z2824" i="40"/>
  <c r="Y2824" i="40"/>
  <c r="W2823" i="40"/>
  <c r="V2823" i="40"/>
  <c r="U2823" i="40"/>
  <c r="T2823" i="40"/>
  <c r="S2823" i="40"/>
  <c r="R2823" i="40"/>
  <c r="Z2823" i="40"/>
  <c r="Y2823" i="40"/>
  <c r="X2823" i="40"/>
  <c r="W2822" i="40"/>
  <c r="V2822" i="40"/>
  <c r="U2822" i="40"/>
  <c r="T2822" i="40"/>
  <c r="S2822" i="40"/>
  <c r="R2822" i="40"/>
  <c r="Z2822" i="40"/>
  <c r="Y2822" i="40"/>
  <c r="W2821" i="40"/>
  <c r="V2821" i="40"/>
  <c r="U2821" i="40"/>
  <c r="T2821" i="40"/>
  <c r="S2821" i="40"/>
  <c r="R2821" i="40"/>
  <c r="Z2821" i="40"/>
  <c r="Y2821" i="40"/>
  <c r="X2821" i="40"/>
  <c r="W2820" i="40"/>
  <c r="V2820" i="40"/>
  <c r="U2820" i="40"/>
  <c r="T2820" i="40"/>
  <c r="S2820" i="40"/>
  <c r="R2820" i="40"/>
  <c r="Z2820" i="40"/>
  <c r="Y2820" i="40"/>
  <c r="W2819" i="40"/>
  <c r="V2819" i="40"/>
  <c r="U2819" i="40"/>
  <c r="T2819" i="40"/>
  <c r="S2819" i="40"/>
  <c r="R2819" i="40"/>
  <c r="Z2819" i="40"/>
  <c r="Y2819" i="40"/>
  <c r="W2818" i="40"/>
  <c r="V2818" i="40"/>
  <c r="U2818" i="40"/>
  <c r="T2818" i="40"/>
  <c r="S2818" i="40"/>
  <c r="R2818" i="40"/>
  <c r="Z2818" i="40"/>
  <c r="Y2818" i="40"/>
  <c r="X2818" i="40"/>
  <c r="W2817" i="40"/>
  <c r="V2817" i="40"/>
  <c r="U2817" i="40"/>
  <c r="T2817" i="40"/>
  <c r="S2817" i="40"/>
  <c r="R2817" i="40"/>
  <c r="Z2817" i="40"/>
  <c r="Y2817" i="40"/>
  <c r="X2817" i="40"/>
  <c r="W2816" i="40"/>
  <c r="V2816" i="40"/>
  <c r="U2816" i="40"/>
  <c r="T2816" i="40"/>
  <c r="S2816" i="40"/>
  <c r="R2816" i="40"/>
  <c r="Z2816" i="40"/>
  <c r="Y2816" i="40"/>
  <c r="X2816" i="40"/>
  <c r="W2815" i="40"/>
  <c r="V2815" i="40"/>
  <c r="U2815" i="40"/>
  <c r="T2815" i="40"/>
  <c r="S2815" i="40"/>
  <c r="R2815" i="40"/>
  <c r="Z2815" i="40"/>
  <c r="Y2815" i="40"/>
  <c r="X2815" i="40"/>
  <c r="W2814" i="40"/>
  <c r="V2814" i="40"/>
  <c r="U2814" i="40"/>
  <c r="T2814" i="40"/>
  <c r="S2814" i="40"/>
  <c r="R2814" i="40"/>
  <c r="Z2814" i="40"/>
  <c r="Y2814" i="40"/>
  <c r="X2814" i="40"/>
  <c r="W2813" i="40"/>
  <c r="V2813" i="40"/>
  <c r="U2813" i="40"/>
  <c r="T2813" i="40"/>
  <c r="S2813" i="40"/>
  <c r="R2813" i="40"/>
  <c r="Z2813" i="40"/>
  <c r="Y2813" i="40"/>
  <c r="W2812" i="40"/>
  <c r="V2812" i="40"/>
  <c r="U2812" i="40"/>
  <c r="T2812" i="40"/>
  <c r="S2812" i="40"/>
  <c r="R2812" i="40"/>
  <c r="Z2812" i="40"/>
  <c r="Y2812" i="40"/>
  <c r="W2811" i="40"/>
  <c r="V2811" i="40"/>
  <c r="U2811" i="40"/>
  <c r="T2811" i="40"/>
  <c r="S2811" i="40"/>
  <c r="R2811" i="40"/>
  <c r="Z2811" i="40"/>
  <c r="Y2811" i="40"/>
  <c r="X2811" i="40"/>
  <c r="W2810" i="40"/>
  <c r="V2810" i="40"/>
  <c r="U2810" i="40"/>
  <c r="T2810" i="40"/>
  <c r="S2810" i="40"/>
  <c r="R2810" i="40"/>
  <c r="Z2810" i="40"/>
  <c r="Y2810" i="40"/>
  <c r="W2809" i="40"/>
  <c r="V2809" i="40"/>
  <c r="U2809" i="40"/>
  <c r="T2809" i="40"/>
  <c r="S2809" i="40"/>
  <c r="R2809" i="40"/>
  <c r="Z2809" i="40"/>
  <c r="Y2809" i="40"/>
  <c r="X2809" i="40"/>
  <c r="W2808" i="40"/>
  <c r="V2808" i="40"/>
  <c r="U2808" i="40"/>
  <c r="T2808" i="40"/>
  <c r="S2808" i="40"/>
  <c r="R2808" i="40"/>
  <c r="Z2808" i="40"/>
  <c r="Y2808" i="40"/>
  <c r="W2807" i="40"/>
  <c r="V2807" i="40"/>
  <c r="U2807" i="40"/>
  <c r="T2807" i="40"/>
  <c r="S2807" i="40"/>
  <c r="R2807" i="40"/>
  <c r="Z2807" i="40"/>
  <c r="Y2807" i="40"/>
  <c r="W2806" i="40"/>
  <c r="V2806" i="40"/>
  <c r="U2806" i="40"/>
  <c r="T2806" i="40"/>
  <c r="S2806" i="40"/>
  <c r="R2806" i="40"/>
  <c r="Z2806" i="40"/>
  <c r="Y2806" i="40"/>
  <c r="X2806" i="40"/>
  <c r="W2805" i="40"/>
  <c r="V2805" i="40"/>
  <c r="U2805" i="40"/>
  <c r="T2805" i="40"/>
  <c r="S2805" i="40"/>
  <c r="R2805" i="40"/>
  <c r="Z2805" i="40"/>
  <c r="Y2805" i="40"/>
  <c r="X2805" i="40"/>
  <c r="W2804" i="40"/>
  <c r="V2804" i="40"/>
  <c r="U2804" i="40"/>
  <c r="T2804" i="40"/>
  <c r="S2804" i="40"/>
  <c r="R2804" i="40"/>
  <c r="Z2804" i="40"/>
  <c r="Y2804" i="40"/>
  <c r="X2804" i="40"/>
  <c r="W2803" i="40"/>
  <c r="V2803" i="40"/>
  <c r="U2803" i="40"/>
  <c r="T2803" i="40"/>
  <c r="S2803" i="40"/>
  <c r="R2803" i="40"/>
  <c r="Z2803" i="40"/>
  <c r="Y2803" i="40"/>
  <c r="X2803" i="40"/>
  <c r="W2802" i="40"/>
  <c r="V2802" i="40"/>
  <c r="U2802" i="40"/>
  <c r="T2802" i="40"/>
  <c r="S2802" i="40"/>
  <c r="R2802" i="40"/>
  <c r="Z2802" i="40"/>
  <c r="Y2802" i="40"/>
  <c r="X2802" i="40"/>
  <c r="W2801" i="40"/>
  <c r="V2801" i="40"/>
  <c r="U2801" i="40"/>
  <c r="T2801" i="40"/>
  <c r="S2801" i="40"/>
  <c r="R2801" i="40"/>
  <c r="Z2801" i="40"/>
  <c r="Y2801" i="40"/>
  <c r="W2800" i="40"/>
  <c r="V2800" i="40"/>
  <c r="U2800" i="40"/>
  <c r="T2800" i="40"/>
  <c r="S2800" i="40"/>
  <c r="R2800" i="40"/>
  <c r="Z2800" i="40"/>
  <c r="Y2800" i="40"/>
  <c r="W2799" i="40"/>
  <c r="V2799" i="40"/>
  <c r="U2799" i="40"/>
  <c r="T2799" i="40"/>
  <c r="S2799" i="40"/>
  <c r="R2799" i="40"/>
  <c r="Z2799" i="40"/>
  <c r="Y2799" i="40"/>
  <c r="W2798" i="40"/>
  <c r="V2798" i="40"/>
  <c r="U2798" i="40"/>
  <c r="T2798" i="40"/>
  <c r="S2798" i="40"/>
  <c r="R2798" i="40"/>
  <c r="Z2798" i="40"/>
  <c r="Y2798" i="40"/>
  <c r="W2797" i="40"/>
  <c r="V2797" i="40"/>
  <c r="U2797" i="40"/>
  <c r="T2797" i="40"/>
  <c r="S2797" i="40"/>
  <c r="R2797" i="40"/>
  <c r="Z2797" i="40"/>
  <c r="Y2797" i="40"/>
  <c r="X2797" i="40"/>
  <c r="W2796" i="40"/>
  <c r="V2796" i="40"/>
  <c r="U2796" i="40"/>
  <c r="T2796" i="40"/>
  <c r="S2796" i="40"/>
  <c r="R2796" i="40"/>
  <c r="Z2796" i="40"/>
  <c r="Y2796" i="40"/>
  <c r="W2795" i="40"/>
  <c r="V2795" i="40"/>
  <c r="U2795" i="40"/>
  <c r="T2795" i="40"/>
  <c r="S2795" i="40"/>
  <c r="R2795" i="40"/>
  <c r="Z2795" i="40"/>
  <c r="Y2795" i="40"/>
  <c r="W2794" i="40"/>
  <c r="V2794" i="40"/>
  <c r="U2794" i="40"/>
  <c r="T2794" i="40"/>
  <c r="S2794" i="40"/>
  <c r="R2794" i="40"/>
  <c r="Z2794" i="40"/>
  <c r="Y2794" i="40"/>
  <c r="X2794" i="40"/>
  <c r="W2793" i="40"/>
  <c r="V2793" i="40"/>
  <c r="U2793" i="40"/>
  <c r="T2793" i="40"/>
  <c r="S2793" i="40"/>
  <c r="R2793" i="40"/>
  <c r="Z2793" i="40"/>
  <c r="Y2793" i="40"/>
  <c r="X2793" i="40"/>
  <c r="W2792" i="40"/>
  <c r="V2792" i="40"/>
  <c r="U2792" i="40"/>
  <c r="T2792" i="40"/>
  <c r="S2792" i="40"/>
  <c r="R2792" i="40"/>
  <c r="Z2792" i="40"/>
  <c r="Y2792" i="40"/>
  <c r="X2792" i="40"/>
  <c r="W2791" i="40"/>
  <c r="V2791" i="40"/>
  <c r="U2791" i="40"/>
  <c r="T2791" i="40"/>
  <c r="S2791" i="40"/>
  <c r="R2791" i="40"/>
  <c r="Z2791" i="40"/>
  <c r="Y2791" i="40"/>
  <c r="X2791" i="40"/>
  <c r="W2790" i="40"/>
  <c r="V2790" i="40"/>
  <c r="U2790" i="40"/>
  <c r="T2790" i="40"/>
  <c r="S2790" i="40"/>
  <c r="R2790" i="40"/>
  <c r="Z2790" i="40"/>
  <c r="Y2790" i="40"/>
  <c r="X2790" i="40"/>
  <c r="W2789" i="40"/>
  <c r="V2789" i="40"/>
  <c r="U2789" i="40"/>
  <c r="T2789" i="40"/>
  <c r="S2789" i="40"/>
  <c r="R2789" i="40"/>
  <c r="Z2789" i="40"/>
  <c r="Y2789" i="40"/>
  <c r="W2788" i="40"/>
  <c r="V2788" i="40"/>
  <c r="U2788" i="40"/>
  <c r="T2788" i="40"/>
  <c r="S2788" i="40"/>
  <c r="R2788" i="40"/>
  <c r="Z2788" i="40"/>
  <c r="Y2788" i="40"/>
  <c r="X2788" i="40"/>
  <c r="W2787" i="40"/>
  <c r="V2787" i="40"/>
  <c r="U2787" i="40"/>
  <c r="T2787" i="40"/>
  <c r="S2787" i="40"/>
  <c r="R2787" i="40"/>
  <c r="Z2787" i="40"/>
  <c r="Y2787" i="40"/>
  <c r="W2786" i="40"/>
  <c r="V2786" i="40"/>
  <c r="U2786" i="40"/>
  <c r="T2786" i="40"/>
  <c r="S2786" i="40"/>
  <c r="R2786" i="40"/>
  <c r="Z2786" i="40"/>
  <c r="Y2786" i="40"/>
  <c r="W2785" i="40"/>
  <c r="V2785" i="40"/>
  <c r="U2785" i="40"/>
  <c r="T2785" i="40"/>
  <c r="S2785" i="40"/>
  <c r="R2785" i="40"/>
  <c r="Z2785" i="40"/>
  <c r="Y2785" i="40"/>
  <c r="X2785" i="40"/>
  <c r="W2784" i="40"/>
  <c r="V2784" i="40"/>
  <c r="U2784" i="40"/>
  <c r="T2784" i="40"/>
  <c r="S2784" i="40"/>
  <c r="R2784" i="40"/>
  <c r="Z2784" i="40"/>
  <c r="Y2784" i="40"/>
  <c r="X2784" i="40"/>
  <c r="W2783" i="40"/>
  <c r="V2783" i="40"/>
  <c r="U2783" i="40"/>
  <c r="T2783" i="40"/>
  <c r="S2783" i="40"/>
  <c r="R2783" i="40"/>
  <c r="Z2783" i="40"/>
  <c r="Y2783" i="40"/>
  <c r="W2782" i="40"/>
  <c r="V2782" i="40"/>
  <c r="U2782" i="40"/>
  <c r="T2782" i="40"/>
  <c r="S2782" i="40"/>
  <c r="R2782" i="40"/>
  <c r="Z2782" i="40"/>
  <c r="Y2782" i="40"/>
  <c r="X2782" i="40"/>
  <c r="W2781" i="40"/>
  <c r="V2781" i="40"/>
  <c r="U2781" i="40"/>
  <c r="T2781" i="40"/>
  <c r="S2781" i="40"/>
  <c r="R2781" i="40"/>
  <c r="Z2781" i="40"/>
  <c r="Y2781" i="40"/>
  <c r="X2781" i="40"/>
  <c r="W2780" i="40"/>
  <c r="V2780" i="40"/>
  <c r="U2780" i="40"/>
  <c r="T2780" i="40"/>
  <c r="S2780" i="40"/>
  <c r="R2780" i="40"/>
  <c r="Z2780" i="40"/>
  <c r="Y2780" i="40"/>
  <c r="X2780" i="40"/>
  <c r="W2779" i="40"/>
  <c r="V2779" i="40"/>
  <c r="U2779" i="40"/>
  <c r="T2779" i="40"/>
  <c r="S2779" i="40"/>
  <c r="R2779" i="40"/>
  <c r="Z2779" i="40"/>
  <c r="Y2779" i="40"/>
  <c r="X2779" i="40"/>
  <c r="W2778" i="40"/>
  <c r="V2778" i="40"/>
  <c r="U2778" i="40"/>
  <c r="T2778" i="40"/>
  <c r="S2778" i="40"/>
  <c r="R2778" i="40"/>
  <c r="Z2778" i="40"/>
  <c r="Y2778" i="40"/>
  <c r="X2778" i="40"/>
  <c r="W2777" i="40"/>
  <c r="V2777" i="40"/>
  <c r="U2777" i="40"/>
  <c r="T2777" i="40"/>
  <c r="S2777" i="40"/>
  <c r="R2777" i="40"/>
  <c r="Z2777" i="40"/>
  <c r="Y2777" i="40"/>
  <c r="W2776" i="40"/>
  <c r="V2776" i="40"/>
  <c r="U2776" i="40"/>
  <c r="T2776" i="40"/>
  <c r="S2776" i="40"/>
  <c r="R2776" i="40"/>
  <c r="Z2776" i="40"/>
  <c r="Y2776" i="40"/>
  <c r="W2775" i="40"/>
  <c r="V2775" i="40"/>
  <c r="U2775" i="40"/>
  <c r="T2775" i="40"/>
  <c r="S2775" i="40"/>
  <c r="R2775" i="40"/>
  <c r="Z2775" i="40"/>
  <c r="Y2775" i="40"/>
  <c r="W2774" i="40"/>
  <c r="V2774" i="40"/>
  <c r="U2774" i="40"/>
  <c r="T2774" i="40"/>
  <c r="S2774" i="40"/>
  <c r="R2774" i="40"/>
  <c r="Z2774" i="40"/>
  <c r="Y2774" i="40"/>
  <c r="W2773" i="40"/>
  <c r="V2773" i="40"/>
  <c r="U2773" i="40"/>
  <c r="T2773" i="40"/>
  <c r="S2773" i="40"/>
  <c r="R2773" i="40"/>
  <c r="Z2773" i="40"/>
  <c r="Y2773" i="40"/>
  <c r="X2773" i="40"/>
  <c r="W2772" i="40"/>
  <c r="V2772" i="40"/>
  <c r="U2772" i="40"/>
  <c r="T2772" i="40"/>
  <c r="S2772" i="40"/>
  <c r="R2772" i="40"/>
  <c r="Z2772" i="40"/>
  <c r="Y2772" i="40"/>
  <c r="W2771" i="40"/>
  <c r="V2771" i="40"/>
  <c r="U2771" i="40"/>
  <c r="T2771" i="40"/>
  <c r="S2771" i="40"/>
  <c r="R2771" i="40"/>
  <c r="Z2771" i="40"/>
  <c r="Y2771" i="40"/>
  <c r="W2770" i="40"/>
  <c r="V2770" i="40"/>
  <c r="U2770" i="40"/>
  <c r="T2770" i="40"/>
  <c r="S2770" i="40"/>
  <c r="R2770" i="40"/>
  <c r="Z2770" i="40"/>
  <c r="Y2770" i="40"/>
  <c r="X2770" i="40"/>
  <c r="W2769" i="40"/>
  <c r="V2769" i="40"/>
  <c r="U2769" i="40"/>
  <c r="T2769" i="40"/>
  <c r="S2769" i="40"/>
  <c r="R2769" i="40"/>
  <c r="Z2769" i="40"/>
  <c r="Y2769" i="40"/>
  <c r="X2769" i="40"/>
  <c r="W2768" i="40"/>
  <c r="V2768" i="40"/>
  <c r="U2768" i="40"/>
  <c r="T2768" i="40"/>
  <c r="S2768" i="40"/>
  <c r="R2768" i="40"/>
  <c r="Z2768" i="40"/>
  <c r="Y2768" i="40"/>
  <c r="X2768" i="40"/>
  <c r="W2767" i="40"/>
  <c r="V2767" i="40"/>
  <c r="U2767" i="40"/>
  <c r="T2767" i="40"/>
  <c r="S2767" i="40"/>
  <c r="R2767" i="40"/>
  <c r="Z2767" i="40"/>
  <c r="Y2767" i="40"/>
  <c r="X2767" i="40"/>
  <c r="W2766" i="40"/>
  <c r="V2766" i="40"/>
  <c r="U2766" i="40"/>
  <c r="T2766" i="40"/>
  <c r="S2766" i="40"/>
  <c r="R2766" i="40"/>
  <c r="Z2766" i="40"/>
  <c r="Y2766" i="40"/>
  <c r="X2766" i="40"/>
  <c r="W2765" i="40"/>
  <c r="V2765" i="40"/>
  <c r="U2765" i="40"/>
  <c r="T2765" i="40"/>
  <c r="S2765" i="40"/>
  <c r="R2765" i="40"/>
  <c r="Z2765" i="40"/>
  <c r="Y2765" i="40"/>
  <c r="W2764" i="40"/>
  <c r="V2764" i="40"/>
  <c r="U2764" i="40"/>
  <c r="T2764" i="40"/>
  <c r="S2764" i="40"/>
  <c r="R2764" i="40"/>
  <c r="Z2764" i="40"/>
  <c r="Y2764" i="40"/>
  <c r="W2763" i="40"/>
  <c r="V2763" i="40"/>
  <c r="U2763" i="40"/>
  <c r="T2763" i="40"/>
  <c r="S2763" i="40"/>
  <c r="R2763" i="40"/>
  <c r="Z2763" i="40"/>
  <c r="Y2763" i="40"/>
  <c r="X2763" i="40"/>
  <c r="W2762" i="40"/>
  <c r="V2762" i="40"/>
  <c r="U2762" i="40"/>
  <c r="T2762" i="40"/>
  <c r="S2762" i="40"/>
  <c r="R2762" i="40"/>
  <c r="Z2762" i="40"/>
  <c r="Y2762" i="40"/>
  <c r="W2761" i="40"/>
  <c r="V2761" i="40"/>
  <c r="U2761" i="40"/>
  <c r="T2761" i="40"/>
  <c r="S2761" i="40"/>
  <c r="R2761" i="40"/>
  <c r="Z2761" i="40"/>
  <c r="Y2761" i="40"/>
  <c r="X2761" i="40"/>
  <c r="W2760" i="40"/>
  <c r="V2760" i="40"/>
  <c r="U2760" i="40"/>
  <c r="T2760" i="40"/>
  <c r="S2760" i="40"/>
  <c r="R2760" i="40"/>
  <c r="Z2760" i="40"/>
  <c r="Y2760" i="40"/>
  <c r="W2759" i="40"/>
  <c r="V2759" i="40"/>
  <c r="U2759" i="40"/>
  <c r="T2759" i="40"/>
  <c r="S2759" i="40"/>
  <c r="R2759" i="40"/>
  <c r="Z2759" i="40"/>
  <c r="Y2759" i="40"/>
  <c r="W2758" i="40"/>
  <c r="V2758" i="40"/>
  <c r="U2758" i="40"/>
  <c r="T2758" i="40"/>
  <c r="S2758" i="40"/>
  <c r="R2758" i="40"/>
  <c r="Z2758" i="40"/>
  <c r="Y2758" i="40"/>
  <c r="X2758" i="40"/>
  <c r="W2757" i="40"/>
  <c r="V2757" i="40"/>
  <c r="U2757" i="40"/>
  <c r="T2757" i="40"/>
  <c r="S2757" i="40"/>
  <c r="R2757" i="40"/>
  <c r="Z2757" i="40"/>
  <c r="Y2757" i="40"/>
  <c r="X2757" i="40"/>
  <c r="W2756" i="40"/>
  <c r="V2756" i="40"/>
  <c r="U2756" i="40"/>
  <c r="T2756" i="40"/>
  <c r="S2756" i="40"/>
  <c r="R2756" i="40"/>
  <c r="Z2756" i="40"/>
  <c r="Y2756" i="40"/>
  <c r="X2756" i="40"/>
  <c r="W2755" i="40"/>
  <c r="V2755" i="40"/>
  <c r="U2755" i="40"/>
  <c r="T2755" i="40"/>
  <c r="S2755" i="40"/>
  <c r="R2755" i="40"/>
  <c r="Z2755" i="40"/>
  <c r="Y2755" i="40"/>
  <c r="X2755" i="40"/>
  <c r="W2754" i="40"/>
  <c r="V2754" i="40"/>
  <c r="U2754" i="40"/>
  <c r="T2754" i="40"/>
  <c r="S2754" i="40"/>
  <c r="R2754" i="40"/>
  <c r="Z2754" i="40"/>
  <c r="Y2754" i="40"/>
  <c r="X2754" i="40"/>
  <c r="W2753" i="40"/>
  <c r="V2753" i="40"/>
  <c r="U2753" i="40"/>
  <c r="T2753" i="40"/>
  <c r="S2753" i="40"/>
  <c r="R2753" i="40"/>
  <c r="Z2753" i="40"/>
  <c r="Y2753" i="40"/>
  <c r="W2752" i="40"/>
  <c r="V2752" i="40"/>
  <c r="U2752" i="40"/>
  <c r="T2752" i="40"/>
  <c r="S2752" i="40"/>
  <c r="R2752" i="40"/>
  <c r="Z2752" i="40"/>
  <c r="Y2752" i="40"/>
  <c r="X2752" i="40"/>
  <c r="W2751" i="40"/>
  <c r="V2751" i="40"/>
  <c r="U2751" i="40"/>
  <c r="T2751" i="40"/>
  <c r="S2751" i="40"/>
  <c r="R2751" i="40"/>
  <c r="Z2751" i="40"/>
  <c r="Y2751" i="40"/>
  <c r="X2751" i="40"/>
  <c r="W2750" i="40"/>
  <c r="V2750" i="40"/>
  <c r="U2750" i="40"/>
  <c r="T2750" i="40"/>
  <c r="S2750" i="40"/>
  <c r="R2750" i="40"/>
  <c r="Z2750" i="40"/>
  <c r="Y2750" i="40"/>
  <c r="W2749" i="40"/>
  <c r="V2749" i="40"/>
  <c r="U2749" i="40"/>
  <c r="T2749" i="40"/>
  <c r="S2749" i="40"/>
  <c r="R2749" i="40"/>
  <c r="Z2749" i="40"/>
  <c r="Y2749" i="40"/>
  <c r="X2749" i="40"/>
  <c r="W2748" i="40"/>
  <c r="V2748" i="40"/>
  <c r="U2748" i="40"/>
  <c r="T2748" i="40"/>
  <c r="S2748" i="40"/>
  <c r="R2748" i="40"/>
  <c r="Z2748" i="40"/>
  <c r="Y2748" i="40"/>
  <c r="X2748" i="40"/>
  <c r="W2747" i="40"/>
  <c r="V2747" i="40"/>
  <c r="U2747" i="40"/>
  <c r="T2747" i="40"/>
  <c r="S2747" i="40"/>
  <c r="R2747" i="40"/>
  <c r="Z2747" i="40"/>
  <c r="Y2747" i="40"/>
  <c r="W2746" i="40"/>
  <c r="V2746" i="40"/>
  <c r="U2746" i="40"/>
  <c r="T2746" i="40"/>
  <c r="S2746" i="40"/>
  <c r="R2746" i="40"/>
  <c r="Z2746" i="40"/>
  <c r="Y2746" i="40"/>
  <c r="X2746" i="40"/>
  <c r="W2745" i="40"/>
  <c r="V2745" i="40"/>
  <c r="U2745" i="40"/>
  <c r="T2745" i="40"/>
  <c r="S2745" i="40"/>
  <c r="R2745" i="40"/>
  <c r="Z2745" i="40"/>
  <c r="Y2745" i="40"/>
  <c r="X2745" i="40"/>
  <c r="W2744" i="40"/>
  <c r="V2744" i="40"/>
  <c r="U2744" i="40"/>
  <c r="T2744" i="40"/>
  <c r="S2744" i="40"/>
  <c r="R2744" i="40"/>
  <c r="Z2744" i="40"/>
  <c r="Y2744" i="40"/>
  <c r="X2744" i="40"/>
  <c r="W2743" i="40"/>
  <c r="V2743" i="40"/>
  <c r="U2743" i="40"/>
  <c r="T2743" i="40"/>
  <c r="S2743" i="40"/>
  <c r="R2743" i="40"/>
  <c r="Z2743" i="40"/>
  <c r="Y2743" i="40"/>
  <c r="X2743" i="40"/>
  <c r="W2742" i="40"/>
  <c r="V2742" i="40"/>
  <c r="U2742" i="40"/>
  <c r="T2742" i="40"/>
  <c r="S2742" i="40"/>
  <c r="R2742" i="40"/>
  <c r="Z2742" i="40"/>
  <c r="Y2742" i="40"/>
  <c r="X2742" i="40"/>
  <c r="W2741" i="40"/>
  <c r="V2741" i="40"/>
  <c r="U2741" i="40"/>
  <c r="T2741" i="40"/>
  <c r="S2741" i="40"/>
  <c r="R2741" i="40"/>
  <c r="Z2741" i="40"/>
  <c r="Y2741" i="40"/>
  <c r="W2740" i="40"/>
  <c r="V2740" i="40"/>
  <c r="U2740" i="40"/>
  <c r="T2740" i="40"/>
  <c r="S2740" i="40"/>
  <c r="R2740" i="40"/>
  <c r="Z2740" i="40"/>
  <c r="Y2740" i="40"/>
  <c r="X2740" i="40"/>
  <c r="W2739" i="40"/>
  <c r="V2739" i="40"/>
  <c r="U2739" i="40"/>
  <c r="T2739" i="40"/>
  <c r="S2739" i="40"/>
  <c r="R2739" i="40"/>
  <c r="Z2739" i="40"/>
  <c r="Y2739" i="40"/>
  <c r="W2738" i="40"/>
  <c r="V2738" i="40"/>
  <c r="U2738" i="40"/>
  <c r="T2738" i="40"/>
  <c r="S2738" i="40"/>
  <c r="R2738" i="40"/>
  <c r="Z2738" i="40"/>
  <c r="Y2738" i="40"/>
  <c r="W2737" i="40"/>
  <c r="V2737" i="40"/>
  <c r="U2737" i="40"/>
  <c r="T2737" i="40"/>
  <c r="S2737" i="40"/>
  <c r="R2737" i="40"/>
  <c r="Z2737" i="40"/>
  <c r="Y2737" i="40"/>
  <c r="X2737" i="40"/>
  <c r="W2736" i="40"/>
  <c r="V2736" i="40"/>
  <c r="U2736" i="40"/>
  <c r="T2736" i="40"/>
  <c r="S2736" i="40"/>
  <c r="R2736" i="40"/>
  <c r="Z2736" i="40"/>
  <c r="Y2736" i="40"/>
  <c r="W2735" i="40"/>
  <c r="V2735" i="40"/>
  <c r="U2735" i="40"/>
  <c r="T2735" i="40"/>
  <c r="S2735" i="40"/>
  <c r="R2735" i="40"/>
  <c r="Z2735" i="40"/>
  <c r="Y2735" i="40"/>
  <c r="W2734" i="40"/>
  <c r="V2734" i="40"/>
  <c r="U2734" i="40"/>
  <c r="T2734" i="40"/>
  <c r="S2734" i="40"/>
  <c r="R2734" i="40"/>
  <c r="Z2734" i="40"/>
  <c r="Y2734" i="40"/>
  <c r="X2734" i="40"/>
  <c r="W2733" i="40"/>
  <c r="V2733" i="40"/>
  <c r="U2733" i="40"/>
  <c r="T2733" i="40"/>
  <c r="S2733" i="40"/>
  <c r="R2733" i="40"/>
  <c r="Z2733" i="40"/>
  <c r="Y2733" i="40"/>
  <c r="X2733" i="40"/>
  <c r="W2732" i="40"/>
  <c r="V2732" i="40"/>
  <c r="U2732" i="40"/>
  <c r="T2732" i="40"/>
  <c r="S2732" i="40"/>
  <c r="R2732" i="40"/>
  <c r="Z2732" i="40"/>
  <c r="Y2732" i="40"/>
  <c r="X2732" i="40"/>
  <c r="W2731" i="40"/>
  <c r="V2731" i="40"/>
  <c r="U2731" i="40"/>
  <c r="T2731" i="40"/>
  <c r="S2731" i="40"/>
  <c r="R2731" i="40"/>
  <c r="Z2731" i="40"/>
  <c r="Y2731" i="40"/>
  <c r="X2731" i="40"/>
  <c r="W2730" i="40"/>
  <c r="V2730" i="40"/>
  <c r="U2730" i="40"/>
  <c r="T2730" i="40"/>
  <c r="S2730" i="40"/>
  <c r="R2730" i="40"/>
  <c r="Z2730" i="40"/>
  <c r="Y2730" i="40"/>
  <c r="X2730" i="40"/>
  <c r="W2729" i="40"/>
  <c r="V2729" i="40"/>
  <c r="U2729" i="40"/>
  <c r="T2729" i="40"/>
  <c r="S2729" i="40"/>
  <c r="R2729" i="40"/>
  <c r="Z2729" i="40"/>
  <c r="Y2729" i="40"/>
  <c r="W2728" i="40"/>
  <c r="V2728" i="40"/>
  <c r="U2728" i="40"/>
  <c r="T2728" i="40"/>
  <c r="S2728" i="40"/>
  <c r="R2728" i="40"/>
  <c r="Z2728" i="40"/>
  <c r="Y2728" i="40"/>
  <c r="W2727" i="40"/>
  <c r="V2727" i="40"/>
  <c r="U2727" i="40"/>
  <c r="T2727" i="40"/>
  <c r="S2727" i="40"/>
  <c r="R2727" i="40"/>
  <c r="Z2727" i="40"/>
  <c r="Y2727" i="40"/>
  <c r="W2726" i="40"/>
  <c r="V2726" i="40"/>
  <c r="U2726" i="40"/>
  <c r="T2726" i="40"/>
  <c r="S2726" i="40"/>
  <c r="R2726" i="40"/>
  <c r="Z2726" i="40"/>
  <c r="Y2726" i="40"/>
  <c r="W2725" i="40"/>
  <c r="V2725" i="40"/>
  <c r="U2725" i="40"/>
  <c r="T2725" i="40"/>
  <c r="S2725" i="40"/>
  <c r="R2725" i="40"/>
  <c r="Z2725" i="40"/>
  <c r="Y2725" i="40"/>
  <c r="X2725" i="40"/>
  <c r="W2724" i="40"/>
  <c r="V2724" i="40"/>
  <c r="U2724" i="40"/>
  <c r="T2724" i="40"/>
  <c r="S2724" i="40"/>
  <c r="R2724" i="40"/>
  <c r="Z2724" i="40"/>
  <c r="Y2724" i="40"/>
  <c r="W2723" i="40"/>
  <c r="V2723" i="40"/>
  <c r="U2723" i="40"/>
  <c r="T2723" i="40"/>
  <c r="S2723" i="40"/>
  <c r="R2723" i="40"/>
  <c r="Z2723" i="40"/>
  <c r="Y2723" i="40"/>
  <c r="W2722" i="40"/>
  <c r="V2722" i="40"/>
  <c r="U2722" i="40"/>
  <c r="T2722" i="40"/>
  <c r="S2722" i="40"/>
  <c r="R2722" i="40"/>
  <c r="Z2722" i="40"/>
  <c r="Y2722" i="40"/>
  <c r="X2722" i="40"/>
  <c r="W2721" i="40"/>
  <c r="V2721" i="40"/>
  <c r="U2721" i="40"/>
  <c r="T2721" i="40"/>
  <c r="S2721" i="40"/>
  <c r="R2721" i="40"/>
  <c r="Z2721" i="40"/>
  <c r="Y2721" i="40"/>
  <c r="X2721" i="40"/>
  <c r="W2720" i="40"/>
  <c r="V2720" i="40"/>
  <c r="U2720" i="40"/>
  <c r="T2720" i="40"/>
  <c r="S2720" i="40"/>
  <c r="R2720" i="40"/>
  <c r="Z2720" i="40"/>
  <c r="Y2720" i="40"/>
  <c r="X2720" i="40"/>
  <c r="W2719" i="40"/>
  <c r="V2719" i="40"/>
  <c r="U2719" i="40"/>
  <c r="T2719" i="40"/>
  <c r="S2719" i="40"/>
  <c r="R2719" i="40"/>
  <c r="Z2719" i="40"/>
  <c r="Y2719" i="40"/>
  <c r="X2719" i="40"/>
  <c r="W2718" i="40"/>
  <c r="V2718" i="40"/>
  <c r="U2718" i="40"/>
  <c r="T2718" i="40"/>
  <c r="S2718" i="40"/>
  <c r="R2718" i="40"/>
  <c r="Z2718" i="40"/>
  <c r="Y2718" i="40"/>
  <c r="X2718" i="40"/>
  <c r="W2717" i="40"/>
  <c r="V2717" i="40"/>
  <c r="U2717" i="40"/>
  <c r="T2717" i="40"/>
  <c r="S2717" i="40"/>
  <c r="R2717" i="40"/>
  <c r="Z2717" i="40"/>
  <c r="Y2717" i="40"/>
  <c r="W2716" i="40"/>
  <c r="V2716" i="40"/>
  <c r="U2716" i="40"/>
  <c r="T2716" i="40"/>
  <c r="S2716" i="40"/>
  <c r="R2716" i="40"/>
  <c r="Z2716" i="40"/>
  <c r="Y2716" i="40"/>
  <c r="W2715" i="40"/>
  <c r="V2715" i="40"/>
  <c r="U2715" i="40"/>
  <c r="T2715" i="40"/>
  <c r="S2715" i="40"/>
  <c r="R2715" i="40"/>
  <c r="Z2715" i="40"/>
  <c r="Y2715" i="40"/>
  <c r="W2714" i="40"/>
  <c r="V2714" i="40"/>
  <c r="U2714" i="40"/>
  <c r="T2714" i="40"/>
  <c r="S2714" i="40"/>
  <c r="R2714" i="40"/>
  <c r="Z2714" i="40"/>
  <c r="Y2714" i="40"/>
  <c r="W2713" i="40"/>
  <c r="V2713" i="40"/>
  <c r="U2713" i="40"/>
  <c r="T2713" i="40"/>
  <c r="S2713" i="40"/>
  <c r="R2713" i="40"/>
  <c r="Z2713" i="40"/>
  <c r="Y2713" i="40"/>
  <c r="X2713" i="40"/>
  <c r="W2712" i="40"/>
  <c r="V2712" i="40"/>
  <c r="U2712" i="40"/>
  <c r="T2712" i="40"/>
  <c r="S2712" i="40"/>
  <c r="R2712" i="40"/>
  <c r="Z2712" i="40"/>
  <c r="Y2712" i="40"/>
  <c r="W2711" i="40"/>
  <c r="V2711" i="40"/>
  <c r="U2711" i="40"/>
  <c r="T2711" i="40"/>
  <c r="S2711" i="40"/>
  <c r="R2711" i="40"/>
  <c r="Z2711" i="40"/>
  <c r="Y2711" i="40"/>
  <c r="W2710" i="40"/>
  <c r="V2710" i="40"/>
  <c r="U2710" i="40"/>
  <c r="T2710" i="40"/>
  <c r="S2710" i="40"/>
  <c r="R2710" i="40"/>
  <c r="Z2710" i="40"/>
  <c r="Y2710" i="40"/>
  <c r="X2710" i="40"/>
  <c r="W2709" i="40"/>
  <c r="V2709" i="40"/>
  <c r="U2709" i="40"/>
  <c r="T2709" i="40"/>
  <c r="S2709" i="40"/>
  <c r="R2709" i="40"/>
  <c r="Z2709" i="40"/>
  <c r="Y2709" i="40"/>
  <c r="X2709" i="40"/>
  <c r="W2708" i="40"/>
  <c r="V2708" i="40"/>
  <c r="U2708" i="40"/>
  <c r="T2708" i="40"/>
  <c r="S2708" i="40"/>
  <c r="R2708" i="40"/>
  <c r="Z2708" i="40"/>
  <c r="Y2708" i="40"/>
  <c r="X2708" i="40"/>
  <c r="W2707" i="40"/>
  <c r="V2707" i="40"/>
  <c r="U2707" i="40"/>
  <c r="T2707" i="40"/>
  <c r="S2707" i="40"/>
  <c r="R2707" i="40"/>
  <c r="Z2707" i="40"/>
  <c r="Y2707" i="40"/>
  <c r="X2707" i="40"/>
  <c r="W2706" i="40"/>
  <c r="V2706" i="40"/>
  <c r="U2706" i="40"/>
  <c r="T2706" i="40"/>
  <c r="S2706" i="40"/>
  <c r="R2706" i="40"/>
  <c r="Z2706" i="40"/>
  <c r="Y2706" i="40"/>
  <c r="X2706" i="40"/>
  <c r="W2705" i="40"/>
  <c r="V2705" i="40"/>
  <c r="U2705" i="40"/>
  <c r="T2705" i="40"/>
  <c r="S2705" i="40"/>
  <c r="R2705" i="40"/>
  <c r="Z2705" i="40"/>
  <c r="Y2705" i="40"/>
  <c r="W2704" i="40"/>
  <c r="V2704" i="40"/>
  <c r="U2704" i="40"/>
  <c r="T2704" i="40"/>
  <c r="S2704" i="40"/>
  <c r="R2704" i="40"/>
  <c r="Z2704" i="40"/>
  <c r="Y2704" i="40"/>
  <c r="W2703" i="40"/>
  <c r="V2703" i="40"/>
  <c r="U2703" i="40"/>
  <c r="T2703" i="40"/>
  <c r="S2703" i="40"/>
  <c r="R2703" i="40"/>
  <c r="Z2703" i="40"/>
  <c r="Y2703" i="40"/>
  <c r="W2702" i="40"/>
  <c r="V2702" i="40"/>
  <c r="U2702" i="40"/>
  <c r="T2702" i="40"/>
  <c r="S2702" i="40"/>
  <c r="R2702" i="40"/>
  <c r="Z2702" i="40"/>
  <c r="Y2702" i="40"/>
  <c r="W2701" i="40"/>
  <c r="V2701" i="40"/>
  <c r="U2701" i="40"/>
  <c r="T2701" i="40"/>
  <c r="S2701" i="40"/>
  <c r="R2701" i="40"/>
  <c r="Z2701" i="40"/>
  <c r="Y2701" i="40"/>
  <c r="X2701" i="40"/>
  <c r="W2700" i="40"/>
  <c r="V2700" i="40"/>
  <c r="U2700" i="40"/>
  <c r="T2700" i="40"/>
  <c r="S2700" i="40"/>
  <c r="R2700" i="40"/>
  <c r="Z2700" i="40"/>
  <c r="Y2700" i="40"/>
  <c r="W2699" i="40"/>
  <c r="V2699" i="40"/>
  <c r="U2699" i="40"/>
  <c r="T2699" i="40"/>
  <c r="S2699" i="40"/>
  <c r="R2699" i="40"/>
  <c r="Z2699" i="40"/>
  <c r="Y2699" i="40"/>
  <c r="W2698" i="40"/>
  <c r="V2698" i="40"/>
  <c r="U2698" i="40"/>
  <c r="T2698" i="40"/>
  <c r="S2698" i="40"/>
  <c r="R2698" i="40"/>
  <c r="Z2698" i="40"/>
  <c r="Y2698" i="40"/>
  <c r="X2698" i="40"/>
  <c r="W2697" i="40"/>
  <c r="V2697" i="40"/>
  <c r="U2697" i="40"/>
  <c r="T2697" i="40"/>
  <c r="S2697" i="40"/>
  <c r="R2697" i="40"/>
  <c r="Z2697" i="40"/>
  <c r="Y2697" i="40"/>
  <c r="X2697" i="40"/>
  <c r="W2696" i="40"/>
  <c r="V2696" i="40"/>
  <c r="U2696" i="40"/>
  <c r="T2696" i="40"/>
  <c r="S2696" i="40"/>
  <c r="R2696" i="40"/>
  <c r="Z2696" i="40"/>
  <c r="Y2696" i="40"/>
  <c r="X2696" i="40"/>
  <c r="W2695" i="40"/>
  <c r="V2695" i="40"/>
  <c r="U2695" i="40"/>
  <c r="T2695" i="40"/>
  <c r="S2695" i="40"/>
  <c r="R2695" i="40"/>
  <c r="Z2695" i="40"/>
  <c r="Y2695" i="40"/>
  <c r="X2695" i="40"/>
  <c r="W2694" i="40"/>
  <c r="V2694" i="40"/>
  <c r="U2694" i="40"/>
  <c r="T2694" i="40"/>
  <c r="S2694" i="40"/>
  <c r="R2694" i="40"/>
  <c r="Z2694" i="40"/>
  <c r="Y2694" i="40"/>
  <c r="X2694" i="40"/>
  <c r="W2693" i="40"/>
  <c r="V2693" i="40"/>
  <c r="U2693" i="40"/>
  <c r="T2693" i="40"/>
  <c r="S2693" i="40"/>
  <c r="R2693" i="40"/>
  <c r="Z2693" i="40"/>
  <c r="Y2693" i="40"/>
  <c r="W2692" i="40"/>
  <c r="V2692" i="40"/>
  <c r="U2692" i="40"/>
  <c r="T2692" i="40"/>
  <c r="S2692" i="40"/>
  <c r="R2692" i="40"/>
  <c r="Z2692" i="40"/>
  <c r="Y2692" i="40"/>
  <c r="W2691" i="40"/>
  <c r="V2691" i="40"/>
  <c r="U2691" i="40"/>
  <c r="T2691" i="40"/>
  <c r="S2691" i="40"/>
  <c r="R2691" i="40"/>
  <c r="Z2691" i="40"/>
  <c r="Y2691" i="40"/>
  <c r="W2690" i="40"/>
  <c r="V2690" i="40"/>
  <c r="U2690" i="40"/>
  <c r="T2690" i="40"/>
  <c r="S2690" i="40"/>
  <c r="R2690" i="40"/>
  <c r="Z2690" i="40"/>
  <c r="Y2690" i="40"/>
  <c r="W2689" i="40"/>
  <c r="V2689" i="40"/>
  <c r="U2689" i="40"/>
  <c r="T2689" i="40"/>
  <c r="S2689" i="40"/>
  <c r="R2689" i="40"/>
  <c r="Z2689" i="40"/>
  <c r="Y2689" i="40"/>
  <c r="X2689" i="40"/>
  <c r="W2688" i="40"/>
  <c r="V2688" i="40"/>
  <c r="U2688" i="40"/>
  <c r="T2688" i="40"/>
  <c r="S2688" i="40"/>
  <c r="R2688" i="40"/>
  <c r="Z2688" i="40"/>
  <c r="Y2688" i="40"/>
  <c r="W2687" i="40"/>
  <c r="V2687" i="40"/>
  <c r="U2687" i="40"/>
  <c r="T2687" i="40"/>
  <c r="S2687" i="40"/>
  <c r="R2687" i="40"/>
  <c r="Z2687" i="40"/>
  <c r="Y2687" i="40"/>
  <c r="W2686" i="40"/>
  <c r="V2686" i="40"/>
  <c r="U2686" i="40"/>
  <c r="T2686" i="40"/>
  <c r="S2686" i="40"/>
  <c r="R2686" i="40"/>
  <c r="Z2686" i="40"/>
  <c r="Y2686" i="40"/>
  <c r="X2686" i="40"/>
  <c r="W2685" i="40"/>
  <c r="V2685" i="40"/>
  <c r="U2685" i="40"/>
  <c r="T2685" i="40"/>
  <c r="S2685" i="40"/>
  <c r="R2685" i="40"/>
  <c r="Z2685" i="40"/>
  <c r="Y2685" i="40"/>
  <c r="X2685" i="40"/>
  <c r="W2684" i="40"/>
  <c r="V2684" i="40"/>
  <c r="U2684" i="40"/>
  <c r="T2684" i="40"/>
  <c r="S2684" i="40"/>
  <c r="R2684" i="40"/>
  <c r="Z2684" i="40"/>
  <c r="Y2684" i="40"/>
  <c r="X2684" i="40"/>
  <c r="W2683" i="40"/>
  <c r="V2683" i="40"/>
  <c r="U2683" i="40"/>
  <c r="T2683" i="40"/>
  <c r="S2683" i="40"/>
  <c r="R2683" i="40"/>
  <c r="Z2683" i="40"/>
  <c r="Y2683" i="40"/>
  <c r="X2683" i="40"/>
  <c r="W2682" i="40"/>
  <c r="V2682" i="40"/>
  <c r="U2682" i="40"/>
  <c r="T2682" i="40"/>
  <c r="S2682" i="40"/>
  <c r="R2682" i="40"/>
  <c r="Z2682" i="40"/>
  <c r="Y2682" i="40"/>
  <c r="X2682" i="40"/>
  <c r="W2681" i="40"/>
  <c r="V2681" i="40"/>
  <c r="U2681" i="40"/>
  <c r="T2681" i="40"/>
  <c r="S2681" i="40"/>
  <c r="R2681" i="40"/>
  <c r="Z2681" i="40"/>
  <c r="Y2681" i="40"/>
  <c r="W2680" i="40"/>
  <c r="V2680" i="40"/>
  <c r="U2680" i="40"/>
  <c r="T2680" i="40"/>
  <c r="S2680" i="40"/>
  <c r="R2680" i="40"/>
  <c r="Z2680" i="40"/>
  <c r="Y2680" i="40"/>
  <c r="W2679" i="40"/>
  <c r="V2679" i="40"/>
  <c r="U2679" i="40"/>
  <c r="T2679" i="40"/>
  <c r="S2679" i="40"/>
  <c r="R2679" i="40"/>
  <c r="Z2679" i="40"/>
  <c r="Y2679" i="40"/>
  <c r="X2679" i="40"/>
  <c r="W2678" i="40"/>
  <c r="V2678" i="40"/>
  <c r="U2678" i="40"/>
  <c r="T2678" i="40"/>
  <c r="S2678" i="40"/>
  <c r="R2678" i="40"/>
  <c r="Z2678" i="40"/>
  <c r="Y2678" i="40"/>
  <c r="W2677" i="40"/>
  <c r="V2677" i="40"/>
  <c r="U2677" i="40"/>
  <c r="T2677" i="40"/>
  <c r="S2677" i="40"/>
  <c r="R2677" i="40"/>
  <c r="Z2677" i="40"/>
  <c r="Y2677" i="40"/>
  <c r="X2677" i="40"/>
  <c r="W2676" i="40"/>
  <c r="V2676" i="40"/>
  <c r="U2676" i="40"/>
  <c r="T2676" i="40"/>
  <c r="S2676" i="40"/>
  <c r="R2676" i="40"/>
  <c r="Z2676" i="40"/>
  <c r="Y2676" i="40"/>
  <c r="W2675" i="40"/>
  <c r="V2675" i="40"/>
  <c r="U2675" i="40"/>
  <c r="T2675" i="40"/>
  <c r="S2675" i="40"/>
  <c r="R2675" i="40"/>
  <c r="Z2675" i="40"/>
  <c r="Y2675" i="40"/>
  <c r="W2674" i="40"/>
  <c r="V2674" i="40"/>
  <c r="U2674" i="40"/>
  <c r="T2674" i="40"/>
  <c r="S2674" i="40"/>
  <c r="R2674" i="40"/>
  <c r="Z2674" i="40"/>
  <c r="Y2674" i="40"/>
  <c r="X2674" i="40"/>
  <c r="W2673" i="40"/>
  <c r="V2673" i="40"/>
  <c r="U2673" i="40"/>
  <c r="T2673" i="40"/>
  <c r="S2673" i="40"/>
  <c r="R2673" i="40"/>
  <c r="Z2673" i="40"/>
  <c r="Y2673" i="40"/>
  <c r="X2673" i="40"/>
  <c r="W2672" i="40"/>
  <c r="V2672" i="40"/>
  <c r="U2672" i="40"/>
  <c r="T2672" i="40"/>
  <c r="S2672" i="40"/>
  <c r="R2672" i="40"/>
  <c r="Z2672" i="40"/>
  <c r="Y2672" i="40"/>
  <c r="X2672" i="40"/>
  <c r="W2671" i="40"/>
  <c r="V2671" i="40"/>
  <c r="U2671" i="40"/>
  <c r="T2671" i="40"/>
  <c r="S2671" i="40"/>
  <c r="R2671" i="40"/>
  <c r="Z2671" i="40"/>
  <c r="Y2671" i="40"/>
  <c r="X2671" i="40"/>
  <c r="W2670" i="40"/>
  <c r="V2670" i="40"/>
  <c r="U2670" i="40"/>
  <c r="T2670" i="40"/>
  <c r="S2670" i="40"/>
  <c r="R2670" i="40"/>
  <c r="Z2670" i="40"/>
  <c r="Y2670" i="40"/>
  <c r="X2670" i="40"/>
  <c r="W2669" i="40"/>
  <c r="V2669" i="40"/>
  <c r="U2669" i="40"/>
  <c r="T2669" i="40"/>
  <c r="S2669" i="40"/>
  <c r="R2669" i="40"/>
  <c r="Z2669" i="40"/>
  <c r="Y2669" i="40"/>
  <c r="W2668" i="40"/>
  <c r="V2668" i="40"/>
  <c r="U2668" i="40"/>
  <c r="T2668" i="40"/>
  <c r="S2668" i="40"/>
  <c r="R2668" i="40"/>
  <c r="Z2668" i="40"/>
  <c r="Y2668" i="40"/>
  <c r="W2667" i="40"/>
  <c r="V2667" i="40"/>
  <c r="U2667" i="40"/>
  <c r="T2667" i="40"/>
  <c r="S2667" i="40"/>
  <c r="R2667" i="40"/>
  <c r="Z2667" i="40"/>
  <c r="Y2667" i="40"/>
  <c r="X2667" i="40"/>
  <c r="W2666" i="40"/>
  <c r="V2666" i="40"/>
  <c r="U2666" i="40"/>
  <c r="T2666" i="40"/>
  <c r="S2666" i="40"/>
  <c r="R2666" i="40"/>
  <c r="Z2666" i="40"/>
  <c r="Y2666" i="40"/>
  <c r="W2665" i="40"/>
  <c r="V2665" i="40"/>
  <c r="U2665" i="40"/>
  <c r="T2665" i="40"/>
  <c r="S2665" i="40"/>
  <c r="R2665" i="40"/>
  <c r="Z2665" i="40"/>
  <c r="Y2665" i="40"/>
  <c r="X2665" i="40"/>
  <c r="W2664" i="40"/>
  <c r="V2664" i="40"/>
  <c r="U2664" i="40"/>
  <c r="T2664" i="40"/>
  <c r="S2664" i="40"/>
  <c r="R2664" i="40"/>
  <c r="Z2664" i="40"/>
  <c r="Y2664" i="40"/>
  <c r="W2663" i="40"/>
  <c r="V2663" i="40"/>
  <c r="U2663" i="40"/>
  <c r="T2663" i="40"/>
  <c r="S2663" i="40"/>
  <c r="R2663" i="40"/>
  <c r="Z2663" i="40"/>
  <c r="Y2663" i="40"/>
  <c r="W2662" i="40"/>
  <c r="V2662" i="40"/>
  <c r="U2662" i="40"/>
  <c r="T2662" i="40"/>
  <c r="S2662" i="40"/>
  <c r="R2662" i="40"/>
  <c r="Z2662" i="40"/>
  <c r="Y2662" i="40"/>
  <c r="X2662" i="40"/>
  <c r="W2661" i="40"/>
  <c r="V2661" i="40"/>
  <c r="U2661" i="40"/>
  <c r="T2661" i="40"/>
  <c r="S2661" i="40"/>
  <c r="R2661" i="40"/>
  <c r="Z2661" i="40"/>
  <c r="Y2661" i="40"/>
  <c r="X2661" i="40"/>
  <c r="W2660" i="40"/>
  <c r="V2660" i="40"/>
  <c r="U2660" i="40"/>
  <c r="T2660" i="40"/>
  <c r="S2660" i="40"/>
  <c r="R2660" i="40"/>
  <c r="Z2660" i="40"/>
  <c r="Y2660" i="40"/>
  <c r="X2660" i="40"/>
  <c r="W2659" i="40"/>
  <c r="V2659" i="40"/>
  <c r="U2659" i="40"/>
  <c r="T2659" i="40"/>
  <c r="S2659" i="40"/>
  <c r="R2659" i="40"/>
  <c r="Z2659" i="40"/>
  <c r="Y2659" i="40"/>
  <c r="X2659" i="40"/>
  <c r="W2658" i="40"/>
  <c r="V2658" i="40"/>
  <c r="U2658" i="40"/>
  <c r="T2658" i="40"/>
  <c r="S2658" i="40"/>
  <c r="R2658" i="40"/>
  <c r="Z2658" i="40"/>
  <c r="Y2658" i="40"/>
  <c r="X2658" i="40"/>
  <c r="W2657" i="40"/>
  <c r="V2657" i="40"/>
  <c r="U2657" i="40"/>
  <c r="T2657" i="40"/>
  <c r="S2657" i="40"/>
  <c r="R2657" i="40"/>
  <c r="Z2657" i="40"/>
  <c r="Y2657" i="40"/>
  <c r="W2656" i="40"/>
  <c r="V2656" i="40"/>
  <c r="U2656" i="40"/>
  <c r="T2656" i="40"/>
  <c r="S2656" i="40"/>
  <c r="R2656" i="40"/>
  <c r="Z2656" i="40"/>
  <c r="Y2656" i="40"/>
  <c r="W2655" i="40"/>
  <c r="V2655" i="40"/>
  <c r="U2655" i="40"/>
  <c r="T2655" i="40"/>
  <c r="S2655" i="40"/>
  <c r="R2655" i="40"/>
  <c r="Z2655" i="40"/>
  <c r="Y2655" i="40"/>
  <c r="W2654" i="40"/>
  <c r="V2654" i="40"/>
  <c r="U2654" i="40"/>
  <c r="T2654" i="40"/>
  <c r="S2654" i="40"/>
  <c r="R2654" i="40"/>
  <c r="Z2654" i="40"/>
  <c r="Y2654" i="40"/>
  <c r="W2653" i="40"/>
  <c r="V2653" i="40"/>
  <c r="U2653" i="40"/>
  <c r="T2653" i="40"/>
  <c r="S2653" i="40"/>
  <c r="R2653" i="40"/>
  <c r="Z2653" i="40"/>
  <c r="Y2653" i="40"/>
  <c r="X2653" i="40"/>
  <c r="W2652" i="40"/>
  <c r="V2652" i="40"/>
  <c r="U2652" i="40"/>
  <c r="T2652" i="40"/>
  <c r="S2652" i="40"/>
  <c r="R2652" i="40"/>
  <c r="Z2652" i="40"/>
  <c r="Y2652" i="40"/>
  <c r="W2651" i="40"/>
  <c r="V2651" i="40"/>
  <c r="U2651" i="40"/>
  <c r="T2651" i="40"/>
  <c r="S2651" i="40"/>
  <c r="R2651" i="40"/>
  <c r="Z2651" i="40"/>
  <c r="Y2651" i="40"/>
  <c r="W2650" i="40"/>
  <c r="V2650" i="40"/>
  <c r="U2650" i="40"/>
  <c r="T2650" i="40"/>
  <c r="S2650" i="40"/>
  <c r="R2650" i="40"/>
  <c r="Z2650" i="40"/>
  <c r="Y2650" i="40"/>
  <c r="X2650" i="40"/>
  <c r="W2649" i="40"/>
  <c r="V2649" i="40"/>
  <c r="U2649" i="40"/>
  <c r="T2649" i="40"/>
  <c r="S2649" i="40"/>
  <c r="R2649" i="40"/>
  <c r="Z2649" i="40"/>
  <c r="Y2649" i="40"/>
  <c r="X2649" i="40"/>
  <c r="W2648" i="40"/>
  <c r="V2648" i="40"/>
  <c r="U2648" i="40"/>
  <c r="T2648" i="40"/>
  <c r="S2648" i="40"/>
  <c r="R2648" i="40"/>
  <c r="Z2648" i="40"/>
  <c r="Y2648" i="40"/>
  <c r="X2648" i="40"/>
  <c r="W2647" i="40"/>
  <c r="V2647" i="40"/>
  <c r="U2647" i="40"/>
  <c r="T2647" i="40"/>
  <c r="S2647" i="40"/>
  <c r="R2647" i="40"/>
  <c r="Z2647" i="40"/>
  <c r="Y2647" i="40"/>
  <c r="X2647" i="40"/>
  <c r="W2646" i="40"/>
  <c r="V2646" i="40"/>
  <c r="U2646" i="40"/>
  <c r="T2646" i="40"/>
  <c r="S2646" i="40"/>
  <c r="R2646" i="40"/>
  <c r="Z2646" i="40"/>
  <c r="Y2646" i="40"/>
  <c r="X2646" i="40"/>
  <c r="W2645" i="40"/>
  <c r="V2645" i="40"/>
  <c r="U2645" i="40"/>
  <c r="T2645" i="40"/>
  <c r="S2645" i="40"/>
  <c r="R2645" i="40"/>
  <c r="Z2645" i="40"/>
  <c r="Y2645" i="40"/>
  <c r="W2644" i="40"/>
  <c r="V2644" i="40"/>
  <c r="U2644" i="40"/>
  <c r="T2644" i="40"/>
  <c r="S2644" i="40"/>
  <c r="R2644" i="40"/>
  <c r="Z2644" i="40"/>
  <c r="Y2644" i="40"/>
  <c r="W2643" i="40"/>
  <c r="V2643" i="40"/>
  <c r="U2643" i="40"/>
  <c r="T2643" i="40"/>
  <c r="S2643" i="40"/>
  <c r="R2643" i="40"/>
  <c r="Z2643" i="40"/>
  <c r="Y2643" i="40"/>
  <c r="W2642" i="40"/>
  <c r="V2642" i="40"/>
  <c r="U2642" i="40"/>
  <c r="T2642" i="40"/>
  <c r="S2642" i="40"/>
  <c r="R2642" i="40"/>
  <c r="Z2642" i="40"/>
  <c r="Y2642" i="40"/>
  <c r="W2641" i="40"/>
  <c r="V2641" i="40"/>
  <c r="U2641" i="40"/>
  <c r="T2641" i="40"/>
  <c r="S2641" i="40"/>
  <c r="R2641" i="40"/>
  <c r="Z2641" i="40"/>
  <c r="Y2641" i="40"/>
  <c r="X2641" i="40"/>
  <c r="W2640" i="40"/>
  <c r="V2640" i="40"/>
  <c r="U2640" i="40"/>
  <c r="T2640" i="40"/>
  <c r="S2640" i="40"/>
  <c r="R2640" i="40"/>
  <c r="Z2640" i="40"/>
  <c r="Y2640" i="40"/>
  <c r="W2639" i="40"/>
  <c r="V2639" i="40"/>
  <c r="U2639" i="40"/>
  <c r="T2639" i="40"/>
  <c r="S2639" i="40"/>
  <c r="R2639" i="40"/>
  <c r="Z2639" i="40"/>
  <c r="Y2639" i="40"/>
  <c r="W2638" i="40"/>
  <c r="V2638" i="40"/>
  <c r="U2638" i="40"/>
  <c r="T2638" i="40"/>
  <c r="S2638" i="40"/>
  <c r="R2638" i="40"/>
  <c r="Z2638" i="40"/>
  <c r="Y2638" i="40"/>
  <c r="X2638" i="40"/>
  <c r="W2637" i="40"/>
  <c r="V2637" i="40"/>
  <c r="U2637" i="40"/>
  <c r="T2637" i="40"/>
  <c r="S2637" i="40"/>
  <c r="R2637" i="40"/>
  <c r="Z2637" i="40"/>
  <c r="Y2637" i="40"/>
  <c r="X2637" i="40"/>
  <c r="W2636" i="40"/>
  <c r="V2636" i="40"/>
  <c r="U2636" i="40"/>
  <c r="T2636" i="40"/>
  <c r="S2636" i="40"/>
  <c r="R2636" i="40"/>
  <c r="Z2636" i="40"/>
  <c r="Y2636" i="40"/>
  <c r="X2636" i="40"/>
  <c r="W2635" i="40"/>
  <c r="V2635" i="40"/>
  <c r="U2635" i="40"/>
  <c r="T2635" i="40"/>
  <c r="S2635" i="40"/>
  <c r="R2635" i="40"/>
  <c r="Z2635" i="40"/>
  <c r="Y2635" i="40"/>
  <c r="X2635" i="40"/>
  <c r="W2634" i="40"/>
  <c r="V2634" i="40"/>
  <c r="U2634" i="40"/>
  <c r="T2634" i="40"/>
  <c r="S2634" i="40"/>
  <c r="R2634" i="40"/>
  <c r="Z2634" i="40"/>
  <c r="Y2634" i="40"/>
  <c r="X2634" i="40"/>
  <c r="W2633" i="40"/>
  <c r="V2633" i="40"/>
  <c r="U2633" i="40"/>
  <c r="T2633" i="40"/>
  <c r="S2633" i="40"/>
  <c r="R2633" i="40"/>
  <c r="Z2633" i="40"/>
  <c r="Y2633" i="40"/>
  <c r="W2632" i="40"/>
  <c r="V2632" i="40"/>
  <c r="U2632" i="40"/>
  <c r="T2632" i="40"/>
  <c r="S2632" i="40"/>
  <c r="R2632" i="40"/>
  <c r="Z2632" i="40"/>
  <c r="Y2632" i="40"/>
  <c r="W2631" i="40"/>
  <c r="V2631" i="40"/>
  <c r="U2631" i="40"/>
  <c r="T2631" i="40"/>
  <c r="S2631" i="40"/>
  <c r="R2631" i="40"/>
  <c r="Z2631" i="40"/>
  <c r="Y2631" i="40"/>
  <c r="X2631" i="40"/>
  <c r="W2630" i="40"/>
  <c r="V2630" i="40"/>
  <c r="U2630" i="40"/>
  <c r="T2630" i="40"/>
  <c r="S2630" i="40"/>
  <c r="R2630" i="40"/>
  <c r="Z2630" i="40"/>
  <c r="Y2630" i="40"/>
  <c r="W2629" i="40"/>
  <c r="V2629" i="40"/>
  <c r="U2629" i="40"/>
  <c r="T2629" i="40"/>
  <c r="S2629" i="40"/>
  <c r="R2629" i="40"/>
  <c r="Z2629" i="40"/>
  <c r="Y2629" i="40"/>
  <c r="X2629" i="40"/>
  <c r="W2628" i="40"/>
  <c r="V2628" i="40"/>
  <c r="U2628" i="40"/>
  <c r="T2628" i="40"/>
  <c r="S2628" i="40"/>
  <c r="R2628" i="40"/>
  <c r="Z2628" i="40"/>
  <c r="Y2628" i="40"/>
  <c r="W2627" i="40"/>
  <c r="V2627" i="40"/>
  <c r="U2627" i="40"/>
  <c r="T2627" i="40"/>
  <c r="S2627" i="40"/>
  <c r="R2627" i="40"/>
  <c r="Z2627" i="40"/>
  <c r="Y2627" i="40"/>
  <c r="W2626" i="40"/>
  <c r="V2626" i="40"/>
  <c r="U2626" i="40"/>
  <c r="T2626" i="40"/>
  <c r="S2626" i="40"/>
  <c r="R2626" i="40"/>
  <c r="Z2626" i="40"/>
  <c r="Y2626" i="40"/>
  <c r="X2626" i="40"/>
  <c r="W2625" i="40"/>
  <c r="V2625" i="40"/>
  <c r="U2625" i="40"/>
  <c r="T2625" i="40"/>
  <c r="S2625" i="40"/>
  <c r="R2625" i="40"/>
  <c r="Z2625" i="40"/>
  <c r="Y2625" i="40"/>
  <c r="X2625" i="40"/>
  <c r="W2624" i="40"/>
  <c r="V2624" i="40"/>
  <c r="U2624" i="40"/>
  <c r="T2624" i="40"/>
  <c r="S2624" i="40"/>
  <c r="R2624" i="40"/>
  <c r="Z2624" i="40"/>
  <c r="Y2624" i="40"/>
  <c r="X2624" i="40"/>
  <c r="W2623" i="40"/>
  <c r="V2623" i="40"/>
  <c r="U2623" i="40"/>
  <c r="T2623" i="40"/>
  <c r="S2623" i="40"/>
  <c r="R2623" i="40"/>
  <c r="Z2623" i="40"/>
  <c r="Y2623" i="40"/>
  <c r="X2623" i="40"/>
  <c r="W2622" i="40"/>
  <c r="V2622" i="40"/>
  <c r="U2622" i="40"/>
  <c r="T2622" i="40"/>
  <c r="S2622" i="40"/>
  <c r="R2622" i="40"/>
  <c r="Z2622" i="40"/>
  <c r="Y2622" i="40"/>
  <c r="X2622" i="40"/>
  <c r="W2621" i="40"/>
  <c r="V2621" i="40"/>
  <c r="U2621" i="40"/>
  <c r="T2621" i="40"/>
  <c r="S2621" i="40"/>
  <c r="R2621" i="40"/>
  <c r="Z2621" i="40"/>
  <c r="Y2621" i="40"/>
  <c r="W2620" i="40"/>
  <c r="V2620" i="40"/>
  <c r="U2620" i="40"/>
  <c r="T2620" i="40"/>
  <c r="S2620" i="40"/>
  <c r="R2620" i="40"/>
  <c r="Z2620" i="40"/>
  <c r="Y2620" i="40"/>
  <c r="W2619" i="40"/>
  <c r="V2619" i="40"/>
  <c r="U2619" i="40"/>
  <c r="T2619" i="40"/>
  <c r="S2619" i="40"/>
  <c r="R2619" i="40"/>
  <c r="Z2619" i="40"/>
  <c r="Y2619" i="40"/>
  <c r="X2619" i="40"/>
  <c r="W2618" i="40"/>
  <c r="V2618" i="40"/>
  <c r="U2618" i="40"/>
  <c r="T2618" i="40"/>
  <c r="S2618" i="40"/>
  <c r="R2618" i="40"/>
  <c r="Z2618" i="40"/>
  <c r="Y2618" i="40"/>
  <c r="W2617" i="40"/>
  <c r="V2617" i="40"/>
  <c r="U2617" i="40"/>
  <c r="T2617" i="40"/>
  <c r="S2617" i="40"/>
  <c r="R2617" i="40"/>
  <c r="Z2617" i="40"/>
  <c r="Y2617" i="40"/>
  <c r="X2617" i="40"/>
  <c r="W2616" i="40"/>
  <c r="V2616" i="40"/>
  <c r="U2616" i="40"/>
  <c r="T2616" i="40"/>
  <c r="S2616" i="40"/>
  <c r="R2616" i="40"/>
  <c r="Z2616" i="40"/>
  <c r="Y2616" i="40"/>
  <c r="W2615" i="40"/>
  <c r="V2615" i="40"/>
  <c r="U2615" i="40"/>
  <c r="T2615" i="40"/>
  <c r="S2615" i="40"/>
  <c r="R2615" i="40"/>
  <c r="Z2615" i="40"/>
  <c r="Y2615" i="40"/>
  <c r="W2614" i="40"/>
  <c r="V2614" i="40"/>
  <c r="U2614" i="40"/>
  <c r="T2614" i="40"/>
  <c r="S2614" i="40"/>
  <c r="R2614" i="40"/>
  <c r="Z2614" i="40"/>
  <c r="Y2614" i="40"/>
  <c r="X2614" i="40"/>
  <c r="W2613" i="40"/>
  <c r="V2613" i="40"/>
  <c r="U2613" i="40"/>
  <c r="T2613" i="40"/>
  <c r="S2613" i="40"/>
  <c r="R2613" i="40"/>
  <c r="Z2613" i="40"/>
  <c r="Y2613" i="40"/>
  <c r="X2613" i="40"/>
  <c r="W2612" i="40"/>
  <c r="V2612" i="40"/>
  <c r="U2612" i="40"/>
  <c r="T2612" i="40"/>
  <c r="S2612" i="40"/>
  <c r="R2612" i="40"/>
  <c r="Z2612" i="40"/>
  <c r="Y2612" i="40"/>
  <c r="X2612" i="40"/>
  <c r="W2611" i="40"/>
  <c r="V2611" i="40"/>
  <c r="U2611" i="40"/>
  <c r="T2611" i="40"/>
  <c r="S2611" i="40"/>
  <c r="R2611" i="40"/>
  <c r="Z2611" i="40"/>
  <c r="Y2611" i="40"/>
  <c r="X2611" i="40"/>
  <c r="W2610" i="40"/>
  <c r="V2610" i="40"/>
  <c r="U2610" i="40"/>
  <c r="T2610" i="40"/>
  <c r="S2610" i="40"/>
  <c r="R2610" i="40"/>
  <c r="Z2610" i="40"/>
  <c r="Y2610" i="40"/>
  <c r="X2610" i="40"/>
  <c r="W2609" i="40"/>
  <c r="V2609" i="40"/>
  <c r="U2609" i="40"/>
  <c r="T2609" i="40"/>
  <c r="S2609" i="40"/>
  <c r="R2609" i="40"/>
  <c r="Z2609" i="40"/>
  <c r="Y2609" i="40"/>
  <c r="W2608" i="40"/>
  <c r="V2608" i="40"/>
  <c r="U2608" i="40"/>
  <c r="T2608" i="40"/>
  <c r="S2608" i="40"/>
  <c r="R2608" i="40"/>
  <c r="Z2608" i="40"/>
  <c r="Y2608" i="40"/>
  <c r="W2607" i="40"/>
  <c r="V2607" i="40"/>
  <c r="U2607" i="40"/>
  <c r="T2607" i="40"/>
  <c r="S2607" i="40"/>
  <c r="R2607" i="40"/>
  <c r="Z2607" i="40"/>
  <c r="Y2607" i="40"/>
  <c r="X2607" i="40"/>
  <c r="W2606" i="40"/>
  <c r="V2606" i="40"/>
  <c r="U2606" i="40"/>
  <c r="T2606" i="40"/>
  <c r="S2606" i="40"/>
  <c r="R2606" i="40"/>
  <c r="Z2606" i="40"/>
  <c r="Y2606" i="40"/>
  <c r="W2605" i="40"/>
  <c r="V2605" i="40"/>
  <c r="U2605" i="40"/>
  <c r="T2605" i="40"/>
  <c r="S2605" i="40"/>
  <c r="R2605" i="40"/>
  <c r="Z2605" i="40"/>
  <c r="Y2605" i="40"/>
  <c r="X2605" i="40"/>
  <c r="W2604" i="40"/>
  <c r="V2604" i="40"/>
  <c r="U2604" i="40"/>
  <c r="T2604" i="40"/>
  <c r="S2604" i="40"/>
  <c r="R2604" i="40"/>
  <c r="Z2604" i="40"/>
  <c r="Y2604" i="40"/>
  <c r="W2603" i="40"/>
  <c r="V2603" i="40"/>
  <c r="U2603" i="40"/>
  <c r="T2603" i="40"/>
  <c r="S2603" i="40"/>
  <c r="R2603" i="40"/>
  <c r="Z2603" i="40"/>
  <c r="Y2603" i="40"/>
  <c r="W2602" i="40"/>
  <c r="V2602" i="40"/>
  <c r="U2602" i="40"/>
  <c r="T2602" i="40"/>
  <c r="S2602" i="40"/>
  <c r="R2602" i="40"/>
  <c r="Z2602" i="40"/>
  <c r="Y2602" i="40"/>
  <c r="X2602" i="40"/>
  <c r="W2601" i="40"/>
  <c r="V2601" i="40"/>
  <c r="U2601" i="40"/>
  <c r="T2601" i="40"/>
  <c r="S2601" i="40"/>
  <c r="R2601" i="40"/>
  <c r="Z2601" i="40"/>
  <c r="Y2601" i="40"/>
  <c r="X2601" i="40"/>
  <c r="W2600" i="40"/>
  <c r="V2600" i="40"/>
  <c r="U2600" i="40"/>
  <c r="T2600" i="40"/>
  <c r="S2600" i="40"/>
  <c r="R2600" i="40"/>
  <c r="Z2600" i="40"/>
  <c r="Y2600" i="40"/>
  <c r="X2600" i="40"/>
  <c r="W2599" i="40"/>
  <c r="V2599" i="40"/>
  <c r="U2599" i="40"/>
  <c r="T2599" i="40"/>
  <c r="S2599" i="40"/>
  <c r="R2599" i="40"/>
  <c r="Z2599" i="40"/>
  <c r="Y2599" i="40"/>
  <c r="X2599" i="40"/>
  <c r="W2598" i="40"/>
  <c r="V2598" i="40"/>
  <c r="U2598" i="40"/>
  <c r="T2598" i="40"/>
  <c r="S2598" i="40"/>
  <c r="R2598" i="40"/>
  <c r="Z2598" i="40"/>
  <c r="Y2598" i="40"/>
  <c r="X2598" i="40"/>
  <c r="W2597" i="40"/>
  <c r="V2597" i="40"/>
  <c r="U2597" i="40"/>
  <c r="T2597" i="40"/>
  <c r="S2597" i="40"/>
  <c r="R2597" i="40"/>
  <c r="Z2597" i="40"/>
  <c r="Y2597" i="40"/>
  <c r="W2596" i="40"/>
  <c r="V2596" i="40"/>
  <c r="U2596" i="40"/>
  <c r="T2596" i="40"/>
  <c r="S2596" i="40"/>
  <c r="R2596" i="40"/>
  <c r="Z2596" i="40"/>
  <c r="Y2596" i="40"/>
  <c r="W2595" i="40"/>
  <c r="V2595" i="40"/>
  <c r="U2595" i="40"/>
  <c r="T2595" i="40"/>
  <c r="S2595" i="40"/>
  <c r="R2595" i="40"/>
  <c r="Z2595" i="40"/>
  <c r="Y2595" i="40"/>
  <c r="W2594" i="40"/>
  <c r="V2594" i="40"/>
  <c r="U2594" i="40"/>
  <c r="T2594" i="40"/>
  <c r="S2594" i="40"/>
  <c r="R2594" i="40"/>
  <c r="Z2594" i="40"/>
  <c r="Y2594" i="40"/>
  <c r="W2593" i="40"/>
  <c r="V2593" i="40"/>
  <c r="U2593" i="40"/>
  <c r="T2593" i="40"/>
  <c r="S2593" i="40"/>
  <c r="R2593" i="40"/>
  <c r="Z2593" i="40"/>
  <c r="Y2593" i="40"/>
  <c r="X2593" i="40"/>
  <c r="W2592" i="40"/>
  <c r="V2592" i="40"/>
  <c r="U2592" i="40"/>
  <c r="T2592" i="40"/>
  <c r="S2592" i="40"/>
  <c r="R2592" i="40"/>
  <c r="Z2592" i="40"/>
  <c r="Y2592" i="40"/>
  <c r="W2591" i="40"/>
  <c r="V2591" i="40"/>
  <c r="U2591" i="40"/>
  <c r="T2591" i="40"/>
  <c r="S2591" i="40"/>
  <c r="R2591" i="40"/>
  <c r="Z2591" i="40"/>
  <c r="Y2591" i="40"/>
  <c r="W2590" i="40"/>
  <c r="V2590" i="40"/>
  <c r="U2590" i="40"/>
  <c r="T2590" i="40"/>
  <c r="S2590" i="40"/>
  <c r="R2590" i="40"/>
  <c r="Z2590" i="40"/>
  <c r="Y2590" i="40"/>
  <c r="X2590" i="40"/>
  <c r="W2589" i="40"/>
  <c r="V2589" i="40"/>
  <c r="U2589" i="40"/>
  <c r="T2589" i="40"/>
  <c r="S2589" i="40"/>
  <c r="R2589" i="40"/>
  <c r="Z2589" i="40"/>
  <c r="Y2589" i="40"/>
  <c r="X2589" i="40"/>
  <c r="W2588" i="40"/>
  <c r="V2588" i="40"/>
  <c r="U2588" i="40"/>
  <c r="T2588" i="40"/>
  <c r="S2588" i="40"/>
  <c r="R2588" i="40"/>
  <c r="Z2588" i="40"/>
  <c r="Y2588" i="40"/>
  <c r="X2588" i="40"/>
  <c r="W2587" i="40"/>
  <c r="V2587" i="40"/>
  <c r="U2587" i="40"/>
  <c r="T2587" i="40"/>
  <c r="S2587" i="40"/>
  <c r="R2587" i="40"/>
  <c r="Z2587" i="40"/>
  <c r="Y2587" i="40"/>
  <c r="X2587" i="40"/>
  <c r="W2586" i="40"/>
  <c r="V2586" i="40"/>
  <c r="U2586" i="40"/>
  <c r="T2586" i="40"/>
  <c r="S2586" i="40"/>
  <c r="R2586" i="40"/>
  <c r="Z2586" i="40"/>
  <c r="Y2586" i="40"/>
  <c r="X2586" i="40"/>
  <c r="W2585" i="40"/>
  <c r="V2585" i="40"/>
  <c r="U2585" i="40"/>
  <c r="T2585" i="40"/>
  <c r="S2585" i="40"/>
  <c r="R2585" i="40"/>
  <c r="Z2585" i="40"/>
  <c r="Y2585" i="40"/>
  <c r="W2584" i="40"/>
  <c r="V2584" i="40"/>
  <c r="U2584" i="40"/>
  <c r="T2584" i="40"/>
  <c r="S2584" i="40"/>
  <c r="R2584" i="40"/>
  <c r="Z2584" i="40"/>
  <c r="Y2584" i="40"/>
  <c r="X2584" i="40"/>
  <c r="W2583" i="40"/>
  <c r="V2583" i="40"/>
  <c r="U2583" i="40"/>
  <c r="T2583" i="40"/>
  <c r="S2583" i="40"/>
  <c r="R2583" i="40"/>
  <c r="Z2583" i="40"/>
  <c r="Y2583" i="40"/>
  <c r="W2582" i="40"/>
  <c r="V2582" i="40"/>
  <c r="U2582" i="40"/>
  <c r="T2582" i="40"/>
  <c r="S2582" i="40"/>
  <c r="R2582" i="40"/>
  <c r="Z2582" i="40"/>
  <c r="Y2582" i="40"/>
  <c r="W2581" i="40"/>
  <c r="V2581" i="40"/>
  <c r="U2581" i="40"/>
  <c r="T2581" i="40"/>
  <c r="S2581" i="40"/>
  <c r="R2581" i="40"/>
  <c r="Z2581" i="40"/>
  <c r="Y2581" i="40"/>
  <c r="X2581" i="40"/>
  <c r="W2580" i="40"/>
  <c r="V2580" i="40"/>
  <c r="U2580" i="40"/>
  <c r="T2580" i="40"/>
  <c r="S2580" i="40"/>
  <c r="R2580" i="40"/>
  <c r="Z2580" i="40"/>
  <c r="Y2580" i="40"/>
  <c r="W2579" i="40"/>
  <c r="V2579" i="40"/>
  <c r="U2579" i="40"/>
  <c r="T2579" i="40"/>
  <c r="S2579" i="40"/>
  <c r="R2579" i="40"/>
  <c r="Z2579" i="40"/>
  <c r="Y2579" i="40"/>
  <c r="W2578" i="40"/>
  <c r="V2578" i="40"/>
  <c r="U2578" i="40"/>
  <c r="T2578" i="40"/>
  <c r="S2578" i="40"/>
  <c r="R2578" i="40"/>
  <c r="Z2578" i="40"/>
  <c r="Y2578" i="40"/>
  <c r="X2578" i="40"/>
  <c r="W2577" i="40"/>
  <c r="V2577" i="40"/>
  <c r="U2577" i="40"/>
  <c r="T2577" i="40"/>
  <c r="S2577" i="40"/>
  <c r="R2577" i="40"/>
  <c r="Z2577" i="40"/>
  <c r="Y2577" i="40"/>
  <c r="X2577" i="40"/>
  <c r="W2576" i="40"/>
  <c r="V2576" i="40"/>
  <c r="U2576" i="40"/>
  <c r="T2576" i="40"/>
  <c r="S2576" i="40"/>
  <c r="R2576" i="40"/>
  <c r="Z2576" i="40"/>
  <c r="Y2576" i="40"/>
  <c r="X2576" i="40"/>
  <c r="W2575" i="40"/>
  <c r="V2575" i="40"/>
  <c r="U2575" i="40"/>
  <c r="T2575" i="40"/>
  <c r="S2575" i="40"/>
  <c r="R2575" i="40"/>
  <c r="Z2575" i="40"/>
  <c r="Y2575" i="40"/>
  <c r="X2575" i="40"/>
  <c r="W2574" i="40"/>
  <c r="V2574" i="40"/>
  <c r="U2574" i="40"/>
  <c r="T2574" i="40"/>
  <c r="S2574" i="40"/>
  <c r="R2574" i="40"/>
  <c r="Z2574" i="40"/>
  <c r="Y2574" i="40"/>
  <c r="X2574" i="40"/>
  <c r="W2573" i="40"/>
  <c r="V2573" i="40"/>
  <c r="U2573" i="40"/>
  <c r="T2573" i="40"/>
  <c r="S2573" i="40"/>
  <c r="R2573" i="40"/>
  <c r="Z2573" i="40"/>
  <c r="Y2573" i="40"/>
  <c r="W2572" i="40"/>
  <c r="V2572" i="40"/>
  <c r="U2572" i="40"/>
  <c r="T2572" i="40"/>
  <c r="S2572" i="40"/>
  <c r="R2572" i="40"/>
  <c r="Z2572" i="40"/>
  <c r="Y2572" i="40"/>
  <c r="W2571" i="40"/>
  <c r="V2571" i="40"/>
  <c r="U2571" i="40"/>
  <c r="T2571" i="40"/>
  <c r="S2571" i="40"/>
  <c r="R2571" i="40"/>
  <c r="Z2571" i="40"/>
  <c r="Y2571" i="40"/>
  <c r="W2570" i="40"/>
  <c r="V2570" i="40"/>
  <c r="U2570" i="40"/>
  <c r="T2570" i="40"/>
  <c r="S2570" i="40"/>
  <c r="R2570" i="40"/>
  <c r="Z2570" i="40"/>
  <c r="Y2570" i="40"/>
  <c r="W2569" i="40"/>
  <c r="V2569" i="40"/>
  <c r="U2569" i="40"/>
  <c r="T2569" i="40"/>
  <c r="S2569" i="40"/>
  <c r="R2569" i="40"/>
  <c r="Z2569" i="40"/>
  <c r="Y2569" i="40"/>
  <c r="X2569" i="40"/>
  <c r="W2568" i="40"/>
  <c r="V2568" i="40"/>
  <c r="U2568" i="40"/>
  <c r="T2568" i="40"/>
  <c r="S2568" i="40"/>
  <c r="R2568" i="40"/>
  <c r="Z2568" i="40"/>
  <c r="Y2568" i="40"/>
  <c r="W2567" i="40"/>
  <c r="V2567" i="40"/>
  <c r="U2567" i="40"/>
  <c r="T2567" i="40"/>
  <c r="S2567" i="40"/>
  <c r="R2567" i="40"/>
  <c r="Z2567" i="40"/>
  <c r="Y2567" i="40"/>
  <c r="W2566" i="40"/>
  <c r="V2566" i="40"/>
  <c r="U2566" i="40"/>
  <c r="T2566" i="40"/>
  <c r="S2566" i="40"/>
  <c r="R2566" i="40"/>
  <c r="Z2566" i="40"/>
  <c r="Y2566" i="40"/>
  <c r="X2566" i="40"/>
  <c r="W2565" i="40"/>
  <c r="V2565" i="40"/>
  <c r="U2565" i="40"/>
  <c r="T2565" i="40"/>
  <c r="S2565" i="40"/>
  <c r="R2565" i="40"/>
  <c r="Z2565" i="40"/>
  <c r="Y2565" i="40"/>
  <c r="X2565" i="40"/>
  <c r="W2564" i="40"/>
  <c r="V2564" i="40"/>
  <c r="U2564" i="40"/>
  <c r="T2564" i="40"/>
  <c r="S2564" i="40"/>
  <c r="R2564" i="40"/>
  <c r="Z2564" i="40"/>
  <c r="Y2564" i="40"/>
  <c r="X2564" i="40"/>
  <c r="W2563" i="40"/>
  <c r="V2563" i="40"/>
  <c r="U2563" i="40"/>
  <c r="T2563" i="40"/>
  <c r="S2563" i="40"/>
  <c r="R2563" i="40"/>
  <c r="Z2563" i="40"/>
  <c r="Y2563" i="40"/>
  <c r="X2563" i="40"/>
  <c r="W2562" i="40"/>
  <c r="V2562" i="40"/>
  <c r="U2562" i="40"/>
  <c r="T2562" i="40"/>
  <c r="S2562" i="40"/>
  <c r="R2562" i="40"/>
  <c r="Z2562" i="40"/>
  <c r="Y2562" i="40"/>
  <c r="X2562" i="40"/>
  <c r="W2561" i="40"/>
  <c r="V2561" i="40"/>
  <c r="U2561" i="40"/>
  <c r="T2561" i="40"/>
  <c r="S2561" i="40"/>
  <c r="R2561" i="40"/>
  <c r="Z2561" i="40"/>
  <c r="Y2561" i="40"/>
  <c r="W2560" i="40"/>
  <c r="V2560" i="40"/>
  <c r="U2560" i="40"/>
  <c r="T2560" i="40"/>
  <c r="S2560" i="40"/>
  <c r="R2560" i="40"/>
  <c r="Z2560" i="40"/>
  <c r="Y2560" i="40"/>
  <c r="W2559" i="40"/>
  <c r="V2559" i="40"/>
  <c r="U2559" i="40"/>
  <c r="T2559" i="40"/>
  <c r="S2559" i="40"/>
  <c r="R2559" i="40"/>
  <c r="Z2559" i="40"/>
  <c r="Y2559" i="40"/>
  <c r="W2558" i="40"/>
  <c r="V2558" i="40"/>
  <c r="U2558" i="40"/>
  <c r="T2558" i="40"/>
  <c r="S2558" i="40"/>
  <c r="R2558" i="40"/>
  <c r="Z2558" i="40"/>
  <c r="Y2558" i="40"/>
  <c r="W2557" i="40"/>
  <c r="V2557" i="40"/>
  <c r="U2557" i="40"/>
  <c r="T2557" i="40"/>
  <c r="S2557" i="40"/>
  <c r="R2557" i="40"/>
  <c r="Z2557" i="40"/>
  <c r="Y2557" i="40"/>
  <c r="X2557" i="40"/>
  <c r="W2556" i="40"/>
  <c r="V2556" i="40"/>
  <c r="U2556" i="40"/>
  <c r="T2556" i="40"/>
  <c r="S2556" i="40"/>
  <c r="R2556" i="40"/>
  <c r="Z2556" i="40"/>
  <c r="Y2556" i="40"/>
  <c r="W2555" i="40"/>
  <c r="V2555" i="40"/>
  <c r="U2555" i="40"/>
  <c r="T2555" i="40"/>
  <c r="S2555" i="40"/>
  <c r="R2555" i="40"/>
  <c r="Z2555" i="40"/>
  <c r="Y2555" i="40"/>
  <c r="W2554" i="40"/>
  <c r="V2554" i="40"/>
  <c r="U2554" i="40"/>
  <c r="T2554" i="40"/>
  <c r="S2554" i="40"/>
  <c r="R2554" i="40"/>
  <c r="Z2554" i="40"/>
  <c r="Y2554" i="40"/>
  <c r="X2554" i="40"/>
  <c r="W2553" i="40"/>
  <c r="V2553" i="40"/>
  <c r="U2553" i="40"/>
  <c r="T2553" i="40"/>
  <c r="S2553" i="40"/>
  <c r="R2553" i="40"/>
  <c r="Z2553" i="40"/>
  <c r="Y2553" i="40"/>
  <c r="X2553" i="40"/>
  <c r="W2552" i="40"/>
  <c r="V2552" i="40"/>
  <c r="U2552" i="40"/>
  <c r="T2552" i="40"/>
  <c r="S2552" i="40"/>
  <c r="R2552" i="40"/>
  <c r="Z2552" i="40"/>
  <c r="Y2552" i="40"/>
  <c r="X2552" i="40"/>
  <c r="W2551" i="40"/>
  <c r="V2551" i="40"/>
  <c r="U2551" i="40"/>
  <c r="T2551" i="40"/>
  <c r="S2551" i="40"/>
  <c r="R2551" i="40"/>
  <c r="Z2551" i="40"/>
  <c r="Y2551" i="40"/>
  <c r="X2551" i="40"/>
  <c r="W2550" i="40"/>
  <c r="V2550" i="40"/>
  <c r="U2550" i="40"/>
  <c r="T2550" i="40"/>
  <c r="S2550" i="40"/>
  <c r="R2550" i="40"/>
  <c r="Z2550" i="40"/>
  <c r="Y2550" i="40"/>
  <c r="X2550" i="40"/>
  <c r="W2549" i="40"/>
  <c r="V2549" i="40"/>
  <c r="U2549" i="40"/>
  <c r="T2549" i="40"/>
  <c r="S2549" i="40"/>
  <c r="R2549" i="40"/>
  <c r="Z2549" i="40"/>
  <c r="Y2549" i="40"/>
  <c r="W2548" i="40"/>
  <c r="V2548" i="40"/>
  <c r="U2548" i="40"/>
  <c r="T2548" i="40"/>
  <c r="S2548" i="40"/>
  <c r="R2548" i="40"/>
  <c r="Z2548" i="40"/>
  <c r="Y2548" i="40"/>
  <c r="W2547" i="40"/>
  <c r="V2547" i="40"/>
  <c r="U2547" i="40"/>
  <c r="T2547" i="40"/>
  <c r="S2547" i="40"/>
  <c r="R2547" i="40"/>
  <c r="Z2547" i="40"/>
  <c r="Y2547" i="40"/>
  <c r="W2546" i="40"/>
  <c r="V2546" i="40"/>
  <c r="U2546" i="40"/>
  <c r="T2546" i="40"/>
  <c r="S2546" i="40"/>
  <c r="R2546" i="40"/>
  <c r="Z2546" i="40"/>
  <c r="Y2546" i="40"/>
  <c r="X2546" i="40"/>
  <c r="W2545" i="40"/>
  <c r="V2545" i="40"/>
  <c r="U2545" i="40"/>
  <c r="T2545" i="40"/>
  <c r="S2545" i="40"/>
  <c r="R2545" i="40"/>
  <c r="Z2545" i="40"/>
  <c r="Y2545" i="40"/>
  <c r="X2545" i="40"/>
  <c r="W2544" i="40"/>
  <c r="V2544" i="40"/>
  <c r="U2544" i="40"/>
  <c r="T2544" i="40"/>
  <c r="S2544" i="40"/>
  <c r="R2544" i="40"/>
  <c r="Z2544" i="40"/>
  <c r="Y2544" i="40"/>
  <c r="W2543" i="40"/>
  <c r="V2543" i="40"/>
  <c r="U2543" i="40"/>
  <c r="T2543" i="40"/>
  <c r="S2543" i="40"/>
  <c r="R2543" i="40"/>
  <c r="Z2543" i="40"/>
  <c r="Y2543" i="40"/>
  <c r="W2542" i="40"/>
  <c r="V2542" i="40"/>
  <c r="U2542" i="40"/>
  <c r="T2542" i="40"/>
  <c r="S2542" i="40"/>
  <c r="R2542" i="40"/>
  <c r="Z2542" i="40"/>
  <c r="Y2542" i="40"/>
  <c r="X2542" i="40"/>
  <c r="W2541" i="40"/>
  <c r="V2541" i="40"/>
  <c r="U2541" i="40"/>
  <c r="T2541" i="40"/>
  <c r="S2541" i="40"/>
  <c r="R2541" i="40"/>
  <c r="Z2541" i="40"/>
  <c r="Y2541" i="40"/>
  <c r="X2541" i="40"/>
  <c r="W2540" i="40"/>
  <c r="V2540" i="40"/>
  <c r="U2540" i="40"/>
  <c r="T2540" i="40"/>
  <c r="S2540" i="40"/>
  <c r="R2540" i="40"/>
  <c r="Z2540" i="40"/>
  <c r="Y2540" i="40"/>
  <c r="X2540" i="40"/>
  <c r="W2539" i="40"/>
  <c r="V2539" i="40"/>
  <c r="U2539" i="40"/>
  <c r="T2539" i="40"/>
  <c r="S2539" i="40"/>
  <c r="R2539" i="40"/>
  <c r="Z2539" i="40"/>
  <c r="Y2539" i="40"/>
  <c r="X2539" i="40"/>
  <c r="W2538" i="40"/>
  <c r="V2538" i="40"/>
  <c r="U2538" i="40"/>
  <c r="T2538" i="40"/>
  <c r="S2538" i="40"/>
  <c r="R2538" i="40"/>
  <c r="Z2538" i="40"/>
  <c r="Y2538" i="40"/>
  <c r="X2538" i="40"/>
  <c r="W2537" i="40"/>
  <c r="V2537" i="40"/>
  <c r="U2537" i="40"/>
  <c r="T2537" i="40"/>
  <c r="S2537" i="40"/>
  <c r="R2537" i="40"/>
  <c r="Z2537" i="40"/>
  <c r="Y2537" i="40"/>
  <c r="W2536" i="40"/>
  <c r="V2536" i="40"/>
  <c r="U2536" i="40"/>
  <c r="T2536" i="40"/>
  <c r="S2536" i="40"/>
  <c r="R2536" i="40"/>
  <c r="Z2536" i="40"/>
  <c r="Y2536" i="40"/>
  <c r="W2535" i="40"/>
  <c r="V2535" i="40"/>
  <c r="U2535" i="40"/>
  <c r="T2535" i="40"/>
  <c r="S2535" i="40"/>
  <c r="R2535" i="40"/>
  <c r="Z2535" i="40"/>
  <c r="Y2535" i="40"/>
  <c r="X2535" i="40"/>
  <c r="W2534" i="40"/>
  <c r="V2534" i="40"/>
  <c r="U2534" i="40"/>
  <c r="T2534" i="40"/>
  <c r="S2534" i="40"/>
  <c r="R2534" i="40"/>
  <c r="Z2534" i="40"/>
  <c r="Y2534" i="40"/>
  <c r="W2533" i="40"/>
  <c r="V2533" i="40"/>
  <c r="U2533" i="40"/>
  <c r="T2533" i="40"/>
  <c r="S2533" i="40"/>
  <c r="R2533" i="40"/>
  <c r="Z2533" i="40"/>
  <c r="Y2533" i="40"/>
  <c r="X2533" i="40"/>
  <c r="W2532" i="40"/>
  <c r="V2532" i="40"/>
  <c r="U2532" i="40"/>
  <c r="T2532" i="40"/>
  <c r="S2532" i="40"/>
  <c r="R2532" i="40"/>
  <c r="Z2532" i="40"/>
  <c r="Y2532" i="40"/>
  <c r="W2531" i="40"/>
  <c r="V2531" i="40"/>
  <c r="U2531" i="40"/>
  <c r="T2531" i="40"/>
  <c r="S2531" i="40"/>
  <c r="R2531" i="40"/>
  <c r="Z2531" i="40"/>
  <c r="Y2531" i="40"/>
  <c r="W2530" i="40"/>
  <c r="V2530" i="40"/>
  <c r="U2530" i="40"/>
  <c r="T2530" i="40"/>
  <c r="S2530" i="40"/>
  <c r="R2530" i="40"/>
  <c r="Z2530" i="40"/>
  <c r="Y2530" i="40"/>
  <c r="X2530" i="40"/>
  <c r="W2529" i="40"/>
  <c r="V2529" i="40"/>
  <c r="U2529" i="40"/>
  <c r="T2529" i="40"/>
  <c r="S2529" i="40"/>
  <c r="R2529" i="40"/>
  <c r="Z2529" i="40"/>
  <c r="Y2529" i="40"/>
  <c r="X2529" i="40"/>
  <c r="W2528" i="40"/>
  <c r="V2528" i="40"/>
  <c r="U2528" i="40"/>
  <c r="T2528" i="40"/>
  <c r="S2528" i="40"/>
  <c r="R2528" i="40"/>
  <c r="Z2528" i="40"/>
  <c r="Y2528" i="40"/>
  <c r="X2528" i="40"/>
  <c r="W2527" i="40"/>
  <c r="V2527" i="40"/>
  <c r="U2527" i="40"/>
  <c r="T2527" i="40"/>
  <c r="S2527" i="40"/>
  <c r="R2527" i="40"/>
  <c r="Z2527" i="40"/>
  <c r="Y2527" i="40"/>
  <c r="X2527" i="40"/>
  <c r="W2526" i="40"/>
  <c r="V2526" i="40"/>
  <c r="U2526" i="40"/>
  <c r="T2526" i="40"/>
  <c r="S2526" i="40"/>
  <c r="R2526" i="40"/>
  <c r="Z2526" i="40"/>
  <c r="Y2526" i="40"/>
  <c r="X2526" i="40"/>
  <c r="W2525" i="40"/>
  <c r="V2525" i="40"/>
  <c r="U2525" i="40"/>
  <c r="T2525" i="40"/>
  <c r="S2525" i="40"/>
  <c r="R2525" i="40"/>
  <c r="Z2525" i="40"/>
  <c r="Y2525" i="40"/>
  <c r="W2524" i="40"/>
  <c r="V2524" i="40"/>
  <c r="U2524" i="40"/>
  <c r="T2524" i="40"/>
  <c r="S2524" i="40"/>
  <c r="R2524" i="40"/>
  <c r="Z2524" i="40"/>
  <c r="Y2524" i="40"/>
  <c r="W2523" i="40"/>
  <c r="V2523" i="40"/>
  <c r="U2523" i="40"/>
  <c r="T2523" i="40"/>
  <c r="S2523" i="40"/>
  <c r="R2523" i="40"/>
  <c r="Z2523" i="40"/>
  <c r="Y2523" i="40"/>
  <c r="X2523" i="40"/>
  <c r="W2522" i="40"/>
  <c r="V2522" i="40"/>
  <c r="U2522" i="40"/>
  <c r="T2522" i="40"/>
  <c r="S2522" i="40"/>
  <c r="R2522" i="40"/>
  <c r="Z2522" i="40"/>
  <c r="Y2522" i="40"/>
  <c r="W2521" i="40"/>
  <c r="V2521" i="40"/>
  <c r="U2521" i="40"/>
  <c r="T2521" i="40"/>
  <c r="S2521" i="40"/>
  <c r="R2521" i="40"/>
  <c r="Z2521" i="40"/>
  <c r="Y2521" i="40"/>
  <c r="X2521" i="40"/>
  <c r="W2520" i="40"/>
  <c r="V2520" i="40"/>
  <c r="U2520" i="40"/>
  <c r="T2520" i="40"/>
  <c r="S2520" i="40"/>
  <c r="R2520" i="40"/>
  <c r="Z2520" i="40"/>
  <c r="Y2520" i="40"/>
  <c r="W2519" i="40"/>
  <c r="V2519" i="40"/>
  <c r="U2519" i="40"/>
  <c r="T2519" i="40"/>
  <c r="S2519" i="40"/>
  <c r="R2519" i="40"/>
  <c r="Z2519" i="40"/>
  <c r="Y2519" i="40"/>
  <c r="W2518" i="40"/>
  <c r="V2518" i="40"/>
  <c r="U2518" i="40"/>
  <c r="T2518" i="40"/>
  <c r="S2518" i="40"/>
  <c r="R2518" i="40"/>
  <c r="Z2518" i="40"/>
  <c r="Y2518" i="40"/>
  <c r="X2518" i="40"/>
  <c r="W2517" i="40"/>
  <c r="V2517" i="40"/>
  <c r="U2517" i="40"/>
  <c r="T2517" i="40"/>
  <c r="S2517" i="40"/>
  <c r="R2517" i="40"/>
  <c r="Z2517" i="40"/>
  <c r="Y2517" i="40"/>
  <c r="X2517" i="40"/>
  <c r="W2516" i="40"/>
  <c r="V2516" i="40"/>
  <c r="U2516" i="40"/>
  <c r="T2516" i="40"/>
  <c r="S2516" i="40"/>
  <c r="R2516" i="40"/>
  <c r="Z2516" i="40"/>
  <c r="Y2516" i="40"/>
  <c r="X2516" i="40"/>
  <c r="W2515" i="40"/>
  <c r="V2515" i="40"/>
  <c r="U2515" i="40"/>
  <c r="T2515" i="40"/>
  <c r="S2515" i="40"/>
  <c r="R2515" i="40"/>
  <c r="Z2515" i="40"/>
  <c r="Y2515" i="40"/>
  <c r="X2515" i="40"/>
  <c r="W2514" i="40"/>
  <c r="V2514" i="40"/>
  <c r="U2514" i="40"/>
  <c r="T2514" i="40"/>
  <c r="S2514" i="40"/>
  <c r="R2514" i="40"/>
  <c r="Z2514" i="40"/>
  <c r="Y2514" i="40"/>
  <c r="X2514" i="40"/>
  <c r="W2513" i="40"/>
  <c r="V2513" i="40"/>
  <c r="U2513" i="40"/>
  <c r="T2513" i="40"/>
  <c r="S2513" i="40"/>
  <c r="R2513" i="40"/>
  <c r="Z2513" i="40"/>
  <c r="Y2513" i="40"/>
  <c r="W2512" i="40"/>
  <c r="V2512" i="40"/>
  <c r="U2512" i="40"/>
  <c r="T2512" i="40"/>
  <c r="S2512" i="40"/>
  <c r="R2512" i="40"/>
  <c r="Z2512" i="40"/>
  <c r="Y2512" i="40"/>
  <c r="W2511" i="40"/>
  <c r="V2511" i="40"/>
  <c r="U2511" i="40"/>
  <c r="T2511" i="40"/>
  <c r="S2511" i="40"/>
  <c r="R2511" i="40"/>
  <c r="Z2511" i="40"/>
  <c r="Y2511" i="40"/>
  <c r="W2510" i="40"/>
  <c r="V2510" i="40"/>
  <c r="U2510" i="40"/>
  <c r="T2510" i="40"/>
  <c r="S2510" i="40"/>
  <c r="R2510" i="40"/>
  <c r="Z2510" i="40"/>
  <c r="Y2510" i="40"/>
  <c r="X2510" i="40"/>
  <c r="W2509" i="40"/>
  <c r="V2509" i="40"/>
  <c r="U2509" i="40"/>
  <c r="T2509" i="40"/>
  <c r="S2509" i="40"/>
  <c r="R2509" i="40"/>
  <c r="Z2509" i="40"/>
  <c r="Y2509" i="40"/>
  <c r="X2509" i="40"/>
  <c r="W2508" i="40"/>
  <c r="V2508" i="40"/>
  <c r="U2508" i="40"/>
  <c r="T2508" i="40"/>
  <c r="S2508" i="40"/>
  <c r="R2508" i="40"/>
  <c r="Z2508" i="40"/>
  <c r="Y2508" i="40"/>
  <c r="W2507" i="40"/>
  <c r="V2507" i="40"/>
  <c r="U2507" i="40"/>
  <c r="T2507" i="40"/>
  <c r="S2507" i="40"/>
  <c r="R2507" i="40"/>
  <c r="Z2507" i="40"/>
  <c r="Y2507" i="40"/>
  <c r="W2506" i="40"/>
  <c r="V2506" i="40"/>
  <c r="U2506" i="40"/>
  <c r="T2506" i="40"/>
  <c r="S2506" i="40"/>
  <c r="R2506" i="40"/>
  <c r="Z2506" i="40"/>
  <c r="Y2506" i="40"/>
  <c r="X2506" i="40"/>
  <c r="W2505" i="40"/>
  <c r="V2505" i="40"/>
  <c r="U2505" i="40"/>
  <c r="T2505" i="40"/>
  <c r="S2505" i="40"/>
  <c r="R2505" i="40"/>
  <c r="Z2505" i="40"/>
  <c r="Y2505" i="40"/>
  <c r="X2505" i="40"/>
  <c r="W2504" i="40"/>
  <c r="V2504" i="40"/>
  <c r="U2504" i="40"/>
  <c r="T2504" i="40"/>
  <c r="S2504" i="40"/>
  <c r="R2504" i="40"/>
  <c r="Z2504" i="40"/>
  <c r="Y2504" i="40"/>
  <c r="X2504" i="40"/>
  <c r="W2503" i="40"/>
  <c r="V2503" i="40"/>
  <c r="U2503" i="40"/>
  <c r="T2503" i="40"/>
  <c r="S2503" i="40"/>
  <c r="R2503" i="40"/>
  <c r="Z2503" i="40"/>
  <c r="Y2503" i="40"/>
  <c r="X2503" i="40"/>
  <c r="W2502" i="40"/>
  <c r="V2502" i="40"/>
  <c r="U2502" i="40"/>
  <c r="T2502" i="40"/>
  <c r="S2502" i="40"/>
  <c r="R2502" i="40"/>
  <c r="Z2502" i="40"/>
  <c r="Y2502" i="40"/>
  <c r="X2502" i="40"/>
  <c r="W2501" i="40"/>
  <c r="V2501" i="40"/>
  <c r="U2501" i="40"/>
  <c r="T2501" i="40"/>
  <c r="S2501" i="40"/>
  <c r="R2501" i="40"/>
  <c r="Z2501" i="40"/>
  <c r="Y2501" i="40"/>
  <c r="W2500" i="40"/>
  <c r="V2500" i="40"/>
  <c r="U2500" i="40"/>
  <c r="T2500" i="40"/>
  <c r="S2500" i="40"/>
  <c r="R2500" i="40"/>
  <c r="Z2500" i="40"/>
  <c r="Y2500" i="40"/>
  <c r="W2499" i="40"/>
  <c r="V2499" i="40"/>
  <c r="U2499" i="40"/>
  <c r="T2499" i="40"/>
  <c r="S2499" i="40"/>
  <c r="R2499" i="40"/>
  <c r="Z2499" i="40"/>
  <c r="Y2499" i="40"/>
  <c r="X2499" i="40"/>
  <c r="W2498" i="40"/>
  <c r="V2498" i="40"/>
  <c r="U2498" i="40"/>
  <c r="T2498" i="40"/>
  <c r="S2498" i="40"/>
  <c r="R2498" i="40"/>
  <c r="Z2498" i="40"/>
  <c r="Y2498" i="40"/>
  <c r="W2497" i="40"/>
  <c r="V2497" i="40"/>
  <c r="U2497" i="40"/>
  <c r="T2497" i="40"/>
  <c r="S2497" i="40"/>
  <c r="R2497" i="40"/>
  <c r="Z2497" i="40"/>
  <c r="Y2497" i="40"/>
  <c r="X2497" i="40"/>
  <c r="W2496" i="40"/>
  <c r="V2496" i="40"/>
  <c r="U2496" i="40"/>
  <c r="T2496" i="40"/>
  <c r="S2496" i="40"/>
  <c r="R2496" i="40"/>
  <c r="Z2496" i="40"/>
  <c r="Y2496" i="40"/>
  <c r="W2495" i="40"/>
  <c r="V2495" i="40"/>
  <c r="U2495" i="40"/>
  <c r="T2495" i="40"/>
  <c r="S2495" i="40"/>
  <c r="R2495" i="40"/>
  <c r="Z2495" i="40"/>
  <c r="Y2495" i="40"/>
  <c r="W2494" i="40"/>
  <c r="V2494" i="40"/>
  <c r="U2494" i="40"/>
  <c r="T2494" i="40"/>
  <c r="S2494" i="40"/>
  <c r="R2494" i="40"/>
  <c r="Z2494" i="40"/>
  <c r="Y2494" i="40"/>
  <c r="X2494" i="40"/>
  <c r="W2493" i="40"/>
  <c r="V2493" i="40"/>
  <c r="U2493" i="40"/>
  <c r="T2493" i="40"/>
  <c r="S2493" i="40"/>
  <c r="R2493" i="40"/>
  <c r="Z2493" i="40"/>
  <c r="Y2493" i="40"/>
  <c r="X2493" i="40"/>
  <c r="W2492" i="40"/>
  <c r="V2492" i="40"/>
  <c r="U2492" i="40"/>
  <c r="T2492" i="40"/>
  <c r="S2492" i="40"/>
  <c r="R2492" i="40"/>
  <c r="Z2492" i="40"/>
  <c r="Y2492" i="40"/>
  <c r="X2492" i="40"/>
  <c r="W2491" i="40"/>
  <c r="V2491" i="40"/>
  <c r="U2491" i="40"/>
  <c r="T2491" i="40"/>
  <c r="S2491" i="40"/>
  <c r="R2491" i="40"/>
  <c r="Z2491" i="40"/>
  <c r="Y2491" i="40"/>
  <c r="X2491" i="40"/>
  <c r="W2490" i="40"/>
  <c r="V2490" i="40"/>
  <c r="U2490" i="40"/>
  <c r="T2490" i="40"/>
  <c r="S2490" i="40"/>
  <c r="R2490" i="40"/>
  <c r="Z2490" i="40"/>
  <c r="Y2490" i="40"/>
  <c r="X2490" i="40"/>
  <c r="W2489" i="40"/>
  <c r="V2489" i="40"/>
  <c r="U2489" i="40"/>
  <c r="T2489" i="40"/>
  <c r="S2489" i="40"/>
  <c r="R2489" i="40"/>
  <c r="Z2489" i="40"/>
  <c r="Y2489" i="40"/>
  <c r="W2488" i="40"/>
  <c r="V2488" i="40"/>
  <c r="U2488" i="40"/>
  <c r="T2488" i="40"/>
  <c r="S2488" i="40"/>
  <c r="R2488" i="40"/>
  <c r="Z2488" i="40"/>
  <c r="Y2488" i="40"/>
  <c r="W2487" i="40"/>
  <c r="V2487" i="40"/>
  <c r="U2487" i="40"/>
  <c r="T2487" i="40"/>
  <c r="S2487" i="40"/>
  <c r="R2487" i="40"/>
  <c r="Z2487" i="40"/>
  <c r="Y2487" i="40"/>
  <c r="X2487" i="40"/>
  <c r="W2486" i="40"/>
  <c r="V2486" i="40"/>
  <c r="U2486" i="40"/>
  <c r="T2486" i="40"/>
  <c r="S2486" i="40"/>
  <c r="R2486" i="40"/>
  <c r="Z2486" i="40"/>
  <c r="Y2486" i="40"/>
  <c r="W2485" i="40"/>
  <c r="V2485" i="40"/>
  <c r="U2485" i="40"/>
  <c r="T2485" i="40"/>
  <c r="S2485" i="40"/>
  <c r="R2485" i="40"/>
  <c r="Z2485" i="40"/>
  <c r="Y2485" i="40"/>
  <c r="X2485" i="40"/>
  <c r="W2484" i="40"/>
  <c r="V2484" i="40"/>
  <c r="U2484" i="40"/>
  <c r="T2484" i="40"/>
  <c r="S2484" i="40"/>
  <c r="R2484" i="40"/>
  <c r="Z2484" i="40"/>
  <c r="Y2484" i="40"/>
  <c r="W2483" i="40"/>
  <c r="V2483" i="40"/>
  <c r="U2483" i="40"/>
  <c r="T2483" i="40"/>
  <c r="S2483" i="40"/>
  <c r="R2483" i="40"/>
  <c r="Z2483" i="40"/>
  <c r="Y2483" i="40"/>
  <c r="W2482" i="40"/>
  <c r="V2482" i="40"/>
  <c r="U2482" i="40"/>
  <c r="T2482" i="40"/>
  <c r="S2482" i="40"/>
  <c r="R2482" i="40"/>
  <c r="Z2482" i="40"/>
  <c r="Y2482" i="40"/>
  <c r="X2482" i="40"/>
  <c r="W2481" i="40"/>
  <c r="V2481" i="40"/>
  <c r="U2481" i="40"/>
  <c r="T2481" i="40"/>
  <c r="S2481" i="40"/>
  <c r="R2481" i="40"/>
  <c r="Z2481" i="40"/>
  <c r="Y2481" i="40"/>
  <c r="X2481" i="40"/>
  <c r="W2480" i="40"/>
  <c r="V2480" i="40"/>
  <c r="U2480" i="40"/>
  <c r="T2480" i="40"/>
  <c r="S2480" i="40"/>
  <c r="R2480" i="40"/>
  <c r="Z2480" i="40"/>
  <c r="Y2480" i="40"/>
  <c r="X2480" i="40"/>
  <c r="W2479" i="40"/>
  <c r="V2479" i="40"/>
  <c r="U2479" i="40"/>
  <c r="T2479" i="40"/>
  <c r="S2479" i="40"/>
  <c r="R2479" i="40"/>
  <c r="Z2479" i="40"/>
  <c r="Y2479" i="40"/>
  <c r="X2479" i="40"/>
  <c r="W2478" i="40"/>
  <c r="V2478" i="40"/>
  <c r="U2478" i="40"/>
  <c r="T2478" i="40"/>
  <c r="S2478" i="40"/>
  <c r="R2478" i="40"/>
  <c r="Z2478" i="40"/>
  <c r="Y2478" i="40"/>
  <c r="X2478" i="40"/>
  <c r="W2477" i="40"/>
  <c r="V2477" i="40"/>
  <c r="U2477" i="40"/>
  <c r="T2477" i="40"/>
  <c r="S2477" i="40"/>
  <c r="R2477" i="40"/>
  <c r="Z2477" i="40"/>
  <c r="Y2477" i="40"/>
  <c r="W2476" i="40"/>
  <c r="V2476" i="40"/>
  <c r="U2476" i="40"/>
  <c r="T2476" i="40"/>
  <c r="S2476" i="40"/>
  <c r="R2476" i="40"/>
  <c r="Z2476" i="40"/>
  <c r="Y2476" i="40"/>
  <c r="X2476" i="40"/>
  <c r="W2475" i="40"/>
  <c r="V2475" i="40"/>
  <c r="U2475" i="40"/>
  <c r="T2475" i="40"/>
  <c r="S2475" i="40"/>
  <c r="R2475" i="40"/>
  <c r="Z2475" i="40"/>
  <c r="Y2475" i="40"/>
  <c r="X2475" i="40"/>
  <c r="W2474" i="40"/>
  <c r="V2474" i="40"/>
  <c r="U2474" i="40"/>
  <c r="T2474" i="40"/>
  <c r="S2474" i="40"/>
  <c r="R2474" i="40"/>
  <c r="Z2474" i="40"/>
  <c r="Y2474" i="40"/>
  <c r="W2473" i="40"/>
  <c r="V2473" i="40"/>
  <c r="U2473" i="40"/>
  <c r="T2473" i="40"/>
  <c r="S2473" i="40"/>
  <c r="R2473" i="40"/>
  <c r="Z2473" i="40"/>
  <c r="Y2473" i="40"/>
  <c r="X2473" i="40"/>
  <c r="W2472" i="40"/>
  <c r="V2472" i="40"/>
  <c r="U2472" i="40"/>
  <c r="T2472" i="40"/>
  <c r="S2472" i="40"/>
  <c r="R2472" i="40"/>
  <c r="Z2472" i="40"/>
  <c r="Y2472" i="40"/>
  <c r="X2472" i="40"/>
  <c r="W2471" i="40"/>
  <c r="V2471" i="40"/>
  <c r="U2471" i="40"/>
  <c r="T2471" i="40"/>
  <c r="S2471" i="40"/>
  <c r="R2471" i="40"/>
  <c r="Z2471" i="40"/>
  <c r="Y2471" i="40"/>
  <c r="W2470" i="40"/>
  <c r="V2470" i="40"/>
  <c r="U2470" i="40"/>
  <c r="T2470" i="40"/>
  <c r="S2470" i="40"/>
  <c r="R2470" i="40"/>
  <c r="Z2470" i="40"/>
  <c r="Y2470" i="40"/>
  <c r="X2470" i="40"/>
  <c r="W2469" i="40"/>
  <c r="V2469" i="40"/>
  <c r="U2469" i="40"/>
  <c r="T2469" i="40"/>
  <c r="S2469" i="40"/>
  <c r="R2469" i="40"/>
  <c r="Z2469" i="40"/>
  <c r="Y2469" i="40"/>
  <c r="X2469" i="40"/>
  <c r="W2468" i="40"/>
  <c r="V2468" i="40"/>
  <c r="U2468" i="40"/>
  <c r="T2468" i="40"/>
  <c r="S2468" i="40"/>
  <c r="R2468" i="40"/>
  <c r="Z2468" i="40"/>
  <c r="Y2468" i="40"/>
  <c r="X2468" i="40"/>
  <c r="W2467" i="40"/>
  <c r="V2467" i="40"/>
  <c r="U2467" i="40"/>
  <c r="T2467" i="40"/>
  <c r="S2467" i="40"/>
  <c r="R2467" i="40"/>
  <c r="Z2467" i="40"/>
  <c r="Y2467" i="40"/>
  <c r="X2467" i="40"/>
  <c r="W2466" i="40"/>
  <c r="V2466" i="40"/>
  <c r="U2466" i="40"/>
  <c r="T2466" i="40"/>
  <c r="S2466" i="40"/>
  <c r="R2466" i="40"/>
  <c r="Z2466" i="40"/>
  <c r="Y2466" i="40"/>
  <c r="X2466" i="40"/>
  <c r="W2465" i="40"/>
  <c r="V2465" i="40"/>
  <c r="U2465" i="40"/>
  <c r="T2465" i="40"/>
  <c r="S2465" i="40"/>
  <c r="R2465" i="40"/>
  <c r="Z2465" i="40"/>
  <c r="Y2465" i="40"/>
  <c r="W2464" i="40"/>
  <c r="V2464" i="40"/>
  <c r="U2464" i="40"/>
  <c r="T2464" i="40"/>
  <c r="S2464" i="40"/>
  <c r="R2464" i="40"/>
  <c r="Z2464" i="40"/>
  <c r="Y2464" i="40"/>
  <c r="W2463" i="40"/>
  <c r="V2463" i="40"/>
  <c r="U2463" i="40"/>
  <c r="T2463" i="40"/>
  <c r="S2463" i="40"/>
  <c r="R2463" i="40"/>
  <c r="Z2463" i="40"/>
  <c r="Y2463" i="40"/>
  <c r="X2463" i="40"/>
  <c r="W2462" i="40"/>
  <c r="V2462" i="40"/>
  <c r="U2462" i="40"/>
  <c r="T2462" i="40"/>
  <c r="S2462" i="40"/>
  <c r="R2462" i="40"/>
  <c r="Z2462" i="40"/>
  <c r="Y2462" i="40"/>
  <c r="W2461" i="40"/>
  <c r="V2461" i="40"/>
  <c r="U2461" i="40"/>
  <c r="T2461" i="40"/>
  <c r="S2461" i="40"/>
  <c r="R2461" i="40"/>
  <c r="Z2461" i="40"/>
  <c r="Y2461" i="40"/>
  <c r="X2461" i="40"/>
  <c r="W2460" i="40"/>
  <c r="V2460" i="40"/>
  <c r="U2460" i="40"/>
  <c r="T2460" i="40"/>
  <c r="S2460" i="40"/>
  <c r="R2460" i="40"/>
  <c r="Z2460" i="40"/>
  <c r="Y2460" i="40"/>
  <c r="W2459" i="40"/>
  <c r="V2459" i="40"/>
  <c r="U2459" i="40"/>
  <c r="T2459" i="40"/>
  <c r="S2459" i="40"/>
  <c r="R2459" i="40"/>
  <c r="Z2459" i="40"/>
  <c r="Y2459" i="40"/>
  <c r="W2458" i="40"/>
  <c r="V2458" i="40"/>
  <c r="U2458" i="40"/>
  <c r="T2458" i="40"/>
  <c r="S2458" i="40"/>
  <c r="R2458" i="40"/>
  <c r="Z2458" i="40"/>
  <c r="Y2458" i="40"/>
  <c r="X2458" i="40"/>
  <c r="W2457" i="40"/>
  <c r="V2457" i="40"/>
  <c r="U2457" i="40"/>
  <c r="T2457" i="40"/>
  <c r="S2457" i="40"/>
  <c r="R2457" i="40"/>
  <c r="Z2457" i="40"/>
  <c r="Y2457" i="40"/>
  <c r="X2457" i="40"/>
  <c r="W2456" i="40"/>
  <c r="V2456" i="40"/>
  <c r="U2456" i="40"/>
  <c r="T2456" i="40"/>
  <c r="S2456" i="40"/>
  <c r="R2456" i="40"/>
  <c r="Z2456" i="40"/>
  <c r="Y2456" i="40"/>
  <c r="X2456" i="40"/>
  <c r="W2455" i="40"/>
  <c r="V2455" i="40"/>
  <c r="U2455" i="40"/>
  <c r="T2455" i="40"/>
  <c r="S2455" i="40"/>
  <c r="R2455" i="40"/>
  <c r="Z2455" i="40"/>
  <c r="Y2455" i="40"/>
  <c r="X2455" i="40"/>
  <c r="W2454" i="40"/>
  <c r="V2454" i="40"/>
  <c r="U2454" i="40"/>
  <c r="T2454" i="40"/>
  <c r="S2454" i="40"/>
  <c r="R2454" i="40"/>
  <c r="Z2454" i="40"/>
  <c r="Y2454" i="40"/>
  <c r="X2454" i="40"/>
  <c r="W2453" i="40"/>
  <c r="V2453" i="40"/>
  <c r="U2453" i="40"/>
  <c r="T2453" i="40"/>
  <c r="S2453" i="40"/>
  <c r="R2453" i="40"/>
  <c r="Z2453" i="40"/>
  <c r="Y2453" i="40"/>
  <c r="W2452" i="40"/>
  <c r="V2452" i="40"/>
  <c r="U2452" i="40"/>
  <c r="T2452" i="40"/>
  <c r="S2452" i="40"/>
  <c r="R2452" i="40"/>
  <c r="Z2452" i="40"/>
  <c r="Y2452" i="40"/>
  <c r="W2451" i="40"/>
  <c r="V2451" i="40"/>
  <c r="U2451" i="40"/>
  <c r="T2451" i="40"/>
  <c r="S2451" i="40"/>
  <c r="R2451" i="40"/>
  <c r="Z2451" i="40"/>
  <c r="Y2451" i="40"/>
  <c r="W2450" i="40"/>
  <c r="V2450" i="40"/>
  <c r="U2450" i="40"/>
  <c r="T2450" i="40"/>
  <c r="S2450" i="40"/>
  <c r="R2450" i="40"/>
  <c r="Z2450" i="40"/>
  <c r="Y2450" i="40"/>
  <c r="W2449" i="40"/>
  <c r="V2449" i="40"/>
  <c r="U2449" i="40"/>
  <c r="T2449" i="40"/>
  <c r="S2449" i="40"/>
  <c r="R2449" i="40"/>
  <c r="Z2449" i="40"/>
  <c r="Y2449" i="40"/>
  <c r="X2449" i="40"/>
  <c r="W2448" i="40"/>
  <c r="V2448" i="40"/>
  <c r="U2448" i="40"/>
  <c r="T2448" i="40"/>
  <c r="S2448" i="40"/>
  <c r="R2448" i="40"/>
  <c r="Z2448" i="40"/>
  <c r="Y2448" i="40"/>
  <c r="W2447" i="40"/>
  <c r="V2447" i="40"/>
  <c r="U2447" i="40"/>
  <c r="T2447" i="40"/>
  <c r="S2447" i="40"/>
  <c r="R2447" i="40"/>
  <c r="Z2447" i="40"/>
  <c r="Y2447" i="40"/>
  <c r="W2446" i="40"/>
  <c r="V2446" i="40"/>
  <c r="U2446" i="40"/>
  <c r="T2446" i="40"/>
  <c r="S2446" i="40"/>
  <c r="R2446" i="40"/>
  <c r="Z2446" i="40"/>
  <c r="Y2446" i="40"/>
  <c r="X2446" i="40"/>
  <c r="W2445" i="40"/>
  <c r="V2445" i="40"/>
  <c r="U2445" i="40"/>
  <c r="T2445" i="40"/>
  <c r="S2445" i="40"/>
  <c r="R2445" i="40"/>
  <c r="Z2445" i="40"/>
  <c r="Y2445" i="40"/>
  <c r="X2445" i="40"/>
  <c r="W2444" i="40"/>
  <c r="V2444" i="40"/>
  <c r="U2444" i="40"/>
  <c r="T2444" i="40"/>
  <c r="S2444" i="40"/>
  <c r="R2444" i="40"/>
  <c r="Z2444" i="40"/>
  <c r="Y2444" i="40"/>
  <c r="X2444" i="40"/>
  <c r="W2443" i="40"/>
  <c r="V2443" i="40"/>
  <c r="U2443" i="40"/>
  <c r="T2443" i="40"/>
  <c r="S2443" i="40"/>
  <c r="R2443" i="40"/>
  <c r="Z2443" i="40"/>
  <c r="Y2443" i="40"/>
  <c r="X2443" i="40"/>
  <c r="W2442" i="40"/>
  <c r="V2442" i="40"/>
  <c r="U2442" i="40"/>
  <c r="T2442" i="40"/>
  <c r="S2442" i="40"/>
  <c r="R2442" i="40"/>
  <c r="Z2442" i="40"/>
  <c r="Y2442" i="40"/>
  <c r="X2442" i="40"/>
  <c r="W2441" i="40"/>
  <c r="V2441" i="40"/>
  <c r="U2441" i="40"/>
  <c r="T2441" i="40"/>
  <c r="S2441" i="40"/>
  <c r="R2441" i="40"/>
  <c r="Z2441" i="40"/>
  <c r="Y2441" i="40"/>
  <c r="W2440" i="40"/>
  <c r="V2440" i="40"/>
  <c r="U2440" i="40"/>
  <c r="T2440" i="40"/>
  <c r="S2440" i="40"/>
  <c r="R2440" i="40"/>
  <c r="Z2440" i="40"/>
  <c r="Y2440" i="40"/>
  <c r="W2439" i="40"/>
  <c r="V2439" i="40"/>
  <c r="U2439" i="40"/>
  <c r="T2439" i="40"/>
  <c r="S2439" i="40"/>
  <c r="R2439" i="40"/>
  <c r="Z2439" i="40"/>
  <c r="Y2439" i="40"/>
  <c r="W2438" i="40"/>
  <c r="V2438" i="40"/>
  <c r="U2438" i="40"/>
  <c r="T2438" i="40"/>
  <c r="S2438" i="40"/>
  <c r="R2438" i="40"/>
  <c r="Z2438" i="40"/>
  <c r="Y2438" i="40"/>
  <c r="W2437" i="40"/>
  <c r="V2437" i="40"/>
  <c r="U2437" i="40"/>
  <c r="T2437" i="40"/>
  <c r="S2437" i="40"/>
  <c r="R2437" i="40"/>
  <c r="Z2437" i="40"/>
  <c r="Y2437" i="40"/>
  <c r="X2437" i="40"/>
  <c r="W2436" i="40"/>
  <c r="V2436" i="40"/>
  <c r="U2436" i="40"/>
  <c r="T2436" i="40"/>
  <c r="S2436" i="40"/>
  <c r="R2436" i="40"/>
  <c r="Z2436" i="40"/>
  <c r="Y2436" i="40"/>
  <c r="W2435" i="40"/>
  <c r="V2435" i="40"/>
  <c r="U2435" i="40"/>
  <c r="T2435" i="40"/>
  <c r="S2435" i="40"/>
  <c r="R2435" i="40"/>
  <c r="Z2435" i="40"/>
  <c r="Y2435" i="40"/>
  <c r="W2434" i="40"/>
  <c r="V2434" i="40"/>
  <c r="U2434" i="40"/>
  <c r="T2434" i="40"/>
  <c r="S2434" i="40"/>
  <c r="R2434" i="40"/>
  <c r="Z2434" i="40"/>
  <c r="Y2434" i="40"/>
  <c r="X2434" i="40"/>
  <c r="W2433" i="40"/>
  <c r="V2433" i="40"/>
  <c r="U2433" i="40"/>
  <c r="T2433" i="40"/>
  <c r="S2433" i="40"/>
  <c r="R2433" i="40"/>
  <c r="Z2433" i="40"/>
  <c r="Y2433" i="40"/>
  <c r="X2433" i="40"/>
  <c r="W2432" i="40"/>
  <c r="V2432" i="40"/>
  <c r="U2432" i="40"/>
  <c r="T2432" i="40"/>
  <c r="S2432" i="40"/>
  <c r="R2432" i="40"/>
  <c r="Z2432" i="40"/>
  <c r="Y2432" i="40"/>
  <c r="X2432" i="40"/>
  <c r="W2431" i="40"/>
  <c r="V2431" i="40"/>
  <c r="U2431" i="40"/>
  <c r="T2431" i="40"/>
  <c r="S2431" i="40"/>
  <c r="R2431" i="40"/>
  <c r="Z2431" i="40"/>
  <c r="Y2431" i="40"/>
  <c r="X2431" i="40"/>
  <c r="W2430" i="40"/>
  <c r="V2430" i="40"/>
  <c r="U2430" i="40"/>
  <c r="T2430" i="40"/>
  <c r="S2430" i="40"/>
  <c r="R2430" i="40"/>
  <c r="Z2430" i="40"/>
  <c r="Y2430" i="40"/>
  <c r="X2430" i="40"/>
  <c r="W2429" i="40"/>
  <c r="V2429" i="40"/>
  <c r="U2429" i="40"/>
  <c r="T2429" i="40"/>
  <c r="S2429" i="40"/>
  <c r="R2429" i="40"/>
  <c r="Z2429" i="40"/>
  <c r="Y2429" i="40"/>
  <c r="W2428" i="40"/>
  <c r="V2428" i="40"/>
  <c r="U2428" i="40"/>
  <c r="T2428" i="40"/>
  <c r="S2428" i="40"/>
  <c r="R2428" i="40"/>
  <c r="Z2428" i="40"/>
  <c r="Y2428" i="40"/>
  <c r="W2427" i="40"/>
  <c r="V2427" i="40"/>
  <c r="U2427" i="40"/>
  <c r="T2427" i="40"/>
  <c r="S2427" i="40"/>
  <c r="R2427" i="40"/>
  <c r="Z2427" i="40"/>
  <c r="Y2427" i="40"/>
  <c r="W2426" i="40"/>
  <c r="V2426" i="40"/>
  <c r="U2426" i="40"/>
  <c r="T2426" i="40"/>
  <c r="S2426" i="40"/>
  <c r="R2426" i="40"/>
  <c r="Z2426" i="40"/>
  <c r="Y2426" i="40"/>
  <c r="W2425" i="40"/>
  <c r="V2425" i="40"/>
  <c r="U2425" i="40"/>
  <c r="T2425" i="40"/>
  <c r="S2425" i="40"/>
  <c r="R2425" i="40"/>
  <c r="Z2425" i="40"/>
  <c r="Y2425" i="40"/>
  <c r="X2425" i="40"/>
  <c r="W2424" i="40"/>
  <c r="V2424" i="40"/>
  <c r="U2424" i="40"/>
  <c r="T2424" i="40"/>
  <c r="S2424" i="40"/>
  <c r="R2424" i="40"/>
  <c r="Z2424" i="40"/>
  <c r="Y2424" i="40"/>
  <c r="W2423" i="40"/>
  <c r="V2423" i="40"/>
  <c r="U2423" i="40"/>
  <c r="T2423" i="40"/>
  <c r="S2423" i="40"/>
  <c r="R2423" i="40"/>
  <c r="Z2423" i="40"/>
  <c r="Y2423" i="40"/>
  <c r="W2422" i="40"/>
  <c r="V2422" i="40"/>
  <c r="U2422" i="40"/>
  <c r="T2422" i="40"/>
  <c r="S2422" i="40"/>
  <c r="R2422" i="40"/>
  <c r="Z2422" i="40"/>
  <c r="Y2422" i="40"/>
  <c r="X2422" i="40"/>
  <c r="W2421" i="40"/>
  <c r="V2421" i="40"/>
  <c r="U2421" i="40"/>
  <c r="T2421" i="40"/>
  <c r="S2421" i="40"/>
  <c r="R2421" i="40"/>
  <c r="Z2421" i="40"/>
  <c r="Y2421" i="40"/>
  <c r="X2421" i="40"/>
  <c r="W2420" i="40"/>
  <c r="V2420" i="40"/>
  <c r="U2420" i="40"/>
  <c r="T2420" i="40"/>
  <c r="S2420" i="40"/>
  <c r="R2420" i="40"/>
  <c r="Z2420" i="40"/>
  <c r="Y2420" i="40"/>
  <c r="X2420" i="40"/>
  <c r="W2419" i="40"/>
  <c r="V2419" i="40"/>
  <c r="U2419" i="40"/>
  <c r="T2419" i="40"/>
  <c r="S2419" i="40"/>
  <c r="R2419" i="40"/>
  <c r="Z2419" i="40"/>
  <c r="Y2419" i="40"/>
  <c r="X2419" i="40"/>
  <c r="W2418" i="40"/>
  <c r="V2418" i="40"/>
  <c r="U2418" i="40"/>
  <c r="T2418" i="40"/>
  <c r="S2418" i="40"/>
  <c r="R2418" i="40"/>
  <c r="Z2418" i="40"/>
  <c r="Y2418" i="40"/>
  <c r="X2418" i="40"/>
  <c r="W2417" i="40"/>
  <c r="V2417" i="40"/>
  <c r="U2417" i="40"/>
  <c r="T2417" i="40"/>
  <c r="S2417" i="40"/>
  <c r="R2417" i="40"/>
  <c r="Z2417" i="40"/>
  <c r="Y2417" i="40"/>
  <c r="W2416" i="40"/>
  <c r="V2416" i="40"/>
  <c r="U2416" i="40"/>
  <c r="T2416" i="40"/>
  <c r="S2416" i="40"/>
  <c r="R2416" i="40"/>
  <c r="Z2416" i="40"/>
  <c r="Y2416" i="40"/>
  <c r="W2415" i="40"/>
  <c r="V2415" i="40"/>
  <c r="U2415" i="40"/>
  <c r="T2415" i="40"/>
  <c r="S2415" i="40"/>
  <c r="R2415" i="40"/>
  <c r="Z2415" i="40"/>
  <c r="Y2415" i="40"/>
  <c r="W2414" i="40"/>
  <c r="V2414" i="40"/>
  <c r="U2414" i="40"/>
  <c r="T2414" i="40"/>
  <c r="S2414" i="40"/>
  <c r="R2414" i="40"/>
  <c r="Z2414" i="40"/>
  <c r="Y2414" i="40"/>
  <c r="W2413" i="40"/>
  <c r="V2413" i="40"/>
  <c r="U2413" i="40"/>
  <c r="T2413" i="40"/>
  <c r="S2413" i="40"/>
  <c r="R2413" i="40"/>
  <c r="Z2413" i="40"/>
  <c r="Y2413" i="40"/>
  <c r="X2413" i="40"/>
  <c r="W2412" i="40"/>
  <c r="V2412" i="40"/>
  <c r="U2412" i="40"/>
  <c r="T2412" i="40"/>
  <c r="S2412" i="40"/>
  <c r="R2412" i="40"/>
  <c r="Z2412" i="40"/>
  <c r="Y2412" i="40"/>
  <c r="W2411" i="40"/>
  <c r="V2411" i="40"/>
  <c r="U2411" i="40"/>
  <c r="T2411" i="40"/>
  <c r="S2411" i="40"/>
  <c r="R2411" i="40"/>
  <c r="Z2411" i="40"/>
  <c r="Y2411" i="40"/>
  <c r="W2410" i="40"/>
  <c r="V2410" i="40"/>
  <c r="U2410" i="40"/>
  <c r="T2410" i="40"/>
  <c r="S2410" i="40"/>
  <c r="R2410" i="40"/>
  <c r="Z2410" i="40"/>
  <c r="Y2410" i="40"/>
  <c r="X2410" i="40"/>
  <c r="W2409" i="40"/>
  <c r="V2409" i="40"/>
  <c r="U2409" i="40"/>
  <c r="T2409" i="40"/>
  <c r="S2409" i="40"/>
  <c r="R2409" i="40"/>
  <c r="Z2409" i="40"/>
  <c r="Y2409" i="40"/>
  <c r="X2409" i="40"/>
  <c r="W2408" i="40"/>
  <c r="V2408" i="40"/>
  <c r="U2408" i="40"/>
  <c r="T2408" i="40"/>
  <c r="S2408" i="40"/>
  <c r="R2408" i="40"/>
  <c r="Z2408" i="40"/>
  <c r="Y2408" i="40"/>
  <c r="X2408" i="40"/>
  <c r="W2407" i="40"/>
  <c r="V2407" i="40"/>
  <c r="U2407" i="40"/>
  <c r="T2407" i="40"/>
  <c r="S2407" i="40"/>
  <c r="R2407" i="40"/>
  <c r="Z2407" i="40"/>
  <c r="Y2407" i="40"/>
  <c r="X2407" i="40"/>
  <c r="W2406" i="40"/>
  <c r="V2406" i="40"/>
  <c r="U2406" i="40"/>
  <c r="T2406" i="40"/>
  <c r="S2406" i="40"/>
  <c r="R2406" i="40"/>
  <c r="Z2406" i="40"/>
  <c r="Y2406" i="40"/>
  <c r="X2406" i="40"/>
  <c r="W2405" i="40"/>
  <c r="V2405" i="40"/>
  <c r="U2405" i="40"/>
  <c r="T2405" i="40"/>
  <c r="S2405" i="40"/>
  <c r="R2405" i="40"/>
  <c r="Z2405" i="40"/>
  <c r="Y2405" i="40"/>
  <c r="W2404" i="40"/>
  <c r="V2404" i="40"/>
  <c r="U2404" i="40"/>
  <c r="T2404" i="40"/>
  <c r="S2404" i="40"/>
  <c r="R2404" i="40"/>
  <c r="Z2404" i="40"/>
  <c r="Y2404" i="40"/>
  <c r="W2403" i="40"/>
  <c r="V2403" i="40"/>
  <c r="U2403" i="40"/>
  <c r="T2403" i="40"/>
  <c r="S2403" i="40"/>
  <c r="R2403" i="40"/>
  <c r="Z2403" i="40"/>
  <c r="Y2403" i="40"/>
  <c r="W2402" i="40"/>
  <c r="V2402" i="40"/>
  <c r="U2402" i="40"/>
  <c r="T2402" i="40"/>
  <c r="S2402" i="40"/>
  <c r="R2402" i="40"/>
  <c r="Z2402" i="40"/>
  <c r="Y2402" i="40"/>
  <c r="X2402" i="40"/>
  <c r="W2401" i="40"/>
  <c r="V2401" i="40"/>
  <c r="U2401" i="40"/>
  <c r="T2401" i="40"/>
  <c r="S2401" i="40"/>
  <c r="R2401" i="40"/>
  <c r="Z2401" i="40"/>
  <c r="Y2401" i="40"/>
  <c r="X2401" i="40"/>
  <c r="W2400" i="40"/>
  <c r="V2400" i="40"/>
  <c r="U2400" i="40"/>
  <c r="T2400" i="40"/>
  <c r="S2400" i="40"/>
  <c r="R2400" i="40"/>
  <c r="Z2400" i="40"/>
  <c r="Y2400" i="40"/>
  <c r="W2399" i="40"/>
  <c r="V2399" i="40"/>
  <c r="U2399" i="40"/>
  <c r="T2399" i="40"/>
  <c r="S2399" i="40"/>
  <c r="R2399" i="40"/>
  <c r="Z2399" i="40"/>
  <c r="Y2399" i="40"/>
  <c r="W2398" i="40"/>
  <c r="V2398" i="40"/>
  <c r="U2398" i="40"/>
  <c r="T2398" i="40"/>
  <c r="S2398" i="40"/>
  <c r="R2398" i="40"/>
  <c r="Z2398" i="40"/>
  <c r="Y2398" i="40"/>
  <c r="X2398" i="40"/>
  <c r="W2397" i="40"/>
  <c r="V2397" i="40"/>
  <c r="U2397" i="40"/>
  <c r="T2397" i="40"/>
  <c r="S2397" i="40"/>
  <c r="R2397" i="40"/>
  <c r="Z2397" i="40"/>
  <c r="Y2397" i="40"/>
  <c r="X2397" i="40"/>
  <c r="W2396" i="40"/>
  <c r="V2396" i="40"/>
  <c r="U2396" i="40"/>
  <c r="T2396" i="40"/>
  <c r="S2396" i="40"/>
  <c r="R2396" i="40"/>
  <c r="Z2396" i="40"/>
  <c r="Y2396" i="40"/>
  <c r="X2396" i="40"/>
  <c r="W2395" i="40"/>
  <c r="V2395" i="40"/>
  <c r="U2395" i="40"/>
  <c r="T2395" i="40"/>
  <c r="S2395" i="40"/>
  <c r="R2395" i="40"/>
  <c r="Z2395" i="40"/>
  <c r="Y2395" i="40"/>
  <c r="X2395" i="40"/>
  <c r="W2394" i="40"/>
  <c r="V2394" i="40"/>
  <c r="U2394" i="40"/>
  <c r="T2394" i="40"/>
  <c r="S2394" i="40"/>
  <c r="R2394" i="40"/>
  <c r="Z2394" i="40"/>
  <c r="Y2394" i="40"/>
  <c r="X2394" i="40"/>
  <c r="W2393" i="40"/>
  <c r="V2393" i="40"/>
  <c r="U2393" i="40"/>
  <c r="T2393" i="40"/>
  <c r="S2393" i="40"/>
  <c r="R2393" i="40"/>
  <c r="Z2393" i="40"/>
  <c r="Y2393" i="40"/>
  <c r="W2392" i="40"/>
  <c r="V2392" i="40"/>
  <c r="U2392" i="40"/>
  <c r="T2392" i="40"/>
  <c r="S2392" i="40"/>
  <c r="R2392" i="40"/>
  <c r="Z2392" i="40"/>
  <c r="Y2392" i="40"/>
  <c r="W2391" i="40"/>
  <c r="V2391" i="40"/>
  <c r="U2391" i="40"/>
  <c r="T2391" i="40"/>
  <c r="S2391" i="40"/>
  <c r="R2391" i="40"/>
  <c r="Z2391" i="40"/>
  <c r="Y2391" i="40"/>
  <c r="X2391" i="40"/>
  <c r="W2390" i="40"/>
  <c r="V2390" i="40"/>
  <c r="U2390" i="40"/>
  <c r="T2390" i="40"/>
  <c r="S2390" i="40"/>
  <c r="R2390" i="40"/>
  <c r="Z2390" i="40"/>
  <c r="Y2390" i="40"/>
  <c r="W2389" i="40"/>
  <c r="V2389" i="40"/>
  <c r="U2389" i="40"/>
  <c r="T2389" i="40"/>
  <c r="S2389" i="40"/>
  <c r="R2389" i="40"/>
  <c r="Z2389" i="40"/>
  <c r="Y2389" i="40"/>
  <c r="X2389" i="40"/>
  <c r="W2388" i="40"/>
  <c r="V2388" i="40"/>
  <c r="U2388" i="40"/>
  <c r="T2388" i="40"/>
  <c r="S2388" i="40"/>
  <c r="R2388" i="40"/>
  <c r="Z2388" i="40"/>
  <c r="Y2388" i="40"/>
  <c r="W2387" i="40"/>
  <c r="V2387" i="40"/>
  <c r="U2387" i="40"/>
  <c r="T2387" i="40"/>
  <c r="S2387" i="40"/>
  <c r="R2387" i="40"/>
  <c r="Z2387" i="40"/>
  <c r="Y2387" i="40"/>
  <c r="X2387" i="40"/>
  <c r="W2386" i="40"/>
  <c r="V2386" i="40"/>
  <c r="U2386" i="40"/>
  <c r="T2386" i="40"/>
  <c r="S2386" i="40"/>
  <c r="R2386" i="40"/>
  <c r="Z2386" i="40"/>
  <c r="Y2386" i="40"/>
  <c r="X2386" i="40"/>
  <c r="W2385" i="40"/>
  <c r="V2385" i="40"/>
  <c r="U2385" i="40"/>
  <c r="T2385" i="40"/>
  <c r="S2385" i="40"/>
  <c r="R2385" i="40"/>
  <c r="Z2385" i="40"/>
  <c r="Y2385" i="40"/>
  <c r="X2385" i="40"/>
  <c r="W2384" i="40"/>
  <c r="V2384" i="40"/>
  <c r="U2384" i="40"/>
  <c r="T2384" i="40"/>
  <c r="S2384" i="40"/>
  <c r="R2384" i="40"/>
  <c r="Z2384" i="40"/>
  <c r="Y2384" i="40"/>
  <c r="X2384" i="40"/>
  <c r="W2383" i="40"/>
  <c r="V2383" i="40"/>
  <c r="U2383" i="40"/>
  <c r="T2383" i="40"/>
  <c r="S2383" i="40"/>
  <c r="R2383" i="40"/>
  <c r="Z2383" i="40"/>
  <c r="Y2383" i="40"/>
  <c r="X2383" i="40"/>
  <c r="W2382" i="40"/>
  <c r="V2382" i="40"/>
  <c r="U2382" i="40"/>
  <c r="T2382" i="40"/>
  <c r="S2382" i="40"/>
  <c r="R2382" i="40"/>
  <c r="Z2382" i="40"/>
  <c r="Y2382" i="40"/>
  <c r="X2382" i="40"/>
  <c r="W2381" i="40"/>
  <c r="V2381" i="40"/>
  <c r="U2381" i="40"/>
  <c r="T2381" i="40"/>
  <c r="S2381" i="40"/>
  <c r="R2381" i="40"/>
  <c r="Z2381" i="40"/>
  <c r="Y2381" i="40"/>
  <c r="W2380" i="40"/>
  <c r="V2380" i="40"/>
  <c r="U2380" i="40"/>
  <c r="T2380" i="40"/>
  <c r="S2380" i="40"/>
  <c r="R2380" i="40"/>
  <c r="Z2380" i="40"/>
  <c r="Y2380" i="40"/>
  <c r="W2379" i="40"/>
  <c r="V2379" i="40"/>
  <c r="U2379" i="40"/>
  <c r="T2379" i="40"/>
  <c r="S2379" i="40"/>
  <c r="R2379" i="40"/>
  <c r="Z2379" i="40"/>
  <c r="Y2379" i="40"/>
  <c r="X2379" i="40"/>
  <c r="W2378" i="40"/>
  <c r="V2378" i="40"/>
  <c r="U2378" i="40"/>
  <c r="T2378" i="40"/>
  <c r="S2378" i="40"/>
  <c r="R2378" i="40"/>
  <c r="Z2378" i="40"/>
  <c r="Y2378" i="40"/>
  <c r="W2377" i="40"/>
  <c r="V2377" i="40"/>
  <c r="U2377" i="40"/>
  <c r="T2377" i="40"/>
  <c r="S2377" i="40"/>
  <c r="R2377" i="40"/>
  <c r="Z2377" i="40"/>
  <c r="Y2377" i="40"/>
  <c r="X2377" i="40"/>
  <c r="W2376" i="40"/>
  <c r="V2376" i="40"/>
  <c r="U2376" i="40"/>
  <c r="T2376" i="40"/>
  <c r="S2376" i="40"/>
  <c r="R2376" i="40"/>
  <c r="Z2376" i="40"/>
  <c r="Y2376" i="40"/>
  <c r="W2375" i="40"/>
  <c r="V2375" i="40"/>
  <c r="U2375" i="40"/>
  <c r="T2375" i="40"/>
  <c r="S2375" i="40"/>
  <c r="R2375" i="40"/>
  <c r="Z2375" i="40"/>
  <c r="Y2375" i="40"/>
  <c r="W2374" i="40"/>
  <c r="V2374" i="40"/>
  <c r="U2374" i="40"/>
  <c r="T2374" i="40"/>
  <c r="S2374" i="40"/>
  <c r="R2374" i="40"/>
  <c r="Z2374" i="40"/>
  <c r="Y2374" i="40"/>
  <c r="X2374" i="40"/>
  <c r="W2373" i="40"/>
  <c r="V2373" i="40"/>
  <c r="U2373" i="40"/>
  <c r="T2373" i="40"/>
  <c r="S2373" i="40"/>
  <c r="R2373" i="40"/>
  <c r="Z2373" i="40"/>
  <c r="Y2373" i="40"/>
  <c r="X2373" i="40"/>
  <c r="W2372" i="40"/>
  <c r="V2372" i="40"/>
  <c r="U2372" i="40"/>
  <c r="T2372" i="40"/>
  <c r="S2372" i="40"/>
  <c r="R2372" i="40"/>
  <c r="Z2372" i="40"/>
  <c r="Y2372" i="40"/>
  <c r="X2372" i="40"/>
  <c r="W2371" i="40"/>
  <c r="V2371" i="40"/>
  <c r="U2371" i="40"/>
  <c r="T2371" i="40"/>
  <c r="S2371" i="40"/>
  <c r="R2371" i="40"/>
  <c r="Z2371" i="40"/>
  <c r="Y2371" i="40"/>
  <c r="X2371" i="40"/>
  <c r="W2370" i="40"/>
  <c r="V2370" i="40"/>
  <c r="U2370" i="40"/>
  <c r="T2370" i="40"/>
  <c r="S2370" i="40"/>
  <c r="R2370" i="40"/>
  <c r="Z2370" i="40"/>
  <c r="Y2370" i="40"/>
  <c r="X2370" i="40"/>
  <c r="W2369" i="40"/>
  <c r="V2369" i="40"/>
  <c r="U2369" i="40"/>
  <c r="T2369" i="40"/>
  <c r="S2369" i="40"/>
  <c r="R2369" i="40"/>
  <c r="Z2369" i="40"/>
  <c r="Y2369" i="40"/>
  <c r="W2368" i="40"/>
  <c r="V2368" i="40"/>
  <c r="U2368" i="40"/>
  <c r="T2368" i="40"/>
  <c r="S2368" i="40"/>
  <c r="R2368" i="40"/>
  <c r="Z2368" i="40"/>
  <c r="Y2368" i="40"/>
  <c r="W2367" i="40"/>
  <c r="V2367" i="40"/>
  <c r="U2367" i="40"/>
  <c r="T2367" i="40"/>
  <c r="S2367" i="40"/>
  <c r="R2367" i="40"/>
  <c r="Z2367" i="40"/>
  <c r="Y2367" i="40"/>
  <c r="X2367" i="40"/>
  <c r="W2366" i="40"/>
  <c r="V2366" i="40"/>
  <c r="U2366" i="40"/>
  <c r="T2366" i="40"/>
  <c r="S2366" i="40"/>
  <c r="R2366" i="40"/>
  <c r="Z2366" i="40"/>
  <c r="Y2366" i="40"/>
  <c r="X2366" i="40"/>
  <c r="W2365" i="40"/>
  <c r="V2365" i="40"/>
  <c r="U2365" i="40"/>
  <c r="T2365" i="40"/>
  <c r="S2365" i="40"/>
  <c r="R2365" i="40"/>
  <c r="Z2365" i="40"/>
  <c r="Y2365" i="40"/>
  <c r="X2365" i="40"/>
  <c r="W2364" i="40"/>
  <c r="V2364" i="40"/>
  <c r="U2364" i="40"/>
  <c r="T2364" i="40"/>
  <c r="S2364" i="40"/>
  <c r="R2364" i="40"/>
  <c r="Z2364" i="40"/>
  <c r="Y2364" i="40"/>
  <c r="W2363" i="40"/>
  <c r="V2363" i="40"/>
  <c r="U2363" i="40"/>
  <c r="T2363" i="40"/>
  <c r="S2363" i="40"/>
  <c r="R2363" i="40"/>
  <c r="Z2363" i="40"/>
  <c r="Y2363" i="40"/>
  <c r="W2362" i="40"/>
  <c r="V2362" i="40"/>
  <c r="U2362" i="40"/>
  <c r="T2362" i="40"/>
  <c r="S2362" i="40"/>
  <c r="R2362" i="40"/>
  <c r="Z2362" i="40"/>
  <c r="Y2362" i="40"/>
  <c r="X2362" i="40"/>
  <c r="W2361" i="40"/>
  <c r="V2361" i="40"/>
  <c r="U2361" i="40"/>
  <c r="T2361" i="40"/>
  <c r="S2361" i="40"/>
  <c r="R2361" i="40"/>
  <c r="Z2361" i="40"/>
  <c r="Y2361" i="40"/>
  <c r="X2361" i="40"/>
  <c r="W2360" i="40"/>
  <c r="V2360" i="40"/>
  <c r="U2360" i="40"/>
  <c r="T2360" i="40"/>
  <c r="S2360" i="40"/>
  <c r="R2360" i="40"/>
  <c r="Z2360" i="40"/>
  <c r="Y2360" i="40"/>
  <c r="X2360" i="40"/>
  <c r="W2359" i="40"/>
  <c r="V2359" i="40"/>
  <c r="U2359" i="40"/>
  <c r="T2359" i="40"/>
  <c r="S2359" i="40"/>
  <c r="R2359" i="40"/>
  <c r="Z2359" i="40"/>
  <c r="Y2359" i="40"/>
  <c r="X2359" i="40"/>
  <c r="W2358" i="40"/>
  <c r="V2358" i="40"/>
  <c r="U2358" i="40"/>
  <c r="T2358" i="40"/>
  <c r="S2358" i="40"/>
  <c r="R2358" i="40"/>
  <c r="Z2358" i="40"/>
  <c r="Y2358" i="40"/>
  <c r="X2358" i="40"/>
  <c r="W2357" i="40"/>
  <c r="V2357" i="40"/>
  <c r="U2357" i="40"/>
  <c r="T2357" i="40"/>
  <c r="S2357" i="40"/>
  <c r="R2357" i="40"/>
  <c r="Z2357" i="40"/>
  <c r="Y2357" i="40"/>
  <c r="W2356" i="40"/>
  <c r="V2356" i="40"/>
  <c r="U2356" i="40"/>
  <c r="T2356" i="40"/>
  <c r="S2356" i="40"/>
  <c r="R2356" i="40"/>
  <c r="Z2356" i="40"/>
  <c r="Y2356" i="40"/>
  <c r="W2355" i="40"/>
  <c r="V2355" i="40"/>
  <c r="U2355" i="40"/>
  <c r="T2355" i="40"/>
  <c r="S2355" i="40"/>
  <c r="R2355" i="40"/>
  <c r="Z2355" i="40"/>
  <c r="Y2355" i="40"/>
  <c r="X2355" i="40"/>
  <c r="W2354" i="40"/>
  <c r="V2354" i="40"/>
  <c r="U2354" i="40"/>
  <c r="T2354" i="40"/>
  <c r="S2354" i="40"/>
  <c r="R2354" i="40"/>
  <c r="Z2354" i="40"/>
  <c r="Y2354" i="40"/>
  <c r="W2353" i="40"/>
  <c r="V2353" i="40"/>
  <c r="U2353" i="40"/>
  <c r="T2353" i="40"/>
  <c r="S2353" i="40"/>
  <c r="R2353" i="40"/>
  <c r="Z2353" i="40"/>
  <c r="Y2353" i="40"/>
  <c r="X2353" i="40"/>
  <c r="W2352" i="40"/>
  <c r="V2352" i="40"/>
  <c r="U2352" i="40"/>
  <c r="T2352" i="40"/>
  <c r="S2352" i="40"/>
  <c r="R2352" i="40"/>
  <c r="Z2352" i="40"/>
  <c r="Y2352" i="40"/>
  <c r="W2351" i="40"/>
  <c r="V2351" i="40"/>
  <c r="U2351" i="40"/>
  <c r="T2351" i="40"/>
  <c r="S2351" i="40"/>
  <c r="R2351" i="40"/>
  <c r="Z2351" i="40"/>
  <c r="Y2351" i="40"/>
  <c r="W2350" i="40"/>
  <c r="V2350" i="40"/>
  <c r="U2350" i="40"/>
  <c r="T2350" i="40"/>
  <c r="S2350" i="40"/>
  <c r="R2350" i="40"/>
  <c r="Z2350" i="40"/>
  <c r="Y2350" i="40"/>
  <c r="X2350" i="40"/>
  <c r="W2349" i="40"/>
  <c r="V2349" i="40"/>
  <c r="U2349" i="40"/>
  <c r="T2349" i="40"/>
  <c r="S2349" i="40"/>
  <c r="R2349" i="40"/>
  <c r="Z2349" i="40"/>
  <c r="Y2349" i="40"/>
  <c r="X2349" i="40"/>
  <c r="W2348" i="40"/>
  <c r="V2348" i="40"/>
  <c r="U2348" i="40"/>
  <c r="T2348" i="40"/>
  <c r="S2348" i="40"/>
  <c r="R2348" i="40"/>
  <c r="Z2348" i="40"/>
  <c r="Y2348" i="40"/>
  <c r="X2348" i="40"/>
  <c r="W2347" i="40"/>
  <c r="V2347" i="40"/>
  <c r="U2347" i="40"/>
  <c r="T2347" i="40"/>
  <c r="S2347" i="40"/>
  <c r="R2347" i="40"/>
  <c r="Z2347" i="40"/>
  <c r="Y2347" i="40"/>
  <c r="X2347" i="40"/>
  <c r="W2346" i="40"/>
  <c r="V2346" i="40"/>
  <c r="U2346" i="40"/>
  <c r="T2346" i="40"/>
  <c r="S2346" i="40"/>
  <c r="R2346" i="40"/>
  <c r="Z2346" i="40"/>
  <c r="Y2346" i="40"/>
  <c r="X2346" i="40"/>
  <c r="W2345" i="40"/>
  <c r="V2345" i="40"/>
  <c r="U2345" i="40"/>
  <c r="T2345" i="40"/>
  <c r="S2345" i="40"/>
  <c r="R2345" i="40"/>
  <c r="Z2345" i="40"/>
  <c r="Y2345" i="40"/>
  <c r="W2344" i="40"/>
  <c r="V2344" i="40"/>
  <c r="U2344" i="40"/>
  <c r="T2344" i="40"/>
  <c r="S2344" i="40"/>
  <c r="R2344" i="40"/>
  <c r="Z2344" i="40"/>
  <c r="Y2344" i="40"/>
  <c r="W2343" i="40"/>
  <c r="V2343" i="40"/>
  <c r="U2343" i="40"/>
  <c r="T2343" i="40"/>
  <c r="S2343" i="40"/>
  <c r="R2343" i="40"/>
  <c r="Z2343" i="40"/>
  <c r="Y2343" i="40"/>
  <c r="X2343" i="40"/>
  <c r="W2342" i="40"/>
  <c r="V2342" i="40"/>
  <c r="U2342" i="40"/>
  <c r="T2342" i="40"/>
  <c r="S2342" i="40"/>
  <c r="R2342" i="40"/>
  <c r="Z2342" i="40"/>
  <c r="Y2342" i="40"/>
  <c r="W2341" i="40"/>
  <c r="V2341" i="40"/>
  <c r="U2341" i="40"/>
  <c r="T2341" i="40"/>
  <c r="S2341" i="40"/>
  <c r="R2341" i="40"/>
  <c r="Z2341" i="40"/>
  <c r="Y2341" i="40"/>
  <c r="X2341" i="40"/>
  <c r="W2340" i="40"/>
  <c r="V2340" i="40"/>
  <c r="U2340" i="40"/>
  <c r="T2340" i="40"/>
  <c r="S2340" i="40"/>
  <c r="R2340" i="40"/>
  <c r="Z2340" i="40"/>
  <c r="Y2340" i="40"/>
  <c r="W2339" i="40"/>
  <c r="V2339" i="40"/>
  <c r="U2339" i="40"/>
  <c r="T2339" i="40"/>
  <c r="S2339" i="40"/>
  <c r="R2339" i="40"/>
  <c r="Z2339" i="40"/>
  <c r="Y2339" i="40"/>
  <c r="W2338" i="40"/>
  <c r="V2338" i="40"/>
  <c r="U2338" i="40"/>
  <c r="T2338" i="40"/>
  <c r="S2338" i="40"/>
  <c r="R2338" i="40"/>
  <c r="Z2338" i="40"/>
  <c r="Y2338" i="40"/>
  <c r="X2338" i="40"/>
  <c r="W2337" i="40"/>
  <c r="V2337" i="40"/>
  <c r="U2337" i="40"/>
  <c r="T2337" i="40"/>
  <c r="S2337" i="40"/>
  <c r="R2337" i="40"/>
  <c r="Z2337" i="40"/>
  <c r="Y2337" i="40"/>
  <c r="X2337" i="40"/>
  <c r="W2336" i="40"/>
  <c r="V2336" i="40"/>
  <c r="U2336" i="40"/>
  <c r="T2336" i="40"/>
  <c r="S2336" i="40"/>
  <c r="R2336" i="40"/>
  <c r="Z2336" i="40"/>
  <c r="Y2336" i="40"/>
  <c r="X2336" i="40"/>
  <c r="W2335" i="40"/>
  <c r="V2335" i="40"/>
  <c r="U2335" i="40"/>
  <c r="T2335" i="40"/>
  <c r="S2335" i="40"/>
  <c r="R2335" i="40"/>
  <c r="Z2335" i="40"/>
  <c r="Y2335" i="40"/>
  <c r="X2335" i="40"/>
  <c r="W2334" i="40"/>
  <c r="V2334" i="40"/>
  <c r="U2334" i="40"/>
  <c r="T2334" i="40"/>
  <c r="S2334" i="40"/>
  <c r="R2334" i="40"/>
  <c r="Z2334" i="40"/>
  <c r="Y2334" i="40"/>
  <c r="X2334" i="40"/>
  <c r="W2333" i="40"/>
  <c r="V2333" i="40"/>
  <c r="U2333" i="40"/>
  <c r="T2333" i="40"/>
  <c r="S2333" i="40"/>
  <c r="R2333" i="40"/>
  <c r="Z2333" i="40"/>
  <c r="Y2333" i="40"/>
  <c r="W2332" i="40"/>
  <c r="V2332" i="40"/>
  <c r="U2332" i="40"/>
  <c r="T2332" i="40"/>
  <c r="S2332" i="40"/>
  <c r="R2332" i="40"/>
  <c r="Z2332" i="40"/>
  <c r="Y2332" i="40"/>
  <c r="X2332" i="40"/>
  <c r="W2331" i="40"/>
  <c r="V2331" i="40"/>
  <c r="U2331" i="40"/>
  <c r="T2331" i="40"/>
  <c r="S2331" i="40"/>
  <c r="R2331" i="40"/>
  <c r="Z2331" i="40"/>
  <c r="Y2331" i="40"/>
  <c r="X2331" i="40"/>
  <c r="W2330" i="40"/>
  <c r="V2330" i="40"/>
  <c r="U2330" i="40"/>
  <c r="T2330" i="40"/>
  <c r="S2330" i="40"/>
  <c r="R2330" i="40"/>
  <c r="Z2330" i="40"/>
  <c r="Y2330" i="40"/>
  <c r="W2329" i="40"/>
  <c r="V2329" i="40"/>
  <c r="U2329" i="40"/>
  <c r="T2329" i="40"/>
  <c r="S2329" i="40"/>
  <c r="R2329" i="40"/>
  <c r="Z2329" i="40"/>
  <c r="Y2329" i="40"/>
  <c r="X2329" i="40"/>
  <c r="W2328" i="40"/>
  <c r="V2328" i="40"/>
  <c r="U2328" i="40"/>
  <c r="T2328" i="40"/>
  <c r="S2328" i="40"/>
  <c r="R2328" i="40"/>
  <c r="Z2328" i="40"/>
  <c r="Y2328" i="40"/>
  <c r="W2327" i="40"/>
  <c r="V2327" i="40"/>
  <c r="U2327" i="40"/>
  <c r="T2327" i="40"/>
  <c r="S2327" i="40"/>
  <c r="R2327" i="40"/>
  <c r="Z2327" i="40"/>
  <c r="Y2327" i="40"/>
  <c r="W2326" i="40"/>
  <c r="V2326" i="40"/>
  <c r="U2326" i="40"/>
  <c r="T2326" i="40"/>
  <c r="S2326" i="40"/>
  <c r="R2326" i="40"/>
  <c r="Z2326" i="40"/>
  <c r="Y2326" i="40"/>
  <c r="X2326" i="40"/>
  <c r="W2325" i="40"/>
  <c r="V2325" i="40"/>
  <c r="U2325" i="40"/>
  <c r="T2325" i="40"/>
  <c r="S2325" i="40"/>
  <c r="R2325" i="40"/>
  <c r="Z2325" i="40"/>
  <c r="Y2325" i="40"/>
  <c r="X2325" i="40"/>
  <c r="W2324" i="40"/>
  <c r="V2324" i="40"/>
  <c r="U2324" i="40"/>
  <c r="T2324" i="40"/>
  <c r="S2324" i="40"/>
  <c r="R2324" i="40"/>
  <c r="Z2324" i="40"/>
  <c r="Y2324" i="40"/>
  <c r="X2324" i="40"/>
  <c r="W2323" i="40"/>
  <c r="V2323" i="40"/>
  <c r="U2323" i="40"/>
  <c r="T2323" i="40"/>
  <c r="S2323" i="40"/>
  <c r="R2323" i="40"/>
  <c r="Z2323" i="40"/>
  <c r="Y2323" i="40"/>
  <c r="X2323" i="40"/>
  <c r="W2322" i="40"/>
  <c r="V2322" i="40"/>
  <c r="U2322" i="40"/>
  <c r="T2322" i="40"/>
  <c r="S2322" i="40"/>
  <c r="R2322" i="40"/>
  <c r="Z2322" i="40"/>
  <c r="Y2322" i="40"/>
  <c r="X2322" i="40"/>
  <c r="W2321" i="40"/>
  <c r="V2321" i="40"/>
  <c r="U2321" i="40"/>
  <c r="T2321" i="40"/>
  <c r="S2321" i="40"/>
  <c r="R2321" i="40"/>
  <c r="Z2321" i="40"/>
  <c r="Y2321" i="40"/>
  <c r="W2320" i="40"/>
  <c r="V2320" i="40"/>
  <c r="U2320" i="40"/>
  <c r="T2320" i="40"/>
  <c r="S2320" i="40"/>
  <c r="R2320" i="40"/>
  <c r="Z2320" i="40"/>
  <c r="Y2320" i="40"/>
  <c r="X2320" i="40"/>
  <c r="W2319" i="40"/>
  <c r="V2319" i="40"/>
  <c r="U2319" i="40"/>
  <c r="T2319" i="40"/>
  <c r="S2319" i="40"/>
  <c r="R2319" i="40"/>
  <c r="Z2319" i="40"/>
  <c r="Y2319" i="40"/>
  <c r="X2319" i="40"/>
  <c r="W2318" i="40"/>
  <c r="V2318" i="40"/>
  <c r="U2318" i="40"/>
  <c r="T2318" i="40"/>
  <c r="S2318" i="40"/>
  <c r="R2318" i="40"/>
  <c r="Z2318" i="40"/>
  <c r="Y2318" i="40"/>
  <c r="W2317" i="40"/>
  <c r="V2317" i="40"/>
  <c r="U2317" i="40"/>
  <c r="T2317" i="40"/>
  <c r="S2317" i="40"/>
  <c r="R2317" i="40"/>
  <c r="Z2317" i="40"/>
  <c r="Y2317" i="40"/>
  <c r="X2317" i="40"/>
  <c r="W2316" i="40"/>
  <c r="V2316" i="40"/>
  <c r="U2316" i="40"/>
  <c r="T2316" i="40"/>
  <c r="S2316" i="40"/>
  <c r="R2316" i="40"/>
  <c r="Z2316" i="40"/>
  <c r="Y2316" i="40"/>
  <c r="W2315" i="40"/>
  <c r="V2315" i="40"/>
  <c r="U2315" i="40"/>
  <c r="T2315" i="40"/>
  <c r="S2315" i="40"/>
  <c r="R2315" i="40"/>
  <c r="Z2315" i="40"/>
  <c r="Y2315" i="40"/>
  <c r="W2314" i="40"/>
  <c r="V2314" i="40"/>
  <c r="U2314" i="40"/>
  <c r="T2314" i="40"/>
  <c r="S2314" i="40"/>
  <c r="R2314" i="40"/>
  <c r="Z2314" i="40"/>
  <c r="Y2314" i="40"/>
  <c r="X2314" i="40"/>
  <c r="W2313" i="40"/>
  <c r="V2313" i="40"/>
  <c r="U2313" i="40"/>
  <c r="T2313" i="40"/>
  <c r="S2313" i="40"/>
  <c r="R2313" i="40"/>
  <c r="Z2313" i="40"/>
  <c r="Y2313" i="40"/>
  <c r="X2313" i="40"/>
  <c r="W2312" i="40"/>
  <c r="V2312" i="40"/>
  <c r="U2312" i="40"/>
  <c r="T2312" i="40"/>
  <c r="S2312" i="40"/>
  <c r="R2312" i="40"/>
  <c r="Z2312" i="40"/>
  <c r="Y2312" i="40"/>
  <c r="X2312" i="40"/>
  <c r="W2311" i="40"/>
  <c r="V2311" i="40"/>
  <c r="U2311" i="40"/>
  <c r="T2311" i="40"/>
  <c r="S2311" i="40"/>
  <c r="R2311" i="40"/>
  <c r="Z2311" i="40"/>
  <c r="Y2311" i="40"/>
  <c r="X2311" i="40"/>
  <c r="W2310" i="40"/>
  <c r="V2310" i="40"/>
  <c r="U2310" i="40"/>
  <c r="T2310" i="40"/>
  <c r="S2310" i="40"/>
  <c r="R2310" i="40"/>
  <c r="Z2310" i="40"/>
  <c r="Y2310" i="40"/>
  <c r="X2310" i="40"/>
  <c r="W2309" i="40"/>
  <c r="V2309" i="40"/>
  <c r="U2309" i="40"/>
  <c r="T2309" i="40"/>
  <c r="S2309" i="40"/>
  <c r="R2309" i="40"/>
  <c r="Z2309" i="40"/>
  <c r="Y2309" i="40"/>
  <c r="W2308" i="40"/>
  <c r="V2308" i="40"/>
  <c r="U2308" i="40"/>
  <c r="T2308" i="40"/>
  <c r="S2308" i="40"/>
  <c r="R2308" i="40"/>
  <c r="Z2308" i="40"/>
  <c r="Y2308" i="40"/>
  <c r="W2307" i="40"/>
  <c r="V2307" i="40"/>
  <c r="U2307" i="40"/>
  <c r="T2307" i="40"/>
  <c r="S2307" i="40"/>
  <c r="R2307" i="40"/>
  <c r="Z2307" i="40"/>
  <c r="Y2307" i="40"/>
  <c r="W2306" i="40"/>
  <c r="V2306" i="40"/>
  <c r="U2306" i="40"/>
  <c r="T2306" i="40"/>
  <c r="S2306" i="40"/>
  <c r="R2306" i="40"/>
  <c r="Z2306" i="40"/>
  <c r="Y2306" i="40"/>
  <c r="W2305" i="40"/>
  <c r="V2305" i="40"/>
  <c r="U2305" i="40"/>
  <c r="T2305" i="40"/>
  <c r="S2305" i="40"/>
  <c r="R2305" i="40"/>
  <c r="Z2305" i="40"/>
  <c r="Y2305" i="40"/>
  <c r="X2305" i="40"/>
  <c r="W2304" i="40"/>
  <c r="V2304" i="40"/>
  <c r="U2304" i="40"/>
  <c r="T2304" i="40"/>
  <c r="S2304" i="40"/>
  <c r="R2304" i="40"/>
  <c r="Z2304" i="40"/>
  <c r="Y2304" i="40"/>
  <c r="W2303" i="40"/>
  <c r="V2303" i="40"/>
  <c r="U2303" i="40"/>
  <c r="T2303" i="40"/>
  <c r="S2303" i="40"/>
  <c r="R2303" i="40"/>
  <c r="Z2303" i="40"/>
  <c r="Y2303" i="40"/>
  <c r="W2302" i="40"/>
  <c r="V2302" i="40"/>
  <c r="U2302" i="40"/>
  <c r="T2302" i="40"/>
  <c r="S2302" i="40"/>
  <c r="R2302" i="40"/>
  <c r="Z2302" i="40"/>
  <c r="Y2302" i="40"/>
  <c r="X2302" i="40"/>
  <c r="W2301" i="40"/>
  <c r="V2301" i="40"/>
  <c r="U2301" i="40"/>
  <c r="T2301" i="40"/>
  <c r="S2301" i="40"/>
  <c r="R2301" i="40"/>
  <c r="Z2301" i="40"/>
  <c r="Y2301" i="40"/>
  <c r="X2301" i="40"/>
  <c r="W2300" i="40"/>
  <c r="V2300" i="40"/>
  <c r="U2300" i="40"/>
  <c r="T2300" i="40"/>
  <c r="S2300" i="40"/>
  <c r="R2300" i="40"/>
  <c r="Z2300" i="40"/>
  <c r="Y2300" i="40"/>
  <c r="X2300" i="40"/>
  <c r="W2299" i="40"/>
  <c r="V2299" i="40"/>
  <c r="U2299" i="40"/>
  <c r="T2299" i="40"/>
  <c r="S2299" i="40"/>
  <c r="R2299" i="40"/>
  <c r="Z2299" i="40"/>
  <c r="Y2299" i="40"/>
  <c r="X2299" i="40"/>
  <c r="W2298" i="40"/>
  <c r="V2298" i="40"/>
  <c r="U2298" i="40"/>
  <c r="T2298" i="40"/>
  <c r="S2298" i="40"/>
  <c r="R2298" i="40"/>
  <c r="Z2298" i="40"/>
  <c r="Y2298" i="40"/>
  <c r="X2298" i="40"/>
  <c r="W2297" i="40"/>
  <c r="V2297" i="40"/>
  <c r="U2297" i="40"/>
  <c r="T2297" i="40"/>
  <c r="S2297" i="40"/>
  <c r="R2297" i="40"/>
  <c r="Z2297" i="40"/>
  <c r="Y2297" i="40"/>
  <c r="W2296" i="40"/>
  <c r="V2296" i="40"/>
  <c r="U2296" i="40"/>
  <c r="T2296" i="40"/>
  <c r="S2296" i="40"/>
  <c r="R2296" i="40"/>
  <c r="Z2296" i="40"/>
  <c r="Y2296" i="40"/>
  <c r="W2295" i="40"/>
  <c r="V2295" i="40"/>
  <c r="U2295" i="40"/>
  <c r="T2295" i="40"/>
  <c r="S2295" i="40"/>
  <c r="R2295" i="40"/>
  <c r="Z2295" i="40"/>
  <c r="Y2295" i="40"/>
  <c r="W2294" i="40"/>
  <c r="V2294" i="40"/>
  <c r="U2294" i="40"/>
  <c r="T2294" i="40"/>
  <c r="S2294" i="40"/>
  <c r="R2294" i="40"/>
  <c r="Z2294" i="40"/>
  <c r="Y2294" i="40"/>
  <c r="W2293" i="40"/>
  <c r="V2293" i="40"/>
  <c r="U2293" i="40"/>
  <c r="T2293" i="40"/>
  <c r="S2293" i="40"/>
  <c r="R2293" i="40"/>
  <c r="Z2293" i="40"/>
  <c r="Y2293" i="40"/>
  <c r="X2293" i="40"/>
  <c r="W2292" i="40"/>
  <c r="V2292" i="40"/>
  <c r="U2292" i="40"/>
  <c r="T2292" i="40"/>
  <c r="S2292" i="40"/>
  <c r="R2292" i="40"/>
  <c r="Z2292" i="40"/>
  <c r="Y2292" i="40"/>
  <c r="W2291" i="40"/>
  <c r="V2291" i="40"/>
  <c r="U2291" i="40"/>
  <c r="T2291" i="40"/>
  <c r="S2291" i="40"/>
  <c r="R2291" i="40"/>
  <c r="Z2291" i="40"/>
  <c r="Y2291" i="40"/>
  <c r="W2290" i="40"/>
  <c r="V2290" i="40"/>
  <c r="U2290" i="40"/>
  <c r="T2290" i="40"/>
  <c r="S2290" i="40"/>
  <c r="R2290" i="40"/>
  <c r="Z2290" i="40"/>
  <c r="Y2290" i="40"/>
  <c r="X2290" i="40"/>
  <c r="W2289" i="40"/>
  <c r="V2289" i="40"/>
  <c r="U2289" i="40"/>
  <c r="T2289" i="40"/>
  <c r="S2289" i="40"/>
  <c r="R2289" i="40"/>
  <c r="Z2289" i="40"/>
  <c r="Y2289" i="40"/>
  <c r="X2289" i="40"/>
  <c r="W2288" i="40"/>
  <c r="V2288" i="40"/>
  <c r="U2288" i="40"/>
  <c r="T2288" i="40"/>
  <c r="S2288" i="40"/>
  <c r="R2288" i="40"/>
  <c r="Z2288" i="40"/>
  <c r="Y2288" i="40"/>
  <c r="X2288" i="40"/>
  <c r="W2287" i="40"/>
  <c r="V2287" i="40"/>
  <c r="U2287" i="40"/>
  <c r="T2287" i="40"/>
  <c r="S2287" i="40"/>
  <c r="R2287" i="40"/>
  <c r="Z2287" i="40"/>
  <c r="Y2287" i="40"/>
  <c r="X2287" i="40"/>
  <c r="W2286" i="40"/>
  <c r="V2286" i="40"/>
  <c r="U2286" i="40"/>
  <c r="T2286" i="40"/>
  <c r="S2286" i="40"/>
  <c r="R2286" i="40"/>
  <c r="Z2286" i="40"/>
  <c r="Y2286" i="40"/>
  <c r="X2286" i="40"/>
  <c r="W2285" i="40"/>
  <c r="V2285" i="40"/>
  <c r="U2285" i="40"/>
  <c r="T2285" i="40"/>
  <c r="S2285" i="40"/>
  <c r="R2285" i="40"/>
  <c r="Z2285" i="40"/>
  <c r="Y2285" i="40"/>
  <c r="W2284" i="40"/>
  <c r="V2284" i="40"/>
  <c r="U2284" i="40"/>
  <c r="T2284" i="40"/>
  <c r="S2284" i="40"/>
  <c r="R2284" i="40"/>
  <c r="Z2284" i="40"/>
  <c r="Y2284" i="40"/>
  <c r="X2284" i="40"/>
  <c r="W2283" i="40"/>
  <c r="V2283" i="40"/>
  <c r="U2283" i="40"/>
  <c r="T2283" i="40"/>
  <c r="S2283" i="40"/>
  <c r="R2283" i="40"/>
  <c r="Z2283" i="40"/>
  <c r="Y2283" i="40"/>
  <c r="W2282" i="40"/>
  <c r="V2282" i="40"/>
  <c r="U2282" i="40"/>
  <c r="T2282" i="40"/>
  <c r="S2282" i="40"/>
  <c r="R2282" i="40"/>
  <c r="Z2282" i="40"/>
  <c r="Y2282" i="40"/>
  <c r="W2281" i="40"/>
  <c r="V2281" i="40"/>
  <c r="U2281" i="40"/>
  <c r="T2281" i="40"/>
  <c r="S2281" i="40"/>
  <c r="R2281" i="40"/>
  <c r="Z2281" i="40"/>
  <c r="Y2281" i="40"/>
  <c r="X2281" i="40"/>
  <c r="W2280" i="40"/>
  <c r="V2280" i="40"/>
  <c r="U2280" i="40"/>
  <c r="T2280" i="40"/>
  <c r="S2280" i="40"/>
  <c r="R2280" i="40"/>
  <c r="Z2280" i="40"/>
  <c r="Y2280" i="40"/>
  <c r="W2279" i="40"/>
  <c r="V2279" i="40"/>
  <c r="U2279" i="40"/>
  <c r="T2279" i="40"/>
  <c r="S2279" i="40"/>
  <c r="R2279" i="40"/>
  <c r="Z2279" i="40"/>
  <c r="Y2279" i="40"/>
  <c r="W2278" i="40"/>
  <c r="V2278" i="40"/>
  <c r="U2278" i="40"/>
  <c r="T2278" i="40"/>
  <c r="S2278" i="40"/>
  <c r="R2278" i="40"/>
  <c r="Z2278" i="40"/>
  <c r="Y2278" i="40"/>
  <c r="X2278" i="40"/>
  <c r="W2277" i="40"/>
  <c r="V2277" i="40"/>
  <c r="U2277" i="40"/>
  <c r="T2277" i="40"/>
  <c r="S2277" i="40"/>
  <c r="R2277" i="40"/>
  <c r="Z2277" i="40"/>
  <c r="Y2277" i="40"/>
  <c r="X2277" i="40"/>
  <c r="W2276" i="40"/>
  <c r="V2276" i="40"/>
  <c r="U2276" i="40"/>
  <c r="T2276" i="40"/>
  <c r="S2276" i="40"/>
  <c r="R2276" i="40"/>
  <c r="Z2276" i="40"/>
  <c r="Y2276" i="40"/>
  <c r="X2276" i="40"/>
  <c r="W2275" i="40"/>
  <c r="V2275" i="40"/>
  <c r="U2275" i="40"/>
  <c r="T2275" i="40"/>
  <c r="S2275" i="40"/>
  <c r="R2275" i="40"/>
  <c r="Z2275" i="40"/>
  <c r="Y2275" i="40"/>
  <c r="X2275" i="40"/>
  <c r="W2274" i="40"/>
  <c r="V2274" i="40"/>
  <c r="U2274" i="40"/>
  <c r="T2274" i="40"/>
  <c r="S2274" i="40"/>
  <c r="R2274" i="40"/>
  <c r="Z2274" i="40"/>
  <c r="Y2274" i="40"/>
  <c r="X2274" i="40"/>
  <c r="W2273" i="40"/>
  <c r="V2273" i="40"/>
  <c r="U2273" i="40"/>
  <c r="T2273" i="40"/>
  <c r="S2273" i="40"/>
  <c r="R2273" i="40"/>
  <c r="Z2273" i="40"/>
  <c r="Y2273" i="40"/>
  <c r="W2272" i="40"/>
  <c r="V2272" i="40"/>
  <c r="U2272" i="40"/>
  <c r="T2272" i="40"/>
  <c r="S2272" i="40"/>
  <c r="R2272" i="40"/>
  <c r="Z2272" i="40"/>
  <c r="Y2272" i="40"/>
  <c r="W2271" i="40"/>
  <c r="V2271" i="40"/>
  <c r="U2271" i="40"/>
  <c r="T2271" i="40"/>
  <c r="S2271" i="40"/>
  <c r="R2271" i="40"/>
  <c r="Z2271" i="40"/>
  <c r="Y2271" i="40"/>
  <c r="W2270" i="40"/>
  <c r="V2270" i="40"/>
  <c r="U2270" i="40"/>
  <c r="T2270" i="40"/>
  <c r="S2270" i="40"/>
  <c r="R2270" i="40"/>
  <c r="Z2270" i="40"/>
  <c r="Y2270" i="40"/>
  <c r="X2270" i="40"/>
  <c r="W2269" i="40"/>
  <c r="V2269" i="40"/>
  <c r="U2269" i="40"/>
  <c r="T2269" i="40"/>
  <c r="S2269" i="40"/>
  <c r="R2269" i="40"/>
  <c r="Z2269" i="40"/>
  <c r="Y2269" i="40"/>
  <c r="X2269" i="40"/>
  <c r="W2268" i="40"/>
  <c r="V2268" i="40"/>
  <c r="U2268" i="40"/>
  <c r="T2268" i="40"/>
  <c r="S2268" i="40"/>
  <c r="R2268" i="40"/>
  <c r="Z2268" i="40"/>
  <c r="Y2268" i="40"/>
  <c r="W2267" i="40"/>
  <c r="V2267" i="40"/>
  <c r="U2267" i="40"/>
  <c r="T2267" i="40"/>
  <c r="S2267" i="40"/>
  <c r="R2267" i="40"/>
  <c r="Z2267" i="40"/>
  <c r="Y2267" i="40"/>
  <c r="W2266" i="40"/>
  <c r="V2266" i="40"/>
  <c r="U2266" i="40"/>
  <c r="T2266" i="40"/>
  <c r="S2266" i="40"/>
  <c r="R2266" i="40"/>
  <c r="Z2266" i="40"/>
  <c r="Y2266" i="40"/>
  <c r="X2266" i="40"/>
  <c r="W2265" i="40"/>
  <c r="V2265" i="40"/>
  <c r="U2265" i="40"/>
  <c r="T2265" i="40"/>
  <c r="S2265" i="40"/>
  <c r="R2265" i="40"/>
  <c r="Z2265" i="40"/>
  <c r="Y2265" i="40"/>
  <c r="X2265" i="40"/>
  <c r="W2264" i="40"/>
  <c r="V2264" i="40"/>
  <c r="U2264" i="40"/>
  <c r="T2264" i="40"/>
  <c r="S2264" i="40"/>
  <c r="R2264" i="40"/>
  <c r="Z2264" i="40"/>
  <c r="Y2264" i="40"/>
  <c r="X2264" i="40"/>
  <c r="W2263" i="40"/>
  <c r="V2263" i="40"/>
  <c r="U2263" i="40"/>
  <c r="T2263" i="40"/>
  <c r="S2263" i="40"/>
  <c r="R2263" i="40"/>
  <c r="Z2263" i="40"/>
  <c r="Y2263" i="40"/>
  <c r="X2263" i="40"/>
  <c r="W2262" i="40"/>
  <c r="V2262" i="40"/>
  <c r="U2262" i="40"/>
  <c r="T2262" i="40"/>
  <c r="S2262" i="40"/>
  <c r="R2262" i="40"/>
  <c r="Z2262" i="40"/>
  <c r="Y2262" i="40"/>
  <c r="X2262" i="40"/>
  <c r="W2261" i="40"/>
  <c r="V2261" i="40"/>
  <c r="U2261" i="40"/>
  <c r="T2261" i="40"/>
  <c r="S2261" i="40"/>
  <c r="R2261" i="40"/>
  <c r="Z2261" i="40"/>
  <c r="Y2261" i="40"/>
  <c r="W2260" i="40"/>
  <c r="V2260" i="40"/>
  <c r="U2260" i="40"/>
  <c r="T2260" i="40"/>
  <c r="S2260" i="40"/>
  <c r="R2260" i="40"/>
  <c r="Z2260" i="40"/>
  <c r="Y2260" i="40"/>
  <c r="W2259" i="40"/>
  <c r="V2259" i="40"/>
  <c r="U2259" i="40"/>
  <c r="T2259" i="40"/>
  <c r="S2259" i="40"/>
  <c r="R2259" i="40"/>
  <c r="Z2259" i="40"/>
  <c r="Y2259" i="40"/>
  <c r="W2258" i="40"/>
  <c r="V2258" i="40"/>
  <c r="U2258" i="40"/>
  <c r="T2258" i="40"/>
  <c r="S2258" i="40"/>
  <c r="R2258" i="40"/>
  <c r="Z2258" i="40"/>
  <c r="Y2258" i="40"/>
  <c r="W2257" i="40"/>
  <c r="V2257" i="40"/>
  <c r="U2257" i="40"/>
  <c r="T2257" i="40"/>
  <c r="S2257" i="40"/>
  <c r="R2257" i="40"/>
  <c r="Z2257" i="40"/>
  <c r="Y2257" i="40"/>
  <c r="X2257" i="40"/>
  <c r="W2256" i="40"/>
  <c r="V2256" i="40"/>
  <c r="U2256" i="40"/>
  <c r="T2256" i="40"/>
  <c r="S2256" i="40"/>
  <c r="R2256" i="40"/>
  <c r="Z2256" i="40"/>
  <c r="Y2256" i="40"/>
  <c r="W2255" i="40"/>
  <c r="V2255" i="40"/>
  <c r="U2255" i="40"/>
  <c r="T2255" i="40"/>
  <c r="S2255" i="40"/>
  <c r="R2255" i="40"/>
  <c r="Z2255" i="40"/>
  <c r="Y2255" i="40"/>
  <c r="W2254" i="40"/>
  <c r="V2254" i="40"/>
  <c r="U2254" i="40"/>
  <c r="T2254" i="40"/>
  <c r="S2254" i="40"/>
  <c r="R2254" i="40"/>
  <c r="Z2254" i="40"/>
  <c r="Y2254" i="40"/>
  <c r="X2254" i="40"/>
  <c r="W2253" i="40"/>
  <c r="V2253" i="40"/>
  <c r="U2253" i="40"/>
  <c r="T2253" i="40"/>
  <c r="S2253" i="40"/>
  <c r="R2253" i="40"/>
  <c r="Z2253" i="40"/>
  <c r="Y2253" i="40"/>
  <c r="X2253" i="40"/>
  <c r="W2252" i="40"/>
  <c r="V2252" i="40"/>
  <c r="U2252" i="40"/>
  <c r="T2252" i="40"/>
  <c r="S2252" i="40"/>
  <c r="R2252" i="40"/>
  <c r="Z2252" i="40"/>
  <c r="Y2252" i="40"/>
  <c r="X2252" i="40"/>
  <c r="W2251" i="40"/>
  <c r="V2251" i="40"/>
  <c r="U2251" i="40"/>
  <c r="T2251" i="40"/>
  <c r="S2251" i="40"/>
  <c r="R2251" i="40"/>
  <c r="Z2251" i="40"/>
  <c r="Y2251" i="40"/>
  <c r="X2251" i="40"/>
  <c r="W2250" i="40"/>
  <c r="V2250" i="40"/>
  <c r="U2250" i="40"/>
  <c r="T2250" i="40"/>
  <c r="S2250" i="40"/>
  <c r="R2250" i="40"/>
  <c r="Z2250" i="40"/>
  <c r="Y2250" i="40"/>
  <c r="X2250" i="40"/>
  <c r="W2249" i="40"/>
  <c r="V2249" i="40"/>
  <c r="U2249" i="40"/>
  <c r="T2249" i="40"/>
  <c r="S2249" i="40"/>
  <c r="R2249" i="40"/>
  <c r="Z2249" i="40"/>
  <c r="Y2249" i="40"/>
  <c r="W2248" i="40"/>
  <c r="V2248" i="40"/>
  <c r="U2248" i="40"/>
  <c r="T2248" i="40"/>
  <c r="S2248" i="40"/>
  <c r="R2248" i="40"/>
  <c r="Z2248" i="40"/>
  <c r="Y2248" i="40"/>
  <c r="W2247" i="40"/>
  <c r="V2247" i="40"/>
  <c r="U2247" i="40"/>
  <c r="T2247" i="40"/>
  <c r="S2247" i="40"/>
  <c r="R2247" i="40"/>
  <c r="Z2247" i="40"/>
  <c r="Y2247" i="40"/>
  <c r="X2247" i="40"/>
  <c r="W2246" i="40"/>
  <c r="V2246" i="40"/>
  <c r="U2246" i="40"/>
  <c r="T2246" i="40"/>
  <c r="S2246" i="40"/>
  <c r="R2246" i="40"/>
  <c r="Z2246" i="40"/>
  <c r="Y2246" i="40"/>
  <c r="W2245" i="40"/>
  <c r="V2245" i="40"/>
  <c r="U2245" i="40"/>
  <c r="T2245" i="40"/>
  <c r="S2245" i="40"/>
  <c r="R2245" i="40"/>
  <c r="Z2245" i="40"/>
  <c r="Y2245" i="40"/>
  <c r="X2245" i="40"/>
  <c r="W2244" i="40"/>
  <c r="V2244" i="40"/>
  <c r="U2244" i="40"/>
  <c r="T2244" i="40"/>
  <c r="S2244" i="40"/>
  <c r="R2244" i="40"/>
  <c r="Z2244" i="40"/>
  <c r="Y2244" i="40"/>
  <c r="W2243" i="40"/>
  <c r="V2243" i="40"/>
  <c r="U2243" i="40"/>
  <c r="T2243" i="40"/>
  <c r="S2243" i="40"/>
  <c r="R2243" i="40"/>
  <c r="Z2243" i="40"/>
  <c r="Y2243" i="40"/>
  <c r="W2242" i="40"/>
  <c r="V2242" i="40"/>
  <c r="U2242" i="40"/>
  <c r="T2242" i="40"/>
  <c r="S2242" i="40"/>
  <c r="R2242" i="40"/>
  <c r="Z2242" i="40"/>
  <c r="Y2242" i="40"/>
  <c r="X2242" i="40"/>
  <c r="W2241" i="40"/>
  <c r="V2241" i="40"/>
  <c r="U2241" i="40"/>
  <c r="T2241" i="40"/>
  <c r="S2241" i="40"/>
  <c r="R2241" i="40"/>
  <c r="Z2241" i="40"/>
  <c r="Y2241" i="40"/>
  <c r="X2241" i="40"/>
  <c r="W2240" i="40"/>
  <c r="V2240" i="40"/>
  <c r="U2240" i="40"/>
  <c r="T2240" i="40"/>
  <c r="S2240" i="40"/>
  <c r="R2240" i="40"/>
  <c r="Z2240" i="40"/>
  <c r="Y2240" i="40"/>
  <c r="X2240" i="40"/>
  <c r="W2239" i="40"/>
  <c r="V2239" i="40"/>
  <c r="U2239" i="40"/>
  <c r="T2239" i="40"/>
  <c r="S2239" i="40"/>
  <c r="R2239" i="40"/>
  <c r="Z2239" i="40"/>
  <c r="Y2239" i="40"/>
  <c r="X2239" i="40"/>
  <c r="W2238" i="40"/>
  <c r="V2238" i="40"/>
  <c r="U2238" i="40"/>
  <c r="T2238" i="40"/>
  <c r="S2238" i="40"/>
  <c r="R2238" i="40"/>
  <c r="Z2238" i="40"/>
  <c r="Y2238" i="40"/>
  <c r="X2238" i="40"/>
  <c r="W2237" i="40"/>
  <c r="V2237" i="40"/>
  <c r="U2237" i="40"/>
  <c r="T2237" i="40"/>
  <c r="S2237" i="40"/>
  <c r="R2237" i="40"/>
  <c r="Z2237" i="40"/>
  <c r="Y2237" i="40"/>
  <c r="W2236" i="40"/>
  <c r="V2236" i="40"/>
  <c r="U2236" i="40"/>
  <c r="T2236" i="40"/>
  <c r="S2236" i="40"/>
  <c r="R2236" i="40"/>
  <c r="Z2236" i="40"/>
  <c r="Y2236" i="40"/>
  <c r="W2235" i="40"/>
  <c r="V2235" i="40"/>
  <c r="U2235" i="40"/>
  <c r="T2235" i="40"/>
  <c r="S2235" i="40"/>
  <c r="R2235" i="40"/>
  <c r="Z2235" i="40"/>
  <c r="Y2235" i="40"/>
  <c r="X2235" i="40"/>
  <c r="W2234" i="40"/>
  <c r="V2234" i="40"/>
  <c r="U2234" i="40"/>
  <c r="T2234" i="40"/>
  <c r="S2234" i="40"/>
  <c r="R2234" i="40"/>
  <c r="Z2234" i="40"/>
  <c r="Y2234" i="40"/>
  <c r="X2234" i="40"/>
  <c r="W2233" i="40"/>
  <c r="V2233" i="40"/>
  <c r="U2233" i="40"/>
  <c r="T2233" i="40"/>
  <c r="S2233" i="40"/>
  <c r="R2233" i="40"/>
  <c r="Z2233" i="40"/>
  <c r="Y2233" i="40"/>
  <c r="X2233" i="40"/>
  <c r="W2232" i="40"/>
  <c r="V2232" i="40"/>
  <c r="U2232" i="40"/>
  <c r="T2232" i="40"/>
  <c r="S2232" i="40"/>
  <c r="R2232" i="40"/>
  <c r="Z2232" i="40"/>
  <c r="Y2232" i="40"/>
  <c r="W2231" i="40"/>
  <c r="V2231" i="40"/>
  <c r="U2231" i="40"/>
  <c r="T2231" i="40"/>
  <c r="S2231" i="40"/>
  <c r="R2231" i="40"/>
  <c r="Z2231" i="40"/>
  <c r="Y2231" i="40"/>
  <c r="W2230" i="40"/>
  <c r="V2230" i="40"/>
  <c r="U2230" i="40"/>
  <c r="T2230" i="40"/>
  <c r="S2230" i="40"/>
  <c r="R2230" i="40"/>
  <c r="Z2230" i="40"/>
  <c r="Y2230" i="40"/>
  <c r="X2230" i="40"/>
  <c r="W2229" i="40"/>
  <c r="V2229" i="40"/>
  <c r="U2229" i="40"/>
  <c r="T2229" i="40"/>
  <c r="S2229" i="40"/>
  <c r="R2229" i="40"/>
  <c r="Z2229" i="40"/>
  <c r="Y2229" i="40"/>
  <c r="X2229" i="40"/>
  <c r="W2228" i="40"/>
  <c r="V2228" i="40"/>
  <c r="U2228" i="40"/>
  <c r="T2228" i="40"/>
  <c r="S2228" i="40"/>
  <c r="R2228" i="40"/>
  <c r="Z2228" i="40"/>
  <c r="Y2228" i="40"/>
  <c r="X2228" i="40"/>
  <c r="W2227" i="40"/>
  <c r="V2227" i="40"/>
  <c r="U2227" i="40"/>
  <c r="T2227" i="40"/>
  <c r="S2227" i="40"/>
  <c r="R2227" i="40"/>
  <c r="Z2227" i="40"/>
  <c r="Y2227" i="40"/>
  <c r="X2227" i="40"/>
  <c r="W2226" i="40"/>
  <c r="V2226" i="40"/>
  <c r="U2226" i="40"/>
  <c r="T2226" i="40"/>
  <c r="S2226" i="40"/>
  <c r="R2226" i="40"/>
  <c r="Z2226" i="40"/>
  <c r="Y2226" i="40"/>
  <c r="X2226" i="40"/>
  <c r="W2225" i="40"/>
  <c r="V2225" i="40"/>
  <c r="U2225" i="40"/>
  <c r="T2225" i="40"/>
  <c r="S2225" i="40"/>
  <c r="R2225" i="40"/>
  <c r="Z2225" i="40"/>
  <c r="Y2225" i="40"/>
  <c r="W2224" i="40"/>
  <c r="V2224" i="40"/>
  <c r="U2224" i="40"/>
  <c r="T2224" i="40"/>
  <c r="S2224" i="40"/>
  <c r="R2224" i="40"/>
  <c r="Z2224" i="40"/>
  <c r="Y2224" i="40"/>
  <c r="W2223" i="40"/>
  <c r="V2223" i="40"/>
  <c r="U2223" i="40"/>
  <c r="T2223" i="40"/>
  <c r="S2223" i="40"/>
  <c r="R2223" i="40"/>
  <c r="Z2223" i="40"/>
  <c r="Y2223" i="40"/>
  <c r="X2223" i="40"/>
  <c r="W2222" i="40"/>
  <c r="V2222" i="40"/>
  <c r="U2222" i="40"/>
  <c r="T2222" i="40"/>
  <c r="S2222" i="40"/>
  <c r="R2222" i="40"/>
  <c r="Z2222" i="40"/>
  <c r="Y2222" i="40"/>
  <c r="W2221" i="40"/>
  <c r="V2221" i="40"/>
  <c r="U2221" i="40"/>
  <c r="T2221" i="40"/>
  <c r="S2221" i="40"/>
  <c r="R2221" i="40"/>
  <c r="Z2221" i="40"/>
  <c r="Y2221" i="40"/>
  <c r="X2221" i="40"/>
  <c r="W2220" i="40"/>
  <c r="V2220" i="40"/>
  <c r="U2220" i="40"/>
  <c r="T2220" i="40"/>
  <c r="S2220" i="40"/>
  <c r="R2220" i="40"/>
  <c r="Z2220" i="40"/>
  <c r="Y2220" i="40"/>
  <c r="W2219" i="40"/>
  <c r="V2219" i="40"/>
  <c r="U2219" i="40"/>
  <c r="T2219" i="40"/>
  <c r="S2219" i="40"/>
  <c r="R2219" i="40"/>
  <c r="Z2219" i="40"/>
  <c r="Y2219" i="40"/>
  <c r="W2218" i="40"/>
  <c r="V2218" i="40"/>
  <c r="U2218" i="40"/>
  <c r="T2218" i="40"/>
  <c r="S2218" i="40"/>
  <c r="R2218" i="40"/>
  <c r="Z2218" i="40"/>
  <c r="Y2218" i="40"/>
  <c r="X2218" i="40"/>
  <c r="W2217" i="40"/>
  <c r="V2217" i="40"/>
  <c r="U2217" i="40"/>
  <c r="T2217" i="40"/>
  <c r="S2217" i="40"/>
  <c r="R2217" i="40"/>
  <c r="Z2217" i="40"/>
  <c r="Y2217" i="40"/>
  <c r="X2217" i="40"/>
  <c r="W2216" i="40"/>
  <c r="V2216" i="40"/>
  <c r="U2216" i="40"/>
  <c r="T2216" i="40"/>
  <c r="S2216" i="40"/>
  <c r="R2216" i="40"/>
  <c r="Z2216" i="40"/>
  <c r="Y2216" i="40"/>
  <c r="X2216" i="40"/>
  <c r="W2215" i="40"/>
  <c r="V2215" i="40"/>
  <c r="U2215" i="40"/>
  <c r="T2215" i="40"/>
  <c r="S2215" i="40"/>
  <c r="R2215" i="40"/>
  <c r="Z2215" i="40"/>
  <c r="Y2215" i="40"/>
  <c r="X2215" i="40"/>
  <c r="W2214" i="40"/>
  <c r="V2214" i="40"/>
  <c r="U2214" i="40"/>
  <c r="T2214" i="40"/>
  <c r="S2214" i="40"/>
  <c r="R2214" i="40"/>
  <c r="Z2214" i="40"/>
  <c r="Y2214" i="40"/>
  <c r="X2214" i="40"/>
  <c r="W2213" i="40"/>
  <c r="V2213" i="40"/>
  <c r="U2213" i="40"/>
  <c r="T2213" i="40"/>
  <c r="S2213" i="40"/>
  <c r="R2213" i="40"/>
  <c r="Z2213" i="40"/>
  <c r="Y2213" i="40"/>
  <c r="W2212" i="40"/>
  <c r="V2212" i="40"/>
  <c r="U2212" i="40"/>
  <c r="T2212" i="40"/>
  <c r="S2212" i="40"/>
  <c r="R2212" i="40"/>
  <c r="Z2212" i="40"/>
  <c r="Y2212" i="40"/>
  <c r="W2211" i="40"/>
  <c r="V2211" i="40"/>
  <c r="U2211" i="40"/>
  <c r="T2211" i="40"/>
  <c r="S2211" i="40"/>
  <c r="R2211" i="40"/>
  <c r="Z2211" i="40"/>
  <c r="Y2211" i="40"/>
  <c r="X2211" i="40"/>
  <c r="W2210" i="40"/>
  <c r="V2210" i="40"/>
  <c r="U2210" i="40"/>
  <c r="T2210" i="40"/>
  <c r="S2210" i="40"/>
  <c r="R2210" i="40"/>
  <c r="Z2210" i="40"/>
  <c r="Y2210" i="40"/>
  <c r="X2210" i="40"/>
  <c r="W2209" i="40"/>
  <c r="V2209" i="40"/>
  <c r="U2209" i="40"/>
  <c r="T2209" i="40"/>
  <c r="S2209" i="40"/>
  <c r="R2209" i="40"/>
  <c r="Z2209" i="40"/>
  <c r="Y2209" i="40"/>
  <c r="X2209" i="40"/>
  <c r="W2208" i="40"/>
  <c r="V2208" i="40"/>
  <c r="U2208" i="40"/>
  <c r="T2208" i="40"/>
  <c r="S2208" i="40"/>
  <c r="R2208" i="40"/>
  <c r="Z2208" i="40"/>
  <c r="Y2208" i="40"/>
  <c r="W2207" i="40"/>
  <c r="V2207" i="40"/>
  <c r="U2207" i="40"/>
  <c r="T2207" i="40"/>
  <c r="S2207" i="40"/>
  <c r="R2207" i="40"/>
  <c r="Z2207" i="40"/>
  <c r="Y2207" i="40"/>
  <c r="W2206" i="40"/>
  <c r="V2206" i="40"/>
  <c r="U2206" i="40"/>
  <c r="T2206" i="40"/>
  <c r="S2206" i="40"/>
  <c r="R2206" i="40"/>
  <c r="Z2206" i="40"/>
  <c r="Y2206" i="40"/>
  <c r="X2206" i="40"/>
  <c r="W2205" i="40"/>
  <c r="V2205" i="40"/>
  <c r="U2205" i="40"/>
  <c r="T2205" i="40"/>
  <c r="S2205" i="40"/>
  <c r="R2205" i="40"/>
  <c r="Z2205" i="40"/>
  <c r="Y2205" i="40"/>
  <c r="X2205" i="40"/>
  <c r="W2204" i="40"/>
  <c r="V2204" i="40"/>
  <c r="U2204" i="40"/>
  <c r="T2204" i="40"/>
  <c r="S2204" i="40"/>
  <c r="R2204" i="40"/>
  <c r="Z2204" i="40"/>
  <c r="Y2204" i="40"/>
  <c r="X2204" i="40"/>
  <c r="W2203" i="40"/>
  <c r="V2203" i="40"/>
  <c r="U2203" i="40"/>
  <c r="T2203" i="40"/>
  <c r="S2203" i="40"/>
  <c r="R2203" i="40"/>
  <c r="Z2203" i="40"/>
  <c r="Y2203" i="40"/>
  <c r="X2203" i="40"/>
  <c r="W2202" i="40"/>
  <c r="V2202" i="40"/>
  <c r="U2202" i="40"/>
  <c r="T2202" i="40"/>
  <c r="S2202" i="40"/>
  <c r="R2202" i="40"/>
  <c r="Z2202" i="40"/>
  <c r="Y2202" i="40"/>
  <c r="X2202" i="40"/>
  <c r="W2201" i="40"/>
  <c r="V2201" i="40"/>
  <c r="U2201" i="40"/>
  <c r="T2201" i="40"/>
  <c r="S2201" i="40"/>
  <c r="R2201" i="40"/>
  <c r="Z2201" i="40"/>
  <c r="Y2201" i="40"/>
  <c r="W2200" i="40"/>
  <c r="V2200" i="40"/>
  <c r="U2200" i="40"/>
  <c r="T2200" i="40"/>
  <c r="S2200" i="40"/>
  <c r="R2200" i="40"/>
  <c r="Z2200" i="40"/>
  <c r="Y2200" i="40"/>
  <c r="W2199" i="40"/>
  <c r="V2199" i="40"/>
  <c r="U2199" i="40"/>
  <c r="T2199" i="40"/>
  <c r="S2199" i="40"/>
  <c r="R2199" i="40"/>
  <c r="Z2199" i="40"/>
  <c r="Y2199" i="40"/>
  <c r="X2199" i="40"/>
  <c r="W2198" i="40"/>
  <c r="V2198" i="40"/>
  <c r="U2198" i="40"/>
  <c r="T2198" i="40"/>
  <c r="S2198" i="40"/>
  <c r="R2198" i="40"/>
  <c r="Z2198" i="40"/>
  <c r="Y2198" i="40"/>
  <c r="W2197" i="40"/>
  <c r="V2197" i="40"/>
  <c r="U2197" i="40"/>
  <c r="T2197" i="40"/>
  <c r="S2197" i="40"/>
  <c r="R2197" i="40"/>
  <c r="Z2197" i="40"/>
  <c r="Y2197" i="40"/>
  <c r="X2197" i="40"/>
  <c r="W2196" i="40"/>
  <c r="V2196" i="40"/>
  <c r="U2196" i="40"/>
  <c r="T2196" i="40"/>
  <c r="S2196" i="40"/>
  <c r="R2196" i="40"/>
  <c r="Z2196" i="40"/>
  <c r="Y2196" i="40"/>
  <c r="W2195" i="40"/>
  <c r="V2195" i="40"/>
  <c r="U2195" i="40"/>
  <c r="T2195" i="40"/>
  <c r="S2195" i="40"/>
  <c r="R2195" i="40"/>
  <c r="Z2195" i="40"/>
  <c r="Y2195" i="40"/>
  <c r="X2195" i="40"/>
  <c r="W2194" i="40"/>
  <c r="V2194" i="40"/>
  <c r="U2194" i="40"/>
  <c r="T2194" i="40"/>
  <c r="S2194" i="40"/>
  <c r="R2194" i="40"/>
  <c r="Z2194" i="40"/>
  <c r="Y2194" i="40"/>
  <c r="X2194" i="40"/>
  <c r="W2193" i="40"/>
  <c r="V2193" i="40"/>
  <c r="U2193" i="40"/>
  <c r="T2193" i="40"/>
  <c r="S2193" i="40"/>
  <c r="R2193" i="40"/>
  <c r="Z2193" i="40"/>
  <c r="Y2193" i="40"/>
  <c r="X2193" i="40"/>
  <c r="W2192" i="40"/>
  <c r="V2192" i="40"/>
  <c r="U2192" i="40"/>
  <c r="T2192" i="40"/>
  <c r="S2192" i="40"/>
  <c r="R2192" i="40"/>
  <c r="Z2192" i="40"/>
  <c r="Y2192" i="40"/>
  <c r="X2192" i="40"/>
  <c r="W2191" i="40"/>
  <c r="V2191" i="40"/>
  <c r="U2191" i="40"/>
  <c r="T2191" i="40"/>
  <c r="S2191" i="40"/>
  <c r="R2191" i="40"/>
  <c r="Z2191" i="40"/>
  <c r="Y2191" i="40"/>
  <c r="X2191" i="40"/>
  <c r="W2190" i="40"/>
  <c r="V2190" i="40"/>
  <c r="U2190" i="40"/>
  <c r="T2190" i="40"/>
  <c r="S2190" i="40"/>
  <c r="R2190" i="40"/>
  <c r="Z2190" i="40"/>
  <c r="Y2190" i="40"/>
  <c r="X2190" i="40"/>
  <c r="W2189" i="40"/>
  <c r="V2189" i="40"/>
  <c r="U2189" i="40"/>
  <c r="T2189" i="40"/>
  <c r="S2189" i="40"/>
  <c r="R2189" i="40"/>
  <c r="Z2189" i="40"/>
  <c r="Y2189" i="40"/>
  <c r="W2188" i="40"/>
  <c r="V2188" i="40"/>
  <c r="U2188" i="40"/>
  <c r="T2188" i="40"/>
  <c r="S2188" i="40"/>
  <c r="R2188" i="40"/>
  <c r="Z2188" i="40"/>
  <c r="Y2188" i="40"/>
  <c r="W2187" i="40"/>
  <c r="V2187" i="40"/>
  <c r="U2187" i="40"/>
  <c r="T2187" i="40"/>
  <c r="S2187" i="40"/>
  <c r="R2187" i="40"/>
  <c r="Z2187" i="40"/>
  <c r="Y2187" i="40"/>
  <c r="X2187" i="40"/>
  <c r="W2186" i="40"/>
  <c r="V2186" i="40"/>
  <c r="U2186" i="40"/>
  <c r="T2186" i="40"/>
  <c r="S2186" i="40"/>
  <c r="R2186" i="40"/>
  <c r="Z2186" i="40"/>
  <c r="Y2186" i="40"/>
  <c r="W2185" i="40"/>
  <c r="V2185" i="40"/>
  <c r="U2185" i="40"/>
  <c r="T2185" i="40"/>
  <c r="S2185" i="40"/>
  <c r="R2185" i="40"/>
  <c r="Z2185" i="40"/>
  <c r="Y2185" i="40"/>
  <c r="X2185" i="40"/>
  <c r="W2184" i="40"/>
  <c r="V2184" i="40"/>
  <c r="U2184" i="40"/>
  <c r="T2184" i="40"/>
  <c r="S2184" i="40"/>
  <c r="R2184" i="40"/>
  <c r="Z2184" i="40"/>
  <c r="Y2184" i="40"/>
  <c r="X2184" i="40"/>
  <c r="W2183" i="40"/>
  <c r="V2183" i="40"/>
  <c r="U2183" i="40"/>
  <c r="T2183" i="40"/>
  <c r="S2183" i="40"/>
  <c r="R2183" i="40"/>
  <c r="Z2183" i="40"/>
  <c r="Y2183" i="40"/>
  <c r="W2182" i="40"/>
  <c r="V2182" i="40"/>
  <c r="U2182" i="40"/>
  <c r="T2182" i="40"/>
  <c r="S2182" i="40"/>
  <c r="R2182" i="40"/>
  <c r="Z2182" i="40"/>
  <c r="Y2182" i="40"/>
  <c r="X2182" i="40"/>
  <c r="W2181" i="40"/>
  <c r="V2181" i="40"/>
  <c r="U2181" i="40"/>
  <c r="T2181" i="40"/>
  <c r="S2181" i="40"/>
  <c r="R2181" i="40"/>
  <c r="Z2181" i="40"/>
  <c r="Y2181" i="40"/>
  <c r="X2181" i="40"/>
  <c r="W2180" i="40"/>
  <c r="V2180" i="40"/>
  <c r="U2180" i="40"/>
  <c r="T2180" i="40"/>
  <c r="S2180" i="40"/>
  <c r="R2180" i="40"/>
  <c r="Z2180" i="40"/>
  <c r="Y2180" i="40"/>
  <c r="X2180" i="40"/>
  <c r="W2179" i="40"/>
  <c r="V2179" i="40"/>
  <c r="U2179" i="40"/>
  <c r="T2179" i="40"/>
  <c r="S2179" i="40"/>
  <c r="R2179" i="40"/>
  <c r="Z2179" i="40"/>
  <c r="Y2179" i="40"/>
  <c r="X2179" i="40"/>
  <c r="W2178" i="40"/>
  <c r="V2178" i="40"/>
  <c r="U2178" i="40"/>
  <c r="T2178" i="40"/>
  <c r="S2178" i="40"/>
  <c r="R2178" i="40"/>
  <c r="Z2178" i="40"/>
  <c r="Y2178" i="40"/>
  <c r="X2178" i="40"/>
  <c r="W2177" i="40"/>
  <c r="V2177" i="40"/>
  <c r="U2177" i="40"/>
  <c r="T2177" i="40"/>
  <c r="S2177" i="40"/>
  <c r="R2177" i="40"/>
  <c r="Z2177" i="40"/>
  <c r="Y2177" i="40"/>
  <c r="W2176" i="40"/>
  <c r="V2176" i="40"/>
  <c r="U2176" i="40"/>
  <c r="T2176" i="40"/>
  <c r="S2176" i="40"/>
  <c r="R2176" i="40"/>
  <c r="Z2176" i="40"/>
  <c r="Y2176" i="40"/>
  <c r="X2176" i="40"/>
  <c r="W2175" i="40"/>
  <c r="V2175" i="40"/>
  <c r="U2175" i="40"/>
  <c r="T2175" i="40"/>
  <c r="S2175" i="40"/>
  <c r="R2175" i="40"/>
  <c r="Z2175" i="40"/>
  <c r="Y2175" i="40"/>
  <c r="X2175" i="40"/>
  <c r="W2174" i="40"/>
  <c r="V2174" i="40"/>
  <c r="U2174" i="40"/>
  <c r="T2174" i="40"/>
  <c r="S2174" i="40"/>
  <c r="R2174" i="40"/>
  <c r="Z2174" i="40"/>
  <c r="Y2174" i="40"/>
  <c r="W2173" i="40"/>
  <c r="V2173" i="40"/>
  <c r="U2173" i="40"/>
  <c r="T2173" i="40"/>
  <c r="S2173" i="40"/>
  <c r="R2173" i="40"/>
  <c r="Z2173" i="40"/>
  <c r="Y2173" i="40"/>
  <c r="X2173" i="40"/>
  <c r="W2172" i="40"/>
  <c r="V2172" i="40"/>
  <c r="U2172" i="40"/>
  <c r="T2172" i="40"/>
  <c r="S2172" i="40"/>
  <c r="R2172" i="40"/>
  <c r="Z2172" i="40"/>
  <c r="Y2172" i="40"/>
  <c r="W2171" i="40"/>
  <c r="V2171" i="40"/>
  <c r="U2171" i="40"/>
  <c r="T2171" i="40"/>
  <c r="S2171" i="40"/>
  <c r="R2171" i="40"/>
  <c r="Z2171" i="40"/>
  <c r="Y2171" i="40"/>
  <c r="W2170" i="40"/>
  <c r="V2170" i="40"/>
  <c r="U2170" i="40"/>
  <c r="T2170" i="40"/>
  <c r="S2170" i="40"/>
  <c r="R2170" i="40"/>
  <c r="Z2170" i="40"/>
  <c r="Y2170" i="40"/>
  <c r="X2170" i="40"/>
  <c r="W2169" i="40"/>
  <c r="V2169" i="40"/>
  <c r="U2169" i="40"/>
  <c r="T2169" i="40"/>
  <c r="S2169" i="40"/>
  <c r="R2169" i="40"/>
  <c r="Z2169" i="40"/>
  <c r="Y2169" i="40"/>
  <c r="X2169" i="40"/>
  <c r="W2168" i="40"/>
  <c r="V2168" i="40"/>
  <c r="U2168" i="40"/>
  <c r="T2168" i="40"/>
  <c r="S2168" i="40"/>
  <c r="R2168" i="40"/>
  <c r="Z2168" i="40"/>
  <c r="Y2168" i="40"/>
  <c r="X2168" i="40"/>
  <c r="W2167" i="40"/>
  <c r="V2167" i="40"/>
  <c r="U2167" i="40"/>
  <c r="T2167" i="40"/>
  <c r="S2167" i="40"/>
  <c r="R2167" i="40"/>
  <c r="Z2167" i="40"/>
  <c r="Y2167" i="40"/>
  <c r="X2167" i="40"/>
  <c r="W2166" i="40"/>
  <c r="V2166" i="40"/>
  <c r="U2166" i="40"/>
  <c r="T2166" i="40"/>
  <c r="S2166" i="40"/>
  <c r="R2166" i="40"/>
  <c r="Z2166" i="40"/>
  <c r="Y2166" i="40"/>
  <c r="X2166" i="40"/>
  <c r="W2165" i="40"/>
  <c r="V2165" i="40"/>
  <c r="U2165" i="40"/>
  <c r="T2165" i="40"/>
  <c r="S2165" i="40"/>
  <c r="R2165" i="40"/>
  <c r="Z2165" i="40"/>
  <c r="Y2165" i="40"/>
  <c r="W2164" i="40"/>
  <c r="V2164" i="40"/>
  <c r="U2164" i="40"/>
  <c r="T2164" i="40"/>
  <c r="S2164" i="40"/>
  <c r="R2164" i="40"/>
  <c r="Z2164" i="40"/>
  <c r="Y2164" i="40"/>
  <c r="X2164" i="40"/>
  <c r="W2163" i="40"/>
  <c r="V2163" i="40"/>
  <c r="U2163" i="40"/>
  <c r="T2163" i="40"/>
  <c r="S2163" i="40"/>
  <c r="R2163" i="40"/>
  <c r="Z2163" i="40"/>
  <c r="Y2163" i="40"/>
  <c r="X2163" i="40"/>
  <c r="W2162" i="40"/>
  <c r="V2162" i="40"/>
  <c r="U2162" i="40"/>
  <c r="T2162" i="40"/>
  <c r="S2162" i="40"/>
  <c r="R2162" i="40"/>
  <c r="Z2162" i="40"/>
  <c r="Y2162" i="40"/>
  <c r="W2161" i="40"/>
  <c r="V2161" i="40"/>
  <c r="U2161" i="40"/>
  <c r="T2161" i="40"/>
  <c r="S2161" i="40"/>
  <c r="R2161" i="40"/>
  <c r="Z2161" i="40"/>
  <c r="Y2161" i="40"/>
  <c r="X2161" i="40"/>
  <c r="W2160" i="40"/>
  <c r="V2160" i="40"/>
  <c r="U2160" i="40"/>
  <c r="T2160" i="40"/>
  <c r="S2160" i="40"/>
  <c r="R2160" i="40"/>
  <c r="Z2160" i="40"/>
  <c r="Y2160" i="40"/>
  <c r="X2160" i="40"/>
  <c r="W2159" i="40"/>
  <c r="V2159" i="40"/>
  <c r="U2159" i="40"/>
  <c r="T2159" i="40"/>
  <c r="S2159" i="40"/>
  <c r="R2159" i="40"/>
  <c r="Z2159" i="40"/>
  <c r="Y2159" i="40"/>
  <c r="W2158" i="40"/>
  <c r="V2158" i="40"/>
  <c r="U2158" i="40"/>
  <c r="T2158" i="40"/>
  <c r="S2158" i="40"/>
  <c r="R2158" i="40"/>
  <c r="Z2158" i="40"/>
  <c r="Y2158" i="40"/>
  <c r="X2158" i="40"/>
  <c r="W2157" i="40"/>
  <c r="V2157" i="40"/>
  <c r="U2157" i="40"/>
  <c r="T2157" i="40"/>
  <c r="S2157" i="40"/>
  <c r="R2157" i="40"/>
  <c r="Z2157" i="40"/>
  <c r="Y2157" i="40"/>
  <c r="X2157" i="40"/>
  <c r="W2156" i="40"/>
  <c r="V2156" i="40"/>
  <c r="U2156" i="40"/>
  <c r="T2156" i="40"/>
  <c r="S2156" i="40"/>
  <c r="R2156" i="40"/>
  <c r="Z2156" i="40"/>
  <c r="Y2156" i="40"/>
  <c r="X2156" i="40"/>
  <c r="W2155" i="40"/>
  <c r="V2155" i="40"/>
  <c r="U2155" i="40"/>
  <c r="T2155" i="40"/>
  <c r="S2155" i="40"/>
  <c r="R2155" i="40"/>
  <c r="Z2155" i="40"/>
  <c r="Y2155" i="40"/>
  <c r="X2155" i="40"/>
  <c r="W2154" i="40"/>
  <c r="V2154" i="40"/>
  <c r="U2154" i="40"/>
  <c r="T2154" i="40"/>
  <c r="S2154" i="40"/>
  <c r="R2154" i="40"/>
  <c r="Z2154" i="40"/>
  <c r="Y2154" i="40"/>
  <c r="X2154" i="40"/>
  <c r="W2153" i="40"/>
  <c r="V2153" i="40"/>
  <c r="U2153" i="40"/>
  <c r="T2153" i="40"/>
  <c r="S2153" i="40"/>
  <c r="R2153" i="40"/>
  <c r="Z2153" i="40"/>
  <c r="Y2153" i="40"/>
  <c r="W2152" i="40"/>
  <c r="V2152" i="40"/>
  <c r="U2152" i="40"/>
  <c r="T2152" i="40"/>
  <c r="S2152" i="40"/>
  <c r="R2152" i="40"/>
  <c r="Z2152" i="40"/>
  <c r="Y2152" i="40"/>
  <c r="W2151" i="40"/>
  <c r="V2151" i="40"/>
  <c r="U2151" i="40"/>
  <c r="T2151" i="40"/>
  <c r="S2151" i="40"/>
  <c r="R2151" i="40"/>
  <c r="Z2151" i="40"/>
  <c r="Y2151" i="40"/>
  <c r="X2151" i="40"/>
  <c r="W2150" i="40"/>
  <c r="V2150" i="40"/>
  <c r="U2150" i="40"/>
  <c r="T2150" i="40"/>
  <c r="S2150" i="40"/>
  <c r="R2150" i="40"/>
  <c r="Z2150" i="40"/>
  <c r="Y2150" i="40"/>
  <c r="W2149" i="40"/>
  <c r="V2149" i="40"/>
  <c r="U2149" i="40"/>
  <c r="T2149" i="40"/>
  <c r="S2149" i="40"/>
  <c r="R2149" i="40"/>
  <c r="Z2149" i="40"/>
  <c r="Y2149" i="40"/>
  <c r="X2149" i="40"/>
  <c r="W2148" i="40"/>
  <c r="V2148" i="40"/>
  <c r="U2148" i="40"/>
  <c r="T2148" i="40"/>
  <c r="S2148" i="40"/>
  <c r="R2148" i="40"/>
  <c r="Z2148" i="40"/>
  <c r="Y2148" i="40"/>
  <c r="W2147" i="40"/>
  <c r="V2147" i="40"/>
  <c r="U2147" i="40"/>
  <c r="T2147" i="40"/>
  <c r="S2147" i="40"/>
  <c r="R2147" i="40"/>
  <c r="Z2147" i="40"/>
  <c r="Y2147" i="40"/>
  <c r="W2146" i="40"/>
  <c r="V2146" i="40"/>
  <c r="U2146" i="40"/>
  <c r="T2146" i="40"/>
  <c r="S2146" i="40"/>
  <c r="R2146" i="40"/>
  <c r="Z2146" i="40"/>
  <c r="Y2146" i="40"/>
  <c r="X2146" i="40"/>
  <c r="W2145" i="40"/>
  <c r="V2145" i="40"/>
  <c r="U2145" i="40"/>
  <c r="T2145" i="40"/>
  <c r="S2145" i="40"/>
  <c r="R2145" i="40"/>
  <c r="Z2145" i="40"/>
  <c r="Y2145" i="40"/>
  <c r="X2145" i="40"/>
  <c r="W2144" i="40"/>
  <c r="V2144" i="40"/>
  <c r="U2144" i="40"/>
  <c r="T2144" i="40"/>
  <c r="S2144" i="40"/>
  <c r="R2144" i="40"/>
  <c r="Z2144" i="40"/>
  <c r="Y2144" i="40"/>
  <c r="X2144" i="40"/>
  <c r="W2143" i="40"/>
  <c r="V2143" i="40"/>
  <c r="U2143" i="40"/>
  <c r="T2143" i="40"/>
  <c r="S2143" i="40"/>
  <c r="R2143" i="40"/>
  <c r="Z2143" i="40"/>
  <c r="Y2143" i="40"/>
  <c r="X2143" i="40"/>
  <c r="W2142" i="40"/>
  <c r="V2142" i="40"/>
  <c r="U2142" i="40"/>
  <c r="T2142" i="40"/>
  <c r="S2142" i="40"/>
  <c r="R2142" i="40"/>
  <c r="Z2142" i="40"/>
  <c r="Y2142" i="40"/>
  <c r="X2142" i="40"/>
  <c r="W2141" i="40"/>
  <c r="V2141" i="40"/>
  <c r="U2141" i="40"/>
  <c r="T2141" i="40"/>
  <c r="S2141" i="40"/>
  <c r="R2141" i="40"/>
  <c r="Z2141" i="40"/>
  <c r="Y2141" i="40"/>
  <c r="W2140" i="40"/>
  <c r="V2140" i="40"/>
  <c r="U2140" i="40"/>
  <c r="T2140" i="40"/>
  <c r="S2140" i="40"/>
  <c r="R2140" i="40"/>
  <c r="Z2140" i="40"/>
  <c r="Y2140" i="40"/>
  <c r="W2139" i="40"/>
  <c r="V2139" i="40"/>
  <c r="U2139" i="40"/>
  <c r="T2139" i="40"/>
  <c r="S2139" i="40"/>
  <c r="R2139" i="40"/>
  <c r="Z2139" i="40"/>
  <c r="Y2139" i="40"/>
  <c r="X2139" i="40"/>
  <c r="W2138" i="40"/>
  <c r="V2138" i="40"/>
  <c r="U2138" i="40"/>
  <c r="T2138" i="40"/>
  <c r="S2138" i="40"/>
  <c r="R2138" i="40"/>
  <c r="Z2138" i="40"/>
  <c r="Y2138" i="40"/>
  <c r="W2137" i="40"/>
  <c r="V2137" i="40"/>
  <c r="U2137" i="40"/>
  <c r="T2137" i="40"/>
  <c r="S2137" i="40"/>
  <c r="R2137" i="40"/>
  <c r="Z2137" i="40"/>
  <c r="Y2137" i="40"/>
  <c r="X2137" i="40"/>
  <c r="W2136" i="40"/>
  <c r="V2136" i="40"/>
  <c r="U2136" i="40"/>
  <c r="T2136" i="40"/>
  <c r="S2136" i="40"/>
  <c r="R2136" i="40"/>
  <c r="Z2136" i="40"/>
  <c r="Y2136" i="40"/>
  <c r="W2135" i="40"/>
  <c r="V2135" i="40"/>
  <c r="U2135" i="40"/>
  <c r="T2135" i="40"/>
  <c r="S2135" i="40"/>
  <c r="R2135" i="40"/>
  <c r="Z2135" i="40"/>
  <c r="Y2135" i="40"/>
  <c r="X2135" i="40"/>
  <c r="W2134" i="40"/>
  <c r="V2134" i="40"/>
  <c r="U2134" i="40"/>
  <c r="T2134" i="40"/>
  <c r="S2134" i="40"/>
  <c r="R2134" i="40"/>
  <c r="Z2134" i="40"/>
  <c r="Y2134" i="40"/>
  <c r="X2134" i="40"/>
  <c r="W2133" i="40"/>
  <c r="V2133" i="40"/>
  <c r="U2133" i="40"/>
  <c r="T2133" i="40"/>
  <c r="S2133" i="40"/>
  <c r="R2133" i="40"/>
  <c r="Z2133" i="40"/>
  <c r="Y2133" i="40"/>
  <c r="X2133" i="40"/>
  <c r="W2132" i="40"/>
  <c r="V2132" i="40"/>
  <c r="U2132" i="40"/>
  <c r="T2132" i="40"/>
  <c r="S2132" i="40"/>
  <c r="R2132" i="40"/>
  <c r="Z2132" i="40"/>
  <c r="Y2132" i="40"/>
  <c r="X2132" i="40"/>
  <c r="W2131" i="40"/>
  <c r="V2131" i="40"/>
  <c r="U2131" i="40"/>
  <c r="T2131" i="40"/>
  <c r="S2131" i="40"/>
  <c r="R2131" i="40"/>
  <c r="Z2131" i="40"/>
  <c r="Y2131" i="40"/>
  <c r="X2131" i="40"/>
  <c r="W2130" i="40"/>
  <c r="V2130" i="40"/>
  <c r="U2130" i="40"/>
  <c r="T2130" i="40"/>
  <c r="S2130" i="40"/>
  <c r="R2130" i="40"/>
  <c r="Z2130" i="40"/>
  <c r="Y2130" i="40"/>
  <c r="X2130" i="40"/>
  <c r="W2129" i="40"/>
  <c r="V2129" i="40"/>
  <c r="U2129" i="40"/>
  <c r="T2129" i="40"/>
  <c r="S2129" i="40"/>
  <c r="R2129" i="40"/>
  <c r="Z2129" i="40"/>
  <c r="Y2129" i="40"/>
  <c r="W2128" i="40"/>
  <c r="V2128" i="40"/>
  <c r="U2128" i="40"/>
  <c r="T2128" i="40"/>
  <c r="S2128" i="40"/>
  <c r="R2128" i="40"/>
  <c r="Z2128" i="40"/>
  <c r="Y2128" i="40"/>
  <c r="X2128" i="40"/>
  <c r="W2127" i="40"/>
  <c r="V2127" i="40"/>
  <c r="U2127" i="40"/>
  <c r="T2127" i="40"/>
  <c r="S2127" i="40"/>
  <c r="R2127" i="40"/>
  <c r="Z2127" i="40"/>
  <c r="Y2127" i="40"/>
  <c r="X2127" i="40"/>
  <c r="W2126" i="40"/>
  <c r="V2126" i="40"/>
  <c r="U2126" i="40"/>
  <c r="T2126" i="40"/>
  <c r="S2126" i="40"/>
  <c r="R2126" i="40"/>
  <c r="Z2126" i="40"/>
  <c r="Y2126" i="40"/>
  <c r="W2125" i="40"/>
  <c r="V2125" i="40"/>
  <c r="U2125" i="40"/>
  <c r="T2125" i="40"/>
  <c r="S2125" i="40"/>
  <c r="R2125" i="40"/>
  <c r="Z2125" i="40"/>
  <c r="Y2125" i="40"/>
  <c r="X2125" i="40"/>
  <c r="W2124" i="40"/>
  <c r="V2124" i="40"/>
  <c r="U2124" i="40"/>
  <c r="T2124" i="40"/>
  <c r="S2124" i="40"/>
  <c r="R2124" i="40"/>
  <c r="Z2124" i="40"/>
  <c r="Y2124" i="40"/>
  <c r="W2123" i="40"/>
  <c r="V2123" i="40"/>
  <c r="U2123" i="40"/>
  <c r="T2123" i="40"/>
  <c r="S2123" i="40"/>
  <c r="R2123" i="40"/>
  <c r="Z2123" i="40"/>
  <c r="Y2123" i="40"/>
  <c r="W2122" i="40"/>
  <c r="V2122" i="40"/>
  <c r="U2122" i="40"/>
  <c r="T2122" i="40"/>
  <c r="S2122" i="40"/>
  <c r="R2122" i="40"/>
  <c r="Z2122" i="40"/>
  <c r="Y2122" i="40"/>
  <c r="X2122" i="40"/>
  <c r="W2121" i="40"/>
  <c r="V2121" i="40"/>
  <c r="U2121" i="40"/>
  <c r="T2121" i="40"/>
  <c r="S2121" i="40"/>
  <c r="R2121" i="40"/>
  <c r="Z2121" i="40"/>
  <c r="Y2121" i="40"/>
  <c r="X2121" i="40"/>
  <c r="W2120" i="40"/>
  <c r="V2120" i="40"/>
  <c r="U2120" i="40"/>
  <c r="T2120" i="40"/>
  <c r="S2120" i="40"/>
  <c r="R2120" i="40"/>
  <c r="Z2120" i="40"/>
  <c r="Y2120" i="40"/>
  <c r="X2120" i="40"/>
  <c r="W2119" i="40"/>
  <c r="V2119" i="40"/>
  <c r="U2119" i="40"/>
  <c r="T2119" i="40"/>
  <c r="S2119" i="40"/>
  <c r="R2119" i="40"/>
  <c r="Z2119" i="40"/>
  <c r="Y2119" i="40"/>
  <c r="X2119" i="40"/>
  <c r="W2118" i="40"/>
  <c r="V2118" i="40"/>
  <c r="U2118" i="40"/>
  <c r="T2118" i="40"/>
  <c r="S2118" i="40"/>
  <c r="R2118" i="40"/>
  <c r="Z2118" i="40"/>
  <c r="Y2118" i="40"/>
  <c r="X2118" i="40"/>
  <c r="W2117" i="40"/>
  <c r="V2117" i="40"/>
  <c r="U2117" i="40"/>
  <c r="T2117" i="40"/>
  <c r="S2117" i="40"/>
  <c r="R2117" i="40"/>
  <c r="Z2117" i="40"/>
  <c r="Y2117" i="40"/>
  <c r="W2116" i="40"/>
  <c r="V2116" i="40"/>
  <c r="U2116" i="40"/>
  <c r="T2116" i="40"/>
  <c r="S2116" i="40"/>
  <c r="R2116" i="40"/>
  <c r="Z2116" i="40"/>
  <c r="Y2116" i="40"/>
  <c r="X2116" i="40"/>
  <c r="W2115" i="40"/>
  <c r="V2115" i="40"/>
  <c r="U2115" i="40"/>
  <c r="T2115" i="40"/>
  <c r="S2115" i="40"/>
  <c r="R2115" i="40"/>
  <c r="Z2115" i="40"/>
  <c r="Y2115" i="40"/>
  <c r="X2115" i="40"/>
  <c r="W2114" i="40"/>
  <c r="V2114" i="40"/>
  <c r="U2114" i="40"/>
  <c r="T2114" i="40"/>
  <c r="S2114" i="40"/>
  <c r="R2114" i="40"/>
  <c r="Z2114" i="40"/>
  <c r="Y2114" i="40"/>
  <c r="W2113" i="40"/>
  <c r="V2113" i="40"/>
  <c r="U2113" i="40"/>
  <c r="T2113" i="40"/>
  <c r="S2113" i="40"/>
  <c r="R2113" i="40"/>
  <c r="Z2113" i="40"/>
  <c r="Y2113" i="40"/>
  <c r="X2113" i="40"/>
  <c r="W2112" i="40"/>
  <c r="V2112" i="40"/>
  <c r="U2112" i="40"/>
  <c r="T2112" i="40"/>
  <c r="S2112" i="40"/>
  <c r="R2112" i="40"/>
  <c r="Z2112" i="40"/>
  <c r="Y2112" i="40"/>
  <c r="W2111" i="40"/>
  <c r="V2111" i="40"/>
  <c r="U2111" i="40"/>
  <c r="T2111" i="40"/>
  <c r="S2111" i="40"/>
  <c r="R2111" i="40"/>
  <c r="Z2111" i="40"/>
  <c r="Y2111" i="40"/>
  <c r="W2110" i="40"/>
  <c r="V2110" i="40"/>
  <c r="U2110" i="40"/>
  <c r="T2110" i="40"/>
  <c r="S2110" i="40"/>
  <c r="R2110" i="40"/>
  <c r="Z2110" i="40"/>
  <c r="Y2110" i="40"/>
  <c r="X2110" i="40"/>
  <c r="W2109" i="40"/>
  <c r="V2109" i="40"/>
  <c r="U2109" i="40"/>
  <c r="T2109" i="40"/>
  <c r="S2109" i="40"/>
  <c r="R2109" i="40"/>
  <c r="Z2109" i="40"/>
  <c r="Y2109" i="40"/>
  <c r="X2109" i="40"/>
  <c r="W2108" i="40"/>
  <c r="V2108" i="40"/>
  <c r="U2108" i="40"/>
  <c r="T2108" i="40"/>
  <c r="S2108" i="40"/>
  <c r="R2108" i="40"/>
  <c r="Z2108" i="40"/>
  <c r="Y2108" i="40"/>
  <c r="X2108" i="40"/>
  <c r="W2107" i="40"/>
  <c r="V2107" i="40"/>
  <c r="U2107" i="40"/>
  <c r="T2107" i="40"/>
  <c r="S2107" i="40"/>
  <c r="R2107" i="40"/>
  <c r="Z2107" i="40"/>
  <c r="Y2107" i="40"/>
  <c r="X2107" i="40"/>
  <c r="W2106" i="40"/>
  <c r="V2106" i="40"/>
  <c r="U2106" i="40"/>
  <c r="T2106" i="40"/>
  <c r="S2106" i="40"/>
  <c r="R2106" i="40"/>
  <c r="Z2106" i="40"/>
  <c r="Y2106" i="40"/>
  <c r="X2106" i="40"/>
  <c r="W2105" i="40"/>
  <c r="V2105" i="40"/>
  <c r="U2105" i="40"/>
  <c r="T2105" i="40"/>
  <c r="S2105" i="40"/>
  <c r="R2105" i="40"/>
  <c r="Z2105" i="40"/>
  <c r="Y2105" i="40"/>
  <c r="W2104" i="40"/>
  <c r="V2104" i="40"/>
  <c r="U2104" i="40"/>
  <c r="T2104" i="40"/>
  <c r="S2104" i="40"/>
  <c r="R2104" i="40"/>
  <c r="Z2104" i="40"/>
  <c r="Y2104" i="40"/>
  <c r="W2103" i="40"/>
  <c r="V2103" i="40"/>
  <c r="U2103" i="40"/>
  <c r="T2103" i="40"/>
  <c r="S2103" i="40"/>
  <c r="R2103" i="40"/>
  <c r="Z2103" i="40"/>
  <c r="Y2103" i="40"/>
  <c r="X2103" i="40"/>
  <c r="W2102" i="40"/>
  <c r="V2102" i="40"/>
  <c r="U2102" i="40"/>
  <c r="T2102" i="40"/>
  <c r="S2102" i="40"/>
  <c r="R2102" i="40"/>
  <c r="Z2102" i="40"/>
  <c r="Y2102" i="40"/>
  <c r="W2101" i="40"/>
  <c r="V2101" i="40"/>
  <c r="U2101" i="40"/>
  <c r="T2101" i="40"/>
  <c r="S2101" i="40"/>
  <c r="R2101" i="40"/>
  <c r="Z2101" i="40"/>
  <c r="Y2101" i="40"/>
  <c r="X2101" i="40"/>
  <c r="W2100" i="40"/>
  <c r="V2100" i="40"/>
  <c r="U2100" i="40"/>
  <c r="T2100" i="40"/>
  <c r="S2100" i="40"/>
  <c r="R2100" i="40"/>
  <c r="Z2100" i="40"/>
  <c r="Y2100" i="40"/>
  <c r="W2099" i="40"/>
  <c r="V2099" i="40"/>
  <c r="U2099" i="40"/>
  <c r="T2099" i="40"/>
  <c r="S2099" i="40"/>
  <c r="R2099" i="40"/>
  <c r="Z2099" i="40"/>
  <c r="Y2099" i="40"/>
  <c r="W2098" i="40"/>
  <c r="V2098" i="40"/>
  <c r="U2098" i="40"/>
  <c r="T2098" i="40"/>
  <c r="S2098" i="40"/>
  <c r="R2098" i="40"/>
  <c r="Z2098" i="40"/>
  <c r="Y2098" i="40"/>
  <c r="X2098" i="40"/>
  <c r="W2097" i="40"/>
  <c r="V2097" i="40"/>
  <c r="U2097" i="40"/>
  <c r="T2097" i="40"/>
  <c r="S2097" i="40"/>
  <c r="R2097" i="40"/>
  <c r="Z2097" i="40"/>
  <c r="Y2097" i="40"/>
  <c r="X2097" i="40"/>
  <c r="W2096" i="40"/>
  <c r="V2096" i="40"/>
  <c r="U2096" i="40"/>
  <c r="T2096" i="40"/>
  <c r="S2096" i="40"/>
  <c r="R2096" i="40"/>
  <c r="Z2096" i="40"/>
  <c r="Y2096" i="40"/>
  <c r="X2096" i="40"/>
  <c r="W2095" i="40"/>
  <c r="V2095" i="40"/>
  <c r="U2095" i="40"/>
  <c r="T2095" i="40"/>
  <c r="S2095" i="40"/>
  <c r="R2095" i="40"/>
  <c r="Z2095" i="40"/>
  <c r="Y2095" i="40"/>
  <c r="X2095" i="40"/>
  <c r="W2094" i="40"/>
  <c r="V2094" i="40"/>
  <c r="U2094" i="40"/>
  <c r="T2094" i="40"/>
  <c r="S2094" i="40"/>
  <c r="R2094" i="40"/>
  <c r="Z2094" i="40"/>
  <c r="Y2094" i="40"/>
  <c r="X2094" i="40"/>
  <c r="W2093" i="40"/>
  <c r="V2093" i="40"/>
  <c r="U2093" i="40"/>
  <c r="T2093" i="40"/>
  <c r="S2093" i="40"/>
  <c r="R2093" i="40"/>
  <c r="Z2093" i="40"/>
  <c r="Y2093" i="40"/>
  <c r="W2092" i="40"/>
  <c r="V2092" i="40"/>
  <c r="U2092" i="40"/>
  <c r="T2092" i="40"/>
  <c r="S2092" i="40"/>
  <c r="R2092" i="40"/>
  <c r="Z2092" i="40"/>
  <c r="Y2092" i="40"/>
  <c r="W2091" i="40"/>
  <c r="V2091" i="40"/>
  <c r="U2091" i="40"/>
  <c r="T2091" i="40"/>
  <c r="S2091" i="40"/>
  <c r="R2091" i="40"/>
  <c r="Z2091" i="40"/>
  <c r="Y2091" i="40"/>
  <c r="X2091" i="40"/>
  <c r="W2090" i="40"/>
  <c r="V2090" i="40"/>
  <c r="U2090" i="40"/>
  <c r="T2090" i="40"/>
  <c r="S2090" i="40"/>
  <c r="R2090" i="40"/>
  <c r="Z2090" i="40"/>
  <c r="Y2090" i="40"/>
  <c r="W2089" i="40"/>
  <c r="V2089" i="40"/>
  <c r="U2089" i="40"/>
  <c r="T2089" i="40"/>
  <c r="S2089" i="40"/>
  <c r="R2089" i="40"/>
  <c r="Z2089" i="40"/>
  <c r="Y2089" i="40"/>
  <c r="X2089" i="40"/>
  <c r="W2088" i="40"/>
  <c r="V2088" i="40"/>
  <c r="U2088" i="40"/>
  <c r="T2088" i="40"/>
  <c r="S2088" i="40"/>
  <c r="R2088" i="40"/>
  <c r="Z2088" i="40"/>
  <c r="Y2088" i="40"/>
  <c r="W2087" i="40"/>
  <c r="V2087" i="40"/>
  <c r="U2087" i="40"/>
  <c r="T2087" i="40"/>
  <c r="S2087" i="40"/>
  <c r="R2087" i="40"/>
  <c r="Z2087" i="40"/>
  <c r="Y2087" i="40"/>
  <c r="W2086" i="40"/>
  <c r="V2086" i="40"/>
  <c r="U2086" i="40"/>
  <c r="T2086" i="40"/>
  <c r="S2086" i="40"/>
  <c r="R2086" i="40"/>
  <c r="Z2086" i="40"/>
  <c r="Y2086" i="40"/>
  <c r="X2086" i="40"/>
  <c r="W2085" i="40"/>
  <c r="V2085" i="40"/>
  <c r="U2085" i="40"/>
  <c r="T2085" i="40"/>
  <c r="S2085" i="40"/>
  <c r="R2085" i="40"/>
  <c r="Z2085" i="40"/>
  <c r="Y2085" i="40"/>
  <c r="X2085" i="40"/>
  <c r="W2084" i="40"/>
  <c r="V2084" i="40"/>
  <c r="U2084" i="40"/>
  <c r="T2084" i="40"/>
  <c r="S2084" i="40"/>
  <c r="R2084" i="40"/>
  <c r="Z2084" i="40"/>
  <c r="Y2084" i="40"/>
  <c r="X2084" i="40"/>
  <c r="W2083" i="40"/>
  <c r="V2083" i="40"/>
  <c r="U2083" i="40"/>
  <c r="T2083" i="40"/>
  <c r="S2083" i="40"/>
  <c r="R2083" i="40"/>
  <c r="Z2083" i="40"/>
  <c r="Y2083" i="40"/>
  <c r="X2083" i="40"/>
  <c r="W2082" i="40"/>
  <c r="V2082" i="40"/>
  <c r="U2082" i="40"/>
  <c r="T2082" i="40"/>
  <c r="S2082" i="40"/>
  <c r="R2082" i="40"/>
  <c r="Z2082" i="40"/>
  <c r="Y2082" i="40"/>
  <c r="X2082" i="40"/>
  <c r="W2081" i="40"/>
  <c r="V2081" i="40"/>
  <c r="U2081" i="40"/>
  <c r="T2081" i="40"/>
  <c r="S2081" i="40"/>
  <c r="R2081" i="40"/>
  <c r="Z2081" i="40"/>
  <c r="Y2081" i="40"/>
  <c r="W2080" i="40"/>
  <c r="V2080" i="40"/>
  <c r="U2080" i="40"/>
  <c r="T2080" i="40"/>
  <c r="S2080" i="40"/>
  <c r="R2080" i="40"/>
  <c r="Z2080" i="40"/>
  <c r="Y2080" i="40"/>
  <c r="W2079" i="40"/>
  <c r="V2079" i="40"/>
  <c r="U2079" i="40"/>
  <c r="T2079" i="40"/>
  <c r="S2079" i="40"/>
  <c r="R2079" i="40"/>
  <c r="Z2079" i="40"/>
  <c r="Y2079" i="40"/>
  <c r="X2079" i="40"/>
  <c r="W2078" i="40"/>
  <c r="V2078" i="40"/>
  <c r="U2078" i="40"/>
  <c r="T2078" i="40"/>
  <c r="S2078" i="40"/>
  <c r="R2078" i="40"/>
  <c r="Z2078" i="40"/>
  <c r="Y2078" i="40"/>
  <c r="W2077" i="40"/>
  <c r="V2077" i="40"/>
  <c r="U2077" i="40"/>
  <c r="T2077" i="40"/>
  <c r="S2077" i="40"/>
  <c r="R2077" i="40"/>
  <c r="Z2077" i="40"/>
  <c r="Y2077" i="40"/>
  <c r="X2077" i="40"/>
  <c r="W2076" i="40"/>
  <c r="V2076" i="40"/>
  <c r="U2076" i="40"/>
  <c r="T2076" i="40"/>
  <c r="S2076" i="40"/>
  <c r="R2076" i="40"/>
  <c r="Z2076" i="40"/>
  <c r="Y2076" i="40"/>
  <c r="W2075" i="40"/>
  <c r="V2075" i="40"/>
  <c r="U2075" i="40"/>
  <c r="T2075" i="40"/>
  <c r="S2075" i="40"/>
  <c r="R2075" i="40"/>
  <c r="Z2075" i="40"/>
  <c r="Y2075" i="40"/>
  <c r="W2074" i="40"/>
  <c r="V2074" i="40"/>
  <c r="U2074" i="40"/>
  <c r="T2074" i="40"/>
  <c r="S2074" i="40"/>
  <c r="R2074" i="40"/>
  <c r="Z2074" i="40"/>
  <c r="Y2074" i="40"/>
  <c r="X2074" i="40"/>
  <c r="W2073" i="40"/>
  <c r="V2073" i="40"/>
  <c r="U2073" i="40"/>
  <c r="T2073" i="40"/>
  <c r="S2073" i="40"/>
  <c r="R2073" i="40"/>
  <c r="Z2073" i="40"/>
  <c r="Y2073" i="40"/>
  <c r="X2073" i="40"/>
  <c r="W2072" i="40"/>
  <c r="V2072" i="40"/>
  <c r="U2072" i="40"/>
  <c r="T2072" i="40"/>
  <c r="S2072" i="40"/>
  <c r="R2072" i="40"/>
  <c r="Z2072" i="40"/>
  <c r="Y2072" i="40"/>
  <c r="X2072" i="40"/>
  <c r="W2071" i="40"/>
  <c r="V2071" i="40"/>
  <c r="U2071" i="40"/>
  <c r="T2071" i="40"/>
  <c r="S2071" i="40"/>
  <c r="R2071" i="40"/>
  <c r="Z2071" i="40"/>
  <c r="Y2071" i="40"/>
  <c r="X2071" i="40"/>
  <c r="W2070" i="40"/>
  <c r="V2070" i="40"/>
  <c r="U2070" i="40"/>
  <c r="T2070" i="40"/>
  <c r="S2070" i="40"/>
  <c r="R2070" i="40"/>
  <c r="Z2070" i="40"/>
  <c r="Y2070" i="40"/>
  <c r="X2070" i="40"/>
  <c r="W2069" i="40"/>
  <c r="V2069" i="40"/>
  <c r="U2069" i="40"/>
  <c r="T2069" i="40"/>
  <c r="S2069" i="40"/>
  <c r="R2069" i="40"/>
  <c r="Z2069" i="40"/>
  <c r="Y2069" i="40"/>
  <c r="W2068" i="40"/>
  <c r="V2068" i="40"/>
  <c r="U2068" i="40"/>
  <c r="T2068" i="40"/>
  <c r="S2068" i="40"/>
  <c r="R2068" i="40"/>
  <c r="Z2068" i="40"/>
  <c r="Y2068" i="40"/>
  <c r="W2067" i="40"/>
  <c r="V2067" i="40"/>
  <c r="U2067" i="40"/>
  <c r="T2067" i="40"/>
  <c r="S2067" i="40"/>
  <c r="R2067" i="40"/>
  <c r="Z2067" i="40"/>
  <c r="Y2067" i="40"/>
  <c r="X2067" i="40"/>
  <c r="W2066" i="40"/>
  <c r="V2066" i="40"/>
  <c r="U2066" i="40"/>
  <c r="T2066" i="40"/>
  <c r="S2066" i="40"/>
  <c r="R2066" i="40"/>
  <c r="Z2066" i="40"/>
  <c r="Y2066" i="40"/>
  <c r="W2065" i="40"/>
  <c r="V2065" i="40"/>
  <c r="U2065" i="40"/>
  <c r="T2065" i="40"/>
  <c r="S2065" i="40"/>
  <c r="R2065" i="40"/>
  <c r="Z2065" i="40"/>
  <c r="Y2065" i="40"/>
  <c r="X2065" i="40"/>
  <c r="W2064" i="40"/>
  <c r="V2064" i="40"/>
  <c r="U2064" i="40"/>
  <c r="T2064" i="40"/>
  <c r="S2064" i="40"/>
  <c r="R2064" i="40"/>
  <c r="Z2064" i="40"/>
  <c r="Y2064" i="40"/>
  <c r="W2063" i="40"/>
  <c r="V2063" i="40"/>
  <c r="U2063" i="40"/>
  <c r="T2063" i="40"/>
  <c r="S2063" i="40"/>
  <c r="R2063" i="40"/>
  <c r="Z2063" i="40"/>
  <c r="Y2063" i="40"/>
  <c r="W2062" i="40"/>
  <c r="V2062" i="40"/>
  <c r="U2062" i="40"/>
  <c r="T2062" i="40"/>
  <c r="S2062" i="40"/>
  <c r="R2062" i="40"/>
  <c r="Z2062" i="40"/>
  <c r="Y2062" i="40"/>
  <c r="X2062" i="40"/>
  <c r="W2061" i="40"/>
  <c r="V2061" i="40"/>
  <c r="U2061" i="40"/>
  <c r="T2061" i="40"/>
  <c r="S2061" i="40"/>
  <c r="R2061" i="40"/>
  <c r="Z2061" i="40"/>
  <c r="Y2061" i="40"/>
  <c r="X2061" i="40"/>
  <c r="W2060" i="40"/>
  <c r="V2060" i="40"/>
  <c r="U2060" i="40"/>
  <c r="T2060" i="40"/>
  <c r="S2060" i="40"/>
  <c r="R2060" i="40"/>
  <c r="Z2060" i="40"/>
  <c r="Y2060" i="40"/>
  <c r="X2060" i="40"/>
  <c r="W2059" i="40"/>
  <c r="V2059" i="40"/>
  <c r="U2059" i="40"/>
  <c r="T2059" i="40"/>
  <c r="S2059" i="40"/>
  <c r="R2059" i="40"/>
  <c r="Z2059" i="40"/>
  <c r="Y2059" i="40"/>
  <c r="X2059" i="40"/>
  <c r="W2058" i="40"/>
  <c r="V2058" i="40"/>
  <c r="U2058" i="40"/>
  <c r="T2058" i="40"/>
  <c r="S2058" i="40"/>
  <c r="R2058" i="40"/>
  <c r="Z2058" i="40"/>
  <c r="Y2058" i="40"/>
  <c r="X2058" i="40"/>
  <c r="W2057" i="40"/>
  <c r="V2057" i="40"/>
  <c r="U2057" i="40"/>
  <c r="T2057" i="40"/>
  <c r="S2057" i="40"/>
  <c r="R2057" i="40"/>
  <c r="Z2057" i="40"/>
  <c r="Y2057" i="40"/>
  <c r="W2056" i="40"/>
  <c r="V2056" i="40"/>
  <c r="U2056" i="40"/>
  <c r="T2056" i="40"/>
  <c r="S2056" i="40"/>
  <c r="R2056" i="40"/>
  <c r="Z2056" i="40"/>
  <c r="Y2056" i="40"/>
  <c r="W2055" i="40"/>
  <c r="V2055" i="40"/>
  <c r="U2055" i="40"/>
  <c r="T2055" i="40"/>
  <c r="S2055" i="40"/>
  <c r="R2055" i="40"/>
  <c r="Z2055" i="40"/>
  <c r="Y2055" i="40"/>
  <c r="X2055" i="40"/>
  <c r="W2054" i="40"/>
  <c r="V2054" i="40"/>
  <c r="U2054" i="40"/>
  <c r="T2054" i="40"/>
  <c r="S2054" i="40"/>
  <c r="R2054" i="40"/>
  <c r="Z2054" i="40"/>
  <c r="Y2054" i="40"/>
  <c r="W2053" i="40"/>
  <c r="V2053" i="40"/>
  <c r="U2053" i="40"/>
  <c r="T2053" i="40"/>
  <c r="S2053" i="40"/>
  <c r="R2053" i="40"/>
  <c r="Z2053" i="40"/>
  <c r="Y2053" i="40"/>
  <c r="X2053" i="40"/>
  <c r="W2052" i="40"/>
  <c r="V2052" i="40"/>
  <c r="U2052" i="40"/>
  <c r="T2052" i="40"/>
  <c r="S2052" i="40"/>
  <c r="R2052" i="40"/>
  <c r="Z2052" i="40"/>
  <c r="Y2052" i="40"/>
  <c r="W2051" i="40"/>
  <c r="V2051" i="40"/>
  <c r="U2051" i="40"/>
  <c r="T2051" i="40"/>
  <c r="S2051" i="40"/>
  <c r="R2051" i="40"/>
  <c r="Z2051" i="40"/>
  <c r="Y2051" i="40"/>
  <c r="X2051" i="40"/>
  <c r="W2050" i="40"/>
  <c r="V2050" i="40"/>
  <c r="U2050" i="40"/>
  <c r="T2050" i="40"/>
  <c r="S2050" i="40"/>
  <c r="R2050" i="40"/>
  <c r="Z2050" i="40"/>
  <c r="Y2050" i="40"/>
  <c r="X2050" i="40"/>
  <c r="W2049" i="40"/>
  <c r="V2049" i="40"/>
  <c r="U2049" i="40"/>
  <c r="T2049" i="40"/>
  <c r="S2049" i="40"/>
  <c r="R2049" i="40"/>
  <c r="Z2049" i="40"/>
  <c r="Y2049" i="40"/>
  <c r="X2049" i="40"/>
  <c r="W2048" i="40"/>
  <c r="V2048" i="40"/>
  <c r="U2048" i="40"/>
  <c r="T2048" i="40"/>
  <c r="S2048" i="40"/>
  <c r="R2048" i="40"/>
  <c r="Z2048" i="40"/>
  <c r="Y2048" i="40"/>
  <c r="X2048" i="40"/>
  <c r="W2047" i="40"/>
  <c r="V2047" i="40"/>
  <c r="U2047" i="40"/>
  <c r="T2047" i="40"/>
  <c r="S2047" i="40"/>
  <c r="R2047" i="40"/>
  <c r="Z2047" i="40"/>
  <c r="Y2047" i="40"/>
  <c r="X2047" i="40"/>
  <c r="W2046" i="40"/>
  <c r="V2046" i="40"/>
  <c r="U2046" i="40"/>
  <c r="T2046" i="40"/>
  <c r="S2046" i="40"/>
  <c r="R2046" i="40"/>
  <c r="Z2046" i="40"/>
  <c r="Y2046" i="40"/>
  <c r="X2046" i="40"/>
  <c r="W2045" i="40"/>
  <c r="V2045" i="40"/>
  <c r="U2045" i="40"/>
  <c r="T2045" i="40"/>
  <c r="S2045" i="40"/>
  <c r="R2045" i="40"/>
  <c r="Z2045" i="40"/>
  <c r="Y2045" i="40"/>
  <c r="W2044" i="40"/>
  <c r="V2044" i="40"/>
  <c r="U2044" i="40"/>
  <c r="T2044" i="40"/>
  <c r="S2044" i="40"/>
  <c r="R2044" i="40"/>
  <c r="Z2044" i="40"/>
  <c r="Y2044" i="40"/>
  <c r="W2043" i="40"/>
  <c r="V2043" i="40"/>
  <c r="U2043" i="40"/>
  <c r="T2043" i="40"/>
  <c r="S2043" i="40"/>
  <c r="R2043" i="40"/>
  <c r="Z2043" i="40"/>
  <c r="Y2043" i="40"/>
  <c r="X2043" i="40"/>
  <c r="W2042" i="40"/>
  <c r="V2042" i="40"/>
  <c r="U2042" i="40"/>
  <c r="T2042" i="40"/>
  <c r="S2042" i="40"/>
  <c r="R2042" i="40"/>
  <c r="Z2042" i="40"/>
  <c r="Y2042" i="40"/>
  <c r="W2041" i="40"/>
  <c r="V2041" i="40"/>
  <c r="U2041" i="40"/>
  <c r="T2041" i="40"/>
  <c r="S2041" i="40"/>
  <c r="R2041" i="40"/>
  <c r="Z2041" i="40"/>
  <c r="Y2041" i="40"/>
  <c r="X2041" i="40"/>
  <c r="W2040" i="40"/>
  <c r="V2040" i="40"/>
  <c r="U2040" i="40"/>
  <c r="T2040" i="40"/>
  <c r="S2040" i="40"/>
  <c r="R2040" i="40"/>
  <c r="Z2040" i="40"/>
  <c r="Y2040" i="40"/>
  <c r="X2040" i="40"/>
  <c r="W2039" i="40"/>
  <c r="V2039" i="40"/>
  <c r="U2039" i="40"/>
  <c r="T2039" i="40"/>
  <c r="S2039" i="40"/>
  <c r="R2039" i="40"/>
  <c r="Z2039" i="40"/>
  <c r="Y2039" i="40"/>
  <c r="W2038" i="40"/>
  <c r="V2038" i="40"/>
  <c r="U2038" i="40"/>
  <c r="T2038" i="40"/>
  <c r="S2038" i="40"/>
  <c r="R2038" i="40"/>
  <c r="Z2038" i="40"/>
  <c r="Y2038" i="40"/>
  <c r="X2038" i="40"/>
  <c r="W2037" i="40"/>
  <c r="V2037" i="40"/>
  <c r="U2037" i="40"/>
  <c r="T2037" i="40"/>
  <c r="S2037" i="40"/>
  <c r="R2037" i="40"/>
  <c r="Z2037" i="40"/>
  <c r="Y2037" i="40"/>
  <c r="X2037" i="40"/>
  <c r="W2036" i="40"/>
  <c r="V2036" i="40"/>
  <c r="U2036" i="40"/>
  <c r="T2036" i="40"/>
  <c r="S2036" i="40"/>
  <c r="R2036" i="40"/>
  <c r="Z2036" i="40"/>
  <c r="Y2036" i="40"/>
  <c r="X2036" i="40"/>
  <c r="W2035" i="40"/>
  <c r="V2035" i="40"/>
  <c r="U2035" i="40"/>
  <c r="T2035" i="40"/>
  <c r="S2035" i="40"/>
  <c r="R2035" i="40"/>
  <c r="Z2035" i="40"/>
  <c r="Y2035" i="40"/>
  <c r="X2035" i="40"/>
  <c r="W2034" i="40"/>
  <c r="V2034" i="40"/>
  <c r="U2034" i="40"/>
  <c r="T2034" i="40"/>
  <c r="S2034" i="40"/>
  <c r="R2034" i="40"/>
  <c r="Z2034" i="40"/>
  <c r="Y2034" i="40"/>
  <c r="X2034" i="40"/>
  <c r="W2033" i="40"/>
  <c r="V2033" i="40"/>
  <c r="U2033" i="40"/>
  <c r="T2033" i="40"/>
  <c r="S2033" i="40"/>
  <c r="R2033" i="40"/>
  <c r="Z2033" i="40"/>
  <c r="Y2033" i="40"/>
  <c r="W2032" i="40"/>
  <c r="V2032" i="40"/>
  <c r="U2032" i="40"/>
  <c r="T2032" i="40"/>
  <c r="S2032" i="40"/>
  <c r="R2032" i="40"/>
  <c r="Z2032" i="40"/>
  <c r="Y2032" i="40"/>
  <c r="X2032" i="40"/>
  <c r="W2031" i="40"/>
  <c r="V2031" i="40"/>
  <c r="U2031" i="40"/>
  <c r="T2031" i="40"/>
  <c r="S2031" i="40"/>
  <c r="R2031" i="40"/>
  <c r="Z2031" i="40"/>
  <c r="Y2031" i="40"/>
  <c r="X2031" i="40"/>
  <c r="W2030" i="40"/>
  <c r="V2030" i="40"/>
  <c r="U2030" i="40"/>
  <c r="T2030" i="40"/>
  <c r="S2030" i="40"/>
  <c r="R2030" i="40"/>
  <c r="Z2030" i="40"/>
  <c r="Y2030" i="40"/>
  <c r="W2029" i="40"/>
  <c r="V2029" i="40"/>
  <c r="U2029" i="40"/>
  <c r="T2029" i="40"/>
  <c r="S2029" i="40"/>
  <c r="R2029" i="40"/>
  <c r="Z2029" i="40"/>
  <c r="Y2029" i="40"/>
  <c r="X2029" i="40"/>
  <c r="W2028" i="40"/>
  <c r="V2028" i="40"/>
  <c r="U2028" i="40"/>
  <c r="T2028" i="40"/>
  <c r="S2028" i="40"/>
  <c r="R2028" i="40"/>
  <c r="Z2028" i="40"/>
  <c r="Y2028" i="40"/>
  <c r="W2027" i="40"/>
  <c r="V2027" i="40"/>
  <c r="U2027" i="40"/>
  <c r="T2027" i="40"/>
  <c r="S2027" i="40"/>
  <c r="R2027" i="40"/>
  <c r="Z2027" i="40"/>
  <c r="Y2027" i="40"/>
  <c r="W2026" i="40"/>
  <c r="V2026" i="40"/>
  <c r="U2026" i="40"/>
  <c r="T2026" i="40"/>
  <c r="S2026" i="40"/>
  <c r="R2026" i="40"/>
  <c r="Z2026" i="40"/>
  <c r="Y2026" i="40"/>
  <c r="X2026" i="40"/>
  <c r="W2025" i="40"/>
  <c r="V2025" i="40"/>
  <c r="U2025" i="40"/>
  <c r="T2025" i="40"/>
  <c r="S2025" i="40"/>
  <c r="R2025" i="40"/>
  <c r="Z2025" i="40"/>
  <c r="Y2025" i="40"/>
  <c r="X2025" i="40"/>
  <c r="W2024" i="40"/>
  <c r="V2024" i="40"/>
  <c r="U2024" i="40"/>
  <c r="T2024" i="40"/>
  <c r="S2024" i="40"/>
  <c r="R2024" i="40"/>
  <c r="Z2024" i="40"/>
  <c r="Y2024" i="40"/>
  <c r="X2024" i="40"/>
  <c r="W2023" i="40"/>
  <c r="V2023" i="40"/>
  <c r="U2023" i="40"/>
  <c r="T2023" i="40"/>
  <c r="S2023" i="40"/>
  <c r="R2023" i="40"/>
  <c r="Z2023" i="40"/>
  <c r="Y2023" i="40"/>
  <c r="X2023" i="40"/>
  <c r="W2022" i="40"/>
  <c r="V2022" i="40"/>
  <c r="U2022" i="40"/>
  <c r="T2022" i="40"/>
  <c r="S2022" i="40"/>
  <c r="R2022" i="40"/>
  <c r="Z2022" i="40"/>
  <c r="Y2022" i="40"/>
  <c r="X2022" i="40"/>
  <c r="W2021" i="40"/>
  <c r="V2021" i="40"/>
  <c r="U2021" i="40"/>
  <c r="T2021" i="40"/>
  <c r="S2021" i="40"/>
  <c r="R2021" i="40"/>
  <c r="Z2021" i="40"/>
  <c r="Y2021" i="40"/>
  <c r="W2020" i="40"/>
  <c r="V2020" i="40"/>
  <c r="U2020" i="40"/>
  <c r="T2020" i="40"/>
  <c r="S2020" i="40"/>
  <c r="R2020" i="40"/>
  <c r="Z2020" i="40"/>
  <c r="Y2020" i="40"/>
  <c r="X2020" i="40"/>
  <c r="W2019" i="40"/>
  <c r="V2019" i="40"/>
  <c r="U2019" i="40"/>
  <c r="T2019" i="40"/>
  <c r="S2019" i="40"/>
  <c r="R2019" i="40"/>
  <c r="Z2019" i="40"/>
  <c r="Y2019" i="40"/>
  <c r="X2019" i="40"/>
  <c r="W2018" i="40"/>
  <c r="V2018" i="40"/>
  <c r="U2018" i="40"/>
  <c r="T2018" i="40"/>
  <c r="S2018" i="40"/>
  <c r="R2018" i="40"/>
  <c r="Z2018" i="40"/>
  <c r="Y2018" i="40"/>
  <c r="W2017" i="40"/>
  <c r="V2017" i="40"/>
  <c r="U2017" i="40"/>
  <c r="T2017" i="40"/>
  <c r="S2017" i="40"/>
  <c r="R2017" i="40"/>
  <c r="Z2017" i="40"/>
  <c r="Y2017" i="40"/>
  <c r="X2017" i="40"/>
  <c r="W2016" i="40"/>
  <c r="V2016" i="40"/>
  <c r="U2016" i="40"/>
  <c r="T2016" i="40"/>
  <c r="S2016" i="40"/>
  <c r="R2016" i="40"/>
  <c r="Z2016" i="40"/>
  <c r="Y2016" i="40"/>
  <c r="X2016" i="40"/>
  <c r="W2015" i="40"/>
  <c r="V2015" i="40"/>
  <c r="U2015" i="40"/>
  <c r="T2015" i="40"/>
  <c r="S2015" i="40"/>
  <c r="R2015" i="40"/>
  <c r="Z2015" i="40"/>
  <c r="Y2015" i="40"/>
  <c r="W2014" i="40"/>
  <c r="V2014" i="40"/>
  <c r="U2014" i="40"/>
  <c r="T2014" i="40"/>
  <c r="S2014" i="40"/>
  <c r="R2014" i="40"/>
  <c r="Z2014" i="40"/>
  <c r="Y2014" i="40"/>
  <c r="X2014" i="40"/>
  <c r="W2013" i="40"/>
  <c r="V2013" i="40"/>
  <c r="U2013" i="40"/>
  <c r="T2013" i="40"/>
  <c r="S2013" i="40"/>
  <c r="R2013" i="40"/>
  <c r="Z2013" i="40"/>
  <c r="Y2013" i="40"/>
  <c r="X2013" i="40"/>
  <c r="W2012" i="40"/>
  <c r="V2012" i="40"/>
  <c r="U2012" i="40"/>
  <c r="T2012" i="40"/>
  <c r="S2012" i="40"/>
  <c r="R2012" i="40"/>
  <c r="Z2012" i="40"/>
  <c r="Y2012" i="40"/>
  <c r="X2012" i="40"/>
  <c r="W2011" i="40"/>
  <c r="V2011" i="40"/>
  <c r="U2011" i="40"/>
  <c r="T2011" i="40"/>
  <c r="S2011" i="40"/>
  <c r="R2011" i="40"/>
  <c r="Z2011" i="40"/>
  <c r="Y2011" i="40"/>
  <c r="X2011" i="40"/>
  <c r="W2010" i="40"/>
  <c r="V2010" i="40"/>
  <c r="U2010" i="40"/>
  <c r="T2010" i="40"/>
  <c r="S2010" i="40"/>
  <c r="R2010" i="40"/>
  <c r="Z2010" i="40"/>
  <c r="Y2010" i="40"/>
  <c r="X2010" i="40"/>
  <c r="W2009" i="40"/>
  <c r="V2009" i="40"/>
  <c r="U2009" i="40"/>
  <c r="T2009" i="40"/>
  <c r="S2009" i="40"/>
  <c r="R2009" i="40"/>
  <c r="Z2009" i="40"/>
  <c r="Y2009" i="40"/>
  <c r="W2008" i="40"/>
  <c r="V2008" i="40"/>
  <c r="U2008" i="40"/>
  <c r="T2008" i="40"/>
  <c r="S2008" i="40"/>
  <c r="R2008" i="40"/>
  <c r="Z2008" i="40"/>
  <c r="Y2008" i="40"/>
  <c r="W2007" i="40"/>
  <c r="V2007" i="40"/>
  <c r="U2007" i="40"/>
  <c r="T2007" i="40"/>
  <c r="S2007" i="40"/>
  <c r="R2007" i="40"/>
  <c r="Z2007" i="40"/>
  <c r="Y2007" i="40"/>
  <c r="X2007" i="40"/>
  <c r="W2006" i="40"/>
  <c r="V2006" i="40"/>
  <c r="U2006" i="40"/>
  <c r="T2006" i="40"/>
  <c r="S2006" i="40"/>
  <c r="R2006" i="40"/>
  <c r="Z2006" i="40"/>
  <c r="Y2006" i="40"/>
  <c r="W2005" i="40"/>
  <c r="V2005" i="40"/>
  <c r="U2005" i="40"/>
  <c r="T2005" i="40"/>
  <c r="S2005" i="40"/>
  <c r="R2005" i="40"/>
  <c r="Z2005" i="40"/>
  <c r="Y2005" i="40"/>
  <c r="X2005" i="40"/>
  <c r="W2004" i="40"/>
  <c r="V2004" i="40"/>
  <c r="U2004" i="40"/>
  <c r="T2004" i="40"/>
  <c r="S2004" i="40"/>
  <c r="R2004" i="40"/>
  <c r="Z2004" i="40"/>
  <c r="Y2004" i="40"/>
  <c r="W2003" i="40"/>
  <c r="V2003" i="40"/>
  <c r="U2003" i="40"/>
  <c r="T2003" i="40"/>
  <c r="S2003" i="40"/>
  <c r="R2003" i="40"/>
  <c r="Z2003" i="40"/>
  <c r="Y2003" i="40"/>
  <c r="W2002" i="40"/>
  <c r="V2002" i="40"/>
  <c r="U2002" i="40"/>
  <c r="T2002" i="40"/>
  <c r="S2002" i="40"/>
  <c r="R2002" i="40"/>
  <c r="Z2002" i="40"/>
  <c r="Y2002" i="40"/>
  <c r="X2002" i="40"/>
  <c r="W2001" i="40"/>
  <c r="V2001" i="40"/>
  <c r="U2001" i="40"/>
  <c r="T2001" i="40"/>
  <c r="S2001" i="40"/>
  <c r="R2001" i="40"/>
  <c r="Z2001" i="40"/>
  <c r="Y2001" i="40"/>
  <c r="X2001" i="40"/>
  <c r="W2000" i="40"/>
  <c r="V2000" i="40"/>
  <c r="U2000" i="40"/>
  <c r="T2000" i="40"/>
  <c r="S2000" i="40"/>
  <c r="R2000" i="40"/>
  <c r="Z2000" i="40"/>
  <c r="Y2000" i="40"/>
  <c r="X2000" i="40"/>
  <c r="W1999" i="40"/>
  <c r="V1999" i="40"/>
  <c r="U1999" i="40"/>
  <c r="T1999" i="40"/>
  <c r="S1999" i="40"/>
  <c r="R1999" i="40"/>
  <c r="Z1999" i="40"/>
  <c r="Y1999" i="40"/>
  <c r="X1999" i="40"/>
  <c r="W1998" i="40"/>
  <c r="V1998" i="40"/>
  <c r="U1998" i="40"/>
  <c r="T1998" i="40"/>
  <c r="S1998" i="40"/>
  <c r="R1998" i="40"/>
  <c r="Z1998" i="40"/>
  <c r="Y1998" i="40"/>
  <c r="X1998" i="40"/>
  <c r="W1997" i="40"/>
  <c r="V1997" i="40"/>
  <c r="U1997" i="40"/>
  <c r="T1997" i="40"/>
  <c r="S1997" i="40"/>
  <c r="R1997" i="40"/>
  <c r="Z1997" i="40"/>
  <c r="Y1997" i="40"/>
  <c r="W1996" i="40"/>
  <c r="V1996" i="40"/>
  <c r="U1996" i="40"/>
  <c r="T1996" i="40"/>
  <c r="S1996" i="40"/>
  <c r="R1996" i="40"/>
  <c r="Z1996" i="40"/>
  <c r="Y1996" i="40"/>
  <c r="W1995" i="40"/>
  <c r="V1995" i="40"/>
  <c r="U1995" i="40"/>
  <c r="T1995" i="40"/>
  <c r="S1995" i="40"/>
  <c r="R1995" i="40"/>
  <c r="Z1995" i="40"/>
  <c r="Y1995" i="40"/>
  <c r="X1995" i="40"/>
  <c r="W1994" i="40"/>
  <c r="V1994" i="40"/>
  <c r="U1994" i="40"/>
  <c r="T1994" i="40"/>
  <c r="S1994" i="40"/>
  <c r="R1994" i="40"/>
  <c r="Z1994" i="40"/>
  <c r="Y1994" i="40"/>
  <c r="W1993" i="40"/>
  <c r="V1993" i="40"/>
  <c r="U1993" i="40"/>
  <c r="T1993" i="40"/>
  <c r="S1993" i="40"/>
  <c r="R1993" i="40"/>
  <c r="Z1993" i="40"/>
  <c r="Y1993" i="40"/>
  <c r="X1993" i="40"/>
  <c r="W1992" i="40"/>
  <c r="V1992" i="40"/>
  <c r="U1992" i="40"/>
  <c r="T1992" i="40"/>
  <c r="S1992" i="40"/>
  <c r="R1992" i="40"/>
  <c r="Z1992" i="40"/>
  <c r="Y1992" i="40"/>
  <c r="W1991" i="40"/>
  <c r="V1991" i="40"/>
  <c r="U1991" i="40"/>
  <c r="T1991" i="40"/>
  <c r="S1991" i="40"/>
  <c r="R1991" i="40"/>
  <c r="Z1991" i="40"/>
  <c r="Y1991" i="40"/>
  <c r="X1991" i="40"/>
  <c r="W1990" i="40"/>
  <c r="V1990" i="40"/>
  <c r="U1990" i="40"/>
  <c r="T1990" i="40"/>
  <c r="S1990" i="40"/>
  <c r="R1990" i="40"/>
  <c r="Z1990" i="40"/>
  <c r="Y1990" i="40"/>
  <c r="X1990" i="40"/>
  <c r="W1989" i="40"/>
  <c r="V1989" i="40"/>
  <c r="U1989" i="40"/>
  <c r="T1989" i="40"/>
  <c r="S1989" i="40"/>
  <c r="R1989" i="40"/>
  <c r="Z1989" i="40"/>
  <c r="Y1989" i="40"/>
  <c r="X1989" i="40"/>
  <c r="W1988" i="40"/>
  <c r="V1988" i="40"/>
  <c r="U1988" i="40"/>
  <c r="T1988" i="40"/>
  <c r="S1988" i="40"/>
  <c r="R1988" i="40"/>
  <c r="Z1988" i="40"/>
  <c r="Y1988" i="40"/>
  <c r="X1988" i="40"/>
  <c r="W1987" i="40"/>
  <c r="V1987" i="40"/>
  <c r="U1987" i="40"/>
  <c r="T1987" i="40"/>
  <c r="S1987" i="40"/>
  <c r="R1987" i="40"/>
  <c r="Z1987" i="40"/>
  <c r="Y1987" i="40"/>
  <c r="X1987" i="40"/>
  <c r="W1986" i="40"/>
  <c r="V1986" i="40"/>
  <c r="U1986" i="40"/>
  <c r="T1986" i="40"/>
  <c r="S1986" i="40"/>
  <c r="R1986" i="40"/>
  <c r="Z1986" i="40"/>
  <c r="Y1986" i="40"/>
  <c r="X1986" i="40"/>
  <c r="W1985" i="40"/>
  <c r="V1985" i="40"/>
  <c r="U1985" i="40"/>
  <c r="T1985" i="40"/>
  <c r="S1985" i="40"/>
  <c r="R1985" i="40"/>
  <c r="Z1985" i="40"/>
  <c r="Y1985" i="40"/>
  <c r="W1984" i="40"/>
  <c r="V1984" i="40"/>
  <c r="U1984" i="40"/>
  <c r="T1984" i="40"/>
  <c r="S1984" i="40"/>
  <c r="R1984" i="40"/>
  <c r="Z1984" i="40"/>
  <c r="Y1984" i="40"/>
  <c r="X1984" i="40"/>
  <c r="W1983" i="40"/>
  <c r="V1983" i="40"/>
  <c r="U1983" i="40"/>
  <c r="T1983" i="40"/>
  <c r="S1983" i="40"/>
  <c r="R1983" i="40"/>
  <c r="Z1983" i="40"/>
  <c r="Y1983" i="40"/>
  <c r="X1983" i="40"/>
  <c r="W1982" i="40"/>
  <c r="V1982" i="40"/>
  <c r="U1982" i="40"/>
  <c r="T1982" i="40"/>
  <c r="S1982" i="40"/>
  <c r="R1982" i="40"/>
  <c r="Z1982" i="40"/>
  <c r="Y1982" i="40"/>
  <c r="W1981" i="40"/>
  <c r="V1981" i="40"/>
  <c r="U1981" i="40"/>
  <c r="T1981" i="40"/>
  <c r="S1981" i="40"/>
  <c r="R1981" i="40"/>
  <c r="Z1981" i="40"/>
  <c r="Y1981" i="40"/>
  <c r="X1981" i="40"/>
  <c r="W1980" i="40"/>
  <c r="V1980" i="40"/>
  <c r="U1980" i="40"/>
  <c r="T1980" i="40"/>
  <c r="S1980" i="40"/>
  <c r="R1980" i="40"/>
  <c r="Z1980" i="40"/>
  <c r="Y1980" i="40"/>
  <c r="W1979" i="40"/>
  <c r="V1979" i="40"/>
  <c r="U1979" i="40"/>
  <c r="T1979" i="40"/>
  <c r="S1979" i="40"/>
  <c r="R1979" i="40"/>
  <c r="Z1979" i="40"/>
  <c r="Y1979" i="40"/>
  <c r="W1978" i="40"/>
  <c r="V1978" i="40"/>
  <c r="U1978" i="40"/>
  <c r="T1978" i="40"/>
  <c r="S1978" i="40"/>
  <c r="R1978" i="40"/>
  <c r="Z1978" i="40"/>
  <c r="Y1978" i="40"/>
  <c r="X1978" i="40"/>
  <c r="W1977" i="40"/>
  <c r="V1977" i="40"/>
  <c r="U1977" i="40"/>
  <c r="T1977" i="40"/>
  <c r="S1977" i="40"/>
  <c r="R1977" i="40"/>
  <c r="Z1977" i="40"/>
  <c r="Y1977" i="40"/>
  <c r="X1977" i="40"/>
  <c r="W1976" i="40"/>
  <c r="V1976" i="40"/>
  <c r="U1976" i="40"/>
  <c r="T1976" i="40"/>
  <c r="S1976" i="40"/>
  <c r="R1976" i="40"/>
  <c r="Z1976" i="40"/>
  <c r="Y1976" i="40"/>
  <c r="X1976" i="40"/>
  <c r="W1975" i="40"/>
  <c r="V1975" i="40"/>
  <c r="U1975" i="40"/>
  <c r="T1975" i="40"/>
  <c r="S1975" i="40"/>
  <c r="R1975" i="40"/>
  <c r="Z1975" i="40"/>
  <c r="Y1975" i="40"/>
  <c r="X1975" i="40"/>
  <c r="W1974" i="40"/>
  <c r="V1974" i="40"/>
  <c r="U1974" i="40"/>
  <c r="T1974" i="40"/>
  <c r="S1974" i="40"/>
  <c r="R1974" i="40"/>
  <c r="Z1974" i="40"/>
  <c r="Y1974" i="40"/>
  <c r="X1974" i="40"/>
  <c r="W1973" i="40"/>
  <c r="V1973" i="40"/>
  <c r="U1973" i="40"/>
  <c r="T1973" i="40"/>
  <c r="S1973" i="40"/>
  <c r="R1973" i="40"/>
  <c r="Z1973" i="40"/>
  <c r="Y1973" i="40"/>
  <c r="W1972" i="40"/>
  <c r="V1972" i="40"/>
  <c r="U1972" i="40"/>
  <c r="T1972" i="40"/>
  <c r="S1972" i="40"/>
  <c r="R1972" i="40"/>
  <c r="Z1972" i="40"/>
  <c r="Y1972" i="40"/>
  <c r="X1972" i="40"/>
  <c r="W1971" i="40"/>
  <c r="V1971" i="40"/>
  <c r="U1971" i="40"/>
  <c r="T1971" i="40"/>
  <c r="S1971" i="40"/>
  <c r="R1971" i="40"/>
  <c r="Z1971" i="40"/>
  <c r="Y1971" i="40"/>
  <c r="X1971" i="40"/>
  <c r="W1970" i="40"/>
  <c r="V1970" i="40"/>
  <c r="U1970" i="40"/>
  <c r="T1970" i="40"/>
  <c r="S1970" i="40"/>
  <c r="R1970" i="40"/>
  <c r="Z1970" i="40"/>
  <c r="Y1970" i="40"/>
  <c r="W1969" i="40"/>
  <c r="V1969" i="40"/>
  <c r="U1969" i="40"/>
  <c r="T1969" i="40"/>
  <c r="S1969" i="40"/>
  <c r="R1969" i="40"/>
  <c r="Z1969" i="40"/>
  <c r="Y1969" i="40"/>
  <c r="X1969" i="40"/>
  <c r="W1968" i="40"/>
  <c r="V1968" i="40"/>
  <c r="U1968" i="40"/>
  <c r="T1968" i="40"/>
  <c r="S1968" i="40"/>
  <c r="R1968" i="40"/>
  <c r="Z1968" i="40"/>
  <c r="Y1968" i="40"/>
  <c r="W1967" i="40"/>
  <c r="V1967" i="40"/>
  <c r="U1967" i="40"/>
  <c r="T1967" i="40"/>
  <c r="S1967" i="40"/>
  <c r="R1967" i="40"/>
  <c r="Z1967" i="40"/>
  <c r="Y1967" i="40"/>
  <c r="W1966" i="40"/>
  <c r="V1966" i="40"/>
  <c r="U1966" i="40"/>
  <c r="T1966" i="40"/>
  <c r="S1966" i="40"/>
  <c r="R1966" i="40"/>
  <c r="Z1966" i="40"/>
  <c r="Y1966" i="40"/>
  <c r="X1966" i="40"/>
  <c r="W1965" i="40"/>
  <c r="V1965" i="40"/>
  <c r="U1965" i="40"/>
  <c r="T1965" i="40"/>
  <c r="S1965" i="40"/>
  <c r="R1965" i="40"/>
  <c r="Z1965" i="40"/>
  <c r="Y1965" i="40"/>
  <c r="X1965" i="40"/>
  <c r="W1964" i="40"/>
  <c r="V1964" i="40"/>
  <c r="U1964" i="40"/>
  <c r="T1964" i="40"/>
  <c r="S1964" i="40"/>
  <c r="R1964" i="40"/>
  <c r="Z1964" i="40"/>
  <c r="Y1964" i="40"/>
  <c r="X1964" i="40"/>
  <c r="W1963" i="40"/>
  <c r="V1963" i="40"/>
  <c r="U1963" i="40"/>
  <c r="T1963" i="40"/>
  <c r="S1963" i="40"/>
  <c r="R1963" i="40"/>
  <c r="Z1963" i="40"/>
  <c r="Y1963" i="40"/>
  <c r="X1963" i="40"/>
  <c r="W1962" i="40"/>
  <c r="V1962" i="40"/>
  <c r="U1962" i="40"/>
  <c r="T1962" i="40"/>
  <c r="S1962" i="40"/>
  <c r="R1962" i="40"/>
  <c r="Z1962" i="40"/>
  <c r="Y1962" i="40"/>
  <c r="X1962" i="40"/>
  <c r="W1961" i="40"/>
  <c r="V1961" i="40"/>
  <c r="U1961" i="40"/>
  <c r="T1961" i="40"/>
  <c r="S1961" i="40"/>
  <c r="R1961" i="40"/>
  <c r="Z1961" i="40"/>
  <c r="Y1961" i="40"/>
  <c r="W1960" i="40"/>
  <c r="V1960" i="40"/>
  <c r="U1960" i="40"/>
  <c r="T1960" i="40"/>
  <c r="S1960" i="40"/>
  <c r="R1960" i="40"/>
  <c r="Z1960" i="40"/>
  <c r="Y1960" i="40"/>
  <c r="W1959" i="40"/>
  <c r="V1959" i="40"/>
  <c r="U1959" i="40"/>
  <c r="T1959" i="40"/>
  <c r="S1959" i="40"/>
  <c r="R1959" i="40"/>
  <c r="Z1959" i="40"/>
  <c r="Y1959" i="40"/>
  <c r="X1959" i="40"/>
  <c r="W1958" i="40"/>
  <c r="V1958" i="40"/>
  <c r="U1958" i="40"/>
  <c r="T1958" i="40"/>
  <c r="S1958" i="40"/>
  <c r="R1958" i="40"/>
  <c r="Z1958" i="40"/>
  <c r="Y1958" i="40"/>
  <c r="W1957" i="40"/>
  <c r="V1957" i="40"/>
  <c r="U1957" i="40"/>
  <c r="T1957" i="40"/>
  <c r="S1957" i="40"/>
  <c r="R1957" i="40"/>
  <c r="Z1957" i="40"/>
  <c r="Y1957" i="40"/>
  <c r="X1957" i="40"/>
  <c r="W1956" i="40"/>
  <c r="V1956" i="40"/>
  <c r="U1956" i="40"/>
  <c r="T1956" i="40"/>
  <c r="S1956" i="40"/>
  <c r="R1956" i="40"/>
  <c r="Z1956" i="40"/>
  <c r="Y1956" i="40"/>
  <c r="W1955" i="40"/>
  <c r="V1955" i="40"/>
  <c r="U1955" i="40"/>
  <c r="T1955" i="40"/>
  <c r="S1955" i="40"/>
  <c r="R1955" i="40"/>
  <c r="Z1955" i="40"/>
  <c r="Y1955" i="40"/>
  <c r="W1954" i="40"/>
  <c r="V1954" i="40"/>
  <c r="U1954" i="40"/>
  <c r="T1954" i="40"/>
  <c r="S1954" i="40"/>
  <c r="R1954" i="40"/>
  <c r="Z1954" i="40"/>
  <c r="Y1954" i="40"/>
  <c r="X1954" i="40"/>
  <c r="W1953" i="40"/>
  <c r="V1953" i="40"/>
  <c r="U1953" i="40"/>
  <c r="T1953" i="40"/>
  <c r="S1953" i="40"/>
  <c r="R1953" i="40"/>
  <c r="Z1953" i="40"/>
  <c r="Y1953" i="40"/>
  <c r="X1953" i="40"/>
  <c r="W1952" i="40"/>
  <c r="V1952" i="40"/>
  <c r="U1952" i="40"/>
  <c r="T1952" i="40"/>
  <c r="S1952" i="40"/>
  <c r="R1952" i="40"/>
  <c r="Z1952" i="40"/>
  <c r="Y1952" i="40"/>
  <c r="X1952" i="40"/>
  <c r="W1951" i="40"/>
  <c r="V1951" i="40"/>
  <c r="U1951" i="40"/>
  <c r="T1951" i="40"/>
  <c r="S1951" i="40"/>
  <c r="R1951" i="40"/>
  <c r="Z1951" i="40"/>
  <c r="Y1951" i="40"/>
  <c r="X1951" i="40"/>
  <c r="W1950" i="40"/>
  <c r="V1950" i="40"/>
  <c r="U1950" i="40"/>
  <c r="T1950" i="40"/>
  <c r="S1950" i="40"/>
  <c r="R1950" i="40"/>
  <c r="Z1950" i="40"/>
  <c r="Y1950" i="40"/>
  <c r="X1950" i="40"/>
  <c r="W1949" i="40"/>
  <c r="V1949" i="40"/>
  <c r="U1949" i="40"/>
  <c r="T1949" i="40"/>
  <c r="S1949" i="40"/>
  <c r="R1949" i="40"/>
  <c r="Z1949" i="40"/>
  <c r="Y1949" i="40"/>
  <c r="W1948" i="40"/>
  <c r="V1948" i="40"/>
  <c r="U1948" i="40"/>
  <c r="T1948" i="40"/>
  <c r="S1948" i="40"/>
  <c r="R1948" i="40"/>
  <c r="Z1948" i="40"/>
  <c r="Y1948" i="40"/>
  <c r="W1947" i="40"/>
  <c r="V1947" i="40"/>
  <c r="U1947" i="40"/>
  <c r="T1947" i="40"/>
  <c r="S1947" i="40"/>
  <c r="R1947" i="40"/>
  <c r="Z1947" i="40"/>
  <c r="Y1947" i="40"/>
  <c r="X1947" i="40"/>
  <c r="W1946" i="40"/>
  <c r="V1946" i="40"/>
  <c r="U1946" i="40"/>
  <c r="T1946" i="40"/>
  <c r="S1946" i="40"/>
  <c r="R1946" i="40"/>
  <c r="Z1946" i="40"/>
  <c r="Y1946" i="40"/>
  <c r="W1945" i="40"/>
  <c r="V1945" i="40"/>
  <c r="U1945" i="40"/>
  <c r="T1945" i="40"/>
  <c r="S1945" i="40"/>
  <c r="R1945" i="40"/>
  <c r="Z1945" i="40"/>
  <c r="Y1945" i="40"/>
  <c r="X1945" i="40"/>
  <c r="W1944" i="40"/>
  <c r="V1944" i="40"/>
  <c r="U1944" i="40"/>
  <c r="T1944" i="40"/>
  <c r="S1944" i="40"/>
  <c r="R1944" i="40"/>
  <c r="Z1944" i="40"/>
  <c r="Y1944" i="40"/>
  <c r="W1943" i="40"/>
  <c r="V1943" i="40"/>
  <c r="U1943" i="40"/>
  <c r="T1943" i="40"/>
  <c r="S1943" i="40"/>
  <c r="R1943" i="40"/>
  <c r="Z1943" i="40"/>
  <c r="Y1943" i="40"/>
  <c r="W1942" i="40"/>
  <c r="V1942" i="40"/>
  <c r="U1942" i="40"/>
  <c r="T1942" i="40"/>
  <c r="S1942" i="40"/>
  <c r="R1942" i="40"/>
  <c r="Z1942" i="40"/>
  <c r="Y1942" i="40"/>
  <c r="X1942" i="40"/>
  <c r="W1941" i="40"/>
  <c r="V1941" i="40"/>
  <c r="U1941" i="40"/>
  <c r="T1941" i="40"/>
  <c r="S1941" i="40"/>
  <c r="R1941" i="40"/>
  <c r="Z1941" i="40"/>
  <c r="Y1941" i="40"/>
  <c r="X1941" i="40"/>
  <c r="W1940" i="40"/>
  <c r="V1940" i="40"/>
  <c r="U1940" i="40"/>
  <c r="T1940" i="40"/>
  <c r="S1940" i="40"/>
  <c r="R1940" i="40"/>
  <c r="Z1940" i="40"/>
  <c r="Y1940" i="40"/>
  <c r="X1940" i="40"/>
  <c r="W1939" i="40"/>
  <c r="V1939" i="40"/>
  <c r="U1939" i="40"/>
  <c r="T1939" i="40"/>
  <c r="S1939" i="40"/>
  <c r="R1939" i="40"/>
  <c r="Z1939" i="40"/>
  <c r="Y1939" i="40"/>
  <c r="X1939" i="40"/>
  <c r="W1938" i="40"/>
  <c r="V1938" i="40"/>
  <c r="U1938" i="40"/>
  <c r="T1938" i="40"/>
  <c r="S1938" i="40"/>
  <c r="R1938" i="40"/>
  <c r="Z1938" i="40"/>
  <c r="Y1938" i="40"/>
  <c r="X1938" i="40"/>
  <c r="W1937" i="40"/>
  <c r="V1937" i="40"/>
  <c r="U1937" i="40"/>
  <c r="T1937" i="40"/>
  <c r="S1937" i="40"/>
  <c r="R1937" i="40"/>
  <c r="Z1937" i="40"/>
  <c r="Y1937" i="40"/>
  <c r="W1936" i="40"/>
  <c r="V1936" i="40"/>
  <c r="U1936" i="40"/>
  <c r="T1936" i="40"/>
  <c r="S1936" i="40"/>
  <c r="R1936" i="40"/>
  <c r="Z1936" i="40"/>
  <c r="Y1936" i="40"/>
  <c r="W1935" i="40"/>
  <c r="V1935" i="40"/>
  <c r="U1935" i="40"/>
  <c r="T1935" i="40"/>
  <c r="S1935" i="40"/>
  <c r="R1935" i="40"/>
  <c r="Z1935" i="40"/>
  <c r="Y1935" i="40"/>
  <c r="X1935" i="40"/>
  <c r="W1934" i="40"/>
  <c r="V1934" i="40"/>
  <c r="U1934" i="40"/>
  <c r="T1934" i="40"/>
  <c r="S1934" i="40"/>
  <c r="R1934" i="40"/>
  <c r="Z1934" i="40"/>
  <c r="Y1934" i="40"/>
  <c r="W1933" i="40"/>
  <c r="V1933" i="40"/>
  <c r="U1933" i="40"/>
  <c r="T1933" i="40"/>
  <c r="S1933" i="40"/>
  <c r="R1933" i="40"/>
  <c r="Z1933" i="40"/>
  <c r="Y1933" i="40"/>
  <c r="X1933" i="40"/>
  <c r="W1932" i="40"/>
  <c r="V1932" i="40"/>
  <c r="U1932" i="40"/>
  <c r="T1932" i="40"/>
  <c r="S1932" i="40"/>
  <c r="R1932" i="40"/>
  <c r="Z1932" i="40"/>
  <c r="Y1932" i="40"/>
  <c r="W1931" i="40"/>
  <c r="V1931" i="40"/>
  <c r="U1931" i="40"/>
  <c r="T1931" i="40"/>
  <c r="S1931" i="40"/>
  <c r="R1931" i="40"/>
  <c r="Z1931" i="40"/>
  <c r="Y1931" i="40"/>
  <c r="W1930" i="40"/>
  <c r="V1930" i="40"/>
  <c r="U1930" i="40"/>
  <c r="T1930" i="40"/>
  <c r="S1930" i="40"/>
  <c r="R1930" i="40"/>
  <c r="Z1930" i="40"/>
  <c r="Y1930" i="40"/>
  <c r="X1930" i="40"/>
  <c r="W1929" i="40"/>
  <c r="V1929" i="40"/>
  <c r="U1929" i="40"/>
  <c r="T1929" i="40"/>
  <c r="S1929" i="40"/>
  <c r="R1929" i="40"/>
  <c r="Z1929" i="40"/>
  <c r="Y1929" i="40"/>
  <c r="X1929" i="40"/>
  <c r="W1928" i="40"/>
  <c r="V1928" i="40"/>
  <c r="U1928" i="40"/>
  <c r="T1928" i="40"/>
  <c r="S1928" i="40"/>
  <c r="R1928" i="40"/>
  <c r="Z1928" i="40"/>
  <c r="Y1928" i="40"/>
  <c r="X1928" i="40"/>
  <c r="W1927" i="40"/>
  <c r="V1927" i="40"/>
  <c r="U1927" i="40"/>
  <c r="T1927" i="40"/>
  <c r="S1927" i="40"/>
  <c r="R1927" i="40"/>
  <c r="Z1927" i="40"/>
  <c r="Y1927" i="40"/>
  <c r="X1927" i="40"/>
  <c r="W1926" i="40"/>
  <c r="V1926" i="40"/>
  <c r="U1926" i="40"/>
  <c r="T1926" i="40"/>
  <c r="S1926" i="40"/>
  <c r="R1926" i="40"/>
  <c r="Z1926" i="40"/>
  <c r="Y1926" i="40"/>
  <c r="X1926" i="40"/>
  <c r="W1925" i="40"/>
  <c r="V1925" i="40"/>
  <c r="U1925" i="40"/>
  <c r="T1925" i="40"/>
  <c r="S1925" i="40"/>
  <c r="R1925" i="40"/>
  <c r="Z1925" i="40"/>
  <c r="Y1925" i="40"/>
  <c r="W1924" i="40"/>
  <c r="V1924" i="40"/>
  <c r="U1924" i="40"/>
  <c r="T1924" i="40"/>
  <c r="S1924" i="40"/>
  <c r="R1924" i="40"/>
  <c r="Z1924" i="40"/>
  <c r="Y1924" i="40"/>
  <c r="W1923" i="40"/>
  <c r="V1923" i="40"/>
  <c r="U1923" i="40"/>
  <c r="T1923" i="40"/>
  <c r="S1923" i="40"/>
  <c r="R1923" i="40"/>
  <c r="Z1923" i="40"/>
  <c r="Y1923" i="40"/>
  <c r="X1923" i="40"/>
  <c r="W1922" i="40"/>
  <c r="V1922" i="40"/>
  <c r="U1922" i="40"/>
  <c r="T1922" i="40"/>
  <c r="S1922" i="40"/>
  <c r="R1922" i="40"/>
  <c r="Z1922" i="40"/>
  <c r="Y1922" i="40"/>
  <c r="W1921" i="40"/>
  <c r="V1921" i="40"/>
  <c r="U1921" i="40"/>
  <c r="T1921" i="40"/>
  <c r="S1921" i="40"/>
  <c r="R1921" i="40"/>
  <c r="Z1921" i="40"/>
  <c r="Y1921" i="40"/>
  <c r="X1921" i="40"/>
  <c r="W1920" i="40"/>
  <c r="V1920" i="40"/>
  <c r="U1920" i="40"/>
  <c r="T1920" i="40"/>
  <c r="S1920" i="40"/>
  <c r="R1920" i="40"/>
  <c r="Z1920" i="40"/>
  <c r="Y1920" i="40"/>
  <c r="W1919" i="40"/>
  <c r="V1919" i="40"/>
  <c r="U1919" i="40"/>
  <c r="T1919" i="40"/>
  <c r="S1919" i="40"/>
  <c r="R1919" i="40"/>
  <c r="Z1919" i="40"/>
  <c r="Y1919" i="40"/>
  <c r="W1918" i="40"/>
  <c r="V1918" i="40"/>
  <c r="U1918" i="40"/>
  <c r="T1918" i="40"/>
  <c r="S1918" i="40"/>
  <c r="R1918" i="40"/>
  <c r="Z1918" i="40"/>
  <c r="Y1918" i="40"/>
  <c r="X1918" i="40"/>
  <c r="W1917" i="40"/>
  <c r="V1917" i="40"/>
  <c r="U1917" i="40"/>
  <c r="T1917" i="40"/>
  <c r="S1917" i="40"/>
  <c r="R1917" i="40"/>
  <c r="Z1917" i="40"/>
  <c r="Y1917" i="40"/>
  <c r="X1917" i="40"/>
  <c r="W1916" i="40"/>
  <c r="V1916" i="40"/>
  <c r="U1916" i="40"/>
  <c r="T1916" i="40"/>
  <c r="S1916" i="40"/>
  <c r="R1916" i="40"/>
  <c r="Z1916" i="40"/>
  <c r="Y1916" i="40"/>
  <c r="X1916" i="40"/>
  <c r="W1915" i="40"/>
  <c r="V1915" i="40"/>
  <c r="U1915" i="40"/>
  <c r="T1915" i="40"/>
  <c r="S1915" i="40"/>
  <c r="R1915" i="40"/>
  <c r="Z1915" i="40"/>
  <c r="Y1915" i="40"/>
  <c r="X1915" i="40"/>
  <c r="W1914" i="40"/>
  <c r="V1914" i="40"/>
  <c r="U1914" i="40"/>
  <c r="T1914" i="40"/>
  <c r="S1914" i="40"/>
  <c r="R1914" i="40"/>
  <c r="Z1914" i="40"/>
  <c r="Y1914" i="40"/>
  <c r="X1914" i="40"/>
  <c r="W1913" i="40"/>
  <c r="V1913" i="40"/>
  <c r="U1913" i="40"/>
  <c r="T1913" i="40"/>
  <c r="S1913" i="40"/>
  <c r="R1913" i="40"/>
  <c r="Z1913" i="40"/>
  <c r="Y1913" i="40"/>
  <c r="W1912" i="40"/>
  <c r="V1912" i="40"/>
  <c r="U1912" i="40"/>
  <c r="T1912" i="40"/>
  <c r="S1912" i="40"/>
  <c r="R1912" i="40"/>
  <c r="Z1912" i="40"/>
  <c r="Y1912" i="40"/>
  <c r="W1911" i="40"/>
  <c r="V1911" i="40"/>
  <c r="U1911" i="40"/>
  <c r="T1911" i="40"/>
  <c r="S1911" i="40"/>
  <c r="R1911" i="40"/>
  <c r="Z1911" i="40"/>
  <c r="Y1911" i="40"/>
  <c r="X1911" i="40"/>
  <c r="W1910" i="40"/>
  <c r="V1910" i="40"/>
  <c r="U1910" i="40"/>
  <c r="T1910" i="40"/>
  <c r="S1910" i="40"/>
  <c r="R1910" i="40"/>
  <c r="Z1910" i="40"/>
  <c r="Y1910" i="40"/>
  <c r="W1909" i="40"/>
  <c r="V1909" i="40"/>
  <c r="U1909" i="40"/>
  <c r="T1909" i="40"/>
  <c r="S1909" i="40"/>
  <c r="R1909" i="40"/>
  <c r="Z1909" i="40"/>
  <c r="Y1909" i="40"/>
  <c r="X1909" i="40"/>
  <c r="W1908" i="40"/>
  <c r="V1908" i="40"/>
  <c r="U1908" i="40"/>
  <c r="T1908" i="40"/>
  <c r="S1908" i="40"/>
  <c r="R1908" i="40"/>
  <c r="Z1908" i="40"/>
  <c r="Y1908" i="40"/>
  <c r="W1907" i="40"/>
  <c r="V1907" i="40"/>
  <c r="U1907" i="40"/>
  <c r="T1907" i="40"/>
  <c r="S1907" i="40"/>
  <c r="R1907" i="40"/>
  <c r="Z1907" i="40"/>
  <c r="Y1907" i="40"/>
  <c r="X1907" i="40"/>
  <c r="W1906" i="40"/>
  <c r="V1906" i="40"/>
  <c r="U1906" i="40"/>
  <c r="T1906" i="40"/>
  <c r="S1906" i="40"/>
  <c r="R1906" i="40"/>
  <c r="Z1906" i="40"/>
  <c r="Y1906" i="40"/>
  <c r="X1906" i="40"/>
  <c r="W1905" i="40"/>
  <c r="V1905" i="40"/>
  <c r="U1905" i="40"/>
  <c r="T1905" i="40"/>
  <c r="S1905" i="40"/>
  <c r="R1905" i="40"/>
  <c r="Z1905" i="40"/>
  <c r="Y1905" i="40"/>
  <c r="X1905" i="40"/>
  <c r="W1904" i="40"/>
  <c r="V1904" i="40"/>
  <c r="U1904" i="40"/>
  <c r="T1904" i="40"/>
  <c r="S1904" i="40"/>
  <c r="R1904" i="40"/>
  <c r="Z1904" i="40"/>
  <c r="Y1904" i="40"/>
  <c r="X1904" i="40"/>
  <c r="W1903" i="40"/>
  <c r="V1903" i="40"/>
  <c r="U1903" i="40"/>
  <c r="T1903" i="40"/>
  <c r="S1903" i="40"/>
  <c r="R1903" i="40"/>
  <c r="Z1903" i="40"/>
  <c r="Y1903" i="40"/>
  <c r="X1903" i="40"/>
  <c r="W1902" i="40"/>
  <c r="V1902" i="40"/>
  <c r="U1902" i="40"/>
  <c r="T1902" i="40"/>
  <c r="S1902" i="40"/>
  <c r="R1902" i="40"/>
  <c r="Z1902" i="40"/>
  <c r="Y1902" i="40"/>
  <c r="X1902" i="40"/>
  <c r="W1901" i="40"/>
  <c r="V1901" i="40"/>
  <c r="U1901" i="40"/>
  <c r="T1901" i="40"/>
  <c r="S1901" i="40"/>
  <c r="R1901" i="40"/>
  <c r="Z1901" i="40"/>
  <c r="Y1901" i="40"/>
  <c r="W1900" i="40"/>
  <c r="V1900" i="40"/>
  <c r="U1900" i="40"/>
  <c r="T1900" i="40"/>
  <c r="S1900" i="40"/>
  <c r="R1900" i="40"/>
  <c r="Z1900" i="40"/>
  <c r="Y1900" i="40"/>
  <c r="W1899" i="40"/>
  <c r="V1899" i="40"/>
  <c r="U1899" i="40"/>
  <c r="T1899" i="40"/>
  <c r="S1899" i="40"/>
  <c r="R1899" i="40"/>
  <c r="Z1899" i="40"/>
  <c r="Y1899" i="40"/>
  <c r="X1899" i="40"/>
  <c r="W1898" i="40"/>
  <c r="V1898" i="40"/>
  <c r="U1898" i="40"/>
  <c r="T1898" i="40"/>
  <c r="S1898" i="40"/>
  <c r="R1898" i="40"/>
  <c r="Z1898" i="40"/>
  <c r="Y1898" i="40"/>
  <c r="W1897" i="40"/>
  <c r="V1897" i="40"/>
  <c r="U1897" i="40"/>
  <c r="T1897" i="40"/>
  <c r="S1897" i="40"/>
  <c r="R1897" i="40"/>
  <c r="Z1897" i="40"/>
  <c r="Y1897" i="40"/>
  <c r="X1897" i="40"/>
  <c r="W1896" i="40"/>
  <c r="V1896" i="40"/>
  <c r="U1896" i="40"/>
  <c r="T1896" i="40"/>
  <c r="S1896" i="40"/>
  <c r="R1896" i="40"/>
  <c r="Z1896" i="40"/>
  <c r="Y1896" i="40"/>
  <c r="X1896" i="40"/>
  <c r="W1895" i="40"/>
  <c r="V1895" i="40"/>
  <c r="U1895" i="40"/>
  <c r="T1895" i="40"/>
  <c r="S1895" i="40"/>
  <c r="R1895" i="40"/>
  <c r="Z1895" i="40"/>
  <c r="Y1895" i="40"/>
  <c r="W1894" i="40"/>
  <c r="V1894" i="40"/>
  <c r="U1894" i="40"/>
  <c r="T1894" i="40"/>
  <c r="S1894" i="40"/>
  <c r="R1894" i="40"/>
  <c r="Z1894" i="40"/>
  <c r="Y1894" i="40"/>
  <c r="X1894" i="40"/>
  <c r="W1893" i="40"/>
  <c r="V1893" i="40"/>
  <c r="U1893" i="40"/>
  <c r="T1893" i="40"/>
  <c r="S1893" i="40"/>
  <c r="R1893" i="40"/>
  <c r="Z1893" i="40"/>
  <c r="Y1893" i="40"/>
  <c r="X1893" i="40"/>
  <c r="W1892" i="40"/>
  <c r="V1892" i="40"/>
  <c r="U1892" i="40"/>
  <c r="T1892" i="40"/>
  <c r="S1892" i="40"/>
  <c r="R1892" i="40"/>
  <c r="Z1892" i="40"/>
  <c r="Y1892" i="40"/>
  <c r="X1892" i="40"/>
  <c r="W1891" i="40"/>
  <c r="V1891" i="40"/>
  <c r="U1891" i="40"/>
  <c r="T1891" i="40"/>
  <c r="S1891" i="40"/>
  <c r="R1891" i="40"/>
  <c r="Z1891" i="40"/>
  <c r="Y1891" i="40"/>
  <c r="X1891" i="40"/>
  <c r="W1890" i="40"/>
  <c r="V1890" i="40"/>
  <c r="U1890" i="40"/>
  <c r="T1890" i="40"/>
  <c r="S1890" i="40"/>
  <c r="R1890" i="40"/>
  <c r="Z1890" i="40"/>
  <c r="Y1890" i="40"/>
  <c r="X1890" i="40"/>
  <c r="W1889" i="40"/>
  <c r="V1889" i="40"/>
  <c r="U1889" i="40"/>
  <c r="T1889" i="40"/>
  <c r="S1889" i="40"/>
  <c r="R1889" i="40"/>
  <c r="Z1889" i="40"/>
  <c r="Y1889" i="40"/>
  <c r="W1888" i="40"/>
  <c r="V1888" i="40"/>
  <c r="U1888" i="40"/>
  <c r="T1888" i="40"/>
  <c r="S1888" i="40"/>
  <c r="R1888" i="40"/>
  <c r="Z1888" i="40"/>
  <c r="Y1888" i="40"/>
  <c r="X1888" i="40"/>
  <c r="W1887" i="40"/>
  <c r="V1887" i="40"/>
  <c r="U1887" i="40"/>
  <c r="T1887" i="40"/>
  <c r="S1887" i="40"/>
  <c r="R1887" i="40"/>
  <c r="Z1887" i="40"/>
  <c r="Y1887" i="40"/>
  <c r="X1887" i="40"/>
  <c r="W1886" i="40"/>
  <c r="V1886" i="40"/>
  <c r="U1886" i="40"/>
  <c r="T1886" i="40"/>
  <c r="S1886" i="40"/>
  <c r="R1886" i="40"/>
  <c r="Z1886" i="40"/>
  <c r="Y1886" i="40"/>
  <c r="W1885" i="40"/>
  <c r="V1885" i="40"/>
  <c r="U1885" i="40"/>
  <c r="T1885" i="40"/>
  <c r="S1885" i="40"/>
  <c r="R1885" i="40"/>
  <c r="Z1885" i="40"/>
  <c r="Y1885" i="40"/>
  <c r="X1885" i="40"/>
  <c r="W1884" i="40"/>
  <c r="V1884" i="40"/>
  <c r="U1884" i="40"/>
  <c r="T1884" i="40"/>
  <c r="S1884" i="40"/>
  <c r="R1884" i="40"/>
  <c r="Z1884" i="40"/>
  <c r="Y1884" i="40"/>
  <c r="W1883" i="40"/>
  <c r="V1883" i="40"/>
  <c r="U1883" i="40"/>
  <c r="T1883" i="40"/>
  <c r="S1883" i="40"/>
  <c r="R1883" i="40"/>
  <c r="Z1883" i="40"/>
  <c r="Y1883" i="40"/>
  <c r="W1882" i="40"/>
  <c r="V1882" i="40"/>
  <c r="U1882" i="40"/>
  <c r="T1882" i="40"/>
  <c r="S1882" i="40"/>
  <c r="R1882" i="40"/>
  <c r="Z1882" i="40"/>
  <c r="Y1882" i="40"/>
  <c r="X1882" i="40"/>
  <c r="W1881" i="40"/>
  <c r="V1881" i="40"/>
  <c r="U1881" i="40"/>
  <c r="T1881" i="40"/>
  <c r="S1881" i="40"/>
  <c r="R1881" i="40"/>
  <c r="Z1881" i="40"/>
  <c r="Y1881" i="40"/>
  <c r="X1881" i="40"/>
  <c r="W1880" i="40"/>
  <c r="V1880" i="40"/>
  <c r="U1880" i="40"/>
  <c r="T1880" i="40"/>
  <c r="S1880" i="40"/>
  <c r="R1880" i="40"/>
  <c r="Z1880" i="40"/>
  <c r="Y1880" i="40"/>
  <c r="X1880" i="40"/>
  <c r="W1879" i="40"/>
  <c r="V1879" i="40"/>
  <c r="U1879" i="40"/>
  <c r="T1879" i="40"/>
  <c r="S1879" i="40"/>
  <c r="R1879" i="40"/>
  <c r="Z1879" i="40"/>
  <c r="Y1879" i="40"/>
  <c r="X1879" i="40"/>
  <c r="W1878" i="40"/>
  <c r="V1878" i="40"/>
  <c r="U1878" i="40"/>
  <c r="T1878" i="40"/>
  <c r="S1878" i="40"/>
  <c r="R1878" i="40"/>
  <c r="Z1878" i="40"/>
  <c r="Y1878" i="40"/>
  <c r="X1878" i="40"/>
  <c r="W1877" i="40"/>
  <c r="V1877" i="40"/>
  <c r="U1877" i="40"/>
  <c r="T1877" i="40"/>
  <c r="S1877" i="40"/>
  <c r="R1877" i="40"/>
  <c r="Z1877" i="40"/>
  <c r="Y1877" i="40"/>
  <c r="W1876" i="40"/>
  <c r="V1876" i="40"/>
  <c r="U1876" i="40"/>
  <c r="T1876" i="40"/>
  <c r="S1876" i="40"/>
  <c r="R1876" i="40"/>
  <c r="Z1876" i="40"/>
  <c r="Y1876" i="40"/>
  <c r="X1876" i="40"/>
  <c r="W1875" i="40"/>
  <c r="V1875" i="40"/>
  <c r="U1875" i="40"/>
  <c r="T1875" i="40"/>
  <c r="S1875" i="40"/>
  <c r="R1875" i="40"/>
  <c r="Z1875" i="40"/>
  <c r="Y1875" i="40"/>
  <c r="X1875" i="40"/>
  <c r="W1874" i="40"/>
  <c r="V1874" i="40"/>
  <c r="U1874" i="40"/>
  <c r="T1874" i="40"/>
  <c r="S1874" i="40"/>
  <c r="R1874" i="40"/>
  <c r="Z1874" i="40"/>
  <c r="Y1874" i="40"/>
  <c r="W1873" i="40"/>
  <c r="V1873" i="40"/>
  <c r="U1873" i="40"/>
  <c r="T1873" i="40"/>
  <c r="S1873" i="40"/>
  <c r="R1873" i="40"/>
  <c r="Z1873" i="40"/>
  <c r="Y1873" i="40"/>
  <c r="X1873" i="40"/>
  <c r="W1872" i="40"/>
  <c r="V1872" i="40"/>
  <c r="U1872" i="40"/>
  <c r="T1872" i="40"/>
  <c r="S1872" i="40"/>
  <c r="R1872" i="40"/>
  <c r="Z1872" i="40"/>
  <c r="Y1872" i="40"/>
  <c r="X1872" i="40"/>
  <c r="W1871" i="40"/>
  <c r="V1871" i="40"/>
  <c r="U1871" i="40"/>
  <c r="T1871" i="40"/>
  <c r="S1871" i="40"/>
  <c r="R1871" i="40"/>
  <c r="Z1871" i="40"/>
  <c r="Y1871" i="40"/>
  <c r="W1870" i="40"/>
  <c r="V1870" i="40"/>
  <c r="U1870" i="40"/>
  <c r="T1870" i="40"/>
  <c r="S1870" i="40"/>
  <c r="R1870" i="40"/>
  <c r="Z1870" i="40"/>
  <c r="Y1870" i="40"/>
  <c r="X1870" i="40"/>
  <c r="W1869" i="40"/>
  <c r="V1869" i="40"/>
  <c r="U1869" i="40"/>
  <c r="T1869" i="40"/>
  <c r="S1869" i="40"/>
  <c r="R1869" i="40"/>
  <c r="Z1869" i="40"/>
  <c r="Y1869" i="40"/>
  <c r="X1869" i="40"/>
  <c r="W1868" i="40"/>
  <c r="V1868" i="40"/>
  <c r="U1868" i="40"/>
  <c r="T1868" i="40"/>
  <c r="S1868" i="40"/>
  <c r="R1868" i="40"/>
  <c r="Z1868" i="40"/>
  <c r="Y1868" i="40"/>
  <c r="X1868" i="40"/>
  <c r="W1867" i="40"/>
  <c r="V1867" i="40"/>
  <c r="U1867" i="40"/>
  <c r="T1867" i="40"/>
  <c r="S1867" i="40"/>
  <c r="R1867" i="40"/>
  <c r="Z1867" i="40"/>
  <c r="Y1867" i="40"/>
  <c r="X1867" i="40"/>
  <c r="W1866" i="40"/>
  <c r="V1866" i="40"/>
  <c r="U1866" i="40"/>
  <c r="T1866" i="40"/>
  <c r="S1866" i="40"/>
  <c r="R1866" i="40"/>
  <c r="Z1866" i="40"/>
  <c r="Y1866" i="40"/>
  <c r="X1866" i="40"/>
  <c r="W1865" i="40"/>
  <c r="V1865" i="40"/>
  <c r="U1865" i="40"/>
  <c r="T1865" i="40"/>
  <c r="S1865" i="40"/>
  <c r="R1865" i="40"/>
  <c r="Z1865" i="40"/>
  <c r="Y1865" i="40"/>
  <c r="W1864" i="40"/>
  <c r="V1864" i="40"/>
  <c r="U1864" i="40"/>
  <c r="T1864" i="40"/>
  <c r="S1864" i="40"/>
  <c r="R1864" i="40"/>
  <c r="Z1864" i="40"/>
  <c r="Y1864" i="40"/>
  <c r="W1863" i="40"/>
  <c r="V1863" i="40"/>
  <c r="U1863" i="40"/>
  <c r="T1863" i="40"/>
  <c r="S1863" i="40"/>
  <c r="R1863" i="40"/>
  <c r="Z1863" i="40"/>
  <c r="Y1863" i="40"/>
  <c r="X1863" i="40"/>
  <c r="W1862" i="40"/>
  <c r="V1862" i="40"/>
  <c r="U1862" i="40"/>
  <c r="T1862" i="40"/>
  <c r="S1862" i="40"/>
  <c r="R1862" i="40"/>
  <c r="Z1862" i="40"/>
  <c r="Y1862" i="40"/>
  <c r="W1861" i="40"/>
  <c r="V1861" i="40"/>
  <c r="U1861" i="40"/>
  <c r="T1861" i="40"/>
  <c r="S1861" i="40"/>
  <c r="R1861" i="40"/>
  <c r="Z1861" i="40"/>
  <c r="Y1861" i="40"/>
  <c r="X1861" i="40"/>
  <c r="W1860" i="40"/>
  <c r="V1860" i="40"/>
  <c r="U1860" i="40"/>
  <c r="T1860" i="40"/>
  <c r="S1860" i="40"/>
  <c r="R1860" i="40"/>
  <c r="Z1860" i="40"/>
  <c r="Y1860" i="40"/>
  <c r="W1859" i="40"/>
  <c r="V1859" i="40"/>
  <c r="U1859" i="40"/>
  <c r="T1859" i="40"/>
  <c r="S1859" i="40"/>
  <c r="R1859" i="40"/>
  <c r="Z1859" i="40"/>
  <c r="Y1859" i="40"/>
  <c r="W1858" i="40"/>
  <c r="V1858" i="40"/>
  <c r="U1858" i="40"/>
  <c r="T1858" i="40"/>
  <c r="S1858" i="40"/>
  <c r="R1858" i="40"/>
  <c r="Z1858" i="40"/>
  <c r="Y1858" i="40"/>
  <c r="X1858" i="40"/>
  <c r="W1857" i="40"/>
  <c r="V1857" i="40"/>
  <c r="U1857" i="40"/>
  <c r="T1857" i="40"/>
  <c r="S1857" i="40"/>
  <c r="R1857" i="40"/>
  <c r="Z1857" i="40"/>
  <c r="Y1857" i="40"/>
  <c r="X1857" i="40"/>
  <c r="W1856" i="40"/>
  <c r="V1856" i="40"/>
  <c r="U1856" i="40"/>
  <c r="T1856" i="40"/>
  <c r="S1856" i="40"/>
  <c r="R1856" i="40"/>
  <c r="Z1856" i="40"/>
  <c r="Y1856" i="40"/>
  <c r="X1856" i="40"/>
  <c r="W1855" i="40"/>
  <c r="V1855" i="40"/>
  <c r="U1855" i="40"/>
  <c r="T1855" i="40"/>
  <c r="S1855" i="40"/>
  <c r="R1855" i="40"/>
  <c r="Z1855" i="40"/>
  <c r="Y1855" i="40"/>
  <c r="X1855" i="40"/>
  <c r="W1854" i="40"/>
  <c r="V1854" i="40"/>
  <c r="U1854" i="40"/>
  <c r="T1854" i="40"/>
  <c r="S1854" i="40"/>
  <c r="R1854" i="40"/>
  <c r="Z1854" i="40"/>
  <c r="Y1854" i="40"/>
  <c r="X1854" i="40"/>
  <c r="W1853" i="40"/>
  <c r="V1853" i="40"/>
  <c r="U1853" i="40"/>
  <c r="T1853" i="40"/>
  <c r="S1853" i="40"/>
  <c r="R1853" i="40"/>
  <c r="Z1853" i="40"/>
  <c r="Y1853" i="40"/>
  <c r="W1852" i="40"/>
  <c r="V1852" i="40"/>
  <c r="U1852" i="40"/>
  <c r="T1852" i="40"/>
  <c r="S1852" i="40"/>
  <c r="R1852" i="40"/>
  <c r="Z1852" i="40"/>
  <c r="Y1852" i="40"/>
  <c r="W1851" i="40"/>
  <c r="V1851" i="40"/>
  <c r="U1851" i="40"/>
  <c r="T1851" i="40"/>
  <c r="S1851" i="40"/>
  <c r="R1851" i="40"/>
  <c r="Z1851" i="40"/>
  <c r="Y1851" i="40"/>
  <c r="X1851" i="40"/>
  <c r="W1850" i="40"/>
  <c r="V1850" i="40"/>
  <c r="U1850" i="40"/>
  <c r="T1850" i="40"/>
  <c r="S1850" i="40"/>
  <c r="R1850" i="40"/>
  <c r="Z1850" i="40"/>
  <c r="Y1850" i="40"/>
  <c r="W1849" i="40"/>
  <c r="V1849" i="40"/>
  <c r="U1849" i="40"/>
  <c r="T1849" i="40"/>
  <c r="S1849" i="40"/>
  <c r="R1849" i="40"/>
  <c r="Z1849" i="40"/>
  <c r="Y1849" i="40"/>
  <c r="X1849" i="40"/>
  <c r="W1848" i="40"/>
  <c r="V1848" i="40"/>
  <c r="U1848" i="40"/>
  <c r="T1848" i="40"/>
  <c r="S1848" i="40"/>
  <c r="R1848" i="40"/>
  <c r="Z1848" i="40"/>
  <c r="Y1848" i="40"/>
  <c r="W1847" i="40"/>
  <c r="V1847" i="40"/>
  <c r="U1847" i="40"/>
  <c r="T1847" i="40"/>
  <c r="S1847" i="40"/>
  <c r="R1847" i="40"/>
  <c r="Z1847" i="40"/>
  <c r="Y1847" i="40"/>
  <c r="X1847" i="40"/>
  <c r="W1846" i="40"/>
  <c r="V1846" i="40"/>
  <c r="U1846" i="40"/>
  <c r="T1846" i="40"/>
  <c r="S1846" i="40"/>
  <c r="R1846" i="40"/>
  <c r="Z1846" i="40"/>
  <c r="Y1846" i="40"/>
  <c r="X1846" i="40"/>
  <c r="W1845" i="40"/>
  <c r="V1845" i="40"/>
  <c r="U1845" i="40"/>
  <c r="T1845" i="40"/>
  <c r="S1845" i="40"/>
  <c r="R1845" i="40"/>
  <c r="Z1845" i="40"/>
  <c r="Y1845" i="40"/>
  <c r="X1845" i="40"/>
  <c r="W1844" i="40"/>
  <c r="V1844" i="40"/>
  <c r="U1844" i="40"/>
  <c r="T1844" i="40"/>
  <c r="S1844" i="40"/>
  <c r="R1844" i="40"/>
  <c r="Z1844" i="40"/>
  <c r="Y1844" i="40"/>
  <c r="X1844" i="40"/>
  <c r="W1843" i="40"/>
  <c r="V1843" i="40"/>
  <c r="U1843" i="40"/>
  <c r="T1843" i="40"/>
  <c r="S1843" i="40"/>
  <c r="R1843" i="40"/>
  <c r="Z1843" i="40"/>
  <c r="Y1843" i="40"/>
  <c r="X1843" i="40"/>
  <c r="W1842" i="40"/>
  <c r="V1842" i="40"/>
  <c r="U1842" i="40"/>
  <c r="T1842" i="40"/>
  <c r="S1842" i="40"/>
  <c r="R1842" i="40"/>
  <c r="Z1842" i="40"/>
  <c r="Y1842" i="40"/>
  <c r="X1842" i="40"/>
  <c r="W1841" i="40"/>
  <c r="V1841" i="40"/>
  <c r="U1841" i="40"/>
  <c r="T1841" i="40"/>
  <c r="S1841" i="40"/>
  <c r="R1841" i="40"/>
  <c r="Z1841" i="40"/>
  <c r="Y1841" i="40"/>
  <c r="W1840" i="40"/>
  <c r="V1840" i="40"/>
  <c r="U1840" i="40"/>
  <c r="T1840" i="40"/>
  <c r="S1840" i="40"/>
  <c r="R1840" i="40"/>
  <c r="Z1840" i="40"/>
  <c r="Y1840" i="40"/>
  <c r="X1840" i="40"/>
  <c r="W1839" i="40"/>
  <c r="V1839" i="40"/>
  <c r="U1839" i="40"/>
  <c r="T1839" i="40"/>
  <c r="S1839" i="40"/>
  <c r="R1839" i="40"/>
  <c r="Z1839" i="40"/>
  <c r="Y1839" i="40"/>
  <c r="X1839" i="40"/>
  <c r="W1838" i="40"/>
  <c r="V1838" i="40"/>
  <c r="U1838" i="40"/>
  <c r="T1838" i="40"/>
  <c r="S1838" i="40"/>
  <c r="R1838" i="40"/>
  <c r="Z1838" i="40"/>
  <c r="Y1838" i="40"/>
  <c r="W1837" i="40"/>
  <c r="V1837" i="40"/>
  <c r="U1837" i="40"/>
  <c r="T1837" i="40"/>
  <c r="S1837" i="40"/>
  <c r="R1837" i="40"/>
  <c r="Z1837" i="40"/>
  <c r="Y1837" i="40"/>
  <c r="X1837" i="40"/>
  <c r="W1836" i="40"/>
  <c r="V1836" i="40"/>
  <c r="U1836" i="40"/>
  <c r="T1836" i="40"/>
  <c r="S1836" i="40"/>
  <c r="R1836" i="40"/>
  <c r="Z1836" i="40"/>
  <c r="Y1836" i="40"/>
  <c r="W1835" i="40"/>
  <c r="V1835" i="40"/>
  <c r="U1835" i="40"/>
  <c r="T1835" i="40"/>
  <c r="S1835" i="40"/>
  <c r="R1835" i="40"/>
  <c r="Z1835" i="40"/>
  <c r="Y1835" i="40"/>
  <c r="W1834" i="40"/>
  <c r="V1834" i="40"/>
  <c r="U1834" i="40"/>
  <c r="T1834" i="40"/>
  <c r="S1834" i="40"/>
  <c r="R1834" i="40"/>
  <c r="Z1834" i="40"/>
  <c r="Y1834" i="40"/>
  <c r="X1834" i="40"/>
  <c r="W1833" i="40"/>
  <c r="V1833" i="40"/>
  <c r="U1833" i="40"/>
  <c r="T1833" i="40"/>
  <c r="S1833" i="40"/>
  <c r="R1833" i="40"/>
  <c r="Z1833" i="40"/>
  <c r="Y1833" i="40"/>
  <c r="X1833" i="40"/>
  <c r="W1832" i="40"/>
  <c r="V1832" i="40"/>
  <c r="U1832" i="40"/>
  <c r="T1832" i="40"/>
  <c r="S1832" i="40"/>
  <c r="R1832" i="40"/>
  <c r="Z1832" i="40"/>
  <c r="Y1832" i="40"/>
  <c r="X1832" i="40"/>
  <c r="W1831" i="40"/>
  <c r="V1831" i="40"/>
  <c r="U1831" i="40"/>
  <c r="T1831" i="40"/>
  <c r="S1831" i="40"/>
  <c r="R1831" i="40"/>
  <c r="Z1831" i="40"/>
  <c r="Y1831" i="40"/>
  <c r="X1831" i="40"/>
  <c r="W1830" i="40"/>
  <c r="V1830" i="40"/>
  <c r="U1830" i="40"/>
  <c r="T1830" i="40"/>
  <c r="S1830" i="40"/>
  <c r="R1830" i="40"/>
  <c r="Z1830" i="40"/>
  <c r="Y1830" i="40"/>
  <c r="X1830" i="40"/>
  <c r="W1829" i="40"/>
  <c r="V1829" i="40"/>
  <c r="U1829" i="40"/>
  <c r="T1829" i="40"/>
  <c r="S1829" i="40"/>
  <c r="R1829" i="40"/>
  <c r="Z1829" i="40"/>
  <c r="Y1829" i="40"/>
  <c r="W1828" i="40"/>
  <c r="V1828" i="40"/>
  <c r="U1828" i="40"/>
  <c r="T1828" i="40"/>
  <c r="S1828" i="40"/>
  <c r="R1828" i="40"/>
  <c r="Z1828" i="40"/>
  <c r="Y1828" i="40"/>
  <c r="X1828" i="40"/>
  <c r="W1827" i="40"/>
  <c r="V1827" i="40"/>
  <c r="U1827" i="40"/>
  <c r="T1827" i="40"/>
  <c r="S1827" i="40"/>
  <c r="R1827" i="40"/>
  <c r="Z1827" i="40"/>
  <c r="Y1827" i="40"/>
  <c r="X1827" i="40"/>
  <c r="W1826" i="40"/>
  <c r="V1826" i="40"/>
  <c r="U1826" i="40"/>
  <c r="T1826" i="40"/>
  <c r="S1826" i="40"/>
  <c r="R1826" i="40"/>
  <c r="Z1826" i="40"/>
  <c r="Y1826" i="40"/>
  <c r="W1825" i="40"/>
  <c r="V1825" i="40"/>
  <c r="U1825" i="40"/>
  <c r="T1825" i="40"/>
  <c r="S1825" i="40"/>
  <c r="R1825" i="40"/>
  <c r="Z1825" i="40"/>
  <c r="Y1825" i="40"/>
  <c r="X1825" i="40"/>
  <c r="W1824" i="40"/>
  <c r="V1824" i="40"/>
  <c r="U1824" i="40"/>
  <c r="T1824" i="40"/>
  <c r="S1824" i="40"/>
  <c r="R1824" i="40"/>
  <c r="Z1824" i="40"/>
  <c r="Y1824" i="40"/>
  <c r="W1823" i="40"/>
  <c r="V1823" i="40"/>
  <c r="U1823" i="40"/>
  <c r="T1823" i="40"/>
  <c r="S1823" i="40"/>
  <c r="R1823" i="40"/>
  <c r="Z1823" i="40"/>
  <c r="Y1823" i="40"/>
  <c r="W1822" i="40"/>
  <c r="V1822" i="40"/>
  <c r="U1822" i="40"/>
  <c r="T1822" i="40"/>
  <c r="S1822" i="40"/>
  <c r="R1822" i="40"/>
  <c r="Z1822" i="40"/>
  <c r="Y1822" i="40"/>
  <c r="X1822" i="40"/>
  <c r="W1821" i="40"/>
  <c r="V1821" i="40"/>
  <c r="U1821" i="40"/>
  <c r="T1821" i="40"/>
  <c r="S1821" i="40"/>
  <c r="R1821" i="40"/>
  <c r="Z1821" i="40"/>
  <c r="Y1821" i="40"/>
  <c r="X1821" i="40"/>
  <c r="W1820" i="40"/>
  <c r="V1820" i="40"/>
  <c r="U1820" i="40"/>
  <c r="T1820" i="40"/>
  <c r="S1820" i="40"/>
  <c r="R1820" i="40"/>
  <c r="Z1820" i="40"/>
  <c r="Y1820" i="40"/>
  <c r="X1820" i="40"/>
  <c r="W1819" i="40"/>
  <c r="V1819" i="40"/>
  <c r="U1819" i="40"/>
  <c r="T1819" i="40"/>
  <c r="S1819" i="40"/>
  <c r="R1819" i="40"/>
  <c r="Z1819" i="40"/>
  <c r="Y1819" i="40"/>
  <c r="X1819" i="40"/>
  <c r="W1818" i="40"/>
  <c r="V1818" i="40"/>
  <c r="U1818" i="40"/>
  <c r="T1818" i="40"/>
  <c r="S1818" i="40"/>
  <c r="R1818" i="40"/>
  <c r="Z1818" i="40"/>
  <c r="Y1818" i="40"/>
  <c r="X1818" i="40"/>
  <c r="W1817" i="40"/>
  <c r="V1817" i="40"/>
  <c r="U1817" i="40"/>
  <c r="T1817" i="40"/>
  <c r="S1817" i="40"/>
  <c r="R1817" i="40"/>
  <c r="Z1817" i="40"/>
  <c r="Y1817" i="40"/>
  <c r="W1816" i="40"/>
  <c r="V1816" i="40"/>
  <c r="U1816" i="40"/>
  <c r="T1816" i="40"/>
  <c r="S1816" i="40"/>
  <c r="R1816" i="40"/>
  <c r="Z1816" i="40"/>
  <c r="Y1816" i="40"/>
  <c r="W1815" i="40"/>
  <c r="V1815" i="40"/>
  <c r="U1815" i="40"/>
  <c r="T1815" i="40"/>
  <c r="S1815" i="40"/>
  <c r="R1815" i="40"/>
  <c r="Z1815" i="40"/>
  <c r="Y1815" i="40"/>
  <c r="X1815" i="40"/>
  <c r="W1814" i="40"/>
  <c r="V1814" i="40"/>
  <c r="U1814" i="40"/>
  <c r="T1814" i="40"/>
  <c r="S1814" i="40"/>
  <c r="R1814" i="40"/>
  <c r="Z1814" i="40"/>
  <c r="Y1814" i="40"/>
  <c r="W1813" i="40"/>
  <c r="V1813" i="40"/>
  <c r="U1813" i="40"/>
  <c r="T1813" i="40"/>
  <c r="S1813" i="40"/>
  <c r="R1813" i="40"/>
  <c r="Z1813" i="40"/>
  <c r="Y1813" i="40"/>
  <c r="X1813" i="40"/>
  <c r="W1812" i="40"/>
  <c r="V1812" i="40"/>
  <c r="U1812" i="40"/>
  <c r="T1812" i="40"/>
  <c r="S1812" i="40"/>
  <c r="R1812" i="40"/>
  <c r="Z1812" i="40"/>
  <c r="Y1812" i="40"/>
  <c r="W1811" i="40"/>
  <c r="V1811" i="40"/>
  <c r="U1811" i="40"/>
  <c r="T1811" i="40"/>
  <c r="S1811" i="40"/>
  <c r="R1811" i="40"/>
  <c r="Z1811" i="40"/>
  <c r="Y1811" i="40"/>
  <c r="W1810" i="40"/>
  <c r="V1810" i="40"/>
  <c r="U1810" i="40"/>
  <c r="T1810" i="40"/>
  <c r="S1810" i="40"/>
  <c r="R1810" i="40"/>
  <c r="Z1810" i="40"/>
  <c r="Y1810" i="40"/>
  <c r="X1810" i="40"/>
  <c r="W1809" i="40"/>
  <c r="V1809" i="40"/>
  <c r="U1809" i="40"/>
  <c r="T1809" i="40"/>
  <c r="S1809" i="40"/>
  <c r="R1809" i="40"/>
  <c r="Z1809" i="40"/>
  <c r="Y1809" i="40"/>
  <c r="X1809" i="40"/>
  <c r="W1808" i="40"/>
  <c r="V1808" i="40"/>
  <c r="U1808" i="40"/>
  <c r="T1808" i="40"/>
  <c r="S1808" i="40"/>
  <c r="R1808" i="40"/>
  <c r="Z1808" i="40"/>
  <c r="Y1808" i="40"/>
  <c r="X1808" i="40"/>
  <c r="W1807" i="40"/>
  <c r="V1807" i="40"/>
  <c r="U1807" i="40"/>
  <c r="T1807" i="40"/>
  <c r="S1807" i="40"/>
  <c r="R1807" i="40"/>
  <c r="Z1807" i="40"/>
  <c r="Y1807" i="40"/>
  <c r="X1807" i="40"/>
  <c r="W1806" i="40"/>
  <c r="V1806" i="40"/>
  <c r="U1806" i="40"/>
  <c r="T1806" i="40"/>
  <c r="S1806" i="40"/>
  <c r="R1806" i="40"/>
  <c r="Z1806" i="40"/>
  <c r="Y1806" i="40"/>
  <c r="X1806" i="40"/>
  <c r="W1805" i="40"/>
  <c r="V1805" i="40"/>
  <c r="U1805" i="40"/>
  <c r="T1805" i="40"/>
  <c r="S1805" i="40"/>
  <c r="R1805" i="40"/>
  <c r="Z1805" i="40"/>
  <c r="Y1805" i="40"/>
  <c r="W1804" i="40"/>
  <c r="V1804" i="40"/>
  <c r="U1804" i="40"/>
  <c r="T1804" i="40"/>
  <c r="S1804" i="40"/>
  <c r="R1804" i="40"/>
  <c r="Z1804" i="40"/>
  <c r="Y1804" i="40"/>
  <c r="W1803" i="40"/>
  <c r="V1803" i="40"/>
  <c r="U1803" i="40"/>
  <c r="T1803" i="40"/>
  <c r="S1803" i="40"/>
  <c r="R1803" i="40"/>
  <c r="Z1803" i="40"/>
  <c r="Y1803" i="40"/>
  <c r="X1803" i="40"/>
  <c r="W1802" i="40"/>
  <c r="V1802" i="40"/>
  <c r="U1802" i="40"/>
  <c r="T1802" i="40"/>
  <c r="S1802" i="40"/>
  <c r="R1802" i="40"/>
  <c r="Z1802" i="40"/>
  <c r="Y1802" i="40"/>
  <c r="W1801" i="40"/>
  <c r="V1801" i="40"/>
  <c r="U1801" i="40"/>
  <c r="T1801" i="40"/>
  <c r="S1801" i="40"/>
  <c r="R1801" i="40"/>
  <c r="Z1801" i="40"/>
  <c r="Y1801" i="40"/>
  <c r="X1801" i="40"/>
  <c r="W1800" i="40"/>
  <c r="V1800" i="40"/>
  <c r="U1800" i="40"/>
  <c r="T1800" i="40"/>
  <c r="S1800" i="40"/>
  <c r="R1800" i="40"/>
  <c r="Z1800" i="40"/>
  <c r="Y1800" i="40"/>
  <c r="W1799" i="40"/>
  <c r="V1799" i="40"/>
  <c r="U1799" i="40"/>
  <c r="T1799" i="40"/>
  <c r="S1799" i="40"/>
  <c r="R1799" i="40"/>
  <c r="Z1799" i="40"/>
  <c r="Y1799" i="40"/>
  <c r="W1798" i="40"/>
  <c r="V1798" i="40"/>
  <c r="U1798" i="40"/>
  <c r="T1798" i="40"/>
  <c r="S1798" i="40"/>
  <c r="R1798" i="40"/>
  <c r="Z1798" i="40"/>
  <c r="Y1798" i="40"/>
  <c r="X1798" i="40"/>
  <c r="W1797" i="40"/>
  <c r="V1797" i="40"/>
  <c r="U1797" i="40"/>
  <c r="T1797" i="40"/>
  <c r="S1797" i="40"/>
  <c r="R1797" i="40"/>
  <c r="Z1797" i="40"/>
  <c r="Y1797" i="40"/>
  <c r="X1797" i="40"/>
  <c r="W1796" i="40"/>
  <c r="V1796" i="40"/>
  <c r="U1796" i="40"/>
  <c r="T1796" i="40"/>
  <c r="S1796" i="40"/>
  <c r="R1796" i="40"/>
  <c r="Z1796" i="40"/>
  <c r="Y1796" i="40"/>
  <c r="X1796" i="40"/>
  <c r="W1795" i="40"/>
  <c r="V1795" i="40"/>
  <c r="U1795" i="40"/>
  <c r="T1795" i="40"/>
  <c r="S1795" i="40"/>
  <c r="R1795" i="40"/>
  <c r="Z1795" i="40"/>
  <c r="Y1795" i="40"/>
  <c r="X1795" i="40"/>
  <c r="W1794" i="40"/>
  <c r="V1794" i="40"/>
  <c r="U1794" i="40"/>
  <c r="T1794" i="40"/>
  <c r="S1794" i="40"/>
  <c r="R1794" i="40"/>
  <c r="Z1794" i="40"/>
  <c r="Y1794" i="40"/>
  <c r="X1794" i="40"/>
  <c r="W1793" i="40"/>
  <c r="V1793" i="40"/>
  <c r="U1793" i="40"/>
  <c r="T1793" i="40"/>
  <c r="S1793" i="40"/>
  <c r="R1793" i="40"/>
  <c r="Z1793" i="40"/>
  <c r="Y1793" i="40"/>
  <c r="W1792" i="40"/>
  <c r="V1792" i="40"/>
  <c r="U1792" i="40"/>
  <c r="T1792" i="40"/>
  <c r="S1792" i="40"/>
  <c r="R1792" i="40"/>
  <c r="Z1792" i="40"/>
  <c r="Y1792" i="40"/>
  <c r="W1791" i="40"/>
  <c r="V1791" i="40"/>
  <c r="U1791" i="40"/>
  <c r="T1791" i="40"/>
  <c r="S1791" i="40"/>
  <c r="R1791" i="40"/>
  <c r="Z1791" i="40"/>
  <c r="Y1791" i="40"/>
  <c r="X1791" i="40"/>
  <c r="W1790" i="40"/>
  <c r="V1790" i="40"/>
  <c r="U1790" i="40"/>
  <c r="T1790" i="40"/>
  <c r="S1790" i="40"/>
  <c r="R1790" i="40"/>
  <c r="Z1790" i="40"/>
  <c r="Y1790" i="40"/>
  <c r="W1789" i="40"/>
  <c r="V1789" i="40"/>
  <c r="U1789" i="40"/>
  <c r="T1789" i="40"/>
  <c r="S1789" i="40"/>
  <c r="R1789" i="40"/>
  <c r="Z1789" i="40"/>
  <c r="Y1789" i="40"/>
  <c r="X1789" i="40"/>
  <c r="W1788" i="40"/>
  <c r="V1788" i="40"/>
  <c r="U1788" i="40"/>
  <c r="T1788" i="40"/>
  <c r="S1788" i="40"/>
  <c r="R1788" i="40"/>
  <c r="Z1788" i="40"/>
  <c r="Y1788" i="40"/>
  <c r="W1787" i="40"/>
  <c r="V1787" i="40"/>
  <c r="U1787" i="40"/>
  <c r="T1787" i="40"/>
  <c r="S1787" i="40"/>
  <c r="R1787" i="40"/>
  <c r="Z1787" i="40"/>
  <c r="Y1787" i="40"/>
  <c r="W1786" i="40"/>
  <c r="V1786" i="40"/>
  <c r="U1786" i="40"/>
  <c r="T1786" i="40"/>
  <c r="S1786" i="40"/>
  <c r="R1786" i="40"/>
  <c r="Z1786" i="40"/>
  <c r="Y1786" i="40"/>
  <c r="X1786" i="40"/>
  <c r="W1785" i="40"/>
  <c r="V1785" i="40"/>
  <c r="U1785" i="40"/>
  <c r="T1785" i="40"/>
  <c r="S1785" i="40"/>
  <c r="R1785" i="40"/>
  <c r="Z1785" i="40"/>
  <c r="Y1785" i="40"/>
  <c r="X1785" i="40"/>
  <c r="W1784" i="40"/>
  <c r="V1784" i="40"/>
  <c r="U1784" i="40"/>
  <c r="T1784" i="40"/>
  <c r="S1784" i="40"/>
  <c r="R1784" i="40"/>
  <c r="Z1784" i="40"/>
  <c r="Y1784" i="40"/>
  <c r="X1784" i="40"/>
  <c r="W1783" i="40"/>
  <c r="V1783" i="40"/>
  <c r="U1783" i="40"/>
  <c r="T1783" i="40"/>
  <c r="S1783" i="40"/>
  <c r="R1783" i="40"/>
  <c r="Z1783" i="40"/>
  <c r="Y1783" i="40"/>
  <c r="X1783" i="40"/>
  <c r="W1782" i="40"/>
  <c r="V1782" i="40"/>
  <c r="U1782" i="40"/>
  <c r="T1782" i="40"/>
  <c r="S1782" i="40"/>
  <c r="R1782" i="40"/>
  <c r="Z1782" i="40"/>
  <c r="Y1782" i="40"/>
  <c r="X1782" i="40"/>
  <c r="W1781" i="40"/>
  <c r="V1781" i="40"/>
  <c r="U1781" i="40"/>
  <c r="T1781" i="40"/>
  <c r="S1781" i="40"/>
  <c r="R1781" i="40"/>
  <c r="Z1781" i="40"/>
  <c r="Y1781" i="40"/>
  <c r="W1780" i="40"/>
  <c r="V1780" i="40"/>
  <c r="U1780" i="40"/>
  <c r="T1780" i="40"/>
  <c r="S1780" i="40"/>
  <c r="R1780" i="40"/>
  <c r="Z1780" i="40"/>
  <c r="Y1780" i="40"/>
  <c r="W1779" i="40"/>
  <c r="V1779" i="40"/>
  <c r="U1779" i="40"/>
  <c r="T1779" i="40"/>
  <c r="S1779" i="40"/>
  <c r="R1779" i="40"/>
  <c r="Z1779" i="40"/>
  <c r="Y1779" i="40"/>
  <c r="X1779" i="40"/>
  <c r="W1778" i="40"/>
  <c r="V1778" i="40"/>
  <c r="U1778" i="40"/>
  <c r="T1778" i="40"/>
  <c r="S1778" i="40"/>
  <c r="R1778" i="40"/>
  <c r="Z1778" i="40"/>
  <c r="Y1778" i="40"/>
  <c r="W1777" i="40"/>
  <c r="V1777" i="40"/>
  <c r="U1777" i="40"/>
  <c r="T1777" i="40"/>
  <c r="S1777" i="40"/>
  <c r="R1777" i="40"/>
  <c r="Z1777" i="40"/>
  <c r="Y1777" i="40"/>
  <c r="X1777" i="40"/>
  <c r="W1776" i="40"/>
  <c r="V1776" i="40"/>
  <c r="U1776" i="40"/>
  <c r="T1776" i="40"/>
  <c r="S1776" i="40"/>
  <c r="R1776" i="40"/>
  <c r="Z1776" i="40"/>
  <c r="Y1776" i="40"/>
  <c r="W1775" i="40"/>
  <c r="V1775" i="40"/>
  <c r="U1775" i="40"/>
  <c r="T1775" i="40"/>
  <c r="S1775" i="40"/>
  <c r="R1775" i="40"/>
  <c r="Z1775" i="40"/>
  <c r="Y1775" i="40"/>
  <c r="W1774" i="40"/>
  <c r="V1774" i="40"/>
  <c r="U1774" i="40"/>
  <c r="T1774" i="40"/>
  <c r="S1774" i="40"/>
  <c r="R1774" i="40"/>
  <c r="Z1774" i="40"/>
  <c r="Y1774" i="40"/>
  <c r="X1774" i="40"/>
  <c r="W1773" i="40"/>
  <c r="V1773" i="40"/>
  <c r="U1773" i="40"/>
  <c r="T1773" i="40"/>
  <c r="S1773" i="40"/>
  <c r="R1773" i="40"/>
  <c r="Z1773" i="40"/>
  <c r="Y1773" i="40"/>
  <c r="X1773" i="40"/>
  <c r="W1772" i="40"/>
  <c r="V1772" i="40"/>
  <c r="U1772" i="40"/>
  <c r="T1772" i="40"/>
  <c r="S1772" i="40"/>
  <c r="R1772" i="40"/>
  <c r="Z1772" i="40"/>
  <c r="Y1772" i="40"/>
  <c r="X1772" i="40"/>
  <c r="W1771" i="40"/>
  <c r="V1771" i="40"/>
  <c r="U1771" i="40"/>
  <c r="T1771" i="40"/>
  <c r="S1771" i="40"/>
  <c r="R1771" i="40"/>
  <c r="Z1771" i="40"/>
  <c r="Y1771" i="40"/>
  <c r="X1771" i="40"/>
  <c r="W1770" i="40"/>
  <c r="V1770" i="40"/>
  <c r="U1770" i="40"/>
  <c r="T1770" i="40"/>
  <c r="S1770" i="40"/>
  <c r="R1770" i="40"/>
  <c r="Z1770" i="40"/>
  <c r="Y1770" i="40"/>
  <c r="X1770" i="40"/>
  <c r="W1769" i="40"/>
  <c r="V1769" i="40"/>
  <c r="U1769" i="40"/>
  <c r="T1769" i="40"/>
  <c r="S1769" i="40"/>
  <c r="R1769" i="40"/>
  <c r="Z1769" i="40"/>
  <c r="Y1769" i="40"/>
  <c r="W1768" i="40"/>
  <c r="V1768" i="40"/>
  <c r="U1768" i="40"/>
  <c r="T1768" i="40"/>
  <c r="S1768" i="40"/>
  <c r="R1768" i="40"/>
  <c r="Z1768" i="40"/>
  <c r="Y1768" i="40"/>
  <c r="W1767" i="40"/>
  <c r="V1767" i="40"/>
  <c r="U1767" i="40"/>
  <c r="T1767" i="40"/>
  <c r="S1767" i="40"/>
  <c r="R1767" i="40"/>
  <c r="Z1767" i="40"/>
  <c r="Y1767" i="40"/>
  <c r="X1767" i="40"/>
  <c r="W1766" i="40"/>
  <c r="V1766" i="40"/>
  <c r="U1766" i="40"/>
  <c r="T1766" i="40"/>
  <c r="S1766" i="40"/>
  <c r="R1766" i="40"/>
  <c r="Z1766" i="40"/>
  <c r="Y1766" i="40"/>
  <c r="W1765" i="40"/>
  <c r="V1765" i="40"/>
  <c r="U1765" i="40"/>
  <c r="T1765" i="40"/>
  <c r="S1765" i="40"/>
  <c r="R1765" i="40"/>
  <c r="Z1765" i="40"/>
  <c r="Y1765" i="40"/>
  <c r="X1765" i="40"/>
  <c r="W1764" i="40"/>
  <c r="V1764" i="40"/>
  <c r="U1764" i="40"/>
  <c r="T1764" i="40"/>
  <c r="S1764" i="40"/>
  <c r="R1764" i="40"/>
  <c r="Z1764" i="40"/>
  <c r="Y1764" i="40"/>
  <c r="W1763" i="40"/>
  <c r="V1763" i="40"/>
  <c r="U1763" i="40"/>
  <c r="T1763" i="40"/>
  <c r="S1763" i="40"/>
  <c r="R1763" i="40"/>
  <c r="Z1763" i="40"/>
  <c r="Y1763" i="40"/>
  <c r="X1763" i="40"/>
  <c r="W1762" i="40"/>
  <c r="V1762" i="40"/>
  <c r="U1762" i="40"/>
  <c r="T1762" i="40"/>
  <c r="S1762" i="40"/>
  <c r="R1762" i="40"/>
  <c r="Z1762" i="40"/>
  <c r="Y1762" i="40"/>
  <c r="X1762" i="40"/>
  <c r="W1761" i="40"/>
  <c r="V1761" i="40"/>
  <c r="U1761" i="40"/>
  <c r="T1761" i="40"/>
  <c r="S1761" i="40"/>
  <c r="R1761" i="40"/>
  <c r="Z1761" i="40"/>
  <c r="Y1761" i="40"/>
  <c r="X1761" i="40"/>
  <c r="W1760" i="40"/>
  <c r="V1760" i="40"/>
  <c r="U1760" i="40"/>
  <c r="T1760" i="40"/>
  <c r="S1760" i="40"/>
  <c r="R1760" i="40"/>
  <c r="Z1760" i="40"/>
  <c r="Y1760" i="40"/>
  <c r="X1760" i="40"/>
  <c r="W1759" i="40"/>
  <c r="V1759" i="40"/>
  <c r="U1759" i="40"/>
  <c r="T1759" i="40"/>
  <c r="S1759" i="40"/>
  <c r="R1759" i="40"/>
  <c r="Z1759" i="40"/>
  <c r="Y1759" i="40"/>
  <c r="X1759" i="40"/>
  <c r="W1758" i="40"/>
  <c r="V1758" i="40"/>
  <c r="U1758" i="40"/>
  <c r="T1758" i="40"/>
  <c r="S1758" i="40"/>
  <c r="R1758" i="40"/>
  <c r="Z1758" i="40"/>
  <c r="Y1758" i="40"/>
  <c r="X1758" i="40"/>
  <c r="W1757" i="40"/>
  <c r="V1757" i="40"/>
  <c r="U1757" i="40"/>
  <c r="T1757" i="40"/>
  <c r="S1757" i="40"/>
  <c r="R1757" i="40"/>
  <c r="Z1757" i="40"/>
  <c r="Y1757" i="40"/>
  <c r="W1756" i="40"/>
  <c r="V1756" i="40"/>
  <c r="U1756" i="40"/>
  <c r="T1756" i="40"/>
  <c r="S1756" i="40"/>
  <c r="R1756" i="40"/>
  <c r="Z1756" i="40"/>
  <c r="Y1756" i="40"/>
  <c r="W1755" i="40"/>
  <c r="V1755" i="40"/>
  <c r="U1755" i="40"/>
  <c r="T1755" i="40"/>
  <c r="S1755" i="40"/>
  <c r="R1755" i="40"/>
  <c r="Z1755" i="40"/>
  <c r="Y1755" i="40"/>
  <c r="X1755" i="40"/>
  <c r="W1754" i="40"/>
  <c r="V1754" i="40"/>
  <c r="U1754" i="40"/>
  <c r="T1754" i="40"/>
  <c r="S1754" i="40"/>
  <c r="R1754" i="40"/>
  <c r="Z1754" i="40"/>
  <c r="Y1754" i="40"/>
  <c r="W1753" i="40"/>
  <c r="V1753" i="40"/>
  <c r="U1753" i="40"/>
  <c r="T1753" i="40"/>
  <c r="S1753" i="40"/>
  <c r="R1753" i="40"/>
  <c r="Z1753" i="40"/>
  <c r="Y1753" i="40"/>
  <c r="X1753" i="40"/>
  <c r="W1752" i="40"/>
  <c r="V1752" i="40"/>
  <c r="U1752" i="40"/>
  <c r="T1752" i="40"/>
  <c r="S1752" i="40"/>
  <c r="R1752" i="40"/>
  <c r="Z1752" i="40"/>
  <c r="Y1752" i="40"/>
  <c r="X1752" i="40"/>
  <c r="W1751" i="40"/>
  <c r="V1751" i="40"/>
  <c r="U1751" i="40"/>
  <c r="T1751" i="40"/>
  <c r="S1751" i="40"/>
  <c r="R1751" i="40"/>
  <c r="Z1751" i="40"/>
  <c r="Y1751" i="40"/>
  <c r="W1750" i="40"/>
  <c r="V1750" i="40"/>
  <c r="U1750" i="40"/>
  <c r="T1750" i="40"/>
  <c r="S1750" i="40"/>
  <c r="R1750" i="40"/>
  <c r="Z1750" i="40"/>
  <c r="Y1750" i="40"/>
  <c r="X1750" i="40"/>
  <c r="W1749" i="40"/>
  <c r="V1749" i="40"/>
  <c r="U1749" i="40"/>
  <c r="T1749" i="40"/>
  <c r="S1749" i="40"/>
  <c r="R1749" i="40"/>
  <c r="Z1749" i="40"/>
  <c r="Y1749" i="40"/>
  <c r="X1749" i="40"/>
  <c r="W1748" i="40"/>
  <c r="V1748" i="40"/>
  <c r="U1748" i="40"/>
  <c r="T1748" i="40"/>
  <c r="S1748" i="40"/>
  <c r="R1748" i="40"/>
  <c r="Z1748" i="40"/>
  <c r="Y1748" i="40"/>
  <c r="X1748" i="40"/>
  <c r="W1747" i="40"/>
  <c r="V1747" i="40"/>
  <c r="U1747" i="40"/>
  <c r="T1747" i="40"/>
  <c r="S1747" i="40"/>
  <c r="R1747" i="40"/>
  <c r="Z1747" i="40"/>
  <c r="Y1747" i="40"/>
  <c r="X1747" i="40"/>
  <c r="W1746" i="40"/>
  <c r="V1746" i="40"/>
  <c r="U1746" i="40"/>
  <c r="T1746" i="40"/>
  <c r="S1746" i="40"/>
  <c r="R1746" i="40"/>
  <c r="Z1746" i="40"/>
  <c r="Y1746" i="40"/>
  <c r="X1746" i="40"/>
  <c r="W1745" i="40"/>
  <c r="V1745" i="40"/>
  <c r="U1745" i="40"/>
  <c r="T1745" i="40"/>
  <c r="S1745" i="40"/>
  <c r="R1745" i="40"/>
  <c r="Z1745" i="40"/>
  <c r="Y1745" i="40"/>
  <c r="W1744" i="40"/>
  <c r="V1744" i="40"/>
  <c r="U1744" i="40"/>
  <c r="T1744" i="40"/>
  <c r="S1744" i="40"/>
  <c r="R1744" i="40"/>
  <c r="Z1744" i="40"/>
  <c r="Y1744" i="40"/>
  <c r="X1744" i="40"/>
  <c r="W1743" i="40"/>
  <c r="V1743" i="40"/>
  <c r="U1743" i="40"/>
  <c r="T1743" i="40"/>
  <c r="S1743" i="40"/>
  <c r="R1743" i="40"/>
  <c r="Z1743" i="40"/>
  <c r="Y1743" i="40"/>
  <c r="X1743" i="40"/>
  <c r="W1742" i="40"/>
  <c r="V1742" i="40"/>
  <c r="U1742" i="40"/>
  <c r="T1742" i="40"/>
  <c r="S1742" i="40"/>
  <c r="R1742" i="40"/>
  <c r="Z1742" i="40"/>
  <c r="Y1742" i="40"/>
  <c r="W1741" i="40"/>
  <c r="V1741" i="40"/>
  <c r="U1741" i="40"/>
  <c r="T1741" i="40"/>
  <c r="S1741" i="40"/>
  <c r="R1741" i="40"/>
  <c r="Z1741" i="40"/>
  <c r="Y1741" i="40"/>
  <c r="X1741" i="40"/>
  <c r="W1740" i="40"/>
  <c r="V1740" i="40"/>
  <c r="U1740" i="40"/>
  <c r="T1740" i="40"/>
  <c r="S1740" i="40"/>
  <c r="R1740" i="40"/>
  <c r="Z1740" i="40"/>
  <c r="Y1740" i="40"/>
  <c r="W1739" i="40"/>
  <c r="V1739" i="40"/>
  <c r="U1739" i="40"/>
  <c r="T1739" i="40"/>
  <c r="S1739" i="40"/>
  <c r="R1739" i="40"/>
  <c r="Z1739" i="40"/>
  <c r="Y1739" i="40"/>
  <c r="W1738" i="40"/>
  <c r="V1738" i="40"/>
  <c r="U1738" i="40"/>
  <c r="T1738" i="40"/>
  <c r="S1738" i="40"/>
  <c r="R1738" i="40"/>
  <c r="Z1738" i="40"/>
  <c r="Y1738" i="40"/>
  <c r="X1738" i="40"/>
  <c r="W1737" i="40"/>
  <c r="V1737" i="40"/>
  <c r="U1737" i="40"/>
  <c r="T1737" i="40"/>
  <c r="S1737" i="40"/>
  <c r="R1737" i="40"/>
  <c r="Z1737" i="40"/>
  <c r="Y1737" i="40"/>
  <c r="X1737" i="40"/>
  <c r="W1736" i="40"/>
  <c r="V1736" i="40"/>
  <c r="U1736" i="40"/>
  <c r="T1736" i="40"/>
  <c r="S1736" i="40"/>
  <c r="R1736" i="40"/>
  <c r="Z1736" i="40"/>
  <c r="Y1736" i="40"/>
  <c r="X1736" i="40"/>
  <c r="W1735" i="40"/>
  <c r="V1735" i="40"/>
  <c r="U1735" i="40"/>
  <c r="T1735" i="40"/>
  <c r="S1735" i="40"/>
  <c r="R1735" i="40"/>
  <c r="Z1735" i="40"/>
  <c r="Y1735" i="40"/>
  <c r="X1735" i="40"/>
  <c r="W1734" i="40"/>
  <c r="V1734" i="40"/>
  <c r="U1734" i="40"/>
  <c r="T1734" i="40"/>
  <c r="S1734" i="40"/>
  <c r="R1734" i="40"/>
  <c r="Z1734" i="40"/>
  <c r="Y1734" i="40"/>
  <c r="X1734" i="40"/>
  <c r="W1733" i="40"/>
  <c r="V1733" i="40"/>
  <c r="U1733" i="40"/>
  <c r="T1733" i="40"/>
  <c r="S1733" i="40"/>
  <c r="R1733" i="40"/>
  <c r="Z1733" i="40"/>
  <c r="Y1733" i="40"/>
  <c r="W1732" i="40"/>
  <c r="V1732" i="40"/>
  <c r="U1732" i="40"/>
  <c r="T1732" i="40"/>
  <c r="S1732" i="40"/>
  <c r="R1732" i="40"/>
  <c r="Z1732" i="40"/>
  <c r="Y1732" i="40"/>
  <c r="X1732" i="40"/>
  <c r="W1731" i="40"/>
  <c r="V1731" i="40"/>
  <c r="U1731" i="40"/>
  <c r="T1731" i="40"/>
  <c r="S1731" i="40"/>
  <c r="R1731" i="40"/>
  <c r="Z1731" i="40"/>
  <c r="Y1731" i="40"/>
  <c r="X1731" i="40"/>
  <c r="W1730" i="40"/>
  <c r="V1730" i="40"/>
  <c r="U1730" i="40"/>
  <c r="T1730" i="40"/>
  <c r="S1730" i="40"/>
  <c r="R1730" i="40"/>
  <c r="Z1730" i="40"/>
  <c r="Y1730" i="40"/>
  <c r="W1729" i="40"/>
  <c r="V1729" i="40"/>
  <c r="U1729" i="40"/>
  <c r="T1729" i="40"/>
  <c r="S1729" i="40"/>
  <c r="R1729" i="40"/>
  <c r="Z1729" i="40"/>
  <c r="Y1729" i="40"/>
  <c r="X1729" i="40"/>
  <c r="W1728" i="40"/>
  <c r="V1728" i="40"/>
  <c r="U1728" i="40"/>
  <c r="T1728" i="40"/>
  <c r="S1728" i="40"/>
  <c r="R1728" i="40"/>
  <c r="Z1728" i="40"/>
  <c r="Y1728" i="40"/>
  <c r="X1728" i="40"/>
  <c r="W1727" i="40"/>
  <c r="V1727" i="40"/>
  <c r="U1727" i="40"/>
  <c r="T1727" i="40"/>
  <c r="S1727" i="40"/>
  <c r="R1727" i="40"/>
  <c r="Z1727" i="40"/>
  <c r="Y1727" i="40"/>
  <c r="W1726" i="40"/>
  <c r="V1726" i="40"/>
  <c r="U1726" i="40"/>
  <c r="T1726" i="40"/>
  <c r="S1726" i="40"/>
  <c r="R1726" i="40"/>
  <c r="Z1726" i="40"/>
  <c r="Y1726" i="40"/>
  <c r="X1726" i="40"/>
  <c r="W1725" i="40"/>
  <c r="V1725" i="40"/>
  <c r="U1725" i="40"/>
  <c r="T1725" i="40"/>
  <c r="S1725" i="40"/>
  <c r="R1725" i="40"/>
  <c r="Z1725" i="40"/>
  <c r="Y1725" i="40"/>
  <c r="X1725" i="40"/>
  <c r="W1724" i="40"/>
  <c r="V1724" i="40"/>
  <c r="U1724" i="40"/>
  <c r="T1724" i="40"/>
  <c r="S1724" i="40"/>
  <c r="R1724" i="40"/>
  <c r="Z1724" i="40"/>
  <c r="Y1724" i="40"/>
  <c r="X1724" i="40"/>
  <c r="W1723" i="40"/>
  <c r="V1723" i="40"/>
  <c r="U1723" i="40"/>
  <c r="T1723" i="40"/>
  <c r="S1723" i="40"/>
  <c r="R1723" i="40"/>
  <c r="Z1723" i="40"/>
  <c r="Y1723" i="40"/>
  <c r="X1723" i="40"/>
  <c r="W1722" i="40"/>
  <c r="V1722" i="40"/>
  <c r="U1722" i="40"/>
  <c r="T1722" i="40"/>
  <c r="S1722" i="40"/>
  <c r="R1722" i="40"/>
  <c r="Z1722" i="40"/>
  <c r="Y1722" i="40"/>
  <c r="X1722" i="40"/>
  <c r="W1721" i="40"/>
  <c r="V1721" i="40"/>
  <c r="U1721" i="40"/>
  <c r="T1721" i="40"/>
  <c r="S1721" i="40"/>
  <c r="R1721" i="40"/>
  <c r="Z1721" i="40"/>
  <c r="Y1721" i="40"/>
  <c r="W1720" i="40"/>
  <c r="V1720" i="40"/>
  <c r="U1720" i="40"/>
  <c r="T1720" i="40"/>
  <c r="S1720" i="40"/>
  <c r="R1720" i="40"/>
  <c r="Z1720" i="40"/>
  <c r="Y1720" i="40"/>
  <c r="W1719" i="40"/>
  <c r="V1719" i="40"/>
  <c r="U1719" i="40"/>
  <c r="T1719" i="40"/>
  <c r="S1719" i="40"/>
  <c r="R1719" i="40"/>
  <c r="Z1719" i="40"/>
  <c r="Y1719" i="40"/>
  <c r="X1719" i="40"/>
  <c r="W1718" i="40"/>
  <c r="V1718" i="40"/>
  <c r="U1718" i="40"/>
  <c r="T1718" i="40"/>
  <c r="S1718" i="40"/>
  <c r="R1718" i="40"/>
  <c r="Z1718" i="40"/>
  <c r="Y1718" i="40"/>
  <c r="W1717" i="40"/>
  <c r="V1717" i="40"/>
  <c r="U1717" i="40"/>
  <c r="T1717" i="40"/>
  <c r="S1717" i="40"/>
  <c r="R1717" i="40"/>
  <c r="Z1717" i="40"/>
  <c r="Y1717" i="40"/>
  <c r="X1717" i="40"/>
  <c r="W1716" i="40"/>
  <c r="V1716" i="40"/>
  <c r="U1716" i="40"/>
  <c r="T1716" i="40"/>
  <c r="S1716" i="40"/>
  <c r="R1716" i="40"/>
  <c r="Z1716" i="40"/>
  <c r="Y1716" i="40"/>
  <c r="W1715" i="40"/>
  <c r="V1715" i="40"/>
  <c r="U1715" i="40"/>
  <c r="T1715" i="40"/>
  <c r="S1715" i="40"/>
  <c r="R1715" i="40"/>
  <c r="Z1715" i="40"/>
  <c r="Y1715" i="40"/>
  <c r="W1714" i="40"/>
  <c r="V1714" i="40"/>
  <c r="U1714" i="40"/>
  <c r="T1714" i="40"/>
  <c r="S1714" i="40"/>
  <c r="R1714" i="40"/>
  <c r="Z1714" i="40"/>
  <c r="Y1714" i="40"/>
  <c r="X1714" i="40"/>
  <c r="W1713" i="40"/>
  <c r="V1713" i="40"/>
  <c r="U1713" i="40"/>
  <c r="T1713" i="40"/>
  <c r="S1713" i="40"/>
  <c r="R1713" i="40"/>
  <c r="Z1713" i="40"/>
  <c r="Y1713" i="40"/>
  <c r="X1713" i="40"/>
  <c r="W1712" i="40"/>
  <c r="V1712" i="40"/>
  <c r="U1712" i="40"/>
  <c r="T1712" i="40"/>
  <c r="S1712" i="40"/>
  <c r="R1712" i="40"/>
  <c r="Z1712" i="40"/>
  <c r="Y1712" i="40"/>
  <c r="X1712" i="40"/>
  <c r="W1711" i="40"/>
  <c r="V1711" i="40"/>
  <c r="U1711" i="40"/>
  <c r="T1711" i="40"/>
  <c r="S1711" i="40"/>
  <c r="R1711" i="40"/>
  <c r="Z1711" i="40"/>
  <c r="Y1711" i="40"/>
  <c r="X1711" i="40"/>
  <c r="W1710" i="40"/>
  <c r="V1710" i="40"/>
  <c r="U1710" i="40"/>
  <c r="T1710" i="40"/>
  <c r="S1710" i="40"/>
  <c r="R1710" i="40"/>
  <c r="Z1710" i="40"/>
  <c r="Y1710" i="40"/>
  <c r="X1710" i="40"/>
  <c r="W1709" i="40"/>
  <c r="V1709" i="40"/>
  <c r="U1709" i="40"/>
  <c r="T1709" i="40"/>
  <c r="S1709" i="40"/>
  <c r="R1709" i="40"/>
  <c r="Z1709" i="40"/>
  <c r="Y1709" i="40"/>
  <c r="W1708" i="40"/>
  <c r="V1708" i="40"/>
  <c r="U1708" i="40"/>
  <c r="T1708" i="40"/>
  <c r="S1708" i="40"/>
  <c r="R1708" i="40"/>
  <c r="Z1708" i="40"/>
  <c r="Y1708" i="40"/>
  <c r="W1707" i="40"/>
  <c r="V1707" i="40"/>
  <c r="U1707" i="40"/>
  <c r="T1707" i="40"/>
  <c r="S1707" i="40"/>
  <c r="R1707" i="40"/>
  <c r="Z1707" i="40"/>
  <c r="Y1707" i="40"/>
  <c r="X1707" i="40"/>
  <c r="W1706" i="40"/>
  <c r="V1706" i="40"/>
  <c r="U1706" i="40"/>
  <c r="T1706" i="40"/>
  <c r="S1706" i="40"/>
  <c r="R1706" i="40"/>
  <c r="Z1706" i="40"/>
  <c r="Y1706" i="40"/>
  <c r="W1705" i="40"/>
  <c r="V1705" i="40"/>
  <c r="U1705" i="40"/>
  <c r="T1705" i="40"/>
  <c r="S1705" i="40"/>
  <c r="R1705" i="40"/>
  <c r="Z1705" i="40"/>
  <c r="Y1705" i="40"/>
  <c r="X1705" i="40"/>
  <c r="W1704" i="40"/>
  <c r="V1704" i="40"/>
  <c r="U1704" i="40"/>
  <c r="T1704" i="40"/>
  <c r="S1704" i="40"/>
  <c r="R1704" i="40"/>
  <c r="Z1704" i="40"/>
  <c r="Y1704" i="40"/>
  <c r="W1703" i="40"/>
  <c r="V1703" i="40"/>
  <c r="U1703" i="40"/>
  <c r="T1703" i="40"/>
  <c r="S1703" i="40"/>
  <c r="R1703" i="40"/>
  <c r="Z1703" i="40"/>
  <c r="Y1703" i="40"/>
  <c r="X1703" i="40"/>
  <c r="W1702" i="40"/>
  <c r="V1702" i="40"/>
  <c r="U1702" i="40"/>
  <c r="T1702" i="40"/>
  <c r="S1702" i="40"/>
  <c r="R1702" i="40"/>
  <c r="Z1702" i="40"/>
  <c r="Y1702" i="40"/>
  <c r="X1702" i="40"/>
  <c r="W1701" i="40"/>
  <c r="V1701" i="40"/>
  <c r="U1701" i="40"/>
  <c r="T1701" i="40"/>
  <c r="S1701" i="40"/>
  <c r="R1701" i="40"/>
  <c r="Z1701" i="40"/>
  <c r="Y1701" i="40"/>
  <c r="X1701" i="40"/>
  <c r="W1700" i="40"/>
  <c r="V1700" i="40"/>
  <c r="U1700" i="40"/>
  <c r="T1700" i="40"/>
  <c r="S1700" i="40"/>
  <c r="R1700" i="40"/>
  <c r="Z1700" i="40"/>
  <c r="Y1700" i="40"/>
  <c r="X1700" i="40"/>
  <c r="W1699" i="40"/>
  <c r="V1699" i="40"/>
  <c r="U1699" i="40"/>
  <c r="T1699" i="40"/>
  <c r="S1699" i="40"/>
  <c r="R1699" i="40"/>
  <c r="Z1699" i="40"/>
  <c r="Y1699" i="40"/>
  <c r="X1699" i="40"/>
  <c r="W1698" i="40"/>
  <c r="V1698" i="40"/>
  <c r="U1698" i="40"/>
  <c r="T1698" i="40"/>
  <c r="S1698" i="40"/>
  <c r="R1698" i="40"/>
  <c r="Z1698" i="40"/>
  <c r="Y1698" i="40"/>
  <c r="X1698" i="40"/>
  <c r="W1697" i="40"/>
  <c r="V1697" i="40"/>
  <c r="U1697" i="40"/>
  <c r="T1697" i="40"/>
  <c r="S1697" i="40"/>
  <c r="R1697" i="40"/>
  <c r="Z1697" i="40"/>
  <c r="Y1697" i="40"/>
  <c r="W1696" i="40"/>
  <c r="V1696" i="40"/>
  <c r="U1696" i="40"/>
  <c r="T1696" i="40"/>
  <c r="S1696" i="40"/>
  <c r="R1696" i="40"/>
  <c r="Z1696" i="40"/>
  <c r="Y1696" i="40"/>
  <c r="X1696" i="40"/>
  <c r="W1695" i="40"/>
  <c r="V1695" i="40"/>
  <c r="U1695" i="40"/>
  <c r="T1695" i="40"/>
  <c r="S1695" i="40"/>
  <c r="R1695" i="40"/>
  <c r="Z1695" i="40"/>
  <c r="Y1695" i="40"/>
  <c r="X1695" i="40"/>
  <c r="W1694" i="40"/>
  <c r="V1694" i="40"/>
  <c r="U1694" i="40"/>
  <c r="T1694" i="40"/>
  <c r="S1694" i="40"/>
  <c r="R1694" i="40"/>
  <c r="Z1694" i="40"/>
  <c r="Y1694" i="40"/>
  <c r="W1693" i="40"/>
  <c r="V1693" i="40"/>
  <c r="U1693" i="40"/>
  <c r="T1693" i="40"/>
  <c r="S1693" i="40"/>
  <c r="R1693" i="40"/>
  <c r="Z1693" i="40"/>
  <c r="Y1693" i="40"/>
  <c r="X1693" i="40"/>
  <c r="W1692" i="40"/>
  <c r="V1692" i="40"/>
  <c r="U1692" i="40"/>
  <c r="T1692" i="40"/>
  <c r="S1692" i="40"/>
  <c r="R1692" i="40"/>
  <c r="Z1692" i="40"/>
  <c r="Y1692" i="40"/>
  <c r="W1691" i="40"/>
  <c r="V1691" i="40"/>
  <c r="U1691" i="40"/>
  <c r="T1691" i="40"/>
  <c r="S1691" i="40"/>
  <c r="R1691" i="40"/>
  <c r="Z1691" i="40"/>
  <c r="Y1691" i="40"/>
  <c r="W1690" i="40"/>
  <c r="V1690" i="40"/>
  <c r="U1690" i="40"/>
  <c r="T1690" i="40"/>
  <c r="S1690" i="40"/>
  <c r="R1690" i="40"/>
  <c r="Z1690" i="40"/>
  <c r="Y1690" i="40"/>
  <c r="X1690" i="40"/>
  <c r="W1689" i="40"/>
  <c r="V1689" i="40"/>
  <c r="U1689" i="40"/>
  <c r="T1689" i="40"/>
  <c r="S1689" i="40"/>
  <c r="R1689" i="40"/>
  <c r="Z1689" i="40"/>
  <c r="Y1689" i="40"/>
  <c r="X1689" i="40"/>
  <c r="W1688" i="40"/>
  <c r="V1688" i="40"/>
  <c r="U1688" i="40"/>
  <c r="T1688" i="40"/>
  <c r="S1688" i="40"/>
  <c r="R1688" i="40"/>
  <c r="Z1688" i="40"/>
  <c r="Y1688" i="40"/>
  <c r="X1688" i="40"/>
  <c r="W1687" i="40"/>
  <c r="V1687" i="40"/>
  <c r="U1687" i="40"/>
  <c r="T1687" i="40"/>
  <c r="S1687" i="40"/>
  <c r="R1687" i="40"/>
  <c r="Z1687" i="40"/>
  <c r="Y1687" i="40"/>
  <c r="X1687" i="40"/>
  <c r="W1686" i="40"/>
  <c r="V1686" i="40"/>
  <c r="U1686" i="40"/>
  <c r="T1686" i="40"/>
  <c r="S1686" i="40"/>
  <c r="R1686" i="40"/>
  <c r="Z1686" i="40"/>
  <c r="Y1686" i="40"/>
  <c r="X1686" i="40"/>
  <c r="W1685" i="40"/>
  <c r="V1685" i="40"/>
  <c r="U1685" i="40"/>
  <c r="T1685" i="40"/>
  <c r="S1685" i="40"/>
  <c r="R1685" i="40"/>
  <c r="Z1685" i="40"/>
  <c r="Y1685" i="40"/>
  <c r="W1684" i="40"/>
  <c r="V1684" i="40"/>
  <c r="U1684" i="40"/>
  <c r="T1684" i="40"/>
  <c r="S1684" i="40"/>
  <c r="R1684" i="40"/>
  <c r="Z1684" i="40"/>
  <c r="Y1684" i="40"/>
  <c r="X1684" i="40"/>
  <c r="W1683" i="40"/>
  <c r="V1683" i="40"/>
  <c r="U1683" i="40"/>
  <c r="T1683" i="40"/>
  <c r="S1683" i="40"/>
  <c r="R1683" i="40"/>
  <c r="Z1683" i="40"/>
  <c r="Y1683" i="40"/>
  <c r="X1683" i="40"/>
  <c r="W1682" i="40"/>
  <c r="V1682" i="40"/>
  <c r="U1682" i="40"/>
  <c r="T1682" i="40"/>
  <c r="S1682" i="40"/>
  <c r="R1682" i="40"/>
  <c r="Z1682" i="40"/>
  <c r="Y1682" i="40"/>
  <c r="W1681" i="40"/>
  <c r="V1681" i="40"/>
  <c r="U1681" i="40"/>
  <c r="T1681" i="40"/>
  <c r="S1681" i="40"/>
  <c r="R1681" i="40"/>
  <c r="Z1681" i="40"/>
  <c r="Y1681" i="40"/>
  <c r="X1681" i="40"/>
  <c r="W1680" i="40"/>
  <c r="V1680" i="40"/>
  <c r="U1680" i="40"/>
  <c r="T1680" i="40"/>
  <c r="S1680" i="40"/>
  <c r="R1680" i="40"/>
  <c r="Z1680" i="40"/>
  <c r="Y1680" i="40"/>
  <c r="W1679" i="40"/>
  <c r="V1679" i="40"/>
  <c r="U1679" i="40"/>
  <c r="T1679" i="40"/>
  <c r="S1679" i="40"/>
  <c r="R1679" i="40"/>
  <c r="Z1679" i="40"/>
  <c r="Y1679" i="40"/>
  <c r="W1678" i="40"/>
  <c r="V1678" i="40"/>
  <c r="U1678" i="40"/>
  <c r="T1678" i="40"/>
  <c r="S1678" i="40"/>
  <c r="R1678" i="40"/>
  <c r="Z1678" i="40"/>
  <c r="Y1678" i="40"/>
  <c r="X1678" i="40"/>
  <c r="W1677" i="40"/>
  <c r="V1677" i="40"/>
  <c r="U1677" i="40"/>
  <c r="T1677" i="40"/>
  <c r="S1677" i="40"/>
  <c r="R1677" i="40"/>
  <c r="Z1677" i="40"/>
  <c r="Y1677" i="40"/>
  <c r="X1677" i="40"/>
  <c r="W1676" i="40"/>
  <c r="V1676" i="40"/>
  <c r="U1676" i="40"/>
  <c r="T1676" i="40"/>
  <c r="S1676" i="40"/>
  <c r="R1676" i="40"/>
  <c r="Z1676" i="40"/>
  <c r="Y1676" i="40"/>
  <c r="X1676" i="40"/>
  <c r="W1675" i="40"/>
  <c r="V1675" i="40"/>
  <c r="U1675" i="40"/>
  <c r="T1675" i="40"/>
  <c r="S1675" i="40"/>
  <c r="R1675" i="40"/>
  <c r="Z1675" i="40"/>
  <c r="Y1675" i="40"/>
  <c r="X1675" i="40"/>
  <c r="W1674" i="40"/>
  <c r="V1674" i="40"/>
  <c r="U1674" i="40"/>
  <c r="T1674" i="40"/>
  <c r="S1674" i="40"/>
  <c r="R1674" i="40"/>
  <c r="Z1674" i="40"/>
  <c r="Y1674" i="40"/>
  <c r="X1674" i="40"/>
  <c r="W1673" i="40"/>
  <c r="V1673" i="40"/>
  <c r="U1673" i="40"/>
  <c r="T1673" i="40"/>
  <c r="S1673" i="40"/>
  <c r="R1673" i="40"/>
  <c r="Z1673" i="40"/>
  <c r="Y1673" i="40"/>
  <c r="W1672" i="40"/>
  <c r="V1672" i="40"/>
  <c r="U1672" i="40"/>
  <c r="T1672" i="40"/>
  <c r="S1672" i="40"/>
  <c r="R1672" i="40"/>
  <c r="Z1672" i="40"/>
  <c r="Y1672" i="40"/>
  <c r="W1671" i="40"/>
  <c r="V1671" i="40"/>
  <c r="U1671" i="40"/>
  <c r="T1671" i="40"/>
  <c r="S1671" i="40"/>
  <c r="R1671" i="40"/>
  <c r="Z1671" i="40"/>
  <c r="Y1671" i="40"/>
  <c r="X1671" i="40"/>
  <c r="W1670" i="40"/>
  <c r="V1670" i="40"/>
  <c r="U1670" i="40"/>
  <c r="T1670" i="40"/>
  <c r="S1670" i="40"/>
  <c r="R1670" i="40"/>
  <c r="Z1670" i="40"/>
  <c r="Y1670" i="40"/>
  <c r="W1669" i="40"/>
  <c r="V1669" i="40"/>
  <c r="U1669" i="40"/>
  <c r="T1669" i="40"/>
  <c r="S1669" i="40"/>
  <c r="R1669" i="40"/>
  <c r="Z1669" i="40"/>
  <c r="Y1669" i="40"/>
  <c r="X1669" i="40"/>
  <c r="W1668" i="40"/>
  <c r="V1668" i="40"/>
  <c r="U1668" i="40"/>
  <c r="T1668" i="40"/>
  <c r="S1668" i="40"/>
  <c r="R1668" i="40"/>
  <c r="Z1668" i="40"/>
  <c r="Y1668" i="40"/>
  <c r="W1667" i="40"/>
  <c r="V1667" i="40"/>
  <c r="U1667" i="40"/>
  <c r="T1667" i="40"/>
  <c r="S1667" i="40"/>
  <c r="R1667" i="40"/>
  <c r="Z1667" i="40"/>
  <c r="Y1667" i="40"/>
  <c r="W1666" i="40"/>
  <c r="V1666" i="40"/>
  <c r="U1666" i="40"/>
  <c r="T1666" i="40"/>
  <c r="S1666" i="40"/>
  <c r="R1666" i="40"/>
  <c r="Z1666" i="40"/>
  <c r="Y1666" i="40"/>
  <c r="X1666" i="40"/>
  <c r="W1665" i="40"/>
  <c r="V1665" i="40"/>
  <c r="U1665" i="40"/>
  <c r="T1665" i="40"/>
  <c r="S1665" i="40"/>
  <c r="R1665" i="40"/>
  <c r="Z1665" i="40"/>
  <c r="Y1665" i="40"/>
  <c r="X1665" i="40"/>
  <c r="W1664" i="40"/>
  <c r="V1664" i="40"/>
  <c r="U1664" i="40"/>
  <c r="T1664" i="40"/>
  <c r="S1664" i="40"/>
  <c r="R1664" i="40"/>
  <c r="Z1664" i="40"/>
  <c r="Y1664" i="40"/>
  <c r="X1664" i="40"/>
  <c r="W1663" i="40"/>
  <c r="V1663" i="40"/>
  <c r="U1663" i="40"/>
  <c r="T1663" i="40"/>
  <c r="S1663" i="40"/>
  <c r="R1663" i="40"/>
  <c r="Z1663" i="40"/>
  <c r="Y1663" i="40"/>
  <c r="X1663" i="40"/>
  <c r="W1662" i="40"/>
  <c r="V1662" i="40"/>
  <c r="U1662" i="40"/>
  <c r="T1662" i="40"/>
  <c r="S1662" i="40"/>
  <c r="R1662" i="40"/>
  <c r="Z1662" i="40"/>
  <c r="Y1662" i="40"/>
  <c r="X1662" i="40"/>
  <c r="W1661" i="40"/>
  <c r="V1661" i="40"/>
  <c r="U1661" i="40"/>
  <c r="T1661" i="40"/>
  <c r="S1661" i="40"/>
  <c r="R1661" i="40"/>
  <c r="Z1661" i="40"/>
  <c r="Y1661" i="40"/>
  <c r="W1660" i="40"/>
  <c r="V1660" i="40"/>
  <c r="U1660" i="40"/>
  <c r="T1660" i="40"/>
  <c r="S1660" i="40"/>
  <c r="R1660" i="40"/>
  <c r="Z1660" i="40"/>
  <c r="Y1660" i="40"/>
  <c r="W1659" i="40"/>
  <c r="V1659" i="40"/>
  <c r="U1659" i="40"/>
  <c r="T1659" i="40"/>
  <c r="S1659" i="40"/>
  <c r="R1659" i="40"/>
  <c r="Z1659" i="40"/>
  <c r="Y1659" i="40"/>
  <c r="X1659" i="40"/>
  <c r="W1658" i="40"/>
  <c r="V1658" i="40"/>
  <c r="U1658" i="40"/>
  <c r="T1658" i="40"/>
  <c r="S1658" i="40"/>
  <c r="R1658" i="40"/>
  <c r="Z1658" i="40"/>
  <c r="Y1658" i="40"/>
  <c r="W1657" i="40"/>
  <c r="V1657" i="40"/>
  <c r="U1657" i="40"/>
  <c r="T1657" i="40"/>
  <c r="S1657" i="40"/>
  <c r="R1657" i="40"/>
  <c r="Z1657" i="40"/>
  <c r="Y1657" i="40"/>
  <c r="X1657" i="40"/>
  <c r="W1656" i="40"/>
  <c r="V1656" i="40"/>
  <c r="U1656" i="40"/>
  <c r="T1656" i="40"/>
  <c r="S1656" i="40"/>
  <c r="R1656" i="40"/>
  <c r="Z1656" i="40"/>
  <c r="Y1656" i="40"/>
  <c r="W1655" i="40"/>
  <c r="V1655" i="40"/>
  <c r="U1655" i="40"/>
  <c r="T1655" i="40"/>
  <c r="S1655" i="40"/>
  <c r="R1655" i="40"/>
  <c r="Z1655" i="40"/>
  <c r="Y1655" i="40"/>
  <c r="W1654" i="40"/>
  <c r="V1654" i="40"/>
  <c r="U1654" i="40"/>
  <c r="T1654" i="40"/>
  <c r="S1654" i="40"/>
  <c r="R1654" i="40"/>
  <c r="Z1654" i="40"/>
  <c r="Y1654" i="40"/>
  <c r="X1654" i="40"/>
  <c r="W1653" i="40"/>
  <c r="V1653" i="40"/>
  <c r="U1653" i="40"/>
  <c r="T1653" i="40"/>
  <c r="S1653" i="40"/>
  <c r="R1653" i="40"/>
  <c r="Z1653" i="40"/>
  <c r="Y1653" i="40"/>
  <c r="X1653" i="40"/>
  <c r="W1652" i="40"/>
  <c r="V1652" i="40"/>
  <c r="U1652" i="40"/>
  <c r="T1652" i="40"/>
  <c r="S1652" i="40"/>
  <c r="R1652" i="40"/>
  <c r="Z1652" i="40"/>
  <c r="Y1652" i="40"/>
  <c r="X1652" i="40"/>
  <c r="W1651" i="40"/>
  <c r="V1651" i="40"/>
  <c r="U1651" i="40"/>
  <c r="T1651" i="40"/>
  <c r="S1651" i="40"/>
  <c r="R1651" i="40"/>
  <c r="Z1651" i="40"/>
  <c r="Y1651" i="40"/>
  <c r="X1651" i="40"/>
  <c r="W1650" i="40"/>
  <c r="V1650" i="40"/>
  <c r="U1650" i="40"/>
  <c r="T1650" i="40"/>
  <c r="S1650" i="40"/>
  <c r="R1650" i="40"/>
  <c r="Z1650" i="40"/>
  <c r="Y1650" i="40"/>
  <c r="X1650" i="40"/>
  <c r="W1649" i="40"/>
  <c r="V1649" i="40"/>
  <c r="U1649" i="40"/>
  <c r="T1649" i="40"/>
  <c r="S1649" i="40"/>
  <c r="R1649" i="40"/>
  <c r="Z1649" i="40"/>
  <c r="Y1649" i="40"/>
  <c r="W1648" i="40"/>
  <c r="V1648" i="40"/>
  <c r="U1648" i="40"/>
  <c r="T1648" i="40"/>
  <c r="S1648" i="40"/>
  <c r="R1648" i="40"/>
  <c r="Z1648" i="40"/>
  <c r="Y1648" i="40"/>
  <c r="W1647" i="40"/>
  <c r="V1647" i="40"/>
  <c r="U1647" i="40"/>
  <c r="T1647" i="40"/>
  <c r="S1647" i="40"/>
  <c r="R1647" i="40"/>
  <c r="Z1647" i="40"/>
  <c r="Y1647" i="40"/>
  <c r="X1647" i="40"/>
  <c r="W1646" i="40"/>
  <c r="V1646" i="40"/>
  <c r="U1646" i="40"/>
  <c r="T1646" i="40"/>
  <c r="S1646" i="40"/>
  <c r="R1646" i="40"/>
  <c r="Z1646" i="40"/>
  <c r="Y1646" i="40"/>
  <c r="W1645" i="40"/>
  <c r="V1645" i="40"/>
  <c r="U1645" i="40"/>
  <c r="T1645" i="40"/>
  <c r="S1645" i="40"/>
  <c r="R1645" i="40"/>
  <c r="Z1645" i="40"/>
  <c r="Y1645" i="40"/>
  <c r="X1645" i="40"/>
  <c r="W1644" i="40"/>
  <c r="V1644" i="40"/>
  <c r="U1644" i="40"/>
  <c r="T1644" i="40"/>
  <c r="S1644" i="40"/>
  <c r="R1644" i="40"/>
  <c r="Z1644" i="40"/>
  <c r="Y1644" i="40"/>
  <c r="W1643" i="40"/>
  <c r="V1643" i="40"/>
  <c r="U1643" i="40"/>
  <c r="T1643" i="40"/>
  <c r="S1643" i="40"/>
  <c r="R1643" i="40"/>
  <c r="Z1643" i="40"/>
  <c r="Y1643" i="40"/>
  <c r="W1642" i="40"/>
  <c r="V1642" i="40"/>
  <c r="U1642" i="40"/>
  <c r="T1642" i="40"/>
  <c r="S1642" i="40"/>
  <c r="R1642" i="40"/>
  <c r="Z1642" i="40"/>
  <c r="Y1642" i="40"/>
  <c r="X1642" i="40"/>
  <c r="W1641" i="40"/>
  <c r="V1641" i="40"/>
  <c r="U1641" i="40"/>
  <c r="T1641" i="40"/>
  <c r="S1641" i="40"/>
  <c r="R1641" i="40"/>
  <c r="Z1641" i="40"/>
  <c r="Y1641" i="40"/>
  <c r="X1641" i="40"/>
  <c r="W1640" i="40"/>
  <c r="V1640" i="40"/>
  <c r="U1640" i="40"/>
  <c r="T1640" i="40"/>
  <c r="S1640" i="40"/>
  <c r="R1640" i="40"/>
  <c r="Z1640" i="40"/>
  <c r="Y1640" i="40"/>
  <c r="X1640" i="40"/>
  <c r="W1639" i="40"/>
  <c r="V1639" i="40"/>
  <c r="U1639" i="40"/>
  <c r="T1639" i="40"/>
  <c r="S1639" i="40"/>
  <c r="R1639" i="40"/>
  <c r="Z1639" i="40"/>
  <c r="Y1639" i="40"/>
  <c r="X1639" i="40"/>
  <c r="W1638" i="40"/>
  <c r="V1638" i="40"/>
  <c r="U1638" i="40"/>
  <c r="T1638" i="40"/>
  <c r="S1638" i="40"/>
  <c r="R1638" i="40"/>
  <c r="Z1638" i="40"/>
  <c r="Y1638" i="40"/>
  <c r="X1638" i="40"/>
  <c r="W1637" i="40"/>
  <c r="V1637" i="40"/>
  <c r="U1637" i="40"/>
  <c r="T1637" i="40"/>
  <c r="S1637" i="40"/>
  <c r="R1637" i="40"/>
  <c r="Z1637" i="40"/>
  <c r="Y1637" i="40"/>
  <c r="W1636" i="40"/>
  <c r="V1636" i="40"/>
  <c r="U1636" i="40"/>
  <c r="T1636" i="40"/>
  <c r="S1636" i="40"/>
  <c r="R1636" i="40"/>
  <c r="Z1636" i="40"/>
  <c r="Y1636" i="40"/>
  <c r="W1635" i="40"/>
  <c r="V1635" i="40"/>
  <c r="U1635" i="40"/>
  <c r="T1635" i="40"/>
  <c r="S1635" i="40"/>
  <c r="R1635" i="40"/>
  <c r="Z1635" i="40"/>
  <c r="Y1635" i="40"/>
  <c r="X1635" i="40"/>
  <c r="W1634" i="40"/>
  <c r="V1634" i="40"/>
  <c r="U1634" i="40"/>
  <c r="T1634" i="40"/>
  <c r="S1634" i="40"/>
  <c r="R1634" i="40"/>
  <c r="Z1634" i="40"/>
  <c r="Y1634" i="40"/>
  <c r="W1633" i="40"/>
  <c r="V1633" i="40"/>
  <c r="U1633" i="40"/>
  <c r="T1633" i="40"/>
  <c r="S1633" i="40"/>
  <c r="R1633" i="40"/>
  <c r="Z1633" i="40"/>
  <c r="Y1633" i="40"/>
  <c r="X1633" i="40"/>
  <c r="W1632" i="40"/>
  <c r="V1632" i="40"/>
  <c r="U1632" i="40"/>
  <c r="T1632" i="40"/>
  <c r="S1632" i="40"/>
  <c r="R1632" i="40"/>
  <c r="Z1632" i="40"/>
  <c r="Y1632" i="40"/>
  <c r="W1631" i="40"/>
  <c r="V1631" i="40"/>
  <c r="U1631" i="40"/>
  <c r="T1631" i="40"/>
  <c r="S1631" i="40"/>
  <c r="R1631" i="40"/>
  <c r="Z1631" i="40"/>
  <c r="Y1631" i="40"/>
  <c r="W1630" i="40"/>
  <c r="V1630" i="40"/>
  <c r="U1630" i="40"/>
  <c r="T1630" i="40"/>
  <c r="S1630" i="40"/>
  <c r="R1630" i="40"/>
  <c r="Z1630" i="40"/>
  <c r="Y1630" i="40"/>
  <c r="X1630" i="40"/>
  <c r="W1629" i="40"/>
  <c r="V1629" i="40"/>
  <c r="U1629" i="40"/>
  <c r="T1629" i="40"/>
  <c r="S1629" i="40"/>
  <c r="R1629" i="40"/>
  <c r="Z1629" i="40"/>
  <c r="Y1629" i="40"/>
  <c r="X1629" i="40"/>
  <c r="W1628" i="40"/>
  <c r="V1628" i="40"/>
  <c r="U1628" i="40"/>
  <c r="T1628" i="40"/>
  <c r="S1628" i="40"/>
  <c r="R1628" i="40"/>
  <c r="Z1628" i="40"/>
  <c r="Y1628" i="40"/>
  <c r="X1628" i="40"/>
  <c r="W1627" i="40"/>
  <c r="V1627" i="40"/>
  <c r="U1627" i="40"/>
  <c r="T1627" i="40"/>
  <c r="S1627" i="40"/>
  <c r="R1627" i="40"/>
  <c r="Z1627" i="40"/>
  <c r="Y1627" i="40"/>
  <c r="X1627" i="40"/>
  <c r="W1626" i="40"/>
  <c r="V1626" i="40"/>
  <c r="U1626" i="40"/>
  <c r="T1626" i="40"/>
  <c r="S1626" i="40"/>
  <c r="R1626" i="40"/>
  <c r="Z1626" i="40"/>
  <c r="Y1626" i="40"/>
  <c r="X1626" i="40"/>
  <c r="W1625" i="40"/>
  <c r="V1625" i="40"/>
  <c r="U1625" i="40"/>
  <c r="T1625" i="40"/>
  <c r="S1625" i="40"/>
  <c r="R1625" i="40"/>
  <c r="Z1625" i="40"/>
  <c r="Y1625" i="40"/>
  <c r="W1624" i="40"/>
  <c r="V1624" i="40"/>
  <c r="U1624" i="40"/>
  <c r="T1624" i="40"/>
  <c r="S1624" i="40"/>
  <c r="R1624" i="40"/>
  <c r="Z1624" i="40"/>
  <c r="Y1624" i="40"/>
  <c r="W1623" i="40"/>
  <c r="V1623" i="40"/>
  <c r="U1623" i="40"/>
  <c r="T1623" i="40"/>
  <c r="S1623" i="40"/>
  <c r="R1623" i="40"/>
  <c r="Z1623" i="40"/>
  <c r="Y1623" i="40"/>
  <c r="X1623" i="40"/>
  <c r="W1622" i="40"/>
  <c r="V1622" i="40"/>
  <c r="U1622" i="40"/>
  <c r="T1622" i="40"/>
  <c r="S1622" i="40"/>
  <c r="R1622" i="40"/>
  <c r="Z1622" i="40"/>
  <c r="Y1622" i="40"/>
  <c r="W1621" i="40"/>
  <c r="V1621" i="40"/>
  <c r="U1621" i="40"/>
  <c r="T1621" i="40"/>
  <c r="S1621" i="40"/>
  <c r="R1621" i="40"/>
  <c r="Z1621" i="40"/>
  <c r="Y1621" i="40"/>
  <c r="X1621" i="40"/>
  <c r="W1620" i="40"/>
  <c r="V1620" i="40"/>
  <c r="U1620" i="40"/>
  <c r="T1620" i="40"/>
  <c r="S1620" i="40"/>
  <c r="R1620" i="40"/>
  <c r="Z1620" i="40"/>
  <c r="Y1620" i="40"/>
  <c r="W1619" i="40"/>
  <c r="V1619" i="40"/>
  <c r="U1619" i="40"/>
  <c r="T1619" i="40"/>
  <c r="S1619" i="40"/>
  <c r="R1619" i="40"/>
  <c r="Z1619" i="40"/>
  <c r="Y1619" i="40"/>
  <c r="X1619" i="40"/>
  <c r="W1618" i="40"/>
  <c r="V1618" i="40"/>
  <c r="U1618" i="40"/>
  <c r="T1618" i="40"/>
  <c r="S1618" i="40"/>
  <c r="R1618" i="40"/>
  <c r="Z1618" i="40"/>
  <c r="Y1618" i="40"/>
  <c r="X1618" i="40"/>
  <c r="W1617" i="40"/>
  <c r="V1617" i="40"/>
  <c r="U1617" i="40"/>
  <c r="T1617" i="40"/>
  <c r="S1617" i="40"/>
  <c r="R1617" i="40"/>
  <c r="Z1617" i="40"/>
  <c r="Y1617" i="40"/>
  <c r="X1617" i="40"/>
  <c r="W1616" i="40"/>
  <c r="V1616" i="40"/>
  <c r="U1616" i="40"/>
  <c r="T1616" i="40"/>
  <c r="S1616" i="40"/>
  <c r="R1616" i="40"/>
  <c r="Z1616" i="40"/>
  <c r="Y1616" i="40"/>
  <c r="X1616" i="40"/>
  <c r="W1615" i="40"/>
  <c r="V1615" i="40"/>
  <c r="U1615" i="40"/>
  <c r="T1615" i="40"/>
  <c r="S1615" i="40"/>
  <c r="R1615" i="40"/>
  <c r="Z1615" i="40"/>
  <c r="Y1615" i="40"/>
  <c r="X1615" i="40"/>
  <c r="W1614" i="40"/>
  <c r="V1614" i="40"/>
  <c r="U1614" i="40"/>
  <c r="T1614" i="40"/>
  <c r="S1614" i="40"/>
  <c r="R1614" i="40"/>
  <c r="Z1614" i="40"/>
  <c r="Y1614" i="40"/>
  <c r="X1614" i="40"/>
  <c r="W1613" i="40"/>
  <c r="V1613" i="40"/>
  <c r="U1613" i="40"/>
  <c r="T1613" i="40"/>
  <c r="S1613" i="40"/>
  <c r="R1613" i="40"/>
  <c r="Z1613" i="40"/>
  <c r="Y1613" i="40"/>
  <c r="W1612" i="40"/>
  <c r="V1612" i="40"/>
  <c r="U1612" i="40"/>
  <c r="T1612" i="40"/>
  <c r="S1612" i="40"/>
  <c r="R1612" i="40"/>
  <c r="Z1612" i="40"/>
  <c r="Y1612" i="40"/>
  <c r="W1611" i="40"/>
  <c r="V1611" i="40"/>
  <c r="U1611" i="40"/>
  <c r="T1611" i="40"/>
  <c r="S1611" i="40"/>
  <c r="R1611" i="40"/>
  <c r="Z1611" i="40"/>
  <c r="Y1611" i="40"/>
  <c r="X1611" i="40"/>
  <c r="W1610" i="40"/>
  <c r="V1610" i="40"/>
  <c r="U1610" i="40"/>
  <c r="T1610" i="40"/>
  <c r="S1610" i="40"/>
  <c r="R1610" i="40"/>
  <c r="Z1610" i="40"/>
  <c r="Y1610" i="40"/>
  <c r="W1609" i="40"/>
  <c r="V1609" i="40"/>
  <c r="U1609" i="40"/>
  <c r="T1609" i="40"/>
  <c r="S1609" i="40"/>
  <c r="R1609" i="40"/>
  <c r="Z1609" i="40"/>
  <c r="Y1609" i="40"/>
  <c r="X1609" i="40"/>
  <c r="W1608" i="40"/>
  <c r="V1608" i="40"/>
  <c r="U1608" i="40"/>
  <c r="T1608" i="40"/>
  <c r="S1608" i="40"/>
  <c r="R1608" i="40"/>
  <c r="Z1608" i="40"/>
  <c r="Y1608" i="40"/>
  <c r="X1608" i="40"/>
  <c r="W1607" i="40"/>
  <c r="V1607" i="40"/>
  <c r="U1607" i="40"/>
  <c r="T1607" i="40"/>
  <c r="S1607" i="40"/>
  <c r="R1607" i="40"/>
  <c r="Z1607" i="40"/>
  <c r="Y1607" i="40"/>
  <c r="W1606" i="40"/>
  <c r="V1606" i="40"/>
  <c r="U1606" i="40"/>
  <c r="T1606" i="40"/>
  <c r="S1606" i="40"/>
  <c r="R1606" i="40"/>
  <c r="Z1606" i="40"/>
  <c r="Y1606" i="40"/>
  <c r="X1606" i="40"/>
  <c r="W1605" i="40"/>
  <c r="V1605" i="40"/>
  <c r="U1605" i="40"/>
  <c r="T1605" i="40"/>
  <c r="S1605" i="40"/>
  <c r="R1605" i="40"/>
  <c r="Z1605" i="40"/>
  <c r="Y1605" i="40"/>
  <c r="X1605" i="40"/>
  <c r="W1604" i="40"/>
  <c r="V1604" i="40"/>
  <c r="U1604" i="40"/>
  <c r="T1604" i="40"/>
  <c r="S1604" i="40"/>
  <c r="R1604" i="40"/>
  <c r="Z1604" i="40"/>
  <c r="Y1604" i="40"/>
  <c r="X1604" i="40"/>
  <c r="W1603" i="40"/>
  <c r="V1603" i="40"/>
  <c r="U1603" i="40"/>
  <c r="T1603" i="40"/>
  <c r="S1603" i="40"/>
  <c r="R1603" i="40"/>
  <c r="Z1603" i="40"/>
  <c r="Y1603" i="40"/>
  <c r="X1603" i="40"/>
  <c r="W1602" i="40"/>
  <c r="V1602" i="40"/>
  <c r="U1602" i="40"/>
  <c r="T1602" i="40"/>
  <c r="S1602" i="40"/>
  <c r="R1602" i="40"/>
  <c r="Z1602" i="40"/>
  <c r="Y1602" i="40"/>
  <c r="X1602" i="40"/>
  <c r="W1601" i="40"/>
  <c r="V1601" i="40"/>
  <c r="U1601" i="40"/>
  <c r="T1601" i="40"/>
  <c r="S1601" i="40"/>
  <c r="R1601" i="40"/>
  <c r="Z1601" i="40"/>
  <c r="Y1601" i="40"/>
  <c r="W1600" i="40"/>
  <c r="V1600" i="40"/>
  <c r="U1600" i="40"/>
  <c r="T1600" i="40"/>
  <c r="S1600" i="40"/>
  <c r="R1600" i="40"/>
  <c r="Z1600" i="40"/>
  <c r="Y1600" i="40"/>
  <c r="X1600" i="40"/>
  <c r="W1599" i="40"/>
  <c r="V1599" i="40"/>
  <c r="U1599" i="40"/>
  <c r="T1599" i="40"/>
  <c r="S1599" i="40"/>
  <c r="R1599" i="40"/>
  <c r="Z1599" i="40"/>
  <c r="Y1599" i="40"/>
  <c r="X1599" i="40"/>
  <c r="W1598" i="40"/>
  <c r="V1598" i="40"/>
  <c r="U1598" i="40"/>
  <c r="T1598" i="40"/>
  <c r="S1598" i="40"/>
  <c r="R1598" i="40"/>
  <c r="Z1598" i="40"/>
  <c r="Y1598" i="40"/>
  <c r="W1597" i="40"/>
  <c r="V1597" i="40"/>
  <c r="U1597" i="40"/>
  <c r="T1597" i="40"/>
  <c r="S1597" i="40"/>
  <c r="R1597" i="40"/>
  <c r="Z1597" i="40"/>
  <c r="Y1597" i="40"/>
  <c r="X1597" i="40"/>
  <c r="W1596" i="40"/>
  <c r="V1596" i="40"/>
  <c r="U1596" i="40"/>
  <c r="T1596" i="40"/>
  <c r="S1596" i="40"/>
  <c r="R1596" i="40"/>
  <c r="Z1596" i="40"/>
  <c r="Y1596" i="40"/>
  <c r="W1595" i="40"/>
  <c r="V1595" i="40"/>
  <c r="U1595" i="40"/>
  <c r="T1595" i="40"/>
  <c r="S1595" i="40"/>
  <c r="R1595" i="40"/>
  <c r="Z1595" i="40"/>
  <c r="Y1595" i="40"/>
  <c r="W1594" i="40"/>
  <c r="V1594" i="40"/>
  <c r="U1594" i="40"/>
  <c r="T1594" i="40"/>
  <c r="S1594" i="40"/>
  <c r="R1594" i="40"/>
  <c r="Z1594" i="40"/>
  <c r="Y1594" i="40"/>
  <c r="X1594" i="40"/>
  <c r="W1593" i="40"/>
  <c r="V1593" i="40"/>
  <c r="U1593" i="40"/>
  <c r="T1593" i="40"/>
  <c r="S1593" i="40"/>
  <c r="R1593" i="40"/>
  <c r="Z1593" i="40"/>
  <c r="Y1593" i="40"/>
  <c r="X1593" i="40"/>
  <c r="W1592" i="40"/>
  <c r="V1592" i="40"/>
  <c r="U1592" i="40"/>
  <c r="T1592" i="40"/>
  <c r="S1592" i="40"/>
  <c r="R1592" i="40"/>
  <c r="Z1592" i="40"/>
  <c r="Y1592" i="40"/>
  <c r="X1592" i="40"/>
  <c r="W1591" i="40"/>
  <c r="V1591" i="40"/>
  <c r="U1591" i="40"/>
  <c r="T1591" i="40"/>
  <c r="S1591" i="40"/>
  <c r="R1591" i="40"/>
  <c r="Z1591" i="40"/>
  <c r="Y1591" i="40"/>
  <c r="X1591" i="40"/>
  <c r="W1590" i="40"/>
  <c r="V1590" i="40"/>
  <c r="U1590" i="40"/>
  <c r="T1590" i="40"/>
  <c r="S1590" i="40"/>
  <c r="R1590" i="40"/>
  <c r="Z1590" i="40"/>
  <c r="Y1590" i="40"/>
  <c r="X1590" i="40"/>
  <c r="W1589" i="40"/>
  <c r="V1589" i="40"/>
  <c r="U1589" i="40"/>
  <c r="T1589" i="40"/>
  <c r="S1589" i="40"/>
  <c r="R1589" i="40"/>
  <c r="Z1589" i="40"/>
  <c r="Y1589" i="40"/>
  <c r="W1588" i="40"/>
  <c r="V1588" i="40"/>
  <c r="U1588" i="40"/>
  <c r="T1588" i="40"/>
  <c r="S1588" i="40"/>
  <c r="R1588" i="40"/>
  <c r="Z1588" i="40"/>
  <c r="Y1588" i="40"/>
  <c r="X1588" i="40"/>
  <c r="W1587" i="40"/>
  <c r="V1587" i="40"/>
  <c r="U1587" i="40"/>
  <c r="T1587" i="40"/>
  <c r="S1587" i="40"/>
  <c r="R1587" i="40"/>
  <c r="Z1587" i="40"/>
  <c r="Y1587" i="40"/>
  <c r="X1587" i="40"/>
  <c r="W1586" i="40"/>
  <c r="V1586" i="40"/>
  <c r="U1586" i="40"/>
  <c r="T1586" i="40"/>
  <c r="S1586" i="40"/>
  <c r="R1586" i="40"/>
  <c r="Z1586" i="40"/>
  <c r="Y1586" i="40"/>
  <c r="W1585" i="40"/>
  <c r="V1585" i="40"/>
  <c r="U1585" i="40"/>
  <c r="T1585" i="40"/>
  <c r="S1585" i="40"/>
  <c r="R1585" i="40"/>
  <c r="Z1585" i="40"/>
  <c r="Y1585" i="40"/>
  <c r="X1585" i="40"/>
  <c r="W1584" i="40"/>
  <c r="V1584" i="40"/>
  <c r="U1584" i="40"/>
  <c r="T1584" i="40"/>
  <c r="S1584" i="40"/>
  <c r="R1584" i="40"/>
  <c r="Z1584" i="40"/>
  <c r="Y1584" i="40"/>
  <c r="X1584" i="40"/>
  <c r="W1583" i="40"/>
  <c r="V1583" i="40"/>
  <c r="U1583" i="40"/>
  <c r="T1583" i="40"/>
  <c r="S1583" i="40"/>
  <c r="R1583" i="40"/>
  <c r="Z1583" i="40"/>
  <c r="Y1583" i="40"/>
  <c r="W1582" i="40"/>
  <c r="V1582" i="40"/>
  <c r="U1582" i="40"/>
  <c r="T1582" i="40"/>
  <c r="S1582" i="40"/>
  <c r="R1582" i="40"/>
  <c r="Z1582" i="40"/>
  <c r="Y1582" i="40"/>
  <c r="X1582" i="40"/>
  <c r="W1581" i="40"/>
  <c r="V1581" i="40"/>
  <c r="U1581" i="40"/>
  <c r="T1581" i="40"/>
  <c r="S1581" i="40"/>
  <c r="R1581" i="40"/>
  <c r="Z1581" i="40"/>
  <c r="Y1581" i="40"/>
  <c r="X1581" i="40"/>
  <c r="W1580" i="40"/>
  <c r="V1580" i="40"/>
  <c r="U1580" i="40"/>
  <c r="T1580" i="40"/>
  <c r="S1580" i="40"/>
  <c r="R1580" i="40"/>
  <c r="Z1580" i="40"/>
  <c r="Y1580" i="40"/>
  <c r="X1580" i="40"/>
  <c r="W1579" i="40"/>
  <c r="V1579" i="40"/>
  <c r="U1579" i="40"/>
  <c r="T1579" i="40"/>
  <c r="S1579" i="40"/>
  <c r="R1579" i="40"/>
  <c r="Z1579" i="40"/>
  <c r="Y1579" i="40"/>
  <c r="X1579" i="40"/>
  <c r="W1578" i="40"/>
  <c r="V1578" i="40"/>
  <c r="U1578" i="40"/>
  <c r="T1578" i="40"/>
  <c r="S1578" i="40"/>
  <c r="R1578" i="40"/>
  <c r="Z1578" i="40"/>
  <c r="Y1578" i="40"/>
  <c r="X1578" i="40"/>
  <c r="W1577" i="40"/>
  <c r="V1577" i="40"/>
  <c r="U1577" i="40"/>
  <c r="T1577" i="40"/>
  <c r="S1577" i="40"/>
  <c r="R1577" i="40"/>
  <c r="Z1577" i="40"/>
  <c r="Y1577" i="40"/>
  <c r="W1576" i="40"/>
  <c r="V1576" i="40"/>
  <c r="U1576" i="40"/>
  <c r="T1576" i="40"/>
  <c r="S1576" i="40"/>
  <c r="R1576" i="40"/>
  <c r="Z1576" i="40"/>
  <c r="Y1576" i="40"/>
  <c r="W1575" i="40"/>
  <c r="V1575" i="40"/>
  <c r="U1575" i="40"/>
  <c r="T1575" i="40"/>
  <c r="S1575" i="40"/>
  <c r="R1575" i="40"/>
  <c r="Z1575" i="40"/>
  <c r="Y1575" i="40"/>
  <c r="X1575" i="40"/>
  <c r="W1574" i="40"/>
  <c r="V1574" i="40"/>
  <c r="U1574" i="40"/>
  <c r="T1574" i="40"/>
  <c r="S1574" i="40"/>
  <c r="R1574" i="40"/>
  <c r="Z1574" i="40"/>
  <c r="Y1574" i="40"/>
  <c r="W1573" i="40"/>
  <c r="V1573" i="40"/>
  <c r="U1573" i="40"/>
  <c r="T1573" i="40"/>
  <c r="S1573" i="40"/>
  <c r="R1573" i="40"/>
  <c r="Z1573" i="40"/>
  <c r="Y1573" i="40"/>
  <c r="X1573" i="40"/>
  <c r="W1572" i="40"/>
  <c r="V1572" i="40"/>
  <c r="U1572" i="40"/>
  <c r="T1572" i="40"/>
  <c r="S1572" i="40"/>
  <c r="R1572" i="40"/>
  <c r="Z1572" i="40"/>
  <c r="Y1572" i="40"/>
  <c r="W1571" i="40"/>
  <c r="V1571" i="40"/>
  <c r="U1571" i="40"/>
  <c r="T1571" i="40"/>
  <c r="S1571" i="40"/>
  <c r="R1571" i="40"/>
  <c r="Z1571" i="40"/>
  <c r="Y1571" i="40"/>
  <c r="W1570" i="40"/>
  <c r="V1570" i="40"/>
  <c r="U1570" i="40"/>
  <c r="T1570" i="40"/>
  <c r="S1570" i="40"/>
  <c r="R1570" i="40"/>
  <c r="Z1570" i="40"/>
  <c r="Y1570" i="40"/>
  <c r="X1570" i="40"/>
  <c r="W1569" i="40"/>
  <c r="V1569" i="40"/>
  <c r="U1569" i="40"/>
  <c r="T1569" i="40"/>
  <c r="S1569" i="40"/>
  <c r="R1569" i="40"/>
  <c r="Z1569" i="40"/>
  <c r="Y1569" i="40"/>
  <c r="X1569" i="40"/>
  <c r="W1568" i="40"/>
  <c r="V1568" i="40"/>
  <c r="U1568" i="40"/>
  <c r="T1568" i="40"/>
  <c r="S1568" i="40"/>
  <c r="R1568" i="40"/>
  <c r="Z1568" i="40"/>
  <c r="Y1568" i="40"/>
  <c r="X1568" i="40"/>
  <c r="W1567" i="40"/>
  <c r="V1567" i="40"/>
  <c r="U1567" i="40"/>
  <c r="T1567" i="40"/>
  <c r="S1567" i="40"/>
  <c r="R1567" i="40"/>
  <c r="Z1567" i="40"/>
  <c r="Y1567" i="40"/>
  <c r="X1567" i="40"/>
  <c r="W1566" i="40"/>
  <c r="V1566" i="40"/>
  <c r="U1566" i="40"/>
  <c r="T1566" i="40"/>
  <c r="S1566" i="40"/>
  <c r="R1566" i="40"/>
  <c r="Z1566" i="40"/>
  <c r="Y1566" i="40"/>
  <c r="X1566" i="40"/>
  <c r="W1565" i="40"/>
  <c r="V1565" i="40"/>
  <c r="U1565" i="40"/>
  <c r="T1565" i="40"/>
  <c r="S1565" i="40"/>
  <c r="R1565" i="40"/>
  <c r="Z1565" i="40"/>
  <c r="Y1565" i="40"/>
  <c r="W1564" i="40"/>
  <c r="V1564" i="40"/>
  <c r="U1564" i="40"/>
  <c r="T1564" i="40"/>
  <c r="S1564" i="40"/>
  <c r="R1564" i="40"/>
  <c r="Z1564" i="40"/>
  <c r="Y1564" i="40"/>
  <c r="W1563" i="40"/>
  <c r="V1563" i="40"/>
  <c r="U1563" i="40"/>
  <c r="T1563" i="40"/>
  <c r="S1563" i="40"/>
  <c r="R1563" i="40"/>
  <c r="Z1563" i="40"/>
  <c r="Y1563" i="40"/>
  <c r="X1563" i="40"/>
  <c r="W1562" i="40"/>
  <c r="V1562" i="40"/>
  <c r="U1562" i="40"/>
  <c r="T1562" i="40"/>
  <c r="S1562" i="40"/>
  <c r="R1562" i="40"/>
  <c r="Z1562" i="40"/>
  <c r="Y1562" i="40"/>
  <c r="W1561" i="40"/>
  <c r="V1561" i="40"/>
  <c r="U1561" i="40"/>
  <c r="T1561" i="40"/>
  <c r="S1561" i="40"/>
  <c r="R1561" i="40"/>
  <c r="Z1561" i="40"/>
  <c r="Y1561" i="40"/>
  <c r="X1561" i="40"/>
  <c r="W1560" i="40"/>
  <c r="V1560" i="40"/>
  <c r="U1560" i="40"/>
  <c r="T1560" i="40"/>
  <c r="S1560" i="40"/>
  <c r="R1560" i="40"/>
  <c r="Z1560" i="40"/>
  <c r="Y1560" i="40"/>
  <c r="W1559" i="40"/>
  <c r="V1559" i="40"/>
  <c r="U1559" i="40"/>
  <c r="T1559" i="40"/>
  <c r="S1559" i="40"/>
  <c r="R1559" i="40"/>
  <c r="Z1559" i="40"/>
  <c r="Y1559" i="40"/>
  <c r="W1558" i="40"/>
  <c r="V1558" i="40"/>
  <c r="U1558" i="40"/>
  <c r="T1558" i="40"/>
  <c r="S1558" i="40"/>
  <c r="R1558" i="40"/>
  <c r="Z1558" i="40"/>
  <c r="Y1558" i="40"/>
  <c r="X1558" i="40"/>
  <c r="W1557" i="40"/>
  <c r="V1557" i="40"/>
  <c r="U1557" i="40"/>
  <c r="T1557" i="40"/>
  <c r="S1557" i="40"/>
  <c r="R1557" i="40"/>
  <c r="Z1557" i="40"/>
  <c r="Y1557" i="40"/>
  <c r="X1557" i="40"/>
  <c r="W1556" i="40"/>
  <c r="V1556" i="40"/>
  <c r="U1556" i="40"/>
  <c r="T1556" i="40"/>
  <c r="S1556" i="40"/>
  <c r="R1556" i="40"/>
  <c r="Z1556" i="40"/>
  <c r="Y1556" i="40"/>
  <c r="X1556" i="40"/>
  <c r="W1555" i="40"/>
  <c r="V1555" i="40"/>
  <c r="U1555" i="40"/>
  <c r="T1555" i="40"/>
  <c r="S1555" i="40"/>
  <c r="R1555" i="40"/>
  <c r="Z1555" i="40"/>
  <c r="Y1555" i="40"/>
  <c r="X1555" i="40"/>
  <c r="W1554" i="40"/>
  <c r="V1554" i="40"/>
  <c r="U1554" i="40"/>
  <c r="T1554" i="40"/>
  <c r="S1554" i="40"/>
  <c r="R1554" i="40"/>
  <c r="Z1554" i="40"/>
  <c r="Y1554" i="40"/>
  <c r="X1554" i="40"/>
  <c r="W1553" i="40"/>
  <c r="V1553" i="40"/>
  <c r="U1553" i="40"/>
  <c r="T1553" i="40"/>
  <c r="S1553" i="40"/>
  <c r="R1553" i="40"/>
  <c r="Z1553" i="40"/>
  <c r="Y1553" i="40"/>
  <c r="W1552" i="40"/>
  <c r="V1552" i="40"/>
  <c r="U1552" i="40"/>
  <c r="T1552" i="40"/>
  <c r="S1552" i="40"/>
  <c r="R1552" i="40"/>
  <c r="Z1552" i="40"/>
  <c r="Y1552" i="40"/>
  <c r="W1551" i="40"/>
  <c r="V1551" i="40"/>
  <c r="U1551" i="40"/>
  <c r="T1551" i="40"/>
  <c r="S1551" i="40"/>
  <c r="R1551" i="40"/>
  <c r="Z1551" i="40"/>
  <c r="Y1551" i="40"/>
  <c r="X1551" i="40"/>
  <c r="W1550" i="40"/>
  <c r="V1550" i="40"/>
  <c r="U1550" i="40"/>
  <c r="T1550" i="40"/>
  <c r="S1550" i="40"/>
  <c r="R1550" i="40"/>
  <c r="Z1550" i="40"/>
  <c r="Y1550" i="40"/>
  <c r="W1549" i="40"/>
  <c r="V1549" i="40"/>
  <c r="U1549" i="40"/>
  <c r="T1549" i="40"/>
  <c r="S1549" i="40"/>
  <c r="R1549" i="40"/>
  <c r="Z1549" i="40"/>
  <c r="Y1549" i="40"/>
  <c r="X1549" i="40"/>
  <c r="W1548" i="40"/>
  <c r="V1548" i="40"/>
  <c r="U1548" i="40"/>
  <c r="T1548" i="40"/>
  <c r="S1548" i="40"/>
  <c r="R1548" i="40"/>
  <c r="Z1548" i="40"/>
  <c r="Y1548" i="40"/>
  <c r="W1547" i="40"/>
  <c r="V1547" i="40"/>
  <c r="U1547" i="40"/>
  <c r="T1547" i="40"/>
  <c r="S1547" i="40"/>
  <c r="R1547" i="40"/>
  <c r="Z1547" i="40"/>
  <c r="Y1547" i="40"/>
  <c r="W1546" i="40"/>
  <c r="V1546" i="40"/>
  <c r="U1546" i="40"/>
  <c r="T1546" i="40"/>
  <c r="S1546" i="40"/>
  <c r="R1546" i="40"/>
  <c r="Z1546" i="40"/>
  <c r="Y1546" i="40"/>
  <c r="X1546" i="40"/>
  <c r="W1545" i="40"/>
  <c r="V1545" i="40"/>
  <c r="U1545" i="40"/>
  <c r="T1545" i="40"/>
  <c r="S1545" i="40"/>
  <c r="R1545" i="40"/>
  <c r="Z1545" i="40"/>
  <c r="Y1545" i="40"/>
  <c r="X1545" i="40"/>
  <c r="W1544" i="40"/>
  <c r="V1544" i="40"/>
  <c r="U1544" i="40"/>
  <c r="T1544" i="40"/>
  <c r="S1544" i="40"/>
  <c r="R1544" i="40"/>
  <c r="Z1544" i="40"/>
  <c r="Y1544" i="40"/>
  <c r="X1544" i="40"/>
  <c r="W1543" i="40"/>
  <c r="V1543" i="40"/>
  <c r="U1543" i="40"/>
  <c r="T1543" i="40"/>
  <c r="S1543" i="40"/>
  <c r="R1543" i="40"/>
  <c r="Z1543" i="40"/>
  <c r="Y1543" i="40"/>
  <c r="X1543" i="40"/>
  <c r="W1542" i="40"/>
  <c r="V1542" i="40"/>
  <c r="U1542" i="40"/>
  <c r="T1542" i="40"/>
  <c r="S1542" i="40"/>
  <c r="R1542" i="40"/>
  <c r="Z1542" i="40"/>
  <c r="Y1542" i="40"/>
  <c r="X1542" i="40"/>
  <c r="W1541" i="40"/>
  <c r="V1541" i="40"/>
  <c r="U1541" i="40"/>
  <c r="T1541" i="40"/>
  <c r="S1541" i="40"/>
  <c r="R1541" i="40"/>
  <c r="Z1541" i="40"/>
  <c r="Y1541" i="40"/>
  <c r="W1540" i="40"/>
  <c r="V1540" i="40"/>
  <c r="U1540" i="40"/>
  <c r="T1540" i="40"/>
  <c r="S1540" i="40"/>
  <c r="R1540" i="40"/>
  <c r="Z1540" i="40"/>
  <c r="Y1540" i="40"/>
  <c r="X1540" i="40"/>
  <c r="W1539" i="40"/>
  <c r="V1539" i="40"/>
  <c r="U1539" i="40"/>
  <c r="T1539" i="40"/>
  <c r="S1539" i="40"/>
  <c r="R1539" i="40"/>
  <c r="Z1539" i="40"/>
  <c r="Y1539" i="40"/>
  <c r="X1539" i="40"/>
  <c r="W1538" i="40"/>
  <c r="V1538" i="40"/>
  <c r="U1538" i="40"/>
  <c r="T1538" i="40"/>
  <c r="S1538" i="40"/>
  <c r="R1538" i="40"/>
  <c r="Z1538" i="40"/>
  <c r="Y1538" i="40"/>
  <c r="W1537" i="40"/>
  <c r="V1537" i="40"/>
  <c r="U1537" i="40"/>
  <c r="T1537" i="40"/>
  <c r="S1537" i="40"/>
  <c r="R1537" i="40"/>
  <c r="Z1537" i="40"/>
  <c r="Y1537" i="40"/>
  <c r="X1537" i="40"/>
  <c r="W1536" i="40"/>
  <c r="V1536" i="40"/>
  <c r="U1536" i="40"/>
  <c r="T1536" i="40"/>
  <c r="S1536" i="40"/>
  <c r="R1536" i="40"/>
  <c r="Z1536" i="40"/>
  <c r="Y1536" i="40"/>
  <c r="X1536" i="40"/>
  <c r="W1535" i="40"/>
  <c r="V1535" i="40"/>
  <c r="U1535" i="40"/>
  <c r="T1535" i="40"/>
  <c r="S1535" i="40"/>
  <c r="R1535" i="40"/>
  <c r="Z1535" i="40"/>
  <c r="Y1535" i="40"/>
  <c r="W1534" i="40"/>
  <c r="V1534" i="40"/>
  <c r="U1534" i="40"/>
  <c r="T1534" i="40"/>
  <c r="S1534" i="40"/>
  <c r="R1534" i="40"/>
  <c r="Z1534" i="40"/>
  <c r="Y1534" i="40"/>
  <c r="X1534" i="40"/>
  <c r="W1533" i="40"/>
  <c r="V1533" i="40"/>
  <c r="U1533" i="40"/>
  <c r="T1533" i="40"/>
  <c r="S1533" i="40"/>
  <c r="R1533" i="40"/>
  <c r="Z1533" i="40"/>
  <c r="Y1533" i="40"/>
  <c r="X1533" i="40"/>
  <c r="W1532" i="40"/>
  <c r="V1532" i="40"/>
  <c r="U1532" i="40"/>
  <c r="T1532" i="40"/>
  <c r="S1532" i="40"/>
  <c r="R1532" i="40"/>
  <c r="Z1532" i="40"/>
  <c r="Y1532" i="40"/>
  <c r="X1532" i="40"/>
  <c r="W1531" i="40"/>
  <c r="V1531" i="40"/>
  <c r="U1531" i="40"/>
  <c r="T1531" i="40"/>
  <c r="S1531" i="40"/>
  <c r="R1531" i="40"/>
  <c r="Z1531" i="40"/>
  <c r="Y1531" i="40"/>
  <c r="X1531" i="40"/>
  <c r="W1530" i="40"/>
  <c r="V1530" i="40"/>
  <c r="U1530" i="40"/>
  <c r="T1530" i="40"/>
  <c r="S1530" i="40"/>
  <c r="R1530" i="40"/>
  <c r="Z1530" i="40"/>
  <c r="Y1530" i="40"/>
  <c r="X1530" i="40"/>
  <c r="W1529" i="40"/>
  <c r="V1529" i="40"/>
  <c r="U1529" i="40"/>
  <c r="T1529" i="40"/>
  <c r="S1529" i="40"/>
  <c r="R1529" i="40"/>
  <c r="Z1529" i="40"/>
  <c r="Y1529" i="40"/>
  <c r="W1528" i="40"/>
  <c r="V1528" i="40"/>
  <c r="U1528" i="40"/>
  <c r="T1528" i="40"/>
  <c r="S1528" i="40"/>
  <c r="R1528" i="40"/>
  <c r="Z1528" i="40"/>
  <c r="Y1528" i="40"/>
  <c r="X1528" i="40"/>
  <c r="W1527" i="40"/>
  <c r="V1527" i="40"/>
  <c r="U1527" i="40"/>
  <c r="T1527" i="40"/>
  <c r="S1527" i="40"/>
  <c r="R1527" i="40"/>
  <c r="Z1527" i="40"/>
  <c r="Y1527" i="40"/>
  <c r="X1527" i="40"/>
  <c r="W1526" i="40"/>
  <c r="V1526" i="40"/>
  <c r="U1526" i="40"/>
  <c r="T1526" i="40"/>
  <c r="S1526" i="40"/>
  <c r="R1526" i="40"/>
  <c r="Z1526" i="40"/>
  <c r="Y1526" i="40"/>
  <c r="W1525" i="40"/>
  <c r="V1525" i="40"/>
  <c r="U1525" i="40"/>
  <c r="T1525" i="40"/>
  <c r="S1525" i="40"/>
  <c r="R1525" i="40"/>
  <c r="Z1525" i="40"/>
  <c r="Y1525" i="40"/>
  <c r="X1525" i="40"/>
  <c r="W1524" i="40"/>
  <c r="V1524" i="40"/>
  <c r="U1524" i="40"/>
  <c r="T1524" i="40"/>
  <c r="S1524" i="40"/>
  <c r="R1524" i="40"/>
  <c r="Z1524" i="40"/>
  <c r="Y1524" i="40"/>
  <c r="X1524" i="40"/>
  <c r="W1523" i="40"/>
  <c r="V1523" i="40"/>
  <c r="U1523" i="40"/>
  <c r="T1523" i="40"/>
  <c r="S1523" i="40"/>
  <c r="R1523" i="40"/>
  <c r="Z1523" i="40"/>
  <c r="Y1523" i="40"/>
  <c r="W1522" i="40"/>
  <c r="V1522" i="40"/>
  <c r="U1522" i="40"/>
  <c r="T1522" i="40"/>
  <c r="S1522" i="40"/>
  <c r="R1522" i="40"/>
  <c r="Z1522" i="40"/>
  <c r="Y1522" i="40"/>
  <c r="X1522" i="40"/>
  <c r="W1521" i="40"/>
  <c r="V1521" i="40"/>
  <c r="U1521" i="40"/>
  <c r="T1521" i="40"/>
  <c r="S1521" i="40"/>
  <c r="R1521" i="40"/>
  <c r="Z1521" i="40"/>
  <c r="Y1521" i="40"/>
  <c r="X1521" i="40"/>
  <c r="W1520" i="40"/>
  <c r="V1520" i="40"/>
  <c r="U1520" i="40"/>
  <c r="T1520" i="40"/>
  <c r="S1520" i="40"/>
  <c r="R1520" i="40"/>
  <c r="Z1520" i="40"/>
  <c r="Y1520" i="40"/>
  <c r="X1520" i="40"/>
  <c r="W1519" i="40"/>
  <c r="V1519" i="40"/>
  <c r="U1519" i="40"/>
  <c r="T1519" i="40"/>
  <c r="S1519" i="40"/>
  <c r="R1519" i="40"/>
  <c r="Z1519" i="40"/>
  <c r="Y1519" i="40"/>
  <c r="X1519" i="40"/>
  <c r="W1518" i="40"/>
  <c r="V1518" i="40"/>
  <c r="U1518" i="40"/>
  <c r="T1518" i="40"/>
  <c r="S1518" i="40"/>
  <c r="R1518" i="40"/>
  <c r="Z1518" i="40"/>
  <c r="Y1518" i="40"/>
  <c r="X1518" i="40"/>
  <c r="W1517" i="40"/>
  <c r="V1517" i="40"/>
  <c r="U1517" i="40"/>
  <c r="T1517" i="40"/>
  <c r="S1517" i="40"/>
  <c r="R1517" i="40"/>
  <c r="Z1517" i="40"/>
  <c r="Y1517" i="40"/>
  <c r="W1516" i="40"/>
  <c r="V1516" i="40"/>
  <c r="U1516" i="40"/>
  <c r="T1516" i="40"/>
  <c r="S1516" i="40"/>
  <c r="R1516" i="40"/>
  <c r="Z1516" i="40"/>
  <c r="Y1516" i="40"/>
  <c r="W1515" i="40"/>
  <c r="V1515" i="40"/>
  <c r="U1515" i="40"/>
  <c r="T1515" i="40"/>
  <c r="S1515" i="40"/>
  <c r="R1515" i="40"/>
  <c r="Z1515" i="40"/>
  <c r="Y1515" i="40"/>
  <c r="X1515" i="40"/>
  <c r="W1514" i="40"/>
  <c r="V1514" i="40"/>
  <c r="U1514" i="40"/>
  <c r="T1514" i="40"/>
  <c r="S1514" i="40"/>
  <c r="R1514" i="40"/>
  <c r="Z1514" i="40"/>
  <c r="Y1514" i="40"/>
  <c r="W1513" i="40"/>
  <c r="V1513" i="40"/>
  <c r="U1513" i="40"/>
  <c r="T1513" i="40"/>
  <c r="S1513" i="40"/>
  <c r="R1513" i="40"/>
  <c r="Z1513" i="40"/>
  <c r="Y1513" i="40"/>
  <c r="X1513" i="40"/>
  <c r="W1512" i="40"/>
  <c r="V1512" i="40"/>
  <c r="U1512" i="40"/>
  <c r="T1512" i="40"/>
  <c r="S1512" i="40"/>
  <c r="R1512" i="40"/>
  <c r="Z1512" i="40"/>
  <c r="Y1512" i="40"/>
  <c r="W1511" i="40"/>
  <c r="V1511" i="40"/>
  <c r="U1511" i="40"/>
  <c r="T1511" i="40"/>
  <c r="S1511" i="40"/>
  <c r="R1511" i="40"/>
  <c r="Z1511" i="40"/>
  <c r="Y1511" i="40"/>
  <c r="W1510" i="40"/>
  <c r="V1510" i="40"/>
  <c r="U1510" i="40"/>
  <c r="T1510" i="40"/>
  <c r="S1510" i="40"/>
  <c r="R1510" i="40"/>
  <c r="Z1510" i="40"/>
  <c r="Y1510" i="40"/>
  <c r="X1510" i="40"/>
  <c r="W1509" i="40"/>
  <c r="V1509" i="40"/>
  <c r="U1509" i="40"/>
  <c r="T1509" i="40"/>
  <c r="S1509" i="40"/>
  <c r="R1509" i="40"/>
  <c r="Z1509" i="40"/>
  <c r="Y1509" i="40"/>
  <c r="X1509" i="40"/>
  <c r="W1508" i="40"/>
  <c r="V1508" i="40"/>
  <c r="U1508" i="40"/>
  <c r="T1508" i="40"/>
  <c r="S1508" i="40"/>
  <c r="R1508" i="40"/>
  <c r="Z1508" i="40"/>
  <c r="Y1508" i="40"/>
  <c r="X1508" i="40"/>
  <c r="W1507" i="40"/>
  <c r="V1507" i="40"/>
  <c r="U1507" i="40"/>
  <c r="T1507" i="40"/>
  <c r="S1507" i="40"/>
  <c r="R1507" i="40"/>
  <c r="Z1507" i="40"/>
  <c r="Y1507" i="40"/>
  <c r="X1507" i="40"/>
  <c r="W1506" i="40"/>
  <c r="V1506" i="40"/>
  <c r="U1506" i="40"/>
  <c r="T1506" i="40"/>
  <c r="S1506" i="40"/>
  <c r="R1506" i="40"/>
  <c r="Z1506" i="40"/>
  <c r="Y1506" i="40"/>
  <c r="X1506" i="40"/>
  <c r="W1505" i="40"/>
  <c r="V1505" i="40"/>
  <c r="U1505" i="40"/>
  <c r="T1505" i="40"/>
  <c r="S1505" i="40"/>
  <c r="R1505" i="40"/>
  <c r="Z1505" i="40"/>
  <c r="Y1505" i="40"/>
  <c r="W1504" i="40"/>
  <c r="V1504" i="40"/>
  <c r="U1504" i="40"/>
  <c r="T1504" i="40"/>
  <c r="S1504" i="40"/>
  <c r="R1504" i="40"/>
  <c r="Z1504" i="40"/>
  <c r="Y1504" i="40"/>
  <c r="W1503" i="40"/>
  <c r="V1503" i="40"/>
  <c r="U1503" i="40"/>
  <c r="T1503" i="40"/>
  <c r="S1503" i="40"/>
  <c r="R1503" i="40"/>
  <c r="Z1503" i="40"/>
  <c r="Y1503" i="40"/>
  <c r="X1503" i="40"/>
  <c r="W1502" i="40"/>
  <c r="V1502" i="40"/>
  <c r="U1502" i="40"/>
  <c r="T1502" i="40"/>
  <c r="S1502" i="40"/>
  <c r="R1502" i="40"/>
  <c r="Z1502" i="40"/>
  <c r="Y1502" i="40"/>
  <c r="W1501" i="40"/>
  <c r="V1501" i="40"/>
  <c r="U1501" i="40"/>
  <c r="T1501" i="40"/>
  <c r="S1501" i="40"/>
  <c r="R1501" i="40"/>
  <c r="Z1501" i="40"/>
  <c r="Y1501" i="40"/>
  <c r="X1501" i="40"/>
  <c r="W1500" i="40"/>
  <c r="V1500" i="40"/>
  <c r="U1500" i="40"/>
  <c r="T1500" i="40"/>
  <c r="S1500" i="40"/>
  <c r="R1500" i="40"/>
  <c r="Z1500" i="40"/>
  <c r="Y1500" i="40"/>
  <c r="W1499" i="40"/>
  <c r="V1499" i="40"/>
  <c r="U1499" i="40"/>
  <c r="T1499" i="40"/>
  <c r="S1499" i="40"/>
  <c r="R1499" i="40"/>
  <c r="Z1499" i="40"/>
  <c r="Y1499" i="40"/>
  <c r="X1499" i="40"/>
  <c r="W1498" i="40"/>
  <c r="V1498" i="40"/>
  <c r="U1498" i="40"/>
  <c r="T1498" i="40"/>
  <c r="S1498" i="40"/>
  <c r="R1498" i="40"/>
  <c r="Z1498" i="40"/>
  <c r="Y1498" i="40"/>
  <c r="X1498" i="40"/>
  <c r="W1497" i="40"/>
  <c r="V1497" i="40"/>
  <c r="U1497" i="40"/>
  <c r="T1497" i="40"/>
  <c r="S1497" i="40"/>
  <c r="R1497" i="40"/>
  <c r="Z1497" i="40"/>
  <c r="Y1497" i="40"/>
  <c r="X1497" i="40"/>
  <c r="W1496" i="40"/>
  <c r="V1496" i="40"/>
  <c r="U1496" i="40"/>
  <c r="T1496" i="40"/>
  <c r="S1496" i="40"/>
  <c r="R1496" i="40"/>
  <c r="Z1496" i="40"/>
  <c r="Y1496" i="40"/>
  <c r="X1496" i="40"/>
  <c r="W1495" i="40"/>
  <c r="V1495" i="40"/>
  <c r="U1495" i="40"/>
  <c r="T1495" i="40"/>
  <c r="S1495" i="40"/>
  <c r="R1495" i="40"/>
  <c r="Z1495" i="40"/>
  <c r="Y1495" i="40"/>
  <c r="X1495" i="40"/>
  <c r="W1494" i="40"/>
  <c r="V1494" i="40"/>
  <c r="U1494" i="40"/>
  <c r="T1494" i="40"/>
  <c r="S1494" i="40"/>
  <c r="R1494" i="40"/>
  <c r="Z1494" i="40"/>
  <c r="Y1494" i="40"/>
  <c r="X1494" i="40"/>
  <c r="W1493" i="40"/>
  <c r="V1493" i="40"/>
  <c r="U1493" i="40"/>
  <c r="T1493" i="40"/>
  <c r="S1493" i="40"/>
  <c r="R1493" i="40"/>
  <c r="Z1493" i="40"/>
  <c r="Y1493" i="40"/>
  <c r="W1492" i="40"/>
  <c r="V1492" i="40"/>
  <c r="U1492" i="40"/>
  <c r="T1492" i="40"/>
  <c r="S1492" i="40"/>
  <c r="R1492" i="40"/>
  <c r="Z1492" i="40"/>
  <c r="Y1492" i="40"/>
  <c r="W1491" i="40"/>
  <c r="V1491" i="40"/>
  <c r="U1491" i="40"/>
  <c r="T1491" i="40"/>
  <c r="S1491" i="40"/>
  <c r="R1491" i="40"/>
  <c r="Z1491" i="40"/>
  <c r="Y1491" i="40"/>
  <c r="X1491" i="40"/>
  <c r="W1490" i="40"/>
  <c r="V1490" i="40"/>
  <c r="U1490" i="40"/>
  <c r="T1490" i="40"/>
  <c r="S1490" i="40"/>
  <c r="R1490" i="40"/>
  <c r="Z1490" i="40"/>
  <c r="Y1490" i="40"/>
  <c r="W1489" i="40"/>
  <c r="V1489" i="40"/>
  <c r="U1489" i="40"/>
  <c r="T1489" i="40"/>
  <c r="S1489" i="40"/>
  <c r="R1489" i="40"/>
  <c r="Z1489" i="40"/>
  <c r="Y1489" i="40"/>
  <c r="X1489" i="40"/>
  <c r="W1488" i="40"/>
  <c r="V1488" i="40"/>
  <c r="U1488" i="40"/>
  <c r="T1488" i="40"/>
  <c r="S1488" i="40"/>
  <c r="R1488" i="40"/>
  <c r="Z1488" i="40"/>
  <c r="Y1488" i="40"/>
  <c r="X1488" i="40"/>
  <c r="W1487" i="40"/>
  <c r="V1487" i="40"/>
  <c r="U1487" i="40"/>
  <c r="T1487" i="40"/>
  <c r="S1487" i="40"/>
  <c r="R1487" i="40"/>
  <c r="Z1487" i="40"/>
  <c r="Y1487" i="40"/>
  <c r="W1486" i="40"/>
  <c r="V1486" i="40"/>
  <c r="U1486" i="40"/>
  <c r="T1486" i="40"/>
  <c r="S1486" i="40"/>
  <c r="R1486" i="40"/>
  <c r="Z1486" i="40"/>
  <c r="Y1486" i="40"/>
  <c r="X1486" i="40"/>
  <c r="W1485" i="40"/>
  <c r="V1485" i="40"/>
  <c r="U1485" i="40"/>
  <c r="T1485" i="40"/>
  <c r="S1485" i="40"/>
  <c r="R1485" i="40"/>
  <c r="Z1485" i="40"/>
  <c r="Y1485" i="40"/>
  <c r="X1485" i="40"/>
  <c r="W1484" i="40"/>
  <c r="V1484" i="40"/>
  <c r="U1484" i="40"/>
  <c r="T1484" i="40"/>
  <c r="S1484" i="40"/>
  <c r="R1484" i="40"/>
  <c r="Z1484" i="40"/>
  <c r="Y1484" i="40"/>
  <c r="X1484" i="40"/>
  <c r="W1483" i="40"/>
  <c r="V1483" i="40"/>
  <c r="U1483" i="40"/>
  <c r="T1483" i="40"/>
  <c r="S1483" i="40"/>
  <c r="R1483" i="40"/>
  <c r="Z1483" i="40"/>
  <c r="Y1483" i="40"/>
  <c r="X1483" i="40"/>
  <c r="W1482" i="40"/>
  <c r="V1482" i="40"/>
  <c r="U1482" i="40"/>
  <c r="T1482" i="40"/>
  <c r="S1482" i="40"/>
  <c r="R1482" i="40"/>
  <c r="Z1482" i="40"/>
  <c r="Y1482" i="40"/>
  <c r="X1482" i="40"/>
  <c r="W1481" i="40"/>
  <c r="V1481" i="40"/>
  <c r="U1481" i="40"/>
  <c r="T1481" i="40"/>
  <c r="S1481" i="40"/>
  <c r="R1481" i="40"/>
  <c r="Z1481" i="40"/>
  <c r="Y1481" i="40"/>
  <c r="W1480" i="40"/>
  <c r="V1480" i="40"/>
  <c r="U1480" i="40"/>
  <c r="T1480" i="40"/>
  <c r="S1480" i="40"/>
  <c r="R1480" i="40"/>
  <c r="Z1480" i="40"/>
  <c r="Y1480" i="40"/>
  <c r="X1480" i="40"/>
  <c r="W1479" i="40"/>
  <c r="V1479" i="40"/>
  <c r="U1479" i="40"/>
  <c r="T1479" i="40"/>
  <c r="S1479" i="40"/>
  <c r="R1479" i="40"/>
  <c r="Z1479" i="40"/>
  <c r="Y1479" i="40"/>
  <c r="X1479" i="40"/>
  <c r="W1478" i="40"/>
  <c r="V1478" i="40"/>
  <c r="U1478" i="40"/>
  <c r="T1478" i="40"/>
  <c r="S1478" i="40"/>
  <c r="R1478" i="40"/>
  <c r="Z1478" i="40"/>
  <c r="Y1478" i="40"/>
  <c r="W1477" i="40"/>
  <c r="V1477" i="40"/>
  <c r="U1477" i="40"/>
  <c r="T1477" i="40"/>
  <c r="S1477" i="40"/>
  <c r="R1477" i="40"/>
  <c r="Z1477" i="40"/>
  <c r="Y1477" i="40"/>
  <c r="X1477" i="40"/>
  <c r="W1476" i="40"/>
  <c r="V1476" i="40"/>
  <c r="U1476" i="40"/>
  <c r="T1476" i="40"/>
  <c r="S1476" i="40"/>
  <c r="R1476" i="40"/>
  <c r="Z1476" i="40"/>
  <c r="Y1476" i="40"/>
  <c r="W1475" i="40"/>
  <c r="V1475" i="40"/>
  <c r="U1475" i="40"/>
  <c r="T1475" i="40"/>
  <c r="S1475" i="40"/>
  <c r="R1475" i="40"/>
  <c r="Z1475" i="40"/>
  <c r="Y1475" i="40"/>
  <c r="W1474" i="40"/>
  <c r="V1474" i="40"/>
  <c r="U1474" i="40"/>
  <c r="T1474" i="40"/>
  <c r="S1474" i="40"/>
  <c r="R1474" i="40"/>
  <c r="Z1474" i="40"/>
  <c r="Y1474" i="40"/>
  <c r="X1474" i="40"/>
  <c r="W1473" i="40"/>
  <c r="V1473" i="40"/>
  <c r="U1473" i="40"/>
  <c r="T1473" i="40"/>
  <c r="S1473" i="40"/>
  <c r="R1473" i="40"/>
  <c r="Z1473" i="40"/>
  <c r="Y1473" i="40"/>
  <c r="X1473" i="40"/>
  <c r="W1472" i="40"/>
  <c r="V1472" i="40"/>
  <c r="U1472" i="40"/>
  <c r="T1472" i="40"/>
  <c r="S1472" i="40"/>
  <c r="R1472" i="40"/>
  <c r="Z1472" i="40"/>
  <c r="Y1472" i="40"/>
  <c r="X1472" i="40"/>
  <c r="W1471" i="40"/>
  <c r="V1471" i="40"/>
  <c r="U1471" i="40"/>
  <c r="T1471" i="40"/>
  <c r="S1471" i="40"/>
  <c r="R1471" i="40"/>
  <c r="Z1471" i="40"/>
  <c r="Y1471" i="40"/>
  <c r="X1471" i="40"/>
  <c r="W1470" i="40"/>
  <c r="V1470" i="40"/>
  <c r="U1470" i="40"/>
  <c r="T1470" i="40"/>
  <c r="S1470" i="40"/>
  <c r="R1470" i="40"/>
  <c r="Z1470" i="40"/>
  <c r="Y1470" i="40"/>
  <c r="X1470" i="40"/>
  <c r="W1469" i="40"/>
  <c r="V1469" i="40"/>
  <c r="U1469" i="40"/>
  <c r="T1469" i="40"/>
  <c r="S1469" i="40"/>
  <c r="R1469" i="40"/>
  <c r="Z1469" i="40"/>
  <c r="Y1469" i="40"/>
  <c r="W1468" i="40"/>
  <c r="V1468" i="40"/>
  <c r="U1468" i="40"/>
  <c r="T1468" i="40"/>
  <c r="S1468" i="40"/>
  <c r="R1468" i="40"/>
  <c r="Z1468" i="40"/>
  <c r="Y1468" i="40"/>
  <c r="X1468" i="40"/>
  <c r="W1467" i="40"/>
  <c r="V1467" i="40"/>
  <c r="U1467" i="40"/>
  <c r="T1467" i="40"/>
  <c r="S1467" i="40"/>
  <c r="R1467" i="40"/>
  <c r="Z1467" i="40"/>
  <c r="Y1467" i="40"/>
  <c r="X1467" i="40"/>
  <c r="W1466" i="40"/>
  <c r="V1466" i="40"/>
  <c r="U1466" i="40"/>
  <c r="T1466" i="40"/>
  <c r="S1466" i="40"/>
  <c r="R1466" i="40"/>
  <c r="Z1466" i="40"/>
  <c r="Y1466" i="40"/>
  <c r="W1465" i="40"/>
  <c r="V1465" i="40"/>
  <c r="U1465" i="40"/>
  <c r="T1465" i="40"/>
  <c r="S1465" i="40"/>
  <c r="R1465" i="40"/>
  <c r="Z1465" i="40"/>
  <c r="Y1465" i="40"/>
  <c r="X1465" i="40"/>
  <c r="W1464" i="40"/>
  <c r="V1464" i="40"/>
  <c r="U1464" i="40"/>
  <c r="T1464" i="40"/>
  <c r="S1464" i="40"/>
  <c r="R1464" i="40"/>
  <c r="Z1464" i="40"/>
  <c r="Y1464" i="40"/>
  <c r="X1464" i="40"/>
  <c r="W1463" i="40"/>
  <c r="V1463" i="40"/>
  <c r="U1463" i="40"/>
  <c r="T1463" i="40"/>
  <c r="S1463" i="40"/>
  <c r="R1463" i="40"/>
  <c r="Z1463" i="40"/>
  <c r="Y1463" i="40"/>
  <c r="W1462" i="40"/>
  <c r="V1462" i="40"/>
  <c r="U1462" i="40"/>
  <c r="T1462" i="40"/>
  <c r="S1462" i="40"/>
  <c r="R1462" i="40"/>
  <c r="Z1462" i="40"/>
  <c r="Y1462" i="40"/>
  <c r="X1462" i="40"/>
  <c r="W1461" i="40"/>
  <c r="V1461" i="40"/>
  <c r="U1461" i="40"/>
  <c r="T1461" i="40"/>
  <c r="S1461" i="40"/>
  <c r="R1461" i="40"/>
  <c r="Z1461" i="40"/>
  <c r="Y1461" i="40"/>
  <c r="X1461" i="40"/>
  <c r="W1460" i="40"/>
  <c r="V1460" i="40"/>
  <c r="U1460" i="40"/>
  <c r="T1460" i="40"/>
  <c r="S1460" i="40"/>
  <c r="R1460" i="40"/>
  <c r="Z1460" i="40"/>
  <c r="Y1460" i="40"/>
  <c r="X1460" i="40"/>
  <c r="W1459" i="40"/>
  <c r="V1459" i="40"/>
  <c r="U1459" i="40"/>
  <c r="T1459" i="40"/>
  <c r="S1459" i="40"/>
  <c r="R1459" i="40"/>
  <c r="Z1459" i="40"/>
  <c r="Y1459" i="40"/>
  <c r="X1459" i="40"/>
  <c r="W1458" i="40"/>
  <c r="V1458" i="40"/>
  <c r="U1458" i="40"/>
  <c r="T1458" i="40"/>
  <c r="S1458" i="40"/>
  <c r="R1458" i="40"/>
  <c r="Z1458" i="40"/>
  <c r="Y1458" i="40"/>
  <c r="X1458" i="40"/>
  <c r="W1457" i="40"/>
  <c r="V1457" i="40"/>
  <c r="U1457" i="40"/>
  <c r="T1457" i="40"/>
  <c r="S1457" i="40"/>
  <c r="R1457" i="40"/>
  <c r="Z1457" i="40"/>
  <c r="Y1457" i="40"/>
  <c r="W1456" i="40"/>
  <c r="V1456" i="40"/>
  <c r="U1456" i="40"/>
  <c r="T1456" i="40"/>
  <c r="S1456" i="40"/>
  <c r="R1456" i="40"/>
  <c r="Z1456" i="40"/>
  <c r="Y1456" i="40"/>
  <c r="X1456" i="40"/>
  <c r="W1455" i="40"/>
  <c r="V1455" i="40"/>
  <c r="U1455" i="40"/>
  <c r="T1455" i="40"/>
  <c r="S1455" i="40"/>
  <c r="R1455" i="40"/>
  <c r="Z1455" i="40"/>
  <c r="Y1455" i="40"/>
  <c r="X1455" i="40"/>
  <c r="W1454" i="40"/>
  <c r="V1454" i="40"/>
  <c r="U1454" i="40"/>
  <c r="T1454" i="40"/>
  <c r="S1454" i="40"/>
  <c r="R1454" i="40"/>
  <c r="Z1454" i="40"/>
  <c r="Y1454" i="40"/>
  <c r="W1453" i="40"/>
  <c r="V1453" i="40"/>
  <c r="U1453" i="40"/>
  <c r="T1453" i="40"/>
  <c r="S1453" i="40"/>
  <c r="R1453" i="40"/>
  <c r="Z1453" i="40"/>
  <c r="Y1453" i="40"/>
  <c r="X1453" i="40"/>
  <c r="W1452" i="40"/>
  <c r="V1452" i="40"/>
  <c r="U1452" i="40"/>
  <c r="T1452" i="40"/>
  <c r="S1452" i="40"/>
  <c r="R1452" i="40"/>
  <c r="Z1452" i="40"/>
  <c r="Y1452" i="40"/>
  <c r="W1451" i="40"/>
  <c r="V1451" i="40"/>
  <c r="U1451" i="40"/>
  <c r="T1451" i="40"/>
  <c r="S1451" i="40"/>
  <c r="R1451" i="40"/>
  <c r="Z1451" i="40"/>
  <c r="Y1451" i="40"/>
  <c r="W1450" i="40"/>
  <c r="V1450" i="40"/>
  <c r="U1450" i="40"/>
  <c r="T1450" i="40"/>
  <c r="S1450" i="40"/>
  <c r="R1450" i="40"/>
  <c r="Z1450" i="40"/>
  <c r="Y1450" i="40"/>
  <c r="X1450" i="40"/>
  <c r="W1449" i="40"/>
  <c r="V1449" i="40"/>
  <c r="U1449" i="40"/>
  <c r="T1449" i="40"/>
  <c r="S1449" i="40"/>
  <c r="R1449" i="40"/>
  <c r="Z1449" i="40"/>
  <c r="Y1449" i="40"/>
  <c r="X1449" i="40"/>
  <c r="W1448" i="40"/>
  <c r="V1448" i="40"/>
  <c r="U1448" i="40"/>
  <c r="T1448" i="40"/>
  <c r="S1448" i="40"/>
  <c r="R1448" i="40"/>
  <c r="Z1448" i="40"/>
  <c r="Y1448" i="40"/>
  <c r="X1448" i="40"/>
  <c r="W1447" i="40"/>
  <c r="V1447" i="40"/>
  <c r="U1447" i="40"/>
  <c r="T1447" i="40"/>
  <c r="S1447" i="40"/>
  <c r="R1447" i="40"/>
  <c r="Z1447" i="40"/>
  <c r="Y1447" i="40"/>
  <c r="X1447" i="40"/>
  <c r="W1446" i="40"/>
  <c r="V1446" i="40"/>
  <c r="U1446" i="40"/>
  <c r="T1446" i="40"/>
  <c r="S1446" i="40"/>
  <c r="R1446" i="40"/>
  <c r="Z1446" i="40"/>
  <c r="Y1446" i="40"/>
  <c r="X1446" i="40"/>
  <c r="W1445" i="40"/>
  <c r="V1445" i="40"/>
  <c r="U1445" i="40"/>
  <c r="T1445" i="40"/>
  <c r="S1445" i="40"/>
  <c r="R1445" i="40"/>
  <c r="Z1445" i="40"/>
  <c r="Y1445" i="40"/>
  <c r="W1444" i="40"/>
  <c r="V1444" i="40"/>
  <c r="U1444" i="40"/>
  <c r="T1444" i="40"/>
  <c r="S1444" i="40"/>
  <c r="R1444" i="40"/>
  <c r="Z1444" i="40"/>
  <c r="Y1444" i="40"/>
  <c r="W1443" i="40"/>
  <c r="V1443" i="40"/>
  <c r="U1443" i="40"/>
  <c r="T1443" i="40"/>
  <c r="S1443" i="40"/>
  <c r="R1443" i="40"/>
  <c r="Z1443" i="40"/>
  <c r="Y1443" i="40"/>
  <c r="X1443" i="40"/>
  <c r="W1442" i="40"/>
  <c r="V1442" i="40"/>
  <c r="U1442" i="40"/>
  <c r="T1442" i="40"/>
  <c r="S1442" i="40"/>
  <c r="R1442" i="40"/>
  <c r="Z1442" i="40"/>
  <c r="Y1442" i="40"/>
  <c r="W1441" i="40"/>
  <c r="V1441" i="40"/>
  <c r="U1441" i="40"/>
  <c r="T1441" i="40"/>
  <c r="S1441" i="40"/>
  <c r="R1441" i="40"/>
  <c r="Z1441" i="40"/>
  <c r="Y1441" i="40"/>
  <c r="X1441" i="40"/>
  <c r="W1440" i="40"/>
  <c r="V1440" i="40"/>
  <c r="U1440" i="40"/>
  <c r="T1440" i="40"/>
  <c r="S1440" i="40"/>
  <c r="R1440" i="40"/>
  <c r="Z1440" i="40"/>
  <c r="Y1440" i="40"/>
  <c r="W1439" i="40"/>
  <c r="V1439" i="40"/>
  <c r="U1439" i="40"/>
  <c r="T1439" i="40"/>
  <c r="S1439" i="40"/>
  <c r="R1439" i="40"/>
  <c r="Z1439" i="40"/>
  <c r="Y1439" i="40"/>
  <c r="W1438" i="40"/>
  <c r="V1438" i="40"/>
  <c r="U1438" i="40"/>
  <c r="T1438" i="40"/>
  <c r="S1438" i="40"/>
  <c r="R1438" i="40"/>
  <c r="Z1438" i="40"/>
  <c r="Y1438" i="40"/>
  <c r="X1438" i="40"/>
  <c r="W1437" i="40"/>
  <c r="V1437" i="40"/>
  <c r="U1437" i="40"/>
  <c r="T1437" i="40"/>
  <c r="S1437" i="40"/>
  <c r="R1437" i="40"/>
  <c r="Z1437" i="40"/>
  <c r="Y1437" i="40"/>
  <c r="X1437" i="40"/>
  <c r="W1436" i="40"/>
  <c r="V1436" i="40"/>
  <c r="U1436" i="40"/>
  <c r="T1436" i="40"/>
  <c r="S1436" i="40"/>
  <c r="R1436" i="40"/>
  <c r="Z1436" i="40"/>
  <c r="Y1436" i="40"/>
  <c r="X1436" i="40"/>
  <c r="W1435" i="40"/>
  <c r="V1435" i="40"/>
  <c r="U1435" i="40"/>
  <c r="T1435" i="40"/>
  <c r="S1435" i="40"/>
  <c r="R1435" i="40"/>
  <c r="Z1435" i="40"/>
  <c r="Y1435" i="40"/>
  <c r="X1435" i="40"/>
  <c r="W1434" i="40"/>
  <c r="V1434" i="40"/>
  <c r="U1434" i="40"/>
  <c r="T1434" i="40"/>
  <c r="S1434" i="40"/>
  <c r="R1434" i="40"/>
  <c r="Z1434" i="40"/>
  <c r="Y1434" i="40"/>
  <c r="X1434" i="40"/>
  <c r="W1433" i="40"/>
  <c r="V1433" i="40"/>
  <c r="U1433" i="40"/>
  <c r="T1433" i="40"/>
  <c r="S1433" i="40"/>
  <c r="R1433" i="40"/>
  <c r="Z1433" i="40"/>
  <c r="Y1433" i="40"/>
  <c r="W1432" i="40"/>
  <c r="V1432" i="40"/>
  <c r="U1432" i="40"/>
  <c r="T1432" i="40"/>
  <c r="S1432" i="40"/>
  <c r="R1432" i="40"/>
  <c r="Z1432" i="40"/>
  <c r="Y1432" i="40"/>
  <c r="W1431" i="40"/>
  <c r="V1431" i="40"/>
  <c r="U1431" i="40"/>
  <c r="T1431" i="40"/>
  <c r="S1431" i="40"/>
  <c r="R1431" i="40"/>
  <c r="Z1431" i="40"/>
  <c r="Y1431" i="40"/>
  <c r="X1431" i="40"/>
  <c r="W1430" i="40"/>
  <c r="V1430" i="40"/>
  <c r="U1430" i="40"/>
  <c r="T1430" i="40"/>
  <c r="S1430" i="40"/>
  <c r="R1430" i="40"/>
  <c r="Z1430" i="40"/>
  <c r="Y1430" i="40"/>
  <c r="W1429" i="40"/>
  <c r="V1429" i="40"/>
  <c r="U1429" i="40"/>
  <c r="T1429" i="40"/>
  <c r="S1429" i="40"/>
  <c r="R1429" i="40"/>
  <c r="Z1429" i="40"/>
  <c r="Y1429" i="40"/>
  <c r="X1429" i="40"/>
  <c r="W1428" i="40"/>
  <c r="V1428" i="40"/>
  <c r="U1428" i="40"/>
  <c r="T1428" i="40"/>
  <c r="S1428" i="40"/>
  <c r="R1428" i="40"/>
  <c r="Z1428" i="40"/>
  <c r="Y1428" i="40"/>
  <c r="W1427" i="40"/>
  <c r="V1427" i="40"/>
  <c r="U1427" i="40"/>
  <c r="T1427" i="40"/>
  <c r="S1427" i="40"/>
  <c r="R1427" i="40"/>
  <c r="Z1427" i="40"/>
  <c r="Y1427" i="40"/>
  <c r="W1426" i="40"/>
  <c r="V1426" i="40"/>
  <c r="U1426" i="40"/>
  <c r="T1426" i="40"/>
  <c r="S1426" i="40"/>
  <c r="R1426" i="40"/>
  <c r="Z1426" i="40"/>
  <c r="Y1426" i="40"/>
  <c r="X1426" i="40"/>
  <c r="W1425" i="40"/>
  <c r="V1425" i="40"/>
  <c r="U1425" i="40"/>
  <c r="T1425" i="40"/>
  <c r="S1425" i="40"/>
  <c r="R1425" i="40"/>
  <c r="Z1425" i="40"/>
  <c r="Y1425" i="40"/>
  <c r="X1425" i="40"/>
  <c r="W1424" i="40"/>
  <c r="V1424" i="40"/>
  <c r="U1424" i="40"/>
  <c r="T1424" i="40"/>
  <c r="S1424" i="40"/>
  <c r="R1424" i="40"/>
  <c r="Z1424" i="40"/>
  <c r="Y1424" i="40"/>
  <c r="X1424" i="40"/>
  <c r="W1423" i="40"/>
  <c r="V1423" i="40"/>
  <c r="U1423" i="40"/>
  <c r="T1423" i="40"/>
  <c r="S1423" i="40"/>
  <c r="R1423" i="40"/>
  <c r="Z1423" i="40"/>
  <c r="Y1423" i="40"/>
  <c r="X1423" i="40"/>
  <c r="W1422" i="40"/>
  <c r="V1422" i="40"/>
  <c r="U1422" i="40"/>
  <c r="T1422" i="40"/>
  <c r="S1422" i="40"/>
  <c r="R1422" i="40"/>
  <c r="Z1422" i="40"/>
  <c r="Y1422" i="40"/>
  <c r="X1422" i="40"/>
  <c r="W1421" i="40"/>
  <c r="V1421" i="40"/>
  <c r="U1421" i="40"/>
  <c r="T1421" i="40"/>
  <c r="S1421" i="40"/>
  <c r="R1421" i="40"/>
  <c r="Z1421" i="40"/>
  <c r="Y1421" i="40"/>
  <c r="W1420" i="40"/>
  <c r="V1420" i="40"/>
  <c r="U1420" i="40"/>
  <c r="T1420" i="40"/>
  <c r="S1420" i="40"/>
  <c r="R1420" i="40"/>
  <c r="Z1420" i="40"/>
  <c r="Y1420" i="40"/>
  <c r="W1419" i="40"/>
  <c r="V1419" i="40"/>
  <c r="U1419" i="40"/>
  <c r="T1419" i="40"/>
  <c r="S1419" i="40"/>
  <c r="R1419" i="40"/>
  <c r="Z1419" i="40"/>
  <c r="Y1419" i="40"/>
  <c r="X1419" i="40"/>
  <c r="W1418" i="40"/>
  <c r="V1418" i="40"/>
  <c r="U1418" i="40"/>
  <c r="T1418" i="40"/>
  <c r="S1418" i="40"/>
  <c r="R1418" i="40"/>
  <c r="Z1418" i="40"/>
  <c r="Y1418" i="40"/>
  <c r="W1417" i="40"/>
  <c r="V1417" i="40"/>
  <c r="U1417" i="40"/>
  <c r="T1417" i="40"/>
  <c r="S1417" i="40"/>
  <c r="R1417" i="40"/>
  <c r="Z1417" i="40"/>
  <c r="Y1417" i="40"/>
  <c r="X1417" i="40"/>
  <c r="W1416" i="40"/>
  <c r="V1416" i="40"/>
  <c r="U1416" i="40"/>
  <c r="T1416" i="40"/>
  <c r="S1416" i="40"/>
  <c r="R1416" i="40"/>
  <c r="Z1416" i="40"/>
  <c r="Y1416" i="40"/>
  <c r="W1415" i="40"/>
  <c r="V1415" i="40"/>
  <c r="U1415" i="40"/>
  <c r="T1415" i="40"/>
  <c r="S1415" i="40"/>
  <c r="R1415" i="40"/>
  <c r="Z1415" i="40"/>
  <c r="Y1415" i="40"/>
  <c r="W1414" i="40"/>
  <c r="V1414" i="40"/>
  <c r="U1414" i="40"/>
  <c r="T1414" i="40"/>
  <c r="S1414" i="40"/>
  <c r="R1414" i="40"/>
  <c r="Z1414" i="40"/>
  <c r="Y1414" i="40"/>
  <c r="X1414" i="40"/>
  <c r="W1413" i="40"/>
  <c r="V1413" i="40"/>
  <c r="U1413" i="40"/>
  <c r="T1413" i="40"/>
  <c r="S1413" i="40"/>
  <c r="R1413" i="40"/>
  <c r="Z1413" i="40"/>
  <c r="Y1413" i="40"/>
  <c r="X1413" i="40"/>
  <c r="W1412" i="40"/>
  <c r="V1412" i="40"/>
  <c r="U1412" i="40"/>
  <c r="T1412" i="40"/>
  <c r="S1412" i="40"/>
  <c r="R1412" i="40"/>
  <c r="Z1412" i="40"/>
  <c r="Y1412" i="40"/>
  <c r="X1412" i="40"/>
  <c r="W1411" i="40"/>
  <c r="V1411" i="40"/>
  <c r="U1411" i="40"/>
  <c r="T1411" i="40"/>
  <c r="S1411" i="40"/>
  <c r="R1411" i="40"/>
  <c r="Z1411" i="40"/>
  <c r="Y1411" i="40"/>
  <c r="X1411" i="40"/>
  <c r="W1410" i="40"/>
  <c r="V1410" i="40"/>
  <c r="U1410" i="40"/>
  <c r="T1410" i="40"/>
  <c r="S1410" i="40"/>
  <c r="R1410" i="40"/>
  <c r="Z1410" i="40"/>
  <c r="Y1410" i="40"/>
  <c r="X1410" i="40"/>
  <c r="W1409" i="40"/>
  <c r="V1409" i="40"/>
  <c r="U1409" i="40"/>
  <c r="T1409" i="40"/>
  <c r="S1409" i="40"/>
  <c r="R1409" i="40"/>
  <c r="Z1409" i="40"/>
  <c r="Y1409" i="40"/>
  <c r="W1408" i="40"/>
  <c r="V1408" i="40"/>
  <c r="U1408" i="40"/>
  <c r="T1408" i="40"/>
  <c r="S1408" i="40"/>
  <c r="R1408" i="40"/>
  <c r="Z1408" i="40"/>
  <c r="Y1408" i="40"/>
  <c r="W1407" i="40"/>
  <c r="V1407" i="40"/>
  <c r="U1407" i="40"/>
  <c r="T1407" i="40"/>
  <c r="S1407" i="40"/>
  <c r="R1407" i="40"/>
  <c r="Z1407" i="40"/>
  <c r="Y1407" i="40"/>
  <c r="X1407" i="40"/>
  <c r="W1406" i="40"/>
  <c r="V1406" i="40"/>
  <c r="U1406" i="40"/>
  <c r="T1406" i="40"/>
  <c r="S1406" i="40"/>
  <c r="R1406" i="40"/>
  <c r="Z1406" i="40"/>
  <c r="Y1406" i="40"/>
  <c r="X1406" i="40"/>
  <c r="W1405" i="40"/>
  <c r="V1405" i="40"/>
  <c r="U1405" i="40"/>
  <c r="T1405" i="40"/>
  <c r="S1405" i="40"/>
  <c r="R1405" i="40"/>
  <c r="Z1405" i="40"/>
  <c r="Y1405" i="40"/>
  <c r="X1405" i="40"/>
  <c r="W1404" i="40"/>
  <c r="V1404" i="40"/>
  <c r="U1404" i="40"/>
  <c r="T1404" i="40"/>
  <c r="S1404" i="40"/>
  <c r="R1404" i="40"/>
  <c r="Z1404" i="40"/>
  <c r="Y1404" i="40"/>
  <c r="W1403" i="40"/>
  <c r="V1403" i="40"/>
  <c r="U1403" i="40"/>
  <c r="T1403" i="40"/>
  <c r="S1403" i="40"/>
  <c r="R1403" i="40"/>
  <c r="Z1403" i="40"/>
  <c r="Y1403" i="40"/>
  <c r="W1402" i="40"/>
  <c r="V1402" i="40"/>
  <c r="U1402" i="40"/>
  <c r="T1402" i="40"/>
  <c r="S1402" i="40"/>
  <c r="R1402" i="40"/>
  <c r="Z1402" i="40"/>
  <c r="Y1402" i="40"/>
  <c r="X1402" i="40"/>
  <c r="W1401" i="40"/>
  <c r="V1401" i="40"/>
  <c r="U1401" i="40"/>
  <c r="T1401" i="40"/>
  <c r="S1401" i="40"/>
  <c r="R1401" i="40"/>
  <c r="Z1401" i="40"/>
  <c r="Y1401" i="40"/>
  <c r="X1401" i="40"/>
  <c r="W1400" i="40"/>
  <c r="V1400" i="40"/>
  <c r="U1400" i="40"/>
  <c r="T1400" i="40"/>
  <c r="S1400" i="40"/>
  <c r="R1400" i="40"/>
  <c r="Z1400" i="40"/>
  <c r="Y1400" i="40"/>
  <c r="X1400" i="40"/>
  <c r="W1399" i="40"/>
  <c r="V1399" i="40"/>
  <c r="U1399" i="40"/>
  <c r="T1399" i="40"/>
  <c r="S1399" i="40"/>
  <c r="R1399" i="40"/>
  <c r="Z1399" i="40"/>
  <c r="Y1399" i="40"/>
  <c r="X1399" i="40"/>
  <c r="W1398" i="40"/>
  <c r="V1398" i="40"/>
  <c r="U1398" i="40"/>
  <c r="T1398" i="40"/>
  <c r="S1398" i="40"/>
  <c r="R1398" i="40"/>
  <c r="Z1398" i="40"/>
  <c r="Y1398" i="40"/>
  <c r="X1398" i="40"/>
  <c r="W1397" i="40"/>
  <c r="V1397" i="40"/>
  <c r="U1397" i="40"/>
  <c r="T1397" i="40"/>
  <c r="S1397" i="40"/>
  <c r="R1397" i="40"/>
  <c r="Z1397" i="40"/>
  <c r="Y1397" i="40"/>
  <c r="X1397" i="40"/>
  <c r="W1396" i="40"/>
  <c r="V1396" i="40"/>
  <c r="U1396" i="40"/>
  <c r="T1396" i="40"/>
  <c r="S1396" i="40"/>
  <c r="R1396" i="40"/>
  <c r="Z1396" i="40"/>
  <c r="Y1396" i="40"/>
  <c r="W1395" i="40"/>
  <c r="V1395" i="40"/>
  <c r="U1395" i="40"/>
  <c r="T1395" i="40"/>
  <c r="S1395" i="40"/>
  <c r="R1395" i="40"/>
  <c r="Z1395" i="40"/>
  <c r="Y1395" i="40"/>
  <c r="X1395" i="40"/>
  <c r="W1394" i="40"/>
  <c r="V1394" i="40"/>
  <c r="U1394" i="40"/>
  <c r="T1394" i="40"/>
  <c r="S1394" i="40"/>
  <c r="R1394" i="40"/>
  <c r="Z1394" i="40"/>
  <c r="Y1394" i="40"/>
  <c r="W1393" i="40"/>
  <c r="V1393" i="40"/>
  <c r="U1393" i="40"/>
  <c r="T1393" i="40"/>
  <c r="S1393" i="40"/>
  <c r="R1393" i="40"/>
  <c r="Z1393" i="40"/>
  <c r="Y1393" i="40"/>
  <c r="X1393" i="40"/>
  <c r="W1392" i="40"/>
  <c r="V1392" i="40"/>
  <c r="U1392" i="40"/>
  <c r="T1392" i="40"/>
  <c r="S1392" i="40"/>
  <c r="R1392" i="40"/>
  <c r="Z1392" i="40"/>
  <c r="Y1392" i="40"/>
  <c r="W1391" i="40"/>
  <c r="V1391" i="40"/>
  <c r="U1391" i="40"/>
  <c r="T1391" i="40"/>
  <c r="S1391" i="40"/>
  <c r="R1391" i="40"/>
  <c r="Z1391" i="40"/>
  <c r="Y1391" i="40"/>
  <c r="W1390" i="40"/>
  <c r="V1390" i="40"/>
  <c r="U1390" i="40"/>
  <c r="T1390" i="40"/>
  <c r="S1390" i="40"/>
  <c r="R1390" i="40"/>
  <c r="Z1390" i="40"/>
  <c r="Y1390" i="40"/>
  <c r="X1390" i="40"/>
  <c r="W1389" i="40"/>
  <c r="V1389" i="40"/>
  <c r="U1389" i="40"/>
  <c r="T1389" i="40"/>
  <c r="S1389" i="40"/>
  <c r="R1389" i="40"/>
  <c r="Z1389" i="40"/>
  <c r="Y1389" i="40"/>
  <c r="X1389" i="40"/>
  <c r="W1388" i="40"/>
  <c r="V1388" i="40"/>
  <c r="U1388" i="40"/>
  <c r="T1388" i="40"/>
  <c r="S1388" i="40"/>
  <c r="R1388" i="40"/>
  <c r="Z1388" i="40"/>
  <c r="Y1388" i="40"/>
  <c r="X1388" i="40"/>
  <c r="W1387" i="40"/>
  <c r="V1387" i="40"/>
  <c r="U1387" i="40"/>
  <c r="T1387" i="40"/>
  <c r="S1387" i="40"/>
  <c r="R1387" i="40"/>
  <c r="Z1387" i="40"/>
  <c r="Y1387" i="40"/>
  <c r="X1387" i="40"/>
  <c r="W1386" i="40"/>
  <c r="V1386" i="40"/>
  <c r="U1386" i="40"/>
  <c r="T1386" i="40"/>
  <c r="S1386" i="40"/>
  <c r="R1386" i="40"/>
  <c r="Z1386" i="40"/>
  <c r="Y1386" i="40"/>
  <c r="X1386" i="40"/>
  <c r="W1385" i="40"/>
  <c r="V1385" i="40"/>
  <c r="U1385" i="40"/>
  <c r="T1385" i="40"/>
  <c r="S1385" i="40"/>
  <c r="R1385" i="40"/>
  <c r="Z1385" i="40"/>
  <c r="Y1385" i="40"/>
  <c r="W1384" i="40"/>
  <c r="V1384" i="40"/>
  <c r="U1384" i="40"/>
  <c r="T1384" i="40"/>
  <c r="S1384" i="40"/>
  <c r="R1384" i="40"/>
  <c r="Z1384" i="40"/>
  <c r="Y1384" i="40"/>
  <c r="W1383" i="40"/>
  <c r="V1383" i="40"/>
  <c r="U1383" i="40"/>
  <c r="T1383" i="40"/>
  <c r="S1383" i="40"/>
  <c r="R1383" i="40"/>
  <c r="Z1383" i="40"/>
  <c r="Y1383" i="40"/>
  <c r="X1383" i="40"/>
  <c r="W1382" i="40"/>
  <c r="V1382" i="40"/>
  <c r="U1382" i="40"/>
  <c r="T1382" i="40"/>
  <c r="S1382" i="40"/>
  <c r="R1382" i="40"/>
  <c r="Z1382" i="40"/>
  <c r="Y1382" i="40"/>
  <c r="X1382" i="40"/>
  <c r="W1381" i="40"/>
  <c r="V1381" i="40"/>
  <c r="U1381" i="40"/>
  <c r="T1381" i="40"/>
  <c r="S1381" i="40"/>
  <c r="R1381" i="40"/>
  <c r="Z1381" i="40"/>
  <c r="Y1381" i="40"/>
  <c r="X1381" i="40"/>
  <c r="W1380" i="40"/>
  <c r="V1380" i="40"/>
  <c r="U1380" i="40"/>
  <c r="T1380" i="40"/>
  <c r="S1380" i="40"/>
  <c r="R1380" i="40"/>
  <c r="Z1380" i="40"/>
  <c r="Y1380" i="40"/>
  <c r="W1379" i="40"/>
  <c r="V1379" i="40"/>
  <c r="U1379" i="40"/>
  <c r="T1379" i="40"/>
  <c r="S1379" i="40"/>
  <c r="R1379" i="40"/>
  <c r="Z1379" i="40"/>
  <c r="Y1379" i="40"/>
  <c r="W1378" i="40"/>
  <c r="V1378" i="40"/>
  <c r="U1378" i="40"/>
  <c r="T1378" i="40"/>
  <c r="S1378" i="40"/>
  <c r="R1378" i="40"/>
  <c r="Z1378" i="40"/>
  <c r="Y1378" i="40"/>
  <c r="X1378" i="40"/>
  <c r="W1377" i="40"/>
  <c r="V1377" i="40"/>
  <c r="U1377" i="40"/>
  <c r="T1377" i="40"/>
  <c r="S1377" i="40"/>
  <c r="R1377" i="40"/>
  <c r="Z1377" i="40"/>
  <c r="Y1377" i="40"/>
  <c r="X1377" i="40"/>
  <c r="W1376" i="40"/>
  <c r="V1376" i="40"/>
  <c r="U1376" i="40"/>
  <c r="T1376" i="40"/>
  <c r="S1376" i="40"/>
  <c r="R1376" i="40"/>
  <c r="Z1376" i="40"/>
  <c r="Y1376" i="40"/>
  <c r="X1376" i="40"/>
  <c r="W1375" i="40"/>
  <c r="V1375" i="40"/>
  <c r="U1375" i="40"/>
  <c r="T1375" i="40"/>
  <c r="S1375" i="40"/>
  <c r="R1375" i="40"/>
  <c r="Z1375" i="40"/>
  <c r="Y1375" i="40"/>
  <c r="X1375" i="40"/>
  <c r="W1374" i="40"/>
  <c r="V1374" i="40"/>
  <c r="U1374" i="40"/>
  <c r="T1374" i="40"/>
  <c r="S1374" i="40"/>
  <c r="R1374" i="40"/>
  <c r="Z1374" i="40"/>
  <c r="Y1374" i="40"/>
  <c r="X1374" i="40"/>
  <c r="W1373" i="40"/>
  <c r="V1373" i="40"/>
  <c r="U1373" i="40"/>
  <c r="T1373" i="40"/>
  <c r="S1373" i="40"/>
  <c r="R1373" i="40"/>
  <c r="Z1373" i="40"/>
  <c r="Y1373" i="40"/>
  <c r="W1372" i="40"/>
  <c r="V1372" i="40"/>
  <c r="U1372" i="40"/>
  <c r="T1372" i="40"/>
  <c r="S1372" i="40"/>
  <c r="R1372" i="40"/>
  <c r="Z1372" i="40"/>
  <c r="Y1372" i="40"/>
  <c r="W1371" i="40"/>
  <c r="V1371" i="40"/>
  <c r="U1371" i="40"/>
  <c r="T1371" i="40"/>
  <c r="S1371" i="40"/>
  <c r="R1371" i="40"/>
  <c r="Z1371" i="40"/>
  <c r="Y1371" i="40"/>
  <c r="X1371" i="40"/>
  <c r="W1370" i="40"/>
  <c r="V1370" i="40"/>
  <c r="U1370" i="40"/>
  <c r="T1370" i="40"/>
  <c r="S1370" i="40"/>
  <c r="R1370" i="40"/>
  <c r="Z1370" i="40"/>
  <c r="Y1370" i="40"/>
  <c r="W1369" i="40"/>
  <c r="V1369" i="40"/>
  <c r="U1369" i="40"/>
  <c r="T1369" i="40"/>
  <c r="S1369" i="40"/>
  <c r="R1369" i="40"/>
  <c r="Z1369" i="40"/>
  <c r="Y1369" i="40"/>
  <c r="X1369" i="40"/>
  <c r="W1368" i="40"/>
  <c r="V1368" i="40"/>
  <c r="U1368" i="40"/>
  <c r="T1368" i="40"/>
  <c r="S1368" i="40"/>
  <c r="R1368" i="40"/>
  <c r="Z1368" i="40"/>
  <c r="Y1368" i="40"/>
  <c r="W1367" i="40"/>
  <c r="V1367" i="40"/>
  <c r="U1367" i="40"/>
  <c r="T1367" i="40"/>
  <c r="S1367" i="40"/>
  <c r="R1367" i="40"/>
  <c r="Z1367" i="40"/>
  <c r="Y1367" i="40"/>
  <c r="W1366" i="40"/>
  <c r="V1366" i="40"/>
  <c r="U1366" i="40"/>
  <c r="T1366" i="40"/>
  <c r="S1366" i="40"/>
  <c r="R1366" i="40"/>
  <c r="Z1366" i="40"/>
  <c r="Y1366" i="40"/>
  <c r="X1366" i="40"/>
  <c r="W1365" i="40"/>
  <c r="V1365" i="40"/>
  <c r="U1365" i="40"/>
  <c r="T1365" i="40"/>
  <c r="S1365" i="40"/>
  <c r="R1365" i="40"/>
  <c r="Z1365" i="40"/>
  <c r="Y1365" i="40"/>
  <c r="X1365" i="40"/>
  <c r="W1364" i="40"/>
  <c r="V1364" i="40"/>
  <c r="U1364" i="40"/>
  <c r="T1364" i="40"/>
  <c r="S1364" i="40"/>
  <c r="R1364" i="40"/>
  <c r="Z1364" i="40"/>
  <c r="Y1364" i="40"/>
  <c r="X1364" i="40"/>
  <c r="W1363" i="40"/>
  <c r="V1363" i="40"/>
  <c r="U1363" i="40"/>
  <c r="T1363" i="40"/>
  <c r="S1363" i="40"/>
  <c r="R1363" i="40"/>
  <c r="Z1363" i="40"/>
  <c r="Y1363" i="40"/>
  <c r="X1363" i="40"/>
  <c r="W1362" i="40"/>
  <c r="V1362" i="40"/>
  <c r="U1362" i="40"/>
  <c r="T1362" i="40"/>
  <c r="S1362" i="40"/>
  <c r="R1362" i="40"/>
  <c r="Z1362" i="40"/>
  <c r="Y1362" i="40"/>
  <c r="X1362" i="40"/>
  <c r="W1361" i="40"/>
  <c r="V1361" i="40"/>
  <c r="U1361" i="40"/>
  <c r="T1361" i="40"/>
  <c r="S1361" i="40"/>
  <c r="R1361" i="40"/>
  <c r="Z1361" i="40"/>
  <c r="Y1361" i="40"/>
  <c r="W1360" i="40"/>
  <c r="V1360" i="40"/>
  <c r="U1360" i="40"/>
  <c r="T1360" i="40"/>
  <c r="S1360" i="40"/>
  <c r="R1360" i="40"/>
  <c r="Z1360" i="40"/>
  <c r="Y1360" i="40"/>
  <c r="W1359" i="40"/>
  <c r="V1359" i="40"/>
  <c r="U1359" i="40"/>
  <c r="T1359" i="40"/>
  <c r="S1359" i="40"/>
  <c r="R1359" i="40"/>
  <c r="Z1359" i="40"/>
  <c r="Y1359" i="40"/>
  <c r="X1359" i="40"/>
  <c r="W1358" i="40"/>
  <c r="V1358" i="40"/>
  <c r="U1358" i="40"/>
  <c r="T1358" i="40"/>
  <c r="S1358" i="40"/>
  <c r="R1358" i="40"/>
  <c r="Z1358" i="40"/>
  <c r="Y1358" i="40"/>
  <c r="W1357" i="40"/>
  <c r="V1357" i="40"/>
  <c r="U1357" i="40"/>
  <c r="T1357" i="40"/>
  <c r="S1357" i="40"/>
  <c r="R1357" i="40"/>
  <c r="Z1357" i="40"/>
  <c r="Y1357" i="40"/>
  <c r="X1357" i="40"/>
  <c r="W1356" i="40"/>
  <c r="V1356" i="40"/>
  <c r="U1356" i="40"/>
  <c r="T1356" i="40"/>
  <c r="S1356" i="40"/>
  <c r="R1356" i="40"/>
  <c r="Z1356" i="40"/>
  <c r="Y1356" i="40"/>
  <c r="W1355" i="40"/>
  <c r="V1355" i="40"/>
  <c r="U1355" i="40"/>
  <c r="T1355" i="40"/>
  <c r="S1355" i="40"/>
  <c r="R1355" i="40"/>
  <c r="Z1355" i="40"/>
  <c r="Y1355" i="40"/>
  <c r="X1355" i="40"/>
  <c r="W1354" i="40"/>
  <c r="V1354" i="40"/>
  <c r="U1354" i="40"/>
  <c r="T1354" i="40"/>
  <c r="S1354" i="40"/>
  <c r="R1354" i="40"/>
  <c r="Z1354" i="40"/>
  <c r="Y1354" i="40"/>
  <c r="X1354" i="40"/>
  <c r="W1353" i="40"/>
  <c r="V1353" i="40"/>
  <c r="U1353" i="40"/>
  <c r="T1353" i="40"/>
  <c r="S1353" i="40"/>
  <c r="R1353" i="40"/>
  <c r="Z1353" i="40"/>
  <c r="Y1353" i="40"/>
  <c r="X1353" i="40"/>
  <c r="W1352" i="40"/>
  <c r="V1352" i="40"/>
  <c r="U1352" i="40"/>
  <c r="T1352" i="40"/>
  <c r="S1352" i="40"/>
  <c r="R1352" i="40"/>
  <c r="Z1352" i="40"/>
  <c r="Y1352" i="40"/>
  <c r="X1352" i="40"/>
  <c r="W1351" i="40"/>
  <c r="V1351" i="40"/>
  <c r="U1351" i="40"/>
  <c r="T1351" i="40"/>
  <c r="S1351" i="40"/>
  <c r="R1351" i="40"/>
  <c r="Z1351" i="40"/>
  <c r="Y1351" i="40"/>
  <c r="X1351" i="40"/>
  <c r="W1350" i="40"/>
  <c r="V1350" i="40"/>
  <c r="U1350" i="40"/>
  <c r="T1350" i="40"/>
  <c r="S1350" i="40"/>
  <c r="R1350" i="40"/>
  <c r="Z1350" i="40"/>
  <c r="Y1350" i="40"/>
  <c r="X1350" i="40"/>
  <c r="W1349" i="40"/>
  <c r="V1349" i="40"/>
  <c r="U1349" i="40"/>
  <c r="T1349" i="40"/>
  <c r="S1349" i="40"/>
  <c r="R1349" i="40"/>
  <c r="Z1349" i="40"/>
  <c r="Y1349" i="40"/>
  <c r="X1349" i="40"/>
  <c r="W1348" i="40"/>
  <c r="V1348" i="40"/>
  <c r="U1348" i="40"/>
  <c r="T1348" i="40"/>
  <c r="S1348" i="40"/>
  <c r="R1348" i="40"/>
  <c r="Z1348" i="40"/>
  <c r="Y1348" i="40"/>
  <c r="W1347" i="40"/>
  <c r="V1347" i="40"/>
  <c r="U1347" i="40"/>
  <c r="T1347" i="40"/>
  <c r="S1347" i="40"/>
  <c r="R1347" i="40"/>
  <c r="Z1347" i="40"/>
  <c r="Y1347" i="40"/>
  <c r="X1347" i="40"/>
  <c r="W1346" i="40"/>
  <c r="V1346" i="40"/>
  <c r="U1346" i="40"/>
  <c r="T1346" i="40"/>
  <c r="S1346" i="40"/>
  <c r="R1346" i="40"/>
  <c r="Z1346" i="40"/>
  <c r="Y1346" i="40"/>
  <c r="W1345" i="40"/>
  <c r="V1345" i="40"/>
  <c r="U1345" i="40"/>
  <c r="T1345" i="40"/>
  <c r="S1345" i="40"/>
  <c r="R1345" i="40"/>
  <c r="Z1345" i="40"/>
  <c r="Y1345" i="40"/>
  <c r="X1345" i="40"/>
  <c r="W1344" i="40"/>
  <c r="V1344" i="40"/>
  <c r="U1344" i="40"/>
  <c r="T1344" i="40"/>
  <c r="S1344" i="40"/>
  <c r="R1344" i="40"/>
  <c r="Z1344" i="40"/>
  <c r="Y1344" i="40"/>
  <c r="W1343" i="40"/>
  <c r="V1343" i="40"/>
  <c r="U1343" i="40"/>
  <c r="T1343" i="40"/>
  <c r="S1343" i="40"/>
  <c r="R1343" i="40"/>
  <c r="Z1343" i="40"/>
  <c r="Y1343" i="40"/>
  <c r="W1342" i="40"/>
  <c r="V1342" i="40"/>
  <c r="U1342" i="40"/>
  <c r="T1342" i="40"/>
  <c r="S1342" i="40"/>
  <c r="R1342" i="40"/>
  <c r="Z1342" i="40"/>
  <c r="Y1342" i="40"/>
  <c r="X1342" i="40"/>
  <c r="W1341" i="40"/>
  <c r="V1341" i="40"/>
  <c r="U1341" i="40"/>
  <c r="T1341" i="40"/>
  <c r="S1341" i="40"/>
  <c r="R1341" i="40"/>
  <c r="Z1341" i="40"/>
  <c r="Y1341" i="40"/>
  <c r="X1341" i="40"/>
  <c r="W1340" i="40"/>
  <c r="V1340" i="40"/>
  <c r="U1340" i="40"/>
  <c r="T1340" i="40"/>
  <c r="S1340" i="40"/>
  <c r="R1340" i="40"/>
  <c r="Z1340" i="40"/>
  <c r="Y1340" i="40"/>
  <c r="X1340" i="40"/>
  <c r="W1339" i="40"/>
  <c r="V1339" i="40"/>
  <c r="U1339" i="40"/>
  <c r="T1339" i="40"/>
  <c r="S1339" i="40"/>
  <c r="R1339" i="40"/>
  <c r="Z1339" i="40"/>
  <c r="Y1339" i="40"/>
  <c r="X1339" i="40"/>
  <c r="W1338" i="40"/>
  <c r="V1338" i="40"/>
  <c r="U1338" i="40"/>
  <c r="T1338" i="40"/>
  <c r="S1338" i="40"/>
  <c r="R1338" i="40"/>
  <c r="Z1338" i="40"/>
  <c r="Y1338" i="40"/>
  <c r="X1338" i="40"/>
  <c r="W1337" i="40"/>
  <c r="V1337" i="40"/>
  <c r="U1337" i="40"/>
  <c r="T1337" i="40"/>
  <c r="S1337" i="40"/>
  <c r="R1337" i="40"/>
  <c r="Z1337" i="40"/>
  <c r="Y1337" i="40"/>
  <c r="W1336" i="40"/>
  <c r="V1336" i="40"/>
  <c r="U1336" i="40"/>
  <c r="T1336" i="40"/>
  <c r="S1336" i="40"/>
  <c r="R1336" i="40"/>
  <c r="Z1336" i="40"/>
  <c r="Y1336" i="40"/>
  <c r="W1335" i="40"/>
  <c r="V1335" i="40"/>
  <c r="U1335" i="40"/>
  <c r="T1335" i="40"/>
  <c r="S1335" i="40"/>
  <c r="R1335" i="40"/>
  <c r="Z1335" i="40"/>
  <c r="Y1335" i="40"/>
  <c r="X1335" i="40"/>
  <c r="W1334" i="40"/>
  <c r="V1334" i="40"/>
  <c r="U1334" i="40"/>
  <c r="T1334" i="40"/>
  <c r="S1334" i="40"/>
  <c r="R1334" i="40"/>
  <c r="Z1334" i="40"/>
  <c r="Y1334" i="40"/>
  <c r="W1333" i="40"/>
  <c r="V1333" i="40"/>
  <c r="U1333" i="40"/>
  <c r="T1333" i="40"/>
  <c r="S1333" i="40"/>
  <c r="R1333" i="40"/>
  <c r="Z1333" i="40"/>
  <c r="Y1333" i="40"/>
  <c r="X1333" i="40"/>
  <c r="W1332" i="40"/>
  <c r="V1332" i="40"/>
  <c r="U1332" i="40"/>
  <c r="T1332" i="40"/>
  <c r="S1332" i="40"/>
  <c r="R1332" i="40"/>
  <c r="Z1332" i="40"/>
  <c r="Y1332" i="40"/>
  <c r="W1331" i="40"/>
  <c r="V1331" i="40"/>
  <c r="U1331" i="40"/>
  <c r="T1331" i="40"/>
  <c r="S1331" i="40"/>
  <c r="R1331" i="40"/>
  <c r="Z1331" i="40"/>
  <c r="Y1331" i="40"/>
  <c r="W1330" i="40"/>
  <c r="V1330" i="40"/>
  <c r="U1330" i="40"/>
  <c r="T1330" i="40"/>
  <c r="S1330" i="40"/>
  <c r="R1330" i="40"/>
  <c r="Z1330" i="40"/>
  <c r="Y1330" i="40"/>
  <c r="X1330" i="40"/>
  <c r="W1329" i="40"/>
  <c r="V1329" i="40"/>
  <c r="U1329" i="40"/>
  <c r="T1329" i="40"/>
  <c r="S1329" i="40"/>
  <c r="R1329" i="40"/>
  <c r="Z1329" i="40"/>
  <c r="Y1329" i="40"/>
  <c r="X1329" i="40"/>
  <c r="W1328" i="40"/>
  <c r="V1328" i="40"/>
  <c r="U1328" i="40"/>
  <c r="T1328" i="40"/>
  <c r="S1328" i="40"/>
  <c r="R1328" i="40"/>
  <c r="Z1328" i="40"/>
  <c r="Y1328" i="40"/>
  <c r="X1328" i="40"/>
  <c r="W1327" i="40"/>
  <c r="V1327" i="40"/>
  <c r="U1327" i="40"/>
  <c r="T1327" i="40"/>
  <c r="S1327" i="40"/>
  <c r="R1327" i="40"/>
  <c r="Z1327" i="40"/>
  <c r="Y1327" i="40"/>
  <c r="X1327" i="40"/>
  <c r="W1326" i="40"/>
  <c r="V1326" i="40"/>
  <c r="U1326" i="40"/>
  <c r="T1326" i="40"/>
  <c r="S1326" i="40"/>
  <c r="R1326" i="40"/>
  <c r="Z1326" i="40"/>
  <c r="Y1326" i="40"/>
  <c r="X1326" i="40"/>
  <c r="W1325" i="40"/>
  <c r="V1325" i="40"/>
  <c r="U1325" i="40"/>
  <c r="T1325" i="40"/>
  <c r="S1325" i="40"/>
  <c r="R1325" i="40"/>
  <c r="Z1325" i="40"/>
  <c r="Y1325" i="40"/>
  <c r="W1324" i="40"/>
  <c r="V1324" i="40"/>
  <c r="U1324" i="40"/>
  <c r="T1324" i="40"/>
  <c r="S1324" i="40"/>
  <c r="R1324" i="40"/>
  <c r="Z1324" i="40"/>
  <c r="Y1324" i="40"/>
  <c r="W1323" i="40"/>
  <c r="V1323" i="40"/>
  <c r="U1323" i="40"/>
  <c r="T1323" i="40"/>
  <c r="S1323" i="40"/>
  <c r="R1323" i="40"/>
  <c r="Z1323" i="40"/>
  <c r="Y1323" i="40"/>
  <c r="X1323" i="40"/>
  <c r="W1322" i="40"/>
  <c r="V1322" i="40"/>
  <c r="U1322" i="40"/>
  <c r="T1322" i="40"/>
  <c r="S1322" i="40"/>
  <c r="R1322" i="40"/>
  <c r="Z1322" i="40"/>
  <c r="Y1322" i="40"/>
  <c r="W1321" i="40"/>
  <c r="V1321" i="40"/>
  <c r="U1321" i="40"/>
  <c r="T1321" i="40"/>
  <c r="S1321" i="40"/>
  <c r="R1321" i="40"/>
  <c r="Z1321" i="40"/>
  <c r="Y1321" i="40"/>
  <c r="X1321" i="40"/>
  <c r="W1320" i="40"/>
  <c r="V1320" i="40"/>
  <c r="U1320" i="40"/>
  <c r="T1320" i="40"/>
  <c r="S1320" i="40"/>
  <c r="R1320" i="40"/>
  <c r="Z1320" i="40"/>
  <c r="Y1320" i="40"/>
  <c r="W1319" i="40"/>
  <c r="V1319" i="40"/>
  <c r="U1319" i="40"/>
  <c r="T1319" i="40"/>
  <c r="S1319" i="40"/>
  <c r="R1319" i="40"/>
  <c r="Z1319" i="40"/>
  <c r="Y1319" i="40"/>
  <c r="W1318" i="40"/>
  <c r="V1318" i="40"/>
  <c r="U1318" i="40"/>
  <c r="T1318" i="40"/>
  <c r="S1318" i="40"/>
  <c r="R1318" i="40"/>
  <c r="Z1318" i="40"/>
  <c r="Y1318" i="40"/>
  <c r="X1318" i="40"/>
  <c r="W1317" i="40"/>
  <c r="V1317" i="40"/>
  <c r="U1317" i="40"/>
  <c r="T1317" i="40"/>
  <c r="S1317" i="40"/>
  <c r="R1317" i="40"/>
  <c r="Z1317" i="40"/>
  <c r="Y1317" i="40"/>
  <c r="X1317" i="40"/>
  <c r="W1316" i="40"/>
  <c r="V1316" i="40"/>
  <c r="U1316" i="40"/>
  <c r="T1316" i="40"/>
  <c r="S1316" i="40"/>
  <c r="R1316" i="40"/>
  <c r="Z1316" i="40"/>
  <c r="Y1316" i="40"/>
  <c r="X1316" i="40"/>
  <c r="W1315" i="40"/>
  <c r="V1315" i="40"/>
  <c r="U1315" i="40"/>
  <c r="T1315" i="40"/>
  <c r="S1315" i="40"/>
  <c r="R1315" i="40"/>
  <c r="Z1315" i="40"/>
  <c r="Y1315" i="40"/>
  <c r="X1315" i="40"/>
  <c r="W1314" i="40"/>
  <c r="V1314" i="40"/>
  <c r="U1314" i="40"/>
  <c r="T1314" i="40"/>
  <c r="S1314" i="40"/>
  <c r="R1314" i="40"/>
  <c r="Z1314" i="40"/>
  <c r="Y1314" i="40"/>
  <c r="X1314" i="40"/>
  <c r="W1313" i="40"/>
  <c r="V1313" i="40"/>
  <c r="U1313" i="40"/>
  <c r="T1313" i="40"/>
  <c r="S1313" i="40"/>
  <c r="R1313" i="40"/>
  <c r="Z1313" i="40"/>
  <c r="Y1313" i="40"/>
  <c r="X1313" i="40"/>
  <c r="W1312" i="40"/>
  <c r="V1312" i="40"/>
  <c r="U1312" i="40"/>
  <c r="T1312" i="40"/>
  <c r="S1312" i="40"/>
  <c r="R1312" i="40"/>
  <c r="Z1312" i="40"/>
  <c r="Y1312" i="40"/>
  <c r="W1311" i="40"/>
  <c r="V1311" i="40"/>
  <c r="U1311" i="40"/>
  <c r="T1311" i="40"/>
  <c r="S1311" i="40"/>
  <c r="R1311" i="40"/>
  <c r="Z1311" i="40"/>
  <c r="Y1311" i="40"/>
  <c r="X1311" i="40"/>
  <c r="W1310" i="40"/>
  <c r="V1310" i="40"/>
  <c r="U1310" i="40"/>
  <c r="T1310" i="40"/>
  <c r="S1310" i="40"/>
  <c r="R1310" i="40"/>
  <c r="Z1310" i="40"/>
  <c r="Y1310" i="40"/>
  <c r="X1310" i="40"/>
  <c r="W1309" i="40"/>
  <c r="V1309" i="40"/>
  <c r="U1309" i="40"/>
  <c r="T1309" i="40"/>
  <c r="S1309" i="40"/>
  <c r="R1309" i="40"/>
  <c r="Z1309" i="40"/>
  <c r="Y1309" i="40"/>
  <c r="X1309" i="40"/>
  <c r="W1308" i="40"/>
  <c r="V1308" i="40"/>
  <c r="U1308" i="40"/>
  <c r="T1308" i="40"/>
  <c r="S1308" i="40"/>
  <c r="R1308" i="40"/>
  <c r="Z1308" i="40"/>
  <c r="Y1308" i="40"/>
  <c r="W1307" i="40"/>
  <c r="V1307" i="40"/>
  <c r="U1307" i="40"/>
  <c r="T1307" i="40"/>
  <c r="S1307" i="40"/>
  <c r="R1307" i="40"/>
  <c r="Z1307" i="40"/>
  <c r="Y1307" i="40"/>
  <c r="W1306" i="40"/>
  <c r="V1306" i="40"/>
  <c r="U1306" i="40"/>
  <c r="T1306" i="40"/>
  <c r="S1306" i="40"/>
  <c r="R1306" i="40"/>
  <c r="Z1306" i="40"/>
  <c r="Y1306" i="40"/>
  <c r="X1306" i="40"/>
  <c r="W1305" i="40"/>
  <c r="V1305" i="40"/>
  <c r="U1305" i="40"/>
  <c r="T1305" i="40"/>
  <c r="S1305" i="40"/>
  <c r="R1305" i="40"/>
  <c r="Z1305" i="40"/>
  <c r="Y1305" i="40"/>
  <c r="X1305" i="40"/>
  <c r="W1304" i="40"/>
  <c r="V1304" i="40"/>
  <c r="U1304" i="40"/>
  <c r="T1304" i="40"/>
  <c r="S1304" i="40"/>
  <c r="R1304" i="40"/>
  <c r="Z1304" i="40"/>
  <c r="Y1304" i="40"/>
  <c r="X1304" i="40"/>
  <c r="W1303" i="40"/>
  <c r="V1303" i="40"/>
  <c r="U1303" i="40"/>
  <c r="T1303" i="40"/>
  <c r="S1303" i="40"/>
  <c r="R1303" i="40"/>
  <c r="Z1303" i="40"/>
  <c r="Y1303" i="40"/>
  <c r="X1303" i="40"/>
  <c r="W1302" i="40"/>
  <c r="V1302" i="40"/>
  <c r="U1302" i="40"/>
  <c r="T1302" i="40"/>
  <c r="S1302" i="40"/>
  <c r="R1302" i="40"/>
  <c r="Z1302" i="40"/>
  <c r="Y1302" i="40"/>
  <c r="X1302" i="40"/>
  <c r="W1301" i="40"/>
  <c r="V1301" i="40"/>
  <c r="U1301" i="40"/>
  <c r="T1301" i="40"/>
  <c r="S1301" i="40"/>
  <c r="R1301" i="40"/>
  <c r="Z1301" i="40"/>
  <c r="Y1301" i="40"/>
  <c r="W1300" i="40"/>
  <c r="V1300" i="40"/>
  <c r="U1300" i="40"/>
  <c r="T1300" i="40"/>
  <c r="S1300" i="40"/>
  <c r="R1300" i="40"/>
  <c r="Z1300" i="40"/>
  <c r="Y1300" i="40"/>
  <c r="W1299" i="40"/>
  <c r="V1299" i="40"/>
  <c r="U1299" i="40"/>
  <c r="T1299" i="40"/>
  <c r="S1299" i="40"/>
  <c r="R1299" i="40"/>
  <c r="Z1299" i="40"/>
  <c r="Y1299" i="40"/>
  <c r="X1299" i="40"/>
  <c r="W1298" i="40"/>
  <c r="V1298" i="40"/>
  <c r="U1298" i="40"/>
  <c r="T1298" i="40"/>
  <c r="S1298" i="40"/>
  <c r="R1298" i="40"/>
  <c r="Z1298" i="40"/>
  <c r="Y1298" i="40"/>
  <c r="W1297" i="40"/>
  <c r="V1297" i="40"/>
  <c r="U1297" i="40"/>
  <c r="T1297" i="40"/>
  <c r="S1297" i="40"/>
  <c r="R1297" i="40"/>
  <c r="Z1297" i="40"/>
  <c r="Y1297" i="40"/>
  <c r="X1297" i="40"/>
  <c r="W1296" i="40"/>
  <c r="V1296" i="40"/>
  <c r="U1296" i="40"/>
  <c r="T1296" i="40"/>
  <c r="S1296" i="40"/>
  <c r="R1296" i="40"/>
  <c r="Z1296" i="40"/>
  <c r="Y1296" i="40"/>
  <c r="W1295" i="40"/>
  <c r="V1295" i="40"/>
  <c r="U1295" i="40"/>
  <c r="T1295" i="40"/>
  <c r="S1295" i="40"/>
  <c r="R1295" i="40"/>
  <c r="Z1295" i="40"/>
  <c r="Y1295" i="40"/>
  <c r="X1295" i="40"/>
  <c r="W1294" i="40"/>
  <c r="V1294" i="40"/>
  <c r="U1294" i="40"/>
  <c r="T1294" i="40"/>
  <c r="S1294" i="40"/>
  <c r="R1294" i="40"/>
  <c r="Z1294" i="40"/>
  <c r="Y1294" i="40"/>
  <c r="X1294" i="40"/>
  <c r="W1293" i="40"/>
  <c r="V1293" i="40"/>
  <c r="U1293" i="40"/>
  <c r="T1293" i="40"/>
  <c r="S1293" i="40"/>
  <c r="R1293" i="40"/>
  <c r="Z1293" i="40"/>
  <c r="Y1293" i="40"/>
  <c r="X1293" i="40"/>
  <c r="W1292" i="40"/>
  <c r="V1292" i="40"/>
  <c r="U1292" i="40"/>
  <c r="T1292" i="40"/>
  <c r="S1292" i="40"/>
  <c r="R1292" i="40"/>
  <c r="Z1292" i="40"/>
  <c r="Y1292" i="40"/>
  <c r="X1292" i="40"/>
  <c r="W1291" i="40"/>
  <c r="V1291" i="40"/>
  <c r="U1291" i="40"/>
  <c r="T1291" i="40"/>
  <c r="S1291" i="40"/>
  <c r="R1291" i="40"/>
  <c r="Z1291" i="40"/>
  <c r="Y1291" i="40"/>
  <c r="X1291" i="40"/>
  <c r="W1290" i="40"/>
  <c r="V1290" i="40"/>
  <c r="U1290" i="40"/>
  <c r="T1290" i="40"/>
  <c r="S1290" i="40"/>
  <c r="R1290" i="40"/>
  <c r="Z1290" i="40"/>
  <c r="Y1290" i="40"/>
  <c r="X1290" i="40"/>
  <c r="W1289" i="40"/>
  <c r="V1289" i="40"/>
  <c r="U1289" i="40"/>
  <c r="T1289" i="40"/>
  <c r="S1289" i="40"/>
  <c r="R1289" i="40"/>
  <c r="Z1289" i="40"/>
  <c r="Y1289" i="40"/>
  <c r="W1288" i="40"/>
  <c r="V1288" i="40"/>
  <c r="U1288" i="40"/>
  <c r="T1288" i="40"/>
  <c r="S1288" i="40"/>
  <c r="R1288" i="40"/>
  <c r="Z1288" i="40"/>
  <c r="Y1288" i="40"/>
  <c r="W1287" i="40"/>
  <c r="V1287" i="40"/>
  <c r="U1287" i="40"/>
  <c r="T1287" i="40"/>
  <c r="S1287" i="40"/>
  <c r="R1287" i="40"/>
  <c r="Z1287" i="40"/>
  <c r="Y1287" i="40"/>
  <c r="X1287" i="40"/>
  <c r="W1286" i="40"/>
  <c r="V1286" i="40"/>
  <c r="U1286" i="40"/>
  <c r="T1286" i="40"/>
  <c r="S1286" i="40"/>
  <c r="R1286" i="40"/>
  <c r="Z1286" i="40"/>
  <c r="Y1286" i="40"/>
  <c r="W1285" i="40"/>
  <c r="V1285" i="40"/>
  <c r="U1285" i="40"/>
  <c r="T1285" i="40"/>
  <c r="S1285" i="40"/>
  <c r="R1285" i="40"/>
  <c r="Z1285" i="40"/>
  <c r="Y1285" i="40"/>
  <c r="X1285" i="40"/>
  <c r="W1284" i="40"/>
  <c r="V1284" i="40"/>
  <c r="U1284" i="40"/>
  <c r="T1284" i="40"/>
  <c r="S1284" i="40"/>
  <c r="R1284" i="40"/>
  <c r="Z1284" i="40"/>
  <c r="Y1284" i="40"/>
  <c r="W1283" i="40"/>
  <c r="V1283" i="40"/>
  <c r="U1283" i="40"/>
  <c r="T1283" i="40"/>
  <c r="S1283" i="40"/>
  <c r="R1283" i="40"/>
  <c r="Z1283" i="40"/>
  <c r="Y1283" i="40"/>
  <c r="W1282" i="40"/>
  <c r="V1282" i="40"/>
  <c r="U1282" i="40"/>
  <c r="T1282" i="40"/>
  <c r="S1282" i="40"/>
  <c r="R1282" i="40"/>
  <c r="Z1282" i="40"/>
  <c r="Y1282" i="40"/>
  <c r="X1282" i="40"/>
  <c r="W1281" i="40"/>
  <c r="V1281" i="40"/>
  <c r="U1281" i="40"/>
  <c r="T1281" i="40"/>
  <c r="S1281" i="40"/>
  <c r="R1281" i="40"/>
  <c r="Z1281" i="40"/>
  <c r="Y1281" i="40"/>
  <c r="X1281" i="40"/>
  <c r="W1280" i="40"/>
  <c r="V1280" i="40"/>
  <c r="U1280" i="40"/>
  <c r="T1280" i="40"/>
  <c r="S1280" i="40"/>
  <c r="R1280" i="40"/>
  <c r="Z1280" i="40"/>
  <c r="Y1280" i="40"/>
  <c r="X1280" i="40"/>
  <c r="W1279" i="40"/>
  <c r="V1279" i="40"/>
  <c r="U1279" i="40"/>
  <c r="T1279" i="40"/>
  <c r="S1279" i="40"/>
  <c r="R1279" i="40"/>
  <c r="Z1279" i="40"/>
  <c r="Y1279" i="40"/>
  <c r="X1279" i="40"/>
  <c r="W1278" i="40"/>
  <c r="V1278" i="40"/>
  <c r="U1278" i="40"/>
  <c r="T1278" i="40"/>
  <c r="S1278" i="40"/>
  <c r="R1278" i="40"/>
  <c r="Z1278" i="40"/>
  <c r="Y1278" i="40"/>
  <c r="X1278" i="40"/>
  <c r="W1277" i="40"/>
  <c r="V1277" i="40"/>
  <c r="U1277" i="40"/>
  <c r="T1277" i="40"/>
  <c r="S1277" i="40"/>
  <c r="R1277" i="40"/>
  <c r="Z1277" i="40"/>
  <c r="Y1277" i="40"/>
  <c r="X1277" i="40"/>
  <c r="W1276" i="40"/>
  <c r="V1276" i="40"/>
  <c r="U1276" i="40"/>
  <c r="T1276" i="40"/>
  <c r="S1276" i="40"/>
  <c r="R1276" i="40"/>
  <c r="Z1276" i="40"/>
  <c r="Y1276" i="40"/>
  <c r="W1275" i="40"/>
  <c r="V1275" i="40"/>
  <c r="U1275" i="40"/>
  <c r="T1275" i="40"/>
  <c r="S1275" i="40"/>
  <c r="R1275" i="40"/>
  <c r="Z1275" i="40"/>
  <c r="Y1275" i="40"/>
  <c r="X1275" i="40"/>
  <c r="W1274" i="40"/>
  <c r="V1274" i="40"/>
  <c r="U1274" i="40"/>
  <c r="T1274" i="40"/>
  <c r="S1274" i="40"/>
  <c r="R1274" i="40"/>
  <c r="Z1274" i="40"/>
  <c r="Y1274" i="40"/>
  <c r="W1273" i="40"/>
  <c r="V1273" i="40"/>
  <c r="U1273" i="40"/>
  <c r="T1273" i="40"/>
  <c r="S1273" i="40"/>
  <c r="R1273" i="40"/>
  <c r="Z1273" i="40"/>
  <c r="Y1273" i="40"/>
  <c r="X1273" i="40"/>
  <c r="W1272" i="40"/>
  <c r="V1272" i="40"/>
  <c r="U1272" i="40"/>
  <c r="T1272" i="40"/>
  <c r="S1272" i="40"/>
  <c r="R1272" i="40"/>
  <c r="Z1272" i="40"/>
  <c r="Y1272" i="40"/>
  <c r="W1271" i="40"/>
  <c r="V1271" i="40"/>
  <c r="U1271" i="40"/>
  <c r="T1271" i="40"/>
  <c r="S1271" i="40"/>
  <c r="R1271" i="40"/>
  <c r="Z1271" i="40"/>
  <c r="Y1271" i="40"/>
  <c r="W1270" i="40"/>
  <c r="V1270" i="40"/>
  <c r="U1270" i="40"/>
  <c r="T1270" i="40"/>
  <c r="S1270" i="40"/>
  <c r="R1270" i="40"/>
  <c r="Z1270" i="40"/>
  <c r="Y1270" i="40"/>
  <c r="X1270" i="40"/>
  <c r="W1269" i="40"/>
  <c r="V1269" i="40"/>
  <c r="U1269" i="40"/>
  <c r="T1269" i="40"/>
  <c r="S1269" i="40"/>
  <c r="R1269" i="40"/>
  <c r="Z1269" i="40"/>
  <c r="Y1269" i="40"/>
  <c r="X1269" i="40"/>
  <c r="W1268" i="40"/>
  <c r="V1268" i="40"/>
  <c r="U1268" i="40"/>
  <c r="T1268" i="40"/>
  <c r="S1268" i="40"/>
  <c r="R1268" i="40"/>
  <c r="Z1268" i="40"/>
  <c r="Y1268" i="40"/>
  <c r="X1268" i="40"/>
  <c r="W1267" i="40"/>
  <c r="V1267" i="40"/>
  <c r="U1267" i="40"/>
  <c r="T1267" i="40"/>
  <c r="S1267" i="40"/>
  <c r="R1267" i="40"/>
  <c r="Z1267" i="40"/>
  <c r="Y1267" i="40"/>
  <c r="X1267" i="40"/>
  <c r="W1266" i="40"/>
  <c r="V1266" i="40"/>
  <c r="U1266" i="40"/>
  <c r="T1266" i="40"/>
  <c r="S1266" i="40"/>
  <c r="R1266" i="40"/>
  <c r="Z1266" i="40"/>
  <c r="Y1266" i="40"/>
  <c r="X1266" i="40"/>
  <c r="W1265" i="40"/>
  <c r="V1265" i="40"/>
  <c r="U1265" i="40"/>
  <c r="T1265" i="40"/>
  <c r="S1265" i="40"/>
  <c r="R1265" i="40"/>
  <c r="Z1265" i="40"/>
  <c r="Y1265" i="40"/>
  <c r="W1264" i="40"/>
  <c r="V1264" i="40"/>
  <c r="U1264" i="40"/>
  <c r="T1264" i="40"/>
  <c r="S1264" i="40"/>
  <c r="R1264" i="40"/>
  <c r="Z1264" i="40"/>
  <c r="Y1264" i="40"/>
  <c r="W1263" i="40"/>
  <c r="V1263" i="40"/>
  <c r="U1263" i="40"/>
  <c r="T1263" i="40"/>
  <c r="S1263" i="40"/>
  <c r="R1263" i="40"/>
  <c r="Z1263" i="40"/>
  <c r="Y1263" i="40"/>
  <c r="X1263" i="40"/>
  <c r="W1262" i="40"/>
  <c r="V1262" i="40"/>
  <c r="U1262" i="40"/>
  <c r="T1262" i="40"/>
  <c r="S1262" i="40"/>
  <c r="R1262" i="40"/>
  <c r="Z1262" i="40"/>
  <c r="Y1262" i="40"/>
  <c r="X1262" i="40"/>
  <c r="W1261" i="40"/>
  <c r="V1261" i="40"/>
  <c r="U1261" i="40"/>
  <c r="T1261" i="40"/>
  <c r="S1261" i="40"/>
  <c r="R1261" i="40"/>
  <c r="Z1261" i="40"/>
  <c r="Y1261" i="40"/>
  <c r="X1261" i="40"/>
  <c r="W1260" i="40"/>
  <c r="V1260" i="40"/>
  <c r="U1260" i="40"/>
  <c r="T1260" i="40"/>
  <c r="S1260" i="40"/>
  <c r="R1260" i="40"/>
  <c r="Z1260" i="40"/>
  <c r="Y1260" i="40"/>
  <c r="W1259" i="40"/>
  <c r="V1259" i="40"/>
  <c r="U1259" i="40"/>
  <c r="T1259" i="40"/>
  <c r="S1259" i="40"/>
  <c r="R1259" i="40"/>
  <c r="Z1259" i="40"/>
  <c r="Y1259" i="40"/>
  <c r="W1258" i="40"/>
  <c r="V1258" i="40"/>
  <c r="U1258" i="40"/>
  <c r="T1258" i="40"/>
  <c r="S1258" i="40"/>
  <c r="R1258" i="40"/>
  <c r="Z1258" i="40"/>
  <c r="Y1258" i="40"/>
  <c r="X1258" i="40"/>
  <c r="W1257" i="40"/>
  <c r="V1257" i="40"/>
  <c r="U1257" i="40"/>
  <c r="T1257" i="40"/>
  <c r="S1257" i="40"/>
  <c r="R1257" i="40"/>
  <c r="Z1257" i="40"/>
  <c r="Y1257" i="40"/>
  <c r="X1257" i="40"/>
  <c r="W1256" i="40"/>
  <c r="V1256" i="40"/>
  <c r="U1256" i="40"/>
  <c r="T1256" i="40"/>
  <c r="S1256" i="40"/>
  <c r="R1256" i="40"/>
  <c r="Z1256" i="40"/>
  <c r="Y1256" i="40"/>
  <c r="X1256" i="40"/>
  <c r="W1255" i="40"/>
  <c r="V1255" i="40"/>
  <c r="U1255" i="40"/>
  <c r="T1255" i="40"/>
  <c r="S1255" i="40"/>
  <c r="R1255" i="40"/>
  <c r="Z1255" i="40"/>
  <c r="Y1255" i="40"/>
  <c r="X1255" i="40"/>
  <c r="W1254" i="40"/>
  <c r="V1254" i="40"/>
  <c r="U1254" i="40"/>
  <c r="T1254" i="40"/>
  <c r="S1254" i="40"/>
  <c r="R1254" i="40"/>
  <c r="Z1254" i="40"/>
  <c r="Y1254" i="40"/>
  <c r="X1254" i="40"/>
  <c r="W1253" i="40"/>
  <c r="V1253" i="40"/>
  <c r="U1253" i="40"/>
  <c r="T1253" i="40"/>
  <c r="S1253" i="40"/>
  <c r="R1253" i="40"/>
  <c r="Z1253" i="40"/>
  <c r="Y1253" i="40"/>
  <c r="W1252" i="40"/>
  <c r="V1252" i="40"/>
  <c r="U1252" i="40"/>
  <c r="T1252" i="40"/>
  <c r="S1252" i="40"/>
  <c r="R1252" i="40"/>
  <c r="Z1252" i="40"/>
  <c r="Y1252" i="40"/>
  <c r="W1251" i="40"/>
  <c r="V1251" i="40"/>
  <c r="U1251" i="40"/>
  <c r="T1251" i="40"/>
  <c r="S1251" i="40"/>
  <c r="R1251" i="40"/>
  <c r="Z1251" i="40"/>
  <c r="Y1251" i="40"/>
  <c r="X1251" i="40"/>
  <c r="W1250" i="40"/>
  <c r="V1250" i="40"/>
  <c r="U1250" i="40"/>
  <c r="T1250" i="40"/>
  <c r="S1250" i="40"/>
  <c r="R1250" i="40"/>
  <c r="Z1250" i="40"/>
  <c r="Y1250" i="40"/>
  <c r="W1249" i="40"/>
  <c r="V1249" i="40"/>
  <c r="U1249" i="40"/>
  <c r="T1249" i="40"/>
  <c r="S1249" i="40"/>
  <c r="R1249" i="40"/>
  <c r="Z1249" i="40"/>
  <c r="Y1249" i="40"/>
  <c r="X1249" i="40"/>
  <c r="W1248" i="40"/>
  <c r="V1248" i="40"/>
  <c r="U1248" i="40"/>
  <c r="T1248" i="40"/>
  <c r="S1248" i="40"/>
  <c r="R1248" i="40"/>
  <c r="Z1248" i="40"/>
  <c r="Y1248" i="40"/>
  <c r="W1247" i="40"/>
  <c r="V1247" i="40"/>
  <c r="U1247" i="40"/>
  <c r="T1247" i="40"/>
  <c r="S1247" i="40"/>
  <c r="R1247" i="40"/>
  <c r="Z1247" i="40"/>
  <c r="Y1247" i="40"/>
  <c r="W1246" i="40"/>
  <c r="V1246" i="40"/>
  <c r="U1246" i="40"/>
  <c r="T1246" i="40"/>
  <c r="S1246" i="40"/>
  <c r="R1246" i="40"/>
  <c r="Z1246" i="40"/>
  <c r="Y1246" i="40"/>
  <c r="X1246" i="40"/>
  <c r="W1245" i="40"/>
  <c r="V1245" i="40"/>
  <c r="U1245" i="40"/>
  <c r="T1245" i="40"/>
  <c r="S1245" i="40"/>
  <c r="R1245" i="40"/>
  <c r="Z1245" i="40"/>
  <c r="Y1245" i="40"/>
  <c r="X1245" i="40"/>
  <c r="W1244" i="40"/>
  <c r="V1244" i="40"/>
  <c r="U1244" i="40"/>
  <c r="T1244" i="40"/>
  <c r="S1244" i="40"/>
  <c r="R1244" i="40"/>
  <c r="Z1244" i="40"/>
  <c r="Y1244" i="40"/>
  <c r="X1244" i="40"/>
  <c r="W1243" i="40"/>
  <c r="V1243" i="40"/>
  <c r="U1243" i="40"/>
  <c r="T1243" i="40"/>
  <c r="S1243" i="40"/>
  <c r="R1243" i="40"/>
  <c r="Z1243" i="40"/>
  <c r="Y1243" i="40"/>
  <c r="X1243" i="40"/>
  <c r="W1242" i="40"/>
  <c r="V1242" i="40"/>
  <c r="U1242" i="40"/>
  <c r="T1242" i="40"/>
  <c r="S1242" i="40"/>
  <c r="R1242" i="40"/>
  <c r="Z1242" i="40"/>
  <c r="Y1242" i="40"/>
  <c r="X1242" i="40"/>
  <c r="W1241" i="40"/>
  <c r="V1241" i="40"/>
  <c r="U1241" i="40"/>
  <c r="T1241" i="40"/>
  <c r="S1241" i="40"/>
  <c r="R1241" i="40"/>
  <c r="Z1241" i="40"/>
  <c r="Y1241" i="40"/>
  <c r="W1240" i="40"/>
  <c r="V1240" i="40"/>
  <c r="U1240" i="40"/>
  <c r="T1240" i="40"/>
  <c r="S1240" i="40"/>
  <c r="R1240" i="40"/>
  <c r="Z1240" i="40"/>
  <c r="Y1240" i="40"/>
  <c r="W1239" i="40"/>
  <c r="V1239" i="40"/>
  <c r="U1239" i="40"/>
  <c r="T1239" i="40"/>
  <c r="S1239" i="40"/>
  <c r="R1239" i="40"/>
  <c r="Z1239" i="40"/>
  <c r="Y1239" i="40"/>
  <c r="X1239" i="40"/>
  <c r="W1238" i="40"/>
  <c r="V1238" i="40"/>
  <c r="U1238" i="40"/>
  <c r="T1238" i="40"/>
  <c r="S1238" i="40"/>
  <c r="R1238" i="40"/>
  <c r="Z1238" i="40"/>
  <c r="Y1238" i="40"/>
  <c r="X1238" i="40"/>
  <c r="W1237" i="40"/>
  <c r="V1237" i="40"/>
  <c r="U1237" i="40"/>
  <c r="T1237" i="40"/>
  <c r="S1237" i="40"/>
  <c r="R1237" i="40"/>
  <c r="Z1237" i="40"/>
  <c r="Y1237" i="40"/>
  <c r="X1237" i="40"/>
  <c r="W1236" i="40"/>
  <c r="V1236" i="40"/>
  <c r="U1236" i="40"/>
  <c r="T1236" i="40"/>
  <c r="S1236" i="40"/>
  <c r="R1236" i="40"/>
  <c r="Z1236" i="40"/>
  <c r="Y1236" i="40"/>
  <c r="W1235" i="40"/>
  <c r="V1235" i="40"/>
  <c r="U1235" i="40"/>
  <c r="T1235" i="40"/>
  <c r="S1235" i="40"/>
  <c r="R1235" i="40"/>
  <c r="Z1235" i="40"/>
  <c r="Y1235" i="40"/>
  <c r="W1234" i="40"/>
  <c r="V1234" i="40"/>
  <c r="U1234" i="40"/>
  <c r="T1234" i="40"/>
  <c r="S1234" i="40"/>
  <c r="R1234" i="40"/>
  <c r="Z1234" i="40"/>
  <c r="Y1234" i="40"/>
  <c r="X1234" i="40"/>
  <c r="W1233" i="40"/>
  <c r="V1233" i="40"/>
  <c r="U1233" i="40"/>
  <c r="T1233" i="40"/>
  <c r="S1233" i="40"/>
  <c r="R1233" i="40"/>
  <c r="Z1233" i="40"/>
  <c r="Y1233" i="40"/>
  <c r="X1233" i="40"/>
  <c r="W1232" i="40"/>
  <c r="V1232" i="40"/>
  <c r="U1232" i="40"/>
  <c r="T1232" i="40"/>
  <c r="S1232" i="40"/>
  <c r="R1232" i="40"/>
  <c r="Z1232" i="40"/>
  <c r="Y1232" i="40"/>
  <c r="X1232" i="40"/>
  <c r="W1231" i="40"/>
  <c r="V1231" i="40"/>
  <c r="U1231" i="40"/>
  <c r="T1231" i="40"/>
  <c r="S1231" i="40"/>
  <c r="R1231" i="40"/>
  <c r="Z1231" i="40"/>
  <c r="Y1231" i="40"/>
  <c r="X1231" i="40"/>
  <c r="W1230" i="40"/>
  <c r="V1230" i="40"/>
  <c r="U1230" i="40"/>
  <c r="T1230" i="40"/>
  <c r="S1230" i="40"/>
  <c r="R1230" i="40"/>
  <c r="Z1230" i="40"/>
  <c r="Y1230" i="40"/>
  <c r="X1230" i="40"/>
  <c r="W1229" i="40"/>
  <c r="V1229" i="40"/>
  <c r="U1229" i="40"/>
  <c r="T1229" i="40"/>
  <c r="S1229" i="40"/>
  <c r="R1229" i="40"/>
  <c r="Z1229" i="40"/>
  <c r="Y1229" i="40"/>
  <c r="W1228" i="40"/>
  <c r="V1228" i="40"/>
  <c r="U1228" i="40"/>
  <c r="T1228" i="40"/>
  <c r="S1228" i="40"/>
  <c r="R1228" i="40"/>
  <c r="Z1228" i="40"/>
  <c r="Y1228" i="40"/>
  <c r="W1227" i="40"/>
  <c r="V1227" i="40"/>
  <c r="U1227" i="40"/>
  <c r="T1227" i="40"/>
  <c r="S1227" i="40"/>
  <c r="R1227" i="40"/>
  <c r="Z1227" i="40"/>
  <c r="Y1227" i="40"/>
  <c r="X1227" i="40"/>
  <c r="W1226" i="40"/>
  <c r="V1226" i="40"/>
  <c r="U1226" i="40"/>
  <c r="T1226" i="40"/>
  <c r="S1226" i="40"/>
  <c r="R1226" i="40"/>
  <c r="Z1226" i="40"/>
  <c r="Y1226" i="40"/>
  <c r="X1226" i="40"/>
  <c r="W1225" i="40"/>
  <c r="V1225" i="40"/>
  <c r="U1225" i="40"/>
  <c r="T1225" i="40"/>
  <c r="S1225" i="40"/>
  <c r="R1225" i="40"/>
  <c r="Z1225" i="40"/>
  <c r="Y1225" i="40"/>
  <c r="X1225" i="40"/>
  <c r="W1224" i="40"/>
  <c r="V1224" i="40"/>
  <c r="U1224" i="40"/>
  <c r="T1224" i="40"/>
  <c r="S1224" i="40"/>
  <c r="R1224" i="40"/>
  <c r="Z1224" i="40"/>
  <c r="Y1224" i="40"/>
  <c r="W1223" i="40"/>
  <c r="V1223" i="40"/>
  <c r="U1223" i="40"/>
  <c r="T1223" i="40"/>
  <c r="S1223" i="40"/>
  <c r="R1223" i="40"/>
  <c r="Z1223" i="40"/>
  <c r="Y1223" i="40"/>
  <c r="W1222" i="40"/>
  <c r="V1222" i="40"/>
  <c r="U1222" i="40"/>
  <c r="T1222" i="40"/>
  <c r="S1222" i="40"/>
  <c r="R1222" i="40"/>
  <c r="Z1222" i="40"/>
  <c r="Y1222" i="40"/>
  <c r="X1222" i="40"/>
  <c r="W1221" i="40"/>
  <c r="V1221" i="40"/>
  <c r="U1221" i="40"/>
  <c r="T1221" i="40"/>
  <c r="S1221" i="40"/>
  <c r="R1221" i="40"/>
  <c r="Z1221" i="40"/>
  <c r="Y1221" i="40"/>
  <c r="X1221" i="40"/>
  <c r="W1220" i="40"/>
  <c r="V1220" i="40"/>
  <c r="U1220" i="40"/>
  <c r="T1220" i="40"/>
  <c r="S1220" i="40"/>
  <c r="R1220" i="40"/>
  <c r="Z1220" i="40"/>
  <c r="Y1220" i="40"/>
  <c r="X1220" i="40"/>
  <c r="W1219" i="40"/>
  <c r="V1219" i="40"/>
  <c r="U1219" i="40"/>
  <c r="T1219" i="40"/>
  <c r="S1219" i="40"/>
  <c r="R1219" i="40"/>
  <c r="Z1219" i="40"/>
  <c r="Y1219" i="40"/>
  <c r="X1219" i="40"/>
  <c r="W1218" i="40"/>
  <c r="V1218" i="40"/>
  <c r="U1218" i="40"/>
  <c r="T1218" i="40"/>
  <c r="S1218" i="40"/>
  <c r="R1218" i="40"/>
  <c r="Z1218" i="40"/>
  <c r="Y1218" i="40"/>
  <c r="X1218" i="40"/>
  <c r="W1217" i="40"/>
  <c r="V1217" i="40"/>
  <c r="U1217" i="40"/>
  <c r="T1217" i="40"/>
  <c r="S1217" i="40"/>
  <c r="R1217" i="40"/>
  <c r="Z1217" i="40"/>
  <c r="Y1217" i="40"/>
  <c r="W1216" i="40"/>
  <c r="V1216" i="40"/>
  <c r="U1216" i="40"/>
  <c r="T1216" i="40"/>
  <c r="S1216" i="40"/>
  <c r="R1216" i="40"/>
  <c r="Z1216" i="40"/>
  <c r="Y1216" i="40"/>
  <c r="W1215" i="40"/>
  <c r="V1215" i="40"/>
  <c r="U1215" i="40"/>
  <c r="T1215" i="40"/>
  <c r="S1215" i="40"/>
  <c r="R1215" i="40"/>
  <c r="Z1215" i="40"/>
  <c r="Y1215" i="40"/>
  <c r="X1215" i="40"/>
  <c r="W1214" i="40"/>
  <c r="V1214" i="40"/>
  <c r="U1214" i="40"/>
  <c r="T1214" i="40"/>
  <c r="S1214" i="40"/>
  <c r="R1214" i="40"/>
  <c r="Z1214" i="40"/>
  <c r="Y1214" i="40"/>
  <c r="W1213" i="40"/>
  <c r="V1213" i="40"/>
  <c r="U1213" i="40"/>
  <c r="T1213" i="40"/>
  <c r="S1213" i="40"/>
  <c r="R1213" i="40"/>
  <c r="Z1213" i="40"/>
  <c r="Y1213" i="40"/>
  <c r="X1213" i="40"/>
  <c r="W1212" i="40"/>
  <c r="V1212" i="40"/>
  <c r="U1212" i="40"/>
  <c r="T1212" i="40"/>
  <c r="S1212" i="40"/>
  <c r="R1212" i="40"/>
  <c r="Z1212" i="40"/>
  <c r="Y1212" i="40"/>
  <c r="W1211" i="40"/>
  <c r="V1211" i="40"/>
  <c r="U1211" i="40"/>
  <c r="T1211" i="40"/>
  <c r="S1211" i="40"/>
  <c r="R1211" i="40"/>
  <c r="Z1211" i="40"/>
  <c r="Y1211" i="40"/>
  <c r="X1211" i="40"/>
  <c r="W1210" i="40"/>
  <c r="V1210" i="40"/>
  <c r="U1210" i="40"/>
  <c r="T1210" i="40"/>
  <c r="S1210" i="40"/>
  <c r="R1210" i="40"/>
  <c r="Z1210" i="40"/>
  <c r="Y1210" i="40"/>
  <c r="X1210" i="40"/>
  <c r="W1209" i="40"/>
  <c r="V1209" i="40"/>
  <c r="U1209" i="40"/>
  <c r="T1209" i="40"/>
  <c r="S1209" i="40"/>
  <c r="R1209" i="40"/>
  <c r="Z1209" i="40"/>
  <c r="Y1209" i="40"/>
  <c r="X1209" i="40"/>
  <c r="W1208" i="40"/>
  <c r="V1208" i="40"/>
  <c r="U1208" i="40"/>
  <c r="T1208" i="40"/>
  <c r="S1208" i="40"/>
  <c r="R1208" i="40"/>
  <c r="Z1208" i="40"/>
  <c r="Y1208" i="40"/>
  <c r="X1208" i="40"/>
  <c r="W1207" i="40"/>
  <c r="V1207" i="40"/>
  <c r="U1207" i="40"/>
  <c r="T1207" i="40"/>
  <c r="S1207" i="40"/>
  <c r="R1207" i="40"/>
  <c r="Z1207" i="40"/>
  <c r="Y1207" i="40"/>
  <c r="X1207" i="40"/>
  <c r="W1206" i="40"/>
  <c r="V1206" i="40"/>
  <c r="U1206" i="40"/>
  <c r="T1206" i="40"/>
  <c r="S1206" i="40"/>
  <c r="R1206" i="40"/>
  <c r="Z1206" i="40"/>
  <c r="Y1206" i="40"/>
  <c r="X1206" i="40"/>
  <c r="W1205" i="40"/>
  <c r="V1205" i="40"/>
  <c r="U1205" i="40"/>
  <c r="T1205" i="40"/>
  <c r="S1205" i="40"/>
  <c r="R1205" i="40"/>
  <c r="Z1205" i="40"/>
  <c r="Y1205" i="40"/>
  <c r="X1205" i="40"/>
  <c r="W1204" i="40"/>
  <c r="V1204" i="40"/>
  <c r="U1204" i="40"/>
  <c r="T1204" i="40"/>
  <c r="S1204" i="40"/>
  <c r="R1204" i="40"/>
  <c r="Z1204" i="40"/>
  <c r="Y1204" i="40"/>
  <c r="W1203" i="40"/>
  <c r="V1203" i="40"/>
  <c r="U1203" i="40"/>
  <c r="T1203" i="40"/>
  <c r="S1203" i="40"/>
  <c r="R1203" i="40"/>
  <c r="Z1203" i="40"/>
  <c r="Y1203" i="40"/>
  <c r="X1203" i="40"/>
  <c r="W1202" i="40"/>
  <c r="V1202" i="40"/>
  <c r="U1202" i="40"/>
  <c r="T1202" i="40"/>
  <c r="S1202" i="40"/>
  <c r="R1202" i="40"/>
  <c r="Z1202" i="40"/>
  <c r="Y1202" i="40"/>
  <c r="W1201" i="40"/>
  <c r="V1201" i="40"/>
  <c r="U1201" i="40"/>
  <c r="T1201" i="40"/>
  <c r="S1201" i="40"/>
  <c r="R1201" i="40"/>
  <c r="Z1201" i="40"/>
  <c r="Y1201" i="40"/>
  <c r="X1201" i="40"/>
  <c r="W1200" i="40"/>
  <c r="V1200" i="40"/>
  <c r="U1200" i="40"/>
  <c r="T1200" i="40"/>
  <c r="S1200" i="40"/>
  <c r="R1200" i="40"/>
  <c r="Z1200" i="40"/>
  <c r="Y1200" i="40"/>
  <c r="W1199" i="40"/>
  <c r="V1199" i="40"/>
  <c r="U1199" i="40"/>
  <c r="T1199" i="40"/>
  <c r="S1199" i="40"/>
  <c r="R1199" i="40"/>
  <c r="Z1199" i="40"/>
  <c r="Y1199" i="40"/>
  <c r="W1198" i="40"/>
  <c r="V1198" i="40"/>
  <c r="U1198" i="40"/>
  <c r="T1198" i="40"/>
  <c r="S1198" i="40"/>
  <c r="R1198" i="40"/>
  <c r="Z1198" i="40"/>
  <c r="Y1198" i="40"/>
  <c r="X1198" i="40"/>
  <c r="W1197" i="40"/>
  <c r="V1197" i="40"/>
  <c r="U1197" i="40"/>
  <c r="T1197" i="40"/>
  <c r="S1197" i="40"/>
  <c r="R1197" i="40"/>
  <c r="Z1197" i="40"/>
  <c r="Y1197" i="40"/>
  <c r="X1197" i="40"/>
  <c r="W1196" i="40"/>
  <c r="V1196" i="40"/>
  <c r="U1196" i="40"/>
  <c r="T1196" i="40"/>
  <c r="S1196" i="40"/>
  <c r="R1196" i="40"/>
  <c r="Z1196" i="40"/>
  <c r="Y1196" i="40"/>
  <c r="X1196" i="40"/>
  <c r="W1195" i="40"/>
  <c r="V1195" i="40"/>
  <c r="U1195" i="40"/>
  <c r="T1195" i="40"/>
  <c r="S1195" i="40"/>
  <c r="R1195" i="40"/>
  <c r="Z1195" i="40"/>
  <c r="Y1195" i="40"/>
  <c r="X1195" i="40"/>
  <c r="W1194" i="40"/>
  <c r="V1194" i="40"/>
  <c r="U1194" i="40"/>
  <c r="T1194" i="40"/>
  <c r="S1194" i="40"/>
  <c r="R1194" i="40"/>
  <c r="Z1194" i="40"/>
  <c r="Y1194" i="40"/>
  <c r="X1194" i="40"/>
  <c r="W1193" i="40"/>
  <c r="V1193" i="40"/>
  <c r="U1193" i="40"/>
  <c r="T1193" i="40"/>
  <c r="S1193" i="40"/>
  <c r="R1193" i="40"/>
  <c r="Z1193" i="40"/>
  <c r="Y1193" i="40"/>
  <c r="W1192" i="40"/>
  <c r="V1192" i="40"/>
  <c r="U1192" i="40"/>
  <c r="T1192" i="40"/>
  <c r="S1192" i="40"/>
  <c r="R1192" i="40"/>
  <c r="Z1192" i="40"/>
  <c r="Y1192" i="40"/>
  <c r="W1191" i="40"/>
  <c r="V1191" i="40"/>
  <c r="U1191" i="40"/>
  <c r="T1191" i="40"/>
  <c r="S1191" i="40"/>
  <c r="R1191" i="40"/>
  <c r="Z1191" i="40"/>
  <c r="Y1191" i="40"/>
  <c r="X1191" i="40"/>
  <c r="W1190" i="40"/>
  <c r="V1190" i="40"/>
  <c r="U1190" i="40"/>
  <c r="T1190" i="40"/>
  <c r="S1190" i="40"/>
  <c r="R1190" i="40"/>
  <c r="Z1190" i="40"/>
  <c r="Y1190" i="40"/>
  <c r="X1190" i="40"/>
  <c r="W1189" i="40"/>
  <c r="V1189" i="40"/>
  <c r="U1189" i="40"/>
  <c r="T1189" i="40"/>
  <c r="S1189" i="40"/>
  <c r="R1189" i="40"/>
  <c r="Z1189" i="40"/>
  <c r="Y1189" i="40"/>
  <c r="X1189" i="40"/>
  <c r="W1188" i="40"/>
  <c r="V1188" i="40"/>
  <c r="U1188" i="40"/>
  <c r="T1188" i="40"/>
  <c r="S1188" i="40"/>
  <c r="R1188" i="40"/>
  <c r="Z1188" i="40"/>
  <c r="Y1188" i="40"/>
  <c r="W1187" i="40"/>
  <c r="V1187" i="40"/>
  <c r="U1187" i="40"/>
  <c r="T1187" i="40"/>
  <c r="S1187" i="40"/>
  <c r="R1187" i="40"/>
  <c r="Z1187" i="40"/>
  <c r="Y1187" i="40"/>
  <c r="W1186" i="40"/>
  <c r="V1186" i="40"/>
  <c r="U1186" i="40"/>
  <c r="T1186" i="40"/>
  <c r="S1186" i="40"/>
  <c r="R1186" i="40"/>
  <c r="Z1186" i="40"/>
  <c r="Y1186" i="40"/>
  <c r="X1186" i="40"/>
  <c r="W1185" i="40"/>
  <c r="V1185" i="40"/>
  <c r="U1185" i="40"/>
  <c r="T1185" i="40"/>
  <c r="S1185" i="40"/>
  <c r="R1185" i="40"/>
  <c r="Z1185" i="40"/>
  <c r="Y1185" i="40"/>
  <c r="X1185" i="40"/>
  <c r="W1184" i="40"/>
  <c r="V1184" i="40"/>
  <c r="U1184" i="40"/>
  <c r="T1184" i="40"/>
  <c r="S1184" i="40"/>
  <c r="R1184" i="40"/>
  <c r="Z1184" i="40"/>
  <c r="Y1184" i="40"/>
  <c r="X1184" i="40"/>
  <c r="W1183" i="40"/>
  <c r="V1183" i="40"/>
  <c r="U1183" i="40"/>
  <c r="T1183" i="40"/>
  <c r="S1183" i="40"/>
  <c r="R1183" i="40"/>
  <c r="Z1183" i="40"/>
  <c r="Y1183" i="40"/>
  <c r="X1183" i="40"/>
  <c r="W1182" i="40"/>
  <c r="V1182" i="40"/>
  <c r="U1182" i="40"/>
  <c r="T1182" i="40"/>
  <c r="S1182" i="40"/>
  <c r="R1182" i="40"/>
  <c r="Z1182" i="40"/>
  <c r="Y1182" i="40"/>
  <c r="X1182" i="40"/>
  <c r="W1181" i="40"/>
  <c r="V1181" i="40"/>
  <c r="U1181" i="40"/>
  <c r="T1181" i="40"/>
  <c r="S1181" i="40"/>
  <c r="R1181" i="40"/>
  <c r="Z1181" i="40"/>
  <c r="Y1181" i="40"/>
  <c r="W1180" i="40"/>
  <c r="V1180" i="40"/>
  <c r="U1180" i="40"/>
  <c r="T1180" i="40"/>
  <c r="S1180" i="40"/>
  <c r="R1180" i="40"/>
  <c r="Z1180" i="40"/>
  <c r="Y1180" i="40"/>
  <c r="W1179" i="40"/>
  <c r="V1179" i="40"/>
  <c r="U1179" i="40"/>
  <c r="T1179" i="40"/>
  <c r="S1179" i="40"/>
  <c r="R1179" i="40"/>
  <c r="Z1179" i="40"/>
  <c r="Y1179" i="40"/>
  <c r="X1179" i="40"/>
  <c r="W1178" i="40"/>
  <c r="V1178" i="40"/>
  <c r="U1178" i="40"/>
  <c r="T1178" i="40"/>
  <c r="S1178" i="40"/>
  <c r="R1178" i="40"/>
  <c r="Z1178" i="40"/>
  <c r="Y1178" i="40"/>
  <c r="W1177" i="40"/>
  <c r="V1177" i="40"/>
  <c r="U1177" i="40"/>
  <c r="T1177" i="40"/>
  <c r="S1177" i="40"/>
  <c r="R1177" i="40"/>
  <c r="Z1177" i="40"/>
  <c r="Y1177" i="40"/>
  <c r="X1177" i="40"/>
  <c r="W1176" i="40"/>
  <c r="V1176" i="40"/>
  <c r="U1176" i="40"/>
  <c r="T1176" i="40"/>
  <c r="S1176" i="40"/>
  <c r="R1176" i="40"/>
  <c r="Z1176" i="40"/>
  <c r="Y1176" i="40"/>
  <c r="W1175" i="40"/>
  <c r="V1175" i="40"/>
  <c r="U1175" i="40"/>
  <c r="T1175" i="40"/>
  <c r="S1175" i="40"/>
  <c r="R1175" i="40"/>
  <c r="Z1175" i="40"/>
  <c r="Y1175" i="40"/>
  <c r="X1175" i="40"/>
  <c r="W1174" i="40"/>
  <c r="V1174" i="40"/>
  <c r="U1174" i="40"/>
  <c r="T1174" i="40"/>
  <c r="S1174" i="40"/>
  <c r="R1174" i="40"/>
  <c r="Z1174" i="40"/>
  <c r="Y1174" i="40"/>
  <c r="X1174" i="40"/>
  <c r="W1173" i="40"/>
  <c r="V1173" i="40"/>
  <c r="U1173" i="40"/>
  <c r="T1173" i="40"/>
  <c r="S1173" i="40"/>
  <c r="R1173" i="40"/>
  <c r="Z1173" i="40"/>
  <c r="Y1173" i="40"/>
  <c r="X1173" i="40"/>
  <c r="W1172" i="40"/>
  <c r="V1172" i="40"/>
  <c r="U1172" i="40"/>
  <c r="T1172" i="40"/>
  <c r="S1172" i="40"/>
  <c r="R1172" i="40"/>
  <c r="Z1172" i="40"/>
  <c r="Y1172" i="40"/>
  <c r="X1172" i="40"/>
  <c r="W1171" i="40"/>
  <c r="V1171" i="40"/>
  <c r="U1171" i="40"/>
  <c r="T1171" i="40"/>
  <c r="S1171" i="40"/>
  <c r="R1171" i="40"/>
  <c r="Z1171" i="40"/>
  <c r="Y1171" i="40"/>
  <c r="X1171" i="40"/>
  <c r="W1170" i="40"/>
  <c r="V1170" i="40"/>
  <c r="U1170" i="40"/>
  <c r="T1170" i="40"/>
  <c r="S1170" i="40"/>
  <c r="R1170" i="40"/>
  <c r="Z1170" i="40"/>
  <c r="Y1170" i="40"/>
  <c r="X1170" i="40"/>
  <c r="W1169" i="40"/>
  <c r="V1169" i="40"/>
  <c r="U1169" i="40"/>
  <c r="T1169" i="40"/>
  <c r="S1169" i="40"/>
  <c r="R1169" i="40"/>
  <c r="Z1169" i="40"/>
  <c r="Y1169" i="40"/>
  <c r="W1168" i="40"/>
  <c r="V1168" i="40"/>
  <c r="U1168" i="40"/>
  <c r="T1168" i="40"/>
  <c r="S1168" i="40"/>
  <c r="R1168" i="40"/>
  <c r="Z1168" i="40"/>
  <c r="Y1168" i="40"/>
  <c r="W1167" i="40"/>
  <c r="V1167" i="40"/>
  <c r="U1167" i="40"/>
  <c r="T1167" i="40"/>
  <c r="S1167" i="40"/>
  <c r="R1167" i="40"/>
  <c r="Z1167" i="40"/>
  <c r="Y1167" i="40"/>
  <c r="X1167" i="40"/>
  <c r="W1166" i="40"/>
  <c r="V1166" i="40"/>
  <c r="U1166" i="40"/>
  <c r="T1166" i="40"/>
  <c r="S1166" i="40"/>
  <c r="R1166" i="40"/>
  <c r="Z1166" i="40"/>
  <c r="Y1166" i="40"/>
  <c r="W1165" i="40"/>
  <c r="V1165" i="40"/>
  <c r="U1165" i="40"/>
  <c r="T1165" i="40"/>
  <c r="S1165" i="40"/>
  <c r="R1165" i="40"/>
  <c r="Z1165" i="40"/>
  <c r="Y1165" i="40"/>
  <c r="X1165" i="40"/>
  <c r="W1164" i="40"/>
  <c r="V1164" i="40"/>
  <c r="U1164" i="40"/>
  <c r="T1164" i="40"/>
  <c r="S1164" i="40"/>
  <c r="R1164" i="40"/>
  <c r="Z1164" i="40"/>
  <c r="Y1164" i="40"/>
  <c r="W1163" i="40"/>
  <c r="V1163" i="40"/>
  <c r="U1163" i="40"/>
  <c r="T1163" i="40"/>
  <c r="S1163" i="40"/>
  <c r="R1163" i="40"/>
  <c r="Z1163" i="40"/>
  <c r="Y1163" i="40"/>
  <c r="W1162" i="40"/>
  <c r="V1162" i="40"/>
  <c r="U1162" i="40"/>
  <c r="T1162" i="40"/>
  <c r="S1162" i="40"/>
  <c r="R1162" i="40"/>
  <c r="Z1162" i="40"/>
  <c r="Y1162" i="40"/>
  <c r="X1162" i="40"/>
  <c r="W1161" i="40"/>
  <c r="V1161" i="40"/>
  <c r="U1161" i="40"/>
  <c r="T1161" i="40"/>
  <c r="S1161" i="40"/>
  <c r="R1161" i="40"/>
  <c r="Z1161" i="40"/>
  <c r="Y1161" i="40"/>
  <c r="X1161" i="40"/>
  <c r="W1160" i="40"/>
  <c r="V1160" i="40"/>
  <c r="U1160" i="40"/>
  <c r="T1160" i="40"/>
  <c r="S1160" i="40"/>
  <c r="R1160" i="40"/>
  <c r="Z1160" i="40"/>
  <c r="Y1160" i="40"/>
  <c r="X1160" i="40"/>
  <c r="W1159" i="40"/>
  <c r="V1159" i="40"/>
  <c r="U1159" i="40"/>
  <c r="T1159" i="40"/>
  <c r="S1159" i="40"/>
  <c r="R1159" i="40"/>
  <c r="Z1159" i="40"/>
  <c r="Y1159" i="40"/>
  <c r="X1159" i="40"/>
  <c r="W1158" i="40"/>
  <c r="V1158" i="40"/>
  <c r="U1158" i="40"/>
  <c r="T1158" i="40"/>
  <c r="S1158" i="40"/>
  <c r="R1158" i="40"/>
  <c r="Z1158" i="40"/>
  <c r="Y1158" i="40"/>
  <c r="X1158" i="40"/>
  <c r="W1157" i="40"/>
  <c r="V1157" i="40"/>
  <c r="U1157" i="40"/>
  <c r="T1157" i="40"/>
  <c r="S1157" i="40"/>
  <c r="R1157" i="40"/>
  <c r="Z1157" i="40"/>
  <c r="Y1157" i="40"/>
  <c r="W1156" i="40"/>
  <c r="V1156" i="40"/>
  <c r="U1156" i="40"/>
  <c r="T1156" i="40"/>
  <c r="S1156" i="40"/>
  <c r="R1156" i="40"/>
  <c r="Z1156" i="40"/>
  <c r="Y1156" i="40"/>
  <c r="W1155" i="40"/>
  <c r="V1155" i="40"/>
  <c r="U1155" i="40"/>
  <c r="T1155" i="40"/>
  <c r="S1155" i="40"/>
  <c r="R1155" i="40"/>
  <c r="Z1155" i="40"/>
  <c r="Y1155" i="40"/>
  <c r="X1155" i="40"/>
  <c r="W1154" i="40"/>
  <c r="V1154" i="40"/>
  <c r="U1154" i="40"/>
  <c r="T1154" i="40"/>
  <c r="S1154" i="40"/>
  <c r="R1154" i="40"/>
  <c r="Z1154" i="40"/>
  <c r="Y1154" i="40"/>
  <c r="W1153" i="40"/>
  <c r="V1153" i="40"/>
  <c r="U1153" i="40"/>
  <c r="T1153" i="40"/>
  <c r="S1153" i="40"/>
  <c r="R1153" i="40"/>
  <c r="Z1153" i="40"/>
  <c r="Y1153" i="40"/>
  <c r="X1153" i="40"/>
  <c r="W1152" i="40"/>
  <c r="V1152" i="40"/>
  <c r="U1152" i="40"/>
  <c r="T1152" i="40"/>
  <c r="S1152" i="40"/>
  <c r="R1152" i="40"/>
  <c r="Z1152" i="40"/>
  <c r="Y1152" i="40"/>
  <c r="W1151" i="40"/>
  <c r="V1151" i="40"/>
  <c r="U1151" i="40"/>
  <c r="T1151" i="40"/>
  <c r="S1151" i="40"/>
  <c r="R1151" i="40"/>
  <c r="Z1151" i="40"/>
  <c r="Y1151" i="40"/>
  <c r="W1150" i="40"/>
  <c r="V1150" i="40"/>
  <c r="U1150" i="40"/>
  <c r="T1150" i="40"/>
  <c r="S1150" i="40"/>
  <c r="R1150" i="40"/>
  <c r="Z1150" i="40"/>
  <c r="Y1150" i="40"/>
  <c r="X1150" i="40"/>
  <c r="W1149" i="40"/>
  <c r="V1149" i="40"/>
  <c r="U1149" i="40"/>
  <c r="T1149" i="40"/>
  <c r="S1149" i="40"/>
  <c r="R1149" i="40"/>
  <c r="Z1149" i="40"/>
  <c r="Y1149" i="40"/>
  <c r="X1149" i="40"/>
  <c r="W1148" i="40"/>
  <c r="V1148" i="40"/>
  <c r="U1148" i="40"/>
  <c r="T1148" i="40"/>
  <c r="S1148" i="40"/>
  <c r="R1148" i="40"/>
  <c r="Z1148" i="40"/>
  <c r="Y1148" i="40"/>
  <c r="X1148" i="40"/>
  <c r="W1147" i="40"/>
  <c r="V1147" i="40"/>
  <c r="U1147" i="40"/>
  <c r="T1147" i="40"/>
  <c r="S1147" i="40"/>
  <c r="R1147" i="40"/>
  <c r="Z1147" i="40"/>
  <c r="Y1147" i="40"/>
  <c r="X1147" i="40"/>
  <c r="W1146" i="40"/>
  <c r="V1146" i="40"/>
  <c r="U1146" i="40"/>
  <c r="T1146" i="40"/>
  <c r="S1146" i="40"/>
  <c r="R1146" i="40"/>
  <c r="Z1146" i="40"/>
  <c r="Y1146" i="40"/>
  <c r="X1146" i="40"/>
  <c r="W1145" i="40"/>
  <c r="V1145" i="40"/>
  <c r="U1145" i="40"/>
  <c r="T1145" i="40"/>
  <c r="S1145" i="40"/>
  <c r="R1145" i="40"/>
  <c r="Z1145" i="40"/>
  <c r="Y1145" i="40"/>
  <c r="W1144" i="40"/>
  <c r="V1144" i="40"/>
  <c r="U1144" i="40"/>
  <c r="T1144" i="40"/>
  <c r="S1144" i="40"/>
  <c r="R1144" i="40"/>
  <c r="Z1144" i="40"/>
  <c r="Y1144" i="40"/>
  <c r="W1143" i="40"/>
  <c r="V1143" i="40"/>
  <c r="U1143" i="40"/>
  <c r="T1143" i="40"/>
  <c r="S1143" i="40"/>
  <c r="R1143" i="40"/>
  <c r="Z1143" i="40"/>
  <c r="Y1143" i="40"/>
  <c r="X1143" i="40"/>
  <c r="W1142" i="40"/>
  <c r="V1142" i="40"/>
  <c r="U1142" i="40"/>
  <c r="T1142" i="40"/>
  <c r="S1142" i="40"/>
  <c r="R1142" i="40"/>
  <c r="Z1142" i="40"/>
  <c r="Y1142" i="40"/>
  <c r="W1141" i="40"/>
  <c r="V1141" i="40"/>
  <c r="U1141" i="40"/>
  <c r="T1141" i="40"/>
  <c r="S1141" i="40"/>
  <c r="R1141" i="40"/>
  <c r="Z1141" i="40"/>
  <c r="Y1141" i="40"/>
  <c r="X1141" i="40"/>
  <c r="W1140" i="40"/>
  <c r="V1140" i="40"/>
  <c r="U1140" i="40"/>
  <c r="T1140" i="40"/>
  <c r="S1140" i="40"/>
  <c r="R1140" i="40"/>
  <c r="Z1140" i="40"/>
  <c r="Y1140" i="40"/>
  <c r="W1139" i="40"/>
  <c r="V1139" i="40"/>
  <c r="U1139" i="40"/>
  <c r="T1139" i="40"/>
  <c r="S1139" i="40"/>
  <c r="R1139" i="40"/>
  <c r="Z1139" i="40"/>
  <c r="Y1139" i="40"/>
  <c r="X1139" i="40"/>
  <c r="W1138" i="40"/>
  <c r="V1138" i="40"/>
  <c r="U1138" i="40"/>
  <c r="T1138" i="40"/>
  <c r="S1138" i="40"/>
  <c r="R1138" i="40"/>
  <c r="Z1138" i="40"/>
  <c r="Y1138" i="40"/>
  <c r="X1138" i="40"/>
  <c r="W1137" i="40"/>
  <c r="V1137" i="40"/>
  <c r="U1137" i="40"/>
  <c r="T1137" i="40"/>
  <c r="S1137" i="40"/>
  <c r="R1137" i="40"/>
  <c r="Z1137" i="40"/>
  <c r="Y1137" i="40"/>
  <c r="X1137" i="40"/>
  <c r="W1136" i="40"/>
  <c r="V1136" i="40"/>
  <c r="U1136" i="40"/>
  <c r="T1136" i="40"/>
  <c r="S1136" i="40"/>
  <c r="R1136" i="40"/>
  <c r="Z1136" i="40"/>
  <c r="Y1136" i="40"/>
  <c r="X1136" i="40"/>
  <c r="W1135" i="40"/>
  <c r="V1135" i="40"/>
  <c r="U1135" i="40"/>
  <c r="T1135" i="40"/>
  <c r="S1135" i="40"/>
  <c r="R1135" i="40"/>
  <c r="Z1135" i="40"/>
  <c r="Y1135" i="40"/>
  <c r="X1135" i="40"/>
  <c r="W1134" i="40"/>
  <c r="V1134" i="40"/>
  <c r="U1134" i="40"/>
  <c r="T1134" i="40"/>
  <c r="S1134" i="40"/>
  <c r="R1134" i="40"/>
  <c r="Z1134" i="40"/>
  <c r="Y1134" i="40"/>
  <c r="X1134" i="40"/>
  <c r="W1133" i="40"/>
  <c r="V1133" i="40"/>
  <c r="U1133" i="40"/>
  <c r="T1133" i="40"/>
  <c r="S1133" i="40"/>
  <c r="R1133" i="40"/>
  <c r="Z1133" i="40"/>
  <c r="Y1133" i="40"/>
  <c r="W1132" i="40"/>
  <c r="V1132" i="40"/>
  <c r="U1132" i="40"/>
  <c r="T1132" i="40"/>
  <c r="S1132" i="40"/>
  <c r="R1132" i="40"/>
  <c r="Z1132" i="40"/>
  <c r="Y1132" i="40"/>
  <c r="W1131" i="40"/>
  <c r="V1131" i="40"/>
  <c r="U1131" i="40"/>
  <c r="T1131" i="40"/>
  <c r="S1131" i="40"/>
  <c r="R1131" i="40"/>
  <c r="Z1131" i="40"/>
  <c r="Y1131" i="40"/>
  <c r="X1131" i="40"/>
  <c r="W1130" i="40"/>
  <c r="V1130" i="40"/>
  <c r="U1130" i="40"/>
  <c r="T1130" i="40"/>
  <c r="S1130" i="40"/>
  <c r="R1130" i="40"/>
  <c r="Z1130" i="40"/>
  <c r="Y1130" i="40"/>
  <c r="W1129" i="40"/>
  <c r="V1129" i="40"/>
  <c r="U1129" i="40"/>
  <c r="T1129" i="40"/>
  <c r="S1129" i="40"/>
  <c r="R1129" i="40"/>
  <c r="Z1129" i="40"/>
  <c r="Y1129" i="40"/>
  <c r="X1129" i="40"/>
  <c r="W1128" i="40"/>
  <c r="V1128" i="40"/>
  <c r="U1128" i="40"/>
  <c r="T1128" i="40"/>
  <c r="S1128" i="40"/>
  <c r="R1128" i="40"/>
  <c r="Z1128" i="40"/>
  <c r="Y1128" i="40"/>
  <c r="W1127" i="40"/>
  <c r="V1127" i="40"/>
  <c r="U1127" i="40"/>
  <c r="T1127" i="40"/>
  <c r="S1127" i="40"/>
  <c r="R1127" i="40"/>
  <c r="Z1127" i="40"/>
  <c r="Y1127" i="40"/>
  <c r="W1126" i="40"/>
  <c r="V1126" i="40"/>
  <c r="U1126" i="40"/>
  <c r="T1126" i="40"/>
  <c r="S1126" i="40"/>
  <c r="R1126" i="40"/>
  <c r="Z1126" i="40"/>
  <c r="Y1126" i="40"/>
  <c r="X1126" i="40"/>
  <c r="W1125" i="40"/>
  <c r="V1125" i="40"/>
  <c r="U1125" i="40"/>
  <c r="T1125" i="40"/>
  <c r="S1125" i="40"/>
  <c r="R1125" i="40"/>
  <c r="Z1125" i="40"/>
  <c r="Y1125" i="40"/>
  <c r="X1125" i="40"/>
  <c r="W1124" i="40"/>
  <c r="V1124" i="40"/>
  <c r="U1124" i="40"/>
  <c r="T1124" i="40"/>
  <c r="S1124" i="40"/>
  <c r="R1124" i="40"/>
  <c r="Z1124" i="40"/>
  <c r="Y1124" i="40"/>
  <c r="X1124" i="40"/>
  <c r="W1123" i="40"/>
  <c r="V1123" i="40"/>
  <c r="U1123" i="40"/>
  <c r="T1123" i="40"/>
  <c r="S1123" i="40"/>
  <c r="R1123" i="40"/>
  <c r="Z1123" i="40"/>
  <c r="Y1123" i="40"/>
  <c r="X1123" i="40"/>
  <c r="W1122" i="40"/>
  <c r="V1122" i="40"/>
  <c r="U1122" i="40"/>
  <c r="T1122" i="40"/>
  <c r="S1122" i="40"/>
  <c r="R1122" i="40"/>
  <c r="Z1122" i="40"/>
  <c r="Y1122" i="40"/>
  <c r="X1122" i="40"/>
  <c r="W1121" i="40"/>
  <c r="V1121" i="40"/>
  <c r="U1121" i="40"/>
  <c r="T1121" i="40"/>
  <c r="S1121" i="40"/>
  <c r="R1121" i="40"/>
  <c r="Z1121" i="40"/>
  <c r="Y1121" i="40"/>
  <c r="W1120" i="40"/>
  <c r="V1120" i="40"/>
  <c r="U1120" i="40"/>
  <c r="T1120" i="40"/>
  <c r="S1120" i="40"/>
  <c r="R1120" i="40"/>
  <c r="Z1120" i="40"/>
  <c r="Y1120" i="40"/>
  <c r="W1119" i="40"/>
  <c r="V1119" i="40"/>
  <c r="U1119" i="40"/>
  <c r="T1119" i="40"/>
  <c r="S1119" i="40"/>
  <c r="R1119" i="40"/>
  <c r="Z1119" i="40"/>
  <c r="Y1119" i="40"/>
  <c r="X1119" i="40"/>
  <c r="W1118" i="40"/>
  <c r="V1118" i="40"/>
  <c r="U1118" i="40"/>
  <c r="T1118" i="40"/>
  <c r="S1118" i="40"/>
  <c r="R1118" i="40"/>
  <c r="Z1118" i="40"/>
  <c r="Y1118" i="40"/>
  <c r="X1118" i="40"/>
  <c r="W1117" i="40"/>
  <c r="V1117" i="40"/>
  <c r="U1117" i="40"/>
  <c r="T1117" i="40"/>
  <c r="S1117" i="40"/>
  <c r="R1117" i="40"/>
  <c r="Z1117" i="40"/>
  <c r="Y1117" i="40"/>
  <c r="X1117" i="40"/>
  <c r="W1116" i="40"/>
  <c r="V1116" i="40"/>
  <c r="U1116" i="40"/>
  <c r="T1116" i="40"/>
  <c r="S1116" i="40"/>
  <c r="R1116" i="40"/>
  <c r="Z1116" i="40"/>
  <c r="Y1116" i="40"/>
  <c r="W1115" i="40"/>
  <c r="V1115" i="40"/>
  <c r="U1115" i="40"/>
  <c r="T1115" i="40"/>
  <c r="S1115" i="40"/>
  <c r="R1115" i="40"/>
  <c r="Z1115" i="40"/>
  <c r="Y1115" i="40"/>
  <c r="W1114" i="40"/>
  <c r="V1114" i="40"/>
  <c r="U1114" i="40"/>
  <c r="T1114" i="40"/>
  <c r="S1114" i="40"/>
  <c r="R1114" i="40"/>
  <c r="Z1114" i="40"/>
  <c r="Y1114" i="40"/>
  <c r="X1114" i="40"/>
  <c r="W1113" i="40"/>
  <c r="V1113" i="40"/>
  <c r="U1113" i="40"/>
  <c r="T1113" i="40"/>
  <c r="S1113" i="40"/>
  <c r="R1113" i="40"/>
  <c r="Z1113" i="40"/>
  <c r="Y1113" i="40"/>
  <c r="X1113" i="40"/>
  <c r="W1112" i="40"/>
  <c r="V1112" i="40"/>
  <c r="U1112" i="40"/>
  <c r="T1112" i="40"/>
  <c r="S1112" i="40"/>
  <c r="R1112" i="40"/>
  <c r="Z1112" i="40"/>
  <c r="Y1112" i="40"/>
  <c r="X1112" i="40"/>
  <c r="W1111" i="40"/>
  <c r="V1111" i="40"/>
  <c r="U1111" i="40"/>
  <c r="T1111" i="40"/>
  <c r="S1111" i="40"/>
  <c r="R1111" i="40"/>
  <c r="Z1111" i="40"/>
  <c r="Y1111" i="40"/>
  <c r="X1111" i="40"/>
  <c r="W1110" i="40"/>
  <c r="V1110" i="40"/>
  <c r="U1110" i="40"/>
  <c r="T1110" i="40"/>
  <c r="S1110" i="40"/>
  <c r="R1110" i="40"/>
  <c r="Z1110" i="40"/>
  <c r="Y1110" i="40"/>
  <c r="X1110" i="40"/>
  <c r="W1109" i="40"/>
  <c r="V1109" i="40"/>
  <c r="U1109" i="40"/>
  <c r="T1109" i="40"/>
  <c r="S1109" i="40"/>
  <c r="R1109" i="40"/>
  <c r="Z1109" i="40"/>
  <c r="Y1109" i="40"/>
  <c r="X1109" i="40"/>
  <c r="W1108" i="40"/>
  <c r="V1108" i="40"/>
  <c r="U1108" i="40"/>
  <c r="T1108" i="40"/>
  <c r="S1108" i="40"/>
  <c r="R1108" i="40"/>
  <c r="Z1108" i="40"/>
  <c r="Y1108" i="40"/>
  <c r="W1107" i="40"/>
  <c r="V1107" i="40"/>
  <c r="U1107" i="40"/>
  <c r="T1107" i="40"/>
  <c r="S1107" i="40"/>
  <c r="R1107" i="40"/>
  <c r="Z1107" i="40"/>
  <c r="Y1107" i="40"/>
  <c r="X1107" i="40"/>
  <c r="W1106" i="40"/>
  <c r="V1106" i="40"/>
  <c r="U1106" i="40"/>
  <c r="T1106" i="40"/>
  <c r="S1106" i="40"/>
  <c r="R1106" i="40"/>
  <c r="Z1106" i="40"/>
  <c r="Y1106" i="40"/>
  <c r="W1105" i="40"/>
  <c r="V1105" i="40"/>
  <c r="U1105" i="40"/>
  <c r="T1105" i="40"/>
  <c r="S1105" i="40"/>
  <c r="R1105" i="40"/>
  <c r="Z1105" i="40"/>
  <c r="Y1105" i="40"/>
  <c r="X1105" i="40"/>
  <c r="W1104" i="40"/>
  <c r="V1104" i="40"/>
  <c r="U1104" i="40"/>
  <c r="T1104" i="40"/>
  <c r="S1104" i="40"/>
  <c r="R1104" i="40"/>
  <c r="Z1104" i="40"/>
  <c r="Y1104" i="40"/>
  <c r="W1103" i="40"/>
  <c r="V1103" i="40"/>
  <c r="U1103" i="40"/>
  <c r="T1103" i="40"/>
  <c r="S1103" i="40"/>
  <c r="R1103" i="40"/>
  <c r="Z1103" i="40"/>
  <c r="Y1103" i="40"/>
  <c r="W1102" i="40"/>
  <c r="V1102" i="40"/>
  <c r="U1102" i="40"/>
  <c r="T1102" i="40"/>
  <c r="S1102" i="40"/>
  <c r="R1102" i="40"/>
  <c r="Z1102" i="40"/>
  <c r="Y1102" i="40"/>
  <c r="X1102" i="40"/>
  <c r="W1101" i="40"/>
  <c r="V1101" i="40"/>
  <c r="U1101" i="40"/>
  <c r="T1101" i="40"/>
  <c r="S1101" i="40"/>
  <c r="R1101" i="40"/>
  <c r="Z1101" i="40"/>
  <c r="Y1101" i="40"/>
  <c r="X1101" i="40"/>
  <c r="W1100" i="40"/>
  <c r="V1100" i="40"/>
  <c r="U1100" i="40"/>
  <c r="T1100" i="40"/>
  <c r="S1100" i="40"/>
  <c r="R1100" i="40"/>
  <c r="Z1100" i="40"/>
  <c r="Y1100" i="40"/>
  <c r="X1100" i="40"/>
  <c r="W1099" i="40"/>
  <c r="V1099" i="40"/>
  <c r="U1099" i="40"/>
  <c r="T1099" i="40"/>
  <c r="S1099" i="40"/>
  <c r="R1099" i="40"/>
  <c r="Z1099" i="40"/>
  <c r="Y1099" i="40"/>
  <c r="X1099" i="40"/>
  <c r="W1098" i="40"/>
  <c r="V1098" i="40"/>
  <c r="U1098" i="40"/>
  <c r="T1098" i="40"/>
  <c r="S1098" i="40"/>
  <c r="R1098" i="40"/>
  <c r="Z1098" i="40"/>
  <c r="Y1098" i="40"/>
  <c r="X1098" i="40"/>
  <c r="W1097" i="40"/>
  <c r="V1097" i="40"/>
  <c r="U1097" i="40"/>
  <c r="T1097" i="40"/>
  <c r="S1097" i="40"/>
  <c r="R1097" i="40"/>
  <c r="Z1097" i="40"/>
  <c r="Y1097" i="40"/>
  <c r="W1096" i="40"/>
  <c r="V1096" i="40"/>
  <c r="U1096" i="40"/>
  <c r="T1096" i="40"/>
  <c r="S1096" i="40"/>
  <c r="R1096" i="40"/>
  <c r="Z1096" i="40"/>
  <c r="Y1096" i="40"/>
  <c r="W1095" i="40"/>
  <c r="V1095" i="40"/>
  <c r="U1095" i="40"/>
  <c r="T1095" i="40"/>
  <c r="S1095" i="40"/>
  <c r="R1095" i="40"/>
  <c r="Z1095" i="40"/>
  <c r="Y1095" i="40"/>
  <c r="X1095" i="40"/>
  <c r="W1094" i="40"/>
  <c r="V1094" i="40"/>
  <c r="U1094" i="40"/>
  <c r="T1094" i="40"/>
  <c r="S1094" i="40"/>
  <c r="R1094" i="40"/>
  <c r="Z1094" i="40"/>
  <c r="Y1094" i="40"/>
  <c r="X1094" i="40"/>
  <c r="W1093" i="40"/>
  <c r="V1093" i="40"/>
  <c r="U1093" i="40"/>
  <c r="T1093" i="40"/>
  <c r="S1093" i="40"/>
  <c r="R1093" i="40"/>
  <c r="Z1093" i="40"/>
  <c r="Y1093" i="40"/>
  <c r="X1093" i="40"/>
  <c r="W1092" i="40"/>
  <c r="V1092" i="40"/>
  <c r="U1092" i="40"/>
  <c r="T1092" i="40"/>
  <c r="S1092" i="40"/>
  <c r="R1092" i="40"/>
  <c r="Z1092" i="40"/>
  <c r="Y1092" i="40"/>
  <c r="W1091" i="40"/>
  <c r="V1091" i="40"/>
  <c r="U1091" i="40"/>
  <c r="T1091" i="40"/>
  <c r="S1091" i="40"/>
  <c r="R1091" i="40"/>
  <c r="Z1091" i="40"/>
  <c r="Y1091" i="40"/>
  <c r="W1090" i="40"/>
  <c r="V1090" i="40"/>
  <c r="U1090" i="40"/>
  <c r="T1090" i="40"/>
  <c r="S1090" i="40"/>
  <c r="R1090" i="40"/>
  <c r="Z1090" i="40"/>
  <c r="Y1090" i="40"/>
  <c r="X1090" i="40"/>
  <c r="W1089" i="40"/>
  <c r="V1089" i="40"/>
  <c r="U1089" i="40"/>
  <c r="T1089" i="40"/>
  <c r="S1089" i="40"/>
  <c r="R1089" i="40"/>
  <c r="Z1089" i="40"/>
  <c r="Y1089" i="40"/>
  <c r="X1089" i="40"/>
  <c r="W1088" i="40"/>
  <c r="V1088" i="40"/>
  <c r="U1088" i="40"/>
  <c r="T1088" i="40"/>
  <c r="S1088" i="40"/>
  <c r="R1088" i="40"/>
  <c r="Z1088" i="40"/>
  <c r="Y1088" i="40"/>
  <c r="X1088" i="40"/>
  <c r="W1087" i="40"/>
  <c r="V1087" i="40"/>
  <c r="U1087" i="40"/>
  <c r="T1087" i="40"/>
  <c r="S1087" i="40"/>
  <c r="R1087" i="40"/>
  <c r="Z1087" i="40"/>
  <c r="Y1087" i="40"/>
  <c r="X1087" i="40"/>
  <c r="W1086" i="40"/>
  <c r="V1086" i="40"/>
  <c r="U1086" i="40"/>
  <c r="T1086" i="40"/>
  <c r="S1086" i="40"/>
  <c r="R1086" i="40"/>
  <c r="Z1086" i="40"/>
  <c r="Y1086" i="40"/>
  <c r="X1086" i="40"/>
  <c r="W1085" i="40"/>
  <c r="V1085" i="40"/>
  <c r="U1085" i="40"/>
  <c r="T1085" i="40"/>
  <c r="S1085" i="40"/>
  <c r="R1085" i="40"/>
  <c r="Z1085" i="40"/>
  <c r="Y1085" i="40"/>
  <c r="W1084" i="40"/>
  <c r="V1084" i="40"/>
  <c r="U1084" i="40"/>
  <c r="T1084" i="40"/>
  <c r="S1084" i="40"/>
  <c r="R1084" i="40"/>
  <c r="Z1084" i="40"/>
  <c r="Y1084" i="40"/>
  <c r="W1083" i="40"/>
  <c r="V1083" i="40"/>
  <c r="U1083" i="40"/>
  <c r="T1083" i="40"/>
  <c r="S1083" i="40"/>
  <c r="R1083" i="40"/>
  <c r="Z1083" i="40"/>
  <c r="Y1083" i="40"/>
  <c r="X1083" i="40"/>
  <c r="W1082" i="40"/>
  <c r="V1082" i="40"/>
  <c r="U1082" i="40"/>
  <c r="T1082" i="40"/>
  <c r="S1082" i="40"/>
  <c r="R1082" i="40"/>
  <c r="Z1082" i="40"/>
  <c r="Y1082" i="40"/>
  <c r="W1081" i="40"/>
  <c r="V1081" i="40"/>
  <c r="U1081" i="40"/>
  <c r="T1081" i="40"/>
  <c r="S1081" i="40"/>
  <c r="R1081" i="40"/>
  <c r="Z1081" i="40"/>
  <c r="Y1081" i="40"/>
  <c r="X1081" i="40"/>
  <c r="W1080" i="40"/>
  <c r="V1080" i="40"/>
  <c r="U1080" i="40"/>
  <c r="T1080" i="40"/>
  <c r="S1080" i="40"/>
  <c r="R1080" i="40"/>
  <c r="Z1080" i="40"/>
  <c r="Y1080" i="40"/>
  <c r="W1079" i="40"/>
  <c r="V1079" i="40"/>
  <c r="U1079" i="40"/>
  <c r="T1079" i="40"/>
  <c r="S1079" i="40"/>
  <c r="R1079" i="40"/>
  <c r="Z1079" i="40"/>
  <c r="Y1079" i="40"/>
  <c r="W1078" i="40"/>
  <c r="V1078" i="40"/>
  <c r="U1078" i="40"/>
  <c r="T1078" i="40"/>
  <c r="S1078" i="40"/>
  <c r="R1078" i="40"/>
  <c r="Z1078" i="40"/>
  <c r="Y1078" i="40"/>
  <c r="X1078" i="40"/>
  <c r="W1077" i="40"/>
  <c r="V1077" i="40"/>
  <c r="U1077" i="40"/>
  <c r="T1077" i="40"/>
  <c r="S1077" i="40"/>
  <c r="R1077" i="40"/>
  <c r="Z1077" i="40"/>
  <c r="Y1077" i="40"/>
  <c r="X1077" i="40"/>
  <c r="W1076" i="40"/>
  <c r="V1076" i="40"/>
  <c r="U1076" i="40"/>
  <c r="T1076" i="40"/>
  <c r="S1076" i="40"/>
  <c r="R1076" i="40"/>
  <c r="Z1076" i="40"/>
  <c r="Y1076" i="40"/>
  <c r="X1076" i="40"/>
  <c r="W1075" i="40"/>
  <c r="V1075" i="40"/>
  <c r="U1075" i="40"/>
  <c r="T1075" i="40"/>
  <c r="S1075" i="40"/>
  <c r="R1075" i="40"/>
  <c r="Z1075" i="40"/>
  <c r="Y1075" i="40"/>
  <c r="X1075" i="40"/>
  <c r="W1074" i="40"/>
  <c r="V1074" i="40"/>
  <c r="U1074" i="40"/>
  <c r="T1074" i="40"/>
  <c r="S1074" i="40"/>
  <c r="R1074" i="40"/>
  <c r="Z1074" i="40"/>
  <c r="Y1074" i="40"/>
  <c r="X1074" i="40"/>
  <c r="W1073" i="40"/>
  <c r="V1073" i="40"/>
  <c r="U1073" i="40"/>
  <c r="T1073" i="40"/>
  <c r="S1073" i="40"/>
  <c r="R1073" i="40"/>
  <c r="Z1073" i="40"/>
  <c r="Y1073" i="40"/>
  <c r="W1072" i="40"/>
  <c r="V1072" i="40"/>
  <c r="U1072" i="40"/>
  <c r="T1072" i="40"/>
  <c r="S1072" i="40"/>
  <c r="R1072" i="40"/>
  <c r="Z1072" i="40"/>
  <c r="Y1072" i="40"/>
  <c r="W1071" i="40"/>
  <c r="V1071" i="40"/>
  <c r="U1071" i="40"/>
  <c r="T1071" i="40"/>
  <c r="S1071" i="40"/>
  <c r="R1071" i="40"/>
  <c r="Z1071" i="40"/>
  <c r="Y1071" i="40"/>
  <c r="X1071" i="40"/>
  <c r="W1070" i="40"/>
  <c r="V1070" i="40"/>
  <c r="U1070" i="40"/>
  <c r="T1070" i="40"/>
  <c r="S1070" i="40"/>
  <c r="R1070" i="40"/>
  <c r="Z1070" i="40"/>
  <c r="Y1070" i="40"/>
  <c r="W1069" i="40"/>
  <c r="V1069" i="40"/>
  <c r="U1069" i="40"/>
  <c r="T1069" i="40"/>
  <c r="S1069" i="40"/>
  <c r="R1069" i="40"/>
  <c r="Z1069" i="40"/>
  <c r="Y1069" i="40"/>
  <c r="X1069" i="40"/>
  <c r="W1068" i="40"/>
  <c r="V1068" i="40"/>
  <c r="U1068" i="40"/>
  <c r="T1068" i="40"/>
  <c r="S1068" i="40"/>
  <c r="R1068" i="40"/>
  <c r="Z1068" i="40"/>
  <c r="Y1068" i="40"/>
  <c r="W1067" i="40"/>
  <c r="V1067" i="40"/>
  <c r="U1067" i="40"/>
  <c r="T1067" i="40"/>
  <c r="S1067" i="40"/>
  <c r="R1067" i="40"/>
  <c r="Z1067" i="40"/>
  <c r="Y1067" i="40"/>
  <c r="X1067" i="40"/>
  <c r="W1066" i="40"/>
  <c r="V1066" i="40"/>
  <c r="U1066" i="40"/>
  <c r="T1066" i="40"/>
  <c r="S1066" i="40"/>
  <c r="R1066" i="40"/>
  <c r="Z1066" i="40"/>
  <c r="Y1066" i="40"/>
  <c r="X1066" i="40"/>
  <c r="W1065" i="40"/>
  <c r="V1065" i="40"/>
  <c r="U1065" i="40"/>
  <c r="T1065" i="40"/>
  <c r="S1065" i="40"/>
  <c r="R1065" i="40"/>
  <c r="Z1065" i="40"/>
  <c r="Y1065" i="40"/>
  <c r="X1065" i="40"/>
  <c r="W1064" i="40"/>
  <c r="V1064" i="40"/>
  <c r="U1064" i="40"/>
  <c r="T1064" i="40"/>
  <c r="S1064" i="40"/>
  <c r="R1064" i="40"/>
  <c r="Z1064" i="40"/>
  <c r="Y1064" i="40"/>
  <c r="X1064" i="40"/>
  <c r="W1063" i="40"/>
  <c r="V1063" i="40"/>
  <c r="U1063" i="40"/>
  <c r="T1063" i="40"/>
  <c r="S1063" i="40"/>
  <c r="R1063" i="40"/>
  <c r="Z1063" i="40"/>
  <c r="Y1063" i="40"/>
  <c r="X1063" i="40"/>
  <c r="W1062" i="40"/>
  <c r="V1062" i="40"/>
  <c r="U1062" i="40"/>
  <c r="T1062" i="40"/>
  <c r="S1062" i="40"/>
  <c r="R1062" i="40"/>
  <c r="Z1062" i="40"/>
  <c r="Y1062" i="40"/>
  <c r="X1062" i="40"/>
  <c r="W1061" i="40"/>
  <c r="V1061" i="40"/>
  <c r="U1061" i="40"/>
  <c r="T1061" i="40"/>
  <c r="S1061" i="40"/>
  <c r="R1061" i="40"/>
  <c r="Z1061" i="40"/>
  <c r="Y1061" i="40"/>
  <c r="X1061" i="40"/>
  <c r="W1060" i="40"/>
  <c r="V1060" i="40"/>
  <c r="U1060" i="40"/>
  <c r="T1060" i="40"/>
  <c r="S1060" i="40"/>
  <c r="R1060" i="40"/>
  <c r="Z1060" i="40"/>
  <c r="Y1060" i="40"/>
  <c r="W1059" i="40"/>
  <c r="V1059" i="40"/>
  <c r="U1059" i="40"/>
  <c r="T1059" i="40"/>
  <c r="S1059" i="40"/>
  <c r="R1059" i="40"/>
  <c r="Z1059" i="40"/>
  <c r="Y1059" i="40"/>
  <c r="X1059" i="40"/>
  <c r="W1058" i="40"/>
  <c r="V1058" i="40"/>
  <c r="U1058" i="40"/>
  <c r="T1058" i="40"/>
  <c r="S1058" i="40"/>
  <c r="R1058" i="40"/>
  <c r="Z1058" i="40"/>
  <c r="Y1058" i="40"/>
  <c r="W1057" i="40"/>
  <c r="V1057" i="40"/>
  <c r="U1057" i="40"/>
  <c r="T1057" i="40"/>
  <c r="S1057" i="40"/>
  <c r="R1057" i="40"/>
  <c r="Z1057" i="40"/>
  <c r="Y1057" i="40"/>
  <c r="X1057" i="40"/>
  <c r="W1056" i="40"/>
  <c r="V1056" i="40"/>
  <c r="U1056" i="40"/>
  <c r="T1056" i="40"/>
  <c r="S1056" i="40"/>
  <c r="R1056" i="40"/>
  <c r="Z1056" i="40"/>
  <c r="Y1056" i="40"/>
  <c r="W1055" i="40"/>
  <c r="V1055" i="40"/>
  <c r="U1055" i="40"/>
  <c r="T1055" i="40"/>
  <c r="S1055" i="40"/>
  <c r="R1055" i="40"/>
  <c r="Z1055" i="40"/>
  <c r="Y1055" i="40"/>
  <c r="W1054" i="40"/>
  <c r="V1054" i="40"/>
  <c r="U1054" i="40"/>
  <c r="T1054" i="40"/>
  <c r="S1054" i="40"/>
  <c r="R1054" i="40"/>
  <c r="Z1054" i="40"/>
  <c r="Y1054" i="40"/>
  <c r="X1054" i="40"/>
  <c r="W1053" i="40"/>
  <c r="V1053" i="40"/>
  <c r="U1053" i="40"/>
  <c r="T1053" i="40"/>
  <c r="S1053" i="40"/>
  <c r="R1053" i="40"/>
  <c r="Z1053" i="40"/>
  <c r="Y1053" i="40"/>
  <c r="X1053" i="40"/>
  <c r="W1052" i="40"/>
  <c r="V1052" i="40"/>
  <c r="U1052" i="40"/>
  <c r="T1052" i="40"/>
  <c r="S1052" i="40"/>
  <c r="R1052" i="40"/>
  <c r="Z1052" i="40"/>
  <c r="Y1052" i="40"/>
  <c r="X1052" i="40"/>
  <c r="W1051" i="40"/>
  <c r="V1051" i="40"/>
  <c r="U1051" i="40"/>
  <c r="T1051" i="40"/>
  <c r="S1051" i="40"/>
  <c r="R1051" i="40"/>
  <c r="Z1051" i="40"/>
  <c r="Y1051" i="40"/>
  <c r="X1051" i="40"/>
  <c r="W1050" i="40"/>
  <c r="V1050" i="40"/>
  <c r="U1050" i="40"/>
  <c r="T1050" i="40"/>
  <c r="S1050" i="40"/>
  <c r="R1050" i="40"/>
  <c r="Z1050" i="40"/>
  <c r="Y1050" i="40"/>
  <c r="X1050" i="40"/>
  <c r="W1049" i="40"/>
  <c r="V1049" i="40"/>
  <c r="U1049" i="40"/>
  <c r="T1049" i="40"/>
  <c r="S1049" i="40"/>
  <c r="R1049" i="40"/>
  <c r="Z1049" i="40"/>
  <c r="Y1049" i="40"/>
  <c r="W1048" i="40"/>
  <c r="V1048" i="40"/>
  <c r="U1048" i="40"/>
  <c r="T1048" i="40"/>
  <c r="S1048" i="40"/>
  <c r="R1048" i="40"/>
  <c r="Z1048" i="40"/>
  <c r="Y1048" i="40"/>
  <c r="W1047" i="40"/>
  <c r="V1047" i="40"/>
  <c r="U1047" i="40"/>
  <c r="T1047" i="40"/>
  <c r="S1047" i="40"/>
  <c r="R1047" i="40"/>
  <c r="Z1047" i="40"/>
  <c r="Y1047" i="40"/>
  <c r="X1047" i="40"/>
  <c r="W1046" i="40"/>
  <c r="V1046" i="40"/>
  <c r="U1046" i="40"/>
  <c r="T1046" i="40"/>
  <c r="S1046" i="40"/>
  <c r="R1046" i="40"/>
  <c r="Z1046" i="40"/>
  <c r="Y1046" i="40"/>
  <c r="W1045" i="40"/>
  <c r="V1045" i="40"/>
  <c r="U1045" i="40"/>
  <c r="T1045" i="40"/>
  <c r="S1045" i="40"/>
  <c r="R1045" i="40"/>
  <c r="Z1045" i="40"/>
  <c r="Y1045" i="40"/>
  <c r="X1045" i="40"/>
  <c r="W1044" i="40"/>
  <c r="V1044" i="40"/>
  <c r="U1044" i="40"/>
  <c r="T1044" i="40"/>
  <c r="S1044" i="40"/>
  <c r="R1044" i="40"/>
  <c r="Z1044" i="40"/>
  <c r="Y1044" i="40"/>
  <c r="W1043" i="40"/>
  <c r="V1043" i="40"/>
  <c r="U1043" i="40"/>
  <c r="T1043" i="40"/>
  <c r="S1043" i="40"/>
  <c r="R1043" i="40"/>
  <c r="Z1043" i="40"/>
  <c r="Y1043" i="40"/>
  <c r="W1042" i="40"/>
  <c r="V1042" i="40"/>
  <c r="U1042" i="40"/>
  <c r="T1042" i="40"/>
  <c r="S1042" i="40"/>
  <c r="R1042" i="40"/>
  <c r="Z1042" i="40"/>
  <c r="Y1042" i="40"/>
  <c r="X1042" i="40"/>
  <c r="W1041" i="40"/>
  <c r="V1041" i="40"/>
  <c r="U1041" i="40"/>
  <c r="T1041" i="40"/>
  <c r="S1041" i="40"/>
  <c r="R1041" i="40"/>
  <c r="Z1041" i="40"/>
  <c r="Y1041" i="40"/>
  <c r="X1041" i="40"/>
  <c r="W1040" i="40"/>
  <c r="V1040" i="40"/>
  <c r="U1040" i="40"/>
  <c r="T1040" i="40"/>
  <c r="S1040" i="40"/>
  <c r="R1040" i="40"/>
  <c r="Z1040" i="40"/>
  <c r="Y1040" i="40"/>
  <c r="X1040" i="40"/>
  <c r="W1039" i="40"/>
  <c r="V1039" i="40"/>
  <c r="U1039" i="40"/>
  <c r="T1039" i="40"/>
  <c r="S1039" i="40"/>
  <c r="R1039" i="40"/>
  <c r="Z1039" i="40"/>
  <c r="Y1039" i="40"/>
  <c r="X1039" i="40"/>
  <c r="W1038" i="40"/>
  <c r="V1038" i="40"/>
  <c r="U1038" i="40"/>
  <c r="T1038" i="40"/>
  <c r="S1038" i="40"/>
  <c r="R1038" i="40"/>
  <c r="Z1038" i="40"/>
  <c r="Y1038" i="40"/>
  <c r="X1038" i="40"/>
  <c r="W1037" i="40"/>
  <c r="V1037" i="40"/>
  <c r="U1037" i="40"/>
  <c r="T1037" i="40"/>
  <c r="S1037" i="40"/>
  <c r="R1037" i="40"/>
  <c r="Z1037" i="40"/>
  <c r="Y1037" i="40"/>
  <c r="W1036" i="40"/>
  <c r="V1036" i="40"/>
  <c r="U1036" i="40"/>
  <c r="T1036" i="40"/>
  <c r="S1036" i="40"/>
  <c r="R1036" i="40"/>
  <c r="Z1036" i="40"/>
  <c r="Y1036" i="40"/>
  <c r="W1035" i="40"/>
  <c r="V1035" i="40"/>
  <c r="U1035" i="40"/>
  <c r="T1035" i="40"/>
  <c r="S1035" i="40"/>
  <c r="R1035" i="40"/>
  <c r="Z1035" i="40"/>
  <c r="Y1035" i="40"/>
  <c r="X1035" i="40"/>
  <c r="W1034" i="40"/>
  <c r="V1034" i="40"/>
  <c r="U1034" i="40"/>
  <c r="T1034" i="40"/>
  <c r="S1034" i="40"/>
  <c r="R1034" i="40"/>
  <c r="Z1034" i="40"/>
  <c r="Y1034" i="40"/>
  <c r="W1033" i="40"/>
  <c r="V1033" i="40"/>
  <c r="U1033" i="40"/>
  <c r="T1033" i="40"/>
  <c r="S1033" i="40"/>
  <c r="R1033" i="40"/>
  <c r="Z1033" i="40"/>
  <c r="Y1033" i="40"/>
  <c r="X1033" i="40"/>
  <c r="W1032" i="40"/>
  <c r="V1032" i="40"/>
  <c r="U1032" i="40"/>
  <c r="T1032" i="40"/>
  <c r="S1032" i="40"/>
  <c r="R1032" i="40"/>
  <c r="Z1032" i="40"/>
  <c r="Y1032" i="40"/>
  <c r="W1031" i="40"/>
  <c r="V1031" i="40"/>
  <c r="U1031" i="40"/>
  <c r="T1031" i="40"/>
  <c r="S1031" i="40"/>
  <c r="R1031" i="40"/>
  <c r="Z1031" i="40"/>
  <c r="Y1031" i="40"/>
  <c r="W1030" i="40"/>
  <c r="V1030" i="40"/>
  <c r="U1030" i="40"/>
  <c r="T1030" i="40"/>
  <c r="S1030" i="40"/>
  <c r="R1030" i="40"/>
  <c r="Z1030" i="40"/>
  <c r="Y1030" i="40"/>
  <c r="X1030" i="40"/>
  <c r="W1029" i="40"/>
  <c r="V1029" i="40"/>
  <c r="U1029" i="40"/>
  <c r="T1029" i="40"/>
  <c r="S1029" i="40"/>
  <c r="R1029" i="40"/>
  <c r="Z1029" i="40"/>
  <c r="Y1029" i="40"/>
  <c r="X1029" i="40"/>
  <c r="W1028" i="40"/>
  <c r="V1028" i="40"/>
  <c r="U1028" i="40"/>
  <c r="T1028" i="40"/>
  <c r="S1028" i="40"/>
  <c r="R1028" i="40"/>
  <c r="Z1028" i="40"/>
  <c r="Y1028" i="40"/>
  <c r="X1028" i="40"/>
  <c r="W1027" i="40"/>
  <c r="V1027" i="40"/>
  <c r="U1027" i="40"/>
  <c r="T1027" i="40"/>
  <c r="S1027" i="40"/>
  <c r="R1027" i="40"/>
  <c r="Z1027" i="40"/>
  <c r="Y1027" i="40"/>
  <c r="X1027" i="40"/>
  <c r="W1026" i="40"/>
  <c r="V1026" i="40"/>
  <c r="U1026" i="40"/>
  <c r="T1026" i="40"/>
  <c r="S1026" i="40"/>
  <c r="R1026" i="40"/>
  <c r="Z1026" i="40"/>
  <c r="Y1026" i="40"/>
  <c r="X1026" i="40"/>
  <c r="W1025" i="40"/>
  <c r="V1025" i="40"/>
  <c r="U1025" i="40"/>
  <c r="T1025" i="40"/>
  <c r="S1025" i="40"/>
  <c r="R1025" i="40"/>
  <c r="Z1025" i="40"/>
  <c r="Y1025" i="40"/>
  <c r="X1025" i="40"/>
  <c r="W1024" i="40"/>
  <c r="V1024" i="40"/>
  <c r="U1024" i="40"/>
  <c r="T1024" i="40"/>
  <c r="S1024" i="40"/>
  <c r="R1024" i="40"/>
  <c r="Z1024" i="40"/>
  <c r="Y1024" i="40"/>
  <c r="W1023" i="40"/>
  <c r="V1023" i="40"/>
  <c r="U1023" i="40"/>
  <c r="T1023" i="40"/>
  <c r="S1023" i="40"/>
  <c r="R1023" i="40"/>
  <c r="Z1023" i="40"/>
  <c r="Y1023" i="40"/>
  <c r="X1023" i="40"/>
  <c r="W1022" i="40"/>
  <c r="V1022" i="40"/>
  <c r="U1022" i="40"/>
  <c r="T1022" i="40"/>
  <c r="S1022" i="40"/>
  <c r="R1022" i="40"/>
  <c r="Z1022" i="40"/>
  <c r="Y1022" i="40"/>
  <c r="X1022" i="40"/>
  <c r="W1021" i="40"/>
  <c r="V1021" i="40"/>
  <c r="U1021" i="40"/>
  <c r="T1021" i="40"/>
  <c r="S1021" i="40"/>
  <c r="R1021" i="40"/>
  <c r="Z1021" i="40"/>
  <c r="Y1021" i="40"/>
  <c r="X1021" i="40"/>
  <c r="W1020" i="40"/>
  <c r="V1020" i="40"/>
  <c r="U1020" i="40"/>
  <c r="T1020" i="40"/>
  <c r="S1020" i="40"/>
  <c r="R1020" i="40"/>
  <c r="Z1020" i="40"/>
  <c r="Y1020" i="40"/>
  <c r="W1019" i="40"/>
  <c r="V1019" i="40"/>
  <c r="U1019" i="40"/>
  <c r="T1019" i="40"/>
  <c r="S1019" i="40"/>
  <c r="R1019" i="40"/>
  <c r="Z1019" i="40"/>
  <c r="Y1019" i="40"/>
  <c r="W1018" i="40"/>
  <c r="V1018" i="40"/>
  <c r="U1018" i="40"/>
  <c r="T1018" i="40"/>
  <c r="S1018" i="40"/>
  <c r="R1018" i="40"/>
  <c r="Z1018" i="40"/>
  <c r="Y1018" i="40"/>
  <c r="X1018" i="40"/>
  <c r="W1017" i="40"/>
  <c r="V1017" i="40"/>
  <c r="U1017" i="40"/>
  <c r="T1017" i="40"/>
  <c r="S1017" i="40"/>
  <c r="R1017" i="40"/>
  <c r="Z1017" i="40"/>
  <c r="Y1017" i="40"/>
  <c r="X1017" i="40"/>
  <c r="W1016" i="40"/>
  <c r="V1016" i="40"/>
  <c r="U1016" i="40"/>
  <c r="T1016" i="40"/>
  <c r="S1016" i="40"/>
  <c r="R1016" i="40"/>
  <c r="Z1016" i="40"/>
  <c r="Y1016" i="40"/>
  <c r="X1016" i="40"/>
  <c r="W1015" i="40"/>
  <c r="V1015" i="40"/>
  <c r="U1015" i="40"/>
  <c r="T1015" i="40"/>
  <c r="S1015" i="40"/>
  <c r="R1015" i="40"/>
  <c r="Z1015" i="40"/>
  <c r="Y1015" i="40"/>
  <c r="X1015" i="40"/>
  <c r="W1014" i="40"/>
  <c r="V1014" i="40"/>
  <c r="U1014" i="40"/>
  <c r="T1014" i="40"/>
  <c r="S1014" i="40"/>
  <c r="R1014" i="40"/>
  <c r="Z1014" i="40"/>
  <c r="Y1014" i="40"/>
  <c r="X1014" i="40"/>
  <c r="W1013" i="40"/>
  <c r="V1013" i="40"/>
  <c r="U1013" i="40"/>
  <c r="T1013" i="40"/>
  <c r="S1013" i="40"/>
  <c r="R1013" i="40"/>
  <c r="Z1013" i="40"/>
  <c r="Y1013" i="40"/>
  <c r="W1012" i="40"/>
  <c r="V1012" i="40"/>
  <c r="U1012" i="40"/>
  <c r="T1012" i="40"/>
  <c r="S1012" i="40"/>
  <c r="R1012" i="40"/>
  <c r="Z1012" i="40"/>
  <c r="Y1012" i="40"/>
  <c r="W1011" i="40"/>
  <c r="V1011" i="40"/>
  <c r="U1011" i="40"/>
  <c r="T1011" i="40"/>
  <c r="S1011" i="40"/>
  <c r="R1011" i="40"/>
  <c r="Z1011" i="40"/>
  <c r="Y1011" i="40"/>
  <c r="X1011" i="40"/>
  <c r="W1010" i="40"/>
  <c r="V1010" i="40"/>
  <c r="U1010" i="40"/>
  <c r="T1010" i="40"/>
  <c r="S1010" i="40"/>
  <c r="R1010" i="40"/>
  <c r="Z1010" i="40"/>
  <c r="Y1010" i="40"/>
  <c r="W1009" i="40"/>
  <c r="V1009" i="40"/>
  <c r="U1009" i="40"/>
  <c r="T1009" i="40"/>
  <c r="S1009" i="40"/>
  <c r="R1009" i="40"/>
  <c r="Z1009" i="40"/>
  <c r="Y1009" i="40"/>
  <c r="X1009" i="40"/>
  <c r="W1008" i="40"/>
  <c r="V1008" i="40"/>
  <c r="U1008" i="40"/>
  <c r="T1008" i="40"/>
  <c r="S1008" i="40"/>
  <c r="R1008" i="40"/>
  <c r="Z1008" i="40"/>
  <c r="Y1008" i="40"/>
  <c r="W1007" i="40"/>
  <c r="V1007" i="40"/>
  <c r="U1007" i="40"/>
  <c r="T1007" i="40"/>
  <c r="S1007" i="40"/>
  <c r="R1007" i="40"/>
  <c r="Z1007" i="40"/>
  <c r="Y1007" i="40"/>
  <c r="X1007" i="40"/>
  <c r="W1006" i="40"/>
  <c r="V1006" i="40"/>
  <c r="U1006" i="40"/>
  <c r="T1006" i="40"/>
  <c r="S1006" i="40"/>
  <c r="R1006" i="40"/>
  <c r="Z1006" i="40"/>
  <c r="Y1006" i="40"/>
  <c r="X1006" i="40"/>
  <c r="W1005" i="40"/>
  <c r="V1005" i="40"/>
  <c r="U1005" i="40"/>
  <c r="T1005" i="40"/>
  <c r="S1005" i="40"/>
  <c r="R1005" i="40"/>
  <c r="Z1005" i="40"/>
  <c r="Y1005" i="40"/>
  <c r="X1005" i="40"/>
  <c r="W1004" i="40"/>
  <c r="V1004" i="40"/>
  <c r="U1004" i="40"/>
  <c r="T1004" i="40"/>
  <c r="S1004" i="40"/>
  <c r="R1004" i="40"/>
  <c r="Z1004" i="40"/>
  <c r="Y1004" i="40"/>
  <c r="X1004" i="40"/>
  <c r="W1003" i="40"/>
  <c r="V1003" i="40"/>
  <c r="U1003" i="40"/>
  <c r="T1003" i="40"/>
  <c r="S1003" i="40"/>
  <c r="R1003" i="40"/>
  <c r="Z1003" i="40"/>
  <c r="Y1003" i="40"/>
  <c r="X1003" i="40"/>
  <c r="W1002" i="40"/>
  <c r="V1002" i="40"/>
  <c r="U1002" i="40"/>
  <c r="T1002" i="40"/>
  <c r="S1002" i="40"/>
  <c r="R1002" i="40"/>
  <c r="Z1002" i="40"/>
  <c r="Y1002" i="40"/>
  <c r="X1002" i="40"/>
  <c r="W1001" i="40"/>
  <c r="V1001" i="40"/>
  <c r="U1001" i="40"/>
  <c r="T1001" i="40"/>
  <c r="S1001" i="40"/>
  <c r="R1001" i="40"/>
  <c r="Z1001" i="40"/>
  <c r="Y1001" i="40"/>
  <c r="W1000" i="40"/>
  <c r="V1000" i="40"/>
  <c r="U1000" i="40"/>
  <c r="T1000" i="40"/>
  <c r="S1000" i="40"/>
  <c r="R1000" i="40"/>
  <c r="Z1000" i="40"/>
  <c r="Y1000" i="40"/>
  <c r="W999" i="40"/>
  <c r="V999" i="40"/>
  <c r="U999" i="40"/>
  <c r="T999" i="40"/>
  <c r="S999" i="40"/>
  <c r="R999" i="40"/>
  <c r="Z999" i="40"/>
  <c r="Y999" i="40"/>
  <c r="X999" i="40"/>
  <c r="W998" i="40"/>
  <c r="V998" i="40"/>
  <c r="U998" i="40"/>
  <c r="T998" i="40"/>
  <c r="S998" i="40"/>
  <c r="R998" i="40"/>
  <c r="Z998" i="40"/>
  <c r="Y998" i="40"/>
  <c r="W997" i="40"/>
  <c r="V997" i="40"/>
  <c r="U997" i="40"/>
  <c r="T997" i="40"/>
  <c r="S997" i="40"/>
  <c r="R997" i="40"/>
  <c r="Z997" i="40"/>
  <c r="Y997" i="40"/>
  <c r="X997" i="40"/>
  <c r="W996" i="40"/>
  <c r="V996" i="40"/>
  <c r="U996" i="40"/>
  <c r="T996" i="40"/>
  <c r="S996" i="40"/>
  <c r="R996" i="40"/>
  <c r="Z996" i="40"/>
  <c r="Y996" i="40"/>
  <c r="W995" i="40"/>
  <c r="V995" i="40"/>
  <c r="U995" i="40"/>
  <c r="T995" i="40"/>
  <c r="S995" i="40"/>
  <c r="R995" i="40"/>
  <c r="Z995" i="40"/>
  <c r="Y995" i="40"/>
  <c r="W994" i="40"/>
  <c r="V994" i="40"/>
  <c r="U994" i="40"/>
  <c r="T994" i="40"/>
  <c r="S994" i="40"/>
  <c r="R994" i="40"/>
  <c r="Z994" i="40"/>
  <c r="Y994" i="40"/>
  <c r="X994" i="40"/>
  <c r="W993" i="40"/>
  <c r="V993" i="40"/>
  <c r="U993" i="40"/>
  <c r="T993" i="40"/>
  <c r="S993" i="40"/>
  <c r="R993" i="40"/>
  <c r="Z993" i="40"/>
  <c r="Y993" i="40"/>
  <c r="X993" i="40"/>
  <c r="W992" i="40"/>
  <c r="V992" i="40"/>
  <c r="U992" i="40"/>
  <c r="T992" i="40"/>
  <c r="S992" i="40"/>
  <c r="R992" i="40"/>
  <c r="Z992" i="40"/>
  <c r="Y992" i="40"/>
  <c r="X992" i="40"/>
  <c r="W991" i="40"/>
  <c r="V991" i="40"/>
  <c r="U991" i="40"/>
  <c r="T991" i="40"/>
  <c r="S991" i="40"/>
  <c r="R991" i="40"/>
  <c r="Z991" i="40"/>
  <c r="Y991" i="40"/>
  <c r="X991" i="40"/>
  <c r="W990" i="40"/>
  <c r="V990" i="40"/>
  <c r="U990" i="40"/>
  <c r="T990" i="40"/>
  <c r="S990" i="40"/>
  <c r="R990" i="40"/>
  <c r="Z990" i="40"/>
  <c r="Y990" i="40"/>
  <c r="X990" i="40"/>
  <c r="W989" i="40"/>
  <c r="V989" i="40"/>
  <c r="U989" i="40"/>
  <c r="T989" i="40"/>
  <c r="S989" i="40"/>
  <c r="R989" i="40"/>
  <c r="Z989" i="40"/>
  <c r="Y989" i="40"/>
  <c r="X989" i="40"/>
  <c r="W988" i="40"/>
  <c r="V988" i="40"/>
  <c r="U988" i="40"/>
  <c r="T988" i="40"/>
  <c r="S988" i="40"/>
  <c r="R988" i="40"/>
  <c r="Z988" i="40"/>
  <c r="Y988" i="40"/>
  <c r="W987" i="40"/>
  <c r="V987" i="40"/>
  <c r="U987" i="40"/>
  <c r="T987" i="40"/>
  <c r="S987" i="40"/>
  <c r="R987" i="40"/>
  <c r="Z987" i="40"/>
  <c r="Y987" i="40"/>
  <c r="X987" i="40"/>
  <c r="W986" i="40"/>
  <c r="V986" i="40"/>
  <c r="U986" i="40"/>
  <c r="T986" i="40"/>
  <c r="S986" i="40"/>
  <c r="R986" i="40"/>
  <c r="Z986" i="40"/>
  <c r="Y986" i="40"/>
  <c r="W985" i="40"/>
  <c r="V985" i="40"/>
  <c r="U985" i="40"/>
  <c r="T985" i="40"/>
  <c r="S985" i="40"/>
  <c r="R985" i="40"/>
  <c r="Z985" i="40"/>
  <c r="Y985" i="40"/>
  <c r="X985" i="40"/>
  <c r="W984" i="40"/>
  <c r="V984" i="40"/>
  <c r="U984" i="40"/>
  <c r="T984" i="40"/>
  <c r="S984" i="40"/>
  <c r="R984" i="40"/>
  <c r="Z984" i="40"/>
  <c r="Y984" i="40"/>
  <c r="W983" i="40"/>
  <c r="V983" i="40"/>
  <c r="U983" i="40"/>
  <c r="T983" i="40"/>
  <c r="S983" i="40"/>
  <c r="R983" i="40"/>
  <c r="Z983" i="40"/>
  <c r="Y983" i="40"/>
  <c r="W982" i="40"/>
  <c r="V982" i="40"/>
  <c r="U982" i="40"/>
  <c r="T982" i="40"/>
  <c r="S982" i="40"/>
  <c r="R982" i="40"/>
  <c r="Z982" i="40"/>
  <c r="Y982" i="40"/>
  <c r="X982" i="40"/>
  <c r="W981" i="40"/>
  <c r="V981" i="40"/>
  <c r="U981" i="40"/>
  <c r="T981" i="40"/>
  <c r="S981" i="40"/>
  <c r="R981" i="40"/>
  <c r="Z981" i="40"/>
  <c r="Y981" i="40"/>
  <c r="X981" i="40"/>
  <c r="W980" i="40"/>
  <c r="V980" i="40"/>
  <c r="U980" i="40"/>
  <c r="T980" i="40"/>
  <c r="S980" i="40"/>
  <c r="R980" i="40"/>
  <c r="Z980" i="40"/>
  <c r="Y980" i="40"/>
  <c r="X980" i="40"/>
  <c r="W979" i="40"/>
  <c r="V979" i="40"/>
  <c r="U979" i="40"/>
  <c r="T979" i="40"/>
  <c r="S979" i="40"/>
  <c r="R979" i="40"/>
  <c r="Z979" i="40"/>
  <c r="Y979" i="40"/>
  <c r="X979" i="40"/>
  <c r="W978" i="40"/>
  <c r="V978" i="40"/>
  <c r="U978" i="40"/>
  <c r="T978" i="40"/>
  <c r="S978" i="40"/>
  <c r="R978" i="40"/>
  <c r="Z978" i="40"/>
  <c r="Y978" i="40"/>
  <c r="X978" i="40"/>
  <c r="W977" i="40"/>
  <c r="V977" i="40"/>
  <c r="U977" i="40"/>
  <c r="T977" i="40"/>
  <c r="S977" i="40"/>
  <c r="R977" i="40"/>
  <c r="Z977" i="40"/>
  <c r="Y977" i="40"/>
  <c r="W976" i="40"/>
  <c r="V976" i="40"/>
  <c r="U976" i="40"/>
  <c r="T976" i="40"/>
  <c r="S976" i="40"/>
  <c r="R976" i="40"/>
  <c r="Z976" i="40"/>
  <c r="Y976" i="40"/>
  <c r="W975" i="40"/>
  <c r="V975" i="40"/>
  <c r="U975" i="40"/>
  <c r="T975" i="40"/>
  <c r="S975" i="40"/>
  <c r="R975" i="40"/>
  <c r="Z975" i="40"/>
  <c r="Y975" i="40"/>
  <c r="X975" i="40"/>
  <c r="W974" i="40"/>
  <c r="V974" i="40"/>
  <c r="U974" i="40"/>
  <c r="T974" i="40"/>
  <c r="S974" i="40"/>
  <c r="R974" i="40"/>
  <c r="Z974" i="40"/>
  <c r="Y974" i="40"/>
  <c r="X974" i="40"/>
  <c r="W973" i="40"/>
  <c r="V973" i="40"/>
  <c r="U973" i="40"/>
  <c r="T973" i="40"/>
  <c r="S973" i="40"/>
  <c r="R973" i="40"/>
  <c r="Z973" i="40"/>
  <c r="Y973" i="40"/>
  <c r="X973" i="40"/>
  <c r="W972" i="40"/>
  <c r="V972" i="40"/>
  <c r="U972" i="40"/>
  <c r="T972" i="40"/>
  <c r="S972" i="40"/>
  <c r="R972" i="40"/>
  <c r="Z972" i="40"/>
  <c r="Y972" i="40"/>
  <c r="W971" i="40"/>
  <c r="V971" i="40"/>
  <c r="U971" i="40"/>
  <c r="T971" i="40"/>
  <c r="S971" i="40"/>
  <c r="R971" i="40"/>
  <c r="Z971" i="40"/>
  <c r="Y971" i="40"/>
  <c r="W970" i="40"/>
  <c r="V970" i="40"/>
  <c r="U970" i="40"/>
  <c r="T970" i="40"/>
  <c r="S970" i="40"/>
  <c r="R970" i="40"/>
  <c r="Z970" i="40"/>
  <c r="Y970" i="40"/>
  <c r="X970" i="40"/>
  <c r="W969" i="40"/>
  <c r="V969" i="40"/>
  <c r="U969" i="40"/>
  <c r="T969" i="40"/>
  <c r="S969" i="40"/>
  <c r="R969" i="40"/>
  <c r="Z969" i="40"/>
  <c r="Y969" i="40"/>
  <c r="X969" i="40"/>
  <c r="W968" i="40"/>
  <c r="V968" i="40"/>
  <c r="U968" i="40"/>
  <c r="T968" i="40"/>
  <c r="S968" i="40"/>
  <c r="R968" i="40"/>
  <c r="Z968" i="40"/>
  <c r="Y968" i="40"/>
  <c r="X968" i="40"/>
  <c r="W967" i="40"/>
  <c r="V967" i="40"/>
  <c r="U967" i="40"/>
  <c r="T967" i="40"/>
  <c r="S967" i="40"/>
  <c r="R967" i="40"/>
  <c r="Z967" i="40"/>
  <c r="Y967" i="40"/>
  <c r="X967" i="40"/>
  <c r="W966" i="40"/>
  <c r="V966" i="40"/>
  <c r="U966" i="40"/>
  <c r="T966" i="40"/>
  <c r="S966" i="40"/>
  <c r="R966" i="40"/>
  <c r="Z966" i="40"/>
  <c r="Y966" i="40"/>
  <c r="X966" i="40"/>
  <c r="W965" i="40"/>
  <c r="V965" i="40"/>
  <c r="U965" i="40"/>
  <c r="T965" i="40"/>
  <c r="S965" i="40"/>
  <c r="R965" i="40"/>
  <c r="Z965" i="40"/>
  <c r="Y965" i="40"/>
  <c r="W964" i="40"/>
  <c r="V964" i="40"/>
  <c r="U964" i="40"/>
  <c r="T964" i="40"/>
  <c r="S964" i="40"/>
  <c r="R964" i="40"/>
  <c r="Z964" i="40"/>
  <c r="Y964" i="40"/>
  <c r="W963" i="40"/>
  <c r="V963" i="40"/>
  <c r="U963" i="40"/>
  <c r="T963" i="40"/>
  <c r="S963" i="40"/>
  <c r="R963" i="40"/>
  <c r="Z963" i="40"/>
  <c r="Y963" i="40"/>
  <c r="X963" i="40"/>
  <c r="W962" i="40"/>
  <c r="V962" i="40"/>
  <c r="U962" i="40"/>
  <c r="T962" i="40"/>
  <c r="S962" i="40"/>
  <c r="R962" i="40"/>
  <c r="Z962" i="40"/>
  <c r="Y962" i="40"/>
  <c r="W961" i="40"/>
  <c r="V961" i="40"/>
  <c r="U961" i="40"/>
  <c r="T961" i="40"/>
  <c r="S961" i="40"/>
  <c r="R961" i="40"/>
  <c r="Z961" i="40"/>
  <c r="Y961" i="40"/>
  <c r="X961" i="40"/>
  <c r="W960" i="40"/>
  <c r="V960" i="40"/>
  <c r="U960" i="40"/>
  <c r="T960" i="40"/>
  <c r="S960" i="40"/>
  <c r="R960" i="40"/>
  <c r="Z960" i="40"/>
  <c r="Y960" i="40"/>
  <c r="W959" i="40"/>
  <c r="V959" i="40"/>
  <c r="U959" i="40"/>
  <c r="T959" i="40"/>
  <c r="S959" i="40"/>
  <c r="R959" i="40"/>
  <c r="Z959" i="40"/>
  <c r="Y959" i="40"/>
  <c r="W958" i="40"/>
  <c r="V958" i="40"/>
  <c r="U958" i="40"/>
  <c r="T958" i="40"/>
  <c r="S958" i="40"/>
  <c r="R958" i="40"/>
  <c r="Z958" i="40"/>
  <c r="Y958" i="40"/>
  <c r="X958" i="40"/>
  <c r="W957" i="40"/>
  <c r="V957" i="40"/>
  <c r="U957" i="40"/>
  <c r="T957" i="40"/>
  <c r="S957" i="40"/>
  <c r="R957" i="40"/>
  <c r="Z957" i="40"/>
  <c r="Y957" i="40"/>
  <c r="X957" i="40"/>
  <c r="W956" i="40"/>
  <c r="V956" i="40"/>
  <c r="U956" i="40"/>
  <c r="T956" i="40"/>
  <c r="S956" i="40"/>
  <c r="R956" i="40"/>
  <c r="Z956" i="40"/>
  <c r="Y956" i="40"/>
  <c r="X956" i="40"/>
  <c r="W955" i="40"/>
  <c r="V955" i="40"/>
  <c r="U955" i="40"/>
  <c r="T955" i="40"/>
  <c r="S955" i="40"/>
  <c r="R955" i="40"/>
  <c r="Z955" i="40"/>
  <c r="Y955" i="40"/>
  <c r="X955" i="40"/>
  <c r="W954" i="40"/>
  <c r="V954" i="40"/>
  <c r="U954" i="40"/>
  <c r="T954" i="40"/>
  <c r="S954" i="40"/>
  <c r="R954" i="40"/>
  <c r="Z954" i="40"/>
  <c r="Y954" i="40"/>
  <c r="X954" i="40"/>
  <c r="W953" i="40"/>
  <c r="V953" i="40"/>
  <c r="U953" i="40"/>
  <c r="T953" i="40"/>
  <c r="S953" i="40"/>
  <c r="R953" i="40"/>
  <c r="Z953" i="40"/>
  <c r="Y953" i="40"/>
  <c r="W952" i="40"/>
  <c r="V952" i="40"/>
  <c r="U952" i="40"/>
  <c r="T952" i="40"/>
  <c r="S952" i="40"/>
  <c r="R952" i="40"/>
  <c r="Z952" i="40"/>
  <c r="Y952" i="40"/>
  <c r="W951" i="40"/>
  <c r="V951" i="40"/>
  <c r="U951" i="40"/>
  <c r="T951" i="40"/>
  <c r="S951" i="40"/>
  <c r="R951" i="40"/>
  <c r="Z951" i="40"/>
  <c r="Y951" i="40"/>
  <c r="X951" i="40"/>
  <c r="W950" i="40"/>
  <c r="V950" i="40"/>
  <c r="U950" i="40"/>
  <c r="T950" i="40"/>
  <c r="S950" i="40"/>
  <c r="R950" i="40"/>
  <c r="Z950" i="40"/>
  <c r="Y950" i="40"/>
  <c r="X950" i="40"/>
  <c r="W949" i="40"/>
  <c r="V949" i="40"/>
  <c r="U949" i="40"/>
  <c r="T949" i="40"/>
  <c r="S949" i="40"/>
  <c r="R949" i="40"/>
  <c r="Z949" i="40"/>
  <c r="Y949" i="40"/>
  <c r="X949" i="40"/>
  <c r="W948" i="40"/>
  <c r="V948" i="40"/>
  <c r="U948" i="40"/>
  <c r="T948" i="40"/>
  <c r="S948" i="40"/>
  <c r="R948" i="40"/>
  <c r="Z948" i="40"/>
  <c r="Y948" i="40"/>
  <c r="W947" i="40"/>
  <c r="V947" i="40"/>
  <c r="U947" i="40"/>
  <c r="T947" i="40"/>
  <c r="S947" i="40"/>
  <c r="R947" i="40"/>
  <c r="Z947" i="40"/>
  <c r="Y947" i="40"/>
  <c r="W946" i="40"/>
  <c r="V946" i="40"/>
  <c r="U946" i="40"/>
  <c r="T946" i="40"/>
  <c r="S946" i="40"/>
  <c r="R946" i="40"/>
  <c r="Z946" i="40"/>
  <c r="Y946" i="40"/>
  <c r="X946" i="40"/>
  <c r="W945" i="40"/>
  <c r="V945" i="40"/>
  <c r="U945" i="40"/>
  <c r="T945" i="40"/>
  <c r="S945" i="40"/>
  <c r="R945" i="40"/>
  <c r="Z945" i="40"/>
  <c r="Y945" i="40"/>
  <c r="X945" i="40"/>
  <c r="W944" i="40"/>
  <c r="V944" i="40"/>
  <c r="U944" i="40"/>
  <c r="T944" i="40"/>
  <c r="S944" i="40"/>
  <c r="R944" i="40"/>
  <c r="Z944" i="40"/>
  <c r="Y944" i="40"/>
  <c r="X944" i="40"/>
  <c r="W943" i="40"/>
  <c r="V943" i="40"/>
  <c r="U943" i="40"/>
  <c r="T943" i="40"/>
  <c r="S943" i="40"/>
  <c r="R943" i="40"/>
  <c r="Z943" i="40"/>
  <c r="Y943" i="40"/>
  <c r="X943" i="40"/>
  <c r="W942" i="40"/>
  <c r="V942" i="40"/>
  <c r="U942" i="40"/>
  <c r="T942" i="40"/>
  <c r="S942" i="40"/>
  <c r="R942" i="40"/>
  <c r="Z942" i="40"/>
  <c r="Y942" i="40"/>
  <c r="X942" i="40"/>
  <c r="W941" i="40"/>
  <c r="V941" i="40"/>
  <c r="U941" i="40"/>
  <c r="T941" i="40"/>
  <c r="S941" i="40"/>
  <c r="R941" i="40"/>
  <c r="Z941" i="40"/>
  <c r="Y941" i="40"/>
  <c r="W940" i="40"/>
  <c r="V940" i="40"/>
  <c r="U940" i="40"/>
  <c r="T940" i="40"/>
  <c r="S940" i="40"/>
  <c r="R940" i="40"/>
  <c r="Z940" i="40"/>
  <c r="Y940" i="40"/>
  <c r="W939" i="40"/>
  <c r="V939" i="40"/>
  <c r="U939" i="40"/>
  <c r="T939" i="40"/>
  <c r="S939" i="40"/>
  <c r="R939" i="40"/>
  <c r="Z939" i="40"/>
  <c r="Y939" i="40"/>
  <c r="X939" i="40"/>
  <c r="W938" i="40"/>
  <c r="V938" i="40"/>
  <c r="U938" i="40"/>
  <c r="T938" i="40"/>
  <c r="S938" i="40"/>
  <c r="R938" i="40"/>
  <c r="Z938" i="40"/>
  <c r="Y938" i="40"/>
  <c r="X938" i="40"/>
  <c r="W937" i="40"/>
  <c r="V937" i="40"/>
  <c r="U937" i="40"/>
  <c r="T937" i="40"/>
  <c r="S937" i="40"/>
  <c r="R937" i="40"/>
  <c r="Z937" i="40"/>
  <c r="Y937" i="40"/>
  <c r="X937" i="40"/>
  <c r="W936" i="40"/>
  <c r="V936" i="40"/>
  <c r="U936" i="40"/>
  <c r="T936" i="40"/>
  <c r="S936" i="40"/>
  <c r="R936" i="40"/>
  <c r="Z936" i="40"/>
  <c r="Y936" i="40"/>
  <c r="W935" i="40"/>
  <c r="V935" i="40"/>
  <c r="U935" i="40"/>
  <c r="T935" i="40"/>
  <c r="S935" i="40"/>
  <c r="R935" i="40"/>
  <c r="Z935" i="40"/>
  <c r="Y935" i="40"/>
  <c r="W934" i="40"/>
  <c r="V934" i="40"/>
  <c r="U934" i="40"/>
  <c r="T934" i="40"/>
  <c r="S934" i="40"/>
  <c r="R934" i="40"/>
  <c r="Z934" i="40"/>
  <c r="Y934" i="40"/>
  <c r="X934" i="40"/>
  <c r="W933" i="40"/>
  <c r="V933" i="40"/>
  <c r="U933" i="40"/>
  <c r="T933" i="40"/>
  <c r="S933" i="40"/>
  <c r="R933" i="40"/>
  <c r="Z933" i="40"/>
  <c r="Y933" i="40"/>
  <c r="X933" i="40"/>
  <c r="W932" i="40"/>
  <c r="V932" i="40"/>
  <c r="U932" i="40"/>
  <c r="T932" i="40"/>
  <c r="S932" i="40"/>
  <c r="R932" i="40"/>
  <c r="Z932" i="40"/>
  <c r="Y932" i="40"/>
  <c r="X932" i="40"/>
  <c r="W931" i="40"/>
  <c r="V931" i="40"/>
  <c r="U931" i="40"/>
  <c r="T931" i="40"/>
  <c r="S931" i="40"/>
  <c r="R931" i="40"/>
  <c r="Z931" i="40"/>
  <c r="Y931" i="40"/>
  <c r="X931" i="40"/>
  <c r="W930" i="40"/>
  <c r="V930" i="40"/>
  <c r="U930" i="40"/>
  <c r="T930" i="40"/>
  <c r="S930" i="40"/>
  <c r="R930" i="40"/>
  <c r="Z930" i="40"/>
  <c r="Y930" i="40"/>
  <c r="X930" i="40"/>
  <c r="W929" i="40"/>
  <c r="V929" i="40"/>
  <c r="U929" i="40"/>
  <c r="T929" i="40"/>
  <c r="S929" i="40"/>
  <c r="R929" i="40"/>
  <c r="Z929" i="40"/>
  <c r="Y929" i="40"/>
  <c r="W928" i="40"/>
  <c r="V928" i="40"/>
  <c r="U928" i="40"/>
  <c r="T928" i="40"/>
  <c r="S928" i="40"/>
  <c r="R928" i="40"/>
  <c r="Z928" i="40"/>
  <c r="Y928" i="40"/>
  <c r="W927" i="40"/>
  <c r="V927" i="40"/>
  <c r="U927" i="40"/>
  <c r="T927" i="40"/>
  <c r="S927" i="40"/>
  <c r="R927" i="40"/>
  <c r="Z927" i="40"/>
  <c r="Y927" i="40"/>
  <c r="X927" i="40"/>
  <c r="W926" i="40"/>
  <c r="V926" i="40"/>
  <c r="U926" i="40"/>
  <c r="T926" i="40"/>
  <c r="S926" i="40"/>
  <c r="R926" i="40"/>
  <c r="Z926" i="40"/>
  <c r="Y926" i="40"/>
  <c r="W925" i="40"/>
  <c r="V925" i="40"/>
  <c r="U925" i="40"/>
  <c r="T925" i="40"/>
  <c r="S925" i="40"/>
  <c r="R925" i="40"/>
  <c r="Z925" i="40"/>
  <c r="Y925" i="40"/>
  <c r="X925" i="40"/>
  <c r="W924" i="40"/>
  <c r="V924" i="40"/>
  <c r="U924" i="40"/>
  <c r="T924" i="40"/>
  <c r="S924" i="40"/>
  <c r="R924" i="40"/>
  <c r="Z924" i="40"/>
  <c r="Y924" i="40"/>
  <c r="W923" i="40"/>
  <c r="V923" i="40"/>
  <c r="U923" i="40"/>
  <c r="T923" i="40"/>
  <c r="S923" i="40"/>
  <c r="R923" i="40"/>
  <c r="Z923" i="40"/>
  <c r="Y923" i="40"/>
  <c r="X923" i="40"/>
  <c r="W922" i="40"/>
  <c r="V922" i="40"/>
  <c r="U922" i="40"/>
  <c r="T922" i="40"/>
  <c r="S922" i="40"/>
  <c r="R922" i="40"/>
  <c r="Z922" i="40"/>
  <c r="Y922" i="40"/>
  <c r="X922" i="40"/>
  <c r="W921" i="40"/>
  <c r="V921" i="40"/>
  <c r="U921" i="40"/>
  <c r="T921" i="40"/>
  <c r="S921" i="40"/>
  <c r="R921" i="40"/>
  <c r="Z921" i="40"/>
  <c r="Y921" i="40"/>
  <c r="X921" i="40"/>
  <c r="W920" i="40"/>
  <c r="V920" i="40"/>
  <c r="U920" i="40"/>
  <c r="T920" i="40"/>
  <c r="S920" i="40"/>
  <c r="R920" i="40"/>
  <c r="Z920" i="40"/>
  <c r="Y920" i="40"/>
  <c r="X920" i="40"/>
  <c r="W919" i="40"/>
  <c r="V919" i="40"/>
  <c r="U919" i="40"/>
  <c r="T919" i="40"/>
  <c r="S919" i="40"/>
  <c r="R919" i="40"/>
  <c r="Z919" i="40"/>
  <c r="Y919" i="40"/>
  <c r="X919" i="40"/>
  <c r="W918" i="40"/>
  <c r="V918" i="40"/>
  <c r="U918" i="40"/>
  <c r="T918" i="40"/>
  <c r="S918" i="40"/>
  <c r="R918" i="40"/>
  <c r="Z918" i="40"/>
  <c r="Y918" i="40"/>
  <c r="X918" i="40"/>
  <c r="W917" i="40"/>
  <c r="V917" i="40"/>
  <c r="U917" i="40"/>
  <c r="T917" i="40"/>
  <c r="S917" i="40"/>
  <c r="R917" i="40"/>
  <c r="Z917" i="40"/>
  <c r="Y917" i="40"/>
  <c r="X917" i="40"/>
  <c r="W916" i="40"/>
  <c r="V916" i="40"/>
  <c r="U916" i="40"/>
  <c r="T916" i="40"/>
  <c r="S916" i="40"/>
  <c r="R916" i="40"/>
  <c r="Z916" i="40"/>
  <c r="Y916" i="40"/>
  <c r="W915" i="40"/>
  <c r="V915" i="40"/>
  <c r="U915" i="40"/>
  <c r="T915" i="40"/>
  <c r="S915" i="40"/>
  <c r="R915" i="40"/>
  <c r="Z915" i="40"/>
  <c r="Y915" i="40"/>
  <c r="X915" i="40"/>
  <c r="W914" i="40"/>
  <c r="V914" i="40"/>
  <c r="U914" i="40"/>
  <c r="T914" i="40"/>
  <c r="S914" i="40"/>
  <c r="R914" i="40"/>
  <c r="Z914" i="40"/>
  <c r="Y914" i="40"/>
  <c r="W913" i="40"/>
  <c r="V913" i="40"/>
  <c r="U913" i="40"/>
  <c r="T913" i="40"/>
  <c r="S913" i="40"/>
  <c r="R913" i="40"/>
  <c r="Z913" i="40"/>
  <c r="Y913" i="40"/>
  <c r="X913" i="40"/>
  <c r="W912" i="40"/>
  <c r="V912" i="40"/>
  <c r="U912" i="40"/>
  <c r="T912" i="40"/>
  <c r="S912" i="40"/>
  <c r="R912" i="40"/>
  <c r="Z912" i="40"/>
  <c r="Y912" i="40"/>
  <c r="W911" i="40"/>
  <c r="V911" i="40"/>
  <c r="U911" i="40"/>
  <c r="T911" i="40"/>
  <c r="S911" i="40"/>
  <c r="R911" i="40"/>
  <c r="Z911" i="40"/>
  <c r="Y911" i="40"/>
  <c r="W910" i="40"/>
  <c r="V910" i="40"/>
  <c r="U910" i="40"/>
  <c r="T910" i="40"/>
  <c r="S910" i="40"/>
  <c r="R910" i="40"/>
  <c r="Z910" i="40"/>
  <c r="Y910" i="40"/>
  <c r="X910" i="40"/>
  <c r="W909" i="40"/>
  <c r="V909" i="40"/>
  <c r="U909" i="40"/>
  <c r="T909" i="40"/>
  <c r="S909" i="40"/>
  <c r="R909" i="40"/>
  <c r="Z909" i="40"/>
  <c r="Y909" i="40"/>
  <c r="X909" i="40"/>
  <c r="W908" i="40"/>
  <c r="V908" i="40"/>
  <c r="U908" i="40"/>
  <c r="T908" i="40"/>
  <c r="S908" i="40"/>
  <c r="R908" i="40"/>
  <c r="Z908" i="40"/>
  <c r="Y908" i="40"/>
  <c r="X908" i="40"/>
  <c r="W907" i="40"/>
  <c r="V907" i="40"/>
  <c r="U907" i="40"/>
  <c r="T907" i="40"/>
  <c r="S907" i="40"/>
  <c r="R907" i="40"/>
  <c r="Z907" i="40"/>
  <c r="Y907" i="40"/>
  <c r="X907" i="40"/>
  <c r="W906" i="40"/>
  <c r="V906" i="40"/>
  <c r="U906" i="40"/>
  <c r="T906" i="40"/>
  <c r="S906" i="40"/>
  <c r="R906" i="40"/>
  <c r="Z906" i="40"/>
  <c r="Y906" i="40"/>
  <c r="X906" i="40"/>
  <c r="W905" i="40"/>
  <c r="V905" i="40"/>
  <c r="U905" i="40"/>
  <c r="T905" i="40"/>
  <c r="S905" i="40"/>
  <c r="R905" i="40"/>
  <c r="Z905" i="40"/>
  <c r="Y905" i="40"/>
  <c r="W904" i="40"/>
  <c r="V904" i="40"/>
  <c r="U904" i="40"/>
  <c r="T904" i="40"/>
  <c r="S904" i="40"/>
  <c r="R904" i="40"/>
  <c r="Z904" i="40"/>
  <c r="Y904" i="40"/>
  <c r="W903" i="40"/>
  <c r="V903" i="40"/>
  <c r="U903" i="40"/>
  <c r="T903" i="40"/>
  <c r="S903" i="40"/>
  <c r="R903" i="40"/>
  <c r="Z903" i="40"/>
  <c r="Y903" i="40"/>
  <c r="X903" i="40"/>
  <c r="W902" i="40"/>
  <c r="V902" i="40"/>
  <c r="U902" i="40"/>
  <c r="T902" i="40"/>
  <c r="S902" i="40"/>
  <c r="R902" i="40"/>
  <c r="Z902" i="40"/>
  <c r="Y902" i="40"/>
  <c r="X902" i="40"/>
  <c r="W901" i="40"/>
  <c r="V901" i="40"/>
  <c r="U901" i="40"/>
  <c r="T901" i="40"/>
  <c r="S901" i="40"/>
  <c r="R901" i="40"/>
  <c r="Z901" i="40"/>
  <c r="Y901" i="40"/>
  <c r="X901" i="40"/>
  <c r="W900" i="40"/>
  <c r="V900" i="40"/>
  <c r="U900" i="40"/>
  <c r="T900" i="40"/>
  <c r="S900" i="40"/>
  <c r="R900" i="40"/>
  <c r="Z900" i="40"/>
  <c r="Y900" i="40"/>
  <c r="W899" i="40"/>
  <c r="V899" i="40"/>
  <c r="U899" i="40"/>
  <c r="T899" i="40"/>
  <c r="S899" i="40"/>
  <c r="R899" i="40"/>
  <c r="Z899" i="40"/>
  <c r="Y899" i="40"/>
  <c r="W898" i="40"/>
  <c r="V898" i="40"/>
  <c r="U898" i="40"/>
  <c r="T898" i="40"/>
  <c r="S898" i="40"/>
  <c r="R898" i="40"/>
  <c r="Z898" i="40"/>
  <c r="Y898" i="40"/>
  <c r="X898" i="40"/>
  <c r="W897" i="40"/>
  <c r="V897" i="40"/>
  <c r="U897" i="40"/>
  <c r="T897" i="40"/>
  <c r="S897" i="40"/>
  <c r="R897" i="40"/>
  <c r="Z897" i="40"/>
  <c r="Y897" i="40"/>
  <c r="X897" i="40"/>
  <c r="W896" i="40"/>
  <c r="V896" i="40"/>
  <c r="U896" i="40"/>
  <c r="T896" i="40"/>
  <c r="S896" i="40"/>
  <c r="R896" i="40"/>
  <c r="Z896" i="40"/>
  <c r="Y896" i="40"/>
  <c r="X896" i="40"/>
  <c r="W895" i="40"/>
  <c r="V895" i="40"/>
  <c r="U895" i="40"/>
  <c r="T895" i="40"/>
  <c r="S895" i="40"/>
  <c r="R895" i="40"/>
  <c r="Z895" i="40"/>
  <c r="Y895" i="40"/>
  <c r="X895" i="40"/>
  <c r="W894" i="40"/>
  <c r="V894" i="40"/>
  <c r="U894" i="40"/>
  <c r="T894" i="40"/>
  <c r="S894" i="40"/>
  <c r="R894" i="40"/>
  <c r="Z894" i="40"/>
  <c r="Y894" i="40"/>
  <c r="X894" i="40"/>
  <c r="W893" i="40"/>
  <c r="V893" i="40"/>
  <c r="U893" i="40"/>
  <c r="T893" i="40"/>
  <c r="S893" i="40"/>
  <c r="R893" i="40"/>
  <c r="Z893" i="40"/>
  <c r="Y893" i="40"/>
  <c r="W892" i="40"/>
  <c r="V892" i="40"/>
  <c r="U892" i="40"/>
  <c r="T892" i="40"/>
  <c r="S892" i="40"/>
  <c r="R892" i="40"/>
  <c r="Z892" i="40"/>
  <c r="Y892" i="40"/>
  <c r="W891" i="40"/>
  <c r="V891" i="40"/>
  <c r="U891" i="40"/>
  <c r="T891" i="40"/>
  <c r="S891" i="40"/>
  <c r="R891" i="40"/>
  <c r="Z891" i="40"/>
  <c r="Y891" i="40"/>
  <c r="X891" i="40"/>
  <c r="W890" i="40"/>
  <c r="V890" i="40"/>
  <c r="U890" i="40"/>
  <c r="T890" i="40"/>
  <c r="S890" i="40"/>
  <c r="R890" i="40"/>
  <c r="Z890" i="40"/>
  <c r="Y890" i="40"/>
  <c r="W889" i="40"/>
  <c r="V889" i="40"/>
  <c r="U889" i="40"/>
  <c r="T889" i="40"/>
  <c r="S889" i="40"/>
  <c r="R889" i="40"/>
  <c r="Z889" i="40"/>
  <c r="Y889" i="40"/>
  <c r="X889" i="40"/>
  <c r="W888" i="40"/>
  <c r="V888" i="40"/>
  <c r="U888" i="40"/>
  <c r="T888" i="40"/>
  <c r="S888" i="40"/>
  <c r="R888" i="40"/>
  <c r="Z888" i="40"/>
  <c r="Y888" i="40"/>
  <c r="W887" i="40"/>
  <c r="V887" i="40"/>
  <c r="U887" i="40"/>
  <c r="T887" i="40"/>
  <c r="S887" i="40"/>
  <c r="R887" i="40"/>
  <c r="Z887" i="40"/>
  <c r="Y887" i="40"/>
  <c r="X887" i="40"/>
  <c r="W886" i="40"/>
  <c r="V886" i="40"/>
  <c r="U886" i="40"/>
  <c r="T886" i="40"/>
  <c r="S886" i="40"/>
  <c r="R886" i="40"/>
  <c r="Z886" i="40"/>
  <c r="Y886" i="40"/>
  <c r="X886" i="40"/>
  <c r="W885" i="40"/>
  <c r="V885" i="40"/>
  <c r="U885" i="40"/>
  <c r="T885" i="40"/>
  <c r="S885" i="40"/>
  <c r="R885" i="40"/>
  <c r="Z885" i="40"/>
  <c r="Y885" i="40"/>
  <c r="X885" i="40"/>
  <c r="W884" i="40"/>
  <c r="V884" i="40"/>
  <c r="U884" i="40"/>
  <c r="T884" i="40"/>
  <c r="S884" i="40"/>
  <c r="R884" i="40"/>
  <c r="Z884" i="40"/>
  <c r="Y884" i="40"/>
  <c r="X884" i="40"/>
  <c r="W883" i="40"/>
  <c r="V883" i="40"/>
  <c r="U883" i="40"/>
  <c r="T883" i="40"/>
  <c r="S883" i="40"/>
  <c r="R883" i="40"/>
  <c r="Z883" i="40"/>
  <c r="Y883" i="40"/>
  <c r="X883" i="40"/>
  <c r="W882" i="40"/>
  <c r="V882" i="40"/>
  <c r="U882" i="40"/>
  <c r="T882" i="40"/>
  <c r="S882" i="40"/>
  <c r="R882" i="40"/>
  <c r="Z882" i="40"/>
  <c r="Y882" i="40"/>
  <c r="X882" i="40"/>
  <c r="W881" i="40"/>
  <c r="V881" i="40"/>
  <c r="U881" i="40"/>
  <c r="T881" i="40"/>
  <c r="S881" i="40"/>
  <c r="R881" i="40"/>
  <c r="Z881" i="40"/>
  <c r="Y881" i="40"/>
  <c r="W880" i="40"/>
  <c r="V880" i="40"/>
  <c r="U880" i="40"/>
  <c r="T880" i="40"/>
  <c r="S880" i="40"/>
  <c r="R880" i="40"/>
  <c r="Z880" i="40"/>
  <c r="Y880" i="40"/>
  <c r="W879" i="40"/>
  <c r="V879" i="40"/>
  <c r="U879" i="40"/>
  <c r="T879" i="40"/>
  <c r="S879" i="40"/>
  <c r="R879" i="40"/>
  <c r="Z879" i="40"/>
  <c r="Y879" i="40"/>
  <c r="X879" i="40"/>
  <c r="W878" i="40"/>
  <c r="V878" i="40"/>
  <c r="U878" i="40"/>
  <c r="T878" i="40"/>
  <c r="S878" i="40"/>
  <c r="R878" i="40"/>
  <c r="Z878" i="40"/>
  <c r="Y878" i="40"/>
  <c r="W877" i="40"/>
  <c r="V877" i="40"/>
  <c r="U877" i="40"/>
  <c r="T877" i="40"/>
  <c r="S877" i="40"/>
  <c r="R877" i="40"/>
  <c r="Z877" i="40"/>
  <c r="Y877" i="40"/>
  <c r="X877" i="40"/>
  <c r="W876" i="40"/>
  <c r="V876" i="40"/>
  <c r="U876" i="40"/>
  <c r="T876" i="40"/>
  <c r="S876" i="40"/>
  <c r="R876" i="40"/>
  <c r="Z876" i="40"/>
  <c r="Y876" i="40"/>
  <c r="W875" i="40"/>
  <c r="V875" i="40"/>
  <c r="U875" i="40"/>
  <c r="T875" i="40"/>
  <c r="S875" i="40"/>
  <c r="R875" i="40"/>
  <c r="Z875" i="40"/>
  <c r="Y875" i="40"/>
  <c r="W874" i="40"/>
  <c r="V874" i="40"/>
  <c r="U874" i="40"/>
  <c r="T874" i="40"/>
  <c r="S874" i="40"/>
  <c r="R874" i="40"/>
  <c r="Z874" i="40"/>
  <c r="Y874" i="40"/>
  <c r="X874" i="40"/>
  <c r="W873" i="40"/>
  <c r="V873" i="40"/>
  <c r="U873" i="40"/>
  <c r="T873" i="40"/>
  <c r="S873" i="40"/>
  <c r="R873" i="40"/>
  <c r="Z873" i="40"/>
  <c r="Y873" i="40"/>
  <c r="X873" i="40"/>
  <c r="W872" i="40"/>
  <c r="V872" i="40"/>
  <c r="U872" i="40"/>
  <c r="T872" i="40"/>
  <c r="S872" i="40"/>
  <c r="R872" i="40"/>
  <c r="Z872" i="40"/>
  <c r="Y872" i="40"/>
  <c r="X872" i="40"/>
  <c r="W871" i="40"/>
  <c r="V871" i="40"/>
  <c r="U871" i="40"/>
  <c r="T871" i="40"/>
  <c r="S871" i="40"/>
  <c r="R871" i="40"/>
  <c r="Z871" i="40"/>
  <c r="Y871" i="40"/>
  <c r="X871" i="40"/>
  <c r="W870" i="40"/>
  <c r="V870" i="40"/>
  <c r="U870" i="40"/>
  <c r="T870" i="40"/>
  <c r="S870" i="40"/>
  <c r="R870" i="40"/>
  <c r="Z870" i="40"/>
  <c r="Y870" i="40"/>
  <c r="X870" i="40"/>
  <c r="W869" i="40"/>
  <c r="V869" i="40"/>
  <c r="U869" i="40"/>
  <c r="T869" i="40"/>
  <c r="S869" i="40"/>
  <c r="R869" i="40"/>
  <c r="Z869" i="40"/>
  <c r="Y869" i="40"/>
  <c r="W868" i="40"/>
  <c r="V868" i="40"/>
  <c r="U868" i="40"/>
  <c r="T868" i="40"/>
  <c r="S868" i="40"/>
  <c r="R868" i="40"/>
  <c r="Z868" i="40"/>
  <c r="Y868" i="40"/>
  <c r="W867" i="40"/>
  <c r="V867" i="40"/>
  <c r="U867" i="40"/>
  <c r="T867" i="40"/>
  <c r="S867" i="40"/>
  <c r="R867" i="40"/>
  <c r="Z867" i="40"/>
  <c r="Y867" i="40"/>
  <c r="X867" i="40"/>
  <c r="W866" i="40"/>
  <c r="V866" i="40"/>
  <c r="U866" i="40"/>
  <c r="T866" i="40"/>
  <c r="S866" i="40"/>
  <c r="R866" i="40"/>
  <c r="Z866" i="40"/>
  <c r="Y866" i="40"/>
  <c r="W865" i="40"/>
  <c r="V865" i="40"/>
  <c r="U865" i="40"/>
  <c r="T865" i="40"/>
  <c r="S865" i="40"/>
  <c r="R865" i="40"/>
  <c r="Z865" i="40"/>
  <c r="Y865" i="40"/>
  <c r="X865" i="40"/>
  <c r="W864" i="40"/>
  <c r="V864" i="40"/>
  <c r="U864" i="40"/>
  <c r="T864" i="40"/>
  <c r="S864" i="40"/>
  <c r="R864" i="40"/>
  <c r="Z864" i="40"/>
  <c r="Y864" i="40"/>
  <c r="W863" i="40"/>
  <c r="V863" i="40"/>
  <c r="U863" i="40"/>
  <c r="T863" i="40"/>
  <c r="S863" i="40"/>
  <c r="R863" i="40"/>
  <c r="Z863" i="40"/>
  <c r="Y863" i="40"/>
  <c r="W862" i="40"/>
  <c r="V862" i="40"/>
  <c r="U862" i="40"/>
  <c r="T862" i="40"/>
  <c r="S862" i="40"/>
  <c r="R862" i="40"/>
  <c r="Z862" i="40"/>
  <c r="Y862" i="40"/>
  <c r="X862" i="40"/>
  <c r="W861" i="40"/>
  <c r="V861" i="40"/>
  <c r="U861" i="40"/>
  <c r="T861" i="40"/>
  <c r="S861" i="40"/>
  <c r="R861" i="40"/>
  <c r="Z861" i="40"/>
  <c r="Y861" i="40"/>
  <c r="X861" i="40"/>
  <c r="W860" i="40"/>
  <c r="V860" i="40"/>
  <c r="U860" i="40"/>
  <c r="T860" i="40"/>
  <c r="S860" i="40"/>
  <c r="R860" i="40"/>
  <c r="Z860" i="40"/>
  <c r="Y860" i="40"/>
  <c r="X860" i="40"/>
  <c r="W859" i="40"/>
  <c r="V859" i="40"/>
  <c r="U859" i="40"/>
  <c r="T859" i="40"/>
  <c r="S859" i="40"/>
  <c r="R859" i="40"/>
  <c r="Z859" i="40"/>
  <c r="Y859" i="40"/>
  <c r="X859" i="40"/>
  <c r="W858" i="40"/>
  <c r="V858" i="40"/>
  <c r="U858" i="40"/>
  <c r="T858" i="40"/>
  <c r="S858" i="40"/>
  <c r="R858" i="40"/>
  <c r="Z858" i="40"/>
  <c r="Y858" i="40"/>
  <c r="X858" i="40"/>
  <c r="W857" i="40"/>
  <c r="V857" i="40"/>
  <c r="U857" i="40"/>
  <c r="T857" i="40"/>
  <c r="S857" i="40"/>
  <c r="R857" i="40"/>
  <c r="Z857" i="40"/>
  <c r="Y857" i="40"/>
  <c r="W856" i="40"/>
  <c r="V856" i="40"/>
  <c r="U856" i="40"/>
  <c r="T856" i="40"/>
  <c r="S856" i="40"/>
  <c r="R856" i="40"/>
  <c r="Z856" i="40"/>
  <c r="Y856" i="40"/>
  <c r="W855" i="40"/>
  <c r="V855" i="40"/>
  <c r="U855" i="40"/>
  <c r="T855" i="40"/>
  <c r="S855" i="40"/>
  <c r="R855" i="40"/>
  <c r="Z855" i="40"/>
  <c r="Y855" i="40"/>
  <c r="X855" i="40"/>
  <c r="W854" i="40"/>
  <c r="V854" i="40"/>
  <c r="U854" i="40"/>
  <c r="T854" i="40"/>
  <c r="S854" i="40"/>
  <c r="R854" i="40"/>
  <c r="Z854" i="40"/>
  <c r="Y854" i="40"/>
  <c r="W853" i="40"/>
  <c r="V853" i="40"/>
  <c r="U853" i="40"/>
  <c r="T853" i="40"/>
  <c r="S853" i="40"/>
  <c r="R853" i="40"/>
  <c r="Z853" i="40"/>
  <c r="Y853" i="40"/>
  <c r="X853" i="40"/>
  <c r="W852" i="40"/>
  <c r="V852" i="40"/>
  <c r="U852" i="40"/>
  <c r="T852" i="40"/>
  <c r="S852" i="40"/>
  <c r="R852" i="40"/>
  <c r="Z852" i="40"/>
  <c r="Y852" i="40"/>
  <c r="W851" i="40"/>
  <c r="V851" i="40"/>
  <c r="U851" i="40"/>
  <c r="T851" i="40"/>
  <c r="S851" i="40"/>
  <c r="R851" i="40"/>
  <c r="Z851" i="40"/>
  <c r="Y851" i="40"/>
  <c r="X851" i="40"/>
  <c r="W850" i="40"/>
  <c r="V850" i="40"/>
  <c r="U850" i="40"/>
  <c r="T850" i="40"/>
  <c r="S850" i="40"/>
  <c r="R850" i="40"/>
  <c r="Z850" i="40"/>
  <c r="Y850" i="40"/>
  <c r="X850" i="40"/>
  <c r="W849" i="40"/>
  <c r="V849" i="40"/>
  <c r="U849" i="40"/>
  <c r="T849" i="40"/>
  <c r="S849" i="40"/>
  <c r="R849" i="40"/>
  <c r="Z849" i="40"/>
  <c r="Y849" i="40"/>
  <c r="X849" i="40"/>
  <c r="W848" i="40"/>
  <c r="V848" i="40"/>
  <c r="U848" i="40"/>
  <c r="T848" i="40"/>
  <c r="S848" i="40"/>
  <c r="R848" i="40"/>
  <c r="Z848" i="40"/>
  <c r="Y848" i="40"/>
  <c r="X848" i="40"/>
  <c r="W847" i="40"/>
  <c r="V847" i="40"/>
  <c r="U847" i="40"/>
  <c r="T847" i="40"/>
  <c r="S847" i="40"/>
  <c r="R847" i="40"/>
  <c r="Z847" i="40"/>
  <c r="Y847" i="40"/>
  <c r="X847" i="40"/>
  <c r="W846" i="40"/>
  <c r="V846" i="40"/>
  <c r="U846" i="40"/>
  <c r="T846" i="40"/>
  <c r="S846" i="40"/>
  <c r="R846" i="40"/>
  <c r="Z846" i="40"/>
  <c r="Y846" i="40"/>
  <c r="X846" i="40"/>
  <c r="W845" i="40"/>
  <c r="V845" i="40"/>
  <c r="U845" i="40"/>
  <c r="T845" i="40"/>
  <c r="S845" i="40"/>
  <c r="R845" i="40"/>
  <c r="Z845" i="40"/>
  <c r="Y845" i="40"/>
  <c r="W844" i="40"/>
  <c r="V844" i="40"/>
  <c r="U844" i="40"/>
  <c r="T844" i="40"/>
  <c r="S844" i="40"/>
  <c r="R844" i="40"/>
  <c r="Z844" i="40"/>
  <c r="Y844" i="40"/>
  <c r="W843" i="40"/>
  <c r="V843" i="40"/>
  <c r="U843" i="40"/>
  <c r="T843" i="40"/>
  <c r="S843" i="40"/>
  <c r="R843" i="40"/>
  <c r="Z843" i="40"/>
  <c r="Y843" i="40"/>
  <c r="X843" i="40"/>
  <c r="W842" i="40"/>
  <c r="V842" i="40"/>
  <c r="U842" i="40"/>
  <c r="T842" i="40"/>
  <c r="S842" i="40"/>
  <c r="R842" i="40"/>
  <c r="Z842" i="40"/>
  <c r="Y842" i="40"/>
  <c r="W841" i="40"/>
  <c r="V841" i="40"/>
  <c r="U841" i="40"/>
  <c r="T841" i="40"/>
  <c r="S841" i="40"/>
  <c r="R841" i="40"/>
  <c r="Z841" i="40"/>
  <c r="Y841" i="40"/>
  <c r="X841" i="40"/>
  <c r="W840" i="40"/>
  <c r="V840" i="40"/>
  <c r="U840" i="40"/>
  <c r="T840" i="40"/>
  <c r="S840" i="40"/>
  <c r="R840" i="40"/>
  <c r="Z840" i="40"/>
  <c r="Y840" i="40"/>
  <c r="W839" i="40"/>
  <c r="V839" i="40"/>
  <c r="U839" i="40"/>
  <c r="T839" i="40"/>
  <c r="S839" i="40"/>
  <c r="R839" i="40"/>
  <c r="Z839" i="40"/>
  <c r="Y839" i="40"/>
  <c r="W838" i="40"/>
  <c r="V838" i="40"/>
  <c r="U838" i="40"/>
  <c r="T838" i="40"/>
  <c r="S838" i="40"/>
  <c r="R838" i="40"/>
  <c r="Z838" i="40"/>
  <c r="Y838" i="40"/>
  <c r="X838" i="40"/>
  <c r="W837" i="40"/>
  <c r="V837" i="40"/>
  <c r="U837" i="40"/>
  <c r="T837" i="40"/>
  <c r="S837" i="40"/>
  <c r="R837" i="40"/>
  <c r="Z837" i="40"/>
  <c r="Y837" i="40"/>
  <c r="X837" i="40"/>
  <c r="W836" i="40"/>
  <c r="V836" i="40"/>
  <c r="U836" i="40"/>
  <c r="T836" i="40"/>
  <c r="S836" i="40"/>
  <c r="R836" i="40"/>
  <c r="Z836" i="40"/>
  <c r="Y836" i="40"/>
  <c r="X836" i="40"/>
  <c r="W835" i="40"/>
  <c r="V835" i="40"/>
  <c r="U835" i="40"/>
  <c r="T835" i="40"/>
  <c r="S835" i="40"/>
  <c r="R835" i="40"/>
  <c r="Z835" i="40"/>
  <c r="Y835" i="40"/>
  <c r="X835" i="40"/>
  <c r="W834" i="40"/>
  <c r="V834" i="40"/>
  <c r="U834" i="40"/>
  <c r="T834" i="40"/>
  <c r="S834" i="40"/>
  <c r="R834" i="40"/>
  <c r="Z834" i="40"/>
  <c r="Y834" i="40"/>
  <c r="X834" i="40"/>
  <c r="W833" i="40"/>
  <c r="V833" i="40"/>
  <c r="U833" i="40"/>
  <c r="T833" i="40"/>
  <c r="S833" i="40"/>
  <c r="R833" i="40"/>
  <c r="Z833" i="40"/>
  <c r="Y833" i="40"/>
  <c r="W832" i="40"/>
  <c r="V832" i="40"/>
  <c r="U832" i="40"/>
  <c r="T832" i="40"/>
  <c r="S832" i="40"/>
  <c r="R832" i="40"/>
  <c r="Z832" i="40"/>
  <c r="Y832" i="40"/>
  <c r="W831" i="40"/>
  <c r="V831" i="40"/>
  <c r="U831" i="40"/>
  <c r="T831" i="40"/>
  <c r="S831" i="40"/>
  <c r="R831" i="40"/>
  <c r="Z831" i="40"/>
  <c r="Y831" i="40"/>
  <c r="X831" i="40"/>
  <c r="W830" i="40"/>
  <c r="V830" i="40"/>
  <c r="U830" i="40"/>
  <c r="T830" i="40"/>
  <c r="S830" i="40"/>
  <c r="R830" i="40"/>
  <c r="Z830" i="40"/>
  <c r="Y830" i="40"/>
  <c r="X830" i="40"/>
  <c r="W829" i="40"/>
  <c r="V829" i="40"/>
  <c r="U829" i="40"/>
  <c r="T829" i="40"/>
  <c r="S829" i="40"/>
  <c r="R829" i="40"/>
  <c r="Z829" i="40"/>
  <c r="Y829" i="40"/>
  <c r="X829" i="40"/>
  <c r="W828" i="40"/>
  <c r="V828" i="40"/>
  <c r="U828" i="40"/>
  <c r="T828" i="40"/>
  <c r="S828" i="40"/>
  <c r="R828" i="40"/>
  <c r="Z828" i="40"/>
  <c r="Y828" i="40"/>
  <c r="W827" i="40"/>
  <c r="V827" i="40"/>
  <c r="U827" i="40"/>
  <c r="T827" i="40"/>
  <c r="S827" i="40"/>
  <c r="R827" i="40"/>
  <c r="Z827" i="40"/>
  <c r="Y827" i="40"/>
  <c r="W826" i="40"/>
  <c r="V826" i="40"/>
  <c r="U826" i="40"/>
  <c r="T826" i="40"/>
  <c r="S826" i="40"/>
  <c r="R826" i="40"/>
  <c r="Z826" i="40"/>
  <c r="Y826" i="40"/>
  <c r="X826" i="40"/>
  <c r="W825" i="40"/>
  <c r="V825" i="40"/>
  <c r="U825" i="40"/>
  <c r="T825" i="40"/>
  <c r="S825" i="40"/>
  <c r="R825" i="40"/>
  <c r="Z825" i="40"/>
  <c r="Y825" i="40"/>
  <c r="X825" i="40"/>
  <c r="W824" i="40"/>
  <c r="V824" i="40"/>
  <c r="U824" i="40"/>
  <c r="T824" i="40"/>
  <c r="S824" i="40"/>
  <c r="R824" i="40"/>
  <c r="Z824" i="40"/>
  <c r="Y824" i="40"/>
  <c r="X824" i="40"/>
  <c r="W823" i="40"/>
  <c r="V823" i="40"/>
  <c r="U823" i="40"/>
  <c r="T823" i="40"/>
  <c r="S823" i="40"/>
  <c r="R823" i="40"/>
  <c r="Z823" i="40"/>
  <c r="Y823" i="40"/>
  <c r="X823" i="40"/>
  <c r="W822" i="40"/>
  <c r="V822" i="40"/>
  <c r="U822" i="40"/>
  <c r="T822" i="40"/>
  <c r="S822" i="40"/>
  <c r="R822" i="40"/>
  <c r="Z822" i="40"/>
  <c r="Y822" i="40"/>
  <c r="X822" i="40"/>
  <c r="W821" i="40"/>
  <c r="V821" i="40"/>
  <c r="U821" i="40"/>
  <c r="T821" i="40"/>
  <c r="S821" i="40"/>
  <c r="R821" i="40"/>
  <c r="Z821" i="40"/>
  <c r="Y821" i="40"/>
  <c r="X821" i="40"/>
  <c r="W820" i="40"/>
  <c r="V820" i="40"/>
  <c r="U820" i="40"/>
  <c r="T820" i="40"/>
  <c r="S820" i="40"/>
  <c r="R820" i="40"/>
  <c r="Z820" i="40"/>
  <c r="Y820" i="40"/>
  <c r="W819" i="40"/>
  <c r="V819" i="40"/>
  <c r="U819" i="40"/>
  <c r="T819" i="40"/>
  <c r="S819" i="40"/>
  <c r="R819" i="40"/>
  <c r="Z819" i="40"/>
  <c r="Y819" i="40"/>
  <c r="X819" i="40"/>
  <c r="W818" i="40"/>
  <c r="V818" i="40"/>
  <c r="U818" i="40"/>
  <c r="T818" i="40"/>
  <c r="S818" i="40"/>
  <c r="R818" i="40"/>
  <c r="Z818" i="40"/>
  <c r="Y818" i="40"/>
  <c r="W817" i="40"/>
  <c r="V817" i="40"/>
  <c r="U817" i="40"/>
  <c r="T817" i="40"/>
  <c r="S817" i="40"/>
  <c r="R817" i="40"/>
  <c r="Z817" i="40"/>
  <c r="Y817" i="40"/>
  <c r="X817" i="40"/>
  <c r="W816" i="40"/>
  <c r="V816" i="40"/>
  <c r="U816" i="40"/>
  <c r="T816" i="40"/>
  <c r="S816" i="40"/>
  <c r="R816" i="40"/>
  <c r="Z816" i="40"/>
  <c r="Y816" i="40"/>
  <c r="W815" i="40"/>
  <c r="V815" i="40"/>
  <c r="U815" i="40"/>
  <c r="T815" i="40"/>
  <c r="S815" i="40"/>
  <c r="R815" i="40"/>
  <c r="Z815" i="40"/>
  <c r="Y815" i="40"/>
  <c r="W814" i="40"/>
  <c r="V814" i="40"/>
  <c r="U814" i="40"/>
  <c r="T814" i="40"/>
  <c r="S814" i="40"/>
  <c r="R814" i="40"/>
  <c r="Z814" i="40"/>
  <c r="Y814" i="40"/>
  <c r="X814" i="40"/>
  <c r="W813" i="40"/>
  <c r="V813" i="40"/>
  <c r="U813" i="40"/>
  <c r="T813" i="40"/>
  <c r="S813" i="40"/>
  <c r="R813" i="40"/>
  <c r="Z813" i="40"/>
  <c r="Y813" i="40"/>
  <c r="X813" i="40"/>
  <c r="W812" i="40"/>
  <c r="V812" i="40"/>
  <c r="U812" i="40"/>
  <c r="T812" i="40"/>
  <c r="S812" i="40"/>
  <c r="R812" i="40"/>
  <c r="Z812" i="40"/>
  <c r="Y812" i="40"/>
  <c r="X812" i="40"/>
  <c r="W811" i="40"/>
  <c r="V811" i="40"/>
  <c r="U811" i="40"/>
  <c r="T811" i="40"/>
  <c r="S811" i="40"/>
  <c r="R811" i="40"/>
  <c r="Z811" i="40"/>
  <c r="Y811" i="40"/>
  <c r="X811" i="40"/>
  <c r="W810" i="40"/>
  <c r="V810" i="40"/>
  <c r="U810" i="40"/>
  <c r="T810" i="40"/>
  <c r="S810" i="40"/>
  <c r="R810" i="40"/>
  <c r="Z810" i="40"/>
  <c r="Y810" i="40"/>
  <c r="X810" i="40"/>
  <c r="W809" i="40"/>
  <c r="V809" i="40"/>
  <c r="U809" i="40"/>
  <c r="T809" i="40"/>
  <c r="S809" i="40"/>
  <c r="R809" i="40"/>
  <c r="Z809" i="40"/>
  <c r="Y809" i="40"/>
  <c r="W808" i="40"/>
  <c r="V808" i="40"/>
  <c r="U808" i="40"/>
  <c r="T808" i="40"/>
  <c r="S808" i="40"/>
  <c r="R808" i="40"/>
  <c r="Z808" i="40"/>
  <c r="Y808" i="40"/>
  <c r="W807" i="40"/>
  <c r="V807" i="40"/>
  <c r="U807" i="40"/>
  <c r="T807" i="40"/>
  <c r="S807" i="40"/>
  <c r="R807" i="40"/>
  <c r="Z807" i="40"/>
  <c r="Y807" i="40"/>
  <c r="X807" i="40"/>
  <c r="W806" i="40"/>
  <c r="V806" i="40"/>
  <c r="U806" i="40"/>
  <c r="T806" i="40"/>
  <c r="S806" i="40"/>
  <c r="R806" i="40"/>
  <c r="Z806" i="40"/>
  <c r="Y806" i="40"/>
  <c r="X806" i="40"/>
  <c r="W805" i="40"/>
  <c r="V805" i="40"/>
  <c r="U805" i="40"/>
  <c r="T805" i="40"/>
  <c r="S805" i="40"/>
  <c r="R805" i="40"/>
  <c r="Z805" i="40"/>
  <c r="Y805" i="40"/>
  <c r="X805" i="40"/>
  <c r="W804" i="40"/>
  <c r="V804" i="40"/>
  <c r="U804" i="40"/>
  <c r="T804" i="40"/>
  <c r="S804" i="40"/>
  <c r="R804" i="40"/>
  <c r="Z804" i="40"/>
  <c r="Y804" i="40"/>
  <c r="W803" i="40"/>
  <c r="V803" i="40"/>
  <c r="U803" i="40"/>
  <c r="T803" i="40"/>
  <c r="S803" i="40"/>
  <c r="R803" i="40"/>
  <c r="Z803" i="40"/>
  <c r="Y803" i="40"/>
  <c r="W802" i="40"/>
  <c r="V802" i="40"/>
  <c r="U802" i="40"/>
  <c r="T802" i="40"/>
  <c r="S802" i="40"/>
  <c r="R802" i="40"/>
  <c r="Z802" i="40"/>
  <c r="Y802" i="40"/>
  <c r="X802" i="40"/>
  <c r="W801" i="40"/>
  <c r="V801" i="40"/>
  <c r="U801" i="40"/>
  <c r="T801" i="40"/>
  <c r="S801" i="40"/>
  <c r="R801" i="40"/>
  <c r="Z801" i="40"/>
  <c r="Y801" i="40"/>
  <c r="X801" i="40"/>
  <c r="W800" i="40"/>
  <c r="V800" i="40"/>
  <c r="U800" i="40"/>
  <c r="T800" i="40"/>
  <c r="S800" i="40"/>
  <c r="R800" i="40"/>
  <c r="Z800" i="40"/>
  <c r="Y800" i="40"/>
  <c r="X800" i="40"/>
  <c r="W799" i="40"/>
  <c r="V799" i="40"/>
  <c r="U799" i="40"/>
  <c r="T799" i="40"/>
  <c r="S799" i="40"/>
  <c r="R799" i="40"/>
  <c r="Z799" i="40"/>
  <c r="Y799" i="40"/>
  <c r="X799" i="40"/>
  <c r="W798" i="40"/>
  <c r="V798" i="40"/>
  <c r="U798" i="40"/>
  <c r="T798" i="40"/>
  <c r="S798" i="40"/>
  <c r="R798" i="40"/>
  <c r="Z798" i="40"/>
  <c r="Y798" i="40"/>
  <c r="X798" i="40"/>
  <c r="W797" i="40"/>
  <c r="V797" i="40"/>
  <c r="U797" i="40"/>
  <c r="T797" i="40"/>
  <c r="S797" i="40"/>
  <c r="R797" i="40"/>
  <c r="Z797" i="40"/>
  <c r="Y797" i="40"/>
  <c r="W796" i="40"/>
  <c r="V796" i="40"/>
  <c r="U796" i="40"/>
  <c r="T796" i="40"/>
  <c r="S796" i="40"/>
  <c r="R796" i="40"/>
  <c r="Z796" i="40"/>
  <c r="Y796" i="40"/>
  <c r="W795" i="40"/>
  <c r="V795" i="40"/>
  <c r="U795" i="40"/>
  <c r="T795" i="40"/>
  <c r="S795" i="40"/>
  <c r="R795" i="40"/>
  <c r="Z795" i="40"/>
  <c r="Y795" i="40"/>
  <c r="X795" i="40"/>
  <c r="W794" i="40"/>
  <c r="V794" i="40"/>
  <c r="U794" i="40"/>
  <c r="T794" i="40"/>
  <c r="S794" i="40"/>
  <c r="R794" i="40"/>
  <c r="Z794" i="40"/>
  <c r="Y794" i="40"/>
  <c r="W793" i="40"/>
  <c r="V793" i="40"/>
  <c r="U793" i="40"/>
  <c r="T793" i="40"/>
  <c r="S793" i="40"/>
  <c r="R793" i="40"/>
  <c r="Z793" i="40"/>
  <c r="Y793" i="40"/>
  <c r="X793" i="40"/>
  <c r="W792" i="40"/>
  <c r="V792" i="40"/>
  <c r="U792" i="40"/>
  <c r="T792" i="40"/>
  <c r="S792" i="40"/>
  <c r="R792" i="40"/>
  <c r="Z792" i="40"/>
  <c r="Y792" i="40"/>
  <c r="W791" i="40"/>
  <c r="V791" i="40"/>
  <c r="U791" i="40"/>
  <c r="T791" i="40"/>
  <c r="S791" i="40"/>
  <c r="R791" i="40"/>
  <c r="Z791" i="40"/>
  <c r="Y791" i="40"/>
  <c r="W790" i="40"/>
  <c r="V790" i="40"/>
  <c r="U790" i="40"/>
  <c r="T790" i="40"/>
  <c r="S790" i="40"/>
  <c r="R790" i="40"/>
  <c r="Z790" i="40"/>
  <c r="Y790" i="40"/>
  <c r="X790" i="40"/>
  <c r="W789" i="40"/>
  <c r="V789" i="40"/>
  <c r="U789" i="40"/>
  <c r="T789" i="40"/>
  <c r="S789" i="40"/>
  <c r="R789" i="40"/>
  <c r="Z789" i="40"/>
  <c r="Y789" i="40"/>
  <c r="X789" i="40"/>
  <c r="W788" i="40"/>
  <c r="V788" i="40"/>
  <c r="U788" i="40"/>
  <c r="T788" i="40"/>
  <c r="S788" i="40"/>
  <c r="R788" i="40"/>
  <c r="Z788" i="40"/>
  <c r="Y788" i="40"/>
  <c r="X788" i="40"/>
  <c r="W787" i="40"/>
  <c r="V787" i="40"/>
  <c r="U787" i="40"/>
  <c r="T787" i="40"/>
  <c r="S787" i="40"/>
  <c r="R787" i="40"/>
  <c r="Z787" i="40"/>
  <c r="Y787" i="40"/>
  <c r="X787" i="40"/>
  <c r="W786" i="40"/>
  <c r="V786" i="40"/>
  <c r="U786" i="40"/>
  <c r="T786" i="40"/>
  <c r="S786" i="40"/>
  <c r="R786" i="40"/>
  <c r="Z786" i="40"/>
  <c r="Y786" i="40"/>
  <c r="X786" i="40"/>
  <c r="W785" i="40"/>
  <c r="V785" i="40"/>
  <c r="U785" i="40"/>
  <c r="T785" i="40"/>
  <c r="S785" i="40"/>
  <c r="R785" i="40"/>
  <c r="Z785" i="40"/>
  <c r="Y785" i="40"/>
  <c r="W784" i="40"/>
  <c r="V784" i="40"/>
  <c r="U784" i="40"/>
  <c r="T784" i="40"/>
  <c r="S784" i="40"/>
  <c r="R784" i="40"/>
  <c r="Z784" i="40"/>
  <c r="Y784" i="40"/>
  <c r="W783" i="40"/>
  <c r="V783" i="40"/>
  <c r="U783" i="40"/>
  <c r="T783" i="40"/>
  <c r="S783" i="40"/>
  <c r="R783" i="40"/>
  <c r="Z783" i="40"/>
  <c r="Y783" i="40"/>
  <c r="X783" i="40"/>
  <c r="W782" i="40"/>
  <c r="V782" i="40"/>
  <c r="U782" i="40"/>
  <c r="T782" i="40"/>
  <c r="S782" i="40"/>
  <c r="R782" i="40"/>
  <c r="Z782" i="40"/>
  <c r="Y782" i="40"/>
  <c r="W781" i="40"/>
  <c r="V781" i="40"/>
  <c r="U781" i="40"/>
  <c r="T781" i="40"/>
  <c r="S781" i="40"/>
  <c r="R781" i="40"/>
  <c r="Z781" i="40"/>
  <c r="Y781" i="40"/>
  <c r="X781" i="40"/>
  <c r="W780" i="40"/>
  <c r="V780" i="40"/>
  <c r="U780" i="40"/>
  <c r="T780" i="40"/>
  <c r="S780" i="40"/>
  <c r="R780" i="40"/>
  <c r="Z780" i="40"/>
  <c r="Y780" i="40"/>
  <c r="W779" i="40"/>
  <c r="V779" i="40"/>
  <c r="U779" i="40"/>
  <c r="T779" i="40"/>
  <c r="S779" i="40"/>
  <c r="R779" i="40"/>
  <c r="Z779" i="40"/>
  <c r="Y779" i="40"/>
  <c r="X779" i="40"/>
  <c r="W778" i="40"/>
  <c r="V778" i="40"/>
  <c r="U778" i="40"/>
  <c r="T778" i="40"/>
  <c r="S778" i="40"/>
  <c r="R778" i="40"/>
  <c r="Z778" i="40"/>
  <c r="Y778" i="40"/>
  <c r="X778" i="40"/>
  <c r="W777" i="40"/>
  <c r="V777" i="40"/>
  <c r="U777" i="40"/>
  <c r="T777" i="40"/>
  <c r="S777" i="40"/>
  <c r="R777" i="40"/>
  <c r="Z777" i="40"/>
  <c r="Y777" i="40"/>
  <c r="X777" i="40"/>
  <c r="W776" i="40"/>
  <c r="V776" i="40"/>
  <c r="U776" i="40"/>
  <c r="T776" i="40"/>
  <c r="S776" i="40"/>
  <c r="R776" i="40"/>
  <c r="Z776" i="40"/>
  <c r="Y776" i="40"/>
  <c r="X776" i="40"/>
  <c r="W775" i="40"/>
  <c r="V775" i="40"/>
  <c r="U775" i="40"/>
  <c r="T775" i="40"/>
  <c r="S775" i="40"/>
  <c r="R775" i="40"/>
  <c r="Z775" i="40"/>
  <c r="Y775" i="40"/>
  <c r="X775" i="40"/>
  <c r="W774" i="40"/>
  <c r="V774" i="40"/>
  <c r="U774" i="40"/>
  <c r="T774" i="40"/>
  <c r="S774" i="40"/>
  <c r="R774" i="40"/>
  <c r="Z774" i="40"/>
  <c r="Y774" i="40"/>
  <c r="X774" i="40"/>
  <c r="W773" i="40"/>
  <c r="V773" i="40"/>
  <c r="U773" i="40"/>
  <c r="T773" i="40"/>
  <c r="S773" i="40"/>
  <c r="R773" i="40"/>
  <c r="Z773" i="40"/>
  <c r="Y773" i="40"/>
  <c r="X773" i="40"/>
  <c r="W772" i="40"/>
  <c r="V772" i="40"/>
  <c r="U772" i="40"/>
  <c r="T772" i="40"/>
  <c r="S772" i="40"/>
  <c r="R772" i="40"/>
  <c r="Z772" i="40"/>
  <c r="Y772" i="40"/>
  <c r="W771" i="40"/>
  <c r="V771" i="40"/>
  <c r="U771" i="40"/>
  <c r="T771" i="40"/>
  <c r="S771" i="40"/>
  <c r="R771" i="40"/>
  <c r="Z771" i="40"/>
  <c r="Y771" i="40"/>
  <c r="X771" i="40"/>
  <c r="W770" i="40"/>
  <c r="V770" i="40"/>
  <c r="U770" i="40"/>
  <c r="T770" i="40"/>
  <c r="S770" i="40"/>
  <c r="R770" i="40"/>
  <c r="Z770" i="40"/>
  <c r="Y770" i="40"/>
  <c r="W769" i="40"/>
  <c r="V769" i="40"/>
  <c r="U769" i="40"/>
  <c r="T769" i="40"/>
  <c r="S769" i="40"/>
  <c r="R769" i="40"/>
  <c r="Z769" i="40"/>
  <c r="Y769" i="40"/>
  <c r="X769" i="40"/>
  <c r="W768" i="40"/>
  <c r="V768" i="40"/>
  <c r="U768" i="40"/>
  <c r="T768" i="40"/>
  <c r="S768" i="40"/>
  <c r="R768" i="40"/>
  <c r="Z768" i="40"/>
  <c r="Y768" i="40"/>
  <c r="W767" i="40"/>
  <c r="V767" i="40"/>
  <c r="U767" i="40"/>
  <c r="T767" i="40"/>
  <c r="S767" i="40"/>
  <c r="R767" i="40"/>
  <c r="Z767" i="40"/>
  <c r="Y767" i="40"/>
  <c r="W766" i="40"/>
  <c r="V766" i="40"/>
  <c r="U766" i="40"/>
  <c r="T766" i="40"/>
  <c r="S766" i="40"/>
  <c r="R766" i="40"/>
  <c r="Z766" i="40"/>
  <c r="Y766" i="40"/>
  <c r="X766" i="40"/>
  <c r="W765" i="40"/>
  <c r="V765" i="40"/>
  <c r="U765" i="40"/>
  <c r="T765" i="40"/>
  <c r="S765" i="40"/>
  <c r="R765" i="40"/>
  <c r="Z765" i="40"/>
  <c r="Y765" i="40"/>
  <c r="X765" i="40"/>
  <c r="W764" i="40"/>
  <c r="V764" i="40"/>
  <c r="U764" i="40"/>
  <c r="T764" i="40"/>
  <c r="S764" i="40"/>
  <c r="R764" i="40"/>
  <c r="Z764" i="40"/>
  <c r="Y764" i="40"/>
  <c r="X764" i="40"/>
  <c r="W763" i="40"/>
  <c r="V763" i="40"/>
  <c r="U763" i="40"/>
  <c r="T763" i="40"/>
  <c r="S763" i="40"/>
  <c r="R763" i="40"/>
  <c r="Z763" i="40"/>
  <c r="Y763" i="40"/>
  <c r="X763" i="40"/>
  <c r="W762" i="40"/>
  <c r="V762" i="40"/>
  <c r="U762" i="40"/>
  <c r="T762" i="40"/>
  <c r="S762" i="40"/>
  <c r="R762" i="40"/>
  <c r="Z762" i="40"/>
  <c r="Y762" i="40"/>
  <c r="X762" i="40"/>
  <c r="W761" i="40"/>
  <c r="V761" i="40"/>
  <c r="U761" i="40"/>
  <c r="T761" i="40"/>
  <c r="S761" i="40"/>
  <c r="R761" i="40"/>
  <c r="Z761" i="40"/>
  <c r="Y761" i="40"/>
  <c r="W760" i="40"/>
  <c r="V760" i="40"/>
  <c r="U760" i="40"/>
  <c r="T760" i="40"/>
  <c r="S760" i="40"/>
  <c r="R760" i="40"/>
  <c r="Z760" i="40"/>
  <c r="Y760" i="40"/>
  <c r="W759" i="40"/>
  <c r="V759" i="40"/>
  <c r="U759" i="40"/>
  <c r="T759" i="40"/>
  <c r="S759" i="40"/>
  <c r="R759" i="40"/>
  <c r="Z759" i="40"/>
  <c r="Y759" i="40"/>
  <c r="X759" i="40"/>
  <c r="W758" i="40"/>
  <c r="V758" i="40"/>
  <c r="U758" i="40"/>
  <c r="T758" i="40"/>
  <c r="S758" i="40"/>
  <c r="R758" i="40"/>
  <c r="Z758" i="40"/>
  <c r="Y758" i="40"/>
  <c r="W757" i="40"/>
  <c r="V757" i="40"/>
  <c r="U757" i="40"/>
  <c r="T757" i="40"/>
  <c r="S757" i="40"/>
  <c r="R757" i="40"/>
  <c r="Z757" i="40"/>
  <c r="Y757" i="40"/>
  <c r="X757" i="40"/>
  <c r="W756" i="40"/>
  <c r="V756" i="40"/>
  <c r="U756" i="40"/>
  <c r="T756" i="40"/>
  <c r="S756" i="40"/>
  <c r="R756" i="40"/>
  <c r="Z756" i="40"/>
  <c r="Y756" i="40"/>
  <c r="W755" i="40"/>
  <c r="V755" i="40"/>
  <c r="U755" i="40"/>
  <c r="T755" i="40"/>
  <c r="S755" i="40"/>
  <c r="R755" i="40"/>
  <c r="Z755" i="40"/>
  <c r="Y755" i="40"/>
  <c r="W754" i="40"/>
  <c r="V754" i="40"/>
  <c r="U754" i="40"/>
  <c r="T754" i="40"/>
  <c r="S754" i="40"/>
  <c r="R754" i="40"/>
  <c r="Z754" i="40"/>
  <c r="Y754" i="40"/>
  <c r="X754" i="40"/>
  <c r="W753" i="40"/>
  <c r="V753" i="40"/>
  <c r="U753" i="40"/>
  <c r="T753" i="40"/>
  <c r="S753" i="40"/>
  <c r="R753" i="40"/>
  <c r="Z753" i="40"/>
  <c r="Y753" i="40"/>
  <c r="X753" i="40"/>
  <c r="W752" i="40"/>
  <c r="V752" i="40"/>
  <c r="U752" i="40"/>
  <c r="T752" i="40"/>
  <c r="S752" i="40"/>
  <c r="R752" i="40"/>
  <c r="Z752" i="40"/>
  <c r="Y752" i="40"/>
  <c r="X752" i="40"/>
  <c r="W751" i="40"/>
  <c r="V751" i="40"/>
  <c r="U751" i="40"/>
  <c r="T751" i="40"/>
  <c r="S751" i="40"/>
  <c r="R751" i="40"/>
  <c r="Z751" i="40"/>
  <c r="Y751" i="40"/>
  <c r="X751" i="40"/>
  <c r="W750" i="40"/>
  <c r="V750" i="40"/>
  <c r="U750" i="40"/>
  <c r="T750" i="40"/>
  <c r="S750" i="40"/>
  <c r="R750" i="40"/>
  <c r="Z750" i="40"/>
  <c r="Y750" i="40"/>
  <c r="X750" i="40"/>
  <c r="W749" i="40"/>
  <c r="V749" i="40"/>
  <c r="U749" i="40"/>
  <c r="T749" i="40"/>
  <c r="S749" i="40"/>
  <c r="R749" i="40"/>
  <c r="Z749" i="40"/>
  <c r="Y749" i="40"/>
  <c r="W748" i="40"/>
  <c r="V748" i="40"/>
  <c r="U748" i="40"/>
  <c r="T748" i="40"/>
  <c r="S748" i="40"/>
  <c r="R748" i="40"/>
  <c r="Z748" i="40"/>
  <c r="Y748" i="40"/>
  <c r="W747" i="40"/>
  <c r="V747" i="40"/>
  <c r="U747" i="40"/>
  <c r="T747" i="40"/>
  <c r="S747" i="40"/>
  <c r="R747" i="40"/>
  <c r="Z747" i="40"/>
  <c r="Y747" i="40"/>
  <c r="X747" i="40"/>
  <c r="W746" i="40"/>
  <c r="V746" i="40"/>
  <c r="U746" i="40"/>
  <c r="T746" i="40"/>
  <c r="S746" i="40"/>
  <c r="R746" i="40"/>
  <c r="Z746" i="40"/>
  <c r="Y746" i="40"/>
  <c r="W745" i="40"/>
  <c r="V745" i="40"/>
  <c r="U745" i="40"/>
  <c r="T745" i="40"/>
  <c r="S745" i="40"/>
  <c r="R745" i="40"/>
  <c r="Z745" i="40"/>
  <c r="Y745" i="40"/>
  <c r="X745" i="40"/>
  <c r="W744" i="40"/>
  <c r="V744" i="40"/>
  <c r="U744" i="40"/>
  <c r="T744" i="40"/>
  <c r="S744" i="40"/>
  <c r="R744" i="40"/>
  <c r="Z744" i="40"/>
  <c r="Y744" i="40"/>
  <c r="W743" i="40"/>
  <c r="V743" i="40"/>
  <c r="U743" i="40"/>
  <c r="T743" i="40"/>
  <c r="S743" i="40"/>
  <c r="R743" i="40"/>
  <c r="Z743" i="40"/>
  <c r="Y743" i="40"/>
  <c r="W742" i="40"/>
  <c r="V742" i="40"/>
  <c r="U742" i="40"/>
  <c r="T742" i="40"/>
  <c r="S742" i="40"/>
  <c r="R742" i="40"/>
  <c r="Z742" i="40"/>
  <c r="Y742" i="40"/>
  <c r="X742" i="40"/>
  <c r="W741" i="40"/>
  <c r="V741" i="40"/>
  <c r="U741" i="40"/>
  <c r="T741" i="40"/>
  <c r="S741" i="40"/>
  <c r="R741" i="40"/>
  <c r="Z741" i="40"/>
  <c r="Y741" i="40"/>
  <c r="X741" i="40"/>
  <c r="W740" i="40"/>
  <c r="V740" i="40"/>
  <c r="U740" i="40"/>
  <c r="T740" i="40"/>
  <c r="S740" i="40"/>
  <c r="R740" i="40"/>
  <c r="Z740" i="40"/>
  <c r="Y740" i="40"/>
  <c r="X740" i="40"/>
  <c r="W739" i="40"/>
  <c r="V739" i="40"/>
  <c r="U739" i="40"/>
  <c r="T739" i="40"/>
  <c r="S739" i="40"/>
  <c r="R739" i="40"/>
  <c r="Z739" i="40"/>
  <c r="Y739" i="40"/>
  <c r="X739" i="40"/>
  <c r="W738" i="40"/>
  <c r="V738" i="40"/>
  <c r="U738" i="40"/>
  <c r="T738" i="40"/>
  <c r="S738" i="40"/>
  <c r="R738" i="40"/>
  <c r="Z738" i="40"/>
  <c r="Y738" i="40"/>
  <c r="X738" i="40"/>
  <c r="W737" i="40"/>
  <c r="V737" i="40"/>
  <c r="U737" i="40"/>
  <c r="T737" i="40"/>
  <c r="S737" i="40"/>
  <c r="R737" i="40"/>
  <c r="Z737" i="40"/>
  <c r="Y737" i="40"/>
  <c r="X737" i="40"/>
  <c r="W736" i="40"/>
  <c r="V736" i="40"/>
  <c r="U736" i="40"/>
  <c r="T736" i="40"/>
  <c r="S736" i="40"/>
  <c r="R736" i="40"/>
  <c r="Z736" i="40"/>
  <c r="Y736" i="40"/>
  <c r="W735" i="40"/>
  <c r="V735" i="40"/>
  <c r="U735" i="40"/>
  <c r="T735" i="40"/>
  <c r="S735" i="40"/>
  <c r="R735" i="40"/>
  <c r="Z735" i="40"/>
  <c r="Y735" i="40"/>
  <c r="X735" i="40"/>
  <c r="W734" i="40"/>
  <c r="V734" i="40"/>
  <c r="U734" i="40"/>
  <c r="T734" i="40"/>
  <c r="S734" i="40"/>
  <c r="R734" i="40"/>
  <c r="Z734" i="40"/>
  <c r="Y734" i="40"/>
  <c r="X734" i="40"/>
  <c r="W733" i="40"/>
  <c r="V733" i="40"/>
  <c r="U733" i="40"/>
  <c r="T733" i="40"/>
  <c r="S733" i="40"/>
  <c r="R733" i="40"/>
  <c r="Z733" i="40"/>
  <c r="Y733" i="40"/>
  <c r="X733" i="40"/>
  <c r="W732" i="40"/>
  <c r="V732" i="40"/>
  <c r="U732" i="40"/>
  <c r="T732" i="40"/>
  <c r="S732" i="40"/>
  <c r="R732" i="40"/>
  <c r="Z732" i="40"/>
  <c r="Y732" i="40"/>
  <c r="W731" i="40"/>
  <c r="V731" i="40"/>
  <c r="U731" i="40"/>
  <c r="T731" i="40"/>
  <c r="S731" i="40"/>
  <c r="R731" i="40"/>
  <c r="Z731" i="40"/>
  <c r="Y731" i="40"/>
  <c r="W730" i="40"/>
  <c r="V730" i="40"/>
  <c r="U730" i="40"/>
  <c r="T730" i="40"/>
  <c r="S730" i="40"/>
  <c r="R730" i="40"/>
  <c r="Z730" i="40"/>
  <c r="Y730" i="40"/>
  <c r="X730" i="40"/>
  <c r="W729" i="40"/>
  <c r="V729" i="40"/>
  <c r="U729" i="40"/>
  <c r="T729" i="40"/>
  <c r="S729" i="40"/>
  <c r="R729" i="40"/>
  <c r="Z729" i="40"/>
  <c r="Y729" i="40"/>
  <c r="X729" i="40"/>
  <c r="W728" i="40"/>
  <c r="V728" i="40"/>
  <c r="U728" i="40"/>
  <c r="T728" i="40"/>
  <c r="S728" i="40"/>
  <c r="R728" i="40"/>
  <c r="Z728" i="40"/>
  <c r="Y728" i="40"/>
  <c r="X728" i="40"/>
  <c r="W727" i="40"/>
  <c r="V727" i="40"/>
  <c r="U727" i="40"/>
  <c r="T727" i="40"/>
  <c r="S727" i="40"/>
  <c r="R727" i="40"/>
  <c r="Z727" i="40"/>
  <c r="Y727" i="40"/>
  <c r="X727" i="40"/>
  <c r="W726" i="40"/>
  <c r="V726" i="40"/>
  <c r="U726" i="40"/>
  <c r="T726" i="40"/>
  <c r="S726" i="40"/>
  <c r="R726" i="40"/>
  <c r="Z726" i="40"/>
  <c r="Y726" i="40"/>
  <c r="X726" i="40"/>
  <c r="W725" i="40"/>
  <c r="V725" i="40"/>
  <c r="U725" i="40"/>
  <c r="T725" i="40"/>
  <c r="S725" i="40"/>
  <c r="R725" i="40"/>
  <c r="Z725" i="40"/>
  <c r="Y725" i="40"/>
  <c r="W724" i="40"/>
  <c r="V724" i="40"/>
  <c r="U724" i="40"/>
  <c r="T724" i="40"/>
  <c r="S724" i="40"/>
  <c r="R724" i="40"/>
  <c r="Z724" i="40"/>
  <c r="Y724" i="40"/>
  <c r="W723" i="40"/>
  <c r="V723" i="40"/>
  <c r="U723" i="40"/>
  <c r="T723" i="40"/>
  <c r="S723" i="40"/>
  <c r="R723" i="40"/>
  <c r="Z723" i="40"/>
  <c r="Y723" i="40"/>
  <c r="X723" i="40"/>
  <c r="W722" i="40"/>
  <c r="V722" i="40"/>
  <c r="U722" i="40"/>
  <c r="T722" i="40"/>
  <c r="S722" i="40"/>
  <c r="R722" i="40"/>
  <c r="Z722" i="40"/>
  <c r="Y722" i="40"/>
  <c r="W721" i="40"/>
  <c r="V721" i="40"/>
  <c r="U721" i="40"/>
  <c r="T721" i="40"/>
  <c r="S721" i="40"/>
  <c r="R721" i="40"/>
  <c r="Z721" i="40"/>
  <c r="Y721" i="40"/>
  <c r="X721" i="40"/>
  <c r="W720" i="40"/>
  <c r="V720" i="40"/>
  <c r="U720" i="40"/>
  <c r="T720" i="40"/>
  <c r="S720" i="40"/>
  <c r="R720" i="40"/>
  <c r="Z720" i="40"/>
  <c r="Y720" i="40"/>
  <c r="W719" i="40"/>
  <c r="V719" i="40"/>
  <c r="U719" i="40"/>
  <c r="T719" i="40"/>
  <c r="S719" i="40"/>
  <c r="R719" i="40"/>
  <c r="Z719" i="40"/>
  <c r="Y719" i="40"/>
  <c r="X719" i="40"/>
  <c r="W718" i="40"/>
  <c r="V718" i="40"/>
  <c r="U718" i="40"/>
  <c r="T718" i="40"/>
  <c r="S718" i="40"/>
  <c r="R718" i="40"/>
  <c r="Z718" i="40"/>
  <c r="Y718" i="40"/>
  <c r="X718" i="40"/>
  <c r="W717" i="40"/>
  <c r="V717" i="40"/>
  <c r="U717" i="40"/>
  <c r="T717" i="40"/>
  <c r="S717" i="40"/>
  <c r="R717" i="40"/>
  <c r="Z717" i="40"/>
  <c r="Y717" i="40"/>
  <c r="X717" i="40"/>
  <c r="W716" i="40"/>
  <c r="V716" i="40"/>
  <c r="U716" i="40"/>
  <c r="T716" i="40"/>
  <c r="S716" i="40"/>
  <c r="R716" i="40"/>
  <c r="Z716" i="40"/>
  <c r="Y716" i="40"/>
  <c r="X716" i="40"/>
  <c r="W715" i="40"/>
  <c r="V715" i="40"/>
  <c r="U715" i="40"/>
  <c r="T715" i="40"/>
  <c r="S715" i="40"/>
  <c r="R715" i="40"/>
  <c r="Z715" i="40"/>
  <c r="Y715" i="40"/>
  <c r="X715" i="40"/>
  <c r="W714" i="40"/>
  <c r="V714" i="40"/>
  <c r="U714" i="40"/>
  <c r="T714" i="40"/>
  <c r="S714" i="40"/>
  <c r="R714" i="40"/>
  <c r="Z714" i="40"/>
  <c r="Y714" i="40"/>
  <c r="X714" i="40"/>
  <c r="W713" i="40"/>
  <c r="V713" i="40"/>
  <c r="U713" i="40"/>
  <c r="T713" i="40"/>
  <c r="S713" i="40"/>
  <c r="R713" i="40"/>
  <c r="Z713" i="40"/>
  <c r="Y713" i="40"/>
  <c r="W712" i="40"/>
  <c r="V712" i="40"/>
  <c r="U712" i="40"/>
  <c r="T712" i="40"/>
  <c r="S712" i="40"/>
  <c r="R712" i="40"/>
  <c r="Z712" i="40"/>
  <c r="Y712" i="40"/>
  <c r="W711" i="40"/>
  <c r="V711" i="40"/>
  <c r="U711" i="40"/>
  <c r="T711" i="40"/>
  <c r="S711" i="40"/>
  <c r="R711" i="40"/>
  <c r="Z711" i="40"/>
  <c r="Y711" i="40"/>
  <c r="X711" i="40"/>
  <c r="W710" i="40"/>
  <c r="V710" i="40"/>
  <c r="U710" i="40"/>
  <c r="T710" i="40"/>
  <c r="S710" i="40"/>
  <c r="R710" i="40"/>
  <c r="Z710" i="40"/>
  <c r="Y710" i="40"/>
  <c r="W709" i="40"/>
  <c r="V709" i="40"/>
  <c r="U709" i="40"/>
  <c r="T709" i="40"/>
  <c r="S709" i="40"/>
  <c r="R709" i="40"/>
  <c r="Z709" i="40"/>
  <c r="Y709" i="40"/>
  <c r="X709" i="40"/>
  <c r="W708" i="40"/>
  <c r="V708" i="40"/>
  <c r="U708" i="40"/>
  <c r="T708" i="40"/>
  <c r="S708" i="40"/>
  <c r="R708" i="40"/>
  <c r="Z708" i="40"/>
  <c r="Y708" i="40"/>
  <c r="W707" i="40"/>
  <c r="V707" i="40"/>
  <c r="U707" i="40"/>
  <c r="T707" i="40"/>
  <c r="S707" i="40"/>
  <c r="R707" i="40"/>
  <c r="Z707" i="40"/>
  <c r="Y707" i="40"/>
  <c r="W706" i="40"/>
  <c r="V706" i="40"/>
  <c r="U706" i="40"/>
  <c r="T706" i="40"/>
  <c r="S706" i="40"/>
  <c r="R706" i="40"/>
  <c r="Z706" i="40"/>
  <c r="Y706" i="40"/>
  <c r="X706" i="40"/>
  <c r="W705" i="40"/>
  <c r="V705" i="40"/>
  <c r="U705" i="40"/>
  <c r="T705" i="40"/>
  <c r="S705" i="40"/>
  <c r="R705" i="40"/>
  <c r="Z705" i="40"/>
  <c r="Y705" i="40"/>
  <c r="X705" i="40"/>
  <c r="W704" i="40"/>
  <c r="V704" i="40"/>
  <c r="U704" i="40"/>
  <c r="T704" i="40"/>
  <c r="S704" i="40"/>
  <c r="R704" i="40"/>
  <c r="Z704" i="40"/>
  <c r="Y704" i="40"/>
  <c r="X704" i="40"/>
  <c r="W703" i="40"/>
  <c r="V703" i="40"/>
  <c r="U703" i="40"/>
  <c r="T703" i="40"/>
  <c r="S703" i="40"/>
  <c r="R703" i="40"/>
  <c r="Z703" i="40"/>
  <c r="Y703" i="40"/>
  <c r="X703" i="40"/>
  <c r="W702" i="40"/>
  <c r="V702" i="40"/>
  <c r="U702" i="40"/>
  <c r="T702" i="40"/>
  <c r="S702" i="40"/>
  <c r="R702" i="40"/>
  <c r="Z702" i="40"/>
  <c r="Y702" i="40"/>
  <c r="X702" i="40"/>
  <c r="W701" i="40"/>
  <c r="V701" i="40"/>
  <c r="U701" i="40"/>
  <c r="T701" i="40"/>
  <c r="S701" i="40"/>
  <c r="R701" i="40"/>
  <c r="Z701" i="40"/>
  <c r="Y701" i="40"/>
  <c r="X701" i="40"/>
  <c r="W700" i="40"/>
  <c r="V700" i="40"/>
  <c r="U700" i="40"/>
  <c r="T700" i="40"/>
  <c r="S700" i="40"/>
  <c r="R700" i="40"/>
  <c r="Z700" i="40"/>
  <c r="Y700" i="40"/>
  <c r="W699" i="40"/>
  <c r="V699" i="40"/>
  <c r="U699" i="40"/>
  <c r="T699" i="40"/>
  <c r="S699" i="40"/>
  <c r="R699" i="40"/>
  <c r="Z699" i="40"/>
  <c r="Y699" i="40"/>
  <c r="X699" i="40"/>
  <c r="W698" i="40"/>
  <c r="V698" i="40"/>
  <c r="U698" i="40"/>
  <c r="T698" i="40"/>
  <c r="S698" i="40"/>
  <c r="R698" i="40"/>
  <c r="Z698" i="40"/>
  <c r="Y698" i="40"/>
  <c r="W697" i="40"/>
  <c r="V697" i="40"/>
  <c r="U697" i="40"/>
  <c r="T697" i="40"/>
  <c r="S697" i="40"/>
  <c r="R697" i="40"/>
  <c r="Z697" i="40"/>
  <c r="Y697" i="40"/>
  <c r="X697" i="40"/>
  <c r="W696" i="40"/>
  <c r="V696" i="40"/>
  <c r="U696" i="40"/>
  <c r="T696" i="40"/>
  <c r="S696" i="40"/>
  <c r="R696" i="40"/>
  <c r="Z696" i="40"/>
  <c r="Y696" i="40"/>
  <c r="W695" i="40"/>
  <c r="V695" i="40"/>
  <c r="U695" i="40"/>
  <c r="T695" i="40"/>
  <c r="S695" i="40"/>
  <c r="R695" i="40"/>
  <c r="Z695" i="40"/>
  <c r="Y695" i="40"/>
  <c r="W694" i="40"/>
  <c r="V694" i="40"/>
  <c r="U694" i="40"/>
  <c r="T694" i="40"/>
  <c r="S694" i="40"/>
  <c r="R694" i="40"/>
  <c r="Z694" i="40"/>
  <c r="Y694" i="40"/>
  <c r="X694" i="40"/>
  <c r="W693" i="40"/>
  <c r="V693" i="40"/>
  <c r="U693" i="40"/>
  <c r="T693" i="40"/>
  <c r="S693" i="40"/>
  <c r="R693" i="40"/>
  <c r="Z693" i="40"/>
  <c r="Y693" i="40"/>
  <c r="X693" i="40"/>
  <c r="W692" i="40"/>
  <c r="V692" i="40"/>
  <c r="U692" i="40"/>
  <c r="T692" i="40"/>
  <c r="S692" i="40"/>
  <c r="R692" i="40"/>
  <c r="Z692" i="40"/>
  <c r="Y692" i="40"/>
  <c r="X692" i="40"/>
  <c r="W691" i="40"/>
  <c r="V691" i="40"/>
  <c r="U691" i="40"/>
  <c r="T691" i="40"/>
  <c r="S691" i="40"/>
  <c r="R691" i="40"/>
  <c r="Z691" i="40"/>
  <c r="Y691" i="40"/>
  <c r="X691" i="40"/>
  <c r="W690" i="40"/>
  <c r="V690" i="40"/>
  <c r="U690" i="40"/>
  <c r="T690" i="40"/>
  <c r="S690" i="40"/>
  <c r="R690" i="40"/>
  <c r="Z690" i="40"/>
  <c r="Y690" i="40"/>
  <c r="X690" i="40"/>
  <c r="W689" i="40"/>
  <c r="V689" i="40"/>
  <c r="U689" i="40"/>
  <c r="T689" i="40"/>
  <c r="S689" i="40"/>
  <c r="R689" i="40"/>
  <c r="Z689" i="40"/>
  <c r="Y689" i="40"/>
  <c r="W688" i="40"/>
  <c r="V688" i="40"/>
  <c r="U688" i="40"/>
  <c r="T688" i="40"/>
  <c r="S688" i="40"/>
  <c r="R688" i="40"/>
  <c r="Z688" i="40"/>
  <c r="Y688" i="40"/>
  <c r="W687" i="40"/>
  <c r="V687" i="40"/>
  <c r="U687" i="40"/>
  <c r="T687" i="40"/>
  <c r="S687" i="40"/>
  <c r="R687" i="40"/>
  <c r="Z687" i="40"/>
  <c r="Y687" i="40"/>
  <c r="X687" i="40"/>
  <c r="W686" i="40"/>
  <c r="V686" i="40"/>
  <c r="U686" i="40"/>
  <c r="T686" i="40"/>
  <c r="S686" i="40"/>
  <c r="R686" i="40"/>
  <c r="Z686" i="40"/>
  <c r="Y686" i="40"/>
  <c r="X686" i="40"/>
  <c r="W685" i="40"/>
  <c r="V685" i="40"/>
  <c r="U685" i="40"/>
  <c r="T685" i="40"/>
  <c r="S685" i="40"/>
  <c r="R685" i="40"/>
  <c r="Z685" i="40"/>
  <c r="Y685" i="40"/>
  <c r="X685" i="40"/>
  <c r="W684" i="40"/>
  <c r="V684" i="40"/>
  <c r="U684" i="40"/>
  <c r="T684" i="40"/>
  <c r="S684" i="40"/>
  <c r="R684" i="40"/>
  <c r="Z684" i="40"/>
  <c r="Y684" i="40"/>
  <c r="W683" i="40"/>
  <c r="V683" i="40"/>
  <c r="U683" i="40"/>
  <c r="T683" i="40"/>
  <c r="S683" i="40"/>
  <c r="R683" i="40"/>
  <c r="Z683" i="40"/>
  <c r="Y683" i="40"/>
  <c r="W682" i="40"/>
  <c r="V682" i="40"/>
  <c r="U682" i="40"/>
  <c r="T682" i="40"/>
  <c r="S682" i="40"/>
  <c r="R682" i="40"/>
  <c r="Z682" i="40"/>
  <c r="Y682" i="40"/>
  <c r="X682" i="40"/>
  <c r="W681" i="40"/>
  <c r="V681" i="40"/>
  <c r="U681" i="40"/>
  <c r="T681" i="40"/>
  <c r="S681" i="40"/>
  <c r="R681" i="40"/>
  <c r="Z681" i="40"/>
  <c r="Y681" i="40"/>
  <c r="X681" i="40"/>
  <c r="W680" i="40"/>
  <c r="V680" i="40"/>
  <c r="U680" i="40"/>
  <c r="T680" i="40"/>
  <c r="S680" i="40"/>
  <c r="R680" i="40"/>
  <c r="Z680" i="40"/>
  <c r="Y680" i="40"/>
  <c r="X680" i="40"/>
  <c r="W679" i="40"/>
  <c r="V679" i="40"/>
  <c r="U679" i="40"/>
  <c r="T679" i="40"/>
  <c r="S679" i="40"/>
  <c r="R679" i="40"/>
  <c r="Z679" i="40"/>
  <c r="Y679" i="40"/>
  <c r="X679" i="40"/>
  <c r="W678" i="40"/>
  <c r="V678" i="40"/>
  <c r="U678" i="40"/>
  <c r="T678" i="40"/>
  <c r="S678" i="40"/>
  <c r="R678" i="40"/>
  <c r="Z678" i="40"/>
  <c r="Y678" i="40"/>
  <c r="X678" i="40"/>
  <c r="W677" i="40"/>
  <c r="V677" i="40"/>
  <c r="U677" i="40"/>
  <c r="T677" i="40"/>
  <c r="S677" i="40"/>
  <c r="R677" i="40"/>
  <c r="Z677" i="40"/>
  <c r="Y677" i="40"/>
  <c r="W676" i="40"/>
  <c r="V676" i="40"/>
  <c r="U676" i="40"/>
  <c r="T676" i="40"/>
  <c r="S676" i="40"/>
  <c r="R676" i="40"/>
  <c r="Z676" i="40"/>
  <c r="Y676" i="40"/>
  <c r="W675" i="40"/>
  <c r="V675" i="40"/>
  <c r="U675" i="40"/>
  <c r="T675" i="40"/>
  <c r="S675" i="40"/>
  <c r="R675" i="40"/>
  <c r="Z675" i="40"/>
  <c r="Y675" i="40"/>
  <c r="X675" i="40"/>
  <c r="W674" i="40"/>
  <c r="V674" i="40"/>
  <c r="U674" i="40"/>
  <c r="T674" i="40"/>
  <c r="S674" i="40"/>
  <c r="R674" i="40"/>
  <c r="Z674" i="40"/>
  <c r="Y674" i="40"/>
  <c r="W673" i="40"/>
  <c r="V673" i="40"/>
  <c r="U673" i="40"/>
  <c r="T673" i="40"/>
  <c r="S673" i="40"/>
  <c r="R673" i="40"/>
  <c r="Z673" i="40"/>
  <c r="Y673" i="40"/>
  <c r="X673" i="40"/>
  <c r="W672" i="40"/>
  <c r="V672" i="40"/>
  <c r="U672" i="40"/>
  <c r="T672" i="40"/>
  <c r="S672" i="40"/>
  <c r="R672" i="40"/>
  <c r="Z672" i="40"/>
  <c r="Y672" i="40"/>
  <c r="W671" i="40"/>
  <c r="V671" i="40"/>
  <c r="U671" i="40"/>
  <c r="T671" i="40"/>
  <c r="S671" i="40"/>
  <c r="R671" i="40"/>
  <c r="Z671" i="40"/>
  <c r="Y671" i="40"/>
  <c r="W670" i="40"/>
  <c r="V670" i="40"/>
  <c r="U670" i="40"/>
  <c r="T670" i="40"/>
  <c r="S670" i="40"/>
  <c r="R670" i="40"/>
  <c r="Z670" i="40"/>
  <c r="Y670" i="40"/>
  <c r="X670" i="40"/>
  <c r="W669" i="40"/>
  <c r="V669" i="40"/>
  <c r="U669" i="40"/>
  <c r="T669" i="40"/>
  <c r="S669" i="40"/>
  <c r="R669" i="40"/>
  <c r="Z669" i="40"/>
  <c r="Y669" i="40"/>
  <c r="X669" i="40"/>
  <c r="W668" i="40"/>
  <c r="V668" i="40"/>
  <c r="U668" i="40"/>
  <c r="T668" i="40"/>
  <c r="S668" i="40"/>
  <c r="R668" i="40"/>
  <c r="Z668" i="40"/>
  <c r="Y668" i="40"/>
  <c r="X668" i="40"/>
  <c r="W667" i="40"/>
  <c r="V667" i="40"/>
  <c r="U667" i="40"/>
  <c r="T667" i="40"/>
  <c r="S667" i="40"/>
  <c r="R667" i="40"/>
  <c r="Z667" i="40"/>
  <c r="Y667" i="40"/>
  <c r="X667" i="40"/>
  <c r="W666" i="40"/>
  <c r="V666" i="40"/>
  <c r="U666" i="40"/>
  <c r="T666" i="40"/>
  <c r="S666" i="40"/>
  <c r="R666" i="40"/>
  <c r="Z666" i="40"/>
  <c r="Y666" i="40"/>
  <c r="X666" i="40"/>
  <c r="W665" i="40"/>
  <c r="V665" i="40"/>
  <c r="U665" i="40"/>
  <c r="T665" i="40"/>
  <c r="S665" i="40"/>
  <c r="R665" i="40"/>
  <c r="Z665" i="40"/>
  <c r="Y665" i="40"/>
  <c r="X665" i="40"/>
  <c r="W664" i="40"/>
  <c r="V664" i="40"/>
  <c r="U664" i="40"/>
  <c r="T664" i="40"/>
  <c r="S664" i="40"/>
  <c r="R664" i="40"/>
  <c r="Z664" i="40"/>
  <c r="Y664" i="40"/>
  <c r="W663" i="40"/>
  <c r="V663" i="40"/>
  <c r="U663" i="40"/>
  <c r="T663" i="40"/>
  <c r="S663" i="40"/>
  <c r="R663" i="40"/>
  <c r="Z663" i="40"/>
  <c r="Y663" i="40"/>
  <c r="X663" i="40"/>
  <c r="W662" i="40"/>
  <c r="V662" i="40"/>
  <c r="U662" i="40"/>
  <c r="T662" i="40"/>
  <c r="S662" i="40"/>
  <c r="R662" i="40"/>
  <c r="Z662" i="40"/>
  <c r="Y662" i="40"/>
  <c r="W661" i="40"/>
  <c r="V661" i="40"/>
  <c r="U661" i="40"/>
  <c r="T661" i="40"/>
  <c r="S661" i="40"/>
  <c r="R661" i="40"/>
  <c r="Z661" i="40"/>
  <c r="Y661" i="40"/>
  <c r="X661" i="40"/>
  <c r="W660" i="40"/>
  <c r="V660" i="40"/>
  <c r="U660" i="40"/>
  <c r="T660" i="40"/>
  <c r="S660" i="40"/>
  <c r="R660" i="40"/>
  <c r="Z660" i="40"/>
  <c r="Y660" i="40"/>
  <c r="W659" i="40"/>
  <c r="V659" i="40"/>
  <c r="U659" i="40"/>
  <c r="T659" i="40"/>
  <c r="S659" i="40"/>
  <c r="R659" i="40"/>
  <c r="Z659" i="40"/>
  <c r="Y659" i="40"/>
  <c r="W658" i="40"/>
  <c r="V658" i="40"/>
  <c r="U658" i="40"/>
  <c r="T658" i="40"/>
  <c r="S658" i="40"/>
  <c r="R658" i="40"/>
  <c r="Z658" i="40"/>
  <c r="Y658" i="40"/>
  <c r="X658" i="40"/>
  <c r="W657" i="40"/>
  <c r="V657" i="40"/>
  <c r="U657" i="40"/>
  <c r="T657" i="40"/>
  <c r="S657" i="40"/>
  <c r="R657" i="40"/>
  <c r="Z657" i="40"/>
  <c r="Y657" i="40"/>
  <c r="X657" i="40"/>
  <c r="W656" i="40"/>
  <c r="V656" i="40"/>
  <c r="U656" i="40"/>
  <c r="T656" i="40"/>
  <c r="S656" i="40"/>
  <c r="R656" i="40"/>
  <c r="Z656" i="40"/>
  <c r="Y656" i="40"/>
  <c r="X656" i="40"/>
  <c r="W655" i="40"/>
  <c r="V655" i="40"/>
  <c r="U655" i="40"/>
  <c r="T655" i="40"/>
  <c r="S655" i="40"/>
  <c r="R655" i="40"/>
  <c r="Z655" i="40"/>
  <c r="Y655" i="40"/>
  <c r="X655" i="40"/>
  <c r="W654" i="40"/>
  <c r="V654" i="40"/>
  <c r="U654" i="40"/>
  <c r="T654" i="40"/>
  <c r="S654" i="40"/>
  <c r="R654" i="40"/>
  <c r="Z654" i="40"/>
  <c r="Y654" i="40"/>
  <c r="X654" i="40"/>
  <c r="W653" i="40"/>
  <c r="V653" i="40"/>
  <c r="U653" i="40"/>
  <c r="T653" i="40"/>
  <c r="S653" i="40"/>
  <c r="R653" i="40"/>
  <c r="Z653" i="40"/>
  <c r="Y653" i="40"/>
  <c r="W652" i="40"/>
  <c r="V652" i="40"/>
  <c r="U652" i="40"/>
  <c r="T652" i="40"/>
  <c r="S652" i="40"/>
  <c r="R652" i="40"/>
  <c r="Z652" i="40"/>
  <c r="Y652" i="40"/>
  <c r="W651" i="40"/>
  <c r="V651" i="40"/>
  <c r="U651" i="40"/>
  <c r="T651" i="40"/>
  <c r="S651" i="40"/>
  <c r="R651" i="40"/>
  <c r="Z651" i="40"/>
  <c r="Y651" i="40"/>
  <c r="X651" i="40"/>
  <c r="W650" i="40"/>
  <c r="V650" i="40"/>
  <c r="U650" i="40"/>
  <c r="T650" i="40"/>
  <c r="S650" i="40"/>
  <c r="R650" i="40"/>
  <c r="Z650" i="40"/>
  <c r="Y650" i="40"/>
  <c r="W649" i="40"/>
  <c r="V649" i="40"/>
  <c r="U649" i="40"/>
  <c r="T649" i="40"/>
  <c r="S649" i="40"/>
  <c r="R649" i="40"/>
  <c r="Z649" i="40"/>
  <c r="Y649" i="40"/>
  <c r="X649" i="40"/>
  <c r="W648" i="40"/>
  <c r="V648" i="40"/>
  <c r="U648" i="40"/>
  <c r="T648" i="40"/>
  <c r="S648" i="40"/>
  <c r="R648" i="40"/>
  <c r="Z648" i="40"/>
  <c r="Y648" i="40"/>
  <c r="W647" i="40"/>
  <c r="V647" i="40"/>
  <c r="U647" i="40"/>
  <c r="T647" i="40"/>
  <c r="S647" i="40"/>
  <c r="R647" i="40"/>
  <c r="Z647" i="40"/>
  <c r="Y647" i="40"/>
  <c r="W646" i="40"/>
  <c r="V646" i="40"/>
  <c r="U646" i="40"/>
  <c r="T646" i="40"/>
  <c r="S646" i="40"/>
  <c r="R646" i="40"/>
  <c r="Z646" i="40"/>
  <c r="Y646" i="40"/>
  <c r="X646" i="40"/>
  <c r="W645" i="40"/>
  <c r="V645" i="40"/>
  <c r="U645" i="40"/>
  <c r="T645" i="40"/>
  <c r="S645" i="40"/>
  <c r="R645" i="40"/>
  <c r="Z645" i="40"/>
  <c r="Y645" i="40"/>
  <c r="X645" i="40"/>
  <c r="W644" i="40"/>
  <c r="V644" i="40"/>
  <c r="U644" i="40"/>
  <c r="T644" i="40"/>
  <c r="S644" i="40"/>
  <c r="R644" i="40"/>
  <c r="Z644" i="40"/>
  <c r="Y644" i="40"/>
  <c r="X644" i="40"/>
  <c r="W643" i="40"/>
  <c r="V643" i="40"/>
  <c r="U643" i="40"/>
  <c r="T643" i="40"/>
  <c r="S643" i="40"/>
  <c r="R643" i="40"/>
  <c r="Z643" i="40"/>
  <c r="Y643" i="40"/>
  <c r="X643" i="40"/>
  <c r="W642" i="40"/>
  <c r="V642" i="40"/>
  <c r="U642" i="40"/>
  <c r="T642" i="40"/>
  <c r="S642" i="40"/>
  <c r="R642" i="40"/>
  <c r="Z642" i="40"/>
  <c r="Y642" i="40"/>
  <c r="X642" i="40"/>
  <c r="W641" i="40"/>
  <c r="V641" i="40"/>
  <c r="U641" i="40"/>
  <c r="T641" i="40"/>
  <c r="S641" i="40"/>
  <c r="R641" i="40"/>
  <c r="Z641" i="40"/>
  <c r="Y641" i="40"/>
  <c r="W640" i="40"/>
  <c r="V640" i="40"/>
  <c r="U640" i="40"/>
  <c r="T640" i="40"/>
  <c r="S640" i="40"/>
  <c r="R640" i="40"/>
  <c r="Z640" i="40"/>
  <c r="Y640" i="40"/>
  <c r="W639" i="40"/>
  <c r="V639" i="40"/>
  <c r="U639" i="40"/>
  <c r="T639" i="40"/>
  <c r="S639" i="40"/>
  <c r="R639" i="40"/>
  <c r="Z639" i="40"/>
  <c r="Y639" i="40"/>
  <c r="X639" i="40"/>
  <c r="W638" i="40"/>
  <c r="V638" i="40"/>
  <c r="U638" i="40"/>
  <c r="T638" i="40"/>
  <c r="S638" i="40"/>
  <c r="R638" i="40"/>
  <c r="Z638" i="40"/>
  <c r="Y638" i="40"/>
  <c r="W637" i="40"/>
  <c r="V637" i="40"/>
  <c r="U637" i="40"/>
  <c r="T637" i="40"/>
  <c r="S637" i="40"/>
  <c r="R637" i="40"/>
  <c r="Z637" i="40"/>
  <c r="Y637" i="40"/>
  <c r="X637" i="40"/>
  <c r="W636" i="40"/>
  <c r="V636" i="40"/>
  <c r="U636" i="40"/>
  <c r="T636" i="40"/>
  <c r="S636" i="40"/>
  <c r="R636" i="40"/>
  <c r="Z636" i="40"/>
  <c r="Y636" i="40"/>
  <c r="W635" i="40"/>
  <c r="V635" i="40"/>
  <c r="U635" i="40"/>
  <c r="T635" i="40"/>
  <c r="S635" i="40"/>
  <c r="R635" i="40"/>
  <c r="Z635" i="40"/>
  <c r="Y635" i="40"/>
  <c r="W634" i="40"/>
  <c r="V634" i="40"/>
  <c r="U634" i="40"/>
  <c r="T634" i="40"/>
  <c r="S634" i="40"/>
  <c r="R634" i="40"/>
  <c r="Z634" i="40"/>
  <c r="Y634" i="40"/>
  <c r="X634" i="40"/>
  <c r="W633" i="40"/>
  <c r="V633" i="40"/>
  <c r="U633" i="40"/>
  <c r="T633" i="40"/>
  <c r="S633" i="40"/>
  <c r="R633" i="40"/>
  <c r="Z633" i="40"/>
  <c r="Y633" i="40"/>
  <c r="X633" i="40"/>
  <c r="W632" i="40"/>
  <c r="V632" i="40"/>
  <c r="U632" i="40"/>
  <c r="T632" i="40"/>
  <c r="S632" i="40"/>
  <c r="R632" i="40"/>
  <c r="Z632" i="40"/>
  <c r="Y632" i="40"/>
  <c r="X632" i="40"/>
  <c r="W631" i="40"/>
  <c r="V631" i="40"/>
  <c r="U631" i="40"/>
  <c r="T631" i="40"/>
  <c r="S631" i="40"/>
  <c r="R631" i="40"/>
  <c r="Z631" i="40"/>
  <c r="Y631" i="40"/>
  <c r="X631" i="40"/>
  <c r="W630" i="40"/>
  <c r="V630" i="40"/>
  <c r="U630" i="40"/>
  <c r="T630" i="40"/>
  <c r="S630" i="40"/>
  <c r="R630" i="40"/>
  <c r="Z630" i="40"/>
  <c r="Y630" i="40"/>
  <c r="X630" i="40"/>
  <c r="W629" i="40"/>
  <c r="V629" i="40"/>
  <c r="U629" i="40"/>
  <c r="T629" i="40"/>
  <c r="S629" i="40"/>
  <c r="R629" i="40"/>
  <c r="Z629" i="40"/>
  <c r="Y629" i="40"/>
  <c r="X629" i="40"/>
  <c r="W628" i="40"/>
  <c r="V628" i="40"/>
  <c r="U628" i="40"/>
  <c r="T628" i="40"/>
  <c r="S628" i="40"/>
  <c r="R628" i="40"/>
  <c r="Z628" i="40"/>
  <c r="Y628" i="40"/>
  <c r="W627" i="40"/>
  <c r="V627" i="40"/>
  <c r="U627" i="40"/>
  <c r="T627" i="40"/>
  <c r="S627" i="40"/>
  <c r="R627" i="40"/>
  <c r="Z627" i="40"/>
  <c r="Y627" i="40"/>
  <c r="X627" i="40"/>
  <c r="W626" i="40"/>
  <c r="V626" i="40"/>
  <c r="U626" i="40"/>
  <c r="T626" i="40"/>
  <c r="S626" i="40"/>
  <c r="R626" i="40"/>
  <c r="Z626" i="40"/>
  <c r="Y626" i="40"/>
  <c r="W625" i="40"/>
  <c r="V625" i="40"/>
  <c r="U625" i="40"/>
  <c r="T625" i="40"/>
  <c r="S625" i="40"/>
  <c r="R625" i="40"/>
  <c r="Z625" i="40"/>
  <c r="Y625" i="40"/>
  <c r="X625" i="40"/>
  <c r="W624" i="40"/>
  <c r="V624" i="40"/>
  <c r="U624" i="40"/>
  <c r="T624" i="40"/>
  <c r="S624" i="40"/>
  <c r="R624" i="40"/>
  <c r="Z624" i="40"/>
  <c r="Y624" i="40"/>
  <c r="W623" i="40"/>
  <c r="V623" i="40"/>
  <c r="U623" i="40"/>
  <c r="T623" i="40"/>
  <c r="S623" i="40"/>
  <c r="R623" i="40"/>
  <c r="Z623" i="40"/>
  <c r="Y623" i="40"/>
  <c r="W622" i="40"/>
  <c r="V622" i="40"/>
  <c r="U622" i="40"/>
  <c r="T622" i="40"/>
  <c r="S622" i="40"/>
  <c r="R622" i="40"/>
  <c r="Z622" i="40"/>
  <c r="Y622" i="40"/>
  <c r="X622" i="40"/>
  <c r="W621" i="40"/>
  <c r="V621" i="40"/>
  <c r="U621" i="40"/>
  <c r="T621" i="40"/>
  <c r="S621" i="40"/>
  <c r="R621" i="40"/>
  <c r="Z621" i="40"/>
  <c r="Y621" i="40"/>
  <c r="X621" i="40"/>
  <c r="W620" i="40"/>
  <c r="V620" i="40"/>
  <c r="U620" i="40"/>
  <c r="T620" i="40"/>
  <c r="S620" i="40"/>
  <c r="R620" i="40"/>
  <c r="Z620" i="40"/>
  <c r="Y620" i="40"/>
  <c r="X620" i="40"/>
  <c r="W619" i="40"/>
  <c r="V619" i="40"/>
  <c r="U619" i="40"/>
  <c r="T619" i="40"/>
  <c r="S619" i="40"/>
  <c r="R619" i="40"/>
  <c r="Z619" i="40"/>
  <c r="Y619" i="40"/>
  <c r="X619" i="40"/>
  <c r="W618" i="40"/>
  <c r="V618" i="40"/>
  <c r="U618" i="40"/>
  <c r="T618" i="40"/>
  <c r="S618" i="40"/>
  <c r="R618" i="40"/>
  <c r="Z618" i="40"/>
  <c r="Y618" i="40"/>
  <c r="X618" i="40"/>
  <c r="W617" i="40"/>
  <c r="V617" i="40"/>
  <c r="U617" i="40"/>
  <c r="T617" i="40"/>
  <c r="S617" i="40"/>
  <c r="R617" i="40"/>
  <c r="Z617" i="40"/>
  <c r="Y617" i="40"/>
  <c r="W616" i="40"/>
  <c r="V616" i="40"/>
  <c r="U616" i="40"/>
  <c r="T616" i="40"/>
  <c r="S616" i="40"/>
  <c r="R616" i="40"/>
  <c r="Z616" i="40"/>
  <c r="Y616" i="40"/>
  <c r="W615" i="40"/>
  <c r="V615" i="40"/>
  <c r="U615" i="40"/>
  <c r="T615" i="40"/>
  <c r="S615" i="40"/>
  <c r="R615" i="40"/>
  <c r="Z615" i="40"/>
  <c r="Y615" i="40"/>
  <c r="X615" i="40"/>
  <c r="W614" i="40"/>
  <c r="V614" i="40"/>
  <c r="U614" i="40"/>
  <c r="T614" i="40"/>
  <c r="S614" i="40"/>
  <c r="R614" i="40"/>
  <c r="Z614" i="40"/>
  <c r="Y614" i="40"/>
  <c r="W613" i="40"/>
  <c r="V613" i="40"/>
  <c r="U613" i="40"/>
  <c r="T613" i="40"/>
  <c r="S613" i="40"/>
  <c r="R613" i="40"/>
  <c r="Z613" i="40"/>
  <c r="Y613" i="40"/>
  <c r="X613" i="40"/>
  <c r="W612" i="40"/>
  <c r="V612" i="40"/>
  <c r="U612" i="40"/>
  <c r="T612" i="40"/>
  <c r="S612" i="40"/>
  <c r="R612" i="40"/>
  <c r="Z612" i="40"/>
  <c r="Y612" i="40"/>
  <c r="W611" i="40"/>
  <c r="V611" i="40"/>
  <c r="U611" i="40"/>
  <c r="T611" i="40"/>
  <c r="S611" i="40"/>
  <c r="R611" i="40"/>
  <c r="Z611" i="40"/>
  <c r="Y611" i="40"/>
  <c r="W610" i="40"/>
  <c r="V610" i="40"/>
  <c r="U610" i="40"/>
  <c r="T610" i="40"/>
  <c r="S610" i="40"/>
  <c r="R610" i="40"/>
  <c r="Z610" i="40"/>
  <c r="Y610" i="40"/>
  <c r="X610" i="40"/>
  <c r="W609" i="40"/>
  <c r="V609" i="40"/>
  <c r="U609" i="40"/>
  <c r="T609" i="40"/>
  <c r="S609" i="40"/>
  <c r="R609" i="40"/>
  <c r="Z609" i="40"/>
  <c r="Y609" i="40"/>
  <c r="X609" i="40"/>
  <c r="W608" i="40"/>
  <c r="V608" i="40"/>
  <c r="U608" i="40"/>
  <c r="T608" i="40"/>
  <c r="S608" i="40"/>
  <c r="R608" i="40"/>
  <c r="Z608" i="40"/>
  <c r="Y608" i="40"/>
  <c r="X608" i="40"/>
  <c r="W607" i="40"/>
  <c r="V607" i="40"/>
  <c r="U607" i="40"/>
  <c r="T607" i="40"/>
  <c r="S607" i="40"/>
  <c r="R607" i="40"/>
  <c r="Z607" i="40"/>
  <c r="Y607" i="40"/>
  <c r="X607" i="40"/>
  <c r="W606" i="40"/>
  <c r="V606" i="40"/>
  <c r="U606" i="40"/>
  <c r="T606" i="40"/>
  <c r="S606" i="40"/>
  <c r="R606" i="40"/>
  <c r="Z606" i="40"/>
  <c r="Y606" i="40"/>
  <c r="X606" i="40"/>
  <c r="W605" i="40"/>
  <c r="V605" i="40"/>
  <c r="U605" i="40"/>
  <c r="T605" i="40"/>
  <c r="S605" i="40"/>
  <c r="R605" i="40"/>
  <c r="Z605" i="40"/>
  <c r="Y605" i="40"/>
  <c r="W604" i="40"/>
  <c r="V604" i="40"/>
  <c r="U604" i="40"/>
  <c r="T604" i="40"/>
  <c r="S604" i="40"/>
  <c r="R604" i="40"/>
  <c r="Z604" i="40"/>
  <c r="Y604" i="40"/>
  <c r="W603" i="40"/>
  <c r="V603" i="40"/>
  <c r="U603" i="40"/>
  <c r="T603" i="40"/>
  <c r="S603" i="40"/>
  <c r="R603" i="40"/>
  <c r="Z603" i="40"/>
  <c r="Y603" i="40"/>
  <c r="X603" i="40"/>
  <c r="W602" i="40"/>
  <c r="V602" i="40"/>
  <c r="U602" i="40"/>
  <c r="T602" i="40"/>
  <c r="S602" i="40"/>
  <c r="R602" i="40"/>
  <c r="Z602" i="40"/>
  <c r="Y602" i="40"/>
  <c r="W601" i="40"/>
  <c r="V601" i="40"/>
  <c r="U601" i="40"/>
  <c r="T601" i="40"/>
  <c r="S601" i="40"/>
  <c r="R601" i="40"/>
  <c r="Z601" i="40"/>
  <c r="Y601" i="40"/>
  <c r="X601" i="40"/>
  <c r="W600" i="40"/>
  <c r="V600" i="40"/>
  <c r="U600" i="40"/>
  <c r="T600" i="40"/>
  <c r="S600" i="40"/>
  <c r="R600" i="40"/>
  <c r="Z600" i="40"/>
  <c r="Y600" i="40"/>
  <c r="W599" i="40"/>
  <c r="V599" i="40"/>
  <c r="U599" i="40"/>
  <c r="T599" i="40"/>
  <c r="S599" i="40"/>
  <c r="R599" i="40"/>
  <c r="Z599" i="40"/>
  <c r="Y599" i="40"/>
  <c r="W598" i="40"/>
  <c r="V598" i="40"/>
  <c r="U598" i="40"/>
  <c r="T598" i="40"/>
  <c r="S598" i="40"/>
  <c r="R598" i="40"/>
  <c r="Z598" i="40"/>
  <c r="Y598" i="40"/>
  <c r="X598" i="40"/>
  <c r="W597" i="40"/>
  <c r="V597" i="40"/>
  <c r="U597" i="40"/>
  <c r="T597" i="40"/>
  <c r="S597" i="40"/>
  <c r="R597" i="40"/>
  <c r="Z597" i="40"/>
  <c r="Y597" i="40"/>
  <c r="X597" i="40"/>
  <c r="W596" i="40"/>
  <c r="V596" i="40"/>
  <c r="U596" i="40"/>
  <c r="T596" i="40"/>
  <c r="S596" i="40"/>
  <c r="R596" i="40"/>
  <c r="Z596" i="40"/>
  <c r="Y596" i="40"/>
  <c r="X596" i="40"/>
  <c r="W595" i="40"/>
  <c r="V595" i="40"/>
  <c r="U595" i="40"/>
  <c r="T595" i="40"/>
  <c r="S595" i="40"/>
  <c r="R595" i="40"/>
  <c r="Z595" i="40"/>
  <c r="Y595" i="40"/>
  <c r="X595" i="40"/>
  <c r="W594" i="40"/>
  <c r="V594" i="40"/>
  <c r="U594" i="40"/>
  <c r="T594" i="40"/>
  <c r="S594" i="40"/>
  <c r="R594" i="40"/>
  <c r="Z594" i="40"/>
  <c r="Y594" i="40"/>
  <c r="X594" i="40"/>
  <c r="W593" i="40"/>
  <c r="V593" i="40"/>
  <c r="U593" i="40"/>
  <c r="T593" i="40"/>
  <c r="S593" i="40"/>
  <c r="R593" i="40"/>
  <c r="Z593" i="40"/>
  <c r="Y593" i="40"/>
  <c r="X593" i="40"/>
  <c r="W592" i="40"/>
  <c r="V592" i="40"/>
  <c r="U592" i="40"/>
  <c r="T592" i="40"/>
  <c r="S592" i="40"/>
  <c r="R592" i="40"/>
  <c r="Z592" i="40"/>
  <c r="Y592" i="40"/>
  <c r="W591" i="40"/>
  <c r="V591" i="40"/>
  <c r="U591" i="40"/>
  <c r="T591" i="40"/>
  <c r="S591" i="40"/>
  <c r="R591" i="40"/>
  <c r="Z591" i="40"/>
  <c r="Y591" i="40"/>
  <c r="X591" i="40"/>
  <c r="W590" i="40"/>
  <c r="V590" i="40"/>
  <c r="U590" i="40"/>
  <c r="T590" i="40"/>
  <c r="S590" i="40"/>
  <c r="R590" i="40"/>
  <c r="Z590" i="40"/>
  <c r="Y590" i="40"/>
  <c r="W589" i="40"/>
  <c r="V589" i="40"/>
  <c r="U589" i="40"/>
  <c r="T589" i="40"/>
  <c r="S589" i="40"/>
  <c r="R589" i="40"/>
  <c r="Z589" i="40"/>
  <c r="Y589" i="40"/>
  <c r="X589" i="40"/>
  <c r="W588" i="40"/>
  <c r="V588" i="40"/>
  <c r="U588" i="40"/>
  <c r="T588" i="40"/>
  <c r="S588" i="40"/>
  <c r="R588" i="40"/>
  <c r="Z588" i="40"/>
  <c r="Y588" i="40"/>
  <c r="W587" i="40"/>
  <c r="V587" i="40"/>
  <c r="U587" i="40"/>
  <c r="T587" i="40"/>
  <c r="S587" i="40"/>
  <c r="R587" i="40"/>
  <c r="Z587" i="40"/>
  <c r="Y587" i="40"/>
  <c r="W586" i="40"/>
  <c r="V586" i="40"/>
  <c r="U586" i="40"/>
  <c r="T586" i="40"/>
  <c r="S586" i="40"/>
  <c r="R586" i="40"/>
  <c r="Z586" i="40"/>
  <c r="Y586" i="40"/>
  <c r="X586" i="40"/>
  <c r="W585" i="40"/>
  <c r="V585" i="40"/>
  <c r="U585" i="40"/>
  <c r="T585" i="40"/>
  <c r="S585" i="40"/>
  <c r="R585" i="40"/>
  <c r="Z585" i="40"/>
  <c r="Y585" i="40"/>
  <c r="X585" i="40"/>
  <c r="W584" i="40"/>
  <c r="V584" i="40"/>
  <c r="U584" i="40"/>
  <c r="T584" i="40"/>
  <c r="S584" i="40"/>
  <c r="R584" i="40"/>
  <c r="Z584" i="40"/>
  <c r="Y584" i="40"/>
  <c r="X584" i="40"/>
  <c r="W583" i="40"/>
  <c r="V583" i="40"/>
  <c r="U583" i="40"/>
  <c r="T583" i="40"/>
  <c r="S583" i="40"/>
  <c r="R583" i="40"/>
  <c r="Z583" i="40"/>
  <c r="Y583" i="40"/>
  <c r="X583" i="40"/>
  <c r="W582" i="40"/>
  <c r="V582" i="40"/>
  <c r="U582" i="40"/>
  <c r="T582" i="40"/>
  <c r="S582" i="40"/>
  <c r="R582" i="40"/>
  <c r="Z582" i="40"/>
  <c r="Y582" i="40"/>
  <c r="X582" i="40"/>
  <c r="W581" i="40"/>
  <c r="V581" i="40"/>
  <c r="U581" i="40"/>
  <c r="T581" i="40"/>
  <c r="S581" i="40"/>
  <c r="R581" i="40"/>
  <c r="Z581" i="40"/>
  <c r="Y581" i="40"/>
  <c r="W580" i="40"/>
  <c r="V580" i="40"/>
  <c r="U580" i="40"/>
  <c r="T580" i="40"/>
  <c r="S580" i="40"/>
  <c r="R580" i="40"/>
  <c r="Z580" i="40"/>
  <c r="Y580" i="40"/>
  <c r="W579" i="40"/>
  <c r="V579" i="40"/>
  <c r="U579" i="40"/>
  <c r="T579" i="40"/>
  <c r="S579" i="40"/>
  <c r="R579" i="40"/>
  <c r="Z579" i="40"/>
  <c r="Y579" i="40"/>
  <c r="X579" i="40"/>
  <c r="W578" i="40"/>
  <c r="V578" i="40"/>
  <c r="U578" i="40"/>
  <c r="T578" i="40"/>
  <c r="S578" i="40"/>
  <c r="R578" i="40"/>
  <c r="Z578" i="40"/>
  <c r="Y578" i="40"/>
  <c r="W577" i="40"/>
  <c r="V577" i="40"/>
  <c r="U577" i="40"/>
  <c r="T577" i="40"/>
  <c r="S577" i="40"/>
  <c r="R577" i="40"/>
  <c r="Z577" i="40"/>
  <c r="Y577" i="40"/>
  <c r="X577" i="40"/>
  <c r="W576" i="40"/>
  <c r="V576" i="40"/>
  <c r="U576" i="40"/>
  <c r="T576" i="40"/>
  <c r="S576" i="40"/>
  <c r="R576" i="40"/>
  <c r="Z576" i="40"/>
  <c r="Y576" i="40"/>
  <c r="W575" i="40"/>
  <c r="V575" i="40"/>
  <c r="U575" i="40"/>
  <c r="T575" i="40"/>
  <c r="S575" i="40"/>
  <c r="R575" i="40"/>
  <c r="Z575" i="40"/>
  <c r="Y575" i="40"/>
  <c r="W574" i="40"/>
  <c r="V574" i="40"/>
  <c r="U574" i="40"/>
  <c r="T574" i="40"/>
  <c r="S574" i="40"/>
  <c r="R574" i="40"/>
  <c r="Z574" i="40"/>
  <c r="Y574" i="40"/>
  <c r="X574" i="40"/>
  <c r="W573" i="40"/>
  <c r="V573" i="40"/>
  <c r="U573" i="40"/>
  <c r="T573" i="40"/>
  <c r="S573" i="40"/>
  <c r="R573" i="40"/>
  <c r="Z573" i="40"/>
  <c r="Y573" i="40"/>
  <c r="X573" i="40"/>
  <c r="W572" i="40"/>
  <c r="V572" i="40"/>
  <c r="U572" i="40"/>
  <c r="T572" i="40"/>
  <c r="S572" i="40"/>
  <c r="R572" i="40"/>
  <c r="Z572" i="40"/>
  <c r="Y572" i="40"/>
  <c r="X572" i="40"/>
  <c r="W571" i="40"/>
  <c r="V571" i="40"/>
  <c r="U571" i="40"/>
  <c r="T571" i="40"/>
  <c r="S571" i="40"/>
  <c r="R571" i="40"/>
  <c r="Z571" i="40"/>
  <c r="Y571" i="40"/>
  <c r="X571" i="40"/>
  <c r="W570" i="40"/>
  <c r="V570" i="40"/>
  <c r="U570" i="40"/>
  <c r="T570" i="40"/>
  <c r="S570" i="40"/>
  <c r="R570" i="40"/>
  <c r="Z570" i="40"/>
  <c r="Y570" i="40"/>
  <c r="X570" i="40"/>
  <c r="W569" i="40"/>
  <c r="V569" i="40"/>
  <c r="U569" i="40"/>
  <c r="T569" i="40"/>
  <c r="S569" i="40"/>
  <c r="R569" i="40"/>
  <c r="Z569" i="40"/>
  <c r="Y569" i="40"/>
  <c r="W568" i="40"/>
  <c r="V568" i="40"/>
  <c r="U568" i="40"/>
  <c r="T568" i="40"/>
  <c r="S568" i="40"/>
  <c r="R568" i="40"/>
  <c r="Z568" i="40"/>
  <c r="Y568" i="40"/>
  <c r="W567" i="40"/>
  <c r="V567" i="40"/>
  <c r="U567" i="40"/>
  <c r="T567" i="40"/>
  <c r="S567" i="40"/>
  <c r="R567" i="40"/>
  <c r="Z567" i="40"/>
  <c r="Y567" i="40"/>
  <c r="X567" i="40"/>
  <c r="W566" i="40"/>
  <c r="V566" i="40"/>
  <c r="U566" i="40"/>
  <c r="T566" i="40"/>
  <c r="S566" i="40"/>
  <c r="R566" i="40"/>
  <c r="Z566" i="40"/>
  <c r="Y566" i="40"/>
  <c r="W565" i="40"/>
  <c r="V565" i="40"/>
  <c r="U565" i="40"/>
  <c r="T565" i="40"/>
  <c r="S565" i="40"/>
  <c r="R565" i="40"/>
  <c r="Z565" i="40"/>
  <c r="Y565" i="40"/>
  <c r="X565" i="40"/>
  <c r="W564" i="40"/>
  <c r="V564" i="40"/>
  <c r="U564" i="40"/>
  <c r="T564" i="40"/>
  <c r="S564" i="40"/>
  <c r="R564" i="40"/>
  <c r="Z564" i="40"/>
  <c r="Y564" i="40"/>
  <c r="W563" i="40"/>
  <c r="V563" i="40"/>
  <c r="U563" i="40"/>
  <c r="T563" i="40"/>
  <c r="S563" i="40"/>
  <c r="R563" i="40"/>
  <c r="Z563" i="40"/>
  <c r="Y563" i="40"/>
  <c r="W562" i="40"/>
  <c r="V562" i="40"/>
  <c r="U562" i="40"/>
  <c r="T562" i="40"/>
  <c r="S562" i="40"/>
  <c r="R562" i="40"/>
  <c r="Z562" i="40"/>
  <c r="Y562" i="40"/>
  <c r="X562" i="40"/>
  <c r="W561" i="40"/>
  <c r="V561" i="40"/>
  <c r="U561" i="40"/>
  <c r="T561" i="40"/>
  <c r="S561" i="40"/>
  <c r="R561" i="40"/>
  <c r="Z561" i="40"/>
  <c r="Y561" i="40"/>
  <c r="X561" i="40"/>
  <c r="W560" i="40"/>
  <c r="V560" i="40"/>
  <c r="U560" i="40"/>
  <c r="T560" i="40"/>
  <c r="S560" i="40"/>
  <c r="R560" i="40"/>
  <c r="Z560" i="40"/>
  <c r="Y560" i="40"/>
  <c r="X560" i="40"/>
  <c r="W559" i="40"/>
  <c r="V559" i="40"/>
  <c r="U559" i="40"/>
  <c r="T559" i="40"/>
  <c r="S559" i="40"/>
  <c r="R559" i="40"/>
  <c r="Z559" i="40"/>
  <c r="Y559" i="40"/>
  <c r="X559" i="40"/>
  <c r="W558" i="40"/>
  <c r="V558" i="40"/>
  <c r="U558" i="40"/>
  <c r="T558" i="40"/>
  <c r="S558" i="40"/>
  <c r="R558" i="40"/>
  <c r="Z558" i="40"/>
  <c r="Y558" i="40"/>
  <c r="X558" i="40"/>
  <c r="W557" i="40"/>
  <c r="V557" i="40"/>
  <c r="U557" i="40"/>
  <c r="T557" i="40"/>
  <c r="S557" i="40"/>
  <c r="R557" i="40"/>
  <c r="Z557" i="40"/>
  <c r="Y557" i="40"/>
  <c r="X557" i="40"/>
  <c r="W556" i="40"/>
  <c r="V556" i="40"/>
  <c r="U556" i="40"/>
  <c r="T556" i="40"/>
  <c r="S556" i="40"/>
  <c r="R556" i="40"/>
  <c r="Z556" i="40"/>
  <c r="Y556" i="40"/>
  <c r="W555" i="40"/>
  <c r="V555" i="40"/>
  <c r="U555" i="40"/>
  <c r="T555" i="40"/>
  <c r="S555" i="40"/>
  <c r="R555" i="40"/>
  <c r="Z555" i="40"/>
  <c r="Y555" i="40"/>
  <c r="X555" i="40"/>
  <c r="W554" i="40"/>
  <c r="V554" i="40"/>
  <c r="U554" i="40"/>
  <c r="T554" i="40"/>
  <c r="S554" i="40"/>
  <c r="R554" i="40"/>
  <c r="Z554" i="40"/>
  <c r="Y554" i="40"/>
  <c r="W553" i="40"/>
  <c r="V553" i="40"/>
  <c r="U553" i="40"/>
  <c r="T553" i="40"/>
  <c r="S553" i="40"/>
  <c r="R553" i="40"/>
  <c r="Z553" i="40"/>
  <c r="Y553" i="40"/>
  <c r="X553" i="40"/>
  <c r="W552" i="40"/>
  <c r="V552" i="40"/>
  <c r="U552" i="40"/>
  <c r="T552" i="40"/>
  <c r="S552" i="40"/>
  <c r="R552" i="40"/>
  <c r="Z552" i="40"/>
  <c r="Y552" i="40"/>
  <c r="W551" i="40"/>
  <c r="V551" i="40"/>
  <c r="U551" i="40"/>
  <c r="T551" i="40"/>
  <c r="S551" i="40"/>
  <c r="R551" i="40"/>
  <c r="Z551" i="40"/>
  <c r="Y551" i="40"/>
  <c r="W550" i="40"/>
  <c r="V550" i="40"/>
  <c r="U550" i="40"/>
  <c r="T550" i="40"/>
  <c r="S550" i="40"/>
  <c r="R550" i="40"/>
  <c r="Z550" i="40"/>
  <c r="Y550" i="40"/>
  <c r="X550" i="40"/>
  <c r="W549" i="40"/>
  <c r="V549" i="40"/>
  <c r="U549" i="40"/>
  <c r="T549" i="40"/>
  <c r="S549" i="40"/>
  <c r="R549" i="40"/>
  <c r="Z549" i="40"/>
  <c r="Y549" i="40"/>
  <c r="X549" i="40"/>
  <c r="W548" i="40"/>
  <c r="V548" i="40"/>
  <c r="U548" i="40"/>
  <c r="T548" i="40"/>
  <c r="S548" i="40"/>
  <c r="R548" i="40"/>
  <c r="Z548" i="40"/>
  <c r="Y548" i="40"/>
  <c r="X548" i="40"/>
  <c r="W547" i="40"/>
  <c r="V547" i="40"/>
  <c r="U547" i="40"/>
  <c r="T547" i="40"/>
  <c r="S547" i="40"/>
  <c r="R547" i="40"/>
  <c r="Z547" i="40"/>
  <c r="Y547" i="40"/>
  <c r="X547" i="40"/>
  <c r="W546" i="40"/>
  <c r="V546" i="40"/>
  <c r="U546" i="40"/>
  <c r="T546" i="40"/>
  <c r="S546" i="40"/>
  <c r="R546" i="40"/>
  <c r="Z546" i="40"/>
  <c r="Y546" i="40"/>
  <c r="X546" i="40"/>
  <c r="W545" i="40"/>
  <c r="V545" i="40"/>
  <c r="U545" i="40"/>
  <c r="T545" i="40"/>
  <c r="S545" i="40"/>
  <c r="R545" i="40"/>
  <c r="Z545" i="40"/>
  <c r="Y545" i="40"/>
  <c r="W544" i="40"/>
  <c r="V544" i="40"/>
  <c r="U544" i="40"/>
  <c r="T544" i="40"/>
  <c r="S544" i="40"/>
  <c r="R544" i="40"/>
  <c r="Z544" i="40"/>
  <c r="Y544" i="40"/>
  <c r="W543" i="40"/>
  <c r="V543" i="40"/>
  <c r="U543" i="40"/>
  <c r="T543" i="40"/>
  <c r="S543" i="40"/>
  <c r="R543" i="40"/>
  <c r="Z543" i="40"/>
  <c r="Y543" i="40"/>
  <c r="X543" i="40"/>
  <c r="W542" i="40"/>
  <c r="V542" i="40"/>
  <c r="U542" i="40"/>
  <c r="T542" i="40"/>
  <c r="S542" i="40"/>
  <c r="R542" i="40"/>
  <c r="Z542" i="40"/>
  <c r="Y542" i="40"/>
  <c r="W541" i="40"/>
  <c r="V541" i="40"/>
  <c r="U541" i="40"/>
  <c r="T541" i="40"/>
  <c r="S541" i="40"/>
  <c r="R541" i="40"/>
  <c r="Z541" i="40"/>
  <c r="Y541" i="40"/>
  <c r="X541" i="40"/>
  <c r="W540" i="40"/>
  <c r="V540" i="40"/>
  <c r="U540" i="40"/>
  <c r="T540" i="40"/>
  <c r="S540" i="40"/>
  <c r="R540" i="40"/>
  <c r="Z540" i="40"/>
  <c r="Y540" i="40"/>
  <c r="W539" i="40"/>
  <c r="V539" i="40"/>
  <c r="U539" i="40"/>
  <c r="T539" i="40"/>
  <c r="S539" i="40"/>
  <c r="R539" i="40"/>
  <c r="Z539" i="40"/>
  <c r="Y539" i="40"/>
  <c r="W538" i="40"/>
  <c r="V538" i="40"/>
  <c r="U538" i="40"/>
  <c r="T538" i="40"/>
  <c r="S538" i="40"/>
  <c r="R538" i="40"/>
  <c r="Z538" i="40"/>
  <c r="Y538" i="40"/>
  <c r="X538" i="40"/>
  <c r="W537" i="40"/>
  <c r="V537" i="40"/>
  <c r="U537" i="40"/>
  <c r="T537" i="40"/>
  <c r="S537" i="40"/>
  <c r="R537" i="40"/>
  <c r="Z537" i="40"/>
  <c r="Y537" i="40"/>
  <c r="X537" i="40"/>
  <c r="W536" i="40"/>
  <c r="V536" i="40"/>
  <c r="U536" i="40"/>
  <c r="T536" i="40"/>
  <c r="S536" i="40"/>
  <c r="R536" i="40"/>
  <c r="Z536" i="40"/>
  <c r="Y536" i="40"/>
  <c r="X536" i="40"/>
  <c r="W535" i="40"/>
  <c r="V535" i="40"/>
  <c r="U535" i="40"/>
  <c r="T535" i="40"/>
  <c r="S535" i="40"/>
  <c r="R535" i="40"/>
  <c r="Z535" i="40"/>
  <c r="Y535" i="40"/>
  <c r="X535" i="40"/>
  <c r="W534" i="40"/>
  <c r="V534" i="40"/>
  <c r="U534" i="40"/>
  <c r="T534" i="40"/>
  <c r="S534" i="40"/>
  <c r="R534" i="40"/>
  <c r="Z534" i="40"/>
  <c r="Y534" i="40"/>
  <c r="X534" i="40"/>
  <c r="W533" i="40"/>
  <c r="V533" i="40"/>
  <c r="U533" i="40"/>
  <c r="T533" i="40"/>
  <c r="S533" i="40"/>
  <c r="R533" i="40"/>
  <c r="Z533" i="40"/>
  <c r="Y533" i="40"/>
  <c r="W532" i="40"/>
  <c r="V532" i="40"/>
  <c r="U532" i="40"/>
  <c r="T532" i="40"/>
  <c r="S532" i="40"/>
  <c r="R532" i="40"/>
  <c r="Z532" i="40"/>
  <c r="Y532" i="40"/>
  <c r="W531" i="40"/>
  <c r="V531" i="40"/>
  <c r="U531" i="40"/>
  <c r="T531" i="40"/>
  <c r="S531" i="40"/>
  <c r="R531" i="40"/>
  <c r="Z531" i="40"/>
  <c r="Y531" i="40"/>
  <c r="X531" i="40"/>
  <c r="W530" i="40"/>
  <c r="V530" i="40"/>
  <c r="U530" i="40"/>
  <c r="T530" i="40"/>
  <c r="S530" i="40"/>
  <c r="R530" i="40"/>
  <c r="Z530" i="40"/>
  <c r="Y530" i="40"/>
  <c r="W529" i="40"/>
  <c r="V529" i="40"/>
  <c r="U529" i="40"/>
  <c r="T529" i="40"/>
  <c r="S529" i="40"/>
  <c r="R529" i="40"/>
  <c r="Z529" i="40"/>
  <c r="Y529" i="40"/>
  <c r="X529" i="40"/>
  <c r="W528" i="40"/>
  <c r="V528" i="40"/>
  <c r="U528" i="40"/>
  <c r="T528" i="40"/>
  <c r="S528" i="40"/>
  <c r="R528" i="40"/>
  <c r="Z528" i="40"/>
  <c r="Y528" i="40"/>
  <c r="W527" i="40"/>
  <c r="V527" i="40"/>
  <c r="U527" i="40"/>
  <c r="T527" i="40"/>
  <c r="S527" i="40"/>
  <c r="R527" i="40"/>
  <c r="Z527" i="40"/>
  <c r="Y527" i="40"/>
  <c r="W526" i="40"/>
  <c r="V526" i="40"/>
  <c r="U526" i="40"/>
  <c r="T526" i="40"/>
  <c r="S526" i="40"/>
  <c r="R526" i="40"/>
  <c r="Z526" i="40"/>
  <c r="Y526" i="40"/>
  <c r="X526" i="40"/>
  <c r="W525" i="40"/>
  <c r="V525" i="40"/>
  <c r="U525" i="40"/>
  <c r="T525" i="40"/>
  <c r="S525" i="40"/>
  <c r="R525" i="40"/>
  <c r="Z525" i="40"/>
  <c r="Y525" i="40"/>
  <c r="X525" i="40"/>
  <c r="W524" i="40"/>
  <c r="V524" i="40"/>
  <c r="U524" i="40"/>
  <c r="T524" i="40"/>
  <c r="S524" i="40"/>
  <c r="R524" i="40"/>
  <c r="Z524" i="40"/>
  <c r="Y524" i="40"/>
  <c r="X524" i="40"/>
  <c r="W523" i="40"/>
  <c r="V523" i="40"/>
  <c r="U523" i="40"/>
  <c r="T523" i="40"/>
  <c r="S523" i="40"/>
  <c r="R523" i="40"/>
  <c r="Z523" i="40"/>
  <c r="Y523" i="40"/>
  <c r="X523" i="40"/>
  <c r="W522" i="40"/>
  <c r="V522" i="40"/>
  <c r="U522" i="40"/>
  <c r="T522" i="40"/>
  <c r="S522" i="40"/>
  <c r="R522" i="40"/>
  <c r="Z522" i="40"/>
  <c r="Y522" i="40"/>
  <c r="X522" i="40"/>
  <c r="W521" i="40"/>
  <c r="V521" i="40"/>
  <c r="U521" i="40"/>
  <c r="T521" i="40"/>
  <c r="S521" i="40"/>
  <c r="R521" i="40"/>
  <c r="Z521" i="40"/>
  <c r="Y521" i="40"/>
  <c r="X521" i="40"/>
  <c r="W520" i="40"/>
  <c r="V520" i="40"/>
  <c r="U520" i="40"/>
  <c r="T520" i="40"/>
  <c r="S520" i="40"/>
  <c r="R520" i="40"/>
  <c r="Z520" i="40"/>
  <c r="Y520" i="40"/>
  <c r="W519" i="40"/>
  <c r="V519" i="40"/>
  <c r="U519" i="40"/>
  <c r="T519" i="40"/>
  <c r="S519" i="40"/>
  <c r="R519" i="40"/>
  <c r="Z519" i="40"/>
  <c r="Y519" i="40"/>
  <c r="X519" i="40"/>
  <c r="W518" i="40"/>
  <c r="V518" i="40"/>
  <c r="U518" i="40"/>
  <c r="T518" i="40"/>
  <c r="S518" i="40"/>
  <c r="R518" i="40"/>
  <c r="Z518" i="40"/>
  <c r="Y518" i="40"/>
  <c r="W517" i="40"/>
  <c r="V517" i="40"/>
  <c r="U517" i="40"/>
  <c r="T517" i="40"/>
  <c r="S517" i="40"/>
  <c r="R517" i="40"/>
  <c r="Z517" i="40"/>
  <c r="Y517" i="40"/>
  <c r="X517" i="40"/>
  <c r="W516" i="40"/>
  <c r="V516" i="40"/>
  <c r="U516" i="40"/>
  <c r="T516" i="40"/>
  <c r="S516" i="40"/>
  <c r="R516" i="40"/>
  <c r="Z516" i="40"/>
  <c r="Y516" i="40"/>
  <c r="W515" i="40"/>
  <c r="V515" i="40"/>
  <c r="U515" i="40"/>
  <c r="T515" i="40"/>
  <c r="S515" i="40"/>
  <c r="R515" i="40"/>
  <c r="Z515" i="40"/>
  <c r="Y515" i="40"/>
  <c r="W514" i="40"/>
  <c r="V514" i="40"/>
  <c r="U514" i="40"/>
  <c r="T514" i="40"/>
  <c r="S514" i="40"/>
  <c r="R514" i="40"/>
  <c r="Z514" i="40"/>
  <c r="Y514" i="40"/>
  <c r="X514" i="40"/>
  <c r="W513" i="40"/>
  <c r="V513" i="40"/>
  <c r="U513" i="40"/>
  <c r="T513" i="40"/>
  <c r="S513" i="40"/>
  <c r="R513" i="40"/>
  <c r="Z513" i="40"/>
  <c r="Y513" i="40"/>
  <c r="X513" i="40"/>
  <c r="W512" i="40"/>
  <c r="V512" i="40"/>
  <c r="U512" i="40"/>
  <c r="T512" i="40"/>
  <c r="S512" i="40"/>
  <c r="R512" i="40"/>
  <c r="Z512" i="40"/>
  <c r="Y512" i="40"/>
  <c r="X512" i="40"/>
  <c r="W511" i="40"/>
  <c r="V511" i="40"/>
  <c r="U511" i="40"/>
  <c r="T511" i="40"/>
  <c r="S511" i="40"/>
  <c r="R511" i="40"/>
  <c r="Z511" i="40"/>
  <c r="Y511" i="40"/>
  <c r="X511" i="40"/>
  <c r="W510" i="40"/>
  <c r="V510" i="40"/>
  <c r="U510" i="40"/>
  <c r="T510" i="40"/>
  <c r="S510" i="40"/>
  <c r="R510" i="40"/>
  <c r="Z510" i="40"/>
  <c r="Y510" i="40"/>
  <c r="X510" i="40"/>
  <c r="W509" i="40"/>
  <c r="V509" i="40"/>
  <c r="U509" i="40"/>
  <c r="T509" i="40"/>
  <c r="S509" i="40"/>
  <c r="R509" i="40"/>
  <c r="Z509" i="40"/>
  <c r="Y509" i="40"/>
  <c r="W508" i="40"/>
  <c r="V508" i="40"/>
  <c r="U508" i="40"/>
  <c r="T508" i="40"/>
  <c r="S508" i="40"/>
  <c r="R508" i="40"/>
  <c r="Z508" i="40"/>
  <c r="Y508" i="40"/>
  <c r="W507" i="40"/>
  <c r="V507" i="40"/>
  <c r="U507" i="40"/>
  <c r="T507" i="40"/>
  <c r="S507" i="40"/>
  <c r="R507" i="40"/>
  <c r="Z507" i="40"/>
  <c r="Y507" i="40"/>
  <c r="X507" i="40"/>
  <c r="W506" i="40"/>
  <c r="V506" i="40"/>
  <c r="U506" i="40"/>
  <c r="T506" i="40"/>
  <c r="S506" i="40"/>
  <c r="R506" i="40"/>
  <c r="Z506" i="40"/>
  <c r="Y506" i="40"/>
  <c r="W505" i="40"/>
  <c r="V505" i="40"/>
  <c r="U505" i="40"/>
  <c r="T505" i="40"/>
  <c r="S505" i="40"/>
  <c r="R505" i="40"/>
  <c r="Z505" i="40"/>
  <c r="Y505" i="40"/>
  <c r="X505" i="40"/>
  <c r="W504" i="40"/>
  <c r="V504" i="40"/>
  <c r="U504" i="40"/>
  <c r="T504" i="40"/>
  <c r="S504" i="40"/>
  <c r="R504" i="40"/>
  <c r="Z504" i="40"/>
  <c r="Y504" i="40"/>
  <c r="W503" i="40"/>
  <c r="V503" i="40"/>
  <c r="U503" i="40"/>
  <c r="T503" i="40"/>
  <c r="S503" i="40"/>
  <c r="R503" i="40"/>
  <c r="Z503" i="40"/>
  <c r="Y503" i="40"/>
  <c r="W502" i="40"/>
  <c r="V502" i="40"/>
  <c r="U502" i="40"/>
  <c r="T502" i="40"/>
  <c r="S502" i="40"/>
  <c r="R502" i="40"/>
  <c r="Z502" i="40"/>
  <c r="Y502" i="40"/>
  <c r="X502" i="40"/>
  <c r="W501" i="40"/>
  <c r="V501" i="40"/>
  <c r="U501" i="40"/>
  <c r="T501" i="40"/>
  <c r="S501" i="40"/>
  <c r="R501" i="40"/>
  <c r="Z501" i="40"/>
  <c r="Y501" i="40"/>
  <c r="X501" i="40"/>
  <c r="W500" i="40"/>
  <c r="V500" i="40"/>
  <c r="U500" i="40"/>
  <c r="T500" i="40"/>
  <c r="S500" i="40"/>
  <c r="R500" i="40"/>
  <c r="Z500" i="40"/>
  <c r="Y500" i="40"/>
  <c r="X500" i="40"/>
  <c r="W499" i="40"/>
  <c r="V499" i="40"/>
  <c r="U499" i="40"/>
  <c r="T499" i="40"/>
  <c r="S499" i="40"/>
  <c r="R499" i="40"/>
  <c r="Z499" i="40"/>
  <c r="Y499" i="40"/>
  <c r="X499" i="40"/>
  <c r="W498" i="40"/>
  <c r="V498" i="40"/>
  <c r="U498" i="40"/>
  <c r="T498" i="40"/>
  <c r="S498" i="40"/>
  <c r="R498" i="40"/>
  <c r="Z498" i="40"/>
  <c r="Y498" i="40"/>
  <c r="X498" i="40"/>
  <c r="W497" i="40"/>
  <c r="V497" i="40"/>
  <c r="U497" i="40"/>
  <c r="T497" i="40"/>
  <c r="S497" i="40"/>
  <c r="R497" i="40"/>
  <c r="Z497" i="40"/>
  <c r="Y497" i="40"/>
  <c r="W496" i="40"/>
  <c r="V496" i="40"/>
  <c r="U496" i="40"/>
  <c r="T496" i="40"/>
  <c r="S496" i="40"/>
  <c r="R496" i="40"/>
  <c r="Z496" i="40"/>
  <c r="Y496" i="40"/>
  <c r="W495" i="40"/>
  <c r="V495" i="40"/>
  <c r="U495" i="40"/>
  <c r="T495" i="40"/>
  <c r="S495" i="40"/>
  <c r="R495" i="40"/>
  <c r="Z495" i="40"/>
  <c r="Y495" i="40"/>
  <c r="X495" i="40"/>
  <c r="W494" i="40"/>
  <c r="V494" i="40"/>
  <c r="U494" i="40"/>
  <c r="T494" i="40"/>
  <c r="S494" i="40"/>
  <c r="R494" i="40"/>
  <c r="Z494" i="40"/>
  <c r="Y494" i="40"/>
  <c r="W493" i="40"/>
  <c r="V493" i="40"/>
  <c r="U493" i="40"/>
  <c r="T493" i="40"/>
  <c r="S493" i="40"/>
  <c r="R493" i="40"/>
  <c r="Z493" i="40"/>
  <c r="Y493" i="40"/>
  <c r="X493" i="40"/>
  <c r="W492" i="40"/>
  <c r="V492" i="40"/>
  <c r="U492" i="40"/>
  <c r="T492" i="40"/>
  <c r="S492" i="40"/>
  <c r="R492" i="40"/>
  <c r="Z492" i="40"/>
  <c r="Y492" i="40"/>
  <c r="W491" i="40"/>
  <c r="V491" i="40"/>
  <c r="U491" i="40"/>
  <c r="T491" i="40"/>
  <c r="S491" i="40"/>
  <c r="R491" i="40"/>
  <c r="Z491" i="40"/>
  <c r="Y491" i="40"/>
  <c r="W490" i="40"/>
  <c r="V490" i="40"/>
  <c r="U490" i="40"/>
  <c r="T490" i="40"/>
  <c r="S490" i="40"/>
  <c r="R490" i="40"/>
  <c r="Z490" i="40"/>
  <c r="Y490" i="40"/>
  <c r="X490" i="40"/>
  <c r="W489" i="40"/>
  <c r="V489" i="40"/>
  <c r="U489" i="40"/>
  <c r="T489" i="40"/>
  <c r="S489" i="40"/>
  <c r="R489" i="40"/>
  <c r="Z489" i="40"/>
  <c r="Y489" i="40"/>
  <c r="X489" i="40"/>
  <c r="W488" i="40"/>
  <c r="V488" i="40"/>
  <c r="U488" i="40"/>
  <c r="T488" i="40"/>
  <c r="S488" i="40"/>
  <c r="R488" i="40"/>
  <c r="Z488" i="40"/>
  <c r="Y488" i="40"/>
  <c r="X488" i="40"/>
  <c r="W487" i="40"/>
  <c r="V487" i="40"/>
  <c r="U487" i="40"/>
  <c r="T487" i="40"/>
  <c r="S487" i="40"/>
  <c r="R487" i="40"/>
  <c r="Z487" i="40"/>
  <c r="Y487" i="40"/>
  <c r="X487" i="40"/>
  <c r="W486" i="40"/>
  <c r="V486" i="40"/>
  <c r="U486" i="40"/>
  <c r="T486" i="40"/>
  <c r="S486" i="40"/>
  <c r="R486" i="40"/>
  <c r="Z486" i="40"/>
  <c r="Y486" i="40"/>
  <c r="X486" i="40"/>
  <c r="W485" i="40"/>
  <c r="V485" i="40"/>
  <c r="U485" i="40"/>
  <c r="T485" i="40"/>
  <c r="S485" i="40"/>
  <c r="R485" i="40"/>
  <c r="Z485" i="40"/>
  <c r="Y485" i="40"/>
  <c r="X485" i="40"/>
  <c r="W484" i="40"/>
  <c r="V484" i="40"/>
  <c r="U484" i="40"/>
  <c r="T484" i="40"/>
  <c r="S484" i="40"/>
  <c r="R484" i="40"/>
  <c r="Z484" i="40"/>
  <c r="Y484" i="40"/>
  <c r="W483" i="40"/>
  <c r="V483" i="40"/>
  <c r="U483" i="40"/>
  <c r="T483" i="40"/>
  <c r="S483" i="40"/>
  <c r="R483" i="40"/>
  <c r="Z483" i="40"/>
  <c r="Y483" i="40"/>
  <c r="X483" i="40"/>
  <c r="W482" i="40"/>
  <c r="V482" i="40"/>
  <c r="U482" i="40"/>
  <c r="T482" i="40"/>
  <c r="S482" i="40"/>
  <c r="R482" i="40"/>
  <c r="Z482" i="40"/>
  <c r="Y482" i="40"/>
  <c r="W481" i="40"/>
  <c r="V481" i="40"/>
  <c r="U481" i="40"/>
  <c r="T481" i="40"/>
  <c r="S481" i="40"/>
  <c r="R481" i="40"/>
  <c r="Z481" i="40"/>
  <c r="Y481" i="40"/>
  <c r="X481" i="40"/>
  <c r="W480" i="40"/>
  <c r="V480" i="40"/>
  <c r="U480" i="40"/>
  <c r="T480" i="40"/>
  <c r="S480" i="40"/>
  <c r="R480" i="40"/>
  <c r="Z480" i="40"/>
  <c r="Y480" i="40"/>
  <c r="W479" i="40"/>
  <c r="V479" i="40"/>
  <c r="U479" i="40"/>
  <c r="T479" i="40"/>
  <c r="S479" i="40"/>
  <c r="R479" i="40"/>
  <c r="Z479" i="40"/>
  <c r="Y479" i="40"/>
  <c r="W478" i="40"/>
  <c r="V478" i="40"/>
  <c r="U478" i="40"/>
  <c r="T478" i="40"/>
  <c r="S478" i="40"/>
  <c r="R478" i="40"/>
  <c r="Z478" i="40"/>
  <c r="Y478" i="40"/>
  <c r="X478" i="40"/>
  <c r="W477" i="40"/>
  <c r="V477" i="40"/>
  <c r="U477" i="40"/>
  <c r="T477" i="40"/>
  <c r="S477" i="40"/>
  <c r="R477" i="40"/>
  <c r="Z477" i="40"/>
  <c r="Y477" i="40"/>
  <c r="X477" i="40"/>
  <c r="W476" i="40"/>
  <c r="V476" i="40"/>
  <c r="U476" i="40"/>
  <c r="T476" i="40"/>
  <c r="S476" i="40"/>
  <c r="R476" i="40"/>
  <c r="Z476" i="40"/>
  <c r="Y476" i="40"/>
  <c r="X476" i="40"/>
  <c r="W475" i="40"/>
  <c r="V475" i="40"/>
  <c r="U475" i="40"/>
  <c r="T475" i="40"/>
  <c r="S475" i="40"/>
  <c r="R475" i="40"/>
  <c r="Z475" i="40"/>
  <c r="Y475" i="40"/>
  <c r="X475" i="40"/>
  <c r="W474" i="40"/>
  <c r="V474" i="40"/>
  <c r="U474" i="40"/>
  <c r="T474" i="40"/>
  <c r="S474" i="40"/>
  <c r="R474" i="40"/>
  <c r="Z474" i="40"/>
  <c r="Y474" i="40"/>
  <c r="X474" i="40"/>
  <c r="W473" i="40"/>
  <c r="V473" i="40"/>
  <c r="U473" i="40"/>
  <c r="T473" i="40"/>
  <c r="S473" i="40"/>
  <c r="R473" i="40"/>
  <c r="Z473" i="40"/>
  <c r="Y473" i="40"/>
  <c r="W472" i="40"/>
  <c r="V472" i="40"/>
  <c r="U472" i="40"/>
  <c r="T472" i="40"/>
  <c r="S472" i="40"/>
  <c r="R472" i="40"/>
  <c r="Z472" i="40"/>
  <c r="Y472" i="40"/>
  <c r="W471" i="40"/>
  <c r="V471" i="40"/>
  <c r="U471" i="40"/>
  <c r="T471" i="40"/>
  <c r="S471" i="40"/>
  <c r="R471" i="40"/>
  <c r="Z471" i="40"/>
  <c r="Y471" i="40"/>
  <c r="X471" i="40"/>
  <c r="W470" i="40"/>
  <c r="V470" i="40"/>
  <c r="U470" i="40"/>
  <c r="T470" i="40"/>
  <c r="S470" i="40"/>
  <c r="R470" i="40"/>
  <c r="Z470" i="40"/>
  <c r="Y470" i="40"/>
  <c r="W469" i="40"/>
  <c r="V469" i="40"/>
  <c r="U469" i="40"/>
  <c r="T469" i="40"/>
  <c r="S469" i="40"/>
  <c r="R469" i="40"/>
  <c r="Z469" i="40"/>
  <c r="Y469" i="40"/>
  <c r="X469" i="40"/>
  <c r="W468" i="40"/>
  <c r="V468" i="40"/>
  <c r="U468" i="40"/>
  <c r="T468" i="40"/>
  <c r="S468" i="40"/>
  <c r="R468" i="40"/>
  <c r="Z468" i="40"/>
  <c r="Y468" i="40"/>
  <c r="W467" i="40"/>
  <c r="V467" i="40"/>
  <c r="U467" i="40"/>
  <c r="T467" i="40"/>
  <c r="S467" i="40"/>
  <c r="R467" i="40"/>
  <c r="Z467" i="40"/>
  <c r="Y467" i="40"/>
  <c r="W466" i="40"/>
  <c r="V466" i="40"/>
  <c r="U466" i="40"/>
  <c r="T466" i="40"/>
  <c r="S466" i="40"/>
  <c r="R466" i="40"/>
  <c r="Z466" i="40"/>
  <c r="Y466" i="40"/>
  <c r="X466" i="40"/>
  <c r="W465" i="40"/>
  <c r="V465" i="40"/>
  <c r="U465" i="40"/>
  <c r="T465" i="40"/>
  <c r="S465" i="40"/>
  <c r="R465" i="40"/>
  <c r="Z465" i="40"/>
  <c r="Y465" i="40"/>
  <c r="X465" i="40"/>
  <c r="W464" i="40"/>
  <c r="V464" i="40"/>
  <c r="U464" i="40"/>
  <c r="T464" i="40"/>
  <c r="S464" i="40"/>
  <c r="R464" i="40"/>
  <c r="Z464" i="40"/>
  <c r="Y464" i="40"/>
  <c r="X464" i="40"/>
  <c r="W463" i="40"/>
  <c r="V463" i="40"/>
  <c r="U463" i="40"/>
  <c r="T463" i="40"/>
  <c r="S463" i="40"/>
  <c r="R463" i="40"/>
  <c r="Z463" i="40"/>
  <c r="Y463" i="40"/>
  <c r="X463" i="40"/>
  <c r="W462" i="40"/>
  <c r="V462" i="40"/>
  <c r="U462" i="40"/>
  <c r="T462" i="40"/>
  <c r="S462" i="40"/>
  <c r="R462" i="40"/>
  <c r="Z462" i="40"/>
  <c r="Y462" i="40"/>
  <c r="X462" i="40"/>
  <c r="W461" i="40"/>
  <c r="V461" i="40"/>
  <c r="U461" i="40"/>
  <c r="T461" i="40"/>
  <c r="S461" i="40"/>
  <c r="R461" i="40"/>
  <c r="Z461" i="40"/>
  <c r="Y461" i="40"/>
  <c r="W460" i="40"/>
  <c r="V460" i="40"/>
  <c r="U460" i="40"/>
  <c r="T460" i="40"/>
  <c r="S460" i="40"/>
  <c r="R460" i="40"/>
  <c r="Z460" i="40"/>
  <c r="Y460" i="40"/>
  <c r="W459" i="40"/>
  <c r="V459" i="40"/>
  <c r="U459" i="40"/>
  <c r="T459" i="40"/>
  <c r="S459" i="40"/>
  <c r="R459" i="40"/>
  <c r="Z459" i="40"/>
  <c r="Y459" i="40"/>
  <c r="X459" i="40"/>
  <c r="W458" i="40"/>
  <c r="V458" i="40"/>
  <c r="U458" i="40"/>
  <c r="T458" i="40"/>
  <c r="S458" i="40"/>
  <c r="R458" i="40"/>
  <c r="Z458" i="40"/>
  <c r="Y458" i="40"/>
  <c r="W457" i="40"/>
  <c r="V457" i="40"/>
  <c r="U457" i="40"/>
  <c r="T457" i="40"/>
  <c r="S457" i="40"/>
  <c r="R457" i="40"/>
  <c r="Z457" i="40"/>
  <c r="Y457" i="40"/>
  <c r="X457" i="40"/>
  <c r="W456" i="40"/>
  <c r="V456" i="40"/>
  <c r="U456" i="40"/>
  <c r="T456" i="40"/>
  <c r="S456" i="40"/>
  <c r="R456" i="40"/>
  <c r="Z456" i="40"/>
  <c r="Y456" i="40"/>
  <c r="W455" i="40"/>
  <c r="V455" i="40"/>
  <c r="U455" i="40"/>
  <c r="T455" i="40"/>
  <c r="S455" i="40"/>
  <c r="R455" i="40"/>
  <c r="Z455" i="40"/>
  <c r="Y455" i="40"/>
  <c r="W454" i="40"/>
  <c r="V454" i="40"/>
  <c r="U454" i="40"/>
  <c r="T454" i="40"/>
  <c r="S454" i="40"/>
  <c r="R454" i="40"/>
  <c r="Z454" i="40"/>
  <c r="Y454" i="40"/>
  <c r="X454" i="40"/>
  <c r="W453" i="40"/>
  <c r="V453" i="40"/>
  <c r="U453" i="40"/>
  <c r="T453" i="40"/>
  <c r="S453" i="40"/>
  <c r="R453" i="40"/>
  <c r="Z453" i="40"/>
  <c r="Y453" i="40"/>
  <c r="X453" i="40"/>
  <c r="W452" i="40"/>
  <c r="V452" i="40"/>
  <c r="U452" i="40"/>
  <c r="T452" i="40"/>
  <c r="S452" i="40"/>
  <c r="R452" i="40"/>
  <c r="Z452" i="40"/>
  <c r="Y452" i="40"/>
  <c r="X452" i="40"/>
  <c r="W451" i="40"/>
  <c r="V451" i="40"/>
  <c r="U451" i="40"/>
  <c r="T451" i="40"/>
  <c r="S451" i="40"/>
  <c r="R451" i="40"/>
  <c r="Z451" i="40"/>
  <c r="Y451" i="40"/>
  <c r="X451" i="40"/>
  <c r="W450" i="40"/>
  <c r="V450" i="40"/>
  <c r="U450" i="40"/>
  <c r="T450" i="40"/>
  <c r="S450" i="40"/>
  <c r="R450" i="40"/>
  <c r="Z450" i="40"/>
  <c r="Y450" i="40"/>
  <c r="X450" i="40"/>
  <c r="W449" i="40"/>
  <c r="V449" i="40"/>
  <c r="U449" i="40"/>
  <c r="T449" i="40"/>
  <c r="S449" i="40"/>
  <c r="R449" i="40"/>
  <c r="Z449" i="40"/>
  <c r="Y449" i="40"/>
  <c r="X449" i="40"/>
  <c r="W448" i="40"/>
  <c r="V448" i="40"/>
  <c r="U448" i="40"/>
  <c r="T448" i="40"/>
  <c r="S448" i="40"/>
  <c r="R448" i="40"/>
  <c r="Z448" i="40"/>
  <c r="Y448" i="40"/>
  <c r="W447" i="40"/>
  <c r="V447" i="40"/>
  <c r="U447" i="40"/>
  <c r="T447" i="40"/>
  <c r="S447" i="40"/>
  <c r="R447" i="40"/>
  <c r="Z447" i="40"/>
  <c r="Y447" i="40"/>
  <c r="X447" i="40"/>
  <c r="W446" i="40"/>
  <c r="V446" i="40"/>
  <c r="U446" i="40"/>
  <c r="T446" i="40"/>
  <c r="S446" i="40"/>
  <c r="R446" i="40"/>
  <c r="Z446" i="40"/>
  <c r="Y446" i="40"/>
  <c r="W445" i="40"/>
  <c r="V445" i="40"/>
  <c r="U445" i="40"/>
  <c r="T445" i="40"/>
  <c r="S445" i="40"/>
  <c r="R445" i="40"/>
  <c r="Z445" i="40"/>
  <c r="Y445" i="40"/>
  <c r="X445" i="40"/>
  <c r="W444" i="40"/>
  <c r="V444" i="40"/>
  <c r="U444" i="40"/>
  <c r="T444" i="40"/>
  <c r="S444" i="40"/>
  <c r="R444" i="40"/>
  <c r="Z444" i="40"/>
  <c r="Y444" i="40"/>
  <c r="W443" i="40"/>
  <c r="V443" i="40"/>
  <c r="U443" i="40"/>
  <c r="T443" i="40"/>
  <c r="S443" i="40"/>
  <c r="R443" i="40"/>
  <c r="Z443" i="40"/>
  <c r="Y443" i="40"/>
  <c r="W442" i="40"/>
  <c r="V442" i="40"/>
  <c r="U442" i="40"/>
  <c r="T442" i="40"/>
  <c r="S442" i="40"/>
  <c r="R442" i="40"/>
  <c r="Z442" i="40"/>
  <c r="Y442" i="40"/>
  <c r="X442" i="40"/>
  <c r="W441" i="40"/>
  <c r="V441" i="40"/>
  <c r="U441" i="40"/>
  <c r="T441" i="40"/>
  <c r="S441" i="40"/>
  <c r="R441" i="40"/>
  <c r="Z441" i="40"/>
  <c r="Y441" i="40"/>
  <c r="X441" i="40"/>
  <c r="W440" i="40"/>
  <c r="V440" i="40"/>
  <c r="U440" i="40"/>
  <c r="T440" i="40"/>
  <c r="S440" i="40"/>
  <c r="R440" i="40"/>
  <c r="Z440" i="40"/>
  <c r="Y440" i="40"/>
  <c r="X440" i="40"/>
  <c r="W439" i="40"/>
  <c r="V439" i="40"/>
  <c r="U439" i="40"/>
  <c r="T439" i="40"/>
  <c r="S439" i="40"/>
  <c r="R439" i="40"/>
  <c r="Z439" i="40"/>
  <c r="Y439" i="40"/>
  <c r="X439" i="40"/>
  <c r="W438" i="40"/>
  <c r="V438" i="40"/>
  <c r="U438" i="40"/>
  <c r="T438" i="40"/>
  <c r="S438" i="40"/>
  <c r="R438" i="40"/>
  <c r="Z438" i="40"/>
  <c r="Y438" i="40"/>
  <c r="X438" i="40"/>
  <c r="W437" i="40"/>
  <c r="V437" i="40"/>
  <c r="U437" i="40"/>
  <c r="T437" i="40"/>
  <c r="S437" i="40"/>
  <c r="R437" i="40"/>
  <c r="Z437" i="40"/>
  <c r="Y437" i="40"/>
  <c r="W436" i="40"/>
  <c r="V436" i="40"/>
  <c r="U436" i="40"/>
  <c r="T436" i="40"/>
  <c r="S436" i="40"/>
  <c r="R436" i="40"/>
  <c r="Z436" i="40"/>
  <c r="Y436" i="40"/>
  <c r="W435" i="40"/>
  <c r="V435" i="40"/>
  <c r="U435" i="40"/>
  <c r="T435" i="40"/>
  <c r="S435" i="40"/>
  <c r="R435" i="40"/>
  <c r="Z435" i="40"/>
  <c r="Y435" i="40"/>
  <c r="X435" i="40"/>
  <c r="W434" i="40"/>
  <c r="V434" i="40"/>
  <c r="U434" i="40"/>
  <c r="T434" i="40"/>
  <c r="S434" i="40"/>
  <c r="R434" i="40"/>
  <c r="Z434" i="40"/>
  <c r="Y434" i="40"/>
  <c r="W433" i="40"/>
  <c r="V433" i="40"/>
  <c r="U433" i="40"/>
  <c r="T433" i="40"/>
  <c r="S433" i="40"/>
  <c r="R433" i="40"/>
  <c r="Z433" i="40"/>
  <c r="Y433" i="40"/>
  <c r="X433" i="40"/>
  <c r="W432" i="40"/>
  <c r="V432" i="40"/>
  <c r="U432" i="40"/>
  <c r="T432" i="40"/>
  <c r="S432" i="40"/>
  <c r="R432" i="40"/>
  <c r="Z432" i="40"/>
  <c r="Y432" i="40"/>
  <c r="W431" i="40"/>
  <c r="V431" i="40"/>
  <c r="U431" i="40"/>
  <c r="T431" i="40"/>
  <c r="S431" i="40"/>
  <c r="R431" i="40"/>
  <c r="Z431" i="40"/>
  <c r="Y431" i="40"/>
  <c r="W430" i="40"/>
  <c r="V430" i="40"/>
  <c r="U430" i="40"/>
  <c r="T430" i="40"/>
  <c r="S430" i="40"/>
  <c r="R430" i="40"/>
  <c r="Z430" i="40"/>
  <c r="Y430" i="40"/>
  <c r="X430" i="40"/>
  <c r="W429" i="40"/>
  <c r="V429" i="40"/>
  <c r="U429" i="40"/>
  <c r="T429" i="40"/>
  <c r="S429" i="40"/>
  <c r="R429" i="40"/>
  <c r="Z429" i="40"/>
  <c r="Y429" i="40"/>
  <c r="X429" i="40"/>
  <c r="W428" i="40"/>
  <c r="V428" i="40"/>
  <c r="U428" i="40"/>
  <c r="T428" i="40"/>
  <c r="S428" i="40"/>
  <c r="R428" i="40"/>
  <c r="Z428" i="40"/>
  <c r="Y428" i="40"/>
  <c r="X428" i="40"/>
  <c r="W427" i="40"/>
  <c r="V427" i="40"/>
  <c r="U427" i="40"/>
  <c r="T427" i="40"/>
  <c r="S427" i="40"/>
  <c r="R427" i="40"/>
  <c r="Z427" i="40"/>
  <c r="Y427" i="40"/>
  <c r="X427" i="40"/>
  <c r="W426" i="40"/>
  <c r="V426" i="40"/>
  <c r="U426" i="40"/>
  <c r="T426" i="40"/>
  <c r="S426" i="40"/>
  <c r="R426" i="40"/>
  <c r="Z426" i="40"/>
  <c r="Y426" i="40"/>
  <c r="X426" i="40"/>
  <c r="W425" i="40"/>
  <c r="V425" i="40"/>
  <c r="U425" i="40"/>
  <c r="T425" i="40"/>
  <c r="S425" i="40"/>
  <c r="R425" i="40"/>
  <c r="Z425" i="40"/>
  <c r="Y425" i="40"/>
  <c r="W424" i="40"/>
  <c r="V424" i="40"/>
  <c r="U424" i="40"/>
  <c r="T424" i="40"/>
  <c r="S424" i="40"/>
  <c r="R424" i="40"/>
  <c r="Z424" i="40"/>
  <c r="Y424" i="40"/>
  <c r="W423" i="40"/>
  <c r="V423" i="40"/>
  <c r="U423" i="40"/>
  <c r="T423" i="40"/>
  <c r="S423" i="40"/>
  <c r="R423" i="40"/>
  <c r="Z423" i="40"/>
  <c r="Y423" i="40"/>
  <c r="X423" i="40"/>
  <c r="W422" i="40"/>
  <c r="V422" i="40"/>
  <c r="U422" i="40"/>
  <c r="T422" i="40"/>
  <c r="S422" i="40"/>
  <c r="R422" i="40"/>
  <c r="Z422" i="40"/>
  <c r="Y422" i="40"/>
  <c r="W421" i="40"/>
  <c r="V421" i="40"/>
  <c r="U421" i="40"/>
  <c r="T421" i="40"/>
  <c r="S421" i="40"/>
  <c r="R421" i="40"/>
  <c r="Z421" i="40"/>
  <c r="Y421" i="40"/>
  <c r="X421" i="40"/>
  <c r="W420" i="40"/>
  <c r="V420" i="40"/>
  <c r="U420" i="40"/>
  <c r="T420" i="40"/>
  <c r="S420" i="40"/>
  <c r="R420" i="40"/>
  <c r="Z420" i="40"/>
  <c r="Y420" i="40"/>
  <c r="W419" i="40"/>
  <c r="V419" i="40"/>
  <c r="U419" i="40"/>
  <c r="T419" i="40"/>
  <c r="S419" i="40"/>
  <c r="R419" i="40"/>
  <c r="Z419" i="40"/>
  <c r="Y419" i="40"/>
  <c r="W418" i="40"/>
  <c r="V418" i="40"/>
  <c r="U418" i="40"/>
  <c r="T418" i="40"/>
  <c r="S418" i="40"/>
  <c r="R418" i="40"/>
  <c r="Z418" i="40"/>
  <c r="Y418" i="40"/>
  <c r="X418" i="40"/>
  <c r="W417" i="40"/>
  <c r="V417" i="40"/>
  <c r="U417" i="40"/>
  <c r="T417" i="40"/>
  <c r="S417" i="40"/>
  <c r="R417" i="40"/>
  <c r="Z417" i="40"/>
  <c r="Y417" i="40"/>
  <c r="X417" i="40"/>
  <c r="W416" i="40"/>
  <c r="V416" i="40"/>
  <c r="U416" i="40"/>
  <c r="T416" i="40"/>
  <c r="S416" i="40"/>
  <c r="R416" i="40"/>
  <c r="Z416" i="40"/>
  <c r="Y416" i="40"/>
  <c r="X416" i="40"/>
  <c r="W415" i="40"/>
  <c r="V415" i="40"/>
  <c r="U415" i="40"/>
  <c r="T415" i="40"/>
  <c r="S415" i="40"/>
  <c r="R415" i="40"/>
  <c r="Z415" i="40"/>
  <c r="Y415" i="40"/>
  <c r="X415" i="40"/>
  <c r="W414" i="40"/>
  <c r="V414" i="40"/>
  <c r="U414" i="40"/>
  <c r="T414" i="40"/>
  <c r="S414" i="40"/>
  <c r="R414" i="40"/>
  <c r="Z414" i="40"/>
  <c r="Y414" i="40"/>
  <c r="X414" i="40"/>
  <c r="W413" i="40"/>
  <c r="V413" i="40"/>
  <c r="U413" i="40"/>
  <c r="T413" i="40"/>
  <c r="S413" i="40"/>
  <c r="R413" i="40"/>
  <c r="Z413" i="40"/>
  <c r="Y413" i="40"/>
  <c r="X413" i="40"/>
  <c r="W412" i="40"/>
  <c r="V412" i="40"/>
  <c r="U412" i="40"/>
  <c r="T412" i="40"/>
  <c r="S412" i="40"/>
  <c r="R412" i="40"/>
  <c r="Z412" i="40"/>
  <c r="Y412" i="40"/>
  <c r="W411" i="40"/>
  <c r="V411" i="40"/>
  <c r="U411" i="40"/>
  <c r="T411" i="40"/>
  <c r="S411" i="40"/>
  <c r="R411" i="40"/>
  <c r="Z411" i="40"/>
  <c r="Y411" i="40"/>
  <c r="X411" i="40"/>
  <c r="W410" i="40"/>
  <c r="V410" i="40"/>
  <c r="U410" i="40"/>
  <c r="T410" i="40"/>
  <c r="S410" i="40"/>
  <c r="R410" i="40"/>
  <c r="Z410" i="40"/>
  <c r="Y410" i="40"/>
  <c r="W409" i="40"/>
  <c r="V409" i="40"/>
  <c r="U409" i="40"/>
  <c r="T409" i="40"/>
  <c r="S409" i="40"/>
  <c r="R409" i="40"/>
  <c r="Z409" i="40"/>
  <c r="Y409" i="40"/>
  <c r="X409" i="40"/>
  <c r="W408" i="40"/>
  <c r="V408" i="40"/>
  <c r="U408" i="40"/>
  <c r="T408" i="40"/>
  <c r="S408" i="40"/>
  <c r="R408" i="40"/>
  <c r="Z408" i="40"/>
  <c r="Y408" i="40"/>
  <c r="W407" i="40"/>
  <c r="V407" i="40"/>
  <c r="U407" i="40"/>
  <c r="T407" i="40"/>
  <c r="S407" i="40"/>
  <c r="R407" i="40"/>
  <c r="Z407" i="40"/>
  <c r="Y407" i="40"/>
  <c r="W406" i="40"/>
  <c r="V406" i="40"/>
  <c r="U406" i="40"/>
  <c r="T406" i="40"/>
  <c r="S406" i="40"/>
  <c r="R406" i="40"/>
  <c r="Z406" i="40"/>
  <c r="Y406" i="40"/>
  <c r="X406" i="40"/>
  <c r="W405" i="40"/>
  <c r="V405" i="40"/>
  <c r="U405" i="40"/>
  <c r="T405" i="40"/>
  <c r="S405" i="40"/>
  <c r="R405" i="40"/>
  <c r="Z405" i="40"/>
  <c r="Y405" i="40"/>
  <c r="X405" i="40"/>
  <c r="W404" i="40"/>
  <c r="V404" i="40"/>
  <c r="U404" i="40"/>
  <c r="T404" i="40"/>
  <c r="S404" i="40"/>
  <c r="R404" i="40"/>
  <c r="Z404" i="40"/>
  <c r="Y404" i="40"/>
  <c r="X404" i="40"/>
  <c r="W403" i="40"/>
  <c r="V403" i="40"/>
  <c r="U403" i="40"/>
  <c r="T403" i="40"/>
  <c r="S403" i="40"/>
  <c r="R403" i="40"/>
  <c r="Z403" i="40"/>
  <c r="Y403" i="40"/>
  <c r="X403" i="40"/>
  <c r="W402" i="40"/>
  <c r="V402" i="40"/>
  <c r="U402" i="40"/>
  <c r="T402" i="40"/>
  <c r="S402" i="40"/>
  <c r="R402" i="40"/>
  <c r="Z402" i="40"/>
  <c r="Y402" i="40"/>
  <c r="X402" i="40"/>
  <c r="W401" i="40"/>
  <c r="V401" i="40"/>
  <c r="U401" i="40"/>
  <c r="T401" i="40"/>
  <c r="S401" i="40"/>
  <c r="R401" i="40"/>
  <c r="Z401" i="40"/>
  <c r="Y401" i="40"/>
  <c r="W400" i="40"/>
  <c r="V400" i="40"/>
  <c r="U400" i="40"/>
  <c r="T400" i="40"/>
  <c r="S400" i="40"/>
  <c r="R400" i="40"/>
  <c r="Z400" i="40"/>
  <c r="Y400" i="40"/>
  <c r="W399" i="40"/>
  <c r="V399" i="40"/>
  <c r="U399" i="40"/>
  <c r="T399" i="40"/>
  <c r="S399" i="40"/>
  <c r="R399" i="40"/>
  <c r="Z399" i="40"/>
  <c r="Y399" i="40"/>
  <c r="X399" i="40"/>
  <c r="W398" i="40"/>
  <c r="V398" i="40"/>
  <c r="U398" i="40"/>
  <c r="T398" i="40"/>
  <c r="S398" i="40"/>
  <c r="R398" i="40"/>
  <c r="Z398" i="40"/>
  <c r="Y398" i="40"/>
  <c r="W397" i="40"/>
  <c r="V397" i="40"/>
  <c r="U397" i="40"/>
  <c r="T397" i="40"/>
  <c r="S397" i="40"/>
  <c r="R397" i="40"/>
  <c r="Z397" i="40"/>
  <c r="Y397" i="40"/>
  <c r="X397" i="40"/>
  <c r="W396" i="40"/>
  <c r="V396" i="40"/>
  <c r="U396" i="40"/>
  <c r="T396" i="40"/>
  <c r="S396" i="40"/>
  <c r="R396" i="40"/>
  <c r="Z396" i="40"/>
  <c r="Y396" i="40"/>
  <c r="W395" i="40"/>
  <c r="V395" i="40"/>
  <c r="U395" i="40"/>
  <c r="T395" i="40"/>
  <c r="S395" i="40"/>
  <c r="R395" i="40"/>
  <c r="Z395" i="40"/>
  <c r="Y395" i="40"/>
  <c r="W394" i="40"/>
  <c r="V394" i="40"/>
  <c r="U394" i="40"/>
  <c r="T394" i="40"/>
  <c r="S394" i="40"/>
  <c r="R394" i="40"/>
  <c r="Z394" i="40"/>
  <c r="Y394" i="40"/>
  <c r="X394" i="40"/>
  <c r="W393" i="40"/>
  <c r="V393" i="40"/>
  <c r="U393" i="40"/>
  <c r="T393" i="40"/>
  <c r="S393" i="40"/>
  <c r="R393" i="40"/>
  <c r="Z393" i="40"/>
  <c r="Y393" i="40"/>
  <c r="X393" i="40"/>
  <c r="W392" i="40"/>
  <c r="V392" i="40"/>
  <c r="U392" i="40"/>
  <c r="T392" i="40"/>
  <c r="S392" i="40"/>
  <c r="R392" i="40"/>
  <c r="Z392" i="40"/>
  <c r="Y392" i="40"/>
  <c r="X392" i="40"/>
  <c r="W391" i="40"/>
  <c r="V391" i="40"/>
  <c r="U391" i="40"/>
  <c r="T391" i="40"/>
  <c r="S391" i="40"/>
  <c r="R391" i="40"/>
  <c r="Z391" i="40"/>
  <c r="Y391" i="40"/>
  <c r="X391" i="40"/>
  <c r="W390" i="40"/>
  <c r="V390" i="40"/>
  <c r="U390" i="40"/>
  <c r="T390" i="40"/>
  <c r="S390" i="40"/>
  <c r="R390" i="40"/>
  <c r="Z390" i="40"/>
  <c r="Y390" i="40"/>
  <c r="X390" i="40"/>
  <c r="W389" i="40"/>
  <c r="V389" i="40"/>
  <c r="U389" i="40"/>
  <c r="T389" i="40"/>
  <c r="S389" i="40"/>
  <c r="R389" i="40"/>
  <c r="Z389" i="40"/>
  <c r="Y389" i="40"/>
  <c r="W388" i="40"/>
  <c r="V388" i="40"/>
  <c r="U388" i="40"/>
  <c r="T388" i="40"/>
  <c r="S388" i="40"/>
  <c r="R388" i="40"/>
  <c r="Z388" i="40"/>
  <c r="Y388" i="40"/>
  <c r="W387" i="40"/>
  <c r="V387" i="40"/>
  <c r="U387" i="40"/>
  <c r="T387" i="40"/>
  <c r="S387" i="40"/>
  <c r="R387" i="40"/>
  <c r="Z387" i="40"/>
  <c r="Y387" i="40"/>
  <c r="X387" i="40"/>
  <c r="W386" i="40"/>
  <c r="V386" i="40"/>
  <c r="U386" i="40"/>
  <c r="T386" i="40"/>
  <c r="S386" i="40"/>
  <c r="R386" i="40"/>
  <c r="Z386" i="40"/>
  <c r="Y386" i="40"/>
  <c r="W385" i="40"/>
  <c r="V385" i="40"/>
  <c r="U385" i="40"/>
  <c r="T385" i="40"/>
  <c r="S385" i="40"/>
  <c r="R385" i="40"/>
  <c r="Z385" i="40"/>
  <c r="Y385" i="40"/>
  <c r="X385" i="40"/>
  <c r="W384" i="40"/>
  <c r="V384" i="40"/>
  <c r="U384" i="40"/>
  <c r="T384" i="40"/>
  <c r="S384" i="40"/>
  <c r="R384" i="40"/>
  <c r="Z384" i="40"/>
  <c r="Y384" i="40"/>
  <c r="W383" i="40"/>
  <c r="V383" i="40"/>
  <c r="U383" i="40"/>
  <c r="T383" i="40"/>
  <c r="S383" i="40"/>
  <c r="R383" i="40"/>
  <c r="Z383" i="40"/>
  <c r="Y383" i="40"/>
  <c r="W382" i="40"/>
  <c r="V382" i="40"/>
  <c r="U382" i="40"/>
  <c r="T382" i="40"/>
  <c r="S382" i="40"/>
  <c r="R382" i="40"/>
  <c r="Z382" i="40"/>
  <c r="Y382" i="40"/>
  <c r="X382" i="40"/>
  <c r="W381" i="40"/>
  <c r="V381" i="40"/>
  <c r="U381" i="40"/>
  <c r="T381" i="40"/>
  <c r="S381" i="40"/>
  <c r="R381" i="40"/>
  <c r="Z381" i="40"/>
  <c r="Y381" i="40"/>
  <c r="X381" i="40"/>
  <c r="W380" i="40"/>
  <c r="V380" i="40"/>
  <c r="U380" i="40"/>
  <c r="T380" i="40"/>
  <c r="S380" i="40"/>
  <c r="R380" i="40"/>
  <c r="Z380" i="40"/>
  <c r="Y380" i="40"/>
  <c r="X380" i="40"/>
  <c r="W379" i="40"/>
  <c r="V379" i="40"/>
  <c r="U379" i="40"/>
  <c r="T379" i="40"/>
  <c r="S379" i="40"/>
  <c r="R379" i="40"/>
  <c r="Z379" i="40"/>
  <c r="Y379" i="40"/>
  <c r="X379" i="40"/>
  <c r="W378" i="40"/>
  <c r="V378" i="40"/>
  <c r="U378" i="40"/>
  <c r="T378" i="40"/>
  <c r="S378" i="40"/>
  <c r="R378" i="40"/>
  <c r="Z378" i="40"/>
  <c r="Y378" i="40"/>
  <c r="X378" i="40"/>
  <c r="W377" i="40"/>
  <c r="V377" i="40"/>
  <c r="U377" i="40"/>
  <c r="T377" i="40"/>
  <c r="S377" i="40"/>
  <c r="R377" i="40"/>
  <c r="Z377" i="40"/>
  <c r="Y377" i="40"/>
  <c r="X377" i="40"/>
  <c r="W376" i="40"/>
  <c r="V376" i="40"/>
  <c r="U376" i="40"/>
  <c r="T376" i="40"/>
  <c r="S376" i="40"/>
  <c r="R376" i="40"/>
  <c r="Z376" i="40"/>
  <c r="Y376" i="40"/>
  <c r="W375" i="40"/>
  <c r="V375" i="40"/>
  <c r="U375" i="40"/>
  <c r="T375" i="40"/>
  <c r="S375" i="40"/>
  <c r="R375" i="40"/>
  <c r="Z375" i="40"/>
  <c r="Y375" i="40"/>
  <c r="X375" i="40"/>
  <c r="W374" i="40"/>
  <c r="V374" i="40"/>
  <c r="U374" i="40"/>
  <c r="T374" i="40"/>
  <c r="S374" i="40"/>
  <c r="R374" i="40"/>
  <c r="Z374" i="40"/>
  <c r="Y374" i="40"/>
  <c r="W373" i="40"/>
  <c r="V373" i="40"/>
  <c r="U373" i="40"/>
  <c r="T373" i="40"/>
  <c r="S373" i="40"/>
  <c r="R373" i="40"/>
  <c r="Z373" i="40"/>
  <c r="Y373" i="40"/>
  <c r="X373" i="40"/>
  <c r="W372" i="40"/>
  <c r="V372" i="40"/>
  <c r="U372" i="40"/>
  <c r="T372" i="40"/>
  <c r="S372" i="40"/>
  <c r="R372" i="40"/>
  <c r="Z372" i="40"/>
  <c r="Y372" i="40"/>
  <c r="W371" i="40"/>
  <c r="V371" i="40"/>
  <c r="U371" i="40"/>
  <c r="T371" i="40"/>
  <c r="S371" i="40"/>
  <c r="R371" i="40"/>
  <c r="Z371" i="40"/>
  <c r="Y371" i="40"/>
  <c r="W370" i="40"/>
  <c r="V370" i="40"/>
  <c r="U370" i="40"/>
  <c r="T370" i="40"/>
  <c r="S370" i="40"/>
  <c r="R370" i="40"/>
  <c r="Z370" i="40"/>
  <c r="Y370" i="40"/>
  <c r="X370" i="40"/>
  <c r="W369" i="40"/>
  <c r="V369" i="40"/>
  <c r="U369" i="40"/>
  <c r="T369" i="40"/>
  <c r="S369" i="40"/>
  <c r="R369" i="40"/>
  <c r="Z369" i="40"/>
  <c r="Y369" i="40"/>
  <c r="X369" i="40"/>
  <c r="W368" i="40"/>
  <c r="V368" i="40"/>
  <c r="U368" i="40"/>
  <c r="T368" i="40"/>
  <c r="S368" i="40"/>
  <c r="R368" i="40"/>
  <c r="Z368" i="40"/>
  <c r="Y368" i="40"/>
  <c r="X368" i="40"/>
  <c r="W367" i="40"/>
  <c r="V367" i="40"/>
  <c r="U367" i="40"/>
  <c r="T367" i="40"/>
  <c r="S367" i="40"/>
  <c r="R367" i="40"/>
  <c r="Z367" i="40"/>
  <c r="Y367" i="40"/>
  <c r="X367" i="40"/>
  <c r="W366" i="40"/>
  <c r="V366" i="40"/>
  <c r="U366" i="40"/>
  <c r="T366" i="40"/>
  <c r="S366" i="40"/>
  <c r="R366" i="40"/>
  <c r="Z366" i="40"/>
  <c r="Y366" i="40"/>
  <c r="X366" i="40"/>
  <c r="W365" i="40"/>
  <c r="V365" i="40"/>
  <c r="U365" i="40"/>
  <c r="T365" i="40"/>
  <c r="S365" i="40"/>
  <c r="R365" i="40"/>
  <c r="Z365" i="40"/>
  <c r="Y365" i="40"/>
  <c r="W364" i="40"/>
  <c r="V364" i="40"/>
  <c r="U364" i="40"/>
  <c r="T364" i="40"/>
  <c r="S364" i="40"/>
  <c r="R364" i="40"/>
  <c r="Z364" i="40"/>
  <c r="Y364" i="40"/>
  <c r="W363" i="40"/>
  <c r="V363" i="40"/>
  <c r="U363" i="40"/>
  <c r="T363" i="40"/>
  <c r="S363" i="40"/>
  <c r="R363" i="40"/>
  <c r="Z363" i="40"/>
  <c r="Y363" i="40"/>
  <c r="X363" i="40"/>
  <c r="W362" i="40"/>
  <c r="V362" i="40"/>
  <c r="U362" i="40"/>
  <c r="T362" i="40"/>
  <c r="S362" i="40"/>
  <c r="R362" i="40"/>
  <c r="Z362" i="40"/>
  <c r="Y362" i="40"/>
  <c r="W361" i="40"/>
  <c r="V361" i="40"/>
  <c r="U361" i="40"/>
  <c r="T361" i="40"/>
  <c r="S361" i="40"/>
  <c r="R361" i="40"/>
  <c r="Z361" i="40"/>
  <c r="Y361" i="40"/>
  <c r="X361" i="40"/>
  <c r="W360" i="40"/>
  <c r="V360" i="40"/>
  <c r="U360" i="40"/>
  <c r="T360" i="40"/>
  <c r="S360" i="40"/>
  <c r="R360" i="40"/>
  <c r="Z360" i="40"/>
  <c r="Y360" i="40"/>
  <c r="W359" i="40"/>
  <c r="V359" i="40"/>
  <c r="U359" i="40"/>
  <c r="T359" i="40"/>
  <c r="S359" i="40"/>
  <c r="R359" i="40"/>
  <c r="Z359" i="40"/>
  <c r="Y359" i="40"/>
  <c r="W358" i="40"/>
  <c r="V358" i="40"/>
  <c r="U358" i="40"/>
  <c r="T358" i="40"/>
  <c r="S358" i="40"/>
  <c r="R358" i="40"/>
  <c r="Z358" i="40"/>
  <c r="Y358" i="40"/>
  <c r="X358" i="40"/>
  <c r="W357" i="40"/>
  <c r="V357" i="40"/>
  <c r="U357" i="40"/>
  <c r="T357" i="40"/>
  <c r="S357" i="40"/>
  <c r="R357" i="40"/>
  <c r="Z357" i="40"/>
  <c r="Y357" i="40"/>
  <c r="X357" i="40"/>
  <c r="W356" i="40"/>
  <c r="V356" i="40"/>
  <c r="U356" i="40"/>
  <c r="T356" i="40"/>
  <c r="S356" i="40"/>
  <c r="R356" i="40"/>
  <c r="Z356" i="40"/>
  <c r="Y356" i="40"/>
  <c r="X356" i="40"/>
  <c r="W355" i="40"/>
  <c r="V355" i="40"/>
  <c r="U355" i="40"/>
  <c r="T355" i="40"/>
  <c r="S355" i="40"/>
  <c r="R355" i="40"/>
  <c r="Z355" i="40"/>
  <c r="Y355" i="40"/>
  <c r="X355" i="40"/>
  <c r="W354" i="40"/>
  <c r="V354" i="40"/>
  <c r="U354" i="40"/>
  <c r="T354" i="40"/>
  <c r="S354" i="40"/>
  <c r="R354" i="40"/>
  <c r="Z354" i="40"/>
  <c r="Y354" i="40"/>
  <c r="X354" i="40"/>
  <c r="W353" i="40"/>
  <c r="V353" i="40"/>
  <c r="U353" i="40"/>
  <c r="T353" i="40"/>
  <c r="S353" i="40"/>
  <c r="R353" i="40"/>
  <c r="Z353" i="40"/>
  <c r="Y353" i="40"/>
  <c r="W352" i="40"/>
  <c r="V352" i="40"/>
  <c r="U352" i="40"/>
  <c r="T352" i="40"/>
  <c r="S352" i="40"/>
  <c r="R352" i="40"/>
  <c r="Z352" i="40"/>
  <c r="Y352" i="40"/>
  <c r="W351" i="40"/>
  <c r="V351" i="40"/>
  <c r="U351" i="40"/>
  <c r="T351" i="40"/>
  <c r="S351" i="40"/>
  <c r="R351" i="40"/>
  <c r="Z351" i="40"/>
  <c r="Y351" i="40"/>
  <c r="X351" i="40"/>
  <c r="W350" i="40"/>
  <c r="V350" i="40"/>
  <c r="U350" i="40"/>
  <c r="T350" i="40"/>
  <c r="S350" i="40"/>
  <c r="R350" i="40"/>
  <c r="Z350" i="40"/>
  <c r="Y350" i="40"/>
  <c r="W349" i="40"/>
  <c r="V349" i="40"/>
  <c r="U349" i="40"/>
  <c r="T349" i="40"/>
  <c r="S349" i="40"/>
  <c r="R349" i="40"/>
  <c r="Z349" i="40"/>
  <c r="Y349" i="40"/>
  <c r="X349" i="40"/>
  <c r="W348" i="40"/>
  <c r="V348" i="40"/>
  <c r="U348" i="40"/>
  <c r="T348" i="40"/>
  <c r="S348" i="40"/>
  <c r="R348" i="40"/>
  <c r="Z348" i="40"/>
  <c r="Y348" i="40"/>
  <c r="W347" i="40"/>
  <c r="V347" i="40"/>
  <c r="U347" i="40"/>
  <c r="T347" i="40"/>
  <c r="S347" i="40"/>
  <c r="R347" i="40"/>
  <c r="Z347" i="40"/>
  <c r="Y347" i="40"/>
  <c r="W346" i="40"/>
  <c r="V346" i="40"/>
  <c r="U346" i="40"/>
  <c r="T346" i="40"/>
  <c r="S346" i="40"/>
  <c r="R346" i="40"/>
  <c r="Z346" i="40"/>
  <c r="Y346" i="40"/>
  <c r="X346" i="40"/>
  <c r="W345" i="40"/>
  <c r="V345" i="40"/>
  <c r="U345" i="40"/>
  <c r="T345" i="40"/>
  <c r="S345" i="40"/>
  <c r="R345" i="40"/>
  <c r="Z345" i="40"/>
  <c r="Y345" i="40"/>
  <c r="X345" i="40"/>
  <c r="W344" i="40"/>
  <c r="V344" i="40"/>
  <c r="U344" i="40"/>
  <c r="T344" i="40"/>
  <c r="S344" i="40"/>
  <c r="R344" i="40"/>
  <c r="Z344" i="40"/>
  <c r="Y344" i="40"/>
  <c r="X344" i="40"/>
  <c r="W343" i="40"/>
  <c r="V343" i="40"/>
  <c r="U343" i="40"/>
  <c r="T343" i="40"/>
  <c r="S343" i="40"/>
  <c r="R343" i="40"/>
  <c r="Z343" i="40"/>
  <c r="Y343" i="40"/>
  <c r="X343" i="40"/>
  <c r="W342" i="40"/>
  <c r="V342" i="40"/>
  <c r="U342" i="40"/>
  <c r="T342" i="40"/>
  <c r="S342" i="40"/>
  <c r="R342" i="40"/>
  <c r="Z342" i="40"/>
  <c r="Y342" i="40"/>
  <c r="X342" i="40"/>
  <c r="W341" i="40"/>
  <c r="V341" i="40"/>
  <c r="U341" i="40"/>
  <c r="T341" i="40"/>
  <c r="S341" i="40"/>
  <c r="R341" i="40"/>
  <c r="Z341" i="40"/>
  <c r="Y341" i="40"/>
  <c r="X341" i="40"/>
  <c r="W340" i="40"/>
  <c r="V340" i="40"/>
  <c r="U340" i="40"/>
  <c r="T340" i="40"/>
  <c r="S340" i="40"/>
  <c r="R340" i="40"/>
  <c r="Z340" i="40"/>
  <c r="Y340" i="40"/>
  <c r="W339" i="40"/>
  <c r="V339" i="40"/>
  <c r="U339" i="40"/>
  <c r="T339" i="40"/>
  <c r="S339" i="40"/>
  <c r="R339" i="40"/>
  <c r="Z339" i="40"/>
  <c r="Y339" i="40"/>
  <c r="X339" i="40"/>
  <c r="W338" i="40"/>
  <c r="V338" i="40"/>
  <c r="U338" i="40"/>
  <c r="T338" i="40"/>
  <c r="S338" i="40"/>
  <c r="R338" i="40"/>
  <c r="Z338" i="40"/>
  <c r="Y338" i="40"/>
  <c r="W337" i="40"/>
  <c r="V337" i="40"/>
  <c r="U337" i="40"/>
  <c r="T337" i="40"/>
  <c r="S337" i="40"/>
  <c r="R337" i="40"/>
  <c r="Z337" i="40"/>
  <c r="Y337" i="40"/>
  <c r="X337" i="40"/>
  <c r="W336" i="40"/>
  <c r="V336" i="40"/>
  <c r="U336" i="40"/>
  <c r="T336" i="40"/>
  <c r="S336" i="40"/>
  <c r="R336" i="40"/>
  <c r="Z336" i="40"/>
  <c r="Y336" i="40"/>
  <c r="W335" i="40"/>
  <c r="V335" i="40"/>
  <c r="U335" i="40"/>
  <c r="T335" i="40"/>
  <c r="S335" i="40"/>
  <c r="R335" i="40"/>
  <c r="Z335" i="40"/>
  <c r="Y335" i="40"/>
  <c r="W334" i="40"/>
  <c r="V334" i="40"/>
  <c r="U334" i="40"/>
  <c r="T334" i="40"/>
  <c r="S334" i="40"/>
  <c r="R334" i="40"/>
  <c r="Z334" i="40"/>
  <c r="Y334" i="40"/>
  <c r="X334" i="40"/>
  <c r="W333" i="40"/>
  <c r="V333" i="40"/>
  <c r="U333" i="40"/>
  <c r="T333" i="40"/>
  <c r="S333" i="40"/>
  <c r="R333" i="40"/>
  <c r="Z333" i="40"/>
  <c r="Y333" i="40"/>
  <c r="X333" i="40"/>
  <c r="W332" i="40"/>
  <c r="V332" i="40"/>
  <c r="U332" i="40"/>
  <c r="T332" i="40"/>
  <c r="S332" i="40"/>
  <c r="R332" i="40"/>
  <c r="Z332" i="40"/>
  <c r="Y332" i="40"/>
  <c r="X332" i="40"/>
  <c r="W331" i="40"/>
  <c r="V331" i="40"/>
  <c r="U331" i="40"/>
  <c r="T331" i="40"/>
  <c r="S331" i="40"/>
  <c r="R331" i="40"/>
  <c r="Z331" i="40"/>
  <c r="Y331" i="40"/>
  <c r="X331" i="40"/>
  <c r="W330" i="40"/>
  <c r="V330" i="40"/>
  <c r="U330" i="40"/>
  <c r="T330" i="40"/>
  <c r="S330" i="40"/>
  <c r="R330" i="40"/>
  <c r="Z330" i="40"/>
  <c r="Y330" i="40"/>
  <c r="X330" i="40"/>
  <c r="W329" i="40"/>
  <c r="V329" i="40"/>
  <c r="U329" i="40"/>
  <c r="T329" i="40"/>
  <c r="S329" i="40"/>
  <c r="R329" i="40"/>
  <c r="Z329" i="40"/>
  <c r="Y329" i="40"/>
  <c r="W328" i="40"/>
  <c r="V328" i="40"/>
  <c r="U328" i="40"/>
  <c r="T328" i="40"/>
  <c r="S328" i="40"/>
  <c r="R328" i="40"/>
  <c r="Z328" i="40"/>
  <c r="Y328" i="40"/>
  <c r="W327" i="40"/>
  <c r="V327" i="40"/>
  <c r="U327" i="40"/>
  <c r="T327" i="40"/>
  <c r="S327" i="40"/>
  <c r="R327" i="40"/>
  <c r="Z327" i="40"/>
  <c r="Y327" i="40"/>
  <c r="X327" i="40"/>
  <c r="W326" i="40"/>
  <c r="V326" i="40"/>
  <c r="U326" i="40"/>
  <c r="T326" i="40"/>
  <c r="S326" i="40"/>
  <c r="R326" i="40"/>
  <c r="Z326" i="40"/>
  <c r="Y326" i="40"/>
  <c r="W325" i="40"/>
  <c r="V325" i="40"/>
  <c r="U325" i="40"/>
  <c r="T325" i="40"/>
  <c r="S325" i="40"/>
  <c r="R325" i="40"/>
  <c r="Z325" i="40"/>
  <c r="Y325" i="40"/>
  <c r="X325" i="40"/>
  <c r="W324" i="40"/>
  <c r="V324" i="40"/>
  <c r="U324" i="40"/>
  <c r="T324" i="40"/>
  <c r="S324" i="40"/>
  <c r="R324" i="40"/>
  <c r="Z324" i="40"/>
  <c r="Y324" i="40"/>
  <c r="W323" i="40"/>
  <c r="V323" i="40"/>
  <c r="U323" i="40"/>
  <c r="T323" i="40"/>
  <c r="S323" i="40"/>
  <c r="R323" i="40"/>
  <c r="Z323" i="40"/>
  <c r="Y323" i="40"/>
  <c r="W322" i="40"/>
  <c r="V322" i="40"/>
  <c r="U322" i="40"/>
  <c r="T322" i="40"/>
  <c r="S322" i="40"/>
  <c r="R322" i="40"/>
  <c r="Z322" i="40"/>
  <c r="Y322" i="40"/>
  <c r="X322" i="40"/>
  <c r="W321" i="40"/>
  <c r="V321" i="40"/>
  <c r="U321" i="40"/>
  <c r="T321" i="40"/>
  <c r="S321" i="40"/>
  <c r="R321" i="40"/>
  <c r="Z321" i="40"/>
  <c r="Y321" i="40"/>
  <c r="X321" i="40"/>
  <c r="W320" i="40"/>
  <c r="V320" i="40"/>
  <c r="U320" i="40"/>
  <c r="T320" i="40"/>
  <c r="S320" i="40"/>
  <c r="R320" i="40"/>
  <c r="Z320" i="40"/>
  <c r="Y320" i="40"/>
  <c r="X320" i="40"/>
  <c r="W319" i="40"/>
  <c r="V319" i="40"/>
  <c r="U319" i="40"/>
  <c r="T319" i="40"/>
  <c r="S319" i="40"/>
  <c r="R319" i="40"/>
  <c r="Z319" i="40"/>
  <c r="Y319" i="40"/>
  <c r="X319" i="40"/>
  <c r="W318" i="40"/>
  <c r="V318" i="40"/>
  <c r="U318" i="40"/>
  <c r="T318" i="40"/>
  <c r="S318" i="40"/>
  <c r="R318" i="40"/>
  <c r="Z318" i="40"/>
  <c r="Y318" i="40"/>
  <c r="X318" i="40"/>
  <c r="W317" i="40"/>
  <c r="V317" i="40"/>
  <c r="U317" i="40"/>
  <c r="T317" i="40"/>
  <c r="S317" i="40"/>
  <c r="R317" i="40"/>
  <c r="Z317" i="40"/>
  <c r="Y317" i="40"/>
  <c r="W316" i="40"/>
  <c r="V316" i="40"/>
  <c r="U316" i="40"/>
  <c r="T316" i="40"/>
  <c r="S316" i="40"/>
  <c r="R316" i="40"/>
  <c r="Z316" i="40"/>
  <c r="Y316" i="40"/>
  <c r="W315" i="40"/>
  <c r="V315" i="40"/>
  <c r="U315" i="40"/>
  <c r="T315" i="40"/>
  <c r="S315" i="40"/>
  <c r="R315" i="40"/>
  <c r="Z315" i="40"/>
  <c r="Y315" i="40"/>
  <c r="X315" i="40"/>
  <c r="W314" i="40"/>
  <c r="V314" i="40"/>
  <c r="U314" i="40"/>
  <c r="T314" i="40"/>
  <c r="S314" i="40"/>
  <c r="R314" i="40"/>
  <c r="Z314" i="40"/>
  <c r="Y314" i="40"/>
  <c r="W313" i="40"/>
  <c r="V313" i="40"/>
  <c r="U313" i="40"/>
  <c r="T313" i="40"/>
  <c r="S313" i="40"/>
  <c r="R313" i="40"/>
  <c r="Z313" i="40"/>
  <c r="Y313" i="40"/>
  <c r="X313" i="40"/>
  <c r="W312" i="40"/>
  <c r="V312" i="40"/>
  <c r="U312" i="40"/>
  <c r="T312" i="40"/>
  <c r="S312" i="40"/>
  <c r="R312" i="40"/>
  <c r="Z312" i="40"/>
  <c r="Y312" i="40"/>
  <c r="W311" i="40"/>
  <c r="V311" i="40"/>
  <c r="U311" i="40"/>
  <c r="T311" i="40"/>
  <c r="S311" i="40"/>
  <c r="R311" i="40"/>
  <c r="Z311" i="40"/>
  <c r="Y311" i="40"/>
  <c r="W310" i="40"/>
  <c r="V310" i="40"/>
  <c r="U310" i="40"/>
  <c r="T310" i="40"/>
  <c r="S310" i="40"/>
  <c r="R310" i="40"/>
  <c r="Z310" i="40"/>
  <c r="Y310" i="40"/>
  <c r="X310" i="40"/>
  <c r="W309" i="40"/>
  <c r="V309" i="40"/>
  <c r="U309" i="40"/>
  <c r="T309" i="40"/>
  <c r="S309" i="40"/>
  <c r="R309" i="40"/>
  <c r="Z309" i="40"/>
  <c r="Y309" i="40"/>
  <c r="X309" i="40"/>
  <c r="W308" i="40"/>
  <c r="V308" i="40"/>
  <c r="U308" i="40"/>
  <c r="T308" i="40"/>
  <c r="S308" i="40"/>
  <c r="R308" i="40"/>
  <c r="Z308" i="40"/>
  <c r="Y308" i="40"/>
  <c r="X308" i="40"/>
  <c r="W307" i="40"/>
  <c r="V307" i="40"/>
  <c r="U307" i="40"/>
  <c r="T307" i="40"/>
  <c r="S307" i="40"/>
  <c r="R307" i="40"/>
  <c r="Z307" i="40"/>
  <c r="Y307" i="40"/>
  <c r="X307" i="40"/>
  <c r="W306" i="40"/>
  <c r="V306" i="40"/>
  <c r="U306" i="40"/>
  <c r="T306" i="40"/>
  <c r="S306" i="40"/>
  <c r="R306" i="40"/>
  <c r="Z306" i="40"/>
  <c r="Y306" i="40"/>
  <c r="X306" i="40"/>
  <c r="W305" i="40"/>
  <c r="V305" i="40"/>
  <c r="U305" i="40"/>
  <c r="T305" i="40"/>
  <c r="S305" i="40"/>
  <c r="R305" i="40"/>
  <c r="Z305" i="40"/>
  <c r="Y305" i="40"/>
  <c r="X305" i="40"/>
  <c r="W304" i="40"/>
  <c r="V304" i="40"/>
  <c r="U304" i="40"/>
  <c r="T304" i="40"/>
  <c r="S304" i="40"/>
  <c r="R304" i="40"/>
  <c r="Z304" i="40"/>
  <c r="Y304" i="40"/>
  <c r="W303" i="40"/>
  <c r="V303" i="40"/>
  <c r="U303" i="40"/>
  <c r="T303" i="40"/>
  <c r="S303" i="40"/>
  <c r="R303" i="40"/>
  <c r="Z303" i="40"/>
  <c r="Y303" i="40"/>
  <c r="X303" i="40"/>
  <c r="W302" i="40"/>
  <c r="V302" i="40"/>
  <c r="U302" i="40"/>
  <c r="T302" i="40"/>
  <c r="S302" i="40"/>
  <c r="R302" i="40"/>
  <c r="Z302" i="40"/>
  <c r="Y302" i="40"/>
  <c r="W301" i="40"/>
  <c r="V301" i="40"/>
  <c r="U301" i="40"/>
  <c r="T301" i="40"/>
  <c r="S301" i="40"/>
  <c r="R301" i="40"/>
  <c r="Z301" i="40"/>
  <c r="Y301" i="40"/>
  <c r="X301" i="40"/>
  <c r="W300" i="40"/>
  <c r="V300" i="40"/>
  <c r="U300" i="40"/>
  <c r="T300" i="40"/>
  <c r="S300" i="40"/>
  <c r="R300" i="40"/>
  <c r="Z300" i="40"/>
  <c r="Y300" i="40"/>
  <c r="W299" i="40"/>
  <c r="V299" i="40"/>
  <c r="U299" i="40"/>
  <c r="T299" i="40"/>
  <c r="S299" i="40"/>
  <c r="R299" i="40"/>
  <c r="Z299" i="40"/>
  <c r="Y299" i="40"/>
  <c r="W298" i="40"/>
  <c r="V298" i="40"/>
  <c r="U298" i="40"/>
  <c r="T298" i="40"/>
  <c r="S298" i="40"/>
  <c r="R298" i="40"/>
  <c r="Z298" i="40"/>
  <c r="Y298" i="40"/>
  <c r="X298" i="40"/>
  <c r="W297" i="40"/>
  <c r="V297" i="40"/>
  <c r="U297" i="40"/>
  <c r="T297" i="40"/>
  <c r="S297" i="40"/>
  <c r="R297" i="40"/>
  <c r="Z297" i="40"/>
  <c r="Y297" i="40"/>
  <c r="X297" i="40"/>
  <c r="W296" i="40"/>
  <c r="V296" i="40"/>
  <c r="U296" i="40"/>
  <c r="T296" i="40"/>
  <c r="S296" i="40"/>
  <c r="R296" i="40"/>
  <c r="Z296" i="40"/>
  <c r="Y296" i="40"/>
  <c r="X296" i="40"/>
  <c r="W295" i="40"/>
  <c r="V295" i="40"/>
  <c r="U295" i="40"/>
  <c r="T295" i="40"/>
  <c r="S295" i="40"/>
  <c r="R295" i="40"/>
  <c r="Z295" i="40"/>
  <c r="Y295" i="40"/>
  <c r="X295" i="40"/>
  <c r="W294" i="40"/>
  <c r="V294" i="40"/>
  <c r="U294" i="40"/>
  <c r="T294" i="40"/>
  <c r="S294" i="40"/>
  <c r="R294" i="40"/>
  <c r="Z294" i="40"/>
  <c r="Y294" i="40"/>
  <c r="X294" i="40"/>
  <c r="W293" i="40"/>
  <c r="V293" i="40"/>
  <c r="U293" i="40"/>
  <c r="T293" i="40"/>
  <c r="S293" i="40"/>
  <c r="R293" i="40"/>
  <c r="Z293" i="40"/>
  <c r="Y293" i="40"/>
  <c r="W292" i="40"/>
  <c r="V292" i="40"/>
  <c r="U292" i="40"/>
  <c r="T292" i="40"/>
  <c r="S292" i="40"/>
  <c r="R292" i="40"/>
  <c r="Z292" i="40"/>
  <c r="Y292" i="40"/>
  <c r="W291" i="40"/>
  <c r="V291" i="40"/>
  <c r="U291" i="40"/>
  <c r="T291" i="40"/>
  <c r="S291" i="40"/>
  <c r="R291" i="40"/>
  <c r="Z291" i="40"/>
  <c r="Y291" i="40"/>
  <c r="X291" i="40"/>
  <c r="W290" i="40"/>
  <c r="V290" i="40"/>
  <c r="U290" i="40"/>
  <c r="T290" i="40"/>
  <c r="S290" i="40"/>
  <c r="R290" i="40"/>
  <c r="Z290" i="40"/>
  <c r="Y290" i="40"/>
  <c r="W289" i="40"/>
  <c r="V289" i="40"/>
  <c r="U289" i="40"/>
  <c r="T289" i="40"/>
  <c r="S289" i="40"/>
  <c r="R289" i="40"/>
  <c r="Z289" i="40"/>
  <c r="Y289" i="40"/>
  <c r="X289" i="40"/>
  <c r="W288" i="40"/>
  <c r="V288" i="40"/>
  <c r="U288" i="40"/>
  <c r="T288" i="40"/>
  <c r="S288" i="40"/>
  <c r="R288" i="40"/>
  <c r="Z288" i="40"/>
  <c r="Y288" i="40"/>
  <c r="W287" i="40"/>
  <c r="V287" i="40"/>
  <c r="U287" i="40"/>
  <c r="T287" i="40"/>
  <c r="S287" i="40"/>
  <c r="R287" i="40"/>
  <c r="Z287" i="40"/>
  <c r="Y287" i="40"/>
  <c r="W286" i="40"/>
  <c r="V286" i="40"/>
  <c r="U286" i="40"/>
  <c r="T286" i="40"/>
  <c r="S286" i="40"/>
  <c r="R286" i="40"/>
  <c r="Z286" i="40"/>
  <c r="Y286" i="40"/>
  <c r="X286" i="40"/>
  <c r="W285" i="40"/>
  <c r="V285" i="40"/>
  <c r="U285" i="40"/>
  <c r="T285" i="40"/>
  <c r="S285" i="40"/>
  <c r="R285" i="40"/>
  <c r="Z285" i="40"/>
  <c r="Y285" i="40"/>
  <c r="X285" i="40"/>
  <c r="W284" i="40"/>
  <c r="V284" i="40"/>
  <c r="U284" i="40"/>
  <c r="T284" i="40"/>
  <c r="S284" i="40"/>
  <c r="R284" i="40"/>
  <c r="Z284" i="40"/>
  <c r="Y284" i="40"/>
  <c r="X284" i="40"/>
  <c r="W283" i="40"/>
  <c r="V283" i="40"/>
  <c r="U283" i="40"/>
  <c r="T283" i="40"/>
  <c r="S283" i="40"/>
  <c r="R283" i="40"/>
  <c r="Z283" i="40"/>
  <c r="Y283" i="40"/>
  <c r="X283" i="40"/>
  <c r="W282" i="40"/>
  <c r="V282" i="40"/>
  <c r="U282" i="40"/>
  <c r="T282" i="40"/>
  <c r="S282" i="40"/>
  <c r="R282" i="40"/>
  <c r="Z282" i="40"/>
  <c r="Y282" i="40"/>
  <c r="X282" i="40"/>
  <c r="W281" i="40"/>
  <c r="V281" i="40"/>
  <c r="U281" i="40"/>
  <c r="T281" i="40"/>
  <c r="S281" i="40"/>
  <c r="R281" i="40"/>
  <c r="Z281" i="40"/>
  <c r="Y281" i="40"/>
  <c r="W280" i="40"/>
  <c r="V280" i="40"/>
  <c r="U280" i="40"/>
  <c r="T280" i="40"/>
  <c r="S280" i="40"/>
  <c r="R280" i="40"/>
  <c r="Z280" i="40"/>
  <c r="Y280" i="40"/>
  <c r="W279" i="40"/>
  <c r="V279" i="40"/>
  <c r="U279" i="40"/>
  <c r="T279" i="40"/>
  <c r="S279" i="40"/>
  <c r="R279" i="40"/>
  <c r="Z279" i="40"/>
  <c r="Y279" i="40"/>
  <c r="X279" i="40"/>
  <c r="W278" i="40"/>
  <c r="V278" i="40"/>
  <c r="U278" i="40"/>
  <c r="T278" i="40"/>
  <c r="S278" i="40"/>
  <c r="R278" i="40"/>
  <c r="Z278" i="40"/>
  <c r="Y278" i="40"/>
  <c r="W277" i="40"/>
  <c r="V277" i="40"/>
  <c r="U277" i="40"/>
  <c r="T277" i="40"/>
  <c r="S277" i="40"/>
  <c r="R277" i="40"/>
  <c r="Z277" i="40"/>
  <c r="Y277" i="40"/>
  <c r="X277" i="40"/>
  <c r="W276" i="40"/>
  <c r="V276" i="40"/>
  <c r="U276" i="40"/>
  <c r="T276" i="40"/>
  <c r="S276" i="40"/>
  <c r="R276" i="40"/>
  <c r="Z276" i="40"/>
  <c r="Y276" i="40"/>
  <c r="W275" i="40"/>
  <c r="V275" i="40"/>
  <c r="U275" i="40"/>
  <c r="T275" i="40"/>
  <c r="S275" i="40"/>
  <c r="R275" i="40"/>
  <c r="Z275" i="40"/>
  <c r="Y275" i="40"/>
  <c r="W274" i="40"/>
  <c r="V274" i="40"/>
  <c r="U274" i="40"/>
  <c r="T274" i="40"/>
  <c r="S274" i="40"/>
  <c r="R274" i="40"/>
  <c r="Z274" i="40"/>
  <c r="Y274" i="40"/>
  <c r="X274" i="40"/>
  <c r="W273" i="40"/>
  <c r="V273" i="40"/>
  <c r="U273" i="40"/>
  <c r="T273" i="40"/>
  <c r="S273" i="40"/>
  <c r="R273" i="40"/>
  <c r="Z273" i="40"/>
  <c r="Y273" i="40"/>
  <c r="X273" i="40"/>
  <c r="W272" i="40"/>
  <c r="V272" i="40"/>
  <c r="U272" i="40"/>
  <c r="T272" i="40"/>
  <c r="S272" i="40"/>
  <c r="R272" i="40"/>
  <c r="Z272" i="40"/>
  <c r="Y272" i="40"/>
  <c r="X272" i="40"/>
  <c r="W271" i="40"/>
  <c r="V271" i="40"/>
  <c r="U271" i="40"/>
  <c r="T271" i="40"/>
  <c r="S271" i="40"/>
  <c r="R271" i="40"/>
  <c r="Z271" i="40"/>
  <c r="Y271" i="40"/>
  <c r="X271" i="40"/>
  <c r="W270" i="40"/>
  <c r="V270" i="40"/>
  <c r="U270" i="40"/>
  <c r="T270" i="40"/>
  <c r="S270" i="40"/>
  <c r="R270" i="40"/>
  <c r="Z270" i="40"/>
  <c r="Y270" i="40"/>
  <c r="X270" i="40"/>
  <c r="W269" i="40"/>
  <c r="V269" i="40"/>
  <c r="U269" i="40"/>
  <c r="T269" i="40"/>
  <c r="S269" i="40"/>
  <c r="R269" i="40"/>
  <c r="Z269" i="40"/>
  <c r="Y269" i="40"/>
  <c r="X269" i="40"/>
  <c r="W268" i="40"/>
  <c r="V268" i="40"/>
  <c r="U268" i="40"/>
  <c r="T268" i="40"/>
  <c r="S268" i="40"/>
  <c r="R268" i="40"/>
  <c r="Z268" i="40"/>
  <c r="Y268" i="40"/>
  <c r="W267" i="40"/>
  <c r="V267" i="40"/>
  <c r="U267" i="40"/>
  <c r="T267" i="40"/>
  <c r="S267" i="40"/>
  <c r="R267" i="40"/>
  <c r="Z267" i="40"/>
  <c r="Y267" i="40"/>
  <c r="X267" i="40"/>
  <c r="W266" i="40"/>
  <c r="V266" i="40"/>
  <c r="U266" i="40"/>
  <c r="T266" i="40"/>
  <c r="S266" i="40"/>
  <c r="R266" i="40"/>
  <c r="Z266" i="40"/>
  <c r="Y266" i="40"/>
  <c r="W265" i="40"/>
  <c r="V265" i="40"/>
  <c r="U265" i="40"/>
  <c r="T265" i="40"/>
  <c r="S265" i="40"/>
  <c r="R265" i="40"/>
  <c r="Z265" i="40"/>
  <c r="Y265" i="40"/>
  <c r="X265" i="40"/>
  <c r="W264" i="40"/>
  <c r="V264" i="40"/>
  <c r="U264" i="40"/>
  <c r="T264" i="40"/>
  <c r="S264" i="40"/>
  <c r="R264" i="40"/>
  <c r="Z264" i="40"/>
  <c r="Y264" i="40"/>
  <c r="W263" i="40"/>
  <c r="V263" i="40"/>
  <c r="U263" i="40"/>
  <c r="T263" i="40"/>
  <c r="S263" i="40"/>
  <c r="R263" i="40"/>
  <c r="Z263" i="40"/>
  <c r="Y263" i="40"/>
  <c r="W262" i="40"/>
  <c r="V262" i="40"/>
  <c r="U262" i="40"/>
  <c r="T262" i="40"/>
  <c r="S262" i="40"/>
  <c r="R262" i="40"/>
  <c r="Z262" i="40"/>
  <c r="Y262" i="40"/>
  <c r="X262" i="40"/>
  <c r="W261" i="40"/>
  <c r="V261" i="40"/>
  <c r="U261" i="40"/>
  <c r="T261" i="40"/>
  <c r="S261" i="40"/>
  <c r="R261" i="40"/>
  <c r="Z261" i="40"/>
  <c r="Y261" i="40"/>
  <c r="X261" i="40"/>
  <c r="W260" i="40"/>
  <c r="V260" i="40"/>
  <c r="U260" i="40"/>
  <c r="T260" i="40"/>
  <c r="S260" i="40"/>
  <c r="R260" i="40"/>
  <c r="Z260" i="40"/>
  <c r="Y260" i="40"/>
  <c r="X260" i="40"/>
  <c r="W259" i="40"/>
  <c r="V259" i="40"/>
  <c r="U259" i="40"/>
  <c r="T259" i="40"/>
  <c r="S259" i="40"/>
  <c r="R259" i="40"/>
  <c r="Z259" i="40"/>
  <c r="Y259" i="40"/>
  <c r="X259" i="40"/>
  <c r="W258" i="40"/>
  <c r="V258" i="40"/>
  <c r="U258" i="40"/>
  <c r="T258" i="40"/>
  <c r="S258" i="40"/>
  <c r="R258" i="40"/>
  <c r="Z258" i="40"/>
  <c r="Y258" i="40"/>
  <c r="X258" i="40"/>
  <c r="W257" i="40"/>
  <c r="V257" i="40"/>
  <c r="U257" i="40"/>
  <c r="T257" i="40"/>
  <c r="S257" i="40"/>
  <c r="R257" i="40"/>
  <c r="Z257" i="40"/>
  <c r="Y257" i="40"/>
  <c r="W256" i="40"/>
  <c r="V256" i="40"/>
  <c r="U256" i="40"/>
  <c r="T256" i="40"/>
  <c r="S256" i="40"/>
  <c r="R256" i="40"/>
  <c r="Z256" i="40"/>
  <c r="Y256" i="40"/>
  <c r="W255" i="40"/>
  <c r="V255" i="40"/>
  <c r="U255" i="40"/>
  <c r="T255" i="40"/>
  <c r="S255" i="40"/>
  <c r="R255" i="40"/>
  <c r="Z255" i="40"/>
  <c r="Y255" i="40"/>
  <c r="X255" i="40"/>
  <c r="W254" i="40"/>
  <c r="V254" i="40"/>
  <c r="U254" i="40"/>
  <c r="T254" i="40"/>
  <c r="S254" i="40"/>
  <c r="R254" i="40"/>
  <c r="Z254" i="40"/>
  <c r="Y254" i="40"/>
  <c r="W253" i="40"/>
  <c r="V253" i="40"/>
  <c r="U253" i="40"/>
  <c r="T253" i="40"/>
  <c r="S253" i="40"/>
  <c r="R253" i="40"/>
  <c r="Z253" i="40"/>
  <c r="Y253" i="40"/>
  <c r="X253" i="40"/>
  <c r="W252" i="40"/>
  <c r="V252" i="40"/>
  <c r="U252" i="40"/>
  <c r="T252" i="40"/>
  <c r="S252" i="40"/>
  <c r="R252" i="40"/>
  <c r="Z252" i="40"/>
  <c r="Y252" i="40"/>
  <c r="W251" i="40"/>
  <c r="V251" i="40"/>
  <c r="U251" i="40"/>
  <c r="T251" i="40"/>
  <c r="S251" i="40"/>
  <c r="R251" i="40"/>
  <c r="Z251" i="40"/>
  <c r="Y251" i="40"/>
  <c r="W250" i="40"/>
  <c r="V250" i="40"/>
  <c r="U250" i="40"/>
  <c r="T250" i="40"/>
  <c r="S250" i="40"/>
  <c r="R250" i="40"/>
  <c r="Z250" i="40"/>
  <c r="Y250" i="40"/>
  <c r="X250" i="40"/>
  <c r="W249" i="40"/>
  <c r="V249" i="40"/>
  <c r="U249" i="40"/>
  <c r="T249" i="40"/>
  <c r="S249" i="40"/>
  <c r="R249" i="40"/>
  <c r="Z249" i="40"/>
  <c r="Y249" i="40"/>
  <c r="X249" i="40"/>
  <c r="W248" i="40"/>
  <c r="V248" i="40"/>
  <c r="U248" i="40"/>
  <c r="T248" i="40"/>
  <c r="S248" i="40"/>
  <c r="R248" i="40"/>
  <c r="Z248" i="40"/>
  <c r="Y248" i="40"/>
  <c r="X248" i="40"/>
  <c r="W247" i="40"/>
  <c r="V247" i="40"/>
  <c r="U247" i="40"/>
  <c r="T247" i="40"/>
  <c r="S247" i="40"/>
  <c r="R247" i="40"/>
  <c r="Z247" i="40"/>
  <c r="Y247" i="40"/>
  <c r="X247" i="40"/>
  <c r="W246" i="40"/>
  <c r="V246" i="40"/>
  <c r="U246" i="40"/>
  <c r="T246" i="40"/>
  <c r="S246" i="40"/>
  <c r="R246" i="40"/>
  <c r="Z246" i="40"/>
  <c r="Y246" i="40"/>
  <c r="X246" i="40"/>
  <c r="W245" i="40"/>
  <c r="V245" i="40"/>
  <c r="U245" i="40"/>
  <c r="T245" i="40"/>
  <c r="S245" i="40"/>
  <c r="R245" i="40"/>
  <c r="Z245" i="40"/>
  <c r="Y245" i="40"/>
  <c r="W244" i="40"/>
  <c r="V244" i="40"/>
  <c r="U244" i="40"/>
  <c r="T244" i="40"/>
  <c r="S244" i="40"/>
  <c r="R244" i="40"/>
  <c r="Z244" i="40"/>
  <c r="Y244" i="40"/>
  <c r="W243" i="40"/>
  <c r="V243" i="40"/>
  <c r="U243" i="40"/>
  <c r="T243" i="40"/>
  <c r="S243" i="40"/>
  <c r="R243" i="40"/>
  <c r="Z243" i="40"/>
  <c r="Y243" i="40"/>
  <c r="X243" i="40"/>
  <c r="W242" i="40"/>
  <c r="V242" i="40"/>
  <c r="U242" i="40"/>
  <c r="T242" i="40"/>
  <c r="S242" i="40"/>
  <c r="R242" i="40"/>
  <c r="Z242" i="40"/>
  <c r="Y242" i="40"/>
  <c r="W241" i="40"/>
  <c r="V241" i="40"/>
  <c r="U241" i="40"/>
  <c r="T241" i="40"/>
  <c r="S241" i="40"/>
  <c r="R241" i="40"/>
  <c r="Z241" i="40"/>
  <c r="Y241" i="40"/>
  <c r="X241" i="40"/>
  <c r="W240" i="40"/>
  <c r="V240" i="40"/>
  <c r="U240" i="40"/>
  <c r="T240" i="40"/>
  <c r="S240" i="40"/>
  <c r="R240" i="40"/>
  <c r="Z240" i="40"/>
  <c r="Y240" i="40"/>
  <c r="W239" i="40"/>
  <c r="V239" i="40"/>
  <c r="U239" i="40"/>
  <c r="T239" i="40"/>
  <c r="S239" i="40"/>
  <c r="R239" i="40"/>
  <c r="Z239" i="40"/>
  <c r="Y239" i="40"/>
  <c r="W238" i="40"/>
  <c r="V238" i="40"/>
  <c r="U238" i="40"/>
  <c r="T238" i="40"/>
  <c r="S238" i="40"/>
  <c r="R238" i="40"/>
  <c r="Z238" i="40"/>
  <c r="Y238" i="40"/>
  <c r="X238" i="40"/>
  <c r="W237" i="40"/>
  <c r="V237" i="40"/>
  <c r="U237" i="40"/>
  <c r="T237" i="40"/>
  <c r="S237" i="40"/>
  <c r="R237" i="40"/>
  <c r="Z237" i="40"/>
  <c r="Y237" i="40"/>
  <c r="X237" i="40"/>
  <c r="W236" i="40"/>
  <c r="V236" i="40"/>
  <c r="U236" i="40"/>
  <c r="T236" i="40"/>
  <c r="S236" i="40"/>
  <c r="R236" i="40"/>
  <c r="Z236" i="40"/>
  <c r="Y236" i="40"/>
  <c r="X236" i="40"/>
  <c r="W235" i="40"/>
  <c r="V235" i="40"/>
  <c r="U235" i="40"/>
  <c r="T235" i="40"/>
  <c r="S235" i="40"/>
  <c r="R235" i="40"/>
  <c r="Z235" i="40"/>
  <c r="Y235" i="40"/>
  <c r="X235" i="40"/>
  <c r="W234" i="40"/>
  <c r="V234" i="40"/>
  <c r="U234" i="40"/>
  <c r="T234" i="40"/>
  <c r="S234" i="40"/>
  <c r="R234" i="40"/>
  <c r="Z234" i="40"/>
  <c r="Y234" i="40"/>
  <c r="X234" i="40"/>
  <c r="W233" i="40"/>
  <c r="V233" i="40"/>
  <c r="U233" i="40"/>
  <c r="T233" i="40"/>
  <c r="S233" i="40"/>
  <c r="R233" i="40"/>
  <c r="Z233" i="40"/>
  <c r="Y233" i="40"/>
  <c r="X233" i="40"/>
  <c r="W232" i="40"/>
  <c r="V232" i="40"/>
  <c r="U232" i="40"/>
  <c r="T232" i="40"/>
  <c r="S232" i="40"/>
  <c r="R232" i="40"/>
  <c r="Z232" i="40"/>
  <c r="Y232" i="40"/>
  <c r="W231" i="40"/>
  <c r="V231" i="40"/>
  <c r="U231" i="40"/>
  <c r="T231" i="40"/>
  <c r="S231" i="40"/>
  <c r="R231" i="40"/>
  <c r="Z231" i="40"/>
  <c r="Y231" i="40"/>
  <c r="X231" i="40"/>
  <c r="W230" i="40"/>
  <c r="V230" i="40"/>
  <c r="U230" i="40"/>
  <c r="T230" i="40"/>
  <c r="S230" i="40"/>
  <c r="R230" i="40"/>
  <c r="Z230" i="40"/>
  <c r="Y230" i="40"/>
  <c r="W229" i="40"/>
  <c r="V229" i="40"/>
  <c r="U229" i="40"/>
  <c r="T229" i="40"/>
  <c r="S229" i="40"/>
  <c r="R229" i="40"/>
  <c r="Z229" i="40"/>
  <c r="Y229" i="40"/>
  <c r="X229" i="40"/>
  <c r="W228" i="40"/>
  <c r="V228" i="40"/>
  <c r="U228" i="40"/>
  <c r="T228" i="40"/>
  <c r="S228" i="40"/>
  <c r="R228" i="40"/>
  <c r="Z228" i="40"/>
  <c r="Y228" i="40"/>
  <c r="W227" i="40"/>
  <c r="V227" i="40"/>
  <c r="U227" i="40"/>
  <c r="T227" i="40"/>
  <c r="S227" i="40"/>
  <c r="R227" i="40"/>
  <c r="Z227" i="40"/>
  <c r="Y227" i="40"/>
  <c r="W226" i="40"/>
  <c r="V226" i="40"/>
  <c r="U226" i="40"/>
  <c r="T226" i="40"/>
  <c r="S226" i="40"/>
  <c r="R226" i="40"/>
  <c r="Z226" i="40"/>
  <c r="Y226" i="40"/>
  <c r="X226" i="40"/>
  <c r="W225" i="40"/>
  <c r="V225" i="40"/>
  <c r="U225" i="40"/>
  <c r="T225" i="40"/>
  <c r="S225" i="40"/>
  <c r="R225" i="40"/>
  <c r="Z225" i="40"/>
  <c r="Y225" i="40"/>
  <c r="X225" i="40"/>
  <c r="W224" i="40"/>
  <c r="V224" i="40"/>
  <c r="U224" i="40"/>
  <c r="T224" i="40"/>
  <c r="S224" i="40"/>
  <c r="R224" i="40"/>
  <c r="Z224" i="40"/>
  <c r="Y224" i="40"/>
  <c r="X224" i="40"/>
  <c r="W223" i="40"/>
  <c r="V223" i="40"/>
  <c r="U223" i="40"/>
  <c r="T223" i="40"/>
  <c r="S223" i="40"/>
  <c r="R223" i="40"/>
  <c r="Z223" i="40"/>
  <c r="Y223" i="40"/>
  <c r="X223" i="40"/>
  <c r="W222" i="40"/>
  <c r="V222" i="40"/>
  <c r="U222" i="40"/>
  <c r="T222" i="40"/>
  <c r="S222" i="40"/>
  <c r="R222" i="40"/>
  <c r="Z222" i="40"/>
  <c r="Y222" i="40"/>
  <c r="X222" i="40"/>
  <c r="W221" i="40"/>
  <c r="V221" i="40"/>
  <c r="U221" i="40"/>
  <c r="T221" i="40"/>
  <c r="S221" i="40"/>
  <c r="R221" i="40"/>
  <c r="Z221" i="40"/>
  <c r="Y221" i="40"/>
  <c r="X221" i="40"/>
  <c r="W220" i="40"/>
  <c r="V220" i="40"/>
  <c r="U220" i="40"/>
  <c r="T220" i="40"/>
  <c r="S220" i="40"/>
  <c r="R220" i="40"/>
  <c r="Z220" i="40"/>
  <c r="Y220" i="40"/>
  <c r="W219" i="40"/>
  <c r="V219" i="40"/>
  <c r="U219" i="40"/>
  <c r="T219" i="40"/>
  <c r="S219" i="40"/>
  <c r="R219" i="40"/>
  <c r="Z219" i="40"/>
  <c r="Y219" i="40"/>
  <c r="X219" i="40"/>
  <c r="W218" i="40"/>
  <c r="V218" i="40"/>
  <c r="U218" i="40"/>
  <c r="T218" i="40"/>
  <c r="S218" i="40"/>
  <c r="R218" i="40"/>
  <c r="Z218" i="40"/>
  <c r="Y218" i="40"/>
  <c r="X218" i="40"/>
  <c r="W217" i="40"/>
  <c r="V217" i="40"/>
  <c r="U217" i="40"/>
  <c r="T217" i="40"/>
  <c r="S217" i="40"/>
  <c r="R217" i="40"/>
  <c r="Z217" i="40"/>
  <c r="Y217" i="40"/>
  <c r="X217" i="40"/>
  <c r="W216" i="40"/>
  <c r="V216" i="40"/>
  <c r="U216" i="40"/>
  <c r="T216" i="40"/>
  <c r="S216" i="40"/>
  <c r="R216" i="40"/>
  <c r="Z216" i="40"/>
  <c r="Y216" i="40"/>
  <c r="W215" i="40"/>
  <c r="V215" i="40"/>
  <c r="U215" i="40"/>
  <c r="T215" i="40"/>
  <c r="S215" i="40"/>
  <c r="R215" i="40"/>
  <c r="Z215" i="40"/>
  <c r="Y215" i="40"/>
  <c r="W214" i="40"/>
  <c r="V214" i="40"/>
  <c r="U214" i="40"/>
  <c r="T214" i="40"/>
  <c r="S214" i="40"/>
  <c r="R214" i="40"/>
  <c r="Z214" i="40"/>
  <c r="Y214" i="40"/>
  <c r="X214" i="40"/>
  <c r="W213" i="40"/>
  <c r="V213" i="40"/>
  <c r="U213" i="40"/>
  <c r="T213" i="40"/>
  <c r="S213" i="40"/>
  <c r="R213" i="40"/>
  <c r="Z213" i="40"/>
  <c r="Y213" i="40"/>
  <c r="X213" i="40"/>
  <c r="W212" i="40"/>
  <c r="V212" i="40"/>
  <c r="U212" i="40"/>
  <c r="T212" i="40"/>
  <c r="S212" i="40"/>
  <c r="R212" i="40"/>
  <c r="Z212" i="40"/>
  <c r="Y212" i="40"/>
  <c r="X212" i="40"/>
  <c r="W211" i="40"/>
  <c r="V211" i="40"/>
  <c r="U211" i="40"/>
  <c r="T211" i="40"/>
  <c r="S211" i="40"/>
  <c r="R211" i="40"/>
  <c r="Z211" i="40"/>
  <c r="Y211" i="40"/>
  <c r="X211" i="40"/>
  <c r="W210" i="40"/>
  <c r="V210" i="40"/>
  <c r="U210" i="40"/>
  <c r="T210" i="40"/>
  <c r="S210" i="40"/>
  <c r="R210" i="40"/>
  <c r="Z210" i="40"/>
  <c r="Y210" i="40"/>
  <c r="X210" i="40"/>
  <c r="W209" i="40"/>
  <c r="V209" i="40"/>
  <c r="U209" i="40"/>
  <c r="T209" i="40"/>
  <c r="S209" i="40"/>
  <c r="R209" i="40"/>
  <c r="Z209" i="40"/>
  <c r="Y209" i="40"/>
  <c r="W208" i="40"/>
  <c r="V208" i="40"/>
  <c r="U208" i="40"/>
  <c r="T208" i="40"/>
  <c r="S208" i="40"/>
  <c r="R208" i="40"/>
  <c r="Z208" i="40"/>
  <c r="Y208" i="40"/>
  <c r="W207" i="40"/>
  <c r="V207" i="40"/>
  <c r="U207" i="40"/>
  <c r="T207" i="40"/>
  <c r="S207" i="40"/>
  <c r="R207" i="40"/>
  <c r="Z207" i="40"/>
  <c r="Y207" i="40"/>
  <c r="X207" i="40"/>
  <c r="W206" i="40"/>
  <c r="V206" i="40"/>
  <c r="U206" i="40"/>
  <c r="T206" i="40"/>
  <c r="S206" i="40"/>
  <c r="R206" i="40"/>
  <c r="Z206" i="40"/>
  <c r="Y206" i="40"/>
  <c r="W205" i="40"/>
  <c r="V205" i="40"/>
  <c r="U205" i="40"/>
  <c r="T205" i="40"/>
  <c r="S205" i="40"/>
  <c r="R205" i="40"/>
  <c r="Z205" i="40"/>
  <c r="Y205" i="40"/>
  <c r="X205" i="40"/>
  <c r="W204" i="40"/>
  <c r="V204" i="40"/>
  <c r="U204" i="40"/>
  <c r="T204" i="40"/>
  <c r="S204" i="40"/>
  <c r="R204" i="40"/>
  <c r="Z204" i="40"/>
  <c r="Y204" i="40"/>
  <c r="W203" i="40"/>
  <c r="V203" i="40"/>
  <c r="U203" i="40"/>
  <c r="T203" i="40"/>
  <c r="S203" i="40"/>
  <c r="R203" i="40"/>
  <c r="Z203" i="40"/>
  <c r="Y203" i="40"/>
  <c r="W202" i="40"/>
  <c r="V202" i="40"/>
  <c r="U202" i="40"/>
  <c r="T202" i="40"/>
  <c r="S202" i="40"/>
  <c r="R202" i="40"/>
  <c r="Z202" i="40"/>
  <c r="Y202" i="40"/>
  <c r="X202" i="40"/>
  <c r="W201" i="40"/>
  <c r="V201" i="40"/>
  <c r="U201" i="40"/>
  <c r="T201" i="40"/>
  <c r="S201" i="40"/>
  <c r="R201" i="40"/>
  <c r="Z201" i="40"/>
  <c r="Y201" i="40"/>
  <c r="X201" i="40"/>
  <c r="W200" i="40"/>
  <c r="V200" i="40"/>
  <c r="U200" i="40"/>
  <c r="T200" i="40"/>
  <c r="S200" i="40"/>
  <c r="R200" i="40"/>
  <c r="Z200" i="40"/>
  <c r="Y200" i="40"/>
  <c r="X200" i="40"/>
  <c r="W199" i="40"/>
  <c r="V199" i="40"/>
  <c r="U199" i="40"/>
  <c r="T199" i="40"/>
  <c r="S199" i="40"/>
  <c r="R199" i="40"/>
  <c r="Z199" i="40"/>
  <c r="Y199" i="40"/>
  <c r="X199" i="40"/>
  <c r="W198" i="40"/>
  <c r="V198" i="40"/>
  <c r="U198" i="40"/>
  <c r="T198" i="40"/>
  <c r="S198" i="40"/>
  <c r="R198" i="40"/>
  <c r="Z198" i="40"/>
  <c r="Y198" i="40"/>
  <c r="X198" i="40"/>
  <c r="W197" i="40"/>
  <c r="V197" i="40"/>
  <c r="U197" i="40"/>
  <c r="T197" i="40"/>
  <c r="S197" i="40"/>
  <c r="R197" i="40"/>
  <c r="Z197" i="40"/>
  <c r="Y197" i="40"/>
  <c r="X197" i="40"/>
  <c r="W196" i="40"/>
  <c r="V196" i="40"/>
  <c r="U196" i="40"/>
  <c r="T196" i="40"/>
  <c r="S196" i="40"/>
  <c r="R196" i="40"/>
  <c r="Z196" i="40"/>
  <c r="Y196" i="40"/>
  <c r="W195" i="40"/>
  <c r="V195" i="40"/>
  <c r="U195" i="40"/>
  <c r="T195" i="40"/>
  <c r="S195" i="40"/>
  <c r="R195" i="40"/>
  <c r="Z195" i="40"/>
  <c r="Y195" i="40"/>
  <c r="X195" i="40"/>
  <c r="W194" i="40"/>
  <c r="V194" i="40"/>
  <c r="U194" i="40"/>
  <c r="T194" i="40"/>
  <c r="S194" i="40"/>
  <c r="R194" i="40"/>
  <c r="Z194" i="40"/>
  <c r="Y194" i="40"/>
  <c r="W193" i="40"/>
  <c r="V193" i="40"/>
  <c r="U193" i="40"/>
  <c r="T193" i="40"/>
  <c r="S193" i="40"/>
  <c r="R193" i="40"/>
  <c r="Z193" i="40"/>
  <c r="Y193" i="40"/>
  <c r="X193" i="40"/>
  <c r="W192" i="40"/>
  <c r="V192" i="40"/>
  <c r="U192" i="40"/>
  <c r="T192" i="40"/>
  <c r="S192" i="40"/>
  <c r="R192" i="40"/>
  <c r="Z192" i="40"/>
  <c r="Y192" i="40"/>
  <c r="W191" i="40"/>
  <c r="V191" i="40"/>
  <c r="U191" i="40"/>
  <c r="T191" i="40"/>
  <c r="S191" i="40"/>
  <c r="R191" i="40"/>
  <c r="Z191" i="40"/>
  <c r="Y191" i="40"/>
  <c r="W190" i="40"/>
  <c r="V190" i="40"/>
  <c r="U190" i="40"/>
  <c r="T190" i="40"/>
  <c r="S190" i="40"/>
  <c r="R190" i="40"/>
  <c r="Z190" i="40"/>
  <c r="Y190" i="40"/>
  <c r="X190" i="40"/>
  <c r="W189" i="40"/>
  <c r="V189" i="40"/>
  <c r="U189" i="40"/>
  <c r="T189" i="40"/>
  <c r="S189" i="40"/>
  <c r="R189" i="40"/>
  <c r="Z189" i="40"/>
  <c r="Y189" i="40"/>
  <c r="X189" i="40"/>
  <c r="W188" i="40"/>
  <c r="V188" i="40"/>
  <c r="U188" i="40"/>
  <c r="T188" i="40"/>
  <c r="S188" i="40"/>
  <c r="R188" i="40"/>
  <c r="Z188" i="40"/>
  <c r="Y188" i="40"/>
  <c r="X188" i="40"/>
  <c r="W187" i="40"/>
  <c r="V187" i="40"/>
  <c r="U187" i="40"/>
  <c r="T187" i="40"/>
  <c r="S187" i="40"/>
  <c r="R187" i="40"/>
  <c r="Z187" i="40"/>
  <c r="Y187" i="40"/>
  <c r="X187" i="40"/>
  <c r="W186" i="40"/>
  <c r="V186" i="40"/>
  <c r="U186" i="40"/>
  <c r="T186" i="40"/>
  <c r="S186" i="40"/>
  <c r="R186" i="40"/>
  <c r="Z186" i="40"/>
  <c r="Y186" i="40"/>
  <c r="X186" i="40"/>
  <c r="W185" i="40"/>
  <c r="V185" i="40"/>
  <c r="U185" i="40"/>
  <c r="T185" i="40"/>
  <c r="S185" i="40"/>
  <c r="R185" i="40"/>
  <c r="Z185" i="40"/>
  <c r="Y185" i="40"/>
  <c r="X185" i="40"/>
  <c r="W184" i="40"/>
  <c r="V184" i="40"/>
  <c r="U184" i="40"/>
  <c r="T184" i="40"/>
  <c r="S184" i="40"/>
  <c r="R184" i="40"/>
  <c r="Z184" i="40"/>
  <c r="Y184" i="40"/>
  <c r="W183" i="40"/>
  <c r="V183" i="40"/>
  <c r="U183" i="40"/>
  <c r="T183" i="40"/>
  <c r="S183" i="40"/>
  <c r="R183" i="40"/>
  <c r="Z183" i="40"/>
  <c r="Y183" i="40"/>
  <c r="X183" i="40"/>
  <c r="W182" i="40"/>
  <c r="V182" i="40"/>
  <c r="U182" i="40"/>
  <c r="T182" i="40"/>
  <c r="S182" i="40"/>
  <c r="R182" i="40"/>
  <c r="Z182" i="40"/>
  <c r="Y182" i="40"/>
  <c r="W181" i="40"/>
  <c r="V181" i="40"/>
  <c r="U181" i="40"/>
  <c r="T181" i="40"/>
  <c r="S181" i="40"/>
  <c r="R181" i="40"/>
  <c r="Z181" i="40"/>
  <c r="Y181" i="40"/>
  <c r="X181" i="40"/>
  <c r="W180" i="40"/>
  <c r="V180" i="40"/>
  <c r="U180" i="40"/>
  <c r="T180" i="40"/>
  <c r="S180" i="40"/>
  <c r="R180" i="40"/>
  <c r="Z180" i="40"/>
  <c r="Y180" i="40"/>
  <c r="W179" i="40"/>
  <c r="V179" i="40"/>
  <c r="U179" i="40"/>
  <c r="T179" i="40"/>
  <c r="S179" i="40"/>
  <c r="R179" i="40"/>
  <c r="Z179" i="40"/>
  <c r="Y179" i="40"/>
  <c r="W178" i="40"/>
  <c r="V178" i="40"/>
  <c r="U178" i="40"/>
  <c r="T178" i="40"/>
  <c r="S178" i="40"/>
  <c r="R178" i="40"/>
  <c r="Z178" i="40"/>
  <c r="Y178" i="40"/>
  <c r="X178" i="40"/>
  <c r="W177" i="40"/>
  <c r="V177" i="40"/>
  <c r="U177" i="40"/>
  <c r="T177" i="40"/>
  <c r="S177" i="40"/>
  <c r="R177" i="40"/>
  <c r="Z177" i="40"/>
  <c r="Y177" i="40"/>
  <c r="X177" i="40"/>
  <c r="W176" i="40"/>
  <c r="V176" i="40"/>
  <c r="U176" i="40"/>
  <c r="T176" i="40"/>
  <c r="S176" i="40"/>
  <c r="R176" i="40"/>
  <c r="Z176" i="40"/>
  <c r="Y176" i="40"/>
  <c r="X176" i="40"/>
  <c r="W175" i="40"/>
  <c r="V175" i="40"/>
  <c r="U175" i="40"/>
  <c r="T175" i="40"/>
  <c r="S175" i="40"/>
  <c r="R175" i="40"/>
  <c r="Z175" i="40"/>
  <c r="Y175" i="40"/>
  <c r="X175" i="40"/>
  <c r="W174" i="40"/>
  <c r="V174" i="40"/>
  <c r="U174" i="40"/>
  <c r="T174" i="40"/>
  <c r="S174" i="40"/>
  <c r="R174" i="40"/>
  <c r="Z174" i="40"/>
  <c r="Y174" i="40"/>
  <c r="X174" i="40"/>
  <c r="W173" i="40"/>
  <c r="V173" i="40"/>
  <c r="U173" i="40"/>
  <c r="T173" i="40"/>
  <c r="S173" i="40"/>
  <c r="R173" i="40"/>
  <c r="Z173" i="40"/>
  <c r="Y173" i="40"/>
  <c r="X173" i="40"/>
  <c r="W172" i="40"/>
  <c r="V172" i="40"/>
  <c r="U172" i="40"/>
  <c r="T172" i="40"/>
  <c r="S172" i="40"/>
  <c r="R172" i="40"/>
  <c r="Z172" i="40"/>
  <c r="Y172" i="40"/>
  <c r="W171" i="40"/>
  <c r="V171" i="40"/>
  <c r="U171" i="40"/>
  <c r="T171" i="40"/>
  <c r="S171" i="40"/>
  <c r="R171" i="40"/>
  <c r="Z171" i="40"/>
  <c r="Y171" i="40"/>
  <c r="X171" i="40"/>
  <c r="W170" i="40"/>
  <c r="V170" i="40"/>
  <c r="U170" i="40"/>
  <c r="T170" i="40"/>
  <c r="S170" i="40"/>
  <c r="R170" i="40"/>
  <c r="Z170" i="40"/>
  <c r="Y170" i="40"/>
  <c r="X170" i="40"/>
  <c r="W169" i="40"/>
  <c r="V169" i="40"/>
  <c r="U169" i="40"/>
  <c r="T169" i="40"/>
  <c r="S169" i="40"/>
  <c r="R169" i="40"/>
  <c r="Z169" i="40"/>
  <c r="Y169" i="40"/>
  <c r="X169" i="40"/>
  <c r="W168" i="40"/>
  <c r="V168" i="40"/>
  <c r="U168" i="40"/>
  <c r="T168" i="40"/>
  <c r="S168" i="40"/>
  <c r="R168" i="40"/>
  <c r="Z168" i="40"/>
  <c r="Y168" i="40"/>
  <c r="W167" i="40"/>
  <c r="V167" i="40"/>
  <c r="U167" i="40"/>
  <c r="T167" i="40"/>
  <c r="S167" i="40"/>
  <c r="R167" i="40"/>
  <c r="Z167" i="40"/>
  <c r="Y167" i="40"/>
  <c r="W166" i="40"/>
  <c r="V166" i="40"/>
  <c r="U166" i="40"/>
  <c r="T166" i="40"/>
  <c r="S166" i="40"/>
  <c r="R166" i="40"/>
  <c r="Z166" i="40"/>
  <c r="Y166" i="40"/>
  <c r="X166" i="40"/>
  <c r="W165" i="40"/>
  <c r="V165" i="40"/>
  <c r="U165" i="40"/>
  <c r="T165" i="40"/>
  <c r="S165" i="40"/>
  <c r="R165" i="40"/>
  <c r="Z165" i="40"/>
  <c r="Y165" i="40"/>
  <c r="X165" i="40"/>
  <c r="W164" i="40"/>
  <c r="V164" i="40"/>
  <c r="U164" i="40"/>
  <c r="T164" i="40"/>
  <c r="S164" i="40"/>
  <c r="R164" i="40"/>
  <c r="Z164" i="40"/>
  <c r="Y164" i="40"/>
  <c r="X164" i="40"/>
  <c r="W163" i="40"/>
  <c r="V163" i="40"/>
  <c r="U163" i="40"/>
  <c r="T163" i="40"/>
  <c r="S163" i="40"/>
  <c r="R163" i="40"/>
  <c r="Z163" i="40"/>
  <c r="Y163" i="40"/>
  <c r="X163" i="40"/>
  <c r="W162" i="40"/>
  <c r="V162" i="40"/>
  <c r="U162" i="40"/>
  <c r="T162" i="40"/>
  <c r="S162" i="40"/>
  <c r="R162" i="40"/>
  <c r="Z162" i="40"/>
  <c r="Y162" i="40"/>
  <c r="X162" i="40"/>
  <c r="W161" i="40"/>
  <c r="V161" i="40"/>
  <c r="U161" i="40"/>
  <c r="T161" i="40"/>
  <c r="S161" i="40"/>
  <c r="R161" i="40"/>
  <c r="Z161" i="40"/>
  <c r="Y161" i="40"/>
  <c r="W160" i="40"/>
  <c r="V160" i="40"/>
  <c r="U160" i="40"/>
  <c r="T160" i="40"/>
  <c r="S160" i="40"/>
  <c r="R160" i="40"/>
  <c r="Z160" i="40"/>
  <c r="Y160" i="40"/>
  <c r="W159" i="40"/>
  <c r="V159" i="40"/>
  <c r="U159" i="40"/>
  <c r="T159" i="40"/>
  <c r="S159" i="40"/>
  <c r="R159" i="40"/>
  <c r="Z159" i="40"/>
  <c r="Y159" i="40"/>
  <c r="X159" i="40"/>
  <c r="W158" i="40"/>
  <c r="V158" i="40"/>
  <c r="U158" i="40"/>
  <c r="T158" i="40"/>
  <c r="S158" i="40"/>
  <c r="R158" i="40"/>
  <c r="Z158" i="40"/>
  <c r="Y158" i="40"/>
  <c r="W157" i="40"/>
  <c r="V157" i="40"/>
  <c r="U157" i="40"/>
  <c r="T157" i="40"/>
  <c r="S157" i="40"/>
  <c r="R157" i="40"/>
  <c r="Z157" i="40"/>
  <c r="Y157" i="40"/>
  <c r="X157" i="40"/>
  <c r="W156" i="40"/>
  <c r="V156" i="40"/>
  <c r="U156" i="40"/>
  <c r="T156" i="40"/>
  <c r="S156" i="40"/>
  <c r="R156" i="40"/>
  <c r="Z156" i="40"/>
  <c r="Y156" i="40"/>
  <c r="W155" i="40"/>
  <c r="V155" i="40"/>
  <c r="U155" i="40"/>
  <c r="T155" i="40"/>
  <c r="S155" i="40"/>
  <c r="R155" i="40"/>
  <c r="Z155" i="40"/>
  <c r="Y155" i="40"/>
  <c r="W154" i="40"/>
  <c r="V154" i="40"/>
  <c r="U154" i="40"/>
  <c r="T154" i="40"/>
  <c r="S154" i="40"/>
  <c r="R154" i="40"/>
  <c r="Z154" i="40"/>
  <c r="Y154" i="40"/>
  <c r="X154" i="40"/>
  <c r="W153" i="40"/>
  <c r="V153" i="40"/>
  <c r="U153" i="40"/>
  <c r="T153" i="40"/>
  <c r="S153" i="40"/>
  <c r="R153" i="40"/>
  <c r="Z153" i="40"/>
  <c r="Y153" i="40"/>
  <c r="X153" i="40"/>
  <c r="W152" i="40"/>
  <c r="V152" i="40"/>
  <c r="U152" i="40"/>
  <c r="T152" i="40"/>
  <c r="S152" i="40"/>
  <c r="R152" i="40"/>
  <c r="Z152" i="40"/>
  <c r="Y152" i="40"/>
  <c r="X152" i="40"/>
  <c r="W151" i="40"/>
  <c r="V151" i="40"/>
  <c r="U151" i="40"/>
  <c r="T151" i="40"/>
  <c r="S151" i="40"/>
  <c r="R151" i="40"/>
  <c r="Z151" i="40"/>
  <c r="Y151" i="40"/>
  <c r="X151" i="40"/>
  <c r="W150" i="40"/>
  <c r="V150" i="40"/>
  <c r="U150" i="40"/>
  <c r="T150" i="40"/>
  <c r="S150" i="40"/>
  <c r="R150" i="40"/>
  <c r="Z150" i="40"/>
  <c r="Y150" i="40"/>
  <c r="X150" i="40"/>
  <c r="W149" i="40"/>
  <c r="V149" i="40"/>
  <c r="U149" i="40"/>
  <c r="T149" i="40"/>
  <c r="S149" i="40"/>
  <c r="R149" i="40"/>
  <c r="Z149" i="40"/>
  <c r="Y149" i="40"/>
  <c r="X149" i="40"/>
  <c r="W148" i="40"/>
  <c r="V148" i="40"/>
  <c r="U148" i="40"/>
  <c r="T148" i="40"/>
  <c r="S148" i="40"/>
  <c r="R148" i="40"/>
  <c r="Z148" i="40"/>
  <c r="Y148" i="40"/>
  <c r="W147" i="40"/>
  <c r="V147" i="40"/>
  <c r="U147" i="40"/>
  <c r="T147" i="40"/>
  <c r="S147" i="40"/>
  <c r="R147" i="40"/>
  <c r="Z147" i="40"/>
  <c r="Y147" i="40"/>
  <c r="X147" i="40"/>
  <c r="W146" i="40"/>
  <c r="V146" i="40"/>
  <c r="U146" i="40"/>
  <c r="T146" i="40"/>
  <c r="S146" i="40"/>
  <c r="R146" i="40"/>
  <c r="Z146" i="40"/>
  <c r="Y146" i="40"/>
  <c r="W145" i="40"/>
  <c r="V145" i="40"/>
  <c r="U145" i="40"/>
  <c r="T145" i="40"/>
  <c r="S145" i="40"/>
  <c r="R145" i="40"/>
  <c r="Z145" i="40"/>
  <c r="Y145" i="40"/>
  <c r="X145" i="40"/>
  <c r="W144" i="40"/>
  <c r="V144" i="40"/>
  <c r="U144" i="40"/>
  <c r="T144" i="40"/>
  <c r="S144" i="40"/>
  <c r="R144" i="40"/>
  <c r="Z144" i="40"/>
  <c r="Y144" i="40"/>
  <c r="W143" i="40"/>
  <c r="V143" i="40"/>
  <c r="U143" i="40"/>
  <c r="T143" i="40"/>
  <c r="S143" i="40"/>
  <c r="R143" i="40"/>
  <c r="Z143" i="40"/>
  <c r="Y143" i="40"/>
  <c r="W142" i="40"/>
  <c r="V142" i="40"/>
  <c r="U142" i="40"/>
  <c r="T142" i="40"/>
  <c r="S142" i="40"/>
  <c r="R142" i="40"/>
  <c r="Z142" i="40"/>
  <c r="Y142" i="40"/>
  <c r="X142" i="40"/>
  <c r="W141" i="40"/>
  <c r="V141" i="40"/>
  <c r="U141" i="40"/>
  <c r="T141" i="40"/>
  <c r="S141" i="40"/>
  <c r="R141" i="40"/>
  <c r="Z141" i="40"/>
  <c r="Y141" i="40"/>
  <c r="X141" i="40"/>
  <c r="W140" i="40"/>
  <c r="V140" i="40"/>
  <c r="U140" i="40"/>
  <c r="T140" i="40"/>
  <c r="S140" i="40"/>
  <c r="R140" i="40"/>
  <c r="Z140" i="40"/>
  <c r="Y140" i="40"/>
  <c r="X140" i="40"/>
  <c r="W139" i="40"/>
  <c r="V139" i="40"/>
  <c r="U139" i="40"/>
  <c r="T139" i="40"/>
  <c r="S139" i="40"/>
  <c r="R139" i="40"/>
  <c r="Z139" i="40"/>
  <c r="Y139" i="40"/>
  <c r="X139" i="40"/>
  <c r="W138" i="40"/>
  <c r="V138" i="40"/>
  <c r="U138" i="40"/>
  <c r="T138" i="40"/>
  <c r="S138" i="40"/>
  <c r="R138" i="40"/>
  <c r="Z138" i="40"/>
  <c r="Y138" i="40"/>
  <c r="X138" i="40"/>
  <c r="W137" i="40"/>
  <c r="V137" i="40"/>
  <c r="U137" i="40"/>
  <c r="T137" i="40"/>
  <c r="S137" i="40"/>
  <c r="R137" i="40"/>
  <c r="Z137" i="40"/>
  <c r="Y137" i="40"/>
  <c r="X137" i="40"/>
  <c r="W136" i="40"/>
  <c r="V136" i="40"/>
  <c r="U136" i="40"/>
  <c r="T136" i="40"/>
  <c r="S136" i="40"/>
  <c r="R136" i="40"/>
  <c r="Z136" i="40"/>
  <c r="Y136" i="40"/>
  <c r="W135" i="40"/>
  <c r="V135" i="40"/>
  <c r="U135" i="40"/>
  <c r="T135" i="40"/>
  <c r="S135" i="40"/>
  <c r="R135" i="40"/>
  <c r="Z135" i="40"/>
  <c r="Y135" i="40"/>
  <c r="X135" i="40"/>
  <c r="W134" i="40"/>
  <c r="V134" i="40"/>
  <c r="U134" i="40"/>
  <c r="T134" i="40"/>
  <c r="S134" i="40"/>
  <c r="R134" i="40"/>
  <c r="Z134" i="40"/>
  <c r="Y134" i="40"/>
  <c r="W133" i="40"/>
  <c r="V133" i="40"/>
  <c r="U133" i="40"/>
  <c r="T133" i="40"/>
  <c r="S133" i="40"/>
  <c r="R133" i="40"/>
  <c r="Z133" i="40"/>
  <c r="Y133" i="40"/>
  <c r="X133" i="40"/>
  <c r="W132" i="40"/>
  <c r="V132" i="40"/>
  <c r="U132" i="40"/>
  <c r="T132" i="40"/>
  <c r="S132" i="40"/>
  <c r="R132" i="40"/>
  <c r="Z132" i="40"/>
  <c r="Y132" i="40"/>
  <c r="W131" i="40"/>
  <c r="V131" i="40"/>
  <c r="U131" i="40"/>
  <c r="T131" i="40"/>
  <c r="S131" i="40"/>
  <c r="R131" i="40"/>
  <c r="Z131" i="40"/>
  <c r="Y131" i="40"/>
  <c r="W130" i="40"/>
  <c r="V130" i="40"/>
  <c r="U130" i="40"/>
  <c r="T130" i="40"/>
  <c r="S130" i="40"/>
  <c r="R130" i="40"/>
  <c r="Z130" i="40"/>
  <c r="Y130" i="40"/>
  <c r="X130" i="40"/>
  <c r="W129" i="40"/>
  <c r="V129" i="40"/>
  <c r="U129" i="40"/>
  <c r="T129" i="40"/>
  <c r="S129" i="40"/>
  <c r="R129" i="40"/>
  <c r="Z129" i="40"/>
  <c r="Y129" i="40"/>
  <c r="X129" i="40"/>
  <c r="W128" i="40"/>
  <c r="V128" i="40"/>
  <c r="U128" i="40"/>
  <c r="T128" i="40"/>
  <c r="S128" i="40"/>
  <c r="R128" i="40"/>
  <c r="Z128" i="40"/>
  <c r="Y128" i="40"/>
  <c r="X128" i="40"/>
  <c r="W127" i="40"/>
  <c r="V127" i="40"/>
  <c r="U127" i="40"/>
  <c r="T127" i="40"/>
  <c r="S127" i="40"/>
  <c r="R127" i="40"/>
  <c r="Z127" i="40"/>
  <c r="Y127" i="40"/>
  <c r="X127" i="40"/>
  <c r="W126" i="40"/>
  <c r="V126" i="40"/>
  <c r="U126" i="40"/>
  <c r="T126" i="40"/>
  <c r="S126" i="40"/>
  <c r="R126" i="40"/>
  <c r="Z126" i="40"/>
  <c r="Y126" i="40"/>
  <c r="X126" i="40"/>
  <c r="W125" i="40"/>
  <c r="V125" i="40"/>
  <c r="U125" i="40"/>
  <c r="T125" i="40"/>
  <c r="S125" i="40"/>
  <c r="R125" i="40"/>
  <c r="Z125" i="40"/>
  <c r="Y125" i="40"/>
  <c r="X125" i="40"/>
  <c r="W124" i="40"/>
  <c r="V124" i="40"/>
  <c r="U124" i="40"/>
  <c r="T124" i="40"/>
  <c r="S124" i="40"/>
  <c r="R124" i="40"/>
  <c r="Z124" i="40"/>
  <c r="Y124" i="40"/>
  <c r="W123" i="40"/>
  <c r="V123" i="40"/>
  <c r="U123" i="40"/>
  <c r="T123" i="40"/>
  <c r="S123" i="40"/>
  <c r="R123" i="40"/>
  <c r="Z123" i="40"/>
  <c r="Y123" i="40"/>
  <c r="X123" i="40"/>
  <c r="W122" i="40"/>
  <c r="V122" i="40"/>
  <c r="U122" i="40"/>
  <c r="T122" i="40"/>
  <c r="S122" i="40"/>
  <c r="R122" i="40"/>
  <c r="Z122" i="40"/>
  <c r="Y122" i="40"/>
  <c r="X122" i="40"/>
  <c r="W121" i="40"/>
  <c r="V121" i="40"/>
  <c r="U121" i="40"/>
  <c r="T121" i="40"/>
  <c r="S121" i="40"/>
  <c r="R121" i="40"/>
  <c r="Z121" i="40"/>
  <c r="Y121" i="40"/>
  <c r="X121" i="40"/>
  <c r="W120" i="40"/>
  <c r="V120" i="40"/>
  <c r="U120" i="40"/>
  <c r="T120" i="40"/>
  <c r="S120" i="40"/>
  <c r="R120" i="40"/>
  <c r="Z120" i="40"/>
  <c r="Y120" i="40"/>
  <c r="W119" i="40"/>
  <c r="V119" i="40"/>
  <c r="U119" i="40"/>
  <c r="T119" i="40"/>
  <c r="S119" i="40"/>
  <c r="R119" i="40"/>
  <c r="Z119" i="40"/>
  <c r="Y119" i="40"/>
  <c r="W118" i="40"/>
  <c r="V118" i="40"/>
  <c r="U118" i="40"/>
  <c r="T118" i="40"/>
  <c r="S118" i="40"/>
  <c r="R118" i="40"/>
  <c r="Z118" i="40"/>
  <c r="Y118" i="40"/>
  <c r="X118" i="40"/>
  <c r="W117" i="40"/>
  <c r="V117" i="40"/>
  <c r="U117" i="40"/>
  <c r="T117" i="40"/>
  <c r="S117" i="40"/>
  <c r="R117" i="40"/>
  <c r="Z117" i="40"/>
  <c r="Y117" i="40"/>
  <c r="X117" i="40"/>
  <c r="W116" i="40"/>
  <c r="V116" i="40"/>
  <c r="U116" i="40"/>
  <c r="T116" i="40"/>
  <c r="S116" i="40"/>
  <c r="R116" i="40"/>
  <c r="Z116" i="40"/>
  <c r="Y116" i="40"/>
  <c r="X116" i="40"/>
  <c r="W115" i="40"/>
  <c r="V115" i="40"/>
  <c r="U115" i="40"/>
  <c r="T115" i="40"/>
  <c r="S115" i="40"/>
  <c r="R115" i="40"/>
  <c r="Z115" i="40"/>
  <c r="Y115" i="40"/>
  <c r="X115" i="40"/>
  <c r="W114" i="40"/>
  <c r="V114" i="40"/>
  <c r="U114" i="40"/>
  <c r="T114" i="40"/>
  <c r="S114" i="40"/>
  <c r="R114" i="40"/>
  <c r="Z114" i="40"/>
  <c r="Y114" i="40"/>
  <c r="X114" i="40"/>
  <c r="W113" i="40"/>
  <c r="V113" i="40"/>
  <c r="U113" i="40"/>
  <c r="T113" i="40"/>
  <c r="S113" i="40"/>
  <c r="R113" i="40"/>
  <c r="Z113" i="40"/>
  <c r="Y113" i="40"/>
  <c r="W112" i="40"/>
  <c r="V112" i="40"/>
  <c r="U112" i="40"/>
  <c r="T112" i="40"/>
  <c r="S112" i="40"/>
  <c r="R112" i="40"/>
  <c r="Z112" i="40"/>
  <c r="Y112" i="40"/>
  <c r="W111" i="40"/>
  <c r="V111" i="40"/>
  <c r="U111" i="40"/>
  <c r="T111" i="40"/>
  <c r="S111" i="40"/>
  <c r="R111" i="40"/>
  <c r="Z111" i="40"/>
  <c r="Y111" i="40"/>
  <c r="X111" i="40"/>
  <c r="W110" i="40"/>
  <c r="V110" i="40"/>
  <c r="U110" i="40"/>
  <c r="T110" i="40"/>
  <c r="S110" i="40"/>
  <c r="R110" i="40"/>
  <c r="Z110" i="40"/>
  <c r="Y110" i="40"/>
  <c r="W109" i="40"/>
  <c r="V109" i="40"/>
  <c r="U109" i="40"/>
  <c r="T109" i="40"/>
  <c r="S109" i="40"/>
  <c r="R109" i="40"/>
  <c r="Z109" i="40"/>
  <c r="Y109" i="40"/>
  <c r="X109" i="40"/>
  <c r="W108" i="40"/>
  <c r="V108" i="40"/>
  <c r="U108" i="40"/>
  <c r="T108" i="40"/>
  <c r="S108" i="40"/>
  <c r="R108" i="40"/>
  <c r="Z108" i="40"/>
  <c r="Y108" i="40"/>
  <c r="W107" i="40"/>
  <c r="V107" i="40"/>
  <c r="U107" i="40"/>
  <c r="T107" i="40"/>
  <c r="S107" i="40"/>
  <c r="R107" i="40"/>
  <c r="Z107" i="40"/>
  <c r="Y107" i="40"/>
  <c r="W106" i="40"/>
  <c r="V106" i="40"/>
  <c r="U106" i="40"/>
  <c r="T106" i="40"/>
  <c r="S106" i="40"/>
  <c r="R106" i="40"/>
  <c r="Z106" i="40"/>
  <c r="Y106" i="40"/>
  <c r="X106" i="40"/>
  <c r="W105" i="40"/>
  <c r="V105" i="40"/>
  <c r="U105" i="40"/>
  <c r="T105" i="40"/>
  <c r="S105" i="40"/>
  <c r="R105" i="40"/>
  <c r="Z105" i="40"/>
  <c r="Y105" i="40"/>
  <c r="X105" i="40"/>
  <c r="W104" i="40"/>
  <c r="V104" i="40"/>
  <c r="U104" i="40"/>
  <c r="T104" i="40"/>
  <c r="S104" i="40"/>
  <c r="R104" i="40"/>
  <c r="Z104" i="40"/>
  <c r="Y104" i="40"/>
  <c r="X104" i="40"/>
  <c r="W103" i="40"/>
  <c r="V103" i="40"/>
  <c r="U103" i="40"/>
  <c r="T103" i="40"/>
  <c r="S103" i="40"/>
  <c r="R103" i="40"/>
  <c r="Z103" i="40"/>
  <c r="Y103" i="40"/>
  <c r="X103" i="40"/>
  <c r="W102" i="40"/>
  <c r="V102" i="40"/>
  <c r="U102" i="40"/>
  <c r="T102" i="40"/>
  <c r="S102" i="40"/>
  <c r="R102" i="40"/>
  <c r="Z102" i="40"/>
  <c r="Y102" i="40"/>
  <c r="X102" i="40"/>
  <c r="W101" i="40"/>
  <c r="V101" i="40"/>
  <c r="U101" i="40"/>
  <c r="T101" i="40"/>
  <c r="S101" i="40"/>
  <c r="R101" i="40"/>
  <c r="Z101" i="40"/>
  <c r="Y101" i="40"/>
  <c r="X101" i="40"/>
  <c r="W100" i="40"/>
  <c r="V100" i="40"/>
  <c r="U100" i="40"/>
  <c r="T100" i="40"/>
  <c r="S100" i="40"/>
  <c r="R100" i="40"/>
  <c r="Z100" i="40"/>
  <c r="Y100" i="40"/>
  <c r="W99" i="40"/>
  <c r="V99" i="40"/>
  <c r="U99" i="40"/>
  <c r="T99" i="40"/>
  <c r="S99" i="40"/>
  <c r="R99" i="40"/>
  <c r="Z99" i="40"/>
  <c r="Y99" i="40"/>
  <c r="X99" i="40"/>
  <c r="W98" i="40"/>
  <c r="V98" i="40"/>
  <c r="U98" i="40"/>
  <c r="T98" i="40"/>
  <c r="S98" i="40"/>
  <c r="R98" i="40"/>
  <c r="Z98" i="40"/>
  <c r="Y98" i="40"/>
  <c r="W97" i="40"/>
  <c r="V97" i="40"/>
  <c r="U97" i="40"/>
  <c r="T97" i="40"/>
  <c r="S97" i="40"/>
  <c r="R97" i="40"/>
  <c r="Z97" i="40"/>
  <c r="Y97" i="40"/>
  <c r="X97" i="40"/>
  <c r="W96" i="40"/>
  <c r="V96" i="40"/>
  <c r="U96" i="40"/>
  <c r="T96" i="40"/>
  <c r="S96" i="40"/>
  <c r="R96" i="40"/>
  <c r="Z96" i="40"/>
  <c r="Y96" i="40"/>
  <c r="W95" i="40"/>
  <c r="V95" i="40"/>
  <c r="U95" i="40"/>
  <c r="T95" i="40"/>
  <c r="S95" i="40"/>
  <c r="R95" i="40"/>
  <c r="Z95" i="40"/>
  <c r="Y95" i="40"/>
  <c r="W94" i="40"/>
  <c r="V94" i="40"/>
  <c r="U94" i="40"/>
  <c r="T94" i="40"/>
  <c r="S94" i="40"/>
  <c r="R94" i="40"/>
  <c r="Z94" i="40"/>
  <c r="Y94" i="40"/>
  <c r="X94" i="40"/>
  <c r="W93" i="40"/>
  <c r="V93" i="40"/>
  <c r="U93" i="40"/>
  <c r="T93" i="40"/>
  <c r="S93" i="40"/>
  <c r="R93" i="40"/>
  <c r="Z93" i="40"/>
  <c r="Y93" i="40"/>
  <c r="X93" i="40"/>
  <c r="W92" i="40"/>
  <c r="V92" i="40"/>
  <c r="U92" i="40"/>
  <c r="T92" i="40"/>
  <c r="S92" i="40"/>
  <c r="R92" i="40"/>
  <c r="Z92" i="40"/>
  <c r="Y92" i="40"/>
  <c r="X92" i="40"/>
  <c r="W91" i="40"/>
  <c r="V91" i="40"/>
  <c r="U91" i="40"/>
  <c r="T91" i="40"/>
  <c r="S91" i="40"/>
  <c r="R91" i="40"/>
  <c r="Z91" i="40"/>
  <c r="Y91" i="40"/>
  <c r="X91" i="40"/>
  <c r="W90" i="40"/>
  <c r="V90" i="40"/>
  <c r="U90" i="40"/>
  <c r="T90" i="40"/>
  <c r="S90" i="40"/>
  <c r="R90" i="40"/>
  <c r="Z90" i="40"/>
  <c r="Y90" i="40"/>
  <c r="X90" i="40"/>
  <c r="W89" i="40"/>
  <c r="V89" i="40"/>
  <c r="U89" i="40"/>
  <c r="T89" i="40"/>
  <c r="S89" i="40"/>
  <c r="R89" i="40"/>
  <c r="Z89" i="40"/>
  <c r="Y89" i="40"/>
  <c r="X89" i="40"/>
  <c r="W88" i="40"/>
  <c r="V88" i="40"/>
  <c r="U88" i="40"/>
  <c r="T88" i="40"/>
  <c r="S88" i="40"/>
  <c r="R88" i="40"/>
  <c r="Z88" i="40"/>
  <c r="Y88" i="40"/>
  <c r="W87" i="40"/>
  <c r="V87" i="40"/>
  <c r="U87" i="40"/>
  <c r="T87" i="40"/>
  <c r="S87" i="40"/>
  <c r="R87" i="40"/>
  <c r="Z87" i="40"/>
  <c r="Y87" i="40"/>
  <c r="X87" i="40"/>
  <c r="W86" i="40"/>
  <c r="V86" i="40"/>
  <c r="U86" i="40"/>
  <c r="T86" i="40"/>
  <c r="S86" i="40"/>
  <c r="R86" i="40"/>
  <c r="Z86" i="40"/>
  <c r="Y86" i="40"/>
  <c r="W85" i="40"/>
  <c r="V85" i="40"/>
  <c r="U85" i="40"/>
  <c r="T85" i="40"/>
  <c r="S85" i="40"/>
  <c r="R85" i="40"/>
  <c r="Z85" i="40"/>
  <c r="Y85" i="40"/>
  <c r="X85" i="40"/>
  <c r="W84" i="40"/>
  <c r="V84" i="40"/>
  <c r="U84" i="40"/>
  <c r="T84" i="40"/>
  <c r="S84" i="40"/>
  <c r="R84" i="40"/>
  <c r="Z84" i="40"/>
  <c r="Y84" i="40"/>
  <c r="W83" i="40"/>
  <c r="V83" i="40"/>
  <c r="U83" i="40"/>
  <c r="T83" i="40"/>
  <c r="S83" i="40"/>
  <c r="R83" i="40"/>
  <c r="Z83" i="40"/>
  <c r="Y83" i="40"/>
  <c r="W82" i="40"/>
  <c r="V82" i="40"/>
  <c r="U82" i="40"/>
  <c r="T82" i="40"/>
  <c r="S82" i="40"/>
  <c r="R82" i="40"/>
  <c r="Z82" i="40"/>
  <c r="Y82" i="40"/>
  <c r="X82" i="40"/>
  <c r="W81" i="40"/>
  <c r="V81" i="40"/>
  <c r="U81" i="40"/>
  <c r="T81" i="40"/>
  <c r="S81" i="40"/>
  <c r="R81" i="40"/>
  <c r="Z81" i="40"/>
  <c r="Y81" i="40"/>
  <c r="X81" i="40"/>
  <c r="W80" i="40"/>
  <c r="V80" i="40"/>
  <c r="U80" i="40"/>
  <c r="T80" i="40"/>
  <c r="S80" i="40"/>
  <c r="R80" i="40"/>
  <c r="Z80" i="40"/>
  <c r="Y80" i="40"/>
  <c r="X80" i="40"/>
  <c r="W79" i="40"/>
  <c r="V79" i="40"/>
  <c r="U79" i="40"/>
  <c r="T79" i="40"/>
  <c r="S79" i="40"/>
  <c r="R79" i="40"/>
  <c r="Z79" i="40"/>
  <c r="Y79" i="40"/>
  <c r="X79" i="40"/>
  <c r="W78" i="40"/>
  <c r="V78" i="40"/>
  <c r="U78" i="40"/>
  <c r="T78" i="40"/>
  <c r="S78" i="40"/>
  <c r="R78" i="40"/>
  <c r="Z78" i="40"/>
  <c r="Y78" i="40"/>
  <c r="X78" i="40"/>
  <c r="W77" i="40"/>
  <c r="V77" i="40"/>
  <c r="U77" i="40"/>
  <c r="T77" i="40"/>
  <c r="S77" i="40"/>
  <c r="R77" i="40"/>
  <c r="Z77" i="40"/>
  <c r="Y77" i="40"/>
  <c r="X77" i="40"/>
  <c r="W76" i="40"/>
  <c r="V76" i="40"/>
  <c r="U76" i="40"/>
  <c r="T76" i="40"/>
  <c r="S76" i="40"/>
  <c r="R76" i="40"/>
  <c r="Z76" i="40"/>
  <c r="Y76" i="40"/>
  <c r="W75" i="40"/>
  <c r="V75" i="40"/>
  <c r="U75" i="40"/>
  <c r="T75" i="40"/>
  <c r="S75" i="40"/>
  <c r="R75" i="40"/>
  <c r="Z75" i="40"/>
  <c r="Y75" i="40"/>
  <c r="X75" i="40"/>
  <c r="W74" i="40"/>
  <c r="V74" i="40"/>
  <c r="U74" i="40"/>
  <c r="T74" i="40"/>
  <c r="S74" i="40"/>
  <c r="R74" i="40"/>
  <c r="Z74" i="40"/>
  <c r="Y74" i="40"/>
  <c r="X74" i="40"/>
  <c r="W73" i="40"/>
  <c r="V73" i="40"/>
  <c r="U73" i="40"/>
  <c r="T73" i="40"/>
  <c r="S73" i="40"/>
  <c r="R73" i="40"/>
  <c r="Z73" i="40"/>
  <c r="Y73" i="40"/>
  <c r="X73" i="40"/>
  <c r="W72" i="40"/>
  <c r="V72" i="40"/>
  <c r="U72" i="40"/>
  <c r="T72" i="40"/>
  <c r="S72" i="40"/>
  <c r="R72" i="40"/>
  <c r="Z72" i="40"/>
  <c r="Y72" i="40"/>
  <c r="W71" i="40"/>
  <c r="V71" i="40"/>
  <c r="U71" i="40"/>
  <c r="T71" i="40"/>
  <c r="S71" i="40"/>
  <c r="R71" i="40"/>
  <c r="Z71" i="40"/>
  <c r="Y71" i="40"/>
  <c r="W70" i="40"/>
  <c r="V70" i="40"/>
  <c r="U70" i="40"/>
  <c r="T70" i="40"/>
  <c r="S70" i="40"/>
  <c r="R70" i="40"/>
  <c r="Z70" i="40"/>
  <c r="Y70" i="40"/>
  <c r="X70" i="40"/>
  <c r="W69" i="40"/>
  <c r="V69" i="40"/>
  <c r="U69" i="40"/>
  <c r="T69" i="40"/>
  <c r="S69" i="40"/>
  <c r="R69" i="40"/>
  <c r="Z69" i="40"/>
  <c r="Y69" i="40"/>
  <c r="X69" i="40"/>
  <c r="W68" i="40"/>
  <c r="V68" i="40"/>
  <c r="U68" i="40"/>
  <c r="T68" i="40"/>
  <c r="S68" i="40"/>
  <c r="R68" i="40"/>
  <c r="Z68" i="40"/>
  <c r="Y68" i="40"/>
  <c r="X68" i="40"/>
  <c r="W67" i="40"/>
  <c r="V67" i="40"/>
  <c r="U67" i="40"/>
  <c r="T67" i="40"/>
  <c r="S67" i="40"/>
  <c r="R67" i="40"/>
  <c r="Z67" i="40"/>
  <c r="Y67" i="40"/>
  <c r="X67" i="40"/>
  <c r="W66" i="40"/>
  <c r="V66" i="40"/>
  <c r="U66" i="40"/>
  <c r="T66" i="40"/>
  <c r="S66" i="40"/>
  <c r="R66" i="40"/>
  <c r="Z66" i="40"/>
  <c r="Y66" i="40"/>
  <c r="X66" i="40"/>
  <c r="W65" i="40"/>
  <c r="V65" i="40"/>
  <c r="U65" i="40"/>
  <c r="T65" i="40"/>
  <c r="S65" i="40"/>
  <c r="R65" i="40"/>
  <c r="Z65" i="40"/>
  <c r="Y65" i="40"/>
  <c r="W64" i="40"/>
  <c r="V64" i="40"/>
  <c r="U64" i="40"/>
  <c r="T64" i="40"/>
  <c r="S64" i="40"/>
  <c r="R64" i="40"/>
  <c r="Z64" i="40"/>
  <c r="Y64" i="40"/>
  <c r="W63" i="40"/>
  <c r="V63" i="40"/>
  <c r="U63" i="40"/>
  <c r="T63" i="40"/>
  <c r="S63" i="40"/>
  <c r="R63" i="40"/>
  <c r="Z63" i="40"/>
  <c r="Y63" i="40"/>
  <c r="X63" i="40"/>
  <c r="W62" i="40"/>
  <c r="V62" i="40"/>
  <c r="U62" i="40"/>
  <c r="T62" i="40"/>
  <c r="S62" i="40"/>
  <c r="R62" i="40"/>
  <c r="Z62" i="40"/>
  <c r="Y62" i="40"/>
  <c r="W61" i="40"/>
  <c r="V61" i="40"/>
  <c r="U61" i="40"/>
  <c r="T61" i="40"/>
  <c r="S61" i="40"/>
  <c r="R61" i="40"/>
  <c r="Z61" i="40"/>
  <c r="Y61" i="40"/>
  <c r="X61" i="40"/>
  <c r="W60" i="40"/>
  <c r="V60" i="40"/>
  <c r="U60" i="40"/>
  <c r="T60" i="40"/>
  <c r="S60" i="40"/>
  <c r="R60" i="40"/>
  <c r="Z60" i="40"/>
  <c r="Y60" i="40"/>
  <c r="W59" i="40"/>
  <c r="V59" i="40"/>
  <c r="U59" i="40"/>
  <c r="T59" i="40"/>
  <c r="S59" i="40"/>
  <c r="R59" i="40"/>
  <c r="Z59" i="40"/>
  <c r="Y59" i="40"/>
  <c r="W58" i="40"/>
  <c r="V58" i="40"/>
  <c r="U58" i="40"/>
  <c r="T58" i="40"/>
  <c r="S58" i="40"/>
  <c r="R58" i="40"/>
  <c r="Z58" i="40"/>
  <c r="Y58" i="40"/>
  <c r="X58" i="40"/>
  <c r="W57" i="40"/>
  <c r="V57" i="40"/>
  <c r="U57" i="40"/>
  <c r="T57" i="40"/>
  <c r="S57" i="40"/>
  <c r="R57" i="40"/>
  <c r="Z57" i="40"/>
  <c r="Y57" i="40"/>
  <c r="X57" i="40"/>
  <c r="W56" i="40"/>
  <c r="V56" i="40"/>
  <c r="U56" i="40"/>
  <c r="T56" i="40"/>
  <c r="S56" i="40"/>
  <c r="R56" i="40"/>
  <c r="Z56" i="40"/>
  <c r="Y56" i="40"/>
  <c r="X56" i="40"/>
  <c r="W55" i="40"/>
  <c r="V55" i="40"/>
  <c r="U55" i="40"/>
  <c r="T55" i="40"/>
  <c r="S55" i="40"/>
  <c r="R55" i="40"/>
  <c r="Z55" i="40"/>
  <c r="Y55" i="40"/>
  <c r="X55" i="40"/>
  <c r="W54" i="40"/>
  <c r="V54" i="40"/>
  <c r="U54" i="40"/>
  <c r="T54" i="40"/>
  <c r="S54" i="40"/>
  <c r="R54" i="40"/>
  <c r="Z54" i="40"/>
  <c r="Y54" i="40"/>
  <c r="X54" i="40"/>
  <c r="W53" i="40"/>
  <c r="V53" i="40"/>
  <c r="U53" i="40"/>
  <c r="T53" i="40"/>
  <c r="S53" i="40"/>
  <c r="R53" i="40"/>
  <c r="Z53" i="40"/>
  <c r="Y53" i="40"/>
  <c r="X53" i="40"/>
  <c r="W52" i="40"/>
  <c r="V52" i="40"/>
  <c r="U52" i="40"/>
  <c r="T52" i="40"/>
  <c r="S52" i="40"/>
  <c r="R52" i="40"/>
  <c r="Z52" i="40"/>
  <c r="Y52" i="40"/>
  <c r="W51" i="40"/>
  <c r="V51" i="40"/>
  <c r="U51" i="40"/>
  <c r="T51" i="40"/>
  <c r="S51" i="40"/>
  <c r="R51" i="40"/>
  <c r="Z51" i="40"/>
  <c r="Y51" i="40"/>
  <c r="X51" i="40"/>
  <c r="W50" i="40"/>
  <c r="V50" i="40"/>
  <c r="U50" i="40"/>
  <c r="T50" i="40"/>
  <c r="S50" i="40"/>
  <c r="R50" i="40"/>
  <c r="Z50" i="40"/>
  <c r="Y50" i="40"/>
  <c r="W49" i="40"/>
  <c r="V49" i="40"/>
  <c r="U49" i="40"/>
  <c r="T49" i="40"/>
  <c r="S49" i="40"/>
  <c r="R49" i="40"/>
  <c r="Z49" i="40"/>
  <c r="Y49" i="40"/>
  <c r="X49" i="40"/>
  <c r="W48" i="40"/>
  <c r="V48" i="40"/>
  <c r="U48" i="40"/>
  <c r="T48" i="40"/>
  <c r="S48" i="40"/>
  <c r="R48" i="40"/>
  <c r="Z48" i="40"/>
  <c r="Y48" i="40"/>
  <c r="W47" i="40"/>
  <c r="V47" i="40"/>
  <c r="U47" i="40"/>
  <c r="T47" i="40"/>
  <c r="S47" i="40"/>
  <c r="R47" i="40"/>
  <c r="Z47" i="40"/>
  <c r="Y47" i="40"/>
  <c r="W46" i="40"/>
  <c r="V46" i="40"/>
  <c r="U46" i="40"/>
  <c r="T46" i="40"/>
  <c r="S46" i="40"/>
  <c r="R46" i="40"/>
  <c r="Z46" i="40"/>
  <c r="Y46" i="40"/>
  <c r="X46" i="40"/>
  <c r="W45" i="40"/>
  <c r="V45" i="40"/>
  <c r="U45" i="40"/>
  <c r="T45" i="40"/>
  <c r="S45" i="40"/>
  <c r="R45" i="40"/>
  <c r="Z45" i="40"/>
  <c r="Y45" i="40"/>
  <c r="X45" i="40"/>
  <c r="W44" i="40"/>
  <c r="V44" i="40"/>
  <c r="U44" i="40"/>
  <c r="T44" i="40"/>
  <c r="S44" i="40"/>
  <c r="R44" i="40"/>
  <c r="Z44" i="40"/>
  <c r="Y44" i="40"/>
  <c r="X44" i="40"/>
  <c r="W43" i="40"/>
  <c r="V43" i="40"/>
  <c r="U43" i="40"/>
  <c r="T43" i="40"/>
  <c r="S43" i="40"/>
  <c r="R43" i="40"/>
  <c r="Z43" i="40"/>
  <c r="Y43" i="40"/>
  <c r="X43" i="40"/>
  <c r="W42" i="40"/>
  <c r="V42" i="40"/>
  <c r="U42" i="40"/>
  <c r="T42" i="40"/>
  <c r="S42" i="40"/>
  <c r="R42" i="40"/>
  <c r="Z42" i="40"/>
  <c r="Y42" i="40"/>
  <c r="X42" i="40"/>
  <c r="W41" i="40"/>
  <c r="V41" i="40"/>
  <c r="U41" i="40"/>
  <c r="T41" i="40"/>
  <c r="S41" i="40"/>
  <c r="R41" i="40"/>
  <c r="Z41" i="40"/>
  <c r="Y41" i="40"/>
  <c r="X41" i="40"/>
  <c r="W40" i="40"/>
  <c r="V40" i="40"/>
  <c r="U40" i="40"/>
  <c r="T40" i="40"/>
  <c r="S40" i="40"/>
  <c r="R40" i="40"/>
  <c r="Z40" i="40"/>
  <c r="Y40" i="40"/>
  <c r="W39" i="40"/>
  <c r="V39" i="40"/>
  <c r="U39" i="40"/>
  <c r="T39" i="40"/>
  <c r="S39" i="40"/>
  <c r="R39" i="40"/>
  <c r="Z39" i="40"/>
  <c r="Y39" i="40"/>
  <c r="X39" i="40"/>
  <c r="W38" i="40"/>
  <c r="V38" i="40"/>
  <c r="U38" i="40"/>
  <c r="T38" i="40"/>
  <c r="S38" i="40"/>
  <c r="R38" i="40"/>
  <c r="Z38" i="40"/>
  <c r="Y38" i="40"/>
  <c r="W37" i="40"/>
  <c r="V37" i="40"/>
  <c r="U37" i="40"/>
  <c r="T37" i="40"/>
  <c r="S37" i="40"/>
  <c r="R37" i="40"/>
  <c r="Z37" i="40"/>
  <c r="Y37" i="40"/>
  <c r="X37" i="40"/>
  <c r="W36" i="40"/>
  <c r="V36" i="40"/>
  <c r="U36" i="40"/>
  <c r="T36" i="40"/>
  <c r="S36" i="40"/>
  <c r="R36" i="40"/>
  <c r="Z36" i="40"/>
  <c r="Y36" i="40"/>
  <c r="W35" i="40"/>
  <c r="V35" i="40"/>
  <c r="U35" i="40"/>
  <c r="T35" i="40"/>
  <c r="S35" i="40"/>
  <c r="R35" i="40"/>
  <c r="Z35" i="40"/>
  <c r="Y35" i="40"/>
  <c r="W34" i="40"/>
  <c r="V34" i="40"/>
  <c r="U34" i="40"/>
  <c r="T34" i="40"/>
  <c r="S34" i="40"/>
  <c r="R34" i="40"/>
  <c r="Z34" i="40"/>
  <c r="Y34" i="40"/>
  <c r="X34" i="40"/>
  <c r="W33" i="40"/>
  <c r="V33" i="40"/>
  <c r="U33" i="40"/>
  <c r="T33" i="40"/>
  <c r="S33" i="40"/>
  <c r="R33" i="40"/>
  <c r="Z33" i="40"/>
  <c r="Y33" i="40"/>
  <c r="X33" i="40"/>
  <c r="W32" i="40"/>
  <c r="V32" i="40"/>
  <c r="U32" i="40"/>
  <c r="T32" i="40"/>
  <c r="S32" i="40"/>
  <c r="R32" i="40"/>
  <c r="Z32" i="40"/>
  <c r="Y32" i="40"/>
  <c r="X32" i="40"/>
  <c r="W31" i="40"/>
  <c r="V31" i="40"/>
  <c r="U31" i="40"/>
  <c r="T31" i="40"/>
  <c r="S31" i="40"/>
  <c r="R31" i="40"/>
  <c r="Z31" i="40"/>
  <c r="Y31" i="40"/>
  <c r="X31" i="40"/>
  <c r="W30" i="40"/>
  <c r="V30" i="40"/>
  <c r="U30" i="40"/>
  <c r="T30" i="40"/>
  <c r="S30" i="40"/>
  <c r="R30" i="40"/>
  <c r="Z30" i="40"/>
  <c r="Y30" i="40"/>
  <c r="X30" i="40"/>
  <c r="W29" i="40"/>
  <c r="V29" i="40"/>
  <c r="U29" i="40"/>
  <c r="T29" i="40"/>
  <c r="S29" i="40"/>
  <c r="R29" i="40"/>
  <c r="Z29" i="40"/>
  <c r="Y29" i="40"/>
  <c r="X29" i="40"/>
  <c r="W28" i="40"/>
  <c r="V28" i="40"/>
  <c r="U28" i="40"/>
  <c r="T28" i="40"/>
  <c r="S28" i="40"/>
  <c r="R28" i="40"/>
  <c r="Z28" i="40"/>
  <c r="Y28" i="40"/>
  <c r="W27" i="40"/>
  <c r="V27" i="40"/>
  <c r="U27" i="40"/>
  <c r="T27" i="40"/>
  <c r="S27" i="40"/>
  <c r="R27" i="40"/>
  <c r="Z27" i="40"/>
  <c r="Y27" i="40"/>
  <c r="X27" i="40"/>
  <c r="W26" i="40"/>
  <c r="V26" i="40"/>
  <c r="U26" i="40"/>
  <c r="T26" i="40"/>
  <c r="S26" i="40"/>
  <c r="R26" i="40"/>
  <c r="Z26" i="40"/>
  <c r="Y26" i="40"/>
  <c r="X26" i="40"/>
  <c r="W25" i="40"/>
  <c r="V25" i="40"/>
  <c r="U25" i="40"/>
  <c r="T25" i="40"/>
  <c r="S25" i="40"/>
  <c r="R25" i="40"/>
  <c r="Z25" i="40"/>
  <c r="Y25" i="40"/>
  <c r="X25" i="40"/>
  <c r="W24" i="40"/>
  <c r="V24" i="40"/>
  <c r="U24" i="40"/>
  <c r="T24" i="40"/>
  <c r="S24" i="40"/>
  <c r="R24" i="40"/>
  <c r="Z24" i="40"/>
  <c r="Y24" i="40"/>
  <c r="W23" i="40"/>
  <c r="V23" i="40"/>
  <c r="U23" i="40"/>
  <c r="T23" i="40"/>
  <c r="S23" i="40"/>
  <c r="R23" i="40"/>
  <c r="Z23" i="40"/>
  <c r="Y23" i="40"/>
  <c r="W22" i="40"/>
  <c r="V22" i="40"/>
  <c r="U22" i="40"/>
  <c r="T22" i="40"/>
  <c r="S22" i="40"/>
  <c r="R22" i="40"/>
  <c r="Z22" i="40"/>
  <c r="Y22" i="40"/>
  <c r="X22" i="40"/>
  <c r="W21" i="40"/>
  <c r="V21" i="40"/>
  <c r="U21" i="40"/>
  <c r="T21" i="40"/>
  <c r="S21" i="40"/>
  <c r="R21" i="40"/>
  <c r="Z21" i="40"/>
  <c r="Y21" i="40"/>
  <c r="X21" i="40"/>
  <c r="W20" i="40"/>
  <c r="V20" i="40"/>
  <c r="U20" i="40"/>
  <c r="T20" i="40"/>
  <c r="S20" i="40"/>
  <c r="R20" i="40"/>
  <c r="Z20" i="40"/>
  <c r="Y20" i="40"/>
  <c r="X20" i="40"/>
  <c r="W19" i="40"/>
  <c r="V19" i="40"/>
  <c r="U19" i="40"/>
  <c r="T19" i="40"/>
  <c r="S19" i="40"/>
  <c r="R19" i="40"/>
  <c r="Z19" i="40"/>
  <c r="Y19" i="40"/>
  <c r="X19" i="40"/>
  <c r="W18" i="40"/>
  <c r="V18" i="40"/>
  <c r="U18" i="40"/>
  <c r="T18" i="40"/>
  <c r="S18" i="40"/>
  <c r="R18" i="40"/>
  <c r="Z18" i="40"/>
  <c r="Y18" i="40"/>
  <c r="X18" i="40"/>
  <c r="W17" i="40"/>
  <c r="V17" i="40"/>
  <c r="U17" i="40"/>
  <c r="T17" i="40"/>
  <c r="S17" i="40"/>
  <c r="R17" i="40"/>
  <c r="Z17" i="40"/>
  <c r="Y17" i="40"/>
  <c r="X17" i="40"/>
  <c r="W16" i="40"/>
  <c r="V16" i="40"/>
  <c r="U16" i="40"/>
  <c r="T16" i="40"/>
  <c r="S16" i="40"/>
  <c r="R16" i="40"/>
  <c r="Z16" i="40"/>
  <c r="Y16" i="40"/>
  <c r="W15" i="40"/>
  <c r="V15" i="40"/>
  <c r="U15" i="40"/>
  <c r="T15" i="40"/>
  <c r="S15" i="40"/>
  <c r="R15" i="40"/>
  <c r="Z15" i="40"/>
  <c r="Y15" i="40"/>
  <c r="X15" i="40"/>
  <c r="W14" i="40"/>
  <c r="V14" i="40"/>
  <c r="U14" i="40"/>
  <c r="T14" i="40"/>
  <c r="S14" i="40"/>
  <c r="R14" i="40"/>
  <c r="Z14" i="40"/>
  <c r="Y14" i="40"/>
  <c r="W13" i="40"/>
  <c r="V13" i="40"/>
  <c r="U13" i="40"/>
  <c r="T13" i="40"/>
  <c r="S13" i="40"/>
  <c r="R13" i="40"/>
  <c r="Z13" i="40"/>
  <c r="Y13" i="40"/>
  <c r="X13" i="40"/>
  <c r="W12" i="40"/>
  <c r="V12" i="40"/>
  <c r="U12" i="40"/>
  <c r="T12" i="40"/>
  <c r="S12" i="40"/>
  <c r="R12" i="40"/>
  <c r="Z12" i="40"/>
  <c r="Y12" i="40"/>
  <c r="W11" i="40"/>
  <c r="V11" i="40"/>
  <c r="U11" i="40"/>
  <c r="T11" i="40"/>
  <c r="S11" i="40"/>
  <c r="R11" i="40"/>
  <c r="Z11" i="40"/>
  <c r="Y11" i="40"/>
  <c r="W10" i="40"/>
  <c r="V10" i="40"/>
  <c r="U10" i="40"/>
  <c r="T10" i="40"/>
  <c r="S10" i="40"/>
  <c r="R10" i="40"/>
  <c r="Z10" i="40"/>
  <c r="Y10" i="40"/>
  <c r="X10" i="40"/>
  <c r="W9" i="40"/>
  <c r="V9" i="40"/>
  <c r="U9" i="40"/>
  <c r="T9" i="40"/>
  <c r="S9" i="40"/>
  <c r="R9" i="40"/>
  <c r="Z9" i="40"/>
  <c r="Y9" i="40"/>
  <c r="X9" i="40"/>
  <c r="W8" i="40"/>
  <c r="V8" i="40"/>
  <c r="U8" i="40"/>
  <c r="T8" i="40"/>
  <c r="S8" i="40"/>
  <c r="R8" i="40"/>
  <c r="Z8" i="40"/>
  <c r="Y8" i="40"/>
  <c r="X8" i="40"/>
  <c r="W7" i="40"/>
  <c r="V7" i="40"/>
  <c r="U7" i="40"/>
  <c r="T7" i="40"/>
  <c r="S7" i="40"/>
  <c r="R7" i="40"/>
  <c r="Z7" i="40"/>
  <c r="Y7" i="40"/>
  <c r="X7" i="40"/>
  <c r="W6" i="40"/>
  <c r="V6" i="40"/>
  <c r="U6" i="40"/>
  <c r="T6" i="40"/>
  <c r="S6" i="40"/>
  <c r="R6" i="40"/>
  <c r="Z6" i="40"/>
  <c r="Y6" i="40"/>
  <c r="X6" i="40"/>
  <c r="W5" i="40"/>
  <c r="V5" i="40"/>
  <c r="U5" i="40"/>
  <c r="T5" i="40"/>
  <c r="S5" i="40"/>
  <c r="R5" i="40"/>
  <c r="Z5" i="40"/>
  <c r="Y5" i="40"/>
  <c r="D6" i="53"/>
  <c r="D6" i="73"/>
  <c r="AO6" i="73"/>
  <c r="AK53" i="52"/>
  <c r="AL53" i="52"/>
  <c r="AM53" i="52"/>
  <c r="AN53" i="52"/>
  <c r="AO53" i="52"/>
  <c r="AP53" i="52"/>
  <c r="AQ53" i="52"/>
  <c r="AR53" i="52"/>
  <c r="AS53" i="52"/>
  <c r="AT53" i="52"/>
  <c r="AU53" i="52"/>
  <c r="AV53" i="52"/>
  <c r="AW53" i="52"/>
  <c r="AX53" i="52"/>
  <c r="AY53" i="52"/>
  <c r="AZ53" i="52"/>
  <c r="BA53" i="52"/>
  <c r="BB53" i="52"/>
  <c r="BC53" i="52"/>
  <c r="BD53" i="52"/>
  <c r="BE53" i="52"/>
  <c r="BF53" i="52"/>
  <c r="BG53" i="52"/>
  <c r="BH53" i="52"/>
  <c r="BI53" i="52"/>
  <c r="BJ53" i="52"/>
  <c r="BK53" i="52"/>
  <c r="BL53" i="52"/>
  <c r="BM53" i="52"/>
  <c r="BN53" i="52"/>
  <c r="BO53" i="52"/>
  <c r="BP53" i="52"/>
  <c r="BQ53" i="52"/>
  <c r="BR53" i="52"/>
  <c r="BS53" i="52"/>
  <c r="BT53" i="52"/>
  <c r="BU53" i="52"/>
  <c r="BV53" i="52"/>
  <c r="BW53" i="52"/>
  <c r="BX53" i="52"/>
  <c r="CS53" i="52"/>
  <c r="DG26" i="52"/>
  <c r="CT53" i="52"/>
  <c r="DH26" i="52"/>
  <c r="CU53" i="52"/>
  <c r="DI26" i="52"/>
  <c r="CV53" i="52"/>
  <c r="DJ26" i="52"/>
  <c r="CW53" i="52"/>
  <c r="DK26" i="52"/>
  <c r="CX53" i="52"/>
  <c r="DL26" i="52"/>
  <c r="CY53" i="52"/>
  <c r="DM26" i="52"/>
  <c r="CZ53" i="52"/>
  <c r="DN26" i="52"/>
  <c r="DA53" i="52"/>
  <c r="DO26" i="52"/>
  <c r="DB53" i="52"/>
  <c r="DP26" i="52"/>
  <c r="AK52" i="52"/>
  <c r="AL52" i="52"/>
  <c r="AM52" i="52"/>
  <c r="AN52" i="52"/>
  <c r="AO52" i="52"/>
  <c r="AP52" i="52"/>
  <c r="AQ52" i="52"/>
  <c r="AR52" i="52"/>
  <c r="AS52" i="52"/>
  <c r="AT52" i="52"/>
  <c r="AU52" i="52"/>
  <c r="AV52" i="52"/>
  <c r="AW52" i="52"/>
  <c r="AX52" i="52"/>
  <c r="AY52" i="52"/>
  <c r="AZ52" i="52"/>
  <c r="BA52" i="52"/>
  <c r="BB52" i="52"/>
  <c r="BC52" i="52"/>
  <c r="BD52" i="52"/>
  <c r="BE52" i="52"/>
  <c r="R24" i="73"/>
  <c r="BF52" i="52"/>
  <c r="S24" i="73"/>
  <c r="BG52" i="52"/>
  <c r="T24" i="73"/>
  <c r="BH52" i="52"/>
  <c r="U24" i="73"/>
  <c r="BI52" i="52"/>
  <c r="V24" i="73"/>
  <c r="BJ52" i="52"/>
  <c r="W24" i="73"/>
  <c r="BK52" i="52"/>
  <c r="X24" i="73"/>
  <c r="BL52" i="52"/>
  <c r="Y24" i="73"/>
  <c r="BM52" i="52"/>
  <c r="Z24" i="73"/>
  <c r="BN52" i="52"/>
  <c r="AA24" i="73"/>
  <c r="BO52" i="52"/>
  <c r="BP52" i="52"/>
  <c r="BQ52" i="52"/>
  <c r="BR52" i="52"/>
  <c r="BS52" i="52"/>
  <c r="BT52" i="52"/>
  <c r="BU52" i="52"/>
  <c r="BV52" i="52"/>
  <c r="BW52" i="52"/>
  <c r="BX52" i="52"/>
  <c r="BY52" i="52"/>
  <c r="BZ52" i="52"/>
  <c r="CA52" i="52"/>
  <c r="CB52" i="52"/>
  <c r="CC52" i="52"/>
  <c r="CD52" i="52"/>
  <c r="CE52" i="52"/>
  <c r="CF52" i="52"/>
  <c r="CG52" i="52"/>
  <c r="CH52" i="52"/>
  <c r="CS52" i="52"/>
  <c r="AF24" i="73"/>
  <c r="DG25" i="52"/>
  <c r="CT52" i="52"/>
  <c r="AG24" i="73"/>
  <c r="DH25" i="52"/>
  <c r="CU52" i="52"/>
  <c r="DI25" i="52"/>
  <c r="CV52" i="52"/>
  <c r="AI24" i="73"/>
  <c r="DJ25" i="52"/>
  <c r="CW52" i="52"/>
  <c r="AJ24" i="73"/>
  <c r="CX52" i="52"/>
  <c r="DL25" i="52"/>
  <c r="CY52" i="52"/>
  <c r="DM25" i="52"/>
  <c r="CZ52" i="52"/>
  <c r="DN25" i="52"/>
  <c r="DA52" i="52"/>
  <c r="DO25" i="52"/>
  <c r="DB52" i="52"/>
  <c r="AO24" i="73"/>
  <c r="DP25" i="52"/>
  <c r="AK51" i="52"/>
  <c r="AL51" i="52"/>
  <c r="AM51" i="52"/>
  <c r="AN51" i="52"/>
  <c r="AO51" i="52"/>
  <c r="AP51" i="52"/>
  <c r="AQ51" i="52"/>
  <c r="AR51" i="52"/>
  <c r="AS51" i="52"/>
  <c r="AT51" i="52"/>
  <c r="AU51" i="52"/>
  <c r="AV51" i="52"/>
  <c r="AW51" i="52"/>
  <c r="AX51" i="52"/>
  <c r="AY51" i="52"/>
  <c r="AZ51" i="52"/>
  <c r="BA51" i="52"/>
  <c r="BB51" i="52"/>
  <c r="BC51" i="52"/>
  <c r="BD51" i="52"/>
  <c r="BE51" i="52"/>
  <c r="R15" i="73"/>
  <c r="BF51" i="52"/>
  <c r="S15" i="73"/>
  <c r="BG51" i="52"/>
  <c r="T15" i="73"/>
  <c r="BH51" i="52"/>
  <c r="U15" i="73"/>
  <c r="BI51" i="52"/>
  <c r="V15" i="73"/>
  <c r="BJ51" i="52"/>
  <c r="W15" i="73"/>
  <c r="BK51" i="52"/>
  <c r="X15" i="73"/>
  <c r="BL51" i="52"/>
  <c r="Y15" i="73"/>
  <c r="BM51" i="52"/>
  <c r="Z15" i="73"/>
  <c r="BN51" i="52"/>
  <c r="AA15" i="73"/>
  <c r="BO51" i="52"/>
  <c r="BP51" i="52"/>
  <c r="BQ51" i="52"/>
  <c r="BR51" i="52"/>
  <c r="BS51" i="52"/>
  <c r="BT51" i="52"/>
  <c r="BU51" i="52"/>
  <c r="BV51" i="52"/>
  <c r="BW51" i="52"/>
  <c r="BX51" i="52"/>
  <c r="BY51" i="52"/>
  <c r="BZ51" i="52"/>
  <c r="CA51" i="52"/>
  <c r="CB51" i="52"/>
  <c r="CC51" i="52"/>
  <c r="CD51" i="52"/>
  <c r="CE51" i="52"/>
  <c r="CF51" i="52"/>
  <c r="CG51" i="52"/>
  <c r="CH51" i="52"/>
  <c r="CS51" i="52"/>
  <c r="DG24" i="52"/>
  <c r="CT51" i="52"/>
  <c r="AG15" i="73"/>
  <c r="DH24" i="52"/>
  <c r="CU51" i="52"/>
  <c r="DI24" i="52"/>
  <c r="CV51" i="52"/>
  <c r="DJ24" i="52"/>
  <c r="CW51" i="52"/>
  <c r="DK24" i="52"/>
  <c r="CX51" i="52"/>
  <c r="DL24" i="52"/>
  <c r="CY51" i="52"/>
  <c r="AL15" i="73"/>
  <c r="DM24" i="52"/>
  <c r="CZ51" i="52"/>
  <c r="AM15" i="73"/>
  <c r="DN24" i="52"/>
  <c r="DA51" i="52"/>
  <c r="AN15" i="73"/>
  <c r="DB51" i="52"/>
  <c r="DP24" i="52"/>
  <c r="AK50" i="52"/>
  <c r="AL50" i="52"/>
  <c r="AM50" i="52"/>
  <c r="AN50" i="52"/>
  <c r="AO50" i="52"/>
  <c r="V15" i="53"/>
  <c r="AP50" i="52"/>
  <c r="W15" i="53"/>
  <c r="AQ50" i="52"/>
  <c r="X15" i="53"/>
  <c r="AR50" i="52"/>
  <c r="Y15" i="53"/>
  <c r="AS50" i="52"/>
  <c r="Z15" i="53"/>
  <c r="AT50" i="52"/>
  <c r="AA15" i="53"/>
  <c r="AU50" i="52"/>
  <c r="AV50" i="52"/>
  <c r="AW50" i="52"/>
  <c r="AX50" i="52"/>
  <c r="AY50" i="52"/>
  <c r="AZ50" i="52"/>
  <c r="BA50" i="52"/>
  <c r="BB50" i="52"/>
  <c r="Y24" i="53"/>
  <c r="BC50" i="52"/>
  <c r="Z24" i="53"/>
  <c r="BD50" i="52"/>
  <c r="AA24" i="53"/>
  <c r="R6" i="73"/>
  <c r="BF50" i="52"/>
  <c r="S6" i="73"/>
  <c r="BG50" i="52"/>
  <c r="T6" i="73"/>
  <c r="BH50" i="52"/>
  <c r="U6" i="73"/>
  <c r="BI50" i="52"/>
  <c r="V6" i="53"/>
  <c r="V6" i="73"/>
  <c r="BJ50" i="52"/>
  <c r="W6" i="73"/>
  <c r="BK50" i="52"/>
  <c r="X6" i="73"/>
  <c r="BL50" i="52"/>
  <c r="Y6" i="73"/>
  <c r="BM50" i="52"/>
  <c r="Z6" i="73"/>
  <c r="BN50" i="52"/>
  <c r="AA6" i="73"/>
  <c r="BO50" i="52"/>
  <c r="AF15" i="53"/>
  <c r="BP50" i="52"/>
  <c r="AG15" i="53"/>
  <c r="BQ50" i="52"/>
  <c r="AH15" i="53"/>
  <c r="BR50" i="52"/>
  <c r="AI15" i="53"/>
  <c r="BS50" i="52"/>
  <c r="AJ15" i="53"/>
  <c r="BT50" i="52"/>
  <c r="AK15" i="53"/>
  <c r="BU50" i="52"/>
  <c r="AL15" i="53"/>
  <c r="BV50" i="52"/>
  <c r="BW50" i="52"/>
  <c r="BX50" i="52"/>
  <c r="CT50" i="52"/>
  <c r="DH23" i="52"/>
  <c r="CU50" i="52"/>
  <c r="AH6" i="73"/>
  <c r="DI23" i="52"/>
  <c r="CV50" i="52"/>
  <c r="AI6" i="53"/>
  <c r="DJ23" i="52"/>
  <c r="CW50" i="52"/>
  <c r="AJ6" i="73"/>
  <c r="DK23" i="52"/>
  <c r="CX50" i="52"/>
  <c r="AK6" i="53"/>
  <c r="CY50" i="52"/>
  <c r="DM23" i="52"/>
  <c r="CZ50" i="52"/>
  <c r="DN23" i="52"/>
  <c r="DA50" i="52"/>
  <c r="DO23" i="52"/>
  <c r="AI15" i="73"/>
  <c r="AG6" i="73"/>
  <c r="AF15" i="73"/>
  <c r="AL24" i="73"/>
  <c r="AH15" i="73"/>
  <c r="AN6" i="73"/>
  <c r="AM6" i="73"/>
  <c r="AM24" i="73"/>
  <c r="AL6" i="73"/>
  <c r="AK6" i="73"/>
  <c r="AK15" i="73"/>
  <c r="AK24" i="73"/>
  <c r="AO15" i="73"/>
  <c r="AJ15" i="73"/>
  <c r="AF25" i="53"/>
  <c r="AE28" i="53"/>
  <c r="AD28" i="53"/>
  <c r="Q28" i="53"/>
  <c r="P28" i="53"/>
  <c r="C28" i="53"/>
  <c r="B28" i="53"/>
  <c r="AE19" i="53"/>
  <c r="AD19" i="53"/>
  <c r="Q19" i="53"/>
  <c r="P19" i="53"/>
  <c r="C19" i="53"/>
  <c r="B19" i="53"/>
  <c r="AV6" i="42"/>
  <c r="AV7" i="42"/>
  <c r="AV8" i="42"/>
  <c r="AV9" i="42"/>
  <c r="AV10" i="42"/>
  <c r="AV11" i="42"/>
  <c r="AV12" i="42"/>
  <c r="AV13" i="42"/>
  <c r="AV14" i="42"/>
  <c r="AV15" i="42"/>
  <c r="AV16" i="42"/>
  <c r="AV17" i="42"/>
  <c r="AV18" i="42"/>
  <c r="AV19" i="42"/>
  <c r="AV20" i="42"/>
  <c r="AV21" i="42"/>
  <c r="AV22" i="42"/>
  <c r="AV23" i="42"/>
  <c r="AV24" i="42"/>
  <c r="AV25" i="42"/>
  <c r="AV26" i="42"/>
  <c r="AV27" i="42"/>
  <c r="AV28" i="42"/>
  <c r="AV29" i="42"/>
  <c r="AV30" i="42"/>
  <c r="AV31" i="42"/>
  <c r="AV32" i="42"/>
  <c r="AV33" i="42"/>
  <c r="AV34" i="42"/>
  <c r="AV35" i="42"/>
  <c r="AV36" i="42"/>
  <c r="AV37" i="42"/>
  <c r="AV38" i="42"/>
  <c r="AV39" i="42"/>
  <c r="AV40" i="42"/>
  <c r="AV41" i="42"/>
  <c r="AV42" i="42"/>
  <c r="AV43" i="42"/>
  <c r="AV44" i="42"/>
  <c r="AV45" i="42"/>
  <c r="AV46" i="42"/>
  <c r="AV47" i="42"/>
  <c r="AV48" i="42"/>
  <c r="AV49" i="42"/>
  <c r="AV50" i="42"/>
  <c r="AV51" i="42"/>
  <c r="AV52" i="42"/>
  <c r="AV53" i="42"/>
  <c r="AV54" i="42"/>
  <c r="AV55" i="42"/>
  <c r="AV56" i="42"/>
  <c r="AV57" i="42"/>
  <c r="AV58" i="42"/>
  <c r="AV59" i="42"/>
  <c r="AV60" i="42"/>
  <c r="AV61" i="42"/>
  <c r="AV62" i="42"/>
  <c r="AV63" i="42"/>
  <c r="AV64" i="42"/>
  <c r="AV65" i="42"/>
  <c r="AV66" i="42"/>
  <c r="AV67" i="42"/>
  <c r="AV68" i="42"/>
  <c r="AV69" i="42"/>
  <c r="AV70" i="42"/>
  <c r="AV71" i="42"/>
  <c r="AV72" i="42"/>
  <c r="AV73" i="42"/>
  <c r="AV74" i="42"/>
  <c r="AV75" i="42"/>
  <c r="AV76" i="42"/>
  <c r="AV77" i="42"/>
  <c r="AV78" i="42"/>
  <c r="AV79" i="42"/>
  <c r="AV80" i="42"/>
  <c r="AV81" i="42"/>
  <c r="AV82" i="42"/>
  <c r="AV83" i="42"/>
  <c r="AV84" i="42"/>
  <c r="AV85" i="42"/>
  <c r="AV86" i="42"/>
  <c r="AV87" i="42"/>
  <c r="AV88" i="42"/>
  <c r="AV89" i="42"/>
  <c r="AV90" i="42"/>
  <c r="AV91" i="42"/>
  <c r="AV92" i="42"/>
  <c r="AV93" i="42"/>
  <c r="AV94" i="42"/>
  <c r="AV95" i="42"/>
  <c r="AV96" i="42"/>
  <c r="AV97" i="42"/>
  <c r="AV98" i="42"/>
  <c r="AV99" i="42"/>
  <c r="AV100" i="42"/>
  <c r="AV101" i="42"/>
  <c r="AV102" i="42"/>
  <c r="AV103" i="42"/>
  <c r="AV104" i="42"/>
  <c r="AV105" i="42"/>
  <c r="AV106" i="42"/>
  <c r="AV107" i="42"/>
  <c r="AV108" i="42"/>
  <c r="AV109" i="42"/>
  <c r="AV110" i="42"/>
  <c r="AV111" i="42"/>
  <c r="AV112" i="42"/>
  <c r="AV113" i="42"/>
  <c r="AV114" i="42"/>
  <c r="AV115" i="42"/>
  <c r="AV116" i="42"/>
  <c r="AV117" i="42"/>
  <c r="AV118" i="42"/>
  <c r="AV119" i="42"/>
  <c r="AV120" i="42"/>
  <c r="AV121" i="42"/>
  <c r="AV122" i="42"/>
  <c r="AV123" i="42"/>
  <c r="AV124" i="42"/>
  <c r="AV125" i="42"/>
  <c r="AV126" i="42"/>
  <c r="AV127" i="42"/>
  <c r="AV128" i="42"/>
  <c r="AV129" i="42"/>
  <c r="AV130" i="42"/>
  <c r="AV131" i="42"/>
  <c r="AV132" i="42"/>
  <c r="AV133" i="42"/>
  <c r="AV134" i="42"/>
  <c r="AV135" i="42"/>
  <c r="AV136" i="42"/>
  <c r="AV137" i="42"/>
  <c r="AV138" i="42"/>
  <c r="AV139" i="42"/>
  <c r="AV140" i="42"/>
  <c r="AV141" i="42"/>
  <c r="AV142" i="42"/>
  <c r="AV143" i="42"/>
  <c r="AV144" i="42"/>
  <c r="AV145" i="42"/>
  <c r="AV146" i="42"/>
  <c r="AV147" i="42"/>
  <c r="AV148" i="42"/>
  <c r="AV149" i="42"/>
  <c r="AV150" i="42"/>
  <c r="AV151" i="42"/>
  <c r="AV152" i="42"/>
  <c r="AV153" i="42"/>
  <c r="AV154" i="42"/>
  <c r="AV155" i="42"/>
  <c r="AV156" i="42"/>
  <c r="AV157" i="42"/>
  <c r="AV158" i="42"/>
  <c r="AV159" i="42"/>
  <c r="AV160" i="42"/>
  <c r="AV161" i="42"/>
  <c r="AV162" i="42"/>
  <c r="AV163" i="42"/>
  <c r="AV164" i="42"/>
  <c r="AV165" i="42"/>
  <c r="AV166" i="42"/>
  <c r="AV167" i="42"/>
  <c r="AV168" i="42"/>
  <c r="AV169" i="42"/>
  <c r="AV170" i="42"/>
  <c r="AV171" i="42"/>
  <c r="AV172" i="42"/>
  <c r="AV173" i="42"/>
  <c r="AV174" i="42"/>
  <c r="AV175" i="42"/>
  <c r="AV176" i="42"/>
  <c r="AV177" i="42"/>
  <c r="AV178" i="42"/>
  <c r="AV179" i="42"/>
  <c r="AV180" i="42"/>
  <c r="AV181" i="42"/>
  <c r="AV182" i="42"/>
  <c r="AV183" i="42"/>
  <c r="AV184" i="42"/>
  <c r="AV185" i="42"/>
  <c r="AV186" i="42"/>
  <c r="AV187" i="42"/>
  <c r="AV188" i="42"/>
  <c r="AV189" i="42"/>
  <c r="AV190" i="42"/>
  <c r="AV191" i="42"/>
  <c r="AV192" i="42"/>
  <c r="AV193" i="42"/>
  <c r="AV194" i="42"/>
  <c r="AV195" i="42"/>
  <c r="AV196" i="42"/>
  <c r="AV197" i="42"/>
  <c r="AV198" i="42"/>
  <c r="AV199" i="42"/>
  <c r="AV200" i="42"/>
  <c r="AV201" i="42"/>
  <c r="AV202" i="42"/>
  <c r="AV203" i="42"/>
  <c r="AV204" i="42"/>
  <c r="AV205" i="42"/>
  <c r="AV206" i="42"/>
  <c r="AV207" i="42"/>
  <c r="AV208" i="42"/>
  <c r="AV209" i="42"/>
  <c r="AV210" i="42"/>
  <c r="AV211" i="42"/>
  <c r="AV212" i="42"/>
  <c r="AV213" i="42"/>
  <c r="AV214" i="42"/>
  <c r="AV215" i="42"/>
  <c r="AV216" i="42"/>
  <c r="AV217" i="42"/>
  <c r="AV218" i="42"/>
  <c r="AV219" i="42"/>
  <c r="AV220" i="42"/>
  <c r="AV221" i="42"/>
  <c r="AV222" i="42"/>
  <c r="AV223" i="42"/>
  <c r="AV224" i="42"/>
  <c r="AV225" i="42"/>
  <c r="AV226" i="42"/>
  <c r="AV227" i="42"/>
  <c r="AV228" i="42"/>
  <c r="AV229" i="42"/>
  <c r="AV230" i="42"/>
  <c r="AV231" i="42"/>
  <c r="AV232" i="42"/>
  <c r="AV233" i="42"/>
  <c r="AV234" i="42"/>
  <c r="AV235" i="42"/>
  <c r="AV236" i="42"/>
  <c r="AV237" i="42"/>
  <c r="AV238" i="42"/>
  <c r="AV239" i="42"/>
  <c r="AV240" i="42"/>
  <c r="AV241" i="42"/>
  <c r="AV242" i="42"/>
  <c r="AV243" i="42"/>
  <c r="AV244" i="42"/>
  <c r="AV245" i="42"/>
  <c r="AV246" i="42"/>
  <c r="AV247" i="42"/>
  <c r="AV248" i="42"/>
  <c r="AV249" i="42"/>
  <c r="AV250" i="42"/>
  <c r="AV251" i="42"/>
  <c r="AV252" i="42"/>
  <c r="AV253" i="42"/>
  <c r="AV254" i="42"/>
  <c r="AV255" i="42"/>
  <c r="AV256" i="42"/>
  <c r="AV257" i="42"/>
  <c r="AV258" i="42"/>
  <c r="AV259" i="42"/>
  <c r="AV260" i="42"/>
  <c r="AV261" i="42"/>
  <c r="AV262" i="42"/>
  <c r="AV263" i="42"/>
  <c r="AV264" i="42"/>
  <c r="AV265" i="42"/>
  <c r="AV266" i="42"/>
  <c r="AV267" i="42"/>
  <c r="AV268" i="42"/>
  <c r="AV269" i="42"/>
  <c r="AV270" i="42"/>
  <c r="AV271" i="42"/>
  <c r="AV272" i="42"/>
  <c r="AV273" i="42"/>
  <c r="AV274" i="42"/>
  <c r="AV275" i="42"/>
  <c r="AV276" i="42"/>
  <c r="AV277" i="42"/>
  <c r="AV278" i="42"/>
  <c r="AV279" i="42"/>
  <c r="AV280" i="42"/>
  <c r="AV281" i="42"/>
  <c r="AV282" i="42"/>
  <c r="AV283" i="42"/>
  <c r="AV284" i="42"/>
  <c r="AV285" i="42"/>
  <c r="AV286" i="42"/>
  <c r="AV287" i="42"/>
  <c r="AV288" i="42"/>
  <c r="AV289" i="42"/>
  <c r="AV290" i="42"/>
  <c r="AV291" i="42"/>
  <c r="AV292" i="42"/>
  <c r="AV293" i="42"/>
  <c r="AV294" i="42"/>
  <c r="AV295" i="42"/>
  <c r="AV296" i="42"/>
  <c r="AV297" i="42"/>
  <c r="AV298" i="42"/>
  <c r="AV299" i="42"/>
  <c r="AV300" i="42"/>
  <c r="AV301" i="42"/>
  <c r="AV302" i="42"/>
  <c r="AV303" i="42"/>
  <c r="AV304" i="42"/>
  <c r="AV305" i="42"/>
  <c r="AV306" i="42"/>
  <c r="AV307" i="42"/>
  <c r="AV308" i="42"/>
  <c r="AV309" i="42"/>
  <c r="AV310" i="42"/>
  <c r="AV311" i="42"/>
  <c r="AV312" i="42"/>
  <c r="AV313" i="42"/>
  <c r="AV314" i="42"/>
  <c r="AV315" i="42"/>
  <c r="AV316" i="42"/>
  <c r="AV317" i="42"/>
  <c r="AV318" i="42"/>
  <c r="AV319" i="42"/>
  <c r="AV320" i="42"/>
  <c r="AV321" i="42"/>
  <c r="AV322" i="42"/>
  <c r="AV323" i="42"/>
  <c r="AV324" i="42"/>
  <c r="AV325" i="42"/>
  <c r="AV326" i="42"/>
  <c r="AV327" i="42"/>
  <c r="AV328" i="42"/>
  <c r="AV329" i="42"/>
  <c r="AV330" i="42"/>
  <c r="AV331" i="42"/>
  <c r="AV332" i="42"/>
  <c r="AV333" i="42"/>
  <c r="AV334" i="42"/>
  <c r="AV335" i="42"/>
  <c r="AV336" i="42"/>
  <c r="AV337" i="42"/>
  <c r="AV338" i="42"/>
  <c r="AV339" i="42"/>
  <c r="AV340" i="42"/>
  <c r="AV341" i="42"/>
  <c r="AV342" i="42"/>
  <c r="AV343" i="42"/>
  <c r="AV344" i="42"/>
  <c r="AV345" i="42"/>
  <c r="AV346" i="42"/>
  <c r="AV347" i="42"/>
  <c r="AV348" i="42"/>
  <c r="AV349" i="42"/>
  <c r="AV350" i="42"/>
  <c r="AV351" i="42"/>
  <c r="AV352" i="42"/>
  <c r="AW6" i="42"/>
  <c r="AW7" i="42"/>
  <c r="AW8" i="42"/>
  <c r="AW9" i="42"/>
  <c r="AW10" i="42"/>
  <c r="AW11" i="42"/>
  <c r="AW12" i="42"/>
  <c r="AW13" i="42"/>
  <c r="AW14" i="42"/>
  <c r="AW15" i="42"/>
  <c r="AW16" i="42"/>
  <c r="AW17" i="42"/>
  <c r="AW18" i="42"/>
  <c r="AW19" i="42"/>
  <c r="AW20" i="42"/>
  <c r="AW21" i="42"/>
  <c r="AW22" i="42"/>
  <c r="AW23" i="42"/>
  <c r="AW24" i="42"/>
  <c r="AW25" i="42"/>
  <c r="AW26" i="42"/>
  <c r="AW27" i="42"/>
  <c r="AW28" i="42"/>
  <c r="AW29" i="42"/>
  <c r="AW30" i="42"/>
  <c r="AW31" i="42"/>
  <c r="AW32" i="42"/>
  <c r="AW33" i="42"/>
  <c r="AW34" i="42"/>
  <c r="AW35" i="42"/>
  <c r="AW36" i="42"/>
  <c r="AW37" i="42"/>
  <c r="AW38" i="42"/>
  <c r="AW39" i="42"/>
  <c r="AW40" i="42"/>
  <c r="AW41" i="42"/>
  <c r="AW42" i="42"/>
  <c r="AW43" i="42"/>
  <c r="AW44" i="42"/>
  <c r="AW45" i="42"/>
  <c r="AW46" i="42"/>
  <c r="AW47" i="42"/>
  <c r="AW48" i="42"/>
  <c r="AW49" i="42"/>
  <c r="AW50" i="42"/>
  <c r="AW51" i="42"/>
  <c r="AW52" i="42"/>
  <c r="AW53" i="42"/>
  <c r="AW54" i="42"/>
  <c r="AW55" i="42"/>
  <c r="AW56" i="42"/>
  <c r="AW57" i="42"/>
  <c r="AW58" i="42"/>
  <c r="AW59" i="42"/>
  <c r="AW60" i="42"/>
  <c r="AW61" i="42"/>
  <c r="AW62" i="42"/>
  <c r="AW63" i="42"/>
  <c r="AW64" i="42"/>
  <c r="AW65" i="42"/>
  <c r="AW66" i="42"/>
  <c r="AW67" i="42"/>
  <c r="AW68" i="42"/>
  <c r="AW69" i="42"/>
  <c r="AW70" i="42"/>
  <c r="AW71" i="42"/>
  <c r="AW72" i="42"/>
  <c r="AW73" i="42"/>
  <c r="AW74" i="42"/>
  <c r="AW75" i="42"/>
  <c r="AW76" i="42"/>
  <c r="AW77" i="42"/>
  <c r="AW78" i="42"/>
  <c r="AW79" i="42"/>
  <c r="AW80" i="42"/>
  <c r="AW81" i="42"/>
  <c r="AW82" i="42"/>
  <c r="AW83" i="42"/>
  <c r="AW84" i="42"/>
  <c r="AW85" i="42"/>
  <c r="AW86" i="42"/>
  <c r="AW87" i="42"/>
  <c r="AW88" i="42"/>
  <c r="AW89" i="42"/>
  <c r="AW90" i="42"/>
  <c r="AW91" i="42"/>
  <c r="AW92" i="42"/>
  <c r="AW93" i="42"/>
  <c r="AW94" i="42"/>
  <c r="AW95" i="42"/>
  <c r="AW96" i="42"/>
  <c r="AW97" i="42"/>
  <c r="AW98" i="42"/>
  <c r="AW99" i="42"/>
  <c r="AW100" i="42"/>
  <c r="AW101" i="42"/>
  <c r="AW102" i="42"/>
  <c r="AW103" i="42"/>
  <c r="AW104" i="42"/>
  <c r="AW105" i="42"/>
  <c r="AW106" i="42"/>
  <c r="AW107" i="42"/>
  <c r="AW108" i="42"/>
  <c r="AW109" i="42"/>
  <c r="AW110" i="42"/>
  <c r="AW111" i="42"/>
  <c r="AW112" i="42"/>
  <c r="AW113" i="42"/>
  <c r="AW114" i="42"/>
  <c r="AW115" i="42"/>
  <c r="AW116" i="42"/>
  <c r="AW117" i="42"/>
  <c r="AW118" i="42"/>
  <c r="AW119" i="42"/>
  <c r="AW120" i="42"/>
  <c r="AW121" i="42"/>
  <c r="AW122" i="42"/>
  <c r="AW123" i="42"/>
  <c r="AW124" i="42"/>
  <c r="AW125" i="42"/>
  <c r="AW126" i="42"/>
  <c r="AW127" i="42"/>
  <c r="AW128" i="42"/>
  <c r="AW129" i="42"/>
  <c r="AW130" i="42"/>
  <c r="AW131" i="42"/>
  <c r="AW132" i="42"/>
  <c r="AW133" i="42"/>
  <c r="AW134" i="42"/>
  <c r="AW135" i="42"/>
  <c r="AW136" i="42"/>
  <c r="AW137" i="42"/>
  <c r="AW138" i="42"/>
  <c r="AW139" i="42"/>
  <c r="AW140" i="42"/>
  <c r="AW141" i="42"/>
  <c r="AW142" i="42"/>
  <c r="AW143" i="42"/>
  <c r="AW144" i="42"/>
  <c r="AW145" i="42"/>
  <c r="AW146" i="42"/>
  <c r="AW147" i="42"/>
  <c r="AW148" i="42"/>
  <c r="AW149" i="42"/>
  <c r="AW150" i="42"/>
  <c r="AW151" i="42"/>
  <c r="AW152" i="42"/>
  <c r="AW153" i="42"/>
  <c r="AW154" i="42"/>
  <c r="AW155" i="42"/>
  <c r="AW156" i="42"/>
  <c r="AW157" i="42"/>
  <c r="AW158" i="42"/>
  <c r="AW159" i="42"/>
  <c r="AW160" i="42"/>
  <c r="AW161" i="42"/>
  <c r="AW162" i="42"/>
  <c r="AW163" i="42"/>
  <c r="AW164" i="42"/>
  <c r="AW165" i="42"/>
  <c r="AW166" i="42"/>
  <c r="AW167" i="42"/>
  <c r="AW168" i="42"/>
  <c r="AW169" i="42"/>
  <c r="AW170" i="42"/>
  <c r="AW171" i="42"/>
  <c r="AW172" i="42"/>
  <c r="AW173" i="42"/>
  <c r="AW174" i="42"/>
  <c r="AW175" i="42"/>
  <c r="AW176" i="42"/>
  <c r="AW177" i="42"/>
  <c r="AW178" i="42"/>
  <c r="AW179" i="42"/>
  <c r="AW180" i="42"/>
  <c r="AW181" i="42"/>
  <c r="AW182" i="42"/>
  <c r="AW183" i="42"/>
  <c r="AW184" i="42"/>
  <c r="AW185" i="42"/>
  <c r="AW186" i="42"/>
  <c r="AW187" i="42"/>
  <c r="AW188" i="42"/>
  <c r="AW189" i="42"/>
  <c r="AW190" i="42"/>
  <c r="AW191" i="42"/>
  <c r="AW192" i="42"/>
  <c r="AW193" i="42"/>
  <c r="AW194" i="42"/>
  <c r="AW195" i="42"/>
  <c r="AW196" i="42"/>
  <c r="AW197" i="42"/>
  <c r="AW198" i="42"/>
  <c r="AW199" i="42"/>
  <c r="AW200" i="42"/>
  <c r="AW201" i="42"/>
  <c r="AW202" i="42"/>
  <c r="AW203" i="42"/>
  <c r="AW204" i="42"/>
  <c r="AW205" i="42"/>
  <c r="AW206" i="42"/>
  <c r="AW207" i="42"/>
  <c r="AW208" i="42"/>
  <c r="AW209" i="42"/>
  <c r="AW210" i="42"/>
  <c r="AW211" i="42"/>
  <c r="AW212" i="42"/>
  <c r="AW213" i="42"/>
  <c r="AW214" i="42"/>
  <c r="AW215" i="42"/>
  <c r="AW216" i="42"/>
  <c r="AW217" i="42"/>
  <c r="AW218" i="42"/>
  <c r="AW219" i="42"/>
  <c r="AW220" i="42"/>
  <c r="AW221" i="42"/>
  <c r="AW222" i="42"/>
  <c r="AW223" i="42"/>
  <c r="AW224" i="42"/>
  <c r="AW225" i="42"/>
  <c r="AW226" i="42"/>
  <c r="AW227" i="42"/>
  <c r="AW228" i="42"/>
  <c r="AW229" i="42"/>
  <c r="AW230" i="42"/>
  <c r="AW231" i="42"/>
  <c r="AW232" i="42"/>
  <c r="AW233" i="42"/>
  <c r="AW234" i="42"/>
  <c r="AW235" i="42"/>
  <c r="AW236" i="42"/>
  <c r="AW237" i="42"/>
  <c r="AW238" i="42"/>
  <c r="AW239" i="42"/>
  <c r="AW240" i="42"/>
  <c r="AW241" i="42"/>
  <c r="AW242" i="42"/>
  <c r="AW243" i="42"/>
  <c r="AW244" i="42"/>
  <c r="AW245" i="42"/>
  <c r="AW246" i="42"/>
  <c r="AW247" i="42"/>
  <c r="AW248" i="42"/>
  <c r="AW249" i="42"/>
  <c r="AW250" i="42"/>
  <c r="AW251" i="42"/>
  <c r="AW252" i="42"/>
  <c r="AW253" i="42"/>
  <c r="AW254" i="42"/>
  <c r="AW255" i="42"/>
  <c r="AW256" i="42"/>
  <c r="AW257" i="42"/>
  <c r="AW258" i="42"/>
  <c r="AW259" i="42"/>
  <c r="AW260" i="42"/>
  <c r="AW261" i="42"/>
  <c r="AW262" i="42"/>
  <c r="AW263" i="42"/>
  <c r="AW264" i="42"/>
  <c r="AW265" i="42"/>
  <c r="AW266" i="42"/>
  <c r="AW267" i="42"/>
  <c r="AW268" i="42"/>
  <c r="AW269" i="42"/>
  <c r="AW270" i="42"/>
  <c r="AW271" i="42"/>
  <c r="AW272" i="42"/>
  <c r="AW273" i="42"/>
  <c r="AW274" i="42"/>
  <c r="AW275" i="42"/>
  <c r="AW276" i="42"/>
  <c r="AW277" i="42"/>
  <c r="AW278" i="42"/>
  <c r="AW279" i="42"/>
  <c r="AW280" i="42"/>
  <c r="AW281" i="42"/>
  <c r="AW282" i="42"/>
  <c r="AW283" i="42"/>
  <c r="AW284" i="42"/>
  <c r="AW285" i="42"/>
  <c r="AW286" i="42"/>
  <c r="AW287" i="42"/>
  <c r="AW288" i="42"/>
  <c r="AW289" i="42"/>
  <c r="AW290" i="42"/>
  <c r="AW291" i="42"/>
  <c r="AW292" i="42"/>
  <c r="AW293" i="42"/>
  <c r="AW294" i="42"/>
  <c r="AW295" i="42"/>
  <c r="AW296" i="42"/>
  <c r="AW297" i="42"/>
  <c r="AW298" i="42"/>
  <c r="AW299" i="42"/>
  <c r="AW300" i="42"/>
  <c r="AW301" i="42"/>
  <c r="AW302" i="42"/>
  <c r="AW303" i="42"/>
  <c r="AW304" i="42"/>
  <c r="AW305" i="42"/>
  <c r="AW306" i="42"/>
  <c r="AW307" i="42"/>
  <c r="AW308" i="42"/>
  <c r="AW309" i="42"/>
  <c r="AW310" i="42"/>
  <c r="AW311" i="42"/>
  <c r="AW312" i="42"/>
  <c r="AW313" i="42"/>
  <c r="AW314" i="42"/>
  <c r="AW315" i="42"/>
  <c r="AW316" i="42"/>
  <c r="AW317" i="42"/>
  <c r="AW318" i="42"/>
  <c r="AW319" i="42"/>
  <c r="AW320" i="42"/>
  <c r="AW321" i="42"/>
  <c r="AW322" i="42"/>
  <c r="AW323" i="42"/>
  <c r="AW324" i="42"/>
  <c r="AW325" i="42"/>
  <c r="AW326" i="42"/>
  <c r="AW327" i="42"/>
  <c r="AW328" i="42"/>
  <c r="AW329" i="42"/>
  <c r="AW330" i="42"/>
  <c r="AW331" i="42"/>
  <c r="AW332" i="42"/>
  <c r="AW333" i="42"/>
  <c r="AW334" i="42"/>
  <c r="AW335" i="42"/>
  <c r="AW336" i="42"/>
  <c r="AW337" i="42"/>
  <c r="AW338" i="42"/>
  <c r="AW339" i="42"/>
  <c r="AW340" i="42"/>
  <c r="AW341" i="42"/>
  <c r="AW342" i="42"/>
  <c r="AW343" i="42"/>
  <c r="AW344" i="42"/>
  <c r="AW345" i="42"/>
  <c r="AW346" i="42"/>
  <c r="AW347" i="42"/>
  <c r="AW348" i="42"/>
  <c r="AW349" i="42"/>
  <c r="AW350" i="42"/>
  <c r="AW351" i="42"/>
  <c r="AW352" i="42"/>
  <c r="AX6" i="42"/>
  <c r="AX7" i="42"/>
  <c r="AX8" i="42"/>
  <c r="AX9" i="42"/>
  <c r="AX10" i="42"/>
  <c r="AX11" i="42"/>
  <c r="AX12" i="42"/>
  <c r="AX13" i="42"/>
  <c r="AX14" i="42"/>
  <c r="AX15" i="42"/>
  <c r="AX16" i="42"/>
  <c r="AX17" i="42"/>
  <c r="AX18" i="42"/>
  <c r="AX19" i="42"/>
  <c r="AX20" i="42"/>
  <c r="AX21" i="42"/>
  <c r="AX22" i="42"/>
  <c r="AX23" i="42"/>
  <c r="AX24" i="42"/>
  <c r="AX25" i="42"/>
  <c r="AX26" i="42"/>
  <c r="AX27" i="42"/>
  <c r="AX28" i="42"/>
  <c r="AX29" i="42"/>
  <c r="AX30" i="42"/>
  <c r="AX31" i="42"/>
  <c r="AX32" i="42"/>
  <c r="AX33" i="42"/>
  <c r="AX34" i="42"/>
  <c r="AX35" i="42"/>
  <c r="AX36" i="42"/>
  <c r="AX37" i="42"/>
  <c r="AX38" i="42"/>
  <c r="AX39" i="42"/>
  <c r="AX40" i="42"/>
  <c r="AX41" i="42"/>
  <c r="AX42" i="42"/>
  <c r="AX43" i="42"/>
  <c r="AX44" i="42"/>
  <c r="AX45" i="42"/>
  <c r="AX46" i="42"/>
  <c r="AX47" i="42"/>
  <c r="AX48" i="42"/>
  <c r="AX49" i="42"/>
  <c r="AX50" i="42"/>
  <c r="AX51" i="42"/>
  <c r="AX52" i="42"/>
  <c r="AX53" i="42"/>
  <c r="AX54" i="42"/>
  <c r="AX55" i="42"/>
  <c r="AX56" i="42"/>
  <c r="AX57" i="42"/>
  <c r="AX58" i="42"/>
  <c r="AX59" i="42"/>
  <c r="AX60" i="42"/>
  <c r="AX61" i="42"/>
  <c r="AX62" i="42"/>
  <c r="AX63" i="42"/>
  <c r="AX64" i="42"/>
  <c r="AX65" i="42"/>
  <c r="AX66" i="42"/>
  <c r="AX67" i="42"/>
  <c r="AX68" i="42"/>
  <c r="AX69" i="42"/>
  <c r="AX70" i="42"/>
  <c r="AX71" i="42"/>
  <c r="AX72" i="42"/>
  <c r="AX73" i="42"/>
  <c r="AX74" i="42"/>
  <c r="AX75" i="42"/>
  <c r="AX76" i="42"/>
  <c r="AX77" i="42"/>
  <c r="AX78" i="42"/>
  <c r="AX79" i="42"/>
  <c r="AX80" i="42"/>
  <c r="AX81" i="42"/>
  <c r="AX82" i="42"/>
  <c r="AX83" i="42"/>
  <c r="AX84" i="42"/>
  <c r="AX85" i="42"/>
  <c r="AX86" i="42"/>
  <c r="AX87" i="42"/>
  <c r="AX88" i="42"/>
  <c r="AX89" i="42"/>
  <c r="AX90" i="42"/>
  <c r="AX91" i="42"/>
  <c r="AX92" i="42"/>
  <c r="AX93" i="42"/>
  <c r="AX94" i="42"/>
  <c r="AX95" i="42"/>
  <c r="AX96" i="42"/>
  <c r="AX97" i="42"/>
  <c r="AX98" i="42"/>
  <c r="AX99" i="42"/>
  <c r="AX100" i="42"/>
  <c r="AX101" i="42"/>
  <c r="AX102" i="42"/>
  <c r="AX103" i="42"/>
  <c r="AX104" i="42"/>
  <c r="AX105" i="42"/>
  <c r="AX106" i="42"/>
  <c r="AX107" i="42"/>
  <c r="AX108" i="42"/>
  <c r="AX109" i="42"/>
  <c r="AX110" i="42"/>
  <c r="AX111" i="42"/>
  <c r="AX112" i="42"/>
  <c r="AX113" i="42"/>
  <c r="AX114" i="42"/>
  <c r="AX115" i="42"/>
  <c r="AX116" i="42"/>
  <c r="AX117" i="42"/>
  <c r="AX118" i="42"/>
  <c r="AX119" i="42"/>
  <c r="AX120" i="42"/>
  <c r="AX121" i="42"/>
  <c r="AX122" i="42"/>
  <c r="AX123" i="42"/>
  <c r="AX124" i="42"/>
  <c r="AX125" i="42"/>
  <c r="AX126" i="42"/>
  <c r="AX127" i="42"/>
  <c r="AX128" i="42"/>
  <c r="AX129" i="42"/>
  <c r="AX130" i="42"/>
  <c r="AX131" i="42"/>
  <c r="AX132" i="42"/>
  <c r="AX133" i="42"/>
  <c r="AX134" i="42"/>
  <c r="AX135" i="42"/>
  <c r="AX136" i="42"/>
  <c r="AX137" i="42"/>
  <c r="AX138" i="42"/>
  <c r="AX139" i="42"/>
  <c r="AX140" i="42"/>
  <c r="AX141" i="42"/>
  <c r="AX142" i="42"/>
  <c r="AX143" i="42"/>
  <c r="AX144" i="42"/>
  <c r="AX145" i="42"/>
  <c r="AX146" i="42"/>
  <c r="AX147" i="42"/>
  <c r="AX148" i="42"/>
  <c r="AX149" i="42"/>
  <c r="AX150" i="42"/>
  <c r="AX151" i="42"/>
  <c r="AX152" i="42"/>
  <c r="AX153" i="42"/>
  <c r="AX154" i="42"/>
  <c r="AX155" i="42"/>
  <c r="AX156" i="42"/>
  <c r="AX157" i="42"/>
  <c r="AX158" i="42"/>
  <c r="AX159" i="42"/>
  <c r="AX160" i="42"/>
  <c r="AX161" i="42"/>
  <c r="AX162" i="42"/>
  <c r="AX163" i="42"/>
  <c r="AX164" i="42"/>
  <c r="AX165" i="42"/>
  <c r="AX166" i="42"/>
  <c r="AX167" i="42"/>
  <c r="AX168" i="42"/>
  <c r="AX169" i="42"/>
  <c r="AX170" i="42"/>
  <c r="AX171" i="42"/>
  <c r="AX172" i="42"/>
  <c r="AX173" i="42"/>
  <c r="AX174" i="42"/>
  <c r="AX175" i="42"/>
  <c r="AX176" i="42"/>
  <c r="AX177" i="42"/>
  <c r="AX178" i="42"/>
  <c r="AX179" i="42"/>
  <c r="AX180" i="42"/>
  <c r="AX181" i="42"/>
  <c r="AX182" i="42"/>
  <c r="AX183" i="42"/>
  <c r="AX184" i="42"/>
  <c r="AX185" i="42"/>
  <c r="AX186" i="42"/>
  <c r="AX187" i="42"/>
  <c r="AX188" i="42"/>
  <c r="AX189" i="42"/>
  <c r="AX190" i="42"/>
  <c r="AX191" i="42"/>
  <c r="AX192" i="42"/>
  <c r="AX193" i="42"/>
  <c r="AX194" i="42"/>
  <c r="AX195" i="42"/>
  <c r="AX196" i="42"/>
  <c r="AX197" i="42"/>
  <c r="AX198" i="42"/>
  <c r="AX199" i="42"/>
  <c r="AX200" i="42"/>
  <c r="AX201" i="42"/>
  <c r="AX202" i="42"/>
  <c r="AX203" i="42"/>
  <c r="AX204" i="42"/>
  <c r="AX205" i="42"/>
  <c r="AX206" i="42"/>
  <c r="AX207" i="42"/>
  <c r="AX208" i="42"/>
  <c r="AX209" i="42"/>
  <c r="AX210" i="42"/>
  <c r="AX211" i="42"/>
  <c r="AX212" i="42"/>
  <c r="AX213" i="42"/>
  <c r="AX214" i="42"/>
  <c r="AX215" i="42"/>
  <c r="AX216" i="42"/>
  <c r="AX217" i="42"/>
  <c r="AX218" i="42"/>
  <c r="AX219" i="42"/>
  <c r="AX220" i="42"/>
  <c r="AX221" i="42"/>
  <c r="AX222" i="42"/>
  <c r="AX223" i="42"/>
  <c r="AX224" i="42"/>
  <c r="AX225" i="42"/>
  <c r="AX226" i="42"/>
  <c r="AX227" i="42"/>
  <c r="AX228" i="42"/>
  <c r="AX229" i="42"/>
  <c r="AX230" i="42"/>
  <c r="AX231" i="42"/>
  <c r="AX232" i="42"/>
  <c r="AX233" i="42"/>
  <c r="AX234" i="42"/>
  <c r="AX235" i="42"/>
  <c r="AX236" i="42"/>
  <c r="AX237" i="42"/>
  <c r="AX238" i="42"/>
  <c r="AX239" i="42"/>
  <c r="AX240" i="42"/>
  <c r="AX241" i="42"/>
  <c r="AX242" i="42"/>
  <c r="AX243" i="42"/>
  <c r="AX244" i="42"/>
  <c r="AX245" i="42"/>
  <c r="AX246" i="42"/>
  <c r="AX247" i="42"/>
  <c r="AX248" i="42"/>
  <c r="AX249" i="42"/>
  <c r="AX250" i="42"/>
  <c r="AX251" i="42"/>
  <c r="AX252" i="42"/>
  <c r="AX253" i="42"/>
  <c r="AX254" i="42"/>
  <c r="AX255" i="42"/>
  <c r="AX256" i="42"/>
  <c r="AX257" i="42"/>
  <c r="AX258" i="42"/>
  <c r="AX259" i="42"/>
  <c r="AX260" i="42"/>
  <c r="AX261" i="42"/>
  <c r="AX262" i="42"/>
  <c r="AX263" i="42"/>
  <c r="AX264" i="42"/>
  <c r="AX265" i="42"/>
  <c r="AX266" i="42"/>
  <c r="AX267" i="42"/>
  <c r="AX268" i="42"/>
  <c r="AX269" i="42"/>
  <c r="AX270" i="42"/>
  <c r="AX271" i="42"/>
  <c r="AX272" i="42"/>
  <c r="AX273" i="42"/>
  <c r="AX274" i="42"/>
  <c r="AX275" i="42"/>
  <c r="AX276" i="42"/>
  <c r="AX277" i="42"/>
  <c r="AX278" i="42"/>
  <c r="AX279" i="42"/>
  <c r="AX280" i="42"/>
  <c r="AX281" i="42"/>
  <c r="AX282" i="42"/>
  <c r="AX283" i="42"/>
  <c r="AX284" i="42"/>
  <c r="AX285" i="42"/>
  <c r="AX286" i="42"/>
  <c r="AX287" i="42"/>
  <c r="AX288" i="42"/>
  <c r="AX289" i="42"/>
  <c r="AX290" i="42"/>
  <c r="AX291" i="42"/>
  <c r="AX292" i="42"/>
  <c r="AX293" i="42"/>
  <c r="AX294" i="42"/>
  <c r="AX295" i="42"/>
  <c r="AX296" i="42"/>
  <c r="AX297" i="42"/>
  <c r="AX298" i="42"/>
  <c r="AX299" i="42"/>
  <c r="AX300" i="42"/>
  <c r="AX301" i="42"/>
  <c r="AX302" i="42"/>
  <c r="AX303" i="42"/>
  <c r="AX304" i="42"/>
  <c r="AX305" i="42"/>
  <c r="AX306" i="42"/>
  <c r="AX307" i="42"/>
  <c r="AX308" i="42"/>
  <c r="AX309" i="42"/>
  <c r="AX310" i="42"/>
  <c r="AX311" i="42"/>
  <c r="AX312" i="42"/>
  <c r="AX313" i="42"/>
  <c r="AX314" i="42"/>
  <c r="AX315" i="42"/>
  <c r="AX316" i="42"/>
  <c r="AX317" i="42"/>
  <c r="AX318" i="42"/>
  <c r="AX319" i="42"/>
  <c r="AX320" i="42"/>
  <c r="AX321" i="42"/>
  <c r="AX322" i="42"/>
  <c r="AX323" i="42"/>
  <c r="AX324" i="42"/>
  <c r="AX325" i="42"/>
  <c r="AX326" i="42"/>
  <c r="AX327" i="42"/>
  <c r="AX328" i="42"/>
  <c r="AX329" i="42"/>
  <c r="AX330" i="42"/>
  <c r="AX331" i="42"/>
  <c r="AX332" i="42"/>
  <c r="AX333" i="42"/>
  <c r="AX334" i="42"/>
  <c r="AX335" i="42"/>
  <c r="AX336" i="42"/>
  <c r="AX337" i="42"/>
  <c r="AX338" i="42"/>
  <c r="AX339" i="42"/>
  <c r="AX340" i="42"/>
  <c r="AX341" i="42"/>
  <c r="AX342" i="42"/>
  <c r="AX343" i="42"/>
  <c r="AX344" i="42"/>
  <c r="AX345" i="42"/>
  <c r="AX346" i="42"/>
  <c r="AX347" i="42"/>
  <c r="AX348" i="42"/>
  <c r="AX349" i="42"/>
  <c r="AX350" i="42"/>
  <c r="AX351" i="42"/>
  <c r="AX352" i="42"/>
  <c r="AY6" i="42"/>
  <c r="AY7" i="42"/>
  <c r="AY8" i="42"/>
  <c r="AY9" i="42"/>
  <c r="AY10" i="42"/>
  <c r="AY11" i="42"/>
  <c r="AY12" i="42"/>
  <c r="AY13" i="42"/>
  <c r="AY14" i="42"/>
  <c r="AY15" i="42"/>
  <c r="AY16" i="42"/>
  <c r="AY17" i="42"/>
  <c r="AY18" i="42"/>
  <c r="AY19" i="42"/>
  <c r="AY20" i="42"/>
  <c r="AY21" i="42"/>
  <c r="AY22" i="42"/>
  <c r="AY23" i="42"/>
  <c r="AY24" i="42"/>
  <c r="AY25" i="42"/>
  <c r="AY26" i="42"/>
  <c r="AY27" i="42"/>
  <c r="AY28" i="42"/>
  <c r="AY29" i="42"/>
  <c r="AY30" i="42"/>
  <c r="AY31" i="42"/>
  <c r="AY32" i="42"/>
  <c r="AY33" i="42"/>
  <c r="AY34" i="42"/>
  <c r="AY35" i="42"/>
  <c r="AY36" i="42"/>
  <c r="AY37" i="42"/>
  <c r="AY38" i="42"/>
  <c r="AY39" i="42"/>
  <c r="AY40" i="42"/>
  <c r="AY41" i="42"/>
  <c r="AY42" i="42"/>
  <c r="AY43" i="42"/>
  <c r="AY44" i="42"/>
  <c r="AY45" i="42"/>
  <c r="AY46" i="42"/>
  <c r="AY47" i="42"/>
  <c r="AY48" i="42"/>
  <c r="AY49" i="42"/>
  <c r="AY50" i="42"/>
  <c r="AY51" i="42"/>
  <c r="AY52" i="42"/>
  <c r="AY53" i="42"/>
  <c r="AY54" i="42"/>
  <c r="AY55" i="42"/>
  <c r="AY56" i="42"/>
  <c r="AY57" i="42"/>
  <c r="AY58" i="42"/>
  <c r="AY59" i="42"/>
  <c r="AY60" i="42"/>
  <c r="AY61" i="42"/>
  <c r="AY62" i="42"/>
  <c r="AY63" i="42"/>
  <c r="AY64" i="42"/>
  <c r="AY65" i="42"/>
  <c r="AY66" i="42"/>
  <c r="AY67" i="42"/>
  <c r="AY68" i="42"/>
  <c r="AY69" i="42"/>
  <c r="AY70" i="42"/>
  <c r="AY71" i="42"/>
  <c r="AY72" i="42"/>
  <c r="AY73" i="42"/>
  <c r="AY74" i="42"/>
  <c r="AY75" i="42"/>
  <c r="AY76" i="42"/>
  <c r="AY77" i="42"/>
  <c r="AY78" i="42"/>
  <c r="AY79" i="42"/>
  <c r="AY80" i="42"/>
  <c r="AY81" i="42"/>
  <c r="AY82" i="42"/>
  <c r="AY83" i="42"/>
  <c r="AY84" i="42"/>
  <c r="AY85" i="42"/>
  <c r="AY86" i="42"/>
  <c r="AY87" i="42"/>
  <c r="AY88" i="42"/>
  <c r="AY89" i="42"/>
  <c r="AY90" i="42"/>
  <c r="AY91" i="42"/>
  <c r="AY92" i="42"/>
  <c r="AY93" i="42"/>
  <c r="AY94" i="42"/>
  <c r="AY95" i="42"/>
  <c r="AY96" i="42"/>
  <c r="AY97" i="42"/>
  <c r="AY98" i="42"/>
  <c r="AY99" i="42"/>
  <c r="AY100" i="42"/>
  <c r="AY101" i="42"/>
  <c r="AY102" i="42"/>
  <c r="AY103" i="42"/>
  <c r="AY104" i="42"/>
  <c r="AY105" i="42"/>
  <c r="AY106" i="42"/>
  <c r="AY107" i="42"/>
  <c r="AY108" i="42"/>
  <c r="AY109" i="42"/>
  <c r="AY110" i="42"/>
  <c r="AY111" i="42"/>
  <c r="AY112" i="42"/>
  <c r="AY113" i="42"/>
  <c r="AY114" i="42"/>
  <c r="AY115" i="42"/>
  <c r="AY116" i="42"/>
  <c r="AY117" i="42"/>
  <c r="AY118" i="42"/>
  <c r="AY119" i="42"/>
  <c r="AY120" i="42"/>
  <c r="AY121" i="42"/>
  <c r="AY122" i="42"/>
  <c r="AY123" i="42"/>
  <c r="AY124" i="42"/>
  <c r="AY125" i="42"/>
  <c r="AY126" i="42"/>
  <c r="AY127" i="42"/>
  <c r="AY128" i="42"/>
  <c r="AY129" i="42"/>
  <c r="AY130" i="42"/>
  <c r="AY131" i="42"/>
  <c r="AY132" i="42"/>
  <c r="AY133" i="42"/>
  <c r="AY134" i="42"/>
  <c r="AY135" i="42"/>
  <c r="AY136" i="42"/>
  <c r="AY137" i="42"/>
  <c r="AY138" i="42"/>
  <c r="AY139" i="42"/>
  <c r="AY140" i="42"/>
  <c r="AY141" i="42"/>
  <c r="AY142" i="42"/>
  <c r="AY143" i="42"/>
  <c r="AY144" i="42"/>
  <c r="AY145" i="42"/>
  <c r="AY146" i="42"/>
  <c r="AY147" i="42"/>
  <c r="AY148" i="42"/>
  <c r="AY149" i="42"/>
  <c r="AY150" i="42"/>
  <c r="AY151" i="42"/>
  <c r="AY152" i="42"/>
  <c r="AY153" i="42"/>
  <c r="AY154" i="42"/>
  <c r="AY155" i="42"/>
  <c r="AY156" i="42"/>
  <c r="AY157" i="42"/>
  <c r="AY158" i="42"/>
  <c r="AY159" i="42"/>
  <c r="AY160" i="42"/>
  <c r="AY161" i="42"/>
  <c r="AY162" i="42"/>
  <c r="AY163" i="42"/>
  <c r="AY164" i="42"/>
  <c r="AY165" i="42"/>
  <c r="AY166" i="42"/>
  <c r="AY167" i="42"/>
  <c r="AY168" i="42"/>
  <c r="AY169" i="42"/>
  <c r="AY170" i="42"/>
  <c r="AY171" i="42"/>
  <c r="AY172" i="42"/>
  <c r="AY173" i="42"/>
  <c r="AY174" i="42"/>
  <c r="AY175" i="42"/>
  <c r="AY176" i="42"/>
  <c r="AY177" i="42"/>
  <c r="AY178" i="42"/>
  <c r="AY179" i="42"/>
  <c r="AY180" i="42"/>
  <c r="AY181" i="42"/>
  <c r="AY182" i="42"/>
  <c r="AY183" i="42"/>
  <c r="AY184" i="42"/>
  <c r="AY185" i="42"/>
  <c r="AY186" i="42"/>
  <c r="AY187" i="42"/>
  <c r="AY188" i="42"/>
  <c r="AY189" i="42"/>
  <c r="AY190" i="42"/>
  <c r="AY191" i="42"/>
  <c r="AY192" i="42"/>
  <c r="AY193" i="42"/>
  <c r="AY194" i="42"/>
  <c r="AY195" i="42"/>
  <c r="AY196" i="42"/>
  <c r="AY197" i="42"/>
  <c r="AY198" i="42"/>
  <c r="AY199" i="42"/>
  <c r="AY200" i="42"/>
  <c r="AY201" i="42"/>
  <c r="AY202" i="42"/>
  <c r="AY203" i="42"/>
  <c r="AY204" i="42"/>
  <c r="AY205" i="42"/>
  <c r="AY206" i="42"/>
  <c r="AY207" i="42"/>
  <c r="AY208" i="42"/>
  <c r="AY209" i="42"/>
  <c r="AY210" i="42"/>
  <c r="AY211" i="42"/>
  <c r="AY212" i="42"/>
  <c r="AY213" i="42"/>
  <c r="AY214" i="42"/>
  <c r="AY215" i="42"/>
  <c r="AY216" i="42"/>
  <c r="AY217" i="42"/>
  <c r="AY218" i="42"/>
  <c r="AY219" i="42"/>
  <c r="AY220" i="42"/>
  <c r="AY221" i="42"/>
  <c r="AY222" i="42"/>
  <c r="AY223" i="42"/>
  <c r="AY224" i="42"/>
  <c r="AY225" i="42"/>
  <c r="AY226" i="42"/>
  <c r="AY227" i="42"/>
  <c r="AY228" i="42"/>
  <c r="AY229" i="42"/>
  <c r="AY230" i="42"/>
  <c r="AY231" i="42"/>
  <c r="AY232" i="42"/>
  <c r="AY233" i="42"/>
  <c r="AY234" i="42"/>
  <c r="AY235" i="42"/>
  <c r="AY236" i="42"/>
  <c r="AY237" i="42"/>
  <c r="AY238" i="42"/>
  <c r="AY239" i="42"/>
  <c r="AY240" i="42"/>
  <c r="AY241" i="42"/>
  <c r="AY242" i="42"/>
  <c r="AY243" i="42"/>
  <c r="AY244" i="42"/>
  <c r="AY245" i="42"/>
  <c r="AY246" i="42"/>
  <c r="AY247" i="42"/>
  <c r="AY248" i="42"/>
  <c r="AY249" i="42"/>
  <c r="AY250" i="42"/>
  <c r="AY251" i="42"/>
  <c r="AY252" i="42"/>
  <c r="AY253" i="42"/>
  <c r="AY254" i="42"/>
  <c r="AY255" i="42"/>
  <c r="AY256" i="42"/>
  <c r="AY257" i="42"/>
  <c r="AY258" i="42"/>
  <c r="AY259" i="42"/>
  <c r="AY260" i="42"/>
  <c r="AY261" i="42"/>
  <c r="AY262" i="42"/>
  <c r="AY263" i="42"/>
  <c r="AY264" i="42"/>
  <c r="AY265" i="42"/>
  <c r="AY266" i="42"/>
  <c r="AY267" i="42"/>
  <c r="AY268" i="42"/>
  <c r="AY269" i="42"/>
  <c r="AY270" i="42"/>
  <c r="AY271" i="42"/>
  <c r="AY272" i="42"/>
  <c r="AY273" i="42"/>
  <c r="AY274" i="42"/>
  <c r="AY275" i="42"/>
  <c r="AY276" i="42"/>
  <c r="AY277" i="42"/>
  <c r="AY278" i="42"/>
  <c r="AY279" i="42"/>
  <c r="AY280" i="42"/>
  <c r="AY281" i="42"/>
  <c r="AY282" i="42"/>
  <c r="AY283" i="42"/>
  <c r="AY284" i="42"/>
  <c r="AY285" i="42"/>
  <c r="AY286" i="42"/>
  <c r="AY287" i="42"/>
  <c r="AY288" i="42"/>
  <c r="AY289" i="42"/>
  <c r="AY290" i="42"/>
  <c r="AY291" i="42"/>
  <c r="AY292" i="42"/>
  <c r="AY293" i="42"/>
  <c r="AY294" i="42"/>
  <c r="AY295" i="42"/>
  <c r="AY296" i="42"/>
  <c r="AY297" i="42"/>
  <c r="AY298" i="42"/>
  <c r="AY299" i="42"/>
  <c r="AY300" i="42"/>
  <c r="AY301" i="42"/>
  <c r="AY302" i="42"/>
  <c r="AY303" i="42"/>
  <c r="AY304" i="42"/>
  <c r="AY305" i="42"/>
  <c r="AY306" i="42"/>
  <c r="AY307" i="42"/>
  <c r="AY308" i="42"/>
  <c r="AY309" i="42"/>
  <c r="AY310" i="42"/>
  <c r="AY311" i="42"/>
  <c r="AY312" i="42"/>
  <c r="AY313" i="42"/>
  <c r="AY314" i="42"/>
  <c r="AY315" i="42"/>
  <c r="AY316" i="42"/>
  <c r="AY317" i="42"/>
  <c r="AY318" i="42"/>
  <c r="AY319" i="42"/>
  <c r="AY320" i="42"/>
  <c r="AY321" i="42"/>
  <c r="AY322" i="42"/>
  <c r="AY323" i="42"/>
  <c r="AY324" i="42"/>
  <c r="AY325" i="42"/>
  <c r="AY326" i="42"/>
  <c r="AY327" i="42"/>
  <c r="AY328" i="42"/>
  <c r="AY329" i="42"/>
  <c r="AY330" i="42"/>
  <c r="AY331" i="42"/>
  <c r="AY332" i="42"/>
  <c r="AY333" i="42"/>
  <c r="AY334" i="42"/>
  <c r="AY335" i="42"/>
  <c r="AY336" i="42"/>
  <c r="AY337" i="42"/>
  <c r="AY338" i="42"/>
  <c r="AY339" i="42"/>
  <c r="AY340" i="42"/>
  <c r="AY341" i="42"/>
  <c r="AY342" i="42"/>
  <c r="AY343" i="42"/>
  <c r="AY344" i="42"/>
  <c r="AY345" i="42"/>
  <c r="AY346" i="42"/>
  <c r="AY347" i="42"/>
  <c r="AY348" i="42"/>
  <c r="AY349" i="42"/>
  <c r="AY350" i="42"/>
  <c r="AY351" i="42"/>
  <c r="AY352" i="42"/>
  <c r="AZ6" i="42"/>
  <c r="AZ7" i="42"/>
  <c r="AZ8" i="42"/>
  <c r="AZ9" i="42"/>
  <c r="AZ10" i="42"/>
  <c r="AZ11" i="42"/>
  <c r="AZ12" i="42"/>
  <c r="AZ13" i="42"/>
  <c r="AZ14" i="42"/>
  <c r="AZ15" i="42"/>
  <c r="AZ16" i="42"/>
  <c r="AZ17" i="42"/>
  <c r="AZ18" i="42"/>
  <c r="AZ19" i="42"/>
  <c r="AZ20" i="42"/>
  <c r="AZ21" i="42"/>
  <c r="AZ22" i="42"/>
  <c r="AZ23" i="42"/>
  <c r="AZ24" i="42"/>
  <c r="AZ25" i="42"/>
  <c r="AZ26" i="42"/>
  <c r="AZ27" i="42"/>
  <c r="AZ28" i="42"/>
  <c r="AZ29" i="42"/>
  <c r="AZ30" i="42"/>
  <c r="AZ31" i="42"/>
  <c r="AZ32" i="42"/>
  <c r="AZ33" i="42"/>
  <c r="AZ34" i="42"/>
  <c r="AZ35" i="42"/>
  <c r="AZ36" i="42"/>
  <c r="AZ37" i="42"/>
  <c r="AZ38" i="42"/>
  <c r="AZ39" i="42"/>
  <c r="AZ40" i="42"/>
  <c r="AZ41" i="42"/>
  <c r="AZ42" i="42"/>
  <c r="AZ43" i="42"/>
  <c r="AZ44" i="42"/>
  <c r="AZ45" i="42"/>
  <c r="AZ46" i="42"/>
  <c r="AZ47" i="42"/>
  <c r="AZ48" i="42"/>
  <c r="AZ49" i="42"/>
  <c r="AZ50" i="42"/>
  <c r="AZ51" i="42"/>
  <c r="AZ52" i="42"/>
  <c r="AZ53" i="42"/>
  <c r="AZ54" i="42"/>
  <c r="AZ55" i="42"/>
  <c r="AZ56" i="42"/>
  <c r="AZ57" i="42"/>
  <c r="AZ58" i="42"/>
  <c r="AZ59" i="42"/>
  <c r="AZ60" i="42"/>
  <c r="AZ61" i="42"/>
  <c r="AZ62" i="42"/>
  <c r="AZ63" i="42"/>
  <c r="AZ64" i="42"/>
  <c r="AZ65" i="42"/>
  <c r="AZ66" i="42"/>
  <c r="AZ67" i="42"/>
  <c r="AZ68" i="42"/>
  <c r="AZ69" i="42"/>
  <c r="AZ70" i="42"/>
  <c r="AZ71" i="42"/>
  <c r="AZ72" i="42"/>
  <c r="AZ73" i="42"/>
  <c r="AZ74" i="42"/>
  <c r="AZ75" i="42"/>
  <c r="AZ76" i="42"/>
  <c r="AZ77" i="42"/>
  <c r="AZ78" i="42"/>
  <c r="AZ79" i="42"/>
  <c r="AZ80" i="42"/>
  <c r="AZ81" i="42"/>
  <c r="AZ82" i="42"/>
  <c r="AZ83" i="42"/>
  <c r="AZ84" i="42"/>
  <c r="AZ85" i="42"/>
  <c r="AZ86" i="42"/>
  <c r="AZ87" i="42"/>
  <c r="AZ88" i="42"/>
  <c r="AZ89" i="42"/>
  <c r="AZ90" i="42"/>
  <c r="AZ91" i="42"/>
  <c r="AZ92" i="42"/>
  <c r="AZ93" i="42"/>
  <c r="AZ94" i="42"/>
  <c r="AZ95" i="42"/>
  <c r="AZ96" i="42"/>
  <c r="AZ97" i="42"/>
  <c r="AZ98" i="42"/>
  <c r="AZ99" i="42"/>
  <c r="AZ100" i="42"/>
  <c r="AZ101" i="42"/>
  <c r="AZ102" i="42"/>
  <c r="AZ103" i="42"/>
  <c r="AZ104" i="42"/>
  <c r="AZ105" i="42"/>
  <c r="AZ106" i="42"/>
  <c r="AZ107" i="42"/>
  <c r="AZ108" i="42"/>
  <c r="AZ109" i="42"/>
  <c r="AZ110" i="42"/>
  <c r="AZ111" i="42"/>
  <c r="AZ112" i="42"/>
  <c r="AZ113" i="42"/>
  <c r="AZ114" i="42"/>
  <c r="AZ115" i="42"/>
  <c r="AZ116" i="42"/>
  <c r="AZ117" i="42"/>
  <c r="AZ118" i="42"/>
  <c r="AZ119" i="42"/>
  <c r="AZ120" i="42"/>
  <c r="AZ121" i="42"/>
  <c r="AZ122" i="42"/>
  <c r="AZ123" i="42"/>
  <c r="AZ124" i="42"/>
  <c r="AZ125" i="42"/>
  <c r="AZ126" i="42"/>
  <c r="AZ127" i="42"/>
  <c r="AZ128" i="42"/>
  <c r="AZ129" i="42"/>
  <c r="AZ130" i="42"/>
  <c r="AZ131" i="42"/>
  <c r="AZ132" i="42"/>
  <c r="AZ133" i="42"/>
  <c r="AZ134" i="42"/>
  <c r="AZ135" i="42"/>
  <c r="AZ136" i="42"/>
  <c r="AZ137" i="42"/>
  <c r="AZ138" i="42"/>
  <c r="AZ139" i="42"/>
  <c r="AZ140" i="42"/>
  <c r="AZ141" i="42"/>
  <c r="AZ142" i="42"/>
  <c r="AZ143" i="42"/>
  <c r="AZ144" i="42"/>
  <c r="AZ145" i="42"/>
  <c r="AZ146" i="42"/>
  <c r="AZ147" i="42"/>
  <c r="AZ148" i="42"/>
  <c r="AZ149" i="42"/>
  <c r="AZ150" i="42"/>
  <c r="AZ151" i="42"/>
  <c r="AZ152" i="42"/>
  <c r="AZ153" i="42"/>
  <c r="AZ154" i="42"/>
  <c r="AZ155" i="42"/>
  <c r="AZ156" i="42"/>
  <c r="AZ157" i="42"/>
  <c r="AZ158" i="42"/>
  <c r="AZ159" i="42"/>
  <c r="AZ160" i="42"/>
  <c r="AZ161" i="42"/>
  <c r="AZ162" i="42"/>
  <c r="AZ163" i="42"/>
  <c r="AZ164" i="42"/>
  <c r="AZ165" i="42"/>
  <c r="AZ166" i="42"/>
  <c r="AZ167" i="42"/>
  <c r="AZ168" i="42"/>
  <c r="AZ169" i="42"/>
  <c r="AZ170" i="42"/>
  <c r="AZ171" i="42"/>
  <c r="AZ172" i="42"/>
  <c r="AZ173" i="42"/>
  <c r="AZ174" i="42"/>
  <c r="AZ175" i="42"/>
  <c r="AZ176" i="42"/>
  <c r="AZ177" i="42"/>
  <c r="AZ178" i="42"/>
  <c r="AZ179" i="42"/>
  <c r="AZ180" i="42"/>
  <c r="AZ181" i="42"/>
  <c r="AZ182" i="42"/>
  <c r="AZ183" i="42"/>
  <c r="AZ184" i="42"/>
  <c r="AZ185" i="42"/>
  <c r="AZ186" i="42"/>
  <c r="AZ187" i="42"/>
  <c r="AZ188" i="42"/>
  <c r="AZ189" i="42"/>
  <c r="AZ190" i="42"/>
  <c r="AZ191" i="42"/>
  <c r="AZ192" i="42"/>
  <c r="AZ193" i="42"/>
  <c r="AZ194" i="42"/>
  <c r="AZ195" i="42"/>
  <c r="AZ196" i="42"/>
  <c r="AZ197" i="42"/>
  <c r="AZ198" i="42"/>
  <c r="AZ199" i="42"/>
  <c r="AZ200" i="42"/>
  <c r="AZ201" i="42"/>
  <c r="AZ202" i="42"/>
  <c r="AZ203" i="42"/>
  <c r="AZ204" i="42"/>
  <c r="AZ205" i="42"/>
  <c r="AZ206" i="42"/>
  <c r="AZ207" i="42"/>
  <c r="AZ208" i="42"/>
  <c r="AZ209" i="42"/>
  <c r="AZ210" i="42"/>
  <c r="AZ211" i="42"/>
  <c r="AZ212" i="42"/>
  <c r="AZ213" i="42"/>
  <c r="AZ214" i="42"/>
  <c r="AZ215" i="42"/>
  <c r="AZ216" i="42"/>
  <c r="AZ217" i="42"/>
  <c r="AZ218" i="42"/>
  <c r="AZ219" i="42"/>
  <c r="AZ220" i="42"/>
  <c r="AZ221" i="42"/>
  <c r="AZ222" i="42"/>
  <c r="AZ223" i="42"/>
  <c r="AZ224" i="42"/>
  <c r="AZ225" i="42"/>
  <c r="AZ226" i="42"/>
  <c r="AZ227" i="42"/>
  <c r="AZ228" i="42"/>
  <c r="AZ229" i="42"/>
  <c r="AZ230" i="42"/>
  <c r="AZ231" i="42"/>
  <c r="AZ232" i="42"/>
  <c r="AZ233" i="42"/>
  <c r="AZ234" i="42"/>
  <c r="AZ235" i="42"/>
  <c r="AZ236" i="42"/>
  <c r="AZ237" i="42"/>
  <c r="AZ238" i="42"/>
  <c r="AZ239" i="42"/>
  <c r="AZ240" i="42"/>
  <c r="AZ241" i="42"/>
  <c r="AZ242" i="42"/>
  <c r="AZ243" i="42"/>
  <c r="AZ244" i="42"/>
  <c r="AZ245" i="42"/>
  <c r="AZ246" i="42"/>
  <c r="AZ247" i="42"/>
  <c r="AZ248" i="42"/>
  <c r="AZ249" i="42"/>
  <c r="AZ250" i="42"/>
  <c r="AZ251" i="42"/>
  <c r="AZ252" i="42"/>
  <c r="AZ253" i="42"/>
  <c r="AZ254" i="42"/>
  <c r="AZ255" i="42"/>
  <c r="AZ256" i="42"/>
  <c r="AZ257" i="42"/>
  <c r="AZ258" i="42"/>
  <c r="AZ259" i="42"/>
  <c r="AZ260" i="42"/>
  <c r="AZ261" i="42"/>
  <c r="AZ262" i="42"/>
  <c r="AZ263" i="42"/>
  <c r="AZ264" i="42"/>
  <c r="AZ265" i="42"/>
  <c r="AZ266" i="42"/>
  <c r="AZ267" i="42"/>
  <c r="AZ268" i="42"/>
  <c r="AZ269" i="42"/>
  <c r="AZ270" i="42"/>
  <c r="AZ271" i="42"/>
  <c r="AZ272" i="42"/>
  <c r="AZ273" i="42"/>
  <c r="AZ274" i="42"/>
  <c r="AZ275" i="42"/>
  <c r="AZ276" i="42"/>
  <c r="AZ277" i="42"/>
  <c r="AZ278" i="42"/>
  <c r="AZ279" i="42"/>
  <c r="AZ280" i="42"/>
  <c r="AZ281" i="42"/>
  <c r="AZ282" i="42"/>
  <c r="AZ283" i="42"/>
  <c r="AZ284" i="42"/>
  <c r="AZ285" i="42"/>
  <c r="AZ286" i="42"/>
  <c r="AZ287" i="42"/>
  <c r="AZ288" i="42"/>
  <c r="AZ289" i="42"/>
  <c r="AZ290" i="42"/>
  <c r="AZ291" i="42"/>
  <c r="AZ292" i="42"/>
  <c r="AZ293" i="42"/>
  <c r="AZ294" i="42"/>
  <c r="AZ295" i="42"/>
  <c r="AZ296" i="42"/>
  <c r="AZ297" i="42"/>
  <c r="AZ298" i="42"/>
  <c r="AZ299" i="42"/>
  <c r="AZ300" i="42"/>
  <c r="AZ301" i="42"/>
  <c r="AZ302" i="42"/>
  <c r="AZ303" i="42"/>
  <c r="AZ304" i="42"/>
  <c r="AZ305" i="42"/>
  <c r="AZ306" i="42"/>
  <c r="AZ307" i="42"/>
  <c r="AZ308" i="42"/>
  <c r="AZ309" i="42"/>
  <c r="AZ310" i="42"/>
  <c r="AZ311" i="42"/>
  <c r="AZ312" i="42"/>
  <c r="AZ313" i="42"/>
  <c r="AZ314" i="42"/>
  <c r="AZ315" i="42"/>
  <c r="AZ316" i="42"/>
  <c r="AZ317" i="42"/>
  <c r="AZ318" i="42"/>
  <c r="AZ319" i="42"/>
  <c r="AZ320" i="42"/>
  <c r="AZ321" i="42"/>
  <c r="AZ322" i="42"/>
  <c r="AZ323" i="42"/>
  <c r="AZ324" i="42"/>
  <c r="AZ325" i="42"/>
  <c r="AZ326" i="42"/>
  <c r="AZ327" i="42"/>
  <c r="AZ328" i="42"/>
  <c r="AZ329" i="42"/>
  <c r="AZ330" i="42"/>
  <c r="AZ331" i="42"/>
  <c r="AZ332" i="42"/>
  <c r="AZ333" i="42"/>
  <c r="AZ334" i="42"/>
  <c r="AZ335" i="42"/>
  <c r="AZ336" i="42"/>
  <c r="AZ337" i="42"/>
  <c r="AZ338" i="42"/>
  <c r="AZ339" i="42"/>
  <c r="AZ340" i="42"/>
  <c r="AZ341" i="42"/>
  <c r="AZ342" i="42"/>
  <c r="AZ343" i="42"/>
  <c r="AZ344" i="42"/>
  <c r="AZ345" i="42"/>
  <c r="AZ346" i="42"/>
  <c r="AZ347" i="42"/>
  <c r="AZ348" i="42"/>
  <c r="AZ349" i="42"/>
  <c r="AZ350" i="42"/>
  <c r="AZ351" i="42"/>
  <c r="AZ352" i="42"/>
  <c r="BA6" i="42"/>
  <c r="BA7" i="42"/>
  <c r="BA8" i="42"/>
  <c r="BA9" i="42"/>
  <c r="BA10" i="42"/>
  <c r="BA11" i="42"/>
  <c r="BA12" i="42"/>
  <c r="BA13" i="42"/>
  <c r="BA14" i="42"/>
  <c r="BA15" i="42"/>
  <c r="BA16" i="42"/>
  <c r="BA17" i="42"/>
  <c r="BA18" i="42"/>
  <c r="BA19" i="42"/>
  <c r="BA20" i="42"/>
  <c r="BA21" i="42"/>
  <c r="BA22" i="42"/>
  <c r="BA23" i="42"/>
  <c r="BA24" i="42"/>
  <c r="BA25" i="42"/>
  <c r="BA26" i="42"/>
  <c r="BA27" i="42"/>
  <c r="BA28" i="42"/>
  <c r="BA29" i="42"/>
  <c r="BA30" i="42"/>
  <c r="BA31" i="42"/>
  <c r="BA32" i="42"/>
  <c r="BA33" i="42"/>
  <c r="BA34" i="42"/>
  <c r="BA35" i="42"/>
  <c r="BA36" i="42"/>
  <c r="BA37" i="42"/>
  <c r="BA38" i="42"/>
  <c r="BA39" i="42"/>
  <c r="BA40" i="42"/>
  <c r="BA41" i="42"/>
  <c r="BA42" i="42"/>
  <c r="BA43" i="42"/>
  <c r="BA44" i="42"/>
  <c r="BA45" i="42"/>
  <c r="BA46" i="42"/>
  <c r="BA47" i="42"/>
  <c r="BA48" i="42"/>
  <c r="BA49" i="42"/>
  <c r="BA50" i="42"/>
  <c r="BA51" i="42"/>
  <c r="BA52" i="42"/>
  <c r="BA53" i="42"/>
  <c r="BA54" i="42"/>
  <c r="BA55" i="42"/>
  <c r="BA56" i="42"/>
  <c r="BA57" i="42"/>
  <c r="BA58" i="42"/>
  <c r="BA59" i="42"/>
  <c r="BA60" i="42"/>
  <c r="BA61" i="42"/>
  <c r="BA62" i="42"/>
  <c r="BA63" i="42"/>
  <c r="BA64" i="42"/>
  <c r="BA65" i="42"/>
  <c r="BA66" i="42"/>
  <c r="BA67" i="42"/>
  <c r="BA68" i="42"/>
  <c r="BA69" i="42"/>
  <c r="BA70" i="42"/>
  <c r="BA71" i="42"/>
  <c r="BA72" i="42"/>
  <c r="BA73" i="42"/>
  <c r="BA74" i="42"/>
  <c r="BA75" i="42"/>
  <c r="BA76" i="42"/>
  <c r="BA77" i="42"/>
  <c r="BA78" i="42"/>
  <c r="BA79" i="42"/>
  <c r="BA80" i="42"/>
  <c r="BA81" i="42"/>
  <c r="BA82" i="42"/>
  <c r="BA83" i="42"/>
  <c r="BA84" i="42"/>
  <c r="BA85" i="42"/>
  <c r="BA86" i="42"/>
  <c r="BA87" i="42"/>
  <c r="BA88" i="42"/>
  <c r="BA89" i="42"/>
  <c r="BA90" i="42"/>
  <c r="BA91" i="42"/>
  <c r="BA92" i="42"/>
  <c r="BA93" i="42"/>
  <c r="BA94" i="42"/>
  <c r="BA95" i="42"/>
  <c r="BA96" i="42"/>
  <c r="BA97" i="42"/>
  <c r="BA98" i="42"/>
  <c r="BA99" i="42"/>
  <c r="BA100" i="42"/>
  <c r="BA101" i="42"/>
  <c r="BA102" i="42"/>
  <c r="BA103" i="42"/>
  <c r="BA104" i="42"/>
  <c r="BA105" i="42"/>
  <c r="BA106" i="42"/>
  <c r="BA107" i="42"/>
  <c r="BA108" i="42"/>
  <c r="BA109" i="42"/>
  <c r="BA110" i="42"/>
  <c r="BA111" i="42"/>
  <c r="BA112" i="42"/>
  <c r="BA113" i="42"/>
  <c r="BA114" i="42"/>
  <c r="BA115" i="42"/>
  <c r="BA116" i="42"/>
  <c r="BA117" i="42"/>
  <c r="BA118" i="42"/>
  <c r="BA119" i="42"/>
  <c r="BA120" i="42"/>
  <c r="BA121" i="42"/>
  <c r="BA122" i="42"/>
  <c r="BA123" i="42"/>
  <c r="BA124" i="42"/>
  <c r="BA125" i="42"/>
  <c r="BA126" i="42"/>
  <c r="BA127" i="42"/>
  <c r="BA128" i="42"/>
  <c r="BA129" i="42"/>
  <c r="BA130" i="42"/>
  <c r="BA131" i="42"/>
  <c r="BA132" i="42"/>
  <c r="BA133" i="42"/>
  <c r="BA134" i="42"/>
  <c r="BA135" i="42"/>
  <c r="BA136" i="42"/>
  <c r="BA137" i="42"/>
  <c r="BA138" i="42"/>
  <c r="BA139" i="42"/>
  <c r="BA140" i="42"/>
  <c r="BA141" i="42"/>
  <c r="BA142" i="42"/>
  <c r="BA143" i="42"/>
  <c r="BA144" i="42"/>
  <c r="BA145" i="42"/>
  <c r="BA146" i="42"/>
  <c r="BA147" i="42"/>
  <c r="BA148" i="42"/>
  <c r="BA149" i="42"/>
  <c r="BA150" i="42"/>
  <c r="BA151" i="42"/>
  <c r="BA152" i="42"/>
  <c r="BA153" i="42"/>
  <c r="BA154" i="42"/>
  <c r="BA155" i="42"/>
  <c r="BA156" i="42"/>
  <c r="BA157" i="42"/>
  <c r="BA158" i="42"/>
  <c r="BA159" i="42"/>
  <c r="BA160" i="42"/>
  <c r="BA161" i="42"/>
  <c r="BA162" i="42"/>
  <c r="BA163" i="42"/>
  <c r="BA164" i="42"/>
  <c r="BA165" i="42"/>
  <c r="BA166" i="42"/>
  <c r="BA167" i="42"/>
  <c r="BA168" i="42"/>
  <c r="BA169" i="42"/>
  <c r="BA170" i="42"/>
  <c r="BA171" i="42"/>
  <c r="BA172" i="42"/>
  <c r="BA173" i="42"/>
  <c r="BA174" i="42"/>
  <c r="BA175" i="42"/>
  <c r="BA176" i="42"/>
  <c r="BA177" i="42"/>
  <c r="BA178" i="42"/>
  <c r="BA179" i="42"/>
  <c r="BA180" i="42"/>
  <c r="BA181" i="42"/>
  <c r="BA182" i="42"/>
  <c r="BA183" i="42"/>
  <c r="BA184" i="42"/>
  <c r="BA185" i="42"/>
  <c r="BA186" i="42"/>
  <c r="BA187" i="42"/>
  <c r="BA188" i="42"/>
  <c r="BA189" i="42"/>
  <c r="BA190" i="42"/>
  <c r="BA191" i="42"/>
  <c r="BA192" i="42"/>
  <c r="BA193" i="42"/>
  <c r="BA194" i="42"/>
  <c r="BA195" i="42"/>
  <c r="BA196" i="42"/>
  <c r="BA197" i="42"/>
  <c r="BA198" i="42"/>
  <c r="BA199" i="42"/>
  <c r="BA200" i="42"/>
  <c r="BA201" i="42"/>
  <c r="BA202" i="42"/>
  <c r="BA203" i="42"/>
  <c r="BA204" i="42"/>
  <c r="BA205" i="42"/>
  <c r="BA206" i="42"/>
  <c r="BA207" i="42"/>
  <c r="BA208" i="42"/>
  <c r="BA209" i="42"/>
  <c r="BA210" i="42"/>
  <c r="BA211" i="42"/>
  <c r="BA212" i="42"/>
  <c r="BA213" i="42"/>
  <c r="BA214" i="42"/>
  <c r="BA215" i="42"/>
  <c r="BA216" i="42"/>
  <c r="BA217" i="42"/>
  <c r="BA218" i="42"/>
  <c r="BA219" i="42"/>
  <c r="BA220" i="42"/>
  <c r="BA221" i="42"/>
  <c r="BA222" i="42"/>
  <c r="BA223" i="42"/>
  <c r="BA224" i="42"/>
  <c r="BA225" i="42"/>
  <c r="BA226" i="42"/>
  <c r="BA227" i="42"/>
  <c r="BA228" i="42"/>
  <c r="BA229" i="42"/>
  <c r="BA230" i="42"/>
  <c r="BA231" i="42"/>
  <c r="BA232" i="42"/>
  <c r="BA233" i="42"/>
  <c r="BA234" i="42"/>
  <c r="BA235" i="42"/>
  <c r="BA236" i="42"/>
  <c r="BA237" i="42"/>
  <c r="BA238" i="42"/>
  <c r="BA239" i="42"/>
  <c r="BA240" i="42"/>
  <c r="BA241" i="42"/>
  <c r="BA242" i="42"/>
  <c r="BA243" i="42"/>
  <c r="BA244" i="42"/>
  <c r="BA245" i="42"/>
  <c r="BA246" i="42"/>
  <c r="BA247" i="42"/>
  <c r="BA248" i="42"/>
  <c r="BA249" i="42"/>
  <c r="BA250" i="42"/>
  <c r="BA251" i="42"/>
  <c r="BA252" i="42"/>
  <c r="BA253" i="42"/>
  <c r="BA254" i="42"/>
  <c r="BA255" i="42"/>
  <c r="BA256" i="42"/>
  <c r="BA257" i="42"/>
  <c r="BA258" i="42"/>
  <c r="BA259" i="42"/>
  <c r="BA260" i="42"/>
  <c r="BA261" i="42"/>
  <c r="BA262" i="42"/>
  <c r="BA263" i="42"/>
  <c r="BA264" i="42"/>
  <c r="BA265" i="42"/>
  <c r="BA266" i="42"/>
  <c r="BA267" i="42"/>
  <c r="BA268" i="42"/>
  <c r="BA269" i="42"/>
  <c r="BA270" i="42"/>
  <c r="BA271" i="42"/>
  <c r="BA272" i="42"/>
  <c r="BA273" i="42"/>
  <c r="BA274" i="42"/>
  <c r="BA275" i="42"/>
  <c r="BA276" i="42"/>
  <c r="BA277" i="42"/>
  <c r="BA278" i="42"/>
  <c r="BA279" i="42"/>
  <c r="BA280" i="42"/>
  <c r="BA281" i="42"/>
  <c r="BA282" i="42"/>
  <c r="BA283" i="42"/>
  <c r="BA284" i="42"/>
  <c r="BA285" i="42"/>
  <c r="BA286" i="42"/>
  <c r="BA287" i="42"/>
  <c r="BA288" i="42"/>
  <c r="BA289" i="42"/>
  <c r="BA290" i="42"/>
  <c r="BA291" i="42"/>
  <c r="BA292" i="42"/>
  <c r="BA293" i="42"/>
  <c r="BA294" i="42"/>
  <c r="BA295" i="42"/>
  <c r="BA296" i="42"/>
  <c r="BA297" i="42"/>
  <c r="BA298" i="42"/>
  <c r="BA299" i="42"/>
  <c r="BA300" i="42"/>
  <c r="BA301" i="42"/>
  <c r="BA302" i="42"/>
  <c r="BA303" i="42"/>
  <c r="BA304" i="42"/>
  <c r="BA305" i="42"/>
  <c r="BA306" i="42"/>
  <c r="BA307" i="42"/>
  <c r="BA308" i="42"/>
  <c r="BA309" i="42"/>
  <c r="BA310" i="42"/>
  <c r="BA311" i="42"/>
  <c r="BA312" i="42"/>
  <c r="BA313" i="42"/>
  <c r="BA314" i="42"/>
  <c r="BA315" i="42"/>
  <c r="BA316" i="42"/>
  <c r="BA317" i="42"/>
  <c r="BA318" i="42"/>
  <c r="BA319" i="42"/>
  <c r="BA320" i="42"/>
  <c r="BA321" i="42"/>
  <c r="BA322" i="42"/>
  <c r="BA323" i="42"/>
  <c r="BA324" i="42"/>
  <c r="BA325" i="42"/>
  <c r="BA326" i="42"/>
  <c r="BA327" i="42"/>
  <c r="BA328" i="42"/>
  <c r="BA329" i="42"/>
  <c r="BA330" i="42"/>
  <c r="BA331" i="42"/>
  <c r="BA332" i="42"/>
  <c r="BA333" i="42"/>
  <c r="BA334" i="42"/>
  <c r="BA335" i="42"/>
  <c r="BA336" i="42"/>
  <c r="BA337" i="42"/>
  <c r="BA338" i="42"/>
  <c r="BA339" i="42"/>
  <c r="BA340" i="42"/>
  <c r="BA341" i="42"/>
  <c r="BA342" i="42"/>
  <c r="BA343" i="42"/>
  <c r="BA344" i="42"/>
  <c r="BA345" i="42"/>
  <c r="BA346" i="42"/>
  <c r="BA347" i="42"/>
  <c r="BA348" i="42"/>
  <c r="BA349" i="42"/>
  <c r="BA350" i="42"/>
  <c r="BA351" i="42"/>
  <c r="BA352" i="42"/>
  <c r="BB6" i="42"/>
  <c r="BB7" i="42"/>
  <c r="BB8" i="42"/>
  <c r="BB9" i="42"/>
  <c r="BB10" i="42"/>
  <c r="BB11" i="42"/>
  <c r="BB12" i="42"/>
  <c r="BB13" i="42"/>
  <c r="BB14" i="42"/>
  <c r="BB15" i="42"/>
  <c r="BB16" i="42"/>
  <c r="BB17" i="42"/>
  <c r="BB18" i="42"/>
  <c r="BB19" i="42"/>
  <c r="BB20" i="42"/>
  <c r="BB21" i="42"/>
  <c r="BB22" i="42"/>
  <c r="BB23" i="42"/>
  <c r="BB24" i="42"/>
  <c r="BB25" i="42"/>
  <c r="BB26" i="42"/>
  <c r="BB27" i="42"/>
  <c r="BB28" i="42"/>
  <c r="BB29" i="42"/>
  <c r="BB30" i="42"/>
  <c r="BB31" i="42"/>
  <c r="BB32" i="42"/>
  <c r="BB33" i="42"/>
  <c r="BB34" i="42"/>
  <c r="BB35" i="42"/>
  <c r="BB36" i="42"/>
  <c r="BB37" i="42"/>
  <c r="BB38" i="42"/>
  <c r="BB39" i="42"/>
  <c r="BB40" i="42"/>
  <c r="BB41" i="42"/>
  <c r="BB42" i="42"/>
  <c r="BB43" i="42"/>
  <c r="BB44" i="42"/>
  <c r="BB45" i="42"/>
  <c r="BB46" i="42"/>
  <c r="BB47" i="42"/>
  <c r="BB48" i="42"/>
  <c r="BB49" i="42"/>
  <c r="BB50" i="42"/>
  <c r="BB51" i="42"/>
  <c r="BB52" i="42"/>
  <c r="BB53" i="42"/>
  <c r="BB54" i="42"/>
  <c r="BB55" i="42"/>
  <c r="BB56" i="42"/>
  <c r="BB57" i="42"/>
  <c r="BB58" i="42"/>
  <c r="BB59" i="42"/>
  <c r="BB60" i="42"/>
  <c r="BB61" i="42"/>
  <c r="BB62" i="42"/>
  <c r="BB63" i="42"/>
  <c r="BB64" i="42"/>
  <c r="BB65" i="42"/>
  <c r="BB66" i="42"/>
  <c r="BB67" i="42"/>
  <c r="BB68" i="42"/>
  <c r="BB69" i="42"/>
  <c r="BB70" i="42"/>
  <c r="BB71" i="42"/>
  <c r="BB72" i="42"/>
  <c r="BB73" i="42"/>
  <c r="BB74" i="42"/>
  <c r="BB75" i="42"/>
  <c r="BB76" i="42"/>
  <c r="BB77" i="42"/>
  <c r="BB78" i="42"/>
  <c r="BB79" i="42"/>
  <c r="BB80" i="42"/>
  <c r="BB81" i="42"/>
  <c r="BB82" i="42"/>
  <c r="BB83" i="42"/>
  <c r="BB84" i="42"/>
  <c r="BB85" i="42"/>
  <c r="BB86" i="42"/>
  <c r="BB87" i="42"/>
  <c r="BB88" i="42"/>
  <c r="BB89" i="42"/>
  <c r="BB90" i="42"/>
  <c r="BB91" i="42"/>
  <c r="BB92" i="42"/>
  <c r="BB93" i="42"/>
  <c r="BB94" i="42"/>
  <c r="BB95" i="42"/>
  <c r="BB96" i="42"/>
  <c r="BB97" i="42"/>
  <c r="BB98" i="42"/>
  <c r="BB99" i="42"/>
  <c r="BB100" i="42"/>
  <c r="BB101" i="42"/>
  <c r="BB102" i="42"/>
  <c r="BB103" i="42"/>
  <c r="BB104" i="42"/>
  <c r="BB105" i="42"/>
  <c r="BB106" i="42"/>
  <c r="BB107" i="42"/>
  <c r="BB108" i="42"/>
  <c r="BB109" i="42"/>
  <c r="BB110" i="42"/>
  <c r="BB111" i="42"/>
  <c r="BB112" i="42"/>
  <c r="BB113" i="42"/>
  <c r="BB114" i="42"/>
  <c r="BB115" i="42"/>
  <c r="BB116" i="42"/>
  <c r="BB117" i="42"/>
  <c r="BB118" i="42"/>
  <c r="BB119" i="42"/>
  <c r="BB120" i="42"/>
  <c r="BB121" i="42"/>
  <c r="BB122" i="42"/>
  <c r="BB123" i="42"/>
  <c r="BB124" i="42"/>
  <c r="BB125" i="42"/>
  <c r="BB126" i="42"/>
  <c r="BB127" i="42"/>
  <c r="BB128" i="42"/>
  <c r="BB129" i="42"/>
  <c r="BB130" i="42"/>
  <c r="BB131" i="42"/>
  <c r="BB132" i="42"/>
  <c r="BB133" i="42"/>
  <c r="BB134" i="42"/>
  <c r="BB135" i="42"/>
  <c r="BB136" i="42"/>
  <c r="BB137" i="42"/>
  <c r="BB138" i="42"/>
  <c r="BB139" i="42"/>
  <c r="BB140" i="42"/>
  <c r="BB141" i="42"/>
  <c r="BB142" i="42"/>
  <c r="BB143" i="42"/>
  <c r="BB144" i="42"/>
  <c r="BB145" i="42"/>
  <c r="BB146" i="42"/>
  <c r="BB147" i="42"/>
  <c r="BB148" i="42"/>
  <c r="BB149" i="42"/>
  <c r="BB150" i="42"/>
  <c r="BB151" i="42"/>
  <c r="BB152" i="42"/>
  <c r="BB153" i="42"/>
  <c r="BB154" i="42"/>
  <c r="BB155" i="42"/>
  <c r="BB156" i="42"/>
  <c r="BB157" i="42"/>
  <c r="BB158" i="42"/>
  <c r="BB159" i="42"/>
  <c r="BB160" i="42"/>
  <c r="BB161" i="42"/>
  <c r="BB162" i="42"/>
  <c r="BB163" i="42"/>
  <c r="BB164" i="42"/>
  <c r="BB165" i="42"/>
  <c r="BB166" i="42"/>
  <c r="BB167" i="42"/>
  <c r="BB168" i="42"/>
  <c r="BB169" i="42"/>
  <c r="BB170" i="42"/>
  <c r="BB171" i="42"/>
  <c r="BB172" i="42"/>
  <c r="BB173" i="42"/>
  <c r="BB174" i="42"/>
  <c r="BB175" i="42"/>
  <c r="BB176" i="42"/>
  <c r="BB177" i="42"/>
  <c r="BB178" i="42"/>
  <c r="BB179" i="42"/>
  <c r="BB180" i="42"/>
  <c r="BB181" i="42"/>
  <c r="BB182" i="42"/>
  <c r="BB183" i="42"/>
  <c r="BB184" i="42"/>
  <c r="BB185" i="42"/>
  <c r="BB186" i="42"/>
  <c r="BB187" i="42"/>
  <c r="BB188" i="42"/>
  <c r="BB189" i="42"/>
  <c r="BB190" i="42"/>
  <c r="BB191" i="42"/>
  <c r="BB192" i="42"/>
  <c r="BB193" i="42"/>
  <c r="BB194" i="42"/>
  <c r="BB195" i="42"/>
  <c r="BB196" i="42"/>
  <c r="BB197" i="42"/>
  <c r="BB198" i="42"/>
  <c r="BB199" i="42"/>
  <c r="BB200" i="42"/>
  <c r="BB201" i="42"/>
  <c r="BB202" i="42"/>
  <c r="BB203" i="42"/>
  <c r="BB204" i="42"/>
  <c r="BB205" i="42"/>
  <c r="BB206" i="42"/>
  <c r="BB207" i="42"/>
  <c r="BB208" i="42"/>
  <c r="BB209" i="42"/>
  <c r="BB210" i="42"/>
  <c r="BB211" i="42"/>
  <c r="BB212" i="42"/>
  <c r="BB213" i="42"/>
  <c r="BB214" i="42"/>
  <c r="BB215" i="42"/>
  <c r="BB216" i="42"/>
  <c r="BB217" i="42"/>
  <c r="BB218" i="42"/>
  <c r="BB219" i="42"/>
  <c r="BB220" i="42"/>
  <c r="BB221" i="42"/>
  <c r="BB222" i="42"/>
  <c r="BB223" i="42"/>
  <c r="BB224" i="42"/>
  <c r="BB225" i="42"/>
  <c r="BB226" i="42"/>
  <c r="BB227" i="42"/>
  <c r="BB228" i="42"/>
  <c r="BB229" i="42"/>
  <c r="BB230" i="42"/>
  <c r="BB231" i="42"/>
  <c r="BB232" i="42"/>
  <c r="BB233" i="42"/>
  <c r="BB234" i="42"/>
  <c r="BB235" i="42"/>
  <c r="BB236" i="42"/>
  <c r="BB237" i="42"/>
  <c r="BB238" i="42"/>
  <c r="BB239" i="42"/>
  <c r="BB240" i="42"/>
  <c r="BB241" i="42"/>
  <c r="BB242" i="42"/>
  <c r="BB243" i="42"/>
  <c r="BB244" i="42"/>
  <c r="BB245" i="42"/>
  <c r="BB246" i="42"/>
  <c r="BB247" i="42"/>
  <c r="BB248" i="42"/>
  <c r="BB249" i="42"/>
  <c r="BB250" i="42"/>
  <c r="BB251" i="42"/>
  <c r="BB252" i="42"/>
  <c r="BB253" i="42"/>
  <c r="BB254" i="42"/>
  <c r="BB255" i="42"/>
  <c r="BB256" i="42"/>
  <c r="BB257" i="42"/>
  <c r="BB258" i="42"/>
  <c r="BB259" i="42"/>
  <c r="BB260" i="42"/>
  <c r="BB261" i="42"/>
  <c r="BB262" i="42"/>
  <c r="BB263" i="42"/>
  <c r="BB264" i="42"/>
  <c r="BB265" i="42"/>
  <c r="BB266" i="42"/>
  <c r="BB267" i="42"/>
  <c r="BB268" i="42"/>
  <c r="BB269" i="42"/>
  <c r="BB270" i="42"/>
  <c r="BB271" i="42"/>
  <c r="BB272" i="42"/>
  <c r="BB273" i="42"/>
  <c r="BB274" i="42"/>
  <c r="BB275" i="42"/>
  <c r="BB276" i="42"/>
  <c r="BB277" i="42"/>
  <c r="BB278" i="42"/>
  <c r="BB279" i="42"/>
  <c r="BB280" i="42"/>
  <c r="BB281" i="42"/>
  <c r="BB282" i="42"/>
  <c r="BB283" i="42"/>
  <c r="BB284" i="42"/>
  <c r="BB285" i="42"/>
  <c r="BB286" i="42"/>
  <c r="BB287" i="42"/>
  <c r="BB288" i="42"/>
  <c r="BB289" i="42"/>
  <c r="BB290" i="42"/>
  <c r="BB291" i="42"/>
  <c r="BB292" i="42"/>
  <c r="BB293" i="42"/>
  <c r="BB294" i="42"/>
  <c r="BB295" i="42"/>
  <c r="BB296" i="42"/>
  <c r="BB297" i="42"/>
  <c r="BB298" i="42"/>
  <c r="BB299" i="42"/>
  <c r="BB300" i="42"/>
  <c r="BB301" i="42"/>
  <c r="BB302" i="42"/>
  <c r="BB303" i="42"/>
  <c r="BB304" i="42"/>
  <c r="BB305" i="42"/>
  <c r="BB306" i="42"/>
  <c r="BB307" i="42"/>
  <c r="BB308" i="42"/>
  <c r="BB309" i="42"/>
  <c r="BB310" i="42"/>
  <c r="BB311" i="42"/>
  <c r="BB312" i="42"/>
  <c r="BB313" i="42"/>
  <c r="BB314" i="42"/>
  <c r="BB315" i="42"/>
  <c r="BB316" i="42"/>
  <c r="BB317" i="42"/>
  <c r="BB318" i="42"/>
  <c r="BB319" i="42"/>
  <c r="BB320" i="42"/>
  <c r="BB321" i="42"/>
  <c r="BB322" i="42"/>
  <c r="BB323" i="42"/>
  <c r="BB324" i="42"/>
  <c r="BB325" i="42"/>
  <c r="BB326" i="42"/>
  <c r="BB327" i="42"/>
  <c r="BB328" i="42"/>
  <c r="BB329" i="42"/>
  <c r="BB330" i="42"/>
  <c r="BB331" i="42"/>
  <c r="BB332" i="42"/>
  <c r="BB333" i="42"/>
  <c r="BB334" i="42"/>
  <c r="BB335" i="42"/>
  <c r="BB336" i="42"/>
  <c r="BB337" i="42"/>
  <c r="BB338" i="42"/>
  <c r="BB339" i="42"/>
  <c r="BB340" i="42"/>
  <c r="BB341" i="42"/>
  <c r="BB342" i="42"/>
  <c r="BB343" i="42"/>
  <c r="BB344" i="42"/>
  <c r="BB345" i="42"/>
  <c r="BB346" i="42"/>
  <c r="BB347" i="42"/>
  <c r="BB348" i="42"/>
  <c r="BB349" i="42"/>
  <c r="BB350" i="42"/>
  <c r="BB351" i="42"/>
  <c r="BB352" i="42"/>
  <c r="BC6" i="42"/>
  <c r="BC7" i="42"/>
  <c r="BC8" i="42"/>
  <c r="BC9" i="42"/>
  <c r="BC10" i="42"/>
  <c r="BC11" i="42"/>
  <c r="BC12" i="42"/>
  <c r="BC13" i="42"/>
  <c r="BC14" i="42"/>
  <c r="BC15" i="42"/>
  <c r="BC16" i="42"/>
  <c r="BC17" i="42"/>
  <c r="BC18" i="42"/>
  <c r="BC19" i="42"/>
  <c r="BC20" i="42"/>
  <c r="BC21" i="42"/>
  <c r="BC22" i="42"/>
  <c r="BC23" i="42"/>
  <c r="BC24" i="42"/>
  <c r="BC25" i="42"/>
  <c r="BC26" i="42"/>
  <c r="BC27" i="42"/>
  <c r="BC28" i="42"/>
  <c r="BC29" i="42"/>
  <c r="BC30" i="42"/>
  <c r="BC31" i="42"/>
  <c r="BC32" i="42"/>
  <c r="BC33" i="42"/>
  <c r="BC34" i="42"/>
  <c r="BC35" i="42"/>
  <c r="BC36" i="42"/>
  <c r="BC37" i="42"/>
  <c r="BC38" i="42"/>
  <c r="BC39" i="42"/>
  <c r="BC40" i="42"/>
  <c r="BC41" i="42"/>
  <c r="BC42" i="42"/>
  <c r="BC43" i="42"/>
  <c r="BC44" i="42"/>
  <c r="BC45" i="42"/>
  <c r="BC46" i="42"/>
  <c r="BC47" i="42"/>
  <c r="BC48" i="42"/>
  <c r="BC49" i="42"/>
  <c r="BC50" i="42"/>
  <c r="BC51" i="42"/>
  <c r="BC52" i="42"/>
  <c r="BC53" i="42"/>
  <c r="BC54" i="42"/>
  <c r="BC55" i="42"/>
  <c r="BC56" i="42"/>
  <c r="BC57" i="42"/>
  <c r="BC58" i="42"/>
  <c r="BC59" i="42"/>
  <c r="BC60" i="42"/>
  <c r="BC61" i="42"/>
  <c r="BC62" i="42"/>
  <c r="BC63" i="42"/>
  <c r="BC64" i="42"/>
  <c r="BC65" i="42"/>
  <c r="BC66" i="42"/>
  <c r="BC67" i="42"/>
  <c r="BC68" i="42"/>
  <c r="BC69" i="42"/>
  <c r="BC70" i="42"/>
  <c r="BC71" i="42"/>
  <c r="BC72" i="42"/>
  <c r="BC73" i="42"/>
  <c r="BC74" i="42"/>
  <c r="BC75" i="42"/>
  <c r="BC76" i="42"/>
  <c r="BC77" i="42"/>
  <c r="BC78" i="42"/>
  <c r="BC79" i="42"/>
  <c r="BC80" i="42"/>
  <c r="BC81" i="42"/>
  <c r="BC82" i="42"/>
  <c r="BC83" i="42"/>
  <c r="BC84" i="42"/>
  <c r="BC85" i="42"/>
  <c r="BC86" i="42"/>
  <c r="BC87" i="42"/>
  <c r="BC88" i="42"/>
  <c r="BC89" i="42"/>
  <c r="BC90" i="42"/>
  <c r="BC91" i="42"/>
  <c r="BC92" i="42"/>
  <c r="BC93" i="42"/>
  <c r="BC94" i="42"/>
  <c r="BC95" i="42"/>
  <c r="BC96" i="42"/>
  <c r="BC97" i="42"/>
  <c r="BC98" i="42"/>
  <c r="BC99" i="42"/>
  <c r="BC100" i="42"/>
  <c r="BC101" i="42"/>
  <c r="BC102" i="42"/>
  <c r="BC103" i="42"/>
  <c r="BC104" i="42"/>
  <c r="BC105" i="42"/>
  <c r="BC106" i="42"/>
  <c r="BC107" i="42"/>
  <c r="BC108" i="42"/>
  <c r="BC109" i="42"/>
  <c r="BC110" i="42"/>
  <c r="BC111" i="42"/>
  <c r="BC112" i="42"/>
  <c r="BC113" i="42"/>
  <c r="BC114" i="42"/>
  <c r="BC115" i="42"/>
  <c r="BC116" i="42"/>
  <c r="BC117" i="42"/>
  <c r="BC118" i="42"/>
  <c r="BC119" i="42"/>
  <c r="BC120" i="42"/>
  <c r="BC121" i="42"/>
  <c r="BC122" i="42"/>
  <c r="BC123" i="42"/>
  <c r="BC124" i="42"/>
  <c r="BC125" i="42"/>
  <c r="BC126" i="42"/>
  <c r="BC127" i="42"/>
  <c r="BC128" i="42"/>
  <c r="BC129" i="42"/>
  <c r="BC130" i="42"/>
  <c r="BC131" i="42"/>
  <c r="BC132" i="42"/>
  <c r="BC133" i="42"/>
  <c r="BC134" i="42"/>
  <c r="BC135" i="42"/>
  <c r="BC136" i="42"/>
  <c r="BC137" i="42"/>
  <c r="BC138" i="42"/>
  <c r="BC139" i="42"/>
  <c r="BC140" i="42"/>
  <c r="BC141" i="42"/>
  <c r="BC142" i="42"/>
  <c r="BC143" i="42"/>
  <c r="BC144" i="42"/>
  <c r="BC145" i="42"/>
  <c r="BC146" i="42"/>
  <c r="BC147" i="42"/>
  <c r="BC148" i="42"/>
  <c r="BC149" i="42"/>
  <c r="BC150" i="42"/>
  <c r="BC151" i="42"/>
  <c r="BC152" i="42"/>
  <c r="BC153" i="42"/>
  <c r="BC154" i="42"/>
  <c r="BC155" i="42"/>
  <c r="BC156" i="42"/>
  <c r="BC157" i="42"/>
  <c r="BC158" i="42"/>
  <c r="BC159" i="42"/>
  <c r="BC160" i="42"/>
  <c r="BC161" i="42"/>
  <c r="BC162" i="42"/>
  <c r="BC163" i="42"/>
  <c r="BC164" i="42"/>
  <c r="BC165" i="42"/>
  <c r="BC166" i="42"/>
  <c r="BC167" i="42"/>
  <c r="BC168" i="42"/>
  <c r="BC169" i="42"/>
  <c r="BC170" i="42"/>
  <c r="BC171" i="42"/>
  <c r="BC172" i="42"/>
  <c r="BC173" i="42"/>
  <c r="BC174" i="42"/>
  <c r="BC175" i="42"/>
  <c r="BC176" i="42"/>
  <c r="BC177" i="42"/>
  <c r="BC178" i="42"/>
  <c r="BC179" i="42"/>
  <c r="BC180" i="42"/>
  <c r="BC181" i="42"/>
  <c r="BC182" i="42"/>
  <c r="BC183" i="42"/>
  <c r="BC184" i="42"/>
  <c r="BC185" i="42"/>
  <c r="BC186" i="42"/>
  <c r="BC187" i="42"/>
  <c r="BC188" i="42"/>
  <c r="BC189" i="42"/>
  <c r="BC190" i="42"/>
  <c r="BC191" i="42"/>
  <c r="BC192" i="42"/>
  <c r="BC193" i="42"/>
  <c r="BC194" i="42"/>
  <c r="BC195" i="42"/>
  <c r="BC196" i="42"/>
  <c r="BC197" i="42"/>
  <c r="BC198" i="42"/>
  <c r="BC199" i="42"/>
  <c r="BC200" i="42"/>
  <c r="BC201" i="42"/>
  <c r="BC202" i="42"/>
  <c r="BC203" i="42"/>
  <c r="BC204" i="42"/>
  <c r="BC205" i="42"/>
  <c r="BC206" i="42"/>
  <c r="BC207" i="42"/>
  <c r="BC208" i="42"/>
  <c r="BC209" i="42"/>
  <c r="BC210" i="42"/>
  <c r="BC211" i="42"/>
  <c r="BC212" i="42"/>
  <c r="BC213" i="42"/>
  <c r="BC214" i="42"/>
  <c r="BC215" i="42"/>
  <c r="BC216" i="42"/>
  <c r="BC217" i="42"/>
  <c r="BC218" i="42"/>
  <c r="BC219" i="42"/>
  <c r="BC220" i="42"/>
  <c r="BC221" i="42"/>
  <c r="BC222" i="42"/>
  <c r="BC223" i="42"/>
  <c r="BC224" i="42"/>
  <c r="BC225" i="42"/>
  <c r="BC226" i="42"/>
  <c r="BC227" i="42"/>
  <c r="BC228" i="42"/>
  <c r="BC229" i="42"/>
  <c r="BC230" i="42"/>
  <c r="BC231" i="42"/>
  <c r="BC232" i="42"/>
  <c r="BC233" i="42"/>
  <c r="BC234" i="42"/>
  <c r="BC235" i="42"/>
  <c r="BC236" i="42"/>
  <c r="BC237" i="42"/>
  <c r="BC238" i="42"/>
  <c r="BC239" i="42"/>
  <c r="BC240" i="42"/>
  <c r="BC241" i="42"/>
  <c r="BC242" i="42"/>
  <c r="BC243" i="42"/>
  <c r="BC244" i="42"/>
  <c r="BC245" i="42"/>
  <c r="BC246" i="42"/>
  <c r="BC247" i="42"/>
  <c r="BC248" i="42"/>
  <c r="BC249" i="42"/>
  <c r="BC250" i="42"/>
  <c r="BC251" i="42"/>
  <c r="BC252" i="42"/>
  <c r="BC253" i="42"/>
  <c r="BC254" i="42"/>
  <c r="BC255" i="42"/>
  <c r="BC256" i="42"/>
  <c r="BC257" i="42"/>
  <c r="BC258" i="42"/>
  <c r="BC259" i="42"/>
  <c r="BC260" i="42"/>
  <c r="BC261" i="42"/>
  <c r="BC262" i="42"/>
  <c r="BC263" i="42"/>
  <c r="BC264" i="42"/>
  <c r="BC265" i="42"/>
  <c r="BC266" i="42"/>
  <c r="BC267" i="42"/>
  <c r="BC268" i="42"/>
  <c r="BC269" i="42"/>
  <c r="BC270" i="42"/>
  <c r="BC271" i="42"/>
  <c r="BC272" i="42"/>
  <c r="BC273" i="42"/>
  <c r="BC274" i="42"/>
  <c r="BC275" i="42"/>
  <c r="BC276" i="42"/>
  <c r="BC277" i="42"/>
  <c r="BC278" i="42"/>
  <c r="BC279" i="42"/>
  <c r="BC280" i="42"/>
  <c r="BC281" i="42"/>
  <c r="BC282" i="42"/>
  <c r="BC283" i="42"/>
  <c r="BC284" i="42"/>
  <c r="BC285" i="42"/>
  <c r="BC286" i="42"/>
  <c r="BC287" i="42"/>
  <c r="BC288" i="42"/>
  <c r="BC289" i="42"/>
  <c r="BC290" i="42"/>
  <c r="BC291" i="42"/>
  <c r="BC292" i="42"/>
  <c r="BC293" i="42"/>
  <c r="BC294" i="42"/>
  <c r="BC295" i="42"/>
  <c r="BC296" i="42"/>
  <c r="BC297" i="42"/>
  <c r="BC298" i="42"/>
  <c r="BC299" i="42"/>
  <c r="BC300" i="42"/>
  <c r="BC301" i="42"/>
  <c r="BC302" i="42"/>
  <c r="BC303" i="42"/>
  <c r="BC304" i="42"/>
  <c r="BC305" i="42"/>
  <c r="BC306" i="42"/>
  <c r="BC307" i="42"/>
  <c r="BC308" i="42"/>
  <c r="BC309" i="42"/>
  <c r="BC310" i="42"/>
  <c r="BC311" i="42"/>
  <c r="BC312" i="42"/>
  <c r="BC313" i="42"/>
  <c r="BC314" i="42"/>
  <c r="BC315" i="42"/>
  <c r="BC316" i="42"/>
  <c r="BC317" i="42"/>
  <c r="BC318" i="42"/>
  <c r="BC319" i="42"/>
  <c r="BC320" i="42"/>
  <c r="BC321" i="42"/>
  <c r="BC322" i="42"/>
  <c r="BC323" i="42"/>
  <c r="BC324" i="42"/>
  <c r="BC325" i="42"/>
  <c r="BC326" i="42"/>
  <c r="BC327" i="42"/>
  <c r="BC328" i="42"/>
  <c r="BC329" i="42"/>
  <c r="BC330" i="42"/>
  <c r="BC331" i="42"/>
  <c r="BC332" i="42"/>
  <c r="BC333" i="42"/>
  <c r="BC334" i="42"/>
  <c r="BC335" i="42"/>
  <c r="BC336" i="42"/>
  <c r="BC337" i="42"/>
  <c r="BC338" i="42"/>
  <c r="BC339" i="42"/>
  <c r="BC340" i="42"/>
  <c r="BC341" i="42"/>
  <c r="BC342" i="42"/>
  <c r="BC343" i="42"/>
  <c r="BC344" i="42"/>
  <c r="BC345" i="42"/>
  <c r="BC346" i="42"/>
  <c r="BC347" i="42"/>
  <c r="BC348" i="42"/>
  <c r="BC349" i="42"/>
  <c r="BC350" i="42"/>
  <c r="BC351" i="42"/>
  <c r="BC352" i="42"/>
  <c r="BD6" i="42"/>
  <c r="BD7" i="42"/>
  <c r="BD8" i="42"/>
  <c r="BD9" i="42"/>
  <c r="BD10" i="42"/>
  <c r="BD11" i="42"/>
  <c r="BD12" i="42"/>
  <c r="BD13" i="42"/>
  <c r="BD14" i="42"/>
  <c r="BD15" i="42"/>
  <c r="BD16" i="42"/>
  <c r="BD17" i="42"/>
  <c r="BD18" i="42"/>
  <c r="BD19" i="42"/>
  <c r="BD20" i="42"/>
  <c r="BD21" i="42"/>
  <c r="BD22" i="42"/>
  <c r="BD23" i="42"/>
  <c r="BD24" i="42"/>
  <c r="BD25" i="42"/>
  <c r="BD26" i="42"/>
  <c r="BD27" i="42"/>
  <c r="BD28" i="42"/>
  <c r="BD29" i="42"/>
  <c r="BD30" i="42"/>
  <c r="BD31" i="42"/>
  <c r="BD32" i="42"/>
  <c r="BD33" i="42"/>
  <c r="BD34" i="42"/>
  <c r="BD35" i="42"/>
  <c r="BD36" i="42"/>
  <c r="BD37" i="42"/>
  <c r="BD38" i="42"/>
  <c r="BD39" i="42"/>
  <c r="BD40" i="42"/>
  <c r="BD41" i="42"/>
  <c r="BD42" i="42"/>
  <c r="BD43" i="42"/>
  <c r="BD44" i="42"/>
  <c r="BD45" i="42"/>
  <c r="BD46" i="42"/>
  <c r="BD47" i="42"/>
  <c r="BD48" i="42"/>
  <c r="BD49" i="42"/>
  <c r="BD50" i="42"/>
  <c r="BD51" i="42"/>
  <c r="BD52" i="42"/>
  <c r="BD53" i="42"/>
  <c r="BD54" i="42"/>
  <c r="BD55" i="42"/>
  <c r="BD56" i="42"/>
  <c r="BD57" i="42"/>
  <c r="BD58" i="42"/>
  <c r="BD59" i="42"/>
  <c r="BD60" i="42"/>
  <c r="BD61" i="42"/>
  <c r="BD62" i="42"/>
  <c r="BD63" i="42"/>
  <c r="BD64" i="42"/>
  <c r="BD65" i="42"/>
  <c r="BD66" i="42"/>
  <c r="BD67" i="42"/>
  <c r="BD68" i="42"/>
  <c r="BD69" i="42"/>
  <c r="BD70" i="42"/>
  <c r="BD71" i="42"/>
  <c r="BD72" i="42"/>
  <c r="BD73" i="42"/>
  <c r="BD74" i="42"/>
  <c r="BD75" i="42"/>
  <c r="BD76" i="42"/>
  <c r="BD77" i="42"/>
  <c r="BD78" i="42"/>
  <c r="BD79" i="42"/>
  <c r="BD80" i="42"/>
  <c r="BD81" i="42"/>
  <c r="BD82" i="42"/>
  <c r="BD83" i="42"/>
  <c r="BD84" i="42"/>
  <c r="BD85" i="42"/>
  <c r="BD86" i="42"/>
  <c r="BD87" i="42"/>
  <c r="BD88" i="42"/>
  <c r="BD89" i="42"/>
  <c r="BD90" i="42"/>
  <c r="BD91" i="42"/>
  <c r="BD92" i="42"/>
  <c r="BD93" i="42"/>
  <c r="BD94" i="42"/>
  <c r="BD95" i="42"/>
  <c r="BD96" i="42"/>
  <c r="BD97" i="42"/>
  <c r="BD98" i="42"/>
  <c r="BD99" i="42"/>
  <c r="BD100" i="42"/>
  <c r="BD101" i="42"/>
  <c r="BD102" i="42"/>
  <c r="BD103" i="42"/>
  <c r="BD104" i="42"/>
  <c r="BD105" i="42"/>
  <c r="BD106" i="42"/>
  <c r="BD107" i="42"/>
  <c r="BD108" i="42"/>
  <c r="BD109" i="42"/>
  <c r="BD110" i="42"/>
  <c r="BD111" i="42"/>
  <c r="BD112" i="42"/>
  <c r="BD113" i="42"/>
  <c r="BD114" i="42"/>
  <c r="BD115" i="42"/>
  <c r="BD116" i="42"/>
  <c r="BD117" i="42"/>
  <c r="BD118" i="42"/>
  <c r="BD119" i="42"/>
  <c r="BD120" i="42"/>
  <c r="BD121" i="42"/>
  <c r="BD122" i="42"/>
  <c r="BD123" i="42"/>
  <c r="BD124" i="42"/>
  <c r="BD125" i="42"/>
  <c r="BD126" i="42"/>
  <c r="BD127" i="42"/>
  <c r="BD128" i="42"/>
  <c r="BD129" i="42"/>
  <c r="BD130" i="42"/>
  <c r="BD131" i="42"/>
  <c r="BD132" i="42"/>
  <c r="BD133" i="42"/>
  <c r="BD134" i="42"/>
  <c r="BD135" i="42"/>
  <c r="BD136" i="42"/>
  <c r="BD137" i="42"/>
  <c r="BD138" i="42"/>
  <c r="BD139" i="42"/>
  <c r="BD140" i="42"/>
  <c r="BD141" i="42"/>
  <c r="BD142" i="42"/>
  <c r="BD143" i="42"/>
  <c r="BD144" i="42"/>
  <c r="BD145" i="42"/>
  <c r="BD146" i="42"/>
  <c r="BD147" i="42"/>
  <c r="BD148" i="42"/>
  <c r="BD149" i="42"/>
  <c r="BD150" i="42"/>
  <c r="BD151" i="42"/>
  <c r="BD152" i="42"/>
  <c r="BD153" i="42"/>
  <c r="BD154" i="42"/>
  <c r="BD155" i="42"/>
  <c r="BD156" i="42"/>
  <c r="BD157" i="42"/>
  <c r="BD158" i="42"/>
  <c r="BD159" i="42"/>
  <c r="BD160" i="42"/>
  <c r="BD161" i="42"/>
  <c r="BD162" i="42"/>
  <c r="BD163" i="42"/>
  <c r="BD164" i="42"/>
  <c r="BD165" i="42"/>
  <c r="BD166" i="42"/>
  <c r="BD167" i="42"/>
  <c r="BD168" i="42"/>
  <c r="BD169" i="42"/>
  <c r="BD170" i="42"/>
  <c r="BD171" i="42"/>
  <c r="BD172" i="42"/>
  <c r="BD173" i="42"/>
  <c r="BD174" i="42"/>
  <c r="BD175" i="42"/>
  <c r="BD176" i="42"/>
  <c r="BD177" i="42"/>
  <c r="BD178" i="42"/>
  <c r="BD179" i="42"/>
  <c r="BD180" i="42"/>
  <c r="BD181" i="42"/>
  <c r="BD182" i="42"/>
  <c r="BD183" i="42"/>
  <c r="BD184" i="42"/>
  <c r="BD185" i="42"/>
  <c r="BD186" i="42"/>
  <c r="BD187" i="42"/>
  <c r="BD188" i="42"/>
  <c r="BD189" i="42"/>
  <c r="BD190" i="42"/>
  <c r="BD191" i="42"/>
  <c r="BD192" i="42"/>
  <c r="BD193" i="42"/>
  <c r="BD194" i="42"/>
  <c r="BD195" i="42"/>
  <c r="BD196" i="42"/>
  <c r="BD197" i="42"/>
  <c r="BD198" i="42"/>
  <c r="BD199" i="42"/>
  <c r="BD200" i="42"/>
  <c r="BD201" i="42"/>
  <c r="BD202" i="42"/>
  <c r="BD203" i="42"/>
  <c r="BD204" i="42"/>
  <c r="BD205" i="42"/>
  <c r="BD206" i="42"/>
  <c r="BD207" i="42"/>
  <c r="BD208" i="42"/>
  <c r="BD209" i="42"/>
  <c r="BD210" i="42"/>
  <c r="BD211" i="42"/>
  <c r="BD212" i="42"/>
  <c r="BD213" i="42"/>
  <c r="BD214" i="42"/>
  <c r="BD215" i="42"/>
  <c r="BD216" i="42"/>
  <c r="BD217" i="42"/>
  <c r="BD218" i="42"/>
  <c r="BD219" i="42"/>
  <c r="BD220" i="42"/>
  <c r="BD221" i="42"/>
  <c r="BD222" i="42"/>
  <c r="BD223" i="42"/>
  <c r="BD224" i="42"/>
  <c r="BD225" i="42"/>
  <c r="BD226" i="42"/>
  <c r="BD227" i="42"/>
  <c r="BD228" i="42"/>
  <c r="BD229" i="42"/>
  <c r="BD230" i="42"/>
  <c r="BD231" i="42"/>
  <c r="BD232" i="42"/>
  <c r="BD233" i="42"/>
  <c r="BD234" i="42"/>
  <c r="BD235" i="42"/>
  <c r="BD236" i="42"/>
  <c r="BD237" i="42"/>
  <c r="BD238" i="42"/>
  <c r="BD239" i="42"/>
  <c r="BD240" i="42"/>
  <c r="BD241" i="42"/>
  <c r="BD242" i="42"/>
  <c r="BD243" i="42"/>
  <c r="BD244" i="42"/>
  <c r="BD245" i="42"/>
  <c r="BD246" i="42"/>
  <c r="BD247" i="42"/>
  <c r="BD248" i="42"/>
  <c r="BD249" i="42"/>
  <c r="BD250" i="42"/>
  <c r="BD251" i="42"/>
  <c r="BD252" i="42"/>
  <c r="BD253" i="42"/>
  <c r="BD254" i="42"/>
  <c r="BD255" i="42"/>
  <c r="BD256" i="42"/>
  <c r="BD257" i="42"/>
  <c r="BD258" i="42"/>
  <c r="BD259" i="42"/>
  <c r="BD260" i="42"/>
  <c r="BD261" i="42"/>
  <c r="BD262" i="42"/>
  <c r="BD263" i="42"/>
  <c r="BD264" i="42"/>
  <c r="BD265" i="42"/>
  <c r="BD266" i="42"/>
  <c r="BD267" i="42"/>
  <c r="BD268" i="42"/>
  <c r="BD269" i="42"/>
  <c r="BD270" i="42"/>
  <c r="BD271" i="42"/>
  <c r="BD272" i="42"/>
  <c r="BD273" i="42"/>
  <c r="BD274" i="42"/>
  <c r="BD275" i="42"/>
  <c r="BD276" i="42"/>
  <c r="BD277" i="42"/>
  <c r="BD278" i="42"/>
  <c r="BD279" i="42"/>
  <c r="BD280" i="42"/>
  <c r="BD281" i="42"/>
  <c r="BD282" i="42"/>
  <c r="BD283" i="42"/>
  <c r="BD284" i="42"/>
  <c r="BD285" i="42"/>
  <c r="BD286" i="42"/>
  <c r="BD287" i="42"/>
  <c r="BD288" i="42"/>
  <c r="BD289" i="42"/>
  <c r="BD290" i="42"/>
  <c r="BD291" i="42"/>
  <c r="BD292" i="42"/>
  <c r="BD293" i="42"/>
  <c r="BD294" i="42"/>
  <c r="BD295" i="42"/>
  <c r="BD296" i="42"/>
  <c r="BD297" i="42"/>
  <c r="BD298" i="42"/>
  <c r="BD299" i="42"/>
  <c r="BD300" i="42"/>
  <c r="BD301" i="42"/>
  <c r="BD302" i="42"/>
  <c r="BD303" i="42"/>
  <c r="BD304" i="42"/>
  <c r="BD305" i="42"/>
  <c r="BD306" i="42"/>
  <c r="BD307" i="42"/>
  <c r="BD308" i="42"/>
  <c r="BD309" i="42"/>
  <c r="BD310" i="42"/>
  <c r="BD311" i="42"/>
  <c r="BD312" i="42"/>
  <c r="BD313" i="42"/>
  <c r="BD314" i="42"/>
  <c r="BD315" i="42"/>
  <c r="BD316" i="42"/>
  <c r="BD317" i="42"/>
  <c r="BD318" i="42"/>
  <c r="BD319" i="42"/>
  <c r="BD320" i="42"/>
  <c r="BD321" i="42"/>
  <c r="BD322" i="42"/>
  <c r="BD323" i="42"/>
  <c r="BD324" i="42"/>
  <c r="BD325" i="42"/>
  <c r="BD326" i="42"/>
  <c r="BD327" i="42"/>
  <c r="BD328" i="42"/>
  <c r="BD329" i="42"/>
  <c r="BD330" i="42"/>
  <c r="BD331" i="42"/>
  <c r="BD332" i="42"/>
  <c r="BD333" i="42"/>
  <c r="BD334" i="42"/>
  <c r="BD335" i="42"/>
  <c r="BD336" i="42"/>
  <c r="BD337" i="42"/>
  <c r="BD338" i="42"/>
  <c r="BD339" i="42"/>
  <c r="BD340" i="42"/>
  <c r="BD341" i="42"/>
  <c r="BD342" i="42"/>
  <c r="BD343" i="42"/>
  <c r="BD344" i="42"/>
  <c r="BD345" i="42"/>
  <c r="BD346" i="42"/>
  <c r="BD347" i="42"/>
  <c r="BD348" i="42"/>
  <c r="BD349" i="42"/>
  <c r="BD350" i="42"/>
  <c r="BD351" i="42"/>
  <c r="BD352" i="42"/>
  <c r="BE6" i="42"/>
  <c r="BE7" i="42"/>
  <c r="BE8" i="42"/>
  <c r="BE9" i="42"/>
  <c r="BE10" i="42"/>
  <c r="BE11" i="42"/>
  <c r="BE12" i="42"/>
  <c r="BE13" i="42"/>
  <c r="BE14" i="42"/>
  <c r="BE15" i="42"/>
  <c r="BE16" i="42"/>
  <c r="BE17" i="42"/>
  <c r="BE18" i="42"/>
  <c r="BE19" i="42"/>
  <c r="BE20" i="42"/>
  <c r="BE21" i="42"/>
  <c r="BE22" i="42"/>
  <c r="BE23" i="42"/>
  <c r="BE24" i="42"/>
  <c r="BE25" i="42"/>
  <c r="BE26" i="42"/>
  <c r="BE27" i="42"/>
  <c r="BE28" i="42"/>
  <c r="BE29" i="42"/>
  <c r="BE30" i="42"/>
  <c r="BE31" i="42"/>
  <c r="BE32" i="42"/>
  <c r="BE33" i="42"/>
  <c r="BE34" i="42"/>
  <c r="BE35" i="42"/>
  <c r="BE36" i="42"/>
  <c r="BE37" i="42"/>
  <c r="BE38" i="42"/>
  <c r="BE39" i="42"/>
  <c r="BE40" i="42"/>
  <c r="BE41" i="42"/>
  <c r="BE42" i="42"/>
  <c r="BE43" i="42"/>
  <c r="BE44" i="42"/>
  <c r="BE45" i="42"/>
  <c r="BE46" i="42"/>
  <c r="BE47" i="42"/>
  <c r="BE48" i="42"/>
  <c r="BE49" i="42"/>
  <c r="BE50" i="42"/>
  <c r="BE51" i="42"/>
  <c r="BE52" i="42"/>
  <c r="BE53" i="42"/>
  <c r="BE54" i="42"/>
  <c r="BE55" i="42"/>
  <c r="BE56" i="42"/>
  <c r="BE57" i="42"/>
  <c r="BE58" i="42"/>
  <c r="BE59" i="42"/>
  <c r="BE60" i="42"/>
  <c r="BE61" i="42"/>
  <c r="BE62" i="42"/>
  <c r="BE63" i="42"/>
  <c r="BE64" i="42"/>
  <c r="BE65" i="42"/>
  <c r="BE66" i="42"/>
  <c r="BE67" i="42"/>
  <c r="BE68" i="42"/>
  <c r="BE69" i="42"/>
  <c r="BE70" i="42"/>
  <c r="BE71" i="42"/>
  <c r="BE72" i="42"/>
  <c r="BE73" i="42"/>
  <c r="BE74" i="42"/>
  <c r="BE75" i="42"/>
  <c r="BE76" i="42"/>
  <c r="BE77" i="42"/>
  <c r="BE78" i="42"/>
  <c r="BE79" i="42"/>
  <c r="BE80" i="42"/>
  <c r="BE81" i="42"/>
  <c r="BE82" i="42"/>
  <c r="BE83" i="42"/>
  <c r="BE84" i="42"/>
  <c r="BE85" i="42"/>
  <c r="BE86" i="42"/>
  <c r="BE87" i="42"/>
  <c r="BE88" i="42"/>
  <c r="BE89" i="42"/>
  <c r="BE90" i="42"/>
  <c r="BE91" i="42"/>
  <c r="BE92" i="42"/>
  <c r="BE93" i="42"/>
  <c r="BE94" i="42"/>
  <c r="BE95" i="42"/>
  <c r="BE96" i="42"/>
  <c r="BE97" i="42"/>
  <c r="BE98" i="42"/>
  <c r="BE99" i="42"/>
  <c r="BE100" i="42"/>
  <c r="BE101" i="42"/>
  <c r="BE102" i="42"/>
  <c r="BE103" i="42"/>
  <c r="BE104" i="42"/>
  <c r="BE105" i="42"/>
  <c r="BE106" i="42"/>
  <c r="BE107" i="42"/>
  <c r="BE108" i="42"/>
  <c r="BE109" i="42"/>
  <c r="BE110" i="42"/>
  <c r="BE111" i="42"/>
  <c r="BE112" i="42"/>
  <c r="BE113" i="42"/>
  <c r="BE114" i="42"/>
  <c r="BE115" i="42"/>
  <c r="BE116" i="42"/>
  <c r="BE117" i="42"/>
  <c r="BE118" i="42"/>
  <c r="BE119" i="42"/>
  <c r="BE120" i="42"/>
  <c r="BE121" i="42"/>
  <c r="BE122" i="42"/>
  <c r="BE123" i="42"/>
  <c r="BE124" i="42"/>
  <c r="BE125" i="42"/>
  <c r="BE126" i="42"/>
  <c r="BE127" i="42"/>
  <c r="BE128" i="42"/>
  <c r="BE129" i="42"/>
  <c r="BE130" i="42"/>
  <c r="BE131" i="42"/>
  <c r="BE132" i="42"/>
  <c r="BE133" i="42"/>
  <c r="BE134" i="42"/>
  <c r="BE135" i="42"/>
  <c r="BE136" i="42"/>
  <c r="BE137" i="42"/>
  <c r="BE138" i="42"/>
  <c r="BE139" i="42"/>
  <c r="BE140" i="42"/>
  <c r="BE141" i="42"/>
  <c r="BE142" i="42"/>
  <c r="BE143" i="42"/>
  <c r="BE144" i="42"/>
  <c r="BE145" i="42"/>
  <c r="BE146" i="42"/>
  <c r="BE147" i="42"/>
  <c r="BE148" i="42"/>
  <c r="BE149" i="42"/>
  <c r="BE150" i="42"/>
  <c r="BE151" i="42"/>
  <c r="BE152" i="42"/>
  <c r="BE153" i="42"/>
  <c r="BE154" i="42"/>
  <c r="BE155" i="42"/>
  <c r="BE156" i="42"/>
  <c r="BE157" i="42"/>
  <c r="BE158" i="42"/>
  <c r="BE159" i="42"/>
  <c r="BE160" i="42"/>
  <c r="BE161" i="42"/>
  <c r="BE162" i="42"/>
  <c r="BE163" i="42"/>
  <c r="BE164" i="42"/>
  <c r="BE165" i="42"/>
  <c r="BE166" i="42"/>
  <c r="BE167" i="42"/>
  <c r="BE168" i="42"/>
  <c r="BE169" i="42"/>
  <c r="BE170" i="42"/>
  <c r="BE171" i="42"/>
  <c r="BE172" i="42"/>
  <c r="BE173" i="42"/>
  <c r="BE174" i="42"/>
  <c r="BE175" i="42"/>
  <c r="BE176" i="42"/>
  <c r="BE177" i="42"/>
  <c r="BE178" i="42"/>
  <c r="BE179" i="42"/>
  <c r="BE180" i="42"/>
  <c r="BE181" i="42"/>
  <c r="BE182" i="42"/>
  <c r="BE183" i="42"/>
  <c r="BE184" i="42"/>
  <c r="BE185" i="42"/>
  <c r="BE186" i="42"/>
  <c r="BE187" i="42"/>
  <c r="BE188" i="42"/>
  <c r="BE189" i="42"/>
  <c r="BE190" i="42"/>
  <c r="BE191" i="42"/>
  <c r="BE192" i="42"/>
  <c r="BE193" i="42"/>
  <c r="BE194" i="42"/>
  <c r="BE195" i="42"/>
  <c r="BE196" i="42"/>
  <c r="BE197" i="42"/>
  <c r="BE198" i="42"/>
  <c r="BE199" i="42"/>
  <c r="BE200" i="42"/>
  <c r="BE201" i="42"/>
  <c r="BE202" i="42"/>
  <c r="BE203" i="42"/>
  <c r="BE204" i="42"/>
  <c r="BE205" i="42"/>
  <c r="BE206" i="42"/>
  <c r="BE207" i="42"/>
  <c r="BE208" i="42"/>
  <c r="BE209" i="42"/>
  <c r="BE210" i="42"/>
  <c r="BE211" i="42"/>
  <c r="BE212" i="42"/>
  <c r="BE213" i="42"/>
  <c r="BE214" i="42"/>
  <c r="BE215" i="42"/>
  <c r="BE216" i="42"/>
  <c r="BE217" i="42"/>
  <c r="BE218" i="42"/>
  <c r="BE219" i="42"/>
  <c r="BE220" i="42"/>
  <c r="BE221" i="42"/>
  <c r="BE222" i="42"/>
  <c r="BE223" i="42"/>
  <c r="BE224" i="42"/>
  <c r="BE225" i="42"/>
  <c r="BE226" i="42"/>
  <c r="BE227" i="42"/>
  <c r="BE228" i="42"/>
  <c r="BE229" i="42"/>
  <c r="BE230" i="42"/>
  <c r="BE231" i="42"/>
  <c r="BE232" i="42"/>
  <c r="BE233" i="42"/>
  <c r="BE234" i="42"/>
  <c r="BE235" i="42"/>
  <c r="BE236" i="42"/>
  <c r="BE237" i="42"/>
  <c r="BE238" i="42"/>
  <c r="BE239" i="42"/>
  <c r="BE240" i="42"/>
  <c r="BE241" i="42"/>
  <c r="BE242" i="42"/>
  <c r="BE243" i="42"/>
  <c r="BE244" i="42"/>
  <c r="BE245" i="42"/>
  <c r="BE246" i="42"/>
  <c r="BE247" i="42"/>
  <c r="BE248" i="42"/>
  <c r="BE249" i="42"/>
  <c r="BE250" i="42"/>
  <c r="BE251" i="42"/>
  <c r="BE252" i="42"/>
  <c r="BE253" i="42"/>
  <c r="BE254" i="42"/>
  <c r="BE255" i="42"/>
  <c r="BE256" i="42"/>
  <c r="BE257" i="42"/>
  <c r="BE258" i="42"/>
  <c r="BE259" i="42"/>
  <c r="BE260" i="42"/>
  <c r="BE261" i="42"/>
  <c r="BE262" i="42"/>
  <c r="BE263" i="42"/>
  <c r="BE264" i="42"/>
  <c r="BE265" i="42"/>
  <c r="BE266" i="42"/>
  <c r="BE267" i="42"/>
  <c r="BE268" i="42"/>
  <c r="BE269" i="42"/>
  <c r="BE270" i="42"/>
  <c r="BE271" i="42"/>
  <c r="BE272" i="42"/>
  <c r="BE273" i="42"/>
  <c r="BE274" i="42"/>
  <c r="BE275" i="42"/>
  <c r="BE276" i="42"/>
  <c r="BE277" i="42"/>
  <c r="BE278" i="42"/>
  <c r="BE279" i="42"/>
  <c r="BE280" i="42"/>
  <c r="BE281" i="42"/>
  <c r="BE282" i="42"/>
  <c r="BE283" i="42"/>
  <c r="BE284" i="42"/>
  <c r="BE285" i="42"/>
  <c r="BE286" i="42"/>
  <c r="BE287" i="42"/>
  <c r="BE288" i="42"/>
  <c r="BE289" i="42"/>
  <c r="BE290" i="42"/>
  <c r="BE291" i="42"/>
  <c r="BE292" i="42"/>
  <c r="BE293" i="42"/>
  <c r="BE294" i="42"/>
  <c r="BE295" i="42"/>
  <c r="BE296" i="42"/>
  <c r="BE297" i="42"/>
  <c r="BE298" i="42"/>
  <c r="BE299" i="42"/>
  <c r="BE300" i="42"/>
  <c r="BE301" i="42"/>
  <c r="BE302" i="42"/>
  <c r="BE303" i="42"/>
  <c r="BE304" i="42"/>
  <c r="BE305" i="42"/>
  <c r="BE306" i="42"/>
  <c r="BE307" i="42"/>
  <c r="BE308" i="42"/>
  <c r="BE309" i="42"/>
  <c r="BE310" i="42"/>
  <c r="BE311" i="42"/>
  <c r="BE312" i="42"/>
  <c r="BE313" i="42"/>
  <c r="BE314" i="42"/>
  <c r="BE315" i="42"/>
  <c r="BE316" i="42"/>
  <c r="BE317" i="42"/>
  <c r="BE318" i="42"/>
  <c r="BE319" i="42"/>
  <c r="BE320" i="42"/>
  <c r="BE321" i="42"/>
  <c r="BE322" i="42"/>
  <c r="BE323" i="42"/>
  <c r="BE324" i="42"/>
  <c r="BE325" i="42"/>
  <c r="BE326" i="42"/>
  <c r="BE327" i="42"/>
  <c r="BE328" i="42"/>
  <c r="BE329" i="42"/>
  <c r="BE330" i="42"/>
  <c r="BE331" i="42"/>
  <c r="BE332" i="42"/>
  <c r="BE333" i="42"/>
  <c r="BE334" i="42"/>
  <c r="BE335" i="42"/>
  <c r="BE336" i="42"/>
  <c r="BE337" i="42"/>
  <c r="BE338" i="42"/>
  <c r="BE339" i="42"/>
  <c r="BE340" i="42"/>
  <c r="BE341" i="42"/>
  <c r="BE342" i="42"/>
  <c r="BE343" i="42"/>
  <c r="BE344" i="42"/>
  <c r="BE345" i="42"/>
  <c r="BE346" i="42"/>
  <c r="BE347" i="42"/>
  <c r="BE348" i="42"/>
  <c r="BE349" i="42"/>
  <c r="BE350" i="42"/>
  <c r="BE351" i="42"/>
  <c r="BE352" i="42"/>
  <c r="AW5" i="42"/>
  <c r="AX5" i="42"/>
  <c r="AY5" i="42"/>
  <c r="AZ5" i="42"/>
  <c r="BA5" i="42"/>
  <c r="BB5" i="42"/>
  <c r="BC5" i="42"/>
  <c r="BD5" i="42"/>
  <c r="BE5" i="42"/>
  <c r="BE6" i="48"/>
  <c r="BE7" i="48"/>
  <c r="BE8" i="48"/>
  <c r="BE9" i="48"/>
  <c r="BE10" i="48"/>
  <c r="BE11" i="48"/>
  <c r="BE12" i="48"/>
  <c r="BE13" i="48"/>
  <c r="BE14" i="48"/>
  <c r="BE15" i="48"/>
  <c r="BE16" i="48"/>
  <c r="BE17" i="48"/>
  <c r="BE18" i="48"/>
  <c r="BE19" i="48"/>
  <c r="BE20" i="48"/>
  <c r="BE21" i="48"/>
  <c r="BE22" i="48"/>
  <c r="BE23" i="48"/>
  <c r="BE24" i="48"/>
  <c r="BE25" i="48"/>
  <c r="BE26" i="48"/>
  <c r="BE27" i="48"/>
  <c r="BE28" i="48"/>
  <c r="BE29" i="48"/>
  <c r="BE30" i="48"/>
  <c r="BE31" i="48"/>
  <c r="BE32" i="48"/>
  <c r="BE33" i="48"/>
  <c r="BE34" i="48"/>
  <c r="BE35" i="48"/>
  <c r="BE36" i="48"/>
  <c r="BE37" i="48"/>
  <c r="BE38" i="48"/>
  <c r="BE39" i="48"/>
  <c r="BE40" i="48"/>
  <c r="BE41" i="48"/>
  <c r="BE42" i="48"/>
  <c r="BE43" i="48"/>
  <c r="BE44" i="48"/>
  <c r="BE45" i="48"/>
  <c r="BE46" i="48"/>
  <c r="BE47" i="48"/>
  <c r="BE48" i="48"/>
  <c r="BE49" i="48"/>
  <c r="BE50" i="48"/>
  <c r="BE51" i="48"/>
  <c r="BE52" i="48"/>
  <c r="BE53" i="48"/>
  <c r="BE54" i="48"/>
  <c r="BE55" i="48"/>
  <c r="BE56" i="48"/>
  <c r="BE57" i="48"/>
  <c r="BE58" i="48"/>
  <c r="BE59" i="48"/>
  <c r="BE60" i="48"/>
  <c r="BE61" i="48"/>
  <c r="BE62" i="48"/>
  <c r="BE63" i="48"/>
  <c r="BE64" i="48"/>
  <c r="BE65" i="48"/>
  <c r="BE66" i="48"/>
  <c r="BE67" i="48"/>
  <c r="BE68" i="48"/>
  <c r="BE69" i="48"/>
  <c r="BE70" i="48"/>
  <c r="BE71" i="48"/>
  <c r="BE72" i="48"/>
  <c r="BE73" i="48"/>
  <c r="BE74" i="48"/>
  <c r="BE75" i="48"/>
  <c r="BE76" i="48"/>
  <c r="BE77" i="48"/>
  <c r="BE78" i="48"/>
  <c r="BE79" i="48"/>
  <c r="BE80" i="48"/>
  <c r="BE81" i="48"/>
  <c r="BE82" i="48"/>
  <c r="BE83" i="48"/>
  <c r="BE84" i="48"/>
  <c r="BE85" i="48"/>
  <c r="BE86" i="48"/>
  <c r="BE87" i="48"/>
  <c r="BE88" i="48"/>
  <c r="BE89" i="48"/>
  <c r="BE90" i="48"/>
  <c r="BE91" i="48"/>
  <c r="BE92" i="48"/>
  <c r="BE93" i="48"/>
  <c r="BE94" i="48"/>
  <c r="BE95" i="48"/>
  <c r="BE96" i="48"/>
  <c r="BE97" i="48"/>
  <c r="BE98" i="48"/>
  <c r="BE99" i="48"/>
  <c r="BE100" i="48"/>
  <c r="BE101" i="48"/>
  <c r="BE102" i="48"/>
  <c r="BE103" i="48"/>
  <c r="BE104" i="48"/>
  <c r="BE105" i="48"/>
  <c r="BE106" i="48"/>
  <c r="BE107" i="48"/>
  <c r="BE108" i="48"/>
  <c r="BE109" i="48"/>
  <c r="BE110" i="48"/>
  <c r="BE111" i="48"/>
  <c r="BE112" i="48"/>
  <c r="BE113" i="48"/>
  <c r="BE114" i="48"/>
  <c r="BE115" i="48"/>
  <c r="BE116" i="48"/>
  <c r="BE117" i="48"/>
  <c r="BE118" i="48"/>
  <c r="BE119" i="48"/>
  <c r="BE120" i="48"/>
  <c r="BE121" i="48"/>
  <c r="BE122" i="48"/>
  <c r="BE123" i="48"/>
  <c r="BE124" i="48"/>
  <c r="BE125" i="48"/>
  <c r="BE126" i="48"/>
  <c r="BE127" i="48"/>
  <c r="BE128" i="48"/>
  <c r="BE129" i="48"/>
  <c r="BE130" i="48"/>
  <c r="BE131" i="48"/>
  <c r="BE132" i="48"/>
  <c r="BE133" i="48"/>
  <c r="BE134" i="48"/>
  <c r="BE135" i="48"/>
  <c r="BE136" i="48"/>
  <c r="BE137" i="48"/>
  <c r="BE138" i="48"/>
  <c r="BE139" i="48"/>
  <c r="BE140" i="48"/>
  <c r="BE141" i="48"/>
  <c r="BE142" i="48"/>
  <c r="BE143" i="48"/>
  <c r="BE144" i="48"/>
  <c r="BE145" i="48"/>
  <c r="BE146" i="48"/>
  <c r="BE147" i="48"/>
  <c r="BE148" i="48"/>
  <c r="BE149" i="48"/>
  <c r="BE150" i="48"/>
  <c r="BE151" i="48"/>
  <c r="BE152" i="48"/>
  <c r="BE153" i="48"/>
  <c r="BE154" i="48"/>
  <c r="BE155" i="48"/>
  <c r="BE156" i="48"/>
  <c r="BE157" i="48"/>
  <c r="BE158" i="48"/>
  <c r="BE159" i="48"/>
  <c r="BE160" i="48"/>
  <c r="BE161" i="48"/>
  <c r="BE162" i="48"/>
  <c r="BE163" i="48"/>
  <c r="BE164" i="48"/>
  <c r="BE165" i="48"/>
  <c r="BE166" i="48"/>
  <c r="BE167" i="48"/>
  <c r="BE168" i="48"/>
  <c r="BE169" i="48"/>
  <c r="BE170" i="48"/>
  <c r="BE171" i="48"/>
  <c r="BE172" i="48"/>
  <c r="BE173" i="48"/>
  <c r="BE174" i="48"/>
  <c r="BE175" i="48"/>
  <c r="BE176" i="48"/>
  <c r="BE177" i="48"/>
  <c r="BE178" i="48"/>
  <c r="BE179" i="48"/>
  <c r="BE180" i="48"/>
  <c r="BE181" i="48"/>
  <c r="BE182" i="48"/>
  <c r="BE183" i="48"/>
  <c r="BE184" i="48"/>
  <c r="BE185" i="48"/>
  <c r="BE186" i="48"/>
  <c r="BE187" i="48"/>
  <c r="BE188" i="48"/>
  <c r="BE189" i="48"/>
  <c r="BE190" i="48"/>
  <c r="BE191" i="48"/>
  <c r="BE192" i="48"/>
  <c r="BE193" i="48"/>
  <c r="BE194" i="48"/>
  <c r="BE195" i="48"/>
  <c r="BE196" i="48"/>
  <c r="BE197" i="48"/>
  <c r="BE198" i="48"/>
  <c r="BE199" i="48"/>
  <c r="BE200" i="48"/>
  <c r="BE201" i="48"/>
  <c r="BE202" i="48"/>
  <c r="BE203" i="48"/>
  <c r="BE204" i="48"/>
  <c r="BE205" i="48"/>
  <c r="BE206" i="48"/>
  <c r="BE207" i="48"/>
  <c r="BE208" i="48"/>
  <c r="BE209" i="48"/>
  <c r="BE210" i="48"/>
  <c r="BE211" i="48"/>
  <c r="BE212" i="48"/>
  <c r="BE213" i="48"/>
  <c r="BE214" i="48"/>
  <c r="BE215" i="48"/>
  <c r="BE216" i="48"/>
  <c r="BE217" i="48"/>
  <c r="BE218" i="48"/>
  <c r="BE219" i="48"/>
  <c r="BE220" i="48"/>
  <c r="BE221" i="48"/>
  <c r="BE222" i="48"/>
  <c r="BE223" i="48"/>
  <c r="BE224" i="48"/>
  <c r="BE225" i="48"/>
  <c r="BE226" i="48"/>
  <c r="BE227" i="48"/>
  <c r="BE228" i="48"/>
  <c r="BE229" i="48"/>
  <c r="BE230" i="48"/>
  <c r="BE231" i="48"/>
  <c r="BE232" i="48"/>
  <c r="BE233" i="48"/>
  <c r="BE234" i="48"/>
  <c r="BE235" i="48"/>
  <c r="BE236" i="48"/>
  <c r="BE237" i="48"/>
  <c r="BE238" i="48"/>
  <c r="BE239" i="48"/>
  <c r="BE240" i="48"/>
  <c r="BE241" i="48"/>
  <c r="BE242" i="48"/>
  <c r="BE243" i="48"/>
  <c r="BE244" i="48"/>
  <c r="BE245" i="48"/>
  <c r="BE246" i="48"/>
  <c r="BE247" i="48"/>
  <c r="BE248" i="48"/>
  <c r="BE249" i="48"/>
  <c r="BE250" i="48"/>
  <c r="BE251" i="48"/>
  <c r="BE252" i="48"/>
  <c r="BE253" i="48"/>
  <c r="BE254" i="48"/>
  <c r="BE255" i="48"/>
  <c r="BE256" i="48"/>
  <c r="BE257" i="48"/>
  <c r="BE258" i="48"/>
  <c r="BE259" i="48"/>
  <c r="BE260" i="48"/>
  <c r="BE261" i="48"/>
  <c r="BE262" i="48"/>
  <c r="BE263" i="48"/>
  <c r="BE264" i="48"/>
  <c r="BE265" i="48"/>
  <c r="BE266" i="48"/>
  <c r="BE267" i="48"/>
  <c r="BE268" i="48"/>
  <c r="BE269" i="48"/>
  <c r="BE270" i="48"/>
  <c r="BE271" i="48"/>
  <c r="BE272" i="48"/>
  <c r="BE273" i="48"/>
  <c r="BE274" i="48"/>
  <c r="BE275" i="48"/>
  <c r="BE276" i="48"/>
  <c r="BE277" i="48"/>
  <c r="BE278" i="48"/>
  <c r="BE279" i="48"/>
  <c r="BE280" i="48"/>
  <c r="BE281" i="48"/>
  <c r="BE282" i="48"/>
  <c r="BE283" i="48"/>
  <c r="BE284" i="48"/>
  <c r="BE285" i="48"/>
  <c r="BE286" i="48"/>
  <c r="BE287" i="48"/>
  <c r="BE288" i="48"/>
  <c r="BE289" i="48"/>
  <c r="BE290" i="48"/>
  <c r="BE291" i="48"/>
  <c r="BE292" i="48"/>
  <c r="BE293" i="48"/>
  <c r="BE294" i="48"/>
  <c r="BE295" i="48"/>
  <c r="BE296" i="48"/>
  <c r="BE297" i="48"/>
  <c r="BE298" i="48"/>
  <c r="BE299" i="48"/>
  <c r="BE300" i="48"/>
  <c r="BE301" i="48"/>
  <c r="BE302" i="48"/>
  <c r="BE303" i="48"/>
  <c r="BE304" i="48"/>
  <c r="BE305" i="48"/>
  <c r="BE306" i="48"/>
  <c r="BE307" i="48"/>
  <c r="BE308" i="48"/>
  <c r="BE309" i="48"/>
  <c r="BE310" i="48"/>
  <c r="BE311" i="48"/>
  <c r="BE312" i="48"/>
  <c r="BE313" i="48"/>
  <c r="BE314" i="48"/>
  <c r="BE315" i="48"/>
  <c r="BE316" i="48"/>
  <c r="BE317" i="48"/>
  <c r="BE318" i="48"/>
  <c r="BE319" i="48"/>
  <c r="BE320" i="48"/>
  <c r="BE321" i="48"/>
  <c r="BE322" i="48"/>
  <c r="BE323" i="48"/>
  <c r="BE324" i="48"/>
  <c r="BE325" i="48"/>
  <c r="BE326" i="48"/>
  <c r="BE327" i="48"/>
  <c r="BE328" i="48"/>
  <c r="BE329" i="48"/>
  <c r="BE330" i="48"/>
  <c r="BE331" i="48"/>
  <c r="BE332" i="48"/>
  <c r="BE333" i="48"/>
  <c r="BE334" i="48"/>
  <c r="BE335" i="48"/>
  <c r="BE336" i="48"/>
  <c r="BE337" i="48"/>
  <c r="BE338" i="48"/>
  <c r="BE339" i="48"/>
  <c r="BE340" i="48"/>
  <c r="BE341" i="48"/>
  <c r="BE342" i="48"/>
  <c r="BE343" i="48"/>
  <c r="BE344" i="48"/>
  <c r="BE345" i="48"/>
  <c r="BE346" i="48"/>
  <c r="BE347" i="48"/>
  <c r="BE348" i="48"/>
  <c r="BE349" i="48"/>
  <c r="BE350" i="48"/>
  <c r="BE351" i="48"/>
  <c r="BE352" i="48"/>
  <c r="BD6" i="48"/>
  <c r="BD7" i="48"/>
  <c r="BD8" i="48"/>
  <c r="BD9" i="48"/>
  <c r="BD10" i="48"/>
  <c r="BD11" i="48"/>
  <c r="BD12" i="48"/>
  <c r="BD13" i="48"/>
  <c r="BD14" i="48"/>
  <c r="BD15" i="48"/>
  <c r="BD16" i="48"/>
  <c r="BD17" i="48"/>
  <c r="BD18" i="48"/>
  <c r="BD19" i="48"/>
  <c r="BD20" i="48"/>
  <c r="BD21" i="48"/>
  <c r="BD22" i="48"/>
  <c r="BD23" i="48"/>
  <c r="BD24" i="48"/>
  <c r="BD25" i="48"/>
  <c r="BD26" i="48"/>
  <c r="BD27" i="48"/>
  <c r="BD28" i="48"/>
  <c r="BD29" i="48"/>
  <c r="BD30" i="48"/>
  <c r="BD31" i="48"/>
  <c r="BD32" i="48"/>
  <c r="BD33" i="48"/>
  <c r="BD34" i="48"/>
  <c r="BD35" i="48"/>
  <c r="BD36" i="48"/>
  <c r="BD37" i="48"/>
  <c r="BD38" i="48"/>
  <c r="BD39" i="48"/>
  <c r="BD40" i="48"/>
  <c r="BD41" i="48"/>
  <c r="BD42" i="48"/>
  <c r="BD43" i="48"/>
  <c r="BD44" i="48"/>
  <c r="BD45" i="48"/>
  <c r="BD46" i="48"/>
  <c r="BD47" i="48"/>
  <c r="BD48" i="48"/>
  <c r="BD49" i="48"/>
  <c r="BD50" i="48"/>
  <c r="BD51" i="48"/>
  <c r="BD52" i="48"/>
  <c r="BD53" i="48"/>
  <c r="BD54" i="48"/>
  <c r="BD55" i="48"/>
  <c r="BD56" i="48"/>
  <c r="BD57" i="48"/>
  <c r="BD58" i="48"/>
  <c r="BD59" i="48"/>
  <c r="BD60" i="48"/>
  <c r="BD61" i="48"/>
  <c r="BD62" i="48"/>
  <c r="BD63" i="48"/>
  <c r="BD64" i="48"/>
  <c r="BD65" i="48"/>
  <c r="BD66" i="48"/>
  <c r="BD67" i="48"/>
  <c r="BD68" i="48"/>
  <c r="BD69" i="48"/>
  <c r="BD70" i="48"/>
  <c r="BD71" i="48"/>
  <c r="BD72" i="48"/>
  <c r="BD73" i="48"/>
  <c r="BD74" i="48"/>
  <c r="BD75" i="48"/>
  <c r="BD76" i="48"/>
  <c r="BD77" i="48"/>
  <c r="BD78" i="48"/>
  <c r="BD79" i="48"/>
  <c r="BD80" i="48"/>
  <c r="BD81" i="48"/>
  <c r="BD82" i="48"/>
  <c r="BD83" i="48"/>
  <c r="BD84" i="48"/>
  <c r="BD85" i="48"/>
  <c r="BD86" i="48"/>
  <c r="BD87" i="48"/>
  <c r="BD88" i="48"/>
  <c r="BD89" i="48"/>
  <c r="BD90" i="48"/>
  <c r="BD91" i="48"/>
  <c r="BD92" i="48"/>
  <c r="BD93" i="48"/>
  <c r="BD94" i="48"/>
  <c r="BD95" i="48"/>
  <c r="BD96" i="48"/>
  <c r="BD97" i="48"/>
  <c r="BD98" i="48"/>
  <c r="BD99" i="48"/>
  <c r="BD100" i="48"/>
  <c r="BD101" i="48"/>
  <c r="BD102" i="48"/>
  <c r="BD103" i="48"/>
  <c r="BD104" i="48"/>
  <c r="BD105" i="48"/>
  <c r="BD106" i="48"/>
  <c r="BD107" i="48"/>
  <c r="BD108" i="48"/>
  <c r="BD109" i="48"/>
  <c r="BD110" i="48"/>
  <c r="BD111" i="48"/>
  <c r="BD112" i="48"/>
  <c r="BD113" i="48"/>
  <c r="BD114" i="48"/>
  <c r="BD115" i="48"/>
  <c r="BD116" i="48"/>
  <c r="BD117" i="48"/>
  <c r="BD118" i="48"/>
  <c r="BD119" i="48"/>
  <c r="BD120" i="48"/>
  <c r="BD121" i="48"/>
  <c r="BD122" i="48"/>
  <c r="BD123" i="48"/>
  <c r="BD124" i="48"/>
  <c r="BD125" i="48"/>
  <c r="BD126" i="48"/>
  <c r="BD127" i="48"/>
  <c r="BD128" i="48"/>
  <c r="BD129" i="48"/>
  <c r="BD130" i="48"/>
  <c r="BD131" i="48"/>
  <c r="BD132" i="48"/>
  <c r="BD133" i="48"/>
  <c r="BD134" i="48"/>
  <c r="BD135" i="48"/>
  <c r="BD136" i="48"/>
  <c r="BD137" i="48"/>
  <c r="BD138" i="48"/>
  <c r="BD139" i="48"/>
  <c r="BD140" i="48"/>
  <c r="BD141" i="48"/>
  <c r="BD142" i="48"/>
  <c r="BD143" i="48"/>
  <c r="BD144" i="48"/>
  <c r="BD145" i="48"/>
  <c r="BD146" i="48"/>
  <c r="BD147" i="48"/>
  <c r="BD148" i="48"/>
  <c r="BD149" i="48"/>
  <c r="BD150" i="48"/>
  <c r="BD151" i="48"/>
  <c r="BD152" i="48"/>
  <c r="BD153" i="48"/>
  <c r="BD154" i="48"/>
  <c r="BD155" i="48"/>
  <c r="BD156" i="48"/>
  <c r="BD157" i="48"/>
  <c r="BD158" i="48"/>
  <c r="BD159" i="48"/>
  <c r="BD160" i="48"/>
  <c r="BD161" i="48"/>
  <c r="BD162" i="48"/>
  <c r="BD163" i="48"/>
  <c r="BD164" i="48"/>
  <c r="BD165" i="48"/>
  <c r="BD166" i="48"/>
  <c r="BD167" i="48"/>
  <c r="BD168" i="48"/>
  <c r="BD169" i="48"/>
  <c r="BD170" i="48"/>
  <c r="BD171" i="48"/>
  <c r="BD172" i="48"/>
  <c r="BD173" i="48"/>
  <c r="BD174" i="48"/>
  <c r="BD175" i="48"/>
  <c r="BD176" i="48"/>
  <c r="BD177" i="48"/>
  <c r="BD178" i="48"/>
  <c r="BD179" i="48"/>
  <c r="BD180" i="48"/>
  <c r="BD181" i="48"/>
  <c r="BD182" i="48"/>
  <c r="BD183" i="48"/>
  <c r="BD184" i="48"/>
  <c r="BD185" i="48"/>
  <c r="BD186" i="48"/>
  <c r="BD187" i="48"/>
  <c r="BD188" i="48"/>
  <c r="BD189" i="48"/>
  <c r="BD190" i="48"/>
  <c r="BD191" i="48"/>
  <c r="BD192" i="48"/>
  <c r="BD193" i="48"/>
  <c r="BD194" i="48"/>
  <c r="BD195" i="48"/>
  <c r="BD196" i="48"/>
  <c r="BD197" i="48"/>
  <c r="BD198" i="48"/>
  <c r="BD199" i="48"/>
  <c r="BD200" i="48"/>
  <c r="BD201" i="48"/>
  <c r="BD202" i="48"/>
  <c r="BD203" i="48"/>
  <c r="BD204" i="48"/>
  <c r="BD205" i="48"/>
  <c r="BD206" i="48"/>
  <c r="BD207" i="48"/>
  <c r="BD208" i="48"/>
  <c r="BD209" i="48"/>
  <c r="BD210" i="48"/>
  <c r="BD211" i="48"/>
  <c r="BD212" i="48"/>
  <c r="BD213" i="48"/>
  <c r="BD214" i="48"/>
  <c r="BD215" i="48"/>
  <c r="BD216" i="48"/>
  <c r="BD217" i="48"/>
  <c r="BD218" i="48"/>
  <c r="BD219" i="48"/>
  <c r="BD220" i="48"/>
  <c r="BD221" i="48"/>
  <c r="BD222" i="48"/>
  <c r="BD223" i="48"/>
  <c r="BD224" i="48"/>
  <c r="BD225" i="48"/>
  <c r="BD226" i="48"/>
  <c r="BD227" i="48"/>
  <c r="BD228" i="48"/>
  <c r="BD229" i="48"/>
  <c r="BD230" i="48"/>
  <c r="BD231" i="48"/>
  <c r="BD232" i="48"/>
  <c r="BD233" i="48"/>
  <c r="BD234" i="48"/>
  <c r="BD235" i="48"/>
  <c r="BD236" i="48"/>
  <c r="BD237" i="48"/>
  <c r="BD238" i="48"/>
  <c r="BD239" i="48"/>
  <c r="BD240" i="48"/>
  <c r="BD241" i="48"/>
  <c r="BD242" i="48"/>
  <c r="BD243" i="48"/>
  <c r="BD244" i="48"/>
  <c r="BD245" i="48"/>
  <c r="BD246" i="48"/>
  <c r="BD247" i="48"/>
  <c r="BD248" i="48"/>
  <c r="BD249" i="48"/>
  <c r="BD250" i="48"/>
  <c r="BD251" i="48"/>
  <c r="BD252" i="48"/>
  <c r="BD253" i="48"/>
  <c r="BD254" i="48"/>
  <c r="BD255" i="48"/>
  <c r="BD256" i="48"/>
  <c r="BD257" i="48"/>
  <c r="BD258" i="48"/>
  <c r="BD259" i="48"/>
  <c r="BD260" i="48"/>
  <c r="BD261" i="48"/>
  <c r="BD262" i="48"/>
  <c r="BD263" i="48"/>
  <c r="BD264" i="48"/>
  <c r="BD265" i="48"/>
  <c r="BD266" i="48"/>
  <c r="BD267" i="48"/>
  <c r="BD268" i="48"/>
  <c r="BD269" i="48"/>
  <c r="BD270" i="48"/>
  <c r="BD271" i="48"/>
  <c r="BD272" i="48"/>
  <c r="BD273" i="48"/>
  <c r="BD274" i="48"/>
  <c r="BD275" i="48"/>
  <c r="BD276" i="48"/>
  <c r="BD277" i="48"/>
  <c r="BD278" i="48"/>
  <c r="BD279" i="48"/>
  <c r="BD280" i="48"/>
  <c r="BD281" i="48"/>
  <c r="BD282" i="48"/>
  <c r="BD283" i="48"/>
  <c r="BD284" i="48"/>
  <c r="BD285" i="48"/>
  <c r="BD286" i="48"/>
  <c r="BD287" i="48"/>
  <c r="BD288" i="48"/>
  <c r="BD289" i="48"/>
  <c r="BD290" i="48"/>
  <c r="BD291" i="48"/>
  <c r="BD292" i="48"/>
  <c r="BD293" i="48"/>
  <c r="BD294" i="48"/>
  <c r="BD295" i="48"/>
  <c r="BD296" i="48"/>
  <c r="BD297" i="48"/>
  <c r="BD298" i="48"/>
  <c r="BD299" i="48"/>
  <c r="BD300" i="48"/>
  <c r="BD301" i="48"/>
  <c r="BD302" i="48"/>
  <c r="BD303" i="48"/>
  <c r="BD304" i="48"/>
  <c r="BD305" i="48"/>
  <c r="BD306" i="48"/>
  <c r="BD307" i="48"/>
  <c r="BD308" i="48"/>
  <c r="BD309" i="48"/>
  <c r="BD310" i="48"/>
  <c r="BD311" i="48"/>
  <c r="BD312" i="48"/>
  <c r="BD313" i="48"/>
  <c r="BD314" i="48"/>
  <c r="BD315" i="48"/>
  <c r="BD316" i="48"/>
  <c r="BD317" i="48"/>
  <c r="BD318" i="48"/>
  <c r="BD319" i="48"/>
  <c r="BD320" i="48"/>
  <c r="BD321" i="48"/>
  <c r="BD322" i="48"/>
  <c r="BD323" i="48"/>
  <c r="BD324" i="48"/>
  <c r="BD325" i="48"/>
  <c r="BD326" i="48"/>
  <c r="BD327" i="48"/>
  <c r="BD328" i="48"/>
  <c r="BD329" i="48"/>
  <c r="BD330" i="48"/>
  <c r="BD331" i="48"/>
  <c r="BD332" i="48"/>
  <c r="BD333" i="48"/>
  <c r="BD334" i="48"/>
  <c r="BD335" i="48"/>
  <c r="BD336" i="48"/>
  <c r="BD337" i="48"/>
  <c r="BD338" i="48"/>
  <c r="BD339" i="48"/>
  <c r="BD340" i="48"/>
  <c r="BD341" i="48"/>
  <c r="BD342" i="48"/>
  <c r="BD343" i="48"/>
  <c r="BD344" i="48"/>
  <c r="BD345" i="48"/>
  <c r="BD346" i="48"/>
  <c r="BD347" i="48"/>
  <c r="BD348" i="48"/>
  <c r="BD349" i="48"/>
  <c r="BD350" i="48"/>
  <c r="BD351" i="48"/>
  <c r="BD352" i="48"/>
  <c r="BC6" i="48"/>
  <c r="BC7" i="48"/>
  <c r="BC8" i="48"/>
  <c r="BC9" i="48"/>
  <c r="BC10" i="48"/>
  <c r="BC11" i="48"/>
  <c r="BC12" i="48"/>
  <c r="BC13" i="48"/>
  <c r="BC14" i="48"/>
  <c r="BC15" i="48"/>
  <c r="BC16" i="48"/>
  <c r="BC17" i="48"/>
  <c r="BC18" i="48"/>
  <c r="BC19" i="48"/>
  <c r="BC20" i="48"/>
  <c r="BC21" i="48"/>
  <c r="BC22" i="48"/>
  <c r="BC23" i="48"/>
  <c r="BC24" i="48"/>
  <c r="BC25" i="48"/>
  <c r="BC26" i="48"/>
  <c r="BC27" i="48"/>
  <c r="BC28" i="48"/>
  <c r="BC29" i="48"/>
  <c r="BC30" i="48"/>
  <c r="BC31" i="48"/>
  <c r="BC32" i="48"/>
  <c r="BC33" i="48"/>
  <c r="BC34" i="48"/>
  <c r="BC35" i="48"/>
  <c r="BC36" i="48"/>
  <c r="BC37" i="48"/>
  <c r="BC38" i="48"/>
  <c r="BC39" i="48"/>
  <c r="BC40" i="48"/>
  <c r="BC41" i="48"/>
  <c r="BC42" i="48"/>
  <c r="BC43" i="48"/>
  <c r="BC44" i="48"/>
  <c r="BC45" i="48"/>
  <c r="BC46" i="48"/>
  <c r="BC47" i="48"/>
  <c r="BC48" i="48"/>
  <c r="BC49" i="48"/>
  <c r="BC50" i="48"/>
  <c r="BC51" i="48"/>
  <c r="BC52" i="48"/>
  <c r="BC53" i="48"/>
  <c r="BC54" i="48"/>
  <c r="BC55" i="48"/>
  <c r="BC56" i="48"/>
  <c r="BC57" i="48"/>
  <c r="BC58" i="48"/>
  <c r="BC59" i="48"/>
  <c r="BC60" i="48"/>
  <c r="BC61" i="48"/>
  <c r="BC62" i="48"/>
  <c r="BC63" i="48"/>
  <c r="BC64" i="48"/>
  <c r="BC65" i="48"/>
  <c r="BC66" i="48"/>
  <c r="BC67" i="48"/>
  <c r="BC68" i="48"/>
  <c r="BC69" i="48"/>
  <c r="BC70" i="48"/>
  <c r="BC71" i="48"/>
  <c r="BC72" i="48"/>
  <c r="BC73" i="48"/>
  <c r="BC74" i="48"/>
  <c r="BC75" i="48"/>
  <c r="BC76" i="48"/>
  <c r="BC77" i="48"/>
  <c r="BC78" i="48"/>
  <c r="BC79" i="48"/>
  <c r="BC80" i="48"/>
  <c r="BC81" i="48"/>
  <c r="BC82" i="48"/>
  <c r="BC83" i="48"/>
  <c r="BC84" i="48"/>
  <c r="BC85" i="48"/>
  <c r="BC86" i="48"/>
  <c r="BC87" i="48"/>
  <c r="BC88" i="48"/>
  <c r="BC89" i="48"/>
  <c r="BC90" i="48"/>
  <c r="BC91" i="48"/>
  <c r="BC92" i="48"/>
  <c r="BC93" i="48"/>
  <c r="BC94" i="48"/>
  <c r="BC95" i="48"/>
  <c r="BC96" i="48"/>
  <c r="BC97" i="48"/>
  <c r="BC98" i="48"/>
  <c r="BC99" i="48"/>
  <c r="BC100" i="48"/>
  <c r="BC101" i="48"/>
  <c r="BC102" i="48"/>
  <c r="BC103" i="48"/>
  <c r="BC104" i="48"/>
  <c r="BC105" i="48"/>
  <c r="BC106" i="48"/>
  <c r="BC107" i="48"/>
  <c r="BC108" i="48"/>
  <c r="BC109" i="48"/>
  <c r="BC110" i="48"/>
  <c r="BC111" i="48"/>
  <c r="BC112" i="48"/>
  <c r="BC113" i="48"/>
  <c r="BC114" i="48"/>
  <c r="BC115" i="48"/>
  <c r="BC116" i="48"/>
  <c r="BC117" i="48"/>
  <c r="BC118" i="48"/>
  <c r="BC119" i="48"/>
  <c r="BC120" i="48"/>
  <c r="BC121" i="48"/>
  <c r="BC122" i="48"/>
  <c r="BC123" i="48"/>
  <c r="BC124" i="48"/>
  <c r="BC125" i="48"/>
  <c r="BC126" i="48"/>
  <c r="BC127" i="48"/>
  <c r="BC128" i="48"/>
  <c r="BC129" i="48"/>
  <c r="BC130" i="48"/>
  <c r="BC131" i="48"/>
  <c r="BC132" i="48"/>
  <c r="BC133" i="48"/>
  <c r="BC134" i="48"/>
  <c r="BC135" i="48"/>
  <c r="BC136" i="48"/>
  <c r="BC137" i="48"/>
  <c r="BC138" i="48"/>
  <c r="BC139" i="48"/>
  <c r="BC140" i="48"/>
  <c r="BC141" i="48"/>
  <c r="BC142" i="48"/>
  <c r="BC143" i="48"/>
  <c r="BC144" i="48"/>
  <c r="BC145" i="48"/>
  <c r="BC146" i="48"/>
  <c r="BC147" i="48"/>
  <c r="BC148" i="48"/>
  <c r="BC149" i="48"/>
  <c r="BC150" i="48"/>
  <c r="BC151" i="48"/>
  <c r="BC152" i="48"/>
  <c r="BC153" i="48"/>
  <c r="BC154" i="48"/>
  <c r="BC155" i="48"/>
  <c r="BC156" i="48"/>
  <c r="BC157" i="48"/>
  <c r="BC158" i="48"/>
  <c r="BC159" i="48"/>
  <c r="BC160" i="48"/>
  <c r="BC161" i="48"/>
  <c r="BC162" i="48"/>
  <c r="BC163" i="48"/>
  <c r="BC164" i="48"/>
  <c r="BC165" i="48"/>
  <c r="BC166" i="48"/>
  <c r="BC167" i="48"/>
  <c r="BC168" i="48"/>
  <c r="BC169" i="48"/>
  <c r="BC170" i="48"/>
  <c r="BC171" i="48"/>
  <c r="BC172" i="48"/>
  <c r="BC173" i="48"/>
  <c r="BC174" i="48"/>
  <c r="BC175" i="48"/>
  <c r="BC176" i="48"/>
  <c r="BC177" i="48"/>
  <c r="BC178" i="48"/>
  <c r="BC179" i="48"/>
  <c r="BC180" i="48"/>
  <c r="BC181" i="48"/>
  <c r="BC182" i="48"/>
  <c r="BC183" i="48"/>
  <c r="BC184" i="48"/>
  <c r="BC185" i="48"/>
  <c r="BC186" i="48"/>
  <c r="BC187" i="48"/>
  <c r="BC188" i="48"/>
  <c r="BC189" i="48"/>
  <c r="BC190" i="48"/>
  <c r="BC191" i="48"/>
  <c r="BC192" i="48"/>
  <c r="BC193" i="48"/>
  <c r="BC194" i="48"/>
  <c r="BC195" i="48"/>
  <c r="BC196" i="48"/>
  <c r="BC197" i="48"/>
  <c r="BC198" i="48"/>
  <c r="BC199" i="48"/>
  <c r="BC200" i="48"/>
  <c r="BC201" i="48"/>
  <c r="BC202" i="48"/>
  <c r="BC203" i="48"/>
  <c r="BC204" i="48"/>
  <c r="BC205" i="48"/>
  <c r="BC206" i="48"/>
  <c r="BC207" i="48"/>
  <c r="BC208" i="48"/>
  <c r="BC209" i="48"/>
  <c r="BC210" i="48"/>
  <c r="BC211" i="48"/>
  <c r="BC212" i="48"/>
  <c r="BC213" i="48"/>
  <c r="BC214" i="48"/>
  <c r="BC215" i="48"/>
  <c r="BC216" i="48"/>
  <c r="BC217" i="48"/>
  <c r="BC218" i="48"/>
  <c r="BC219" i="48"/>
  <c r="BC220" i="48"/>
  <c r="BC221" i="48"/>
  <c r="BC222" i="48"/>
  <c r="BC223" i="48"/>
  <c r="BC224" i="48"/>
  <c r="BC225" i="48"/>
  <c r="BC226" i="48"/>
  <c r="BC227" i="48"/>
  <c r="BC228" i="48"/>
  <c r="BC229" i="48"/>
  <c r="BC230" i="48"/>
  <c r="BC231" i="48"/>
  <c r="BC232" i="48"/>
  <c r="BC233" i="48"/>
  <c r="BC234" i="48"/>
  <c r="BC235" i="48"/>
  <c r="BC236" i="48"/>
  <c r="BC237" i="48"/>
  <c r="BC238" i="48"/>
  <c r="BC239" i="48"/>
  <c r="BC240" i="48"/>
  <c r="BC241" i="48"/>
  <c r="BC242" i="48"/>
  <c r="BC243" i="48"/>
  <c r="BC244" i="48"/>
  <c r="BC245" i="48"/>
  <c r="BC246" i="48"/>
  <c r="BC247" i="48"/>
  <c r="BC248" i="48"/>
  <c r="BC249" i="48"/>
  <c r="BC250" i="48"/>
  <c r="BC251" i="48"/>
  <c r="BC252" i="48"/>
  <c r="BC253" i="48"/>
  <c r="BC254" i="48"/>
  <c r="BC255" i="48"/>
  <c r="BC256" i="48"/>
  <c r="BC257" i="48"/>
  <c r="BC258" i="48"/>
  <c r="BC259" i="48"/>
  <c r="BC260" i="48"/>
  <c r="BC261" i="48"/>
  <c r="BC262" i="48"/>
  <c r="BC263" i="48"/>
  <c r="BC264" i="48"/>
  <c r="BC265" i="48"/>
  <c r="BC266" i="48"/>
  <c r="BC267" i="48"/>
  <c r="BC268" i="48"/>
  <c r="BC269" i="48"/>
  <c r="BC270" i="48"/>
  <c r="BC271" i="48"/>
  <c r="BC272" i="48"/>
  <c r="BC273" i="48"/>
  <c r="BC274" i="48"/>
  <c r="BC275" i="48"/>
  <c r="BC276" i="48"/>
  <c r="BC277" i="48"/>
  <c r="BC278" i="48"/>
  <c r="BC279" i="48"/>
  <c r="BC280" i="48"/>
  <c r="BC281" i="48"/>
  <c r="BC282" i="48"/>
  <c r="BC283" i="48"/>
  <c r="BC284" i="48"/>
  <c r="BC285" i="48"/>
  <c r="BC286" i="48"/>
  <c r="BC287" i="48"/>
  <c r="BC288" i="48"/>
  <c r="BC289" i="48"/>
  <c r="BC290" i="48"/>
  <c r="BC291" i="48"/>
  <c r="BC292" i="48"/>
  <c r="BC293" i="48"/>
  <c r="BC294" i="48"/>
  <c r="BC295" i="48"/>
  <c r="BC296" i="48"/>
  <c r="BC297" i="48"/>
  <c r="BC298" i="48"/>
  <c r="BC299" i="48"/>
  <c r="BC300" i="48"/>
  <c r="BC301" i="48"/>
  <c r="BC302" i="48"/>
  <c r="BC303" i="48"/>
  <c r="BC304" i="48"/>
  <c r="BC305" i="48"/>
  <c r="BC306" i="48"/>
  <c r="BC307" i="48"/>
  <c r="BC308" i="48"/>
  <c r="BC309" i="48"/>
  <c r="BC310" i="48"/>
  <c r="BC311" i="48"/>
  <c r="BC312" i="48"/>
  <c r="BC313" i="48"/>
  <c r="BC314" i="48"/>
  <c r="BC315" i="48"/>
  <c r="BC316" i="48"/>
  <c r="BC317" i="48"/>
  <c r="BC318" i="48"/>
  <c r="BC319" i="48"/>
  <c r="BC320" i="48"/>
  <c r="BC321" i="48"/>
  <c r="BC322" i="48"/>
  <c r="BC323" i="48"/>
  <c r="BC324" i="48"/>
  <c r="BC325" i="48"/>
  <c r="BC326" i="48"/>
  <c r="BC327" i="48"/>
  <c r="BC328" i="48"/>
  <c r="BC329" i="48"/>
  <c r="BC330" i="48"/>
  <c r="BC331" i="48"/>
  <c r="BC332" i="48"/>
  <c r="BC333" i="48"/>
  <c r="BC334" i="48"/>
  <c r="BC335" i="48"/>
  <c r="BC336" i="48"/>
  <c r="BC337" i="48"/>
  <c r="BC338" i="48"/>
  <c r="BC339" i="48"/>
  <c r="BC340" i="48"/>
  <c r="BC341" i="48"/>
  <c r="BC342" i="48"/>
  <c r="BC343" i="48"/>
  <c r="BC344" i="48"/>
  <c r="BC345" i="48"/>
  <c r="BC346" i="48"/>
  <c r="BC347" i="48"/>
  <c r="BC348" i="48"/>
  <c r="BC349" i="48"/>
  <c r="BC350" i="48"/>
  <c r="BC351" i="48"/>
  <c r="BC352" i="48"/>
  <c r="BB6" i="48"/>
  <c r="BB7" i="48"/>
  <c r="BB8" i="48"/>
  <c r="BB9" i="48"/>
  <c r="BB10" i="48"/>
  <c r="BB11" i="48"/>
  <c r="BB12" i="48"/>
  <c r="BB13" i="48"/>
  <c r="BB14" i="48"/>
  <c r="BB15" i="48"/>
  <c r="BB16" i="48"/>
  <c r="BB17" i="48"/>
  <c r="BB18" i="48"/>
  <c r="BB19" i="48"/>
  <c r="BB20" i="48"/>
  <c r="BB21" i="48"/>
  <c r="BB22" i="48"/>
  <c r="BB23" i="48"/>
  <c r="BB24" i="48"/>
  <c r="BB25" i="48"/>
  <c r="BB26" i="48"/>
  <c r="BB27" i="48"/>
  <c r="BB28" i="48"/>
  <c r="BB29" i="48"/>
  <c r="BB30" i="48"/>
  <c r="BB31" i="48"/>
  <c r="BB32" i="48"/>
  <c r="BB33" i="48"/>
  <c r="BB34" i="48"/>
  <c r="BB35" i="48"/>
  <c r="BB36" i="48"/>
  <c r="BB37" i="48"/>
  <c r="BB38" i="48"/>
  <c r="BB39" i="48"/>
  <c r="BB40" i="48"/>
  <c r="BB41" i="48"/>
  <c r="BB42" i="48"/>
  <c r="BB43" i="48"/>
  <c r="BB44" i="48"/>
  <c r="BB45" i="48"/>
  <c r="BB46" i="48"/>
  <c r="BB47" i="48"/>
  <c r="BB48" i="48"/>
  <c r="BB49" i="48"/>
  <c r="BB50" i="48"/>
  <c r="BB51" i="48"/>
  <c r="BB52" i="48"/>
  <c r="BB53" i="48"/>
  <c r="BB54" i="48"/>
  <c r="BB55" i="48"/>
  <c r="BB56" i="48"/>
  <c r="BB57" i="48"/>
  <c r="BB58" i="48"/>
  <c r="BB59" i="48"/>
  <c r="BB60" i="48"/>
  <c r="BB61" i="48"/>
  <c r="BB62" i="48"/>
  <c r="BB63" i="48"/>
  <c r="BB64" i="48"/>
  <c r="BB65" i="48"/>
  <c r="BB66" i="48"/>
  <c r="BB67" i="48"/>
  <c r="BB68" i="48"/>
  <c r="BB69" i="48"/>
  <c r="BB70" i="48"/>
  <c r="BB71" i="48"/>
  <c r="BB72" i="48"/>
  <c r="BB73" i="48"/>
  <c r="BB74" i="48"/>
  <c r="BB75" i="48"/>
  <c r="BB76" i="48"/>
  <c r="BB77" i="48"/>
  <c r="BB78" i="48"/>
  <c r="BB79" i="48"/>
  <c r="BB80" i="48"/>
  <c r="BB81" i="48"/>
  <c r="BB82" i="48"/>
  <c r="BB83" i="48"/>
  <c r="BB84" i="48"/>
  <c r="BB85" i="48"/>
  <c r="BB86" i="48"/>
  <c r="BB87" i="48"/>
  <c r="BB88" i="48"/>
  <c r="BB89" i="48"/>
  <c r="BB90" i="48"/>
  <c r="BB91" i="48"/>
  <c r="BB92" i="48"/>
  <c r="BB93" i="48"/>
  <c r="BB94" i="48"/>
  <c r="BB95" i="48"/>
  <c r="BB96" i="48"/>
  <c r="BB97" i="48"/>
  <c r="BB98" i="48"/>
  <c r="BB99" i="48"/>
  <c r="BB100" i="48"/>
  <c r="BB101" i="48"/>
  <c r="BB102" i="48"/>
  <c r="BB103" i="48"/>
  <c r="BB104" i="48"/>
  <c r="BB105" i="48"/>
  <c r="BB106" i="48"/>
  <c r="BB107" i="48"/>
  <c r="BB108" i="48"/>
  <c r="BB109" i="48"/>
  <c r="BB110" i="48"/>
  <c r="BB111" i="48"/>
  <c r="BB112" i="48"/>
  <c r="BB113" i="48"/>
  <c r="BB114" i="48"/>
  <c r="BB115" i="48"/>
  <c r="BB116" i="48"/>
  <c r="BB117" i="48"/>
  <c r="BB118" i="48"/>
  <c r="BB119" i="48"/>
  <c r="BB120" i="48"/>
  <c r="BB121" i="48"/>
  <c r="BB122" i="48"/>
  <c r="BB123" i="48"/>
  <c r="BB124" i="48"/>
  <c r="BB125" i="48"/>
  <c r="BB126" i="48"/>
  <c r="BB127" i="48"/>
  <c r="BB128" i="48"/>
  <c r="BB129" i="48"/>
  <c r="BB130" i="48"/>
  <c r="BB131" i="48"/>
  <c r="BB132" i="48"/>
  <c r="BB133" i="48"/>
  <c r="BB134" i="48"/>
  <c r="BB135" i="48"/>
  <c r="BB136" i="48"/>
  <c r="BB137" i="48"/>
  <c r="BB138" i="48"/>
  <c r="BB139" i="48"/>
  <c r="BB140" i="48"/>
  <c r="BB141" i="48"/>
  <c r="BB142" i="48"/>
  <c r="BB143" i="48"/>
  <c r="BB144" i="48"/>
  <c r="BB145" i="48"/>
  <c r="BB146" i="48"/>
  <c r="BB147" i="48"/>
  <c r="BB148" i="48"/>
  <c r="BB149" i="48"/>
  <c r="BB150" i="48"/>
  <c r="BB151" i="48"/>
  <c r="BB152" i="48"/>
  <c r="BB153" i="48"/>
  <c r="BB154" i="48"/>
  <c r="BB155" i="48"/>
  <c r="BB156" i="48"/>
  <c r="BB157" i="48"/>
  <c r="BB158" i="48"/>
  <c r="BB159" i="48"/>
  <c r="BB160" i="48"/>
  <c r="BB161" i="48"/>
  <c r="BB162" i="48"/>
  <c r="BB163" i="48"/>
  <c r="BB164" i="48"/>
  <c r="BB165" i="48"/>
  <c r="BB166" i="48"/>
  <c r="BB167" i="48"/>
  <c r="BB168" i="48"/>
  <c r="BB169" i="48"/>
  <c r="BB170" i="48"/>
  <c r="BB171" i="48"/>
  <c r="BB172" i="48"/>
  <c r="BB173" i="48"/>
  <c r="BB174" i="48"/>
  <c r="BB175" i="48"/>
  <c r="BB176" i="48"/>
  <c r="BB177" i="48"/>
  <c r="BB178" i="48"/>
  <c r="BB179" i="48"/>
  <c r="BB180" i="48"/>
  <c r="BB181" i="48"/>
  <c r="BB182" i="48"/>
  <c r="BB183" i="48"/>
  <c r="BB184" i="48"/>
  <c r="BB185" i="48"/>
  <c r="BB186" i="48"/>
  <c r="BB187" i="48"/>
  <c r="BB188" i="48"/>
  <c r="BB189" i="48"/>
  <c r="BB190" i="48"/>
  <c r="BB191" i="48"/>
  <c r="BB192" i="48"/>
  <c r="BB193" i="48"/>
  <c r="BB194" i="48"/>
  <c r="BB195" i="48"/>
  <c r="BB196" i="48"/>
  <c r="BB197" i="48"/>
  <c r="BB198" i="48"/>
  <c r="BB199" i="48"/>
  <c r="BB200" i="48"/>
  <c r="BB201" i="48"/>
  <c r="BB202" i="48"/>
  <c r="BB203" i="48"/>
  <c r="BB204" i="48"/>
  <c r="BB205" i="48"/>
  <c r="BB206" i="48"/>
  <c r="BB207" i="48"/>
  <c r="BB208" i="48"/>
  <c r="BB209" i="48"/>
  <c r="BB210" i="48"/>
  <c r="BB211" i="48"/>
  <c r="BB212" i="48"/>
  <c r="BB213" i="48"/>
  <c r="BB214" i="48"/>
  <c r="BB215" i="48"/>
  <c r="BB216" i="48"/>
  <c r="BB217" i="48"/>
  <c r="BB218" i="48"/>
  <c r="BB219" i="48"/>
  <c r="BB220" i="48"/>
  <c r="BB221" i="48"/>
  <c r="BB222" i="48"/>
  <c r="BB223" i="48"/>
  <c r="BB224" i="48"/>
  <c r="BB225" i="48"/>
  <c r="BB226" i="48"/>
  <c r="BB227" i="48"/>
  <c r="BB228" i="48"/>
  <c r="BB229" i="48"/>
  <c r="BB230" i="48"/>
  <c r="BB231" i="48"/>
  <c r="BB232" i="48"/>
  <c r="BB233" i="48"/>
  <c r="BB234" i="48"/>
  <c r="BB235" i="48"/>
  <c r="BB236" i="48"/>
  <c r="BB237" i="48"/>
  <c r="BB238" i="48"/>
  <c r="BB239" i="48"/>
  <c r="BB240" i="48"/>
  <c r="BB241" i="48"/>
  <c r="BB242" i="48"/>
  <c r="BB243" i="48"/>
  <c r="BB244" i="48"/>
  <c r="BB245" i="48"/>
  <c r="BB246" i="48"/>
  <c r="BB247" i="48"/>
  <c r="BB248" i="48"/>
  <c r="BB249" i="48"/>
  <c r="BB250" i="48"/>
  <c r="BB251" i="48"/>
  <c r="BB252" i="48"/>
  <c r="BB253" i="48"/>
  <c r="BB254" i="48"/>
  <c r="BB255" i="48"/>
  <c r="BB256" i="48"/>
  <c r="BB257" i="48"/>
  <c r="BB258" i="48"/>
  <c r="BB259" i="48"/>
  <c r="BB260" i="48"/>
  <c r="BB261" i="48"/>
  <c r="BB262" i="48"/>
  <c r="BB263" i="48"/>
  <c r="BB264" i="48"/>
  <c r="BB265" i="48"/>
  <c r="BB266" i="48"/>
  <c r="BB267" i="48"/>
  <c r="BB268" i="48"/>
  <c r="BB269" i="48"/>
  <c r="BB270" i="48"/>
  <c r="BB271" i="48"/>
  <c r="BB272" i="48"/>
  <c r="BB273" i="48"/>
  <c r="BB274" i="48"/>
  <c r="BB275" i="48"/>
  <c r="BB276" i="48"/>
  <c r="BB277" i="48"/>
  <c r="BB278" i="48"/>
  <c r="BB279" i="48"/>
  <c r="BB280" i="48"/>
  <c r="BB281" i="48"/>
  <c r="BB282" i="48"/>
  <c r="BB283" i="48"/>
  <c r="BB284" i="48"/>
  <c r="BB285" i="48"/>
  <c r="BB286" i="48"/>
  <c r="BB287" i="48"/>
  <c r="BB288" i="48"/>
  <c r="BB289" i="48"/>
  <c r="BB290" i="48"/>
  <c r="BB291" i="48"/>
  <c r="BB292" i="48"/>
  <c r="BB293" i="48"/>
  <c r="BB294" i="48"/>
  <c r="BB295" i="48"/>
  <c r="BB296" i="48"/>
  <c r="BB297" i="48"/>
  <c r="BB298" i="48"/>
  <c r="BB299" i="48"/>
  <c r="BB300" i="48"/>
  <c r="BB301" i="48"/>
  <c r="BB302" i="48"/>
  <c r="BB303" i="48"/>
  <c r="BB304" i="48"/>
  <c r="BB305" i="48"/>
  <c r="BB306" i="48"/>
  <c r="BB307" i="48"/>
  <c r="BB308" i="48"/>
  <c r="BB309" i="48"/>
  <c r="BB310" i="48"/>
  <c r="BB311" i="48"/>
  <c r="BB312" i="48"/>
  <c r="BB313" i="48"/>
  <c r="BB314" i="48"/>
  <c r="BB315" i="48"/>
  <c r="BB316" i="48"/>
  <c r="BB317" i="48"/>
  <c r="BB318" i="48"/>
  <c r="BB319" i="48"/>
  <c r="BB320" i="48"/>
  <c r="BB321" i="48"/>
  <c r="BB322" i="48"/>
  <c r="BB323" i="48"/>
  <c r="BB324" i="48"/>
  <c r="BB325" i="48"/>
  <c r="BB326" i="48"/>
  <c r="BB327" i="48"/>
  <c r="BB328" i="48"/>
  <c r="BB329" i="48"/>
  <c r="BB330" i="48"/>
  <c r="BB331" i="48"/>
  <c r="BB332" i="48"/>
  <c r="BB333" i="48"/>
  <c r="BB334" i="48"/>
  <c r="BB335" i="48"/>
  <c r="BB336" i="48"/>
  <c r="BB337" i="48"/>
  <c r="BB338" i="48"/>
  <c r="BB339" i="48"/>
  <c r="BB340" i="48"/>
  <c r="BB341" i="48"/>
  <c r="BB342" i="48"/>
  <c r="BB343" i="48"/>
  <c r="BB344" i="48"/>
  <c r="BB345" i="48"/>
  <c r="BB346" i="48"/>
  <c r="BB347" i="48"/>
  <c r="BB348" i="48"/>
  <c r="BB349" i="48"/>
  <c r="BB350" i="48"/>
  <c r="BB351" i="48"/>
  <c r="BB352" i="48"/>
  <c r="BA6" i="48"/>
  <c r="BA7" i="48"/>
  <c r="BA8" i="48"/>
  <c r="BA9" i="48"/>
  <c r="BA10" i="48"/>
  <c r="BA11" i="48"/>
  <c r="BA12" i="48"/>
  <c r="BA13" i="48"/>
  <c r="BA14" i="48"/>
  <c r="BA15" i="48"/>
  <c r="BA16" i="48"/>
  <c r="BA17" i="48"/>
  <c r="BA18" i="48"/>
  <c r="BA19" i="48"/>
  <c r="BA20" i="48"/>
  <c r="BA21" i="48"/>
  <c r="BA22" i="48"/>
  <c r="BA23" i="48"/>
  <c r="BA24" i="48"/>
  <c r="BA25" i="48"/>
  <c r="BA26" i="48"/>
  <c r="BA27" i="48"/>
  <c r="BA28" i="48"/>
  <c r="BA29" i="48"/>
  <c r="BA30" i="48"/>
  <c r="BA31" i="48"/>
  <c r="BA32" i="48"/>
  <c r="BA33" i="48"/>
  <c r="BA34" i="48"/>
  <c r="BA35" i="48"/>
  <c r="BA36" i="48"/>
  <c r="BA37" i="48"/>
  <c r="BA38" i="48"/>
  <c r="BA39" i="48"/>
  <c r="BA40" i="48"/>
  <c r="BA41" i="48"/>
  <c r="BA42" i="48"/>
  <c r="BA43" i="48"/>
  <c r="BA44" i="48"/>
  <c r="BA45" i="48"/>
  <c r="BA46" i="48"/>
  <c r="BA47" i="48"/>
  <c r="BA48" i="48"/>
  <c r="BA49" i="48"/>
  <c r="BA50" i="48"/>
  <c r="BA51" i="48"/>
  <c r="BA52" i="48"/>
  <c r="BA53" i="48"/>
  <c r="BA54" i="48"/>
  <c r="BA55" i="48"/>
  <c r="BA56" i="48"/>
  <c r="BA57" i="48"/>
  <c r="BA58" i="48"/>
  <c r="BA59" i="48"/>
  <c r="BA60" i="48"/>
  <c r="BA61" i="48"/>
  <c r="BA62" i="48"/>
  <c r="BA63" i="48"/>
  <c r="BA64" i="48"/>
  <c r="BA65" i="48"/>
  <c r="BA66" i="48"/>
  <c r="BA67" i="48"/>
  <c r="BA68" i="48"/>
  <c r="BA69" i="48"/>
  <c r="BA70" i="48"/>
  <c r="BA71" i="48"/>
  <c r="BA72" i="48"/>
  <c r="BA73" i="48"/>
  <c r="BA74" i="48"/>
  <c r="BA75" i="48"/>
  <c r="BA76" i="48"/>
  <c r="BA77" i="48"/>
  <c r="BA78" i="48"/>
  <c r="BA79" i="48"/>
  <c r="BA80" i="48"/>
  <c r="BA81" i="48"/>
  <c r="BA82" i="48"/>
  <c r="BA83" i="48"/>
  <c r="BA84" i="48"/>
  <c r="BA85" i="48"/>
  <c r="BA86" i="48"/>
  <c r="BA87" i="48"/>
  <c r="BA88" i="48"/>
  <c r="BA89" i="48"/>
  <c r="BA90" i="48"/>
  <c r="BA91" i="48"/>
  <c r="BA92" i="48"/>
  <c r="BA93" i="48"/>
  <c r="BA94" i="48"/>
  <c r="BA95" i="48"/>
  <c r="BA96" i="48"/>
  <c r="BA97" i="48"/>
  <c r="BA98" i="48"/>
  <c r="BA99" i="48"/>
  <c r="BA100" i="48"/>
  <c r="BA101" i="48"/>
  <c r="BA102" i="48"/>
  <c r="BA103" i="48"/>
  <c r="BA104" i="48"/>
  <c r="BA105" i="48"/>
  <c r="BA106" i="48"/>
  <c r="BA107" i="48"/>
  <c r="BA108" i="48"/>
  <c r="BA109" i="48"/>
  <c r="BA110" i="48"/>
  <c r="BA111" i="48"/>
  <c r="BA112" i="48"/>
  <c r="BA113" i="48"/>
  <c r="BA114" i="48"/>
  <c r="BA115" i="48"/>
  <c r="BA116" i="48"/>
  <c r="BA117" i="48"/>
  <c r="BA118" i="48"/>
  <c r="BA119" i="48"/>
  <c r="BA120" i="48"/>
  <c r="BA121" i="48"/>
  <c r="BA122" i="48"/>
  <c r="BA123" i="48"/>
  <c r="BA124" i="48"/>
  <c r="BA125" i="48"/>
  <c r="BA126" i="48"/>
  <c r="BA127" i="48"/>
  <c r="BA128" i="48"/>
  <c r="BA129" i="48"/>
  <c r="BA130" i="48"/>
  <c r="BA131" i="48"/>
  <c r="BA132" i="48"/>
  <c r="BA133" i="48"/>
  <c r="BA134" i="48"/>
  <c r="BA135" i="48"/>
  <c r="BA136" i="48"/>
  <c r="BA137" i="48"/>
  <c r="BA138" i="48"/>
  <c r="BA139" i="48"/>
  <c r="BA140" i="48"/>
  <c r="BA141" i="48"/>
  <c r="BA142" i="48"/>
  <c r="BA143" i="48"/>
  <c r="BA144" i="48"/>
  <c r="BA145" i="48"/>
  <c r="BA146" i="48"/>
  <c r="BA147" i="48"/>
  <c r="BA148" i="48"/>
  <c r="BA149" i="48"/>
  <c r="BA150" i="48"/>
  <c r="BA151" i="48"/>
  <c r="BA152" i="48"/>
  <c r="BA153" i="48"/>
  <c r="BA154" i="48"/>
  <c r="BA155" i="48"/>
  <c r="BA156" i="48"/>
  <c r="BA157" i="48"/>
  <c r="BA158" i="48"/>
  <c r="BA159" i="48"/>
  <c r="BA160" i="48"/>
  <c r="BA161" i="48"/>
  <c r="BA162" i="48"/>
  <c r="BA163" i="48"/>
  <c r="BA164" i="48"/>
  <c r="BA165" i="48"/>
  <c r="BA166" i="48"/>
  <c r="BA167" i="48"/>
  <c r="BA168" i="48"/>
  <c r="BA169" i="48"/>
  <c r="BA170" i="48"/>
  <c r="BA171" i="48"/>
  <c r="BA172" i="48"/>
  <c r="BA173" i="48"/>
  <c r="BA174" i="48"/>
  <c r="BA175" i="48"/>
  <c r="BA176" i="48"/>
  <c r="BA177" i="48"/>
  <c r="BA178" i="48"/>
  <c r="BA179" i="48"/>
  <c r="BA180" i="48"/>
  <c r="BA181" i="48"/>
  <c r="BA182" i="48"/>
  <c r="BA183" i="48"/>
  <c r="BA184" i="48"/>
  <c r="BA185" i="48"/>
  <c r="BA186" i="48"/>
  <c r="BA187" i="48"/>
  <c r="BA188" i="48"/>
  <c r="BA189" i="48"/>
  <c r="BA190" i="48"/>
  <c r="BA191" i="48"/>
  <c r="BA192" i="48"/>
  <c r="BA193" i="48"/>
  <c r="BA194" i="48"/>
  <c r="BA195" i="48"/>
  <c r="BA196" i="48"/>
  <c r="BA197" i="48"/>
  <c r="BA198" i="48"/>
  <c r="BA199" i="48"/>
  <c r="BA200" i="48"/>
  <c r="BA201" i="48"/>
  <c r="BA202" i="48"/>
  <c r="BA203" i="48"/>
  <c r="BA204" i="48"/>
  <c r="BA205" i="48"/>
  <c r="BA206" i="48"/>
  <c r="BA207" i="48"/>
  <c r="BA208" i="48"/>
  <c r="BA209" i="48"/>
  <c r="BA210" i="48"/>
  <c r="BA211" i="48"/>
  <c r="BA212" i="48"/>
  <c r="BA213" i="48"/>
  <c r="BA214" i="48"/>
  <c r="BA215" i="48"/>
  <c r="BA216" i="48"/>
  <c r="BA217" i="48"/>
  <c r="BA218" i="48"/>
  <c r="BA219" i="48"/>
  <c r="BA220" i="48"/>
  <c r="BA221" i="48"/>
  <c r="BA222" i="48"/>
  <c r="BA223" i="48"/>
  <c r="BA224" i="48"/>
  <c r="BA225" i="48"/>
  <c r="BA226" i="48"/>
  <c r="BA227" i="48"/>
  <c r="BA228" i="48"/>
  <c r="BA229" i="48"/>
  <c r="BA230" i="48"/>
  <c r="BA231" i="48"/>
  <c r="BA232" i="48"/>
  <c r="BA233" i="48"/>
  <c r="BA234" i="48"/>
  <c r="BA235" i="48"/>
  <c r="BA236" i="48"/>
  <c r="BA237" i="48"/>
  <c r="BA238" i="48"/>
  <c r="BA239" i="48"/>
  <c r="BA240" i="48"/>
  <c r="BA241" i="48"/>
  <c r="BA242" i="48"/>
  <c r="BA243" i="48"/>
  <c r="BA244" i="48"/>
  <c r="BA245" i="48"/>
  <c r="BA246" i="48"/>
  <c r="BA247" i="48"/>
  <c r="BA248" i="48"/>
  <c r="BA249" i="48"/>
  <c r="BA250" i="48"/>
  <c r="BA251" i="48"/>
  <c r="BA252" i="48"/>
  <c r="BA253" i="48"/>
  <c r="BA254" i="48"/>
  <c r="BA255" i="48"/>
  <c r="BA256" i="48"/>
  <c r="BA257" i="48"/>
  <c r="BA258" i="48"/>
  <c r="BA259" i="48"/>
  <c r="BA260" i="48"/>
  <c r="BA261" i="48"/>
  <c r="BA262" i="48"/>
  <c r="BA263" i="48"/>
  <c r="BA264" i="48"/>
  <c r="BA265" i="48"/>
  <c r="BA266" i="48"/>
  <c r="BA267" i="48"/>
  <c r="BA268" i="48"/>
  <c r="BA269" i="48"/>
  <c r="BA270" i="48"/>
  <c r="BA271" i="48"/>
  <c r="BA272" i="48"/>
  <c r="BA273" i="48"/>
  <c r="BA274" i="48"/>
  <c r="BA275" i="48"/>
  <c r="BA276" i="48"/>
  <c r="BA277" i="48"/>
  <c r="BA278" i="48"/>
  <c r="BA279" i="48"/>
  <c r="BA280" i="48"/>
  <c r="BA281" i="48"/>
  <c r="BA282" i="48"/>
  <c r="BA283" i="48"/>
  <c r="BA284" i="48"/>
  <c r="BA285" i="48"/>
  <c r="BA286" i="48"/>
  <c r="BA287" i="48"/>
  <c r="BA288" i="48"/>
  <c r="BA289" i="48"/>
  <c r="BA290" i="48"/>
  <c r="BA291" i="48"/>
  <c r="BA292" i="48"/>
  <c r="BA293" i="48"/>
  <c r="BA294" i="48"/>
  <c r="BA295" i="48"/>
  <c r="BA296" i="48"/>
  <c r="BA297" i="48"/>
  <c r="BA298" i="48"/>
  <c r="BA299" i="48"/>
  <c r="BA300" i="48"/>
  <c r="BA301" i="48"/>
  <c r="BA302" i="48"/>
  <c r="BA303" i="48"/>
  <c r="BA304" i="48"/>
  <c r="BA305" i="48"/>
  <c r="BA306" i="48"/>
  <c r="BA307" i="48"/>
  <c r="BA308" i="48"/>
  <c r="BA309" i="48"/>
  <c r="BA310" i="48"/>
  <c r="BA311" i="48"/>
  <c r="BA312" i="48"/>
  <c r="BA313" i="48"/>
  <c r="BA314" i="48"/>
  <c r="BA315" i="48"/>
  <c r="BA316" i="48"/>
  <c r="BA317" i="48"/>
  <c r="BA318" i="48"/>
  <c r="BA319" i="48"/>
  <c r="BA320" i="48"/>
  <c r="BA321" i="48"/>
  <c r="BA322" i="48"/>
  <c r="BA323" i="48"/>
  <c r="BA324" i="48"/>
  <c r="BA325" i="48"/>
  <c r="BA326" i="48"/>
  <c r="BA327" i="48"/>
  <c r="BA328" i="48"/>
  <c r="BA329" i="48"/>
  <c r="BA330" i="48"/>
  <c r="BA331" i="48"/>
  <c r="BA332" i="48"/>
  <c r="BA333" i="48"/>
  <c r="BA334" i="48"/>
  <c r="BA335" i="48"/>
  <c r="BA336" i="48"/>
  <c r="BA337" i="48"/>
  <c r="BA338" i="48"/>
  <c r="BA339" i="48"/>
  <c r="BA340" i="48"/>
  <c r="BA341" i="48"/>
  <c r="BA342" i="48"/>
  <c r="BA343" i="48"/>
  <c r="BA344" i="48"/>
  <c r="BA345" i="48"/>
  <c r="BA346" i="48"/>
  <c r="BA347" i="48"/>
  <c r="BA348" i="48"/>
  <c r="BA349" i="48"/>
  <c r="BA350" i="48"/>
  <c r="BA351" i="48"/>
  <c r="BA352" i="48"/>
  <c r="AZ6" i="48"/>
  <c r="AZ7" i="48"/>
  <c r="AZ8" i="48"/>
  <c r="AZ9" i="48"/>
  <c r="AZ10" i="48"/>
  <c r="AZ11" i="48"/>
  <c r="AZ12" i="48"/>
  <c r="AZ13" i="48"/>
  <c r="AZ14" i="48"/>
  <c r="AZ15" i="48"/>
  <c r="AZ16" i="48"/>
  <c r="AZ17" i="48"/>
  <c r="AZ18" i="48"/>
  <c r="AZ19" i="48"/>
  <c r="AZ20" i="48"/>
  <c r="AZ21" i="48"/>
  <c r="AZ22" i="48"/>
  <c r="AZ23" i="48"/>
  <c r="AZ24" i="48"/>
  <c r="AZ25" i="48"/>
  <c r="AZ26" i="48"/>
  <c r="AZ27" i="48"/>
  <c r="AZ28" i="48"/>
  <c r="AZ29" i="48"/>
  <c r="AZ30" i="48"/>
  <c r="AZ31" i="48"/>
  <c r="AZ32" i="48"/>
  <c r="AZ33" i="48"/>
  <c r="AZ34" i="48"/>
  <c r="AZ35" i="48"/>
  <c r="AZ36" i="48"/>
  <c r="AZ37" i="48"/>
  <c r="AZ38" i="48"/>
  <c r="AZ39" i="48"/>
  <c r="AZ40" i="48"/>
  <c r="AZ41" i="48"/>
  <c r="AZ42" i="48"/>
  <c r="AZ43" i="48"/>
  <c r="AZ44" i="48"/>
  <c r="AZ45" i="48"/>
  <c r="AZ46" i="48"/>
  <c r="AZ47" i="48"/>
  <c r="AZ48" i="48"/>
  <c r="AZ49" i="48"/>
  <c r="AZ50" i="48"/>
  <c r="AZ51" i="48"/>
  <c r="AZ52" i="48"/>
  <c r="AZ53" i="48"/>
  <c r="AZ54" i="48"/>
  <c r="AZ55" i="48"/>
  <c r="AZ56" i="48"/>
  <c r="AZ57" i="48"/>
  <c r="AZ58" i="48"/>
  <c r="AZ59" i="48"/>
  <c r="AZ60" i="48"/>
  <c r="AZ61" i="48"/>
  <c r="AZ62" i="48"/>
  <c r="AZ63" i="48"/>
  <c r="AZ64" i="48"/>
  <c r="AZ65" i="48"/>
  <c r="AZ66" i="48"/>
  <c r="AZ67" i="48"/>
  <c r="AZ68" i="48"/>
  <c r="AZ69" i="48"/>
  <c r="AZ70" i="48"/>
  <c r="AZ71" i="48"/>
  <c r="AZ72" i="48"/>
  <c r="AZ73" i="48"/>
  <c r="AZ74" i="48"/>
  <c r="AZ75" i="48"/>
  <c r="AZ76" i="48"/>
  <c r="AZ77" i="48"/>
  <c r="AZ78" i="48"/>
  <c r="AZ79" i="48"/>
  <c r="AZ80" i="48"/>
  <c r="AZ81" i="48"/>
  <c r="AZ82" i="48"/>
  <c r="AZ83" i="48"/>
  <c r="AZ84" i="48"/>
  <c r="AZ85" i="48"/>
  <c r="AZ86" i="48"/>
  <c r="AZ87" i="48"/>
  <c r="AZ88" i="48"/>
  <c r="AZ89" i="48"/>
  <c r="AZ90" i="48"/>
  <c r="AZ91" i="48"/>
  <c r="AZ92" i="48"/>
  <c r="AZ93" i="48"/>
  <c r="AZ94" i="48"/>
  <c r="AZ95" i="48"/>
  <c r="AZ96" i="48"/>
  <c r="AZ97" i="48"/>
  <c r="AZ98" i="48"/>
  <c r="AZ99" i="48"/>
  <c r="AZ100" i="48"/>
  <c r="AZ101" i="48"/>
  <c r="AZ102" i="48"/>
  <c r="AZ103" i="48"/>
  <c r="AZ104" i="48"/>
  <c r="AZ105" i="48"/>
  <c r="AZ106" i="48"/>
  <c r="AZ107" i="48"/>
  <c r="AZ108" i="48"/>
  <c r="AZ109" i="48"/>
  <c r="AZ110" i="48"/>
  <c r="AZ111" i="48"/>
  <c r="AZ112" i="48"/>
  <c r="AZ113" i="48"/>
  <c r="AZ114" i="48"/>
  <c r="AZ115" i="48"/>
  <c r="AZ116" i="48"/>
  <c r="AZ117" i="48"/>
  <c r="AZ118" i="48"/>
  <c r="AZ119" i="48"/>
  <c r="AZ120" i="48"/>
  <c r="AZ121" i="48"/>
  <c r="AZ122" i="48"/>
  <c r="AZ123" i="48"/>
  <c r="AZ124" i="48"/>
  <c r="AZ125" i="48"/>
  <c r="AZ126" i="48"/>
  <c r="AZ127" i="48"/>
  <c r="AZ128" i="48"/>
  <c r="AZ129" i="48"/>
  <c r="AZ130" i="48"/>
  <c r="AZ131" i="48"/>
  <c r="AZ132" i="48"/>
  <c r="AZ133" i="48"/>
  <c r="AZ134" i="48"/>
  <c r="AZ135" i="48"/>
  <c r="AZ136" i="48"/>
  <c r="AZ137" i="48"/>
  <c r="AZ138" i="48"/>
  <c r="AZ139" i="48"/>
  <c r="AZ140" i="48"/>
  <c r="AZ141" i="48"/>
  <c r="AZ142" i="48"/>
  <c r="AZ143" i="48"/>
  <c r="AZ144" i="48"/>
  <c r="AZ145" i="48"/>
  <c r="AZ146" i="48"/>
  <c r="AZ147" i="48"/>
  <c r="AZ148" i="48"/>
  <c r="AZ149" i="48"/>
  <c r="AZ150" i="48"/>
  <c r="AZ151" i="48"/>
  <c r="AZ152" i="48"/>
  <c r="AZ153" i="48"/>
  <c r="AZ154" i="48"/>
  <c r="AZ155" i="48"/>
  <c r="AZ156" i="48"/>
  <c r="AZ157" i="48"/>
  <c r="AZ158" i="48"/>
  <c r="AZ159" i="48"/>
  <c r="AZ160" i="48"/>
  <c r="AZ161" i="48"/>
  <c r="AZ162" i="48"/>
  <c r="AZ163" i="48"/>
  <c r="AZ164" i="48"/>
  <c r="AZ165" i="48"/>
  <c r="AZ166" i="48"/>
  <c r="AZ167" i="48"/>
  <c r="AZ168" i="48"/>
  <c r="AZ169" i="48"/>
  <c r="AZ170" i="48"/>
  <c r="AZ171" i="48"/>
  <c r="AZ172" i="48"/>
  <c r="AZ173" i="48"/>
  <c r="AZ174" i="48"/>
  <c r="AZ175" i="48"/>
  <c r="AZ176" i="48"/>
  <c r="AZ177" i="48"/>
  <c r="AZ178" i="48"/>
  <c r="AZ179" i="48"/>
  <c r="AZ180" i="48"/>
  <c r="AZ181" i="48"/>
  <c r="AZ182" i="48"/>
  <c r="AZ183" i="48"/>
  <c r="AZ184" i="48"/>
  <c r="AZ185" i="48"/>
  <c r="AZ186" i="48"/>
  <c r="AZ187" i="48"/>
  <c r="AZ188" i="48"/>
  <c r="AZ189" i="48"/>
  <c r="AZ190" i="48"/>
  <c r="AZ191" i="48"/>
  <c r="AZ192" i="48"/>
  <c r="AZ193" i="48"/>
  <c r="AZ194" i="48"/>
  <c r="AZ195" i="48"/>
  <c r="AZ196" i="48"/>
  <c r="AZ197" i="48"/>
  <c r="AZ198" i="48"/>
  <c r="AZ199" i="48"/>
  <c r="AZ200" i="48"/>
  <c r="AZ201" i="48"/>
  <c r="AZ202" i="48"/>
  <c r="AZ203" i="48"/>
  <c r="AZ204" i="48"/>
  <c r="AZ205" i="48"/>
  <c r="AZ206" i="48"/>
  <c r="AZ207" i="48"/>
  <c r="AZ208" i="48"/>
  <c r="AZ209" i="48"/>
  <c r="AZ210" i="48"/>
  <c r="AZ211" i="48"/>
  <c r="AZ212" i="48"/>
  <c r="AZ213" i="48"/>
  <c r="AZ214" i="48"/>
  <c r="AZ215" i="48"/>
  <c r="AZ216" i="48"/>
  <c r="AZ217" i="48"/>
  <c r="AZ218" i="48"/>
  <c r="AZ219" i="48"/>
  <c r="AZ220" i="48"/>
  <c r="AZ221" i="48"/>
  <c r="AZ222" i="48"/>
  <c r="AZ223" i="48"/>
  <c r="AZ224" i="48"/>
  <c r="AZ225" i="48"/>
  <c r="AZ226" i="48"/>
  <c r="AZ227" i="48"/>
  <c r="AZ228" i="48"/>
  <c r="AZ229" i="48"/>
  <c r="AZ230" i="48"/>
  <c r="AZ231" i="48"/>
  <c r="AZ232" i="48"/>
  <c r="AZ233" i="48"/>
  <c r="AZ234" i="48"/>
  <c r="AZ235" i="48"/>
  <c r="AZ236" i="48"/>
  <c r="AZ237" i="48"/>
  <c r="AZ238" i="48"/>
  <c r="AZ239" i="48"/>
  <c r="AZ240" i="48"/>
  <c r="AZ241" i="48"/>
  <c r="AZ242" i="48"/>
  <c r="AZ243" i="48"/>
  <c r="AZ244" i="48"/>
  <c r="AZ245" i="48"/>
  <c r="AZ246" i="48"/>
  <c r="AZ247" i="48"/>
  <c r="AZ248" i="48"/>
  <c r="AZ249" i="48"/>
  <c r="AZ250" i="48"/>
  <c r="AZ251" i="48"/>
  <c r="AZ252" i="48"/>
  <c r="AZ253" i="48"/>
  <c r="AZ254" i="48"/>
  <c r="AZ255" i="48"/>
  <c r="AZ256" i="48"/>
  <c r="AZ257" i="48"/>
  <c r="AZ258" i="48"/>
  <c r="AZ259" i="48"/>
  <c r="AZ260" i="48"/>
  <c r="AZ261" i="48"/>
  <c r="AZ262" i="48"/>
  <c r="AZ263" i="48"/>
  <c r="AZ264" i="48"/>
  <c r="AZ265" i="48"/>
  <c r="AZ266" i="48"/>
  <c r="AZ267" i="48"/>
  <c r="AZ268" i="48"/>
  <c r="AZ269" i="48"/>
  <c r="AZ270" i="48"/>
  <c r="AZ271" i="48"/>
  <c r="AZ272" i="48"/>
  <c r="AZ273" i="48"/>
  <c r="AZ274" i="48"/>
  <c r="AZ275" i="48"/>
  <c r="AZ276" i="48"/>
  <c r="AZ277" i="48"/>
  <c r="AZ278" i="48"/>
  <c r="AZ279" i="48"/>
  <c r="AZ280" i="48"/>
  <c r="AZ281" i="48"/>
  <c r="AZ282" i="48"/>
  <c r="AZ283" i="48"/>
  <c r="AZ284" i="48"/>
  <c r="AZ285" i="48"/>
  <c r="AZ286" i="48"/>
  <c r="AZ287" i="48"/>
  <c r="AZ288" i="48"/>
  <c r="AZ289" i="48"/>
  <c r="AZ290" i="48"/>
  <c r="AZ291" i="48"/>
  <c r="AZ292" i="48"/>
  <c r="AZ293" i="48"/>
  <c r="AZ294" i="48"/>
  <c r="AZ295" i="48"/>
  <c r="AZ296" i="48"/>
  <c r="AZ297" i="48"/>
  <c r="AZ298" i="48"/>
  <c r="AZ299" i="48"/>
  <c r="AZ300" i="48"/>
  <c r="AZ301" i="48"/>
  <c r="AZ302" i="48"/>
  <c r="AZ303" i="48"/>
  <c r="AZ304" i="48"/>
  <c r="AZ305" i="48"/>
  <c r="AZ306" i="48"/>
  <c r="AZ307" i="48"/>
  <c r="AZ308" i="48"/>
  <c r="AZ309" i="48"/>
  <c r="AZ310" i="48"/>
  <c r="AZ311" i="48"/>
  <c r="AZ312" i="48"/>
  <c r="AZ313" i="48"/>
  <c r="AZ314" i="48"/>
  <c r="AZ315" i="48"/>
  <c r="AZ316" i="48"/>
  <c r="AZ317" i="48"/>
  <c r="AZ318" i="48"/>
  <c r="AZ319" i="48"/>
  <c r="AZ320" i="48"/>
  <c r="AZ321" i="48"/>
  <c r="AZ322" i="48"/>
  <c r="AZ323" i="48"/>
  <c r="AZ324" i="48"/>
  <c r="AZ325" i="48"/>
  <c r="AZ326" i="48"/>
  <c r="AZ327" i="48"/>
  <c r="AZ328" i="48"/>
  <c r="AZ329" i="48"/>
  <c r="AZ330" i="48"/>
  <c r="AZ331" i="48"/>
  <c r="AZ332" i="48"/>
  <c r="AZ333" i="48"/>
  <c r="AZ334" i="48"/>
  <c r="AZ335" i="48"/>
  <c r="AZ336" i="48"/>
  <c r="AZ337" i="48"/>
  <c r="AZ338" i="48"/>
  <c r="AZ339" i="48"/>
  <c r="AZ340" i="48"/>
  <c r="AZ341" i="48"/>
  <c r="AZ342" i="48"/>
  <c r="AZ343" i="48"/>
  <c r="AZ344" i="48"/>
  <c r="AZ345" i="48"/>
  <c r="AZ346" i="48"/>
  <c r="AZ347" i="48"/>
  <c r="AZ348" i="48"/>
  <c r="AZ349" i="48"/>
  <c r="AZ350" i="48"/>
  <c r="AZ351" i="48"/>
  <c r="AZ352" i="48"/>
  <c r="AY6" i="48"/>
  <c r="AY7" i="48"/>
  <c r="AY8" i="48"/>
  <c r="AY9" i="48"/>
  <c r="AY10" i="48"/>
  <c r="AY11" i="48"/>
  <c r="AY12" i="48"/>
  <c r="AY13" i="48"/>
  <c r="AY14" i="48"/>
  <c r="AY15" i="48"/>
  <c r="AY16" i="48"/>
  <c r="AY17" i="48"/>
  <c r="AY18" i="48"/>
  <c r="AY19" i="48"/>
  <c r="AY20" i="48"/>
  <c r="AY21" i="48"/>
  <c r="AY22" i="48"/>
  <c r="AY23" i="48"/>
  <c r="AY24" i="48"/>
  <c r="AY25" i="48"/>
  <c r="AY26" i="48"/>
  <c r="AY27" i="48"/>
  <c r="AY28" i="48"/>
  <c r="AY29" i="48"/>
  <c r="AY30" i="48"/>
  <c r="AY31" i="48"/>
  <c r="AY32" i="48"/>
  <c r="AY33" i="48"/>
  <c r="AY34" i="48"/>
  <c r="AY35" i="48"/>
  <c r="AY36" i="48"/>
  <c r="AY37" i="48"/>
  <c r="AY38" i="48"/>
  <c r="AY39" i="48"/>
  <c r="AY40" i="48"/>
  <c r="AY41" i="48"/>
  <c r="AY42" i="48"/>
  <c r="AY43" i="48"/>
  <c r="AY44" i="48"/>
  <c r="AY45" i="48"/>
  <c r="AY46" i="48"/>
  <c r="AY47" i="48"/>
  <c r="AY48" i="48"/>
  <c r="AY49" i="48"/>
  <c r="AY50" i="48"/>
  <c r="AY51" i="48"/>
  <c r="AY52" i="48"/>
  <c r="AY53" i="48"/>
  <c r="AY54" i="48"/>
  <c r="AY55" i="48"/>
  <c r="AY56" i="48"/>
  <c r="AY57" i="48"/>
  <c r="AY58" i="48"/>
  <c r="AY59" i="48"/>
  <c r="AY60" i="48"/>
  <c r="AY61" i="48"/>
  <c r="AY62" i="48"/>
  <c r="AY63" i="48"/>
  <c r="AY64" i="48"/>
  <c r="AY65" i="48"/>
  <c r="AY66" i="48"/>
  <c r="AY67" i="48"/>
  <c r="AY68" i="48"/>
  <c r="AY69" i="48"/>
  <c r="AY70" i="48"/>
  <c r="AY71" i="48"/>
  <c r="AY72" i="48"/>
  <c r="AY73" i="48"/>
  <c r="AY74" i="48"/>
  <c r="AY75" i="48"/>
  <c r="AY76" i="48"/>
  <c r="AY77" i="48"/>
  <c r="AY78" i="48"/>
  <c r="AY79" i="48"/>
  <c r="AY80" i="48"/>
  <c r="AY81" i="48"/>
  <c r="AY82" i="48"/>
  <c r="AY83" i="48"/>
  <c r="AY84" i="48"/>
  <c r="AY85" i="48"/>
  <c r="AY86" i="48"/>
  <c r="AY87" i="48"/>
  <c r="AY88" i="48"/>
  <c r="AY89" i="48"/>
  <c r="AY90" i="48"/>
  <c r="AY91" i="48"/>
  <c r="AY92" i="48"/>
  <c r="AY93" i="48"/>
  <c r="AY94" i="48"/>
  <c r="AY95" i="48"/>
  <c r="AY96" i="48"/>
  <c r="AY97" i="48"/>
  <c r="AY98" i="48"/>
  <c r="AY99" i="48"/>
  <c r="AY100" i="48"/>
  <c r="AY101" i="48"/>
  <c r="AY102" i="48"/>
  <c r="AY103" i="48"/>
  <c r="AY104" i="48"/>
  <c r="AY105" i="48"/>
  <c r="AY106" i="48"/>
  <c r="AY107" i="48"/>
  <c r="AY108" i="48"/>
  <c r="AY109" i="48"/>
  <c r="AY110" i="48"/>
  <c r="AY111" i="48"/>
  <c r="AY112" i="48"/>
  <c r="AY113" i="48"/>
  <c r="AY114" i="48"/>
  <c r="AY115" i="48"/>
  <c r="AY116" i="48"/>
  <c r="AY117" i="48"/>
  <c r="AY118" i="48"/>
  <c r="AY119" i="48"/>
  <c r="AY120" i="48"/>
  <c r="AY121" i="48"/>
  <c r="AY122" i="48"/>
  <c r="AY123" i="48"/>
  <c r="AY124" i="48"/>
  <c r="AY125" i="48"/>
  <c r="AY126" i="48"/>
  <c r="AY127" i="48"/>
  <c r="AY128" i="48"/>
  <c r="AY129" i="48"/>
  <c r="AY130" i="48"/>
  <c r="AY131" i="48"/>
  <c r="AY132" i="48"/>
  <c r="AY133" i="48"/>
  <c r="AY134" i="48"/>
  <c r="AY135" i="48"/>
  <c r="AY136" i="48"/>
  <c r="AY137" i="48"/>
  <c r="AY138" i="48"/>
  <c r="AY139" i="48"/>
  <c r="AY140" i="48"/>
  <c r="AY141" i="48"/>
  <c r="AY142" i="48"/>
  <c r="AY143" i="48"/>
  <c r="AY144" i="48"/>
  <c r="AY145" i="48"/>
  <c r="AY146" i="48"/>
  <c r="AY147" i="48"/>
  <c r="AY148" i="48"/>
  <c r="AY149" i="48"/>
  <c r="AY150" i="48"/>
  <c r="AY151" i="48"/>
  <c r="AY152" i="48"/>
  <c r="AY153" i="48"/>
  <c r="AY154" i="48"/>
  <c r="AY155" i="48"/>
  <c r="AY156" i="48"/>
  <c r="AY157" i="48"/>
  <c r="AY158" i="48"/>
  <c r="AY159" i="48"/>
  <c r="AY160" i="48"/>
  <c r="AY161" i="48"/>
  <c r="AY162" i="48"/>
  <c r="AY163" i="48"/>
  <c r="AY164" i="48"/>
  <c r="AY165" i="48"/>
  <c r="AY166" i="48"/>
  <c r="AY167" i="48"/>
  <c r="AY168" i="48"/>
  <c r="AY169" i="48"/>
  <c r="AY170" i="48"/>
  <c r="AY171" i="48"/>
  <c r="AY172" i="48"/>
  <c r="AY173" i="48"/>
  <c r="AY174" i="48"/>
  <c r="AY175" i="48"/>
  <c r="AY176" i="48"/>
  <c r="AY177" i="48"/>
  <c r="AY178" i="48"/>
  <c r="AY179" i="48"/>
  <c r="AY180" i="48"/>
  <c r="AY181" i="48"/>
  <c r="AY182" i="48"/>
  <c r="AY183" i="48"/>
  <c r="AY184" i="48"/>
  <c r="AY185" i="48"/>
  <c r="AY186" i="48"/>
  <c r="AY187" i="48"/>
  <c r="AY188" i="48"/>
  <c r="AY189" i="48"/>
  <c r="AY190" i="48"/>
  <c r="AY191" i="48"/>
  <c r="AY192" i="48"/>
  <c r="AY193" i="48"/>
  <c r="AY194" i="48"/>
  <c r="AY195" i="48"/>
  <c r="AY196" i="48"/>
  <c r="AY197" i="48"/>
  <c r="AY198" i="48"/>
  <c r="AY199" i="48"/>
  <c r="AY200" i="48"/>
  <c r="AY201" i="48"/>
  <c r="AY202" i="48"/>
  <c r="AY203" i="48"/>
  <c r="AY204" i="48"/>
  <c r="AY205" i="48"/>
  <c r="AY206" i="48"/>
  <c r="AY207" i="48"/>
  <c r="AY208" i="48"/>
  <c r="AY209" i="48"/>
  <c r="AY210" i="48"/>
  <c r="AY211" i="48"/>
  <c r="AY212" i="48"/>
  <c r="AY213" i="48"/>
  <c r="AY214" i="48"/>
  <c r="AY215" i="48"/>
  <c r="AY216" i="48"/>
  <c r="AY217" i="48"/>
  <c r="AY218" i="48"/>
  <c r="AY219" i="48"/>
  <c r="AY220" i="48"/>
  <c r="AY221" i="48"/>
  <c r="AY222" i="48"/>
  <c r="AY223" i="48"/>
  <c r="AY224" i="48"/>
  <c r="AY225" i="48"/>
  <c r="AY226" i="48"/>
  <c r="AY227" i="48"/>
  <c r="AY228" i="48"/>
  <c r="AY229" i="48"/>
  <c r="AY230" i="48"/>
  <c r="AY231" i="48"/>
  <c r="AY232" i="48"/>
  <c r="AY233" i="48"/>
  <c r="AY234" i="48"/>
  <c r="AY235" i="48"/>
  <c r="AY236" i="48"/>
  <c r="AY237" i="48"/>
  <c r="AY238" i="48"/>
  <c r="AY239" i="48"/>
  <c r="AY240" i="48"/>
  <c r="AY241" i="48"/>
  <c r="AY242" i="48"/>
  <c r="AY243" i="48"/>
  <c r="AY244" i="48"/>
  <c r="AY245" i="48"/>
  <c r="AY246" i="48"/>
  <c r="AY247" i="48"/>
  <c r="AY248" i="48"/>
  <c r="AY249" i="48"/>
  <c r="AY250" i="48"/>
  <c r="AY251" i="48"/>
  <c r="AY252" i="48"/>
  <c r="AY253" i="48"/>
  <c r="AY254" i="48"/>
  <c r="AY255" i="48"/>
  <c r="AY256" i="48"/>
  <c r="AY257" i="48"/>
  <c r="AY258" i="48"/>
  <c r="AY259" i="48"/>
  <c r="AY260" i="48"/>
  <c r="AY261" i="48"/>
  <c r="AY262" i="48"/>
  <c r="AY263" i="48"/>
  <c r="AY264" i="48"/>
  <c r="AY265" i="48"/>
  <c r="AY266" i="48"/>
  <c r="AY267" i="48"/>
  <c r="AY268" i="48"/>
  <c r="AY269" i="48"/>
  <c r="AY270" i="48"/>
  <c r="AY271" i="48"/>
  <c r="AY272" i="48"/>
  <c r="AY273" i="48"/>
  <c r="AY274" i="48"/>
  <c r="AY275" i="48"/>
  <c r="AY276" i="48"/>
  <c r="AY277" i="48"/>
  <c r="AY278" i="48"/>
  <c r="AY279" i="48"/>
  <c r="AY280" i="48"/>
  <c r="AY281" i="48"/>
  <c r="AY282" i="48"/>
  <c r="AY283" i="48"/>
  <c r="AY284" i="48"/>
  <c r="AY285" i="48"/>
  <c r="AY286" i="48"/>
  <c r="AY287" i="48"/>
  <c r="AY288" i="48"/>
  <c r="AY289" i="48"/>
  <c r="AY290" i="48"/>
  <c r="AY291" i="48"/>
  <c r="AY292" i="48"/>
  <c r="AY293" i="48"/>
  <c r="AY294" i="48"/>
  <c r="AY295" i="48"/>
  <c r="AY296" i="48"/>
  <c r="AY297" i="48"/>
  <c r="AY298" i="48"/>
  <c r="AY299" i="48"/>
  <c r="AY300" i="48"/>
  <c r="AY301" i="48"/>
  <c r="AY302" i="48"/>
  <c r="AY303" i="48"/>
  <c r="AY304" i="48"/>
  <c r="AY305" i="48"/>
  <c r="AY306" i="48"/>
  <c r="AY307" i="48"/>
  <c r="AY308" i="48"/>
  <c r="AY309" i="48"/>
  <c r="AY310" i="48"/>
  <c r="AY311" i="48"/>
  <c r="AY312" i="48"/>
  <c r="AY313" i="48"/>
  <c r="AY314" i="48"/>
  <c r="AY315" i="48"/>
  <c r="AY316" i="48"/>
  <c r="AY317" i="48"/>
  <c r="AY318" i="48"/>
  <c r="AY319" i="48"/>
  <c r="AY320" i="48"/>
  <c r="AY321" i="48"/>
  <c r="AY322" i="48"/>
  <c r="AY323" i="48"/>
  <c r="AY324" i="48"/>
  <c r="AY325" i="48"/>
  <c r="AY326" i="48"/>
  <c r="AY327" i="48"/>
  <c r="AY328" i="48"/>
  <c r="AY329" i="48"/>
  <c r="AY330" i="48"/>
  <c r="AY331" i="48"/>
  <c r="AY332" i="48"/>
  <c r="AY333" i="48"/>
  <c r="AY334" i="48"/>
  <c r="AY335" i="48"/>
  <c r="AY336" i="48"/>
  <c r="AY337" i="48"/>
  <c r="AY338" i="48"/>
  <c r="AY339" i="48"/>
  <c r="AY340" i="48"/>
  <c r="AY341" i="48"/>
  <c r="AY342" i="48"/>
  <c r="AY343" i="48"/>
  <c r="AY344" i="48"/>
  <c r="AY345" i="48"/>
  <c r="AY346" i="48"/>
  <c r="AY347" i="48"/>
  <c r="AY348" i="48"/>
  <c r="AY349" i="48"/>
  <c r="AY350" i="48"/>
  <c r="AY351" i="48"/>
  <c r="AY352" i="48"/>
  <c r="AX6" i="48"/>
  <c r="AX7" i="48"/>
  <c r="AX8" i="48"/>
  <c r="AX9" i="48"/>
  <c r="AX10" i="48"/>
  <c r="AX11" i="48"/>
  <c r="AX12" i="48"/>
  <c r="AX13" i="48"/>
  <c r="AX14" i="48"/>
  <c r="AX15" i="48"/>
  <c r="AX16" i="48"/>
  <c r="AX17" i="48"/>
  <c r="AX18" i="48"/>
  <c r="AX19" i="48"/>
  <c r="AX20" i="48"/>
  <c r="AX21" i="48"/>
  <c r="AX22" i="48"/>
  <c r="AX23" i="48"/>
  <c r="AX24" i="48"/>
  <c r="AX25" i="48"/>
  <c r="AX26" i="48"/>
  <c r="AX27" i="48"/>
  <c r="AX28" i="48"/>
  <c r="AX29" i="48"/>
  <c r="AX30" i="48"/>
  <c r="AX31" i="48"/>
  <c r="AX32" i="48"/>
  <c r="AX33" i="48"/>
  <c r="AX34" i="48"/>
  <c r="AX35" i="48"/>
  <c r="AX36" i="48"/>
  <c r="AX37" i="48"/>
  <c r="AX38" i="48"/>
  <c r="AX39" i="48"/>
  <c r="AX40" i="48"/>
  <c r="AX41" i="48"/>
  <c r="AX42" i="48"/>
  <c r="AX43" i="48"/>
  <c r="AX44" i="48"/>
  <c r="AX45" i="48"/>
  <c r="AX46" i="48"/>
  <c r="AX47" i="48"/>
  <c r="AX48" i="48"/>
  <c r="AX49" i="48"/>
  <c r="AX50" i="48"/>
  <c r="AX51" i="48"/>
  <c r="AX52" i="48"/>
  <c r="AX53" i="48"/>
  <c r="AX54" i="48"/>
  <c r="AX55" i="48"/>
  <c r="AX56" i="48"/>
  <c r="AX57" i="48"/>
  <c r="AX58" i="48"/>
  <c r="AX59" i="48"/>
  <c r="AX60" i="48"/>
  <c r="AX61" i="48"/>
  <c r="AX62" i="48"/>
  <c r="AX63" i="48"/>
  <c r="AX64" i="48"/>
  <c r="AX65" i="48"/>
  <c r="AX66" i="48"/>
  <c r="AX67" i="48"/>
  <c r="AX68" i="48"/>
  <c r="AX69" i="48"/>
  <c r="AX70" i="48"/>
  <c r="AX71" i="48"/>
  <c r="AX72" i="48"/>
  <c r="AX73" i="48"/>
  <c r="AX74" i="48"/>
  <c r="AX75" i="48"/>
  <c r="AX76" i="48"/>
  <c r="AX77" i="48"/>
  <c r="AX78" i="48"/>
  <c r="AX79" i="48"/>
  <c r="AX80" i="48"/>
  <c r="AX81" i="48"/>
  <c r="AX82" i="48"/>
  <c r="AX83" i="48"/>
  <c r="AX84" i="48"/>
  <c r="AX85" i="48"/>
  <c r="AX86" i="48"/>
  <c r="AX87" i="48"/>
  <c r="AX88" i="48"/>
  <c r="AX89" i="48"/>
  <c r="AX90" i="48"/>
  <c r="AX91" i="48"/>
  <c r="AX92" i="48"/>
  <c r="AX93" i="48"/>
  <c r="AX94" i="48"/>
  <c r="AX95" i="48"/>
  <c r="AX96" i="48"/>
  <c r="AX97" i="48"/>
  <c r="AX98" i="48"/>
  <c r="AX99" i="48"/>
  <c r="AX100" i="48"/>
  <c r="AX101" i="48"/>
  <c r="AX102" i="48"/>
  <c r="AX103" i="48"/>
  <c r="AX104" i="48"/>
  <c r="AX105" i="48"/>
  <c r="AX106" i="48"/>
  <c r="AX107" i="48"/>
  <c r="AX108" i="48"/>
  <c r="AX109" i="48"/>
  <c r="AX110" i="48"/>
  <c r="AX111" i="48"/>
  <c r="AX112" i="48"/>
  <c r="AX113" i="48"/>
  <c r="AX114" i="48"/>
  <c r="AX115" i="48"/>
  <c r="AX116" i="48"/>
  <c r="AX117" i="48"/>
  <c r="AX118" i="48"/>
  <c r="AX119" i="48"/>
  <c r="AX120" i="48"/>
  <c r="AX121" i="48"/>
  <c r="AX122" i="48"/>
  <c r="AX123" i="48"/>
  <c r="AX124" i="48"/>
  <c r="AX125" i="48"/>
  <c r="AX126" i="48"/>
  <c r="AX127" i="48"/>
  <c r="AX128" i="48"/>
  <c r="AX129" i="48"/>
  <c r="AX130" i="48"/>
  <c r="AX131" i="48"/>
  <c r="AX132" i="48"/>
  <c r="AX133" i="48"/>
  <c r="AX134" i="48"/>
  <c r="AX135" i="48"/>
  <c r="AX136" i="48"/>
  <c r="AX137" i="48"/>
  <c r="AX138" i="48"/>
  <c r="AX139" i="48"/>
  <c r="AX140" i="48"/>
  <c r="AX141" i="48"/>
  <c r="AX142" i="48"/>
  <c r="AX143" i="48"/>
  <c r="AX144" i="48"/>
  <c r="AX145" i="48"/>
  <c r="AX146" i="48"/>
  <c r="AX147" i="48"/>
  <c r="AX148" i="48"/>
  <c r="AX149" i="48"/>
  <c r="AX150" i="48"/>
  <c r="AX151" i="48"/>
  <c r="AX152" i="48"/>
  <c r="AX153" i="48"/>
  <c r="AX154" i="48"/>
  <c r="AX155" i="48"/>
  <c r="AX156" i="48"/>
  <c r="AX157" i="48"/>
  <c r="AX158" i="48"/>
  <c r="AX159" i="48"/>
  <c r="AX160" i="48"/>
  <c r="AX161" i="48"/>
  <c r="AX162" i="48"/>
  <c r="AX163" i="48"/>
  <c r="AX164" i="48"/>
  <c r="AX165" i="48"/>
  <c r="AX166" i="48"/>
  <c r="AX167" i="48"/>
  <c r="AX168" i="48"/>
  <c r="AX169" i="48"/>
  <c r="AX170" i="48"/>
  <c r="AX171" i="48"/>
  <c r="AX172" i="48"/>
  <c r="AX173" i="48"/>
  <c r="AX174" i="48"/>
  <c r="AX175" i="48"/>
  <c r="AX176" i="48"/>
  <c r="AX177" i="48"/>
  <c r="AX178" i="48"/>
  <c r="AX179" i="48"/>
  <c r="AX180" i="48"/>
  <c r="AX181" i="48"/>
  <c r="AX182" i="48"/>
  <c r="AX183" i="48"/>
  <c r="AX184" i="48"/>
  <c r="AX185" i="48"/>
  <c r="AX186" i="48"/>
  <c r="AX187" i="48"/>
  <c r="AX188" i="48"/>
  <c r="AX189" i="48"/>
  <c r="AX190" i="48"/>
  <c r="AX191" i="48"/>
  <c r="AX192" i="48"/>
  <c r="AX193" i="48"/>
  <c r="AX194" i="48"/>
  <c r="AX195" i="48"/>
  <c r="AX196" i="48"/>
  <c r="AX197" i="48"/>
  <c r="AX198" i="48"/>
  <c r="AX199" i="48"/>
  <c r="AX200" i="48"/>
  <c r="AX201" i="48"/>
  <c r="AX202" i="48"/>
  <c r="AX203" i="48"/>
  <c r="AX204" i="48"/>
  <c r="AX205" i="48"/>
  <c r="AX206" i="48"/>
  <c r="AX207" i="48"/>
  <c r="AX208" i="48"/>
  <c r="AX209" i="48"/>
  <c r="AX210" i="48"/>
  <c r="AX211" i="48"/>
  <c r="AX212" i="48"/>
  <c r="AX213" i="48"/>
  <c r="AX214" i="48"/>
  <c r="AX215" i="48"/>
  <c r="AX216" i="48"/>
  <c r="AX217" i="48"/>
  <c r="AX218" i="48"/>
  <c r="AX219" i="48"/>
  <c r="AX220" i="48"/>
  <c r="AX221" i="48"/>
  <c r="AX222" i="48"/>
  <c r="AX223" i="48"/>
  <c r="AX224" i="48"/>
  <c r="AX225" i="48"/>
  <c r="AX226" i="48"/>
  <c r="AX227" i="48"/>
  <c r="AX228" i="48"/>
  <c r="AX229" i="48"/>
  <c r="AX230" i="48"/>
  <c r="AX231" i="48"/>
  <c r="AX232" i="48"/>
  <c r="AX233" i="48"/>
  <c r="AX234" i="48"/>
  <c r="AX235" i="48"/>
  <c r="AX236" i="48"/>
  <c r="AX237" i="48"/>
  <c r="AX238" i="48"/>
  <c r="AX239" i="48"/>
  <c r="AX240" i="48"/>
  <c r="AX241" i="48"/>
  <c r="AX242" i="48"/>
  <c r="AX243" i="48"/>
  <c r="AX244" i="48"/>
  <c r="AX245" i="48"/>
  <c r="AX246" i="48"/>
  <c r="AX247" i="48"/>
  <c r="AX248" i="48"/>
  <c r="AX249" i="48"/>
  <c r="AX250" i="48"/>
  <c r="AX251" i="48"/>
  <c r="AX252" i="48"/>
  <c r="AX253" i="48"/>
  <c r="AX254" i="48"/>
  <c r="AX255" i="48"/>
  <c r="AX256" i="48"/>
  <c r="AX257" i="48"/>
  <c r="AX258" i="48"/>
  <c r="AX259" i="48"/>
  <c r="AX260" i="48"/>
  <c r="AX261" i="48"/>
  <c r="AX262" i="48"/>
  <c r="AX263" i="48"/>
  <c r="AX264" i="48"/>
  <c r="AX265" i="48"/>
  <c r="AX266" i="48"/>
  <c r="AX267" i="48"/>
  <c r="AX268" i="48"/>
  <c r="AX269" i="48"/>
  <c r="AX270" i="48"/>
  <c r="AX271" i="48"/>
  <c r="AX272" i="48"/>
  <c r="AX273" i="48"/>
  <c r="AX274" i="48"/>
  <c r="AX275" i="48"/>
  <c r="AX276" i="48"/>
  <c r="AX277" i="48"/>
  <c r="AX278" i="48"/>
  <c r="AX279" i="48"/>
  <c r="AX280" i="48"/>
  <c r="AX281" i="48"/>
  <c r="AX282" i="48"/>
  <c r="AX283" i="48"/>
  <c r="AX284" i="48"/>
  <c r="AX285" i="48"/>
  <c r="AX286" i="48"/>
  <c r="AX287" i="48"/>
  <c r="AX288" i="48"/>
  <c r="AX289" i="48"/>
  <c r="AX290" i="48"/>
  <c r="AX291" i="48"/>
  <c r="AX292" i="48"/>
  <c r="AX293" i="48"/>
  <c r="AX294" i="48"/>
  <c r="AX295" i="48"/>
  <c r="AX296" i="48"/>
  <c r="AX297" i="48"/>
  <c r="AX298" i="48"/>
  <c r="AX299" i="48"/>
  <c r="AX300" i="48"/>
  <c r="AX301" i="48"/>
  <c r="AX302" i="48"/>
  <c r="AX303" i="48"/>
  <c r="AX304" i="48"/>
  <c r="AX305" i="48"/>
  <c r="AX306" i="48"/>
  <c r="AX307" i="48"/>
  <c r="AX308" i="48"/>
  <c r="AX309" i="48"/>
  <c r="AX310" i="48"/>
  <c r="AX311" i="48"/>
  <c r="AX312" i="48"/>
  <c r="AX313" i="48"/>
  <c r="AX314" i="48"/>
  <c r="AX315" i="48"/>
  <c r="AX316" i="48"/>
  <c r="AX317" i="48"/>
  <c r="AX318" i="48"/>
  <c r="AX319" i="48"/>
  <c r="AX320" i="48"/>
  <c r="AX321" i="48"/>
  <c r="AX322" i="48"/>
  <c r="AX323" i="48"/>
  <c r="AX324" i="48"/>
  <c r="AX325" i="48"/>
  <c r="AX326" i="48"/>
  <c r="AX327" i="48"/>
  <c r="AX328" i="48"/>
  <c r="AX329" i="48"/>
  <c r="AX330" i="48"/>
  <c r="AX331" i="48"/>
  <c r="AX332" i="48"/>
  <c r="AX333" i="48"/>
  <c r="AX334" i="48"/>
  <c r="AX335" i="48"/>
  <c r="AX336" i="48"/>
  <c r="AX337" i="48"/>
  <c r="AX338" i="48"/>
  <c r="AX339" i="48"/>
  <c r="AX340" i="48"/>
  <c r="AX341" i="48"/>
  <c r="AX342" i="48"/>
  <c r="AX343" i="48"/>
  <c r="AX344" i="48"/>
  <c r="AX345" i="48"/>
  <c r="AX346" i="48"/>
  <c r="AX347" i="48"/>
  <c r="AX348" i="48"/>
  <c r="AX349" i="48"/>
  <c r="AX350" i="48"/>
  <c r="AX351" i="48"/>
  <c r="AX352" i="48"/>
  <c r="AW6" i="48"/>
  <c r="AW7" i="48"/>
  <c r="AW8" i="48"/>
  <c r="AW9" i="48"/>
  <c r="AW10" i="48"/>
  <c r="AW11" i="48"/>
  <c r="AW12" i="48"/>
  <c r="AW13" i="48"/>
  <c r="AW14" i="48"/>
  <c r="AW15" i="48"/>
  <c r="AW16" i="48"/>
  <c r="AW17" i="48"/>
  <c r="AW18" i="48"/>
  <c r="AW19" i="48"/>
  <c r="AW20" i="48"/>
  <c r="AW21" i="48"/>
  <c r="AW22" i="48"/>
  <c r="AW23" i="48"/>
  <c r="AW24" i="48"/>
  <c r="AW25" i="48"/>
  <c r="AW26" i="48"/>
  <c r="AW27" i="48"/>
  <c r="AW28" i="48"/>
  <c r="AW29" i="48"/>
  <c r="AW30" i="48"/>
  <c r="AW31" i="48"/>
  <c r="AW32" i="48"/>
  <c r="AW33" i="48"/>
  <c r="AW34" i="48"/>
  <c r="AW35" i="48"/>
  <c r="AW36" i="48"/>
  <c r="AW37" i="48"/>
  <c r="AW38" i="48"/>
  <c r="AW39" i="48"/>
  <c r="AW40" i="48"/>
  <c r="AW41" i="48"/>
  <c r="AW42" i="48"/>
  <c r="AW43" i="48"/>
  <c r="AW44" i="48"/>
  <c r="AW45" i="48"/>
  <c r="AW46" i="48"/>
  <c r="AW47" i="48"/>
  <c r="AW48" i="48"/>
  <c r="AW49" i="48"/>
  <c r="AW50" i="48"/>
  <c r="AW51" i="48"/>
  <c r="AW52" i="48"/>
  <c r="AW53" i="48"/>
  <c r="AW54" i="48"/>
  <c r="AW55" i="48"/>
  <c r="AW56" i="48"/>
  <c r="AW57" i="48"/>
  <c r="AW58" i="48"/>
  <c r="AW59" i="48"/>
  <c r="AW60" i="48"/>
  <c r="AW61" i="48"/>
  <c r="AW62" i="48"/>
  <c r="AW63" i="48"/>
  <c r="AW64" i="48"/>
  <c r="AW65" i="48"/>
  <c r="AW66" i="48"/>
  <c r="AW67" i="48"/>
  <c r="AW68" i="48"/>
  <c r="AW69" i="48"/>
  <c r="AW70" i="48"/>
  <c r="AW71" i="48"/>
  <c r="AW72" i="48"/>
  <c r="AW73" i="48"/>
  <c r="AW74" i="48"/>
  <c r="AW75" i="48"/>
  <c r="AW76" i="48"/>
  <c r="AW77" i="48"/>
  <c r="AW78" i="48"/>
  <c r="AW79" i="48"/>
  <c r="AW80" i="48"/>
  <c r="AW81" i="48"/>
  <c r="AW82" i="48"/>
  <c r="AW83" i="48"/>
  <c r="AW84" i="48"/>
  <c r="AW85" i="48"/>
  <c r="AW86" i="48"/>
  <c r="AW87" i="48"/>
  <c r="AW88" i="48"/>
  <c r="AW89" i="48"/>
  <c r="AW90" i="48"/>
  <c r="AW91" i="48"/>
  <c r="AW92" i="48"/>
  <c r="AW93" i="48"/>
  <c r="AW94" i="48"/>
  <c r="AW95" i="48"/>
  <c r="AW96" i="48"/>
  <c r="AW97" i="48"/>
  <c r="AW98" i="48"/>
  <c r="AW99" i="48"/>
  <c r="AW100" i="48"/>
  <c r="AW101" i="48"/>
  <c r="AW102" i="48"/>
  <c r="AW103" i="48"/>
  <c r="AW104" i="48"/>
  <c r="AW105" i="48"/>
  <c r="AW106" i="48"/>
  <c r="AW107" i="48"/>
  <c r="AW108" i="48"/>
  <c r="AW109" i="48"/>
  <c r="AW110" i="48"/>
  <c r="AW111" i="48"/>
  <c r="AW112" i="48"/>
  <c r="AW113" i="48"/>
  <c r="AW114" i="48"/>
  <c r="AW115" i="48"/>
  <c r="AW116" i="48"/>
  <c r="AW117" i="48"/>
  <c r="AW118" i="48"/>
  <c r="AW119" i="48"/>
  <c r="AW120" i="48"/>
  <c r="AW121" i="48"/>
  <c r="AW122" i="48"/>
  <c r="AW123" i="48"/>
  <c r="AW124" i="48"/>
  <c r="AW125" i="48"/>
  <c r="AW126" i="48"/>
  <c r="AW127" i="48"/>
  <c r="AW128" i="48"/>
  <c r="AW129" i="48"/>
  <c r="AW130" i="48"/>
  <c r="AW131" i="48"/>
  <c r="AW132" i="48"/>
  <c r="AW133" i="48"/>
  <c r="AW134" i="48"/>
  <c r="AW135" i="48"/>
  <c r="AW136" i="48"/>
  <c r="AW137" i="48"/>
  <c r="AW138" i="48"/>
  <c r="AW139" i="48"/>
  <c r="AW140" i="48"/>
  <c r="AW141" i="48"/>
  <c r="AW142" i="48"/>
  <c r="AW143" i="48"/>
  <c r="AW144" i="48"/>
  <c r="AW145" i="48"/>
  <c r="AW146" i="48"/>
  <c r="AW147" i="48"/>
  <c r="AW148" i="48"/>
  <c r="AW149" i="48"/>
  <c r="AW150" i="48"/>
  <c r="AW151" i="48"/>
  <c r="AW152" i="48"/>
  <c r="AW153" i="48"/>
  <c r="AW154" i="48"/>
  <c r="AW155" i="48"/>
  <c r="AW156" i="48"/>
  <c r="AW157" i="48"/>
  <c r="AW158" i="48"/>
  <c r="AW159" i="48"/>
  <c r="AW160" i="48"/>
  <c r="AW161" i="48"/>
  <c r="AW162" i="48"/>
  <c r="AW163" i="48"/>
  <c r="AW164" i="48"/>
  <c r="AW165" i="48"/>
  <c r="AW166" i="48"/>
  <c r="AW167" i="48"/>
  <c r="AW168" i="48"/>
  <c r="AW169" i="48"/>
  <c r="AW170" i="48"/>
  <c r="AW171" i="48"/>
  <c r="AW172" i="48"/>
  <c r="AW173" i="48"/>
  <c r="AW174" i="48"/>
  <c r="AW175" i="48"/>
  <c r="AW176" i="48"/>
  <c r="AW177" i="48"/>
  <c r="AW178" i="48"/>
  <c r="AW179" i="48"/>
  <c r="AW180" i="48"/>
  <c r="AW181" i="48"/>
  <c r="AW182" i="48"/>
  <c r="AW183" i="48"/>
  <c r="AW184" i="48"/>
  <c r="AW185" i="48"/>
  <c r="AW186" i="48"/>
  <c r="AW187" i="48"/>
  <c r="AW188" i="48"/>
  <c r="AW189" i="48"/>
  <c r="AW190" i="48"/>
  <c r="AW191" i="48"/>
  <c r="AW192" i="48"/>
  <c r="AW193" i="48"/>
  <c r="AW194" i="48"/>
  <c r="AW195" i="48"/>
  <c r="AW196" i="48"/>
  <c r="AW197" i="48"/>
  <c r="AW198" i="48"/>
  <c r="AW199" i="48"/>
  <c r="AW200" i="48"/>
  <c r="AW201" i="48"/>
  <c r="AW202" i="48"/>
  <c r="AW203" i="48"/>
  <c r="AW204" i="48"/>
  <c r="AW205" i="48"/>
  <c r="AW206" i="48"/>
  <c r="AW207" i="48"/>
  <c r="AW208" i="48"/>
  <c r="AW209" i="48"/>
  <c r="AW210" i="48"/>
  <c r="AW211" i="48"/>
  <c r="AW212" i="48"/>
  <c r="AW213" i="48"/>
  <c r="AW214" i="48"/>
  <c r="AW215" i="48"/>
  <c r="AW216" i="48"/>
  <c r="AW217" i="48"/>
  <c r="AW218" i="48"/>
  <c r="AW219" i="48"/>
  <c r="AW220" i="48"/>
  <c r="AW221" i="48"/>
  <c r="AW222" i="48"/>
  <c r="AW223" i="48"/>
  <c r="AW224" i="48"/>
  <c r="AW225" i="48"/>
  <c r="AW226" i="48"/>
  <c r="AW227" i="48"/>
  <c r="AW228" i="48"/>
  <c r="AW229" i="48"/>
  <c r="AW230" i="48"/>
  <c r="AW231" i="48"/>
  <c r="AW232" i="48"/>
  <c r="AW233" i="48"/>
  <c r="AW234" i="48"/>
  <c r="AW235" i="48"/>
  <c r="AW236" i="48"/>
  <c r="AW237" i="48"/>
  <c r="AW238" i="48"/>
  <c r="AW239" i="48"/>
  <c r="AW240" i="48"/>
  <c r="AW241" i="48"/>
  <c r="AW242" i="48"/>
  <c r="AW243" i="48"/>
  <c r="AW244" i="48"/>
  <c r="AW245" i="48"/>
  <c r="AW246" i="48"/>
  <c r="AW247" i="48"/>
  <c r="AW248" i="48"/>
  <c r="AW249" i="48"/>
  <c r="AW250" i="48"/>
  <c r="AW251" i="48"/>
  <c r="AW252" i="48"/>
  <c r="AW253" i="48"/>
  <c r="AW254" i="48"/>
  <c r="AW255" i="48"/>
  <c r="AW256" i="48"/>
  <c r="AW257" i="48"/>
  <c r="AW258" i="48"/>
  <c r="AW259" i="48"/>
  <c r="AW260" i="48"/>
  <c r="AW261" i="48"/>
  <c r="AW262" i="48"/>
  <c r="AW263" i="48"/>
  <c r="AW264" i="48"/>
  <c r="AW265" i="48"/>
  <c r="AW266" i="48"/>
  <c r="AW267" i="48"/>
  <c r="AW268" i="48"/>
  <c r="AW269" i="48"/>
  <c r="AW270" i="48"/>
  <c r="AW271" i="48"/>
  <c r="AW272" i="48"/>
  <c r="AW273" i="48"/>
  <c r="AW274" i="48"/>
  <c r="AW275" i="48"/>
  <c r="AW276" i="48"/>
  <c r="AW277" i="48"/>
  <c r="AW278" i="48"/>
  <c r="AW279" i="48"/>
  <c r="AW280" i="48"/>
  <c r="AW281" i="48"/>
  <c r="AW282" i="48"/>
  <c r="AW283" i="48"/>
  <c r="AW284" i="48"/>
  <c r="AW285" i="48"/>
  <c r="AW286" i="48"/>
  <c r="AW287" i="48"/>
  <c r="AW288" i="48"/>
  <c r="AW289" i="48"/>
  <c r="AW290" i="48"/>
  <c r="AW291" i="48"/>
  <c r="AW292" i="48"/>
  <c r="AW293" i="48"/>
  <c r="AW294" i="48"/>
  <c r="AW295" i="48"/>
  <c r="AW296" i="48"/>
  <c r="AW297" i="48"/>
  <c r="AW298" i="48"/>
  <c r="AW299" i="48"/>
  <c r="AW300" i="48"/>
  <c r="AW301" i="48"/>
  <c r="AW302" i="48"/>
  <c r="AW303" i="48"/>
  <c r="AW304" i="48"/>
  <c r="AW305" i="48"/>
  <c r="AW306" i="48"/>
  <c r="AW307" i="48"/>
  <c r="AW308" i="48"/>
  <c r="AW309" i="48"/>
  <c r="AW310" i="48"/>
  <c r="AW311" i="48"/>
  <c r="AW312" i="48"/>
  <c r="AW313" i="48"/>
  <c r="AW314" i="48"/>
  <c r="AW315" i="48"/>
  <c r="AW316" i="48"/>
  <c r="AW317" i="48"/>
  <c r="AW318" i="48"/>
  <c r="AW319" i="48"/>
  <c r="AW320" i="48"/>
  <c r="AW321" i="48"/>
  <c r="AW322" i="48"/>
  <c r="AW323" i="48"/>
  <c r="AW324" i="48"/>
  <c r="AW325" i="48"/>
  <c r="AW326" i="48"/>
  <c r="AW327" i="48"/>
  <c r="AW328" i="48"/>
  <c r="AW329" i="48"/>
  <c r="AW330" i="48"/>
  <c r="AW331" i="48"/>
  <c r="AW332" i="48"/>
  <c r="AW333" i="48"/>
  <c r="AW334" i="48"/>
  <c r="AW335" i="48"/>
  <c r="AW336" i="48"/>
  <c r="AW337" i="48"/>
  <c r="AW338" i="48"/>
  <c r="AW339" i="48"/>
  <c r="AW340" i="48"/>
  <c r="AW341" i="48"/>
  <c r="AW342" i="48"/>
  <c r="AW343" i="48"/>
  <c r="AW344" i="48"/>
  <c r="AW345" i="48"/>
  <c r="AW346" i="48"/>
  <c r="AW347" i="48"/>
  <c r="AW348" i="48"/>
  <c r="AW349" i="48"/>
  <c r="AW350" i="48"/>
  <c r="AW351" i="48"/>
  <c r="AW352" i="48"/>
  <c r="AV6" i="48"/>
  <c r="AV7" i="48"/>
  <c r="AV8" i="48"/>
  <c r="AV9" i="48"/>
  <c r="AV10" i="48"/>
  <c r="AV11" i="48"/>
  <c r="AV12" i="48"/>
  <c r="AV13" i="48"/>
  <c r="AV14" i="48"/>
  <c r="AV15" i="48"/>
  <c r="AV16" i="48"/>
  <c r="AV17" i="48"/>
  <c r="AV18" i="48"/>
  <c r="AV19" i="48"/>
  <c r="AV20" i="48"/>
  <c r="AV21" i="48"/>
  <c r="AV22" i="48"/>
  <c r="AV23" i="48"/>
  <c r="AV24" i="48"/>
  <c r="AV25" i="48"/>
  <c r="AV26" i="48"/>
  <c r="AV27" i="48"/>
  <c r="AV28" i="48"/>
  <c r="AV29" i="48"/>
  <c r="AV30" i="48"/>
  <c r="AV31" i="48"/>
  <c r="AV32" i="48"/>
  <c r="AV33" i="48"/>
  <c r="AV34" i="48"/>
  <c r="AV35" i="48"/>
  <c r="AV36" i="48"/>
  <c r="AV37" i="48"/>
  <c r="AV38" i="48"/>
  <c r="AV39" i="48"/>
  <c r="AV40" i="48"/>
  <c r="AV41" i="48"/>
  <c r="AV42" i="48"/>
  <c r="AV43" i="48"/>
  <c r="AV44" i="48"/>
  <c r="AV45" i="48"/>
  <c r="AV46" i="48"/>
  <c r="AV47" i="48"/>
  <c r="AV48" i="48"/>
  <c r="AV49" i="48"/>
  <c r="AV50" i="48"/>
  <c r="AV51" i="48"/>
  <c r="AV52" i="48"/>
  <c r="AV53" i="48"/>
  <c r="AV54" i="48"/>
  <c r="AV55" i="48"/>
  <c r="AV56" i="48"/>
  <c r="AV57" i="48"/>
  <c r="AV58" i="48"/>
  <c r="AV59" i="48"/>
  <c r="AV60" i="48"/>
  <c r="AV61" i="48"/>
  <c r="AV62" i="48"/>
  <c r="AV63" i="48"/>
  <c r="AV64" i="48"/>
  <c r="AV65" i="48"/>
  <c r="AV66" i="48"/>
  <c r="AV67" i="48"/>
  <c r="AV68" i="48"/>
  <c r="AV69" i="48"/>
  <c r="AV70" i="48"/>
  <c r="AV71" i="48"/>
  <c r="AV72" i="48"/>
  <c r="AV73" i="48"/>
  <c r="AV74" i="48"/>
  <c r="AV75" i="48"/>
  <c r="AV76" i="48"/>
  <c r="AV77" i="48"/>
  <c r="AV78" i="48"/>
  <c r="AV79" i="48"/>
  <c r="AV80" i="48"/>
  <c r="AV81" i="48"/>
  <c r="AV82" i="48"/>
  <c r="AV83" i="48"/>
  <c r="AV84" i="48"/>
  <c r="AV85" i="48"/>
  <c r="AV86" i="48"/>
  <c r="AV87" i="48"/>
  <c r="AV88" i="48"/>
  <c r="AV89" i="48"/>
  <c r="AV90" i="48"/>
  <c r="AV91" i="48"/>
  <c r="AV92" i="48"/>
  <c r="AV93" i="48"/>
  <c r="AV94" i="48"/>
  <c r="AV95" i="48"/>
  <c r="AV96" i="48"/>
  <c r="AV97" i="48"/>
  <c r="AV98" i="48"/>
  <c r="AV99" i="48"/>
  <c r="AV100" i="48"/>
  <c r="AV101" i="48"/>
  <c r="AV102" i="48"/>
  <c r="AV103" i="48"/>
  <c r="AV104" i="48"/>
  <c r="AV105" i="48"/>
  <c r="AV106" i="48"/>
  <c r="AV107" i="48"/>
  <c r="AV108" i="48"/>
  <c r="AV109" i="48"/>
  <c r="AV110" i="48"/>
  <c r="AV111" i="48"/>
  <c r="AV112" i="48"/>
  <c r="AV113" i="48"/>
  <c r="AV114" i="48"/>
  <c r="AV115" i="48"/>
  <c r="AV116" i="48"/>
  <c r="AV117" i="48"/>
  <c r="AV118" i="48"/>
  <c r="AV120" i="48"/>
  <c r="AV121" i="48"/>
  <c r="AV122" i="48"/>
  <c r="AV123" i="48"/>
  <c r="AV124" i="48"/>
  <c r="AV125" i="48"/>
  <c r="AV126" i="48"/>
  <c r="AV127" i="48"/>
  <c r="AV128" i="48"/>
  <c r="AV129" i="48"/>
  <c r="AV130" i="48"/>
  <c r="AV131" i="48"/>
  <c r="AV132" i="48"/>
  <c r="AV133" i="48"/>
  <c r="AV134" i="48"/>
  <c r="AV135" i="48"/>
  <c r="AV136" i="48"/>
  <c r="AV137" i="48"/>
  <c r="AV138" i="48"/>
  <c r="AV139" i="48"/>
  <c r="AV140" i="48"/>
  <c r="AV141" i="48"/>
  <c r="AV142" i="48"/>
  <c r="AV143" i="48"/>
  <c r="AV144" i="48"/>
  <c r="AV145" i="48"/>
  <c r="AV146" i="48"/>
  <c r="AV147" i="48"/>
  <c r="AV148" i="48"/>
  <c r="AV149" i="48"/>
  <c r="AV150" i="48"/>
  <c r="AV151" i="48"/>
  <c r="AV152" i="48"/>
  <c r="AV153" i="48"/>
  <c r="AV154" i="48"/>
  <c r="AV155" i="48"/>
  <c r="AV156" i="48"/>
  <c r="AV157" i="48"/>
  <c r="AV158" i="48"/>
  <c r="AV159" i="48"/>
  <c r="AV160" i="48"/>
  <c r="AV161" i="48"/>
  <c r="AV162" i="48"/>
  <c r="AV163" i="48"/>
  <c r="AV164" i="48"/>
  <c r="AV165" i="48"/>
  <c r="AV166" i="48"/>
  <c r="AV167" i="48"/>
  <c r="AV168" i="48"/>
  <c r="AV169" i="48"/>
  <c r="AV170" i="48"/>
  <c r="AV171" i="48"/>
  <c r="AV172" i="48"/>
  <c r="AV173" i="48"/>
  <c r="AV174" i="48"/>
  <c r="AV175" i="48"/>
  <c r="AV176" i="48"/>
  <c r="AV177" i="48"/>
  <c r="AV178" i="48"/>
  <c r="AV179" i="48"/>
  <c r="AV180" i="48"/>
  <c r="AV181" i="48"/>
  <c r="AV182" i="48"/>
  <c r="AV183" i="48"/>
  <c r="AV184" i="48"/>
  <c r="AV185" i="48"/>
  <c r="AV186" i="48"/>
  <c r="AV187" i="48"/>
  <c r="AV188" i="48"/>
  <c r="AV189" i="48"/>
  <c r="AV190" i="48"/>
  <c r="AV191" i="48"/>
  <c r="AV192" i="48"/>
  <c r="AV193" i="48"/>
  <c r="AV194" i="48"/>
  <c r="AV195" i="48"/>
  <c r="AV196" i="48"/>
  <c r="AV197" i="48"/>
  <c r="AV198" i="48"/>
  <c r="AV199" i="48"/>
  <c r="AV200" i="48"/>
  <c r="AV201" i="48"/>
  <c r="AV202" i="48"/>
  <c r="AV203" i="48"/>
  <c r="AV204" i="48"/>
  <c r="AV205" i="48"/>
  <c r="AV206" i="48"/>
  <c r="AV207" i="48"/>
  <c r="AV208" i="48"/>
  <c r="AV209" i="48"/>
  <c r="AV210" i="48"/>
  <c r="AV211" i="48"/>
  <c r="AV212" i="48"/>
  <c r="AV213" i="48"/>
  <c r="AV214" i="48"/>
  <c r="AV215" i="48"/>
  <c r="AV216" i="48"/>
  <c r="AV217" i="48"/>
  <c r="AV218" i="48"/>
  <c r="AV219" i="48"/>
  <c r="AV220" i="48"/>
  <c r="AV221" i="48"/>
  <c r="AV222" i="48"/>
  <c r="AV223" i="48"/>
  <c r="AV224" i="48"/>
  <c r="AV225" i="48"/>
  <c r="AV226" i="48"/>
  <c r="AV227" i="48"/>
  <c r="AV228" i="48"/>
  <c r="AV229" i="48"/>
  <c r="AV230" i="48"/>
  <c r="AV231" i="48"/>
  <c r="AV232" i="48"/>
  <c r="AV233" i="48"/>
  <c r="AV234" i="48"/>
  <c r="AV235" i="48"/>
  <c r="AV236" i="48"/>
  <c r="AV237" i="48"/>
  <c r="AV238" i="48"/>
  <c r="AV239" i="48"/>
  <c r="AV240" i="48"/>
  <c r="AV241" i="48"/>
  <c r="AV242" i="48"/>
  <c r="AV243" i="48"/>
  <c r="AV244" i="48"/>
  <c r="AV245" i="48"/>
  <c r="AV246" i="48"/>
  <c r="AV247" i="48"/>
  <c r="AV248" i="48"/>
  <c r="AV249" i="48"/>
  <c r="AV250" i="48"/>
  <c r="AV251" i="48"/>
  <c r="AV252" i="48"/>
  <c r="AV253" i="48"/>
  <c r="AV254" i="48"/>
  <c r="AV255" i="48"/>
  <c r="AV256" i="48"/>
  <c r="AV257" i="48"/>
  <c r="AV258" i="48"/>
  <c r="AV259" i="48"/>
  <c r="AV260" i="48"/>
  <c r="AV261" i="48"/>
  <c r="AV262" i="48"/>
  <c r="AV263" i="48"/>
  <c r="AV264" i="48"/>
  <c r="AV265" i="48"/>
  <c r="AV266" i="48"/>
  <c r="AV267" i="48"/>
  <c r="AV268" i="48"/>
  <c r="AV269" i="48"/>
  <c r="AV270" i="48"/>
  <c r="AV271" i="48"/>
  <c r="AV272" i="48"/>
  <c r="AV273" i="48"/>
  <c r="AV274" i="48"/>
  <c r="AV275" i="48"/>
  <c r="AV276" i="48"/>
  <c r="AV277" i="48"/>
  <c r="AV278" i="48"/>
  <c r="AV279" i="48"/>
  <c r="AV280" i="48"/>
  <c r="AV281" i="48"/>
  <c r="AV282" i="48"/>
  <c r="AV283" i="48"/>
  <c r="AV284" i="48"/>
  <c r="AV285" i="48"/>
  <c r="AV286" i="48"/>
  <c r="AV287" i="48"/>
  <c r="AV288" i="48"/>
  <c r="AV289" i="48"/>
  <c r="AV290" i="48"/>
  <c r="AV291" i="48"/>
  <c r="AV292" i="48"/>
  <c r="AV293" i="48"/>
  <c r="AV294" i="48"/>
  <c r="AV295" i="48"/>
  <c r="AV296" i="48"/>
  <c r="AV297" i="48"/>
  <c r="AV298" i="48"/>
  <c r="AV299" i="48"/>
  <c r="AV300" i="48"/>
  <c r="AV301" i="48"/>
  <c r="AV302" i="48"/>
  <c r="AV303" i="48"/>
  <c r="AV304" i="48"/>
  <c r="AV305" i="48"/>
  <c r="AV306" i="48"/>
  <c r="AV307" i="48"/>
  <c r="AV308" i="48"/>
  <c r="AV309" i="48"/>
  <c r="AV310" i="48"/>
  <c r="AV311" i="48"/>
  <c r="AV312" i="48"/>
  <c r="AV313" i="48"/>
  <c r="AV314" i="48"/>
  <c r="AV315" i="48"/>
  <c r="AV316" i="48"/>
  <c r="AV317" i="48"/>
  <c r="AV318" i="48"/>
  <c r="AV319" i="48"/>
  <c r="AV320" i="48"/>
  <c r="AV321" i="48"/>
  <c r="AV322" i="48"/>
  <c r="AV323" i="48"/>
  <c r="AV324" i="48"/>
  <c r="AV325" i="48"/>
  <c r="AV326" i="48"/>
  <c r="AV327" i="48"/>
  <c r="AV328" i="48"/>
  <c r="AV329" i="48"/>
  <c r="AV330" i="48"/>
  <c r="AV331" i="48"/>
  <c r="AV332" i="48"/>
  <c r="AV333" i="48"/>
  <c r="AV334" i="48"/>
  <c r="AV335" i="48"/>
  <c r="AV336" i="48"/>
  <c r="AV337" i="48"/>
  <c r="AV338" i="48"/>
  <c r="AV339" i="48"/>
  <c r="AV340" i="48"/>
  <c r="AV341" i="48"/>
  <c r="AV342" i="48"/>
  <c r="AV343" i="48"/>
  <c r="AV344" i="48"/>
  <c r="AV345" i="48"/>
  <c r="AV346" i="48"/>
  <c r="AV347" i="48"/>
  <c r="AV348" i="48"/>
  <c r="AV349" i="48"/>
  <c r="AV350" i="48"/>
  <c r="AV351" i="48"/>
  <c r="AV352" i="48"/>
  <c r="AW5" i="48"/>
  <c r="AX5" i="48"/>
  <c r="AY5" i="48"/>
  <c r="AZ5" i="48"/>
  <c r="BA5" i="48"/>
  <c r="BB5" i="48"/>
  <c r="BC5" i="48"/>
  <c r="BD5" i="48"/>
  <c r="BE5" i="48"/>
  <c r="AM5" i="48"/>
  <c r="AN5" i="48"/>
  <c r="AO5" i="48"/>
  <c r="AP5" i="48"/>
  <c r="AQ5" i="48"/>
  <c r="AR5" i="48"/>
  <c r="AS5" i="48"/>
  <c r="AT5" i="48"/>
  <c r="AU5" i="48"/>
  <c r="AV5" i="48"/>
  <c r="AU352" i="49"/>
  <c r="AT352" i="49"/>
  <c r="AS352" i="49"/>
  <c r="AR352" i="49"/>
  <c r="AQ352" i="49"/>
  <c r="AP352" i="49"/>
  <c r="AO352" i="49"/>
  <c r="AN352" i="49"/>
  <c r="AM352" i="49"/>
  <c r="AL352" i="49"/>
  <c r="AU351" i="49"/>
  <c r="AT351" i="49"/>
  <c r="AS351" i="49"/>
  <c r="AR351" i="49"/>
  <c r="AQ351" i="49"/>
  <c r="AP351" i="49"/>
  <c r="AO351" i="49"/>
  <c r="AN351" i="49"/>
  <c r="AM351" i="49"/>
  <c r="AL351" i="49"/>
  <c r="AU350" i="49"/>
  <c r="AT350" i="49"/>
  <c r="AS350" i="49"/>
  <c r="AR350" i="49"/>
  <c r="AQ350" i="49"/>
  <c r="AP350" i="49"/>
  <c r="AO350" i="49"/>
  <c r="AN350" i="49"/>
  <c r="AM350" i="49"/>
  <c r="AL350" i="49"/>
  <c r="AU349" i="49"/>
  <c r="AT349" i="49"/>
  <c r="AS349" i="49"/>
  <c r="AR349" i="49"/>
  <c r="AQ349" i="49"/>
  <c r="AP349" i="49"/>
  <c r="AO349" i="49"/>
  <c r="AN349" i="49"/>
  <c r="AM349" i="49"/>
  <c r="AL349" i="49"/>
  <c r="AU348" i="49"/>
  <c r="AT348" i="49"/>
  <c r="AS348" i="49"/>
  <c r="AR348" i="49"/>
  <c r="AQ348" i="49"/>
  <c r="AP348" i="49"/>
  <c r="AO348" i="49"/>
  <c r="AN348" i="49"/>
  <c r="AM348" i="49"/>
  <c r="AL348" i="49"/>
  <c r="AU347" i="49"/>
  <c r="AT347" i="49"/>
  <c r="AS347" i="49"/>
  <c r="AR347" i="49"/>
  <c r="AQ347" i="49"/>
  <c r="AP347" i="49"/>
  <c r="AO347" i="49"/>
  <c r="AN347" i="49"/>
  <c r="AM347" i="49"/>
  <c r="AL347" i="49"/>
  <c r="AU346" i="49"/>
  <c r="AT346" i="49"/>
  <c r="AS346" i="49"/>
  <c r="AR346" i="49"/>
  <c r="AQ346" i="49"/>
  <c r="AP346" i="49"/>
  <c r="AO346" i="49"/>
  <c r="AN346" i="49"/>
  <c r="AM346" i="49"/>
  <c r="AL346" i="49"/>
  <c r="AU345" i="49"/>
  <c r="AT345" i="49"/>
  <c r="AS345" i="49"/>
  <c r="AR345" i="49"/>
  <c r="AQ345" i="49"/>
  <c r="AP345" i="49"/>
  <c r="AO345" i="49"/>
  <c r="AN345" i="49"/>
  <c r="AM345" i="49"/>
  <c r="AL345" i="49"/>
  <c r="AU344" i="49"/>
  <c r="AT344" i="49"/>
  <c r="AS344" i="49"/>
  <c r="AR344" i="49"/>
  <c r="AQ344" i="49"/>
  <c r="AP344" i="49"/>
  <c r="AO344" i="49"/>
  <c r="AN344" i="49"/>
  <c r="AM344" i="49"/>
  <c r="AL344" i="49"/>
  <c r="AU343" i="49"/>
  <c r="AT343" i="49"/>
  <c r="AS343" i="49"/>
  <c r="AR343" i="49"/>
  <c r="AQ343" i="49"/>
  <c r="AP343" i="49"/>
  <c r="AO343" i="49"/>
  <c r="AN343" i="49"/>
  <c r="AM343" i="49"/>
  <c r="AL343" i="49"/>
  <c r="AU342" i="49"/>
  <c r="AT342" i="49"/>
  <c r="AS342" i="49"/>
  <c r="AR342" i="49"/>
  <c r="AQ342" i="49"/>
  <c r="AP342" i="49"/>
  <c r="AO342" i="49"/>
  <c r="AN342" i="49"/>
  <c r="AM342" i="49"/>
  <c r="AL342" i="49"/>
  <c r="AU341" i="49"/>
  <c r="AT341" i="49"/>
  <c r="AS341" i="49"/>
  <c r="AR341" i="49"/>
  <c r="AQ341" i="49"/>
  <c r="AP341" i="49"/>
  <c r="AO341" i="49"/>
  <c r="AN341" i="49"/>
  <c r="AM341" i="49"/>
  <c r="AL341" i="49"/>
  <c r="AU340" i="49"/>
  <c r="AT340" i="49"/>
  <c r="AS340" i="49"/>
  <c r="AR340" i="49"/>
  <c r="AQ340" i="49"/>
  <c r="AP340" i="49"/>
  <c r="AO340" i="49"/>
  <c r="AN340" i="49"/>
  <c r="AM340" i="49"/>
  <c r="AL340" i="49"/>
  <c r="AU339" i="49"/>
  <c r="AT339" i="49"/>
  <c r="AS339" i="49"/>
  <c r="AR339" i="49"/>
  <c r="AQ339" i="49"/>
  <c r="AP339" i="49"/>
  <c r="AO339" i="49"/>
  <c r="AN339" i="49"/>
  <c r="AM339" i="49"/>
  <c r="AL339" i="49"/>
  <c r="AU338" i="49"/>
  <c r="AT338" i="49"/>
  <c r="AS338" i="49"/>
  <c r="AR338" i="49"/>
  <c r="AQ338" i="49"/>
  <c r="AP338" i="49"/>
  <c r="AO338" i="49"/>
  <c r="AN338" i="49"/>
  <c r="AM338" i="49"/>
  <c r="AL338" i="49"/>
  <c r="AU337" i="49"/>
  <c r="AT337" i="49"/>
  <c r="AS337" i="49"/>
  <c r="AR337" i="49"/>
  <c r="AQ337" i="49"/>
  <c r="AP337" i="49"/>
  <c r="AO337" i="49"/>
  <c r="AN337" i="49"/>
  <c r="AM337" i="49"/>
  <c r="AL337" i="49"/>
  <c r="AU336" i="49"/>
  <c r="AT336" i="49"/>
  <c r="AS336" i="49"/>
  <c r="AR336" i="49"/>
  <c r="AQ336" i="49"/>
  <c r="AP336" i="49"/>
  <c r="AO336" i="49"/>
  <c r="AN336" i="49"/>
  <c r="AM336" i="49"/>
  <c r="AL336" i="49"/>
  <c r="AU335" i="49"/>
  <c r="AT335" i="49"/>
  <c r="AS335" i="49"/>
  <c r="AR335" i="49"/>
  <c r="AQ335" i="49"/>
  <c r="AP335" i="49"/>
  <c r="AO335" i="49"/>
  <c r="AN335" i="49"/>
  <c r="AM335" i="49"/>
  <c r="AL335" i="49"/>
  <c r="AU334" i="49"/>
  <c r="AT334" i="49"/>
  <c r="AS334" i="49"/>
  <c r="AR334" i="49"/>
  <c r="AQ334" i="49"/>
  <c r="AP334" i="49"/>
  <c r="AO334" i="49"/>
  <c r="AN334" i="49"/>
  <c r="AM334" i="49"/>
  <c r="AL334" i="49"/>
  <c r="AU333" i="49"/>
  <c r="AT333" i="49"/>
  <c r="AS333" i="49"/>
  <c r="AR333" i="49"/>
  <c r="AQ333" i="49"/>
  <c r="AP333" i="49"/>
  <c r="AO333" i="49"/>
  <c r="AN333" i="49"/>
  <c r="AM333" i="49"/>
  <c r="AL333" i="49"/>
  <c r="AU332" i="49"/>
  <c r="AT332" i="49"/>
  <c r="AS332" i="49"/>
  <c r="AR332" i="49"/>
  <c r="AQ332" i="49"/>
  <c r="AP332" i="49"/>
  <c r="AO332" i="49"/>
  <c r="AN332" i="49"/>
  <c r="AM332" i="49"/>
  <c r="AL332" i="49"/>
  <c r="AU331" i="49"/>
  <c r="AT331" i="49"/>
  <c r="AS331" i="49"/>
  <c r="AR331" i="49"/>
  <c r="AQ331" i="49"/>
  <c r="AP331" i="49"/>
  <c r="AO331" i="49"/>
  <c r="AN331" i="49"/>
  <c r="AM331" i="49"/>
  <c r="AL331" i="49"/>
  <c r="AU330" i="49"/>
  <c r="AT330" i="49"/>
  <c r="AS330" i="49"/>
  <c r="AR330" i="49"/>
  <c r="AQ330" i="49"/>
  <c r="AP330" i="49"/>
  <c r="AO330" i="49"/>
  <c r="AN330" i="49"/>
  <c r="AM330" i="49"/>
  <c r="AL330" i="49"/>
  <c r="AU329" i="49"/>
  <c r="AT329" i="49"/>
  <c r="AS329" i="49"/>
  <c r="AR329" i="49"/>
  <c r="AQ329" i="49"/>
  <c r="AP329" i="49"/>
  <c r="AO329" i="49"/>
  <c r="AN329" i="49"/>
  <c r="AM329" i="49"/>
  <c r="AL329" i="49"/>
  <c r="AU328" i="49"/>
  <c r="AT328" i="49"/>
  <c r="AS328" i="49"/>
  <c r="AR328" i="49"/>
  <c r="AQ328" i="49"/>
  <c r="AP328" i="49"/>
  <c r="AO328" i="49"/>
  <c r="AN328" i="49"/>
  <c r="AM328" i="49"/>
  <c r="AL328" i="49"/>
  <c r="AU327" i="49"/>
  <c r="AT327" i="49"/>
  <c r="AS327" i="49"/>
  <c r="AR327" i="49"/>
  <c r="AQ327" i="49"/>
  <c r="AP327" i="49"/>
  <c r="AO327" i="49"/>
  <c r="AN327" i="49"/>
  <c r="AM327" i="49"/>
  <c r="AL327" i="49"/>
  <c r="AU326" i="49"/>
  <c r="AT326" i="49"/>
  <c r="AS326" i="49"/>
  <c r="AR326" i="49"/>
  <c r="AQ326" i="49"/>
  <c r="AP326" i="49"/>
  <c r="AO326" i="49"/>
  <c r="AN326" i="49"/>
  <c r="AM326" i="49"/>
  <c r="AL326" i="49"/>
  <c r="AU325" i="49"/>
  <c r="AT325" i="49"/>
  <c r="AS325" i="49"/>
  <c r="AR325" i="49"/>
  <c r="AQ325" i="49"/>
  <c r="AP325" i="49"/>
  <c r="AO325" i="49"/>
  <c r="AN325" i="49"/>
  <c r="AM325" i="49"/>
  <c r="AL325" i="49"/>
  <c r="AU324" i="49"/>
  <c r="AT324" i="49"/>
  <c r="AS324" i="49"/>
  <c r="AR324" i="49"/>
  <c r="AQ324" i="49"/>
  <c r="AP324" i="49"/>
  <c r="AO324" i="49"/>
  <c r="AN324" i="49"/>
  <c r="AM324" i="49"/>
  <c r="AL324" i="49"/>
  <c r="AU323" i="49"/>
  <c r="AT323" i="49"/>
  <c r="AS323" i="49"/>
  <c r="AR323" i="49"/>
  <c r="AQ323" i="49"/>
  <c r="AP323" i="49"/>
  <c r="AO323" i="49"/>
  <c r="AN323" i="49"/>
  <c r="AM323" i="49"/>
  <c r="AL323" i="49"/>
  <c r="AU25" i="49"/>
  <c r="AT25" i="49"/>
  <c r="AS25" i="49"/>
  <c r="AR25" i="49"/>
  <c r="AQ25" i="49"/>
  <c r="AP25" i="49"/>
  <c r="AO25" i="49"/>
  <c r="AN25" i="49"/>
  <c r="AM25" i="49"/>
  <c r="AL25" i="49"/>
  <c r="AU24" i="49"/>
  <c r="AT24" i="49"/>
  <c r="AS24" i="49"/>
  <c r="AR24" i="49"/>
  <c r="AQ24" i="49"/>
  <c r="AP24" i="49"/>
  <c r="AO24" i="49"/>
  <c r="AN24" i="49"/>
  <c r="AM24" i="49"/>
  <c r="AL24" i="49"/>
  <c r="AU23" i="49"/>
  <c r="AT23" i="49"/>
  <c r="AS23" i="49"/>
  <c r="AR23" i="49"/>
  <c r="AQ23" i="49"/>
  <c r="AP23" i="49"/>
  <c r="AO23" i="49"/>
  <c r="AN23" i="49"/>
  <c r="AM23" i="49"/>
  <c r="AL23" i="49"/>
  <c r="AU22" i="49"/>
  <c r="AT22" i="49"/>
  <c r="AS22" i="49"/>
  <c r="AR22" i="49"/>
  <c r="AQ22" i="49"/>
  <c r="AP22" i="49"/>
  <c r="AO22" i="49"/>
  <c r="AN22" i="49"/>
  <c r="AM22" i="49"/>
  <c r="AL22" i="49"/>
  <c r="AU21" i="49"/>
  <c r="AT21" i="49"/>
  <c r="AS21" i="49"/>
  <c r="AR21" i="49"/>
  <c r="AQ21" i="49"/>
  <c r="AP21" i="49"/>
  <c r="AO21" i="49"/>
  <c r="AN21" i="49"/>
  <c r="AM21" i="49"/>
  <c r="AL21" i="49"/>
  <c r="AU20" i="49"/>
  <c r="AT20" i="49"/>
  <c r="AS20" i="49"/>
  <c r="AR20" i="49"/>
  <c r="AQ20" i="49"/>
  <c r="AP20" i="49"/>
  <c r="AO20" i="49"/>
  <c r="AN20" i="49"/>
  <c r="AM20" i="49"/>
  <c r="AL20" i="49"/>
  <c r="AU19" i="49"/>
  <c r="AT19" i="49"/>
  <c r="AS19" i="49"/>
  <c r="AR19" i="49"/>
  <c r="AQ19" i="49"/>
  <c r="AP19" i="49"/>
  <c r="AO19" i="49"/>
  <c r="AN19" i="49"/>
  <c r="AM19" i="49"/>
  <c r="AL19" i="49"/>
  <c r="AU18" i="49"/>
  <c r="AT18" i="49"/>
  <c r="AS18" i="49"/>
  <c r="AR18" i="49"/>
  <c r="AQ18" i="49"/>
  <c r="AP18" i="49"/>
  <c r="AO18" i="49"/>
  <c r="AN18" i="49"/>
  <c r="AM18" i="49"/>
  <c r="AL18" i="49"/>
  <c r="AU17" i="49"/>
  <c r="AT17" i="49"/>
  <c r="AS17" i="49"/>
  <c r="AR17" i="49"/>
  <c r="AQ17" i="49"/>
  <c r="AP17" i="49"/>
  <c r="AO17" i="49"/>
  <c r="AN17" i="49"/>
  <c r="AM17" i="49"/>
  <c r="AL17" i="49"/>
  <c r="AU16" i="49"/>
  <c r="AT16" i="49"/>
  <c r="AS16" i="49"/>
  <c r="AR16" i="49"/>
  <c r="AQ16" i="49"/>
  <c r="AP16" i="49"/>
  <c r="AO16" i="49"/>
  <c r="AN16" i="49"/>
  <c r="AM16" i="49"/>
  <c r="AL16" i="49"/>
  <c r="AU15" i="49"/>
  <c r="AT15" i="49"/>
  <c r="AS15" i="49"/>
  <c r="AR15" i="49"/>
  <c r="AQ15" i="49"/>
  <c r="AP15" i="49"/>
  <c r="AO15" i="49"/>
  <c r="AN15" i="49"/>
  <c r="AM15" i="49"/>
  <c r="AL15" i="49"/>
  <c r="AU14" i="49"/>
  <c r="AT14" i="49"/>
  <c r="AS14" i="49"/>
  <c r="AR14" i="49"/>
  <c r="AQ14" i="49"/>
  <c r="AP14" i="49"/>
  <c r="AO14" i="49"/>
  <c r="AN14" i="49"/>
  <c r="AM14" i="49"/>
  <c r="AL14" i="49"/>
  <c r="AU13" i="49"/>
  <c r="AT13" i="49"/>
  <c r="AS13" i="49"/>
  <c r="AR13" i="49"/>
  <c r="AQ13" i="49"/>
  <c r="AP13" i="49"/>
  <c r="AO13" i="49"/>
  <c r="AN13" i="49"/>
  <c r="AM13" i="49"/>
  <c r="AL13" i="49"/>
  <c r="AU12" i="49"/>
  <c r="AT12" i="49"/>
  <c r="AS12" i="49"/>
  <c r="AR12" i="49"/>
  <c r="AQ12" i="49"/>
  <c r="AP12" i="49"/>
  <c r="AO12" i="49"/>
  <c r="AN12" i="49"/>
  <c r="AM12" i="49"/>
  <c r="AL12" i="49"/>
  <c r="AU11" i="49"/>
  <c r="AT11" i="49"/>
  <c r="AS11" i="49"/>
  <c r="AR11" i="49"/>
  <c r="AQ11" i="49"/>
  <c r="AP11" i="49"/>
  <c r="AO11" i="49"/>
  <c r="AN11" i="49"/>
  <c r="AM11" i="49"/>
  <c r="AL11" i="49"/>
  <c r="AU10" i="49"/>
  <c r="AT10" i="49"/>
  <c r="AS10" i="49"/>
  <c r="AR10" i="49"/>
  <c r="AQ10" i="49"/>
  <c r="AP10" i="49"/>
  <c r="AO10" i="49"/>
  <c r="AN10" i="49"/>
  <c r="AM10" i="49"/>
  <c r="AL10" i="49"/>
  <c r="AU9" i="49"/>
  <c r="AT9" i="49"/>
  <c r="AS9" i="49"/>
  <c r="AR9" i="49"/>
  <c r="AQ9" i="49"/>
  <c r="AP9" i="49"/>
  <c r="AO9" i="49"/>
  <c r="AN9" i="49"/>
  <c r="AM9" i="49"/>
  <c r="AL9" i="49"/>
  <c r="AU8" i="49"/>
  <c r="AT8" i="49"/>
  <c r="AS8" i="49"/>
  <c r="AR8" i="49"/>
  <c r="AQ8" i="49"/>
  <c r="AP8" i="49"/>
  <c r="AO8" i="49"/>
  <c r="AN8" i="49"/>
  <c r="AM8" i="49"/>
  <c r="AL8" i="49"/>
  <c r="AU7" i="49"/>
  <c r="AT7" i="49"/>
  <c r="AS7" i="49"/>
  <c r="AR7" i="49"/>
  <c r="AQ7" i="49"/>
  <c r="AP7" i="49"/>
  <c r="AO7" i="49"/>
  <c r="AN7" i="49"/>
  <c r="AM7" i="49"/>
  <c r="AL7" i="49"/>
  <c r="AU6" i="49"/>
  <c r="AT6" i="49"/>
  <c r="AS6" i="49"/>
  <c r="AR6" i="49"/>
  <c r="AQ6" i="49"/>
  <c r="AP6" i="49"/>
  <c r="AO6" i="49"/>
  <c r="AN6" i="49"/>
  <c r="AM6" i="49"/>
  <c r="AL6" i="49"/>
  <c r="AU5" i="49"/>
  <c r="AT5" i="49"/>
  <c r="AS5" i="49"/>
  <c r="AR5" i="49"/>
  <c r="AQ5" i="49"/>
  <c r="AP5" i="49"/>
  <c r="AO5" i="49"/>
  <c r="AN5" i="49"/>
  <c r="AM5" i="49"/>
  <c r="AU301" i="49"/>
  <c r="AT301" i="49"/>
  <c r="AS301" i="49"/>
  <c r="AR301" i="49"/>
  <c r="AQ301" i="49"/>
  <c r="AP301" i="49"/>
  <c r="AO301" i="49"/>
  <c r="AN301" i="49"/>
  <c r="AM301" i="49"/>
  <c r="AL301" i="49"/>
  <c r="AU300" i="49"/>
  <c r="AT300" i="49"/>
  <c r="AS300" i="49"/>
  <c r="AR300" i="49"/>
  <c r="AQ300" i="49"/>
  <c r="AP300" i="49"/>
  <c r="AO300" i="49"/>
  <c r="AN300" i="49"/>
  <c r="AM300" i="49"/>
  <c r="AL300" i="49"/>
  <c r="AU299" i="49"/>
  <c r="AT299" i="49"/>
  <c r="AS299" i="49"/>
  <c r="AR299" i="49"/>
  <c r="AQ299" i="49"/>
  <c r="AP299" i="49"/>
  <c r="AO299" i="49"/>
  <c r="AN299" i="49"/>
  <c r="AM299" i="49"/>
  <c r="AL299" i="49"/>
  <c r="AU298" i="49"/>
  <c r="AT298" i="49"/>
  <c r="AS298" i="49"/>
  <c r="AR298" i="49"/>
  <c r="AQ298" i="49"/>
  <c r="AP298" i="49"/>
  <c r="AO298" i="49"/>
  <c r="AN298" i="49"/>
  <c r="AM298" i="49"/>
  <c r="AL298" i="49"/>
  <c r="AU297" i="49"/>
  <c r="AT297" i="49"/>
  <c r="AS297" i="49"/>
  <c r="AR297" i="49"/>
  <c r="AQ297" i="49"/>
  <c r="AP297" i="49"/>
  <c r="AO297" i="49"/>
  <c r="AN297" i="49"/>
  <c r="AM297" i="49"/>
  <c r="AL297" i="49"/>
  <c r="AU296" i="49"/>
  <c r="AT296" i="49"/>
  <c r="AS296" i="49"/>
  <c r="AR296" i="49"/>
  <c r="AQ296" i="49"/>
  <c r="AP296" i="49"/>
  <c r="AO296" i="49"/>
  <c r="AN296" i="49"/>
  <c r="AM296" i="49"/>
  <c r="AL296" i="49"/>
  <c r="AU295" i="49"/>
  <c r="AT295" i="49"/>
  <c r="AS295" i="49"/>
  <c r="AR295" i="49"/>
  <c r="AQ295" i="49"/>
  <c r="AP295" i="49"/>
  <c r="AO295" i="49"/>
  <c r="AN295" i="49"/>
  <c r="AM295" i="49"/>
  <c r="AL295" i="49"/>
  <c r="AU294" i="49"/>
  <c r="AT294" i="49"/>
  <c r="AS294" i="49"/>
  <c r="AR294" i="49"/>
  <c r="AQ294" i="49"/>
  <c r="AP294" i="49"/>
  <c r="AO294" i="49"/>
  <c r="AN294" i="49"/>
  <c r="AM294" i="49"/>
  <c r="AL294" i="49"/>
  <c r="AU293" i="49"/>
  <c r="AT293" i="49"/>
  <c r="AS293" i="49"/>
  <c r="AR293" i="49"/>
  <c r="AQ293" i="49"/>
  <c r="AP293" i="49"/>
  <c r="AO293" i="49"/>
  <c r="AN293" i="49"/>
  <c r="AM293" i="49"/>
  <c r="AL293" i="49"/>
  <c r="AU292" i="49"/>
  <c r="AT292" i="49"/>
  <c r="AS292" i="49"/>
  <c r="AR292" i="49"/>
  <c r="AQ292" i="49"/>
  <c r="AP292" i="49"/>
  <c r="AO292" i="49"/>
  <c r="AN292" i="49"/>
  <c r="AM292" i="49"/>
  <c r="AL292" i="49"/>
  <c r="AU291" i="49"/>
  <c r="AT291" i="49"/>
  <c r="AS291" i="49"/>
  <c r="AR291" i="49"/>
  <c r="AQ291" i="49"/>
  <c r="AP291" i="49"/>
  <c r="AO291" i="49"/>
  <c r="AN291" i="49"/>
  <c r="AM291" i="49"/>
  <c r="AL291" i="49"/>
  <c r="AU290" i="49"/>
  <c r="AT290" i="49"/>
  <c r="AS290" i="49"/>
  <c r="AR290" i="49"/>
  <c r="AQ290" i="49"/>
  <c r="AP290" i="49"/>
  <c r="AO290" i="49"/>
  <c r="AN290" i="49"/>
  <c r="AM290" i="49"/>
  <c r="AL290" i="49"/>
  <c r="AU289" i="49"/>
  <c r="AT289" i="49"/>
  <c r="AS289" i="49"/>
  <c r="AR289" i="49"/>
  <c r="AQ289" i="49"/>
  <c r="AP289" i="49"/>
  <c r="AO289" i="49"/>
  <c r="AN289" i="49"/>
  <c r="AM289" i="49"/>
  <c r="AL289" i="49"/>
  <c r="AU288" i="49"/>
  <c r="AT288" i="49"/>
  <c r="AS288" i="49"/>
  <c r="AR288" i="49"/>
  <c r="AQ288" i="49"/>
  <c r="AP288" i="49"/>
  <c r="AO288" i="49"/>
  <c r="AN288" i="49"/>
  <c r="AM288" i="49"/>
  <c r="AL288" i="49"/>
  <c r="AU287" i="49"/>
  <c r="AT287" i="49"/>
  <c r="AS287" i="49"/>
  <c r="AR287" i="49"/>
  <c r="AQ287" i="49"/>
  <c r="AP287" i="49"/>
  <c r="AO287" i="49"/>
  <c r="AN287" i="49"/>
  <c r="AM287" i="49"/>
  <c r="AL287" i="49"/>
  <c r="AU286" i="49"/>
  <c r="AT286" i="49"/>
  <c r="AS286" i="49"/>
  <c r="AR286" i="49"/>
  <c r="AQ286" i="49"/>
  <c r="AP286" i="49"/>
  <c r="AO286" i="49"/>
  <c r="AN286" i="49"/>
  <c r="AM286" i="49"/>
  <c r="AL286" i="49"/>
  <c r="AU285" i="49"/>
  <c r="AT285" i="49"/>
  <c r="AS285" i="49"/>
  <c r="AR285" i="49"/>
  <c r="AQ285" i="49"/>
  <c r="AP285" i="49"/>
  <c r="AO285" i="49"/>
  <c r="AN285" i="49"/>
  <c r="AM285" i="49"/>
  <c r="AL285" i="49"/>
  <c r="AU284" i="49"/>
  <c r="AT284" i="49"/>
  <c r="AS284" i="49"/>
  <c r="AR284" i="49"/>
  <c r="AQ284" i="49"/>
  <c r="AP284" i="49"/>
  <c r="AO284" i="49"/>
  <c r="AN284" i="49"/>
  <c r="AM284" i="49"/>
  <c r="AL284" i="49"/>
  <c r="AU283" i="49"/>
  <c r="AT283" i="49"/>
  <c r="AS283" i="49"/>
  <c r="AR283" i="49"/>
  <c r="AQ283" i="49"/>
  <c r="AP283" i="49"/>
  <c r="AO283" i="49"/>
  <c r="AN283" i="49"/>
  <c r="AM283" i="49"/>
  <c r="AL283" i="49"/>
  <c r="AU282" i="49"/>
  <c r="AT282" i="49"/>
  <c r="AS282" i="49"/>
  <c r="AR282" i="49"/>
  <c r="AQ282" i="49"/>
  <c r="AP282" i="49"/>
  <c r="AO282" i="49"/>
  <c r="AN282" i="49"/>
  <c r="AM282" i="49"/>
  <c r="AL282" i="49"/>
  <c r="AU281" i="49"/>
  <c r="AT281" i="49"/>
  <c r="AS281" i="49"/>
  <c r="AR281" i="49"/>
  <c r="AQ281" i="49"/>
  <c r="AP281" i="49"/>
  <c r="AO281" i="49"/>
  <c r="AN281" i="49"/>
  <c r="AM281" i="49"/>
  <c r="AL281" i="49"/>
  <c r="AU280" i="49"/>
  <c r="AT280" i="49"/>
  <c r="AS280" i="49"/>
  <c r="AR280" i="49"/>
  <c r="AQ280" i="49"/>
  <c r="AP280" i="49"/>
  <c r="AO280" i="49"/>
  <c r="AN280" i="49"/>
  <c r="AM280" i="49"/>
  <c r="AL280" i="49"/>
  <c r="AU279" i="49"/>
  <c r="AT279" i="49"/>
  <c r="AS279" i="49"/>
  <c r="AR279" i="49"/>
  <c r="AQ279" i="49"/>
  <c r="AP279" i="49"/>
  <c r="AO279" i="49"/>
  <c r="AN279" i="49"/>
  <c r="AM279" i="49"/>
  <c r="AL279" i="49"/>
  <c r="AU278" i="49"/>
  <c r="AT278" i="49"/>
  <c r="AS278" i="49"/>
  <c r="AR278" i="49"/>
  <c r="AQ278" i="49"/>
  <c r="AP278" i="49"/>
  <c r="AO278" i="49"/>
  <c r="AN278" i="49"/>
  <c r="AM278" i="49"/>
  <c r="AL278" i="49"/>
  <c r="AU277" i="49"/>
  <c r="AT277" i="49"/>
  <c r="AS277" i="49"/>
  <c r="AR277" i="49"/>
  <c r="AQ277" i="49"/>
  <c r="AP277" i="49"/>
  <c r="AO277" i="49"/>
  <c r="AN277" i="49"/>
  <c r="AM277" i="49"/>
  <c r="AL277" i="49"/>
  <c r="AU276" i="49"/>
  <c r="AT276" i="49"/>
  <c r="AS276" i="49"/>
  <c r="AR276" i="49"/>
  <c r="AQ276" i="49"/>
  <c r="AP276" i="49"/>
  <c r="AO276" i="49"/>
  <c r="AN276" i="49"/>
  <c r="AM276" i="49"/>
  <c r="AL276" i="49"/>
  <c r="AU275" i="49"/>
  <c r="AT275" i="49"/>
  <c r="AS275" i="49"/>
  <c r="AR275" i="49"/>
  <c r="AQ275" i="49"/>
  <c r="AP275" i="49"/>
  <c r="AO275" i="49"/>
  <c r="AN275" i="49"/>
  <c r="AM275" i="49"/>
  <c r="AL275" i="49"/>
  <c r="AU274" i="49"/>
  <c r="AT274" i="49"/>
  <c r="AS274" i="49"/>
  <c r="AR274" i="49"/>
  <c r="AQ274" i="49"/>
  <c r="AP274" i="49"/>
  <c r="AO274" i="49"/>
  <c r="AN274" i="49"/>
  <c r="AM274" i="49"/>
  <c r="AL274" i="49"/>
  <c r="AU273" i="49"/>
  <c r="AT273" i="49"/>
  <c r="AS273" i="49"/>
  <c r="AR273" i="49"/>
  <c r="AQ273" i="49"/>
  <c r="AP273" i="49"/>
  <c r="AO273" i="49"/>
  <c r="AN273" i="49"/>
  <c r="AM273" i="49"/>
  <c r="AL273" i="49"/>
  <c r="AU272" i="49"/>
  <c r="AT272" i="49"/>
  <c r="AS272" i="49"/>
  <c r="AR272" i="49"/>
  <c r="AQ272" i="49"/>
  <c r="AP272" i="49"/>
  <c r="AO272" i="49"/>
  <c r="AN272" i="49"/>
  <c r="AM272" i="49"/>
  <c r="AL272" i="49"/>
  <c r="AU271" i="49"/>
  <c r="AT271" i="49"/>
  <c r="AS271" i="49"/>
  <c r="AR271" i="49"/>
  <c r="AQ271" i="49"/>
  <c r="AP271" i="49"/>
  <c r="AO271" i="49"/>
  <c r="AN271" i="49"/>
  <c r="AM271" i="49"/>
  <c r="AL271" i="49"/>
  <c r="AU270" i="49"/>
  <c r="AT270" i="49"/>
  <c r="AS270" i="49"/>
  <c r="AR270" i="49"/>
  <c r="AQ270" i="49"/>
  <c r="AP270" i="49"/>
  <c r="AO270" i="49"/>
  <c r="AN270" i="49"/>
  <c r="AM270" i="49"/>
  <c r="AL270" i="49"/>
  <c r="AU269" i="49"/>
  <c r="AT269" i="49"/>
  <c r="AS269" i="49"/>
  <c r="AR269" i="49"/>
  <c r="AQ269" i="49"/>
  <c r="AP269" i="49"/>
  <c r="AO269" i="49"/>
  <c r="AN269" i="49"/>
  <c r="AM269" i="49"/>
  <c r="AL269" i="49"/>
  <c r="AU268" i="49"/>
  <c r="AT268" i="49"/>
  <c r="AS268" i="49"/>
  <c r="AR268" i="49"/>
  <c r="AQ268" i="49"/>
  <c r="AP268" i="49"/>
  <c r="AO268" i="49"/>
  <c r="AN268" i="49"/>
  <c r="AM268" i="49"/>
  <c r="AL268" i="49"/>
  <c r="AU267" i="49"/>
  <c r="AT267" i="49"/>
  <c r="AS267" i="49"/>
  <c r="AR267" i="49"/>
  <c r="AQ267" i="49"/>
  <c r="AP267" i="49"/>
  <c r="AO267" i="49"/>
  <c r="AN267" i="49"/>
  <c r="AM267" i="49"/>
  <c r="AL267" i="49"/>
  <c r="AU266" i="49"/>
  <c r="AT266" i="49"/>
  <c r="AS266" i="49"/>
  <c r="AR266" i="49"/>
  <c r="AQ266" i="49"/>
  <c r="AP266" i="49"/>
  <c r="AO266" i="49"/>
  <c r="AN266" i="49"/>
  <c r="AM266" i="49"/>
  <c r="AL266" i="49"/>
  <c r="AU265" i="49"/>
  <c r="AT265" i="49"/>
  <c r="AS265" i="49"/>
  <c r="AR265" i="49"/>
  <c r="AQ265" i="49"/>
  <c r="AP265" i="49"/>
  <c r="AO265" i="49"/>
  <c r="AN265" i="49"/>
  <c r="AM265" i="49"/>
  <c r="AL265" i="49"/>
  <c r="AU264" i="49"/>
  <c r="AT264" i="49"/>
  <c r="AS264" i="49"/>
  <c r="AR264" i="49"/>
  <c r="AQ264" i="49"/>
  <c r="AP264" i="49"/>
  <c r="AO264" i="49"/>
  <c r="AN264" i="49"/>
  <c r="AM264" i="49"/>
  <c r="AL264" i="49"/>
  <c r="AU263" i="49"/>
  <c r="AT263" i="49"/>
  <c r="AS263" i="49"/>
  <c r="AR263" i="49"/>
  <c r="AQ263" i="49"/>
  <c r="AP263" i="49"/>
  <c r="AO263" i="49"/>
  <c r="AN263" i="49"/>
  <c r="AM263" i="49"/>
  <c r="AL263" i="49"/>
  <c r="AU262" i="49"/>
  <c r="AT262" i="49"/>
  <c r="AS262" i="49"/>
  <c r="AR262" i="49"/>
  <c r="AQ262" i="49"/>
  <c r="AP262" i="49"/>
  <c r="AO262" i="49"/>
  <c r="AN262" i="49"/>
  <c r="AM262" i="49"/>
  <c r="AL262" i="49"/>
  <c r="AU261" i="49"/>
  <c r="AT261" i="49"/>
  <c r="AS261" i="49"/>
  <c r="AR261" i="49"/>
  <c r="AQ261" i="49"/>
  <c r="AP261" i="49"/>
  <c r="AO261" i="49"/>
  <c r="AN261" i="49"/>
  <c r="AM261" i="49"/>
  <c r="AL261" i="49"/>
  <c r="AU260" i="49"/>
  <c r="AT260" i="49"/>
  <c r="AS260" i="49"/>
  <c r="AR260" i="49"/>
  <c r="AQ260" i="49"/>
  <c r="AP260" i="49"/>
  <c r="AO260" i="49"/>
  <c r="AN260" i="49"/>
  <c r="AM260" i="49"/>
  <c r="AL260" i="49"/>
  <c r="AU259" i="49"/>
  <c r="AT259" i="49"/>
  <c r="AS259" i="49"/>
  <c r="AR259" i="49"/>
  <c r="AQ259" i="49"/>
  <c r="AP259" i="49"/>
  <c r="AO259" i="49"/>
  <c r="AN259" i="49"/>
  <c r="AM259" i="49"/>
  <c r="AL259" i="49"/>
  <c r="AU258" i="49"/>
  <c r="AT258" i="49"/>
  <c r="AS258" i="49"/>
  <c r="AR258" i="49"/>
  <c r="AQ258" i="49"/>
  <c r="AP258" i="49"/>
  <c r="AO258" i="49"/>
  <c r="AN258" i="49"/>
  <c r="AM258" i="49"/>
  <c r="AL258" i="49"/>
  <c r="AU257" i="49"/>
  <c r="AT257" i="49"/>
  <c r="AS257" i="49"/>
  <c r="AR257" i="49"/>
  <c r="AQ257" i="49"/>
  <c r="AP257" i="49"/>
  <c r="AO257" i="49"/>
  <c r="AN257" i="49"/>
  <c r="AM257" i="49"/>
  <c r="AL257" i="49"/>
  <c r="AU256" i="49"/>
  <c r="AT256" i="49"/>
  <c r="AS256" i="49"/>
  <c r="AR256" i="49"/>
  <c r="AQ256" i="49"/>
  <c r="AP256" i="49"/>
  <c r="AO256" i="49"/>
  <c r="AN256" i="49"/>
  <c r="AM256" i="49"/>
  <c r="AL256" i="49"/>
  <c r="AU255" i="49"/>
  <c r="AT255" i="49"/>
  <c r="AS255" i="49"/>
  <c r="AR255" i="49"/>
  <c r="AQ255" i="49"/>
  <c r="AP255" i="49"/>
  <c r="AO255" i="49"/>
  <c r="AN255" i="49"/>
  <c r="AM255" i="49"/>
  <c r="AL255" i="49"/>
  <c r="AU254" i="49"/>
  <c r="AT254" i="49"/>
  <c r="AS254" i="49"/>
  <c r="AR254" i="49"/>
  <c r="AQ254" i="49"/>
  <c r="AP254" i="49"/>
  <c r="AO254" i="49"/>
  <c r="AN254" i="49"/>
  <c r="AM254" i="49"/>
  <c r="AL254" i="49"/>
  <c r="AU253" i="49"/>
  <c r="AT253" i="49"/>
  <c r="AS253" i="49"/>
  <c r="AR253" i="49"/>
  <c r="AQ253" i="49"/>
  <c r="AP253" i="49"/>
  <c r="AO253" i="49"/>
  <c r="AN253" i="49"/>
  <c r="AM253" i="49"/>
  <c r="AL253" i="49"/>
  <c r="AU252" i="49"/>
  <c r="AT252" i="49"/>
  <c r="AS252" i="49"/>
  <c r="AR252" i="49"/>
  <c r="AQ252" i="49"/>
  <c r="AP252" i="49"/>
  <c r="AO252" i="49"/>
  <c r="AN252" i="49"/>
  <c r="AM252" i="49"/>
  <c r="AL252" i="49"/>
  <c r="AU251" i="49"/>
  <c r="AT251" i="49"/>
  <c r="AS251" i="49"/>
  <c r="AR251" i="49"/>
  <c r="AQ251" i="49"/>
  <c r="AP251" i="49"/>
  <c r="AO251" i="49"/>
  <c r="AN251" i="49"/>
  <c r="AM251" i="49"/>
  <c r="AL251" i="49"/>
  <c r="AU250" i="49"/>
  <c r="AT250" i="49"/>
  <c r="AS250" i="49"/>
  <c r="AR250" i="49"/>
  <c r="AQ250" i="49"/>
  <c r="AP250" i="49"/>
  <c r="AO250" i="49"/>
  <c r="AN250" i="49"/>
  <c r="AM250" i="49"/>
  <c r="AL250" i="49"/>
  <c r="AU249" i="49"/>
  <c r="AT249" i="49"/>
  <c r="AS249" i="49"/>
  <c r="AR249" i="49"/>
  <c r="AQ249" i="49"/>
  <c r="AP249" i="49"/>
  <c r="AO249" i="49"/>
  <c r="AN249" i="49"/>
  <c r="AM249" i="49"/>
  <c r="AL249" i="49"/>
  <c r="AU248" i="49"/>
  <c r="AT248" i="49"/>
  <c r="AS248" i="49"/>
  <c r="AR248" i="49"/>
  <c r="AQ248" i="49"/>
  <c r="AP248" i="49"/>
  <c r="AO248" i="49"/>
  <c r="AN248" i="49"/>
  <c r="AM248" i="49"/>
  <c r="AL248" i="49"/>
  <c r="AU247" i="49"/>
  <c r="AT247" i="49"/>
  <c r="AS247" i="49"/>
  <c r="AR247" i="49"/>
  <c r="AQ247" i="49"/>
  <c r="AP247" i="49"/>
  <c r="AO247" i="49"/>
  <c r="AN247" i="49"/>
  <c r="AM247" i="49"/>
  <c r="AL247" i="49"/>
  <c r="AU246" i="49"/>
  <c r="AT246" i="49"/>
  <c r="AS246" i="49"/>
  <c r="AR246" i="49"/>
  <c r="AQ246" i="49"/>
  <c r="AP246" i="49"/>
  <c r="AO246" i="49"/>
  <c r="AN246" i="49"/>
  <c r="AM246" i="49"/>
  <c r="AL246" i="49"/>
  <c r="AU245" i="49"/>
  <c r="AT245" i="49"/>
  <c r="AS245" i="49"/>
  <c r="AR245" i="49"/>
  <c r="AQ245" i="49"/>
  <c r="AP245" i="49"/>
  <c r="AO245" i="49"/>
  <c r="AN245" i="49"/>
  <c r="AM245" i="49"/>
  <c r="AL245" i="49"/>
  <c r="AU244" i="49"/>
  <c r="AT244" i="49"/>
  <c r="AS244" i="49"/>
  <c r="AR244" i="49"/>
  <c r="AQ244" i="49"/>
  <c r="AP244" i="49"/>
  <c r="AO244" i="49"/>
  <c r="AN244" i="49"/>
  <c r="AM244" i="49"/>
  <c r="AL244" i="49"/>
  <c r="AU243" i="49"/>
  <c r="AT243" i="49"/>
  <c r="AS243" i="49"/>
  <c r="AR243" i="49"/>
  <c r="AQ243" i="49"/>
  <c r="AP243" i="49"/>
  <c r="AO243" i="49"/>
  <c r="AN243" i="49"/>
  <c r="AM243" i="49"/>
  <c r="AL243" i="49"/>
  <c r="AU242" i="49"/>
  <c r="AT242" i="49"/>
  <c r="AS242" i="49"/>
  <c r="AR242" i="49"/>
  <c r="AQ242" i="49"/>
  <c r="AP242" i="49"/>
  <c r="AO242" i="49"/>
  <c r="AN242" i="49"/>
  <c r="AM242" i="49"/>
  <c r="AL242" i="49"/>
  <c r="AU241" i="49"/>
  <c r="AT241" i="49"/>
  <c r="AS241" i="49"/>
  <c r="AR241" i="49"/>
  <c r="AQ241" i="49"/>
  <c r="AP241" i="49"/>
  <c r="AO241" i="49"/>
  <c r="AN241" i="49"/>
  <c r="AM241" i="49"/>
  <c r="AL241" i="49"/>
  <c r="AU240" i="49"/>
  <c r="AT240" i="49"/>
  <c r="AS240" i="49"/>
  <c r="AR240" i="49"/>
  <c r="AQ240" i="49"/>
  <c r="AP240" i="49"/>
  <c r="AO240" i="49"/>
  <c r="AN240" i="49"/>
  <c r="AM240" i="49"/>
  <c r="AL240" i="49"/>
  <c r="AU239" i="49"/>
  <c r="AT239" i="49"/>
  <c r="AS239" i="49"/>
  <c r="AR239" i="49"/>
  <c r="AQ239" i="49"/>
  <c r="AP239" i="49"/>
  <c r="AO239" i="49"/>
  <c r="AN239" i="49"/>
  <c r="AM239" i="49"/>
  <c r="AL239" i="49"/>
  <c r="AU238" i="49"/>
  <c r="AT238" i="49"/>
  <c r="AS238" i="49"/>
  <c r="AR238" i="49"/>
  <c r="AQ238" i="49"/>
  <c r="AP238" i="49"/>
  <c r="AO238" i="49"/>
  <c r="AN238" i="49"/>
  <c r="AM238" i="49"/>
  <c r="AL238" i="49"/>
  <c r="AU237" i="49"/>
  <c r="AT237" i="49"/>
  <c r="AS237" i="49"/>
  <c r="AR237" i="49"/>
  <c r="AQ237" i="49"/>
  <c r="AP237" i="49"/>
  <c r="AO237" i="49"/>
  <c r="AN237" i="49"/>
  <c r="AM237" i="49"/>
  <c r="AL237" i="49"/>
  <c r="AU236" i="49"/>
  <c r="AT236" i="49"/>
  <c r="AS236" i="49"/>
  <c r="AR236" i="49"/>
  <c r="AQ236" i="49"/>
  <c r="AP236" i="49"/>
  <c r="AO236" i="49"/>
  <c r="AN236" i="49"/>
  <c r="AM236" i="49"/>
  <c r="AL236" i="49"/>
  <c r="AU235" i="49"/>
  <c r="AT235" i="49"/>
  <c r="AS235" i="49"/>
  <c r="AR235" i="49"/>
  <c r="AQ235" i="49"/>
  <c r="AP235" i="49"/>
  <c r="AO235" i="49"/>
  <c r="AN235" i="49"/>
  <c r="AM235" i="49"/>
  <c r="AL235" i="49"/>
  <c r="AU234" i="49"/>
  <c r="AT234" i="49"/>
  <c r="AS234" i="49"/>
  <c r="AR234" i="49"/>
  <c r="AQ234" i="49"/>
  <c r="AP234" i="49"/>
  <c r="AO234" i="49"/>
  <c r="AN234" i="49"/>
  <c r="AM234" i="49"/>
  <c r="AL234" i="49"/>
  <c r="AU233" i="49"/>
  <c r="AT233" i="49"/>
  <c r="AS233" i="49"/>
  <c r="AR233" i="49"/>
  <c r="AQ233" i="49"/>
  <c r="AP233" i="49"/>
  <c r="AO233" i="49"/>
  <c r="AN233" i="49"/>
  <c r="AM233" i="49"/>
  <c r="AL233" i="49"/>
  <c r="AU232" i="49"/>
  <c r="AT232" i="49"/>
  <c r="AS232" i="49"/>
  <c r="AR232" i="49"/>
  <c r="AQ232" i="49"/>
  <c r="AP232" i="49"/>
  <c r="AO232" i="49"/>
  <c r="AN232" i="49"/>
  <c r="AM232" i="49"/>
  <c r="AL232" i="49"/>
  <c r="AU231" i="49"/>
  <c r="AT231" i="49"/>
  <c r="AS231" i="49"/>
  <c r="AR231" i="49"/>
  <c r="AQ231" i="49"/>
  <c r="AP231" i="49"/>
  <c r="AO231" i="49"/>
  <c r="AN231" i="49"/>
  <c r="AM231" i="49"/>
  <c r="AL231" i="49"/>
  <c r="AU230" i="49"/>
  <c r="AT230" i="49"/>
  <c r="AS230" i="49"/>
  <c r="AR230" i="49"/>
  <c r="AQ230" i="49"/>
  <c r="AP230" i="49"/>
  <c r="AO230" i="49"/>
  <c r="AN230" i="49"/>
  <c r="AM230" i="49"/>
  <c r="AL230" i="49"/>
  <c r="AU229" i="49"/>
  <c r="AT229" i="49"/>
  <c r="AS229" i="49"/>
  <c r="AR229" i="49"/>
  <c r="AQ229" i="49"/>
  <c r="AP229" i="49"/>
  <c r="AO229" i="49"/>
  <c r="AN229" i="49"/>
  <c r="AM229" i="49"/>
  <c r="AL229" i="49"/>
  <c r="AU228" i="49"/>
  <c r="AT228" i="49"/>
  <c r="AS228" i="49"/>
  <c r="AR228" i="49"/>
  <c r="AQ228" i="49"/>
  <c r="AP228" i="49"/>
  <c r="AO228" i="49"/>
  <c r="AN228" i="49"/>
  <c r="AM228" i="49"/>
  <c r="AL228" i="49"/>
  <c r="AU227" i="49"/>
  <c r="AT227" i="49"/>
  <c r="AS227" i="49"/>
  <c r="AR227" i="49"/>
  <c r="AQ227" i="49"/>
  <c r="AP227" i="49"/>
  <c r="AO227" i="49"/>
  <c r="AN227" i="49"/>
  <c r="AM227" i="49"/>
  <c r="AL227" i="49"/>
  <c r="AU226" i="49"/>
  <c r="AT226" i="49"/>
  <c r="AS226" i="49"/>
  <c r="AR226" i="49"/>
  <c r="AQ226" i="49"/>
  <c r="AP226" i="49"/>
  <c r="AO226" i="49"/>
  <c r="AN226" i="49"/>
  <c r="AM226" i="49"/>
  <c r="AL226" i="49"/>
  <c r="AU225" i="49"/>
  <c r="AT225" i="49"/>
  <c r="AS225" i="49"/>
  <c r="AR225" i="49"/>
  <c r="AQ225" i="49"/>
  <c r="AP225" i="49"/>
  <c r="AO225" i="49"/>
  <c r="AN225" i="49"/>
  <c r="AM225" i="49"/>
  <c r="AL225" i="49"/>
  <c r="AU224" i="49"/>
  <c r="AT224" i="49"/>
  <c r="AS224" i="49"/>
  <c r="AR224" i="49"/>
  <c r="AQ224" i="49"/>
  <c r="AP224" i="49"/>
  <c r="AO224" i="49"/>
  <c r="AN224" i="49"/>
  <c r="AM224" i="49"/>
  <c r="AL224" i="49"/>
  <c r="AU223" i="49"/>
  <c r="AT223" i="49"/>
  <c r="AS223" i="49"/>
  <c r="AR223" i="49"/>
  <c r="AQ223" i="49"/>
  <c r="AP223" i="49"/>
  <c r="AO223" i="49"/>
  <c r="AN223" i="49"/>
  <c r="AM223" i="49"/>
  <c r="AL223" i="49"/>
  <c r="AU222" i="49"/>
  <c r="AT222" i="49"/>
  <c r="AS222" i="49"/>
  <c r="AR222" i="49"/>
  <c r="AQ222" i="49"/>
  <c r="AP222" i="49"/>
  <c r="AO222" i="49"/>
  <c r="AN222" i="49"/>
  <c r="AM222" i="49"/>
  <c r="AL222" i="49"/>
  <c r="AU221" i="49"/>
  <c r="AT221" i="49"/>
  <c r="AS221" i="49"/>
  <c r="AR221" i="49"/>
  <c r="AQ221" i="49"/>
  <c r="AP221" i="49"/>
  <c r="AO221" i="49"/>
  <c r="AN221" i="49"/>
  <c r="AM221" i="49"/>
  <c r="AL221" i="49"/>
  <c r="AU220" i="49"/>
  <c r="AT220" i="49"/>
  <c r="AS220" i="49"/>
  <c r="AR220" i="49"/>
  <c r="AQ220" i="49"/>
  <c r="AP220" i="49"/>
  <c r="AO220" i="49"/>
  <c r="AN220" i="49"/>
  <c r="AM220" i="49"/>
  <c r="AL220" i="49"/>
  <c r="AU219" i="49"/>
  <c r="AT219" i="49"/>
  <c r="AS219" i="49"/>
  <c r="AR219" i="49"/>
  <c r="AQ219" i="49"/>
  <c r="AP219" i="49"/>
  <c r="AO219" i="49"/>
  <c r="AN219" i="49"/>
  <c r="AM219" i="49"/>
  <c r="AL219" i="49"/>
  <c r="AU218" i="49"/>
  <c r="AT218" i="49"/>
  <c r="AS218" i="49"/>
  <c r="AR218" i="49"/>
  <c r="AQ218" i="49"/>
  <c r="AP218" i="49"/>
  <c r="AO218" i="49"/>
  <c r="AN218" i="49"/>
  <c r="AM218" i="49"/>
  <c r="AL218" i="49"/>
  <c r="AU217" i="49"/>
  <c r="AT217" i="49"/>
  <c r="AS217" i="49"/>
  <c r="AR217" i="49"/>
  <c r="AQ217" i="49"/>
  <c r="AP217" i="49"/>
  <c r="AO217" i="49"/>
  <c r="AN217" i="49"/>
  <c r="AM217" i="49"/>
  <c r="AL217" i="49"/>
  <c r="AU216" i="49"/>
  <c r="AT216" i="49"/>
  <c r="AS216" i="49"/>
  <c r="AR216" i="49"/>
  <c r="AQ216" i="49"/>
  <c r="AP216" i="49"/>
  <c r="AO216" i="49"/>
  <c r="AN216" i="49"/>
  <c r="AM216" i="49"/>
  <c r="AL216" i="49"/>
  <c r="AU215" i="49"/>
  <c r="AT215" i="49"/>
  <c r="AS215" i="49"/>
  <c r="AR215" i="49"/>
  <c r="AQ215" i="49"/>
  <c r="AP215" i="49"/>
  <c r="AO215" i="49"/>
  <c r="AN215" i="49"/>
  <c r="AM215" i="49"/>
  <c r="AL215" i="49"/>
  <c r="AU214" i="49"/>
  <c r="AT214" i="49"/>
  <c r="AS214" i="49"/>
  <c r="AR214" i="49"/>
  <c r="AQ214" i="49"/>
  <c r="AP214" i="49"/>
  <c r="AO214" i="49"/>
  <c r="AN214" i="49"/>
  <c r="AM214" i="49"/>
  <c r="AL214" i="49"/>
  <c r="AU213" i="49"/>
  <c r="AT213" i="49"/>
  <c r="AS213" i="49"/>
  <c r="AR213" i="49"/>
  <c r="AQ213" i="49"/>
  <c r="AP213" i="49"/>
  <c r="AO213" i="49"/>
  <c r="AN213" i="49"/>
  <c r="AM213" i="49"/>
  <c r="AL213" i="49"/>
  <c r="AU212" i="49"/>
  <c r="AT212" i="49"/>
  <c r="AS212" i="49"/>
  <c r="AR212" i="49"/>
  <c r="AQ212" i="49"/>
  <c r="AP212" i="49"/>
  <c r="AO212" i="49"/>
  <c r="AN212" i="49"/>
  <c r="AM212" i="49"/>
  <c r="AL212" i="49"/>
  <c r="AU211" i="49"/>
  <c r="AT211" i="49"/>
  <c r="AS211" i="49"/>
  <c r="AR211" i="49"/>
  <c r="AQ211" i="49"/>
  <c r="AP211" i="49"/>
  <c r="AO211" i="49"/>
  <c r="AN211" i="49"/>
  <c r="AM211" i="49"/>
  <c r="AL211" i="49"/>
  <c r="AU210" i="49"/>
  <c r="AT210" i="49"/>
  <c r="AS210" i="49"/>
  <c r="AR210" i="49"/>
  <c r="AQ210" i="49"/>
  <c r="AP210" i="49"/>
  <c r="AO210" i="49"/>
  <c r="AN210" i="49"/>
  <c r="AM210" i="49"/>
  <c r="AL210" i="49"/>
  <c r="AU209" i="49"/>
  <c r="AT209" i="49"/>
  <c r="AS209" i="49"/>
  <c r="AR209" i="49"/>
  <c r="AQ209" i="49"/>
  <c r="AP209" i="49"/>
  <c r="AO209" i="49"/>
  <c r="AN209" i="49"/>
  <c r="AM209" i="49"/>
  <c r="AL209" i="49"/>
  <c r="AU208" i="49"/>
  <c r="AT208" i="49"/>
  <c r="AS208" i="49"/>
  <c r="AR208" i="49"/>
  <c r="AQ208" i="49"/>
  <c r="AP208" i="49"/>
  <c r="AO208" i="49"/>
  <c r="AN208" i="49"/>
  <c r="AM208" i="49"/>
  <c r="AL208" i="49"/>
  <c r="AU207" i="49"/>
  <c r="AT207" i="49"/>
  <c r="AS207" i="49"/>
  <c r="AR207" i="49"/>
  <c r="AQ207" i="49"/>
  <c r="AP207" i="49"/>
  <c r="AO207" i="49"/>
  <c r="AN207" i="49"/>
  <c r="AM207" i="49"/>
  <c r="AL207" i="49"/>
  <c r="AU206" i="49"/>
  <c r="AT206" i="49"/>
  <c r="AS206" i="49"/>
  <c r="AR206" i="49"/>
  <c r="AQ206" i="49"/>
  <c r="AP206" i="49"/>
  <c r="AO206" i="49"/>
  <c r="AN206" i="49"/>
  <c r="AM206" i="49"/>
  <c r="AL206" i="49"/>
  <c r="AU205" i="49"/>
  <c r="AT205" i="49"/>
  <c r="AS205" i="49"/>
  <c r="AR205" i="49"/>
  <c r="AQ205" i="49"/>
  <c r="AP205" i="49"/>
  <c r="AO205" i="49"/>
  <c r="AN205" i="49"/>
  <c r="AM205" i="49"/>
  <c r="AL205" i="49"/>
  <c r="AU204" i="49"/>
  <c r="AT204" i="49"/>
  <c r="AS204" i="49"/>
  <c r="AR204" i="49"/>
  <c r="AQ204" i="49"/>
  <c r="AP204" i="49"/>
  <c r="AO204" i="49"/>
  <c r="AN204" i="49"/>
  <c r="AM204" i="49"/>
  <c r="AL204" i="49"/>
  <c r="AU203" i="49"/>
  <c r="AT203" i="49"/>
  <c r="AS203" i="49"/>
  <c r="AR203" i="49"/>
  <c r="AQ203" i="49"/>
  <c r="AP203" i="49"/>
  <c r="AO203" i="49"/>
  <c r="AN203" i="49"/>
  <c r="AM203" i="49"/>
  <c r="AL203" i="49"/>
  <c r="AU202" i="49"/>
  <c r="AT202" i="49"/>
  <c r="AS202" i="49"/>
  <c r="AR202" i="49"/>
  <c r="AQ202" i="49"/>
  <c r="AP202" i="49"/>
  <c r="AO202" i="49"/>
  <c r="AN202" i="49"/>
  <c r="AM202" i="49"/>
  <c r="AL202" i="49"/>
  <c r="AU201" i="49"/>
  <c r="AT201" i="49"/>
  <c r="AS201" i="49"/>
  <c r="AR201" i="49"/>
  <c r="AQ201" i="49"/>
  <c r="AP201" i="49"/>
  <c r="AO201" i="49"/>
  <c r="AN201" i="49"/>
  <c r="AM201" i="49"/>
  <c r="AL201" i="49"/>
  <c r="AU200" i="49"/>
  <c r="AT200" i="49"/>
  <c r="AS200" i="49"/>
  <c r="AR200" i="49"/>
  <c r="AQ200" i="49"/>
  <c r="AP200" i="49"/>
  <c r="AO200" i="49"/>
  <c r="AN200" i="49"/>
  <c r="AM200" i="49"/>
  <c r="AL200" i="49"/>
  <c r="AU199" i="49"/>
  <c r="AT199" i="49"/>
  <c r="AS199" i="49"/>
  <c r="AR199" i="49"/>
  <c r="AQ199" i="49"/>
  <c r="AP199" i="49"/>
  <c r="AO199" i="49"/>
  <c r="AN199" i="49"/>
  <c r="AM199" i="49"/>
  <c r="AL199" i="49"/>
  <c r="AU198" i="49"/>
  <c r="AT198" i="49"/>
  <c r="AS198" i="49"/>
  <c r="AR198" i="49"/>
  <c r="AQ198" i="49"/>
  <c r="AP198" i="49"/>
  <c r="AO198" i="49"/>
  <c r="AN198" i="49"/>
  <c r="AM198" i="49"/>
  <c r="AL198" i="49"/>
  <c r="AU197" i="49"/>
  <c r="AT197" i="49"/>
  <c r="AS197" i="49"/>
  <c r="AR197" i="49"/>
  <c r="AQ197" i="49"/>
  <c r="AP197" i="49"/>
  <c r="AO197" i="49"/>
  <c r="AN197" i="49"/>
  <c r="AM197" i="49"/>
  <c r="AL197" i="49"/>
  <c r="AU196" i="49"/>
  <c r="AT196" i="49"/>
  <c r="AS196" i="49"/>
  <c r="AR196" i="49"/>
  <c r="AQ196" i="49"/>
  <c r="AP196" i="49"/>
  <c r="AO196" i="49"/>
  <c r="AN196" i="49"/>
  <c r="AM196" i="49"/>
  <c r="AL196" i="49"/>
  <c r="AU195" i="49"/>
  <c r="AT195" i="49"/>
  <c r="AS195" i="49"/>
  <c r="AR195" i="49"/>
  <c r="AQ195" i="49"/>
  <c r="AP195" i="49"/>
  <c r="AO195" i="49"/>
  <c r="AN195" i="49"/>
  <c r="AM195" i="49"/>
  <c r="AL195" i="49"/>
  <c r="AU194" i="49"/>
  <c r="AT194" i="49"/>
  <c r="AS194" i="49"/>
  <c r="AR194" i="49"/>
  <c r="AQ194" i="49"/>
  <c r="AP194" i="49"/>
  <c r="AO194" i="49"/>
  <c r="AN194" i="49"/>
  <c r="AM194" i="49"/>
  <c r="AL194" i="49"/>
  <c r="AU193" i="49"/>
  <c r="AT193" i="49"/>
  <c r="AS193" i="49"/>
  <c r="AR193" i="49"/>
  <c r="AQ193" i="49"/>
  <c r="AP193" i="49"/>
  <c r="AO193" i="49"/>
  <c r="AN193" i="49"/>
  <c r="AM193" i="49"/>
  <c r="AL193" i="49"/>
  <c r="AU192" i="49"/>
  <c r="AT192" i="49"/>
  <c r="AS192" i="49"/>
  <c r="AR192" i="49"/>
  <c r="AQ192" i="49"/>
  <c r="AP192" i="49"/>
  <c r="AO192" i="49"/>
  <c r="AN192" i="49"/>
  <c r="AM192" i="49"/>
  <c r="AL192" i="49"/>
  <c r="AU191" i="49"/>
  <c r="AT191" i="49"/>
  <c r="AS191" i="49"/>
  <c r="AR191" i="49"/>
  <c r="AQ191" i="49"/>
  <c r="AP191" i="49"/>
  <c r="AO191" i="49"/>
  <c r="AN191" i="49"/>
  <c r="AM191" i="49"/>
  <c r="AL191" i="49"/>
  <c r="AU190" i="49"/>
  <c r="AT190" i="49"/>
  <c r="AS190" i="49"/>
  <c r="AR190" i="49"/>
  <c r="AQ190" i="49"/>
  <c r="AP190" i="49"/>
  <c r="AO190" i="49"/>
  <c r="AN190" i="49"/>
  <c r="AM190" i="49"/>
  <c r="AL190" i="49"/>
  <c r="AU189" i="49"/>
  <c r="AT189" i="49"/>
  <c r="AS189" i="49"/>
  <c r="AR189" i="49"/>
  <c r="AQ189" i="49"/>
  <c r="AP189" i="49"/>
  <c r="AO189" i="49"/>
  <c r="AN189" i="49"/>
  <c r="AM189" i="49"/>
  <c r="AL189" i="49"/>
  <c r="AU188" i="49"/>
  <c r="AT188" i="49"/>
  <c r="AS188" i="49"/>
  <c r="AR188" i="49"/>
  <c r="AQ188" i="49"/>
  <c r="AP188" i="49"/>
  <c r="AO188" i="49"/>
  <c r="AN188" i="49"/>
  <c r="AM188" i="49"/>
  <c r="AL188" i="49"/>
  <c r="AU187" i="49"/>
  <c r="AT187" i="49"/>
  <c r="AS187" i="49"/>
  <c r="AR187" i="49"/>
  <c r="AQ187" i="49"/>
  <c r="AP187" i="49"/>
  <c r="AO187" i="49"/>
  <c r="AN187" i="49"/>
  <c r="AM187" i="49"/>
  <c r="AL187" i="49"/>
  <c r="AU186" i="49"/>
  <c r="AT186" i="49"/>
  <c r="AS186" i="49"/>
  <c r="AR186" i="49"/>
  <c r="AQ186" i="49"/>
  <c r="AP186" i="49"/>
  <c r="AO186" i="49"/>
  <c r="AN186" i="49"/>
  <c r="AM186" i="49"/>
  <c r="AL186" i="49"/>
  <c r="AU185" i="49"/>
  <c r="AT185" i="49"/>
  <c r="AS185" i="49"/>
  <c r="AR185" i="49"/>
  <c r="AQ185" i="49"/>
  <c r="AP185" i="49"/>
  <c r="AO185" i="49"/>
  <c r="AN185" i="49"/>
  <c r="AM185" i="49"/>
  <c r="AL185" i="49"/>
  <c r="AU184" i="49"/>
  <c r="AT184" i="49"/>
  <c r="AS184" i="49"/>
  <c r="AR184" i="49"/>
  <c r="AQ184" i="49"/>
  <c r="AP184" i="49"/>
  <c r="AO184" i="49"/>
  <c r="AN184" i="49"/>
  <c r="AM184" i="49"/>
  <c r="AL184" i="49"/>
  <c r="AU183" i="49"/>
  <c r="AT183" i="49"/>
  <c r="AS183" i="49"/>
  <c r="AR183" i="49"/>
  <c r="AQ183" i="49"/>
  <c r="AP183" i="49"/>
  <c r="AO183" i="49"/>
  <c r="AN183" i="49"/>
  <c r="AM183" i="49"/>
  <c r="AL183" i="49"/>
  <c r="AU182" i="49"/>
  <c r="AT182" i="49"/>
  <c r="AS182" i="49"/>
  <c r="AR182" i="49"/>
  <c r="AQ182" i="49"/>
  <c r="AP182" i="49"/>
  <c r="AO182" i="49"/>
  <c r="AN182" i="49"/>
  <c r="AM182" i="49"/>
  <c r="AL182" i="49"/>
  <c r="AU181" i="49"/>
  <c r="AT181" i="49"/>
  <c r="AS181" i="49"/>
  <c r="AR181" i="49"/>
  <c r="AQ181" i="49"/>
  <c r="AP181" i="49"/>
  <c r="AO181" i="49"/>
  <c r="AN181" i="49"/>
  <c r="AM181" i="49"/>
  <c r="AL181" i="49"/>
  <c r="AU180" i="49"/>
  <c r="AT180" i="49"/>
  <c r="AS180" i="49"/>
  <c r="AR180" i="49"/>
  <c r="AQ180" i="49"/>
  <c r="AP180" i="49"/>
  <c r="AO180" i="49"/>
  <c r="AN180" i="49"/>
  <c r="AM180" i="49"/>
  <c r="AL180" i="49"/>
  <c r="AU179" i="49"/>
  <c r="AT179" i="49"/>
  <c r="AS179" i="49"/>
  <c r="AR179" i="49"/>
  <c r="AQ179" i="49"/>
  <c r="AP179" i="49"/>
  <c r="AO179" i="49"/>
  <c r="AN179" i="49"/>
  <c r="AM179" i="49"/>
  <c r="AL179" i="49"/>
  <c r="AU178" i="49"/>
  <c r="AT178" i="49"/>
  <c r="AS178" i="49"/>
  <c r="AR178" i="49"/>
  <c r="AQ178" i="49"/>
  <c r="AP178" i="49"/>
  <c r="AO178" i="49"/>
  <c r="AN178" i="49"/>
  <c r="AM178" i="49"/>
  <c r="AL178" i="49"/>
  <c r="AU177" i="49"/>
  <c r="AT177" i="49"/>
  <c r="AS177" i="49"/>
  <c r="AR177" i="49"/>
  <c r="AQ177" i="49"/>
  <c r="AP177" i="49"/>
  <c r="AO177" i="49"/>
  <c r="AN177" i="49"/>
  <c r="AM177" i="49"/>
  <c r="AL177" i="49"/>
  <c r="AU176" i="49"/>
  <c r="AT176" i="49"/>
  <c r="AS176" i="49"/>
  <c r="AR176" i="49"/>
  <c r="AQ176" i="49"/>
  <c r="AP176" i="49"/>
  <c r="AO176" i="49"/>
  <c r="AN176" i="49"/>
  <c r="AM176" i="49"/>
  <c r="AL176" i="49"/>
  <c r="AU28" i="49"/>
  <c r="AT28" i="49"/>
  <c r="AS28" i="49"/>
  <c r="AR28" i="49"/>
  <c r="AQ28" i="49"/>
  <c r="AP28" i="49"/>
  <c r="AO28" i="49"/>
  <c r="AN28" i="49"/>
  <c r="AM28" i="49"/>
  <c r="AL28" i="49"/>
  <c r="AU27" i="49"/>
  <c r="AT27" i="49"/>
  <c r="AS27" i="49"/>
  <c r="AR27" i="49"/>
  <c r="AQ27" i="49"/>
  <c r="AP27" i="49"/>
  <c r="AO27" i="49"/>
  <c r="AN27" i="49"/>
  <c r="AM27" i="49"/>
  <c r="AL27" i="49"/>
  <c r="AU26" i="49"/>
  <c r="AT26" i="49"/>
  <c r="AS26" i="49"/>
  <c r="AR26" i="49"/>
  <c r="AQ26" i="49"/>
  <c r="AP26" i="49"/>
  <c r="AO26" i="49"/>
  <c r="AN26" i="49"/>
  <c r="AM26" i="49"/>
  <c r="AL26" i="49"/>
  <c r="AU172" i="49"/>
  <c r="AT172" i="49"/>
  <c r="AS172" i="49"/>
  <c r="AR172" i="49"/>
  <c r="AQ172" i="49"/>
  <c r="AP172" i="49"/>
  <c r="AO172" i="49"/>
  <c r="AN172" i="49"/>
  <c r="AM172" i="49"/>
  <c r="AL172" i="49"/>
  <c r="AU171" i="49"/>
  <c r="AT171" i="49"/>
  <c r="AS171" i="49"/>
  <c r="AR171" i="49"/>
  <c r="AQ171" i="49"/>
  <c r="AP171" i="49"/>
  <c r="AO171" i="49"/>
  <c r="AN171" i="49"/>
  <c r="AM171" i="49"/>
  <c r="AL171" i="49"/>
  <c r="AU170" i="49"/>
  <c r="AT170" i="49"/>
  <c r="AS170" i="49"/>
  <c r="AR170" i="49"/>
  <c r="AQ170" i="49"/>
  <c r="AP170" i="49"/>
  <c r="AO170" i="49"/>
  <c r="AN170" i="49"/>
  <c r="AM170" i="49"/>
  <c r="AL170" i="49"/>
  <c r="AU169" i="49"/>
  <c r="AT169" i="49"/>
  <c r="AS169" i="49"/>
  <c r="AR169" i="49"/>
  <c r="AQ169" i="49"/>
  <c r="AP169" i="49"/>
  <c r="AO169" i="49"/>
  <c r="AN169" i="49"/>
  <c r="AM169" i="49"/>
  <c r="AL169" i="49"/>
  <c r="AU168" i="49"/>
  <c r="AT168" i="49"/>
  <c r="AS168" i="49"/>
  <c r="AR168" i="49"/>
  <c r="AQ168" i="49"/>
  <c r="AP168" i="49"/>
  <c r="AO168" i="49"/>
  <c r="AN168" i="49"/>
  <c r="AM168" i="49"/>
  <c r="AL168" i="49"/>
  <c r="AU167" i="49"/>
  <c r="AT167" i="49"/>
  <c r="AS167" i="49"/>
  <c r="AR167" i="49"/>
  <c r="AQ167" i="49"/>
  <c r="AP167" i="49"/>
  <c r="AO167" i="49"/>
  <c r="AN167" i="49"/>
  <c r="AM167" i="49"/>
  <c r="AL167" i="49"/>
  <c r="AU166" i="49"/>
  <c r="AT166" i="49"/>
  <c r="AS166" i="49"/>
  <c r="AR166" i="49"/>
  <c r="AQ166" i="49"/>
  <c r="AP166" i="49"/>
  <c r="AO166" i="49"/>
  <c r="AN166" i="49"/>
  <c r="AM166" i="49"/>
  <c r="AL166" i="49"/>
  <c r="AU165" i="49"/>
  <c r="AT165" i="49"/>
  <c r="AS165" i="49"/>
  <c r="AR165" i="49"/>
  <c r="AQ165" i="49"/>
  <c r="AP165" i="49"/>
  <c r="AO165" i="49"/>
  <c r="AN165" i="49"/>
  <c r="AM165" i="49"/>
  <c r="AL165" i="49"/>
  <c r="AU164" i="49"/>
  <c r="AT164" i="49"/>
  <c r="AS164" i="49"/>
  <c r="AR164" i="49"/>
  <c r="AQ164" i="49"/>
  <c r="AP164" i="49"/>
  <c r="AO164" i="49"/>
  <c r="AN164" i="49"/>
  <c r="AM164" i="49"/>
  <c r="AL164" i="49"/>
  <c r="AU163" i="49"/>
  <c r="AT163" i="49"/>
  <c r="AS163" i="49"/>
  <c r="AR163" i="49"/>
  <c r="AQ163" i="49"/>
  <c r="AP163" i="49"/>
  <c r="AO163" i="49"/>
  <c r="AN163" i="49"/>
  <c r="AM163" i="49"/>
  <c r="AL163" i="49"/>
  <c r="AU162" i="49"/>
  <c r="AT162" i="49"/>
  <c r="AS162" i="49"/>
  <c r="AR162" i="49"/>
  <c r="AQ162" i="49"/>
  <c r="AP162" i="49"/>
  <c r="AO162" i="49"/>
  <c r="AN162" i="49"/>
  <c r="AM162" i="49"/>
  <c r="AL162" i="49"/>
  <c r="AU161" i="49"/>
  <c r="AT161" i="49"/>
  <c r="AS161" i="49"/>
  <c r="AR161" i="49"/>
  <c r="AQ161" i="49"/>
  <c r="AP161" i="49"/>
  <c r="AO161" i="49"/>
  <c r="AN161" i="49"/>
  <c r="AM161" i="49"/>
  <c r="AL161" i="49"/>
  <c r="AU160" i="49"/>
  <c r="AT160" i="49"/>
  <c r="AS160" i="49"/>
  <c r="AR160" i="49"/>
  <c r="AQ160" i="49"/>
  <c r="AP160" i="49"/>
  <c r="AO160" i="49"/>
  <c r="AN160" i="49"/>
  <c r="AM160" i="49"/>
  <c r="AL160" i="49"/>
  <c r="AU159" i="49"/>
  <c r="AT159" i="49"/>
  <c r="AS159" i="49"/>
  <c r="AR159" i="49"/>
  <c r="AQ159" i="49"/>
  <c r="AP159" i="49"/>
  <c r="AO159" i="49"/>
  <c r="AN159" i="49"/>
  <c r="AM159" i="49"/>
  <c r="AL159" i="49"/>
  <c r="AU158" i="49"/>
  <c r="AT158" i="49"/>
  <c r="AS158" i="49"/>
  <c r="AR158" i="49"/>
  <c r="AQ158" i="49"/>
  <c r="AP158" i="49"/>
  <c r="AO158" i="49"/>
  <c r="AN158" i="49"/>
  <c r="AM158" i="49"/>
  <c r="AL158" i="49"/>
  <c r="AU157" i="49"/>
  <c r="AT157" i="49"/>
  <c r="AS157" i="49"/>
  <c r="AR157" i="49"/>
  <c r="AQ157" i="49"/>
  <c r="AP157" i="49"/>
  <c r="AO157" i="49"/>
  <c r="AN157" i="49"/>
  <c r="AM157" i="49"/>
  <c r="AL157" i="49"/>
  <c r="AU156" i="49"/>
  <c r="AT156" i="49"/>
  <c r="AS156" i="49"/>
  <c r="AR156" i="49"/>
  <c r="AQ156" i="49"/>
  <c r="AP156" i="49"/>
  <c r="AO156" i="49"/>
  <c r="AN156" i="49"/>
  <c r="AM156" i="49"/>
  <c r="AL156" i="49"/>
  <c r="AU155" i="49"/>
  <c r="AT155" i="49"/>
  <c r="AS155" i="49"/>
  <c r="AR155" i="49"/>
  <c r="AQ155" i="49"/>
  <c r="AP155" i="49"/>
  <c r="AO155" i="49"/>
  <c r="AN155" i="49"/>
  <c r="AM155" i="49"/>
  <c r="AL155" i="49"/>
  <c r="AU154" i="49"/>
  <c r="AT154" i="49"/>
  <c r="AS154" i="49"/>
  <c r="AR154" i="49"/>
  <c r="AQ154" i="49"/>
  <c r="AP154" i="49"/>
  <c r="AO154" i="49"/>
  <c r="AN154" i="49"/>
  <c r="AM154" i="49"/>
  <c r="AL154" i="49"/>
  <c r="AU153" i="49"/>
  <c r="AT153" i="49"/>
  <c r="AS153" i="49"/>
  <c r="AR153" i="49"/>
  <c r="AQ153" i="49"/>
  <c r="AP153" i="49"/>
  <c r="AO153" i="49"/>
  <c r="AN153" i="49"/>
  <c r="AM153" i="49"/>
  <c r="AL153" i="49"/>
  <c r="AU152" i="49"/>
  <c r="AT152" i="49"/>
  <c r="AS152" i="49"/>
  <c r="AR152" i="49"/>
  <c r="AQ152" i="49"/>
  <c r="AP152" i="49"/>
  <c r="AO152" i="49"/>
  <c r="AN152" i="49"/>
  <c r="AM152" i="49"/>
  <c r="AL152" i="49"/>
  <c r="AU151" i="49"/>
  <c r="AT151" i="49"/>
  <c r="AS151" i="49"/>
  <c r="AR151" i="49"/>
  <c r="AQ151" i="49"/>
  <c r="AP151" i="49"/>
  <c r="AO151" i="49"/>
  <c r="AN151" i="49"/>
  <c r="AM151" i="49"/>
  <c r="AL151" i="49"/>
  <c r="AU150" i="49"/>
  <c r="AT150" i="49"/>
  <c r="AS150" i="49"/>
  <c r="AR150" i="49"/>
  <c r="AQ150" i="49"/>
  <c r="AP150" i="49"/>
  <c r="AO150" i="49"/>
  <c r="AN150" i="49"/>
  <c r="AM150" i="49"/>
  <c r="AL150" i="49"/>
  <c r="AU149" i="49"/>
  <c r="AT149" i="49"/>
  <c r="AS149" i="49"/>
  <c r="AR149" i="49"/>
  <c r="AQ149" i="49"/>
  <c r="AP149" i="49"/>
  <c r="AO149" i="49"/>
  <c r="AN149" i="49"/>
  <c r="AM149" i="49"/>
  <c r="AL149" i="49"/>
  <c r="AU148" i="49"/>
  <c r="AT148" i="49"/>
  <c r="AS148" i="49"/>
  <c r="AR148" i="49"/>
  <c r="AQ148" i="49"/>
  <c r="AP148" i="49"/>
  <c r="AO148" i="49"/>
  <c r="AN148" i="49"/>
  <c r="AM148" i="49"/>
  <c r="AL148" i="49"/>
  <c r="AU147" i="49"/>
  <c r="AT147" i="49"/>
  <c r="AS147" i="49"/>
  <c r="AR147" i="49"/>
  <c r="AQ147" i="49"/>
  <c r="AP147" i="49"/>
  <c r="AO147" i="49"/>
  <c r="AN147" i="49"/>
  <c r="AM147" i="49"/>
  <c r="AL147" i="49"/>
  <c r="AU146" i="49"/>
  <c r="AT146" i="49"/>
  <c r="AS146" i="49"/>
  <c r="AR146" i="49"/>
  <c r="AQ146" i="49"/>
  <c r="AP146" i="49"/>
  <c r="AO146" i="49"/>
  <c r="AN146" i="49"/>
  <c r="AM146" i="49"/>
  <c r="AL146" i="49"/>
  <c r="AU145" i="49"/>
  <c r="AT145" i="49"/>
  <c r="AS145" i="49"/>
  <c r="AR145" i="49"/>
  <c r="AQ145" i="49"/>
  <c r="AP145" i="49"/>
  <c r="AO145" i="49"/>
  <c r="AN145" i="49"/>
  <c r="AM145" i="49"/>
  <c r="AL145" i="49"/>
  <c r="AU144" i="49"/>
  <c r="AT144" i="49"/>
  <c r="AS144" i="49"/>
  <c r="AR144" i="49"/>
  <c r="AQ144" i="49"/>
  <c r="AP144" i="49"/>
  <c r="AO144" i="49"/>
  <c r="AN144" i="49"/>
  <c r="AM144" i="49"/>
  <c r="AL144" i="49"/>
  <c r="AU143" i="49"/>
  <c r="AT143" i="49"/>
  <c r="AS143" i="49"/>
  <c r="AR143" i="49"/>
  <c r="AQ143" i="49"/>
  <c r="AP143" i="49"/>
  <c r="AO143" i="49"/>
  <c r="AN143" i="49"/>
  <c r="AM143" i="49"/>
  <c r="AL143" i="49"/>
  <c r="AU142" i="49"/>
  <c r="AT142" i="49"/>
  <c r="AS142" i="49"/>
  <c r="AR142" i="49"/>
  <c r="AQ142" i="49"/>
  <c r="AP142" i="49"/>
  <c r="AO142" i="49"/>
  <c r="AN142" i="49"/>
  <c r="AM142" i="49"/>
  <c r="AL142" i="49"/>
  <c r="AU141" i="49"/>
  <c r="AT141" i="49"/>
  <c r="AS141" i="49"/>
  <c r="AR141" i="49"/>
  <c r="AQ141" i="49"/>
  <c r="AP141" i="49"/>
  <c r="AO141" i="49"/>
  <c r="AN141" i="49"/>
  <c r="AM141" i="49"/>
  <c r="AL141" i="49"/>
  <c r="AU140" i="49"/>
  <c r="AT140" i="49"/>
  <c r="AS140" i="49"/>
  <c r="AR140" i="49"/>
  <c r="AQ140" i="49"/>
  <c r="AP140" i="49"/>
  <c r="AO140" i="49"/>
  <c r="AN140" i="49"/>
  <c r="AM140" i="49"/>
  <c r="AL140" i="49"/>
  <c r="AU49" i="49"/>
  <c r="AT49" i="49"/>
  <c r="AS49" i="49"/>
  <c r="AR49" i="49"/>
  <c r="AQ49" i="49"/>
  <c r="AP49" i="49"/>
  <c r="AO49" i="49"/>
  <c r="AN49" i="49"/>
  <c r="AM49" i="49"/>
  <c r="AL49" i="49"/>
  <c r="AU48" i="49"/>
  <c r="AT48" i="49"/>
  <c r="AS48" i="49"/>
  <c r="AR48" i="49"/>
  <c r="AQ48" i="49"/>
  <c r="AP48" i="49"/>
  <c r="AO48" i="49"/>
  <c r="AN48" i="49"/>
  <c r="AM48" i="49"/>
  <c r="AL48" i="49"/>
  <c r="AU47" i="49"/>
  <c r="AT47" i="49"/>
  <c r="AS47" i="49"/>
  <c r="AR47" i="49"/>
  <c r="AQ47" i="49"/>
  <c r="AP47" i="49"/>
  <c r="AO47" i="49"/>
  <c r="AN47" i="49"/>
  <c r="AM47" i="49"/>
  <c r="AL47" i="49"/>
  <c r="AU46" i="49"/>
  <c r="AT46" i="49"/>
  <c r="AS46" i="49"/>
  <c r="AR46" i="49"/>
  <c r="AQ46" i="49"/>
  <c r="AP46" i="49"/>
  <c r="AO46" i="49"/>
  <c r="AN46" i="49"/>
  <c r="AM46" i="49"/>
  <c r="AL46" i="49"/>
  <c r="AU45" i="49"/>
  <c r="AT45" i="49"/>
  <c r="AS45" i="49"/>
  <c r="AR45" i="49"/>
  <c r="AQ45" i="49"/>
  <c r="AP45" i="49"/>
  <c r="AO45" i="49"/>
  <c r="AN45" i="49"/>
  <c r="AM45" i="49"/>
  <c r="AL45" i="49"/>
  <c r="AU44" i="49"/>
  <c r="AT44" i="49"/>
  <c r="AS44" i="49"/>
  <c r="AR44" i="49"/>
  <c r="AQ44" i="49"/>
  <c r="AP44" i="49"/>
  <c r="AO44" i="49"/>
  <c r="AN44" i="49"/>
  <c r="AM44" i="49"/>
  <c r="AL44" i="49"/>
  <c r="AU43" i="49"/>
  <c r="AT43" i="49"/>
  <c r="AS43" i="49"/>
  <c r="AR43" i="49"/>
  <c r="AQ43" i="49"/>
  <c r="AP43" i="49"/>
  <c r="AO43" i="49"/>
  <c r="AN43" i="49"/>
  <c r="AM43" i="49"/>
  <c r="AL43" i="49"/>
  <c r="AU42" i="49"/>
  <c r="AT42" i="49"/>
  <c r="AS42" i="49"/>
  <c r="AR42" i="49"/>
  <c r="AQ42" i="49"/>
  <c r="AP42" i="49"/>
  <c r="AO42" i="49"/>
  <c r="AN42" i="49"/>
  <c r="AM42" i="49"/>
  <c r="AL42" i="49"/>
  <c r="AU41" i="49"/>
  <c r="AT41" i="49"/>
  <c r="AS41" i="49"/>
  <c r="AR41" i="49"/>
  <c r="AQ41" i="49"/>
  <c r="AP41" i="49"/>
  <c r="AO41" i="49"/>
  <c r="AN41" i="49"/>
  <c r="AM41" i="49"/>
  <c r="AL41" i="49"/>
  <c r="AU40" i="49"/>
  <c r="AT40" i="49"/>
  <c r="AS40" i="49"/>
  <c r="AR40" i="49"/>
  <c r="AQ40" i="49"/>
  <c r="AP40" i="49"/>
  <c r="AO40" i="49"/>
  <c r="AN40" i="49"/>
  <c r="AM40" i="49"/>
  <c r="AL40" i="49"/>
  <c r="AU39" i="49"/>
  <c r="AT39" i="49"/>
  <c r="AS39" i="49"/>
  <c r="AR39" i="49"/>
  <c r="AQ39" i="49"/>
  <c r="AP39" i="49"/>
  <c r="AO39" i="49"/>
  <c r="AN39" i="49"/>
  <c r="AM39" i="49"/>
  <c r="AL39" i="49"/>
  <c r="AU38" i="49"/>
  <c r="AT38" i="49"/>
  <c r="AS38" i="49"/>
  <c r="AR38" i="49"/>
  <c r="AQ38" i="49"/>
  <c r="AP38" i="49"/>
  <c r="AO38" i="49"/>
  <c r="AN38" i="49"/>
  <c r="AM38" i="49"/>
  <c r="AL38" i="49"/>
  <c r="AU37" i="49"/>
  <c r="AT37" i="49"/>
  <c r="AS37" i="49"/>
  <c r="AR37" i="49"/>
  <c r="AQ37" i="49"/>
  <c r="AP37" i="49"/>
  <c r="AO37" i="49"/>
  <c r="AN37" i="49"/>
  <c r="AM37" i="49"/>
  <c r="AL37" i="49"/>
  <c r="AU36" i="49"/>
  <c r="AT36" i="49"/>
  <c r="AS36" i="49"/>
  <c r="AR36" i="49"/>
  <c r="AQ36" i="49"/>
  <c r="AP36" i="49"/>
  <c r="AO36" i="49"/>
  <c r="AN36" i="49"/>
  <c r="AM36" i="49"/>
  <c r="AL36" i="49"/>
  <c r="AU35" i="49"/>
  <c r="AT35" i="49"/>
  <c r="AS35" i="49"/>
  <c r="AR35" i="49"/>
  <c r="AQ35" i="49"/>
  <c r="AP35" i="49"/>
  <c r="AO35" i="49"/>
  <c r="AN35" i="49"/>
  <c r="AM35" i="49"/>
  <c r="AL35" i="49"/>
  <c r="AU34" i="49"/>
  <c r="AT34" i="49"/>
  <c r="AS34" i="49"/>
  <c r="AR34" i="49"/>
  <c r="AQ34" i="49"/>
  <c r="AP34" i="49"/>
  <c r="AO34" i="49"/>
  <c r="AN34" i="49"/>
  <c r="AM34" i="49"/>
  <c r="AL34" i="49"/>
  <c r="AU33" i="49"/>
  <c r="AT33" i="49"/>
  <c r="AS33" i="49"/>
  <c r="AR33" i="49"/>
  <c r="AQ33" i="49"/>
  <c r="AP33" i="49"/>
  <c r="AO33" i="49"/>
  <c r="AN33" i="49"/>
  <c r="AM33" i="49"/>
  <c r="AL33" i="49"/>
  <c r="AU32" i="49"/>
  <c r="AT32" i="49"/>
  <c r="AS32" i="49"/>
  <c r="AR32" i="49"/>
  <c r="AQ32" i="49"/>
  <c r="AP32" i="49"/>
  <c r="AO32" i="49"/>
  <c r="AN32" i="49"/>
  <c r="AM32" i="49"/>
  <c r="AL32" i="49"/>
  <c r="AU31" i="49"/>
  <c r="AT31" i="49"/>
  <c r="AS31" i="49"/>
  <c r="AR31" i="49"/>
  <c r="AQ31" i="49"/>
  <c r="AP31" i="49"/>
  <c r="AO31" i="49"/>
  <c r="AN31" i="49"/>
  <c r="AM31" i="49"/>
  <c r="AL31" i="49"/>
  <c r="AU30" i="49"/>
  <c r="AT30" i="49"/>
  <c r="AS30" i="49"/>
  <c r="AR30" i="49"/>
  <c r="AQ30" i="49"/>
  <c r="AP30" i="49"/>
  <c r="AO30" i="49"/>
  <c r="AN30" i="49"/>
  <c r="AM30" i="49"/>
  <c r="AL30" i="49"/>
  <c r="AU29" i="49"/>
  <c r="AT29" i="49"/>
  <c r="AS29" i="49"/>
  <c r="AR29" i="49"/>
  <c r="AQ29" i="49"/>
  <c r="AP29" i="49"/>
  <c r="AO29" i="49"/>
  <c r="AN29" i="49"/>
  <c r="AM29" i="49"/>
  <c r="AL29" i="49"/>
  <c r="AU175" i="49"/>
  <c r="AT175" i="49"/>
  <c r="AS175" i="49"/>
  <c r="AR175" i="49"/>
  <c r="AQ175" i="49"/>
  <c r="AP175" i="49"/>
  <c r="AO175" i="49"/>
  <c r="AN175" i="49"/>
  <c r="AM175" i="49"/>
  <c r="AL175" i="49"/>
  <c r="AU174" i="49"/>
  <c r="AT174" i="49"/>
  <c r="AS174" i="49"/>
  <c r="AR174" i="49"/>
  <c r="AQ174" i="49"/>
  <c r="AP174" i="49"/>
  <c r="AO174" i="49"/>
  <c r="AN174" i="49"/>
  <c r="AM174" i="49"/>
  <c r="AL174" i="49"/>
  <c r="AU173" i="49"/>
  <c r="AT173" i="49"/>
  <c r="AS173" i="49"/>
  <c r="AR173" i="49"/>
  <c r="AQ173" i="49"/>
  <c r="AP173" i="49"/>
  <c r="AO173" i="49"/>
  <c r="AN173" i="49"/>
  <c r="AM173" i="49"/>
  <c r="AL173" i="49"/>
  <c r="AU139" i="49"/>
  <c r="AT139" i="49"/>
  <c r="AS139" i="49"/>
  <c r="AR139" i="49"/>
  <c r="AQ139" i="49"/>
  <c r="AP139" i="49"/>
  <c r="AO139" i="49"/>
  <c r="AN139" i="49"/>
  <c r="AM139" i="49"/>
  <c r="AL139" i="49"/>
  <c r="AU138" i="49"/>
  <c r="AT138" i="49"/>
  <c r="AS138" i="49"/>
  <c r="AR138" i="49"/>
  <c r="AQ138" i="49"/>
  <c r="AP138" i="49"/>
  <c r="AO138" i="49"/>
  <c r="AN138" i="49"/>
  <c r="AM138" i="49"/>
  <c r="AL138" i="49"/>
  <c r="AU137" i="49"/>
  <c r="AT137" i="49"/>
  <c r="AS137" i="49"/>
  <c r="AR137" i="49"/>
  <c r="AQ137" i="49"/>
  <c r="AP137" i="49"/>
  <c r="AO137" i="49"/>
  <c r="AN137" i="49"/>
  <c r="AM137" i="49"/>
  <c r="AL137" i="49"/>
  <c r="AU136" i="49"/>
  <c r="AT136" i="49"/>
  <c r="AS136" i="49"/>
  <c r="AR136" i="49"/>
  <c r="AQ136" i="49"/>
  <c r="AP136" i="49"/>
  <c r="AO136" i="49"/>
  <c r="AN136" i="49"/>
  <c r="AM136" i="49"/>
  <c r="AL136" i="49"/>
  <c r="AU135" i="49"/>
  <c r="AT135" i="49"/>
  <c r="AS135" i="49"/>
  <c r="AR135" i="49"/>
  <c r="AQ135" i="49"/>
  <c r="AP135" i="49"/>
  <c r="AO135" i="49"/>
  <c r="AN135" i="49"/>
  <c r="AM135" i="49"/>
  <c r="AL135" i="49"/>
  <c r="AU134" i="49"/>
  <c r="AT134" i="49"/>
  <c r="AS134" i="49"/>
  <c r="AR134" i="49"/>
  <c r="AQ134" i="49"/>
  <c r="AP134" i="49"/>
  <c r="AO134" i="49"/>
  <c r="AN134" i="49"/>
  <c r="AM134" i="49"/>
  <c r="AL134" i="49"/>
  <c r="AU133" i="49"/>
  <c r="AT133" i="49"/>
  <c r="AS133" i="49"/>
  <c r="AR133" i="49"/>
  <c r="AQ133" i="49"/>
  <c r="AP133" i="49"/>
  <c r="AO133" i="49"/>
  <c r="AN133" i="49"/>
  <c r="AM133" i="49"/>
  <c r="AL133" i="49"/>
  <c r="AU132" i="49"/>
  <c r="AT132" i="49"/>
  <c r="AS132" i="49"/>
  <c r="AR132" i="49"/>
  <c r="AQ132" i="49"/>
  <c r="AP132" i="49"/>
  <c r="AO132" i="49"/>
  <c r="AN132" i="49"/>
  <c r="AM132" i="49"/>
  <c r="AL132" i="49"/>
  <c r="AU131" i="49"/>
  <c r="AT131" i="49"/>
  <c r="AS131" i="49"/>
  <c r="AR131" i="49"/>
  <c r="AQ131" i="49"/>
  <c r="AP131" i="49"/>
  <c r="AO131" i="49"/>
  <c r="AN131" i="49"/>
  <c r="AM131" i="49"/>
  <c r="AL131" i="49"/>
  <c r="AU130" i="49"/>
  <c r="AT130" i="49"/>
  <c r="AS130" i="49"/>
  <c r="AR130" i="49"/>
  <c r="AQ130" i="49"/>
  <c r="AP130" i="49"/>
  <c r="AO130" i="49"/>
  <c r="AN130" i="49"/>
  <c r="AM130" i="49"/>
  <c r="AL130" i="49"/>
  <c r="AU129" i="49"/>
  <c r="AT129" i="49"/>
  <c r="AS129" i="49"/>
  <c r="AR129" i="49"/>
  <c r="AQ129" i="49"/>
  <c r="AP129" i="49"/>
  <c r="AO129" i="49"/>
  <c r="AN129" i="49"/>
  <c r="AM129" i="49"/>
  <c r="AL129" i="49"/>
  <c r="AU128" i="49"/>
  <c r="AT128" i="49"/>
  <c r="AS128" i="49"/>
  <c r="AR128" i="49"/>
  <c r="AQ128" i="49"/>
  <c r="AP128" i="49"/>
  <c r="AO128" i="49"/>
  <c r="AN128" i="49"/>
  <c r="AM128" i="49"/>
  <c r="AL128" i="49"/>
  <c r="AU127" i="49"/>
  <c r="AT127" i="49"/>
  <c r="AS127" i="49"/>
  <c r="AR127" i="49"/>
  <c r="AQ127" i="49"/>
  <c r="AP127" i="49"/>
  <c r="AO127" i="49"/>
  <c r="AN127" i="49"/>
  <c r="AM127" i="49"/>
  <c r="AL127" i="49"/>
  <c r="AU126" i="49"/>
  <c r="AT126" i="49"/>
  <c r="AS126" i="49"/>
  <c r="AR126" i="49"/>
  <c r="AQ126" i="49"/>
  <c r="AP126" i="49"/>
  <c r="AO126" i="49"/>
  <c r="AN126" i="49"/>
  <c r="AM126" i="49"/>
  <c r="AL126" i="49"/>
  <c r="AU125" i="49"/>
  <c r="AT125" i="49"/>
  <c r="AS125" i="49"/>
  <c r="AR125" i="49"/>
  <c r="AQ125" i="49"/>
  <c r="AP125" i="49"/>
  <c r="AO125" i="49"/>
  <c r="AN125" i="49"/>
  <c r="AM125" i="49"/>
  <c r="AL125" i="49"/>
  <c r="AU124" i="49"/>
  <c r="AT124" i="49"/>
  <c r="AS124" i="49"/>
  <c r="AR124" i="49"/>
  <c r="AQ124" i="49"/>
  <c r="AP124" i="49"/>
  <c r="AO124" i="49"/>
  <c r="AN124" i="49"/>
  <c r="AM124" i="49"/>
  <c r="AL124" i="49"/>
  <c r="AU123" i="49"/>
  <c r="AT123" i="49"/>
  <c r="AS123" i="49"/>
  <c r="AR123" i="49"/>
  <c r="AQ123" i="49"/>
  <c r="AP123" i="49"/>
  <c r="AO123" i="49"/>
  <c r="AN123" i="49"/>
  <c r="AM123" i="49"/>
  <c r="AL123" i="49"/>
  <c r="AU122" i="49"/>
  <c r="AT122" i="49"/>
  <c r="AS122" i="49"/>
  <c r="AR122" i="49"/>
  <c r="AQ122" i="49"/>
  <c r="AP122" i="49"/>
  <c r="AO122" i="49"/>
  <c r="AN122" i="49"/>
  <c r="AM122" i="49"/>
  <c r="AL122" i="49"/>
  <c r="AU97" i="49"/>
  <c r="AT97" i="49"/>
  <c r="AS97" i="49"/>
  <c r="AR97" i="49"/>
  <c r="AQ97" i="49"/>
  <c r="AP97" i="49"/>
  <c r="AO97" i="49"/>
  <c r="AN97" i="49"/>
  <c r="AM97" i="49"/>
  <c r="AL97" i="49"/>
  <c r="AU96" i="49"/>
  <c r="AT96" i="49"/>
  <c r="AS96" i="49"/>
  <c r="AR96" i="49"/>
  <c r="AQ96" i="49"/>
  <c r="AP96" i="49"/>
  <c r="AO96" i="49"/>
  <c r="AN96" i="49"/>
  <c r="AM96" i="49"/>
  <c r="AL96" i="49"/>
  <c r="AU95" i="49"/>
  <c r="AT95" i="49"/>
  <c r="AS95" i="49"/>
  <c r="AR95" i="49"/>
  <c r="AQ95" i="49"/>
  <c r="AP95" i="49"/>
  <c r="AO95" i="49"/>
  <c r="AN95" i="49"/>
  <c r="AM95" i="49"/>
  <c r="AL95" i="49"/>
  <c r="AU94" i="49"/>
  <c r="AT94" i="49"/>
  <c r="AS94" i="49"/>
  <c r="AR94" i="49"/>
  <c r="AQ94" i="49"/>
  <c r="AP94" i="49"/>
  <c r="AO94" i="49"/>
  <c r="AN94" i="49"/>
  <c r="AM94" i="49"/>
  <c r="AL94" i="49"/>
  <c r="AU93" i="49"/>
  <c r="AT93" i="49"/>
  <c r="AS93" i="49"/>
  <c r="AR93" i="49"/>
  <c r="AQ93" i="49"/>
  <c r="AP93" i="49"/>
  <c r="AO93" i="49"/>
  <c r="AN93" i="49"/>
  <c r="AM93" i="49"/>
  <c r="AL93" i="49"/>
  <c r="AU92" i="49"/>
  <c r="AT92" i="49"/>
  <c r="AS92" i="49"/>
  <c r="AR92" i="49"/>
  <c r="AQ92" i="49"/>
  <c r="AP92" i="49"/>
  <c r="AO92" i="49"/>
  <c r="AN92" i="49"/>
  <c r="AM92" i="49"/>
  <c r="AL92" i="49"/>
  <c r="AU91" i="49"/>
  <c r="AT91" i="49"/>
  <c r="AS91" i="49"/>
  <c r="AR91" i="49"/>
  <c r="AQ91" i="49"/>
  <c r="AP91" i="49"/>
  <c r="AO91" i="49"/>
  <c r="AN91" i="49"/>
  <c r="AM91" i="49"/>
  <c r="AL91" i="49"/>
  <c r="AU90" i="49"/>
  <c r="AT90" i="49"/>
  <c r="AS90" i="49"/>
  <c r="AR90" i="49"/>
  <c r="AQ90" i="49"/>
  <c r="AP90" i="49"/>
  <c r="AO90" i="49"/>
  <c r="AN90" i="49"/>
  <c r="AM90" i="49"/>
  <c r="AL90" i="49"/>
  <c r="AU89" i="49"/>
  <c r="AT89" i="49"/>
  <c r="AS89" i="49"/>
  <c r="AR89" i="49"/>
  <c r="AQ89" i="49"/>
  <c r="AP89" i="49"/>
  <c r="AO89" i="49"/>
  <c r="AN89" i="49"/>
  <c r="AM89" i="49"/>
  <c r="AL89" i="49"/>
  <c r="AU88" i="49"/>
  <c r="AT88" i="49"/>
  <c r="AS88" i="49"/>
  <c r="AR88" i="49"/>
  <c r="AQ88" i="49"/>
  <c r="AP88" i="49"/>
  <c r="AO88" i="49"/>
  <c r="AN88" i="49"/>
  <c r="AM88" i="49"/>
  <c r="AL88" i="49"/>
  <c r="AU87" i="49"/>
  <c r="AT87" i="49"/>
  <c r="AS87" i="49"/>
  <c r="AR87" i="49"/>
  <c r="AQ87" i="49"/>
  <c r="AP87" i="49"/>
  <c r="AO87" i="49"/>
  <c r="AN87" i="49"/>
  <c r="AM87" i="49"/>
  <c r="AL87" i="49"/>
  <c r="AU86" i="49"/>
  <c r="AT86" i="49"/>
  <c r="AS86" i="49"/>
  <c r="AR86" i="49"/>
  <c r="AQ86" i="49"/>
  <c r="AP86" i="49"/>
  <c r="AO86" i="49"/>
  <c r="AN86" i="49"/>
  <c r="AM86" i="49"/>
  <c r="AL86" i="49"/>
  <c r="AU85" i="49"/>
  <c r="AT85" i="49"/>
  <c r="AS85" i="49"/>
  <c r="AR85" i="49"/>
  <c r="AQ85" i="49"/>
  <c r="AP85" i="49"/>
  <c r="AO85" i="49"/>
  <c r="AN85" i="49"/>
  <c r="AM85" i="49"/>
  <c r="AL85" i="49"/>
  <c r="AU84" i="49"/>
  <c r="AT84" i="49"/>
  <c r="AS84" i="49"/>
  <c r="AR84" i="49"/>
  <c r="AQ84" i="49"/>
  <c r="AP84" i="49"/>
  <c r="AO84" i="49"/>
  <c r="AN84" i="49"/>
  <c r="AM84" i="49"/>
  <c r="AL84" i="49"/>
  <c r="AU83" i="49"/>
  <c r="AT83" i="49"/>
  <c r="AS83" i="49"/>
  <c r="AR83" i="49"/>
  <c r="AQ83" i="49"/>
  <c r="AP83" i="49"/>
  <c r="AO83" i="49"/>
  <c r="AN83" i="49"/>
  <c r="AM83" i="49"/>
  <c r="AL83" i="49"/>
  <c r="AU82" i="49"/>
  <c r="AT82" i="49"/>
  <c r="AS82" i="49"/>
  <c r="AR82" i="49"/>
  <c r="AQ82" i="49"/>
  <c r="AP82" i="49"/>
  <c r="AO82" i="49"/>
  <c r="AN82" i="49"/>
  <c r="AM82" i="49"/>
  <c r="AL82" i="49"/>
  <c r="AU81" i="49"/>
  <c r="AT81" i="49"/>
  <c r="AS81" i="49"/>
  <c r="AR81" i="49"/>
  <c r="AQ81" i="49"/>
  <c r="AP81" i="49"/>
  <c r="AO81" i="49"/>
  <c r="AN81" i="49"/>
  <c r="AM81" i="49"/>
  <c r="AL81" i="49"/>
  <c r="AU80" i="49"/>
  <c r="AT80" i="49"/>
  <c r="AS80" i="49"/>
  <c r="AR80" i="49"/>
  <c r="AQ80" i="49"/>
  <c r="AP80" i="49"/>
  <c r="AO80" i="49"/>
  <c r="AN80" i="49"/>
  <c r="AM80" i="49"/>
  <c r="AL80" i="49"/>
  <c r="AU79" i="49"/>
  <c r="AT79" i="49"/>
  <c r="AS79" i="49"/>
  <c r="AR79" i="49"/>
  <c r="AQ79" i="49"/>
  <c r="AP79" i="49"/>
  <c r="AO79" i="49"/>
  <c r="AN79" i="49"/>
  <c r="AM79" i="49"/>
  <c r="AL79" i="49"/>
  <c r="AU78" i="49"/>
  <c r="AT78" i="49"/>
  <c r="AS78" i="49"/>
  <c r="AR78" i="49"/>
  <c r="AQ78" i="49"/>
  <c r="AP78" i="49"/>
  <c r="AO78" i="49"/>
  <c r="AN78" i="49"/>
  <c r="AM78" i="49"/>
  <c r="AL78" i="49"/>
  <c r="AU77" i="49"/>
  <c r="AT77" i="49"/>
  <c r="AS77" i="49"/>
  <c r="AR77" i="49"/>
  <c r="AQ77" i="49"/>
  <c r="AP77" i="49"/>
  <c r="AO77" i="49"/>
  <c r="AN77" i="49"/>
  <c r="AM77" i="49"/>
  <c r="AL77" i="49"/>
  <c r="AU121" i="49"/>
  <c r="AT121" i="49"/>
  <c r="AS121" i="49"/>
  <c r="AR121" i="49"/>
  <c r="AQ121" i="49"/>
  <c r="AP121" i="49"/>
  <c r="AO121" i="49"/>
  <c r="AN121" i="49"/>
  <c r="AM121" i="49"/>
  <c r="AL121" i="49"/>
  <c r="AU120" i="49"/>
  <c r="AT120" i="49"/>
  <c r="AS120" i="49"/>
  <c r="AR120" i="49"/>
  <c r="AQ120" i="49"/>
  <c r="AP120" i="49"/>
  <c r="AO120" i="49"/>
  <c r="AN120" i="49"/>
  <c r="AM120" i="49"/>
  <c r="AL120" i="49"/>
  <c r="AU119" i="49"/>
  <c r="AT119" i="49"/>
  <c r="AS119" i="49"/>
  <c r="AR119" i="49"/>
  <c r="AQ119" i="49"/>
  <c r="AP119" i="49"/>
  <c r="AO119" i="49"/>
  <c r="AN119" i="49"/>
  <c r="AM119" i="49"/>
  <c r="AL119" i="49"/>
  <c r="AU118" i="49"/>
  <c r="AT118" i="49"/>
  <c r="AS118" i="49"/>
  <c r="AR118" i="49"/>
  <c r="AQ118" i="49"/>
  <c r="AP118" i="49"/>
  <c r="AO118" i="49"/>
  <c r="AN118" i="49"/>
  <c r="AM118" i="49"/>
  <c r="AL118" i="49"/>
  <c r="AU117" i="49"/>
  <c r="AT117" i="49"/>
  <c r="AS117" i="49"/>
  <c r="AR117" i="49"/>
  <c r="AQ117" i="49"/>
  <c r="AP117" i="49"/>
  <c r="AO117" i="49"/>
  <c r="AN117" i="49"/>
  <c r="AM117" i="49"/>
  <c r="AL117" i="49"/>
  <c r="AU116" i="49"/>
  <c r="AT116" i="49"/>
  <c r="AS116" i="49"/>
  <c r="AR116" i="49"/>
  <c r="AQ116" i="49"/>
  <c r="AP116" i="49"/>
  <c r="AO116" i="49"/>
  <c r="AN116" i="49"/>
  <c r="AM116" i="49"/>
  <c r="AL116" i="49"/>
  <c r="AU115" i="49"/>
  <c r="AT115" i="49"/>
  <c r="AS115" i="49"/>
  <c r="AR115" i="49"/>
  <c r="AQ115" i="49"/>
  <c r="AP115" i="49"/>
  <c r="AO115" i="49"/>
  <c r="AN115" i="49"/>
  <c r="AM115" i="49"/>
  <c r="AL115" i="49"/>
  <c r="AU114" i="49"/>
  <c r="AT114" i="49"/>
  <c r="AS114" i="49"/>
  <c r="AR114" i="49"/>
  <c r="AQ114" i="49"/>
  <c r="AP114" i="49"/>
  <c r="AO114" i="49"/>
  <c r="AN114" i="49"/>
  <c r="AM114" i="49"/>
  <c r="AL114" i="49"/>
  <c r="AU113" i="49"/>
  <c r="AT113" i="49"/>
  <c r="AS113" i="49"/>
  <c r="AR113" i="49"/>
  <c r="AQ113" i="49"/>
  <c r="AP113" i="49"/>
  <c r="AO113" i="49"/>
  <c r="AN113" i="49"/>
  <c r="AM113" i="49"/>
  <c r="AL113" i="49"/>
  <c r="AU112" i="49"/>
  <c r="AT112" i="49"/>
  <c r="AS112" i="49"/>
  <c r="AR112" i="49"/>
  <c r="AQ112" i="49"/>
  <c r="AP112" i="49"/>
  <c r="AO112" i="49"/>
  <c r="AN112" i="49"/>
  <c r="AM112" i="49"/>
  <c r="AL112" i="49"/>
  <c r="AU111" i="49"/>
  <c r="AT111" i="49"/>
  <c r="AS111" i="49"/>
  <c r="AR111" i="49"/>
  <c r="AQ111" i="49"/>
  <c r="AP111" i="49"/>
  <c r="AO111" i="49"/>
  <c r="AN111" i="49"/>
  <c r="AM111" i="49"/>
  <c r="AL111" i="49"/>
  <c r="AU110" i="49"/>
  <c r="AT110" i="49"/>
  <c r="AS110" i="49"/>
  <c r="AR110" i="49"/>
  <c r="AQ110" i="49"/>
  <c r="AP110" i="49"/>
  <c r="AO110" i="49"/>
  <c r="AN110" i="49"/>
  <c r="AM110" i="49"/>
  <c r="AL110" i="49"/>
  <c r="AU109" i="49"/>
  <c r="AT109" i="49"/>
  <c r="AS109" i="49"/>
  <c r="AR109" i="49"/>
  <c r="AQ109" i="49"/>
  <c r="AP109" i="49"/>
  <c r="AO109" i="49"/>
  <c r="AN109" i="49"/>
  <c r="AM109" i="49"/>
  <c r="AL109" i="49"/>
  <c r="AU108" i="49"/>
  <c r="AT108" i="49"/>
  <c r="AS108" i="49"/>
  <c r="AR108" i="49"/>
  <c r="AQ108" i="49"/>
  <c r="AP108" i="49"/>
  <c r="AO108" i="49"/>
  <c r="AN108" i="49"/>
  <c r="AM108" i="49"/>
  <c r="AL108" i="49"/>
  <c r="AU107" i="49"/>
  <c r="AT107" i="49"/>
  <c r="AS107" i="49"/>
  <c r="AR107" i="49"/>
  <c r="AQ107" i="49"/>
  <c r="AP107" i="49"/>
  <c r="AO107" i="49"/>
  <c r="AN107" i="49"/>
  <c r="AM107" i="49"/>
  <c r="AL107" i="49"/>
  <c r="AU106" i="49"/>
  <c r="AT106" i="49"/>
  <c r="AS106" i="49"/>
  <c r="AR106" i="49"/>
  <c r="AQ106" i="49"/>
  <c r="AP106" i="49"/>
  <c r="AO106" i="49"/>
  <c r="AN106" i="49"/>
  <c r="AM106" i="49"/>
  <c r="AL106" i="49"/>
  <c r="AU105" i="49"/>
  <c r="AT105" i="49"/>
  <c r="AS105" i="49"/>
  <c r="AR105" i="49"/>
  <c r="AQ105" i="49"/>
  <c r="AP105" i="49"/>
  <c r="AO105" i="49"/>
  <c r="AN105" i="49"/>
  <c r="AM105" i="49"/>
  <c r="AL105" i="49"/>
  <c r="AU104" i="49"/>
  <c r="AT104" i="49"/>
  <c r="AS104" i="49"/>
  <c r="AR104" i="49"/>
  <c r="AQ104" i="49"/>
  <c r="AP104" i="49"/>
  <c r="AO104" i="49"/>
  <c r="AN104" i="49"/>
  <c r="AM104" i="49"/>
  <c r="AL104" i="49"/>
  <c r="AU103" i="49"/>
  <c r="AT103" i="49"/>
  <c r="AS103" i="49"/>
  <c r="AR103" i="49"/>
  <c r="AQ103" i="49"/>
  <c r="AP103" i="49"/>
  <c r="AO103" i="49"/>
  <c r="AN103" i="49"/>
  <c r="AM103" i="49"/>
  <c r="AL103" i="49"/>
  <c r="AU102" i="49"/>
  <c r="AT102" i="49"/>
  <c r="AS102" i="49"/>
  <c r="AR102" i="49"/>
  <c r="AQ102" i="49"/>
  <c r="AP102" i="49"/>
  <c r="AO102" i="49"/>
  <c r="AN102" i="49"/>
  <c r="AM102" i="49"/>
  <c r="AL102" i="49"/>
  <c r="AU101" i="49"/>
  <c r="AT101" i="49"/>
  <c r="AS101" i="49"/>
  <c r="AR101" i="49"/>
  <c r="AQ101" i="49"/>
  <c r="AP101" i="49"/>
  <c r="AO101" i="49"/>
  <c r="AN101" i="49"/>
  <c r="AM101" i="49"/>
  <c r="AL101" i="49"/>
  <c r="AU100" i="49"/>
  <c r="AT100" i="49"/>
  <c r="AS100" i="49"/>
  <c r="AR100" i="49"/>
  <c r="AQ100" i="49"/>
  <c r="AP100" i="49"/>
  <c r="AO100" i="49"/>
  <c r="AN100" i="49"/>
  <c r="AM100" i="49"/>
  <c r="AL100" i="49"/>
  <c r="AU99" i="49"/>
  <c r="AT99" i="49"/>
  <c r="AS99" i="49"/>
  <c r="AR99" i="49"/>
  <c r="AQ99" i="49"/>
  <c r="AP99" i="49"/>
  <c r="AO99" i="49"/>
  <c r="AN99" i="49"/>
  <c r="AM99" i="49"/>
  <c r="AL99" i="49"/>
  <c r="AU98" i="49"/>
  <c r="AT98" i="49"/>
  <c r="AS98" i="49"/>
  <c r="AR98" i="49"/>
  <c r="AQ98" i="49"/>
  <c r="AP98" i="49"/>
  <c r="AO98" i="49"/>
  <c r="AN98" i="49"/>
  <c r="AM98" i="49"/>
  <c r="AL98" i="49"/>
  <c r="AU76" i="49"/>
  <c r="AT76" i="49"/>
  <c r="AS76" i="49"/>
  <c r="AR76" i="49"/>
  <c r="AQ76" i="49"/>
  <c r="AP76" i="49"/>
  <c r="AO76" i="49"/>
  <c r="AN76" i="49"/>
  <c r="AM76" i="49"/>
  <c r="AL76" i="49"/>
  <c r="AU75" i="49"/>
  <c r="AT75" i="49"/>
  <c r="AS75" i="49"/>
  <c r="AR75" i="49"/>
  <c r="AQ75" i="49"/>
  <c r="AP75" i="49"/>
  <c r="AO75" i="49"/>
  <c r="AN75" i="49"/>
  <c r="AM75" i="49"/>
  <c r="AL75" i="49"/>
  <c r="AU74" i="49"/>
  <c r="AT74" i="49"/>
  <c r="AS74" i="49"/>
  <c r="AR74" i="49"/>
  <c r="AQ74" i="49"/>
  <c r="AP74" i="49"/>
  <c r="AO74" i="49"/>
  <c r="AN74" i="49"/>
  <c r="AM74" i="49"/>
  <c r="AL74" i="49"/>
  <c r="AU73" i="49"/>
  <c r="AT73" i="49"/>
  <c r="AS73" i="49"/>
  <c r="AR73" i="49"/>
  <c r="AQ73" i="49"/>
  <c r="AP73" i="49"/>
  <c r="AO73" i="49"/>
  <c r="AN73" i="49"/>
  <c r="AM73" i="49"/>
  <c r="AL73" i="49"/>
  <c r="AU72" i="49"/>
  <c r="AT72" i="49"/>
  <c r="AS72" i="49"/>
  <c r="AR72" i="49"/>
  <c r="AQ72" i="49"/>
  <c r="AP72" i="49"/>
  <c r="AO72" i="49"/>
  <c r="AN72" i="49"/>
  <c r="AM72" i="49"/>
  <c r="AL72" i="49"/>
  <c r="AU71" i="49"/>
  <c r="AT71" i="49"/>
  <c r="AS71" i="49"/>
  <c r="AR71" i="49"/>
  <c r="AQ71" i="49"/>
  <c r="AP71" i="49"/>
  <c r="AO71" i="49"/>
  <c r="AN71" i="49"/>
  <c r="AM71" i="49"/>
  <c r="AL71" i="49"/>
  <c r="AU70" i="49"/>
  <c r="AT70" i="49"/>
  <c r="AS70" i="49"/>
  <c r="AR70" i="49"/>
  <c r="AQ70" i="49"/>
  <c r="AP70" i="49"/>
  <c r="AO70" i="49"/>
  <c r="AN70" i="49"/>
  <c r="AM70" i="49"/>
  <c r="AL70" i="49"/>
  <c r="AU69" i="49"/>
  <c r="AT69" i="49"/>
  <c r="AS69" i="49"/>
  <c r="AR69" i="49"/>
  <c r="AQ69" i="49"/>
  <c r="AP69" i="49"/>
  <c r="AO69" i="49"/>
  <c r="AN69" i="49"/>
  <c r="AM69" i="49"/>
  <c r="AL69" i="49"/>
  <c r="AU68" i="49"/>
  <c r="AT68" i="49"/>
  <c r="AS68" i="49"/>
  <c r="AR68" i="49"/>
  <c r="AQ68" i="49"/>
  <c r="AP68" i="49"/>
  <c r="AO68" i="49"/>
  <c r="AN68" i="49"/>
  <c r="AM68" i="49"/>
  <c r="AL68" i="49"/>
  <c r="AU67" i="49"/>
  <c r="AT67" i="49"/>
  <c r="AS67" i="49"/>
  <c r="AR67" i="49"/>
  <c r="AQ67" i="49"/>
  <c r="AP67" i="49"/>
  <c r="AO67" i="49"/>
  <c r="AN67" i="49"/>
  <c r="AM67" i="49"/>
  <c r="AL67" i="49"/>
  <c r="AU66" i="49"/>
  <c r="AT66" i="49"/>
  <c r="AS66" i="49"/>
  <c r="AR66" i="49"/>
  <c r="AQ66" i="49"/>
  <c r="AP66" i="49"/>
  <c r="AO66" i="49"/>
  <c r="AN66" i="49"/>
  <c r="AM66" i="49"/>
  <c r="AL66" i="49"/>
  <c r="AU65" i="49"/>
  <c r="AT65" i="49"/>
  <c r="AS65" i="49"/>
  <c r="AR65" i="49"/>
  <c r="AQ65" i="49"/>
  <c r="AP65" i="49"/>
  <c r="AO65" i="49"/>
  <c r="AN65" i="49"/>
  <c r="AM65" i="49"/>
  <c r="AL65" i="49"/>
  <c r="AU64" i="49"/>
  <c r="AT64" i="49"/>
  <c r="AS64" i="49"/>
  <c r="AR64" i="49"/>
  <c r="AQ64" i="49"/>
  <c r="AP64" i="49"/>
  <c r="AO64" i="49"/>
  <c r="AN64" i="49"/>
  <c r="AM64" i="49"/>
  <c r="AL64" i="49"/>
  <c r="AU63" i="49"/>
  <c r="AT63" i="49"/>
  <c r="AS63" i="49"/>
  <c r="AR63" i="49"/>
  <c r="AQ63" i="49"/>
  <c r="AP63" i="49"/>
  <c r="AO63" i="49"/>
  <c r="AN63" i="49"/>
  <c r="AM63" i="49"/>
  <c r="AL63" i="49"/>
  <c r="AU62" i="49"/>
  <c r="AT62" i="49"/>
  <c r="AS62" i="49"/>
  <c r="AR62" i="49"/>
  <c r="AQ62" i="49"/>
  <c r="AP62" i="49"/>
  <c r="AO62" i="49"/>
  <c r="AN62" i="49"/>
  <c r="AM62" i="49"/>
  <c r="AL62" i="49"/>
  <c r="AU61" i="49"/>
  <c r="AT61" i="49"/>
  <c r="AS61" i="49"/>
  <c r="AR61" i="49"/>
  <c r="AQ61" i="49"/>
  <c r="AP61" i="49"/>
  <c r="AO61" i="49"/>
  <c r="AN61" i="49"/>
  <c r="AM61" i="49"/>
  <c r="AL61" i="49"/>
  <c r="AU60" i="49"/>
  <c r="AT60" i="49"/>
  <c r="AS60" i="49"/>
  <c r="AR60" i="49"/>
  <c r="AQ60" i="49"/>
  <c r="AP60" i="49"/>
  <c r="AO60" i="49"/>
  <c r="AN60" i="49"/>
  <c r="AM60" i="49"/>
  <c r="AL60" i="49"/>
  <c r="AU59" i="49"/>
  <c r="AT59" i="49"/>
  <c r="AS59" i="49"/>
  <c r="AR59" i="49"/>
  <c r="AQ59" i="49"/>
  <c r="AP59" i="49"/>
  <c r="AO59" i="49"/>
  <c r="AN59" i="49"/>
  <c r="AM59" i="49"/>
  <c r="AL59" i="49"/>
  <c r="AU58" i="49"/>
  <c r="AT58" i="49"/>
  <c r="AS58" i="49"/>
  <c r="AR58" i="49"/>
  <c r="AQ58" i="49"/>
  <c r="AP58" i="49"/>
  <c r="AO58" i="49"/>
  <c r="AN58" i="49"/>
  <c r="AM58" i="49"/>
  <c r="AL58" i="49"/>
  <c r="AU57" i="49"/>
  <c r="AT57" i="49"/>
  <c r="AS57" i="49"/>
  <c r="AR57" i="49"/>
  <c r="AQ57" i="49"/>
  <c r="AP57" i="49"/>
  <c r="AO57" i="49"/>
  <c r="AN57" i="49"/>
  <c r="AM57" i="49"/>
  <c r="AL57" i="49"/>
  <c r="AU56" i="49"/>
  <c r="AT56" i="49"/>
  <c r="AS56" i="49"/>
  <c r="AR56" i="49"/>
  <c r="AQ56" i="49"/>
  <c r="AP56" i="49"/>
  <c r="AO56" i="49"/>
  <c r="AN56" i="49"/>
  <c r="AM56" i="49"/>
  <c r="AL56" i="49"/>
  <c r="AU55" i="49"/>
  <c r="AT55" i="49"/>
  <c r="AS55" i="49"/>
  <c r="AR55" i="49"/>
  <c r="AQ55" i="49"/>
  <c r="AP55" i="49"/>
  <c r="AO55" i="49"/>
  <c r="AN55" i="49"/>
  <c r="AM55" i="49"/>
  <c r="AL55" i="49"/>
  <c r="AU54" i="49"/>
  <c r="AT54" i="49"/>
  <c r="AS54" i="49"/>
  <c r="AR54" i="49"/>
  <c r="AQ54" i="49"/>
  <c r="AP54" i="49"/>
  <c r="AO54" i="49"/>
  <c r="AN54" i="49"/>
  <c r="AM54" i="49"/>
  <c r="AL54" i="49"/>
  <c r="AU53" i="49"/>
  <c r="AT53" i="49"/>
  <c r="AS53" i="49"/>
  <c r="AR53" i="49"/>
  <c r="AQ53" i="49"/>
  <c r="AP53" i="49"/>
  <c r="AO53" i="49"/>
  <c r="AN53" i="49"/>
  <c r="AM53" i="49"/>
  <c r="AL53" i="49"/>
  <c r="AU52" i="49"/>
  <c r="AT52" i="49"/>
  <c r="AS52" i="49"/>
  <c r="AR52" i="49"/>
  <c r="AQ52" i="49"/>
  <c r="AP52" i="49"/>
  <c r="AO52" i="49"/>
  <c r="AN52" i="49"/>
  <c r="AM52" i="49"/>
  <c r="AL52" i="49"/>
  <c r="AU51" i="49"/>
  <c r="AT51" i="49"/>
  <c r="AS51" i="49"/>
  <c r="AR51" i="49"/>
  <c r="AQ51" i="49"/>
  <c r="AP51" i="49"/>
  <c r="AO51" i="49"/>
  <c r="AN51" i="49"/>
  <c r="AM51" i="49"/>
  <c r="AL51" i="49"/>
  <c r="AU50" i="49"/>
  <c r="AT50" i="49"/>
  <c r="AS50" i="49"/>
  <c r="AR50" i="49"/>
  <c r="AQ50" i="49"/>
  <c r="AP50" i="49"/>
  <c r="AO50" i="49"/>
  <c r="AN50" i="49"/>
  <c r="AM50" i="49"/>
  <c r="AL50" i="49"/>
  <c r="AU322" i="49"/>
  <c r="AT322" i="49"/>
  <c r="AS322" i="49"/>
  <c r="AR322" i="49"/>
  <c r="AQ322" i="49"/>
  <c r="AP322" i="49"/>
  <c r="AO322" i="49"/>
  <c r="AN322" i="49"/>
  <c r="AM322" i="49"/>
  <c r="AL322" i="49"/>
  <c r="AU321" i="49"/>
  <c r="AT321" i="49"/>
  <c r="AS321" i="49"/>
  <c r="AR321" i="49"/>
  <c r="AQ321" i="49"/>
  <c r="AP321" i="49"/>
  <c r="AO321" i="49"/>
  <c r="AN321" i="49"/>
  <c r="AM321" i="49"/>
  <c r="AL321" i="49"/>
  <c r="AU320" i="49"/>
  <c r="AT320" i="49"/>
  <c r="AS320" i="49"/>
  <c r="AR320" i="49"/>
  <c r="AQ320" i="49"/>
  <c r="AP320" i="49"/>
  <c r="AO320" i="49"/>
  <c r="AN320" i="49"/>
  <c r="AM320" i="49"/>
  <c r="AL320" i="49"/>
  <c r="AU319" i="49"/>
  <c r="AT319" i="49"/>
  <c r="AS319" i="49"/>
  <c r="AR319" i="49"/>
  <c r="AQ319" i="49"/>
  <c r="AP319" i="49"/>
  <c r="AO319" i="49"/>
  <c r="AN319" i="49"/>
  <c r="AM319" i="49"/>
  <c r="AL319" i="49"/>
  <c r="AU318" i="49"/>
  <c r="AT318" i="49"/>
  <c r="AS318" i="49"/>
  <c r="AR318" i="49"/>
  <c r="AQ318" i="49"/>
  <c r="AP318" i="49"/>
  <c r="AO318" i="49"/>
  <c r="AN318" i="49"/>
  <c r="AM318" i="49"/>
  <c r="AL318" i="49"/>
  <c r="AU317" i="49"/>
  <c r="AT317" i="49"/>
  <c r="AS317" i="49"/>
  <c r="AR317" i="49"/>
  <c r="AQ317" i="49"/>
  <c r="AP317" i="49"/>
  <c r="AO317" i="49"/>
  <c r="AN317" i="49"/>
  <c r="AM317" i="49"/>
  <c r="AL317" i="49"/>
  <c r="AU316" i="49"/>
  <c r="AT316" i="49"/>
  <c r="AS316" i="49"/>
  <c r="AR316" i="49"/>
  <c r="AQ316" i="49"/>
  <c r="AP316" i="49"/>
  <c r="AO316" i="49"/>
  <c r="AN316" i="49"/>
  <c r="AM316" i="49"/>
  <c r="AL316" i="49"/>
  <c r="AU315" i="49"/>
  <c r="AT315" i="49"/>
  <c r="AS315" i="49"/>
  <c r="AR315" i="49"/>
  <c r="AQ315" i="49"/>
  <c r="AP315" i="49"/>
  <c r="AO315" i="49"/>
  <c r="AN315" i="49"/>
  <c r="AM315" i="49"/>
  <c r="AL315" i="49"/>
  <c r="AU314" i="49"/>
  <c r="AT314" i="49"/>
  <c r="AS314" i="49"/>
  <c r="AR314" i="49"/>
  <c r="AQ314" i="49"/>
  <c r="AP314" i="49"/>
  <c r="AO314" i="49"/>
  <c r="AN314" i="49"/>
  <c r="AM314" i="49"/>
  <c r="AL314" i="49"/>
  <c r="AU313" i="49"/>
  <c r="AT313" i="49"/>
  <c r="AS313" i="49"/>
  <c r="AR313" i="49"/>
  <c r="AQ313" i="49"/>
  <c r="AP313" i="49"/>
  <c r="AO313" i="49"/>
  <c r="AN313" i="49"/>
  <c r="AM313" i="49"/>
  <c r="AL313" i="49"/>
  <c r="AU312" i="49"/>
  <c r="AT312" i="49"/>
  <c r="AS312" i="49"/>
  <c r="AR312" i="49"/>
  <c r="AQ312" i="49"/>
  <c r="AP312" i="49"/>
  <c r="AO312" i="49"/>
  <c r="AN312" i="49"/>
  <c r="AM312" i="49"/>
  <c r="AL312" i="49"/>
  <c r="AU311" i="49"/>
  <c r="AT311" i="49"/>
  <c r="AS311" i="49"/>
  <c r="AR311" i="49"/>
  <c r="AQ311" i="49"/>
  <c r="AP311" i="49"/>
  <c r="AO311" i="49"/>
  <c r="AN311" i="49"/>
  <c r="AM311" i="49"/>
  <c r="AL311" i="49"/>
  <c r="AU310" i="49"/>
  <c r="AT310" i="49"/>
  <c r="AS310" i="49"/>
  <c r="AR310" i="49"/>
  <c r="AQ310" i="49"/>
  <c r="AP310" i="49"/>
  <c r="AO310" i="49"/>
  <c r="AN310" i="49"/>
  <c r="AM310" i="49"/>
  <c r="AL310" i="49"/>
  <c r="AU309" i="49"/>
  <c r="AT309" i="49"/>
  <c r="AS309" i="49"/>
  <c r="AR309" i="49"/>
  <c r="AQ309" i="49"/>
  <c r="AP309" i="49"/>
  <c r="AO309" i="49"/>
  <c r="AN309" i="49"/>
  <c r="AM309" i="49"/>
  <c r="AL309" i="49"/>
  <c r="AU308" i="49"/>
  <c r="AT308" i="49"/>
  <c r="AS308" i="49"/>
  <c r="AR308" i="49"/>
  <c r="AQ308" i="49"/>
  <c r="AP308" i="49"/>
  <c r="AO308" i="49"/>
  <c r="AN308" i="49"/>
  <c r="AM308" i="49"/>
  <c r="AL308" i="49"/>
  <c r="AU307" i="49"/>
  <c r="AT307" i="49"/>
  <c r="AS307" i="49"/>
  <c r="AR307" i="49"/>
  <c r="AQ307" i="49"/>
  <c r="AP307" i="49"/>
  <c r="AO307" i="49"/>
  <c r="AN307" i="49"/>
  <c r="AM307" i="49"/>
  <c r="AL307" i="49"/>
  <c r="AU306" i="49"/>
  <c r="AT306" i="49"/>
  <c r="AS306" i="49"/>
  <c r="AR306" i="49"/>
  <c r="AQ306" i="49"/>
  <c r="AP306" i="49"/>
  <c r="AO306" i="49"/>
  <c r="AN306" i="49"/>
  <c r="AM306" i="49"/>
  <c r="AL306" i="49"/>
  <c r="AU305" i="49"/>
  <c r="AT305" i="49"/>
  <c r="AS305" i="49"/>
  <c r="AR305" i="49"/>
  <c r="AQ305" i="49"/>
  <c r="AP305" i="49"/>
  <c r="AO305" i="49"/>
  <c r="AN305" i="49"/>
  <c r="AM305" i="49"/>
  <c r="AL305" i="49"/>
  <c r="AU304" i="49"/>
  <c r="AT304" i="49"/>
  <c r="AS304" i="49"/>
  <c r="AR304" i="49"/>
  <c r="AQ304" i="49"/>
  <c r="AP304" i="49"/>
  <c r="AO304" i="49"/>
  <c r="AN304" i="49"/>
  <c r="AM304" i="49"/>
  <c r="AL304" i="49"/>
  <c r="AU303" i="49"/>
  <c r="AT303" i="49"/>
  <c r="AS303" i="49"/>
  <c r="AR303" i="49"/>
  <c r="AQ303" i="49"/>
  <c r="AP303" i="49"/>
  <c r="AO303" i="49"/>
  <c r="AN303" i="49"/>
  <c r="AM303" i="49"/>
  <c r="AL303" i="49"/>
  <c r="AU302" i="49"/>
  <c r="AT302" i="49"/>
  <c r="AS302" i="49"/>
  <c r="AR302" i="49"/>
  <c r="AQ302" i="49"/>
  <c r="AP302" i="49"/>
  <c r="AO302" i="49"/>
  <c r="AN302" i="49"/>
  <c r="AM302" i="49"/>
  <c r="AL302" i="49"/>
  <c r="AU352" i="48"/>
  <c r="AT352" i="48"/>
  <c r="AS352" i="48"/>
  <c r="AR352" i="48"/>
  <c r="AQ352" i="48"/>
  <c r="AP352" i="48"/>
  <c r="AO352" i="48"/>
  <c r="AN352" i="48"/>
  <c r="AM352" i="48"/>
  <c r="AL352" i="48"/>
  <c r="AU351" i="48"/>
  <c r="AT351" i="48"/>
  <c r="AS351" i="48"/>
  <c r="AR351" i="48"/>
  <c r="AQ351" i="48"/>
  <c r="AP351" i="48"/>
  <c r="AO351" i="48"/>
  <c r="AN351" i="48"/>
  <c r="AM351" i="48"/>
  <c r="AL351" i="48"/>
  <c r="AU350" i="48"/>
  <c r="AT350" i="48"/>
  <c r="AS350" i="48"/>
  <c r="AR350" i="48"/>
  <c r="AQ350" i="48"/>
  <c r="AP350" i="48"/>
  <c r="AO350" i="48"/>
  <c r="AN350" i="48"/>
  <c r="AM350" i="48"/>
  <c r="AL350" i="48"/>
  <c r="AU349" i="48"/>
  <c r="AT349" i="48"/>
  <c r="AS349" i="48"/>
  <c r="AR349" i="48"/>
  <c r="AQ349" i="48"/>
  <c r="AP349" i="48"/>
  <c r="AO349" i="48"/>
  <c r="AN349" i="48"/>
  <c r="AM349" i="48"/>
  <c r="AL349" i="48"/>
  <c r="AU348" i="48"/>
  <c r="AT348" i="48"/>
  <c r="AS348" i="48"/>
  <c r="AR348" i="48"/>
  <c r="AQ348" i="48"/>
  <c r="AP348" i="48"/>
  <c r="AO348" i="48"/>
  <c r="AN348" i="48"/>
  <c r="AM348" i="48"/>
  <c r="AL348" i="48"/>
  <c r="AU347" i="48"/>
  <c r="AT347" i="48"/>
  <c r="AS347" i="48"/>
  <c r="AR347" i="48"/>
  <c r="AQ347" i="48"/>
  <c r="AP347" i="48"/>
  <c r="AO347" i="48"/>
  <c r="AN347" i="48"/>
  <c r="AM347" i="48"/>
  <c r="AL347" i="48"/>
  <c r="AU346" i="48"/>
  <c r="AT346" i="48"/>
  <c r="AS346" i="48"/>
  <c r="AR346" i="48"/>
  <c r="AQ346" i="48"/>
  <c r="AP346" i="48"/>
  <c r="AO346" i="48"/>
  <c r="AN346" i="48"/>
  <c r="AM346" i="48"/>
  <c r="AL346" i="48"/>
  <c r="AU345" i="48"/>
  <c r="AT345" i="48"/>
  <c r="AS345" i="48"/>
  <c r="AR345" i="48"/>
  <c r="AQ345" i="48"/>
  <c r="AP345" i="48"/>
  <c r="AO345" i="48"/>
  <c r="AN345" i="48"/>
  <c r="AM345" i="48"/>
  <c r="AL345" i="48"/>
  <c r="AU344" i="48"/>
  <c r="AT344" i="48"/>
  <c r="AS344" i="48"/>
  <c r="AR344" i="48"/>
  <c r="AQ344" i="48"/>
  <c r="AP344" i="48"/>
  <c r="AO344" i="48"/>
  <c r="AN344" i="48"/>
  <c r="AM344" i="48"/>
  <c r="AL344" i="48"/>
  <c r="AU343" i="48"/>
  <c r="AT343" i="48"/>
  <c r="AS343" i="48"/>
  <c r="AR343" i="48"/>
  <c r="AQ343" i="48"/>
  <c r="AP343" i="48"/>
  <c r="AO343" i="48"/>
  <c r="AN343" i="48"/>
  <c r="AM343" i="48"/>
  <c r="AL343" i="48"/>
  <c r="AU342" i="48"/>
  <c r="AT342" i="48"/>
  <c r="AS342" i="48"/>
  <c r="AR342" i="48"/>
  <c r="AQ342" i="48"/>
  <c r="AP342" i="48"/>
  <c r="AO342" i="48"/>
  <c r="AN342" i="48"/>
  <c r="AM342" i="48"/>
  <c r="AL342" i="48"/>
  <c r="AU341" i="48"/>
  <c r="AT341" i="48"/>
  <c r="AS341" i="48"/>
  <c r="AR341" i="48"/>
  <c r="AQ341" i="48"/>
  <c r="AP341" i="48"/>
  <c r="AO341" i="48"/>
  <c r="AN341" i="48"/>
  <c r="AM341" i="48"/>
  <c r="AL341" i="48"/>
  <c r="AU340" i="48"/>
  <c r="AT340" i="48"/>
  <c r="AS340" i="48"/>
  <c r="AR340" i="48"/>
  <c r="AQ340" i="48"/>
  <c r="AP340" i="48"/>
  <c r="AO340" i="48"/>
  <c r="AN340" i="48"/>
  <c r="AM340" i="48"/>
  <c r="AL340" i="48"/>
  <c r="AU339" i="48"/>
  <c r="AT339" i="48"/>
  <c r="AS339" i="48"/>
  <c r="AR339" i="48"/>
  <c r="AQ339" i="48"/>
  <c r="AP339" i="48"/>
  <c r="AO339" i="48"/>
  <c r="AN339" i="48"/>
  <c r="AM339" i="48"/>
  <c r="AL339" i="48"/>
  <c r="AU338" i="48"/>
  <c r="AT338" i="48"/>
  <c r="AS338" i="48"/>
  <c r="AR338" i="48"/>
  <c r="AQ338" i="48"/>
  <c r="AP338" i="48"/>
  <c r="AO338" i="48"/>
  <c r="AN338" i="48"/>
  <c r="AM338" i="48"/>
  <c r="AL338" i="48"/>
  <c r="AU337" i="48"/>
  <c r="AT337" i="48"/>
  <c r="AS337" i="48"/>
  <c r="AR337" i="48"/>
  <c r="AQ337" i="48"/>
  <c r="AP337" i="48"/>
  <c r="AO337" i="48"/>
  <c r="AN337" i="48"/>
  <c r="AM337" i="48"/>
  <c r="AL337" i="48"/>
  <c r="AU336" i="48"/>
  <c r="AT336" i="48"/>
  <c r="AS336" i="48"/>
  <c r="AR336" i="48"/>
  <c r="AQ336" i="48"/>
  <c r="AP336" i="48"/>
  <c r="AO336" i="48"/>
  <c r="AN336" i="48"/>
  <c r="AM336" i="48"/>
  <c r="AL336" i="48"/>
  <c r="AU335" i="48"/>
  <c r="AT335" i="48"/>
  <c r="AS335" i="48"/>
  <c r="AR335" i="48"/>
  <c r="AQ335" i="48"/>
  <c r="AP335" i="48"/>
  <c r="AO335" i="48"/>
  <c r="AN335" i="48"/>
  <c r="AM335" i="48"/>
  <c r="AL335" i="48"/>
  <c r="AU334" i="48"/>
  <c r="AT334" i="48"/>
  <c r="AS334" i="48"/>
  <c r="AR334" i="48"/>
  <c r="AQ334" i="48"/>
  <c r="AP334" i="48"/>
  <c r="AO334" i="48"/>
  <c r="AN334" i="48"/>
  <c r="AM334" i="48"/>
  <c r="AL334" i="48"/>
  <c r="AU333" i="48"/>
  <c r="AT333" i="48"/>
  <c r="AS333" i="48"/>
  <c r="AR333" i="48"/>
  <c r="AQ333" i="48"/>
  <c r="AP333" i="48"/>
  <c r="AO333" i="48"/>
  <c r="AN333" i="48"/>
  <c r="AM333" i="48"/>
  <c r="AL333" i="48"/>
  <c r="AU332" i="48"/>
  <c r="AT332" i="48"/>
  <c r="AS332" i="48"/>
  <c r="AR332" i="48"/>
  <c r="AQ332" i="48"/>
  <c r="AP332" i="48"/>
  <c r="AO332" i="48"/>
  <c r="AN332" i="48"/>
  <c r="AM332" i="48"/>
  <c r="AL332" i="48"/>
  <c r="AU331" i="48"/>
  <c r="AT331" i="48"/>
  <c r="AS331" i="48"/>
  <c r="AR331" i="48"/>
  <c r="AQ331" i="48"/>
  <c r="AP331" i="48"/>
  <c r="AO331" i="48"/>
  <c r="AN331" i="48"/>
  <c r="AM331" i="48"/>
  <c r="AL331" i="48"/>
  <c r="AU330" i="48"/>
  <c r="AT330" i="48"/>
  <c r="AS330" i="48"/>
  <c r="AR330" i="48"/>
  <c r="AQ330" i="48"/>
  <c r="AP330" i="48"/>
  <c r="AO330" i="48"/>
  <c r="AN330" i="48"/>
  <c r="AM330" i="48"/>
  <c r="AL330" i="48"/>
  <c r="AU329" i="48"/>
  <c r="AT329" i="48"/>
  <c r="AS329" i="48"/>
  <c r="AR329" i="48"/>
  <c r="AQ329" i="48"/>
  <c r="AP329" i="48"/>
  <c r="AO329" i="48"/>
  <c r="AN329" i="48"/>
  <c r="AM329" i="48"/>
  <c r="AL329" i="48"/>
  <c r="AU328" i="48"/>
  <c r="AT328" i="48"/>
  <c r="AS328" i="48"/>
  <c r="AR328" i="48"/>
  <c r="AQ328" i="48"/>
  <c r="AP328" i="48"/>
  <c r="AO328" i="48"/>
  <c r="AN328" i="48"/>
  <c r="AM328" i="48"/>
  <c r="AL328" i="48"/>
  <c r="AU327" i="48"/>
  <c r="AT327" i="48"/>
  <c r="AS327" i="48"/>
  <c r="AR327" i="48"/>
  <c r="AQ327" i="48"/>
  <c r="AP327" i="48"/>
  <c r="AO327" i="48"/>
  <c r="AN327" i="48"/>
  <c r="AM327" i="48"/>
  <c r="AL327" i="48"/>
  <c r="AU326" i="48"/>
  <c r="AT326" i="48"/>
  <c r="AS326" i="48"/>
  <c r="AR326" i="48"/>
  <c r="AQ326" i="48"/>
  <c r="AP326" i="48"/>
  <c r="AO326" i="48"/>
  <c r="AN326" i="48"/>
  <c r="AM326" i="48"/>
  <c r="AL326" i="48"/>
  <c r="AU325" i="48"/>
  <c r="AT325" i="48"/>
  <c r="AS325" i="48"/>
  <c r="AR325" i="48"/>
  <c r="AQ325" i="48"/>
  <c r="AP325" i="48"/>
  <c r="AO325" i="48"/>
  <c r="AN325" i="48"/>
  <c r="AM325" i="48"/>
  <c r="AL325" i="48"/>
  <c r="AU324" i="48"/>
  <c r="AT324" i="48"/>
  <c r="AS324" i="48"/>
  <c r="AR324" i="48"/>
  <c r="AQ324" i="48"/>
  <c r="AP324" i="48"/>
  <c r="AO324" i="48"/>
  <c r="AN324" i="48"/>
  <c r="AM324" i="48"/>
  <c r="AL324" i="48"/>
  <c r="AU323" i="48"/>
  <c r="AT323" i="48"/>
  <c r="AS323" i="48"/>
  <c r="AR323" i="48"/>
  <c r="AQ323" i="48"/>
  <c r="AP323" i="48"/>
  <c r="AO323" i="48"/>
  <c r="AN323" i="48"/>
  <c r="AM323" i="48"/>
  <c r="AL323" i="48"/>
  <c r="AU322" i="48"/>
  <c r="AT322" i="48"/>
  <c r="AS322" i="48"/>
  <c r="AR322" i="48"/>
  <c r="AQ322" i="48"/>
  <c r="AP322" i="48"/>
  <c r="AO322" i="48"/>
  <c r="AN322" i="48"/>
  <c r="AM322" i="48"/>
  <c r="AL322" i="48"/>
  <c r="AU321" i="48"/>
  <c r="AT321" i="48"/>
  <c r="AS321" i="48"/>
  <c r="AR321" i="48"/>
  <c r="AQ321" i="48"/>
  <c r="AP321" i="48"/>
  <c r="AO321" i="48"/>
  <c r="AN321" i="48"/>
  <c r="AM321" i="48"/>
  <c r="AL321" i="48"/>
  <c r="AU320" i="48"/>
  <c r="AT320" i="48"/>
  <c r="AS320" i="48"/>
  <c r="AR320" i="48"/>
  <c r="AQ320" i="48"/>
  <c r="AP320" i="48"/>
  <c r="AO320" i="48"/>
  <c r="AN320" i="48"/>
  <c r="AM320" i="48"/>
  <c r="AL320" i="48"/>
  <c r="AU319" i="48"/>
  <c r="AT319" i="48"/>
  <c r="AS319" i="48"/>
  <c r="AR319" i="48"/>
  <c r="AQ319" i="48"/>
  <c r="AP319" i="48"/>
  <c r="AO319" i="48"/>
  <c r="AN319" i="48"/>
  <c r="AM319" i="48"/>
  <c r="AL319" i="48"/>
  <c r="AU318" i="48"/>
  <c r="AT318" i="48"/>
  <c r="AS318" i="48"/>
  <c r="AR318" i="48"/>
  <c r="AQ318" i="48"/>
  <c r="AP318" i="48"/>
  <c r="AO318" i="48"/>
  <c r="AN318" i="48"/>
  <c r="AM318" i="48"/>
  <c r="AL318" i="48"/>
  <c r="AU317" i="48"/>
  <c r="AT317" i="48"/>
  <c r="AS317" i="48"/>
  <c r="AR317" i="48"/>
  <c r="AQ317" i="48"/>
  <c r="AP317" i="48"/>
  <c r="AO317" i="48"/>
  <c r="AN317" i="48"/>
  <c r="AM317" i="48"/>
  <c r="AL317" i="48"/>
  <c r="AU316" i="48"/>
  <c r="AT316" i="48"/>
  <c r="AS316" i="48"/>
  <c r="AR316" i="48"/>
  <c r="AQ316" i="48"/>
  <c r="AP316" i="48"/>
  <c r="AO316" i="48"/>
  <c r="AN316" i="48"/>
  <c r="AM316" i="48"/>
  <c r="AL316" i="48"/>
  <c r="AU315" i="48"/>
  <c r="AT315" i="48"/>
  <c r="AS315" i="48"/>
  <c r="AR315" i="48"/>
  <c r="AQ315" i="48"/>
  <c r="AP315" i="48"/>
  <c r="AO315" i="48"/>
  <c r="AN315" i="48"/>
  <c r="AM315" i="48"/>
  <c r="AL315" i="48"/>
  <c r="AU314" i="48"/>
  <c r="AT314" i="48"/>
  <c r="AS314" i="48"/>
  <c r="AR314" i="48"/>
  <c r="AQ314" i="48"/>
  <c r="AP314" i="48"/>
  <c r="AO314" i="48"/>
  <c r="AN314" i="48"/>
  <c r="AM314" i="48"/>
  <c r="AL314" i="48"/>
  <c r="AU313" i="48"/>
  <c r="AT313" i="48"/>
  <c r="AS313" i="48"/>
  <c r="AR313" i="48"/>
  <c r="AQ313" i="48"/>
  <c r="AP313" i="48"/>
  <c r="AO313" i="48"/>
  <c r="AN313" i="48"/>
  <c r="AM313" i="48"/>
  <c r="AL313" i="48"/>
  <c r="AU312" i="48"/>
  <c r="AT312" i="48"/>
  <c r="AS312" i="48"/>
  <c r="AR312" i="48"/>
  <c r="AQ312" i="48"/>
  <c r="AP312" i="48"/>
  <c r="AO312" i="48"/>
  <c r="AN312" i="48"/>
  <c r="AM312" i="48"/>
  <c r="AL312" i="48"/>
  <c r="AU311" i="48"/>
  <c r="AT311" i="48"/>
  <c r="AS311" i="48"/>
  <c r="AR311" i="48"/>
  <c r="AQ311" i="48"/>
  <c r="AP311" i="48"/>
  <c r="AO311" i="48"/>
  <c r="AN311" i="48"/>
  <c r="AM311" i="48"/>
  <c r="AL311" i="48"/>
  <c r="AU310" i="48"/>
  <c r="AT310" i="48"/>
  <c r="AS310" i="48"/>
  <c r="AR310" i="48"/>
  <c r="AQ310" i="48"/>
  <c r="AP310" i="48"/>
  <c r="AO310" i="48"/>
  <c r="AN310" i="48"/>
  <c r="AM310" i="48"/>
  <c r="AL310" i="48"/>
  <c r="AU309" i="48"/>
  <c r="AT309" i="48"/>
  <c r="AS309" i="48"/>
  <c r="AR309" i="48"/>
  <c r="AQ309" i="48"/>
  <c r="AP309" i="48"/>
  <c r="AO309" i="48"/>
  <c r="AN309" i="48"/>
  <c r="AM309" i="48"/>
  <c r="AL309" i="48"/>
  <c r="AU308" i="48"/>
  <c r="AT308" i="48"/>
  <c r="AS308" i="48"/>
  <c r="AR308" i="48"/>
  <c r="AQ308" i="48"/>
  <c r="AP308" i="48"/>
  <c r="AO308" i="48"/>
  <c r="AN308" i="48"/>
  <c r="AM308" i="48"/>
  <c r="AL308" i="48"/>
  <c r="AU307" i="48"/>
  <c r="AT307" i="48"/>
  <c r="AS307" i="48"/>
  <c r="AR307" i="48"/>
  <c r="AQ307" i="48"/>
  <c r="AP307" i="48"/>
  <c r="AO307" i="48"/>
  <c r="AN307" i="48"/>
  <c r="AM307" i="48"/>
  <c r="AL307" i="48"/>
  <c r="AU306" i="48"/>
  <c r="AT306" i="48"/>
  <c r="AS306" i="48"/>
  <c r="AR306" i="48"/>
  <c r="AQ306" i="48"/>
  <c r="AP306" i="48"/>
  <c r="AO306" i="48"/>
  <c r="AN306" i="48"/>
  <c r="AM306" i="48"/>
  <c r="AL306" i="48"/>
  <c r="AU305" i="48"/>
  <c r="AT305" i="48"/>
  <c r="AS305" i="48"/>
  <c r="AR305" i="48"/>
  <c r="AQ305" i="48"/>
  <c r="AP305" i="48"/>
  <c r="AO305" i="48"/>
  <c r="AN305" i="48"/>
  <c r="AM305" i="48"/>
  <c r="AL305" i="48"/>
  <c r="AU304" i="48"/>
  <c r="AT304" i="48"/>
  <c r="AS304" i="48"/>
  <c r="AR304" i="48"/>
  <c r="AQ304" i="48"/>
  <c r="AP304" i="48"/>
  <c r="AO304" i="48"/>
  <c r="AN304" i="48"/>
  <c r="AM304" i="48"/>
  <c r="AL304" i="48"/>
  <c r="AU303" i="48"/>
  <c r="AT303" i="48"/>
  <c r="AS303" i="48"/>
  <c r="AR303" i="48"/>
  <c r="AQ303" i="48"/>
  <c r="AP303" i="48"/>
  <c r="AO303" i="48"/>
  <c r="AN303" i="48"/>
  <c r="AM303" i="48"/>
  <c r="AL303" i="48"/>
  <c r="AU302" i="48"/>
  <c r="AT302" i="48"/>
  <c r="AS302" i="48"/>
  <c r="AR302" i="48"/>
  <c r="AQ302" i="48"/>
  <c r="AP302" i="48"/>
  <c r="AO302" i="48"/>
  <c r="AN302" i="48"/>
  <c r="AM302" i="48"/>
  <c r="AL302" i="48"/>
  <c r="AU301" i="48"/>
  <c r="AT301" i="48"/>
  <c r="AS301" i="48"/>
  <c r="AR301" i="48"/>
  <c r="AQ301" i="48"/>
  <c r="AP301" i="48"/>
  <c r="AO301" i="48"/>
  <c r="AN301" i="48"/>
  <c r="AM301" i="48"/>
  <c r="AL301" i="48"/>
  <c r="AU300" i="48"/>
  <c r="AT300" i="48"/>
  <c r="AS300" i="48"/>
  <c r="AR300" i="48"/>
  <c r="AQ300" i="48"/>
  <c r="AP300" i="48"/>
  <c r="AO300" i="48"/>
  <c r="AN300" i="48"/>
  <c r="AM300" i="48"/>
  <c r="AL300" i="48"/>
  <c r="AU299" i="48"/>
  <c r="AT299" i="48"/>
  <c r="AS299" i="48"/>
  <c r="AR299" i="48"/>
  <c r="AQ299" i="48"/>
  <c r="AP299" i="48"/>
  <c r="AO299" i="48"/>
  <c r="AN299" i="48"/>
  <c r="AM299" i="48"/>
  <c r="AL299" i="48"/>
  <c r="AU298" i="48"/>
  <c r="AT298" i="48"/>
  <c r="AS298" i="48"/>
  <c r="AR298" i="48"/>
  <c r="AQ298" i="48"/>
  <c r="AP298" i="48"/>
  <c r="AO298" i="48"/>
  <c r="AN298" i="48"/>
  <c r="AM298" i="48"/>
  <c r="AL298" i="48"/>
  <c r="AU297" i="48"/>
  <c r="AT297" i="48"/>
  <c r="AS297" i="48"/>
  <c r="AR297" i="48"/>
  <c r="AQ297" i="48"/>
  <c r="AP297" i="48"/>
  <c r="AO297" i="48"/>
  <c r="AN297" i="48"/>
  <c r="AM297" i="48"/>
  <c r="AL297" i="48"/>
  <c r="AU296" i="48"/>
  <c r="AT296" i="48"/>
  <c r="AS296" i="48"/>
  <c r="AR296" i="48"/>
  <c r="AQ296" i="48"/>
  <c r="AP296" i="48"/>
  <c r="AO296" i="48"/>
  <c r="AN296" i="48"/>
  <c r="AM296" i="48"/>
  <c r="AL296" i="48"/>
  <c r="AU295" i="48"/>
  <c r="AT295" i="48"/>
  <c r="AS295" i="48"/>
  <c r="AR295" i="48"/>
  <c r="AQ295" i="48"/>
  <c r="AP295" i="48"/>
  <c r="AO295" i="48"/>
  <c r="AN295" i="48"/>
  <c r="AM295" i="48"/>
  <c r="AL295" i="48"/>
  <c r="AU294" i="48"/>
  <c r="AT294" i="48"/>
  <c r="AS294" i="48"/>
  <c r="AR294" i="48"/>
  <c r="AQ294" i="48"/>
  <c r="AP294" i="48"/>
  <c r="AO294" i="48"/>
  <c r="AN294" i="48"/>
  <c r="AM294" i="48"/>
  <c r="AL294" i="48"/>
  <c r="AU293" i="48"/>
  <c r="AT293" i="48"/>
  <c r="AS293" i="48"/>
  <c r="AR293" i="48"/>
  <c r="AQ293" i="48"/>
  <c r="AP293" i="48"/>
  <c r="AO293" i="48"/>
  <c r="AN293" i="48"/>
  <c r="AM293" i="48"/>
  <c r="AL293" i="48"/>
  <c r="AU292" i="48"/>
  <c r="AT292" i="48"/>
  <c r="AS292" i="48"/>
  <c r="AR292" i="48"/>
  <c r="AQ292" i="48"/>
  <c r="AP292" i="48"/>
  <c r="AO292" i="48"/>
  <c r="AN292" i="48"/>
  <c r="AM292" i="48"/>
  <c r="AL292" i="48"/>
  <c r="AU291" i="48"/>
  <c r="AT291" i="48"/>
  <c r="AS291" i="48"/>
  <c r="AR291" i="48"/>
  <c r="AQ291" i="48"/>
  <c r="AP291" i="48"/>
  <c r="AO291" i="48"/>
  <c r="AN291" i="48"/>
  <c r="AM291" i="48"/>
  <c r="AL291" i="48"/>
  <c r="AU290" i="48"/>
  <c r="AT290" i="48"/>
  <c r="AS290" i="48"/>
  <c r="AR290" i="48"/>
  <c r="AQ290" i="48"/>
  <c r="AP290" i="48"/>
  <c r="AO290" i="48"/>
  <c r="AN290" i="48"/>
  <c r="AM290" i="48"/>
  <c r="AL290" i="48"/>
  <c r="AU289" i="48"/>
  <c r="AT289" i="48"/>
  <c r="AS289" i="48"/>
  <c r="AR289" i="48"/>
  <c r="AQ289" i="48"/>
  <c r="AP289" i="48"/>
  <c r="AO289" i="48"/>
  <c r="AN289" i="48"/>
  <c r="AM289" i="48"/>
  <c r="AL289" i="48"/>
  <c r="AU288" i="48"/>
  <c r="AT288" i="48"/>
  <c r="AS288" i="48"/>
  <c r="AR288" i="48"/>
  <c r="AQ288" i="48"/>
  <c r="AP288" i="48"/>
  <c r="AO288" i="48"/>
  <c r="AN288" i="48"/>
  <c r="AM288" i="48"/>
  <c r="AL288" i="48"/>
  <c r="AU287" i="48"/>
  <c r="AT287" i="48"/>
  <c r="AS287" i="48"/>
  <c r="AR287" i="48"/>
  <c r="AQ287" i="48"/>
  <c r="AP287" i="48"/>
  <c r="AO287" i="48"/>
  <c r="AN287" i="48"/>
  <c r="AM287" i="48"/>
  <c r="AL287" i="48"/>
  <c r="AU286" i="48"/>
  <c r="AT286" i="48"/>
  <c r="AS286" i="48"/>
  <c r="AR286" i="48"/>
  <c r="AQ286" i="48"/>
  <c r="AP286" i="48"/>
  <c r="AO286" i="48"/>
  <c r="AN286" i="48"/>
  <c r="AM286" i="48"/>
  <c r="AL286" i="48"/>
  <c r="AU285" i="48"/>
  <c r="AT285" i="48"/>
  <c r="AS285" i="48"/>
  <c r="AR285" i="48"/>
  <c r="AQ285" i="48"/>
  <c r="AP285" i="48"/>
  <c r="AO285" i="48"/>
  <c r="AN285" i="48"/>
  <c r="AM285" i="48"/>
  <c r="AL285" i="48"/>
  <c r="AU284" i="48"/>
  <c r="AT284" i="48"/>
  <c r="AS284" i="48"/>
  <c r="AR284" i="48"/>
  <c r="AQ284" i="48"/>
  <c r="AP284" i="48"/>
  <c r="AO284" i="48"/>
  <c r="AN284" i="48"/>
  <c r="AM284" i="48"/>
  <c r="AL284" i="48"/>
  <c r="AU283" i="48"/>
  <c r="AT283" i="48"/>
  <c r="AS283" i="48"/>
  <c r="AR283" i="48"/>
  <c r="AQ283" i="48"/>
  <c r="AP283" i="48"/>
  <c r="AO283" i="48"/>
  <c r="AN283" i="48"/>
  <c r="AM283" i="48"/>
  <c r="AL283" i="48"/>
  <c r="AU282" i="48"/>
  <c r="AT282" i="48"/>
  <c r="AS282" i="48"/>
  <c r="AR282" i="48"/>
  <c r="AQ282" i="48"/>
  <c r="AP282" i="48"/>
  <c r="AO282" i="48"/>
  <c r="AN282" i="48"/>
  <c r="AM282" i="48"/>
  <c r="AL282" i="48"/>
  <c r="AU281" i="48"/>
  <c r="AT281" i="48"/>
  <c r="AS281" i="48"/>
  <c r="AR281" i="48"/>
  <c r="AQ281" i="48"/>
  <c r="AP281" i="48"/>
  <c r="AO281" i="48"/>
  <c r="AN281" i="48"/>
  <c r="AM281" i="48"/>
  <c r="AL281" i="48"/>
  <c r="AU280" i="48"/>
  <c r="AT280" i="48"/>
  <c r="AS280" i="48"/>
  <c r="AR280" i="48"/>
  <c r="AQ280" i="48"/>
  <c r="AP280" i="48"/>
  <c r="AO280" i="48"/>
  <c r="AN280" i="48"/>
  <c r="AM280" i="48"/>
  <c r="AL280" i="48"/>
  <c r="AU279" i="48"/>
  <c r="AT279" i="48"/>
  <c r="AS279" i="48"/>
  <c r="AR279" i="48"/>
  <c r="AQ279" i="48"/>
  <c r="AP279" i="48"/>
  <c r="AO279" i="48"/>
  <c r="AN279" i="48"/>
  <c r="AM279" i="48"/>
  <c r="AL279" i="48"/>
  <c r="AU278" i="48"/>
  <c r="AT278" i="48"/>
  <c r="AS278" i="48"/>
  <c r="AR278" i="48"/>
  <c r="AQ278" i="48"/>
  <c r="AP278" i="48"/>
  <c r="AO278" i="48"/>
  <c r="AN278" i="48"/>
  <c r="AM278" i="48"/>
  <c r="AL278" i="48"/>
  <c r="AU277" i="48"/>
  <c r="AT277" i="48"/>
  <c r="AS277" i="48"/>
  <c r="AR277" i="48"/>
  <c r="AQ277" i="48"/>
  <c r="AP277" i="48"/>
  <c r="AO277" i="48"/>
  <c r="AN277" i="48"/>
  <c r="AM277" i="48"/>
  <c r="AL277" i="48"/>
  <c r="AU276" i="48"/>
  <c r="AT276" i="48"/>
  <c r="AS276" i="48"/>
  <c r="AR276" i="48"/>
  <c r="AQ276" i="48"/>
  <c r="AP276" i="48"/>
  <c r="AO276" i="48"/>
  <c r="AN276" i="48"/>
  <c r="AM276" i="48"/>
  <c r="AL276" i="48"/>
  <c r="AU275" i="48"/>
  <c r="AT275" i="48"/>
  <c r="AS275" i="48"/>
  <c r="AR275" i="48"/>
  <c r="AQ275" i="48"/>
  <c r="AP275" i="48"/>
  <c r="AO275" i="48"/>
  <c r="AN275" i="48"/>
  <c r="AM275" i="48"/>
  <c r="AL275" i="48"/>
  <c r="AU274" i="48"/>
  <c r="AT274" i="48"/>
  <c r="AS274" i="48"/>
  <c r="AR274" i="48"/>
  <c r="AQ274" i="48"/>
  <c r="AP274" i="48"/>
  <c r="AO274" i="48"/>
  <c r="AN274" i="48"/>
  <c r="AM274" i="48"/>
  <c r="AL274" i="48"/>
  <c r="AU273" i="48"/>
  <c r="AT273" i="48"/>
  <c r="AS273" i="48"/>
  <c r="AR273" i="48"/>
  <c r="AQ273" i="48"/>
  <c r="AP273" i="48"/>
  <c r="AO273" i="48"/>
  <c r="AN273" i="48"/>
  <c r="AM273" i="48"/>
  <c r="AL273" i="48"/>
  <c r="AU272" i="48"/>
  <c r="AT272" i="48"/>
  <c r="AS272" i="48"/>
  <c r="AR272" i="48"/>
  <c r="AQ272" i="48"/>
  <c r="AP272" i="48"/>
  <c r="AO272" i="48"/>
  <c r="AN272" i="48"/>
  <c r="AM272" i="48"/>
  <c r="AL272" i="48"/>
  <c r="AU271" i="48"/>
  <c r="AT271" i="48"/>
  <c r="AS271" i="48"/>
  <c r="AR271" i="48"/>
  <c r="AQ271" i="48"/>
  <c r="AP271" i="48"/>
  <c r="AO271" i="48"/>
  <c r="AN271" i="48"/>
  <c r="AM271" i="48"/>
  <c r="AL271" i="48"/>
  <c r="AU270" i="48"/>
  <c r="AT270" i="48"/>
  <c r="AS270" i="48"/>
  <c r="AR270" i="48"/>
  <c r="AQ270" i="48"/>
  <c r="AP270" i="48"/>
  <c r="AO270" i="48"/>
  <c r="AN270" i="48"/>
  <c r="AM270" i="48"/>
  <c r="AL270" i="48"/>
  <c r="AU269" i="48"/>
  <c r="AT269" i="48"/>
  <c r="AS269" i="48"/>
  <c r="AR269" i="48"/>
  <c r="AQ269" i="48"/>
  <c r="AP269" i="48"/>
  <c r="AO269" i="48"/>
  <c r="AN269" i="48"/>
  <c r="AM269" i="48"/>
  <c r="AL269" i="48"/>
  <c r="AU268" i="48"/>
  <c r="AT268" i="48"/>
  <c r="AS268" i="48"/>
  <c r="AR268" i="48"/>
  <c r="AQ268" i="48"/>
  <c r="AP268" i="48"/>
  <c r="AO268" i="48"/>
  <c r="AN268" i="48"/>
  <c r="AM268" i="48"/>
  <c r="AL268" i="48"/>
  <c r="AU267" i="48"/>
  <c r="AT267" i="48"/>
  <c r="AS267" i="48"/>
  <c r="AR267" i="48"/>
  <c r="AQ267" i="48"/>
  <c r="AP267" i="48"/>
  <c r="AO267" i="48"/>
  <c r="AN267" i="48"/>
  <c r="AM267" i="48"/>
  <c r="AL267" i="48"/>
  <c r="AU266" i="48"/>
  <c r="AT266" i="48"/>
  <c r="AS266" i="48"/>
  <c r="AR266" i="48"/>
  <c r="AQ266" i="48"/>
  <c r="AP266" i="48"/>
  <c r="AO266" i="48"/>
  <c r="AN266" i="48"/>
  <c r="AM266" i="48"/>
  <c r="AL266" i="48"/>
  <c r="AU265" i="48"/>
  <c r="AT265" i="48"/>
  <c r="AS265" i="48"/>
  <c r="AR265" i="48"/>
  <c r="AQ265" i="48"/>
  <c r="AP265" i="48"/>
  <c r="AO265" i="48"/>
  <c r="AN265" i="48"/>
  <c r="AM265" i="48"/>
  <c r="AL265" i="48"/>
  <c r="AU264" i="48"/>
  <c r="AT264" i="48"/>
  <c r="AS264" i="48"/>
  <c r="AR264" i="48"/>
  <c r="AQ264" i="48"/>
  <c r="AP264" i="48"/>
  <c r="AO264" i="48"/>
  <c r="AN264" i="48"/>
  <c r="AM264" i="48"/>
  <c r="AL264" i="48"/>
  <c r="AU263" i="48"/>
  <c r="AT263" i="48"/>
  <c r="AS263" i="48"/>
  <c r="AR263" i="48"/>
  <c r="AQ263" i="48"/>
  <c r="AP263" i="48"/>
  <c r="AO263" i="48"/>
  <c r="AN263" i="48"/>
  <c r="AM263" i="48"/>
  <c r="AL263" i="48"/>
  <c r="AU262" i="48"/>
  <c r="AT262" i="48"/>
  <c r="AS262" i="48"/>
  <c r="AR262" i="48"/>
  <c r="AQ262" i="48"/>
  <c r="AP262" i="48"/>
  <c r="AO262" i="48"/>
  <c r="AN262" i="48"/>
  <c r="AM262" i="48"/>
  <c r="AL262" i="48"/>
  <c r="AU261" i="48"/>
  <c r="AT261" i="48"/>
  <c r="AS261" i="48"/>
  <c r="AR261" i="48"/>
  <c r="AQ261" i="48"/>
  <c r="AP261" i="48"/>
  <c r="AO261" i="48"/>
  <c r="AN261" i="48"/>
  <c r="AM261" i="48"/>
  <c r="AL261" i="48"/>
  <c r="AU260" i="48"/>
  <c r="AT260" i="48"/>
  <c r="AS260" i="48"/>
  <c r="AR260" i="48"/>
  <c r="AQ260" i="48"/>
  <c r="AP260" i="48"/>
  <c r="AO260" i="48"/>
  <c r="AN260" i="48"/>
  <c r="AM260" i="48"/>
  <c r="AL260" i="48"/>
  <c r="AU259" i="48"/>
  <c r="AT259" i="48"/>
  <c r="AS259" i="48"/>
  <c r="AR259" i="48"/>
  <c r="AQ259" i="48"/>
  <c r="AP259" i="48"/>
  <c r="AO259" i="48"/>
  <c r="AN259" i="48"/>
  <c r="AM259" i="48"/>
  <c r="AL259" i="48"/>
  <c r="AU258" i="48"/>
  <c r="AT258" i="48"/>
  <c r="AS258" i="48"/>
  <c r="AR258" i="48"/>
  <c r="AQ258" i="48"/>
  <c r="AP258" i="48"/>
  <c r="AO258" i="48"/>
  <c r="AN258" i="48"/>
  <c r="AM258" i="48"/>
  <c r="AL258" i="48"/>
  <c r="AU257" i="48"/>
  <c r="AT257" i="48"/>
  <c r="AS257" i="48"/>
  <c r="AR257" i="48"/>
  <c r="AQ257" i="48"/>
  <c r="AP257" i="48"/>
  <c r="AO257" i="48"/>
  <c r="AN257" i="48"/>
  <c r="AM257" i="48"/>
  <c r="AL257" i="48"/>
  <c r="AU256" i="48"/>
  <c r="AT256" i="48"/>
  <c r="AS256" i="48"/>
  <c r="AR256" i="48"/>
  <c r="AQ256" i="48"/>
  <c r="AP256" i="48"/>
  <c r="AO256" i="48"/>
  <c r="AN256" i="48"/>
  <c r="AM256" i="48"/>
  <c r="AL256" i="48"/>
  <c r="AU255" i="48"/>
  <c r="AT255" i="48"/>
  <c r="AS255" i="48"/>
  <c r="AR255" i="48"/>
  <c r="AQ255" i="48"/>
  <c r="AP255" i="48"/>
  <c r="AO255" i="48"/>
  <c r="AN255" i="48"/>
  <c r="AM255" i="48"/>
  <c r="AL255" i="48"/>
  <c r="AU254" i="48"/>
  <c r="AT254" i="48"/>
  <c r="AS254" i="48"/>
  <c r="AR254" i="48"/>
  <c r="AQ254" i="48"/>
  <c r="AP254" i="48"/>
  <c r="AO254" i="48"/>
  <c r="AN254" i="48"/>
  <c r="AM254" i="48"/>
  <c r="AL254" i="48"/>
  <c r="AU253" i="48"/>
  <c r="AT253" i="48"/>
  <c r="AS253" i="48"/>
  <c r="AR253" i="48"/>
  <c r="AQ253" i="48"/>
  <c r="AP253" i="48"/>
  <c r="AO253" i="48"/>
  <c r="AN253" i="48"/>
  <c r="AM253" i="48"/>
  <c r="AL253" i="48"/>
  <c r="AU252" i="48"/>
  <c r="AT252" i="48"/>
  <c r="AS252" i="48"/>
  <c r="AR252" i="48"/>
  <c r="AQ252" i="48"/>
  <c r="AP252" i="48"/>
  <c r="AO252" i="48"/>
  <c r="AN252" i="48"/>
  <c r="AM252" i="48"/>
  <c r="AL252" i="48"/>
  <c r="AU251" i="48"/>
  <c r="AT251" i="48"/>
  <c r="AS251" i="48"/>
  <c r="AR251" i="48"/>
  <c r="AQ251" i="48"/>
  <c r="AP251" i="48"/>
  <c r="AO251" i="48"/>
  <c r="AN251" i="48"/>
  <c r="AM251" i="48"/>
  <c r="AL251" i="48"/>
  <c r="AU250" i="48"/>
  <c r="AT250" i="48"/>
  <c r="AS250" i="48"/>
  <c r="AR250" i="48"/>
  <c r="AQ250" i="48"/>
  <c r="AP250" i="48"/>
  <c r="AO250" i="48"/>
  <c r="AN250" i="48"/>
  <c r="AM250" i="48"/>
  <c r="AL250" i="48"/>
  <c r="AU249" i="48"/>
  <c r="AT249" i="48"/>
  <c r="AS249" i="48"/>
  <c r="AR249" i="48"/>
  <c r="AQ249" i="48"/>
  <c r="AP249" i="48"/>
  <c r="AO249" i="48"/>
  <c r="AN249" i="48"/>
  <c r="AM249" i="48"/>
  <c r="AL249" i="48"/>
  <c r="AU248" i="48"/>
  <c r="AT248" i="48"/>
  <c r="AS248" i="48"/>
  <c r="AR248" i="48"/>
  <c r="AQ248" i="48"/>
  <c r="AP248" i="48"/>
  <c r="AO248" i="48"/>
  <c r="AN248" i="48"/>
  <c r="AM248" i="48"/>
  <c r="AL248" i="48"/>
  <c r="AU247" i="48"/>
  <c r="AT247" i="48"/>
  <c r="AS247" i="48"/>
  <c r="AR247" i="48"/>
  <c r="AQ247" i="48"/>
  <c r="AP247" i="48"/>
  <c r="AO247" i="48"/>
  <c r="AN247" i="48"/>
  <c r="AM247" i="48"/>
  <c r="AL247" i="48"/>
  <c r="AU246" i="48"/>
  <c r="AT246" i="48"/>
  <c r="AS246" i="48"/>
  <c r="AR246" i="48"/>
  <c r="AQ246" i="48"/>
  <c r="AP246" i="48"/>
  <c r="AO246" i="48"/>
  <c r="AN246" i="48"/>
  <c r="AM246" i="48"/>
  <c r="AL246" i="48"/>
  <c r="AU245" i="48"/>
  <c r="AT245" i="48"/>
  <c r="AS245" i="48"/>
  <c r="AR245" i="48"/>
  <c r="AQ245" i="48"/>
  <c r="AP245" i="48"/>
  <c r="AO245" i="48"/>
  <c r="AN245" i="48"/>
  <c r="AM245" i="48"/>
  <c r="AL245" i="48"/>
  <c r="AU244" i="48"/>
  <c r="AT244" i="48"/>
  <c r="AS244" i="48"/>
  <c r="AR244" i="48"/>
  <c r="AQ244" i="48"/>
  <c r="AP244" i="48"/>
  <c r="AO244" i="48"/>
  <c r="AN244" i="48"/>
  <c r="AM244" i="48"/>
  <c r="AL244" i="48"/>
  <c r="AU243" i="48"/>
  <c r="AT243" i="48"/>
  <c r="AS243" i="48"/>
  <c r="AR243" i="48"/>
  <c r="AQ243" i="48"/>
  <c r="AP243" i="48"/>
  <c r="AO243" i="48"/>
  <c r="AN243" i="48"/>
  <c r="AM243" i="48"/>
  <c r="AL243" i="48"/>
  <c r="AU242" i="48"/>
  <c r="AT242" i="48"/>
  <c r="AS242" i="48"/>
  <c r="AR242" i="48"/>
  <c r="AQ242" i="48"/>
  <c r="AP242" i="48"/>
  <c r="AO242" i="48"/>
  <c r="AN242" i="48"/>
  <c r="AM242" i="48"/>
  <c r="AL242" i="48"/>
  <c r="AU241" i="48"/>
  <c r="AT241" i="48"/>
  <c r="AS241" i="48"/>
  <c r="AR241" i="48"/>
  <c r="AQ241" i="48"/>
  <c r="AP241" i="48"/>
  <c r="AO241" i="48"/>
  <c r="AN241" i="48"/>
  <c r="AM241" i="48"/>
  <c r="AL241" i="48"/>
  <c r="AU240" i="48"/>
  <c r="AT240" i="48"/>
  <c r="AS240" i="48"/>
  <c r="AR240" i="48"/>
  <c r="AQ240" i="48"/>
  <c r="AP240" i="48"/>
  <c r="AO240" i="48"/>
  <c r="AN240" i="48"/>
  <c r="AM240" i="48"/>
  <c r="AL240" i="48"/>
  <c r="AU239" i="48"/>
  <c r="AT239" i="48"/>
  <c r="AS239" i="48"/>
  <c r="AR239" i="48"/>
  <c r="AQ239" i="48"/>
  <c r="AP239" i="48"/>
  <c r="AO239" i="48"/>
  <c r="AN239" i="48"/>
  <c r="AM239" i="48"/>
  <c r="AL239" i="48"/>
  <c r="AU238" i="48"/>
  <c r="AT238" i="48"/>
  <c r="AS238" i="48"/>
  <c r="AR238" i="48"/>
  <c r="AQ238" i="48"/>
  <c r="AP238" i="48"/>
  <c r="AO238" i="48"/>
  <c r="AN238" i="48"/>
  <c r="AM238" i="48"/>
  <c r="AL238" i="48"/>
  <c r="AU237" i="48"/>
  <c r="AT237" i="48"/>
  <c r="AS237" i="48"/>
  <c r="AR237" i="48"/>
  <c r="AQ237" i="48"/>
  <c r="AP237" i="48"/>
  <c r="AO237" i="48"/>
  <c r="AN237" i="48"/>
  <c r="AM237" i="48"/>
  <c r="AL237" i="48"/>
  <c r="AU236" i="48"/>
  <c r="AT236" i="48"/>
  <c r="AS236" i="48"/>
  <c r="AR236" i="48"/>
  <c r="AQ236" i="48"/>
  <c r="AP236" i="48"/>
  <c r="AO236" i="48"/>
  <c r="AN236" i="48"/>
  <c r="AM236" i="48"/>
  <c r="AL236" i="48"/>
  <c r="AU235" i="48"/>
  <c r="AT235" i="48"/>
  <c r="AS235" i="48"/>
  <c r="AR235" i="48"/>
  <c r="AQ235" i="48"/>
  <c r="AP235" i="48"/>
  <c r="AO235" i="48"/>
  <c r="AN235" i="48"/>
  <c r="AM235" i="48"/>
  <c r="AL235" i="48"/>
  <c r="AU234" i="48"/>
  <c r="AT234" i="48"/>
  <c r="AS234" i="48"/>
  <c r="AR234" i="48"/>
  <c r="AQ234" i="48"/>
  <c r="AP234" i="48"/>
  <c r="AO234" i="48"/>
  <c r="AN234" i="48"/>
  <c r="AM234" i="48"/>
  <c r="AL234" i="48"/>
  <c r="AU233" i="48"/>
  <c r="AT233" i="48"/>
  <c r="AS233" i="48"/>
  <c r="AR233" i="48"/>
  <c r="AQ233" i="48"/>
  <c r="AP233" i="48"/>
  <c r="AO233" i="48"/>
  <c r="AN233" i="48"/>
  <c r="AM233" i="48"/>
  <c r="AL233" i="48"/>
  <c r="AU232" i="48"/>
  <c r="AT232" i="48"/>
  <c r="AS232" i="48"/>
  <c r="AR232" i="48"/>
  <c r="AQ232" i="48"/>
  <c r="AP232" i="48"/>
  <c r="AO232" i="48"/>
  <c r="AN232" i="48"/>
  <c r="AM232" i="48"/>
  <c r="AL232" i="48"/>
  <c r="AU231" i="48"/>
  <c r="AT231" i="48"/>
  <c r="AS231" i="48"/>
  <c r="AR231" i="48"/>
  <c r="AQ231" i="48"/>
  <c r="AP231" i="48"/>
  <c r="AO231" i="48"/>
  <c r="AN231" i="48"/>
  <c r="AM231" i="48"/>
  <c r="AL231" i="48"/>
  <c r="AU230" i="48"/>
  <c r="AT230" i="48"/>
  <c r="AS230" i="48"/>
  <c r="AR230" i="48"/>
  <c r="AQ230" i="48"/>
  <c r="AP230" i="48"/>
  <c r="AO230" i="48"/>
  <c r="AN230" i="48"/>
  <c r="AM230" i="48"/>
  <c r="AL230" i="48"/>
  <c r="AU229" i="48"/>
  <c r="AT229" i="48"/>
  <c r="AS229" i="48"/>
  <c r="AR229" i="48"/>
  <c r="AQ229" i="48"/>
  <c r="AP229" i="48"/>
  <c r="AO229" i="48"/>
  <c r="AN229" i="48"/>
  <c r="AM229" i="48"/>
  <c r="AL229" i="48"/>
  <c r="AU228" i="48"/>
  <c r="AT228" i="48"/>
  <c r="AS228" i="48"/>
  <c r="AR228" i="48"/>
  <c r="AQ228" i="48"/>
  <c r="AP228" i="48"/>
  <c r="AO228" i="48"/>
  <c r="AN228" i="48"/>
  <c r="AM228" i="48"/>
  <c r="AL228" i="48"/>
  <c r="AU227" i="48"/>
  <c r="AT227" i="48"/>
  <c r="AS227" i="48"/>
  <c r="AR227" i="48"/>
  <c r="AQ227" i="48"/>
  <c r="AP227" i="48"/>
  <c r="AO227" i="48"/>
  <c r="AN227" i="48"/>
  <c r="AM227" i="48"/>
  <c r="AL227" i="48"/>
  <c r="AU226" i="48"/>
  <c r="AT226" i="48"/>
  <c r="AS226" i="48"/>
  <c r="AR226" i="48"/>
  <c r="AQ226" i="48"/>
  <c r="AP226" i="48"/>
  <c r="AO226" i="48"/>
  <c r="AN226" i="48"/>
  <c r="AM226" i="48"/>
  <c r="AL226" i="48"/>
  <c r="AU225" i="48"/>
  <c r="AT225" i="48"/>
  <c r="AS225" i="48"/>
  <c r="AR225" i="48"/>
  <c r="AQ225" i="48"/>
  <c r="AP225" i="48"/>
  <c r="AO225" i="48"/>
  <c r="AN225" i="48"/>
  <c r="AM225" i="48"/>
  <c r="AL225" i="48"/>
  <c r="AU224" i="48"/>
  <c r="AT224" i="48"/>
  <c r="AS224" i="48"/>
  <c r="AR224" i="48"/>
  <c r="AQ224" i="48"/>
  <c r="AP224" i="48"/>
  <c r="AO224" i="48"/>
  <c r="AN224" i="48"/>
  <c r="AM224" i="48"/>
  <c r="AL224" i="48"/>
  <c r="AU223" i="48"/>
  <c r="AT223" i="48"/>
  <c r="AS223" i="48"/>
  <c r="AR223" i="48"/>
  <c r="AQ223" i="48"/>
  <c r="AP223" i="48"/>
  <c r="AO223" i="48"/>
  <c r="AN223" i="48"/>
  <c r="AM223" i="48"/>
  <c r="AL223" i="48"/>
  <c r="AU222" i="48"/>
  <c r="AT222" i="48"/>
  <c r="AS222" i="48"/>
  <c r="AR222" i="48"/>
  <c r="AQ222" i="48"/>
  <c r="AP222" i="48"/>
  <c r="AO222" i="48"/>
  <c r="AN222" i="48"/>
  <c r="AM222" i="48"/>
  <c r="AL222" i="48"/>
  <c r="AU221" i="48"/>
  <c r="AT221" i="48"/>
  <c r="AS221" i="48"/>
  <c r="AR221" i="48"/>
  <c r="AQ221" i="48"/>
  <c r="AP221" i="48"/>
  <c r="AO221" i="48"/>
  <c r="AN221" i="48"/>
  <c r="AM221" i="48"/>
  <c r="AL221" i="48"/>
  <c r="AU220" i="48"/>
  <c r="AT220" i="48"/>
  <c r="AS220" i="48"/>
  <c r="AR220" i="48"/>
  <c r="AQ220" i="48"/>
  <c r="AP220" i="48"/>
  <c r="AO220" i="48"/>
  <c r="AN220" i="48"/>
  <c r="AM220" i="48"/>
  <c r="AL220" i="48"/>
  <c r="AU219" i="48"/>
  <c r="AT219" i="48"/>
  <c r="AS219" i="48"/>
  <c r="AR219" i="48"/>
  <c r="AQ219" i="48"/>
  <c r="AP219" i="48"/>
  <c r="AO219" i="48"/>
  <c r="AN219" i="48"/>
  <c r="AM219" i="48"/>
  <c r="AL219" i="48"/>
  <c r="AU218" i="48"/>
  <c r="AT218" i="48"/>
  <c r="AS218" i="48"/>
  <c r="AR218" i="48"/>
  <c r="AQ218" i="48"/>
  <c r="AP218" i="48"/>
  <c r="AO218" i="48"/>
  <c r="AN218" i="48"/>
  <c r="AM218" i="48"/>
  <c r="AL218" i="48"/>
  <c r="AU217" i="48"/>
  <c r="AT217" i="48"/>
  <c r="AS217" i="48"/>
  <c r="AR217" i="48"/>
  <c r="AQ217" i="48"/>
  <c r="AP217" i="48"/>
  <c r="AO217" i="48"/>
  <c r="AN217" i="48"/>
  <c r="AM217" i="48"/>
  <c r="AL217" i="48"/>
  <c r="AU216" i="48"/>
  <c r="AT216" i="48"/>
  <c r="AS216" i="48"/>
  <c r="AR216" i="48"/>
  <c r="AQ216" i="48"/>
  <c r="AP216" i="48"/>
  <c r="AO216" i="48"/>
  <c r="AN216" i="48"/>
  <c r="AM216" i="48"/>
  <c r="AL216" i="48"/>
  <c r="AU215" i="48"/>
  <c r="AT215" i="48"/>
  <c r="AS215" i="48"/>
  <c r="AR215" i="48"/>
  <c r="AQ215" i="48"/>
  <c r="AP215" i="48"/>
  <c r="AO215" i="48"/>
  <c r="AN215" i="48"/>
  <c r="AM215" i="48"/>
  <c r="AL215" i="48"/>
  <c r="AU214" i="48"/>
  <c r="AT214" i="48"/>
  <c r="AS214" i="48"/>
  <c r="AR214" i="48"/>
  <c r="AQ214" i="48"/>
  <c r="AP214" i="48"/>
  <c r="AO214" i="48"/>
  <c r="AN214" i="48"/>
  <c r="AM214" i="48"/>
  <c r="AL214" i="48"/>
  <c r="AU213" i="48"/>
  <c r="AT213" i="48"/>
  <c r="AS213" i="48"/>
  <c r="AR213" i="48"/>
  <c r="AQ213" i="48"/>
  <c r="AP213" i="48"/>
  <c r="AO213" i="48"/>
  <c r="AN213" i="48"/>
  <c r="AM213" i="48"/>
  <c r="AL213" i="48"/>
  <c r="AU212" i="48"/>
  <c r="AT212" i="48"/>
  <c r="AS212" i="48"/>
  <c r="AR212" i="48"/>
  <c r="AQ212" i="48"/>
  <c r="AP212" i="48"/>
  <c r="AO212" i="48"/>
  <c r="AN212" i="48"/>
  <c r="AM212" i="48"/>
  <c r="AL212" i="48"/>
  <c r="AU211" i="48"/>
  <c r="AT211" i="48"/>
  <c r="AS211" i="48"/>
  <c r="AR211" i="48"/>
  <c r="AQ211" i="48"/>
  <c r="AP211" i="48"/>
  <c r="AO211" i="48"/>
  <c r="AN211" i="48"/>
  <c r="AM211" i="48"/>
  <c r="AL211" i="48"/>
  <c r="AU210" i="48"/>
  <c r="AT210" i="48"/>
  <c r="AS210" i="48"/>
  <c r="AR210" i="48"/>
  <c r="AQ210" i="48"/>
  <c r="AP210" i="48"/>
  <c r="AO210" i="48"/>
  <c r="AN210" i="48"/>
  <c r="AM210" i="48"/>
  <c r="AL210" i="48"/>
  <c r="AU209" i="48"/>
  <c r="AT209" i="48"/>
  <c r="AS209" i="48"/>
  <c r="AR209" i="48"/>
  <c r="AQ209" i="48"/>
  <c r="AP209" i="48"/>
  <c r="AO209" i="48"/>
  <c r="AN209" i="48"/>
  <c r="AM209" i="48"/>
  <c r="AL209" i="48"/>
  <c r="AU208" i="48"/>
  <c r="AT208" i="48"/>
  <c r="AS208" i="48"/>
  <c r="AR208" i="48"/>
  <c r="AQ208" i="48"/>
  <c r="AP208" i="48"/>
  <c r="AO208" i="48"/>
  <c r="AN208" i="48"/>
  <c r="AM208" i="48"/>
  <c r="AL208" i="48"/>
  <c r="AU207" i="48"/>
  <c r="AT207" i="48"/>
  <c r="AS207" i="48"/>
  <c r="AR207" i="48"/>
  <c r="AQ207" i="48"/>
  <c r="AP207" i="48"/>
  <c r="AO207" i="48"/>
  <c r="AN207" i="48"/>
  <c r="AM207" i="48"/>
  <c r="AL207" i="48"/>
  <c r="AU206" i="48"/>
  <c r="AT206" i="48"/>
  <c r="AS206" i="48"/>
  <c r="AR206" i="48"/>
  <c r="AQ206" i="48"/>
  <c r="AP206" i="48"/>
  <c r="AO206" i="48"/>
  <c r="AN206" i="48"/>
  <c r="AM206" i="48"/>
  <c r="AL206" i="48"/>
  <c r="AU205" i="48"/>
  <c r="AT205" i="48"/>
  <c r="AS205" i="48"/>
  <c r="AR205" i="48"/>
  <c r="AQ205" i="48"/>
  <c r="AP205" i="48"/>
  <c r="AO205" i="48"/>
  <c r="AN205" i="48"/>
  <c r="AM205" i="48"/>
  <c r="AL205" i="48"/>
  <c r="AU204" i="48"/>
  <c r="AT204" i="48"/>
  <c r="AS204" i="48"/>
  <c r="AR204" i="48"/>
  <c r="AQ204" i="48"/>
  <c r="AP204" i="48"/>
  <c r="AO204" i="48"/>
  <c r="AN204" i="48"/>
  <c r="AM204" i="48"/>
  <c r="AL204" i="48"/>
  <c r="AU203" i="48"/>
  <c r="AT203" i="48"/>
  <c r="AS203" i="48"/>
  <c r="AR203" i="48"/>
  <c r="AQ203" i="48"/>
  <c r="AP203" i="48"/>
  <c r="AO203" i="48"/>
  <c r="AN203" i="48"/>
  <c r="AM203" i="48"/>
  <c r="AL203" i="48"/>
  <c r="AU202" i="48"/>
  <c r="AT202" i="48"/>
  <c r="AS202" i="48"/>
  <c r="AR202" i="48"/>
  <c r="AQ202" i="48"/>
  <c r="AP202" i="48"/>
  <c r="AO202" i="48"/>
  <c r="AN202" i="48"/>
  <c r="AM202" i="48"/>
  <c r="AL202" i="48"/>
  <c r="AU201" i="48"/>
  <c r="AT201" i="48"/>
  <c r="AS201" i="48"/>
  <c r="AR201" i="48"/>
  <c r="AQ201" i="48"/>
  <c r="AP201" i="48"/>
  <c r="AO201" i="48"/>
  <c r="AN201" i="48"/>
  <c r="AM201" i="48"/>
  <c r="AL201" i="48"/>
  <c r="AU200" i="48"/>
  <c r="AT200" i="48"/>
  <c r="AS200" i="48"/>
  <c r="AR200" i="48"/>
  <c r="AQ200" i="48"/>
  <c r="AP200" i="48"/>
  <c r="AO200" i="48"/>
  <c r="AN200" i="48"/>
  <c r="AM200" i="48"/>
  <c r="AL200" i="48"/>
  <c r="AU199" i="48"/>
  <c r="AT199" i="48"/>
  <c r="AS199" i="48"/>
  <c r="AR199" i="48"/>
  <c r="AQ199" i="48"/>
  <c r="AP199" i="48"/>
  <c r="AO199" i="48"/>
  <c r="AN199" i="48"/>
  <c r="AM199" i="48"/>
  <c r="AL199" i="48"/>
  <c r="AU198" i="48"/>
  <c r="AT198" i="48"/>
  <c r="AS198" i="48"/>
  <c r="AR198" i="48"/>
  <c r="AQ198" i="48"/>
  <c r="AP198" i="48"/>
  <c r="AO198" i="48"/>
  <c r="AN198" i="48"/>
  <c r="AM198" i="48"/>
  <c r="AL198" i="48"/>
  <c r="AU197" i="48"/>
  <c r="AT197" i="48"/>
  <c r="AS197" i="48"/>
  <c r="AR197" i="48"/>
  <c r="AQ197" i="48"/>
  <c r="AP197" i="48"/>
  <c r="AO197" i="48"/>
  <c r="AN197" i="48"/>
  <c r="AM197" i="48"/>
  <c r="AL197" i="48"/>
  <c r="AU196" i="48"/>
  <c r="AT196" i="48"/>
  <c r="AS196" i="48"/>
  <c r="AR196" i="48"/>
  <c r="AQ196" i="48"/>
  <c r="AP196" i="48"/>
  <c r="AO196" i="48"/>
  <c r="AN196" i="48"/>
  <c r="AM196" i="48"/>
  <c r="AL196" i="48"/>
  <c r="AU195" i="48"/>
  <c r="AT195" i="48"/>
  <c r="AS195" i="48"/>
  <c r="AR195" i="48"/>
  <c r="AQ195" i="48"/>
  <c r="AP195" i="48"/>
  <c r="AO195" i="48"/>
  <c r="AN195" i="48"/>
  <c r="AM195" i="48"/>
  <c r="AL195" i="48"/>
  <c r="AU194" i="48"/>
  <c r="AT194" i="48"/>
  <c r="AS194" i="48"/>
  <c r="AR194" i="48"/>
  <c r="AQ194" i="48"/>
  <c r="AP194" i="48"/>
  <c r="AO194" i="48"/>
  <c r="AN194" i="48"/>
  <c r="AM194" i="48"/>
  <c r="AL194" i="48"/>
  <c r="AU193" i="48"/>
  <c r="AT193" i="48"/>
  <c r="AS193" i="48"/>
  <c r="AR193" i="48"/>
  <c r="AQ193" i="48"/>
  <c r="AP193" i="48"/>
  <c r="AO193" i="48"/>
  <c r="AN193" i="48"/>
  <c r="AM193" i="48"/>
  <c r="AL193" i="48"/>
  <c r="AU192" i="48"/>
  <c r="AT192" i="48"/>
  <c r="AS192" i="48"/>
  <c r="AR192" i="48"/>
  <c r="AQ192" i="48"/>
  <c r="AP192" i="48"/>
  <c r="AO192" i="48"/>
  <c r="AN192" i="48"/>
  <c r="AM192" i="48"/>
  <c r="AL192" i="48"/>
  <c r="AU191" i="48"/>
  <c r="AT191" i="48"/>
  <c r="AS191" i="48"/>
  <c r="AR191" i="48"/>
  <c r="AQ191" i="48"/>
  <c r="AP191" i="48"/>
  <c r="AO191" i="48"/>
  <c r="AN191" i="48"/>
  <c r="AM191" i="48"/>
  <c r="AL191" i="48"/>
  <c r="AU190" i="48"/>
  <c r="AT190" i="48"/>
  <c r="AS190" i="48"/>
  <c r="AR190" i="48"/>
  <c r="AQ190" i="48"/>
  <c r="AP190" i="48"/>
  <c r="AO190" i="48"/>
  <c r="AN190" i="48"/>
  <c r="AM190" i="48"/>
  <c r="AL190" i="48"/>
  <c r="AU189" i="48"/>
  <c r="AT189" i="48"/>
  <c r="AS189" i="48"/>
  <c r="AR189" i="48"/>
  <c r="AQ189" i="48"/>
  <c r="AP189" i="48"/>
  <c r="AO189" i="48"/>
  <c r="AN189" i="48"/>
  <c r="AM189" i="48"/>
  <c r="AL189" i="48"/>
  <c r="AU188" i="48"/>
  <c r="AT188" i="48"/>
  <c r="AS188" i="48"/>
  <c r="AR188" i="48"/>
  <c r="AQ188" i="48"/>
  <c r="AP188" i="48"/>
  <c r="AO188" i="48"/>
  <c r="AN188" i="48"/>
  <c r="AM188" i="48"/>
  <c r="AL188" i="48"/>
  <c r="AU187" i="48"/>
  <c r="AT187" i="48"/>
  <c r="AS187" i="48"/>
  <c r="AR187" i="48"/>
  <c r="AQ187" i="48"/>
  <c r="AP187" i="48"/>
  <c r="AO187" i="48"/>
  <c r="AN187" i="48"/>
  <c r="AM187" i="48"/>
  <c r="AL187" i="48"/>
  <c r="AU186" i="48"/>
  <c r="AT186" i="48"/>
  <c r="AS186" i="48"/>
  <c r="AR186" i="48"/>
  <c r="AQ186" i="48"/>
  <c r="AP186" i="48"/>
  <c r="AO186" i="48"/>
  <c r="AN186" i="48"/>
  <c r="AM186" i="48"/>
  <c r="AL186" i="48"/>
  <c r="AU185" i="48"/>
  <c r="AT185" i="48"/>
  <c r="AS185" i="48"/>
  <c r="AR185" i="48"/>
  <c r="AQ185" i="48"/>
  <c r="AP185" i="48"/>
  <c r="AO185" i="48"/>
  <c r="AN185" i="48"/>
  <c r="AM185" i="48"/>
  <c r="AL185" i="48"/>
  <c r="AU184" i="48"/>
  <c r="AT184" i="48"/>
  <c r="AS184" i="48"/>
  <c r="AR184" i="48"/>
  <c r="AQ184" i="48"/>
  <c r="AP184" i="48"/>
  <c r="AO184" i="48"/>
  <c r="AN184" i="48"/>
  <c r="AM184" i="48"/>
  <c r="AL184" i="48"/>
  <c r="AU183" i="48"/>
  <c r="AT183" i="48"/>
  <c r="AS183" i="48"/>
  <c r="AR183" i="48"/>
  <c r="AQ183" i="48"/>
  <c r="AP183" i="48"/>
  <c r="AO183" i="48"/>
  <c r="AN183" i="48"/>
  <c r="AM183" i="48"/>
  <c r="AL183" i="48"/>
  <c r="AU182" i="48"/>
  <c r="AT182" i="48"/>
  <c r="AS182" i="48"/>
  <c r="AR182" i="48"/>
  <c r="AQ182" i="48"/>
  <c r="AP182" i="48"/>
  <c r="AO182" i="48"/>
  <c r="AN182" i="48"/>
  <c r="AM182" i="48"/>
  <c r="AL182" i="48"/>
  <c r="AU181" i="48"/>
  <c r="AT181" i="48"/>
  <c r="AS181" i="48"/>
  <c r="AR181" i="48"/>
  <c r="AQ181" i="48"/>
  <c r="AP181" i="48"/>
  <c r="AO181" i="48"/>
  <c r="AN181" i="48"/>
  <c r="AM181" i="48"/>
  <c r="AL181" i="48"/>
  <c r="AU180" i="48"/>
  <c r="AT180" i="48"/>
  <c r="AS180" i="48"/>
  <c r="AR180" i="48"/>
  <c r="AQ180" i="48"/>
  <c r="AP180" i="48"/>
  <c r="AO180" i="48"/>
  <c r="AN180" i="48"/>
  <c r="AM180" i="48"/>
  <c r="AL180" i="48"/>
  <c r="AU179" i="48"/>
  <c r="AT179" i="48"/>
  <c r="AS179" i="48"/>
  <c r="AR179" i="48"/>
  <c r="AQ179" i="48"/>
  <c r="AP179" i="48"/>
  <c r="AO179" i="48"/>
  <c r="AN179" i="48"/>
  <c r="AM179" i="48"/>
  <c r="AL179" i="48"/>
  <c r="AU178" i="48"/>
  <c r="AT178" i="48"/>
  <c r="AS178" i="48"/>
  <c r="AR178" i="48"/>
  <c r="AQ178" i="48"/>
  <c r="AP178" i="48"/>
  <c r="AO178" i="48"/>
  <c r="AN178" i="48"/>
  <c r="AM178" i="48"/>
  <c r="AL178" i="48"/>
  <c r="AU177" i="48"/>
  <c r="AT177" i="48"/>
  <c r="AS177" i="48"/>
  <c r="AR177" i="48"/>
  <c r="AQ177" i="48"/>
  <c r="AP177" i="48"/>
  <c r="AO177" i="48"/>
  <c r="AN177" i="48"/>
  <c r="AM177" i="48"/>
  <c r="AL177" i="48"/>
  <c r="AU176" i="48"/>
  <c r="AT176" i="48"/>
  <c r="AS176" i="48"/>
  <c r="AR176" i="48"/>
  <c r="AQ176" i="48"/>
  <c r="AP176" i="48"/>
  <c r="AO176" i="48"/>
  <c r="AN176" i="48"/>
  <c r="AM176" i="48"/>
  <c r="AL176" i="48"/>
  <c r="AU175" i="48"/>
  <c r="AT175" i="48"/>
  <c r="AS175" i="48"/>
  <c r="AR175" i="48"/>
  <c r="AQ175" i="48"/>
  <c r="AP175" i="48"/>
  <c r="AO175" i="48"/>
  <c r="AN175" i="48"/>
  <c r="AM175" i="48"/>
  <c r="AL175" i="48"/>
  <c r="AU174" i="48"/>
  <c r="AT174" i="48"/>
  <c r="AS174" i="48"/>
  <c r="AR174" i="48"/>
  <c r="AQ174" i="48"/>
  <c r="AP174" i="48"/>
  <c r="AO174" i="48"/>
  <c r="AN174" i="48"/>
  <c r="AM174" i="48"/>
  <c r="AL174" i="48"/>
  <c r="AU173" i="48"/>
  <c r="AT173" i="48"/>
  <c r="AS173" i="48"/>
  <c r="AR173" i="48"/>
  <c r="AQ173" i="48"/>
  <c r="AP173" i="48"/>
  <c r="AO173" i="48"/>
  <c r="AN173" i="48"/>
  <c r="AM173" i="48"/>
  <c r="AL173" i="48"/>
  <c r="AU172" i="48"/>
  <c r="AT172" i="48"/>
  <c r="AS172" i="48"/>
  <c r="AR172" i="48"/>
  <c r="AQ172" i="48"/>
  <c r="AP172" i="48"/>
  <c r="AO172" i="48"/>
  <c r="AN172" i="48"/>
  <c r="AM172" i="48"/>
  <c r="AL172" i="48"/>
  <c r="AU171" i="48"/>
  <c r="AT171" i="48"/>
  <c r="AS171" i="48"/>
  <c r="AR171" i="48"/>
  <c r="AQ171" i="48"/>
  <c r="AP171" i="48"/>
  <c r="AO171" i="48"/>
  <c r="AN171" i="48"/>
  <c r="AM171" i="48"/>
  <c r="AL171" i="48"/>
  <c r="AU170" i="48"/>
  <c r="AT170" i="48"/>
  <c r="AS170" i="48"/>
  <c r="AR170" i="48"/>
  <c r="AQ170" i="48"/>
  <c r="AP170" i="48"/>
  <c r="AO170" i="48"/>
  <c r="AN170" i="48"/>
  <c r="AM170" i="48"/>
  <c r="AL170" i="48"/>
  <c r="AU169" i="48"/>
  <c r="AT169" i="48"/>
  <c r="AS169" i="48"/>
  <c r="AR169" i="48"/>
  <c r="AQ169" i="48"/>
  <c r="AP169" i="48"/>
  <c r="AO169" i="48"/>
  <c r="AN169" i="48"/>
  <c r="AM169" i="48"/>
  <c r="AL169" i="48"/>
  <c r="AU168" i="48"/>
  <c r="AT168" i="48"/>
  <c r="AS168" i="48"/>
  <c r="AR168" i="48"/>
  <c r="AQ168" i="48"/>
  <c r="AP168" i="48"/>
  <c r="AO168" i="48"/>
  <c r="AN168" i="48"/>
  <c r="AM168" i="48"/>
  <c r="AL168" i="48"/>
  <c r="AU167" i="48"/>
  <c r="AT167" i="48"/>
  <c r="AS167" i="48"/>
  <c r="AR167" i="48"/>
  <c r="AQ167" i="48"/>
  <c r="AP167" i="48"/>
  <c r="AO167" i="48"/>
  <c r="AN167" i="48"/>
  <c r="AM167" i="48"/>
  <c r="AL167" i="48"/>
  <c r="AU166" i="48"/>
  <c r="AT166" i="48"/>
  <c r="AS166" i="48"/>
  <c r="AR166" i="48"/>
  <c r="AQ166" i="48"/>
  <c r="AP166" i="48"/>
  <c r="AO166" i="48"/>
  <c r="AN166" i="48"/>
  <c r="AM166" i="48"/>
  <c r="AL166" i="48"/>
  <c r="AU165" i="48"/>
  <c r="AT165" i="48"/>
  <c r="AS165" i="48"/>
  <c r="AR165" i="48"/>
  <c r="AQ165" i="48"/>
  <c r="AP165" i="48"/>
  <c r="AO165" i="48"/>
  <c r="AN165" i="48"/>
  <c r="AM165" i="48"/>
  <c r="AL165" i="48"/>
  <c r="AU164" i="48"/>
  <c r="AT164" i="48"/>
  <c r="AS164" i="48"/>
  <c r="AR164" i="48"/>
  <c r="AQ164" i="48"/>
  <c r="AP164" i="48"/>
  <c r="AO164" i="48"/>
  <c r="AN164" i="48"/>
  <c r="AM164" i="48"/>
  <c r="AL164" i="48"/>
  <c r="AU163" i="48"/>
  <c r="AT163" i="48"/>
  <c r="AS163" i="48"/>
  <c r="AR163" i="48"/>
  <c r="AQ163" i="48"/>
  <c r="AP163" i="48"/>
  <c r="AO163" i="48"/>
  <c r="AN163" i="48"/>
  <c r="AM163" i="48"/>
  <c r="AL163" i="48"/>
  <c r="AU162" i="48"/>
  <c r="AT162" i="48"/>
  <c r="AS162" i="48"/>
  <c r="AR162" i="48"/>
  <c r="AQ162" i="48"/>
  <c r="AP162" i="48"/>
  <c r="AO162" i="48"/>
  <c r="AN162" i="48"/>
  <c r="AM162" i="48"/>
  <c r="AL162" i="48"/>
  <c r="AU161" i="48"/>
  <c r="AT161" i="48"/>
  <c r="AS161" i="48"/>
  <c r="AR161" i="48"/>
  <c r="AQ161" i="48"/>
  <c r="AP161" i="48"/>
  <c r="AO161" i="48"/>
  <c r="AN161" i="48"/>
  <c r="AM161" i="48"/>
  <c r="AL161" i="48"/>
  <c r="AU160" i="48"/>
  <c r="AT160" i="48"/>
  <c r="AS160" i="48"/>
  <c r="AR160" i="48"/>
  <c r="AQ160" i="48"/>
  <c r="AP160" i="48"/>
  <c r="AO160" i="48"/>
  <c r="AN160" i="48"/>
  <c r="AM160" i="48"/>
  <c r="AL160" i="48"/>
  <c r="AU159" i="48"/>
  <c r="AT159" i="48"/>
  <c r="AS159" i="48"/>
  <c r="AR159" i="48"/>
  <c r="AQ159" i="48"/>
  <c r="AP159" i="48"/>
  <c r="AO159" i="48"/>
  <c r="AN159" i="48"/>
  <c r="AM159" i="48"/>
  <c r="AL159" i="48"/>
  <c r="AU158" i="48"/>
  <c r="AT158" i="48"/>
  <c r="AS158" i="48"/>
  <c r="AR158" i="48"/>
  <c r="AQ158" i="48"/>
  <c r="AP158" i="48"/>
  <c r="AO158" i="48"/>
  <c r="AN158" i="48"/>
  <c r="AM158" i="48"/>
  <c r="AL158" i="48"/>
  <c r="AU157" i="48"/>
  <c r="AT157" i="48"/>
  <c r="AS157" i="48"/>
  <c r="AR157" i="48"/>
  <c r="AQ157" i="48"/>
  <c r="AP157" i="48"/>
  <c r="AO157" i="48"/>
  <c r="AN157" i="48"/>
  <c r="AM157" i="48"/>
  <c r="AL157" i="48"/>
  <c r="AU156" i="48"/>
  <c r="AT156" i="48"/>
  <c r="AS156" i="48"/>
  <c r="AR156" i="48"/>
  <c r="AQ156" i="48"/>
  <c r="AP156" i="48"/>
  <c r="AO156" i="48"/>
  <c r="AN156" i="48"/>
  <c r="AM156" i="48"/>
  <c r="AL156" i="48"/>
  <c r="AU155" i="48"/>
  <c r="AT155" i="48"/>
  <c r="AS155" i="48"/>
  <c r="AR155" i="48"/>
  <c r="AQ155" i="48"/>
  <c r="AP155" i="48"/>
  <c r="AO155" i="48"/>
  <c r="AN155" i="48"/>
  <c r="AM155" i="48"/>
  <c r="AL155" i="48"/>
  <c r="AU154" i="48"/>
  <c r="AT154" i="48"/>
  <c r="AS154" i="48"/>
  <c r="AR154" i="48"/>
  <c r="AQ154" i="48"/>
  <c r="AP154" i="48"/>
  <c r="AO154" i="48"/>
  <c r="AN154" i="48"/>
  <c r="AM154" i="48"/>
  <c r="AL154" i="48"/>
  <c r="AU153" i="48"/>
  <c r="AT153" i="48"/>
  <c r="AS153" i="48"/>
  <c r="AR153" i="48"/>
  <c r="AQ153" i="48"/>
  <c r="AP153" i="48"/>
  <c r="AO153" i="48"/>
  <c r="AN153" i="48"/>
  <c r="AM153" i="48"/>
  <c r="AL153" i="48"/>
  <c r="AU152" i="48"/>
  <c r="AT152" i="48"/>
  <c r="AS152" i="48"/>
  <c r="AR152" i="48"/>
  <c r="AQ152" i="48"/>
  <c r="AP152" i="48"/>
  <c r="AO152" i="48"/>
  <c r="AN152" i="48"/>
  <c r="AM152" i="48"/>
  <c r="AL152" i="48"/>
  <c r="AU151" i="48"/>
  <c r="AT151" i="48"/>
  <c r="AS151" i="48"/>
  <c r="AR151" i="48"/>
  <c r="AQ151" i="48"/>
  <c r="AP151" i="48"/>
  <c r="AO151" i="48"/>
  <c r="AN151" i="48"/>
  <c r="AM151" i="48"/>
  <c r="AL151" i="48"/>
  <c r="AU150" i="48"/>
  <c r="AT150" i="48"/>
  <c r="AS150" i="48"/>
  <c r="AR150" i="48"/>
  <c r="AQ150" i="48"/>
  <c r="AP150" i="48"/>
  <c r="AO150" i="48"/>
  <c r="AN150" i="48"/>
  <c r="AM150" i="48"/>
  <c r="AL150" i="48"/>
  <c r="AU149" i="48"/>
  <c r="AT149" i="48"/>
  <c r="AS149" i="48"/>
  <c r="AR149" i="48"/>
  <c r="AQ149" i="48"/>
  <c r="AP149" i="48"/>
  <c r="AO149" i="48"/>
  <c r="AN149" i="48"/>
  <c r="AM149" i="48"/>
  <c r="AL149" i="48"/>
  <c r="AU148" i="48"/>
  <c r="AT148" i="48"/>
  <c r="AS148" i="48"/>
  <c r="AR148" i="48"/>
  <c r="AQ148" i="48"/>
  <c r="AP148" i="48"/>
  <c r="AO148" i="48"/>
  <c r="AN148" i="48"/>
  <c r="AM148" i="48"/>
  <c r="AL148" i="48"/>
  <c r="AU147" i="48"/>
  <c r="AT147" i="48"/>
  <c r="AS147" i="48"/>
  <c r="AR147" i="48"/>
  <c r="AQ147" i="48"/>
  <c r="AP147" i="48"/>
  <c r="AO147" i="48"/>
  <c r="AN147" i="48"/>
  <c r="AM147" i="48"/>
  <c r="AL147" i="48"/>
  <c r="AU146" i="48"/>
  <c r="AT146" i="48"/>
  <c r="AS146" i="48"/>
  <c r="AR146" i="48"/>
  <c r="AQ146" i="48"/>
  <c r="AP146" i="48"/>
  <c r="AO146" i="48"/>
  <c r="AN146" i="48"/>
  <c r="AM146" i="48"/>
  <c r="AL146" i="48"/>
  <c r="AU145" i="48"/>
  <c r="AT145" i="48"/>
  <c r="AS145" i="48"/>
  <c r="AR145" i="48"/>
  <c r="AQ145" i="48"/>
  <c r="AP145" i="48"/>
  <c r="AO145" i="48"/>
  <c r="AN145" i="48"/>
  <c r="AM145" i="48"/>
  <c r="AL145" i="48"/>
  <c r="AU144" i="48"/>
  <c r="AT144" i="48"/>
  <c r="AS144" i="48"/>
  <c r="AR144" i="48"/>
  <c r="AQ144" i="48"/>
  <c r="AP144" i="48"/>
  <c r="AO144" i="48"/>
  <c r="AN144" i="48"/>
  <c r="AM144" i="48"/>
  <c r="AL144" i="48"/>
  <c r="AU143" i="48"/>
  <c r="AT143" i="48"/>
  <c r="AS143" i="48"/>
  <c r="AR143" i="48"/>
  <c r="AQ143" i="48"/>
  <c r="AP143" i="48"/>
  <c r="AO143" i="48"/>
  <c r="AN143" i="48"/>
  <c r="AM143" i="48"/>
  <c r="AL143" i="48"/>
  <c r="AU142" i="48"/>
  <c r="AT142" i="48"/>
  <c r="AS142" i="48"/>
  <c r="AR142" i="48"/>
  <c r="AQ142" i="48"/>
  <c r="AP142" i="48"/>
  <c r="AO142" i="48"/>
  <c r="AN142" i="48"/>
  <c r="AM142" i="48"/>
  <c r="AL142" i="48"/>
  <c r="AU141" i="48"/>
  <c r="AT141" i="48"/>
  <c r="AS141" i="48"/>
  <c r="AR141" i="48"/>
  <c r="AQ141" i="48"/>
  <c r="AP141" i="48"/>
  <c r="AO141" i="48"/>
  <c r="AN141" i="48"/>
  <c r="AM141" i="48"/>
  <c r="AL141" i="48"/>
  <c r="AU140" i="48"/>
  <c r="AT140" i="48"/>
  <c r="AS140" i="48"/>
  <c r="AR140" i="48"/>
  <c r="AQ140" i="48"/>
  <c r="AP140" i="48"/>
  <c r="AO140" i="48"/>
  <c r="AN140" i="48"/>
  <c r="AM140" i="48"/>
  <c r="AL140" i="48"/>
  <c r="AU139" i="48"/>
  <c r="AT139" i="48"/>
  <c r="AS139" i="48"/>
  <c r="AR139" i="48"/>
  <c r="AQ139" i="48"/>
  <c r="AP139" i="48"/>
  <c r="AO139" i="48"/>
  <c r="AN139" i="48"/>
  <c r="AM139" i="48"/>
  <c r="AL139" i="48"/>
  <c r="AU138" i="48"/>
  <c r="AT138" i="48"/>
  <c r="AS138" i="48"/>
  <c r="AR138" i="48"/>
  <c r="AQ138" i="48"/>
  <c r="AP138" i="48"/>
  <c r="AO138" i="48"/>
  <c r="AN138" i="48"/>
  <c r="AM138" i="48"/>
  <c r="AL138" i="48"/>
  <c r="AU137" i="48"/>
  <c r="AT137" i="48"/>
  <c r="AS137" i="48"/>
  <c r="AR137" i="48"/>
  <c r="AQ137" i="48"/>
  <c r="AP137" i="48"/>
  <c r="AO137" i="48"/>
  <c r="AN137" i="48"/>
  <c r="AM137" i="48"/>
  <c r="AL137" i="48"/>
  <c r="AU136" i="48"/>
  <c r="AT136" i="48"/>
  <c r="AS136" i="48"/>
  <c r="AR136" i="48"/>
  <c r="AQ136" i="48"/>
  <c r="AP136" i="48"/>
  <c r="AO136" i="48"/>
  <c r="AN136" i="48"/>
  <c r="AM136" i="48"/>
  <c r="AL136" i="48"/>
  <c r="AU135" i="48"/>
  <c r="AT135" i="48"/>
  <c r="AS135" i="48"/>
  <c r="AR135" i="48"/>
  <c r="AQ135" i="48"/>
  <c r="AP135" i="48"/>
  <c r="AO135" i="48"/>
  <c r="AN135" i="48"/>
  <c r="AM135" i="48"/>
  <c r="AL135" i="48"/>
  <c r="AU134" i="48"/>
  <c r="AT134" i="48"/>
  <c r="AS134" i="48"/>
  <c r="AR134" i="48"/>
  <c r="AQ134" i="48"/>
  <c r="AP134" i="48"/>
  <c r="AO134" i="48"/>
  <c r="AN134" i="48"/>
  <c r="AM134" i="48"/>
  <c r="AL134" i="48"/>
  <c r="AU133" i="48"/>
  <c r="AT133" i="48"/>
  <c r="AS133" i="48"/>
  <c r="AR133" i="48"/>
  <c r="AQ133" i="48"/>
  <c r="AP133" i="48"/>
  <c r="AO133" i="48"/>
  <c r="AN133" i="48"/>
  <c r="AM133" i="48"/>
  <c r="AL133" i="48"/>
  <c r="AU132" i="48"/>
  <c r="AT132" i="48"/>
  <c r="AS132" i="48"/>
  <c r="AR132" i="48"/>
  <c r="AQ132" i="48"/>
  <c r="AP132" i="48"/>
  <c r="AO132" i="48"/>
  <c r="AN132" i="48"/>
  <c r="AM132" i="48"/>
  <c r="AL132" i="48"/>
  <c r="AU131" i="48"/>
  <c r="AT131" i="48"/>
  <c r="AS131" i="48"/>
  <c r="AR131" i="48"/>
  <c r="AQ131" i="48"/>
  <c r="AP131" i="48"/>
  <c r="AO131" i="48"/>
  <c r="AN131" i="48"/>
  <c r="AM131" i="48"/>
  <c r="AL131" i="48"/>
  <c r="AU130" i="48"/>
  <c r="AT130" i="48"/>
  <c r="AS130" i="48"/>
  <c r="AR130" i="48"/>
  <c r="AQ130" i="48"/>
  <c r="AP130" i="48"/>
  <c r="AO130" i="48"/>
  <c r="AN130" i="48"/>
  <c r="AM130" i="48"/>
  <c r="AL130" i="48"/>
  <c r="AU129" i="48"/>
  <c r="AT129" i="48"/>
  <c r="AS129" i="48"/>
  <c r="AR129" i="48"/>
  <c r="AQ129" i="48"/>
  <c r="AP129" i="48"/>
  <c r="AO129" i="48"/>
  <c r="AN129" i="48"/>
  <c r="AM129" i="48"/>
  <c r="AL129" i="48"/>
  <c r="AU128" i="48"/>
  <c r="AT128" i="48"/>
  <c r="AS128" i="48"/>
  <c r="AR128" i="48"/>
  <c r="AQ128" i="48"/>
  <c r="AP128" i="48"/>
  <c r="AO128" i="48"/>
  <c r="AN128" i="48"/>
  <c r="AM128" i="48"/>
  <c r="AL128" i="48"/>
  <c r="AU127" i="48"/>
  <c r="AT127" i="48"/>
  <c r="AS127" i="48"/>
  <c r="AR127" i="48"/>
  <c r="AQ127" i="48"/>
  <c r="AP127" i="48"/>
  <c r="AO127" i="48"/>
  <c r="AN127" i="48"/>
  <c r="AM127" i="48"/>
  <c r="AL127" i="48"/>
  <c r="AU126" i="48"/>
  <c r="AT126" i="48"/>
  <c r="AS126" i="48"/>
  <c r="AR126" i="48"/>
  <c r="AQ126" i="48"/>
  <c r="AP126" i="48"/>
  <c r="AO126" i="48"/>
  <c r="AN126" i="48"/>
  <c r="AM126" i="48"/>
  <c r="AL126" i="48"/>
  <c r="AU125" i="48"/>
  <c r="AT125" i="48"/>
  <c r="AS125" i="48"/>
  <c r="AR125" i="48"/>
  <c r="AQ125" i="48"/>
  <c r="AP125" i="48"/>
  <c r="AO125" i="48"/>
  <c r="AN125" i="48"/>
  <c r="AM125" i="48"/>
  <c r="AL125" i="48"/>
  <c r="AU124" i="48"/>
  <c r="AT124" i="48"/>
  <c r="AS124" i="48"/>
  <c r="AR124" i="48"/>
  <c r="AQ124" i="48"/>
  <c r="AP124" i="48"/>
  <c r="AO124" i="48"/>
  <c r="AN124" i="48"/>
  <c r="AM124" i="48"/>
  <c r="AL124" i="48"/>
  <c r="AU123" i="48"/>
  <c r="AT123" i="48"/>
  <c r="AS123" i="48"/>
  <c r="AR123" i="48"/>
  <c r="AQ123" i="48"/>
  <c r="AP123" i="48"/>
  <c r="AO123" i="48"/>
  <c r="AN123" i="48"/>
  <c r="AM123" i="48"/>
  <c r="AL123" i="48"/>
  <c r="AU122" i="48"/>
  <c r="AT122" i="48"/>
  <c r="AS122" i="48"/>
  <c r="AR122" i="48"/>
  <c r="AQ122" i="48"/>
  <c r="AP122" i="48"/>
  <c r="AO122" i="48"/>
  <c r="AN122" i="48"/>
  <c r="AM122" i="48"/>
  <c r="AL122" i="48"/>
  <c r="AU121" i="48"/>
  <c r="AT121" i="48"/>
  <c r="AS121" i="48"/>
  <c r="AR121" i="48"/>
  <c r="AQ121" i="48"/>
  <c r="AP121" i="48"/>
  <c r="AO121" i="48"/>
  <c r="AN121" i="48"/>
  <c r="AM121" i="48"/>
  <c r="AL121" i="48"/>
  <c r="AU120" i="48"/>
  <c r="AT120" i="48"/>
  <c r="AS120" i="48"/>
  <c r="AR120" i="48"/>
  <c r="AQ120" i="48"/>
  <c r="AP120" i="48"/>
  <c r="AO120" i="48"/>
  <c r="AN120" i="48"/>
  <c r="AM120" i="48"/>
  <c r="AL120" i="48"/>
  <c r="AU119" i="48"/>
  <c r="AT119" i="48"/>
  <c r="AS119" i="48"/>
  <c r="AR119" i="48"/>
  <c r="AQ119" i="48"/>
  <c r="AP119" i="48"/>
  <c r="AO119" i="48"/>
  <c r="AN119" i="48"/>
  <c r="AM119" i="48"/>
  <c r="AU118" i="48"/>
  <c r="AT118" i="48"/>
  <c r="AS118" i="48"/>
  <c r="AR118" i="48"/>
  <c r="AQ118" i="48"/>
  <c r="AP118" i="48"/>
  <c r="AO118" i="48"/>
  <c r="AN118" i="48"/>
  <c r="AM118" i="48"/>
  <c r="AL118" i="48"/>
  <c r="AU117" i="48"/>
  <c r="AT117" i="48"/>
  <c r="AS117" i="48"/>
  <c r="AR117" i="48"/>
  <c r="AQ117" i="48"/>
  <c r="AP117" i="48"/>
  <c r="AO117" i="48"/>
  <c r="AN117" i="48"/>
  <c r="AM117" i="48"/>
  <c r="AL117" i="48"/>
  <c r="AU116" i="48"/>
  <c r="AT116" i="48"/>
  <c r="AS116" i="48"/>
  <c r="AR116" i="48"/>
  <c r="AQ116" i="48"/>
  <c r="AP116" i="48"/>
  <c r="AO116" i="48"/>
  <c r="AN116" i="48"/>
  <c r="AM116" i="48"/>
  <c r="AL116" i="48"/>
  <c r="AU115" i="48"/>
  <c r="AT115" i="48"/>
  <c r="AS115" i="48"/>
  <c r="AR115" i="48"/>
  <c r="AQ115" i="48"/>
  <c r="AP115" i="48"/>
  <c r="AO115" i="48"/>
  <c r="AN115" i="48"/>
  <c r="AM115" i="48"/>
  <c r="AL115" i="48"/>
  <c r="AU114" i="48"/>
  <c r="AT114" i="48"/>
  <c r="AS114" i="48"/>
  <c r="AR114" i="48"/>
  <c r="AQ114" i="48"/>
  <c r="AP114" i="48"/>
  <c r="AO114" i="48"/>
  <c r="AN114" i="48"/>
  <c r="AM114" i="48"/>
  <c r="AL114" i="48"/>
  <c r="AU113" i="48"/>
  <c r="AT113" i="48"/>
  <c r="AS113" i="48"/>
  <c r="AR113" i="48"/>
  <c r="AQ113" i="48"/>
  <c r="AP113" i="48"/>
  <c r="AO113" i="48"/>
  <c r="AN113" i="48"/>
  <c r="AM113" i="48"/>
  <c r="AL113" i="48"/>
  <c r="AU112" i="48"/>
  <c r="AT112" i="48"/>
  <c r="AS112" i="48"/>
  <c r="AR112" i="48"/>
  <c r="AQ112" i="48"/>
  <c r="AP112" i="48"/>
  <c r="AO112" i="48"/>
  <c r="AN112" i="48"/>
  <c r="AM112" i="48"/>
  <c r="AL112" i="48"/>
  <c r="AU111" i="48"/>
  <c r="AT111" i="48"/>
  <c r="AS111" i="48"/>
  <c r="AR111" i="48"/>
  <c r="AQ111" i="48"/>
  <c r="AP111" i="48"/>
  <c r="AO111" i="48"/>
  <c r="AN111" i="48"/>
  <c r="AM111" i="48"/>
  <c r="AL111" i="48"/>
  <c r="AU110" i="48"/>
  <c r="AT110" i="48"/>
  <c r="AS110" i="48"/>
  <c r="AR110" i="48"/>
  <c r="AQ110" i="48"/>
  <c r="AP110" i="48"/>
  <c r="AO110" i="48"/>
  <c r="AN110" i="48"/>
  <c r="AM110" i="48"/>
  <c r="AL110" i="48"/>
  <c r="AU109" i="48"/>
  <c r="AT109" i="48"/>
  <c r="AS109" i="48"/>
  <c r="AR109" i="48"/>
  <c r="AQ109" i="48"/>
  <c r="AP109" i="48"/>
  <c r="AO109" i="48"/>
  <c r="AN109" i="48"/>
  <c r="AM109" i="48"/>
  <c r="AL109" i="48"/>
  <c r="AU108" i="48"/>
  <c r="AT108" i="48"/>
  <c r="AS108" i="48"/>
  <c r="AR108" i="48"/>
  <c r="AQ108" i="48"/>
  <c r="AP108" i="48"/>
  <c r="AO108" i="48"/>
  <c r="AN108" i="48"/>
  <c r="AM108" i="48"/>
  <c r="AL108" i="48"/>
  <c r="AU107" i="48"/>
  <c r="AT107" i="48"/>
  <c r="AS107" i="48"/>
  <c r="AR107" i="48"/>
  <c r="AQ107" i="48"/>
  <c r="AP107" i="48"/>
  <c r="AO107" i="48"/>
  <c r="AN107" i="48"/>
  <c r="AM107" i="48"/>
  <c r="AL107" i="48"/>
  <c r="AU106" i="48"/>
  <c r="AT106" i="48"/>
  <c r="AS106" i="48"/>
  <c r="AR106" i="48"/>
  <c r="AQ106" i="48"/>
  <c r="AP106" i="48"/>
  <c r="AO106" i="48"/>
  <c r="AN106" i="48"/>
  <c r="AM106" i="48"/>
  <c r="AL106" i="48"/>
  <c r="AU105" i="48"/>
  <c r="AT105" i="48"/>
  <c r="AS105" i="48"/>
  <c r="AR105" i="48"/>
  <c r="AQ105" i="48"/>
  <c r="AP105" i="48"/>
  <c r="AO105" i="48"/>
  <c r="AN105" i="48"/>
  <c r="AM105" i="48"/>
  <c r="AL105" i="48"/>
  <c r="AU104" i="48"/>
  <c r="AT104" i="48"/>
  <c r="AS104" i="48"/>
  <c r="AR104" i="48"/>
  <c r="AQ104" i="48"/>
  <c r="AP104" i="48"/>
  <c r="AO104" i="48"/>
  <c r="AN104" i="48"/>
  <c r="AM104" i="48"/>
  <c r="AL104" i="48"/>
  <c r="AU103" i="48"/>
  <c r="AT103" i="48"/>
  <c r="AS103" i="48"/>
  <c r="AR103" i="48"/>
  <c r="AQ103" i="48"/>
  <c r="AP103" i="48"/>
  <c r="AO103" i="48"/>
  <c r="AN103" i="48"/>
  <c r="AM103" i="48"/>
  <c r="AL103" i="48"/>
  <c r="AU102" i="48"/>
  <c r="AT102" i="48"/>
  <c r="AS102" i="48"/>
  <c r="AR102" i="48"/>
  <c r="AQ102" i="48"/>
  <c r="AP102" i="48"/>
  <c r="AO102" i="48"/>
  <c r="AN102" i="48"/>
  <c r="AM102" i="48"/>
  <c r="AL102" i="48"/>
  <c r="AU101" i="48"/>
  <c r="AT101" i="48"/>
  <c r="AS101" i="48"/>
  <c r="AR101" i="48"/>
  <c r="AQ101" i="48"/>
  <c r="AP101" i="48"/>
  <c r="AO101" i="48"/>
  <c r="AN101" i="48"/>
  <c r="AM101" i="48"/>
  <c r="AL101" i="48"/>
  <c r="AU100" i="48"/>
  <c r="AT100" i="48"/>
  <c r="AS100" i="48"/>
  <c r="AR100" i="48"/>
  <c r="AQ100" i="48"/>
  <c r="AP100" i="48"/>
  <c r="AO100" i="48"/>
  <c r="AN100" i="48"/>
  <c r="AM100" i="48"/>
  <c r="AL100" i="48"/>
  <c r="AU99" i="48"/>
  <c r="AT99" i="48"/>
  <c r="AS99" i="48"/>
  <c r="AR99" i="48"/>
  <c r="AQ99" i="48"/>
  <c r="AP99" i="48"/>
  <c r="AO99" i="48"/>
  <c r="AN99" i="48"/>
  <c r="AM99" i="48"/>
  <c r="AL99" i="48"/>
  <c r="AU98" i="48"/>
  <c r="AT98" i="48"/>
  <c r="AS98" i="48"/>
  <c r="AR98" i="48"/>
  <c r="AQ98" i="48"/>
  <c r="AP98" i="48"/>
  <c r="AO98" i="48"/>
  <c r="AN98" i="48"/>
  <c r="AM98" i="48"/>
  <c r="AL98" i="48"/>
  <c r="AU97" i="48"/>
  <c r="AT97" i="48"/>
  <c r="AS97" i="48"/>
  <c r="AR97" i="48"/>
  <c r="AQ97" i="48"/>
  <c r="AP97" i="48"/>
  <c r="AO97" i="48"/>
  <c r="AN97" i="48"/>
  <c r="AM97" i="48"/>
  <c r="AL97" i="48"/>
  <c r="AU96" i="48"/>
  <c r="AT96" i="48"/>
  <c r="AS96" i="48"/>
  <c r="AR96" i="48"/>
  <c r="AQ96" i="48"/>
  <c r="AP96" i="48"/>
  <c r="AO96" i="48"/>
  <c r="AN96" i="48"/>
  <c r="AM96" i="48"/>
  <c r="AL96" i="48"/>
  <c r="AU95" i="48"/>
  <c r="AT95" i="48"/>
  <c r="AS95" i="48"/>
  <c r="AR95" i="48"/>
  <c r="AQ95" i="48"/>
  <c r="AP95" i="48"/>
  <c r="AO95" i="48"/>
  <c r="AN95" i="48"/>
  <c r="AM95" i="48"/>
  <c r="AL95" i="48"/>
  <c r="AU94" i="48"/>
  <c r="AT94" i="48"/>
  <c r="AS94" i="48"/>
  <c r="AR94" i="48"/>
  <c r="AQ94" i="48"/>
  <c r="AP94" i="48"/>
  <c r="AO94" i="48"/>
  <c r="AN94" i="48"/>
  <c r="AM94" i="48"/>
  <c r="AL94" i="48"/>
  <c r="AU93" i="48"/>
  <c r="AT93" i="48"/>
  <c r="AS93" i="48"/>
  <c r="AR93" i="48"/>
  <c r="AQ93" i="48"/>
  <c r="AP93" i="48"/>
  <c r="AO93" i="48"/>
  <c r="AN93" i="48"/>
  <c r="AM93" i="48"/>
  <c r="AL93" i="48"/>
  <c r="AU92" i="48"/>
  <c r="AT92" i="48"/>
  <c r="AS92" i="48"/>
  <c r="AR92" i="48"/>
  <c r="AQ92" i="48"/>
  <c r="AP92" i="48"/>
  <c r="AO92" i="48"/>
  <c r="AN92" i="48"/>
  <c r="AM92" i="48"/>
  <c r="AL92" i="48"/>
  <c r="AU91" i="48"/>
  <c r="AT91" i="48"/>
  <c r="AS91" i="48"/>
  <c r="AR91" i="48"/>
  <c r="AQ91" i="48"/>
  <c r="AP91" i="48"/>
  <c r="AO91" i="48"/>
  <c r="AN91" i="48"/>
  <c r="AM91" i="48"/>
  <c r="AL91" i="48"/>
  <c r="AU90" i="48"/>
  <c r="AT90" i="48"/>
  <c r="AS90" i="48"/>
  <c r="AR90" i="48"/>
  <c r="AQ90" i="48"/>
  <c r="AP90" i="48"/>
  <c r="AO90" i="48"/>
  <c r="AN90" i="48"/>
  <c r="AM90" i="48"/>
  <c r="AL90" i="48"/>
  <c r="AU89" i="48"/>
  <c r="AT89" i="48"/>
  <c r="AS89" i="48"/>
  <c r="AR89" i="48"/>
  <c r="AQ89" i="48"/>
  <c r="AP89" i="48"/>
  <c r="AO89" i="48"/>
  <c r="AN89" i="48"/>
  <c r="AM89" i="48"/>
  <c r="AL89" i="48"/>
  <c r="AU88" i="48"/>
  <c r="AT88" i="48"/>
  <c r="AS88" i="48"/>
  <c r="AR88" i="48"/>
  <c r="AQ88" i="48"/>
  <c r="AP88" i="48"/>
  <c r="AO88" i="48"/>
  <c r="AN88" i="48"/>
  <c r="AM88" i="48"/>
  <c r="AL88" i="48"/>
  <c r="AU87" i="48"/>
  <c r="AT87" i="48"/>
  <c r="AS87" i="48"/>
  <c r="AR87" i="48"/>
  <c r="AQ87" i="48"/>
  <c r="AP87" i="48"/>
  <c r="AO87" i="48"/>
  <c r="AN87" i="48"/>
  <c r="AM87" i="48"/>
  <c r="AL87" i="48"/>
  <c r="AU86" i="48"/>
  <c r="AT86" i="48"/>
  <c r="AS86" i="48"/>
  <c r="AR86" i="48"/>
  <c r="AQ86" i="48"/>
  <c r="AP86" i="48"/>
  <c r="AO86" i="48"/>
  <c r="AN86" i="48"/>
  <c r="AM86" i="48"/>
  <c r="AL86" i="48"/>
  <c r="AU85" i="48"/>
  <c r="AT85" i="48"/>
  <c r="AS85" i="48"/>
  <c r="AR85" i="48"/>
  <c r="AQ85" i="48"/>
  <c r="AP85" i="48"/>
  <c r="AO85" i="48"/>
  <c r="AN85" i="48"/>
  <c r="AM85" i="48"/>
  <c r="AL85" i="48"/>
  <c r="AU84" i="48"/>
  <c r="AT84" i="48"/>
  <c r="AS84" i="48"/>
  <c r="AR84" i="48"/>
  <c r="AQ84" i="48"/>
  <c r="AP84" i="48"/>
  <c r="AO84" i="48"/>
  <c r="AN84" i="48"/>
  <c r="AM84" i="48"/>
  <c r="AL84" i="48"/>
  <c r="AU83" i="48"/>
  <c r="AT83" i="48"/>
  <c r="AS83" i="48"/>
  <c r="AR83" i="48"/>
  <c r="AQ83" i="48"/>
  <c r="AP83" i="48"/>
  <c r="AO83" i="48"/>
  <c r="AN83" i="48"/>
  <c r="AM83" i="48"/>
  <c r="AL83" i="48"/>
  <c r="AU82" i="48"/>
  <c r="AT82" i="48"/>
  <c r="AS82" i="48"/>
  <c r="AR82" i="48"/>
  <c r="AQ82" i="48"/>
  <c r="AP82" i="48"/>
  <c r="AO82" i="48"/>
  <c r="AN82" i="48"/>
  <c r="AM82" i="48"/>
  <c r="AL82" i="48"/>
  <c r="AU81" i="48"/>
  <c r="AT81" i="48"/>
  <c r="AS81" i="48"/>
  <c r="AR81" i="48"/>
  <c r="AQ81" i="48"/>
  <c r="AP81" i="48"/>
  <c r="AO81" i="48"/>
  <c r="AN81" i="48"/>
  <c r="AM81" i="48"/>
  <c r="AL81" i="48"/>
  <c r="AU80" i="48"/>
  <c r="AT80" i="48"/>
  <c r="AS80" i="48"/>
  <c r="AR80" i="48"/>
  <c r="AQ80" i="48"/>
  <c r="AP80" i="48"/>
  <c r="AO80" i="48"/>
  <c r="AN80" i="48"/>
  <c r="AM80" i="48"/>
  <c r="AL80" i="48"/>
  <c r="AU79" i="48"/>
  <c r="AT79" i="48"/>
  <c r="AS79" i="48"/>
  <c r="AR79" i="48"/>
  <c r="AQ79" i="48"/>
  <c r="AP79" i="48"/>
  <c r="AO79" i="48"/>
  <c r="AN79" i="48"/>
  <c r="AM79" i="48"/>
  <c r="AL79" i="48"/>
  <c r="AU78" i="48"/>
  <c r="AT78" i="48"/>
  <c r="AS78" i="48"/>
  <c r="AR78" i="48"/>
  <c r="AQ78" i="48"/>
  <c r="AP78" i="48"/>
  <c r="AO78" i="48"/>
  <c r="AN78" i="48"/>
  <c r="AM78" i="48"/>
  <c r="AL78" i="48"/>
  <c r="AU77" i="48"/>
  <c r="AT77" i="48"/>
  <c r="AS77" i="48"/>
  <c r="AR77" i="48"/>
  <c r="AQ77" i="48"/>
  <c r="AP77" i="48"/>
  <c r="AO77" i="48"/>
  <c r="AN77" i="48"/>
  <c r="AM77" i="48"/>
  <c r="AL77" i="48"/>
  <c r="AU76" i="48"/>
  <c r="AT76" i="48"/>
  <c r="AS76" i="48"/>
  <c r="AR76" i="48"/>
  <c r="AQ76" i="48"/>
  <c r="AP76" i="48"/>
  <c r="AO76" i="48"/>
  <c r="AN76" i="48"/>
  <c r="AM76" i="48"/>
  <c r="AL76" i="48"/>
  <c r="AU75" i="48"/>
  <c r="AT75" i="48"/>
  <c r="AS75" i="48"/>
  <c r="AR75" i="48"/>
  <c r="AQ75" i="48"/>
  <c r="AP75" i="48"/>
  <c r="AO75" i="48"/>
  <c r="AN75" i="48"/>
  <c r="AM75" i="48"/>
  <c r="AL75" i="48"/>
  <c r="AU74" i="48"/>
  <c r="AT74" i="48"/>
  <c r="AS74" i="48"/>
  <c r="AR74" i="48"/>
  <c r="AQ74" i="48"/>
  <c r="AP74" i="48"/>
  <c r="AO74" i="48"/>
  <c r="AN74" i="48"/>
  <c r="AM74" i="48"/>
  <c r="AL74" i="48"/>
  <c r="AU73" i="48"/>
  <c r="AT73" i="48"/>
  <c r="AS73" i="48"/>
  <c r="AR73" i="48"/>
  <c r="AQ73" i="48"/>
  <c r="AP73" i="48"/>
  <c r="AO73" i="48"/>
  <c r="AN73" i="48"/>
  <c r="AM73" i="48"/>
  <c r="AL73" i="48"/>
  <c r="AU72" i="48"/>
  <c r="AT72" i="48"/>
  <c r="AS72" i="48"/>
  <c r="AR72" i="48"/>
  <c r="AQ72" i="48"/>
  <c r="AP72" i="48"/>
  <c r="AO72" i="48"/>
  <c r="AN72" i="48"/>
  <c r="AM72" i="48"/>
  <c r="AL72" i="48"/>
  <c r="AU71" i="48"/>
  <c r="AT71" i="48"/>
  <c r="AS71" i="48"/>
  <c r="AR71" i="48"/>
  <c r="AQ71" i="48"/>
  <c r="AP71" i="48"/>
  <c r="AO71" i="48"/>
  <c r="AN71" i="48"/>
  <c r="AM71" i="48"/>
  <c r="AL71" i="48"/>
  <c r="AU70" i="48"/>
  <c r="AT70" i="48"/>
  <c r="AS70" i="48"/>
  <c r="AR70" i="48"/>
  <c r="AQ70" i="48"/>
  <c r="AP70" i="48"/>
  <c r="AO70" i="48"/>
  <c r="AN70" i="48"/>
  <c r="AM70" i="48"/>
  <c r="AL70" i="48"/>
  <c r="AU69" i="48"/>
  <c r="AT69" i="48"/>
  <c r="AS69" i="48"/>
  <c r="AR69" i="48"/>
  <c r="AQ69" i="48"/>
  <c r="AP69" i="48"/>
  <c r="AO69" i="48"/>
  <c r="AN69" i="48"/>
  <c r="AM69" i="48"/>
  <c r="AL69" i="48"/>
  <c r="AU68" i="48"/>
  <c r="AT68" i="48"/>
  <c r="AS68" i="48"/>
  <c r="AR68" i="48"/>
  <c r="AQ68" i="48"/>
  <c r="AP68" i="48"/>
  <c r="AO68" i="48"/>
  <c r="AN68" i="48"/>
  <c r="AM68" i="48"/>
  <c r="AL68" i="48"/>
  <c r="AU67" i="48"/>
  <c r="AT67" i="48"/>
  <c r="AS67" i="48"/>
  <c r="AR67" i="48"/>
  <c r="AQ67" i="48"/>
  <c r="AP67" i="48"/>
  <c r="AO67" i="48"/>
  <c r="AN67" i="48"/>
  <c r="AM67" i="48"/>
  <c r="AL67" i="48"/>
  <c r="AU66" i="48"/>
  <c r="AT66" i="48"/>
  <c r="AS66" i="48"/>
  <c r="AR66" i="48"/>
  <c r="AQ66" i="48"/>
  <c r="AP66" i="48"/>
  <c r="AO66" i="48"/>
  <c r="AN66" i="48"/>
  <c r="AM66" i="48"/>
  <c r="AL66" i="48"/>
  <c r="AU65" i="48"/>
  <c r="AT65" i="48"/>
  <c r="AS65" i="48"/>
  <c r="AR65" i="48"/>
  <c r="AQ65" i="48"/>
  <c r="AP65" i="48"/>
  <c r="AO65" i="48"/>
  <c r="AN65" i="48"/>
  <c r="AM65" i="48"/>
  <c r="AL65" i="48"/>
  <c r="AU64" i="48"/>
  <c r="AT64" i="48"/>
  <c r="AS64" i="48"/>
  <c r="AR64" i="48"/>
  <c r="AQ64" i="48"/>
  <c r="AP64" i="48"/>
  <c r="AO64" i="48"/>
  <c r="AN64" i="48"/>
  <c r="AM64" i="48"/>
  <c r="AL64" i="48"/>
  <c r="AU63" i="48"/>
  <c r="AT63" i="48"/>
  <c r="AS63" i="48"/>
  <c r="AR63" i="48"/>
  <c r="AQ63" i="48"/>
  <c r="AP63" i="48"/>
  <c r="AO63" i="48"/>
  <c r="AN63" i="48"/>
  <c r="AM63" i="48"/>
  <c r="AL63" i="48"/>
  <c r="AU62" i="48"/>
  <c r="AT62" i="48"/>
  <c r="AS62" i="48"/>
  <c r="AR62" i="48"/>
  <c r="AQ62" i="48"/>
  <c r="AP62" i="48"/>
  <c r="AO62" i="48"/>
  <c r="AN62" i="48"/>
  <c r="AM62" i="48"/>
  <c r="AL62" i="48"/>
  <c r="AU61" i="48"/>
  <c r="AT61" i="48"/>
  <c r="AS61" i="48"/>
  <c r="AR61" i="48"/>
  <c r="AQ61" i="48"/>
  <c r="AP61" i="48"/>
  <c r="AO61" i="48"/>
  <c r="AN61" i="48"/>
  <c r="AM61" i="48"/>
  <c r="AL61" i="48"/>
  <c r="AU60" i="48"/>
  <c r="AT60" i="48"/>
  <c r="AS60" i="48"/>
  <c r="AR60" i="48"/>
  <c r="AQ60" i="48"/>
  <c r="AP60" i="48"/>
  <c r="AO60" i="48"/>
  <c r="AN60" i="48"/>
  <c r="AM60" i="48"/>
  <c r="AL60" i="48"/>
  <c r="AU59" i="48"/>
  <c r="AT59" i="48"/>
  <c r="AS59" i="48"/>
  <c r="AR59" i="48"/>
  <c r="AQ59" i="48"/>
  <c r="AP59" i="48"/>
  <c r="AO59" i="48"/>
  <c r="AN59" i="48"/>
  <c r="AM59" i="48"/>
  <c r="AL59" i="48"/>
  <c r="AU58" i="48"/>
  <c r="AT58" i="48"/>
  <c r="AS58" i="48"/>
  <c r="AR58" i="48"/>
  <c r="AQ58" i="48"/>
  <c r="AP58" i="48"/>
  <c r="AO58" i="48"/>
  <c r="AN58" i="48"/>
  <c r="AM58" i="48"/>
  <c r="AL58" i="48"/>
  <c r="AU57" i="48"/>
  <c r="AT57" i="48"/>
  <c r="AS57" i="48"/>
  <c r="AR57" i="48"/>
  <c r="AQ57" i="48"/>
  <c r="AP57" i="48"/>
  <c r="AO57" i="48"/>
  <c r="AN57" i="48"/>
  <c r="AM57" i="48"/>
  <c r="AL57" i="48"/>
  <c r="AU56" i="48"/>
  <c r="AT56" i="48"/>
  <c r="AS56" i="48"/>
  <c r="AR56" i="48"/>
  <c r="AQ56" i="48"/>
  <c r="AP56" i="48"/>
  <c r="AO56" i="48"/>
  <c r="AN56" i="48"/>
  <c r="AM56" i="48"/>
  <c r="AL56" i="48"/>
  <c r="AU55" i="48"/>
  <c r="AT55" i="48"/>
  <c r="AS55" i="48"/>
  <c r="AR55" i="48"/>
  <c r="AQ55" i="48"/>
  <c r="AP55" i="48"/>
  <c r="AO55" i="48"/>
  <c r="AN55" i="48"/>
  <c r="AM55" i="48"/>
  <c r="AL55" i="48"/>
  <c r="AU54" i="48"/>
  <c r="AT54" i="48"/>
  <c r="AS54" i="48"/>
  <c r="AR54" i="48"/>
  <c r="AQ54" i="48"/>
  <c r="AP54" i="48"/>
  <c r="AO54" i="48"/>
  <c r="AN54" i="48"/>
  <c r="AM54" i="48"/>
  <c r="AL54" i="48"/>
  <c r="AU53" i="48"/>
  <c r="AT53" i="48"/>
  <c r="AS53" i="48"/>
  <c r="AR53" i="48"/>
  <c r="AQ53" i="48"/>
  <c r="AP53" i="48"/>
  <c r="AO53" i="48"/>
  <c r="AN53" i="48"/>
  <c r="AM53" i="48"/>
  <c r="AL53" i="48"/>
  <c r="AU52" i="48"/>
  <c r="AT52" i="48"/>
  <c r="AS52" i="48"/>
  <c r="AR52" i="48"/>
  <c r="AQ52" i="48"/>
  <c r="AP52" i="48"/>
  <c r="AO52" i="48"/>
  <c r="AN52" i="48"/>
  <c r="AM52" i="48"/>
  <c r="AL52" i="48"/>
  <c r="AU51" i="48"/>
  <c r="AT51" i="48"/>
  <c r="AS51" i="48"/>
  <c r="AR51" i="48"/>
  <c r="AQ51" i="48"/>
  <c r="AP51" i="48"/>
  <c r="AO51" i="48"/>
  <c r="AN51" i="48"/>
  <c r="AM51" i="48"/>
  <c r="AL51" i="48"/>
  <c r="AU50" i="48"/>
  <c r="AT50" i="48"/>
  <c r="AS50" i="48"/>
  <c r="AR50" i="48"/>
  <c r="AQ50" i="48"/>
  <c r="AP50" i="48"/>
  <c r="AO50" i="48"/>
  <c r="AN50" i="48"/>
  <c r="AM50" i="48"/>
  <c r="AL50" i="48"/>
  <c r="AU49" i="48"/>
  <c r="AT49" i="48"/>
  <c r="AS49" i="48"/>
  <c r="AR49" i="48"/>
  <c r="AQ49" i="48"/>
  <c r="AP49" i="48"/>
  <c r="AO49" i="48"/>
  <c r="AN49" i="48"/>
  <c r="AM49" i="48"/>
  <c r="AL49" i="48"/>
  <c r="AU48" i="48"/>
  <c r="AT48" i="48"/>
  <c r="AS48" i="48"/>
  <c r="AR48" i="48"/>
  <c r="AQ48" i="48"/>
  <c r="AP48" i="48"/>
  <c r="AO48" i="48"/>
  <c r="AN48" i="48"/>
  <c r="AM48" i="48"/>
  <c r="AL48" i="48"/>
  <c r="AU47" i="48"/>
  <c r="AT47" i="48"/>
  <c r="AS47" i="48"/>
  <c r="AR47" i="48"/>
  <c r="AQ47" i="48"/>
  <c r="AP47" i="48"/>
  <c r="AO47" i="48"/>
  <c r="AN47" i="48"/>
  <c r="AM47" i="48"/>
  <c r="AL47" i="48"/>
  <c r="AU46" i="48"/>
  <c r="AT46" i="48"/>
  <c r="AS46" i="48"/>
  <c r="AR46" i="48"/>
  <c r="AQ46" i="48"/>
  <c r="AP46" i="48"/>
  <c r="AO46" i="48"/>
  <c r="AN46" i="48"/>
  <c r="AM46" i="48"/>
  <c r="AL46" i="48"/>
  <c r="AU45" i="48"/>
  <c r="AT45" i="48"/>
  <c r="AS45" i="48"/>
  <c r="AR45" i="48"/>
  <c r="AQ45" i="48"/>
  <c r="AP45" i="48"/>
  <c r="AO45" i="48"/>
  <c r="AN45" i="48"/>
  <c r="AM45" i="48"/>
  <c r="AL45" i="48"/>
  <c r="AU44" i="48"/>
  <c r="AT44" i="48"/>
  <c r="AS44" i="48"/>
  <c r="AR44" i="48"/>
  <c r="AQ44" i="48"/>
  <c r="AP44" i="48"/>
  <c r="AO44" i="48"/>
  <c r="AN44" i="48"/>
  <c r="AM44" i="48"/>
  <c r="AL44" i="48"/>
  <c r="AU43" i="48"/>
  <c r="AT43" i="48"/>
  <c r="AS43" i="48"/>
  <c r="AR43" i="48"/>
  <c r="AQ43" i="48"/>
  <c r="AP43" i="48"/>
  <c r="AO43" i="48"/>
  <c r="AN43" i="48"/>
  <c r="AM43" i="48"/>
  <c r="AL43" i="48"/>
  <c r="AU42" i="48"/>
  <c r="AT42" i="48"/>
  <c r="AS42" i="48"/>
  <c r="AR42" i="48"/>
  <c r="AQ42" i="48"/>
  <c r="AP42" i="48"/>
  <c r="AO42" i="48"/>
  <c r="AN42" i="48"/>
  <c r="AM42" i="48"/>
  <c r="AL42" i="48"/>
  <c r="AU41" i="48"/>
  <c r="AT41" i="48"/>
  <c r="AS41" i="48"/>
  <c r="AR41" i="48"/>
  <c r="AQ41" i="48"/>
  <c r="AP41" i="48"/>
  <c r="AO41" i="48"/>
  <c r="AN41" i="48"/>
  <c r="AM41" i="48"/>
  <c r="AL41" i="48"/>
  <c r="AU40" i="48"/>
  <c r="AT40" i="48"/>
  <c r="AS40" i="48"/>
  <c r="AR40" i="48"/>
  <c r="AQ40" i="48"/>
  <c r="AP40" i="48"/>
  <c r="AO40" i="48"/>
  <c r="AN40" i="48"/>
  <c r="AM40" i="48"/>
  <c r="AL40" i="48"/>
  <c r="AU39" i="48"/>
  <c r="AT39" i="48"/>
  <c r="AS39" i="48"/>
  <c r="AR39" i="48"/>
  <c r="AQ39" i="48"/>
  <c r="AP39" i="48"/>
  <c r="AO39" i="48"/>
  <c r="AN39" i="48"/>
  <c r="AM39" i="48"/>
  <c r="AL39" i="48"/>
  <c r="AU38" i="48"/>
  <c r="AT38" i="48"/>
  <c r="AS38" i="48"/>
  <c r="AR38" i="48"/>
  <c r="AQ38" i="48"/>
  <c r="AP38" i="48"/>
  <c r="AO38" i="48"/>
  <c r="AN38" i="48"/>
  <c r="AM38" i="48"/>
  <c r="AL38" i="48"/>
  <c r="AU37" i="48"/>
  <c r="AT37" i="48"/>
  <c r="AS37" i="48"/>
  <c r="AR37" i="48"/>
  <c r="AQ37" i="48"/>
  <c r="AP37" i="48"/>
  <c r="AO37" i="48"/>
  <c r="AN37" i="48"/>
  <c r="AM37" i="48"/>
  <c r="AL37" i="48"/>
  <c r="AU36" i="48"/>
  <c r="AT36" i="48"/>
  <c r="AS36" i="48"/>
  <c r="AR36" i="48"/>
  <c r="AQ36" i="48"/>
  <c r="AP36" i="48"/>
  <c r="AO36" i="48"/>
  <c r="AN36" i="48"/>
  <c r="AM36" i="48"/>
  <c r="AL36" i="48"/>
  <c r="AU35" i="48"/>
  <c r="AT35" i="48"/>
  <c r="AS35" i="48"/>
  <c r="AR35" i="48"/>
  <c r="AQ35" i="48"/>
  <c r="AP35" i="48"/>
  <c r="AO35" i="48"/>
  <c r="AN35" i="48"/>
  <c r="AM35" i="48"/>
  <c r="AL35" i="48"/>
  <c r="AU34" i="48"/>
  <c r="AT34" i="48"/>
  <c r="AS34" i="48"/>
  <c r="AR34" i="48"/>
  <c r="AQ34" i="48"/>
  <c r="AP34" i="48"/>
  <c r="AO34" i="48"/>
  <c r="AN34" i="48"/>
  <c r="AM34" i="48"/>
  <c r="AL34" i="48"/>
  <c r="AU33" i="48"/>
  <c r="AT33" i="48"/>
  <c r="AS33" i="48"/>
  <c r="AR33" i="48"/>
  <c r="AQ33" i="48"/>
  <c r="AP33" i="48"/>
  <c r="AO33" i="48"/>
  <c r="AN33" i="48"/>
  <c r="AM33" i="48"/>
  <c r="AL33" i="48"/>
  <c r="AU32" i="48"/>
  <c r="AT32" i="48"/>
  <c r="AS32" i="48"/>
  <c r="AR32" i="48"/>
  <c r="AQ32" i="48"/>
  <c r="AP32" i="48"/>
  <c r="AO32" i="48"/>
  <c r="AN32" i="48"/>
  <c r="AM32" i="48"/>
  <c r="AL32" i="48"/>
  <c r="AU31" i="48"/>
  <c r="AT31" i="48"/>
  <c r="AS31" i="48"/>
  <c r="AR31" i="48"/>
  <c r="AQ31" i="48"/>
  <c r="AP31" i="48"/>
  <c r="AO31" i="48"/>
  <c r="AN31" i="48"/>
  <c r="AM31" i="48"/>
  <c r="AL31" i="48"/>
  <c r="AU30" i="48"/>
  <c r="AT30" i="48"/>
  <c r="AS30" i="48"/>
  <c r="AR30" i="48"/>
  <c r="AQ30" i="48"/>
  <c r="AP30" i="48"/>
  <c r="AO30" i="48"/>
  <c r="AN30" i="48"/>
  <c r="AM30" i="48"/>
  <c r="AL30" i="48"/>
  <c r="AU29" i="48"/>
  <c r="AT29" i="48"/>
  <c r="AS29" i="48"/>
  <c r="AR29" i="48"/>
  <c r="AQ29" i="48"/>
  <c r="AP29" i="48"/>
  <c r="AO29" i="48"/>
  <c r="AN29" i="48"/>
  <c r="AM29" i="48"/>
  <c r="AL29" i="48"/>
  <c r="AU28" i="48"/>
  <c r="AT28" i="48"/>
  <c r="AS28" i="48"/>
  <c r="AR28" i="48"/>
  <c r="AQ28" i="48"/>
  <c r="AP28" i="48"/>
  <c r="AO28" i="48"/>
  <c r="AN28" i="48"/>
  <c r="AM28" i="48"/>
  <c r="AL28" i="48"/>
  <c r="AU27" i="48"/>
  <c r="AT27" i="48"/>
  <c r="AS27" i="48"/>
  <c r="AR27" i="48"/>
  <c r="AQ27" i="48"/>
  <c r="AP27" i="48"/>
  <c r="AO27" i="48"/>
  <c r="AN27" i="48"/>
  <c r="AM27" i="48"/>
  <c r="AL27" i="48"/>
  <c r="AU26" i="48"/>
  <c r="AT26" i="48"/>
  <c r="AS26" i="48"/>
  <c r="AR26" i="48"/>
  <c r="AQ26" i="48"/>
  <c r="AP26" i="48"/>
  <c r="AO26" i="48"/>
  <c r="AN26" i="48"/>
  <c r="AM26" i="48"/>
  <c r="AL26" i="48"/>
  <c r="AU25" i="48"/>
  <c r="AT25" i="48"/>
  <c r="AS25" i="48"/>
  <c r="AR25" i="48"/>
  <c r="AQ25" i="48"/>
  <c r="AP25" i="48"/>
  <c r="AO25" i="48"/>
  <c r="AN25" i="48"/>
  <c r="AM25" i="48"/>
  <c r="AL25" i="48"/>
  <c r="AU24" i="48"/>
  <c r="AT24" i="48"/>
  <c r="AS24" i="48"/>
  <c r="AR24" i="48"/>
  <c r="AQ24" i="48"/>
  <c r="AP24" i="48"/>
  <c r="AO24" i="48"/>
  <c r="AN24" i="48"/>
  <c r="AM24" i="48"/>
  <c r="AL24" i="48"/>
  <c r="AU23" i="48"/>
  <c r="AT23" i="48"/>
  <c r="AS23" i="48"/>
  <c r="AR23" i="48"/>
  <c r="AQ23" i="48"/>
  <c r="AP23" i="48"/>
  <c r="AO23" i="48"/>
  <c r="AN23" i="48"/>
  <c r="AM23" i="48"/>
  <c r="AL23" i="48"/>
  <c r="AU22" i="48"/>
  <c r="AT22" i="48"/>
  <c r="AS22" i="48"/>
  <c r="AR22" i="48"/>
  <c r="AQ22" i="48"/>
  <c r="AP22" i="48"/>
  <c r="AO22" i="48"/>
  <c r="AN22" i="48"/>
  <c r="AM22" i="48"/>
  <c r="AL22" i="48"/>
  <c r="AU21" i="48"/>
  <c r="AT21" i="48"/>
  <c r="AS21" i="48"/>
  <c r="AR21" i="48"/>
  <c r="AQ21" i="48"/>
  <c r="AP21" i="48"/>
  <c r="AO21" i="48"/>
  <c r="AN21" i="48"/>
  <c r="AM21" i="48"/>
  <c r="AL21" i="48"/>
  <c r="AU20" i="48"/>
  <c r="AT20" i="48"/>
  <c r="AS20" i="48"/>
  <c r="AR20" i="48"/>
  <c r="AQ20" i="48"/>
  <c r="AP20" i="48"/>
  <c r="AO20" i="48"/>
  <c r="AN20" i="48"/>
  <c r="AM20" i="48"/>
  <c r="AL20" i="48"/>
  <c r="AU19" i="48"/>
  <c r="AT19" i="48"/>
  <c r="AS19" i="48"/>
  <c r="AR19" i="48"/>
  <c r="AQ19" i="48"/>
  <c r="AP19" i="48"/>
  <c r="AO19" i="48"/>
  <c r="AN19" i="48"/>
  <c r="AM19" i="48"/>
  <c r="AL19" i="48"/>
  <c r="AU18" i="48"/>
  <c r="AT18" i="48"/>
  <c r="AS18" i="48"/>
  <c r="AR18" i="48"/>
  <c r="AQ18" i="48"/>
  <c r="AP18" i="48"/>
  <c r="AO18" i="48"/>
  <c r="AN18" i="48"/>
  <c r="AM18" i="48"/>
  <c r="AL18" i="48"/>
  <c r="AU17" i="48"/>
  <c r="AT17" i="48"/>
  <c r="AS17" i="48"/>
  <c r="AR17" i="48"/>
  <c r="AQ17" i="48"/>
  <c r="AP17" i="48"/>
  <c r="AO17" i="48"/>
  <c r="AN17" i="48"/>
  <c r="AM17" i="48"/>
  <c r="AL17" i="48"/>
  <c r="AU16" i="48"/>
  <c r="AT16" i="48"/>
  <c r="AS16" i="48"/>
  <c r="AR16" i="48"/>
  <c r="AQ16" i="48"/>
  <c r="AP16" i="48"/>
  <c r="AO16" i="48"/>
  <c r="AN16" i="48"/>
  <c r="AM16" i="48"/>
  <c r="AL16" i="48"/>
  <c r="AU15" i="48"/>
  <c r="AT15" i="48"/>
  <c r="AS15" i="48"/>
  <c r="AR15" i="48"/>
  <c r="AQ15" i="48"/>
  <c r="AP15" i="48"/>
  <c r="AO15" i="48"/>
  <c r="AN15" i="48"/>
  <c r="AM15" i="48"/>
  <c r="AL15" i="48"/>
  <c r="AU14" i="48"/>
  <c r="AT14" i="48"/>
  <c r="AS14" i="48"/>
  <c r="AR14" i="48"/>
  <c r="AQ14" i="48"/>
  <c r="AP14" i="48"/>
  <c r="AO14" i="48"/>
  <c r="AN14" i="48"/>
  <c r="AM14" i="48"/>
  <c r="AL14" i="48"/>
  <c r="AU13" i="48"/>
  <c r="AT13" i="48"/>
  <c r="AS13" i="48"/>
  <c r="AR13" i="48"/>
  <c r="AQ13" i="48"/>
  <c r="AP13" i="48"/>
  <c r="AO13" i="48"/>
  <c r="AN13" i="48"/>
  <c r="AM13" i="48"/>
  <c r="AL13" i="48"/>
  <c r="AU12" i="48"/>
  <c r="AT12" i="48"/>
  <c r="AS12" i="48"/>
  <c r="AR12" i="48"/>
  <c r="AQ12" i="48"/>
  <c r="AP12" i="48"/>
  <c r="AO12" i="48"/>
  <c r="AN12" i="48"/>
  <c r="AM12" i="48"/>
  <c r="AL12" i="48"/>
  <c r="AU11" i="48"/>
  <c r="AT11" i="48"/>
  <c r="AS11" i="48"/>
  <c r="AR11" i="48"/>
  <c r="AQ11" i="48"/>
  <c r="AP11" i="48"/>
  <c r="AO11" i="48"/>
  <c r="AN11" i="48"/>
  <c r="AM11" i="48"/>
  <c r="AL11" i="48"/>
  <c r="AU10" i="48"/>
  <c r="AT10" i="48"/>
  <c r="AS10" i="48"/>
  <c r="AR10" i="48"/>
  <c r="AQ10" i="48"/>
  <c r="AP10" i="48"/>
  <c r="AO10" i="48"/>
  <c r="AN10" i="48"/>
  <c r="AM10" i="48"/>
  <c r="AL10" i="48"/>
  <c r="AU9" i="48"/>
  <c r="AT9" i="48"/>
  <c r="AS9" i="48"/>
  <c r="AR9" i="48"/>
  <c r="AQ9" i="48"/>
  <c r="AP9" i="48"/>
  <c r="AO9" i="48"/>
  <c r="AN9" i="48"/>
  <c r="AM9" i="48"/>
  <c r="AL9" i="48"/>
  <c r="AU8" i="48"/>
  <c r="AT8" i="48"/>
  <c r="AS8" i="48"/>
  <c r="AR8" i="48"/>
  <c r="AQ8" i="48"/>
  <c r="AP8" i="48"/>
  <c r="AO8" i="48"/>
  <c r="AN8" i="48"/>
  <c r="AM8" i="48"/>
  <c r="AL8" i="48"/>
  <c r="AU7" i="48"/>
  <c r="AT7" i="48"/>
  <c r="AS7" i="48"/>
  <c r="AR7" i="48"/>
  <c r="AQ7" i="48"/>
  <c r="AP7" i="48"/>
  <c r="AO7" i="48"/>
  <c r="AN7" i="48"/>
  <c r="AM7" i="48"/>
  <c r="AL7" i="48"/>
  <c r="AU6" i="48"/>
  <c r="AT6" i="48"/>
  <c r="AS6" i="48"/>
  <c r="AR6" i="48"/>
  <c r="AQ6" i="48"/>
  <c r="AP6" i="48"/>
  <c r="AO6" i="48"/>
  <c r="AN6" i="48"/>
  <c r="AM6" i="48"/>
  <c r="AL6" i="48"/>
  <c r="AU6" i="42"/>
  <c r="AU7" i="42"/>
  <c r="AU8" i="42"/>
  <c r="AU9" i="42"/>
  <c r="AU10" i="42"/>
  <c r="AU11" i="42"/>
  <c r="AU12" i="42"/>
  <c r="AU13" i="42"/>
  <c r="AU14" i="42"/>
  <c r="AU15" i="42"/>
  <c r="AU16" i="42"/>
  <c r="AU17" i="42"/>
  <c r="AU18" i="42"/>
  <c r="AU19" i="42"/>
  <c r="AU20" i="42"/>
  <c r="AU21" i="42"/>
  <c r="AU22" i="42"/>
  <c r="AU23" i="42"/>
  <c r="AU24" i="42"/>
  <c r="AU25" i="42"/>
  <c r="AU26" i="42"/>
  <c r="AU27" i="42"/>
  <c r="AU28" i="42"/>
  <c r="AU29" i="42"/>
  <c r="AU30" i="42"/>
  <c r="AU31" i="42"/>
  <c r="AU32" i="42"/>
  <c r="AU33" i="42"/>
  <c r="AU34" i="42"/>
  <c r="AU35" i="42"/>
  <c r="AU36" i="42"/>
  <c r="AU37" i="42"/>
  <c r="AU38" i="42"/>
  <c r="AU39" i="42"/>
  <c r="AU40" i="42"/>
  <c r="AU41" i="42"/>
  <c r="AU42" i="42"/>
  <c r="AU43" i="42"/>
  <c r="AU44" i="42"/>
  <c r="AU45" i="42"/>
  <c r="AU46" i="42"/>
  <c r="AU47" i="42"/>
  <c r="AU48" i="42"/>
  <c r="AU49" i="42"/>
  <c r="AU50" i="42"/>
  <c r="AU51" i="42"/>
  <c r="AU52" i="42"/>
  <c r="AU53" i="42"/>
  <c r="AU54" i="42"/>
  <c r="AU55" i="42"/>
  <c r="AU56" i="42"/>
  <c r="AU57" i="42"/>
  <c r="AU58" i="42"/>
  <c r="AU59" i="42"/>
  <c r="AU60" i="42"/>
  <c r="AU61" i="42"/>
  <c r="AU62" i="42"/>
  <c r="AU63" i="42"/>
  <c r="AU64" i="42"/>
  <c r="AU65" i="42"/>
  <c r="AU66" i="42"/>
  <c r="AU67" i="42"/>
  <c r="AU68" i="42"/>
  <c r="AU69" i="42"/>
  <c r="AU70" i="42"/>
  <c r="AU71" i="42"/>
  <c r="AU72" i="42"/>
  <c r="AU73" i="42"/>
  <c r="AU74" i="42"/>
  <c r="AU75" i="42"/>
  <c r="AU76" i="42"/>
  <c r="AU77" i="42"/>
  <c r="AU78" i="42"/>
  <c r="AU79" i="42"/>
  <c r="AU80" i="42"/>
  <c r="AU81" i="42"/>
  <c r="AU82" i="42"/>
  <c r="AU83" i="42"/>
  <c r="AU84" i="42"/>
  <c r="AU85" i="42"/>
  <c r="AU86" i="42"/>
  <c r="AU87" i="42"/>
  <c r="AU88" i="42"/>
  <c r="AU89" i="42"/>
  <c r="AU90" i="42"/>
  <c r="AU91" i="42"/>
  <c r="AU92" i="42"/>
  <c r="AU93" i="42"/>
  <c r="AU94" i="42"/>
  <c r="AU95" i="42"/>
  <c r="AU96" i="42"/>
  <c r="AU97" i="42"/>
  <c r="AU98" i="42"/>
  <c r="AU99" i="42"/>
  <c r="AU100" i="42"/>
  <c r="AU101" i="42"/>
  <c r="AU102" i="42"/>
  <c r="AU103" i="42"/>
  <c r="AU104" i="42"/>
  <c r="AU105" i="42"/>
  <c r="AU106" i="42"/>
  <c r="AU107" i="42"/>
  <c r="AU108" i="42"/>
  <c r="AU109" i="42"/>
  <c r="AU110" i="42"/>
  <c r="AU111" i="42"/>
  <c r="AU112" i="42"/>
  <c r="AU113" i="42"/>
  <c r="AU114" i="42"/>
  <c r="AU115" i="42"/>
  <c r="AU116" i="42"/>
  <c r="AU117" i="42"/>
  <c r="AU118" i="42"/>
  <c r="AU119" i="42"/>
  <c r="AU120" i="42"/>
  <c r="AU121" i="42"/>
  <c r="AU122" i="42"/>
  <c r="AU123" i="42"/>
  <c r="AU124" i="42"/>
  <c r="AU125" i="42"/>
  <c r="AU126" i="42"/>
  <c r="AU127" i="42"/>
  <c r="AU128" i="42"/>
  <c r="AU129" i="42"/>
  <c r="AU130" i="42"/>
  <c r="AU131" i="42"/>
  <c r="AU132" i="42"/>
  <c r="AU133" i="42"/>
  <c r="AU134" i="42"/>
  <c r="AU135" i="42"/>
  <c r="AU136" i="42"/>
  <c r="AU137" i="42"/>
  <c r="AU138" i="42"/>
  <c r="AU139" i="42"/>
  <c r="AU140" i="42"/>
  <c r="AU141" i="42"/>
  <c r="AU142" i="42"/>
  <c r="AU143" i="42"/>
  <c r="AU144" i="42"/>
  <c r="AU145" i="42"/>
  <c r="AU146" i="42"/>
  <c r="AU147" i="42"/>
  <c r="AU148" i="42"/>
  <c r="AU149" i="42"/>
  <c r="AU150" i="42"/>
  <c r="AU151" i="42"/>
  <c r="AU152" i="42"/>
  <c r="AU153" i="42"/>
  <c r="AU154" i="42"/>
  <c r="AU155" i="42"/>
  <c r="AU156" i="42"/>
  <c r="AU157" i="42"/>
  <c r="AU158" i="42"/>
  <c r="AU159" i="42"/>
  <c r="AU160" i="42"/>
  <c r="AU161" i="42"/>
  <c r="AU162" i="42"/>
  <c r="AU163" i="42"/>
  <c r="AU164" i="42"/>
  <c r="AU165" i="42"/>
  <c r="AU166" i="42"/>
  <c r="AU167" i="42"/>
  <c r="AU168" i="42"/>
  <c r="AU169" i="42"/>
  <c r="AU170" i="42"/>
  <c r="AU171" i="42"/>
  <c r="AU172" i="42"/>
  <c r="AU173" i="42"/>
  <c r="AU174" i="42"/>
  <c r="AU175" i="42"/>
  <c r="AU176" i="42"/>
  <c r="AU177" i="42"/>
  <c r="AU178" i="42"/>
  <c r="AU179" i="42"/>
  <c r="AU180" i="42"/>
  <c r="AU181" i="42"/>
  <c r="AU182" i="42"/>
  <c r="AU183" i="42"/>
  <c r="AU184" i="42"/>
  <c r="AU185" i="42"/>
  <c r="AU186" i="42"/>
  <c r="AU187" i="42"/>
  <c r="AU188" i="42"/>
  <c r="AU189" i="42"/>
  <c r="AU190" i="42"/>
  <c r="AU191" i="42"/>
  <c r="AU192" i="42"/>
  <c r="AU193" i="42"/>
  <c r="AU194" i="42"/>
  <c r="AU195" i="42"/>
  <c r="AU196" i="42"/>
  <c r="AU197" i="42"/>
  <c r="AU198" i="42"/>
  <c r="AU199" i="42"/>
  <c r="AU200" i="42"/>
  <c r="AU201" i="42"/>
  <c r="AU202" i="42"/>
  <c r="AU203" i="42"/>
  <c r="AU204" i="42"/>
  <c r="AU205" i="42"/>
  <c r="AU206" i="42"/>
  <c r="AU207" i="42"/>
  <c r="AU208" i="42"/>
  <c r="AU209" i="42"/>
  <c r="AU210" i="42"/>
  <c r="AU211" i="42"/>
  <c r="AU212" i="42"/>
  <c r="AU213" i="42"/>
  <c r="AU214" i="42"/>
  <c r="AU215" i="42"/>
  <c r="AU216" i="42"/>
  <c r="AU217" i="42"/>
  <c r="AU218" i="42"/>
  <c r="AU219" i="42"/>
  <c r="AU220" i="42"/>
  <c r="AU221" i="42"/>
  <c r="AU222" i="42"/>
  <c r="AU223" i="42"/>
  <c r="AU224" i="42"/>
  <c r="AU225" i="42"/>
  <c r="AU226" i="42"/>
  <c r="AU227" i="42"/>
  <c r="AU228" i="42"/>
  <c r="AU229" i="42"/>
  <c r="AU230" i="42"/>
  <c r="AU231" i="42"/>
  <c r="AU232" i="42"/>
  <c r="AU233" i="42"/>
  <c r="AU234" i="42"/>
  <c r="AU235" i="42"/>
  <c r="AU236" i="42"/>
  <c r="AU237" i="42"/>
  <c r="AU238" i="42"/>
  <c r="AU239" i="42"/>
  <c r="AU240" i="42"/>
  <c r="AU241" i="42"/>
  <c r="AU242" i="42"/>
  <c r="AU243" i="42"/>
  <c r="AU244" i="42"/>
  <c r="AU245" i="42"/>
  <c r="AU246" i="42"/>
  <c r="AU247" i="42"/>
  <c r="AU248" i="42"/>
  <c r="AU249" i="42"/>
  <c r="AU250" i="42"/>
  <c r="AU251" i="42"/>
  <c r="AU252" i="42"/>
  <c r="AU253" i="42"/>
  <c r="AU254" i="42"/>
  <c r="AU255" i="42"/>
  <c r="AU256" i="42"/>
  <c r="AU257" i="42"/>
  <c r="AU258" i="42"/>
  <c r="AU259" i="42"/>
  <c r="AU260" i="42"/>
  <c r="AU261" i="42"/>
  <c r="AU262" i="42"/>
  <c r="AU263" i="42"/>
  <c r="AU264" i="42"/>
  <c r="AU265" i="42"/>
  <c r="AU266" i="42"/>
  <c r="AU267" i="42"/>
  <c r="AU268" i="42"/>
  <c r="AU269" i="42"/>
  <c r="AU270" i="42"/>
  <c r="AU271" i="42"/>
  <c r="AU272" i="42"/>
  <c r="AU273" i="42"/>
  <c r="AU274" i="42"/>
  <c r="AU275" i="42"/>
  <c r="AU276" i="42"/>
  <c r="AU277" i="42"/>
  <c r="AU278" i="42"/>
  <c r="AU279" i="42"/>
  <c r="AU280" i="42"/>
  <c r="AU281" i="42"/>
  <c r="AU282" i="42"/>
  <c r="AU283" i="42"/>
  <c r="AU284" i="42"/>
  <c r="AU285" i="42"/>
  <c r="AU286" i="42"/>
  <c r="AU287" i="42"/>
  <c r="AU288" i="42"/>
  <c r="AU289" i="42"/>
  <c r="AU290" i="42"/>
  <c r="AU291" i="42"/>
  <c r="AU292" i="42"/>
  <c r="AU293" i="42"/>
  <c r="AU294" i="42"/>
  <c r="AU295" i="42"/>
  <c r="AU296" i="42"/>
  <c r="AU297" i="42"/>
  <c r="AU298" i="42"/>
  <c r="AU299" i="42"/>
  <c r="AU300" i="42"/>
  <c r="AU301" i="42"/>
  <c r="AU302" i="42"/>
  <c r="AU303" i="42"/>
  <c r="AU304" i="42"/>
  <c r="AU305" i="42"/>
  <c r="AU306" i="42"/>
  <c r="AU307" i="42"/>
  <c r="AU308" i="42"/>
  <c r="AU309" i="42"/>
  <c r="AU310" i="42"/>
  <c r="AU311" i="42"/>
  <c r="AU312" i="42"/>
  <c r="AU313" i="42"/>
  <c r="AU314" i="42"/>
  <c r="AU315" i="42"/>
  <c r="AU316" i="42"/>
  <c r="AU317" i="42"/>
  <c r="AU318" i="42"/>
  <c r="AU319" i="42"/>
  <c r="AU320" i="42"/>
  <c r="AU321" i="42"/>
  <c r="AU322" i="42"/>
  <c r="AU323" i="42"/>
  <c r="AU324" i="42"/>
  <c r="AU325" i="42"/>
  <c r="AU326" i="42"/>
  <c r="AU327" i="42"/>
  <c r="AU328" i="42"/>
  <c r="AU329" i="42"/>
  <c r="AU330" i="42"/>
  <c r="AU331" i="42"/>
  <c r="AU332" i="42"/>
  <c r="AU333" i="42"/>
  <c r="AU334" i="42"/>
  <c r="AU335" i="42"/>
  <c r="AU336" i="42"/>
  <c r="AU337" i="42"/>
  <c r="AU338" i="42"/>
  <c r="AU339" i="42"/>
  <c r="AU340" i="42"/>
  <c r="AU341" i="42"/>
  <c r="AU342" i="42"/>
  <c r="AU343" i="42"/>
  <c r="AU344" i="42"/>
  <c r="AU345" i="42"/>
  <c r="AU346" i="42"/>
  <c r="AU347" i="42"/>
  <c r="AU348" i="42"/>
  <c r="AU349" i="42"/>
  <c r="AU350" i="42"/>
  <c r="AU351" i="42"/>
  <c r="AU352" i="42"/>
  <c r="AT6" i="42"/>
  <c r="AT7" i="42"/>
  <c r="AT8" i="42"/>
  <c r="AT9" i="42"/>
  <c r="AT10" i="42"/>
  <c r="AT11" i="42"/>
  <c r="AT12" i="42"/>
  <c r="AT13" i="42"/>
  <c r="AT14" i="42"/>
  <c r="AT15" i="42"/>
  <c r="AT16" i="42"/>
  <c r="AT17" i="42"/>
  <c r="AT18" i="42"/>
  <c r="AT19" i="42"/>
  <c r="AT20" i="42"/>
  <c r="AT21" i="42"/>
  <c r="AT22" i="42"/>
  <c r="AT23" i="42"/>
  <c r="AT24" i="42"/>
  <c r="AT25" i="42"/>
  <c r="AT26" i="42"/>
  <c r="AT27" i="42"/>
  <c r="AT28" i="42"/>
  <c r="AT29" i="42"/>
  <c r="AT30" i="42"/>
  <c r="AT31" i="42"/>
  <c r="AT32" i="42"/>
  <c r="AT33" i="42"/>
  <c r="AT34" i="42"/>
  <c r="AT35" i="42"/>
  <c r="AT36" i="42"/>
  <c r="AT37" i="42"/>
  <c r="AT38" i="42"/>
  <c r="AT39" i="42"/>
  <c r="AT40" i="42"/>
  <c r="AT41" i="42"/>
  <c r="AT42" i="42"/>
  <c r="AT43" i="42"/>
  <c r="AT44" i="42"/>
  <c r="AT45" i="42"/>
  <c r="AT46" i="42"/>
  <c r="AT47" i="42"/>
  <c r="AT48" i="42"/>
  <c r="AT49" i="42"/>
  <c r="AT50" i="42"/>
  <c r="AT51" i="42"/>
  <c r="AT52" i="42"/>
  <c r="AT53" i="42"/>
  <c r="AT54" i="42"/>
  <c r="AT55" i="42"/>
  <c r="AT56" i="42"/>
  <c r="AT57" i="42"/>
  <c r="AT58" i="42"/>
  <c r="AT59" i="42"/>
  <c r="AT60" i="42"/>
  <c r="AT61" i="42"/>
  <c r="AT62" i="42"/>
  <c r="AT63" i="42"/>
  <c r="AT64" i="42"/>
  <c r="AT65" i="42"/>
  <c r="AT66" i="42"/>
  <c r="AT67" i="42"/>
  <c r="AT68" i="42"/>
  <c r="AT69" i="42"/>
  <c r="AT70" i="42"/>
  <c r="AT71" i="42"/>
  <c r="AT72" i="42"/>
  <c r="AT73" i="42"/>
  <c r="AT74" i="42"/>
  <c r="AT75" i="42"/>
  <c r="AT76" i="42"/>
  <c r="AT77" i="42"/>
  <c r="AT78" i="42"/>
  <c r="AT79" i="42"/>
  <c r="AT80" i="42"/>
  <c r="AT81" i="42"/>
  <c r="AT82" i="42"/>
  <c r="AT83" i="42"/>
  <c r="AT84" i="42"/>
  <c r="AT85" i="42"/>
  <c r="AT86" i="42"/>
  <c r="AT87" i="42"/>
  <c r="AT88" i="42"/>
  <c r="AT89" i="42"/>
  <c r="AT90" i="42"/>
  <c r="AT91" i="42"/>
  <c r="AT92" i="42"/>
  <c r="AT93" i="42"/>
  <c r="AT94" i="42"/>
  <c r="AT95" i="42"/>
  <c r="AT96" i="42"/>
  <c r="AT97" i="42"/>
  <c r="AT98" i="42"/>
  <c r="AT99" i="42"/>
  <c r="AT100" i="42"/>
  <c r="AT101" i="42"/>
  <c r="AT102" i="42"/>
  <c r="AT103" i="42"/>
  <c r="AT104" i="42"/>
  <c r="AT105" i="42"/>
  <c r="AT106" i="42"/>
  <c r="AT107" i="42"/>
  <c r="AT108" i="42"/>
  <c r="AT109" i="42"/>
  <c r="AT110" i="42"/>
  <c r="AT111" i="42"/>
  <c r="AT112" i="42"/>
  <c r="AT113" i="42"/>
  <c r="AT114" i="42"/>
  <c r="AT115" i="42"/>
  <c r="AT116" i="42"/>
  <c r="AT117" i="42"/>
  <c r="AT118" i="42"/>
  <c r="AT119" i="42"/>
  <c r="AT120" i="42"/>
  <c r="AT121" i="42"/>
  <c r="AT122" i="42"/>
  <c r="AT123" i="42"/>
  <c r="AT124" i="42"/>
  <c r="AT125" i="42"/>
  <c r="AT126" i="42"/>
  <c r="AT127" i="42"/>
  <c r="AT128" i="42"/>
  <c r="AT129" i="42"/>
  <c r="AT130" i="42"/>
  <c r="AT131" i="42"/>
  <c r="AT132" i="42"/>
  <c r="AT133" i="42"/>
  <c r="AT134" i="42"/>
  <c r="AT135" i="42"/>
  <c r="AT136" i="42"/>
  <c r="AT137" i="42"/>
  <c r="AT138" i="42"/>
  <c r="AT139" i="42"/>
  <c r="AT140" i="42"/>
  <c r="AT141" i="42"/>
  <c r="AT142" i="42"/>
  <c r="AT143" i="42"/>
  <c r="AT144" i="42"/>
  <c r="AT145" i="42"/>
  <c r="AT146" i="42"/>
  <c r="AT147" i="42"/>
  <c r="AT148" i="42"/>
  <c r="AT149" i="42"/>
  <c r="AT150" i="42"/>
  <c r="AT151" i="42"/>
  <c r="AT152" i="42"/>
  <c r="AT153" i="42"/>
  <c r="AT154" i="42"/>
  <c r="AT155" i="42"/>
  <c r="AT156" i="42"/>
  <c r="AT157" i="42"/>
  <c r="AT158" i="42"/>
  <c r="AT159" i="42"/>
  <c r="AT160" i="42"/>
  <c r="AT161" i="42"/>
  <c r="AT162" i="42"/>
  <c r="AT163" i="42"/>
  <c r="AT164" i="42"/>
  <c r="AT165" i="42"/>
  <c r="AT166" i="42"/>
  <c r="AT167" i="42"/>
  <c r="AT168" i="42"/>
  <c r="AT169" i="42"/>
  <c r="AT170" i="42"/>
  <c r="AT171" i="42"/>
  <c r="AT172" i="42"/>
  <c r="AT173" i="42"/>
  <c r="AT174" i="42"/>
  <c r="AT175" i="42"/>
  <c r="AT176" i="42"/>
  <c r="AT177" i="42"/>
  <c r="AT178" i="42"/>
  <c r="AT179" i="42"/>
  <c r="AT180" i="42"/>
  <c r="AT181" i="42"/>
  <c r="AT182" i="42"/>
  <c r="AT183" i="42"/>
  <c r="AT184" i="42"/>
  <c r="AT185" i="42"/>
  <c r="AT186" i="42"/>
  <c r="AT187" i="42"/>
  <c r="AT188" i="42"/>
  <c r="AT189" i="42"/>
  <c r="AT190" i="42"/>
  <c r="AT191" i="42"/>
  <c r="AT192" i="42"/>
  <c r="AT193" i="42"/>
  <c r="AT194" i="42"/>
  <c r="AT195" i="42"/>
  <c r="AT196" i="42"/>
  <c r="AT197" i="42"/>
  <c r="AT198" i="42"/>
  <c r="AT199" i="42"/>
  <c r="AT200" i="42"/>
  <c r="AT201" i="42"/>
  <c r="AT202" i="42"/>
  <c r="AT203" i="42"/>
  <c r="AT204" i="42"/>
  <c r="AT205" i="42"/>
  <c r="AT206" i="42"/>
  <c r="AT207" i="42"/>
  <c r="AT208" i="42"/>
  <c r="AT209" i="42"/>
  <c r="AT210" i="42"/>
  <c r="AT211" i="42"/>
  <c r="AT212" i="42"/>
  <c r="AT213" i="42"/>
  <c r="AT214" i="42"/>
  <c r="AT215" i="42"/>
  <c r="AT216" i="42"/>
  <c r="AT217" i="42"/>
  <c r="AT218" i="42"/>
  <c r="AT219" i="42"/>
  <c r="AT220" i="42"/>
  <c r="AT221" i="42"/>
  <c r="AT222" i="42"/>
  <c r="AT223" i="42"/>
  <c r="AT224" i="42"/>
  <c r="AT225" i="42"/>
  <c r="AT226" i="42"/>
  <c r="AT227" i="42"/>
  <c r="AT228" i="42"/>
  <c r="AT229" i="42"/>
  <c r="AT230" i="42"/>
  <c r="AT231" i="42"/>
  <c r="AT232" i="42"/>
  <c r="AT233" i="42"/>
  <c r="AT234" i="42"/>
  <c r="AT235" i="42"/>
  <c r="AT236" i="42"/>
  <c r="AT237" i="42"/>
  <c r="AT238" i="42"/>
  <c r="AT239" i="42"/>
  <c r="AT240" i="42"/>
  <c r="AT241" i="42"/>
  <c r="AT242" i="42"/>
  <c r="AT243" i="42"/>
  <c r="AT244" i="42"/>
  <c r="AT245" i="42"/>
  <c r="AT246" i="42"/>
  <c r="AT247" i="42"/>
  <c r="AT248" i="42"/>
  <c r="AT249" i="42"/>
  <c r="AT250" i="42"/>
  <c r="AT251" i="42"/>
  <c r="AT252" i="42"/>
  <c r="AT253" i="42"/>
  <c r="AT254" i="42"/>
  <c r="AT255" i="42"/>
  <c r="AT256" i="42"/>
  <c r="AT257" i="42"/>
  <c r="AT258" i="42"/>
  <c r="AT259" i="42"/>
  <c r="AT260" i="42"/>
  <c r="AT261" i="42"/>
  <c r="AT262" i="42"/>
  <c r="AT263" i="42"/>
  <c r="AT264" i="42"/>
  <c r="AT265" i="42"/>
  <c r="AT266" i="42"/>
  <c r="AT267" i="42"/>
  <c r="AT268" i="42"/>
  <c r="AT269" i="42"/>
  <c r="AT270" i="42"/>
  <c r="AT271" i="42"/>
  <c r="AT272" i="42"/>
  <c r="AT273" i="42"/>
  <c r="AT274" i="42"/>
  <c r="AT275" i="42"/>
  <c r="AT276" i="42"/>
  <c r="AT277" i="42"/>
  <c r="AT278" i="42"/>
  <c r="AT279" i="42"/>
  <c r="AT280" i="42"/>
  <c r="AT281" i="42"/>
  <c r="AT282" i="42"/>
  <c r="AT283" i="42"/>
  <c r="AT284" i="42"/>
  <c r="AT285" i="42"/>
  <c r="AT286" i="42"/>
  <c r="AT287" i="42"/>
  <c r="AT288" i="42"/>
  <c r="AT289" i="42"/>
  <c r="AT290" i="42"/>
  <c r="AT291" i="42"/>
  <c r="AT292" i="42"/>
  <c r="AT293" i="42"/>
  <c r="AT294" i="42"/>
  <c r="AT295" i="42"/>
  <c r="AT296" i="42"/>
  <c r="AT297" i="42"/>
  <c r="AT298" i="42"/>
  <c r="AT299" i="42"/>
  <c r="AT300" i="42"/>
  <c r="AT301" i="42"/>
  <c r="AT302" i="42"/>
  <c r="AT303" i="42"/>
  <c r="AT304" i="42"/>
  <c r="AT305" i="42"/>
  <c r="AT306" i="42"/>
  <c r="AT307" i="42"/>
  <c r="AT308" i="42"/>
  <c r="AT309" i="42"/>
  <c r="AT310" i="42"/>
  <c r="AT311" i="42"/>
  <c r="AT312" i="42"/>
  <c r="AT313" i="42"/>
  <c r="AT314" i="42"/>
  <c r="AT315" i="42"/>
  <c r="AT316" i="42"/>
  <c r="AT317" i="42"/>
  <c r="AT318" i="42"/>
  <c r="AT319" i="42"/>
  <c r="AT320" i="42"/>
  <c r="AT321" i="42"/>
  <c r="AT322" i="42"/>
  <c r="AT323" i="42"/>
  <c r="AT324" i="42"/>
  <c r="AT325" i="42"/>
  <c r="AT326" i="42"/>
  <c r="AT327" i="42"/>
  <c r="AT328" i="42"/>
  <c r="AT329" i="42"/>
  <c r="AT330" i="42"/>
  <c r="AT331" i="42"/>
  <c r="AT332" i="42"/>
  <c r="AT333" i="42"/>
  <c r="AT334" i="42"/>
  <c r="AT335" i="42"/>
  <c r="AT336" i="42"/>
  <c r="AT337" i="42"/>
  <c r="AT338" i="42"/>
  <c r="AT339" i="42"/>
  <c r="AT340" i="42"/>
  <c r="AT341" i="42"/>
  <c r="AT342" i="42"/>
  <c r="AT343" i="42"/>
  <c r="AT344" i="42"/>
  <c r="AT345" i="42"/>
  <c r="AT346" i="42"/>
  <c r="AT347" i="42"/>
  <c r="AT348" i="42"/>
  <c r="AT349" i="42"/>
  <c r="AT350" i="42"/>
  <c r="AT351" i="42"/>
  <c r="AT352" i="42"/>
  <c r="AS6" i="42"/>
  <c r="AS7" i="42"/>
  <c r="AS8" i="42"/>
  <c r="AS9" i="42"/>
  <c r="AS10" i="42"/>
  <c r="AS11" i="42"/>
  <c r="AS12" i="42"/>
  <c r="AS13" i="42"/>
  <c r="AS14" i="42"/>
  <c r="AS15" i="42"/>
  <c r="AS16" i="42"/>
  <c r="AS17" i="42"/>
  <c r="AS18" i="42"/>
  <c r="AS19" i="42"/>
  <c r="AS20" i="42"/>
  <c r="AS21" i="42"/>
  <c r="AS22" i="42"/>
  <c r="AS23" i="42"/>
  <c r="AS24" i="42"/>
  <c r="AS25" i="42"/>
  <c r="AS26" i="42"/>
  <c r="AS27" i="42"/>
  <c r="AS28" i="42"/>
  <c r="AS29" i="42"/>
  <c r="AS30" i="42"/>
  <c r="AS31" i="42"/>
  <c r="AS32" i="42"/>
  <c r="AS33" i="42"/>
  <c r="AS34" i="42"/>
  <c r="AS35" i="42"/>
  <c r="AS36" i="42"/>
  <c r="AS37" i="42"/>
  <c r="AS38" i="42"/>
  <c r="AS39" i="42"/>
  <c r="AS40" i="42"/>
  <c r="AS41" i="42"/>
  <c r="AS42" i="42"/>
  <c r="AS43" i="42"/>
  <c r="AS44" i="42"/>
  <c r="AS45" i="42"/>
  <c r="AS46" i="42"/>
  <c r="AS47" i="42"/>
  <c r="AS48" i="42"/>
  <c r="AS49" i="42"/>
  <c r="AS50" i="42"/>
  <c r="AS51" i="42"/>
  <c r="AS52" i="42"/>
  <c r="AS53" i="42"/>
  <c r="AS54" i="42"/>
  <c r="AS55" i="42"/>
  <c r="AS56" i="42"/>
  <c r="AS57" i="42"/>
  <c r="AS58" i="42"/>
  <c r="AS59" i="42"/>
  <c r="AS60" i="42"/>
  <c r="AS61" i="42"/>
  <c r="AS62" i="42"/>
  <c r="AS63" i="42"/>
  <c r="AS64" i="42"/>
  <c r="AS65" i="42"/>
  <c r="AS66" i="42"/>
  <c r="AS67" i="42"/>
  <c r="AS68" i="42"/>
  <c r="AS69" i="42"/>
  <c r="AS70" i="42"/>
  <c r="AS71" i="42"/>
  <c r="AS72" i="42"/>
  <c r="AS73" i="42"/>
  <c r="AS74" i="42"/>
  <c r="AS75" i="42"/>
  <c r="AS76" i="42"/>
  <c r="AS77" i="42"/>
  <c r="AS78" i="42"/>
  <c r="AS79" i="42"/>
  <c r="AS80" i="42"/>
  <c r="AS81" i="42"/>
  <c r="AS82" i="42"/>
  <c r="AS83" i="42"/>
  <c r="AS84" i="42"/>
  <c r="AS85" i="42"/>
  <c r="AS86" i="42"/>
  <c r="AS87" i="42"/>
  <c r="AS88" i="42"/>
  <c r="AS89" i="42"/>
  <c r="AS90" i="42"/>
  <c r="AS91" i="42"/>
  <c r="AS92" i="42"/>
  <c r="AS93" i="42"/>
  <c r="AS94" i="42"/>
  <c r="AS95" i="42"/>
  <c r="AS96" i="42"/>
  <c r="AS97" i="42"/>
  <c r="AS98" i="42"/>
  <c r="AS99" i="42"/>
  <c r="AS100" i="42"/>
  <c r="AS101" i="42"/>
  <c r="AS102" i="42"/>
  <c r="AS103" i="42"/>
  <c r="AS104" i="42"/>
  <c r="AS105" i="42"/>
  <c r="AS106" i="42"/>
  <c r="AS107" i="42"/>
  <c r="AS108" i="42"/>
  <c r="AS109" i="42"/>
  <c r="AS110" i="42"/>
  <c r="AS111" i="42"/>
  <c r="AS112" i="42"/>
  <c r="AS113" i="42"/>
  <c r="AS114" i="42"/>
  <c r="AS115" i="42"/>
  <c r="AS116" i="42"/>
  <c r="AS117" i="42"/>
  <c r="AS118" i="42"/>
  <c r="AS119" i="42"/>
  <c r="AS120" i="42"/>
  <c r="AS121" i="42"/>
  <c r="AS122" i="42"/>
  <c r="AS123" i="42"/>
  <c r="AS124" i="42"/>
  <c r="AS125" i="42"/>
  <c r="AS126" i="42"/>
  <c r="AS127" i="42"/>
  <c r="AS128" i="42"/>
  <c r="AS129" i="42"/>
  <c r="AS130" i="42"/>
  <c r="AS131" i="42"/>
  <c r="AS132" i="42"/>
  <c r="AS133" i="42"/>
  <c r="AS134" i="42"/>
  <c r="AS135" i="42"/>
  <c r="AS136" i="42"/>
  <c r="AS137" i="42"/>
  <c r="AS138" i="42"/>
  <c r="AS139" i="42"/>
  <c r="AS140" i="42"/>
  <c r="AS141" i="42"/>
  <c r="AS142" i="42"/>
  <c r="AS143" i="42"/>
  <c r="AS144" i="42"/>
  <c r="AS145" i="42"/>
  <c r="AS146" i="42"/>
  <c r="AS147" i="42"/>
  <c r="AS148" i="42"/>
  <c r="AS149" i="42"/>
  <c r="AS150" i="42"/>
  <c r="AS151" i="42"/>
  <c r="AS152" i="42"/>
  <c r="AS153" i="42"/>
  <c r="AS154" i="42"/>
  <c r="AS155" i="42"/>
  <c r="AS156" i="42"/>
  <c r="AS157" i="42"/>
  <c r="AS158" i="42"/>
  <c r="AS159" i="42"/>
  <c r="AS160" i="42"/>
  <c r="AS161" i="42"/>
  <c r="AS162" i="42"/>
  <c r="AS163" i="42"/>
  <c r="AS164" i="42"/>
  <c r="AS165" i="42"/>
  <c r="AS166" i="42"/>
  <c r="AS167" i="42"/>
  <c r="AS168" i="42"/>
  <c r="AS169" i="42"/>
  <c r="AS170" i="42"/>
  <c r="AS171" i="42"/>
  <c r="AS172" i="42"/>
  <c r="AS173" i="42"/>
  <c r="AS174" i="42"/>
  <c r="AS175" i="42"/>
  <c r="AS176" i="42"/>
  <c r="AS177" i="42"/>
  <c r="AS178" i="42"/>
  <c r="AS179" i="42"/>
  <c r="AS180" i="42"/>
  <c r="AS181" i="42"/>
  <c r="AS182" i="42"/>
  <c r="AS183" i="42"/>
  <c r="AS184" i="42"/>
  <c r="AS185" i="42"/>
  <c r="AS186" i="42"/>
  <c r="AS187" i="42"/>
  <c r="AS188" i="42"/>
  <c r="AS189" i="42"/>
  <c r="AS190" i="42"/>
  <c r="AS191" i="42"/>
  <c r="AS192" i="42"/>
  <c r="AS193" i="42"/>
  <c r="AS194" i="42"/>
  <c r="AS195" i="42"/>
  <c r="AS196" i="42"/>
  <c r="AS197" i="42"/>
  <c r="AS198" i="42"/>
  <c r="AS199" i="42"/>
  <c r="AS200" i="42"/>
  <c r="AS201" i="42"/>
  <c r="AS202" i="42"/>
  <c r="AS203" i="42"/>
  <c r="AS204" i="42"/>
  <c r="AS205" i="42"/>
  <c r="AS206" i="42"/>
  <c r="AS207" i="42"/>
  <c r="AS208" i="42"/>
  <c r="AS209" i="42"/>
  <c r="AS210" i="42"/>
  <c r="AS211" i="42"/>
  <c r="AS212" i="42"/>
  <c r="AS213" i="42"/>
  <c r="AS214" i="42"/>
  <c r="AS215" i="42"/>
  <c r="AS216" i="42"/>
  <c r="AS217" i="42"/>
  <c r="AS218" i="42"/>
  <c r="AS219" i="42"/>
  <c r="AS220" i="42"/>
  <c r="AS221" i="42"/>
  <c r="AS222" i="42"/>
  <c r="AS223" i="42"/>
  <c r="AS224" i="42"/>
  <c r="AS225" i="42"/>
  <c r="AS226" i="42"/>
  <c r="AS227" i="42"/>
  <c r="AS228" i="42"/>
  <c r="AS229" i="42"/>
  <c r="AS230" i="42"/>
  <c r="AS231" i="42"/>
  <c r="AS232" i="42"/>
  <c r="AS233" i="42"/>
  <c r="AS234" i="42"/>
  <c r="AS235" i="42"/>
  <c r="AS236" i="42"/>
  <c r="AS237" i="42"/>
  <c r="AS238" i="42"/>
  <c r="AS239" i="42"/>
  <c r="AS240" i="42"/>
  <c r="AS241" i="42"/>
  <c r="AS242" i="42"/>
  <c r="AS243" i="42"/>
  <c r="AS244" i="42"/>
  <c r="AS245" i="42"/>
  <c r="AS246" i="42"/>
  <c r="AS247" i="42"/>
  <c r="AS248" i="42"/>
  <c r="AS249" i="42"/>
  <c r="AS250" i="42"/>
  <c r="AS251" i="42"/>
  <c r="AS252" i="42"/>
  <c r="AS253" i="42"/>
  <c r="AS254" i="42"/>
  <c r="AS255" i="42"/>
  <c r="AS256" i="42"/>
  <c r="AS257" i="42"/>
  <c r="AS258" i="42"/>
  <c r="AS259" i="42"/>
  <c r="AS260" i="42"/>
  <c r="AS261" i="42"/>
  <c r="AS262" i="42"/>
  <c r="AS263" i="42"/>
  <c r="AS264" i="42"/>
  <c r="AS265" i="42"/>
  <c r="AS266" i="42"/>
  <c r="AS267" i="42"/>
  <c r="AS268" i="42"/>
  <c r="AS269" i="42"/>
  <c r="AS270" i="42"/>
  <c r="AS271" i="42"/>
  <c r="AS272" i="42"/>
  <c r="AS273" i="42"/>
  <c r="AS274" i="42"/>
  <c r="AS275" i="42"/>
  <c r="AS276" i="42"/>
  <c r="AS277" i="42"/>
  <c r="AS278" i="42"/>
  <c r="AS279" i="42"/>
  <c r="AS280" i="42"/>
  <c r="AS281" i="42"/>
  <c r="AS282" i="42"/>
  <c r="AS283" i="42"/>
  <c r="AS284" i="42"/>
  <c r="AS285" i="42"/>
  <c r="AS286" i="42"/>
  <c r="AS287" i="42"/>
  <c r="AS288" i="42"/>
  <c r="AS289" i="42"/>
  <c r="AS290" i="42"/>
  <c r="AS291" i="42"/>
  <c r="AS292" i="42"/>
  <c r="AS293" i="42"/>
  <c r="AS294" i="42"/>
  <c r="AS295" i="42"/>
  <c r="AS296" i="42"/>
  <c r="AS297" i="42"/>
  <c r="AS298" i="42"/>
  <c r="AS299" i="42"/>
  <c r="AS300" i="42"/>
  <c r="AS301" i="42"/>
  <c r="AS302" i="42"/>
  <c r="AS303" i="42"/>
  <c r="AS304" i="42"/>
  <c r="AS305" i="42"/>
  <c r="AS306" i="42"/>
  <c r="AS307" i="42"/>
  <c r="AS308" i="42"/>
  <c r="AS309" i="42"/>
  <c r="AS310" i="42"/>
  <c r="AS311" i="42"/>
  <c r="AS312" i="42"/>
  <c r="AS313" i="42"/>
  <c r="AS314" i="42"/>
  <c r="AS315" i="42"/>
  <c r="AS316" i="42"/>
  <c r="AS317" i="42"/>
  <c r="AS318" i="42"/>
  <c r="AS319" i="42"/>
  <c r="AS320" i="42"/>
  <c r="AS321" i="42"/>
  <c r="AS322" i="42"/>
  <c r="AS323" i="42"/>
  <c r="AS324" i="42"/>
  <c r="AS325" i="42"/>
  <c r="AS326" i="42"/>
  <c r="AS327" i="42"/>
  <c r="AS328" i="42"/>
  <c r="AS329" i="42"/>
  <c r="AS330" i="42"/>
  <c r="AS331" i="42"/>
  <c r="AS332" i="42"/>
  <c r="AS333" i="42"/>
  <c r="AS334" i="42"/>
  <c r="AS335" i="42"/>
  <c r="AS336" i="42"/>
  <c r="AS337" i="42"/>
  <c r="AS338" i="42"/>
  <c r="AS339" i="42"/>
  <c r="AS340" i="42"/>
  <c r="AS341" i="42"/>
  <c r="AS342" i="42"/>
  <c r="AS343" i="42"/>
  <c r="AS344" i="42"/>
  <c r="AS345" i="42"/>
  <c r="AS346" i="42"/>
  <c r="AS347" i="42"/>
  <c r="AS348" i="42"/>
  <c r="AS349" i="42"/>
  <c r="AS350" i="42"/>
  <c r="AS351" i="42"/>
  <c r="AS352" i="42"/>
  <c r="AR6" i="42"/>
  <c r="AR7" i="42"/>
  <c r="AR8" i="42"/>
  <c r="AR9" i="42"/>
  <c r="AR10" i="42"/>
  <c r="AR11" i="42"/>
  <c r="AR12" i="42"/>
  <c r="AR13" i="42"/>
  <c r="AR14" i="42"/>
  <c r="AR15" i="42"/>
  <c r="AR16" i="42"/>
  <c r="AR17" i="42"/>
  <c r="AR18" i="42"/>
  <c r="AR19" i="42"/>
  <c r="AR20" i="42"/>
  <c r="AR21" i="42"/>
  <c r="AR22" i="42"/>
  <c r="AR23" i="42"/>
  <c r="AR24" i="42"/>
  <c r="AR25" i="42"/>
  <c r="AR26" i="42"/>
  <c r="AR27" i="42"/>
  <c r="AR28" i="42"/>
  <c r="AR29" i="42"/>
  <c r="AR30" i="42"/>
  <c r="AR31" i="42"/>
  <c r="AR32" i="42"/>
  <c r="AR33" i="42"/>
  <c r="AR34" i="42"/>
  <c r="AR35" i="42"/>
  <c r="AR36" i="42"/>
  <c r="AR37" i="42"/>
  <c r="AR38" i="42"/>
  <c r="AR39" i="42"/>
  <c r="AR40" i="42"/>
  <c r="AR41" i="42"/>
  <c r="AR42" i="42"/>
  <c r="AR43" i="42"/>
  <c r="AR44" i="42"/>
  <c r="AR45" i="42"/>
  <c r="AR46" i="42"/>
  <c r="AR47" i="42"/>
  <c r="AR48" i="42"/>
  <c r="AR49" i="42"/>
  <c r="AR50" i="42"/>
  <c r="AR51" i="42"/>
  <c r="AR52" i="42"/>
  <c r="AR53" i="42"/>
  <c r="AR54" i="42"/>
  <c r="AR55" i="42"/>
  <c r="AR56" i="42"/>
  <c r="AR57" i="42"/>
  <c r="AR58" i="42"/>
  <c r="AR59" i="42"/>
  <c r="AR60" i="42"/>
  <c r="AR61" i="42"/>
  <c r="AR62" i="42"/>
  <c r="AR63" i="42"/>
  <c r="AR64" i="42"/>
  <c r="AR65" i="42"/>
  <c r="AR66" i="42"/>
  <c r="AR67" i="42"/>
  <c r="AR68" i="42"/>
  <c r="AR69" i="42"/>
  <c r="AR70" i="42"/>
  <c r="AR71" i="42"/>
  <c r="AR72" i="42"/>
  <c r="AR73" i="42"/>
  <c r="AR74" i="42"/>
  <c r="AR75" i="42"/>
  <c r="AR76" i="42"/>
  <c r="AR77" i="42"/>
  <c r="AR78" i="42"/>
  <c r="AR79" i="42"/>
  <c r="AR80" i="42"/>
  <c r="AR81" i="42"/>
  <c r="AR82" i="42"/>
  <c r="AR83" i="42"/>
  <c r="AR84" i="42"/>
  <c r="AR85" i="42"/>
  <c r="AR86" i="42"/>
  <c r="AR87" i="42"/>
  <c r="AR88" i="42"/>
  <c r="AR89" i="42"/>
  <c r="AR90" i="42"/>
  <c r="AR91" i="42"/>
  <c r="AR92" i="42"/>
  <c r="AR93" i="42"/>
  <c r="AR94" i="42"/>
  <c r="AR95" i="42"/>
  <c r="AR96" i="42"/>
  <c r="AR97" i="42"/>
  <c r="AR98" i="42"/>
  <c r="AR99" i="42"/>
  <c r="AR100" i="42"/>
  <c r="AR101" i="42"/>
  <c r="AR102" i="42"/>
  <c r="AR103" i="42"/>
  <c r="AR104" i="42"/>
  <c r="AR105" i="42"/>
  <c r="AR106" i="42"/>
  <c r="AR107" i="42"/>
  <c r="AR108" i="42"/>
  <c r="AR109" i="42"/>
  <c r="AR110" i="42"/>
  <c r="AR111" i="42"/>
  <c r="AR112" i="42"/>
  <c r="AR113" i="42"/>
  <c r="AR114" i="42"/>
  <c r="AR115" i="42"/>
  <c r="AR116" i="42"/>
  <c r="AR117" i="42"/>
  <c r="AR118" i="42"/>
  <c r="AR119" i="42"/>
  <c r="AR120" i="42"/>
  <c r="AR121" i="42"/>
  <c r="AR122" i="42"/>
  <c r="AR123" i="42"/>
  <c r="AR124" i="42"/>
  <c r="AR125" i="42"/>
  <c r="AR126" i="42"/>
  <c r="AR127" i="42"/>
  <c r="AR128" i="42"/>
  <c r="AR129" i="42"/>
  <c r="AR130" i="42"/>
  <c r="AR131" i="42"/>
  <c r="AR132" i="42"/>
  <c r="AR133" i="42"/>
  <c r="AR134" i="42"/>
  <c r="AR135" i="42"/>
  <c r="AR136" i="42"/>
  <c r="AR137" i="42"/>
  <c r="AR138" i="42"/>
  <c r="AR139" i="42"/>
  <c r="AR140" i="42"/>
  <c r="AR141" i="42"/>
  <c r="AR142" i="42"/>
  <c r="AR143" i="42"/>
  <c r="AR144" i="42"/>
  <c r="AR145" i="42"/>
  <c r="AR146" i="42"/>
  <c r="AR147" i="42"/>
  <c r="AR148" i="42"/>
  <c r="AR149" i="42"/>
  <c r="AR150" i="42"/>
  <c r="AR151" i="42"/>
  <c r="AR152" i="42"/>
  <c r="AR153" i="42"/>
  <c r="AR154" i="42"/>
  <c r="AR155" i="42"/>
  <c r="AR156" i="42"/>
  <c r="AR157" i="42"/>
  <c r="AR158" i="42"/>
  <c r="AR159" i="42"/>
  <c r="AR160" i="42"/>
  <c r="AR161" i="42"/>
  <c r="AR162" i="42"/>
  <c r="AR163" i="42"/>
  <c r="AR164" i="42"/>
  <c r="AR165" i="42"/>
  <c r="AR166" i="42"/>
  <c r="AR167" i="42"/>
  <c r="AR168" i="42"/>
  <c r="AR169" i="42"/>
  <c r="AR170" i="42"/>
  <c r="AR171" i="42"/>
  <c r="AR172" i="42"/>
  <c r="AR173" i="42"/>
  <c r="AR174" i="42"/>
  <c r="AR175" i="42"/>
  <c r="AR176" i="42"/>
  <c r="AR177" i="42"/>
  <c r="AR178" i="42"/>
  <c r="AR179" i="42"/>
  <c r="AR180" i="42"/>
  <c r="AR181" i="42"/>
  <c r="AR182" i="42"/>
  <c r="AR183" i="42"/>
  <c r="AR184" i="42"/>
  <c r="AR185" i="42"/>
  <c r="AR186" i="42"/>
  <c r="AR187" i="42"/>
  <c r="AR188" i="42"/>
  <c r="AR189" i="42"/>
  <c r="AR190" i="42"/>
  <c r="AR191" i="42"/>
  <c r="AR192" i="42"/>
  <c r="AR193" i="42"/>
  <c r="AR194" i="42"/>
  <c r="AR195" i="42"/>
  <c r="AR196" i="42"/>
  <c r="AR197" i="42"/>
  <c r="AR198" i="42"/>
  <c r="AR199" i="42"/>
  <c r="AR200" i="42"/>
  <c r="AR201" i="42"/>
  <c r="AR202" i="42"/>
  <c r="AR203" i="42"/>
  <c r="AR204" i="42"/>
  <c r="AR205" i="42"/>
  <c r="AR206" i="42"/>
  <c r="AR207" i="42"/>
  <c r="AR208" i="42"/>
  <c r="AR209" i="42"/>
  <c r="AR210" i="42"/>
  <c r="AR211" i="42"/>
  <c r="AR212" i="42"/>
  <c r="AR213" i="42"/>
  <c r="AR214" i="42"/>
  <c r="AR215" i="42"/>
  <c r="AR216" i="42"/>
  <c r="AR217" i="42"/>
  <c r="AR218" i="42"/>
  <c r="AR219" i="42"/>
  <c r="AR220" i="42"/>
  <c r="AR221" i="42"/>
  <c r="AR222" i="42"/>
  <c r="AR223" i="42"/>
  <c r="AR224" i="42"/>
  <c r="AR225" i="42"/>
  <c r="AR226" i="42"/>
  <c r="AR227" i="42"/>
  <c r="AR228" i="42"/>
  <c r="AR229" i="42"/>
  <c r="AR230" i="42"/>
  <c r="AR231" i="42"/>
  <c r="AR232" i="42"/>
  <c r="AR233" i="42"/>
  <c r="AR234" i="42"/>
  <c r="AR235" i="42"/>
  <c r="AR236" i="42"/>
  <c r="AR237" i="42"/>
  <c r="AR238" i="42"/>
  <c r="AR239" i="42"/>
  <c r="AR240" i="42"/>
  <c r="AR241" i="42"/>
  <c r="AR242" i="42"/>
  <c r="AR243" i="42"/>
  <c r="AR244" i="42"/>
  <c r="AR245" i="42"/>
  <c r="AR246" i="42"/>
  <c r="AR247" i="42"/>
  <c r="AR248" i="42"/>
  <c r="AR249" i="42"/>
  <c r="AR250" i="42"/>
  <c r="AR251" i="42"/>
  <c r="AR252" i="42"/>
  <c r="AR253" i="42"/>
  <c r="AR254" i="42"/>
  <c r="AR255" i="42"/>
  <c r="AR256" i="42"/>
  <c r="AR257" i="42"/>
  <c r="AR258" i="42"/>
  <c r="AR259" i="42"/>
  <c r="AR260" i="42"/>
  <c r="AR261" i="42"/>
  <c r="AR262" i="42"/>
  <c r="AR263" i="42"/>
  <c r="AR264" i="42"/>
  <c r="AR265" i="42"/>
  <c r="AR266" i="42"/>
  <c r="AR267" i="42"/>
  <c r="AR268" i="42"/>
  <c r="AR269" i="42"/>
  <c r="AR270" i="42"/>
  <c r="AR271" i="42"/>
  <c r="AR272" i="42"/>
  <c r="AR273" i="42"/>
  <c r="AR274" i="42"/>
  <c r="AR275" i="42"/>
  <c r="AR276" i="42"/>
  <c r="AR277" i="42"/>
  <c r="AR278" i="42"/>
  <c r="AR279" i="42"/>
  <c r="AR280" i="42"/>
  <c r="AR281" i="42"/>
  <c r="AR282" i="42"/>
  <c r="AR283" i="42"/>
  <c r="AR284" i="42"/>
  <c r="AR285" i="42"/>
  <c r="AR286" i="42"/>
  <c r="AR287" i="42"/>
  <c r="AR288" i="42"/>
  <c r="AR289" i="42"/>
  <c r="AR290" i="42"/>
  <c r="AR291" i="42"/>
  <c r="AR292" i="42"/>
  <c r="AR293" i="42"/>
  <c r="AR294" i="42"/>
  <c r="AR295" i="42"/>
  <c r="AR296" i="42"/>
  <c r="AR297" i="42"/>
  <c r="AR298" i="42"/>
  <c r="AR299" i="42"/>
  <c r="AR300" i="42"/>
  <c r="AR301" i="42"/>
  <c r="AR302" i="42"/>
  <c r="AR303" i="42"/>
  <c r="AR304" i="42"/>
  <c r="AR305" i="42"/>
  <c r="AR306" i="42"/>
  <c r="AR307" i="42"/>
  <c r="AR308" i="42"/>
  <c r="AR309" i="42"/>
  <c r="AR310" i="42"/>
  <c r="AR311" i="42"/>
  <c r="AR312" i="42"/>
  <c r="AR313" i="42"/>
  <c r="AR314" i="42"/>
  <c r="AR315" i="42"/>
  <c r="AR316" i="42"/>
  <c r="AR317" i="42"/>
  <c r="AR318" i="42"/>
  <c r="AR319" i="42"/>
  <c r="AR320" i="42"/>
  <c r="AR321" i="42"/>
  <c r="AR322" i="42"/>
  <c r="AR323" i="42"/>
  <c r="AR324" i="42"/>
  <c r="AR325" i="42"/>
  <c r="AR326" i="42"/>
  <c r="AR327" i="42"/>
  <c r="AR328" i="42"/>
  <c r="AR329" i="42"/>
  <c r="AR330" i="42"/>
  <c r="AR331" i="42"/>
  <c r="AR332" i="42"/>
  <c r="AR333" i="42"/>
  <c r="AR334" i="42"/>
  <c r="AR335" i="42"/>
  <c r="AR336" i="42"/>
  <c r="AR337" i="42"/>
  <c r="AR338" i="42"/>
  <c r="AR339" i="42"/>
  <c r="AR340" i="42"/>
  <c r="AR341" i="42"/>
  <c r="AR342" i="42"/>
  <c r="AR343" i="42"/>
  <c r="AR344" i="42"/>
  <c r="AR345" i="42"/>
  <c r="AR346" i="42"/>
  <c r="AR347" i="42"/>
  <c r="AR348" i="42"/>
  <c r="AR349" i="42"/>
  <c r="AR350" i="42"/>
  <c r="AR351" i="42"/>
  <c r="AR352" i="42"/>
  <c r="AQ6" i="42"/>
  <c r="AQ7" i="42"/>
  <c r="AQ8" i="42"/>
  <c r="AQ9" i="42"/>
  <c r="AQ10" i="42"/>
  <c r="AQ11" i="42"/>
  <c r="AQ12" i="42"/>
  <c r="AQ13" i="42"/>
  <c r="AQ14" i="42"/>
  <c r="AQ15" i="42"/>
  <c r="AQ16" i="42"/>
  <c r="AQ17" i="42"/>
  <c r="AQ18" i="42"/>
  <c r="AQ19" i="42"/>
  <c r="AQ20" i="42"/>
  <c r="AQ21" i="42"/>
  <c r="AQ22" i="42"/>
  <c r="AQ23" i="42"/>
  <c r="AQ24" i="42"/>
  <c r="AQ25" i="42"/>
  <c r="AQ26" i="42"/>
  <c r="AQ27" i="42"/>
  <c r="AQ28" i="42"/>
  <c r="AQ29" i="42"/>
  <c r="AQ30" i="42"/>
  <c r="AQ31" i="42"/>
  <c r="AQ32" i="42"/>
  <c r="AQ33" i="42"/>
  <c r="AQ34" i="42"/>
  <c r="AQ35" i="42"/>
  <c r="AQ36" i="42"/>
  <c r="AQ37" i="42"/>
  <c r="AQ38" i="42"/>
  <c r="AQ39" i="42"/>
  <c r="AQ40" i="42"/>
  <c r="AQ41" i="42"/>
  <c r="AQ42" i="42"/>
  <c r="AQ43" i="42"/>
  <c r="AQ44" i="42"/>
  <c r="AQ45" i="42"/>
  <c r="AQ46" i="42"/>
  <c r="AQ47" i="42"/>
  <c r="AQ48" i="42"/>
  <c r="AQ49" i="42"/>
  <c r="AQ50" i="42"/>
  <c r="AQ51" i="42"/>
  <c r="AQ52" i="42"/>
  <c r="AQ53" i="42"/>
  <c r="AQ54" i="42"/>
  <c r="AQ55" i="42"/>
  <c r="AQ56" i="42"/>
  <c r="AQ57" i="42"/>
  <c r="AQ58" i="42"/>
  <c r="AQ59" i="42"/>
  <c r="AQ60" i="42"/>
  <c r="AQ61" i="42"/>
  <c r="AQ62" i="42"/>
  <c r="AQ63" i="42"/>
  <c r="AQ64" i="42"/>
  <c r="AQ65" i="42"/>
  <c r="AQ66" i="42"/>
  <c r="AQ67" i="42"/>
  <c r="AQ68" i="42"/>
  <c r="AQ69" i="42"/>
  <c r="AQ70" i="42"/>
  <c r="AQ71" i="42"/>
  <c r="AQ72" i="42"/>
  <c r="AQ73" i="42"/>
  <c r="AQ74" i="42"/>
  <c r="AQ75" i="42"/>
  <c r="AQ76" i="42"/>
  <c r="AQ77" i="42"/>
  <c r="AQ78" i="42"/>
  <c r="AQ79" i="42"/>
  <c r="AQ80" i="42"/>
  <c r="AQ81" i="42"/>
  <c r="AQ82" i="42"/>
  <c r="AQ83" i="42"/>
  <c r="AQ84" i="42"/>
  <c r="AQ85" i="42"/>
  <c r="AQ86" i="42"/>
  <c r="AQ87" i="42"/>
  <c r="AQ88" i="42"/>
  <c r="AQ89" i="42"/>
  <c r="AQ90" i="42"/>
  <c r="AQ91" i="42"/>
  <c r="AQ92" i="42"/>
  <c r="AQ93" i="42"/>
  <c r="AQ94" i="42"/>
  <c r="AQ95" i="42"/>
  <c r="AQ96" i="42"/>
  <c r="AQ97" i="42"/>
  <c r="AQ98" i="42"/>
  <c r="AQ99" i="42"/>
  <c r="AQ100" i="42"/>
  <c r="AQ101" i="42"/>
  <c r="AQ102" i="42"/>
  <c r="AQ103" i="42"/>
  <c r="AQ104" i="42"/>
  <c r="AQ105" i="42"/>
  <c r="AQ106" i="42"/>
  <c r="AQ107" i="42"/>
  <c r="AQ108" i="42"/>
  <c r="AQ109" i="42"/>
  <c r="AQ110" i="42"/>
  <c r="AQ111" i="42"/>
  <c r="AQ112" i="42"/>
  <c r="AQ113" i="42"/>
  <c r="AQ114" i="42"/>
  <c r="AQ115" i="42"/>
  <c r="AQ116" i="42"/>
  <c r="AQ117" i="42"/>
  <c r="AQ118" i="42"/>
  <c r="AQ119" i="42"/>
  <c r="AQ120" i="42"/>
  <c r="AQ121" i="42"/>
  <c r="AQ122" i="42"/>
  <c r="AQ123" i="42"/>
  <c r="AQ124" i="42"/>
  <c r="AQ125" i="42"/>
  <c r="AQ126" i="42"/>
  <c r="AQ127" i="42"/>
  <c r="AQ128" i="42"/>
  <c r="AQ129" i="42"/>
  <c r="AQ130" i="42"/>
  <c r="AQ131" i="42"/>
  <c r="AQ132" i="42"/>
  <c r="AQ133" i="42"/>
  <c r="AQ134" i="42"/>
  <c r="AQ135" i="42"/>
  <c r="AQ136" i="42"/>
  <c r="AQ137" i="42"/>
  <c r="AQ138" i="42"/>
  <c r="AQ139" i="42"/>
  <c r="AQ140" i="42"/>
  <c r="AQ141" i="42"/>
  <c r="AQ142" i="42"/>
  <c r="AQ143" i="42"/>
  <c r="AQ144" i="42"/>
  <c r="AQ145" i="42"/>
  <c r="AQ146" i="42"/>
  <c r="AQ147" i="42"/>
  <c r="AQ148" i="42"/>
  <c r="AQ149" i="42"/>
  <c r="AQ150" i="42"/>
  <c r="AQ151" i="42"/>
  <c r="AQ152" i="42"/>
  <c r="AQ153" i="42"/>
  <c r="AQ154" i="42"/>
  <c r="AQ155" i="42"/>
  <c r="AQ156" i="42"/>
  <c r="AQ157" i="42"/>
  <c r="AQ158" i="42"/>
  <c r="AQ159" i="42"/>
  <c r="AQ160" i="42"/>
  <c r="AQ161" i="42"/>
  <c r="AQ162" i="42"/>
  <c r="AQ163" i="42"/>
  <c r="AQ164" i="42"/>
  <c r="AQ165" i="42"/>
  <c r="AQ166" i="42"/>
  <c r="AQ167" i="42"/>
  <c r="AQ168" i="42"/>
  <c r="AQ169" i="42"/>
  <c r="AQ170" i="42"/>
  <c r="AQ171" i="42"/>
  <c r="AQ172" i="42"/>
  <c r="AQ173" i="42"/>
  <c r="AQ174" i="42"/>
  <c r="AQ175" i="42"/>
  <c r="AQ176" i="42"/>
  <c r="AQ177" i="42"/>
  <c r="AQ178" i="42"/>
  <c r="AQ179" i="42"/>
  <c r="AQ180" i="42"/>
  <c r="AQ181" i="42"/>
  <c r="AQ182" i="42"/>
  <c r="AQ183" i="42"/>
  <c r="AQ184" i="42"/>
  <c r="AQ185" i="42"/>
  <c r="AQ186" i="42"/>
  <c r="AQ187" i="42"/>
  <c r="AQ188" i="42"/>
  <c r="AQ189" i="42"/>
  <c r="AQ190" i="42"/>
  <c r="AQ191" i="42"/>
  <c r="AQ192" i="42"/>
  <c r="AQ193" i="42"/>
  <c r="AQ194" i="42"/>
  <c r="AQ195" i="42"/>
  <c r="AQ196" i="42"/>
  <c r="AQ197" i="42"/>
  <c r="AQ198" i="42"/>
  <c r="AQ199" i="42"/>
  <c r="AQ200" i="42"/>
  <c r="AQ201" i="42"/>
  <c r="AQ202" i="42"/>
  <c r="AQ203" i="42"/>
  <c r="AQ204" i="42"/>
  <c r="AQ205" i="42"/>
  <c r="AQ206" i="42"/>
  <c r="AQ207" i="42"/>
  <c r="AQ208" i="42"/>
  <c r="AQ209" i="42"/>
  <c r="AQ210" i="42"/>
  <c r="AQ211" i="42"/>
  <c r="AQ212" i="42"/>
  <c r="AQ213" i="42"/>
  <c r="AQ214" i="42"/>
  <c r="AQ215" i="42"/>
  <c r="AQ216" i="42"/>
  <c r="AQ217" i="42"/>
  <c r="AQ218" i="42"/>
  <c r="AQ219" i="42"/>
  <c r="AQ220" i="42"/>
  <c r="AQ221" i="42"/>
  <c r="AQ222" i="42"/>
  <c r="AQ223" i="42"/>
  <c r="AQ224" i="42"/>
  <c r="AQ225" i="42"/>
  <c r="AQ226" i="42"/>
  <c r="AQ227" i="42"/>
  <c r="AQ228" i="42"/>
  <c r="AQ229" i="42"/>
  <c r="AQ230" i="42"/>
  <c r="AQ231" i="42"/>
  <c r="AQ232" i="42"/>
  <c r="AQ233" i="42"/>
  <c r="AQ234" i="42"/>
  <c r="AQ235" i="42"/>
  <c r="AQ236" i="42"/>
  <c r="AQ237" i="42"/>
  <c r="AQ238" i="42"/>
  <c r="AQ239" i="42"/>
  <c r="AQ240" i="42"/>
  <c r="AQ241" i="42"/>
  <c r="AQ242" i="42"/>
  <c r="AQ243" i="42"/>
  <c r="AQ244" i="42"/>
  <c r="AQ245" i="42"/>
  <c r="AQ246" i="42"/>
  <c r="AQ247" i="42"/>
  <c r="AQ248" i="42"/>
  <c r="AQ249" i="42"/>
  <c r="AQ250" i="42"/>
  <c r="AQ251" i="42"/>
  <c r="AQ252" i="42"/>
  <c r="AQ253" i="42"/>
  <c r="AQ254" i="42"/>
  <c r="AQ255" i="42"/>
  <c r="AQ256" i="42"/>
  <c r="AQ257" i="42"/>
  <c r="AQ258" i="42"/>
  <c r="AQ259" i="42"/>
  <c r="AQ260" i="42"/>
  <c r="AQ261" i="42"/>
  <c r="AQ262" i="42"/>
  <c r="AQ263" i="42"/>
  <c r="AQ264" i="42"/>
  <c r="AQ265" i="42"/>
  <c r="AQ266" i="42"/>
  <c r="AQ267" i="42"/>
  <c r="AQ268" i="42"/>
  <c r="AQ269" i="42"/>
  <c r="AQ270" i="42"/>
  <c r="AQ271" i="42"/>
  <c r="AQ272" i="42"/>
  <c r="AQ273" i="42"/>
  <c r="AQ274" i="42"/>
  <c r="AQ275" i="42"/>
  <c r="AQ276" i="42"/>
  <c r="AQ277" i="42"/>
  <c r="AQ278" i="42"/>
  <c r="AQ279" i="42"/>
  <c r="AQ280" i="42"/>
  <c r="AQ281" i="42"/>
  <c r="AQ282" i="42"/>
  <c r="AQ283" i="42"/>
  <c r="AQ284" i="42"/>
  <c r="AQ285" i="42"/>
  <c r="AQ286" i="42"/>
  <c r="AQ287" i="42"/>
  <c r="AQ288" i="42"/>
  <c r="AQ289" i="42"/>
  <c r="AQ290" i="42"/>
  <c r="AQ291" i="42"/>
  <c r="AQ292" i="42"/>
  <c r="AQ293" i="42"/>
  <c r="AQ294" i="42"/>
  <c r="AQ295" i="42"/>
  <c r="AQ296" i="42"/>
  <c r="AQ297" i="42"/>
  <c r="AQ298" i="42"/>
  <c r="AQ299" i="42"/>
  <c r="AQ300" i="42"/>
  <c r="AQ301" i="42"/>
  <c r="AQ302" i="42"/>
  <c r="AQ303" i="42"/>
  <c r="AQ304" i="42"/>
  <c r="AQ305" i="42"/>
  <c r="AQ306" i="42"/>
  <c r="AQ307" i="42"/>
  <c r="AQ308" i="42"/>
  <c r="AQ309" i="42"/>
  <c r="AQ310" i="42"/>
  <c r="AQ311" i="42"/>
  <c r="AQ312" i="42"/>
  <c r="AQ313" i="42"/>
  <c r="AQ314" i="42"/>
  <c r="AQ315" i="42"/>
  <c r="AQ316" i="42"/>
  <c r="AQ317" i="42"/>
  <c r="AQ318" i="42"/>
  <c r="AQ319" i="42"/>
  <c r="AQ320" i="42"/>
  <c r="AQ321" i="42"/>
  <c r="AQ322" i="42"/>
  <c r="AQ323" i="42"/>
  <c r="AQ324" i="42"/>
  <c r="AQ325" i="42"/>
  <c r="AQ326" i="42"/>
  <c r="AQ327" i="42"/>
  <c r="AQ328" i="42"/>
  <c r="AQ329" i="42"/>
  <c r="AQ330" i="42"/>
  <c r="AQ331" i="42"/>
  <c r="AQ332" i="42"/>
  <c r="AQ333" i="42"/>
  <c r="AQ334" i="42"/>
  <c r="AQ335" i="42"/>
  <c r="AQ336" i="42"/>
  <c r="AQ337" i="42"/>
  <c r="AQ338" i="42"/>
  <c r="AQ339" i="42"/>
  <c r="AQ340" i="42"/>
  <c r="AQ341" i="42"/>
  <c r="AQ342" i="42"/>
  <c r="AQ343" i="42"/>
  <c r="AQ344" i="42"/>
  <c r="AQ345" i="42"/>
  <c r="AQ346" i="42"/>
  <c r="AQ347" i="42"/>
  <c r="AQ348" i="42"/>
  <c r="AQ349" i="42"/>
  <c r="AQ350" i="42"/>
  <c r="AQ351" i="42"/>
  <c r="AQ352" i="42"/>
  <c r="AP6" i="42"/>
  <c r="AP7" i="42"/>
  <c r="AP8" i="42"/>
  <c r="AP9" i="42"/>
  <c r="AP10" i="42"/>
  <c r="AP11" i="42"/>
  <c r="AP12" i="42"/>
  <c r="AP13" i="42"/>
  <c r="AP14" i="42"/>
  <c r="AP15" i="42"/>
  <c r="AP16" i="42"/>
  <c r="AP17" i="42"/>
  <c r="AP18" i="42"/>
  <c r="AP19" i="42"/>
  <c r="AP20" i="42"/>
  <c r="AP21" i="42"/>
  <c r="AP22" i="42"/>
  <c r="AP23" i="42"/>
  <c r="AP24" i="42"/>
  <c r="AP25" i="42"/>
  <c r="AP26" i="42"/>
  <c r="AP27" i="42"/>
  <c r="AP28" i="42"/>
  <c r="AP29" i="42"/>
  <c r="AP30" i="42"/>
  <c r="AP31" i="42"/>
  <c r="AP32" i="42"/>
  <c r="AP33" i="42"/>
  <c r="AP34" i="42"/>
  <c r="AP35" i="42"/>
  <c r="AP36" i="42"/>
  <c r="AP37" i="42"/>
  <c r="AP38" i="42"/>
  <c r="AP39" i="42"/>
  <c r="AP40" i="42"/>
  <c r="AP41" i="42"/>
  <c r="AP42" i="42"/>
  <c r="AP43" i="42"/>
  <c r="AP44" i="42"/>
  <c r="AP45" i="42"/>
  <c r="AP46" i="42"/>
  <c r="AP47" i="42"/>
  <c r="AP48" i="42"/>
  <c r="AP49" i="42"/>
  <c r="AP50" i="42"/>
  <c r="AP51" i="42"/>
  <c r="AP52" i="42"/>
  <c r="AP53" i="42"/>
  <c r="AP54" i="42"/>
  <c r="AP55" i="42"/>
  <c r="AP56" i="42"/>
  <c r="AP57" i="42"/>
  <c r="AP58" i="42"/>
  <c r="AP59" i="42"/>
  <c r="AP60" i="42"/>
  <c r="AP61" i="42"/>
  <c r="AP62" i="42"/>
  <c r="AP63" i="42"/>
  <c r="AP64" i="42"/>
  <c r="AP65" i="42"/>
  <c r="AP66" i="42"/>
  <c r="AP67" i="42"/>
  <c r="AP68" i="42"/>
  <c r="AP69" i="42"/>
  <c r="AP70" i="42"/>
  <c r="AP71" i="42"/>
  <c r="AP72" i="42"/>
  <c r="AP73" i="42"/>
  <c r="AP74" i="42"/>
  <c r="AP75" i="42"/>
  <c r="AP76" i="42"/>
  <c r="AP77" i="42"/>
  <c r="AP78" i="42"/>
  <c r="AP79" i="42"/>
  <c r="AP80" i="42"/>
  <c r="AP81" i="42"/>
  <c r="AP82" i="42"/>
  <c r="AP83" i="42"/>
  <c r="AP84" i="42"/>
  <c r="AP85" i="42"/>
  <c r="AP86" i="42"/>
  <c r="AP87" i="42"/>
  <c r="AP88" i="42"/>
  <c r="AP89" i="42"/>
  <c r="AP90" i="42"/>
  <c r="AP91" i="42"/>
  <c r="AP92" i="42"/>
  <c r="AP93" i="42"/>
  <c r="AP94" i="42"/>
  <c r="AP95" i="42"/>
  <c r="AP96" i="42"/>
  <c r="AP97" i="42"/>
  <c r="AP98" i="42"/>
  <c r="AP99" i="42"/>
  <c r="AP100" i="42"/>
  <c r="AP101" i="42"/>
  <c r="AP102" i="42"/>
  <c r="AP103" i="42"/>
  <c r="AP104" i="42"/>
  <c r="AP105" i="42"/>
  <c r="AP106" i="42"/>
  <c r="AP107" i="42"/>
  <c r="AP108" i="42"/>
  <c r="AP109" i="42"/>
  <c r="AP110" i="42"/>
  <c r="AP111" i="42"/>
  <c r="AP112" i="42"/>
  <c r="AP113" i="42"/>
  <c r="AP114" i="42"/>
  <c r="AP115" i="42"/>
  <c r="AP116" i="42"/>
  <c r="AP117" i="42"/>
  <c r="AP118" i="42"/>
  <c r="AP119" i="42"/>
  <c r="AP120" i="42"/>
  <c r="AP121" i="42"/>
  <c r="AP122" i="42"/>
  <c r="AP123" i="42"/>
  <c r="AP124" i="42"/>
  <c r="AP125" i="42"/>
  <c r="AP126" i="42"/>
  <c r="AP127" i="42"/>
  <c r="AP128" i="42"/>
  <c r="AP129" i="42"/>
  <c r="AP130" i="42"/>
  <c r="AP131" i="42"/>
  <c r="AP132" i="42"/>
  <c r="AP133" i="42"/>
  <c r="AP134" i="42"/>
  <c r="AP135" i="42"/>
  <c r="AP136" i="42"/>
  <c r="AP137" i="42"/>
  <c r="AP138" i="42"/>
  <c r="AP139" i="42"/>
  <c r="AP140" i="42"/>
  <c r="AP141" i="42"/>
  <c r="AP142" i="42"/>
  <c r="AP143" i="42"/>
  <c r="AP144" i="42"/>
  <c r="AP145" i="42"/>
  <c r="AP146" i="42"/>
  <c r="AP147" i="42"/>
  <c r="AP148" i="42"/>
  <c r="AP149" i="42"/>
  <c r="AP150" i="42"/>
  <c r="AP151" i="42"/>
  <c r="AP152" i="42"/>
  <c r="AP153" i="42"/>
  <c r="AP154" i="42"/>
  <c r="AP155" i="42"/>
  <c r="AP156" i="42"/>
  <c r="AP157" i="42"/>
  <c r="AP158" i="42"/>
  <c r="AP159" i="42"/>
  <c r="AP160" i="42"/>
  <c r="AP161" i="42"/>
  <c r="AP162" i="42"/>
  <c r="AP163" i="42"/>
  <c r="AP164" i="42"/>
  <c r="AP165" i="42"/>
  <c r="AP166" i="42"/>
  <c r="AP167" i="42"/>
  <c r="AP168" i="42"/>
  <c r="AP169" i="42"/>
  <c r="AP170" i="42"/>
  <c r="AP171" i="42"/>
  <c r="AP172" i="42"/>
  <c r="AP173" i="42"/>
  <c r="AP174" i="42"/>
  <c r="AP175" i="42"/>
  <c r="AP176" i="42"/>
  <c r="AP177" i="42"/>
  <c r="AP178" i="42"/>
  <c r="AP179" i="42"/>
  <c r="AP180" i="42"/>
  <c r="AP181" i="42"/>
  <c r="AP182" i="42"/>
  <c r="AP183" i="42"/>
  <c r="AP184" i="42"/>
  <c r="AP185" i="42"/>
  <c r="AP186" i="42"/>
  <c r="AP187" i="42"/>
  <c r="AP188" i="42"/>
  <c r="AP189" i="42"/>
  <c r="AP190" i="42"/>
  <c r="AP191" i="42"/>
  <c r="AP192" i="42"/>
  <c r="AP193" i="42"/>
  <c r="AP194" i="42"/>
  <c r="AP195" i="42"/>
  <c r="AP196" i="42"/>
  <c r="AP197" i="42"/>
  <c r="AP198" i="42"/>
  <c r="AP199" i="42"/>
  <c r="AP200" i="42"/>
  <c r="AP201" i="42"/>
  <c r="AP202" i="42"/>
  <c r="AP203" i="42"/>
  <c r="AP204" i="42"/>
  <c r="AP205" i="42"/>
  <c r="AP206" i="42"/>
  <c r="AP207" i="42"/>
  <c r="AP208" i="42"/>
  <c r="AP209" i="42"/>
  <c r="AP210" i="42"/>
  <c r="AP211" i="42"/>
  <c r="AP212" i="42"/>
  <c r="AP213" i="42"/>
  <c r="AP214" i="42"/>
  <c r="AP215" i="42"/>
  <c r="AP216" i="42"/>
  <c r="AP217" i="42"/>
  <c r="AP218" i="42"/>
  <c r="AP219" i="42"/>
  <c r="AP220" i="42"/>
  <c r="AP221" i="42"/>
  <c r="AP222" i="42"/>
  <c r="AP223" i="42"/>
  <c r="AP224" i="42"/>
  <c r="AP225" i="42"/>
  <c r="AP226" i="42"/>
  <c r="AP227" i="42"/>
  <c r="AP228" i="42"/>
  <c r="AP229" i="42"/>
  <c r="AP230" i="42"/>
  <c r="AP231" i="42"/>
  <c r="AP232" i="42"/>
  <c r="AP233" i="42"/>
  <c r="AP234" i="42"/>
  <c r="AP235" i="42"/>
  <c r="AP236" i="42"/>
  <c r="AP237" i="42"/>
  <c r="AP238" i="42"/>
  <c r="AP239" i="42"/>
  <c r="AP240" i="42"/>
  <c r="AP241" i="42"/>
  <c r="AP242" i="42"/>
  <c r="AP243" i="42"/>
  <c r="AP244" i="42"/>
  <c r="AP245" i="42"/>
  <c r="AP246" i="42"/>
  <c r="AP247" i="42"/>
  <c r="AP248" i="42"/>
  <c r="AP249" i="42"/>
  <c r="AP250" i="42"/>
  <c r="AP251" i="42"/>
  <c r="AP252" i="42"/>
  <c r="AP253" i="42"/>
  <c r="AP254" i="42"/>
  <c r="AP255" i="42"/>
  <c r="AP256" i="42"/>
  <c r="AP257" i="42"/>
  <c r="AP258" i="42"/>
  <c r="AP259" i="42"/>
  <c r="AP260" i="42"/>
  <c r="AP261" i="42"/>
  <c r="AP262" i="42"/>
  <c r="AP263" i="42"/>
  <c r="AP264" i="42"/>
  <c r="AP265" i="42"/>
  <c r="AP266" i="42"/>
  <c r="AP267" i="42"/>
  <c r="AP268" i="42"/>
  <c r="AP269" i="42"/>
  <c r="AP270" i="42"/>
  <c r="AP271" i="42"/>
  <c r="AP272" i="42"/>
  <c r="AP273" i="42"/>
  <c r="AP274" i="42"/>
  <c r="AP275" i="42"/>
  <c r="AP276" i="42"/>
  <c r="AP277" i="42"/>
  <c r="AP278" i="42"/>
  <c r="AP279" i="42"/>
  <c r="AP280" i="42"/>
  <c r="AP281" i="42"/>
  <c r="AP282" i="42"/>
  <c r="AP283" i="42"/>
  <c r="AP284" i="42"/>
  <c r="AP285" i="42"/>
  <c r="AP286" i="42"/>
  <c r="AP287" i="42"/>
  <c r="AP288" i="42"/>
  <c r="AP289" i="42"/>
  <c r="AP290" i="42"/>
  <c r="AP291" i="42"/>
  <c r="AP292" i="42"/>
  <c r="AP293" i="42"/>
  <c r="AP294" i="42"/>
  <c r="AP295" i="42"/>
  <c r="AP296" i="42"/>
  <c r="AP297" i="42"/>
  <c r="AP298" i="42"/>
  <c r="AP299" i="42"/>
  <c r="AP300" i="42"/>
  <c r="AP301" i="42"/>
  <c r="AP302" i="42"/>
  <c r="AP303" i="42"/>
  <c r="AP304" i="42"/>
  <c r="AP305" i="42"/>
  <c r="AP306" i="42"/>
  <c r="AP307" i="42"/>
  <c r="AP308" i="42"/>
  <c r="AP309" i="42"/>
  <c r="AP310" i="42"/>
  <c r="AP311" i="42"/>
  <c r="AP312" i="42"/>
  <c r="AP313" i="42"/>
  <c r="AP314" i="42"/>
  <c r="AP315" i="42"/>
  <c r="AP316" i="42"/>
  <c r="AP317" i="42"/>
  <c r="AP318" i="42"/>
  <c r="AP319" i="42"/>
  <c r="AP320" i="42"/>
  <c r="AP321" i="42"/>
  <c r="AP322" i="42"/>
  <c r="AP323" i="42"/>
  <c r="AP324" i="42"/>
  <c r="AP325" i="42"/>
  <c r="AP326" i="42"/>
  <c r="AP327" i="42"/>
  <c r="AP328" i="42"/>
  <c r="AP329" i="42"/>
  <c r="AP330" i="42"/>
  <c r="AP331" i="42"/>
  <c r="AP332" i="42"/>
  <c r="AP333" i="42"/>
  <c r="AP334" i="42"/>
  <c r="AP335" i="42"/>
  <c r="AP336" i="42"/>
  <c r="AP337" i="42"/>
  <c r="AP338" i="42"/>
  <c r="AP339" i="42"/>
  <c r="AP340" i="42"/>
  <c r="AP341" i="42"/>
  <c r="AP342" i="42"/>
  <c r="AP343" i="42"/>
  <c r="AP344" i="42"/>
  <c r="AP345" i="42"/>
  <c r="AP346" i="42"/>
  <c r="AP347" i="42"/>
  <c r="AP348" i="42"/>
  <c r="AP349" i="42"/>
  <c r="AP350" i="42"/>
  <c r="AP351" i="42"/>
  <c r="AP352" i="42"/>
  <c r="AO6" i="42"/>
  <c r="AO7" i="42"/>
  <c r="AO8" i="42"/>
  <c r="AO9" i="42"/>
  <c r="AO10" i="42"/>
  <c r="AO11" i="42"/>
  <c r="AO12" i="42"/>
  <c r="AO13" i="42"/>
  <c r="AO14" i="42"/>
  <c r="AO15" i="42"/>
  <c r="AO16" i="42"/>
  <c r="AO17" i="42"/>
  <c r="AO18" i="42"/>
  <c r="AO19" i="42"/>
  <c r="AO20" i="42"/>
  <c r="AO21" i="42"/>
  <c r="AO22" i="42"/>
  <c r="AO23" i="42"/>
  <c r="AO24" i="42"/>
  <c r="AO25" i="42"/>
  <c r="AO26" i="42"/>
  <c r="AO27" i="42"/>
  <c r="AO28" i="42"/>
  <c r="AO29" i="42"/>
  <c r="AO30" i="42"/>
  <c r="AO31" i="42"/>
  <c r="AO32" i="42"/>
  <c r="AO33" i="42"/>
  <c r="AO34" i="42"/>
  <c r="AO35" i="42"/>
  <c r="AO36" i="42"/>
  <c r="AO37" i="42"/>
  <c r="AO38" i="42"/>
  <c r="AO39" i="42"/>
  <c r="AO40" i="42"/>
  <c r="AO41" i="42"/>
  <c r="AO42" i="42"/>
  <c r="AO43" i="42"/>
  <c r="AO44" i="42"/>
  <c r="AO45" i="42"/>
  <c r="AO46" i="42"/>
  <c r="AO47" i="42"/>
  <c r="AO48" i="42"/>
  <c r="AO49" i="42"/>
  <c r="AO50" i="42"/>
  <c r="AO51" i="42"/>
  <c r="AO52" i="42"/>
  <c r="AO53" i="42"/>
  <c r="AO54" i="42"/>
  <c r="AO55" i="42"/>
  <c r="AO56" i="42"/>
  <c r="AO57" i="42"/>
  <c r="AO58" i="42"/>
  <c r="AO59" i="42"/>
  <c r="AO60" i="42"/>
  <c r="AO61" i="42"/>
  <c r="AO62" i="42"/>
  <c r="AO63" i="42"/>
  <c r="AO64" i="42"/>
  <c r="AO65" i="42"/>
  <c r="AO66" i="42"/>
  <c r="AO67" i="42"/>
  <c r="AO68" i="42"/>
  <c r="AO69" i="42"/>
  <c r="AO70" i="42"/>
  <c r="AO71" i="42"/>
  <c r="AO72" i="42"/>
  <c r="AO73" i="42"/>
  <c r="AO74" i="42"/>
  <c r="AO75" i="42"/>
  <c r="AO76" i="42"/>
  <c r="AO77" i="42"/>
  <c r="AO78" i="42"/>
  <c r="AO79" i="42"/>
  <c r="AO80" i="42"/>
  <c r="AO81" i="42"/>
  <c r="AO82" i="42"/>
  <c r="AO83" i="42"/>
  <c r="AO84" i="42"/>
  <c r="AO85" i="42"/>
  <c r="AO86" i="42"/>
  <c r="AO87" i="42"/>
  <c r="AO88" i="42"/>
  <c r="AO89" i="42"/>
  <c r="AO90" i="42"/>
  <c r="AO91" i="42"/>
  <c r="AO92" i="42"/>
  <c r="AO93" i="42"/>
  <c r="AO94" i="42"/>
  <c r="AO95" i="42"/>
  <c r="AO96" i="42"/>
  <c r="AO97" i="42"/>
  <c r="AO98" i="42"/>
  <c r="AO99" i="42"/>
  <c r="AO100" i="42"/>
  <c r="AO101" i="42"/>
  <c r="AO102" i="42"/>
  <c r="AO103" i="42"/>
  <c r="AO104" i="42"/>
  <c r="AO105" i="42"/>
  <c r="AO106" i="42"/>
  <c r="AO107" i="42"/>
  <c r="AO108" i="42"/>
  <c r="AO109" i="42"/>
  <c r="AO110" i="42"/>
  <c r="AO111" i="42"/>
  <c r="AO112" i="42"/>
  <c r="AO113" i="42"/>
  <c r="AO114" i="42"/>
  <c r="AO115" i="42"/>
  <c r="AO116" i="42"/>
  <c r="AO117" i="42"/>
  <c r="AO118" i="42"/>
  <c r="AO119" i="42"/>
  <c r="AO120" i="42"/>
  <c r="AO121" i="42"/>
  <c r="AO122" i="42"/>
  <c r="AO123" i="42"/>
  <c r="AO124" i="42"/>
  <c r="AO125" i="42"/>
  <c r="AO126" i="42"/>
  <c r="AO127" i="42"/>
  <c r="AO128" i="42"/>
  <c r="AO129" i="42"/>
  <c r="AO130" i="42"/>
  <c r="AO131" i="42"/>
  <c r="AO132" i="42"/>
  <c r="AO133" i="42"/>
  <c r="AO134" i="42"/>
  <c r="AO135" i="42"/>
  <c r="AO136" i="42"/>
  <c r="AO137" i="42"/>
  <c r="AO138" i="42"/>
  <c r="AO139" i="42"/>
  <c r="AO140" i="42"/>
  <c r="AO141" i="42"/>
  <c r="AO142" i="42"/>
  <c r="AO143" i="42"/>
  <c r="AO144" i="42"/>
  <c r="AO145" i="42"/>
  <c r="AO146" i="42"/>
  <c r="AO147" i="42"/>
  <c r="AO148" i="42"/>
  <c r="AO149" i="42"/>
  <c r="AO150" i="42"/>
  <c r="AO151" i="42"/>
  <c r="AO152" i="42"/>
  <c r="AO153" i="42"/>
  <c r="AO154" i="42"/>
  <c r="AO155" i="42"/>
  <c r="AO156" i="42"/>
  <c r="AO157" i="42"/>
  <c r="AO158" i="42"/>
  <c r="AO159" i="42"/>
  <c r="AO160" i="42"/>
  <c r="AO161" i="42"/>
  <c r="AO162" i="42"/>
  <c r="AO163" i="42"/>
  <c r="AO164" i="42"/>
  <c r="AO165" i="42"/>
  <c r="AO166" i="42"/>
  <c r="AO167" i="42"/>
  <c r="AO168" i="42"/>
  <c r="AO169" i="42"/>
  <c r="AO170" i="42"/>
  <c r="AO171" i="42"/>
  <c r="AO172" i="42"/>
  <c r="AO173" i="42"/>
  <c r="AO174" i="42"/>
  <c r="AO175" i="42"/>
  <c r="AO176" i="42"/>
  <c r="AO177" i="42"/>
  <c r="AO178" i="42"/>
  <c r="AO179" i="42"/>
  <c r="AO180" i="42"/>
  <c r="AO181" i="42"/>
  <c r="AO182" i="42"/>
  <c r="AO183" i="42"/>
  <c r="AO184" i="42"/>
  <c r="AO185" i="42"/>
  <c r="AO186" i="42"/>
  <c r="AO187" i="42"/>
  <c r="AO188" i="42"/>
  <c r="AO189" i="42"/>
  <c r="AO190" i="42"/>
  <c r="AO191" i="42"/>
  <c r="AO192" i="42"/>
  <c r="AO193" i="42"/>
  <c r="AO194" i="42"/>
  <c r="AO195" i="42"/>
  <c r="AO196" i="42"/>
  <c r="AO197" i="42"/>
  <c r="AO198" i="42"/>
  <c r="AO199" i="42"/>
  <c r="AO200" i="42"/>
  <c r="AO201" i="42"/>
  <c r="AO202" i="42"/>
  <c r="AO203" i="42"/>
  <c r="AO204" i="42"/>
  <c r="AO205" i="42"/>
  <c r="AO206" i="42"/>
  <c r="AO207" i="42"/>
  <c r="AO208" i="42"/>
  <c r="AO209" i="42"/>
  <c r="AO210" i="42"/>
  <c r="AO211" i="42"/>
  <c r="AO212" i="42"/>
  <c r="AO213" i="42"/>
  <c r="AO214" i="42"/>
  <c r="AO215" i="42"/>
  <c r="AO216" i="42"/>
  <c r="AO217" i="42"/>
  <c r="AO218" i="42"/>
  <c r="AO219" i="42"/>
  <c r="AO220" i="42"/>
  <c r="AO221" i="42"/>
  <c r="AO222" i="42"/>
  <c r="AO223" i="42"/>
  <c r="AO224" i="42"/>
  <c r="AO225" i="42"/>
  <c r="AO226" i="42"/>
  <c r="AO227" i="42"/>
  <c r="AO228" i="42"/>
  <c r="AO229" i="42"/>
  <c r="AO230" i="42"/>
  <c r="AO231" i="42"/>
  <c r="AO232" i="42"/>
  <c r="AO233" i="42"/>
  <c r="AO234" i="42"/>
  <c r="AO235" i="42"/>
  <c r="AO236" i="42"/>
  <c r="AO237" i="42"/>
  <c r="AO238" i="42"/>
  <c r="AO239" i="42"/>
  <c r="AO240" i="42"/>
  <c r="AO241" i="42"/>
  <c r="AO242" i="42"/>
  <c r="AO243" i="42"/>
  <c r="AO244" i="42"/>
  <c r="AO245" i="42"/>
  <c r="AO246" i="42"/>
  <c r="AO247" i="42"/>
  <c r="AO248" i="42"/>
  <c r="AO249" i="42"/>
  <c r="AO250" i="42"/>
  <c r="AO251" i="42"/>
  <c r="AO252" i="42"/>
  <c r="AO253" i="42"/>
  <c r="AO254" i="42"/>
  <c r="AO255" i="42"/>
  <c r="AO256" i="42"/>
  <c r="AO257" i="42"/>
  <c r="AO258" i="42"/>
  <c r="AO259" i="42"/>
  <c r="AO260" i="42"/>
  <c r="AO261" i="42"/>
  <c r="AO262" i="42"/>
  <c r="AO263" i="42"/>
  <c r="AO264" i="42"/>
  <c r="AO265" i="42"/>
  <c r="AO266" i="42"/>
  <c r="AO267" i="42"/>
  <c r="AO268" i="42"/>
  <c r="AO269" i="42"/>
  <c r="AO270" i="42"/>
  <c r="AO271" i="42"/>
  <c r="AO272" i="42"/>
  <c r="AO273" i="42"/>
  <c r="AO274" i="42"/>
  <c r="AO275" i="42"/>
  <c r="AO276" i="42"/>
  <c r="AO277" i="42"/>
  <c r="AO278" i="42"/>
  <c r="AO279" i="42"/>
  <c r="AO280" i="42"/>
  <c r="AO281" i="42"/>
  <c r="AO282" i="42"/>
  <c r="AO283" i="42"/>
  <c r="AO284" i="42"/>
  <c r="AO285" i="42"/>
  <c r="AO286" i="42"/>
  <c r="AO287" i="42"/>
  <c r="AO288" i="42"/>
  <c r="AO289" i="42"/>
  <c r="AO290" i="42"/>
  <c r="AO291" i="42"/>
  <c r="AO292" i="42"/>
  <c r="AO293" i="42"/>
  <c r="AO294" i="42"/>
  <c r="AO295" i="42"/>
  <c r="AO296" i="42"/>
  <c r="AO297" i="42"/>
  <c r="AO298" i="42"/>
  <c r="AO299" i="42"/>
  <c r="AO300" i="42"/>
  <c r="AO301" i="42"/>
  <c r="AO302" i="42"/>
  <c r="AO303" i="42"/>
  <c r="AO304" i="42"/>
  <c r="AO305" i="42"/>
  <c r="AO306" i="42"/>
  <c r="AO307" i="42"/>
  <c r="AO308" i="42"/>
  <c r="AO309" i="42"/>
  <c r="AO310" i="42"/>
  <c r="AO311" i="42"/>
  <c r="AO312" i="42"/>
  <c r="AO313" i="42"/>
  <c r="AO314" i="42"/>
  <c r="AO315" i="42"/>
  <c r="AO316" i="42"/>
  <c r="AO317" i="42"/>
  <c r="AO318" i="42"/>
  <c r="AO319" i="42"/>
  <c r="AO320" i="42"/>
  <c r="AO321" i="42"/>
  <c r="AO322" i="42"/>
  <c r="AO323" i="42"/>
  <c r="AO324" i="42"/>
  <c r="AO325" i="42"/>
  <c r="AO326" i="42"/>
  <c r="AO327" i="42"/>
  <c r="AO328" i="42"/>
  <c r="AO329" i="42"/>
  <c r="AO330" i="42"/>
  <c r="AO331" i="42"/>
  <c r="AO332" i="42"/>
  <c r="AO333" i="42"/>
  <c r="AO334" i="42"/>
  <c r="AO335" i="42"/>
  <c r="AO336" i="42"/>
  <c r="AO337" i="42"/>
  <c r="AO338" i="42"/>
  <c r="AO339" i="42"/>
  <c r="AO340" i="42"/>
  <c r="AO341" i="42"/>
  <c r="AO342" i="42"/>
  <c r="AO343" i="42"/>
  <c r="AO344" i="42"/>
  <c r="AO345" i="42"/>
  <c r="AO346" i="42"/>
  <c r="AO347" i="42"/>
  <c r="AO348" i="42"/>
  <c r="AO349" i="42"/>
  <c r="AO350" i="42"/>
  <c r="AO351" i="42"/>
  <c r="AO352" i="42"/>
  <c r="AN6" i="42"/>
  <c r="AN7" i="42"/>
  <c r="AN8" i="42"/>
  <c r="AN9" i="42"/>
  <c r="AN10" i="42"/>
  <c r="AN11" i="42"/>
  <c r="AN12" i="42"/>
  <c r="AN13" i="42"/>
  <c r="AN14" i="42"/>
  <c r="AN15" i="42"/>
  <c r="AN16" i="42"/>
  <c r="AN17" i="42"/>
  <c r="AN18" i="42"/>
  <c r="AN19" i="42"/>
  <c r="AN20" i="42"/>
  <c r="AN21" i="42"/>
  <c r="AN22" i="42"/>
  <c r="AN23" i="42"/>
  <c r="AN24" i="42"/>
  <c r="AN25" i="42"/>
  <c r="AN26" i="42"/>
  <c r="AN27" i="42"/>
  <c r="AN28" i="42"/>
  <c r="AN29" i="42"/>
  <c r="AN30" i="42"/>
  <c r="AN31" i="42"/>
  <c r="AN32" i="42"/>
  <c r="AN33" i="42"/>
  <c r="AN34" i="42"/>
  <c r="AN35" i="42"/>
  <c r="AN36" i="42"/>
  <c r="AN37" i="42"/>
  <c r="AN38" i="42"/>
  <c r="AN39" i="42"/>
  <c r="AN40" i="42"/>
  <c r="AN41" i="42"/>
  <c r="AN42" i="42"/>
  <c r="AN43" i="42"/>
  <c r="AN44" i="42"/>
  <c r="AN45" i="42"/>
  <c r="AN46" i="42"/>
  <c r="AN47" i="42"/>
  <c r="AN48" i="42"/>
  <c r="AN49" i="42"/>
  <c r="AN50" i="42"/>
  <c r="AN51" i="42"/>
  <c r="AN52" i="42"/>
  <c r="AN53" i="42"/>
  <c r="AN54" i="42"/>
  <c r="AN55" i="42"/>
  <c r="AN56" i="42"/>
  <c r="AN57" i="42"/>
  <c r="AN58" i="42"/>
  <c r="AN59" i="42"/>
  <c r="AN60" i="42"/>
  <c r="AN61" i="42"/>
  <c r="AN62" i="42"/>
  <c r="AN63" i="42"/>
  <c r="AN64" i="42"/>
  <c r="AN65" i="42"/>
  <c r="AN66" i="42"/>
  <c r="AN67" i="42"/>
  <c r="AN68" i="42"/>
  <c r="AN69" i="42"/>
  <c r="AN70" i="42"/>
  <c r="AN71" i="42"/>
  <c r="AN72" i="42"/>
  <c r="AN73" i="42"/>
  <c r="AN74" i="42"/>
  <c r="AN75" i="42"/>
  <c r="AN76" i="42"/>
  <c r="AN77" i="42"/>
  <c r="AN78" i="42"/>
  <c r="AN79" i="42"/>
  <c r="AN80" i="42"/>
  <c r="AN81" i="42"/>
  <c r="AN82" i="42"/>
  <c r="AN83" i="42"/>
  <c r="AN84" i="42"/>
  <c r="AN85" i="42"/>
  <c r="AN86" i="42"/>
  <c r="AN87" i="42"/>
  <c r="AN88" i="42"/>
  <c r="AN89" i="42"/>
  <c r="AN90" i="42"/>
  <c r="AN91" i="42"/>
  <c r="AN92" i="42"/>
  <c r="AN93" i="42"/>
  <c r="AN94" i="42"/>
  <c r="AN95" i="42"/>
  <c r="AN96" i="42"/>
  <c r="AN97" i="42"/>
  <c r="AN98" i="42"/>
  <c r="AN99" i="42"/>
  <c r="AN100" i="42"/>
  <c r="AN101" i="42"/>
  <c r="AN102" i="42"/>
  <c r="AN103" i="42"/>
  <c r="AN104" i="42"/>
  <c r="AN105" i="42"/>
  <c r="AN106" i="42"/>
  <c r="AN107" i="42"/>
  <c r="AN108" i="42"/>
  <c r="AN109" i="42"/>
  <c r="AN110" i="42"/>
  <c r="AN111" i="42"/>
  <c r="AN112" i="42"/>
  <c r="AN113" i="42"/>
  <c r="AN114" i="42"/>
  <c r="AN115" i="42"/>
  <c r="AN116" i="42"/>
  <c r="AN117" i="42"/>
  <c r="AN118" i="42"/>
  <c r="AN119" i="42"/>
  <c r="AN120" i="42"/>
  <c r="AN121" i="42"/>
  <c r="AN122" i="42"/>
  <c r="AN123" i="42"/>
  <c r="AN124" i="42"/>
  <c r="AN125" i="42"/>
  <c r="AN126" i="42"/>
  <c r="AN127" i="42"/>
  <c r="AN128" i="42"/>
  <c r="AN129" i="42"/>
  <c r="AN130" i="42"/>
  <c r="AN131" i="42"/>
  <c r="AN132" i="42"/>
  <c r="AN133" i="42"/>
  <c r="AN134" i="42"/>
  <c r="AN135" i="42"/>
  <c r="AN136" i="42"/>
  <c r="AN137" i="42"/>
  <c r="AN138" i="42"/>
  <c r="AN139" i="42"/>
  <c r="AN140" i="42"/>
  <c r="AN141" i="42"/>
  <c r="AN142" i="42"/>
  <c r="AN143" i="42"/>
  <c r="AN144" i="42"/>
  <c r="AN145" i="42"/>
  <c r="AN146" i="42"/>
  <c r="AN147" i="42"/>
  <c r="AN148" i="42"/>
  <c r="AN149" i="42"/>
  <c r="AN150" i="42"/>
  <c r="AN151" i="42"/>
  <c r="AN152" i="42"/>
  <c r="AN153" i="42"/>
  <c r="AN154" i="42"/>
  <c r="AN155" i="42"/>
  <c r="AN156" i="42"/>
  <c r="AN157" i="42"/>
  <c r="AN158" i="42"/>
  <c r="AN159" i="42"/>
  <c r="AN160" i="42"/>
  <c r="AN161" i="42"/>
  <c r="AN162" i="42"/>
  <c r="AN163" i="42"/>
  <c r="AN164" i="42"/>
  <c r="AN165" i="42"/>
  <c r="AN166" i="42"/>
  <c r="AN167" i="42"/>
  <c r="AN168" i="42"/>
  <c r="AN169" i="42"/>
  <c r="AN170" i="42"/>
  <c r="AN171" i="42"/>
  <c r="AN172" i="42"/>
  <c r="AN173" i="42"/>
  <c r="AN174" i="42"/>
  <c r="AN175" i="42"/>
  <c r="AN176" i="42"/>
  <c r="AN177" i="42"/>
  <c r="AN178" i="42"/>
  <c r="AN179" i="42"/>
  <c r="AN180" i="42"/>
  <c r="AN181" i="42"/>
  <c r="AN182" i="42"/>
  <c r="AN183" i="42"/>
  <c r="AN184" i="42"/>
  <c r="AN185" i="42"/>
  <c r="AN186" i="42"/>
  <c r="AN187" i="42"/>
  <c r="AN188" i="42"/>
  <c r="AN189" i="42"/>
  <c r="AN190" i="42"/>
  <c r="AN191" i="42"/>
  <c r="AN192" i="42"/>
  <c r="AN193" i="42"/>
  <c r="AN194" i="42"/>
  <c r="AN195" i="42"/>
  <c r="AN196" i="42"/>
  <c r="AN197" i="42"/>
  <c r="AN198" i="42"/>
  <c r="AN199" i="42"/>
  <c r="AN200" i="42"/>
  <c r="AN201" i="42"/>
  <c r="AN202" i="42"/>
  <c r="AN203" i="42"/>
  <c r="AN204" i="42"/>
  <c r="AN205" i="42"/>
  <c r="AN206" i="42"/>
  <c r="AN207" i="42"/>
  <c r="AN208" i="42"/>
  <c r="AN209" i="42"/>
  <c r="AN210" i="42"/>
  <c r="AN211" i="42"/>
  <c r="AN212" i="42"/>
  <c r="AN213" i="42"/>
  <c r="AN214" i="42"/>
  <c r="AN215" i="42"/>
  <c r="AN216" i="42"/>
  <c r="AN217" i="42"/>
  <c r="AN218" i="42"/>
  <c r="AN219" i="42"/>
  <c r="AN220" i="42"/>
  <c r="AN221" i="42"/>
  <c r="AN222" i="42"/>
  <c r="AN223" i="42"/>
  <c r="AN224" i="42"/>
  <c r="AN225" i="42"/>
  <c r="AN226" i="42"/>
  <c r="AN227" i="42"/>
  <c r="AN228" i="42"/>
  <c r="AN229" i="42"/>
  <c r="AN230" i="42"/>
  <c r="AN231" i="42"/>
  <c r="AN232" i="42"/>
  <c r="AN233" i="42"/>
  <c r="AN234" i="42"/>
  <c r="AN235" i="42"/>
  <c r="AN236" i="42"/>
  <c r="AN237" i="42"/>
  <c r="AN238" i="42"/>
  <c r="AN239" i="42"/>
  <c r="AN240" i="42"/>
  <c r="AN241" i="42"/>
  <c r="AN242" i="42"/>
  <c r="AN243" i="42"/>
  <c r="AN244" i="42"/>
  <c r="AN245" i="42"/>
  <c r="AN246" i="42"/>
  <c r="AN247" i="42"/>
  <c r="AN248" i="42"/>
  <c r="AN249" i="42"/>
  <c r="AN250" i="42"/>
  <c r="AN251" i="42"/>
  <c r="AN252" i="42"/>
  <c r="AN253" i="42"/>
  <c r="AN254" i="42"/>
  <c r="AN255" i="42"/>
  <c r="AN256" i="42"/>
  <c r="AN257" i="42"/>
  <c r="AN258" i="42"/>
  <c r="AN259" i="42"/>
  <c r="AN260" i="42"/>
  <c r="AN261" i="42"/>
  <c r="AN262" i="42"/>
  <c r="AN263" i="42"/>
  <c r="AN264" i="42"/>
  <c r="AN265" i="42"/>
  <c r="AN266" i="42"/>
  <c r="AN267" i="42"/>
  <c r="AN268" i="42"/>
  <c r="AN269" i="42"/>
  <c r="AN270" i="42"/>
  <c r="AN271" i="42"/>
  <c r="AN272" i="42"/>
  <c r="AN273" i="42"/>
  <c r="AN274" i="42"/>
  <c r="AN275" i="42"/>
  <c r="AN276" i="42"/>
  <c r="AN277" i="42"/>
  <c r="AN278" i="42"/>
  <c r="AN279" i="42"/>
  <c r="AN280" i="42"/>
  <c r="AN281" i="42"/>
  <c r="AN282" i="42"/>
  <c r="AN283" i="42"/>
  <c r="AN284" i="42"/>
  <c r="AN285" i="42"/>
  <c r="AN286" i="42"/>
  <c r="AN287" i="42"/>
  <c r="AN288" i="42"/>
  <c r="AN289" i="42"/>
  <c r="AN290" i="42"/>
  <c r="AN291" i="42"/>
  <c r="AN292" i="42"/>
  <c r="AN293" i="42"/>
  <c r="AN294" i="42"/>
  <c r="AN295" i="42"/>
  <c r="AN296" i="42"/>
  <c r="AN297" i="42"/>
  <c r="AN298" i="42"/>
  <c r="AN299" i="42"/>
  <c r="AN300" i="42"/>
  <c r="AN301" i="42"/>
  <c r="AN302" i="42"/>
  <c r="AN303" i="42"/>
  <c r="AN304" i="42"/>
  <c r="AN305" i="42"/>
  <c r="AN306" i="42"/>
  <c r="AN307" i="42"/>
  <c r="AN308" i="42"/>
  <c r="AN309" i="42"/>
  <c r="AN310" i="42"/>
  <c r="AN311" i="42"/>
  <c r="AN312" i="42"/>
  <c r="AN313" i="42"/>
  <c r="AN314" i="42"/>
  <c r="AN315" i="42"/>
  <c r="AN316" i="42"/>
  <c r="AN317" i="42"/>
  <c r="AN318" i="42"/>
  <c r="AN319" i="42"/>
  <c r="AN320" i="42"/>
  <c r="AN321" i="42"/>
  <c r="AN322" i="42"/>
  <c r="AN323" i="42"/>
  <c r="AN324" i="42"/>
  <c r="AN325" i="42"/>
  <c r="AN326" i="42"/>
  <c r="AN327" i="42"/>
  <c r="AN328" i="42"/>
  <c r="AN329" i="42"/>
  <c r="AN330" i="42"/>
  <c r="AN331" i="42"/>
  <c r="AN332" i="42"/>
  <c r="AN333" i="42"/>
  <c r="AN334" i="42"/>
  <c r="AN335" i="42"/>
  <c r="AN336" i="42"/>
  <c r="AN337" i="42"/>
  <c r="AN338" i="42"/>
  <c r="AN339" i="42"/>
  <c r="AN340" i="42"/>
  <c r="AN341" i="42"/>
  <c r="AN342" i="42"/>
  <c r="AN343" i="42"/>
  <c r="AN344" i="42"/>
  <c r="AN345" i="42"/>
  <c r="AN346" i="42"/>
  <c r="AN347" i="42"/>
  <c r="AN348" i="42"/>
  <c r="AN349" i="42"/>
  <c r="AN350" i="42"/>
  <c r="AN351" i="42"/>
  <c r="AN352" i="42"/>
  <c r="AN5" i="42"/>
  <c r="AO5" i="42"/>
  <c r="AP5" i="42"/>
  <c r="AQ5" i="42"/>
  <c r="AR5" i="42"/>
  <c r="AS5" i="42"/>
  <c r="AT5" i="42"/>
  <c r="AU5" i="42"/>
  <c r="AM6" i="42"/>
  <c r="AM7" i="42"/>
  <c r="AM8" i="42"/>
  <c r="AM9" i="42"/>
  <c r="AM10" i="42"/>
  <c r="AM11" i="42"/>
  <c r="AM12" i="42"/>
  <c r="AM13" i="42"/>
  <c r="AM14" i="42"/>
  <c r="AM15" i="42"/>
  <c r="AM16" i="42"/>
  <c r="AM17" i="42"/>
  <c r="AM18" i="42"/>
  <c r="AM19" i="42"/>
  <c r="AM20" i="42"/>
  <c r="AM21" i="42"/>
  <c r="AM22" i="42"/>
  <c r="AM23" i="42"/>
  <c r="AM24" i="42"/>
  <c r="AM25" i="42"/>
  <c r="AM26" i="42"/>
  <c r="AM27" i="42"/>
  <c r="AM28" i="42"/>
  <c r="AM29" i="42"/>
  <c r="AM30" i="42"/>
  <c r="AM31" i="42"/>
  <c r="AM32" i="42"/>
  <c r="AM33" i="42"/>
  <c r="AM34" i="42"/>
  <c r="AM35" i="42"/>
  <c r="AM36" i="42"/>
  <c r="AM37" i="42"/>
  <c r="AM38" i="42"/>
  <c r="AM39" i="42"/>
  <c r="AM40" i="42"/>
  <c r="AM41" i="42"/>
  <c r="AM42" i="42"/>
  <c r="AM43" i="42"/>
  <c r="AM44" i="42"/>
  <c r="AM45" i="42"/>
  <c r="AM46" i="42"/>
  <c r="AM47" i="42"/>
  <c r="AM48" i="42"/>
  <c r="AM49" i="42"/>
  <c r="AM50" i="42"/>
  <c r="AM51" i="42"/>
  <c r="AM52" i="42"/>
  <c r="AM53" i="42"/>
  <c r="AM54" i="42"/>
  <c r="AM55" i="42"/>
  <c r="AM56" i="42"/>
  <c r="AM57" i="42"/>
  <c r="AM58" i="42"/>
  <c r="AM59" i="42"/>
  <c r="AM60" i="42"/>
  <c r="AM61" i="42"/>
  <c r="AM62" i="42"/>
  <c r="AM63" i="42"/>
  <c r="AM64" i="42"/>
  <c r="AM65" i="42"/>
  <c r="AM66" i="42"/>
  <c r="AM67" i="42"/>
  <c r="AM68" i="42"/>
  <c r="AM69" i="42"/>
  <c r="AM70" i="42"/>
  <c r="AM71" i="42"/>
  <c r="AM72" i="42"/>
  <c r="AM73" i="42"/>
  <c r="AM74" i="42"/>
  <c r="AM75" i="42"/>
  <c r="AM76" i="42"/>
  <c r="AM77" i="42"/>
  <c r="AM78" i="42"/>
  <c r="AM79" i="42"/>
  <c r="AM80" i="42"/>
  <c r="AM81" i="42"/>
  <c r="AM82" i="42"/>
  <c r="AM83" i="42"/>
  <c r="AM84" i="42"/>
  <c r="AM85" i="42"/>
  <c r="AM86" i="42"/>
  <c r="AM87" i="42"/>
  <c r="AM88" i="42"/>
  <c r="AM89" i="42"/>
  <c r="AM90" i="42"/>
  <c r="AM91" i="42"/>
  <c r="AM92" i="42"/>
  <c r="AM93" i="42"/>
  <c r="AM94" i="42"/>
  <c r="AM95" i="42"/>
  <c r="AM96" i="42"/>
  <c r="AM97" i="42"/>
  <c r="AM98" i="42"/>
  <c r="AM99" i="42"/>
  <c r="AM100" i="42"/>
  <c r="AM101" i="42"/>
  <c r="AM102" i="42"/>
  <c r="AM103" i="42"/>
  <c r="AM104" i="42"/>
  <c r="AM105" i="42"/>
  <c r="AM106" i="42"/>
  <c r="AM107" i="42"/>
  <c r="AM108" i="42"/>
  <c r="AM109" i="42"/>
  <c r="AM110" i="42"/>
  <c r="AM111" i="42"/>
  <c r="AM112" i="42"/>
  <c r="AM113" i="42"/>
  <c r="AM114" i="42"/>
  <c r="AM115" i="42"/>
  <c r="AM116" i="42"/>
  <c r="AM117" i="42"/>
  <c r="AM118" i="42"/>
  <c r="AM119" i="42"/>
  <c r="AM120" i="42"/>
  <c r="AM121" i="42"/>
  <c r="AM122" i="42"/>
  <c r="AM123" i="42"/>
  <c r="AM124" i="42"/>
  <c r="AM125" i="42"/>
  <c r="AM126" i="42"/>
  <c r="AM127" i="42"/>
  <c r="AM128" i="42"/>
  <c r="AM129" i="42"/>
  <c r="AM130" i="42"/>
  <c r="AM131" i="42"/>
  <c r="AM132" i="42"/>
  <c r="AM133" i="42"/>
  <c r="AM134" i="42"/>
  <c r="AM135" i="42"/>
  <c r="AM136" i="42"/>
  <c r="AM137" i="42"/>
  <c r="AM138" i="42"/>
  <c r="AM139" i="42"/>
  <c r="AM140" i="42"/>
  <c r="AM141" i="42"/>
  <c r="AM142" i="42"/>
  <c r="AM143" i="42"/>
  <c r="AM144" i="42"/>
  <c r="AM145" i="42"/>
  <c r="AM146" i="42"/>
  <c r="AM147" i="42"/>
  <c r="AM148" i="42"/>
  <c r="AM149" i="42"/>
  <c r="AM150" i="42"/>
  <c r="AM151" i="42"/>
  <c r="AM152" i="42"/>
  <c r="AM153" i="42"/>
  <c r="AM154" i="42"/>
  <c r="AM155" i="42"/>
  <c r="AM156" i="42"/>
  <c r="AM157" i="42"/>
  <c r="AM158" i="42"/>
  <c r="AM159" i="42"/>
  <c r="AM160" i="42"/>
  <c r="AM161" i="42"/>
  <c r="AM162" i="42"/>
  <c r="AM163" i="42"/>
  <c r="AM164" i="42"/>
  <c r="AM165" i="42"/>
  <c r="AM166" i="42"/>
  <c r="AM167" i="42"/>
  <c r="AM168" i="42"/>
  <c r="AM169" i="42"/>
  <c r="AM170" i="42"/>
  <c r="AM171" i="42"/>
  <c r="AM172" i="42"/>
  <c r="AM173" i="42"/>
  <c r="AM174" i="42"/>
  <c r="AM175" i="42"/>
  <c r="AM176" i="42"/>
  <c r="AM177" i="42"/>
  <c r="AM178" i="42"/>
  <c r="AM179" i="42"/>
  <c r="AM180" i="42"/>
  <c r="AM181" i="42"/>
  <c r="AM182" i="42"/>
  <c r="AM183" i="42"/>
  <c r="AM184" i="42"/>
  <c r="AM185" i="42"/>
  <c r="AM186" i="42"/>
  <c r="AM187" i="42"/>
  <c r="AM188" i="42"/>
  <c r="AM189" i="42"/>
  <c r="AM190" i="42"/>
  <c r="AM191" i="42"/>
  <c r="AM192" i="42"/>
  <c r="AM193" i="42"/>
  <c r="AM194" i="42"/>
  <c r="AM195" i="42"/>
  <c r="AM196" i="42"/>
  <c r="AM197" i="42"/>
  <c r="AM198" i="42"/>
  <c r="AM199" i="42"/>
  <c r="AM200" i="42"/>
  <c r="AM201" i="42"/>
  <c r="AM202" i="42"/>
  <c r="AM203" i="42"/>
  <c r="AM204" i="42"/>
  <c r="AM205" i="42"/>
  <c r="AM206" i="42"/>
  <c r="AM207" i="42"/>
  <c r="AM208" i="42"/>
  <c r="AM209" i="42"/>
  <c r="AM210" i="42"/>
  <c r="AM211" i="42"/>
  <c r="AM212" i="42"/>
  <c r="AM213" i="42"/>
  <c r="AM214" i="42"/>
  <c r="AM215" i="42"/>
  <c r="AM216" i="42"/>
  <c r="AM217" i="42"/>
  <c r="AM218" i="42"/>
  <c r="AM219" i="42"/>
  <c r="AM220" i="42"/>
  <c r="AM221" i="42"/>
  <c r="AM222" i="42"/>
  <c r="AM223" i="42"/>
  <c r="AM224" i="42"/>
  <c r="AM225" i="42"/>
  <c r="AM226" i="42"/>
  <c r="AM227" i="42"/>
  <c r="AM228" i="42"/>
  <c r="AM229" i="42"/>
  <c r="AM230" i="42"/>
  <c r="AM231" i="42"/>
  <c r="AM232" i="42"/>
  <c r="AM233" i="42"/>
  <c r="AM234" i="42"/>
  <c r="AM235" i="42"/>
  <c r="AM236" i="42"/>
  <c r="AM237" i="42"/>
  <c r="AM238" i="42"/>
  <c r="AM239" i="42"/>
  <c r="AM240" i="42"/>
  <c r="AM241" i="42"/>
  <c r="AM242" i="42"/>
  <c r="AM243" i="42"/>
  <c r="AM244" i="42"/>
  <c r="AM245" i="42"/>
  <c r="AM246" i="42"/>
  <c r="AM247" i="42"/>
  <c r="AM248" i="42"/>
  <c r="AM249" i="42"/>
  <c r="AM250" i="42"/>
  <c r="AM251" i="42"/>
  <c r="AM252" i="42"/>
  <c r="AM253" i="42"/>
  <c r="AM254" i="42"/>
  <c r="AM255" i="42"/>
  <c r="AM256" i="42"/>
  <c r="AM257" i="42"/>
  <c r="AM258" i="42"/>
  <c r="AM259" i="42"/>
  <c r="AM260" i="42"/>
  <c r="AM261" i="42"/>
  <c r="AM262" i="42"/>
  <c r="AM263" i="42"/>
  <c r="AM264" i="42"/>
  <c r="AM265" i="42"/>
  <c r="AM266" i="42"/>
  <c r="AM267" i="42"/>
  <c r="AM268" i="42"/>
  <c r="AM269" i="42"/>
  <c r="AM270" i="42"/>
  <c r="AM271" i="42"/>
  <c r="AM272" i="42"/>
  <c r="AM273" i="42"/>
  <c r="AM274" i="42"/>
  <c r="AM275" i="42"/>
  <c r="AM276" i="42"/>
  <c r="AM277" i="42"/>
  <c r="AM278" i="42"/>
  <c r="AM279" i="42"/>
  <c r="AM280" i="42"/>
  <c r="AM281" i="42"/>
  <c r="AM282" i="42"/>
  <c r="AM283" i="42"/>
  <c r="AM284" i="42"/>
  <c r="AM285" i="42"/>
  <c r="AM286" i="42"/>
  <c r="AM287" i="42"/>
  <c r="AM288" i="42"/>
  <c r="AM289" i="42"/>
  <c r="AM290" i="42"/>
  <c r="AM291" i="42"/>
  <c r="AM292" i="42"/>
  <c r="AM293" i="42"/>
  <c r="AM294" i="42"/>
  <c r="AM295" i="42"/>
  <c r="AM296" i="42"/>
  <c r="AM297" i="42"/>
  <c r="AM298" i="42"/>
  <c r="AM299" i="42"/>
  <c r="AM300" i="42"/>
  <c r="AM301" i="42"/>
  <c r="AM302" i="42"/>
  <c r="AM303" i="42"/>
  <c r="AM304" i="42"/>
  <c r="AM305" i="42"/>
  <c r="AM306" i="42"/>
  <c r="AM307" i="42"/>
  <c r="AM308" i="42"/>
  <c r="AM309" i="42"/>
  <c r="AM310" i="42"/>
  <c r="AM311" i="42"/>
  <c r="AM312" i="42"/>
  <c r="AM313" i="42"/>
  <c r="AM314" i="42"/>
  <c r="AM315" i="42"/>
  <c r="AM316" i="42"/>
  <c r="AM317" i="42"/>
  <c r="AM318" i="42"/>
  <c r="AM319" i="42"/>
  <c r="AM320" i="42"/>
  <c r="AM321" i="42"/>
  <c r="AM322" i="42"/>
  <c r="AM323" i="42"/>
  <c r="AM324" i="42"/>
  <c r="AM325" i="42"/>
  <c r="AM326" i="42"/>
  <c r="AM327" i="42"/>
  <c r="AM328" i="42"/>
  <c r="AM329" i="42"/>
  <c r="AM330" i="42"/>
  <c r="AM331" i="42"/>
  <c r="AM332" i="42"/>
  <c r="AM333" i="42"/>
  <c r="AM334" i="42"/>
  <c r="AM335" i="42"/>
  <c r="AM336" i="42"/>
  <c r="AM337" i="42"/>
  <c r="AM338" i="42"/>
  <c r="AM339" i="42"/>
  <c r="AM340" i="42"/>
  <c r="AM341" i="42"/>
  <c r="AM342" i="42"/>
  <c r="AM343" i="42"/>
  <c r="AM344" i="42"/>
  <c r="AM345" i="42"/>
  <c r="AM346" i="42"/>
  <c r="AM347" i="42"/>
  <c r="AM348" i="42"/>
  <c r="AM349" i="42"/>
  <c r="AM350" i="42"/>
  <c r="AM351" i="42"/>
  <c r="AM352" i="42"/>
  <c r="AM5" i="42"/>
  <c r="AL7" i="42"/>
  <c r="AL8" i="42"/>
  <c r="AL9" i="42"/>
  <c r="AL10" i="42"/>
  <c r="AL11" i="42"/>
  <c r="AL12" i="42"/>
  <c r="AL13" i="42"/>
  <c r="AL14" i="42"/>
  <c r="AL15" i="42"/>
  <c r="AL16" i="42"/>
  <c r="AL17" i="42"/>
  <c r="AL18" i="42"/>
  <c r="AL19" i="42"/>
  <c r="AL20" i="42"/>
  <c r="AL21" i="42"/>
  <c r="AL22" i="42"/>
  <c r="AL23" i="42"/>
  <c r="AL24" i="42"/>
  <c r="AL25" i="42"/>
  <c r="AL26" i="42"/>
  <c r="AL27" i="42"/>
  <c r="AL28" i="42"/>
  <c r="AL29" i="42"/>
  <c r="AL30" i="42"/>
  <c r="AL31" i="42"/>
  <c r="AL32" i="42"/>
  <c r="AL33" i="42"/>
  <c r="AL34" i="42"/>
  <c r="AL35" i="42"/>
  <c r="AL36" i="42"/>
  <c r="AL37" i="42"/>
  <c r="AL38" i="42"/>
  <c r="AL39" i="42"/>
  <c r="AL40" i="42"/>
  <c r="AL41" i="42"/>
  <c r="AL42" i="42"/>
  <c r="AL43" i="42"/>
  <c r="AL44" i="42"/>
  <c r="AL45" i="42"/>
  <c r="AL46" i="42"/>
  <c r="AL47" i="42"/>
  <c r="AL48" i="42"/>
  <c r="AL49" i="42"/>
  <c r="AL50" i="42"/>
  <c r="AL51" i="42"/>
  <c r="AL52" i="42"/>
  <c r="AL53" i="42"/>
  <c r="AL54" i="42"/>
  <c r="AL55" i="42"/>
  <c r="AL56" i="42"/>
  <c r="AL57" i="42"/>
  <c r="AL58" i="42"/>
  <c r="AL59" i="42"/>
  <c r="AL60" i="42"/>
  <c r="AL61" i="42"/>
  <c r="AL62" i="42"/>
  <c r="AL63" i="42"/>
  <c r="AL64" i="42"/>
  <c r="AL65" i="42"/>
  <c r="AL66" i="42"/>
  <c r="AL67" i="42"/>
  <c r="AL68" i="42"/>
  <c r="AL69" i="42"/>
  <c r="AL70" i="42"/>
  <c r="AL71" i="42"/>
  <c r="AL72" i="42"/>
  <c r="AL73" i="42"/>
  <c r="AL74" i="42"/>
  <c r="AL75" i="42"/>
  <c r="AL76" i="42"/>
  <c r="AL77" i="42"/>
  <c r="AL78" i="42"/>
  <c r="AL79" i="42"/>
  <c r="AL80" i="42"/>
  <c r="AL81" i="42"/>
  <c r="AL82" i="42"/>
  <c r="AL83" i="42"/>
  <c r="AL84" i="42"/>
  <c r="AL85" i="42"/>
  <c r="AL86" i="42"/>
  <c r="AL87" i="42"/>
  <c r="AL88" i="42"/>
  <c r="AL89" i="42"/>
  <c r="AL90" i="42"/>
  <c r="AL91" i="42"/>
  <c r="AL92" i="42"/>
  <c r="AL93" i="42"/>
  <c r="AL94" i="42"/>
  <c r="AL95" i="42"/>
  <c r="AL96" i="42"/>
  <c r="AL97" i="42"/>
  <c r="AL98" i="42"/>
  <c r="AL99" i="42"/>
  <c r="AL100" i="42"/>
  <c r="AL101" i="42"/>
  <c r="AL102" i="42"/>
  <c r="AL103" i="42"/>
  <c r="AL104" i="42"/>
  <c r="AL105" i="42"/>
  <c r="AL106" i="42"/>
  <c r="AL107" i="42"/>
  <c r="AL108" i="42"/>
  <c r="AL109" i="42"/>
  <c r="AL110" i="42"/>
  <c r="AL111" i="42"/>
  <c r="AL112" i="42"/>
  <c r="AL113" i="42"/>
  <c r="AL114" i="42"/>
  <c r="AL115" i="42"/>
  <c r="AL116" i="42"/>
  <c r="AL117" i="42"/>
  <c r="AL118" i="42"/>
  <c r="AL119" i="42"/>
  <c r="AL120" i="42"/>
  <c r="AL121" i="42"/>
  <c r="AL122" i="42"/>
  <c r="AL123" i="42"/>
  <c r="AL124" i="42"/>
  <c r="AL125" i="42"/>
  <c r="AL126" i="42"/>
  <c r="AL127" i="42"/>
  <c r="AL128" i="42"/>
  <c r="AL129" i="42"/>
  <c r="AL130" i="42"/>
  <c r="AL131" i="42"/>
  <c r="AL132" i="42"/>
  <c r="AL133" i="42"/>
  <c r="AL134" i="42"/>
  <c r="AL135" i="42"/>
  <c r="AL136" i="42"/>
  <c r="AL137" i="42"/>
  <c r="AL138" i="42"/>
  <c r="AL139" i="42"/>
  <c r="AL140" i="42"/>
  <c r="AL141" i="42"/>
  <c r="AL142" i="42"/>
  <c r="AL143" i="42"/>
  <c r="AL144" i="42"/>
  <c r="AL145" i="42"/>
  <c r="AL146" i="42"/>
  <c r="AL147" i="42"/>
  <c r="AL148" i="42"/>
  <c r="AL149" i="42"/>
  <c r="AL150" i="42"/>
  <c r="AL151" i="42"/>
  <c r="AL152" i="42"/>
  <c r="AL153" i="42"/>
  <c r="AL154" i="42"/>
  <c r="AL155" i="42"/>
  <c r="AL156" i="42"/>
  <c r="AL157" i="42"/>
  <c r="AL158" i="42"/>
  <c r="AL159" i="42"/>
  <c r="AL160" i="42"/>
  <c r="AL161" i="42"/>
  <c r="AL162" i="42"/>
  <c r="AL163" i="42"/>
  <c r="AL164" i="42"/>
  <c r="AL165" i="42"/>
  <c r="AL166" i="42"/>
  <c r="AL167" i="42"/>
  <c r="AL168" i="42"/>
  <c r="AL169" i="42"/>
  <c r="AL170" i="42"/>
  <c r="AL171" i="42"/>
  <c r="AL172" i="42"/>
  <c r="AL173" i="42"/>
  <c r="AL174" i="42"/>
  <c r="AL175" i="42"/>
  <c r="AL176" i="42"/>
  <c r="AL177" i="42"/>
  <c r="AL178" i="42"/>
  <c r="AL179" i="42"/>
  <c r="AL180" i="42"/>
  <c r="AL181" i="42"/>
  <c r="AL182" i="42"/>
  <c r="AL183" i="42"/>
  <c r="AL184" i="42"/>
  <c r="AL185" i="42"/>
  <c r="AL186" i="42"/>
  <c r="AL187" i="42"/>
  <c r="AL188" i="42"/>
  <c r="AL189" i="42"/>
  <c r="AL190" i="42"/>
  <c r="AL191" i="42"/>
  <c r="AL192" i="42"/>
  <c r="AL193" i="42"/>
  <c r="AL194" i="42"/>
  <c r="AL195" i="42"/>
  <c r="AL196" i="42"/>
  <c r="AL197" i="42"/>
  <c r="AL198" i="42"/>
  <c r="AL199" i="42"/>
  <c r="AL200" i="42"/>
  <c r="AL201" i="42"/>
  <c r="AL202" i="42"/>
  <c r="AL203" i="42"/>
  <c r="AL204" i="42"/>
  <c r="AL205" i="42"/>
  <c r="AL206" i="42"/>
  <c r="AL207" i="42"/>
  <c r="AL208" i="42"/>
  <c r="AL209" i="42"/>
  <c r="AL210" i="42"/>
  <c r="AL211" i="42"/>
  <c r="AL212" i="42"/>
  <c r="AL213" i="42"/>
  <c r="AL214" i="42"/>
  <c r="AL215" i="42"/>
  <c r="AL216" i="42"/>
  <c r="AL217" i="42"/>
  <c r="AL218" i="42"/>
  <c r="AL219" i="42"/>
  <c r="AL220" i="42"/>
  <c r="AL221" i="42"/>
  <c r="AL222" i="42"/>
  <c r="AL223" i="42"/>
  <c r="AL224" i="42"/>
  <c r="AL225" i="42"/>
  <c r="AL226" i="42"/>
  <c r="AL227" i="42"/>
  <c r="AL228" i="42"/>
  <c r="AL229" i="42"/>
  <c r="AL230" i="42"/>
  <c r="AL231" i="42"/>
  <c r="AL232" i="42"/>
  <c r="AL233" i="42"/>
  <c r="AL234" i="42"/>
  <c r="AL235" i="42"/>
  <c r="AL236" i="42"/>
  <c r="AL237" i="42"/>
  <c r="AL238" i="42"/>
  <c r="AL239" i="42"/>
  <c r="AL240" i="42"/>
  <c r="AL241" i="42"/>
  <c r="AL242" i="42"/>
  <c r="AL243" i="42"/>
  <c r="AL244" i="42"/>
  <c r="AL245" i="42"/>
  <c r="AL246" i="42"/>
  <c r="AL247" i="42"/>
  <c r="AL248" i="42"/>
  <c r="AL249" i="42"/>
  <c r="AL250" i="42"/>
  <c r="AL251" i="42"/>
  <c r="AL252" i="42"/>
  <c r="AL253" i="42"/>
  <c r="AL254" i="42"/>
  <c r="AL255" i="42"/>
  <c r="AL256" i="42"/>
  <c r="AL257" i="42"/>
  <c r="AL258" i="42"/>
  <c r="AL259" i="42"/>
  <c r="AL260" i="42"/>
  <c r="AL261" i="42"/>
  <c r="AL262" i="42"/>
  <c r="AL263" i="42"/>
  <c r="AL264" i="42"/>
  <c r="AL265" i="42"/>
  <c r="AL266" i="42"/>
  <c r="AL267" i="42"/>
  <c r="AL268" i="42"/>
  <c r="AL269" i="42"/>
  <c r="AL270" i="42"/>
  <c r="AL271" i="42"/>
  <c r="AL272" i="42"/>
  <c r="AL273" i="42"/>
  <c r="AL274" i="42"/>
  <c r="AL275" i="42"/>
  <c r="AL276" i="42"/>
  <c r="AL277" i="42"/>
  <c r="AL278" i="42"/>
  <c r="AL279" i="42"/>
  <c r="AL280" i="42"/>
  <c r="AL281" i="42"/>
  <c r="AL282" i="42"/>
  <c r="AL283" i="42"/>
  <c r="AL284" i="42"/>
  <c r="AL285" i="42"/>
  <c r="AL286" i="42"/>
  <c r="AL287" i="42"/>
  <c r="AL288" i="42"/>
  <c r="AL289" i="42"/>
  <c r="AL290" i="42"/>
  <c r="AL291" i="42"/>
  <c r="AL292" i="42"/>
  <c r="AL293" i="42"/>
  <c r="AL294" i="42"/>
  <c r="AL295" i="42"/>
  <c r="AL296" i="42"/>
  <c r="AL297" i="42"/>
  <c r="AL298" i="42"/>
  <c r="AL299" i="42"/>
  <c r="AL300" i="42"/>
  <c r="AL301" i="42"/>
  <c r="AL302" i="42"/>
  <c r="AL303" i="42"/>
  <c r="AL304" i="42"/>
  <c r="AL305" i="42"/>
  <c r="AL306" i="42"/>
  <c r="AL307" i="42"/>
  <c r="AL308" i="42"/>
  <c r="AL309" i="42"/>
  <c r="AL310" i="42"/>
  <c r="AL311" i="42"/>
  <c r="AL312" i="42"/>
  <c r="AL313" i="42"/>
  <c r="AL314" i="42"/>
  <c r="AL315" i="42"/>
  <c r="AL316" i="42"/>
  <c r="AL317" i="42"/>
  <c r="AL318" i="42"/>
  <c r="AL319" i="42"/>
  <c r="AL320" i="42"/>
  <c r="AL321" i="42"/>
  <c r="AL322" i="42"/>
  <c r="AL323" i="42"/>
  <c r="AL324" i="42"/>
  <c r="AL325" i="42"/>
  <c r="AL326" i="42"/>
  <c r="AL327" i="42"/>
  <c r="AL328" i="42"/>
  <c r="AL329" i="42"/>
  <c r="AL330" i="42"/>
  <c r="AL331" i="42"/>
  <c r="AL332" i="42"/>
  <c r="AL333" i="42"/>
  <c r="AL334" i="42"/>
  <c r="AL335" i="42"/>
  <c r="AL336" i="42"/>
  <c r="AL337" i="42"/>
  <c r="AL338" i="42"/>
  <c r="AL339" i="42"/>
  <c r="AL340" i="42"/>
  <c r="AL341" i="42"/>
  <c r="AL342" i="42"/>
  <c r="AL343" i="42"/>
  <c r="AL344" i="42"/>
  <c r="AL345" i="42"/>
  <c r="AL346" i="42"/>
  <c r="AL347" i="42"/>
  <c r="AL348" i="42"/>
  <c r="AL349" i="42"/>
  <c r="AL350" i="42"/>
  <c r="AL351" i="42"/>
  <c r="AL352" i="42"/>
  <c r="AL6" i="42"/>
  <c r="H6" i="53"/>
  <c r="K6" i="53"/>
  <c r="BF26" i="42"/>
  <c r="BF302" i="49"/>
  <c r="AF6" i="53"/>
  <c r="E6" i="53"/>
  <c r="BF323" i="42"/>
  <c r="AO6" i="53"/>
  <c r="BO5" i="42"/>
  <c r="CS113" i="52"/>
  <c r="AF8" i="53"/>
  <c r="DG31" i="52"/>
  <c r="E15" i="53"/>
  <c r="AE10" i="53"/>
  <c r="AD10" i="53"/>
  <c r="Q10" i="53"/>
  <c r="P10" i="53"/>
  <c r="C10" i="53"/>
  <c r="B10" i="53"/>
  <c r="H113" i="52"/>
  <c r="E17" i="53"/>
  <c r="I113" i="52"/>
  <c r="F17" i="53"/>
  <c r="J113" i="52"/>
  <c r="G17" i="53"/>
  <c r="K113" i="52"/>
  <c r="H17" i="53"/>
  <c r="L113" i="52"/>
  <c r="I17" i="53"/>
  <c r="M113" i="52"/>
  <c r="J17" i="53"/>
  <c r="N113" i="52"/>
  <c r="K17" i="53"/>
  <c r="O113" i="52"/>
  <c r="L17" i="53"/>
  <c r="P113" i="52"/>
  <c r="M17" i="53"/>
  <c r="Q113" i="52"/>
  <c r="D26" i="53"/>
  <c r="R113" i="52"/>
  <c r="E26" i="53"/>
  <c r="S113" i="52"/>
  <c r="F26" i="53"/>
  <c r="T113" i="52"/>
  <c r="G26" i="53"/>
  <c r="U113" i="52"/>
  <c r="H26" i="53"/>
  <c r="V113" i="52"/>
  <c r="I26" i="53"/>
  <c r="W113" i="52"/>
  <c r="J26" i="53"/>
  <c r="X113" i="52"/>
  <c r="K26" i="53"/>
  <c r="Y113" i="52"/>
  <c r="L26" i="53"/>
  <c r="Z113" i="52"/>
  <c r="M26" i="53"/>
  <c r="AA113" i="52"/>
  <c r="AB113" i="52"/>
  <c r="AC113" i="52"/>
  <c r="AD113" i="52"/>
  <c r="AE113" i="52"/>
  <c r="H8" i="53"/>
  <c r="AF113" i="52"/>
  <c r="AG113" i="52"/>
  <c r="AH113" i="52"/>
  <c r="K8" i="73"/>
  <c r="AI113" i="52"/>
  <c r="L8" i="53"/>
  <c r="AK113" i="52"/>
  <c r="R17" i="53"/>
  <c r="AL113" i="52"/>
  <c r="S17" i="53"/>
  <c r="AM113" i="52"/>
  <c r="T17" i="53"/>
  <c r="AN113" i="52"/>
  <c r="U17" i="53"/>
  <c r="AO113" i="52"/>
  <c r="V17" i="53"/>
  <c r="AP113" i="52"/>
  <c r="W17" i="53"/>
  <c r="AQ113" i="52"/>
  <c r="X17" i="53"/>
  <c r="AR113" i="52"/>
  <c r="Y17" i="53"/>
  <c r="AS113" i="52"/>
  <c r="Z17" i="53"/>
  <c r="AT113" i="52"/>
  <c r="AA17" i="53"/>
  <c r="AU113" i="52"/>
  <c r="R26" i="53"/>
  <c r="AV113" i="52"/>
  <c r="S26" i="53"/>
  <c r="AW113" i="52"/>
  <c r="T26" i="53"/>
  <c r="AX113" i="52"/>
  <c r="U26" i="53"/>
  <c r="AY113" i="52"/>
  <c r="V26" i="53"/>
  <c r="AZ113" i="52"/>
  <c r="W26" i="53"/>
  <c r="BA113" i="52"/>
  <c r="X26" i="53"/>
  <c r="BB113" i="52"/>
  <c r="Y26" i="53"/>
  <c r="BC113" i="52"/>
  <c r="Z26" i="53"/>
  <c r="BD113" i="52"/>
  <c r="AA26" i="53"/>
  <c r="BE113" i="52"/>
  <c r="BF113" i="52"/>
  <c r="BG113" i="52"/>
  <c r="T8" i="73"/>
  <c r="BH113" i="52"/>
  <c r="BI113" i="52"/>
  <c r="BJ113" i="52"/>
  <c r="W8" i="73"/>
  <c r="BK113" i="52"/>
  <c r="X8" i="53"/>
  <c r="BL113" i="52"/>
  <c r="Y8" i="53"/>
  <c r="BM113" i="52"/>
  <c r="Z8" i="53"/>
  <c r="AA8" i="53"/>
  <c r="BO113" i="52"/>
  <c r="AF17" i="53"/>
  <c r="BP113" i="52"/>
  <c r="AG17" i="53"/>
  <c r="BQ113" i="52"/>
  <c r="AH17" i="53"/>
  <c r="BR113" i="52"/>
  <c r="AI17" i="53"/>
  <c r="BS113" i="52"/>
  <c r="AJ17" i="53"/>
  <c r="BT113" i="52"/>
  <c r="AK17" i="53"/>
  <c r="BU113" i="52"/>
  <c r="AL17" i="53"/>
  <c r="BV113" i="52"/>
  <c r="AM17" i="53"/>
  <c r="BW113" i="52"/>
  <c r="AN17" i="53"/>
  <c r="BX113" i="52"/>
  <c r="AO17" i="53"/>
  <c r="AF26" i="53"/>
  <c r="CT113" i="52"/>
  <c r="AG8" i="73"/>
  <c r="DH31" i="52"/>
  <c r="CU113" i="52"/>
  <c r="AH8" i="73"/>
  <c r="DI31" i="52"/>
  <c r="CV113" i="52"/>
  <c r="AI8" i="73"/>
  <c r="CW113" i="52"/>
  <c r="DK31" i="52"/>
  <c r="CX113" i="52"/>
  <c r="DL31" i="52"/>
  <c r="CY113" i="52"/>
  <c r="AL8" i="73"/>
  <c r="DM31" i="52"/>
  <c r="CZ113" i="52"/>
  <c r="AM8" i="53"/>
  <c r="DN31" i="52"/>
  <c r="DA113" i="52"/>
  <c r="AN8" i="53"/>
  <c r="DO31" i="52"/>
  <c r="DB113" i="52"/>
  <c r="AO8" i="53"/>
  <c r="H114" i="52"/>
  <c r="I114" i="52"/>
  <c r="J114" i="52"/>
  <c r="K114" i="52"/>
  <c r="L114" i="52"/>
  <c r="M114" i="52"/>
  <c r="N114" i="52"/>
  <c r="O114" i="52"/>
  <c r="P114" i="52"/>
  <c r="Q114" i="52"/>
  <c r="R114" i="52"/>
  <c r="S114" i="52"/>
  <c r="T114" i="52"/>
  <c r="U114" i="52"/>
  <c r="V114" i="52"/>
  <c r="W114" i="52"/>
  <c r="X114" i="52"/>
  <c r="Y114" i="52"/>
  <c r="Z114" i="52"/>
  <c r="AA114" i="52"/>
  <c r="D17" i="73"/>
  <c r="AB114" i="52"/>
  <c r="E17" i="73"/>
  <c r="AC114" i="52"/>
  <c r="F17" i="73"/>
  <c r="AD114" i="52"/>
  <c r="G17" i="73"/>
  <c r="AE114" i="52"/>
  <c r="H17" i="73"/>
  <c r="AF114" i="52"/>
  <c r="I17" i="73"/>
  <c r="AG114" i="52"/>
  <c r="J17" i="73"/>
  <c r="AH114" i="52"/>
  <c r="K17" i="73"/>
  <c r="AI114" i="52"/>
  <c r="L17" i="73"/>
  <c r="AJ114" i="52"/>
  <c r="M17" i="73"/>
  <c r="AK114" i="52"/>
  <c r="AL114" i="52"/>
  <c r="AM114" i="52"/>
  <c r="AN114" i="52"/>
  <c r="AO114" i="52"/>
  <c r="AP114" i="52"/>
  <c r="AQ114" i="52"/>
  <c r="AR114" i="52"/>
  <c r="AS114" i="52"/>
  <c r="AT114" i="52"/>
  <c r="AU114" i="52"/>
  <c r="AV114" i="52"/>
  <c r="AW114" i="52"/>
  <c r="AX114" i="52"/>
  <c r="AY114" i="52"/>
  <c r="AZ114" i="52"/>
  <c r="BA114" i="52"/>
  <c r="BB114" i="52"/>
  <c r="BC114" i="52"/>
  <c r="BD114" i="52"/>
  <c r="BE114" i="52"/>
  <c r="R17" i="73"/>
  <c r="BF114" i="52"/>
  <c r="S17" i="73"/>
  <c r="BG114" i="52"/>
  <c r="T17" i="73"/>
  <c r="BH114" i="52"/>
  <c r="U17" i="73"/>
  <c r="BI114" i="52"/>
  <c r="V17" i="73"/>
  <c r="BJ114" i="52"/>
  <c r="W17" i="73"/>
  <c r="BK114" i="52"/>
  <c r="X17" i="73"/>
  <c r="BL114" i="52"/>
  <c r="Y17" i="73"/>
  <c r="BM114" i="52"/>
  <c r="Z17" i="73"/>
  <c r="BN114" i="52"/>
  <c r="AA17" i="73"/>
  <c r="BO114" i="52"/>
  <c r="BP114" i="52"/>
  <c r="BQ114" i="52"/>
  <c r="BR114" i="52"/>
  <c r="BS114" i="52"/>
  <c r="BT114" i="52"/>
  <c r="BU114" i="52"/>
  <c r="BV114" i="52"/>
  <c r="BW114" i="52"/>
  <c r="BX114" i="52"/>
  <c r="BY114" i="52"/>
  <c r="BZ114" i="52"/>
  <c r="CA114" i="52"/>
  <c r="CB114" i="52"/>
  <c r="CC114" i="52"/>
  <c r="CD114" i="52"/>
  <c r="CE114" i="52"/>
  <c r="CF114" i="52"/>
  <c r="CG114" i="52"/>
  <c r="CH114" i="52"/>
  <c r="CS114" i="52"/>
  <c r="DG32" i="52"/>
  <c r="CT114" i="52"/>
  <c r="AG17" i="73"/>
  <c r="DH32" i="52"/>
  <c r="CU114" i="52"/>
  <c r="DI32" i="52"/>
  <c r="CV114" i="52"/>
  <c r="DJ32" i="52"/>
  <c r="CW114" i="52"/>
  <c r="AJ17" i="73"/>
  <c r="DK32" i="52"/>
  <c r="CX114" i="52"/>
  <c r="DL32" i="52"/>
  <c r="CY114" i="52"/>
  <c r="AL17" i="73"/>
  <c r="CZ114" i="52"/>
  <c r="DN32" i="52"/>
  <c r="DA114" i="52"/>
  <c r="DO32" i="52"/>
  <c r="DB114" i="52"/>
  <c r="DP32" i="52"/>
  <c r="H115" i="52"/>
  <c r="I115" i="52"/>
  <c r="J115" i="52"/>
  <c r="K115" i="52"/>
  <c r="L115" i="52"/>
  <c r="M115" i="52"/>
  <c r="N115" i="52"/>
  <c r="O115" i="52"/>
  <c r="P115" i="52"/>
  <c r="Q115" i="52"/>
  <c r="R115" i="52"/>
  <c r="S115" i="52"/>
  <c r="T115" i="52"/>
  <c r="U115" i="52"/>
  <c r="V115" i="52"/>
  <c r="W115" i="52"/>
  <c r="X115" i="52"/>
  <c r="Y115" i="52"/>
  <c r="Z115" i="52"/>
  <c r="AA115" i="52"/>
  <c r="D26" i="73"/>
  <c r="AB115" i="52"/>
  <c r="E26" i="73"/>
  <c r="AC115" i="52"/>
  <c r="F26" i="73"/>
  <c r="AD115" i="52"/>
  <c r="G26" i="73"/>
  <c r="AE115" i="52"/>
  <c r="H26" i="73"/>
  <c r="AF115" i="52"/>
  <c r="I26" i="73"/>
  <c r="AG115" i="52"/>
  <c r="J26" i="73"/>
  <c r="AH115" i="52"/>
  <c r="K26" i="73"/>
  <c r="AI115" i="52"/>
  <c r="L26" i="73"/>
  <c r="AJ115" i="52"/>
  <c r="M26" i="73"/>
  <c r="AK115" i="52"/>
  <c r="AL115" i="52"/>
  <c r="AM115" i="52"/>
  <c r="AN115" i="52"/>
  <c r="AO115" i="52"/>
  <c r="AP115" i="52"/>
  <c r="AQ115" i="52"/>
  <c r="AR115" i="52"/>
  <c r="AS115" i="52"/>
  <c r="AT115" i="52"/>
  <c r="AU115" i="52"/>
  <c r="AV115" i="52"/>
  <c r="AW115" i="52"/>
  <c r="AX115" i="52"/>
  <c r="AY115" i="52"/>
  <c r="AZ115" i="52"/>
  <c r="BA115" i="52"/>
  <c r="BB115" i="52"/>
  <c r="BC115" i="52"/>
  <c r="BD115" i="52"/>
  <c r="BE115" i="52"/>
  <c r="R26" i="73"/>
  <c r="BF115" i="52"/>
  <c r="S26" i="73"/>
  <c r="BG115" i="52"/>
  <c r="T26" i="73"/>
  <c r="BH115" i="52"/>
  <c r="U26" i="73"/>
  <c r="BI115" i="52"/>
  <c r="V26" i="73"/>
  <c r="BJ115" i="52"/>
  <c r="W26" i="73"/>
  <c r="BK115" i="52"/>
  <c r="X26" i="73"/>
  <c r="BL115" i="52"/>
  <c r="Y26" i="73"/>
  <c r="BM115" i="52"/>
  <c r="Z26" i="73"/>
  <c r="BN115" i="52"/>
  <c r="AA26" i="73"/>
  <c r="BO115" i="52"/>
  <c r="BP115" i="52"/>
  <c r="BQ115" i="52"/>
  <c r="BR115" i="52"/>
  <c r="BS115" i="52"/>
  <c r="BT115" i="52"/>
  <c r="BU115" i="52"/>
  <c r="BV115" i="52"/>
  <c r="BW115" i="52"/>
  <c r="BX115" i="52"/>
  <c r="BY115" i="52"/>
  <c r="BZ115" i="52"/>
  <c r="CA115" i="52"/>
  <c r="CB115" i="52"/>
  <c r="CC115" i="52"/>
  <c r="CD115" i="52"/>
  <c r="CE115" i="52"/>
  <c r="CF115" i="52"/>
  <c r="CG115" i="52"/>
  <c r="CH115" i="52"/>
  <c r="CS115" i="52"/>
  <c r="DG33" i="52"/>
  <c r="CT115" i="52"/>
  <c r="DH33" i="52"/>
  <c r="CU115" i="52"/>
  <c r="DI33" i="52"/>
  <c r="CV115" i="52"/>
  <c r="AI26" i="73"/>
  <c r="DJ33" i="52"/>
  <c r="CW115" i="52"/>
  <c r="DK33" i="52"/>
  <c r="CX115" i="52"/>
  <c r="DL33" i="52"/>
  <c r="CY115" i="52"/>
  <c r="DM33" i="52"/>
  <c r="CZ115" i="52"/>
  <c r="DN33" i="52"/>
  <c r="DA115" i="52"/>
  <c r="AN26" i="73"/>
  <c r="DO33" i="52"/>
  <c r="DB115" i="52"/>
  <c r="AO26" i="73"/>
  <c r="DP33" i="52"/>
  <c r="H116" i="52"/>
  <c r="I116" i="52"/>
  <c r="J116" i="52"/>
  <c r="K116" i="52"/>
  <c r="L116" i="52"/>
  <c r="M116" i="52"/>
  <c r="N116" i="52"/>
  <c r="O116" i="52"/>
  <c r="P116" i="52"/>
  <c r="Q116" i="52"/>
  <c r="R116" i="52"/>
  <c r="S116" i="52"/>
  <c r="T116" i="52"/>
  <c r="U116" i="52"/>
  <c r="V116" i="52"/>
  <c r="W116" i="52"/>
  <c r="X116" i="52"/>
  <c r="Y116" i="52"/>
  <c r="Z116" i="52"/>
  <c r="AA116" i="52"/>
  <c r="AB116" i="52"/>
  <c r="AC116" i="52"/>
  <c r="AD116" i="52"/>
  <c r="AE116" i="52"/>
  <c r="AF116" i="52"/>
  <c r="AG116" i="52"/>
  <c r="AH116" i="52"/>
  <c r="AI116" i="52"/>
  <c r="AJ116" i="52"/>
  <c r="AK116" i="52"/>
  <c r="AL116" i="52"/>
  <c r="AM116" i="52"/>
  <c r="AN116" i="52"/>
  <c r="AO116" i="52"/>
  <c r="AP116" i="52"/>
  <c r="AQ116" i="52"/>
  <c r="AR116" i="52"/>
  <c r="AS116" i="52"/>
  <c r="AT116" i="52"/>
  <c r="AU116" i="52"/>
  <c r="AV116" i="52"/>
  <c r="AW116" i="52"/>
  <c r="AX116" i="52"/>
  <c r="AY116" i="52"/>
  <c r="AZ116" i="52"/>
  <c r="BA116" i="52"/>
  <c r="BB116" i="52"/>
  <c r="BC116" i="52"/>
  <c r="BD116" i="52"/>
  <c r="BE116" i="52"/>
  <c r="BF116" i="52"/>
  <c r="BG116" i="52"/>
  <c r="BH116" i="52"/>
  <c r="BI116" i="52"/>
  <c r="BJ116" i="52"/>
  <c r="BK116" i="52"/>
  <c r="BL116" i="52"/>
  <c r="BM116" i="52"/>
  <c r="BO116" i="52"/>
  <c r="BP116" i="52"/>
  <c r="BQ116" i="52"/>
  <c r="BR116" i="52"/>
  <c r="BS116" i="52"/>
  <c r="BT116" i="52"/>
  <c r="BU116" i="52"/>
  <c r="BV116" i="52"/>
  <c r="BW116" i="52"/>
  <c r="BX116" i="52"/>
  <c r="CS116" i="52"/>
  <c r="DG34" i="52"/>
  <c r="CT116" i="52"/>
  <c r="DH34" i="52"/>
  <c r="CU116" i="52"/>
  <c r="DI34" i="52"/>
  <c r="CV116" i="52"/>
  <c r="DJ34" i="52"/>
  <c r="CW116" i="52"/>
  <c r="DK34" i="52"/>
  <c r="CX116" i="52"/>
  <c r="DL34" i="52"/>
  <c r="CY116" i="52"/>
  <c r="DM34" i="52"/>
  <c r="CZ116" i="52"/>
  <c r="DN34" i="52"/>
  <c r="DA116" i="52"/>
  <c r="DO34" i="52"/>
  <c r="G116" i="52"/>
  <c r="G115" i="52"/>
  <c r="G114" i="52"/>
  <c r="G113" i="52"/>
  <c r="D17" i="53"/>
  <c r="DB86" i="52"/>
  <c r="DP30" i="52"/>
  <c r="H83" i="52"/>
  <c r="E16" i="53"/>
  <c r="I83" i="52"/>
  <c r="F16" i="53"/>
  <c r="J83" i="52"/>
  <c r="G16" i="53"/>
  <c r="K83" i="52"/>
  <c r="H16" i="53"/>
  <c r="L83" i="52"/>
  <c r="I16" i="53"/>
  <c r="M83" i="52"/>
  <c r="J16" i="53"/>
  <c r="N83" i="52"/>
  <c r="K16" i="53"/>
  <c r="O83" i="52"/>
  <c r="L16" i="53"/>
  <c r="P83" i="52"/>
  <c r="M16" i="53"/>
  <c r="R83" i="52"/>
  <c r="E25" i="53"/>
  <c r="S83" i="52"/>
  <c r="F25" i="53"/>
  <c r="T83" i="52"/>
  <c r="G25" i="53"/>
  <c r="U83" i="52"/>
  <c r="H25" i="53"/>
  <c r="V83" i="52"/>
  <c r="I25" i="53"/>
  <c r="W83" i="52"/>
  <c r="J25" i="53"/>
  <c r="X83" i="52"/>
  <c r="K25" i="53"/>
  <c r="Y83" i="52"/>
  <c r="L25" i="53"/>
  <c r="Z83" i="52"/>
  <c r="M25" i="53"/>
  <c r="AB83" i="52"/>
  <c r="AC83" i="52"/>
  <c r="F7" i="73"/>
  <c r="AD83" i="52"/>
  <c r="G7" i="53"/>
  <c r="AE83" i="52"/>
  <c r="H7" i="53"/>
  <c r="AF83" i="52"/>
  <c r="I7" i="53"/>
  <c r="AG83" i="52"/>
  <c r="J7" i="53"/>
  <c r="AH83" i="52"/>
  <c r="AI83" i="52"/>
  <c r="AJ83" i="52"/>
  <c r="M7" i="53"/>
  <c r="AK83" i="52"/>
  <c r="R16" i="53"/>
  <c r="AL83" i="52"/>
  <c r="S16" i="53"/>
  <c r="AM83" i="52"/>
  <c r="T16" i="53"/>
  <c r="AN83" i="52"/>
  <c r="U16" i="53"/>
  <c r="AO83" i="52"/>
  <c r="V16" i="53"/>
  <c r="AP83" i="52"/>
  <c r="W16" i="53"/>
  <c r="AQ83" i="52"/>
  <c r="X16" i="53"/>
  <c r="AR83" i="52"/>
  <c r="Y16" i="53"/>
  <c r="AS83" i="52"/>
  <c r="Z16" i="53"/>
  <c r="AT83" i="52"/>
  <c r="AA16" i="53"/>
  <c r="AU83" i="52"/>
  <c r="R25" i="53"/>
  <c r="AV83" i="52"/>
  <c r="S25" i="53"/>
  <c r="AW83" i="52"/>
  <c r="T25" i="53"/>
  <c r="AX83" i="52"/>
  <c r="U25" i="53"/>
  <c r="AY83" i="52"/>
  <c r="V25" i="53"/>
  <c r="AZ83" i="52"/>
  <c r="W25" i="53"/>
  <c r="BA83" i="52"/>
  <c r="X25" i="53"/>
  <c r="BB83" i="52"/>
  <c r="Y25" i="53"/>
  <c r="BC83" i="52"/>
  <c r="Z25" i="53"/>
  <c r="BD83" i="52"/>
  <c r="AA25" i="53"/>
  <c r="BF83" i="52"/>
  <c r="BG83" i="52"/>
  <c r="T7" i="53"/>
  <c r="BH83" i="52"/>
  <c r="BI83" i="52"/>
  <c r="V7" i="53"/>
  <c r="BJ83" i="52"/>
  <c r="W7" i="53"/>
  <c r="BK83" i="52"/>
  <c r="X7" i="73"/>
  <c r="BL83" i="52"/>
  <c r="BM83" i="52"/>
  <c r="Z7" i="53"/>
  <c r="AA7" i="53"/>
  <c r="AF16" i="53"/>
  <c r="BP83" i="52"/>
  <c r="AG16" i="53"/>
  <c r="BQ83" i="52"/>
  <c r="AH16" i="53"/>
  <c r="BR83" i="52"/>
  <c r="AI16" i="53"/>
  <c r="BS83" i="52"/>
  <c r="AJ16" i="53"/>
  <c r="BT83" i="52"/>
  <c r="AK16" i="53"/>
  <c r="BU83" i="52"/>
  <c r="AL16" i="53"/>
  <c r="BV83" i="52"/>
  <c r="AM16" i="53"/>
  <c r="BW83" i="52"/>
  <c r="AN16" i="53"/>
  <c r="BX83" i="52"/>
  <c r="AO16" i="53"/>
  <c r="DG27" i="52"/>
  <c r="CT83" i="52"/>
  <c r="DH27" i="52"/>
  <c r="CU83" i="52"/>
  <c r="AH7" i="53"/>
  <c r="DI27" i="52"/>
  <c r="CV83" i="52"/>
  <c r="AI7" i="53"/>
  <c r="DJ27" i="52"/>
  <c r="CW83" i="52"/>
  <c r="DK27" i="52"/>
  <c r="CX83" i="52"/>
  <c r="DL27" i="52"/>
  <c r="CY83" i="52"/>
  <c r="DM27" i="52"/>
  <c r="CZ83" i="52"/>
  <c r="DN27" i="52"/>
  <c r="DA83" i="52"/>
  <c r="AN7" i="53"/>
  <c r="DO27" i="52"/>
  <c r="H84" i="52"/>
  <c r="I84" i="52"/>
  <c r="J84" i="52"/>
  <c r="K84" i="52"/>
  <c r="L84" i="52"/>
  <c r="M84" i="52"/>
  <c r="N84" i="52"/>
  <c r="O84" i="52"/>
  <c r="P84" i="52"/>
  <c r="Q84" i="52"/>
  <c r="R84" i="52"/>
  <c r="S84" i="52"/>
  <c r="T84" i="52"/>
  <c r="U84" i="52"/>
  <c r="V84" i="52"/>
  <c r="W84" i="52"/>
  <c r="X84" i="52"/>
  <c r="Y84" i="52"/>
  <c r="Z84" i="52"/>
  <c r="AA84" i="52"/>
  <c r="D16" i="73"/>
  <c r="AB84" i="52"/>
  <c r="E16" i="73"/>
  <c r="AC84" i="52"/>
  <c r="F16" i="73"/>
  <c r="AD84" i="52"/>
  <c r="G16" i="73"/>
  <c r="AE84" i="52"/>
  <c r="H16" i="73"/>
  <c r="AF84" i="52"/>
  <c r="I16" i="73"/>
  <c r="AG84" i="52"/>
  <c r="J16" i="73"/>
  <c r="AH84" i="52"/>
  <c r="K16" i="73"/>
  <c r="AI84" i="52"/>
  <c r="L16" i="73"/>
  <c r="AJ84" i="52"/>
  <c r="M16" i="73"/>
  <c r="AK84" i="52"/>
  <c r="AL84" i="52"/>
  <c r="AM84" i="52"/>
  <c r="AN84" i="52"/>
  <c r="AO84" i="52"/>
  <c r="AP84" i="52"/>
  <c r="AQ84" i="52"/>
  <c r="AR84" i="52"/>
  <c r="AS84" i="52"/>
  <c r="AT84" i="52"/>
  <c r="AU84" i="52"/>
  <c r="AV84" i="52"/>
  <c r="AW84" i="52"/>
  <c r="AX84" i="52"/>
  <c r="AY84" i="52"/>
  <c r="AZ84" i="52"/>
  <c r="BA84" i="52"/>
  <c r="BB84" i="52"/>
  <c r="BC84" i="52"/>
  <c r="BD84" i="52"/>
  <c r="BE84" i="52"/>
  <c r="R16" i="73"/>
  <c r="BF84" i="52"/>
  <c r="S16" i="73"/>
  <c r="BG84" i="52"/>
  <c r="T16" i="73"/>
  <c r="BH84" i="52"/>
  <c r="U16" i="73"/>
  <c r="BI84" i="52"/>
  <c r="V16" i="73"/>
  <c r="BJ84" i="52"/>
  <c r="W16" i="73"/>
  <c r="BK84" i="52"/>
  <c r="X16" i="73"/>
  <c r="BL84" i="52"/>
  <c r="Y16" i="73"/>
  <c r="BM84" i="52"/>
  <c r="Z16" i="73"/>
  <c r="BN84" i="52"/>
  <c r="AA16" i="73"/>
  <c r="BO84" i="52"/>
  <c r="BP84" i="52"/>
  <c r="BQ84" i="52"/>
  <c r="BR84" i="52"/>
  <c r="BS84" i="52"/>
  <c r="BT84" i="52"/>
  <c r="BU84" i="52"/>
  <c r="BV84" i="52"/>
  <c r="BW84" i="52"/>
  <c r="BX84" i="52"/>
  <c r="BY84" i="52"/>
  <c r="BZ84" i="52"/>
  <c r="CA84" i="52"/>
  <c r="CB84" i="52"/>
  <c r="CC84" i="52"/>
  <c r="CD84" i="52"/>
  <c r="CE84" i="52"/>
  <c r="CF84" i="52"/>
  <c r="CG84" i="52"/>
  <c r="CH84" i="52"/>
  <c r="CS84" i="52"/>
  <c r="AF16" i="73"/>
  <c r="DG28" i="52"/>
  <c r="CT84" i="52"/>
  <c r="AG16" i="73"/>
  <c r="CU84" i="52"/>
  <c r="DI28" i="52"/>
  <c r="CV84" i="52"/>
  <c r="DJ28" i="52"/>
  <c r="CW84" i="52"/>
  <c r="DK28" i="52"/>
  <c r="CX84" i="52"/>
  <c r="AK16" i="73"/>
  <c r="DL28" i="52"/>
  <c r="CY84" i="52"/>
  <c r="AL16" i="73"/>
  <c r="DM28" i="52"/>
  <c r="CZ84" i="52"/>
  <c r="DN28" i="52"/>
  <c r="DA84" i="52"/>
  <c r="DO28" i="52"/>
  <c r="DB84" i="52"/>
  <c r="DP28" i="52"/>
  <c r="H85" i="52"/>
  <c r="I85" i="52"/>
  <c r="J85" i="52"/>
  <c r="K85" i="52"/>
  <c r="L85" i="52"/>
  <c r="M85" i="52"/>
  <c r="N85" i="52"/>
  <c r="O85" i="52"/>
  <c r="P85" i="52"/>
  <c r="Q85" i="52"/>
  <c r="R85" i="52"/>
  <c r="S85" i="52"/>
  <c r="T85" i="52"/>
  <c r="U85" i="52"/>
  <c r="V85" i="52"/>
  <c r="W85" i="52"/>
  <c r="X85" i="52"/>
  <c r="Y85" i="52"/>
  <c r="Z85" i="52"/>
  <c r="AA85" i="52"/>
  <c r="D25" i="73"/>
  <c r="AB85" i="52"/>
  <c r="E25" i="73"/>
  <c r="AC85" i="52"/>
  <c r="F25" i="73"/>
  <c r="AD85" i="52"/>
  <c r="G25" i="73"/>
  <c r="AE85" i="52"/>
  <c r="H25" i="73"/>
  <c r="AF85" i="52"/>
  <c r="I25" i="73"/>
  <c r="AG85" i="52"/>
  <c r="J25" i="73"/>
  <c r="AH85" i="52"/>
  <c r="K25" i="73"/>
  <c r="AI85" i="52"/>
  <c r="L25" i="73"/>
  <c r="AJ85" i="52"/>
  <c r="M25" i="73"/>
  <c r="AK85" i="52"/>
  <c r="AL85" i="52"/>
  <c r="AM85" i="52"/>
  <c r="AN85" i="52"/>
  <c r="AO85" i="52"/>
  <c r="AP85" i="52"/>
  <c r="AQ85" i="52"/>
  <c r="AR85" i="52"/>
  <c r="AS85" i="52"/>
  <c r="AT85" i="52"/>
  <c r="AU85" i="52"/>
  <c r="AV85" i="52"/>
  <c r="AW85" i="52"/>
  <c r="AX85" i="52"/>
  <c r="AY85" i="52"/>
  <c r="AZ85" i="52"/>
  <c r="BA85" i="52"/>
  <c r="BB85" i="52"/>
  <c r="BC85" i="52"/>
  <c r="BD85" i="52"/>
  <c r="BE85" i="52"/>
  <c r="R25" i="73"/>
  <c r="BF85" i="52"/>
  <c r="S25" i="73"/>
  <c r="BG85" i="52"/>
  <c r="T25" i="73"/>
  <c r="BH85" i="52"/>
  <c r="U25" i="73"/>
  <c r="BI85" i="52"/>
  <c r="V25" i="73"/>
  <c r="BJ85" i="52"/>
  <c r="W25" i="73"/>
  <c r="BK85" i="52"/>
  <c r="X25" i="73"/>
  <c r="BL85" i="52"/>
  <c r="Y25" i="73"/>
  <c r="BM85" i="52"/>
  <c r="Z25" i="73"/>
  <c r="BN85" i="52"/>
  <c r="AA25" i="73"/>
  <c r="BO85" i="52"/>
  <c r="BP85" i="52"/>
  <c r="BQ85" i="52"/>
  <c r="BR85" i="52"/>
  <c r="BS85" i="52"/>
  <c r="BT85" i="52"/>
  <c r="BU85" i="52"/>
  <c r="BV85" i="52"/>
  <c r="BW85" i="52"/>
  <c r="BX85" i="52"/>
  <c r="BY85" i="52"/>
  <c r="BZ85" i="52"/>
  <c r="CA85" i="52"/>
  <c r="CB85" i="52"/>
  <c r="CC85" i="52"/>
  <c r="CD85" i="52"/>
  <c r="CE85" i="52"/>
  <c r="CF85" i="52"/>
  <c r="CG85" i="52"/>
  <c r="CH85" i="52"/>
  <c r="CS85" i="52"/>
  <c r="AF25" i="73"/>
  <c r="DG29" i="52"/>
  <c r="CT85" i="52"/>
  <c r="AG25" i="73"/>
  <c r="DH29" i="52"/>
  <c r="CU85" i="52"/>
  <c r="DI29" i="52"/>
  <c r="CV85" i="52"/>
  <c r="AI25" i="73"/>
  <c r="DJ29" i="52"/>
  <c r="CW85" i="52"/>
  <c r="DK29" i="52"/>
  <c r="CX85" i="52"/>
  <c r="DL29" i="52"/>
  <c r="CY85" i="52"/>
  <c r="DM29" i="52"/>
  <c r="CZ85" i="52"/>
  <c r="AM25" i="73"/>
  <c r="DN29" i="52"/>
  <c r="DA85" i="52"/>
  <c r="DO29" i="52"/>
  <c r="DB85" i="52"/>
  <c r="AO25" i="73"/>
  <c r="DP29" i="52"/>
  <c r="H86" i="52"/>
  <c r="I86" i="52"/>
  <c r="J86" i="52"/>
  <c r="K86" i="52"/>
  <c r="L86" i="52"/>
  <c r="M86" i="52"/>
  <c r="N86" i="52"/>
  <c r="O86" i="52"/>
  <c r="P86" i="52"/>
  <c r="Q86" i="52"/>
  <c r="R86" i="52"/>
  <c r="S86" i="52"/>
  <c r="T86" i="52"/>
  <c r="U86" i="52"/>
  <c r="V86" i="52"/>
  <c r="W86" i="52"/>
  <c r="X86" i="52"/>
  <c r="Y86" i="52"/>
  <c r="Z86" i="52"/>
  <c r="AA86" i="52"/>
  <c r="AB86" i="52"/>
  <c r="AC86" i="52"/>
  <c r="AD86" i="52"/>
  <c r="AE86" i="52"/>
  <c r="AF86" i="52"/>
  <c r="AG86" i="52"/>
  <c r="AH86" i="52"/>
  <c r="AI86" i="52"/>
  <c r="AJ86" i="52"/>
  <c r="AK86" i="52"/>
  <c r="AL86" i="52"/>
  <c r="AM86" i="52"/>
  <c r="AN86" i="52"/>
  <c r="AO86" i="52"/>
  <c r="AP86" i="52"/>
  <c r="AQ86" i="52"/>
  <c r="AR86" i="52"/>
  <c r="AS86" i="52"/>
  <c r="AT86" i="52"/>
  <c r="AU86" i="52"/>
  <c r="AV86" i="52"/>
  <c r="AW86" i="52"/>
  <c r="AX86" i="52"/>
  <c r="AY86" i="52"/>
  <c r="AZ86" i="52"/>
  <c r="BA86" i="52"/>
  <c r="BB86" i="52"/>
  <c r="BC86" i="52"/>
  <c r="BD86" i="52"/>
  <c r="BE86" i="52"/>
  <c r="BF86" i="52"/>
  <c r="BG86" i="52"/>
  <c r="BH86" i="52"/>
  <c r="BI86" i="52"/>
  <c r="BJ86" i="52"/>
  <c r="BK86" i="52"/>
  <c r="BL86" i="52"/>
  <c r="BM86" i="52"/>
  <c r="BN86" i="52"/>
  <c r="BO86" i="52"/>
  <c r="BP86" i="52"/>
  <c r="BQ86" i="52"/>
  <c r="BR86" i="52"/>
  <c r="BS86" i="52"/>
  <c r="BT86" i="52"/>
  <c r="BU86" i="52"/>
  <c r="BV86" i="52"/>
  <c r="BW86" i="52"/>
  <c r="BX86" i="52"/>
  <c r="CS86" i="52"/>
  <c r="DG30" i="52"/>
  <c r="CT86" i="52"/>
  <c r="DH30" i="52"/>
  <c r="CU86" i="52"/>
  <c r="DI30" i="52"/>
  <c r="CV86" i="52"/>
  <c r="DJ30" i="52"/>
  <c r="CW86" i="52"/>
  <c r="DK30" i="52"/>
  <c r="CX86" i="52"/>
  <c r="DL30" i="52"/>
  <c r="CY86" i="52"/>
  <c r="DM30" i="52"/>
  <c r="CZ86" i="52"/>
  <c r="DN30" i="52"/>
  <c r="DA86" i="52"/>
  <c r="DO30" i="52"/>
  <c r="G86" i="52"/>
  <c r="G85" i="52"/>
  <c r="G84" i="52"/>
  <c r="AN6" i="53"/>
  <c r="AL6" i="53"/>
  <c r="AH6" i="53"/>
  <c r="AO24" i="53"/>
  <c r="AO15" i="53"/>
  <c r="AN15" i="53"/>
  <c r="AM15" i="53"/>
  <c r="AA6" i="53"/>
  <c r="Z6" i="53"/>
  <c r="Y6" i="53"/>
  <c r="X6" i="53"/>
  <c r="W6" i="53"/>
  <c r="U6" i="53"/>
  <c r="T6" i="53"/>
  <c r="X24" i="53"/>
  <c r="W24" i="53"/>
  <c r="V24" i="53"/>
  <c r="U24" i="53"/>
  <c r="T24" i="53"/>
  <c r="S24" i="53"/>
  <c r="R24" i="53"/>
  <c r="U15" i="53"/>
  <c r="T15" i="53"/>
  <c r="S15" i="53"/>
  <c r="R15" i="53"/>
  <c r="D24" i="53"/>
  <c r="H15" i="53"/>
  <c r="G15" i="53"/>
  <c r="F15" i="53"/>
  <c r="BO352" i="42"/>
  <c r="BF299" i="49"/>
  <c r="BG299" i="49"/>
  <c r="BH299" i="49"/>
  <c r="BI299" i="49"/>
  <c r="BJ299" i="49"/>
  <c r="BK299" i="49"/>
  <c r="BL299" i="49"/>
  <c r="BM299" i="49"/>
  <c r="BN299" i="49"/>
  <c r="BO299" i="49"/>
  <c r="BF300" i="49"/>
  <c r="BG300" i="49"/>
  <c r="BH300" i="49"/>
  <c r="BI300" i="49"/>
  <c r="BJ300" i="49"/>
  <c r="BK300" i="49"/>
  <c r="BL300" i="49"/>
  <c r="BM300" i="49"/>
  <c r="BN300" i="49"/>
  <c r="BO300" i="49"/>
  <c r="BF301" i="49"/>
  <c r="BG301" i="49"/>
  <c r="BH301" i="49"/>
  <c r="BI301" i="49"/>
  <c r="BJ301" i="49"/>
  <c r="BK301" i="49"/>
  <c r="BL301" i="49"/>
  <c r="BM301" i="49"/>
  <c r="BN301" i="49"/>
  <c r="BO301" i="49"/>
  <c r="BG5" i="49"/>
  <c r="BH5" i="49"/>
  <c r="BI5" i="49"/>
  <c r="BJ5" i="49"/>
  <c r="BK5" i="49"/>
  <c r="BL5" i="49"/>
  <c r="BM5" i="49"/>
  <c r="BN5" i="49"/>
  <c r="BO5" i="49"/>
  <c r="BF6" i="49"/>
  <c r="BG6" i="49"/>
  <c r="BH6" i="49"/>
  <c r="BI6" i="49"/>
  <c r="BJ6" i="49"/>
  <c r="BK6" i="49"/>
  <c r="BL6" i="49"/>
  <c r="BM6" i="49"/>
  <c r="BN6" i="49"/>
  <c r="BO6" i="49"/>
  <c r="BF7" i="49"/>
  <c r="BG7" i="49"/>
  <c r="BH7" i="49"/>
  <c r="BI7" i="49"/>
  <c r="BJ7" i="49"/>
  <c r="BK7" i="49"/>
  <c r="BL7" i="49"/>
  <c r="BM7" i="49"/>
  <c r="BN7" i="49"/>
  <c r="BO7" i="49"/>
  <c r="BF8" i="49"/>
  <c r="BG8" i="49"/>
  <c r="BH8" i="49"/>
  <c r="BI8" i="49"/>
  <c r="BJ8" i="49"/>
  <c r="BK8" i="49"/>
  <c r="BL8" i="49"/>
  <c r="BM8" i="49"/>
  <c r="BN8" i="49"/>
  <c r="BO8" i="49"/>
  <c r="BF9" i="49"/>
  <c r="BG9" i="49"/>
  <c r="BH9" i="49"/>
  <c r="BI9" i="49"/>
  <c r="BJ9" i="49"/>
  <c r="BK9" i="49"/>
  <c r="BL9" i="49"/>
  <c r="BM9" i="49"/>
  <c r="BN9" i="49"/>
  <c r="BO9" i="49"/>
  <c r="BF10" i="49"/>
  <c r="BG10" i="49"/>
  <c r="BH10" i="49"/>
  <c r="BI10" i="49"/>
  <c r="BJ10" i="49"/>
  <c r="BK10" i="49"/>
  <c r="BL10" i="49"/>
  <c r="BM10" i="49"/>
  <c r="BN10" i="49"/>
  <c r="BO10" i="49"/>
  <c r="BF11" i="49"/>
  <c r="BG11" i="49"/>
  <c r="BH11" i="49"/>
  <c r="BI11" i="49"/>
  <c r="BJ11" i="49"/>
  <c r="BK11" i="49"/>
  <c r="BL11" i="49"/>
  <c r="BM11" i="49"/>
  <c r="BN11" i="49"/>
  <c r="BO11" i="49"/>
  <c r="BF12" i="49"/>
  <c r="BG12" i="49"/>
  <c r="BH12" i="49"/>
  <c r="BI12" i="49"/>
  <c r="BJ12" i="49"/>
  <c r="BK12" i="49"/>
  <c r="BL12" i="49"/>
  <c r="BM12" i="49"/>
  <c r="BN12" i="49"/>
  <c r="BO12" i="49"/>
  <c r="BF13" i="49"/>
  <c r="BG13" i="49"/>
  <c r="BH13" i="49"/>
  <c r="BI13" i="49"/>
  <c r="BJ13" i="49"/>
  <c r="BK13" i="49"/>
  <c r="BL13" i="49"/>
  <c r="BM13" i="49"/>
  <c r="BN13" i="49"/>
  <c r="BO13" i="49"/>
  <c r="BF14" i="49"/>
  <c r="BG14" i="49"/>
  <c r="BH14" i="49"/>
  <c r="BI14" i="49"/>
  <c r="BJ14" i="49"/>
  <c r="BK14" i="49"/>
  <c r="BL14" i="49"/>
  <c r="BM14" i="49"/>
  <c r="BN14" i="49"/>
  <c r="BO14" i="49"/>
  <c r="BF15" i="49"/>
  <c r="BG15" i="49"/>
  <c r="BH15" i="49"/>
  <c r="BI15" i="49"/>
  <c r="BJ15" i="49"/>
  <c r="BK15" i="49"/>
  <c r="BL15" i="49"/>
  <c r="BM15" i="49"/>
  <c r="BN15" i="49"/>
  <c r="BO15" i="49"/>
  <c r="BF16" i="49"/>
  <c r="BG16" i="49"/>
  <c r="BH16" i="49"/>
  <c r="BI16" i="49"/>
  <c r="BJ16" i="49"/>
  <c r="BK16" i="49"/>
  <c r="BL16" i="49"/>
  <c r="BM16" i="49"/>
  <c r="BN16" i="49"/>
  <c r="BO16" i="49"/>
  <c r="BF17" i="49"/>
  <c r="BG17" i="49"/>
  <c r="BH17" i="49"/>
  <c r="BI17" i="49"/>
  <c r="BJ17" i="49"/>
  <c r="BK17" i="49"/>
  <c r="BL17" i="49"/>
  <c r="BM17" i="49"/>
  <c r="BN17" i="49"/>
  <c r="BO17" i="49"/>
  <c r="BF18" i="49"/>
  <c r="BG18" i="49"/>
  <c r="BH18" i="49"/>
  <c r="BI18" i="49"/>
  <c r="BJ18" i="49"/>
  <c r="BK18" i="49"/>
  <c r="BL18" i="49"/>
  <c r="BM18" i="49"/>
  <c r="BN18" i="49"/>
  <c r="BO18" i="49"/>
  <c r="BF19" i="49"/>
  <c r="BG19" i="49"/>
  <c r="BH19" i="49"/>
  <c r="BI19" i="49"/>
  <c r="BJ19" i="49"/>
  <c r="BK19" i="49"/>
  <c r="BL19" i="49"/>
  <c r="BM19" i="49"/>
  <c r="BN19" i="49"/>
  <c r="BO19" i="49"/>
  <c r="BF20" i="49"/>
  <c r="BG20" i="49"/>
  <c r="BH20" i="49"/>
  <c r="BI20" i="49"/>
  <c r="BJ20" i="49"/>
  <c r="BK20" i="49"/>
  <c r="BL20" i="49"/>
  <c r="BM20" i="49"/>
  <c r="BN20" i="49"/>
  <c r="BO20" i="49"/>
  <c r="BF21" i="49"/>
  <c r="BG21" i="49"/>
  <c r="BH21" i="49"/>
  <c r="BI21" i="49"/>
  <c r="BJ21" i="49"/>
  <c r="BK21" i="49"/>
  <c r="BL21" i="49"/>
  <c r="BM21" i="49"/>
  <c r="BN21" i="49"/>
  <c r="BO21" i="49"/>
  <c r="BF22" i="49"/>
  <c r="BG22" i="49"/>
  <c r="BH22" i="49"/>
  <c r="BI22" i="49"/>
  <c r="BJ22" i="49"/>
  <c r="BK22" i="49"/>
  <c r="BL22" i="49"/>
  <c r="BM22" i="49"/>
  <c r="BN22" i="49"/>
  <c r="BO22" i="49"/>
  <c r="BF23" i="49"/>
  <c r="BG23" i="49"/>
  <c r="BH23" i="49"/>
  <c r="BI23" i="49"/>
  <c r="BJ23" i="49"/>
  <c r="BK23" i="49"/>
  <c r="BL23" i="49"/>
  <c r="BM23" i="49"/>
  <c r="BN23" i="49"/>
  <c r="BO23" i="49"/>
  <c r="BF24" i="49"/>
  <c r="BG24" i="49"/>
  <c r="BH24" i="49"/>
  <c r="BI24" i="49"/>
  <c r="BJ24" i="49"/>
  <c r="BK24" i="49"/>
  <c r="BL24" i="49"/>
  <c r="BM24" i="49"/>
  <c r="BN24" i="49"/>
  <c r="BO24" i="49"/>
  <c r="BF25" i="49"/>
  <c r="BG25" i="49"/>
  <c r="BH25" i="49"/>
  <c r="BI25" i="49"/>
  <c r="BJ25" i="49"/>
  <c r="BK25" i="49"/>
  <c r="BL25" i="49"/>
  <c r="BM25" i="49"/>
  <c r="BN25" i="49"/>
  <c r="BO25" i="49"/>
  <c r="BF323" i="49"/>
  <c r="BG323" i="49"/>
  <c r="BH323" i="49"/>
  <c r="BI323" i="49"/>
  <c r="BJ323" i="49"/>
  <c r="BK323" i="49"/>
  <c r="BL323" i="49"/>
  <c r="BM323" i="49"/>
  <c r="BN323" i="49"/>
  <c r="BO323" i="49"/>
  <c r="BF324" i="49"/>
  <c r="BG324" i="49"/>
  <c r="BH324" i="49"/>
  <c r="BI324" i="49"/>
  <c r="BJ324" i="49"/>
  <c r="BK324" i="49"/>
  <c r="BL324" i="49"/>
  <c r="BM324" i="49"/>
  <c r="BN324" i="49"/>
  <c r="BO324" i="49"/>
  <c r="BF325" i="49"/>
  <c r="BG325" i="49"/>
  <c r="BH325" i="49"/>
  <c r="BI325" i="49"/>
  <c r="BJ325" i="49"/>
  <c r="BK325" i="49"/>
  <c r="BL325" i="49"/>
  <c r="BM325" i="49"/>
  <c r="BN325" i="49"/>
  <c r="BO325" i="49"/>
  <c r="BF326" i="49"/>
  <c r="BG326" i="49"/>
  <c r="BH326" i="49"/>
  <c r="BI326" i="49"/>
  <c r="BJ326" i="49"/>
  <c r="BK326" i="49"/>
  <c r="BL326" i="49"/>
  <c r="BM326" i="49"/>
  <c r="BN326" i="49"/>
  <c r="BO326" i="49"/>
  <c r="BF327" i="49"/>
  <c r="BG327" i="49"/>
  <c r="BH327" i="49"/>
  <c r="BI327" i="49"/>
  <c r="BJ327" i="49"/>
  <c r="BK327" i="49"/>
  <c r="BL327" i="49"/>
  <c r="BM327" i="49"/>
  <c r="BN327" i="49"/>
  <c r="BO327" i="49"/>
  <c r="BF328" i="49"/>
  <c r="BG328" i="49"/>
  <c r="BH328" i="49"/>
  <c r="BI328" i="49"/>
  <c r="BJ328" i="49"/>
  <c r="BK328" i="49"/>
  <c r="BL328" i="49"/>
  <c r="BM328" i="49"/>
  <c r="BN328" i="49"/>
  <c r="BO328" i="49"/>
  <c r="BF329" i="49"/>
  <c r="BG329" i="49"/>
  <c r="BH329" i="49"/>
  <c r="BI329" i="49"/>
  <c r="BJ329" i="49"/>
  <c r="BK329" i="49"/>
  <c r="BL329" i="49"/>
  <c r="BM329" i="49"/>
  <c r="BN329" i="49"/>
  <c r="BO329" i="49"/>
  <c r="BF330" i="49"/>
  <c r="BG330" i="49"/>
  <c r="BH330" i="49"/>
  <c r="BI330" i="49"/>
  <c r="BJ330" i="49"/>
  <c r="BK330" i="49"/>
  <c r="BL330" i="49"/>
  <c r="BM330" i="49"/>
  <c r="BN330" i="49"/>
  <c r="BO330" i="49"/>
  <c r="BF331" i="49"/>
  <c r="BG331" i="49"/>
  <c r="BH331" i="49"/>
  <c r="BI331" i="49"/>
  <c r="BJ331" i="49"/>
  <c r="BK331" i="49"/>
  <c r="BL331" i="49"/>
  <c r="BM331" i="49"/>
  <c r="BN331" i="49"/>
  <c r="BO331" i="49"/>
  <c r="BF332" i="49"/>
  <c r="BG332" i="49"/>
  <c r="BH332" i="49"/>
  <c r="BI332" i="49"/>
  <c r="BJ332" i="49"/>
  <c r="BK332" i="49"/>
  <c r="BL332" i="49"/>
  <c r="BM332" i="49"/>
  <c r="BN332" i="49"/>
  <c r="BO332" i="49"/>
  <c r="BF333" i="49"/>
  <c r="BG333" i="49"/>
  <c r="BH333" i="49"/>
  <c r="BI333" i="49"/>
  <c r="BJ333" i="49"/>
  <c r="BK333" i="49"/>
  <c r="BL333" i="49"/>
  <c r="BM333" i="49"/>
  <c r="BN333" i="49"/>
  <c r="BO333" i="49"/>
  <c r="BF334" i="49"/>
  <c r="BG334" i="49"/>
  <c r="BH334" i="49"/>
  <c r="BI334" i="49"/>
  <c r="BJ334" i="49"/>
  <c r="BK334" i="49"/>
  <c r="BL334" i="49"/>
  <c r="BM334" i="49"/>
  <c r="BN334" i="49"/>
  <c r="BO334" i="49"/>
  <c r="BF335" i="49"/>
  <c r="BG335" i="49"/>
  <c r="BH335" i="49"/>
  <c r="BI335" i="49"/>
  <c r="BJ335" i="49"/>
  <c r="BK335" i="49"/>
  <c r="BL335" i="49"/>
  <c r="BM335" i="49"/>
  <c r="BN335" i="49"/>
  <c r="BO335" i="49"/>
  <c r="BF336" i="49"/>
  <c r="BG336" i="49"/>
  <c r="BH336" i="49"/>
  <c r="BI336" i="49"/>
  <c r="BJ336" i="49"/>
  <c r="BK336" i="49"/>
  <c r="BL336" i="49"/>
  <c r="BM336" i="49"/>
  <c r="BN336" i="49"/>
  <c r="BO336" i="49"/>
  <c r="BF337" i="49"/>
  <c r="BG337" i="49"/>
  <c r="BH337" i="49"/>
  <c r="BI337" i="49"/>
  <c r="BJ337" i="49"/>
  <c r="BK337" i="49"/>
  <c r="BL337" i="49"/>
  <c r="BM337" i="49"/>
  <c r="BN337" i="49"/>
  <c r="BO337" i="49"/>
  <c r="BF338" i="49"/>
  <c r="BG338" i="49"/>
  <c r="BH338" i="49"/>
  <c r="BI338" i="49"/>
  <c r="BJ338" i="49"/>
  <c r="BK338" i="49"/>
  <c r="BL338" i="49"/>
  <c r="BM338" i="49"/>
  <c r="BN338" i="49"/>
  <c r="BO338" i="49"/>
  <c r="BF339" i="49"/>
  <c r="BG339" i="49"/>
  <c r="BH339" i="49"/>
  <c r="BI339" i="49"/>
  <c r="BJ339" i="49"/>
  <c r="BK339" i="49"/>
  <c r="BL339" i="49"/>
  <c r="BM339" i="49"/>
  <c r="BN339" i="49"/>
  <c r="BO339" i="49"/>
  <c r="BF340" i="49"/>
  <c r="BG340" i="49"/>
  <c r="BH340" i="49"/>
  <c r="BI340" i="49"/>
  <c r="BJ340" i="49"/>
  <c r="BK340" i="49"/>
  <c r="BL340" i="49"/>
  <c r="BM340" i="49"/>
  <c r="BN340" i="49"/>
  <c r="BO340" i="49"/>
  <c r="BF341" i="49"/>
  <c r="BG341" i="49"/>
  <c r="BH341" i="49"/>
  <c r="BI341" i="49"/>
  <c r="BJ341" i="49"/>
  <c r="BK341" i="49"/>
  <c r="BL341" i="49"/>
  <c r="BM341" i="49"/>
  <c r="BN341" i="49"/>
  <c r="BO341" i="49"/>
  <c r="BF342" i="49"/>
  <c r="BG342" i="49"/>
  <c r="BH342" i="49"/>
  <c r="BI342" i="49"/>
  <c r="BJ342" i="49"/>
  <c r="BK342" i="49"/>
  <c r="BL342" i="49"/>
  <c r="BM342" i="49"/>
  <c r="BN342" i="49"/>
  <c r="BO342" i="49"/>
  <c r="BF343" i="49"/>
  <c r="BG343" i="49"/>
  <c r="BH343" i="49"/>
  <c r="BI343" i="49"/>
  <c r="BJ343" i="49"/>
  <c r="BK343" i="49"/>
  <c r="BL343" i="49"/>
  <c r="BM343" i="49"/>
  <c r="BN343" i="49"/>
  <c r="BO343" i="49"/>
  <c r="BF344" i="49"/>
  <c r="BG344" i="49"/>
  <c r="BH344" i="49"/>
  <c r="BI344" i="49"/>
  <c r="BJ344" i="49"/>
  <c r="BK344" i="49"/>
  <c r="BL344" i="49"/>
  <c r="BM344" i="49"/>
  <c r="BN344" i="49"/>
  <c r="BO344" i="49"/>
  <c r="BF345" i="49"/>
  <c r="BG345" i="49"/>
  <c r="BH345" i="49"/>
  <c r="BI345" i="49"/>
  <c r="BJ345" i="49"/>
  <c r="BK345" i="49"/>
  <c r="BL345" i="49"/>
  <c r="BM345" i="49"/>
  <c r="BN345" i="49"/>
  <c r="BO345" i="49"/>
  <c r="BF346" i="49"/>
  <c r="BG346" i="49"/>
  <c r="BH346" i="49"/>
  <c r="BI346" i="49"/>
  <c r="BJ346" i="49"/>
  <c r="BK346" i="49"/>
  <c r="BL346" i="49"/>
  <c r="BM346" i="49"/>
  <c r="BN346" i="49"/>
  <c r="BO346" i="49"/>
  <c r="BF347" i="49"/>
  <c r="BG347" i="49"/>
  <c r="BH347" i="49"/>
  <c r="BI347" i="49"/>
  <c r="BJ347" i="49"/>
  <c r="BK347" i="49"/>
  <c r="BL347" i="49"/>
  <c r="BM347" i="49"/>
  <c r="BN347" i="49"/>
  <c r="BO347" i="49"/>
  <c r="BF348" i="49"/>
  <c r="BG348" i="49"/>
  <c r="BH348" i="49"/>
  <c r="BI348" i="49"/>
  <c r="BJ348" i="49"/>
  <c r="BK348" i="49"/>
  <c r="BL348" i="49"/>
  <c r="BM348" i="49"/>
  <c r="BN348" i="49"/>
  <c r="BO348" i="49"/>
  <c r="BF349" i="49"/>
  <c r="BG349" i="49"/>
  <c r="BH349" i="49"/>
  <c r="BI349" i="49"/>
  <c r="BJ349" i="49"/>
  <c r="BK349" i="49"/>
  <c r="BL349" i="49"/>
  <c r="BM349" i="49"/>
  <c r="BN349" i="49"/>
  <c r="BO349" i="49"/>
  <c r="BF350" i="49"/>
  <c r="BG350" i="49"/>
  <c r="BH350" i="49"/>
  <c r="BI350" i="49"/>
  <c r="BJ350" i="49"/>
  <c r="BK350" i="49"/>
  <c r="BL350" i="49"/>
  <c r="BM350" i="49"/>
  <c r="BN350" i="49"/>
  <c r="BO350" i="49"/>
  <c r="BF351" i="49"/>
  <c r="BG351" i="49"/>
  <c r="BH351" i="49"/>
  <c r="BI351" i="49"/>
  <c r="BJ351" i="49"/>
  <c r="BK351" i="49"/>
  <c r="BL351" i="49"/>
  <c r="BM351" i="49"/>
  <c r="BN351" i="49"/>
  <c r="BO351" i="49"/>
  <c r="BF352" i="49"/>
  <c r="BG352" i="49"/>
  <c r="BH352" i="49"/>
  <c r="BI352" i="49"/>
  <c r="BJ352" i="49"/>
  <c r="BK352" i="49"/>
  <c r="BL352" i="49"/>
  <c r="BM352" i="49"/>
  <c r="BN352" i="49"/>
  <c r="BO352" i="49"/>
  <c r="BF303" i="49"/>
  <c r="BG303" i="49"/>
  <c r="BH303" i="49"/>
  <c r="BI303" i="49"/>
  <c r="BJ303" i="49"/>
  <c r="BK303" i="49"/>
  <c r="BL303" i="49"/>
  <c r="BM303" i="49"/>
  <c r="BN303" i="49"/>
  <c r="BO303" i="49"/>
  <c r="BF304" i="49"/>
  <c r="BG304" i="49"/>
  <c r="BH304" i="49"/>
  <c r="BI304" i="49"/>
  <c r="BJ304" i="49"/>
  <c r="BK304" i="49"/>
  <c r="BL304" i="49"/>
  <c r="BM304" i="49"/>
  <c r="BN304" i="49"/>
  <c r="BO304" i="49"/>
  <c r="BF305" i="49"/>
  <c r="BG305" i="49"/>
  <c r="BH305" i="49"/>
  <c r="BI305" i="49"/>
  <c r="BJ305" i="49"/>
  <c r="BK305" i="49"/>
  <c r="BL305" i="49"/>
  <c r="BM305" i="49"/>
  <c r="BN305" i="49"/>
  <c r="BO305" i="49"/>
  <c r="BF306" i="49"/>
  <c r="BG306" i="49"/>
  <c r="BH306" i="49"/>
  <c r="BI306" i="49"/>
  <c r="BJ306" i="49"/>
  <c r="BK306" i="49"/>
  <c r="BL306" i="49"/>
  <c r="BM306" i="49"/>
  <c r="BN306" i="49"/>
  <c r="BO306" i="49"/>
  <c r="BF307" i="49"/>
  <c r="BG307" i="49"/>
  <c r="BH307" i="49"/>
  <c r="BI307" i="49"/>
  <c r="BJ307" i="49"/>
  <c r="BK307" i="49"/>
  <c r="BL307" i="49"/>
  <c r="BM307" i="49"/>
  <c r="BN307" i="49"/>
  <c r="BO307" i="49"/>
  <c r="BF308" i="49"/>
  <c r="BG308" i="49"/>
  <c r="BH308" i="49"/>
  <c r="BI308" i="49"/>
  <c r="BJ308" i="49"/>
  <c r="BK308" i="49"/>
  <c r="BL308" i="49"/>
  <c r="BM308" i="49"/>
  <c r="BN308" i="49"/>
  <c r="BO308" i="49"/>
  <c r="BF309" i="49"/>
  <c r="BG309" i="49"/>
  <c r="BH309" i="49"/>
  <c r="BI309" i="49"/>
  <c r="BJ309" i="49"/>
  <c r="BK309" i="49"/>
  <c r="BL309" i="49"/>
  <c r="BM309" i="49"/>
  <c r="BN309" i="49"/>
  <c r="BO309" i="49"/>
  <c r="BF310" i="49"/>
  <c r="BG310" i="49"/>
  <c r="BH310" i="49"/>
  <c r="BI310" i="49"/>
  <c r="BJ310" i="49"/>
  <c r="BK310" i="49"/>
  <c r="BL310" i="49"/>
  <c r="BM310" i="49"/>
  <c r="BN310" i="49"/>
  <c r="BO310" i="49"/>
  <c r="BF311" i="49"/>
  <c r="BG311" i="49"/>
  <c r="BH311" i="49"/>
  <c r="BI311" i="49"/>
  <c r="BJ311" i="49"/>
  <c r="BK311" i="49"/>
  <c r="BL311" i="49"/>
  <c r="BM311" i="49"/>
  <c r="BN311" i="49"/>
  <c r="BO311" i="49"/>
  <c r="BF312" i="49"/>
  <c r="BG312" i="49"/>
  <c r="BH312" i="49"/>
  <c r="BI312" i="49"/>
  <c r="BJ312" i="49"/>
  <c r="BK312" i="49"/>
  <c r="BL312" i="49"/>
  <c r="BM312" i="49"/>
  <c r="BN312" i="49"/>
  <c r="BO312" i="49"/>
  <c r="BF313" i="49"/>
  <c r="BG313" i="49"/>
  <c r="BH313" i="49"/>
  <c r="BI313" i="49"/>
  <c r="BJ313" i="49"/>
  <c r="BK313" i="49"/>
  <c r="BL313" i="49"/>
  <c r="BM313" i="49"/>
  <c r="BN313" i="49"/>
  <c r="BO313" i="49"/>
  <c r="BF314" i="49"/>
  <c r="BG314" i="49"/>
  <c r="BH314" i="49"/>
  <c r="BI314" i="49"/>
  <c r="BJ314" i="49"/>
  <c r="BK314" i="49"/>
  <c r="BL314" i="49"/>
  <c r="BM314" i="49"/>
  <c r="BN314" i="49"/>
  <c r="BO314" i="49"/>
  <c r="BF315" i="49"/>
  <c r="BG315" i="49"/>
  <c r="BH315" i="49"/>
  <c r="BI315" i="49"/>
  <c r="BJ315" i="49"/>
  <c r="BK315" i="49"/>
  <c r="BL315" i="49"/>
  <c r="BM315" i="49"/>
  <c r="BN315" i="49"/>
  <c r="BO315" i="49"/>
  <c r="BF316" i="49"/>
  <c r="BG316" i="49"/>
  <c r="BH316" i="49"/>
  <c r="BI316" i="49"/>
  <c r="BJ316" i="49"/>
  <c r="BK316" i="49"/>
  <c r="BL316" i="49"/>
  <c r="BM316" i="49"/>
  <c r="BN316" i="49"/>
  <c r="BO316" i="49"/>
  <c r="BF317" i="49"/>
  <c r="BG317" i="49"/>
  <c r="BH317" i="49"/>
  <c r="BI317" i="49"/>
  <c r="BJ317" i="49"/>
  <c r="BK317" i="49"/>
  <c r="BL317" i="49"/>
  <c r="BM317" i="49"/>
  <c r="BN317" i="49"/>
  <c r="BO317" i="49"/>
  <c r="BF318" i="49"/>
  <c r="BG318" i="49"/>
  <c r="BH318" i="49"/>
  <c r="BI318" i="49"/>
  <c r="BJ318" i="49"/>
  <c r="BK318" i="49"/>
  <c r="BL318" i="49"/>
  <c r="BM318" i="49"/>
  <c r="BN318" i="49"/>
  <c r="BO318" i="49"/>
  <c r="BF319" i="49"/>
  <c r="BG319" i="49"/>
  <c r="BH319" i="49"/>
  <c r="BI319" i="49"/>
  <c r="BJ319" i="49"/>
  <c r="BK319" i="49"/>
  <c r="BL319" i="49"/>
  <c r="BM319" i="49"/>
  <c r="BN319" i="49"/>
  <c r="BO319" i="49"/>
  <c r="BF320" i="49"/>
  <c r="BG320" i="49"/>
  <c r="BH320" i="49"/>
  <c r="BI320" i="49"/>
  <c r="BJ320" i="49"/>
  <c r="BK320" i="49"/>
  <c r="BL320" i="49"/>
  <c r="BM320" i="49"/>
  <c r="BN320" i="49"/>
  <c r="BO320" i="49"/>
  <c r="BF321" i="49"/>
  <c r="BG321" i="49"/>
  <c r="BH321" i="49"/>
  <c r="BI321" i="49"/>
  <c r="BJ321" i="49"/>
  <c r="BK321" i="49"/>
  <c r="BL321" i="49"/>
  <c r="BM321" i="49"/>
  <c r="BN321" i="49"/>
  <c r="BO321" i="49"/>
  <c r="BF322" i="49"/>
  <c r="BG322" i="49"/>
  <c r="BH322" i="49"/>
  <c r="BI322" i="49"/>
  <c r="BJ322" i="49"/>
  <c r="BK322" i="49"/>
  <c r="BL322" i="49"/>
  <c r="BM322" i="49"/>
  <c r="BN322" i="49"/>
  <c r="BO322" i="49"/>
  <c r="BF50" i="49"/>
  <c r="BG50" i="49"/>
  <c r="BH50" i="49"/>
  <c r="BI50" i="49"/>
  <c r="BJ50" i="49"/>
  <c r="BK50" i="49"/>
  <c r="BL50" i="49"/>
  <c r="BM50" i="49"/>
  <c r="BN50" i="49"/>
  <c r="BO50" i="49"/>
  <c r="BF51" i="49"/>
  <c r="BG51" i="49"/>
  <c r="BH51" i="49"/>
  <c r="BI51" i="49"/>
  <c r="BJ51" i="49"/>
  <c r="BK51" i="49"/>
  <c r="BL51" i="49"/>
  <c r="BM51" i="49"/>
  <c r="BN51" i="49"/>
  <c r="BO51" i="49"/>
  <c r="BF52" i="49"/>
  <c r="BG52" i="49"/>
  <c r="BH52" i="49"/>
  <c r="BI52" i="49"/>
  <c r="BJ52" i="49"/>
  <c r="BK52" i="49"/>
  <c r="BL52" i="49"/>
  <c r="BM52" i="49"/>
  <c r="BN52" i="49"/>
  <c r="BO52" i="49"/>
  <c r="BF53" i="49"/>
  <c r="BG53" i="49"/>
  <c r="BH53" i="49"/>
  <c r="BI53" i="49"/>
  <c r="BJ53" i="49"/>
  <c r="BK53" i="49"/>
  <c r="BL53" i="49"/>
  <c r="BM53" i="49"/>
  <c r="BN53" i="49"/>
  <c r="BO53" i="49"/>
  <c r="BF54" i="49"/>
  <c r="BG54" i="49"/>
  <c r="BH54" i="49"/>
  <c r="BI54" i="49"/>
  <c r="BJ54" i="49"/>
  <c r="BK54" i="49"/>
  <c r="BL54" i="49"/>
  <c r="BM54" i="49"/>
  <c r="BN54" i="49"/>
  <c r="BO54" i="49"/>
  <c r="BF55" i="49"/>
  <c r="BG55" i="49"/>
  <c r="BH55" i="49"/>
  <c r="BI55" i="49"/>
  <c r="BJ55" i="49"/>
  <c r="BK55" i="49"/>
  <c r="BL55" i="49"/>
  <c r="BM55" i="49"/>
  <c r="BN55" i="49"/>
  <c r="BO55" i="49"/>
  <c r="BF56" i="49"/>
  <c r="BG56" i="49"/>
  <c r="BH56" i="49"/>
  <c r="BI56" i="49"/>
  <c r="BJ56" i="49"/>
  <c r="BK56" i="49"/>
  <c r="BL56" i="49"/>
  <c r="BM56" i="49"/>
  <c r="BN56" i="49"/>
  <c r="BO56" i="49"/>
  <c r="BF57" i="49"/>
  <c r="BG57" i="49"/>
  <c r="BH57" i="49"/>
  <c r="BI57" i="49"/>
  <c r="BJ57" i="49"/>
  <c r="BK57" i="49"/>
  <c r="BL57" i="49"/>
  <c r="BM57" i="49"/>
  <c r="BN57" i="49"/>
  <c r="BO57" i="49"/>
  <c r="BF58" i="49"/>
  <c r="BG58" i="49"/>
  <c r="BH58" i="49"/>
  <c r="BI58" i="49"/>
  <c r="BJ58" i="49"/>
  <c r="BK58" i="49"/>
  <c r="BL58" i="49"/>
  <c r="BM58" i="49"/>
  <c r="BN58" i="49"/>
  <c r="BO58" i="49"/>
  <c r="BF59" i="49"/>
  <c r="BG59" i="49"/>
  <c r="BH59" i="49"/>
  <c r="BI59" i="49"/>
  <c r="BJ59" i="49"/>
  <c r="BK59" i="49"/>
  <c r="BL59" i="49"/>
  <c r="BM59" i="49"/>
  <c r="BN59" i="49"/>
  <c r="BO59" i="49"/>
  <c r="BF60" i="49"/>
  <c r="BG60" i="49"/>
  <c r="BH60" i="49"/>
  <c r="BI60" i="49"/>
  <c r="BJ60" i="49"/>
  <c r="BK60" i="49"/>
  <c r="BL60" i="49"/>
  <c r="BM60" i="49"/>
  <c r="BN60" i="49"/>
  <c r="BO60" i="49"/>
  <c r="BF61" i="49"/>
  <c r="BG61" i="49"/>
  <c r="BH61" i="49"/>
  <c r="BI61" i="49"/>
  <c r="BJ61" i="49"/>
  <c r="BK61" i="49"/>
  <c r="BL61" i="49"/>
  <c r="BM61" i="49"/>
  <c r="BN61" i="49"/>
  <c r="BO61" i="49"/>
  <c r="BF62" i="49"/>
  <c r="BG62" i="49"/>
  <c r="BH62" i="49"/>
  <c r="BI62" i="49"/>
  <c r="BJ62" i="49"/>
  <c r="BK62" i="49"/>
  <c r="BL62" i="49"/>
  <c r="BM62" i="49"/>
  <c r="BN62" i="49"/>
  <c r="BO62" i="49"/>
  <c r="BF63" i="49"/>
  <c r="BG63" i="49"/>
  <c r="BH63" i="49"/>
  <c r="BI63" i="49"/>
  <c r="BJ63" i="49"/>
  <c r="BK63" i="49"/>
  <c r="BL63" i="49"/>
  <c r="BM63" i="49"/>
  <c r="BN63" i="49"/>
  <c r="BO63" i="49"/>
  <c r="BF64" i="49"/>
  <c r="BG64" i="49"/>
  <c r="BH64" i="49"/>
  <c r="BI64" i="49"/>
  <c r="BJ64" i="49"/>
  <c r="BK64" i="49"/>
  <c r="BL64" i="49"/>
  <c r="BM64" i="49"/>
  <c r="BN64" i="49"/>
  <c r="BO64" i="49"/>
  <c r="BF65" i="49"/>
  <c r="BG65" i="49"/>
  <c r="BH65" i="49"/>
  <c r="BI65" i="49"/>
  <c r="BJ65" i="49"/>
  <c r="BK65" i="49"/>
  <c r="BL65" i="49"/>
  <c r="BM65" i="49"/>
  <c r="BN65" i="49"/>
  <c r="BO65" i="49"/>
  <c r="BF66" i="49"/>
  <c r="BG66" i="49"/>
  <c r="BH66" i="49"/>
  <c r="BI66" i="49"/>
  <c r="BJ66" i="49"/>
  <c r="BK66" i="49"/>
  <c r="BL66" i="49"/>
  <c r="BM66" i="49"/>
  <c r="BN66" i="49"/>
  <c r="BO66" i="49"/>
  <c r="BF67" i="49"/>
  <c r="BG67" i="49"/>
  <c r="BH67" i="49"/>
  <c r="BI67" i="49"/>
  <c r="BJ67" i="49"/>
  <c r="BK67" i="49"/>
  <c r="BL67" i="49"/>
  <c r="BM67" i="49"/>
  <c r="BN67" i="49"/>
  <c r="BO67" i="49"/>
  <c r="BF68" i="49"/>
  <c r="BG68" i="49"/>
  <c r="BH68" i="49"/>
  <c r="BI68" i="49"/>
  <c r="BJ68" i="49"/>
  <c r="BK68" i="49"/>
  <c r="BL68" i="49"/>
  <c r="BM68" i="49"/>
  <c r="BN68" i="49"/>
  <c r="BO68" i="49"/>
  <c r="BF69" i="49"/>
  <c r="BG69" i="49"/>
  <c r="BH69" i="49"/>
  <c r="BI69" i="49"/>
  <c r="BJ69" i="49"/>
  <c r="BK69" i="49"/>
  <c r="BL69" i="49"/>
  <c r="BM69" i="49"/>
  <c r="BN69" i="49"/>
  <c r="BO69" i="49"/>
  <c r="BF70" i="49"/>
  <c r="BG70" i="49"/>
  <c r="BH70" i="49"/>
  <c r="BI70" i="49"/>
  <c r="BJ70" i="49"/>
  <c r="BK70" i="49"/>
  <c r="BL70" i="49"/>
  <c r="BM70" i="49"/>
  <c r="BN70" i="49"/>
  <c r="BO70" i="49"/>
  <c r="BF71" i="49"/>
  <c r="BG71" i="49"/>
  <c r="BH71" i="49"/>
  <c r="BI71" i="49"/>
  <c r="BJ71" i="49"/>
  <c r="BK71" i="49"/>
  <c r="BL71" i="49"/>
  <c r="BM71" i="49"/>
  <c r="BN71" i="49"/>
  <c r="BO71" i="49"/>
  <c r="BF72" i="49"/>
  <c r="BG72" i="49"/>
  <c r="BH72" i="49"/>
  <c r="BI72" i="49"/>
  <c r="BJ72" i="49"/>
  <c r="BK72" i="49"/>
  <c r="BL72" i="49"/>
  <c r="BM72" i="49"/>
  <c r="BN72" i="49"/>
  <c r="BO72" i="49"/>
  <c r="BF73" i="49"/>
  <c r="BG73" i="49"/>
  <c r="BH73" i="49"/>
  <c r="BI73" i="49"/>
  <c r="BJ73" i="49"/>
  <c r="BK73" i="49"/>
  <c r="BL73" i="49"/>
  <c r="BM73" i="49"/>
  <c r="BN73" i="49"/>
  <c r="BO73" i="49"/>
  <c r="BF74" i="49"/>
  <c r="BG74" i="49"/>
  <c r="BH74" i="49"/>
  <c r="BI74" i="49"/>
  <c r="BJ74" i="49"/>
  <c r="BK74" i="49"/>
  <c r="BL74" i="49"/>
  <c r="BM74" i="49"/>
  <c r="BN74" i="49"/>
  <c r="BO74" i="49"/>
  <c r="BF75" i="49"/>
  <c r="BG75" i="49"/>
  <c r="BH75" i="49"/>
  <c r="BI75" i="49"/>
  <c r="BJ75" i="49"/>
  <c r="BK75" i="49"/>
  <c r="BL75" i="49"/>
  <c r="BM75" i="49"/>
  <c r="BN75" i="49"/>
  <c r="BO75" i="49"/>
  <c r="BF76" i="49"/>
  <c r="BG76" i="49"/>
  <c r="BH76" i="49"/>
  <c r="BI76" i="49"/>
  <c r="BJ76" i="49"/>
  <c r="BK76" i="49"/>
  <c r="BL76" i="49"/>
  <c r="BM76" i="49"/>
  <c r="BN76" i="49"/>
  <c r="BO76" i="49"/>
  <c r="BF98" i="49"/>
  <c r="BG98" i="49"/>
  <c r="BH98" i="49"/>
  <c r="BI98" i="49"/>
  <c r="BJ98" i="49"/>
  <c r="BK98" i="49"/>
  <c r="BL98" i="49"/>
  <c r="BM98" i="49"/>
  <c r="BN98" i="49"/>
  <c r="BO98" i="49"/>
  <c r="BF99" i="49"/>
  <c r="BG99" i="49"/>
  <c r="BH99" i="49"/>
  <c r="BI99" i="49"/>
  <c r="BJ99" i="49"/>
  <c r="BK99" i="49"/>
  <c r="BL99" i="49"/>
  <c r="BM99" i="49"/>
  <c r="BN99" i="49"/>
  <c r="BO99" i="49"/>
  <c r="BF100" i="49"/>
  <c r="BG100" i="49"/>
  <c r="BH100" i="49"/>
  <c r="BI100" i="49"/>
  <c r="BJ100" i="49"/>
  <c r="BK100" i="49"/>
  <c r="BL100" i="49"/>
  <c r="BM100" i="49"/>
  <c r="BN100" i="49"/>
  <c r="BO100" i="49"/>
  <c r="BF101" i="49"/>
  <c r="BG101" i="49"/>
  <c r="BH101" i="49"/>
  <c r="BI101" i="49"/>
  <c r="BJ101" i="49"/>
  <c r="BK101" i="49"/>
  <c r="BL101" i="49"/>
  <c r="BM101" i="49"/>
  <c r="BN101" i="49"/>
  <c r="BO101" i="49"/>
  <c r="BF102" i="49"/>
  <c r="BG102" i="49"/>
  <c r="BH102" i="49"/>
  <c r="BI102" i="49"/>
  <c r="BJ102" i="49"/>
  <c r="BK102" i="49"/>
  <c r="BL102" i="49"/>
  <c r="BM102" i="49"/>
  <c r="BN102" i="49"/>
  <c r="BO102" i="49"/>
  <c r="BF103" i="49"/>
  <c r="BG103" i="49"/>
  <c r="BH103" i="49"/>
  <c r="BI103" i="49"/>
  <c r="BJ103" i="49"/>
  <c r="BK103" i="49"/>
  <c r="BL103" i="49"/>
  <c r="BM103" i="49"/>
  <c r="BN103" i="49"/>
  <c r="BO103" i="49"/>
  <c r="BF104" i="49"/>
  <c r="BG104" i="49"/>
  <c r="BH104" i="49"/>
  <c r="BI104" i="49"/>
  <c r="BJ104" i="49"/>
  <c r="BK104" i="49"/>
  <c r="BL104" i="49"/>
  <c r="BM104" i="49"/>
  <c r="BN104" i="49"/>
  <c r="BO104" i="49"/>
  <c r="BF105" i="49"/>
  <c r="BG105" i="49"/>
  <c r="BH105" i="49"/>
  <c r="BI105" i="49"/>
  <c r="BJ105" i="49"/>
  <c r="BK105" i="49"/>
  <c r="BL105" i="49"/>
  <c r="BM105" i="49"/>
  <c r="BN105" i="49"/>
  <c r="BO105" i="49"/>
  <c r="BF106" i="49"/>
  <c r="BG106" i="49"/>
  <c r="BH106" i="49"/>
  <c r="BI106" i="49"/>
  <c r="BJ106" i="49"/>
  <c r="BK106" i="49"/>
  <c r="BL106" i="49"/>
  <c r="BM106" i="49"/>
  <c r="BN106" i="49"/>
  <c r="BO106" i="49"/>
  <c r="BF107" i="49"/>
  <c r="BG107" i="49"/>
  <c r="BH107" i="49"/>
  <c r="BI107" i="49"/>
  <c r="BJ107" i="49"/>
  <c r="BK107" i="49"/>
  <c r="BL107" i="49"/>
  <c r="BM107" i="49"/>
  <c r="BN107" i="49"/>
  <c r="BO107" i="49"/>
  <c r="BF108" i="49"/>
  <c r="BG108" i="49"/>
  <c r="BH108" i="49"/>
  <c r="BI108" i="49"/>
  <c r="BJ108" i="49"/>
  <c r="BK108" i="49"/>
  <c r="BL108" i="49"/>
  <c r="BM108" i="49"/>
  <c r="BN108" i="49"/>
  <c r="BO108" i="49"/>
  <c r="BF109" i="49"/>
  <c r="BG109" i="49"/>
  <c r="BH109" i="49"/>
  <c r="BI109" i="49"/>
  <c r="BJ109" i="49"/>
  <c r="BK109" i="49"/>
  <c r="BL109" i="49"/>
  <c r="BM109" i="49"/>
  <c r="BN109" i="49"/>
  <c r="BO109" i="49"/>
  <c r="BF110" i="49"/>
  <c r="BG110" i="49"/>
  <c r="BH110" i="49"/>
  <c r="BI110" i="49"/>
  <c r="BJ110" i="49"/>
  <c r="BK110" i="49"/>
  <c r="BL110" i="49"/>
  <c r="BM110" i="49"/>
  <c r="BN110" i="49"/>
  <c r="BO110" i="49"/>
  <c r="BF111" i="49"/>
  <c r="BG111" i="49"/>
  <c r="BH111" i="49"/>
  <c r="BI111" i="49"/>
  <c r="BJ111" i="49"/>
  <c r="BK111" i="49"/>
  <c r="BL111" i="49"/>
  <c r="BM111" i="49"/>
  <c r="BN111" i="49"/>
  <c r="BO111" i="49"/>
  <c r="BF112" i="49"/>
  <c r="BG112" i="49"/>
  <c r="BH112" i="49"/>
  <c r="BI112" i="49"/>
  <c r="BJ112" i="49"/>
  <c r="BK112" i="49"/>
  <c r="BL112" i="49"/>
  <c r="BM112" i="49"/>
  <c r="BN112" i="49"/>
  <c r="BO112" i="49"/>
  <c r="BF113" i="49"/>
  <c r="BG113" i="49"/>
  <c r="BH113" i="49"/>
  <c r="BI113" i="49"/>
  <c r="BJ113" i="49"/>
  <c r="BK113" i="49"/>
  <c r="BL113" i="49"/>
  <c r="BM113" i="49"/>
  <c r="BN113" i="49"/>
  <c r="BO113" i="49"/>
  <c r="BF114" i="49"/>
  <c r="BG114" i="49"/>
  <c r="BH114" i="49"/>
  <c r="BI114" i="49"/>
  <c r="BJ114" i="49"/>
  <c r="BK114" i="49"/>
  <c r="BL114" i="49"/>
  <c r="BM114" i="49"/>
  <c r="BN114" i="49"/>
  <c r="BO114" i="49"/>
  <c r="BF115" i="49"/>
  <c r="BG115" i="49"/>
  <c r="BH115" i="49"/>
  <c r="BI115" i="49"/>
  <c r="BJ115" i="49"/>
  <c r="BK115" i="49"/>
  <c r="BL115" i="49"/>
  <c r="BM115" i="49"/>
  <c r="BN115" i="49"/>
  <c r="BO115" i="49"/>
  <c r="BF116" i="49"/>
  <c r="BG116" i="49"/>
  <c r="BH116" i="49"/>
  <c r="BI116" i="49"/>
  <c r="BJ116" i="49"/>
  <c r="BK116" i="49"/>
  <c r="BL116" i="49"/>
  <c r="BM116" i="49"/>
  <c r="BN116" i="49"/>
  <c r="BO116" i="49"/>
  <c r="BF117" i="49"/>
  <c r="BG117" i="49"/>
  <c r="BH117" i="49"/>
  <c r="BI117" i="49"/>
  <c r="BJ117" i="49"/>
  <c r="BK117" i="49"/>
  <c r="BL117" i="49"/>
  <c r="BM117" i="49"/>
  <c r="BN117" i="49"/>
  <c r="BO117" i="49"/>
  <c r="BF118" i="49"/>
  <c r="BG118" i="49"/>
  <c r="BH118" i="49"/>
  <c r="BI118" i="49"/>
  <c r="BJ118" i="49"/>
  <c r="BK118" i="49"/>
  <c r="BL118" i="49"/>
  <c r="BM118" i="49"/>
  <c r="BN118" i="49"/>
  <c r="BO118" i="49"/>
  <c r="BF119" i="49"/>
  <c r="BG119" i="49"/>
  <c r="BH119" i="49"/>
  <c r="BI119" i="49"/>
  <c r="BJ119" i="49"/>
  <c r="BK119" i="49"/>
  <c r="BL119" i="49"/>
  <c r="BM119" i="49"/>
  <c r="BN119" i="49"/>
  <c r="BO119" i="49"/>
  <c r="BF120" i="49"/>
  <c r="BG120" i="49"/>
  <c r="BH120" i="49"/>
  <c r="BI120" i="49"/>
  <c r="BJ120" i="49"/>
  <c r="BK120" i="49"/>
  <c r="BL120" i="49"/>
  <c r="BM120" i="49"/>
  <c r="BN120" i="49"/>
  <c r="BO120" i="49"/>
  <c r="BF121" i="49"/>
  <c r="BG121" i="49"/>
  <c r="BH121" i="49"/>
  <c r="BI121" i="49"/>
  <c r="BJ121" i="49"/>
  <c r="BK121" i="49"/>
  <c r="BL121" i="49"/>
  <c r="BM121" i="49"/>
  <c r="BN121" i="49"/>
  <c r="BO121" i="49"/>
  <c r="BF77" i="49"/>
  <c r="BG77" i="49"/>
  <c r="BH77" i="49"/>
  <c r="BI77" i="49"/>
  <c r="BJ77" i="49"/>
  <c r="BK77" i="49"/>
  <c r="BL77" i="49"/>
  <c r="BM77" i="49"/>
  <c r="BN77" i="49"/>
  <c r="BO77" i="49"/>
  <c r="BF78" i="49"/>
  <c r="BG78" i="49"/>
  <c r="BH78" i="49"/>
  <c r="BI78" i="49"/>
  <c r="BJ78" i="49"/>
  <c r="BK78" i="49"/>
  <c r="BL78" i="49"/>
  <c r="BM78" i="49"/>
  <c r="BN78" i="49"/>
  <c r="BO78" i="49"/>
  <c r="BF79" i="49"/>
  <c r="BG79" i="49"/>
  <c r="BH79" i="49"/>
  <c r="BI79" i="49"/>
  <c r="BJ79" i="49"/>
  <c r="BK79" i="49"/>
  <c r="BL79" i="49"/>
  <c r="BM79" i="49"/>
  <c r="BN79" i="49"/>
  <c r="BO79" i="49"/>
  <c r="BF80" i="49"/>
  <c r="BG80" i="49"/>
  <c r="BH80" i="49"/>
  <c r="BI80" i="49"/>
  <c r="BJ80" i="49"/>
  <c r="BK80" i="49"/>
  <c r="BL80" i="49"/>
  <c r="BM80" i="49"/>
  <c r="BN80" i="49"/>
  <c r="BO80" i="49"/>
  <c r="BF81" i="49"/>
  <c r="BG81" i="49"/>
  <c r="BH81" i="49"/>
  <c r="BI81" i="49"/>
  <c r="BJ81" i="49"/>
  <c r="BK81" i="49"/>
  <c r="BL81" i="49"/>
  <c r="BM81" i="49"/>
  <c r="BN81" i="49"/>
  <c r="BO81" i="49"/>
  <c r="BF82" i="49"/>
  <c r="BG82" i="49"/>
  <c r="BH82" i="49"/>
  <c r="BI82" i="49"/>
  <c r="BJ82" i="49"/>
  <c r="BK82" i="49"/>
  <c r="BL82" i="49"/>
  <c r="BM82" i="49"/>
  <c r="BN82" i="49"/>
  <c r="BO82" i="49"/>
  <c r="BF83" i="49"/>
  <c r="BG83" i="49"/>
  <c r="BH83" i="49"/>
  <c r="BI83" i="49"/>
  <c r="BJ83" i="49"/>
  <c r="BK83" i="49"/>
  <c r="BL83" i="49"/>
  <c r="BM83" i="49"/>
  <c r="BN83" i="49"/>
  <c r="BO83" i="49"/>
  <c r="BF84" i="49"/>
  <c r="BG84" i="49"/>
  <c r="BH84" i="49"/>
  <c r="BI84" i="49"/>
  <c r="BJ84" i="49"/>
  <c r="BK84" i="49"/>
  <c r="BL84" i="49"/>
  <c r="BM84" i="49"/>
  <c r="BN84" i="49"/>
  <c r="BO84" i="49"/>
  <c r="BF85" i="49"/>
  <c r="BG85" i="49"/>
  <c r="BH85" i="49"/>
  <c r="BI85" i="49"/>
  <c r="BJ85" i="49"/>
  <c r="BK85" i="49"/>
  <c r="BL85" i="49"/>
  <c r="BM85" i="49"/>
  <c r="BN85" i="49"/>
  <c r="BO85" i="49"/>
  <c r="BF86" i="49"/>
  <c r="BG86" i="49"/>
  <c r="BH86" i="49"/>
  <c r="BI86" i="49"/>
  <c r="BJ86" i="49"/>
  <c r="BK86" i="49"/>
  <c r="BL86" i="49"/>
  <c r="BM86" i="49"/>
  <c r="BN86" i="49"/>
  <c r="BO86" i="49"/>
  <c r="BF87" i="49"/>
  <c r="BG87" i="49"/>
  <c r="BH87" i="49"/>
  <c r="BI87" i="49"/>
  <c r="BJ87" i="49"/>
  <c r="BK87" i="49"/>
  <c r="BL87" i="49"/>
  <c r="BM87" i="49"/>
  <c r="BN87" i="49"/>
  <c r="BO87" i="49"/>
  <c r="BF88" i="49"/>
  <c r="BG88" i="49"/>
  <c r="BH88" i="49"/>
  <c r="BI88" i="49"/>
  <c r="BJ88" i="49"/>
  <c r="BK88" i="49"/>
  <c r="BL88" i="49"/>
  <c r="BM88" i="49"/>
  <c r="BN88" i="49"/>
  <c r="BO88" i="49"/>
  <c r="BF89" i="49"/>
  <c r="BG89" i="49"/>
  <c r="BH89" i="49"/>
  <c r="BI89" i="49"/>
  <c r="BJ89" i="49"/>
  <c r="BK89" i="49"/>
  <c r="BL89" i="49"/>
  <c r="BM89" i="49"/>
  <c r="BN89" i="49"/>
  <c r="BO89" i="49"/>
  <c r="BF90" i="49"/>
  <c r="BG90" i="49"/>
  <c r="BH90" i="49"/>
  <c r="BI90" i="49"/>
  <c r="BJ90" i="49"/>
  <c r="BK90" i="49"/>
  <c r="BL90" i="49"/>
  <c r="BM90" i="49"/>
  <c r="BN90" i="49"/>
  <c r="BO90" i="49"/>
  <c r="BF91" i="49"/>
  <c r="BG91" i="49"/>
  <c r="BH91" i="49"/>
  <c r="BI91" i="49"/>
  <c r="BJ91" i="49"/>
  <c r="BK91" i="49"/>
  <c r="BL91" i="49"/>
  <c r="BM91" i="49"/>
  <c r="BN91" i="49"/>
  <c r="BO91" i="49"/>
  <c r="BF92" i="49"/>
  <c r="BG92" i="49"/>
  <c r="BH92" i="49"/>
  <c r="BI92" i="49"/>
  <c r="BJ92" i="49"/>
  <c r="BK92" i="49"/>
  <c r="BL92" i="49"/>
  <c r="BM92" i="49"/>
  <c r="BN92" i="49"/>
  <c r="BO92" i="49"/>
  <c r="BF93" i="49"/>
  <c r="BG93" i="49"/>
  <c r="BH93" i="49"/>
  <c r="BI93" i="49"/>
  <c r="BJ93" i="49"/>
  <c r="BK93" i="49"/>
  <c r="BL93" i="49"/>
  <c r="BM93" i="49"/>
  <c r="BN93" i="49"/>
  <c r="BO93" i="49"/>
  <c r="BF94" i="49"/>
  <c r="BG94" i="49"/>
  <c r="BH94" i="49"/>
  <c r="BI94" i="49"/>
  <c r="BJ94" i="49"/>
  <c r="BK94" i="49"/>
  <c r="BL94" i="49"/>
  <c r="BM94" i="49"/>
  <c r="BN94" i="49"/>
  <c r="BO94" i="49"/>
  <c r="BF95" i="49"/>
  <c r="BG95" i="49"/>
  <c r="BH95" i="49"/>
  <c r="BI95" i="49"/>
  <c r="BJ95" i="49"/>
  <c r="BK95" i="49"/>
  <c r="BL95" i="49"/>
  <c r="BM95" i="49"/>
  <c r="BN95" i="49"/>
  <c r="BO95" i="49"/>
  <c r="BF96" i="49"/>
  <c r="BG96" i="49"/>
  <c r="BH96" i="49"/>
  <c r="BI96" i="49"/>
  <c r="BJ96" i="49"/>
  <c r="BK96" i="49"/>
  <c r="BL96" i="49"/>
  <c r="BM96" i="49"/>
  <c r="BN96" i="49"/>
  <c r="BO96" i="49"/>
  <c r="BF97" i="49"/>
  <c r="BG97" i="49"/>
  <c r="BH97" i="49"/>
  <c r="BI97" i="49"/>
  <c r="BJ97" i="49"/>
  <c r="BK97" i="49"/>
  <c r="BL97" i="49"/>
  <c r="BM97" i="49"/>
  <c r="BN97" i="49"/>
  <c r="BO97" i="49"/>
  <c r="BF122" i="49"/>
  <c r="BG122" i="49"/>
  <c r="BH122" i="49"/>
  <c r="BI122" i="49"/>
  <c r="BJ122" i="49"/>
  <c r="BK122" i="49"/>
  <c r="BL122" i="49"/>
  <c r="BM122" i="49"/>
  <c r="BN122" i="49"/>
  <c r="BO122" i="49"/>
  <c r="BF123" i="49"/>
  <c r="BG123" i="49"/>
  <c r="BH123" i="49"/>
  <c r="BI123" i="49"/>
  <c r="BJ123" i="49"/>
  <c r="BK123" i="49"/>
  <c r="BL123" i="49"/>
  <c r="BM123" i="49"/>
  <c r="BN123" i="49"/>
  <c r="BO123" i="49"/>
  <c r="BF124" i="49"/>
  <c r="BG124" i="49"/>
  <c r="BH124" i="49"/>
  <c r="BI124" i="49"/>
  <c r="BJ124" i="49"/>
  <c r="BK124" i="49"/>
  <c r="BL124" i="49"/>
  <c r="BM124" i="49"/>
  <c r="BN124" i="49"/>
  <c r="BO124" i="49"/>
  <c r="BF125" i="49"/>
  <c r="BG125" i="49"/>
  <c r="BH125" i="49"/>
  <c r="BI125" i="49"/>
  <c r="BJ125" i="49"/>
  <c r="BK125" i="49"/>
  <c r="BL125" i="49"/>
  <c r="BM125" i="49"/>
  <c r="BN125" i="49"/>
  <c r="BO125" i="49"/>
  <c r="BF126" i="49"/>
  <c r="BG126" i="49"/>
  <c r="BH126" i="49"/>
  <c r="BI126" i="49"/>
  <c r="BJ126" i="49"/>
  <c r="BK126" i="49"/>
  <c r="BL126" i="49"/>
  <c r="BM126" i="49"/>
  <c r="BN126" i="49"/>
  <c r="BO126" i="49"/>
  <c r="BF127" i="49"/>
  <c r="BG127" i="49"/>
  <c r="BH127" i="49"/>
  <c r="BI127" i="49"/>
  <c r="BJ127" i="49"/>
  <c r="BK127" i="49"/>
  <c r="BL127" i="49"/>
  <c r="BM127" i="49"/>
  <c r="BN127" i="49"/>
  <c r="BO127" i="49"/>
  <c r="BF128" i="49"/>
  <c r="BG128" i="49"/>
  <c r="BH128" i="49"/>
  <c r="BI128" i="49"/>
  <c r="BJ128" i="49"/>
  <c r="BK128" i="49"/>
  <c r="BL128" i="49"/>
  <c r="BM128" i="49"/>
  <c r="BN128" i="49"/>
  <c r="BO128" i="49"/>
  <c r="BF129" i="49"/>
  <c r="BG129" i="49"/>
  <c r="BH129" i="49"/>
  <c r="BI129" i="49"/>
  <c r="BJ129" i="49"/>
  <c r="BK129" i="49"/>
  <c r="BL129" i="49"/>
  <c r="BM129" i="49"/>
  <c r="BN129" i="49"/>
  <c r="BO129" i="49"/>
  <c r="BF130" i="49"/>
  <c r="BG130" i="49"/>
  <c r="BH130" i="49"/>
  <c r="BI130" i="49"/>
  <c r="BJ130" i="49"/>
  <c r="BK130" i="49"/>
  <c r="BL130" i="49"/>
  <c r="BM130" i="49"/>
  <c r="BN130" i="49"/>
  <c r="BO130" i="49"/>
  <c r="BF131" i="49"/>
  <c r="BG131" i="49"/>
  <c r="BH131" i="49"/>
  <c r="BI131" i="49"/>
  <c r="BJ131" i="49"/>
  <c r="BK131" i="49"/>
  <c r="BL131" i="49"/>
  <c r="BM131" i="49"/>
  <c r="BN131" i="49"/>
  <c r="BO131" i="49"/>
  <c r="BF132" i="49"/>
  <c r="BG132" i="49"/>
  <c r="BH132" i="49"/>
  <c r="BI132" i="49"/>
  <c r="BJ132" i="49"/>
  <c r="BK132" i="49"/>
  <c r="BL132" i="49"/>
  <c r="BM132" i="49"/>
  <c r="BN132" i="49"/>
  <c r="BO132" i="49"/>
  <c r="BF133" i="49"/>
  <c r="BG133" i="49"/>
  <c r="BH133" i="49"/>
  <c r="BI133" i="49"/>
  <c r="BJ133" i="49"/>
  <c r="BK133" i="49"/>
  <c r="BL133" i="49"/>
  <c r="BM133" i="49"/>
  <c r="BN133" i="49"/>
  <c r="BO133" i="49"/>
  <c r="BF134" i="49"/>
  <c r="BG134" i="49"/>
  <c r="BH134" i="49"/>
  <c r="BI134" i="49"/>
  <c r="BJ134" i="49"/>
  <c r="BK134" i="49"/>
  <c r="BL134" i="49"/>
  <c r="BM134" i="49"/>
  <c r="BN134" i="49"/>
  <c r="BO134" i="49"/>
  <c r="BF135" i="49"/>
  <c r="BG135" i="49"/>
  <c r="BH135" i="49"/>
  <c r="BI135" i="49"/>
  <c r="BJ135" i="49"/>
  <c r="BK135" i="49"/>
  <c r="BL135" i="49"/>
  <c r="BM135" i="49"/>
  <c r="BN135" i="49"/>
  <c r="BO135" i="49"/>
  <c r="BF136" i="49"/>
  <c r="BG136" i="49"/>
  <c r="BH136" i="49"/>
  <c r="BI136" i="49"/>
  <c r="BJ136" i="49"/>
  <c r="BK136" i="49"/>
  <c r="BL136" i="49"/>
  <c r="BM136" i="49"/>
  <c r="BN136" i="49"/>
  <c r="BO136" i="49"/>
  <c r="BF137" i="49"/>
  <c r="BG137" i="49"/>
  <c r="BH137" i="49"/>
  <c r="BI137" i="49"/>
  <c r="BJ137" i="49"/>
  <c r="BK137" i="49"/>
  <c r="BL137" i="49"/>
  <c r="BM137" i="49"/>
  <c r="BN137" i="49"/>
  <c r="BO137" i="49"/>
  <c r="BF138" i="49"/>
  <c r="BG138" i="49"/>
  <c r="BH138" i="49"/>
  <c r="BI138" i="49"/>
  <c r="BJ138" i="49"/>
  <c r="BK138" i="49"/>
  <c r="BL138" i="49"/>
  <c r="BM138" i="49"/>
  <c r="BN138" i="49"/>
  <c r="BO138" i="49"/>
  <c r="BF139" i="49"/>
  <c r="BG139" i="49"/>
  <c r="BH139" i="49"/>
  <c r="BI139" i="49"/>
  <c r="BJ139" i="49"/>
  <c r="BK139" i="49"/>
  <c r="BL139" i="49"/>
  <c r="BM139" i="49"/>
  <c r="BN139" i="49"/>
  <c r="BO139" i="49"/>
  <c r="BF173" i="49"/>
  <c r="BG173" i="49"/>
  <c r="BH173" i="49"/>
  <c r="BI173" i="49"/>
  <c r="BJ173" i="49"/>
  <c r="BK173" i="49"/>
  <c r="BL173" i="49"/>
  <c r="BM173" i="49"/>
  <c r="BN173" i="49"/>
  <c r="BO173" i="49"/>
  <c r="BF174" i="49"/>
  <c r="BG174" i="49"/>
  <c r="BH174" i="49"/>
  <c r="BI174" i="49"/>
  <c r="BJ174" i="49"/>
  <c r="BK174" i="49"/>
  <c r="BL174" i="49"/>
  <c r="BM174" i="49"/>
  <c r="BN174" i="49"/>
  <c r="BO174" i="49"/>
  <c r="BF175" i="49"/>
  <c r="BG175" i="49"/>
  <c r="BH175" i="49"/>
  <c r="BI175" i="49"/>
  <c r="BJ175" i="49"/>
  <c r="BK175" i="49"/>
  <c r="BL175" i="49"/>
  <c r="BM175" i="49"/>
  <c r="BN175" i="49"/>
  <c r="BO175" i="49"/>
  <c r="BG29" i="49"/>
  <c r="BH29" i="49"/>
  <c r="BI29" i="49"/>
  <c r="BJ29" i="49"/>
  <c r="BK29" i="49"/>
  <c r="BL29" i="49"/>
  <c r="BM29" i="49"/>
  <c r="BN29" i="49"/>
  <c r="BO29" i="49"/>
  <c r="BF30" i="49"/>
  <c r="BG30" i="49"/>
  <c r="BH30" i="49"/>
  <c r="BI30" i="49"/>
  <c r="BJ30" i="49"/>
  <c r="BK30" i="49"/>
  <c r="BL30" i="49"/>
  <c r="BM30" i="49"/>
  <c r="BN30" i="49"/>
  <c r="BO30" i="49"/>
  <c r="BF31" i="49"/>
  <c r="BG31" i="49"/>
  <c r="BH31" i="49"/>
  <c r="BI31" i="49"/>
  <c r="BJ31" i="49"/>
  <c r="BK31" i="49"/>
  <c r="BL31" i="49"/>
  <c r="BM31" i="49"/>
  <c r="BN31" i="49"/>
  <c r="BO31" i="49"/>
  <c r="BF32" i="49"/>
  <c r="BG32" i="49"/>
  <c r="BH32" i="49"/>
  <c r="BI32" i="49"/>
  <c r="BJ32" i="49"/>
  <c r="BK32" i="49"/>
  <c r="BL32" i="49"/>
  <c r="BM32" i="49"/>
  <c r="BN32" i="49"/>
  <c r="BO32" i="49"/>
  <c r="BF33" i="49"/>
  <c r="BG33" i="49"/>
  <c r="BH33" i="49"/>
  <c r="BI33" i="49"/>
  <c r="BJ33" i="49"/>
  <c r="BK33" i="49"/>
  <c r="BL33" i="49"/>
  <c r="BM33" i="49"/>
  <c r="BN33" i="49"/>
  <c r="BO33" i="49"/>
  <c r="BF34" i="49"/>
  <c r="BG34" i="49"/>
  <c r="BH34" i="49"/>
  <c r="BI34" i="49"/>
  <c r="BJ34" i="49"/>
  <c r="BK34" i="49"/>
  <c r="BL34" i="49"/>
  <c r="BM34" i="49"/>
  <c r="BN34" i="49"/>
  <c r="BO34" i="49"/>
  <c r="BF35" i="49"/>
  <c r="BG35" i="49"/>
  <c r="BH35" i="49"/>
  <c r="BI35" i="49"/>
  <c r="BJ35" i="49"/>
  <c r="BK35" i="49"/>
  <c r="BL35" i="49"/>
  <c r="BM35" i="49"/>
  <c r="BN35" i="49"/>
  <c r="BO35" i="49"/>
  <c r="BF36" i="49"/>
  <c r="BG36" i="49"/>
  <c r="BH36" i="49"/>
  <c r="BI36" i="49"/>
  <c r="BJ36" i="49"/>
  <c r="BK36" i="49"/>
  <c r="BL36" i="49"/>
  <c r="BM36" i="49"/>
  <c r="BN36" i="49"/>
  <c r="BO36" i="49"/>
  <c r="BF37" i="49"/>
  <c r="BG37" i="49"/>
  <c r="BH37" i="49"/>
  <c r="BI37" i="49"/>
  <c r="BJ37" i="49"/>
  <c r="BK37" i="49"/>
  <c r="BL37" i="49"/>
  <c r="BM37" i="49"/>
  <c r="BN37" i="49"/>
  <c r="BO37" i="49"/>
  <c r="BF38" i="49"/>
  <c r="BG38" i="49"/>
  <c r="BH38" i="49"/>
  <c r="BI38" i="49"/>
  <c r="BJ38" i="49"/>
  <c r="BK38" i="49"/>
  <c r="BL38" i="49"/>
  <c r="BM38" i="49"/>
  <c r="BN38" i="49"/>
  <c r="BO38" i="49"/>
  <c r="BF39" i="49"/>
  <c r="BG39" i="49"/>
  <c r="BH39" i="49"/>
  <c r="BI39" i="49"/>
  <c r="BJ39" i="49"/>
  <c r="BK39" i="49"/>
  <c r="BL39" i="49"/>
  <c r="BM39" i="49"/>
  <c r="BN39" i="49"/>
  <c r="BO39" i="49"/>
  <c r="BF40" i="49"/>
  <c r="BG40" i="49"/>
  <c r="BH40" i="49"/>
  <c r="BI40" i="49"/>
  <c r="BJ40" i="49"/>
  <c r="BK40" i="49"/>
  <c r="BL40" i="49"/>
  <c r="BM40" i="49"/>
  <c r="BN40" i="49"/>
  <c r="BO40" i="49"/>
  <c r="BF41" i="49"/>
  <c r="BG41" i="49"/>
  <c r="BH41" i="49"/>
  <c r="BI41" i="49"/>
  <c r="BJ41" i="49"/>
  <c r="BK41" i="49"/>
  <c r="BL41" i="49"/>
  <c r="BM41" i="49"/>
  <c r="BN41" i="49"/>
  <c r="BO41" i="49"/>
  <c r="BF42" i="49"/>
  <c r="BG42" i="49"/>
  <c r="BH42" i="49"/>
  <c r="BI42" i="49"/>
  <c r="BJ42" i="49"/>
  <c r="BK42" i="49"/>
  <c r="BL42" i="49"/>
  <c r="BM42" i="49"/>
  <c r="BN42" i="49"/>
  <c r="BO42" i="49"/>
  <c r="BF43" i="49"/>
  <c r="BG43" i="49"/>
  <c r="BH43" i="49"/>
  <c r="BI43" i="49"/>
  <c r="BJ43" i="49"/>
  <c r="BK43" i="49"/>
  <c r="BL43" i="49"/>
  <c r="BM43" i="49"/>
  <c r="BN43" i="49"/>
  <c r="BO43" i="49"/>
  <c r="BF44" i="49"/>
  <c r="BG44" i="49"/>
  <c r="BH44" i="49"/>
  <c r="BI44" i="49"/>
  <c r="BJ44" i="49"/>
  <c r="BK44" i="49"/>
  <c r="BL44" i="49"/>
  <c r="BM44" i="49"/>
  <c r="BN44" i="49"/>
  <c r="BO44" i="49"/>
  <c r="BF45" i="49"/>
  <c r="BG45" i="49"/>
  <c r="BH45" i="49"/>
  <c r="BI45" i="49"/>
  <c r="BJ45" i="49"/>
  <c r="BK45" i="49"/>
  <c r="BL45" i="49"/>
  <c r="BM45" i="49"/>
  <c r="BN45" i="49"/>
  <c r="BO45" i="49"/>
  <c r="BF46" i="49"/>
  <c r="BG46" i="49"/>
  <c r="BH46" i="49"/>
  <c r="BI46" i="49"/>
  <c r="BJ46" i="49"/>
  <c r="BK46" i="49"/>
  <c r="BL46" i="49"/>
  <c r="BM46" i="49"/>
  <c r="BN46" i="49"/>
  <c r="BO46" i="49"/>
  <c r="BF47" i="49"/>
  <c r="BG47" i="49"/>
  <c r="BH47" i="49"/>
  <c r="BI47" i="49"/>
  <c r="BJ47" i="49"/>
  <c r="BK47" i="49"/>
  <c r="BL47" i="49"/>
  <c r="BM47" i="49"/>
  <c r="BN47" i="49"/>
  <c r="BO47" i="49"/>
  <c r="BF48" i="49"/>
  <c r="BG48" i="49"/>
  <c r="BH48" i="49"/>
  <c r="BI48" i="49"/>
  <c r="BJ48" i="49"/>
  <c r="BK48" i="49"/>
  <c r="BL48" i="49"/>
  <c r="BM48" i="49"/>
  <c r="BN48" i="49"/>
  <c r="BO48" i="49"/>
  <c r="BF49" i="49"/>
  <c r="BG49" i="49"/>
  <c r="BH49" i="49"/>
  <c r="BI49" i="49"/>
  <c r="BJ49" i="49"/>
  <c r="BK49" i="49"/>
  <c r="BL49" i="49"/>
  <c r="BM49" i="49"/>
  <c r="BN49" i="49"/>
  <c r="BO49" i="49"/>
  <c r="BF140" i="49"/>
  <c r="BG140" i="49"/>
  <c r="BH140" i="49"/>
  <c r="BI140" i="49"/>
  <c r="BJ140" i="49"/>
  <c r="BK140" i="49"/>
  <c r="BL140" i="49"/>
  <c r="BM140" i="49"/>
  <c r="BN140" i="49"/>
  <c r="BO140" i="49"/>
  <c r="BF141" i="49"/>
  <c r="BG141" i="49"/>
  <c r="BH141" i="49"/>
  <c r="BI141" i="49"/>
  <c r="BJ141" i="49"/>
  <c r="BK141" i="49"/>
  <c r="BL141" i="49"/>
  <c r="BM141" i="49"/>
  <c r="BN141" i="49"/>
  <c r="BO141" i="49"/>
  <c r="BF142" i="49"/>
  <c r="BG142" i="49"/>
  <c r="BH142" i="49"/>
  <c r="BI142" i="49"/>
  <c r="BJ142" i="49"/>
  <c r="BK142" i="49"/>
  <c r="BL142" i="49"/>
  <c r="BM142" i="49"/>
  <c r="BN142" i="49"/>
  <c r="BO142" i="49"/>
  <c r="BF143" i="49"/>
  <c r="BG143" i="49"/>
  <c r="BH143" i="49"/>
  <c r="BI143" i="49"/>
  <c r="BJ143" i="49"/>
  <c r="BK143" i="49"/>
  <c r="BL143" i="49"/>
  <c r="BM143" i="49"/>
  <c r="BN143" i="49"/>
  <c r="BO143" i="49"/>
  <c r="BF144" i="49"/>
  <c r="BG144" i="49"/>
  <c r="BH144" i="49"/>
  <c r="BI144" i="49"/>
  <c r="BJ144" i="49"/>
  <c r="BK144" i="49"/>
  <c r="BL144" i="49"/>
  <c r="BM144" i="49"/>
  <c r="BN144" i="49"/>
  <c r="BO144" i="49"/>
  <c r="BF145" i="49"/>
  <c r="BG145" i="49"/>
  <c r="BH145" i="49"/>
  <c r="BI145" i="49"/>
  <c r="BJ145" i="49"/>
  <c r="BK145" i="49"/>
  <c r="BL145" i="49"/>
  <c r="BM145" i="49"/>
  <c r="BN145" i="49"/>
  <c r="BO145" i="49"/>
  <c r="BF146" i="49"/>
  <c r="BG146" i="49"/>
  <c r="BH146" i="49"/>
  <c r="BI146" i="49"/>
  <c r="BJ146" i="49"/>
  <c r="BK146" i="49"/>
  <c r="BL146" i="49"/>
  <c r="BM146" i="49"/>
  <c r="BN146" i="49"/>
  <c r="BO146" i="49"/>
  <c r="BF147" i="49"/>
  <c r="BG147" i="49"/>
  <c r="BH147" i="49"/>
  <c r="BI147" i="49"/>
  <c r="BJ147" i="49"/>
  <c r="BK147" i="49"/>
  <c r="BL147" i="49"/>
  <c r="BM147" i="49"/>
  <c r="BN147" i="49"/>
  <c r="BO147" i="49"/>
  <c r="BF148" i="49"/>
  <c r="BG148" i="49"/>
  <c r="BH148" i="49"/>
  <c r="BI148" i="49"/>
  <c r="BJ148" i="49"/>
  <c r="BK148" i="49"/>
  <c r="BL148" i="49"/>
  <c r="BM148" i="49"/>
  <c r="BN148" i="49"/>
  <c r="BO148" i="49"/>
  <c r="BF149" i="49"/>
  <c r="BG149" i="49"/>
  <c r="BH149" i="49"/>
  <c r="BI149" i="49"/>
  <c r="BJ149" i="49"/>
  <c r="BK149" i="49"/>
  <c r="BL149" i="49"/>
  <c r="BM149" i="49"/>
  <c r="BN149" i="49"/>
  <c r="BO149" i="49"/>
  <c r="BF150" i="49"/>
  <c r="BG150" i="49"/>
  <c r="BH150" i="49"/>
  <c r="BI150" i="49"/>
  <c r="BJ150" i="49"/>
  <c r="BK150" i="49"/>
  <c r="BL150" i="49"/>
  <c r="BM150" i="49"/>
  <c r="BN150" i="49"/>
  <c r="BO150" i="49"/>
  <c r="BF151" i="49"/>
  <c r="BG151" i="49"/>
  <c r="BH151" i="49"/>
  <c r="BI151" i="49"/>
  <c r="BJ151" i="49"/>
  <c r="BK151" i="49"/>
  <c r="BL151" i="49"/>
  <c r="BM151" i="49"/>
  <c r="BN151" i="49"/>
  <c r="BO151" i="49"/>
  <c r="BF152" i="49"/>
  <c r="BG152" i="49"/>
  <c r="BH152" i="49"/>
  <c r="BI152" i="49"/>
  <c r="BJ152" i="49"/>
  <c r="BK152" i="49"/>
  <c r="BL152" i="49"/>
  <c r="BM152" i="49"/>
  <c r="BN152" i="49"/>
  <c r="BO152" i="49"/>
  <c r="BF153" i="49"/>
  <c r="BG153" i="49"/>
  <c r="BH153" i="49"/>
  <c r="BI153" i="49"/>
  <c r="BJ153" i="49"/>
  <c r="BK153" i="49"/>
  <c r="BL153" i="49"/>
  <c r="BM153" i="49"/>
  <c r="BN153" i="49"/>
  <c r="BO153" i="49"/>
  <c r="BF154" i="49"/>
  <c r="BG154" i="49"/>
  <c r="BH154" i="49"/>
  <c r="BI154" i="49"/>
  <c r="BJ154" i="49"/>
  <c r="BK154" i="49"/>
  <c r="BL154" i="49"/>
  <c r="BM154" i="49"/>
  <c r="BN154" i="49"/>
  <c r="BO154" i="49"/>
  <c r="BF155" i="49"/>
  <c r="BG155" i="49"/>
  <c r="BH155" i="49"/>
  <c r="BI155" i="49"/>
  <c r="BJ155" i="49"/>
  <c r="BK155" i="49"/>
  <c r="BL155" i="49"/>
  <c r="BM155" i="49"/>
  <c r="BN155" i="49"/>
  <c r="BO155" i="49"/>
  <c r="BF156" i="49"/>
  <c r="BG156" i="49"/>
  <c r="BH156" i="49"/>
  <c r="BI156" i="49"/>
  <c r="BJ156" i="49"/>
  <c r="BK156" i="49"/>
  <c r="BL156" i="49"/>
  <c r="BM156" i="49"/>
  <c r="BN156" i="49"/>
  <c r="BO156" i="49"/>
  <c r="BF157" i="49"/>
  <c r="BG157" i="49"/>
  <c r="BH157" i="49"/>
  <c r="BI157" i="49"/>
  <c r="BJ157" i="49"/>
  <c r="BK157" i="49"/>
  <c r="BL157" i="49"/>
  <c r="BM157" i="49"/>
  <c r="BN157" i="49"/>
  <c r="BO157" i="49"/>
  <c r="BF158" i="49"/>
  <c r="BG158" i="49"/>
  <c r="BH158" i="49"/>
  <c r="BI158" i="49"/>
  <c r="BJ158" i="49"/>
  <c r="BK158" i="49"/>
  <c r="BL158" i="49"/>
  <c r="BM158" i="49"/>
  <c r="BN158" i="49"/>
  <c r="BO158" i="49"/>
  <c r="BF159" i="49"/>
  <c r="BG159" i="49"/>
  <c r="BH159" i="49"/>
  <c r="BI159" i="49"/>
  <c r="BJ159" i="49"/>
  <c r="BK159" i="49"/>
  <c r="BL159" i="49"/>
  <c r="BM159" i="49"/>
  <c r="BN159" i="49"/>
  <c r="BO159" i="49"/>
  <c r="BF160" i="49"/>
  <c r="BG160" i="49"/>
  <c r="BH160" i="49"/>
  <c r="BI160" i="49"/>
  <c r="BJ160" i="49"/>
  <c r="BK160" i="49"/>
  <c r="BL160" i="49"/>
  <c r="BM160" i="49"/>
  <c r="BN160" i="49"/>
  <c r="BO160" i="49"/>
  <c r="BF161" i="49"/>
  <c r="BG161" i="49"/>
  <c r="BH161" i="49"/>
  <c r="BI161" i="49"/>
  <c r="BJ161" i="49"/>
  <c r="BK161" i="49"/>
  <c r="BL161" i="49"/>
  <c r="BM161" i="49"/>
  <c r="BN161" i="49"/>
  <c r="BO161" i="49"/>
  <c r="BF162" i="49"/>
  <c r="BG162" i="49"/>
  <c r="BH162" i="49"/>
  <c r="BI162" i="49"/>
  <c r="BJ162" i="49"/>
  <c r="BK162" i="49"/>
  <c r="BL162" i="49"/>
  <c r="BM162" i="49"/>
  <c r="BN162" i="49"/>
  <c r="BO162" i="49"/>
  <c r="BF163" i="49"/>
  <c r="BG163" i="49"/>
  <c r="BH163" i="49"/>
  <c r="BI163" i="49"/>
  <c r="BJ163" i="49"/>
  <c r="BK163" i="49"/>
  <c r="BL163" i="49"/>
  <c r="BM163" i="49"/>
  <c r="BN163" i="49"/>
  <c r="BO163" i="49"/>
  <c r="BF164" i="49"/>
  <c r="BG164" i="49"/>
  <c r="BH164" i="49"/>
  <c r="BI164" i="49"/>
  <c r="BJ164" i="49"/>
  <c r="BK164" i="49"/>
  <c r="BL164" i="49"/>
  <c r="BM164" i="49"/>
  <c r="BN164" i="49"/>
  <c r="BO164" i="49"/>
  <c r="BF165" i="49"/>
  <c r="BG165" i="49"/>
  <c r="BH165" i="49"/>
  <c r="BI165" i="49"/>
  <c r="BJ165" i="49"/>
  <c r="BK165" i="49"/>
  <c r="BL165" i="49"/>
  <c r="BM165" i="49"/>
  <c r="BN165" i="49"/>
  <c r="BO165" i="49"/>
  <c r="BF166" i="49"/>
  <c r="BG166" i="49"/>
  <c r="BH166" i="49"/>
  <c r="BI166" i="49"/>
  <c r="BJ166" i="49"/>
  <c r="BK166" i="49"/>
  <c r="BL166" i="49"/>
  <c r="BM166" i="49"/>
  <c r="BN166" i="49"/>
  <c r="BO166" i="49"/>
  <c r="BF167" i="49"/>
  <c r="BG167" i="49"/>
  <c r="BH167" i="49"/>
  <c r="BI167" i="49"/>
  <c r="BJ167" i="49"/>
  <c r="BK167" i="49"/>
  <c r="BL167" i="49"/>
  <c r="BM167" i="49"/>
  <c r="BN167" i="49"/>
  <c r="BO167" i="49"/>
  <c r="BF168" i="49"/>
  <c r="BG168" i="49"/>
  <c r="BH168" i="49"/>
  <c r="BI168" i="49"/>
  <c r="BJ168" i="49"/>
  <c r="BK168" i="49"/>
  <c r="BL168" i="49"/>
  <c r="BM168" i="49"/>
  <c r="BN168" i="49"/>
  <c r="BO168" i="49"/>
  <c r="BF169" i="49"/>
  <c r="BG169" i="49"/>
  <c r="BH169" i="49"/>
  <c r="BI169" i="49"/>
  <c r="BJ169" i="49"/>
  <c r="BK169" i="49"/>
  <c r="BL169" i="49"/>
  <c r="BM169" i="49"/>
  <c r="BN169" i="49"/>
  <c r="BO169" i="49"/>
  <c r="BF170" i="49"/>
  <c r="BG170" i="49"/>
  <c r="BH170" i="49"/>
  <c r="BI170" i="49"/>
  <c r="BJ170" i="49"/>
  <c r="BK170" i="49"/>
  <c r="BL170" i="49"/>
  <c r="BM170" i="49"/>
  <c r="BN170" i="49"/>
  <c r="BO170" i="49"/>
  <c r="BF171" i="49"/>
  <c r="BG171" i="49"/>
  <c r="BH171" i="49"/>
  <c r="BI171" i="49"/>
  <c r="BJ171" i="49"/>
  <c r="BK171" i="49"/>
  <c r="BL171" i="49"/>
  <c r="BM171" i="49"/>
  <c r="BN171" i="49"/>
  <c r="BO171" i="49"/>
  <c r="BF172" i="49"/>
  <c r="BG172" i="49"/>
  <c r="BH172" i="49"/>
  <c r="BI172" i="49"/>
  <c r="BJ172" i="49"/>
  <c r="BK172" i="49"/>
  <c r="BL172" i="49"/>
  <c r="BM172" i="49"/>
  <c r="BN172" i="49"/>
  <c r="BO172" i="49"/>
  <c r="BF26" i="49"/>
  <c r="BG26" i="49"/>
  <c r="BH26" i="49"/>
  <c r="BI26" i="49"/>
  <c r="BJ26" i="49"/>
  <c r="BK26" i="49"/>
  <c r="BL26" i="49"/>
  <c r="BM26" i="49"/>
  <c r="BN26" i="49"/>
  <c r="BO26" i="49"/>
  <c r="BF27" i="49"/>
  <c r="BG27" i="49"/>
  <c r="BH27" i="49"/>
  <c r="BI27" i="49"/>
  <c r="BJ27" i="49"/>
  <c r="BK27" i="49"/>
  <c r="BL27" i="49"/>
  <c r="BM27" i="49"/>
  <c r="BN27" i="49"/>
  <c r="BO27" i="49"/>
  <c r="BF28" i="49"/>
  <c r="BG28" i="49"/>
  <c r="BH28" i="49"/>
  <c r="BI28" i="49"/>
  <c r="BJ28" i="49"/>
  <c r="BK28" i="49"/>
  <c r="BL28" i="49"/>
  <c r="BM28" i="49"/>
  <c r="BN28" i="49"/>
  <c r="BO28" i="49"/>
  <c r="BF176" i="49"/>
  <c r="BG176" i="49"/>
  <c r="BH176" i="49"/>
  <c r="BI176" i="49"/>
  <c r="BJ176" i="49"/>
  <c r="BK176" i="49"/>
  <c r="BL176" i="49"/>
  <c r="BM176" i="49"/>
  <c r="BN176" i="49"/>
  <c r="BO176" i="49"/>
  <c r="BF177" i="49"/>
  <c r="BG177" i="49"/>
  <c r="BH177" i="49"/>
  <c r="BI177" i="49"/>
  <c r="BJ177" i="49"/>
  <c r="BK177" i="49"/>
  <c r="BL177" i="49"/>
  <c r="BM177" i="49"/>
  <c r="BN177" i="49"/>
  <c r="BO177" i="49"/>
  <c r="BF178" i="49"/>
  <c r="BG178" i="49"/>
  <c r="BH178" i="49"/>
  <c r="BI178" i="49"/>
  <c r="BJ178" i="49"/>
  <c r="BK178" i="49"/>
  <c r="BL178" i="49"/>
  <c r="BM178" i="49"/>
  <c r="BN178" i="49"/>
  <c r="BO178" i="49"/>
  <c r="BF179" i="49"/>
  <c r="BG179" i="49"/>
  <c r="BH179" i="49"/>
  <c r="BI179" i="49"/>
  <c r="BJ179" i="49"/>
  <c r="BK179" i="49"/>
  <c r="BL179" i="49"/>
  <c r="BM179" i="49"/>
  <c r="BN179" i="49"/>
  <c r="BO179" i="49"/>
  <c r="BF180" i="49"/>
  <c r="BG180" i="49"/>
  <c r="BH180" i="49"/>
  <c r="BI180" i="49"/>
  <c r="BJ180" i="49"/>
  <c r="BK180" i="49"/>
  <c r="BL180" i="49"/>
  <c r="BM180" i="49"/>
  <c r="BN180" i="49"/>
  <c r="BO180" i="49"/>
  <c r="BF181" i="49"/>
  <c r="BG181" i="49"/>
  <c r="BH181" i="49"/>
  <c r="BI181" i="49"/>
  <c r="BJ181" i="49"/>
  <c r="BK181" i="49"/>
  <c r="BL181" i="49"/>
  <c r="BM181" i="49"/>
  <c r="BN181" i="49"/>
  <c r="BO181" i="49"/>
  <c r="BF182" i="49"/>
  <c r="BG182" i="49"/>
  <c r="BH182" i="49"/>
  <c r="BI182" i="49"/>
  <c r="BJ182" i="49"/>
  <c r="BK182" i="49"/>
  <c r="BL182" i="49"/>
  <c r="BM182" i="49"/>
  <c r="BN182" i="49"/>
  <c r="BO182" i="49"/>
  <c r="BF183" i="49"/>
  <c r="BG183" i="49"/>
  <c r="BH183" i="49"/>
  <c r="BI183" i="49"/>
  <c r="BJ183" i="49"/>
  <c r="BK183" i="49"/>
  <c r="BL183" i="49"/>
  <c r="BM183" i="49"/>
  <c r="BN183" i="49"/>
  <c r="BO183" i="49"/>
  <c r="BF184" i="49"/>
  <c r="BG184" i="49"/>
  <c r="BH184" i="49"/>
  <c r="BI184" i="49"/>
  <c r="BJ184" i="49"/>
  <c r="BK184" i="49"/>
  <c r="BL184" i="49"/>
  <c r="BM184" i="49"/>
  <c r="BN184" i="49"/>
  <c r="BO184" i="49"/>
  <c r="BF185" i="49"/>
  <c r="BG185" i="49"/>
  <c r="BH185" i="49"/>
  <c r="BI185" i="49"/>
  <c r="BJ185" i="49"/>
  <c r="BK185" i="49"/>
  <c r="BL185" i="49"/>
  <c r="BM185" i="49"/>
  <c r="BN185" i="49"/>
  <c r="BO185" i="49"/>
  <c r="BF186" i="49"/>
  <c r="BG186" i="49"/>
  <c r="BH186" i="49"/>
  <c r="BI186" i="49"/>
  <c r="BJ186" i="49"/>
  <c r="BK186" i="49"/>
  <c r="BL186" i="49"/>
  <c r="BM186" i="49"/>
  <c r="BN186" i="49"/>
  <c r="BO186" i="49"/>
  <c r="BF187" i="49"/>
  <c r="BG187" i="49"/>
  <c r="BH187" i="49"/>
  <c r="BI187" i="49"/>
  <c r="BJ187" i="49"/>
  <c r="BK187" i="49"/>
  <c r="BL187" i="49"/>
  <c r="BM187" i="49"/>
  <c r="BN187" i="49"/>
  <c r="BO187" i="49"/>
  <c r="BF188" i="49"/>
  <c r="BG188" i="49"/>
  <c r="BH188" i="49"/>
  <c r="BI188" i="49"/>
  <c r="BJ188" i="49"/>
  <c r="BK188" i="49"/>
  <c r="BL188" i="49"/>
  <c r="BM188" i="49"/>
  <c r="BN188" i="49"/>
  <c r="BO188" i="49"/>
  <c r="BF189" i="49"/>
  <c r="BG189" i="49"/>
  <c r="BH189" i="49"/>
  <c r="BI189" i="49"/>
  <c r="BJ189" i="49"/>
  <c r="BK189" i="49"/>
  <c r="BL189" i="49"/>
  <c r="BM189" i="49"/>
  <c r="BN189" i="49"/>
  <c r="BO189" i="49"/>
  <c r="BF190" i="49"/>
  <c r="BG190" i="49"/>
  <c r="BH190" i="49"/>
  <c r="BI190" i="49"/>
  <c r="BJ190" i="49"/>
  <c r="BK190" i="49"/>
  <c r="BL190" i="49"/>
  <c r="BM190" i="49"/>
  <c r="BN190" i="49"/>
  <c r="BO190" i="49"/>
  <c r="BF191" i="49"/>
  <c r="BG191" i="49"/>
  <c r="BH191" i="49"/>
  <c r="BI191" i="49"/>
  <c r="BJ191" i="49"/>
  <c r="BK191" i="49"/>
  <c r="BL191" i="49"/>
  <c r="BM191" i="49"/>
  <c r="BN191" i="49"/>
  <c r="BO191" i="49"/>
  <c r="BF192" i="49"/>
  <c r="BG192" i="49"/>
  <c r="BH192" i="49"/>
  <c r="BI192" i="49"/>
  <c r="BJ192" i="49"/>
  <c r="BK192" i="49"/>
  <c r="BL192" i="49"/>
  <c r="BM192" i="49"/>
  <c r="BN192" i="49"/>
  <c r="BO192" i="49"/>
  <c r="BF193" i="49"/>
  <c r="BG193" i="49"/>
  <c r="BH193" i="49"/>
  <c r="BI193" i="49"/>
  <c r="BJ193" i="49"/>
  <c r="BK193" i="49"/>
  <c r="BL193" i="49"/>
  <c r="BM193" i="49"/>
  <c r="BN193" i="49"/>
  <c r="BO193" i="49"/>
  <c r="BF194" i="49"/>
  <c r="BG194" i="49"/>
  <c r="BH194" i="49"/>
  <c r="BI194" i="49"/>
  <c r="BJ194" i="49"/>
  <c r="BK194" i="49"/>
  <c r="BL194" i="49"/>
  <c r="BM194" i="49"/>
  <c r="BN194" i="49"/>
  <c r="BO194" i="49"/>
  <c r="BF195" i="49"/>
  <c r="BG195" i="49"/>
  <c r="BH195" i="49"/>
  <c r="BI195" i="49"/>
  <c r="BJ195" i="49"/>
  <c r="BK195" i="49"/>
  <c r="BL195" i="49"/>
  <c r="BM195" i="49"/>
  <c r="BN195" i="49"/>
  <c r="BO195" i="49"/>
  <c r="BF196" i="49"/>
  <c r="BG196" i="49"/>
  <c r="BH196" i="49"/>
  <c r="BI196" i="49"/>
  <c r="BJ196" i="49"/>
  <c r="BK196" i="49"/>
  <c r="BL196" i="49"/>
  <c r="BM196" i="49"/>
  <c r="BN196" i="49"/>
  <c r="BO196" i="49"/>
  <c r="BF197" i="49"/>
  <c r="BG197" i="49"/>
  <c r="BH197" i="49"/>
  <c r="BI197" i="49"/>
  <c r="BJ197" i="49"/>
  <c r="BK197" i="49"/>
  <c r="BL197" i="49"/>
  <c r="BM197" i="49"/>
  <c r="BN197" i="49"/>
  <c r="BO197" i="49"/>
  <c r="BF198" i="49"/>
  <c r="BG198" i="49"/>
  <c r="BH198" i="49"/>
  <c r="BI198" i="49"/>
  <c r="BJ198" i="49"/>
  <c r="BK198" i="49"/>
  <c r="BL198" i="49"/>
  <c r="BM198" i="49"/>
  <c r="BN198" i="49"/>
  <c r="BO198" i="49"/>
  <c r="BF199" i="49"/>
  <c r="BG199" i="49"/>
  <c r="BH199" i="49"/>
  <c r="BI199" i="49"/>
  <c r="BJ199" i="49"/>
  <c r="BK199" i="49"/>
  <c r="BL199" i="49"/>
  <c r="BM199" i="49"/>
  <c r="BN199" i="49"/>
  <c r="BO199" i="49"/>
  <c r="BF200" i="49"/>
  <c r="BG200" i="49"/>
  <c r="BH200" i="49"/>
  <c r="BI200" i="49"/>
  <c r="BJ200" i="49"/>
  <c r="BK200" i="49"/>
  <c r="BL200" i="49"/>
  <c r="BM200" i="49"/>
  <c r="BN200" i="49"/>
  <c r="BO200" i="49"/>
  <c r="BF201" i="49"/>
  <c r="BG201" i="49"/>
  <c r="BH201" i="49"/>
  <c r="BI201" i="49"/>
  <c r="BJ201" i="49"/>
  <c r="BK201" i="49"/>
  <c r="BL201" i="49"/>
  <c r="BM201" i="49"/>
  <c r="BN201" i="49"/>
  <c r="BO201" i="49"/>
  <c r="BF202" i="49"/>
  <c r="BG202" i="49"/>
  <c r="BH202" i="49"/>
  <c r="BI202" i="49"/>
  <c r="BJ202" i="49"/>
  <c r="BK202" i="49"/>
  <c r="BL202" i="49"/>
  <c r="BM202" i="49"/>
  <c r="BN202" i="49"/>
  <c r="BO202" i="49"/>
  <c r="BF203" i="49"/>
  <c r="BG203" i="49"/>
  <c r="BH203" i="49"/>
  <c r="BI203" i="49"/>
  <c r="BJ203" i="49"/>
  <c r="BK203" i="49"/>
  <c r="BL203" i="49"/>
  <c r="BM203" i="49"/>
  <c r="BN203" i="49"/>
  <c r="BO203" i="49"/>
  <c r="BF204" i="49"/>
  <c r="BG204" i="49"/>
  <c r="BH204" i="49"/>
  <c r="BI204" i="49"/>
  <c r="BJ204" i="49"/>
  <c r="BK204" i="49"/>
  <c r="BL204" i="49"/>
  <c r="BM204" i="49"/>
  <c r="BN204" i="49"/>
  <c r="BO204" i="49"/>
  <c r="BF205" i="49"/>
  <c r="BG205" i="49"/>
  <c r="BH205" i="49"/>
  <c r="BI205" i="49"/>
  <c r="BJ205" i="49"/>
  <c r="BK205" i="49"/>
  <c r="BL205" i="49"/>
  <c r="BM205" i="49"/>
  <c r="BN205" i="49"/>
  <c r="BO205" i="49"/>
  <c r="BF206" i="49"/>
  <c r="BG206" i="49"/>
  <c r="BH206" i="49"/>
  <c r="BI206" i="49"/>
  <c r="BJ206" i="49"/>
  <c r="BK206" i="49"/>
  <c r="BL206" i="49"/>
  <c r="BM206" i="49"/>
  <c r="BN206" i="49"/>
  <c r="BO206" i="49"/>
  <c r="BF207" i="49"/>
  <c r="BG207" i="49"/>
  <c r="BH207" i="49"/>
  <c r="BI207" i="49"/>
  <c r="BJ207" i="49"/>
  <c r="BK207" i="49"/>
  <c r="BL207" i="49"/>
  <c r="BM207" i="49"/>
  <c r="BN207" i="49"/>
  <c r="BO207" i="49"/>
  <c r="BF208" i="49"/>
  <c r="BG208" i="49"/>
  <c r="BH208" i="49"/>
  <c r="BI208" i="49"/>
  <c r="BJ208" i="49"/>
  <c r="BK208" i="49"/>
  <c r="BL208" i="49"/>
  <c r="BM208" i="49"/>
  <c r="BN208" i="49"/>
  <c r="BO208" i="49"/>
  <c r="BF209" i="49"/>
  <c r="BG209" i="49"/>
  <c r="BH209" i="49"/>
  <c r="BI209" i="49"/>
  <c r="BJ209" i="49"/>
  <c r="BK209" i="49"/>
  <c r="BL209" i="49"/>
  <c r="BM209" i="49"/>
  <c r="BN209" i="49"/>
  <c r="BO209" i="49"/>
  <c r="BF210" i="49"/>
  <c r="BG210" i="49"/>
  <c r="BH210" i="49"/>
  <c r="BI210" i="49"/>
  <c r="BJ210" i="49"/>
  <c r="BK210" i="49"/>
  <c r="BL210" i="49"/>
  <c r="BM210" i="49"/>
  <c r="BN210" i="49"/>
  <c r="BO210" i="49"/>
  <c r="BF211" i="49"/>
  <c r="BG211" i="49"/>
  <c r="BH211" i="49"/>
  <c r="BI211" i="49"/>
  <c r="BJ211" i="49"/>
  <c r="BK211" i="49"/>
  <c r="BL211" i="49"/>
  <c r="BM211" i="49"/>
  <c r="BN211" i="49"/>
  <c r="BO211" i="49"/>
  <c r="BF212" i="49"/>
  <c r="BG212" i="49"/>
  <c r="BH212" i="49"/>
  <c r="BI212" i="49"/>
  <c r="BJ212" i="49"/>
  <c r="BK212" i="49"/>
  <c r="BL212" i="49"/>
  <c r="BM212" i="49"/>
  <c r="BN212" i="49"/>
  <c r="BO212" i="49"/>
  <c r="BF213" i="49"/>
  <c r="BG213" i="49"/>
  <c r="BH213" i="49"/>
  <c r="BI213" i="49"/>
  <c r="BJ213" i="49"/>
  <c r="BK213" i="49"/>
  <c r="BL213" i="49"/>
  <c r="BM213" i="49"/>
  <c r="BN213" i="49"/>
  <c r="BO213" i="49"/>
  <c r="BF214" i="49"/>
  <c r="BG214" i="49"/>
  <c r="BH214" i="49"/>
  <c r="BI214" i="49"/>
  <c r="BJ214" i="49"/>
  <c r="BK214" i="49"/>
  <c r="BL214" i="49"/>
  <c r="BM214" i="49"/>
  <c r="BN214" i="49"/>
  <c r="BO214" i="49"/>
  <c r="BF215" i="49"/>
  <c r="BG215" i="49"/>
  <c r="BH215" i="49"/>
  <c r="BI215" i="49"/>
  <c r="BJ215" i="49"/>
  <c r="BK215" i="49"/>
  <c r="BL215" i="49"/>
  <c r="BM215" i="49"/>
  <c r="BN215" i="49"/>
  <c r="BO215" i="49"/>
  <c r="BF216" i="49"/>
  <c r="BG216" i="49"/>
  <c r="BH216" i="49"/>
  <c r="BI216" i="49"/>
  <c r="BJ216" i="49"/>
  <c r="BK216" i="49"/>
  <c r="BL216" i="49"/>
  <c r="BM216" i="49"/>
  <c r="BN216" i="49"/>
  <c r="BO216" i="49"/>
  <c r="BF217" i="49"/>
  <c r="BG217" i="49"/>
  <c r="BH217" i="49"/>
  <c r="BI217" i="49"/>
  <c r="BJ217" i="49"/>
  <c r="BK217" i="49"/>
  <c r="BL217" i="49"/>
  <c r="BM217" i="49"/>
  <c r="BN217" i="49"/>
  <c r="BO217" i="49"/>
  <c r="BF218" i="49"/>
  <c r="BG218" i="49"/>
  <c r="BH218" i="49"/>
  <c r="BI218" i="49"/>
  <c r="BJ218" i="49"/>
  <c r="BK218" i="49"/>
  <c r="BL218" i="49"/>
  <c r="BM218" i="49"/>
  <c r="BN218" i="49"/>
  <c r="BO218" i="49"/>
  <c r="BF219" i="49"/>
  <c r="BG219" i="49"/>
  <c r="BH219" i="49"/>
  <c r="BI219" i="49"/>
  <c r="BJ219" i="49"/>
  <c r="BK219" i="49"/>
  <c r="BL219" i="49"/>
  <c r="BM219" i="49"/>
  <c r="BN219" i="49"/>
  <c r="BO219" i="49"/>
  <c r="BF220" i="49"/>
  <c r="BG220" i="49"/>
  <c r="BH220" i="49"/>
  <c r="BI220" i="49"/>
  <c r="BJ220" i="49"/>
  <c r="BK220" i="49"/>
  <c r="BL220" i="49"/>
  <c r="BM220" i="49"/>
  <c r="BN220" i="49"/>
  <c r="BO220" i="49"/>
  <c r="BF221" i="49"/>
  <c r="BG221" i="49"/>
  <c r="BH221" i="49"/>
  <c r="BI221" i="49"/>
  <c r="BJ221" i="49"/>
  <c r="BK221" i="49"/>
  <c r="BL221" i="49"/>
  <c r="BM221" i="49"/>
  <c r="BN221" i="49"/>
  <c r="BO221" i="49"/>
  <c r="BF222" i="49"/>
  <c r="BG222" i="49"/>
  <c r="BH222" i="49"/>
  <c r="BI222" i="49"/>
  <c r="BJ222" i="49"/>
  <c r="BK222" i="49"/>
  <c r="BL222" i="49"/>
  <c r="BM222" i="49"/>
  <c r="BN222" i="49"/>
  <c r="BO222" i="49"/>
  <c r="BF223" i="49"/>
  <c r="BG223" i="49"/>
  <c r="BH223" i="49"/>
  <c r="BI223" i="49"/>
  <c r="BJ223" i="49"/>
  <c r="BK223" i="49"/>
  <c r="BL223" i="49"/>
  <c r="BM223" i="49"/>
  <c r="BN223" i="49"/>
  <c r="BO223" i="49"/>
  <c r="BF224" i="49"/>
  <c r="BG224" i="49"/>
  <c r="BH224" i="49"/>
  <c r="BI224" i="49"/>
  <c r="BJ224" i="49"/>
  <c r="BK224" i="49"/>
  <c r="BL224" i="49"/>
  <c r="BM224" i="49"/>
  <c r="BN224" i="49"/>
  <c r="BO224" i="49"/>
  <c r="BF225" i="49"/>
  <c r="BG225" i="49"/>
  <c r="BH225" i="49"/>
  <c r="BI225" i="49"/>
  <c r="BJ225" i="49"/>
  <c r="BK225" i="49"/>
  <c r="BL225" i="49"/>
  <c r="BM225" i="49"/>
  <c r="BN225" i="49"/>
  <c r="BO225" i="49"/>
  <c r="BF226" i="49"/>
  <c r="BG226" i="49"/>
  <c r="BH226" i="49"/>
  <c r="BI226" i="49"/>
  <c r="BJ226" i="49"/>
  <c r="BK226" i="49"/>
  <c r="BL226" i="49"/>
  <c r="BM226" i="49"/>
  <c r="BN226" i="49"/>
  <c r="BO226" i="49"/>
  <c r="BF227" i="49"/>
  <c r="BG227" i="49"/>
  <c r="BH227" i="49"/>
  <c r="BI227" i="49"/>
  <c r="BJ227" i="49"/>
  <c r="BK227" i="49"/>
  <c r="BL227" i="49"/>
  <c r="BM227" i="49"/>
  <c r="BN227" i="49"/>
  <c r="BO227" i="49"/>
  <c r="BF228" i="49"/>
  <c r="BG228" i="49"/>
  <c r="BH228" i="49"/>
  <c r="BI228" i="49"/>
  <c r="BJ228" i="49"/>
  <c r="BK228" i="49"/>
  <c r="BL228" i="49"/>
  <c r="BM228" i="49"/>
  <c r="BN228" i="49"/>
  <c r="BO228" i="49"/>
  <c r="BF229" i="49"/>
  <c r="BG229" i="49"/>
  <c r="BH229" i="49"/>
  <c r="BI229" i="49"/>
  <c r="BJ229" i="49"/>
  <c r="BK229" i="49"/>
  <c r="BL229" i="49"/>
  <c r="BM229" i="49"/>
  <c r="BN229" i="49"/>
  <c r="BO229" i="49"/>
  <c r="BF230" i="49"/>
  <c r="BG230" i="49"/>
  <c r="BH230" i="49"/>
  <c r="BI230" i="49"/>
  <c r="BJ230" i="49"/>
  <c r="BK230" i="49"/>
  <c r="BL230" i="49"/>
  <c r="BM230" i="49"/>
  <c r="BN230" i="49"/>
  <c r="BO230" i="49"/>
  <c r="BF231" i="49"/>
  <c r="BG231" i="49"/>
  <c r="BH231" i="49"/>
  <c r="BI231" i="49"/>
  <c r="BJ231" i="49"/>
  <c r="BK231" i="49"/>
  <c r="BL231" i="49"/>
  <c r="BM231" i="49"/>
  <c r="BN231" i="49"/>
  <c r="BO231" i="49"/>
  <c r="BF232" i="49"/>
  <c r="BG232" i="49"/>
  <c r="BH232" i="49"/>
  <c r="BI232" i="49"/>
  <c r="BJ232" i="49"/>
  <c r="BK232" i="49"/>
  <c r="BL232" i="49"/>
  <c r="BM232" i="49"/>
  <c r="BN232" i="49"/>
  <c r="BO232" i="49"/>
  <c r="BF233" i="49"/>
  <c r="BG233" i="49"/>
  <c r="BH233" i="49"/>
  <c r="BI233" i="49"/>
  <c r="BJ233" i="49"/>
  <c r="BK233" i="49"/>
  <c r="BL233" i="49"/>
  <c r="BM233" i="49"/>
  <c r="BN233" i="49"/>
  <c r="BO233" i="49"/>
  <c r="BF234" i="49"/>
  <c r="BG234" i="49"/>
  <c r="BH234" i="49"/>
  <c r="BI234" i="49"/>
  <c r="BJ234" i="49"/>
  <c r="BK234" i="49"/>
  <c r="BL234" i="49"/>
  <c r="BM234" i="49"/>
  <c r="BN234" i="49"/>
  <c r="BO234" i="49"/>
  <c r="BF235" i="49"/>
  <c r="BG235" i="49"/>
  <c r="BH235" i="49"/>
  <c r="BI235" i="49"/>
  <c r="BJ235" i="49"/>
  <c r="BK235" i="49"/>
  <c r="BL235" i="49"/>
  <c r="BM235" i="49"/>
  <c r="BN235" i="49"/>
  <c r="BO235" i="49"/>
  <c r="BF236" i="49"/>
  <c r="BG236" i="49"/>
  <c r="BH236" i="49"/>
  <c r="BI236" i="49"/>
  <c r="BJ236" i="49"/>
  <c r="BK236" i="49"/>
  <c r="BL236" i="49"/>
  <c r="BM236" i="49"/>
  <c r="BN236" i="49"/>
  <c r="BO236" i="49"/>
  <c r="BF237" i="49"/>
  <c r="BG237" i="49"/>
  <c r="BH237" i="49"/>
  <c r="BI237" i="49"/>
  <c r="BJ237" i="49"/>
  <c r="BK237" i="49"/>
  <c r="BL237" i="49"/>
  <c r="BM237" i="49"/>
  <c r="BN237" i="49"/>
  <c r="BO237" i="49"/>
  <c r="BF238" i="49"/>
  <c r="BG238" i="49"/>
  <c r="BH238" i="49"/>
  <c r="BI238" i="49"/>
  <c r="BJ238" i="49"/>
  <c r="BK238" i="49"/>
  <c r="BL238" i="49"/>
  <c r="BM238" i="49"/>
  <c r="BN238" i="49"/>
  <c r="BO238" i="49"/>
  <c r="BF239" i="49"/>
  <c r="BG239" i="49"/>
  <c r="BH239" i="49"/>
  <c r="BI239" i="49"/>
  <c r="BJ239" i="49"/>
  <c r="BK239" i="49"/>
  <c r="BL239" i="49"/>
  <c r="BM239" i="49"/>
  <c r="BN239" i="49"/>
  <c r="BO239" i="49"/>
  <c r="BF240" i="49"/>
  <c r="BG240" i="49"/>
  <c r="BH240" i="49"/>
  <c r="BI240" i="49"/>
  <c r="BJ240" i="49"/>
  <c r="BK240" i="49"/>
  <c r="BL240" i="49"/>
  <c r="BM240" i="49"/>
  <c r="BN240" i="49"/>
  <c r="BO240" i="49"/>
  <c r="BF241" i="49"/>
  <c r="BG241" i="49"/>
  <c r="BH241" i="49"/>
  <c r="BI241" i="49"/>
  <c r="BJ241" i="49"/>
  <c r="BK241" i="49"/>
  <c r="BL241" i="49"/>
  <c r="BM241" i="49"/>
  <c r="BN241" i="49"/>
  <c r="BO241" i="49"/>
  <c r="BF242" i="49"/>
  <c r="BG242" i="49"/>
  <c r="BH242" i="49"/>
  <c r="BI242" i="49"/>
  <c r="BJ242" i="49"/>
  <c r="BK242" i="49"/>
  <c r="BL242" i="49"/>
  <c r="BM242" i="49"/>
  <c r="BN242" i="49"/>
  <c r="BO242" i="49"/>
  <c r="BF243" i="49"/>
  <c r="BG243" i="49"/>
  <c r="BH243" i="49"/>
  <c r="BI243" i="49"/>
  <c r="BJ243" i="49"/>
  <c r="BK243" i="49"/>
  <c r="BL243" i="49"/>
  <c r="BM243" i="49"/>
  <c r="BN243" i="49"/>
  <c r="BO243" i="49"/>
  <c r="BF244" i="49"/>
  <c r="BG244" i="49"/>
  <c r="BH244" i="49"/>
  <c r="BI244" i="49"/>
  <c r="BJ244" i="49"/>
  <c r="BK244" i="49"/>
  <c r="BL244" i="49"/>
  <c r="BM244" i="49"/>
  <c r="BN244" i="49"/>
  <c r="BO244" i="49"/>
  <c r="BF245" i="49"/>
  <c r="BG245" i="49"/>
  <c r="BH245" i="49"/>
  <c r="BI245" i="49"/>
  <c r="BJ245" i="49"/>
  <c r="BK245" i="49"/>
  <c r="BL245" i="49"/>
  <c r="BM245" i="49"/>
  <c r="BN245" i="49"/>
  <c r="BO245" i="49"/>
  <c r="BF246" i="49"/>
  <c r="BG246" i="49"/>
  <c r="BH246" i="49"/>
  <c r="BI246" i="49"/>
  <c r="BJ246" i="49"/>
  <c r="BK246" i="49"/>
  <c r="BL246" i="49"/>
  <c r="BM246" i="49"/>
  <c r="BN246" i="49"/>
  <c r="BO246" i="49"/>
  <c r="BF247" i="49"/>
  <c r="BG247" i="49"/>
  <c r="BH247" i="49"/>
  <c r="BI247" i="49"/>
  <c r="BJ247" i="49"/>
  <c r="BK247" i="49"/>
  <c r="BL247" i="49"/>
  <c r="BM247" i="49"/>
  <c r="BN247" i="49"/>
  <c r="BO247" i="49"/>
  <c r="BF248" i="49"/>
  <c r="BG248" i="49"/>
  <c r="BH248" i="49"/>
  <c r="BI248" i="49"/>
  <c r="BJ248" i="49"/>
  <c r="BK248" i="49"/>
  <c r="BL248" i="49"/>
  <c r="BM248" i="49"/>
  <c r="BN248" i="49"/>
  <c r="BO248" i="49"/>
  <c r="BF249" i="49"/>
  <c r="BG249" i="49"/>
  <c r="BH249" i="49"/>
  <c r="BI249" i="49"/>
  <c r="BJ249" i="49"/>
  <c r="BK249" i="49"/>
  <c r="BL249" i="49"/>
  <c r="BM249" i="49"/>
  <c r="BN249" i="49"/>
  <c r="BO249" i="49"/>
  <c r="BF250" i="49"/>
  <c r="BG250" i="49"/>
  <c r="BH250" i="49"/>
  <c r="BI250" i="49"/>
  <c r="BJ250" i="49"/>
  <c r="BK250" i="49"/>
  <c r="BL250" i="49"/>
  <c r="BM250" i="49"/>
  <c r="BN250" i="49"/>
  <c r="BO250" i="49"/>
  <c r="BF251" i="49"/>
  <c r="BG251" i="49"/>
  <c r="BH251" i="49"/>
  <c r="BI251" i="49"/>
  <c r="BJ251" i="49"/>
  <c r="BK251" i="49"/>
  <c r="BL251" i="49"/>
  <c r="BM251" i="49"/>
  <c r="BN251" i="49"/>
  <c r="BO251" i="49"/>
  <c r="BF252" i="49"/>
  <c r="BG252" i="49"/>
  <c r="BH252" i="49"/>
  <c r="BI252" i="49"/>
  <c r="BJ252" i="49"/>
  <c r="BK252" i="49"/>
  <c r="BL252" i="49"/>
  <c r="BM252" i="49"/>
  <c r="BN252" i="49"/>
  <c r="BO252" i="49"/>
  <c r="BF253" i="49"/>
  <c r="BG253" i="49"/>
  <c r="BH253" i="49"/>
  <c r="BI253" i="49"/>
  <c r="BJ253" i="49"/>
  <c r="BK253" i="49"/>
  <c r="BL253" i="49"/>
  <c r="BM253" i="49"/>
  <c r="BN253" i="49"/>
  <c r="BO253" i="49"/>
  <c r="BF254" i="49"/>
  <c r="BG254" i="49"/>
  <c r="BH254" i="49"/>
  <c r="BI254" i="49"/>
  <c r="BJ254" i="49"/>
  <c r="BK254" i="49"/>
  <c r="BL254" i="49"/>
  <c r="BM254" i="49"/>
  <c r="BN254" i="49"/>
  <c r="BO254" i="49"/>
  <c r="BF255" i="49"/>
  <c r="BG255" i="49"/>
  <c r="BH255" i="49"/>
  <c r="BI255" i="49"/>
  <c r="BJ255" i="49"/>
  <c r="BK255" i="49"/>
  <c r="BL255" i="49"/>
  <c r="BM255" i="49"/>
  <c r="BN255" i="49"/>
  <c r="BO255" i="49"/>
  <c r="BF256" i="49"/>
  <c r="BG256" i="49"/>
  <c r="BH256" i="49"/>
  <c r="BI256" i="49"/>
  <c r="BJ256" i="49"/>
  <c r="BK256" i="49"/>
  <c r="BL256" i="49"/>
  <c r="BM256" i="49"/>
  <c r="BN256" i="49"/>
  <c r="BO256" i="49"/>
  <c r="BF257" i="49"/>
  <c r="BG257" i="49"/>
  <c r="BH257" i="49"/>
  <c r="BI257" i="49"/>
  <c r="BJ257" i="49"/>
  <c r="BK257" i="49"/>
  <c r="BL257" i="49"/>
  <c r="BM257" i="49"/>
  <c r="BN257" i="49"/>
  <c r="BO257" i="49"/>
  <c r="BF258" i="49"/>
  <c r="BG258" i="49"/>
  <c r="BH258" i="49"/>
  <c r="BI258" i="49"/>
  <c r="BJ258" i="49"/>
  <c r="BK258" i="49"/>
  <c r="BL258" i="49"/>
  <c r="BM258" i="49"/>
  <c r="BN258" i="49"/>
  <c r="BO258" i="49"/>
  <c r="BF259" i="49"/>
  <c r="BG259" i="49"/>
  <c r="BH259" i="49"/>
  <c r="BI259" i="49"/>
  <c r="BJ259" i="49"/>
  <c r="BK259" i="49"/>
  <c r="BL259" i="49"/>
  <c r="BM259" i="49"/>
  <c r="BN259" i="49"/>
  <c r="BO259" i="49"/>
  <c r="BF260" i="49"/>
  <c r="BG260" i="49"/>
  <c r="BH260" i="49"/>
  <c r="BI260" i="49"/>
  <c r="BJ260" i="49"/>
  <c r="BK260" i="49"/>
  <c r="BL260" i="49"/>
  <c r="BM260" i="49"/>
  <c r="BN260" i="49"/>
  <c r="BO260" i="49"/>
  <c r="BF261" i="49"/>
  <c r="BG261" i="49"/>
  <c r="BH261" i="49"/>
  <c r="BI261" i="49"/>
  <c r="BJ261" i="49"/>
  <c r="BK261" i="49"/>
  <c r="BL261" i="49"/>
  <c r="BM261" i="49"/>
  <c r="BN261" i="49"/>
  <c r="BO261" i="49"/>
  <c r="BF262" i="49"/>
  <c r="BG262" i="49"/>
  <c r="BH262" i="49"/>
  <c r="BI262" i="49"/>
  <c r="BJ262" i="49"/>
  <c r="BK262" i="49"/>
  <c r="BL262" i="49"/>
  <c r="BM262" i="49"/>
  <c r="BN262" i="49"/>
  <c r="BO262" i="49"/>
  <c r="BF263" i="49"/>
  <c r="BG263" i="49"/>
  <c r="BH263" i="49"/>
  <c r="BI263" i="49"/>
  <c r="BJ263" i="49"/>
  <c r="BK263" i="49"/>
  <c r="BL263" i="49"/>
  <c r="BM263" i="49"/>
  <c r="BN263" i="49"/>
  <c r="BO263" i="49"/>
  <c r="BF264" i="49"/>
  <c r="BG264" i="49"/>
  <c r="BH264" i="49"/>
  <c r="BI264" i="49"/>
  <c r="BJ264" i="49"/>
  <c r="BK264" i="49"/>
  <c r="BL264" i="49"/>
  <c r="BM264" i="49"/>
  <c r="BN264" i="49"/>
  <c r="BO264" i="49"/>
  <c r="BF265" i="49"/>
  <c r="BG265" i="49"/>
  <c r="BH265" i="49"/>
  <c r="BI265" i="49"/>
  <c r="BJ265" i="49"/>
  <c r="BK265" i="49"/>
  <c r="BL265" i="49"/>
  <c r="BM265" i="49"/>
  <c r="BN265" i="49"/>
  <c r="BO265" i="49"/>
  <c r="BF266" i="49"/>
  <c r="BG266" i="49"/>
  <c r="BH266" i="49"/>
  <c r="BI266" i="49"/>
  <c r="BJ266" i="49"/>
  <c r="BK266" i="49"/>
  <c r="BL266" i="49"/>
  <c r="BM266" i="49"/>
  <c r="BN266" i="49"/>
  <c r="BO266" i="49"/>
  <c r="BF267" i="49"/>
  <c r="BG267" i="49"/>
  <c r="BH267" i="49"/>
  <c r="BI267" i="49"/>
  <c r="BJ267" i="49"/>
  <c r="BK267" i="49"/>
  <c r="BL267" i="49"/>
  <c r="BM267" i="49"/>
  <c r="BN267" i="49"/>
  <c r="BO267" i="49"/>
  <c r="BF268" i="49"/>
  <c r="BG268" i="49"/>
  <c r="BH268" i="49"/>
  <c r="BI268" i="49"/>
  <c r="BJ268" i="49"/>
  <c r="BK268" i="49"/>
  <c r="BL268" i="49"/>
  <c r="BM268" i="49"/>
  <c r="BN268" i="49"/>
  <c r="BO268" i="49"/>
  <c r="BF269" i="49"/>
  <c r="BG269" i="49"/>
  <c r="BH269" i="49"/>
  <c r="BI269" i="49"/>
  <c r="BJ269" i="49"/>
  <c r="BK269" i="49"/>
  <c r="BL269" i="49"/>
  <c r="BM269" i="49"/>
  <c r="BN269" i="49"/>
  <c r="BO269" i="49"/>
  <c r="BF270" i="49"/>
  <c r="BG270" i="49"/>
  <c r="BH270" i="49"/>
  <c r="BI270" i="49"/>
  <c r="BJ270" i="49"/>
  <c r="BK270" i="49"/>
  <c r="BL270" i="49"/>
  <c r="BM270" i="49"/>
  <c r="BN270" i="49"/>
  <c r="BO270" i="49"/>
  <c r="BF271" i="49"/>
  <c r="BG271" i="49"/>
  <c r="BH271" i="49"/>
  <c r="BI271" i="49"/>
  <c r="BJ271" i="49"/>
  <c r="BK271" i="49"/>
  <c r="BL271" i="49"/>
  <c r="BM271" i="49"/>
  <c r="BN271" i="49"/>
  <c r="BO271" i="49"/>
  <c r="BF272" i="49"/>
  <c r="BG272" i="49"/>
  <c r="BH272" i="49"/>
  <c r="BI272" i="49"/>
  <c r="BJ272" i="49"/>
  <c r="BK272" i="49"/>
  <c r="BL272" i="49"/>
  <c r="BM272" i="49"/>
  <c r="BN272" i="49"/>
  <c r="BO272" i="49"/>
  <c r="BF273" i="49"/>
  <c r="BG273" i="49"/>
  <c r="BH273" i="49"/>
  <c r="BI273" i="49"/>
  <c r="BJ273" i="49"/>
  <c r="BK273" i="49"/>
  <c r="BL273" i="49"/>
  <c r="BM273" i="49"/>
  <c r="BN273" i="49"/>
  <c r="BO273" i="49"/>
  <c r="BF274" i="49"/>
  <c r="BG274" i="49"/>
  <c r="BH274" i="49"/>
  <c r="BI274" i="49"/>
  <c r="BJ274" i="49"/>
  <c r="BK274" i="49"/>
  <c r="BL274" i="49"/>
  <c r="BM274" i="49"/>
  <c r="BN274" i="49"/>
  <c r="BO274" i="49"/>
  <c r="BF275" i="49"/>
  <c r="BG275" i="49"/>
  <c r="BH275" i="49"/>
  <c r="BI275" i="49"/>
  <c r="BJ275" i="49"/>
  <c r="BK275" i="49"/>
  <c r="BL275" i="49"/>
  <c r="BM275" i="49"/>
  <c r="BN275" i="49"/>
  <c r="BO275" i="49"/>
  <c r="BF276" i="49"/>
  <c r="BG276" i="49"/>
  <c r="BH276" i="49"/>
  <c r="BI276" i="49"/>
  <c r="BJ276" i="49"/>
  <c r="BK276" i="49"/>
  <c r="BL276" i="49"/>
  <c r="BM276" i="49"/>
  <c r="BN276" i="49"/>
  <c r="BO276" i="49"/>
  <c r="BF277" i="49"/>
  <c r="BG277" i="49"/>
  <c r="BH277" i="49"/>
  <c r="BI277" i="49"/>
  <c r="BJ277" i="49"/>
  <c r="BK277" i="49"/>
  <c r="BL277" i="49"/>
  <c r="BM277" i="49"/>
  <c r="BN277" i="49"/>
  <c r="BO277" i="49"/>
  <c r="BF278" i="49"/>
  <c r="BG278" i="49"/>
  <c r="BH278" i="49"/>
  <c r="BI278" i="49"/>
  <c r="BJ278" i="49"/>
  <c r="BK278" i="49"/>
  <c r="BL278" i="49"/>
  <c r="BM278" i="49"/>
  <c r="BN278" i="49"/>
  <c r="BO278" i="49"/>
  <c r="BF279" i="49"/>
  <c r="BG279" i="49"/>
  <c r="BH279" i="49"/>
  <c r="BI279" i="49"/>
  <c r="BJ279" i="49"/>
  <c r="BK279" i="49"/>
  <c r="BL279" i="49"/>
  <c r="BM279" i="49"/>
  <c r="BN279" i="49"/>
  <c r="BO279" i="49"/>
  <c r="BF280" i="49"/>
  <c r="BG280" i="49"/>
  <c r="BH280" i="49"/>
  <c r="BI280" i="49"/>
  <c r="BJ280" i="49"/>
  <c r="BK280" i="49"/>
  <c r="BL280" i="49"/>
  <c r="BM280" i="49"/>
  <c r="BN280" i="49"/>
  <c r="BO280" i="49"/>
  <c r="BF281" i="49"/>
  <c r="BG281" i="49"/>
  <c r="BH281" i="49"/>
  <c r="BI281" i="49"/>
  <c r="BJ281" i="49"/>
  <c r="BK281" i="49"/>
  <c r="BL281" i="49"/>
  <c r="BM281" i="49"/>
  <c r="BN281" i="49"/>
  <c r="BO281" i="49"/>
  <c r="BF282" i="49"/>
  <c r="BG282" i="49"/>
  <c r="BH282" i="49"/>
  <c r="BI282" i="49"/>
  <c r="BJ282" i="49"/>
  <c r="BK282" i="49"/>
  <c r="BL282" i="49"/>
  <c r="BM282" i="49"/>
  <c r="BN282" i="49"/>
  <c r="BO282" i="49"/>
  <c r="BF283" i="49"/>
  <c r="BG283" i="49"/>
  <c r="BH283" i="49"/>
  <c r="BI283" i="49"/>
  <c r="BJ283" i="49"/>
  <c r="BK283" i="49"/>
  <c r="BL283" i="49"/>
  <c r="BM283" i="49"/>
  <c r="BN283" i="49"/>
  <c r="BO283" i="49"/>
  <c r="BF284" i="49"/>
  <c r="BG284" i="49"/>
  <c r="BH284" i="49"/>
  <c r="BI284" i="49"/>
  <c r="BJ284" i="49"/>
  <c r="BK284" i="49"/>
  <c r="BL284" i="49"/>
  <c r="BM284" i="49"/>
  <c r="BN284" i="49"/>
  <c r="BO284" i="49"/>
  <c r="BF285" i="49"/>
  <c r="BG285" i="49"/>
  <c r="BH285" i="49"/>
  <c r="BI285" i="49"/>
  <c r="BJ285" i="49"/>
  <c r="BK285" i="49"/>
  <c r="BL285" i="49"/>
  <c r="BM285" i="49"/>
  <c r="BN285" i="49"/>
  <c r="BO285" i="49"/>
  <c r="BF286" i="49"/>
  <c r="BG286" i="49"/>
  <c r="BH286" i="49"/>
  <c r="BI286" i="49"/>
  <c r="BJ286" i="49"/>
  <c r="BK286" i="49"/>
  <c r="BL286" i="49"/>
  <c r="BM286" i="49"/>
  <c r="BN286" i="49"/>
  <c r="BO286" i="49"/>
  <c r="BF287" i="49"/>
  <c r="BG287" i="49"/>
  <c r="BH287" i="49"/>
  <c r="BI287" i="49"/>
  <c r="BJ287" i="49"/>
  <c r="BK287" i="49"/>
  <c r="BL287" i="49"/>
  <c r="BM287" i="49"/>
  <c r="BN287" i="49"/>
  <c r="BO287" i="49"/>
  <c r="BF288" i="49"/>
  <c r="BG288" i="49"/>
  <c r="BH288" i="49"/>
  <c r="BI288" i="49"/>
  <c r="BJ288" i="49"/>
  <c r="BK288" i="49"/>
  <c r="BL288" i="49"/>
  <c r="BM288" i="49"/>
  <c r="BN288" i="49"/>
  <c r="BO288" i="49"/>
  <c r="BF289" i="49"/>
  <c r="BG289" i="49"/>
  <c r="BH289" i="49"/>
  <c r="BI289" i="49"/>
  <c r="BJ289" i="49"/>
  <c r="BK289" i="49"/>
  <c r="BL289" i="49"/>
  <c r="BM289" i="49"/>
  <c r="BN289" i="49"/>
  <c r="BO289" i="49"/>
  <c r="BF290" i="49"/>
  <c r="BG290" i="49"/>
  <c r="BH290" i="49"/>
  <c r="BI290" i="49"/>
  <c r="BJ290" i="49"/>
  <c r="BK290" i="49"/>
  <c r="BL290" i="49"/>
  <c r="BM290" i="49"/>
  <c r="BN290" i="49"/>
  <c r="BO290" i="49"/>
  <c r="BF291" i="49"/>
  <c r="BG291" i="49"/>
  <c r="BH291" i="49"/>
  <c r="BI291" i="49"/>
  <c r="BJ291" i="49"/>
  <c r="BK291" i="49"/>
  <c r="BL291" i="49"/>
  <c r="BM291" i="49"/>
  <c r="BN291" i="49"/>
  <c r="BO291" i="49"/>
  <c r="BF292" i="49"/>
  <c r="BG292" i="49"/>
  <c r="BH292" i="49"/>
  <c r="BI292" i="49"/>
  <c r="BJ292" i="49"/>
  <c r="BK292" i="49"/>
  <c r="BL292" i="49"/>
  <c r="BM292" i="49"/>
  <c r="BN292" i="49"/>
  <c r="BO292" i="49"/>
  <c r="BF293" i="49"/>
  <c r="BG293" i="49"/>
  <c r="BH293" i="49"/>
  <c r="BI293" i="49"/>
  <c r="BJ293" i="49"/>
  <c r="BK293" i="49"/>
  <c r="BL293" i="49"/>
  <c r="BM293" i="49"/>
  <c r="BN293" i="49"/>
  <c r="BO293" i="49"/>
  <c r="BF294" i="49"/>
  <c r="BG294" i="49"/>
  <c r="BH294" i="49"/>
  <c r="BI294" i="49"/>
  <c r="BJ294" i="49"/>
  <c r="BK294" i="49"/>
  <c r="BL294" i="49"/>
  <c r="BM294" i="49"/>
  <c r="BN294" i="49"/>
  <c r="BO294" i="49"/>
  <c r="BF295" i="49"/>
  <c r="BG295" i="49"/>
  <c r="BH295" i="49"/>
  <c r="BI295" i="49"/>
  <c r="BJ295" i="49"/>
  <c r="BK295" i="49"/>
  <c r="BL295" i="49"/>
  <c r="BM295" i="49"/>
  <c r="BN295" i="49"/>
  <c r="BO295" i="49"/>
  <c r="BF296" i="49"/>
  <c r="BG296" i="49"/>
  <c r="BH296" i="49"/>
  <c r="BI296" i="49"/>
  <c r="BJ296" i="49"/>
  <c r="BK296" i="49"/>
  <c r="BL296" i="49"/>
  <c r="BM296" i="49"/>
  <c r="BN296" i="49"/>
  <c r="BO296" i="49"/>
  <c r="BF297" i="49"/>
  <c r="BG297" i="49"/>
  <c r="BH297" i="49"/>
  <c r="BI297" i="49"/>
  <c r="BJ297" i="49"/>
  <c r="BK297" i="49"/>
  <c r="BL297" i="49"/>
  <c r="BM297" i="49"/>
  <c r="BN297" i="49"/>
  <c r="BO297" i="49"/>
  <c r="BF298" i="49"/>
  <c r="BG298" i="49"/>
  <c r="BH298" i="49"/>
  <c r="BI298" i="49"/>
  <c r="BJ298" i="49"/>
  <c r="BK298" i="49"/>
  <c r="BL298" i="49"/>
  <c r="BM298" i="49"/>
  <c r="BN298" i="49"/>
  <c r="BO298" i="49"/>
  <c r="BF299" i="48"/>
  <c r="BG299" i="48"/>
  <c r="BH299" i="48"/>
  <c r="BI299" i="48"/>
  <c r="BJ299" i="48"/>
  <c r="BK299" i="48"/>
  <c r="BL299" i="48"/>
  <c r="BM299" i="48"/>
  <c r="BN299" i="48"/>
  <c r="BO299" i="48"/>
  <c r="BF300" i="48"/>
  <c r="BG300" i="48"/>
  <c r="BH300" i="48"/>
  <c r="BI300" i="48"/>
  <c r="BJ300" i="48"/>
  <c r="BK300" i="48"/>
  <c r="BL300" i="48"/>
  <c r="BM300" i="48"/>
  <c r="BN300" i="48"/>
  <c r="BO300" i="48"/>
  <c r="BF301" i="48"/>
  <c r="BG301" i="48"/>
  <c r="BH301" i="48"/>
  <c r="BI301" i="48"/>
  <c r="BJ301" i="48"/>
  <c r="BK301" i="48"/>
  <c r="BL301" i="48"/>
  <c r="BM301" i="48"/>
  <c r="BN301" i="48"/>
  <c r="BO301" i="48"/>
  <c r="BF302" i="48"/>
  <c r="BG302" i="48"/>
  <c r="BH302" i="48"/>
  <c r="BI302" i="48"/>
  <c r="BJ302" i="48"/>
  <c r="BK302" i="48"/>
  <c r="BL302" i="48"/>
  <c r="BM302" i="48"/>
  <c r="BN302" i="48"/>
  <c r="BO302" i="48"/>
  <c r="BF303" i="48"/>
  <c r="BG303" i="48"/>
  <c r="BH303" i="48"/>
  <c r="BI303" i="48"/>
  <c r="BJ303" i="48"/>
  <c r="BK303" i="48"/>
  <c r="BL303" i="48"/>
  <c r="BM303" i="48"/>
  <c r="BN303" i="48"/>
  <c r="BO303" i="48"/>
  <c r="BF304" i="48"/>
  <c r="BG304" i="48"/>
  <c r="BH304" i="48"/>
  <c r="BI304" i="48"/>
  <c r="BJ304" i="48"/>
  <c r="BK304" i="48"/>
  <c r="BL304" i="48"/>
  <c r="BM304" i="48"/>
  <c r="BN304" i="48"/>
  <c r="BO304" i="48"/>
  <c r="BF305" i="48"/>
  <c r="BG305" i="48"/>
  <c r="BH305" i="48"/>
  <c r="BI305" i="48"/>
  <c r="BJ305" i="48"/>
  <c r="BK305" i="48"/>
  <c r="BL305" i="48"/>
  <c r="BM305" i="48"/>
  <c r="BN305" i="48"/>
  <c r="BO305" i="48"/>
  <c r="BF306" i="48"/>
  <c r="BG306" i="48"/>
  <c r="BH306" i="48"/>
  <c r="BI306" i="48"/>
  <c r="BJ306" i="48"/>
  <c r="BK306" i="48"/>
  <c r="BL306" i="48"/>
  <c r="BM306" i="48"/>
  <c r="BN306" i="48"/>
  <c r="BO306" i="48"/>
  <c r="BF307" i="48"/>
  <c r="BG307" i="48"/>
  <c r="BH307" i="48"/>
  <c r="BI307" i="48"/>
  <c r="BJ307" i="48"/>
  <c r="BK307" i="48"/>
  <c r="BL307" i="48"/>
  <c r="BM307" i="48"/>
  <c r="BN307" i="48"/>
  <c r="BO307" i="48"/>
  <c r="BF308" i="48"/>
  <c r="BG308" i="48"/>
  <c r="BH308" i="48"/>
  <c r="BI308" i="48"/>
  <c r="BJ308" i="48"/>
  <c r="BK308" i="48"/>
  <c r="BL308" i="48"/>
  <c r="BM308" i="48"/>
  <c r="BN308" i="48"/>
  <c r="BO308" i="48"/>
  <c r="BF309" i="48"/>
  <c r="BG309" i="48"/>
  <c r="BH309" i="48"/>
  <c r="BI309" i="48"/>
  <c r="BJ309" i="48"/>
  <c r="BK309" i="48"/>
  <c r="BL309" i="48"/>
  <c r="BM309" i="48"/>
  <c r="BN309" i="48"/>
  <c r="BO309" i="48"/>
  <c r="BF310" i="48"/>
  <c r="BG310" i="48"/>
  <c r="BH310" i="48"/>
  <c r="BI310" i="48"/>
  <c r="BJ310" i="48"/>
  <c r="BK310" i="48"/>
  <c r="BL310" i="48"/>
  <c r="BM310" i="48"/>
  <c r="BN310" i="48"/>
  <c r="BO310" i="48"/>
  <c r="BF311" i="48"/>
  <c r="BG311" i="48"/>
  <c r="BH311" i="48"/>
  <c r="BI311" i="48"/>
  <c r="BJ311" i="48"/>
  <c r="BK311" i="48"/>
  <c r="BL311" i="48"/>
  <c r="BM311" i="48"/>
  <c r="BN311" i="48"/>
  <c r="BO311" i="48"/>
  <c r="BF312" i="48"/>
  <c r="BG312" i="48"/>
  <c r="BH312" i="48"/>
  <c r="BI312" i="48"/>
  <c r="BJ312" i="48"/>
  <c r="BK312" i="48"/>
  <c r="BL312" i="48"/>
  <c r="BM312" i="48"/>
  <c r="BN312" i="48"/>
  <c r="BO312" i="48"/>
  <c r="BF313" i="48"/>
  <c r="BG313" i="48"/>
  <c r="BH313" i="48"/>
  <c r="BI313" i="48"/>
  <c r="BJ313" i="48"/>
  <c r="BK313" i="48"/>
  <c r="BL313" i="48"/>
  <c r="BM313" i="48"/>
  <c r="BN313" i="48"/>
  <c r="BO313" i="48"/>
  <c r="BF314" i="48"/>
  <c r="BG314" i="48"/>
  <c r="BH314" i="48"/>
  <c r="BI314" i="48"/>
  <c r="BJ314" i="48"/>
  <c r="BK314" i="48"/>
  <c r="BL314" i="48"/>
  <c r="BM314" i="48"/>
  <c r="BN314" i="48"/>
  <c r="BO314" i="48"/>
  <c r="BF315" i="48"/>
  <c r="BG315" i="48"/>
  <c r="BH315" i="48"/>
  <c r="BI315" i="48"/>
  <c r="BJ315" i="48"/>
  <c r="BK315" i="48"/>
  <c r="BL315" i="48"/>
  <c r="BM315" i="48"/>
  <c r="BN315" i="48"/>
  <c r="BO315" i="48"/>
  <c r="BF316" i="48"/>
  <c r="BG316" i="48"/>
  <c r="BH316" i="48"/>
  <c r="BI316" i="48"/>
  <c r="BJ316" i="48"/>
  <c r="BK316" i="48"/>
  <c r="BL316" i="48"/>
  <c r="BM316" i="48"/>
  <c r="BN316" i="48"/>
  <c r="BO316" i="48"/>
  <c r="BF317" i="48"/>
  <c r="BG317" i="48"/>
  <c r="BH317" i="48"/>
  <c r="BI317" i="48"/>
  <c r="BJ317" i="48"/>
  <c r="BK317" i="48"/>
  <c r="BL317" i="48"/>
  <c r="BM317" i="48"/>
  <c r="BN317" i="48"/>
  <c r="BO317" i="48"/>
  <c r="BF318" i="48"/>
  <c r="BG318" i="48"/>
  <c r="BH318" i="48"/>
  <c r="BI318" i="48"/>
  <c r="BJ318" i="48"/>
  <c r="BK318" i="48"/>
  <c r="BL318" i="48"/>
  <c r="BM318" i="48"/>
  <c r="BN318" i="48"/>
  <c r="BO318" i="48"/>
  <c r="BF319" i="48"/>
  <c r="BG319" i="48"/>
  <c r="BH319" i="48"/>
  <c r="BI319" i="48"/>
  <c r="BJ319" i="48"/>
  <c r="BK319" i="48"/>
  <c r="BL319" i="48"/>
  <c r="BM319" i="48"/>
  <c r="BN319" i="48"/>
  <c r="BO319" i="48"/>
  <c r="BF320" i="48"/>
  <c r="BG320" i="48"/>
  <c r="BH320" i="48"/>
  <c r="BI320" i="48"/>
  <c r="BJ320" i="48"/>
  <c r="BK320" i="48"/>
  <c r="BL320" i="48"/>
  <c r="BM320" i="48"/>
  <c r="BN320" i="48"/>
  <c r="BO320" i="48"/>
  <c r="BF321" i="48"/>
  <c r="BG321" i="48"/>
  <c r="BH321" i="48"/>
  <c r="BI321" i="48"/>
  <c r="BJ321" i="48"/>
  <c r="BK321" i="48"/>
  <c r="BL321" i="48"/>
  <c r="BM321" i="48"/>
  <c r="BN321" i="48"/>
  <c r="BO321" i="48"/>
  <c r="BF322" i="48"/>
  <c r="BG322" i="48"/>
  <c r="BH322" i="48"/>
  <c r="BI322" i="48"/>
  <c r="BJ322" i="48"/>
  <c r="BK322" i="48"/>
  <c r="BL322" i="48"/>
  <c r="BM322" i="48"/>
  <c r="BN322" i="48"/>
  <c r="BO322" i="48"/>
  <c r="BG323" i="48"/>
  <c r="BH323" i="48"/>
  <c r="BI323" i="48"/>
  <c r="BJ323" i="48"/>
  <c r="BK323" i="48"/>
  <c r="BL323" i="48"/>
  <c r="BM323" i="48"/>
  <c r="BN323" i="48"/>
  <c r="BO323" i="48"/>
  <c r="BF324" i="48"/>
  <c r="BG324" i="48"/>
  <c r="BH324" i="48"/>
  <c r="BI324" i="48"/>
  <c r="BJ324" i="48"/>
  <c r="BK324" i="48"/>
  <c r="BL324" i="48"/>
  <c r="BM324" i="48"/>
  <c r="BN324" i="48"/>
  <c r="BO324" i="48"/>
  <c r="BF325" i="48"/>
  <c r="BG325" i="48"/>
  <c r="BH325" i="48"/>
  <c r="BI325" i="48"/>
  <c r="BJ325" i="48"/>
  <c r="BK325" i="48"/>
  <c r="BL325" i="48"/>
  <c r="BM325" i="48"/>
  <c r="BN325" i="48"/>
  <c r="BO325" i="48"/>
  <c r="BF326" i="48"/>
  <c r="BG326" i="48"/>
  <c r="BH326" i="48"/>
  <c r="BI326" i="48"/>
  <c r="BJ326" i="48"/>
  <c r="BK326" i="48"/>
  <c r="BL326" i="48"/>
  <c r="BM326" i="48"/>
  <c r="BN326" i="48"/>
  <c r="BO326" i="48"/>
  <c r="BF327" i="48"/>
  <c r="BG327" i="48"/>
  <c r="BH327" i="48"/>
  <c r="BI327" i="48"/>
  <c r="BJ327" i="48"/>
  <c r="BK327" i="48"/>
  <c r="BL327" i="48"/>
  <c r="BM327" i="48"/>
  <c r="BN327" i="48"/>
  <c r="BO327" i="48"/>
  <c r="BF328" i="48"/>
  <c r="BG328" i="48"/>
  <c r="BH328" i="48"/>
  <c r="BI328" i="48"/>
  <c r="BJ328" i="48"/>
  <c r="BK328" i="48"/>
  <c r="BL328" i="48"/>
  <c r="BM328" i="48"/>
  <c r="BN328" i="48"/>
  <c r="BO328" i="48"/>
  <c r="BF329" i="48"/>
  <c r="BG329" i="48"/>
  <c r="BH329" i="48"/>
  <c r="BI329" i="48"/>
  <c r="BJ329" i="48"/>
  <c r="BK329" i="48"/>
  <c r="BL329" i="48"/>
  <c r="BM329" i="48"/>
  <c r="BN329" i="48"/>
  <c r="BO329" i="48"/>
  <c r="BF330" i="48"/>
  <c r="BG330" i="48"/>
  <c r="BH330" i="48"/>
  <c r="BI330" i="48"/>
  <c r="BJ330" i="48"/>
  <c r="BK330" i="48"/>
  <c r="BL330" i="48"/>
  <c r="BM330" i="48"/>
  <c r="BN330" i="48"/>
  <c r="BO330" i="48"/>
  <c r="BF331" i="48"/>
  <c r="BG331" i="48"/>
  <c r="BH331" i="48"/>
  <c r="BI331" i="48"/>
  <c r="BJ331" i="48"/>
  <c r="BK331" i="48"/>
  <c r="BL331" i="48"/>
  <c r="BM331" i="48"/>
  <c r="BN331" i="48"/>
  <c r="BO331" i="48"/>
  <c r="BF332" i="48"/>
  <c r="BG332" i="48"/>
  <c r="BH332" i="48"/>
  <c r="BI332" i="48"/>
  <c r="BJ332" i="48"/>
  <c r="BK332" i="48"/>
  <c r="BL332" i="48"/>
  <c r="BM332" i="48"/>
  <c r="BN332" i="48"/>
  <c r="BO332" i="48"/>
  <c r="BF333" i="48"/>
  <c r="BG333" i="48"/>
  <c r="BH333" i="48"/>
  <c r="BI333" i="48"/>
  <c r="BJ333" i="48"/>
  <c r="BK333" i="48"/>
  <c r="BL333" i="48"/>
  <c r="BM333" i="48"/>
  <c r="BN333" i="48"/>
  <c r="BO333" i="48"/>
  <c r="BF334" i="48"/>
  <c r="BG334" i="48"/>
  <c r="BH334" i="48"/>
  <c r="BI334" i="48"/>
  <c r="BJ334" i="48"/>
  <c r="BK334" i="48"/>
  <c r="BL334" i="48"/>
  <c r="BM334" i="48"/>
  <c r="BN334" i="48"/>
  <c r="BO334" i="48"/>
  <c r="BF335" i="48"/>
  <c r="BG335" i="48"/>
  <c r="BH335" i="48"/>
  <c r="BI335" i="48"/>
  <c r="BJ335" i="48"/>
  <c r="BK335" i="48"/>
  <c r="BL335" i="48"/>
  <c r="BM335" i="48"/>
  <c r="BN335" i="48"/>
  <c r="BO335" i="48"/>
  <c r="BF336" i="48"/>
  <c r="BG336" i="48"/>
  <c r="BH336" i="48"/>
  <c r="BI336" i="48"/>
  <c r="BJ336" i="48"/>
  <c r="BK336" i="48"/>
  <c r="BL336" i="48"/>
  <c r="BM336" i="48"/>
  <c r="BN336" i="48"/>
  <c r="BO336" i="48"/>
  <c r="BF337" i="48"/>
  <c r="BG337" i="48"/>
  <c r="BH337" i="48"/>
  <c r="BI337" i="48"/>
  <c r="BJ337" i="48"/>
  <c r="BK337" i="48"/>
  <c r="BL337" i="48"/>
  <c r="BM337" i="48"/>
  <c r="BN337" i="48"/>
  <c r="BO337" i="48"/>
  <c r="BF338" i="48"/>
  <c r="BG338" i="48"/>
  <c r="BH338" i="48"/>
  <c r="BI338" i="48"/>
  <c r="BJ338" i="48"/>
  <c r="BK338" i="48"/>
  <c r="BL338" i="48"/>
  <c r="BM338" i="48"/>
  <c r="BN338" i="48"/>
  <c r="BO338" i="48"/>
  <c r="BF339" i="48"/>
  <c r="BG339" i="48"/>
  <c r="BH339" i="48"/>
  <c r="BI339" i="48"/>
  <c r="BJ339" i="48"/>
  <c r="BK339" i="48"/>
  <c r="BL339" i="48"/>
  <c r="BM339" i="48"/>
  <c r="BN339" i="48"/>
  <c r="BO339" i="48"/>
  <c r="BF340" i="48"/>
  <c r="BG340" i="48"/>
  <c r="BH340" i="48"/>
  <c r="BI340" i="48"/>
  <c r="BJ340" i="48"/>
  <c r="BK340" i="48"/>
  <c r="BL340" i="48"/>
  <c r="BM340" i="48"/>
  <c r="BN340" i="48"/>
  <c r="BO340" i="48"/>
  <c r="BF341" i="48"/>
  <c r="BG341" i="48"/>
  <c r="BH341" i="48"/>
  <c r="BI341" i="48"/>
  <c r="BJ341" i="48"/>
  <c r="BK341" i="48"/>
  <c r="BL341" i="48"/>
  <c r="BM341" i="48"/>
  <c r="BN341" i="48"/>
  <c r="BO341" i="48"/>
  <c r="BF342" i="48"/>
  <c r="BG342" i="48"/>
  <c r="BH342" i="48"/>
  <c r="BI342" i="48"/>
  <c r="BJ342" i="48"/>
  <c r="BK342" i="48"/>
  <c r="BL342" i="48"/>
  <c r="BM342" i="48"/>
  <c r="BN342" i="48"/>
  <c r="BO342" i="48"/>
  <c r="BF343" i="48"/>
  <c r="BG343" i="48"/>
  <c r="BH343" i="48"/>
  <c r="BI343" i="48"/>
  <c r="BJ343" i="48"/>
  <c r="BK343" i="48"/>
  <c r="BL343" i="48"/>
  <c r="BM343" i="48"/>
  <c r="BN343" i="48"/>
  <c r="BO343" i="48"/>
  <c r="BF344" i="48"/>
  <c r="BG344" i="48"/>
  <c r="BH344" i="48"/>
  <c r="BI344" i="48"/>
  <c r="BJ344" i="48"/>
  <c r="BK344" i="48"/>
  <c r="BL344" i="48"/>
  <c r="BM344" i="48"/>
  <c r="BN344" i="48"/>
  <c r="BO344" i="48"/>
  <c r="BF345" i="48"/>
  <c r="BG345" i="48"/>
  <c r="BH345" i="48"/>
  <c r="BI345" i="48"/>
  <c r="BJ345" i="48"/>
  <c r="BK345" i="48"/>
  <c r="BL345" i="48"/>
  <c r="BM345" i="48"/>
  <c r="BN345" i="48"/>
  <c r="BO345" i="48"/>
  <c r="BF346" i="48"/>
  <c r="BG346" i="48"/>
  <c r="BH346" i="48"/>
  <c r="BI346" i="48"/>
  <c r="BJ346" i="48"/>
  <c r="BK346" i="48"/>
  <c r="BL346" i="48"/>
  <c r="BM346" i="48"/>
  <c r="BN346" i="48"/>
  <c r="BO346" i="48"/>
  <c r="BF347" i="48"/>
  <c r="BG347" i="48"/>
  <c r="BH347" i="48"/>
  <c r="BI347" i="48"/>
  <c r="BJ347" i="48"/>
  <c r="BK347" i="48"/>
  <c r="BL347" i="48"/>
  <c r="BM347" i="48"/>
  <c r="BN347" i="48"/>
  <c r="BO347" i="48"/>
  <c r="BF348" i="48"/>
  <c r="BG348" i="48"/>
  <c r="BH348" i="48"/>
  <c r="BI348" i="48"/>
  <c r="BJ348" i="48"/>
  <c r="BK348" i="48"/>
  <c r="BL348" i="48"/>
  <c r="BM348" i="48"/>
  <c r="BN348" i="48"/>
  <c r="BO348" i="48"/>
  <c r="BF349" i="48"/>
  <c r="BG349" i="48"/>
  <c r="BH349" i="48"/>
  <c r="BI349" i="48"/>
  <c r="BJ349" i="48"/>
  <c r="BK349" i="48"/>
  <c r="BL349" i="48"/>
  <c r="BM349" i="48"/>
  <c r="BN349" i="48"/>
  <c r="BO349" i="48"/>
  <c r="BF350" i="48"/>
  <c r="BG350" i="48"/>
  <c r="BH350" i="48"/>
  <c r="BI350" i="48"/>
  <c r="BJ350" i="48"/>
  <c r="BK350" i="48"/>
  <c r="BL350" i="48"/>
  <c r="BM350" i="48"/>
  <c r="BN350" i="48"/>
  <c r="BO350" i="48"/>
  <c r="BF351" i="48"/>
  <c r="BG351" i="48"/>
  <c r="BH351" i="48"/>
  <c r="BI351" i="48"/>
  <c r="BJ351" i="48"/>
  <c r="BK351" i="48"/>
  <c r="BL351" i="48"/>
  <c r="BM351" i="48"/>
  <c r="BN351" i="48"/>
  <c r="BO351" i="48"/>
  <c r="BF352" i="48"/>
  <c r="BG352" i="48"/>
  <c r="BH352" i="48"/>
  <c r="BI352" i="48"/>
  <c r="BJ352" i="48"/>
  <c r="BK352" i="48"/>
  <c r="BL352" i="48"/>
  <c r="BM352" i="48"/>
  <c r="BN352" i="48"/>
  <c r="BO352" i="48"/>
  <c r="BF6" i="48"/>
  <c r="BG6" i="48"/>
  <c r="BH6" i="48"/>
  <c r="BI6" i="48"/>
  <c r="BJ6" i="48"/>
  <c r="BK6" i="48"/>
  <c r="BL6" i="48"/>
  <c r="BM6" i="48"/>
  <c r="BN6" i="48"/>
  <c r="BO6" i="48"/>
  <c r="BF7" i="48"/>
  <c r="BG7" i="48"/>
  <c r="BH7" i="48"/>
  <c r="BI7" i="48"/>
  <c r="BJ7" i="48"/>
  <c r="BK7" i="48"/>
  <c r="BL7" i="48"/>
  <c r="BM7" i="48"/>
  <c r="BN7" i="48"/>
  <c r="BO7" i="48"/>
  <c r="BF8" i="48"/>
  <c r="BG8" i="48"/>
  <c r="BH8" i="48"/>
  <c r="BI8" i="48"/>
  <c r="BJ8" i="48"/>
  <c r="BK8" i="48"/>
  <c r="BL8" i="48"/>
  <c r="BM8" i="48"/>
  <c r="BN8" i="48"/>
  <c r="BO8" i="48"/>
  <c r="BF9" i="48"/>
  <c r="BG9" i="48"/>
  <c r="BH9" i="48"/>
  <c r="BI9" i="48"/>
  <c r="BJ9" i="48"/>
  <c r="BK9" i="48"/>
  <c r="BL9" i="48"/>
  <c r="BM9" i="48"/>
  <c r="BN9" i="48"/>
  <c r="BO9" i="48"/>
  <c r="BF10" i="48"/>
  <c r="BG10" i="48"/>
  <c r="BH10" i="48"/>
  <c r="BI10" i="48"/>
  <c r="BJ10" i="48"/>
  <c r="BK10" i="48"/>
  <c r="BL10" i="48"/>
  <c r="BM10" i="48"/>
  <c r="BN10" i="48"/>
  <c r="BO10" i="48"/>
  <c r="BF11" i="48"/>
  <c r="BG11" i="48"/>
  <c r="BH11" i="48"/>
  <c r="BI11" i="48"/>
  <c r="BJ11" i="48"/>
  <c r="BK11" i="48"/>
  <c r="BL11" i="48"/>
  <c r="BM11" i="48"/>
  <c r="BN11" i="48"/>
  <c r="BO11" i="48"/>
  <c r="BF12" i="48"/>
  <c r="BG12" i="48"/>
  <c r="BH12" i="48"/>
  <c r="BI12" i="48"/>
  <c r="BJ12" i="48"/>
  <c r="BK12" i="48"/>
  <c r="BL12" i="48"/>
  <c r="BM12" i="48"/>
  <c r="BN12" i="48"/>
  <c r="BO12" i="48"/>
  <c r="BF13" i="48"/>
  <c r="BG13" i="48"/>
  <c r="BH13" i="48"/>
  <c r="BI13" i="48"/>
  <c r="BJ13" i="48"/>
  <c r="BK13" i="48"/>
  <c r="BL13" i="48"/>
  <c r="BM13" i="48"/>
  <c r="BN13" i="48"/>
  <c r="BO13" i="48"/>
  <c r="BF14" i="48"/>
  <c r="BG14" i="48"/>
  <c r="BH14" i="48"/>
  <c r="BI14" i="48"/>
  <c r="BJ14" i="48"/>
  <c r="BK14" i="48"/>
  <c r="BL14" i="48"/>
  <c r="BM14" i="48"/>
  <c r="BN14" i="48"/>
  <c r="BO14" i="48"/>
  <c r="BF15" i="48"/>
  <c r="BG15" i="48"/>
  <c r="BH15" i="48"/>
  <c r="BI15" i="48"/>
  <c r="BJ15" i="48"/>
  <c r="BK15" i="48"/>
  <c r="BL15" i="48"/>
  <c r="BM15" i="48"/>
  <c r="BN15" i="48"/>
  <c r="BO15" i="48"/>
  <c r="BF16" i="48"/>
  <c r="BG16" i="48"/>
  <c r="BH16" i="48"/>
  <c r="BI16" i="48"/>
  <c r="BJ16" i="48"/>
  <c r="BK16" i="48"/>
  <c r="BL16" i="48"/>
  <c r="BM16" i="48"/>
  <c r="BN16" i="48"/>
  <c r="BO16" i="48"/>
  <c r="BF17" i="48"/>
  <c r="BG17" i="48"/>
  <c r="BH17" i="48"/>
  <c r="BI17" i="48"/>
  <c r="BJ17" i="48"/>
  <c r="BK17" i="48"/>
  <c r="BL17" i="48"/>
  <c r="BM17" i="48"/>
  <c r="BN17" i="48"/>
  <c r="BO17" i="48"/>
  <c r="BF18" i="48"/>
  <c r="BG18" i="48"/>
  <c r="BH18" i="48"/>
  <c r="BI18" i="48"/>
  <c r="BJ18" i="48"/>
  <c r="BK18" i="48"/>
  <c r="BL18" i="48"/>
  <c r="BM18" i="48"/>
  <c r="BN18" i="48"/>
  <c r="BO18" i="48"/>
  <c r="BF19" i="48"/>
  <c r="BG19" i="48"/>
  <c r="BH19" i="48"/>
  <c r="BI19" i="48"/>
  <c r="BJ19" i="48"/>
  <c r="BK19" i="48"/>
  <c r="BL19" i="48"/>
  <c r="BM19" i="48"/>
  <c r="BN19" i="48"/>
  <c r="BO19" i="48"/>
  <c r="BF20" i="48"/>
  <c r="BG20" i="48"/>
  <c r="BH20" i="48"/>
  <c r="BI20" i="48"/>
  <c r="BJ20" i="48"/>
  <c r="BK20" i="48"/>
  <c r="BL20" i="48"/>
  <c r="BM20" i="48"/>
  <c r="BN20" i="48"/>
  <c r="BO20" i="48"/>
  <c r="BF21" i="48"/>
  <c r="BG21" i="48"/>
  <c r="BH21" i="48"/>
  <c r="BI21" i="48"/>
  <c r="BJ21" i="48"/>
  <c r="BK21" i="48"/>
  <c r="BL21" i="48"/>
  <c r="BM21" i="48"/>
  <c r="BN21" i="48"/>
  <c r="BO21" i="48"/>
  <c r="BF22" i="48"/>
  <c r="BG22" i="48"/>
  <c r="BH22" i="48"/>
  <c r="BI22" i="48"/>
  <c r="BJ22" i="48"/>
  <c r="BK22" i="48"/>
  <c r="BL22" i="48"/>
  <c r="BM22" i="48"/>
  <c r="BN22" i="48"/>
  <c r="BO22" i="48"/>
  <c r="BF23" i="48"/>
  <c r="BG23" i="48"/>
  <c r="BH23" i="48"/>
  <c r="BI23" i="48"/>
  <c r="BJ23" i="48"/>
  <c r="BK23" i="48"/>
  <c r="BL23" i="48"/>
  <c r="BM23" i="48"/>
  <c r="BN23" i="48"/>
  <c r="BO23" i="48"/>
  <c r="BF24" i="48"/>
  <c r="BG24" i="48"/>
  <c r="BH24" i="48"/>
  <c r="BI24" i="48"/>
  <c r="BJ24" i="48"/>
  <c r="BK24" i="48"/>
  <c r="BL24" i="48"/>
  <c r="BM24" i="48"/>
  <c r="BN24" i="48"/>
  <c r="BO24" i="48"/>
  <c r="BF25" i="48"/>
  <c r="BG25" i="48"/>
  <c r="BH25" i="48"/>
  <c r="BI25" i="48"/>
  <c r="BJ25" i="48"/>
  <c r="BK25" i="48"/>
  <c r="BL25" i="48"/>
  <c r="BM25" i="48"/>
  <c r="BN25" i="48"/>
  <c r="BO25" i="48"/>
  <c r="BF26" i="48"/>
  <c r="BG26" i="48"/>
  <c r="BH26" i="48"/>
  <c r="BI26" i="48"/>
  <c r="BJ26" i="48"/>
  <c r="BK26" i="48"/>
  <c r="BL26" i="48"/>
  <c r="BM26" i="48"/>
  <c r="BN26" i="48"/>
  <c r="BO26" i="48"/>
  <c r="BF27" i="48"/>
  <c r="BG27" i="48"/>
  <c r="BH27" i="48"/>
  <c r="BI27" i="48"/>
  <c r="BJ27" i="48"/>
  <c r="BK27" i="48"/>
  <c r="BL27" i="48"/>
  <c r="BM27" i="48"/>
  <c r="BN27" i="48"/>
  <c r="BO27" i="48"/>
  <c r="BF28" i="48"/>
  <c r="BG28" i="48"/>
  <c r="BH28" i="48"/>
  <c r="BI28" i="48"/>
  <c r="BJ28" i="48"/>
  <c r="BK28" i="48"/>
  <c r="BL28" i="48"/>
  <c r="BM28" i="48"/>
  <c r="BN28" i="48"/>
  <c r="BO28" i="48"/>
  <c r="BF29" i="48"/>
  <c r="BG29" i="48"/>
  <c r="BH29" i="48"/>
  <c r="BI29" i="48"/>
  <c r="BJ29" i="48"/>
  <c r="BK29" i="48"/>
  <c r="BL29" i="48"/>
  <c r="BM29" i="48"/>
  <c r="BN29" i="48"/>
  <c r="BO29" i="48"/>
  <c r="BF30" i="48"/>
  <c r="BG30" i="48"/>
  <c r="BH30" i="48"/>
  <c r="BI30" i="48"/>
  <c r="BJ30" i="48"/>
  <c r="BK30" i="48"/>
  <c r="BL30" i="48"/>
  <c r="BM30" i="48"/>
  <c r="BN30" i="48"/>
  <c r="BO30" i="48"/>
  <c r="BF31" i="48"/>
  <c r="BG31" i="48"/>
  <c r="BH31" i="48"/>
  <c r="BI31" i="48"/>
  <c r="BJ31" i="48"/>
  <c r="BK31" i="48"/>
  <c r="BL31" i="48"/>
  <c r="BM31" i="48"/>
  <c r="BN31" i="48"/>
  <c r="BO31" i="48"/>
  <c r="BF32" i="48"/>
  <c r="BG32" i="48"/>
  <c r="BH32" i="48"/>
  <c r="BI32" i="48"/>
  <c r="BJ32" i="48"/>
  <c r="BK32" i="48"/>
  <c r="BL32" i="48"/>
  <c r="BM32" i="48"/>
  <c r="BN32" i="48"/>
  <c r="BO32" i="48"/>
  <c r="BF33" i="48"/>
  <c r="BG33" i="48"/>
  <c r="BH33" i="48"/>
  <c r="BI33" i="48"/>
  <c r="BJ33" i="48"/>
  <c r="BK33" i="48"/>
  <c r="BL33" i="48"/>
  <c r="BM33" i="48"/>
  <c r="BN33" i="48"/>
  <c r="BO33" i="48"/>
  <c r="BF34" i="48"/>
  <c r="BG34" i="48"/>
  <c r="BH34" i="48"/>
  <c r="BI34" i="48"/>
  <c r="BJ34" i="48"/>
  <c r="BK34" i="48"/>
  <c r="BL34" i="48"/>
  <c r="BM34" i="48"/>
  <c r="BN34" i="48"/>
  <c r="BO34" i="48"/>
  <c r="BF35" i="48"/>
  <c r="BG35" i="48"/>
  <c r="BH35" i="48"/>
  <c r="BI35" i="48"/>
  <c r="BJ35" i="48"/>
  <c r="BK35" i="48"/>
  <c r="BL35" i="48"/>
  <c r="BM35" i="48"/>
  <c r="BN35" i="48"/>
  <c r="BO35" i="48"/>
  <c r="BF36" i="48"/>
  <c r="BG36" i="48"/>
  <c r="BH36" i="48"/>
  <c r="BI36" i="48"/>
  <c r="BJ36" i="48"/>
  <c r="BK36" i="48"/>
  <c r="BL36" i="48"/>
  <c r="BM36" i="48"/>
  <c r="BN36" i="48"/>
  <c r="BO36" i="48"/>
  <c r="BF37" i="48"/>
  <c r="BG37" i="48"/>
  <c r="BH37" i="48"/>
  <c r="BI37" i="48"/>
  <c r="BJ37" i="48"/>
  <c r="BK37" i="48"/>
  <c r="BL37" i="48"/>
  <c r="BM37" i="48"/>
  <c r="BN37" i="48"/>
  <c r="BO37" i="48"/>
  <c r="BF38" i="48"/>
  <c r="BG38" i="48"/>
  <c r="BH38" i="48"/>
  <c r="BI38" i="48"/>
  <c r="BJ38" i="48"/>
  <c r="BK38" i="48"/>
  <c r="BL38" i="48"/>
  <c r="BM38" i="48"/>
  <c r="BN38" i="48"/>
  <c r="BO38" i="48"/>
  <c r="BF39" i="48"/>
  <c r="BG39" i="48"/>
  <c r="BH39" i="48"/>
  <c r="BI39" i="48"/>
  <c r="BJ39" i="48"/>
  <c r="BK39" i="48"/>
  <c r="BL39" i="48"/>
  <c r="BM39" i="48"/>
  <c r="BN39" i="48"/>
  <c r="BO39" i="48"/>
  <c r="BF40" i="48"/>
  <c r="BG40" i="48"/>
  <c r="BH40" i="48"/>
  <c r="BI40" i="48"/>
  <c r="BJ40" i="48"/>
  <c r="BK40" i="48"/>
  <c r="BL40" i="48"/>
  <c r="BM40" i="48"/>
  <c r="BN40" i="48"/>
  <c r="BO40" i="48"/>
  <c r="BF41" i="48"/>
  <c r="BG41" i="48"/>
  <c r="BH41" i="48"/>
  <c r="BI41" i="48"/>
  <c r="BJ41" i="48"/>
  <c r="BK41" i="48"/>
  <c r="BL41" i="48"/>
  <c r="BM41" i="48"/>
  <c r="BN41" i="48"/>
  <c r="BO41" i="48"/>
  <c r="BF42" i="48"/>
  <c r="BG42" i="48"/>
  <c r="BH42" i="48"/>
  <c r="BI42" i="48"/>
  <c r="BJ42" i="48"/>
  <c r="BK42" i="48"/>
  <c r="BL42" i="48"/>
  <c r="BM42" i="48"/>
  <c r="BN42" i="48"/>
  <c r="BO42" i="48"/>
  <c r="BF43" i="48"/>
  <c r="BG43" i="48"/>
  <c r="BH43" i="48"/>
  <c r="BI43" i="48"/>
  <c r="BJ43" i="48"/>
  <c r="BK43" i="48"/>
  <c r="BL43" i="48"/>
  <c r="BM43" i="48"/>
  <c r="BN43" i="48"/>
  <c r="BO43" i="48"/>
  <c r="BF44" i="48"/>
  <c r="BG44" i="48"/>
  <c r="BH44" i="48"/>
  <c r="BI44" i="48"/>
  <c r="BJ44" i="48"/>
  <c r="BK44" i="48"/>
  <c r="BL44" i="48"/>
  <c r="BM44" i="48"/>
  <c r="BN44" i="48"/>
  <c r="BO44" i="48"/>
  <c r="BF45" i="48"/>
  <c r="BG45" i="48"/>
  <c r="BH45" i="48"/>
  <c r="BI45" i="48"/>
  <c r="BJ45" i="48"/>
  <c r="BK45" i="48"/>
  <c r="BL45" i="48"/>
  <c r="BM45" i="48"/>
  <c r="BN45" i="48"/>
  <c r="BO45" i="48"/>
  <c r="BF46" i="48"/>
  <c r="BG46" i="48"/>
  <c r="BH46" i="48"/>
  <c r="BI46" i="48"/>
  <c r="BJ46" i="48"/>
  <c r="BK46" i="48"/>
  <c r="BL46" i="48"/>
  <c r="BM46" i="48"/>
  <c r="BN46" i="48"/>
  <c r="BO46" i="48"/>
  <c r="BF47" i="48"/>
  <c r="BG47" i="48"/>
  <c r="BH47" i="48"/>
  <c r="BI47" i="48"/>
  <c r="BJ47" i="48"/>
  <c r="BK47" i="48"/>
  <c r="BL47" i="48"/>
  <c r="BM47" i="48"/>
  <c r="BN47" i="48"/>
  <c r="BO47" i="48"/>
  <c r="BF48" i="48"/>
  <c r="BG48" i="48"/>
  <c r="BH48" i="48"/>
  <c r="BI48" i="48"/>
  <c r="BJ48" i="48"/>
  <c r="BK48" i="48"/>
  <c r="BL48" i="48"/>
  <c r="BM48" i="48"/>
  <c r="BN48" i="48"/>
  <c r="BO48" i="48"/>
  <c r="BF49" i="48"/>
  <c r="BG49" i="48"/>
  <c r="BH49" i="48"/>
  <c r="BI49" i="48"/>
  <c r="BJ49" i="48"/>
  <c r="BK49" i="48"/>
  <c r="BL49" i="48"/>
  <c r="BM49" i="48"/>
  <c r="BN49" i="48"/>
  <c r="BO49" i="48"/>
  <c r="BF50" i="48"/>
  <c r="BG50" i="48"/>
  <c r="BH50" i="48"/>
  <c r="BI50" i="48"/>
  <c r="BJ50" i="48"/>
  <c r="BK50" i="48"/>
  <c r="BL50" i="48"/>
  <c r="BM50" i="48"/>
  <c r="BN50" i="48"/>
  <c r="BO50" i="48"/>
  <c r="BF51" i="48"/>
  <c r="BG51" i="48"/>
  <c r="BH51" i="48"/>
  <c r="BI51" i="48"/>
  <c r="BJ51" i="48"/>
  <c r="BK51" i="48"/>
  <c r="BL51" i="48"/>
  <c r="BM51" i="48"/>
  <c r="BN51" i="48"/>
  <c r="BO51" i="48"/>
  <c r="BF52" i="48"/>
  <c r="BG52" i="48"/>
  <c r="BH52" i="48"/>
  <c r="BI52" i="48"/>
  <c r="BJ52" i="48"/>
  <c r="BK52" i="48"/>
  <c r="BL52" i="48"/>
  <c r="BM52" i="48"/>
  <c r="BN52" i="48"/>
  <c r="BO52" i="48"/>
  <c r="BF53" i="48"/>
  <c r="BG53" i="48"/>
  <c r="BH53" i="48"/>
  <c r="BI53" i="48"/>
  <c r="BJ53" i="48"/>
  <c r="BK53" i="48"/>
  <c r="BL53" i="48"/>
  <c r="BM53" i="48"/>
  <c r="BN53" i="48"/>
  <c r="BO53" i="48"/>
  <c r="BF54" i="48"/>
  <c r="BG54" i="48"/>
  <c r="BH54" i="48"/>
  <c r="BI54" i="48"/>
  <c r="BJ54" i="48"/>
  <c r="BK54" i="48"/>
  <c r="BL54" i="48"/>
  <c r="BM54" i="48"/>
  <c r="BN54" i="48"/>
  <c r="BO54" i="48"/>
  <c r="BF55" i="48"/>
  <c r="BG55" i="48"/>
  <c r="BH55" i="48"/>
  <c r="BI55" i="48"/>
  <c r="BJ55" i="48"/>
  <c r="BK55" i="48"/>
  <c r="BL55" i="48"/>
  <c r="BM55" i="48"/>
  <c r="BN55" i="48"/>
  <c r="BO55" i="48"/>
  <c r="BF56" i="48"/>
  <c r="BG56" i="48"/>
  <c r="BH56" i="48"/>
  <c r="BI56" i="48"/>
  <c r="BJ56" i="48"/>
  <c r="BK56" i="48"/>
  <c r="BL56" i="48"/>
  <c r="BM56" i="48"/>
  <c r="BN56" i="48"/>
  <c r="BO56" i="48"/>
  <c r="BF57" i="48"/>
  <c r="BG57" i="48"/>
  <c r="BH57" i="48"/>
  <c r="BI57" i="48"/>
  <c r="BJ57" i="48"/>
  <c r="BK57" i="48"/>
  <c r="BL57" i="48"/>
  <c r="BM57" i="48"/>
  <c r="BN57" i="48"/>
  <c r="BO57" i="48"/>
  <c r="BF58" i="48"/>
  <c r="BG58" i="48"/>
  <c r="BH58" i="48"/>
  <c r="BI58" i="48"/>
  <c r="BJ58" i="48"/>
  <c r="BK58" i="48"/>
  <c r="BL58" i="48"/>
  <c r="BM58" i="48"/>
  <c r="BN58" i="48"/>
  <c r="BO58" i="48"/>
  <c r="BF59" i="48"/>
  <c r="BG59" i="48"/>
  <c r="BH59" i="48"/>
  <c r="BI59" i="48"/>
  <c r="BJ59" i="48"/>
  <c r="BK59" i="48"/>
  <c r="BL59" i="48"/>
  <c r="BM59" i="48"/>
  <c r="BN59" i="48"/>
  <c r="BO59" i="48"/>
  <c r="BF60" i="48"/>
  <c r="BG60" i="48"/>
  <c r="BH60" i="48"/>
  <c r="BI60" i="48"/>
  <c r="BJ60" i="48"/>
  <c r="BK60" i="48"/>
  <c r="BL60" i="48"/>
  <c r="BM60" i="48"/>
  <c r="BN60" i="48"/>
  <c r="BO60" i="48"/>
  <c r="BF61" i="48"/>
  <c r="BG61" i="48"/>
  <c r="BH61" i="48"/>
  <c r="BI61" i="48"/>
  <c r="BJ61" i="48"/>
  <c r="BK61" i="48"/>
  <c r="BL61" i="48"/>
  <c r="BM61" i="48"/>
  <c r="BN61" i="48"/>
  <c r="BO61" i="48"/>
  <c r="BF62" i="48"/>
  <c r="BG62" i="48"/>
  <c r="BH62" i="48"/>
  <c r="BI62" i="48"/>
  <c r="BJ62" i="48"/>
  <c r="BK62" i="48"/>
  <c r="BL62" i="48"/>
  <c r="BM62" i="48"/>
  <c r="BN62" i="48"/>
  <c r="BO62" i="48"/>
  <c r="BF63" i="48"/>
  <c r="BG63" i="48"/>
  <c r="BH63" i="48"/>
  <c r="BI63" i="48"/>
  <c r="BJ63" i="48"/>
  <c r="BK63" i="48"/>
  <c r="BL63" i="48"/>
  <c r="BM63" i="48"/>
  <c r="BN63" i="48"/>
  <c r="BO63" i="48"/>
  <c r="BF64" i="48"/>
  <c r="BG64" i="48"/>
  <c r="BH64" i="48"/>
  <c r="BI64" i="48"/>
  <c r="BJ64" i="48"/>
  <c r="BK64" i="48"/>
  <c r="BL64" i="48"/>
  <c r="BM64" i="48"/>
  <c r="BN64" i="48"/>
  <c r="BO64" i="48"/>
  <c r="BF65" i="48"/>
  <c r="BG65" i="48"/>
  <c r="BH65" i="48"/>
  <c r="BI65" i="48"/>
  <c r="BJ65" i="48"/>
  <c r="BK65" i="48"/>
  <c r="BL65" i="48"/>
  <c r="BM65" i="48"/>
  <c r="BN65" i="48"/>
  <c r="BO65" i="48"/>
  <c r="BF66" i="48"/>
  <c r="BG66" i="48"/>
  <c r="BH66" i="48"/>
  <c r="BI66" i="48"/>
  <c r="BJ66" i="48"/>
  <c r="BK66" i="48"/>
  <c r="BL66" i="48"/>
  <c r="BM66" i="48"/>
  <c r="BN66" i="48"/>
  <c r="BO66" i="48"/>
  <c r="BF67" i="48"/>
  <c r="BG67" i="48"/>
  <c r="BH67" i="48"/>
  <c r="BI67" i="48"/>
  <c r="BJ67" i="48"/>
  <c r="BK67" i="48"/>
  <c r="BL67" i="48"/>
  <c r="BM67" i="48"/>
  <c r="BN67" i="48"/>
  <c r="BO67" i="48"/>
  <c r="BF68" i="48"/>
  <c r="BG68" i="48"/>
  <c r="BH68" i="48"/>
  <c r="BI68" i="48"/>
  <c r="BJ68" i="48"/>
  <c r="BK68" i="48"/>
  <c r="BL68" i="48"/>
  <c r="BM68" i="48"/>
  <c r="BN68" i="48"/>
  <c r="BO68" i="48"/>
  <c r="BF69" i="48"/>
  <c r="BG69" i="48"/>
  <c r="BH69" i="48"/>
  <c r="BI69" i="48"/>
  <c r="BJ69" i="48"/>
  <c r="BK69" i="48"/>
  <c r="BL69" i="48"/>
  <c r="BM69" i="48"/>
  <c r="BN69" i="48"/>
  <c r="BO69" i="48"/>
  <c r="BF70" i="48"/>
  <c r="BG70" i="48"/>
  <c r="BH70" i="48"/>
  <c r="BI70" i="48"/>
  <c r="BJ70" i="48"/>
  <c r="BK70" i="48"/>
  <c r="BL70" i="48"/>
  <c r="BM70" i="48"/>
  <c r="BN70" i="48"/>
  <c r="BO70" i="48"/>
  <c r="BF71" i="48"/>
  <c r="BG71" i="48"/>
  <c r="BH71" i="48"/>
  <c r="BI71" i="48"/>
  <c r="BJ71" i="48"/>
  <c r="BK71" i="48"/>
  <c r="BL71" i="48"/>
  <c r="BM71" i="48"/>
  <c r="BN71" i="48"/>
  <c r="BO71" i="48"/>
  <c r="BF72" i="48"/>
  <c r="BG72" i="48"/>
  <c r="BH72" i="48"/>
  <c r="BI72" i="48"/>
  <c r="BJ72" i="48"/>
  <c r="BK72" i="48"/>
  <c r="BL72" i="48"/>
  <c r="BM72" i="48"/>
  <c r="BN72" i="48"/>
  <c r="BO72" i="48"/>
  <c r="BF73" i="48"/>
  <c r="BG73" i="48"/>
  <c r="BH73" i="48"/>
  <c r="BI73" i="48"/>
  <c r="BJ73" i="48"/>
  <c r="BK73" i="48"/>
  <c r="BL73" i="48"/>
  <c r="BM73" i="48"/>
  <c r="BN73" i="48"/>
  <c r="BO73" i="48"/>
  <c r="BF74" i="48"/>
  <c r="BG74" i="48"/>
  <c r="BH74" i="48"/>
  <c r="BI74" i="48"/>
  <c r="BJ74" i="48"/>
  <c r="BK74" i="48"/>
  <c r="BL74" i="48"/>
  <c r="BM74" i="48"/>
  <c r="BN74" i="48"/>
  <c r="BO74" i="48"/>
  <c r="BF75" i="48"/>
  <c r="BG75" i="48"/>
  <c r="BH75" i="48"/>
  <c r="BI75" i="48"/>
  <c r="BJ75" i="48"/>
  <c r="BK75" i="48"/>
  <c r="BL75" i="48"/>
  <c r="BM75" i="48"/>
  <c r="BN75" i="48"/>
  <c r="BO75" i="48"/>
  <c r="BF76" i="48"/>
  <c r="BG76" i="48"/>
  <c r="BH76" i="48"/>
  <c r="BI76" i="48"/>
  <c r="BJ76" i="48"/>
  <c r="BK76" i="48"/>
  <c r="BL76" i="48"/>
  <c r="BM76" i="48"/>
  <c r="BN76" i="48"/>
  <c r="BO76" i="48"/>
  <c r="BF77" i="48"/>
  <c r="BG77" i="48"/>
  <c r="BH77" i="48"/>
  <c r="BI77" i="48"/>
  <c r="BJ77" i="48"/>
  <c r="BK77" i="48"/>
  <c r="BL77" i="48"/>
  <c r="BM77" i="48"/>
  <c r="BN77" i="48"/>
  <c r="BO77" i="48"/>
  <c r="BF78" i="48"/>
  <c r="BG78" i="48"/>
  <c r="BH78" i="48"/>
  <c r="BI78" i="48"/>
  <c r="BJ78" i="48"/>
  <c r="BK78" i="48"/>
  <c r="BL78" i="48"/>
  <c r="BM78" i="48"/>
  <c r="BN78" i="48"/>
  <c r="BO78" i="48"/>
  <c r="BF79" i="48"/>
  <c r="BG79" i="48"/>
  <c r="BH79" i="48"/>
  <c r="BI79" i="48"/>
  <c r="BJ79" i="48"/>
  <c r="BK79" i="48"/>
  <c r="BL79" i="48"/>
  <c r="BM79" i="48"/>
  <c r="BN79" i="48"/>
  <c r="BO79" i="48"/>
  <c r="BF80" i="48"/>
  <c r="BG80" i="48"/>
  <c r="BH80" i="48"/>
  <c r="BI80" i="48"/>
  <c r="BJ80" i="48"/>
  <c r="BK80" i="48"/>
  <c r="BL80" i="48"/>
  <c r="BM80" i="48"/>
  <c r="BN80" i="48"/>
  <c r="BO80" i="48"/>
  <c r="BF81" i="48"/>
  <c r="BG81" i="48"/>
  <c r="BH81" i="48"/>
  <c r="BI81" i="48"/>
  <c r="BJ81" i="48"/>
  <c r="BK81" i="48"/>
  <c r="BL81" i="48"/>
  <c r="BM81" i="48"/>
  <c r="BN81" i="48"/>
  <c r="BO81" i="48"/>
  <c r="BF82" i="48"/>
  <c r="BG82" i="48"/>
  <c r="BH82" i="48"/>
  <c r="BI82" i="48"/>
  <c r="BJ82" i="48"/>
  <c r="BK82" i="48"/>
  <c r="BL82" i="48"/>
  <c r="BM82" i="48"/>
  <c r="BN82" i="48"/>
  <c r="BO82" i="48"/>
  <c r="BF83" i="48"/>
  <c r="BG83" i="48"/>
  <c r="BH83" i="48"/>
  <c r="BI83" i="48"/>
  <c r="BJ83" i="48"/>
  <c r="BK83" i="48"/>
  <c r="BL83" i="48"/>
  <c r="BM83" i="48"/>
  <c r="BN83" i="48"/>
  <c r="BO83" i="48"/>
  <c r="BF84" i="48"/>
  <c r="BG84" i="48"/>
  <c r="BH84" i="48"/>
  <c r="BI84" i="48"/>
  <c r="BJ84" i="48"/>
  <c r="BK84" i="48"/>
  <c r="BL84" i="48"/>
  <c r="BM84" i="48"/>
  <c r="BN84" i="48"/>
  <c r="BO84" i="48"/>
  <c r="BF85" i="48"/>
  <c r="BG85" i="48"/>
  <c r="BH85" i="48"/>
  <c r="BI85" i="48"/>
  <c r="BJ85" i="48"/>
  <c r="BK85" i="48"/>
  <c r="BL85" i="48"/>
  <c r="BM85" i="48"/>
  <c r="BN85" i="48"/>
  <c r="BO85" i="48"/>
  <c r="BF86" i="48"/>
  <c r="BG86" i="48"/>
  <c r="BH86" i="48"/>
  <c r="BI86" i="48"/>
  <c r="BJ86" i="48"/>
  <c r="BK86" i="48"/>
  <c r="BL86" i="48"/>
  <c r="BM86" i="48"/>
  <c r="BN86" i="48"/>
  <c r="BO86" i="48"/>
  <c r="BF87" i="48"/>
  <c r="BG87" i="48"/>
  <c r="BH87" i="48"/>
  <c r="BI87" i="48"/>
  <c r="BJ87" i="48"/>
  <c r="BK87" i="48"/>
  <c r="BL87" i="48"/>
  <c r="BM87" i="48"/>
  <c r="BN87" i="48"/>
  <c r="BO87" i="48"/>
  <c r="BF88" i="48"/>
  <c r="BG88" i="48"/>
  <c r="BH88" i="48"/>
  <c r="BI88" i="48"/>
  <c r="BJ88" i="48"/>
  <c r="BK88" i="48"/>
  <c r="BL88" i="48"/>
  <c r="BM88" i="48"/>
  <c r="BN88" i="48"/>
  <c r="BO88" i="48"/>
  <c r="BF89" i="48"/>
  <c r="BG89" i="48"/>
  <c r="BH89" i="48"/>
  <c r="BI89" i="48"/>
  <c r="BJ89" i="48"/>
  <c r="BK89" i="48"/>
  <c r="BL89" i="48"/>
  <c r="BM89" i="48"/>
  <c r="BN89" i="48"/>
  <c r="BO89" i="48"/>
  <c r="BF90" i="48"/>
  <c r="BG90" i="48"/>
  <c r="BH90" i="48"/>
  <c r="BI90" i="48"/>
  <c r="BJ90" i="48"/>
  <c r="BK90" i="48"/>
  <c r="BL90" i="48"/>
  <c r="BM90" i="48"/>
  <c r="BN90" i="48"/>
  <c r="BO90" i="48"/>
  <c r="BF91" i="48"/>
  <c r="BG91" i="48"/>
  <c r="BH91" i="48"/>
  <c r="BI91" i="48"/>
  <c r="BJ91" i="48"/>
  <c r="BK91" i="48"/>
  <c r="BL91" i="48"/>
  <c r="BM91" i="48"/>
  <c r="BN91" i="48"/>
  <c r="BO91" i="48"/>
  <c r="BF92" i="48"/>
  <c r="BG92" i="48"/>
  <c r="BH92" i="48"/>
  <c r="BI92" i="48"/>
  <c r="BJ92" i="48"/>
  <c r="BK92" i="48"/>
  <c r="BL92" i="48"/>
  <c r="BM92" i="48"/>
  <c r="BN92" i="48"/>
  <c r="BO92" i="48"/>
  <c r="BF93" i="48"/>
  <c r="BG93" i="48"/>
  <c r="BH93" i="48"/>
  <c r="BI93" i="48"/>
  <c r="BJ93" i="48"/>
  <c r="BK93" i="48"/>
  <c r="BL93" i="48"/>
  <c r="BM93" i="48"/>
  <c r="BN93" i="48"/>
  <c r="BO93" i="48"/>
  <c r="BF94" i="48"/>
  <c r="BG94" i="48"/>
  <c r="BH94" i="48"/>
  <c r="BI94" i="48"/>
  <c r="BJ94" i="48"/>
  <c r="BK94" i="48"/>
  <c r="BL94" i="48"/>
  <c r="BM94" i="48"/>
  <c r="BN94" i="48"/>
  <c r="BO94" i="48"/>
  <c r="BF95" i="48"/>
  <c r="BG95" i="48"/>
  <c r="BH95" i="48"/>
  <c r="BI95" i="48"/>
  <c r="BJ95" i="48"/>
  <c r="BK95" i="48"/>
  <c r="BL95" i="48"/>
  <c r="BM95" i="48"/>
  <c r="BN95" i="48"/>
  <c r="BO95" i="48"/>
  <c r="BF96" i="48"/>
  <c r="BG96" i="48"/>
  <c r="BH96" i="48"/>
  <c r="BI96" i="48"/>
  <c r="BJ96" i="48"/>
  <c r="BK96" i="48"/>
  <c r="BL96" i="48"/>
  <c r="BM96" i="48"/>
  <c r="BN96" i="48"/>
  <c r="BO96" i="48"/>
  <c r="BF97" i="48"/>
  <c r="BG97" i="48"/>
  <c r="BH97" i="48"/>
  <c r="BI97" i="48"/>
  <c r="BJ97" i="48"/>
  <c r="BK97" i="48"/>
  <c r="BL97" i="48"/>
  <c r="BM97" i="48"/>
  <c r="BN97" i="48"/>
  <c r="BO97" i="48"/>
  <c r="BF98" i="48"/>
  <c r="BG98" i="48"/>
  <c r="BH98" i="48"/>
  <c r="BI98" i="48"/>
  <c r="BJ98" i="48"/>
  <c r="BK98" i="48"/>
  <c r="BL98" i="48"/>
  <c r="BM98" i="48"/>
  <c r="BN98" i="48"/>
  <c r="BO98" i="48"/>
  <c r="BF99" i="48"/>
  <c r="BG99" i="48"/>
  <c r="BH99" i="48"/>
  <c r="BI99" i="48"/>
  <c r="BJ99" i="48"/>
  <c r="BK99" i="48"/>
  <c r="BL99" i="48"/>
  <c r="BM99" i="48"/>
  <c r="BN99" i="48"/>
  <c r="BO99" i="48"/>
  <c r="BF100" i="48"/>
  <c r="BG100" i="48"/>
  <c r="BH100" i="48"/>
  <c r="BI100" i="48"/>
  <c r="BJ100" i="48"/>
  <c r="BK100" i="48"/>
  <c r="BL100" i="48"/>
  <c r="BM100" i="48"/>
  <c r="BN100" i="48"/>
  <c r="BO100" i="48"/>
  <c r="BF101" i="48"/>
  <c r="BG101" i="48"/>
  <c r="BH101" i="48"/>
  <c r="BI101" i="48"/>
  <c r="BJ101" i="48"/>
  <c r="BK101" i="48"/>
  <c r="BL101" i="48"/>
  <c r="BM101" i="48"/>
  <c r="BN101" i="48"/>
  <c r="BO101" i="48"/>
  <c r="BF102" i="48"/>
  <c r="BG102" i="48"/>
  <c r="BH102" i="48"/>
  <c r="BI102" i="48"/>
  <c r="BJ102" i="48"/>
  <c r="BK102" i="48"/>
  <c r="BL102" i="48"/>
  <c r="BM102" i="48"/>
  <c r="BN102" i="48"/>
  <c r="BO102" i="48"/>
  <c r="BF103" i="48"/>
  <c r="BG103" i="48"/>
  <c r="BH103" i="48"/>
  <c r="BI103" i="48"/>
  <c r="BJ103" i="48"/>
  <c r="BK103" i="48"/>
  <c r="BL103" i="48"/>
  <c r="BM103" i="48"/>
  <c r="BN103" i="48"/>
  <c r="BO103" i="48"/>
  <c r="BF104" i="48"/>
  <c r="BG104" i="48"/>
  <c r="BH104" i="48"/>
  <c r="BI104" i="48"/>
  <c r="BJ104" i="48"/>
  <c r="BK104" i="48"/>
  <c r="BL104" i="48"/>
  <c r="BM104" i="48"/>
  <c r="BN104" i="48"/>
  <c r="BO104" i="48"/>
  <c r="BF105" i="48"/>
  <c r="BG105" i="48"/>
  <c r="BH105" i="48"/>
  <c r="BI105" i="48"/>
  <c r="BJ105" i="48"/>
  <c r="BK105" i="48"/>
  <c r="BL105" i="48"/>
  <c r="BM105" i="48"/>
  <c r="BN105" i="48"/>
  <c r="BO105" i="48"/>
  <c r="BF106" i="48"/>
  <c r="BG106" i="48"/>
  <c r="BH106" i="48"/>
  <c r="BI106" i="48"/>
  <c r="BJ106" i="48"/>
  <c r="BK106" i="48"/>
  <c r="BL106" i="48"/>
  <c r="BM106" i="48"/>
  <c r="BN106" i="48"/>
  <c r="BO106" i="48"/>
  <c r="BF107" i="48"/>
  <c r="BG107" i="48"/>
  <c r="BH107" i="48"/>
  <c r="BI107" i="48"/>
  <c r="BJ107" i="48"/>
  <c r="BK107" i="48"/>
  <c r="BL107" i="48"/>
  <c r="BM107" i="48"/>
  <c r="BN107" i="48"/>
  <c r="BO107" i="48"/>
  <c r="BF108" i="48"/>
  <c r="BG108" i="48"/>
  <c r="BH108" i="48"/>
  <c r="BI108" i="48"/>
  <c r="BJ108" i="48"/>
  <c r="BK108" i="48"/>
  <c r="BL108" i="48"/>
  <c r="BM108" i="48"/>
  <c r="BN108" i="48"/>
  <c r="BO108" i="48"/>
  <c r="BF109" i="48"/>
  <c r="BG109" i="48"/>
  <c r="BH109" i="48"/>
  <c r="BI109" i="48"/>
  <c r="BJ109" i="48"/>
  <c r="BK109" i="48"/>
  <c r="BL109" i="48"/>
  <c r="BM109" i="48"/>
  <c r="BN109" i="48"/>
  <c r="BO109" i="48"/>
  <c r="BF110" i="48"/>
  <c r="BG110" i="48"/>
  <c r="BH110" i="48"/>
  <c r="BI110" i="48"/>
  <c r="BJ110" i="48"/>
  <c r="BK110" i="48"/>
  <c r="BL110" i="48"/>
  <c r="BM110" i="48"/>
  <c r="BN110" i="48"/>
  <c r="BO110" i="48"/>
  <c r="BF111" i="48"/>
  <c r="BG111" i="48"/>
  <c r="BH111" i="48"/>
  <c r="BI111" i="48"/>
  <c r="BJ111" i="48"/>
  <c r="BK111" i="48"/>
  <c r="BL111" i="48"/>
  <c r="BM111" i="48"/>
  <c r="BN111" i="48"/>
  <c r="BO111" i="48"/>
  <c r="BF112" i="48"/>
  <c r="BG112" i="48"/>
  <c r="BH112" i="48"/>
  <c r="BI112" i="48"/>
  <c r="BJ112" i="48"/>
  <c r="BK112" i="48"/>
  <c r="BL112" i="48"/>
  <c r="BM112" i="48"/>
  <c r="BN112" i="48"/>
  <c r="BO112" i="48"/>
  <c r="BF113" i="48"/>
  <c r="BG113" i="48"/>
  <c r="BH113" i="48"/>
  <c r="BI113" i="48"/>
  <c r="BJ113" i="48"/>
  <c r="BK113" i="48"/>
  <c r="BL113" i="48"/>
  <c r="BM113" i="48"/>
  <c r="BN113" i="48"/>
  <c r="BO113" i="48"/>
  <c r="BF114" i="48"/>
  <c r="BG114" i="48"/>
  <c r="BH114" i="48"/>
  <c r="BI114" i="48"/>
  <c r="BJ114" i="48"/>
  <c r="BK114" i="48"/>
  <c r="BL114" i="48"/>
  <c r="BM114" i="48"/>
  <c r="BN114" i="48"/>
  <c r="BO114" i="48"/>
  <c r="BF115" i="48"/>
  <c r="BG115" i="48"/>
  <c r="BH115" i="48"/>
  <c r="BI115" i="48"/>
  <c r="BJ115" i="48"/>
  <c r="BK115" i="48"/>
  <c r="BL115" i="48"/>
  <c r="BM115" i="48"/>
  <c r="BN115" i="48"/>
  <c r="BO115" i="48"/>
  <c r="BF116" i="48"/>
  <c r="BG116" i="48"/>
  <c r="BH116" i="48"/>
  <c r="BI116" i="48"/>
  <c r="BJ116" i="48"/>
  <c r="BK116" i="48"/>
  <c r="BL116" i="48"/>
  <c r="BM116" i="48"/>
  <c r="BN116" i="48"/>
  <c r="BO116" i="48"/>
  <c r="BF117" i="48"/>
  <c r="BG117" i="48"/>
  <c r="BH117" i="48"/>
  <c r="BI117" i="48"/>
  <c r="BJ117" i="48"/>
  <c r="BK117" i="48"/>
  <c r="BL117" i="48"/>
  <c r="BM117" i="48"/>
  <c r="BN117" i="48"/>
  <c r="BO117" i="48"/>
  <c r="BF118" i="48"/>
  <c r="BG118" i="48"/>
  <c r="BH118" i="48"/>
  <c r="BI118" i="48"/>
  <c r="BJ118" i="48"/>
  <c r="BK118" i="48"/>
  <c r="BL118" i="48"/>
  <c r="BM118" i="48"/>
  <c r="BN118" i="48"/>
  <c r="BO118" i="48"/>
  <c r="BG119" i="48"/>
  <c r="BH119" i="48"/>
  <c r="BI119" i="48"/>
  <c r="BJ119" i="48"/>
  <c r="BK119" i="48"/>
  <c r="BL119" i="48"/>
  <c r="BM119" i="48"/>
  <c r="BN119" i="48"/>
  <c r="BO119" i="48"/>
  <c r="BF120" i="48"/>
  <c r="BG120" i="48"/>
  <c r="BH120" i="48"/>
  <c r="BI120" i="48"/>
  <c r="BJ120" i="48"/>
  <c r="BK120" i="48"/>
  <c r="BL120" i="48"/>
  <c r="BM120" i="48"/>
  <c r="BN120" i="48"/>
  <c r="BO120" i="48"/>
  <c r="BF121" i="48"/>
  <c r="BG121" i="48"/>
  <c r="BH121" i="48"/>
  <c r="BI121" i="48"/>
  <c r="BJ121" i="48"/>
  <c r="BK121" i="48"/>
  <c r="BL121" i="48"/>
  <c r="BM121" i="48"/>
  <c r="BN121" i="48"/>
  <c r="BO121" i="48"/>
  <c r="BF122" i="48"/>
  <c r="BG122" i="48"/>
  <c r="BH122" i="48"/>
  <c r="BI122" i="48"/>
  <c r="BJ122" i="48"/>
  <c r="BK122" i="48"/>
  <c r="BL122" i="48"/>
  <c r="BM122" i="48"/>
  <c r="BN122" i="48"/>
  <c r="BO122" i="48"/>
  <c r="BF123" i="48"/>
  <c r="BG123" i="48"/>
  <c r="BH123" i="48"/>
  <c r="BI123" i="48"/>
  <c r="BJ123" i="48"/>
  <c r="BK123" i="48"/>
  <c r="BL123" i="48"/>
  <c r="BM123" i="48"/>
  <c r="BN123" i="48"/>
  <c r="BO123" i="48"/>
  <c r="BF124" i="48"/>
  <c r="BG124" i="48"/>
  <c r="BH124" i="48"/>
  <c r="BI124" i="48"/>
  <c r="BJ124" i="48"/>
  <c r="BK124" i="48"/>
  <c r="BL124" i="48"/>
  <c r="BM124" i="48"/>
  <c r="BN124" i="48"/>
  <c r="BO124" i="48"/>
  <c r="BF125" i="48"/>
  <c r="BG125" i="48"/>
  <c r="BH125" i="48"/>
  <c r="BI125" i="48"/>
  <c r="BJ125" i="48"/>
  <c r="BK125" i="48"/>
  <c r="BL125" i="48"/>
  <c r="BM125" i="48"/>
  <c r="BN125" i="48"/>
  <c r="BO125" i="48"/>
  <c r="BF126" i="48"/>
  <c r="BG126" i="48"/>
  <c r="BH126" i="48"/>
  <c r="BI126" i="48"/>
  <c r="BJ126" i="48"/>
  <c r="BK126" i="48"/>
  <c r="BL126" i="48"/>
  <c r="BM126" i="48"/>
  <c r="BN126" i="48"/>
  <c r="BO126" i="48"/>
  <c r="BF127" i="48"/>
  <c r="BG127" i="48"/>
  <c r="BH127" i="48"/>
  <c r="BI127" i="48"/>
  <c r="BJ127" i="48"/>
  <c r="BK127" i="48"/>
  <c r="BL127" i="48"/>
  <c r="BM127" i="48"/>
  <c r="BN127" i="48"/>
  <c r="BO127" i="48"/>
  <c r="BF128" i="48"/>
  <c r="BG128" i="48"/>
  <c r="BH128" i="48"/>
  <c r="BI128" i="48"/>
  <c r="BJ128" i="48"/>
  <c r="BK128" i="48"/>
  <c r="BL128" i="48"/>
  <c r="BM128" i="48"/>
  <c r="BN128" i="48"/>
  <c r="BO128" i="48"/>
  <c r="BF129" i="48"/>
  <c r="BG129" i="48"/>
  <c r="BH129" i="48"/>
  <c r="BI129" i="48"/>
  <c r="BJ129" i="48"/>
  <c r="BK129" i="48"/>
  <c r="BL129" i="48"/>
  <c r="BM129" i="48"/>
  <c r="BN129" i="48"/>
  <c r="BO129" i="48"/>
  <c r="BF130" i="48"/>
  <c r="BG130" i="48"/>
  <c r="BH130" i="48"/>
  <c r="BI130" i="48"/>
  <c r="BJ130" i="48"/>
  <c r="BK130" i="48"/>
  <c r="BL130" i="48"/>
  <c r="BM130" i="48"/>
  <c r="BN130" i="48"/>
  <c r="BO130" i="48"/>
  <c r="BF131" i="48"/>
  <c r="BG131" i="48"/>
  <c r="BH131" i="48"/>
  <c r="BI131" i="48"/>
  <c r="BJ131" i="48"/>
  <c r="BK131" i="48"/>
  <c r="BL131" i="48"/>
  <c r="BM131" i="48"/>
  <c r="BN131" i="48"/>
  <c r="BO131" i="48"/>
  <c r="BF132" i="48"/>
  <c r="BG132" i="48"/>
  <c r="BH132" i="48"/>
  <c r="BI132" i="48"/>
  <c r="BJ132" i="48"/>
  <c r="BK132" i="48"/>
  <c r="BL132" i="48"/>
  <c r="BM132" i="48"/>
  <c r="BN132" i="48"/>
  <c r="BO132" i="48"/>
  <c r="BF133" i="48"/>
  <c r="BG133" i="48"/>
  <c r="BH133" i="48"/>
  <c r="BI133" i="48"/>
  <c r="BJ133" i="48"/>
  <c r="BK133" i="48"/>
  <c r="BL133" i="48"/>
  <c r="BM133" i="48"/>
  <c r="BN133" i="48"/>
  <c r="BO133" i="48"/>
  <c r="BF134" i="48"/>
  <c r="BG134" i="48"/>
  <c r="BH134" i="48"/>
  <c r="BI134" i="48"/>
  <c r="BJ134" i="48"/>
  <c r="BK134" i="48"/>
  <c r="BL134" i="48"/>
  <c r="BM134" i="48"/>
  <c r="BN134" i="48"/>
  <c r="BO134" i="48"/>
  <c r="BF135" i="48"/>
  <c r="BG135" i="48"/>
  <c r="BH135" i="48"/>
  <c r="BI135" i="48"/>
  <c r="BJ135" i="48"/>
  <c r="BK135" i="48"/>
  <c r="BL135" i="48"/>
  <c r="BM135" i="48"/>
  <c r="BN135" i="48"/>
  <c r="BO135" i="48"/>
  <c r="BF136" i="48"/>
  <c r="BG136" i="48"/>
  <c r="BH136" i="48"/>
  <c r="BI136" i="48"/>
  <c r="BJ136" i="48"/>
  <c r="BK136" i="48"/>
  <c r="BL136" i="48"/>
  <c r="BM136" i="48"/>
  <c r="BN136" i="48"/>
  <c r="BO136" i="48"/>
  <c r="BF137" i="48"/>
  <c r="BG137" i="48"/>
  <c r="BH137" i="48"/>
  <c r="BI137" i="48"/>
  <c r="BJ137" i="48"/>
  <c r="BK137" i="48"/>
  <c r="BL137" i="48"/>
  <c r="BM137" i="48"/>
  <c r="BN137" i="48"/>
  <c r="BO137" i="48"/>
  <c r="BF138" i="48"/>
  <c r="BG138" i="48"/>
  <c r="BH138" i="48"/>
  <c r="BI138" i="48"/>
  <c r="BJ138" i="48"/>
  <c r="BK138" i="48"/>
  <c r="BL138" i="48"/>
  <c r="BM138" i="48"/>
  <c r="BN138" i="48"/>
  <c r="BO138" i="48"/>
  <c r="BF139" i="48"/>
  <c r="BG139" i="48"/>
  <c r="BH139" i="48"/>
  <c r="BI139" i="48"/>
  <c r="BJ139" i="48"/>
  <c r="BK139" i="48"/>
  <c r="BL139" i="48"/>
  <c r="BM139" i="48"/>
  <c r="BN139" i="48"/>
  <c r="BO139" i="48"/>
  <c r="BF140" i="48"/>
  <c r="BG140" i="48"/>
  <c r="BH140" i="48"/>
  <c r="BI140" i="48"/>
  <c r="BJ140" i="48"/>
  <c r="BK140" i="48"/>
  <c r="BL140" i="48"/>
  <c r="BM140" i="48"/>
  <c r="BN140" i="48"/>
  <c r="BO140" i="48"/>
  <c r="BF141" i="48"/>
  <c r="BG141" i="48"/>
  <c r="BH141" i="48"/>
  <c r="BI141" i="48"/>
  <c r="BJ141" i="48"/>
  <c r="BK141" i="48"/>
  <c r="BL141" i="48"/>
  <c r="BM141" i="48"/>
  <c r="BN141" i="48"/>
  <c r="BO141" i="48"/>
  <c r="BF142" i="48"/>
  <c r="BG142" i="48"/>
  <c r="BH142" i="48"/>
  <c r="BI142" i="48"/>
  <c r="BJ142" i="48"/>
  <c r="BK142" i="48"/>
  <c r="BL142" i="48"/>
  <c r="BM142" i="48"/>
  <c r="BN142" i="48"/>
  <c r="BO142" i="48"/>
  <c r="BF143" i="48"/>
  <c r="BG143" i="48"/>
  <c r="BH143" i="48"/>
  <c r="BI143" i="48"/>
  <c r="BJ143" i="48"/>
  <c r="BK143" i="48"/>
  <c r="BL143" i="48"/>
  <c r="BM143" i="48"/>
  <c r="BN143" i="48"/>
  <c r="BO143" i="48"/>
  <c r="BF144" i="48"/>
  <c r="BG144" i="48"/>
  <c r="BH144" i="48"/>
  <c r="BI144" i="48"/>
  <c r="BJ144" i="48"/>
  <c r="BK144" i="48"/>
  <c r="BL144" i="48"/>
  <c r="BM144" i="48"/>
  <c r="BN144" i="48"/>
  <c r="BO144" i="48"/>
  <c r="BF145" i="48"/>
  <c r="BG145" i="48"/>
  <c r="BH145" i="48"/>
  <c r="BI145" i="48"/>
  <c r="BJ145" i="48"/>
  <c r="BK145" i="48"/>
  <c r="BL145" i="48"/>
  <c r="BM145" i="48"/>
  <c r="BN145" i="48"/>
  <c r="BO145" i="48"/>
  <c r="BF146" i="48"/>
  <c r="BG146" i="48"/>
  <c r="BH146" i="48"/>
  <c r="BI146" i="48"/>
  <c r="BJ146" i="48"/>
  <c r="BK146" i="48"/>
  <c r="BL146" i="48"/>
  <c r="BM146" i="48"/>
  <c r="BN146" i="48"/>
  <c r="BO146" i="48"/>
  <c r="BF147" i="48"/>
  <c r="BG147" i="48"/>
  <c r="BH147" i="48"/>
  <c r="BI147" i="48"/>
  <c r="BJ147" i="48"/>
  <c r="BK147" i="48"/>
  <c r="BL147" i="48"/>
  <c r="BM147" i="48"/>
  <c r="BN147" i="48"/>
  <c r="BO147" i="48"/>
  <c r="BF148" i="48"/>
  <c r="BG148" i="48"/>
  <c r="BH148" i="48"/>
  <c r="BI148" i="48"/>
  <c r="BJ148" i="48"/>
  <c r="BK148" i="48"/>
  <c r="BL148" i="48"/>
  <c r="BM148" i="48"/>
  <c r="BN148" i="48"/>
  <c r="BO148" i="48"/>
  <c r="BF149" i="48"/>
  <c r="BG149" i="48"/>
  <c r="BH149" i="48"/>
  <c r="BI149" i="48"/>
  <c r="BJ149" i="48"/>
  <c r="BK149" i="48"/>
  <c r="BL149" i="48"/>
  <c r="BM149" i="48"/>
  <c r="BN149" i="48"/>
  <c r="BO149" i="48"/>
  <c r="BF150" i="48"/>
  <c r="BG150" i="48"/>
  <c r="BH150" i="48"/>
  <c r="BI150" i="48"/>
  <c r="BJ150" i="48"/>
  <c r="BK150" i="48"/>
  <c r="BL150" i="48"/>
  <c r="BM150" i="48"/>
  <c r="BN150" i="48"/>
  <c r="BO150" i="48"/>
  <c r="BF151" i="48"/>
  <c r="BG151" i="48"/>
  <c r="BH151" i="48"/>
  <c r="BI151" i="48"/>
  <c r="BJ151" i="48"/>
  <c r="BK151" i="48"/>
  <c r="BL151" i="48"/>
  <c r="BM151" i="48"/>
  <c r="BN151" i="48"/>
  <c r="BO151" i="48"/>
  <c r="BF152" i="48"/>
  <c r="BG152" i="48"/>
  <c r="BH152" i="48"/>
  <c r="BI152" i="48"/>
  <c r="BJ152" i="48"/>
  <c r="BK152" i="48"/>
  <c r="BL152" i="48"/>
  <c r="BM152" i="48"/>
  <c r="BN152" i="48"/>
  <c r="BO152" i="48"/>
  <c r="BF153" i="48"/>
  <c r="BG153" i="48"/>
  <c r="BH153" i="48"/>
  <c r="BI153" i="48"/>
  <c r="BJ153" i="48"/>
  <c r="BK153" i="48"/>
  <c r="BL153" i="48"/>
  <c r="BM153" i="48"/>
  <c r="BN153" i="48"/>
  <c r="BO153" i="48"/>
  <c r="BF154" i="48"/>
  <c r="BG154" i="48"/>
  <c r="BH154" i="48"/>
  <c r="BI154" i="48"/>
  <c r="BJ154" i="48"/>
  <c r="BK154" i="48"/>
  <c r="BL154" i="48"/>
  <c r="BM154" i="48"/>
  <c r="BN154" i="48"/>
  <c r="BO154" i="48"/>
  <c r="BF155" i="48"/>
  <c r="BG155" i="48"/>
  <c r="BH155" i="48"/>
  <c r="BI155" i="48"/>
  <c r="BJ155" i="48"/>
  <c r="BK155" i="48"/>
  <c r="BL155" i="48"/>
  <c r="BM155" i="48"/>
  <c r="BN155" i="48"/>
  <c r="BO155" i="48"/>
  <c r="BF156" i="48"/>
  <c r="BG156" i="48"/>
  <c r="BH156" i="48"/>
  <c r="BI156" i="48"/>
  <c r="BJ156" i="48"/>
  <c r="BK156" i="48"/>
  <c r="BL156" i="48"/>
  <c r="BM156" i="48"/>
  <c r="BN156" i="48"/>
  <c r="BO156" i="48"/>
  <c r="BF157" i="48"/>
  <c r="BG157" i="48"/>
  <c r="BH157" i="48"/>
  <c r="BI157" i="48"/>
  <c r="BJ157" i="48"/>
  <c r="BK157" i="48"/>
  <c r="BL157" i="48"/>
  <c r="BM157" i="48"/>
  <c r="BN157" i="48"/>
  <c r="BO157" i="48"/>
  <c r="BF158" i="48"/>
  <c r="BG158" i="48"/>
  <c r="BH158" i="48"/>
  <c r="BI158" i="48"/>
  <c r="BJ158" i="48"/>
  <c r="BK158" i="48"/>
  <c r="BL158" i="48"/>
  <c r="BM158" i="48"/>
  <c r="BN158" i="48"/>
  <c r="BO158" i="48"/>
  <c r="BF159" i="48"/>
  <c r="BG159" i="48"/>
  <c r="BH159" i="48"/>
  <c r="BI159" i="48"/>
  <c r="BJ159" i="48"/>
  <c r="BK159" i="48"/>
  <c r="BL159" i="48"/>
  <c r="BM159" i="48"/>
  <c r="BN159" i="48"/>
  <c r="BO159" i="48"/>
  <c r="BF160" i="48"/>
  <c r="BG160" i="48"/>
  <c r="BH160" i="48"/>
  <c r="BI160" i="48"/>
  <c r="BJ160" i="48"/>
  <c r="BK160" i="48"/>
  <c r="BL160" i="48"/>
  <c r="BM160" i="48"/>
  <c r="BN160" i="48"/>
  <c r="BO160" i="48"/>
  <c r="BF161" i="48"/>
  <c r="BG161" i="48"/>
  <c r="BH161" i="48"/>
  <c r="BI161" i="48"/>
  <c r="BJ161" i="48"/>
  <c r="BK161" i="48"/>
  <c r="BL161" i="48"/>
  <c r="BM161" i="48"/>
  <c r="BN161" i="48"/>
  <c r="BO161" i="48"/>
  <c r="BF162" i="48"/>
  <c r="BG162" i="48"/>
  <c r="BH162" i="48"/>
  <c r="BI162" i="48"/>
  <c r="BJ162" i="48"/>
  <c r="BK162" i="48"/>
  <c r="BL162" i="48"/>
  <c r="BM162" i="48"/>
  <c r="BN162" i="48"/>
  <c r="BO162" i="48"/>
  <c r="BF163" i="48"/>
  <c r="BG163" i="48"/>
  <c r="BH163" i="48"/>
  <c r="BI163" i="48"/>
  <c r="BJ163" i="48"/>
  <c r="BK163" i="48"/>
  <c r="BL163" i="48"/>
  <c r="BM163" i="48"/>
  <c r="BN163" i="48"/>
  <c r="BO163" i="48"/>
  <c r="BF164" i="48"/>
  <c r="BG164" i="48"/>
  <c r="BH164" i="48"/>
  <c r="BI164" i="48"/>
  <c r="BJ164" i="48"/>
  <c r="BK164" i="48"/>
  <c r="BL164" i="48"/>
  <c r="BM164" i="48"/>
  <c r="BN164" i="48"/>
  <c r="BO164" i="48"/>
  <c r="BF165" i="48"/>
  <c r="BG165" i="48"/>
  <c r="BH165" i="48"/>
  <c r="BI165" i="48"/>
  <c r="BJ165" i="48"/>
  <c r="BK165" i="48"/>
  <c r="BL165" i="48"/>
  <c r="BM165" i="48"/>
  <c r="BN165" i="48"/>
  <c r="BO165" i="48"/>
  <c r="BF166" i="48"/>
  <c r="BG166" i="48"/>
  <c r="BH166" i="48"/>
  <c r="BI166" i="48"/>
  <c r="BJ166" i="48"/>
  <c r="BK166" i="48"/>
  <c r="BL166" i="48"/>
  <c r="BM166" i="48"/>
  <c r="BN166" i="48"/>
  <c r="BO166" i="48"/>
  <c r="BF167" i="48"/>
  <c r="BG167" i="48"/>
  <c r="BH167" i="48"/>
  <c r="BI167" i="48"/>
  <c r="BJ167" i="48"/>
  <c r="BK167" i="48"/>
  <c r="BL167" i="48"/>
  <c r="BM167" i="48"/>
  <c r="BN167" i="48"/>
  <c r="BO167" i="48"/>
  <c r="BF168" i="48"/>
  <c r="BG168" i="48"/>
  <c r="BH168" i="48"/>
  <c r="BI168" i="48"/>
  <c r="BJ168" i="48"/>
  <c r="BK168" i="48"/>
  <c r="BL168" i="48"/>
  <c r="BM168" i="48"/>
  <c r="BN168" i="48"/>
  <c r="BO168" i="48"/>
  <c r="BF169" i="48"/>
  <c r="BG169" i="48"/>
  <c r="BH169" i="48"/>
  <c r="BI169" i="48"/>
  <c r="BJ169" i="48"/>
  <c r="BK169" i="48"/>
  <c r="BL169" i="48"/>
  <c r="BM169" i="48"/>
  <c r="BN169" i="48"/>
  <c r="BO169" i="48"/>
  <c r="BF170" i="48"/>
  <c r="BG170" i="48"/>
  <c r="BH170" i="48"/>
  <c r="BI170" i="48"/>
  <c r="BJ170" i="48"/>
  <c r="BK170" i="48"/>
  <c r="BL170" i="48"/>
  <c r="BM170" i="48"/>
  <c r="BN170" i="48"/>
  <c r="BO170" i="48"/>
  <c r="BF171" i="48"/>
  <c r="BG171" i="48"/>
  <c r="BH171" i="48"/>
  <c r="BI171" i="48"/>
  <c r="BJ171" i="48"/>
  <c r="BK171" i="48"/>
  <c r="BL171" i="48"/>
  <c r="BM171" i="48"/>
  <c r="BN171" i="48"/>
  <c r="BO171" i="48"/>
  <c r="BF172" i="48"/>
  <c r="BG172" i="48"/>
  <c r="BH172" i="48"/>
  <c r="BI172" i="48"/>
  <c r="BJ172" i="48"/>
  <c r="BK172" i="48"/>
  <c r="BL172" i="48"/>
  <c r="BM172" i="48"/>
  <c r="BN172" i="48"/>
  <c r="BO172" i="48"/>
  <c r="BF173" i="48"/>
  <c r="BG173" i="48"/>
  <c r="BH173" i="48"/>
  <c r="BI173" i="48"/>
  <c r="BJ173" i="48"/>
  <c r="BK173" i="48"/>
  <c r="BL173" i="48"/>
  <c r="BM173" i="48"/>
  <c r="BN173" i="48"/>
  <c r="BO173" i="48"/>
  <c r="BF174" i="48"/>
  <c r="BG174" i="48"/>
  <c r="BH174" i="48"/>
  <c r="BI174" i="48"/>
  <c r="BJ174" i="48"/>
  <c r="BK174" i="48"/>
  <c r="BL174" i="48"/>
  <c r="BM174" i="48"/>
  <c r="BN174" i="48"/>
  <c r="BO174" i="48"/>
  <c r="BF175" i="48"/>
  <c r="BG175" i="48"/>
  <c r="BH175" i="48"/>
  <c r="BI175" i="48"/>
  <c r="BJ175" i="48"/>
  <c r="BK175" i="48"/>
  <c r="BL175" i="48"/>
  <c r="BM175" i="48"/>
  <c r="BN175" i="48"/>
  <c r="BO175" i="48"/>
  <c r="BF176" i="48"/>
  <c r="BG176" i="48"/>
  <c r="BH176" i="48"/>
  <c r="BI176" i="48"/>
  <c r="BJ176" i="48"/>
  <c r="BK176" i="48"/>
  <c r="BL176" i="48"/>
  <c r="BM176" i="48"/>
  <c r="BN176" i="48"/>
  <c r="BO176" i="48"/>
  <c r="BF177" i="48"/>
  <c r="BG177" i="48"/>
  <c r="BH177" i="48"/>
  <c r="BI177" i="48"/>
  <c r="BJ177" i="48"/>
  <c r="BK177" i="48"/>
  <c r="BL177" i="48"/>
  <c r="BM177" i="48"/>
  <c r="BN177" i="48"/>
  <c r="BO177" i="48"/>
  <c r="BF178" i="48"/>
  <c r="BG178" i="48"/>
  <c r="BH178" i="48"/>
  <c r="BI178" i="48"/>
  <c r="BJ178" i="48"/>
  <c r="BK178" i="48"/>
  <c r="BL178" i="48"/>
  <c r="BM178" i="48"/>
  <c r="BN178" i="48"/>
  <c r="BO178" i="48"/>
  <c r="BF179" i="48"/>
  <c r="BG179" i="48"/>
  <c r="BH179" i="48"/>
  <c r="BI179" i="48"/>
  <c r="BJ179" i="48"/>
  <c r="BK179" i="48"/>
  <c r="BL179" i="48"/>
  <c r="BM179" i="48"/>
  <c r="BN179" i="48"/>
  <c r="BO179" i="48"/>
  <c r="BF180" i="48"/>
  <c r="BG180" i="48"/>
  <c r="BH180" i="48"/>
  <c r="BI180" i="48"/>
  <c r="BJ180" i="48"/>
  <c r="BK180" i="48"/>
  <c r="BL180" i="48"/>
  <c r="BM180" i="48"/>
  <c r="BN180" i="48"/>
  <c r="BO180" i="48"/>
  <c r="BF181" i="48"/>
  <c r="BG181" i="48"/>
  <c r="BH181" i="48"/>
  <c r="BI181" i="48"/>
  <c r="BJ181" i="48"/>
  <c r="BK181" i="48"/>
  <c r="BL181" i="48"/>
  <c r="BM181" i="48"/>
  <c r="BN181" i="48"/>
  <c r="BO181" i="48"/>
  <c r="BF182" i="48"/>
  <c r="BG182" i="48"/>
  <c r="BH182" i="48"/>
  <c r="BI182" i="48"/>
  <c r="BJ182" i="48"/>
  <c r="BK182" i="48"/>
  <c r="BL182" i="48"/>
  <c r="BM182" i="48"/>
  <c r="BN182" i="48"/>
  <c r="BO182" i="48"/>
  <c r="BF183" i="48"/>
  <c r="BG183" i="48"/>
  <c r="BH183" i="48"/>
  <c r="BI183" i="48"/>
  <c r="BJ183" i="48"/>
  <c r="BK183" i="48"/>
  <c r="BL183" i="48"/>
  <c r="BM183" i="48"/>
  <c r="BN183" i="48"/>
  <c r="BO183" i="48"/>
  <c r="BF184" i="48"/>
  <c r="BG184" i="48"/>
  <c r="BH184" i="48"/>
  <c r="BI184" i="48"/>
  <c r="BJ184" i="48"/>
  <c r="BK184" i="48"/>
  <c r="BL184" i="48"/>
  <c r="BM184" i="48"/>
  <c r="BN184" i="48"/>
  <c r="BO184" i="48"/>
  <c r="BF185" i="48"/>
  <c r="BG185" i="48"/>
  <c r="BH185" i="48"/>
  <c r="BI185" i="48"/>
  <c r="BJ185" i="48"/>
  <c r="BK185" i="48"/>
  <c r="BL185" i="48"/>
  <c r="BM185" i="48"/>
  <c r="BN185" i="48"/>
  <c r="BO185" i="48"/>
  <c r="BF186" i="48"/>
  <c r="BG186" i="48"/>
  <c r="BH186" i="48"/>
  <c r="BI186" i="48"/>
  <c r="BJ186" i="48"/>
  <c r="BK186" i="48"/>
  <c r="BL186" i="48"/>
  <c r="BM186" i="48"/>
  <c r="BN186" i="48"/>
  <c r="BO186" i="48"/>
  <c r="BF187" i="48"/>
  <c r="BG187" i="48"/>
  <c r="BH187" i="48"/>
  <c r="BI187" i="48"/>
  <c r="BJ187" i="48"/>
  <c r="BK187" i="48"/>
  <c r="BL187" i="48"/>
  <c r="BM187" i="48"/>
  <c r="BN187" i="48"/>
  <c r="BO187" i="48"/>
  <c r="BF188" i="48"/>
  <c r="BG188" i="48"/>
  <c r="BH188" i="48"/>
  <c r="BI188" i="48"/>
  <c r="BJ188" i="48"/>
  <c r="BK188" i="48"/>
  <c r="BL188" i="48"/>
  <c r="BM188" i="48"/>
  <c r="BN188" i="48"/>
  <c r="BO188" i="48"/>
  <c r="BF189" i="48"/>
  <c r="BG189" i="48"/>
  <c r="BH189" i="48"/>
  <c r="BI189" i="48"/>
  <c r="BJ189" i="48"/>
  <c r="BK189" i="48"/>
  <c r="BL189" i="48"/>
  <c r="BM189" i="48"/>
  <c r="BN189" i="48"/>
  <c r="BO189" i="48"/>
  <c r="BF190" i="48"/>
  <c r="BG190" i="48"/>
  <c r="BH190" i="48"/>
  <c r="BI190" i="48"/>
  <c r="BJ190" i="48"/>
  <c r="BK190" i="48"/>
  <c r="BL190" i="48"/>
  <c r="BM190" i="48"/>
  <c r="BN190" i="48"/>
  <c r="BO190" i="48"/>
  <c r="BF191" i="48"/>
  <c r="BG191" i="48"/>
  <c r="BH191" i="48"/>
  <c r="BI191" i="48"/>
  <c r="BJ191" i="48"/>
  <c r="BK191" i="48"/>
  <c r="BL191" i="48"/>
  <c r="BM191" i="48"/>
  <c r="BN191" i="48"/>
  <c r="BO191" i="48"/>
  <c r="BF192" i="48"/>
  <c r="BG192" i="48"/>
  <c r="BH192" i="48"/>
  <c r="BI192" i="48"/>
  <c r="BJ192" i="48"/>
  <c r="BK192" i="48"/>
  <c r="BL192" i="48"/>
  <c r="BM192" i="48"/>
  <c r="BN192" i="48"/>
  <c r="BO192" i="48"/>
  <c r="BF193" i="48"/>
  <c r="BG193" i="48"/>
  <c r="BH193" i="48"/>
  <c r="BI193" i="48"/>
  <c r="BJ193" i="48"/>
  <c r="BK193" i="48"/>
  <c r="BL193" i="48"/>
  <c r="BM193" i="48"/>
  <c r="BN193" i="48"/>
  <c r="BO193" i="48"/>
  <c r="BF194" i="48"/>
  <c r="BG194" i="48"/>
  <c r="BH194" i="48"/>
  <c r="BI194" i="48"/>
  <c r="BJ194" i="48"/>
  <c r="BK194" i="48"/>
  <c r="BL194" i="48"/>
  <c r="BM194" i="48"/>
  <c r="BN194" i="48"/>
  <c r="BO194" i="48"/>
  <c r="BF195" i="48"/>
  <c r="BG195" i="48"/>
  <c r="BH195" i="48"/>
  <c r="BI195" i="48"/>
  <c r="BJ195" i="48"/>
  <c r="BK195" i="48"/>
  <c r="BL195" i="48"/>
  <c r="BM195" i="48"/>
  <c r="BN195" i="48"/>
  <c r="BO195" i="48"/>
  <c r="BF196" i="48"/>
  <c r="BG196" i="48"/>
  <c r="BH196" i="48"/>
  <c r="BI196" i="48"/>
  <c r="BJ196" i="48"/>
  <c r="BK196" i="48"/>
  <c r="BL196" i="48"/>
  <c r="BM196" i="48"/>
  <c r="BN196" i="48"/>
  <c r="BO196" i="48"/>
  <c r="BF197" i="48"/>
  <c r="BG197" i="48"/>
  <c r="BH197" i="48"/>
  <c r="BI197" i="48"/>
  <c r="BJ197" i="48"/>
  <c r="BK197" i="48"/>
  <c r="BL197" i="48"/>
  <c r="BM197" i="48"/>
  <c r="BN197" i="48"/>
  <c r="BO197" i="48"/>
  <c r="BF198" i="48"/>
  <c r="BG198" i="48"/>
  <c r="BH198" i="48"/>
  <c r="BI198" i="48"/>
  <c r="BJ198" i="48"/>
  <c r="BK198" i="48"/>
  <c r="BL198" i="48"/>
  <c r="BM198" i="48"/>
  <c r="BN198" i="48"/>
  <c r="BO198" i="48"/>
  <c r="BF199" i="48"/>
  <c r="BG199" i="48"/>
  <c r="BH199" i="48"/>
  <c r="BI199" i="48"/>
  <c r="BJ199" i="48"/>
  <c r="BK199" i="48"/>
  <c r="BL199" i="48"/>
  <c r="BM199" i="48"/>
  <c r="BN199" i="48"/>
  <c r="BO199" i="48"/>
  <c r="BF200" i="48"/>
  <c r="BG200" i="48"/>
  <c r="BH200" i="48"/>
  <c r="BI200" i="48"/>
  <c r="BJ200" i="48"/>
  <c r="BK200" i="48"/>
  <c r="BL200" i="48"/>
  <c r="BM200" i="48"/>
  <c r="BN200" i="48"/>
  <c r="BO200" i="48"/>
  <c r="BF201" i="48"/>
  <c r="BG201" i="48"/>
  <c r="BH201" i="48"/>
  <c r="BI201" i="48"/>
  <c r="BJ201" i="48"/>
  <c r="BK201" i="48"/>
  <c r="BL201" i="48"/>
  <c r="BM201" i="48"/>
  <c r="BN201" i="48"/>
  <c r="BO201" i="48"/>
  <c r="BF202" i="48"/>
  <c r="BG202" i="48"/>
  <c r="BH202" i="48"/>
  <c r="BI202" i="48"/>
  <c r="BJ202" i="48"/>
  <c r="BK202" i="48"/>
  <c r="BL202" i="48"/>
  <c r="BM202" i="48"/>
  <c r="BN202" i="48"/>
  <c r="BO202" i="48"/>
  <c r="BF203" i="48"/>
  <c r="BG203" i="48"/>
  <c r="BH203" i="48"/>
  <c r="BI203" i="48"/>
  <c r="BJ203" i="48"/>
  <c r="BK203" i="48"/>
  <c r="BL203" i="48"/>
  <c r="BM203" i="48"/>
  <c r="BN203" i="48"/>
  <c r="BO203" i="48"/>
  <c r="BF204" i="48"/>
  <c r="BG204" i="48"/>
  <c r="BH204" i="48"/>
  <c r="BI204" i="48"/>
  <c r="BJ204" i="48"/>
  <c r="BK204" i="48"/>
  <c r="BL204" i="48"/>
  <c r="BM204" i="48"/>
  <c r="BN204" i="48"/>
  <c r="BO204" i="48"/>
  <c r="BF205" i="48"/>
  <c r="BG205" i="48"/>
  <c r="BH205" i="48"/>
  <c r="BI205" i="48"/>
  <c r="BJ205" i="48"/>
  <c r="BK205" i="48"/>
  <c r="BL205" i="48"/>
  <c r="BM205" i="48"/>
  <c r="BN205" i="48"/>
  <c r="BO205" i="48"/>
  <c r="BF206" i="48"/>
  <c r="BG206" i="48"/>
  <c r="BH206" i="48"/>
  <c r="BI206" i="48"/>
  <c r="BJ206" i="48"/>
  <c r="BK206" i="48"/>
  <c r="BL206" i="48"/>
  <c r="BM206" i="48"/>
  <c r="BN206" i="48"/>
  <c r="BO206" i="48"/>
  <c r="BF207" i="48"/>
  <c r="BG207" i="48"/>
  <c r="BH207" i="48"/>
  <c r="BI207" i="48"/>
  <c r="BJ207" i="48"/>
  <c r="BK207" i="48"/>
  <c r="BL207" i="48"/>
  <c r="BM207" i="48"/>
  <c r="BN207" i="48"/>
  <c r="BO207" i="48"/>
  <c r="BF208" i="48"/>
  <c r="BG208" i="48"/>
  <c r="BH208" i="48"/>
  <c r="BI208" i="48"/>
  <c r="BJ208" i="48"/>
  <c r="BK208" i="48"/>
  <c r="BL208" i="48"/>
  <c r="BM208" i="48"/>
  <c r="BN208" i="48"/>
  <c r="BO208" i="48"/>
  <c r="BF209" i="48"/>
  <c r="BG209" i="48"/>
  <c r="BH209" i="48"/>
  <c r="BI209" i="48"/>
  <c r="BJ209" i="48"/>
  <c r="BK209" i="48"/>
  <c r="BL209" i="48"/>
  <c r="BM209" i="48"/>
  <c r="BN209" i="48"/>
  <c r="BO209" i="48"/>
  <c r="BF210" i="48"/>
  <c r="BG210" i="48"/>
  <c r="BH210" i="48"/>
  <c r="BI210" i="48"/>
  <c r="BJ210" i="48"/>
  <c r="BK210" i="48"/>
  <c r="BL210" i="48"/>
  <c r="BM210" i="48"/>
  <c r="BN210" i="48"/>
  <c r="BO210" i="48"/>
  <c r="BF211" i="48"/>
  <c r="BG211" i="48"/>
  <c r="BH211" i="48"/>
  <c r="BI211" i="48"/>
  <c r="BJ211" i="48"/>
  <c r="BK211" i="48"/>
  <c r="BL211" i="48"/>
  <c r="BM211" i="48"/>
  <c r="BN211" i="48"/>
  <c r="BO211" i="48"/>
  <c r="BF212" i="48"/>
  <c r="BG212" i="48"/>
  <c r="BH212" i="48"/>
  <c r="BI212" i="48"/>
  <c r="BJ212" i="48"/>
  <c r="BK212" i="48"/>
  <c r="BL212" i="48"/>
  <c r="BM212" i="48"/>
  <c r="BN212" i="48"/>
  <c r="BO212" i="48"/>
  <c r="BF213" i="48"/>
  <c r="BG213" i="48"/>
  <c r="BH213" i="48"/>
  <c r="BI213" i="48"/>
  <c r="BJ213" i="48"/>
  <c r="BK213" i="48"/>
  <c r="BL213" i="48"/>
  <c r="BM213" i="48"/>
  <c r="BN213" i="48"/>
  <c r="BO213" i="48"/>
  <c r="BF214" i="48"/>
  <c r="BG214" i="48"/>
  <c r="BH214" i="48"/>
  <c r="BI214" i="48"/>
  <c r="BJ214" i="48"/>
  <c r="BK214" i="48"/>
  <c r="BL214" i="48"/>
  <c r="BM214" i="48"/>
  <c r="BN214" i="48"/>
  <c r="BO214" i="48"/>
  <c r="BF215" i="48"/>
  <c r="BG215" i="48"/>
  <c r="BH215" i="48"/>
  <c r="BI215" i="48"/>
  <c r="BJ215" i="48"/>
  <c r="BK215" i="48"/>
  <c r="BL215" i="48"/>
  <c r="BM215" i="48"/>
  <c r="BN215" i="48"/>
  <c r="BO215" i="48"/>
  <c r="BF216" i="48"/>
  <c r="BG216" i="48"/>
  <c r="BH216" i="48"/>
  <c r="BI216" i="48"/>
  <c r="BJ216" i="48"/>
  <c r="BK216" i="48"/>
  <c r="BL216" i="48"/>
  <c r="BM216" i="48"/>
  <c r="BN216" i="48"/>
  <c r="BO216" i="48"/>
  <c r="BF217" i="48"/>
  <c r="BG217" i="48"/>
  <c r="BH217" i="48"/>
  <c r="BI217" i="48"/>
  <c r="BJ217" i="48"/>
  <c r="BK217" i="48"/>
  <c r="BL217" i="48"/>
  <c r="BM217" i="48"/>
  <c r="BN217" i="48"/>
  <c r="BO217" i="48"/>
  <c r="BF218" i="48"/>
  <c r="BG218" i="48"/>
  <c r="BH218" i="48"/>
  <c r="BI218" i="48"/>
  <c r="BJ218" i="48"/>
  <c r="BK218" i="48"/>
  <c r="BL218" i="48"/>
  <c r="BM218" i="48"/>
  <c r="BN218" i="48"/>
  <c r="BO218" i="48"/>
  <c r="BF219" i="48"/>
  <c r="BG219" i="48"/>
  <c r="BH219" i="48"/>
  <c r="BI219" i="48"/>
  <c r="BJ219" i="48"/>
  <c r="BK219" i="48"/>
  <c r="BL219" i="48"/>
  <c r="BM219" i="48"/>
  <c r="BN219" i="48"/>
  <c r="BO219" i="48"/>
  <c r="BF220" i="48"/>
  <c r="BG220" i="48"/>
  <c r="BH220" i="48"/>
  <c r="BI220" i="48"/>
  <c r="BJ220" i="48"/>
  <c r="BK220" i="48"/>
  <c r="BL220" i="48"/>
  <c r="BM220" i="48"/>
  <c r="BN220" i="48"/>
  <c r="BO220" i="48"/>
  <c r="BF221" i="48"/>
  <c r="BG221" i="48"/>
  <c r="BH221" i="48"/>
  <c r="BI221" i="48"/>
  <c r="BJ221" i="48"/>
  <c r="BK221" i="48"/>
  <c r="BL221" i="48"/>
  <c r="BM221" i="48"/>
  <c r="BN221" i="48"/>
  <c r="BO221" i="48"/>
  <c r="BF222" i="48"/>
  <c r="BG222" i="48"/>
  <c r="BH222" i="48"/>
  <c r="BI222" i="48"/>
  <c r="BJ222" i="48"/>
  <c r="BK222" i="48"/>
  <c r="BL222" i="48"/>
  <c r="BM222" i="48"/>
  <c r="BN222" i="48"/>
  <c r="BO222" i="48"/>
  <c r="BF223" i="48"/>
  <c r="BG223" i="48"/>
  <c r="BH223" i="48"/>
  <c r="BI223" i="48"/>
  <c r="BJ223" i="48"/>
  <c r="BK223" i="48"/>
  <c r="BL223" i="48"/>
  <c r="BM223" i="48"/>
  <c r="BN223" i="48"/>
  <c r="BO223" i="48"/>
  <c r="BF224" i="48"/>
  <c r="BG224" i="48"/>
  <c r="BH224" i="48"/>
  <c r="BI224" i="48"/>
  <c r="BJ224" i="48"/>
  <c r="BK224" i="48"/>
  <c r="BL224" i="48"/>
  <c r="BM224" i="48"/>
  <c r="BN224" i="48"/>
  <c r="BO224" i="48"/>
  <c r="BF225" i="48"/>
  <c r="BG225" i="48"/>
  <c r="BH225" i="48"/>
  <c r="BI225" i="48"/>
  <c r="BJ225" i="48"/>
  <c r="BK225" i="48"/>
  <c r="BL225" i="48"/>
  <c r="BM225" i="48"/>
  <c r="BN225" i="48"/>
  <c r="BO225" i="48"/>
  <c r="BF226" i="48"/>
  <c r="BG226" i="48"/>
  <c r="BH226" i="48"/>
  <c r="BI226" i="48"/>
  <c r="BJ226" i="48"/>
  <c r="BK226" i="48"/>
  <c r="BL226" i="48"/>
  <c r="BM226" i="48"/>
  <c r="BN226" i="48"/>
  <c r="BO226" i="48"/>
  <c r="BF227" i="48"/>
  <c r="BG227" i="48"/>
  <c r="BH227" i="48"/>
  <c r="BI227" i="48"/>
  <c r="BJ227" i="48"/>
  <c r="BK227" i="48"/>
  <c r="BL227" i="48"/>
  <c r="BM227" i="48"/>
  <c r="BN227" i="48"/>
  <c r="BO227" i="48"/>
  <c r="BF228" i="48"/>
  <c r="BG228" i="48"/>
  <c r="BH228" i="48"/>
  <c r="BI228" i="48"/>
  <c r="BJ228" i="48"/>
  <c r="BK228" i="48"/>
  <c r="BL228" i="48"/>
  <c r="BM228" i="48"/>
  <c r="BN228" i="48"/>
  <c r="BO228" i="48"/>
  <c r="BF229" i="48"/>
  <c r="BG229" i="48"/>
  <c r="BH229" i="48"/>
  <c r="BI229" i="48"/>
  <c r="BJ229" i="48"/>
  <c r="BK229" i="48"/>
  <c r="BL229" i="48"/>
  <c r="BM229" i="48"/>
  <c r="BN229" i="48"/>
  <c r="BO229" i="48"/>
  <c r="BF230" i="48"/>
  <c r="BG230" i="48"/>
  <c r="BH230" i="48"/>
  <c r="BI230" i="48"/>
  <c r="BJ230" i="48"/>
  <c r="BK230" i="48"/>
  <c r="BL230" i="48"/>
  <c r="BM230" i="48"/>
  <c r="BN230" i="48"/>
  <c r="BO230" i="48"/>
  <c r="BF231" i="48"/>
  <c r="BG231" i="48"/>
  <c r="BH231" i="48"/>
  <c r="BI231" i="48"/>
  <c r="BJ231" i="48"/>
  <c r="BK231" i="48"/>
  <c r="BL231" i="48"/>
  <c r="BM231" i="48"/>
  <c r="BN231" i="48"/>
  <c r="BO231" i="48"/>
  <c r="BF232" i="48"/>
  <c r="BG232" i="48"/>
  <c r="BH232" i="48"/>
  <c r="BI232" i="48"/>
  <c r="BJ232" i="48"/>
  <c r="BK232" i="48"/>
  <c r="BL232" i="48"/>
  <c r="BM232" i="48"/>
  <c r="BN232" i="48"/>
  <c r="BO232" i="48"/>
  <c r="BF233" i="48"/>
  <c r="BG233" i="48"/>
  <c r="BH233" i="48"/>
  <c r="BI233" i="48"/>
  <c r="BJ233" i="48"/>
  <c r="BK233" i="48"/>
  <c r="BL233" i="48"/>
  <c r="BM233" i="48"/>
  <c r="BN233" i="48"/>
  <c r="BO233" i="48"/>
  <c r="BF234" i="48"/>
  <c r="BG234" i="48"/>
  <c r="BH234" i="48"/>
  <c r="BI234" i="48"/>
  <c r="BJ234" i="48"/>
  <c r="BK234" i="48"/>
  <c r="BL234" i="48"/>
  <c r="BM234" i="48"/>
  <c r="BN234" i="48"/>
  <c r="BO234" i="48"/>
  <c r="BF235" i="48"/>
  <c r="BG235" i="48"/>
  <c r="BH235" i="48"/>
  <c r="BI235" i="48"/>
  <c r="BJ235" i="48"/>
  <c r="BK235" i="48"/>
  <c r="BL235" i="48"/>
  <c r="BM235" i="48"/>
  <c r="BN235" i="48"/>
  <c r="BO235" i="48"/>
  <c r="BF236" i="48"/>
  <c r="BG236" i="48"/>
  <c r="BH236" i="48"/>
  <c r="BI236" i="48"/>
  <c r="BJ236" i="48"/>
  <c r="BK236" i="48"/>
  <c r="BL236" i="48"/>
  <c r="BM236" i="48"/>
  <c r="BN236" i="48"/>
  <c r="BO236" i="48"/>
  <c r="BF237" i="48"/>
  <c r="BG237" i="48"/>
  <c r="BH237" i="48"/>
  <c r="BI237" i="48"/>
  <c r="BJ237" i="48"/>
  <c r="BK237" i="48"/>
  <c r="BL237" i="48"/>
  <c r="BM237" i="48"/>
  <c r="BN237" i="48"/>
  <c r="BO237" i="48"/>
  <c r="BF238" i="48"/>
  <c r="BG238" i="48"/>
  <c r="BH238" i="48"/>
  <c r="BI238" i="48"/>
  <c r="BJ238" i="48"/>
  <c r="BK238" i="48"/>
  <c r="BL238" i="48"/>
  <c r="BM238" i="48"/>
  <c r="BN238" i="48"/>
  <c r="BO238" i="48"/>
  <c r="BF239" i="48"/>
  <c r="BG239" i="48"/>
  <c r="BH239" i="48"/>
  <c r="BI239" i="48"/>
  <c r="BJ239" i="48"/>
  <c r="BK239" i="48"/>
  <c r="BL239" i="48"/>
  <c r="BM239" i="48"/>
  <c r="BN239" i="48"/>
  <c r="BO239" i="48"/>
  <c r="BF240" i="48"/>
  <c r="BG240" i="48"/>
  <c r="BH240" i="48"/>
  <c r="BI240" i="48"/>
  <c r="BJ240" i="48"/>
  <c r="BK240" i="48"/>
  <c r="BL240" i="48"/>
  <c r="BM240" i="48"/>
  <c r="BN240" i="48"/>
  <c r="BO240" i="48"/>
  <c r="BF241" i="48"/>
  <c r="BG241" i="48"/>
  <c r="BH241" i="48"/>
  <c r="BI241" i="48"/>
  <c r="BJ241" i="48"/>
  <c r="BK241" i="48"/>
  <c r="BL241" i="48"/>
  <c r="BM241" i="48"/>
  <c r="BN241" i="48"/>
  <c r="BO241" i="48"/>
  <c r="BF242" i="48"/>
  <c r="BG242" i="48"/>
  <c r="BH242" i="48"/>
  <c r="BI242" i="48"/>
  <c r="BJ242" i="48"/>
  <c r="BK242" i="48"/>
  <c r="BL242" i="48"/>
  <c r="BM242" i="48"/>
  <c r="BN242" i="48"/>
  <c r="BO242" i="48"/>
  <c r="BF243" i="48"/>
  <c r="BG243" i="48"/>
  <c r="BH243" i="48"/>
  <c r="BI243" i="48"/>
  <c r="BJ243" i="48"/>
  <c r="BK243" i="48"/>
  <c r="BL243" i="48"/>
  <c r="BM243" i="48"/>
  <c r="BN243" i="48"/>
  <c r="BO243" i="48"/>
  <c r="BF244" i="48"/>
  <c r="BG244" i="48"/>
  <c r="BH244" i="48"/>
  <c r="BI244" i="48"/>
  <c r="BJ244" i="48"/>
  <c r="BK244" i="48"/>
  <c r="BL244" i="48"/>
  <c r="BM244" i="48"/>
  <c r="BN244" i="48"/>
  <c r="BO244" i="48"/>
  <c r="BF245" i="48"/>
  <c r="BG245" i="48"/>
  <c r="BH245" i="48"/>
  <c r="BI245" i="48"/>
  <c r="BJ245" i="48"/>
  <c r="BK245" i="48"/>
  <c r="BL245" i="48"/>
  <c r="BM245" i="48"/>
  <c r="BN245" i="48"/>
  <c r="BO245" i="48"/>
  <c r="BF246" i="48"/>
  <c r="BG246" i="48"/>
  <c r="BH246" i="48"/>
  <c r="BI246" i="48"/>
  <c r="BJ246" i="48"/>
  <c r="BK246" i="48"/>
  <c r="BL246" i="48"/>
  <c r="BM246" i="48"/>
  <c r="BN246" i="48"/>
  <c r="BO246" i="48"/>
  <c r="BF247" i="48"/>
  <c r="BG247" i="48"/>
  <c r="BH247" i="48"/>
  <c r="BI247" i="48"/>
  <c r="BJ247" i="48"/>
  <c r="BK247" i="48"/>
  <c r="BL247" i="48"/>
  <c r="BM247" i="48"/>
  <c r="BN247" i="48"/>
  <c r="BO247" i="48"/>
  <c r="BF248" i="48"/>
  <c r="BG248" i="48"/>
  <c r="BH248" i="48"/>
  <c r="BI248" i="48"/>
  <c r="BJ248" i="48"/>
  <c r="BK248" i="48"/>
  <c r="BL248" i="48"/>
  <c r="BM248" i="48"/>
  <c r="BN248" i="48"/>
  <c r="BO248" i="48"/>
  <c r="BF249" i="48"/>
  <c r="BG249" i="48"/>
  <c r="BH249" i="48"/>
  <c r="BI249" i="48"/>
  <c r="BJ249" i="48"/>
  <c r="BK249" i="48"/>
  <c r="BL249" i="48"/>
  <c r="BM249" i="48"/>
  <c r="BN249" i="48"/>
  <c r="BO249" i="48"/>
  <c r="BF250" i="48"/>
  <c r="BG250" i="48"/>
  <c r="BH250" i="48"/>
  <c r="BI250" i="48"/>
  <c r="BJ250" i="48"/>
  <c r="BK250" i="48"/>
  <c r="BL250" i="48"/>
  <c r="BM250" i="48"/>
  <c r="BN250" i="48"/>
  <c r="BO250" i="48"/>
  <c r="BF251" i="48"/>
  <c r="BG251" i="48"/>
  <c r="BH251" i="48"/>
  <c r="BI251" i="48"/>
  <c r="BJ251" i="48"/>
  <c r="BK251" i="48"/>
  <c r="BL251" i="48"/>
  <c r="BM251" i="48"/>
  <c r="BN251" i="48"/>
  <c r="BO251" i="48"/>
  <c r="BF252" i="48"/>
  <c r="BG252" i="48"/>
  <c r="BH252" i="48"/>
  <c r="BI252" i="48"/>
  <c r="BJ252" i="48"/>
  <c r="BK252" i="48"/>
  <c r="BL252" i="48"/>
  <c r="BM252" i="48"/>
  <c r="BN252" i="48"/>
  <c r="BO252" i="48"/>
  <c r="BF253" i="48"/>
  <c r="BG253" i="48"/>
  <c r="BH253" i="48"/>
  <c r="BI253" i="48"/>
  <c r="BJ253" i="48"/>
  <c r="BK253" i="48"/>
  <c r="BL253" i="48"/>
  <c r="BM253" i="48"/>
  <c r="BN253" i="48"/>
  <c r="BO253" i="48"/>
  <c r="BF254" i="48"/>
  <c r="BG254" i="48"/>
  <c r="BH254" i="48"/>
  <c r="BI254" i="48"/>
  <c r="BJ254" i="48"/>
  <c r="BK254" i="48"/>
  <c r="BL254" i="48"/>
  <c r="BM254" i="48"/>
  <c r="BN254" i="48"/>
  <c r="BO254" i="48"/>
  <c r="BF255" i="48"/>
  <c r="BG255" i="48"/>
  <c r="BH255" i="48"/>
  <c r="BI255" i="48"/>
  <c r="BJ255" i="48"/>
  <c r="BK255" i="48"/>
  <c r="BL255" i="48"/>
  <c r="BM255" i="48"/>
  <c r="BN255" i="48"/>
  <c r="BO255" i="48"/>
  <c r="BF256" i="48"/>
  <c r="BG256" i="48"/>
  <c r="BH256" i="48"/>
  <c r="BI256" i="48"/>
  <c r="BJ256" i="48"/>
  <c r="BK256" i="48"/>
  <c r="BL256" i="48"/>
  <c r="BM256" i="48"/>
  <c r="BN256" i="48"/>
  <c r="BO256" i="48"/>
  <c r="BF257" i="48"/>
  <c r="BG257" i="48"/>
  <c r="BH257" i="48"/>
  <c r="BI257" i="48"/>
  <c r="BJ257" i="48"/>
  <c r="BK257" i="48"/>
  <c r="BL257" i="48"/>
  <c r="BM257" i="48"/>
  <c r="BN257" i="48"/>
  <c r="BO257" i="48"/>
  <c r="BF258" i="48"/>
  <c r="BG258" i="48"/>
  <c r="BH258" i="48"/>
  <c r="BI258" i="48"/>
  <c r="BJ258" i="48"/>
  <c r="BK258" i="48"/>
  <c r="BL258" i="48"/>
  <c r="BM258" i="48"/>
  <c r="BN258" i="48"/>
  <c r="BO258" i="48"/>
  <c r="BF259" i="48"/>
  <c r="BG259" i="48"/>
  <c r="BH259" i="48"/>
  <c r="BI259" i="48"/>
  <c r="BJ259" i="48"/>
  <c r="BK259" i="48"/>
  <c r="BL259" i="48"/>
  <c r="BM259" i="48"/>
  <c r="BN259" i="48"/>
  <c r="BO259" i="48"/>
  <c r="BF260" i="48"/>
  <c r="BG260" i="48"/>
  <c r="BH260" i="48"/>
  <c r="BI260" i="48"/>
  <c r="BJ260" i="48"/>
  <c r="BK260" i="48"/>
  <c r="BL260" i="48"/>
  <c r="BM260" i="48"/>
  <c r="BN260" i="48"/>
  <c r="BO260" i="48"/>
  <c r="BF261" i="48"/>
  <c r="BG261" i="48"/>
  <c r="BH261" i="48"/>
  <c r="BI261" i="48"/>
  <c r="BJ261" i="48"/>
  <c r="BK261" i="48"/>
  <c r="BL261" i="48"/>
  <c r="BM261" i="48"/>
  <c r="BN261" i="48"/>
  <c r="BO261" i="48"/>
  <c r="BF262" i="48"/>
  <c r="BG262" i="48"/>
  <c r="BH262" i="48"/>
  <c r="BI262" i="48"/>
  <c r="BJ262" i="48"/>
  <c r="BK262" i="48"/>
  <c r="BL262" i="48"/>
  <c r="BM262" i="48"/>
  <c r="BN262" i="48"/>
  <c r="BO262" i="48"/>
  <c r="BF263" i="48"/>
  <c r="BG263" i="48"/>
  <c r="BH263" i="48"/>
  <c r="BI263" i="48"/>
  <c r="BJ263" i="48"/>
  <c r="BK263" i="48"/>
  <c r="BL263" i="48"/>
  <c r="BM263" i="48"/>
  <c r="BN263" i="48"/>
  <c r="BO263" i="48"/>
  <c r="BF264" i="48"/>
  <c r="BG264" i="48"/>
  <c r="BH264" i="48"/>
  <c r="BI264" i="48"/>
  <c r="BJ264" i="48"/>
  <c r="BK264" i="48"/>
  <c r="BL264" i="48"/>
  <c r="BM264" i="48"/>
  <c r="BN264" i="48"/>
  <c r="BO264" i="48"/>
  <c r="BF265" i="48"/>
  <c r="BG265" i="48"/>
  <c r="BH265" i="48"/>
  <c r="BI265" i="48"/>
  <c r="BJ265" i="48"/>
  <c r="BK265" i="48"/>
  <c r="BL265" i="48"/>
  <c r="BM265" i="48"/>
  <c r="BN265" i="48"/>
  <c r="BO265" i="48"/>
  <c r="BF266" i="48"/>
  <c r="BG266" i="48"/>
  <c r="BH266" i="48"/>
  <c r="BI266" i="48"/>
  <c r="BJ266" i="48"/>
  <c r="BK266" i="48"/>
  <c r="BL266" i="48"/>
  <c r="BM266" i="48"/>
  <c r="BN266" i="48"/>
  <c r="BO266" i="48"/>
  <c r="BF267" i="48"/>
  <c r="BG267" i="48"/>
  <c r="BH267" i="48"/>
  <c r="BI267" i="48"/>
  <c r="BJ267" i="48"/>
  <c r="BK267" i="48"/>
  <c r="BL267" i="48"/>
  <c r="BM267" i="48"/>
  <c r="BN267" i="48"/>
  <c r="BO267" i="48"/>
  <c r="BF268" i="48"/>
  <c r="BG268" i="48"/>
  <c r="BH268" i="48"/>
  <c r="BI268" i="48"/>
  <c r="BJ268" i="48"/>
  <c r="BK268" i="48"/>
  <c r="BL268" i="48"/>
  <c r="BM268" i="48"/>
  <c r="BN268" i="48"/>
  <c r="BO268" i="48"/>
  <c r="BF269" i="48"/>
  <c r="BG269" i="48"/>
  <c r="BH269" i="48"/>
  <c r="BI269" i="48"/>
  <c r="BJ269" i="48"/>
  <c r="BK269" i="48"/>
  <c r="BL269" i="48"/>
  <c r="BM269" i="48"/>
  <c r="BN269" i="48"/>
  <c r="BO269" i="48"/>
  <c r="BF270" i="48"/>
  <c r="BG270" i="48"/>
  <c r="BH270" i="48"/>
  <c r="BI270" i="48"/>
  <c r="BJ270" i="48"/>
  <c r="BK270" i="48"/>
  <c r="BL270" i="48"/>
  <c r="BM270" i="48"/>
  <c r="BN270" i="48"/>
  <c r="BO270" i="48"/>
  <c r="BF271" i="48"/>
  <c r="BG271" i="48"/>
  <c r="BH271" i="48"/>
  <c r="BI271" i="48"/>
  <c r="BJ271" i="48"/>
  <c r="BK271" i="48"/>
  <c r="BL271" i="48"/>
  <c r="BM271" i="48"/>
  <c r="BN271" i="48"/>
  <c r="BO271" i="48"/>
  <c r="BF272" i="48"/>
  <c r="BG272" i="48"/>
  <c r="BH272" i="48"/>
  <c r="BI272" i="48"/>
  <c r="BJ272" i="48"/>
  <c r="BK272" i="48"/>
  <c r="BL272" i="48"/>
  <c r="BM272" i="48"/>
  <c r="BN272" i="48"/>
  <c r="BO272" i="48"/>
  <c r="BF273" i="48"/>
  <c r="BG273" i="48"/>
  <c r="BH273" i="48"/>
  <c r="BI273" i="48"/>
  <c r="BJ273" i="48"/>
  <c r="BK273" i="48"/>
  <c r="BL273" i="48"/>
  <c r="BM273" i="48"/>
  <c r="BN273" i="48"/>
  <c r="BO273" i="48"/>
  <c r="BF274" i="48"/>
  <c r="BG274" i="48"/>
  <c r="BH274" i="48"/>
  <c r="BI274" i="48"/>
  <c r="BJ274" i="48"/>
  <c r="BK274" i="48"/>
  <c r="BL274" i="48"/>
  <c r="BM274" i="48"/>
  <c r="BN274" i="48"/>
  <c r="BO274" i="48"/>
  <c r="BF275" i="48"/>
  <c r="BG275" i="48"/>
  <c r="BH275" i="48"/>
  <c r="BI275" i="48"/>
  <c r="BJ275" i="48"/>
  <c r="BK275" i="48"/>
  <c r="BL275" i="48"/>
  <c r="BM275" i="48"/>
  <c r="BN275" i="48"/>
  <c r="BO275" i="48"/>
  <c r="BF276" i="48"/>
  <c r="BG276" i="48"/>
  <c r="BH276" i="48"/>
  <c r="BI276" i="48"/>
  <c r="BJ276" i="48"/>
  <c r="BK276" i="48"/>
  <c r="BL276" i="48"/>
  <c r="BM276" i="48"/>
  <c r="BN276" i="48"/>
  <c r="BO276" i="48"/>
  <c r="BF277" i="48"/>
  <c r="BG277" i="48"/>
  <c r="BH277" i="48"/>
  <c r="BI277" i="48"/>
  <c r="BJ277" i="48"/>
  <c r="BK277" i="48"/>
  <c r="BL277" i="48"/>
  <c r="BM277" i="48"/>
  <c r="BN277" i="48"/>
  <c r="BO277" i="48"/>
  <c r="BF278" i="48"/>
  <c r="BG278" i="48"/>
  <c r="BH278" i="48"/>
  <c r="BI278" i="48"/>
  <c r="BJ278" i="48"/>
  <c r="BK278" i="48"/>
  <c r="BL278" i="48"/>
  <c r="BM278" i="48"/>
  <c r="BN278" i="48"/>
  <c r="BO278" i="48"/>
  <c r="BF279" i="48"/>
  <c r="BG279" i="48"/>
  <c r="BH279" i="48"/>
  <c r="BI279" i="48"/>
  <c r="BJ279" i="48"/>
  <c r="BK279" i="48"/>
  <c r="BL279" i="48"/>
  <c r="BM279" i="48"/>
  <c r="BN279" i="48"/>
  <c r="BO279" i="48"/>
  <c r="BF280" i="48"/>
  <c r="BG280" i="48"/>
  <c r="BH280" i="48"/>
  <c r="BI280" i="48"/>
  <c r="BJ280" i="48"/>
  <c r="BK280" i="48"/>
  <c r="BL280" i="48"/>
  <c r="BM280" i="48"/>
  <c r="BN280" i="48"/>
  <c r="BO280" i="48"/>
  <c r="BF281" i="48"/>
  <c r="BG281" i="48"/>
  <c r="BH281" i="48"/>
  <c r="BI281" i="48"/>
  <c r="BJ281" i="48"/>
  <c r="BK281" i="48"/>
  <c r="BL281" i="48"/>
  <c r="BM281" i="48"/>
  <c r="BN281" i="48"/>
  <c r="BO281" i="48"/>
  <c r="BF282" i="48"/>
  <c r="BG282" i="48"/>
  <c r="BH282" i="48"/>
  <c r="BI282" i="48"/>
  <c r="BJ282" i="48"/>
  <c r="BK282" i="48"/>
  <c r="BL282" i="48"/>
  <c r="BM282" i="48"/>
  <c r="BN282" i="48"/>
  <c r="BO282" i="48"/>
  <c r="BF283" i="48"/>
  <c r="BG283" i="48"/>
  <c r="BH283" i="48"/>
  <c r="BI283" i="48"/>
  <c r="BJ283" i="48"/>
  <c r="BK283" i="48"/>
  <c r="BL283" i="48"/>
  <c r="BM283" i="48"/>
  <c r="BN283" i="48"/>
  <c r="BO283" i="48"/>
  <c r="BF284" i="48"/>
  <c r="BG284" i="48"/>
  <c r="BH284" i="48"/>
  <c r="BI284" i="48"/>
  <c r="BJ284" i="48"/>
  <c r="BK284" i="48"/>
  <c r="BL284" i="48"/>
  <c r="BM284" i="48"/>
  <c r="BN284" i="48"/>
  <c r="BO284" i="48"/>
  <c r="BF285" i="48"/>
  <c r="BG285" i="48"/>
  <c r="BH285" i="48"/>
  <c r="BI285" i="48"/>
  <c r="BJ285" i="48"/>
  <c r="BK285" i="48"/>
  <c r="BL285" i="48"/>
  <c r="BM285" i="48"/>
  <c r="BN285" i="48"/>
  <c r="BO285" i="48"/>
  <c r="BF286" i="48"/>
  <c r="BG286" i="48"/>
  <c r="BH286" i="48"/>
  <c r="BI286" i="48"/>
  <c r="BJ286" i="48"/>
  <c r="BK286" i="48"/>
  <c r="BL286" i="48"/>
  <c r="BM286" i="48"/>
  <c r="BN286" i="48"/>
  <c r="BO286" i="48"/>
  <c r="BF287" i="48"/>
  <c r="BG287" i="48"/>
  <c r="BH287" i="48"/>
  <c r="BI287" i="48"/>
  <c r="BJ287" i="48"/>
  <c r="BK287" i="48"/>
  <c r="BL287" i="48"/>
  <c r="BM287" i="48"/>
  <c r="BN287" i="48"/>
  <c r="BO287" i="48"/>
  <c r="BF288" i="48"/>
  <c r="BG288" i="48"/>
  <c r="BH288" i="48"/>
  <c r="BI288" i="48"/>
  <c r="BJ288" i="48"/>
  <c r="BK288" i="48"/>
  <c r="BL288" i="48"/>
  <c r="BM288" i="48"/>
  <c r="BN288" i="48"/>
  <c r="BO288" i="48"/>
  <c r="BF289" i="48"/>
  <c r="BG289" i="48"/>
  <c r="BH289" i="48"/>
  <c r="BI289" i="48"/>
  <c r="BJ289" i="48"/>
  <c r="BK289" i="48"/>
  <c r="BL289" i="48"/>
  <c r="BM289" i="48"/>
  <c r="BN289" i="48"/>
  <c r="BO289" i="48"/>
  <c r="BF290" i="48"/>
  <c r="BG290" i="48"/>
  <c r="BH290" i="48"/>
  <c r="BI290" i="48"/>
  <c r="BJ290" i="48"/>
  <c r="BK290" i="48"/>
  <c r="BL290" i="48"/>
  <c r="BM290" i="48"/>
  <c r="BN290" i="48"/>
  <c r="BO290" i="48"/>
  <c r="BF291" i="48"/>
  <c r="BG291" i="48"/>
  <c r="BH291" i="48"/>
  <c r="BI291" i="48"/>
  <c r="BJ291" i="48"/>
  <c r="BK291" i="48"/>
  <c r="BL291" i="48"/>
  <c r="BM291" i="48"/>
  <c r="BN291" i="48"/>
  <c r="BO291" i="48"/>
  <c r="BF292" i="48"/>
  <c r="BG292" i="48"/>
  <c r="BH292" i="48"/>
  <c r="BI292" i="48"/>
  <c r="BJ292" i="48"/>
  <c r="BK292" i="48"/>
  <c r="BL292" i="48"/>
  <c r="BM292" i="48"/>
  <c r="BN292" i="48"/>
  <c r="BO292" i="48"/>
  <c r="BF293" i="48"/>
  <c r="BG293" i="48"/>
  <c r="BH293" i="48"/>
  <c r="BI293" i="48"/>
  <c r="BJ293" i="48"/>
  <c r="BK293" i="48"/>
  <c r="BL293" i="48"/>
  <c r="BM293" i="48"/>
  <c r="BN293" i="48"/>
  <c r="BO293" i="48"/>
  <c r="BF294" i="48"/>
  <c r="BG294" i="48"/>
  <c r="BH294" i="48"/>
  <c r="BI294" i="48"/>
  <c r="BJ294" i="48"/>
  <c r="BK294" i="48"/>
  <c r="BL294" i="48"/>
  <c r="BM294" i="48"/>
  <c r="BN294" i="48"/>
  <c r="BO294" i="48"/>
  <c r="BF295" i="48"/>
  <c r="BG295" i="48"/>
  <c r="BH295" i="48"/>
  <c r="BI295" i="48"/>
  <c r="BJ295" i="48"/>
  <c r="BK295" i="48"/>
  <c r="BL295" i="48"/>
  <c r="BM295" i="48"/>
  <c r="BN295" i="48"/>
  <c r="BO295" i="48"/>
  <c r="BF296" i="48"/>
  <c r="BG296" i="48"/>
  <c r="BH296" i="48"/>
  <c r="BI296" i="48"/>
  <c r="BJ296" i="48"/>
  <c r="BK296" i="48"/>
  <c r="BL296" i="48"/>
  <c r="BM296" i="48"/>
  <c r="BN296" i="48"/>
  <c r="BO296" i="48"/>
  <c r="BF297" i="48"/>
  <c r="BG297" i="48"/>
  <c r="BH297" i="48"/>
  <c r="BI297" i="48"/>
  <c r="BJ297" i="48"/>
  <c r="BK297" i="48"/>
  <c r="BL297" i="48"/>
  <c r="BM297" i="48"/>
  <c r="BN297" i="48"/>
  <c r="BO297" i="48"/>
  <c r="BF298" i="48"/>
  <c r="BG298" i="48"/>
  <c r="BH298" i="48"/>
  <c r="BI298" i="48"/>
  <c r="BJ298" i="48"/>
  <c r="BK298" i="48"/>
  <c r="BL298" i="48"/>
  <c r="BM298" i="48"/>
  <c r="BN298" i="48"/>
  <c r="BO298" i="48"/>
  <c r="BF299" i="42"/>
  <c r="BG299" i="42"/>
  <c r="BH299" i="42"/>
  <c r="BI299" i="42"/>
  <c r="BJ299" i="42"/>
  <c r="BK299" i="42"/>
  <c r="BL299" i="42"/>
  <c r="BM299" i="42"/>
  <c r="BN299" i="42"/>
  <c r="BO299" i="42"/>
  <c r="BF300" i="42"/>
  <c r="BG300" i="42"/>
  <c r="BH300" i="42"/>
  <c r="BI300" i="42"/>
  <c r="BJ300" i="42"/>
  <c r="BK300" i="42"/>
  <c r="BL300" i="42"/>
  <c r="BM300" i="42"/>
  <c r="BN300" i="42"/>
  <c r="BO300" i="42"/>
  <c r="BF301" i="42"/>
  <c r="BG301" i="42"/>
  <c r="BH301" i="42"/>
  <c r="BI301" i="42"/>
  <c r="BJ301" i="42"/>
  <c r="BK301" i="42"/>
  <c r="BL301" i="42"/>
  <c r="BM301" i="42"/>
  <c r="BN301" i="42"/>
  <c r="BO301" i="42"/>
  <c r="BF302" i="42"/>
  <c r="BG302" i="42"/>
  <c r="BH302" i="42"/>
  <c r="BI302" i="42"/>
  <c r="BJ302" i="42"/>
  <c r="BK302" i="42"/>
  <c r="BL302" i="42"/>
  <c r="BM302" i="42"/>
  <c r="BN302" i="42"/>
  <c r="BO302" i="42"/>
  <c r="BF303" i="42"/>
  <c r="BG303" i="42"/>
  <c r="BH303" i="42"/>
  <c r="BI303" i="42"/>
  <c r="BJ303" i="42"/>
  <c r="BK303" i="42"/>
  <c r="BL303" i="42"/>
  <c r="BM303" i="42"/>
  <c r="BN303" i="42"/>
  <c r="BO303" i="42"/>
  <c r="BF304" i="42"/>
  <c r="BG304" i="42"/>
  <c r="BH304" i="42"/>
  <c r="BI304" i="42"/>
  <c r="BJ304" i="42"/>
  <c r="BK304" i="42"/>
  <c r="BL304" i="42"/>
  <c r="BM304" i="42"/>
  <c r="BN304" i="42"/>
  <c r="BO304" i="42"/>
  <c r="BF305" i="42"/>
  <c r="BG305" i="42"/>
  <c r="BH305" i="42"/>
  <c r="BI305" i="42"/>
  <c r="BJ305" i="42"/>
  <c r="BK305" i="42"/>
  <c r="BL305" i="42"/>
  <c r="BM305" i="42"/>
  <c r="BN305" i="42"/>
  <c r="BO305" i="42"/>
  <c r="BF306" i="42"/>
  <c r="BG306" i="42"/>
  <c r="BH306" i="42"/>
  <c r="BI306" i="42"/>
  <c r="BJ306" i="42"/>
  <c r="BK306" i="42"/>
  <c r="BL306" i="42"/>
  <c r="BM306" i="42"/>
  <c r="BN306" i="42"/>
  <c r="BO306" i="42"/>
  <c r="BF307" i="42"/>
  <c r="BG307" i="42"/>
  <c r="BH307" i="42"/>
  <c r="BI307" i="42"/>
  <c r="BJ307" i="42"/>
  <c r="BK307" i="42"/>
  <c r="BL307" i="42"/>
  <c r="BM307" i="42"/>
  <c r="BN307" i="42"/>
  <c r="BO307" i="42"/>
  <c r="BF308" i="42"/>
  <c r="BG308" i="42"/>
  <c r="BH308" i="42"/>
  <c r="BI308" i="42"/>
  <c r="BJ308" i="42"/>
  <c r="BK308" i="42"/>
  <c r="BL308" i="42"/>
  <c r="BM308" i="42"/>
  <c r="BN308" i="42"/>
  <c r="BO308" i="42"/>
  <c r="BF309" i="42"/>
  <c r="BG309" i="42"/>
  <c r="BH309" i="42"/>
  <c r="BI309" i="42"/>
  <c r="BJ309" i="42"/>
  <c r="BK309" i="42"/>
  <c r="BL309" i="42"/>
  <c r="BM309" i="42"/>
  <c r="BN309" i="42"/>
  <c r="BO309" i="42"/>
  <c r="BF310" i="42"/>
  <c r="BG310" i="42"/>
  <c r="BH310" i="42"/>
  <c r="BI310" i="42"/>
  <c r="BJ310" i="42"/>
  <c r="BK310" i="42"/>
  <c r="BL310" i="42"/>
  <c r="BM310" i="42"/>
  <c r="BN310" i="42"/>
  <c r="BO310" i="42"/>
  <c r="BF311" i="42"/>
  <c r="BG311" i="42"/>
  <c r="BH311" i="42"/>
  <c r="BI311" i="42"/>
  <c r="BJ311" i="42"/>
  <c r="BK311" i="42"/>
  <c r="BL311" i="42"/>
  <c r="BM311" i="42"/>
  <c r="BN311" i="42"/>
  <c r="BO311" i="42"/>
  <c r="BF312" i="42"/>
  <c r="BG312" i="42"/>
  <c r="BH312" i="42"/>
  <c r="BI312" i="42"/>
  <c r="BJ312" i="42"/>
  <c r="BK312" i="42"/>
  <c r="BL312" i="42"/>
  <c r="BM312" i="42"/>
  <c r="BN312" i="42"/>
  <c r="BO312" i="42"/>
  <c r="BF313" i="42"/>
  <c r="BG313" i="42"/>
  <c r="BH313" i="42"/>
  <c r="BI313" i="42"/>
  <c r="BJ313" i="42"/>
  <c r="BK313" i="42"/>
  <c r="BL313" i="42"/>
  <c r="BM313" i="42"/>
  <c r="BN313" i="42"/>
  <c r="BO313" i="42"/>
  <c r="BF314" i="42"/>
  <c r="BG314" i="42"/>
  <c r="BH314" i="42"/>
  <c r="BI314" i="42"/>
  <c r="BJ314" i="42"/>
  <c r="BK314" i="42"/>
  <c r="BL314" i="42"/>
  <c r="BM314" i="42"/>
  <c r="BN314" i="42"/>
  <c r="BO314" i="42"/>
  <c r="BF315" i="42"/>
  <c r="BG315" i="42"/>
  <c r="BH315" i="42"/>
  <c r="BI315" i="42"/>
  <c r="BJ315" i="42"/>
  <c r="BK315" i="42"/>
  <c r="BL315" i="42"/>
  <c r="BM315" i="42"/>
  <c r="BN315" i="42"/>
  <c r="BO315" i="42"/>
  <c r="BF316" i="42"/>
  <c r="BG316" i="42"/>
  <c r="BH316" i="42"/>
  <c r="BI316" i="42"/>
  <c r="BJ316" i="42"/>
  <c r="BK316" i="42"/>
  <c r="BL316" i="42"/>
  <c r="BM316" i="42"/>
  <c r="BN316" i="42"/>
  <c r="BO316" i="42"/>
  <c r="BF317" i="42"/>
  <c r="BG317" i="42"/>
  <c r="BH317" i="42"/>
  <c r="BI317" i="42"/>
  <c r="BJ317" i="42"/>
  <c r="BK317" i="42"/>
  <c r="BL317" i="42"/>
  <c r="BM317" i="42"/>
  <c r="BN317" i="42"/>
  <c r="BO317" i="42"/>
  <c r="BF318" i="42"/>
  <c r="BG318" i="42"/>
  <c r="BH318" i="42"/>
  <c r="BI318" i="42"/>
  <c r="BJ318" i="42"/>
  <c r="BK318" i="42"/>
  <c r="BL318" i="42"/>
  <c r="BM318" i="42"/>
  <c r="BN318" i="42"/>
  <c r="BO318" i="42"/>
  <c r="BF319" i="42"/>
  <c r="BG319" i="42"/>
  <c r="BH319" i="42"/>
  <c r="BI319" i="42"/>
  <c r="BJ319" i="42"/>
  <c r="BK319" i="42"/>
  <c r="BL319" i="42"/>
  <c r="BM319" i="42"/>
  <c r="BN319" i="42"/>
  <c r="BO319" i="42"/>
  <c r="BF320" i="42"/>
  <c r="BG320" i="42"/>
  <c r="BH320" i="42"/>
  <c r="BI320" i="42"/>
  <c r="BJ320" i="42"/>
  <c r="BK320" i="42"/>
  <c r="BL320" i="42"/>
  <c r="BM320" i="42"/>
  <c r="BN320" i="42"/>
  <c r="BO320" i="42"/>
  <c r="BF321" i="42"/>
  <c r="BG321" i="42"/>
  <c r="BH321" i="42"/>
  <c r="BI321" i="42"/>
  <c r="BJ321" i="42"/>
  <c r="BK321" i="42"/>
  <c r="BL321" i="42"/>
  <c r="BM321" i="42"/>
  <c r="BN321" i="42"/>
  <c r="BO321" i="42"/>
  <c r="BF322" i="42"/>
  <c r="BG322" i="42"/>
  <c r="BH322" i="42"/>
  <c r="BI322" i="42"/>
  <c r="BJ322" i="42"/>
  <c r="BK322" i="42"/>
  <c r="BL322" i="42"/>
  <c r="BM322" i="42"/>
  <c r="BN322" i="42"/>
  <c r="BO322" i="42"/>
  <c r="BG323" i="42"/>
  <c r="BH323" i="42"/>
  <c r="BI323" i="42"/>
  <c r="BJ323" i="42"/>
  <c r="BK323" i="42"/>
  <c r="BL323" i="42"/>
  <c r="BM323" i="42"/>
  <c r="BN323" i="42"/>
  <c r="BO323" i="42"/>
  <c r="BF324" i="42"/>
  <c r="BG324" i="42"/>
  <c r="BH324" i="42"/>
  <c r="BI324" i="42"/>
  <c r="BJ324" i="42"/>
  <c r="BK324" i="42"/>
  <c r="BL324" i="42"/>
  <c r="BM324" i="42"/>
  <c r="BN324" i="42"/>
  <c r="BO324" i="42"/>
  <c r="BF325" i="42"/>
  <c r="BG325" i="42"/>
  <c r="BH325" i="42"/>
  <c r="BI325" i="42"/>
  <c r="BJ325" i="42"/>
  <c r="BK325" i="42"/>
  <c r="BL325" i="42"/>
  <c r="BM325" i="42"/>
  <c r="BN325" i="42"/>
  <c r="BO325" i="42"/>
  <c r="BF326" i="42"/>
  <c r="BG326" i="42"/>
  <c r="BH326" i="42"/>
  <c r="BI326" i="42"/>
  <c r="BJ326" i="42"/>
  <c r="BK326" i="42"/>
  <c r="BL326" i="42"/>
  <c r="BM326" i="42"/>
  <c r="BN326" i="42"/>
  <c r="BO326" i="42"/>
  <c r="BF327" i="42"/>
  <c r="BG327" i="42"/>
  <c r="BH327" i="42"/>
  <c r="BI327" i="42"/>
  <c r="BJ327" i="42"/>
  <c r="BK327" i="42"/>
  <c r="BL327" i="42"/>
  <c r="BM327" i="42"/>
  <c r="BN327" i="42"/>
  <c r="BO327" i="42"/>
  <c r="BF328" i="42"/>
  <c r="BG328" i="42"/>
  <c r="BH328" i="42"/>
  <c r="BI328" i="42"/>
  <c r="BJ328" i="42"/>
  <c r="BK328" i="42"/>
  <c r="BL328" i="42"/>
  <c r="BM328" i="42"/>
  <c r="BN328" i="42"/>
  <c r="BO328" i="42"/>
  <c r="BF329" i="42"/>
  <c r="BG329" i="42"/>
  <c r="BH329" i="42"/>
  <c r="BI329" i="42"/>
  <c r="BJ329" i="42"/>
  <c r="BK329" i="42"/>
  <c r="BL329" i="42"/>
  <c r="BM329" i="42"/>
  <c r="BN329" i="42"/>
  <c r="BO329" i="42"/>
  <c r="BF330" i="42"/>
  <c r="BG330" i="42"/>
  <c r="BH330" i="42"/>
  <c r="BI330" i="42"/>
  <c r="BJ330" i="42"/>
  <c r="BK330" i="42"/>
  <c r="BL330" i="42"/>
  <c r="BM330" i="42"/>
  <c r="BN330" i="42"/>
  <c r="BO330" i="42"/>
  <c r="BF331" i="42"/>
  <c r="BG331" i="42"/>
  <c r="BH331" i="42"/>
  <c r="BI331" i="42"/>
  <c r="BJ331" i="42"/>
  <c r="BK331" i="42"/>
  <c r="BL331" i="42"/>
  <c r="BM331" i="42"/>
  <c r="BN331" i="42"/>
  <c r="BO331" i="42"/>
  <c r="BF332" i="42"/>
  <c r="BG332" i="42"/>
  <c r="BH332" i="42"/>
  <c r="BI332" i="42"/>
  <c r="BJ332" i="42"/>
  <c r="BK332" i="42"/>
  <c r="BL332" i="42"/>
  <c r="BM332" i="42"/>
  <c r="BN332" i="42"/>
  <c r="BO332" i="42"/>
  <c r="BF333" i="42"/>
  <c r="BG333" i="42"/>
  <c r="BH333" i="42"/>
  <c r="BI333" i="42"/>
  <c r="BJ333" i="42"/>
  <c r="BK333" i="42"/>
  <c r="BL333" i="42"/>
  <c r="BM333" i="42"/>
  <c r="BN333" i="42"/>
  <c r="BO333" i="42"/>
  <c r="BF334" i="42"/>
  <c r="BG334" i="42"/>
  <c r="BH334" i="42"/>
  <c r="BI334" i="42"/>
  <c r="BJ334" i="42"/>
  <c r="BK334" i="42"/>
  <c r="BL334" i="42"/>
  <c r="BM334" i="42"/>
  <c r="BN334" i="42"/>
  <c r="BO334" i="42"/>
  <c r="BF335" i="42"/>
  <c r="BG335" i="42"/>
  <c r="BH335" i="42"/>
  <c r="BI335" i="42"/>
  <c r="BJ335" i="42"/>
  <c r="BK335" i="42"/>
  <c r="BL335" i="42"/>
  <c r="BM335" i="42"/>
  <c r="BN335" i="42"/>
  <c r="BO335" i="42"/>
  <c r="BF336" i="42"/>
  <c r="BG336" i="42"/>
  <c r="BH336" i="42"/>
  <c r="BI336" i="42"/>
  <c r="BJ336" i="42"/>
  <c r="BK336" i="42"/>
  <c r="BL336" i="42"/>
  <c r="BM336" i="42"/>
  <c r="BN336" i="42"/>
  <c r="BO336" i="42"/>
  <c r="BF337" i="42"/>
  <c r="BG337" i="42"/>
  <c r="BH337" i="42"/>
  <c r="BI337" i="42"/>
  <c r="BJ337" i="42"/>
  <c r="BK337" i="42"/>
  <c r="BL337" i="42"/>
  <c r="BM337" i="42"/>
  <c r="BN337" i="42"/>
  <c r="BO337" i="42"/>
  <c r="BF338" i="42"/>
  <c r="BG338" i="42"/>
  <c r="BH338" i="42"/>
  <c r="BI338" i="42"/>
  <c r="BJ338" i="42"/>
  <c r="BK338" i="42"/>
  <c r="BL338" i="42"/>
  <c r="BM338" i="42"/>
  <c r="BN338" i="42"/>
  <c r="BO338" i="42"/>
  <c r="BF339" i="42"/>
  <c r="BG339" i="42"/>
  <c r="BH339" i="42"/>
  <c r="BI339" i="42"/>
  <c r="BJ339" i="42"/>
  <c r="BK339" i="42"/>
  <c r="BL339" i="42"/>
  <c r="BM339" i="42"/>
  <c r="BN339" i="42"/>
  <c r="BO339" i="42"/>
  <c r="BF340" i="42"/>
  <c r="BG340" i="42"/>
  <c r="BH340" i="42"/>
  <c r="BI340" i="42"/>
  <c r="BJ340" i="42"/>
  <c r="BK340" i="42"/>
  <c r="BL340" i="42"/>
  <c r="BM340" i="42"/>
  <c r="BN340" i="42"/>
  <c r="BO340" i="42"/>
  <c r="BF341" i="42"/>
  <c r="BG341" i="42"/>
  <c r="BH341" i="42"/>
  <c r="BI341" i="42"/>
  <c r="BJ341" i="42"/>
  <c r="BK341" i="42"/>
  <c r="BL341" i="42"/>
  <c r="BM341" i="42"/>
  <c r="BN341" i="42"/>
  <c r="BO341" i="42"/>
  <c r="BF342" i="42"/>
  <c r="BG342" i="42"/>
  <c r="BH342" i="42"/>
  <c r="BI342" i="42"/>
  <c r="BJ342" i="42"/>
  <c r="BK342" i="42"/>
  <c r="BL342" i="42"/>
  <c r="BM342" i="42"/>
  <c r="BN342" i="42"/>
  <c r="BO342" i="42"/>
  <c r="BF343" i="42"/>
  <c r="BG343" i="42"/>
  <c r="BH343" i="42"/>
  <c r="BI343" i="42"/>
  <c r="BJ343" i="42"/>
  <c r="BK343" i="42"/>
  <c r="BL343" i="42"/>
  <c r="BM343" i="42"/>
  <c r="BN343" i="42"/>
  <c r="BO343" i="42"/>
  <c r="BF344" i="42"/>
  <c r="BG344" i="42"/>
  <c r="BH344" i="42"/>
  <c r="BI344" i="42"/>
  <c r="BJ344" i="42"/>
  <c r="BK344" i="42"/>
  <c r="BL344" i="42"/>
  <c r="BM344" i="42"/>
  <c r="BN344" i="42"/>
  <c r="BO344" i="42"/>
  <c r="BF345" i="42"/>
  <c r="BG345" i="42"/>
  <c r="BH345" i="42"/>
  <c r="BI345" i="42"/>
  <c r="BJ345" i="42"/>
  <c r="BK345" i="42"/>
  <c r="BL345" i="42"/>
  <c r="BM345" i="42"/>
  <c r="BN345" i="42"/>
  <c r="BO345" i="42"/>
  <c r="BF346" i="42"/>
  <c r="BG346" i="42"/>
  <c r="BH346" i="42"/>
  <c r="BI346" i="42"/>
  <c r="BJ346" i="42"/>
  <c r="BK346" i="42"/>
  <c r="BL346" i="42"/>
  <c r="BM346" i="42"/>
  <c r="BN346" i="42"/>
  <c r="BO346" i="42"/>
  <c r="BF347" i="42"/>
  <c r="BG347" i="42"/>
  <c r="BH347" i="42"/>
  <c r="BI347" i="42"/>
  <c r="BJ347" i="42"/>
  <c r="BK347" i="42"/>
  <c r="BL347" i="42"/>
  <c r="BM347" i="42"/>
  <c r="BN347" i="42"/>
  <c r="BO347" i="42"/>
  <c r="BF348" i="42"/>
  <c r="BG348" i="42"/>
  <c r="BH348" i="42"/>
  <c r="BI348" i="42"/>
  <c r="BJ348" i="42"/>
  <c r="BK348" i="42"/>
  <c r="BL348" i="42"/>
  <c r="BM348" i="42"/>
  <c r="BN348" i="42"/>
  <c r="BO348" i="42"/>
  <c r="BF349" i="42"/>
  <c r="BG349" i="42"/>
  <c r="BH349" i="42"/>
  <c r="BI349" i="42"/>
  <c r="BJ349" i="42"/>
  <c r="BK349" i="42"/>
  <c r="BL349" i="42"/>
  <c r="BM349" i="42"/>
  <c r="BN349" i="42"/>
  <c r="BO349" i="42"/>
  <c r="BF350" i="42"/>
  <c r="BG350" i="42"/>
  <c r="BH350" i="42"/>
  <c r="BI350" i="42"/>
  <c r="BJ350" i="42"/>
  <c r="BK350" i="42"/>
  <c r="BL350" i="42"/>
  <c r="BM350" i="42"/>
  <c r="BN350" i="42"/>
  <c r="BO350" i="42"/>
  <c r="BF351" i="42"/>
  <c r="BG351" i="42"/>
  <c r="BH351" i="42"/>
  <c r="BI351" i="42"/>
  <c r="BJ351" i="42"/>
  <c r="BK351" i="42"/>
  <c r="BL351" i="42"/>
  <c r="BM351" i="42"/>
  <c r="BN351" i="42"/>
  <c r="BO351" i="42"/>
  <c r="BF352" i="42"/>
  <c r="BG352" i="42"/>
  <c r="BH352" i="42"/>
  <c r="BI352" i="42"/>
  <c r="BJ352" i="42"/>
  <c r="BK352" i="42"/>
  <c r="BL352" i="42"/>
  <c r="BM352" i="42"/>
  <c r="BN352" i="42"/>
  <c r="BF6" i="42"/>
  <c r="BG6" i="42"/>
  <c r="BH6" i="42"/>
  <c r="BI6" i="42"/>
  <c r="BJ6" i="42"/>
  <c r="BK6" i="42"/>
  <c r="BL6" i="42"/>
  <c r="BM6" i="42"/>
  <c r="BN6" i="42"/>
  <c r="BO6" i="42"/>
  <c r="BF7" i="42"/>
  <c r="BG7" i="42"/>
  <c r="BH7" i="42"/>
  <c r="BI7" i="42"/>
  <c r="BJ7" i="42"/>
  <c r="BK7" i="42"/>
  <c r="BL7" i="42"/>
  <c r="BM7" i="42"/>
  <c r="BN7" i="42"/>
  <c r="BO7" i="42"/>
  <c r="BF8" i="42"/>
  <c r="BG8" i="42"/>
  <c r="BH8" i="42"/>
  <c r="BI8" i="42"/>
  <c r="BJ8" i="42"/>
  <c r="BK8" i="42"/>
  <c r="BL8" i="42"/>
  <c r="BM8" i="42"/>
  <c r="BN8" i="42"/>
  <c r="BO8" i="42"/>
  <c r="BF9" i="42"/>
  <c r="BG9" i="42"/>
  <c r="BH9" i="42"/>
  <c r="BI9" i="42"/>
  <c r="BJ9" i="42"/>
  <c r="BK9" i="42"/>
  <c r="BL9" i="42"/>
  <c r="BM9" i="42"/>
  <c r="BN9" i="42"/>
  <c r="BO9" i="42"/>
  <c r="BF10" i="42"/>
  <c r="BG10" i="42"/>
  <c r="BH10" i="42"/>
  <c r="BI10" i="42"/>
  <c r="BJ10" i="42"/>
  <c r="BK10" i="42"/>
  <c r="BL10" i="42"/>
  <c r="BM10" i="42"/>
  <c r="BN10" i="42"/>
  <c r="BO10" i="42"/>
  <c r="BF11" i="42"/>
  <c r="BG11" i="42"/>
  <c r="BH11" i="42"/>
  <c r="BI11" i="42"/>
  <c r="BJ11" i="42"/>
  <c r="BK11" i="42"/>
  <c r="BL11" i="42"/>
  <c r="BM11" i="42"/>
  <c r="BN11" i="42"/>
  <c r="BO11" i="42"/>
  <c r="BF12" i="42"/>
  <c r="BG12" i="42"/>
  <c r="BH12" i="42"/>
  <c r="BI12" i="42"/>
  <c r="BJ12" i="42"/>
  <c r="BK12" i="42"/>
  <c r="BL12" i="42"/>
  <c r="BM12" i="42"/>
  <c r="BN12" i="42"/>
  <c r="BO12" i="42"/>
  <c r="BF13" i="42"/>
  <c r="BG13" i="42"/>
  <c r="BH13" i="42"/>
  <c r="BI13" i="42"/>
  <c r="BJ13" i="42"/>
  <c r="BK13" i="42"/>
  <c r="BL13" i="42"/>
  <c r="BM13" i="42"/>
  <c r="BN13" i="42"/>
  <c r="BO13" i="42"/>
  <c r="BF14" i="42"/>
  <c r="BG14" i="42"/>
  <c r="BH14" i="42"/>
  <c r="BI14" i="42"/>
  <c r="BJ14" i="42"/>
  <c r="BK14" i="42"/>
  <c r="BL14" i="42"/>
  <c r="BM14" i="42"/>
  <c r="BN14" i="42"/>
  <c r="BO14" i="42"/>
  <c r="BF15" i="42"/>
  <c r="BG15" i="42"/>
  <c r="BH15" i="42"/>
  <c r="BI15" i="42"/>
  <c r="BJ15" i="42"/>
  <c r="BK15" i="42"/>
  <c r="BL15" i="42"/>
  <c r="BM15" i="42"/>
  <c r="BN15" i="42"/>
  <c r="BO15" i="42"/>
  <c r="BF16" i="42"/>
  <c r="BG16" i="42"/>
  <c r="BH16" i="42"/>
  <c r="BI16" i="42"/>
  <c r="BJ16" i="42"/>
  <c r="BK16" i="42"/>
  <c r="BL16" i="42"/>
  <c r="BM16" i="42"/>
  <c r="BN16" i="42"/>
  <c r="BO16" i="42"/>
  <c r="BF17" i="42"/>
  <c r="BG17" i="42"/>
  <c r="BH17" i="42"/>
  <c r="BI17" i="42"/>
  <c r="BJ17" i="42"/>
  <c r="BK17" i="42"/>
  <c r="BL17" i="42"/>
  <c r="BM17" i="42"/>
  <c r="BN17" i="42"/>
  <c r="BO17" i="42"/>
  <c r="BF18" i="42"/>
  <c r="BG18" i="42"/>
  <c r="BH18" i="42"/>
  <c r="BI18" i="42"/>
  <c r="BJ18" i="42"/>
  <c r="BK18" i="42"/>
  <c r="BL18" i="42"/>
  <c r="BM18" i="42"/>
  <c r="BN18" i="42"/>
  <c r="BO18" i="42"/>
  <c r="BF19" i="42"/>
  <c r="BG19" i="42"/>
  <c r="BH19" i="42"/>
  <c r="BI19" i="42"/>
  <c r="BJ19" i="42"/>
  <c r="BK19" i="42"/>
  <c r="BL19" i="42"/>
  <c r="BM19" i="42"/>
  <c r="BN19" i="42"/>
  <c r="BO19" i="42"/>
  <c r="BF20" i="42"/>
  <c r="BG20" i="42"/>
  <c r="BH20" i="42"/>
  <c r="BI20" i="42"/>
  <c r="BJ20" i="42"/>
  <c r="BK20" i="42"/>
  <c r="BL20" i="42"/>
  <c r="BM20" i="42"/>
  <c r="BN20" i="42"/>
  <c r="BO20" i="42"/>
  <c r="BF21" i="42"/>
  <c r="BG21" i="42"/>
  <c r="BH21" i="42"/>
  <c r="BI21" i="42"/>
  <c r="BJ21" i="42"/>
  <c r="BK21" i="42"/>
  <c r="BL21" i="42"/>
  <c r="BM21" i="42"/>
  <c r="BN21" i="42"/>
  <c r="BO21" i="42"/>
  <c r="BF22" i="42"/>
  <c r="BG22" i="42"/>
  <c r="BH22" i="42"/>
  <c r="BI22" i="42"/>
  <c r="BJ22" i="42"/>
  <c r="BK22" i="42"/>
  <c r="BL22" i="42"/>
  <c r="BM22" i="42"/>
  <c r="BN22" i="42"/>
  <c r="BO22" i="42"/>
  <c r="BF23" i="42"/>
  <c r="BG23" i="42"/>
  <c r="BH23" i="42"/>
  <c r="BI23" i="42"/>
  <c r="BJ23" i="42"/>
  <c r="BK23" i="42"/>
  <c r="BL23" i="42"/>
  <c r="BM23" i="42"/>
  <c r="BN23" i="42"/>
  <c r="BO23" i="42"/>
  <c r="BF24" i="42"/>
  <c r="BG24" i="42"/>
  <c r="BH24" i="42"/>
  <c r="BI24" i="42"/>
  <c r="BJ24" i="42"/>
  <c r="BK24" i="42"/>
  <c r="BL24" i="42"/>
  <c r="BM24" i="42"/>
  <c r="BN24" i="42"/>
  <c r="BO24" i="42"/>
  <c r="BF25" i="42"/>
  <c r="BG25" i="42"/>
  <c r="BH25" i="42"/>
  <c r="BI25" i="42"/>
  <c r="BJ25" i="42"/>
  <c r="BK25" i="42"/>
  <c r="BL25" i="42"/>
  <c r="BM25" i="42"/>
  <c r="BN25" i="42"/>
  <c r="BO25" i="42"/>
  <c r="BG26" i="42"/>
  <c r="BH26" i="42"/>
  <c r="BI26" i="42"/>
  <c r="BJ26" i="42"/>
  <c r="BK26" i="42"/>
  <c r="BL26" i="42"/>
  <c r="BM26" i="42"/>
  <c r="BN26" i="42"/>
  <c r="BO26" i="42"/>
  <c r="BF27" i="42"/>
  <c r="BG27" i="42"/>
  <c r="BH27" i="42"/>
  <c r="BI27" i="42"/>
  <c r="BJ27" i="42"/>
  <c r="BK27" i="42"/>
  <c r="BL27" i="42"/>
  <c r="BM27" i="42"/>
  <c r="BN27" i="42"/>
  <c r="BO27" i="42"/>
  <c r="BF28" i="42"/>
  <c r="BG28" i="42"/>
  <c r="BH28" i="42"/>
  <c r="BI28" i="42"/>
  <c r="BJ28" i="42"/>
  <c r="BK28" i="42"/>
  <c r="BL28" i="42"/>
  <c r="BM28" i="42"/>
  <c r="BN28" i="42"/>
  <c r="BO28" i="42"/>
  <c r="BF29" i="42"/>
  <c r="BG29" i="42"/>
  <c r="BH29" i="42"/>
  <c r="BI29" i="42"/>
  <c r="BJ29" i="42"/>
  <c r="BK29" i="42"/>
  <c r="BL29" i="42"/>
  <c r="BM29" i="42"/>
  <c r="BN29" i="42"/>
  <c r="BO29" i="42"/>
  <c r="BF30" i="42"/>
  <c r="BG30" i="42"/>
  <c r="BH30" i="42"/>
  <c r="BI30" i="42"/>
  <c r="BJ30" i="42"/>
  <c r="BK30" i="42"/>
  <c r="BL30" i="42"/>
  <c r="BM30" i="42"/>
  <c r="BN30" i="42"/>
  <c r="BO30" i="42"/>
  <c r="BF31" i="42"/>
  <c r="BG31" i="42"/>
  <c r="BH31" i="42"/>
  <c r="BI31" i="42"/>
  <c r="BJ31" i="42"/>
  <c r="BK31" i="42"/>
  <c r="BL31" i="42"/>
  <c r="BM31" i="42"/>
  <c r="BN31" i="42"/>
  <c r="BO31" i="42"/>
  <c r="BF32" i="42"/>
  <c r="BG32" i="42"/>
  <c r="BH32" i="42"/>
  <c r="BI32" i="42"/>
  <c r="BJ32" i="42"/>
  <c r="BK32" i="42"/>
  <c r="BL32" i="42"/>
  <c r="BM32" i="42"/>
  <c r="BN32" i="42"/>
  <c r="BO32" i="42"/>
  <c r="BF33" i="42"/>
  <c r="BG33" i="42"/>
  <c r="BH33" i="42"/>
  <c r="BI33" i="42"/>
  <c r="BJ33" i="42"/>
  <c r="BK33" i="42"/>
  <c r="BL33" i="42"/>
  <c r="BM33" i="42"/>
  <c r="BN33" i="42"/>
  <c r="BO33" i="42"/>
  <c r="BF34" i="42"/>
  <c r="BG34" i="42"/>
  <c r="BH34" i="42"/>
  <c r="BI34" i="42"/>
  <c r="BJ34" i="42"/>
  <c r="BK34" i="42"/>
  <c r="BL34" i="42"/>
  <c r="BM34" i="42"/>
  <c r="BN34" i="42"/>
  <c r="BO34" i="42"/>
  <c r="BF35" i="42"/>
  <c r="BG35" i="42"/>
  <c r="BH35" i="42"/>
  <c r="BI35" i="42"/>
  <c r="BJ35" i="42"/>
  <c r="BK35" i="42"/>
  <c r="BL35" i="42"/>
  <c r="BM35" i="42"/>
  <c r="BN35" i="42"/>
  <c r="BO35" i="42"/>
  <c r="BF36" i="42"/>
  <c r="BG36" i="42"/>
  <c r="BH36" i="42"/>
  <c r="BI36" i="42"/>
  <c r="BJ36" i="42"/>
  <c r="BK36" i="42"/>
  <c r="BL36" i="42"/>
  <c r="BM36" i="42"/>
  <c r="BN36" i="42"/>
  <c r="BO36" i="42"/>
  <c r="BF37" i="42"/>
  <c r="BG37" i="42"/>
  <c r="BH37" i="42"/>
  <c r="BI37" i="42"/>
  <c r="BJ37" i="42"/>
  <c r="BK37" i="42"/>
  <c r="BL37" i="42"/>
  <c r="BM37" i="42"/>
  <c r="BN37" i="42"/>
  <c r="BO37" i="42"/>
  <c r="BF38" i="42"/>
  <c r="BG38" i="42"/>
  <c r="BH38" i="42"/>
  <c r="BI38" i="42"/>
  <c r="BJ38" i="42"/>
  <c r="BK38" i="42"/>
  <c r="BL38" i="42"/>
  <c r="BM38" i="42"/>
  <c r="BN38" i="42"/>
  <c r="BO38" i="42"/>
  <c r="BF39" i="42"/>
  <c r="BG39" i="42"/>
  <c r="BH39" i="42"/>
  <c r="BI39" i="42"/>
  <c r="BJ39" i="42"/>
  <c r="BK39" i="42"/>
  <c r="BL39" i="42"/>
  <c r="BM39" i="42"/>
  <c r="BN39" i="42"/>
  <c r="BO39" i="42"/>
  <c r="BF40" i="42"/>
  <c r="BG40" i="42"/>
  <c r="BH40" i="42"/>
  <c r="BI40" i="42"/>
  <c r="BJ40" i="42"/>
  <c r="BK40" i="42"/>
  <c r="BL40" i="42"/>
  <c r="BM40" i="42"/>
  <c r="BN40" i="42"/>
  <c r="BO40" i="42"/>
  <c r="BF41" i="42"/>
  <c r="BG41" i="42"/>
  <c r="BH41" i="42"/>
  <c r="BI41" i="42"/>
  <c r="BJ41" i="42"/>
  <c r="BK41" i="42"/>
  <c r="BL41" i="42"/>
  <c r="BM41" i="42"/>
  <c r="BN41" i="42"/>
  <c r="BO41" i="42"/>
  <c r="BF42" i="42"/>
  <c r="BG42" i="42"/>
  <c r="BH42" i="42"/>
  <c r="BI42" i="42"/>
  <c r="BJ42" i="42"/>
  <c r="BK42" i="42"/>
  <c r="BL42" i="42"/>
  <c r="BM42" i="42"/>
  <c r="BN42" i="42"/>
  <c r="BO42" i="42"/>
  <c r="BF43" i="42"/>
  <c r="BG43" i="42"/>
  <c r="BH43" i="42"/>
  <c r="BI43" i="42"/>
  <c r="BJ43" i="42"/>
  <c r="BK43" i="42"/>
  <c r="BL43" i="42"/>
  <c r="BM43" i="42"/>
  <c r="BN43" i="42"/>
  <c r="BO43" i="42"/>
  <c r="BF44" i="42"/>
  <c r="BG44" i="42"/>
  <c r="BH44" i="42"/>
  <c r="BI44" i="42"/>
  <c r="BJ44" i="42"/>
  <c r="BK44" i="42"/>
  <c r="BL44" i="42"/>
  <c r="BM44" i="42"/>
  <c r="BN44" i="42"/>
  <c r="BO44" i="42"/>
  <c r="BF45" i="42"/>
  <c r="BG45" i="42"/>
  <c r="BH45" i="42"/>
  <c r="BI45" i="42"/>
  <c r="BJ45" i="42"/>
  <c r="BK45" i="42"/>
  <c r="BL45" i="42"/>
  <c r="BM45" i="42"/>
  <c r="BN45" i="42"/>
  <c r="BO45" i="42"/>
  <c r="BF46" i="42"/>
  <c r="BG46" i="42"/>
  <c r="BH46" i="42"/>
  <c r="BI46" i="42"/>
  <c r="BJ46" i="42"/>
  <c r="BK46" i="42"/>
  <c r="BL46" i="42"/>
  <c r="BM46" i="42"/>
  <c r="BN46" i="42"/>
  <c r="BO46" i="42"/>
  <c r="BF47" i="42"/>
  <c r="BG47" i="42"/>
  <c r="BH47" i="42"/>
  <c r="BI47" i="42"/>
  <c r="BJ47" i="42"/>
  <c r="BK47" i="42"/>
  <c r="BL47" i="42"/>
  <c r="BM47" i="42"/>
  <c r="BN47" i="42"/>
  <c r="BO47" i="42"/>
  <c r="BF48" i="42"/>
  <c r="BG48" i="42"/>
  <c r="BH48" i="42"/>
  <c r="BI48" i="42"/>
  <c r="BJ48" i="42"/>
  <c r="BK48" i="42"/>
  <c r="BL48" i="42"/>
  <c r="BM48" i="42"/>
  <c r="BN48" i="42"/>
  <c r="BO48" i="42"/>
  <c r="BF49" i="42"/>
  <c r="BG49" i="42"/>
  <c r="BH49" i="42"/>
  <c r="BI49" i="42"/>
  <c r="BJ49" i="42"/>
  <c r="BK49" i="42"/>
  <c r="BL49" i="42"/>
  <c r="BM49" i="42"/>
  <c r="BN49" i="42"/>
  <c r="BO49" i="42"/>
  <c r="BF50" i="42"/>
  <c r="BG50" i="42"/>
  <c r="BH50" i="42"/>
  <c r="BI50" i="42"/>
  <c r="BJ50" i="42"/>
  <c r="BK50" i="42"/>
  <c r="BL50" i="42"/>
  <c r="BM50" i="42"/>
  <c r="BN50" i="42"/>
  <c r="BO50" i="42"/>
  <c r="BF51" i="42"/>
  <c r="BG51" i="42"/>
  <c r="BH51" i="42"/>
  <c r="BI51" i="42"/>
  <c r="BJ51" i="42"/>
  <c r="BK51" i="42"/>
  <c r="BL51" i="42"/>
  <c r="BM51" i="42"/>
  <c r="BN51" i="42"/>
  <c r="BO51" i="42"/>
  <c r="BF52" i="42"/>
  <c r="BG52" i="42"/>
  <c r="BH52" i="42"/>
  <c r="BI52" i="42"/>
  <c r="BJ52" i="42"/>
  <c r="BK52" i="42"/>
  <c r="BL52" i="42"/>
  <c r="BM52" i="42"/>
  <c r="BN52" i="42"/>
  <c r="BO52" i="42"/>
  <c r="BF53" i="42"/>
  <c r="BG53" i="42"/>
  <c r="BH53" i="42"/>
  <c r="BI53" i="42"/>
  <c r="BJ53" i="42"/>
  <c r="BK53" i="42"/>
  <c r="BL53" i="42"/>
  <c r="BM53" i="42"/>
  <c r="BN53" i="42"/>
  <c r="BO53" i="42"/>
  <c r="BF54" i="42"/>
  <c r="BG54" i="42"/>
  <c r="BH54" i="42"/>
  <c r="BI54" i="42"/>
  <c r="BJ54" i="42"/>
  <c r="BK54" i="42"/>
  <c r="BL54" i="42"/>
  <c r="BM54" i="42"/>
  <c r="BN54" i="42"/>
  <c r="BO54" i="42"/>
  <c r="BF55" i="42"/>
  <c r="BG55" i="42"/>
  <c r="BH55" i="42"/>
  <c r="BI55" i="42"/>
  <c r="BJ55" i="42"/>
  <c r="BK55" i="42"/>
  <c r="BL55" i="42"/>
  <c r="BM55" i="42"/>
  <c r="BN55" i="42"/>
  <c r="BO55" i="42"/>
  <c r="BF56" i="42"/>
  <c r="BG56" i="42"/>
  <c r="BH56" i="42"/>
  <c r="BI56" i="42"/>
  <c r="BJ56" i="42"/>
  <c r="BK56" i="42"/>
  <c r="BL56" i="42"/>
  <c r="BM56" i="42"/>
  <c r="BN56" i="42"/>
  <c r="BO56" i="42"/>
  <c r="BF57" i="42"/>
  <c r="BG57" i="42"/>
  <c r="BH57" i="42"/>
  <c r="BI57" i="42"/>
  <c r="BJ57" i="42"/>
  <c r="BK57" i="42"/>
  <c r="BL57" i="42"/>
  <c r="BM57" i="42"/>
  <c r="BN57" i="42"/>
  <c r="BO57" i="42"/>
  <c r="BF58" i="42"/>
  <c r="BG58" i="42"/>
  <c r="BH58" i="42"/>
  <c r="BI58" i="42"/>
  <c r="BJ58" i="42"/>
  <c r="BK58" i="42"/>
  <c r="BL58" i="42"/>
  <c r="BM58" i="42"/>
  <c r="BN58" i="42"/>
  <c r="BO58" i="42"/>
  <c r="BF59" i="42"/>
  <c r="BG59" i="42"/>
  <c r="BH59" i="42"/>
  <c r="BI59" i="42"/>
  <c r="BJ59" i="42"/>
  <c r="BK59" i="42"/>
  <c r="BL59" i="42"/>
  <c r="BM59" i="42"/>
  <c r="BN59" i="42"/>
  <c r="BO59" i="42"/>
  <c r="BF60" i="42"/>
  <c r="BG60" i="42"/>
  <c r="BH60" i="42"/>
  <c r="BI60" i="42"/>
  <c r="BJ60" i="42"/>
  <c r="BK60" i="42"/>
  <c r="BL60" i="42"/>
  <c r="BM60" i="42"/>
  <c r="BN60" i="42"/>
  <c r="BO60" i="42"/>
  <c r="BF61" i="42"/>
  <c r="BG61" i="42"/>
  <c r="BH61" i="42"/>
  <c r="BI61" i="42"/>
  <c r="BJ61" i="42"/>
  <c r="BK61" i="42"/>
  <c r="BL61" i="42"/>
  <c r="BM61" i="42"/>
  <c r="BN61" i="42"/>
  <c r="BO61" i="42"/>
  <c r="BF62" i="42"/>
  <c r="BG62" i="42"/>
  <c r="BH62" i="42"/>
  <c r="BI62" i="42"/>
  <c r="BJ62" i="42"/>
  <c r="BK62" i="42"/>
  <c r="BL62" i="42"/>
  <c r="BM62" i="42"/>
  <c r="BN62" i="42"/>
  <c r="BO62" i="42"/>
  <c r="BF63" i="42"/>
  <c r="BG63" i="42"/>
  <c r="BH63" i="42"/>
  <c r="BI63" i="42"/>
  <c r="BJ63" i="42"/>
  <c r="BK63" i="42"/>
  <c r="BL63" i="42"/>
  <c r="BM63" i="42"/>
  <c r="BN63" i="42"/>
  <c r="BO63" i="42"/>
  <c r="BF64" i="42"/>
  <c r="BG64" i="42"/>
  <c r="BH64" i="42"/>
  <c r="BI64" i="42"/>
  <c r="BJ64" i="42"/>
  <c r="BK64" i="42"/>
  <c r="BL64" i="42"/>
  <c r="BM64" i="42"/>
  <c r="BN64" i="42"/>
  <c r="BO64" i="42"/>
  <c r="BF65" i="42"/>
  <c r="BG65" i="42"/>
  <c r="BH65" i="42"/>
  <c r="BI65" i="42"/>
  <c r="BJ65" i="42"/>
  <c r="BK65" i="42"/>
  <c r="BL65" i="42"/>
  <c r="BM65" i="42"/>
  <c r="BN65" i="42"/>
  <c r="BO65" i="42"/>
  <c r="BF66" i="42"/>
  <c r="BG66" i="42"/>
  <c r="BH66" i="42"/>
  <c r="BI66" i="42"/>
  <c r="BJ66" i="42"/>
  <c r="BK66" i="42"/>
  <c r="BL66" i="42"/>
  <c r="BM66" i="42"/>
  <c r="BN66" i="42"/>
  <c r="BO66" i="42"/>
  <c r="BF67" i="42"/>
  <c r="BG67" i="42"/>
  <c r="BH67" i="42"/>
  <c r="BI67" i="42"/>
  <c r="BJ67" i="42"/>
  <c r="BK67" i="42"/>
  <c r="BL67" i="42"/>
  <c r="BM67" i="42"/>
  <c r="BN67" i="42"/>
  <c r="BO67" i="42"/>
  <c r="BF68" i="42"/>
  <c r="BG68" i="42"/>
  <c r="BH68" i="42"/>
  <c r="BI68" i="42"/>
  <c r="BJ68" i="42"/>
  <c r="BK68" i="42"/>
  <c r="BL68" i="42"/>
  <c r="BM68" i="42"/>
  <c r="BN68" i="42"/>
  <c r="BO68" i="42"/>
  <c r="BF69" i="42"/>
  <c r="BG69" i="42"/>
  <c r="BH69" i="42"/>
  <c r="BI69" i="42"/>
  <c r="BJ69" i="42"/>
  <c r="BK69" i="42"/>
  <c r="BL69" i="42"/>
  <c r="BM69" i="42"/>
  <c r="BN69" i="42"/>
  <c r="BO69" i="42"/>
  <c r="BF70" i="42"/>
  <c r="BG70" i="42"/>
  <c r="BH70" i="42"/>
  <c r="BI70" i="42"/>
  <c r="BJ70" i="42"/>
  <c r="BK70" i="42"/>
  <c r="BL70" i="42"/>
  <c r="BM70" i="42"/>
  <c r="BN70" i="42"/>
  <c r="BO70" i="42"/>
  <c r="BF71" i="42"/>
  <c r="BG71" i="42"/>
  <c r="BH71" i="42"/>
  <c r="BI71" i="42"/>
  <c r="BJ71" i="42"/>
  <c r="BK71" i="42"/>
  <c r="BL71" i="42"/>
  <c r="BM71" i="42"/>
  <c r="BN71" i="42"/>
  <c r="BO71" i="42"/>
  <c r="BF72" i="42"/>
  <c r="BG72" i="42"/>
  <c r="BH72" i="42"/>
  <c r="BI72" i="42"/>
  <c r="BJ72" i="42"/>
  <c r="BK72" i="42"/>
  <c r="BL72" i="42"/>
  <c r="BM72" i="42"/>
  <c r="BN72" i="42"/>
  <c r="BO72" i="42"/>
  <c r="BF73" i="42"/>
  <c r="BG73" i="42"/>
  <c r="BH73" i="42"/>
  <c r="BI73" i="42"/>
  <c r="BJ73" i="42"/>
  <c r="BK73" i="42"/>
  <c r="BL73" i="42"/>
  <c r="BM73" i="42"/>
  <c r="BN73" i="42"/>
  <c r="BO73" i="42"/>
  <c r="BF74" i="42"/>
  <c r="BG74" i="42"/>
  <c r="BH74" i="42"/>
  <c r="BI74" i="42"/>
  <c r="BJ74" i="42"/>
  <c r="BK74" i="42"/>
  <c r="BL74" i="42"/>
  <c r="BM74" i="42"/>
  <c r="BN74" i="42"/>
  <c r="BO74" i="42"/>
  <c r="BF75" i="42"/>
  <c r="BG75" i="42"/>
  <c r="BH75" i="42"/>
  <c r="BI75" i="42"/>
  <c r="BJ75" i="42"/>
  <c r="BK75" i="42"/>
  <c r="BL75" i="42"/>
  <c r="BM75" i="42"/>
  <c r="BN75" i="42"/>
  <c r="BO75" i="42"/>
  <c r="BF76" i="42"/>
  <c r="BG76" i="42"/>
  <c r="BH76" i="42"/>
  <c r="BI76" i="42"/>
  <c r="BJ76" i="42"/>
  <c r="BK76" i="42"/>
  <c r="BL76" i="42"/>
  <c r="BM76" i="42"/>
  <c r="BN76" i="42"/>
  <c r="BO76" i="42"/>
  <c r="BF77" i="42"/>
  <c r="BG77" i="42"/>
  <c r="BH77" i="42"/>
  <c r="BI77" i="42"/>
  <c r="BJ77" i="42"/>
  <c r="BK77" i="42"/>
  <c r="BL77" i="42"/>
  <c r="BM77" i="42"/>
  <c r="BN77" i="42"/>
  <c r="BO77" i="42"/>
  <c r="BF78" i="42"/>
  <c r="BG78" i="42"/>
  <c r="BH78" i="42"/>
  <c r="BI78" i="42"/>
  <c r="BJ78" i="42"/>
  <c r="BK78" i="42"/>
  <c r="BL78" i="42"/>
  <c r="BM78" i="42"/>
  <c r="BN78" i="42"/>
  <c r="BO78" i="42"/>
  <c r="BF79" i="42"/>
  <c r="BG79" i="42"/>
  <c r="BH79" i="42"/>
  <c r="BI79" i="42"/>
  <c r="BJ79" i="42"/>
  <c r="BK79" i="42"/>
  <c r="BL79" i="42"/>
  <c r="BM79" i="42"/>
  <c r="BN79" i="42"/>
  <c r="BO79" i="42"/>
  <c r="BF80" i="42"/>
  <c r="BG80" i="42"/>
  <c r="BH80" i="42"/>
  <c r="BI80" i="42"/>
  <c r="BJ80" i="42"/>
  <c r="BK80" i="42"/>
  <c r="BL80" i="42"/>
  <c r="BM80" i="42"/>
  <c r="BN80" i="42"/>
  <c r="BO80" i="42"/>
  <c r="BF81" i="42"/>
  <c r="BG81" i="42"/>
  <c r="BH81" i="42"/>
  <c r="BI81" i="42"/>
  <c r="BJ81" i="42"/>
  <c r="BK81" i="42"/>
  <c r="BL81" i="42"/>
  <c r="BM81" i="42"/>
  <c r="BN81" i="42"/>
  <c r="BO81" i="42"/>
  <c r="BF82" i="42"/>
  <c r="BG82" i="42"/>
  <c r="BH82" i="42"/>
  <c r="BI82" i="42"/>
  <c r="BJ82" i="42"/>
  <c r="BK82" i="42"/>
  <c r="BL82" i="42"/>
  <c r="BM82" i="42"/>
  <c r="BN82" i="42"/>
  <c r="BO82" i="42"/>
  <c r="BF83" i="42"/>
  <c r="BG83" i="42"/>
  <c r="BH83" i="42"/>
  <c r="BI83" i="42"/>
  <c r="BJ83" i="42"/>
  <c r="BK83" i="42"/>
  <c r="BL83" i="42"/>
  <c r="BM83" i="42"/>
  <c r="BN83" i="42"/>
  <c r="BO83" i="42"/>
  <c r="BF84" i="42"/>
  <c r="BG84" i="42"/>
  <c r="BH84" i="42"/>
  <c r="BI84" i="42"/>
  <c r="BJ84" i="42"/>
  <c r="BK84" i="42"/>
  <c r="BL84" i="42"/>
  <c r="BM84" i="42"/>
  <c r="BN84" i="42"/>
  <c r="BO84" i="42"/>
  <c r="BF85" i="42"/>
  <c r="BG85" i="42"/>
  <c r="BH85" i="42"/>
  <c r="BI85" i="42"/>
  <c r="BJ85" i="42"/>
  <c r="BK85" i="42"/>
  <c r="BL85" i="42"/>
  <c r="BM85" i="42"/>
  <c r="BN85" i="42"/>
  <c r="BO85" i="42"/>
  <c r="BF86" i="42"/>
  <c r="BG86" i="42"/>
  <c r="BH86" i="42"/>
  <c r="BI86" i="42"/>
  <c r="BJ86" i="42"/>
  <c r="BK86" i="42"/>
  <c r="BL86" i="42"/>
  <c r="BM86" i="42"/>
  <c r="BN86" i="42"/>
  <c r="BO86" i="42"/>
  <c r="BF87" i="42"/>
  <c r="BG87" i="42"/>
  <c r="BH87" i="42"/>
  <c r="BI87" i="42"/>
  <c r="BJ87" i="42"/>
  <c r="BK87" i="42"/>
  <c r="BL87" i="42"/>
  <c r="BM87" i="42"/>
  <c r="BN87" i="42"/>
  <c r="BO87" i="42"/>
  <c r="BF88" i="42"/>
  <c r="BG88" i="42"/>
  <c r="BH88" i="42"/>
  <c r="BI88" i="42"/>
  <c r="BJ88" i="42"/>
  <c r="BK88" i="42"/>
  <c r="BL88" i="42"/>
  <c r="BM88" i="42"/>
  <c r="BN88" i="42"/>
  <c r="BO88" i="42"/>
  <c r="BF89" i="42"/>
  <c r="BG89" i="42"/>
  <c r="BH89" i="42"/>
  <c r="BI89" i="42"/>
  <c r="BJ89" i="42"/>
  <c r="BK89" i="42"/>
  <c r="BL89" i="42"/>
  <c r="BM89" i="42"/>
  <c r="BN89" i="42"/>
  <c r="BO89" i="42"/>
  <c r="BF90" i="42"/>
  <c r="BG90" i="42"/>
  <c r="BH90" i="42"/>
  <c r="BI90" i="42"/>
  <c r="BJ90" i="42"/>
  <c r="BK90" i="42"/>
  <c r="BL90" i="42"/>
  <c r="BM90" i="42"/>
  <c r="BN90" i="42"/>
  <c r="BO90" i="42"/>
  <c r="BF91" i="42"/>
  <c r="BG91" i="42"/>
  <c r="BH91" i="42"/>
  <c r="BI91" i="42"/>
  <c r="BJ91" i="42"/>
  <c r="BK91" i="42"/>
  <c r="BL91" i="42"/>
  <c r="BM91" i="42"/>
  <c r="BN91" i="42"/>
  <c r="BO91" i="42"/>
  <c r="BF92" i="42"/>
  <c r="BG92" i="42"/>
  <c r="BH92" i="42"/>
  <c r="BI92" i="42"/>
  <c r="BJ92" i="42"/>
  <c r="BK92" i="42"/>
  <c r="BL92" i="42"/>
  <c r="BM92" i="42"/>
  <c r="BN92" i="42"/>
  <c r="BO92" i="42"/>
  <c r="BF93" i="42"/>
  <c r="BG93" i="42"/>
  <c r="BH93" i="42"/>
  <c r="BI93" i="42"/>
  <c r="BJ93" i="42"/>
  <c r="BK93" i="42"/>
  <c r="BL93" i="42"/>
  <c r="BM93" i="42"/>
  <c r="BN93" i="42"/>
  <c r="BO93" i="42"/>
  <c r="BF94" i="42"/>
  <c r="BG94" i="42"/>
  <c r="BH94" i="42"/>
  <c r="BI94" i="42"/>
  <c r="BJ94" i="42"/>
  <c r="BK94" i="42"/>
  <c r="BL94" i="42"/>
  <c r="BM94" i="42"/>
  <c r="BN94" i="42"/>
  <c r="BO94" i="42"/>
  <c r="BF95" i="42"/>
  <c r="BG95" i="42"/>
  <c r="BH95" i="42"/>
  <c r="BI95" i="42"/>
  <c r="BJ95" i="42"/>
  <c r="BK95" i="42"/>
  <c r="BL95" i="42"/>
  <c r="BM95" i="42"/>
  <c r="BN95" i="42"/>
  <c r="BO95" i="42"/>
  <c r="BF96" i="42"/>
  <c r="BG96" i="42"/>
  <c r="BH96" i="42"/>
  <c r="BI96" i="42"/>
  <c r="BJ96" i="42"/>
  <c r="BK96" i="42"/>
  <c r="BL96" i="42"/>
  <c r="BM96" i="42"/>
  <c r="BN96" i="42"/>
  <c r="BO96" i="42"/>
  <c r="BF97" i="42"/>
  <c r="BG97" i="42"/>
  <c r="BH97" i="42"/>
  <c r="BI97" i="42"/>
  <c r="BJ97" i="42"/>
  <c r="BK97" i="42"/>
  <c r="BL97" i="42"/>
  <c r="BM97" i="42"/>
  <c r="BN97" i="42"/>
  <c r="BO97" i="42"/>
  <c r="BF98" i="42"/>
  <c r="BG98" i="42"/>
  <c r="BH98" i="42"/>
  <c r="BI98" i="42"/>
  <c r="BJ98" i="42"/>
  <c r="BK98" i="42"/>
  <c r="BL98" i="42"/>
  <c r="BM98" i="42"/>
  <c r="BN98" i="42"/>
  <c r="BO98" i="42"/>
  <c r="BF99" i="42"/>
  <c r="BG99" i="42"/>
  <c r="BH99" i="42"/>
  <c r="BI99" i="42"/>
  <c r="BJ99" i="42"/>
  <c r="BK99" i="42"/>
  <c r="BL99" i="42"/>
  <c r="BM99" i="42"/>
  <c r="BN99" i="42"/>
  <c r="BO99" i="42"/>
  <c r="BF100" i="42"/>
  <c r="BG100" i="42"/>
  <c r="BH100" i="42"/>
  <c r="BI100" i="42"/>
  <c r="BJ100" i="42"/>
  <c r="BK100" i="42"/>
  <c r="BL100" i="42"/>
  <c r="BM100" i="42"/>
  <c r="BN100" i="42"/>
  <c r="BO100" i="42"/>
  <c r="BF101" i="42"/>
  <c r="BG101" i="42"/>
  <c r="BH101" i="42"/>
  <c r="BI101" i="42"/>
  <c r="BJ101" i="42"/>
  <c r="BK101" i="42"/>
  <c r="BL101" i="42"/>
  <c r="BM101" i="42"/>
  <c r="BN101" i="42"/>
  <c r="BO101" i="42"/>
  <c r="BF102" i="42"/>
  <c r="BG102" i="42"/>
  <c r="BH102" i="42"/>
  <c r="BI102" i="42"/>
  <c r="BJ102" i="42"/>
  <c r="BK102" i="42"/>
  <c r="BL102" i="42"/>
  <c r="BM102" i="42"/>
  <c r="BN102" i="42"/>
  <c r="BO102" i="42"/>
  <c r="BF103" i="42"/>
  <c r="BG103" i="42"/>
  <c r="BH103" i="42"/>
  <c r="BI103" i="42"/>
  <c r="BJ103" i="42"/>
  <c r="BK103" i="42"/>
  <c r="BL103" i="42"/>
  <c r="BM103" i="42"/>
  <c r="BN103" i="42"/>
  <c r="BO103" i="42"/>
  <c r="BF104" i="42"/>
  <c r="BG104" i="42"/>
  <c r="BH104" i="42"/>
  <c r="BI104" i="42"/>
  <c r="BJ104" i="42"/>
  <c r="BK104" i="42"/>
  <c r="BL104" i="42"/>
  <c r="BM104" i="42"/>
  <c r="BN104" i="42"/>
  <c r="BO104" i="42"/>
  <c r="BF105" i="42"/>
  <c r="BG105" i="42"/>
  <c r="BH105" i="42"/>
  <c r="BI105" i="42"/>
  <c r="BJ105" i="42"/>
  <c r="BK105" i="42"/>
  <c r="BL105" i="42"/>
  <c r="BM105" i="42"/>
  <c r="BN105" i="42"/>
  <c r="BO105" i="42"/>
  <c r="BF106" i="42"/>
  <c r="BG106" i="42"/>
  <c r="BH106" i="42"/>
  <c r="BI106" i="42"/>
  <c r="BJ106" i="42"/>
  <c r="BK106" i="42"/>
  <c r="BL106" i="42"/>
  <c r="BM106" i="42"/>
  <c r="BN106" i="42"/>
  <c r="BO106" i="42"/>
  <c r="BF107" i="42"/>
  <c r="BG107" i="42"/>
  <c r="BH107" i="42"/>
  <c r="BI107" i="42"/>
  <c r="BJ107" i="42"/>
  <c r="BK107" i="42"/>
  <c r="BL107" i="42"/>
  <c r="BM107" i="42"/>
  <c r="BN107" i="42"/>
  <c r="BO107" i="42"/>
  <c r="BF108" i="42"/>
  <c r="BG108" i="42"/>
  <c r="BH108" i="42"/>
  <c r="BI108" i="42"/>
  <c r="BJ108" i="42"/>
  <c r="BK108" i="42"/>
  <c r="BL108" i="42"/>
  <c r="BM108" i="42"/>
  <c r="BN108" i="42"/>
  <c r="BO108" i="42"/>
  <c r="BF109" i="42"/>
  <c r="BG109" i="42"/>
  <c r="BH109" i="42"/>
  <c r="BI109" i="42"/>
  <c r="BJ109" i="42"/>
  <c r="BK109" i="42"/>
  <c r="BL109" i="42"/>
  <c r="BM109" i="42"/>
  <c r="BN109" i="42"/>
  <c r="BO109" i="42"/>
  <c r="BF110" i="42"/>
  <c r="BG110" i="42"/>
  <c r="BH110" i="42"/>
  <c r="BI110" i="42"/>
  <c r="BJ110" i="42"/>
  <c r="BK110" i="42"/>
  <c r="BL110" i="42"/>
  <c r="BM110" i="42"/>
  <c r="BN110" i="42"/>
  <c r="BO110" i="42"/>
  <c r="BF111" i="42"/>
  <c r="BG111" i="42"/>
  <c r="BH111" i="42"/>
  <c r="BI111" i="42"/>
  <c r="BJ111" i="42"/>
  <c r="BK111" i="42"/>
  <c r="BL111" i="42"/>
  <c r="BM111" i="42"/>
  <c r="BN111" i="42"/>
  <c r="BO111" i="42"/>
  <c r="BF112" i="42"/>
  <c r="BG112" i="42"/>
  <c r="BH112" i="42"/>
  <c r="BI112" i="42"/>
  <c r="BJ112" i="42"/>
  <c r="BK112" i="42"/>
  <c r="BL112" i="42"/>
  <c r="BM112" i="42"/>
  <c r="BN112" i="42"/>
  <c r="BO112" i="42"/>
  <c r="BF113" i="42"/>
  <c r="BG113" i="42"/>
  <c r="BH113" i="42"/>
  <c r="BI113" i="42"/>
  <c r="BJ113" i="42"/>
  <c r="BK113" i="42"/>
  <c r="BL113" i="42"/>
  <c r="BM113" i="42"/>
  <c r="BN113" i="42"/>
  <c r="BO113" i="42"/>
  <c r="BF114" i="42"/>
  <c r="BG114" i="42"/>
  <c r="BH114" i="42"/>
  <c r="BI114" i="42"/>
  <c r="BJ114" i="42"/>
  <c r="BK114" i="42"/>
  <c r="BL114" i="42"/>
  <c r="BM114" i="42"/>
  <c r="BN114" i="42"/>
  <c r="BO114" i="42"/>
  <c r="BF115" i="42"/>
  <c r="BG115" i="42"/>
  <c r="BH115" i="42"/>
  <c r="BI115" i="42"/>
  <c r="BJ115" i="42"/>
  <c r="BK115" i="42"/>
  <c r="BL115" i="42"/>
  <c r="BM115" i="42"/>
  <c r="BN115" i="42"/>
  <c r="BO115" i="42"/>
  <c r="BF116" i="42"/>
  <c r="BG116" i="42"/>
  <c r="BH116" i="42"/>
  <c r="BI116" i="42"/>
  <c r="BJ116" i="42"/>
  <c r="BK116" i="42"/>
  <c r="BL116" i="42"/>
  <c r="BM116" i="42"/>
  <c r="BN116" i="42"/>
  <c r="BO116" i="42"/>
  <c r="BF117" i="42"/>
  <c r="BG117" i="42"/>
  <c r="BH117" i="42"/>
  <c r="BI117" i="42"/>
  <c r="BJ117" i="42"/>
  <c r="BK117" i="42"/>
  <c r="BL117" i="42"/>
  <c r="BM117" i="42"/>
  <c r="BN117" i="42"/>
  <c r="BO117" i="42"/>
  <c r="BF118" i="42"/>
  <c r="BG118" i="42"/>
  <c r="BH118" i="42"/>
  <c r="BI118" i="42"/>
  <c r="BJ118" i="42"/>
  <c r="BK118" i="42"/>
  <c r="BL118" i="42"/>
  <c r="BM118" i="42"/>
  <c r="BN118" i="42"/>
  <c r="BO118" i="42"/>
  <c r="BF119" i="42"/>
  <c r="BG119" i="42"/>
  <c r="BH119" i="42"/>
  <c r="BI119" i="42"/>
  <c r="BJ119" i="42"/>
  <c r="BK119" i="42"/>
  <c r="BL119" i="42"/>
  <c r="BM119" i="42"/>
  <c r="BN119" i="42"/>
  <c r="BO119" i="42"/>
  <c r="BF120" i="42"/>
  <c r="BG120" i="42"/>
  <c r="BH120" i="42"/>
  <c r="BI120" i="42"/>
  <c r="BJ120" i="42"/>
  <c r="BK120" i="42"/>
  <c r="BL120" i="42"/>
  <c r="BM120" i="42"/>
  <c r="BN120" i="42"/>
  <c r="BO120" i="42"/>
  <c r="BF121" i="42"/>
  <c r="BG121" i="42"/>
  <c r="BH121" i="42"/>
  <c r="BI121" i="42"/>
  <c r="BJ121" i="42"/>
  <c r="BK121" i="42"/>
  <c r="BL121" i="42"/>
  <c r="BM121" i="42"/>
  <c r="BN121" i="42"/>
  <c r="BO121" i="42"/>
  <c r="BF122" i="42"/>
  <c r="BG122" i="42"/>
  <c r="BH122" i="42"/>
  <c r="BI122" i="42"/>
  <c r="BJ122" i="42"/>
  <c r="BK122" i="42"/>
  <c r="BL122" i="42"/>
  <c r="BM122" i="42"/>
  <c r="BN122" i="42"/>
  <c r="BO122" i="42"/>
  <c r="BF123" i="42"/>
  <c r="BG123" i="42"/>
  <c r="BH123" i="42"/>
  <c r="BI123" i="42"/>
  <c r="BJ123" i="42"/>
  <c r="BK123" i="42"/>
  <c r="BL123" i="42"/>
  <c r="BM123" i="42"/>
  <c r="BN123" i="42"/>
  <c r="BO123" i="42"/>
  <c r="BF124" i="42"/>
  <c r="BG124" i="42"/>
  <c r="BH124" i="42"/>
  <c r="BI124" i="42"/>
  <c r="BJ124" i="42"/>
  <c r="BK124" i="42"/>
  <c r="BL124" i="42"/>
  <c r="BM124" i="42"/>
  <c r="BN124" i="42"/>
  <c r="BO124" i="42"/>
  <c r="BF125" i="42"/>
  <c r="BG125" i="42"/>
  <c r="BH125" i="42"/>
  <c r="BI125" i="42"/>
  <c r="BJ125" i="42"/>
  <c r="BK125" i="42"/>
  <c r="BL125" i="42"/>
  <c r="BM125" i="42"/>
  <c r="BN125" i="42"/>
  <c r="BO125" i="42"/>
  <c r="BF126" i="42"/>
  <c r="BG126" i="42"/>
  <c r="BH126" i="42"/>
  <c r="BI126" i="42"/>
  <c r="BJ126" i="42"/>
  <c r="BK126" i="42"/>
  <c r="BL126" i="42"/>
  <c r="BM126" i="42"/>
  <c r="BN126" i="42"/>
  <c r="BO126" i="42"/>
  <c r="BF127" i="42"/>
  <c r="BG127" i="42"/>
  <c r="BH127" i="42"/>
  <c r="BI127" i="42"/>
  <c r="BJ127" i="42"/>
  <c r="BK127" i="42"/>
  <c r="BL127" i="42"/>
  <c r="BM127" i="42"/>
  <c r="BN127" i="42"/>
  <c r="BO127" i="42"/>
  <c r="BF128" i="42"/>
  <c r="BG128" i="42"/>
  <c r="BH128" i="42"/>
  <c r="BI128" i="42"/>
  <c r="BJ128" i="42"/>
  <c r="BK128" i="42"/>
  <c r="BL128" i="42"/>
  <c r="BM128" i="42"/>
  <c r="BN128" i="42"/>
  <c r="BO128" i="42"/>
  <c r="BF129" i="42"/>
  <c r="BG129" i="42"/>
  <c r="BH129" i="42"/>
  <c r="BI129" i="42"/>
  <c r="BJ129" i="42"/>
  <c r="BK129" i="42"/>
  <c r="BL129" i="42"/>
  <c r="BM129" i="42"/>
  <c r="BN129" i="42"/>
  <c r="BO129" i="42"/>
  <c r="BF130" i="42"/>
  <c r="BG130" i="42"/>
  <c r="BH130" i="42"/>
  <c r="BI130" i="42"/>
  <c r="BJ130" i="42"/>
  <c r="BK130" i="42"/>
  <c r="BL130" i="42"/>
  <c r="BM130" i="42"/>
  <c r="BN130" i="42"/>
  <c r="BO130" i="42"/>
  <c r="BF131" i="42"/>
  <c r="BG131" i="42"/>
  <c r="BH131" i="42"/>
  <c r="BI131" i="42"/>
  <c r="BJ131" i="42"/>
  <c r="BK131" i="42"/>
  <c r="BL131" i="42"/>
  <c r="BM131" i="42"/>
  <c r="BN131" i="42"/>
  <c r="BO131" i="42"/>
  <c r="BF132" i="42"/>
  <c r="BG132" i="42"/>
  <c r="BH132" i="42"/>
  <c r="BI132" i="42"/>
  <c r="BJ132" i="42"/>
  <c r="BK132" i="42"/>
  <c r="BL132" i="42"/>
  <c r="BM132" i="42"/>
  <c r="BN132" i="42"/>
  <c r="BO132" i="42"/>
  <c r="BF133" i="42"/>
  <c r="BG133" i="42"/>
  <c r="BH133" i="42"/>
  <c r="BI133" i="42"/>
  <c r="BJ133" i="42"/>
  <c r="BK133" i="42"/>
  <c r="BL133" i="42"/>
  <c r="BM133" i="42"/>
  <c r="BN133" i="42"/>
  <c r="BO133" i="42"/>
  <c r="BF134" i="42"/>
  <c r="BG134" i="42"/>
  <c r="BH134" i="42"/>
  <c r="BI134" i="42"/>
  <c r="BJ134" i="42"/>
  <c r="BK134" i="42"/>
  <c r="BL134" i="42"/>
  <c r="BM134" i="42"/>
  <c r="BN134" i="42"/>
  <c r="BO134" i="42"/>
  <c r="BF135" i="42"/>
  <c r="BG135" i="42"/>
  <c r="BH135" i="42"/>
  <c r="BI135" i="42"/>
  <c r="BJ135" i="42"/>
  <c r="BK135" i="42"/>
  <c r="BL135" i="42"/>
  <c r="BM135" i="42"/>
  <c r="BN135" i="42"/>
  <c r="BO135" i="42"/>
  <c r="BF136" i="42"/>
  <c r="BG136" i="42"/>
  <c r="BH136" i="42"/>
  <c r="BI136" i="42"/>
  <c r="BJ136" i="42"/>
  <c r="BK136" i="42"/>
  <c r="BL136" i="42"/>
  <c r="BM136" i="42"/>
  <c r="BN136" i="42"/>
  <c r="BO136" i="42"/>
  <c r="BF137" i="42"/>
  <c r="BG137" i="42"/>
  <c r="BH137" i="42"/>
  <c r="BI137" i="42"/>
  <c r="BJ137" i="42"/>
  <c r="BK137" i="42"/>
  <c r="BL137" i="42"/>
  <c r="BM137" i="42"/>
  <c r="BN137" i="42"/>
  <c r="BO137" i="42"/>
  <c r="BF138" i="42"/>
  <c r="BG138" i="42"/>
  <c r="BH138" i="42"/>
  <c r="BI138" i="42"/>
  <c r="BJ138" i="42"/>
  <c r="BK138" i="42"/>
  <c r="BL138" i="42"/>
  <c r="BM138" i="42"/>
  <c r="BN138" i="42"/>
  <c r="BO138" i="42"/>
  <c r="BF139" i="42"/>
  <c r="BG139" i="42"/>
  <c r="BH139" i="42"/>
  <c r="BI139" i="42"/>
  <c r="BJ139" i="42"/>
  <c r="BK139" i="42"/>
  <c r="BL139" i="42"/>
  <c r="BM139" i="42"/>
  <c r="BN139" i="42"/>
  <c r="BO139" i="42"/>
  <c r="BF140" i="42"/>
  <c r="BG140" i="42"/>
  <c r="BH140" i="42"/>
  <c r="BI140" i="42"/>
  <c r="BJ140" i="42"/>
  <c r="BK140" i="42"/>
  <c r="BL140" i="42"/>
  <c r="BM140" i="42"/>
  <c r="BN140" i="42"/>
  <c r="BO140" i="42"/>
  <c r="BF141" i="42"/>
  <c r="BG141" i="42"/>
  <c r="BH141" i="42"/>
  <c r="BI141" i="42"/>
  <c r="BJ141" i="42"/>
  <c r="BK141" i="42"/>
  <c r="BL141" i="42"/>
  <c r="BM141" i="42"/>
  <c r="BN141" i="42"/>
  <c r="BO141" i="42"/>
  <c r="BF142" i="42"/>
  <c r="BG142" i="42"/>
  <c r="BH142" i="42"/>
  <c r="BI142" i="42"/>
  <c r="BJ142" i="42"/>
  <c r="BK142" i="42"/>
  <c r="BL142" i="42"/>
  <c r="BM142" i="42"/>
  <c r="BN142" i="42"/>
  <c r="BO142" i="42"/>
  <c r="BF143" i="42"/>
  <c r="BG143" i="42"/>
  <c r="BH143" i="42"/>
  <c r="BI143" i="42"/>
  <c r="BJ143" i="42"/>
  <c r="BK143" i="42"/>
  <c r="BL143" i="42"/>
  <c r="BM143" i="42"/>
  <c r="BN143" i="42"/>
  <c r="BO143" i="42"/>
  <c r="BF144" i="42"/>
  <c r="BG144" i="42"/>
  <c r="BH144" i="42"/>
  <c r="BI144" i="42"/>
  <c r="BJ144" i="42"/>
  <c r="BK144" i="42"/>
  <c r="BL144" i="42"/>
  <c r="BM144" i="42"/>
  <c r="BN144" i="42"/>
  <c r="BO144" i="42"/>
  <c r="BF145" i="42"/>
  <c r="BG145" i="42"/>
  <c r="BH145" i="42"/>
  <c r="BI145" i="42"/>
  <c r="BJ145" i="42"/>
  <c r="BK145" i="42"/>
  <c r="BL145" i="42"/>
  <c r="BM145" i="42"/>
  <c r="BN145" i="42"/>
  <c r="BO145" i="42"/>
  <c r="BF146" i="42"/>
  <c r="BG146" i="42"/>
  <c r="BH146" i="42"/>
  <c r="BI146" i="42"/>
  <c r="BJ146" i="42"/>
  <c r="BK146" i="42"/>
  <c r="BL146" i="42"/>
  <c r="BM146" i="42"/>
  <c r="BN146" i="42"/>
  <c r="BO146" i="42"/>
  <c r="BF147" i="42"/>
  <c r="BG147" i="42"/>
  <c r="BH147" i="42"/>
  <c r="BI147" i="42"/>
  <c r="BJ147" i="42"/>
  <c r="BK147" i="42"/>
  <c r="BL147" i="42"/>
  <c r="BM147" i="42"/>
  <c r="BN147" i="42"/>
  <c r="BO147" i="42"/>
  <c r="BF148" i="42"/>
  <c r="BG148" i="42"/>
  <c r="BH148" i="42"/>
  <c r="BI148" i="42"/>
  <c r="BJ148" i="42"/>
  <c r="BK148" i="42"/>
  <c r="BL148" i="42"/>
  <c r="BM148" i="42"/>
  <c r="BN148" i="42"/>
  <c r="BO148" i="42"/>
  <c r="BF149" i="42"/>
  <c r="BG149" i="42"/>
  <c r="BH149" i="42"/>
  <c r="BI149" i="42"/>
  <c r="BJ149" i="42"/>
  <c r="BK149" i="42"/>
  <c r="BL149" i="42"/>
  <c r="BM149" i="42"/>
  <c r="BN149" i="42"/>
  <c r="BO149" i="42"/>
  <c r="BF150" i="42"/>
  <c r="BG150" i="42"/>
  <c r="BH150" i="42"/>
  <c r="BI150" i="42"/>
  <c r="BJ150" i="42"/>
  <c r="BK150" i="42"/>
  <c r="BL150" i="42"/>
  <c r="BM150" i="42"/>
  <c r="BN150" i="42"/>
  <c r="BO150" i="42"/>
  <c r="BF151" i="42"/>
  <c r="BG151" i="42"/>
  <c r="BH151" i="42"/>
  <c r="BI151" i="42"/>
  <c r="BJ151" i="42"/>
  <c r="BK151" i="42"/>
  <c r="BL151" i="42"/>
  <c r="BM151" i="42"/>
  <c r="BN151" i="42"/>
  <c r="BO151" i="42"/>
  <c r="BF152" i="42"/>
  <c r="BG152" i="42"/>
  <c r="BH152" i="42"/>
  <c r="BI152" i="42"/>
  <c r="BJ152" i="42"/>
  <c r="BK152" i="42"/>
  <c r="BL152" i="42"/>
  <c r="BM152" i="42"/>
  <c r="BN152" i="42"/>
  <c r="BO152" i="42"/>
  <c r="BF153" i="42"/>
  <c r="BG153" i="42"/>
  <c r="BH153" i="42"/>
  <c r="BI153" i="42"/>
  <c r="BJ153" i="42"/>
  <c r="BK153" i="42"/>
  <c r="BL153" i="42"/>
  <c r="BM153" i="42"/>
  <c r="BN153" i="42"/>
  <c r="BO153" i="42"/>
  <c r="BF154" i="42"/>
  <c r="BG154" i="42"/>
  <c r="BH154" i="42"/>
  <c r="BI154" i="42"/>
  <c r="BJ154" i="42"/>
  <c r="BK154" i="42"/>
  <c r="BL154" i="42"/>
  <c r="BM154" i="42"/>
  <c r="BN154" i="42"/>
  <c r="BO154" i="42"/>
  <c r="BF155" i="42"/>
  <c r="BG155" i="42"/>
  <c r="BH155" i="42"/>
  <c r="BI155" i="42"/>
  <c r="BJ155" i="42"/>
  <c r="BK155" i="42"/>
  <c r="BL155" i="42"/>
  <c r="BM155" i="42"/>
  <c r="BN155" i="42"/>
  <c r="BO155" i="42"/>
  <c r="BF156" i="42"/>
  <c r="BG156" i="42"/>
  <c r="BH156" i="42"/>
  <c r="BI156" i="42"/>
  <c r="BJ156" i="42"/>
  <c r="BK156" i="42"/>
  <c r="BL156" i="42"/>
  <c r="BM156" i="42"/>
  <c r="BN156" i="42"/>
  <c r="BO156" i="42"/>
  <c r="BF157" i="42"/>
  <c r="BG157" i="42"/>
  <c r="BH157" i="42"/>
  <c r="BI157" i="42"/>
  <c r="BJ157" i="42"/>
  <c r="BK157" i="42"/>
  <c r="BL157" i="42"/>
  <c r="BM157" i="42"/>
  <c r="BN157" i="42"/>
  <c r="BO157" i="42"/>
  <c r="BF158" i="42"/>
  <c r="BG158" i="42"/>
  <c r="BH158" i="42"/>
  <c r="BI158" i="42"/>
  <c r="BJ158" i="42"/>
  <c r="BK158" i="42"/>
  <c r="BL158" i="42"/>
  <c r="BM158" i="42"/>
  <c r="BN158" i="42"/>
  <c r="BO158" i="42"/>
  <c r="BF159" i="42"/>
  <c r="BG159" i="42"/>
  <c r="BH159" i="42"/>
  <c r="BI159" i="42"/>
  <c r="BJ159" i="42"/>
  <c r="BK159" i="42"/>
  <c r="BL159" i="42"/>
  <c r="BM159" i="42"/>
  <c r="BN159" i="42"/>
  <c r="BO159" i="42"/>
  <c r="BF160" i="42"/>
  <c r="BG160" i="42"/>
  <c r="BH160" i="42"/>
  <c r="BI160" i="42"/>
  <c r="BJ160" i="42"/>
  <c r="BK160" i="42"/>
  <c r="BL160" i="42"/>
  <c r="BM160" i="42"/>
  <c r="BN160" i="42"/>
  <c r="BO160" i="42"/>
  <c r="BF161" i="42"/>
  <c r="BG161" i="42"/>
  <c r="BH161" i="42"/>
  <c r="BI161" i="42"/>
  <c r="BJ161" i="42"/>
  <c r="BK161" i="42"/>
  <c r="BL161" i="42"/>
  <c r="BM161" i="42"/>
  <c r="BN161" i="42"/>
  <c r="BO161" i="42"/>
  <c r="BF162" i="42"/>
  <c r="BG162" i="42"/>
  <c r="BH162" i="42"/>
  <c r="BI162" i="42"/>
  <c r="BJ162" i="42"/>
  <c r="BK162" i="42"/>
  <c r="BL162" i="42"/>
  <c r="BM162" i="42"/>
  <c r="BN162" i="42"/>
  <c r="BO162" i="42"/>
  <c r="BF163" i="42"/>
  <c r="BG163" i="42"/>
  <c r="BH163" i="42"/>
  <c r="BI163" i="42"/>
  <c r="BJ163" i="42"/>
  <c r="BK163" i="42"/>
  <c r="BL163" i="42"/>
  <c r="BM163" i="42"/>
  <c r="BN163" i="42"/>
  <c r="BO163" i="42"/>
  <c r="BF164" i="42"/>
  <c r="BG164" i="42"/>
  <c r="BH164" i="42"/>
  <c r="BI164" i="42"/>
  <c r="BJ164" i="42"/>
  <c r="BK164" i="42"/>
  <c r="BL164" i="42"/>
  <c r="BM164" i="42"/>
  <c r="BN164" i="42"/>
  <c r="BO164" i="42"/>
  <c r="BF165" i="42"/>
  <c r="BG165" i="42"/>
  <c r="BH165" i="42"/>
  <c r="BI165" i="42"/>
  <c r="BJ165" i="42"/>
  <c r="BK165" i="42"/>
  <c r="BL165" i="42"/>
  <c r="BM165" i="42"/>
  <c r="BN165" i="42"/>
  <c r="BO165" i="42"/>
  <c r="BF166" i="42"/>
  <c r="BG166" i="42"/>
  <c r="BH166" i="42"/>
  <c r="BI166" i="42"/>
  <c r="BJ166" i="42"/>
  <c r="BK166" i="42"/>
  <c r="BL166" i="42"/>
  <c r="BM166" i="42"/>
  <c r="BN166" i="42"/>
  <c r="BO166" i="42"/>
  <c r="BF167" i="42"/>
  <c r="BG167" i="42"/>
  <c r="BH167" i="42"/>
  <c r="BI167" i="42"/>
  <c r="BJ167" i="42"/>
  <c r="BK167" i="42"/>
  <c r="BL167" i="42"/>
  <c r="BM167" i="42"/>
  <c r="BN167" i="42"/>
  <c r="BO167" i="42"/>
  <c r="BF168" i="42"/>
  <c r="BG168" i="42"/>
  <c r="BH168" i="42"/>
  <c r="BI168" i="42"/>
  <c r="BJ168" i="42"/>
  <c r="BK168" i="42"/>
  <c r="BL168" i="42"/>
  <c r="BM168" i="42"/>
  <c r="BN168" i="42"/>
  <c r="BO168" i="42"/>
  <c r="BF169" i="42"/>
  <c r="BG169" i="42"/>
  <c r="BH169" i="42"/>
  <c r="BI169" i="42"/>
  <c r="BJ169" i="42"/>
  <c r="BK169" i="42"/>
  <c r="BL169" i="42"/>
  <c r="BM169" i="42"/>
  <c r="BN169" i="42"/>
  <c r="BO169" i="42"/>
  <c r="BF170" i="42"/>
  <c r="BG170" i="42"/>
  <c r="BH170" i="42"/>
  <c r="BI170" i="42"/>
  <c r="BJ170" i="42"/>
  <c r="BK170" i="42"/>
  <c r="BL170" i="42"/>
  <c r="BM170" i="42"/>
  <c r="BN170" i="42"/>
  <c r="BO170" i="42"/>
  <c r="BF171" i="42"/>
  <c r="BG171" i="42"/>
  <c r="BH171" i="42"/>
  <c r="BI171" i="42"/>
  <c r="BJ171" i="42"/>
  <c r="BK171" i="42"/>
  <c r="BL171" i="42"/>
  <c r="BM171" i="42"/>
  <c r="BN171" i="42"/>
  <c r="BO171" i="42"/>
  <c r="BF172" i="42"/>
  <c r="BG172" i="42"/>
  <c r="BH172" i="42"/>
  <c r="BI172" i="42"/>
  <c r="BJ172" i="42"/>
  <c r="BK172" i="42"/>
  <c r="BL172" i="42"/>
  <c r="BM172" i="42"/>
  <c r="BN172" i="42"/>
  <c r="BO172" i="42"/>
  <c r="BF173" i="42"/>
  <c r="BG173" i="42"/>
  <c r="BH173" i="42"/>
  <c r="BI173" i="42"/>
  <c r="BJ173" i="42"/>
  <c r="BK173" i="42"/>
  <c r="BL173" i="42"/>
  <c r="BM173" i="42"/>
  <c r="BN173" i="42"/>
  <c r="BO173" i="42"/>
  <c r="BF174" i="42"/>
  <c r="BG174" i="42"/>
  <c r="BH174" i="42"/>
  <c r="BI174" i="42"/>
  <c r="BJ174" i="42"/>
  <c r="BK174" i="42"/>
  <c r="BL174" i="42"/>
  <c r="BM174" i="42"/>
  <c r="BN174" i="42"/>
  <c r="BO174" i="42"/>
  <c r="BF175" i="42"/>
  <c r="BG175" i="42"/>
  <c r="BH175" i="42"/>
  <c r="BI175" i="42"/>
  <c r="BJ175" i="42"/>
  <c r="BK175" i="42"/>
  <c r="BL175" i="42"/>
  <c r="BM175" i="42"/>
  <c r="BN175" i="42"/>
  <c r="BO175" i="42"/>
  <c r="BF176" i="42"/>
  <c r="BG176" i="42"/>
  <c r="BH176" i="42"/>
  <c r="BI176" i="42"/>
  <c r="BJ176" i="42"/>
  <c r="BK176" i="42"/>
  <c r="BL176" i="42"/>
  <c r="BM176" i="42"/>
  <c r="BN176" i="42"/>
  <c r="BO176" i="42"/>
  <c r="BF177" i="42"/>
  <c r="BG177" i="42"/>
  <c r="BH177" i="42"/>
  <c r="BI177" i="42"/>
  <c r="BJ177" i="42"/>
  <c r="BK177" i="42"/>
  <c r="BL177" i="42"/>
  <c r="BM177" i="42"/>
  <c r="BN177" i="42"/>
  <c r="BO177" i="42"/>
  <c r="BF178" i="42"/>
  <c r="BG178" i="42"/>
  <c r="BH178" i="42"/>
  <c r="BI178" i="42"/>
  <c r="BJ178" i="42"/>
  <c r="BK178" i="42"/>
  <c r="BL178" i="42"/>
  <c r="BM178" i="42"/>
  <c r="BN178" i="42"/>
  <c r="BO178" i="42"/>
  <c r="BF179" i="42"/>
  <c r="BG179" i="42"/>
  <c r="BH179" i="42"/>
  <c r="BI179" i="42"/>
  <c r="BJ179" i="42"/>
  <c r="BK179" i="42"/>
  <c r="BL179" i="42"/>
  <c r="BM179" i="42"/>
  <c r="BN179" i="42"/>
  <c r="BO179" i="42"/>
  <c r="BF180" i="42"/>
  <c r="BG180" i="42"/>
  <c r="BH180" i="42"/>
  <c r="BI180" i="42"/>
  <c r="BJ180" i="42"/>
  <c r="BK180" i="42"/>
  <c r="BL180" i="42"/>
  <c r="BM180" i="42"/>
  <c r="BN180" i="42"/>
  <c r="BO180" i="42"/>
  <c r="BF181" i="42"/>
  <c r="BG181" i="42"/>
  <c r="BH181" i="42"/>
  <c r="BI181" i="42"/>
  <c r="BJ181" i="42"/>
  <c r="BK181" i="42"/>
  <c r="BL181" i="42"/>
  <c r="BM181" i="42"/>
  <c r="BN181" i="42"/>
  <c r="BO181" i="42"/>
  <c r="BF182" i="42"/>
  <c r="BG182" i="42"/>
  <c r="BH182" i="42"/>
  <c r="BI182" i="42"/>
  <c r="BJ182" i="42"/>
  <c r="BK182" i="42"/>
  <c r="BL182" i="42"/>
  <c r="BM182" i="42"/>
  <c r="BN182" i="42"/>
  <c r="BO182" i="42"/>
  <c r="BF183" i="42"/>
  <c r="BG183" i="42"/>
  <c r="BH183" i="42"/>
  <c r="BI183" i="42"/>
  <c r="BJ183" i="42"/>
  <c r="BK183" i="42"/>
  <c r="BL183" i="42"/>
  <c r="BM183" i="42"/>
  <c r="BN183" i="42"/>
  <c r="BO183" i="42"/>
  <c r="BF184" i="42"/>
  <c r="BG184" i="42"/>
  <c r="BH184" i="42"/>
  <c r="BI184" i="42"/>
  <c r="BJ184" i="42"/>
  <c r="BK184" i="42"/>
  <c r="BL184" i="42"/>
  <c r="BM184" i="42"/>
  <c r="BN184" i="42"/>
  <c r="BO184" i="42"/>
  <c r="BF185" i="42"/>
  <c r="BG185" i="42"/>
  <c r="BH185" i="42"/>
  <c r="BI185" i="42"/>
  <c r="BJ185" i="42"/>
  <c r="BK185" i="42"/>
  <c r="BL185" i="42"/>
  <c r="BM185" i="42"/>
  <c r="BN185" i="42"/>
  <c r="BO185" i="42"/>
  <c r="BF186" i="42"/>
  <c r="BG186" i="42"/>
  <c r="BH186" i="42"/>
  <c r="BI186" i="42"/>
  <c r="BJ186" i="42"/>
  <c r="BK186" i="42"/>
  <c r="BL186" i="42"/>
  <c r="BM186" i="42"/>
  <c r="BN186" i="42"/>
  <c r="BO186" i="42"/>
  <c r="BF187" i="42"/>
  <c r="BG187" i="42"/>
  <c r="BH187" i="42"/>
  <c r="BI187" i="42"/>
  <c r="BJ187" i="42"/>
  <c r="BK187" i="42"/>
  <c r="BL187" i="42"/>
  <c r="BM187" i="42"/>
  <c r="BN187" i="42"/>
  <c r="BO187" i="42"/>
  <c r="BF188" i="42"/>
  <c r="BG188" i="42"/>
  <c r="BH188" i="42"/>
  <c r="BI188" i="42"/>
  <c r="BJ188" i="42"/>
  <c r="BK188" i="42"/>
  <c r="BL188" i="42"/>
  <c r="BM188" i="42"/>
  <c r="BN188" i="42"/>
  <c r="BO188" i="42"/>
  <c r="BF189" i="42"/>
  <c r="BG189" i="42"/>
  <c r="BH189" i="42"/>
  <c r="BI189" i="42"/>
  <c r="BJ189" i="42"/>
  <c r="BK189" i="42"/>
  <c r="BL189" i="42"/>
  <c r="BM189" i="42"/>
  <c r="BN189" i="42"/>
  <c r="BO189" i="42"/>
  <c r="BF190" i="42"/>
  <c r="BG190" i="42"/>
  <c r="BH190" i="42"/>
  <c r="BI190" i="42"/>
  <c r="BJ190" i="42"/>
  <c r="BK190" i="42"/>
  <c r="BL190" i="42"/>
  <c r="BM190" i="42"/>
  <c r="BN190" i="42"/>
  <c r="BO190" i="42"/>
  <c r="BF191" i="42"/>
  <c r="BG191" i="42"/>
  <c r="BH191" i="42"/>
  <c r="BI191" i="42"/>
  <c r="BJ191" i="42"/>
  <c r="BK191" i="42"/>
  <c r="BL191" i="42"/>
  <c r="BM191" i="42"/>
  <c r="BN191" i="42"/>
  <c r="BO191" i="42"/>
  <c r="BF192" i="42"/>
  <c r="BG192" i="42"/>
  <c r="BH192" i="42"/>
  <c r="BI192" i="42"/>
  <c r="BJ192" i="42"/>
  <c r="BK192" i="42"/>
  <c r="BL192" i="42"/>
  <c r="BM192" i="42"/>
  <c r="BN192" i="42"/>
  <c r="BO192" i="42"/>
  <c r="BF193" i="42"/>
  <c r="BG193" i="42"/>
  <c r="BH193" i="42"/>
  <c r="BI193" i="42"/>
  <c r="BJ193" i="42"/>
  <c r="BK193" i="42"/>
  <c r="BL193" i="42"/>
  <c r="BM193" i="42"/>
  <c r="BN193" i="42"/>
  <c r="BO193" i="42"/>
  <c r="BF194" i="42"/>
  <c r="BG194" i="42"/>
  <c r="BH194" i="42"/>
  <c r="BI194" i="42"/>
  <c r="BJ194" i="42"/>
  <c r="BK194" i="42"/>
  <c r="BL194" i="42"/>
  <c r="BM194" i="42"/>
  <c r="BN194" i="42"/>
  <c r="BO194" i="42"/>
  <c r="BF195" i="42"/>
  <c r="BG195" i="42"/>
  <c r="BH195" i="42"/>
  <c r="BI195" i="42"/>
  <c r="BJ195" i="42"/>
  <c r="BK195" i="42"/>
  <c r="BL195" i="42"/>
  <c r="BM195" i="42"/>
  <c r="BN195" i="42"/>
  <c r="BO195" i="42"/>
  <c r="BF196" i="42"/>
  <c r="BG196" i="42"/>
  <c r="BH196" i="42"/>
  <c r="BI196" i="42"/>
  <c r="BJ196" i="42"/>
  <c r="BK196" i="42"/>
  <c r="BL196" i="42"/>
  <c r="BM196" i="42"/>
  <c r="BN196" i="42"/>
  <c r="BO196" i="42"/>
  <c r="BF197" i="42"/>
  <c r="BG197" i="42"/>
  <c r="BH197" i="42"/>
  <c r="BI197" i="42"/>
  <c r="BJ197" i="42"/>
  <c r="BK197" i="42"/>
  <c r="BL197" i="42"/>
  <c r="BM197" i="42"/>
  <c r="BN197" i="42"/>
  <c r="BO197" i="42"/>
  <c r="BF198" i="42"/>
  <c r="BG198" i="42"/>
  <c r="BH198" i="42"/>
  <c r="BI198" i="42"/>
  <c r="BJ198" i="42"/>
  <c r="BK198" i="42"/>
  <c r="BL198" i="42"/>
  <c r="BM198" i="42"/>
  <c r="BN198" i="42"/>
  <c r="BO198" i="42"/>
  <c r="BF199" i="42"/>
  <c r="BG199" i="42"/>
  <c r="BH199" i="42"/>
  <c r="BI199" i="42"/>
  <c r="BJ199" i="42"/>
  <c r="BK199" i="42"/>
  <c r="BL199" i="42"/>
  <c r="BM199" i="42"/>
  <c r="BN199" i="42"/>
  <c r="BO199" i="42"/>
  <c r="BF200" i="42"/>
  <c r="BG200" i="42"/>
  <c r="BH200" i="42"/>
  <c r="BI200" i="42"/>
  <c r="BJ200" i="42"/>
  <c r="BK200" i="42"/>
  <c r="BL200" i="42"/>
  <c r="BM200" i="42"/>
  <c r="BN200" i="42"/>
  <c r="BO200" i="42"/>
  <c r="BF201" i="42"/>
  <c r="BG201" i="42"/>
  <c r="BH201" i="42"/>
  <c r="BI201" i="42"/>
  <c r="BJ201" i="42"/>
  <c r="BK201" i="42"/>
  <c r="BL201" i="42"/>
  <c r="BM201" i="42"/>
  <c r="BN201" i="42"/>
  <c r="BO201" i="42"/>
  <c r="BF202" i="42"/>
  <c r="BG202" i="42"/>
  <c r="BH202" i="42"/>
  <c r="BI202" i="42"/>
  <c r="BJ202" i="42"/>
  <c r="BK202" i="42"/>
  <c r="BL202" i="42"/>
  <c r="BM202" i="42"/>
  <c r="BN202" i="42"/>
  <c r="BO202" i="42"/>
  <c r="BF203" i="42"/>
  <c r="BG203" i="42"/>
  <c r="BH203" i="42"/>
  <c r="BI203" i="42"/>
  <c r="BJ203" i="42"/>
  <c r="BK203" i="42"/>
  <c r="BL203" i="42"/>
  <c r="BM203" i="42"/>
  <c r="BN203" i="42"/>
  <c r="BO203" i="42"/>
  <c r="BF204" i="42"/>
  <c r="BG204" i="42"/>
  <c r="BH204" i="42"/>
  <c r="BI204" i="42"/>
  <c r="BJ204" i="42"/>
  <c r="BK204" i="42"/>
  <c r="BL204" i="42"/>
  <c r="BM204" i="42"/>
  <c r="BN204" i="42"/>
  <c r="BO204" i="42"/>
  <c r="BF205" i="42"/>
  <c r="BG205" i="42"/>
  <c r="BH205" i="42"/>
  <c r="BI205" i="42"/>
  <c r="BJ205" i="42"/>
  <c r="BK205" i="42"/>
  <c r="BL205" i="42"/>
  <c r="BM205" i="42"/>
  <c r="BN205" i="42"/>
  <c r="BO205" i="42"/>
  <c r="BF206" i="42"/>
  <c r="BG206" i="42"/>
  <c r="BH206" i="42"/>
  <c r="BI206" i="42"/>
  <c r="BJ206" i="42"/>
  <c r="BK206" i="42"/>
  <c r="BL206" i="42"/>
  <c r="BM206" i="42"/>
  <c r="BN206" i="42"/>
  <c r="BO206" i="42"/>
  <c r="BF207" i="42"/>
  <c r="BG207" i="42"/>
  <c r="BH207" i="42"/>
  <c r="BI207" i="42"/>
  <c r="BJ207" i="42"/>
  <c r="BK207" i="42"/>
  <c r="BL207" i="42"/>
  <c r="BM207" i="42"/>
  <c r="BN207" i="42"/>
  <c r="BO207" i="42"/>
  <c r="BF208" i="42"/>
  <c r="BG208" i="42"/>
  <c r="BH208" i="42"/>
  <c r="BI208" i="42"/>
  <c r="BJ208" i="42"/>
  <c r="BK208" i="42"/>
  <c r="BL208" i="42"/>
  <c r="BM208" i="42"/>
  <c r="BN208" i="42"/>
  <c r="BO208" i="42"/>
  <c r="BF209" i="42"/>
  <c r="BG209" i="42"/>
  <c r="BH209" i="42"/>
  <c r="BI209" i="42"/>
  <c r="BJ209" i="42"/>
  <c r="BK209" i="42"/>
  <c r="BL209" i="42"/>
  <c r="BM209" i="42"/>
  <c r="BN209" i="42"/>
  <c r="BO209" i="42"/>
  <c r="BF210" i="42"/>
  <c r="BG210" i="42"/>
  <c r="BH210" i="42"/>
  <c r="BI210" i="42"/>
  <c r="BJ210" i="42"/>
  <c r="BK210" i="42"/>
  <c r="BL210" i="42"/>
  <c r="BM210" i="42"/>
  <c r="BN210" i="42"/>
  <c r="BO210" i="42"/>
  <c r="BF211" i="42"/>
  <c r="BG211" i="42"/>
  <c r="BH211" i="42"/>
  <c r="BI211" i="42"/>
  <c r="BJ211" i="42"/>
  <c r="BK211" i="42"/>
  <c r="BL211" i="42"/>
  <c r="BM211" i="42"/>
  <c r="BN211" i="42"/>
  <c r="BO211" i="42"/>
  <c r="BF212" i="42"/>
  <c r="BG212" i="42"/>
  <c r="BH212" i="42"/>
  <c r="BI212" i="42"/>
  <c r="BJ212" i="42"/>
  <c r="BK212" i="42"/>
  <c r="BL212" i="42"/>
  <c r="BM212" i="42"/>
  <c r="BN212" i="42"/>
  <c r="BO212" i="42"/>
  <c r="BF213" i="42"/>
  <c r="BG213" i="42"/>
  <c r="BH213" i="42"/>
  <c r="BI213" i="42"/>
  <c r="BJ213" i="42"/>
  <c r="BK213" i="42"/>
  <c r="BL213" i="42"/>
  <c r="BM213" i="42"/>
  <c r="BN213" i="42"/>
  <c r="BO213" i="42"/>
  <c r="BF214" i="42"/>
  <c r="BG214" i="42"/>
  <c r="BH214" i="42"/>
  <c r="BI214" i="42"/>
  <c r="BJ214" i="42"/>
  <c r="BK214" i="42"/>
  <c r="BL214" i="42"/>
  <c r="BM214" i="42"/>
  <c r="BN214" i="42"/>
  <c r="BO214" i="42"/>
  <c r="BF215" i="42"/>
  <c r="BG215" i="42"/>
  <c r="BH215" i="42"/>
  <c r="BI215" i="42"/>
  <c r="BJ215" i="42"/>
  <c r="BK215" i="42"/>
  <c r="BL215" i="42"/>
  <c r="BM215" i="42"/>
  <c r="BN215" i="42"/>
  <c r="BO215" i="42"/>
  <c r="BF216" i="42"/>
  <c r="BG216" i="42"/>
  <c r="BH216" i="42"/>
  <c r="BI216" i="42"/>
  <c r="BJ216" i="42"/>
  <c r="BK216" i="42"/>
  <c r="BL216" i="42"/>
  <c r="BM216" i="42"/>
  <c r="BN216" i="42"/>
  <c r="BO216" i="42"/>
  <c r="BF217" i="42"/>
  <c r="BG217" i="42"/>
  <c r="BH217" i="42"/>
  <c r="BI217" i="42"/>
  <c r="BJ217" i="42"/>
  <c r="BK217" i="42"/>
  <c r="BL217" i="42"/>
  <c r="BM217" i="42"/>
  <c r="BN217" i="42"/>
  <c r="BO217" i="42"/>
  <c r="BF218" i="42"/>
  <c r="BG218" i="42"/>
  <c r="BH218" i="42"/>
  <c r="BI218" i="42"/>
  <c r="BJ218" i="42"/>
  <c r="BK218" i="42"/>
  <c r="BL218" i="42"/>
  <c r="BM218" i="42"/>
  <c r="BN218" i="42"/>
  <c r="BO218" i="42"/>
  <c r="BF219" i="42"/>
  <c r="BG219" i="42"/>
  <c r="BH219" i="42"/>
  <c r="BI219" i="42"/>
  <c r="BJ219" i="42"/>
  <c r="BK219" i="42"/>
  <c r="BL219" i="42"/>
  <c r="BM219" i="42"/>
  <c r="BN219" i="42"/>
  <c r="BO219" i="42"/>
  <c r="BF220" i="42"/>
  <c r="BG220" i="42"/>
  <c r="BH220" i="42"/>
  <c r="BI220" i="42"/>
  <c r="BJ220" i="42"/>
  <c r="BK220" i="42"/>
  <c r="BL220" i="42"/>
  <c r="BM220" i="42"/>
  <c r="BN220" i="42"/>
  <c r="BO220" i="42"/>
  <c r="BF221" i="42"/>
  <c r="BG221" i="42"/>
  <c r="BH221" i="42"/>
  <c r="BI221" i="42"/>
  <c r="BJ221" i="42"/>
  <c r="BK221" i="42"/>
  <c r="BL221" i="42"/>
  <c r="BM221" i="42"/>
  <c r="BN221" i="42"/>
  <c r="BO221" i="42"/>
  <c r="BF222" i="42"/>
  <c r="BG222" i="42"/>
  <c r="BH222" i="42"/>
  <c r="BI222" i="42"/>
  <c r="BJ222" i="42"/>
  <c r="BK222" i="42"/>
  <c r="BL222" i="42"/>
  <c r="BM222" i="42"/>
  <c r="BN222" i="42"/>
  <c r="BO222" i="42"/>
  <c r="BF223" i="42"/>
  <c r="BG223" i="42"/>
  <c r="BH223" i="42"/>
  <c r="BI223" i="42"/>
  <c r="BJ223" i="42"/>
  <c r="BK223" i="42"/>
  <c r="BL223" i="42"/>
  <c r="BM223" i="42"/>
  <c r="BN223" i="42"/>
  <c r="BO223" i="42"/>
  <c r="BF224" i="42"/>
  <c r="BG224" i="42"/>
  <c r="BH224" i="42"/>
  <c r="BI224" i="42"/>
  <c r="BJ224" i="42"/>
  <c r="BK224" i="42"/>
  <c r="BL224" i="42"/>
  <c r="BM224" i="42"/>
  <c r="BN224" i="42"/>
  <c r="BO224" i="42"/>
  <c r="BF225" i="42"/>
  <c r="BG225" i="42"/>
  <c r="BH225" i="42"/>
  <c r="BI225" i="42"/>
  <c r="BJ225" i="42"/>
  <c r="BK225" i="42"/>
  <c r="BL225" i="42"/>
  <c r="BM225" i="42"/>
  <c r="BN225" i="42"/>
  <c r="BO225" i="42"/>
  <c r="BF226" i="42"/>
  <c r="BG226" i="42"/>
  <c r="BH226" i="42"/>
  <c r="BI226" i="42"/>
  <c r="BJ226" i="42"/>
  <c r="BK226" i="42"/>
  <c r="BL226" i="42"/>
  <c r="BM226" i="42"/>
  <c r="BN226" i="42"/>
  <c r="BO226" i="42"/>
  <c r="BF227" i="42"/>
  <c r="BG227" i="42"/>
  <c r="BH227" i="42"/>
  <c r="BI227" i="42"/>
  <c r="BJ227" i="42"/>
  <c r="BK227" i="42"/>
  <c r="BL227" i="42"/>
  <c r="BM227" i="42"/>
  <c r="BN227" i="42"/>
  <c r="BO227" i="42"/>
  <c r="BF228" i="42"/>
  <c r="BG228" i="42"/>
  <c r="BH228" i="42"/>
  <c r="BI228" i="42"/>
  <c r="BJ228" i="42"/>
  <c r="BK228" i="42"/>
  <c r="BL228" i="42"/>
  <c r="BM228" i="42"/>
  <c r="BN228" i="42"/>
  <c r="BO228" i="42"/>
  <c r="BF229" i="42"/>
  <c r="BG229" i="42"/>
  <c r="BH229" i="42"/>
  <c r="BI229" i="42"/>
  <c r="BJ229" i="42"/>
  <c r="BK229" i="42"/>
  <c r="BL229" i="42"/>
  <c r="BM229" i="42"/>
  <c r="BN229" i="42"/>
  <c r="BO229" i="42"/>
  <c r="BF230" i="42"/>
  <c r="BG230" i="42"/>
  <c r="BH230" i="42"/>
  <c r="BI230" i="42"/>
  <c r="BJ230" i="42"/>
  <c r="BK230" i="42"/>
  <c r="BL230" i="42"/>
  <c r="BM230" i="42"/>
  <c r="BN230" i="42"/>
  <c r="BO230" i="42"/>
  <c r="BF231" i="42"/>
  <c r="BG231" i="42"/>
  <c r="BH231" i="42"/>
  <c r="BI231" i="42"/>
  <c r="BJ231" i="42"/>
  <c r="BK231" i="42"/>
  <c r="BL231" i="42"/>
  <c r="BM231" i="42"/>
  <c r="BN231" i="42"/>
  <c r="BO231" i="42"/>
  <c r="BF232" i="42"/>
  <c r="BG232" i="42"/>
  <c r="BH232" i="42"/>
  <c r="BI232" i="42"/>
  <c r="BJ232" i="42"/>
  <c r="BK232" i="42"/>
  <c r="BL232" i="42"/>
  <c r="BM232" i="42"/>
  <c r="BN232" i="42"/>
  <c r="BO232" i="42"/>
  <c r="BF233" i="42"/>
  <c r="BG233" i="42"/>
  <c r="BH233" i="42"/>
  <c r="BI233" i="42"/>
  <c r="BJ233" i="42"/>
  <c r="BK233" i="42"/>
  <c r="BL233" i="42"/>
  <c r="BM233" i="42"/>
  <c r="BN233" i="42"/>
  <c r="BO233" i="42"/>
  <c r="BF234" i="42"/>
  <c r="BG234" i="42"/>
  <c r="BH234" i="42"/>
  <c r="BI234" i="42"/>
  <c r="BJ234" i="42"/>
  <c r="BK234" i="42"/>
  <c r="BL234" i="42"/>
  <c r="BM234" i="42"/>
  <c r="BN234" i="42"/>
  <c r="BO234" i="42"/>
  <c r="BF235" i="42"/>
  <c r="BG235" i="42"/>
  <c r="BH235" i="42"/>
  <c r="BI235" i="42"/>
  <c r="BJ235" i="42"/>
  <c r="BK235" i="42"/>
  <c r="BL235" i="42"/>
  <c r="BM235" i="42"/>
  <c r="BN235" i="42"/>
  <c r="BO235" i="42"/>
  <c r="BF236" i="42"/>
  <c r="BG236" i="42"/>
  <c r="BH236" i="42"/>
  <c r="BI236" i="42"/>
  <c r="BJ236" i="42"/>
  <c r="BK236" i="42"/>
  <c r="BL236" i="42"/>
  <c r="BM236" i="42"/>
  <c r="BN236" i="42"/>
  <c r="BO236" i="42"/>
  <c r="BF237" i="42"/>
  <c r="BG237" i="42"/>
  <c r="BH237" i="42"/>
  <c r="BI237" i="42"/>
  <c r="BJ237" i="42"/>
  <c r="BK237" i="42"/>
  <c r="BL237" i="42"/>
  <c r="BM237" i="42"/>
  <c r="BN237" i="42"/>
  <c r="BO237" i="42"/>
  <c r="BF238" i="42"/>
  <c r="BG238" i="42"/>
  <c r="BH238" i="42"/>
  <c r="BI238" i="42"/>
  <c r="BJ238" i="42"/>
  <c r="BK238" i="42"/>
  <c r="BL238" i="42"/>
  <c r="BM238" i="42"/>
  <c r="BN238" i="42"/>
  <c r="BO238" i="42"/>
  <c r="BF239" i="42"/>
  <c r="BG239" i="42"/>
  <c r="BH239" i="42"/>
  <c r="BI239" i="42"/>
  <c r="BJ239" i="42"/>
  <c r="BK239" i="42"/>
  <c r="BL239" i="42"/>
  <c r="BM239" i="42"/>
  <c r="BN239" i="42"/>
  <c r="BO239" i="42"/>
  <c r="BF240" i="42"/>
  <c r="BG240" i="42"/>
  <c r="BH240" i="42"/>
  <c r="BI240" i="42"/>
  <c r="BJ240" i="42"/>
  <c r="BK240" i="42"/>
  <c r="BL240" i="42"/>
  <c r="BM240" i="42"/>
  <c r="BN240" i="42"/>
  <c r="BO240" i="42"/>
  <c r="BF241" i="42"/>
  <c r="BG241" i="42"/>
  <c r="BH241" i="42"/>
  <c r="BI241" i="42"/>
  <c r="BJ241" i="42"/>
  <c r="BK241" i="42"/>
  <c r="BL241" i="42"/>
  <c r="BM241" i="42"/>
  <c r="BN241" i="42"/>
  <c r="BO241" i="42"/>
  <c r="BF242" i="42"/>
  <c r="BG242" i="42"/>
  <c r="BH242" i="42"/>
  <c r="BI242" i="42"/>
  <c r="BJ242" i="42"/>
  <c r="BK242" i="42"/>
  <c r="BL242" i="42"/>
  <c r="BM242" i="42"/>
  <c r="BN242" i="42"/>
  <c r="BO242" i="42"/>
  <c r="BF243" i="42"/>
  <c r="BG243" i="42"/>
  <c r="BH243" i="42"/>
  <c r="BI243" i="42"/>
  <c r="BJ243" i="42"/>
  <c r="BK243" i="42"/>
  <c r="BL243" i="42"/>
  <c r="BM243" i="42"/>
  <c r="BN243" i="42"/>
  <c r="BO243" i="42"/>
  <c r="BF244" i="42"/>
  <c r="BG244" i="42"/>
  <c r="BH244" i="42"/>
  <c r="BI244" i="42"/>
  <c r="BJ244" i="42"/>
  <c r="BK244" i="42"/>
  <c r="BL244" i="42"/>
  <c r="BM244" i="42"/>
  <c r="BN244" i="42"/>
  <c r="BO244" i="42"/>
  <c r="BF245" i="42"/>
  <c r="BG245" i="42"/>
  <c r="BH245" i="42"/>
  <c r="BI245" i="42"/>
  <c r="BJ245" i="42"/>
  <c r="BK245" i="42"/>
  <c r="BL245" i="42"/>
  <c r="BM245" i="42"/>
  <c r="BN245" i="42"/>
  <c r="BO245" i="42"/>
  <c r="BF246" i="42"/>
  <c r="BG246" i="42"/>
  <c r="BH246" i="42"/>
  <c r="BI246" i="42"/>
  <c r="BJ246" i="42"/>
  <c r="BK246" i="42"/>
  <c r="BL246" i="42"/>
  <c r="BM246" i="42"/>
  <c r="BN246" i="42"/>
  <c r="BO246" i="42"/>
  <c r="BF247" i="42"/>
  <c r="BG247" i="42"/>
  <c r="BH247" i="42"/>
  <c r="BI247" i="42"/>
  <c r="BJ247" i="42"/>
  <c r="BK247" i="42"/>
  <c r="BL247" i="42"/>
  <c r="BM247" i="42"/>
  <c r="BN247" i="42"/>
  <c r="BO247" i="42"/>
  <c r="BF248" i="42"/>
  <c r="BG248" i="42"/>
  <c r="BH248" i="42"/>
  <c r="BI248" i="42"/>
  <c r="BJ248" i="42"/>
  <c r="BK248" i="42"/>
  <c r="BL248" i="42"/>
  <c r="BM248" i="42"/>
  <c r="BN248" i="42"/>
  <c r="BO248" i="42"/>
  <c r="BF249" i="42"/>
  <c r="BG249" i="42"/>
  <c r="BH249" i="42"/>
  <c r="BI249" i="42"/>
  <c r="BJ249" i="42"/>
  <c r="BK249" i="42"/>
  <c r="BL249" i="42"/>
  <c r="BM249" i="42"/>
  <c r="BN249" i="42"/>
  <c r="BO249" i="42"/>
  <c r="BF250" i="42"/>
  <c r="BG250" i="42"/>
  <c r="BH250" i="42"/>
  <c r="BI250" i="42"/>
  <c r="BJ250" i="42"/>
  <c r="BK250" i="42"/>
  <c r="BL250" i="42"/>
  <c r="BM250" i="42"/>
  <c r="BN250" i="42"/>
  <c r="BO250" i="42"/>
  <c r="BF251" i="42"/>
  <c r="BG251" i="42"/>
  <c r="BH251" i="42"/>
  <c r="BI251" i="42"/>
  <c r="BJ251" i="42"/>
  <c r="BK251" i="42"/>
  <c r="BL251" i="42"/>
  <c r="BM251" i="42"/>
  <c r="BN251" i="42"/>
  <c r="BO251" i="42"/>
  <c r="BF252" i="42"/>
  <c r="BG252" i="42"/>
  <c r="BH252" i="42"/>
  <c r="BI252" i="42"/>
  <c r="BJ252" i="42"/>
  <c r="BK252" i="42"/>
  <c r="BL252" i="42"/>
  <c r="BM252" i="42"/>
  <c r="BN252" i="42"/>
  <c r="BO252" i="42"/>
  <c r="BF253" i="42"/>
  <c r="BG253" i="42"/>
  <c r="BH253" i="42"/>
  <c r="BI253" i="42"/>
  <c r="BJ253" i="42"/>
  <c r="BK253" i="42"/>
  <c r="BL253" i="42"/>
  <c r="BM253" i="42"/>
  <c r="BN253" i="42"/>
  <c r="BO253" i="42"/>
  <c r="BF254" i="42"/>
  <c r="BG254" i="42"/>
  <c r="BH254" i="42"/>
  <c r="BI254" i="42"/>
  <c r="BJ254" i="42"/>
  <c r="BK254" i="42"/>
  <c r="BL254" i="42"/>
  <c r="BM254" i="42"/>
  <c r="BN254" i="42"/>
  <c r="BO254" i="42"/>
  <c r="BF255" i="42"/>
  <c r="BG255" i="42"/>
  <c r="BH255" i="42"/>
  <c r="BI255" i="42"/>
  <c r="BJ255" i="42"/>
  <c r="BK255" i="42"/>
  <c r="BL255" i="42"/>
  <c r="BM255" i="42"/>
  <c r="BN255" i="42"/>
  <c r="BO255" i="42"/>
  <c r="BF256" i="42"/>
  <c r="BG256" i="42"/>
  <c r="BH256" i="42"/>
  <c r="BI256" i="42"/>
  <c r="BJ256" i="42"/>
  <c r="BK256" i="42"/>
  <c r="BL256" i="42"/>
  <c r="BM256" i="42"/>
  <c r="BN256" i="42"/>
  <c r="BO256" i="42"/>
  <c r="BF257" i="42"/>
  <c r="BG257" i="42"/>
  <c r="BH257" i="42"/>
  <c r="BI257" i="42"/>
  <c r="BJ257" i="42"/>
  <c r="BK257" i="42"/>
  <c r="BL257" i="42"/>
  <c r="BM257" i="42"/>
  <c r="BN257" i="42"/>
  <c r="BO257" i="42"/>
  <c r="BF258" i="42"/>
  <c r="BG258" i="42"/>
  <c r="BH258" i="42"/>
  <c r="BI258" i="42"/>
  <c r="BJ258" i="42"/>
  <c r="BK258" i="42"/>
  <c r="BL258" i="42"/>
  <c r="BM258" i="42"/>
  <c r="BN258" i="42"/>
  <c r="BO258" i="42"/>
  <c r="BF259" i="42"/>
  <c r="BG259" i="42"/>
  <c r="BH259" i="42"/>
  <c r="BI259" i="42"/>
  <c r="BJ259" i="42"/>
  <c r="BK259" i="42"/>
  <c r="BL259" i="42"/>
  <c r="BM259" i="42"/>
  <c r="BN259" i="42"/>
  <c r="BO259" i="42"/>
  <c r="BF260" i="42"/>
  <c r="BG260" i="42"/>
  <c r="BH260" i="42"/>
  <c r="BI260" i="42"/>
  <c r="BJ260" i="42"/>
  <c r="BK260" i="42"/>
  <c r="BL260" i="42"/>
  <c r="BM260" i="42"/>
  <c r="BN260" i="42"/>
  <c r="BO260" i="42"/>
  <c r="BF261" i="42"/>
  <c r="BG261" i="42"/>
  <c r="BH261" i="42"/>
  <c r="BI261" i="42"/>
  <c r="BJ261" i="42"/>
  <c r="BK261" i="42"/>
  <c r="BL261" i="42"/>
  <c r="BM261" i="42"/>
  <c r="BN261" i="42"/>
  <c r="BO261" i="42"/>
  <c r="BF262" i="42"/>
  <c r="BG262" i="42"/>
  <c r="BH262" i="42"/>
  <c r="BI262" i="42"/>
  <c r="BJ262" i="42"/>
  <c r="BK262" i="42"/>
  <c r="BL262" i="42"/>
  <c r="BM262" i="42"/>
  <c r="BN262" i="42"/>
  <c r="BO262" i="42"/>
  <c r="BF263" i="42"/>
  <c r="BG263" i="42"/>
  <c r="BH263" i="42"/>
  <c r="BI263" i="42"/>
  <c r="BJ263" i="42"/>
  <c r="BK263" i="42"/>
  <c r="BL263" i="42"/>
  <c r="BM263" i="42"/>
  <c r="BN263" i="42"/>
  <c r="BO263" i="42"/>
  <c r="BF264" i="42"/>
  <c r="BG264" i="42"/>
  <c r="BH264" i="42"/>
  <c r="BI264" i="42"/>
  <c r="BJ264" i="42"/>
  <c r="BK264" i="42"/>
  <c r="BL264" i="42"/>
  <c r="BM264" i="42"/>
  <c r="BN264" i="42"/>
  <c r="BO264" i="42"/>
  <c r="BF265" i="42"/>
  <c r="BG265" i="42"/>
  <c r="BH265" i="42"/>
  <c r="BI265" i="42"/>
  <c r="BJ265" i="42"/>
  <c r="BK265" i="42"/>
  <c r="BL265" i="42"/>
  <c r="BM265" i="42"/>
  <c r="BN265" i="42"/>
  <c r="BO265" i="42"/>
  <c r="BF266" i="42"/>
  <c r="BG266" i="42"/>
  <c r="BH266" i="42"/>
  <c r="BI266" i="42"/>
  <c r="BJ266" i="42"/>
  <c r="BK266" i="42"/>
  <c r="BL266" i="42"/>
  <c r="BM266" i="42"/>
  <c r="BN266" i="42"/>
  <c r="BO266" i="42"/>
  <c r="BF267" i="42"/>
  <c r="BG267" i="42"/>
  <c r="BH267" i="42"/>
  <c r="BI267" i="42"/>
  <c r="BJ267" i="42"/>
  <c r="BK267" i="42"/>
  <c r="BL267" i="42"/>
  <c r="BM267" i="42"/>
  <c r="BN267" i="42"/>
  <c r="BO267" i="42"/>
  <c r="BF268" i="42"/>
  <c r="BG268" i="42"/>
  <c r="BH268" i="42"/>
  <c r="BI268" i="42"/>
  <c r="BJ268" i="42"/>
  <c r="BK268" i="42"/>
  <c r="BL268" i="42"/>
  <c r="BM268" i="42"/>
  <c r="BN268" i="42"/>
  <c r="BO268" i="42"/>
  <c r="BF269" i="42"/>
  <c r="BG269" i="42"/>
  <c r="BH269" i="42"/>
  <c r="BI269" i="42"/>
  <c r="BJ269" i="42"/>
  <c r="BK269" i="42"/>
  <c r="BL269" i="42"/>
  <c r="BM269" i="42"/>
  <c r="BN269" i="42"/>
  <c r="BO269" i="42"/>
  <c r="BF270" i="42"/>
  <c r="BG270" i="42"/>
  <c r="BH270" i="42"/>
  <c r="BI270" i="42"/>
  <c r="BJ270" i="42"/>
  <c r="BK270" i="42"/>
  <c r="BL270" i="42"/>
  <c r="BM270" i="42"/>
  <c r="BN270" i="42"/>
  <c r="BO270" i="42"/>
  <c r="BF271" i="42"/>
  <c r="BG271" i="42"/>
  <c r="BH271" i="42"/>
  <c r="BI271" i="42"/>
  <c r="BJ271" i="42"/>
  <c r="BK271" i="42"/>
  <c r="BL271" i="42"/>
  <c r="BM271" i="42"/>
  <c r="BN271" i="42"/>
  <c r="BO271" i="42"/>
  <c r="BF272" i="42"/>
  <c r="BG272" i="42"/>
  <c r="BH272" i="42"/>
  <c r="BI272" i="42"/>
  <c r="BJ272" i="42"/>
  <c r="BK272" i="42"/>
  <c r="BL272" i="42"/>
  <c r="BM272" i="42"/>
  <c r="BN272" i="42"/>
  <c r="BO272" i="42"/>
  <c r="BF273" i="42"/>
  <c r="BG273" i="42"/>
  <c r="BH273" i="42"/>
  <c r="BI273" i="42"/>
  <c r="BJ273" i="42"/>
  <c r="BK273" i="42"/>
  <c r="BL273" i="42"/>
  <c r="BM273" i="42"/>
  <c r="BN273" i="42"/>
  <c r="BO273" i="42"/>
  <c r="BF274" i="42"/>
  <c r="BG274" i="42"/>
  <c r="BH274" i="42"/>
  <c r="BI274" i="42"/>
  <c r="BJ274" i="42"/>
  <c r="BK274" i="42"/>
  <c r="BL274" i="42"/>
  <c r="BM274" i="42"/>
  <c r="BN274" i="42"/>
  <c r="BO274" i="42"/>
  <c r="BF275" i="42"/>
  <c r="BG275" i="42"/>
  <c r="BH275" i="42"/>
  <c r="BI275" i="42"/>
  <c r="BJ275" i="42"/>
  <c r="BK275" i="42"/>
  <c r="BL275" i="42"/>
  <c r="BM275" i="42"/>
  <c r="BN275" i="42"/>
  <c r="BO275" i="42"/>
  <c r="BF276" i="42"/>
  <c r="BG276" i="42"/>
  <c r="BH276" i="42"/>
  <c r="BI276" i="42"/>
  <c r="BJ276" i="42"/>
  <c r="BK276" i="42"/>
  <c r="BL276" i="42"/>
  <c r="BM276" i="42"/>
  <c r="BN276" i="42"/>
  <c r="BO276" i="42"/>
  <c r="BF277" i="42"/>
  <c r="BG277" i="42"/>
  <c r="BH277" i="42"/>
  <c r="BI277" i="42"/>
  <c r="BJ277" i="42"/>
  <c r="BK277" i="42"/>
  <c r="BL277" i="42"/>
  <c r="BM277" i="42"/>
  <c r="BN277" i="42"/>
  <c r="BO277" i="42"/>
  <c r="BF278" i="42"/>
  <c r="BG278" i="42"/>
  <c r="BH278" i="42"/>
  <c r="BI278" i="42"/>
  <c r="BJ278" i="42"/>
  <c r="BK278" i="42"/>
  <c r="BL278" i="42"/>
  <c r="BM278" i="42"/>
  <c r="BN278" i="42"/>
  <c r="BO278" i="42"/>
  <c r="BF279" i="42"/>
  <c r="BG279" i="42"/>
  <c r="BH279" i="42"/>
  <c r="BI279" i="42"/>
  <c r="BJ279" i="42"/>
  <c r="BK279" i="42"/>
  <c r="BL279" i="42"/>
  <c r="BM279" i="42"/>
  <c r="BN279" i="42"/>
  <c r="BO279" i="42"/>
  <c r="BF280" i="42"/>
  <c r="BG280" i="42"/>
  <c r="BH280" i="42"/>
  <c r="BI280" i="42"/>
  <c r="BJ280" i="42"/>
  <c r="BK280" i="42"/>
  <c r="BL280" i="42"/>
  <c r="BM280" i="42"/>
  <c r="BN280" i="42"/>
  <c r="BO280" i="42"/>
  <c r="BF281" i="42"/>
  <c r="BG281" i="42"/>
  <c r="BH281" i="42"/>
  <c r="BI281" i="42"/>
  <c r="BJ281" i="42"/>
  <c r="BK281" i="42"/>
  <c r="BL281" i="42"/>
  <c r="BM281" i="42"/>
  <c r="BN281" i="42"/>
  <c r="BO281" i="42"/>
  <c r="BF282" i="42"/>
  <c r="BG282" i="42"/>
  <c r="BH282" i="42"/>
  <c r="BI282" i="42"/>
  <c r="BJ282" i="42"/>
  <c r="BK282" i="42"/>
  <c r="BL282" i="42"/>
  <c r="BM282" i="42"/>
  <c r="BN282" i="42"/>
  <c r="BO282" i="42"/>
  <c r="BF283" i="42"/>
  <c r="BG283" i="42"/>
  <c r="BH283" i="42"/>
  <c r="BI283" i="42"/>
  <c r="BJ283" i="42"/>
  <c r="BK283" i="42"/>
  <c r="BL283" i="42"/>
  <c r="BM283" i="42"/>
  <c r="BN283" i="42"/>
  <c r="BO283" i="42"/>
  <c r="BF284" i="42"/>
  <c r="BG284" i="42"/>
  <c r="BH284" i="42"/>
  <c r="BI284" i="42"/>
  <c r="BJ284" i="42"/>
  <c r="BK284" i="42"/>
  <c r="BL284" i="42"/>
  <c r="BM284" i="42"/>
  <c r="BN284" i="42"/>
  <c r="BO284" i="42"/>
  <c r="BF285" i="42"/>
  <c r="BG285" i="42"/>
  <c r="BH285" i="42"/>
  <c r="BI285" i="42"/>
  <c r="BJ285" i="42"/>
  <c r="BK285" i="42"/>
  <c r="BL285" i="42"/>
  <c r="BM285" i="42"/>
  <c r="BN285" i="42"/>
  <c r="BO285" i="42"/>
  <c r="BF286" i="42"/>
  <c r="BG286" i="42"/>
  <c r="BH286" i="42"/>
  <c r="BI286" i="42"/>
  <c r="BJ286" i="42"/>
  <c r="BK286" i="42"/>
  <c r="BL286" i="42"/>
  <c r="BM286" i="42"/>
  <c r="BN286" i="42"/>
  <c r="BO286" i="42"/>
  <c r="BF287" i="42"/>
  <c r="BG287" i="42"/>
  <c r="BH287" i="42"/>
  <c r="BI287" i="42"/>
  <c r="BJ287" i="42"/>
  <c r="BK287" i="42"/>
  <c r="BL287" i="42"/>
  <c r="BM287" i="42"/>
  <c r="BN287" i="42"/>
  <c r="BO287" i="42"/>
  <c r="BF288" i="42"/>
  <c r="BG288" i="42"/>
  <c r="BH288" i="42"/>
  <c r="BI288" i="42"/>
  <c r="BJ288" i="42"/>
  <c r="BK288" i="42"/>
  <c r="BL288" i="42"/>
  <c r="BM288" i="42"/>
  <c r="BN288" i="42"/>
  <c r="BO288" i="42"/>
  <c r="BF289" i="42"/>
  <c r="BG289" i="42"/>
  <c r="BH289" i="42"/>
  <c r="BI289" i="42"/>
  <c r="BJ289" i="42"/>
  <c r="BK289" i="42"/>
  <c r="BL289" i="42"/>
  <c r="BM289" i="42"/>
  <c r="BN289" i="42"/>
  <c r="BO289" i="42"/>
  <c r="BF290" i="42"/>
  <c r="BG290" i="42"/>
  <c r="BH290" i="42"/>
  <c r="BI290" i="42"/>
  <c r="BJ290" i="42"/>
  <c r="BK290" i="42"/>
  <c r="BL290" i="42"/>
  <c r="BM290" i="42"/>
  <c r="BN290" i="42"/>
  <c r="BO290" i="42"/>
  <c r="BF291" i="42"/>
  <c r="BG291" i="42"/>
  <c r="BH291" i="42"/>
  <c r="BI291" i="42"/>
  <c r="BJ291" i="42"/>
  <c r="BK291" i="42"/>
  <c r="BL291" i="42"/>
  <c r="BM291" i="42"/>
  <c r="BN291" i="42"/>
  <c r="BO291" i="42"/>
  <c r="BF292" i="42"/>
  <c r="BG292" i="42"/>
  <c r="BH292" i="42"/>
  <c r="BI292" i="42"/>
  <c r="BJ292" i="42"/>
  <c r="BK292" i="42"/>
  <c r="BL292" i="42"/>
  <c r="BM292" i="42"/>
  <c r="BN292" i="42"/>
  <c r="BO292" i="42"/>
  <c r="BF293" i="42"/>
  <c r="BG293" i="42"/>
  <c r="BH293" i="42"/>
  <c r="BI293" i="42"/>
  <c r="BJ293" i="42"/>
  <c r="BK293" i="42"/>
  <c r="BL293" i="42"/>
  <c r="BM293" i="42"/>
  <c r="BN293" i="42"/>
  <c r="BO293" i="42"/>
  <c r="BF294" i="42"/>
  <c r="BG294" i="42"/>
  <c r="BH294" i="42"/>
  <c r="BI294" i="42"/>
  <c r="BJ294" i="42"/>
  <c r="BK294" i="42"/>
  <c r="BL294" i="42"/>
  <c r="BM294" i="42"/>
  <c r="BN294" i="42"/>
  <c r="BO294" i="42"/>
  <c r="BF295" i="42"/>
  <c r="BG295" i="42"/>
  <c r="BH295" i="42"/>
  <c r="BI295" i="42"/>
  <c r="BJ295" i="42"/>
  <c r="BK295" i="42"/>
  <c r="BL295" i="42"/>
  <c r="BM295" i="42"/>
  <c r="BN295" i="42"/>
  <c r="BO295" i="42"/>
  <c r="BF296" i="42"/>
  <c r="BG296" i="42"/>
  <c r="BH296" i="42"/>
  <c r="BI296" i="42"/>
  <c r="BJ296" i="42"/>
  <c r="BK296" i="42"/>
  <c r="BL296" i="42"/>
  <c r="BM296" i="42"/>
  <c r="BN296" i="42"/>
  <c r="BO296" i="42"/>
  <c r="BF297" i="42"/>
  <c r="BG297" i="42"/>
  <c r="BH297" i="42"/>
  <c r="BI297" i="42"/>
  <c r="BJ297" i="42"/>
  <c r="BK297" i="42"/>
  <c r="BL297" i="42"/>
  <c r="BM297" i="42"/>
  <c r="BN297" i="42"/>
  <c r="BO297" i="42"/>
  <c r="BF298" i="42"/>
  <c r="BG298" i="42"/>
  <c r="BH298" i="42"/>
  <c r="BI298" i="42"/>
  <c r="BJ298" i="42"/>
  <c r="BK298" i="42"/>
  <c r="BL298" i="42"/>
  <c r="BM298" i="42"/>
  <c r="BN298" i="42"/>
  <c r="BO298" i="42"/>
  <c r="BH302" i="49"/>
  <c r="BL302" i="49"/>
  <c r="BM302" i="49"/>
  <c r="BN302" i="49"/>
  <c r="BO302" i="49"/>
  <c r="BJ302" i="49"/>
  <c r="BG302" i="49"/>
  <c r="BK302" i="49"/>
  <c r="BI302" i="49"/>
  <c r="BG5" i="48"/>
  <c r="BH5" i="48"/>
  <c r="BI5" i="48"/>
  <c r="BJ5" i="48"/>
  <c r="BK5" i="48"/>
  <c r="BL5" i="48"/>
  <c r="BM5" i="48"/>
  <c r="BN5" i="48"/>
  <c r="BO5" i="48"/>
  <c r="BG5" i="42"/>
  <c r="BH5" i="42"/>
  <c r="BI5" i="42"/>
  <c r="BJ5" i="42"/>
  <c r="BK5" i="42"/>
  <c r="BL5" i="42"/>
  <c r="BM5" i="42"/>
  <c r="BN5" i="42"/>
  <c r="AH25" i="73"/>
  <c r="U7" i="53"/>
  <c r="U7" i="73"/>
  <c r="AI17" i="73"/>
  <c r="AN8" i="73"/>
  <c r="S8" i="53"/>
  <c r="S8" i="73"/>
  <c r="T7" i="73"/>
  <c r="L7" i="53"/>
  <c r="L7" i="73"/>
  <c r="R8" i="53"/>
  <c r="R8" i="73"/>
  <c r="J8" i="53"/>
  <c r="J8" i="73"/>
  <c r="AJ16" i="73"/>
  <c r="I8" i="53"/>
  <c r="I8" i="73"/>
  <c r="J7" i="73"/>
  <c r="AK8" i="73"/>
  <c r="AH16" i="73"/>
  <c r="AJ8" i="73"/>
  <c r="G8" i="53"/>
  <c r="G8" i="73"/>
  <c r="AK7" i="73"/>
  <c r="AJ7" i="73"/>
  <c r="AL25" i="73"/>
  <c r="AI7" i="73"/>
  <c r="Z7" i="73"/>
  <c r="F7" i="53"/>
  <c r="AN17" i="73"/>
  <c r="D8" i="53"/>
  <c r="D8" i="73"/>
  <c r="W7" i="73"/>
  <c r="AO8" i="73"/>
  <c r="T8" i="53"/>
  <c r="AH17" i="73"/>
  <c r="S7" i="53"/>
  <c r="S7" i="73"/>
  <c r="K7" i="53"/>
  <c r="K7" i="73"/>
  <c r="AI16" i="73"/>
  <c r="R7" i="73"/>
  <c r="AM26" i="73"/>
  <c r="AF17" i="73"/>
  <c r="F8" i="53"/>
  <c r="F8" i="73"/>
  <c r="G7" i="73"/>
  <c r="AO17" i="73"/>
  <c r="AK25" i="73"/>
  <c r="AH7" i="73"/>
  <c r="Y7" i="53"/>
  <c r="Y7" i="73"/>
  <c r="E7" i="53"/>
  <c r="E7" i="73"/>
  <c r="AH26" i="73"/>
  <c r="AM17" i="73"/>
  <c r="AN16" i="73"/>
  <c r="AF26" i="73"/>
  <c r="U8" i="53"/>
  <c r="U8" i="73"/>
  <c r="AL7" i="73"/>
  <c r="I7" i="73"/>
  <c r="AL26" i="73"/>
  <c r="AN25" i="73"/>
  <c r="AK26" i="73"/>
  <c r="AJ26" i="73"/>
  <c r="E8" i="53"/>
  <c r="E8" i="73"/>
  <c r="AO16" i="73"/>
  <c r="AG26" i="73"/>
  <c r="V8" i="53"/>
  <c r="V8" i="73"/>
  <c r="AH8" i="53"/>
  <c r="AK8" i="53"/>
  <c r="AK7" i="53"/>
  <c r="AG7" i="53"/>
  <c r="AG8" i="53"/>
  <c r="AJ6" i="53"/>
  <c r="AJ24" i="53"/>
  <c r="AM6" i="53"/>
  <c r="AL7" i="53"/>
  <c r="K24" i="53"/>
  <c r="J24" i="53"/>
  <c r="AN24" i="53"/>
  <c r="I24" i="53"/>
  <c r="AG6" i="53"/>
  <c r="AJ7" i="53"/>
  <c r="AI25" i="53"/>
  <c r="AH25" i="53"/>
  <c r="AN26" i="53"/>
  <c r="AL8" i="53"/>
  <c r="AK26" i="53"/>
  <c r="AJ26" i="53"/>
  <c r="AI26" i="53"/>
  <c r="AI24" i="53"/>
  <c r="AG24" i="53"/>
  <c r="AH26" i="53"/>
  <c r="AJ8" i="53"/>
  <c r="AW6" i="53" s="1"/>
  <c r="AG26" i="53"/>
  <c r="AG25" i="53"/>
  <c r="AI8" i="53"/>
  <c r="AF8" i="73"/>
  <c r="AN7" i="73"/>
  <c r="K8" i="53"/>
  <c r="AM16" i="73"/>
  <c r="DM32" i="52"/>
  <c r="DP31" i="52"/>
  <c r="DJ31" i="52"/>
  <c r="DO24" i="52"/>
  <c r="DK25" i="52"/>
  <c r="DP27" i="52"/>
  <c r="DL23" i="52"/>
  <c r="AK17" i="73"/>
  <c r="AO7" i="53"/>
  <c r="Y8" i="73"/>
  <c r="M7" i="73"/>
  <c r="AI6" i="73"/>
  <c r="D7" i="73"/>
  <c r="W8" i="53"/>
  <c r="X8" i="73"/>
  <c r="AM8" i="73"/>
  <c r="AN24" i="73"/>
  <c r="AM7" i="53"/>
  <c r="X7" i="53"/>
  <c r="Z8" i="73"/>
  <c r="AM7" i="73"/>
  <c r="AG7" i="73"/>
  <c r="L8" i="73"/>
  <c r="S6" i="53"/>
  <c r="H8" i="73"/>
  <c r="H7" i="73"/>
  <c r="V7" i="73"/>
  <c r="AF6" i="73"/>
  <c r="AJ25" i="73"/>
  <c r="DH28" i="52"/>
  <c r="I6" i="53"/>
  <c r="AH24" i="73"/>
  <c r="AW4" i="53" l="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D0C66A99-1B36-4936-B383-86873B4101DC}" keepAlive="1" name="ThisWorkbookDataModel" description="Data Model"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C2820F95-31E5-47A1-B123-73C57E92D841}" name="WorksheetConnection_Modeled_DepoConc. All_Sources!$A$5:$N$1165" type="102" refreshedVersion="8" minRefreshableVersion="5">
    <extLst>
      <ext xmlns:x15="http://schemas.microsoft.com/office/spreadsheetml/2010/11/main" uri="{DE250136-89BD-433C-8126-D09CA5730AF9}">
        <x15:connection id="Range" autoDelete="1">
          <x15:rangePr sourceName="_xlcn.WorksheetConnection_Modeled_DepoConc.All_SourcesA5N11651"/>
        </x15:connection>
      </ext>
    </extLst>
  </connection>
</connections>
</file>

<file path=xl/sharedStrings.xml><?xml version="1.0" encoding="utf-8"?>
<sst xmlns="http://schemas.openxmlformats.org/spreadsheetml/2006/main" count="59109" uniqueCount="604">
  <si>
    <t>Supplemental Information File:</t>
  </si>
  <si>
    <t>CASRN: 75-34-3</t>
  </si>
  <si>
    <t xml:space="preserve">Description of this exposure and risk estimate workbook </t>
  </si>
  <si>
    <t>Worksheet</t>
  </si>
  <si>
    <t>Description</t>
  </si>
  <si>
    <t>Definitions</t>
  </si>
  <si>
    <t>This tab provides definitions of several terms utilized throughout this worksheet.</t>
  </si>
  <si>
    <t>Equations</t>
  </si>
  <si>
    <t>This tab provides relevant equations for calculating modeled concentration estimates as well as associated risks.</t>
  </si>
  <si>
    <t>Inhalation-Haz-Values</t>
  </si>
  <si>
    <t>Modeled-Air-Conc.</t>
  </si>
  <si>
    <t>This tab provides all modeled and calculated 10th, 50th, and 95th percentile exposure concentration AERMOD outputs by facility, release type, and distance from facility.</t>
  </si>
  <si>
    <t>P10-Risk Calcs</t>
  </si>
  <si>
    <t>This tab provides all risk calculations for the 10th percentile modeled and calculated exposure concentration AERMOD outputs sorted by OES.</t>
  </si>
  <si>
    <t>P50-Risk Calcs</t>
  </si>
  <si>
    <t>This tab provides all risk calculations for the 50th percentile modeled and calculated exposure concentration AERMOD outputs sorted by OES.</t>
  </si>
  <si>
    <t>P95-Risk Calcs</t>
  </si>
  <si>
    <t>This tab provides all risk calculations for the 95th percentile modeled and calculated exposure concentration AERMOD outputs sorted by OES.</t>
  </si>
  <si>
    <t>Stats-All Source Group Only</t>
  </si>
  <si>
    <t>This tab provides summary statistics for the 10th, 50th, and 95th percentile exposure concentrations from all facilities across each OES</t>
  </si>
  <si>
    <t>Risk_Results_SummaryTablesMax</t>
  </si>
  <si>
    <t xml:space="preserve">This tab provides a summary of the maximum risk estimates across all facilities within each OES for the 10th, 50th, and 95th percentile exposure concentrations </t>
  </si>
  <si>
    <t>Cancer_Risk_Max-Mean-Median</t>
  </si>
  <si>
    <t>This tab provides a summary of the maximum, mean, and median cancer risk estimates across all facilities within each OES for the 10th, 50th, and 95th percentile exposure concentrations</t>
  </si>
  <si>
    <t>Modeled_DepoConc.</t>
  </si>
  <si>
    <t>This tab provides all modeled 10th, 50th, and 95th percentile air deposition concentrations AERMOD outputs by facility, release type, and distance from facility.</t>
  </si>
  <si>
    <t>Modeled_DepoConc. All_Sources</t>
  </si>
  <si>
    <t>This tab provides all modeled 10th, 50th, and 95th percentile air deposition concentrations AERMOD outputs by facility and distance from facility for total releases.</t>
  </si>
  <si>
    <t>Daily Deposition Tables</t>
  </si>
  <si>
    <t>Annual Deposition Tables</t>
  </si>
  <si>
    <t>Deposition_stats</t>
  </si>
  <si>
    <t>Term</t>
  </si>
  <si>
    <t>Definition</t>
  </si>
  <si>
    <t xml:space="preserve">AERMOD: </t>
  </si>
  <si>
    <t>American Meteorological Society Environmental Protection Agency Regulatory Model</t>
  </si>
  <si>
    <t xml:space="preserve">ppm: </t>
  </si>
  <si>
    <t>Parts per million</t>
  </si>
  <si>
    <t xml:space="preserve">Daily Air Concentration (DAC): </t>
  </si>
  <si>
    <t xml:space="preserve">The average of all modeled hourly concentrations for each day of operation within an operating year [AERMOD Output]. </t>
  </si>
  <si>
    <t>Annual Air Concentration (AAC)</t>
  </si>
  <si>
    <t xml:space="preserve">The average of all modeled daily concentrations over an operating year [AERMOD Output]. </t>
  </si>
  <si>
    <t xml:space="preserve">Acute Concentration (AC): </t>
  </si>
  <si>
    <t xml:space="preserve">The daily air concentration adjusted for exposure duration and averaging time. </t>
  </si>
  <si>
    <t xml:space="preserve">Average Daily Concentration (ADC):  </t>
  </si>
  <si>
    <t xml:space="preserve">The mean amount of an agent to which a person is exposed on a daily basis, often averaged over a definitive period of time. For purposes of this document, this is the annual air concentration adjusted for exposure duration, exposure frequency, exposure time, and averaging time associated with the exposure scenario. </t>
  </si>
  <si>
    <t xml:space="preserve">Lifetime Average Daily Concentration (LADC): </t>
  </si>
  <si>
    <t>The average daily concentration adjusted for a receptors expected residency time and lifetime [Calculated from ADC].</t>
  </si>
  <si>
    <t xml:space="preserve">P10: </t>
  </si>
  <si>
    <t xml:space="preserve">The modeled concentration representing the 10th percentile concentration within the modeled concentration distribution. </t>
  </si>
  <si>
    <t xml:space="preserve">P50: </t>
  </si>
  <si>
    <t>The modeled concentration representing the 50th percentile concentration within the modeled concentration distribution.</t>
  </si>
  <si>
    <t xml:space="preserve">P95: </t>
  </si>
  <si>
    <t>The modeled concentration representing the 95th percentile concentration within the modeled concentration distribution.</t>
  </si>
  <si>
    <t>Max</t>
  </si>
  <si>
    <t>Mean</t>
  </si>
  <si>
    <t>The average of each individual facility's combined exposure concentration for both source types (fugitive and stack) across all facilities within the evaluated OES</t>
  </si>
  <si>
    <t>Median</t>
  </si>
  <si>
    <t>The middle value of all individual facility's combined exposure concentration for both source types (fugitive and stack) across all facilities within the evaluated OES</t>
  </si>
  <si>
    <t>Min</t>
  </si>
  <si>
    <t xml:space="preserve">Human Equivalent Concentration (HEC): </t>
  </si>
  <si>
    <t>The human concentration (for inhalation exposure) or dose (for other routes of exposure) of an agent that is believed to induce the same magnitude of toxic effect as the experimental animal species concentration or dose. This adjustment may incorporate toxicokinetic information on the particular agent, if available, or use a default procedure, such as assuming that daily oral doses experienced for a lifetime are proportional to body weight raised to the 0.75 power.</t>
  </si>
  <si>
    <t xml:space="preserve">Inhalation Unit Risk (IUR): </t>
  </si>
  <si>
    <r>
      <t>The upper-bound excess lifetime cancer risk estimated to result from continuous exposure to an agent at a concentration of 1 µg/m</t>
    </r>
    <r>
      <rPr>
        <vertAlign val="superscript"/>
        <sz val="12"/>
        <color theme="1"/>
        <rFont val="Calibri"/>
        <family val="2"/>
        <scheme val="minor"/>
      </rPr>
      <t>3</t>
    </r>
    <r>
      <rPr>
        <sz val="12"/>
        <color theme="1"/>
        <rFont val="Calibri"/>
        <family val="2"/>
        <scheme val="minor"/>
      </rPr>
      <t xml:space="preserve"> in air. The interpretation of inhalation unit risk would be as follows: if unit risk = 2 × 10-6 per µg/m</t>
    </r>
    <r>
      <rPr>
        <vertAlign val="superscript"/>
        <sz val="12"/>
        <color theme="1"/>
        <rFont val="Calibri"/>
        <family val="2"/>
        <scheme val="minor"/>
      </rPr>
      <t>3</t>
    </r>
    <r>
      <rPr>
        <sz val="12"/>
        <color theme="1"/>
        <rFont val="Calibri"/>
        <family val="2"/>
        <scheme val="minor"/>
      </rPr>
      <t>, 2 excess cancer cases (upper bound estimate) are expected to develop per 1,000,000 people if exposed daily for a lifetime to 1 µg of the chemical per m3 of air.</t>
    </r>
  </si>
  <si>
    <t xml:space="preserve">Benchmark: </t>
  </si>
  <si>
    <r>
      <t>The cancer risk level above which EPA identifies an unreasonable risk. For the purposes of this fenceline analysis, EPA used 1 x 10</t>
    </r>
    <r>
      <rPr>
        <vertAlign val="superscript"/>
        <sz val="12"/>
        <color theme="1"/>
        <rFont val="Calibri"/>
        <family val="2"/>
        <scheme val="minor"/>
      </rPr>
      <t xml:space="preserve">-6 </t>
    </r>
    <r>
      <rPr>
        <sz val="12"/>
        <color theme="1"/>
        <rFont val="Calibri"/>
        <family val="2"/>
        <scheme val="minor"/>
      </rPr>
      <t>as the benchmark for cancer risk in fenceline communities.</t>
    </r>
  </si>
  <si>
    <t xml:space="preserve">Margin of Exposure (MOE): </t>
  </si>
  <si>
    <t>The point of departure divided by the actual or projected environmental exposure of interest</t>
  </si>
  <si>
    <t>The sum of uncertainty factors for a given non-cancer POD. EPA interprets the MOE risk estimates in reference to benchmark MOEs. For the purposes of this fenceline analysis, MOE risk estimates were interpreted as a human health risk if the MOE was less than the benchmark MOE.</t>
  </si>
  <si>
    <r>
      <t>C</t>
    </r>
    <r>
      <rPr>
        <vertAlign val="subscript"/>
        <sz val="11"/>
        <color rgb="FF000000"/>
        <rFont val="Calibri"/>
        <family val="2"/>
      </rPr>
      <t>ppm</t>
    </r>
    <r>
      <rPr>
        <sz val="11"/>
        <color rgb="FF000000"/>
        <rFont val="Calibri"/>
        <family val="2"/>
      </rPr>
      <t xml:space="preserve"> = (C</t>
    </r>
    <r>
      <rPr>
        <vertAlign val="subscript"/>
        <sz val="11"/>
        <color rgb="FF000000"/>
        <rFont val="Calibri"/>
        <family val="2"/>
      </rPr>
      <t>µg/m3</t>
    </r>
    <r>
      <rPr>
        <sz val="11"/>
        <color rgb="FF000000"/>
        <rFont val="Calibri"/>
        <family val="2"/>
      </rPr>
      <t>*24.45)/(MW*1000)</t>
    </r>
  </si>
  <si>
    <r>
      <rPr>
        <sz val="11"/>
        <color rgb="FF000000"/>
        <rFont val="Calibri"/>
        <family val="2"/>
      </rPr>
      <t>C</t>
    </r>
    <r>
      <rPr>
        <sz val="8"/>
        <color rgb="FF000000"/>
        <rFont val="Calibri"/>
        <family val="2"/>
      </rPr>
      <t>µg/m3</t>
    </r>
    <r>
      <rPr>
        <sz val="11"/>
        <color rgb="FF000000"/>
        <rFont val="Calibri"/>
        <family val="2"/>
      </rPr>
      <t xml:space="preserve"> = (C</t>
    </r>
    <r>
      <rPr>
        <vertAlign val="subscript"/>
        <sz val="11"/>
        <color rgb="FF000000"/>
        <rFont val="Calibri"/>
        <family val="2"/>
      </rPr>
      <t>ppm</t>
    </r>
    <r>
      <rPr>
        <sz val="11"/>
        <color rgb="FF000000"/>
        <rFont val="Calibri"/>
        <family val="2"/>
      </rPr>
      <t>*MW*1000)/24.45</t>
    </r>
  </si>
  <si>
    <t>Where</t>
  </si>
  <si>
    <r>
      <t>C</t>
    </r>
    <r>
      <rPr>
        <vertAlign val="subscript"/>
        <sz val="11"/>
        <color theme="1"/>
        <rFont val="Calibri"/>
        <family val="2"/>
        <scheme val="minor"/>
      </rPr>
      <t>ppm</t>
    </r>
    <r>
      <rPr>
        <sz val="11"/>
        <color theme="1"/>
        <rFont val="Calibri"/>
        <family val="2"/>
        <scheme val="minor"/>
      </rPr>
      <t xml:space="preserve"> = Modeled concentration in parts per million (by volume)</t>
    </r>
  </si>
  <si>
    <r>
      <t>C</t>
    </r>
    <r>
      <rPr>
        <vertAlign val="subscript"/>
        <sz val="11"/>
        <color theme="1"/>
        <rFont val="Calibri"/>
        <family val="2"/>
        <scheme val="minor"/>
      </rPr>
      <t>ug/m3</t>
    </r>
    <r>
      <rPr>
        <sz val="11"/>
        <color theme="1"/>
        <rFont val="Calibri"/>
        <family val="2"/>
        <scheme val="minor"/>
      </rPr>
      <t xml:space="preserve"> = Modeled concentration in micrograms per cubic meter (output from AERMOD; DAC or AAC)  </t>
    </r>
  </si>
  <si>
    <t>24.45 = Molar Volume</t>
  </si>
  <si>
    <t>1,000 = Conversion factor micrograms to milligrams</t>
  </si>
  <si>
    <t xml:space="preserve">Where </t>
  </si>
  <si>
    <r>
      <t>DAC = Daily Average Air Concentration (</t>
    </r>
    <r>
      <rPr>
        <sz val="11"/>
        <color theme="1"/>
        <rFont val="Calibri"/>
        <family val="2"/>
      </rPr>
      <t>µg/m</t>
    </r>
    <r>
      <rPr>
        <vertAlign val="superscript"/>
        <sz val="11"/>
        <color theme="1"/>
        <rFont val="Calibri"/>
        <family val="2"/>
      </rPr>
      <t>3</t>
    </r>
    <r>
      <rPr>
        <sz val="11"/>
        <color theme="1"/>
        <rFont val="Calibri"/>
        <family val="2"/>
        <scheme val="minor"/>
      </rPr>
      <t>) [output from AERMOD]</t>
    </r>
  </si>
  <si>
    <r>
      <t>C</t>
    </r>
    <r>
      <rPr>
        <vertAlign val="subscript"/>
        <sz val="11"/>
        <color theme="1"/>
        <rFont val="Calibri"/>
        <family val="2"/>
        <scheme val="minor"/>
      </rPr>
      <t>i</t>
    </r>
    <r>
      <rPr>
        <sz val="11"/>
        <color theme="1"/>
        <rFont val="Calibri"/>
        <family val="2"/>
        <scheme val="minor"/>
      </rPr>
      <t xml:space="preserve"> = Modeled hourly concentration for operating hour i (</t>
    </r>
    <r>
      <rPr>
        <sz val="11"/>
        <color theme="1"/>
        <rFont val="Calibri"/>
        <family val="2"/>
      </rPr>
      <t>µg/m</t>
    </r>
    <r>
      <rPr>
        <vertAlign val="superscript"/>
        <sz val="11"/>
        <color theme="1"/>
        <rFont val="Calibri"/>
        <family val="2"/>
      </rPr>
      <t>3</t>
    </r>
    <r>
      <rPr>
        <sz val="11"/>
        <color theme="1"/>
        <rFont val="Calibri"/>
        <family val="2"/>
        <scheme val="minor"/>
      </rPr>
      <t>)</t>
    </r>
  </si>
  <si>
    <t>n = Number of operating hours within a given day (hours)</t>
  </si>
  <si>
    <r>
      <rPr>
        <vertAlign val="superscript"/>
        <sz val="11"/>
        <color theme="1"/>
        <rFont val="Calibri"/>
        <family val="2"/>
        <scheme val="minor"/>
      </rPr>
      <t>a</t>
    </r>
    <r>
      <rPr>
        <sz val="11"/>
        <color theme="1"/>
        <rFont val="Calibri"/>
        <family val="2"/>
        <scheme val="minor"/>
      </rPr>
      <t xml:space="preserve"> Operating hours can vary depending on the total number of operating hours in a given day but can never be greater than 24 hours. </t>
    </r>
  </si>
  <si>
    <t xml:space="preserve">If a facility operates for 16 hours during a day then n=16 and the concentrations summed together are C1 through C16. </t>
  </si>
  <si>
    <r>
      <t>AC = (C</t>
    </r>
    <r>
      <rPr>
        <vertAlign val="subscript"/>
        <sz val="11"/>
        <color rgb="FF000000"/>
        <rFont val="Calibri"/>
        <family val="2"/>
        <scheme val="minor"/>
      </rPr>
      <t>DAC</t>
    </r>
    <r>
      <rPr>
        <sz val="11"/>
        <color rgb="FF000000"/>
        <rFont val="Calibri"/>
        <family val="2"/>
        <scheme val="minor"/>
      </rPr>
      <t xml:space="preserve"> x ED)/AT</t>
    </r>
    <r>
      <rPr>
        <vertAlign val="subscript"/>
        <sz val="11"/>
        <color rgb="FF000000"/>
        <rFont val="Calibri"/>
        <family val="2"/>
        <scheme val="minor"/>
      </rPr>
      <t>AC</t>
    </r>
  </si>
  <si>
    <t>AC: Acute Concentration (ppm)</t>
  </si>
  <si>
    <r>
      <t>C</t>
    </r>
    <r>
      <rPr>
        <vertAlign val="subscript"/>
        <sz val="11"/>
        <color theme="1"/>
        <rFont val="Calibri"/>
        <family val="2"/>
        <scheme val="minor"/>
      </rPr>
      <t>DAC</t>
    </r>
    <r>
      <rPr>
        <sz val="11"/>
        <color theme="1"/>
        <rFont val="Calibri"/>
        <family val="2"/>
        <scheme val="minor"/>
      </rPr>
      <t>: Daily Average Concentration (ppm)</t>
    </r>
  </si>
  <si>
    <t>ED: Exposure Duration (24 hours)</t>
  </si>
  <si>
    <r>
      <t>AT</t>
    </r>
    <r>
      <rPr>
        <vertAlign val="subscript"/>
        <sz val="11"/>
        <color theme="1"/>
        <rFont val="Calibri"/>
        <family val="2"/>
        <scheme val="minor"/>
      </rPr>
      <t>AC</t>
    </r>
    <r>
      <rPr>
        <sz val="11"/>
        <color theme="1"/>
        <rFont val="Calibri"/>
        <family val="2"/>
        <scheme val="minor"/>
      </rPr>
      <t>: Averaging Time (24 hours)</t>
    </r>
  </si>
  <si>
    <r>
      <t>AAC = Annual Average Air Concentration (</t>
    </r>
    <r>
      <rPr>
        <sz val="11"/>
        <color theme="1"/>
        <rFont val="Calibri"/>
        <family val="2"/>
      </rPr>
      <t>µg/m</t>
    </r>
    <r>
      <rPr>
        <vertAlign val="superscript"/>
        <sz val="11"/>
        <color theme="1"/>
        <rFont val="Calibri"/>
        <family val="2"/>
      </rPr>
      <t>3</t>
    </r>
    <r>
      <rPr>
        <sz val="11"/>
        <color theme="1"/>
        <rFont val="Calibri"/>
        <family val="2"/>
        <scheme val="minor"/>
      </rPr>
      <t>)</t>
    </r>
  </si>
  <si>
    <r>
      <t>DAC</t>
    </r>
    <r>
      <rPr>
        <vertAlign val="subscript"/>
        <sz val="11"/>
        <color theme="1"/>
        <rFont val="Calibri"/>
        <family val="2"/>
        <scheme val="minor"/>
      </rPr>
      <t>i</t>
    </r>
    <r>
      <rPr>
        <sz val="11"/>
        <color theme="1"/>
        <rFont val="Calibri"/>
        <family val="2"/>
        <scheme val="minor"/>
      </rPr>
      <t xml:space="preserve"> = Calculated daily average concentration for operating day i (</t>
    </r>
    <r>
      <rPr>
        <sz val="11"/>
        <color theme="1"/>
        <rFont val="Calibri"/>
        <family val="2"/>
      </rPr>
      <t>µg/m</t>
    </r>
    <r>
      <rPr>
        <vertAlign val="superscript"/>
        <sz val="11"/>
        <color theme="1"/>
        <rFont val="Calibri"/>
        <family val="2"/>
      </rPr>
      <t>3</t>
    </r>
    <r>
      <rPr>
        <sz val="11"/>
        <color theme="1"/>
        <rFont val="Calibri"/>
        <family val="2"/>
        <scheme val="minor"/>
      </rPr>
      <t>)</t>
    </r>
  </si>
  <si>
    <t>n = Number of operating days within an operating year (days)</t>
  </si>
  <si>
    <t xml:space="preserve">If a facility operates for 260 days of a given operating year then n=260 and the daily concentrations summed together are C1 through C260. </t>
  </si>
  <si>
    <r>
      <t>ADC=(C</t>
    </r>
    <r>
      <rPr>
        <vertAlign val="subscript"/>
        <sz val="11"/>
        <color theme="1"/>
        <rFont val="Calibri"/>
        <family val="2"/>
        <scheme val="minor"/>
      </rPr>
      <t>AAC</t>
    </r>
    <r>
      <rPr>
        <sz val="11"/>
        <color theme="1"/>
        <rFont val="Calibri"/>
        <family val="2"/>
        <scheme val="minor"/>
      </rPr>
      <t xml:space="preserve"> x ET x EF x ED)/AT</t>
    </r>
    <r>
      <rPr>
        <vertAlign val="subscript"/>
        <sz val="11"/>
        <color theme="1"/>
        <rFont val="Calibri"/>
        <family val="2"/>
        <scheme val="minor"/>
      </rPr>
      <t>ADC</t>
    </r>
  </si>
  <si>
    <t>ADC: Average Daily Concentration (ppm)</t>
  </si>
  <si>
    <r>
      <t>C</t>
    </r>
    <r>
      <rPr>
        <vertAlign val="subscript"/>
        <sz val="11"/>
        <color theme="1"/>
        <rFont val="Calibri"/>
        <family val="2"/>
        <scheme val="minor"/>
      </rPr>
      <t>AAC</t>
    </r>
    <r>
      <rPr>
        <sz val="11"/>
        <color theme="1"/>
        <rFont val="Calibri"/>
        <family val="2"/>
        <scheme val="minor"/>
      </rPr>
      <t>: Annual average concentration (ppm)</t>
    </r>
  </si>
  <si>
    <t>ET: Exposure Time (24 hours/day)</t>
  </si>
  <si>
    <t>EF: Exposure Frequency (365 days/year)</t>
  </si>
  <si>
    <t>ED: Exposure Duration (1 yr)</t>
  </si>
  <si>
    <r>
      <t>AT</t>
    </r>
    <r>
      <rPr>
        <vertAlign val="subscript"/>
        <sz val="11"/>
        <color theme="1"/>
        <rFont val="Calibri"/>
        <family val="2"/>
        <scheme val="minor"/>
      </rPr>
      <t>ADC</t>
    </r>
    <r>
      <rPr>
        <sz val="11"/>
        <color theme="1"/>
        <rFont val="Calibri"/>
        <family val="2"/>
        <scheme val="minor"/>
      </rPr>
      <t xml:space="preserve">: Averaging Time = 1 yr x 365 days/year x 24 hrs/day </t>
    </r>
  </si>
  <si>
    <r>
      <t>LADC =  (C</t>
    </r>
    <r>
      <rPr>
        <vertAlign val="subscript"/>
        <sz val="11"/>
        <color theme="1"/>
        <rFont val="Calibri"/>
        <family val="2"/>
        <scheme val="minor"/>
      </rPr>
      <t>AAC</t>
    </r>
    <r>
      <rPr>
        <sz val="11"/>
        <color theme="1"/>
        <rFont val="Calibri"/>
        <family val="2"/>
        <scheme val="minor"/>
      </rPr>
      <t xml:space="preserve"> x ET x EF x ED)/AT</t>
    </r>
    <r>
      <rPr>
        <vertAlign val="subscript"/>
        <sz val="11"/>
        <color theme="1"/>
        <rFont val="Calibri"/>
        <family val="2"/>
        <scheme val="minor"/>
      </rPr>
      <t>LADC</t>
    </r>
  </si>
  <si>
    <r>
      <t>LADC: Lifetime Average Daily Concentration (µg/m</t>
    </r>
    <r>
      <rPr>
        <vertAlign val="superscript"/>
        <sz val="11"/>
        <color theme="1"/>
        <rFont val="Calibri"/>
        <family val="2"/>
        <scheme val="minor"/>
      </rPr>
      <t>3</t>
    </r>
    <r>
      <rPr>
        <sz val="11"/>
        <color theme="1"/>
        <rFont val="Calibri"/>
        <family val="2"/>
        <scheme val="minor"/>
      </rPr>
      <t>)</t>
    </r>
  </si>
  <si>
    <r>
      <t>C</t>
    </r>
    <r>
      <rPr>
        <vertAlign val="subscript"/>
        <sz val="11"/>
        <color theme="1"/>
        <rFont val="Calibri"/>
        <family val="2"/>
        <scheme val="minor"/>
      </rPr>
      <t>AAC</t>
    </r>
    <r>
      <rPr>
        <sz val="11"/>
        <color theme="1"/>
        <rFont val="Calibri"/>
        <family val="2"/>
        <scheme val="minor"/>
      </rPr>
      <t>: Annual average concentration (µg/m</t>
    </r>
    <r>
      <rPr>
        <vertAlign val="superscript"/>
        <sz val="11"/>
        <color theme="1"/>
        <rFont val="Calibri"/>
        <family val="2"/>
        <scheme val="minor"/>
      </rPr>
      <t>3</t>
    </r>
    <r>
      <rPr>
        <sz val="11"/>
        <color theme="1"/>
        <rFont val="Calibri"/>
        <family val="2"/>
        <scheme val="minor"/>
      </rPr>
      <t>)</t>
    </r>
  </si>
  <si>
    <t>ET: Exposure Time (24 hrs/day)</t>
  </si>
  <si>
    <t>HEC: Human Equivalent Concentration (ppm)</t>
  </si>
  <si>
    <t>Cancer Risk = LADC * IUR</t>
  </si>
  <si>
    <t>Cancer Risk: Estimated excess cancer risk based on exposure during respective lifestage</t>
  </si>
  <si>
    <r>
      <t>IUR: Inhalation Unit Risk (µg/m</t>
    </r>
    <r>
      <rPr>
        <vertAlign val="superscript"/>
        <sz val="11"/>
        <rFont val="Calibri"/>
        <family val="2"/>
        <scheme val="minor"/>
      </rPr>
      <t>3</t>
    </r>
    <r>
      <rPr>
        <sz val="11"/>
        <rFont val="Calibri"/>
        <family val="2"/>
        <scheme val="minor"/>
      </rPr>
      <t>)</t>
    </r>
  </si>
  <si>
    <t>Observed health affects</t>
  </si>
  <si>
    <t>HEC (ppm)</t>
  </si>
  <si>
    <t>Benchmark</t>
  </si>
  <si>
    <t>Acute Non-cancer</t>
  </si>
  <si>
    <t>-</t>
  </si>
  <si>
    <t>Chronic Non-cancer</t>
  </si>
  <si>
    <t xml:space="preserve">Cancer </t>
  </si>
  <si>
    <t>Facility</t>
  </si>
  <si>
    <t>TRI ID</t>
  </si>
  <si>
    <t>Site Identity</t>
  </si>
  <si>
    <t>OES</t>
  </si>
  <si>
    <t>Emission Year</t>
  </si>
  <si>
    <t>Meteorology</t>
  </si>
  <si>
    <t>Source Group</t>
  </si>
  <si>
    <t>Distance from Source
 (m)</t>
  </si>
  <si>
    <t>Acute Concentration (AC) [ppm]</t>
  </si>
  <si>
    <t>Average Daily Concentration (ADC) [ppm]</t>
  </si>
  <si>
    <t>Lifetime Average Daily Concentration (LADC) [ppm]</t>
  </si>
  <si>
    <t>Acute Concentration (AC) [µg/m3]</t>
  </si>
  <si>
    <t>Average Daily Concentration (ADC) [µg/m3]</t>
  </si>
  <si>
    <t>Lifetime Average Daily Concentration (LADC) [µg/m3]</t>
  </si>
  <si>
    <t>P10</t>
  </si>
  <si>
    <t>P50</t>
  </si>
  <si>
    <t>P95</t>
  </si>
  <si>
    <t>Facility70734BRDNCLOUIS</t>
  </si>
  <si>
    <t>70734BRDNCLOUIS</t>
  </si>
  <si>
    <t>WESTLAKE VINYLS CO (GEISMAR, LA)</t>
  </si>
  <si>
    <t>Manufacturing</t>
  </si>
  <si>
    <t>2016</t>
  </si>
  <si>
    <t>ALL</t>
  </si>
  <si>
    <t>30-60</t>
  </si>
  <si>
    <t>100-1000</t>
  </si>
  <si>
    <t>FUG</t>
  </si>
  <si>
    <t>STK</t>
  </si>
  <si>
    <t>2019</t>
  </si>
  <si>
    <t>2015, 2016, 2017, 2018, 2019, 2020</t>
  </si>
  <si>
    <t>2016, 2019</t>
  </si>
  <si>
    <t>Facility70734VLCNMASHLA</t>
  </si>
  <si>
    <t>70734VLCNMASHLA</t>
  </si>
  <si>
    <t>OCCIDENTAL CHEMICAL HOLDING CORP - GEISMAR PLANT (GEISMAR, LA)</t>
  </si>
  <si>
    <t>2015, 2016</t>
  </si>
  <si>
    <t>Facility77536CCDNTTIDAL</t>
  </si>
  <si>
    <t>77536CCDNTTIDAL</t>
  </si>
  <si>
    <t>OXY VINYLS LP DEER PARK-VCM PLANT (DEER PARK, TX)</t>
  </si>
  <si>
    <t>Facility77571LPRTC2400M</t>
  </si>
  <si>
    <t>77571LPRTC2400M</t>
  </si>
  <si>
    <t>OXY VINYLS LP LA PORTE VCM PLANT (LA PORTE, TX)</t>
  </si>
  <si>
    <t>Facility42029WSTLK2468I</t>
  </si>
  <si>
    <t>42029WSTLK2468I</t>
  </si>
  <si>
    <t>WESTLAKE VINYLS INC (CALVERT CITY, KY)</t>
  </si>
  <si>
    <t>Processing as a Reactant</t>
  </si>
  <si>
    <t>Facility70669GRGGL1600V</t>
  </si>
  <si>
    <t>70669GRGGL1600V</t>
  </si>
  <si>
    <t>WESTLAKE LAKE CHARLES NORTH (WESTLAKE, LA)</t>
  </si>
  <si>
    <t>Facility70669PPGNDCOLUM</t>
  </si>
  <si>
    <t>70669PPGNDCOLUM</t>
  </si>
  <si>
    <t>EAGLE US 2 LLC (WESTLAKE, LA)</t>
  </si>
  <si>
    <t>Facility70764LLMNXHWY40</t>
  </si>
  <si>
    <t>70764LLMNXHWY40</t>
  </si>
  <si>
    <t>SHINTECH PLAQUEMINE PLANT (PLAQUEMINE, LA)</t>
  </si>
  <si>
    <t>Facility70765THDWCHIGHW</t>
  </si>
  <si>
    <t>70765THDWCHIGHW</t>
  </si>
  <si>
    <t>THE DOW CHEMICAL CO - LOUISIANA OPERATIONS (PLAQUEMINE, LA)</t>
  </si>
  <si>
    <t>2015, 2016, 2017</t>
  </si>
  <si>
    <t>Facility7076WBLCBP21255</t>
  </si>
  <si>
    <t>7076WBLCBP21255</t>
  </si>
  <si>
    <t>BLUE CUBE OPERATIONS LLC - PLAQUEMINE SITE (PLAQUEMINE, LA)</t>
  </si>
  <si>
    <t>Facility70805FRMSPGULFS</t>
  </si>
  <si>
    <t>70805FRMSPGULFS</t>
  </si>
  <si>
    <t>FORMOSA PLASTICS CORP LOUISIANA (BATON ROUGE, LA)</t>
  </si>
  <si>
    <t>Facility77541THDWCBUILD</t>
  </si>
  <si>
    <t>77541THDWCBUILD</t>
  </si>
  <si>
    <t>DOW CHEMICAL CO FREEPORT FACILITY (FREEPORT, TX)</t>
  </si>
  <si>
    <t>Facility7754WBLCBP231NB</t>
  </si>
  <si>
    <t>7754WBLCBP231NB</t>
  </si>
  <si>
    <t>FREEPORT_OLIN BC (FREEPORT, TX)</t>
  </si>
  <si>
    <t>Facility77978FRMSPPOBOX</t>
  </si>
  <si>
    <t>77978FRMSPPOBOX</t>
  </si>
  <si>
    <t>FORMOSA PLASTICS CORP TEXAS (POINT COMFORT, TX)</t>
  </si>
  <si>
    <t>Facility12047NRLTC628SO</t>
  </si>
  <si>
    <t>12047NRLTC628SO</t>
  </si>
  <si>
    <t>NORLITE LLC (COHOES, NY)</t>
  </si>
  <si>
    <t>Waste Handling, Disposal, Treatment, and Recycling</t>
  </si>
  <si>
    <t>Facility29059SNTCMSCHWY</t>
  </si>
  <si>
    <t>29059SNTCMSCHWY</t>
  </si>
  <si>
    <t>HOLCIM (US) INC HOLLY HILL PLANT (HOLLY HILL, SC)</t>
  </si>
  <si>
    <t>2015, 2016, 2018, 2019</t>
  </si>
  <si>
    <t>Facility43920VNRLL1250S</t>
  </si>
  <si>
    <t>43920VNRLL1250S</t>
  </si>
  <si>
    <t>HERITAGE THERMAL SERVICES (EAST LIVERPOOL, OH)</t>
  </si>
  <si>
    <t>Facility69145CLNHR5MISO</t>
  </si>
  <si>
    <t>69145CLNHR5MISO</t>
  </si>
  <si>
    <t>CLEAN HARBORS ENVIRONMENTAL SERVICES INC (KIMBALL, NE)</t>
  </si>
  <si>
    <t>Facility70765GRGGLHIGHW</t>
  </si>
  <si>
    <t>70765GRGGLHIGHW</t>
  </si>
  <si>
    <t>AXIALL LLC (PLAQUEMINE, LA)</t>
  </si>
  <si>
    <t>Facility71836SHGRVPOBOX</t>
  </si>
  <si>
    <t>71836SHGRVPOBOX</t>
  </si>
  <si>
    <t>ASH GROVE CEMENT (FOREMAN, AR)</t>
  </si>
  <si>
    <t>Facility77536SFTYK2027B</t>
  </si>
  <si>
    <t>77536SFTYK2027B</t>
  </si>
  <si>
    <t>CLEAN HARBORS DEER PARK LLC (LA PORTE, TX)</t>
  </si>
  <si>
    <t>2016, 2020</t>
  </si>
  <si>
    <t>Facility77643WSTMNHWY73</t>
  </si>
  <si>
    <t>77643WSTMNHWY73</t>
  </si>
  <si>
    <t>VEOLIA ES TECHNICAL SOLUTIONS LLC PORT ARTHUR FACILITY (PORT ARTHUR, TX)</t>
  </si>
  <si>
    <t>2016, 2017, 2018, 2020</t>
  </si>
  <si>
    <t>Facility84029SFTYK11600</t>
  </si>
  <si>
    <t>84029SFTYK11600</t>
  </si>
  <si>
    <t>CLEAN HARBORS ARAGONITE LLC (GRANTSVILLE, UT)</t>
  </si>
  <si>
    <t>Percentile Concentration</t>
  </si>
  <si>
    <t>Facility Name</t>
  </si>
  <si>
    <t>Modeled Exposure Concentrations by Distance (meters from facility)</t>
  </si>
  <si>
    <t>Acute Non-Cancer</t>
  </si>
  <si>
    <t>Cancer</t>
  </si>
  <si>
    <t>Acute Concentration (AC) (ppm)</t>
  </si>
  <si>
    <t>Average Daily Concentration (ADC) (ppm)</t>
  </si>
  <si>
    <t>Lifetime Average Daily Concentration (LADC) (ug/m3)</t>
  </si>
  <si>
    <t>10th Percentile Modeled Exposure Concentrations by Distance (meters from facility)</t>
  </si>
  <si>
    <t>50th PercentileModeled Exposure Concentrations by Distance (meters from facility)</t>
  </si>
  <si>
    <t>95th Percentile Modeled Exposure Concentrations by Distance (meters from facility)</t>
  </si>
  <si>
    <t>Average Daily Concentration (ADC) (ug/m3)</t>
  </si>
  <si>
    <t># Facilities Evaluated in OES</t>
  </si>
  <si>
    <t>Statistics</t>
  </si>
  <si>
    <t>95th Percentile Annual Average Concentration (µg/m3) Estimated within 10 to 10,000 m of Releasing Facilities</t>
  </si>
  <si>
    <t>10 m</t>
  </si>
  <si>
    <t>30 m</t>
  </si>
  <si>
    <t>30 to 60 m</t>
  </si>
  <si>
    <t>60 m</t>
  </si>
  <si>
    <t>100 m</t>
  </si>
  <si>
    <t>100 to 1,000 m</t>
  </si>
  <si>
    <t>1,000 m</t>
  </si>
  <si>
    <t>2,500 m</t>
  </si>
  <si>
    <t>5,000 m</t>
  </si>
  <si>
    <t>10,000 m</t>
  </si>
  <si>
    <t xml:space="preserve">Manufacturing </t>
  </si>
  <si>
    <t>Statistic</t>
  </si>
  <si>
    <t>95th Percentile LADCs Estimated within 10–10,000 m of Facilities (µg/m3)</t>
  </si>
  <si>
    <t>Nr. Of Facilities</t>
  </si>
  <si>
    <t xml:space="preserve">Cancer Risk Estimates above benchmarks </t>
  </si>
  <si>
    <t>Release Type-Risk Driver</t>
  </si>
  <si>
    <t>Maximum Risk Estimate</t>
  </si>
  <si>
    <t xml:space="preserve">Further Distance (m) </t>
  </si>
  <si>
    <t>Release Scenario</t>
  </si>
  <si>
    <t>Estimated Cancer Risk using Maximum Concentration Across Facilities within OES by Distance from Source (m)</t>
  </si>
  <si>
    <t>50th</t>
  </si>
  <si>
    <t>95th</t>
  </si>
  <si>
    <t>Fugitive</t>
  </si>
  <si>
    <t>Stack</t>
  </si>
  <si>
    <t>Both</t>
  </si>
  <si>
    <t>TRI Facilities</t>
  </si>
  <si>
    <t>(Based on 10th Percentile LADC)</t>
  </si>
  <si>
    <t>(Based on 50th Percentile LADC)</t>
  </si>
  <si>
    <t>(Based on 95th Percentile LADC)</t>
  </si>
  <si>
    <t>Y</t>
  </si>
  <si>
    <t>x</t>
  </si>
  <si>
    <t>Total</t>
  </si>
  <si>
    <t>Showing Risk</t>
  </si>
  <si>
    <t>100-1,000</t>
  </si>
  <si>
    <t>Notes:</t>
  </si>
  <si>
    <t>Estimated Cancer Risk calculated using Maximum Concentration Across Facilities within OES by Distance from Source</t>
  </si>
  <si>
    <t xml:space="preserve">Estimated Risk found above benchmarks </t>
  </si>
  <si>
    <t>Estimated Acute Non-Cancer Risk using Maximum Concentration Across Facilities within OES by Distance from Source (m)</t>
  </si>
  <si>
    <t>(Based on 10th Percentile AC)</t>
  </si>
  <si>
    <t>Keep the links so if the haz info changes it will automatically cahnge</t>
  </si>
  <si>
    <t>(Based on 50th Percentile AC)</t>
  </si>
  <si>
    <t xml:space="preserve">same here two more tables for non-cancer </t>
  </si>
  <si>
    <t>(Based on 95th Percentile AC)</t>
  </si>
  <si>
    <t>Facilities showing cancer risk at 10th percentile at maximum distance of 100 m</t>
  </si>
  <si>
    <t>@100 m</t>
  </si>
  <si>
    <t xml:space="preserve">Land use analysis (at the further distance where we see risk) show no exposure to gen pop. </t>
  </si>
  <si>
    <t>Estimated Chronic Non-Cancer Risk using Maximum Concentration Across Facilities within OES by Distance from Source (m)</t>
  </si>
  <si>
    <t>(Based on 10th Percentile ADC)</t>
  </si>
  <si>
    <t>(Based on 50th Percentile ADC)</t>
  </si>
  <si>
    <t>(Based on 95th Percentile ADC)</t>
  </si>
  <si>
    <t>Estimated Cancer Risk using Mean Concentration Across Facilities within OES by Distance from Source (m)</t>
  </si>
  <si>
    <t>Estimated Cancer Risk using Median Concentration Across Facilities within OES by Distance from Source (m)</t>
  </si>
  <si>
    <t>Distance from Source (m)</t>
  </si>
  <si>
    <t>Daily Concentration
 (g/m2)</t>
  </si>
  <si>
    <t>Annual Concentration
(g/m2)</t>
  </si>
  <si>
    <t>10M</t>
  </si>
  <si>
    <t>30M</t>
  </si>
  <si>
    <t>30-60M</t>
  </si>
  <si>
    <t>60M</t>
  </si>
  <si>
    <t>100M</t>
  </si>
  <si>
    <t>100-1000M</t>
  </si>
  <si>
    <t>1000M</t>
  </si>
  <si>
    <t>2500M</t>
  </si>
  <si>
    <t>5000M</t>
  </si>
  <si>
    <t>10000M</t>
  </si>
  <si>
    <t>5.810360000000001e-24</t>
  </si>
  <si>
    <t>6.55753e-17</t>
  </si>
  <si>
    <t>7.902164000000034e-12</t>
  </si>
  <si>
    <t>3.958862000000011e-11</t>
  </si>
  <si>
    <t>8.44531e-11</t>
  </si>
  <si>
    <t>2.10549e-10</t>
  </si>
  <si>
    <t>2.6558e-11</t>
  </si>
  <si>
    <t>1.33592e-11</t>
  </si>
  <si>
    <t>4.40256e-12</t>
  </si>
  <si>
    <t>2.5537460000000022e-12</t>
  </si>
  <si>
    <t>1.54506e-12</t>
  </si>
  <si>
    <t>3.917506000000007e-19</t>
  </si>
  <si>
    <t>3.72125e-13</t>
  </si>
  <si>
    <t>5.882258000000005e-12</t>
  </si>
  <si>
    <t>1.73989e-11</t>
  </si>
  <si>
    <t>6.38398e-11</t>
  </si>
  <si>
    <t>2.0591e-11</t>
  </si>
  <si>
    <t>1.21079e-11</t>
  </si>
  <si>
    <t>4.24599e-12</t>
  </si>
  <si>
    <t>2.5426830000000003e-12</t>
  </si>
  <si>
    <t>1.51457e-12</t>
  </si>
  <si>
    <t>1.394904000000004e-17</t>
  </si>
  <si>
    <t>3.667569000000003e-12</t>
  </si>
  <si>
    <t>1.111376000000004e-11</t>
  </si>
  <si>
    <t>2.08161e-11</t>
  </si>
  <si>
    <t>5.28334e-11</t>
  </si>
  <si>
    <t>1.6640430000000006e-11</t>
  </si>
  <si>
    <t>7.78785e-12</t>
  </si>
  <si>
    <t>2.0721790000000052e-12</t>
  </si>
  <si>
    <t>9.11345e-13</t>
  </si>
  <si>
    <t>4.75852e-13</t>
  </si>
  <si>
    <t>2.86158e-19</t>
  </si>
  <si>
    <t>1.46102e-13</t>
  </si>
  <si>
    <t>1.7403220000000028e-12</t>
  </si>
  <si>
    <t>5.168479000000004e-12</t>
  </si>
  <si>
    <t>1.8623830000000007e-11</t>
  </si>
  <si>
    <t>1.1492750000000013e-11</t>
  </si>
  <si>
    <t>6.433428000000009e-12</t>
  </si>
  <si>
    <t>1.82376e-12</t>
  </si>
  <si>
    <t>8.432573000000026e-13</t>
  </si>
  <si>
    <t>4.751982000000002e-13</t>
  </si>
  <si>
    <t>1.41479e-18</t>
  </si>
  <si>
    <t>7.99929e-14</t>
  </si>
  <si>
    <t>1.1238570000000001e-12</t>
  </si>
  <si>
    <t>3.792967000000001e-12</t>
  </si>
  <si>
    <t>1.10557e-11</t>
  </si>
  <si>
    <t>2.071087000000001e-12</t>
  </si>
  <si>
    <t>1.268e-12</t>
  </si>
  <si>
    <t>5.073207000000014e-13</t>
  </si>
  <si>
    <t>2.6257e-13</t>
  </si>
  <si>
    <t>1.28333e-13</t>
  </si>
  <si>
    <t>4.429566000000003e-21</t>
  </si>
  <si>
    <t>3.34211e-14</t>
  </si>
  <si>
    <t>4.968975e-13</t>
  </si>
  <si>
    <t>2.499288e-12</t>
  </si>
  <si>
    <t>8.120687000000001e-12</t>
  </si>
  <si>
    <t>1.94453e-12</t>
  </si>
  <si>
    <t>1.234215000000001e-12</t>
  </si>
  <si>
    <t>5.06201e-13</t>
  </si>
  <si>
    <t>2.6236930000000007e-13</t>
  </si>
  <si>
    <t>1.56634e-22</t>
  </si>
  <si>
    <t>3.77023e-16</t>
  </si>
  <si>
    <t>3.6215e-15</t>
  </si>
  <si>
    <t>1.00497e-14</t>
  </si>
  <si>
    <t>2.94717e-14</t>
  </si>
  <si>
    <t>4.4627e-15</t>
  </si>
  <si>
    <t>2.74556e-15</t>
  </si>
  <si>
    <t>7.94558e-16</t>
  </si>
  <si>
    <t>3.3988819999999997e-16</t>
  </si>
  <si>
    <t>1.44684e-16</t>
  </si>
  <si>
    <t>6.045605000000001e-24</t>
  </si>
  <si>
    <t>1.023385000000001e-16</t>
  </si>
  <si>
    <t>1.5541889999999999e-15</t>
  </si>
  <si>
    <t>7.24215e-15</t>
  </si>
  <si>
    <t>2.3756010000000032e-14</t>
  </si>
  <si>
    <t>4.26216e-15</t>
  </si>
  <si>
    <t>2.6700320000000013e-15</t>
  </si>
  <si>
    <t>7.923563e-16</t>
  </si>
  <si>
    <t>3.39884e-16</t>
  </si>
  <si>
    <t>1.43476e-16</t>
  </si>
  <si>
    <t>4.8511000000000005e-19</t>
  </si>
  <si>
    <t>7.09968e-14</t>
  </si>
  <si>
    <t>9.01622e-13</t>
  </si>
  <si>
    <t>2.82327e-12</t>
  </si>
  <si>
    <t>7.65507e-12</t>
  </si>
  <si>
    <t>1.0778140000000005e-12</t>
  </si>
  <si>
    <t>6.29954e-13</t>
  </si>
  <si>
    <t>2.2696e-13</t>
  </si>
  <si>
    <t>1.09639e-13</t>
  </si>
  <si>
    <t>5.14267e-14</t>
  </si>
  <si>
    <t>3.14068e-21</t>
  </si>
  <si>
    <t>2.62003e-14</t>
  </si>
  <si>
    <t>3.77024e-13</t>
  </si>
  <si>
    <t>1.79711e-12</t>
  </si>
  <si>
    <t>5.53548e-12</t>
  </si>
  <si>
    <t>9.70484e-13</t>
  </si>
  <si>
    <t>6.0091e-13</t>
  </si>
  <si>
    <t>2.19271e-13</t>
  </si>
  <si>
    <t>1.08285e-13</t>
  </si>
  <si>
    <t>5.13491e-14</t>
  </si>
  <si>
    <t>1.0990380000000045e-18</t>
  </si>
  <si>
    <t>9.49483000000008e-15</t>
  </si>
  <si>
    <t>4.99508e-14</t>
  </si>
  <si>
    <t>1.464e-13</t>
  </si>
  <si>
    <t>5.97353e-13</t>
  </si>
  <si>
    <t>1.878528e-13</t>
  </si>
  <si>
    <t>9.96823e-14</t>
  </si>
  <si>
    <t>3.10802e-14</t>
  </si>
  <si>
    <t>1.09799e-14</t>
  </si>
  <si>
    <t>5.650541000000012e-15</t>
  </si>
  <si>
    <t>1.32419e-21</t>
  </si>
  <si>
    <t>4.98403e-16</t>
  </si>
  <si>
    <t>5.119325000000023e-15</t>
  </si>
  <si>
    <t>2.1414440000000006e-14</t>
  </si>
  <si>
    <t>8.10456e-14</t>
  </si>
  <si>
    <t>9.23816e-14</t>
  </si>
  <si>
    <t>6.23301e-14</t>
  </si>
  <si>
    <t>1.87015e-14</t>
  </si>
  <si>
    <t>9.434919000000011e-15</t>
  </si>
  <si>
    <t>4.816987000000002e-15</t>
  </si>
  <si>
    <t>2.08453e-17</t>
  </si>
  <si>
    <t>7.76881e-13</t>
  </si>
  <si>
    <t>8.197840000000002e-12</t>
  </si>
  <si>
    <t>1.94119e-11</t>
  </si>
  <si>
    <t>5.17556e-11</t>
  </si>
  <si>
    <t>1.004359000000001e-11</t>
  </si>
  <si>
    <t>5.89631e-12</t>
  </si>
  <si>
    <t>2.38996e-12</t>
  </si>
  <si>
    <t>1.34908e-12</t>
  </si>
  <si>
    <t>7.07436e-13</t>
  </si>
  <si>
    <t>3.58242e-19</t>
  </si>
  <si>
    <t>1.5870930000000006e-13</t>
  </si>
  <si>
    <t>2.438076000000001e-12</t>
  </si>
  <si>
    <t>1.04839e-11</t>
  </si>
  <si>
    <t>3.37381e-11</t>
  </si>
  <si>
    <t>8.78928e-12</t>
  </si>
  <si>
    <t>5.58544e-12</t>
  </si>
  <si>
    <t>2.27312e-12</t>
  </si>
  <si>
    <t>1.31843e-12</t>
  </si>
  <si>
    <t>6.889460000000004e-13</t>
  </si>
  <si>
    <t>2.6607200000000003e-18</t>
  </si>
  <si>
    <t>6.75484e-13</t>
  </si>
  <si>
    <t>1.0365290000000022e-11</t>
  </si>
  <si>
    <t>3.72952e-11</t>
  </si>
  <si>
    <t>1.08908e-10</t>
  </si>
  <si>
    <t>3.017926000000003e-11</t>
  </si>
  <si>
    <t>1.720524e-11</t>
  </si>
  <si>
    <t>7.56732e-12</t>
  </si>
  <si>
    <t>3.732495000000002e-12</t>
  </si>
  <si>
    <t>2.3949e-12</t>
  </si>
  <si>
    <t>Med of P50 Annual (g/m2)</t>
  </si>
  <si>
    <t>Distance from Facility</t>
  </si>
  <si>
    <t>Grand Total</t>
  </si>
  <si>
    <t>Max of P95 Daily (g/m2)</t>
  </si>
  <si>
    <t>Max of P50 Daily (g/m2)</t>
  </si>
  <si>
    <t>Average of P95 Daily (g/m2)</t>
  </si>
  <si>
    <t>Average of P50 Daily (g/m2)</t>
  </si>
  <si>
    <t>Med of P95 Daily (g/m2)</t>
  </si>
  <si>
    <t>Med of P50 Daily (g/m2)</t>
  </si>
  <si>
    <t>Min of P95 Daily (g/m2)</t>
  </si>
  <si>
    <t>Min of P50 Daily (g/m2)</t>
  </si>
  <si>
    <t>Max of P95 Annual (g/m2)</t>
  </si>
  <si>
    <t>Max of P50 Annual (g/m2)</t>
  </si>
  <si>
    <t>Average of P95 Annual (g/m2)</t>
  </si>
  <si>
    <t>Average of P50 Annual (g/m2)</t>
  </si>
  <si>
    <t>Med of P95 Annual (g/m2)</t>
  </si>
  <si>
    <t>Min of P95 Annual (g/m2)</t>
  </si>
  <si>
    <t>Min of P50 Annual (g/m2)</t>
  </si>
  <si>
    <r>
      <t>Daily Average Air Deposition Concentration (g/m</t>
    </r>
    <r>
      <rPr>
        <b/>
        <vertAlign val="superscript"/>
        <sz val="11"/>
        <color rgb="FF000000"/>
        <rFont val="Calibri"/>
        <family val="2"/>
        <scheme val="minor"/>
      </rPr>
      <t>2</t>
    </r>
    <r>
      <rPr>
        <b/>
        <sz val="11"/>
        <color rgb="FF000000"/>
        <rFont val="Calibri"/>
        <family val="2"/>
        <scheme val="minor"/>
      </rPr>
      <t>/day) Estimated within 10 to 10,000 m of Releasing Facilities</t>
    </r>
  </si>
  <si>
    <r>
      <t>Annual Average Air Deposition Rates (g/m</t>
    </r>
    <r>
      <rPr>
        <b/>
        <vertAlign val="superscript"/>
        <sz val="11"/>
        <color rgb="FF000000"/>
        <rFont val="Calibri"/>
        <family val="2"/>
        <scheme val="minor"/>
      </rPr>
      <t>2</t>
    </r>
    <r>
      <rPr>
        <b/>
        <sz val="11"/>
        <color rgb="FF000000"/>
        <rFont val="Calibri"/>
        <family val="2"/>
        <scheme val="minor"/>
      </rPr>
      <t>/year) Estimated within 10 to 10,000 m of Releasing Facilities</t>
    </r>
  </si>
  <si>
    <t>Processing as a reactive intermediate</t>
  </si>
  <si>
    <t>Waste handling, treatment, and disposal</t>
  </si>
  <si>
    <t>Aggregated 95th Percentile Exposure from Maximum Annual Release by Facility Group</t>
  </si>
  <si>
    <t>Modeled Exposure Concentrations (ppm)</t>
  </si>
  <si>
    <t>Estimated Extra Cancer Risk</t>
  </si>
  <si>
    <t>Relative P95 Cancer Risk Contribution (%)</t>
  </si>
  <si>
    <t>Individual Facility Cancer Risk?</t>
  </si>
  <si>
    <t>Potential New Aggregate Risk?</t>
  </si>
  <si>
    <t>Characterization of Aggregate Risk</t>
  </si>
  <si>
    <t>Group ID</t>
  </si>
  <si>
    <t>Number of Facilities</t>
  </si>
  <si>
    <t>OESs</t>
  </si>
  <si>
    <t>TRI IDs</t>
  </si>
  <si>
    <t>Site Names</t>
  </si>
  <si>
    <t>Distance (m)</t>
  </si>
  <si>
    <t>Acute Concentration (AC)</t>
  </si>
  <si>
    <t>Average Daily Concentration (ADC)</t>
  </si>
  <si>
    <t>Lifetime Average Daily Conversation (LADC)</t>
  </si>
  <si>
    <t>Processing as a Reactant
Processing as a Reactant</t>
  </si>
  <si>
    <t>77541THDWCBUILD
7754WBLCBP231NB</t>
  </si>
  <si>
    <t>DOW CHEMICAL CO FREEPORT FACILITY (FREEPORT, TX)
FREEPORT_OLIN BC (FREEPORT, TX)</t>
  </si>
  <si>
    <t>10</t>
  </si>
  <si>
    <t>19
81</t>
  </si>
  <si>
    <t>N
N</t>
  </si>
  <si>
    <t>N</t>
  </si>
  <si>
    <t>No air risk identified in aggregate group.</t>
  </si>
  <si>
    <t>30</t>
  </si>
  <si>
    <t>20
80</t>
  </si>
  <si>
    <t>60</t>
  </si>
  <si>
    <t>100</t>
  </si>
  <si>
    <t>21
79</t>
  </si>
  <si>
    <t>1000</t>
  </si>
  <si>
    <t>22
78</t>
  </si>
  <si>
    <t>2500</t>
  </si>
  <si>
    <t>5000</t>
  </si>
  <si>
    <t>10000</t>
  </si>
  <si>
    <t>Waste Handling, Disposal, Treatment, and Recycling
Manufacturing
Manufacturing</t>
  </si>
  <si>
    <t>77536SFTYK2027B
77536CCDNTTIDAL
77571LPRTC2400M</t>
  </si>
  <si>
    <t>CLEAN HARBORS DEER PARK LLC (LA PORTE, TX)
OXY VINYLS LP DEER PARK-VCM PLANT (DEER PARK, TX)
OXY VINYLS LP LA PORTE VCM PLANT (LA PORTE, TX)</t>
  </si>
  <si>
    <t>6
1
92</t>
  </si>
  <si>
    <t>N
N
Y</t>
  </si>
  <si>
    <t>No additional aggregate air risk identified (facilities further apart than distance at which additional risk would be suggested)</t>
  </si>
  <si>
    <t>6
1
93</t>
  </si>
  <si>
    <t>N
N
N</t>
  </si>
  <si>
    <t>5
1
94</t>
  </si>
  <si>
    <t>4
1
94</t>
  </si>
  <si>
    <t>4
1
95</t>
  </si>
  <si>
    <t>70669PPGNDCOLUM
70669GRGGL1600V</t>
  </si>
  <si>
    <t>EAGLE US 2 LLC (WESTLAKE, LA)
WESTLAKE LAKE CHARLES NORTH (WESTLAKE, LA)</t>
  </si>
  <si>
    <t>99.77
0.23</t>
  </si>
  <si>
    <t>Y
N</t>
  </si>
  <si>
    <t>No additional aggregate air risk identified (risk already accounted for by individual facility analysis)</t>
  </si>
  <si>
    <t>99.78
0.22</t>
  </si>
  <si>
    <t>Waste Handling, Disposal, Treatment, and Recycling
Processing as a Reactant
Manufacturing
Processing as a Reactant
Processing as a Reactant
Manufacturing</t>
  </si>
  <si>
    <t>70765GRGGLHIGHW
7076WBLCBP21255
70734VLCNMASHLA
70764LLMNXHWY40
70765THDWCHIGHW
70734BRDNCLOUIS</t>
  </si>
  <si>
    <t>AXIALL LLC (PLAQUEMINE, LA)
BLUE CUBE OPERATIONS LLC - PLAQUEMINE SITE (PLAQUEMINE, LA)
OCCIDENTAL CHEMICAL HOLDING CORP - GEISMAR PLANT (GEISMAR, LA)
SHINTECH PLAQUEMINE PLANT (PLAQUEMINE, LA)
THE DOW CHEMICAL CO - LOUISIANA OPERATIONS (PLAQUEMINE, LA)
WESTLAKE VINYLS CO (GEISMAR, LA)</t>
  </si>
  <si>
    <t>7
63
4
24
0
2</t>
  </si>
  <si>
    <t>Y
Y
Y
Y
N
N</t>
  </si>
  <si>
    <t>Y
Y
N
Y
N
N</t>
  </si>
  <si>
    <t>N
Y
N
Y
N
N</t>
  </si>
  <si>
    <t>7
62
4
24
0
2</t>
  </si>
  <si>
    <t>7
60
5
25
0
2</t>
  </si>
  <si>
    <t>10
47
7
29
0
7</t>
  </si>
  <si>
    <t>N
N
N
N
N
N</t>
  </si>
  <si>
    <t>10
40
8
31
0
10</t>
  </si>
  <si>
    <t>12
26
10
37
1
14</t>
  </si>
  <si>
    <t>13
19
11
40
1
16</t>
  </si>
  <si>
    <t>13
16
12
41
1
17</t>
  </si>
  <si>
    <t>Aggregate Analysis</t>
  </si>
  <si>
    <t>Facility name</t>
  </si>
  <si>
    <t>Facility location</t>
  </si>
  <si>
    <t>OES/COU</t>
  </si>
  <si>
    <t>Notes</t>
  </si>
  <si>
    <t>Aerial view of facility</t>
  </si>
  <si>
    <t>Additional aerial view of facility</t>
  </si>
  <si>
    <t>GEISMAR, LA</t>
  </si>
  <si>
    <t>Risk shown at 30 m (red radius). No general population in this distance as it is within the facility complex. Land use analysis shows no general population even at a distance up (60 m – blue radius).</t>
  </si>
  <si>
    <t>LA PORTE, TX</t>
  </si>
  <si>
    <t>Risk shown at 100 m (green radius). Land classified as rural topography and industrial area. No general population in this distance as it is within the facility complex. Land use shows no general population even at a distance up (1,000 m – purple line).</t>
  </si>
  <si>
    <t>CALVERT CITY, KY</t>
  </si>
  <si>
    <t>Risk found at 100 m (green radius). Land classified as rural topography. No general population in this distance as it is within the facility complex. Land use analysis shows no general population even at a distance up (1,000 m – purple radius).</t>
  </si>
  <si>
    <t>WESTLAKE, LA</t>
  </si>
  <si>
    <t>Risk found at 30-60 m distance (blue radius). Land classified as urban land use. No general population in this area as it is within the facility complex. Land use analysis shows no general population even at a distance up (100 m – green radius).</t>
  </si>
  <si>
    <t>Risk shown at 1,000 m (purple radius). Land classified as urban topography. No general population in this area as it is within the facility complex. Land use analysis shows general population at a distance up (2,500 m – pink radius).</t>
  </si>
  <si>
    <t>PLAQUEMINE, LA</t>
  </si>
  <si>
    <t>Risk found at 100 m (green radius). No general population in this area as it is within the facility complex. Land use analysis shows no general population even a distance up (1,000 m – purple radius).</t>
  </si>
  <si>
    <t>Risk found at 100 m (green radius). No general population in this area as it is within the facility complex. Land use analysis shows general population at a distance up (1,000 m – purple radius).</t>
  </si>
  <si>
    <t>FREEPORT, TX</t>
  </si>
  <si>
    <t>Risk found at 10 m (orange radius). No general population in this area as it is within the facility complex. Land use analysis shows no general population even at a distance up (30 m – red radius).</t>
  </si>
  <si>
    <t>Risk found at 60 m (blue radius). No general population in this area as it is within the facility complex. Land use analysis shows no general population even at a distance up (100 m – green radius).</t>
  </si>
  <si>
    <t>FOREMAN, AR</t>
  </si>
  <si>
    <t>Risk found at 100 m (green radius). No general population in this area as it is within the facility complex. Land use analysis shows no general population even at a distance up (1,000 m – purple radius).</t>
  </si>
  <si>
    <t>Facility count</t>
  </si>
  <si>
    <t>Distances (m)</t>
  </si>
  <si>
    <t>Cancer risk P10 (Y/N)</t>
  </si>
  <si>
    <t>Cancer risk P50 (Y/N)</t>
  </si>
  <si>
    <t>Cancer risk P95 (Y/N)</t>
  </si>
  <si>
    <t>Likelihood of risk to general population based on topography (Y/N)</t>
  </si>
  <si>
    <t>Specific general population affected</t>
  </si>
  <si>
    <t>No general population; within the facility complex (see image)</t>
  </si>
  <si>
    <t/>
  </si>
  <si>
    <t>No general population; within the facility complex at 1,000 m. Land use assessment shows general population at the next distance assessed, 2,500 m (see image).</t>
  </si>
  <si>
    <t>No general population; within the facility complex  (see image)</t>
  </si>
  <si>
    <t>Land Use Analysis</t>
  </si>
  <si>
    <t>Land Use Aerials</t>
  </si>
  <si>
    <t>This tab provides summary statistics for the 50th and 95th percentile daily air deposition concentrations from all facilities across each OES.</t>
  </si>
  <si>
    <t>This tab provides summary statistics for the 50th and 95th percentile annual air deposition concentrations from all facilities across each OES.</t>
  </si>
  <si>
    <t>This tab provides summary statistics for the 50th and 95th percentile for daily and annual air deposition concentrations from all facilities across each OES.</t>
  </si>
  <si>
    <t>This tab provides aggregated risk analysis across TRI facilities.</t>
  </si>
  <si>
    <t>This tab provides the land use analysis for each facility showing risk.</t>
  </si>
  <si>
    <t>ED: Exposure duration (78 yrs resident)</t>
  </si>
  <si>
    <r>
      <t>AT</t>
    </r>
    <r>
      <rPr>
        <vertAlign val="subscript"/>
        <sz val="11"/>
        <color theme="1"/>
        <rFont val="Calibri"/>
        <family val="2"/>
        <scheme val="minor"/>
      </rPr>
      <t>LADC</t>
    </r>
    <r>
      <rPr>
        <sz val="11"/>
        <color theme="1"/>
        <rFont val="Calibri"/>
        <family val="2"/>
        <scheme val="minor"/>
      </rPr>
      <t>: Averaging Time (78 yrs x 365 days/year x 24 hrs/day)</t>
    </r>
  </si>
  <si>
    <t>78 = Number of years resident assumed to reside in a single residential location (years) [from Exposure Factors Handbook]</t>
  </si>
  <si>
    <t>78 = Number of years a receptor is assumed to live (years)</t>
  </si>
  <si>
    <t xml:space="preserve">This tab provides inhalation HEC, IUR, and associated Benchmark values.  </t>
  </si>
  <si>
    <t>1,1-Dichloroethane Risk Calculations</t>
  </si>
  <si>
    <r>
      <t>IUR (ug/m</t>
    </r>
    <r>
      <rPr>
        <b/>
        <vertAlign val="superscript"/>
        <sz val="10"/>
        <rFont val="Calibri"/>
        <family val="2"/>
        <scheme val="minor"/>
      </rPr>
      <t>3</t>
    </r>
    <r>
      <rPr>
        <b/>
        <sz val="10"/>
        <rFont val="Calibri"/>
        <family val="2"/>
        <scheme val="minor"/>
      </rPr>
      <t>)</t>
    </r>
    <r>
      <rPr>
        <b/>
        <vertAlign val="superscript"/>
        <sz val="10"/>
        <rFont val="Calibri"/>
        <family val="2"/>
        <scheme val="minor"/>
      </rPr>
      <t>-1</t>
    </r>
  </si>
  <si>
    <t>OES name in this spreadsheet</t>
  </si>
  <si>
    <t>OES name in risk evaluation</t>
  </si>
  <si>
    <t>General waste handling, treatment, and disposal</t>
  </si>
  <si>
    <t>Reconciliation of OES names between this spreadsheet and the risk evaluation</t>
  </si>
  <si>
    <t>Risk Evaluation for 1,1-Dichloroethane -</t>
  </si>
  <si>
    <t>Supplemental Information on AERMOD TRI Exposure and Risk Analysis</t>
  </si>
  <si>
    <t>This workbook contains a summary of air and air deposition concentrations, and associated risk estimates predicted to result from facility specific TRI reported releases at multiple distances from each releasing facility. The TRI reported releases were used as direct inputs into AERMOD to estimate a distribution of air and air deposition concentrations at 8 finite distances and one area distance from each releasing facility. The 10th, 50th, and 95th percentile estimated air and air deposition concentrations across the entire distribution were extracted for each facility and each distance evaluated to represent a low-end, central tendency, and high-end exposure scenario. Inhalation exposures and associated risk estimates for the 10th, 50th, and 95th percentile concentrations were calculated using the equations and inputs provided in the "Equations" tab. Cancer risk estimates shown in this spreadsheet are based on 78 years of residential exposure averaged over 78 years. Note that some OES names in this spreadsheet vary slightly from those used in the risk evaluation (see Definitions tab for OES name reconciliation).</t>
  </si>
  <si>
    <t>This tab provides satellite photographs that were used for the land use analysis for each facility showing risk.</t>
  </si>
  <si>
    <t xml:space="preserve">The maximum individual facility's combined exposure concentration for both source types (fugitive and stack) across all facilities within the evaluated  OES. </t>
  </si>
  <si>
    <t xml:space="preserve">The minimum individual facility's combined exposure concentration for both source types (fugitive and stack) across all facilities within the evaluated  OES. </t>
  </si>
  <si>
    <r>
      <rPr>
        <vertAlign val="superscript"/>
        <sz val="11"/>
        <color theme="1"/>
        <rFont val="Calibri"/>
        <family val="2"/>
        <scheme val="minor"/>
      </rPr>
      <t>a</t>
    </r>
    <r>
      <rPr>
        <sz val="11"/>
        <color theme="1"/>
        <rFont val="Calibri"/>
        <family val="2"/>
        <scheme val="minor"/>
      </rPr>
      <t xml:space="preserve"> Operating days can vary depending on the total number of days a facility operates in a given year but can never be greater than 365 days (or 366 days for a leap year). </t>
    </r>
  </si>
  <si>
    <t>Degeneration with necrosis of the olfactory mucosa (Inadequate Data: Read-Across from 1,2-Dichloroethane)</t>
  </si>
  <si>
    <t>Reproductive (Inadequate Data: Read-Across from 1,2-Dichloroethane)</t>
  </si>
  <si>
    <r>
      <rPr>
        <sz val="10"/>
        <color rgb="FF000000"/>
        <rFont val="Calibri"/>
        <family val="2"/>
      </rPr>
      <t>Hepatocellular carcinomas</t>
    </r>
    <r>
      <rPr>
        <i/>
        <sz val="10"/>
        <color rgb="FF000000"/>
        <rFont val="Calibri"/>
        <family val="2"/>
      </rPr>
      <t xml:space="preserve"> </t>
    </r>
    <r>
      <rPr>
        <sz val="10"/>
        <color rgb="FF000000"/>
        <rFont val="Calibri"/>
        <family val="2"/>
      </rPr>
      <t>in 1,2-Dichloroethane study</t>
    </r>
  </si>
  <si>
    <t>Keep the links so if the haz info changes it will automatically change</t>
  </si>
  <si>
    <t>Potential risk to general population if including next evaluated distance? (Y/N/NA)</t>
  </si>
  <si>
    <t>No general population; within the facility complex. Land use assessment shows general population at next distance assessed, 1,000 m (see image).</t>
  </si>
  <si>
    <t>MW = Molecular weight (98.96 g/mol for 1,1-Dichloroethane)</t>
  </si>
  <si>
    <t>Hepatocellular carcinomas in 1,2-Dichloroethane study</t>
  </si>
  <si>
    <t>Summary of Select Statistics for the 95th Percentile Estimated Annual Average Concentrations for 1,1-Dichloroethane Releases Reported to TRI</t>
  </si>
  <si>
    <t>Summary of Select Statistics for the 95th Percentile Daily Average Air Deposition Rates for 1,1-Dichloroethane Releases Reported to TRI</t>
  </si>
  <si>
    <t>Summary of Select Statistics for the 95th Percentile Annual Average Air Deposition Rates for 1,1-Dichloroethane Releases Reported to TRI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</si>
</sst>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E+00"/>
    <numFmt numFmtId="165" formatCode="0E+000"/>
  </numFmts>
  <fonts count="45" x14ac:knownFonts="1">
    <font>
      <sz val="11"/>
      <color theme="1"/>
      <name val="Calibri"/>
      <family val="2"/>
      <scheme val="minor"/>
    </font>
    <font>
      <sz val="11"/>
      <color rgb="FFFF0000"/>
      <name val="Calibri"/>
      <family val="2"/>
      <scheme val="minor"/>
    </font>
    <font>
      <sz val="12"/>
      <color theme="1"/>
      <name val="Times New Roman"/>
      <family val="1"/>
    </font>
    <font>
      <u/>
      <sz val="11"/>
      <color theme="10"/>
      <name val="Calibri"/>
      <family val="2"/>
      <scheme val="minor"/>
    </font>
    <font>
      <sz val="12"/>
      <color theme="1"/>
      <name val="Calibri"/>
      <family val="2"/>
      <scheme val="minor"/>
    </font>
    <font>
      <b/>
      <sz val="12"/>
      <color theme="1"/>
      <name val="Calibri"/>
      <family val="2"/>
      <scheme val="minor"/>
    </font>
    <font>
      <vertAlign val="superscript"/>
      <sz val="12"/>
      <color theme="1"/>
      <name val="Calibri"/>
      <family val="2"/>
      <scheme val="minor"/>
    </font>
    <font>
      <sz val="12"/>
      <name val="Calibri"/>
      <family val="2"/>
      <scheme val="minor"/>
    </font>
    <font>
      <sz val="11"/>
      <color rgb="FF000000"/>
      <name val="Calibri"/>
      <family val="2"/>
      <scheme val="minor"/>
    </font>
    <font>
      <vertAlign val="subscript"/>
      <sz val="11"/>
      <color theme="1"/>
      <name val="Calibri"/>
      <family val="2"/>
      <scheme val="minor"/>
    </font>
    <font>
      <vertAlign val="superscript"/>
      <sz val="11"/>
      <color theme="1"/>
      <name val="Calibri"/>
      <family val="2"/>
      <scheme val="minor"/>
    </font>
    <font>
      <vertAlign val="subscript"/>
      <sz val="11"/>
      <color rgb="FF000000"/>
      <name val="Calibri"/>
      <family val="2"/>
      <scheme val="minor"/>
    </font>
    <font>
      <sz val="11"/>
      <color theme="1"/>
      <name val="Times New Roman"/>
      <family val="1"/>
    </font>
    <font>
      <sz val="11"/>
      <name val="Calibri"/>
      <family val="2"/>
      <scheme val="minor"/>
    </font>
    <font>
      <b/>
      <sz val="16"/>
      <color theme="1"/>
      <name val="Times New Roman"/>
      <family val="1"/>
    </font>
    <font>
      <b/>
      <sz val="11"/>
      <color theme="1"/>
      <name val="Calibri"/>
      <family val="2"/>
      <scheme val="minor"/>
    </font>
    <font>
      <sz val="8"/>
      <name val="Calibri"/>
      <family val="2"/>
      <scheme val="minor"/>
    </font>
    <font>
      <sz val="11"/>
      <color rgb="FF000000"/>
      <name val="Calibri"/>
      <family val="2"/>
    </font>
    <font>
      <i/>
      <sz val="11"/>
      <name val="Calibri"/>
      <family val="2"/>
      <scheme val="minor"/>
    </font>
    <font>
      <sz val="11"/>
      <color theme="1"/>
      <name val="Calibri"/>
      <family val="2"/>
    </font>
    <font>
      <vertAlign val="superscript"/>
      <sz val="11"/>
      <color theme="1"/>
      <name val="Calibri"/>
      <family val="2"/>
    </font>
    <font>
      <b/>
      <sz val="11"/>
      <name val="Calibri"/>
      <family val="2"/>
      <scheme val="minor"/>
    </font>
    <font>
      <vertAlign val="superscript"/>
      <sz val="11"/>
      <name val="Calibri"/>
      <family val="2"/>
      <scheme val="minor"/>
    </font>
    <font>
      <b/>
      <sz val="11"/>
      <color rgb="FF000000"/>
      <name val="Calibri"/>
      <family val="2"/>
    </font>
    <font>
      <vertAlign val="subscript"/>
      <sz val="11"/>
      <color rgb="FF000000"/>
      <name val="Calibri"/>
      <family val="2"/>
    </font>
    <font>
      <b/>
      <sz val="18"/>
      <color theme="1"/>
      <name val="Times New Roman"/>
      <family val="1"/>
    </font>
    <font>
      <b/>
      <sz val="12"/>
      <color theme="1"/>
      <name val="Times New Roman"/>
      <family val="1"/>
    </font>
    <font>
      <b/>
      <sz val="16"/>
      <color rgb="FF000000"/>
      <name val="Times New Roman"/>
      <family val="1"/>
    </font>
    <font>
      <sz val="8"/>
      <color rgb="FF000000"/>
      <name val="Calibri"/>
      <family val="2"/>
    </font>
    <font>
      <b/>
      <sz val="11"/>
      <color rgb="FF000000"/>
      <name val="Calibri"/>
      <family val="2"/>
      <scheme val="minor"/>
    </font>
    <font>
      <b/>
      <sz val="10"/>
      <color rgb="FF000000"/>
      <name val="Calibri"/>
      <family val="2"/>
    </font>
    <font>
      <sz val="10"/>
      <color theme="1"/>
      <name val="Calibri"/>
      <family val="2"/>
    </font>
    <font>
      <b/>
      <sz val="10"/>
      <name val="Calibri"/>
      <family val="2"/>
      <scheme val="minor"/>
    </font>
    <font>
      <b/>
      <vertAlign val="superscript"/>
      <sz val="10"/>
      <name val="Calibri"/>
      <family val="2"/>
      <scheme val="minor"/>
    </font>
    <font>
      <b/>
      <i/>
      <sz val="10"/>
      <name val="Calibri"/>
      <family val="2"/>
      <scheme val="minor"/>
    </font>
    <font>
      <sz val="10"/>
      <name val="Calibri"/>
      <family val="2"/>
      <scheme val="minor"/>
    </font>
    <font>
      <i/>
      <sz val="10"/>
      <name val="Calibri"/>
      <family val="2"/>
      <scheme val="minor"/>
    </font>
    <font>
      <i/>
      <sz val="10"/>
      <color rgb="FF000000"/>
      <name val="Calibri"/>
      <family val="2"/>
    </font>
    <font>
      <sz val="10"/>
      <color rgb="FF000000"/>
      <name val="Calibri"/>
      <family val="2"/>
    </font>
    <font>
      <sz val="10"/>
      <color rgb="FFFF0000"/>
      <name val="Calibri"/>
      <family val="2"/>
      <scheme val="minor"/>
    </font>
    <font>
      <sz val="10"/>
      <color theme="1"/>
      <name val="Calibri"/>
      <family val="2"/>
      <scheme val="minor"/>
    </font>
    <font>
      <b/>
      <vertAlign val="superscript"/>
      <sz val="11"/>
      <color rgb="FF000000"/>
      <name val="Calibri"/>
      <family val="2"/>
      <scheme val="minor"/>
    </font>
    <font>
      <sz val="11"/>
      <name val="Times New Roman"/>
      <family val="1"/>
    </font>
    <font>
      <b/>
      <sz val="10"/>
      <color theme="1"/>
      <name val="Calibri"/>
      <family val="2"/>
      <scheme val="minor"/>
    </font>
    <font>
      <sz val="11"/>
      <color rgb="FF000000"/>
      <name val="Calibri"/>
      <family val="2"/>
    </font>
  </fonts>
  <fills count="17">
    <fill>
      <patternFill patternType="none"/>
    </fill>
    <fill>
      <patternFill patternType="gray125"/>
    </fill>
    <fill>
      <patternFill patternType="solid">
        <fgColor rgb="FF00B050"/>
        <bgColor indexed="64"/>
      </patternFill>
    </fill>
    <fill>
      <patternFill patternType="solid">
        <fgColor theme="8" tint="0.79998168889431442"/>
        <bgColor indexed="64"/>
      </patternFill>
    </fill>
    <fill>
      <patternFill patternType="solid">
        <fgColor theme="0"/>
        <bgColor indexed="64"/>
      </patternFill>
    </fill>
    <fill>
      <patternFill patternType="solid">
        <fgColor rgb="FFFFFF00"/>
        <bgColor indexed="64"/>
      </patternFill>
    </fill>
    <fill>
      <patternFill patternType="solid">
        <fgColor rgb="FF92D050"/>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rgb="FFFF0000"/>
        <bgColor indexed="64"/>
      </patternFill>
    </fill>
    <fill>
      <patternFill patternType="solid">
        <fgColor rgb="FFFFC000"/>
        <bgColor indexed="64"/>
      </patternFill>
    </fill>
    <fill>
      <patternFill patternType="solid">
        <fgColor theme="9" tint="0.59999389629810485"/>
        <bgColor indexed="64"/>
      </patternFill>
    </fill>
    <fill>
      <patternFill patternType="solid">
        <fgColor rgb="FFF2F2F2"/>
        <bgColor indexed="64"/>
      </patternFill>
    </fill>
    <fill>
      <patternFill patternType="solid">
        <fgColor theme="4" tint="0.79998168889431442"/>
        <bgColor theme="4" tint="0.79998168889431442"/>
      </patternFill>
    </fill>
    <fill>
      <patternFill patternType="solid">
        <fgColor theme="0" tint="-0.34998626667073579"/>
        <bgColor indexed="64"/>
      </patternFill>
    </fill>
    <fill>
      <patternFill patternType="solid">
        <fgColor rgb="FFA6A6A6"/>
        <bgColor indexed="64"/>
      </patternFill>
    </fill>
    <fill>
      <patternFill patternType="solid">
        <fgColor rgb="FFD9D9D9"/>
      </patternFill>
    </fill>
  </fills>
  <borders count="72">
    <border>
      <left/>
      <right/>
      <top/>
      <bottom/>
      <diagonal/>
    </border>
    <border>
      <left/>
      <right/>
      <top/>
      <bottom style="double">
        <color indexed="64"/>
      </bottom>
      <diagonal/>
    </border>
    <border>
      <left style="medium">
        <color indexed="64"/>
      </left>
      <right/>
      <top/>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double">
        <color indexed="64"/>
      </bottom>
      <diagonal/>
    </border>
    <border>
      <left/>
      <right style="medium">
        <color indexed="64"/>
      </right>
      <top/>
      <bottom style="double">
        <color indexed="64"/>
      </bottom>
      <diagonal/>
    </border>
    <border>
      <left/>
      <right/>
      <top style="medium">
        <color indexed="64"/>
      </top>
      <bottom style="double">
        <color indexed="64"/>
      </bottom>
      <diagonal/>
    </border>
    <border>
      <left/>
      <right style="medium">
        <color indexed="64"/>
      </right>
      <top style="medium">
        <color indexed="64"/>
      </top>
      <bottom style="double">
        <color indexed="64"/>
      </bottom>
      <diagonal/>
    </border>
    <border>
      <left/>
      <right style="medium">
        <color indexed="64"/>
      </right>
      <top/>
      <bottom style="medium">
        <color indexed="64"/>
      </bottom>
      <diagonal/>
    </border>
    <border>
      <left/>
      <right/>
      <top/>
      <bottom style="medium">
        <color indexed="64"/>
      </bottom>
      <diagonal/>
    </border>
    <border>
      <left style="thick">
        <color indexed="64"/>
      </left>
      <right style="thick">
        <color indexed="64"/>
      </right>
      <top/>
      <bottom/>
      <diagonal/>
    </border>
    <border>
      <left style="medium">
        <color indexed="64"/>
      </left>
      <right style="thick">
        <color indexed="64"/>
      </right>
      <top style="medium">
        <color indexed="64"/>
      </top>
      <bottom/>
      <diagonal/>
    </border>
    <border>
      <left style="thick">
        <color indexed="64"/>
      </left>
      <right style="thick">
        <color indexed="64"/>
      </right>
      <top style="medium">
        <color indexed="64"/>
      </top>
      <bottom/>
      <diagonal/>
    </border>
    <border>
      <left style="medium">
        <color indexed="64"/>
      </left>
      <right style="thick">
        <color indexed="64"/>
      </right>
      <top/>
      <bottom/>
      <diagonal/>
    </border>
    <border>
      <left style="medium">
        <color indexed="64"/>
      </left>
      <right style="thick">
        <color indexed="64"/>
      </right>
      <top/>
      <bottom style="medium">
        <color indexed="64"/>
      </bottom>
      <diagonal/>
    </border>
    <border>
      <left style="thick">
        <color indexed="64"/>
      </left>
      <right style="thick">
        <color indexed="64"/>
      </right>
      <top/>
      <bottom style="medium">
        <color indexed="64"/>
      </bottom>
      <diagonal/>
    </border>
    <border>
      <left style="thick">
        <color indexed="64"/>
      </left>
      <right/>
      <top style="medium">
        <color indexed="64"/>
      </top>
      <bottom/>
      <diagonal/>
    </border>
    <border>
      <left style="thick">
        <color indexed="64"/>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style="thin">
        <color rgb="FF000000"/>
      </right>
      <top/>
      <bottom style="thin">
        <color indexed="64"/>
      </bottom>
      <diagonal/>
    </border>
    <border>
      <left style="thin">
        <color rgb="FF000000"/>
      </left>
      <right style="thin">
        <color rgb="FF000000"/>
      </right>
      <top style="thin">
        <color rgb="FF000000"/>
      </top>
      <bottom style="thin">
        <color indexed="64"/>
      </bottom>
      <diagonal/>
    </border>
    <border>
      <left style="thin">
        <color indexed="64"/>
      </left>
      <right style="thin">
        <color indexed="64"/>
      </right>
      <top style="thin">
        <color indexed="64"/>
      </top>
      <bottom style="double">
        <color indexed="64"/>
      </bottom>
      <diagonal/>
    </border>
    <border>
      <left/>
      <right style="thin">
        <color indexed="64"/>
      </right>
      <top style="thin">
        <color indexed="64"/>
      </top>
      <bottom style="double">
        <color indexed="64"/>
      </bottom>
      <diagonal/>
    </border>
  </borders>
  <cellStyleXfs count="2">
    <xf numFmtId="0" fontId="0" fillId="0" borderId="0"/>
    <xf numFmtId="0" fontId="3" fillId="0" borderId="0" applyNumberFormat="0" applyFill="0" applyBorder="0" applyAlignment="0" applyProtection="0"/>
  </cellStyleXfs>
  <cellXfs count="327">
    <xf numFmtId="0" fontId="0" fillId="0" borderId="0" xfId="0"/>
    <xf numFmtId="0" fontId="2" fillId="0" borderId="0" xfId="0" applyFont="1"/>
    <xf numFmtId="0" fontId="4" fillId="0" borderId="0" xfId="0" applyFont="1"/>
    <xf numFmtId="0" fontId="4" fillId="0" borderId="0" xfId="0" applyFont="1" applyAlignment="1">
      <alignment wrapText="1"/>
    </xf>
    <xf numFmtId="0" fontId="5" fillId="3" borderId="1" xfId="0" applyFont="1" applyFill="1" applyBorder="1"/>
    <xf numFmtId="0" fontId="4" fillId="0" borderId="0" xfId="0" applyFont="1" applyAlignment="1">
      <alignment vertical="top"/>
    </xf>
    <xf numFmtId="0" fontId="4" fillId="0" borderId="0" xfId="0" applyFont="1" applyAlignment="1">
      <alignment vertical="top" wrapText="1"/>
    </xf>
    <xf numFmtId="0" fontId="7" fillId="0" borderId="0" xfId="0" applyFont="1"/>
    <xf numFmtId="0" fontId="8" fillId="0" borderId="0" xfId="0" applyFont="1"/>
    <xf numFmtId="0" fontId="0" fillId="2" borderId="0" xfId="0" applyFill="1"/>
    <xf numFmtId="0" fontId="13" fillId="0" borderId="0" xfId="0" applyFont="1"/>
    <xf numFmtId="0" fontId="14" fillId="0" borderId="0" xfId="0" applyFont="1"/>
    <xf numFmtId="0" fontId="15" fillId="0" borderId="0" xfId="0" applyFont="1"/>
    <xf numFmtId="0" fontId="15" fillId="0" borderId="1" xfId="0" applyFont="1" applyBorder="1"/>
    <xf numFmtId="0" fontId="15" fillId="7" borderId="2" xfId="0" applyFont="1" applyFill="1" applyBorder="1"/>
    <xf numFmtId="0" fontId="15" fillId="7" borderId="0" xfId="0" applyFont="1" applyFill="1"/>
    <xf numFmtId="0" fontId="15" fillId="7" borderId="3" xfId="0" applyFont="1" applyFill="1" applyBorder="1"/>
    <xf numFmtId="0" fontId="15" fillId="3" borderId="2" xfId="0" applyFont="1" applyFill="1" applyBorder="1"/>
    <xf numFmtId="0" fontId="15" fillId="3" borderId="0" xfId="0" applyFont="1" applyFill="1"/>
    <xf numFmtId="0" fontId="15" fillId="3" borderId="3" xfId="0" applyFont="1" applyFill="1" applyBorder="1"/>
    <xf numFmtId="0" fontId="15" fillId="8" borderId="2" xfId="0" applyFont="1" applyFill="1" applyBorder="1"/>
    <xf numFmtId="0" fontId="15" fillId="8" borderId="0" xfId="0" applyFont="1" applyFill="1"/>
    <xf numFmtId="0" fontId="15" fillId="8" borderId="3" xfId="0" applyFont="1" applyFill="1" applyBorder="1"/>
    <xf numFmtId="0" fontId="13" fillId="0" borderId="0" xfId="0" applyFont="1" applyAlignment="1">
      <alignment horizontal="left" vertical="top"/>
    </xf>
    <xf numFmtId="0" fontId="0" fillId="0" borderId="0" xfId="0" applyAlignment="1">
      <alignment horizontal="left" vertical="top"/>
    </xf>
    <xf numFmtId="11" fontId="0" fillId="0" borderId="0" xfId="0" applyNumberFormat="1" applyAlignment="1">
      <alignment horizontal="left" vertical="top"/>
    </xf>
    <xf numFmtId="0" fontId="0" fillId="0" borderId="15" xfId="0" applyBorder="1" applyAlignment="1">
      <alignment horizontal="left"/>
    </xf>
    <xf numFmtId="0" fontId="0" fillId="0" borderId="14" xfId="0" applyBorder="1" applyAlignment="1">
      <alignment horizontal="left"/>
    </xf>
    <xf numFmtId="0" fontId="0" fillId="7" borderId="10" xfId="0" applyFill="1" applyBorder="1" applyAlignment="1">
      <alignment horizontal="left"/>
    </xf>
    <xf numFmtId="0" fontId="0" fillId="7" borderId="1" xfId="0" applyFill="1" applyBorder="1" applyAlignment="1">
      <alignment horizontal="left"/>
    </xf>
    <xf numFmtId="0" fontId="0" fillId="7" borderId="11" xfId="0" applyFill="1" applyBorder="1" applyAlignment="1">
      <alignment horizontal="left"/>
    </xf>
    <xf numFmtId="0" fontId="0" fillId="3" borderId="10" xfId="0" applyFill="1" applyBorder="1" applyAlignment="1">
      <alignment horizontal="left"/>
    </xf>
    <xf numFmtId="0" fontId="0" fillId="3" borderId="1" xfId="0" applyFill="1" applyBorder="1" applyAlignment="1">
      <alignment horizontal="left"/>
    </xf>
    <xf numFmtId="0" fontId="0" fillId="3" borderId="11" xfId="0" applyFill="1" applyBorder="1" applyAlignment="1">
      <alignment horizontal="left"/>
    </xf>
    <xf numFmtId="0" fontId="0" fillId="8" borderId="10" xfId="0" applyFill="1" applyBorder="1" applyAlignment="1">
      <alignment horizontal="left"/>
    </xf>
    <xf numFmtId="0" fontId="0" fillId="8" borderId="1" xfId="0" applyFill="1" applyBorder="1" applyAlignment="1">
      <alignment horizontal="left"/>
    </xf>
    <xf numFmtId="0" fontId="0" fillId="8" borderId="11" xfId="0" applyFill="1" applyBorder="1" applyAlignment="1">
      <alignment horizontal="left"/>
    </xf>
    <xf numFmtId="0" fontId="13" fillId="0" borderId="15" xfId="0" applyFont="1" applyBorder="1" applyAlignment="1">
      <alignment horizontal="left"/>
    </xf>
    <xf numFmtId="0" fontId="13" fillId="0" borderId="14" xfId="0" applyFont="1" applyBorder="1" applyAlignment="1">
      <alignment horizontal="left"/>
    </xf>
    <xf numFmtId="11" fontId="13" fillId="0" borderId="0" xfId="0" applyNumberFormat="1" applyFont="1" applyAlignment="1">
      <alignment horizontal="left" vertical="top"/>
    </xf>
    <xf numFmtId="0" fontId="23" fillId="0" borderId="0" xfId="0" applyFont="1"/>
    <xf numFmtId="0" fontId="15" fillId="0" borderId="0" xfId="0" applyFont="1" applyAlignment="1">
      <alignment horizontal="left" vertical="top"/>
    </xf>
    <xf numFmtId="11" fontId="23" fillId="0" borderId="0" xfId="0" applyNumberFormat="1" applyFont="1" applyAlignment="1">
      <alignment horizontal="left" vertical="top"/>
    </xf>
    <xf numFmtId="0" fontId="0" fillId="0" borderId="1" xfId="0" applyBorder="1"/>
    <xf numFmtId="0" fontId="0" fillId="0" borderId="1" xfId="0" applyBorder="1" applyAlignment="1">
      <alignment horizontal="right"/>
    </xf>
    <xf numFmtId="0" fontId="0" fillId="0" borderId="1" xfId="0" quotePrefix="1" applyBorder="1" applyAlignment="1">
      <alignment horizontal="right"/>
    </xf>
    <xf numFmtId="3" fontId="0" fillId="0" borderId="1" xfId="0" quotePrefix="1" applyNumberFormat="1" applyBorder="1" applyAlignment="1">
      <alignment horizontal="right"/>
    </xf>
    <xf numFmtId="3" fontId="0" fillId="0" borderId="1" xfId="0" applyNumberFormat="1" applyBorder="1"/>
    <xf numFmtId="0" fontId="17" fillId="0" borderId="0" xfId="0" applyFont="1"/>
    <xf numFmtId="1" fontId="0" fillId="0" borderId="0" xfId="0" applyNumberFormat="1"/>
    <xf numFmtId="0" fontId="17" fillId="0" borderId="1" xfId="0" applyFont="1" applyBorder="1"/>
    <xf numFmtId="1" fontId="0" fillId="0" borderId="1" xfId="0" applyNumberFormat="1" applyBorder="1"/>
    <xf numFmtId="11" fontId="0" fillId="0" borderId="0" xfId="0" applyNumberFormat="1"/>
    <xf numFmtId="0" fontId="1" fillId="0" borderId="0" xfId="0" applyFont="1"/>
    <xf numFmtId="0" fontId="13" fillId="0" borderId="29" xfId="0" applyFont="1" applyBorder="1" applyAlignment="1">
      <alignment horizontal="left"/>
    </xf>
    <xf numFmtId="0" fontId="13" fillId="0" borderId="30" xfId="0" applyFont="1" applyBorder="1" applyAlignment="1">
      <alignment horizontal="left"/>
    </xf>
    <xf numFmtId="0" fontId="13" fillId="0" borderId="31" xfId="0" applyFont="1" applyBorder="1" applyAlignment="1">
      <alignment horizontal="left"/>
    </xf>
    <xf numFmtId="11" fontId="18" fillId="5" borderId="0" xfId="0" applyNumberFormat="1" applyFont="1" applyFill="1"/>
    <xf numFmtId="11" fontId="18" fillId="10" borderId="0" xfId="0" applyNumberFormat="1" applyFont="1" applyFill="1"/>
    <xf numFmtId="11" fontId="18" fillId="9" borderId="3" xfId="0" applyNumberFormat="1" applyFont="1" applyFill="1" applyBorder="1"/>
    <xf numFmtId="0" fontId="25" fillId="0" borderId="0" xfId="0" applyFont="1"/>
    <xf numFmtId="0" fontId="14" fillId="4" borderId="0" xfId="0" applyFont="1" applyFill="1" applyAlignment="1">
      <alignment horizontal="left" vertical="center"/>
    </xf>
    <xf numFmtId="49" fontId="26" fillId="0" borderId="0" xfId="0" applyNumberFormat="1" applyFont="1" applyAlignment="1">
      <alignment horizontal="left"/>
    </xf>
    <xf numFmtId="0" fontId="27" fillId="0" borderId="0" xfId="0" applyFont="1"/>
    <xf numFmtId="0" fontId="13" fillId="0" borderId="37" xfId="0" applyFont="1" applyBorder="1" applyAlignment="1">
      <alignment horizontal="left"/>
    </xf>
    <xf numFmtId="0" fontId="13" fillId="0" borderId="38" xfId="0" applyFont="1" applyBorder="1" applyAlignment="1">
      <alignment horizontal="left"/>
    </xf>
    <xf numFmtId="0" fontId="13" fillId="0" borderId="41" xfId="0" applyFont="1" applyBorder="1" applyAlignment="1">
      <alignment horizontal="left"/>
    </xf>
    <xf numFmtId="164" fontId="23" fillId="0" borderId="0" xfId="0" applyNumberFormat="1" applyFont="1" applyAlignment="1">
      <alignment horizontal="left" vertical="top"/>
    </xf>
    <xf numFmtId="0" fontId="0" fillId="0" borderId="24" xfId="0" applyBorder="1"/>
    <xf numFmtId="0" fontId="29" fillId="0" borderId="24" xfId="0" applyFont="1" applyBorder="1" applyAlignment="1">
      <alignment vertical="center"/>
    </xf>
    <xf numFmtId="0" fontId="29" fillId="0" borderId="24" xfId="0" applyFont="1" applyBorder="1" applyAlignment="1">
      <alignment horizontal="left" vertical="center"/>
    </xf>
    <xf numFmtId="0" fontId="15" fillId="0" borderId="24" xfId="0" applyFont="1" applyBorder="1" applyAlignment="1">
      <alignment horizontal="left" vertical="top"/>
    </xf>
    <xf numFmtId="0" fontId="21" fillId="0" borderId="0" xfId="0" applyFont="1" applyAlignment="1">
      <alignment horizontal="left" vertical="top"/>
    </xf>
    <xf numFmtId="0" fontId="0" fillId="11" borderId="0" xfId="0" applyFill="1"/>
    <xf numFmtId="164" fontId="0" fillId="0" borderId="0" xfId="0" applyNumberFormat="1"/>
    <xf numFmtId="0" fontId="32" fillId="6" borderId="33" xfId="0" applyFont="1" applyFill="1" applyBorder="1"/>
    <xf numFmtId="0" fontId="32" fillId="6" borderId="34" xfId="0" applyFont="1" applyFill="1" applyBorder="1"/>
    <xf numFmtId="0" fontId="32" fillId="6" borderId="34" xfId="0" applyFont="1" applyFill="1" applyBorder="1" applyAlignment="1">
      <alignment horizontal="center"/>
    </xf>
    <xf numFmtId="0" fontId="35" fillId="0" borderId="0" xfId="0" applyFont="1"/>
    <xf numFmtId="0" fontId="35" fillId="6" borderId="32" xfId="0" applyFont="1" applyFill="1" applyBorder="1" applyAlignment="1">
      <alignment vertical="top" wrapText="1"/>
    </xf>
    <xf numFmtId="0" fontId="32" fillId="6" borderId="32" xfId="0" applyFont="1" applyFill="1" applyBorder="1" applyAlignment="1">
      <alignment vertical="top"/>
    </xf>
    <xf numFmtId="0" fontId="32" fillId="6" borderId="32" xfId="0" applyFont="1" applyFill="1" applyBorder="1" applyAlignment="1">
      <alignment horizontal="center" vertical="top"/>
    </xf>
    <xf numFmtId="0" fontId="34" fillId="6" borderId="0" xfId="0" applyFont="1" applyFill="1" applyAlignment="1">
      <alignment horizontal="left" vertical="top"/>
    </xf>
    <xf numFmtId="0" fontId="34" fillId="6" borderId="3" xfId="0" applyFont="1" applyFill="1" applyBorder="1" applyAlignment="1">
      <alignment horizontal="left" vertical="top"/>
    </xf>
    <xf numFmtId="0" fontId="36" fillId="6" borderId="36" xfId="0" applyFont="1" applyFill="1" applyBorder="1" applyAlignment="1">
      <alignment vertical="top"/>
    </xf>
    <xf numFmtId="0" fontId="37" fillId="6" borderId="32" xfId="0" applyFont="1" applyFill="1" applyBorder="1" applyAlignment="1">
      <alignment vertical="top"/>
    </xf>
    <xf numFmtId="11" fontId="36" fillId="6" borderId="32" xfId="0" applyNumberFormat="1" applyFont="1" applyFill="1" applyBorder="1" applyAlignment="1">
      <alignment vertical="top"/>
    </xf>
    <xf numFmtId="11" fontId="36" fillId="5" borderId="0" xfId="0" applyNumberFormat="1" applyFont="1" applyFill="1" applyAlignment="1">
      <alignment vertical="top"/>
    </xf>
    <xf numFmtId="11" fontId="36" fillId="10" borderId="0" xfId="0" applyNumberFormat="1" applyFont="1" applyFill="1" applyAlignment="1">
      <alignment vertical="top"/>
    </xf>
    <xf numFmtId="11" fontId="36" fillId="9" borderId="3" xfId="0" applyNumberFormat="1" applyFont="1" applyFill="1" applyBorder="1" applyAlignment="1">
      <alignment vertical="top"/>
    </xf>
    <xf numFmtId="0" fontId="39" fillId="0" borderId="0" xfId="0" applyFont="1"/>
    <xf numFmtId="0" fontId="40" fillId="0" borderId="0" xfId="0" applyFont="1"/>
    <xf numFmtId="0" fontId="0" fillId="0" borderId="0" xfId="0" applyAlignment="1">
      <alignment horizontal="left"/>
    </xf>
    <xf numFmtId="0" fontId="35" fillId="6" borderId="36" xfId="0" applyFont="1" applyFill="1" applyBorder="1" applyAlignment="1">
      <alignment vertical="top"/>
    </xf>
    <xf numFmtId="0" fontId="13" fillId="0" borderId="0" xfId="0" applyFont="1" applyFill="1" applyAlignment="1">
      <alignment horizontal="left" vertical="top"/>
    </xf>
    <xf numFmtId="0" fontId="13" fillId="0" borderId="0" xfId="0" applyFont="1" applyFill="1"/>
    <xf numFmtId="0" fontId="15" fillId="0" borderId="1" xfId="0" applyFont="1" applyBorder="1" applyAlignment="1">
      <alignment wrapText="1"/>
    </xf>
    <xf numFmtId="0" fontId="0" fillId="0" borderId="0" xfId="0" applyFill="1" applyAlignment="1">
      <alignment horizontal="left" vertical="top"/>
    </xf>
    <xf numFmtId="0" fontId="0" fillId="0" borderId="0" xfId="0" applyFill="1"/>
    <xf numFmtId="3" fontId="0" fillId="0" borderId="24" xfId="0" applyNumberFormat="1" applyBorder="1"/>
    <xf numFmtId="0" fontId="0" fillId="0" borderId="0" xfId="0" quotePrefix="1"/>
    <xf numFmtId="0" fontId="0" fillId="0" borderId="0" xfId="0" applyAlignment="1">
      <alignment horizontal="right"/>
    </xf>
    <xf numFmtId="164" fontId="31" fillId="0" borderId="24" xfId="0" applyNumberFormat="1" applyFont="1" applyBorder="1" applyAlignment="1">
      <alignment vertical="center" wrapText="1"/>
    </xf>
    <xf numFmtId="0" fontId="0" fillId="0" borderId="0" xfId="0" applyFont="1"/>
    <xf numFmtId="164" fontId="0" fillId="0" borderId="0" xfId="0" applyNumberFormat="1" applyFont="1"/>
    <xf numFmtId="11" fontId="0" fillId="0" borderId="0" xfId="0" applyNumberFormat="1" applyFont="1"/>
    <xf numFmtId="164" fontId="19" fillId="0" borderId="24" xfId="0" applyNumberFormat="1" applyFont="1" applyBorder="1" applyAlignment="1">
      <alignment vertical="center" wrapText="1"/>
    </xf>
    <xf numFmtId="0" fontId="26" fillId="0" borderId="0" xfId="0" applyFont="1" applyAlignment="1">
      <alignment vertical="center"/>
    </xf>
    <xf numFmtId="0" fontId="0" fillId="0" borderId="0" xfId="0" applyFont="1" applyBorder="1" applyAlignment="1">
      <alignment vertical="center" wrapText="1"/>
    </xf>
    <xf numFmtId="0" fontId="0" fillId="0" borderId="0" xfId="0" applyFont="1" applyBorder="1" applyAlignment="1">
      <alignment horizontal="center" vertical="center" wrapText="1"/>
    </xf>
    <xf numFmtId="0" fontId="8" fillId="0" borderId="0" xfId="0" applyFont="1" applyBorder="1" applyAlignment="1">
      <alignment vertical="center" wrapText="1"/>
    </xf>
    <xf numFmtId="0" fontId="26" fillId="0" borderId="0" xfId="0" applyFont="1"/>
    <xf numFmtId="0" fontId="15" fillId="0" borderId="0" xfId="0" applyFont="1" applyAlignment="1"/>
    <xf numFmtId="0" fontId="0" fillId="0" borderId="0" xfId="0" pivotButton="1"/>
    <xf numFmtId="0" fontId="15" fillId="13" borderId="24" xfId="0" applyFont="1" applyFill="1" applyBorder="1"/>
    <xf numFmtId="0" fontId="0" fillId="0" borderId="24" xfId="0" applyBorder="1" applyAlignment="1">
      <alignment horizontal="left"/>
    </xf>
    <xf numFmtId="164" fontId="0" fillId="0" borderId="24" xfId="0" applyNumberFormat="1" applyBorder="1"/>
    <xf numFmtId="165" fontId="0" fillId="0" borderId="0" xfId="0" applyNumberFormat="1"/>
    <xf numFmtId="164" fontId="8" fillId="0" borderId="24" xfId="0" applyNumberFormat="1" applyFont="1" applyBorder="1" applyAlignment="1">
      <alignment vertical="center" wrapText="1"/>
    </xf>
    <xf numFmtId="0" fontId="12" fillId="0" borderId="0" xfId="0" applyFont="1"/>
    <xf numFmtId="0" fontId="42" fillId="0" borderId="0" xfId="0" applyFont="1"/>
    <xf numFmtId="0" fontId="23" fillId="12" borderId="24" xfId="0" applyFont="1" applyFill="1" applyBorder="1" applyAlignment="1">
      <alignment horizontal="center" vertical="center" wrapText="1"/>
    </xf>
    <xf numFmtId="0" fontId="19" fillId="0" borderId="24" xfId="0" applyFont="1" applyBorder="1" applyAlignment="1">
      <alignment vertical="center" wrapText="1"/>
    </xf>
    <xf numFmtId="0" fontId="31" fillId="0" borderId="24" xfId="0" applyFont="1" applyBorder="1" applyAlignment="1">
      <alignment vertical="center" wrapText="1"/>
    </xf>
    <xf numFmtId="0" fontId="30" fillId="12" borderId="24" xfId="0" applyFont="1" applyFill="1" applyBorder="1" applyAlignment="1">
      <alignment horizontal="center" vertical="center" wrapText="1"/>
    </xf>
    <xf numFmtId="0" fontId="29" fillId="12" borderId="24" xfId="0" applyFont="1" applyFill="1" applyBorder="1" applyAlignment="1">
      <alignment horizontal="center" vertical="center" wrapText="1"/>
    </xf>
    <xf numFmtId="0" fontId="0" fillId="0" borderId="24" xfId="0" applyFont="1" applyBorder="1" applyAlignment="1">
      <alignment vertical="center" wrapText="1"/>
    </xf>
    <xf numFmtId="0" fontId="0" fillId="0" borderId="0" xfId="0" applyNumberFormat="1"/>
    <xf numFmtId="0" fontId="44" fillId="0" borderId="0" xfId="0" applyFont="1"/>
    <xf numFmtId="0" fontId="44" fillId="0" borderId="58" xfId="0" applyFont="1" applyBorder="1" applyAlignment="1">
      <alignment horizontal="center" vertical="center" wrapText="1"/>
    </xf>
    <xf numFmtId="0" fontId="44" fillId="0" borderId="0" xfId="0" applyFont="1" applyAlignment="1">
      <alignment horizontal="center" vertical="center" wrapText="1"/>
    </xf>
    <xf numFmtId="11" fontId="44" fillId="0" borderId="0" xfId="0" applyNumberFormat="1" applyFont="1" applyAlignment="1">
      <alignment horizontal="center" vertical="center" wrapText="1"/>
    </xf>
    <xf numFmtId="1" fontId="44" fillId="0" borderId="0" xfId="0" applyNumberFormat="1" applyFont="1" applyAlignment="1">
      <alignment horizontal="center" vertical="center" wrapText="1"/>
    </xf>
    <xf numFmtId="0" fontId="44" fillId="0" borderId="60" xfId="0" applyFont="1" applyBorder="1" applyAlignment="1">
      <alignment horizontal="center" vertical="center" wrapText="1"/>
    </xf>
    <xf numFmtId="11" fontId="44" fillId="0" borderId="60" xfId="0" applyNumberFormat="1" applyFont="1" applyBorder="1" applyAlignment="1">
      <alignment horizontal="center" vertical="center" wrapText="1"/>
    </xf>
    <xf numFmtId="1" fontId="44" fillId="0" borderId="60" xfId="0" applyNumberFormat="1" applyFont="1" applyBorder="1" applyAlignment="1">
      <alignment horizontal="center" vertical="center" wrapText="1"/>
    </xf>
    <xf numFmtId="0" fontId="15" fillId="0" borderId="24" xfId="0" applyFont="1" applyBorder="1" applyAlignment="1">
      <alignment horizontal="center" vertical="center" wrapText="1"/>
    </xf>
    <xf numFmtId="0" fontId="15" fillId="0" borderId="61" xfId="0" applyFont="1" applyBorder="1" applyAlignment="1">
      <alignment horizontal="center" vertical="center" wrapText="1"/>
    </xf>
    <xf numFmtId="0" fontId="15" fillId="0" borderId="62" xfId="0" applyFont="1" applyBorder="1" applyAlignment="1">
      <alignment horizontal="center" vertical="center" wrapText="1"/>
    </xf>
    <xf numFmtId="0" fontId="15" fillId="0" borderId="63" xfId="0" applyFont="1" applyBorder="1" applyAlignment="1">
      <alignment horizontal="center" vertical="center" wrapText="1"/>
    </xf>
    <xf numFmtId="0" fontId="0" fillId="0" borderId="62" xfId="0" applyBorder="1" applyAlignment="1">
      <alignment vertical="center" wrapText="1"/>
    </xf>
    <xf numFmtId="0" fontId="0" fillId="0" borderId="63" xfId="0" applyBorder="1" applyAlignment="1">
      <alignment vertical="center" wrapText="1"/>
    </xf>
    <xf numFmtId="0" fontId="0" fillId="0" borderId="24" xfId="0" applyBorder="1" applyAlignment="1">
      <alignment vertical="center" wrapText="1"/>
    </xf>
    <xf numFmtId="0" fontId="0" fillId="0" borderId="64" xfId="0" applyBorder="1" applyAlignment="1">
      <alignment vertical="center" wrapText="1"/>
    </xf>
    <xf numFmtId="0" fontId="0" fillId="0" borderId="65" xfId="0" applyBorder="1" applyAlignment="1">
      <alignment vertical="center" wrapText="1"/>
    </xf>
    <xf numFmtId="0" fontId="0" fillId="0" borderId="62" xfId="0" applyBorder="1" applyAlignment="1">
      <alignment horizontal="left" vertical="center" wrapText="1"/>
    </xf>
    <xf numFmtId="0" fontId="0" fillId="0" borderId="63" xfId="0" applyBorder="1" applyAlignment="1">
      <alignment horizontal="left" vertical="center" wrapText="1"/>
    </xf>
    <xf numFmtId="0" fontId="0" fillId="0" borderId="64" xfId="0" applyBorder="1" applyAlignment="1">
      <alignment horizontal="left" vertical="center" wrapText="1"/>
    </xf>
    <xf numFmtId="0" fontId="0" fillId="0" borderId="65" xfId="0" applyBorder="1" applyAlignment="1">
      <alignment horizontal="left" vertical="center" wrapText="1"/>
    </xf>
    <xf numFmtId="0" fontId="15" fillId="14" borderId="0" xfId="0" applyFont="1" applyFill="1" applyAlignment="1">
      <alignment horizontal="center" vertical="center" wrapText="1"/>
    </xf>
    <xf numFmtId="0" fontId="15" fillId="14" borderId="24" xfId="0" applyFont="1" applyFill="1" applyBorder="1" applyAlignment="1">
      <alignment horizontal="center" vertical="center" wrapText="1"/>
    </xf>
    <xf numFmtId="0" fontId="15" fillId="14" borderId="61" xfId="0" applyFont="1" applyFill="1" applyBorder="1" applyAlignment="1">
      <alignment horizontal="center" vertical="center" wrapText="1"/>
    </xf>
    <xf numFmtId="0" fontId="15" fillId="14" borderId="62" xfId="0" applyFont="1" applyFill="1" applyBorder="1" applyAlignment="1">
      <alignment horizontal="center" vertical="center" wrapText="1"/>
    </xf>
    <xf numFmtId="0" fontId="15" fillId="15" borderId="62" xfId="0" applyFont="1" applyFill="1" applyBorder="1" applyAlignment="1">
      <alignment horizontal="center" vertical="center" wrapText="1"/>
    </xf>
    <xf numFmtId="0" fontId="19" fillId="0" borderId="62" xfId="0" applyFont="1" applyBorder="1" applyAlignment="1">
      <alignment horizontal="center" vertical="center" wrapText="1"/>
    </xf>
    <xf numFmtId="0" fontId="19" fillId="0" borderId="62" xfId="0" applyFont="1" applyBorder="1" applyAlignment="1">
      <alignment horizontal="center" wrapText="1"/>
    </xf>
    <xf numFmtId="0" fontId="3" fillId="0" borderId="0" xfId="1"/>
    <xf numFmtId="0" fontId="19" fillId="16" borderId="62" xfId="0" applyFont="1" applyFill="1" applyBorder="1" applyAlignment="1">
      <alignment horizontal="center" vertical="center" wrapText="1"/>
    </xf>
    <xf numFmtId="0" fontId="19" fillId="16" borderId="67" xfId="0" applyFont="1" applyFill="1" applyBorder="1" applyAlignment="1">
      <alignment horizontal="center" vertical="center" wrapText="1"/>
    </xf>
    <xf numFmtId="0" fontId="3" fillId="16" borderId="62" xfId="1" applyFill="1" applyBorder="1" applyAlignment="1">
      <alignment horizontal="center" vertical="center" wrapText="1"/>
    </xf>
    <xf numFmtId="0" fontId="19" fillId="0" borderId="69" xfId="0" applyFont="1" applyBorder="1" applyAlignment="1">
      <alignment horizontal="center" vertical="center" wrapText="1"/>
    </xf>
    <xf numFmtId="0" fontId="21" fillId="0" borderId="1" xfId="0" applyFont="1" applyBorder="1"/>
    <xf numFmtId="0" fontId="3" fillId="0" borderId="0" xfId="1" applyFont="1"/>
    <xf numFmtId="0" fontId="3" fillId="0" borderId="0" xfId="1" quotePrefix="1" applyFont="1"/>
    <xf numFmtId="0" fontId="0" fillId="0" borderId="24" xfId="0" applyBorder="1" applyAlignment="1">
      <alignment horizontal="right"/>
    </xf>
    <xf numFmtId="0" fontId="0" fillId="2" borderId="0" xfId="0" applyFont="1" applyFill="1"/>
    <xf numFmtId="0" fontId="0" fillId="0" borderId="1" xfId="0" applyFont="1" applyBorder="1"/>
    <xf numFmtId="0" fontId="0" fillId="0" borderId="1" xfId="0" applyFont="1" applyBorder="1" applyAlignment="1">
      <alignment horizontal="right"/>
    </xf>
    <xf numFmtId="0" fontId="0" fillId="0" borderId="1" xfId="0" quotePrefix="1" applyFont="1" applyBorder="1" applyAlignment="1">
      <alignment horizontal="right"/>
    </xf>
    <xf numFmtId="3" fontId="0" fillId="0" borderId="1" xfId="0" quotePrefix="1" applyNumberFormat="1" applyFont="1" applyBorder="1" applyAlignment="1">
      <alignment horizontal="right"/>
    </xf>
    <xf numFmtId="3" fontId="0" fillId="0" borderId="1" xfId="0" applyNumberFormat="1" applyFont="1" applyBorder="1"/>
    <xf numFmtId="0" fontId="0" fillId="0" borderId="0" xfId="0" applyFont="1" applyAlignment="1">
      <alignment horizontal="left" vertical="top"/>
    </xf>
    <xf numFmtId="1" fontId="0" fillId="0" borderId="1" xfId="0" applyNumberFormat="1" applyFont="1" applyBorder="1"/>
    <xf numFmtId="1" fontId="0" fillId="0" borderId="0" xfId="0" applyNumberFormat="1" applyFont="1"/>
    <xf numFmtId="0" fontId="4" fillId="0" borderId="70" xfId="0" applyFont="1" applyBorder="1" applyAlignment="1">
      <alignment vertical="top"/>
    </xf>
    <xf numFmtId="0" fontId="4" fillId="0" borderId="71" xfId="0" applyFont="1" applyBorder="1" applyAlignment="1">
      <alignment vertical="top" wrapText="1"/>
    </xf>
    <xf numFmtId="0" fontId="4" fillId="0" borderId="50" xfId="0" applyFont="1" applyBorder="1" applyAlignment="1">
      <alignment vertical="top" wrapText="1"/>
    </xf>
    <xf numFmtId="0" fontId="4" fillId="0" borderId="24" xfId="0" applyFont="1" applyBorder="1" applyAlignment="1">
      <alignment vertical="top" wrapText="1"/>
    </xf>
    <xf numFmtId="0" fontId="0" fillId="0" borderId="24" xfId="0" applyFont="1" applyBorder="1" applyAlignment="1">
      <alignment horizontal="left" vertical="top"/>
    </xf>
    <xf numFmtId="0" fontId="0" fillId="0" borderId="50" xfId="0" applyFont="1" applyBorder="1" applyAlignment="1">
      <alignment horizontal="left" vertical="top"/>
    </xf>
    <xf numFmtId="0" fontId="0" fillId="0" borderId="0" xfId="0" applyFont="1" applyFill="1" applyAlignment="1">
      <alignment horizontal="left" vertical="top" wrapText="1"/>
    </xf>
    <xf numFmtId="0" fontId="34" fillId="6" borderId="35" xfId="0" applyFont="1" applyFill="1" applyBorder="1" applyAlignment="1">
      <alignment horizontal="left"/>
    </xf>
    <xf numFmtId="0" fontId="34" fillId="6" borderId="12" xfId="0" applyFont="1" applyFill="1" applyBorder="1" applyAlignment="1">
      <alignment horizontal="left"/>
    </xf>
    <xf numFmtId="0" fontId="34" fillId="6" borderId="13" xfId="0" applyFont="1" applyFill="1" applyBorder="1" applyAlignment="1">
      <alignment horizontal="left"/>
    </xf>
    <xf numFmtId="0" fontId="15" fillId="0" borderId="0" xfId="0" applyFont="1" applyAlignment="1">
      <alignment horizontal="center"/>
    </xf>
    <xf numFmtId="0" fontId="15" fillId="0" borderId="1" xfId="0" applyFont="1" applyBorder="1" applyAlignment="1">
      <alignment horizontal="center"/>
    </xf>
    <xf numFmtId="0" fontId="15" fillId="0" borderId="0" xfId="0" applyFont="1" applyAlignment="1">
      <alignment horizontal="center" vertical="top"/>
    </xf>
    <xf numFmtId="0" fontId="15" fillId="0" borderId="0" xfId="0" applyFont="1" applyAlignment="1">
      <alignment horizontal="center" wrapText="1"/>
    </xf>
    <xf numFmtId="0" fontId="15" fillId="0" borderId="1" xfId="0" applyFont="1" applyBorder="1" applyAlignment="1">
      <alignment horizontal="center" wrapText="1"/>
    </xf>
    <xf numFmtId="0" fontId="21" fillId="0" borderId="24" xfId="0" applyFont="1" applyBorder="1" applyAlignment="1">
      <alignment horizontal="center" vertical="center"/>
    </xf>
    <xf numFmtId="0" fontId="21" fillId="0" borderId="17" xfId="0" applyFont="1" applyFill="1" applyBorder="1" applyAlignment="1">
      <alignment horizontal="center" vertical="center"/>
    </xf>
    <xf numFmtId="0" fontId="21" fillId="0" borderId="19" xfId="0" applyFont="1" applyFill="1" applyBorder="1" applyAlignment="1">
      <alignment horizontal="center" vertical="center"/>
    </xf>
    <xf numFmtId="0" fontId="21" fillId="0" borderId="20" xfId="0" applyFont="1" applyFill="1" applyBorder="1" applyAlignment="1">
      <alignment horizontal="center" vertical="center"/>
    </xf>
    <xf numFmtId="0" fontId="21" fillId="0" borderId="18" xfId="0" applyFont="1" applyFill="1" applyBorder="1" applyAlignment="1">
      <alignment horizontal="center" vertical="center"/>
    </xf>
    <xf numFmtId="0" fontId="21" fillId="0" borderId="16" xfId="0" applyFont="1" applyFill="1" applyBorder="1" applyAlignment="1">
      <alignment horizontal="center" vertical="center"/>
    </xf>
    <xf numFmtId="0" fontId="21" fillId="0" borderId="21" xfId="0" applyFont="1" applyFill="1" applyBorder="1" applyAlignment="1">
      <alignment horizontal="center" vertical="center"/>
    </xf>
    <xf numFmtId="0" fontId="21" fillId="0" borderId="18" xfId="0" applyFont="1" applyBorder="1" applyAlignment="1">
      <alignment horizontal="center" vertical="center"/>
    </xf>
    <xf numFmtId="0" fontId="21" fillId="0" borderId="16" xfId="0" applyFont="1" applyBorder="1" applyAlignment="1">
      <alignment horizontal="center" vertical="center"/>
    </xf>
    <xf numFmtId="0" fontId="21" fillId="0" borderId="21" xfId="0" applyFont="1" applyBorder="1" applyAlignment="1">
      <alignment horizontal="center" vertical="center"/>
    </xf>
    <xf numFmtId="0" fontId="21" fillId="0" borderId="40" xfId="0" applyFont="1" applyBorder="1" applyAlignment="1">
      <alignment horizontal="center"/>
    </xf>
    <xf numFmtId="0" fontId="21" fillId="0" borderId="24" xfId="0" applyFont="1" applyBorder="1" applyAlignment="1">
      <alignment horizontal="center"/>
    </xf>
    <xf numFmtId="0" fontId="21" fillId="0" borderId="28" xfId="0" applyFont="1" applyBorder="1" applyAlignment="1">
      <alignment horizontal="center"/>
    </xf>
    <xf numFmtId="0" fontId="21" fillId="0" borderId="39" xfId="0" applyFont="1" applyBorder="1" applyAlignment="1">
      <alignment horizontal="center"/>
    </xf>
    <xf numFmtId="0" fontId="21" fillId="0" borderId="25" xfId="0" applyFont="1" applyBorder="1" applyAlignment="1">
      <alignment horizontal="center"/>
    </xf>
    <xf numFmtId="0" fontId="21" fillId="0" borderId="26" xfId="0" applyFont="1" applyBorder="1" applyAlignment="1">
      <alignment horizontal="center"/>
    </xf>
    <xf numFmtId="0" fontId="21" fillId="0" borderId="22" xfId="0" applyFont="1" applyBorder="1" applyAlignment="1">
      <alignment horizontal="center" vertical="center" wrapText="1"/>
    </xf>
    <xf numFmtId="0" fontId="21" fillId="0" borderId="23" xfId="0" applyFont="1" applyBorder="1" applyAlignment="1">
      <alignment horizontal="center" vertical="center" wrapText="1"/>
    </xf>
    <xf numFmtId="0" fontId="21" fillId="0" borderId="21" xfId="0" applyFont="1" applyBorder="1" applyAlignment="1">
      <alignment horizontal="center" vertical="center" wrapText="1"/>
    </xf>
    <xf numFmtId="0" fontId="21" fillId="0" borderId="24" xfId="0" applyFont="1" applyBorder="1" applyAlignment="1">
      <alignment horizontal="center" vertical="center" wrapText="1"/>
    </xf>
    <xf numFmtId="0" fontId="21" fillId="0" borderId="2" xfId="0" applyFont="1" applyBorder="1" applyAlignment="1">
      <alignment horizontal="center"/>
    </xf>
    <xf numFmtId="0" fontId="21" fillId="0" borderId="0" xfId="0" applyFont="1" applyAlignment="1">
      <alignment horizontal="center"/>
    </xf>
    <xf numFmtId="0" fontId="21" fillId="0" borderId="3" xfId="0" applyFont="1" applyBorder="1" applyAlignment="1">
      <alignment horizontal="center"/>
    </xf>
    <xf numFmtId="0" fontId="21" fillId="0" borderId="7" xfId="0" applyFont="1" applyBorder="1" applyAlignment="1">
      <alignment horizontal="center"/>
    </xf>
    <xf numFmtId="0" fontId="21" fillId="0" borderId="8" xfId="0" applyFont="1" applyBorder="1" applyAlignment="1">
      <alignment horizontal="center"/>
    </xf>
    <xf numFmtId="0" fontId="21" fillId="0" borderId="9" xfId="0" applyFont="1" applyBorder="1" applyAlignment="1">
      <alignment horizontal="center"/>
    </xf>
    <xf numFmtId="0" fontId="21" fillId="0" borderId="27" xfId="0" applyFont="1" applyBorder="1" applyAlignment="1">
      <alignment horizontal="center"/>
    </xf>
    <xf numFmtId="0" fontId="21" fillId="0" borderId="18"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21" fillId="0" borderId="21" xfId="0" applyFont="1" applyFill="1" applyBorder="1" applyAlignment="1">
      <alignment horizontal="center" vertical="center" wrapText="1"/>
    </xf>
    <xf numFmtId="0" fontId="21" fillId="0" borderId="5" xfId="0" applyFont="1" applyBorder="1" applyAlignment="1">
      <alignment horizontal="center"/>
    </xf>
    <xf numFmtId="0" fontId="21" fillId="0" borderId="6" xfId="0" applyFont="1" applyBorder="1" applyAlignment="1">
      <alignment horizontal="center"/>
    </xf>
    <xf numFmtId="0" fontId="15" fillId="0" borderId="18" xfId="0" applyFont="1" applyFill="1" applyBorder="1" applyAlignment="1">
      <alignment horizontal="center" vertical="center"/>
    </xf>
    <xf numFmtId="0" fontId="15" fillId="0" borderId="16" xfId="0" applyFont="1" applyFill="1" applyBorder="1" applyAlignment="1">
      <alignment horizontal="center" vertical="center"/>
    </xf>
    <xf numFmtId="0" fontId="15" fillId="0" borderId="17" xfId="0" applyFont="1" applyFill="1" applyBorder="1" applyAlignment="1">
      <alignment horizontal="center" vertical="center"/>
    </xf>
    <xf numFmtId="0" fontId="15" fillId="0" borderId="19" xfId="0" applyFont="1" applyFill="1" applyBorder="1" applyAlignment="1">
      <alignment horizontal="center" vertical="center"/>
    </xf>
    <xf numFmtId="0" fontId="15" fillId="0" borderId="2" xfId="0" applyFont="1" applyBorder="1" applyAlignment="1">
      <alignment horizontal="center"/>
    </xf>
    <xf numFmtId="0" fontId="15" fillId="0" borderId="3" xfId="0" applyFont="1" applyBorder="1" applyAlignment="1">
      <alignment horizontal="center"/>
    </xf>
    <xf numFmtId="0" fontId="15" fillId="0" borderId="46" xfId="0" applyFont="1" applyBorder="1" applyAlignment="1">
      <alignment horizontal="center"/>
    </xf>
    <xf numFmtId="0" fontId="15" fillId="0" borderId="47" xfId="0" applyFont="1" applyBorder="1" applyAlignment="1">
      <alignment horizontal="center"/>
    </xf>
    <xf numFmtId="0" fontId="15" fillId="0" borderId="48" xfId="0" applyFont="1" applyBorder="1" applyAlignment="1">
      <alignment horizontal="center"/>
    </xf>
    <xf numFmtId="0" fontId="15" fillId="0" borderId="18" xfId="0" applyFont="1" applyFill="1" applyBorder="1" applyAlignment="1">
      <alignment horizontal="center" vertical="center" wrapText="1"/>
    </xf>
    <xf numFmtId="0" fontId="15" fillId="0" borderId="16" xfId="0" applyFont="1" applyFill="1" applyBorder="1" applyAlignment="1">
      <alignment horizontal="center" vertical="center" wrapText="1"/>
    </xf>
    <xf numFmtId="0" fontId="15" fillId="0" borderId="5" xfId="0" applyFont="1" applyBorder="1" applyAlignment="1">
      <alignment horizontal="center"/>
    </xf>
    <xf numFmtId="0" fontId="15" fillId="0" borderId="6" xfId="0" applyFont="1" applyBorder="1" applyAlignment="1">
      <alignment horizontal="center"/>
    </xf>
    <xf numFmtId="0" fontId="15" fillId="0" borderId="22" xfId="0" applyFont="1" applyBorder="1" applyAlignment="1">
      <alignment horizontal="center" vertical="center"/>
    </xf>
    <xf numFmtId="0" fontId="15" fillId="0" borderId="8" xfId="0" applyFont="1" applyBorder="1" applyAlignment="1">
      <alignment horizontal="center" vertical="center"/>
    </xf>
    <xf numFmtId="0" fontId="15" fillId="0" borderId="9" xfId="0" applyFont="1" applyBorder="1" applyAlignment="1">
      <alignment horizontal="center" vertical="center"/>
    </xf>
    <xf numFmtId="0" fontId="15" fillId="0" borderId="23" xfId="0" applyFont="1" applyBorder="1" applyAlignment="1">
      <alignment horizontal="center" vertical="center"/>
    </xf>
    <xf numFmtId="0" fontId="15" fillId="0" borderId="0" xfId="0" applyFont="1" applyAlignment="1">
      <alignment horizontal="center" vertical="center"/>
    </xf>
    <xf numFmtId="0" fontId="15" fillId="0" borderId="3" xfId="0" applyFont="1" applyBorder="1" applyAlignment="1">
      <alignment horizontal="center" vertical="center"/>
    </xf>
    <xf numFmtId="0" fontId="15" fillId="0" borderId="7" xfId="0" applyFont="1" applyBorder="1" applyAlignment="1">
      <alignment horizontal="center" vertical="center"/>
    </xf>
    <xf numFmtId="0" fontId="15" fillId="0" borderId="2" xfId="0" applyFont="1" applyBorder="1" applyAlignment="1">
      <alignment horizontal="center" vertical="center"/>
    </xf>
    <xf numFmtId="0" fontId="21" fillId="0" borderId="45" xfId="0" applyFont="1" applyBorder="1" applyAlignment="1">
      <alignment horizontal="center"/>
    </xf>
    <xf numFmtId="0" fontId="21" fillId="0" borderId="43" xfId="0" applyFont="1" applyBorder="1" applyAlignment="1">
      <alignment horizontal="center"/>
    </xf>
    <xf numFmtId="0" fontId="21" fillId="0" borderId="42" xfId="0" applyFont="1" applyBorder="1" applyAlignment="1">
      <alignment horizontal="center"/>
    </xf>
    <xf numFmtId="0" fontId="21" fillId="0" borderId="44" xfId="0" applyFont="1" applyBorder="1" applyAlignment="1">
      <alignment horizontal="center"/>
    </xf>
    <xf numFmtId="0" fontId="15" fillId="8" borderId="7" xfId="0" applyFont="1" applyFill="1" applyBorder="1" applyAlignment="1">
      <alignment horizontal="center"/>
    </xf>
    <xf numFmtId="0" fontId="15" fillId="8" borderId="8" xfId="0" applyFont="1" applyFill="1" applyBorder="1" applyAlignment="1">
      <alignment horizontal="center"/>
    </xf>
    <xf numFmtId="0" fontId="15" fillId="8" borderId="9" xfId="0" applyFont="1" applyFill="1" applyBorder="1" applyAlignment="1">
      <alignment horizontal="center"/>
    </xf>
    <xf numFmtId="0" fontId="15" fillId="7" borderId="4" xfId="0" applyFont="1" applyFill="1" applyBorder="1" applyAlignment="1">
      <alignment horizontal="center"/>
    </xf>
    <xf numFmtId="0" fontId="15" fillId="7" borderId="5" xfId="0" applyFont="1" applyFill="1" applyBorder="1" applyAlignment="1">
      <alignment horizontal="center"/>
    </xf>
    <xf numFmtId="0" fontId="15" fillId="7" borderId="6" xfId="0" applyFont="1" applyFill="1" applyBorder="1" applyAlignment="1">
      <alignment horizontal="center"/>
    </xf>
    <xf numFmtId="0" fontId="15" fillId="3" borderId="4" xfId="0" applyFont="1" applyFill="1" applyBorder="1" applyAlignment="1">
      <alignment horizontal="center"/>
    </xf>
    <xf numFmtId="0" fontId="15" fillId="3" borderId="5" xfId="0" applyFont="1" applyFill="1" applyBorder="1" applyAlignment="1">
      <alignment horizontal="center"/>
    </xf>
    <xf numFmtId="0" fontId="15" fillId="3" borderId="6" xfId="0" applyFont="1" applyFill="1" applyBorder="1" applyAlignment="1">
      <alignment horizontal="center"/>
    </xf>
    <xf numFmtId="0" fontId="15" fillId="8" borderId="4" xfId="0" applyFont="1" applyFill="1" applyBorder="1" applyAlignment="1">
      <alignment horizontal="center"/>
    </xf>
    <xf numFmtId="0" fontId="15" fillId="8" borderId="5" xfId="0" applyFont="1" applyFill="1" applyBorder="1" applyAlignment="1">
      <alignment horizontal="center"/>
    </xf>
    <xf numFmtId="0" fontId="15" fillId="8" borderId="6" xfId="0" applyFont="1" applyFill="1" applyBorder="1" applyAlignment="1">
      <alignment horizontal="center"/>
    </xf>
    <xf numFmtId="0" fontId="15" fillId="7" borderId="7" xfId="0" applyFont="1" applyFill="1" applyBorder="1" applyAlignment="1">
      <alignment horizontal="center"/>
    </xf>
    <xf numFmtId="0" fontId="15" fillId="7" borderId="8" xfId="0" applyFont="1" applyFill="1" applyBorder="1" applyAlignment="1">
      <alignment horizontal="center"/>
    </xf>
    <xf numFmtId="0" fontId="15" fillId="7" borderId="9" xfId="0" applyFont="1" applyFill="1" applyBorder="1" applyAlignment="1">
      <alignment horizontal="center"/>
    </xf>
    <xf numFmtId="0" fontId="15" fillId="3" borderId="7" xfId="0" applyFont="1" applyFill="1" applyBorder="1" applyAlignment="1">
      <alignment horizontal="center"/>
    </xf>
    <xf numFmtId="0" fontId="15" fillId="3" borderId="8" xfId="0" applyFont="1" applyFill="1" applyBorder="1" applyAlignment="1">
      <alignment horizontal="center"/>
    </xf>
    <xf numFmtId="0" fontId="15" fillId="3" borderId="9" xfId="0" applyFont="1" applyFill="1" applyBorder="1" applyAlignment="1">
      <alignment horizontal="center"/>
    </xf>
    <xf numFmtId="0" fontId="23" fillId="12" borderId="24" xfId="0" applyFont="1" applyFill="1" applyBorder="1" applyAlignment="1">
      <alignment horizontal="center" vertical="center" wrapText="1"/>
    </xf>
    <xf numFmtId="0" fontId="19" fillId="0" borderId="24" xfId="0" applyFont="1" applyBorder="1" applyAlignment="1">
      <alignment vertical="center" wrapText="1"/>
    </xf>
    <xf numFmtId="0" fontId="19" fillId="0" borderId="24" xfId="0" applyFont="1" applyBorder="1" applyAlignment="1">
      <alignment horizontal="center" vertical="center" wrapText="1"/>
    </xf>
    <xf numFmtId="0" fontId="31" fillId="0" borderId="24" xfId="0" applyFont="1" applyBorder="1" applyAlignment="1">
      <alignment vertical="center" wrapText="1"/>
    </xf>
    <xf numFmtId="0" fontId="31" fillId="0" borderId="24" xfId="0" applyFont="1" applyBorder="1" applyAlignment="1">
      <alignment horizontal="center" vertical="center" wrapText="1"/>
    </xf>
    <xf numFmtId="0" fontId="30" fillId="12" borderId="24" xfId="0" applyFont="1" applyFill="1" applyBorder="1" applyAlignment="1">
      <alignment horizontal="center" vertical="center" wrapText="1"/>
    </xf>
    <xf numFmtId="0" fontId="15" fillId="0" borderId="49" xfId="0" applyFont="1" applyBorder="1" applyAlignment="1">
      <alignment horizontal="center"/>
    </xf>
    <xf numFmtId="0" fontId="15" fillId="0" borderId="32" xfId="0" applyFont="1" applyBorder="1" applyAlignment="1">
      <alignment horizontal="center"/>
    </xf>
    <xf numFmtId="0" fontId="15" fillId="0" borderId="50" xfId="0" applyFont="1" applyBorder="1" applyAlignment="1">
      <alignment horizontal="center"/>
    </xf>
    <xf numFmtId="0" fontId="29" fillId="0" borderId="51" xfId="0" applyFont="1" applyBorder="1" applyAlignment="1">
      <alignment horizontal="center" vertical="center"/>
    </xf>
    <xf numFmtId="0" fontId="29" fillId="0" borderId="52" xfId="0" applyFont="1" applyBorder="1" applyAlignment="1">
      <alignment horizontal="center" vertical="center"/>
    </xf>
    <xf numFmtId="0" fontId="29" fillId="0" borderId="53" xfId="0" applyFont="1" applyBorder="1" applyAlignment="1">
      <alignment horizontal="center" vertical="center"/>
    </xf>
    <xf numFmtId="0" fontId="29" fillId="0" borderId="54" xfId="0" applyFont="1" applyBorder="1" applyAlignment="1">
      <alignment horizontal="center" vertical="center"/>
    </xf>
    <xf numFmtId="0" fontId="29" fillId="0" borderId="55" xfId="0" applyFont="1" applyBorder="1" applyAlignment="1">
      <alignment horizontal="center" vertical="center"/>
    </xf>
    <xf numFmtId="0" fontId="29" fillId="0" borderId="56" xfId="0" applyFont="1" applyBorder="1" applyAlignment="1">
      <alignment horizontal="center" vertical="center"/>
    </xf>
    <xf numFmtId="0" fontId="29" fillId="0" borderId="49" xfId="0" applyFont="1" applyBorder="1" applyAlignment="1">
      <alignment horizontal="center" vertical="center" wrapText="1"/>
    </xf>
    <xf numFmtId="0" fontId="29" fillId="0" borderId="32" xfId="0" applyFont="1" applyBorder="1" applyAlignment="1">
      <alignment horizontal="center" vertical="center" wrapText="1"/>
    </xf>
    <xf numFmtId="0" fontId="29" fillId="0" borderId="50" xfId="0" applyFont="1" applyBorder="1" applyAlignment="1">
      <alignment horizontal="center" vertical="center" wrapText="1"/>
    </xf>
    <xf numFmtId="0" fontId="15" fillId="0" borderId="49" xfId="0" applyFont="1" applyBorder="1" applyAlignment="1">
      <alignment horizontal="center" wrapText="1"/>
    </xf>
    <xf numFmtId="0" fontId="15" fillId="0" borderId="32" xfId="0" applyFont="1" applyBorder="1" applyAlignment="1">
      <alignment horizontal="center" wrapText="1"/>
    </xf>
    <xf numFmtId="0" fontId="15" fillId="0" borderId="50" xfId="0" applyFont="1" applyBorder="1" applyAlignment="1">
      <alignment horizontal="center" wrapText="1"/>
    </xf>
    <xf numFmtId="0" fontId="29" fillId="0" borderId="42" xfId="0" applyFont="1" applyBorder="1" applyAlignment="1">
      <alignment horizontal="center" vertical="center"/>
    </xf>
    <xf numFmtId="0" fontId="29" fillId="0" borderId="40" xfId="0" applyFont="1" applyBorder="1" applyAlignment="1">
      <alignment horizontal="center" vertical="center"/>
    </xf>
    <xf numFmtId="0" fontId="43" fillId="0" borderId="0" xfId="0" applyFont="1" applyAlignment="1">
      <alignment horizontal="center" wrapText="1"/>
    </xf>
    <xf numFmtId="0" fontId="15" fillId="0" borderId="0" xfId="0" applyFont="1" applyAlignment="1">
      <alignment horizontal="center" vertical="top" wrapText="1"/>
    </xf>
    <xf numFmtId="0" fontId="15" fillId="13" borderId="24" xfId="0" applyFont="1" applyFill="1" applyBorder="1" applyAlignment="1">
      <alignment horizontal="center"/>
    </xf>
    <xf numFmtId="0" fontId="15" fillId="13" borderId="42" xfId="0" applyFont="1" applyFill="1" applyBorder="1" applyAlignment="1">
      <alignment horizontal="center"/>
    </xf>
    <xf numFmtId="0" fontId="15" fillId="13" borderId="43" xfId="0" applyFont="1" applyFill="1" applyBorder="1" applyAlignment="1">
      <alignment horizontal="center"/>
    </xf>
    <xf numFmtId="0" fontId="15" fillId="13" borderId="40" xfId="0" applyFont="1" applyFill="1" applyBorder="1" applyAlignment="1">
      <alignment horizontal="center"/>
    </xf>
    <xf numFmtId="0" fontId="29" fillId="12" borderId="24" xfId="0" applyFont="1" applyFill="1" applyBorder="1" applyAlignment="1">
      <alignment horizontal="center" vertical="center" wrapText="1"/>
    </xf>
    <xf numFmtId="0" fontId="0" fillId="0" borderId="24" xfId="0" applyFont="1" applyBorder="1" applyAlignment="1">
      <alignment vertical="center" wrapText="1"/>
    </xf>
    <xf numFmtId="0" fontId="0" fillId="0" borderId="24" xfId="0" applyFont="1" applyBorder="1" applyAlignment="1">
      <alignment horizontal="center" vertical="center" wrapText="1"/>
    </xf>
    <xf numFmtId="0" fontId="44" fillId="0" borderId="0" xfId="0" applyFont="1" applyAlignment="1">
      <alignment horizontal="center" vertical="center" wrapText="1"/>
    </xf>
    <xf numFmtId="0" fontId="44" fillId="0" borderId="60" xfId="0" applyFont="1" applyBorder="1" applyAlignment="1">
      <alignment horizontal="center" vertical="center" wrapText="1"/>
    </xf>
    <xf numFmtId="0" fontId="44" fillId="0" borderId="57" xfId="0" applyFont="1" applyBorder="1" applyAlignment="1">
      <alignment horizontal="center" vertical="center" wrapText="1"/>
    </xf>
    <xf numFmtId="0" fontId="44" fillId="0" borderId="59" xfId="0" applyFont="1" applyBorder="1" applyAlignment="1">
      <alignment horizontal="center" vertical="center" wrapText="1"/>
    </xf>
    <xf numFmtId="0" fontId="44" fillId="0" borderId="4" xfId="0" applyFont="1" applyBorder="1" applyAlignment="1">
      <alignment horizontal="center" vertical="center" wrapText="1"/>
    </xf>
    <xf numFmtId="0" fontId="44" fillId="0" borderId="5" xfId="0" applyFont="1" applyBorder="1" applyAlignment="1">
      <alignment horizontal="center" vertical="center" wrapText="1"/>
    </xf>
    <xf numFmtId="0" fontId="44" fillId="0" borderId="6" xfId="0" applyFont="1" applyBorder="1" applyAlignment="1">
      <alignment horizontal="center" vertical="center" wrapText="1"/>
    </xf>
    <xf numFmtId="0" fontId="44" fillId="0" borderId="4" xfId="0" applyFont="1" applyBorder="1" applyAlignment="1">
      <alignment horizontal="center"/>
    </xf>
    <xf numFmtId="0" fontId="44" fillId="0" borderId="5" xfId="0" applyFont="1" applyBorder="1" applyAlignment="1">
      <alignment horizontal="center"/>
    </xf>
    <xf numFmtId="0" fontId="44" fillId="0" borderId="6" xfId="0" applyFont="1" applyBorder="1" applyAlignment="1">
      <alignment horizontal="center"/>
    </xf>
    <xf numFmtId="0" fontId="19" fillId="16" borderId="62" xfId="0" applyFont="1" applyFill="1" applyBorder="1" applyAlignment="1">
      <alignment horizontal="center" vertical="center" wrapText="1"/>
    </xf>
    <xf numFmtId="0" fontId="19" fillId="0" borderId="62" xfId="0" applyFont="1" applyBorder="1" applyAlignment="1">
      <alignment horizontal="center" vertical="center" wrapText="1"/>
    </xf>
    <xf numFmtId="0" fontId="3" fillId="16" borderId="62" xfId="1" applyFill="1" applyBorder="1" applyAlignment="1">
      <alignment horizontal="center" vertical="center" wrapText="1"/>
    </xf>
    <xf numFmtId="0" fontId="3" fillId="0" borderId="62" xfId="1" applyBorder="1" applyAlignment="1">
      <alignment horizontal="center" vertical="center" wrapText="1"/>
    </xf>
    <xf numFmtId="0" fontId="19" fillId="16" borderId="64" xfId="0" applyFont="1" applyFill="1" applyBorder="1" applyAlignment="1">
      <alignment horizontal="center" vertical="center" wrapText="1"/>
    </xf>
    <xf numFmtId="0" fontId="19" fillId="16" borderId="66" xfId="0" applyFont="1" applyFill="1" applyBorder="1" applyAlignment="1">
      <alignment horizontal="center" vertical="center" wrapText="1"/>
    </xf>
    <xf numFmtId="0" fontId="19" fillId="16" borderId="67" xfId="0" applyFont="1" applyFill="1" applyBorder="1" applyAlignment="1">
      <alignment horizontal="center" vertical="center" wrapText="1"/>
    </xf>
    <xf numFmtId="0" fontId="3" fillId="16" borderId="64" xfId="1" applyFill="1" applyBorder="1" applyAlignment="1">
      <alignment horizontal="center" vertical="center" wrapText="1"/>
    </xf>
    <xf numFmtId="0" fontId="3" fillId="16" borderId="66" xfId="1" applyFill="1" applyBorder="1" applyAlignment="1">
      <alignment horizontal="center" vertical="center" wrapText="1"/>
    </xf>
    <xf numFmtId="0" fontId="3" fillId="16" borderId="67" xfId="1" applyFill="1" applyBorder="1" applyAlignment="1">
      <alignment horizontal="center" vertical="center" wrapText="1"/>
    </xf>
    <xf numFmtId="0" fontId="19" fillId="0" borderId="64" xfId="0" applyFont="1" applyBorder="1" applyAlignment="1">
      <alignment horizontal="center" vertical="center" wrapText="1"/>
    </xf>
    <xf numFmtId="0" fontId="19" fillId="0" borderId="66" xfId="0" applyFont="1" applyBorder="1" applyAlignment="1">
      <alignment horizontal="center" vertical="center" wrapText="1"/>
    </xf>
    <xf numFmtId="0" fontId="19" fillId="0" borderId="67" xfId="0" applyFont="1" applyBorder="1" applyAlignment="1">
      <alignment horizontal="center" vertical="center" wrapText="1"/>
    </xf>
    <xf numFmtId="0" fontId="19" fillId="16" borderId="68" xfId="0" applyFont="1" applyFill="1" applyBorder="1" applyAlignment="1">
      <alignment horizontal="center" vertical="center" wrapText="1"/>
    </xf>
    <xf numFmtId="0" fontId="3" fillId="0" borderId="64" xfId="1" applyBorder="1" applyAlignment="1">
      <alignment horizontal="center" vertical="center" wrapText="1"/>
    </xf>
    <xf numFmtId="0" fontId="3" fillId="0" borderId="66" xfId="1" applyBorder="1" applyAlignment="1">
      <alignment horizontal="center" vertical="center" wrapText="1"/>
    </xf>
    <xf numFmtId="0" fontId="3" fillId="0" borderId="67" xfId="1" applyBorder="1" applyAlignment="1">
      <alignment horizontal="center" vertical="center" wrapText="1"/>
    </xf>
    <xf numFmtId="0" fontId="15" fillId="0" borderId="42" xfId="0" applyFont="1" applyBorder="1" applyAlignment="1">
      <alignment horizontal="center" wrapText="1"/>
    </xf>
    <xf numFmtId="0" fontId="15" fillId="0" borderId="40" xfId="0" applyFont="1" applyBorder="1" applyAlignment="1">
      <alignment horizontal="center" wrapText="1"/>
    </xf>
    <xf numFmtId="0" fontId="15" fillId="0" borderId="24" xfId="0" applyFont="1" applyBorder="1" applyAlignment="1">
      <alignment horizontal="left" vertical="top" wrapText="1"/>
    </xf>
    <xf numFmtId="0" fontId="15" fillId="0" borderId="0" xfId="0" applyFont="1" applyFill="1" applyAlignment="1">
      <alignment horizontal="center" wrapText="1"/>
    </xf>
  </cellXfs>
  <cellStyles count="2">
    <cellStyle name="Hyperlink" xfId="1" builtinId="8"/>
    <cellStyle name="Normal" xfId="0" builtinId="0"/>
  </cellStyles>
  <dxfs count="74">
    <dxf>
      <font>
        <color rgb="FF006100"/>
      </font>
      <fill>
        <patternFill>
          <bgColor rgb="FFC6EFCE"/>
        </patternFill>
      </fill>
    </dxf>
    <dxf>
      <font>
        <color rgb="FF006100"/>
      </font>
      <fill>
        <patternFill>
          <bgColor rgb="FFC6EFCE"/>
        </patternFill>
      </fill>
    </dxf>
    <dxf>
      <font>
        <sz val="11"/>
        <color rgb="FF000000"/>
        <name val="Calibri"/>
      </font>
      <fill>
        <patternFill patternType="solid">
          <bgColor rgb="FFFFC000"/>
        </patternFill>
      </fill>
    </dxf>
    <dxf>
      <font>
        <sz val="11"/>
        <color rgb="FF000000"/>
        <name val="Calibri"/>
      </font>
      <fill>
        <patternFill patternType="solid">
          <bgColor rgb="FFFFC0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theme="7"/>
        </patternFill>
      </fill>
    </dxf>
    <dxf>
      <fill>
        <patternFill>
          <bgColor rgb="FFFF0000"/>
        </patternFill>
      </fill>
    </dxf>
    <dxf>
      <fill>
        <patternFill>
          <bgColor rgb="FFFFC000"/>
        </patternFill>
      </fill>
    </dxf>
    <dxf>
      <fill>
        <patternFill>
          <bgColor rgb="FFFFFF00"/>
        </patternFill>
      </fill>
    </dxf>
    <dxf>
      <fill>
        <patternFill>
          <bgColor theme="7"/>
        </patternFill>
      </fill>
    </dxf>
    <dxf>
      <fill>
        <patternFill>
          <bgColor rgb="FFFF0000"/>
        </patternFill>
      </fill>
    </dxf>
    <dxf>
      <fill>
        <patternFill>
          <bgColor rgb="FFFFC000"/>
        </patternFill>
      </fill>
    </dxf>
    <dxf>
      <fill>
        <patternFill>
          <bgColor rgb="FFFFFF00"/>
        </patternFill>
      </fill>
    </dxf>
    <dxf>
      <fill>
        <patternFill>
          <bgColor theme="7"/>
        </patternFill>
      </fill>
    </dxf>
    <dxf>
      <fill>
        <patternFill>
          <bgColor rgb="FFFF0000"/>
        </patternFill>
      </fill>
    </dxf>
    <dxf>
      <fill>
        <patternFill>
          <bgColor rgb="FFFFC0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rgb="FFFFC000"/>
        </patternFill>
      </fill>
    </dxf>
    <dxf>
      <fill>
        <patternFill>
          <bgColor rgb="FFFF0000"/>
        </patternFill>
      </fill>
    </dxf>
    <dxf>
      <fill>
        <patternFill>
          <bgColor theme="9" tint="0.59996337778862885"/>
        </patternFill>
      </fill>
    </dxf>
    <dxf>
      <fill>
        <patternFill>
          <bgColor rgb="FFFFFF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rgb="FFFFFF00"/>
        </patternFill>
      </fill>
    </dxf>
    <dxf>
      <fill>
        <patternFill>
          <bgColor rgb="FFFFFF00"/>
        </patternFill>
      </fill>
    </dxf>
    <dxf>
      <fill>
        <patternFill>
          <bgColor theme="7"/>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FF00"/>
        </patternFill>
      </fill>
    </dxf>
    <dxf>
      <fill>
        <patternFill>
          <bgColor rgb="FFFFC0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FF00"/>
        </patternFill>
      </fill>
    </dxf>
    <dxf>
      <fill>
        <patternFill>
          <bgColor rgb="FFFFFF00"/>
        </patternFill>
      </fill>
    </dxf>
    <dxf>
      <fill>
        <patternFill>
          <bgColor theme="7"/>
        </patternFill>
      </fill>
    </dxf>
    <dxf>
      <fill>
        <patternFill>
          <bgColor rgb="FFFF0000"/>
        </patternFill>
      </fill>
    </dxf>
    <dxf>
      <fill>
        <patternFill>
          <bgColor rgb="FFFFFF00"/>
        </patternFill>
      </fill>
    </dxf>
    <dxf>
      <fill>
        <patternFill>
          <bgColor rgb="FFFFFF0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FF00"/>
        </patternFill>
      </fill>
    </dxf>
    <dxf>
      <numFmt numFmtId="164" formatCode="0.0E+0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pivotCacheDefinition" Target="pivotCache/pivotCacheDefinition1.xml"/><Relationship Id="rId33"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3.xml"/><Relationship Id="rId32"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2.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 Id="rId27" Type="http://schemas.openxmlformats.org/officeDocument/2006/relationships/connections" Target="connections.xml"/><Relationship Id="rId30" Type="http://schemas.openxmlformats.org/officeDocument/2006/relationships/powerPivotData" Target="model/item.data"/><Relationship Id="rId35" Type="http://schemas.openxmlformats.org/officeDocument/2006/relationships/customXml" Target="../customXml/item4.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1</xdr:col>
      <xdr:colOff>28575</xdr:colOff>
      <xdr:row>9</xdr:row>
      <xdr:rowOff>66675</xdr:rowOff>
    </xdr:from>
    <xdr:to>
      <xdr:col>1</xdr:col>
      <xdr:colOff>1409700</xdr:colOff>
      <xdr:row>16</xdr:row>
      <xdr:rowOff>28575</xdr:rowOff>
    </xdr:to>
    <xdr:pic>
      <xdr:nvPicPr>
        <xdr:cNvPr id="3" name="Picture 2">
          <a:extLst>
            <a:ext uri="{FF2B5EF4-FFF2-40B4-BE49-F238E27FC236}">
              <a16:creationId xmlns:a16="http://schemas.microsoft.com/office/drawing/2014/main" id="{2415ACE2-F021-EC7F-558D-781053CA9C91}"/>
            </a:ext>
            <a:ext uri="{147F2762-F138-4A5C-976F-8EAC2B608ADB}">
              <a16:predDERef xmlns:a16="http://schemas.microsoft.com/office/drawing/2014/main" pred="{30406E00-122E-CB35-0CB1-883F446EF59B}"/>
            </a:ext>
          </a:extLst>
        </xdr:cNvPr>
        <xdr:cNvPicPr>
          <a:picLocks noChangeAspect="1"/>
        </xdr:cNvPicPr>
      </xdr:nvPicPr>
      <xdr:blipFill>
        <a:blip xmlns:r="http://schemas.openxmlformats.org/officeDocument/2006/relationships" r:embed="rId1"/>
        <a:stretch>
          <a:fillRect/>
        </a:stretch>
      </xdr:blipFill>
      <xdr:spPr>
        <a:xfrm>
          <a:off x="638175" y="2105025"/>
          <a:ext cx="1381125" cy="13239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0</xdr:colOff>
      <xdr:row>74</xdr:row>
      <xdr:rowOff>15875</xdr:rowOff>
    </xdr:from>
    <xdr:ext cx="65" cy="172227"/>
    <xdr:sp macro="" textlink="">
      <xdr:nvSpPr>
        <xdr:cNvPr id="2" name="TextBox 1">
          <a:extLst>
            <a:ext uri="{FF2B5EF4-FFF2-40B4-BE49-F238E27FC236}">
              <a16:creationId xmlns:a16="http://schemas.microsoft.com/office/drawing/2014/main" id="{78731010-A8F0-49DB-AE81-DEE405DDD71F}"/>
            </a:ext>
          </a:extLst>
        </xdr:cNvPr>
        <xdr:cNvSpPr txBox="1"/>
      </xdr:nvSpPr>
      <xdr:spPr>
        <a:xfrm>
          <a:off x="0" y="13941425"/>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lang="en-US" sz="1100"/>
        </a:p>
      </xdr:txBody>
    </xdr:sp>
    <xdr:clientData/>
  </xdr:oneCellAnchor>
  <xdr:oneCellAnchor>
    <xdr:from>
      <xdr:col>0</xdr:col>
      <xdr:colOff>396875</xdr:colOff>
      <xdr:row>74</xdr:row>
      <xdr:rowOff>15875</xdr:rowOff>
    </xdr:from>
    <xdr:ext cx="65" cy="172227"/>
    <xdr:sp macro="" textlink="">
      <xdr:nvSpPr>
        <xdr:cNvPr id="3" name="TextBox 2">
          <a:extLst>
            <a:ext uri="{FF2B5EF4-FFF2-40B4-BE49-F238E27FC236}">
              <a16:creationId xmlns:a16="http://schemas.microsoft.com/office/drawing/2014/main" id="{713EBB8E-3449-48A7-BE36-99D1F329E5D2}"/>
            </a:ext>
          </a:extLst>
        </xdr:cNvPr>
        <xdr:cNvSpPr txBox="1"/>
      </xdr:nvSpPr>
      <xdr:spPr>
        <a:xfrm>
          <a:off x="396875" y="13941425"/>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lang="en-US" sz="1100"/>
        </a:p>
      </xdr:txBody>
    </xdr:sp>
    <xdr:clientData/>
  </xdr:oneCellAnchor>
  <xdr:oneCellAnchor>
    <xdr:from>
      <xdr:col>0</xdr:col>
      <xdr:colOff>225424</xdr:colOff>
      <xdr:row>13</xdr:row>
      <xdr:rowOff>53974</xdr:rowOff>
    </xdr:from>
    <xdr:ext cx="1247775" cy="574675"/>
    <mc:AlternateContent xmlns:mc="http://schemas.openxmlformats.org/markup-compatibility/2006" xmlns:a14="http://schemas.microsoft.com/office/drawing/2010/main">
      <mc:Choice Requires="a14">
        <xdr:sp macro="" textlink="">
          <xdr:nvSpPr>
            <xdr:cNvPr id="4" name="TextBox 6">
              <a:extLst>
                <a:ext uri="{FF2B5EF4-FFF2-40B4-BE49-F238E27FC236}">
                  <a16:creationId xmlns:a16="http://schemas.microsoft.com/office/drawing/2014/main" id="{A718AF31-6E90-4962-85C8-4D3967F19934}"/>
                </a:ext>
              </a:extLst>
            </xdr:cNvPr>
            <xdr:cNvSpPr txBox="1"/>
          </xdr:nvSpPr>
          <xdr:spPr>
            <a:xfrm>
              <a:off x="225424" y="2339974"/>
              <a:ext cx="1247775" cy="5746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noAutofit/>
            </a:bodyPr>
            <a:lstStyle/>
            <a:p>
              <a:pPr/>
              <a14:m>
                <m:oMathPara xmlns:m="http://schemas.openxmlformats.org/officeDocument/2006/math">
                  <m:oMathParaPr>
                    <m:jc m:val="centerGroup"/>
                  </m:oMathParaPr>
                  <m:oMath xmlns:m="http://schemas.openxmlformats.org/officeDocument/2006/math">
                    <m:r>
                      <m:rPr>
                        <m:nor/>
                      </m:rPr>
                      <a:rPr lang="en-US" sz="1100" b="0" i="0">
                        <a:latin typeface="Cambria Math" panose="02040503050406030204" pitchFamily="18" charset="0"/>
                      </a:rPr>
                      <m:t>DAC</m:t>
                    </m:r>
                    <m:r>
                      <m:rPr>
                        <m:nor/>
                      </m:rPr>
                      <a:rPr lang="en-US" sz="1100" b="0" i="0">
                        <a:latin typeface="Cambria Math" panose="02040503050406030204" pitchFamily="18" charset="0"/>
                      </a:rPr>
                      <m:t> = </m:t>
                    </m:r>
                    <m:f>
                      <m:fPr>
                        <m:ctrlPr>
                          <a:rPr lang="en-US" sz="1100" b="0" i="1">
                            <a:latin typeface="Cambria Math" panose="02040503050406030204" pitchFamily="18" charset="0"/>
                          </a:rPr>
                        </m:ctrlPr>
                      </m:fPr>
                      <m:num>
                        <m:r>
                          <a:rPr lang="en-US" sz="1100" b="0" i="1">
                            <a:latin typeface="Cambria Math" panose="02040503050406030204" pitchFamily="18" charset="0"/>
                          </a:rPr>
                          <m:t>1</m:t>
                        </m:r>
                      </m:num>
                      <m:den>
                        <m:r>
                          <a:rPr lang="en-US" sz="1100" b="0" i="1">
                            <a:latin typeface="Cambria Math" panose="02040503050406030204" pitchFamily="18" charset="0"/>
                          </a:rPr>
                          <m:t>𝑛</m:t>
                        </m:r>
                        <m:r>
                          <a:rPr lang="en-US" sz="1100" b="0" i="1" baseline="30000">
                            <a:latin typeface="Cambria Math" panose="02040503050406030204" pitchFamily="18" charset="0"/>
                          </a:rPr>
                          <m:t>𝑎</m:t>
                        </m:r>
                      </m:den>
                    </m:f>
                    <m:r>
                      <a:rPr lang="en-US" sz="1100" b="0" i="1">
                        <a:latin typeface="Cambria Math" panose="02040503050406030204" pitchFamily="18" charset="0"/>
                      </a:rPr>
                      <m:t> </m:t>
                    </m:r>
                    <m:nary>
                      <m:naryPr>
                        <m:chr m:val="∑"/>
                        <m:ctrlPr>
                          <a:rPr lang="en-US" sz="1100" b="0" i="1">
                            <a:latin typeface="Cambria Math" panose="02040503050406030204" pitchFamily="18" charset="0"/>
                          </a:rPr>
                        </m:ctrlPr>
                      </m:naryPr>
                      <m:sub>
                        <m:r>
                          <m:rPr>
                            <m:brk m:alnAt="23"/>
                          </m:rPr>
                          <a:rPr lang="en-US" sz="1100" b="0" i="1">
                            <a:latin typeface="Cambria Math" panose="02040503050406030204" pitchFamily="18" charset="0"/>
                          </a:rPr>
                          <m:t>𝑖</m:t>
                        </m:r>
                        <m:r>
                          <a:rPr lang="en-US" sz="1100" b="0" i="1">
                            <a:latin typeface="Cambria Math" panose="02040503050406030204" pitchFamily="18" charset="0"/>
                          </a:rPr>
                          <m:t>=1</m:t>
                        </m:r>
                      </m:sub>
                      <m:sup>
                        <m:r>
                          <a:rPr lang="en-US" sz="1100" b="0" i="1">
                            <a:latin typeface="Cambria Math" panose="02040503050406030204" pitchFamily="18" charset="0"/>
                          </a:rPr>
                          <m:t>𝑛</m:t>
                        </m:r>
                        <m:r>
                          <a:rPr lang="en-US" sz="1100" b="0" i="1" baseline="30000">
                            <a:latin typeface="Cambria Math" panose="02040503050406030204" pitchFamily="18" charset="0"/>
                          </a:rPr>
                          <m:t>𝑎</m:t>
                        </m:r>
                      </m:sup>
                      <m:e>
                        <m:r>
                          <a:rPr lang="en-US" sz="1100" b="0" i="1">
                            <a:latin typeface="Cambria Math" panose="02040503050406030204" pitchFamily="18" charset="0"/>
                          </a:rPr>
                          <m:t>𝐶</m:t>
                        </m:r>
                        <m:r>
                          <a:rPr lang="en-US" sz="1100" b="0" i="1" baseline="-25000">
                            <a:latin typeface="Cambria Math" panose="02040503050406030204" pitchFamily="18" charset="0"/>
                          </a:rPr>
                          <m:t>𝑖</m:t>
                        </m:r>
                        <m:r>
                          <a:rPr lang="en-US" sz="1100" b="0" i="1">
                            <a:latin typeface="Cambria Math" panose="02040503050406030204" pitchFamily="18" charset="0"/>
                          </a:rPr>
                          <m:t> </m:t>
                        </m:r>
                      </m:e>
                    </m:nary>
                  </m:oMath>
                </m:oMathPara>
              </a14:m>
              <a:endParaRPr lang="en-US" sz="1100"/>
            </a:p>
          </xdr:txBody>
        </xdr:sp>
      </mc:Choice>
      <mc:Fallback xmlns="">
        <xdr:sp macro="" textlink="">
          <xdr:nvSpPr>
            <xdr:cNvPr id="4" name="TextBox 6">
              <a:extLst>
                <a:ext uri="{FF2B5EF4-FFF2-40B4-BE49-F238E27FC236}">
                  <a16:creationId xmlns:a16="http://schemas.microsoft.com/office/drawing/2014/main" id="{A718AF31-6E90-4962-85C8-4D3967F19934}"/>
                </a:ext>
              </a:extLst>
            </xdr:cNvPr>
            <xdr:cNvSpPr txBox="1"/>
          </xdr:nvSpPr>
          <xdr:spPr>
            <a:xfrm>
              <a:off x="225424" y="2339974"/>
              <a:ext cx="1247775" cy="5746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noAutofit/>
            </a:bodyPr>
            <a:lstStyle/>
            <a:p>
              <a:pPr/>
              <a:r>
                <a:rPr lang="en-US" sz="1100" b="0" i="0">
                  <a:latin typeface="Cambria Math" panose="02040503050406030204" pitchFamily="18" charset="0"/>
                </a:rPr>
                <a:t>"DAC = "  1/𝑛</a:t>
              </a:r>
              <a:r>
                <a:rPr lang="en-US" sz="1100" b="0" i="0" baseline="30000">
                  <a:latin typeface="Cambria Math" panose="02040503050406030204" pitchFamily="18" charset="0"/>
                </a:rPr>
                <a:t>𝑎 </a:t>
              </a:r>
              <a:r>
                <a:rPr lang="en-US" sz="1100" b="0" i="0">
                  <a:latin typeface="Cambria Math" panose="02040503050406030204" pitchFamily="18" charset="0"/>
                </a:rPr>
                <a:t> ∑_(𝑖=1)</a:t>
              </a:r>
              <a:r>
                <a:rPr lang="en-US" sz="1100" b="0" i="0" baseline="30000">
                  <a:latin typeface="Cambria Math" panose="02040503050406030204" pitchFamily="18" charset="0"/>
                </a:rPr>
                <a:t>^</a:t>
              </a:r>
              <a:r>
                <a:rPr lang="en-US" sz="1100" b="0" i="0">
                  <a:latin typeface="Cambria Math" panose="02040503050406030204" pitchFamily="18" charset="0"/>
                </a:rPr>
                <a:t>𝑛</a:t>
              </a:r>
              <a:r>
                <a:rPr lang="en-US" sz="1100" b="0" i="0" baseline="30000">
                  <a:latin typeface="Cambria Math" panose="02040503050406030204" pitchFamily="18" charset="0"/>
                </a:rPr>
                <a:t>𝑎▒〖</a:t>
              </a:r>
              <a:r>
                <a:rPr lang="en-US" sz="1100" b="0" i="0">
                  <a:latin typeface="Cambria Math" panose="02040503050406030204" pitchFamily="18" charset="0"/>
                </a:rPr>
                <a:t>𝐶</a:t>
              </a:r>
              <a:r>
                <a:rPr lang="en-US" sz="1100" b="0" i="0" baseline="-25000">
                  <a:latin typeface="Cambria Math" panose="02040503050406030204" pitchFamily="18" charset="0"/>
                </a:rPr>
                <a:t>𝑖</a:t>
              </a:r>
              <a:r>
                <a:rPr lang="en-US" sz="1100" b="0" i="0">
                  <a:latin typeface="Cambria Math" panose="02040503050406030204" pitchFamily="18" charset="0"/>
                </a:rPr>
                <a:t> </a:t>
              </a:r>
              <a:r>
                <a:rPr lang="en-US" sz="1100" b="0" i="0" baseline="30000">
                  <a:latin typeface="Cambria Math" panose="02040503050406030204" pitchFamily="18" charset="0"/>
                </a:rPr>
                <a:t>〗</a:t>
              </a:r>
              <a:endParaRPr lang="en-US" sz="1100"/>
            </a:p>
          </xdr:txBody>
        </xdr:sp>
      </mc:Fallback>
    </mc:AlternateContent>
    <xdr:clientData/>
  </xdr:oneCellAnchor>
  <xdr:oneCellAnchor>
    <xdr:from>
      <xdr:col>0</xdr:col>
      <xdr:colOff>190500</xdr:colOff>
      <xdr:row>37</xdr:row>
      <xdr:rowOff>50800</xdr:rowOff>
    </xdr:from>
    <xdr:ext cx="1320800" cy="574675"/>
    <mc:AlternateContent xmlns:mc="http://schemas.openxmlformats.org/markup-compatibility/2006" xmlns:a14="http://schemas.microsoft.com/office/drawing/2010/main">
      <mc:Choice Requires="a14">
        <xdr:sp macro="" textlink="">
          <xdr:nvSpPr>
            <xdr:cNvPr id="5" name="TextBox 7">
              <a:extLst>
                <a:ext uri="{FF2B5EF4-FFF2-40B4-BE49-F238E27FC236}">
                  <a16:creationId xmlns:a16="http://schemas.microsoft.com/office/drawing/2014/main" id="{0FD71F8F-7777-4C97-912B-D757A2694DF9}"/>
                </a:ext>
              </a:extLst>
            </xdr:cNvPr>
            <xdr:cNvSpPr txBox="1"/>
          </xdr:nvSpPr>
          <xdr:spPr>
            <a:xfrm>
              <a:off x="190500" y="6921500"/>
              <a:ext cx="1320800" cy="5746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noAutofit/>
            </a:bodyPr>
            <a:lstStyle/>
            <a:p>
              <a:pPr/>
              <a14:m>
                <m:oMathPara xmlns:m="http://schemas.openxmlformats.org/officeDocument/2006/math">
                  <m:oMathParaPr>
                    <m:jc m:val="centerGroup"/>
                  </m:oMathParaPr>
                  <m:oMath xmlns:m="http://schemas.openxmlformats.org/officeDocument/2006/math">
                    <m:r>
                      <m:rPr>
                        <m:nor/>
                      </m:rPr>
                      <a:rPr lang="en-US" sz="1100" b="0" i="0">
                        <a:latin typeface="Cambria Math" panose="02040503050406030204" pitchFamily="18" charset="0"/>
                      </a:rPr>
                      <m:t>AAC</m:t>
                    </m:r>
                    <m:r>
                      <m:rPr>
                        <m:nor/>
                      </m:rPr>
                      <a:rPr lang="en-US" sz="1100" b="0" i="0">
                        <a:latin typeface="Cambria Math" panose="02040503050406030204" pitchFamily="18" charset="0"/>
                      </a:rPr>
                      <m:t> = </m:t>
                    </m:r>
                    <m:f>
                      <m:fPr>
                        <m:ctrlPr>
                          <a:rPr lang="en-US" sz="1100" b="0" i="1">
                            <a:latin typeface="Cambria Math" panose="02040503050406030204" pitchFamily="18" charset="0"/>
                          </a:rPr>
                        </m:ctrlPr>
                      </m:fPr>
                      <m:num>
                        <m:r>
                          <a:rPr lang="en-US" sz="1100" b="0" i="1">
                            <a:latin typeface="Cambria Math" panose="02040503050406030204" pitchFamily="18" charset="0"/>
                          </a:rPr>
                          <m:t>1</m:t>
                        </m:r>
                      </m:num>
                      <m:den>
                        <m:r>
                          <a:rPr lang="en-US" sz="1100" b="0" i="1">
                            <a:latin typeface="Cambria Math" panose="02040503050406030204" pitchFamily="18" charset="0"/>
                          </a:rPr>
                          <m:t>𝑛</m:t>
                        </m:r>
                        <m:r>
                          <a:rPr lang="en-US" sz="1100" b="0" i="1" baseline="30000">
                            <a:latin typeface="Cambria Math" panose="02040503050406030204" pitchFamily="18" charset="0"/>
                          </a:rPr>
                          <m:t>𝑎</m:t>
                        </m:r>
                      </m:den>
                    </m:f>
                    <m:r>
                      <a:rPr lang="en-US" sz="1100" b="0" i="1">
                        <a:latin typeface="Cambria Math" panose="02040503050406030204" pitchFamily="18" charset="0"/>
                      </a:rPr>
                      <m:t> </m:t>
                    </m:r>
                    <m:nary>
                      <m:naryPr>
                        <m:chr m:val="∑"/>
                        <m:ctrlPr>
                          <a:rPr lang="en-US" sz="1100" b="0" i="1">
                            <a:latin typeface="Cambria Math" panose="02040503050406030204" pitchFamily="18" charset="0"/>
                          </a:rPr>
                        </m:ctrlPr>
                      </m:naryPr>
                      <m:sub>
                        <m:r>
                          <m:rPr>
                            <m:brk m:alnAt="23"/>
                          </m:rPr>
                          <a:rPr lang="en-US" sz="1100" b="0" i="1">
                            <a:latin typeface="Cambria Math" panose="02040503050406030204" pitchFamily="18" charset="0"/>
                          </a:rPr>
                          <m:t>𝑖</m:t>
                        </m:r>
                        <m:r>
                          <a:rPr lang="en-US" sz="1100" b="0" i="1">
                            <a:latin typeface="Cambria Math" panose="02040503050406030204" pitchFamily="18" charset="0"/>
                          </a:rPr>
                          <m:t>=1</m:t>
                        </m:r>
                      </m:sub>
                      <m:sup>
                        <m:r>
                          <a:rPr lang="en-US" sz="1100" b="0" i="1">
                            <a:latin typeface="Cambria Math" panose="02040503050406030204" pitchFamily="18" charset="0"/>
                          </a:rPr>
                          <m:t>𝑛</m:t>
                        </m:r>
                        <m:r>
                          <a:rPr lang="en-US" sz="1100" b="0" i="1" baseline="30000">
                            <a:latin typeface="Cambria Math" panose="02040503050406030204" pitchFamily="18" charset="0"/>
                          </a:rPr>
                          <m:t>𝑎</m:t>
                        </m:r>
                      </m:sup>
                      <m:e>
                        <m:r>
                          <a:rPr lang="en-US" sz="1100" b="0" i="1">
                            <a:latin typeface="Cambria Math" panose="02040503050406030204" pitchFamily="18" charset="0"/>
                          </a:rPr>
                          <m:t>𝐷𝐴𝐶</m:t>
                        </m:r>
                        <m:r>
                          <a:rPr lang="en-US" sz="1100" b="0" i="1" baseline="-25000">
                            <a:latin typeface="Cambria Math" panose="02040503050406030204" pitchFamily="18" charset="0"/>
                          </a:rPr>
                          <m:t>𝑖</m:t>
                        </m:r>
                        <m:r>
                          <a:rPr lang="en-US" sz="1100" b="0" i="1">
                            <a:latin typeface="Cambria Math" panose="02040503050406030204" pitchFamily="18" charset="0"/>
                          </a:rPr>
                          <m:t> </m:t>
                        </m:r>
                      </m:e>
                    </m:nary>
                  </m:oMath>
                </m:oMathPara>
              </a14:m>
              <a:endParaRPr lang="en-US" sz="1100"/>
            </a:p>
          </xdr:txBody>
        </xdr:sp>
      </mc:Choice>
      <mc:Fallback xmlns="">
        <xdr:sp macro="" textlink="">
          <xdr:nvSpPr>
            <xdr:cNvPr id="5" name="TextBox 7">
              <a:extLst>
                <a:ext uri="{FF2B5EF4-FFF2-40B4-BE49-F238E27FC236}">
                  <a16:creationId xmlns:a16="http://schemas.microsoft.com/office/drawing/2014/main" id="{0FD71F8F-7777-4C97-912B-D757A2694DF9}"/>
                </a:ext>
              </a:extLst>
            </xdr:cNvPr>
            <xdr:cNvSpPr txBox="1"/>
          </xdr:nvSpPr>
          <xdr:spPr>
            <a:xfrm>
              <a:off x="190500" y="6921500"/>
              <a:ext cx="1320800" cy="5746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noAutofit/>
            </a:bodyPr>
            <a:lstStyle/>
            <a:p>
              <a:pPr/>
              <a:r>
                <a:rPr lang="en-US" sz="1100" b="0" i="0">
                  <a:latin typeface="Cambria Math" panose="02040503050406030204" pitchFamily="18" charset="0"/>
                </a:rPr>
                <a:t>"AAC = "  1/𝑛</a:t>
              </a:r>
              <a:r>
                <a:rPr lang="en-US" sz="1100" b="0" i="0" baseline="30000">
                  <a:latin typeface="Cambria Math" panose="02040503050406030204" pitchFamily="18" charset="0"/>
                </a:rPr>
                <a:t>𝑎 </a:t>
              </a:r>
              <a:r>
                <a:rPr lang="en-US" sz="1100" b="0" i="0">
                  <a:latin typeface="Cambria Math" panose="02040503050406030204" pitchFamily="18" charset="0"/>
                </a:rPr>
                <a:t> ∑_(𝑖=1)</a:t>
              </a:r>
              <a:r>
                <a:rPr lang="en-US" sz="1100" b="0" i="0" baseline="30000">
                  <a:latin typeface="Cambria Math" panose="02040503050406030204" pitchFamily="18" charset="0"/>
                </a:rPr>
                <a:t>^</a:t>
              </a:r>
              <a:r>
                <a:rPr lang="en-US" sz="1100" b="0" i="0">
                  <a:latin typeface="Cambria Math" panose="02040503050406030204" pitchFamily="18" charset="0"/>
                </a:rPr>
                <a:t>𝑛</a:t>
              </a:r>
              <a:r>
                <a:rPr lang="en-US" sz="1100" b="0" i="0" baseline="30000">
                  <a:latin typeface="Cambria Math" panose="02040503050406030204" pitchFamily="18" charset="0"/>
                </a:rPr>
                <a:t>𝑎▒〖</a:t>
              </a:r>
              <a:r>
                <a:rPr lang="en-US" sz="1100" b="0" i="0">
                  <a:latin typeface="Cambria Math" panose="02040503050406030204" pitchFamily="18" charset="0"/>
                </a:rPr>
                <a:t>𝐷𝐴𝐶</a:t>
              </a:r>
              <a:r>
                <a:rPr lang="en-US" sz="1100" b="0" i="0" baseline="-25000">
                  <a:latin typeface="Cambria Math" panose="02040503050406030204" pitchFamily="18" charset="0"/>
                </a:rPr>
                <a:t>𝑖</a:t>
              </a:r>
              <a:r>
                <a:rPr lang="en-US" sz="1100" b="0" i="0">
                  <a:latin typeface="Cambria Math" panose="02040503050406030204" pitchFamily="18" charset="0"/>
                </a:rPr>
                <a:t> </a:t>
              </a:r>
              <a:r>
                <a:rPr lang="en-US" sz="1100" b="0" i="0" baseline="30000">
                  <a:latin typeface="Cambria Math" panose="02040503050406030204" pitchFamily="18" charset="0"/>
                </a:rPr>
                <a:t>〗</a:t>
              </a:r>
              <a:endParaRPr lang="en-US" sz="1100"/>
            </a:p>
          </xdr:txBody>
        </xdr:sp>
      </mc:Fallback>
    </mc:AlternateContent>
    <xdr:clientData/>
  </xdr:oneCellAnchor>
  <xdr:oneCellAnchor>
    <xdr:from>
      <xdr:col>0</xdr:col>
      <xdr:colOff>44450</xdr:colOff>
      <xdr:row>76</xdr:row>
      <xdr:rowOff>0</xdr:rowOff>
    </xdr:from>
    <xdr:ext cx="1162050" cy="565149"/>
    <mc:AlternateContent xmlns:mc="http://schemas.openxmlformats.org/markup-compatibility/2006" xmlns:a14="http://schemas.microsoft.com/office/drawing/2010/main">
      <mc:Choice Requires="a14">
        <xdr:sp macro="" textlink="">
          <xdr:nvSpPr>
            <xdr:cNvPr id="6" name="TextBox 8">
              <a:extLst>
                <a:ext uri="{FF2B5EF4-FFF2-40B4-BE49-F238E27FC236}">
                  <a16:creationId xmlns:a16="http://schemas.microsoft.com/office/drawing/2014/main" id="{AB2DBE96-01F8-4D39-B424-96B70F3EB342}"/>
                </a:ext>
              </a:extLst>
            </xdr:cNvPr>
            <xdr:cNvSpPr txBox="1"/>
          </xdr:nvSpPr>
          <xdr:spPr>
            <a:xfrm>
              <a:off x="44450" y="14439900"/>
              <a:ext cx="11620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Acute Risk </a:t>
              </a:r>
              <a:r>
                <a:rPr lang="en-US" sz="1200">
                  <a:latin typeface="+mn-lt"/>
                </a:rPr>
                <a:t>=  </a:t>
              </a:r>
              <a14:m>
                <m:oMath xmlns:m="http://schemas.openxmlformats.org/officeDocument/2006/math">
                  <m:f>
                    <m:fPr>
                      <m:ctrlPr>
                        <a:rPr lang="en-US" sz="1200" i="1">
                          <a:latin typeface="Cambria Math" panose="02040503050406030204" pitchFamily="18" charset="0"/>
                        </a:rPr>
                      </m:ctrlPr>
                    </m:fPr>
                    <m:num>
                      <m:r>
                        <a:rPr lang="en-US" sz="1200" b="0" i="1">
                          <a:latin typeface="Cambria Math" panose="02040503050406030204" pitchFamily="18" charset="0"/>
                        </a:rPr>
                        <m:t>𝐻𝐸𝐶</m:t>
                      </m:r>
                    </m:num>
                    <m:den>
                      <m:r>
                        <a:rPr lang="en-US" sz="1200" b="0" i="1">
                          <a:latin typeface="Cambria Math" panose="02040503050406030204" pitchFamily="18" charset="0"/>
                        </a:rPr>
                        <m:t>𝐴𝐶</m:t>
                      </m:r>
                    </m:den>
                  </m:f>
                </m:oMath>
              </a14:m>
              <a:endParaRPr lang="en-US" sz="1200">
                <a:latin typeface="+mn-lt"/>
              </a:endParaRPr>
            </a:p>
          </xdr:txBody>
        </xdr:sp>
      </mc:Choice>
      <mc:Fallback xmlns="">
        <xdr:sp macro="" textlink="">
          <xdr:nvSpPr>
            <xdr:cNvPr id="6" name="TextBox 8">
              <a:extLst>
                <a:ext uri="{FF2B5EF4-FFF2-40B4-BE49-F238E27FC236}">
                  <a16:creationId xmlns:a16="http://schemas.microsoft.com/office/drawing/2014/main" id="{AB2DBE96-01F8-4D39-B424-96B70F3EB342}"/>
                </a:ext>
              </a:extLst>
            </xdr:cNvPr>
            <xdr:cNvSpPr txBox="1"/>
          </xdr:nvSpPr>
          <xdr:spPr>
            <a:xfrm>
              <a:off x="44450" y="14439900"/>
              <a:ext cx="11620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Acute Risk </a:t>
              </a:r>
              <a:r>
                <a:rPr lang="en-US" sz="1200">
                  <a:latin typeface="+mn-lt"/>
                </a:rPr>
                <a:t>=  </a:t>
              </a:r>
              <a:r>
                <a:rPr lang="en-US" sz="1200" b="0" i="0">
                  <a:latin typeface="Cambria Math" panose="02040503050406030204" pitchFamily="18" charset="0"/>
                </a:rPr>
                <a:t>𝐻𝐸𝐶/𝐴𝐶</a:t>
              </a:r>
              <a:endParaRPr lang="en-US" sz="1200">
                <a:latin typeface="+mn-lt"/>
              </a:endParaRPr>
            </a:p>
          </xdr:txBody>
        </xdr:sp>
      </mc:Fallback>
    </mc:AlternateContent>
    <xdr:clientData/>
  </xdr:oneCellAnchor>
  <xdr:oneCellAnchor>
    <xdr:from>
      <xdr:col>0</xdr:col>
      <xdr:colOff>19050</xdr:colOff>
      <xdr:row>84</xdr:row>
      <xdr:rowOff>0</xdr:rowOff>
    </xdr:from>
    <xdr:ext cx="1581150" cy="565149"/>
    <mc:AlternateContent xmlns:mc="http://schemas.openxmlformats.org/markup-compatibility/2006" xmlns:a14="http://schemas.microsoft.com/office/drawing/2010/main">
      <mc:Choice Requires="a14">
        <xdr:sp macro="" textlink="">
          <xdr:nvSpPr>
            <xdr:cNvPr id="7" name="TextBox 9">
              <a:extLst>
                <a:ext uri="{FF2B5EF4-FFF2-40B4-BE49-F238E27FC236}">
                  <a16:creationId xmlns:a16="http://schemas.microsoft.com/office/drawing/2014/main" id="{0FD96651-76CD-4955-BD59-CA137C0D4D4A}"/>
                </a:ext>
              </a:extLst>
            </xdr:cNvPr>
            <xdr:cNvSpPr txBox="1"/>
          </xdr:nvSpPr>
          <xdr:spPr>
            <a:xfrm>
              <a:off x="19050" y="16471900"/>
              <a:ext cx="15811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Chronic Risk </a:t>
              </a:r>
              <a:r>
                <a:rPr lang="en-US" sz="1200">
                  <a:latin typeface="+mn-lt"/>
                </a:rPr>
                <a:t>=  </a:t>
              </a:r>
              <a14:m>
                <m:oMath xmlns:m="http://schemas.openxmlformats.org/officeDocument/2006/math">
                  <m:f>
                    <m:fPr>
                      <m:ctrlPr>
                        <a:rPr lang="en-US" sz="1200" i="1">
                          <a:latin typeface="Cambria Math" panose="02040503050406030204" pitchFamily="18" charset="0"/>
                        </a:rPr>
                      </m:ctrlPr>
                    </m:fPr>
                    <m:num>
                      <m:r>
                        <a:rPr lang="en-US" sz="1200" b="0" i="1">
                          <a:latin typeface="Cambria Math" panose="02040503050406030204" pitchFamily="18" charset="0"/>
                        </a:rPr>
                        <m:t>𝐻𝐸𝐶</m:t>
                      </m:r>
                    </m:num>
                    <m:den>
                      <m:r>
                        <a:rPr lang="en-US" sz="1200" b="0" i="1">
                          <a:latin typeface="Cambria Math" panose="02040503050406030204" pitchFamily="18" charset="0"/>
                        </a:rPr>
                        <m:t>𝐴𝐷𝐶</m:t>
                      </m:r>
                    </m:den>
                  </m:f>
                </m:oMath>
              </a14:m>
              <a:endParaRPr lang="en-US" sz="1200">
                <a:latin typeface="+mn-lt"/>
              </a:endParaRPr>
            </a:p>
          </xdr:txBody>
        </xdr:sp>
      </mc:Choice>
      <mc:Fallback xmlns="">
        <xdr:sp macro="" textlink="">
          <xdr:nvSpPr>
            <xdr:cNvPr id="7" name="TextBox 9">
              <a:extLst>
                <a:ext uri="{FF2B5EF4-FFF2-40B4-BE49-F238E27FC236}">
                  <a16:creationId xmlns:a16="http://schemas.microsoft.com/office/drawing/2014/main" id="{0FD96651-76CD-4955-BD59-CA137C0D4D4A}"/>
                </a:ext>
              </a:extLst>
            </xdr:cNvPr>
            <xdr:cNvSpPr txBox="1"/>
          </xdr:nvSpPr>
          <xdr:spPr>
            <a:xfrm>
              <a:off x="19050" y="16471900"/>
              <a:ext cx="15811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Chronic Risk </a:t>
              </a:r>
              <a:r>
                <a:rPr lang="en-US" sz="1200">
                  <a:latin typeface="+mn-lt"/>
                </a:rPr>
                <a:t>=  </a:t>
              </a:r>
              <a:r>
                <a:rPr lang="en-US" sz="1200" b="0" i="0">
                  <a:latin typeface="Cambria Math" panose="02040503050406030204" pitchFamily="18" charset="0"/>
                </a:rPr>
                <a:t>𝐻𝐸𝐶/𝐴𝐷𝐶</a:t>
              </a:r>
              <a:endParaRPr lang="en-US" sz="1200">
                <a:latin typeface="+mn-lt"/>
              </a:endParaRPr>
            </a:p>
          </xdr:txBody>
        </xdr:sp>
      </mc:Fallback>
    </mc:AlternateContent>
    <xdr:clientData/>
  </xdr:oneCellAnchor>
  <xdr:oneCellAnchor>
    <xdr:from>
      <xdr:col>0</xdr:col>
      <xdr:colOff>396875</xdr:colOff>
      <xdr:row>93</xdr:row>
      <xdr:rowOff>15875</xdr:rowOff>
    </xdr:from>
    <xdr:ext cx="65" cy="172227"/>
    <xdr:sp macro="" textlink="">
      <xdr:nvSpPr>
        <xdr:cNvPr id="8" name="TextBox 10">
          <a:extLst>
            <a:ext uri="{FF2B5EF4-FFF2-40B4-BE49-F238E27FC236}">
              <a16:creationId xmlns:a16="http://schemas.microsoft.com/office/drawing/2014/main" id="{FC8BFC19-5449-4EA9-A041-D259E0CBC2BA}"/>
            </a:ext>
          </a:extLst>
        </xdr:cNvPr>
        <xdr:cNvSpPr txBox="1"/>
      </xdr:nvSpPr>
      <xdr:spPr>
        <a:xfrm>
          <a:off x="396875" y="18729325"/>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lang="en-US" sz="1100"/>
        </a:p>
      </xdr:txBody>
    </xdr:sp>
    <xdr:clientData/>
  </xdr:oneCellAnchor>
  <xdr:oneCellAnchor>
    <xdr:from>
      <xdr:col>0</xdr:col>
      <xdr:colOff>396875</xdr:colOff>
      <xdr:row>101</xdr:row>
      <xdr:rowOff>0</xdr:rowOff>
    </xdr:from>
    <xdr:ext cx="65" cy="172227"/>
    <xdr:sp macro="" textlink="">
      <xdr:nvSpPr>
        <xdr:cNvPr id="9" name="TextBox 10">
          <a:extLst>
            <a:ext uri="{FF2B5EF4-FFF2-40B4-BE49-F238E27FC236}">
              <a16:creationId xmlns:a16="http://schemas.microsoft.com/office/drawing/2014/main" id="{BF9C8B35-060A-4567-8D03-45228CC65EDA}"/>
            </a:ext>
          </a:extLst>
        </xdr:cNvPr>
        <xdr:cNvSpPr txBox="1"/>
      </xdr:nvSpPr>
      <xdr:spPr>
        <a:xfrm>
          <a:off x="396875" y="20186650"/>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lang="en-US" sz="1100"/>
        </a:p>
      </xdr:txBody>
    </xdr:sp>
    <xdr:clientData/>
  </xdr:oneCellAnchor>
</xdr:wsDr>
</file>

<file path=xl/drawings/drawing3.xml><?xml version="1.0" encoding="utf-8"?>
<xdr:wsDr xmlns:xdr="http://schemas.openxmlformats.org/drawingml/2006/spreadsheetDrawing" xmlns:a="http://schemas.openxmlformats.org/drawingml/2006/main">
  <xdr:oneCellAnchor>
    <xdr:from>
      <xdr:col>8</xdr:col>
      <xdr:colOff>279400</xdr:colOff>
      <xdr:row>0</xdr:row>
      <xdr:rowOff>193504</xdr:rowOff>
    </xdr:from>
    <xdr:ext cx="1396473" cy="611414"/>
    <mc:AlternateContent xmlns:mc="http://schemas.openxmlformats.org/markup-compatibility/2006" xmlns:a14="http://schemas.microsoft.com/office/drawing/2010/main">
      <mc:Choice Requires="a14">
        <xdr:sp macro="" textlink="">
          <xdr:nvSpPr>
            <xdr:cNvPr id="5" name="TextBox 4">
              <a:extLst>
                <a:ext uri="{FF2B5EF4-FFF2-40B4-BE49-F238E27FC236}">
                  <a16:creationId xmlns:a16="http://schemas.microsoft.com/office/drawing/2014/main" id="{CCE0E534-9ED6-4207-83CF-41C1BA8D1F7E}"/>
                </a:ext>
              </a:extLst>
            </xdr:cNvPr>
            <xdr:cNvSpPr txBox="1"/>
          </xdr:nvSpPr>
          <xdr:spPr>
            <a:xfrm>
              <a:off x="16424275" y="193504"/>
              <a:ext cx="1396473" cy="61141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pPr algn="l"/>
              <a:endParaRPr lang="en-US" sz="1100" b="0" i="1">
                <a:latin typeface="Cambria Math" panose="02040503050406030204" pitchFamily="18" charset="0"/>
              </a:endParaRPr>
            </a:p>
            <a:p>
              <a:pPr algn="l"/>
              <a14:m>
                <m:oMath xmlns:m="http://schemas.openxmlformats.org/officeDocument/2006/math">
                  <m:r>
                    <a:rPr lang="en-US" sz="1100" b="0" i="1">
                      <a:latin typeface="Cambria Math" panose="02040503050406030204" pitchFamily="18" charset="0"/>
                    </a:rPr>
                    <m:t>𝐴𝐶</m:t>
                  </m:r>
                  <m:r>
                    <a:rPr lang="en-US" sz="1100" b="0" i="1">
                      <a:latin typeface="Cambria Math" panose="02040503050406030204" pitchFamily="18" charset="0"/>
                    </a:rPr>
                    <m:t>=</m:t>
                  </m:r>
                  <m:r>
                    <a:rPr lang="en-US" sz="1100" b="0" i="1">
                      <a:latin typeface="Cambria Math" panose="02040503050406030204" pitchFamily="18" charset="0"/>
                    </a:rPr>
                    <m:t>𝐷𝐴𝐶</m:t>
                  </m:r>
                </m:oMath>
              </a14:m>
              <a:r>
                <a:rPr lang="en-US" sz="1100" b="0"/>
                <a:t> </a:t>
              </a:r>
              <a14:m>
                <m:oMath xmlns:m="http://schemas.openxmlformats.org/officeDocument/2006/math">
                  <m:r>
                    <a:rPr lang="en-US" sz="1100" b="0" i="1">
                      <a:latin typeface="Cambria Math" panose="02040503050406030204" pitchFamily="18" charset="0"/>
                      <a:ea typeface="Cambria Math" panose="02040503050406030204" pitchFamily="18" charset="0"/>
                    </a:rPr>
                    <m:t>× </m:t>
                  </m:r>
                  <m:f>
                    <m:fPr>
                      <m:ctrlPr>
                        <a:rPr lang="en-US" sz="1100" b="0" i="1">
                          <a:latin typeface="Cambria Math" panose="02040503050406030204" pitchFamily="18" charset="0"/>
                        </a:rPr>
                      </m:ctrlPr>
                    </m:fPr>
                    <m:num>
                      <m:r>
                        <a:rPr lang="en-US" sz="1100" b="0" i="1">
                          <a:latin typeface="Cambria Math" panose="02040503050406030204" pitchFamily="18" charset="0"/>
                        </a:rPr>
                        <m:t>24 </m:t>
                      </m:r>
                      <m:r>
                        <a:rPr lang="en-US" sz="1100" b="0" i="1">
                          <a:latin typeface="Cambria Math" panose="02040503050406030204" pitchFamily="18" charset="0"/>
                        </a:rPr>
                        <m:t>h𝑟𝑠</m:t>
                      </m:r>
                      <m:r>
                        <a:rPr lang="en-US" sz="1100" b="0" i="1">
                          <a:latin typeface="Cambria Math" panose="02040503050406030204" pitchFamily="18" charset="0"/>
                        </a:rPr>
                        <m:t>/</m:t>
                      </m:r>
                      <m:r>
                        <a:rPr lang="en-US" sz="1100" b="0" i="1">
                          <a:latin typeface="Cambria Math" panose="02040503050406030204" pitchFamily="18" charset="0"/>
                        </a:rPr>
                        <m:t>𝑑𝑎𝑦</m:t>
                      </m:r>
                    </m:num>
                    <m:den>
                      <m:r>
                        <a:rPr lang="en-US" sz="1100" b="0" i="1">
                          <a:latin typeface="Cambria Math" panose="02040503050406030204" pitchFamily="18" charset="0"/>
                        </a:rPr>
                        <m:t>24 </m:t>
                      </m:r>
                      <m:r>
                        <a:rPr lang="en-US" sz="1100" b="0" i="1">
                          <a:latin typeface="Cambria Math" panose="02040503050406030204" pitchFamily="18" charset="0"/>
                        </a:rPr>
                        <m:t>h𝑟𝑠</m:t>
                      </m:r>
                      <m:r>
                        <a:rPr lang="en-US" sz="1100" b="0" i="1">
                          <a:latin typeface="Cambria Math" panose="02040503050406030204" pitchFamily="18" charset="0"/>
                        </a:rPr>
                        <m:t>/</m:t>
                      </m:r>
                      <m:r>
                        <a:rPr lang="en-US" sz="1100" b="0" i="1">
                          <a:latin typeface="Cambria Math" panose="02040503050406030204" pitchFamily="18" charset="0"/>
                        </a:rPr>
                        <m:t>𝑑𝑎𝑦</m:t>
                      </m:r>
                    </m:den>
                  </m:f>
                </m:oMath>
              </a14:m>
              <a:endParaRPr lang="en-US" sz="1100" b="0">
                <a:ea typeface="Cambria Math" panose="02040503050406030204" pitchFamily="18" charset="0"/>
              </a:endParaRPr>
            </a:p>
            <a:p>
              <a:endParaRPr lang="en-US" sz="1100" b="0"/>
            </a:p>
            <a:p>
              <a:endParaRPr lang="en-US" sz="1100"/>
            </a:p>
          </xdr:txBody>
        </xdr:sp>
      </mc:Choice>
      <mc:Fallback xmlns="">
        <xdr:sp macro="" textlink="">
          <xdr:nvSpPr>
            <xdr:cNvPr id="5" name="TextBox 4">
              <a:extLst>
                <a:ext uri="{FF2B5EF4-FFF2-40B4-BE49-F238E27FC236}">
                  <a16:creationId xmlns:a16="http://schemas.microsoft.com/office/drawing/2014/main" id="{CCE0E534-9ED6-4207-83CF-41C1BA8D1F7E}"/>
                </a:ext>
              </a:extLst>
            </xdr:cNvPr>
            <xdr:cNvSpPr txBox="1"/>
          </xdr:nvSpPr>
          <xdr:spPr>
            <a:xfrm>
              <a:off x="16424275" y="193504"/>
              <a:ext cx="1396473" cy="61141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pPr algn="l"/>
              <a:endParaRPr lang="en-US" sz="1100" b="0" i="1">
                <a:latin typeface="Cambria Math" panose="02040503050406030204" pitchFamily="18" charset="0"/>
              </a:endParaRPr>
            </a:p>
            <a:p>
              <a:pPr algn="l"/>
              <a:r>
                <a:rPr lang="en-US" sz="1100" b="0" i="0">
                  <a:latin typeface="Cambria Math" panose="02040503050406030204" pitchFamily="18" charset="0"/>
                </a:rPr>
                <a:t>𝐴𝐶=𝐷𝐴𝐶</a:t>
              </a:r>
              <a:r>
                <a:rPr lang="en-US" sz="1100" b="0"/>
                <a:t> </a:t>
              </a:r>
              <a:r>
                <a:rPr lang="en-US" sz="1100" b="0" i="0">
                  <a:latin typeface="Cambria Math" panose="02040503050406030204" pitchFamily="18" charset="0"/>
                  <a:ea typeface="Cambria Math" panose="02040503050406030204" pitchFamily="18" charset="0"/>
                </a:rPr>
                <a:t>× </a:t>
              </a:r>
              <a:r>
                <a:rPr lang="en-US" sz="1100" b="0" i="0">
                  <a:latin typeface="Cambria Math" panose="02040503050406030204" pitchFamily="18" charset="0"/>
                </a:rPr>
                <a:t> (24 ℎ𝑟𝑠/𝑑𝑎𝑦)/(24 ℎ𝑟𝑠/𝑑𝑎𝑦)</a:t>
              </a:r>
              <a:endParaRPr lang="en-US" sz="1100" b="0">
                <a:ea typeface="Cambria Math" panose="02040503050406030204" pitchFamily="18" charset="0"/>
              </a:endParaRPr>
            </a:p>
            <a:p>
              <a:endParaRPr lang="en-US" sz="1100" b="0"/>
            </a:p>
            <a:p>
              <a:endParaRPr lang="en-US" sz="1100"/>
            </a:p>
          </xdr:txBody>
        </xdr:sp>
      </mc:Fallback>
    </mc:AlternateContent>
    <xdr:clientData/>
  </xdr:oneCellAnchor>
  <xdr:oneCellAnchor>
    <xdr:from>
      <xdr:col>11</xdr:col>
      <xdr:colOff>127000</xdr:colOff>
      <xdr:row>1</xdr:row>
      <xdr:rowOff>19050</xdr:rowOff>
    </xdr:from>
    <xdr:ext cx="2375808" cy="493487"/>
    <mc:AlternateContent xmlns:mc="http://schemas.openxmlformats.org/markup-compatibility/2006" xmlns:a14="http://schemas.microsoft.com/office/drawing/2010/main">
      <mc:Choice Requires="a14">
        <xdr:sp macro="" textlink="">
          <xdr:nvSpPr>
            <xdr:cNvPr id="9" name="TextBox 8">
              <a:extLst>
                <a:ext uri="{FF2B5EF4-FFF2-40B4-BE49-F238E27FC236}">
                  <a16:creationId xmlns:a16="http://schemas.microsoft.com/office/drawing/2014/main" id="{2B34DA26-49AB-4585-9CB3-FA0C6FE796FB}"/>
                </a:ext>
              </a:extLst>
            </xdr:cNvPr>
            <xdr:cNvSpPr txBox="1"/>
          </xdr:nvSpPr>
          <xdr:spPr>
            <a:xfrm>
              <a:off x="18386425" y="266700"/>
              <a:ext cx="2375808" cy="49348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14:m>
                <m:oMath xmlns:m="http://schemas.openxmlformats.org/officeDocument/2006/math">
                  <m:r>
                    <a:rPr lang="en-US" sz="1100" b="0" i="1">
                      <a:latin typeface="Cambria Math" panose="02040503050406030204" pitchFamily="18" charset="0"/>
                    </a:rPr>
                    <m:t>𝐴𝐷𝐶</m:t>
                  </m:r>
                  <m:r>
                    <a:rPr lang="en-US" sz="1100" b="0" i="1">
                      <a:latin typeface="Cambria Math" panose="02040503050406030204" pitchFamily="18" charset="0"/>
                    </a:rPr>
                    <m:t>=</m:t>
                  </m:r>
                  <m:r>
                    <a:rPr lang="en-US" sz="1100" b="0" i="1">
                      <a:latin typeface="Cambria Math" panose="02040503050406030204" pitchFamily="18" charset="0"/>
                    </a:rPr>
                    <m:t>𝐴𝐴𝐶</m:t>
                  </m:r>
                </m:oMath>
              </a14:m>
              <a:r>
                <a:rPr lang="en-US" sz="1100" b="0"/>
                <a:t> </a:t>
              </a:r>
              <a14:m>
                <m:oMath xmlns:m="http://schemas.openxmlformats.org/officeDocument/2006/math">
                  <m:r>
                    <a:rPr lang="en-US" sz="1100" b="0" i="1">
                      <a:latin typeface="Cambria Math" panose="02040503050406030204" pitchFamily="18" charset="0"/>
                      <a:ea typeface="Cambria Math" panose="02040503050406030204" pitchFamily="18" charset="0"/>
                    </a:rPr>
                    <m:t>× </m:t>
                  </m:r>
                  <m:f>
                    <m:fPr>
                      <m:ctrlPr>
                        <a:rPr lang="en-US" sz="1100" b="0" i="1">
                          <a:latin typeface="Cambria Math" panose="02040503050406030204" pitchFamily="18" charset="0"/>
                        </a:rPr>
                      </m:ctrlPr>
                    </m:fPr>
                    <m:num>
                      <m:r>
                        <a:rPr lang="en-US" sz="1100" b="0" i="1">
                          <a:latin typeface="Cambria Math" panose="02040503050406030204" pitchFamily="18" charset="0"/>
                        </a:rPr>
                        <m:t>24</m:t>
                      </m:r>
                      <m:f>
                        <m:fPr>
                          <m:ctrlPr>
                            <a:rPr lang="en-US" sz="1100" b="0" i="1">
                              <a:latin typeface="Cambria Math" panose="02040503050406030204" pitchFamily="18" charset="0"/>
                            </a:rPr>
                          </m:ctrlPr>
                        </m:fPr>
                        <m:num>
                          <m:r>
                            <a:rPr lang="en-US" sz="1100" b="0" i="1">
                              <a:latin typeface="Cambria Math" panose="02040503050406030204" pitchFamily="18" charset="0"/>
                            </a:rPr>
                            <m:t>h𝑟𝑠</m:t>
                          </m:r>
                        </m:num>
                        <m:den>
                          <m:r>
                            <a:rPr lang="en-US" sz="1100" b="0" i="1">
                              <a:latin typeface="Cambria Math" panose="02040503050406030204" pitchFamily="18" charset="0"/>
                            </a:rPr>
                            <m:t>𝑑𝑎𝑦</m:t>
                          </m:r>
                        </m:den>
                      </m:f>
                      <m:r>
                        <a:rPr lang="en-US" sz="1100" b="0" i="1">
                          <a:latin typeface="Cambria Math" panose="02040503050406030204" pitchFamily="18" charset="0"/>
                        </a:rPr>
                        <m:t>𝑥</m:t>
                      </m:r>
                      <m:r>
                        <a:rPr lang="en-US" sz="1100" b="0" i="1">
                          <a:latin typeface="Cambria Math" panose="02040503050406030204" pitchFamily="18" charset="0"/>
                        </a:rPr>
                        <m:t> 365</m:t>
                      </m:r>
                      <m:f>
                        <m:fPr>
                          <m:ctrlPr>
                            <a:rPr lang="en-US" sz="1100" b="0" i="1">
                              <a:latin typeface="Cambria Math" panose="02040503050406030204" pitchFamily="18" charset="0"/>
                            </a:rPr>
                          </m:ctrlPr>
                        </m:fPr>
                        <m:num>
                          <m:r>
                            <a:rPr lang="en-US" sz="1100" b="0" i="1">
                              <a:latin typeface="Cambria Math" panose="02040503050406030204" pitchFamily="18" charset="0"/>
                            </a:rPr>
                            <m:t>𝑑𝑎𝑦𝑠</m:t>
                          </m:r>
                        </m:num>
                        <m:den>
                          <m:r>
                            <a:rPr lang="en-US" sz="1100" b="0" i="1">
                              <a:latin typeface="Cambria Math" panose="02040503050406030204" pitchFamily="18" charset="0"/>
                            </a:rPr>
                            <m:t>𝑦𝑟</m:t>
                          </m:r>
                        </m:den>
                      </m:f>
                      <m:r>
                        <a:rPr lang="en-US" sz="1100" b="0" i="1">
                          <a:latin typeface="Cambria Math" panose="02040503050406030204" pitchFamily="18" charset="0"/>
                        </a:rPr>
                        <m:t>𝑥</m:t>
                      </m:r>
                      <m:r>
                        <a:rPr lang="en-US" sz="1100" b="0" i="1">
                          <a:latin typeface="Cambria Math" panose="02040503050406030204" pitchFamily="18" charset="0"/>
                        </a:rPr>
                        <m:t> 1 </m:t>
                      </m:r>
                      <m:r>
                        <a:rPr lang="en-US" sz="1100" b="0" i="1">
                          <a:latin typeface="Cambria Math" panose="02040503050406030204" pitchFamily="18" charset="0"/>
                        </a:rPr>
                        <m:t>𝑦𝑟</m:t>
                      </m:r>
                    </m:num>
                    <m:den>
                      <m:r>
                        <a:rPr lang="en-US" sz="1100" b="0" i="1">
                          <a:latin typeface="Cambria Math" panose="02040503050406030204" pitchFamily="18" charset="0"/>
                        </a:rPr>
                        <m:t>24</m:t>
                      </m:r>
                      <m:f>
                        <m:fPr>
                          <m:ctrlPr>
                            <a:rPr lang="en-US" sz="1100" b="0" i="1">
                              <a:latin typeface="Cambria Math" panose="02040503050406030204" pitchFamily="18" charset="0"/>
                            </a:rPr>
                          </m:ctrlPr>
                        </m:fPr>
                        <m:num>
                          <m:r>
                            <a:rPr lang="en-US" sz="1100" b="0" i="1">
                              <a:latin typeface="Cambria Math" panose="02040503050406030204" pitchFamily="18" charset="0"/>
                            </a:rPr>
                            <m:t>h𝑟𝑠</m:t>
                          </m:r>
                        </m:num>
                        <m:den>
                          <m:r>
                            <a:rPr lang="en-US" sz="1100" b="0" i="1">
                              <a:latin typeface="Cambria Math" panose="02040503050406030204" pitchFamily="18" charset="0"/>
                            </a:rPr>
                            <m:t>𝑑𝑎𝑦</m:t>
                          </m:r>
                        </m:den>
                      </m:f>
                      <m:r>
                        <a:rPr lang="en-US" sz="1100" b="0" i="1">
                          <a:latin typeface="Cambria Math" panose="02040503050406030204" pitchFamily="18" charset="0"/>
                        </a:rPr>
                        <m:t>𝑥</m:t>
                      </m:r>
                      <m:r>
                        <a:rPr lang="en-US" sz="1100" b="0" i="1">
                          <a:latin typeface="Cambria Math" panose="02040503050406030204" pitchFamily="18" charset="0"/>
                        </a:rPr>
                        <m:t> 365</m:t>
                      </m:r>
                      <m:f>
                        <m:fPr>
                          <m:ctrlPr>
                            <a:rPr lang="en-US" sz="1100" b="0" i="1">
                              <a:latin typeface="Cambria Math" panose="02040503050406030204" pitchFamily="18" charset="0"/>
                            </a:rPr>
                          </m:ctrlPr>
                        </m:fPr>
                        <m:num>
                          <m:r>
                            <a:rPr lang="en-US" sz="1100" b="0" i="1">
                              <a:latin typeface="Cambria Math" panose="02040503050406030204" pitchFamily="18" charset="0"/>
                            </a:rPr>
                            <m:t>𝑑𝑎𝑦𝑠</m:t>
                          </m:r>
                        </m:num>
                        <m:den>
                          <m:r>
                            <a:rPr lang="en-US" sz="1100" b="0" i="1">
                              <a:latin typeface="Cambria Math" panose="02040503050406030204" pitchFamily="18" charset="0"/>
                            </a:rPr>
                            <m:t>𝑦𝑟</m:t>
                          </m:r>
                        </m:den>
                      </m:f>
                      <m:r>
                        <a:rPr lang="en-US" sz="1100" b="0" i="1">
                          <a:latin typeface="Cambria Math" panose="02040503050406030204" pitchFamily="18" charset="0"/>
                        </a:rPr>
                        <m:t>𝑥</m:t>
                      </m:r>
                      <m:r>
                        <a:rPr lang="en-US" sz="1100" b="0" i="1">
                          <a:latin typeface="Cambria Math" panose="02040503050406030204" pitchFamily="18" charset="0"/>
                        </a:rPr>
                        <m:t> 1 </m:t>
                      </m:r>
                      <m:r>
                        <a:rPr lang="en-US" sz="1100" b="0" i="1">
                          <a:latin typeface="Cambria Math" panose="02040503050406030204" pitchFamily="18" charset="0"/>
                        </a:rPr>
                        <m:t>𝑦𝑟</m:t>
                      </m:r>
                    </m:den>
                  </m:f>
                </m:oMath>
              </a14:m>
              <a:endParaRPr lang="en-US" sz="1100" b="0">
                <a:ea typeface="Cambria Math" panose="02040503050406030204" pitchFamily="18" charset="0"/>
              </a:endParaRPr>
            </a:p>
            <a:p>
              <a:endParaRPr lang="en-US" sz="1100" b="0"/>
            </a:p>
            <a:p>
              <a:endParaRPr lang="en-US" sz="1100"/>
            </a:p>
          </xdr:txBody>
        </xdr:sp>
      </mc:Choice>
      <mc:Fallback xmlns="">
        <xdr:sp macro="" textlink="">
          <xdr:nvSpPr>
            <xdr:cNvPr id="9" name="TextBox 8">
              <a:extLst>
                <a:ext uri="{FF2B5EF4-FFF2-40B4-BE49-F238E27FC236}">
                  <a16:creationId xmlns:a16="http://schemas.microsoft.com/office/drawing/2014/main" id="{2B34DA26-49AB-4585-9CB3-FA0C6FE796FB}"/>
                </a:ext>
              </a:extLst>
            </xdr:cNvPr>
            <xdr:cNvSpPr txBox="1"/>
          </xdr:nvSpPr>
          <xdr:spPr>
            <a:xfrm>
              <a:off x="18386425" y="266700"/>
              <a:ext cx="2375808" cy="49348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r>
                <a:rPr lang="en-US" sz="1100" b="0" i="0">
                  <a:latin typeface="Cambria Math" panose="02040503050406030204" pitchFamily="18" charset="0"/>
                </a:rPr>
                <a:t>𝐴𝐷𝐶=𝐴𝐴𝐶</a:t>
              </a:r>
              <a:r>
                <a:rPr lang="en-US" sz="1100" b="0"/>
                <a:t> </a:t>
              </a:r>
              <a:r>
                <a:rPr lang="en-US" sz="1100" b="0" i="0">
                  <a:latin typeface="Cambria Math" panose="02040503050406030204" pitchFamily="18" charset="0"/>
                  <a:ea typeface="Cambria Math" panose="02040503050406030204" pitchFamily="18" charset="0"/>
                </a:rPr>
                <a:t>× </a:t>
              </a:r>
              <a:r>
                <a:rPr lang="en-US" sz="1100" b="0" i="0">
                  <a:latin typeface="Cambria Math" panose="02040503050406030204" pitchFamily="18" charset="0"/>
                </a:rPr>
                <a:t> (24 ℎ𝑟𝑠/𝑑𝑎𝑦 𝑥 365 𝑑𝑎𝑦𝑠/𝑦𝑟 𝑥 1 𝑦𝑟)/(24 ℎ𝑟𝑠/𝑑𝑎𝑦 𝑥 365 𝑑𝑎𝑦𝑠/𝑦𝑟 𝑥 1 𝑦𝑟)</a:t>
              </a:r>
              <a:endParaRPr lang="en-US" sz="1100" b="0">
                <a:ea typeface="Cambria Math" panose="02040503050406030204" pitchFamily="18" charset="0"/>
              </a:endParaRPr>
            </a:p>
            <a:p>
              <a:endParaRPr lang="en-US" sz="1100" b="0"/>
            </a:p>
            <a:p>
              <a:endParaRPr lang="en-US" sz="1100"/>
            </a:p>
          </xdr:txBody>
        </xdr:sp>
      </mc:Fallback>
    </mc:AlternateContent>
    <xdr:clientData/>
  </xdr:oneCellAnchor>
  <xdr:oneCellAnchor>
    <xdr:from>
      <xdr:col>14</xdr:col>
      <xdr:colOff>349250</xdr:colOff>
      <xdr:row>1</xdr:row>
      <xdr:rowOff>12700</xdr:rowOff>
    </xdr:from>
    <xdr:ext cx="2375808" cy="493487"/>
    <mc:AlternateContent xmlns:mc="http://schemas.openxmlformats.org/markup-compatibility/2006" xmlns:a14="http://schemas.microsoft.com/office/drawing/2010/main">
      <mc:Choice Requires="a14">
        <xdr:sp macro="" textlink="">
          <xdr:nvSpPr>
            <xdr:cNvPr id="10" name="TextBox 9">
              <a:extLst>
                <a:ext uri="{FF2B5EF4-FFF2-40B4-BE49-F238E27FC236}">
                  <a16:creationId xmlns:a16="http://schemas.microsoft.com/office/drawing/2014/main" id="{6529D1AE-F128-4C96-9351-4C04C5FD4764}"/>
                </a:ext>
              </a:extLst>
            </xdr:cNvPr>
            <xdr:cNvSpPr txBox="1"/>
          </xdr:nvSpPr>
          <xdr:spPr>
            <a:xfrm>
              <a:off x="21123275" y="260350"/>
              <a:ext cx="2375808" cy="49348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14:m>
                <m:oMath xmlns:m="http://schemas.openxmlformats.org/officeDocument/2006/math">
                  <m:r>
                    <a:rPr lang="en-US" sz="1100" b="0" i="1">
                      <a:latin typeface="Cambria Math" panose="02040503050406030204" pitchFamily="18" charset="0"/>
                    </a:rPr>
                    <m:t>𝐿𝐴𝐷𝐶</m:t>
                  </m:r>
                  <m:r>
                    <a:rPr lang="en-US" sz="1100" b="0" i="1">
                      <a:latin typeface="Cambria Math" panose="02040503050406030204" pitchFamily="18" charset="0"/>
                    </a:rPr>
                    <m:t>=</m:t>
                  </m:r>
                  <m:r>
                    <a:rPr lang="en-US" sz="1100" b="0" i="1">
                      <a:latin typeface="Cambria Math" panose="02040503050406030204" pitchFamily="18" charset="0"/>
                    </a:rPr>
                    <m:t>𝐴𝐴𝐶</m:t>
                  </m:r>
                </m:oMath>
              </a14:m>
              <a:r>
                <a:rPr lang="en-US" sz="1100" b="0"/>
                <a:t> </a:t>
              </a:r>
              <a14:m>
                <m:oMath xmlns:m="http://schemas.openxmlformats.org/officeDocument/2006/math">
                  <m:r>
                    <a:rPr lang="en-US" sz="1100" b="0" i="1">
                      <a:latin typeface="Cambria Math" panose="02040503050406030204" pitchFamily="18" charset="0"/>
                      <a:ea typeface="Cambria Math" panose="02040503050406030204" pitchFamily="18" charset="0"/>
                    </a:rPr>
                    <m:t>× </m:t>
                  </m:r>
                  <m:f>
                    <m:fPr>
                      <m:ctrlPr>
                        <a:rPr lang="en-US" sz="1100" b="0" i="1">
                          <a:latin typeface="Cambria Math" panose="02040503050406030204" pitchFamily="18" charset="0"/>
                        </a:rPr>
                      </m:ctrlPr>
                    </m:fPr>
                    <m:num>
                      <m:r>
                        <a:rPr lang="en-US" sz="1100" b="0" i="1">
                          <a:latin typeface="Cambria Math" panose="02040503050406030204" pitchFamily="18" charset="0"/>
                        </a:rPr>
                        <m:t>24</m:t>
                      </m:r>
                      <m:f>
                        <m:fPr>
                          <m:ctrlPr>
                            <a:rPr lang="en-US" sz="1100" b="0" i="1">
                              <a:latin typeface="Cambria Math" panose="02040503050406030204" pitchFamily="18" charset="0"/>
                            </a:rPr>
                          </m:ctrlPr>
                        </m:fPr>
                        <m:num>
                          <m:r>
                            <a:rPr lang="en-US" sz="1100" b="0" i="1">
                              <a:latin typeface="Cambria Math" panose="02040503050406030204" pitchFamily="18" charset="0"/>
                            </a:rPr>
                            <m:t>h𝑟𝑠</m:t>
                          </m:r>
                        </m:num>
                        <m:den>
                          <m:r>
                            <a:rPr lang="en-US" sz="1100" b="0" i="1">
                              <a:latin typeface="Cambria Math" panose="02040503050406030204" pitchFamily="18" charset="0"/>
                            </a:rPr>
                            <m:t>𝑑𝑎𝑦</m:t>
                          </m:r>
                        </m:den>
                      </m:f>
                      <m:r>
                        <a:rPr lang="en-US" sz="1100" b="0" i="1">
                          <a:latin typeface="Cambria Math" panose="02040503050406030204" pitchFamily="18" charset="0"/>
                        </a:rPr>
                        <m:t>𝑥</m:t>
                      </m:r>
                      <m:r>
                        <a:rPr lang="en-US" sz="1100" b="0" i="1">
                          <a:latin typeface="Cambria Math" panose="02040503050406030204" pitchFamily="18" charset="0"/>
                        </a:rPr>
                        <m:t> 365</m:t>
                      </m:r>
                      <m:f>
                        <m:fPr>
                          <m:ctrlPr>
                            <a:rPr lang="en-US" sz="1100" b="0" i="1">
                              <a:latin typeface="Cambria Math" panose="02040503050406030204" pitchFamily="18" charset="0"/>
                            </a:rPr>
                          </m:ctrlPr>
                        </m:fPr>
                        <m:num>
                          <m:r>
                            <a:rPr lang="en-US" sz="1100" b="0" i="1">
                              <a:latin typeface="Cambria Math" panose="02040503050406030204" pitchFamily="18" charset="0"/>
                            </a:rPr>
                            <m:t>𝑑𝑎𝑦𝑠</m:t>
                          </m:r>
                        </m:num>
                        <m:den>
                          <m:r>
                            <a:rPr lang="en-US" sz="1100" b="0" i="1">
                              <a:latin typeface="Cambria Math" panose="02040503050406030204" pitchFamily="18" charset="0"/>
                            </a:rPr>
                            <m:t>𝑦𝑟</m:t>
                          </m:r>
                        </m:den>
                      </m:f>
                      <m:r>
                        <a:rPr lang="en-US" sz="1100" b="0" i="1">
                          <a:latin typeface="Cambria Math" panose="02040503050406030204" pitchFamily="18" charset="0"/>
                        </a:rPr>
                        <m:t>𝑥</m:t>
                      </m:r>
                      <m:r>
                        <a:rPr lang="en-US" sz="1100" b="0" i="1">
                          <a:latin typeface="Cambria Math" panose="02040503050406030204" pitchFamily="18" charset="0"/>
                        </a:rPr>
                        <m:t> 78 </m:t>
                      </m:r>
                      <m:r>
                        <a:rPr lang="en-US" sz="1100" b="0" i="1">
                          <a:latin typeface="Cambria Math" panose="02040503050406030204" pitchFamily="18" charset="0"/>
                        </a:rPr>
                        <m:t>𝑦𝑟𝑠</m:t>
                      </m:r>
                    </m:num>
                    <m:den>
                      <m:r>
                        <a:rPr lang="en-US" sz="1100" b="0" i="1">
                          <a:latin typeface="Cambria Math" panose="02040503050406030204" pitchFamily="18" charset="0"/>
                        </a:rPr>
                        <m:t>24</m:t>
                      </m:r>
                      <m:f>
                        <m:fPr>
                          <m:ctrlPr>
                            <a:rPr lang="en-US" sz="1100" b="0" i="1">
                              <a:latin typeface="Cambria Math" panose="02040503050406030204" pitchFamily="18" charset="0"/>
                            </a:rPr>
                          </m:ctrlPr>
                        </m:fPr>
                        <m:num>
                          <m:r>
                            <a:rPr lang="en-US" sz="1100" b="0" i="1">
                              <a:latin typeface="Cambria Math" panose="02040503050406030204" pitchFamily="18" charset="0"/>
                            </a:rPr>
                            <m:t>h𝑟𝑠</m:t>
                          </m:r>
                        </m:num>
                        <m:den>
                          <m:r>
                            <a:rPr lang="en-US" sz="1100" b="0" i="1">
                              <a:latin typeface="Cambria Math" panose="02040503050406030204" pitchFamily="18" charset="0"/>
                            </a:rPr>
                            <m:t>𝑑𝑎𝑦</m:t>
                          </m:r>
                        </m:den>
                      </m:f>
                      <m:r>
                        <a:rPr lang="en-US" sz="1100" b="0" i="1">
                          <a:latin typeface="Cambria Math" panose="02040503050406030204" pitchFamily="18" charset="0"/>
                        </a:rPr>
                        <m:t>𝑥</m:t>
                      </m:r>
                      <m:r>
                        <a:rPr lang="en-US" sz="1100" b="0" i="1">
                          <a:latin typeface="Cambria Math" panose="02040503050406030204" pitchFamily="18" charset="0"/>
                        </a:rPr>
                        <m:t> 365</m:t>
                      </m:r>
                      <m:f>
                        <m:fPr>
                          <m:ctrlPr>
                            <a:rPr lang="en-US" sz="1100" b="0" i="1">
                              <a:latin typeface="Cambria Math" panose="02040503050406030204" pitchFamily="18" charset="0"/>
                            </a:rPr>
                          </m:ctrlPr>
                        </m:fPr>
                        <m:num>
                          <m:r>
                            <a:rPr lang="en-US" sz="1100" b="0" i="1">
                              <a:latin typeface="Cambria Math" panose="02040503050406030204" pitchFamily="18" charset="0"/>
                            </a:rPr>
                            <m:t>𝑑𝑎𝑦𝑠</m:t>
                          </m:r>
                        </m:num>
                        <m:den>
                          <m:r>
                            <a:rPr lang="en-US" sz="1100" b="0" i="1">
                              <a:latin typeface="Cambria Math" panose="02040503050406030204" pitchFamily="18" charset="0"/>
                            </a:rPr>
                            <m:t>𝑦𝑟</m:t>
                          </m:r>
                        </m:den>
                      </m:f>
                      <m:r>
                        <a:rPr lang="en-US" sz="1100" b="0" i="1">
                          <a:latin typeface="Cambria Math" panose="02040503050406030204" pitchFamily="18" charset="0"/>
                        </a:rPr>
                        <m:t>𝑥</m:t>
                      </m:r>
                      <m:r>
                        <a:rPr lang="en-US" sz="1100" b="0" i="1">
                          <a:latin typeface="Cambria Math" panose="02040503050406030204" pitchFamily="18" charset="0"/>
                        </a:rPr>
                        <m:t> 78 </m:t>
                      </m:r>
                      <m:r>
                        <a:rPr lang="en-US" sz="1100" b="0" i="1">
                          <a:latin typeface="Cambria Math" panose="02040503050406030204" pitchFamily="18" charset="0"/>
                        </a:rPr>
                        <m:t>𝑦𝑟𝑠</m:t>
                      </m:r>
                    </m:den>
                  </m:f>
                </m:oMath>
              </a14:m>
              <a:endParaRPr lang="en-US" sz="1100" b="0">
                <a:ea typeface="Cambria Math" panose="02040503050406030204" pitchFamily="18" charset="0"/>
              </a:endParaRPr>
            </a:p>
            <a:p>
              <a:endParaRPr lang="en-US" sz="1100" b="0"/>
            </a:p>
            <a:p>
              <a:endParaRPr lang="en-US" sz="1100"/>
            </a:p>
          </xdr:txBody>
        </xdr:sp>
      </mc:Choice>
      <mc:Fallback xmlns="">
        <xdr:sp macro="" textlink="">
          <xdr:nvSpPr>
            <xdr:cNvPr id="10" name="TextBox 9">
              <a:extLst>
                <a:ext uri="{FF2B5EF4-FFF2-40B4-BE49-F238E27FC236}">
                  <a16:creationId xmlns:a16="http://schemas.microsoft.com/office/drawing/2014/main" id="{6529D1AE-F128-4C96-9351-4C04C5FD4764}"/>
                </a:ext>
              </a:extLst>
            </xdr:cNvPr>
            <xdr:cNvSpPr txBox="1"/>
          </xdr:nvSpPr>
          <xdr:spPr>
            <a:xfrm>
              <a:off x="21123275" y="260350"/>
              <a:ext cx="2375808" cy="49348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r>
                <a:rPr lang="en-US" sz="1100" b="0" i="0">
                  <a:latin typeface="Cambria Math" panose="02040503050406030204" pitchFamily="18" charset="0"/>
                </a:rPr>
                <a:t>𝐿𝐴𝐷𝐶=𝐴𝐴𝐶</a:t>
              </a:r>
              <a:r>
                <a:rPr lang="en-US" sz="1100" b="0"/>
                <a:t> </a:t>
              </a:r>
              <a:r>
                <a:rPr lang="en-US" sz="1100" b="0" i="0">
                  <a:latin typeface="Cambria Math" panose="02040503050406030204" pitchFamily="18" charset="0"/>
                  <a:ea typeface="Cambria Math" panose="02040503050406030204" pitchFamily="18" charset="0"/>
                </a:rPr>
                <a:t>× </a:t>
              </a:r>
              <a:r>
                <a:rPr lang="en-US" sz="1100" b="0" i="0">
                  <a:latin typeface="Cambria Math" panose="02040503050406030204" pitchFamily="18" charset="0"/>
                </a:rPr>
                <a:t> (24 ℎ𝑟𝑠/𝑑𝑎𝑦 𝑥 365 𝑑𝑎𝑦𝑠/𝑦𝑟 𝑥 78 𝑦𝑟𝑠)/(24 ℎ𝑟𝑠/𝑑𝑎𝑦 𝑥 365 𝑑𝑎𝑦𝑠/𝑦𝑟 𝑥 78 𝑦𝑟𝑠)</a:t>
              </a:r>
              <a:endParaRPr lang="en-US" sz="1100" b="0">
                <a:ea typeface="Cambria Math" panose="02040503050406030204" pitchFamily="18" charset="0"/>
              </a:endParaRPr>
            </a:p>
            <a:p>
              <a:endParaRPr lang="en-US" sz="1100" b="0"/>
            </a:p>
            <a:p>
              <a:endParaRPr lang="en-US" sz="1100"/>
            </a:p>
          </xdr:txBody>
        </xdr:sp>
      </mc:Fallback>
    </mc:AlternateContent>
    <xdr:clientData/>
  </xdr:oneCellAnchor>
  <xdr:oneCellAnchor>
    <xdr:from>
      <xdr:col>17</xdr:col>
      <xdr:colOff>279400</xdr:colOff>
      <xdr:row>0</xdr:row>
      <xdr:rowOff>193504</xdr:rowOff>
    </xdr:from>
    <xdr:ext cx="1396473" cy="611414"/>
    <mc:AlternateContent xmlns:mc="http://schemas.openxmlformats.org/markup-compatibility/2006" xmlns:a14="http://schemas.microsoft.com/office/drawing/2010/main">
      <mc:Choice Requires="a14">
        <xdr:sp macro="" textlink="">
          <xdr:nvSpPr>
            <xdr:cNvPr id="11" name="TextBox 10">
              <a:extLst>
                <a:ext uri="{FF2B5EF4-FFF2-40B4-BE49-F238E27FC236}">
                  <a16:creationId xmlns:a16="http://schemas.microsoft.com/office/drawing/2014/main" id="{0A19E5C9-2F25-4004-A093-6452F1955805}"/>
                </a:ext>
              </a:extLst>
            </xdr:cNvPr>
            <xdr:cNvSpPr txBox="1"/>
          </xdr:nvSpPr>
          <xdr:spPr>
            <a:xfrm>
              <a:off x="23968075" y="193504"/>
              <a:ext cx="1396473" cy="61141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pPr algn="l"/>
              <a:endParaRPr lang="en-US" sz="1100" b="0" i="1">
                <a:latin typeface="Cambria Math" panose="02040503050406030204" pitchFamily="18" charset="0"/>
              </a:endParaRPr>
            </a:p>
            <a:p>
              <a:pPr algn="l"/>
              <a14:m>
                <m:oMath xmlns:m="http://schemas.openxmlformats.org/officeDocument/2006/math">
                  <m:r>
                    <a:rPr lang="en-US" sz="1100" b="0" i="1">
                      <a:latin typeface="Cambria Math" panose="02040503050406030204" pitchFamily="18" charset="0"/>
                    </a:rPr>
                    <m:t>𝐴𝐶</m:t>
                  </m:r>
                  <m:r>
                    <a:rPr lang="en-US" sz="1100" b="0" i="1">
                      <a:latin typeface="Cambria Math" panose="02040503050406030204" pitchFamily="18" charset="0"/>
                    </a:rPr>
                    <m:t>=</m:t>
                  </m:r>
                  <m:r>
                    <a:rPr lang="en-US" sz="1100" b="0" i="1">
                      <a:latin typeface="Cambria Math" panose="02040503050406030204" pitchFamily="18" charset="0"/>
                    </a:rPr>
                    <m:t>𝐷𝐴𝐶</m:t>
                  </m:r>
                </m:oMath>
              </a14:m>
              <a:r>
                <a:rPr lang="en-US" sz="1100" b="0"/>
                <a:t> </a:t>
              </a:r>
              <a14:m>
                <m:oMath xmlns:m="http://schemas.openxmlformats.org/officeDocument/2006/math">
                  <m:r>
                    <a:rPr lang="en-US" sz="1100" b="0" i="1">
                      <a:latin typeface="Cambria Math" panose="02040503050406030204" pitchFamily="18" charset="0"/>
                      <a:ea typeface="Cambria Math" panose="02040503050406030204" pitchFamily="18" charset="0"/>
                    </a:rPr>
                    <m:t>× </m:t>
                  </m:r>
                  <m:f>
                    <m:fPr>
                      <m:ctrlPr>
                        <a:rPr lang="en-US" sz="1100" b="0" i="1">
                          <a:latin typeface="Cambria Math" panose="02040503050406030204" pitchFamily="18" charset="0"/>
                        </a:rPr>
                      </m:ctrlPr>
                    </m:fPr>
                    <m:num>
                      <m:r>
                        <a:rPr lang="en-US" sz="1100" b="0" i="1">
                          <a:latin typeface="Cambria Math" panose="02040503050406030204" pitchFamily="18" charset="0"/>
                        </a:rPr>
                        <m:t>24 </m:t>
                      </m:r>
                      <m:r>
                        <a:rPr lang="en-US" sz="1100" b="0" i="1">
                          <a:latin typeface="Cambria Math" panose="02040503050406030204" pitchFamily="18" charset="0"/>
                        </a:rPr>
                        <m:t>h𝑟𝑠</m:t>
                      </m:r>
                      <m:r>
                        <a:rPr lang="en-US" sz="1100" b="0" i="1">
                          <a:latin typeface="Cambria Math" panose="02040503050406030204" pitchFamily="18" charset="0"/>
                        </a:rPr>
                        <m:t>/</m:t>
                      </m:r>
                      <m:r>
                        <a:rPr lang="en-US" sz="1100" b="0" i="1">
                          <a:latin typeface="Cambria Math" panose="02040503050406030204" pitchFamily="18" charset="0"/>
                        </a:rPr>
                        <m:t>𝑑𝑎𝑦</m:t>
                      </m:r>
                    </m:num>
                    <m:den>
                      <m:r>
                        <a:rPr lang="en-US" sz="1100" b="0" i="1">
                          <a:latin typeface="Cambria Math" panose="02040503050406030204" pitchFamily="18" charset="0"/>
                        </a:rPr>
                        <m:t>24 </m:t>
                      </m:r>
                      <m:r>
                        <a:rPr lang="en-US" sz="1100" b="0" i="1">
                          <a:latin typeface="Cambria Math" panose="02040503050406030204" pitchFamily="18" charset="0"/>
                        </a:rPr>
                        <m:t>h𝑟𝑠</m:t>
                      </m:r>
                      <m:r>
                        <a:rPr lang="en-US" sz="1100" b="0" i="1">
                          <a:latin typeface="Cambria Math" panose="02040503050406030204" pitchFamily="18" charset="0"/>
                        </a:rPr>
                        <m:t>/</m:t>
                      </m:r>
                      <m:r>
                        <a:rPr lang="en-US" sz="1100" b="0" i="1">
                          <a:latin typeface="Cambria Math" panose="02040503050406030204" pitchFamily="18" charset="0"/>
                        </a:rPr>
                        <m:t>𝑑𝑎𝑦</m:t>
                      </m:r>
                    </m:den>
                  </m:f>
                </m:oMath>
              </a14:m>
              <a:endParaRPr lang="en-US" sz="1100" b="0">
                <a:ea typeface="Cambria Math" panose="02040503050406030204" pitchFamily="18" charset="0"/>
              </a:endParaRPr>
            </a:p>
            <a:p>
              <a:endParaRPr lang="en-US" sz="1100" b="0"/>
            </a:p>
            <a:p>
              <a:endParaRPr lang="en-US" sz="1100"/>
            </a:p>
          </xdr:txBody>
        </xdr:sp>
      </mc:Choice>
      <mc:Fallback xmlns="">
        <xdr:sp macro="" textlink="">
          <xdr:nvSpPr>
            <xdr:cNvPr id="11" name="TextBox 10">
              <a:extLst>
                <a:ext uri="{FF2B5EF4-FFF2-40B4-BE49-F238E27FC236}">
                  <a16:creationId xmlns:a16="http://schemas.microsoft.com/office/drawing/2014/main" id="{0A19E5C9-2F25-4004-A093-6452F1955805}"/>
                </a:ext>
              </a:extLst>
            </xdr:cNvPr>
            <xdr:cNvSpPr txBox="1"/>
          </xdr:nvSpPr>
          <xdr:spPr>
            <a:xfrm>
              <a:off x="23968075" y="193504"/>
              <a:ext cx="1396473" cy="61141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pPr algn="l"/>
              <a:endParaRPr lang="en-US" sz="1100" b="0" i="1">
                <a:latin typeface="Cambria Math" panose="02040503050406030204" pitchFamily="18" charset="0"/>
              </a:endParaRPr>
            </a:p>
            <a:p>
              <a:pPr algn="l"/>
              <a:r>
                <a:rPr lang="en-US" sz="1100" b="0" i="0">
                  <a:latin typeface="Cambria Math" panose="02040503050406030204" pitchFamily="18" charset="0"/>
                </a:rPr>
                <a:t>𝐴𝐶=𝐷𝐴𝐶</a:t>
              </a:r>
              <a:r>
                <a:rPr lang="en-US" sz="1100" b="0"/>
                <a:t> </a:t>
              </a:r>
              <a:r>
                <a:rPr lang="en-US" sz="1100" b="0" i="0">
                  <a:latin typeface="Cambria Math" panose="02040503050406030204" pitchFamily="18" charset="0"/>
                  <a:ea typeface="Cambria Math" panose="02040503050406030204" pitchFamily="18" charset="0"/>
                </a:rPr>
                <a:t>× </a:t>
              </a:r>
              <a:r>
                <a:rPr lang="en-US" sz="1100" b="0" i="0">
                  <a:latin typeface="Cambria Math" panose="02040503050406030204" pitchFamily="18" charset="0"/>
                </a:rPr>
                <a:t> (24 ℎ𝑟𝑠/𝑑𝑎𝑦)/(24 ℎ𝑟𝑠/𝑑𝑎𝑦)</a:t>
              </a:r>
              <a:endParaRPr lang="en-US" sz="1100" b="0">
                <a:ea typeface="Cambria Math" panose="02040503050406030204" pitchFamily="18" charset="0"/>
              </a:endParaRPr>
            </a:p>
            <a:p>
              <a:endParaRPr lang="en-US" sz="1100" b="0"/>
            </a:p>
            <a:p>
              <a:endParaRPr lang="en-US" sz="1100"/>
            </a:p>
          </xdr:txBody>
        </xdr:sp>
      </mc:Fallback>
    </mc:AlternateContent>
    <xdr:clientData/>
  </xdr:oneCellAnchor>
  <xdr:oneCellAnchor>
    <xdr:from>
      <xdr:col>20</xdr:col>
      <xdr:colOff>127000</xdr:colOff>
      <xdr:row>1</xdr:row>
      <xdr:rowOff>19050</xdr:rowOff>
    </xdr:from>
    <xdr:ext cx="2375808" cy="493487"/>
    <mc:AlternateContent xmlns:mc="http://schemas.openxmlformats.org/markup-compatibility/2006" xmlns:a14="http://schemas.microsoft.com/office/drawing/2010/main">
      <mc:Choice Requires="a14">
        <xdr:sp macro="" textlink="">
          <xdr:nvSpPr>
            <xdr:cNvPr id="12" name="TextBox 11">
              <a:extLst>
                <a:ext uri="{FF2B5EF4-FFF2-40B4-BE49-F238E27FC236}">
                  <a16:creationId xmlns:a16="http://schemas.microsoft.com/office/drawing/2014/main" id="{26EE5383-CCAA-493E-ABB3-E115127FE2F5}"/>
                </a:ext>
              </a:extLst>
            </xdr:cNvPr>
            <xdr:cNvSpPr txBox="1"/>
          </xdr:nvSpPr>
          <xdr:spPr>
            <a:xfrm>
              <a:off x="25930225" y="266700"/>
              <a:ext cx="2375808" cy="49348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14:m>
                <m:oMath xmlns:m="http://schemas.openxmlformats.org/officeDocument/2006/math">
                  <m:r>
                    <a:rPr lang="en-US" sz="1100" b="0" i="1">
                      <a:latin typeface="Cambria Math" panose="02040503050406030204" pitchFamily="18" charset="0"/>
                    </a:rPr>
                    <m:t>𝐴𝐷𝐶</m:t>
                  </m:r>
                  <m:r>
                    <a:rPr lang="en-US" sz="1100" b="0" i="1">
                      <a:latin typeface="Cambria Math" panose="02040503050406030204" pitchFamily="18" charset="0"/>
                    </a:rPr>
                    <m:t>=</m:t>
                  </m:r>
                  <m:r>
                    <a:rPr lang="en-US" sz="1100" b="0" i="1">
                      <a:latin typeface="Cambria Math" panose="02040503050406030204" pitchFamily="18" charset="0"/>
                    </a:rPr>
                    <m:t>𝐴𝐴𝐶</m:t>
                  </m:r>
                </m:oMath>
              </a14:m>
              <a:r>
                <a:rPr lang="en-US" sz="1100" b="0"/>
                <a:t> </a:t>
              </a:r>
              <a14:m>
                <m:oMath xmlns:m="http://schemas.openxmlformats.org/officeDocument/2006/math">
                  <m:r>
                    <a:rPr lang="en-US" sz="1100" b="0" i="1">
                      <a:latin typeface="Cambria Math" panose="02040503050406030204" pitchFamily="18" charset="0"/>
                      <a:ea typeface="Cambria Math" panose="02040503050406030204" pitchFamily="18" charset="0"/>
                    </a:rPr>
                    <m:t>× </m:t>
                  </m:r>
                  <m:f>
                    <m:fPr>
                      <m:ctrlPr>
                        <a:rPr lang="en-US" sz="1100" b="0" i="1">
                          <a:latin typeface="Cambria Math" panose="02040503050406030204" pitchFamily="18" charset="0"/>
                        </a:rPr>
                      </m:ctrlPr>
                    </m:fPr>
                    <m:num>
                      <m:r>
                        <a:rPr lang="en-US" sz="1100" b="0" i="1">
                          <a:latin typeface="Cambria Math" panose="02040503050406030204" pitchFamily="18" charset="0"/>
                        </a:rPr>
                        <m:t>24</m:t>
                      </m:r>
                      <m:f>
                        <m:fPr>
                          <m:ctrlPr>
                            <a:rPr lang="en-US" sz="1100" b="0" i="1">
                              <a:latin typeface="Cambria Math" panose="02040503050406030204" pitchFamily="18" charset="0"/>
                            </a:rPr>
                          </m:ctrlPr>
                        </m:fPr>
                        <m:num>
                          <m:r>
                            <a:rPr lang="en-US" sz="1100" b="0" i="1">
                              <a:latin typeface="Cambria Math" panose="02040503050406030204" pitchFamily="18" charset="0"/>
                            </a:rPr>
                            <m:t>h𝑟𝑠</m:t>
                          </m:r>
                        </m:num>
                        <m:den>
                          <m:r>
                            <a:rPr lang="en-US" sz="1100" b="0" i="1">
                              <a:latin typeface="Cambria Math" panose="02040503050406030204" pitchFamily="18" charset="0"/>
                            </a:rPr>
                            <m:t>𝑑𝑎𝑦</m:t>
                          </m:r>
                        </m:den>
                      </m:f>
                      <m:r>
                        <a:rPr lang="en-US" sz="1100" b="0" i="1">
                          <a:latin typeface="Cambria Math" panose="02040503050406030204" pitchFamily="18" charset="0"/>
                        </a:rPr>
                        <m:t>𝑥</m:t>
                      </m:r>
                      <m:r>
                        <a:rPr lang="en-US" sz="1100" b="0" i="1">
                          <a:latin typeface="Cambria Math" panose="02040503050406030204" pitchFamily="18" charset="0"/>
                        </a:rPr>
                        <m:t> 365</m:t>
                      </m:r>
                      <m:f>
                        <m:fPr>
                          <m:ctrlPr>
                            <a:rPr lang="en-US" sz="1100" b="0" i="1">
                              <a:latin typeface="Cambria Math" panose="02040503050406030204" pitchFamily="18" charset="0"/>
                            </a:rPr>
                          </m:ctrlPr>
                        </m:fPr>
                        <m:num>
                          <m:r>
                            <a:rPr lang="en-US" sz="1100" b="0" i="1">
                              <a:latin typeface="Cambria Math" panose="02040503050406030204" pitchFamily="18" charset="0"/>
                            </a:rPr>
                            <m:t>𝑑𝑎𝑦𝑠</m:t>
                          </m:r>
                        </m:num>
                        <m:den>
                          <m:r>
                            <a:rPr lang="en-US" sz="1100" b="0" i="1">
                              <a:latin typeface="Cambria Math" panose="02040503050406030204" pitchFamily="18" charset="0"/>
                            </a:rPr>
                            <m:t>𝑦𝑟</m:t>
                          </m:r>
                        </m:den>
                      </m:f>
                      <m:r>
                        <a:rPr lang="en-US" sz="1100" b="0" i="1">
                          <a:latin typeface="Cambria Math" panose="02040503050406030204" pitchFamily="18" charset="0"/>
                        </a:rPr>
                        <m:t>𝑥</m:t>
                      </m:r>
                      <m:r>
                        <a:rPr lang="en-US" sz="1100" b="0" i="1">
                          <a:latin typeface="Cambria Math" panose="02040503050406030204" pitchFamily="18" charset="0"/>
                        </a:rPr>
                        <m:t> 1 </m:t>
                      </m:r>
                      <m:r>
                        <a:rPr lang="en-US" sz="1100" b="0" i="1">
                          <a:latin typeface="Cambria Math" panose="02040503050406030204" pitchFamily="18" charset="0"/>
                        </a:rPr>
                        <m:t>𝑦𝑟</m:t>
                      </m:r>
                    </m:num>
                    <m:den>
                      <m:r>
                        <a:rPr lang="en-US" sz="1100" b="0" i="1">
                          <a:latin typeface="Cambria Math" panose="02040503050406030204" pitchFamily="18" charset="0"/>
                        </a:rPr>
                        <m:t>24</m:t>
                      </m:r>
                      <m:f>
                        <m:fPr>
                          <m:ctrlPr>
                            <a:rPr lang="en-US" sz="1100" b="0" i="1">
                              <a:latin typeface="Cambria Math" panose="02040503050406030204" pitchFamily="18" charset="0"/>
                            </a:rPr>
                          </m:ctrlPr>
                        </m:fPr>
                        <m:num>
                          <m:r>
                            <a:rPr lang="en-US" sz="1100" b="0" i="1">
                              <a:latin typeface="Cambria Math" panose="02040503050406030204" pitchFamily="18" charset="0"/>
                            </a:rPr>
                            <m:t>h𝑟𝑠</m:t>
                          </m:r>
                        </m:num>
                        <m:den>
                          <m:r>
                            <a:rPr lang="en-US" sz="1100" b="0" i="1">
                              <a:latin typeface="Cambria Math" panose="02040503050406030204" pitchFamily="18" charset="0"/>
                            </a:rPr>
                            <m:t>𝑑𝑎𝑦</m:t>
                          </m:r>
                        </m:den>
                      </m:f>
                      <m:r>
                        <a:rPr lang="en-US" sz="1100" b="0" i="1">
                          <a:latin typeface="Cambria Math" panose="02040503050406030204" pitchFamily="18" charset="0"/>
                        </a:rPr>
                        <m:t>𝑥</m:t>
                      </m:r>
                      <m:r>
                        <a:rPr lang="en-US" sz="1100" b="0" i="1">
                          <a:latin typeface="Cambria Math" panose="02040503050406030204" pitchFamily="18" charset="0"/>
                        </a:rPr>
                        <m:t> 365</m:t>
                      </m:r>
                      <m:f>
                        <m:fPr>
                          <m:ctrlPr>
                            <a:rPr lang="en-US" sz="1100" b="0" i="1">
                              <a:latin typeface="Cambria Math" panose="02040503050406030204" pitchFamily="18" charset="0"/>
                            </a:rPr>
                          </m:ctrlPr>
                        </m:fPr>
                        <m:num>
                          <m:r>
                            <a:rPr lang="en-US" sz="1100" b="0" i="1">
                              <a:latin typeface="Cambria Math" panose="02040503050406030204" pitchFamily="18" charset="0"/>
                            </a:rPr>
                            <m:t>𝑑𝑎𝑦𝑠</m:t>
                          </m:r>
                        </m:num>
                        <m:den>
                          <m:r>
                            <a:rPr lang="en-US" sz="1100" b="0" i="1">
                              <a:latin typeface="Cambria Math" panose="02040503050406030204" pitchFamily="18" charset="0"/>
                            </a:rPr>
                            <m:t>𝑦𝑟</m:t>
                          </m:r>
                        </m:den>
                      </m:f>
                      <m:r>
                        <a:rPr lang="en-US" sz="1100" b="0" i="1">
                          <a:latin typeface="Cambria Math" panose="02040503050406030204" pitchFamily="18" charset="0"/>
                        </a:rPr>
                        <m:t>𝑥</m:t>
                      </m:r>
                      <m:r>
                        <a:rPr lang="en-US" sz="1100" b="0" i="1">
                          <a:latin typeface="Cambria Math" panose="02040503050406030204" pitchFamily="18" charset="0"/>
                        </a:rPr>
                        <m:t> 1 </m:t>
                      </m:r>
                      <m:r>
                        <a:rPr lang="en-US" sz="1100" b="0" i="1">
                          <a:latin typeface="Cambria Math" panose="02040503050406030204" pitchFamily="18" charset="0"/>
                        </a:rPr>
                        <m:t>𝑦𝑟</m:t>
                      </m:r>
                    </m:den>
                  </m:f>
                </m:oMath>
              </a14:m>
              <a:endParaRPr lang="en-US" sz="1100" b="0">
                <a:ea typeface="Cambria Math" panose="02040503050406030204" pitchFamily="18" charset="0"/>
              </a:endParaRPr>
            </a:p>
            <a:p>
              <a:endParaRPr lang="en-US" sz="1100" b="0"/>
            </a:p>
            <a:p>
              <a:endParaRPr lang="en-US" sz="1100"/>
            </a:p>
          </xdr:txBody>
        </xdr:sp>
      </mc:Choice>
      <mc:Fallback xmlns="">
        <xdr:sp macro="" textlink="">
          <xdr:nvSpPr>
            <xdr:cNvPr id="12" name="TextBox 11">
              <a:extLst>
                <a:ext uri="{FF2B5EF4-FFF2-40B4-BE49-F238E27FC236}">
                  <a16:creationId xmlns:a16="http://schemas.microsoft.com/office/drawing/2014/main" id="{26EE5383-CCAA-493E-ABB3-E115127FE2F5}"/>
                </a:ext>
              </a:extLst>
            </xdr:cNvPr>
            <xdr:cNvSpPr txBox="1"/>
          </xdr:nvSpPr>
          <xdr:spPr>
            <a:xfrm>
              <a:off x="25930225" y="266700"/>
              <a:ext cx="2375808" cy="49348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r>
                <a:rPr lang="en-US" sz="1100" b="0" i="0">
                  <a:latin typeface="Cambria Math" panose="02040503050406030204" pitchFamily="18" charset="0"/>
                </a:rPr>
                <a:t>𝐴𝐷𝐶=𝐴𝐴𝐶</a:t>
              </a:r>
              <a:r>
                <a:rPr lang="en-US" sz="1100" b="0"/>
                <a:t> </a:t>
              </a:r>
              <a:r>
                <a:rPr lang="en-US" sz="1100" b="0" i="0">
                  <a:latin typeface="Cambria Math" panose="02040503050406030204" pitchFamily="18" charset="0"/>
                  <a:ea typeface="Cambria Math" panose="02040503050406030204" pitchFamily="18" charset="0"/>
                </a:rPr>
                <a:t>× </a:t>
              </a:r>
              <a:r>
                <a:rPr lang="en-US" sz="1100" b="0" i="0">
                  <a:latin typeface="Cambria Math" panose="02040503050406030204" pitchFamily="18" charset="0"/>
                </a:rPr>
                <a:t> (24 ℎ𝑟𝑠/𝑑𝑎𝑦 𝑥 365 𝑑𝑎𝑦𝑠/𝑦𝑟 𝑥 1 𝑦𝑟)/(24 ℎ𝑟𝑠/𝑑𝑎𝑦 𝑥 365 𝑑𝑎𝑦𝑠/𝑦𝑟 𝑥 1 𝑦𝑟)</a:t>
              </a:r>
              <a:endParaRPr lang="en-US" sz="1100" b="0">
                <a:ea typeface="Cambria Math" panose="02040503050406030204" pitchFamily="18" charset="0"/>
              </a:endParaRPr>
            </a:p>
            <a:p>
              <a:endParaRPr lang="en-US" sz="1100" b="0"/>
            </a:p>
            <a:p>
              <a:endParaRPr lang="en-US" sz="1100"/>
            </a:p>
          </xdr:txBody>
        </xdr:sp>
      </mc:Fallback>
    </mc:AlternateContent>
    <xdr:clientData/>
  </xdr:oneCellAnchor>
  <xdr:oneCellAnchor>
    <xdr:from>
      <xdr:col>23</xdr:col>
      <xdr:colOff>349250</xdr:colOff>
      <xdr:row>1</xdr:row>
      <xdr:rowOff>12700</xdr:rowOff>
    </xdr:from>
    <xdr:ext cx="2375808" cy="493487"/>
    <mc:AlternateContent xmlns:mc="http://schemas.openxmlformats.org/markup-compatibility/2006" xmlns:a14="http://schemas.microsoft.com/office/drawing/2010/main">
      <mc:Choice Requires="a14">
        <xdr:sp macro="" textlink="">
          <xdr:nvSpPr>
            <xdr:cNvPr id="13" name="TextBox 12">
              <a:extLst>
                <a:ext uri="{FF2B5EF4-FFF2-40B4-BE49-F238E27FC236}">
                  <a16:creationId xmlns:a16="http://schemas.microsoft.com/office/drawing/2014/main" id="{51488269-1D42-410D-8CB9-B9743AFD9D26}"/>
                </a:ext>
              </a:extLst>
            </xdr:cNvPr>
            <xdr:cNvSpPr txBox="1"/>
          </xdr:nvSpPr>
          <xdr:spPr>
            <a:xfrm>
              <a:off x="28667075" y="260350"/>
              <a:ext cx="2375808" cy="49348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14:m>
                <m:oMath xmlns:m="http://schemas.openxmlformats.org/officeDocument/2006/math">
                  <m:r>
                    <a:rPr lang="en-US" sz="1100" b="0" i="1">
                      <a:latin typeface="Cambria Math" panose="02040503050406030204" pitchFamily="18" charset="0"/>
                    </a:rPr>
                    <m:t>𝐿𝐴𝐷𝐶</m:t>
                  </m:r>
                  <m:r>
                    <a:rPr lang="en-US" sz="1100" b="0" i="1">
                      <a:latin typeface="Cambria Math" panose="02040503050406030204" pitchFamily="18" charset="0"/>
                    </a:rPr>
                    <m:t>=</m:t>
                  </m:r>
                  <m:r>
                    <a:rPr lang="en-US" sz="1100" b="0" i="1">
                      <a:latin typeface="Cambria Math" panose="02040503050406030204" pitchFamily="18" charset="0"/>
                    </a:rPr>
                    <m:t>𝐴𝐴𝐶</m:t>
                  </m:r>
                </m:oMath>
              </a14:m>
              <a:r>
                <a:rPr lang="en-US" sz="1100" b="0"/>
                <a:t> </a:t>
              </a:r>
              <a14:m>
                <m:oMath xmlns:m="http://schemas.openxmlformats.org/officeDocument/2006/math">
                  <m:r>
                    <a:rPr lang="en-US" sz="1100" b="0" i="1">
                      <a:latin typeface="Cambria Math" panose="02040503050406030204" pitchFamily="18" charset="0"/>
                      <a:ea typeface="Cambria Math" panose="02040503050406030204" pitchFamily="18" charset="0"/>
                    </a:rPr>
                    <m:t>× </m:t>
                  </m:r>
                  <m:f>
                    <m:fPr>
                      <m:ctrlPr>
                        <a:rPr lang="en-US" sz="1100" b="0" i="1">
                          <a:latin typeface="Cambria Math" panose="02040503050406030204" pitchFamily="18" charset="0"/>
                        </a:rPr>
                      </m:ctrlPr>
                    </m:fPr>
                    <m:num>
                      <m:r>
                        <a:rPr lang="en-US" sz="1100" b="0" i="1">
                          <a:latin typeface="Cambria Math" panose="02040503050406030204" pitchFamily="18" charset="0"/>
                        </a:rPr>
                        <m:t>24</m:t>
                      </m:r>
                      <m:f>
                        <m:fPr>
                          <m:ctrlPr>
                            <a:rPr lang="en-US" sz="1100" b="0" i="1">
                              <a:latin typeface="Cambria Math" panose="02040503050406030204" pitchFamily="18" charset="0"/>
                            </a:rPr>
                          </m:ctrlPr>
                        </m:fPr>
                        <m:num>
                          <m:r>
                            <a:rPr lang="en-US" sz="1100" b="0" i="1">
                              <a:latin typeface="Cambria Math" panose="02040503050406030204" pitchFamily="18" charset="0"/>
                            </a:rPr>
                            <m:t>h𝑟𝑠</m:t>
                          </m:r>
                        </m:num>
                        <m:den>
                          <m:r>
                            <a:rPr lang="en-US" sz="1100" b="0" i="1">
                              <a:latin typeface="Cambria Math" panose="02040503050406030204" pitchFamily="18" charset="0"/>
                            </a:rPr>
                            <m:t>𝑑𝑎𝑦</m:t>
                          </m:r>
                        </m:den>
                      </m:f>
                      <m:r>
                        <a:rPr lang="en-US" sz="1100" b="0" i="1">
                          <a:latin typeface="Cambria Math" panose="02040503050406030204" pitchFamily="18" charset="0"/>
                        </a:rPr>
                        <m:t>𝑥</m:t>
                      </m:r>
                      <m:r>
                        <a:rPr lang="en-US" sz="1100" b="0" i="1">
                          <a:latin typeface="Cambria Math" panose="02040503050406030204" pitchFamily="18" charset="0"/>
                        </a:rPr>
                        <m:t> 365</m:t>
                      </m:r>
                      <m:f>
                        <m:fPr>
                          <m:ctrlPr>
                            <a:rPr lang="en-US" sz="1100" b="0" i="1">
                              <a:latin typeface="Cambria Math" panose="02040503050406030204" pitchFamily="18" charset="0"/>
                            </a:rPr>
                          </m:ctrlPr>
                        </m:fPr>
                        <m:num>
                          <m:r>
                            <a:rPr lang="en-US" sz="1100" b="0" i="1">
                              <a:latin typeface="Cambria Math" panose="02040503050406030204" pitchFamily="18" charset="0"/>
                            </a:rPr>
                            <m:t>𝑑𝑎𝑦𝑠</m:t>
                          </m:r>
                        </m:num>
                        <m:den>
                          <m:r>
                            <a:rPr lang="en-US" sz="1100" b="0" i="1">
                              <a:latin typeface="Cambria Math" panose="02040503050406030204" pitchFamily="18" charset="0"/>
                            </a:rPr>
                            <m:t>𝑦𝑟</m:t>
                          </m:r>
                        </m:den>
                      </m:f>
                      <m:r>
                        <a:rPr lang="en-US" sz="1100" b="0" i="1">
                          <a:latin typeface="Cambria Math" panose="02040503050406030204" pitchFamily="18" charset="0"/>
                        </a:rPr>
                        <m:t>𝑥</m:t>
                      </m:r>
                      <m:r>
                        <a:rPr lang="en-US" sz="1100" b="0" i="1">
                          <a:latin typeface="Cambria Math" panose="02040503050406030204" pitchFamily="18" charset="0"/>
                        </a:rPr>
                        <m:t> 78 </m:t>
                      </m:r>
                      <m:r>
                        <a:rPr lang="en-US" sz="1100" b="0" i="1">
                          <a:latin typeface="Cambria Math" panose="02040503050406030204" pitchFamily="18" charset="0"/>
                        </a:rPr>
                        <m:t>𝑦𝑟𝑠</m:t>
                      </m:r>
                    </m:num>
                    <m:den>
                      <m:r>
                        <a:rPr lang="en-US" sz="1100" b="0" i="1">
                          <a:latin typeface="Cambria Math" panose="02040503050406030204" pitchFamily="18" charset="0"/>
                        </a:rPr>
                        <m:t>24</m:t>
                      </m:r>
                      <m:f>
                        <m:fPr>
                          <m:ctrlPr>
                            <a:rPr lang="en-US" sz="1100" b="0" i="1">
                              <a:latin typeface="Cambria Math" panose="02040503050406030204" pitchFamily="18" charset="0"/>
                            </a:rPr>
                          </m:ctrlPr>
                        </m:fPr>
                        <m:num>
                          <m:r>
                            <a:rPr lang="en-US" sz="1100" b="0" i="1">
                              <a:latin typeface="Cambria Math" panose="02040503050406030204" pitchFamily="18" charset="0"/>
                            </a:rPr>
                            <m:t>h𝑟𝑠</m:t>
                          </m:r>
                        </m:num>
                        <m:den>
                          <m:r>
                            <a:rPr lang="en-US" sz="1100" b="0" i="1">
                              <a:latin typeface="Cambria Math" panose="02040503050406030204" pitchFamily="18" charset="0"/>
                            </a:rPr>
                            <m:t>𝑑𝑎𝑦</m:t>
                          </m:r>
                        </m:den>
                      </m:f>
                      <m:r>
                        <a:rPr lang="en-US" sz="1100" b="0" i="1">
                          <a:latin typeface="Cambria Math" panose="02040503050406030204" pitchFamily="18" charset="0"/>
                        </a:rPr>
                        <m:t>𝑥</m:t>
                      </m:r>
                      <m:r>
                        <a:rPr lang="en-US" sz="1100" b="0" i="1">
                          <a:latin typeface="Cambria Math" panose="02040503050406030204" pitchFamily="18" charset="0"/>
                        </a:rPr>
                        <m:t> 365</m:t>
                      </m:r>
                      <m:f>
                        <m:fPr>
                          <m:ctrlPr>
                            <a:rPr lang="en-US" sz="1100" b="0" i="1">
                              <a:latin typeface="Cambria Math" panose="02040503050406030204" pitchFamily="18" charset="0"/>
                            </a:rPr>
                          </m:ctrlPr>
                        </m:fPr>
                        <m:num>
                          <m:r>
                            <a:rPr lang="en-US" sz="1100" b="0" i="1">
                              <a:latin typeface="Cambria Math" panose="02040503050406030204" pitchFamily="18" charset="0"/>
                            </a:rPr>
                            <m:t>𝑑𝑎𝑦𝑠</m:t>
                          </m:r>
                        </m:num>
                        <m:den>
                          <m:r>
                            <a:rPr lang="en-US" sz="1100" b="0" i="1">
                              <a:latin typeface="Cambria Math" panose="02040503050406030204" pitchFamily="18" charset="0"/>
                            </a:rPr>
                            <m:t>𝑦𝑟</m:t>
                          </m:r>
                        </m:den>
                      </m:f>
                      <m:r>
                        <a:rPr lang="en-US" sz="1100" b="0" i="1">
                          <a:latin typeface="Cambria Math" panose="02040503050406030204" pitchFamily="18" charset="0"/>
                        </a:rPr>
                        <m:t>𝑥</m:t>
                      </m:r>
                      <m:r>
                        <a:rPr lang="en-US" sz="1100" b="0" i="1">
                          <a:latin typeface="Cambria Math" panose="02040503050406030204" pitchFamily="18" charset="0"/>
                        </a:rPr>
                        <m:t> 78 </m:t>
                      </m:r>
                      <m:r>
                        <a:rPr lang="en-US" sz="1100" b="0" i="1">
                          <a:latin typeface="Cambria Math" panose="02040503050406030204" pitchFamily="18" charset="0"/>
                        </a:rPr>
                        <m:t>𝑦𝑟𝑠</m:t>
                      </m:r>
                    </m:den>
                  </m:f>
                </m:oMath>
              </a14:m>
              <a:endParaRPr lang="en-US" sz="1100" b="0">
                <a:ea typeface="Cambria Math" panose="02040503050406030204" pitchFamily="18" charset="0"/>
              </a:endParaRPr>
            </a:p>
            <a:p>
              <a:endParaRPr lang="en-US" sz="1100" b="0"/>
            </a:p>
            <a:p>
              <a:endParaRPr lang="en-US" sz="1100"/>
            </a:p>
          </xdr:txBody>
        </xdr:sp>
      </mc:Choice>
      <mc:Fallback xmlns="">
        <xdr:sp macro="" textlink="">
          <xdr:nvSpPr>
            <xdr:cNvPr id="13" name="TextBox 12">
              <a:extLst>
                <a:ext uri="{FF2B5EF4-FFF2-40B4-BE49-F238E27FC236}">
                  <a16:creationId xmlns:a16="http://schemas.microsoft.com/office/drawing/2014/main" id="{51488269-1D42-410D-8CB9-B9743AFD9D26}"/>
                </a:ext>
              </a:extLst>
            </xdr:cNvPr>
            <xdr:cNvSpPr txBox="1"/>
          </xdr:nvSpPr>
          <xdr:spPr>
            <a:xfrm>
              <a:off x="28667075" y="260350"/>
              <a:ext cx="2375808" cy="49348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oAutofit/>
            </a:bodyPr>
            <a:lstStyle/>
            <a:p>
              <a:r>
                <a:rPr lang="en-US" sz="1100" b="0" i="0">
                  <a:latin typeface="Cambria Math" panose="02040503050406030204" pitchFamily="18" charset="0"/>
                </a:rPr>
                <a:t>𝐿𝐴𝐷𝐶=𝐴𝐴𝐶</a:t>
              </a:r>
              <a:r>
                <a:rPr lang="en-US" sz="1100" b="0"/>
                <a:t> </a:t>
              </a:r>
              <a:r>
                <a:rPr lang="en-US" sz="1100" b="0" i="0">
                  <a:latin typeface="Cambria Math" panose="02040503050406030204" pitchFamily="18" charset="0"/>
                  <a:ea typeface="Cambria Math" panose="02040503050406030204" pitchFamily="18" charset="0"/>
                </a:rPr>
                <a:t>× </a:t>
              </a:r>
              <a:r>
                <a:rPr lang="en-US" sz="1100" b="0" i="0">
                  <a:latin typeface="Cambria Math" panose="02040503050406030204" pitchFamily="18" charset="0"/>
                </a:rPr>
                <a:t> (24 ℎ𝑟𝑠/𝑑𝑎𝑦 𝑥 365 𝑑𝑎𝑦𝑠/𝑦𝑟 𝑥 78 𝑦𝑟𝑠)/(24 ℎ𝑟𝑠/𝑑𝑎𝑦 𝑥 365 𝑑𝑎𝑦𝑠/𝑦𝑟 𝑥 78 𝑦𝑟𝑠)</a:t>
              </a:r>
              <a:endParaRPr lang="en-US" sz="1100" b="0">
                <a:ea typeface="Cambria Math" panose="02040503050406030204" pitchFamily="18" charset="0"/>
              </a:endParaRPr>
            </a:p>
            <a:p>
              <a:endParaRPr lang="en-US" sz="1100" b="0"/>
            </a:p>
            <a:p>
              <a:endParaRPr lang="en-US" sz="1100"/>
            </a:p>
          </xdr:txBody>
        </xdr:sp>
      </mc:Fallback>
    </mc:AlternateContent>
    <xdr:clientData/>
  </xdr:oneCellAnchor>
</xdr:wsDr>
</file>

<file path=xl/drawings/drawing4.xml><?xml version="1.0" encoding="utf-8"?>
<xdr:wsDr xmlns:xdr="http://schemas.openxmlformats.org/drawingml/2006/spreadsheetDrawing" xmlns:a="http://schemas.openxmlformats.org/drawingml/2006/main">
  <xdr:oneCellAnchor>
    <xdr:from>
      <xdr:col>60</xdr:col>
      <xdr:colOff>213518</xdr:colOff>
      <xdr:row>2</xdr:row>
      <xdr:rowOff>233362</xdr:rowOff>
    </xdr:from>
    <xdr:ext cx="2326482" cy="172227"/>
    <mc:AlternateContent xmlns:mc="http://schemas.openxmlformats.org/markup-compatibility/2006" xmlns:a14="http://schemas.microsoft.com/office/drawing/2010/main">
      <mc:Choice Requires="a14">
        <xdr:sp macro="" textlink="">
          <xdr:nvSpPr>
            <xdr:cNvPr id="4" name="TextBox 4">
              <a:extLst>
                <a:ext uri="{FF2B5EF4-FFF2-40B4-BE49-F238E27FC236}">
                  <a16:creationId xmlns:a16="http://schemas.microsoft.com/office/drawing/2014/main" id="{ACBC65E1-8335-4BCD-83CD-99D411793FCF}"/>
                </a:ext>
              </a:extLst>
            </xdr:cNvPr>
            <xdr:cNvSpPr txBox="1"/>
          </xdr:nvSpPr>
          <xdr:spPr>
            <a:xfrm>
              <a:off x="52886768" y="614362"/>
              <a:ext cx="232648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spAutoFit/>
            </a:bodyPr>
            <a:lstStyle/>
            <a:p>
              <a:pPr/>
              <a14:m>
                <m:oMathPara xmlns:m="http://schemas.openxmlformats.org/officeDocument/2006/math">
                  <m:oMathParaPr>
                    <m:jc m:val="center"/>
                  </m:oMathParaPr>
                  <m:oMath xmlns:m="http://schemas.openxmlformats.org/officeDocument/2006/math">
                    <m:r>
                      <a:rPr lang="en-US" sz="1100" b="0" i="1">
                        <a:latin typeface="Cambria Math" panose="02040503050406030204" pitchFamily="18" charset="0"/>
                      </a:rPr>
                      <m:t>𝐶𝑎𝑛𝑐𝑒𝑟</m:t>
                    </m:r>
                    <m:r>
                      <a:rPr lang="en-US" sz="1100" b="0" i="1">
                        <a:latin typeface="Cambria Math" panose="02040503050406030204" pitchFamily="18" charset="0"/>
                      </a:rPr>
                      <m:t> </m:t>
                    </m:r>
                    <m:r>
                      <a:rPr lang="en-US" sz="1100" b="0" i="1">
                        <a:latin typeface="Cambria Math" panose="02040503050406030204" pitchFamily="18" charset="0"/>
                      </a:rPr>
                      <m:t>𝑅𝑖𝑠𝑘</m:t>
                    </m:r>
                    <m:r>
                      <a:rPr lang="en-US" sz="1100" b="0" i="1">
                        <a:latin typeface="Cambria Math" panose="02040503050406030204" pitchFamily="18" charset="0"/>
                      </a:rPr>
                      <m:t>=</m:t>
                    </m:r>
                    <m:r>
                      <a:rPr lang="en-US" sz="1100" b="0" i="1">
                        <a:latin typeface="Cambria Math" panose="02040503050406030204" pitchFamily="18" charset="0"/>
                      </a:rPr>
                      <m:t>𝐿𝐴𝐷𝐶</m:t>
                    </m:r>
                    <m:r>
                      <a:rPr lang="en-US" sz="1100" b="0" i="1">
                        <a:latin typeface="Cambria Math" panose="02040503050406030204" pitchFamily="18" charset="0"/>
                      </a:rPr>
                      <m:t> </m:t>
                    </m:r>
                    <m:r>
                      <a:rPr lang="en-US" sz="1100" b="0" i="1">
                        <a:latin typeface="Cambria Math" panose="02040503050406030204" pitchFamily="18" charset="0"/>
                      </a:rPr>
                      <m:t>𝑥</m:t>
                    </m:r>
                    <m:r>
                      <a:rPr lang="en-US" sz="1100" b="0" i="1">
                        <a:latin typeface="Cambria Math" panose="02040503050406030204" pitchFamily="18" charset="0"/>
                      </a:rPr>
                      <m:t> </m:t>
                    </m:r>
                    <m:r>
                      <a:rPr lang="en-US" sz="1100" b="0" i="1">
                        <a:latin typeface="Cambria Math" panose="02040503050406030204" pitchFamily="18" charset="0"/>
                      </a:rPr>
                      <m:t>𝐼𝑈𝑅</m:t>
                    </m:r>
                    <m:r>
                      <a:rPr lang="en-US" sz="1100" b="0" i="1">
                        <a:latin typeface="Cambria Math" panose="02040503050406030204" pitchFamily="18" charset="0"/>
                      </a:rPr>
                      <m:t> </m:t>
                    </m:r>
                  </m:oMath>
                </m:oMathPara>
              </a14:m>
              <a:endParaRPr lang="en-US" sz="1100"/>
            </a:p>
          </xdr:txBody>
        </xdr:sp>
      </mc:Choice>
      <mc:Fallback xmlns="">
        <xdr:sp macro="" textlink="">
          <xdr:nvSpPr>
            <xdr:cNvPr id="4" name="TextBox 4">
              <a:extLst>
                <a:ext uri="{FF2B5EF4-FFF2-40B4-BE49-F238E27FC236}">
                  <a16:creationId xmlns:a16="http://schemas.microsoft.com/office/drawing/2014/main" id="{ACBC65E1-8335-4BCD-83CD-99D411793FCF}"/>
                </a:ext>
              </a:extLst>
            </xdr:cNvPr>
            <xdr:cNvSpPr txBox="1"/>
          </xdr:nvSpPr>
          <xdr:spPr>
            <a:xfrm>
              <a:off x="52886768" y="614362"/>
              <a:ext cx="232648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spAutoFit/>
            </a:bodyPr>
            <a:lstStyle/>
            <a:p>
              <a:pPr/>
              <a:r>
                <a:rPr lang="en-US" sz="1100" b="0" i="0">
                  <a:latin typeface="Cambria Math" panose="02040503050406030204" pitchFamily="18" charset="0"/>
                </a:rPr>
                <a:t>𝐶𝑎𝑛𝑐𝑒𝑟 𝑅𝑖𝑠𝑘=𝐿𝐴𝐷𝐶 𝑥 𝐼𝑈𝑅 </a:t>
              </a:r>
              <a:endParaRPr lang="en-US" sz="1100"/>
            </a:p>
          </xdr:txBody>
        </xdr:sp>
      </mc:Fallback>
    </mc:AlternateContent>
    <xdr:clientData/>
  </xdr:oneCellAnchor>
  <xdr:oneCellAnchor>
    <xdr:from>
      <xdr:col>41</xdr:col>
      <xdr:colOff>114300</xdr:colOff>
      <xdr:row>1</xdr:row>
      <xdr:rowOff>171450</xdr:rowOff>
    </xdr:from>
    <xdr:ext cx="1162050" cy="565149"/>
    <mc:AlternateContent xmlns:mc="http://schemas.openxmlformats.org/markup-compatibility/2006" xmlns:a14="http://schemas.microsoft.com/office/drawing/2010/main">
      <mc:Choice Requires="a14">
        <xdr:sp macro="" textlink="">
          <xdr:nvSpPr>
            <xdr:cNvPr id="2" name="TextBox 8">
              <a:extLst>
                <a:ext uri="{FF2B5EF4-FFF2-40B4-BE49-F238E27FC236}">
                  <a16:creationId xmlns:a16="http://schemas.microsoft.com/office/drawing/2014/main" id="{6AC63702-D973-4FB2-A414-27231AA36AF1}"/>
                </a:ext>
              </a:extLst>
            </xdr:cNvPr>
            <xdr:cNvSpPr txBox="1"/>
          </xdr:nvSpPr>
          <xdr:spPr>
            <a:xfrm>
              <a:off x="36318825" y="371475"/>
              <a:ext cx="11620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Acute Risk </a:t>
              </a:r>
              <a:r>
                <a:rPr lang="en-US" sz="1200">
                  <a:latin typeface="+mn-lt"/>
                </a:rPr>
                <a:t>=  </a:t>
              </a:r>
              <a14:m>
                <m:oMath xmlns:m="http://schemas.openxmlformats.org/officeDocument/2006/math">
                  <m:f>
                    <m:fPr>
                      <m:ctrlPr>
                        <a:rPr lang="en-US" sz="1200" i="1">
                          <a:latin typeface="Cambria Math" panose="02040503050406030204" pitchFamily="18" charset="0"/>
                        </a:rPr>
                      </m:ctrlPr>
                    </m:fPr>
                    <m:num>
                      <m:r>
                        <a:rPr lang="en-US" sz="1200" b="0" i="1">
                          <a:latin typeface="Cambria Math" panose="02040503050406030204" pitchFamily="18" charset="0"/>
                        </a:rPr>
                        <m:t>𝐻𝐸𝐶</m:t>
                      </m:r>
                    </m:num>
                    <m:den>
                      <m:r>
                        <a:rPr lang="en-US" sz="1200" b="0" i="1">
                          <a:latin typeface="Cambria Math" panose="02040503050406030204" pitchFamily="18" charset="0"/>
                        </a:rPr>
                        <m:t>𝐴𝐶</m:t>
                      </m:r>
                    </m:den>
                  </m:f>
                </m:oMath>
              </a14:m>
              <a:endParaRPr lang="en-US" sz="1200">
                <a:latin typeface="+mn-lt"/>
              </a:endParaRPr>
            </a:p>
          </xdr:txBody>
        </xdr:sp>
      </mc:Choice>
      <mc:Fallback xmlns="">
        <xdr:sp macro="" textlink="">
          <xdr:nvSpPr>
            <xdr:cNvPr id="2" name="TextBox 8">
              <a:extLst>
                <a:ext uri="{FF2B5EF4-FFF2-40B4-BE49-F238E27FC236}">
                  <a16:creationId xmlns:a16="http://schemas.microsoft.com/office/drawing/2014/main" id="{6AC63702-D973-4FB2-A414-27231AA36AF1}"/>
                </a:ext>
              </a:extLst>
            </xdr:cNvPr>
            <xdr:cNvSpPr txBox="1"/>
          </xdr:nvSpPr>
          <xdr:spPr>
            <a:xfrm>
              <a:off x="36318825" y="371475"/>
              <a:ext cx="11620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Acute Risk </a:t>
              </a:r>
              <a:r>
                <a:rPr lang="en-US" sz="1200">
                  <a:latin typeface="+mn-lt"/>
                </a:rPr>
                <a:t>=  </a:t>
              </a:r>
              <a:r>
                <a:rPr lang="en-US" sz="1200" b="0" i="0">
                  <a:latin typeface="Cambria Math" panose="02040503050406030204" pitchFamily="18" charset="0"/>
                </a:rPr>
                <a:t>𝐻𝐸𝐶/𝐴𝐶</a:t>
              </a:r>
              <a:endParaRPr lang="en-US" sz="1200">
                <a:latin typeface="+mn-lt"/>
              </a:endParaRPr>
            </a:p>
          </xdr:txBody>
        </xdr:sp>
      </mc:Fallback>
    </mc:AlternateContent>
    <xdr:clientData/>
  </xdr:oneCellAnchor>
  <xdr:oneCellAnchor>
    <xdr:from>
      <xdr:col>51</xdr:col>
      <xdr:colOff>123825</xdr:colOff>
      <xdr:row>1</xdr:row>
      <xdr:rowOff>152400</xdr:rowOff>
    </xdr:from>
    <xdr:ext cx="1581150" cy="565149"/>
    <mc:AlternateContent xmlns:mc="http://schemas.openxmlformats.org/markup-compatibility/2006" xmlns:a14="http://schemas.microsoft.com/office/drawing/2010/main">
      <mc:Choice Requires="a14">
        <xdr:sp macro="" textlink="">
          <xdr:nvSpPr>
            <xdr:cNvPr id="3" name="TextBox 9">
              <a:extLst>
                <a:ext uri="{FF2B5EF4-FFF2-40B4-BE49-F238E27FC236}">
                  <a16:creationId xmlns:a16="http://schemas.microsoft.com/office/drawing/2014/main" id="{E817BE49-E880-4CA6-869B-A5D58652BE0C}"/>
                </a:ext>
              </a:extLst>
            </xdr:cNvPr>
            <xdr:cNvSpPr txBox="1"/>
          </xdr:nvSpPr>
          <xdr:spPr>
            <a:xfrm>
              <a:off x="42424350" y="352425"/>
              <a:ext cx="15811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Chronic Risk </a:t>
              </a:r>
              <a:r>
                <a:rPr lang="en-US" sz="1200">
                  <a:latin typeface="+mn-lt"/>
                </a:rPr>
                <a:t>=  </a:t>
              </a:r>
              <a14:m>
                <m:oMath xmlns:m="http://schemas.openxmlformats.org/officeDocument/2006/math">
                  <m:f>
                    <m:fPr>
                      <m:ctrlPr>
                        <a:rPr lang="en-US" sz="1200" i="1">
                          <a:latin typeface="Cambria Math" panose="02040503050406030204" pitchFamily="18" charset="0"/>
                        </a:rPr>
                      </m:ctrlPr>
                    </m:fPr>
                    <m:num>
                      <m:r>
                        <a:rPr lang="en-US" sz="1200" b="0" i="1">
                          <a:latin typeface="Cambria Math" panose="02040503050406030204" pitchFamily="18" charset="0"/>
                        </a:rPr>
                        <m:t>𝐻𝐸𝐶</m:t>
                      </m:r>
                    </m:num>
                    <m:den>
                      <m:r>
                        <a:rPr lang="en-US" sz="1200" b="0" i="1">
                          <a:latin typeface="Cambria Math" panose="02040503050406030204" pitchFamily="18" charset="0"/>
                        </a:rPr>
                        <m:t>𝐴𝐷𝐶</m:t>
                      </m:r>
                    </m:den>
                  </m:f>
                </m:oMath>
              </a14:m>
              <a:endParaRPr lang="en-US" sz="1200">
                <a:latin typeface="+mn-lt"/>
              </a:endParaRPr>
            </a:p>
          </xdr:txBody>
        </xdr:sp>
      </mc:Choice>
      <mc:Fallback xmlns="">
        <xdr:sp macro="" textlink="">
          <xdr:nvSpPr>
            <xdr:cNvPr id="3" name="TextBox 9">
              <a:extLst>
                <a:ext uri="{FF2B5EF4-FFF2-40B4-BE49-F238E27FC236}">
                  <a16:creationId xmlns:a16="http://schemas.microsoft.com/office/drawing/2014/main" id="{E817BE49-E880-4CA6-869B-A5D58652BE0C}"/>
                </a:ext>
              </a:extLst>
            </xdr:cNvPr>
            <xdr:cNvSpPr txBox="1"/>
          </xdr:nvSpPr>
          <xdr:spPr>
            <a:xfrm>
              <a:off x="42424350" y="352425"/>
              <a:ext cx="15811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Chronic Risk </a:t>
              </a:r>
              <a:r>
                <a:rPr lang="en-US" sz="1200">
                  <a:latin typeface="+mn-lt"/>
                </a:rPr>
                <a:t>=  </a:t>
              </a:r>
              <a:r>
                <a:rPr lang="en-US" sz="1200" b="0" i="0">
                  <a:latin typeface="Cambria Math" panose="02040503050406030204" pitchFamily="18" charset="0"/>
                </a:rPr>
                <a:t>𝐻𝐸𝐶/𝐴𝐷𝐶</a:t>
              </a:r>
              <a:endParaRPr lang="en-US" sz="1200">
                <a:latin typeface="+mn-lt"/>
              </a:endParaRPr>
            </a:p>
          </xdr:txBody>
        </xdr:sp>
      </mc:Fallback>
    </mc:AlternateContent>
    <xdr:clientData/>
  </xdr:oneCellAnchor>
</xdr:wsDr>
</file>

<file path=xl/drawings/drawing5.xml><?xml version="1.0" encoding="utf-8"?>
<xdr:wsDr xmlns:xdr="http://schemas.openxmlformats.org/drawingml/2006/spreadsheetDrawing" xmlns:a="http://schemas.openxmlformats.org/drawingml/2006/main">
  <xdr:oneCellAnchor>
    <xdr:from>
      <xdr:col>61</xdr:col>
      <xdr:colOff>134143</xdr:colOff>
      <xdr:row>2</xdr:row>
      <xdr:rowOff>217487</xdr:rowOff>
    </xdr:from>
    <xdr:ext cx="2326482" cy="172227"/>
    <mc:AlternateContent xmlns:mc="http://schemas.openxmlformats.org/markup-compatibility/2006" xmlns:a14="http://schemas.microsoft.com/office/drawing/2010/main">
      <mc:Choice Requires="a14">
        <xdr:sp macro="" textlink="">
          <xdr:nvSpPr>
            <xdr:cNvPr id="4" name="TextBox 4">
              <a:extLst>
                <a:ext uri="{FF2B5EF4-FFF2-40B4-BE49-F238E27FC236}">
                  <a16:creationId xmlns:a16="http://schemas.microsoft.com/office/drawing/2014/main" id="{0B8061C9-EFB8-4D1A-AEBA-128F23939BDE}"/>
                </a:ext>
              </a:extLst>
            </xdr:cNvPr>
            <xdr:cNvSpPr txBox="1"/>
          </xdr:nvSpPr>
          <xdr:spPr>
            <a:xfrm>
              <a:off x="45517593" y="788987"/>
              <a:ext cx="232648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spAutoFit/>
            </a:bodyPr>
            <a:lstStyle/>
            <a:p>
              <a:pPr/>
              <a14:m>
                <m:oMathPara xmlns:m="http://schemas.openxmlformats.org/officeDocument/2006/math">
                  <m:oMathParaPr>
                    <m:jc m:val="centerGroup"/>
                  </m:oMathParaPr>
                  <m:oMath xmlns:m="http://schemas.openxmlformats.org/officeDocument/2006/math">
                    <m:r>
                      <a:rPr lang="en-US" sz="1100" b="0" i="1">
                        <a:latin typeface="Cambria Math" panose="02040503050406030204" pitchFamily="18" charset="0"/>
                      </a:rPr>
                      <m:t>𝐶𝑎𝑛𝑐𝑒𝑟</m:t>
                    </m:r>
                    <m:r>
                      <a:rPr lang="en-US" sz="1100" b="0" i="1">
                        <a:latin typeface="Cambria Math" panose="02040503050406030204" pitchFamily="18" charset="0"/>
                      </a:rPr>
                      <m:t> </m:t>
                    </m:r>
                    <m:r>
                      <a:rPr lang="en-US" sz="1100" b="0" i="1">
                        <a:latin typeface="Cambria Math" panose="02040503050406030204" pitchFamily="18" charset="0"/>
                      </a:rPr>
                      <m:t>𝑅𝑖𝑠𝑘</m:t>
                    </m:r>
                    <m:r>
                      <a:rPr lang="en-US" sz="1100" b="0" i="1">
                        <a:latin typeface="Cambria Math" panose="02040503050406030204" pitchFamily="18" charset="0"/>
                      </a:rPr>
                      <m:t>=</m:t>
                    </m:r>
                    <m:r>
                      <a:rPr lang="en-US" sz="1100" b="0" i="1">
                        <a:latin typeface="Cambria Math" panose="02040503050406030204" pitchFamily="18" charset="0"/>
                      </a:rPr>
                      <m:t>𝐿𝐴𝐷𝐶</m:t>
                    </m:r>
                    <m:r>
                      <a:rPr lang="en-US" sz="1100" b="0" i="1">
                        <a:latin typeface="Cambria Math" panose="02040503050406030204" pitchFamily="18" charset="0"/>
                      </a:rPr>
                      <m:t> </m:t>
                    </m:r>
                    <m:r>
                      <a:rPr lang="en-US" sz="1100" b="0" i="1">
                        <a:latin typeface="Cambria Math" panose="02040503050406030204" pitchFamily="18" charset="0"/>
                      </a:rPr>
                      <m:t>𝑥</m:t>
                    </m:r>
                    <m:r>
                      <a:rPr lang="en-US" sz="1100" b="0" i="1">
                        <a:latin typeface="Cambria Math" panose="02040503050406030204" pitchFamily="18" charset="0"/>
                      </a:rPr>
                      <m:t> </m:t>
                    </m:r>
                    <m:r>
                      <a:rPr lang="en-US" sz="1100" b="0" i="1">
                        <a:latin typeface="Cambria Math" panose="02040503050406030204" pitchFamily="18" charset="0"/>
                      </a:rPr>
                      <m:t>𝐼𝑈𝑅</m:t>
                    </m:r>
                    <m:r>
                      <a:rPr lang="en-US" sz="1100" b="0" i="1">
                        <a:latin typeface="Cambria Math" panose="02040503050406030204" pitchFamily="18" charset="0"/>
                      </a:rPr>
                      <m:t> </m:t>
                    </m:r>
                  </m:oMath>
                </m:oMathPara>
              </a14:m>
              <a:endParaRPr lang="en-US" sz="1100"/>
            </a:p>
          </xdr:txBody>
        </xdr:sp>
      </mc:Choice>
      <mc:Fallback xmlns="">
        <xdr:sp macro="" textlink="">
          <xdr:nvSpPr>
            <xdr:cNvPr id="4" name="TextBox 4">
              <a:extLst>
                <a:ext uri="{FF2B5EF4-FFF2-40B4-BE49-F238E27FC236}">
                  <a16:creationId xmlns:a16="http://schemas.microsoft.com/office/drawing/2014/main" id="{0B8061C9-EFB8-4D1A-AEBA-128F23939BDE}"/>
                </a:ext>
              </a:extLst>
            </xdr:cNvPr>
            <xdr:cNvSpPr txBox="1"/>
          </xdr:nvSpPr>
          <xdr:spPr>
            <a:xfrm>
              <a:off x="45517593" y="788987"/>
              <a:ext cx="232648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spAutoFit/>
            </a:bodyPr>
            <a:lstStyle/>
            <a:p>
              <a:pPr/>
              <a:r>
                <a:rPr lang="en-US" sz="1100" b="0" i="0">
                  <a:latin typeface="Cambria Math" panose="02040503050406030204" pitchFamily="18" charset="0"/>
                </a:rPr>
                <a:t>𝐶𝑎𝑛𝑐𝑒𝑟 𝑅𝑖𝑠𝑘=𝐿𝐴𝐷𝐶 𝑥 𝐼𝑈𝑅 </a:t>
              </a:r>
              <a:endParaRPr lang="en-US" sz="1100"/>
            </a:p>
          </xdr:txBody>
        </xdr:sp>
      </mc:Fallback>
    </mc:AlternateContent>
    <xdr:clientData/>
  </xdr:oneCellAnchor>
  <xdr:oneCellAnchor>
    <xdr:from>
      <xdr:col>41</xdr:col>
      <xdr:colOff>114300</xdr:colOff>
      <xdr:row>1</xdr:row>
      <xdr:rowOff>171450</xdr:rowOff>
    </xdr:from>
    <xdr:ext cx="1162050" cy="565149"/>
    <mc:AlternateContent xmlns:mc="http://schemas.openxmlformats.org/markup-compatibility/2006" xmlns:a14="http://schemas.microsoft.com/office/drawing/2010/main">
      <mc:Choice Requires="a14">
        <xdr:sp macro="" textlink="">
          <xdr:nvSpPr>
            <xdr:cNvPr id="2" name="TextBox 8">
              <a:extLst>
                <a:ext uri="{FF2B5EF4-FFF2-40B4-BE49-F238E27FC236}">
                  <a16:creationId xmlns:a16="http://schemas.microsoft.com/office/drawing/2014/main" id="{AF6E44C1-E6CE-4985-95D0-83C01DB3DA77}"/>
                </a:ext>
              </a:extLst>
            </xdr:cNvPr>
            <xdr:cNvSpPr txBox="1"/>
          </xdr:nvSpPr>
          <xdr:spPr>
            <a:xfrm>
              <a:off x="36347400" y="369570"/>
              <a:ext cx="11620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Acute Risk </a:t>
              </a:r>
              <a:r>
                <a:rPr lang="en-US" sz="1200">
                  <a:latin typeface="+mn-lt"/>
                </a:rPr>
                <a:t>=  </a:t>
              </a:r>
              <a14:m>
                <m:oMath xmlns:m="http://schemas.openxmlformats.org/officeDocument/2006/math">
                  <m:f>
                    <m:fPr>
                      <m:ctrlPr>
                        <a:rPr lang="en-US" sz="1200" i="1">
                          <a:latin typeface="Cambria Math" panose="02040503050406030204" pitchFamily="18" charset="0"/>
                        </a:rPr>
                      </m:ctrlPr>
                    </m:fPr>
                    <m:num>
                      <m:r>
                        <a:rPr lang="en-US" sz="1200" b="0" i="1">
                          <a:latin typeface="Cambria Math" panose="02040503050406030204" pitchFamily="18" charset="0"/>
                        </a:rPr>
                        <m:t>𝐻𝐸𝐶</m:t>
                      </m:r>
                    </m:num>
                    <m:den>
                      <m:r>
                        <a:rPr lang="en-US" sz="1200" b="0" i="1">
                          <a:latin typeface="Cambria Math" panose="02040503050406030204" pitchFamily="18" charset="0"/>
                        </a:rPr>
                        <m:t>𝐴𝐶</m:t>
                      </m:r>
                    </m:den>
                  </m:f>
                </m:oMath>
              </a14:m>
              <a:endParaRPr lang="en-US" sz="1200">
                <a:latin typeface="+mn-lt"/>
              </a:endParaRPr>
            </a:p>
          </xdr:txBody>
        </xdr:sp>
      </mc:Choice>
      <mc:Fallback xmlns="">
        <xdr:sp macro="" textlink="">
          <xdr:nvSpPr>
            <xdr:cNvPr id="2" name="TextBox 8">
              <a:extLst>
                <a:ext uri="{FF2B5EF4-FFF2-40B4-BE49-F238E27FC236}">
                  <a16:creationId xmlns:a16="http://schemas.microsoft.com/office/drawing/2014/main" id="{AF6E44C1-E6CE-4985-95D0-83C01DB3DA77}"/>
                </a:ext>
              </a:extLst>
            </xdr:cNvPr>
            <xdr:cNvSpPr txBox="1"/>
          </xdr:nvSpPr>
          <xdr:spPr>
            <a:xfrm>
              <a:off x="36347400" y="369570"/>
              <a:ext cx="11620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Acute Risk </a:t>
              </a:r>
              <a:r>
                <a:rPr lang="en-US" sz="1200">
                  <a:latin typeface="+mn-lt"/>
                </a:rPr>
                <a:t>=  </a:t>
              </a:r>
              <a:r>
                <a:rPr lang="en-US" sz="1200" b="0" i="0">
                  <a:latin typeface="Cambria Math" panose="02040503050406030204" pitchFamily="18" charset="0"/>
                </a:rPr>
                <a:t>𝐻𝐸𝐶/𝐴𝐶</a:t>
              </a:r>
              <a:endParaRPr lang="en-US" sz="1200">
                <a:latin typeface="+mn-lt"/>
              </a:endParaRPr>
            </a:p>
          </xdr:txBody>
        </xdr:sp>
      </mc:Fallback>
    </mc:AlternateContent>
    <xdr:clientData/>
  </xdr:oneCellAnchor>
  <xdr:oneCellAnchor>
    <xdr:from>
      <xdr:col>51</xdr:col>
      <xdr:colOff>123825</xdr:colOff>
      <xdr:row>1</xdr:row>
      <xdr:rowOff>152400</xdr:rowOff>
    </xdr:from>
    <xdr:ext cx="1581150" cy="565149"/>
    <mc:AlternateContent xmlns:mc="http://schemas.openxmlformats.org/markup-compatibility/2006" xmlns:a14="http://schemas.microsoft.com/office/drawing/2010/main">
      <mc:Choice Requires="a14">
        <xdr:sp macro="" textlink="">
          <xdr:nvSpPr>
            <xdr:cNvPr id="3" name="TextBox 9">
              <a:extLst>
                <a:ext uri="{FF2B5EF4-FFF2-40B4-BE49-F238E27FC236}">
                  <a16:creationId xmlns:a16="http://schemas.microsoft.com/office/drawing/2014/main" id="{97B7A621-A3BD-430A-934B-B482A953B3AB}"/>
                </a:ext>
              </a:extLst>
            </xdr:cNvPr>
            <xdr:cNvSpPr txBox="1"/>
          </xdr:nvSpPr>
          <xdr:spPr>
            <a:xfrm>
              <a:off x="42452925" y="350520"/>
              <a:ext cx="15811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Chronic Risk </a:t>
              </a:r>
              <a:r>
                <a:rPr lang="en-US" sz="1200">
                  <a:latin typeface="+mn-lt"/>
                </a:rPr>
                <a:t>=  </a:t>
              </a:r>
              <a14:m>
                <m:oMath xmlns:m="http://schemas.openxmlformats.org/officeDocument/2006/math">
                  <m:f>
                    <m:fPr>
                      <m:ctrlPr>
                        <a:rPr lang="en-US" sz="1200" i="1">
                          <a:latin typeface="Cambria Math" panose="02040503050406030204" pitchFamily="18" charset="0"/>
                        </a:rPr>
                      </m:ctrlPr>
                    </m:fPr>
                    <m:num>
                      <m:r>
                        <a:rPr lang="en-US" sz="1200" b="0" i="1">
                          <a:latin typeface="Cambria Math" panose="02040503050406030204" pitchFamily="18" charset="0"/>
                        </a:rPr>
                        <m:t>𝐻𝐸𝐶</m:t>
                      </m:r>
                    </m:num>
                    <m:den>
                      <m:r>
                        <a:rPr lang="en-US" sz="1200" b="0" i="1">
                          <a:latin typeface="Cambria Math" panose="02040503050406030204" pitchFamily="18" charset="0"/>
                        </a:rPr>
                        <m:t>𝐴𝐷𝐶</m:t>
                      </m:r>
                    </m:den>
                  </m:f>
                </m:oMath>
              </a14:m>
              <a:endParaRPr lang="en-US" sz="1200">
                <a:latin typeface="+mn-lt"/>
              </a:endParaRPr>
            </a:p>
          </xdr:txBody>
        </xdr:sp>
      </mc:Choice>
      <mc:Fallback xmlns="">
        <xdr:sp macro="" textlink="">
          <xdr:nvSpPr>
            <xdr:cNvPr id="3" name="TextBox 9">
              <a:extLst>
                <a:ext uri="{FF2B5EF4-FFF2-40B4-BE49-F238E27FC236}">
                  <a16:creationId xmlns:a16="http://schemas.microsoft.com/office/drawing/2014/main" id="{97B7A621-A3BD-430A-934B-B482A953B3AB}"/>
                </a:ext>
              </a:extLst>
            </xdr:cNvPr>
            <xdr:cNvSpPr txBox="1"/>
          </xdr:nvSpPr>
          <xdr:spPr>
            <a:xfrm>
              <a:off x="42452925" y="350520"/>
              <a:ext cx="15811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Chronic Risk </a:t>
              </a:r>
              <a:r>
                <a:rPr lang="en-US" sz="1200">
                  <a:latin typeface="+mn-lt"/>
                </a:rPr>
                <a:t>=  </a:t>
              </a:r>
              <a:r>
                <a:rPr lang="en-US" sz="1200" b="0" i="0">
                  <a:latin typeface="Cambria Math" panose="02040503050406030204" pitchFamily="18" charset="0"/>
                </a:rPr>
                <a:t>𝐻𝐸𝐶/𝐴𝐷𝐶</a:t>
              </a:r>
              <a:endParaRPr lang="en-US" sz="1200">
                <a:latin typeface="+mn-lt"/>
              </a:endParaRPr>
            </a:p>
          </xdr:txBody>
        </xdr:sp>
      </mc:Fallback>
    </mc:AlternateContent>
    <xdr:clientData/>
  </xdr:oneCellAnchor>
</xdr:wsDr>
</file>

<file path=xl/drawings/drawing6.xml><?xml version="1.0" encoding="utf-8"?>
<xdr:wsDr xmlns:xdr="http://schemas.openxmlformats.org/drawingml/2006/spreadsheetDrawing" xmlns:a="http://schemas.openxmlformats.org/drawingml/2006/main">
  <xdr:oneCellAnchor>
    <xdr:from>
      <xdr:col>60</xdr:col>
      <xdr:colOff>144726</xdr:colOff>
      <xdr:row>2</xdr:row>
      <xdr:rowOff>228070</xdr:rowOff>
    </xdr:from>
    <xdr:ext cx="2326482" cy="172227"/>
    <mc:AlternateContent xmlns:mc="http://schemas.openxmlformats.org/markup-compatibility/2006" xmlns:a14="http://schemas.microsoft.com/office/drawing/2010/main">
      <mc:Choice Requires="a14">
        <xdr:sp macro="" textlink="">
          <xdr:nvSpPr>
            <xdr:cNvPr id="4" name="TextBox 4">
              <a:extLst>
                <a:ext uri="{FF2B5EF4-FFF2-40B4-BE49-F238E27FC236}">
                  <a16:creationId xmlns:a16="http://schemas.microsoft.com/office/drawing/2014/main" id="{3A42A26F-8345-4AF9-BB2A-94D94052451C}"/>
                </a:ext>
              </a:extLst>
            </xdr:cNvPr>
            <xdr:cNvSpPr txBox="1"/>
          </xdr:nvSpPr>
          <xdr:spPr>
            <a:xfrm>
              <a:off x="47864976" y="609070"/>
              <a:ext cx="232648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spAutoFit/>
            </a:bodyPr>
            <a:lstStyle/>
            <a:p>
              <a:pPr/>
              <a14:m>
                <m:oMathPara xmlns:m="http://schemas.openxmlformats.org/officeDocument/2006/math">
                  <m:oMathParaPr>
                    <m:jc m:val="centerGroup"/>
                  </m:oMathParaPr>
                  <m:oMath xmlns:m="http://schemas.openxmlformats.org/officeDocument/2006/math">
                    <m:r>
                      <a:rPr lang="en-US" sz="1100" b="0" i="1">
                        <a:latin typeface="Cambria Math" panose="02040503050406030204" pitchFamily="18" charset="0"/>
                      </a:rPr>
                      <m:t>𝐶𝑎𝑛𝑐𝑒𝑟</m:t>
                    </m:r>
                    <m:r>
                      <a:rPr lang="en-US" sz="1100" b="0" i="1">
                        <a:latin typeface="Cambria Math" panose="02040503050406030204" pitchFamily="18" charset="0"/>
                      </a:rPr>
                      <m:t> </m:t>
                    </m:r>
                    <m:r>
                      <a:rPr lang="en-US" sz="1100" b="0" i="1">
                        <a:latin typeface="Cambria Math" panose="02040503050406030204" pitchFamily="18" charset="0"/>
                      </a:rPr>
                      <m:t>𝑅𝑖𝑠𝑘</m:t>
                    </m:r>
                    <m:r>
                      <a:rPr lang="en-US" sz="1100" b="0" i="1">
                        <a:latin typeface="Cambria Math" panose="02040503050406030204" pitchFamily="18" charset="0"/>
                      </a:rPr>
                      <m:t>=</m:t>
                    </m:r>
                    <m:r>
                      <a:rPr lang="en-US" sz="1100" b="0" i="1">
                        <a:latin typeface="Cambria Math" panose="02040503050406030204" pitchFamily="18" charset="0"/>
                      </a:rPr>
                      <m:t>𝐿𝐴𝐷𝐶</m:t>
                    </m:r>
                    <m:r>
                      <a:rPr lang="en-US" sz="1100" b="0" i="1">
                        <a:latin typeface="Cambria Math" panose="02040503050406030204" pitchFamily="18" charset="0"/>
                      </a:rPr>
                      <m:t> </m:t>
                    </m:r>
                    <m:r>
                      <a:rPr lang="en-US" sz="1100" b="0" i="1">
                        <a:latin typeface="Cambria Math" panose="02040503050406030204" pitchFamily="18" charset="0"/>
                      </a:rPr>
                      <m:t>𝑥</m:t>
                    </m:r>
                    <m:r>
                      <a:rPr lang="en-US" sz="1100" b="0" i="1">
                        <a:latin typeface="Cambria Math" panose="02040503050406030204" pitchFamily="18" charset="0"/>
                      </a:rPr>
                      <m:t> </m:t>
                    </m:r>
                    <m:r>
                      <a:rPr lang="en-US" sz="1100" b="0" i="1">
                        <a:latin typeface="Cambria Math" panose="02040503050406030204" pitchFamily="18" charset="0"/>
                      </a:rPr>
                      <m:t>𝐼𝑈𝑅</m:t>
                    </m:r>
                    <m:r>
                      <a:rPr lang="en-US" sz="1100" b="0" i="1">
                        <a:latin typeface="Cambria Math" panose="02040503050406030204" pitchFamily="18" charset="0"/>
                      </a:rPr>
                      <m:t> </m:t>
                    </m:r>
                  </m:oMath>
                </m:oMathPara>
              </a14:m>
              <a:endParaRPr lang="en-US" sz="1100"/>
            </a:p>
          </xdr:txBody>
        </xdr:sp>
      </mc:Choice>
      <mc:Fallback xmlns="">
        <xdr:sp macro="" textlink="">
          <xdr:nvSpPr>
            <xdr:cNvPr id="4" name="TextBox 4">
              <a:extLst>
                <a:ext uri="{FF2B5EF4-FFF2-40B4-BE49-F238E27FC236}">
                  <a16:creationId xmlns:a16="http://schemas.microsoft.com/office/drawing/2014/main" id="{3A42A26F-8345-4AF9-BB2A-94D94052451C}"/>
                </a:ext>
              </a:extLst>
            </xdr:cNvPr>
            <xdr:cNvSpPr txBox="1"/>
          </xdr:nvSpPr>
          <xdr:spPr>
            <a:xfrm>
              <a:off x="47864976" y="609070"/>
              <a:ext cx="232648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spAutoFit/>
            </a:bodyPr>
            <a:lstStyle/>
            <a:p>
              <a:pPr/>
              <a:r>
                <a:rPr lang="en-US" sz="1100" b="0" i="0">
                  <a:latin typeface="Cambria Math" panose="02040503050406030204" pitchFamily="18" charset="0"/>
                </a:rPr>
                <a:t>𝐶𝑎𝑛𝑐𝑒𝑟 𝑅𝑖𝑠𝑘=𝐿𝐴𝐷𝐶 𝑥 𝐼𝑈𝑅 </a:t>
              </a:r>
              <a:endParaRPr lang="en-US" sz="1100"/>
            </a:p>
          </xdr:txBody>
        </xdr:sp>
      </mc:Fallback>
    </mc:AlternateContent>
    <xdr:clientData/>
  </xdr:oneCellAnchor>
  <xdr:oneCellAnchor>
    <xdr:from>
      <xdr:col>41</xdr:col>
      <xdr:colOff>114300</xdr:colOff>
      <xdr:row>1</xdr:row>
      <xdr:rowOff>171450</xdr:rowOff>
    </xdr:from>
    <xdr:ext cx="1162050" cy="565149"/>
    <mc:AlternateContent xmlns:mc="http://schemas.openxmlformats.org/markup-compatibility/2006" xmlns:a14="http://schemas.microsoft.com/office/drawing/2010/main">
      <mc:Choice Requires="a14">
        <xdr:sp macro="" textlink="">
          <xdr:nvSpPr>
            <xdr:cNvPr id="5" name="TextBox 8">
              <a:extLst>
                <a:ext uri="{FF2B5EF4-FFF2-40B4-BE49-F238E27FC236}">
                  <a16:creationId xmlns:a16="http://schemas.microsoft.com/office/drawing/2014/main" id="{00688FF9-2ECE-4E00-9D25-FCCBC0EE9211}"/>
                </a:ext>
              </a:extLst>
            </xdr:cNvPr>
            <xdr:cNvSpPr txBox="1"/>
          </xdr:nvSpPr>
          <xdr:spPr>
            <a:xfrm>
              <a:off x="36347400" y="369570"/>
              <a:ext cx="11620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Acute Risk </a:t>
              </a:r>
              <a:r>
                <a:rPr lang="en-US" sz="1200">
                  <a:latin typeface="+mn-lt"/>
                </a:rPr>
                <a:t>=  </a:t>
              </a:r>
              <a14:m>
                <m:oMath xmlns:m="http://schemas.openxmlformats.org/officeDocument/2006/math">
                  <m:f>
                    <m:fPr>
                      <m:ctrlPr>
                        <a:rPr lang="en-US" sz="1200" i="1">
                          <a:latin typeface="Cambria Math" panose="02040503050406030204" pitchFamily="18" charset="0"/>
                        </a:rPr>
                      </m:ctrlPr>
                    </m:fPr>
                    <m:num>
                      <m:r>
                        <a:rPr lang="en-US" sz="1200" b="0" i="1">
                          <a:latin typeface="Cambria Math" panose="02040503050406030204" pitchFamily="18" charset="0"/>
                        </a:rPr>
                        <m:t>𝐻𝐸𝐶</m:t>
                      </m:r>
                    </m:num>
                    <m:den>
                      <m:r>
                        <a:rPr lang="en-US" sz="1200" b="0" i="1">
                          <a:latin typeface="Cambria Math" panose="02040503050406030204" pitchFamily="18" charset="0"/>
                        </a:rPr>
                        <m:t>𝐴𝐶</m:t>
                      </m:r>
                    </m:den>
                  </m:f>
                </m:oMath>
              </a14:m>
              <a:endParaRPr lang="en-US" sz="1200">
                <a:latin typeface="+mn-lt"/>
              </a:endParaRPr>
            </a:p>
          </xdr:txBody>
        </xdr:sp>
      </mc:Choice>
      <mc:Fallback xmlns="">
        <xdr:sp macro="" textlink="">
          <xdr:nvSpPr>
            <xdr:cNvPr id="5" name="TextBox 8">
              <a:extLst>
                <a:ext uri="{FF2B5EF4-FFF2-40B4-BE49-F238E27FC236}">
                  <a16:creationId xmlns:a16="http://schemas.microsoft.com/office/drawing/2014/main" id="{00688FF9-2ECE-4E00-9D25-FCCBC0EE9211}"/>
                </a:ext>
              </a:extLst>
            </xdr:cNvPr>
            <xdr:cNvSpPr txBox="1"/>
          </xdr:nvSpPr>
          <xdr:spPr>
            <a:xfrm>
              <a:off x="36347400" y="369570"/>
              <a:ext cx="11620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Acute Risk </a:t>
              </a:r>
              <a:r>
                <a:rPr lang="en-US" sz="1200">
                  <a:latin typeface="+mn-lt"/>
                </a:rPr>
                <a:t>=  </a:t>
              </a:r>
              <a:r>
                <a:rPr lang="en-US" sz="1200" b="0" i="0">
                  <a:latin typeface="Cambria Math" panose="02040503050406030204" pitchFamily="18" charset="0"/>
                </a:rPr>
                <a:t>𝐻𝐸𝐶/𝐴𝐶</a:t>
              </a:r>
              <a:endParaRPr lang="en-US" sz="1200">
                <a:latin typeface="+mn-lt"/>
              </a:endParaRPr>
            </a:p>
          </xdr:txBody>
        </xdr:sp>
      </mc:Fallback>
    </mc:AlternateContent>
    <xdr:clientData/>
  </xdr:oneCellAnchor>
  <xdr:oneCellAnchor>
    <xdr:from>
      <xdr:col>51</xdr:col>
      <xdr:colOff>123825</xdr:colOff>
      <xdr:row>1</xdr:row>
      <xdr:rowOff>152400</xdr:rowOff>
    </xdr:from>
    <xdr:ext cx="1581150" cy="565149"/>
    <mc:AlternateContent xmlns:mc="http://schemas.openxmlformats.org/markup-compatibility/2006" xmlns:a14="http://schemas.microsoft.com/office/drawing/2010/main">
      <mc:Choice Requires="a14">
        <xdr:sp macro="" textlink="">
          <xdr:nvSpPr>
            <xdr:cNvPr id="6" name="TextBox 9">
              <a:extLst>
                <a:ext uri="{FF2B5EF4-FFF2-40B4-BE49-F238E27FC236}">
                  <a16:creationId xmlns:a16="http://schemas.microsoft.com/office/drawing/2014/main" id="{D970B6E0-529D-4673-BCDF-8B5ECB5AFBA5}"/>
                </a:ext>
              </a:extLst>
            </xdr:cNvPr>
            <xdr:cNvSpPr txBox="1"/>
          </xdr:nvSpPr>
          <xdr:spPr>
            <a:xfrm>
              <a:off x="42452925" y="350520"/>
              <a:ext cx="15811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Chronic Risk </a:t>
              </a:r>
              <a:r>
                <a:rPr lang="en-US" sz="1200">
                  <a:latin typeface="+mn-lt"/>
                </a:rPr>
                <a:t>=  </a:t>
              </a:r>
              <a14:m>
                <m:oMath xmlns:m="http://schemas.openxmlformats.org/officeDocument/2006/math">
                  <m:f>
                    <m:fPr>
                      <m:ctrlPr>
                        <a:rPr lang="en-US" sz="1200" i="1">
                          <a:latin typeface="Cambria Math" panose="02040503050406030204" pitchFamily="18" charset="0"/>
                        </a:rPr>
                      </m:ctrlPr>
                    </m:fPr>
                    <m:num>
                      <m:r>
                        <a:rPr lang="en-US" sz="1200" b="0" i="1">
                          <a:latin typeface="Cambria Math" panose="02040503050406030204" pitchFamily="18" charset="0"/>
                        </a:rPr>
                        <m:t>𝐻𝐸𝐶</m:t>
                      </m:r>
                    </m:num>
                    <m:den>
                      <m:r>
                        <a:rPr lang="en-US" sz="1200" b="0" i="1">
                          <a:latin typeface="Cambria Math" panose="02040503050406030204" pitchFamily="18" charset="0"/>
                        </a:rPr>
                        <m:t>𝐴𝐷𝐶</m:t>
                      </m:r>
                    </m:den>
                  </m:f>
                </m:oMath>
              </a14:m>
              <a:endParaRPr lang="en-US" sz="1200">
                <a:latin typeface="+mn-lt"/>
              </a:endParaRPr>
            </a:p>
          </xdr:txBody>
        </xdr:sp>
      </mc:Choice>
      <mc:Fallback xmlns="">
        <xdr:sp macro="" textlink="">
          <xdr:nvSpPr>
            <xdr:cNvPr id="6" name="TextBox 9">
              <a:extLst>
                <a:ext uri="{FF2B5EF4-FFF2-40B4-BE49-F238E27FC236}">
                  <a16:creationId xmlns:a16="http://schemas.microsoft.com/office/drawing/2014/main" id="{D970B6E0-529D-4673-BCDF-8B5ECB5AFBA5}"/>
                </a:ext>
              </a:extLst>
            </xdr:cNvPr>
            <xdr:cNvSpPr txBox="1"/>
          </xdr:nvSpPr>
          <xdr:spPr>
            <a:xfrm>
              <a:off x="42452925" y="350520"/>
              <a:ext cx="1581150" cy="5651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t">
              <a:noAutofit/>
            </a:bodyPr>
            <a:lstStyle/>
            <a:p>
              <a:endParaRPr lang="en-US" sz="1100"/>
            </a:p>
            <a:p>
              <a:r>
                <a:rPr lang="en-US" sz="1100"/>
                <a:t>Chronic Risk </a:t>
              </a:r>
              <a:r>
                <a:rPr lang="en-US" sz="1200">
                  <a:latin typeface="+mn-lt"/>
                </a:rPr>
                <a:t>=  </a:t>
              </a:r>
              <a:r>
                <a:rPr lang="en-US" sz="1200" b="0" i="0">
                  <a:latin typeface="Cambria Math" panose="02040503050406030204" pitchFamily="18" charset="0"/>
                </a:rPr>
                <a:t>𝐻𝐸𝐶/𝐴𝐷𝐶</a:t>
              </a:r>
              <a:endParaRPr lang="en-US" sz="1200">
                <a:latin typeface="+mn-lt"/>
              </a:endParaRPr>
            </a:p>
          </xdr:txBody>
        </xdr:sp>
      </mc:Fallback>
    </mc:AlternateContent>
    <xdr:clientData/>
  </xdr:oneCellAnchor>
</xdr:wsDr>
</file>

<file path=xl/drawings/drawing7.xml><?xml version="1.0" encoding="utf-8"?>
<xdr:wsDr xmlns:xdr="http://schemas.openxmlformats.org/drawingml/2006/spreadsheetDrawing" xmlns:a="http://schemas.openxmlformats.org/drawingml/2006/main">
  <xdr:twoCellAnchor editAs="oneCell">
    <xdr:from>
      <xdr:col>5</xdr:col>
      <xdr:colOff>142875</xdr:colOff>
      <xdr:row>1</xdr:row>
      <xdr:rowOff>95250</xdr:rowOff>
    </xdr:from>
    <xdr:to>
      <xdr:col>5</xdr:col>
      <xdr:colOff>4245610</xdr:colOff>
      <xdr:row>1</xdr:row>
      <xdr:rowOff>3257550</xdr:rowOff>
    </xdr:to>
    <xdr:pic>
      <xdr:nvPicPr>
        <xdr:cNvPr id="16" name="Picture 15">
          <a:extLst>
            <a:ext uri="{FF2B5EF4-FFF2-40B4-BE49-F238E27FC236}">
              <a16:creationId xmlns:a16="http://schemas.microsoft.com/office/drawing/2014/main" id="{7F5C641F-5ACF-4DE0-8505-B96D3F52E666}"/>
            </a:ext>
          </a:extLst>
        </xdr:cNvPr>
        <xdr:cNvPicPr>
          <a:picLocks noChangeAspect="1"/>
        </xdr:cNvPicPr>
      </xdr:nvPicPr>
      <xdr:blipFill>
        <a:blip xmlns:r="http://schemas.openxmlformats.org/officeDocument/2006/relationships" r:embed="rId1"/>
        <a:stretch>
          <a:fillRect/>
        </a:stretch>
      </xdr:blipFill>
      <xdr:spPr>
        <a:xfrm>
          <a:off x="12058650" y="276225"/>
          <a:ext cx="4102735" cy="3162300"/>
        </a:xfrm>
        <a:prstGeom prst="rect">
          <a:avLst/>
        </a:prstGeom>
      </xdr:spPr>
    </xdr:pic>
    <xdr:clientData/>
  </xdr:twoCellAnchor>
  <xdr:twoCellAnchor editAs="oneCell">
    <xdr:from>
      <xdr:col>5</xdr:col>
      <xdr:colOff>371475</xdr:colOff>
      <xdr:row>2</xdr:row>
      <xdr:rowOff>66675</xdr:rowOff>
    </xdr:from>
    <xdr:to>
      <xdr:col>5</xdr:col>
      <xdr:colOff>3998595</xdr:colOff>
      <xdr:row>2</xdr:row>
      <xdr:rowOff>3447415</xdr:rowOff>
    </xdr:to>
    <xdr:pic>
      <xdr:nvPicPr>
        <xdr:cNvPr id="17" name="Picture 16">
          <a:extLst>
            <a:ext uri="{FF2B5EF4-FFF2-40B4-BE49-F238E27FC236}">
              <a16:creationId xmlns:a16="http://schemas.microsoft.com/office/drawing/2014/main" id="{EC36D938-E8C0-4E08-B874-B5006DA75E59}"/>
            </a:ext>
          </a:extLst>
        </xdr:cNvPr>
        <xdr:cNvPicPr>
          <a:picLocks noChangeAspect="1"/>
        </xdr:cNvPicPr>
      </xdr:nvPicPr>
      <xdr:blipFill>
        <a:blip xmlns:r="http://schemas.openxmlformats.org/officeDocument/2006/relationships" r:embed="rId2"/>
        <a:stretch>
          <a:fillRect/>
        </a:stretch>
      </xdr:blipFill>
      <xdr:spPr>
        <a:xfrm>
          <a:off x="12287250" y="3581400"/>
          <a:ext cx="3627120" cy="3380740"/>
        </a:xfrm>
        <a:prstGeom prst="rect">
          <a:avLst/>
        </a:prstGeom>
      </xdr:spPr>
    </xdr:pic>
    <xdr:clientData/>
  </xdr:twoCellAnchor>
  <xdr:twoCellAnchor editAs="oneCell">
    <xdr:from>
      <xdr:col>5</xdr:col>
      <xdr:colOff>523875</xdr:colOff>
      <xdr:row>3</xdr:row>
      <xdr:rowOff>57150</xdr:rowOff>
    </xdr:from>
    <xdr:to>
      <xdr:col>5</xdr:col>
      <xdr:colOff>3893185</xdr:colOff>
      <xdr:row>3</xdr:row>
      <xdr:rowOff>3286760</xdr:rowOff>
    </xdr:to>
    <xdr:pic>
      <xdr:nvPicPr>
        <xdr:cNvPr id="18" name="Picture 17">
          <a:extLst>
            <a:ext uri="{FF2B5EF4-FFF2-40B4-BE49-F238E27FC236}">
              <a16:creationId xmlns:a16="http://schemas.microsoft.com/office/drawing/2014/main" id="{DABB5860-B7C2-41B6-A621-287D076C9478}"/>
            </a:ext>
          </a:extLst>
        </xdr:cNvPr>
        <xdr:cNvPicPr>
          <a:picLocks noChangeAspect="1"/>
        </xdr:cNvPicPr>
      </xdr:nvPicPr>
      <xdr:blipFill>
        <a:blip xmlns:r="http://schemas.openxmlformats.org/officeDocument/2006/relationships" r:embed="rId3"/>
        <a:stretch>
          <a:fillRect/>
        </a:stretch>
      </xdr:blipFill>
      <xdr:spPr>
        <a:xfrm>
          <a:off x="12439650" y="7162800"/>
          <a:ext cx="3372485" cy="3226435"/>
        </a:xfrm>
        <a:prstGeom prst="rect">
          <a:avLst/>
        </a:prstGeom>
      </xdr:spPr>
    </xdr:pic>
    <xdr:clientData/>
  </xdr:twoCellAnchor>
  <xdr:twoCellAnchor editAs="oneCell">
    <xdr:from>
      <xdr:col>5</xdr:col>
      <xdr:colOff>790575</xdr:colOff>
      <xdr:row>4</xdr:row>
      <xdr:rowOff>254000</xdr:rowOff>
    </xdr:from>
    <xdr:to>
      <xdr:col>5</xdr:col>
      <xdr:colOff>3684905</xdr:colOff>
      <xdr:row>4</xdr:row>
      <xdr:rowOff>2980055</xdr:rowOff>
    </xdr:to>
    <xdr:pic>
      <xdr:nvPicPr>
        <xdr:cNvPr id="19" name="Picture 18">
          <a:extLst>
            <a:ext uri="{FF2B5EF4-FFF2-40B4-BE49-F238E27FC236}">
              <a16:creationId xmlns:a16="http://schemas.microsoft.com/office/drawing/2014/main" id="{19108F17-88EA-4C6D-A150-763F768909FD}"/>
            </a:ext>
          </a:extLst>
        </xdr:cNvPr>
        <xdr:cNvPicPr>
          <a:picLocks noChangeAspect="1"/>
        </xdr:cNvPicPr>
      </xdr:nvPicPr>
      <xdr:blipFill>
        <a:blip xmlns:r="http://schemas.openxmlformats.org/officeDocument/2006/relationships" r:embed="rId4"/>
        <a:stretch>
          <a:fillRect/>
        </a:stretch>
      </xdr:blipFill>
      <xdr:spPr>
        <a:xfrm>
          <a:off x="12706350" y="10693400"/>
          <a:ext cx="2897505" cy="2729230"/>
        </a:xfrm>
        <a:prstGeom prst="rect">
          <a:avLst/>
        </a:prstGeom>
      </xdr:spPr>
    </xdr:pic>
    <xdr:clientData/>
  </xdr:twoCellAnchor>
  <xdr:twoCellAnchor editAs="oneCell">
    <xdr:from>
      <xdr:col>6</xdr:col>
      <xdr:colOff>1320800</xdr:colOff>
      <xdr:row>4</xdr:row>
      <xdr:rowOff>381000</xdr:rowOff>
    </xdr:from>
    <xdr:to>
      <xdr:col>6</xdr:col>
      <xdr:colOff>5250180</xdr:colOff>
      <xdr:row>4</xdr:row>
      <xdr:rowOff>3006725</xdr:rowOff>
    </xdr:to>
    <xdr:pic>
      <xdr:nvPicPr>
        <xdr:cNvPr id="20" name="Picture 19">
          <a:extLst>
            <a:ext uri="{FF2B5EF4-FFF2-40B4-BE49-F238E27FC236}">
              <a16:creationId xmlns:a16="http://schemas.microsoft.com/office/drawing/2014/main" id="{431FAB9A-FD01-49CC-B3C2-CD6F8C0BDB67}"/>
            </a:ext>
          </a:extLst>
        </xdr:cNvPr>
        <xdr:cNvPicPr>
          <a:picLocks noChangeAspect="1"/>
        </xdr:cNvPicPr>
      </xdr:nvPicPr>
      <xdr:blipFill>
        <a:blip xmlns:r="http://schemas.openxmlformats.org/officeDocument/2006/relationships" r:embed="rId5"/>
        <a:stretch>
          <a:fillRect/>
        </a:stretch>
      </xdr:blipFill>
      <xdr:spPr>
        <a:xfrm>
          <a:off x="17637125" y="10820400"/>
          <a:ext cx="3926205" cy="2625725"/>
        </a:xfrm>
        <a:prstGeom prst="rect">
          <a:avLst/>
        </a:prstGeom>
      </xdr:spPr>
    </xdr:pic>
    <xdr:clientData/>
  </xdr:twoCellAnchor>
  <xdr:twoCellAnchor editAs="oneCell">
    <xdr:from>
      <xdr:col>5</xdr:col>
      <xdr:colOff>552450</xdr:colOff>
      <xdr:row>5</xdr:row>
      <xdr:rowOff>323850</xdr:rowOff>
    </xdr:from>
    <xdr:to>
      <xdr:col>5</xdr:col>
      <xdr:colOff>3953339</xdr:colOff>
      <xdr:row>5</xdr:row>
      <xdr:rowOff>2962275</xdr:rowOff>
    </xdr:to>
    <xdr:pic>
      <xdr:nvPicPr>
        <xdr:cNvPr id="21" name="Picture 20">
          <a:extLst>
            <a:ext uri="{FF2B5EF4-FFF2-40B4-BE49-F238E27FC236}">
              <a16:creationId xmlns:a16="http://schemas.microsoft.com/office/drawing/2014/main" id="{ACA7355E-B14A-4B08-964C-78BEB384B08C}"/>
            </a:ext>
          </a:extLst>
        </xdr:cNvPr>
        <xdr:cNvPicPr>
          <a:picLocks noChangeAspect="1"/>
        </xdr:cNvPicPr>
      </xdr:nvPicPr>
      <xdr:blipFill>
        <a:blip xmlns:r="http://schemas.openxmlformats.org/officeDocument/2006/relationships" r:embed="rId6"/>
        <a:stretch>
          <a:fillRect/>
        </a:stretch>
      </xdr:blipFill>
      <xdr:spPr>
        <a:xfrm>
          <a:off x="12468225" y="14097000"/>
          <a:ext cx="3397714" cy="2635250"/>
        </a:xfrm>
        <a:prstGeom prst="rect">
          <a:avLst/>
        </a:prstGeom>
      </xdr:spPr>
    </xdr:pic>
    <xdr:clientData/>
  </xdr:twoCellAnchor>
  <xdr:twoCellAnchor editAs="oneCell">
    <xdr:from>
      <xdr:col>5</xdr:col>
      <xdr:colOff>95250</xdr:colOff>
      <xdr:row>6</xdr:row>
      <xdr:rowOff>247650</xdr:rowOff>
    </xdr:from>
    <xdr:to>
      <xdr:col>5</xdr:col>
      <xdr:colOff>4324350</xdr:colOff>
      <xdr:row>6</xdr:row>
      <xdr:rowOff>3106012</xdr:rowOff>
    </xdr:to>
    <xdr:pic>
      <xdr:nvPicPr>
        <xdr:cNvPr id="22" name="Picture 21">
          <a:extLst>
            <a:ext uri="{FF2B5EF4-FFF2-40B4-BE49-F238E27FC236}">
              <a16:creationId xmlns:a16="http://schemas.microsoft.com/office/drawing/2014/main" id="{E1890F11-BD7A-4097-96F5-44D57D0281DE}"/>
            </a:ext>
          </a:extLst>
        </xdr:cNvPr>
        <xdr:cNvPicPr>
          <a:picLocks noChangeAspect="1"/>
        </xdr:cNvPicPr>
      </xdr:nvPicPr>
      <xdr:blipFill>
        <a:blip xmlns:r="http://schemas.openxmlformats.org/officeDocument/2006/relationships" r:embed="rId7"/>
        <a:stretch>
          <a:fillRect/>
        </a:stretch>
      </xdr:blipFill>
      <xdr:spPr>
        <a:xfrm>
          <a:off x="12011025" y="17354550"/>
          <a:ext cx="4229100" cy="2858362"/>
        </a:xfrm>
        <a:prstGeom prst="rect">
          <a:avLst/>
        </a:prstGeom>
      </xdr:spPr>
    </xdr:pic>
    <xdr:clientData/>
  </xdr:twoCellAnchor>
  <xdr:twoCellAnchor editAs="oneCell">
    <xdr:from>
      <xdr:col>5</xdr:col>
      <xdr:colOff>768350</xdr:colOff>
      <xdr:row>7</xdr:row>
      <xdr:rowOff>333375</xdr:rowOff>
    </xdr:from>
    <xdr:to>
      <xdr:col>5</xdr:col>
      <xdr:colOff>3656965</xdr:colOff>
      <xdr:row>7</xdr:row>
      <xdr:rowOff>3010535</xdr:rowOff>
    </xdr:to>
    <xdr:pic>
      <xdr:nvPicPr>
        <xdr:cNvPr id="23" name="Picture 22">
          <a:extLst>
            <a:ext uri="{FF2B5EF4-FFF2-40B4-BE49-F238E27FC236}">
              <a16:creationId xmlns:a16="http://schemas.microsoft.com/office/drawing/2014/main" id="{B47CA359-91D9-4A3E-88F6-AF8F4B735C66}"/>
            </a:ext>
          </a:extLst>
        </xdr:cNvPr>
        <xdr:cNvPicPr>
          <a:picLocks noChangeAspect="1"/>
        </xdr:cNvPicPr>
      </xdr:nvPicPr>
      <xdr:blipFill>
        <a:blip xmlns:r="http://schemas.openxmlformats.org/officeDocument/2006/relationships" r:embed="rId8"/>
        <a:stretch>
          <a:fillRect/>
        </a:stretch>
      </xdr:blipFill>
      <xdr:spPr>
        <a:xfrm>
          <a:off x="12684125" y="20774025"/>
          <a:ext cx="2888615" cy="2677160"/>
        </a:xfrm>
        <a:prstGeom prst="rect">
          <a:avLst/>
        </a:prstGeom>
      </xdr:spPr>
    </xdr:pic>
    <xdr:clientData/>
  </xdr:twoCellAnchor>
  <xdr:twoCellAnchor editAs="oneCell">
    <xdr:from>
      <xdr:col>6</xdr:col>
      <xdr:colOff>190500</xdr:colOff>
      <xdr:row>7</xdr:row>
      <xdr:rowOff>254000</xdr:rowOff>
    </xdr:from>
    <xdr:to>
      <xdr:col>6</xdr:col>
      <xdr:colOff>6591300</xdr:colOff>
      <xdr:row>7</xdr:row>
      <xdr:rowOff>3168650</xdr:rowOff>
    </xdr:to>
    <xdr:pic>
      <xdr:nvPicPr>
        <xdr:cNvPr id="24" name="Picture 23">
          <a:extLst>
            <a:ext uri="{FF2B5EF4-FFF2-40B4-BE49-F238E27FC236}">
              <a16:creationId xmlns:a16="http://schemas.microsoft.com/office/drawing/2014/main" id="{1AB509B6-93BB-4535-8D79-4756B4CB5666}"/>
            </a:ext>
          </a:extLst>
        </xdr:cNvPr>
        <xdr:cNvPicPr>
          <a:picLocks noChangeAspect="1"/>
        </xdr:cNvPicPr>
      </xdr:nvPicPr>
      <xdr:blipFill>
        <a:blip xmlns:r="http://schemas.openxmlformats.org/officeDocument/2006/relationships" r:embed="rId9"/>
        <a:stretch>
          <a:fillRect/>
        </a:stretch>
      </xdr:blipFill>
      <xdr:spPr>
        <a:xfrm>
          <a:off x="16506825" y="20694650"/>
          <a:ext cx="6400800" cy="2917825"/>
        </a:xfrm>
        <a:prstGeom prst="rect">
          <a:avLst/>
        </a:prstGeom>
      </xdr:spPr>
    </xdr:pic>
    <xdr:clientData/>
  </xdr:twoCellAnchor>
  <xdr:twoCellAnchor editAs="oneCell">
    <xdr:from>
      <xdr:col>5</xdr:col>
      <xdr:colOff>381000</xdr:colOff>
      <xdr:row>8</xdr:row>
      <xdr:rowOff>85725</xdr:rowOff>
    </xdr:from>
    <xdr:to>
      <xdr:col>5</xdr:col>
      <xdr:colOff>4065270</xdr:colOff>
      <xdr:row>8</xdr:row>
      <xdr:rowOff>3277235</xdr:rowOff>
    </xdr:to>
    <xdr:pic>
      <xdr:nvPicPr>
        <xdr:cNvPr id="25" name="Picture 24">
          <a:extLst>
            <a:ext uri="{FF2B5EF4-FFF2-40B4-BE49-F238E27FC236}">
              <a16:creationId xmlns:a16="http://schemas.microsoft.com/office/drawing/2014/main" id="{92E74EAC-E379-45B1-ADBC-5DE425412F19}"/>
            </a:ext>
          </a:extLst>
        </xdr:cNvPr>
        <xdr:cNvPicPr>
          <a:picLocks noChangeAspect="1"/>
        </xdr:cNvPicPr>
      </xdr:nvPicPr>
      <xdr:blipFill>
        <a:blip xmlns:r="http://schemas.openxmlformats.org/officeDocument/2006/relationships" r:embed="rId10"/>
        <a:stretch>
          <a:fillRect/>
        </a:stretch>
      </xdr:blipFill>
      <xdr:spPr>
        <a:xfrm>
          <a:off x="12296775" y="23860125"/>
          <a:ext cx="3687445" cy="3191510"/>
        </a:xfrm>
        <a:prstGeom prst="rect">
          <a:avLst/>
        </a:prstGeom>
      </xdr:spPr>
    </xdr:pic>
    <xdr:clientData/>
  </xdr:twoCellAnchor>
  <xdr:twoCellAnchor editAs="oneCell">
    <xdr:from>
      <xdr:col>6</xdr:col>
      <xdr:colOff>161925</xdr:colOff>
      <xdr:row>8</xdr:row>
      <xdr:rowOff>381000</xdr:rowOff>
    </xdr:from>
    <xdr:to>
      <xdr:col>6</xdr:col>
      <xdr:colOff>6559550</xdr:colOff>
      <xdr:row>8</xdr:row>
      <xdr:rowOff>3190240</xdr:rowOff>
    </xdr:to>
    <xdr:pic>
      <xdr:nvPicPr>
        <xdr:cNvPr id="26" name="Picture 25">
          <a:extLst>
            <a:ext uri="{FF2B5EF4-FFF2-40B4-BE49-F238E27FC236}">
              <a16:creationId xmlns:a16="http://schemas.microsoft.com/office/drawing/2014/main" id="{4B1B47FC-D73B-4993-A3E1-8CB2AD2D03DD}"/>
            </a:ext>
          </a:extLst>
        </xdr:cNvPr>
        <xdr:cNvPicPr>
          <a:picLocks noChangeAspect="1"/>
        </xdr:cNvPicPr>
      </xdr:nvPicPr>
      <xdr:blipFill>
        <a:blip xmlns:r="http://schemas.openxmlformats.org/officeDocument/2006/relationships" r:embed="rId11"/>
        <a:stretch>
          <a:fillRect/>
        </a:stretch>
      </xdr:blipFill>
      <xdr:spPr>
        <a:xfrm>
          <a:off x="16478250" y="24155400"/>
          <a:ext cx="6400800" cy="2812415"/>
        </a:xfrm>
        <a:prstGeom prst="rect">
          <a:avLst/>
        </a:prstGeom>
      </xdr:spPr>
    </xdr:pic>
    <xdr:clientData/>
  </xdr:twoCellAnchor>
  <xdr:twoCellAnchor editAs="oneCell">
    <xdr:from>
      <xdr:col>5</xdr:col>
      <xdr:colOff>1047750</xdr:colOff>
      <xdr:row>9</xdr:row>
      <xdr:rowOff>514350</xdr:rowOff>
    </xdr:from>
    <xdr:to>
      <xdr:col>5</xdr:col>
      <xdr:colOff>3342005</xdr:colOff>
      <xdr:row>9</xdr:row>
      <xdr:rowOff>2581275</xdr:rowOff>
    </xdr:to>
    <xdr:pic>
      <xdr:nvPicPr>
        <xdr:cNvPr id="27" name="Picture 26">
          <a:extLst>
            <a:ext uri="{FF2B5EF4-FFF2-40B4-BE49-F238E27FC236}">
              <a16:creationId xmlns:a16="http://schemas.microsoft.com/office/drawing/2014/main" id="{9E6106BC-A1A1-4E55-AAAB-56D7EAD06F8F}"/>
            </a:ext>
          </a:extLst>
        </xdr:cNvPr>
        <xdr:cNvPicPr>
          <a:picLocks noChangeAspect="1"/>
        </xdr:cNvPicPr>
      </xdr:nvPicPr>
      <xdr:blipFill>
        <a:blip xmlns:r="http://schemas.openxmlformats.org/officeDocument/2006/relationships" r:embed="rId12"/>
        <a:stretch>
          <a:fillRect/>
        </a:stretch>
      </xdr:blipFill>
      <xdr:spPr>
        <a:xfrm>
          <a:off x="12963525" y="27622500"/>
          <a:ext cx="2297430" cy="2063750"/>
        </a:xfrm>
        <a:prstGeom prst="rect">
          <a:avLst/>
        </a:prstGeom>
      </xdr:spPr>
    </xdr:pic>
    <xdr:clientData/>
  </xdr:twoCellAnchor>
  <xdr:twoCellAnchor editAs="oneCell">
    <xdr:from>
      <xdr:col>6</xdr:col>
      <xdr:colOff>1476375</xdr:colOff>
      <xdr:row>9</xdr:row>
      <xdr:rowOff>361950</xdr:rowOff>
    </xdr:from>
    <xdr:to>
      <xdr:col>6</xdr:col>
      <xdr:colOff>5497830</xdr:colOff>
      <xdr:row>9</xdr:row>
      <xdr:rowOff>3086100</xdr:rowOff>
    </xdr:to>
    <xdr:pic>
      <xdr:nvPicPr>
        <xdr:cNvPr id="28" name="Picture 27">
          <a:extLst>
            <a:ext uri="{FF2B5EF4-FFF2-40B4-BE49-F238E27FC236}">
              <a16:creationId xmlns:a16="http://schemas.microsoft.com/office/drawing/2014/main" id="{8E7C8E99-517A-4AC6-8858-DF801BC37B20}"/>
            </a:ext>
          </a:extLst>
        </xdr:cNvPr>
        <xdr:cNvPicPr>
          <a:picLocks noChangeAspect="1"/>
        </xdr:cNvPicPr>
      </xdr:nvPicPr>
      <xdr:blipFill>
        <a:blip xmlns:r="http://schemas.openxmlformats.org/officeDocument/2006/relationships" r:embed="rId7"/>
        <a:stretch>
          <a:fillRect/>
        </a:stretch>
      </xdr:blipFill>
      <xdr:spPr>
        <a:xfrm>
          <a:off x="17792700" y="27470100"/>
          <a:ext cx="4018280" cy="2724150"/>
        </a:xfrm>
        <a:prstGeom prst="rect">
          <a:avLst/>
        </a:prstGeom>
      </xdr:spPr>
    </xdr:pic>
    <xdr:clientData/>
  </xdr:twoCellAnchor>
  <xdr:twoCellAnchor editAs="oneCell">
    <xdr:from>
      <xdr:col>5</xdr:col>
      <xdr:colOff>228600</xdr:colOff>
      <xdr:row>10</xdr:row>
      <xdr:rowOff>133350</xdr:rowOff>
    </xdr:from>
    <xdr:to>
      <xdr:col>5</xdr:col>
      <xdr:colOff>4179570</xdr:colOff>
      <xdr:row>10</xdr:row>
      <xdr:rowOff>3953510</xdr:rowOff>
    </xdr:to>
    <xdr:pic>
      <xdr:nvPicPr>
        <xdr:cNvPr id="29" name="Picture 28">
          <a:extLst>
            <a:ext uri="{FF2B5EF4-FFF2-40B4-BE49-F238E27FC236}">
              <a16:creationId xmlns:a16="http://schemas.microsoft.com/office/drawing/2014/main" id="{FCE5607D-767A-4AE1-8121-C9E28766122A}"/>
            </a:ext>
          </a:extLst>
        </xdr:cNvPr>
        <xdr:cNvPicPr>
          <a:picLocks noChangeAspect="1"/>
        </xdr:cNvPicPr>
      </xdr:nvPicPr>
      <xdr:blipFill>
        <a:blip xmlns:r="http://schemas.openxmlformats.org/officeDocument/2006/relationships" r:embed="rId13"/>
        <a:stretch>
          <a:fillRect/>
        </a:stretch>
      </xdr:blipFill>
      <xdr:spPr>
        <a:xfrm>
          <a:off x="12144375" y="30575250"/>
          <a:ext cx="3954145" cy="382016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72.16.50.20\projects\CEB\ExistingChems\Work%20Plan%20Chemicals\DCM\Risk%20Evaluation\2018.03%20-%20TD14%20-%20Risk%20Evaluation\Current%20Drafts\Methylene%20Chloride%20Calcs_2018.11.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72.16.50.20\projects\CEB\ExistingChems\Work%20Plan%20Chemicals\PERC\Risk%20Evaluation\Engineering%20Assessment\Calculation%20Spreadsheets\PCE%20Exposure%20Data%20Summary_working.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MSpiezio\Desktop\2016\2016%20TRI%20Data%20for%2010%20Work%20Plan%20Chemicals_2017.08.06%20-%20Copy.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AICS"/>
      <sheetName val="STEL Subset Corrected"/>
      <sheetName val=" TWA Subset Corrected"/>
      <sheetName val="1A-Adhesives"/>
      <sheetName val="1A-Paints and Coatings"/>
      <sheetName val="1A-PU Foam"/>
      <sheetName val="1 - Cold Cleaning"/>
      <sheetName val="1 - Adhes Rem"/>
      <sheetName val="1 - Spot Cleaning"/>
      <sheetName val="1 - Furniture Stripping"/>
      <sheetName val="2 - MFG"/>
      <sheetName val="MFG_8-hr_HSIA"/>
      <sheetName val="2 - Import"/>
      <sheetName val="2 - PROC-Rxn"/>
      <sheetName val="Proc-Rxn_HSIA"/>
      <sheetName val="2 - PROC-Form"/>
      <sheetName val="2 -Sign Manufacturing"/>
      <sheetName val="2 - Fabric Finishing"/>
      <sheetName val="2 - Laboratory"/>
      <sheetName val="2 - Plastic Mfg"/>
      <sheetName val="Plastics_HSIA"/>
      <sheetName val="2 - CTA Film"/>
      <sheetName val="2 - Printing"/>
      <sheetName val="2 - Pharm"/>
      <sheetName val="2 - Other Comm"/>
      <sheetName val="Strip-Automotive Refinish"/>
      <sheetName val="Strip-Art"/>
      <sheetName val="Strip-Aircraft"/>
      <sheetName val="Strip-Ship"/>
      <sheetName val="Summary 8-hr"/>
      <sheetName val="Summary 8-hr_Stripper"/>
      <sheetName val="Summary -Short Term"/>
      <sheetName val="1 - Spot Cleaning_PERC"/>
      <sheetName val="Cleaning Solvent"/>
      <sheetName val="Unknown"/>
      <sheetName val="Working Data Sheet"/>
      <sheetName val="Auto and Machine Repair"/>
      <sheetName val="Stripping-Not Incl"/>
      <sheetName val="Constants"/>
      <sheetName val="Version"/>
      <sheetName val="Data Extraction"/>
      <sheetName val="Source List from PF"/>
      <sheetName val="Facility Data"/>
      <sheetName val="Exposure Data"/>
      <sheetName val="Release Data"/>
      <sheetName val="Values"/>
      <sheetName val="Duplicates - Not Extracted"/>
      <sheetName val="NA"/>
      <sheetName val="Data comparison"/>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row r="11">
          <cell r="C11">
            <v>8</v>
          </cell>
        </row>
        <row r="12">
          <cell r="C12">
            <v>8</v>
          </cell>
        </row>
        <row r="13">
          <cell r="C13">
            <v>250</v>
          </cell>
        </row>
        <row r="14">
          <cell r="C14">
            <v>31</v>
          </cell>
        </row>
        <row r="15">
          <cell r="C15">
            <v>40</v>
          </cell>
        </row>
        <row r="17">
          <cell r="C17">
            <v>271560</v>
          </cell>
        </row>
        <row r="18">
          <cell r="C18">
            <v>350400</v>
          </cell>
        </row>
        <row r="19">
          <cell r="C19">
            <v>683280</v>
          </cell>
        </row>
      </sheetData>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C"/>
      <sheetName val="Summary"/>
      <sheetName val="Manufacture"/>
      <sheetName val="Formulation"/>
      <sheetName val="Open-Top Degreasing"/>
      <sheetName val="Closed-Loop Degreasing"/>
      <sheetName val="Cold Cleaning"/>
      <sheetName val="Degreasing (unspecified)"/>
      <sheetName val="Aerosol Degreasing"/>
      <sheetName val="Dry Cleaning"/>
      <sheetName val="Adhesive-Coatings"/>
      <sheetName val="Chemical Maskant"/>
      <sheetName val="MWF"/>
      <sheetName val="Wipe Cleaning"/>
      <sheetName val="Other Spot Cleaning"/>
      <sheetName val="Printing"/>
      <sheetName val="Photocopying"/>
      <sheetName val="Photographic Film"/>
      <sheetName val="Misc. Cleaning"/>
      <sheetName val="Constants"/>
      <sheetName val="Intermediate"/>
      <sheetName val="Other Cleaning"/>
      <sheetName val="Sources"/>
      <sheetName val="Version"/>
    </sheetNames>
    <sheetDataSet>
      <sheetData sheetId="0" refreshError="1"/>
      <sheetData sheetId="1" refreshError="1"/>
      <sheetData sheetId="2" refreshError="1"/>
      <sheetData sheetId="3" refreshError="1"/>
      <sheetData sheetId="4"/>
      <sheetData sheetId="5"/>
      <sheetData sheetId="6"/>
      <sheetData sheetId="7" refreshError="1"/>
      <sheetData sheetId="8" refreshError="1"/>
      <sheetData sheetId="9" refreshError="1"/>
      <sheetData sheetId="10" refreshError="1"/>
      <sheetData sheetId="11" refreshError="1"/>
      <sheetData sheetId="12" refreshError="1"/>
      <sheetData sheetId="13"/>
      <sheetData sheetId="14" refreshError="1"/>
      <sheetData sheetId="15" refreshError="1"/>
      <sheetData sheetId="16" refreshError="1"/>
      <sheetData sheetId="17"/>
      <sheetData sheetId="18" refreshError="1"/>
      <sheetData sheetId="19">
        <row r="3">
          <cell r="C3">
            <v>8</v>
          </cell>
        </row>
        <row r="4">
          <cell r="C4">
            <v>8</v>
          </cell>
        </row>
        <row r="5">
          <cell r="C5">
            <v>8</v>
          </cell>
        </row>
        <row r="6">
          <cell r="C6">
            <v>250</v>
          </cell>
        </row>
        <row r="7">
          <cell r="C7">
            <v>40</v>
          </cell>
        </row>
        <row r="8">
          <cell r="C8">
            <v>31</v>
          </cell>
        </row>
        <row r="10">
          <cell r="C10">
            <v>350400</v>
          </cell>
        </row>
        <row r="11">
          <cell r="C11">
            <v>271560</v>
          </cell>
        </row>
        <row r="12">
          <cell r="C12">
            <v>683280</v>
          </cell>
        </row>
        <row r="16">
          <cell r="C16">
            <v>8</v>
          </cell>
        </row>
        <row r="17">
          <cell r="C17">
            <v>8</v>
          </cell>
        </row>
        <row r="18">
          <cell r="C18">
            <v>12</v>
          </cell>
        </row>
        <row r="19">
          <cell r="C19">
            <v>293</v>
          </cell>
        </row>
        <row r="20">
          <cell r="C20">
            <v>258</v>
          </cell>
        </row>
        <row r="21">
          <cell r="C21">
            <v>40</v>
          </cell>
        </row>
        <row r="22">
          <cell r="C22">
            <v>31</v>
          </cell>
        </row>
        <row r="24">
          <cell r="C24">
            <v>350400</v>
          </cell>
        </row>
        <row r="25">
          <cell r="C25">
            <v>271560</v>
          </cell>
        </row>
        <row r="26">
          <cell r="C26">
            <v>683280</v>
          </cell>
        </row>
      </sheetData>
      <sheetData sheetId="20" refreshError="1"/>
      <sheetData sheetId="21" refreshError="1"/>
      <sheetData sheetId="22" refreshError="1"/>
      <sheetData sheetId="2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RI Table 1_2016v15"/>
      <sheetName val="TRI Table 3a_2015v15"/>
      <sheetName val="TRI Table 3b_2015v15"/>
      <sheetName val="Table 2"/>
      <sheetName val="Table 1_Scoping"/>
      <sheetName val="Chemicals"/>
      <sheetName val="2012 NAICS"/>
    </sheetNames>
    <sheetDataSet>
      <sheetData sheetId="0"/>
      <sheetData sheetId="1" refreshError="1"/>
      <sheetData sheetId="2" refreshError="1"/>
      <sheetData sheetId="3" refreshError="1"/>
      <sheetData sheetId="4"/>
      <sheetData sheetId="5" refreshError="1"/>
      <sheetData sheetId="6" refreshError="1"/>
    </sheetDataSet>
  </externalBook>
</externalLink>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Ly, Kiet" refreshedDate="45309.476430092589" backgroundQuery="1" createdVersion="8" refreshedVersion="8" minRefreshableVersion="3" recordCount="0" supportSubquery="1" supportAdvancedDrill="1" xr:uid="{5F6F7D49-CE46-47AF-B70D-3E146C2EB0A0}">
  <cacheSource type="external" connectionId="1"/>
  <cacheFields count="3">
    <cacheField name="[Range].[OES].[OES]" caption="OES" numFmtId="0" level="1">
      <sharedItems count="3">
        <s v="Manufacturing"/>
        <s v="Processing as a Reactant"/>
        <s v="Waste Handling, Disposal, Treatment, and Recycling"/>
      </sharedItems>
    </cacheField>
    <cacheField name="[Range].[Distance from Source (m)].[Distance from Source (m)]" caption="Distance from Source (m)" numFmtId="0" hierarchy="7" level="1">
      <sharedItems count="10">
        <s v="10000M"/>
        <s v="1000M"/>
        <s v="100-1000M"/>
        <s v="100M"/>
        <s v="10M"/>
        <s v="2500M"/>
        <s v="30-60M"/>
        <s v="30M"/>
        <s v="5000M"/>
        <s v="60M"/>
      </sharedItems>
    </cacheField>
    <cacheField name="[Measures].[Med of P50 Annual (g/m2)]" caption="Med of P50 Annual (g/m2)" numFmtId="0" hierarchy="34" level="32767"/>
  </cacheFields>
  <cacheHierarchies count="37">
    <cacheHierarchy uniqueName="[Range].[OES]" caption="OES" attribute="1" defaultMemberUniqueName="[Range].[OES].[All]" allUniqueName="[Range].[OES].[All]" dimensionUniqueName="[Range]" displayFolder="" count="2" memberValueDatatype="130" unbalanced="0">
      <fieldsUsage count="2">
        <fieldUsage x="-1"/>
        <fieldUsage x="0"/>
      </fieldsUsage>
    </cacheHierarchy>
    <cacheHierarchy uniqueName="[Range].[Facility]" caption="Facility" attribute="1" defaultMemberUniqueName="[Range].[Facility].[All]" allUniqueName="[Range].[Facility].[All]" dimensionUniqueName="[Range]" displayFolder="" count="0" memberValueDatatype="130" unbalanced="0"/>
    <cacheHierarchy uniqueName="[Range].[TRI ID]" caption="TRI ID" attribute="1" defaultMemberUniqueName="[Range].[TRI ID].[All]" allUniqueName="[Range].[TRI ID].[All]" dimensionUniqueName="[Range]" displayFolder="" count="0" memberValueDatatype="130" unbalanced="0"/>
    <cacheHierarchy uniqueName="[Range].[Facility Name]" caption="Facility Name" attribute="1" defaultMemberUniqueName="[Range].[Facility Name].[All]" allUniqueName="[Range].[Facility Name].[All]" dimensionUniqueName="[Range]" displayFolder="" count="0" memberValueDatatype="130" unbalanced="0"/>
    <cacheHierarchy uniqueName="[Range].[Emission Year]" caption="Emission Year" attribute="1" defaultMemberUniqueName="[Range].[Emission Year].[All]" allUniqueName="[Range].[Emission Year].[All]" dimensionUniqueName="[Range]" displayFolder="" count="0" memberValueDatatype="130" unbalanced="0"/>
    <cacheHierarchy uniqueName="[Range].[Meteorology]" caption="Meteorology" attribute="1" defaultMemberUniqueName="[Range].[Meteorology].[All]" allUniqueName="[Range].[Meteorology].[All]" dimensionUniqueName="[Range]" displayFolder="" count="0" memberValueDatatype="130" unbalanced="0"/>
    <cacheHierarchy uniqueName="[Range].[Source Group]" caption="Source Group" attribute="1" defaultMemberUniqueName="[Range].[Source Group].[All]" allUniqueName="[Range].[Source Group].[All]" dimensionUniqueName="[Range]" displayFolder="" count="0" memberValueDatatype="130" unbalanced="0"/>
    <cacheHierarchy uniqueName="[Range].[Distance from Source (m)]" caption="Distance from Source (m)" attribute="1" defaultMemberUniqueName="[Range].[Distance from Source (m)].[All]" allUniqueName="[Range].[Distance from Source (m)].[All]" dimensionUniqueName="[Range]" displayFolder="" count="2" memberValueDatatype="130" unbalanced="0">
      <fieldsUsage count="2">
        <fieldUsage x="-1"/>
        <fieldUsage x="1"/>
      </fieldsUsage>
    </cacheHierarchy>
    <cacheHierarchy uniqueName="[Range].[P10]" caption="P10" attribute="1" defaultMemberUniqueName="[Range].[P10].[All]" allUniqueName="[Range].[P10].[All]" dimensionUniqueName="[Range]" displayFolder="" count="0" memberValueDatatype="130" unbalanced="0"/>
    <cacheHierarchy uniqueName="[Range].[P50]" caption="P50" attribute="1" defaultMemberUniqueName="[Range].[P50].[All]" allUniqueName="[Range].[P50].[All]" dimensionUniqueName="[Range]" displayFolder="" count="0" memberValueDatatype="5" unbalanced="0"/>
    <cacheHierarchy uniqueName="[Range].[P95]" caption="P95" attribute="1" defaultMemberUniqueName="[Range].[P95].[All]" allUniqueName="[Range].[P95].[All]" dimensionUniqueName="[Range]" displayFolder="" count="0" memberValueDatatype="5" unbalanced="0"/>
    <cacheHierarchy uniqueName="[Range].[P10 2]" caption="P10 2" attribute="1" defaultMemberUniqueName="[Range].[P10 2].[All]" allUniqueName="[Range].[P10 2].[All]" dimensionUniqueName="[Range]" displayFolder="" count="0" memberValueDatatype="5" unbalanced="0"/>
    <cacheHierarchy uniqueName="[Range].[P50 2]" caption="P50 2" attribute="1" defaultMemberUniqueName="[Range].[P50 2].[All]" allUniqueName="[Range].[P50 2].[All]" dimensionUniqueName="[Range]" displayFolder="" count="0" memberValueDatatype="5" unbalanced="0"/>
    <cacheHierarchy uniqueName="[Range].[P95 2]" caption="P95 2" attribute="1" defaultMemberUniqueName="[Range].[P95 2].[All]" allUniqueName="[Range].[P95 2].[All]" dimensionUniqueName="[Range]" displayFolder="" count="0" memberValueDatatype="5" unbalanced="0"/>
    <cacheHierarchy uniqueName="[Measures].[Count of P10]" caption="Count of P10" measure="1" displayFolder="" measureGroup="Range" count="0">
      <extLst>
        <ext xmlns:x15="http://schemas.microsoft.com/office/spreadsheetml/2010/11/main" uri="{B97F6D7D-B522-45F9-BDA1-12C45D357490}">
          <x15:cacheHierarchy aggregatedColumn="8"/>
        </ext>
      </extLst>
    </cacheHierarchy>
    <cacheHierarchy uniqueName="[Measures].[Sum of P50]" caption="Sum of P50" measure="1" displayFolder="" measureGroup="Range" count="0">
      <extLst>
        <ext xmlns:x15="http://schemas.microsoft.com/office/spreadsheetml/2010/11/main" uri="{B97F6D7D-B522-45F9-BDA1-12C45D357490}">
          <x15:cacheHierarchy aggregatedColumn="9"/>
        </ext>
      </extLst>
    </cacheHierarchy>
    <cacheHierarchy uniqueName="[Measures].[Max of P50]" caption="Max of P50" measure="1" displayFolder="" measureGroup="Range" count="0">
      <extLst>
        <ext xmlns:x15="http://schemas.microsoft.com/office/spreadsheetml/2010/11/main" uri="{B97F6D7D-B522-45F9-BDA1-12C45D357490}">
          <x15:cacheHierarchy aggregatedColumn="9"/>
        </ext>
      </extLst>
    </cacheHierarchy>
    <cacheHierarchy uniqueName="[Measures].[Sum of P95]" caption="Sum of P95" measure="1" displayFolder="" measureGroup="Range" count="0">
      <extLst>
        <ext xmlns:x15="http://schemas.microsoft.com/office/spreadsheetml/2010/11/main" uri="{B97F6D7D-B522-45F9-BDA1-12C45D357490}">
          <x15:cacheHierarchy aggregatedColumn="10"/>
        </ext>
      </extLst>
    </cacheHierarchy>
    <cacheHierarchy uniqueName="[Measures].[Max of P95]" caption="Max of P95" measure="1" displayFolder="" measureGroup="Range" count="0">
      <extLst>
        <ext xmlns:x15="http://schemas.microsoft.com/office/spreadsheetml/2010/11/main" uri="{B97F6D7D-B522-45F9-BDA1-12C45D357490}">
          <x15:cacheHierarchy aggregatedColumn="10"/>
        </ext>
      </extLst>
    </cacheHierarchy>
    <cacheHierarchy uniqueName="[Measures].[Average of P95]" caption="Average of P95" measure="1" displayFolder="" measureGroup="Range" count="0">
      <extLst>
        <ext xmlns:x15="http://schemas.microsoft.com/office/spreadsheetml/2010/11/main" uri="{B97F6D7D-B522-45F9-BDA1-12C45D357490}">
          <x15:cacheHierarchy aggregatedColumn="10"/>
        </ext>
      </extLst>
    </cacheHierarchy>
    <cacheHierarchy uniqueName="[Measures].[Min of P95]" caption="Min of P95" measure="1" displayFolder="" measureGroup="Range" count="0">
      <extLst>
        <ext xmlns:x15="http://schemas.microsoft.com/office/spreadsheetml/2010/11/main" uri="{B97F6D7D-B522-45F9-BDA1-12C45D357490}">
          <x15:cacheHierarchy aggregatedColumn="10"/>
        </ext>
      </extLst>
    </cacheHierarchy>
    <cacheHierarchy uniqueName="[Measures].[Average of P50]" caption="Average of P50" measure="1" displayFolder="" measureGroup="Range" count="0">
      <extLst>
        <ext xmlns:x15="http://schemas.microsoft.com/office/spreadsheetml/2010/11/main" uri="{B97F6D7D-B522-45F9-BDA1-12C45D357490}">
          <x15:cacheHierarchy aggregatedColumn="9"/>
        </ext>
      </extLst>
    </cacheHierarchy>
    <cacheHierarchy uniqueName="[Measures].[Min of P50]" caption="Min of P50" measure="1" displayFolder="" measureGroup="Range" count="0">
      <extLst>
        <ext xmlns:x15="http://schemas.microsoft.com/office/spreadsheetml/2010/11/main" uri="{B97F6D7D-B522-45F9-BDA1-12C45D357490}">
          <x15:cacheHierarchy aggregatedColumn="9"/>
        </ext>
      </extLst>
    </cacheHierarchy>
    <cacheHierarchy uniqueName="[Measures].[Sum of P95 2]" caption="Sum of P95 2" measure="1" displayFolder="" measureGroup="Range" count="0">
      <extLst>
        <ext xmlns:x15="http://schemas.microsoft.com/office/spreadsheetml/2010/11/main" uri="{B97F6D7D-B522-45F9-BDA1-12C45D357490}">
          <x15:cacheHierarchy aggregatedColumn="13"/>
        </ext>
      </extLst>
    </cacheHierarchy>
    <cacheHierarchy uniqueName="[Measures].[Max of P95 2]" caption="Max of P95 2" measure="1" displayFolder="" measureGroup="Range" count="0">
      <extLst>
        <ext xmlns:x15="http://schemas.microsoft.com/office/spreadsheetml/2010/11/main" uri="{B97F6D7D-B522-45F9-BDA1-12C45D357490}">
          <x15:cacheHierarchy aggregatedColumn="13"/>
        </ext>
      </extLst>
    </cacheHierarchy>
    <cacheHierarchy uniqueName="[Measures].[Average of P95 2]" caption="Average of P95 2" measure="1" displayFolder="" measureGroup="Range" count="0">
      <extLst>
        <ext xmlns:x15="http://schemas.microsoft.com/office/spreadsheetml/2010/11/main" uri="{B97F6D7D-B522-45F9-BDA1-12C45D357490}">
          <x15:cacheHierarchy aggregatedColumn="13"/>
        </ext>
      </extLst>
    </cacheHierarchy>
    <cacheHierarchy uniqueName="[Measures].[Min of P95 2]" caption="Min of P95 2" measure="1" displayFolder="" measureGroup="Range" count="0">
      <extLst>
        <ext xmlns:x15="http://schemas.microsoft.com/office/spreadsheetml/2010/11/main" uri="{B97F6D7D-B522-45F9-BDA1-12C45D357490}">
          <x15:cacheHierarchy aggregatedColumn="13"/>
        </ext>
      </extLst>
    </cacheHierarchy>
    <cacheHierarchy uniqueName="[Measures].[Sum of P50 2]" caption="Sum of P50 2" measure="1" displayFolder="" measureGroup="Range" count="0">
      <extLst>
        <ext xmlns:x15="http://schemas.microsoft.com/office/spreadsheetml/2010/11/main" uri="{B97F6D7D-B522-45F9-BDA1-12C45D357490}">
          <x15:cacheHierarchy aggregatedColumn="12"/>
        </ext>
      </extLst>
    </cacheHierarchy>
    <cacheHierarchy uniqueName="[Measures].[Max of P50 2]" caption="Max of P50 2" measure="1" displayFolder="" measureGroup="Range" count="0">
      <extLst>
        <ext xmlns:x15="http://schemas.microsoft.com/office/spreadsheetml/2010/11/main" uri="{B97F6D7D-B522-45F9-BDA1-12C45D357490}">
          <x15:cacheHierarchy aggregatedColumn="12"/>
        </ext>
      </extLst>
    </cacheHierarchy>
    <cacheHierarchy uniqueName="[Measures].[Average of P50 2]" caption="Average of P50 2" measure="1" displayFolder="" measureGroup="Range" count="0">
      <extLst>
        <ext xmlns:x15="http://schemas.microsoft.com/office/spreadsheetml/2010/11/main" uri="{B97F6D7D-B522-45F9-BDA1-12C45D357490}">
          <x15:cacheHierarchy aggregatedColumn="12"/>
        </ext>
      </extLst>
    </cacheHierarchy>
    <cacheHierarchy uniqueName="[Measures].[Min of P50 2]" caption="Min of P50 2" measure="1" displayFolder="" measureGroup="Range" count="0">
      <extLst>
        <ext xmlns:x15="http://schemas.microsoft.com/office/spreadsheetml/2010/11/main" uri="{B97F6D7D-B522-45F9-BDA1-12C45D357490}">
          <x15:cacheHierarchy aggregatedColumn="12"/>
        </ext>
      </extLst>
    </cacheHierarchy>
    <cacheHierarchy uniqueName="[Measures].[Median Daily 95th]" caption="Median Daily 95th" measure="1" displayFolder="" measureGroup="Range" count="0"/>
    <cacheHierarchy uniqueName="[Measures].[Median 50th Daily]" caption="Median 50th Daily" measure="1" displayFolder="" measureGroup="Range" count="0"/>
    <cacheHierarchy uniqueName="[Measures].[Med of P95 Annual (g/m2)]" caption="Med of P95 Annual (g/m2)" measure="1" displayFolder="" measureGroup="Range" count="0"/>
    <cacheHierarchy uniqueName="[Measures].[Med of P50 Annual (g/m2)]" caption="Med of P50 Annual (g/m2)" measure="1" displayFolder="" measureGroup="Range" count="0" oneField="1">
      <fieldsUsage count="1">
        <fieldUsage x="2"/>
      </fieldsUsage>
    </cacheHierarchy>
    <cacheHierarchy uniqueName="[Measures].[__XL_Count Range]" caption="__XL_Count Range" measure="1" displayFolder="" measureGroup="Range" count="0" hidden="1"/>
    <cacheHierarchy uniqueName="[Measures].[__No measures defined]" caption="__No measures defined" measure="1" displayFolder="" count="0" hidden="1"/>
  </cacheHierarchies>
  <kpis count="0"/>
  <dimensions count="2">
    <dimension measure="1" name="Measures" uniqueName="[Measures]" caption="Measures"/>
    <dimension name="Range" uniqueName="[Range]" caption="Range"/>
  </dimensions>
  <measureGroups count="1">
    <measureGroup name="Range" caption="Range"/>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685C6DCC-E004-47CF-8828-1A174267CAC1}" name="PivotTable4" cacheId="34"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rowHeaderCaption="OES" colHeaderCaption="Distance from Facility">
  <location ref="A3:L8" firstHeaderRow="1" firstDataRow="2" firstDataCol="1"/>
  <pivotFields count="3">
    <pivotField axis="axisRow" allDrilled="1" subtotalTop="0" showAll="0" dataSourceSort="1" defaultSubtotal="0" defaultAttributeDrillState="1">
      <items count="3">
        <item x="0"/>
        <item x="1"/>
        <item x="2"/>
      </items>
    </pivotField>
    <pivotField axis="axisCol" allDrilled="1" subtotalTop="0" showAll="0" defaultSubtotal="0" defaultAttributeDrillState="1">
      <items count="10">
        <item x="4"/>
        <item x="7"/>
        <item x="6"/>
        <item x="9"/>
        <item x="3"/>
        <item x="2"/>
        <item x="1"/>
        <item x="5"/>
        <item x="8"/>
        <item x="0"/>
      </items>
    </pivotField>
    <pivotField dataField="1" subtotalTop="0" showAll="0" defaultSubtotal="0"/>
  </pivotFields>
  <rowFields count="1">
    <field x="0"/>
  </rowFields>
  <rowItems count="4">
    <i>
      <x/>
    </i>
    <i>
      <x v="1"/>
    </i>
    <i>
      <x v="2"/>
    </i>
    <i t="grand">
      <x/>
    </i>
  </rowItems>
  <colFields count="1">
    <field x="1"/>
  </colFields>
  <colItems count="11">
    <i>
      <x/>
    </i>
    <i>
      <x v="1"/>
    </i>
    <i>
      <x v="2"/>
    </i>
    <i>
      <x v="3"/>
    </i>
    <i>
      <x v="4"/>
    </i>
    <i>
      <x v="5"/>
    </i>
    <i>
      <x v="6"/>
    </i>
    <i>
      <x v="7"/>
    </i>
    <i>
      <x v="8"/>
    </i>
    <i>
      <x v="9"/>
    </i>
    <i t="grand">
      <x/>
    </i>
  </colItems>
  <dataFields count="1">
    <dataField fld="2" subtotal="count" baseField="0" baseItem="0"/>
  </dataFields>
  <formats count="1">
    <format dxfId="73">
      <pivotArea collapsedLevelsAreSubtotals="1" fieldPosition="0">
        <references count="1">
          <reference field="0" count="0"/>
        </references>
      </pivotArea>
    </format>
  </formats>
  <pivotHierarchies count="37">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Max of P50"/>
    <pivotHierarchy dragToData="1"/>
    <pivotHierarchy dragToData="1" caption="Max of P95"/>
    <pivotHierarchy dragToData="1" caption="Average of P95"/>
    <pivotHierarchy dragToData="1" caption="Min of P95"/>
    <pivotHierarchy dragToData="1" caption="Average of P50"/>
    <pivotHierarchy dragToData="1" caption="Min of P50"/>
    <pivotHierarchy dragToData="1"/>
    <pivotHierarchy dragToData="1" caption="Max of P95 2"/>
    <pivotHierarchy dragToData="1" caption="Average of P95 2"/>
    <pivotHierarchy dragToData="1" caption="Min of P95 2"/>
    <pivotHierarchy dragToData="1"/>
    <pivotHierarchy dragToData="1" caption="Max of P50 2"/>
    <pivotHierarchy dragToData="1" caption="Average of P50 2"/>
    <pivotHierarchy dragToData="1" caption="Min of P50 2"/>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0"/>
  </rowHierarchiesUsage>
  <colHierarchiesUsage count="1">
    <colHierarchyUsage hierarchyUsage="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Modeled_DepoConc. All_Sources!$A$5:$N$1165">
        <x15:activeTabTopLevelEntity name="[Range]"/>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AFCA94-CAB8-4CC7-A132-2437B8EF7EB9}">
  <dimension ref="A1:B18"/>
  <sheetViews>
    <sheetView showGridLines="0" tabSelected="1" topLeftCell="B1" zoomScaleNormal="100" workbookViewId="0">
      <selection activeCell="B1" sqref="B1"/>
    </sheetView>
  </sheetViews>
  <sheetFormatPr defaultRowHeight="15" x14ac:dyDescent="0.25"/>
  <cols>
    <col min="2" max="2" width="193.140625" bestFit="1" customWidth="1"/>
  </cols>
  <sheetData>
    <row r="1" spans="1:2" ht="15.75" x14ac:dyDescent="0.25">
      <c r="A1" s="1"/>
      <c r="B1" s="1"/>
    </row>
    <row r="2" spans="1:2" ht="22.5" x14ac:dyDescent="0.3">
      <c r="A2" s="1"/>
      <c r="B2" s="60" t="s">
        <v>586</v>
      </c>
    </row>
    <row r="3" spans="1:2" ht="15.75" x14ac:dyDescent="0.25">
      <c r="A3" s="1"/>
    </row>
    <row r="4" spans="1:2" ht="20.25" x14ac:dyDescent="0.3">
      <c r="A4" s="1"/>
      <c r="B4" s="11" t="s">
        <v>0</v>
      </c>
    </row>
    <row r="5" spans="1:2" ht="15.75" x14ac:dyDescent="0.25">
      <c r="A5" s="1"/>
    </row>
    <row r="6" spans="1:2" ht="20.25" x14ac:dyDescent="0.3">
      <c r="A6" s="1"/>
      <c r="B6" s="63" t="s">
        <v>587</v>
      </c>
    </row>
    <row r="7" spans="1:2" ht="15.75" x14ac:dyDescent="0.25">
      <c r="A7" s="1"/>
    </row>
    <row r="8" spans="1:2" ht="20.25" x14ac:dyDescent="0.25">
      <c r="A8" s="1"/>
      <c r="B8" s="61" t="s">
        <v>1</v>
      </c>
    </row>
    <row r="9" spans="1:2" ht="15.75" x14ac:dyDescent="0.25">
      <c r="A9" s="1"/>
      <c r="B9" s="1"/>
    </row>
    <row r="10" spans="1:2" ht="15.75" x14ac:dyDescent="0.25">
      <c r="A10" s="1"/>
    </row>
    <row r="11" spans="1:2" ht="15.75" x14ac:dyDescent="0.25">
      <c r="A11" s="1"/>
    </row>
    <row r="12" spans="1:2" ht="15.75" x14ac:dyDescent="0.25">
      <c r="A12" s="1"/>
    </row>
    <row r="18" spans="2:2" ht="15.75" x14ac:dyDescent="0.25">
      <c r="B18" s="62"/>
    </row>
  </sheetData>
  <sheetProtection sheet="1" objects="1" scenarios="1" formatCells="0" formatColumns="0" formatRows="0"/>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814EFC-0A9C-4B28-95E3-B924F6F0077C}">
  <sheetPr>
    <tabColor rgb="FF00B050"/>
  </sheetPr>
  <dimension ref="A1:B26"/>
  <sheetViews>
    <sheetView showGridLines="0" zoomScale="90" zoomScaleNormal="90" workbookViewId="0">
      <selection activeCell="A25" sqref="A25"/>
    </sheetView>
  </sheetViews>
  <sheetFormatPr defaultColWidth="8.7109375" defaultRowHeight="15" x14ac:dyDescent="0.25"/>
  <cols>
    <col min="1" max="1" width="35" style="119" customWidth="1"/>
    <col min="2" max="2" width="172.5703125" style="119" customWidth="1"/>
    <col min="3" max="16384" width="8.7109375" style="119"/>
  </cols>
  <sheetData>
    <row r="1" spans="1:2" x14ac:dyDescent="0.25">
      <c r="A1" s="12" t="s">
        <v>2</v>
      </c>
      <c r="B1" s="103"/>
    </row>
    <row r="2" spans="1:2" x14ac:dyDescent="0.25">
      <c r="A2" s="180" t="s">
        <v>588</v>
      </c>
      <c r="B2" s="180"/>
    </row>
    <row r="3" spans="1:2" x14ac:dyDescent="0.25">
      <c r="A3" s="180"/>
      <c r="B3" s="180"/>
    </row>
    <row r="4" spans="1:2" x14ac:dyDescent="0.25">
      <c r="A4" s="180"/>
      <c r="B4" s="180"/>
    </row>
    <row r="5" spans="1:2" x14ac:dyDescent="0.25">
      <c r="A5" s="180"/>
      <c r="B5" s="180"/>
    </row>
    <row r="6" spans="1:2" ht="20.45" customHeight="1" x14ac:dyDescent="0.25">
      <c r="A6" s="180"/>
      <c r="B6" s="180"/>
    </row>
    <row r="7" spans="1:2" s="120" customFormat="1" ht="15.75" thickBot="1" x14ac:dyDescent="0.3">
      <c r="A7" s="161" t="s">
        <v>3</v>
      </c>
      <c r="B7" s="161" t="s">
        <v>4</v>
      </c>
    </row>
    <row r="8" spans="1:2" ht="15.75" thickTop="1" x14ac:dyDescent="0.25">
      <c r="A8" s="162" t="s">
        <v>5</v>
      </c>
      <c r="B8" s="103" t="s">
        <v>6</v>
      </c>
    </row>
    <row r="9" spans="1:2" x14ac:dyDescent="0.25">
      <c r="A9" s="162" t="s">
        <v>7</v>
      </c>
      <c r="B9" s="103" t="s">
        <v>8</v>
      </c>
    </row>
    <row r="10" spans="1:2" x14ac:dyDescent="0.25">
      <c r="A10" s="163" t="s">
        <v>9</v>
      </c>
      <c r="B10" s="10" t="s">
        <v>579</v>
      </c>
    </row>
    <row r="11" spans="1:2" s="120" customFormat="1" x14ac:dyDescent="0.25">
      <c r="A11" s="163" t="s">
        <v>10</v>
      </c>
      <c r="B11" s="103" t="s">
        <v>11</v>
      </c>
    </row>
    <row r="12" spans="1:2" x14ac:dyDescent="0.25">
      <c r="A12" s="163" t="s">
        <v>12</v>
      </c>
      <c r="B12" s="103" t="s">
        <v>13</v>
      </c>
    </row>
    <row r="13" spans="1:2" x14ac:dyDescent="0.25">
      <c r="A13" s="163" t="s">
        <v>14</v>
      </c>
      <c r="B13" s="103" t="s">
        <v>15</v>
      </c>
    </row>
    <row r="14" spans="1:2" x14ac:dyDescent="0.25">
      <c r="A14" s="163" t="s">
        <v>16</v>
      </c>
      <c r="B14" s="103" t="s">
        <v>17</v>
      </c>
    </row>
    <row r="15" spans="1:2" x14ac:dyDescent="0.25">
      <c r="A15" s="163" t="s">
        <v>18</v>
      </c>
      <c r="B15" s="103" t="s">
        <v>19</v>
      </c>
    </row>
    <row r="16" spans="1:2" x14ac:dyDescent="0.25">
      <c r="A16" s="162" t="s">
        <v>20</v>
      </c>
      <c r="B16" s="103" t="s">
        <v>21</v>
      </c>
    </row>
    <row r="17" spans="1:2" x14ac:dyDescent="0.25">
      <c r="A17" s="163" t="s">
        <v>22</v>
      </c>
      <c r="B17" s="103" t="s">
        <v>23</v>
      </c>
    </row>
    <row r="18" spans="1:2" x14ac:dyDescent="0.25">
      <c r="A18" s="162" t="s">
        <v>24</v>
      </c>
      <c r="B18" s="103" t="s">
        <v>25</v>
      </c>
    </row>
    <row r="19" spans="1:2" x14ac:dyDescent="0.25">
      <c r="A19" s="163" t="s">
        <v>26</v>
      </c>
      <c r="B19" s="103" t="s">
        <v>27</v>
      </c>
    </row>
    <row r="20" spans="1:2" x14ac:dyDescent="0.25">
      <c r="A20" s="163" t="s">
        <v>28</v>
      </c>
      <c r="B20" s="10" t="s">
        <v>570</v>
      </c>
    </row>
    <row r="21" spans="1:2" x14ac:dyDescent="0.25">
      <c r="A21" s="163" t="s">
        <v>29</v>
      </c>
      <c r="B21" s="10" t="s">
        <v>571</v>
      </c>
    </row>
    <row r="22" spans="1:2" x14ac:dyDescent="0.25">
      <c r="A22" s="162" t="s">
        <v>30</v>
      </c>
      <c r="B22" s="10" t="s">
        <v>572</v>
      </c>
    </row>
    <row r="23" spans="1:2" x14ac:dyDescent="0.25">
      <c r="A23" s="163" t="s">
        <v>533</v>
      </c>
      <c r="B23" s="10" t="s">
        <v>573</v>
      </c>
    </row>
    <row r="24" spans="1:2" x14ac:dyDescent="0.25">
      <c r="A24" s="162" t="s">
        <v>568</v>
      </c>
      <c r="B24" s="103" t="s">
        <v>574</v>
      </c>
    </row>
    <row r="25" spans="1:2" x14ac:dyDescent="0.25">
      <c r="A25" s="162" t="s">
        <v>569</v>
      </c>
      <c r="B25" s="103" t="s">
        <v>589</v>
      </c>
    </row>
    <row r="26" spans="1:2" x14ac:dyDescent="0.25">
      <c r="A26" s="103"/>
      <c r="B26" s="103"/>
    </row>
  </sheetData>
  <sheetProtection sheet="1" objects="1" scenarios="1" formatCells="0" formatColumns="0" formatRows="0"/>
  <mergeCells count="1">
    <mergeCell ref="A2:B6"/>
  </mergeCells>
  <hyperlinks>
    <hyperlink ref="A8" location="Definitions!A1" display="Definitions" xr:uid="{4E36A33F-013B-4DA1-84DB-D0F019982CF0}"/>
    <hyperlink ref="A9" location="Equations!A1" display="Equations" xr:uid="{F49CEA5E-B9F5-4330-A181-D9AE9A06A312}"/>
    <hyperlink ref="A11" location="'Modeled-Air-Conc.'!A1" display="Modeled-Air-Conc." xr:uid="{4BB4CE71-F4FF-4AA0-8310-7E863D06BA3F}"/>
    <hyperlink ref="A10" location="'Inhalation-Haz-Values'!A1" display="Inhalation-Haz-Values" xr:uid="{947382CD-53A6-468A-9BC5-FC58867AAADB}"/>
    <hyperlink ref="A12" location="'P10-Risk Calcs'!A1" display="'P10-Risk Calcs" xr:uid="{FFFD657E-A7C5-4181-ABD1-4DC3DEA14614}"/>
    <hyperlink ref="A13" location="'P50-Risk Calcs'!A1" display="'P50-Risk Calcs" xr:uid="{410D84A1-593F-4FDD-84E7-3495CE5111F7}"/>
    <hyperlink ref="A14" location="'P95-Risk Calcs'!A1" display="'P95-Risk Calcs" xr:uid="{D1C2CC72-FA18-4AFB-B623-1D89C5380736}"/>
    <hyperlink ref="A16" location="Risk_Results_SummaryTablesMax!A1" display="Risk_Results_SummaryTablesMax" xr:uid="{99A3A93F-74C3-4BA5-B8D6-57402862DE46}"/>
    <hyperlink ref="A15" location="'Stats-All Source Group Only'!A1" display="Stats-All Source Group Only" xr:uid="{FE372B59-B4E4-4508-A77D-24516331C865}"/>
    <hyperlink ref="A18" location="Modeled_DepoConc.!A1" display="Modeled_DepoConc." xr:uid="{5BEA5887-8A62-4656-9BC4-460112F9A524}"/>
    <hyperlink ref="A17" location="'Cancer_Risk_Max-Mean-Median'!A1" display="Cancer_Risk_Max-Mean-Median" xr:uid="{D83FF301-102F-4729-ABB7-BC0964DD3BF0}"/>
    <hyperlink ref="A19" location="'Modeled_DepoConc. All_Sources'!A1" display="Modeled_DepoConc. All_Sources" xr:uid="{91F0908D-164D-4994-BF88-AD3B08E489C2}"/>
    <hyperlink ref="A20" location="'Daily Deposition Tables'!A1" display="Daily Deposition Tables" xr:uid="{BC5B88AC-2A77-4069-AB5D-83029A063903}"/>
    <hyperlink ref="A21" location="'Annual Deposition Tables'!A1" display="Annual Deposition Tables" xr:uid="{E45A611E-AFC5-4C49-ABF4-86461EC19E6D}"/>
    <hyperlink ref="A22" location="Deposition_stats!A1" display="Deposition_stats" xr:uid="{B1CD4C5D-C68A-42BC-997D-D475DBE79FF9}"/>
    <hyperlink ref="A23" location="'Aggregate Analysis'!A1" display="'Aggregate Analysis'!A1" xr:uid="{2344EE6B-B2EB-487B-84BF-0A2A045B2557}"/>
    <hyperlink ref="A24" location="'Land Use Analysis'!A1" display="Land Use Analysis" xr:uid="{1C8E4890-4D5B-4E5F-AE3D-F65B6AE12F98}"/>
    <hyperlink ref="A25" location="'Land Use Aerials'!A1" display="Land Use Aerials" xr:uid="{072A6669-E0B4-40DE-A9D6-04850B9BA0A7}"/>
  </hyperlink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D4CEEC-0728-4532-AD32-20A445C37492}">
  <sheetPr>
    <tabColor rgb="FF00B050"/>
  </sheetPr>
  <dimension ref="A1:B27"/>
  <sheetViews>
    <sheetView showGridLines="0" zoomScale="80" zoomScaleNormal="80" workbookViewId="0"/>
  </sheetViews>
  <sheetFormatPr defaultRowHeight="15" x14ac:dyDescent="0.25"/>
  <cols>
    <col min="1" max="1" width="42.5703125" customWidth="1"/>
    <col min="2" max="2" width="142.140625" customWidth="1"/>
  </cols>
  <sheetData>
    <row r="1" spans="1:2" ht="16.5" thickBot="1" x14ac:dyDescent="0.3">
      <c r="A1" s="4" t="s">
        <v>31</v>
      </c>
      <c r="B1" s="4" t="s">
        <v>32</v>
      </c>
    </row>
    <row r="2" spans="1:2" ht="16.5" thickTop="1" x14ac:dyDescent="0.25">
      <c r="A2" s="7" t="s">
        <v>33</v>
      </c>
      <c r="B2" s="2" t="s">
        <v>34</v>
      </c>
    </row>
    <row r="3" spans="1:2" ht="15.75" x14ac:dyDescent="0.25">
      <c r="A3" s="2" t="s">
        <v>35</v>
      </c>
      <c r="B3" s="2" t="s">
        <v>36</v>
      </c>
    </row>
    <row r="4" spans="1:2" ht="15.75" x14ac:dyDescent="0.25">
      <c r="A4" s="2" t="s">
        <v>37</v>
      </c>
      <c r="B4" s="2" t="s">
        <v>38</v>
      </c>
    </row>
    <row r="5" spans="1:2" ht="15.75" x14ac:dyDescent="0.25">
      <c r="A5" s="2" t="s">
        <v>39</v>
      </c>
      <c r="B5" s="2" t="s">
        <v>40</v>
      </c>
    </row>
    <row r="6" spans="1:2" ht="15.75" x14ac:dyDescent="0.25">
      <c r="A6" s="2" t="s">
        <v>41</v>
      </c>
      <c r="B6" s="2" t="s">
        <v>42</v>
      </c>
    </row>
    <row r="7" spans="1:2" ht="47.25" x14ac:dyDescent="0.25">
      <c r="A7" s="5" t="s">
        <v>43</v>
      </c>
      <c r="B7" s="6" t="s">
        <v>44</v>
      </c>
    </row>
    <row r="8" spans="1:2" ht="15.75" x14ac:dyDescent="0.25">
      <c r="A8" s="7" t="s">
        <v>45</v>
      </c>
      <c r="B8" s="7" t="s">
        <v>46</v>
      </c>
    </row>
    <row r="9" spans="1:2" ht="15.75" x14ac:dyDescent="0.25">
      <c r="A9" s="2" t="s">
        <v>47</v>
      </c>
      <c r="B9" s="2" t="s">
        <v>48</v>
      </c>
    </row>
    <row r="10" spans="1:2" ht="15.75" x14ac:dyDescent="0.25">
      <c r="A10" s="2" t="s">
        <v>49</v>
      </c>
      <c r="B10" s="2" t="s">
        <v>50</v>
      </c>
    </row>
    <row r="11" spans="1:2" ht="15.75" x14ac:dyDescent="0.25">
      <c r="A11" s="2" t="s">
        <v>51</v>
      </c>
      <c r="B11" s="2" t="s">
        <v>52</v>
      </c>
    </row>
    <row r="12" spans="1:2" ht="15.75" x14ac:dyDescent="0.25">
      <c r="A12" s="2" t="s">
        <v>53</v>
      </c>
      <c r="B12" s="2" t="s">
        <v>590</v>
      </c>
    </row>
    <row r="13" spans="1:2" ht="15.75" x14ac:dyDescent="0.25">
      <c r="A13" s="2" t="s">
        <v>54</v>
      </c>
      <c r="B13" s="2" t="s">
        <v>55</v>
      </c>
    </row>
    <row r="14" spans="1:2" ht="15.75" x14ac:dyDescent="0.25">
      <c r="A14" s="2" t="s">
        <v>56</v>
      </c>
      <c r="B14" s="2" t="s">
        <v>57</v>
      </c>
    </row>
    <row r="15" spans="1:2" ht="15.75" x14ac:dyDescent="0.25">
      <c r="A15" s="2" t="s">
        <v>58</v>
      </c>
      <c r="B15" s="2" t="s">
        <v>591</v>
      </c>
    </row>
    <row r="16" spans="1:2" ht="63" x14ac:dyDescent="0.25">
      <c r="A16" s="5" t="s">
        <v>59</v>
      </c>
      <c r="B16" s="6" t="s">
        <v>60</v>
      </c>
    </row>
    <row r="17" spans="1:2" ht="51.75" x14ac:dyDescent="0.25">
      <c r="A17" s="5" t="s">
        <v>61</v>
      </c>
      <c r="B17" s="6" t="s">
        <v>62</v>
      </c>
    </row>
    <row r="18" spans="1:2" ht="33.75" x14ac:dyDescent="0.25">
      <c r="A18" s="5" t="s">
        <v>63</v>
      </c>
      <c r="B18" s="6" t="s">
        <v>64</v>
      </c>
    </row>
    <row r="19" spans="1:2" ht="15.75" x14ac:dyDescent="0.25">
      <c r="A19" s="2" t="s">
        <v>65</v>
      </c>
      <c r="B19" s="6" t="s">
        <v>66</v>
      </c>
    </row>
    <row r="20" spans="1:2" ht="31.5" x14ac:dyDescent="0.25">
      <c r="B20" s="3" t="s">
        <v>67</v>
      </c>
    </row>
    <row r="22" spans="1:2" ht="15.75" x14ac:dyDescent="0.25">
      <c r="A22" s="5" t="s">
        <v>585</v>
      </c>
    </row>
    <row r="24" spans="1:2" ht="16.5" thickBot="1" x14ac:dyDescent="0.3">
      <c r="A24" s="174" t="s">
        <v>582</v>
      </c>
      <c r="B24" s="175" t="s">
        <v>583</v>
      </c>
    </row>
    <row r="25" spans="1:2" ht="16.5" thickTop="1" x14ac:dyDescent="0.25">
      <c r="A25" s="179" t="s">
        <v>132</v>
      </c>
      <c r="B25" s="176" t="s">
        <v>132</v>
      </c>
    </row>
    <row r="26" spans="1:2" ht="15.75" x14ac:dyDescent="0.25">
      <c r="A26" s="178" t="s">
        <v>465</v>
      </c>
      <c r="B26" s="177" t="s">
        <v>465</v>
      </c>
    </row>
    <row r="27" spans="1:2" ht="15.75" x14ac:dyDescent="0.25">
      <c r="A27" s="178" t="s">
        <v>466</v>
      </c>
      <c r="B27" s="177" t="s">
        <v>584</v>
      </c>
    </row>
  </sheetData>
  <sheetProtection sheet="1" objects="1" scenarios="1" formatCells="0" formatColumns="0" formatRows="0"/>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A95D45-8F8F-4967-A10D-9B42C015206C}">
  <sheetPr>
    <tabColor rgb="FF00B050"/>
  </sheetPr>
  <dimension ref="A2:P101"/>
  <sheetViews>
    <sheetView showGridLines="0" workbookViewId="0"/>
  </sheetViews>
  <sheetFormatPr defaultRowHeight="15" x14ac:dyDescent="0.25"/>
  <sheetData>
    <row r="2" spans="1:16" ht="18" x14ac:dyDescent="0.35">
      <c r="A2" s="48" t="s">
        <v>68</v>
      </c>
    </row>
    <row r="3" spans="1:16" ht="18" x14ac:dyDescent="0.35">
      <c r="A3" s="48" t="s">
        <v>69</v>
      </c>
    </row>
    <row r="4" spans="1:16" x14ac:dyDescent="0.25">
      <c r="A4" s="48"/>
    </row>
    <row r="5" spans="1:16" x14ac:dyDescent="0.25">
      <c r="A5" t="s">
        <v>70</v>
      </c>
    </row>
    <row r="6" spans="1:16" ht="18" x14ac:dyDescent="0.35">
      <c r="A6" t="s">
        <v>71</v>
      </c>
    </row>
    <row r="7" spans="1:16" ht="18" x14ac:dyDescent="0.35">
      <c r="A7" t="s">
        <v>72</v>
      </c>
    </row>
    <row r="8" spans="1:16" x14ac:dyDescent="0.25">
      <c r="A8" t="s">
        <v>599</v>
      </c>
    </row>
    <row r="9" spans="1:16" x14ac:dyDescent="0.25">
      <c r="A9" t="s">
        <v>73</v>
      </c>
    </row>
    <row r="10" spans="1:16" x14ac:dyDescent="0.25">
      <c r="A10" t="s">
        <v>74</v>
      </c>
    </row>
    <row r="12" spans="1:16" x14ac:dyDescent="0.25">
      <c r="A12" s="9"/>
      <c r="B12" s="9"/>
      <c r="C12" s="9"/>
      <c r="D12" s="9"/>
      <c r="E12" s="9"/>
      <c r="F12" s="9"/>
      <c r="G12" s="9"/>
      <c r="H12" s="9"/>
      <c r="I12" s="9"/>
      <c r="J12" s="9"/>
      <c r="K12" s="9"/>
      <c r="L12" s="9"/>
      <c r="M12" s="9"/>
      <c r="N12" s="9"/>
      <c r="O12" s="9"/>
      <c r="P12" s="9"/>
    </row>
    <row r="15" spans="1:16" x14ac:dyDescent="0.25">
      <c r="F15" s="8"/>
    </row>
    <row r="18" spans="1:16" x14ac:dyDescent="0.25">
      <c r="A18" t="s">
        <v>75</v>
      </c>
    </row>
    <row r="19" spans="1:16" ht="17.25" x14ac:dyDescent="0.25">
      <c r="A19" t="s">
        <v>76</v>
      </c>
    </row>
    <row r="20" spans="1:16" ht="18.75" x14ac:dyDescent="0.35">
      <c r="A20" t="s">
        <v>77</v>
      </c>
    </row>
    <row r="21" spans="1:16" x14ac:dyDescent="0.25">
      <c r="A21" t="s">
        <v>78</v>
      </c>
    </row>
    <row r="23" spans="1:16" ht="17.25" x14ac:dyDescent="0.25">
      <c r="A23" t="s">
        <v>79</v>
      </c>
    </row>
    <row r="24" spans="1:16" x14ac:dyDescent="0.25">
      <c r="A24" t="s">
        <v>80</v>
      </c>
    </row>
    <row r="26" spans="1:16" x14ac:dyDescent="0.25">
      <c r="A26" s="9"/>
      <c r="B26" s="9"/>
      <c r="C26" s="9"/>
      <c r="D26" s="9"/>
      <c r="E26" s="9"/>
      <c r="F26" s="9"/>
      <c r="G26" s="9"/>
      <c r="H26" s="9"/>
      <c r="I26" s="9"/>
      <c r="J26" s="9"/>
      <c r="K26" s="9"/>
      <c r="L26" s="9"/>
      <c r="M26" s="9"/>
      <c r="N26" s="9"/>
      <c r="O26" s="9"/>
      <c r="P26" s="9"/>
    </row>
    <row r="28" spans="1:16" ht="18" x14ac:dyDescent="0.35">
      <c r="A28" s="8" t="s">
        <v>81</v>
      </c>
    </row>
    <row r="29" spans="1:16" x14ac:dyDescent="0.25">
      <c r="A29" s="8"/>
    </row>
    <row r="30" spans="1:16" x14ac:dyDescent="0.25">
      <c r="A30" s="8" t="s">
        <v>70</v>
      </c>
    </row>
    <row r="31" spans="1:16" x14ac:dyDescent="0.25">
      <c r="A31" s="8" t="s">
        <v>82</v>
      </c>
    </row>
    <row r="32" spans="1:16" ht="18" x14ac:dyDescent="0.35">
      <c r="A32" t="s">
        <v>83</v>
      </c>
    </row>
    <row r="33" spans="1:16" x14ac:dyDescent="0.25">
      <c r="A33" t="s">
        <v>84</v>
      </c>
    </row>
    <row r="34" spans="1:16" ht="18" x14ac:dyDescent="0.35">
      <c r="A34" t="s">
        <v>85</v>
      </c>
    </row>
    <row r="36" spans="1:16" x14ac:dyDescent="0.25">
      <c r="A36" s="9"/>
      <c r="B36" s="9"/>
      <c r="C36" s="9"/>
      <c r="D36" s="9"/>
      <c r="E36" s="9"/>
      <c r="F36" s="9"/>
      <c r="G36" s="9"/>
      <c r="H36" s="9"/>
      <c r="I36" s="9"/>
      <c r="J36" s="9"/>
      <c r="K36" s="9"/>
      <c r="L36" s="9"/>
      <c r="M36" s="9"/>
      <c r="N36" s="9"/>
      <c r="O36" s="9"/>
      <c r="P36" s="9"/>
    </row>
    <row r="42" spans="1:16" x14ac:dyDescent="0.25">
      <c r="A42" t="s">
        <v>75</v>
      </c>
    </row>
    <row r="43" spans="1:16" ht="17.25" x14ac:dyDescent="0.25">
      <c r="A43" t="s">
        <v>86</v>
      </c>
    </row>
    <row r="44" spans="1:16" ht="18.75" x14ac:dyDescent="0.35">
      <c r="A44" t="s">
        <v>87</v>
      </c>
    </row>
    <row r="45" spans="1:16" x14ac:dyDescent="0.25">
      <c r="A45" t="s">
        <v>88</v>
      </c>
    </row>
    <row r="47" spans="1:16" ht="17.25" x14ac:dyDescent="0.25">
      <c r="A47" t="s">
        <v>592</v>
      </c>
    </row>
    <row r="48" spans="1:16" x14ac:dyDescent="0.25">
      <c r="A48" t="s">
        <v>89</v>
      </c>
    </row>
    <row r="50" spans="1:16" x14ac:dyDescent="0.25">
      <c r="A50" s="9"/>
      <c r="B50" s="9"/>
      <c r="C50" s="9"/>
      <c r="D50" s="9"/>
      <c r="E50" s="9"/>
      <c r="F50" s="9"/>
      <c r="G50" s="9"/>
      <c r="H50" s="9"/>
      <c r="I50" s="9"/>
      <c r="J50" s="9"/>
      <c r="K50" s="9"/>
      <c r="L50" s="9"/>
      <c r="M50" s="9"/>
      <c r="N50" s="9"/>
      <c r="O50" s="9"/>
      <c r="P50" s="9"/>
    </row>
    <row r="52" spans="1:16" ht="18" x14ac:dyDescent="0.35">
      <c r="A52" t="s">
        <v>90</v>
      </c>
    </row>
    <row r="54" spans="1:16" x14ac:dyDescent="0.25">
      <c r="A54" t="s">
        <v>70</v>
      </c>
    </row>
    <row r="55" spans="1:16" x14ac:dyDescent="0.25">
      <c r="A55" t="s">
        <v>91</v>
      </c>
    </row>
    <row r="56" spans="1:16" ht="18" x14ac:dyDescent="0.35">
      <c r="A56" t="s">
        <v>92</v>
      </c>
    </row>
    <row r="57" spans="1:16" x14ac:dyDescent="0.25">
      <c r="A57" t="s">
        <v>93</v>
      </c>
    </row>
    <row r="58" spans="1:16" x14ac:dyDescent="0.25">
      <c r="A58" t="s">
        <v>94</v>
      </c>
    </row>
    <row r="59" spans="1:16" x14ac:dyDescent="0.25">
      <c r="A59" t="s">
        <v>95</v>
      </c>
    </row>
    <row r="60" spans="1:16" ht="18" x14ac:dyDescent="0.35">
      <c r="A60" t="s">
        <v>96</v>
      </c>
    </row>
    <row r="62" spans="1:16" x14ac:dyDescent="0.25">
      <c r="A62" s="9"/>
      <c r="B62" s="9"/>
      <c r="C62" s="9"/>
      <c r="D62" s="9"/>
      <c r="E62" s="9"/>
      <c r="F62" s="9"/>
      <c r="G62" s="9"/>
      <c r="H62" s="9"/>
      <c r="I62" s="9"/>
      <c r="J62" s="9"/>
      <c r="K62" s="9"/>
      <c r="L62" s="9"/>
      <c r="M62" s="9"/>
      <c r="N62" s="9"/>
      <c r="O62" s="9"/>
      <c r="P62" s="9"/>
    </row>
    <row r="64" spans="1:16" ht="18" x14ac:dyDescent="0.35">
      <c r="A64" t="s">
        <v>97</v>
      </c>
    </row>
    <row r="66" spans="1:16" x14ac:dyDescent="0.25">
      <c r="A66" t="s">
        <v>70</v>
      </c>
    </row>
    <row r="67" spans="1:16" ht="17.25" x14ac:dyDescent="0.25">
      <c r="A67" t="s">
        <v>98</v>
      </c>
    </row>
    <row r="68" spans="1:16" ht="18.75" x14ac:dyDescent="0.35">
      <c r="A68" t="s">
        <v>99</v>
      </c>
    </row>
    <row r="69" spans="1:16" x14ac:dyDescent="0.25">
      <c r="A69" t="s">
        <v>100</v>
      </c>
    </row>
    <row r="70" spans="1:16" x14ac:dyDescent="0.25">
      <c r="A70" t="s">
        <v>94</v>
      </c>
    </row>
    <row r="71" spans="1:16" x14ac:dyDescent="0.25">
      <c r="A71" t="s">
        <v>575</v>
      </c>
    </row>
    <row r="72" spans="1:16" ht="18" x14ac:dyDescent="0.35">
      <c r="A72" t="s">
        <v>576</v>
      </c>
    </row>
    <row r="73" spans="1:16" x14ac:dyDescent="0.25">
      <c r="A73" t="s">
        <v>577</v>
      </c>
    </row>
    <row r="74" spans="1:16" x14ac:dyDescent="0.25">
      <c r="A74" t="s">
        <v>578</v>
      </c>
    </row>
    <row r="76" spans="1:16" x14ac:dyDescent="0.25">
      <c r="A76" s="9"/>
      <c r="B76" s="9"/>
      <c r="C76" s="9"/>
      <c r="D76" s="9"/>
      <c r="E76" s="9"/>
      <c r="F76" s="9"/>
      <c r="G76" s="9"/>
      <c r="H76" s="9"/>
      <c r="I76" s="9"/>
      <c r="J76" s="9"/>
      <c r="K76" s="9"/>
      <c r="L76" s="9"/>
      <c r="M76" s="9"/>
      <c r="N76" s="9"/>
      <c r="O76" s="9"/>
      <c r="P76" s="9"/>
    </row>
    <row r="80" spans="1:16" x14ac:dyDescent="0.25">
      <c r="A80" t="s">
        <v>70</v>
      </c>
    </row>
    <row r="81" spans="1:16" x14ac:dyDescent="0.25">
      <c r="A81" t="s">
        <v>101</v>
      </c>
    </row>
    <row r="82" spans="1:16" x14ac:dyDescent="0.25">
      <c r="A82" t="s">
        <v>82</v>
      </c>
    </row>
    <row r="84" spans="1:16" x14ac:dyDescent="0.25">
      <c r="A84" s="9"/>
      <c r="B84" s="9"/>
      <c r="C84" s="9"/>
      <c r="D84" s="9"/>
      <c r="E84" s="9"/>
      <c r="F84" s="9"/>
      <c r="G84" s="9"/>
      <c r="H84" s="9"/>
      <c r="I84" s="9"/>
      <c r="J84" s="9"/>
      <c r="K84" s="9"/>
      <c r="L84" s="9"/>
      <c r="M84" s="9"/>
      <c r="N84" s="9"/>
      <c r="O84" s="9"/>
      <c r="P84" s="9"/>
    </row>
    <row r="88" spans="1:16" x14ac:dyDescent="0.25">
      <c r="A88" t="s">
        <v>70</v>
      </c>
    </row>
    <row r="89" spans="1:16" x14ac:dyDescent="0.25">
      <c r="A89" t="s">
        <v>101</v>
      </c>
    </row>
    <row r="90" spans="1:16" x14ac:dyDescent="0.25">
      <c r="A90" t="s">
        <v>91</v>
      </c>
    </row>
    <row r="92" spans="1:16" x14ac:dyDescent="0.25">
      <c r="A92" s="9"/>
      <c r="B92" s="9"/>
      <c r="C92" s="9"/>
      <c r="D92" s="9"/>
      <c r="E92" s="9"/>
      <c r="F92" s="9"/>
      <c r="G92" s="9"/>
      <c r="H92" s="9"/>
      <c r="I92" s="9"/>
      <c r="J92" s="9"/>
      <c r="K92" s="9"/>
      <c r="L92" s="9"/>
      <c r="M92" s="9"/>
      <c r="N92" s="9"/>
      <c r="O92" s="9"/>
      <c r="P92" s="9"/>
    </row>
    <row r="94" spans="1:16" x14ac:dyDescent="0.25">
      <c r="A94" t="s">
        <v>102</v>
      </c>
    </row>
    <row r="96" spans="1:16" x14ac:dyDescent="0.25">
      <c r="A96" t="s">
        <v>70</v>
      </c>
    </row>
    <row r="97" spans="1:16" x14ac:dyDescent="0.25">
      <c r="A97" t="s">
        <v>103</v>
      </c>
    </row>
    <row r="98" spans="1:16" ht="17.25" x14ac:dyDescent="0.25">
      <c r="A98" t="s">
        <v>98</v>
      </c>
    </row>
    <row r="99" spans="1:16" ht="17.25" x14ac:dyDescent="0.25">
      <c r="A99" s="10" t="s">
        <v>104</v>
      </c>
    </row>
    <row r="101" spans="1:16" x14ac:dyDescent="0.25">
      <c r="A101" s="9"/>
      <c r="B101" s="9"/>
      <c r="C101" s="9"/>
      <c r="D101" s="9"/>
      <c r="E101" s="9"/>
      <c r="F101" s="9"/>
      <c r="G101" s="9"/>
      <c r="H101" s="9"/>
      <c r="I101" s="9"/>
      <c r="J101" s="9"/>
      <c r="K101" s="9"/>
      <c r="L101" s="9"/>
      <c r="M101" s="9"/>
      <c r="N101" s="9"/>
      <c r="O101" s="9"/>
      <c r="P101" s="9"/>
    </row>
  </sheetData>
  <sheetProtection sheet="1" objects="1" scenarios="1" formatCells="0" formatColumns="0" formatRows="0"/>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1738A2-AE0A-436C-B4FF-26BFD1830443}">
  <sheetPr>
    <tabColor rgb="FF00B050"/>
  </sheetPr>
  <dimension ref="A1:G6"/>
  <sheetViews>
    <sheetView zoomScale="110" zoomScaleNormal="110" workbookViewId="0"/>
  </sheetViews>
  <sheetFormatPr defaultColWidth="8.85546875" defaultRowHeight="12.75" x14ac:dyDescent="0.2"/>
  <cols>
    <col min="1" max="1" width="30.140625" style="91" customWidth="1"/>
    <col min="2" max="2" width="47.140625" style="91" customWidth="1"/>
    <col min="3" max="3" width="9.85546875" style="91" bestFit="1" customWidth="1"/>
    <col min="4" max="4" width="12.42578125" style="91" customWidth="1"/>
    <col min="5" max="7" width="10.5703125" style="91" customWidth="1"/>
    <col min="8" max="16384" width="8.85546875" style="91"/>
  </cols>
  <sheetData>
    <row r="1" spans="1:7" s="78" customFormat="1" ht="15.75" thickBot="1" x14ac:dyDescent="0.25">
      <c r="A1" s="75" t="s">
        <v>580</v>
      </c>
      <c r="B1" s="76" t="s">
        <v>105</v>
      </c>
      <c r="C1" s="76" t="s">
        <v>106</v>
      </c>
      <c r="D1" s="77" t="s">
        <v>581</v>
      </c>
      <c r="E1" s="181" t="s">
        <v>107</v>
      </c>
      <c r="F1" s="182"/>
      <c r="G1" s="183"/>
    </row>
    <row r="2" spans="1:7" s="78" customFormat="1" ht="39" thickTop="1" x14ac:dyDescent="0.2">
      <c r="A2" s="93" t="s">
        <v>108</v>
      </c>
      <c r="B2" s="79" t="s">
        <v>593</v>
      </c>
      <c r="C2" s="80">
        <v>2.42</v>
      </c>
      <c r="D2" s="81" t="s">
        <v>109</v>
      </c>
      <c r="E2" s="82">
        <v>30</v>
      </c>
      <c r="F2" s="82"/>
      <c r="G2" s="83"/>
    </row>
    <row r="3" spans="1:7" s="78" customFormat="1" ht="25.5" x14ac:dyDescent="0.2">
      <c r="A3" s="93" t="s">
        <v>110</v>
      </c>
      <c r="B3" s="79" t="s">
        <v>594</v>
      </c>
      <c r="C3" s="80">
        <v>5.2</v>
      </c>
      <c r="D3" s="81" t="s">
        <v>109</v>
      </c>
      <c r="E3" s="82">
        <v>300</v>
      </c>
      <c r="F3" s="82"/>
      <c r="G3" s="83"/>
    </row>
    <row r="4" spans="1:7" s="78" customFormat="1" x14ac:dyDescent="0.2">
      <c r="A4" s="84" t="s">
        <v>111</v>
      </c>
      <c r="B4" s="85" t="s">
        <v>595</v>
      </c>
      <c r="C4" s="85"/>
      <c r="D4" s="86">
        <v>7.0999999999999998E-6</v>
      </c>
      <c r="E4" s="87">
        <v>9.9999999999999995E-7</v>
      </c>
      <c r="F4" s="88">
        <v>1.0000000000000001E-5</v>
      </c>
      <c r="G4" s="89">
        <v>1E-4</v>
      </c>
    </row>
    <row r="6" spans="1:7" x14ac:dyDescent="0.2">
      <c r="A6" s="90"/>
    </row>
  </sheetData>
  <sheetProtection sheet="1" objects="1" scenarios="1" formatCells="0" formatColumns="0" formatRows="0"/>
  <mergeCells count="1">
    <mergeCell ref="E1:G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AF78B3-4BE3-4AC9-B4A4-DF75D023D59C}">
  <sheetPr>
    <tabColor rgb="FF00B050"/>
  </sheetPr>
  <dimension ref="A1:AA3485"/>
  <sheetViews>
    <sheetView zoomScale="85" zoomScaleNormal="85" workbookViewId="0">
      <selection sqref="A1:A4"/>
    </sheetView>
  </sheetViews>
  <sheetFormatPr defaultRowHeight="15" x14ac:dyDescent="0.25"/>
  <cols>
    <col min="1" max="1" width="26.85546875" bestFit="1" customWidth="1"/>
    <col min="2" max="2" width="20.140625" bestFit="1" customWidth="1"/>
    <col min="3" max="3" width="73.85546875" bestFit="1" customWidth="1"/>
    <col min="4" max="4" width="47.85546875" bestFit="1" customWidth="1"/>
    <col min="5" max="5" width="33.140625" bestFit="1" customWidth="1"/>
    <col min="6" max="6" width="12.5703125" bestFit="1" customWidth="1"/>
    <col min="7" max="7" width="8.85546875" customWidth="1"/>
    <col min="8" max="8" width="9.85546875" customWidth="1"/>
    <col min="9" max="9" width="17.140625" customWidth="1"/>
    <col min="10" max="11" width="10.5703125" customWidth="1"/>
    <col min="12" max="14" width="12.5703125" customWidth="1"/>
    <col min="15" max="17" width="14.5703125" customWidth="1"/>
    <col min="18" max="20" width="10.5703125" customWidth="1"/>
    <col min="21" max="23" width="12.5703125" customWidth="1"/>
    <col min="24" max="26" width="15.140625" customWidth="1"/>
  </cols>
  <sheetData>
    <row r="1" spans="1:27" s="12" customFormat="1" ht="20.100000000000001" customHeight="1" x14ac:dyDescent="0.25">
      <c r="A1" s="184" t="s">
        <v>112</v>
      </c>
      <c r="B1" s="184" t="s">
        <v>113</v>
      </c>
      <c r="C1" s="184" t="s">
        <v>114</v>
      </c>
      <c r="D1" s="184" t="s">
        <v>115</v>
      </c>
      <c r="E1" s="187" t="s">
        <v>116</v>
      </c>
      <c r="F1" s="184" t="s">
        <v>117</v>
      </c>
      <c r="G1" s="187" t="s">
        <v>118</v>
      </c>
      <c r="H1" s="187" t="s">
        <v>119</v>
      </c>
      <c r="I1" s="186" t="s">
        <v>120</v>
      </c>
      <c r="J1" s="186"/>
      <c r="K1" s="186"/>
      <c r="L1" s="186" t="s">
        <v>121</v>
      </c>
      <c r="M1" s="186"/>
      <c r="N1" s="186"/>
      <c r="O1" s="186" t="s">
        <v>122</v>
      </c>
      <c r="P1" s="186"/>
      <c r="Q1" s="186"/>
      <c r="R1" s="186" t="s">
        <v>123</v>
      </c>
      <c r="S1" s="186"/>
      <c r="T1" s="186"/>
      <c r="U1" s="186" t="s">
        <v>124</v>
      </c>
      <c r="V1" s="186"/>
      <c r="W1" s="186"/>
      <c r="X1" s="186" t="s">
        <v>125</v>
      </c>
      <c r="Y1" s="186"/>
      <c r="Z1" s="186"/>
    </row>
    <row r="2" spans="1:27" s="12" customFormat="1" ht="20.100000000000001" customHeight="1" x14ac:dyDescent="0.25">
      <c r="A2" s="184"/>
      <c r="B2" s="184"/>
      <c r="C2" s="184"/>
      <c r="D2" s="184"/>
      <c r="E2" s="187"/>
      <c r="F2" s="184"/>
      <c r="G2" s="187"/>
      <c r="H2" s="184"/>
      <c r="I2" s="186"/>
      <c r="J2" s="186"/>
      <c r="K2" s="186"/>
      <c r="L2" s="186"/>
      <c r="M2" s="186"/>
      <c r="N2" s="186"/>
      <c r="O2" s="186"/>
      <c r="P2" s="186"/>
      <c r="Q2" s="186"/>
      <c r="R2" s="186"/>
      <c r="S2" s="186"/>
      <c r="T2" s="186"/>
      <c r="U2" s="186"/>
      <c r="V2" s="186"/>
      <c r="W2" s="186"/>
      <c r="X2" s="186"/>
      <c r="Y2" s="186"/>
      <c r="Z2" s="186"/>
    </row>
    <row r="3" spans="1:27" s="12" customFormat="1" ht="20.100000000000001" customHeight="1" x14ac:dyDescent="0.25">
      <c r="A3" s="184"/>
      <c r="B3" s="184"/>
      <c r="C3" s="184"/>
      <c r="D3" s="184"/>
      <c r="E3" s="187"/>
      <c r="F3" s="184"/>
      <c r="G3" s="187"/>
      <c r="H3" s="184"/>
      <c r="I3" s="186"/>
      <c r="J3" s="186"/>
      <c r="K3" s="186"/>
      <c r="L3" s="186"/>
      <c r="M3" s="186"/>
      <c r="N3" s="186"/>
      <c r="O3" s="186"/>
      <c r="P3" s="186"/>
      <c r="Q3" s="186"/>
      <c r="R3" s="186"/>
      <c r="S3" s="186"/>
      <c r="T3" s="186"/>
      <c r="U3" s="186"/>
      <c r="V3" s="186"/>
      <c r="W3" s="186"/>
      <c r="X3" s="186"/>
      <c r="Y3" s="186"/>
      <c r="Z3" s="186"/>
    </row>
    <row r="4" spans="1:27" s="12" customFormat="1" ht="20.100000000000001" customHeight="1" thickBot="1" x14ac:dyDescent="0.3">
      <c r="A4" s="185"/>
      <c r="B4" s="185"/>
      <c r="C4" s="185"/>
      <c r="D4" s="185"/>
      <c r="E4" s="188"/>
      <c r="F4" s="185"/>
      <c r="G4" s="188"/>
      <c r="H4" s="185"/>
      <c r="I4" s="13" t="s">
        <v>126</v>
      </c>
      <c r="J4" s="13" t="s">
        <v>127</v>
      </c>
      <c r="K4" s="13" t="s">
        <v>128</v>
      </c>
      <c r="L4" s="13" t="s">
        <v>126</v>
      </c>
      <c r="M4" s="13" t="s">
        <v>127</v>
      </c>
      <c r="N4" s="13" t="s">
        <v>128</v>
      </c>
      <c r="O4" s="13" t="s">
        <v>126</v>
      </c>
      <c r="P4" s="13" t="s">
        <v>127</v>
      </c>
      <c r="Q4" s="13" t="s">
        <v>128</v>
      </c>
      <c r="R4" s="13" t="s">
        <v>126</v>
      </c>
      <c r="S4" s="13" t="s">
        <v>127</v>
      </c>
      <c r="T4" s="13" t="s">
        <v>128</v>
      </c>
      <c r="U4" s="13" t="s">
        <v>126</v>
      </c>
      <c r="V4" s="13" t="s">
        <v>127</v>
      </c>
      <c r="W4" s="13" t="s">
        <v>128</v>
      </c>
      <c r="X4" s="13" t="s">
        <v>126</v>
      </c>
      <c r="Y4" s="13" t="s">
        <v>127</v>
      </c>
      <c r="Z4" s="13" t="s">
        <v>128</v>
      </c>
    </row>
    <row r="5" spans="1:27" s="24" customFormat="1" ht="15.75" thickTop="1" x14ac:dyDescent="0.25">
      <c r="A5" s="24" t="s">
        <v>129</v>
      </c>
      <c r="B5" s="24" t="s">
        <v>130</v>
      </c>
      <c r="C5" s="24" t="s">
        <v>131</v>
      </c>
      <c r="D5" s="24" t="s">
        <v>132</v>
      </c>
      <c r="E5" s="24">
        <v>2015</v>
      </c>
      <c r="F5" s="24" t="s">
        <v>133</v>
      </c>
      <c r="G5" s="24" t="s">
        <v>134</v>
      </c>
      <c r="H5" s="24">
        <v>10</v>
      </c>
      <c r="I5" s="25">
        <v>5.7700000000000001E-16</v>
      </c>
      <c r="J5" s="25">
        <v>1.3499999999999999E-5</v>
      </c>
      <c r="K5" s="25">
        <v>1.16E-4</v>
      </c>
      <c r="L5" s="25">
        <v>1.24E-5</v>
      </c>
      <c r="M5" s="25">
        <v>2.34E-5</v>
      </c>
      <c r="N5" s="25">
        <v>6.4200000000000002E-5</v>
      </c>
      <c r="O5" s="25">
        <f>L5*(78/78)</f>
        <v>1.24E-5</v>
      </c>
      <c r="P5" s="25">
        <f t="shared" ref="P5:Q5" si="0">M5*(33/33)</f>
        <v>2.34E-5</v>
      </c>
      <c r="Q5" s="25">
        <f t="shared" si="0"/>
        <v>6.4200000000000002E-5</v>
      </c>
      <c r="R5" s="25">
        <f>1000*98.96*I5/24.45</f>
        <v>2.3353750511247444E-12</v>
      </c>
      <c r="S5" s="25">
        <f t="shared" ref="S5:Z20" si="1">1000*98.96*J5/24.45</f>
        <v>5.4640490797546015E-2</v>
      </c>
      <c r="T5" s="25">
        <f t="shared" si="1"/>
        <v>0.46950347648261759</v>
      </c>
      <c r="U5" s="25">
        <f t="shared" si="1"/>
        <v>5.0188302658486707E-2</v>
      </c>
      <c r="V5" s="25">
        <f t="shared" si="1"/>
        <v>9.4710184049079757E-2</v>
      </c>
      <c r="W5" s="25">
        <f t="shared" si="1"/>
        <v>0.25984588957055216</v>
      </c>
      <c r="X5" s="25">
        <f>1000*98.96*O5/24.45</f>
        <v>5.0188302658486707E-2</v>
      </c>
      <c r="Y5" s="25">
        <f t="shared" si="1"/>
        <v>9.4710184049079757E-2</v>
      </c>
      <c r="Z5" s="25">
        <f t="shared" si="1"/>
        <v>0.25984588957055216</v>
      </c>
      <c r="AA5" s="25"/>
    </row>
    <row r="6" spans="1:27" s="24" customFormat="1" x14ac:dyDescent="0.25">
      <c r="A6" s="24" t="s">
        <v>129</v>
      </c>
      <c r="B6" s="24" t="s">
        <v>130</v>
      </c>
      <c r="C6" s="24" t="s">
        <v>131</v>
      </c>
      <c r="D6" s="24" t="s">
        <v>132</v>
      </c>
      <c r="E6" s="24">
        <v>2015</v>
      </c>
      <c r="F6" s="24" t="s">
        <v>133</v>
      </c>
      <c r="G6" s="24" t="s">
        <v>134</v>
      </c>
      <c r="H6" s="24">
        <v>30</v>
      </c>
      <c r="I6" s="25">
        <v>4.05E-10</v>
      </c>
      <c r="J6" s="25">
        <v>3.1300000000000001E-6</v>
      </c>
      <c r="K6" s="25">
        <v>5.5800000000000001E-5</v>
      </c>
      <c r="L6" s="25">
        <v>4.78E-6</v>
      </c>
      <c r="M6" s="25">
        <v>7.8299999999999996E-6</v>
      </c>
      <c r="N6" s="25">
        <v>3.0800000000000003E-5</v>
      </c>
      <c r="O6" s="25">
        <f t="shared" ref="O6:O69" si="2">L6*(78/78)</f>
        <v>4.78E-6</v>
      </c>
      <c r="P6" s="25">
        <f t="shared" ref="P6:P69" si="3">M6*(33/33)</f>
        <v>7.8299999999999996E-6</v>
      </c>
      <c r="Q6" s="25">
        <f t="shared" ref="Q6:Q69" si="4">N6*(33/33)</f>
        <v>3.0800000000000003E-5</v>
      </c>
      <c r="R6" s="25">
        <f t="shared" ref="R6:Z47" si="5">1000*98.96*I6/24.45</f>
        <v>1.6392147239263805E-6</v>
      </c>
      <c r="S6" s="25">
        <f t="shared" si="1"/>
        <v>1.2668498977505112E-2</v>
      </c>
      <c r="T6" s="25">
        <f t="shared" si="1"/>
        <v>0.22584736196319019</v>
      </c>
      <c r="U6" s="25">
        <f t="shared" si="1"/>
        <v>1.9346781186094068E-2</v>
      </c>
      <c r="V6" s="25">
        <f t="shared" si="1"/>
        <v>3.1691484662576687E-2</v>
      </c>
      <c r="W6" s="25">
        <f t="shared" si="1"/>
        <v>0.12466126789366055</v>
      </c>
      <c r="X6" s="25">
        <f t="shared" si="1"/>
        <v>1.9346781186094068E-2</v>
      </c>
      <c r="Y6" s="25">
        <f t="shared" si="1"/>
        <v>3.1691484662576687E-2</v>
      </c>
      <c r="Z6" s="25">
        <f t="shared" si="1"/>
        <v>0.12466126789366055</v>
      </c>
    </row>
    <row r="7" spans="1:27" s="24" customFormat="1" x14ac:dyDescent="0.25">
      <c r="A7" s="24" t="s">
        <v>129</v>
      </c>
      <c r="B7" s="24" t="s">
        <v>130</v>
      </c>
      <c r="C7" s="24" t="s">
        <v>131</v>
      </c>
      <c r="D7" s="24" t="s">
        <v>132</v>
      </c>
      <c r="E7" s="24">
        <v>2015</v>
      </c>
      <c r="F7" s="24" t="s">
        <v>133</v>
      </c>
      <c r="G7" s="24" t="s">
        <v>134</v>
      </c>
      <c r="H7" s="24" t="s">
        <v>135</v>
      </c>
      <c r="I7" s="25">
        <v>3.7099999999999998E-9</v>
      </c>
      <c r="J7" s="25">
        <v>1.6700000000000001E-6</v>
      </c>
      <c r="K7" s="25">
        <v>3.54E-5</v>
      </c>
      <c r="L7" s="25">
        <v>2.7300000000000001E-6</v>
      </c>
      <c r="M7" s="25">
        <v>4.9899999999999997E-6</v>
      </c>
      <c r="N7" s="25">
        <v>2.1299999999999999E-5</v>
      </c>
      <c r="O7" s="25">
        <f t="shared" si="2"/>
        <v>2.7300000000000001E-6</v>
      </c>
      <c r="P7" s="25">
        <f t="shared" si="3"/>
        <v>4.9899999999999997E-6</v>
      </c>
      <c r="Q7" s="25">
        <f t="shared" si="4"/>
        <v>2.1299999999999999E-5</v>
      </c>
      <c r="R7" s="25">
        <f t="shared" si="5"/>
        <v>1.5016016359918199E-5</v>
      </c>
      <c r="S7" s="25">
        <f t="shared" si="1"/>
        <v>6.7592310838445807E-3</v>
      </c>
      <c r="T7" s="25">
        <f t="shared" si="1"/>
        <v>0.143279509202454</v>
      </c>
      <c r="U7" s="25">
        <f t="shared" si="1"/>
        <v>1.104952147239264E-2</v>
      </c>
      <c r="V7" s="25">
        <f t="shared" si="1"/>
        <v>2.0196744376278119E-2</v>
      </c>
      <c r="W7" s="25">
        <f t="shared" si="1"/>
        <v>8.6210552147239258E-2</v>
      </c>
      <c r="X7" s="25">
        <f t="shared" si="1"/>
        <v>1.104952147239264E-2</v>
      </c>
      <c r="Y7" s="25">
        <f t="shared" si="1"/>
        <v>2.0196744376278119E-2</v>
      </c>
      <c r="Z7" s="25">
        <f t="shared" si="1"/>
        <v>8.6210552147239258E-2</v>
      </c>
    </row>
    <row r="8" spans="1:27" s="24" customFormat="1" x14ac:dyDescent="0.25">
      <c r="A8" s="24" t="s">
        <v>129</v>
      </c>
      <c r="B8" s="24" t="s">
        <v>130</v>
      </c>
      <c r="C8" s="24" t="s">
        <v>131</v>
      </c>
      <c r="D8" s="24" t="s">
        <v>132</v>
      </c>
      <c r="E8" s="24">
        <v>2015</v>
      </c>
      <c r="F8" s="24" t="s">
        <v>133</v>
      </c>
      <c r="G8" s="24" t="s">
        <v>134</v>
      </c>
      <c r="H8" s="24">
        <v>60</v>
      </c>
      <c r="I8" s="25">
        <v>1.7999999999999999E-8</v>
      </c>
      <c r="J8" s="25">
        <v>1.31E-6</v>
      </c>
      <c r="K8" s="25">
        <v>2.5599999999999999E-5</v>
      </c>
      <c r="L8" s="25">
        <v>2.4200000000000001E-6</v>
      </c>
      <c r="M8" s="25">
        <v>3.5899999999999999E-6</v>
      </c>
      <c r="N8" s="25">
        <v>1.36E-5</v>
      </c>
      <c r="O8" s="25">
        <f t="shared" si="2"/>
        <v>2.4200000000000001E-6</v>
      </c>
      <c r="P8" s="25">
        <f t="shared" si="3"/>
        <v>3.5899999999999999E-6</v>
      </c>
      <c r="Q8" s="25">
        <f t="shared" si="4"/>
        <v>1.36E-5</v>
      </c>
      <c r="R8" s="25">
        <f t="shared" si="5"/>
        <v>7.2853987730061345E-5</v>
      </c>
      <c r="S8" s="25">
        <f t="shared" si="1"/>
        <v>5.3021513292433537E-3</v>
      </c>
      <c r="T8" s="25">
        <f t="shared" si="1"/>
        <v>0.10361456032719837</v>
      </c>
      <c r="U8" s="25">
        <f t="shared" si="1"/>
        <v>9.7948139059304707E-3</v>
      </c>
      <c r="V8" s="25">
        <f t="shared" si="1"/>
        <v>1.4530323108384457E-2</v>
      </c>
      <c r="W8" s="25">
        <f t="shared" si="1"/>
        <v>5.5045235173824127E-2</v>
      </c>
      <c r="X8" s="25">
        <f t="shared" si="1"/>
        <v>9.7948139059304707E-3</v>
      </c>
      <c r="Y8" s="25">
        <f t="shared" si="1"/>
        <v>1.4530323108384457E-2</v>
      </c>
      <c r="Z8" s="25">
        <f t="shared" si="1"/>
        <v>5.5045235173824127E-2</v>
      </c>
    </row>
    <row r="9" spans="1:27" s="24" customFormat="1" x14ac:dyDescent="0.25">
      <c r="A9" s="24" t="s">
        <v>129</v>
      </c>
      <c r="B9" s="24" t="s">
        <v>130</v>
      </c>
      <c r="C9" s="24" t="s">
        <v>131</v>
      </c>
      <c r="D9" s="24" t="s">
        <v>132</v>
      </c>
      <c r="E9" s="24">
        <v>2015</v>
      </c>
      <c r="F9" s="24" t="s">
        <v>133</v>
      </c>
      <c r="G9" s="24" t="s">
        <v>134</v>
      </c>
      <c r="H9" s="24">
        <v>100</v>
      </c>
      <c r="I9" s="25">
        <v>4.3999999999999997E-8</v>
      </c>
      <c r="J9" s="25">
        <v>1.1000000000000001E-6</v>
      </c>
      <c r="K9" s="25">
        <v>1.5999999999999999E-5</v>
      </c>
      <c r="L9" s="25">
        <v>2.0600000000000002E-6</v>
      </c>
      <c r="M9" s="25">
        <v>3.1499999999999999E-6</v>
      </c>
      <c r="N9" s="25">
        <v>7.8699999999999992E-6</v>
      </c>
      <c r="O9" s="25">
        <f t="shared" si="2"/>
        <v>2.0600000000000002E-6</v>
      </c>
      <c r="P9" s="25">
        <f t="shared" si="3"/>
        <v>3.1499999999999999E-6</v>
      </c>
      <c r="Q9" s="25">
        <f t="shared" si="4"/>
        <v>7.8699999999999992E-6</v>
      </c>
      <c r="R9" s="25">
        <f t="shared" si="5"/>
        <v>1.7808752556237219E-4</v>
      </c>
      <c r="S9" s="25">
        <f t="shared" si="1"/>
        <v>4.452188139059305E-3</v>
      </c>
      <c r="T9" s="25">
        <f t="shared" si="1"/>
        <v>6.4759100204498973E-2</v>
      </c>
      <c r="U9" s="25">
        <f t="shared" si="1"/>
        <v>8.3377341513292454E-3</v>
      </c>
      <c r="V9" s="25">
        <f t="shared" si="1"/>
        <v>1.2749447852760736E-2</v>
      </c>
      <c r="W9" s="25">
        <f t="shared" si="1"/>
        <v>3.1853382413087931E-2</v>
      </c>
      <c r="X9" s="25">
        <f t="shared" si="1"/>
        <v>8.3377341513292454E-3</v>
      </c>
      <c r="Y9" s="25">
        <f t="shared" si="1"/>
        <v>1.2749447852760736E-2</v>
      </c>
      <c r="Z9" s="25">
        <f t="shared" si="1"/>
        <v>3.1853382413087931E-2</v>
      </c>
    </row>
    <row r="10" spans="1:27" s="24" customFormat="1" x14ac:dyDescent="0.25">
      <c r="A10" s="24" t="s">
        <v>129</v>
      </c>
      <c r="B10" s="24" t="s">
        <v>130</v>
      </c>
      <c r="C10" s="24" t="s">
        <v>131</v>
      </c>
      <c r="D10" s="24" t="s">
        <v>132</v>
      </c>
      <c r="E10" s="24">
        <v>2015</v>
      </c>
      <c r="F10" s="24" t="s">
        <v>133</v>
      </c>
      <c r="G10" s="24" t="s">
        <v>134</v>
      </c>
      <c r="H10" s="24" t="s">
        <v>136</v>
      </c>
      <c r="I10" s="25">
        <v>8.5899999999999995E-9</v>
      </c>
      <c r="J10" s="25">
        <v>8.6900000000000004E-8</v>
      </c>
      <c r="K10" s="25">
        <v>3.0299999999999998E-6</v>
      </c>
      <c r="L10" s="25">
        <v>2.1E-7</v>
      </c>
      <c r="M10" s="25">
        <v>4.9699999999999996E-7</v>
      </c>
      <c r="N10" s="25">
        <v>1.7799999999999999E-6</v>
      </c>
      <c r="O10" s="25">
        <f t="shared" si="2"/>
        <v>2.1E-7</v>
      </c>
      <c r="P10" s="25">
        <f t="shared" si="3"/>
        <v>4.9699999999999996E-7</v>
      </c>
      <c r="Q10" s="25">
        <f t="shared" si="4"/>
        <v>1.7799999999999999E-6</v>
      </c>
      <c r="R10" s="25">
        <f t="shared" si="5"/>
        <v>3.4767541922290389E-5</v>
      </c>
      <c r="S10" s="25">
        <f t="shared" si="1"/>
        <v>3.5172286298568509E-4</v>
      </c>
      <c r="T10" s="25">
        <f t="shared" si="1"/>
        <v>1.2263754601226994E-2</v>
      </c>
      <c r="U10" s="25">
        <f t="shared" si="1"/>
        <v>8.4996319018404909E-4</v>
      </c>
      <c r="V10" s="25">
        <f t="shared" si="1"/>
        <v>2.0115795501022492E-3</v>
      </c>
      <c r="W10" s="25">
        <f t="shared" si="1"/>
        <v>7.204449897750511E-3</v>
      </c>
      <c r="X10" s="25">
        <f t="shared" si="1"/>
        <v>8.4996319018404909E-4</v>
      </c>
      <c r="Y10" s="25">
        <f t="shared" si="1"/>
        <v>2.0115795501022492E-3</v>
      </c>
      <c r="Z10" s="25">
        <f t="shared" si="1"/>
        <v>7.204449897750511E-3</v>
      </c>
    </row>
    <row r="11" spans="1:27" s="24" customFormat="1" x14ac:dyDescent="0.25">
      <c r="A11" s="24" t="s">
        <v>129</v>
      </c>
      <c r="B11" s="24" t="s">
        <v>130</v>
      </c>
      <c r="C11" s="24" t="s">
        <v>131</v>
      </c>
      <c r="D11" s="24" t="s">
        <v>132</v>
      </c>
      <c r="E11" s="24">
        <v>2015</v>
      </c>
      <c r="F11" s="24" t="s">
        <v>133</v>
      </c>
      <c r="G11" s="24" t="s">
        <v>134</v>
      </c>
      <c r="H11" s="24">
        <v>1000</v>
      </c>
      <c r="I11" s="25">
        <v>6.3199999999999997E-9</v>
      </c>
      <c r="J11" s="25">
        <v>3.5999999999999998E-8</v>
      </c>
      <c r="K11" s="25">
        <v>1.68E-6</v>
      </c>
      <c r="L11" s="25">
        <v>1.61E-7</v>
      </c>
      <c r="M11" s="25">
        <v>2.4499999999999998E-7</v>
      </c>
      <c r="N11" s="25">
        <v>6.6400000000000002E-7</v>
      </c>
      <c r="O11" s="25">
        <f t="shared" si="2"/>
        <v>1.61E-7</v>
      </c>
      <c r="P11" s="25">
        <f t="shared" si="3"/>
        <v>2.4499999999999998E-7</v>
      </c>
      <c r="Q11" s="25">
        <f t="shared" si="4"/>
        <v>6.6400000000000002E-7</v>
      </c>
      <c r="R11" s="25">
        <f t="shared" si="5"/>
        <v>2.5579844580777097E-5</v>
      </c>
      <c r="S11" s="25">
        <f t="shared" si="1"/>
        <v>1.4570797546012269E-4</v>
      </c>
      <c r="T11" s="25">
        <f t="shared" si="1"/>
        <v>6.7997055214723927E-3</v>
      </c>
      <c r="U11" s="25">
        <f t="shared" si="1"/>
        <v>6.5163844580777086E-4</v>
      </c>
      <c r="V11" s="25">
        <f t="shared" si="1"/>
        <v>9.9162372188139046E-4</v>
      </c>
      <c r="W11" s="25">
        <f t="shared" si="1"/>
        <v>2.6875026584867079E-3</v>
      </c>
      <c r="X11" s="25">
        <f t="shared" si="1"/>
        <v>6.5163844580777086E-4</v>
      </c>
      <c r="Y11" s="25">
        <f t="shared" si="1"/>
        <v>9.9162372188139046E-4</v>
      </c>
      <c r="Z11" s="25">
        <f t="shared" si="1"/>
        <v>2.6875026584867079E-3</v>
      </c>
    </row>
    <row r="12" spans="1:27" s="24" customFormat="1" x14ac:dyDescent="0.25">
      <c r="A12" s="24" t="s">
        <v>129</v>
      </c>
      <c r="B12" s="24" t="s">
        <v>130</v>
      </c>
      <c r="C12" s="24" t="s">
        <v>131</v>
      </c>
      <c r="D12" s="24" t="s">
        <v>132</v>
      </c>
      <c r="E12" s="24">
        <v>2015</v>
      </c>
      <c r="F12" s="24" t="s">
        <v>133</v>
      </c>
      <c r="G12" s="24" t="s">
        <v>134</v>
      </c>
      <c r="H12" s="24">
        <v>2500</v>
      </c>
      <c r="I12" s="25">
        <v>2.3400000000000002E-9</v>
      </c>
      <c r="J12" s="25">
        <v>1.2100000000000001E-8</v>
      </c>
      <c r="K12" s="25">
        <v>6.8899999999999999E-7</v>
      </c>
      <c r="L12" s="25">
        <v>4.7400000000000001E-8</v>
      </c>
      <c r="M12" s="25">
        <v>7.7700000000000001E-8</v>
      </c>
      <c r="N12" s="25">
        <v>2.9499999999999998E-7</v>
      </c>
      <c r="O12" s="25">
        <f t="shared" si="2"/>
        <v>4.7400000000000001E-8</v>
      </c>
      <c r="P12" s="25">
        <f t="shared" si="3"/>
        <v>7.7700000000000001E-8</v>
      </c>
      <c r="Q12" s="25">
        <f t="shared" si="4"/>
        <v>2.9499999999999998E-7</v>
      </c>
      <c r="R12" s="25">
        <f t="shared" si="5"/>
        <v>9.4710184049079769E-6</v>
      </c>
      <c r="S12" s="25">
        <f t="shared" si="1"/>
        <v>4.8974069529652349E-5</v>
      </c>
      <c r="T12" s="25">
        <f t="shared" si="1"/>
        <v>2.788688752556237E-3</v>
      </c>
      <c r="U12" s="25">
        <f t="shared" si="1"/>
        <v>1.9184883435582824E-4</v>
      </c>
      <c r="V12" s="25">
        <f t="shared" si="1"/>
        <v>3.1448638036809818E-4</v>
      </c>
      <c r="W12" s="25">
        <f t="shared" si="1"/>
        <v>1.1939959100204498E-3</v>
      </c>
      <c r="X12" s="25">
        <f t="shared" si="1"/>
        <v>1.9184883435582824E-4</v>
      </c>
      <c r="Y12" s="25">
        <f t="shared" si="1"/>
        <v>3.1448638036809818E-4</v>
      </c>
      <c r="Z12" s="25">
        <f t="shared" si="1"/>
        <v>1.1939959100204498E-3</v>
      </c>
    </row>
    <row r="13" spans="1:27" s="24" customFormat="1" x14ac:dyDescent="0.25">
      <c r="A13" s="24" t="s">
        <v>129</v>
      </c>
      <c r="B13" s="24" t="s">
        <v>130</v>
      </c>
      <c r="C13" s="24" t="s">
        <v>131</v>
      </c>
      <c r="D13" s="24" t="s">
        <v>132</v>
      </c>
      <c r="E13" s="24">
        <v>2015</v>
      </c>
      <c r="F13" s="24" t="s">
        <v>133</v>
      </c>
      <c r="G13" s="24" t="s">
        <v>134</v>
      </c>
      <c r="H13" s="24">
        <v>5000</v>
      </c>
      <c r="I13" s="25">
        <v>1.03E-9</v>
      </c>
      <c r="J13" s="25">
        <v>6.0699999999999999E-9</v>
      </c>
      <c r="K13" s="25">
        <v>3.1399999999999998E-7</v>
      </c>
      <c r="L13" s="25">
        <v>1.9499999999999999E-8</v>
      </c>
      <c r="M13" s="25">
        <v>3.1699999999999999E-8</v>
      </c>
      <c r="N13" s="25">
        <v>1.4600000000000001E-7</v>
      </c>
      <c r="O13" s="25">
        <f t="shared" si="2"/>
        <v>1.9499999999999999E-8</v>
      </c>
      <c r="P13" s="25">
        <f t="shared" si="3"/>
        <v>3.1699999999999999E-8</v>
      </c>
      <c r="Q13" s="25">
        <f t="shared" si="4"/>
        <v>1.4600000000000001E-7</v>
      </c>
      <c r="R13" s="25">
        <f t="shared" si="5"/>
        <v>4.1688670756646211E-6</v>
      </c>
      <c r="S13" s="25">
        <f t="shared" si="1"/>
        <v>2.4567983640081801E-5</v>
      </c>
      <c r="T13" s="25">
        <f t="shared" si="1"/>
        <v>1.2708973415132923E-3</v>
      </c>
      <c r="U13" s="25">
        <f t="shared" si="1"/>
        <v>7.8925153374233135E-5</v>
      </c>
      <c r="V13" s="25">
        <f t="shared" si="1"/>
        <v>1.2830396728016359E-4</v>
      </c>
      <c r="W13" s="25">
        <f t="shared" si="1"/>
        <v>5.9092678936605329E-4</v>
      </c>
      <c r="X13" s="25">
        <f t="shared" si="1"/>
        <v>7.8925153374233135E-5</v>
      </c>
      <c r="Y13" s="25">
        <f t="shared" si="1"/>
        <v>1.2830396728016359E-4</v>
      </c>
      <c r="Z13" s="25">
        <f t="shared" si="1"/>
        <v>5.9092678936605329E-4</v>
      </c>
    </row>
    <row r="14" spans="1:27" s="24" customFormat="1" x14ac:dyDescent="0.25">
      <c r="A14" s="24" t="s">
        <v>129</v>
      </c>
      <c r="B14" s="24" t="s">
        <v>130</v>
      </c>
      <c r="C14" s="24" t="s">
        <v>131</v>
      </c>
      <c r="D14" s="24" t="s">
        <v>132</v>
      </c>
      <c r="E14" s="24">
        <v>2015</v>
      </c>
      <c r="F14" s="24" t="s">
        <v>133</v>
      </c>
      <c r="G14" s="24" t="s">
        <v>134</v>
      </c>
      <c r="H14" s="24">
        <v>10000</v>
      </c>
      <c r="I14" s="25">
        <v>4.5800000000000002E-10</v>
      </c>
      <c r="J14" s="25">
        <v>3.3700000000000001E-9</v>
      </c>
      <c r="K14" s="25">
        <v>1.3E-7</v>
      </c>
      <c r="L14" s="25">
        <v>8.2800000000000004E-9</v>
      </c>
      <c r="M14" s="25">
        <v>1.26E-8</v>
      </c>
      <c r="N14" s="25">
        <v>5.8799999999999997E-8</v>
      </c>
      <c r="O14" s="25">
        <f t="shared" si="2"/>
        <v>8.2800000000000004E-9</v>
      </c>
      <c r="P14" s="25">
        <f t="shared" si="3"/>
        <v>1.26E-8</v>
      </c>
      <c r="Q14" s="25">
        <f t="shared" si="4"/>
        <v>5.8799999999999997E-8</v>
      </c>
      <c r="R14" s="25">
        <f t="shared" si="5"/>
        <v>1.8537292433537832E-6</v>
      </c>
      <c r="S14" s="25">
        <f t="shared" si="1"/>
        <v>1.3639885480572598E-5</v>
      </c>
      <c r="T14" s="25">
        <f t="shared" si="1"/>
        <v>5.2616768916155412E-4</v>
      </c>
      <c r="U14" s="25">
        <f t="shared" si="1"/>
        <v>3.3512834355828223E-5</v>
      </c>
      <c r="V14" s="25">
        <f t="shared" si="1"/>
        <v>5.0997791411042941E-5</v>
      </c>
      <c r="W14" s="25">
        <f t="shared" si="1"/>
        <v>2.3798969325153374E-4</v>
      </c>
      <c r="X14" s="25">
        <f t="shared" si="1"/>
        <v>3.3512834355828223E-5</v>
      </c>
      <c r="Y14" s="25">
        <f t="shared" si="1"/>
        <v>5.0997791411042941E-5</v>
      </c>
      <c r="Z14" s="25">
        <f t="shared" si="1"/>
        <v>2.3798969325153374E-4</v>
      </c>
    </row>
    <row r="15" spans="1:27" s="24" customFormat="1" x14ac:dyDescent="0.25">
      <c r="A15" s="24" t="s">
        <v>129</v>
      </c>
      <c r="B15" s="24" t="s">
        <v>130</v>
      </c>
      <c r="C15" s="24" t="s">
        <v>131</v>
      </c>
      <c r="D15" s="24" t="s">
        <v>132</v>
      </c>
      <c r="E15" s="24">
        <v>2015</v>
      </c>
      <c r="F15" s="24" t="s">
        <v>133</v>
      </c>
      <c r="G15" s="24" t="s">
        <v>137</v>
      </c>
      <c r="H15" s="24">
        <v>10</v>
      </c>
      <c r="I15" s="25">
        <v>0</v>
      </c>
      <c r="J15" s="25">
        <v>1.3499999999999999E-5</v>
      </c>
      <c r="K15" s="25">
        <v>1.16E-4</v>
      </c>
      <c r="L15" s="25">
        <v>1.24E-5</v>
      </c>
      <c r="M15" s="25">
        <v>2.34E-5</v>
      </c>
      <c r="N15" s="25">
        <v>6.4200000000000002E-5</v>
      </c>
      <c r="O15" s="25">
        <f t="shared" si="2"/>
        <v>1.24E-5</v>
      </c>
      <c r="P15" s="25">
        <f t="shared" si="3"/>
        <v>2.34E-5</v>
      </c>
      <c r="Q15" s="25">
        <f t="shared" si="4"/>
        <v>6.4200000000000002E-5</v>
      </c>
      <c r="R15" s="25">
        <f t="shared" si="5"/>
        <v>0</v>
      </c>
      <c r="S15" s="25">
        <f t="shared" si="1"/>
        <v>5.4640490797546015E-2</v>
      </c>
      <c r="T15" s="25">
        <f t="shared" si="1"/>
        <v>0.46950347648261759</v>
      </c>
      <c r="U15" s="25">
        <f t="shared" si="1"/>
        <v>5.0188302658486707E-2</v>
      </c>
      <c r="V15" s="25">
        <f t="shared" si="1"/>
        <v>9.4710184049079757E-2</v>
      </c>
      <c r="W15" s="25">
        <f t="shared" si="1"/>
        <v>0.25984588957055216</v>
      </c>
      <c r="X15" s="25">
        <f t="shared" si="1"/>
        <v>5.0188302658486707E-2</v>
      </c>
      <c r="Y15" s="25">
        <f t="shared" si="1"/>
        <v>9.4710184049079757E-2</v>
      </c>
      <c r="Z15" s="25">
        <f t="shared" si="1"/>
        <v>0.25984588957055216</v>
      </c>
    </row>
    <row r="16" spans="1:27" s="24" customFormat="1" x14ac:dyDescent="0.25">
      <c r="A16" s="24" t="s">
        <v>129</v>
      </c>
      <c r="B16" s="24" t="s">
        <v>130</v>
      </c>
      <c r="C16" s="24" t="s">
        <v>131</v>
      </c>
      <c r="D16" s="24" t="s">
        <v>132</v>
      </c>
      <c r="E16" s="24">
        <v>2015</v>
      </c>
      <c r="F16" s="24" t="s">
        <v>133</v>
      </c>
      <c r="G16" s="24" t="s">
        <v>137</v>
      </c>
      <c r="H16" s="24">
        <v>30</v>
      </c>
      <c r="I16" s="25">
        <v>0</v>
      </c>
      <c r="J16" s="25">
        <v>3.0699999999999998E-6</v>
      </c>
      <c r="K16" s="25">
        <v>5.5800000000000001E-5</v>
      </c>
      <c r="L16" s="25">
        <v>4.7500000000000003E-6</v>
      </c>
      <c r="M16" s="25">
        <v>7.79E-6</v>
      </c>
      <c r="N16" s="25">
        <v>3.0800000000000003E-5</v>
      </c>
      <c r="O16" s="25">
        <f t="shared" si="2"/>
        <v>4.7500000000000003E-6</v>
      </c>
      <c r="P16" s="25">
        <f t="shared" si="3"/>
        <v>7.79E-6</v>
      </c>
      <c r="Q16" s="25">
        <f t="shared" si="4"/>
        <v>3.0800000000000003E-5</v>
      </c>
      <c r="R16" s="25">
        <f t="shared" si="5"/>
        <v>0</v>
      </c>
      <c r="S16" s="25">
        <f t="shared" si="1"/>
        <v>1.2425652351738242E-2</v>
      </c>
      <c r="T16" s="25">
        <f t="shared" si="1"/>
        <v>0.22584736196319019</v>
      </c>
      <c r="U16" s="25">
        <f t="shared" si="1"/>
        <v>1.9225357873210634E-2</v>
      </c>
      <c r="V16" s="25">
        <f t="shared" si="1"/>
        <v>3.1529586912065442E-2</v>
      </c>
      <c r="W16" s="25">
        <f t="shared" si="1"/>
        <v>0.12466126789366055</v>
      </c>
      <c r="X16" s="25">
        <f t="shared" si="1"/>
        <v>1.9225357873210634E-2</v>
      </c>
      <c r="Y16" s="25">
        <f t="shared" si="1"/>
        <v>3.1529586912065442E-2</v>
      </c>
      <c r="Z16" s="25">
        <f t="shared" si="1"/>
        <v>0.12466126789366055</v>
      </c>
    </row>
    <row r="17" spans="1:26" s="24" customFormat="1" x14ac:dyDescent="0.25">
      <c r="A17" s="24" t="s">
        <v>129</v>
      </c>
      <c r="B17" s="24" t="s">
        <v>130</v>
      </c>
      <c r="C17" s="24" t="s">
        <v>131</v>
      </c>
      <c r="D17" s="24" t="s">
        <v>132</v>
      </c>
      <c r="E17" s="24">
        <v>2015</v>
      </c>
      <c r="F17" s="24" t="s">
        <v>133</v>
      </c>
      <c r="G17" s="24" t="s">
        <v>137</v>
      </c>
      <c r="H17" s="24" t="s">
        <v>135</v>
      </c>
      <c r="I17" s="25">
        <v>0</v>
      </c>
      <c r="J17" s="25">
        <v>1.3599999999999999E-6</v>
      </c>
      <c r="K17" s="25">
        <v>3.4700000000000003E-5</v>
      </c>
      <c r="L17" s="25">
        <v>2.3599999999999999E-6</v>
      </c>
      <c r="M17" s="25">
        <v>4.7500000000000003E-6</v>
      </c>
      <c r="N17" s="25">
        <v>2.1100000000000001E-5</v>
      </c>
      <c r="O17" s="25">
        <f t="shared" si="2"/>
        <v>2.3599999999999999E-6</v>
      </c>
      <c r="P17" s="25">
        <f t="shared" si="3"/>
        <v>4.7500000000000003E-6</v>
      </c>
      <c r="Q17" s="25">
        <f t="shared" si="4"/>
        <v>2.1100000000000001E-5</v>
      </c>
      <c r="R17" s="25">
        <f t="shared" si="5"/>
        <v>0</v>
      </c>
      <c r="S17" s="25">
        <f t="shared" si="1"/>
        <v>5.5045235173824128E-3</v>
      </c>
      <c r="T17" s="25">
        <f t="shared" si="1"/>
        <v>0.14044629856850718</v>
      </c>
      <c r="U17" s="25">
        <f t="shared" si="1"/>
        <v>9.5519672801635987E-3</v>
      </c>
      <c r="V17" s="25">
        <f t="shared" si="1"/>
        <v>1.9225357873210634E-2</v>
      </c>
      <c r="W17" s="25">
        <f t="shared" si="1"/>
        <v>8.5401063394683022E-2</v>
      </c>
      <c r="X17" s="25">
        <f t="shared" si="1"/>
        <v>9.5519672801635987E-3</v>
      </c>
      <c r="Y17" s="25">
        <f t="shared" si="1"/>
        <v>1.9225357873210634E-2</v>
      </c>
      <c r="Z17" s="25">
        <f t="shared" si="1"/>
        <v>8.5401063394683022E-2</v>
      </c>
    </row>
    <row r="18" spans="1:26" s="24" customFormat="1" x14ac:dyDescent="0.25">
      <c r="A18" s="24" t="s">
        <v>129</v>
      </c>
      <c r="B18" s="24" t="s">
        <v>130</v>
      </c>
      <c r="C18" s="24" t="s">
        <v>131</v>
      </c>
      <c r="D18" s="24" t="s">
        <v>132</v>
      </c>
      <c r="E18" s="24">
        <v>2015</v>
      </c>
      <c r="F18" s="24" t="s">
        <v>133</v>
      </c>
      <c r="G18" s="24" t="s">
        <v>137</v>
      </c>
      <c r="H18" s="24">
        <v>60</v>
      </c>
      <c r="I18" s="25">
        <v>0</v>
      </c>
      <c r="J18" s="25">
        <v>8.2900000000000002E-7</v>
      </c>
      <c r="K18" s="25">
        <v>2.37E-5</v>
      </c>
      <c r="L18" s="25">
        <v>1.8300000000000001E-6</v>
      </c>
      <c r="M18" s="25">
        <v>2.9100000000000001E-6</v>
      </c>
      <c r="N18" s="25">
        <v>1.2999999999999999E-5</v>
      </c>
      <c r="O18" s="25">
        <f t="shared" si="2"/>
        <v>1.8300000000000001E-6</v>
      </c>
      <c r="P18" s="25">
        <f t="shared" si="3"/>
        <v>2.9100000000000001E-6</v>
      </c>
      <c r="Q18" s="25">
        <f t="shared" si="4"/>
        <v>1.2999999999999999E-5</v>
      </c>
      <c r="R18" s="25">
        <f t="shared" si="5"/>
        <v>0</v>
      </c>
      <c r="S18" s="25">
        <f t="shared" si="1"/>
        <v>3.3553308793456034E-3</v>
      </c>
      <c r="T18" s="25">
        <f t="shared" si="1"/>
        <v>9.5924417177914112E-2</v>
      </c>
      <c r="U18" s="25">
        <f t="shared" si="1"/>
        <v>7.406822085889571E-3</v>
      </c>
      <c r="V18" s="25">
        <f t="shared" si="1"/>
        <v>1.1778061349693251E-2</v>
      </c>
      <c r="W18" s="25">
        <f t="shared" si="1"/>
        <v>5.2616768916155417E-2</v>
      </c>
      <c r="X18" s="25">
        <f t="shared" si="1"/>
        <v>7.406822085889571E-3</v>
      </c>
      <c r="Y18" s="25">
        <f t="shared" si="1"/>
        <v>1.1778061349693251E-2</v>
      </c>
      <c r="Z18" s="25">
        <f t="shared" si="1"/>
        <v>5.2616768916155417E-2</v>
      </c>
    </row>
    <row r="19" spans="1:26" s="24" customFormat="1" x14ac:dyDescent="0.25">
      <c r="A19" s="24" t="s">
        <v>129</v>
      </c>
      <c r="B19" s="24" t="s">
        <v>130</v>
      </c>
      <c r="C19" s="24" t="s">
        <v>131</v>
      </c>
      <c r="D19" s="24" t="s">
        <v>132</v>
      </c>
      <c r="E19" s="24">
        <v>2015</v>
      </c>
      <c r="F19" s="24" t="s">
        <v>133</v>
      </c>
      <c r="G19" s="24" t="s">
        <v>137</v>
      </c>
      <c r="H19" s="24">
        <v>100</v>
      </c>
      <c r="I19" s="25">
        <v>0</v>
      </c>
      <c r="J19" s="25">
        <v>2.65E-7</v>
      </c>
      <c r="K19" s="25">
        <v>1.17E-5</v>
      </c>
      <c r="L19" s="25">
        <v>8.1999999999999998E-7</v>
      </c>
      <c r="M19" s="25">
        <v>1.28E-6</v>
      </c>
      <c r="N19" s="25">
        <v>6.4699999999999999E-6</v>
      </c>
      <c r="O19" s="25">
        <f t="shared" si="2"/>
        <v>8.1999999999999998E-7</v>
      </c>
      <c r="P19" s="25">
        <f t="shared" si="3"/>
        <v>1.28E-6</v>
      </c>
      <c r="Q19" s="25">
        <f t="shared" si="4"/>
        <v>6.4699999999999999E-6</v>
      </c>
      <c r="R19" s="25">
        <f t="shared" si="5"/>
        <v>0</v>
      </c>
      <c r="S19" s="25">
        <f t="shared" si="1"/>
        <v>1.0725725971370145E-3</v>
      </c>
      <c r="T19" s="25">
        <f t="shared" si="1"/>
        <v>4.7355092024539878E-2</v>
      </c>
      <c r="U19" s="25">
        <f t="shared" si="1"/>
        <v>3.3189038854805728E-3</v>
      </c>
      <c r="V19" s="25">
        <f t="shared" si="1"/>
        <v>5.1807280163599185E-3</v>
      </c>
      <c r="W19" s="25">
        <f t="shared" si="1"/>
        <v>2.6186961145194275E-2</v>
      </c>
      <c r="X19" s="25">
        <f t="shared" si="1"/>
        <v>3.3189038854805728E-3</v>
      </c>
      <c r="Y19" s="25">
        <f t="shared" si="1"/>
        <v>5.1807280163599185E-3</v>
      </c>
      <c r="Z19" s="25">
        <f t="shared" si="1"/>
        <v>2.6186961145194275E-2</v>
      </c>
    </row>
    <row r="20" spans="1:26" s="24" customFormat="1" x14ac:dyDescent="0.25">
      <c r="A20" s="24" t="s">
        <v>129</v>
      </c>
      <c r="B20" s="24" t="s">
        <v>130</v>
      </c>
      <c r="C20" s="24" t="s">
        <v>131</v>
      </c>
      <c r="D20" s="24" t="s">
        <v>132</v>
      </c>
      <c r="E20" s="24">
        <v>2015</v>
      </c>
      <c r="F20" s="24" t="s">
        <v>133</v>
      </c>
      <c r="G20" s="24" t="s">
        <v>137</v>
      </c>
      <c r="H20" s="24" t="s">
        <v>136</v>
      </c>
      <c r="I20" s="25">
        <v>0</v>
      </c>
      <c r="J20" s="25">
        <v>1.75E-9</v>
      </c>
      <c r="K20" s="25">
        <v>8.3099999999999996E-7</v>
      </c>
      <c r="L20" s="25">
        <v>2.25E-8</v>
      </c>
      <c r="M20" s="25">
        <v>7.4200000000000003E-8</v>
      </c>
      <c r="N20" s="25">
        <v>6.2500000000000005E-7</v>
      </c>
      <c r="O20" s="25">
        <f t="shared" si="2"/>
        <v>2.25E-8</v>
      </c>
      <c r="P20" s="25">
        <f t="shared" si="3"/>
        <v>7.4200000000000003E-8</v>
      </c>
      <c r="Q20" s="25">
        <f t="shared" si="4"/>
        <v>6.2500000000000005E-7</v>
      </c>
      <c r="R20" s="25">
        <f t="shared" si="5"/>
        <v>0</v>
      </c>
      <c r="S20" s="25">
        <f t="shared" si="1"/>
        <v>7.0830265848670759E-6</v>
      </c>
      <c r="T20" s="25">
        <f t="shared" si="1"/>
        <v>3.3634257668711653E-3</v>
      </c>
      <c r="U20" s="25">
        <f t="shared" si="1"/>
        <v>9.1067484662576688E-5</v>
      </c>
      <c r="V20" s="25">
        <f t="shared" si="1"/>
        <v>3.0032032719836402E-4</v>
      </c>
      <c r="W20" s="25">
        <f t="shared" si="1"/>
        <v>2.5296523517382417E-3</v>
      </c>
      <c r="X20" s="25">
        <f t="shared" si="1"/>
        <v>9.1067484662576688E-5</v>
      </c>
      <c r="Y20" s="25">
        <f t="shared" si="1"/>
        <v>3.0032032719836402E-4</v>
      </c>
      <c r="Z20" s="25">
        <f t="shared" si="1"/>
        <v>2.5296523517382417E-3</v>
      </c>
    </row>
    <row r="21" spans="1:26" s="24" customFormat="1" x14ac:dyDescent="0.25">
      <c r="A21" s="24" t="s">
        <v>129</v>
      </c>
      <c r="B21" s="24" t="s">
        <v>130</v>
      </c>
      <c r="C21" s="24" t="s">
        <v>131</v>
      </c>
      <c r="D21" s="24" t="s">
        <v>132</v>
      </c>
      <c r="E21" s="24">
        <v>2015</v>
      </c>
      <c r="F21" s="24" t="s">
        <v>133</v>
      </c>
      <c r="G21" s="24" t="s">
        <v>137</v>
      </c>
      <c r="H21" s="24">
        <v>1000</v>
      </c>
      <c r="I21" s="25">
        <v>0</v>
      </c>
      <c r="J21" s="25">
        <v>3.9900000000000002E-10</v>
      </c>
      <c r="K21" s="25">
        <v>2.9900000000000002E-7</v>
      </c>
      <c r="L21" s="25">
        <v>1.5700000000000002E-8</v>
      </c>
      <c r="M21" s="25">
        <v>2.6400000000000001E-8</v>
      </c>
      <c r="N21" s="25">
        <v>1.5599999999999999E-7</v>
      </c>
      <c r="O21" s="25">
        <f t="shared" si="2"/>
        <v>1.5700000000000002E-8</v>
      </c>
      <c r="P21" s="25">
        <f t="shared" si="3"/>
        <v>2.6400000000000001E-8</v>
      </c>
      <c r="Q21" s="25">
        <f t="shared" si="4"/>
        <v>1.5599999999999999E-7</v>
      </c>
      <c r="R21" s="25">
        <f t="shared" si="5"/>
        <v>0</v>
      </c>
      <c r="S21" s="25">
        <f t="shared" si="5"/>
        <v>1.6149300613496934E-6</v>
      </c>
      <c r="T21" s="25">
        <f t="shared" si="5"/>
        <v>1.2101856850715747E-3</v>
      </c>
      <c r="U21" s="25">
        <f t="shared" si="5"/>
        <v>6.3544867075664632E-5</v>
      </c>
      <c r="V21" s="25">
        <f t="shared" si="5"/>
        <v>1.0685251533742331E-4</v>
      </c>
      <c r="W21" s="25">
        <f t="shared" si="5"/>
        <v>6.3140122699386508E-4</v>
      </c>
      <c r="X21" s="25">
        <f t="shared" si="5"/>
        <v>6.3544867075664632E-5</v>
      </c>
      <c r="Y21" s="25">
        <f t="shared" si="5"/>
        <v>1.0685251533742331E-4</v>
      </c>
      <c r="Z21" s="25">
        <f t="shared" si="5"/>
        <v>6.3140122699386508E-4</v>
      </c>
    </row>
    <row r="22" spans="1:26" s="24" customFormat="1" x14ac:dyDescent="0.25">
      <c r="A22" s="24" t="s">
        <v>129</v>
      </c>
      <c r="B22" s="24" t="s">
        <v>130</v>
      </c>
      <c r="C22" s="24" t="s">
        <v>131</v>
      </c>
      <c r="D22" s="24" t="s">
        <v>132</v>
      </c>
      <c r="E22" s="24">
        <v>2015</v>
      </c>
      <c r="F22" s="24" t="s">
        <v>133</v>
      </c>
      <c r="G22" s="24" t="s">
        <v>137</v>
      </c>
      <c r="H22" s="24">
        <v>2500</v>
      </c>
      <c r="I22" s="25">
        <v>0</v>
      </c>
      <c r="J22" s="25">
        <v>5.3300000000000001E-12</v>
      </c>
      <c r="K22" s="25">
        <v>6.9899999999999997E-8</v>
      </c>
      <c r="L22" s="25">
        <v>3.34E-9</v>
      </c>
      <c r="M22" s="25">
        <v>5.6599999999999999E-9</v>
      </c>
      <c r="N22" s="25">
        <v>3.32E-8</v>
      </c>
      <c r="O22" s="25">
        <f t="shared" si="2"/>
        <v>3.34E-9</v>
      </c>
      <c r="P22" s="25">
        <f t="shared" si="3"/>
        <v>5.6599999999999999E-9</v>
      </c>
      <c r="Q22" s="25">
        <f t="shared" si="4"/>
        <v>3.32E-8</v>
      </c>
      <c r="R22" s="25">
        <f t="shared" si="5"/>
        <v>0</v>
      </c>
      <c r="S22" s="25">
        <f t="shared" si="5"/>
        <v>2.1572875255623724E-8</v>
      </c>
      <c r="T22" s="25">
        <f t="shared" si="5"/>
        <v>2.8291631901840493E-4</v>
      </c>
      <c r="U22" s="25">
        <f t="shared" si="5"/>
        <v>1.3518462167689163E-5</v>
      </c>
      <c r="V22" s="25">
        <f t="shared" si="5"/>
        <v>2.2908531697341515E-5</v>
      </c>
      <c r="W22" s="25">
        <f t="shared" si="5"/>
        <v>1.3437513292433538E-4</v>
      </c>
      <c r="X22" s="25">
        <f t="shared" si="5"/>
        <v>1.3518462167689163E-5</v>
      </c>
      <c r="Y22" s="25">
        <f t="shared" si="5"/>
        <v>2.2908531697341515E-5</v>
      </c>
      <c r="Z22" s="25">
        <f t="shared" si="5"/>
        <v>1.3437513292433538E-4</v>
      </c>
    </row>
    <row r="23" spans="1:26" s="24" customFormat="1" x14ac:dyDescent="0.25">
      <c r="A23" s="24" t="s">
        <v>129</v>
      </c>
      <c r="B23" s="24" t="s">
        <v>130</v>
      </c>
      <c r="C23" s="24" t="s">
        <v>131</v>
      </c>
      <c r="D23" s="24" t="s">
        <v>132</v>
      </c>
      <c r="E23" s="24">
        <v>2015</v>
      </c>
      <c r="F23" s="24" t="s">
        <v>133</v>
      </c>
      <c r="G23" s="24" t="s">
        <v>137</v>
      </c>
      <c r="H23" s="24">
        <v>5000</v>
      </c>
      <c r="I23" s="25">
        <v>0</v>
      </c>
      <c r="J23" s="25">
        <v>0</v>
      </c>
      <c r="K23" s="25">
        <v>2.36E-8</v>
      </c>
      <c r="L23" s="25">
        <v>1.0600000000000001E-9</v>
      </c>
      <c r="M23" s="25">
        <v>1.8E-9</v>
      </c>
      <c r="N23" s="25">
        <v>1.04E-8</v>
      </c>
      <c r="O23" s="25">
        <f t="shared" si="2"/>
        <v>1.0600000000000001E-9</v>
      </c>
      <c r="P23" s="25">
        <f t="shared" si="3"/>
        <v>1.8E-9</v>
      </c>
      <c r="Q23" s="25">
        <f t="shared" si="4"/>
        <v>1.04E-8</v>
      </c>
      <c r="R23" s="25">
        <f t="shared" si="5"/>
        <v>0</v>
      </c>
      <c r="S23" s="25">
        <f t="shared" si="5"/>
        <v>0</v>
      </c>
      <c r="T23" s="25">
        <f t="shared" si="5"/>
        <v>9.5519672801635996E-5</v>
      </c>
      <c r="U23" s="25">
        <f t="shared" si="5"/>
        <v>4.2902903885480579E-6</v>
      </c>
      <c r="V23" s="25">
        <f t="shared" si="5"/>
        <v>7.2853987730061353E-6</v>
      </c>
      <c r="W23" s="25">
        <f t="shared" si="5"/>
        <v>4.2093415132924339E-5</v>
      </c>
      <c r="X23" s="25">
        <f t="shared" si="5"/>
        <v>4.2902903885480579E-6</v>
      </c>
      <c r="Y23" s="25">
        <f t="shared" si="5"/>
        <v>7.2853987730061353E-6</v>
      </c>
      <c r="Z23" s="25">
        <f t="shared" si="5"/>
        <v>4.2093415132924339E-5</v>
      </c>
    </row>
    <row r="24" spans="1:26" s="24" customFormat="1" x14ac:dyDescent="0.25">
      <c r="A24" s="24" t="s">
        <v>129</v>
      </c>
      <c r="B24" s="24" t="s">
        <v>130</v>
      </c>
      <c r="C24" s="24" t="s">
        <v>131</v>
      </c>
      <c r="D24" s="24" t="s">
        <v>132</v>
      </c>
      <c r="E24" s="24">
        <v>2015</v>
      </c>
      <c r="F24" s="24" t="s">
        <v>133</v>
      </c>
      <c r="G24" s="24" t="s">
        <v>137</v>
      </c>
      <c r="H24" s="24">
        <v>10000</v>
      </c>
      <c r="I24" s="25">
        <v>0</v>
      </c>
      <c r="J24" s="25">
        <v>0</v>
      </c>
      <c r="K24" s="25">
        <v>7.8899999999999998E-9</v>
      </c>
      <c r="L24" s="25">
        <v>3.4200000000000001E-10</v>
      </c>
      <c r="M24" s="25">
        <v>5.8199999999999995E-10</v>
      </c>
      <c r="N24" s="25">
        <v>3.24E-9</v>
      </c>
      <c r="O24" s="25">
        <f t="shared" si="2"/>
        <v>3.4200000000000001E-10</v>
      </c>
      <c r="P24" s="25">
        <f t="shared" si="3"/>
        <v>5.8199999999999995E-10</v>
      </c>
      <c r="Q24" s="25">
        <f t="shared" si="4"/>
        <v>3.24E-9</v>
      </c>
      <c r="R24" s="25">
        <f t="shared" si="5"/>
        <v>0</v>
      </c>
      <c r="S24" s="25">
        <f t="shared" si="5"/>
        <v>0</v>
      </c>
      <c r="T24" s="25">
        <f t="shared" si="5"/>
        <v>3.1934331288343556E-5</v>
      </c>
      <c r="U24" s="25">
        <f t="shared" si="5"/>
        <v>1.3842257668711657E-6</v>
      </c>
      <c r="V24" s="25">
        <f t="shared" si="5"/>
        <v>2.35561226993865E-6</v>
      </c>
      <c r="W24" s="25">
        <f t="shared" si="5"/>
        <v>1.3113717791411044E-5</v>
      </c>
      <c r="X24" s="25">
        <f t="shared" si="5"/>
        <v>1.3842257668711657E-6</v>
      </c>
      <c r="Y24" s="25">
        <f t="shared" si="5"/>
        <v>2.35561226993865E-6</v>
      </c>
      <c r="Z24" s="25">
        <f t="shared" si="5"/>
        <v>1.3113717791411044E-5</v>
      </c>
    </row>
    <row r="25" spans="1:26" s="24" customFormat="1" x14ac:dyDescent="0.25">
      <c r="A25" s="24" t="s">
        <v>129</v>
      </c>
      <c r="B25" s="24" t="s">
        <v>130</v>
      </c>
      <c r="C25" s="24" t="s">
        <v>131</v>
      </c>
      <c r="D25" s="24" t="s">
        <v>132</v>
      </c>
      <c r="E25" s="24">
        <v>2015</v>
      </c>
      <c r="F25" s="24" t="s">
        <v>133</v>
      </c>
      <c r="G25" s="24" t="s">
        <v>138</v>
      </c>
      <c r="H25" s="24">
        <v>10</v>
      </c>
      <c r="I25" s="25">
        <v>8.9099999999999996E-17</v>
      </c>
      <c r="J25" s="25">
        <v>8.29E-13</v>
      </c>
      <c r="K25" s="25">
        <v>4.2900000000000002E-10</v>
      </c>
      <c r="L25" s="25">
        <v>1.16E-10</v>
      </c>
      <c r="M25" s="25">
        <v>1.35E-10</v>
      </c>
      <c r="N25" s="25">
        <v>2.1199999999999999E-10</v>
      </c>
      <c r="O25" s="25">
        <f t="shared" si="2"/>
        <v>1.16E-10</v>
      </c>
      <c r="P25" s="25">
        <f t="shared" si="3"/>
        <v>1.35E-10</v>
      </c>
      <c r="Q25" s="25">
        <f t="shared" si="4"/>
        <v>2.1199999999999999E-10</v>
      </c>
      <c r="R25" s="25">
        <f t="shared" si="5"/>
        <v>3.6062723926380369E-13</v>
      </c>
      <c r="S25" s="25">
        <f t="shared" si="5"/>
        <v>3.3553308793456034E-9</v>
      </c>
      <c r="T25" s="25">
        <f t="shared" si="5"/>
        <v>1.7363533742331289E-6</v>
      </c>
      <c r="U25" s="25">
        <f t="shared" si="5"/>
        <v>4.6950347648261759E-7</v>
      </c>
      <c r="V25" s="25">
        <f t="shared" si="5"/>
        <v>5.4640490797546017E-7</v>
      </c>
      <c r="W25" s="25">
        <f t="shared" si="5"/>
        <v>8.5805807770961144E-7</v>
      </c>
      <c r="X25" s="25">
        <f t="shared" si="5"/>
        <v>4.6950347648261759E-7</v>
      </c>
      <c r="Y25" s="25">
        <f t="shared" si="5"/>
        <v>5.4640490797546017E-7</v>
      </c>
      <c r="Z25" s="25">
        <f t="shared" si="5"/>
        <v>8.5805807770961144E-7</v>
      </c>
    </row>
    <row r="26" spans="1:26" s="24" customFormat="1" x14ac:dyDescent="0.25">
      <c r="A26" s="24" t="s">
        <v>129</v>
      </c>
      <c r="B26" s="24" t="s">
        <v>130</v>
      </c>
      <c r="C26" s="24" t="s">
        <v>131</v>
      </c>
      <c r="D26" s="24" t="s">
        <v>132</v>
      </c>
      <c r="E26" s="24">
        <v>2015</v>
      </c>
      <c r="F26" s="24" t="s">
        <v>133</v>
      </c>
      <c r="G26" s="24" t="s">
        <v>138</v>
      </c>
      <c r="H26" s="24">
        <v>30</v>
      </c>
      <c r="I26" s="25">
        <v>1.81E-10</v>
      </c>
      <c r="J26" s="25">
        <v>6.5300000000000004E-9</v>
      </c>
      <c r="K26" s="25">
        <v>1.98E-7</v>
      </c>
      <c r="L26" s="25">
        <v>3.2299999999999998E-8</v>
      </c>
      <c r="M26" s="25">
        <v>4.3100000000000002E-8</v>
      </c>
      <c r="N26" s="25">
        <v>6.1900000000000005E-8</v>
      </c>
      <c r="O26" s="25">
        <f t="shared" si="2"/>
        <v>3.2299999999999998E-8</v>
      </c>
      <c r="P26" s="25">
        <f t="shared" si="3"/>
        <v>4.3100000000000002E-8</v>
      </c>
      <c r="Q26" s="25">
        <f t="shared" si="4"/>
        <v>6.1900000000000005E-8</v>
      </c>
      <c r="R26" s="25">
        <f t="shared" si="5"/>
        <v>7.3258732106339475E-7</v>
      </c>
      <c r="S26" s="25">
        <f t="shared" si="5"/>
        <v>2.6429807770961147E-5</v>
      </c>
      <c r="T26" s="25">
        <f t="shared" si="5"/>
        <v>8.0139386503067487E-4</v>
      </c>
      <c r="U26" s="25">
        <f t="shared" si="5"/>
        <v>1.3073243353783231E-4</v>
      </c>
      <c r="V26" s="25">
        <f t="shared" si="5"/>
        <v>1.7444482617586912E-4</v>
      </c>
      <c r="W26" s="25">
        <f t="shared" si="5"/>
        <v>2.5053676891615545E-4</v>
      </c>
      <c r="X26" s="25">
        <f t="shared" si="5"/>
        <v>1.3073243353783231E-4</v>
      </c>
      <c r="Y26" s="25">
        <f t="shared" si="5"/>
        <v>1.7444482617586912E-4</v>
      </c>
      <c r="Z26" s="25">
        <f t="shared" si="5"/>
        <v>2.5053676891615545E-4</v>
      </c>
    </row>
    <row r="27" spans="1:26" s="24" customFormat="1" x14ac:dyDescent="0.25">
      <c r="A27" s="24" t="s">
        <v>129</v>
      </c>
      <c r="B27" s="24" t="s">
        <v>130</v>
      </c>
      <c r="C27" s="24" t="s">
        <v>131</v>
      </c>
      <c r="D27" s="24" t="s">
        <v>132</v>
      </c>
      <c r="E27" s="24">
        <v>2015</v>
      </c>
      <c r="F27" s="24" t="s">
        <v>133</v>
      </c>
      <c r="G27" s="24" t="s">
        <v>138</v>
      </c>
      <c r="H27" s="24" t="s">
        <v>135</v>
      </c>
      <c r="I27" s="25">
        <v>1.73E-9</v>
      </c>
      <c r="J27" s="25">
        <v>5.9400000000000003E-8</v>
      </c>
      <c r="K27" s="25">
        <v>1.26E-6</v>
      </c>
      <c r="L27" s="25">
        <v>8.3999999999999998E-8</v>
      </c>
      <c r="M27" s="25">
        <v>2.9900000000000002E-7</v>
      </c>
      <c r="N27" s="25">
        <v>6.7599999999999997E-7</v>
      </c>
      <c r="O27" s="25">
        <f t="shared" si="2"/>
        <v>8.3999999999999998E-8</v>
      </c>
      <c r="P27" s="25">
        <f t="shared" si="3"/>
        <v>2.9900000000000002E-7</v>
      </c>
      <c r="Q27" s="25">
        <f t="shared" si="4"/>
        <v>6.7599999999999997E-7</v>
      </c>
      <c r="R27" s="25">
        <f t="shared" si="5"/>
        <v>7.0020777096114517E-6</v>
      </c>
      <c r="S27" s="25">
        <f t="shared" si="5"/>
        <v>2.4041815950920248E-4</v>
      </c>
      <c r="T27" s="25">
        <f t="shared" si="5"/>
        <v>5.0997791411042945E-3</v>
      </c>
      <c r="U27" s="25">
        <f t="shared" si="5"/>
        <v>3.3998527607361964E-4</v>
      </c>
      <c r="V27" s="25">
        <f t="shared" si="5"/>
        <v>1.2101856850715747E-3</v>
      </c>
      <c r="W27" s="25">
        <f t="shared" si="5"/>
        <v>2.7360719836400814E-3</v>
      </c>
      <c r="X27" s="25">
        <f t="shared" si="5"/>
        <v>3.3998527607361964E-4</v>
      </c>
      <c r="Y27" s="25">
        <f t="shared" si="5"/>
        <v>1.2101856850715747E-3</v>
      </c>
      <c r="Z27" s="25">
        <f t="shared" si="5"/>
        <v>2.7360719836400814E-3</v>
      </c>
    </row>
    <row r="28" spans="1:26" s="24" customFormat="1" x14ac:dyDescent="0.25">
      <c r="A28" s="24" t="s">
        <v>129</v>
      </c>
      <c r="B28" s="24" t="s">
        <v>130</v>
      </c>
      <c r="C28" s="24" t="s">
        <v>131</v>
      </c>
      <c r="D28" s="24" t="s">
        <v>132</v>
      </c>
      <c r="E28" s="24">
        <v>2015</v>
      </c>
      <c r="F28" s="24" t="s">
        <v>133</v>
      </c>
      <c r="G28" s="24" t="s">
        <v>138</v>
      </c>
      <c r="H28" s="24">
        <v>60</v>
      </c>
      <c r="I28" s="25">
        <v>1.02E-8</v>
      </c>
      <c r="J28" s="25">
        <v>1.8799999999999999E-7</v>
      </c>
      <c r="K28" s="25">
        <v>2.3099999999999999E-6</v>
      </c>
      <c r="L28" s="25">
        <v>4.5200000000000002E-7</v>
      </c>
      <c r="M28" s="25">
        <v>6.5099999999999999E-7</v>
      </c>
      <c r="N28" s="25">
        <v>8.8000000000000004E-7</v>
      </c>
      <c r="O28" s="25">
        <f t="shared" si="2"/>
        <v>4.5200000000000002E-7</v>
      </c>
      <c r="P28" s="25">
        <f t="shared" si="3"/>
        <v>6.5099999999999999E-7</v>
      </c>
      <c r="Q28" s="25">
        <f t="shared" si="4"/>
        <v>8.8000000000000004E-7</v>
      </c>
      <c r="R28" s="25">
        <f t="shared" si="5"/>
        <v>4.1283926380368098E-5</v>
      </c>
      <c r="S28" s="25">
        <f t="shared" si="5"/>
        <v>7.6091942740286298E-4</v>
      </c>
      <c r="T28" s="25">
        <f t="shared" si="5"/>
        <v>9.3495950920245395E-3</v>
      </c>
      <c r="U28" s="25">
        <f t="shared" si="5"/>
        <v>1.8294445807770961E-3</v>
      </c>
      <c r="V28" s="25">
        <f t="shared" si="5"/>
        <v>2.6348858895705522E-3</v>
      </c>
      <c r="W28" s="25">
        <f t="shared" si="5"/>
        <v>3.5617505112474439E-3</v>
      </c>
      <c r="X28" s="25">
        <f t="shared" si="5"/>
        <v>1.8294445807770961E-3</v>
      </c>
      <c r="Y28" s="25">
        <f t="shared" si="5"/>
        <v>2.6348858895705522E-3</v>
      </c>
      <c r="Z28" s="25">
        <f t="shared" si="5"/>
        <v>3.5617505112474439E-3</v>
      </c>
    </row>
    <row r="29" spans="1:26" s="24" customFormat="1" x14ac:dyDescent="0.25">
      <c r="A29" s="24" t="s">
        <v>129</v>
      </c>
      <c r="B29" s="24" t="s">
        <v>130</v>
      </c>
      <c r="C29" s="24" t="s">
        <v>131</v>
      </c>
      <c r="D29" s="24" t="s">
        <v>132</v>
      </c>
      <c r="E29" s="24">
        <v>2015</v>
      </c>
      <c r="F29" s="24" t="s">
        <v>133</v>
      </c>
      <c r="G29" s="24" t="s">
        <v>138</v>
      </c>
      <c r="H29" s="24">
        <v>100</v>
      </c>
      <c r="I29" s="25">
        <v>3.7499999999999998E-8</v>
      </c>
      <c r="J29" s="25">
        <v>4.8699999999999995E-7</v>
      </c>
      <c r="K29" s="25">
        <v>5.5500000000000002E-6</v>
      </c>
      <c r="L29" s="25">
        <v>1.06E-6</v>
      </c>
      <c r="M29" s="25">
        <v>1.44E-6</v>
      </c>
      <c r="N29" s="25">
        <v>1.8700000000000001E-6</v>
      </c>
      <c r="O29" s="25">
        <f t="shared" si="2"/>
        <v>1.06E-6</v>
      </c>
      <c r="P29" s="25">
        <f t="shared" si="3"/>
        <v>1.44E-6</v>
      </c>
      <c r="Q29" s="25">
        <f t="shared" si="4"/>
        <v>1.8700000000000001E-6</v>
      </c>
      <c r="R29" s="25">
        <f t="shared" si="5"/>
        <v>1.5177914110429448E-4</v>
      </c>
      <c r="S29" s="25">
        <f t="shared" si="5"/>
        <v>1.9711051124744377E-3</v>
      </c>
      <c r="T29" s="25">
        <f t="shared" si="5"/>
        <v>2.2463312883435584E-2</v>
      </c>
      <c r="U29" s="25">
        <f t="shared" si="5"/>
        <v>4.2902903885480579E-3</v>
      </c>
      <c r="V29" s="25">
        <f t="shared" si="5"/>
        <v>5.828319018404908E-3</v>
      </c>
      <c r="W29" s="25">
        <f t="shared" si="5"/>
        <v>7.5687198364008182E-3</v>
      </c>
      <c r="X29" s="25">
        <f t="shared" si="5"/>
        <v>4.2902903885480579E-3</v>
      </c>
      <c r="Y29" s="25">
        <f t="shared" si="5"/>
        <v>5.828319018404908E-3</v>
      </c>
      <c r="Z29" s="25">
        <f t="shared" si="5"/>
        <v>7.5687198364008182E-3</v>
      </c>
    </row>
    <row r="30" spans="1:26" s="24" customFormat="1" x14ac:dyDescent="0.25">
      <c r="A30" s="24" t="s">
        <v>129</v>
      </c>
      <c r="B30" s="24" t="s">
        <v>130</v>
      </c>
      <c r="C30" s="24" t="s">
        <v>131</v>
      </c>
      <c r="D30" s="24" t="s">
        <v>132</v>
      </c>
      <c r="E30" s="24">
        <v>2015</v>
      </c>
      <c r="F30" s="24" t="s">
        <v>133</v>
      </c>
      <c r="G30" s="24" t="s">
        <v>138</v>
      </c>
      <c r="H30" s="24" t="s">
        <v>136</v>
      </c>
      <c r="I30" s="25">
        <v>8.4000000000000008E-9</v>
      </c>
      <c r="J30" s="25">
        <v>6.6699999999999995E-8</v>
      </c>
      <c r="K30" s="25">
        <v>2.2800000000000002E-6</v>
      </c>
      <c r="L30" s="25">
        <v>1.85E-7</v>
      </c>
      <c r="M30" s="25">
        <v>4.0999999999999999E-7</v>
      </c>
      <c r="N30" s="25">
        <v>1.1000000000000001E-6</v>
      </c>
      <c r="O30" s="25">
        <f t="shared" si="2"/>
        <v>1.85E-7</v>
      </c>
      <c r="P30" s="25">
        <f t="shared" si="3"/>
        <v>4.0999999999999999E-7</v>
      </c>
      <c r="Q30" s="25">
        <f t="shared" si="4"/>
        <v>1.1000000000000001E-6</v>
      </c>
      <c r="R30" s="25">
        <f t="shared" si="5"/>
        <v>3.399852760736197E-5</v>
      </c>
      <c r="S30" s="25">
        <f t="shared" si="5"/>
        <v>2.6996449897750513E-4</v>
      </c>
      <c r="T30" s="25">
        <f t="shared" si="5"/>
        <v>9.2281717791411061E-3</v>
      </c>
      <c r="U30" s="25">
        <f t="shared" si="5"/>
        <v>7.487770961145195E-4</v>
      </c>
      <c r="V30" s="25">
        <f t="shared" si="5"/>
        <v>1.6594519427402864E-3</v>
      </c>
      <c r="W30" s="25">
        <f t="shared" si="5"/>
        <v>4.452188139059305E-3</v>
      </c>
      <c r="X30" s="25">
        <f t="shared" si="5"/>
        <v>7.487770961145195E-4</v>
      </c>
      <c r="Y30" s="25">
        <f t="shared" si="5"/>
        <v>1.6594519427402864E-3</v>
      </c>
      <c r="Z30" s="25">
        <f t="shared" si="5"/>
        <v>4.452188139059305E-3</v>
      </c>
    </row>
    <row r="31" spans="1:26" s="24" customFormat="1" x14ac:dyDescent="0.25">
      <c r="A31" s="24" t="s">
        <v>129</v>
      </c>
      <c r="B31" s="24" t="s">
        <v>130</v>
      </c>
      <c r="C31" s="24" t="s">
        <v>131</v>
      </c>
      <c r="D31" s="24" t="s">
        <v>132</v>
      </c>
      <c r="E31" s="24">
        <v>2015</v>
      </c>
      <c r="F31" s="24" t="s">
        <v>133</v>
      </c>
      <c r="G31" s="24" t="s">
        <v>138</v>
      </c>
      <c r="H31" s="24">
        <v>1000</v>
      </c>
      <c r="I31" s="25">
        <v>6.3000000000000002E-9</v>
      </c>
      <c r="J31" s="25">
        <v>2.9499999999999999E-8</v>
      </c>
      <c r="K31" s="25">
        <v>1.44E-6</v>
      </c>
      <c r="L31" s="25">
        <v>1.4100000000000001E-7</v>
      </c>
      <c r="M31" s="25">
        <v>2.23E-7</v>
      </c>
      <c r="N31" s="25">
        <v>5.2799999999999996E-7</v>
      </c>
      <c r="O31" s="25">
        <f t="shared" si="2"/>
        <v>1.4100000000000001E-7</v>
      </c>
      <c r="P31" s="25">
        <f t="shared" si="3"/>
        <v>2.23E-7</v>
      </c>
      <c r="Q31" s="25">
        <f t="shared" si="4"/>
        <v>5.2799999999999996E-7</v>
      </c>
      <c r="R31" s="25">
        <f t="shared" si="5"/>
        <v>2.5498895705521471E-5</v>
      </c>
      <c r="S31" s="25">
        <f t="shared" si="5"/>
        <v>1.1939959100204499E-4</v>
      </c>
      <c r="T31" s="25">
        <f t="shared" si="5"/>
        <v>5.828319018404908E-3</v>
      </c>
      <c r="U31" s="25">
        <f t="shared" si="5"/>
        <v>5.7068957055214729E-4</v>
      </c>
      <c r="V31" s="25">
        <f t="shared" si="5"/>
        <v>9.0257995910020456E-4</v>
      </c>
      <c r="W31" s="25">
        <f t="shared" si="5"/>
        <v>2.1370503067484662E-3</v>
      </c>
      <c r="X31" s="25">
        <f t="shared" si="5"/>
        <v>5.7068957055214729E-4</v>
      </c>
      <c r="Y31" s="25">
        <f t="shared" si="5"/>
        <v>9.0257995910020456E-4</v>
      </c>
      <c r="Z31" s="25">
        <f t="shared" si="5"/>
        <v>2.1370503067484662E-3</v>
      </c>
    </row>
    <row r="32" spans="1:26" s="24" customFormat="1" x14ac:dyDescent="0.25">
      <c r="A32" s="24" t="s">
        <v>129</v>
      </c>
      <c r="B32" s="24" t="s">
        <v>130</v>
      </c>
      <c r="C32" s="24" t="s">
        <v>131</v>
      </c>
      <c r="D32" s="24" t="s">
        <v>132</v>
      </c>
      <c r="E32" s="24">
        <v>2015</v>
      </c>
      <c r="F32" s="24" t="s">
        <v>133</v>
      </c>
      <c r="G32" s="24" t="s">
        <v>138</v>
      </c>
      <c r="H32" s="24">
        <v>2500</v>
      </c>
      <c r="I32" s="25">
        <v>2.3400000000000002E-9</v>
      </c>
      <c r="J32" s="25">
        <v>1.13E-8</v>
      </c>
      <c r="K32" s="25">
        <v>6.3300000000000002E-7</v>
      </c>
      <c r="L32" s="25">
        <v>4.3999999999999997E-8</v>
      </c>
      <c r="M32" s="25">
        <v>7.2100000000000004E-8</v>
      </c>
      <c r="N32" s="25">
        <v>2.67E-7</v>
      </c>
      <c r="O32" s="25">
        <f t="shared" si="2"/>
        <v>4.3999999999999997E-8</v>
      </c>
      <c r="P32" s="25">
        <f t="shared" si="3"/>
        <v>7.2100000000000004E-8</v>
      </c>
      <c r="Q32" s="25">
        <f t="shared" si="4"/>
        <v>2.67E-7</v>
      </c>
      <c r="R32" s="25">
        <f t="shared" si="5"/>
        <v>9.4710184049079769E-6</v>
      </c>
      <c r="S32" s="25">
        <f t="shared" si="5"/>
        <v>4.5736114519427406E-5</v>
      </c>
      <c r="T32" s="25">
        <f t="shared" si="5"/>
        <v>2.5620319018404909E-3</v>
      </c>
      <c r="U32" s="25">
        <f t="shared" si="5"/>
        <v>1.7808752556237219E-4</v>
      </c>
      <c r="V32" s="25">
        <f t="shared" si="5"/>
        <v>2.9182069529652352E-4</v>
      </c>
      <c r="W32" s="25">
        <f t="shared" si="5"/>
        <v>1.0806674846625768E-3</v>
      </c>
      <c r="X32" s="25">
        <f t="shared" si="5"/>
        <v>1.7808752556237219E-4</v>
      </c>
      <c r="Y32" s="25">
        <f t="shared" si="5"/>
        <v>2.9182069529652352E-4</v>
      </c>
      <c r="Z32" s="25">
        <f t="shared" si="5"/>
        <v>1.0806674846625768E-3</v>
      </c>
    </row>
    <row r="33" spans="1:26" s="24" customFormat="1" x14ac:dyDescent="0.25">
      <c r="A33" s="24" t="s">
        <v>129</v>
      </c>
      <c r="B33" s="24" t="s">
        <v>130</v>
      </c>
      <c r="C33" s="24" t="s">
        <v>131</v>
      </c>
      <c r="D33" s="24" t="s">
        <v>132</v>
      </c>
      <c r="E33" s="24">
        <v>2015</v>
      </c>
      <c r="F33" s="24" t="s">
        <v>133</v>
      </c>
      <c r="G33" s="24" t="s">
        <v>138</v>
      </c>
      <c r="H33" s="24">
        <v>5000</v>
      </c>
      <c r="I33" s="25">
        <v>1.03E-9</v>
      </c>
      <c r="J33" s="25">
        <v>6.0399999999999998E-9</v>
      </c>
      <c r="K33" s="25">
        <v>2.8700000000000002E-7</v>
      </c>
      <c r="L33" s="25">
        <v>1.85E-8</v>
      </c>
      <c r="M33" s="25">
        <v>2.9900000000000003E-8</v>
      </c>
      <c r="N33" s="25">
        <v>1.35E-7</v>
      </c>
      <c r="O33" s="25">
        <f t="shared" si="2"/>
        <v>1.85E-8</v>
      </c>
      <c r="P33" s="25">
        <f t="shared" si="3"/>
        <v>2.9900000000000003E-8</v>
      </c>
      <c r="Q33" s="25">
        <f t="shared" si="4"/>
        <v>1.35E-7</v>
      </c>
      <c r="R33" s="25">
        <f t="shared" si="5"/>
        <v>4.1688670756646211E-6</v>
      </c>
      <c r="S33" s="25">
        <f t="shared" si="5"/>
        <v>2.4446560327198363E-5</v>
      </c>
      <c r="T33" s="25">
        <f t="shared" si="5"/>
        <v>1.1616163599182006E-3</v>
      </c>
      <c r="U33" s="25">
        <f t="shared" si="5"/>
        <v>7.487770961145195E-5</v>
      </c>
      <c r="V33" s="25">
        <f t="shared" si="5"/>
        <v>1.2101856850715749E-4</v>
      </c>
      <c r="W33" s="25">
        <f t="shared" si="5"/>
        <v>5.4640490797546013E-4</v>
      </c>
      <c r="X33" s="25">
        <f t="shared" si="5"/>
        <v>7.487770961145195E-5</v>
      </c>
      <c r="Y33" s="25">
        <f t="shared" si="5"/>
        <v>1.2101856850715749E-4</v>
      </c>
      <c r="Z33" s="25">
        <f t="shared" si="5"/>
        <v>5.4640490797546013E-4</v>
      </c>
    </row>
    <row r="34" spans="1:26" s="24" customFormat="1" x14ac:dyDescent="0.25">
      <c r="A34" s="24" t="s">
        <v>129</v>
      </c>
      <c r="B34" s="24" t="s">
        <v>130</v>
      </c>
      <c r="C34" s="24" t="s">
        <v>131</v>
      </c>
      <c r="D34" s="24" t="s">
        <v>132</v>
      </c>
      <c r="E34" s="24">
        <v>2015</v>
      </c>
      <c r="F34" s="24" t="s">
        <v>133</v>
      </c>
      <c r="G34" s="24" t="s">
        <v>138</v>
      </c>
      <c r="H34" s="24">
        <v>10000</v>
      </c>
      <c r="I34" s="25">
        <v>4.5800000000000002E-10</v>
      </c>
      <c r="J34" s="25">
        <v>3.36E-9</v>
      </c>
      <c r="K34" s="25">
        <v>1.2200000000000001E-7</v>
      </c>
      <c r="L34" s="25">
        <v>7.9400000000000003E-9</v>
      </c>
      <c r="M34" s="25">
        <v>1.2E-8</v>
      </c>
      <c r="N34" s="25">
        <v>5.5600000000000002E-8</v>
      </c>
      <c r="O34" s="25">
        <f t="shared" si="2"/>
        <v>7.9400000000000003E-9</v>
      </c>
      <c r="P34" s="25">
        <f t="shared" si="3"/>
        <v>1.2E-8</v>
      </c>
      <c r="Q34" s="25">
        <f t="shared" si="4"/>
        <v>5.5600000000000002E-8</v>
      </c>
      <c r="R34" s="25">
        <f t="shared" si="5"/>
        <v>1.8537292433537832E-6</v>
      </c>
      <c r="S34" s="25">
        <f t="shared" si="5"/>
        <v>1.3599411042944786E-5</v>
      </c>
      <c r="T34" s="25">
        <f t="shared" si="5"/>
        <v>4.9378813905930476E-4</v>
      </c>
      <c r="U34" s="25">
        <f t="shared" si="5"/>
        <v>3.2136703476482618E-5</v>
      </c>
      <c r="V34" s="25">
        <f t="shared" si="5"/>
        <v>4.8569325153374239E-5</v>
      </c>
      <c r="W34" s="25">
        <f t="shared" si="5"/>
        <v>2.2503787321063396E-4</v>
      </c>
      <c r="X34" s="25">
        <f t="shared" si="5"/>
        <v>3.2136703476482618E-5</v>
      </c>
      <c r="Y34" s="25">
        <f t="shared" si="5"/>
        <v>4.8569325153374239E-5</v>
      </c>
      <c r="Z34" s="25">
        <f t="shared" si="5"/>
        <v>2.2503787321063396E-4</v>
      </c>
    </row>
    <row r="35" spans="1:26" s="24" customFormat="1" x14ac:dyDescent="0.25">
      <c r="A35" s="24" t="s">
        <v>129</v>
      </c>
      <c r="B35" s="24" t="s">
        <v>130</v>
      </c>
      <c r="C35" s="24" t="s">
        <v>131</v>
      </c>
      <c r="D35" s="24" t="s">
        <v>132</v>
      </c>
      <c r="E35" s="24">
        <v>2016</v>
      </c>
      <c r="F35" s="24" t="s">
        <v>133</v>
      </c>
      <c r="G35" s="24" t="s">
        <v>134</v>
      </c>
      <c r="H35" s="24">
        <v>10</v>
      </c>
      <c r="I35" s="25">
        <v>5.2499999999999995E-16</v>
      </c>
      <c r="J35" s="25">
        <v>1.3499999999999999E-5</v>
      </c>
      <c r="K35" s="25">
        <v>1.16E-4</v>
      </c>
      <c r="L35" s="25">
        <v>1.24E-5</v>
      </c>
      <c r="M35" s="25">
        <v>2.34E-5</v>
      </c>
      <c r="N35" s="25">
        <v>6.4200000000000002E-5</v>
      </c>
      <c r="O35" s="25">
        <f t="shared" si="2"/>
        <v>1.24E-5</v>
      </c>
      <c r="P35" s="25">
        <f t="shared" si="3"/>
        <v>2.34E-5</v>
      </c>
      <c r="Q35" s="25">
        <f t="shared" si="4"/>
        <v>6.4200000000000002E-5</v>
      </c>
      <c r="R35" s="25">
        <f t="shared" si="5"/>
        <v>2.1249079754601226E-12</v>
      </c>
      <c r="S35" s="25">
        <f t="shared" si="5"/>
        <v>5.4640490797546015E-2</v>
      </c>
      <c r="T35" s="25">
        <f t="shared" si="5"/>
        <v>0.46950347648261759</v>
      </c>
      <c r="U35" s="25">
        <f t="shared" si="5"/>
        <v>5.0188302658486707E-2</v>
      </c>
      <c r="V35" s="25">
        <f t="shared" si="5"/>
        <v>9.4710184049079757E-2</v>
      </c>
      <c r="W35" s="25">
        <f t="shared" si="5"/>
        <v>0.25984588957055216</v>
      </c>
      <c r="X35" s="25">
        <f t="shared" si="5"/>
        <v>5.0188302658486707E-2</v>
      </c>
      <c r="Y35" s="25">
        <f t="shared" si="5"/>
        <v>9.4710184049079757E-2</v>
      </c>
      <c r="Z35" s="25">
        <f t="shared" si="5"/>
        <v>0.25984588957055216</v>
      </c>
    </row>
    <row r="36" spans="1:26" s="24" customFormat="1" x14ac:dyDescent="0.25">
      <c r="A36" s="24" t="s">
        <v>129</v>
      </c>
      <c r="B36" s="24" t="s">
        <v>130</v>
      </c>
      <c r="C36" s="24" t="s">
        <v>131</v>
      </c>
      <c r="D36" s="24" t="s">
        <v>132</v>
      </c>
      <c r="E36" s="24">
        <v>2016</v>
      </c>
      <c r="F36" s="24" t="s">
        <v>133</v>
      </c>
      <c r="G36" s="24" t="s">
        <v>134</v>
      </c>
      <c r="H36" s="24">
        <v>30</v>
      </c>
      <c r="I36" s="25">
        <v>3.6800000000000002E-10</v>
      </c>
      <c r="J36" s="25">
        <v>3.1200000000000002E-6</v>
      </c>
      <c r="K36" s="25">
        <v>5.5800000000000001E-5</v>
      </c>
      <c r="L36" s="25">
        <v>4.78E-6</v>
      </c>
      <c r="M36" s="25">
        <v>7.8299999999999996E-6</v>
      </c>
      <c r="N36" s="25">
        <v>3.0800000000000003E-5</v>
      </c>
      <c r="O36" s="25">
        <f t="shared" si="2"/>
        <v>4.78E-6</v>
      </c>
      <c r="P36" s="25">
        <f t="shared" si="3"/>
        <v>7.8299999999999996E-6</v>
      </c>
      <c r="Q36" s="25">
        <f t="shared" si="4"/>
        <v>3.0800000000000003E-5</v>
      </c>
      <c r="R36" s="25">
        <f t="shared" si="5"/>
        <v>1.4894593047034766E-6</v>
      </c>
      <c r="S36" s="25">
        <f t="shared" si="5"/>
        <v>1.2628024539877301E-2</v>
      </c>
      <c r="T36" s="25">
        <f t="shared" si="5"/>
        <v>0.22584736196319019</v>
      </c>
      <c r="U36" s="25">
        <f t="shared" si="5"/>
        <v>1.9346781186094068E-2</v>
      </c>
      <c r="V36" s="25">
        <f t="shared" si="5"/>
        <v>3.1691484662576687E-2</v>
      </c>
      <c r="W36" s="25">
        <f t="shared" si="5"/>
        <v>0.12466126789366055</v>
      </c>
      <c r="X36" s="25">
        <f t="shared" si="5"/>
        <v>1.9346781186094068E-2</v>
      </c>
      <c r="Y36" s="25">
        <f t="shared" si="5"/>
        <v>3.1691484662576687E-2</v>
      </c>
      <c r="Z36" s="25">
        <f t="shared" si="5"/>
        <v>0.12466126789366055</v>
      </c>
    </row>
    <row r="37" spans="1:26" s="24" customFormat="1" x14ac:dyDescent="0.25">
      <c r="A37" s="24" t="s">
        <v>129</v>
      </c>
      <c r="B37" s="24" t="s">
        <v>130</v>
      </c>
      <c r="C37" s="24" t="s">
        <v>131</v>
      </c>
      <c r="D37" s="24" t="s">
        <v>132</v>
      </c>
      <c r="E37" s="24">
        <v>2016</v>
      </c>
      <c r="F37" s="24" t="s">
        <v>133</v>
      </c>
      <c r="G37" s="24" t="s">
        <v>134</v>
      </c>
      <c r="H37" s="24" t="s">
        <v>135</v>
      </c>
      <c r="I37" s="25">
        <v>3.3799999999999999E-9</v>
      </c>
      <c r="J37" s="25">
        <v>1.64E-6</v>
      </c>
      <c r="K37" s="25">
        <v>3.5299999999999997E-5</v>
      </c>
      <c r="L37" s="25">
        <v>2.6900000000000001E-6</v>
      </c>
      <c r="M37" s="25">
        <v>4.9599999999999999E-6</v>
      </c>
      <c r="N37" s="25">
        <v>2.12E-5</v>
      </c>
      <c r="O37" s="25">
        <f t="shared" si="2"/>
        <v>2.6900000000000001E-6</v>
      </c>
      <c r="P37" s="25">
        <f t="shared" si="3"/>
        <v>4.9599999999999999E-6</v>
      </c>
      <c r="Q37" s="25">
        <f t="shared" si="4"/>
        <v>2.12E-5</v>
      </c>
      <c r="R37" s="25">
        <f t="shared" si="5"/>
        <v>1.3680359918200408E-5</v>
      </c>
      <c r="S37" s="25">
        <f t="shared" si="5"/>
        <v>6.6378077709611455E-3</v>
      </c>
      <c r="T37" s="25">
        <f t="shared" si="5"/>
        <v>0.14287476482617587</v>
      </c>
      <c r="U37" s="25">
        <f t="shared" si="5"/>
        <v>1.0887623721881391E-2</v>
      </c>
      <c r="V37" s="25">
        <f t="shared" si="5"/>
        <v>2.0075321063394682E-2</v>
      </c>
      <c r="W37" s="25">
        <f t="shared" si="5"/>
        <v>8.580580777096114E-2</v>
      </c>
      <c r="X37" s="25">
        <f t="shared" si="5"/>
        <v>1.0887623721881391E-2</v>
      </c>
      <c r="Y37" s="25">
        <f t="shared" si="5"/>
        <v>2.0075321063394682E-2</v>
      </c>
      <c r="Z37" s="25">
        <f t="shared" si="5"/>
        <v>8.580580777096114E-2</v>
      </c>
    </row>
    <row r="38" spans="1:26" s="24" customFormat="1" x14ac:dyDescent="0.25">
      <c r="A38" s="24" t="s">
        <v>129</v>
      </c>
      <c r="B38" s="24" t="s">
        <v>130</v>
      </c>
      <c r="C38" s="24" t="s">
        <v>131</v>
      </c>
      <c r="D38" s="24" t="s">
        <v>132</v>
      </c>
      <c r="E38" s="24">
        <v>2016</v>
      </c>
      <c r="F38" s="24" t="s">
        <v>133</v>
      </c>
      <c r="G38" s="24" t="s">
        <v>134</v>
      </c>
      <c r="H38" s="24">
        <v>60</v>
      </c>
      <c r="I38" s="25">
        <v>1.6400000000000001E-8</v>
      </c>
      <c r="J38" s="25">
        <v>1.2699999999999999E-6</v>
      </c>
      <c r="K38" s="25">
        <v>2.5199999999999999E-5</v>
      </c>
      <c r="L38" s="25">
        <v>2.3599999999999999E-6</v>
      </c>
      <c r="M38" s="25">
        <v>3.5200000000000002E-6</v>
      </c>
      <c r="N38" s="25">
        <v>1.36E-5</v>
      </c>
      <c r="O38" s="25">
        <f t="shared" si="2"/>
        <v>2.3599999999999999E-6</v>
      </c>
      <c r="P38" s="25">
        <f t="shared" si="3"/>
        <v>3.5200000000000002E-6</v>
      </c>
      <c r="Q38" s="25">
        <f t="shared" si="4"/>
        <v>1.36E-5</v>
      </c>
      <c r="R38" s="25">
        <f t="shared" si="5"/>
        <v>6.6378077709611458E-5</v>
      </c>
      <c r="S38" s="25">
        <f t="shared" si="5"/>
        <v>5.1402535787321065E-3</v>
      </c>
      <c r="T38" s="25">
        <f t="shared" si="5"/>
        <v>0.10199558282208589</v>
      </c>
      <c r="U38" s="25">
        <f t="shared" si="5"/>
        <v>9.5519672801635987E-3</v>
      </c>
      <c r="V38" s="25">
        <f t="shared" si="5"/>
        <v>1.4247002044989776E-2</v>
      </c>
      <c r="W38" s="25">
        <f t="shared" si="5"/>
        <v>5.5045235173824127E-2</v>
      </c>
      <c r="X38" s="25">
        <f t="shared" si="5"/>
        <v>9.5519672801635987E-3</v>
      </c>
      <c r="Y38" s="25">
        <f t="shared" si="5"/>
        <v>1.4247002044989776E-2</v>
      </c>
      <c r="Z38" s="25">
        <f t="shared" si="5"/>
        <v>5.5045235173824127E-2</v>
      </c>
    </row>
    <row r="39" spans="1:26" s="24" customFormat="1" x14ac:dyDescent="0.25">
      <c r="A39" s="24" t="s">
        <v>129</v>
      </c>
      <c r="B39" s="24" t="s">
        <v>130</v>
      </c>
      <c r="C39" s="24" t="s">
        <v>131</v>
      </c>
      <c r="D39" s="24" t="s">
        <v>132</v>
      </c>
      <c r="E39" s="24">
        <v>2016</v>
      </c>
      <c r="F39" s="24" t="s">
        <v>133</v>
      </c>
      <c r="G39" s="24" t="s">
        <v>134</v>
      </c>
      <c r="H39" s="24">
        <v>100</v>
      </c>
      <c r="I39" s="25">
        <v>4.0000000000000001E-8</v>
      </c>
      <c r="J39" s="25">
        <v>1.0300000000000001E-6</v>
      </c>
      <c r="K39" s="25">
        <v>1.56E-5</v>
      </c>
      <c r="L39" s="25">
        <v>1.9599999999999999E-6</v>
      </c>
      <c r="M39" s="25">
        <v>2.9699999999999999E-6</v>
      </c>
      <c r="N39" s="25">
        <v>7.7500000000000003E-6</v>
      </c>
      <c r="O39" s="25">
        <f t="shared" si="2"/>
        <v>1.9599999999999999E-6</v>
      </c>
      <c r="P39" s="25">
        <f t="shared" si="3"/>
        <v>2.9699999999999999E-6</v>
      </c>
      <c r="Q39" s="25">
        <f t="shared" si="4"/>
        <v>7.7500000000000003E-6</v>
      </c>
      <c r="R39" s="25">
        <f t="shared" si="5"/>
        <v>1.6189775051124745E-4</v>
      </c>
      <c r="S39" s="25">
        <f t="shared" si="5"/>
        <v>4.1688670756646227E-3</v>
      </c>
      <c r="T39" s="25">
        <f t="shared" si="5"/>
        <v>6.31401226993865E-2</v>
      </c>
      <c r="U39" s="25">
        <f t="shared" si="5"/>
        <v>7.9329897750511236E-3</v>
      </c>
      <c r="V39" s="25">
        <f t="shared" si="5"/>
        <v>1.2020907975460123E-2</v>
      </c>
      <c r="W39" s="25">
        <f t="shared" si="5"/>
        <v>3.1367689161554198E-2</v>
      </c>
      <c r="X39" s="25">
        <f t="shared" si="5"/>
        <v>7.9329897750511236E-3</v>
      </c>
      <c r="Y39" s="25">
        <f t="shared" si="5"/>
        <v>1.2020907975460123E-2</v>
      </c>
      <c r="Z39" s="25">
        <f t="shared" si="5"/>
        <v>3.1367689161554198E-2</v>
      </c>
    </row>
    <row r="40" spans="1:26" s="24" customFormat="1" x14ac:dyDescent="0.25">
      <c r="A40" s="24" t="s">
        <v>129</v>
      </c>
      <c r="B40" s="24" t="s">
        <v>130</v>
      </c>
      <c r="C40" s="24" t="s">
        <v>131</v>
      </c>
      <c r="D40" s="24" t="s">
        <v>132</v>
      </c>
      <c r="E40" s="24">
        <v>2016</v>
      </c>
      <c r="F40" s="24" t="s">
        <v>133</v>
      </c>
      <c r="G40" s="24" t="s">
        <v>134</v>
      </c>
      <c r="H40" s="24" t="s">
        <v>136</v>
      </c>
      <c r="I40" s="25">
        <v>7.8100000000000001E-9</v>
      </c>
      <c r="J40" s="25">
        <v>7.9599999999999998E-8</v>
      </c>
      <c r="K40" s="25">
        <v>2.8200000000000001E-6</v>
      </c>
      <c r="L40" s="25">
        <v>1.9299999999999999E-7</v>
      </c>
      <c r="M40" s="25">
        <v>4.5900000000000002E-7</v>
      </c>
      <c r="N40" s="25">
        <v>1.68E-6</v>
      </c>
      <c r="O40" s="25">
        <f t="shared" si="2"/>
        <v>1.9299999999999999E-7</v>
      </c>
      <c r="P40" s="25">
        <f t="shared" si="3"/>
        <v>4.5900000000000002E-7</v>
      </c>
      <c r="Q40" s="25">
        <f t="shared" si="4"/>
        <v>1.68E-6</v>
      </c>
      <c r="R40" s="25">
        <f t="shared" si="5"/>
        <v>3.1610535787321069E-5</v>
      </c>
      <c r="S40" s="25">
        <f t="shared" si="5"/>
        <v>3.2217652351738241E-4</v>
      </c>
      <c r="T40" s="25">
        <f t="shared" si="5"/>
        <v>1.1413791411042946E-2</v>
      </c>
      <c r="U40" s="25">
        <f t="shared" si="5"/>
        <v>7.8115664621676898E-4</v>
      </c>
      <c r="V40" s="25">
        <f t="shared" si="5"/>
        <v>1.8577766871165644E-3</v>
      </c>
      <c r="W40" s="25">
        <f t="shared" si="5"/>
        <v>6.7997055214723927E-3</v>
      </c>
      <c r="X40" s="25">
        <f t="shared" si="5"/>
        <v>7.8115664621676898E-4</v>
      </c>
      <c r="Y40" s="25">
        <f t="shared" si="5"/>
        <v>1.8577766871165644E-3</v>
      </c>
      <c r="Z40" s="25">
        <f t="shared" si="5"/>
        <v>6.7997055214723927E-3</v>
      </c>
    </row>
    <row r="41" spans="1:26" s="24" customFormat="1" x14ac:dyDescent="0.25">
      <c r="A41" s="24" t="s">
        <v>129</v>
      </c>
      <c r="B41" s="24" t="s">
        <v>130</v>
      </c>
      <c r="C41" s="24" t="s">
        <v>131</v>
      </c>
      <c r="D41" s="24" t="s">
        <v>132</v>
      </c>
      <c r="E41" s="24">
        <v>2016</v>
      </c>
      <c r="F41" s="24" t="s">
        <v>133</v>
      </c>
      <c r="G41" s="24" t="s">
        <v>134</v>
      </c>
      <c r="H41" s="24">
        <v>1000</v>
      </c>
      <c r="I41" s="25">
        <v>5.7399999999999996E-9</v>
      </c>
      <c r="J41" s="25">
        <v>3.2800000000000003E-8</v>
      </c>
      <c r="K41" s="25">
        <v>1.55E-6</v>
      </c>
      <c r="L41" s="25">
        <v>1.48E-7</v>
      </c>
      <c r="M41" s="25">
        <v>2.2499999999999999E-7</v>
      </c>
      <c r="N41" s="25">
        <v>6.1500000000000004E-7</v>
      </c>
      <c r="O41" s="25">
        <f t="shared" si="2"/>
        <v>1.48E-7</v>
      </c>
      <c r="P41" s="25">
        <f t="shared" si="3"/>
        <v>2.2499999999999999E-7</v>
      </c>
      <c r="Q41" s="25">
        <f t="shared" si="4"/>
        <v>6.1500000000000004E-7</v>
      </c>
      <c r="R41" s="25">
        <f t="shared" si="5"/>
        <v>2.3232327198364008E-5</v>
      </c>
      <c r="S41" s="25">
        <f t="shared" si="5"/>
        <v>1.3275615541922292E-4</v>
      </c>
      <c r="T41" s="25">
        <f t="shared" si="5"/>
        <v>6.2735378323108383E-3</v>
      </c>
      <c r="U41" s="25">
        <f t="shared" si="5"/>
        <v>5.990216768916156E-4</v>
      </c>
      <c r="V41" s="25">
        <f t="shared" si="5"/>
        <v>9.1067484662576677E-4</v>
      </c>
      <c r="W41" s="25">
        <f t="shared" si="5"/>
        <v>2.4891779141104297E-3</v>
      </c>
      <c r="X41" s="25">
        <f t="shared" si="5"/>
        <v>5.990216768916156E-4</v>
      </c>
      <c r="Y41" s="25">
        <f t="shared" si="5"/>
        <v>9.1067484662576677E-4</v>
      </c>
      <c r="Z41" s="25">
        <f t="shared" si="5"/>
        <v>2.4891779141104297E-3</v>
      </c>
    </row>
    <row r="42" spans="1:26" s="24" customFormat="1" x14ac:dyDescent="0.25">
      <c r="A42" s="24" t="s">
        <v>129</v>
      </c>
      <c r="B42" s="24" t="s">
        <v>130</v>
      </c>
      <c r="C42" s="24" t="s">
        <v>131</v>
      </c>
      <c r="D42" s="24" t="s">
        <v>132</v>
      </c>
      <c r="E42" s="24">
        <v>2016</v>
      </c>
      <c r="F42" s="24" t="s">
        <v>133</v>
      </c>
      <c r="G42" s="24" t="s">
        <v>134</v>
      </c>
      <c r="H42" s="24">
        <v>2500</v>
      </c>
      <c r="I42" s="25">
        <v>2.1299999999999999E-9</v>
      </c>
      <c r="J42" s="25">
        <v>1.0999999999999999E-8</v>
      </c>
      <c r="K42" s="25">
        <v>6.3099999999999997E-7</v>
      </c>
      <c r="L42" s="25">
        <v>4.3299999999999997E-8</v>
      </c>
      <c r="M42" s="25">
        <v>7.1200000000000002E-8</v>
      </c>
      <c r="N42" s="25">
        <v>2.72E-7</v>
      </c>
      <c r="O42" s="25">
        <f t="shared" si="2"/>
        <v>4.3299999999999997E-8</v>
      </c>
      <c r="P42" s="25">
        <f t="shared" si="3"/>
        <v>7.1200000000000002E-8</v>
      </c>
      <c r="Q42" s="25">
        <f t="shared" si="4"/>
        <v>2.72E-7</v>
      </c>
      <c r="R42" s="25">
        <f t="shared" si="5"/>
        <v>8.6210552147239259E-6</v>
      </c>
      <c r="S42" s="25">
        <f t="shared" si="5"/>
        <v>4.4521881390593048E-5</v>
      </c>
      <c r="T42" s="25">
        <f t="shared" si="5"/>
        <v>2.5539370143149282E-3</v>
      </c>
      <c r="U42" s="25">
        <f t="shared" si="5"/>
        <v>1.7525431492842536E-4</v>
      </c>
      <c r="V42" s="25">
        <f t="shared" si="5"/>
        <v>2.881779959100205E-4</v>
      </c>
      <c r="W42" s="25">
        <f t="shared" si="5"/>
        <v>1.1009047034764826E-3</v>
      </c>
      <c r="X42" s="25">
        <f t="shared" si="5"/>
        <v>1.7525431492842536E-4</v>
      </c>
      <c r="Y42" s="25">
        <f t="shared" si="5"/>
        <v>2.881779959100205E-4</v>
      </c>
      <c r="Z42" s="25">
        <f t="shared" si="5"/>
        <v>1.1009047034764826E-3</v>
      </c>
    </row>
    <row r="43" spans="1:26" s="24" customFormat="1" x14ac:dyDescent="0.25">
      <c r="A43" s="24" t="s">
        <v>129</v>
      </c>
      <c r="B43" s="24" t="s">
        <v>130</v>
      </c>
      <c r="C43" s="24" t="s">
        <v>131</v>
      </c>
      <c r="D43" s="24" t="s">
        <v>132</v>
      </c>
      <c r="E43" s="24">
        <v>2016</v>
      </c>
      <c r="F43" s="24" t="s">
        <v>133</v>
      </c>
      <c r="G43" s="24" t="s">
        <v>134</v>
      </c>
      <c r="H43" s="24">
        <v>5000</v>
      </c>
      <c r="I43" s="25">
        <v>9.3800000000000007E-10</v>
      </c>
      <c r="J43" s="25">
        <v>5.52E-9</v>
      </c>
      <c r="K43" s="25">
        <v>2.8700000000000002E-7</v>
      </c>
      <c r="L43" s="25">
        <v>1.7800000000000001E-8</v>
      </c>
      <c r="M43" s="25">
        <v>2.9000000000000002E-8</v>
      </c>
      <c r="N43" s="25">
        <v>1.3400000000000001E-7</v>
      </c>
      <c r="O43" s="25">
        <f t="shared" si="2"/>
        <v>1.7800000000000001E-8</v>
      </c>
      <c r="P43" s="25">
        <f t="shared" si="3"/>
        <v>2.9000000000000002E-8</v>
      </c>
      <c r="Q43" s="25">
        <f t="shared" si="4"/>
        <v>1.3400000000000001E-7</v>
      </c>
      <c r="R43" s="25">
        <f t="shared" si="5"/>
        <v>3.7965022494887533E-6</v>
      </c>
      <c r="S43" s="25">
        <f t="shared" si="5"/>
        <v>2.2341889570552147E-5</v>
      </c>
      <c r="T43" s="25">
        <f t="shared" si="5"/>
        <v>1.1616163599182006E-3</v>
      </c>
      <c r="U43" s="25">
        <f t="shared" si="5"/>
        <v>7.2044498977505124E-5</v>
      </c>
      <c r="V43" s="25">
        <f t="shared" si="5"/>
        <v>1.1737586912065441E-4</v>
      </c>
      <c r="W43" s="25">
        <f t="shared" si="5"/>
        <v>5.4235746421267897E-4</v>
      </c>
      <c r="X43" s="25">
        <f t="shared" si="5"/>
        <v>7.2044498977505124E-5</v>
      </c>
      <c r="Y43" s="25">
        <f t="shared" si="5"/>
        <v>1.1737586912065441E-4</v>
      </c>
      <c r="Z43" s="25">
        <f t="shared" si="5"/>
        <v>5.4235746421267897E-4</v>
      </c>
    </row>
    <row r="44" spans="1:26" s="24" customFormat="1" x14ac:dyDescent="0.25">
      <c r="A44" s="24" t="s">
        <v>129</v>
      </c>
      <c r="B44" s="24" t="s">
        <v>130</v>
      </c>
      <c r="C44" s="24" t="s">
        <v>131</v>
      </c>
      <c r="D44" s="24" t="s">
        <v>132</v>
      </c>
      <c r="E44" s="24">
        <v>2016</v>
      </c>
      <c r="F44" s="24" t="s">
        <v>133</v>
      </c>
      <c r="G44" s="24" t="s">
        <v>134</v>
      </c>
      <c r="H44" s="24">
        <v>10000</v>
      </c>
      <c r="I44" s="25">
        <v>4.1600000000000001E-10</v>
      </c>
      <c r="J44" s="25">
        <v>3.0600000000000002E-9</v>
      </c>
      <c r="K44" s="25">
        <v>1.1899999999999999E-7</v>
      </c>
      <c r="L44" s="25">
        <v>7.5599999999999995E-9</v>
      </c>
      <c r="M44" s="25">
        <v>1.15E-8</v>
      </c>
      <c r="N44" s="25">
        <v>5.3799999999999999E-8</v>
      </c>
      <c r="O44" s="25">
        <f t="shared" si="2"/>
        <v>7.5599999999999995E-9</v>
      </c>
      <c r="P44" s="25">
        <f t="shared" si="3"/>
        <v>1.15E-8</v>
      </c>
      <c r="Q44" s="25">
        <f t="shared" si="4"/>
        <v>5.3799999999999999E-8</v>
      </c>
      <c r="R44" s="25">
        <f t="shared" si="5"/>
        <v>1.6837366053169735E-6</v>
      </c>
      <c r="S44" s="25">
        <f t="shared" si="5"/>
        <v>1.2385177914110432E-5</v>
      </c>
      <c r="T44" s="25">
        <f t="shared" si="5"/>
        <v>4.8164580777096112E-4</v>
      </c>
      <c r="U44" s="25">
        <f t="shared" si="5"/>
        <v>3.0598674846625766E-5</v>
      </c>
      <c r="V44" s="25">
        <f t="shared" si="5"/>
        <v>4.6545603271983647E-5</v>
      </c>
      <c r="W44" s="25">
        <f t="shared" si="5"/>
        <v>2.1775247443762781E-4</v>
      </c>
      <c r="X44" s="25">
        <f t="shared" si="5"/>
        <v>3.0598674846625766E-5</v>
      </c>
      <c r="Y44" s="25">
        <f t="shared" si="5"/>
        <v>4.6545603271983647E-5</v>
      </c>
      <c r="Z44" s="25">
        <f t="shared" si="5"/>
        <v>2.1775247443762781E-4</v>
      </c>
    </row>
    <row r="45" spans="1:26" s="24" customFormat="1" x14ac:dyDescent="0.25">
      <c r="A45" s="24" t="s">
        <v>129</v>
      </c>
      <c r="B45" s="24" t="s">
        <v>130</v>
      </c>
      <c r="C45" s="24" t="s">
        <v>131</v>
      </c>
      <c r="D45" s="24" t="s">
        <v>132</v>
      </c>
      <c r="E45" s="24">
        <v>2016</v>
      </c>
      <c r="F45" s="24" t="s">
        <v>133</v>
      </c>
      <c r="G45" s="24" t="s">
        <v>137</v>
      </c>
      <c r="H45" s="24">
        <v>10</v>
      </c>
      <c r="I45" s="25">
        <v>0</v>
      </c>
      <c r="J45" s="25">
        <v>1.3499999999999999E-5</v>
      </c>
      <c r="K45" s="25">
        <v>1.16E-4</v>
      </c>
      <c r="L45" s="25">
        <v>1.24E-5</v>
      </c>
      <c r="M45" s="25">
        <v>2.34E-5</v>
      </c>
      <c r="N45" s="25">
        <v>6.4200000000000002E-5</v>
      </c>
      <c r="O45" s="25">
        <f t="shared" si="2"/>
        <v>1.24E-5</v>
      </c>
      <c r="P45" s="25">
        <f t="shared" si="3"/>
        <v>2.34E-5</v>
      </c>
      <c r="Q45" s="25">
        <f t="shared" si="4"/>
        <v>6.4200000000000002E-5</v>
      </c>
      <c r="R45" s="25">
        <f t="shared" si="5"/>
        <v>0</v>
      </c>
      <c r="S45" s="25">
        <f t="shared" si="5"/>
        <v>5.4640490797546015E-2</v>
      </c>
      <c r="T45" s="25">
        <f t="shared" si="5"/>
        <v>0.46950347648261759</v>
      </c>
      <c r="U45" s="25">
        <f t="shared" si="5"/>
        <v>5.0188302658486707E-2</v>
      </c>
      <c r="V45" s="25">
        <f t="shared" si="5"/>
        <v>9.4710184049079757E-2</v>
      </c>
      <c r="W45" s="25">
        <f t="shared" si="5"/>
        <v>0.25984588957055216</v>
      </c>
      <c r="X45" s="25">
        <f t="shared" si="5"/>
        <v>5.0188302658486707E-2</v>
      </c>
      <c r="Y45" s="25">
        <f t="shared" si="5"/>
        <v>9.4710184049079757E-2</v>
      </c>
      <c r="Z45" s="25">
        <f t="shared" si="5"/>
        <v>0.25984588957055216</v>
      </c>
    </row>
    <row r="46" spans="1:26" s="24" customFormat="1" x14ac:dyDescent="0.25">
      <c r="A46" s="24" t="s">
        <v>129</v>
      </c>
      <c r="B46" s="24" t="s">
        <v>130</v>
      </c>
      <c r="C46" s="24" t="s">
        <v>131</v>
      </c>
      <c r="D46" s="24" t="s">
        <v>132</v>
      </c>
      <c r="E46" s="24">
        <v>2016</v>
      </c>
      <c r="F46" s="24" t="s">
        <v>133</v>
      </c>
      <c r="G46" s="24" t="s">
        <v>137</v>
      </c>
      <c r="H46" s="24">
        <v>30</v>
      </c>
      <c r="I46" s="25">
        <v>0</v>
      </c>
      <c r="J46" s="25">
        <v>3.0699999999999998E-6</v>
      </c>
      <c r="K46" s="25">
        <v>5.5800000000000001E-5</v>
      </c>
      <c r="L46" s="25">
        <v>4.7500000000000003E-6</v>
      </c>
      <c r="M46" s="25">
        <v>7.79E-6</v>
      </c>
      <c r="N46" s="25">
        <v>3.0800000000000003E-5</v>
      </c>
      <c r="O46" s="25">
        <f t="shared" si="2"/>
        <v>4.7500000000000003E-6</v>
      </c>
      <c r="P46" s="25">
        <f t="shared" si="3"/>
        <v>7.79E-6</v>
      </c>
      <c r="Q46" s="25">
        <f t="shared" si="4"/>
        <v>3.0800000000000003E-5</v>
      </c>
      <c r="R46" s="25">
        <f t="shared" si="5"/>
        <v>0</v>
      </c>
      <c r="S46" s="25">
        <f t="shared" si="5"/>
        <v>1.2425652351738242E-2</v>
      </c>
      <c r="T46" s="25">
        <f t="shared" si="5"/>
        <v>0.22584736196319019</v>
      </c>
      <c r="U46" s="25">
        <f t="shared" si="5"/>
        <v>1.9225357873210634E-2</v>
      </c>
      <c r="V46" s="25">
        <f t="shared" si="5"/>
        <v>3.1529586912065442E-2</v>
      </c>
      <c r="W46" s="25">
        <f t="shared" si="5"/>
        <v>0.12466126789366055</v>
      </c>
      <c r="X46" s="25">
        <f t="shared" si="5"/>
        <v>1.9225357873210634E-2</v>
      </c>
      <c r="Y46" s="25">
        <f t="shared" si="5"/>
        <v>3.1529586912065442E-2</v>
      </c>
      <c r="Z46" s="25">
        <f t="shared" si="5"/>
        <v>0.12466126789366055</v>
      </c>
    </row>
    <row r="47" spans="1:26" s="24" customFormat="1" x14ac:dyDescent="0.25">
      <c r="A47" s="24" t="s">
        <v>129</v>
      </c>
      <c r="B47" s="24" t="s">
        <v>130</v>
      </c>
      <c r="C47" s="24" t="s">
        <v>131</v>
      </c>
      <c r="D47" s="24" t="s">
        <v>132</v>
      </c>
      <c r="E47" s="24">
        <v>2016</v>
      </c>
      <c r="F47" s="24" t="s">
        <v>133</v>
      </c>
      <c r="G47" s="24" t="s">
        <v>137</v>
      </c>
      <c r="H47" s="24" t="s">
        <v>135</v>
      </c>
      <c r="I47" s="25">
        <v>0</v>
      </c>
      <c r="J47" s="25">
        <v>1.3599999999999999E-6</v>
      </c>
      <c r="K47" s="25">
        <v>3.4700000000000003E-5</v>
      </c>
      <c r="L47" s="25">
        <v>2.3599999999999999E-6</v>
      </c>
      <c r="M47" s="25">
        <v>4.7500000000000003E-6</v>
      </c>
      <c r="N47" s="25">
        <v>2.1100000000000001E-5</v>
      </c>
      <c r="O47" s="25">
        <f t="shared" si="2"/>
        <v>2.3599999999999999E-6</v>
      </c>
      <c r="P47" s="25">
        <f t="shared" si="3"/>
        <v>4.7500000000000003E-6</v>
      </c>
      <c r="Q47" s="25">
        <f t="shared" si="4"/>
        <v>2.1100000000000001E-5</v>
      </c>
      <c r="R47" s="25">
        <f t="shared" si="5"/>
        <v>0</v>
      </c>
      <c r="S47" s="25">
        <f t="shared" si="5"/>
        <v>5.5045235173824128E-3</v>
      </c>
      <c r="T47" s="25">
        <f t="shared" si="5"/>
        <v>0.14044629856850718</v>
      </c>
      <c r="U47" s="25">
        <f t="shared" si="5"/>
        <v>9.5519672801635987E-3</v>
      </c>
      <c r="V47" s="25">
        <f t="shared" si="5"/>
        <v>1.9225357873210634E-2</v>
      </c>
      <c r="W47" s="25">
        <f t="shared" si="5"/>
        <v>8.5401063394683022E-2</v>
      </c>
      <c r="X47" s="25">
        <f t="shared" ref="X47:Z110" si="6">1000*98.96*O47/24.45</f>
        <v>9.5519672801635987E-3</v>
      </c>
      <c r="Y47" s="25">
        <f t="shared" si="6"/>
        <v>1.9225357873210634E-2</v>
      </c>
      <c r="Z47" s="25">
        <f t="shared" si="6"/>
        <v>8.5401063394683022E-2</v>
      </c>
    </row>
    <row r="48" spans="1:26" s="24" customFormat="1" x14ac:dyDescent="0.25">
      <c r="A48" s="24" t="s">
        <v>129</v>
      </c>
      <c r="B48" s="24" t="s">
        <v>130</v>
      </c>
      <c r="C48" s="24" t="s">
        <v>131</v>
      </c>
      <c r="D48" s="24" t="s">
        <v>132</v>
      </c>
      <c r="E48" s="24">
        <v>2016</v>
      </c>
      <c r="F48" s="24" t="s">
        <v>133</v>
      </c>
      <c r="G48" s="24" t="s">
        <v>137</v>
      </c>
      <c r="H48" s="24">
        <v>60</v>
      </c>
      <c r="I48" s="25">
        <v>0</v>
      </c>
      <c r="J48" s="25">
        <v>8.2900000000000002E-7</v>
      </c>
      <c r="K48" s="25">
        <v>2.37E-5</v>
      </c>
      <c r="L48" s="25">
        <v>1.8300000000000001E-6</v>
      </c>
      <c r="M48" s="25">
        <v>2.9100000000000001E-6</v>
      </c>
      <c r="N48" s="25">
        <v>1.2999999999999999E-5</v>
      </c>
      <c r="O48" s="25">
        <f t="shared" si="2"/>
        <v>1.8300000000000001E-6</v>
      </c>
      <c r="P48" s="25">
        <f t="shared" si="3"/>
        <v>2.9100000000000001E-6</v>
      </c>
      <c r="Q48" s="25">
        <f t="shared" si="4"/>
        <v>1.2999999999999999E-5</v>
      </c>
      <c r="R48" s="25">
        <f t="shared" ref="R48:W90" si="7">1000*98.96*I48/24.45</f>
        <v>0</v>
      </c>
      <c r="S48" s="25">
        <f t="shared" si="7"/>
        <v>3.3553308793456034E-3</v>
      </c>
      <c r="T48" s="25">
        <f t="shared" si="7"/>
        <v>9.5924417177914112E-2</v>
      </c>
      <c r="U48" s="25">
        <f t="shared" si="7"/>
        <v>7.406822085889571E-3</v>
      </c>
      <c r="V48" s="25">
        <f t="shared" si="7"/>
        <v>1.1778061349693251E-2</v>
      </c>
      <c r="W48" s="25">
        <f t="shared" si="7"/>
        <v>5.2616768916155417E-2</v>
      </c>
      <c r="X48" s="25">
        <f t="shared" si="6"/>
        <v>7.406822085889571E-3</v>
      </c>
      <c r="Y48" s="25">
        <f t="shared" si="6"/>
        <v>1.1778061349693251E-2</v>
      </c>
      <c r="Z48" s="25">
        <f t="shared" si="6"/>
        <v>5.2616768916155417E-2</v>
      </c>
    </row>
    <row r="49" spans="1:26" s="24" customFormat="1" x14ac:dyDescent="0.25">
      <c r="A49" s="24" t="s">
        <v>129</v>
      </c>
      <c r="B49" s="24" t="s">
        <v>130</v>
      </c>
      <c r="C49" s="24" t="s">
        <v>131</v>
      </c>
      <c r="D49" s="24" t="s">
        <v>132</v>
      </c>
      <c r="E49" s="24">
        <v>2016</v>
      </c>
      <c r="F49" s="24" t="s">
        <v>133</v>
      </c>
      <c r="G49" s="24" t="s">
        <v>137</v>
      </c>
      <c r="H49" s="24">
        <v>100</v>
      </c>
      <c r="I49" s="25">
        <v>0</v>
      </c>
      <c r="J49" s="25">
        <v>2.65E-7</v>
      </c>
      <c r="K49" s="25">
        <v>1.17E-5</v>
      </c>
      <c r="L49" s="25">
        <v>8.1999999999999998E-7</v>
      </c>
      <c r="M49" s="25">
        <v>1.28E-6</v>
      </c>
      <c r="N49" s="25">
        <v>6.4699999999999999E-6</v>
      </c>
      <c r="O49" s="25">
        <f t="shared" si="2"/>
        <v>8.1999999999999998E-7</v>
      </c>
      <c r="P49" s="25">
        <f t="shared" si="3"/>
        <v>1.28E-6</v>
      </c>
      <c r="Q49" s="25">
        <f t="shared" si="4"/>
        <v>6.4699999999999999E-6</v>
      </c>
      <c r="R49" s="25">
        <f t="shared" si="7"/>
        <v>0</v>
      </c>
      <c r="S49" s="25">
        <f t="shared" si="7"/>
        <v>1.0725725971370145E-3</v>
      </c>
      <c r="T49" s="25">
        <f t="shared" si="7"/>
        <v>4.7355092024539878E-2</v>
      </c>
      <c r="U49" s="25">
        <f t="shared" si="7"/>
        <v>3.3189038854805728E-3</v>
      </c>
      <c r="V49" s="25">
        <f t="shared" si="7"/>
        <v>5.1807280163599185E-3</v>
      </c>
      <c r="W49" s="25">
        <f t="shared" si="7"/>
        <v>2.6186961145194275E-2</v>
      </c>
      <c r="X49" s="25">
        <f t="shared" si="6"/>
        <v>3.3189038854805728E-3</v>
      </c>
      <c r="Y49" s="25">
        <f t="shared" si="6"/>
        <v>5.1807280163599185E-3</v>
      </c>
      <c r="Z49" s="25">
        <f t="shared" si="6"/>
        <v>2.6186961145194275E-2</v>
      </c>
    </row>
    <row r="50" spans="1:26" s="24" customFormat="1" x14ac:dyDescent="0.25">
      <c r="A50" s="24" t="s">
        <v>129</v>
      </c>
      <c r="B50" s="24" t="s">
        <v>130</v>
      </c>
      <c r="C50" s="24" t="s">
        <v>131</v>
      </c>
      <c r="D50" s="24" t="s">
        <v>132</v>
      </c>
      <c r="E50" s="24">
        <v>2016</v>
      </c>
      <c r="F50" s="24" t="s">
        <v>133</v>
      </c>
      <c r="G50" s="24" t="s">
        <v>137</v>
      </c>
      <c r="H50" s="24" t="s">
        <v>136</v>
      </c>
      <c r="I50" s="25">
        <v>0</v>
      </c>
      <c r="J50" s="25">
        <v>1.75E-9</v>
      </c>
      <c r="K50" s="25">
        <v>8.3099999999999996E-7</v>
      </c>
      <c r="L50" s="25">
        <v>2.25E-8</v>
      </c>
      <c r="M50" s="25">
        <v>7.4200000000000003E-8</v>
      </c>
      <c r="N50" s="25">
        <v>6.2500000000000005E-7</v>
      </c>
      <c r="O50" s="25">
        <f t="shared" si="2"/>
        <v>2.25E-8</v>
      </c>
      <c r="P50" s="25">
        <f t="shared" si="3"/>
        <v>7.4200000000000003E-8</v>
      </c>
      <c r="Q50" s="25">
        <f t="shared" si="4"/>
        <v>6.2500000000000005E-7</v>
      </c>
      <c r="R50" s="25">
        <f t="shared" si="7"/>
        <v>0</v>
      </c>
      <c r="S50" s="25">
        <f t="shared" si="7"/>
        <v>7.0830265848670759E-6</v>
      </c>
      <c r="T50" s="25">
        <f t="shared" si="7"/>
        <v>3.3634257668711653E-3</v>
      </c>
      <c r="U50" s="25">
        <f t="shared" si="7"/>
        <v>9.1067484662576688E-5</v>
      </c>
      <c r="V50" s="25">
        <f t="shared" si="7"/>
        <v>3.0032032719836402E-4</v>
      </c>
      <c r="W50" s="25">
        <f t="shared" si="7"/>
        <v>2.5296523517382417E-3</v>
      </c>
      <c r="X50" s="25">
        <f t="shared" si="6"/>
        <v>9.1067484662576688E-5</v>
      </c>
      <c r="Y50" s="25">
        <f t="shared" si="6"/>
        <v>3.0032032719836402E-4</v>
      </c>
      <c r="Z50" s="25">
        <f t="shared" si="6"/>
        <v>2.5296523517382417E-3</v>
      </c>
    </row>
    <row r="51" spans="1:26" s="24" customFormat="1" x14ac:dyDescent="0.25">
      <c r="A51" s="24" t="s">
        <v>129</v>
      </c>
      <c r="B51" s="24" t="s">
        <v>130</v>
      </c>
      <c r="C51" s="24" t="s">
        <v>131</v>
      </c>
      <c r="D51" s="24" t="s">
        <v>132</v>
      </c>
      <c r="E51" s="24">
        <v>2016</v>
      </c>
      <c r="F51" s="24" t="s">
        <v>133</v>
      </c>
      <c r="G51" s="24" t="s">
        <v>137</v>
      </c>
      <c r="H51" s="24">
        <v>1000</v>
      </c>
      <c r="I51" s="25">
        <v>0</v>
      </c>
      <c r="J51" s="25">
        <v>3.9900000000000002E-10</v>
      </c>
      <c r="K51" s="25">
        <v>2.9900000000000002E-7</v>
      </c>
      <c r="L51" s="25">
        <v>1.5700000000000002E-8</v>
      </c>
      <c r="M51" s="25">
        <v>2.6400000000000001E-8</v>
      </c>
      <c r="N51" s="25">
        <v>1.5599999999999999E-7</v>
      </c>
      <c r="O51" s="25">
        <f t="shared" si="2"/>
        <v>1.5700000000000002E-8</v>
      </c>
      <c r="P51" s="25">
        <f t="shared" si="3"/>
        <v>2.6400000000000001E-8</v>
      </c>
      <c r="Q51" s="25">
        <f t="shared" si="4"/>
        <v>1.5599999999999999E-7</v>
      </c>
      <c r="R51" s="25">
        <f t="shared" si="7"/>
        <v>0</v>
      </c>
      <c r="S51" s="25">
        <f t="shared" si="7"/>
        <v>1.6149300613496934E-6</v>
      </c>
      <c r="T51" s="25">
        <f t="shared" si="7"/>
        <v>1.2101856850715747E-3</v>
      </c>
      <c r="U51" s="25">
        <f t="shared" si="7"/>
        <v>6.3544867075664632E-5</v>
      </c>
      <c r="V51" s="25">
        <f t="shared" si="7"/>
        <v>1.0685251533742331E-4</v>
      </c>
      <c r="W51" s="25">
        <f t="shared" si="7"/>
        <v>6.3140122699386508E-4</v>
      </c>
      <c r="X51" s="25">
        <f t="shared" si="6"/>
        <v>6.3544867075664632E-5</v>
      </c>
      <c r="Y51" s="25">
        <f t="shared" si="6"/>
        <v>1.0685251533742331E-4</v>
      </c>
      <c r="Z51" s="25">
        <f t="shared" si="6"/>
        <v>6.3140122699386508E-4</v>
      </c>
    </row>
    <row r="52" spans="1:26" s="24" customFormat="1" x14ac:dyDescent="0.25">
      <c r="A52" s="24" t="s">
        <v>129</v>
      </c>
      <c r="B52" s="24" t="s">
        <v>130</v>
      </c>
      <c r="C52" s="24" t="s">
        <v>131</v>
      </c>
      <c r="D52" s="24" t="s">
        <v>132</v>
      </c>
      <c r="E52" s="24">
        <v>2016</v>
      </c>
      <c r="F52" s="24" t="s">
        <v>133</v>
      </c>
      <c r="G52" s="24" t="s">
        <v>137</v>
      </c>
      <c r="H52" s="24">
        <v>2500</v>
      </c>
      <c r="I52" s="25">
        <v>0</v>
      </c>
      <c r="J52" s="25">
        <v>5.3300000000000001E-12</v>
      </c>
      <c r="K52" s="25">
        <v>6.9899999999999997E-8</v>
      </c>
      <c r="L52" s="25">
        <v>3.34E-9</v>
      </c>
      <c r="M52" s="25">
        <v>5.6599999999999999E-9</v>
      </c>
      <c r="N52" s="25">
        <v>3.32E-8</v>
      </c>
      <c r="O52" s="25">
        <f t="shared" si="2"/>
        <v>3.34E-9</v>
      </c>
      <c r="P52" s="25">
        <f t="shared" si="3"/>
        <v>5.6599999999999999E-9</v>
      </c>
      <c r="Q52" s="25">
        <f t="shared" si="4"/>
        <v>3.32E-8</v>
      </c>
      <c r="R52" s="25">
        <f t="shared" si="7"/>
        <v>0</v>
      </c>
      <c r="S52" s="25">
        <f t="shared" si="7"/>
        <v>2.1572875255623724E-8</v>
      </c>
      <c r="T52" s="25">
        <f t="shared" si="7"/>
        <v>2.8291631901840493E-4</v>
      </c>
      <c r="U52" s="25">
        <f t="shared" si="7"/>
        <v>1.3518462167689163E-5</v>
      </c>
      <c r="V52" s="25">
        <f t="shared" si="7"/>
        <v>2.2908531697341515E-5</v>
      </c>
      <c r="W52" s="25">
        <f t="shared" si="7"/>
        <v>1.3437513292433538E-4</v>
      </c>
      <c r="X52" s="25">
        <f t="shared" si="6"/>
        <v>1.3518462167689163E-5</v>
      </c>
      <c r="Y52" s="25">
        <f t="shared" si="6"/>
        <v>2.2908531697341515E-5</v>
      </c>
      <c r="Z52" s="25">
        <f t="shared" si="6"/>
        <v>1.3437513292433538E-4</v>
      </c>
    </row>
    <row r="53" spans="1:26" s="24" customFormat="1" x14ac:dyDescent="0.25">
      <c r="A53" s="24" t="s">
        <v>129</v>
      </c>
      <c r="B53" s="24" t="s">
        <v>130</v>
      </c>
      <c r="C53" s="24" t="s">
        <v>131</v>
      </c>
      <c r="D53" s="24" t="s">
        <v>132</v>
      </c>
      <c r="E53" s="24">
        <v>2016</v>
      </c>
      <c r="F53" s="24" t="s">
        <v>133</v>
      </c>
      <c r="G53" s="24" t="s">
        <v>137</v>
      </c>
      <c r="H53" s="24">
        <v>5000</v>
      </c>
      <c r="I53" s="25">
        <v>0</v>
      </c>
      <c r="J53" s="25">
        <v>0</v>
      </c>
      <c r="K53" s="25">
        <v>2.36E-8</v>
      </c>
      <c r="L53" s="25">
        <v>1.0600000000000001E-9</v>
      </c>
      <c r="M53" s="25">
        <v>1.8E-9</v>
      </c>
      <c r="N53" s="25">
        <v>1.04E-8</v>
      </c>
      <c r="O53" s="25">
        <f t="shared" si="2"/>
        <v>1.0600000000000001E-9</v>
      </c>
      <c r="P53" s="25">
        <f t="shared" si="3"/>
        <v>1.8E-9</v>
      </c>
      <c r="Q53" s="25">
        <f t="shared" si="4"/>
        <v>1.04E-8</v>
      </c>
      <c r="R53" s="25">
        <f t="shared" si="7"/>
        <v>0</v>
      </c>
      <c r="S53" s="25">
        <f t="shared" si="7"/>
        <v>0</v>
      </c>
      <c r="T53" s="25">
        <f t="shared" si="7"/>
        <v>9.5519672801635996E-5</v>
      </c>
      <c r="U53" s="25">
        <f t="shared" si="7"/>
        <v>4.2902903885480579E-6</v>
      </c>
      <c r="V53" s="25">
        <f t="shared" si="7"/>
        <v>7.2853987730061353E-6</v>
      </c>
      <c r="W53" s="25">
        <f t="shared" si="7"/>
        <v>4.2093415132924339E-5</v>
      </c>
      <c r="X53" s="25">
        <f t="shared" si="6"/>
        <v>4.2902903885480579E-6</v>
      </c>
      <c r="Y53" s="25">
        <f t="shared" si="6"/>
        <v>7.2853987730061353E-6</v>
      </c>
      <c r="Z53" s="25">
        <f t="shared" si="6"/>
        <v>4.2093415132924339E-5</v>
      </c>
    </row>
    <row r="54" spans="1:26" s="24" customFormat="1" x14ac:dyDescent="0.25">
      <c r="A54" s="24" t="s">
        <v>129</v>
      </c>
      <c r="B54" s="24" t="s">
        <v>130</v>
      </c>
      <c r="C54" s="24" t="s">
        <v>131</v>
      </c>
      <c r="D54" s="24" t="s">
        <v>132</v>
      </c>
      <c r="E54" s="24">
        <v>2016</v>
      </c>
      <c r="F54" s="24" t="s">
        <v>133</v>
      </c>
      <c r="G54" s="24" t="s">
        <v>137</v>
      </c>
      <c r="H54" s="24">
        <v>10000</v>
      </c>
      <c r="I54" s="25">
        <v>0</v>
      </c>
      <c r="J54" s="25">
        <v>0</v>
      </c>
      <c r="K54" s="25">
        <v>7.8899999999999998E-9</v>
      </c>
      <c r="L54" s="25">
        <v>3.4200000000000001E-10</v>
      </c>
      <c r="M54" s="25">
        <v>5.8199999999999995E-10</v>
      </c>
      <c r="N54" s="25">
        <v>3.24E-9</v>
      </c>
      <c r="O54" s="25">
        <f t="shared" si="2"/>
        <v>3.4200000000000001E-10</v>
      </c>
      <c r="P54" s="25">
        <f t="shared" si="3"/>
        <v>5.8199999999999995E-10</v>
      </c>
      <c r="Q54" s="25">
        <f t="shared" si="4"/>
        <v>3.24E-9</v>
      </c>
      <c r="R54" s="25">
        <f t="shared" si="7"/>
        <v>0</v>
      </c>
      <c r="S54" s="25">
        <f t="shared" si="7"/>
        <v>0</v>
      </c>
      <c r="T54" s="25">
        <f t="shared" si="7"/>
        <v>3.1934331288343556E-5</v>
      </c>
      <c r="U54" s="25">
        <f t="shared" si="7"/>
        <v>1.3842257668711657E-6</v>
      </c>
      <c r="V54" s="25">
        <f t="shared" si="7"/>
        <v>2.35561226993865E-6</v>
      </c>
      <c r="W54" s="25">
        <f t="shared" si="7"/>
        <v>1.3113717791411044E-5</v>
      </c>
      <c r="X54" s="25">
        <f t="shared" si="6"/>
        <v>1.3842257668711657E-6</v>
      </c>
      <c r="Y54" s="25">
        <f t="shared" si="6"/>
        <v>2.35561226993865E-6</v>
      </c>
      <c r="Z54" s="25">
        <f t="shared" si="6"/>
        <v>1.3113717791411044E-5</v>
      </c>
    </row>
    <row r="55" spans="1:26" s="24" customFormat="1" x14ac:dyDescent="0.25">
      <c r="A55" s="24" t="s">
        <v>129</v>
      </c>
      <c r="B55" s="24" t="s">
        <v>130</v>
      </c>
      <c r="C55" s="24" t="s">
        <v>131</v>
      </c>
      <c r="D55" s="24" t="s">
        <v>132</v>
      </c>
      <c r="E55" s="24">
        <v>2016</v>
      </c>
      <c r="F55" s="24" t="s">
        <v>133</v>
      </c>
      <c r="G55" s="24" t="s">
        <v>138</v>
      </c>
      <c r="H55" s="24">
        <v>10</v>
      </c>
      <c r="I55" s="25">
        <v>8.0999999999999997E-17</v>
      </c>
      <c r="J55" s="25">
        <v>7.5400000000000002E-13</v>
      </c>
      <c r="K55" s="25">
        <v>3.9E-10</v>
      </c>
      <c r="L55" s="25">
        <v>1.06E-10</v>
      </c>
      <c r="M55" s="25">
        <v>1.2299999999999999E-10</v>
      </c>
      <c r="N55" s="25">
        <v>1.9300000000000001E-10</v>
      </c>
      <c r="O55" s="25">
        <f t="shared" si="2"/>
        <v>1.06E-10</v>
      </c>
      <c r="P55" s="25">
        <f t="shared" si="3"/>
        <v>1.2299999999999999E-10</v>
      </c>
      <c r="Q55" s="25">
        <f t="shared" si="4"/>
        <v>1.9300000000000001E-10</v>
      </c>
      <c r="R55" s="25">
        <f t="shared" si="7"/>
        <v>3.2784294478527609E-13</v>
      </c>
      <c r="S55" s="25">
        <f t="shared" si="7"/>
        <v>3.0517725971370143E-9</v>
      </c>
      <c r="T55" s="25">
        <f t="shared" si="7"/>
        <v>1.5785030674846625E-6</v>
      </c>
      <c r="U55" s="25">
        <f t="shared" si="7"/>
        <v>4.2902903885480572E-7</v>
      </c>
      <c r="V55" s="25">
        <f t="shared" si="7"/>
        <v>4.9783558282208585E-7</v>
      </c>
      <c r="W55" s="25">
        <f t="shared" si="7"/>
        <v>7.8115664621676896E-7</v>
      </c>
      <c r="X55" s="25">
        <f t="shared" si="6"/>
        <v>4.2902903885480572E-7</v>
      </c>
      <c r="Y55" s="25">
        <f t="shared" si="6"/>
        <v>4.9783558282208585E-7</v>
      </c>
      <c r="Z55" s="25">
        <f t="shared" si="6"/>
        <v>7.8115664621676896E-7</v>
      </c>
    </row>
    <row r="56" spans="1:26" s="24" customFormat="1" x14ac:dyDescent="0.25">
      <c r="A56" s="24" t="s">
        <v>129</v>
      </c>
      <c r="B56" s="24" t="s">
        <v>130</v>
      </c>
      <c r="C56" s="24" t="s">
        <v>131</v>
      </c>
      <c r="D56" s="24" t="s">
        <v>132</v>
      </c>
      <c r="E56" s="24">
        <v>2016</v>
      </c>
      <c r="F56" s="24" t="s">
        <v>133</v>
      </c>
      <c r="G56" s="24" t="s">
        <v>138</v>
      </c>
      <c r="H56" s="24">
        <v>30</v>
      </c>
      <c r="I56" s="25">
        <v>1.64E-10</v>
      </c>
      <c r="J56" s="25">
        <v>5.9399999999999998E-9</v>
      </c>
      <c r="K56" s="25">
        <v>1.8E-7</v>
      </c>
      <c r="L56" s="25">
        <v>2.9399999999999999E-8</v>
      </c>
      <c r="M56" s="25">
        <v>3.92E-8</v>
      </c>
      <c r="N56" s="25">
        <v>5.6300000000000001E-8</v>
      </c>
      <c r="O56" s="25">
        <f t="shared" si="2"/>
        <v>2.9399999999999999E-8</v>
      </c>
      <c r="P56" s="25">
        <f t="shared" si="3"/>
        <v>3.92E-8</v>
      </c>
      <c r="Q56" s="25">
        <f t="shared" si="4"/>
        <v>5.6300000000000001E-8</v>
      </c>
      <c r="R56" s="25">
        <f t="shared" si="7"/>
        <v>6.6378077709611457E-7</v>
      </c>
      <c r="S56" s="25">
        <f t="shared" si="7"/>
        <v>2.4041815950920246E-5</v>
      </c>
      <c r="T56" s="25">
        <f t="shared" si="7"/>
        <v>7.285398773006135E-4</v>
      </c>
      <c r="U56" s="25">
        <f t="shared" si="7"/>
        <v>1.1899484662576687E-4</v>
      </c>
      <c r="V56" s="25">
        <f t="shared" si="7"/>
        <v>1.5865979550102249E-4</v>
      </c>
      <c r="W56" s="25">
        <f t="shared" si="7"/>
        <v>2.2787108384458082E-4</v>
      </c>
      <c r="X56" s="25">
        <f t="shared" si="6"/>
        <v>1.1899484662576687E-4</v>
      </c>
      <c r="Y56" s="25">
        <f t="shared" si="6"/>
        <v>1.5865979550102249E-4</v>
      </c>
      <c r="Z56" s="25">
        <f t="shared" si="6"/>
        <v>2.2787108384458082E-4</v>
      </c>
    </row>
    <row r="57" spans="1:26" s="24" customFormat="1" x14ac:dyDescent="0.25">
      <c r="A57" s="24" t="s">
        <v>129</v>
      </c>
      <c r="B57" s="24" t="s">
        <v>130</v>
      </c>
      <c r="C57" s="24" t="s">
        <v>131</v>
      </c>
      <c r="D57" s="24" t="s">
        <v>132</v>
      </c>
      <c r="E57" s="24">
        <v>2016</v>
      </c>
      <c r="F57" s="24" t="s">
        <v>133</v>
      </c>
      <c r="G57" s="24" t="s">
        <v>138</v>
      </c>
      <c r="H57" s="24" t="s">
        <v>135</v>
      </c>
      <c r="I57" s="25">
        <v>1.57E-9</v>
      </c>
      <c r="J57" s="25">
        <v>5.4E-8</v>
      </c>
      <c r="K57" s="25">
        <v>1.15E-6</v>
      </c>
      <c r="L57" s="25">
        <v>7.6399999999999996E-8</v>
      </c>
      <c r="M57" s="25">
        <v>2.72E-7</v>
      </c>
      <c r="N57" s="25">
        <v>6.1399999999999997E-7</v>
      </c>
      <c r="O57" s="25">
        <f t="shared" si="2"/>
        <v>7.6399999999999996E-8</v>
      </c>
      <c r="P57" s="25">
        <f t="shared" si="3"/>
        <v>2.72E-7</v>
      </c>
      <c r="Q57" s="25">
        <f t="shared" si="4"/>
        <v>6.1399999999999997E-7</v>
      </c>
      <c r="R57" s="25">
        <f t="shared" si="7"/>
        <v>6.3544867075664618E-6</v>
      </c>
      <c r="S57" s="25">
        <f t="shared" si="7"/>
        <v>2.1856196319018406E-4</v>
      </c>
      <c r="T57" s="25">
        <f t="shared" si="7"/>
        <v>4.6545603271983642E-3</v>
      </c>
      <c r="U57" s="25">
        <f t="shared" si="7"/>
        <v>3.0922470347648261E-4</v>
      </c>
      <c r="V57" s="25">
        <f t="shared" si="7"/>
        <v>1.1009047034764826E-3</v>
      </c>
      <c r="W57" s="25">
        <f t="shared" si="7"/>
        <v>2.4851304703476483E-3</v>
      </c>
      <c r="X57" s="25">
        <f t="shared" si="6"/>
        <v>3.0922470347648261E-4</v>
      </c>
      <c r="Y57" s="25">
        <f t="shared" si="6"/>
        <v>1.1009047034764826E-3</v>
      </c>
      <c r="Z57" s="25">
        <f t="shared" si="6"/>
        <v>2.4851304703476483E-3</v>
      </c>
    </row>
    <row r="58" spans="1:26" s="24" customFormat="1" x14ac:dyDescent="0.25">
      <c r="A58" s="24" t="s">
        <v>129</v>
      </c>
      <c r="B58" s="24" t="s">
        <v>130</v>
      </c>
      <c r="C58" s="24" t="s">
        <v>131</v>
      </c>
      <c r="D58" s="24" t="s">
        <v>132</v>
      </c>
      <c r="E58" s="24">
        <v>2016</v>
      </c>
      <c r="F58" s="24" t="s">
        <v>133</v>
      </c>
      <c r="G58" s="24" t="s">
        <v>138</v>
      </c>
      <c r="H58" s="24">
        <v>60</v>
      </c>
      <c r="I58" s="25">
        <v>9.2300000000000006E-9</v>
      </c>
      <c r="J58" s="25">
        <v>1.7100000000000001E-7</v>
      </c>
      <c r="K58" s="25">
        <v>2.0999999999999998E-6</v>
      </c>
      <c r="L58" s="25">
        <v>4.1100000000000001E-7</v>
      </c>
      <c r="M58" s="25">
        <v>5.9200000000000001E-7</v>
      </c>
      <c r="N58" s="25">
        <v>7.9999999999999996E-7</v>
      </c>
      <c r="O58" s="25">
        <f t="shared" si="2"/>
        <v>4.1100000000000001E-7</v>
      </c>
      <c r="P58" s="25">
        <f t="shared" si="3"/>
        <v>5.9200000000000001E-7</v>
      </c>
      <c r="Q58" s="25">
        <f t="shared" si="4"/>
        <v>7.9999999999999996E-7</v>
      </c>
      <c r="R58" s="25">
        <f t="shared" si="7"/>
        <v>3.7357905930470352E-5</v>
      </c>
      <c r="S58" s="25">
        <f t="shared" si="7"/>
        <v>6.9211288343558298E-4</v>
      </c>
      <c r="T58" s="25">
        <f t="shared" si="7"/>
        <v>8.49963190184049E-3</v>
      </c>
      <c r="U58" s="25">
        <f t="shared" si="7"/>
        <v>1.6634993865030678E-3</v>
      </c>
      <c r="V58" s="25">
        <f t="shared" si="7"/>
        <v>2.3960867075664624E-3</v>
      </c>
      <c r="W58" s="25">
        <f t="shared" si="7"/>
        <v>3.2379550102249492E-3</v>
      </c>
      <c r="X58" s="25">
        <f t="shared" si="6"/>
        <v>1.6634993865030678E-3</v>
      </c>
      <c r="Y58" s="25">
        <f t="shared" si="6"/>
        <v>2.3960867075664624E-3</v>
      </c>
      <c r="Z58" s="25">
        <f t="shared" si="6"/>
        <v>3.2379550102249492E-3</v>
      </c>
    </row>
    <row r="59" spans="1:26" s="24" customFormat="1" x14ac:dyDescent="0.25">
      <c r="A59" s="24" t="s">
        <v>129</v>
      </c>
      <c r="B59" s="24" t="s">
        <v>130</v>
      </c>
      <c r="C59" s="24" t="s">
        <v>131</v>
      </c>
      <c r="D59" s="24" t="s">
        <v>132</v>
      </c>
      <c r="E59" s="24">
        <v>2016</v>
      </c>
      <c r="F59" s="24" t="s">
        <v>133</v>
      </c>
      <c r="G59" s="24" t="s">
        <v>138</v>
      </c>
      <c r="H59" s="24">
        <v>100</v>
      </c>
      <c r="I59" s="25">
        <v>3.4100000000000001E-8</v>
      </c>
      <c r="J59" s="25">
        <v>4.4299999999999998E-7</v>
      </c>
      <c r="K59" s="25">
        <v>5.0499999999999999E-6</v>
      </c>
      <c r="L59" s="25">
        <v>9.6599999999999994E-7</v>
      </c>
      <c r="M59" s="25">
        <v>1.31E-6</v>
      </c>
      <c r="N59" s="25">
        <v>1.7E-6</v>
      </c>
      <c r="O59" s="25">
        <f t="shared" si="2"/>
        <v>9.6599999999999994E-7</v>
      </c>
      <c r="P59" s="25">
        <f t="shared" si="3"/>
        <v>1.31E-6</v>
      </c>
      <c r="Q59" s="25">
        <f t="shared" si="4"/>
        <v>1.7E-6</v>
      </c>
      <c r="R59" s="25">
        <f t="shared" si="7"/>
        <v>1.3801783231083846E-4</v>
      </c>
      <c r="S59" s="25">
        <f t="shared" si="7"/>
        <v>1.7930175869120654E-3</v>
      </c>
      <c r="T59" s="25">
        <f t="shared" si="7"/>
        <v>2.0439591002044989E-2</v>
      </c>
      <c r="U59" s="25">
        <f t="shared" si="7"/>
        <v>3.9098306748466252E-3</v>
      </c>
      <c r="V59" s="25">
        <f t="shared" si="7"/>
        <v>5.3021513292433537E-3</v>
      </c>
      <c r="W59" s="25">
        <f t="shared" si="7"/>
        <v>6.8806543967280158E-3</v>
      </c>
      <c r="X59" s="25">
        <f t="shared" si="6"/>
        <v>3.9098306748466252E-3</v>
      </c>
      <c r="Y59" s="25">
        <f t="shared" si="6"/>
        <v>5.3021513292433537E-3</v>
      </c>
      <c r="Z59" s="25">
        <f t="shared" si="6"/>
        <v>6.8806543967280158E-3</v>
      </c>
    </row>
    <row r="60" spans="1:26" s="24" customFormat="1" x14ac:dyDescent="0.25">
      <c r="A60" s="24" t="s">
        <v>129</v>
      </c>
      <c r="B60" s="24" t="s">
        <v>130</v>
      </c>
      <c r="C60" s="24" t="s">
        <v>131</v>
      </c>
      <c r="D60" s="24" t="s">
        <v>132</v>
      </c>
      <c r="E60" s="24">
        <v>2016</v>
      </c>
      <c r="F60" s="24" t="s">
        <v>133</v>
      </c>
      <c r="G60" s="24" t="s">
        <v>138</v>
      </c>
      <c r="H60" s="24" t="s">
        <v>136</v>
      </c>
      <c r="I60" s="25">
        <v>7.6399999999999993E-9</v>
      </c>
      <c r="J60" s="25">
        <v>6.0699999999999994E-8</v>
      </c>
      <c r="K60" s="25">
        <v>2.08E-6</v>
      </c>
      <c r="L60" s="25">
        <v>1.6899999999999999E-7</v>
      </c>
      <c r="M60" s="25">
        <v>3.7300000000000002E-7</v>
      </c>
      <c r="N60" s="25">
        <v>9.9999999999999995E-7</v>
      </c>
      <c r="O60" s="25">
        <f t="shared" si="2"/>
        <v>1.6899999999999999E-7</v>
      </c>
      <c r="P60" s="25">
        <f t="shared" si="3"/>
        <v>3.7300000000000002E-7</v>
      </c>
      <c r="Q60" s="25">
        <f t="shared" si="4"/>
        <v>9.9999999999999995E-7</v>
      </c>
      <c r="R60" s="25">
        <f t="shared" si="7"/>
        <v>3.092247034764826E-5</v>
      </c>
      <c r="S60" s="25">
        <f t="shared" si="7"/>
        <v>2.4567983640081797E-4</v>
      </c>
      <c r="T60" s="25">
        <f t="shared" si="7"/>
        <v>8.418683026584866E-3</v>
      </c>
      <c r="U60" s="25">
        <f t="shared" si="7"/>
        <v>6.8401799591002034E-4</v>
      </c>
      <c r="V60" s="25">
        <f t="shared" si="7"/>
        <v>1.5096965235173825E-3</v>
      </c>
      <c r="W60" s="25">
        <f t="shared" si="7"/>
        <v>4.0474437627811858E-3</v>
      </c>
      <c r="X60" s="25">
        <f t="shared" si="6"/>
        <v>6.8401799591002034E-4</v>
      </c>
      <c r="Y60" s="25">
        <f t="shared" si="6"/>
        <v>1.5096965235173825E-3</v>
      </c>
      <c r="Z60" s="25">
        <f t="shared" si="6"/>
        <v>4.0474437627811858E-3</v>
      </c>
    </row>
    <row r="61" spans="1:26" s="24" customFormat="1" x14ac:dyDescent="0.25">
      <c r="A61" s="24" t="s">
        <v>129</v>
      </c>
      <c r="B61" s="24" t="s">
        <v>130</v>
      </c>
      <c r="C61" s="24" t="s">
        <v>131</v>
      </c>
      <c r="D61" s="24" t="s">
        <v>132</v>
      </c>
      <c r="E61" s="24">
        <v>2016</v>
      </c>
      <c r="F61" s="24" t="s">
        <v>133</v>
      </c>
      <c r="G61" s="24" t="s">
        <v>138</v>
      </c>
      <c r="H61" s="24">
        <v>1000</v>
      </c>
      <c r="I61" s="25">
        <v>5.7200000000000001E-9</v>
      </c>
      <c r="J61" s="25">
        <v>2.6799999999999998E-8</v>
      </c>
      <c r="K61" s="25">
        <v>1.31E-6</v>
      </c>
      <c r="L61" s="25">
        <v>1.2800000000000001E-7</v>
      </c>
      <c r="M61" s="25">
        <v>2.03E-7</v>
      </c>
      <c r="N61" s="25">
        <v>4.7999999999999996E-7</v>
      </c>
      <c r="O61" s="25">
        <f t="shared" si="2"/>
        <v>1.2800000000000001E-7</v>
      </c>
      <c r="P61" s="25">
        <f t="shared" si="3"/>
        <v>2.03E-7</v>
      </c>
      <c r="Q61" s="25">
        <f t="shared" si="4"/>
        <v>4.7999999999999996E-7</v>
      </c>
      <c r="R61" s="25">
        <f t="shared" si="7"/>
        <v>2.3151378323108385E-5</v>
      </c>
      <c r="S61" s="25">
        <f t="shared" si="7"/>
        <v>1.0847149284253578E-4</v>
      </c>
      <c r="T61" s="25">
        <f t="shared" si="7"/>
        <v>5.3021513292433537E-3</v>
      </c>
      <c r="U61" s="25">
        <f t="shared" si="7"/>
        <v>5.1807280163599181E-4</v>
      </c>
      <c r="V61" s="25">
        <f t="shared" si="7"/>
        <v>8.2163108384458077E-4</v>
      </c>
      <c r="W61" s="25">
        <f t="shared" si="7"/>
        <v>1.9427730061349691E-3</v>
      </c>
      <c r="X61" s="25">
        <f t="shared" si="6"/>
        <v>5.1807280163599181E-4</v>
      </c>
      <c r="Y61" s="25">
        <f t="shared" si="6"/>
        <v>8.2163108384458077E-4</v>
      </c>
      <c r="Z61" s="25">
        <f t="shared" si="6"/>
        <v>1.9427730061349691E-3</v>
      </c>
    </row>
    <row r="62" spans="1:26" s="24" customFormat="1" x14ac:dyDescent="0.25">
      <c r="A62" s="24" t="s">
        <v>129</v>
      </c>
      <c r="B62" s="24" t="s">
        <v>130</v>
      </c>
      <c r="C62" s="24" t="s">
        <v>131</v>
      </c>
      <c r="D62" s="24" t="s">
        <v>132</v>
      </c>
      <c r="E62" s="24">
        <v>2016</v>
      </c>
      <c r="F62" s="24" t="s">
        <v>133</v>
      </c>
      <c r="G62" s="24" t="s">
        <v>138</v>
      </c>
      <c r="H62" s="24">
        <v>2500</v>
      </c>
      <c r="I62" s="25">
        <v>2.1299999999999999E-9</v>
      </c>
      <c r="J62" s="25">
        <v>1.02E-8</v>
      </c>
      <c r="K62" s="25">
        <v>5.75E-7</v>
      </c>
      <c r="L62" s="25">
        <v>4.0000000000000001E-8</v>
      </c>
      <c r="M62" s="25">
        <v>6.5499999999999998E-8</v>
      </c>
      <c r="N62" s="25">
        <v>2.4299999999999999E-7</v>
      </c>
      <c r="O62" s="25">
        <f t="shared" si="2"/>
        <v>4.0000000000000001E-8</v>
      </c>
      <c r="P62" s="25">
        <f t="shared" si="3"/>
        <v>6.5499999999999998E-8</v>
      </c>
      <c r="Q62" s="25">
        <f t="shared" si="4"/>
        <v>2.4299999999999999E-7</v>
      </c>
      <c r="R62" s="25">
        <f t="shared" si="7"/>
        <v>8.6210552147239259E-6</v>
      </c>
      <c r="S62" s="25">
        <f t="shared" si="7"/>
        <v>4.1283926380368098E-5</v>
      </c>
      <c r="T62" s="25">
        <f t="shared" si="7"/>
        <v>2.3272801635991821E-3</v>
      </c>
      <c r="U62" s="25">
        <f t="shared" si="7"/>
        <v>1.6189775051124745E-4</v>
      </c>
      <c r="V62" s="25">
        <f t="shared" si="7"/>
        <v>2.6510756646216769E-4</v>
      </c>
      <c r="W62" s="25">
        <f t="shared" si="7"/>
        <v>9.8352883435582836E-4</v>
      </c>
      <c r="X62" s="25">
        <f t="shared" si="6"/>
        <v>1.6189775051124745E-4</v>
      </c>
      <c r="Y62" s="25">
        <f t="shared" si="6"/>
        <v>2.6510756646216769E-4</v>
      </c>
      <c r="Z62" s="25">
        <f t="shared" si="6"/>
        <v>9.8352883435582836E-4</v>
      </c>
    </row>
    <row r="63" spans="1:26" s="24" customFormat="1" x14ac:dyDescent="0.25">
      <c r="A63" s="24" t="s">
        <v>129</v>
      </c>
      <c r="B63" s="24" t="s">
        <v>130</v>
      </c>
      <c r="C63" s="24" t="s">
        <v>131</v>
      </c>
      <c r="D63" s="24" t="s">
        <v>132</v>
      </c>
      <c r="E63" s="24">
        <v>2016</v>
      </c>
      <c r="F63" s="24" t="s">
        <v>133</v>
      </c>
      <c r="G63" s="24" t="s">
        <v>138</v>
      </c>
      <c r="H63" s="24">
        <v>5000</v>
      </c>
      <c r="I63" s="25">
        <v>9.3699999999999997E-10</v>
      </c>
      <c r="J63" s="25">
        <v>5.4899999999999999E-9</v>
      </c>
      <c r="K63" s="25">
        <v>2.6100000000000002E-7</v>
      </c>
      <c r="L63" s="25">
        <v>1.6800000000000002E-8</v>
      </c>
      <c r="M63" s="25">
        <v>2.7199999999999999E-8</v>
      </c>
      <c r="N63" s="25">
        <v>1.23E-7</v>
      </c>
      <c r="O63" s="25">
        <f t="shared" si="2"/>
        <v>1.6800000000000002E-8</v>
      </c>
      <c r="P63" s="25">
        <f t="shared" si="3"/>
        <v>2.7199999999999999E-8</v>
      </c>
      <c r="Q63" s="25">
        <f t="shared" si="4"/>
        <v>1.23E-7</v>
      </c>
      <c r="R63" s="25">
        <f t="shared" si="7"/>
        <v>3.7924548057259716E-6</v>
      </c>
      <c r="S63" s="25">
        <f t="shared" si="7"/>
        <v>2.2220466257668712E-5</v>
      </c>
      <c r="T63" s="25">
        <f t="shared" si="7"/>
        <v>1.0563828220858896E-3</v>
      </c>
      <c r="U63" s="25">
        <f t="shared" si="7"/>
        <v>6.799705521472394E-5</v>
      </c>
      <c r="V63" s="25">
        <f t="shared" si="7"/>
        <v>1.1009047034764825E-4</v>
      </c>
      <c r="W63" s="25">
        <f t="shared" si="7"/>
        <v>4.9783558282208591E-4</v>
      </c>
      <c r="X63" s="25">
        <f t="shared" si="6"/>
        <v>6.799705521472394E-5</v>
      </c>
      <c r="Y63" s="25">
        <f t="shared" si="6"/>
        <v>1.1009047034764825E-4</v>
      </c>
      <c r="Z63" s="25">
        <f t="shared" si="6"/>
        <v>4.9783558282208591E-4</v>
      </c>
    </row>
    <row r="64" spans="1:26" s="24" customFormat="1" x14ac:dyDescent="0.25">
      <c r="A64" s="24" t="s">
        <v>129</v>
      </c>
      <c r="B64" s="24" t="s">
        <v>130</v>
      </c>
      <c r="C64" s="24" t="s">
        <v>131</v>
      </c>
      <c r="D64" s="24" t="s">
        <v>132</v>
      </c>
      <c r="E64" s="24">
        <v>2016</v>
      </c>
      <c r="F64" s="24" t="s">
        <v>133</v>
      </c>
      <c r="G64" s="24" t="s">
        <v>138</v>
      </c>
      <c r="H64" s="24">
        <v>10000</v>
      </c>
      <c r="I64" s="25">
        <v>4.1600000000000001E-10</v>
      </c>
      <c r="J64" s="25">
        <v>3.05E-9</v>
      </c>
      <c r="K64" s="25">
        <v>1.11E-7</v>
      </c>
      <c r="L64" s="25">
        <v>7.2200000000000003E-9</v>
      </c>
      <c r="M64" s="25">
        <v>1.09E-8</v>
      </c>
      <c r="N64" s="25">
        <v>5.0500000000000002E-8</v>
      </c>
      <c r="O64" s="25">
        <f t="shared" si="2"/>
        <v>7.2200000000000003E-9</v>
      </c>
      <c r="P64" s="25">
        <f t="shared" si="3"/>
        <v>1.09E-8</v>
      </c>
      <c r="Q64" s="25">
        <f t="shared" si="4"/>
        <v>5.0500000000000002E-8</v>
      </c>
      <c r="R64" s="25">
        <f t="shared" si="7"/>
        <v>1.6837366053169735E-6</v>
      </c>
      <c r="S64" s="25">
        <f t="shared" si="7"/>
        <v>1.2344703476482618E-5</v>
      </c>
      <c r="T64" s="25">
        <f t="shared" si="7"/>
        <v>4.492662576687117E-4</v>
      </c>
      <c r="U64" s="25">
        <f t="shared" si="7"/>
        <v>2.9222543967280165E-5</v>
      </c>
      <c r="V64" s="25">
        <f t="shared" si="7"/>
        <v>4.4117137014314931E-5</v>
      </c>
      <c r="W64" s="25">
        <f t="shared" si="7"/>
        <v>2.0439591002044993E-4</v>
      </c>
      <c r="X64" s="25">
        <f t="shared" si="6"/>
        <v>2.9222543967280165E-5</v>
      </c>
      <c r="Y64" s="25">
        <f t="shared" si="6"/>
        <v>4.4117137014314931E-5</v>
      </c>
      <c r="Z64" s="25">
        <f t="shared" si="6"/>
        <v>2.0439591002044993E-4</v>
      </c>
    </row>
    <row r="65" spans="1:26" s="24" customFormat="1" x14ac:dyDescent="0.25">
      <c r="A65" s="24" t="s">
        <v>129</v>
      </c>
      <c r="B65" s="24" t="s">
        <v>130</v>
      </c>
      <c r="C65" s="24" t="s">
        <v>131</v>
      </c>
      <c r="D65" s="24" t="s">
        <v>132</v>
      </c>
      <c r="E65" s="24">
        <v>2017</v>
      </c>
      <c r="F65" s="24" t="s">
        <v>133</v>
      </c>
      <c r="G65" s="24" t="s">
        <v>134</v>
      </c>
      <c r="H65" s="24">
        <v>10</v>
      </c>
      <c r="I65" s="25">
        <v>1.5700000000000001E-15</v>
      </c>
      <c r="J65" s="25">
        <v>1.3499999999999999E-5</v>
      </c>
      <c r="K65" s="25">
        <v>1.16E-4</v>
      </c>
      <c r="L65" s="25">
        <v>1.24E-5</v>
      </c>
      <c r="M65" s="25">
        <v>2.34E-5</v>
      </c>
      <c r="N65" s="25">
        <v>6.4200000000000002E-5</v>
      </c>
      <c r="O65" s="25">
        <f t="shared" si="2"/>
        <v>1.24E-5</v>
      </c>
      <c r="P65" s="25">
        <f t="shared" si="3"/>
        <v>2.34E-5</v>
      </c>
      <c r="Q65" s="25">
        <f t="shared" si="4"/>
        <v>6.4200000000000002E-5</v>
      </c>
      <c r="R65" s="25">
        <f t="shared" si="7"/>
        <v>6.354486707566463E-12</v>
      </c>
      <c r="S65" s="25">
        <f t="shared" si="7"/>
        <v>5.4640490797546015E-2</v>
      </c>
      <c r="T65" s="25">
        <f t="shared" si="7"/>
        <v>0.46950347648261759</v>
      </c>
      <c r="U65" s="25">
        <f t="shared" si="7"/>
        <v>5.0188302658486707E-2</v>
      </c>
      <c r="V65" s="25">
        <f t="shared" si="7"/>
        <v>9.4710184049079757E-2</v>
      </c>
      <c r="W65" s="25">
        <f t="shared" si="7"/>
        <v>0.25984588957055216</v>
      </c>
      <c r="X65" s="25">
        <f t="shared" si="6"/>
        <v>5.0188302658486707E-2</v>
      </c>
      <c r="Y65" s="25">
        <f t="shared" si="6"/>
        <v>9.4710184049079757E-2</v>
      </c>
      <c r="Z65" s="25">
        <f t="shared" si="6"/>
        <v>0.25984588957055216</v>
      </c>
    </row>
    <row r="66" spans="1:26" s="24" customFormat="1" x14ac:dyDescent="0.25">
      <c r="A66" s="24" t="s">
        <v>129</v>
      </c>
      <c r="B66" s="24" t="s">
        <v>130</v>
      </c>
      <c r="C66" s="24" t="s">
        <v>131</v>
      </c>
      <c r="D66" s="24" t="s">
        <v>132</v>
      </c>
      <c r="E66" s="24">
        <v>2017</v>
      </c>
      <c r="F66" s="24" t="s">
        <v>133</v>
      </c>
      <c r="G66" s="24" t="s">
        <v>134</v>
      </c>
      <c r="H66" s="24">
        <v>30</v>
      </c>
      <c r="I66" s="25">
        <v>1.0999999999999999E-9</v>
      </c>
      <c r="J66" s="25">
        <v>3.2200000000000001E-6</v>
      </c>
      <c r="K66" s="25">
        <v>5.5999999999999999E-5</v>
      </c>
      <c r="L66" s="25">
        <v>4.8500000000000002E-6</v>
      </c>
      <c r="M66" s="25">
        <v>7.9000000000000006E-6</v>
      </c>
      <c r="N66" s="25">
        <v>3.0899999999999999E-5</v>
      </c>
      <c r="O66" s="25">
        <f t="shared" si="2"/>
        <v>4.8500000000000002E-6</v>
      </c>
      <c r="P66" s="25">
        <f t="shared" si="3"/>
        <v>7.9000000000000006E-6</v>
      </c>
      <c r="Q66" s="25">
        <f t="shared" si="4"/>
        <v>3.0899999999999999E-5</v>
      </c>
      <c r="R66" s="25">
        <f t="shared" si="7"/>
        <v>4.4521881390593048E-6</v>
      </c>
      <c r="S66" s="25">
        <f t="shared" si="7"/>
        <v>1.3032768916155421E-2</v>
      </c>
      <c r="T66" s="25">
        <f t="shared" si="7"/>
        <v>0.22665685071574643</v>
      </c>
      <c r="U66" s="25">
        <f t="shared" si="7"/>
        <v>1.9630102249488753E-2</v>
      </c>
      <c r="V66" s="25">
        <f t="shared" si="7"/>
        <v>3.1974805725971375E-2</v>
      </c>
      <c r="W66" s="25">
        <f t="shared" si="7"/>
        <v>0.12506601226993866</v>
      </c>
      <c r="X66" s="25">
        <f t="shared" si="6"/>
        <v>1.9630102249488753E-2</v>
      </c>
      <c r="Y66" s="25">
        <f t="shared" si="6"/>
        <v>3.1974805725971375E-2</v>
      </c>
      <c r="Z66" s="25">
        <f t="shared" si="6"/>
        <v>0.12506601226993866</v>
      </c>
    </row>
    <row r="67" spans="1:26" s="24" customFormat="1" x14ac:dyDescent="0.25">
      <c r="A67" s="24" t="s">
        <v>129</v>
      </c>
      <c r="B67" s="24" t="s">
        <v>130</v>
      </c>
      <c r="C67" s="24" t="s">
        <v>131</v>
      </c>
      <c r="D67" s="24" t="s">
        <v>132</v>
      </c>
      <c r="E67" s="24">
        <v>2017</v>
      </c>
      <c r="F67" s="24" t="s">
        <v>133</v>
      </c>
      <c r="G67" s="24" t="s">
        <v>134</v>
      </c>
      <c r="H67" s="24" t="s">
        <v>135</v>
      </c>
      <c r="I67" s="25">
        <v>9.8899999999999996E-9</v>
      </c>
      <c r="J67" s="25">
        <v>2.1100000000000001E-6</v>
      </c>
      <c r="K67" s="25">
        <v>3.7100000000000001E-5</v>
      </c>
      <c r="L67" s="25">
        <v>3.4199999999999999E-6</v>
      </c>
      <c r="M67" s="25">
        <v>5.7100000000000004E-6</v>
      </c>
      <c r="N67" s="25">
        <v>2.1399999999999998E-5</v>
      </c>
      <c r="O67" s="25">
        <f t="shared" si="2"/>
        <v>3.4199999999999999E-6</v>
      </c>
      <c r="P67" s="25">
        <f t="shared" si="3"/>
        <v>5.7100000000000004E-6</v>
      </c>
      <c r="Q67" s="25">
        <f t="shared" si="4"/>
        <v>2.1399999999999998E-5</v>
      </c>
      <c r="R67" s="25">
        <f t="shared" si="7"/>
        <v>4.0029218813905931E-5</v>
      </c>
      <c r="S67" s="25">
        <f t="shared" si="7"/>
        <v>8.5401063394683029E-3</v>
      </c>
      <c r="T67" s="25">
        <f t="shared" si="7"/>
        <v>0.15016016359918202</v>
      </c>
      <c r="U67" s="25">
        <f t="shared" si="7"/>
        <v>1.3842257668711657E-2</v>
      </c>
      <c r="V67" s="25">
        <f t="shared" si="7"/>
        <v>2.3110903885480576E-2</v>
      </c>
      <c r="W67" s="25">
        <f t="shared" si="7"/>
        <v>8.6615296523517363E-2</v>
      </c>
      <c r="X67" s="25">
        <f t="shared" si="6"/>
        <v>1.3842257668711657E-2</v>
      </c>
      <c r="Y67" s="25">
        <f t="shared" si="6"/>
        <v>2.3110903885480576E-2</v>
      </c>
      <c r="Z67" s="25">
        <f t="shared" si="6"/>
        <v>8.6615296523517363E-2</v>
      </c>
    </row>
    <row r="68" spans="1:26" s="24" customFormat="1" x14ac:dyDescent="0.25">
      <c r="A68" s="24" t="s">
        <v>129</v>
      </c>
      <c r="B68" s="24" t="s">
        <v>130</v>
      </c>
      <c r="C68" s="24" t="s">
        <v>131</v>
      </c>
      <c r="D68" s="24" t="s">
        <v>132</v>
      </c>
      <c r="E68" s="24">
        <v>2017</v>
      </c>
      <c r="F68" s="24" t="s">
        <v>133</v>
      </c>
      <c r="G68" s="24" t="s">
        <v>134</v>
      </c>
      <c r="H68" s="24">
        <v>60</v>
      </c>
      <c r="I68" s="25">
        <v>4.3800000000000002E-8</v>
      </c>
      <c r="J68" s="25">
        <v>1.99E-6</v>
      </c>
      <c r="K68" s="25">
        <v>2.83E-5</v>
      </c>
      <c r="L68" s="25">
        <v>3.49E-6</v>
      </c>
      <c r="M68" s="25">
        <v>5.2399999999999998E-6</v>
      </c>
      <c r="N68" s="25">
        <v>1.4600000000000001E-5</v>
      </c>
      <c r="O68" s="25">
        <f t="shared" si="2"/>
        <v>3.49E-6</v>
      </c>
      <c r="P68" s="25">
        <f t="shared" si="3"/>
        <v>5.2399999999999998E-6</v>
      </c>
      <c r="Q68" s="25">
        <f t="shared" si="4"/>
        <v>1.4600000000000001E-5</v>
      </c>
      <c r="R68" s="25">
        <f t="shared" si="7"/>
        <v>1.7727803680981597E-4</v>
      </c>
      <c r="S68" s="25">
        <f t="shared" si="7"/>
        <v>8.0544130879345605E-3</v>
      </c>
      <c r="T68" s="25">
        <f t="shared" si="7"/>
        <v>0.11454265848670758</v>
      </c>
      <c r="U68" s="25">
        <f t="shared" si="7"/>
        <v>1.4125578732106341E-2</v>
      </c>
      <c r="V68" s="25">
        <f t="shared" si="7"/>
        <v>2.1208605316973415E-2</v>
      </c>
      <c r="W68" s="25">
        <f t="shared" si="7"/>
        <v>5.9092678936605324E-2</v>
      </c>
      <c r="X68" s="25">
        <f t="shared" si="6"/>
        <v>1.4125578732106341E-2</v>
      </c>
      <c r="Y68" s="25">
        <f t="shared" si="6"/>
        <v>2.1208605316973415E-2</v>
      </c>
      <c r="Z68" s="25">
        <f t="shared" si="6"/>
        <v>5.9092678936605324E-2</v>
      </c>
    </row>
    <row r="69" spans="1:26" s="24" customFormat="1" x14ac:dyDescent="0.25">
      <c r="A69" s="24" t="s">
        <v>129</v>
      </c>
      <c r="B69" s="24" t="s">
        <v>130</v>
      </c>
      <c r="C69" s="24" t="s">
        <v>131</v>
      </c>
      <c r="D69" s="24" t="s">
        <v>132</v>
      </c>
      <c r="E69" s="24">
        <v>2017</v>
      </c>
      <c r="F69" s="24" t="s">
        <v>133</v>
      </c>
      <c r="G69" s="24" t="s">
        <v>134</v>
      </c>
      <c r="H69" s="24">
        <v>100</v>
      </c>
      <c r="I69" s="25">
        <v>1.1999999999999999E-7</v>
      </c>
      <c r="J69" s="25">
        <v>2.43E-6</v>
      </c>
      <c r="K69" s="25">
        <v>2.4499999999999999E-5</v>
      </c>
      <c r="L69" s="25">
        <v>3.9099999999999998E-6</v>
      </c>
      <c r="M69" s="25">
        <v>6.02E-6</v>
      </c>
      <c r="N69" s="25">
        <v>1.03E-5</v>
      </c>
      <c r="O69" s="25">
        <f t="shared" si="2"/>
        <v>3.9099999999999998E-6</v>
      </c>
      <c r="P69" s="25">
        <f t="shared" si="3"/>
        <v>6.02E-6</v>
      </c>
      <c r="Q69" s="25">
        <f t="shared" si="4"/>
        <v>1.03E-5</v>
      </c>
      <c r="R69" s="25">
        <f t="shared" si="7"/>
        <v>4.8569325153374228E-4</v>
      </c>
      <c r="S69" s="25">
        <f t="shared" si="7"/>
        <v>9.8352883435582836E-3</v>
      </c>
      <c r="T69" s="25">
        <f t="shared" si="7"/>
        <v>9.9162372188139059E-2</v>
      </c>
      <c r="U69" s="25">
        <f t="shared" si="7"/>
        <v>1.5825505112474436E-2</v>
      </c>
      <c r="V69" s="25">
        <f t="shared" si="7"/>
        <v>2.4365611451942742E-2</v>
      </c>
      <c r="W69" s="25">
        <f t="shared" si="7"/>
        <v>4.1688670756646215E-2</v>
      </c>
      <c r="X69" s="25">
        <f t="shared" si="6"/>
        <v>1.5825505112474436E-2</v>
      </c>
      <c r="Y69" s="25">
        <f t="shared" si="6"/>
        <v>2.4365611451942742E-2</v>
      </c>
      <c r="Z69" s="25">
        <f t="shared" si="6"/>
        <v>4.1688670756646215E-2</v>
      </c>
    </row>
    <row r="70" spans="1:26" s="24" customFormat="1" x14ac:dyDescent="0.25">
      <c r="A70" s="24" t="s">
        <v>129</v>
      </c>
      <c r="B70" s="24" t="s">
        <v>130</v>
      </c>
      <c r="C70" s="24" t="s">
        <v>131</v>
      </c>
      <c r="D70" s="24" t="s">
        <v>132</v>
      </c>
      <c r="E70" s="24">
        <v>2017</v>
      </c>
      <c r="F70" s="24" t="s">
        <v>133</v>
      </c>
      <c r="G70" s="24" t="s">
        <v>134</v>
      </c>
      <c r="H70" s="24" t="s">
        <v>136</v>
      </c>
      <c r="I70" s="25">
        <v>2.3400000000000001E-8</v>
      </c>
      <c r="J70" s="25">
        <v>2.22E-7</v>
      </c>
      <c r="K70" s="25">
        <v>6.9199999999999998E-6</v>
      </c>
      <c r="L70" s="25">
        <v>5.3300000000000002E-7</v>
      </c>
      <c r="M70" s="25">
        <v>1.22E-6</v>
      </c>
      <c r="N70" s="25">
        <v>3.67E-6</v>
      </c>
      <c r="O70" s="25">
        <f t="shared" ref="O70:O133" si="8">L70*(78/78)</f>
        <v>5.3300000000000002E-7</v>
      </c>
      <c r="P70" s="25">
        <f t="shared" ref="P70:P133" si="9">M70*(33/33)</f>
        <v>1.22E-6</v>
      </c>
      <c r="Q70" s="25">
        <f t="shared" ref="Q70:Q133" si="10">N70*(33/33)</f>
        <v>3.67E-6</v>
      </c>
      <c r="R70" s="25">
        <f t="shared" si="7"/>
        <v>9.4710184049079762E-5</v>
      </c>
      <c r="S70" s="25">
        <f t="shared" si="7"/>
        <v>8.9853251533742341E-4</v>
      </c>
      <c r="T70" s="25">
        <f t="shared" si="7"/>
        <v>2.8008310838445807E-2</v>
      </c>
      <c r="U70" s="25">
        <f t="shared" si="7"/>
        <v>2.1572875255623722E-3</v>
      </c>
      <c r="V70" s="25">
        <f t="shared" si="7"/>
        <v>4.9378813905930474E-3</v>
      </c>
      <c r="W70" s="25">
        <f t="shared" si="7"/>
        <v>1.4854118609406953E-2</v>
      </c>
      <c r="X70" s="25">
        <f t="shared" si="6"/>
        <v>2.1572875255623722E-3</v>
      </c>
      <c r="Y70" s="25">
        <f t="shared" si="6"/>
        <v>4.9378813905930474E-3</v>
      </c>
      <c r="Z70" s="25">
        <f t="shared" si="6"/>
        <v>1.4854118609406953E-2</v>
      </c>
    </row>
    <row r="71" spans="1:26" s="24" customFormat="1" x14ac:dyDescent="0.25">
      <c r="A71" s="24" t="s">
        <v>129</v>
      </c>
      <c r="B71" s="24" t="s">
        <v>130</v>
      </c>
      <c r="C71" s="24" t="s">
        <v>131</v>
      </c>
      <c r="D71" s="24" t="s">
        <v>132</v>
      </c>
      <c r="E71" s="24">
        <v>2017</v>
      </c>
      <c r="F71" s="24" t="s">
        <v>133</v>
      </c>
      <c r="G71" s="24" t="s">
        <v>134</v>
      </c>
      <c r="H71" s="24">
        <v>1000</v>
      </c>
      <c r="I71" s="25">
        <v>1.7199999999999999E-8</v>
      </c>
      <c r="J71" s="25">
        <v>9.5099999999999998E-8</v>
      </c>
      <c r="K71" s="25">
        <v>4.1699999999999999E-6</v>
      </c>
      <c r="L71" s="25">
        <v>4.0400000000000002E-7</v>
      </c>
      <c r="M71" s="25">
        <v>6.3099999999999997E-7</v>
      </c>
      <c r="N71" s="25">
        <v>1.59E-6</v>
      </c>
      <c r="O71" s="25">
        <f t="shared" si="8"/>
        <v>4.0400000000000002E-7</v>
      </c>
      <c r="P71" s="25">
        <f t="shared" si="9"/>
        <v>6.3099999999999997E-7</v>
      </c>
      <c r="Q71" s="25">
        <f t="shared" si="10"/>
        <v>1.59E-6</v>
      </c>
      <c r="R71" s="25">
        <f t="shared" si="7"/>
        <v>6.9616032719836395E-5</v>
      </c>
      <c r="S71" s="25">
        <f t="shared" si="7"/>
        <v>3.8491190184049078E-4</v>
      </c>
      <c r="T71" s="25">
        <f t="shared" si="7"/>
        <v>1.6877840490797547E-2</v>
      </c>
      <c r="U71" s="25">
        <f t="shared" si="7"/>
        <v>1.6351672801635994E-3</v>
      </c>
      <c r="V71" s="25">
        <f t="shared" si="7"/>
        <v>2.5539370143149282E-3</v>
      </c>
      <c r="W71" s="25">
        <f t="shared" si="7"/>
        <v>6.4354355828220864E-3</v>
      </c>
      <c r="X71" s="25">
        <f t="shared" si="6"/>
        <v>1.6351672801635994E-3</v>
      </c>
      <c r="Y71" s="25">
        <f t="shared" si="6"/>
        <v>2.5539370143149282E-3</v>
      </c>
      <c r="Z71" s="25">
        <f t="shared" si="6"/>
        <v>6.4354355828220864E-3</v>
      </c>
    </row>
    <row r="72" spans="1:26" s="24" customFormat="1" x14ac:dyDescent="0.25">
      <c r="A72" s="24" t="s">
        <v>129</v>
      </c>
      <c r="B72" s="24" t="s">
        <v>130</v>
      </c>
      <c r="C72" s="24" t="s">
        <v>131</v>
      </c>
      <c r="D72" s="24" t="s">
        <v>132</v>
      </c>
      <c r="E72" s="24">
        <v>2017</v>
      </c>
      <c r="F72" s="24" t="s">
        <v>133</v>
      </c>
      <c r="G72" s="24" t="s">
        <v>134</v>
      </c>
      <c r="H72" s="24">
        <v>2500</v>
      </c>
      <c r="I72" s="25">
        <v>6.3899999999999996E-9</v>
      </c>
      <c r="J72" s="25">
        <v>3.2399999999999999E-8</v>
      </c>
      <c r="K72" s="25">
        <v>1.79E-6</v>
      </c>
      <c r="L72" s="25">
        <v>1.23E-7</v>
      </c>
      <c r="M72" s="25">
        <v>2.0200000000000001E-7</v>
      </c>
      <c r="N72" s="25">
        <v>7.5499999999999997E-7</v>
      </c>
      <c r="O72" s="25">
        <f t="shared" si="8"/>
        <v>1.23E-7</v>
      </c>
      <c r="P72" s="25">
        <f t="shared" si="9"/>
        <v>2.0200000000000001E-7</v>
      </c>
      <c r="Q72" s="25">
        <f t="shared" si="10"/>
        <v>7.5499999999999997E-7</v>
      </c>
      <c r="R72" s="25">
        <f t="shared" si="7"/>
        <v>2.5863165644171776E-5</v>
      </c>
      <c r="S72" s="25">
        <f t="shared" si="7"/>
        <v>1.3113717791411045E-4</v>
      </c>
      <c r="T72" s="25">
        <f t="shared" si="7"/>
        <v>7.244924335378323E-3</v>
      </c>
      <c r="U72" s="25">
        <f t="shared" si="7"/>
        <v>4.9783558282208591E-4</v>
      </c>
      <c r="V72" s="25">
        <f t="shared" si="7"/>
        <v>8.1758364008179972E-4</v>
      </c>
      <c r="W72" s="25">
        <f t="shared" si="7"/>
        <v>3.0558200408997956E-3</v>
      </c>
      <c r="X72" s="25">
        <f t="shared" si="6"/>
        <v>4.9783558282208591E-4</v>
      </c>
      <c r="Y72" s="25">
        <f t="shared" si="6"/>
        <v>8.1758364008179972E-4</v>
      </c>
      <c r="Z72" s="25">
        <f t="shared" si="6"/>
        <v>3.0558200408997956E-3</v>
      </c>
    </row>
    <row r="73" spans="1:26" s="24" customFormat="1" x14ac:dyDescent="0.25">
      <c r="A73" s="24" t="s">
        <v>129</v>
      </c>
      <c r="B73" s="24" t="s">
        <v>130</v>
      </c>
      <c r="C73" s="24" t="s">
        <v>131</v>
      </c>
      <c r="D73" s="24" t="s">
        <v>132</v>
      </c>
      <c r="E73" s="24">
        <v>2017</v>
      </c>
      <c r="F73" s="24" t="s">
        <v>133</v>
      </c>
      <c r="G73" s="24" t="s">
        <v>134</v>
      </c>
      <c r="H73" s="24">
        <v>5000</v>
      </c>
      <c r="I73" s="25">
        <v>2.81E-9</v>
      </c>
      <c r="J73" s="25">
        <v>1.66E-8</v>
      </c>
      <c r="K73" s="25">
        <v>8.1100000000000005E-7</v>
      </c>
      <c r="L73" s="25">
        <v>5.1399999999999997E-8</v>
      </c>
      <c r="M73" s="25">
        <v>8.3400000000000006E-8</v>
      </c>
      <c r="N73" s="25">
        <v>3.7899999999999999E-7</v>
      </c>
      <c r="O73" s="25">
        <f t="shared" si="8"/>
        <v>5.1399999999999997E-8</v>
      </c>
      <c r="P73" s="25">
        <f t="shared" si="9"/>
        <v>8.3400000000000006E-8</v>
      </c>
      <c r="Q73" s="25">
        <f t="shared" si="10"/>
        <v>3.7899999999999999E-7</v>
      </c>
      <c r="R73" s="25">
        <f t="shared" si="7"/>
        <v>1.1373316973415132E-5</v>
      </c>
      <c r="S73" s="25">
        <f t="shared" si="7"/>
        <v>6.7187566462167692E-5</v>
      </c>
      <c r="T73" s="25">
        <f t="shared" si="7"/>
        <v>3.2824768916155421E-3</v>
      </c>
      <c r="U73" s="25">
        <f t="shared" si="7"/>
        <v>2.0803860940695298E-4</v>
      </c>
      <c r="V73" s="25">
        <f t="shared" si="7"/>
        <v>3.3755680981595093E-4</v>
      </c>
      <c r="W73" s="25">
        <f t="shared" si="7"/>
        <v>1.5339811860940694E-3</v>
      </c>
      <c r="X73" s="25">
        <f t="shared" si="6"/>
        <v>2.0803860940695298E-4</v>
      </c>
      <c r="Y73" s="25">
        <f t="shared" si="6"/>
        <v>3.3755680981595093E-4</v>
      </c>
      <c r="Z73" s="25">
        <f t="shared" si="6"/>
        <v>1.5339811860940694E-3</v>
      </c>
    </row>
    <row r="74" spans="1:26" s="24" customFormat="1" x14ac:dyDescent="0.25">
      <c r="A74" s="24" t="s">
        <v>129</v>
      </c>
      <c r="B74" s="24" t="s">
        <v>130</v>
      </c>
      <c r="C74" s="24" t="s">
        <v>131</v>
      </c>
      <c r="D74" s="24" t="s">
        <v>132</v>
      </c>
      <c r="E74" s="24">
        <v>2017</v>
      </c>
      <c r="F74" s="24" t="s">
        <v>133</v>
      </c>
      <c r="G74" s="24" t="s">
        <v>134</v>
      </c>
      <c r="H74" s="24">
        <v>10000</v>
      </c>
      <c r="I74" s="25">
        <v>1.25E-9</v>
      </c>
      <c r="J74" s="25">
        <v>9.1700000000000004E-9</v>
      </c>
      <c r="K74" s="25">
        <v>3.39E-7</v>
      </c>
      <c r="L74" s="25">
        <v>2.1999999999999998E-8</v>
      </c>
      <c r="M74" s="25">
        <v>3.3400000000000001E-8</v>
      </c>
      <c r="N74" s="25">
        <v>1.55E-7</v>
      </c>
      <c r="O74" s="25">
        <f t="shared" si="8"/>
        <v>2.1999999999999998E-8</v>
      </c>
      <c r="P74" s="25">
        <f t="shared" si="9"/>
        <v>3.3400000000000001E-8</v>
      </c>
      <c r="Q74" s="25">
        <f t="shared" si="10"/>
        <v>1.55E-7</v>
      </c>
      <c r="R74" s="25">
        <f t="shared" si="7"/>
        <v>5.0593047034764829E-6</v>
      </c>
      <c r="S74" s="25">
        <f t="shared" si="7"/>
        <v>3.7115059304703482E-5</v>
      </c>
      <c r="T74" s="25">
        <f t="shared" si="7"/>
        <v>1.3720834355828221E-3</v>
      </c>
      <c r="U74" s="25">
        <f t="shared" si="7"/>
        <v>8.9043762781186096E-5</v>
      </c>
      <c r="V74" s="25">
        <f t="shared" si="7"/>
        <v>1.3518462167689163E-4</v>
      </c>
      <c r="W74" s="25">
        <f t="shared" si="7"/>
        <v>6.2735378323108381E-4</v>
      </c>
      <c r="X74" s="25">
        <f t="shared" si="6"/>
        <v>8.9043762781186096E-5</v>
      </c>
      <c r="Y74" s="25">
        <f t="shared" si="6"/>
        <v>1.3518462167689163E-4</v>
      </c>
      <c r="Z74" s="25">
        <f t="shared" si="6"/>
        <v>6.2735378323108381E-4</v>
      </c>
    </row>
    <row r="75" spans="1:26" s="24" customFormat="1" x14ac:dyDescent="0.25">
      <c r="A75" s="24" t="s">
        <v>129</v>
      </c>
      <c r="B75" s="24" t="s">
        <v>130</v>
      </c>
      <c r="C75" s="24" t="s">
        <v>131</v>
      </c>
      <c r="D75" s="24" t="s">
        <v>132</v>
      </c>
      <c r="E75" s="24">
        <v>2017</v>
      </c>
      <c r="F75" s="24" t="s">
        <v>133</v>
      </c>
      <c r="G75" s="24" t="s">
        <v>137</v>
      </c>
      <c r="H75" s="24">
        <v>10</v>
      </c>
      <c r="I75" s="25">
        <v>0</v>
      </c>
      <c r="J75" s="25">
        <v>1.3499999999999999E-5</v>
      </c>
      <c r="K75" s="25">
        <v>1.16E-4</v>
      </c>
      <c r="L75" s="25">
        <v>1.24E-5</v>
      </c>
      <c r="M75" s="25">
        <v>2.34E-5</v>
      </c>
      <c r="N75" s="25">
        <v>6.4200000000000002E-5</v>
      </c>
      <c r="O75" s="25">
        <f t="shared" si="8"/>
        <v>1.24E-5</v>
      </c>
      <c r="P75" s="25">
        <f t="shared" si="9"/>
        <v>2.34E-5</v>
      </c>
      <c r="Q75" s="25">
        <f t="shared" si="10"/>
        <v>6.4200000000000002E-5</v>
      </c>
      <c r="R75" s="25">
        <f t="shared" si="7"/>
        <v>0</v>
      </c>
      <c r="S75" s="25">
        <f t="shared" si="7"/>
        <v>5.4640490797546015E-2</v>
      </c>
      <c r="T75" s="25">
        <f t="shared" si="7"/>
        <v>0.46950347648261759</v>
      </c>
      <c r="U75" s="25">
        <f t="shared" si="7"/>
        <v>5.0188302658486707E-2</v>
      </c>
      <c r="V75" s="25">
        <f t="shared" si="7"/>
        <v>9.4710184049079757E-2</v>
      </c>
      <c r="W75" s="25">
        <f t="shared" si="7"/>
        <v>0.25984588957055216</v>
      </c>
      <c r="X75" s="25">
        <f t="shared" si="6"/>
        <v>5.0188302658486707E-2</v>
      </c>
      <c r="Y75" s="25">
        <f t="shared" si="6"/>
        <v>9.4710184049079757E-2</v>
      </c>
      <c r="Z75" s="25">
        <f t="shared" si="6"/>
        <v>0.25984588957055216</v>
      </c>
    </row>
    <row r="76" spans="1:26" s="24" customFormat="1" x14ac:dyDescent="0.25">
      <c r="A76" s="24" t="s">
        <v>129</v>
      </c>
      <c r="B76" s="24" t="s">
        <v>130</v>
      </c>
      <c r="C76" s="24" t="s">
        <v>131</v>
      </c>
      <c r="D76" s="24" t="s">
        <v>132</v>
      </c>
      <c r="E76" s="24">
        <v>2017</v>
      </c>
      <c r="F76" s="24" t="s">
        <v>133</v>
      </c>
      <c r="G76" s="24" t="s">
        <v>137</v>
      </c>
      <c r="H76" s="24">
        <v>30</v>
      </c>
      <c r="I76" s="25">
        <v>0</v>
      </c>
      <c r="J76" s="25">
        <v>3.0699999999999998E-6</v>
      </c>
      <c r="K76" s="25">
        <v>5.5800000000000001E-5</v>
      </c>
      <c r="L76" s="25">
        <v>4.7500000000000003E-6</v>
      </c>
      <c r="M76" s="25">
        <v>7.79E-6</v>
      </c>
      <c r="N76" s="25">
        <v>3.0800000000000003E-5</v>
      </c>
      <c r="O76" s="25">
        <f t="shared" si="8"/>
        <v>4.7500000000000003E-6</v>
      </c>
      <c r="P76" s="25">
        <f t="shared" si="9"/>
        <v>7.79E-6</v>
      </c>
      <c r="Q76" s="25">
        <f t="shared" si="10"/>
        <v>3.0800000000000003E-5</v>
      </c>
      <c r="R76" s="25">
        <f t="shared" si="7"/>
        <v>0</v>
      </c>
      <c r="S76" s="25">
        <f t="shared" si="7"/>
        <v>1.2425652351738242E-2</v>
      </c>
      <c r="T76" s="25">
        <f t="shared" si="7"/>
        <v>0.22584736196319019</v>
      </c>
      <c r="U76" s="25">
        <f t="shared" si="7"/>
        <v>1.9225357873210634E-2</v>
      </c>
      <c r="V76" s="25">
        <f t="shared" si="7"/>
        <v>3.1529586912065442E-2</v>
      </c>
      <c r="W76" s="25">
        <f t="shared" si="7"/>
        <v>0.12466126789366055</v>
      </c>
      <c r="X76" s="25">
        <f t="shared" si="6"/>
        <v>1.9225357873210634E-2</v>
      </c>
      <c r="Y76" s="25">
        <f t="shared" si="6"/>
        <v>3.1529586912065442E-2</v>
      </c>
      <c r="Z76" s="25">
        <f t="shared" si="6"/>
        <v>0.12466126789366055</v>
      </c>
    </row>
    <row r="77" spans="1:26" s="24" customFormat="1" x14ac:dyDescent="0.25">
      <c r="A77" s="24" t="s">
        <v>129</v>
      </c>
      <c r="B77" s="24" t="s">
        <v>130</v>
      </c>
      <c r="C77" s="24" t="s">
        <v>131</v>
      </c>
      <c r="D77" s="24" t="s">
        <v>132</v>
      </c>
      <c r="E77" s="24">
        <v>2017</v>
      </c>
      <c r="F77" s="24" t="s">
        <v>133</v>
      </c>
      <c r="G77" s="24" t="s">
        <v>137</v>
      </c>
      <c r="H77" s="24" t="s">
        <v>135</v>
      </c>
      <c r="I77" s="25">
        <v>0</v>
      </c>
      <c r="J77" s="25">
        <v>1.3599999999999999E-6</v>
      </c>
      <c r="K77" s="25">
        <v>3.4700000000000003E-5</v>
      </c>
      <c r="L77" s="25">
        <v>2.3599999999999999E-6</v>
      </c>
      <c r="M77" s="25">
        <v>4.7500000000000003E-6</v>
      </c>
      <c r="N77" s="25">
        <v>2.1100000000000001E-5</v>
      </c>
      <c r="O77" s="25">
        <f t="shared" si="8"/>
        <v>2.3599999999999999E-6</v>
      </c>
      <c r="P77" s="25">
        <f t="shared" si="9"/>
        <v>4.7500000000000003E-6</v>
      </c>
      <c r="Q77" s="25">
        <f t="shared" si="10"/>
        <v>2.1100000000000001E-5</v>
      </c>
      <c r="R77" s="25">
        <f t="shared" si="7"/>
        <v>0</v>
      </c>
      <c r="S77" s="25">
        <f t="shared" si="7"/>
        <v>5.5045235173824128E-3</v>
      </c>
      <c r="T77" s="25">
        <f t="shared" si="7"/>
        <v>0.14044629856850718</v>
      </c>
      <c r="U77" s="25">
        <f t="shared" si="7"/>
        <v>9.5519672801635987E-3</v>
      </c>
      <c r="V77" s="25">
        <f t="shared" si="7"/>
        <v>1.9225357873210634E-2</v>
      </c>
      <c r="W77" s="25">
        <f t="shared" si="7"/>
        <v>8.5401063394683022E-2</v>
      </c>
      <c r="X77" s="25">
        <f t="shared" si="6"/>
        <v>9.5519672801635987E-3</v>
      </c>
      <c r="Y77" s="25">
        <f t="shared" si="6"/>
        <v>1.9225357873210634E-2</v>
      </c>
      <c r="Z77" s="25">
        <f t="shared" si="6"/>
        <v>8.5401063394683022E-2</v>
      </c>
    </row>
    <row r="78" spans="1:26" s="24" customFormat="1" x14ac:dyDescent="0.25">
      <c r="A78" s="24" t="s">
        <v>129</v>
      </c>
      <c r="B78" s="24" t="s">
        <v>130</v>
      </c>
      <c r="C78" s="24" t="s">
        <v>131</v>
      </c>
      <c r="D78" s="24" t="s">
        <v>132</v>
      </c>
      <c r="E78" s="24">
        <v>2017</v>
      </c>
      <c r="F78" s="24" t="s">
        <v>133</v>
      </c>
      <c r="G78" s="24" t="s">
        <v>137</v>
      </c>
      <c r="H78" s="24">
        <v>60</v>
      </c>
      <c r="I78" s="25">
        <v>0</v>
      </c>
      <c r="J78" s="25">
        <v>8.2900000000000002E-7</v>
      </c>
      <c r="K78" s="25">
        <v>2.37E-5</v>
      </c>
      <c r="L78" s="25">
        <v>1.8300000000000001E-6</v>
      </c>
      <c r="M78" s="25">
        <v>2.9100000000000001E-6</v>
      </c>
      <c r="N78" s="25">
        <v>1.2999999999999999E-5</v>
      </c>
      <c r="O78" s="25">
        <f t="shared" si="8"/>
        <v>1.8300000000000001E-6</v>
      </c>
      <c r="P78" s="25">
        <f t="shared" si="9"/>
        <v>2.9100000000000001E-6</v>
      </c>
      <c r="Q78" s="25">
        <f t="shared" si="10"/>
        <v>1.2999999999999999E-5</v>
      </c>
      <c r="R78" s="25">
        <f t="shared" si="7"/>
        <v>0</v>
      </c>
      <c r="S78" s="25">
        <f t="shared" si="7"/>
        <v>3.3553308793456034E-3</v>
      </c>
      <c r="T78" s="25">
        <f t="shared" si="7"/>
        <v>9.5924417177914112E-2</v>
      </c>
      <c r="U78" s="25">
        <f t="shared" si="7"/>
        <v>7.406822085889571E-3</v>
      </c>
      <c r="V78" s="25">
        <f t="shared" si="7"/>
        <v>1.1778061349693251E-2</v>
      </c>
      <c r="W78" s="25">
        <f t="shared" si="7"/>
        <v>5.2616768916155417E-2</v>
      </c>
      <c r="X78" s="25">
        <f t="shared" si="6"/>
        <v>7.406822085889571E-3</v>
      </c>
      <c r="Y78" s="25">
        <f t="shared" si="6"/>
        <v>1.1778061349693251E-2</v>
      </c>
      <c r="Z78" s="25">
        <f t="shared" si="6"/>
        <v>5.2616768916155417E-2</v>
      </c>
    </row>
    <row r="79" spans="1:26" s="24" customFormat="1" x14ac:dyDescent="0.25">
      <c r="A79" s="24" t="s">
        <v>129</v>
      </c>
      <c r="B79" s="24" t="s">
        <v>130</v>
      </c>
      <c r="C79" s="24" t="s">
        <v>131</v>
      </c>
      <c r="D79" s="24" t="s">
        <v>132</v>
      </c>
      <c r="E79" s="24">
        <v>2017</v>
      </c>
      <c r="F79" s="24" t="s">
        <v>133</v>
      </c>
      <c r="G79" s="24" t="s">
        <v>137</v>
      </c>
      <c r="H79" s="24">
        <v>100</v>
      </c>
      <c r="I79" s="25">
        <v>0</v>
      </c>
      <c r="J79" s="25">
        <v>2.65E-7</v>
      </c>
      <c r="K79" s="25">
        <v>1.17E-5</v>
      </c>
      <c r="L79" s="25">
        <v>8.1999999999999998E-7</v>
      </c>
      <c r="M79" s="25">
        <v>1.28E-6</v>
      </c>
      <c r="N79" s="25">
        <v>6.4699999999999999E-6</v>
      </c>
      <c r="O79" s="25">
        <f t="shared" si="8"/>
        <v>8.1999999999999998E-7</v>
      </c>
      <c r="P79" s="25">
        <f t="shared" si="9"/>
        <v>1.28E-6</v>
      </c>
      <c r="Q79" s="25">
        <f t="shared" si="10"/>
        <v>6.4699999999999999E-6</v>
      </c>
      <c r="R79" s="25">
        <f t="shared" si="7"/>
        <v>0</v>
      </c>
      <c r="S79" s="25">
        <f t="shared" si="7"/>
        <v>1.0725725971370145E-3</v>
      </c>
      <c r="T79" s="25">
        <f t="shared" si="7"/>
        <v>4.7355092024539878E-2</v>
      </c>
      <c r="U79" s="25">
        <f t="shared" si="7"/>
        <v>3.3189038854805728E-3</v>
      </c>
      <c r="V79" s="25">
        <f t="shared" si="7"/>
        <v>5.1807280163599185E-3</v>
      </c>
      <c r="W79" s="25">
        <f t="shared" si="7"/>
        <v>2.6186961145194275E-2</v>
      </c>
      <c r="X79" s="25">
        <f t="shared" si="6"/>
        <v>3.3189038854805728E-3</v>
      </c>
      <c r="Y79" s="25">
        <f t="shared" si="6"/>
        <v>5.1807280163599185E-3</v>
      </c>
      <c r="Z79" s="25">
        <f t="shared" si="6"/>
        <v>2.6186961145194275E-2</v>
      </c>
    </row>
    <row r="80" spans="1:26" s="24" customFormat="1" x14ac:dyDescent="0.25">
      <c r="A80" s="24" t="s">
        <v>129</v>
      </c>
      <c r="B80" s="24" t="s">
        <v>130</v>
      </c>
      <c r="C80" s="24" t="s">
        <v>131</v>
      </c>
      <c r="D80" s="24" t="s">
        <v>132</v>
      </c>
      <c r="E80" s="24">
        <v>2017</v>
      </c>
      <c r="F80" s="24" t="s">
        <v>133</v>
      </c>
      <c r="G80" s="24" t="s">
        <v>137</v>
      </c>
      <c r="H80" s="24" t="s">
        <v>136</v>
      </c>
      <c r="I80" s="25">
        <v>0</v>
      </c>
      <c r="J80" s="25">
        <v>1.75E-9</v>
      </c>
      <c r="K80" s="25">
        <v>8.3099999999999996E-7</v>
      </c>
      <c r="L80" s="25">
        <v>2.25E-8</v>
      </c>
      <c r="M80" s="25">
        <v>7.4200000000000003E-8</v>
      </c>
      <c r="N80" s="25">
        <v>6.2500000000000005E-7</v>
      </c>
      <c r="O80" s="25">
        <f t="shared" si="8"/>
        <v>2.25E-8</v>
      </c>
      <c r="P80" s="25">
        <f t="shared" si="9"/>
        <v>7.4200000000000003E-8</v>
      </c>
      <c r="Q80" s="25">
        <f t="shared" si="10"/>
        <v>6.2500000000000005E-7</v>
      </c>
      <c r="R80" s="25">
        <f t="shared" si="7"/>
        <v>0</v>
      </c>
      <c r="S80" s="25">
        <f t="shared" si="7"/>
        <v>7.0830265848670759E-6</v>
      </c>
      <c r="T80" s="25">
        <f t="shared" si="7"/>
        <v>3.3634257668711653E-3</v>
      </c>
      <c r="U80" s="25">
        <f t="shared" si="7"/>
        <v>9.1067484662576688E-5</v>
      </c>
      <c r="V80" s="25">
        <f t="shared" si="7"/>
        <v>3.0032032719836402E-4</v>
      </c>
      <c r="W80" s="25">
        <f t="shared" si="7"/>
        <v>2.5296523517382417E-3</v>
      </c>
      <c r="X80" s="25">
        <f t="shared" si="6"/>
        <v>9.1067484662576688E-5</v>
      </c>
      <c r="Y80" s="25">
        <f t="shared" si="6"/>
        <v>3.0032032719836402E-4</v>
      </c>
      <c r="Z80" s="25">
        <f t="shared" si="6"/>
        <v>2.5296523517382417E-3</v>
      </c>
    </row>
    <row r="81" spans="1:26" s="24" customFormat="1" x14ac:dyDescent="0.25">
      <c r="A81" s="24" t="s">
        <v>129</v>
      </c>
      <c r="B81" s="24" t="s">
        <v>130</v>
      </c>
      <c r="C81" s="24" t="s">
        <v>131</v>
      </c>
      <c r="D81" s="24" t="s">
        <v>132</v>
      </c>
      <c r="E81" s="24">
        <v>2017</v>
      </c>
      <c r="F81" s="24" t="s">
        <v>133</v>
      </c>
      <c r="G81" s="24" t="s">
        <v>137</v>
      </c>
      <c r="H81" s="24">
        <v>1000</v>
      </c>
      <c r="I81" s="25">
        <v>0</v>
      </c>
      <c r="J81" s="25">
        <v>3.9900000000000002E-10</v>
      </c>
      <c r="K81" s="25">
        <v>2.9900000000000002E-7</v>
      </c>
      <c r="L81" s="25">
        <v>1.5700000000000002E-8</v>
      </c>
      <c r="M81" s="25">
        <v>2.6400000000000001E-8</v>
      </c>
      <c r="N81" s="25">
        <v>1.5599999999999999E-7</v>
      </c>
      <c r="O81" s="25">
        <f t="shared" si="8"/>
        <v>1.5700000000000002E-8</v>
      </c>
      <c r="P81" s="25">
        <f t="shared" si="9"/>
        <v>2.6400000000000001E-8</v>
      </c>
      <c r="Q81" s="25">
        <f t="shared" si="10"/>
        <v>1.5599999999999999E-7</v>
      </c>
      <c r="R81" s="25">
        <f t="shared" si="7"/>
        <v>0</v>
      </c>
      <c r="S81" s="25">
        <f t="shared" si="7"/>
        <v>1.6149300613496934E-6</v>
      </c>
      <c r="T81" s="25">
        <f t="shared" si="7"/>
        <v>1.2101856850715747E-3</v>
      </c>
      <c r="U81" s="25">
        <f t="shared" si="7"/>
        <v>6.3544867075664632E-5</v>
      </c>
      <c r="V81" s="25">
        <f t="shared" si="7"/>
        <v>1.0685251533742331E-4</v>
      </c>
      <c r="W81" s="25">
        <f t="shared" si="7"/>
        <v>6.3140122699386508E-4</v>
      </c>
      <c r="X81" s="25">
        <f t="shared" si="6"/>
        <v>6.3544867075664632E-5</v>
      </c>
      <c r="Y81" s="25">
        <f t="shared" si="6"/>
        <v>1.0685251533742331E-4</v>
      </c>
      <c r="Z81" s="25">
        <f t="shared" si="6"/>
        <v>6.3140122699386508E-4</v>
      </c>
    </row>
    <row r="82" spans="1:26" s="24" customFormat="1" x14ac:dyDescent="0.25">
      <c r="A82" s="24" t="s">
        <v>129</v>
      </c>
      <c r="B82" s="24" t="s">
        <v>130</v>
      </c>
      <c r="C82" s="24" t="s">
        <v>131</v>
      </c>
      <c r="D82" s="24" t="s">
        <v>132</v>
      </c>
      <c r="E82" s="24">
        <v>2017</v>
      </c>
      <c r="F82" s="24" t="s">
        <v>133</v>
      </c>
      <c r="G82" s="24" t="s">
        <v>137</v>
      </c>
      <c r="H82" s="24">
        <v>2500</v>
      </c>
      <c r="I82" s="25">
        <v>0</v>
      </c>
      <c r="J82" s="25">
        <v>5.3300000000000001E-12</v>
      </c>
      <c r="K82" s="25">
        <v>6.9899999999999997E-8</v>
      </c>
      <c r="L82" s="25">
        <v>3.34E-9</v>
      </c>
      <c r="M82" s="25">
        <v>5.6599999999999999E-9</v>
      </c>
      <c r="N82" s="25">
        <v>3.32E-8</v>
      </c>
      <c r="O82" s="25">
        <f t="shared" si="8"/>
        <v>3.34E-9</v>
      </c>
      <c r="P82" s="25">
        <f t="shared" si="9"/>
        <v>5.6599999999999999E-9</v>
      </c>
      <c r="Q82" s="25">
        <f t="shared" si="10"/>
        <v>3.32E-8</v>
      </c>
      <c r="R82" s="25">
        <f t="shared" si="7"/>
        <v>0</v>
      </c>
      <c r="S82" s="25">
        <f t="shared" si="7"/>
        <v>2.1572875255623724E-8</v>
      </c>
      <c r="T82" s="25">
        <f t="shared" si="7"/>
        <v>2.8291631901840493E-4</v>
      </c>
      <c r="U82" s="25">
        <f t="shared" si="7"/>
        <v>1.3518462167689163E-5</v>
      </c>
      <c r="V82" s="25">
        <f t="shared" si="7"/>
        <v>2.2908531697341515E-5</v>
      </c>
      <c r="W82" s="25">
        <f t="shared" si="7"/>
        <v>1.3437513292433538E-4</v>
      </c>
      <c r="X82" s="25">
        <f t="shared" si="6"/>
        <v>1.3518462167689163E-5</v>
      </c>
      <c r="Y82" s="25">
        <f t="shared" si="6"/>
        <v>2.2908531697341515E-5</v>
      </c>
      <c r="Z82" s="25">
        <f t="shared" si="6"/>
        <v>1.3437513292433538E-4</v>
      </c>
    </row>
    <row r="83" spans="1:26" s="24" customFormat="1" x14ac:dyDescent="0.25">
      <c r="A83" s="24" t="s">
        <v>129</v>
      </c>
      <c r="B83" s="24" t="s">
        <v>130</v>
      </c>
      <c r="C83" s="24" t="s">
        <v>131</v>
      </c>
      <c r="D83" s="24" t="s">
        <v>132</v>
      </c>
      <c r="E83" s="24">
        <v>2017</v>
      </c>
      <c r="F83" s="24" t="s">
        <v>133</v>
      </c>
      <c r="G83" s="24" t="s">
        <v>137</v>
      </c>
      <c r="H83" s="24">
        <v>5000</v>
      </c>
      <c r="I83" s="25">
        <v>0</v>
      </c>
      <c r="J83" s="25">
        <v>0</v>
      </c>
      <c r="K83" s="25">
        <v>2.36E-8</v>
      </c>
      <c r="L83" s="25">
        <v>1.0600000000000001E-9</v>
      </c>
      <c r="M83" s="25">
        <v>1.8E-9</v>
      </c>
      <c r="N83" s="25">
        <v>1.04E-8</v>
      </c>
      <c r="O83" s="25">
        <f t="shared" si="8"/>
        <v>1.0600000000000001E-9</v>
      </c>
      <c r="P83" s="25">
        <f t="shared" si="9"/>
        <v>1.8E-9</v>
      </c>
      <c r="Q83" s="25">
        <f t="shared" si="10"/>
        <v>1.04E-8</v>
      </c>
      <c r="R83" s="25">
        <f t="shared" si="7"/>
        <v>0</v>
      </c>
      <c r="S83" s="25">
        <f t="shared" si="7"/>
        <v>0</v>
      </c>
      <c r="T83" s="25">
        <f t="shared" si="7"/>
        <v>9.5519672801635996E-5</v>
      </c>
      <c r="U83" s="25">
        <f t="shared" si="7"/>
        <v>4.2902903885480579E-6</v>
      </c>
      <c r="V83" s="25">
        <f t="shared" si="7"/>
        <v>7.2853987730061353E-6</v>
      </c>
      <c r="W83" s="25">
        <f t="shared" si="7"/>
        <v>4.2093415132924339E-5</v>
      </c>
      <c r="X83" s="25">
        <f t="shared" si="6"/>
        <v>4.2902903885480579E-6</v>
      </c>
      <c r="Y83" s="25">
        <f t="shared" si="6"/>
        <v>7.2853987730061353E-6</v>
      </c>
      <c r="Z83" s="25">
        <f t="shared" si="6"/>
        <v>4.2093415132924339E-5</v>
      </c>
    </row>
    <row r="84" spans="1:26" s="24" customFormat="1" x14ac:dyDescent="0.25">
      <c r="A84" s="24" t="s">
        <v>129</v>
      </c>
      <c r="B84" s="24" t="s">
        <v>130</v>
      </c>
      <c r="C84" s="24" t="s">
        <v>131</v>
      </c>
      <c r="D84" s="24" t="s">
        <v>132</v>
      </c>
      <c r="E84" s="24">
        <v>2017</v>
      </c>
      <c r="F84" s="24" t="s">
        <v>133</v>
      </c>
      <c r="G84" s="24" t="s">
        <v>137</v>
      </c>
      <c r="H84" s="24">
        <v>10000</v>
      </c>
      <c r="I84" s="25">
        <v>0</v>
      </c>
      <c r="J84" s="25">
        <v>0</v>
      </c>
      <c r="K84" s="25">
        <v>7.8899999999999998E-9</v>
      </c>
      <c r="L84" s="25">
        <v>3.4200000000000001E-10</v>
      </c>
      <c r="M84" s="25">
        <v>5.8199999999999995E-10</v>
      </c>
      <c r="N84" s="25">
        <v>3.24E-9</v>
      </c>
      <c r="O84" s="25">
        <f t="shared" si="8"/>
        <v>3.4200000000000001E-10</v>
      </c>
      <c r="P84" s="25">
        <f t="shared" si="9"/>
        <v>5.8199999999999995E-10</v>
      </c>
      <c r="Q84" s="25">
        <f t="shared" si="10"/>
        <v>3.24E-9</v>
      </c>
      <c r="R84" s="25">
        <f t="shared" si="7"/>
        <v>0</v>
      </c>
      <c r="S84" s="25">
        <f t="shared" si="7"/>
        <v>0</v>
      </c>
      <c r="T84" s="25">
        <f t="shared" si="7"/>
        <v>3.1934331288343556E-5</v>
      </c>
      <c r="U84" s="25">
        <f t="shared" si="7"/>
        <v>1.3842257668711657E-6</v>
      </c>
      <c r="V84" s="25">
        <f t="shared" si="7"/>
        <v>2.35561226993865E-6</v>
      </c>
      <c r="W84" s="25">
        <f t="shared" si="7"/>
        <v>1.3113717791411044E-5</v>
      </c>
      <c r="X84" s="25">
        <f t="shared" si="6"/>
        <v>1.3842257668711657E-6</v>
      </c>
      <c r="Y84" s="25">
        <f t="shared" si="6"/>
        <v>2.35561226993865E-6</v>
      </c>
      <c r="Z84" s="25">
        <f t="shared" si="6"/>
        <v>1.3113717791411044E-5</v>
      </c>
    </row>
    <row r="85" spans="1:26" s="24" customFormat="1" x14ac:dyDescent="0.25">
      <c r="A85" s="24" t="s">
        <v>129</v>
      </c>
      <c r="B85" s="24" t="s">
        <v>130</v>
      </c>
      <c r="C85" s="24" t="s">
        <v>131</v>
      </c>
      <c r="D85" s="24" t="s">
        <v>132</v>
      </c>
      <c r="E85" s="24">
        <v>2017</v>
      </c>
      <c r="F85" s="24" t="s">
        <v>133</v>
      </c>
      <c r="G85" s="24" t="s">
        <v>138</v>
      </c>
      <c r="H85" s="24">
        <v>10</v>
      </c>
      <c r="I85" s="25">
        <v>2.43E-16</v>
      </c>
      <c r="J85" s="25">
        <v>2.2600000000000001E-12</v>
      </c>
      <c r="K85" s="25">
        <v>1.1700000000000001E-9</v>
      </c>
      <c r="L85" s="25">
        <v>3.1699999999999999E-10</v>
      </c>
      <c r="M85" s="25">
        <v>3.7000000000000001E-10</v>
      </c>
      <c r="N85" s="25">
        <v>5.7799999999999997E-10</v>
      </c>
      <c r="O85" s="25">
        <f t="shared" si="8"/>
        <v>3.1699999999999999E-10</v>
      </c>
      <c r="P85" s="25">
        <f t="shared" si="9"/>
        <v>3.7000000000000001E-10</v>
      </c>
      <c r="Q85" s="25">
        <f t="shared" si="10"/>
        <v>5.7799999999999997E-10</v>
      </c>
      <c r="R85" s="25">
        <f t="shared" si="7"/>
        <v>9.8352883435582822E-13</v>
      </c>
      <c r="S85" s="25">
        <f t="shared" si="7"/>
        <v>9.1472229038854814E-9</v>
      </c>
      <c r="T85" s="25">
        <f t="shared" si="7"/>
        <v>4.7355092024539884E-6</v>
      </c>
      <c r="U85" s="25">
        <f t="shared" si="7"/>
        <v>1.2830396728016362E-6</v>
      </c>
      <c r="V85" s="25">
        <f t="shared" si="7"/>
        <v>1.4975541922290389E-6</v>
      </c>
      <c r="W85" s="25">
        <f t="shared" si="7"/>
        <v>2.3394224948875254E-6</v>
      </c>
      <c r="X85" s="25">
        <f t="shared" si="6"/>
        <v>1.2830396728016362E-6</v>
      </c>
      <c r="Y85" s="25">
        <f t="shared" si="6"/>
        <v>1.4975541922290389E-6</v>
      </c>
      <c r="Z85" s="25">
        <f t="shared" si="6"/>
        <v>2.3394224948875254E-6</v>
      </c>
    </row>
    <row r="86" spans="1:26" s="24" customFormat="1" x14ac:dyDescent="0.25">
      <c r="A86" s="24" t="s">
        <v>129</v>
      </c>
      <c r="B86" s="24" t="s">
        <v>130</v>
      </c>
      <c r="C86" s="24" t="s">
        <v>131</v>
      </c>
      <c r="D86" s="24" t="s">
        <v>132</v>
      </c>
      <c r="E86" s="24">
        <v>2017</v>
      </c>
      <c r="F86" s="24" t="s">
        <v>133</v>
      </c>
      <c r="G86" s="24" t="s">
        <v>138</v>
      </c>
      <c r="H86" s="24">
        <v>30</v>
      </c>
      <c r="I86" s="25">
        <v>4.9299999999999995E-10</v>
      </c>
      <c r="J86" s="25">
        <v>1.7800000000000001E-8</v>
      </c>
      <c r="K86" s="25">
        <v>5.3900000000000005E-7</v>
      </c>
      <c r="L86" s="25">
        <v>8.8100000000000001E-8</v>
      </c>
      <c r="M86" s="25">
        <v>1.18E-7</v>
      </c>
      <c r="N86" s="25">
        <v>1.6899999999999999E-7</v>
      </c>
      <c r="O86" s="25">
        <f t="shared" si="8"/>
        <v>8.8100000000000001E-8</v>
      </c>
      <c r="P86" s="25">
        <f t="shared" si="9"/>
        <v>1.18E-7</v>
      </c>
      <c r="Q86" s="25">
        <f t="shared" si="10"/>
        <v>1.6899999999999999E-7</v>
      </c>
      <c r="R86" s="25">
        <f t="shared" si="7"/>
        <v>1.9953897750511246E-6</v>
      </c>
      <c r="S86" s="25">
        <f t="shared" si="7"/>
        <v>7.2044498977505124E-5</v>
      </c>
      <c r="T86" s="25">
        <f t="shared" si="7"/>
        <v>2.1815721881390596E-3</v>
      </c>
      <c r="U86" s="25">
        <f t="shared" si="7"/>
        <v>3.5657979550102252E-4</v>
      </c>
      <c r="V86" s="25">
        <f t="shared" si="7"/>
        <v>4.7759836400817997E-4</v>
      </c>
      <c r="W86" s="25">
        <f t="shared" si="7"/>
        <v>6.8401799591002034E-4</v>
      </c>
      <c r="X86" s="25">
        <f t="shared" si="6"/>
        <v>3.5657979550102252E-4</v>
      </c>
      <c r="Y86" s="25">
        <f t="shared" si="6"/>
        <v>4.7759836400817997E-4</v>
      </c>
      <c r="Z86" s="25">
        <f t="shared" si="6"/>
        <v>6.8401799591002034E-4</v>
      </c>
    </row>
    <row r="87" spans="1:26" s="24" customFormat="1" x14ac:dyDescent="0.25">
      <c r="A87" s="24" t="s">
        <v>129</v>
      </c>
      <c r="B87" s="24" t="s">
        <v>130</v>
      </c>
      <c r="C87" s="24" t="s">
        <v>131</v>
      </c>
      <c r="D87" s="24" t="s">
        <v>132</v>
      </c>
      <c r="E87" s="24">
        <v>2017</v>
      </c>
      <c r="F87" s="24" t="s">
        <v>133</v>
      </c>
      <c r="G87" s="24" t="s">
        <v>138</v>
      </c>
      <c r="H87" s="24" t="s">
        <v>135</v>
      </c>
      <c r="I87" s="25">
        <v>4.7099999999999997E-9</v>
      </c>
      <c r="J87" s="25">
        <v>1.6199999999999999E-7</v>
      </c>
      <c r="K87" s="25">
        <v>3.45E-6</v>
      </c>
      <c r="L87" s="25">
        <v>2.29E-7</v>
      </c>
      <c r="M87" s="25">
        <v>8.16E-7</v>
      </c>
      <c r="N87" s="25">
        <v>1.84E-6</v>
      </c>
      <c r="O87" s="25">
        <f t="shared" si="8"/>
        <v>2.29E-7</v>
      </c>
      <c r="P87" s="25">
        <f t="shared" si="9"/>
        <v>8.16E-7</v>
      </c>
      <c r="Q87" s="25">
        <f t="shared" si="10"/>
        <v>1.84E-6</v>
      </c>
      <c r="R87" s="25">
        <f t="shared" si="7"/>
        <v>1.9063460122699385E-5</v>
      </c>
      <c r="S87" s="25">
        <f t="shared" si="7"/>
        <v>6.5568588957055224E-4</v>
      </c>
      <c r="T87" s="25">
        <f t="shared" si="7"/>
        <v>1.3963680981595093E-2</v>
      </c>
      <c r="U87" s="25">
        <f t="shared" si="7"/>
        <v>9.2686462167689161E-4</v>
      </c>
      <c r="V87" s="25">
        <f t="shared" si="7"/>
        <v>3.3027141104294477E-3</v>
      </c>
      <c r="W87" s="25">
        <f t="shared" si="7"/>
        <v>7.447296523517383E-3</v>
      </c>
      <c r="X87" s="25">
        <f t="shared" si="6"/>
        <v>9.2686462167689161E-4</v>
      </c>
      <c r="Y87" s="25">
        <f t="shared" si="6"/>
        <v>3.3027141104294477E-3</v>
      </c>
      <c r="Z87" s="25">
        <f t="shared" si="6"/>
        <v>7.447296523517383E-3</v>
      </c>
    </row>
    <row r="88" spans="1:26" s="24" customFormat="1" x14ac:dyDescent="0.25">
      <c r="A88" s="24" t="s">
        <v>129</v>
      </c>
      <c r="B88" s="24" t="s">
        <v>130</v>
      </c>
      <c r="C88" s="24" t="s">
        <v>131</v>
      </c>
      <c r="D88" s="24" t="s">
        <v>132</v>
      </c>
      <c r="E88" s="24">
        <v>2017</v>
      </c>
      <c r="F88" s="24" t="s">
        <v>133</v>
      </c>
      <c r="G88" s="24" t="s">
        <v>138</v>
      </c>
      <c r="H88" s="24">
        <v>60</v>
      </c>
      <c r="I88" s="25">
        <v>2.77E-8</v>
      </c>
      <c r="J88" s="25">
        <v>5.13E-7</v>
      </c>
      <c r="K88" s="25">
        <v>6.3099999999999997E-6</v>
      </c>
      <c r="L88" s="25">
        <v>1.2300000000000001E-6</v>
      </c>
      <c r="M88" s="25">
        <v>1.77E-6</v>
      </c>
      <c r="N88" s="25">
        <v>2.3999999999999999E-6</v>
      </c>
      <c r="O88" s="25">
        <f t="shared" si="8"/>
        <v>1.2300000000000001E-6</v>
      </c>
      <c r="P88" s="25">
        <f t="shared" si="9"/>
        <v>1.77E-6</v>
      </c>
      <c r="Q88" s="25">
        <f t="shared" si="10"/>
        <v>2.3999999999999999E-6</v>
      </c>
      <c r="R88" s="25">
        <f t="shared" si="7"/>
        <v>1.1211419222903886E-4</v>
      </c>
      <c r="S88" s="25">
        <f t="shared" si="7"/>
        <v>2.0763386503067486E-3</v>
      </c>
      <c r="T88" s="25">
        <f t="shared" si="7"/>
        <v>2.5539370143149283E-2</v>
      </c>
      <c r="U88" s="25">
        <f t="shared" si="7"/>
        <v>4.9783558282208594E-3</v>
      </c>
      <c r="V88" s="25">
        <f t="shared" si="7"/>
        <v>7.163975460122699E-3</v>
      </c>
      <c r="W88" s="25">
        <f t="shared" si="7"/>
        <v>9.7138650306748467E-3</v>
      </c>
      <c r="X88" s="25">
        <f t="shared" si="6"/>
        <v>4.9783558282208594E-3</v>
      </c>
      <c r="Y88" s="25">
        <f t="shared" si="6"/>
        <v>7.163975460122699E-3</v>
      </c>
      <c r="Z88" s="25">
        <f t="shared" si="6"/>
        <v>9.7138650306748467E-3</v>
      </c>
    </row>
    <row r="89" spans="1:26" s="24" customFormat="1" x14ac:dyDescent="0.25">
      <c r="A89" s="24" t="s">
        <v>129</v>
      </c>
      <c r="B89" s="24" t="s">
        <v>130</v>
      </c>
      <c r="C89" s="24" t="s">
        <v>131</v>
      </c>
      <c r="D89" s="24" t="s">
        <v>132</v>
      </c>
      <c r="E89" s="24">
        <v>2017</v>
      </c>
      <c r="F89" s="24" t="s">
        <v>133</v>
      </c>
      <c r="G89" s="24" t="s">
        <v>138</v>
      </c>
      <c r="H89" s="24">
        <v>100</v>
      </c>
      <c r="I89" s="25">
        <v>1.02E-7</v>
      </c>
      <c r="J89" s="25">
        <v>1.33E-6</v>
      </c>
      <c r="K89" s="25">
        <v>1.5099999999999999E-5</v>
      </c>
      <c r="L89" s="25">
        <v>2.9000000000000002E-6</v>
      </c>
      <c r="M89" s="25">
        <v>3.9199999999999997E-6</v>
      </c>
      <c r="N89" s="25">
        <v>5.1000000000000003E-6</v>
      </c>
      <c r="O89" s="25">
        <f t="shared" si="8"/>
        <v>2.9000000000000002E-6</v>
      </c>
      <c r="P89" s="25">
        <f t="shared" si="9"/>
        <v>3.9199999999999997E-6</v>
      </c>
      <c r="Q89" s="25">
        <f t="shared" si="10"/>
        <v>5.1000000000000003E-6</v>
      </c>
      <c r="R89" s="25">
        <f t="shared" si="7"/>
        <v>4.1283926380368096E-4</v>
      </c>
      <c r="S89" s="25">
        <f t="shared" si="7"/>
        <v>5.3831002044989777E-3</v>
      </c>
      <c r="T89" s="25">
        <f t="shared" si="7"/>
        <v>6.1116400817995908E-2</v>
      </c>
      <c r="U89" s="25">
        <f t="shared" si="7"/>
        <v>1.173758691206544E-2</v>
      </c>
      <c r="V89" s="25">
        <f t="shared" si="7"/>
        <v>1.5865979550102247E-2</v>
      </c>
      <c r="W89" s="25">
        <f t="shared" si="7"/>
        <v>2.0641963190184052E-2</v>
      </c>
      <c r="X89" s="25">
        <f t="shared" si="6"/>
        <v>1.173758691206544E-2</v>
      </c>
      <c r="Y89" s="25">
        <f t="shared" si="6"/>
        <v>1.5865979550102247E-2</v>
      </c>
      <c r="Z89" s="25">
        <f t="shared" si="6"/>
        <v>2.0641963190184052E-2</v>
      </c>
    </row>
    <row r="90" spans="1:26" s="24" customFormat="1" x14ac:dyDescent="0.25">
      <c r="A90" s="24" t="s">
        <v>129</v>
      </c>
      <c r="B90" s="24" t="s">
        <v>130</v>
      </c>
      <c r="C90" s="24" t="s">
        <v>131</v>
      </c>
      <c r="D90" s="24" t="s">
        <v>132</v>
      </c>
      <c r="E90" s="24">
        <v>2017</v>
      </c>
      <c r="F90" s="24" t="s">
        <v>133</v>
      </c>
      <c r="G90" s="24" t="s">
        <v>138</v>
      </c>
      <c r="H90" s="24" t="s">
        <v>136</v>
      </c>
      <c r="I90" s="25">
        <v>2.29E-8</v>
      </c>
      <c r="J90" s="25">
        <v>1.8199999999999999E-7</v>
      </c>
      <c r="K90" s="25">
        <v>6.2299999999999996E-6</v>
      </c>
      <c r="L90" s="25">
        <v>5.06E-7</v>
      </c>
      <c r="M90" s="25">
        <v>1.1200000000000001E-6</v>
      </c>
      <c r="N90" s="25">
        <v>3.01E-6</v>
      </c>
      <c r="O90" s="25">
        <f t="shared" si="8"/>
        <v>5.06E-7</v>
      </c>
      <c r="P90" s="25">
        <f t="shared" si="9"/>
        <v>1.1200000000000001E-6</v>
      </c>
      <c r="Q90" s="25">
        <f t="shared" si="10"/>
        <v>3.01E-6</v>
      </c>
      <c r="R90" s="25">
        <f t="shared" si="7"/>
        <v>9.268646216768917E-5</v>
      </c>
      <c r="S90" s="25">
        <f t="shared" si="7"/>
        <v>7.3663476482617582E-4</v>
      </c>
      <c r="T90" s="25">
        <f t="shared" si="7"/>
        <v>2.521557464212679E-2</v>
      </c>
      <c r="U90" s="25">
        <f t="shared" ref="U90:Z142" si="11">1000*98.96*L90/24.45</f>
        <v>2.0480065439672803E-3</v>
      </c>
      <c r="V90" s="25">
        <f t="shared" si="11"/>
        <v>4.533137014314929E-3</v>
      </c>
      <c r="W90" s="25">
        <f t="shared" si="11"/>
        <v>1.2182805725971371E-2</v>
      </c>
      <c r="X90" s="25">
        <f t="shared" si="6"/>
        <v>2.0480065439672803E-3</v>
      </c>
      <c r="Y90" s="25">
        <f t="shared" si="6"/>
        <v>4.533137014314929E-3</v>
      </c>
      <c r="Z90" s="25">
        <f t="shared" si="6"/>
        <v>1.2182805725971371E-2</v>
      </c>
    </row>
    <row r="91" spans="1:26" s="24" customFormat="1" x14ac:dyDescent="0.25">
      <c r="A91" s="24" t="s">
        <v>129</v>
      </c>
      <c r="B91" s="24" t="s">
        <v>130</v>
      </c>
      <c r="C91" s="24" t="s">
        <v>131</v>
      </c>
      <c r="D91" s="24" t="s">
        <v>132</v>
      </c>
      <c r="E91" s="24">
        <v>2017</v>
      </c>
      <c r="F91" s="24" t="s">
        <v>133</v>
      </c>
      <c r="G91" s="24" t="s">
        <v>138</v>
      </c>
      <c r="H91" s="24">
        <v>1000</v>
      </c>
      <c r="I91" s="25">
        <v>1.7199999999999999E-8</v>
      </c>
      <c r="J91" s="25">
        <v>8.0400000000000005E-8</v>
      </c>
      <c r="K91" s="25">
        <v>3.9299999999999996E-6</v>
      </c>
      <c r="L91" s="25">
        <v>3.84E-7</v>
      </c>
      <c r="M91" s="25">
        <v>6.0900000000000001E-7</v>
      </c>
      <c r="N91" s="25">
        <v>1.44E-6</v>
      </c>
      <c r="O91" s="25">
        <f t="shared" si="8"/>
        <v>3.84E-7</v>
      </c>
      <c r="P91" s="25">
        <f t="shared" si="9"/>
        <v>6.0900000000000001E-7</v>
      </c>
      <c r="Q91" s="25">
        <f t="shared" si="10"/>
        <v>1.44E-6</v>
      </c>
      <c r="R91" s="25">
        <f t="shared" ref="R91:Z153" si="12">1000*98.96*I91/24.45</f>
        <v>6.9616032719836395E-5</v>
      </c>
      <c r="S91" s="25">
        <f t="shared" si="12"/>
        <v>3.254144785276074E-4</v>
      </c>
      <c r="T91" s="25">
        <f t="shared" si="12"/>
        <v>1.5906453987730058E-2</v>
      </c>
      <c r="U91" s="25">
        <f t="shared" si="11"/>
        <v>1.5542184049079756E-3</v>
      </c>
      <c r="V91" s="25">
        <f t="shared" si="11"/>
        <v>2.4648932515337427E-3</v>
      </c>
      <c r="W91" s="25">
        <f t="shared" si="11"/>
        <v>5.828319018404908E-3</v>
      </c>
      <c r="X91" s="25">
        <f t="shared" si="6"/>
        <v>1.5542184049079756E-3</v>
      </c>
      <c r="Y91" s="25">
        <f t="shared" si="6"/>
        <v>2.4648932515337427E-3</v>
      </c>
      <c r="Z91" s="25">
        <f t="shared" si="6"/>
        <v>5.828319018404908E-3</v>
      </c>
    </row>
    <row r="92" spans="1:26" s="24" customFormat="1" x14ac:dyDescent="0.25">
      <c r="A92" s="24" t="s">
        <v>129</v>
      </c>
      <c r="B92" s="24" t="s">
        <v>130</v>
      </c>
      <c r="C92" s="24" t="s">
        <v>131</v>
      </c>
      <c r="D92" s="24" t="s">
        <v>132</v>
      </c>
      <c r="E92" s="24">
        <v>2017</v>
      </c>
      <c r="F92" s="24" t="s">
        <v>133</v>
      </c>
      <c r="G92" s="24" t="s">
        <v>138</v>
      </c>
      <c r="H92" s="24">
        <v>2500</v>
      </c>
      <c r="I92" s="25">
        <v>6.3899999999999996E-9</v>
      </c>
      <c r="J92" s="25">
        <v>3.0699999999999997E-8</v>
      </c>
      <c r="K92" s="25">
        <v>1.73E-6</v>
      </c>
      <c r="L92" s="25">
        <v>1.1999999999999999E-7</v>
      </c>
      <c r="M92" s="25">
        <v>1.97E-7</v>
      </c>
      <c r="N92" s="25">
        <v>7.2799999999999995E-7</v>
      </c>
      <c r="O92" s="25">
        <f t="shared" si="8"/>
        <v>1.1999999999999999E-7</v>
      </c>
      <c r="P92" s="25">
        <f t="shared" si="9"/>
        <v>1.97E-7</v>
      </c>
      <c r="Q92" s="25">
        <f t="shared" si="10"/>
        <v>7.2799999999999995E-7</v>
      </c>
      <c r="R92" s="25">
        <f t="shared" si="12"/>
        <v>2.5863165644171776E-5</v>
      </c>
      <c r="S92" s="25">
        <f t="shared" si="12"/>
        <v>1.2425652351738241E-4</v>
      </c>
      <c r="T92" s="25">
        <f t="shared" si="12"/>
        <v>7.0020777096114518E-3</v>
      </c>
      <c r="U92" s="25">
        <f t="shared" si="11"/>
        <v>4.8569325153374228E-4</v>
      </c>
      <c r="V92" s="25">
        <f t="shared" si="11"/>
        <v>7.9734642126789372E-4</v>
      </c>
      <c r="W92" s="25">
        <f t="shared" si="11"/>
        <v>2.9465390593047033E-3</v>
      </c>
      <c r="X92" s="25">
        <f t="shared" si="6"/>
        <v>4.8569325153374228E-4</v>
      </c>
      <c r="Y92" s="25">
        <f t="shared" si="6"/>
        <v>7.9734642126789372E-4</v>
      </c>
      <c r="Z92" s="25">
        <f t="shared" si="6"/>
        <v>2.9465390593047033E-3</v>
      </c>
    </row>
    <row r="93" spans="1:26" s="24" customFormat="1" x14ac:dyDescent="0.25">
      <c r="A93" s="24" t="s">
        <v>129</v>
      </c>
      <c r="B93" s="24" t="s">
        <v>130</v>
      </c>
      <c r="C93" s="24" t="s">
        <v>131</v>
      </c>
      <c r="D93" s="24" t="s">
        <v>132</v>
      </c>
      <c r="E93" s="24">
        <v>2017</v>
      </c>
      <c r="F93" s="24" t="s">
        <v>133</v>
      </c>
      <c r="G93" s="24" t="s">
        <v>138</v>
      </c>
      <c r="H93" s="24">
        <v>5000</v>
      </c>
      <c r="I93" s="25">
        <v>2.81E-9</v>
      </c>
      <c r="J93" s="25">
        <v>1.6499999999999999E-8</v>
      </c>
      <c r="K93" s="25">
        <v>7.8299999999999996E-7</v>
      </c>
      <c r="L93" s="25">
        <v>5.03E-8</v>
      </c>
      <c r="M93" s="25">
        <v>8.1699999999999997E-8</v>
      </c>
      <c r="N93" s="25">
        <v>3.6800000000000001E-7</v>
      </c>
      <c r="O93" s="25">
        <f t="shared" si="8"/>
        <v>5.03E-8</v>
      </c>
      <c r="P93" s="25">
        <f t="shared" si="9"/>
        <v>8.1699999999999997E-8</v>
      </c>
      <c r="Q93" s="25">
        <f t="shared" si="10"/>
        <v>3.6800000000000001E-7</v>
      </c>
      <c r="R93" s="25">
        <f t="shared" si="12"/>
        <v>1.1373316973415132E-5</v>
      </c>
      <c r="S93" s="25">
        <f t="shared" si="12"/>
        <v>6.6782822085889568E-5</v>
      </c>
      <c r="T93" s="25">
        <f t="shared" si="12"/>
        <v>3.1691484662576689E-3</v>
      </c>
      <c r="U93" s="25">
        <f t="shared" si="11"/>
        <v>2.0358642126789368E-4</v>
      </c>
      <c r="V93" s="25">
        <f t="shared" si="11"/>
        <v>3.3067615541922286E-4</v>
      </c>
      <c r="W93" s="25">
        <f t="shared" si="11"/>
        <v>1.4894593047034767E-3</v>
      </c>
      <c r="X93" s="25">
        <f t="shared" si="6"/>
        <v>2.0358642126789368E-4</v>
      </c>
      <c r="Y93" s="25">
        <f t="shared" si="6"/>
        <v>3.3067615541922286E-4</v>
      </c>
      <c r="Z93" s="25">
        <f t="shared" si="6"/>
        <v>1.4894593047034767E-3</v>
      </c>
    </row>
    <row r="94" spans="1:26" s="24" customFormat="1" x14ac:dyDescent="0.25">
      <c r="A94" s="24" t="s">
        <v>129</v>
      </c>
      <c r="B94" s="24" t="s">
        <v>130</v>
      </c>
      <c r="C94" s="24" t="s">
        <v>131</v>
      </c>
      <c r="D94" s="24" t="s">
        <v>132</v>
      </c>
      <c r="E94" s="24">
        <v>2017</v>
      </c>
      <c r="F94" s="24" t="s">
        <v>133</v>
      </c>
      <c r="G94" s="24" t="s">
        <v>138</v>
      </c>
      <c r="H94" s="24">
        <v>10000</v>
      </c>
      <c r="I94" s="25">
        <v>1.25E-9</v>
      </c>
      <c r="J94" s="25">
        <v>9.1600000000000006E-9</v>
      </c>
      <c r="K94" s="25">
        <v>3.3200000000000001E-7</v>
      </c>
      <c r="L94" s="25">
        <v>2.1699999999999999E-8</v>
      </c>
      <c r="M94" s="25">
        <v>3.2800000000000003E-8</v>
      </c>
      <c r="N94" s="25">
        <v>1.5200000000000001E-7</v>
      </c>
      <c r="O94" s="25">
        <f t="shared" si="8"/>
        <v>2.1699999999999999E-8</v>
      </c>
      <c r="P94" s="25">
        <f t="shared" si="9"/>
        <v>3.2800000000000003E-8</v>
      </c>
      <c r="Q94" s="25">
        <f t="shared" si="10"/>
        <v>1.5200000000000001E-7</v>
      </c>
      <c r="R94" s="25">
        <f t="shared" si="12"/>
        <v>5.0593047034764829E-6</v>
      </c>
      <c r="S94" s="25">
        <f t="shared" si="12"/>
        <v>3.7074584867075666E-5</v>
      </c>
      <c r="T94" s="25">
        <f t="shared" si="12"/>
        <v>1.343751329243354E-3</v>
      </c>
      <c r="U94" s="25">
        <f t="shared" si="11"/>
        <v>8.7829529652351738E-5</v>
      </c>
      <c r="V94" s="25">
        <f t="shared" si="11"/>
        <v>1.3275615541922292E-4</v>
      </c>
      <c r="W94" s="25">
        <f t="shared" si="11"/>
        <v>6.1521145194274034E-4</v>
      </c>
      <c r="X94" s="25">
        <f t="shared" si="6"/>
        <v>8.7829529652351738E-5</v>
      </c>
      <c r="Y94" s="25">
        <f t="shared" si="6"/>
        <v>1.3275615541922292E-4</v>
      </c>
      <c r="Z94" s="25">
        <f t="shared" si="6"/>
        <v>6.1521145194274034E-4</v>
      </c>
    </row>
    <row r="95" spans="1:26" s="24" customFormat="1" x14ac:dyDescent="0.25">
      <c r="A95" s="24" t="s">
        <v>129</v>
      </c>
      <c r="B95" s="24" t="s">
        <v>130</v>
      </c>
      <c r="C95" s="24" t="s">
        <v>131</v>
      </c>
      <c r="D95" s="24" t="s">
        <v>132</v>
      </c>
      <c r="E95" s="24">
        <v>2018</v>
      </c>
      <c r="F95" s="24" t="s">
        <v>133</v>
      </c>
      <c r="G95" s="24" t="s">
        <v>134</v>
      </c>
      <c r="H95" s="24">
        <v>10</v>
      </c>
      <c r="I95" s="25">
        <v>6.2999999999999998E-16</v>
      </c>
      <c r="J95" s="25">
        <v>1.13E-5</v>
      </c>
      <c r="K95" s="25">
        <v>9.6399999999999999E-5</v>
      </c>
      <c r="L95" s="25">
        <v>1.04E-5</v>
      </c>
      <c r="M95" s="25">
        <v>1.95E-5</v>
      </c>
      <c r="N95" s="25">
        <v>5.3499999999999999E-5</v>
      </c>
      <c r="O95" s="25">
        <f t="shared" si="8"/>
        <v>1.04E-5</v>
      </c>
      <c r="P95" s="25">
        <f t="shared" si="9"/>
        <v>1.95E-5</v>
      </c>
      <c r="Q95" s="25">
        <f t="shared" si="10"/>
        <v>5.3499999999999999E-5</v>
      </c>
      <c r="R95" s="25">
        <f t="shared" si="12"/>
        <v>2.5498895705521472E-12</v>
      </c>
      <c r="S95" s="25">
        <f t="shared" si="12"/>
        <v>4.5736114519427412E-2</v>
      </c>
      <c r="T95" s="25">
        <f t="shared" si="12"/>
        <v>0.3901735787321064</v>
      </c>
      <c r="U95" s="25">
        <f t="shared" si="11"/>
        <v>4.209341513292434E-2</v>
      </c>
      <c r="V95" s="25">
        <f t="shared" si="11"/>
        <v>7.8925153374233128E-2</v>
      </c>
      <c r="W95" s="25">
        <f t="shared" si="11"/>
        <v>0.21653824130879348</v>
      </c>
      <c r="X95" s="25">
        <f t="shared" si="6"/>
        <v>4.209341513292434E-2</v>
      </c>
      <c r="Y95" s="25">
        <f t="shared" si="6"/>
        <v>7.8925153374233128E-2</v>
      </c>
      <c r="Z95" s="25">
        <f t="shared" si="6"/>
        <v>0.21653824130879348</v>
      </c>
    </row>
    <row r="96" spans="1:26" s="24" customFormat="1" x14ac:dyDescent="0.25">
      <c r="A96" s="24" t="s">
        <v>129</v>
      </c>
      <c r="B96" s="24" t="s">
        <v>130</v>
      </c>
      <c r="C96" s="24" t="s">
        <v>131</v>
      </c>
      <c r="D96" s="24" t="s">
        <v>132</v>
      </c>
      <c r="E96" s="24">
        <v>2018</v>
      </c>
      <c r="F96" s="24" t="s">
        <v>133</v>
      </c>
      <c r="G96" s="24" t="s">
        <v>134</v>
      </c>
      <c r="H96" s="24">
        <v>30</v>
      </c>
      <c r="I96" s="25">
        <v>4.4099999999999998E-10</v>
      </c>
      <c r="J96" s="25">
        <v>2.6400000000000001E-6</v>
      </c>
      <c r="K96" s="25">
        <v>4.6499999999999999E-5</v>
      </c>
      <c r="L96" s="25">
        <v>3.9999999999999998E-6</v>
      </c>
      <c r="M96" s="25">
        <v>6.5300000000000002E-6</v>
      </c>
      <c r="N96" s="25">
        <v>2.5700000000000001E-5</v>
      </c>
      <c r="O96" s="25">
        <f t="shared" si="8"/>
        <v>3.9999999999999998E-6</v>
      </c>
      <c r="P96" s="25">
        <f t="shared" si="9"/>
        <v>6.5300000000000002E-6</v>
      </c>
      <c r="Q96" s="25">
        <f t="shared" si="10"/>
        <v>2.5700000000000001E-5</v>
      </c>
      <c r="R96" s="25">
        <f t="shared" si="12"/>
        <v>1.784922699386503E-6</v>
      </c>
      <c r="S96" s="25">
        <f t="shared" si="12"/>
        <v>1.0685251533742331E-2</v>
      </c>
      <c r="T96" s="25">
        <f t="shared" si="12"/>
        <v>0.18820613496932515</v>
      </c>
      <c r="U96" s="25">
        <f t="shared" si="11"/>
        <v>1.6189775051124743E-2</v>
      </c>
      <c r="V96" s="25">
        <f t="shared" si="11"/>
        <v>2.6429807770961149E-2</v>
      </c>
      <c r="W96" s="25">
        <f t="shared" si="11"/>
        <v>0.10401930470347648</v>
      </c>
      <c r="X96" s="25">
        <f t="shared" si="6"/>
        <v>1.6189775051124743E-2</v>
      </c>
      <c r="Y96" s="25">
        <f t="shared" si="6"/>
        <v>2.6429807770961149E-2</v>
      </c>
      <c r="Z96" s="25">
        <f t="shared" si="6"/>
        <v>0.10401930470347648</v>
      </c>
    </row>
    <row r="97" spans="1:26" s="24" customFormat="1" x14ac:dyDescent="0.25">
      <c r="A97" s="24" t="s">
        <v>129</v>
      </c>
      <c r="B97" s="24" t="s">
        <v>130</v>
      </c>
      <c r="C97" s="24" t="s">
        <v>131</v>
      </c>
      <c r="D97" s="24" t="s">
        <v>132</v>
      </c>
      <c r="E97" s="24">
        <v>2018</v>
      </c>
      <c r="F97" s="24" t="s">
        <v>133</v>
      </c>
      <c r="G97" s="24" t="s">
        <v>134</v>
      </c>
      <c r="H97" s="24" t="s">
        <v>135</v>
      </c>
      <c r="I97" s="25">
        <v>4.0300000000000004E-9</v>
      </c>
      <c r="J97" s="25">
        <v>1.4699999999999999E-6</v>
      </c>
      <c r="K97" s="25">
        <v>2.97E-5</v>
      </c>
      <c r="L97" s="25">
        <v>2.3700000000000002E-6</v>
      </c>
      <c r="M97" s="25">
        <v>4.25E-6</v>
      </c>
      <c r="N97" s="25">
        <v>1.77E-5</v>
      </c>
      <c r="O97" s="25">
        <f t="shared" si="8"/>
        <v>2.3700000000000002E-6</v>
      </c>
      <c r="P97" s="25">
        <f t="shared" si="9"/>
        <v>4.25E-6</v>
      </c>
      <c r="Q97" s="25">
        <f t="shared" si="10"/>
        <v>1.77E-5</v>
      </c>
      <c r="R97" s="25">
        <f t="shared" si="12"/>
        <v>1.6311198364008179E-5</v>
      </c>
      <c r="S97" s="25">
        <f t="shared" si="12"/>
        <v>5.9497423312883432E-3</v>
      </c>
      <c r="T97" s="25">
        <f t="shared" si="12"/>
        <v>0.12020907975460124</v>
      </c>
      <c r="U97" s="25">
        <f t="shared" si="11"/>
        <v>9.5924417177914133E-3</v>
      </c>
      <c r="V97" s="25">
        <f t="shared" si="11"/>
        <v>1.7201635991820043E-2</v>
      </c>
      <c r="W97" s="25">
        <f t="shared" si="11"/>
        <v>7.1639754601226999E-2</v>
      </c>
      <c r="X97" s="25">
        <f t="shared" si="6"/>
        <v>9.5924417177914133E-3</v>
      </c>
      <c r="Y97" s="25">
        <f t="shared" si="6"/>
        <v>1.7201635991820043E-2</v>
      </c>
      <c r="Z97" s="25">
        <f t="shared" si="6"/>
        <v>7.1639754601226999E-2</v>
      </c>
    </row>
    <row r="98" spans="1:26" s="24" customFormat="1" x14ac:dyDescent="0.25">
      <c r="A98" s="24" t="s">
        <v>129</v>
      </c>
      <c r="B98" s="24" t="s">
        <v>130</v>
      </c>
      <c r="C98" s="24" t="s">
        <v>131</v>
      </c>
      <c r="D98" s="24" t="s">
        <v>132</v>
      </c>
      <c r="E98" s="24">
        <v>2018</v>
      </c>
      <c r="F98" s="24" t="s">
        <v>133</v>
      </c>
      <c r="G98" s="24" t="s">
        <v>134</v>
      </c>
      <c r="H98" s="24">
        <v>60</v>
      </c>
      <c r="I98" s="25">
        <v>1.8399999999999999E-8</v>
      </c>
      <c r="J98" s="25">
        <v>1.2100000000000001E-6</v>
      </c>
      <c r="K98" s="25">
        <v>2.1800000000000001E-5</v>
      </c>
      <c r="L98" s="25">
        <v>2.1600000000000001E-6</v>
      </c>
      <c r="M98" s="25">
        <v>3.23E-6</v>
      </c>
      <c r="N98" s="25">
        <v>1.15E-5</v>
      </c>
      <c r="O98" s="25">
        <f t="shared" si="8"/>
        <v>2.1600000000000001E-6</v>
      </c>
      <c r="P98" s="25">
        <f t="shared" si="9"/>
        <v>3.23E-6</v>
      </c>
      <c r="Q98" s="25">
        <f t="shared" si="10"/>
        <v>1.15E-5</v>
      </c>
      <c r="R98" s="25">
        <f t="shared" si="12"/>
        <v>7.4472965235173827E-5</v>
      </c>
      <c r="S98" s="25">
        <f t="shared" si="12"/>
        <v>4.8974069529652354E-3</v>
      </c>
      <c r="T98" s="25">
        <f t="shared" si="12"/>
        <v>8.8234274028629864E-2</v>
      </c>
      <c r="U98" s="25">
        <f t="shared" si="11"/>
        <v>8.742478527607362E-3</v>
      </c>
      <c r="V98" s="25">
        <f t="shared" si="11"/>
        <v>1.3073243353783232E-2</v>
      </c>
      <c r="W98" s="25">
        <f t="shared" si="11"/>
        <v>4.6545603271983642E-2</v>
      </c>
      <c r="X98" s="25">
        <f t="shared" si="6"/>
        <v>8.742478527607362E-3</v>
      </c>
      <c r="Y98" s="25">
        <f t="shared" si="6"/>
        <v>1.3073243353783232E-2</v>
      </c>
      <c r="Z98" s="25">
        <f t="shared" si="6"/>
        <v>4.6545603271983642E-2</v>
      </c>
    </row>
    <row r="99" spans="1:26" s="24" customFormat="1" x14ac:dyDescent="0.25">
      <c r="A99" s="24" t="s">
        <v>129</v>
      </c>
      <c r="B99" s="24" t="s">
        <v>130</v>
      </c>
      <c r="C99" s="24" t="s">
        <v>131</v>
      </c>
      <c r="D99" s="24" t="s">
        <v>132</v>
      </c>
      <c r="E99" s="24">
        <v>2018</v>
      </c>
      <c r="F99" s="24" t="s">
        <v>133</v>
      </c>
      <c r="G99" s="24" t="s">
        <v>134</v>
      </c>
      <c r="H99" s="24">
        <v>100</v>
      </c>
      <c r="I99" s="25">
        <v>4.7899999999999999E-8</v>
      </c>
      <c r="J99" s="25">
        <v>1.1200000000000001E-6</v>
      </c>
      <c r="K99" s="25">
        <v>1.4600000000000001E-5</v>
      </c>
      <c r="L99" s="25">
        <v>2.0200000000000001E-6</v>
      </c>
      <c r="M99" s="25">
        <v>3.14E-6</v>
      </c>
      <c r="N99" s="25">
        <v>6.9199999999999998E-6</v>
      </c>
      <c r="O99" s="25">
        <f t="shared" si="8"/>
        <v>2.0200000000000001E-6</v>
      </c>
      <c r="P99" s="25">
        <f t="shared" si="9"/>
        <v>3.14E-6</v>
      </c>
      <c r="Q99" s="25">
        <f t="shared" si="10"/>
        <v>6.9199999999999998E-6</v>
      </c>
      <c r="R99" s="25">
        <f t="shared" si="12"/>
        <v>1.9387255623721882E-4</v>
      </c>
      <c r="S99" s="25">
        <f t="shared" si="12"/>
        <v>4.533137014314929E-3</v>
      </c>
      <c r="T99" s="25">
        <f t="shared" si="12"/>
        <v>5.9092678936605324E-2</v>
      </c>
      <c r="U99" s="25">
        <f t="shared" si="11"/>
        <v>8.1758364008179974E-3</v>
      </c>
      <c r="V99" s="25">
        <f t="shared" si="11"/>
        <v>1.2708973415132926E-2</v>
      </c>
      <c r="W99" s="25">
        <f t="shared" si="11"/>
        <v>2.8008310838445807E-2</v>
      </c>
      <c r="X99" s="25">
        <f t="shared" si="6"/>
        <v>8.1758364008179974E-3</v>
      </c>
      <c r="Y99" s="25">
        <f t="shared" si="6"/>
        <v>1.2708973415132926E-2</v>
      </c>
      <c r="Z99" s="25">
        <f t="shared" si="6"/>
        <v>2.8008310838445807E-2</v>
      </c>
    </row>
    <row r="100" spans="1:26" s="24" customFormat="1" x14ac:dyDescent="0.25">
      <c r="A100" s="24" t="s">
        <v>129</v>
      </c>
      <c r="B100" s="24" t="s">
        <v>130</v>
      </c>
      <c r="C100" s="24" t="s">
        <v>131</v>
      </c>
      <c r="D100" s="24" t="s">
        <v>132</v>
      </c>
      <c r="E100" s="24">
        <v>2018</v>
      </c>
      <c r="F100" s="24" t="s">
        <v>133</v>
      </c>
      <c r="G100" s="24" t="s">
        <v>134</v>
      </c>
      <c r="H100" s="24" t="s">
        <v>136</v>
      </c>
      <c r="I100" s="25">
        <v>9.3700000000000005E-9</v>
      </c>
      <c r="J100" s="25">
        <v>9.3200000000000001E-8</v>
      </c>
      <c r="K100" s="25">
        <v>3.1099999999999999E-6</v>
      </c>
      <c r="L100" s="25">
        <v>2.23E-7</v>
      </c>
      <c r="M100" s="25">
        <v>5.2200000000000004E-7</v>
      </c>
      <c r="N100" s="25">
        <v>1.6899999999999999E-6</v>
      </c>
      <c r="O100" s="25">
        <f t="shared" si="8"/>
        <v>2.23E-7</v>
      </c>
      <c r="P100" s="25">
        <f t="shared" si="9"/>
        <v>5.2200000000000004E-7</v>
      </c>
      <c r="Q100" s="25">
        <f t="shared" si="10"/>
        <v>1.6899999999999999E-6</v>
      </c>
      <c r="R100" s="25">
        <f t="shared" si="12"/>
        <v>3.7924548057259716E-5</v>
      </c>
      <c r="S100" s="25">
        <f t="shared" si="12"/>
        <v>3.7722175869120655E-4</v>
      </c>
      <c r="T100" s="25">
        <f t="shared" si="12"/>
        <v>1.2587550102249488E-2</v>
      </c>
      <c r="U100" s="25">
        <f t="shared" si="11"/>
        <v>9.0257995910020456E-4</v>
      </c>
      <c r="V100" s="25">
        <f t="shared" si="11"/>
        <v>2.1127656441717792E-3</v>
      </c>
      <c r="W100" s="25">
        <f t="shared" si="11"/>
        <v>6.8401799591002038E-3</v>
      </c>
      <c r="X100" s="25">
        <f t="shared" si="6"/>
        <v>9.0257995910020456E-4</v>
      </c>
      <c r="Y100" s="25">
        <f t="shared" si="6"/>
        <v>2.1127656441717792E-3</v>
      </c>
      <c r="Z100" s="25">
        <f t="shared" si="6"/>
        <v>6.8401799591002038E-3</v>
      </c>
    </row>
    <row r="101" spans="1:26" s="24" customFormat="1" x14ac:dyDescent="0.25">
      <c r="A101" s="24" t="s">
        <v>129</v>
      </c>
      <c r="B101" s="24" t="s">
        <v>130</v>
      </c>
      <c r="C101" s="24" t="s">
        <v>131</v>
      </c>
      <c r="D101" s="24" t="s">
        <v>132</v>
      </c>
      <c r="E101" s="24">
        <v>2018</v>
      </c>
      <c r="F101" s="24" t="s">
        <v>133</v>
      </c>
      <c r="G101" s="24" t="s">
        <v>134</v>
      </c>
      <c r="H101" s="24">
        <v>1000</v>
      </c>
      <c r="I101" s="25">
        <v>6.89E-9</v>
      </c>
      <c r="J101" s="25">
        <v>3.8999999999999998E-8</v>
      </c>
      <c r="K101" s="25">
        <v>1.7799999999999999E-6</v>
      </c>
      <c r="L101" s="25">
        <v>1.6999999999999999E-7</v>
      </c>
      <c r="M101" s="25">
        <v>2.6199999999999999E-7</v>
      </c>
      <c r="N101" s="25">
        <v>6.92E-7</v>
      </c>
      <c r="O101" s="25">
        <f t="shared" si="8"/>
        <v>1.6999999999999999E-7</v>
      </c>
      <c r="P101" s="25">
        <f t="shared" si="9"/>
        <v>2.6199999999999999E-7</v>
      </c>
      <c r="Q101" s="25">
        <f t="shared" si="10"/>
        <v>6.92E-7</v>
      </c>
      <c r="R101" s="25">
        <f t="shared" si="12"/>
        <v>2.7886887525562372E-5</v>
      </c>
      <c r="S101" s="25">
        <f t="shared" si="12"/>
        <v>1.5785030674846627E-4</v>
      </c>
      <c r="T101" s="25">
        <f t="shared" si="12"/>
        <v>7.204449897750511E-3</v>
      </c>
      <c r="U101" s="25">
        <f t="shared" si="11"/>
        <v>6.880654396728016E-4</v>
      </c>
      <c r="V101" s="25">
        <f t="shared" si="11"/>
        <v>1.0604302658486708E-3</v>
      </c>
      <c r="W101" s="25">
        <f t="shared" si="11"/>
        <v>2.8008310838445807E-3</v>
      </c>
      <c r="X101" s="25">
        <f t="shared" si="6"/>
        <v>6.880654396728016E-4</v>
      </c>
      <c r="Y101" s="25">
        <f t="shared" si="6"/>
        <v>1.0604302658486708E-3</v>
      </c>
      <c r="Z101" s="25">
        <f t="shared" si="6"/>
        <v>2.8008310838445807E-3</v>
      </c>
    </row>
    <row r="102" spans="1:26" s="24" customFormat="1" x14ac:dyDescent="0.25">
      <c r="A102" s="24" t="s">
        <v>129</v>
      </c>
      <c r="B102" s="24" t="s">
        <v>130</v>
      </c>
      <c r="C102" s="24" t="s">
        <v>131</v>
      </c>
      <c r="D102" s="24" t="s">
        <v>132</v>
      </c>
      <c r="E102" s="24">
        <v>2018</v>
      </c>
      <c r="F102" s="24" t="s">
        <v>133</v>
      </c>
      <c r="G102" s="24" t="s">
        <v>134</v>
      </c>
      <c r="H102" s="24">
        <v>2500</v>
      </c>
      <c r="I102" s="25">
        <v>2.5599999999999998E-9</v>
      </c>
      <c r="J102" s="25">
        <v>1.31E-8</v>
      </c>
      <c r="K102" s="25">
        <v>7.37E-7</v>
      </c>
      <c r="L102" s="25">
        <v>5.0799999999999998E-8</v>
      </c>
      <c r="M102" s="25">
        <v>8.3299999999999998E-8</v>
      </c>
      <c r="N102" s="25">
        <v>3.1399999999999998E-7</v>
      </c>
      <c r="O102" s="25">
        <f t="shared" si="8"/>
        <v>5.0799999999999998E-8</v>
      </c>
      <c r="P102" s="25">
        <f t="shared" si="9"/>
        <v>8.3299999999999998E-8</v>
      </c>
      <c r="Q102" s="25">
        <f t="shared" si="10"/>
        <v>3.1399999999999998E-7</v>
      </c>
      <c r="R102" s="25">
        <f t="shared" si="12"/>
        <v>1.0361456032719836E-5</v>
      </c>
      <c r="S102" s="25">
        <f t="shared" si="12"/>
        <v>5.3021513292433533E-5</v>
      </c>
      <c r="T102" s="25">
        <f t="shared" si="12"/>
        <v>2.9829660531697343E-3</v>
      </c>
      <c r="U102" s="25">
        <f t="shared" si="11"/>
        <v>2.0561014314928426E-4</v>
      </c>
      <c r="V102" s="25">
        <f t="shared" si="11"/>
        <v>3.3715206543967279E-4</v>
      </c>
      <c r="W102" s="25">
        <f t="shared" si="11"/>
        <v>1.2708973415132923E-3</v>
      </c>
      <c r="X102" s="25">
        <f t="shared" si="6"/>
        <v>2.0561014314928426E-4</v>
      </c>
      <c r="Y102" s="25">
        <f t="shared" si="6"/>
        <v>3.3715206543967279E-4</v>
      </c>
      <c r="Z102" s="25">
        <f t="shared" si="6"/>
        <v>1.2708973415132923E-3</v>
      </c>
    </row>
    <row r="103" spans="1:26" s="24" customFormat="1" x14ac:dyDescent="0.25">
      <c r="A103" s="24" t="s">
        <v>129</v>
      </c>
      <c r="B103" s="24" t="s">
        <v>130</v>
      </c>
      <c r="C103" s="24" t="s">
        <v>131</v>
      </c>
      <c r="D103" s="24" t="s">
        <v>132</v>
      </c>
      <c r="E103" s="24">
        <v>2018</v>
      </c>
      <c r="F103" s="24" t="s">
        <v>133</v>
      </c>
      <c r="G103" s="24" t="s">
        <v>134</v>
      </c>
      <c r="H103" s="24">
        <v>5000</v>
      </c>
      <c r="I103" s="25">
        <v>1.1200000000000001E-9</v>
      </c>
      <c r="J103" s="25">
        <v>6.6299999999999996E-9</v>
      </c>
      <c r="K103" s="25">
        <v>3.3599999999999999E-7</v>
      </c>
      <c r="L103" s="25">
        <v>2.0999999999999999E-8</v>
      </c>
      <c r="M103" s="25">
        <v>3.4100000000000001E-8</v>
      </c>
      <c r="N103" s="25">
        <v>1.5599999999999999E-7</v>
      </c>
      <c r="O103" s="25">
        <f t="shared" si="8"/>
        <v>2.0999999999999999E-8</v>
      </c>
      <c r="P103" s="25">
        <f t="shared" si="9"/>
        <v>3.4100000000000001E-8</v>
      </c>
      <c r="Q103" s="25">
        <f t="shared" si="10"/>
        <v>1.5599999999999999E-7</v>
      </c>
      <c r="R103" s="25">
        <f t="shared" si="12"/>
        <v>4.533137014314929E-6</v>
      </c>
      <c r="S103" s="25">
        <f t="shared" si="12"/>
        <v>2.6834552147239264E-5</v>
      </c>
      <c r="T103" s="25">
        <f t="shared" si="12"/>
        <v>1.3599411042944786E-3</v>
      </c>
      <c r="U103" s="25">
        <f t="shared" si="11"/>
        <v>8.4996319018404911E-5</v>
      </c>
      <c r="V103" s="25">
        <f t="shared" si="11"/>
        <v>1.3801783231083846E-4</v>
      </c>
      <c r="W103" s="25">
        <f t="shared" si="11"/>
        <v>6.3140122699386508E-4</v>
      </c>
      <c r="X103" s="25">
        <f t="shared" si="6"/>
        <v>8.4996319018404911E-5</v>
      </c>
      <c r="Y103" s="25">
        <f t="shared" si="6"/>
        <v>1.3801783231083846E-4</v>
      </c>
      <c r="Z103" s="25">
        <f t="shared" si="6"/>
        <v>6.3140122699386508E-4</v>
      </c>
    </row>
    <row r="104" spans="1:26" s="24" customFormat="1" x14ac:dyDescent="0.25">
      <c r="A104" s="24" t="s">
        <v>129</v>
      </c>
      <c r="B104" s="24" t="s">
        <v>130</v>
      </c>
      <c r="C104" s="24" t="s">
        <v>131</v>
      </c>
      <c r="D104" s="24" t="s">
        <v>132</v>
      </c>
      <c r="E104" s="24">
        <v>2018</v>
      </c>
      <c r="F104" s="24" t="s">
        <v>133</v>
      </c>
      <c r="G104" s="24" t="s">
        <v>134</v>
      </c>
      <c r="H104" s="24">
        <v>10000</v>
      </c>
      <c r="I104" s="25">
        <v>5.0000000000000003E-10</v>
      </c>
      <c r="J104" s="25">
        <v>3.6699999999999999E-9</v>
      </c>
      <c r="K104" s="25">
        <v>1.4000000000000001E-7</v>
      </c>
      <c r="L104" s="25">
        <v>8.9500000000000007E-9</v>
      </c>
      <c r="M104" s="25">
        <v>1.3599999999999999E-8</v>
      </c>
      <c r="N104" s="25">
        <v>6.3300000000000004E-8</v>
      </c>
      <c r="O104" s="25">
        <f t="shared" si="8"/>
        <v>8.9500000000000007E-9</v>
      </c>
      <c r="P104" s="25">
        <f t="shared" si="9"/>
        <v>1.3599999999999999E-8</v>
      </c>
      <c r="Q104" s="25">
        <f t="shared" si="10"/>
        <v>6.3300000000000004E-8</v>
      </c>
      <c r="R104" s="25">
        <f t="shared" si="12"/>
        <v>2.023721881390593E-6</v>
      </c>
      <c r="S104" s="25">
        <f t="shared" si="12"/>
        <v>1.4854118609406954E-5</v>
      </c>
      <c r="T104" s="25">
        <f t="shared" si="12"/>
        <v>5.6664212678936613E-4</v>
      </c>
      <c r="U104" s="25">
        <f t="shared" si="11"/>
        <v>3.6224621676891617E-5</v>
      </c>
      <c r="V104" s="25">
        <f t="shared" si="11"/>
        <v>5.5045235173824126E-5</v>
      </c>
      <c r="W104" s="25">
        <f t="shared" si="11"/>
        <v>2.5620319018404911E-4</v>
      </c>
      <c r="X104" s="25">
        <f t="shared" si="6"/>
        <v>3.6224621676891617E-5</v>
      </c>
      <c r="Y104" s="25">
        <f t="shared" si="6"/>
        <v>5.5045235173824126E-5</v>
      </c>
      <c r="Z104" s="25">
        <f t="shared" si="6"/>
        <v>2.5620319018404911E-4</v>
      </c>
    </row>
    <row r="105" spans="1:26" s="24" customFormat="1" x14ac:dyDescent="0.25">
      <c r="A105" s="24" t="s">
        <v>129</v>
      </c>
      <c r="B105" s="24" t="s">
        <v>130</v>
      </c>
      <c r="C105" s="24" t="s">
        <v>131</v>
      </c>
      <c r="D105" s="24" t="s">
        <v>132</v>
      </c>
      <c r="E105" s="24">
        <v>2018</v>
      </c>
      <c r="F105" s="24" t="s">
        <v>133</v>
      </c>
      <c r="G105" s="24" t="s">
        <v>137</v>
      </c>
      <c r="H105" s="24">
        <v>10</v>
      </c>
      <c r="I105" s="25">
        <v>0</v>
      </c>
      <c r="J105" s="25">
        <v>1.13E-5</v>
      </c>
      <c r="K105" s="25">
        <v>9.6399999999999999E-5</v>
      </c>
      <c r="L105" s="25">
        <v>1.04E-5</v>
      </c>
      <c r="M105" s="25">
        <v>1.95E-5</v>
      </c>
      <c r="N105" s="25">
        <v>5.3499999999999999E-5</v>
      </c>
      <c r="O105" s="25">
        <f t="shared" si="8"/>
        <v>1.04E-5</v>
      </c>
      <c r="P105" s="25">
        <f t="shared" si="9"/>
        <v>1.95E-5</v>
      </c>
      <c r="Q105" s="25">
        <f t="shared" si="10"/>
        <v>5.3499999999999999E-5</v>
      </c>
      <c r="R105" s="25">
        <f t="shared" si="12"/>
        <v>0</v>
      </c>
      <c r="S105" s="25">
        <f t="shared" si="12"/>
        <v>4.5736114519427412E-2</v>
      </c>
      <c r="T105" s="25">
        <f t="shared" si="12"/>
        <v>0.3901735787321064</v>
      </c>
      <c r="U105" s="25">
        <f t="shared" si="11"/>
        <v>4.209341513292434E-2</v>
      </c>
      <c r="V105" s="25">
        <f t="shared" si="11"/>
        <v>7.8925153374233128E-2</v>
      </c>
      <c r="W105" s="25">
        <f t="shared" si="11"/>
        <v>0.21653824130879348</v>
      </c>
      <c r="X105" s="25">
        <f t="shared" si="6"/>
        <v>4.209341513292434E-2</v>
      </c>
      <c r="Y105" s="25">
        <f t="shared" si="6"/>
        <v>7.8925153374233128E-2</v>
      </c>
      <c r="Z105" s="25">
        <f t="shared" si="6"/>
        <v>0.21653824130879348</v>
      </c>
    </row>
    <row r="106" spans="1:26" s="24" customFormat="1" x14ac:dyDescent="0.25">
      <c r="A106" s="24" t="s">
        <v>129</v>
      </c>
      <c r="B106" s="24" t="s">
        <v>130</v>
      </c>
      <c r="C106" s="24" t="s">
        <v>131</v>
      </c>
      <c r="D106" s="24" t="s">
        <v>132</v>
      </c>
      <c r="E106" s="24">
        <v>2018</v>
      </c>
      <c r="F106" s="24" t="s">
        <v>133</v>
      </c>
      <c r="G106" s="24" t="s">
        <v>137</v>
      </c>
      <c r="H106" s="24">
        <v>30</v>
      </c>
      <c r="I106" s="25">
        <v>0</v>
      </c>
      <c r="J106" s="25">
        <v>2.5600000000000001E-6</v>
      </c>
      <c r="K106" s="25">
        <v>4.6499999999999999E-5</v>
      </c>
      <c r="L106" s="25">
        <v>3.9600000000000002E-6</v>
      </c>
      <c r="M106" s="25">
        <v>6.4899999999999997E-6</v>
      </c>
      <c r="N106" s="25">
        <v>2.5700000000000001E-5</v>
      </c>
      <c r="O106" s="25">
        <f t="shared" si="8"/>
        <v>3.9600000000000002E-6</v>
      </c>
      <c r="P106" s="25">
        <f t="shared" si="9"/>
        <v>6.4899999999999997E-6</v>
      </c>
      <c r="Q106" s="25">
        <f t="shared" si="10"/>
        <v>2.5700000000000001E-5</v>
      </c>
      <c r="R106" s="25">
        <f t="shared" si="12"/>
        <v>0</v>
      </c>
      <c r="S106" s="25">
        <f t="shared" si="12"/>
        <v>1.0361456032719837E-2</v>
      </c>
      <c r="T106" s="25">
        <f t="shared" si="12"/>
        <v>0.18820613496932515</v>
      </c>
      <c r="U106" s="25">
        <f t="shared" si="11"/>
        <v>1.6027877300613499E-2</v>
      </c>
      <c r="V106" s="25">
        <f t="shared" si="11"/>
        <v>2.6267910020449897E-2</v>
      </c>
      <c r="W106" s="25">
        <f t="shared" si="11"/>
        <v>0.10401930470347648</v>
      </c>
      <c r="X106" s="25">
        <f t="shared" si="6"/>
        <v>1.6027877300613499E-2</v>
      </c>
      <c r="Y106" s="25">
        <f t="shared" si="6"/>
        <v>2.6267910020449897E-2</v>
      </c>
      <c r="Z106" s="25">
        <f t="shared" si="6"/>
        <v>0.10401930470347648</v>
      </c>
    </row>
    <row r="107" spans="1:26" s="24" customFormat="1" x14ac:dyDescent="0.25">
      <c r="A107" s="24" t="s">
        <v>129</v>
      </c>
      <c r="B107" s="24" t="s">
        <v>130</v>
      </c>
      <c r="C107" s="24" t="s">
        <v>131</v>
      </c>
      <c r="D107" s="24" t="s">
        <v>132</v>
      </c>
      <c r="E107" s="24">
        <v>2018</v>
      </c>
      <c r="F107" s="24" t="s">
        <v>133</v>
      </c>
      <c r="G107" s="24" t="s">
        <v>137</v>
      </c>
      <c r="H107" s="24" t="s">
        <v>135</v>
      </c>
      <c r="I107" s="25">
        <v>0</v>
      </c>
      <c r="J107" s="25">
        <v>1.13E-6</v>
      </c>
      <c r="K107" s="25">
        <v>2.8900000000000001E-5</v>
      </c>
      <c r="L107" s="25">
        <v>1.9700000000000002E-6</v>
      </c>
      <c r="M107" s="25">
        <v>3.9600000000000002E-6</v>
      </c>
      <c r="N107" s="25">
        <v>1.7600000000000001E-5</v>
      </c>
      <c r="O107" s="25">
        <f t="shared" si="8"/>
        <v>1.9700000000000002E-6</v>
      </c>
      <c r="P107" s="25">
        <f t="shared" si="9"/>
        <v>3.9600000000000002E-6</v>
      </c>
      <c r="Q107" s="25">
        <f t="shared" si="10"/>
        <v>1.7600000000000001E-5</v>
      </c>
      <c r="R107" s="25">
        <f t="shared" si="12"/>
        <v>0</v>
      </c>
      <c r="S107" s="25">
        <f t="shared" si="12"/>
        <v>4.5736114519427402E-3</v>
      </c>
      <c r="T107" s="25">
        <f t="shared" si="12"/>
        <v>0.11697112474437628</v>
      </c>
      <c r="U107" s="25">
        <f t="shared" si="11"/>
        <v>7.9734642126789382E-3</v>
      </c>
      <c r="V107" s="25">
        <f t="shared" si="11"/>
        <v>1.6027877300613499E-2</v>
      </c>
      <c r="W107" s="25">
        <f t="shared" si="11"/>
        <v>7.123501022494888E-2</v>
      </c>
      <c r="X107" s="25">
        <f t="shared" si="6"/>
        <v>7.9734642126789382E-3</v>
      </c>
      <c r="Y107" s="25">
        <f t="shared" si="6"/>
        <v>1.6027877300613499E-2</v>
      </c>
      <c r="Z107" s="25">
        <f t="shared" si="6"/>
        <v>7.123501022494888E-2</v>
      </c>
    </row>
    <row r="108" spans="1:26" s="24" customFormat="1" x14ac:dyDescent="0.25">
      <c r="A108" s="24" t="s">
        <v>129</v>
      </c>
      <c r="B108" s="24" t="s">
        <v>130</v>
      </c>
      <c r="C108" s="24" t="s">
        <v>131</v>
      </c>
      <c r="D108" s="24" t="s">
        <v>132</v>
      </c>
      <c r="E108" s="24">
        <v>2018</v>
      </c>
      <c r="F108" s="24" t="s">
        <v>133</v>
      </c>
      <c r="G108" s="24" t="s">
        <v>137</v>
      </c>
      <c r="H108" s="24">
        <v>60</v>
      </c>
      <c r="I108" s="25">
        <v>0</v>
      </c>
      <c r="J108" s="25">
        <v>6.9100000000000003E-7</v>
      </c>
      <c r="K108" s="25">
        <v>1.98E-5</v>
      </c>
      <c r="L108" s="25">
        <v>1.53E-6</v>
      </c>
      <c r="M108" s="25">
        <v>2.43E-6</v>
      </c>
      <c r="N108" s="25">
        <v>1.08E-5</v>
      </c>
      <c r="O108" s="25">
        <f t="shared" si="8"/>
        <v>1.53E-6</v>
      </c>
      <c r="P108" s="25">
        <f t="shared" si="9"/>
        <v>2.43E-6</v>
      </c>
      <c r="Q108" s="25">
        <f t="shared" si="10"/>
        <v>1.08E-5</v>
      </c>
      <c r="R108" s="25">
        <f t="shared" si="12"/>
        <v>0</v>
      </c>
      <c r="S108" s="25">
        <f t="shared" si="12"/>
        <v>2.7967836400817998E-3</v>
      </c>
      <c r="T108" s="25">
        <f t="shared" si="12"/>
        <v>8.0139386503067483E-2</v>
      </c>
      <c r="U108" s="25">
        <f t="shared" si="11"/>
        <v>6.1925889570552152E-3</v>
      </c>
      <c r="V108" s="25">
        <f t="shared" si="11"/>
        <v>9.8352883435582836E-3</v>
      </c>
      <c r="W108" s="25">
        <f t="shared" si="11"/>
        <v>4.3712392638036807E-2</v>
      </c>
      <c r="X108" s="25">
        <f t="shared" si="6"/>
        <v>6.1925889570552152E-3</v>
      </c>
      <c r="Y108" s="25">
        <f t="shared" si="6"/>
        <v>9.8352883435582836E-3</v>
      </c>
      <c r="Z108" s="25">
        <f t="shared" si="6"/>
        <v>4.3712392638036807E-2</v>
      </c>
    </row>
    <row r="109" spans="1:26" s="24" customFormat="1" x14ac:dyDescent="0.25">
      <c r="A109" s="24" t="s">
        <v>129</v>
      </c>
      <c r="B109" s="24" t="s">
        <v>130</v>
      </c>
      <c r="C109" s="24" t="s">
        <v>131</v>
      </c>
      <c r="D109" s="24" t="s">
        <v>132</v>
      </c>
      <c r="E109" s="24">
        <v>2018</v>
      </c>
      <c r="F109" s="24" t="s">
        <v>133</v>
      </c>
      <c r="G109" s="24" t="s">
        <v>137</v>
      </c>
      <c r="H109" s="24">
        <v>100</v>
      </c>
      <c r="I109" s="25">
        <v>0</v>
      </c>
      <c r="J109" s="25">
        <v>2.2100000000000001E-7</v>
      </c>
      <c r="K109" s="25">
        <v>9.7699999999999996E-6</v>
      </c>
      <c r="L109" s="25">
        <v>6.8400000000000004E-7</v>
      </c>
      <c r="M109" s="25">
        <v>1.0699999999999999E-6</v>
      </c>
      <c r="N109" s="25">
        <v>5.3900000000000001E-6</v>
      </c>
      <c r="O109" s="25">
        <f t="shared" si="8"/>
        <v>6.8400000000000004E-7</v>
      </c>
      <c r="P109" s="25">
        <f t="shared" si="9"/>
        <v>1.0699999999999999E-6</v>
      </c>
      <c r="Q109" s="25">
        <f t="shared" si="10"/>
        <v>5.3900000000000001E-6</v>
      </c>
      <c r="R109" s="25">
        <f t="shared" si="12"/>
        <v>0</v>
      </c>
      <c r="S109" s="25">
        <f t="shared" si="12"/>
        <v>8.9448507157464214E-4</v>
      </c>
      <c r="T109" s="25">
        <f t="shared" si="12"/>
        <v>3.9543525562372187E-2</v>
      </c>
      <c r="U109" s="25">
        <f t="shared" si="11"/>
        <v>2.7684515337423319E-3</v>
      </c>
      <c r="V109" s="25">
        <f t="shared" si="11"/>
        <v>4.330764826175869E-3</v>
      </c>
      <c r="W109" s="25">
        <f t="shared" si="11"/>
        <v>2.1815721881390596E-2</v>
      </c>
      <c r="X109" s="25">
        <f t="shared" si="6"/>
        <v>2.7684515337423319E-3</v>
      </c>
      <c r="Y109" s="25">
        <f t="shared" si="6"/>
        <v>4.330764826175869E-3</v>
      </c>
      <c r="Z109" s="25">
        <f t="shared" si="6"/>
        <v>2.1815721881390596E-2</v>
      </c>
    </row>
    <row r="110" spans="1:26" s="24" customFormat="1" x14ac:dyDescent="0.25">
      <c r="A110" s="24" t="s">
        <v>129</v>
      </c>
      <c r="B110" s="24" t="s">
        <v>130</v>
      </c>
      <c r="C110" s="24" t="s">
        <v>131</v>
      </c>
      <c r="D110" s="24" t="s">
        <v>132</v>
      </c>
      <c r="E110" s="24">
        <v>2018</v>
      </c>
      <c r="F110" s="24" t="s">
        <v>133</v>
      </c>
      <c r="G110" s="24" t="s">
        <v>137</v>
      </c>
      <c r="H110" s="24" t="s">
        <v>136</v>
      </c>
      <c r="I110" s="25">
        <v>0</v>
      </c>
      <c r="J110" s="25">
        <v>1.45E-9</v>
      </c>
      <c r="K110" s="25">
        <v>6.92E-7</v>
      </c>
      <c r="L110" s="25">
        <v>1.8699999999999999E-8</v>
      </c>
      <c r="M110" s="25">
        <v>6.1900000000000005E-8</v>
      </c>
      <c r="N110" s="25">
        <v>5.2099999999999997E-7</v>
      </c>
      <c r="O110" s="25">
        <f t="shared" si="8"/>
        <v>1.8699999999999999E-8</v>
      </c>
      <c r="P110" s="25">
        <f t="shared" si="9"/>
        <v>6.1900000000000005E-8</v>
      </c>
      <c r="Q110" s="25">
        <f t="shared" si="10"/>
        <v>5.2099999999999997E-7</v>
      </c>
      <c r="R110" s="25">
        <f t="shared" si="12"/>
        <v>0</v>
      </c>
      <c r="S110" s="25">
        <f t="shared" si="12"/>
        <v>5.8687934560327196E-6</v>
      </c>
      <c r="T110" s="25">
        <f t="shared" si="12"/>
        <v>2.8008310838445807E-3</v>
      </c>
      <c r="U110" s="25">
        <f t="shared" si="11"/>
        <v>7.5687198364008171E-5</v>
      </c>
      <c r="V110" s="25">
        <f t="shared" si="11"/>
        <v>2.5053676891615545E-4</v>
      </c>
      <c r="W110" s="25">
        <f t="shared" si="11"/>
        <v>2.1087182004089979E-3</v>
      </c>
      <c r="X110" s="25">
        <f t="shared" si="6"/>
        <v>7.5687198364008171E-5</v>
      </c>
      <c r="Y110" s="25">
        <f t="shared" si="6"/>
        <v>2.5053676891615545E-4</v>
      </c>
      <c r="Z110" s="25">
        <f t="shared" si="6"/>
        <v>2.1087182004089979E-3</v>
      </c>
    </row>
    <row r="111" spans="1:26" s="24" customFormat="1" x14ac:dyDescent="0.25">
      <c r="A111" s="24" t="s">
        <v>129</v>
      </c>
      <c r="B111" s="24" t="s">
        <v>130</v>
      </c>
      <c r="C111" s="24" t="s">
        <v>131</v>
      </c>
      <c r="D111" s="24" t="s">
        <v>132</v>
      </c>
      <c r="E111" s="24">
        <v>2018</v>
      </c>
      <c r="F111" s="24" t="s">
        <v>133</v>
      </c>
      <c r="G111" s="24" t="s">
        <v>137</v>
      </c>
      <c r="H111" s="24">
        <v>1000</v>
      </c>
      <c r="I111" s="25">
        <v>0</v>
      </c>
      <c r="J111" s="25">
        <v>3.3299999999999999E-10</v>
      </c>
      <c r="K111" s="25">
        <v>2.4900000000000002E-7</v>
      </c>
      <c r="L111" s="25">
        <v>1.31E-8</v>
      </c>
      <c r="M111" s="25">
        <v>2.1999999999999998E-8</v>
      </c>
      <c r="N111" s="25">
        <v>1.3E-7</v>
      </c>
      <c r="O111" s="25">
        <f t="shared" si="8"/>
        <v>1.31E-8</v>
      </c>
      <c r="P111" s="25">
        <f t="shared" si="9"/>
        <v>2.1999999999999998E-8</v>
      </c>
      <c r="Q111" s="25">
        <f t="shared" si="10"/>
        <v>1.3E-7</v>
      </c>
      <c r="R111" s="25">
        <f t="shared" si="12"/>
        <v>0</v>
      </c>
      <c r="S111" s="25">
        <f t="shared" si="12"/>
        <v>1.347798773006135E-6</v>
      </c>
      <c r="T111" s="25">
        <f t="shared" si="12"/>
        <v>1.0078134969325155E-3</v>
      </c>
      <c r="U111" s="25">
        <f t="shared" si="11"/>
        <v>5.3021513292433533E-5</v>
      </c>
      <c r="V111" s="25">
        <f t="shared" si="11"/>
        <v>8.9043762781186096E-5</v>
      </c>
      <c r="W111" s="25">
        <f t="shared" si="11"/>
        <v>5.2616768916155412E-4</v>
      </c>
      <c r="X111" s="25">
        <f t="shared" si="11"/>
        <v>5.3021513292433533E-5</v>
      </c>
      <c r="Y111" s="25">
        <f t="shared" si="11"/>
        <v>8.9043762781186096E-5</v>
      </c>
      <c r="Z111" s="25">
        <f t="shared" si="11"/>
        <v>5.2616768916155412E-4</v>
      </c>
    </row>
    <row r="112" spans="1:26" s="24" customFormat="1" x14ac:dyDescent="0.25">
      <c r="A112" s="24" t="s">
        <v>129</v>
      </c>
      <c r="B112" s="24" t="s">
        <v>130</v>
      </c>
      <c r="C112" s="24" t="s">
        <v>131</v>
      </c>
      <c r="D112" s="24" t="s">
        <v>132</v>
      </c>
      <c r="E112" s="24">
        <v>2018</v>
      </c>
      <c r="F112" s="24" t="s">
        <v>133</v>
      </c>
      <c r="G112" s="24" t="s">
        <v>137</v>
      </c>
      <c r="H112" s="24">
        <v>2500</v>
      </c>
      <c r="I112" s="25">
        <v>0</v>
      </c>
      <c r="J112" s="25">
        <v>4.4399999999999997E-12</v>
      </c>
      <c r="K112" s="25">
        <v>5.8199999999999998E-8</v>
      </c>
      <c r="L112" s="25">
        <v>2.7799999999999999E-9</v>
      </c>
      <c r="M112" s="25">
        <v>4.7200000000000002E-9</v>
      </c>
      <c r="N112" s="25">
        <v>2.77E-8</v>
      </c>
      <c r="O112" s="25">
        <f t="shared" si="8"/>
        <v>2.7799999999999999E-9</v>
      </c>
      <c r="P112" s="25">
        <f t="shared" si="9"/>
        <v>4.7200000000000002E-9</v>
      </c>
      <c r="Q112" s="25">
        <f t="shared" si="10"/>
        <v>2.77E-8</v>
      </c>
      <c r="R112" s="25">
        <f t="shared" si="12"/>
        <v>0</v>
      </c>
      <c r="S112" s="25">
        <f t="shared" si="12"/>
        <v>1.7970650306748466E-8</v>
      </c>
      <c r="T112" s="25">
        <f t="shared" si="12"/>
        <v>2.3556122699386502E-4</v>
      </c>
      <c r="U112" s="25">
        <f t="shared" si="11"/>
        <v>1.1251893660531697E-5</v>
      </c>
      <c r="V112" s="25">
        <f t="shared" si="11"/>
        <v>1.9103934560327201E-5</v>
      </c>
      <c r="W112" s="25">
        <f t="shared" si="11"/>
        <v>1.1211419222903886E-4</v>
      </c>
      <c r="X112" s="25">
        <f t="shared" si="11"/>
        <v>1.1251893660531697E-5</v>
      </c>
      <c r="Y112" s="25">
        <f t="shared" si="11"/>
        <v>1.9103934560327201E-5</v>
      </c>
      <c r="Z112" s="25">
        <f t="shared" si="11"/>
        <v>1.1211419222903886E-4</v>
      </c>
    </row>
    <row r="113" spans="1:26" s="24" customFormat="1" x14ac:dyDescent="0.25">
      <c r="A113" s="24" t="s">
        <v>129</v>
      </c>
      <c r="B113" s="24" t="s">
        <v>130</v>
      </c>
      <c r="C113" s="24" t="s">
        <v>131</v>
      </c>
      <c r="D113" s="24" t="s">
        <v>132</v>
      </c>
      <c r="E113" s="24">
        <v>2018</v>
      </c>
      <c r="F113" s="24" t="s">
        <v>133</v>
      </c>
      <c r="G113" s="24" t="s">
        <v>137</v>
      </c>
      <c r="H113" s="24">
        <v>5000</v>
      </c>
      <c r="I113" s="25">
        <v>0</v>
      </c>
      <c r="J113" s="25">
        <v>0</v>
      </c>
      <c r="K113" s="25">
        <v>1.96E-8</v>
      </c>
      <c r="L113" s="25">
        <v>8.8299999999999995E-10</v>
      </c>
      <c r="M113" s="25">
        <v>1.5E-9</v>
      </c>
      <c r="N113" s="25">
        <v>8.6399999999999999E-9</v>
      </c>
      <c r="O113" s="25">
        <f t="shared" si="8"/>
        <v>8.8299999999999995E-10</v>
      </c>
      <c r="P113" s="25">
        <f t="shared" si="9"/>
        <v>1.5E-9</v>
      </c>
      <c r="Q113" s="25">
        <f t="shared" si="10"/>
        <v>8.6399999999999999E-9</v>
      </c>
      <c r="R113" s="25">
        <f t="shared" si="12"/>
        <v>0</v>
      </c>
      <c r="S113" s="25">
        <f t="shared" si="12"/>
        <v>0</v>
      </c>
      <c r="T113" s="25">
        <f t="shared" si="12"/>
        <v>7.9329897750511245E-5</v>
      </c>
      <c r="U113" s="25">
        <f t="shared" si="11"/>
        <v>3.5738928425357872E-6</v>
      </c>
      <c r="V113" s="25">
        <f t="shared" si="11"/>
        <v>6.0711656441717799E-6</v>
      </c>
      <c r="W113" s="25">
        <f t="shared" si="11"/>
        <v>3.4969914110429451E-5</v>
      </c>
      <c r="X113" s="25">
        <f t="shared" si="11"/>
        <v>3.5738928425357872E-6</v>
      </c>
      <c r="Y113" s="25">
        <f t="shared" si="11"/>
        <v>6.0711656441717799E-6</v>
      </c>
      <c r="Z113" s="25">
        <f t="shared" si="11"/>
        <v>3.4969914110429451E-5</v>
      </c>
    </row>
    <row r="114" spans="1:26" s="24" customFormat="1" x14ac:dyDescent="0.25">
      <c r="A114" s="24" t="s">
        <v>129</v>
      </c>
      <c r="B114" s="24" t="s">
        <v>130</v>
      </c>
      <c r="C114" s="24" t="s">
        <v>131</v>
      </c>
      <c r="D114" s="24" t="s">
        <v>132</v>
      </c>
      <c r="E114" s="24">
        <v>2018</v>
      </c>
      <c r="F114" s="24" t="s">
        <v>133</v>
      </c>
      <c r="G114" s="24" t="s">
        <v>137</v>
      </c>
      <c r="H114" s="24">
        <v>10000</v>
      </c>
      <c r="I114" s="25">
        <v>0</v>
      </c>
      <c r="J114" s="25">
        <v>0</v>
      </c>
      <c r="K114" s="25">
        <v>6.5700000000000003E-9</v>
      </c>
      <c r="L114" s="25">
        <v>2.85E-10</v>
      </c>
      <c r="M114" s="25">
        <v>4.8499999999999998E-10</v>
      </c>
      <c r="N114" s="25">
        <v>2.7000000000000002E-9</v>
      </c>
      <c r="O114" s="25">
        <f t="shared" si="8"/>
        <v>2.85E-10</v>
      </c>
      <c r="P114" s="25">
        <f t="shared" si="9"/>
        <v>4.8499999999999998E-10</v>
      </c>
      <c r="Q114" s="25">
        <f t="shared" si="10"/>
        <v>2.7000000000000002E-9</v>
      </c>
      <c r="R114" s="25">
        <f t="shared" si="12"/>
        <v>0</v>
      </c>
      <c r="S114" s="25">
        <f t="shared" si="12"/>
        <v>0</v>
      </c>
      <c r="T114" s="25">
        <f t="shared" si="12"/>
        <v>2.6591705521472397E-5</v>
      </c>
      <c r="U114" s="25">
        <f t="shared" si="11"/>
        <v>1.1535214723926381E-6</v>
      </c>
      <c r="V114" s="25">
        <f t="shared" si="11"/>
        <v>1.9630102249488754E-6</v>
      </c>
      <c r="W114" s="25">
        <f t="shared" si="11"/>
        <v>1.0928098159509203E-5</v>
      </c>
      <c r="X114" s="25">
        <f t="shared" si="11"/>
        <v>1.1535214723926381E-6</v>
      </c>
      <c r="Y114" s="25">
        <f t="shared" si="11"/>
        <v>1.9630102249488754E-6</v>
      </c>
      <c r="Z114" s="25">
        <f t="shared" si="11"/>
        <v>1.0928098159509203E-5</v>
      </c>
    </row>
    <row r="115" spans="1:26" s="24" customFormat="1" x14ac:dyDescent="0.25">
      <c r="A115" s="24" t="s">
        <v>129</v>
      </c>
      <c r="B115" s="24" t="s">
        <v>130</v>
      </c>
      <c r="C115" s="24" t="s">
        <v>131</v>
      </c>
      <c r="D115" s="24" t="s">
        <v>132</v>
      </c>
      <c r="E115" s="24">
        <v>2018</v>
      </c>
      <c r="F115" s="24" t="s">
        <v>133</v>
      </c>
      <c r="G115" s="24" t="s">
        <v>138</v>
      </c>
      <c r="H115" s="24">
        <v>10</v>
      </c>
      <c r="I115" s="25">
        <v>9.7199999999999994E-17</v>
      </c>
      <c r="J115" s="25">
        <v>9.0499999999999998E-13</v>
      </c>
      <c r="K115" s="25">
        <v>4.6800000000000004E-10</v>
      </c>
      <c r="L115" s="25">
        <v>1.27E-10</v>
      </c>
      <c r="M115" s="25">
        <v>1.4800000000000001E-10</v>
      </c>
      <c r="N115" s="25">
        <v>2.31E-10</v>
      </c>
      <c r="O115" s="25">
        <f t="shared" si="8"/>
        <v>1.27E-10</v>
      </c>
      <c r="P115" s="25">
        <f t="shared" si="9"/>
        <v>1.4800000000000001E-10</v>
      </c>
      <c r="Q115" s="25">
        <f t="shared" si="10"/>
        <v>2.31E-10</v>
      </c>
      <c r="R115" s="25">
        <f t="shared" si="12"/>
        <v>3.934115337423313E-13</v>
      </c>
      <c r="S115" s="25">
        <f t="shared" si="12"/>
        <v>3.6629366053169738E-9</v>
      </c>
      <c r="T115" s="25">
        <f t="shared" si="12"/>
        <v>1.8942036809815952E-6</v>
      </c>
      <c r="U115" s="25">
        <f t="shared" si="11"/>
        <v>5.1402535787321066E-7</v>
      </c>
      <c r="V115" s="25">
        <f t="shared" si="11"/>
        <v>5.9902167689161554E-7</v>
      </c>
      <c r="W115" s="25">
        <f t="shared" si="11"/>
        <v>9.3495950920245402E-7</v>
      </c>
      <c r="X115" s="25">
        <f t="shared" si="11"/>
        <v>5.1402535787321066E-7</v>
      </c>
      <c r="Y115" s="25">
        <f t="shared" si="11"/>
        <v>5.9902167689161554E-7</v>
      </c>
      <c r="Z115" s="25">
        <f t="shared" si="11"/>
        <v>9.3495950920245402E-7</v>
      </c>
    </row>
    <row r="116" spans="1:26" s="24" customFormat="1" x14ac:dyDescent="0.25">
      <c r="A116" s="24" t="s">
        <v>129</v>
      </c>
      <c r="B116" s="24" t="s">
        <v>130</v>
      </c>
      <c r="C116" s="24" t="s">
        <v>131</v>
      </c>
      <c r="D116" s="24" t="s">
        <v>132</v>
      </c>
      <c r="E116" s="24">
        <v>2018</v>
      </c>
      <c r="F116" s="24" t="s">
        <v>133</v>
      </c>
      <c r="G116" s="24" t="s">
        <v>138</v>
      </c>
      <c r="H116" s="24">
        <v>30</v>
      </c>
      <c r="I116" s="25">
        <v>1.9699999999999999E-10</v>
      </c>
      <c r="J116" s="25">
        <v>7.13E-9</v>
      </c>
      <c r="K116" s="25">
        <v>2.16E-7</v>
      </c>
      <c r="L116" s="25">
        <v>3.5199999999999998E-8</v>
      </c>
      <c r="M116" s="25">
        <v>4.7099999999999998E-8</v>
      </c>
      <c r="N116" s="25">
        <v>6.7500000000000002E-8</v>
      </c>
      <c r="O116" s="25">
        <f t="shared" si="8"/>
        <v>3.5199999999999998E-8</v>
      </c>
      <c r="P116" s="25">
        <f t="shared" si="9"/>
        <v>4.7099999999999998E-8</v>
      </c>
      <c r="Q116" s="25">
        <f t="shared" si="10"/>
        <v>6.7500000000000002E-8</v>
      </c>
      <c r="R116" s="25">
        <f t="shared" si="12"/>
        <v>7.9734642126789367E-7</v>
      </c>
      <c r="S116" s="25">
        <f t="shared" si="12"/>
        <v>2.8858274028629859E-5</v>
      </c>
      <c r="T116" s="25">
        <f t="shared" si="12"/>
        <v>8.7424785276073625E-4</v>
      </c>
      <c r="U116" s="25">
        <f t="shared" si="11"/>
        <v>1.4247002044989775E-4</v>
      </c>
      <c r="V116" s="25">
        <f t="shared" si="11"/>
        <v>1.9063460122699385E-4</v>
      </c>
      <c r="W116" s="25">
        <f t="shared" si="11"/>
        <v>2.7320245398773006E-4</v>
      </c>
      <c r="X116" s="25">
        <f t="shared" si="11"/>
        <v>1.4247002044989775E-4</v>
      </c>
      <c r="Y116" s="25">
        <f t="shared" si="11"/>
        <v>1.9063460122699385E-4</v>
      </c>
      <c r="Z116" s="25">
        <f t="shared" si="11"/>
        <v>2.7320245398773006E-4</v>
      </c>
    </row>
    <row r="117" spans="1:26" s="24" customFormat="1" x14ac:dyDescent="0.25">
      <c r="A117" s="24" t="s">
        <v>129</v>
      </c>
      <c r="B117" s="24" t="s">
        <v>130</v>
      </c>
      <c r="C117" s="24" t="s">
        <v>131</v>
      </c>
      <c r="D117" s="24" t="s">
        <v>132</v>
      </c>
      <c r="E117" s="24">
        <v>2018</v>
      </c>
      <c r="F117" s="24" t="s">
        <v>133</v>
      </c>
      <c r="G117" s="24" t="s">
        <v>138</v>
      </c>
      <c r="H117" s="24" t="s">
        <v>135</v>
      </c>
      <c r="I117" s="25">
        <v>1.8800000000000001E-9</v>
      </c>
      <c r="J117" s="25">
        <v>6.4799999999999998E-8</v>
      </c>
      <c r="K117" s="25">
        <v>1.3799999999999999E-6</v>
      </c>
      <c r="L117" s="25">
        <v>9.1699999999999994E-8</v>
      </c>
      <c r="M117" s="25">
        <v>3.2599999999999998E-7</v>
      </c>
      <c r="N117" s="25">
        <v>7.37E-7</v>
      </c>
      <c r="O117" s="25">
        <f t="shared" si="8"/>
        <v>9.1699999999999994E-8</v>
      </c>
      <c r="P117" s="25">
        <f t="shared" si="9"/>
        <v>3.2599999999999998E-7</v>
      </c>
      <c r="Q117" s="25">
        <f t="shared" si="10"/>
        <v>7.37E-7</v>
      </c>
      <c r="R117" s="25">
        <f t="shared" si="12"/>
        <v>7.6091942740286307E-6</v>
      </c>
      <c r="S117" s="25">
        <f t="shared" si="12"/>
        <v>2.622743558282209E-4</v>
      </c>
      <c r="T117" s="25">
        <f t="shared" si="12"/>
        <v>5.585472392638036E-3</v>
      </c>
      <c r="U117" s="25">
        <f t="shared" si="11"/>
        <v>3.7115059304703476E-4</v>
      </c>
      <c r="V117" s="25">
        <f t="shared" si="11"/>
        <v>1.3194666666666666E-3</v>
      </c>
      <c r="W117" s="25">
        <f t="shared" si="11"/>
        <v>2.9829660531697343E-3</v>
      </c>
      <c r="X117" s="25">
        <f t="shared" si="11"/>
        <v>3.7115059304703476E-4</v>
      </c>
      <c r="Y117" s="25">
        <f t="shared" si="11"/>
        <v>1.3194666666666666E-3</v>
      </c>
      <c r="Z117" s="25">
        <f t="shared" si="11"/>
        <v>2.9829660531697343E-3</v>
      </c>
    </row>
    <row r="118" spans="1:26" s="24" customFormat="1" x14ac:dyDescent="0.25">
      <c r="A118" s="24" t="s">
        <v>129</v>
      </c>
      <c r="B118" s="24" t="s">
        <v>130</v>
      </c>
      <c r="C118" s="24" t="s">
        <v>131</v>
      </c>
      <c r="D118" s="24" t="s">
        <v>132</v>
      </c>
      <c r="E118" s="24">
        <v>2018</v>
      </c>
      <c r="F118" s="24" t="s">
        <v>133</v>
      </c>
      <c r="G118" s="24" t="s">
        <v>138</v>
      </c>
      <c r="H118" s="24">
        <v>60</v>
      </c>
      <c r="I118" s="25">
        <v>1.11E-8</v>
      </c>
      <c r="J118" s="25">
        <v>2.05E-7</v>
      </c>
      <c r="K118" s="25">
        <v>2.52E-6</v>
      </c>
      <c r="L118" s="25">
        <v>4.9299999999999998E-7</v>
      </c>
      <c r="M118" s="25">
        <v>7.0999999999999998E-7</v>
      </c>
      <c r="N118" s="25">
        <v>9.5999999999999991E-7</v>
      </c>
      <c r="O118" s="25">
        <f t="shared" si="8"/>
        <v>4.9299999999999998E-7</v>
      </c>
      <c r="P118" s="25">
        <f t="shared" si="9"/>
        <v>7.0999999999999998E-7</v>
      </c>
      <c r="Q118" s="25">
        <f t="shared" si="10"/>
        <v>9.5999999999999991E-7</v>
      </c>
      <c r="R118" s="25">
        <f t="shared" si="12"/>
        <v>4.4926625766871172E-5</v>
      </c>
      <c r="S118" s="25">
        <f t="shared" si="12"/>
        <v>8.2972597137014319E-4</v>
      </c>
      <c r="T118" s="25">
        <f t="shared" si="12"/>
        <v>1.0199558282208589E-2</v>
      </c>
      <c r="U118" s="25">
        <f t="shared" si="11"/>
        <v>1.9953897750511246E-3</v>
      </c>
      <c r="V118" s="25">
        <f t="shared" si="11"/>
        <v>2.873685071574642E-3</v>
      </c>
      <c r="W118" s="25">
        <f t="shared" si="11"/>
        <v>3.8855460122699382E-3</v>
      </c>
      <c r="X118" s="25">
        <f t="shared" si="11"/>
        <v>1.9953897750511246E-3</v>
      </c>
      <c r="Y118" s="25">
        <f t="shared" si="11"/>
        <v>2.873685071574642E-3</v>
      </c>
      <c r="Z118" s="25">
        <f t="shared" si="11"/>
        <v>3.8855460122699382E-3</v>
      </c>
    </row>
    <row r="119" spans="1:26" s="24" customFormat="1" x14ac:dyDescent="0.25">
      <c r="A119" s="24" t="s">
        <v>129</v>
      </c>
      <c r="B119" s="24" t="s">
        <v>130</v>
      </c>
      <c r="C119" s="24" t="s">
        <v>131</v>
      </c>
      <c r="D119" s="24" t="s">
        <v>132</v>
      </c>
      <c r="E119" s="24">
        <v>2018</v>
      </c>
      <c r="F119" s="24" t="s">
        <v>133</v>
      </c>
      <c r="G119" s="24" t="s">
        <v>138</v>
      </c>
      <c r="H119" s="24">
        <v>100</v>
      </c>
      <c r="I119" s="25">
        <v>4.1000000000000003E-8</v>
      </c>
      <c r="J119" s="25">
        <v>5.3099999999999998E-7</v>
      </c>
      <c r="K119" s="25">
        <v>6.0499999999999997E-6</v>
      </c>
      <c r="L119" s="25">
        <v>1.1599999999999999E-6</v>
      </c>
      <c r="M119" s="25">
        <v>1.57E-6</v>
      </c>
      <c r="N119" s="25">
        <v>2.04E-6</v>
      </c>
      <c r="O119" s="25">
        <f t="shared" si="8"/>
        <v>1.1599999999999999E-6</v>
      </c>
      <c r="P119" s="25">
        <f t="shared" si="9"/>
        <v>1.57E-6</v>
      </c>
      <c r="Q119" s="25">
        <f t="shared" si="10"/>
        <v>2.04E-6</v>
      </c>
      <c r="R119" s="25">
        <f t="shared" si="12"/>
        <v>1.6594519427402864E-4</v>
      </c>
      <c r="S119" s="25">
        <f t="shared" si="12"/>
        <v>2.1491926380368099E-3</v>
      </c>
      <c r="T119" s="25">
        <f t="shared" si="12"/>
        <v>2.4487034764826176E-2</v>
      </c>
      <c r="U119" s="25">
        <f t="shared" si="11"/>
        <v>4.6950347648261762E-3</v>
      </c>
      <c r="V119" s="25">
        <f t="shared" si="11"/>
        <v>6.3544867075664632E-3</v>
      </c>
      <c r="W119" s="25">
        <f t="shared" si="11"/>
        <v>8.2567852760736197E-3</v>
      </c>
      <c r="X119" s="25">
        <f t="shared" si="11"/>
        <v>4.6950347648261762E-3</v>
      </c>
      <c r="Y119" s="25">
        <f t="shared" si="11"/>
        <v>6.3544867075664632E-3</v>
      </c>
      <c r="Z119" s="25">
        <f t="shared" si="11"/>
        <v>8.2567852760736197E-3</v>
      </c>
    </row>
    <row r="120" spans="1:26" s="24" customFormat="1" x14ac:dyDescent="0.25">
      <c r="A120" s="24" t="s">
        <v>129</v>
      </c>
      <c r="B120" s="24" t="s">
        <v>130</v>
      </c>
      <c r="C120" s="24" t="s">
        <v>131</v>
      </c>
      <c r="D120" s="24" t="s">
        <v>132</v>
      </c>
      <c r="E120" s="24">
        <v>2018</v>
      </c>
      <c r="F120" s="24" t="s">
        <v>133</v>
      </c>
      <c r="G120" s="24" t="s">
        <v>138</v>
      </c>
      <c r="H120" s="24" t="s">
        <v>136</v>
      </c>
      <c r="I120" s="25">
        <v>9.1600000000000006E-9</v>
      </c>
      <c r="J120" s="25">
        <v>7.2800000000000003E-8</v>
      </c>
      <c r="K120" s="25">
        <v>2.4899999999999999E-6</v>
      </c>
      <c r="L120" s="25">
        <v>2.0200000000000001E-7</v>
      </c>
      <c r="M120" s="25">
        <v>4.4700000000000002E-7</v>
      </c>
      <c r="N120" s="25">
        <v>1.1999999999999999E-6</v>
      </c>
      <c r="O120" s="25">
        <f t="shared" si="8"/>
        <v>2.0200000000000001E-7</v>
      </c>
      <c r="P120" s="25">
        <f t="shared" si="9"/>
        <v>4.4700000000000002E-7</v>
      </c>
      <c r="Q120" s="25">
        <f t="shared" si="10"/>
        <v>1.1999999999999999E-6</v>
      </c>
      <c r="R120" s="25">
        <f t="shared" si="12"/>
        <v>3.7074584867075666E-5</v>
      </c>
      <c r="S120" s="25">
        <f t="shared" si="12"/>
        <v>2.9465390593047037E-4</v>
      </c>
      <c r="T120" s="25">
        <f t="shared" si="12"/>
        <v>1.0078134969325154E-2</v>
      </c>
      <c r="U120" s="25">
        <f t="shared" si="11"/>
        <v>8.1758364008179972E-4</v>
      </c>
      <c r="V120" s="25">
        <f t="shared" si="11"/>
        <v>1.8092073619631903E-3</v>
      </c>
      <c r="W120" s="25">
        <f t="shared" si="11"/>
        <v>4.8569325153374233E-3</v>
      </c>
      <c r="X120" s="25">
        <f t="shared" si="11"/>
        <v>8.1758364008179972E-4</v>
      </c>
      <c r="Y120" s="25">
        <f t="shared" si="11"/>
        <v>1.8092073619631903E-3</v>
      </c>
      <c r="Z120" s="25">
        <f t="shared" si="11"/>
        <v>4.8569325153374233E-3</v>
      </c>
    </row>
    <row r="121" spans="1:26" s="24" customFormat="1" x14ac:dyDescent="0.25">
      <c r="A121" s="24" t="s">
        <v>129</v>
      </c>
      <c r="B121" s="24" t="s">
        <v>130</v>
      </c>
      <c r="C121" s="24" t="s">
        <v>131</v>
      </c>
      <c r="D121" s="24" t="s">
        <v>132</v>
      </c>
      <c r="E121" s="24">
        <v>2018</v>
      </c>
      <c r="F121" s="24" t="s">
        <v>133</v>
      </c>
      <c r="G121" s="24" t="s">
        <v>138</v>
      </c>
      <c r="H121" s="24">
        <v>1000</v>
      </c>
      <c r="I121" s="25">
        <v>6.8699999999999996E-9</v>
      </c>
      <c r="J121" s="25">
        <v>3.2199999999999997E-8</v>
      </c>
      <c r="K121" s="25">
        <v>1.57E-6</v>
      </c>
      <c r="L121" s="25">
        <v>1.54E-7</v>
      </c>
      <c r="M121" s="25">
        <v>2.4299999999999999E-7</v>
      </c>
      <c r="N121" s="25">
        <v>5.7599999999999997E-7</v>
      </c>
      <c r="O121" s="25">
        <f t="shared" si="8"/>
        <v>1.54E-7</v>
      </c>
      <c r="P121" s="25">
        <f t="shared" si="9"/>
        <v>2.4299999999999999E-7</v>
      </c>
      <c r="Q121" s="25">
        <f t="shared" si="10"/>
        <v>5.7599999999999997E-7</v>
      </c>
      <c r="R121" s="25">
        <f t="shared" si="12"/>
        <v>2.7805938650306748E-5</v>
      </c>
      <c r="S121" s="25">
        <f t="shared" si="12"/>
        <v>1.303276891615542E-4</v>
      </c>
      <c r="T121" s="25">
        <f t="shared" si="12"/>
        <v>6.3544867075664632E-3</v>
      </c>
      <c r="U121" s="25">
        <f t="shared" si="11"/>
        <v>6.2330633946830276E-4</v>
      </c>
      <c r="V121" s="25">
        <f t="shared" si="11"/>
        <v>9.8352883435582836E-4</v>
      </c>
      <c r="W121" s="25">
        <f t="shared" si="11"/>
        <v>2.331327607361963E-3</v>
      </c>
      <c r="X121" s="25">
        <f t="shared" si="11"/>
        <v>6.2330633946830276E-4</v>
      </c>
      <c r="Y121" s="25">
        <f t="shared" si="11"/>
        <v>9.8352883435582836E-4</v>
      </c>
      <c r="Z121" s="25">
        <f t="shared" si="11"/>
        <v>2.331327607361963E-3</v>
      </c>
    </row>
    <row r="122" spans="1:26" s="24" customFormat="1" x14ac:dyDescent="0.25">
      <c r="A122" s="24" t="s">
        <v>129</v>
      </c>
      <c r="B122" s="24" t="s">
        <v>130</v>
      </c>
      <c r="C122" s="24" t="s">
        <v>131</v>
      </c>
      <c r="D122" s="24" t="s">
        <v>132</v>
      </c>
      <c r="E122" s="24">
        <v>2018</v>
      </c>
      <c r="F122" s="24" t="s">
        <v>133</v>
      </c>
      <c r="G122" s="24" t="s">
        <v>138</v>
      </c>
      <c r="H122" s="24">
        <v>2500</v>
      </c>
      <c r="I122" s="25">
        <v>2.5599999999999998E-9</v>
      </c>
      <c r="J122" s="25">
        <v>1.2299999999999999E-8</v>
      </c>
      <c r="K122" s="25">
        <v>6.8999999999999996E-7</v>
      </c>
      <c r="L122" s="25">
        <v>4.8E-8</v>
      </c>
      <c r="M122" s="25">
        <v>7.8699999999999997E-8</v>
      </c>
      <c r="N122" s="25">
        <v>2.91E-7</v>
      </c>
      <c r="O122" s="25">
        <f t="shared" si="8"/>
        <v>4.8E-8</v>
      </c>
      <c r="P122" s="25">
        <f t="shared" si="9"/>
        <v>7.8699999999999997E-8</v>
      </c>
      <c r="Q122" s="25">
        <f t="shared" si="10"/>
        <v>2.91E-7</v>
      </c>
      <c r="R122" s="25">
        <f t="shared" si="12"/>
        <v>1.0361456032719836E-5</v>
      </c>
      <c r="S122" s="25">
        <f t="shared" si="12"/>
        <v>4.978355828220859E-5</v>
      </c>
      <c r="T122" s="25">
        <f t="shared" si="12"/>
        <v>2.792736196319018E-3</v>
      </c>
      <c r="U122" s="25">
        <f t="shared" si="11"/>
        <v>1.9427730061349696E-4</v>
      </c>
      <c r="V122" s="25">
        <f t="shared" si="11"/>
        <v>3.1853382413087934E-4</v>
      </c>
      <c r="W122" s="25">
        <f t="shared" si="11"/>
        <v>1.1778061349693252E-3</v>
      </c>
      <c r="X122" s="25">
        <f t="shared" si="11"/>
        <v>1.9427730061349696E-4</v>
      </c>
      <c r="Y122" s="25">
        <f t="shared" si="11"/>
        <v>3.1853382413087934E-4</v>
      </c>
      <c r="Z122" s="25">
        <f t="shared" si="11"/>
        <v>1.1778061349693252E-3</v>
      </c>
    </row>
    <row r="123" spans="1:26" s="24" customFormat="1" x14ac:dyDescent="0.25">
      <c r="A123" s="24" t="s">
        <v>129</v>
      </c>
      <c r="B123" s="24" t="s">
        <v>130</v>
      </c>
      <c r="C123" s="24" t="s">
        <v>131</v>
      </c>
      <c r="D123" s="24" t="s">
        <v>132</v>
      </c>
      <c r="E123" s="24">
        <v>2018</v>
      </c>
      <c r="F123" s="24" t="s">
        <v>133</v>
      </c>
      <c r="G123" s="24" t="s">
        <v>138</v>
      </c>
      <c r="H123" s="24">
        <v>5000</v>
      </c>
      <c r="I123" s="25">
        <v>1.1200000000000001E-9</v>
      </c>
      <c r="J123" s="25">
        <v>6.5899999999999998E-9</v>
      </c>
      <c r="K123" s="25">
        <v>3.1300000000000001E-7</v>
      </c>
      <c r="L123" s="25">
        <v>2.0100000000000001E-8</v>
      </c>
      <c r="M123" s="25">
        <v>3.2700000000000002E-8</v>
      </c>
      <c r="N123" s="25">
        <v>1.4700000000000001E-7</v>
      </c>
      <c r="O123" s="25">
        <f t="shared" si="8"/>
        <v>2.0100000000000001E-8</v>
      </c>
      <c r="P123" s="25">
        <f t="shared" si="9"/>
        <v>3.2700000000000002E-8</v>
      </c>
      <c r="Q123" s="25">
        <f t="shared" si="10"/>
        <v>1.4700000000000001E-7</v>
      </c>
      <c r="R123" s="25">
        <f t="shared" si="12"/>
        <v>4.533137014314929E-6</v>
      </c>
      <c r="S123" s="25">
        <f t="shared" si="12"/>
        <v>2.6672654396728017E-5</v>
      </c>
      <c r="T123" s="25">
        <f t="shared" si="12"/>
        <v>1.2668498977505113E-3</v>
      </c>
      <c r="U123" s="25">
        <f t="shared" si="11"/>
        <v>8.1353619631901851E-5</v>
      </c>
      <c r="V123" s="25">
        <f t="shared" si="11"/>
        <v>1.3235141104294478E-4</v>
      </c>
      <c r="W123" s="25">
        <f t="shared" si="11"/>
        <v>5.9497423312883434E-4</v>
      </c>
      <c r="X123" s="25">
        <f t="shared" si="11"/>
        <v>8.1353619631901851E-5</v>
      </c>
      <c r="Y123" s="25">
        <f t="shared" si="11"/>
        <v>1.3235141104294478E-4</v>
      </c>
      <c r="Z123" s="25">
        <f t="shared" si="11"/>
        <v>5.9497423312883434E-4</v>
      </c>
    </row>
    <row r="124" spans="1:26" s="24" customFormat="1" x14ac:dyDescent="0.25">
      <c r="A124" s="24" t="s">
        <v>129</v>
      </c>
      <c r="B124" s="24" t="s">
        <v>130</v>
      </c>
      <c r="C124" s="24" t="s">
        <v>131</v>
      </c>
      <c r="D124" s="24" t="s">
        <v>132</v>
      </c>
      <c r="E124" s="24">
        <v>2018</v>
      </c>
      <c r="F124" s="24" t="s">
        <v>133</v>
      </c>
      <c r="G124" s="24" t="s">
        <v>138</v>
      </c>
      <c r="H124" s="24">
        <v>10000</v>
      </c>
      <c r="I124" s="25">
        <v>5.0000000000000003E-10</v>
      </c>
      <c r="J124" s="25">
        <v>3.6699999999999999E-9</v>
      </c>
      <c r="K124" s="25">
        <v>1.3300000000000001E-7</v>
      </c>
      <c r="L124" s="25">
        <v>8.6599999999999995E-9</v>
      </c>
      <c r="M124" s="25">
        <v>1.31E-8</v>
      </c>
      <c r="N124" s="25">
        <v>6.06E-8</v>
      </c>
      <c r="O124" s="25">
        <f t="shared" si="8"/>
        <v>8.6599999999999995E-9</v>
      </c>
      <c r="P124" s="25">
        <f t="shared" si="9"/>
        <v>1.31E-8</v>
      </c>
      <c r="Q124" s="25">
        <f t="shared" si="10"/>
        <v>6.06E-8</v>
      </c>
      <c r="R124" s="25">
        <f t="shared" si="12"/>
        <v>2.023721881390593E-6</v>
      </c>
      <c r="S124" s="25">
        <f t="shared" si="12"/>
        <v>1.4854118609406954E-5</v>
      </c>
      <c r="T124" s="25">
        <f t="shared" si="12"/>
        <v>5.3831002044989781E-4</v>
      </c>
      <c r="U124" s="25">
        <f t="shared" si="11"/>
        <v>3.5050862985685074E-5</v>
      </c>
      <c r="V124" s="25">
        <f t="shared" si="11"/>
        <v>5.3021513292433533E-5</v>
      </c>
      <c r="W124" s="25">
        <f t="shared" si="11"/>
        <v>2.4527509202453988E-4</v>
      </c>
      <c r="X124" s="25">
        <f t="shared" si="11"/>
        <v>3.5050862985685074E-5</v>
      </c>
      <c r="Y124" s="25">
        <f t="shared" si="11"/>
        <v>5.3021513292433533E-5</v>
      </c>
      <c r="Z124" s="25">
        <f t="shared" si="11"/>
        <v>2.4527509202453988E-4</v>
      </c>
    </row>
    <row r="125" spans="1:26" s="24" customFormat="1" x14ac:dyDescent="0.25">
      <c r="A125" s="24" t="s">
        <v>129</v>
      </c>
      <c r="B125" s="24" t="s">
        <v>130</v>
      </c>
      <c r="C125" s="24" t="s">
        <v>131</v>
      </c>
      <c r="D125" s="24" t="s">
        <v>132</v>
      </c>
      <c r="E125" s="24">
        <v>2019</v>
      </c>
      <c r="F125" s="24" t="s">
        <v>139</v>
      </c>
      <c r="G125" s="24" t="s">
        <v>134</v>
      </c>
      <c r="H125" s="24">
        <v>10</v>
      </c>
      <c r="I125" s="25">
        <v>4.5000000000000002E-16</v>
      </c>
      <c r="J125" s="25">
        <v>1.0499999999999999E-5</v>
      </c>
      <c r="K125" s="25">
        <v>8.7299999999999994E-5</v>
      </c>
      <c r="L125" s="25">
        <v>1.08E-5</v>
      </c>
      <c r="M125" s="25">
        <v>1.8600000000000001E-5</v>
      </c>
      <c r="N125" s="25">
        <v>4.3399999999999998E-5</v>
      </c>
      <c r="O125" s="25">
        <f t="shared" si="8"/>
        <v>1.08E-5</v>
      </c>
      <c r="P125" s="25">
        <f t="shared" si="9"/>
        <v>1.8600000000000001E-5</v>
      </c>
      <c r="Q125" s="25">
        <f t="shared" si="10"/>
        <v>4.3399999999999998E-5</v>
      </c>
      <c r="R125" s="25">
        <f t="shared" si="12"/>
        <v>1.8213496932515342E-12</v>
      </c>
      <c r="S125" s="25">
        <f t="shared" si="12"/>
        <v>4.2498159509202459E-2</v>
      </c>
      <c r="T125" s="25">
        <f t="shared" si="12"/>
        <v>0.35334184049079753</v>
      </c>
      <c r="U125" s="25">
        <f t="shared" si="11"/>
        <v>4.3712392638036807E-2</v>
      </c>
      <c r="V125" s="25">
        <f t="shared" si="11"/>
        <v>7.5282453987730064E-2</v>
      </c>
      <c r="W125" s="25">
        <f t="shared" si="11"/>
        <v>0.17565905930470346</v>
      </c>
      <c r="X125" s="25">
        <f t="shared" si="11"/>
        <v>4.3712392638036807E-2</v>
      </c>
      <c r="Y125" s="25">
        <f t="shared" si="11"/>
        <v>7.5282453987730064E-2</v>
      </c>
      <c r="Z125" s="25">
        <f t="shared" si="11"/>
        <v>0.17565905930470346</v>
      </c>
    </row>
    <row r="126" spans="1:26" s="24" customFormat="1" x14ac:dyDescent="0.25">
      <c r="A126" s="24" t="s">
        <v>129</v>
      </c>
      <c r="B126" s="24" t="s">
        <v>130</v>
      </c>
      <c r="C126" s="24" t="s">
        <v>131</v>
      </c>
      <c r="D126" s="24" t="s">
        <v>132</v>
      </c>
      <c r="E126" s="24">
        <v>2019</v>
      </c>
      <c r="F126" s="24" t="s">
        <v>139</v>
      </c>
      <c r="G126" s="24" t="s">
        <v>134</v>
      </c>
      <c r="H126" s="24">
        <v>30</v>
      </c>
      <c r="I126" s="25">
        <v>3.7599999999999999E-10</v>
      </c>
      <c r="J126" s="25">
        <v>2.1399999999999998E-6</v>
      </c>
      <c r="K126" s="25">
        <v>4.1100000000000003E-5</v>
      </c>
      <c r="L126" s="25">
        <v>3.9500000000000003E-6</v>
      </c>
      <c r="M126" s="25">
        <v>6.8499999999999996E-6</v>
      </c>
      <c r="N126" s="25">
        <v>2.0599999999999999E-5</v>
      </c>
      <c r="O126" s="25">
        <f t="shared" si="8"/>
        <v>3.9500000000000003E-6</v>
      </c>
      <c r="P126" s="25">
        <f t="shared" si="9"/>
        <v>6.8499999999999996E-6</v>
      </c>
      <c r="Q126" s="25">
        <f t="shared" si="10"/>
        <v>2.0599999999999999E-5</v>
      </c>
      <c r="R126" s="25">
        <f t="shared" si="12"/>
        <v>1.521838854805726E-6</v>
      </c>
      <c r="S126" s="25">
        <f t="shared" si="12"/>
        <v>8.661529652351738E-3</v>
      </c>
      <c r="T126" s="25">
        <f t="shared" si="12"/>
        <v>0.16634993865030678</v>
      </c>
      <c r="U126" s="25">
        <f t="shared" si="11"/>
        <v>1.5987402862985688E-2</v>
      </c>
      <c r="V126" s="25">
        <f t="shared" si="11"/>
        <v>2.7724989775051122E-2</v>
      </c>
      <c r="W126" s="25">
        <f t="shared" si="11"/>
        <v>8.337734151329243E-2</v>
      </c>
      <c r="X126" s="25">
        <f t="shared" si="11"/>
        <v>1.5987402862985688E-2</v>
      </c>
      <c r="Y126" s="25">
        <f t="shared" si="11"/>
        <v>2.7724989775051122E-2</v>
      </c>
      <c r="Z126" s="25">
        <f t="shared" si="11"/>
        <v>8.337734151329243E-2</v>
      </c>
    </row>
    <row r="127" spans="1:26" s="24" customFormat="1" x14ac:dyDescent="0.25">
      <c r="A127" s="24" t="s">
        <v>129</v>
      </c>
      <c r="B127" s="24" t="s">
        <v>130</v>
      </c>
      <c r="C127" s="24" t="s">
        <v>131</v>
      </c>
      <c r="D127" s="24" t="s">
        <v>132</v>
      </c>
      <c r="E127" s="24">
        <v>2019</v>
      </c>
      <c r="F127" s="24" t="s">
        <v>139</v>
      </c>
      <c r="G127" s="24" t="s">
        <v>134</v>
      </c>
      <c r="H127" s="24" t="s">
        <v>135</v>
      </c>
      <c r="I127" s="25">
        <v>3.5499999999999999E-9</v>
      </c>
      <c r="J127" s="25">
        <v>1.1799999999999999E-6</v>
      </c>
      <c r="K127" s="25">
        <v>2.6400000000000001E-5</v>
      </c>
      <c r="L127" s="25">
        <v>2.3599999999999999E-6</v>
      </c>
      <c r="M127" s="25">
        <v>4.4299999999999999E-6</v>
      </c>
      <c r="N127" s="25">
        <v>1.5800000000000001E-5</v>
      </c>
      <c r="O127" s="25">
        <f t="shared" si="8"/>
        <v>2.3599999999999999E-6</v>
      </c>
      <c r="P127" s="25">
        <f t="shared" si="9"/>
        <v>4.4299999999999999E-6</v>
      </c>
      <c r="Q127" s="25">
        <f t="shared" si="10"/>
        <v>1.5800000000000001E-5</v>
      </c>
      <c r="R127" s="25">
        <f t="shared" si="12"/>
        <v>1.436842535787321E-5</v>
      </c>
      <c r="S127" s="25">
        <f t="shared" si="12"/>
        <v>4.7759836400817993E-3</v>
      </c>
      <c r="T127" s="25">
        <f t="shared" si="12"/>
        <v>0.10685251533742332</v>
      </c>
      <c r="U127" s="25">
        <f t="shared" si="11"/>
        <v>9.5519672801635987E-3</v>
      </c>
      <c r="V127" s="25">
        <f t="shared" si="11"/>
        <v>1.7930175869120654E-2</v>
      </c>
      <c r="W127" s="25">
        <f t="shared" si="11"/>
        <v>6.3949611451942751E-2</v>
      </c>
      <c r="X127" s="25">
        <f t="shared" si="11"/>
        <v>9.5519672801635987E-3</v>
      </c>
      <c r="Y127" s="25">
        <f t="shared" si="11"/>
        <v>1.7930175869120654E-2</v>
      </c>
      <c r="Z127" s="25">
        <f t="shared" si="11"/>
        <v>6.3949611451942751E-2</v>
      </c>
    </row>
    <row r="128" spans="1:26" s="24" customFormat="1" x14ac:dyDescent="0.25">
      <c r="A128" s="24" t="s">
        <v>129</v>
      </c>
      <c r="B128" s="24" t="s">
        <v>130</v>
      </c>
      <c r="C128" s="24" t="s">
        <v>131</v>
      </c>
      <c r="D128" s="24" t="s">
        <v>132</v>
      </c>
      <c r="E128" s="24">
        <v>2019</v>
      </c>
      <c r="F128" s="24" t="s">
        <v>139</v>
      </c>
      <c r="G128" s="24" t="s">
        <v>134</v>
      </c>
      <c r="H128" s="24">
        <v>60</v>
      </c>
      <c r="I128" s="25">
        <v>1.4500000000000001E-8</v>
      </c>
      <c r="J128" s="25">
        <v>9.33E-7</v>
      </c>
      <c r="K128" s="25">
        <v>1.9400000000000001E-5</v>
      </c>
      <c r="L128" s="25">
        <v>2.0600000000000002E-6</v>
      </c>
      <c r="M128" s="25">
        <v>3.5999999999999998E-6</v>
      </c>
      <c r="N128" s="25">
        <v>9.1500000000000005E-6</v>
      </c>
      <c r="O128" s="25">
        <f t="shared" si="8"/>
        <v>2.0600000000000002E-6</v>
      </c>
      <c r="P128" s="25">
        <f t="shared" si="9"/>
        <v>3.5999999999999998E-6</v>
      </c>
      <c r="Q128" s="25">
        <f t="shared" si="10"/>
        <v>9.1500000000000005E-6</v>
      </c>
      <c r="R128" s="25">
        <f t="shared" si="12"/>
        <v>5.8687934560327206E-5</v>
      </c>
      <c r="S128" s="25">
        <f t="shared" si="12"/>
        <v>3.7762650306748468E-3</v>
      </c>
      <c r="T128" s="25">
        <f t="shared" si="12"/>
        <v>7.852040899795501E-2</v>
      </c>
      <c r="U128" s="25">
        <f t="shared" si="11"/>
        <v>8.3377341513292454E-3</v>
      </c>
      <c r="V128" s="25">
        <f t="shared" si="11"/>
        <v>1.4570797546012268E-2</v>
      </c>
      <c r="W128" s="25">
        <f t="shared" si="11"/>
        <v>3.7034110429447854E-2</v>
      </c>
      <c r="X128" s="25">
        <f t="shared" si="11"/>
        <v>8.3377341513292454E-3</v>
      </c>
      <c r="Y128" s="25">
        <f t="shared" si="11"/>
        <v>1.4570797546012268E-2</v>
      </c>
      <c r="Z128" s="25">
        <f t="shared" si="11"/>
        <v>3.7034110429447854E-2</v>
      </c>
    </row>
    <row r="129" spans="1:26" s="24" customFormat="1" x14ac:dyDescent="0.25">
      <c r="A129" s="24" t="s">
        <v>129</v>
      </c>
      <c r="B129" s="24" t="s">
        <v>130</v>
      </c>
      <c r="C129" s="24" t="s">
        <v>131</v>
      </c>
      <c r="D129" s="24" t="s">
        <v>132</v>
      </c>
      <c r="E129" s="24">
        <v>2019</v>
      </c>
      <c r="F129" s="24" t="s">
        <v>139</v>
      </c>
      <c r="G129" s="24" t="s">
        <v>134</v>
      </c>
      <c r="H129" s="24">
        <v>100</v>
      </c>
      <c r="I129" s="25">
        <v>4.36E-8</v>
      </c>
      <c r="J129" s="25">
        <v>8.5899999999999995E-7</v>
      </c>
      <c r="K129" s="25">
        <v>1.3499999999999999E-5</v>
      </c>
      <c r="L129" s="25">
        <v>1.9E-6</v>
      </c>
      <c r="M129" s="25">
        <v>3.23E-6</v>
      </c>
      <c r="N129" s="25">
        <v>5.5400000000000003E-6</v>
      </c>
      <c r="O129" s="25">
        <f t="shared" si="8"/>
        <v>1.9E-6</v>
      </c>
      <c r="P129" s="25">
        <f t="shared" si="9"/>
        <v>3.23E-6</v>
      </c>
      <c r="Q129" s="25">
        <f t="shared" si="10"/>
        <v>5.5400000000000003E-6</v>
      </c>
      <c r="R129" s="25">
        <f t="shared" si="12"/>
        <v>1.7646854805725972E-4</v>
      </c>
      <c r="S129" s="25">
        <f t="shared" si="12"/>
        <v>3.4767541922290385E-3</v>
      </c>
      <c r="T129" s="25">
        <f t="shared" si="12"/>
        <v>5.4640490797546015E-2</v>
      </c>
      <c r="U129" s="25">
        <f t="shared" si="11"/>
        <v>7.6901431492842533E-3</v>
      </c>
      <c r="V129" s="25">
        <f t="shared" si="11"/>
        <v>1.3073243353783232E-2</v>
      </c>
      <c r="W129" s="25">
        <f t="shared" si="11"/>
        <v>2.2422838445807773E-2</v>
      </c>
      <c r="X129" s="25">
        <f t="shared" si="11"/>
        <v>7.6901431492842533E-3</v>
      </c>
      <c r="Y129" s="25">
        <f t="shared" si="11"/>
        <v>1.3073243353783232E-2</v>
      </c>
      <c r="Z129" s="25">
        <f t="shared" si="11"/>
        <v>2.2422838445807773E-2</v>
      </c>
    </row>
    <row r="130" spans="1:26" s="24" customFormat="1" x14ac:dyDescent="0.25">
      <c r="A130" s="24" t="s">
        <v>129</v>
      </c>
      <c r="B130" s="24" t="s">
        <v>130</v>
      </c>
      <c r="C130" s="24" t="s">
        <v>131</v>
      </c>
      <c r="D130" s="24" t="s">
        <v>132</v>
      </c>
      <c r="E130" s="24">
        <v>2019</v>
      </c>
      <c r="F130" s="24" t="s">
        <v>139</v>
      </c>
      <c r="G130" s="24" t="s">
        <v>134</v>
      </c>
      <c r="H130" s="24" t="s">
        <v>136</v>
      </c>
      <c r="I130" s="25">
        <v>8.3500000000000003E-9</v>
      </c>
      <c r="J130" s="25">
        <v>7.17E-8</v>
      </c>
      <c r="K130" s="25">
        <v>2.74E-6</v>
      </c>
      <c r="L130" s="25">
        <v>1.98E-7</v>
      </c>
      <c r="M130" s="25">
        <v>4.6699999999999999E-7</v>
      </c>
      <c r="N130" s="25">
        <v>1.4500000000000001E-6</v>
      </c>
      <c r="O130" s="25">
        <f t="shared" si="8"/>
        <v>1.98E-7</v>
      </c>
      <c r="P130" s="25">
        <f t="shared" si="9"/>
        <v>4.6699999999999999E-7</v>
      </c>
      <c r="Q130" s="25">
        <f t="shared" si="10"/>
        <v>1.4500000000000001E-6</v>
      </c>
      <c r="R130" s="25">
        <f t="shared" si="12"/>
        <v>3.3796155419222908E-5</v>
      </c>
      <c r="S130" s="25">
        <f t="shared" si="12"/>
        <v>2.9020171779141102E-4</v>
      </c>
      <c r="T130" s="25">
        <f t="shared" si="12"/>
        <v>1.1089995910020451E-2</v>
      </c>
      <c r="U130" s="25">
        <f t="shared" si="11"/>
        <v>8.0139386503067487E-4</v>
      </c>
      <c r="V130" s="25">
        <f t="shared" si="11"/>
        <v>1.8901562372188139E-3</v>
      </c>
      <c r="W130" s="25">
        <f t="shared" si="11"/>
        <v>5.86879345603272E-3</v>
      </c>
      <c r="X130" s="25">
        <f t="shared" si="11"/>
        <v>8.0139386503067487E-4</v>
      </c>
      <c r="Y130" s="25">
        <f t="shared" si="11"/>
        <v>1.8901562372188139E-3</v>
      </c>
      <c r="Z130" s="25">
        <f t="shared" si="11"/>
        <v>5.86879345603272E-3</v>
      </c>
    </row>
    <row r="131" spans="1:26" s="24" customFormat="1" x14ac:dyDescent="0.25">
      <c r="A131" s="24" t="s">
        <v>129</v>
      </c>
      <c r="B131" s="24" t="s">
        <v>130</v>
      </c>
      <c r="C131" s="24" t="s">
        <v>131</v>
      </c>
      <c r="D131" s="24" t="s">
        <v>132</v>
      </c>
      <c r="E131" s="24">
        <v>2019</v>
      </c>
      <c r="F131" s="24" t="s">
        <v>139</v>
      </c>
      <c r="G131" s="24" t="s">
        <v>134</v>
      </c>
      <c r="H131" s="24">
        <v>1000</v>
      </c>
      <c r="I131" s="25">
        <v>6.0399999999999998E-9</v>
      </c>
      <c r="J131" s="25">
        <v>3.1100000000000001E-8</v>
      </c>
      <c r="K131" s="25">
        <v>1.5E-6</v>
      </c>
      <c r="L131" s="25">
        <v>1.42E-7</v>
      </c>
      <c r="M131" s="25">
        <v>2.6300000000000001E-7</v>
      </c>
      <c r="N131" s="25">
        <v>5.4199999999999996E-7</v>
      </c>
      <c r="O131" s="25">
        <f t="shared" si="8"/>
        <v>1.42E-7</v>
      </c>
      <c r="P131" s="25">
        <f t="shared" si="9"/>
        <v>2.6300000000000001E-7</v>
      </c>
      <c r="Q131" s="25">
        <f t="shared" si="10"/>
        <v>5.4199999999999996E-7</v>
      </c>
      <c r="R131" s="25">
        <f t="shared" si="12"/>
        <v>2.4446560327198363E-5</v>
      </c>
      <c r="S131" s="25">
        <f t="shared" si="12"/>
        <v>1.2587550102249491E-4</v>
      </c>
      <c r="T131" s="25">
        <f t="shared" si="12"/>
        <v>6.07116564417178E-3</v>
      </c>
      <c r="U131" s="25">
        <f t="shared" si="11"/>
        <v>5.7473701431492844E-4</v>
      </c>
      <c r="V131" s="25">
        <f t="shared" si="11"/>
        <v>1.0644777096114519E-3</v>
      </c>
      <c r="W131" s="25">
        <f t="shared" si="11"/>
        <v>2.1937145194274028E-3</v>
      </c>
      <c r="X131" s="25">
        <f t="shared" si="11"/>
        <v>5.7473701431492844E-4</v>
      </c>
      <c r="Y131" s="25">
        <f t="shared" si="11"/>
        <v>1.0644777096114519E-3</v>
      </c>
      <c r="Z131" s="25">
        <f t="shared" si="11"/>
        <v>2.1937145194274028E-3</v>
      </c>
    </row>
    <row r="132" spans="1:26" s="24" customFormat="1" x14ac:dyDescent="0.25">
      <c r="A132" s="24" t="s">
        <v>129</v>
      </c>
      <c r="B132" s="24" t="s">
        <v>130</v>
      </c>
      <c r="C132" s="24" t="s">
        <v>131</v>
      </c>
      <c r="D132" s="24" t="s">
        <v>132</v>
      </c>
      <c r="E132" s="24">
        <v>2019</v>
      </c>
      <c r="F132" s="24" t="s">
        <v>139</v>
      </c>
      <c r="G132" s="24" t="s">
        <v>134</v>
      </c>
      <c r="H132" s="24">
        <v>2500</v>
      </c>
      <c r="I132" s="25">
        <v>2.1900000000000001E-9</v>
      </c>
      <c r="J132" s="25">
        <v>9.4500000000000002E-9</v>
      </c>
      <c r="K132" s="25">
        <v>5.6400000000000002E-7</v>
      </c>
      <c r="L132" s="25">
        <v>4.3900000000000003E-8</v>
      </c>
      <c r="M132" s="25">
        <v>8.0999999999999997E-8</v>
      </c>
      <c r="N132" s="25">
        <v>2.3999999999999998E-7</v>
      </c>
      <c r="O132" s="25">
        <f t="shared" si="8"/>
        <v>4.3900000000000003E-8</v>
      </c>
      <c r="P132" s="25">
        <f t="shared" si="9"/>
        <v>8.0999999999999997E-8</v>
      </c>
      <c r="Q132" s="25">
        <f t="shared" si="10"/>
        <v>2.3999999999999998E-7</v>
      </c>
      <c r="R132" s="25">
        <f t="shared" si="12"/>
        <v>8.8639018404907978E-6</v>
      </c>
      <c r="S132" s="25">
        <f t="shared" si="12"/>
        <v>3.8248343558282209E-5</v>
      </c>
      <c r="T132" s="25">
        <f t="shared" si="12"/>
        <v>2.2827582822085891E-3</v>
      </c>
      <c r="U132" s="25">
        <f t="shared" si="11"/>
        <v>1.7768278118609408E-4</v>
      </c>
      <c r="V132" s="25">
        <f t="shared" si="11"/>
        <v>3.2784294478527612E-4</v>
      </c>
      <c r="W132" s="25">
        <f t="shared" si="11"/>
        <v>9.7138650306748456E-4</v>
      </c>
      <c r="X132" s="25">
        <f t="shared" si="11"/>
        <v>1.7768278118609408E-4</v>
      </c>
      <c r="Y132" s="25">
        <f t="shared" si="11"/>
        <v>3.2784294478527612E-4</v>
      </c>
      <c r="Z132" s="25">
        <f t="shared" si="11"/>
        <v>9.7138650306748456E-4</v>
      </c>
    </row>
    <row r="133" spans="1:26" s="24" customFormat="1" x14ac:dyDescent="0.25">
      <c r="A133" s="24" t="s">
        <v>129</v>
      </c>
      <c r="B133" s="24" t="s">
        <v>130</v>
      </c>
      <c r="C133" s="24" t="s">
        <v>131</v>
      </c>
      <c r="D133" s="24" t="s">
        <v>132</v>
      </c>
      <c r="E133" s="24">
        <v>2019</v>
      </c>
      <c r="F133" s="24" t="s">
        <v>139</v>
      </c>
      <c r="G133" s="24" t="s">
        <v>134</v>
      </c>
      <c r="H133" s="24">
        <v>5000</v>
      </c>
      <c r="I133" s="25">
        <v>9.5600000000000001E-10</v>
      </c>
      <c r="J133" s="25">
        <v>4.3899999999999999E-9</v>
      </c>
      <c r="K133" s="25">
        <v>2.4999999999999999E-7</v>
      </c>
      <c r="L133" s="25">
        <v>1.6400000000000001E-8</v>
      </c>
      <c r="M133" s="25">
        <v>3.0400000000000001E-8</v>
      </c>
      <c r="N133" s="25">
        <v>1.06E-7</v>
      </c>
      <c r="O133" s="25">
        <f t="shared" si="8"/>
        <v>1.6400000000000001E-8</v>
      </c>
      <c r="P133" s="25">
        <f t="shared" si="9"/>
        <v>3.0400000000000001E-8</v>
      </c>
      <c r="Q133" s="25">
        <f t="shared" si="10"/>
        <v>1.06E-7</v>
      </c>
      <c r="R133" s="25">
        <f t="shared" si="12"/>
        <v>3.8693562372188142E-6</v>
      </c>
      <c r="S133" s="25">
        <f t="shared" si="12"/>
        <v>1.7768278118609407E-5</v>
      </c>
      <c r="T133" s="25">
        <f t="shared" si="12"/>
        <v>1.0118609406952965E-3</v>
      </c>
      <c r="U133" s="25">
        <f t="shared" si="11"/>
        <v>6.6378077709611458E-5</v>
      </c>
      <c r="V133" s="25">
        <f t="shared" si="11"/>
        <v>1.2304229038854808E-4</v>
      </c>
      <c r="W133" s="25">
        <f t="shared" si="11"/>
        <v>4.290290388548057E-4</v>
      </c>
      <c r="X133" s="25">
        <f t="shared" si="11"/>
        <v>6.6378077709611458E-5</v>
      </c>
      <c r="Y133" s="25">
        <f t="shared" si="11"/>
        <v>1.2304229038854808E-4</v>
      </c>
      <c r="Z133" s="25">
        <f t="shared" si="11"/>
        <v>4.290290388548057E-4</v>
      </c>
    </row>
    <row r="134" spans="1:26" s="24" customFormat="1" x14ac:dyDescent="0.25">
      <c r="A134" s="24" t="s">
        <v>129</v>
      </c>
      <c r="B134" s="24" t="s">
        <v>130</v>
      </c>
      <c r="C134" s="24" t="s">
        <v>131</v>
      </c>
      <c r="D134" s="24" t="s">
        <v>132</v>
      </c>
      <c r="E134" s="24">
        <v>2019</v>
      </c>
      <c r="F134" s="24" t="s">
        <v>139</v>
      </c>
      <c r="G134" s="24" t="s">
        <v>134</v>
      </c>
      <c r="H134" s="24">
        <v>10000</v>
      </c>
      <c r="I134" s="25">
        <v>3.9700000000000002E-10</v>
      </c>
      <c r="J134" s="25">
        <v>2.4800000000000001E-9</v>
      </c>
      <c r="K134" s="25">
        <v>9.9999999999999995E-8</v>
      </c>
      <c r="L134" s="25">
        <v>6.4199999999999998E-9</v>
      </c>
      <c r="M134" s="25">
        <v>1.1199999999999999E-8</v>
      </c>
      <c r="N134" s="25">
        <v>4.14E-8</v>
      </c>
      <c r="O134" s="25">
        <f t="shared" ref="O134:O197" si="13">L134*(78/78)</f>
        <v>6.4199999999999998E-9</v>
      </c>
      <c r="P134" s="25">
        <f t="shared" ref="P134:P197" si="14">M134*(33/33)</f>
        <v>1.1199999999999999E-8</v>
      </c>
      <c r="Q134" s="25">
        <f t="shared" ref="Q134:Q197" si="15">N134*(33/33)</f>
        <v>4.14E-8</v>
      </c>
      <c r="R134" s="25">
        <f t="shared" si="12"/>
        <v>1.6068351738241309E-6</v>
      </c>
      <c r="S134" s="25">
        <f t="shared" si="12"/>
        <v>1.0037660531697341E-5</v>
      </c>
      <c r="T134" s="25">
        <f t="shared" si="12"/>
        <v>4.0474437627811865E-4</v>
      </c>
      <c r="U134" s="25">
        <f t="shared" si="11"/>
        <v>2.5984588957055215E-5</v>
      </c>
      <c r="V134" s="25">
        <f t="shared" si="11"/>
        <v>4.5331370143149282E-5</v>
      </c>
      <c r="W134" s="25">
        <f t="shared" si="11"/>
        <v>1.6756417177914111E-4</v>
      </c>
      <c r="X134" s="25">
        <f t="shared" si="11"/>
        <v>2.5984588957055215E-5</v>
      </c>
      <c r="Y134" s="25">
        <f t="shared" si="11"/>
        <v>4.5331370143149282E-5</v>
      </c>
      <c r="Z134" s="25">
        <f t="shared" si="11"/>
        <v>1.6756417177914111E-4</v>
      </c>
    </row>
    <row r="135" spans="1:26" s="24" customFormat="1" x14ac:dyDescent="0.25">
      <c r="A135" s="24" t="s">
        <v>129</v>
      </c>
      <c r="B135" s="24" t="s">
        <v>130</v>
      </c>
      <c r="C135" s="24" t="s">
        <v>131</v>
      </c>
      <c r="D135" s="24" t="s">
        <v>132</v>
      </c>
      <c r="E135" s="24">
        <v>2019</v>
      </c>
      <c r="F135" s="24" t="s">
        <v>139</v>
      </c>
      <c r="G135" s="24" t="s">
        <v>137</v>
      </c>
      <c r="H135" s="24">
        <v>10</v>
      </c>
      <c r="I135" s="25">
        <v>0</v>
      </c>
      <c r="J135" s="25">
        <v>1.0499999999999999E-5</v>
      </c>
      <c r="K135" s="25">
        <v>8.7299999999999994E-5</v>
      </c>
      <c r="L135" s="25">
        <v>1.08E-5</v>
      </c>
      <c r="M135" s="25">
        <v>1.8600000000000001E-5</v>
      </c>
      <c r="N135" s="25">
        <v>4.3399999999999998E-5</v>
      </c>
      <c r="O135" s="25">
        <f t="shared" si="13"/>
        <v>1.08E-5</v>
      </c>
      <c r="P135" s="25">
        <f t="shared" si="14"/>
        <v>1.8600000000000001E-5</v>
      </c>
      <c r="Q135" s="25">
        <f t="shared" si="15"/>
        <v>4.3399999999999998E-5</v>
      </c>
      <c r="R135" s="25">
        <f t="shared" si="12"/>
        <v>0</v>
      </c>
      <c r="S135" s="25">
        <f t="shared" si="12"/>
        <v>4.2498159509202459E-2</v>
      </c>
      <c r="T135" s="25">
        <f t="shared" si="12"/>
        <v>0.35334184049079753</v>
      </c>
      <c r="U135" s="25">
        <f t="shared" si="11"/>
        <v>4.3712392638036807E-2</v>
      </c>
      <c r="V135" s="25">
        <f t="shared" si="11"/>
        <v>7.5282453987730064E-2</v>
      </c>
      <c r="W135" s="25">
        <f t="shared" si="11"/>
        <v>0.17565905930470346</v>
      </c>
      <c r="X135" s="25">
        <f t="shared" si="11"/>
        <v>4.3712392638036807E-2</v>
      </c>
      <c r="Y135" s="25">
        <f t="shared" si="11"/>
        <v>7.5282453987730064E-2</v>
      </c>
      <c r="Z135" s="25">
        <f t="shared" si="11"/>
        <v>0.17565905930470346</v>
      </c>
    </row>
    <row r="136" spans="1:26" s="24" customFormat="1" x14ac:dyDescent="0.25">
      <c r="A136" s="24" t="s">
        <v>129</v>
      </c>
      <c r="B136" s="24" t="s">
        <v>130</v>
      </c>
      <c r="C136" s="24" t="s">
        <v>131</v>
      </c>
      <c r="D136" s="24" t="s">
        <v>132</v>
      </c>
      <c r="E136" s="24">
        <v>2019</v>
      </c>
      <c r="F136" s="24" t="s">
        <v>139</v>
      </c>
      <c r="G136" s="24" t="s">
        <v>137</v>
      </c>
      <c r="H136" s="24">
        <v>30</v>
      </c>
      <c r="I136" s="25">
        <v>0</v>
      </c>
      <c r="J136" s="25">
        <v>2.0700000000000001E-6</v>
      </c>
      <c r="K136" s="25">
        <v>4.0899999999999998E-5</v>
      </c>
      <c r="L136" s="25">
        <v>3.9299999999999996E-6</v>
      </c>
      <c r="M136" s="25">
        <v>6.7900000000000002E-6</v>
      </c>
      <c r="N136" s="25">
        <v>2.0599999999999999E-5</v>
      </c>
      <c r="O136" s="25">
        <f t="shared" si="13"/>
        <v>3.9299999999999996E-6</v>
      </c>
      <c r="P136" s="25">
        <f t="shared" si="14"/>
        <v>6.7900000000000002E-6</v>
      </c>
      <c r="Q136" s="25">
        <f t="shared" si="15"/>
        <v>2.0599999999999999E-5</v>
      </c>
      <c r="R136" s="25">
        <f t="shared" si="12"/>
        <v>0</v>
      </c>
      <c r="S136" s="25">
        <f t="shared" si="12"/>
        <v>8.3782085889570566E-3</v>
      </c>
      <c r="T136" s="25">
        <f t="shared" si="12"/>
        <v>0.16554044989775049</v>
      </c>
      <c r="U136" s="25">
        <f t="shared" si="11"/>
        <v>1.5906453987730058E-2</v>
      </c>
      <c r="V136" s="25">
        <f t="shared" si="11"/>
        <v>2.7482143149284256E-2</v>
      </c>
      <c r="W136" s="25">
        <f t="shared" si="11"/>
        <v>8.337734151329243E-2</v>
      </c>
      <c r="X136" s="25">
        <f t="shared" si="11"/>
        <v>1.5906453987730058E-2</v>
      </c>
      <c r="Y136" s="25">
        <f t="shared" si="11"/>
        <v>2.7482143149284256E-2</v>
      </c>
      <c r="Z136" s="25">
        <f t="shared" si="11"/>
        <v>8.337734151329243E-2</v>
      </c>
    </row>
    <row r="137" spans="1:26" s="24" customFormat="1" x14ac:dyDescent="0.25">
      <c r="A137" s="24" t="s">
        <v>129</v>
      </c>
      <c r="B137" s="24" t="s">
        <v>130</v>
      </c>
      <c r="C137" s="24" t="s">
        <v>131</v>
      </c>
      <c r="D137" s="24" t="s">
        <v>132</v>
      </c>
      <c r="E137" s="24">
        <v>2019</v>
      </c>
      <c r="F137" s="24" t="s">
        <v>139</v>
      </c>
      <c r="G137" s="24" t="s">
        <v>137</v>
      </c>
      <c r="H137" s="24" t="s">
        <v>135</v>
      </c>
      <c r="I137" s="25">
        <v>0</v>
      </c>
      <c r="J137" s="25">
        <v>9.6599999999999994E-7</v>
      </c>
      <c r="K137" s="25">
        <v>2.5599999999999999E-5</v>
      </c>
      <c r="L137" s="25">
        <v>2.0200000000000001E-6</v>
      </c>
      <c r="M137" s="25">
        <v>4.0999999999999997E-6</v>
      </c>
      <c r="N137" s="25">
        <v>1.5800000000000001E-5</v>
      </c>
      <c r="O137" s="25">
        <f t="shared" si="13"/>
        <v>2.0200000000000001E-6</v>
      </c>
      <c r="P137" s="25">
        <f t="shared" si="14"/>
        <v>4.0999999999999997E-6</v>
      </c>
      <c r="Q137" s="25">
        <f t="shared" si="15"/>
        <v>1.5800000000000001E-5</v>
      </c>
      <c r="R137" s="25">
        <f t="shared" si="12"/>
        <v>0</v>
      </c>
      <c r="S137" s="25">
        <f t="shared" si="12"/>
        <v>3.9098306748466252E-3</v>
      </c>
      <c r="T137" s="25">
        <f t="shared" si="12"/>
        <v>0.10361456032719837</v>
      </c>
      <c r="U137" s="25">
        <f t="shared" si="11"/>
        <v>8.1758364008179974E-3</v>
      </c>
      <c r="V137" s="25">
        <f t="shared" si="11"/>
        <v>1.6594519427402862E-2</v>
      </c>
      <c r="W137" s="25">
        <f t="shared" si="11"/>
        <v>6.3949611451942751E-2</v>
      </c>
      <c r="X137" s="25">
        <f t="shared" si="11"/>
        <v>8.1758364008179974E-3</v>
      </c>
      <c r="Y137" s="25">
        <f t="shared" si="11"/>
        <v>1.6594519427402862E-2</v>
      </c>
      <c r="Z137" s="25">
        <f t="shared" si="11"/>
        <v>6.3949611451942751E-2</v>
      </c>
    </row>
    <row r="138" spans="1:26" s="24" customFormat="1" x14ac:dyDescent="0.25">
      <c r="A138" s="24" t="s">
        <v>129</v>
      </c>
      <c r="B138" s="24" t="s">
        <v>130</v>
      </c>
      <c r="C138" s="24" t="s">
        <v>131</v>
      </c>
      <c r="D138" s="24" t="s">
        <v>132</v>
      </c>
      <c r="E138" s="24">
        <v>2019</v>
      </c>
      <c r="F138" s="24" t="s">
        <v>139</v>
      </c>
      <c r="G138" s="24" t="s">
        <v>137</v>
      </c>
      <c r="H138" s="24">
        <v>60</v>
      </c>
      <c r="I138" s="25">
        <v>0</v>
      </c>
      <c r="J138" s="25">
        <v>5.7000000000000005E-7</v>
      </c>
      <c r="K138" s="25">
        <v>1.73E-5</v>
      </c>
      <c r="L138" s="25">
        <v>1.5200000000000001E-6</v>
      </c>
      <c r="M138" s="25">
        <v>2.6299999999999998E-6</v>
      </c>
      <c r="N138" s="25">
        <v>8.5399999999999996E-6</v>
      </c>
      <c r="O138" s="25">
        <f t="shared" si="13"/>
        <v>1.5200000000000001E-6</v>
      </c>
      <c r="P138" s="25">
        <f t="shared" si="14"/>
        <v>2.6299999999999998E-6</v>
      </c>
      <c r="Q138" s="25">
        <f t="shared" si="15"/>
        <v>8.5399999999999996E-6</v>
      </c>
      <c r="R138" s="25">
        <f t="shared" si="12"/>
        <v>0</v>
      </c>
      <c r="S138" s="25">
        <f t="shared" si="12"/>
        <v>2.3070429447852765E-3</v>
      </c>
      <c r="T138" s="25">
        <f t="shared" si="12"/>
        <v>7.0020777096114525E-2</v>
      </c>
      <c r="U138" s="25">
        <f t="shared" si="11"/>
        <v>6.1521145194274032E-3</v>
      </c>
      <c r="V138" s="25">
        <f t="shared" si="11"/>
        <v>1.0644777096114518E-2</v>
      </c>
      <c r="W138" s="25">
        <f t="shared" si="11"/>
        <v>3.456516973415133E-2</v>
      </c>
      <c r="X138" s="25">
        <f t="shared" si="11"/>
        <v>6.1521145194274032E-3</v>
      </c>
      <c r="Y138" s="25">
        <f t="shared" si="11"/>
        <v>1.0644777096114518E-2</v>
      </c>
      <c r="Z138" s="25">
        <f t="shared" si="11"/>
        <v>3.456516973415133E-2</v>
      </c>
    </row>
    <row r="139" spans="1:26" s="24" customFormat="1" x14ac:dyDescent="0.25">
      <c r="A139" s="24" t="s">
        <v>129</v>
      </c>
      <c r="B139" s="24" t="s">
        <v>130</v>
      </c>
      <c r="C139" s="24" t="s">
        <v>131</v>
      </c>
      <c r="D139" s="24" t="s">
        <v>132</v>
      </c>
      <c r="E139" s="24">
        <v>2019</v>
      </c>
      <c r="F139" s="24" t="s">
        <v>139</v>
      </c>
      <c r="G139" s="24" t="s">
        <v>137</v>
      </c>
      <c r="H139" s="24">
        <v>100</v>
      </c>
      <c r="I139" s="25">
        <v>0</v>
      </c>
      <c r="J139" s="25">
        <v>1.8300000000000001E-7</v>
      </c>
      <c r="K139" s="25">
        <v>8.4400000000000005E-6</v>
      </c>
      <c r="L139" s="25">
        <v>6.7800000000000001E-7</v>
      </c>
      <c r="M139" s="25">
        <v>1.1799999999999999E-6</v>
      </c>
      <c r="N139" s="25">
        <v>4.1500000000000001E-6</v>
      </c>
      <c r="O139" s="25">
        <f t="shared" si="13"/>
        <v>6.7800000000000001E-7</v>
      </c>
      <c r="P139" s="25">
        <f t="shared" si="14"/>
        <v>1.1799999999999999E-6</v>
      </c>
      <c r="Q139" s="25">
        <f t="shared" si="15"/>
        <v>4.1500000000000001E-6</v>
      </c>
      <c r="R139" s="25">
        <f t="shared" si="12"/>
        <v>0</v>
      </c>
      <c r="S139" s="25">
        <f t="shared" si="12"/>
        <v>7.4068220858895708E-4</v>
      </c>
      <c r="T139" s="25">
        <f t="shared" si="12"/>
        <v>3.4160425357873211E-2</v>
      </c>
      <c r="U139" s="25">
        <f t="shared" si="11"/>
        <v>2.7441668711656441E-3</v>
      </c>
      <c r="V139" s="25">
        <f t="shared" si="11"/>
        <v>4.7759836400817993E-3</v>
      </c>
      <c r="W139" s="25">
        <f t="shared" si="11"/>
        <v>1.6796891615541921E-2</v>
      </c>
      <c r="X139" s="25">
        <f t="shared" si="11"/>
        <v>2.7441668711656441E-3</v>
      </c>
      <c r="Y139" s="25">
        <f t="shared" si="11"/>
        <v>4.7759836400817993E-3</v>
      </c>
      <c r="Z139" s="25">
        <f t="shared" si="11"/>
        <v>1.6796891615541921E-2</v>
      </c>
    </row>
    <row r="140" spans="1:26" s="24" customFormat="1" x14ac:dyDescent="0.25">
      <c r="A140" s="24" t="s">
        <v>129</v>
      </c>
      <c r="B140" s="24" t="s">
        <v>130</v>
      </c>
      <c r="C140" s="24" t="s">
        <v>131</v>
      </c>
      <c r="D140" s="24" t="s">
        <v>132</v>
      </c>
      <c r="E140" s="24">
        <v>2019</v>
      </c>
      <c r="F140" s="24" t="s">
        <v>139</v>
      </c>
      <c r="G140" s="24" t="s">
        <v>137</v>
      </c>
      <c r="H140" s="24" t="s">
        <v>136</v>
      </c>
      <c r="I140" s="25">
        <v>0</v>
      </c>
      <c r="J140" s="25">
        <v>9.1400000000000005E-10</v>
      </c>
      <c r="K140" s="25">
        <v>5.9200000000000001E-7</v>
      </c>
      <c r="L140" s="25">
        <v>1.8299999999999998E-8</v>
      </c>
      <c r="M140" s="25">
        <v>6.0399999999999998E-8</v>
      </c>
      <c r="N140" s="25">
        <v>4.1800000000000001E-7</v>
      </c>
      <c r="O140" s="25">
        <f t="shared" si="13"/>
        <v>1.8299999999999998E-8</v>
      </c>
      <c r="P140" s="25">
        <f t="shared" si="14"/>
        <v>6.0399999999999998E-8</v>
      </c>
      <c r="Q140" s="25">
        <f t="shared" si="15"/>
        <v>4.1800000000000001E-7</v>
      </c>
      <c r="R140" s="25">
        <f t="shared" si="12"/>
        <v>0</v>
      </c>
      <c r="S140" s="25">
        <f t="shared" si="12"/>
        <v>3.6993635991820044E-6</v>
      </c>
      <c r="T140" s="25">
        <f t="shared" si="12"/>
        <v>2.3960867075664624E-3</v>
      </c>
      <c r="U140" s="25">
        <f t="shared" si="11"/>
        <v>7.4068220858895703E-5</v>
      </c>
      <c r="V140" s="25">
        <f t="shared" si="11"/>
        <v>2.4446560327198366E-4</v>
      </c>
      <c r="W140" s="25">
        <f t="shared" si="11"/>
        <v>1.6918314928425361E-3</v>
      </c>
      <c r="X140" s="25">
        <f t="shared" si="11"/>
        <v>7.4068220858895703E-5</v>
      </c>
      <c r="Y140" s="25">
        <f t="shared" si="11"/>
        <v>2.4446560327198366E-4</v>
      </c>
      <c r="Z140" s="25">
        <f t="shared" si="11"/>
        <v>1.6918314928425361E-3</v>
      </c>
    </row>
    <row r="141" spans="1:26" s="24" customFormat="1" x14ac:dyDescent="0.25">
      <c r="A141" s="24" t="s">
        <v>129</v>
      </c>
      <c r="B141" s="24" t="s">
        <v>130</v>
      </c>
      <c r="C141" s="24" t="s">
        <v>131</v>
      </c>
      <c r="D141" s="24" t="s">
        <v>132</v>
      </c>
      <c r="E141" s="24">
        <v>2019</v>
      </c>
      <c r="F141" s="24" t="s">
        <v>139</v>
      </c>
      <c r="G141" s="24" t="s">
        <v>137</v>
      </c>
      <c r="H141" s="24">
        <v>1000</v>
      </c>
      <c r="I141" s="25">
        <v>0</v>
      </c>
      <c r="J141" s="25">
        <v>1.5999999999999999E-10</v>
      </c>
      <c r="K141" s="25">
        <v>2.1199999999999999E-7</v>
      </c>
      <c r="L141" s="25">
        <v>1.2100000000000001E-8</v>
      </c>
      <c r="M141" s="25">
        <v>2.2600000000000001E-8</v>
      </c>
      <c r="N141" s="25">
        <v>9.6499999999999997E-8</v>
      </c>
      <c r="O141" s="25">
        <f t="shared" si="13"/>
        <v>1.2100000000000001E-8</v>
      </c>
      <c r="P141" s="25">
        <f t="shared" si="14"/>
        <v>2.2600000000000001E-8</v>
      </c>
      <c r="Q141" s="25">
        <f t="shared" si="15"/>
        <v>9.6499999999999997E-8</v>
      </c>
      <c r="R141" s="25">
        <f t="shared" si="12"/>
        <v>0</v>
      </c>
      <c r="S141" s="25">
        <f t="shared" si="12"/>
        <v>6.4759100204498976E-7</v>
      </c>
      <c r="T141" s="25">
        <f t="shared" si="12"/>
        <v>8.580580777096114E-4</v>
      </c>
      <c r="U141" s="25">
        <f t="shared" si="11"/>
        <v>4.8974069529652349E-5</v>
      </c>
      <c r="V141" s="25">
        <f t="shared" si="11"/>
        <v>9.1472229038854812E-5</v>
      </c>
      <c r="W141" s="25">
        <f t="shared" si="11"/>
        <v>3.9057832310838449E-4</v>
      </c>
      <c r="X141" s="25">
        <f t="shared" si="11"/>
        <v>4.8974069529652349E-5</v>
      </c>
      <c r="Y141" s="25">
        <f t="shared" si="11"/>
        <v>9.1472229038854812E-5</v>
      </c>
      <c r="Z141" s="25">
        <f t="shared" si="11"/>
        <v>3.9057832310838449E-4</v>
      </c>
    </row>
    <row r="142" spans="1:26" s="24" customFormat="1" x14ac:dyDescent="0.25">
      <c r="A142" s="24" t="s">
        <v>129</v>
      </c>
      <c r="B142" s="24" t="s">
        <v>130</v>
      </c>
      <c r="C142" s="24" t="s">
        <v>131</v>
      </c>
      <c r="D142" s="24" t="s">
        <v>132</v>
      </c>
      <c r="E142" s="24">
        <v>2019</v>
      </c>
      <c r="F142" s="24" t="s">
        <v>139</v>
      </c>
      <c r="G142" s="24" t="s">
        <v>137</v>
      </c>
      <c r="H142" s="24">
        <v>2500</v>
      </c>
      <c r="I142" s="25">
        <v>0</v>
      </c>
      <c r="J142" s="25">
        <v>3.36E-24</v>
      </c>
      <c r="K142" s="25">
        <v>4.9800000000000003E-8</v>
      </c>
      <c r="L142" s="25">
        <v>2.4300000000000001E-9</v>
      </c>
      <c r="M142" s="25">
        <v>4.8200000000000003E-9</v>
      </c>
      <c r="N142" s="25">
        <v>2.0800000000000001E-8</v>
      </c>
      <c r="O142" s="25">
        <f t="shared" si="13"/>
        <v>2.4300000000000001E-9</v>
      </c>
      <c r="P142" s="25">
        <f t="shared" si="14"/>
        <v>4.8200000000000003E-9</v>
      </c>
      <c r="Q142" s="25">
        <f t="shared" si="15"/>
        <v>2.0800000000000001E-8</v>
      </c>
      <c r="R142" s="25">
        <f t="shared" si="12"/>
        <v>0</v>
      </c>
      <c r="S142" s="25">
        <f t="shared" si="12"/>
        <v>1.3599411042944787E-20</v>
      </c>
      <c r="T142" s="25">
        <f t="shared" si="12"/>
        <v>2.0156269938650308E-4</v>
      </c>
      <c r="U142" s="25">
        <f t="shared" si="11"/>
        <v>9.8352883435582822E-6</v>
      </c>
      <c r="V142" s="25">
        <f t="shared" si="11"/>
        <v>1.9508678936605318E-5</v>
      </c>
      <c r="W142" s="25">
        <f t="shared" si="11"/>
        <v>8.4186830265848677E-5</v>
      </c>
      <c r="X142" s="25">
        <f t="shared" si="11"/>
        <v>9.8352883435582822E-6</v>
      </c>
      <c r="Y142" s="25">
        <f t="shared" si="11"/>
        <v>1.9508678936605318E-5</v>
      </c>
      <c r="Z142" s="25">
        <f t="shared" si="11"/>
        <v>8.4186830265848677E-5</v>
      </c>
    </row>
    <row r="143" spans="1:26" s="24" customFormat="1" x14ac:dyDescent="0.25">
      <c r="A143" s="24" t="s">
        <v>129</v>
      </c>
      <c r="B143" s="24" t="s">
        <v>130</v>
      </c>
      <c r="C143" s="24" t="s">
        <v>131</v>
      </c>
      <c r="D143" s="24" t="s">
        <v>132</v>
      </c>
      <c r="E143" s="24">
        <v>2019</v>
      </c>
      <c r="F143" s="24" t="s">
        <v>139</v>
      </c>
      <c r="G143" s="24" t="s">
        <v>137</v>
      </c>
      <c r="H143" s="24">
        <v>5000</v>
      </c>
      <c r="I143" s="25">
        <v>0</v>
      </c>
      <c r="J143" s="25">
        <v>0</v>
      </c>
      <c r="K143" s="25">
        <v>1.6899999999999999E-8</v>
      </c>
      <c r="L143" s="25">
        <v>7.4100000000000003E-10</v>
      </c>
      <c r="M143" s="25">
        <v>1.55E-9</v>
      </c>
      <c r="N143" s="25">
        <v>6.5400000000000002E-9</v>
      </c>
      <c r="O143" s="25">
        <f t="shared" si="13"/>
        <v>7.4100000000000003E-10</v>
      </c>
      <c r="P143" s="25">
        <f t="shared" si="14"/>
        <v>1.55E-9</v>
      </c>
      <c r="Q143" s="25">
        <f t="shared" si="15"/>
        <v>6.5400000000000002E-9</v>
      </c>
      <c r="R143" s="25">
        <f t="shared" si="12"/>
        <v>0</v>
      </c>
      <c r="S143" s="25">
        <f t="shared" si="12"/>
        <v>0</v>
      </c>
      <c r="T143" s="25">
        <f t="shared" si="12"/>
        <v>6.8401799591002037E-5</v>
      </c>
      <c r="U143" s="25">
        <f t="shared" si="12"/>
        <v>2.9991558282208591E-6</v>
      </c>
      <c r="V143" s="25">
        <f t="shared" si="12"/>
        <v>6.2735378323108384E-6</v>
      </c>
      <c r="W143" s="25">
        <f t="shared" si="12"/>
        <v>2.6470282208588958E-5</v>
      </c>
      <c r="X143" s="25">
        <f t="shared" si="12"/>
        <v>2.9991558282208591E-6</v>
      </c>
      <c r="Y143" s="25">
        <f t="shared" si="12"/>
        <v>6.2735378323108384E-6</v>
      </c>
      <c r="Z143" s="25">
        <f t="shared" si="12"/>
        <v>2.6470282208588958E-5</v>
      </c>
    </row>
    <row r="144" spans="1:26" s="24" customFormat="1" x14ac:dyDescent="0.25">
      <c r="A144" s="24" t="s">
        <v>129</v>
      </c>
      <c r="B144" s="24" t="s">
        <v>130</v>
      </c>
      <c r="C144" s="24" t="s">
        <v>131</v>
      </c>
      <c r="D144" s="24" t="s">
        <v>132</v>
      </c>
      <c r="E144" s="24">
        <v>2019</v>
      </c>
      <c r="F144" s="24" t="s">
        <v>139</v>
      </c>
      <c r="G144" s="24" t="s">
        <v>137</v>
      </c>
      <c r="H144" s="24">
        <v>10000</v>
      </c>
      <c r="I144" s="25">
        <v>0</v>
      </c>
      <c r="J144" s="25">
        <v>0</v>
      </c>
      <c r="K144" s="25">
        <v>5.5899999999999999E-9</v>
      </c>
      <c r="L144" s="25">
        <v>2.3400000000000002E-10</v>
      </c>
      <c r="M144" s="25">
        <v>5.08E-10</v>
      </c>
      <c r="N144" s="25">
        <v>2.0700000000000001E-9</v>
      </c>
      <c r="O144" s="25">
        <f t="shared" si="13"/>
        <v>2.3400000000000002E-10</v>
      </c>
      <c r="P144" s="25">
        <f t="shared" si="14"/>
        <v>5.08E-10</v>
      </c>
      <c r="Q144" s="25">
        <f t="shared" si="15"/>
        <v>2.0700000000000001E-9</v>
      </c>
      <c r="R144" s="25">
        <f t="shared" si="12"/>
        <v>0</v>
      </c>
      <c r="S144" s="25">
        <f t="shared" si="12"/>
        <v>0</v>
      </c>
      <c r="T144" s="25">
        <f t="shared" si="12"/>
        <v>2.2625210633946833E-5</v>
      </c>
      <c r="U144" s="25">
        <f t="shared" si="12"/>
        <v>9.4710184049079758E-7</v>
      </c>
      <c r="V144" s="25">
        <f t="shared" si="12"/>
        <v>2.0561014314928426E-6</v>
      </c>
      <c r="W144" s="25">
        <f t="shared" si="12"/>
        <v>8.3782085889570557E-6</v>
      </c>
      <c r="X144" s="25">
        <f t="shared" si="12"/>
        <v>9.4710184049079758E-7</v>
      </c>
      <c r="Y144" s="25">
        <f t="shared" si="12"/>
        <v>2.0561014314928426E-6</v>
      </c>
      <c r="Z144" s="25">
        <f t="shared" si="12"/>
        <v>8.3782085889570557E-6</v>
      </c>
    </row>
    <row r="145" spans="1:26" s="24" customFormat="1" x14ac:dyDescent="0.25">
      <c r="A145" s="24" t="s">
        <v>129</v>
      </c>
      <c r="B145" s="24" t="s">
        <v>130</v>
      </c>
      <c r="C145" s="24" t="s">
        <v>131</v>
      </c>
      <c r="D145" s="24" t="s">
        <v>132</v>
      </c>
      <c r="E145" s="24">
        <v>2019</v>
      </c>
      <c r="F145" s="24" t="s">
        <v>139</v>
      </c>
      <c r="G145" s="24" t="s">
        <v>138</v>
      </c>
      <c r="H145" s="24">
        <v>10</v>
      </c>
      <c r="I145" s="25">
        <v>1.29E-16</v>
      </c>
      <c r="J145" s="25">
        <v>7.2499999999999994E-14</v>
      </c>
      <c r="K145" s="25">
        <v>2.02E-10</v>
      </c>
      <c r="L145" s="25">
        <v>2.7E-11</v>
      </c>
      <c r="M145" s="25">
        <v>3.7000000000000001E-11</v>
      </c>
      <c r="N145" s="25">
        <v>7.2900000000000002E-11</v>
      </c>
      <c r="O145" s="25">
        <f t="shared" si="13"/>
        <v>2.7E-11</v>
      </c>
      <c r="P145" s="25">
        <f t="shared" si="14"/>
        <v>3.7000000000000001E-11</v>
      </c>
      <c r="Q145" s="25">
        <f t="shared" si="15"/>
        <v>7.2900000000000002E-11</v>
      </c>
      <c r="R145" s="25">
        <f t="shared" si="12"/>
        <v>5.2212024539877305E-13</v>
      </c>
      <c r="S145" s="25">
        <f t="shared" si="12"/>
        <v>2.9343967280163597E-10</v>
      </c>
      <c r="T145" s="25">
        <f t="shared" si="12"/>
        <v>8.1758364008179963E-7</v>
      </c>
      <c r="U145" s="25">
        <f t="shared" si="12"/>
        <v>1.0928098159509202E-7</v>
      </c>
      <c r="V145" s="25">
        <f t="shared" si="12"/>
        <v>1.4975541922290388E-7</v>
      </c>
      <c r="W145" s="25">
        <f t="shared" si="12"/>
        <v>2.9505865030674845E-7</v>
      </c>
      <c r="X145" s="25">
        <f t="shared" si="12"/>
        <v>1.0928098159509202E-7</v>
      </c>
      <c r="Y145" s="25">
        <f t="shared" si="12"/>
        <v>1.4975541922290388E-7</v>
      </c>
      <c r="Z145" s="25">
        <f t="shared" si="12"/>
        <v>2.9505865030674845E-7</v>
      </c>
    </row>
    <row r="146" spans="1:26" s="24" customFormat="1" x14ac:dyDescent="0.25">
      <c r="A146" s="24" t="s">
        <v>129</v>
      </c>
      <c r="B146" s="24" t="s">
        <v>130</v>
      </c>
      <c r="C146" s="24" t="s">
        <v>131</v>
      </c>
      <c r="D146" s="24" t="s">
        <v>132</v>
      </c>
      <c r="E146" s="24">
        <v>2019</v>
      </c>
      <c r="F146" s="24" t="s">
        <v>139</v>
      </c>
      <c r="G146" s="24" t="s">
        <v>138</v>
      </c>
      <c r="H146" s="24">
        <v>30</v>
      </c>
      <c r="I146" s="25">
        <v>2.4499999999999998E-10</v>
      </c>
      <c r="J146" s="25">
        <v>4.3800000000000002E-9</v>
      </c>
      <c r="K146" s="25">
        <v>1.5200000000000001E-7</v>
      </c>
      <c r="L146" s="25">
        <v>2.2099999999999999E-8</v>
      </c>
      <c r="M146" s="25">
        <v>3.6599999999999997E-8</v>
      </c>
      <c r="N146" s="25">
        <v>6.9199999999999998E-8</v>
      </c>
      <c r="O146" s="25">
        <f t="shared" si="13"/>
        <v>2.2099999999999999E-8</v>
      </c>
      <c r="P146" s="25">
        <f t="shared" si="14"/>
        <v>3.6599999999999997E-8</v>
      </c>
      <c r="Q146" s="25">
        <f t="shared" si="15"/>
        <v>6.9199999999999998E-8</v>
      </c>
      <c r="R146" s="25">
        <f t="shared" si="12"/>
        <v>9.9162372188139065E-7</v>
      </c>
      <c r="S146" s="25">
        <f t="shared" si="12"/>
        <v>1.7727803680981596E-5</v>
      </c>
      <c r="T146" s="25">
        <f t="shared" si="12"/>
        <v>6.1521145194274034E-4</v>
      </c>
      <c r="U146" s="25">
        <f t="shared" si="12"/>
        <v>8.9448507157464219E-5</v>
      </c>
      <c r="V146" s="25">
        <f t="shared" si="12"/>
        <v>1.4813644171779141E-4</v>
      </c>
      <c r="W146" s="25">
        <f t="shared" si="12"/>
        <v>2.8008310838445807E-4</v>
      </c>
      <c r="X146" s="25">
        <f t="shared" si="12"/>
        <v>8.9448507157464219E-5</v>
      </c>
      <c r="Y146" s="25">
        <f t="shared" si="12"/>
        <v>1.4813644171779141E-4</v>
      </c>
      <c r="Z146" s="25">
        <f t="shared" si="12"/>
        <v>2.8008310838445807E-4</v>
      </c>
    </row>
    <row r="147" spans="1:26" s="24" customFormat="1" x14ac:dyDescent="0.25">
      <c r="A147" s="24" t="s">
        <v>129</v>
      </c>
      <c r="B147" s="24" t="s">
        <v>130</v>
      </c>
      <c r="C147" s="24" t="s">
        <v>131</v>
      </c>
      <c r="D147" s="24" t="s">
        <v>132</v>
      </c>
      <c r="E147" s="24">
        <v>2019</v>
      </c>
      <c r="F147" s="24" t="s">
        <v>139</v>
      </c>
      <c r="G147" s="24" t="s">
        <v>138</v>
      </c>
      <c r="H147" s="24" t="s">
        <v>135</v>
      </c>
      <c r="I147" s="25">
        <v>1.8899999999999999E-9</v>
      </c>
      <c r="J147" s="25">
        <v>4.7099999999999998E-8</v>
      </c>
      <c r="K147" s="25">
        <v>1.1799999999999999E-6</v>
      </c>
      <c r="L147" s="25">
        <v>7.2699999999999996E-8</v>
      </c>
      <c r="M147" s="25">
        <v>2.7399999999999999E-7</v>
      </c>
      <c r="N147" s="25">
        <v>7.7400000000000002E-7</v>
      </c>
      <c r="O147" s="25">
        <f t="shared" si="13"/>
        <v>7.2699999999999996E-8</v>
      </c>
      <c r="P147" s="25">
        <f t="shared" si="14"/>
        <v>2.7399999999999999E-7</v>
      </c>
      <c r="Q147" s="25">
        <f t="shared" si="15"/>
        <v>7.7400000000000002E-7</v>
      </c>
      <c r="R147" s="25">
        <f t="shared" si="12"/>
        <v>7.6496687116564415E-6</v>
      </c>
      <c r="S147" s="25">
        <f t="shared" si="12"/>
        <v>1.9063460122699385E-4</v>
      </c>
      <c r="T147" s="25">
        <f t="shared" si="12"/>
        <v>4.7759836400817993E-3</v>
      </c>
      <c r="U147" s="25">
        <f t="shared" si="12"/>
        <v>2.9424916155419223E-4</v>
      </c>
      <c r="V147" s="25">
        <f t="shared" si="12"/>
        <v>1.1089995910020451E-3</v>
      </c>
      <c r="W147" s="25">
        <f t="shared" si="12"/>
        <v>3.1327214723926382E-3</v>
      </c>
      <c r="X147" s="25">
        <f t="shared" si="12"/>
        <v>2.9424916155419223E-4</v>
      </c>
      <c r="Y147" s="25">
        <f t="shared" si="12"/>
        <v>1.1089995910020451E-3</v>
      </c>
      <c r="Z147" s="25">
        <f t="shared" si="12"/>
        <v>3.1327214723926382E-3</v>
      </c>
    </row>
    <row r="148" spans="1:26" s="24" customFormat="1" x14ac:dyDescent="0.25">
      <c r="A148" s="24" t="s">
        <v>129</v>
      </c>
      <c r="B148" s="24" t="s">
        <v>130</v>
      </c>
      <c r="C148" s="24" t="s">
        <v>131</v>
      </c>
      <c r="D148" s="24" t="s">
        <v>132</v>
      </c>
      <c r="E148" s="24">
        <v>2019</v>
      </c>
      <c r="F148" s="24" t="s">
        <v>139</v>
      </c>
      <c r="G148" s="24" t="s">
        <v>138</v>
      </c>
      <c r="H148" s="24">
        <v>60</v>
      </c>
      <c r="I148" s="25">
        <v>1.1700000000000001E-8</v>
      </c>
      <c r="J148" s="25">
        <v>1.3199999999999999E-7</v>
      </c>
      <c r="K148" s="25">
        <v>2.3199999999999998E-6</v>
      </c>
      <c r="L148" s="25">
        <v>4.3000000000000001E-7</v>
      </c>
      <c r="M148" s="25">
        <v>5.51E-7</v>
      </c>
      <c r="N148" s="25">
        <v>1.19E-6</v>
      </c>
      <c r="O148" s="25">
        <f t="shared" si="13"/>
        <v>4.3000000000000001E-7</v>
      </c>
      <c r="P148" s="25">
        <f t="shared" si="14"/>
        <v>5.51E-7</v>
      </c>
      <c r="Q148" s="25">
        <f t="shared" si="15"/>
        <v>1.19E-6</v>
      </c>
      <c r="R148" s="25">
        <f t="shared" si="12"/>
        <v>4.7355092024539881E-5</v>
      </c>
      <c r="S148" s="25">
        <f t="shared" si="12"/>
        <v>5.3426257668711655E-4</v>
      </c>
      <c r="T148" s="25">
        <f t="shared" si="12"/>
        <v>9.3900695296523524E-3</v>
      </c>
      <c r="U148" s="25">
        <f t="shared" si="12"/>
        <v>1.7404008179959102E-3</v>
      </c>
      <c r="V148" s="25">
        <f t="shared" si="12"/>
        <v>2.2301415132924335E-3</v>
      </c>
      <c r="W148" s="25">
        <f t="shared" si="12"/>
        <v>4.8164580777096113E-3</v>
      </c>
      <c r="X148" s="25">
        <f t="shared" si="12"/>
        <v>1.7404008179959102E-3</v>
      </c>
      <c r="Y148" s="25">
        <f t="shared" si="12"/>
        <v>2.2301415132924335E-3</v>
      </c>
      <c r="Z148" s="25">
        <f t="shared" si="12"/>
        <v>4.8164580777096113E-3</v>
      </c>
    </row>
    <row r="149" spans="1:26" s="24" customFormat="1" x14ac:dyDescent="0.25">
      <c r="A149" s="24" t="s">
        <v>129</v>
      </c>
      <c r="B149" s="24" t="s">
        <v>130</v>
      </c>
      <c r="C149" s="24" t="s">
        <v>131</v>
      </c>
      <c r="D149" s="24" t="s">
        <v>132</v>
      </c>
      <c r="E149" s="24">
        <v>2019</v>
      </c>
      <c r="F149" s="24" t="s">
        <v>139</v>
      </c>
      <c r="G149" s="24" t="s">
        <v>138</v>
      </c>
      <c r="H149" s="24">
        <v>100</v>
      </c>
      <c r="I149" s="25">
        <v>3.8299999999999999E-8</v>
      </c>
      <c r="J149" s="25">
        <v>3.1699999999999999E-7</v>
      </c>
      <c r="K149" s="25">
        <v>6.2099999999999998E-6</v>
      </c>
      <c r="L149" s="25">
        <v>1.0699999999999999E-6</v>
      </c>
      <c r="M149" s="25">
        <v>1.28E-6</v>
      </c>
      <c r="N149" s="25">
        <v>2.3599999999999999E-6</v>
      </c>
      <c r="O149" s="25">
        <f t="shared" si="13"/>
        <v>1.0699999999999999E-6</v>
      </c>
      <c r="P149" s="25">
        <f t="shared" si="14"/>
        <v>1.28E-6</v>
      </c>
      <c r="Q149" s="25">
        <f t="shared" si="15"/>
        <v>2.3599999999999999E-6</v>
      </c>
      <c r="R149" s="25">
        <f t="shared" si="12"/>
        <v>1.5501709611451944E-4</v>
      </c>
      <c r="S149" s="25">
        <f t="shared" si="12"/>
        <v>1.2830396728016359E-3</v>
      </c>
      <c r="T149" s="25">
        <f t="shared" si="12"/>
        <v>2.5134625766871168E-2</v>
      </c>
      <c r="U149" s="25">
        <f t="shared" si="12"/>
        <v>4.330764826175869E-3</v>
      </c>
      <c r="V149" s="25">
        <f t="shared" si="12"/>
        <v>5.1807280163599185E-3</v>
      </c>
      <c r="W149" s="25">
        <f t="shared" si="12"/>
        <v>9.5519672801635987E-3</v>
      </c>
      <c r="X149" s="25">
        <f t="shared" si="12"/>
        <v>4.330764826175869E-3</v>
      </c>
      <c r="Y149" s="25">
        <f t="shared" si="12"/>
        <v>5.1807280163599185E-3</v>
      </c>
      <c r="Z149" s="25">
        <f t="shared" si="12"/>
        <v>9.5519672801635987E-3</v>
      </c>
    </row>
    <row r="150" spans="1:26" s="24" customFormat="1" x14ac:dyDescent="0.25">
      <c r="A150" s="24" t="s">
        <v>129</v>
      </c>
      <c r="B150" s="24" t="s">
        <v>130</v>
      </c>
      <c r="C150" s="24" t="s">
        <v>131</v>
      </c>
      <c r="D150" s="24" t="s">
        <v>132</v>
      </c>
      <c r="E150" s="24">
        <v>2019</v>
      </c>
      <c r="F150" s="24" t="s">
        <v>139</v>
      </c>
      <c r="G150" s="24" t="s">
        <v>138</v>
      </c>
      <c r="H150" s="24" t="s">
        <v>136</v>
      </c>
      <c r="I150" s="25">
        <v>8.1599999999999999E-9</v>
      </c>
      <c r="J150" s="25">
        <v>5.5899999999999998E-8</v>
      </c>
      <c r="K150" s="25">
        <v>2.21E-6</v>
      </c>
      <c r="L150" s="25">
        <v>1.7800000000000001E-7</v>
      </c>
      <c r="M150" s="25">
        <v>3.89E-7</v>
      </c>
      <c r="N150" s="25">
        <v>1.1000000000000001E-6</v>
      </c>
      <c r="O150" s="25">
        <f t="shared" si="13"/>
        <v>1.7800000000000001E-7</v>
      </c>
      <c r="P150" s="25">
        <f t="shared" si="14"/>
        <v>3.89E-7</v>
      </c>
      <c r="Q150" s="25">
        <f t="shared" si="15"/>
        <v>1.1000000000000001E-6</v>
      </c>
      <c r="R150" s="25">
        <f t="shared" si="12"/>
        <v>3.3027141104294482E-5</v>
      </c>
      <c r="S150" s="25">
        <f t="shared" si="12"/>
        <v>2.2625210633946832E-4</v>
      </c>
      <c r="T150" s="25">
        <f t="shared" si="12"/>
        <v>8.9448507157464212E-3</v>
      </c>
      <c r="U150" s="25">
        <f t="shared" si="12"/>
        <v>7.2044498977505108E-4</v>
      </c>
      <c r="V150" s="25">
        <f t="shared" si="12"/>
        <v>1.5744556237218814E-3</v>
      </c>
      <c r="W150" s="25">
        <f t="shared" si="12"/>
        <v>4.452188139059305E-3</v>
      </c>
      <c r="X150" s="25">
        <f t="shared" si="12"/>
        <v>7.2044498977505108E-4</v>
      </c>
      <c r="Y150" s="25">
        <f t="shared" si="12"/>
        <v>1.5744556237218814E-3</v>
      </c>
      <c r="Z150" s="25">
        <f t="shared" si="12"/>
        <v>4.452188139059305E-3</v>
      </c>
    </row>
    <row r="151" spans="1:26" s="24" customFormat="1" x14ac:dyDescent="0.25">
      <c r="A151" s="24" t="s">
        <v>129</v>
      </c>
      <c r="B151" s="24" t="s">
        <v>130</v>
      </c>
      <c r="C151" s="24" t="s">
        <v>131</v>
      </c>
      <c r="D151" s="24" t="s">
        <v>132</v>
      </c>
      <c r="E151" s="24">
        <v>2019</v>
      </c>
      <c r="F151" s="24" t="s">
        <v>139</v>
      </c>
      <c r="G151" s="24" t="s">
        <v>138</v>
      </c>
      <c r="H151" s="24">
        <v>1000</v>
      </c>
      <c r="I151" s="25">
        <v>5.9600000000000001E-9</v>
      </c>
      <c r="J151" s="25">
        <v>2.6799999999999998E-8</v>
      </c>
      <c r="K151" s="25">
        <v>1.3400000000000001E-6</v>
      </c>
      <c r="L151" s="25">
        <v>1.29E-7</v>
      </c>
      <c r="M151" s="25">
        <v>2.41E-7</v>
      </c>
      <c r="N151" s="25">
        <v>4.39E-7</v>
      </c>
      <c r="O151" s="25">
        <f t="shared" si="13"/>
        <v>1.29E-7</v>
      </c>
      <c r="P151" s="25">
        <f t="shared" si="14"/>
        <v>2.41E-7</v>
      </c>
      <c r="Q151" s="25">
        <f t="shared" si="15"/>
        <v>4.39E-7</v>
      </c>
      <c r="R151" s="25">
        <f t="shared" si="12"/>
        <v>2.4122764826175873E-5</v>
      </c>
      <c r="S151" s="25">
        <f t="shared" si="12"/>
        <v>1.0847149284253578E-4</v>
      </c>
      <c r="T151" s="25">
        <f t="shared" si="12"/>
        <v>5.4235746421267897E-3</v>
      </c>
      <c r="U151" s="25">
        <f t="shared" si="12"/>
        <v>5.2212024539877307E-4</v>
      </c>
      <c r="V151" s="25">
        <f t="shared" si="12"/>
        <v>9.7543394683026583E-4</v>
      </c>
      <c r="W151" s="25">
        <f t="shared" si="12"/>
        <v>1.7768278118609408E-3</v>
      </c>
      <c r="X151" s="25">
        <f t="shared" si="12"/>
        <v>5.2212024539877307E-4</v>
      </c>
      <c r="Y151" s="25">
        <f t="shared" si="12"/>
        <v>9.7543394683026583E-4</v>
      </c>
      <c r="Z151" s="25">
        <f t="shared" si="12"/>
        <v>1.7768278118609408E-3</v>
      </c>
    </row>
    <row r="152" spans="1:26" s="24" customFormat="1" x14ac:dyDescent="0.25">
      <c r="A152" s="24" t="s">
        <v>129</v>
      </c>
      <c r="B152" s="24" t="s">
        <v>130</v>
      </c>
      <c r="C152" s="24" t="s">
        <v>131</v>
      </c>
      <c r="D152" s="24" t="s">
        <v>132</v>
      </c>
      <c r="E152" s="24">
        <v>2019</v>
      </c>
      <c r="F152" s="24" t="s">
        <v>139</v>
      </c>
      <c r="G152" s="24" t="s">
        <v>138</v>
      </c>
      <c r="H152" s="24">
        <v>2500</v>
      </c>
      <c r="I152" s="25">
        <v>2.1900000000000001E-9</v>
      </c>
      <c r="J152" s="25">
        <v>9.2300000000000006E-9</v>
      </c>
      <c r="K152" s="25">
        <v>5.2300000000000001E-7</v>
      </c>
      <c r="L152" s="25">
        <v>4.1299999999999999E-8</v>
      </c>
      <c r="M152" s="25">
        <v>7.6199999999999994E-8</v>
      </c>
      <c r="N152" s="25">
        <v>2.1899999999999999E-7</v>
      </c>
      <c r="O152" s="25">
        <f t="shared" si="13"/>
        <v>4.1299999999999999E-8</v>
      </c>
      <c r="P152" s="25">
        <f t="shared" si="14"/>
        <v>7.6199999999999994E-8</v>
      </c>
      <c r="Q152" s="25">
        <f t="shared" si="15"/>
        <v>2.1899999999999999E-7</v>
      </c>
      <c r="R152" s="25">
        <f t="shared" si="12"/>
        <v>8.8639018404907978E-6</v>
      </c>
      <c r="S152" s="25">
        <f t="shared" si="12"/>
        <v>3.7357905930470352E-5</v>
      </c>
      <c r="T152" s="25">
        <f t="shared" si="12"/>
        <v>2.1168130879345606E-3</v>
      </c>
      <c r="U152" s="25">
        <f t="shared" si="12"/>
        <v>1.67159427402863E-4</v>
      </c>
      <c r="V152" s="25">
        <f t="shared" si="12"/>
        <v>3.0841521472392639E-4</v>
      </c>
      <c r="W152" s="25">
        <f t="shared" si="12"/>
        <v>8.8639018404907972E-4</v>
      </c>
      <c r="X152" s="25">
        <f t="shared" si="12"/>
        <v>1.67159427402863E-4</v>
      </c>
      <c r="Y152" s="25">
        <f t="shared" si="12"/>
        <v>3.0841521472392639E-4</v>
      </c>
      <c r="Z152" s="25">
        <f t="shared" si="12"/>
        <v>8.8639018404907972E-4</v>
      </c>
    </row>
    <row r="153" spans="1:26" s="24" customFormat="1" x14ac:dyDescent="0.25">
      <c r="A153" s="24" t="s">
        <v>129</v>
      </c>
      <c r="B153" s="24" t="s">
        <v>130</v>
      </c>
      <c r="C153" s="24" t="s">
        <v>131</v>
      </c>
      <c r="D153" s="24" t="s">
        <v>132</v>
      </c>
      <c r="E153" s="24">
        <v>2019</v>
      </c>
      <c r="F153" s="24" t="s">
        <v>139</v>
      </c>
      <c r="G153" s="24" t="s">
        <v>138</v>
      </c>
      <c r="H153" s="24">
        <v>5000</v>
      </c>
      <c r="I153" s="25">
        <v>9.5600000000000001E-10</v>
      </c>
      <c r="J153" s="25">
        <v>4.3800000000000002E-9</v>
      </c>
      <c r="K153" s="25">
        <v>2.34E-7</v>
      </c>
      <c r="L153" s="25">
        <v>1.5700000000000002E-8</v>
      </c>
      <c r="M153" s="25">
        <v>2.8900000000000001E-8</v>
      </c>
      <c r="N153" s="25">
        <v>9.9999999999999995E-8</v>
      </c>
      <c r="O153" s="25">
        <f t="shared" si="13"/>
        <v>1.5700000000000002E-8</v>
      </c>
      <c r="P153" s="25">
        <f t="shared" si="14"/>
        <v>2.8900000000000001E-8</v>
      </c>
      <c r="Q153" s="25">
        <f t="shared" si="15"/>
        <v>9.9999999999999995E-8</v>
      </c>
      <c r="R153" s="25">
        <f t="shared" si="12"/>
        <v>3.8693562372188142E-6</v>
      </c>
      <c r="S153" s="25">
        <f t="shared" si="12"/>
        <v>1.7727803680981596E-5</v>
      </c>
      <c r="T153" s="25">
        <f t="shared" si="12"/>
        <v>9.4710184049079751E-4</v>
      </c>
      <c r="U153" s="25">
        <f t="shared" si="12"/>
        <v>6.3544867075664632E-5</v>
      </c>
      <c r="V153" s="25">
        <f t="shared" si="12"/>
        <v>1.1697112474437629E-4</v>
      </c>
      <c r="W153" s="25">
        <f t="shared" si="12"/>
        <v>4.0474437627811865E-4</v>
      </c>
      <c r="X153" s="25">
        <f t="shared" si="12"/>
        <v>6.3544867075664632E-5</v>
      </c>
      <c r="Y153" s="25">
        <f t="shared" si="12"/>
        <v>1.1697112474437629E-4</v>
      </c>
      <c r="Z153" s="25">
        <f t="shared" si="12"/>
        <v>4.0474437627811865E-4</v>
      </c>
    </row>
    <row r="154" spans="1:26" s="24" customFormat="1" x14ac:dyDescent="0.25">
      <c r="A154" s="24" t="s">
        <v>129</v>
      </c>
      <c r="B154" s="24" t="s">
        <v>130</v>
      </c>
      <c r="C154" s="24" t="s">
        <v>131</v>
      </c>
      <c r="D154" s="24" t="s">
        <v>132</v>
      </c>
      <c r="E154" s="24">
        <v>2019</v>
      </c>
      <c r="F154" s="24" t="s">
        <v>139</v>
      </c>
      <c r="G154" s="24" t="s">
        <v>138</v>
      </c>
      <c r="H154" s="24">
        <v>10000</v>
      </c>
      <c r="I154" s="25">
        <v>3.9700000000000002E-10</v>
      </c>
      <c r="J154" s="25">
        <v>2.4600000000000002E-9</v>
      </c>
      <c r="K154" s="25">
        <v>9.5000000000000004E-8</v>
      </c>
      <c r="L154" s="25">
        <v>6.1799999999999998E-9</v>
      </c>
      <c r="M154" s="25">
        <v>1.07E-8</v>
      </c>
      <c r="N154" s="25">
        <v>3.9300000000000001E-8</v>
      </c>
      <c r="O154" s="25">
        <f t="shared" si="13"/>
        <v>6.1799999999999998E-9</v>
      </c>
      <c r="P154" s="25">
        <f t="shared" si="14"/>
        <v>1.07E-8</v>
      </c>
      <c r="Q154" s="25">
        <f t="shared" si="15"/>
        <v>3.9300000000000001E-8</v>
      </c>
      <c r="R154" s="25">
        <f t="shared" ref="R154:Z182" si="16">1000*98.96*I154/24.45</f>
        <v>1.6068351738241309E-6</v>
      </c>
      <c r="S154" s="25">
        <f t="shared" si="16"/>
        <v>9.956711656441719E-6</v>
      </c>
      <c r="T154" s="25">
        <f t="shared" si="16"/>
        <v>3.845071574642127E-4</v>
      </c>
      <c r="U154" s="25">
        <f t="shared" si="16"/>
        <v>2.501320245398773E-5</v>
      </c>
      <c r="V154" s="25">
        <f t="shared" si="16"/>
        <v>4.330764826175869E-5</v>
      </c>
      <c r="W154" s="25">
        <f t="shared" si="16"/>
        <v>1.5906453987730063E-4</v>
      </c>
      <c r="X154" s="25">
        <f t="shared" si="16"/>
        <v>2.501320245398773E-5</v>
      </c>
      <c r="Y154" s="25">
        <f t="shared" si="16"/>
        <v>4.330764826175869E-5</v>
      </c>
      <c r="Z154" s="25">
        <f t="shared" si="16"/>
        <v>1.5906453987730063E-4</v>
      </c>
    </row>
    <row r="155" spans="1:26" s="24" customFormat="1" x14ac:dyDescent="0.25">
      <c r="A155" s="24" t="s">
        <v>129</v>
      </c>
      <c r="B155" s="24" t="s">
        <v>130</v>
      </c>
      <c r="C155" s="24" t="s">
        <v>131</v>
      </c>
      <c r="D155" s="24" t="s">
        <v>132</v>
      </c>
      <c r="E155" s="24">
        <v>2020</v>
      </c>
      <c r="F155" s="24" t="s">
        <v>139</v>
      </c>
      <c r="G155" s="24" t="s">
        <v>134</v>
      </c>
      <c r="H155" s="24">
        <v>10</v>
      </c>
      <c r="I155" s="25">
        <v>4.5000000000000002E-16</v>
      </c>
      <c r="J155" s="25">
        <v>1.0499999999999999E-5</v>
      </c>
      <c r="K155" s="25">
        <v>8.7299999999999994E-5</v>
      </c>
      <c r="L155" s="25">
        <v>1.08E-5</v>
      </c>
      <c r="M155" s="25">
        <v>1.8600000000000001E-5</v>
      </c>
      <c r="N155" s="25">
        <v>4.3399999999999998E-5</v>
      </c>
      <c r="O155" s="25">
        <f t="shared" si="13"/>
        <v>1.08E-5</v>
      </c>
      <c r="P155" s="25">
        <f t="shared" si="14"/>
        <v>1.8600000000000001E-5</v>
      </c>
      <c r="Q155" s="25">
        <f t="shared" si="15"/>
        <v>4.3399999999999998E-5</v>
      </c>
      <c r="R155" s="25">
        <f t="shared" si="16"/>
        <v>1.8213496932515342E-12</v>
      </c>
      <c r="S155" s="25">
        <f t="shared" si="16"/>
        <v>4.2498159509202459E-2</v>
      </c>
      <c r="T155" s="25">
        <f t="shared" si="16"/>
        <v>0.35334184049079753</v>
      </c>
      <c r="U155" s="25">
        <f t="shared" si="16"/>
        <v>4.3712392638036807E-2</v>
      </c>
      <c r="V155" s="25">
        <f t="shared" si="16"/>
        <v>7.5282453987730064E-2</v>
      </c>
      <c r="W155" s="25">
        <f t="shared" si="16"/>
        <v>0.17565905930470346</v>
      </c>
      <c r="X155" s="25">
        <f t="shared" si="16"/>
        <v>4.3712392638036807E-2</v>
      </c>
      <c r="Y155" s="25">
        <f t="shared" si="16"/>
        <v>7.5282453987730064E-2</v>
      </c>
      <c r="Z155" s="25">
        <f t="shared" si="16"/>
        <v>0.17565905930470346</v>
      </c>
    </row>
    <row r="156" spans="1:26" s="24" customFormat="1" x14ac:dyDescent="0.25">
      <c r="A156" s="24" t="s">
        <v>129</v>
      </c>
      <c r="B156" s="24" t="s">
        <v>130</v>
      </c>
      <c r="C156" s="24" t="s">
        <v>131</v>
      </c>
      <c r="D156" s="24" t="s">
        <v>132</v>
      </c>
      <c r="E156" s="24">
        <v>2020</v>
      </c>
      <c r="F156" s="24" t="s">
        <v>139</v>
      </c>
      <c r="G156" s="24" t="s">
        <v>134</v>
      </c>
      <c r="H156" s="24">
        <v>30</v>
      </c>
      <c r="I156" s="25">
        <v>3.7599999999999999E-10</v>
      </c>
      <c r="J156" s="25">
        <v>2.1399999999999998E-6</v>
      </c>
      <c r="K156" s="25">
        <v>4.1100000000000003E-5</v>
      </c>
      <c r="L156" s="25">
        <v>3.9500000000000003E-6</v>
      </c>
      <c r="M156" s="25">
        <v>6.8499999999999996E-6</v>
      </c>
      <c r="N156" s="25">
        <v>2.0599999999999999E-5</v>
      </c>
      <c r="O156" s="25">
        <f t="shared" si="13"/>
        <v>3.9500000000000003E-6</v>
      </c>
      <c r="P156" s="25">
        <f t="shared" si="14"/>
        <v>6.8499999999999996E-6</v>
      </c>
      <c r="Q156" s="25">
        <f t="shared" si="15"/>
        <v>2.0599999999999999E-5</v>
      </c>
      <c r="R156" s="25">
        <f t="shared" si="16"/>
        <v>1.521838854805726E-6</v>
      </c>
      <c r="S156" s="25">
        <f t="shared" si="16"/>
        <v>8.661529652351738E-3</v>
      </c>
      <c r="T156" s="25">
        <f t="shared" si="16"/>
        <v>0.16634993865030678</v>
      </c>
      <c r="U156" s="25">
        <f t="shared" si="16"/>
        <v>1.5987402862985688E-2</v>
      </c>
      <c r="V156" s="25">
        <f t="shared" si="16"/>
        <v>2.7724989775051122E-2</v>
      </c>
      <c r="W156" s="25">
        <f t="shared" si="16"/>
        <v>8.337734151329243E-2</v>
      </c>
      <c r="X156" s="25">
        <f t="shared" si="16"/>
        <v>1.5987402862985688E-2</v>
      </c>
      <c r="Y156" s="25">
        <f t="shared" si="16"/>
        <v>2.7724989775051122E-2</v>
      </c>
      <c r="Z156" s="25">
        <f t="shared" si="16"/>
        <v>8.337734151329243E-2</v>
      </c>
    </row>
    <row r="157" spans="1:26" s="24" customFormat="1" x14ac:dyDescent="0.25">
      <c r="A157" s="24" t="s">
        <v>129</v>
      </c>
      <c r="B157" s="24" t="s">
        <v>130</v>
      </c>
      <c r="C157" s="24" t="s">
        <v>131</v>
      </c>
      <c r="D157" s="24" t="s">
        <v>132</v>
      </c>
      <c r="E157" s="24">
        <v>2020</v>
      </c>
      <c r="F157" s="24" t="s">
        <v>139</v>
      </c>
      <c r="G157" s="24" t="s">
        <v>134</v>
      </c>
      <c r="H157" s="24" t="s">
        <v>135</v>
      </c>
      <c r="I157" s="25">
        <v>3.5499999999999999E-9</v>
      </c>
      <c r="J157" s="25">
        <v>1.1799999999999999E-6</v>
      </c>
      <c r="K157" s="25">
        <v>2.6400000000000001E-5</v>
      </c>
      <c r="L157" s="25">
        <v>2.3599999999999999E-6</v>
      </c>
      <c r="M157" s="25">
        <v>4.4299999999999999E-6</v>
      </c>
      <c r="N157" s="25">
        <v>1.5800000000000001E-5</v>
      </c>
      <c r="O157" s="25">
        <f t="shared" si="13"/>
        <v>2.3599999999999999E-6</v>
      </c>
      <c r="P157" s="25">
        <f t="shared" si="14"/>
        <v>4.4299999999999999E-6</v>
      </c>
      <c r="Q157" s="25">
        <f t="shared" si="15"/>
        <v>1.5800000000000001E-5</v>
      </c>
      <c r="R157" s="25">
        <f t="shared" si="16"/>
        <v>1.436842535787321E-5</v>
      </c>
      <c r="S157" s="25">
        <f t="shared" si="16"/>
        <v>4.7759836400817993E-3</v>
      </c>
      <c r="T157" s="25">
        <f t="shared" si="16"/>
        <v>0.10685251533742332</v>
      </c>
      <c r="U157" s="25">
        <f t="shared" si="16"/>
        <v>9.5519672801635987E-3</v>
      </c>
      <c r="V157" s="25">
        <f t="shared" si="16"/>
        <v>1.7930175869120654E-2</v>
      </c>
      <c r="W157" s="25">
        <f t="shared" si="16"/>
        <v>6.3949611451942751E-2</v>
      </c>
      <c r="X157" s="25">
        <f t="shared" si="16"/>
        <v>9.5519672801635987E-3</v>
      </c>
      <c r="Y157" s="25">
        <f t="shared" si="16"/>
        <v>1.7930175869120654E-2</v>
      </c>
      <c r="Z157" s="25">
        <f t="shared" si="16"/>
        <v>6.3949611451942751E-2</v>
      </c>
    </row>
    <row r="158" spans="1:26" s="24" customFormat="1" x14ac:dyDescent="0.25">
      <c r="A158" s="24" t="s">
        <v>129</v>
      </c>
      <c r="B158" s="24" t="s">
        <v>130</v>
      </c>
      <c r="C158" s="24" t="s">
        <v>131</v>
      </c>
      <c r="D158" s="24" t="s">
        <v>132</v>
      </c>
      <c r="E158" s="24">
        <v>2020</v>
      </c>
      <c r="F158" s="24" t="s">
        <v>139</v>
      </c>
      <c r="G158" s="24" t="s">
        <v>134</v>
      </c>
      <c r="H158" s="24">
        <v>60</v>
      </c>
      <c r="I158" s="25">
        <v>1.4500000000000001E-8</v>
      </c>
      <c r="J158" s="25">
        <v>9.33E-7</v>
      </c>
      <c r="K158" s="25">
        <v>1.9400000000000001E-5</v>
      </c>
      <c r="L158" s="25">
        <v>2.0600000000000002E-6</v>
      </c>
      <c r="M158" s="25">
        <v>3.5999999999999998E-6</v>
      </c>
      <c r="N158" s="25">
        <v>9.1500000000000005E-6</v>
      </c>
      <c r="O158" s="25">
        <f t="shared" si="13"/>
        <v>2.0600000000000002E-6</v>
      </c>
      <c r="P158" s="25">
        <f t="shared" si="14"/>
        <v>3.5999999999999998E-6</v>
      </c>
      <c r="Q158" s="25">
        <f t="shared" si="15"/>
        <v>9.1500000000000005E-6</v>
      </c>
      <c r="R158" s="25">
        <f t="shared" si="16"/>
        <v>5.8687934560327206E-5</v>
      </c>
      <c r="S158" s="25">
        <f t="shared" si="16"/>
        <v>3.7762650306748468E-3</v>
      </c>
      <c r="T158" s="25">
        <f t="shared" si="16"/>
        <v>7.852040899795501E-2</v>
      </c>
      <c r="U158" s="25">
        <f t="shared" si="16"/>
        <v>8.3377341513292454E-3</v>
      </c>
      <c r="V158" s="25">
        <f t="shared" si="16"/>
        <v>1.4570797546012268E-2</v>
      </c>
      <c r="W158" s="25">
        <f t="shared" si="16"/>
        <v>3.7034110429447854E-2</v>
      </c>
      <c r="X158" s="25">
        <f t="shared" si="16"/>
        <v>8.3377341513292454E-3</v>
      </c>
      <c r="Y158" s="25">
        <f t="shared" si="16"/>
        <v>1.4570797546012268E-2</v>
      </c>
      <c r="Z158" s="25">
        <f t="shared" si="16"/>
        <v>3.7034110429447854E-2</v>
      </c>
    </row>
    <row r="159" spans="1:26" s="24" customFormat="1" x14ac:dyDescent="0.25">
      <c r="A159" s="24" t="s">
        <v>129</v>
      </c>
      <c r="B159" s="24" t="s">
        <v>130</v>
      </c>
      <c r="C159" s="24" t="s">
        <v>131</v>
      </c>
      <c r="D159" s="24" t="s">
        <v>132</v>
      </c>
      <c r="E159" s="24">
        <v>2020</v>
      </c>
      <c r="F159" s="24" t="s">
        <v>139</v>
      </c>
      <c r="G159" s="24" t="s">
        <v>134</v>
      </c>
      <c r="H159" s="24">
        <v>100</v>
      </c>
      <c r="I159" s="25">
        <v>4.36E-8</v>
      </c>
      <c r="J159" s="25">
        <v>8.5899999999999995E-7</v>
      </c>
      <c r="K159" s="25">
        <v>1.3499999999999999E-5</v>
      </c>
      <c r="L159" s="25">
        <v>1.9E-6</v>
      </c>
      <c r="M159" s="25">
        <v>3.23E-6</v>
      </c>
      <c r="N159" s="25">
        <v>5.5400000000000003E-6</v>
      </c>
      <c r="O159" s="25">
        <f t="shared" si="13"/>
        <v>1.9E-6</v>
      </c>
      <c r="P159" s="25">
        <f t="shared" si="14"/>
        <v>3.23E-6</v>
      </c>
      <c r="Q159" s="25">
        <f t="shared" si="15"/>
        <v>5.5400000000000003E-6</v>
      </c>
      <c r="R159" s="25">
        <f t="shared" si="16"/>
        <v>1.7646854805725972E-4</v>
      </c>
      <c r="S159" s="25">
        <f t="shared" si="16"/>
        <v>3.4767541922290385E-3</v>
      </c>
      <c r="T159" s="25">
        <f t="shared" si="16"/>
        <v>5.4640490797546015E-2</v>
      </c>
      <c r="U159" s="25">
        <f t="shared" si="16"/>
        <v>7.6901431492842533E-3</v>
      </c>
      <c r="V159" s="25">
        <f t="shared" si="16"/>
        <v>1.3073243353783232E-2</v>
      </c>
      <c r="W159" s="25">
        <f t="shared" si="16"/>
        <v>2.2422838445807773E-2</v>
      </c>
      <c r="X159" s="25">
        <f t="shared" si="16"/>
        <v>7.6901431492842533E-3</v>
      </c>
      <c r="Y159" s="25">
        <f t="shared" si="16"/>
        <v>1.3073243353783232E-2</v>
      </c>
      <c r="Z159" s="25">
        <f t="shared" si="16"/>
        <v>2.2422838445807773E-2</v>
      </c>
    </row>
    <row r="160" spans="1:26" s="24" customFormat="1" x14ac:dyDescent="0.25">
      <c r="A160" s="24" t="s">
        <v>129</v>
      </c>
      <c r="B160" s="24" t="s">
        <v>130</v>
      </c>
      <c r="C160" s="24" t="s">
        <v>131</v>
      </c>
      <c r="D160" s="24" t="s">
        <v>132</v>
      </c>
      <c r="E160" s="24">
        <v>2020</v>
      </c>
      <c r="F160" s="24" t="s">
        <v>139</v>
      </c>
      <c r="G160" s="24" t="s">
        <v>134</v>
      </c>
      <c r="H160" s="24" t="s">
        <v>136</v>
      </c>
      <c r="I160" s="25">
        <v>8.3500000000000003E-9</v>
      </c>
      <c r="J160" s="25">
        <v>7.17E-8</v>
      </c>
      <c r="K160" s="25">
        <v>2.74E-6</v>
      </c>
      <c r="L160" s="25">
        <v>1.98E-7</v>
      </c>
      <c r="M160" s="25">
        <v>4.6699999999999999E-7</v>
      </c>
      <c r="N160" s="25">
        <v>1.4500000000000001E-6</v>
      </c>
      <c r="O160" s="25">
        <f t="shared" si="13"/>
        <v>1.98E-7</v>
      </c>
      <c r="P160" s="25">
        <f t="shared" si="14"/>
        <v>4.6699999999999999E-7</v>
      </c>
      <c r="Q160" s="25">
        <f t="shared" si="15"/>
        <v>1.4500000000000001E-6</v>
      </c>
      <c r="R160" s="25">
        <f t="shared" si="16"/>
        <v>3.3796155419222908E-5</v>
      </c>
      <c r="S160" s="25">
        <f t="shared" si="16"/>
        <v>2.9020171779141102E-4</v>
      </c>
      <c r="T160" s="25">
        <f t="shared" si="16"/>
        <v>1.1089995910020451E-2</v>
      </c>
      <c r="U160" s="25">
        <f t="shared" si="16"/>
        <v>8.0139386503067487E-4</v>
      </c>
      <c r="V160" s="25">
        <f t="shared" si="16"/>
        <v>1.8901562372188139E-3</v>
      </c>
      <c r="W160" s="25">
        <f t="shared" si="16"/>
        <v>5.86879345603272E-3</v>
      </c>
      <c r="X160" s="25">
        <f t="shared" si="16"/>
        <v>8.0139386503067487E-4</v>
      </c>
      <c r="Y160" s="25">
        <f t="shared" si="16"/>
        <v>1.8901562372188139E-3</v>
      </c>
      <c r="Z160" s="25">
        <f t="shared" si="16"/>
        <v>5.86879345603272E-3</v>
      </c>
    </row>
    <row r="161" spans="1:26" s="24" customFormat="1" x14ac:dyDescent="0.25">
      <c r="A161" s="24" t="s">
        <v>129</v>
      </c>
      <c r="B161" s="24" t="s">
        <v>130</v>
      </c>
      <c r="C161" s="24" t="s">
        <v>131</v>
      </c>
      <c r="D161" s="24" t="s">
        <v>132</v>
      </c>
      <c r="E161" s="24">
        <v>2020</v>
      </c>
      <c r="F161" s="24" t="s">
        <v>139</v>
      </c>
      <c r="G161" s="24" t="s">
        <v>134</v>
      </c>
      <c r="H161" s="24">
        <v>1000</v>
      </c>
      <c r="I161" s="25">
        <v>6.0399999999999998E-9</v>
      </c>
      <c r="J161" s="25">
        <v>3.1100000000000001E-8</v>
      </c>
      <c r="K161" s="25">
        <v>1.5E-6</v>
      </c>
      <c r="L161" s="25">
        <v>1.42E-7</v>
      </c>
      <c r="M161" s="25">
        <v>2.6300000000000001E-7</v>
      </c>
      <c r="N161" s="25">
        <v>5.4199999999999996E-7</v>
      </c>
      <c r="O161" s="25">
        <f t="shared" si="13"/>
        <v>1.42E-7</v>
      </c>
      <c r="P161" s="25">
        <f t="shared" si="14"/>
        <v>2.6300000000000001E-7</v>
      </c>
      <c r="Q161" s="25">
        <f t="shared" si="15"/>
        <v>5.4199999999999996E-7</v>
      </c>
      <c r="R161" s="25">
        <f t="shared" si="16"/>
        <v>2.4446560327198363E-5</v>
      </c>
      <c r="S161" s="25">
        <f t="shared" si="16"/>
        <v>1.2587550102249491E-4</v>
      </c>
      <c r="T161" s="25">
        <f t="shared" si="16"/>
        <v>6.07116564417178E-3</v>
      </c>
      <c r="U161" s="25">
        <f t="shared" si="16"/>
        <v>5.7473701431492844E-4</v>
      </c>
      <c r="V161" s="25">
        <f t="shared" si="16"/>
        <v>1.0644777096114519E-3</v>
      </c>
      <c r="W161" s="25">
        <f t="shared" si="16"/>
        <v>2.1937145194274028E-3</v>
      </c>
      <c r="X161" s="25">
        <f t="shared" si="16"/>
        <v>5.7473701431492844E-4</v>
      </c>
      <c r="Y161" s="25">
        <f t="shared" si="16"/>
        <v>1.0644777096114519E-3</v>
      </c>
      <c r="Z161" s="25">
        <f t="shared" si="16"/>
        <v>2.1937145194274028E-3</v>
      </c>
    </row>
    <row r="162" spans="1:26" s="24" customFormat="1" x14ac:dyDescent="0.25">
      <c r="A162" s="24" t="s">
        <v>129</v>
      </c>
      <c r="B162" s="24" t="s">
        <v>130</v>
      </c>
      <c r="C162" s="24" t="s">
        <v>131</v>
      </c>
      <c r="D162" s="24" t="s">
        <v>132</v>
      </c>
      <c r="E162" s="24">
        <v>2020</v>
      </c>
      <c r="F162" s="24" t="s">
        <v>139</v>
      </c>
      <c r="G162" s="24" t="s">
        <v>134</v>
      </c>
      <c r="H162" s="24">
        <v>2500</v>
      </c>
      <c r="I162" s="25">
        <v>2.1900000000000001E-9</v>
      </c>
      <c r="J162" s="25">
        <v>9.4500000000000002E-9</v>
      </c>
      <c r="K162" s="25">
        <v>5.6400000000000002E-7</v>
      </c>
      <c r="L162" s="25">
        <v>4.3900000000000003E-8</v>
      </c>
      <c r="M162" s="25">
        <v>8.0999999999999997E-8</v>
      </c>
      <c r="N162" s="25">
        <v>2.3999999999999998E-7</v>
      </c>
      <c r="O162" s="25">
        <f t="shared" si="13"/>
        <v>4.3900000000000003E-8</v>
      </c>
      <c r="P162" s="25">
        <f t="shared" si="14"/>
        <v>8.0999999999999997E-8</v>
      </c>
      <c r="Q162" s="25">
        <f t="shared" si="15"/>
        <v>2.3999999999999998E-7</v>
      </c>
      <c r="R162" s="25">
        <f t="shared" si="16"/>
        <v>8.8639018404907978E-6</v>
      </c>
      <c r="S162" s="25">
        <f t="shared" si="16"/>
        <v>3.8248343558282209E-5</v>
      </c>
      <c r="T162" s="25">
        <f t="shared" si="16"/>
        <v>2.2827582822085891E-3</v>
      </c>
      <c r="U162" s="25">
        <f t="shared" si="16"/>
        <v>1.7768278118609408E-4</v>
      </c>
      <c r="V162" s="25">
        <f t="shared" si="16"/>
        <v>3.2784294478527612E-4</v>
      </c>
      <c r="W162" s="25">
        <f t="shared" si="16"/>
        <v>9.7138650306748456E-4</v>
      </c>
      <c r="X162" s="25">
        <f t="shared" si="16"/>
        <v>1.7768278118609408E-4</v>
      </c>
      <c r="Y162" s="25">
        <f t="shared" si="16"/>
        <v>3.2784294478527612E-4</v>
      </c>
      <c r="Z162" s="25">
        <f t="shared" si="16"/>
        <v>9.7138650306748456E-4</v>
      </c>
    </row>
    <row r="163" spans="1:26" s="24" customFormat="1" x14ac:dyDescent="0.25">
      <c r="A163" s="24" t="s">
        <v>129</v>
      </c>
      <c r="B163" s="24" t="s">
        <v>130</v>
      </c>
      <c r="C163" s="24" t="s">
        <v>131</v>
      </c>
      <c r="D163" s="24" t="s">
        <v>132</v>
      </c>
      <c r="E163" s="24">
        <v>2020</v>
      </c>
      <c r="F163" s="24" t="s">
        <v>139</v>
      </c>
      <c r="G163" s="24" t="s">
        <v>134</v>
      </c>
      <c r="H163" s="24">
        <v>5000</v>
      </c>
      <c r="I163" s="25">
        <v>9.5600000000000001E-10</v>
      </c>
      <c r="J163" s="25">
        <v>4.3899999999999999E-9</v>
      </c>
      <c r="K163" s="25">
        <v>2.4999999999999999E-7</v>
      </c>
      <c r="L163" s="25">
        <v>1.6400000000000001E-8</v>
      </c>
      <c r="M163" s="25">
        <v>3.0400000000000001E-8</v>
      </c>
      <c r="N163" s="25">
        <v>1.06E-7</v>
      </c>
      <c r="O163" s="25">
        <f t="shared" si="13"/>
        <v>1.6400000000000001E-8</v>
      </c>
      <c r="P163" s="25">
        <f t="shared" si="14"/>
        <v>3.0400000000000001E-8</v>
      </c>
      <c r="Q163" s="25">
        <f t="shared" si="15"/>
        <v>1.06E-7</v>
      </c>
      <c r="R163" s="25">
        <f t="shared" si="16"/>
        <v>3.8693562372188142E-6</v>
      </c>
      <c r="S163" s="25">
        <f t="shared" si="16"/>
        <v>1.7768278118609407E-5</v>
      </c>
      <c r="T163" s="25">
        <f t="shared" si="16"/>
        <v>1.0118609406952965E-3</v>
      </c>
      <c r="U163" s="25">
        <f t="shared" si="16"/>
        <v>6.6378077709611458E-5</v>
      </c>
      <c r="V163" s="25">
        <f t="shared" si="16"/>
        <v>1.2304229038854808E-4</v>
      </c>
      <c r="W163" s="25">
        <f t="shared" si="16"/>
        <v>4.290290388548057E-4</v>
      </c>
      <c r="X163" s="25">
        <f t="shared" si="16"/>
        <v>6.6378077709611458E-5</v>
      </c>
      <c r="Y163" s="25">
        <f t="shared" si="16"/>
        <v>1.2304229038854808E-4</v>
      </c>
      <c r="Z163" s="25">
        <f t="shared" si="16"/>
        <v>4.290290388548057E-4</v>
      </c>
    </row>
    <row r="164" spans="1:26" s="24" customFormat="1" x14ac:dyDescent="0.25">
      <c r="A164" s="24" t="s">
        <v>129</v>
      </c>
      <c r="B164" s="24" t="s">
        <v>130</v>
      </c>
      <c r="C164" s="24" t="s">
        <v>131</v>
      </c>
      <c r="D164" s="24" t="s">
        <v>132</v>
      </c>
      <c r="E164" s="24">
        <v>2020</v>
      </c>
      <c r="F164" s="24" t="s">
        <v>139</v>
      </c>
      <c r="G164" s="24" t="s">
        <v>134</v>
      </c>
      <c r="H164" s="24">
        <v>10000</v>
      </c>
      <c r="I164" s="25">
        <v>3.9700000000000002E-10</v>
      </c>
      <c r="J164" s="25">
        <v>2.4800000000000001E-9</v>
      </c>
      <c r="K164" s="25">
        <v>9.9999999999999995E-8</v>
      </c>
      <c r="L164" s="25">
        <v>6.4199999999999998E-9</v>
      </c>
      <c r="M164" s="25">
        <v>1.1199999999999999E-8</v>
      </c>
      <c r="N164" s="25">
        <v>4.14E-8</v>
      </c>
      <c r="O164" s="25">
        <f t="shared" si="13"/>
        <v>6.4199999999999998E-9</v>
      </c>
      <c r="P164" s="25">
        <f t="shared" si="14"/>
        <v>1.1199999999999999E-8</v>
      </c>
      <c r="Q164" s="25">
        <f t="shared" si="15"/>
        <v>4.14E-8</v>
      </c>
      <c r="R164" s="25">
        <f t="shared" si="16"/>
        <v>1.6068351738241309E-6</v>
      </c>
      <c r="S164" s="25">
        <f t="shared" si="16"/>
        <v>1.0037660531697341E-5</v>
      </c>
      <c r="T164" s="25">
        <f t="shared" si="16"/>
        <v>4.0474437627811865E-4</v>
      </c>
      <c r="U164" s="25">
        <f t="shared" si="16"/>
        <v>2.5984588957055215E-5</v>
      </c>
      <c r="V164" s="25">
        <f t="shared" si="16"/>
        <v>4.5331370143149282E-5</v>
      </c>
      <c r="W164" s="25">
        <f t="shared" si="16"/>
        <v>1.6756417177914111E-4</v>
      </c>
      <c r="X164" s="25">
        <f t="shared" si="16"/>
        <v>2.5984588957055215E-5</v>
      </c>
      <c r="Y164" s="25">
        <f t="shared" si="16"/>
        <v>4.5331370143149282E-5</v>
      </c>
      <c r="Z164" s="25">
        <f t="shared" si="16"/>
        <v>1.6756417177914111E-4</v>
      </c>
    </row>
    <row r="165" spans="1:26" s="24" customFormat="1" x14ac:dyDescent="0.25">
      <c r="A165" s="24" t="s">
        <v>129</v>
      </c>
      <c r="B165" s="24" t="s">
        <v>130</v>
      </c>
      <c r="C165" s="24" t="s">
        <v>131</v>
      </c>
      <c r="D165" s="24" t="s">
        <v>132</v>
      </c>
      <c r="E165" s="24">
        <v>2020</v>
      </c>
      <c r="F165" s="24" t="s">
        <v>139</v>
      </c>
      <c r="G165" s="24" t="s">
        <v>137</v>
      </c>
      <c r="H165" s="24">
        <v>10</v>
      </c>
      <c r="I165" s="25">
        <v>0</v>
      </c>
      <c r="J165" s="25">
        <v>1.0499999999999999E-5</v>
      </c>
      <c r="K165" s="25">
        <v>8.7299999999999994E-5</v>
      </c>
      <c r="L165" s="25">
        <v>1.08E-5</v>
      </c>
      <c r="M165" s="25">
        <v>1.8600000000000001E-5</v>
      </c>
      <c r="N165" s="25">
        <v>4.3399999999999998E-5</v>
      </c>
      <c r="O165" s="25">
        <f t="shared" si="13"/>
        <v>1.08E-5</v>
      </c>
      <c r="P165" s="25">
        <f t="shared" si="14"/>
        <v>1.8600000000000001E-5</v>
      </c>
      <c r="Q165" s="25">
        <f t="shared" si="15"/>
        <v>4.3399999999999998E-5</v>
      </c>
      <c r="R165" s="25">
        <f t="shared" si="16"/>
        <v>0</v>
      </c>
      <c r="S165" s="25">
        <f t="shared" si="16"/>
        <v>4.2498159509202459E-2</v>
      </c>
      <c r="T165" s="25">
        <f t="shared" si="16"/>
        <v>0.35334184049079753</v>
      </c>
      <c r="U165" s="25">
        <f t="shared" si="16"/>
        <v>4.3712392638036807E-2</v>
      </c>
      <c r="V165" s="25">
        <f t="shared" si="16"/>
        <v>7.5282453987730064E-2</v>
      </c>
      <c r="W165" s="25">
        <f t="shared" si="16"/>
        <v>0.17565905930470346</v>
      </c>
      <c r="X165" s="25">
        <f t="shared" si="16"/>
        <v>4.3712392638036807E-2</v>
      </c>
      <c r="Y165" s="25">
        <f t="shared" si="16"/>
        <v>7.5282453987730064E-2</v>
      </c>
      <c r="Z165" s="25">
        <f t="shared" si="16"/>
        <v>0.17565905930470346</v>
      </c>
    </row>
    <row r="166" spans="1:26" s="24" customFormat="1" x14ac:dyDescent="0.25">
      <c r="A166" s="24" t="s">
        <v>129</v>
      </c>
      <c r="B166" s="24" t="s">
        <v>130</v>
      </c>
      <c r="C166" s="24" t="s">
        <v>131</v>
      </c>
      <c r="D166" s="24" t="s">
        <v>132</v>
      </c>
      <c r="E166" s="24">
        <v>2020</v>
      </c>
      <c r="F166" s="24" t="s">
        <v>139</v>
      </c>
      <c r="G166" s="24" t="s">
        <v>137</v>
      </c>
      <c r="H166" s="24">
        <v>30</v>
      </c>
      <c r="I166" s="25">
        <v>0</v>
      </c>
      <c r="J166" s="25">
        <v>2.0700000000000001E-6</v>
      </c>
      <c r="K166" s="25">
        <v>4.0899999999999998E-5</v>
      </c>
      <c r="L166" s="25">
        <v>3.9299999999999996E-6</v>
      </c>
      <c r="M166" s="25">
        <v>6.7900000000000002E-6</v>
      </c>
      <c r="N166" s="25">
        <v>2.0599999999999999E-5</v>
      </c>
      <c r="O166" s="25">
        <f t="shared" si="13"/>
        <v>3.9299999999999996E-6</v>
      </c>
      <c r="P166" s="25">
        <f t="shared" si="14"/>
        <v>6.7900000000000002E-6</v>
      </c>
      <c r="Q166" s="25">
        <f t="shared" si="15"/>
        <v>2.0599999999999999E-5</v>
      </c>
      <c r="R166" s="25">
        <f t="shared" si="16"/>
        <v>0</v>
      </c>
      <c r="S166" s="25">
        <f t="shared" si="16"/>
        <v>8.3782085889570566E-3</v>
      </c>
      <c r="T166" s="25">
        <f t="shared" si="16"/>
        <v>0.16554044989775049</v>
      </c>
      <c r="U166" s="25">
        <f t="shared" si="16"/>
        <v>1.5906453987730058E-2</v>
      </c>
      <c r="V166" s="25">
        <f t="shared" si="16"/>
        <v>2.7482143149284256E-2</v>
      </c>
      <c r="W166" s="25">
        <f t="shared" si="16"/>
        <v>8.337734151329243E-2</v>
      </c>
      <c r="X166" s="25">
        <f t="shared" si="16"/>
        <v>1.5906453987730058E-2</v>
      </c>
      <c r="Y166" s="25">
        <f t="shared" si="16"/>
        <v>2.7482143149284256E-2</v>
      </c>
      <c r="Z166" s="25">
        <f t="shared" si="16"/>
        <v>8.337734151329243E-2</v>
      </c>
    </row>
    <row r="167" spans="1:26" s="24" customFormat="1" x14ac:dyDescent="0.25">
      <c r="A167" s="24" t="s">
        <v>129</v>
      </c>
      <c r="B167" s="24" t="s">
        <v>130</v>
      </c>
      <c r="C167" s="24" t="s">
        <v>131</v>
      </c>
      <c r="D167" s="24" t="s">
        <v>132</v>
      </c>
      <c r="E167" s="24">
        <v>2020</v>
      </c>
      <c r="F167" s="24" t="s">
        <v>139</v>
      </c>
      <c r="G167" s="24" t="s">
        <v>137</v>
      </c>
      <c r="H167" s="24" t="s">
        <v>135</v>
      </c>
      <c r="I167" s="25">
        <v>0</v>
      </c>
      <c r="J167" s="25">
        <v>9.6599999999999994E-7</v>
      </c>
      <c r="K167" s="25">
        <v>2.5599999999999999E-5</v>
      </c>
      <c r="L167" s="25">
        <v>2.0200000000000001E-6</v>
      </c>
      <c r="M167" s="25">
        <v>4.0999999999999997E-6</v>
      </c>
      <c r="N167" s="25">
        <v>1.5800000000000001E-5</v>
      </c>
      <c r="O167" s="25">
        <f t="shared" si="13"/>
        <v>2.0200000000000001E-6</v>
      </c>
      <c r="P167" s="25">
        <f t="shared" si="14"/>
        <v>4.0999999999999997E-6</v>
      </c>
      <c r="Q167" s="25">
        <f t="shared" si="15"/>
        <v>1.5800000000000001E-5</v>
      </c>
      <c r="R167" s="25">
        <f t="shared" si="16"/>
        <v>0</v>
      </c>
      <c r="S167" s="25">
        <f t="shared" si="16"/>
        <v>3.9098306748466252E-3</v>
      </c>
      <c r="T167" s="25">
        <f t="shared" si="16"/>
        <v>0.10361456032719837</v>
      </c>
      <c r="U167" s="25">
        <f t="shared" si="16"/>
        <v>8.1758364008179974E-3</v>
      </c>
      <c r="V167" s="25">
        <f t="shared" si="16"/>
        <v>1.6594519427402862E-2</v>
      </c>
      <c r="W167" s="25">
        <f t="shared" si="16"/>
        <v>6.3949611451942751E-2</v>
      </c>
      <c r="X167" s="25">
        <f t="shared" si="16"/>
        <v>8.1758364008179974E-3</v>
      </c>
      <c r="Y167" s="25">
        <f t="shared" si="16"/>
        <v>1.6594519427402862E-2</v>
      </c>
      <c r="Z167" s="25">
        <f t="shared" si="16"/>
        <v>6.3949611451942751E-2</v>
      </c>
    </row>
    <row r="168" spans="1:26" s="24" customFormat="1" x14ac:dyDescent="0.25">
      <c r="A168" s="24" t="s">
        <v>129</v>
      </c>
      <c r="B168" s="24" t="s">
        <v>130</v>
      </c>
      <c r="C168" s="24" t="s">
        <v>131</v>
      </c>
      <c r="D168" s="24" t="s">
        <v>132</v>
      </c>
      <c r="E168" s="24">
        <v>2020</v>
      </c>
      <c r="F168" s="24" t="s">
        <v>139</v>
      </c>
      <c r="G168" s="24" t="s">
        <v>137</v>
      </c>
      <c r="H168" s="24">
        <v>60</v>
      </c>
      <c r="I168" s="25">
        <v>0</v>
      </c>
      <c r="J168" s="25">
        <v>5.7000000000000005E-7</v>
      </c>
      <c r="K168" s="25">
        <v>1.73E-5</v>
      </c>
      <c r="L168" s="25">
        <v>1.5200000000000001E-6</v>
      </c>
      <c r="M168" s="25">
        <v>2.6299999999999998E-6</v>
      </c>
      <c r="N168" s="25">
        <v>8.5399999999999996E-6</v>
      </c>
      <c r="O168" s="25">
        <f t="shared" si="13"/>
        <v>1.5200000000000001E-6</v>
      </c>
      <c r="P168" s="25">
        <f t="shared" si="14"/>
        <v>2.6299999999999998E-6</v>
      </c>
      <c r="Q168" s="25">
        <f t="shared" si="15"/>
        <v>8.5399999999999996E-6</v>
      </c>
      <c r="R168" s="25">
        <f t="shared" si="16"/>
        <v>0</v>
      </c>
      <c r="S168" s="25">
        <f t="shared" si="16"/>
        <v>2.3070429447852765E-3</v>
      </c>
      <c r="T168" s="25">
        <f t="shared" si="16"/>
        <v>7.0020777096114525E-2</v>
      </c>
      <c r="U168" s="25">
        <f t="shared" si="16"/>
        <v>6.1521145194274032E-3</v>
      </c>
      <c r="V168" s="25">
        <f t="shared" si="16"/>
        <v>1.0644777096114518E-2</v>
      </c>
      <c r="W168" s="25">
        <f t="shared" si="16"/>
        <v>3.456516973415133E-2</v>
      </c>
      <c r="X168" s="25">
        <f t="shared" si="16"/>
        <v>6.1521145194274032E-3</v>
      </c>
      <c r="Y168" s="25">
        <f t="shared" si="16"/>
        <v>1.0644777096114518E-2</v>
      </c>
      <c r="Z168" s="25">
        <f t="shared" si="16"/>
        <v>3.456516973415133E-2</v>
      </c>
    </row>
    <row r="169" spans="1:26" s="24" customFormat="1" x14ac:dyDescent="0.25">
      <c r="A169" s="24" t="s">
        <v>129</v>
      </c>
      <c r="B169" s="24" t="s">
        <v>130</v>
      </c>
      <c r="C169" s="24" t="s">
        <v>131</v>
      </c>
      <c r="D169" s="24" t="s">
        <v>132</v>
      </c>
      <c r="E169" s="24">
        <v>2020</v>
      </c>
      <c r="F169" s="24" t="s">
        <v>139</v>
      </c>
      <c r="G169" s="24" t="s">
        <v>137</v>
      </c>
      <c r="H169" s="24">
        <v>100</v>
      </c>
      <c r="I169" s="25">
        <v>0</v>
      </c>
      <c r="J169" s="25">
        <v>1.8300000000000001E-7</v>
      </c>
      <c r="K169" s="25">
        <v>8.4400000000000005E-6</v>
      </c>
      <c r="L169" s="25">
        <v>6.7800000000000001E-7</v>
      </c>
      <c r="M169" s="25">
        <v>1.1799999999999999E-6</v>
      </c>
      <c r="N169" s="25">
        <v>4.1500000000000001E-6</v>
      </c>
      <c r="O169" s="25">
        <f t="shared" si="13"/>
        <v>6.7800000000000001E-7</v>
      </c>
      <c r="P169" s="25">
        <f t="shared" si="14"/>
        <v>1.1799999999999999E-6</v>
      </c>
      <c r="Q169" s="25">
        <f t="shared" si="15"/>
        <v>4.1500000000000001E-6</v>
      </c>
      <c r="R169" s="25">
        <f t="shared" si="16"/>
        <v>0</v>
      </c>
      <c r="S169" s="25">
        <f t="shared" si="16"/>
        <v>7.4068220858895708E-4</v>
      </c>
      <c r="T169" s="25">
        <f t="shared" si="16"/>
        <v>3.4160425357873211E-2</v>
      </c>
      <c r="U169" s="25">
        <f t="shared" si="16"/>
        <v>2.7441668711656441E-3</v>
      </c>
      <c r="V169" s="25">
        <f t="shared" si="16"/>
        <v>4.7759836400817993E-3</v>
      </c>
      <c r="W169" s="25">
        <f t="shared" si="16"/>
        <v>1.6796891615541921E-2</v>
      </c>
      <c r="X169" s="25">
        <f t="shared" si="16"/>
        <v>2.7441668711656441E-3</v>
      </c>
      <c r="Y169" s="25">
        <f t="shared" si="16"/>
        <v>4.7759836400817993E-3</v>
      </c>
      <c r="Z169" s="25">
        <f t="shared" si="16"/>
        <v>1.6796891615541921E-2</v>
      </c>
    </row>
    <row r="170" spans="1:26" s="24" customFormat="1" x14ac:dyDescent="0.25">
      <c r="A170" s="24" t="s">
        <v>129</v>
      </c>
      <c r="B170" s="24" t="s">
        <v>130</v>
      </c>
      <c r="C170" s="24" t="s">
        <v>131</v>
      </c>
      <c r="D170" s="24" t="s">
        <v>132</v>
      </c>
      <c r="E170" s="24">
        <v>2020</v>
      </c>
      <c r="F170" s="24" t="s">
        <v>139</v>
      </c>
      <c r="G170" s="24" t="s">
        <v>137</v>
      </c>
      <c r="H170" s="24" t="s">
        <v>136</v>
      </c>
      <c r="I170" s="25">
        <v>0</v>
      </c>
      <c r="J170" s="25">
        <v>9.1400000000000005E-10</v>
      </c>
      <c r="K170" s="25">
        <v>5.9200000000000001E-7</v>
      </c>
      <c r="L170" s="25">
        <v>1.8299999999999998E-8</v>
      </c>
      <c r="M170" s="25">
        <v>6.0399999999999998E-8</v>
      </c>
      <c r="N170" s="25">
        <v>4.1800000000000001E-7</v>
      </c>
      <c r="O170" s="25">
        <f t="shared" si="13"/>
        <v>1.8299999999999998E-8</v>
      </c>
      <c r="P170" s="25">
        <f t="shared" si="14"/>
        <v>6.0399999999999998E-8</v>
      </c>
      <c r="Q170" s="25">
        <f t="shared" si="15"/>
        <v>4.1800000000000001E-7</v>
      </c>
      <c r="R170" s="25">
        <f t="shared" si="16"/>
        <v>0</v>
      </c>
      <c r="S170" s="25">
        <f t="shared" si="16"/>
        <v>3.6993635991820044E-6</v>
      </c>
      <c r="T170" s="25">
        <f t="shared" si="16"/>
        <v>2.3960867075664624E-3</v>
      </c>
      <c r="U170" s="25">
        <f t="shared" si="16"/>
        <v>7.4068220858895703E-5</v>
      </c>
      <c r="V170" s="25">
        <f t="shared" si="16"/>
        <v>2.4446560327198366E-4</v>
      </c>
      <c r="W170" s="25">
        <f t="shared" si="16"/>
        <v>1.6918314928425361E-3</v>
      </c>
      <c r="X170" s="25">
        <f t="shared" si="16"/>
        <v>7.4068220858895703E-5</v>
      </c>
      <c r="Y170" s="25">
        <f t="shared" si="16"/>
        <v>2.4446560327198366E-4</v>
      </c>
      <c r="Z170" s="25">
        <f t="shared" si="16"/>
        <v>1.6918314928425361E-3</v>
      </c>
    </row>
    <row r="171" spans="1:26" s="24" customFormat="1" x14ac:dyDescent="0.25">
      <c r="A171" s="24" t="s">
        <v>129</v>
      </c>
      <c r="B171" s="24" t="s">
        <v>130</v>
      </c>
      <c r="C171" s="24" t="s">
        <v>131</v>
      </c>
      <c r="D171" s="24" t="s">
        <v>132</v>
      </c>
      <c r="E171" s="24">
        <v>2020</v>
      </c>
      <c r="F171" s="24" t="s">
        <v>139</v>
      </c>
      <c r="G171" s="24" t="s">
        <v>137</v>
      </c>
      <c r="H171" s="24">
        <v>1000</v>
      </c>
      <c r="I171" s="25">
        <v>0</v>
      </c>
      <c r="J171" s="25">
        <v>1.5999999999999999E-10</v>
      </c>
      <c r="K171" s="25">
        <v>2.1199999999999999E-7</v>
      </c>
      <c r="L171" s="25">
        <v>1.2100000000000001E-8</v>
      </c>
      <c r="M171" s="25">
        <v>2.2600000000000001E-8</v>
      </c>
      <c r="N171" s="25">
        <v>9.6499999999999997E-8</v>
      </c>
      <c r="O171" s="25">
        <f t="shared" si="13"/>
        <v>1.2100000000000001E-8</v>
      </c>
      <c r="P171" s="25">
        <f t="shared" si="14"/>
        <v>2.2600000000000001E-8</v>
      </c>
      <c r="Q171" s="25">
        <f t="shared" si="15"/>
        <v>9.6499999999999997E-8</v>
      </c>
      <c r="R171" s="25">
        <f t="shared" si="16"/>
        <v>0</v>
      </c>
      <c r="S171" s="25">
        <f t="shared" si="16"/>
        <v>6.4759100204498976E-7</v>
      </c>
      <c r="T171" s="25">
        <f t="shared" si="16"/>
        <v>8.580580777096114E-4</v>
      </c>
      <c r="U171" s="25">
        <f t="shared" si="16"/>
        <v>4.8974069529652349E-5</v>
      </c>
      <c r="V171" s="25">
        <f t="shared" si="16"/>
        <v>9.1472229038854812E-5</v>
      </c>
      <c r="W171" s="25">
        <f t="shared" si="16"/>
        <v>3.9057832310838449E-4</v>
      </c>
      <c r="X171" s="25">
        <f t="shared" si="16"/>
        <v>4.8974069529652349E-5</v>
      </c>
      <c r="Y171" s="25">
        <f t="shared" si="16"/>
        <v>9.1472229038854812E-5</v>
      </c>
      <c r="Z171" s="25">
        <f t="shared" si="16"/>
        <v>3.9057832310838449E-4</v>
      </c>
    </row>
    <row r="172" spans="1:26" s="24" customFormat="1" x14ac:dyDescent="0.25">
      <c r="A172" s="24" t="s">
        <v>129</v>
      </c>
      <c r="B172" s="24" t="s">
        <v>130</v>
      </c>
      <c r="C172" s="24" t="s">
        <v>131</v>
      </c>
      <c r="D172" s="24" t="s">
        <v>132</v>
      </c>
      <c r="E172" s="24">
        <v>2020</v>
      </c>
      <c r="F172" s="24" t="s">
        <v>139</v>
      </c>
      <c r="G172" s="24" t="s">
        <v>137</v>
      </c>
      <c r="H172" s="24">
        <v>2500</v>
      </c>
      <c r="I172" s="25">
        <v>0</v>
      </c>
      <c r="J172" s="25">
        <v>3.36E-24</v>
      </c>
      <c r="K172" s="25">
        <v>4.9800000000000003E-8</v>
      </c>
      <c r="L172" s="25">
        <v>2.4300000000000001E-9</v>
      </c>
      <c r="M172" s="25">
        <v>4.8200000000000003E-9</v>
      </c>
      <c r="N172" s="25">
        <v>2.0800000000000001E-8</v>
      </c>
      <c r="O172" s="25">
        <f t="shared" si="13"/>
        <v>2.4300000000000001E-9</v>
      </c>
      <c r="P172" s="25">
        <f t="shared" si="14"/>
        <v>4.8200000000000003E-9</v>
      </c>
      <c r="Q172" s="25">
        <f t="shared" si="15"/>
        <v>2.0800000000000001E-8</v>
      </c>
      <c r="R172" s="25">
        <f t="shared" si="16"/>
        <v>0</v>
      </c>
      <c r="S172" s="25">
        <f t="shared" si="16"/>
        <v>1.3599411042944787E-20</v>
      </c>
      <c r="T172" s="25">
        <f t="shared" si="16"/>
        <v>2.0156269938650308E-4</v>
      </c>
      <c r="U172" s="25">
        <f t="shared" si="16"/>
        <v>9.8352883435582822E-6</v>
      </c>
      <c r="V172" s="25">
        <f t="shared" si="16"/>
        <v>1.9508678936605318E-5</v>
      </c>
      <c r="W172" s="25">
        <f t="shared" si="16"/>
        <v>8.4186830265848677E-5</v>
      </c>
      <c r="X172" s="25">
        <f t="shared" si="16"/>
        <v>9.8352883435582822E-6</v>
      </c>
      <c r="Y172" s="25">
        <f t="shared" si="16"/>
        <v>1.9508678936605318E-5</v>
      </c>
      <c r="Z172" s="25">
        <f t="shared" si="16"/>
        <v>8.4186830265848677E-5</v>
      </c>
    </row>
    <row r="173" spans="1:26" s="24" customFormat="1" x14ac:dyDescent="0.25">
      <c r="A173" s="24" t="s">
        <v>129</v>
      </c>
      <c r="B173" s="24" t="s">
        <v>130</v>
      </c>
      <c r="C173" s="24" t="s">
        <v>131</v>
      </c>
      <c r="D173" s="24" t="s">
        <v>132</v>
      </c>
      <c r="E173" s="24">
        <v>2020</v>
      </c>
      <c r="F173" s="24" t="s">
        <v>139</v>
      </c>
      <c r="G173" s="24" t="s">
        <v>137</v>
      </c>
      <c r="H173" s="24">
        <v>5000</v>
      </c>
      <c r="I173" s="25">
        <v>0</v>
      </c>
      <c r="J173" s="25">
        <v>0</v>
      </c>
      <c r="K173" s="25">
        <v>1.6899999999999999E-8</v>
      </c>
      <c r="L173" s="25">
        <v>7.4100000000000003E-10</v>
      </c>
      <c r="M173" s="25">
        <v>1.55E-9</v>
      </c>
      <c r="N173" s="25">
        <v>6.5400000000000002E-9</v>
      </c>
      <c r="O173" s="25">
        <f t="shared" si="13"/>
        <v>7.4100000000000003E-10</v>
      </c>
      <c r="P173" s="25">
        <f t="shared" si="14"/>
        <v>1.55E-9</v>
      </c>
      <c r="Q173" s="25">
        <f t="shared" si="15"/>
        <v>6.5400000000000002E-9</v>
      </c>
      <c r="R173" s="25">
        <f t="shared" si="16"/>
        <v>0</v>
      </c>
      <c r="S173" s="25">
        <f t="shared" si="16"/>
        <v>0</v>
      </c>
      <c r="T173" s="25">
        <f t="shared" si="16"/>
        <v>6.8401799591002037E-5</v>
      </c>
      <c r="U173" s="25">
        <f t="shared" si="16"/>
        <v>2.9991558282208591E-6</v>
      </c>
      <c r="V173" s="25">
        <f t="shared" si="16"/>
        <v>6.2735378323108384E-6</v>
      </c>
      <c r="W173" s="25">
        <f t="shared" si="16"/>
        <v>2.6470282208588958E-5</v>
      </c>
      <c r="X173" s="25">
        <f t="shared" si="16"/>
        <v>2.9991558282208591E-6</v>
      </c>
      <c r="Y173" s="25">
        <f t="shared" si="16"/>
        <v>6.2735378323108384E-6</v>
      </c>
      <c r="Z173" s="25">
        <f t="shared" si="16"/>
        <v>2.6470282208588958E-5</v>
      </c>
    </row>
    <row r="174" spans="1:26" s="24" customFormat="1" x14ac:dyDescent="0.25">
      <c r="A174" s="24" t="s">
        <v>129</v>
      </c>
      <c r="B174" s="24" t="s">
        <v>130</v>
      </c>
      <c r="C174" s="24" t="s">
        <v>131</v>
      </c>
      <c r="D174" s="24" t="s">
        <v>132</v>
      </c>
      <c r="E174" s="24">
        <v>2020</v>
      </c>
      <c r="F174" s="24" t="s">
        <v>139</v>
      </c>
      <c r="G174" s="24" t="s">
        <v>137</v>
      </c>
      <c r="H174" s="24">
        <v>10000</v>
      </c>
      <c r="I174" s="25">
        <v>0</v>
      </c>
      <c r="J174" s="25">
        <v>0</v>
      </c>
      <c r="K174" s="25">
        <v>5.5899999999999999E-9</v>
      </c>
      <c r="L174" s="25">
        <v>2.3400000000000002E-10</v>
      </c>
      <c r="M174" s="25">
        <v>5.08E-10</v>
      </c>
      <c r="N174" s="25">
        <v>2.0700000000000001E-9</v>
      </c>
      <c r="O174" s="25">
        <f t="shared" si="13"/>
        <v>2.3400000000000002E-10</v>
      </c>
      <c r="P174" s="25">
        <f t="shared" si="14"/>
        <v>5.08E-10</v>
      </c>
      <c r="Q174" s="25">
        <f t="shared" si="15"/>
        <v>2.0700000000000001E-9</v>
      </c>
      <c r="R174" s="25">
        <f t="shared" si="16"/>
        <v>0</v>
      </c>
      <c r="S174" s="25">
        <f t="shared" si="16"/>
        <v>0</v>
      </c>
      <c r="T174" s="25">
        <f t="shared" si="16"/>
        <v>2.2625210633946833E-5</v>
      </c>
      <c r="U174" s="25">
        <f t="shared" si="16"/>
        <v>9.4710184049079758E-7</v>
      </c>
      <c r="V174" s="25">
        <f t="shared" si="16"/>
        <v>2.0561014314928426E-6</v>
      </c>
      <c r="W174" s="25">
        <f t="shared" si="16"/>
        <v>8.3782085889570557E-6</v>
      </c>
      <c r="X174" s="25">
        <f t="shared" si="16"/>
        <v>9.4710184049079758E-7</v>
      </c>
      <c r="Y174" s="25">
        <f t="shared" si="16"/>
        <v>2.0561014314928426E-6</v>
      </c>
      <c r="Z174" s="25">
        <f t="shared" si="16"/>
        <v>8.3782085889570557E-6</v>
      </c>
    </row>
    <row r="175" spans="1:26" s="24" customFormat="1" x14ac:dyDescent="0.25">
      <c r="A175" s="24" t="s">
        <v>129</v>
      </c>
      <c r="B175" s="24" t="s">
        <v>130</v>
      </c>
      <c r="C175" s="24" t="s">
        <v>131</v>
      </c>
      <c r="D175" s="24" t="s">
        <v>132</v>
      </c>
      <c r="E175" s="24">
        <v>2020</v>
      </c>
      <c r="F175" s="24" t="s">
        <v>139</v>
      </c>
      <c r="G175" s="24" t="s">
        <v>138</v>
      </c>
      <c r="H175" s="24">
        <v>10</v>
      </c>
      <c r="I175" s="25">
        <v>1.29E-16</v>
      </c>
      <c r="J175" s="25">
        <v>7.2499999999999994E-14</v>
      </c>
      <c r="K175" s="25">
        <v>2.02E-10</v>
      </c>
      <c r="L175" s="25">
        <v>2.7E-11</v>
      </c>
      <c r="M175" s="25">
        <v>3.7000000000000001E-11</v>
      </c>
      <c r="N175" s="25">
        <v>7.2900000000000002E-11</v>
      </c>
      <c r="O175" s="25">
        <f t="shared" si="13"/>
        <v>2.7E-11</v>
      </c>
      <c r="P175" s="25">
        <f t="shared" si="14"/>
        <v>3.7000000000000001E-11</v>
      </c>
      <c r="Q175" s="25">
        <f t="shared" si="15"/>
        <v>7.2900000000000002E-11</v>
      </c>
      <c r="R175" s="25">
        <f t="shared" si="16"/>
        <v>5.2212024539877305E-13</v>
      </c>
      <c r="S175" s="25">
        <f t="shared" si="16"/>
        <v>2.9343967280163597E-10</v>
      </c>
      <c r="T175" s="25">
        <f t="shared" si="16"/>
        <v>8.1758364008179963E-7</v>
      </c>
      <c r="U175" s="25">
        <f t="shared" si="16"/>
        <v>1.0928098159509202E-7</v>
      </c>
      <c r="V175" s="25">
        <f t="shared" si="16"/>
        <v>1.4975541922290388E-7</v>
      </c>
      <c r="W175" s="25">
        <f t="shared" si="16"/>
        <v>2.9505865030674845E-7</v>
      </c>
      <c r="X175" s="25">
        <f t="shared" si="16"/>
        <v>1.0928098159509202E-7</v>
      </c>
      <c r="Y175" s="25">
        <f t="shared" si="16"/>
        <v>1.4975541922290388E-7</v>
      </c>
      <c r="Z175" s="25">
        <f t="shared" si="16"/>
        <v>2.9505865030674845E-7</v>
      </c>
    </row>
    <row r="176" spans="1:26" s="24" customFormat="1" x14ac:dyDescent="0.25">
      <c r="A176" s="24" t="s">
        <v>129</v>
      </c>
      <c r="B176" s="24" t="s">
        <v>130</v>
      </c>
      <c r="C176" s="24" t="s">
        <v>131</v>
      </c>
      <c r="D176" s="24" t="s">
        <v>132</v>
      </c>
      <c r="E176" s="24">
        <v>2020</v>
      </c>
      <c r="F176" s="24" t="s">
        <v>139</v>
      </c>
      <c r="G176" s="24" t="s">
        <v>138</v>
      </c>
      <c r="H176" s="24">
        <v>30</v>
      </c>
      <c r="I176" s="25">
        <v>2.4499999999999998E-10</v>
      </c>
      <c r="J176" s="25">
        <v>4.3800000000000002E-9</v>
      </c>
      <c r="K176" s="25">
        <v>1.5200000000000001E-7</v>
      </c>
      <c r="L176" s="25">
        <v>2.2099999999999999E-8</v>
      </c>
      <c r="M176" s="25">
        <v>3.6599999999999997E-8</v>
      </c>
      <c r="N176" s="25">
        <v>6.9199999999999998E-8</v>
      </c>
      <c r="O176" s="25">
        <f t="shared" si="13"/>
        <v>2.2099999999999999E-8</v>
      </c>
      <c r="P176" s="25">
        <f t="shared" si="14"/>
        <v>3.6599999999999997E-8</v>
      </c>
      <c r="Q176" s="25">
        <f t="shared" si="15"/>
        <v>6.9199999999999998E-8</v>
      </c>
      <c r="R176" s="25">
        <f t="shared" si="16"/>
        <v>9.9162372188139065E-7</v>
      </c>
      <c r="S176" s="25">
        <f t="shared" si="16"/>
        <v>1.7727803680981596E-5</v>
      </c>
      <c r="T176" s="25">
        <f t="shared" si="16"/>
        <v>6.1521145194274034E-4</v>
      </c>
      <c r="U176" s="25">
        <f t="shared" si="16"/>
        <v>8.9448507157464219E-5</v>
      </c>
      <c r="V176" s="25">
        <f t="shared" si="16"/>
        <v>1.4813644171779141E-4</v>
      </c>
      <c r="W176" s="25">
        <f t="shared" si="16"/>
        <v>2.8008310838445807E-4</v>
      </c>
      <c r="X176" s="25">
        <f t="shared" si="16"/>
        <v>8.9448507157464219E-5</v>
      </c>
      <c r="Y176" s="25">
        <f t="shared" si="16"/>
        <v>1.4813644171779141E-4</v>
      </c>
      <c r="Z176" s="25">
        <f t="shared" si="16"/>
        <v>2.8008310838445807E-4</v>
      </c>
    </row>
    <row r="177" spans="1:26" s="24" customFormat="1" x14ac:dyDescent="0.25">
      <c r="A177" s="24" t="s">
        <v>129</v>
      </c>
      <c r="B177" s="24" t="s">
        <v>130</v>
      </c>
      <c r="C177" s="24" t="s">
        <v>131</v>
      </c>
      <c r="D177" s="24" t="s">
        <v>132</v>
      </c>
      <c r="E177" s="24">
        <v>2020</v>
      </c>
      <c r="F177" s="24" t="s">
        <v>139</v>
      </c>
      <c r="G177" s="24" t="s">
        <v>138</v>
      </c>
      <c r="H177" s="24" t="s">
        <v>135</v>
      </c>
      <c r="I177" s="25">
        <v>1.8899999999999999E-9</v>
      </c>
      <c r="J177" s="25">
        <v>4.7099999999999998E-8</v>
      </c>
      <c r="K177" s="25">
        <v>1.1799999999999999E-6</v>
      </c>
      <c r="L177" s="25">
        <v>7.2699999999999996E-8</v>
      </c>
      <c r="M177" s="25">
        <v>2.7399999999999999E-7</v>
      </c>
      <c r="N177" s="25">
        <v>7.7400000000000002E-7</v>
      </c>
      <c r="O177" s="25">
        <f t="shared" si="13"/>
        <v>7.2699999999999996E-8</v>
      </c>
      <c r="P177" s="25">
        <f t="shared" si="14"/>
        <v>2.7399999999999999E-7</v>
      </c>
      <c r="Q177" s="25">
        <f t="shared" si="15"/>
        <v>7.7400000000000002E-7</v>
      </c>
      <c r="R177" s="25">
        <f t="shared" si="16"/>
        <v>7.6496687116564415E-6</v>
      </c>
      <c r="S177" s="25">
        <f t="shared" si="16"/>
        <v>1.9063460122699385E-4</v>
      </c>
      <c r="T177" s="25">
        <f t="shared" si="16"/>
        <v>4.7759836400817993E-3</v>
      </c>
      <c r="U177" s="25">
        <f t="shared" si="16"/>
        <v>2.9424916155419223E-4</v>
      </c>
      <c r="V177" s="25">
        <f t="shared" si="16"/>
        <v>1.1089995910020451E-3</v>
      </c>
      <c r="W177" s="25">
        <f t="shared" si="16"/>
        <v>3.1327214723926382E-3</v>
      </c>
      <c r="X177" s="25">
        <f t="shared" si="16"/>
        <v>2.9424916155419223E-4</v>
      </c>
      <c r="Y177" s="25">
        <f t="shared" si="16"/>
        <v>1.1089995910020451E-3</v>
      </c>
      <c r="Z177" s="25">
        <f t="shared" si="16"/>
        <v>3.1327214723926382E-3</v>
      </c>
    </row>
    <row r="178" spans="1:26" s="24" customFormat="1" x14ac:dyDescent="0.25">
      <c r="A178" s="24" t="s">
        <v>129</v>
      </c>
      <c r="B178" s="24" t="s">
        <v>130</v>
      </c>
      <c r="C178" s="24" t="s">
        <v>131</v>
      </c>
      <c r="D178" s="24" t="s">
        <v>132</v>
      </c>
      <c r="E178" s="24">
        <v>2020</v>
      </c>
      <c r="F178" s="24" t="s">
        <v>139</v>
      </c>
      <c r="G178" s="24" t="s">
        <v>138</v>
      </c>
      <c r="H178" s="24">
        <v>60</v>
      </c>
      <c r="I178" s="25">
        <v>1.1700000000000001E-8</v>
      </c>
      <c r="J178" s="25">
        <v>1.3199999999999999E-7</v>
      </c>
      <c r="K178" s="25">
        <v>2.3199999999999998E-6</v>
      </c>
      <c r="L178" s="25">
        <v>4.3000000000000001E-7</v>
      </c>
      <c r="M178" s="25">
        <v>5.51E-7</v>
      </c>
      <c r="N178" s="25">
        <v>1.19E-6</v>
      </c>
      <c r="O178" s="25">
        <f t="shared" si="13"/>
        <v>4.3000000000000001E-7</v>
      </c>
      <c r="P178" s="25">
        <f t="shared" si="14"/>
        <v>5.51E-7</v>
      </c>
      <c r="Q178" s="25">
        <f t="shared" si="15"/>
        <v>1.19E-6</v>
      </c>
      <c r="R178" s="25">
        <f t="shared" si="16"/>
        <v>4.7355092024539881E-5</v>
      </c>
      <c r="S178" s="25">
        <f t="shared" si="16"/>
        <v>5.3426257668711655E-4</v>
      </c>
      <c r="T178" s="25">
        <f t="shared" si="16"/>
        <v>9.3900695296523524E-3</v>
      </c>
      <c r="U178" s="25">
        <f t="shared" si="16"/>
        <v>1.7404008179959102E-3</v>
      </c>
      <c r="V178" s="25">
        <f t="shared" si="16"/>
        <v>2.2301415132924335E-3</v>
      </c>
      <c r="W178" s="25">
        <f t="shared" si="16"/>
        <v>4.8164580777096113E-3</v>
      </c>
      <c r="X178" s="25">
        <f t="shared" si="16"/>
        <v>1.7404008179959102E-3</v>
      </c>
      <c r="Y178" s="25">
        <f t="shared" si="16"/>
        <v>2.2301415132924335E-3</v>
      </c>
      <c r="Z178" s="25">
        <f t="shared" si="16"/>
        <v>4.8164580777096113E-3</v>
      </c>
    </row>
    <row r="179" spans="1:26" s="24" customFormat="1" x14ac:dyDescent="0.25">
      <c r="A179" s="24" t="s">
        <v>129</v>
      </c>
      <c r="B179" s="24" t="s">
        <v>130</v>
      </c>
      <c r="C179" s="24" t="s">
        <v>131</v>
      </c>
      <c r="D179" s="24" t="s">
        <v>132</v>
      </c>
      <c r="E179" s="24">
        <v>2020</v>
      </c>
      <c r="F179" s="24" t="s">
        <v>139</v>
      </c>
      <c r="G179" s="24" t="s">
        <v>138</v>
      </c>
      <c r="H179" s="24">
        <v>100</v>
      </c>
      <c r="I179" s="25">
        <v>3.8299999999999999E-8</v>
      </c>
      <c r="J179" s="25">
        <v>3.1699999999999999E-7</v>
      </c>
      <c r="K179" s="25">
        <v>6.2099999999999998E-6</v>
      </c>
      <c r="L179" s="25">
        <v>1.0699999999999999E-6</v>
      </c>
      <c r="M179" s="25">
        <v>1.28E-6</v>
      </c>
      <c r="N179" s="25">
        <v>2.3599999999999999E-6</v>
      </c>
      <c r="O179" s="25">
        <f t="shared" si="13"/>
        <v>1.0699999999999999E-6</v>
      </c>
      <c r="P179" s="25">
        <f t="shared" si="14"/>
        <v>1.28E-6</v>
      </c>
      <c r="Q179" s="25">
        <f t="shared" si="15"/>
        <v>2.3599999999999999E-6</v>
      </c>
      <c r="R179" s="25">
        <f t="shared" si="16"/>
        <v>1.5501709611451944E-4</v>
      </c>
      <c r="S179" s="25">
        <f t="shared" si="16"/>
        <v>1.2830396728016359E-3</v>
      </c>
      <c r="T179" s="25">
        <f t="shared" si="16"/>
        <v>2.5134625766871168E-2</v>
      </c>
      <c r="U179" s="25">
        <f t="shared" si="16"/>
        <v>4.330764826175869E-3</v>
      </c>
      <c r="V179" s="25">
        <f t="shared" si="16"/>
        <v>5.1807280163599185E-3</v>
      </c>
      <c r="W179" s="25">
        <f t="shared" si="16"/>
        <v>9.5519672801635987E-3</v>
      </c>
      <c r="X179" s="25">
        <f t="shared" si="16"/>
        <v>4.330764826175869E-3</v>
      </c>
      <c r="Y179" s="25">
        <f t="shared" si="16"/>
        <v>5.1807280163599185E-3</v>
      </c>
      <c r="Z179" s="25">
        <f t="shared" si="16"/>
        <v>9.5519672801635987E-3</v>
      </c>
    </row>
    <row r="180" spans="1:26" s="24" customFormat="1" x14ac:dyDescent="0.25">
      <c r="A180" s="24" t="s">
        <v>129</v>
      </c>
      <c r="B180" s="24" t="s">
        <v>130</v>
      </c>
      <c r="C180" s="24" t="s">
        <v>131</v>
      </c>
      <c r="D180" s="24" t="s">
        <v>132</v>
      </c>
      <c r="E180" s="24">
        <v>2020</v>
      </c>
      <c r="F180" s="24" t="s">
        <v>139</v>
      </c>
      <c r="G180" s="24" t="s">
        <v>138</v>
      </c>
      <c r="H180" s="24" t="s">
        <v>136</v>
      </c>
      <c r="I180" s="25">
        <v>8.1599999999999999E-9</v>
      </c>
      <c r="J180" s="25">
        <v>5.5899999999999998E-8</v>
      </c>
      <c r="K180" s="25">
        <v>2.21E-6</v>
      </c>
      <c r="L180" s="25">
        <v>1.7800000000000001E-7</v>
      </c>
      <c r="M180" s="25">
        <v>3.89E-7</v>
      </c>
      <c r="N180" s="25">
        <v>1.1000000000000001E-6</v>
      </c>
      <c r="O180" s="25">
        <f t="shared" si="13"/>
        <v>1.7800000000000001E-7</v>
      </c>
      <c r="P180" s="25">
        <f t="shared" si="14"/>
        <v>3.89E-7</v>
      </c>
      <c r="Q180" s="25">
        <f t="shared" si="15"/>
        <v>1.1000000000000001E-6</v>
      </c>
      <c r="R180" s="25">
        <f t="shared" si="16"/>
        <v>3.3027141104294482E-5</v>
      </c>
      <c r="S180" s="25">
        <f t="shared" si="16"/>
        <v>2.2625210633946832E-4</v>
      </c>
      <c r="T180" s="25">
        <f t="shared" si="16"/>
        <v>8.9448507157464212E-3</v>
      </c>
      <c r="U180" s="25">
        <f t="shared" si="16"/>
        <v>7.2044498977505108E-4</v>
      </c>
      <c r="V180" s="25">
        <f t="shared" si="16"/>
        <v>1.5744556237218814E-3</v>
      </c>
      <c r="W180" s="25">
        <f t="shared" si="16"/>
        <v>4.452188139059305E-3</v>
      </c>
      <c r="X180" s="25">
        <f t="shared" si="16"/>
        <v>7.2044498977505108E-4</v>
      </c>
      <c r="Y180" s="25">
        <f t="shared" si="16"/>
        <v>1.5744556237218814E-3</v>
      </c>
      <c r="Z180" s="25">
        <f t="shared" si="16"/>
        <v>4.452188139059305E-3</v>
      </c>
    </row>
    <row r="181" spans="1:26" s="24" customFormat="1" x14ac:dyDescent="0.25">
      <c r="A181" s="24" t="s">
        <v>129</v>
      </c>
      <c r="B181" s="24" t="s">
        <v>130</v>
      </c>
      <c r="C181" s="24" t="s">
        <v>131</v>
      </c>
      <c r="D181" s="24" t="s">
        <v>132</v>
      </c>
      <c r="E181" s="24">
        <v>2020</v>
      </c>
      <c r="F181" s="24" t="s">
        <v>139</v>
      </c>
      <c r="G181" s="24" t="s">
        <v>138</v>
      </c>
      <c r="H181" s="24">
        <v>1000</v>
      </c>
      <c r="I181" s="25">
        <v>5.9600000000000001E-9</v>
      </c>
      <c r="J181" s="25">
        <v>2.6799999999999998E-8</v>
      </c>
      <c r="K181" s="25">
        <v>1.3400000000000001E-6</v>
      </c>
      <c r="L181" s="25">
        <v>1.29E-7</v>
      </c>
      <c r="M181" s="25">
        <v>2.41E-7</v>
      </c>
      <c r="N181" s="25">
        <v>4.39E-7</v>
      </c>
      <c r="O181" s="25">
        <f t="shared" si="13"/>
        <v>1.29E-7</v>
      </c>
      <c r="P181" s="25">
        <f t="shared" si="14"/>
        <v>2.41E-7</v>
      </c>
      <c r="Q181" s="25">
        <f t="shared" si="15"/>
        <v>4.39E-7</v>
      </c>
      <c r="R181" s="25">
        <f t="shared" si="16"/>
        <v>2.4122764826175873E-5</v>
      </c>
      <c r="S181" s="25">
        <f t="shared" si="16"/>
        <v>1.0847149284253578E-4</v>
      </c>
      <c r="T181" s="25">
        <f t="shared" si="16"/>
        <v>5.4235746421267897E-3</v>
      </c>
      <c r="U181" s="25">
        <f t="shared" si="16"/>
        <v>5.2212024539877307E-4</v>
      </c>
      <c r="V181" s="25">
        <f t="shared" si="16"/>
        <v>9.7543394683026583E-4</v>
      </c>
      <c r="W181" s="25">
        <f t="shared" si="16"/>
        <v>1.7768278118609408E-3</v>
      </c>
      <c r="X181" s="25">
        <f t="shared" si="16"/>
        <v>5.2212024539877307E-4</v>
      </c>
      <c r="Y181" s="25">
        <f t="shared" si="16"/>
        <v>9.7543394683026583E-4</v>
      </c>
      <c r="Z181" s="25">
        <f t="shared" si="16"/>
        <v>1.7768278118609408E-3</v>
      </c>
    </row>
    <row r="182" spans="1:26" s="24" customFormat="1" x14ac:dyDescent="0.25">
      <c r="A182" s="24" t="s">
        <v>129</v>
      </c>
      <c r="B182" s="24" t="s">
        <v>130</v>
      </c>
      <c r="C182" s="24" t="s">
        <v>131</v>
      </c>
      <c r="D182" s="24" t="s">
        <v>132</v>
      </c>
      <c r="E182" s="24">
        <v>2020</v>
      </c>
      <c r="F182" s="24" t="s">
        <v>139</v>
      </c>
      <c r="G182" s="24" t="s">
        <v>138</v>
      </c>
      <c r="H182" s="24">
        <v>2500</v>
      </c>
      <c r="I182" s="25">
        <v>2.1900000000000001E-9</v>
      </c>
      <c r="J182" s="25">
        <v>9.2300000000000006E-9</v>
      </c>
      <c r="K182" s="25">
        <v>5.2300000000000001E-7</v>
      </c>
      <c r="L182" s="25">
        <v>4.1299999999999999E-8</v>
      </c>
      <c r="M182" s="25">
        <v>7.6199999999999994E-8</v>
      </c>
      <c r="N182" s="25">
        <v>2.1899999999999999E-7</v>
      </c>
      <c r="O182" s="25">
        <f t="shared" si="13"/>
        <v>4.1299999999999999E-8</v>
      </c>
      <c r="P182" s="25">
        <f t="shared" si="14"/>
        <v>7.6199999999999994E-8</v>
      </c>
      <c r="Q182" s="25">
        <f t="shared" si="15"/>
        <v>2.1899999999999999E-7</v>
      </c>
      <c r="R182" s="25">
        <f t="shared" si="16"/>
        <v>8.8639018404907978E-6</v>
      </c>
      <c r="S182" s="25">
        <f t="shared" si="16"/>
        <v>3.7357905930470352E-5</v>
      </c>
      <c r="T182" s="25">
        <f t="shared" si="16"/>
        <v>2.1168130879345606E-3</v>
      </c>
      <c r="U182" s="25">
        <f t="shared" ref="U182:Z224" si="17">1000*98.96*L182/24.45</f>
        <v>1.67159427402863E-4</v>
      </c>
      <c r="V182" s="25">
        <f t="shared" si="17"/>
        <v>3.0841521472392639E-4</v>
      </c>
      <c r="W182" s="25">
        <f t="shared" si="17"/>
        <v>8.8639018404907972E-4</v>
      </c>
      <c r="X182" s="25">
        <f t="shared" si="17"/>
        <v>1.67159427402863E-4</v>
      </c>
      <c r="Y182" s="25">
        <f t="shared" si="17"/>
        <v>3.0841521472392639E-4</v>
      </c>
      <c r="Z182" s="25">
        <f t="shared" si="17"/>
        <v>8.8639018404907972E-4</v>
      </c>
    </row>
    <row r="183" spans="1:26" s="24" customFormat="1" x14ac:dyDescent="0.25">
      <c r="A183" s="24" t="s">
        <v>129</v>
      </c>
      <c r="B183" s="24" t="s">
        <v>130</v>
      </c>
      <c r="C183" s="24" t="s">
        <v>131</v>
      </c>
      <c r="D183" s="24" t="s">
        <v>132</v>
      </c>
      <c r="E183" s="24">
        <v>2020</v>
      </c>
      <c r="F183" s="24" t="s">
        <v>139</v>
      </c>
      <c r="G183" s="24" t="s">
        <v>138</v>
      </c>
      <c r="H183" s="24">
        <v>5000</v>
      </c>
      <c r="I183" s="25">
        <v>9.5600000000000001E-10</v>
      </c>
      <c r="J183" s="25">
        <v>4.3800000000000002E-9</v>
      </c>
      <c r="K183" s="25">
        <v>2.34E-7</v>
      </c>
      <c r="L183" s="25">
        <v>1.5700000000000002E-8</v>
      </c>
      <c r="M183" s="25">
        <v>2.8900000000000001E-8</v>
      </c>
      <c r="N183" s="25">
        <v>9.9999999999999995E-8</v>
      </c>
      <c r="O183" s="25">
        <f t="shared" si="13"/>
        <v>1.5700000000000002E-8</v>
      </c>
      <c r="P183" s="25">
        <f t="shared" si="14"/>
        <v>2.8900000000000001E-8</v>
      </c>
      <c r="Q183" s="25">
        <f t="shared" si="15"/>
        <v>9.9999999999999995E-8</v>
      </c>
      <c r="R183" s="25">
        <f t="shared" ref="R183:W246" si="18">1000*98.96*I183/24.45</f>
        <v>3.8693562372188142E-6</v>
      </c>
      <c r="S183" s="25">
        <f t="shared" si="18"/>
        <v>1.7727803680981596E-5</v>
      </c>
      <c r="T183" s="25">
        <f t="shared" si="18"/>
        <v>9.4710184049079751E-4</v>
      </c>
      <c r="U183" s="25">
        <f t="shared" si="17"/>
        <v>6.3544867075664632E-5</v>
      </c>
      <c r="V183" s="25">
        <f t="shared" si="17"/>
        <v>1.1697112474437629E-4</v>
      </c>
      <c r="W183" s="25">
        <f t="shared" si="17"/>
        <v>4.0474437627811865E-4</v>
      </c>
      <c r="X183" s="25">
        <f t="shared" si="17"/>
        <v>6.3544867075664632E-5</v>
      </c>
      <c r="Y183" s="25">
        <f t="shared" si="17"/>
        <v>1.1697112474437629E-4</v>
      </c>
      <c r="Z183" s="25">
        <f t="shared" si="17"/>
        <v>4.0474437627811865E-4</v>
      </c>
    </row>
    <row r="184" spans="1:26" s="24" customFormat="1" x14ac:dyDescent="0.25">
      <c r="A184" s="24" t="s">
        <v>129</v>
      </c>
      <c r="B184" s="24" t="s">
        <v>130</v>
      </c>
      <c r="C184" s="24" t="s">
        <v>131</v>
      </c>
      <c r="D184" s="24" t="s">
        <v>132</v>
      </c>
      <c r="E184" s="24">
        <v>2020</v>
      </c>
      <c r="F184" s="24" t="s">
        <v>139</v>
      </c>
      <c r="G184" s="24" t="s">
        <v>138</v>
      </c>
      <c r="H184" s="24">
        <v>10000</v>
      </c>
      <c r="I184" s="25">
        <v>3.9700000000000002E-10</v>
      </c>
      <c r="J184" s="25">
        <v>2.4600000000000002E-9</v>
      </c>
      <c r="K184" s="25">
        <v>9.5000000000000004E-8</v>
      </c>
      <c r="L184" s="25">
        <v>6.1799999999999998E-9</v>
      </c>
      <c r="M184" s="25">
        <v>1.07E-8</v>
      </c>
      <c r="N184" s="25">
        <v>3.9300000000000001E-8</v>
      </c>
      <c r="O184" s="25">
        <f t="shared" si="13"/>
        <v>6.1799999999999998E-9</v>
      </c>
      <c r="P184" s="25">
        <f t="shared" si="14"/>
        <v>1.07E-8</v>
      </c>
      <c r="Q184" s="25">
        <f t="shared" si="15"/>
        <v>3.9300000000000001E-8</v>
      </c>
      <c r="R184" s="25">
        <f t="shared" si="18"/>
        <v>1.6068351738241309E-6</v>
      </c>
      <c r="S184" s="25">
        <f t="shared" si="18"/>
        <v>9.956711656441719E-6</v>
      </c>
      <c r="T184" s="25">
        <f t="shared" si="18"/>
        <v>3.845071574642127E-4</v>
      </c>
      <c r="U184" s="25">
        <f t="shared" si="17"/>
        <v>2.501320245398773E-5</v>
      </c>
      <c r="V184" s="25">
        <f t="shared" si="17"/>
        <v>4.330764826175869E-5</v>
      </c>
      <c r="W184" s="25">
        <f t="shared" si="17"/>
        <v>1.5906453987730063E-4</v>
      </c>
      <c r="X184" s="25">
        <f t="shared" si="17"/>
        <v>2.501320245398773E-5</v>
      </c>
      <c r="Y184" s="25">
        <f t="shared" si="17"/>
        <v>4.330764826175869E-5</v>
      </c>
      <c r="Z184" s="25">
        <f t="shared" si="17"/>
        <v>1.5906453987730063E-4</v>
      </c>
    </row>
    <row r="185" spans="1:26" s="24" customFormat="1" x14ac:dyDescent="0.25">
      <c r="A185" s="24" t="s">
        <v>129</v>
      </c>
      <c r="B185" s="24" t="s">
        <v>130</v>
      </c>
      <c r="C185" s="24" t="s">
        <v>131</v>
      </c>
      <c r="D185" s="24" t="s">
        <v>132</v>
      </c>
      <c r="E185" s="24" t="s">
        <v>140</v>
      </c>
      <c r="F185" s="24" t="s">
        <v>141</v>
      </c>
      <c r="G185" s="24" t="s">
        <v>134</v>
      </c>
      <c r="H185" s="24">
        <v>10</v>
      </c>
      <c r="I185" s="25">
        <v>5.63523580234438E-16</v>
      </c>
      <c r="J185" s="25">
        <v>1.20541020109135E-5</v>
      </c>
      <c r="K185" s="25">
        <v>1.02501115349636E-4</v>
      </c>
      <c r="L185" s="25">
        <v>1.15347865804365E-5</v>
      </c>
      <c r="M185" s="25">
        <v>2.1111901323767099E-5</v>
      </c>
      <c r="N185" s="25">
        <v>5.5362463684822102E-5</v>
      </c>
      <c r="O185" s="25">
        <f t="shared" si="13"/>
        <v>1.15347865804365E-5</v>
      </c>
      <c r="P185" s="25">
        <f t="shared" si="14"/>
        <v>2.1111901323767099E-5</v>
      </c>
      <c r="Q185" s="25">
        <f t="shared" si="15"/>
        <v>5.5362463684822102E-5</v>
      </c>
      <c r="R185" s="25">
        <f t="shared" si="18"/>
        <v>2.2808299999999993E-12</v>
      </c>
      <c r="S185" s="25">
        <f t="shared" si="18"/>
        <v>4.87883E-2</v>
      </c>
      <c r="T185" s="25">
        <f t="shared" si="18"/>
        <v>0.41486749999999911</v>
      </c>
      <c r="U185" s="25">
        <f t="shared" si="17"/>
        <v>4.6686399999999843E-2</v>
      </c>
      <c r="V185" s="25">
        <f t="shared" si="17"/>
        <v>8.5449233333333013E-2</v>
      </c>
      <c r="W185" s="25">
        <f t="shared" si="17"/>
        <v>0.22407645833333315</v>
      </c>
      <c r="X185" s="25">
        <f t="shared" si="17"/>
        <v>4.6686399999999843E-2</v>
      </c>
      <c r="Y185" s="25">
        <f t="shared" si="17"/>
        <v>8.5449233333333013E-2</v>
      </c>
      <c r="Z185" s="25">
        <f t="shared" si="17"/>
        <v>0.22407645833333315</v>
      </c>
    </row>
    <row r="186" spans="1:26" s="24" customFormat="1" x14ac:dyDescent="0.25">
      <c r="A186" s="24" t="s">
        <v>129</v>
      </c>
      <c r="B186" s="24" t="s">
        <v>130</v>
      </c>
      <c r="C186" s="24" t="s">
        <v>131</v>
      </c>
      <c r="D186" s="24" t="s">
        <v>132</v>
      </c>
      <c r="E186" s="24" t="s">
        <v>140</v>
      </c>
      <c r="F186" s="24" t="s">
        <v>141</v>
      </c>
      <c r="G186" s="24" t="s">
        <v>134</v>
      </c>
      <c r="H186" s="24">
        <v>30</v>
      </c>
      <c r="I186" s="25">
        <v>4.3588746463217399E-10</v>
      </c>
      <c r="J186" s="25">
        <v>2.6861027940581998E-6</v>
      </c>
      <c r="K186" s="25">
        <v>4.8987672620250503E-5</v>
      </c>
      <c r="L186" s="25">
        <v>4.3855993330638604E-6</v>
      </c>
      <c r="M186" s="25">
        <v>7.1140436666329799E-6</v>
      </c>
      <c r="N186" s="25">
        <v>2.6240414005658799E-5</v>
      </c>
      <c r="O186" s="25">
        <f t="shared" si="13"/>
        <v>4.3855993330638604E-6</v>
      </c>
      <c r="P186" s="25">
        <f t="shared" si="14"/>
        <v>7.1140436666329799E-6</v>
      </c>
      <c r="Q186" s="25">
        <f t="shared" si="15"/>
        <v>2.6240414005658799E-5</v>
      </c>
      <c r="R186" s="25">
        <f t="shared" si="18"/>
        <v>1.7642299999999976E-6</v>
      </c>
      <c r="S186" s="25">
        <f t="shared" si="18"/>
        <v>1.0871849999999976E-2</v>
      </c>
      <c r="T186" s="25">
        <f t="shared" si="18"/>
        <v>0.19827484999999959</v>
      </c>
      <c r="U186" s="25">
        <f t="shared" si="17"/>
        <v>1.7750466666666652E-2</v>
      </c>
      <c r="V186" s="25">
        <f t="shared" si="17"/>
        <v>2.8793691666666656E-2</v>
      </c>
      <c r="W186" s="25">
        <f t="shared" si="17"/>
        <v>0.10620659999999979</v>
      </c>
      <c r="X186" s="25">
        <f t="shared" si="17"/>
        <v>1.7750466666666652E-2</v>
      </c>
      <c r="Y186" s="25">
        <f t="shared" si="17"/>
        <v>2.8793691666666656E-2</v>
      </c>
      <c r="Z186" s="25">
        <f t="shared" si="17"/>
        <v>0.10620659999999979</v>
      </c>
    </row>
    <row r="187" spans="1:26" s="24" customFormat="1" x14ac:dyDescent="0.25">
      <c r="A187" s="24" t="s">
        <v>129</v>
      </c>
      <c r="B187" s="24" t="s">
        <v>130</v>
      </c>
      <c r="C187" s="24" t="s">
        <v>131</v>
      </c>
      <c r="D187" s="24" t="s">
        <v>132</v>
      </c>
      <c r="E187" s="24" t="s">
        <v>140</v>
      </c>
      <c r="F187" s="24" t="s">
        <v>141</v>
      </c>
      <c r="G187" s="24" t="s">
        <v>134</v>
      </c>
      <c r="H187" s="24" t="s">
        <v>135</v>
      </c>
      <c r="I187" s="25">
        <v>4.1309777182699996E-9</v>
      </c>
      <c r="J187" s="25">
        <v>1.5236505709377499E-6</v>
      </c>
      <c r="K187" s="25">
        <v>3.1626233124494703E-5</v>
      </c>
      <c r="L187" s="25">
        <v>2.74553145589126E-6</v>
      </c>
      <c r="M187" s="25">
        <v>4.7166539637227097E-6</v>
      </c>
      <c r="N187" s="25">
        <v>1.90579983781325E-5</v>
      </c>
      <c r="O187" s="25">
        <f t="shared" si="13"/>
        <v>2.74553145589126E-6</v>
      </c>
      <c r="P187" s="25">
        <f t="shared" si="14"/>
        <v>4.7166539637227097E-6</v>
      </c>
      <c r="Q187" s="25">
        <f t="shared" si="15"/>
        <v>1.90579983781325E-5</v>
      </c>
      <c r="R187" s="25">
        <f t="shared" si="18"/>
        <v>1.6719899999999965E-5</v>
      </c>
      <c r="S187" s="25">
        <f t="shared" si="18"/>
        <v>6.16688999999999E-3</v>
      </c>
      <c r="T187" s="25">
        <f t="shared" si="18"/>
        <v>0.12800539999999985</v>
      </c>
      <c r="U187" s="25">
        <f t="shared" si="17"/>
        <v>1.111238416666663E-2</v>
      </c>
      <c r="V187" s="25">
        <f t="shared" si="17"/>
        <v>1.909039166666664E-2</v>
      </c>
      <c r="W187" s="25">
        <f t="shared" si="17"/>
        <v>7.7136176666666348E-2</v>
      </c>
      <c r="X187" s="25">
        <f t="shared" si="17"/>
        <v>1.111238416666663E-2</v>
      </c>
      <c r="Y187" s="25">
        <f t="shared" si="17"/>
        <v>1.909039166666664E-2</v>
      </c>
      <c r="Z187" s="25">
        <f t="shared" si="17"/>
        <v>7.7136176666666348E-2</v>
      </c>
    </row>
    <row r="188" spans="1:26" s="24" customFormat="1" x14ac:dyDescent="0.25">
      <c r="A188" s="24" t="s">
        <v>129</v>
      </c>
      <c r="B188" s="24" t="s">
        <v>130</v>
      </c>
      <c r="C188" s="24" t="s">
        <v>131</v>
      </c>
      <c r="D188" s="24" t="s">
        <v>132</v>
      </c>
      <c r="E188" s="24" t="s">
        <v>140</v>
      </c>
      <c r="F188" s="24" t="s">
        <v>141</v>
      </c>
      <c r="G188" s="24" t="s">
        <v>134</v>
      </c>
      <c r="H188" s="24">
        <v>60</v>
      </c>
      <c r="I188" s="25">
        <v>1.7614055729587699E-8</v>
      </c>
      <c r="J188" s="25">
        <v>1.25588403395311E-6</v>
      </c>
      <c r="K188" s="25">
        <v>2.3087745124292601E-5</v>
      </c>
      <c r="L188" s="25">
        <v>2.3997803064369401E-6</v>
      </c>
      <c r="M188" s="25">
        <v>3.7439412515157601E-6</v>
      </c>
      <c r="N188" s="25">
        <v>1.17445856659256E-5</v>
      </c>
      <c r="O188" s="25">
        <f t="shared" si="13"/>
        <v>2.3997803064369401E-6</v>
      </c>
      <c r="P188" s="25">
        <f t="shared" si="14"/>
        <v>3.7439412515157601E-6</v>
      </c>
      <c r="Q188" s="25">
        <f t="shared" si="15"/>
        <v>1.17445856659256E-5</v>
      </c>
      <c r="R188" s="25">
        <f t="shared" si="18"/>
        <v>7.1291899999999947E-5</v>
      </c>
      <c r="S188" s="25">
        <f t="shared" si="18"/>
        <v>5.0831199999999905E-3</v>
      </c>
      <c r="T188" s="25">
        <f t="shared" si="18"/>
        <v>9.3446349999999831E-2</v>
      </c>
      <c r="U188" s="25">
        <f t="shared" si="17"/>
        <v>9.7129758333333177E-3</v>
      </c>
      <c r="V188" s="25">
        <f t="shared" si="17"/>
        <v>1.5153391666666651E-2</v>
      </c>
      <c r="W188" s="25">
        <f t="shared" si="17"/>
        <v>4.7535549999999899E-2</v>
      </c>
      <c r="X188" s="25">
        <f t="shared" si="17"/>
        <v>9.7129758333333177E-3</v>
      </c>
      <c r="Y188" s="25">
        <f t="shared" si="17"/>
        <v>1.5153391666666651E-2</v>
      </c>
      <c r="Z188" s="25">
        <f t="shared" si="17"/>
        <v>4.7535549999999899E-2</v>
      </c>
    </row>
    <row r="189" spans="1:26" s="24" customFormat="1" x14ac:dyDescent="0.25">
      <c r="A189" s="24" t="s">
        <v>129</v>
      </c>
      <c r="B189" s="24" t="s">
        <v>130</v>
      </c>
      <c r="C189" s="24" t="s">
        <v>131</v>
      </c>
      <c r="D189" s="24" t="s">
        <v>132</v>
      </c>
      <c r="E189" s="24" t="s">
        <v>140</v>
      </c>
      <c r="F189" s="24" t="s">
        <v>141</v>
      </c>
      <c r="G189" s="24" t="s">
        <v>134</v>
      </c>
      <c r="H189" s="24">
        <v>100</v>
      </c>
      <c r="I189" s="25">
        <v>4.8008820230396097E-8</v>
      </c>
      <c r="J189" s="25">
        <v>1.1783845013136599E-6</v>
      </c>
      <c r="K189" s="25">
        <v>1.62685991107518E-5</v>
      </c>
      <c r="L189" s="25">
        <v>2.3270061843168902E-6</v>
      </c>
      <c r="M189" s="25">
        <v>3.6314319674616E-6</v>
      </c>
      <c r="N189" s="25">
        <v>7.1850545359235996E-6</v>
      </c>
      <c r="O189" s="25">
        <f t="shared" si="13"/>
        <v>2.3270061843168902E-6</v>
      </c>
      <c r="P189" s="25">
        <f t="shared" si="14"/>
        <v>3.6314319674616E-6</v>
      </c>
      <c r="Q189" s="25">
        <f t="shared" si="15"/>
        <v>7.1850545359235996E-6</v>
      </c>
      <c r="R189" s="25">
        <f t="shared" si="18"/>
        <v>1.9431299999999991E-4</v>
      </c>
      <c r="S189" s="25">
        <f t="shared" si="18"/>
        <v>4.7694449999999911E-3</v>
      </c>
      <c r="T189" s="25">
        <f t="shared" si="18"/>
        <v>6.5846239999999917E-2</v>
      </c>
      <c r="U189" s="25">
        <f t="shared" si="17"/>
        <v>9.4184266666666443E-3</v>
      </c>
      <c r="V189" s="25">
        <f t="shared" si="17"/>
        <v>1.4698016666666664E-2</v>
      </c>
      <c r="W189" s="25">
        <f t="shared" si="17"/>
        <v>2.9081104166666646E-2</v>
      </c>
      <c r="X189" s="25">
        <f t="shared" si="17"/>
        <v>9.4184266666666443E-3</v>
      </c>
      <c r="Y189" s="25">
        <f t="shared" si="17"/>
        <v>1.4698016666666664E-2</v>
      </c>
      <c r="Z189" s="25">
        <f t="shared" si="17"/>
        <v>2.9081104166666646E-2</v>
      </c>
    </row>
    <row r="190" spans="1:26" s="24" customFormat="1" x14ac:dyDescent="0.25">
      <c r="A190" s="24" t="s">
        <v>129</v>
      </c>
      <c r="B190" s="24" t="s">
        <v>130</v>
      </c>
      <c r="C190" s="24" t="s">
        <v>131</v>
      </c>
      <c r="D190" s="24" t="s">
        <v>132</v>
      </c>
      <c r="E190" s="24" t="s">
        <v>140</v>
      </c>
      <c r="F190" s="24" t="s">
        <v>141</v>
      </c>
      <c r="G190" s="24" t="s">
        <v>134</v>
      </c>
      <c r="H190" s="24" t="s">
        <v>136</v>
      </c>
      <c r="I190" s="25">
        <v>8.9284254749393695E-9</v>
      </c>
      <c r="J190" s="25">
        <v>9.6948845493128497E-8</v>
      </c>
      <c r="K190" s="25">
        <v>3.4926488985448598E-6</v>
      </c>
      <c r="L190" s="25">
        <v>2.6553618686843097E-7</v>
      </c>
      <c r="M190" s="25">
        <v>6.0928188535771998E-7</v>
      </c>
      <c r="N190" s="25">
        <v>1.89532522243835E-6</v>
      </c>
      <c r="O190" s="25">
        <f t="shared" si="13"/>
        <v>2.6553618686843097E-7</v>
      </c>
      <c r="P190" s="25">
        <f t="shared" si="14"/>
        <v>6.0928188535771998E-7</v>
      </c>
      <c r="Q190" s="25">
        <f t="shared" si="15"/>
        <v>1.89532522243835E-6</v>
      </c>
      <c r="R190" s="25">
        <f t="shared" si="18"/>
        <v>3.6137300000000004E-5</v>
      </c>
      <c r="S190" s="25">
        <f t="shared" si="18"/>
        <v>3.9239499999999981E-4</v>
      </c>
      <c r="T190" s="25">
        <f t="shared" si="18"/>
        <v>1.4136299999999973E-2</v>
      </c>
      <c r="U190" s="25">
        <f t="shared" si="17"/>
        <v>1.0747427833333306E-3</v>
      </c>
      <c r="V190" s="25">
        <f t="shared" si="17"/>
        <v>2.4660341666666655E-3</v>
      </c>
      <c r="W190" s="25">
        <f t="shared" si="17"/>
        <v>7.6712222499999635E-3</v>
      </c>
      <c r="X190" s="25">
        <f t="shared" si="17"/>
        <v>1.0747427833333306E-3</v>
      </c>
      <c r="Y190" s="25">
        <f t="shared" si="17"/>
        <v>2.4660341666666655E-3</v>
      </c>
      <c r="Z190" s="25">
        <f t="shared" si="17"/>
        <v>7.6712222499999635E-3</v>
      </c>
    </row>
    <row r="191" spans="1:26" s="24" customFormat="1" x14ac:dyDescent="0.25">
      <c r="A191" s="24" t="s">
        <v>129</v>
      </c>
      <c r="B191" s="24" t="s">
        <v>130</v>
      </c>
      <c r="C191" s="24" t="s">
        <v>131</v>
      </c>
      <c r="D191" s="24" t="s">
        <v>132</v>
      </c>
      <c r="E191" s="24" t="s">
        <v>140</v>
      </c>
      <c r="F191" s="24" t="s">
        <v>141</v>
      </c>
      <c r="G191" s="24" t="s">
        <v>134</v>
      </c>
      <c r="H191" s="24">
        <v>1000</v>
      </c>
      <c r="I191" s="25">
        <v>6.3639846554163299E-9</v>
      </c>
      <c r="J191" s="25">
        <v>4.19869947453516E-8</v>
      </c>
      <c r="K191" s="25">
        <v>1.9138488275565798E-6</v>
      </c>
      <c r="L191" s="25">
        <v>2.0343167150868999E-7</v>
      </c>
      <c r="M191" s="25">
        <v>3.1921726215137399E-7</v>
      </c>
      <c r="N191" s="25">
        <v>7.7514336221705702E-7</v>
      </c>
      <c r="O191" s="25">
        <f t="shared" si="13"/>
        <v>2.0343167150868999E-7</v>
      </c>
      <c r="P191" s="25">
        <f t="shared" si="14"/>
        <v>3.1921726215137399E-7</v>
      </c>
      <c r="Q191" s="25">
        <f t="shared" si="15"/>
        <v>7.7514336221705702E-7</v>
      </c>
      <c r="R191" s="25">
        <f t="shared" si="18"/>
        <v>2.5757870000000001E-5</v>
      </c>
      <c r="S191" s="25">
        <f t="shared" si="18"/>
        <v>1.6993999999999977E-4</v>
      </c>
      <c r="T191" s="25">
        <f t="shared" si="18"/>
        <v>7.746195499999965E-3</v>
      </c>
      <c r="U191" s="25">
        <f t="shared" si="17"/>
        <v>8.233782499999985E-4</v>
      </c>
      <c r="V191" s="25">
        <f t="shared" si="17"/>
        <v>1.2920139166666656E-3</v>
      </c>
      <c r="W191" s="25">
        <f t="shared" si="17"/>
        <v>3.1373491666666655E-3</v>
      </c>
      <c r="X191" s="25">
        <f t="shared" si="17"/>
        <v>8.233782499999985E-4</v>
      </c>
      <c r="Y191" s="25">
        <f t="shared" si="17"/>
        <v>1.2920139166666656E-3</v>
      </c>
      <c r="Z191" s="25">
        <f t="shared" si="17"/>
        <v>3.1373491666666655E-3</v>
      </c>
    </row>
    <row r="192" spans="1:26" s="24" customFormat="1" x14ac:dyDescent="0.25">
      <c r="A192" s="24" t="s">
        <v>129</v>
      </c>
      <c r="B192" s="24" t="s">
        <v>130</v>
      </c>
      <c r="C192" s="24" t="s">
        <v>131</v>
      </c>
      <c r="D192" s="24" t="s">
        <v>132</v>
      </c>
      <c r="E192" s="24" t="s">
        <v>140</v>
      </c>
      <c r="F192" s="24" t="s">
        <v>141</v>
      </c>
      <c r="G192" s="24" t="s">
        <v>134</v>
      </c>
      <c r="H192" s="24">
        <v>2500</v>
      </c>
      <c r="I192" s="25">
        <v>2.35107405012126E-9</v>
      </c>
      <c r="J192" s="25">
        <v>1.38454425272837E-8</v>
      </c>
      <c r="K192" s="25">
        <v>7.8723428582255403E-7</v>
      </c>
      <c r="L192" s="25">
        <v>5.87876605446645E-8</v>
      </c>
      <c r="M192" s="25">
        <v>9.8079126793653998E-8</v>
      </c>
      <c r="N192" s="25">
        <v>3.5202935074777602E-7</v>
      </c>
      <c r="O192" s="25">
        <f t="shared" si="13"/>
        <v>5.87876605446645E-8</v>
      </c>
      <c r="P192" s="25">
        <f t="shared" si="14"/>
        <v>9.8079126793653998E-8</v>
      </c>
      <c r="Q192" s="25">
        <f t="shared" si="15"/>
        <v>3.5202935074777602E-7</v>
      </c>
      <c r="R192" s="25">
        <f t="shared" si="18"/>
        <v>9.5158399999999956E-6</v>
      </c>
      <c r="S192" s="25">
        <f t="shared" si="18"/>
        <v>5.6038649999999796E-5</v>
      </c>
      <c r="T192" s="25">
        <f t="shared" si="18"/>
        <v>3.1862864999999975E-3</v>
      </c>
      <c r="U192" s="25">
        <f t="shared" si="17"/>
        <v>2.3793974999999996E-4</v>
      </c>
      <c r="V192" s="25">
        <f t="shared" si="17"/>
        <v>3.9696974999999998E-4</v>
      </c>
      <c r="W192" s="25">
        <f t="shared" si="17"/>
        <v>1.4248189999999967E-3</v>
      </c>
      <c r="X192" s="25">
        <f t="shared" si="17"/>
        <v>2.3793974999999996E-4</v>
      </c>
      <c r="Y192" s="25">
        <f t="shared" si="17"/>
        <v>3.9696974999999998E-4</v>
      </c>
      <c r="Z192" s="25">
        <f t="shared" si="17"/>
        <v>1.4248189999999967E-3</v>
      </c>
    </row>
    <row r="193" spans="1:26" s="24" customFormat="1" x14ac:dyDescent="0.25">
      <c r="A193" s="24" t="s">
        <v>129</v>
      </c>
      <c r="B193" s="24" t="s">
        <v>130</v>
      </c>
      <c r="C193" s="24" t="s">
        <v>131</v>
      </c>
      <c r="D193" s="24" t="s">
        <v>132</v>
      </c>
      <c r="E193" s="24" t="s">
        <v>140</v>
      </c>
      <c r="F193" s="24" t="s">
        <v>141</v>
      </c>
      <c r="G193" s="24" t="s">
        <v>134</v>
      </c>
      <c r="H193" s="24">
        <v>5000</v>
      </c>
      <c r="I193" s="25">
        <v>1.07667956750202E-9</v>
      </c>
      <c r="J193" s="25">
        <v>6.9164889349231999E-9</v>
      </c>
      <c r="K193" s="25">
        <v>3.5081240981204499E-7</v>
      </c>
      <c r="L193" s="25">
        <v>2.3771359728678198E-8</v>
      </c>
      <c r="M193" s="25">
        <v>3.9437216678455901E-8</v>
      </c>
      <c r="N193" s="25">
        <v>1.6675604354031899E-7</v>
      </c>
      <c r="O193" s="25">
        <f t="shared" si="13"/>
        <v>2.3771359728678198E-8</v>
      </c>
      <c r="P193" s="25">
        <f t="shared" si="14"/>
        <v>3.9437216678455901E-8</v>
      </c>
      <c r="Q193" s="25">
        <f t="shared" si="15"/>
        <v>1.6675604354031899E-7</v>
      </c>
      <c r="R193" s="25">
        <f t="shared" si="18"/>
        <v>4.3577999999999958E-6</v>
      </c>
      <c r="S193" s="25">
        <f t="shared" si="18"/>
        <v>2.7994099999999997E-5</v>
      </c>
      <c r="T193" s="25">
        <f t="shared" si="18"/>
        <v>1.4198934999999991E-3</v>
      </c>
      <c r="U193" s="25">
        <f t="shared" si="17"/>
        <v>9.6213241666666451E-5</v>
      </c>
      <c r="V193" s="25">
        <f t="shared" si="17"/>
        <v>1.5961991666666651E-4</v>
      </c>
      <c r="W193" s="25">
        <f t="shared" si="17"/>
        <v>6.7493570833333197E-4</v>
      </c>
      <c r="X193" s="25">
        <f t="shared" si="17"/>
        <v>9.6213241666666451E-5</v>
      </c>
      <c r="Y193" s="25">
        <f t="shared" si="17"/>
        <v>1.5961991666666651E-4</v>
      </c>
      <c r="Z193" s="25">
        <f t="shared" si="17"/>
        <v>6.7493570833333197E-4</v>
      </c>
    </row>
    <row r="194" spans="1:26" s="24" customFormat="1" x14ac:dyDescent="0.25">
      <c r="A194" s="24" t="s">
        <v>129</v>
      </c>
      <c r="B194" s="24" t="s">
        <v>130</v>
      </c>
      <c r="C194" s="24" t="s">
        <v>131</v>
      </c>
      <c r="D194" s="24" t="s">
        <v>132</v>
      </c>
      <c r="E194" s="24" t="s">
        <v>140</v>
      </c>
      <c r="F194" s="24" t="s">
        <v>141</v>
      </c>
      <c r="G194" s="24" t="s">
        <v>134</v>
      </c>
      <c r="H194" s="24">
        <v>10000</v>
      </c>
      <c r="I194" s="25">
        <v>4.8663060327405003E-10</v>
      </c>
      <c r="J194" s="25">
        <v>3.6342938561034699E-9</v>
      </c>
      <c r="K194" s="25">
        <v>1.43810929592764E-7</v>
      </c>
      <c r="L194" s="25">
        <v>9.9379041910873095E-9</v>
      </c>
      <c r="M194" s="25">
        <v>1.53668513540824E-8</v>
      </c>
      <c r="N194" s="25">
        <v>6.9918997006366202E-8</v>
      </c>
      <c r="O194" s="25">
        <f t="shared" si="13"/>
        <v>9.9379041910873095E-9</v>
      </c>
      <c r="P194" s="25">
        <f t="shared" si="14"/>
        <v>1.53668513540824E-8</v>
      </c>
      <c r="Q194" s="25">
        <f t="shared" si="15"/>
        <v>6.9918997006366202E-8</v>
      </c>
      <c r="R194" s="25">
        <f t="shared" si="18"/>
        <v>1.9696099999999996E-6</v>
      </c>
      <c r="S194" s="25">
        <f t="shared" si="18"/>
        <v>1.4709599999999975E-5</v>
      </c>
      <c r="T194" s="25">
        <f t="shared" si="18"/>
        <v>5.8206664999999698E-4</v>
      </c>
      <c r="U194" s="25">
        <f t="shared" si="17"/>
        <v>4.0223108333333343E-5</v>
      </c>
      <c r="V194" s="25">
        <f t="shared" si="17"/>
        <v>6.2196466666666436E-5</v>
      </c>
      <c r="W194" s="25">
        <f t="shared" si="17"/>
        <v>2.8299320833333327E-4</v>
      </c>
      <c r="X194" s="25">
        <f t="shared" si="17"/>
        <v>4.0223108333333343E-5</v>
      </c>
      <c r="Y194" s="25">
        <f t="shared" si="17"/>
        <v>6.2196466666666436E-5</v>
      </c>
      <c r="Z194" s="25">
        <f t="shared" si="17"/>
        <v>2.8299320833333327E-4</v>
      </c>
    </row>
    <row r="195" spans="1:26" s="24" customFormat="1" x14ac:dyDescent="0.25">
      <c r="A195" s="24" t="s">
        <v>129</v>
      </c>
      <c r="B195" s="24" t="s">
        <v>130</v>
      </c>
      <c r="C195" s="24" t="s">
        <v>131</v>
      </c>
      <c r="D195" s="24" t="s">
        <v>132</v>
      </c>
      <c r="E195" s="24" t="s">
        <v>140</v>
      </c>
      <c r="F195" s="24" t="s">
        <v>141</v>
      </c>
      <c r="G195" s="24" t="s">
        <v>137</v>
      </c>
      <c r="H195" s="24">
        <v>10</v>
      </c>
      <c r="I195" s="25">
        <v>0</v>
      </c>
      <c r="J195" s="25">
        <v>1.20541020109135E-5</v>
      </c>
      <c r="K195" s="25">
        <v>1.02501041228779E-4</v>
      </c>
      <c r="L195" s="25">
        <v>1.1534665104587701E-5</v>
      </c>
      <c r="M195" s="25">
        <v>2.1111794260307099E-5</v>
      </c>
      <c r="N195" s="25">
        <v>5.5362226909862498E-5</v>
      </c>
      <c r="O195" s="25">
        <f t="shared" si="13"/>
        <v>1.1534665104587701E-5</v>
      </c>
      <c r="P195" s="25">
        <f t="shared" si="14"/>
        <v>2.1111794260307099E-5</v>
      </c>
      <c r="Q195" s="25">
        <f t="shared" si="15"/>
        <v>5.5362226909862498E-5</v>
      </c>
      <c r="R195" s="25">
        <f t="shared" si="18"/>
        <v>0</v>
      </c>
      <c r="S195" s="25">
        <f t="shared" si="18"/>
        <v>4.87883E-2</v>
      </c>
      <c r="T195" s="25">
        <f t="shared" si="18"/>
        <v>0.41486719999999883</v>
      </c>
      <c r="U195" s="25">
        <f t="shared" si="17"/>
        <v>4.668590833333329E-2</v>
      </c>
      <c r="V195" s="25">
        <f t="shared" si="17"/>
        <v>8.5448799999999617E-2</v>
      </c>
      <c r="W195" s="25">
        <f t="shared" si="17"/>
        <v>0.22407549999999971</v>
      </c>
      <c r="X195" s="25">
        <f t="shared" si="17"/>
        <v>4.668590833333329E-2</v>
      </c>
      <c r="Y195" s="25">
        <f t="shared" si="17"/>
        <v>8.5448799999999617E-2</v>
      </c>
      <c r="Z195" s="25">
        <f t="shared" si="17"/>
        <v>0.22407549999999971</v>
      </c>
    </row>
    <row r="196" spans="1:26" s="24" customFormat="1" x14ac:dyDescent="0.25">
      <c r="A196" s="24" t="s">
        <v>129</v>
      </c>
      <c r="B196" s="24" t="s">
        <v>130</v>
      </c>
      <c r="C196" s="24" t="s">
        <v>131</v>
      </c>
      <c r="D196" s="24" t="s">
        <v>132</v>
      </c>
      <c r="E196" s="24" t="s">
        <v>140</v>
      </c>
      <c r="F196" s="24" t="s">
        <v>141</v>
      </c>
      <c r="G196" s="24" t="s">
        <v>137</v>
      </c>
      <c r="H196" s="24">
        <v>30</v>
      </c>
      <c r="I196" s="25">
        <v>0</v>
      </c>
      <c r="J196" s="25">
        <v>2.6178374848423601E-6</v>
      </c>
      <c r="K196" s="25">
        <v>4.8892180249595799E-5</v>
      </c>
      <c r="L196" s="25">
        <v>4.3430848448868203E-6</v>
      </c>
      <c r="M196" s="25">
        <v>7.0600878006265098E-6</v>
      </c>
      <c r="N196" s="25">
        <v>2.61798675601253E-5</v>
      </c>
      <c r="O196" s="25">
        <f t="shared" si="13"/>
        <v>4.3430848448868203E-6</v>
      </c>
      <c r="P196" s="25">
        <f t="shared" si="14"/>
        <v>7.0600878006265098E-6</v>
      </c>
      <c r="Q196" s="25">
        <f t="shared" si="15"/>
        <v>2.61798675601253E-5</v>
      </c>
      <c r="R196" s="25">
        <f t="shared" si="18"/>
        <v>0</v>
      </c>
      <c r="S196" s="25">
        <f t="shared" si="18"/>
        <v>1.0595549999999999E-2</v>
      </c>
      <c r="T196" s="25">
        <f t="shared" si="18"/>
        <v>0.19788835000000002</v>
      </c>
      <c r="U196" s="25">
        <f t="shared" si="17"/>
        <v>1.7578391666666658E-2</v>
      </c>
      <c r="V196" s="25">
        <f t="shared" si="17"/>
        <v>2.857530833333331E-2</v>
      </c>
      <c r="W196" s="25">
        <f t="shared" si="17"/>
        <v>0.10596154166666664</v>
      </c>
      <c r="X196" s="25">
        <f t="shared" si="17"/>
        <v>1.7578391666666658E-2</v>
      </c>
      <c r="Y196" s="25">
        <f t="shared" si="17"/>
        <v>2.857530833333331E-2</v>
      </c>
      <c r="Z196" s="25">
        <f t="shared" si="17"/>
        <v>0.10596154166666664</v>
      </c>
    </row>
    <row r="197" spans="1:26" s="24" customFormat="1" x14ac:dyDescent="0.25">
      <c r="A197" s="24" t="s">
        <v>129</v>
      </c>
      <c r="B197" s="24" t="s">
        <v>130</v>
      </c>
      <c r="C197" s="24" t="s">
        <v>131</v>
      </c>
      <c r="D197" s="24" t="s">
        <v>132</v>
      </c>
      <c r="E197" s="24" t="s">
        <v>140</v>
      </c>
      <c r="F197" s="24" t="s">
        <v>141</v>
      </c>
      <c r="G197" s="24" t="s">
        <v>137</v>
      </c>
      <c r="H197" s="24" t="s">
        <v>135</v>
      </c>
      <c r="I197" s="25">
        <v>0</v>
      </c>
      <c r="J197" s="25">
        <v>1.18212883993532E-6</v>
      </c>
      <c r="K197" s="25">
        <v>3.0708023949070298E-5</v>
      </c>
      <c r="L197" s="25">
        <v>2.1483453943512501E-6</v>
      </c>
      <c r="M197" s="25">
        <v>4.4438130305173802E-6</v>
      </c>
      <c r="N197" s="25">
        <v>1.87868739604385E-5</v>
      </c>
      <c r="O197" s="25">
        <f t="shared" si="13"/>
        <v>2.1483453943512501E-6</v>
      </c>
      <c r="P197" s="25">
        <f t="shared" si="14"/>
        <v>4.4438130305173802E-6</v>
      </c>
      <c r="Q197" s="25">
        <f t="shared" si="15"/>
        <v>1.87868739604385E-5</v>
      </c>
      <c r="R197" s="25">
        <f t="shared" si="18"/>
        <v>0</v>
      </c>
      <c r="S197" s="25">
        <f t="shared" si="18"/>
        <v>4.7845999999999705E-3</v>
      </c>
      <c r="T197" s="25">
        <f t="shared" si="18"/>
        <v>0.12428899999999987</v>
      </c>
      <c r="U197" s="25">
        <f t="shared" si="17"/>
        <v>8.6953071666666538E-3</v>
      </c>
      <c r="V197" s="25">
        <f t="shared" si="17"/>
        <v>1.7986083333333333E-2</v>
      </c>
      <c r="W197" s="25">
        <f t="shared" si="17"/>
        <v>7.6038815833333079E-2</v>
      </c>
      <c r="X197" s="25">
        <f t="shared" si="17"/>
        <v>8.6953071666666538E-3</v>
      </c>
      <c r="Y197" s="25">
        <f t="shared" si="17"/>
        <v>1.7986083333333333E-2</v>
      </c>
      <c r="Z197" s="25">
        <f t="shared" si="17"/>
        <v>7.6038815833333079E-2</v>
      </c>
    </row>
    <row r="198" spans="1:26" s="24" customFormat="1" x14ac:dyDescent="0.25">
      <c r="A198" s="24" t="s">
        <v>129</v>
      </c>
      <c r="B198" s="24" t="s">
        <v>130</v>
      </c>
      <c r="C198" s="24" t="s">
        <v>131</v>
      </c>
      <c r="D198" s="24" t="s">
        <v>132</v>
      </c>
      <c r="E198" s="24" t="s">
        <v>140</v>
      </c>
      <c r="F198" s="24" t="s">
        <v>141</v>
      </c>
      <c r="G198" s="24" t="s">
        <v>137</v>
      </c>
      <c r="H198" s="24">
        <v>60</v>
      </c>
      <c r="I198" s="25">
        <v>0</v>
      </c>
      <c r="J198" s="25">
        <v>7.10108692906224E-7</v>
      </c>
      <c r="K198" s="25">
        <v>2.05877388010307E-5</v>
      </c>
      <c r="L198" s="25">
        <v>1.67716083644907E-6</v>
      </c>
      <c r="M198" s="25">
        <v>2.6636443803051701E-6</v>
      </c>
      <c r="N198" s="25">
        <v>1.1009016458670101E-5</v>
      </c>
      <c r="O198" s="25">
        <f t="shared" ref="O198:O261" si="19">L198*(78/78)</f>
        <v>1.67716083644907E-6</v>
      </c>
      <c r="P198" s="25">
        <f t="shared" ref="P198:P261" si="20">M198*(33/33)</f>
        <v>2.6636443803051701E-6</v>
      </c>
      <c r="Q198" s="25">
        <f t="shared" ref="Q198:Q261" si="21">N198*(33/33)</f>
        <v>1.1009016458670101E-5</v>
      </c>
      <c r="R198" s="25">
        <f t="shared" si="18"/>
        <v>0</v>
      </c>
      <c r="S198" s="25">
        <f t="shared" si="18"/>
        <v>2.8741249999999973E-3</v>
      </c>
      <c r="T198" s="25">
        <f t="shared" si="18"/>
        <v>8.3327714999999913E-2</v>
      </c>
      <c r="U198" s="25">
        <f t="shared" si="17"/>
        <v>6.7882141666666656E-3</v>
      </c>
      <c r="V198" s="25">
        <f t="shared" si="17"/>
        <v>1.0780950833333318E-2</v>
      </c>
      <c r="W198" s="25">
        <f t="shared" si="17"/>
        <v>4.4558374999999727E-2</v>
      </c>
      <c r="X198" s="25">
        <f t="shared" si="17"/>
        <v>6.7882141666666656E-3</v>
      </c>
      <c r="Y198" s="25">
        <f t="shared" si="17"/>
        <v>1.0780950833333318E-2</v>
      </c>
      <c r="Z198" s="25">
        <f t="shared" si="17"/>
        <v>4.4558374999999727E-2</v>
      </c>
    </row>
    <row r="199" spans="1:26" s="24" customFormat="1" x14ac:dyDescent="0.25">
      <c r="A199" s="24" t="s">
        <v>129</v>
      </c>
      <c r="B199" s="24" t="s">
        <v>130</v>
      </c>
      <c r="C199" s="24" t="s">
        <v>131</v>
      </c>
      <c r="D199" s="24" t="s">
        <v>132</v>
      </c>
      <c r="E199" s="24" t="s">
        <v>140</v>
      </c>
      <c r="F199" s="24" t="s">
        <v>141</v>
      </c>
      <c r="G199" s="24" t="s">
        <v>137</v>
      </c>
      <c r="H199" s="24">
        <v>100</v>
      </c>
      <c r="I199" s="25">
        <v>0</v>
      </c>
      <c r="J199" s="25">
        <v>2.29075943815683E-7</v>
      </c>
      <c r="K199" s="25">
        <v>1.01909507376717E-5</v>
      </c>
      <c r="L199" s="25">
        <v>7.5016813358932895E-7</v>
      </c>
      <c r="M199" s="25">
        <v>1.19110281679466E-6</v>
      </c>
      <c r="N199" s="25">
        <v>5.4397441011519801E-6</v>
      </c>
      <c r="O199" s="25">
        <f t="shared" si="19"/>
        <v>7.5016813358932895E-7</v>
      </c>
      <c r="P199" s="25">
        <f t="shared" si="20"/>
        <v>1.19110281679466E-6</v>
      </c>
      <c r="Q199" s="25">
        <f t="shared" si="21"/>
        <v>5.4397441011519801E-6</v>
      </c>
      <c r="R199" s="25">
        <f t="shared" si="18"/>
        <v>0</v>
      </c>
      <c r="S199" s="25">
        <f t="shared" si="18"/>
        <v>9.2717199999999965E-4</v>
      </c>
      <c r="T199" s="25">
        <f t="shared" si="18"/>
        <v>4.1247299999999647E-2</v>
      </c>
      <c r="U199" s="25">
        <f t="shared" si="17"/>
        <v>3.0362633333333331E-3</v>
      </c>
      <c r="V199" s="25">
        <f t="shared" si="17"/>
        <v>4.8209216666666487E-3</v>
      </c>
      <c r="W199" s="25">
        <f t="shared" si="17"/>
        <v>2.2017058333333332E-2</v>
      </c>
      <c r="X199" s="25">
        <f t="shared" si="17"/>
        <v>3.0362633333333331E-3</v>
      </c>
      <c r="Y199" s="25">
        <f t="shared" si="17"/>
        <v>4.8209216666666487E-3</v>
      </c>
      <c r="Z199" s="25">
        <f t="shared" si="17"/>
        <v>2.2017058333333332E-2</v>
      </c>
    </row>
    <row r="200" spans="1:26" s="24" customFormat="1" x14ac:dyDescent="0.25">
      <c r="A200" s="24" t="s">
        <v>129</v>
      </c>
      <c r="B200" s="24" t="s">
        <v>130</v>
      </c>
      <c r="C200" s="24" t="s">
        <v>131</v>
      </c>
      <c r="D200" s="24" t="s">
        <v>132</v>
      </c>
      <c r="E200" s="24" t="s">
        <v>140</v>
      </c>
      <c r="F200" s="24" t="s">
        <v>141</v>
      </c>
      <c r="G200" s="24" t="s">
        <v>137</v>
      </c>
      <c r="H200" s="24" t="s">
        <v>136</v>
      </c>
      <c r="I200" s="25">
        <v>0</v>
      </c>
      <c r="J200" s="25">
        <v>1.3999403900565801E-9</v>
      </c>
      <c r="K200" s="25">
        <v>7.2523181841147703E-7</v>
      </c>
      <c r="L200" s="25">
        <v>2.08587958922797E-8</v>
      </c>
      <c r="M200" s="25">
        <v>6.7075401803759102E-8</v>
      </c>
      <c r="N200" s="25">
        <v>5.2994469078415495E-7</v>
      </c>
      <c r="O200" s="25">
        <f t="shared" si="19"/>
        <v>2.08587958922797E-8</v>
      </c>
      <c r="P200" s="25">
        <f t="shared" si="20"/>
        <v>6.7075401803759102E-8</v>
      </c>
      <c r="Q200" s="25">
        <f t="shared" si="21"/>
        <v>5.2994469078415495E-7</v>
      </c>
      <c r="R200" s="25">
        <f t="shared" si="18"/>
        <v>0</v>
      </c>
      <c r="S200" s="25">
        <f t="shared" si="18"/>
        <v>5.6661799999999665E-6</v>
      </c>
      <c r="T200" s="25">
        <f t="shared" si="18"/>
        <v>2.9353349999999907E-3</v>
      </c>
      <c r="U200" s="25">
        <f t="shared" si="17"/>
        <v>8.4424803333333289E-5</v>
      </c>
      <c r="V200" s="25">
        <f t="shared" si="17"/>
        <v>2.7148391666666672E-4</v>
      </c>
      <c r="W200" s="25">
        <f t="shared" si="17"/>
        <v>2.1449213333333324E-3</v>
      </c>
      <c r="X200" s="25">
        <f t="shared" si="17"/>
        <v>8.4424803333333289E-5</v>
      </c>
      <c r="Y200" s="25">
        <f t="shared" si="17"/>
        <v>2.7148391666666672E-4</v>
      </c>
      <c r="Z200" s="25">
        <f t="shared" si="17"/>
        <v>2.1449213333333324E-3</v>
      </c>
    </row>
    <row r="201" spans="1:26" s="24" customFormat="1" x14ac:dyDescent="0.25">
      <c r="A201" s="24" t="s">
        <v>129</v>
      </c>
      <c r="B201" s="24" t="s">
        <v>130</v>
      </c>
      <c r="C201" s="24" t="s">
        <v>131</v>
      </c>
      <c r="D201" s="24" t="s">
        <v>132</v>
      </c>
      <c r="E201" s="24" t="s">
        <v>140</v>
      </c>
      <c r="F201" s="24" t="s">
        <v>141</v>
      </c>
      <c r="G201" s="24" t="s">
        <v>137</v>
      </c>
      <c r="H201" s="24">
        <v>1000</v>
      </c>
      <c r="I201" s="25">
        <v>0</v>
      </c>
      <c r="J201" s="25">
        <v>3.1092217057396899E-10</v>
      </c>
      <c r="K201" s="25">
        <v>2.6344034963621601E-7</v>
      </c>
      <c r="L201" s="25">
        <v>1.4167464707962799E-8</v>
      </c>
      <c r="M201" s="25">
        <v>2.4210006959882698E-8</v>
      </c>
      <c r="N201" s="25">
        <v>1.3227960198564999E-7</v>
      </c>
      <c r="O201" s="25">
        <f t="shared" si="19"/>
        <v>1.4167464707962799E-8</v>
      </c>
      <c r="P201" s="25">
        <f t="shared" si="20"/>
        <v>2.4210006959882698E-8</v>
      </c>
      <c r="Q201" s="25">
        <f t="shared" si="21"/>
        <v>1.3227960198564999E-7</v>
      </c>
      <c r="R201" s="25">
        <f t="shared" si="18"/>
        <v>0</v>
      </c>
      <c r="S201" s="25">
        <f t="shared" si="18"/>
        <v>1.2584399999999991E-6</v>
      </c>
      <c r="T201" s="25">
        <f t="shared" si="18"/>
        <v>1.0662599999999973E-3</v>
      </c>
      <c r="U201" s="25">
        <f t="shared" si="17"/>
        <v>5.734201666666661E-5</v>
      </c>
      <c r="V201" s="25">
        <f t="shared" si="17"/>
        <v>9.7988641666666346E-5</v>
      </c>
      <c r="W201" s="25">
        <f t="shared" si="17"/>
        <v>5.3539424999999696E-4</v>
      </c>
      <c r="X201" s="25">
        <f t="shared" si="17"/>
        <v>5.734201666666661E-5</v>
      </c>
      <c r="Y201" s="25">
        <f t="shared" si="17"/>
        <v>9.7988641666666346E-5</v>
      </c>
      <c r="Z201" s="25">
        <f t="shared" si="17"/>
        <v>5.3539424999999696E-4</v>
      </c>
    </row>
    <row r="202" spans="1:26" s="24" customFormat="1" x14ac:dyDescent="0.25">
      <c r="A202" s="24" t="s">
        <v>129</v>
      </c>
      <c r="B202" s="24" t="s">
        <v>130</v>
      </c>
      <c r="C202" s="24" t="s">
        <v>131</v>
      </c>
      <c r="D202" s="24" t="s">
        <v>132</v>
      </c>
      <c r="E202" s="24" t="s">
        <v>140</v>
      </c>
      <c r="F202" s="24" t="s">
        <v>141</v>
      </c>
      <c r="G202" s="24" t="s">
        <v>137</v>
      </c>
      <c r="H202" s="24">
        <v>2500</v>
      </c>
      <c r="I202" s="25">
        <v>0</v>
      </c>
      <c r="J202" s="25">
        <v>2.6305492118027399E-12</v>
      </c>
      <c r="K202" s="25">
        <v>6.1312686363176997E-8</v>
      </c>
      <c r="L202" s="25">
        <v>2.9659567956750202E-9</v>
      </c>
      <c r="M202" s="25">
        <v>5.1360874216855202E-9</v>
      </c>
      <c r="N202" s="25">
        <v>2.8723162110953898E-8</v>
      </c>
      <c r="O202" s="25">
        <f t="shared" si="19"/>
        <v>2.9659567956750202E-9</v>
      </c>
      <c r="P202" s="25">
        <f t="shared" si="20"/>
        <v>5.1360874216855202E-9</v>
      </c>
      <c r="Q202" s="25">
        <f t="shared" si="21"/>
        <v>2.8723162110953898E-8</v>
      </c>
      <c r="R202" s="25">
        <f t="shared" si="18"/>
        <v>0</v>
      </c>
      <c r="S202" s="25">
        <f t="shared" si="18"/>
        <v>1.0646999999999965E-8</v>
      </c>
      <c r="T202" s="25">
        <f t="shared" si="18"/>
        <v>2.4815964999999986E-4</v>
      </c>
      <c r="U202" s="25">
        <f t="shared" si="17"/>
        <v>1.2004543333333332E-5</v>
      </c>
      <c r="V202" s="25">
        <f t="shared" si="17"/>
        <v>2.0788024999999966E-5</v>
      </c>
      <c r="W202" s="25">
        <f t="shared" si="17"/>
        <v>1.1625538333333325E-4</v>
      </c>
      <c r="X202" s="25">
        <f t="shared" si="17"/>
        <v>1.2004543333333332E-5</v>
      </c>
      <c r="Y202" s="25">
        <f t="shared" si="17"/>
        <v>2.0788024999999966E-5</v>
      </c>
      <c r="Z202" s="25">
        <f t="shared" si="17"/>
        <v>1.1625538333333325E-4</v>
      </c>
    </row>
    <row r="203" spans="1:26" s="24" customFormat="1" x14ac:dyDescent="0.25">
      <c r="A203" s="24" t="s">
        <v>129</v>
      </c>
      <c r="B203" s="24" t="s">
        <v>130</v>
      </c>
      <c r="C203" s="24" t="s">
        <v>131</v>
      </c>
      <c r="D203" s="24" t="s">
        <v>132</v>
      </c>
      <c r="E203" s="24" t="s">
        <v>140</v>
      </c>
      <c r="F203" s="24" t="s">
        <v>141</v>
      </c>
      <c r="G203" s="24" t="s">
        <v>137</v>
      </c>
      <c r="H203" s="24">
        <v>5000</v>
      </c>
      <c r="I203" s="25">
        <v>0</v>
      </c>
      <c r="J203" s="25">
        <v>0</v>
      </c>
      <c r="K203" s="25">
        <v>2.0669935125303101E-8</v>
      </c>
      <c r="L203" s="25">
        <v>9.3170020083872191E-10</v>
      </c>
      <c r="M203" s="25">
        <v>1.6118177420169701E-9</v>
      </c>
      <c r="N203" s="25">
        <v>9.0925887606103395E-9</v>
      </c>
      <c r="O203" s="25">
        <f t="shared" si="19"/>
        <v>9.3170020083872191E-10</v>
      </c>
      <c r="P203" s="25">
        <f t="shared" si="20"/>
        <v>1.6118177420169701E-9</v>
      </c>
      <c r="Q203" s="25">
        <f t="shared" si="21"/>
        <v>9.0925887606103395E-9</v>
      </c>
      <c r="R203" s="25">
        <f t="shared" si="18"/>
        <v>0</v>
      </c>
      <c r="S203" s="25">
        <f t="shared" si="18"/>
        <v>0</v>
      </c>
      <c r="T203" s="25">
        <f t="shared" si="18"/>
        <v>8.3660399999999779E-5</v>
      </c>
      <c r="U203" s="25">
        <f t="shared" si="17"/>
        <v>3.7710041666666637E-6</v>
      </c>
      <c r="V203" s="25">
        <f t="shared" si="17"/>
        <v>6.5237416666666412E-6</v>
      </c>
      <c r="W203" s="25">
        <f t="shared" si="17"/>
        <v>3.6801741666666635E-5</v>
      </c>
      <c r="X203" s="25">
        <f t="shared" si="17"/>
        <v>3.7710041666666637E-6</v>
      </c>
      <c r="Y203" s="25">
        <f t="shared" si="17"/>
        <v>6.5237416666666412E-6</v>
      </c>
      <c r="Z203" s="25">
        <f t="shared" si="17"/>
        <v>3.6801741666666635E-5</v>
      </c>
    </row>
    <row r="204" spans="1:26" s="24" customFormat="1" x14ac:dyDescent="0.25">
      <c r="A204" s="24" t="s">
        <v>129</v>
      </c>
      <c r="B204" s="24" t="s">
        <v>130</v>
      </c>
      <c r="C204" s="24" t="s">
        <v>131</v>
      </c>
      <c r="D204" s="24" t="s">
        <v>132</v>
      </c>
      <c r="E204" s="24" t="s">
        <v>140</v>
      </c>
      <c r="F204" s="24" t="s">
        <v>141</v>
      </c>
      <c r="G204" s="24" t="s">
        <v>137</v>
      </c>
      <c r="H204" s="24">
        <v>10000</v>
      </c>
      <c r="I204" s="25">
        <v>0</v>
      </c>
      <c r="J204" s="25">
        <v>0</v>
      </c>
      <c r="K204" s="25">
        <v>6.8360183912691997E-9</v>
      </c>
      <c r="L204" s="25">
        <v>2.9765305476960302E-10</v>
      </c>
      <c r="M204" s="25">
        <v>5.2595130608326596E-10</v>
      </c>
      <c r="N204" s="25">
        <v>2.8769318815683101E-9</v>
      </c>
      <c r="O204" s="25">
        <f t="shared" si="19"/>
        <v>2.9765305476960302E-10</v>
      </c>
      <c r="P204" s="25">
        <f t="shared" si="20"/>
        <v>5.2595130608326596E-10</v>
      </c>
      <c r="Q204" s="25">
        <f t="shared" si="21"/>
        <v>2.8769318815683101E-9</v>
      </c>
      <c r="R204" s="25">
        <f t="shared" si="18"/>
        <v>0</v>
      </c>
      <c r="S204" s="25">
        <f t="shared" si="18"/>
        <v>0</v>
      </c>
      <c r="T204" s="25">
        <f t="shared" si="18"/>
        <v>2.7668400000000001E-5</v>
      </c>
      <c r="U204" s="25">
        <f t="shared" si="17"/>
        <v>1.2047339999999966E-6</v>
      </c>
      <c r="V204" s="25">
        <f t="shared" si="17"/>
        <v>2.1287583333333335E-6</v>
      </c>
      <c r="W204" s="25">
        <f t="shared" si="17"/>
        <v>1.1644219999999999E-5</v>
      </c>
      <c r="X204" s="25">
        <f t="shared" si="17"/>
        <v>1.2047339999999966E-6</v>
      </c>
      <c r="Y204" s="25">
        <f t="shared" si="17"/>
        <v>2.1287583333333335E-6</v>
      </c>
      <c r="Z204" s="25">
        <f t="shared" si="17"/>
        <v>1.1644219999999999E-5</v>
      </c>
    </row>
    <row r="205" spans="1:26" s="24" customFormat="1" x14ac:dyDescent="0.25">
      <c r="A205" s="24" t="s">
        <v>129</v>
      </c>
      <c r="B205" s="24" t="s">
        <v>130</v>
      </c>
      <c r="C205" s="24" t="s">
        <v>131</v>
      </c>
      <c r="D205" s="24" t="s">
        <v>132</v>
      </c>
      <c r="E205" s="24" t="s">
        <v>140</v>
      </c>
      <c r="F205" s="24" t="s">
        <v>141</v>
      </c>
      <c r="G205" s="24" t="s">
        <v>138</v>
      </c>
      <c r="H205" s="24">
        <v>10</v>
      </c>
      <c r="I205" s="25">
        <v>1.14680209832255E-16</v>
      </c>
      <c r="J205" s="25">
        <v>4.7417582861762303E-13</v>
      </c>
      <c r="K205" s="25">
        <v>4.0254790319320898E-10</v>
      </c>
      <c r="L205" s="25">
        <v>1.20281947125101E-10</v>
      </c>
      <c r="M205" s="25">
        <v>1.4058101442502E-10</v>
      </c>
      <c r="N205" s="25">
        <v>2.2778245250606301E-10</v>
      </c>
      <c r="O205" s="25">
        <f t="shared" si="19"/>
        <v>1.20281947125101E-10</v>
      </c>
      <c r="P205" s="25">
        <f t="shared" si="20"/>
        <v>1.4058101442502E-10</v>
      </c>
      <c r="Q205" s="25">
        <f t="shared" si="21"/>
        <v>2.2778245250606301E-10</v>
      </c>
      <c r="R205" s="25">
        <f t="shared" si="18"/>
        <v>4.6416169999999817E-13</v>
      </c>
      <c r="S205" s="25">
        <f t="shared" si="18"/>
        <v>1.9191999999999989E-9</v>
      </c>
      <c r="T205" s="25">
        <f t="shared" si="18"/>
        <v>1.6292899999999985E-6</v>
      </c>
      <c r="U205" s="25">
        <f t="shared" si="17"/>
        <v>4.8683441666666644E-7</v>
      </c>
      <c r="V205" s="25">
        <f t="shared" si="17"/>
        <v>5.6899374999999911E-7</v>
      </c>
      <c r="W205" s="25">
        <f t="shared" si="17"/>
        <v>9.2193666666666642E-7</v>
      </c>
      <c r="X205" s="25">
        <f t="shared" si="17"/>
        <v>4.8683441666666644E-7</v>
      </c>
      <c r="Y205" s="25">
        <f t="shared" si="17"/>
        <v>5.6899374999999911E-7</v>
      </c>
      <c r="Z205" s="25">
        <f t="shared" si="17"/>
        <v>9.2193666666666642E-7</v>
      </c>
    </row>
    <row r="206" spans="1:26" s="24" customFormat="1" x14ac:dyDescent="0.25">
      <c r="A206" s="24" t="s">
        <v>129</v>
      </c>
      <c r="B206" s="24" t="s">
        <v>130</v>
      </c>
      <c r="C206" s="24" t="s">
        <v>131</v>
      </c>
      <c r="D206" s="24" t="s">
        <v>132</v>
      </c>
      <c r="E206" s="24" t="s">
        <v>140</v>
      </c>
      <c r="F206" s="24" t="s">
        <v>141</v>
      </c>
      <c r="G206" s="24" t="s">
        <v>138</v>
      </c>
      <c r="H206" s="24">
        <v>30</v>
      </c>
      <c r="I206" s="25">
        <v>2.4260843573160802E-10</v>
      </c>
      <c r="J206" s="25">
        <v>6.5574351505658802E-9</v>
      </c>
      <c r="K206" s="25">
        <v>2.4385663096200398E-7</v>
      </c>
      <c r="L206" s="25">
        <v>3.8286922746564198E-8</v>
      </c>
      <c r="M206" s="25">
        <v>5.3705543401374299E-8</v>
      </c>
      <c r="N206" s="25">
        <v>8.2160705082861705E-8</v>
      </c>
      <c r="O206" s="25">
        <f t="shared" si="19"/>
        <v>3.8286922746564198E-8</v>
      </c>
      <c r="P206" s="25">
        <f t="shared" si="20"/>
        <v>5.3705543401374299E-8</v>
      </c>
      <c r="Q206" s="25">
        <f t="shared" si="21"/>
        <v>8.2160705082861705E-8</v>
      </c>
      <c r="R206" s="25">
        <f t="shared" si="18"/>
        <v>9.8194399999999706E-7</v>
      </c>
      <c r="S206" s="25">
        <f t="shared" si="18"/>
        <v>2.6540849999999982E-5</v>
      </c>
      <c r="T206" s="25">
        <f t="shared" si="18"/>
        <v>9.869959999999965E-4</v>
      </c>
      <c r="U206" s="25">
        <f t="shared" si="17"/>
        <v>1.5496416666666639E-4</v>
      </c>
      <c r="V206" s="25">
        <f t="shared" si="17"/>
        <v>2.1737016666666673E-4</v>
      </c>
      <c r="W206" s="25">
        <f t="shared" si="17"/>
        <v>3.3254083333333315E-4</v>
      </c>
      <c r="X206" s="25">
        <f t="shared" si="17"/>
        <v>1.5496416666666639E-4</v>
      </c>
      <c r="Y206" s="25">
        <f t="shared" si="17"/>
        <v>2.1737016666666673E-4</v>
      </c>
      <c r="Z206" s="25">
        <f t="shared" si="17"/>
        <v>3.3254083333333315E-4</v>
      </c>
    </row>
    <row r="207" spans="1:26" s="24" customFormat="1" x14ac:dyDescent="0.25">
      <c r="A207" s="24" t="s">
        <v>129</v>
      </c>
      <c r="B207" s="24" t="s">
        <v>130</v>
      </c>
      <c r="C207" s="24" t="s">
        <v>131</v>
      </c>
      <c r="D207" s="24" t="s">
        <v>132</v>
      </c>
      <c r="E207" s="24" t="s">
        <v>140</v>
      </c>
      <c r="F207" s="24" t="s">
        <v>141</v>
      </c>
      <c r="G207" s="24" t="s">
        <v>138</v>
      </c>
      <c r="H207" s="24" t="s">
        <v>135</v>
      </c>
      <c r="I207" s="25">
        <v>2.02006512732417E-9</v>
      </c>
      <c r="J207" s="25">
        <v>6.4197309518997507E-8</v>
      </c>
      <c r="K207" s="25">
        <v>1.6263865258690299E-6</v>
      </c>
      <c r="L207" s="25">
        <v>9.9444457684923206E-8</v>
      </c>
      <c r="M207" s="25">
        <v>3.86657832710185E-7</v>
      </c>
      <c r="N207" s="25">
        <v>8.6374873168451797E-7</v>
      </c>
      <c r="O207" s="25">
        <f t="shared" si="19"/>
        <v>9.9444457684923206E-8</v>
      </c>
      <c r="P207" s="25">
        <f t="shared" si="20"/>
        <v>3.86657832710185E-7</v>
      </c>
      <c r="Q207" s="25">
        <f t="shared" si="21"/>
        <v>8.6374873168451797E-7</v>
      </c>
      <c r="R207" s="25">
        <f t="shared" si="18"/>
        <v>8.1760999999999944E-6</v>
      </c>
      <c r="S207" s="25">
        <f t="shared" si="18"/>
        <v>2.5983499999999971E-4</v>
      </c>
      <c r="T207" s="25">
        <f t="shared" si="18"/>
        <v>6.5827079999999675E-3</v>
      </c>
      <c r="U207" s="25">
        <f t="shared" si="17"/>
        <v>4.0249585000000002E-4</v>
      </c>
      <c r="V207" s="25">
        <f t="shared" si="17"/>
        <v>1.5649758333333296E-3</v>
      </c>
      <c r="W207" s="25">
        <f t="shared" si="17"/>
        <v>3.4959744166666628E-3</v>
      </c>
      <c r="X207" s="25">
        <f t="shared" si="17"/>
        <v>4.0249585000000002E-4</v>
      </c>
      <c r="Y207" s="25">
        <f t="shared" si="17"/>
        <v>1.5649758333333296E-3</v>
      </c>
      <c r="Z207" s="25">
        <f t="shared" si="17"/>
        <v>3.4959744166666628E-3</v>
      </c>
    </row>
    <row r="208" spans="1:26" s="24" customFormat="1" x14ac:dyDescent="0.25">
      <c r="A208" s="24" t="s">
        <v>129</v>
      </c>
      <c r="B208" s="24" t="s">
        <v>130</v>
      </c>
      <c r="C208" s="24" t="s">
        <v>131</v>
      </c>
      <c r="D208" s="24" t="s">
        <v>132</v>
      </c>
      <c r="E208" s="24" t="s">
        <v>140</v>
      </c>
      <c r="F208" s="24" t="s">
        <v>141</v>
      </c>
      <c r="G208" s="24" t="s">
        <v>138</v>
      </c>
      <c r="H208" s="24">
        <v>60</v>
      </c>
      <c r="I208" s="25">
        <v>1.2140230446645101E-8</v>
      </c>
      <c r="J208" s="25">
        <v>1.9398354764551301E-7</v>
      </c>
      <c r="K208" s="25">
        <v>3.1920665875101001E-6</v>
      </c>
      <c r="L208" s="25">
        <v>5.7591988177041202E-7</v>
      </c>
      <c r="M208" s="25">
        <v>8.1039050626515697E-7</v>
      </c>
      <c r="N208" s="25">
        <v>1.23525753776778E-6</v>
      </c>
      <c r="O208" s="25">
        <f t="shared" si="19"/>
        <v>5.7591988177041202E-7</v>
      </c>
      <c r="P208" s="25">
        <f t="shared" si="20"/>
        <v>8.1039050626515697E-7</v>
      </c>
      <c r="Q208" s="25">
        <f t="shared" si="21"/>
        <v>1.23525753776778E-6</v>
      </c>
      <c r="R208" s="25">
        <f t="shared" si="18"/>
        <v>4.913689999999996E-5</v>
      </c>
      <c r="S208" s="25">
        <f t="shared" si="18"/>
        <v>7.8513749999999864E-4</v>
      </c>
      <c r="T208" s="25">
        <f t="shared" si="18"/>
        <v>1.2919709999999978E-2</v>
      </c>
      <c r="U208" s="25">
        <f t="shared" si="17"/>
        <v>2.3310033333333322E-3</v>
      </c>
      <c r="V208" s="25">
        <f t="shared" si="17"/>
        <v>3.2800099999999973E-3</v>
      </c>
      <c r="W208" s="25">
        <f t="shared" si="17"/>
        <v>4.999635416666647E-3</v>
      </c>
      <c r="X208" s="25">
        <f t="shared" si="17"/>
        <v>2.3310033333333322E-3</v>
      </c>
      <c r="Y208" s="25">
        <f t="shared" si="17"/>
        <v>3.2800099999999973E-3</v>
      </c>
      <c r="Z208" s="25">
        <f t="shared" si="17"/>
        <v>4.999635416666647E-3</v>
      </c>
    </row>
    <row r="209" spans="1:26" s="24" customFormat="1" x14ac:dyDescent="0.25">
      <c r="A209" s="24" t="s">
        <v>129</v>
      </c>
      <c r="B209" s="24" t="s">
        <v>130</v>
      </c>
      <c r="C209" s="24" t="s">
        <v>131</v>
      </c>
      <c r="D209" s="24" t="s">
        <v>132</v>
      </c>
      <c r="E209" s="24" t="s">
        <v>140</v>
      </c>
      <c r="F209" s="24" t="s">
        <v>141</v>
      </c>
      <c r="G209" s="24" t="s">
        <v>138</v>
      </c>
      <c r="H209" s="24">
        <v>100</v>
      </c>
      <c r="I209" s="25">
        <v>4.0438362974939301E-8</v>
      </c>
      <c r="J209" s="25">
        <v>4.93260713924818E-7</v>
      </c>
      <c r="K209" s="25">
        <v>7.7334391370250497E-6</v>
      </c>
      <c r="L209" s="25">
        <v>1.39569161782538E-6</v>
      </c>
      <c r="M209" s="25">
        <v>1.7900773734337101E-6</v>
      </c>
      <c r="N209" s="25">
        <v>2.5563900591147902E-6</v>
      </c>
      <c r="O209" s="25">
        <f t="shared" si="19"/>
        <v>1.39569161782538E-6</v>
      </c>
      <c r="P209" s="25">
        <f t="shared" si="20"/>
        <v>1.7900773734337101E-6</v>
      </c>
      <c r="Q209" s="25">
        <f t="shared" si="21"/>
        <v>2.5563900591147902E-6</v>
      </c>
      <c r="R209" s="25">
        <f t="shared" si="18"/>
        <v>1.6367199999999972E-4</v>
      </c>
      <c r="S209" s="25">
        <f t="shared" si="18"/>
        <v>1.9964449999999995E-3</v>
      </c>
      <c r="T209" s="25">
        <f t="shared" si="18"/>
        <v>3.1300659999999959E-2</v>
      </c>
      <c r="U209" s="25">
        <f t="shared" si="17"/>
        <v>5.6489833333333173E-3</v>
      </c>
      <c r="V209" s="25">
        <f t="shared" si="17"/>
        <v>7.2452374999999987E-3</v>
      </c>
      <c r="W209" s="25">
        <f t="shared" si="17"/>
        <v>1.0346844999999986E-2</v>
      </c>
      <c r="X209" s="25">
        <f t="shared" si="17"/>
        <v>5.6489833333333173E-3</v>
      </c>
      <c r="Y209" s="25">
        <f t="shared" si="17"/>
        <v>7.2452374999999987E-3</v>
      </c>
      <c r="Z209" s="25">
        <f t="shared" si="17"/>
        <v>1.0346844999999986E-2</v>
      </c>
    </row>
    <row r="210" spans="1:26" s="24" customFormat="1" x14ac:dyDescent="0.25">
      <c r="A210" s="24" t="s">
        <v>129</v>
      </c>
      <c r="B210" s="24" t="s">
        <v>130</v>
      </c>
      <c r="C210" s="24" t="s">
        <v>131</v>
      </c>
      <c r="D210" s="24" t="s">
        <v>132</v>
      </c>
      <c r="E210" s="24" t="s">
        <v>140</v>
      </c>
      <c r="F210" s="24" t="s">
        <v>141</v>
      </c>
      <c r="G210" s="24" t="s">
        <v>138</v>
      </c>
      <c r="H210" s="24" t="s">
        <v>136</v>
      </c>
      <c r="I210" s="25">
        <v>8.7147103375101006E-9</v>
      </c>
      <c r="J210" s="25">
        <v>7.5697654607922398E-8</v>
      </c>
      <c r="K210" s="25">
        <v>2.8429548807598999E-6</v>
      </c>
      <c r="L210" s="25">
        <v>2.34308238050727E-7</v>
      </c>
      <c r="M210" s="25">
        <v>5.2811151727970799E-7</v>
      </c>
      <c r="N210" s="25">
        <v>1.37460767241814E-6</v>
      </c>
      <c r="O210" s="25">
        <f t="shared" si="19"/>
        <v>2.34308238050727E-7</v>
      </c>
      <c r="P210" s="25">
        <f t="shared" si="20"/>
        <v>5.2811151727970799E-7</v>
      </c>
      <c r="Q210" s="25">
        <f t="shared" si="21"/>
        <v>1.37460767241814E-6</v>
      </c>
      <c r="R210" s="25">
        <f t="shared" si="18"/>
        <v>3.5272299999999984E-5</v>
      </c>
      <c r="S210" s="25">
        <f t="shared" si="18"/>
        <v>3.0638200000000001E-4</v>
      </c>
      <c r="T210" s="25">
        <f t="shared" si="18"/>
        <v>1.1506699999999988E-2</v>
      </c>
      <c r="U210" s="25">
        <f t="shared" si="17"/>
        <v>9.4834941666666441E-4</v>
      </c>
      <c r="V210" s="25">
        <f t="shared" si="17"/>
        <v>2.1375016666666628E-3</v>
      </c>
      <c r="W210" s="25">
        <f t="shared" si="17"/>
        <v>5.5636472499999649E-3</v>
      </c>
      <c r="X210" s="25">
        <f t="shared" si="17"/>
        <v>9.4834941666666441E-4</v>
      </c>
      <c r="Y210" s="25">
        <f t="shared" si="17"/>
        <v>2.1375016666666628E-3</v>
      </c>
      <c r="Z210" s="25">
        <f t="shared" si="17"/>
        <v>5.5636472499999649E-3</v>
      </c>
    </row>
    <row r="211" spans="1:26" s="24" customFormat="1" x14ac:dyDescent="0.25">
      <c r="A211" s="24" t="s">
        <v>129</v>
      </c>
      <c r="B211" s="24" t="s">
        <v>130</v>
      </c>
      <c r="C211" s="24" t="s">
        <v>131</v>
      </c>
      <c r="D211" s="24" t="s">
        <v>132</v>
      </c>
      <c r="E211" s="24" t="s">
        <v>140</v>
      </c>
      <c r="F211" s="24" t="s">
        <v>141</v>
      </c>
      <c r="G211" s="24" t="s">
        <v>138</v>
      </c>
      <c r="H211" s="24">
        <v>1000</v>
      </c>
      <c r="I211" s="25">
        <v>6.3003963722716204E-9</v>
      </c>
      <c r="J211" s="25">
        <v>3.5670785923605397E-8</v>
      </c>
      <c r="K211" s="25">
        <v>1.7244470606810799E-6</v>
      </c>
      <c r="L211" s="25">
        <v>1.8703204072352399E-7</v>
      </c>
      <c r="M211" s="25">
        <v>2.9570052609640202E-7</v>
      </c>
      <c r="N211" s="25">
        <v>6.5063730863480205E-7</v>
      </c>
      <c r="O211" s="25">
        <f t="shared" si="19"/>
        <v>1.8703204072352399E-7</v>
      </c>
      <c r="P211" s="25">
        <f t="shared" si="20"/>
        <v>2.9570052609640202E-7</v>
      </c>
      <c r="Q211" s="25">
        <f t="shared" si="21"/>
        <v>6.5063730863480205E-7</v>
      </c>
      <c r="R211" s="25">
        <f t="shared" si="18"/>
        <v>2.5500499999999984E-5</v>
      </c>
      <c r="S211" s="25">
        <f t="shared" si="18"/>
        <v>1.443754999999996E-4</v>
      </c>
      <c r="T211" s="25">
        <f t="shared" si="18"/>
        <v>6.9796024999999864E-3</v>
      </c>
      <c r="U211" s="25">
        <f t="shared" si="17"/>
        <v>7.5700166666666402E-4</v>
      </c>
      <c r="V211" s="25">
        <f t="shared" si="17"/>
        <v>1.1968312499999977E-3</v>
      </c>
      <c r="W211" s="25">
        <f t="shared" si="17"/>
        <v>2.6334179166666674E-3</v>
      </c>
      <c r="X211" s="25">
        <f t="shared" si="17"/>
        <v>7.5700166666666402E-4</v>
      </c>
      <c r="Y211" s="25">
        <f t="shared" si="17"/>
        <v>1.1968312499999977E-3</v>
      </c>
      <c r="Z211" s="25">
        <f t="shared" si="17"/>
        <v>2.6334179166666674E-3</v>
      </c>
    </row>
    <row r="212" spans="1:26" s="24" customFormat="1" x14ac:dyDescent="0.25">
      <c r="A212" s="24" t="s">
        <v>129</v>
      </c>
      <c r="B212" s="24" t="s">
        <v>130</v>
      </c>
      <c r="C212" s="24" t="s">
        <v>131</v>
      </c>
      <c r="D212" s="24" t="s">
        <v>132</v>
      </c>
      <c r="E212" s="24" t="s">
        <v>140</v>
      </c>
      <c r="F212" s="24" t="s">
        <v>141</v>
      </c>
      <c r="G212" s="24" t="s">
        <v>138</v>
      </c>
      <c r="H212" s="24">
        <v>2500</v>
      </c>
      <c r="I212" s="25">
        <v>2.3485737065481001E-9</v>
      </c>
      <c r="J212" s="25">
        <v>1.30701260105092E-8</v>
      </c>
      <c r="K212" s="25">
        <v>7.3456486964430002E-7</v>
      </c>
      <c r="L212" s="25">
        <v>5.58217556335893E-8</v>
      </c>
      <c r="M212" s="25">
        <v>9.2943086726960397E-8</v>
      </c>
      <c r="N212" s="25">
        <v>3.2772259959832198E-7</v>
      </c>
      <c r="O212" s="25">
        <f t="shared" si="19"/>
        <v>5.58217556335893E-8</v>
      </c>
      <c r="P212" s="25">
        <f t="shared" si="20"/>
        <v>9.2943086726960397E-8</v>
      </c>
      <c r="Q212" s="25">
        <f t="shared" si="21"/>
        <v>3.2772259959832198E-7</v>
      </c>
      <c r="R212" s="25">
        <f t="shared" si="18"/>
        <v>9.5057199999999992E-6</v>
      </c>
      <c r="S212" s="25">
        <f t="shared" si="18"/>
        <v>5.2900599999999613E-5</v>
      </c>
      <c r="T212" s="25">
        <f t="shared" si="18"/>
        <v>2.9731099999999971E-3</v>
      </c>
      <c r="U212" s="25">
        <f t="shared" si="17"/>
        <v>2.2593541666666655E-4</v>
      </c>
      <c r="V212" s="25">
        <f t="shared" si="17"/>
        <v>3.7618191666666674E-4</v>
      </c>
      <c r="W212" s="25">
        <f t="shared" si="17"/>
        <v>1.3264387916666644E-3</v>
      </c>
      <c r="X212" s="25">
        <f t="shared" si="17"/>
        <v>2.2593541666666655E-4</v>
      </c>
      <c r="Y212" s="25">
        <f t="shared" si="17"/>
        <v>3.7618191666666674E-4</v>
      </c>
      <c r="Z212" s="25">
        <f t="shared" si="17"/>
        <v>1.3264387916666644E-3</v>
      </c>
    </row>
    <row r="213" spans="1:26" s="24" customFormat="1" x14ac:dyDescent="0.25">
      <c r="A213" s="24" t="s">
        <v>129</v>
      </c>
      <c r="B213" s="24" t="s">
        <v>130</v>
      </c>
      <c r="C213" s="24" t="s">
        <v>131</v>
      </c>
      <c r="D213" s="24" t="s">
        <v>132</v>
      </c>
      <c r="E213" s="24" t="s">
        <v>140</v>
      </c>
      <c r="F213" s="24" t="s">
        <v>141</v>
      </c>
      <c r="G213" s="24" t="s">
        <v>138</v>
      </c>
      <c r="H213" s="24">
        <v>5000</v>
      </c>
      <c r="I213" s="25">
        <v>1.07667956750202E-9</v>
      </c>
      <c r="J213" s="25">
        <v>6.8427139753435702E-9</v>
      </c>
      <c r="K213" s="25">
        <v>3.3143178228577103E-7</v>
      </c>
      <c r="L213" s="25">
        <v>2.2839668792946599E-8</v>
      </c>
      <c r="M213" s="25">
        <v>3.7825396877526203E-8</v>
      </c>
      <c r="N213" s="25">
        <v>1.57663411542542E-7</v>
      </c>
      <c r="O213" s="25">
        <f t="shared" si="19"/>
        <v>2.2839668792946599E-8</v>
      </c>
      <c r="P213" s="25">
        <f t="shared" si="20"/>
        <v>3.7825396877526203E-8</v>
      </c>
      <c r="Q213" s="25">
        <f t="shared" si="21"/>
        <v>1.57663411542542E-7</v>
      </c>
      <c r="R213" s="25">
        <f t="shared" si="18"/>
        <v>4.3577999999999958E-6</v>
      </c>
      <c r="S213" s="25">
        <f t="shared" si="18"/>
        <v>2.7695499999999989E-5</v>
      </c>
      <c r="T213" s="25">
        <f t="shared" si="18"/>
        <v>1.3414514999999961E-3</v>
      </c>
      <c r="U213" s="25">
        <f t="shared" si="17"/>
        <v>9.2442274999999816E-5</v>
      </c>
      <c r="V213" s="25">
        <f t="shared" si="17"/>
        <v>1.5309616666666639E-4</v>
      </c>
      <c r="W213" s="25">
        <f t="shared" si="17"/>
        <v>6.3813379166666488E-4</v>
      </c>
      <c r="X213" s="25">
        <f t="shared" si="17"/>
        <v>9.2442274999999816E-5</v>
      </c>
      <c r="Y213" s="25">
        <f t="shared" si="17"/>
        <v>1.5309616666666639E-4</v>
      </c>
      <c r="Z213" s="25">
        <f t="shared" si="17"/>
        <v>6.3813379166666488E-4</v>
      </c>
    </row>
    <row r="214" spans="1:26" s="24" customFormat="1" x14ac:dyDescent="0.25">
      <c r="A214" s="24" t="s">
        <v>129</v>
      </c>
      <c r="B214" s="24" t="s">
        <v>130</v>
      </c>
      <c r="C214" s="24" t="s">
        <v>131</v>
      </c>
      <c r="D214" s="24" t="s">
        <v>132</v>
      </c>
      <c r="E214" s="24" t="s">
        <v>140</v>
      </c>
      <c r="F214" s="24" t="s">
        <v>141</v>
      </c>
      <c r="G214" s="24" t="s">
        <v>138</v>
      </c>
      <c r="H214" s="24">
        <v>10000</v>
      </c>
      <c r="I214" s="25">
        <v>4.8663060327405003E-10</v>
      </c>
      <c r="J214" s="25">
        <v>3.6224098120452701E-9</v>
      </c>
      <c r="K214" s="25">
        <v>1.3698727703112299E-7</v>
      </c>
      <c r="L214" s="25">
        <v>9.6397386317704092E-9</v>
      </c>
      <c r="M214" s="25">
        <v>1.48409103425626E-8</v>
      </c>
      <c r="N214" s="25">
        <v>6.7036251578920698E-8</v>
      </c>
      <c r="O214" s="25">
        <f t="shared" si="19"/>
        <v>9.6397386317704092E-9</v>
      </c>
      <c r="P214" s="25">
        <f t="shared" si="20"/>
        <v>1.48409103425626E-8</v>
      </c>
      <c r="Q214" s="25">
        <f t="shared" si="21"/>
        <v>6.7036251578920698E-8</v>
      </c>
      <c r="R214" s="25">
        <f t="shared" si="18"/>
        <v>1.9696099999999996E-6</v>
      </c>
      <c r="S214" s="25">
        <f t="shared" si="18"/>
        <v>1.4661499999999998E-5</v>
      </c>
      <c r="T214" s="25">
        <f t="shared" si="18"/>
        <v>5.544482999999972E-4</v>
      </c>
      <c r="U214" s="25">
        <f t="shared" si="17"/>
        <v>3.9016299999999988E-5</v>
      </c>
      <c r="V214" s="25">
        <f t="shared" si="17"/>
        <v>6.0067749999999788E-5</v>
      </c>
      <c r="W214" s="25">
        <f t="shared" si="17"/>
        <v>2.7132545833333303E-4</v>
      </c>
      <c r="X214" s="25">
        <f t="shared" si="17"/>
        <v>3.9016299999999988E-5</v>
      </c>
      <c r="Y214" s="25">
        <f t="shared" si="17"/>
        <v>6.0067749999999788E-5</v>
      </c>
      <c r="Z214" s="25">
        <f t="shared" si="17"/>
        <v>2.7132545833333303E-4</v>
      </c>
    </row>
    <row r="215" spans="1:26" s="24" customFormat="1" x14ac:dyDescent="0.25">
      <c r="A215" s="24" t="s">
        <v>142</v>
      </c>
      <c r="B215" s="24" t="s">
        <v>143</v>
      </c>
      <c r="C215" s="24" t="s">
        <v>144</v>
      </c>
      <c r="D215" s="24" t="s">
        <v>132</v>
      </c>
      <c r="E215" s="24">
        <v>2015</v>
      </c>
      <c r="F215" s="24" t="s">
        <v>133</v>
      </c>
      <c r="G215" s="24" t="s">
        <v>134</v>
      </c>
      <c r="H215" s="24">
        <v>10</v>
      </c>
      <c r="I215" s="25">
        <v>6.3300000000000003E-16</v>
      </c>
      <c r="J215" s="25">
        <v>4.9499999999999997E-5</v>
      </c>
      <c r="K215" s="25">
        <v>4.2400000000000001E-4</v>
      </c>
      <c r="L215" s="25">
        <v>4.5399999999999999E-5</v>
      </c>
      <c r="M215" s="25">
        <v>8.53E-5</v>
      </c>
      <c r="N215" s="25">
        <v>2.3499999999999999E-4</v>
      </c>
      <c r="O215" s="25">
        <f t="shared" si="19"/>
        <v>4.5399999999999999E-5</v>
      </c>
      <c r="P215" s="25">
        <f t="shared" si="20"/>
        <v>8.53E-5</v>
      </c>
      <c r="Q215" s="25">
        <f t="shared" si="21"/>
        <v>2.3499999999999999E-4</v>
      </c>
      <c r="R215" s="25">
        <f t="shared" si="18"/>
        <v>2.562031901840491E-12</v>
      </c>
      <c r="S215" s="25">
        <f t="shared" si="18"/>
        <v>0.20034846625766869</v>
      </c>
      <c r="T215" s="25">
        <f t="shared" si="18"/>
        <v>1.716116155419223</v>
      </c>
      <c r="U215" s="25">
        <f t="shared" si="17"/>
        <v>0.18375394683026586</v>
      </c>
      <c r="V215" s="25">
        <f t="shared" si="17"/>
        <v>0.34524695296523517</v>
      </c>
      <c r="W215" s="25">
        <f t="shared" si="17"/>
        <v>0.9511492842535787</v>
      </c>
      <c r="X215" s="25">
        <f t="shared" si="17"/>
        <v>0.18375394683026586</v>
      </c>
      <c r="Y215" s="25">
        <f t="shared" si="17"/>
        <v>0.34524695296523517</v>
      </c>
      <c r="Z215" s="25">
        <f t="shared" si="17"/>
        <v>0.9511492842535787</v>
      </c>
    </row>
    <row r="216" spans="1:26" s="24" customFormat="1" x14ac:dyDescent="0.25">
      <c r="A216" s="24" t="s">
        <v>142</v>
      </c>
      <c r="B216" s="24" t="s">
        <v>143</v>
      </c>
      <c r="C216" s="24" t="s">
        <v>144</v>
      </c>
      <c r="D216" s="24" t="s">
        <v>132</v>
      </c>
      <c r="E216" s="24">
        <v>2015</v>
      </c>
      <c r="F216" s="24" t="s">
        <v>133</v>
      </c>
      <c r="G216" s="24" t="s">
        <v>134</v>
      </c>
      <c r="H216" s="24">
        <v>30</v>
      </c>
      <c r="I216" s="25">
        <v>4.48E-10</v>
      </c>
      <c r="J216" s="25">
        <v>1.13E-5</v>
      </c>
      <c r="K216" s="25">
        <v>2.04E-4</v>
      </c>
      <c r="L216" s="25">
        <v>1.7399999999999999E-5</v>
      </c>
      <c r="M216" s="25">
        <v>2.8500000000000002E-5</v>
      </c>
      <c r="N216" s="25">
        <v>1.13E-4</v>
      </c>
      <c r="O216" s="25">
        <f t="shared" si="19"/>
        <v>1.7399999999999999E-5</v>
      </c>
      <c r="P216" s="25">
        <f t="shared" si="20"/>
        <v>2.8500000000000002E-5</v>
      </c>
      <c r="Q216" s="25">
        <f t="shared" si="21"/>
        <v>1.13E-4</v>
      </c>
      <c r="R216" s="25">
        <f t="shared" si="18"/>
        <v>1.8132548057259713E-6</v>
      </c>
      <c r="S216" s="25">
        <f t="shared" si="18"/>
        <v>4.5736114519427412E-2</v>
      </c>
      <c r="T216" s="25">
        <f t="shared" si="18"/>
        <v>0.82567852760736204</v>
      </c>
      <c r="U216" s="25">
        <f t="shared" si="17"/>
        <v>7.042552147239263E-2</v>
      </c>
      <c r="V216" s="25">
        <f t="shared" si="17"/>
        <v>0.11535214723926381</v>
      </c>
      <c r="W216" s="25">
        <f t="shared" si="17"/>
        <v>0.45736114519427407</v>
      </c>
      <c r="X216" s="25">
        <f t="shared" si="17"/>
        <v>7.042552147239263E-2</v>
      </c>
      <c r="Y216" s="25">
        <f t="shared" si="17"/>
        <v>0.11535214723926381</v>
      </c>
      <c r="Z216" s="25">
        <f t="shared" si="17"/>
        <v>0.45736114519427407</v>
      </c>
    </row>
    <row r="217" spans="1:26" s="24" customFormat="1" x14ac:dyDescent="0.25">
      <c r="A217" s="24" t="s">
        <v>142</v>
      </c>
      <c r="B217" s="24" t="s">
        <v>143</v>
      </c>
      <c r="C217" s="24" t="s">
        <v>144</v>
      </c>
      <c r="D217" s="24" t="s">
        <v>132</v>
      </c>
      <c r="E217" s="24">
        <v>2015</v>
      </c>
      <c r="F217" s="24" t="s">
        <v>133</v>
      </c>
      <c r="G217" s="24" t="s">
        <v>134</v>
      </c>
      <c r="H217" s="24" t="s">
        <v>135</v>
      </c>
      <c r="I217" s="25">
        <v>4.2400000000000002E-9</v>
      </c>
      <c r="J217" s="25">
        <v>5.31E-6</v>
      </c>
      <c r="K217" s="25">
        <v>1.2799999999999999E-4</v>
      </c>
      <c r="L217" s="25">
        <v>9.0299999999999999E-6</v>
      </c>
      <c r="M217" s="25">
        <v>1.7600000000000001E-5</v>
      </c>
      <c r="N217" s="25">
        <v>7.7700000000000005E-5</v>
      </c>
      <c r="O217" s="25">
        <f t="shared" si="19"/>
        <v>9.0299999999999999E-6</v>
      </c>
      <c r="P217" s="25">
        <f t="shared" si="20"/>
        <v>1.7600000000000001E-5</v>
      </c>
      <c r="Q217" s="25">
        <f t="shared" si="21"/>
        <v>7.7700000000000005E-5</v>
      </c>
      <c r="R217" s="25">
        <f t="shared" si="18"/>
        <v>1.7161161554192232E-5</v>
      </c>
      <c r="S217" s="25">
        <f t="shared" si="18"/>
        <v>2.14919263803681E-2</v>
      </c>
      <c r="T217" s="25">
        <f t="shared" si="18"/>
        <v>0.51807280163599179</v>
      </c>
      <c r="U217" s="25">
        <f t="shared" si="17"/>
        <v>3.6548417177914114E-2</v>
      </c>
      <c r="V217" s="25">
        <f t="shared" si="17"/>
        <v>7.123501022494888E-2</v>
      </c>
      <c r="W217" s="25">
        <f t="shared" si="17"/>
        <v>0.31448638036809817</v>
      </c>
      <c r="X217" s="25">
        <f t="shared" si="17"/>
        <v>3.6548417177914114E-2</v>
      </c>
      <c r="Y217" s="25">
        <f t="shared" si="17"/>
        <v>7.123501022494888E-2</v>
      </c>
      <c r="Z217" s="25">
        <f t="shared" si="17"/>
        <v>0.31448638036809817</v>
      </c>
    </row>
    <row r="218" spans="1:26" s="24" customFormat="1" x14ac:dyDescent="0.25">
      <c r="A218" s="24" t="s">
        <v>142</v>
      </c>
      <c r="B218" s="24" t="s">
        <v>143</v>
      </c>
      <c r="C218" s="24" t="s">
        <v>144</v>
      </c>
      <c r="D218" s="24" t="s">
        <v>132</v>
      </c>
      <c r="E218" s="24">
        <v>2015</v>
      </c>
      <c r="F218" s="24" t="s">
        <v>133</v>
      </c>
      <c r="G218" s="24" t="s">
        <v>134</v>
      </c>
      <c r="H218" s="24">
        <v>60</v>
      </c>
      <c r="I218" s="25">
        <v>2.0400000000000001E-8</v>
      </c>
      <c r="J218" s="25">
        <v>3.6200000000000001E-6</v>
      </c>
      <c r="K218" s="25">
        <v>8.8499999999999996E-5</v>
      </c>
      <c r="L218" s="25">
        <v>7.34E-6</v>
      </c>
      <c r="M218" s="25">
        <v>1.1399999999999999E-5</v>
      </c>
      <c r="N218" s="25">
        <v>4.85E-5</v>
      </c>
      <c r="O218" s="25">
        <f t="shared" si="19"/>
        <v>7.34E-6</v>
      </c>
      <c r="P218" s="25">
        <f t="shared" si="20"/>
        <v>1.1399999999999999E-5</v>
      </c>
      <c r="Q218" s="25">
        <f t="shared" si="21"/>
        <v>4.85E-5</v>
      </c>
      <c r="R218" s="25">
        <f t="shared" si="18"/>
        <v>8.2567852760736195E-5</v>
      </c>
      <c r="S218" s="25">
        <f t="shared" si="18"/>
        <v>1.4651746421267896E-2</v>
      </c>
      <c r="T218" s="25">
        <f t="shared" si="18"/>
        <v>0.35819877300613495</v>
      </c>
      <c r="U218" s="25">
        <f t="shared" si="17"/>
        <v>2.9708237218813906E-2</v>
      </c>
      <c r="V218" s="25">
        <f t="shared" si="17"/>
        <v>4.6140858895705524E-2</v>
      </c>
      <c r="W218" s="25">
        <f t="shared" si="17"/>
        <v>0.19630102249488751</v>
      </c>
      <c r="X218" s="25">
        <f t="shared" si="17"/>
        <v>2.9708237218813906E-2</v>
      </c>
      <c r="Y218" s="25">
        <f t="shared" si="17"/>
        <v>4.6140858895705524E-2</v>
      </c>
      <c r="Z218" s="25">
        <f t="shared" si="17"/>
        <v>0.19630102249488751</v>
      </c>
    </row>
    <row r="219" spans="1:26" s="24" customFormat="1" x14ac:dyDescent="0.25">
      <c r="A219" s="24" t="s">
        <v>142</v>
      </c>
      <c r="B219" s="24" t="s">
        <v>143</v>
      </c>
      <c r="C219" s="24" t="s">
        <v>144</v>
      </c>
      <c r="D219" s="24" t="s">
        <v>132</v>
      </c>
      <c r="E219" s="24">
        <v>2015</v>
      </c>
      <c r="F219" s="24" t="s">
        <v>133</v>
      </c>
      <c r="G219" s="24" t="s">
        <v>134</v>
      </c>
      <c r="H219" s="24">
        <v>100</v>
      </c>
      <c r="I219" s="25">
        <v>5.3599999999999997E-8</v>
      </c>
      <c r="J219" s="25">
        <v>1.9599999999999999E-6</v>
      </c>
      <c r="K219" s="25">
        <v>4.71E-5</v>
      </c>
      <c r="L219" s="25">
        <v>4.4000000000000002E-6</v>
      </c>
      <c r="M219" s="25">
        <v>6.4999999999999996E-6</v>
      </c>
      <c r="N219" s="25">
        <v>2.5400000000000001E-5</v>
      </c>
      <c r="O219" s="25">
        <f t="shared" si="19"/>
        <v>4.4000000000000002E-6</v>
      </c>
      <c r="P219" s="25">
        <f t="shared" si="20"/>
        <v>6.4999999999999996E-6</v>
      </c>
      <c r="Q219" s="25">
        <f t="shared" si="21"/>
        <v>2.5400000000000001E-5</v>
      </c>
      <c r="R219" s="25">
        <f t="shared" si="18"/>
        <v>2.1694298568507157E-4</v>
      </c>
      <c r="S219" s="25">
        <f t="shared" si="18"/>
        <v>7.9329897750511236E-3</v>
      </c>
      <c r="T219" s="25">
        <f t="shared" si="18"/>
        <v>0.19063460122699388</v>
      </c>
      <c r="U219" s="25">
        <f t="shared" si="17"/>
        <v>1.780875255623722E-2</v>
      </c>
      <c r="V219" s="25">
        <f t="shared" si="17"/>
        <v>2.6308384458077708E-2</v>
      </c>
      <c r="W219" s="25">
        <f t="shared" si="17"/>
        <v>0.10280507157464214</v>
      </c>
      <c r="X219" s="25">
        <f t="shared" si="17"/>
        <v>1.780875255623722E-2</v>
      </c>
      <c r="Y219" s="25">
        <f t="shared" si="17"/>
        <v>2.6308384458077708E-2</v>
      </c>
      <c r="Z219" s="25">
        <f t="shared" si="17"/>
        <v>0.10280507157464214</v>
      </c>
    </row>
    <row r="220" spans="1:26" s="24" customFormat="1" x14ac:dyDescent="0.25">
      <c r="A220" s="24" t="s">
        <v>142</v>
      </c>
      <c r="B220" s="24" t="s">
        <v>143</v>
      </c>
      <c r="C220" s="24" t="s">
        <v>144</v>
      </c>
      <c r="D220" s="24" t="s">
        <v>132</v>
      </c>
      <c r="E220" s="24">
        <v>2015</v>
      </c>
      <c r="F220" s="24" t="s">
        <v>133</v>
      </c>
      <c r="G220" s="24" t="s">
        <v>134</v>
      </c>
      <c r="H220" s="24" t="s">
        <v>136</v>
      </c>
      <c r="I220" s="25">
        <v>9.5399999999999997E-9</v>
      </c>
      <c r="J220" s="25">
        <v>1.06E-7</v>
      </c>
      <c r="K220" s="25">
        <v>5.3900000000000001E-6</v>
      </c>
      <c r="L220" s="25">
        <v>2.9400000000000001E-7</v>
      </c>
      <c r="M220" s="25">
        <v>7.3099999999999997E-7</v>
      </c>
      <c r="N220" s="25">
        <v>3.2799999999999999E-6</v>
      </c>
      <c r="O220" s="25">
        <f t="shared" si="19"/>
        <v>2.9400000000000001E-7</v>
      </c>
      <c r="P220" s="25">
        <f t="shared" si="20"/>
        <v>7.3099999999999997E-7</v>
      </c>
      <c r="Q220" s="25">
        <f t="shared" si="21"/>
        <v>3.2799999999999999E-6</v>
      </c>
      <c r="R220" s="25">
        <f t="shared" si="18"/>
        <v>3.8612613496932518E-5</v>
      </c>
      <c r="S220" s="25">
        <f t="shared" si="18"/>
        <v>4.290290388548057E-4</v>
      </c>
      <c r="T220" s="25">
        <f t="shared" si="18"/>
        <v>2.1815721881390596E-2</v>
      </c>
      <c r="U220" s="25">
        <f t="shared" si="17"/>
        <v>1.1899484662576687E-3</v>
      </c>
      <c r="V220" s="25">
        <f t="shared" si="17"/>
        <v>2.9586813905930474E-3</v>
      </c>
      <c r="W220" s="25">
        <f t="shared" si="17"/>
        <v>1.3275615541922291E-2</v>
      </c>
      <c r="X220" s="25">
        <f t="shared" si="17"/>
        <v>1.1899484662576687E-3</v>
      </c>
      <c r="Y220" s="25">
        <f t="shared" si="17"/>
        <v>2.9586813905930474E-3</v>
      </c>
      <c r="Z220" s="25">
        <f t="shared" si="17"/>
        <v>1.3275615541922291E-2</v>
      </c>
    </row>
    <row r="221" spans="1:26" s="24" customFormat="1" x14ac:dyDescent="0.25">
      <c r="A221" s="24" t="s">
        <v>142</v>
      </c>
      <c r="B221" s="24" t="s">
        <v>143</v>
      </c>
      <c r="C221" s="24" t="s">
        <v>144</v>
      </c>
      <c r="D221" s="24" t="s">
        <v>132</v>
      </c>
      <c r="E221" s="24">
        <v>2015</v>
      </c>
      <c r="F221" s="24" t="s">
        <v>133</v>
      </c>
      <c r="G221" s="24" t="s">
        <v>134</v>
      </c>
      <c r="H221" s="24">
        <v>1000</v>
      </c>
      <c r="I221" s="25">
        <v>6.9399999999999996E-9</v>
      </c>
      <c r="J221" s="25">
        <v>4.3800000000000002E-8</v>
      </c>
      <c r="K221" s="25">
        <v>2.5900000000000002E-6</v>
      </c>
      <c r="L221" s="25">
        <v>2.1899999999999999E-7</v>
      </c>
      <c r="M221" s="25">
        <v>3.3099999999999999E-7</v>
      </c>
      <c r="N221" s="25">
        <v>1.08E-6</v>
      </c>
      <c r="O221" s="25">
        <f t="shared" si="19"/>
        <v>2.1899999999999999E-7</v>
      </c>
      <c r="P221" s="25">
        <f t="shared" si="20"/>
        <v>3.3099999999999999E-7</v>
      </c>
      <c r="Q221" s="25">
        <f t="shared" si="21"/>
        <v>1.08E-6</v>
      </c>
      <c r="R221" s="25">
        <f t="shared" si="18"/>
        <v>2.808925971370143E-5</v>
      </c>
      <c r="S221" s="25">
        <f t="shared" si="18"/>
        <v>1.7727803680981597E-4</v>
      </c>
      <c r="T221" s="25">
        <f t="shared" si="18"/>
        <v>1.0482879345603274E-2</v>
      </c>
      <c r="U221" s="25">
        <f t="shared" si="17"/>
        <v>8.8639018404907972E-4</v>
      </c>
      <c r="V221" s="25">
        <f t="shared" si="17"/>
        <v>1.3397038854805728E-3</v>
      </c>
      <c r="W221" s="25">
        <f t="shared" si="17"/>
        <v>4.371239263803681E-3</v>
      </c>
      <c r="X221" s="25">
        <f t="shared" si="17"/>
        <v>8.8639018404907972E-4</v>
      </c>
      <c r="Y221" s="25">
        <f t="shared" si="17"/>
        <v>1.3397038854805728E-3</v>
      </c>
      <c r="Z221" s="25">
        <f t="shared" si="17"/>
        <v>4.371239263803681E-3</v>
      </c>
    </row>
    <row r="222" spans="1:26" s="24" customFormat="1" x14ac:dyDescent="0.25">
      <c r="A222" s="24" t="s">
        <v>142</v>
      </c>
      <c r="B222" s="24" t="s">
        <v>143</v>
      </c>
      <c r="C222" s="24" t="s">
        <v>144</v>
      </c>
      <c r="D222" s="24" t="s">
        <v>132</v>
      </c>
      <c r="E222" s="24">
        <v>2015</v>
      </c>
      <c r="F222" s="24" t="s">
        <v>133</v>
      </c>
      <c r="G222" s="24" t="s">
        <v>134</v>
      </c>
      <c r="H222" s="24">
        <v>2500</v>
      </c>
      <c r="I222" s="25">
        <v>2.5899999999999999E-9</v>
      </c>
      <c r="J222" s="25">
        <v>1.37E-8</v>
      </c>
      <c r="K222" s="25">
        <v>9.3799999999999996E-7</v>
      </c>
      <c r="L222" s="25">
        <v>6.1399999999999994E-8</v>
      </c>
      <c r="M222" s="25">
        <v>9.9600000000000005E-8</v>
      </c>
      <c r="N222" s="25">
        <v>4.2300000000000002E-7</v>
      </c>
      <c r="O222" s="25">
        <f t="shared" si="19"/>
        <v>6.1399999999999994E-8</v>
      </c>
      <c r="P222" s="25">
        <f t="shared" si="20"/>
        <v>9.9600000000000005E-8</v>
      </c>
      <c r="Q222" s="25">
        <f t="shared" si="21"/>
        <v>4.2300000000000002E-7</v>
      </c>
      <c r="R222" s="25">
        <f t="shared" si="18"/>
        <v>1.0482879345603273E-5</v>
      </c>
      <c r="S222" s="25">
        <f t="shared" si="18"/>
        <v>5.5449979550102249E-5</v>
      </c>
      <c r="T222" s="25">
        <f t="shared" si="18"/>
        <v>3.7965022494887528E-3</v>
      </c>
      <c r="U222" s="25">
        <f t="shared" si="17"/>
        <v>2.4851304703476482E-4</v>
      </c>
      <c r="V222" s="25">
        <f t="shared" si="17"/>
        <v>4.0312539877300615E-4</v>
      </c>
      <c r="W222" s="25">
        <f t="shared" si="17"/>
        <v>1.7120687116564419E-3</v>
      </c>
      <c r="X222" s="25">
        <f t="shared" si="17"/>
        <v>2.4851304703476482E-4</v>
      </c>
      <c r="Y222" s="25">
        <f t="shared" si="17"/>
        <v>4.0312539877300615E-4</v>
      </c>
      <c r="Z222" s="25">
        <f t="shared" si="17"/>
        <v>1.7120687116564419E-3</v>
      </c>
    </row>
    <row r="223" spans="1:26" s="24" customFormat="1" x14ac:dyDescent="0.25">
      <c r="A223" s="24" t="s">
        <v>142</v>
      </c>
      <c r="B223" s="24" t="s">
        <v>143</v>
      </c>
      <c r="C223" s="24" t="s">
        <v>144</v>
      </c>
      <c r="D223" s="24" t="s">
        <v>132</v>
      </c>
      <c r="E223" s="24">
        <v>2015</v>
      </c>
      <c r="F223" s="24" t="s">
        <v>133</v>
      </c>
      <c r="G223" s="24" t="s">
        <v>134</v>
      </c>
      <c r="H223" s="24">
        <v>5000</v>
      </c>
      <c r="I223" s="25">
        <v>1.19E-9</v>
      </c>
      <c r="J223" s="25">
        <v>7.0200000000000002E-9</v>
      </c>
      <c r="K223" s="25">
        <v>4.1399999999999997E-7</v>
      </c>
      <c r="L223" s="25">
        <v>2.4599999999999999E-8</v>
      </c>
      <c r="M223" s="25">
        <v>3.92E-8</v>
      </c>
      <c r="N223" s="25">
        <v>1.9399999999999999E-7</v>
      </c>
      <c r="O223" s="25">
        <f t="shared" si="19"/>
        <v>2.4599999999999999E-8</v>
      </c>
      <c r="P223" s="25">
        <f t="shared" si="20"/>
        <v>3.92E-8</v>
      </c>
      <c r="Q223" s="25">
        <f t="shared" si="21"/>
        <v>1.9399999999999999E-7</v>
      </c>
      <c r="R223" s="25">
        <f t="shared" si="18"/>
        <v>4.8164580777096118E-6</v>
      </c>
      <c r="S223" s="25">
        <f t="shared" si="18"/>
        <v>2.8413055214723927E-5</v>
      </c>
      <c r="T223" s="25">
        <f t="shared" si="18"/>
        <v>1.675641717791411E-3</v>
      </c>
      <c r="U223" s="25">
        <f t="shared" si="17"/>
        <v>9.956711656441718E-5</v>
      </c>
      <c r="V223" s="25">
        <f t="shared" si="17"/>
        <v>1.5865979550102249E-4</v>
      </c>
      <c r="W223" s="25">
        <f t="shared" si="17"/>
        <v>7.8520408997955003E-4</v>
      </c>
      <c r="X223" s="25">
        <f t="shared" si="17"/>
        <v>9.956711656441718E-5</v>
      </c>
      <c r="Y223" s="25">
        <f t="shared" si="17"/>
        <v>1.5865979550102249E-4</v>
      </c>
      <c r="Z223" s="25">
        <f t="shared" si="17"/>
        <v>7.8520408997955003E-4</v>
      </c>
    </row>
    <row r="224" spans="1:26" s="24" customFormat="1" x14ac:dyDescent="0.25">
      <c r="A224" s="24" t="s">
        <v>142</v>
      </c>
      <c r="B224" s="24" t="s">
        <v>143</v>
      </c>
      <c r="C224" s="24" t="s">
        <v>144</v>
      </c>
      <c r="D224" s="24" t="s">
        <v>132</v>
      </c>
      <c r="E224" s="24">
        <v>2015</v>
      </c>
      <c r="F224" s="24" t="s">
        <v>133</v>
      </c>
      <c r="G224" s="24" t="s">
        <v>134</v>
      </c>
      <c r="H224" s="24">
        <v>10000</v>
      </c>
      <c r="I224" s="25">
        <v>5.3100000000000003E-10</v>
      </c>
      <c r="J224" s="25">
        <v>3.8499999999999997E-9</v>
      </c>
      <c r="K224" s="25">
        <v>1.6500000000000001E-7</v>
      </c>
      <c r="L224" s="25">
        <v>1.02E-8</v>
      </c>
      <c r="M224" s="25">
        <v>1.5399999999999999E-8</v>
      </c>
      <c r="N224" s="25">
        <v>7.6500000000000003E-8</v>
      </c>
      <c r="O224" s="25">
        <f t="shared" si="19"/>
        <v>1.02E-8</v>
      </c>
      <c r="P224" s="25">
        <f t="shared" si="20"/>
        <v>1.5399999999999999E-8</v>
      </c>
      <c r="Q224" s="25">
        <f t="shared" si="21"/>
        <v>7.6500000000000003E-8</v>
      </c>
      <c r="R224" s="25">
        <f t="shared" si="18"/>
        <v>2.1491926380368098E-6</v>
      </c>
      <c r="S224" s="25">
        <f t="shared" si="18"/>
        <v>1.5582658486707565E-5</v>
      </c>
      <c r="T224" s="25">
        <f t="shared" si="18"/>
        <v>6.6782822085889571E-4</v>
      </c>
      <c r="U224" s="25">
        <f t="shared" si="17"/>
        <v>4.1283926380368098E-5</v>
      </c>
      <c r="V224" s="25">
        <f t="shared" si="17"/>
        <v>6.233063394683026E-5</v>
      </c>
      <c r="W224" s="25">
        <f t="shared" si="17"/>
        <v>3.0962944785276075E-4</v>
      </c>
      <c r="X224" s="25">
        <f t="shared" ref="X224:Z287" si="22">1000*98.96*O224/24.45</f>
        <v>4.1283926380368098E-5</v>
      </c>
      <c r="Y224" s="25">
        <f t="shared" si="22"/>
        <v>6.233063394683026E-5</v>
      </c>
      <c r="Z224" s="25">
        <f t="shared" si="22"/>
        <v>3.0962944785276075E-4</v>
      </c>
    </row>
    <row r="225" spans="1:26" s="24" customFormat="1" x14ac:dyDescent="0.25">
      <c r="A225" s="24" t="s">
        <v>142</v>
      </c>
      <c r="B225" s="24" t="s">
        <v>143</v>
      </c>
      <c r="C225" s="24" t="s">
        <v>144</v>
      </c>
      <c r="D225" s="24" t="s">
        <v>132</v>
      </c>
      <c r="E225" s="24">
        <v>2015</v>
      </c>
      <c r="F225" s="24" t="s">
        <v>133</v>
      </c>
      <c r="G225" s="24" t="s">
        <v>137</v>
      </c>
      <c r="H225" s="24">
        <v>10</v>
      </c>
      <c r="I225" s="25">
        <v>0</v>
      </c>
      <c r="J225" s="25">
        <v>4.9499999999999997E-5</v>
      </c>
      <c r="K225" s="25">
        <v>4.2400000000000001E-4</v>
      </c>
      <c r="L225" s="25">
        <v>4.5399999999999999E-5</v>
      </c>
      <c r="M225" s="25">
        <v>8.53E-5</v>
      </c>
      <c r="N225" s="25">
        <v>2.3499999999999999E-4</v>
      </c>
      <c r="O225" s="25">
        <f t="shared" si="19"/>
        <v>4.5399999999999999E-5</v>
      </c>
      <c r="P225" s="25">
        <f t="shared" si="20"/>
        <v>8.53E-5</v>
      </c>
      <c r="Q225" s="25">
        <f t="shared" si="21"/>
        <v>2.3499999999999999E-4</v>
      </c>
      <c r="R225" s="25">
        <f t="shared" si="18"/>
        <v>0</v>
      </c>
      <c r="S225" s="25">
        <f t="shared" si="18"/>
        <v>0.20034846625766869</v>
      </c>
      <c r="T225" s="25">
        <f t="shared" si="18"/>
        <v>1.716116155419223</v>
      </c>
      <c r="U225" s="25">
        <f t="shared" si="18"/>
        <v>0.18375394683026586</v>
      </c>
      <c r="V225" s="25">
        <f t="shared" si="18"/>
        <v>0.34524695296523517</v>
      </c>
      <c r="W225" s="25">
        <f t="shared" si="18"/>
        <v>0.9511492842535787</v>
      </c>
      <c r="X225" s="25">
        <f t="shared" si="22"/>
        <v>0.18375394683026586</v>
      </c>
      <c r="Y225" s="25">
        <f t="shared" si="22"/>
        <v>0.34524695296523517</v>
      </c>
      <c r="Z225" s="25">
        <f t="shared" si="22"/>
        <v>0.9511492842535787</v>
      </c>
    </row>
    <row r="226" spans="1:26" s="24" customFormat="1" x14ac:dyDescent="0.25">
      <c r="A226" s="24" t="s">
        <v>142</v>
      </c>
      <c r="B226" s="24" t="s">
        <v>143</v>
      </c>
      <c r="C226" s="24" t="s">
        <v>144</v>
      </c>
      <c r="D226" s="24" t="s">
        <v>132</v>
      </c>
      <c r="E226" s="24">
        <v>2015</v>
      </c>
      <c r="F226" s="24" t="s">
        <v>133</v>
      </c>
      <c r="G226" s="24" t="s">
        <v>137</v>
      </c>
      <c r="H226" s="24">
        <v>30</v>
      </c>
      <c r="I226" s="25">
        <v>0</v>
      </c>
      <c r="J226" s="25">
        <v>1.1199999999999999E-5</v>
      </c>
      <c r="K226" s="25">
        <v>2.04E-4</v>
      </c>
      <c r="L226" s="25">
        <v>1.73E-5</v>
      </c>
      <c r="M226" s="25">
        <v>2.8399999999999999E-5</v>
      </c>
      <c r="N226" s="25">
        <v>1.13E-4</v>
      </c>
      <c r="O226" s="25">
        <f t="shared" si="19"/>
        <v>1.73E-5</v>
      </c>
      <c r="P226" s="25">
        <f t="shared" si="20"/>
        <v>2.8399999999999999E-5</v>
      </c>
      <c r="Q226" s="25">
        <f t="shared" si="21"/>
        <v>1.13E-4</v>
      </c>
      <c r="R226" s="25">
        <f t="shared" si="18"/>
        <v>0</v>
      </c>
      <c r="S226" s="25">
        <f t="shared" si="18"/>
        <v>4.5331370143149287E-2</v>
      </c>
      <c r="T226" s="25">
        <f t="shared" si="18"/>
        <v>0.82567852760736204</v>
      </c>
      <c r="U226" s="25">
        <f t="shared" si="18"/>
        <v>7.0020777096114525E-2</v>
      </c>
      <c r="V226" s="25">
        <f t="shared" si="18"/>
        <v>0.11494740286298569</v>
      </c>
      <c r="W226" s="25">
        <f t="shared" si="18"/>
        <v>0.45736114519427407</v>
      </c>
      <c r="X226" s="25">
        <f t="shared" si="22"/>
        <v>7.0020777096114525E-2</v>
      </c>
      <c r="Y226" s="25">
        <f t="shared" si="22"/>
        <v>0.11494740286298569</v>
      </c>
      <c r="Z226" s="25">
        <f t="shared" si="22"/>
        <v>0.45736114519427407</v>
      </c>
    </row>
    <row r="227" spans="1:26" s="24" customFormat="1" x14ac:dyDescent="0.25">
      <c r="A227" s="24" t="s">
        <v>142</v>
      </c>
      <c r="B227" s="24" t="s">
        <v>143</v>
      </c>
      <c r="C227" s="24" t="s">
        <v>144</v>
      </c>
      <c r="D227" s="24" t="s">
        <v>132</v>
      </c>
      <c r="E227" s="24">
        <v>2015</v>
      </c>
      <c r="F227" s="24" t="s">
        <v>133</v>
      </c>
      <c r="G227" s="24" t="s">
        <v>137</v>
      </c>
      <c r="H227" s="24" t="s">
        <v>135</v>
      </c>
      <c r="I227" s="25">
        <v>0</v>
      </c>
      <c r="J227" s="25">
        <v>4.9799999999999998E-6</v>
      </c>
      <c r="K227" s="25">
        <v>1.27E-4</v>
      </c>
      <c r="L227" s="25">
        <v>8.6400000000000003E-6</v>
      </c>
      <c r="M227" s="25">
        <v>1.7399999999999999E-5</v>
      </c>
      <c r="N227" s="25">
        <v>7.75E-5</v>
      </c>
      <c r="O227" s="25">
        <f t="shared" si="19"/>
        <v>8.6400000000000003E-6</v>
      </c>
      <c r="P227" s="25">
        <f t="shared" si="20"/>
        <v>1.7399999999999999E-5</v>
      </c>
      <c r="Q227" s="25">
        <f t="shared" si="21"/>
        <v>7.75E-5</v>
      </c>
      <c r="R227" s="25">
        <f t="shared" si="18"/>
        <v>0</v>
      </c>
      <c r="S227" s="25">
        <f t="shared" si="18"/>
        <v>2.0156269938650308E-2</v>
      </c>
      <c r="T227" s="25">
        <f t="shared" si="18"/>
        <v>0.51402535787321058</v>
      </c>
      <c r="U227" s="25">
        <f t="shared" si="18"/>
        <v>3.4969914110429448E-2</v>
      </c>
      <c r="V227" s="25">
        <f t="shared" si="18"/>
        <v>7.042552147239263E-2</v>
      </c>
      <c r="W227" s="25">
        <f t="shared" si="18"/>
        <v>0.31367689161554196</v>
      </c>
      <c r="X227" s="25">
        <f t="shared" si="22"/>
        <v>3.4969914110429448E-2</v>
      </c>
      <c r="Y227" s="25">
        <f t="shared" si="22"/>
        <v>7.042552147239263E-2</v>
      </c>
      <c r="Z227" s="25">
        <f t="shared" si="22"/>
        <v>0.31367689161554196</v>
      </c>
    </row>
    <row r="228" spans="1:26" s="24" customFormat="1" x14ac:dyDescent="0.25">
      <c r="A228" s="24" t="s">
        <v>142</v>
      </c>
      <c r="B228" s="24" t="s">
        <v>143</v>
      </c>
      <c r="C228" s="24" t="s">
        <v>144</v>
      </c>
      <c r="D228" s="24" t="s">
        <v>132</v>
      </c>
      <c r="E228" s="24">
        <v>2015</v>
      </c>
      <c r="F228" s="24" t="s">
        <v>133</v>
      </c>
      <c r="G228" s="24" t="s">
        <v>137</v>
      </c>
      <c r="H228" s="24">
        <v>60</v>
      </c>
      <c r="I228" s="25">
        <v>0</v>
      </c>
      <c r="J228" s="25">
        <v>3.05E-6</v>
      </c>
      <c r="K228" s="25">
        <v>8.7299999999999994E-5</v>
      </c>
      <c r="L228" s="25">
        <v>6.7000000000000002E-6</v>
      </c>
      <c r="M228" s="25">
        <v>1.06E-5</v>
      </c>
      <c r="N228" s="25">
        <v>4.7899999999999999E-5</v>
      </c>
      <c r="O228" s="25">
        <f t="shared" si="19"/>
        <v>6.7000000000000002E-6</v>
      </c>
      <c r="P228" s="25">
        <f t="shared" si="20"/>
        <v>1.06E-5</v>
      </c>
      <c r="Q228" s="25">
        <f t="shared" si="21"/>
        <v>4.7899999999999999E-5</v>
      </c>
      <c r="R228" s="25">
        <f t="shared" si="18"/>
        <v>0</v>
      </c>
      <c r="S228" s="25">
        <f t="shared" si="18"/>
        <v>1.2344703476482618E-2</v>
      </c>
      <c r="T228" s="25">
        <f t="shared" si="18"/>
        <v>0.35334184049079753</v>
      </c>
      <c r="U228" s="25">
        <f t="shared" si="18"/>
        <v>2.7117873210633952E-2</v>
      </c>
      <c r="V228" s="25">
        <f t="shared" si="18"/>
        <v>4.290290388548057E-2</v>
      </c>
      <c r="W228" s="25">
        <f t="shared" si="18"/>
        <v>0.19387255623721883</v>
      </c>
      <c r="X228" s="25">
        <f t="shared" si="22"/>
        <v>2.7117873210633952E-2</v>
      </c>
      <c r="Y228" s="25">
        <f t="shared" si="22"/>
        <v>4.290290388548057E-2</v>
      </c>
      <c r="Z228" s="25">
        <f t="shared" si="22"/>
        <v>0.19387255623721883</v>
      </c>
    </row>
    <row r="229" spans="1:26" s="24" customFormat="1" x14ac:dyDescent="0.25">
      <c r="A229" s="24" t="s">
        <v>142</v>
      </c>
      <c r="B229" s="24" t="s">
        <v>143</v>
      </c>
      <c r="C229" s="24" t="s">
        <v>144</v>
      </c>
      <c r="D229" s="24" t="s">
        <v>132</v>
      </c>
      <c r="E229" s="24">
        <v>2015</v>
      </c>
      <c r="F229" s="24" t="s">
        <v>133</v>
      </c>
      <c r="G229" s="24" t="s">
        <v>137</v>
      </c>
      <c r="H229" s="24">
        <v>100</v>
      </c>
      <c r="I229" s="25">
        <v>0</v>
      </c>
      <c r="J229" s="25">
        <v>9.78E-7</v>
      </c>
      <c r="K229" s="25">
        <v>4.3000000000000002E-5</v>
      </c>
      <c r="L229" s="25">
        <v>3.0000000000000001E-6</v>
      </c>
      <c r="M229" s="25">
        <v>4.69E-6</v>
      </c>
      <c r="N229" s="25">
        <v>2.3799999999999999E-5</v>
      </c>
      <c r="O229" s="25">
        <f t="shared" si="19"/>
        <v>3.0000000000000001E-6</v>
      </c>
      <c r="P229" s="25">
        <f t="shared" si="20"/>
        <v>4.69E-6</v>
      </c>
      <c r="Q229" s="25">
        <f t="shared" si="21"/>
        <v>2.3799999999999999E-5</v>
      </c>
      <c r="R229" s="25">
        <f t="shared" si="18"/>
        <v>0</v>
      </c>
      <c r="S229" s="25">
        <f t="shared" si="18"/>
        <v>3.9583999999999999E-3</v>
      </c>
      <c r="T229" s="25">
        <f t="shared" si="18"/>
        <v>0.17404008179959102</v>
      </c>
      <c r="U229" s="25">
        <f t="shared" si="18"/>
        <v>1.214233128834356E-2</v>
      </c>
      <c r="V229" s="25">
        <f t="shared" si="18"/>
        <v>1.8982511247443764E-2</v>
      </c>
      <c r="W229" s="25">
        <f t="shared" si="18"/>
        <v>9.632916155419223E-2</v>
      </c>
      <c r="X229" s="25">
        <f t="shared" si="22"/>
        <v>1.214233128834356E-2</v>
      </c>
      <c r="Y229" s="25">
        <f t="shared" si="22"/>
        <v>1.8982511247443764E-2</v>
      </c>
      <c r="Z229" s="25">
        <f t="shared" si="22"/>
        <v>9.632916155419223E-2</v>
      </c>
    </row>
    <row r="230" spans="1:26" s="24" customFormat="1" x14ac:dyDescent="0.25">
      <c r="A230" s="24" t="s">
        <v>142</v>
      </c>
      <c r="B230" s="24" t="s">
        <v>143</v>
      </c>
      <c r="C230" s="24" t="s">
        <v>144</v>
      </c>
      <c r="D230" s="24" t="s">
        <v>132</v>
      </c>
      <c r="E230" s="24">
        <v>2015</v>
      </c>
      <c r="F230" s="24" t="s">
        <v>133</v>
      </c>
      <c r="G230" s="24" t="s">
        <v>137</v>
      </c>
      <c r="H230" s="24" t="s">
        <v>136</v>
      </c>
      <c r="I230" s="25">
        <v>0</v>
      </c>
      <c r="J230" s="25">
        <v>6.41E-9</v>
      </c>
      <c r="K230" s="25">
        <v>3.0599999999999999E-6</v>
      </c>
      <c r="L230" s="25">
        <v>8.2100000000000001E-8</v>
      </c>
      <c r="M230" s="25">
        <v>2.7500000000000001E-7</v>
      </c>
      <c r="N230" s="25">
        <v>2.26E-6</v>
      </c>
      <c r="O230" s="25">
        <f t="shared" si="19"/>
        <v>8.2100000000000001E-8</v>
      </c>
      <c r="P230" s="25">
        <f t="shared" si="20"/>
        <v>2.7500000000000001E-7</v>
      </c>
      <c r="Q230" s="25">
        <f t="shared" si="21"/>
        <v>2.26E-6</v>
      </c>
      <c r="R230" s="25">
        <f t="shared" si="18"/>
        <v>0</v>
      </c>
      <c r="S230" s="25">
        <f t="shared" si="18"/>
        <v>2.5944114519427406E-5</v>
      </c>
      <c r="T230" s="25">
        <f t="shared" si="18"/>
        <v>1.238517791411043E-2</v>
      </c>
      <c r="U230" s="25">
        <f t="shared" si="18"/>
        <v>3.3229513292433536E-4</v>
      </c>
      <c r="V230" s="25">
        <f t="shared" si="18"/>
        <v>1.1130470347648263E-3</v>
      </c>
      <c r="W230" s="25">
        <f t="shared" si="18"/>
        <v>9.1472229038854803E-3</v>
      </c>
      <c r="X230" s="25">
        <f t="shared" si="22"/>
        <v>3.3229513292433536E-4</v>
      </c>
      <c r="Y230" s="25">
        <f t="shared" si="22"/>
        <v>1.1130470347648263E-3</v>
      </c>
      <c r="Z230" s="25">
        <f t="shared" si="22"/>
        <v>9.1472229038854803E-3</v>
      </c>
    </row>
    <row r="231" spans="1:26" s="24" customFormat="1" x14ac:dyDescent="0.25">
      <c r="A231" s="24" t="s">
        <v>142</v>
      </c>
      <c r="B231" s="24" t="s">
        <v>143</v>
      </c>
      <c r="C231" s="24" t="s">
        <v>144</v>
      </c>
      <c r="D231" s="24" t="s">
        <v>132</v>
      </c>
      <c r="E231" s="24">
        <v>2015</v>
      </c>
      <c r="F231" s="24" t="s">
        <v>133</v>
      </c>
      <c r="G231" s="24" t="s">
        <v>137</v>
      </c>
      <c r="H231" s="24">
        <v>1000</v>
      </c>
      <c r="I231" s="25">
        <v>0</v>
      </c>
      <c r="J231" s="25">
        <v>1.45E-9</v>
      </c>
      <c r="K231" s="25">
        <v>1.11E-6</v>
      </c>
      <c r="L231" s="25">
        <v>5.7900000000000002E-8</v>
      </c>
      <c r="M231" s="25">
        <v>9.5900000000000005E-8</v>
      </c>
      <c r="N231" s="25">
        <v>5.8500000000000001E-7</v>
      </c>
      <c r="O231" s="25">
        <f t="shared" si="19"/>
        <v>5.7900000000000002E-8</v>
      </c>
      <c r="P231" s="25">
        <f t="shared" si="20"/>
        <v>9.5900000000000005E-8</v>
      </c>
      <c r="Q231" s="25">
        <f t="shared" si="21"/>
        <v>5.8500000000000001E-7</v>
      </c>
      <c r="R231" s="25">
        <f t="shared" si="18"/>
        <v>0</v>
      </c>
      <c r="S231" s="25">
        <f t="shared" si="18"/>
        <v>5.8687934560327196E-6</v>
      </c>
      <c r="T231" s="25">
        <f t="shared" si="18"/>
        <v>4.492662576687117E-3</v>
      </c>
      <c r="U231" s="25">
        <f t="shared" si="18"/>
        <v>2.3434699386503069E-4</v>
      </c>
      <c r="V231" s="25">
        <f t="shared" si="18"/>
        <v>3.8814985685071577E-4</v>
      </c>
      <c r="W231" s="25">
        <f t="shared" si="18"/>
        <v>2.3677546012269941E-3</v>
      </c>
      <c r="X231" s="25">
        <f t="shared" si="22"/>
        <v>2.3434699386503069E-4</v>
      </c>
      <c r="Y231" s="25">
        <f t="shared" si="22"/>
        <v>3.8814985685071577E-4</v>
      </c>
      <c r="Z231" s="25">
        <f t="shared" si="22"/>
        <v>2.3677546012269941E-3</v>
      </c>
    </row>
    <row r="232" spans="1:26" s="24" customFormat="1" x14ac:dyDescent="0.25">
      <c r="A232" s="24" t="s">
        <v>142</v>
      </c>
      <c r="B232" s="24" t="s">
        <v>143</v>
      </c>
      <c r="C232" s="24" t="s">
        <v>144</v>
      </c>
      <c r="D232" s="24" t="s">
        <v>132</v>
      </c>
      <c r="E232" s="24">
        <v>2015</v>
      </c>
      <c r="F232" s="24" t="s">
        <v>133</v>
      </c>
      <c r="G232" s="24" t="s">
        <v>137</v>
      </c>
      <c r="H232" s="24">
        <v>2500</v>
      </c>
      <c r="I232" s="25">
        <v>0</v>
      </c>
      <c r="J232" s="25">
        <v>2.0599999999999999E-11</v>
      </c>
      <c r="K232" s="25">
        <v>2.5699999999999999E-7</v>
      </c>
      <c r="L232" s="25">
        <v>1.24E-8</v>
      </c>
      <c r="M232" s="25">
        <v>2.0599999999999999E-8</v>
      </c>
      <c r="N232" s="25">
        <v>1.2599999999999999E-7</v>
      </c>
      <c r="O232" s="25">
        <f t="shared" si="19"/>
        <v>1.24E-8</v>
      </c>
      <c r="P232" s="25">
        <f t="shared" si="20"/>
        <v>2.0599999999999999E-8</v>
      </c>
      <c r="Q232" s="25">
        <f t="shared" si="21"/>
        <v>1.2599999999999999E-7</v>
      </c>
      <c r="R232" s="25">
        <f t="shared" si="18"/>
        <v>0</v>
      </c>
      <c r="S232" s="25">
        <f t="shared" si="18"/>
        <v>8.3377341513292436E-8</v>
      </c>
      <c r="T232" s="25">
        <f t="shared" si="18"/>
        <v>1.0401930470347648E-3</v>
      </c>
      <c r="U232" s="25">
        <f t="shared" si="18"/>
        <v>5.0188302658486707E-5</v>
      </c>
      <c r="V232" s="25">
        <f t="shared" si="18"/>
        <v>8.3377341513292429E-5</v>
      </c>
      <c r="W232" s="25">
        <f t="shared" si="18"/>
        <v>5.0997791411042939E-4</v>
      </c>
      <c r="X232" s="25">
        <f t="shared" si="22"/>
        <v>5.0188302658486707E-5</v>
      </c>
      <c r="Y232" s="25">
        <f t="shared" si="22"/>
        <v>8.3377341513292429E-5</v>
      </c>
      <c r="Z232" s="25">
        <f t="shared" si="22"/>
        <v>5.0997791411042939E-4</v>
      </c>
    </row>
    <row r="233" spans="1:26" s="24" customFormat="1" x14ac:dyDescent="0.25">
      <c r="A233" s="24" t="s">
        <v>142</v>
      </c>
      <c r="B233" s="24" t="s">
        <v>143</v>
      </c>
      <c r="C233" s="24" t="s">
        <v>144</v>
      </c>
      <c r="D233" s="24" t="s">
        <v>132</v>
      </c>
      <c r="E233" s="24">
        <v>2015</v>
      </c>
      <c r="F233" s="24" t="s">
        <v>133</v>
      </c>
      <c r="G233" s="24" t="s">
        <v>137</v>
      </c>
      <c r="H233" s="24">
        <v>5000</v>
      </c>
      <c r="I233" s="25">
        <v>0</v>
      </c>
      <c r="J233" s="25">
        <v>0</v>
      </c>
      <c r="K233" s="25">
        <v>8.6299999999999999E-8</v>
      </c>
      <c r="L233" s="25">
        <v>3.9000000000000002E-9</v>
      </c>
      <c r="M233" s="25">
        <v>6.5400000000000002E-9</v>
      </c>
      <c r="N233" s="25">
        <v>3.9599999999999997E-8</v>
      </c>
      <c r="O233" s="25">
        <f t="shared" si="19"/>
        <v>3.9000000000000002E-9</v>
      </c>
      <c r="P233" s="25">
        <f t="shared" si="20"/>
        <v>6.5400000000000002E-9</v>
      </c>
      <c r="Q233" s="25">
        <f t="shared" si="21"/>
        <v>3.9599999999999997E-8</v>
      </c>
      <c r="R233" s="25">
        <f t="shared" si="18"/>
        <v>0</v>
      </c>
      <c r="S233" s="25">
        <f t="shared" si="18"/>
        <v>0</v>
      </c>
      <c r="T233" s="25">
        <f t="shared" si="18"/>
        <v>3.4929439672801637E-4</v>
      </c>
      <c r="U233" s="25">
        <f t="shared" si="18"/>
        <v>1.5785030674846627E-5</v>
      </c>
      <c r="V233" s="25">
        <f t="shared" si="18"/>
        <v>2.6470282208588958E-5</v>
      </c>
      <c r="W233" s="25">
        <f t="shared" si="18"/>
        <v>1.6027877300613496E-4</v>
      </c>
      <c r="X233" s="25">
        <f t="shared" si="22"/>
        <v>1.5785030674846627E-5</v>
      </c>
      <c r="Y233" s="25">
        <f t="shared" si="22"/>
        <v>2.6470282208588958E-5</v>
      </c>
      <c r="Z233" s="25">
        <f t="shared" si="22"/>
        <v>1.6027877300613496E-4</v>
      </c>
    </row>
    <row r="234" spans="1:26" s="24" customFormat="1" x14ac:dyDescent="0.25">
      <c r="A234" s="24" t="s">
        <v>142</v>
      </c>
      <c r="B234" s="24" t="s">
        <v>143</v>
      </c>
      <c r="C234" s="24" t="s">
        <v>144</v>
      </c>
      <c r="D234" s="24" t="s">
        <v>132</v>
      </c>
      <c r="E234" s="24">
        <v>2015</v>
      </c>
      <c r="F234" s="24" t="s">
        <v>133</v>
      </c>
      <c r="G234" s="24" t="s">
        <v>137</v>
      </c>
      <c r="H234" s="24">
        <v>10000</v>
      </c>
      <c r="I234" s="25">
        <v>0</v>
      </c>
      <c r="J234" s="25">
        <v>0</v>
      </c>
      <c r="K234" s="25">
        <v>2.9499999999999999E-8</v>
      </c>
      <c r="L234" s="25">
        <v>1.27E-9</v>
      </c>
      <c r="M234" s="25">
        <v>2.1000000000000002E-9</v>
      </c>
      <c r="N234" s="25">
        <v>1.26E-8</v>
      </c>
      <c r="O234" s="25">
        <f t="shared" si="19"/>
        <v>1.27E-9</v>
      </c>
      <c r="P234" s="25">
        <f t="shared" si="20"/>
        <v>2.1000000000000002E-9</v>
      </c>
      <c r="Q234" s="25">
        <f t="shared" si="21"/>
        <v>1.26E-8</v>
      </c>
      <c r="R234" s="25">
        <f t="shared" si="18"/>
        <v>0</v>
      </c>
      <c r="S234" s="25">
        <f t="shared" si="18"/>
        <v>0</v>
      </c>
      <c r="T234" s="25">
        <f t="shared" si="18"/>
        <v>1.1939959100204499E-4</v>
      </c>
      <c r="U234" s="25">
        <f t="shared" si="18"/>
        <v>5.1402535787321063E-6</v>
      </c>
      <c r="V234" s="25">
        <f t="shared" si="18"/>
        <v>8.4996319018404925E-6</v>
      </c>
      <c r="W234" s="25">
        <f t="shared" si="18"/>
        <v>5.0997791411042941E-5</v>
      </c>
      <c r="X234" s="25">
        <f t="shared" si="22"/>
        <v>5.1402535787321063E-6</v>
      </c>
      <c r="Y234" s="25">
        <f t="shared" si="22"/>
        <v>8.4996319018404925E-6</v>
      </c>
      <c r="Z234" s="25">
        <f t="shared" si="22"/>
        <v>5.0997791411042941E-5</v>
      </c>
    </row>
    <row r="235" spans="1:26" s="24" customFormat="1" x14ac:dyDescent="0.25">
      <c r="A235" s="24" t="s">
        <v>142</v>
      </c>
      <c r="B235" s="24" t="s">
        <v>143</v>
      </c>
      <c r="C235" s="24" t="s">
        <v>144</v>
      </c>
      <c r="D235" s="24" t="s">
        <v>132</v>
      </c>
      <c r="E235" s="24">
        <v>2015</v>
      </c>
      <c r="F235" s="24" t="s">
        <v>133</v>
      </c>
      <c r="G235" s="24" t="s">
        <v>138</v>
      </c>
      <c r="H235" s="24">
        <v>10</v>
      </c>
      <c r="I235" s="25">
        <v>9.7799999999999994E-17</v>
      </c>
      <c r="J235" s="25">
        <v>9.0999999999999996E-13</v>
      </c>
      <c r="K235" s="25">
        <v>4.7100000000000003E-10</v>
      </c>
      <c r="L235" s="25">
        <v>1.27E-10</v>
      </c>
      <c r="M235" s="25">
        <v>1.49E-10</v>
      </c>
      <c r="N235" s="25">
        <v>2.3300000000000002E-10</v>
      </c>
      <c r="O235" s="25">
        <f t="shared" si="19"/>
        <v>1.27E-10</v>
      </c>
      <c r="P235" s="25">
        <f t="shared" si="20"/>
        <v>1.49E-10</v>
      </c>
      <c r="Q235" s="25">
        <f t="shared" si="21"/>
        <v>2.3300000000000002E-10</v>
      </c>
      <c r="R235" s="25">
        <f t="shared" si="18"/>
        <v>3.9584000000000001E-13</v>
      </c>
      <c r="S235" s="25">
        <f t="shared" si="18"/>
        <v>3.6831738241308795E-9</v>
      </c>
      <c r="T235" s="25">
        <f t="shared" si="18"/>
        <v>1.9063460122699387E-6</v>
      </c>
      <c r="U235" s="25">
        <f t="shared" si="18"/>
        <v>5.1402535787321066E-7</v>
      </c>
      <c r="V235" s="25">
        <f t="shared" si="18"/>
        <v>6.0306912065439669E-7</v>
      </c>
      <c r="W235" s="25">
        <f t="shared" si="18"/>
        <v>9.4305439672801654E-7</v>
      </c>
      <c r="X235" s="25">
        <f t="shared" si="22"/>
        <v>5.1402535787321066E-7</v>
      </c>
      <c r="Y235" s="25">
        <f t="shared" si="22"/>
        <v>6.0306912065439669E-7</v>
      </c>
      <c r="Z235" s="25">
        <f t="shared" si="22"/>
        <v>9.4305439672801654E-7</v>
      </c>
    </row>
    <row r="236" spans="1:26" s="24" customFormat="1" x14ac:dyDescent="0.25">
      <c r="A236" s="24" t="s">
        <v>142</v>
      </c>
      <c r="B236" s="24" t="s">
        <v>143</v>
      </c>
      <c r="C236" s="24" t="s">
        <v>144</v>
      </c>
      <c r="D236" s="24" t="s">
        <v>132</v>
      </c>
      <c r="E236" s="24">
        <v>2015</v>
      </c>
      <c r="F236" s="24" t="s">
        <v>133</v>
      </c>
      <c r="G236" s="24" t="s">
        <v>138</v>
      </c>
      <c r="H236" s="24">
        <v>30</v>
      </c>
      <c r="I236" s="25">
        <v>1.9799999999999999E-10</v>
      </c>
      <c r="J236" s="25">
        <v>7.1699999999999998E-9</v>
      </c>
      <c r="K236" s="25">
        <v>2.17E-7</v>
      </c>
      <c r="L236" s="25">
        <v>3.5399999999999999E-8</v>
      </c>
      <c r="M236" s="25">
        <v>4.73E-8</v>
      </c>
      <c r="N236" s="25">
        <v>6.7900000000000006E-8</v>
      </c>
      <c r="O236" s="25">
        <f t="shared" si="19"/>
        <v>3.5399999999999999E-8</v>
      </c>
      <c r="P236" s="25">
        <f t="shared" si="20"/>
        <v>4.73E-8</v>
      </c>
      <c r="Q236" s="25">
        <f t="shared" si="21"/>
        <v>6.7900000000000006E-8</v>
      </c>
      <c r="R236" s="25">
        <f t="shared" si="18"/>
        <v>8.0139386503067482E-7</v>
      </c>
      <c r="S236" s="25">
        <f t="shared" si="18"/>
        <v>2.9020171779141103E-5</v>
      </c>
      <c r="T236" s="25">
        <f t="shared" si="18"/>
        <v>8.7829529652351729E-4</v>
      </c>
      <c r="U236" s="25">
        <f t="shared" si="18"/>
        <v>1.43279509202454E-4</v>
      </c>
      <c r="V236" s="25">
        <f t="shared" si="18"/>
        <v>1.914440899795501E-4</v>
      </c>
      <c r="W236" s="25">
        <f t="shared" si="18"/>
        <v>2.7482143149284256E-4</v>
      </c>
      <c r="X236" s="25">
        <f t="shared" si="22"/>
        <v>1.43279509202454E-4</v>
      </c>
      <c r="Y236" s="25">
        <f t="shared" si="22"/>
        <v>1.914440899795501E-4</v>
      </c>
      <c r="Z236" s="25">
        <f t="shared" si="22"/>
        <v>2.7482143149284256E-4</v>
      </c>
    </row>
    <row r="237" spans="1:26" s="24" customFormat="1" x14ac:dyDescent="0.25">
      <c r="A237" s="24" t="s">
        <v>142</v>
      </c>
      <c r="B237" s="24" t="s">
        <v>143</v>
      </c>
      <c r="C237" s="24" t="s">
        <v>144</v>
      </c>
      <c r="D237" s="24" t="s">
        <v>132</v>
      </c>
      <c r="E237" s="24">
        <v>2015</v>
      </c>
      <c r="F237" s="24" t="s">
        <v>133</v>
      </c>
      <c r="G237" s="24" t="s">
        <v>138</v>
      </c>
      <c r="H237" s="24" t="s">
        <v>135</v>
      </c>
      <c r="I237" s="25">
        <v>1.8899999999999999E-9</v>
      </c>
      <c r="J237" s="25">
        <v>6.5200000000000001E-8</v>
      </c>
      <c r="K237" s="25">
        <v>1.39E-6</v>
      </c>
      <c r="L237" s="25">
        <v>9.2200000000000005E-8</v>
      </c>
      <c r="M237" s="25">
        <v>3.2800000000000003E-7</v>
      </c>
      <c r="N237" s="25">
        <v>7.4199999999999995E-7</v>
      </c>
      <c r="O237" s="25">
        <f t="shared" si="19"/>
        <v>9.2200000000000005E-8</v>
      </c>
      <c r="P237" s="25">
        <f t="shared" si="20"/>
        <v>3.2800000000000003E-7</v>
      </c>
      <c r="Q237" s="25">
        <f t="shared" si="21"/>
        <v>7.4199999999999995E-7</v>
      </c>
      <c r="R237" s="25">
        <f t="shared" si="18"/>
        <v>7.6496687116564415E-6</v>
      </c>
      <c r="S237" s="25">
        <f t="shared" si="18"/>
        <v>2.6389333333333334E-4</v>
      </c>
      <c r="T237" s="25">
        <f t="shared" si="18"/>
        <v>5.6259468302658489E-3</v>
      </c>
      <c r="U237" s="25">
        <f t="shared" si="18"/>
        <v>3.7317431492842539E-4</v>
      </c>
      <c r="V237" s="25">
        <f t="shared" si="18"/>
        <v>1.3275615541922291E-3</v>
      </c>
      <c r="W237" s="25">
        <f t="shared" si="18"/>
        <v>3.0032032719836399E-3</v>
      </c>
      <c r="X237" s="25">
        <f t="shared" si="22"/>
        <v>3.7317431492842539E-4</v>
      </c>
      <c r="Y237" s="25">
        <f t="shared" si="22"/>
        <v>1.3275615541922291E-3</v>
      </c>
      <c r="Z237" s="25">
        <f t="shared" si="22"/>
        <v>3.0032032719836399E-3</v>
      </c>
    </row>
    <row r="238" spans="1:26" s="24" customFormat="1" x14ac:dyDescent="0.25">
      <c r="A238" s="24" t="s">
        <v>142</v>
      </c>
      <c r="B238" s="24" t="s">
        <v>143</v>
      </c>
      <c r="C238" s="24" t="s">
        <v>144</v>
      </c>
      <c r="D238" s="24" t="s">
        <v>132</v>
      </c>
      <c r="E238" s="24">
        <v>2015</v>
      </c>
      <c r="F238" s="24" t="s">
        <v>133</v>
      </c>
      <c r="G238" s="24" t="s">
        <v>138</v>
      </c>
      <c r="H238" s="24">
        <v>60</v>
      </c>
      <c r="I238" s="25">
        <v>1.11E-8</v>
      </c>
      <c r="J238" s="25">
        <v>2.0699999999999999E-7</v>
      </c>
      <c r="K238" s="25">
        <v>2.5399999999999998E-6</v>
      </c>
      <c r="L238" s="25">
        <v>4.9599999999999999E-7</v>
      </c>
      <c r="M238" s="25">
        <v>7.1399999999999996E-7</v>
      </c>
      <c r="N238" s="25">
        <v>9.6599999999999994E-7</v>
      </c>
      <c r="O238" s="25">
        <f t="shared" si="19"/>
        <v>4.9599999999999999E-7</v>
      </c>
      <c r="P238" s="25">
        <f t="shared" si="20"/>
        <v>7.1399999999999996E-7</v>
      </c>
      <c r="Q238" s="25">
        <f t="shared" si="21"/>
        <v>9.6599999999999994E-7</v>
      </c>
      <c r="R238" s="25">
        <f t="shared" si="18"/>
        <v>4.4926625766871172E-5</v>
      </c>
      <c r="S238" s="25">
        <f t="shared" si="18"/>
        <v>8.3782085889570551E-4</v>
      </c>
      <c r="T238" s="25">
        <f t="shared" si="18"/>
        <v>1.0280507157464213E-2</v>
      </c>
      <c r="U238" s="25">
        <f t="shared" si="18"/>
        <v>2.0075321063394683E-3</v>
      </c>
      <c r="V238" s="25">
        <f t="shared" si="18"/>
        <v>2.8898748466257671E-3</v>
      </c>
      <c r="W238" s="25">
        <f t="shared" si="18"/>
        <v>3.9098306748466252E-3</v>
      </c>
      <c r="X238" s="25">
        <f t="shared" si="22"/>
        <v>2.0075321063394683E-3</v>
      </c>
      <c r="Y238" s="25">
        <f t="shared" si="22"/>
        <v>2.8898748466257671E-3</v>
      </c>
      <c r="Z238" s="25">
        <f t="shared" si="22"/>
        <v>3.9098306748466252E-3</v>
      </c>
    </row>
    <row r="239" spans="1:26" s="24" customFormat="1" x14ac:dyDescent="0.25">
      <c r="A239" s="24" t="s">
        <v>142</v>
      </c>
      <c r="B239" s="24" t="s">
        <v>143</v>
      </c>
      <c r="C239" s="24" t="s">
        <v>144</v>
      </c>
      <c r="D239" s="24" t="s">
        <v>132</v>
      </c>
      <c r="E239" s="24">
        <v>2015</v>
      </c>
      <c r="F239" s="24" t="s">
        <v>133</v>
      </c>
      <c r="G239" s="24" t="s">
        <v>138</v>
      </c>
      <c r="H239" s="24">
        <v>100</v>
      </c>
      <c r="I239" s="25">
        <v>4.1199999999999998E-8</v>
      </c>
      <c r="J239" s="25">
        <v>5.3399999999999999E-7</v>
      </c>
      <c r="K239" s="25">
        <v>6.1E-6</v>
      </c>
      <c r="L239" s="25">
        <v>1.17E-6</v>
      </c>
      <c r="M239" s="25">
        <v>1.5799999999999999E-6</v>
      </c>
      <c r="N239" s="25">
        <v>2.0499999999999999E-6</v>
      </c>
      <c r="O239" s="25">
        <f t="shared" si="19"/>
        <v>1.17E-6</v>
      </c>
      <c r="P239" s="25">
        <f t="shared" si="20"/>
        <v>1.5799999999999999E-6</v>
      </c>
      <c r="Q239" s="25">
        <f t="shared" si="21"/>
        <v>2.0499999999999999E-6</v>
      </c>
      <c r="R239" s="25">
        <f t="shared" si="18"/>
        <v>1.6675468302658486E-4</v>
      </c>
      <c r="S239" s="25">
        <f t="shared" si="18"/>
        <v>2.1613349693251536E-3</v>
      </c>
      <c r="T239" s="25">
        <f t="shared" si="18"/>
        <v>2.4689406952965235E-2</v>
      </c>
      <c r="U239" s="25">
        <f t="shared" si="18"/>
        <v>4.7355092024539882E-3</v>
      </c>
      <c r="V239" s="25">
        <f t="shared" si="18"/>
        <v>6.3949611451942735E-3</v>
      </c>
      <c r="W239" s="25">
        <f t="shared" si="18"/>
        <v>8.2972597137014308E-3</v>
      </c>
      <c r="X239" s="25">
        <f t="shared" si="22"/>
        <v>4.7355092024539882E-3</v>
      </c>
      <c r="Y239" s="25">
        <f t="shared" si="22"/>
        <v>6.3949611451942735E-3</v>
      </c>
      <c r="Z239" s="25">
        <f t="shared" si="22"/>
        <v>8.2972597137014308E-3</v>
      </c>
    </row>
    <row r="240" spans="1:26" s="24" customFormat="1" x14ac:dyDescent="0.25">
      <c r="A240" s="24" t="s">
        <v>142</v>
      </c>
      <c r="B240" s="24" t="s">
        <v>143</v>
      </c>
      <c r="C240" s="24" t="s">
        <v>144</v>
      </c>
      <c r="D240" s="24" t="s">
        <v>132</v>
      </c>
      <c r="E240" s="24">
        <v>2015</v>
      </c>
      <c r="F240" s="24" t="s">
        <v>133</v>
      </c>
      <c r="G240" s="24" t="s">
        <v>138</v>
      </c>
      <c r="H240" s="24" t="s">
        <v>136</v>
      </c>
      <c r="I240" s="25">
        <v>9.2900000000000008E-9</v>
      </c>
      <c r="J240" s="25">
        <v>7.3700000000000005E-8</v>
      </c>
      <c r="K240" s="25">
        <v>2.52E-6</v>
      </c>
      <c r="L240" s="25">
        <v>2.03E-7</v>
      </c>
      <c r="M240" s="25">
        <v>4.5600000000000001E-7</v>
      </c>
      <c r="N240" s="25">
        <v>1.22E-6</v>
      </c>
      <c r="O240" s="25">
        <f t="shared" si="19"/>
        <v>2.03E-7</v>
      </c>
      <c r="P240" s="25">
        <f t="shared" si="20"/>
        <v>4.5600000000000001E-7</v>
      </c>
      <c r="Q240" s="25">
        <f t="shared" si="21"/>
        <v>1.22E-6</v>
      </c>
      <c r="R240" s="25">
        <f t="shared" si="18"/>
        <v>3.7600752556237222E-5</v>
      </c>
      <c r="S240" s="25">
        <f t="shared" si="18"/>
        <v>2.9829660531697344E-4</v>
      </c>
      <c r="T240" s="25">
        <f t="shared" si="18"/>
        <v>1.0199558282208589E-2</v>
      </c>
      <c r="U240" s="25">
        <f t="shared" si="18"/>
        <v>8.2163108384458077E-4</v>
      </c>
      <c r="V240" s="25">
        <f t="shared" si="18"/>
        <v>1.8456343558282209E-3</v>
      </c>
      <c r="W240" s="25">
        <f t="shared" si="18"/>
        <v>4.9378813905930474E-3</v>
      </c>
      <c r="X240" s="25">
        <f t="shared" si="22"/>
        <v>8.2163108384458077E-4</v>
      </c>
      <c r="Y240" s="25">
        <f t="shared" si="22"/>
        <v>1.8456343558282209E-3</v>
      </c>
      <c r="Z240" s="25">
        <f t="shared" si="22"/>
        <v>4.9378813905930474E-3</v>
      </c>
    </row>
    <row r="241" spans="1:26" s="24" customFormat="1" x14ac:dyDescent="0.25">
      <c r="A241" s="24" t="s">
        <v>142</v>
      </c>
      <c r="B241" s="24" t="s">
        <v>143</v>
      </c>
      <c r="C241" s="24" t="s">
        <v>144</v>
      </c>
      <c r="D241" s="24" t="s">
        <v>132</v>
      </c>
      <c r="E241" s="24">
        <v>2015</v>
      </c>
      <c r="F241" s="24" t="s">
        <v>133</v>
      </c>
      <c r="G241" s="24" t="s">
        <v>138</v>
      </c>
      <c r="H241" s="24">
        <v>1000</v>
      </c>
      <c r="I241" s="25">
        <v>6.9100000000000003E-9</v>
      </c>
      <c r="J241" s="25">
        <v>3.2899999999999997E-8</v>
      </c>
      <c r="K241" s="25">
        <v>1.5999999999999999E-6</v>
      </c>
      <c r="L241" s="25">
        <v>1.55E-7</v>
      </c>
      <c r="M241" s="25">
        <v>2.4600000000000001E-7</v>
      </c>
      <c r="N241" s="25">
        <v>5.8800000000000002E-7</v>
      </c>
      <c r="O241" s="25">
        <f t="shared" si="19"/>
        <v>1.55E-7</v>
      </c>
      <c r="P241" s="25">
        <f t="shared" si="20"/>
        <v>2.4600000000000001E-7</v>
      </c>
      <c r="Q241" s="25">
        <f t="shared" si="21"/>
        <v>5.8800000000000002E-7</v>
      </c>
      <c r="R241" s="25">
        <f t="shared" si="18"/>
        <v>2.7967836400817998E-5</v>
      </c>
      <c r="S241" s="25">
        <f t="shared" si="18"/>
        <v>1.3316089979550103E-4</v>
      </c>
      <c r="T241" s="25">
        <f t="shared" si="18"/>
        <v>6.4759100204498984E-3</v>
      </c>
      <c r="U241" s="25">
        <f t="shared" si="18"/>
        <v>6.2735378323108381E-4</v>
      </c>
      <c r="V241" s="25">
        <f t="shared" si="18"/>
        <v>9.9567116564417183E-4</v>
      </c>
      <c r="W241" s="25">
        <f t="shared" si="18"/>
        <v>2.3798969325153374E-3</v>
      </c>
      <c r="X241" s="25">
        <f t="shared" si="22"/>
        <v>6.2735378323108381E-4</v>
      </c>
      <c r="Y241" s="25">
        <f t="shared" si="22"/>
        <v>9.9567116564417183E-4</v>
      </c>
      <c r="Z241" s="25">
        <f t="shared" si="22"/>
        <v>2.3798969325153374E-3</v>
      </c>
    </row>
    <row r="242" spans="1:26" s="24" customFormat="1" x14ac:dyDescent="0.25">
      <c r="A242" s="24" t="s">
        <v>142</v>
      </c>
      <c r="B242" s="24" t="s">
        <v>143</v>
      </c>
      <c r="C242" s="24" t="s">
        <v>144</v>
      </c>
      <c r="D242" s="24" t="s">
        <v>132</v>
      </c>
      <c r="E242" s="24">
        <v>2015</v>
      </c>
      <c r="F242" s="24" t="s">
        <v>133</v>
      </c>
      <c r="G242" s="24" t="s">
        <v>138</v>
      </c>
      <c r="H242" s="24">
        <v>2500</v>
      </c>
      <c r="I242" s="25">
        <v>2.5899999999999999E-9</v>
      </c>
      <c r="J242" s="25">
        <v>1.26E-8</v>
      </c>
      <c r="K242" s="25">
        <v>7.0800000000000004E-7</v>
      </c>
      <c r="L242" s="25">
        <v>4.9000000000000002E-8</v>
      </c>
      <c r="M242" s="25">
        <v>7.9199999999999995E-8</v>
      </c>
      <c r="N242" s="25">
        <v>2.9799999999999999E-7</v>
      </c>
      <c r="O242" s="25">
        <f t="shared" si="19"/>
        <v>4.9000000000000002E-8</v>
      </c>
      <c r="P242" s="25">
        <f t="shared" si="20"/>
        <v>7.9199999999999995E-8</v>
      </c>
      <c r="Q242" s="25">
        <f t="shared" si="21"/>
        <v>2.9799999999999999E-7</v>
      </c>
      <c r="R242" s="25">
        <f t="shared" si="18"/>
        <v>1.0482879345603273E-5</v>
      </c>
      <c r="S242" s="25">
        <f t="shared" si="18"/>
        <v>5.0997791411042941E-5</v>
      </c>
      <c r="T242" s="25">
        <f t="shared" si="18"/>
        <v>2.8655901840490801E-3</v>
      </c>
      <c r="U242" s="25">
        <f t="shared" si="18"/>
        <v>1.9832474437627811E-4</v>
      </c>
      <c r="V242" s="25">
        <f t="shared" si="18"/>
        <v>3.2055754601226992E-4</v>
      </c>
      <c r="W242" s="25">
        <f t="shared" si="18"/>
        <v>1.2061382413087935E-3</v>
      </c>
      <c r="X242" s="25">
        <f t="shared" si="22"/>
        <v>1.9832474437627811E-4</v>
      </c>
      <c r="Y242" s="25">
        <f t="shared" si="22"/>
        <v>3.2055754601226992E-4</v>
      </c>
      <c r="Z242" s="25">
        <f t="shared" si="22"/>
        <v>1.2061382413087935E-3</v>
      </c>
    </row>
    <row r="243" spans="1:26" s="24" customFormat="1" x14ac:dyDescent="0.25">
      <c r="A243" s="24" t="s">
        <v>142</v>
      </c>
      <c r="B243" s="24" t="s">
        <v>143</v>
      </c>
      <c r="C243" s="24" t="s">
        <v>144</v>
      </c>
      <c r="D243" s="24" t="s">
        <v>132</v>
      </c>
      <c r="E243" s="24">
        <v>2015</v>
      </c>
      <c r="F243" s="24" t="s">
        <v>133</v>
      </c>
      <c r="G243" s="24" t="s">
        <v>138</v>
      </c>
      <c r="H243" s="24">
        <v>5000</v>
      </c>
      <c r="I243" s="25">
        <v>1.19E-9</v>
      </c>
      <c r="J243" s="25">
        <v>6.7400000000000003E-9</v>
      </c>
      <c r="K243" s="25">
        <v>3.2599999999999998E-7</v>
      </c>
      <c r="L243" s="25">
        <v>2.07E-8</v>
      </c>
      <c r="M243" s="25">
        <v>3.2899999999999997E-8</v>
      </c>
      <c r="N243" s="25">
        <v>1.5200000000000001E-7</v>
      </c>
      <c r="O243" s="25">
        <f t="shared" si="19"/>
        <v>2.07E-8</v>
      </c>
      <c r="P243" s="25">
        <f t="shared" si="20"/>
        <v>3.2899999999999997E-8</v>
      </c>
      <c r="Q243" s="25">
        <f t="shared" si="21"/>
        <v>1.5200000000000001E-7</v>
      </c>
      <c r="R243" s="25">
        <f t="shared" si="18"/>
        <v>4.8164580777096118E-6</v>
      </c>
      <c r="S243" s="25">
        <f t="shared" si="18"/>
        <v>2.7279770961145196E-5</v>
      </c>
      <c r="T243" s="25">
        <f t="shared" si="18"/>
        <v>1.3194666666666666E-3</v>
      </c>
      <c r="U243" s="25">
        <f t="shared" si="18"/>
        <v>8.3782085889570553E-5</v>
      </c>
      <c r="V243" s="25">
        <f t="shared" si="18"/>
        <v>1.3316089979550103E-4</v>
      </c>
      <c r="W243" s="25">
        <f t="shared" si="18"/>
        <v>6.1521145194274034E-4</v>
      </c>
      <c r="X243" s="25">
        <f t="shared" si="22"/>
        <v>8.3782085889570553E-5</v>
      </c>
      <c r="Y243" s="25">
        <f t="shared" si="22"/>
        <v>1.3316089979550103E-4</v>
      </c>
      <c r="Z243" s="25">
        <f t="shared" si="22"/>
        <v>6.1521145194274034E-4</v>
      </c>
    </row>
    <row r="244" spans="1:26" s="24" customFormat="1" x14ac:dyDescent="0.25">
      <c r="A244" s="24" t="s">
        <v>142</v>
      </c>
      <c r="B244" s="24" t="s">
        <v>143</v>
      </c>
      <c r="C244" s="24" t="s">
        <v>144</v>
      </c>
      <c r="D244" s="24" t="s">
        <v>132</v>
      </c>
      <c r="E244" s="24">
        <v>2015</v>
      </c>
      <c r="F244" s="24" t="s">
        <v>133</v>
      </c>
      <c r="G244" s="24" t="s">
        <v>138</v>
      </c>
      <c r="H244" s="24">
        <v>10000</v>
      </c>
      <c r="I244" s="25">
        <v>5.3100000000000003E-10</v>
      </c>
      <c r="J244" s="25">
        <v>3.7799999999999998E-9</v>
      </c>
      <c r="K244" s="25">
        <v>1.37E-7</v>
      </c>
      <c r="L244" s="25">
        <v>8.9399999999999993E-9</v>
      </c>
      <c r="M244" s="25">
        <v>1.33E-8</v>
      </c>
      <c r="N244" s="25">
        <v>6.4000000000000004E-8</v>
      </c>
      <c r="O244" s="25">
        <f t="shared" si="19"/>
        <v>8.9399999999999993E-9</v>
      </c>
      <c r="P244" s="25">
        <f t="shared" si="20"/>
        <v>1.33E-8</v>
      </c>
      <c r="Q244" s="25">
        <f t="shared" si="21"/>
        <v>6.4000000000000004E-8</v>
      </c>
      <c r="R244" s="25">
        <f t="shared" si="18"/>
        <v>2.1491926380368098E-6</v>
      </c>
      <c r="S244" s="25">
        <f t="shared" si="18"/>
        <v>1.5299337423312883E-5</v>
      </c>
      <c r="T244" s="25">
        <f t="shared" si="18"/>
        <v>5.5449979550102255E-4</v>
      </c>
      <c r="U244" s="25">
        <f t="shared" si="18"/>
        <v>3.6184147239263802E-5</v>
      </c>
      <c r="V244" s="25">
        <f t="shared" si="18"/>
        <v>5.3831002044989774E-5</v>
      </c>
      <c r="W244" s="25">
        <f t="shared" si="18"/>
        <v>2.590364008179959E-4</v>
      </c>
      <c r="X244" s="25">
        <f t="shared" si="22"/>
        <v>3.6184147239263802E-5</v>
      </c>
      <c r="Y244" s="25">
        <f t="shared" si="22"/>
        <v>5.3831002044989774E-5</v>
      </c>
      <c r="Z244" s="25">
        <f t="shared" si="22"/>
        <v>2.590364008179959E-4</v>
      </c>
    </row>
    <row r="245" spans="1:26" s="24" customFormat="1" x14ac:dyDescent="0.25">
      <c r="A245" s="24" t="s">
        <v>142</v>
      </c>
      <c r="B245" s="24" t="s">
        <v>143</v>
      </c>
      <c r="C245" s="24" t="s">
        <v>144</v>
      </c>
      <c r="D245" s="24" t="s">
        <v>132</v>
      </c>
      <c r="E245" s="24">
        <v>2016</v>
      </c>
      <c r="F245" s="24" t="s">
        <v>133</v>
      </c>
      <c r="G245" s="24" t="s">
        <v>134</v>
      </c>
      <c r="H245" s="24">
        <v>10</v>
      </c>
      <c r="I245" s="25">
        <v>9.7200000000000002E-16</v>
      </c>
      <c r="J245" s="25">
        <v>3.6900000000000002E-5</v>
      </c>
      <c r="K245" s="25">
        <v>3.1700000000000001E-4</v>
      </c>
      <c r="L245" s="25">
        <v>3.3899999999999997E-5</v>
      </c>
      <c r="M245" s="25">
        <v>6.3700000000000003E-5</v>
      </c>
      <c r="N245" s="25">
        <v>1.76E-4</v>
      </c>
      <c r="O245" s="25">
        <f t="shared" si="19"/>
        <v>3.3899999999999997E-5</v>
      </c>
      <c r="P245" s="25">
        <f t="shared" si="20"/>
        <v>6.3700000000000003E-5</v>
      </c>
      <c r="Q245" s="25">
        <f t="shared" si="21"/>
        <v>1.76E-4</v>
      </c>
      <c r="R245" s="25">
        <f t="shared" si="18"/>
        <v>3.9341153374233129E-12</v>
      </c>
      <c r="S245" s="25">
        <f t="shared" si="18"/>
        <v>0.14935067484662579</v>
      </c>
      <c r="T245" s="25">
        <f t="shared" si="18"/>
        <v>1.283039672801636</v>
      </c>
      <c r="U245" s="25">
        <f t="shared" si="18"/>
        <v>0.13720834355828221</v>
      </c>
      <c r="V245" s="25">
        <f t="shared" si="18"/>
        <v>0.25782216768916155</v>
      </c>
      <c r="W245" s="25">
        <f t="shared" si="18"/>
        <v>0.7123501022494888</v>
      </c>
      <c r="X245" s="25">
        <f t="shared" si="22"/>
        <v>0.13720834355828221</v>
      </c>
      <c r="Y245" s="25">
        <f t="shared" si="22"/>
        <v>0.25782216768916155</v>
      </c>
      <c r="Z245" s="25">
        <f t="shared" si="22"/>
        <v>0.7123501022494888</v>
      </c>
    </row>
    <row r="246" spans="1:26" s="24" customFormat="1" x14ac:dyDescent="0.25">
      <c r="A246" s="24" t="s">
        <v>142</v>
      </c>
      <c r="B246" s="24" t="s">
        <v>143</v>
      </c>
      <c r="C246" s="24" t="s">
        <v>144</v>
      </c>
      <c r="D246" s="24" t="s">
        <v>132</v>
      </c>
      <c r="E246" s="24">
        <v>2016</v>
      </c>
      <c r="F246" s="24" t="s">
        <v>133</v>
      </c>
      <c r="G246" s="24" t="s">
        <v>134</v>
      </c>
      <c r="H246" s="24">
        <v>30</v>
      </c>
      <c r="I246" s="25">
        <v>6.8100000000000003E-10</v>
      </c>
      <c r="J246" s="25">
        <v>8.49E-6</v>
      </c>
      <c r="K246" s="25">
        <v>1.5200000000000001E-4</v>
      </c>
      <c r="L246" s="25">
        <v>1.2999999999999999E-5</v>
      </c>
      <c r="M246" s="25">
        <v>2.1299999999999999E-5</v>
      </c>
      <c r="N246" s="25">
        <v>8.4499999999999994E-5</v>
      </c>
      <c r="O246" s="25">
        <f t="shared" si="19"/>
        <v>1.2999999999999999E-5</v>
      </c>
      <c r="P246" s="25">
        <f t="shared" si="20"/>
        <v>2.1299999999999999E-5</v>
      </c>
      <c r="Q246" s="25">
        <f t="shared" si="21"/>
        <v>8.4499999999999994E-5</v>
      </c>
      <c r="R246" s="25">
        <f t="shared" si="18"/>
        <v>2.756309202453988E-6</v>
      </c>
      <c r="S246" s="25">
        <f t="shared" si="18"/>
        <v>3.4362797546012271E-2</v>
      </c>
      <c r="T246" s="25">
        <f t="shared" si="18"/>
        <v>0.61521145194274029</v>
      </c>
      <c r="U246" s="25">
        <f t="shared" ref="U246:Z309" si="23">1000*98.96*L246/24.45</f>
        <v>5.2616768916155417E-2</v>
      </c>
      <c r="V246" s="25">
        <f t="shared" si="23"/>
        <v>8.6210552147239258E-2</v>
      </c>
      <c r="W246" s="25">
        <f t="shared" si="23"/>
        <v>0.34200899795501022</v>
      </c>
      <c r="X246" s="25">
        <f t="shared" si="22"/>
        <v>5.2616768916155417E-2</v>
      </c>
      <c r="Y246" s="25">
        <f t="shared" si="22"/>
        <v>8.6210552147239258E-2</v>
      </c>
      <c r="Z246" s="25">
        <f t="shared" si="22"/>
        <v>0.34200899795501022</v>
      </c>
    </row>
    <row r="247" spans="1:26" s="24" customFormat="1" x14ac:dyDescent="0.25">
      <c r="A247" s="24" t="s">
        <v>142</v>
      </c>
      <c r="B247" s="24" t="s">
        <v>143</v>
      </c>
      <c r="C247" s="24" t="s">
        <v>144</v>
      </c>
      <c r="D247" s="24" t="s">
        <v>132</v>
      </c>
      <c r="E247" s="24">
        <v>2016</v>
      </c>
      <c r="F247" s="24" t="s">
        <v>133</v>
      </c>
      <c r="G247" s="24" t="s">
        <v>134</v>
      </c>
      <c r="H247" s="24" t="s">
        <v>135</v>
      </c>
      <c r="I247" s="25">
        <v>6.34E-9</v>
      </c>
      <c r="J247" s="25">
        <v>4.2300000000000002E-6</v>
      </c>
      <c r="K247" s="25">
        <v>9.5699999999999995E-5</v>
      </c>
      <c r="L247" s="25">
        <v>7.0500000000000003E-6</v>
      </c>
      <c r="M247" s="25">
        <v>1.34E-5</v>
      </c>
      <c r="N247" s="25">
        <v>5.8199999999999998E-5</v>
      </c>
      <c r="O247" s="25">
        <f t="shared" si="19"/>
        <v>7.0500000000000003E-6</v>
      </c>
      <c r="P247" s="25">
        <f t="shared" si="20"/>
        <v>1.34E-5</v>
      </c>
      <c r="Q247" s="25">
        <f t="shared" si="21"/>
        <v>5.8199999999999998E-5</v>
      </c>
      <c r="R247" s="25">
        <f t="shared" ref="R247:W310" si="24">1000*98.96*I247/24.45</f>
        <v>2.5660793456032721E-5</v>
      </c>
      <c r="S247" s="25">
        <f t="shared" si="24"/>
        <v>1.7120687116564417E-2</v>
      </c>
      <c r="T247" s="25">
        <f t="shared" si="24"/>
        <v>0.38734036809815947</v>
      </c>
      <c r="U247" s="25">
        <f t="shared" si="23"/>
        <v>2.8534478527607366E-2</v>
      </c>
      <c r="V247" s="25">
        <f t="shared" si="23"/>
        <v>5.4235746421267904E-2</v>
      </c>
      <c r="W247" s="25">
        <f t="shared" si="23"/>
        <v>0.23556122699386503</v>
      </c>
      <c r="X247" s="25">
        <f t="shared" si="22"/>
        <v>2.8534478527607366E-2</v>
      </c>
      <c r="Y247" s="25">
        <f t="shared" si="22"/>
        <v>5.4235746421267904E-2</v>
      </c>
      <c r="Z247" s="25">
        <f t="shared" si="22"/>
        <v>0.23556122699386503</v>
      </c>
    </row>
    <row r="248" spans="1:26" s="24" customFormat="1" x14ac:dyDescent="0.25">
      <c r="A248" s="24" t="s">
        <v>142</v>
      </c>
      <c r="B248" s="24" t="s">
        <v>143</v>
      </c>
      <c r="C248" s="24" t="s">
        <v>144</v>
      </c>
      <c r="D248" s="24" t="s">
        <v>132</v>
      </c>
      <c r="E248" s="24">
        <v>2016</v>
      </c>
      <c r="F248" s="24" t="s">
        <v>133</v>
      </c>
      <c r="G248" s="24" t="s">
        <v>134</v>
      </c>
      <c r="H248" s="24">
        <v>60</v>
      </c>
      <c r="I248" s="25">
        <v>3.03E-8</v>
      </c>
      <c r="J248" s="25">
        <v>3.14E-6</v>
      </c>
      <c r="K248" s="25">
        <v>6.7600000000000003E-5</v>
      </c>
      <c r="L248" s="25">
        <v>5.9800000000000003E-6</v>
      </c>
      <c r="M248" s="25">
        <v>9.0599999999999997E-6</v>
      </c>
      <c r="N248" s="25">
        <v>3.68E-5</v>
      </c>
      <c r="O248" s="25">
        <f t="shared" si="19"/>
        <v>5.9800000000000003E-6</v>
      </c>
      <c r="P248" s="25">
        <f t="shared" si="20"/>
        <v>9.0599999999999997E-6</v>
      </c>
      <c r="Q248" s="25">
        <f t="shared" si="21"/>
        <v>3.68E-5</v>
      </c>
      <c r="R248" s="25">
        <f t="shared" si="24"/>
        <v>1.2263754601226994E-4</v>
      </c>
      <c r="S248" s="25">
        <f t="shared" si="24"/>
        <v>1.2708973415132926E-2</v>
      </c>
      <c r="T248" s="25">
        <f t="shared" si="24"/>
        <v>0.27360719836400821</v>
      </c>
      <c r="U248" s="25">
        <f t="shared" si="23"/>
        <v>2.4203713701431494E-2</v>
      </c>
      <c r="V248" s="25">
        <f t="shared" si="23"/>
        <v>3.6669840490797544E-2</v>
      </c>
      <c r="W248" s="25">
        <f t="shared" si="23"/>
        <v>0.14894593047034765</v>
      </c>
      <c r="X248" s="25">
        <f t="shared" si="22"/>
        <v>2.4203713701431494E-2</v>
      </c>
      <c r="Y248" s="25">
        <f t="shared" si="22"/>
        <v>3.6669840490797544E-2</v>
      </c>
      <c r="Z248" s="25">
        <f t="shared" si="22"/>
        <v>0.14894593047034765</v>
      </c>
    </row>
    <row r="249" spans="1:26" s="24" customFormat="1" x14ac:dyDescent="0.25">
      <c r="A249" s="24" t="s">
        <v>142</v>
      </c>
      <c r="B249" s="24" t="s">
        <v>143</v>
      </c>
      <c r="C249" s="24" t="s">
        <v>144</v>
      </c>
      <c r="D249" s="24" t="s">
        <v>132</v>
      </c>
      <c r="E249" s="24">
        <v>2016</v>
      </c>
      <c r="F249" s="24" t="s">
        <v>133</v>
      </c>
      <c r="G249" s="24" t="s">
        <v>134</v>
      </c>
      <c r="H249" s="24">
        <v>100</v>
      </c>
      <c r="I249" s="25">
        <v>7.7099999999999996E-8</v>
      </c>
      <c r="J249" s="25">
        <v>2.2199999999999999E-6</v>
      </c>
      <c r="K249" s="25">
        <v>3.8999999999999999E-5</v>
      </c>
      <c r="L249" s="25">
        <v>4.3900000000000003E-6</v>
      </c>
      <c r="M249" s="25">
        <v>6.5400000000000001E-6</v>
      </c>
      <c r="N249" s="25">
        <v>2.02E-5</v>
      </c>
      <c r="O249" s="25">
        <f t="shared" si="19"/>
        <v>4.3900000000000003E-6</v>
      </c>
      <c r="P249" s="25">
        <f t="shared" si="20"/>
        <v>6.5400000000000001E-6</v>
      </c>
      <c r="Q249" s="25">
        <f t="shared" si="21"/>
        <v>2.02E-5</v>
      </c>
      <c r="R249" s="25">
        <f t="shared" si="24"/>
        <v>3.1205791411042941E-4</v>
      </c>
      <c r="S249" s="25">
        <f t="shared" si="24"/>
        <v>8.9853251533742341E-3</v>
      </c>
      <c r="T249" s="25">
        <f t="shared" si="24"/>
        <v>0.15785030674846626</v>
      </c>
      <c r="U249" s="25">
        <f t="shared" si="23"/>
        <v>1.7768278118609409E-2</v>
      </c>
      <c r="V249" s="25">
        <f t="shared" si="23"/>
        <v>2.6470282208588956E-2</v>
      </c>
      <c r="W249" s="25">
        <f t="shared" si="23"/>
        <v>8.1758364008179957E-2</v>
      </c>
      <c r="X249" s="25">
        <f t="shared" si="22"/>
        <v>1.7768278118609409E-2</v>
      </c>
      <c r="Y249" s="25">
        <f t="shared" si="22"/>
        <v>2.6470282208588956E-2</v>
      </c>
      <c r="Z249" s="25">
        <f t="shared" si="22"/>
        <v>8.1758364008179957E-2</v>
      </c>
    </row>
    <row r="250" spans="1:26" s="24" customFormat="1" x14ac:dyDescent="0.25">
      <c r="A250" s="24" t="s">
        <v>142</v>
      </c>
      <c r="B250" s="24" t="s">
        <v>143</v>
      </c>
      <c r="C250" s="24" t="s">
        <v>144</v>
      </c>
      <c r="D250" s="24" t="s">
        <v>132</v>
      </c>
      <c r="E250" s="24">
        <v>2016</v>
      </c>
      <c r="F250" s="24" t="s">
        <v>133</v>
      </c>
      <c r="G250" s="24" t="s">
        <v>134</v>
      </c>
      <c r="H250" s="24" t="s">
        <v>136</v>
      </c>
      <c r="I250" s="25">
        <v>1.46E-8</v>
      </c>
      <c r="J250" s="25">
        <v>1.5300000000000001E-7</v>
      </c>
      <c r="K250" s="25">
        <v>5.9499999999999998E-6</v>
      </c>
      <c r="L250" s="25">
        <v>3.7599999999999998E-7</v>
      </c>
      <c r="M250" s="25">
        <v>9.2500000000000004E-7</v>
      </c>
      <c r="N250" s="25">
        <v>3.6600000000000001E-6</v>
      </c>
      <c r="O250" s="25">
        <f t="shared" si="19"/>
        <v>3.7599999999999998E-7</v>
      </c>
      <c r="P250" s="25">
        <f t="shared" si="20"/>
        <v>9.2500000000000004E-7</v>
      </c>
      <c r="Q250" s="25">
        <f t="shared" si="21"/>
        <v>3.6600000000000001E-6</v>
      </c>
      <c r="R250" s="25">
        <f t="shared" si="24"/>
        <v>5.9092678936605317E-5</v>
      </c>
      <c r="S250" s="25">
        <f t="shared" si="24"/>
        <v>6.192588957055215E-4</v>
      </c>
      <c r="T250" s="25">
        <f t="shared" si="24"/>
        <v>2.4082290388548058E-2</v>
      </c>
      <c r="U250" s="25">
        <f t="shared" si="23"/>
        <v>1.521838854805726E-3</v>
      </c>
      <c r="V250" s="25">
        <f t="shared" si="23"/>
        <v>3.7438854805725975E-3</v>
      </c>
      <c r="W250" s="25">
        <f t="shared" si="23"/>
        <v>1.4813644171779142E-2</v>
      </c>
      <c r="X250" s="25">
        <f t="shared" si="22"/>
        <v>1.521838854805726E-3</v>
      </c>
      <c r="Y250" s="25">
        <f t="shared" si="22"/>
        <v>3.7438854805725975E-3</v>
      </c>
      <c r="Z250" s="25">
        <f t="shared" si="22"/>
        <v>1.4813644171779142E-2</v>
      </c>
    </row>
    <row r="251" spans="1:26" s="24" customFormat="1" x14ac:dyDescent="0.25">
      <c r="A251" s="24" t="s">
        <v>142</v>
      </c>
      <c r="B251" s="24" t="s">
        <v>143</v>
      </c>
      <c r="C251" s="24" t="s">
        <v>144</v>
      </c>
      <c r="D251" s="24" t="s">
        <v>132</v>
      </c>
      <c r="E251" s="24">
        <v>2016</v>
      </c>
      <c r="F251" s="24" t="s">
        <v>133</v>
      </c>
      <c r="G251" s="24" t="s">
        <v>134</v>
      </c>
      <c r="H251" s="24">
        <v>1000</v>
      </c>
      <c r="I251" s="25">
        <v>1.07E-8</v>
      </c>
      <c r="J251" s="25">
        <v>6.3300000000000004E-8</v>
      </c>
      <c r="K251" s="25">
        <v>3.1E-6</v>
      </c>
      <c r="L251" s="25">
        <v>2.91E-7</v>
      </c>
      <c r="M251" s="25">
        <v>4.39E-7</v>
      </c>
      <c r="N251" s="25">
        <v>1.2699999999999999E-6</v>
      </c>
      <c r="O251" s="25">
        <f t="shared" si="19"/>
        <v>2.91E-7</v>
      </c>
      <c r="P251" s="25">
        <f t="shared" si="20"/>
        <v>4.39E-7</v>
      </c>
      <c r="Q251" s="25">
        <f t="shared" si="21"/>
        <v>1.2699999999999999E-6</v>
      </c>
      <c r="R251" s="25">
        <f t="shared" si="24"/>
        <v>4.330764826175869E-5</v>
      </c>
      <c r="S251" s="25">
        <f t="shared" si="24"/>
        <v>2.5620319018404911E-4</v>
      </c>
      <c r="T251" s="25">
        <f t="shared" si="24"/>
        <v>1.2547075664621677E-2</v>
      </c>
      <c r="U251" s="25">
        <f t="shared" si="23"/>
        <v>1.1778061349693252E-3</v>
      </c>
      <c r="V251" s="25">
        <f t="shared" si="23"/>
        <v>1.7768278118609408E-3</v>
      </c>
      <c r="W251" s="25">
        <f t="shared" si="23"/>
        <v>5.1402535787321065E-3</v>
      </c>
      <c r="X251" s="25">
        <f t="shared" si="22"/>
        <v>1.1778061349693252E-3</v>
      </c>
      <c r="Y251" s="25">
        <f t="shared" si="22"/>
        <v>1.7768278118609408E-3</v>
      </c>
      <c r="Z251" s="25">
        <f t="shared" si="22"/>
        <v>5.1402535787321065E-3</v>
      </c>
    </row>
    <row r="252" spans="1:26" s="24" customFormat="1" x14ac:dyDescent="0.25">
      <c r="A252" s="24" t="s">
        <v>142</v>
      </c>
      <c r="B252" s="24" t="s">
        <v>143</v>
      </c>
      <c r="C252" s="24" t="s">
        <v>144</v>
      </c>
      <c r="D252" s="24" t="s">
        <v>132</v>
      </c>
      <c r="E252" s="24">
        <v>2016</v>
      </c>
      <c r="F252" s="24" t="s">
        <v>133</v>
      </c>
      <c r="G252" s="24" t="s">
        <v>134</v>
      </c>
      <c r="H252" s="24">
        <v>2500</v>
      </c>
      <c r="I252" s="25">
        <v>3.9700000000000001E-9</v>
      </c>
      <c r="J252" s="25">
        <v>2.0599999999999999E-8</v>
      </c>
      <c r="K252" s="25">
        <v>1.24E-6</v>
      </c>
      <c r="L252" s="25">
        <v>8.4499999999999996E-8</v>
      </c>
      <c r="M252" s="25">
        <v>1.37E-7</v>
      </c>
      <c r="N252" s="25">
        <v>5.4600000000000005E-7</v>
      </c>
      <c r="O252" s="25">
        <f t="shared" si="19"/>
        <v>8.4499999999999996E-8</v>
      </c>
      <c r="P252" s="25">
        <f t="shared" si="20"/>
        <v>1.37E-7</v>
      </c>
      <c r="Q252" s="25">
        <f t="shared" si="21"/>
        <v>5.4600000000000005E-7</v>
      </c>
      <c r="R252" s="25">
        <f t="shared" si="24"/>
        <v>1.6068351738241309E-5</v>
      </c>
      <c r="S252" s="25">
        <f t="shared" si="24"/>
        <v>8.3377341513292429E-5</v>
      </c>
      <c r="T252" s="25">
        <f t="shared" si="24"/>
        <v>5.0188302658486705E-3</v>
      </c>
      <c r="U252" s="25">
        <f t="shared" si="23"/>
        <v>3.4200899795501017E-4</v>
      </c>
      <c r="V252" s="25">
        <f t="shared" si="23"/>
        <v>5.5449979550102255E-4</v>
      </c>
      <c r="W252" s="25">
        <f t="shared" si="23"/>
        <v>2.2099042944785279E-3</v>
      </c>
      <c r="X252" s="25">
        <f t="shared" si="22"/>
        <v>3.4200899795501017E-4</v>
      </c>
      <c r="Y252" s="25">
        <f t="shared" si="22"/>
        <v>5.5449979550102255E-4</v>
      </c>
      <c r="Z252" s="25">
        <f t="shared" si="22"/>
        <v>2.2099042944785279E-3</v>
      </c>
    </row>
    <row r="253" spans="1:26" s="24" customFormat="1" x14ac:dyDescent="0.25">
      <c r="A253" s="24" t="s">
        <v>142</v>
      </c>
      <c r="B253" s="24" t="s">
        <v>143</v>
      </c>
      <c r="C253" s="24" t="s">
        <v>144</v>
      </c>
      <c r="D253" s="24" t="s">
        <v>132</v>
      </c>
      <c r="E253" s="24">
        <v>2016</v>
      </c>
      <c r="F253" s="24" t="s">
        <v>133</v>
      </c>
      <c r="G253" s="24" t="s">
        <v>134</v>
      </c>
      <c r="H253" s="24">
        <v>5000</v>
      </c>
      <c r="I253" s="25">
        <v>1.8199999999999999E-9</v>
      </c>
      <c r="J253" s="25">
        <v>1.0600000000000001E-8</v>
      </c>
      <c r="K253" s="25">
        <v>5.7100000000000002E-7</v>
      </c>
      <c r="L253" s="25">
        <v>3.47E-8</v>
      </c>
      <c r="M253" s="25">
        <v>5.5199999999999998E-8</v>
      </c>
      <c r="N253" s="25">
        <v>2.65E-7</v>
      </c>
      <c r="O253" s="25">
        <f t="shared" si="19"/>
        <v>3.47E-8</v>
      </c>
      <c r="P253" s="25">
        <f t="shared" si="20"/>
        <v>5.5199999999999998E-8</v>
      </c>
      <c r="Q253" s="25">
        <f t="shared" si="21"/>
        <v>2.65E-7</v>
      </c>
      <c r="R253" s="25">
        <f t="shared" si="24"/>
        <v>7.3663476482617587E-6</v>
      </c>
      <c r="S253" s="25">
        <f t="shared" si="24"/>
        <v>4.2902903885480579E-5</v>
      </c>
      <c r="T253" s="25">
        <f t="shared" si="24"/>
        <v>2.3110903885480575E-3</v>
      </c>
      <c r="U253" s="25">
        <f t="shared" si="23"/>
        <v>1.4044629856850715E-4</v>
      </c>
      <c r="V253" s="25">
        <f t="shared" si="23"/>
        <v>2.2341889570552147E-4</v>
      </c>
      <c r="W253" s="25">
        <f t="shared" si="23"/>
        <v>1.0725725971370145E-3</v>
      </c>
      <c r="X253" s="25">
        <f t="shared" si="22"/>
        <v>1.4044629856850715E-4</v>
      </c>
      <c r="Y253" s="25">
        <f t="shared" si="22"/>
        <v>2.2341889570552147E-4</v>
      </c>
      <c r="Z253" s="25">
        <f t="shared" si="22"/>
        <v>1.0725725971370145E-3</v>
      </c>
    </row>
    <row r="254" spans="1:26" s="24" customFormat="1" x14ac:dyDescent="0.25">
      <c r="A254" s="24" t="s">
        <v>142</v>
      </c>
      <c r="B254" s="24" t="s">
        <v>143</v>
      </c>
      <c r="C254" s="24" t="s">
        <v>144</v>
      </c>
      <c r="D254" s="24" t="s">
        <v>132</v>
      </c>
      <c r="E254" s="24">
        <v>2016</v>
      </c>
      <c r="F254" s="24" t="s">
        <v>133</v>
      </c>
      <c r="G254" s="24" t="s">
        <v>134</v>
      </c>
      <c r="H254" s="24">
        <v>10000</v>
      </c>
      <c r="I254" s="25">
        <v>8.1499999999999998E-10</v>
      </c>
      <c r="J254" s="25">
        <v>5.86E-9</v>
      </c>
      <c r="K254" s="25">
        <v>2.3200000000000001E-7</v>
      </c>
      <c r="L254" s="25">
        <v>1.4699999999999999E-8</v>
      </c>
      <c r="M254" s="25">
        <v>2.1900000000000001E-8</v>
      </c>
      <c r="N254" s="25">
        <v>1.08E-7</v>
      </c>
      <c r="O254" s="25">
        <f t="shared" si="19"/>
        <v>1.4699999999999999E-8</v>
      </c>
      <c r="P254" s="25">
        <f t="shared" si="20"/>
        <v>2.1900000000000001E-8</v>
      </c>
      <c r="Q254" s="25">
        <f t="shared" si="21"/>
        <v>1.08E-7</v>
      </c>
      <c r="R254" s="25">
        <f t="shared" si="24"/>
        <v>3.2986666666666669E-6</v>
      </c>
      <c r="S254" s="25">
        <f t="shared" si="24"/>
        <v>2.3718020449897752E-5</v>
      </c>
      <c r="T254" s="25">
        <f t="shared" si="24"/>
        <v>9.390069529652353E-4</v>
      </c>
      <c r="U254" s="25">
        <f t="shared" si="23"/>
        <v>5.9497423312883434E-5</v>
      </c>
      <c r="V254" s="25">
        <f t="shared" si="23"/>
        <v>8.8639018404907985E-5</v>
      </c>
      <c r="W254" s="25">
        <f t="shared" si="23"/>
        <v>4.3712392638036812E-4</v>
      </c>
      <c r="X254" s="25">
        <f t="shared" si="22"/>
        <v>5.9497423312883434E-5</v>
      </c>
      <c r="Y254" s="25">
        <f t="shared" si="22"/>
        <v>8.8639018404907985E-5</v>
      </c>
      <c r="Z254" s="25">
        <f t="shared" si="22"/>
        <v>4.3712392638036812E-4</v>
      </c>
    </row>
    <row r="255" spans="1:26" s="24" customFormat="1" x14ac:dyDescent="0.25">
      <c r="A255" s="24" t="s">
        <v>142</v>
      </c>
      <c r="B255" s="24" t="s">
        <v>143</v>
      </c>
      <c r="C255" s="24" t="s">
        <v>144</v>
      </c>
      <c r="D255" s="24" t="s">
        <v>132</v>
      </c>
      <c r="E255" s="24">
        <v>2016</v>
      </c>
      <c r="F255" s="24" t="s">
        <v>133</v>
      </c>
      <c r="G255" s="24" t="s">
        <v>137</v>
      </c>
      <c r="H255" s="24">
        <v>10</v>
      </c>
      <c r="I255" s="25">
        <v>0</v>
      </c>
      <c r="J255" s="25">
        <v>3.6900000000000002E-5</v>
      </c>
      <c r="K255" s="25">
        <v>3.1700000000000001E-4</v>
      </c>
      <c r="L255" s="25">
        <v>3.3899999999999997E-5</v>
      </c>
      <c r="M255" s="25">
        <v>6.3700000000000003E-5</v>
      </c>
      <c r="N255" s="25">
        <v>1.76E-4</v>
      </c>
      <c r="O255" s="25">
        <f t="shared" si="19"/>
        <v>3.3899999999999997E-5</v>
      </c>
      <c r="P255" s="25">
        <f t="shared" si="20"/>
        <v>6.3700000000000003E-5</v>
      </c>
      <c r="Q255" s="25">
        <f t="shared" si="21"/>
        <v>1.76E-4</v>
      </c>
      <c r="R255" s="25">
        <f t="shared" si="24"/>
        <v>0</v>
      </c>
      <c r="S255" s="25">
        <f t="shared" si="24"/>
        <v>0.14935067484662579</v>
      </c>
      <c r="T255" s="25">
        <f t="shared" si="24"/>
        <v>1.283039672801636</v>
      </c>
      <c r="U255" s="25">
        <f t="shared" si="23"/>
        <v>0.13720834355828221</v>
      </c>
      <c r="V255" s="25">
        <f t="shared" si="23"/>
        <v>0.25782216768916155</v>
      </c>
      <c r="W255" s="25">
        <f t="shared" si="23"/>
        <v>0.7123501022494888</v>
      </c>
      <c r="X255" s="25">
        <f t="shared" si="22"/>
        <v>0.13720834355828221</v>
      </c>
      <c r="Y255" s="25">
        <f t="shared" si="22"/>
        <v>0.25782216768916155</v>
      </c>
      <c r="Z255" s="25">
        <f t="shared" si="22"/>
        <v>0.7123501022494888</v>
      </c>
    </row>
    <row r="256" spans="1:26" s="24" customFormat="1" x14ac:dyDescent="0.25">
      <c r="A256" s="24" t="s">
        <v>142</v>
      </c>
      <c r="B256" s="24" t="s">
        <v>143</v>
      </c>
      <c r="C256" s="24" t="s">
        <v>144</v>
      </c>
      <c r="D256" s="24" t="s">
        <v>132</v>
      </c>
      <c r="E256" s="24">
        <v>2016</v>
      </c>
      <c r="F256" s="24" t="s">
        <v>133</v>
      </c>
      <c r="G256" s="24" t="s">
        <v>137</v>
      </c>
      <c r="H256" s="24">
        <v>30</v>
      </c>
      <c r="I256" s="25">
        <v>0</v>
      </c>
      <c r="J256" s="25">
        <v>8.3899999999999993E-6</v>
      </c>
      <c r="K256" s="25">
        <v>1.5200000000000001E-4</v>
      </c>
      <c r="L256" s="25">
        <v>1.29E-5</v>
      </c>
      <c r="M256" s="25">
        <v>2.12E-5</v>
      </c>
      <c r="N256" s="25">
        <v>8.4400000000000005E-5</v>
      </c>
      <c r="O256" s="25">
        <f t="shared" si="19"/>
        <v>1.29E-5</v>
      </c>
      <c r="P256" s="25">
        <f t="shared" si="20"/>
        <v>2.12E-5</v>
      </c>
      <c r="Q256" s="25">
        <f t="shared" si="21"/>
        <v>8.4400000000000005E-5</v>
      </c>
      <c r="R256" s="25">
        <f t="shared" si="24"/>
        <v>0</v>
      </c>
      <c r="S256" s="25">
        <f t="shared" si="24"/>
        <v>3.3958053169734152E-2</v>
      </c>
      <c r="T256" s="25">
        <f t="shared" si="24"/>
        <v>0.61521145194274029</v>
      </c>
      <c r="U256" s="25">
        <f t="shared" si="23"/>
        <v>5.2212024539877298E-2</v>
      </c>
      <c r="V256" s="25">
        <f t="shared" si="23"/>
        <v>8.580580777096114E-2</v>
      </c>
      <c r="W256" s="25">
        <f t="shared" si="23"/>
        <v>0.34160425357873209</v>
      </c>
      <c r="X256" s="25">
        <f t="shared" si="22"/>
        <v>5.2212024539877298E-2</v>
      </c>
      <c r="Y256" s="25">
        <f t="shared" si="22"/>
        <v>8.580580777096114E-2</v>
      </c>
      <c r="Z256" s="25">
        <f t="shared" si="22"/>
        <v>0.34160425357873209</v>
      </c>
    </row>
    <row r="257" spans="1:26" s="24" customFormat="1" x14ac:dyDescent="0.25">
      <c r="A257" s="24" t="s">
        <v>142</v>
      </c>
      <c r="B257" s="24" t="s">
        <v>143</v>
      </c>
      <c r="C257" s="24" t="s">
        <v>144</v>
      </c>
      <c r="D257" s="24" t="s">
        <v>132</v>
      </c>
      <c r="E257" s="24">
        <v>2016</v>
      </c>
      <c r="F257" s="24" t="s">
        <v>133</v>
      </c>
      <c r="G257" s="24" t="s">
        <v>137</v>
      </c>
      <c r="H257" s="24" t="s">
        <v>135</v>
      </c>
      <c r="I257" s="25">
        <v>0</v>
      </c>
      <c r="J257" s="25">
        <v>3.72E-6</v>
      </c>
      <c r="K257" s="25">
        <v>9.48E-5</v>
      </c>
      <c r="L257" s="25">
        <v>6.4500000000000001E-6</v>
      </c>
      <c r="M257" s="25">
        <v>1.2999999999999999E-5</v>
      </c>
      <c r="N257" s="25">
        <v>5.7800000000000002E-5</v>
      </c>
      <c r="O257" s="25">
        <f t="shared" si="19"/>
        <v>6.4500000000000001E-6</v>
      </c>
      <c r="P257" s="25">
        <f t="shared" si="20"/>
        <v>1.2999999999999999E-5</v>
      </c>
      <c r="Q257" s="25">
        <f t="shared" si="21"/>
        <v>5.7800000000000002E-5</v>
      </c>
      <c r="R257" s="25">
        <f t="shared" si="24"/>
        <v>0</v>
      </c>
      <c r="S257" s="25">
        <f t="shared" si="24"/>
        <v>1.5056490797546012E-2</v>
      </c>
      <c r="T257" s="25">
        <f t="shared" si="24"/>
        <v>0.38369766871165645</v>
      </c>
      <c r="U257" s="25">
        <f t="shared" si="23"/>
        <v>2.6106012269938649E-2</v>
      </c>
      <c r="V257" s="25">
        <f t="shared" si="23"/>
        <v>5.2616768916155417E-2</v>
      </c>
      <c r="W257" s="25">
        <f t="shared" si="23"/>
        <v>0.23394224948875256</v>
      </c>
      <c r="X257" s="25">
        <f t="shared" si="22"/>
        <v>2.6106012269938649E-2</v>
      </c>
      <c r="Y257" s="25">
        <f t="shared" si="22"/>
        <v>5.2616768916155417E-2</v>
      </c>
      <c r="Z257" s="25">
        <f t="shared" si="22"/>
        <v>0.23394224948875256</v>
      </c>
    </row>
    <row r="258" spans="1:26" s="24" customFormat="1" x14ac:dyDescent="0.25">
      <c r="A258" s="24" t="s">
        <v>142</v>
      </c>
      <c r="B258" s="24" t="s">
        <v>143</v>
      </c>
      <c r="C258" s="24" t="s">
        <v>144</v>
      </c>
      <c r="D258" s="24" t="s">
        <v>132</v>
      </c>
      <c r="E258" s="24">
        <v>2016</v>
      </c>
      <c r="F258" s="24" t="s">
        <v>133</v>
      </c>
      <c r="G258" s="24" t="s">
        <v>137</v>
      </c>
      <c r="H258" s="24">
        <v>60</v>
      </c>
      <c r="I258" s="25">
        <v>0</v>
      </c>
      <c r="J258" s="25">
        <v>2.2800000000000002E-6</v>
      </c>
      <c r="K258" s="25">
        <v>6.5199999999999999E-5</v>
      </c>
      <c r="L258" s="25">
        <v>5.0000000000000004E-6</v>
      </c>
      <c r="M258" s="25">
        <v>7.9300000000000003E-6</v>
      </c>
      <c r="N258" s="25">
        <v>3.57E-5</v>
      </c>
      <c r="O258" s="25">
        <f t="shared" si="19"/>
        <v>5.0000000000000004E-6</v>
      </c>
      <c r="P258" s="25">
        <f t="shared" si="20"/>
        <v>7.9300000000000003E-6</v>
      </c>
      <c r="Q258" s="25">
        <f t="shared" si="21"/>
        <v>3.57E-5</v>
      </c>
      <c r="R258" s="25">
        <f t="shared" si="24"/>
        <v>0</v>
      </c>
      <c r="S258" s="25">
        <f t="shared" si="24"/>
        <v>9.2281717791411061E-3</v>
      </c>
      <c r="T258" s="25">
        <f t="shared" si="24"/>
        <v>0.26389333333333337</v>
      </c>
      <c r="U258" s="25">
        <f t="shared" si="23"/>
        <v>2.0237218813905933E-2</v>
      </c>
      <c r="V258" s="25">
        <f t="shared" si="23"/>
        <v>3.2096229038854805E-2</v>
      </c>
      <c r="W258" s="25">
        <f t="shared" si="23"/>
        <v>0.14449374233128837</v>
      </c>
      <c r="X258" s="25">
        <f t="shared" si="22"/>
        <v>2.0237218813905933E-2</v>
      </c>
      <c r="Y258" s="25">
        <f t="shared" si="22"/>
        <v>3.2096229038854805E-2</v>
      </c>
      <c r="Z258" s="25">
        <f t="shared" si="22"/>
        <v>0.14449374233128837</v>
      </c>
    </row>
    <row r="259" spans="1:26" s="24" customFormat="1" x14ac:dyDescent="0.25">
      <c r="A259" s="24" t="s">
        <v>142</v>
      </c>
      <c r="B259" s="24" t="s">
        <v>143</v>
      </c>
      <c r="C259" s="24" t="s">
        <v>144</v>
      </c>
      <c r="D259" s="24" t="s">
        <v>132</v>
      </c>
      <c r="E259" s="24">
        <v>2016</v>
      </c>
      <c r="F259" s="24" t="s">
        <v>133</v>
      </c>
      <c r="G259" s="24" t="s">
        <v>137</v>
      </c>
      <c r="H259" s="24">
        <v>100</v>
      </c>
      <c r="I259" s="25">
        <v>0</v>
      </c>
      <c r="J259" s="25">
        <v>7.3E-7</v>
      </c>
      <c r="K259" s="25">
        <v>3.2100000000000001E-5</v>
      </c>
      <c r="L259" s="25">
        <v>2.2400000000000002E-6</v>
      </c>
      <c r="M259" s="25">
        <v>3.4999999999999999E-6</v>
      </c>
      <c r="N259" s="25">
        <v>1.7799999999999999E-5</v>
      </c>
      <c r="O259" s="25">
        <f t="shared" si="19"/>
        <v>2.2400000000000002E-6</v>
      </c>
      <c r="P259" s="25">
        <f t="shared" si="20"/>
        <v>3.4999999999999999E-6</v>
      </c>
      <c r="Q259" s="25">
        <f t="shared" si="21"/>
        <v>1.7799999999999999E-5</v>
      </c>
      <c r="R259" s="25">
        <f t="shared" si="24"/>
        <v>0</v>
      </c>
      <c r="S259" s="25">
        <f t="shared" si="24"/>
        <v>2.9546339468302656E-3</v>
      </c>
      <c r="T259" s="25">
        <f t="shared" si="24"/>
        <v>0.12992294478527608</v>
      </c>
      <c r="U259" s="25">
        <f t="shared" si="23"/>
        <v>9.0662740286298581E-3</v>
      </c>
      <c r="V259" s="25">
        <f t="shared" si="23"/>
        <v>1.4166053169734152E-2</v>
      </c>
      <c r="W259" s="25">
        <f t="shared" si="23"/>
        <v>7.2044498977505117E-2</v>
      </c>
      <c r="X259" s="25">
        <f t="shared" si="22"/>
        <v>9.0662740286298581E-3</v>
      </c>
      <c r="Y259" s="25">
        <f t="shared" si="22"/>
        <v>1.4166053169734152E-2</v>
      </c>
      <c r="Z259" s="25">
        <f t="shared" si="22"/>
        <v>7.2044498977505117E-2</v>
      </c>
    </row>
    <row r="260" spans="1:26" s="24" customFormat="1" x14ac:dyDescent="0.25">
      <c r="A260" s="24" t="s">
        <v>142</v>
      </c>
      <c r="B260" s="24" t="s">
        <v>143</v>
      </c>
      <c r="C260" s="24" t="s">
        <v>144</v>
      </c>
      <c r="D260" s="24" t="s">
        <v>132</v>
      </c>
      <c r="E260" s="24">
        <v>2016</v>
      </c>
      <c r="F260" s="24" t="s">
        <v>133</v>
      </c>
      <c r="G260" s="24" t="s">
        <v>137</v>
      </c>
      <c r="H260" s="24" t="s">
        <v>136</v>
      </c>
      <c r="I260" s="25">
        <v>0</v>
      </c>
      <c r="J260" s="25">
        <v>4.7900000000000002E-9</v>
      </c>
      <c r="K260" s="25">
        <v>2.2800000000000002E-6</v>
      </c>
      <c r="L260" s="25">
        <v>6.13E-8</v>
      </c>
      <c r="M260" s="25">
        <v>2.05E-7</v>
      </c>
      <c r="N260" s="25">
        <v>1.6899999999999999E-6</v>
      </c>
      <c r="O260" s="25">
        <f t="shared" si="19"/>
        <v>6.13E-8</v>
      </c>
      <c r="P260" s="25">
        <f t="shared" si="20"/>
        <v>2.05E-7</v>
      </c>
      <c r="Q260" s="25">
        <f t="shared" si="21"/>
        <v>1.6899999999999999E-6</v>
      </c>
      <c r="R260" s="25">
        <f t="shared" si="24"/>
        <v>0</v>
      </c>
      <c r="S260" s="25">
        <f t="shared" si="24"/>
        <v>1.9387255623721882E-5</v>
      </c>
      <c r="T260" s="25">
        <f t="shared" si="24"/>
        <v>9.2281717791411061E-3</v>
      </c>
      <c r="U260" s="25">
        <f t="shared" si="23"/>
        <v>2.4810830265848668E-4</v>
      </c>
      <c r="V260" s="25">
        <f t="shared" si="23"/>
        <v>8.2972597137014319E-4</v>
      </c>
      <c r="W260" s="25">
        <f t="shared" si="23"/>
        <v>6.8401799591002038E-3</v>
      </c>
      <c r="X260" s="25">
        <f t="shared" si="22"/>
        <v>2.4810830265848668E-4</v>
      </c>
      <c r="Y260" s="25">
        <f t="shared" si="22"/>
        <v>8.2972597137014319E-4</v>
      </c>
      <c r="Z260" s="25">
        <f t="shared" si="22"/>
        <v>6.8401799591002038E-3</v>
      </c>
    </row>
    <row r="261" spans="1:26" s="24" customFormat="1" x14ac:dyDescent="0.25">
      <c r="A261" s="24" t="s">
        <v>142</v>
      </c>
      <c r="B261" s="24" t="s">
        <v>143</v>
      </c>
      <c r="C261" s="24" t="s">
        <v>144</v>
      </c>
      <c r="D261" s="24" t="s">
        <v>132</v>
      </c>
      <c r="E261" s="24">
        <v>2016</v>
      </c>
      <c r="F261" s="24" t="s">
        <v>133</v>
      </c>
      <c r="G261" s="24" t="s">
        <v>137</v>
      </c>
      <c r="H261" s="24">
        <v>1000</v>
      </c>
      <c r="I261" s="25">
        <v>0</v>
      </c>
      <c r="J261" s="25">
        <v>1.08E-9</v>
      </c>
      <c r="K261" s="25">
        <v>8.2799999999999995E-7</v>
      </c>
      <c r="L261" s="25">
        <v>4.3200000000000003E-8</v>
      </c>
      <c r="M261" s="25">
        <v>7.1600000000000006E-8</v>
      </c>
      <c r="N261" s="25">
        <v>4.3700000000000001E-7</v>
      </c>
      <c r="O261" s="25">
        <f t="shared" si="19"/>
        <v>4.3200000000000003E-8</v>
      </c>
      <c r="P261" s="25">
        <f t="shared" si="20"/>
        <v>7.1600000000000006E-8</v>
      </c>
      <c r="Q261" s="25">
        <f t="shared" si="21"/>
        <v>4.3700000000000001E-7</v>
      </c>
      <c r="R261" s="25">
        <f t="shared" si="24"/>
        <v>0</v>
      </c>
      <c r="S261" s="25">
        <f t="shared" si="24"/>
        <v>4.3712392638036814E-6</v>
      </c>
      <c r="T261" s="25">
        <f t="shared" si="24"/>
        <v>3.351283435582822E-3</v>
      </c>
      <c r="U261" s="25">
        <f t="shared" si="23"/>
        <v>1.7484957055214725E-4</v>
      </c>
      <c r="V261" s="25">
        <f t="shared" si="23"/>
        <v>2.8979697341513294E-4</v>
      </c>
      <c r="W261" s="25">
        <f t="shared" si="23"/>
        <v>1.7687329243353785E-3</v>
      </c>
      <c r="X261" s="25">
        <f t="shared" si="22"/>
        <v>1.7484957055214725E-4</v>
      </c>
      <c r="Y261" s="25">
        <f t="shared" si="22"/>
        <v>2.8979697341513294E-4</v>
      </c>
      <c r="Z261" s="25">
        <f t="shared" si="22"/>
        <v>1.7687329243353785E-3</v>
      </c>
    </row>
    <row r="262" spans="1:26" s="24" customFormat="1" x14ac:dyDescent="0.25">
      <c r="A262" s="24" t="s">
        <v>142</v>
      </c>
      <c r="B262" s="24" t="s">
        <v>143</v>
      </c>
      <c r="C262" s="24" t="s">
        <v>144</v>
      </c>
      <c r="D262" s="24" t="s">
        <v>132</v>
      </c>
      <c r="E262" s="24">
        <v>2016</v>
      </c>
      <c r="F262" s="24" t="s">
        <v>133</v>
      </c>
      <c r="G262" s="24" t="s">
        <v>137</v>
      </c>
      <c r="H262" s="24">
        <v>2500</v>
      </c>
      <c r="I262" s="25">
        <v>0</v>
      </c>
      <c r="J262" s="25">
        <v>1.54E-11</v>
      </c>
      <c r="K262" s="25">
        <v>1.92E-7</v>
      </c>
      <c r="L262" s="25">
        <v>9.2400000000000004E-9</v>
      </c>
      <c r="M262" s="25">
        <v>1.5399999999999999E-8</v>
      </c>
      <c r="N262" s="25">
        <v>9.3800000000000006E-8</v>
      </c>
      <c r="O262" s="25">
        <f t="shared" ref="O262:O325" si="25">L262*(78/78)</f>
        <v>9.2400000000000004E-9</v>
      </c>
      <c r="P262" s="25">
        <f t="shared" ref="P262:P325" si="26">M262*(33/33)</f>
        <v>1.5399999999999999E-8</v>
      </c>
      <c r="Q262" s="25">
        <f t="shared" ref="Q262:Q325" si="27">N262*(33/33)</f>
        <v>9.3800000000000006E-8</v>
      </c>
      <c r="R262" s="25">
        <f t="shared" si="24"/>
        <v>0</v>
      </c>
      <c r="S262" s="25">
        <f t="shared" si="24"/>
        <v>6.2330633946830259E-8</v>
      </c>
      <c r="T262" s="25">
        <f t="shared" si="24"/>
        <v>7.7710920245398782E-4</v>
      </c>
      <c r="U262" s="25">
        <f t="shared" si="23"/>
        <v>3.7398380368098167E-5</v>
      </c>
      <c r="V262" s="25">
        <f t="shared" si="23"/>
        <v>6.233063394683026E-5</v>
      </c>
      <c r="W262" s="25">
        <f t="shared" si="23"/>
        <v>3.7965022494887527E-4</v>
      </c>
      <c r="X262" s="25">
        <f t="shared" si="22"/>
        <v>3.7398380368098167E-5</v>
      </c>
      <c r="Y262" s="25">
        <f t="shared" si="22"/>
        <v>6.233063394683026E-5</v>
      </c>
      <c r="Z262" s="25">
        <f t="shared" si="22"/>
        <v>3.7965022494887527E-4</v>
      </c>
    </row>
    <row r="263" spans="1:26" s="24" customFormat="1" x14ac:dyDescent="0.25">
      <c r="A263" s="24" t="s">
        <v>142</v>
      </c>
      <c r="B263" s="24" t="s">
        <v>143</v>
      </c>
      <c r="C263" s="24" t="s">
        <v>144</v>
      </c>
      <c r="D263" s="24" t="s">
        <v>132</v>
      </c>
      <c r="E263" s="24">
        <v>2016</v>
      </c>
      <c r="F263" s="24" t="s">
        <v>133</v>
      </c>
      <c r="G263" s="24" t="s">
        <v>137</v>
      </c>
      <c r="H263" s="24">
        <v>5000</v>
      </c>
      <c r="I263" s="25">
        <v>0</v>
      </c>
      <c r="J263" s="25">
        <v>0</v>
      </c>
      <c r="K263" s="25">
        <v>6.4399999999999994E-8</v>
      </c>
      <c r="L263" s="25">
        <v>2.9199999999999998E-9</v>
      </c>
      <c r="M263" s="25">
        <v>4.8799999999999997E-9</v>
      </c>
      <c r="N263" s="25">
        <v>2.9499999999999999E-8</v>
      </c>
      <c r="O263" s="25">
        <f t="shared" si="25"/>
        <v>2.9199999999999998E-9</v>
      </c>
      <c r="P263" s="25">
        <f t="shared" si="26"/>
        <v>4.8799999999999997E-9</v>
      </c>
      <c r="Q263" s="25">
        <f t="shared" si="27"/>
        <v>2.9499999999999999E-8</v>
      </c>
      <c r="R263" s="25">
        <f t="shared" si="24"/>
        <v>0</v>
      </c>
      <c r="S263" s="25">
        <f t="shared" si="24"/>
        <v>0</v>
      </c>
      <c r="T263" s="25">
        <f t="shared" si="24"/>
        <v>2.606553783231084E-4</v>
      </c>
      <c r="U263" s="25">
        <f t="shared" si="23"/>
        <v>1.1818535787321064E-5</v>
      </c>
      <c r="V263" s="25">
        <f t="shared" si="23"/>
        <v>1.9751525562372188E-5</v>
      </c>
      <c r="W263" s="25">
        <f t="shared" si="23"/>
        <v>1.1939959100204499E-4</v>
      </c>
      <c r="X263" s="25">
        <f t="shared" si="22"/>
        <v>1.1818535787321064E-5</v>
      </c>
      <c r="Y263" s="25">
        <f t="shared" si="22"/>
        <v>1.9751525562372188E-5</v>
      </c>
      <c r="Z263" s="25">
        <f t="shared" si="22"/>
        <v>1.1939959100204499E-4</v>
      </c>
    </row>
    <row r="264" spans="1:26" s="24" customFormat="1" x14ac:dyDescent="0.25">
      <c r="A264" s="24" t="s">
        <v>142</v>
      </c>
      <c r="B264" s="24" t="s">
        <v>143</v>
      </c>
      <c r="C264" s="24" t="s">
        <v>144</v>
      </c>
      <c r="D264" s="24" t="s">
        <v>132</v>
      </c>
      <c r="E264" s="24">
        <v>2016</v>
      </c>
      <c r="F264" s="24" t="s">
        <v>133</v>
      </c>
      <c r="G264" s="24" t="s">
        <v>137</v>
      </c>
      <c r="H264" s="24">
        <v>10000</v>
      </c>
      <c r="I264" s="25">
        <v>0</v>
      </c>
      <c r="J264" s="25">
        <v>0</v>
      </c>
      <c r="K264" s="25">
        <v>2.1999999999999998E-8</v>
      </c>
      <c r="L264" s="25">
        <v>9.4400000000000005E-10</v>
      </c>
      <c r="M264" s="25">
        <v>1.57E-9</v>
      </c>
      <c r="N264" s="25">
        <v>9.39E-9</v>
      </c>
      <c r="O264" s="25">
        <f t="shared" si="25"/>
        <v>9.4400000000000005E-10</v>
      </c>
      <c r="P264" s="25">
        <f t="shared" si="26"/>
        <v>1.57E-9</v>
      </c>
      <c r="Q264" s="25">
        <f t="shared" si="27"/>
        <v>9.39E-9</v>
      </c>
      <c r="R264" s="25">
        <f t="shared" si="24"/>
        <v>0</v>
      </c>
      <c r="S264" s="25">
        <f t="shared" si="24"/>
        <v>0</v>
      </c>
      <c r="T264" s="25">
        <f t="shared" si="24"/>
        <v>8.9043762781186096E-5</v>
      </c>
      <c r="U264" s="25">
        <f t="shared" si="23"/>
        <v>3.8207869120654399E-6</v>
      </c>
      <c r="V264" s="25">
        <f t="shared" si="23"/>
        <v>6.3544867075664618E-6</v>
      </c>
      <c r="W264" s="25">
        <f t="shared" si="23"/>
        <v>3.8005496932515339E-5</v>
      </c>
      <c r="X264" s="25">
        <f t="shared" si="22"/>
        <v>3.8207869120654399E-6</v>
      </c>
      <c r="Y264" s="25">
        <f t="shared" si="22"/>
        <v>6.3544867075664618E-6</v>
      </c>
      <c r="Z264" s="25">
        <f t="shared" si="22"/>
        <v>3.8005496932515339E-5</v>
      </c>
    </row>
    <row r="265" spans="1:26" s="24" customFormat="1" x14ac:dyDescent="0.25">
      <c r="A265" s="24" t="s">
        <v>142</v>
      </c>
      <c r="B265" s="24" t="s">
        <v>143</v>
      </c>
      <c r="C265" s="24" t="s">
        <v>144</v>
      </c>
      <c r="D265" s="24" t="s">
        <v>132</v>
      </c>
      <c r="E265" s="24">
        <v>2016</v>
      </c>
      <c r="F265" s="24" t="s">
        <v>133</v>
      </c>
      <c r="G265" s="24" t="s">
        <v>138</v>
      </c>
      <c r="H265" s="24">
        <v>10</v>
      </c>
      <c r="I265" s="25">
        <v>1.5E-16</v>
      </c>
      <c r="J265" s="25">
        <v>1.4000000000000001E-12</v>
      </c>
      <c r="K265" s="25">
        <v>7.2199999999999999E-10</v>
      </c>
      <c r="L265" s="25">
        <v>1.96E-10</v>
      </c>
      <c r="M265" s="25">
        <v>2.2799999999999999E-10</v>
      </c>
      <c r="N265" s="25">
        <v>3.5700000000000001E-10</v>
      </c>
      <c r="O265" s="25">
        <f t="shared" si="25"/>
        <v>1.96E-10</v>
      </c>
      <c r="P265" s="25">
        <f t="shared" si="26"/>
        <v>2.2799999999999999E-10</v>
      </c>
      <c r="Q265" s="25">
        <f t="shared" si="27"/>
        <v>3.5700000000000001E-10</v>
      </c>
      <c r="R265" s="25">
        <f t="shared" si="24"/>
        <v>6.0711656441717795E-13</v>
      </c>
      <c r="S265" s="25">
        <f t="shared" si="24"/>
        <v>5.6664212678936607E-9</v>
      </c>
      <c r="T265" s="25">
        <f t="shared" si="24"/>
        <v>2.922254396728016E-6</v>
      </c>
      <c r="U265" s="25">
        <f t="shared" si="23"/>
        <v>7.9329897750511252E-7</v>
      </c>
      <c r="V265" s="25">
        <f t="shared" si="23"/>
        <v>9.2281717791411036E-7</v>
      </c>
      <c r="W265" s="25">
        <f t="shared" si="23"/>
        <v>1.4449374233128834E-6</v>
      </c>
      <c r="X265" s="25">
        <f t="shared" si="22"/>
        <v>7.9329897750511252E-7</v>
      </c>
      <c r="Y265" s="25">
        <f t="shared" si="22"/>
        <v>9.2281717791411036E-7</v>
      </c>
      <c r="Z265" s="25">
        <f t="shared" si="22"/>
        <v>1.4449374233128834E-6</v>
      </c>
    </row>
    <row r="266" spans="1:26" s="24" customFormat="1" x14ac:dyDescent="0.25">
      <c r="A266" s="24" t="s">
        <v>142</v>
      </c>
      <c r="B266" s="24" t="s">
        <v>143</v>
      </c>
      <c r="C266" s="24" t="s">
        <v>144</v>
      </c>
      <c r="D266" s="24" t="s">
        <v>132</v>
      </c>
      <c r="E266" s="24">
        <v>2016</v>
      </c>
      <c r="F266" s="24" t="s">
        <v>133</v>
      </c>
      <c r="G266" s="24" t="s">
        <v>138</v>
      </c>
      <c r="H266" s="24">
        <v>30</v>
      </c>
      <c r="I266" s="25">
        <v>3.0399999999999998E-10</v>
      </c>
      <c r="J266" s="25">
        <v>1.0999999999999999E-8</v>
      </c>
      <c r="K266" s="25">
        <v>3.3299999999999998E-7</v>
      </c>
      <c r="L266" s="25">
        <v>5.4399999999999997E-8</v>
      </c>
      <c r="M266" s="25">
        <v>7.2600000000000002E-8</v>
      </c>
      <c r="N266" s="25">
        <v>1.04E-7</v>
      </c>
      <c r="O266" s="25">
        <f t="shared" si="25"/>
        <v>5.4399999999999997E-8</v>
      </c>
      <c r="P266" s="25">
        <f t="shared" si="26"/>
        <v>7.2600000000000002E-8</v>
      </c>
      <c r="Q266" s="25">
        <f t="shared" si="27"/>
        <v>1.04E-7</v>
      </c>
      <c r="R266" s="25">
        <f t="shared" si="24"/>
        <v>1.2304229038854805E-6</v>
      </c>
      <c r="S266" s="25">
        <f t="shared" si="24"/>
        <v>4.4521881390593048E-5</v>
      </c>
      <c r="T266" s="25">
        <f t="shared" si="24"/>
        <v>1.3477987730061349E-3</v>
      </c>
      <c r="U266" s="25">
        <f t="shared" si="23"/>
        <v>2.201809406952965E-4</v>
      </c>
      <c r="V266" s="25">
        <f t="shared" si="23"/>
        <v>2.9384441717791415E-4</v>
      </c>
      <c r="W266" s="25">
        <f t="shared" si="23"/>
        <v>4.2093415132924339E-4</v>
      </c>
      <c r="X266" s="25">
        <f t="shared" si="22"/>
        <v>2.201809406952965E-4</v>
      </c>
      <c r="Y266" s="25">
        <f t="shared" si="22"/>
        <v>2.9384441717791415E-4</v>
      </c>
      <c r="Z266" s="25">
        <f t="shared" si="22"/>
        <v>4.2093415132924339E-4</v>
      </c>
    </row>
    <row r="267" spans="1:26" s="24" customFormat="1" x14ac:dyDescent="0.25">
      <c r="A267" s="24" t="s">
        <v>142</v>
      </c>
      <c r="B267" s="24" t="s">
        <v>143</v>
      </c>
      <c r="C267" s="24" t="s">
        <v>144</v>
      </c>
      <c r="D267" s="24" t="s">
        <v>132</v>
      </c>
      <c r="E267" s="24">
        <v>2016</v>
      </c>
      <c r="F267" s="24" t="s">
        <v>133</v>
      </c>
      <c r="G267" s="24" t="s">
        <v>138</v>
      </c>
      <c r="H267" s="24" t="s">
        <v>135</v>
      </c>
      <c r="I267" s="25">
        <v>2.9100000000000001E-9</v>
      </c>
      <c r="J267" s="25">
        <v>9.9999999999999995E-8</v>
      </c>
      <c r="K267" s="25">
        <v>2.1299999999999999E-6</v>
      </c>
      <c r="L267" s="25">
        <v>1.4100000000000001E-7</v>
      </c>
      <c r="M267" s="25">
        <v>5.0399999999999996E-7</v>
      </c>
      <c r="N267" s="25">
        <v>1.1400000000000001E-6</v>
      </c>
      <c r="O267" s="25">
        <f t="shared" si="25"/>
        <v>1.4100000000000001E-7</v>
      </c>
      <c r="P267" s="25">
        <f t="shared" si="26"/>
        <v>5.0399999999999996E-7</v>
      </c>
      <c r="Q267" s="25">
        <f t="shared" si="27"/>
        <v>1.1400000000000001E-6</v>
      </c>
      <c r="R267" s="25">
        <f t="shared" si="24"/>
        <v>1.1778061349693253E-5</v>
      </c>
      <c r="S267" s="25">
        <f t="shared" si="24"/>
        <v>4.0474437627811865E-4</v>
      </c>
      <c r="T267" s="25">
        <f t="shared" si="24"/>
        <v>8.6210552147239269E-3</v>
      </c>
      <c r="U267" s="25">
        <f t="shared" si="23"/>
        <v>5.7068957055214729E-4</v>
      </c>
      <c r="V267" s="25">
        <f t="shared" si="23"/>
        <v>2.0399116564417175E-3</v>
      </c>
      <c r="W267" s="25">
        <f t="shared" si="23"/>
        <v>4.614085889570553E-3</v>
      </c>
      <c r="X267" s="25">
        <f t="shared" si="22"/>
        <v>5.7068957055214729E-4</v>
      </c>
      <c r="Y267" s="25">
        <f t="shared" si="22"/>
        <v>2.0399116564417175E-3</v>
      </c>
      <c r="Z267" s="25">
        <f t="shared" si="22"/>
        <v>4.614085889570553E-3</v>
      </c>
    </row>
    <row r="268" spans="1:26" s="24" customFormat="1" x14ac:dyDescent="0.25">
      <c r="A268" s="24" t="s">
        <v>142</v>
      </c>
      <c r="B268" s="24" t="s">
        <v>143</v>
      </c>
      <c r="C268" s="24" t="s">
        <v>144</v>
      </c>
      <c r="D268" s="24" t="s">
        <v>132</v>
      </c>
      <c r="E268" s="24">
        <v>2016</v>
      </c>
      <c r="F268" s="24" t="s">
        <v>133</v>
      </c>
      <c r="G268" s="24" t="s">
        <v>138</v>
      </c>
      <c r="H268" s="24">
        <v>60</v>
      </c>
      <c r="I268" s="25">
        <v>1.7100000000000001E-8</v>
      </c>
      <c r="J268" s="25">
        <v>3.1699999999999999E-7</v>
      </c>
      <c r="K268" s="25">
        <v>3.89E-6</v>
      </c>
      <c r="L268" s="25">
        <v>7.61E-7</v>
      </c>
      <c r="M268" s="25">
        <v>1.1000000000000001E-6</v>
      </c>
      <c r="N268" s="25">
        <v>1.48E-6</v>
      </c>
      <c r="O268" s="25">
        <f t="shared" si="25"/>
        <v>7.61E-7</v>
      </c>
      <c r="P268" s="25">
        <f t="shared" si="26"/>
        <v>1.1000000000000001E-6</v>
      </c>
      <c r="Q268" s="25">
        <f t="shared" si="27"/>
        <v>1.48E-6</v>
      </c>
      <c r="R268" s="25">
        <f t="shared" si="24"/>
        <v>6.9211288343558284E-5</v>
      </c>
      <c r="S268" s="25">
        <f t="shared" si="24"/>
        <v>1.2830396728016359E-3</v>
      </c>
      <c r="T268" s="25">
        <f t="shared" si="24"/>
        <v>1.5744556237218814E-2</v>
      </c>
      <c r="U268" s="25">
        <f t="shared" si="23"/>
        <v>3.0801047034764825E-3</v>
      </c>
      <c r="V268" s="25">
        <f t="shared" si="23"/>
        <v>4.452188139059305E-3</v>
      </c>
      <c r="W268" s="25">
        <f t="shared" si="23"/>
        <v>5.990216768916156E-3</v>
      </c>
      <c r="X268" s="25">
        <f t="shared" si="22"/>
        <v>3.0801047034764825E-3</v>
      </c>
      <c r="Y268" s="25">
        <f t="shared" si="22"/>
        <v>4.452188139059305E-3</v>
      </c>
      <c r="Z268" s="25">
        <f t="shared" si="22"/>
        <v>5.990216768916156E-3</v>
      </c>
    </row>
    <row r="269" spans="1:26" s="24" customFormat="1" x14ac:dyDescent="0.25">
      <c r="A269" s="24" t="s">
        <v>142</v>
      </c>
      <c r="B269" s="24" t="s">
        <v>143</v>
      </c>
      <c r="C269" s="24" t="s">
        <v>144</v>
      </c>
      <c r="D269" s="24" t="s">
        <v>132</v>
      </c>
      <c r="E269" s="24">
        <v>2016</v>
      </c>
      <c r="F269" s="24" t="s">
        <v>133</v>
      </c>
      <c r="G269" s="24" t="s">
        <v>138</v>
      </c>
      <c r="H269" s="24">
        <v>100</v>
      </c>
      <c r="I269" s="25">
        <v>6.3199999999999997E-8</v>
      </c>
      <c r="J269" s="25">
        <v>8.1999999999999998E-7</v>
      </c>
      <c r="K269" s="25">
        <v>9.3500000000000003E-6</v>
      </c>
      <c r="L269" s="25">
        <v>1.79E-6</v>
      </c>
      <c r="M269" s="25">
        <v>2.4200000000000001E-6</v>
      </c>
      <c r="N269" s="25">
        <v>3.1499999999999999E-6</v>
      </c>
      <c r="O269" s="25">
        <f t="shared" si="25"/>
        <v>1.79E-6</v>
      </c>
      <c r="P269" s="25">
        <f t="shared" si="26"/>
        <v>2.4200000000000001E-6</v>
      </c>
      <c r="Q269" s="25">
        <f t="shared" si="27"/>
        <v>3.1499999999999999E-6</v>
      </c>
      <c r="R269" s="25">
        <f t="shared" si="24"/>
        <v>2.5579844580777097E-4</v>
      </c>
      <c r="S269" s="25">
        <f t="shared" si="24"/>
        <v>3.3189038854805728E-3</v>
      </c>
      <c r="T269" s="25">
        <f t="shared" si="24"/>
        <v>3.7843599182004091E-2</v>
      </c>
      <c r="U269" s="25">
        <f t="shared" si="23"/>
        <v>7.244924335378323E-3</v>
      </c>
      <c r="V269" s="25">
        <f t="shared" si="23"/>
        <v>9.7948139059304707E-3</v>
      </c>
      <c r="W269" s="25">
        <f t="shared" si="23"/>
        <v>1.2749447852760736E-2</v>
      </c>
      <c r="X269" s="25">
        <f t="shared" si="22"/>
        <v>7.244924335378323E-3</v>
      </c>
      <c r="Y269" s="25">
        <f t="shared" si="22"/>
        <v>9.7948139059304707E-3</v>
      </c>
      <c r="Z269" s="25">
        <f t="shared" si="22"/>
        <v>1.2749447852760736E-2</v>
      </c>
    </row>
    <row r="270" spans="1:26" s="24" customFormat="1" x14ac:dyDescent="0.25">
      <c r="A270" s="24" t="s">
        <v>142</v>
      </c>
      <c r="B270" s="24" t="s">
        <v>143</v>
      </c>
      <c r="C270" s="24" t="s">
        <v>144</v>
      </c>
      <c r="D270" s="24" t="s">
        <v>132</v>
      </c>
      <c r="E270" s="24">
        <v>2016</v>
      </c>
      <c r="F270" s="24" t="s">
        <v>133</v>
      </c>
      <c r="G270" s="24" t="s">
        <v>138</v>
      </c>
      <c r="H270" s="24" t="s">
        <v>136</v>
      </c>
      <c r="I270" s="25">
        <v>1.4300000000000001E-8</v>
      </c>
      <c r="J270" s="25">
        <v>1.1300000000000001E-7</v>
      </c>
      <c r="K270" s="25">
        <v>3.8700000000000002E-6</v>
      </c>
      <c r="L270" s="25">
        <v>3.1100000000000002E-7</v>
      </c>
      <c r="M270" s="25">
        <v>6.9999999999999997E-7</v>
      </c>
      <c r="N270" s="25">
        <v>1.8700000000000001E-6</v>
      </c>
      <c r="O270" s="25">
        <f t="shared" si="25"/>
        <v>3.1100000000000002E-7</v>
      </c>
      <c r="P270" s="25">
        <f t="shared" si="26"/>
        <v>6.9999999999999997E-7</v>
      </c>
      <c r="Q270" s="25">
        <f t="shared" si="27"/>
        <v>1.8700000000000001E-6</v>
      </c>
      <c r="R270" s="25">
        <f t="shared" si="24"/>
        <v>5.7878445807770966E-5</v>
      </c>
      <c r="S270" s="25">
        <f t="shared" si="24"/>
        <v>4.5736114519427402E-4</v>
      </c>
      <c r="T270" s="25">
        <f t="shared" si="24"/>
        <v>1.5663607361963192E-2</v>
      </c>
      <c r="U270" s="25">
        <f t="shared" si="23"/>
        <v>1.258755010224949E-3</v>
      </c>
      <c r="V270" s="25">
        <f t="shared" si="23"/>
        <v>2.8332106339468304E-3</v>
      </c>
      <c r="W270" s="25">
        <f t="shared" si="23"/>
        <v>7.5687198364008182E-3</v>
      </c>
      <c r="X270" s="25">
        <f t="shared" si="22"/>
        <v>1.258755010224949E-3</v>
      </c>
      <c r="Y270" s="25">
        <f t="shared" si="22"/>
        <v>2.8332106339468304E-3</v>
      </c>
      <c r="Z270" s="25">
        <f t="shared" si="22"/>
        <v>7.5687198364008182E-3</v>
      </c>
    </row>
    <row r="271" spans="1:26" s="24" customFormat="1" x14ac:dyDescent="0.25">
      <c r="A271" s="24" t="s">
        <v>142</v>
      </c>
      <c r="B271" s="24" t="s">
        <v>143</v>
      </c>
      <c r="C271" s="24" t="s">
        <v>144</v>
      </c>
      <c r="D271" s="24" t="s">
        <v>132</v>
      </c>
      <c r="E271" s="24">
        <v>2016</v>
      </c>
      <c r="F271" s="24" t="s">
        <v>133</v>
      </c>
      <c r="G271" s="24" t="s">
        <v>138</v>
      </c>
      <c r="H271" s="24">
        <v>1000</v>
      </c>
      <c r="I271" s="25">
        <v>1.0600000000000001E-8</v>
      </c>
      <c r="J271" s="25">
        <v>5.0400000000000001E-8</v>
      </c>
      <c r="K271" s="25">
        <v>2.4499999999999998E-6</v>
      </c>
      <c r="L271" s="25">
        <v>2.3699999999999999E-7</v>
      </c>
      <c r="M271" s="25">
        <v>3.7800000000000002E-7</v>
      </c>
      <c r="N271" s="25">
        <v>9.0299999999999997E-7</v>
      </c>
      <c r="O271" s="25">
        <f t="shared" si="25"/>
        <v>2.3699999999999999E-7</v>
      </c>
      <c r="P271" s="25">
        <f t="shared" si="26"/>
        <v>3.7800000000000002E-7</v>
      </c>
      <c r="Q271" s="25">
        <f t="shared" si="27"/>
        <v>9.0299999999999997E-7</v>
      </c>
      <c r="R271" s="25">
        <f t="shared" si="24"/>
        <v>4.2902903885480579E-5</v>
      </c>
      <c r="S271" s="25">
        <f t="shared" si="24"/>
        <v>2.0399116564417177E-4</v>
      </c>
      <c r="T271" s="25">
        <f t="shared" si="24"/>
        <v>9.9162372188139059E-3</v>
      </c>
      <c r="U271" s="25">
        <f t="shared" si="23"/>
        <v>9.5924417177914109E-4</v>
      </c>
      <c r="V271" s="25">
        <f t="shared" si="23"/>
        <v>1.5299337423312885E-3</v>
      </c>
      <c r="W271" s="25">
        <f t="shared" si="23"/>
        <v>3.6548417177914112E-3</v>
      </c>
      <c r="X271" s="25">
        <f t="shared" si="22"/>
        <v>9.5924417177914109E-4</v>
      </c>
      <c r="Y271" s="25">
        <f t="shared" si="22"/>
        <v>1.5299337423312885E-3</v>
      </c>
      <c r="Z271" s="25">
        <f t="shared" si="22"/>
        <v>3.6548417177914112E-3</v>
      </c>
    </row>
    <row r="272" spans="1:26" s="24" customFormat="1" x14ac:dyDescent="0.25">
      <c r="A272" s="24" t="s">
        <v>142</v>
      </c>
      <c r="B272" s="24" t="s">
        <v>143</v>
      </c>
      <c r="C272" s="24" t="s">
        <v>144</v>
      </c>
      <c r="D272" s="24" t="s">
        <v>132</v>
      </c>
      <c r="E272" s="24">
        <v>2016</v>
      </c>
      <c r="F272" s="24" t="s">
        <v>133</v>
      </c>
      <c r="G272" s="24" t="s">
        <v>138</v>
      </c>
      <c r="H272" s="24">
        <v>2500</v>
      </c>
      <c r="I272" s="25">
        <v>3.9700000000000001E-9</v>
      </c>
      <c r="J272" s="25">
        <v>1.9399999999999998E-8</v>
      </c>
      <c r="K272" s="25">
        <v>1.0899999999999999E-6</v>
      </c>
      <c r="L272" s="25">
        <v>7.5199999999999998E-8</v>
      </c>
      <c r="M272" s="25">
        <v>1.2200000000000001E-7</v>
      </c>
      <c r="N272" s="25">
        <v>4.58E-7</v>
      </c>
      <c r="O272" s="25">
        <f t="shared" si="25"/>
        <v>7.5199999999999998E-8</v>
      </c>
      <c r="P272" s="25">
        <f t="shared" si="26"/>
        <v>1.2200000000000001E-7</v>
      </c>
      <c r="Q272" s="25">
        <f t="shared" si="27"/>
        <v>4.58E-7</v>
      </c>
      <c r="R272" s="25">
        <f t="shared" si="24"/>
        <v>1.6068351738241309E-5</v>
      </c>
      <c r="S272" s="25">
        <f t="shared" si="24"/>
        <v>7.8520408997955011E-5</v>
      </c>
      <c r="T272" s="25">
        <f t="shared" si="24"/>
        <v>4.4117137014314921E-3</v>
      </c>
      <c r="U272" s="25">
        <f t="shared" si="23"/>
        <v>3.0436777096114518E-4</v>
      </c>
      <c r="V272" s="25">
        <f t="shared" si="23"/>
        <v>4.9378813905930476E-4</v>
      </c>
      <c r="W272" s="25">
        <f t="shared" si="23"/>
        <v>1.8537292433537832E-3</v>
      </c>
      <c r="X272" s="25">
        <f t="shared" si="22"/>
        <v>3.0436777096114518E-4</v>
      </c>
      <c r="Y272" s="25">
        <f t="shared" si="22"/>
        <v>4.9378813905930476E-4</v>
      </c>
      <c r="Z272" s="25">
        <f t="shared" si="22"/>
        <v>1.8537292433537832E-3</v>
      </c>
    </row>
    <row r="273" spans="1:26" s="24" customFormat="1" x14ac:dyDescent="0.25">
      <c r="A273" s="24" t="s">
        <v>142</v>
      </c>
      <c r="B273" s="24" t="s">
        <v>143</v>
      </c>
      <c r="C273" s="24" t="s">
        <v>144</v>
      </c>
      <c r="D273" s="24" t="s">
        <v>132</v>
      </c>
      <c r="E273" s="24">
        <v>2016</v>
      </c>
      <c r="F273" s="24" t="s">
        <v>133</v>
      </c>
      <c r="G273" s="24" t="s">
        <v>138</v>
      </c>
      <c r="H273" s="24">
        <v>5000</v>
      </c>
      <c r="I273" s="25">
        <v>1.8199999999999999E-9</v>
      </c>
      <c r="J273" s="25">
        <v>1.03E-8</v>
      </c>
      <c r="K273" s="25">
        <v>4.9999999999999998E-7</v>
      </c>
      <c r="L273" s="25">
        <v>3.1699999999999999E-8</v>
      </c>
      <c r="M273" s="25">
        <v>5.0400000000000001E-8</v>
      </c>
      <c r="N273" s="25">
        <v>2.34E-7</v>
      </c>
      <c r="O273" s="25">
        <f t="shared" si="25"/>
        <v>3.1699999999999999E-8</v>
      </c>
      <c r="P273" s="25">
        <f t="shared" si="26"/>
        <v>5.0400000000000001E-8</v>
      </c>
      <c r="Q273" s="25">
        <f t="shared" si="27"/>
        <v>2.34E-7</v>
      </c>
      <c r="R273" s="25">
        <f t="shared" si="24"/>
        <v>7.3663476482617587E-6</v>
      </c>
      <c r="S273" s="25">
        <f t="shared" si="24"/>
        <v>4.1688670756646215E-5</v>
      </c>
      <c r="T273" s="25">
        <f t="shared" si="24"/>
        <v>2.0237218813905929E-3</v>
      </c>
      <c r="U273" s="25">
        <f t="shared" si="23"/>
        <v>1.2830396728016359E-4</v>
      </c>
      <c r="V273" s="25">
        <f t="shared" si="23"/>
        <v>2.0399116564417177E-4</v>
      </c>
      <c r="W273" s="25">
        <f t="shared" si="23"/>
        <v>9.4710184049079751E-4</v>
      </c>
      <c r="X273" s="25">
        <f t="shared" si="22"/>
        <v>1.2830396728016359E-4</v>
      </c>
      <c r="Y273" s="25">
        <f t="shared" si="22"/>
        <v>2.0399116564417177E-4</v>
      </c>
      <c r="Z273" s="25">
        <f t="shared" si="22"/>
        <v>9.4710184049079751E-4</v>
      </c>
    </row>
    <row r="274" spans="1:26" s="24" customFormat="1" x14ac:dyDescent="0.25">
      <c r="A274" s="24" t="s">
        <v>142</v>
      </c>
      <c r="B274" s="24" t="s">
        <v>143</v>
      </c>
      <c r="C274" s="24" t="s">
        <v>144</v>
      </c>
      <c r="D274" s="24" t="s">
        <v>132</v>
      </c>
      <c r="E274" s="24">
        <v>2016</v>
      </c>
      <c r="F274" s="24" t="s">
        <v>133</v>
      </c>
      <c r="G274" s="24" t="s">
        <v>138</v>
      </c>
      <c r="H274" s="24">
        <v>10000</v>
      </c>
      <c r="I274" s="25">
        <v>8.1499999999999998E-10</v>
      </c>
      <c r="J274" s="25">
        <v>5.7900000000000001E-9</v>
      </c>
      <c r="K274" s="25">
        <v>2.11E-7</v>
      </c>
      <c r="L274" s="25">
        <v>1.37E-8</v>
      </c>
      <c r="M274" s="25">
        <v>2.0400000000000001E-8</v>
      </c>
      <c r="N274" s="25">
        <v>9.8099999999999998E-8</v>
      </c>
      <c r="O274" s="25">
        <f t="shared" si="25"/>
        <v>1.37E-8</v>
      </c>
      <c r="P274" s="25">
        <f t="shared" si="26"/>
        <v>2.0400000000000001E-8</v>
      </c>
      <c r="Q274" s="25">
        <f t="shared" si="27"/>
        <v>9.8099999999999998E-8</v>
      </c>
      <c r="R274" s="25">
        <f t="shared" si="24"/>
        <v>3.2986666666666669E-6</v>
      </c>
      <c r="S274" s="25">
        <f t="shared" si="24"/>
        <v>2.343469938650307E-5</v>
      </c>
      <c r="T274" s="25">
        <f t="shared" si="24"/>
        <v>8.5401063394683024E-4</v>
      </c>
      <c r="U274" s="25">
        <f t="shared" si="23"/>
        <v>5.5449979550102249E-5</v>
      </c>
      <c r="V274" s="25">
        <f t="shared" si="23"/>
        <v>8.2567852760736195E-5</v>
      </c>
      <c r="W274" s="25">
        <f t="shared" si="23"/>
        <v>3.9705423312883436E-4</v>
      </c>
      <c r="X274" s="25">
        <f t="shared" si="22"/>
        <v>5.5449979550102249E-5</v>
      </c>
      <c r="Y274" s="25">
        <f t="shared" si="22"/>
        <v>8.2567852760736195E-5</v>
      </c>
      <c r="Z274" s="25">
        <f t="shared" si="22"/>
        <v>3.9705423312883436E-4</v>
      </c>
    </row>
    <row r="275" spans="1:26" s="24" customFormat="1" x14ac:dyDescent="0.25">
      <c r="A275" s="24" t="s">
        <v>142</v>
      </c>
      <c r="B275" s="24" t="s">
        <v>143</v>
      </c>
      <c r="C275" s="24" t="s">
        <v>144</v>
      </c>
      <c r="D275" s="24" t="s">
        <v>132</v>
      </c>
      <c r="E275" s="24" t="s">
        <v>145</v>
      </c>
      <c r="F275" s="24">
        <v>2016</v>
      </c>
      <c r="G275" s="24" t="s">
        <v>134</v>
      </c>
      <c r="H275" s="24">
        <v>10</v>
      </c>
      <c r="I275" s="25">
        <v>8.3881091350040397E-16</v>
      </c>
      <c r="J275" s="25">
        <v>4.2678789409862498E-5</v>
      </c>
      <c r="K275" s="25">
        <v>3.7137810630557698E-4</v>
      </c>
      <c r="L275" s="25">
        <v>3.9605059241107501E-5</v>
      </c>
      <c r="M275" s="25">
        <v>7.4457180300121196E-5</v>
      </c>
      <c r="N275" s="25">
        <v>2.05439204034458E-4</v>
      </c>
      <c r="O275" s="25">
        <f t="shared" si="25"/>
        <v>3.9605059241107501E-5</v>
      </c>
      <c r="P275" s="25">
        <f t="shared" si="26"/>
        <v>7.4457180300121196E-5</v>
      </c>
      <c r="Q275" s="25">
        <f t="shared" si="27"/>
        <v>2.05439204034458E-4</v>
      </c>
      <c r="R275" s="25">
        <f t="shared" si="24"/>
        <v>3.3950399999999992E-12</v>
      </c>
      <c r="S275" s="25">
        <f t="shared" si="24"/>
        <v>0.1727399999999997</v>
      </c>
      <c r="T275" s="25">
        <f t="shared" si="24"/>
        <v>1.5031319999999957</v>
      </c>
      <c r="U275" s="25">
        <f t="shared" si="23"/>
        <v>0.16029924999999992</v>
      </c>
      <c r="V275" s="25">
        <f t="shared" si="23"/>
        <v>0.30136124999999975</v>
      </c>
      <c r="W275" s="25">
        <f t="shared" si="23"/>
        <v>0.83150362499999853</v>
      </c>
      <c r="X275" s="25">
        <f t="shared" si="22"/>
        <v>0.16029924999999992</v>
      </c>
      <c r="Y275" s="25">
        <f t="shared" si="22"/>
        <v>0.30136124999999975</v>
      </c>
      <c r="Z275" s="25">
        <f t="shared" si="22"/>
        <v>0.83150362499999853</v>
      </c>
    </row>
    <row r="276" spans="1:26" s="24" customFormat="1" x14ac:dyDescent="0.25">
      <c r="A276" s="24" t="s">
        <v>142</v>
      </c>
      <c r="B276" s="24" t="s">
        <v>143</v>
      </c>
      <c r="C276" s="24" t="s">
        <v>144</v>
      </c>
      <c r="D276" s="24" t="s">
        <v>132</v>
      </c>
      <c r="E276" s="24" t="s">
        <v>145</v>
      </c>
      <c r="F276" s="24">
        <v>2016</v>
      </c>
      <c r="G276" s="24" t="s">
        <v>134</v>
      </c>
      <c r="H276" s="24">
        <v>30</v>
      </c>
      <c r="I276" s="25">
        <v>5.5334431588520595E-10</v>
      </c>
      <c r="J276" s="25">
        <v>9.5257531073160803E-6</v>
      </c>
      <c r="K276" s="25">
        <v>1.78208689798908E-4</v>
      </c>
      <c r="L276" s="25">
        <v>1.51919652511115E-5</v>
      </c>
      <c r="M276" s="25">
        <v>2.4876991726455101E-5</v>
      </c>
      <c r="N276" s="25">
        <v>9.8768265460792197E-5</v>
      </c>
      <c r="O276" s="25">
        <f t="shared" si="25"/>
        <v>1.51919652511115E-5</v>
      </c>
      <c r="P276" s="25">
        <f t="shared" si="26"/>
        <v>2.4876991726455101E-5</v>
      </c>
      <c r="Q276" s="25">
        <f t="shared" si="27"/>
        <v>9.8768265460792197E-5</v>
      </c>
      <c r="R276" s="25">
        <f t="shared" si="24"/>
        <v>2.2396299999999993E-6</v>
      </c>
      <c r="S276" s="25">
        <f t="shared" si="24"/>
        <v>3.855494999999997E-2</v>
      </c>
      <c r="T276" s="25">
        <f t="shared" si="24"/>
        <v>0.72128964999999734</v>
      </c>
      <c r="U276" s="25">
        <f t="shared" si="23"/>
        <v>6.1488624999999755E-2</v>
      </c>
      <c r="V276" s="25">
        <f t="shared" si="23"/>
        <v>0.10068822499999987</v>
      </c>
      <c r="W276" s="25">
        <f t="shared" si="23"/>
        <v>0.39975899999999986</v>
      </c>
      <c r="X276" s="25">
        <f t="shared" si="22"/>
        <v>6.1488624999999755E-2</v>
      </c>
      <c r="Y276" s="25">
        <f t="shared" si="22"/>
        <v>0.10068822499999987</v>
      </c>
      <c r="Z276" s="25">
        <f t="shared" si="22"/>
        <v>0.39975899999999986</v>
      </c>
    </row>
    <row r="277" spans="1:26" s="24" customFormat="1" x14ac:dyDescent="0.25">
      <c r="A277" s="24" t="s">
        <v>142</v>
      </c>
      <c r="B277" s="24" t="s">
        <v>143</v>
      </c>
      <c r="C277" s="24" t="s">
        <v>144</v>
      </c>
      <c r="D277" s="24" t="s">
        <v>132</v>
      </c>
      <c r="E277" s="24" t="s">
        <v>145</v>
      </c>
      <c r="F277" s="24">
        <v>2016</v>
      </c>
      <c r="G277" s="24" t="s">
        <v>134</v>
      </c>
      <c r="H277" s="24" t="s">
        <v>135</v>
      </c>
      <c r="I277" s="25">
        <v>5.1532328112368703E-9</v>
      </c>
      <c r="J277" s="25">
        <v>4.7151118381164102E-6</v>
      </c>
      <c r="K277" s="25">
        <v>1.12166215667946E-4</v>
      </c>
      <c r="L277" s="25">
        <v>8.0413099989894908E-6</v>
      </c>
      <c r="M277" s="25">
        <v>1.5497287590945799E-5</v>
      </c>
      <c r="N277" s="25">
        <v>6.7939128031527804E-5</v>
      </c>
      <c r="O277" s="25">
        <f t="shared" si="25"/>
        <v>8.0413099989894908E-6</v>
      </c>
      <c r="P277" s="25">
        <f t="shared" si="26"/>
        <v>1.5497287590945799E-5</v>
      </c>
      <c r="Q277" s="25">
        <f t="shared" si="27"/>
        <v>6.7939128031527804E-5</v>
      </c>
      <c r="R277" s="25">
        <f t="shared" si="24"/>
        <v>2.0857420000000026E-5</v>
      </c>
      <c r="S277" s="25">
        <f t="shared" si="24"/>
        <v>1.9084149999999998E-2</v>
      </c>
      <c r="T277" s="25">
        <f t="shared" si="24"/>
        <v>0.45398644999999738</v>
      </c>
      <c r="U277" s="25">
        <f t="shared" si="23"/>
        <v>3.2546749999999999E-2</v>
      </c>
      <c r="V277" s="25">
        <f t="shared" si="23"/>
        <v>6.2724399999999847E-2</v>
      </c>
      <c r="W277" s="25">
        <f t="shared" si="23"/>
        <v>0.27497979999999966</v>
      </c>
      <c r="X277" s="25">
        <f t="shared" si="22"/>
        <v>3.2546749999999999E-2</v>
      </c>
      <c r="Y277" s="25">
        <f t="shared" si="22"/>
        <v>6.2724399999999847E-2</v>
      </c>
      <c r="Z277" s="25">
        <f t="shared" si="22"/>
        <v>0.27497979999999966</v>
      </c>
    </row>
    <row r="278" spans="1:26" s="24" customFormat="1" x14ac:dyDescent="0.25">
      <c r="A278" s="24" t="s">
        <v>142</v>
      </c>
      <c r="B278" s="24" t="s">
        <v>143</v>
      </c>
      <c r="C278" s="24" t="s">
        <v>144</v>
      </c>
      <c r="D278" s="24" t="s">
        <v>132</v>
      </c>
      <c r="E278" s="24" t="s">
        <v>145</v>
      </c>
      <c r="F278" s="24">
        <v>2016</v>
      </c>
      <c r="G278" s="24" t="s">
        <v>134</v>
      </c>
      <c r="H278" s="24">
        <v>60</v>
      </c>
      <c r="I278" s="25">
        <v>2.25527951343977E-8</v>
      </c>
      <c r="J278" s="25">
        <v>3.3439130456750201E-6</v>
      </c>
      <c r="K278" s="25">
        <v>7.8028212004850394E-5</v>
      </c>
      <c r="L278" s="25">
        <v>6.66287824626111E-6</v>
      </c>
      <c r="M278" s="25">
        <v>1.0211018959680599E-5</v>
      </c>
      <c r="N278" s="25">
        <v>4.2649295485549702E-5</v>
      </c>
      <c r="O278" s="25">
        <f t="shared" si="25"/>
        <v>6.66287824626111E-6</v>
      </c>
      <c r="P278" s="25">
        <f t="shared" si="26"/>
        <v>1.0211018959680599E-5</v>
      </c>
      <c r="Q278" s="25">
        <f t="shared" si="27"/>
        <v>4.2649295485549702E-5</v>
      </c>
      <c r="R278" s="25">
        <f t="shared" si="24"/>
        <v>9.1281169999999858E-5</v>
      </c>
      <c r="S278" s="25">
        <f t="shared" si="24"/>
        <v>1.3534299999999999E-2</v>
      </c>
      <c r="T278" s="25">
        <f t="shared" si="24"/>
        <v>0.31581479999999984</v>
      </c>
      <c r="U278" s="25">
        <f t="shared" si="23"/>
        <v>2.6967624999999981E-2</v>
      </c>
      <c r="V278" s="25">
        <f t="shared" si="23"/>
        <v>4.1328524999999672E-2</v>
      </c>
      <c r="W278" s="25">
        <f t="shared" si="23"/>
        <v>0.17262062499999994</v>
      </c>
      <c r="X278" s="25">
        <f t="shared" si="22"/>
        <v>2.6967624999999981E-2</v>
      </c>
      <c r="Y278" s="25">
        <f t="shared" si="22"/>
        <v>4.1328524999999672E-2</v>
      </c>
      <c r="Z278" s="25">
        <f t="shared" si="22"/>
        <v>0.17262062499999994</v>
      </c>
    </row>
    <row r="279" spans="1:26" s="24" customFormat="1" x14ac:dyDescent="0.25">
      <c r="A279" s="24" t="s">
        <v>142</v>
      </c>
      <c r="B279" s="24" t="s">
        <v>143</v>
      </c>
      <c r="C279" s="24" t="s">
        <v>144</v>
      </c>
      <c r="D279" s="24" t="s">
        <v>132</v>
      </c>
      <c r="E279" s="24" t="s">
        <v>145</v>
      </c>
      <c r="F279" s="24">
        <v>2016</v>
      </c>
      <c r="G279" s="24" t="s">
        <v>134</v>
      </c>
      <c r="H279" s="24">
        <v>100</v>
      </c>
      <c r="I279" s="25">
        <v>6.2099442198868203E-8</v>
      </c>
      <c r="J279" s="25">
        <v>2.0967913323565E-6</v>
      </c>
      <c r="K279" s="25">
        <v>4.3311386216652998E-5</v>
      </c>
      <c r="L279" s="25">
        <v>4.3967936413702501E-6</v>
      </c>
      <c r="M279" s="25">
        <v>6.4979902233225502E-6</v>
      </c>
      <c r="N279" s="25">
        <v>2.2774087276424802E-5</v>
      </c>
      <c r="O279" s="25">
        <f t="shared" si="25"/>
        <v>4.3967936413702501E-6</v>
      </c>
      <c r="P279" s="25">
        <f t="shared" si="26"/>
        <v>6.4979902233225502E-6</v>
      </c>
      <c r="Q279" s="25">
        <f t="shared" si="27"/>
        <v>2.2774087276424802E-5</v>
      </c>
      <c r="R279" s="25">
        <f t="shared" si="24"/>
        <v>2.5134399999999992E-4</v>
      </c>
      <c r="S279" s="25">
        <f t="shared" si="24"/>
        <v>8.4866449999999698E-3</v>
      </c>
      <c r="T279" s="25">
        <f t="shared" si="24"/>
        <v>0.17530039999999922</v>
      </c>
      <c r="U279" s="25">
        <f t="shared" si="23"/>
        <v>1.7795775E-2</v>
      </c>
      <c r="V279" s="25">
        <f t="shared" si="23"/>
        <v>2.6300249999999987E-2</v>
      </c>
      <c r="W279" s="25">
        <f t="shared" si="23"/>
        <v>9.2176837499999928E-2</v>
      </c>
      <c r="X279" s="25">
        <f t="shared" si="22"/>
        <v>1.7795775E-2</v>
      </c>
      <c r="Y279" s="25">
        <f t="shared" si="22"/>
        <v>2.6300249999999987E-2</v>
      </c>
      <c r="Z279" s="25">
        <f t="shared" si="22"/>
        <v>9.2176837499999928E-2</v>
      </c>
    </row>
    <row r="280" spans="1:26" s="24" customFormat="1" x14ac:dyDescent="0.25">
      <c r="A280" s="24" t="s">
        <v>142</v>
      </c>
      <c r="B280" s="24" t="s">
        <v>143</v>
      </c>
      <c r="C280" s="24" t="s">
        <v>144</v>
      </c>
      <c r="D280" s="24" t="s">
        <v>132</v>
      </c>
      <c r="E280" s="24" t="s">
        <v>145</v>
      </c>
      <c r="F280" s="24">
        <v>2016</v>
      </c>
      <c r="G280" s="24" t="s">
        <v>134</v>
      </c>
      <c r="H280" s="24" t="s">
        <v>136</v>
      </c>
      <c r="I280" s="25">
        <v>1.14253446645109E-8</v>
      </c>
      <c r="J280" s="25">
        <v>1.28848485751818E-7</v>
      </c>
      <c r="K280" s="25">
        <v>5.6833810049514897E-6</v>
      </c>
      <c r="L280" s="25">
        <v>3.3608731330840701E-7</v>
      </c>
      <c r="M280" s="25">
        <v>8.3256252526273203E-7</v>
      </c>
      <c r="N280" s="25">
        <v>3.2989031553152801E-6</v>
      </c>
      <c r="O280" s="25">
        <f t="shared" si="25"/>
        <v>3.3608731330840701E-7</v>
      </c>
      <c r="P280" s="25">
        <f t="shared" si="26"/>
        <v>8.3256252526273203E-7</v>
      </c>
      <c r="Q280" s="25">
        <f t="shared" si="27"/>
        <v>3.2989031553152801E-6</v>
      </c>
      <c r="R280" s="25">
        <f t="shared" si="24"/>
        <v>4.6243439999999947E-5</v>
      </c>
      <c r="S280" s="25">
        <f t="shared" si="24"/>
        <v>5.2150699999999636E-4</v>
      </c>
      <c r="T280" s="25">
        <f t="shared" si="24"/>
        <v>2.3003164999999975E-2</v>
      </c>
      <c r="U280" s="25">
        <f t="shared" si="23"/>
        <v>1.3602944999999982E-3</v>
      </c>
      <c r="V280" s="25">
        <f t="shared" si="23"/>
        <v>3.3697499999999986E-3</v>
      </c>
      <c r="W280" s="25">
        <f t="shared" si="23"/>
        <v>1.3352125000000005E-2</v>
      </c>
      <c r="X280" s="25">
        <f t="shared" si="22"/>
        <v>1.3602944999999982E-3</v>
      </c>
      <c r="Y280" s="25">
        <f t="shared" si="22"/>
        <v>3.3697499999999986E-3</v>
      </c>
      <c r="Z280" s="25">
        <f t="shared" si="22"/>
        <v>1.3352125000000005E-2</v>
      </c>
    </row>
    <row r="281" spans="1:26" s="24" customFormat="1" x14ac:dyDescent="0.25">
      <c r="A281" s="24" t="s">
        <v>142</v>
      </c>
      <c r="B281" s="24" t="s">
        <v>143</v>
      </c>
      <c r="C281" s="24" t="s">
        <v>144</v>
      </c>
      <c r="D281" s="24" t="s">
        <v>132</v>
      </c>
      <c r="E281" s="24" t="s">
        <v>145</v>
      </c>
      <c r="F281" s="24">
        <v>2016</v>
      </c>
      <c r="G281" s="24" t="s">
        <v>134</v>
      </c>
      <c r="H281" s="24">
        <v>1000</v>
      </c>
      <c r="I281" s="25">
        <v>7.9023210388035504E-9</v>
      </c>
      <c r="J281" s="25">
        <v>5.2999624595796203E-8</v>
      </c>
      <c r="K281" s="25">
        <v>2.8381642027081599E-6</v>
      </c>
      <c r="L281" s="25">
        <v>2.5529020551232799E-7</v>
      </c>
      <c r="M281" s="25">
        <v>3.8486390208164899E-7</v>
      </c>
      <c r="N281" s="25">
        <v>1.16787601682497E-6</v>
      </c>
      <c r="O281" s="25">
        <f t="shared" si="25"/>
        <v>2.5529020551232799E-7</v>
      </c>
      <c r="P281" s="25">
        <f t="shared" si="26"/>
        <v>3.8486390208164899E-7</v>
      </c>
      <c r="Q281" s="25">
        <f t="shared" si="27"/>
        <v>1.16787601682497E-6</v>
      </c>
      <c r="R281" s="25">
        <f t="shared" si="24"/>
        <v>3.1984199999999971E-5</v>
      </c>
      <c r="S281" s="25">
        <f t="shared" si="24"/>
        <v>2.1451299999999967E-4</v>
      </c>
      <c r="T281" s="25">
        <f t="shared" si="24"/>
        <v>1.1487309999999981E-2</v>
      </c>
      <c r="U281" s="25">
        <f t="shared" si="23"/>
        <v>1.033272749999999E-3</v>
      </c>
      <c r="V281" s="25">
        <f t="shared" si="23"/>
        <v>1.5577149999999992E-3</v>
      </c>
      <c r="W281" s="25">
        <f t="shared" si="23"/>
        <v>4.7269124999999605E-3</v>
      </c>
      <c r="X281" s="25">
        <f t="shared" si="22"/>
        <v>1.033272749999999E-3</v>
      </c>
      <c r="Y281" s="25">
        <f t="shared" si="22"/>
        <v>1.5577149999999992E-3</v>
      </c>
      <c r="Z281" s="25">
        <f t="shared" si="22"/>
        <v>4.7269124999999605E-3</v>
      </c>
    </row>
    <row r="282" spans="1:26" s="24" customFormat="1" x14ac:dyDescent="0.25">
      <c r="A282" s="24" t="s">
        <v>142</v>
      </c>
      <c r="B282" s="24" t="s">
        <v>143</v>
      </c>
      <c r="C282" s="24" t="s">
        <v>144</v>
      </c>
      <c r="D282" s="24" t="s">
        <v>132</v>
      </c>
      <c r="E282" s="24" t="s">
        <v>145</v>
      </c>
      <c r="F282" s="24">
        <v>2016</v>
      </c>
      <c r="G282" s="24" t="s">
        <v>134</v>
      </c>
      <c r="H282" s="24">
        <v>2500</v>
      </c>
      <c r="I282" s="25">
        <v>2.9586822453516501E-9</v>
      </c>
      <c r="J282" s="25">
        <v>1.6817330638641799E-8</v>
      </c>
      <c r="K282" s="25">
        <v>1.08914681916936E-6</v>
      </c>
      <c r="L282" s="25">
        <v>7.2943261797696005E-8</v>
      </c>
      <c r="M282" s="25">
        <v>1.18138454299717E-7</v>
      </c>
      <c r="N282" s="25">
        <v>4.8463582571240905E-7</v>
      </c>
      <c r="O282" s="25">
        <f t="shared" si="25"/>
        <v>7.2943261797696005E-8</v>
      </c>
      <c r="P282" s="25">
        <f t="shared" si="26"/>
        <v>1.18138454299717E-7</v>
      </c>
      <c r="Q282" s="25">
        <f t="shared" si="27"/>
        <v>4.8463582571240905E-7</v>
      </c>
      <c r="R282" s="25">
        <f t="shared" si="24"/>
        <v>1.1975099999999973E-5</v>
      </c>
      <c r="S282" s="25">
        <f t="shared" si="24"/>
        <v>6.8067199999999686E-5</v>
      </c>
      <c r="T282" s="25">
        <f t="shared" si="24"/>
        <v>4.4082604999999943E-3</v>
      </c>
      <c r="U282" s="25">
        <f t="shared" si="23"/>
        <v>2.9523374999999987E-4</v>
      </c>
      <c r="V282" s="25">
        <f t="shared" si="23"/>
        <v>4.7815874999999978E-4</v>
      </c>
      <c r="W282" s="25">
        <f t="shared" si="23"/>
        <v>1.9615362500000001E-3</v>
      </c>
      <c r="X282" s="25">
        <f t="shared" si="22"/>
        <v>2.9523374999999987E-4</v>
      </c>
      <c r="Y282" s="25">
        <f t="shared" si="22"/>
        <v>4.7815874999999978E-4</v>
      </c>
      <c r="Z282" s="25">
        <f t="shared" si="22"/>
        <v>1.9615362500000001E-3</v>
      </c>
    </row>
    <row r="283" spans="1:26" s="24" customFormat="1" x14ac:dyDescent="0.25">
      <c r="A283" s="24" t="s">
        <v>142</v>
      </c>
      <c r="B283" s="24" t="s">
        <v>143</v>
      </c>
      <c r="C283" s="24" t="s">
        <v>144</v>
      </c>
      <c r="D283" s="24" t="s">
        <v>132</v>
      </c>
      <c r="E283" s="24" t="s">
        <v>145</v>
      </c>
      <c r="F283" s="24">
        <v>2016</v>
      </c>
      <c r="G283" s="24" t="s">
        <v>134</v>
      </c>
      <c r="H283" s="24">
        <v>5000</v>
      </c>
      <c r="I283" s="25">
        <v>1.43847335286984E-9</v>
      </c>
      <c r="J283" s="25">
        <v>8.6421954324979708E-9</v>
      </c>
      <c r="K283" s="25">
        <v>4.8796428455941705E-7</v>
      </c>
      <c r="L283" s="25">
        <v>2.9637706421786501E-8</v>
      </c>
      <c r="M283" s="25">
        <v>4.7177925424413898E-8</v>
      </c>
      <c r="N283" s="25">
        <v>2.2938187765258601E-7</v>
      </c>
      <c r="O283" s="25">
        <f t="shared" si="25"/>
        <v>2.9637706421786501E-8</v>
      </c>
      <c r="P283" s="25">
        <f t="shared" si="26"/>
        <v>4.7177925424413898E-8</v>
      </c>
      <c r="Q283" s="25">
        <f t="shared" si="27"/>
        <v>2.2938187765258601E-7</v>
      </c>
      <c r="R283" s="25">
        <f t="shared" si="24"/>
        <v>5.8221399999999745E-6</v>
      </c>
      <c r="S283" s="25">
        <f t="shared" si="24"/>
        <v>3.4978799999999971E-5</v>
      </c>
      <c r="T283" s="25">
        <f t="shared" si="24"/>
        <v>1.9750079999999964E-3</v>
      </c>
      <c r="U283" s="25">
        <f t="shared" si="23"/>
        <v>1.1995694999999967E-4</v>
      </c>
      <c r="V283" s="25">
        <f t="shared" si="23"/>
        <v>1.9094999999999995E-4</v>
      </c>
      <c r="W283" s="25">
        <f t="shared" si="23"/>
        <v>9.2841024999999635E-4</v>
      </c>
      <c r="X283" s="25">
        <f t="shared" si="22"/>
        <v>1.1995694999999967E-4</v>
      </c>
      <c r="Y283" s="25">
        <f t="shared" si="22"/>
        <v>1.9094999999999995E-4</v>
      </c>
      <c r="Z283" s="25">
        <f t="shared" si="22"/>
        <v>9.2841024999999635E-4</v>
      </c>
    </row>
    <row r="284" spans="1:26" s="24" customFormat="1" x14ac:dyDescent="0.25">
      <c r="A284" s="24" t="s">
        <v>142</v>
      </c>
      <c r="B284" s="24" t="s">
        <v>143</v>
      </c>
      <c r="C284" s="24" t="s">
        <v>144</v>
      </c>
      <c r="D284" s="24" t="s">
        <v>132</v>
      </c>
      <c r="E284" s="24" t="s">
        <v>145</v>
      </c>
      <c r="F284" s="24">
        <v>2016</v>
      </c>
      <c r="G284" s="24" t="s">
        <v>134</v>
      </c>
      <c r="H284" s="24">
        <v>10000</v>
      </c>
      <c r="I284" s="25">
        <v>6.2763738025464903E-10</v>
      </c>
      <c r="J284" s="25">
        <v>4.9079990147534301E-9</v>
      </c>
      <c r="K284" s="25">
        <v>1.97762525414308E-7</v>
      </c>
      <c r="L284" s="25">
        <v>1.24500432750606E-8</v>
      </c>
      <c r="M284" s="25">
        <v>1.8652149214329E-8</v>
      </c>
      <c r="N284" s="25">
        <v>9.2020796786580406E-8</v>
      </c>
      <c r="O284" s="25">
        <f t="shared" si="25"/>
        <v>1.24500432750606E-8</v>
      </c>
      <c r="P284" s="25">
        <f t="shared" si="26"/>
        <v>1.8652149214329E-8</v>
      </c>
      <c r="Q284" s="25">
        <f t="shared" si="27"/>
        <v>9.2020796786580406E-8</v>
      </c>
      <c r="R284" s="25">
        <f t="shared" si="24"/>
        <v>2.5403270000000031E-6</v>
      </c>
      <c r="S284" s="25">
        <f t="shared" si="24"/>
        <v>1.9864849999999976E-5</v>
      </c>
      <c r="T284" s="25">
        <f t="shared" si="24"/>
        <v>8.0043269999999667E-4</v>
      </c>
      <c r="U284" s="25">
        <f t="shared" si="23"/>
        <v>5.039084999999988E-5</v>
      </c>
      <c r="V284" s="25">
        <f t="shared" si="23"/>
        <v>7.5493524999999912E-5</v>
      </c>
      <c r="W284" s="25">
        <f t="shared" si="23"/>
        <v>3.724489999999999E-4</v>
      </c>
      <c r="X284" s="25">
        <f t="shared" si="22"/>
        <v>5.039084999999988E-5</v>
      </c>
      <c r="Y284" s="25">
        <f t="shared" si="22"/>
        <v>7.5493524999999912E-5</v>
      </c>
      <c r="Z284" s="25">
        <f t="shared" si="22"/>
        <v>3.724489999999999E-4</v>
      </c>
    </row>
    <row r="285" spans="1:26" s="24" customFormat="1" x14ac:dyDescent="0.25">
      <c r="A285" s="24" t="s">
        <v>142</v>
      </c>
      <c r="B285" s="24" t="s">
        <v>143</v>
      </c>
      <c r="C285" s="24" t="s">
        <v>144</v>
      </c>
      <c r="D285" s="24" t="s">
        <v>132</v>
      </c>
      <c r="E285" s="24" t="s">
        <v>145</v>
      </c>
      <c r="F285" s="24">
        <v>2016</v>
      </c>
      <c r="G285" s="24" t="s">
        <v>137</v>
      </c>
      <c r="H285" s="24">
        <v>10</v>
      </c>
      <c r="I285" s="25">
        <v>0</v>
      </c>
      <c r="J285" s="25">
        <v>4.2678665875101003E-5</v>
      </c>
      <c r="K285" s="25">
        <v>3.7136587636418702E-4</v>
      </c>
      <c r="L285" s="25">
        <v>3.9604935706345999E-5</v>
      </c>
      <c r="M285" s="25">
        <v>7.44569949979789E-5</v>
      </c>
      <c r="N285" s="25">
        <v>2.0543892608124401E-4</v>
      </c>
      <c r="O285" s="25">
        <f t="shared" si="25"/>
        <v>3.9604935706345999E-5</v>
      </c>
      <c r="P285" s="25">
        <f t="shared" si="26"/>
        <v>7.44569949979789E-5</v>
      </c>
      <c r="Q285" s="25">
        <f t="shared" si="27"/>
        <v>2.0543892608124401E-4</v>
      </c>
      <c r="R285" s="25">
        <f t="shared" si="24"/>
        <v>0</v>
      </c>
      <c r="S285" s="25">
        <f t="shared" si="24"/>
        <v>0.1727394999999998</v>
      </c>
      <c r="T285" s="25">
        <f t="shared" si="24"/>
        <v>1.5030824999999979</v>
      </c>
      <c r="U285" s="25">
        <f t="shared" si="23"/>
        <v>0.16029875000000002</v>
      </c>
      <c r="V285" s="25">
        <f t="shared" si="23"/>
        <v>0.3013604999999997</v>
      </c>
      <c r="W285" s="25">
        <f t="shared" si="23"/>
        <v>0.83150249999999626</v>
      </c>
      <c r="X285" s="25">
        <f t="shared" si="22"/>
        <v>0.16029875000000002</v>
      </c>
      <c r="Y285" s="25">
        <f t="shared" si="22"/>
        <v>0.3013604999999997</v>
      </c>
      <c r="Z285" s="25">
        <f t="shared" si="22"/>
        <v>0.83150249999999626</v>
      </c>
    </row>
    <row r="286" spans="1:26" s="24" customFormat="1" x14ac:dyDescent="0.25">
      <c r="A286" s="24" t="s">
        <v>142</v>
      </c>
      <c r="B286" s="24" t="s">
        <v>143</v>
      </c>
      <c r="C286" s="24" t="s">
        <v>144</v>
      </c>
      <c r="D286" s="24" t="s">
        <v>132</v>
      </c>
      <c r="E286" s="24" t="s">
        <v>145</v>
      </c>
      <c r="F286" s="24">
        <v>2016</v>
      </c>
      <c r="G286" s="24" t="s">
        <v>137</v>
      </c>
      <c r="H286" s="24">
        <v>30</v>
      </c>
      <c r="I286" s="25">
        <v>0</v>
      </c>
      <c r="J286" s="25">
        <v>9.4557830183912693E-6</v>
      </c>
      <c r="K286" s="25">
        <v>1.7816040006063001E-4</v>
      </c>
      <c r="L286" s="25">
        <v>1.5140475962510099E-5</v>
      </c>
      <c r="M286" s="25">
        <v>2.4818473309923202E-5</v>
      </c>
      <c r="N286" s="25">
        <v>9.8699611017077603E-5</v>
      </c>
      <c r="O286" s="25">
        <f t="shared" si="25"/>
        <v>1.5140475962510099E-5</v>
      </c>
      <c r="P286" s="25">
        <f t="shared" si="26"/>
        <v>2.4818473309923202E-5</v>
      </c>
      <c r="Q286" s="25">
        <f t="shared" si="27"/>
        <v>9.8699611017077603E-5</v>
      </c>
      <c r="R286" s="25">
        <f t="shared" si="24"/>
        <v>0</v>
      </c>
      <c r="S286" s="25">
        <f t="shared" si="24"/>
        <v>3.827175E-2</v>
      </c>
      <c r="T286" s="25">
        <f t="shared" si="24"/>
        <v>0.7210941999999978</v>
      </c>
      <c r="U286" s="25">
        <f t="shared" si="23"/>
        <v>6.128022499999998E-2</v>
      </c>
      <c r="V286" s="25">
        <f t="shared" si="23"/>
        <v>0.10045137500000001</v>
      </c>
      <c r="W286" s="25">
        <f t="shared" si="23"/>
        <v>0.39948112499999999</v>
      </c>
      <c r="X286" s="25">
        <f t="shared" si="22"/>
        <v>6.128022499999998E-2</v>
      </c>
      <c r="Y286" s="25">
        <f t="shared" si="22"/>
        <v>0.10045137500000001</v>
      </c>
      <c r="Z286" s="25">
        <f t="shared" si="22"/>
        <v>0.39948112499999999</v>
      </c>
    </row>
    <row r="287" spans="1:26" s="24" customFormat="1" x14ac:dyDescent="0.25">
      <c r="A287" s="24" t="s">
        <v>142</v>
      </c>
      <c r="B287" s="24" t="s">
        <v>143</v>
      </c>
      <c r="C287" s="24" t="s">
        <v>144</v>
      </c>
      <c r="D287" s="24" t="s">
        <v>132</v>
      </c>
      <c r="E287" s="24" t="s">
        <v>145</v>
      </c>
      <c r="F287" s="24">
        <v>2016</v>
      </c>
      <c r="G287" s="24" t="s">
        <v>137</v>
      </c>
      <c r="H287" s="24" t="s">
        <v>135</v>
      </c>
      <c r="I287" s="25">
        <v>0</v>
      </c>
      <c r="J287" s="25">
        <v>4.2778605497170499E-6</v>
      </c>
      <c r="K287" s="25">
        <v>1.11348316718876E-4</v>
      </c>
      <c r="L287" s="25">
        <v>7.5429460640662901E-6</v>
      </c>
      <c r="M287" s="25">
        <v>1.51732435580032E-5</v>
      </c>
      <c r="N287" s="25">
        <v>6.7637703213419505E-5</v>
      </c>
      <c r="O287" s="25">
        <f t="shared" si="25"/>
        <v>7.5429460640662901E-6</v>
      </c>
      <c r="P287" s="25">
        <f t="shared" si="26"/>
        <v>1.51732435580032E-5</v>
      </c>
      <c r="Q287" s="25">
        <f t="shared" si="27"/>
        <v>6.7637703213419505E-5</v>
      </c>
      <c r="R287" s="25">
        <f t="shared" si="24"/>
        <v>0</v>
      </c>
      <c r="S287" s="25">
        <f t="shared" si="24"/>
        <v>1.7314399999999969E-2</v>
      </c>
      <c r="T287" s="25">
        <f t="shared" si="24"/>
        <v>0.45067604999999872</v>
      </c>
      <c r="U287" s="25">
        <f t="shared" si="23"/>
        <v>3.0529650000000005E-2</v>
      </c>
      <c r="V287" s="25">
        <f t="shared" si="23"/>
        <v>6.1412849999999866E-2</v>
      </c>
      <c r="W287" s="25">
        <f t="shared" si="23"/>
        <v>0.27375979999999978</v>
      </c>
      <c r="X287" s="25">
        <f t="shared" si="22"/>
        <v>3.0529650000000005E-2</v>
      </c>
      <c r="Y287" s="25">
        <f t="shared" si="22"/>
        <v>6.1412849999999866E-2</v>
      </c>
      <c r="Z287" s="25">
        <f t="shared" si="22"/>
        <v>0.27375979999999978</v>
      </c>
    </row>
    <row r="288" spans="1:26" s="24" customFormat="1" x14ac:dyDescent="0.25">
      <c r="A288" s="24" t="s">
        <v>142</v>
      </c>
      <c r="B288" s="24" t="s">
        <v>143</v>
      </c>
      <c r="C288" s="24" t="s">
        <v>144</v>
      </c>
      <c r="D288" s="24" t="s">
        <v>132</v>
      </c>
      <c r="E288" s="24" t="s">
        <v>145</v>
      </c>
      <c r="F288" s="24">
        <v>2016</v>
      </c>
      <c r="G288" s="24" t="s">
        <v>137</v>
      </c>
      <c r="H288" s="24">
        <v>60</v>
      </c>
      <c r="I288" s="25">
        <v>0</v>
      </c>
      <c r="J288" s="25">
        <v>2.6102895109135001E-6</v>
      </c>
      <c r="K288" s="25">
        <v>7.5324999646321597E-5</v>
      </c>
      <c r="L288" s="25">
        <v>5.8524593270008003E-6</v>
      </c>
      <c r="M288" s="25">
        <v>9.2806045498181102E-6</v>
      </c>
      <c r="N288" s="25">
        <v>4.1817505052546398E-5</v>
      </c>
      <c r="O288" s="25">
        <f t="shared" si="25"/>
        <v>5.8524593270008003E-6</v>
      </c>
      <c r="P288" s="25">
        <f t="shared" si="26"/>
        <v>9.2806045498181102E-6</v>
      </c>
      <c r="Q288" s="25">
        <f t="shared" si="27"/>
        <v>4.1817505052546398E-5</v>
      </c>
      <c r="R288" s="25">
        <f t="shared" si="24"/>
        <v>0</v>
      </c>
      <c r="S288" s="25">
        <f t="shared" si="24"/>
        <v>1.0565E-2</v>
      </c>
      <c r="T288" s="25">
        <f t="shared" si="24"/>
        <v>0.30487369999999941</v>
      </c>
      <c r="U288" s="25">
        <f t="shared" si="23"/>
        <v>2.3687499999999966E-2</v>
      </c>
      <c r="V288" s="25">
        <f t="shared" si="23"/>
        <v>3.7562725000000012E-2</v>
      </c>
      <c r="W288" s="25">
        <f t="shared" si="23"/>
        <v>0.16925399999999968</v>
      </c>
      <c r="X288" s="25">
        <f t="shared" si="23"/>
        <v>2.3687499999999966E-2</v>
      </c>
      <c r="Y288" s="25">
        <f t="shared" si="23"/>
        <v>3.7562725000000012E-2</v>
      </c>
      <c r="Z288" s="25">
        <f t="shared" si="23"/>
        <v>0.16925399999999968</v>
      </c>
    </row>
    <row r="289" spans="1:26" s="24" customFormat="1" x14ac:dyDescent="0.25">
      <c r="A289" s="24" t="s">
        <v>142</v>
      </c>
      <c r="B289" s="24" t="s">
        <v>143</v>
      </c>
      <c r="C289" s="24" t="s">
        <v>144</v>
      </c>
      <c r="D289" s="24" t="s">
        <v>132</v>
      </c>
      <c r="E289" s="24" t="s">
        <v>145</v>
      </c>
      <c r="F289" s="24">
        <v>2016</v>
      </c>
      <c r="G289" s="24" t="s">
        <v>137</v>
      </c>
      <c r="H289" s="24">
        <v>100</v>
      </c>
      <c r="I289" s="25">
        <v>0</v>
      </c>
      <c r="J289" s="25">
        <v>8.4291720897332203E-7</v>
      </c>
      <c r="K289" s="25">
        <v>3.7309882199878699E-5</v>
      </c>
      <c r="L289" s="25">
        <v>2.6206973145715401E-6</v>
      </c>
      <c r="M289" s="25">
        <v>4.0924657563662004E-6</v>
      </c>
      <c r="N289" s="25">
        <v>2.0816833398595301E-5</v>
      </c>
      <c r="O289" s="25">
        <f t="shared" si="25"/>
        <v>2.6206973145715401E-6</v>
      </c>
      <c r="P289" s="25">
        <f t="shared" si="26"/>
        <v>4.0924657563662004E-6</v>
      </c>
      <c r="Q289" s="25">
        <f t="shared" si="27"/>
        <v>2.0816833398595301E-5</v>
      </c>
      <c r="R289" s="25">
        <f t="shared" si="24"/>
        <v>0</v>
      </c>
      <c r="S289" s="25">
        <f t="shared" si="24"/>
        <v>3.4116599999999978E-3</v>
      </c>
      <c r="T289" s="25">
        <f t="shared" si="24"/>
        <v>0.15100964999999986</v>
      </c>
      <c r="U289" s="25">
        <f t="shared" si="23"/>
        <v>1.0607124999999985E-2</v>
      </c>
      <c r="V289" s="25">
        <f t="shared" si="23"/>
        <v>1.6564024999999968E-2</v>
      </c>
      <c r="W289" s="25">
        <f t="shared" si="23"/>
        <v>8.4254962499999628E-2</v>
      </c>
      <c r="X289" s="25">
        <f t="shared" si="23"/>
        <v>1.0607124999999985E-2</v>
      </c>
      <c r="Y289" s="25">
        <f t="shared" si="23"/>
        <v>1.6564024999999968E-2</v>
      </c>
      <c r="Z289" s="25">
        <f t="shared" si="23"/>
        <v>8.4254962499999628E-2</v>
      </c>
    </row>
    <row r="290" spans="1:26" s="24" customFormat="1" x14ac:dyDescent="0.25">
      <c r="A290" s="24" t="s">
        <v>142</v>
      </c>
      <c r="B290" s="24" t="s">
        <v>143</v>
      </c>
      <c r="C290" s="24" t="s">
        <v>144</v>
      </c>
      <c r="D290" s="24" t="s">
        <v>132</v>
      </c>
      <c r="E290" s="24" t="s">
        <v>145</v>
      </c>
      <c r="F290" s="24">
        <v>2016</v>
      </c>
      <c r="G290" s="24" t="s">
        <v>137</v>
      </c>
      <c r="H290" s="24" t="s">
        <v>136</v>
      </c>
      <c r="I290" s="25">
        <v>0</v>
      </c>
      <c r="J290" s="25">
        <v>5.46054529607922E-9</v>
      </c>
      <c r="K290" s="25">
        <v>2.6639048327607099E-6</v>
      </c>
      <c r="L290" s="25">
        <v>7.1666875934721106E-8</v>
      </c>
      <c r="M290" s="25">
        <v>2.3974193512530299E-7</v>
      </c>
      <c r="N290" s="25">
        <v>1.97561824664005E-6</v>
      </c>
      <c r="O290" s="25">
        <f t="shared" si="25"/>
        <v>7.1666875934721106E-8</v>
      </c>
      <c r="P290" s="25">
        <f t="shared" si="26"/>
        <v>2.3974193512530299E-7</v>
      </c>
      <c r="Q290" s="25">
        <f t="shared" si="27"/>
        <v>1.97561824664005E-6</v>
      </c>
      <c r="R290" s="25">
        <f t="shared" si="24"/>
        <v>0</v>
      </c>
      <c r="S290" s="25">
        <f t="shared" si="24"/>
        <v>2.2101249999999988E-5</v>
      </c>
      <c r="T290" s="25">
        <f t="shared" si="24"/>
        <v>1.0782004999999996E-2</v>
      </c>
      <c r="U290" s="25">
        <f t="shared" si="23"/>
        <v>2.9006765000000003E-4</v>
      </c>
      <c r="V290" s="25">
        <f t="shared" si="23"/>
        <v>9.7034199999999936E-4</v>
      </c>
      <c r="W290" s="25">
        <f t="shared" si="23"/>
        <v>7.9962037499999739E-3</v>
      </c>
      <c r="X290" s="25">
        <f t="shared" si="23"/>
        <v>2.9006765000000003E-4</v>
      </c>
      <c r="Y290" s="25">
        <f t="shared" si="23"/>
        <v>9.7034199999999936E-4</v>
      </c>
      <c r="Z290" s="25">
        <f t="shared" si="23"/>
        <v>7.9962037499999739E-3</v>
      </c>
    </row>
    <row r="291" spans="1:26" s="24" customFormat="1" x14ac:dyDescent="0.25">
      <c r="A291" s="24" t="s">
        <v>142</v>
      </c>
      <c r="B291" s="24" t="s">
        <v>143</v>
      </c>
      <c r="C291" s="24" t="s">
        <v>144</v>
      </c>
      <c r="D291" s="24" t="s">
        <v>132</v>
      </c>
      <c r="E291" s="24" t="s">
        <v>145</v>
      </c>
      <c r="F291" s="24">
        <v>2016</v>
      </c>
      <c r="G291" s="24" t="s">
        <v>137</v>
      </c>
      <c r="H291" s="24">
        <v>1000</v>
      </c>
      <c r="I291" s="25">
        <v>0</v>
      </c>
      <c r="J291" s="25">
        <v>1.2614468042643401E-9</v>
      </c>
      <c r="K291" s="25">
        <v>9.7584468901576291E-7</v>
      </c>
      <c r="L291" s="25">
        <v>5.0558948312449397E-8</v>
      </c>
      <c r="M291" s="25">
        <v>8.3758297797089694E-8</v>
      </c>
      <c r="N291" s="25">
        <v>5.1087769742825302E-7</v>
      </c>
      <c r="O291" s="25">
        <f t="shared" si="25"/>
        <v>5.0558948312449397E-8</v>
      </c>
      <c r="P291" s="25">
        <f t="shared" si="26"/>
        <v>8.3758297797089694E-8</v>
      </c>
      <c r="Q291" s="25">
        <f t="shared" si="27"/>
        <v>5.1087769742825302E-7</v>
      </c>
      <c r="R291" s="25">
        <f t="shared" si="24"/>
        <v>0</v>
      </c>
      <c r="S291" s="25">
        <f t="shared" si="24"/>
        <v>5.1056349999999625E-6</v>
      </c>
      <c r="T291" s="25">
        <f t="shared" si="24"/>
        <v>3.9496764999999955E-3</v>
      </c>
      <c r="U291" s="25">
        <f t="shared" si="23"/>
        <v>2.0463449999999969E-4</v>
      </c>
      <c r="V291" s="25">
        <f t="shared" si="23"/>
        <v>3.3900699999999984E-4</v>
      </c>
      <c r="W291" s="25">
        <f t="shared" si="23"/>
        <v>2.0677487499999969E-3</v>
      </c>
      <c r="X291" s="25">
        <f t="shared" si="23"/>
        <v>2.0463449999999969E-4</v>
      </c>
      <c r="Y291" s="25">
        <f t="shared" si="23"/>
        <v>3.3900699999999984E-4</v>
      </c>
      <c r="Z291" s="25">
        <f t="shared" si="23"/>
        <v>2.0677487499999969E-3</v>
      </c>
    </row>
    <row r="292" spans="1:26" s="24" customFormat="1" x14ac:dyDescent="0.25">
      <c r="A292" s="24" t="s">
        <v>142</v>
      </c>
      <c r="B292" s="24" t="s">
        <v>143</v>
      </c>
      <c r="C292" s="24" t="s">
        <v>144</v>
      </c>
      <c r="D292" s="24" t="s">
        <v>132</v>
      </c>
      <c r="E292" s="24" t="s">
        <v>145</v>
      </c>
      <c r="F292" s="24">
        <v>2016</v>
      </c>
      <c r="G292" s="24" t="s">
        <v>137</v>
      </c>
      <c r="H292" s="24">
        <v>2500</v>
      </c>
      <c r="I292" s="25">
        <v>0</v>
      </c>
      <c r="J292" s="25">
        <v>1.6719725823565001E-11</v>
      </c>
      <c r="K292" s="25">
        <v>2.2626092014450201E-7</v>
      </c>
      <c r="L292" s="25">
        <v>1.0806240324373399E-8</v>
      </c>
      <c r="M292" s="25">
        <v>1.7980558660064601E-8</v>
      </c>
      <c r="N292" s="25">
        <v>1.09692104701394E-7</v>
      </c>
      <c r="O292" s="25">
        <f t="shared" si="25"/>
        <v>1.0806240324373399E-8</v>
      </c>
      <c r="P292" s="25">
        <f t="shared" si="26"/>
        <v>1.7980558660064601E-8</v>
      </c>
      <c r="Q292" s="25">
        <f t="shared" si="27"/>
        <v>1.09692104701394E-7</v>
      </c>
      <c r="R292" s="25">
        <f t="shared" si="24"/>
        <v>0</v>
      </c>
      <c r="S292" s="25">
        <f t="shared" si="24"/>
        <v>6.7672149999999696E-8</v>
      </c>
      <c r="T292" s="25">
        <f t="shared" si="24"/>
        <v>9.1577834999999666E-4</v>
      </c>
      <c r="U292" s="25">
        <f t="shared" si="23"/>
        <v>4.3737649999999651E-5</v>
      </c>
      <c r="V292" s="25">
        <f t="shared" si="23"/>
        <v>7.2775299999999716E-5</v>
      </c>
      <c r="W292" s="25">
        <f t="shared" si="23"/>
        <v>4.4397262499999799E-4</v>
      </c>
      <c r="X292" s="25">
        <f t="shared" si="23"/>
        <v>4.3737649999999651E-5</v>
      </c>
      <c r="Y292" s="25">
        <f t="shared" si="23"/>
        <v>7.2775299999999716E-5</v>
      </c>
      <c r="Z292" s="25">
        <f t="shared" si="23"/>
        <v>4.4397262499999799E-4</v>
      </c>
    </row>
    <row r="293" spans="1:26" s="24" customFormat="1" x14ac:dyDescent="0.25">
      <c r="A293" s="24" t="s">
        <v>142</v>
      </c>
      <c r="B293" s="24" t="s">
        <v>143</v>
      </c>
      <c r="C293" s="24" t="s">
        <v>144</v>
      </c>
      <c r="D293" s="24" t="s">
        <v>132</v>
      </c>
      <c r="E293" s="24" t="s">
        <v>145</v>
      </c>
      <c r="F293" s="24">
        <v>2016</v>
      </c>
      <c r="G293" s="24" t="s">
        <v>137</v>
      </c>
      <c r="H293" s="24">
        <v>5000</v>
      </c>
      <c r="I293" s="25">
        <v>0</v>
      </c>
      <c r="J293" s="25">
        <v>0</v>
      </c>
      <c r="K293" s="25">
        <v>7.5391115450687104E-8</v>
      </c>
      <c r="L293" s="25">
        <v>3.4099053152788998E-9</v>
      </c>
      <c r="M293" s="25">
        <v>5.7131985903395297E-9</v>
      </c>
      <c r="N293" s="25">
        <v>3.4549399125909402E-8</v>
      </c>
      <c r="O293" s="25">
        <f t="shared" si="25"/>
        <v>3.4099053152788998E-9</v>
      </c>
      <c r="P293" s="25">
        <f t="shared" si="26"/>
        <v>5.7131985903395297E-9</v>
      </c>
      <c r="Q293" s="25">
        <f t="shared" si="27"/>
        <v>3.4549399125909402E-8</v>
      </c>
      <c r="R293" s="25">
        <f t="shared" si="24"/>
        <v>0</v>
      </c>
      <c r="S293" s="25">
        <f t="shared" si="24"/>
        <v>0</v>
      </c>
      <c r="T293" s="25">
        <f t="shared" si="24"/>
        <v>3.0514129999999982E-4</v>
      </c>
      <c r="U293" s="25">
        <f t="shared" si="23"/>
        <v>1.3801399999999998E-5</v>
      </c>
      <c r="V293" s="25">
        <f t="shared" si="23"/>
        <v>2.3123849999999994E-5</v>
      </c>
      <c r="W293" s="25">
        <f t="shared" si="23"/>
        <v>1.3983674999999978E-4</v>
      </c>
      <c r="X293" s="25">
        <f t="shared" si="23"/>
        <v>1.3801399999999998E-5</v>
      </c>
      <c r="Y293" s="25">
        <f t="shared" si="23"/>
        <v>2.3123849999999994E-5</v>
      </c>
      <c r="Z293" s="25">
        <f t="shared" si="23"/>
        <v>1.3983674999999978E-4</v>
      </c>
    </row>
    <row r="294" spans="1:26" s="24" customFormat="1" x14ac:dyDescent="0.25">
      <c r="A294" s="24" t="s">
        <v>142</v>
      </c>
      <c r="B294" s="24" t="s">
        <v>143</v>
      </c>
      <c r="C294" s="24" t="s">
        <v>144</v>
      </c>
      <c r="D294" s="24" t="s">
        <v>132</v>
      </c>
      <c r="E294" s="24" t="s">
        <v>145</v>
      </c>
      <c r="F294" s="24">
        <v>2016</v>
      </c>
      <c r="G294" s="24" t="s">
        <v>137</v>
      </c>
      <c r="H294" s="24">
        <v>10000</v>
      </c>
      <c r="I294" s="25">
        <v>0</v>
      </c>
      <c r="J294" s="25">
        <v>0</v>
      </c>
      <c r="K294" s="25">
        <v>2.5092318992522098E-8</v>
      </c>
      <c r="L294" s="25">
        <v>1.10478557876919E-9</v>
      </c>
      <c r="M294" s="25">
        <v>1.8377049653900501E-9</v>
      </c>
      <c r="N294" s="25">
        <v>1.09784570470392E-8</v>
      </c>
      <c r="O294" s="25">
        <f t="shared" si="25"/>
        <v>1.10478557876919E-9</v>
      </c>
      <c r="P294" s="25">
        <f t="shared" si="26"/>
        <v>1.8377049653900501E-9</v>
      </c>
      <c r="Q294" s="25">
        <f t="shared" si="27"/>
        <v>1.09784570470392E-8</v>
      </c>
      <c r="R294" s="25">
        <f t="shared" si="24"/>
        <v>0</v>
      </c>
      <c r="S294" s="25">
        <f t="shared" si="24"/>
        <v>0</v>
      </c>
      <c r="T294" s="25">
        <f t="shared" si="24"/>
        <v>1.0155974999999946E-4</v>
      </c>
      <c r="U294" s="25">
        <f t="shared" si="23"/>
        <v>4.4715574999999611E-6</v>
      </c>
      <c r="V294" s="25">
        <f t="shared" si="23"/>
        <v>7.438007499999974E-6</v>
      </c>
      <c r="W294" s="25">
        <f t="shared" si="23"/>
        <v>4.4434687499999972E-5</v>
      </c>
      <c r="X294" s="25">
        <f t="shared" si="23"/>
        <v>4.4715574999999611E-6</v>
      </c>
      <c r="Y294" s="25">
        <f t="shared" si="23"/>
        <v>7.438007499999974E-6</v>
      </c>
      <c r="Z294" s="25">
        <f t="shared" si="23"/>
        <v>4.4434687499999972E-5</v>
      </c>
    </row>
    <row r="295" spans="1:26" s="24" customFormat="1" x14ac:dyDescent="0.25">
      <c r="A295" s="24" t="s">
        <v>142</v>
      </c>
      <c r="B295" s="24" t="s">
        <v>143</v>
      </c>
      <c r="C295" s="24" t="s">
        <v>144</v>
      </c>
      <c r="D295" s="24" t="s">
        <v>132</v>
      </c>
      <c r="E295" s="24" t="s">
        <v>145</v>
      </c>
      <c r="F295" s="24">
        <v>2016</v>
      </c>
      <c r="G295" s="24" t="s">
        <v>138</v>
      </c>
      <c r="H295" s="24">
        <v>10</v>
      </c>
      <c r="I295" s="25">
        <v>1.1368162894098599E-16</v>
      </c>
      <c r="J295" s="25">
        <v>1.10942616208569E-12</v>
      </c>
      <c r="K295" s="25">
        <v>5.4432986080234298E-10</v>
      </c>
      <c r="L295" s="25">
        <v>1.6151397976455099E-10</v>
      </c>
      <c r="M295" s="25">
        <v>1.88392179036984E-10</v>
      </c>
      <c r="N295" s="25">
        <v>2.94651993924312E-10</v>
      </c>
      <c r="O295" s="25">
        <f t="shared" si="25"/>
        <v>1.6151397976455099E-10</v>
      </c>
      <c r="P295" s="25">
        <f t="shared" si="26"/>
        <v>1.88392179036984E-10</v>
      </c>
      <c r="Q295" s="25">
        <f t="shared" si="27"/>
        <v>2.94651993924312E-10</v>
      </c>
      <c r="R295" s="25">
        <f t="shared" si="24"/>
        <v>4.6011999999999895E-13</v>
      </c>
      <c r="S295" s="25">
        <f t="shared" si="24"/>
        <v>4.4903399999999951E-9</v>
      </c>
      <c r="T295" s="25">
        <f t="shared" si="24"/>
        <v>2.2031444999999943E-6</v>
      </c>
      <c r="U295" s="25">
        <f t="shared" si="23"/>
        <v>6.5371874999999865E-7</v>
      </c>
      <c r="V295" s="25">
        <f t="shared" si="23"/>
        <v>7.6250674999999749E-7</v>
      </c>
      <c r="W295" s="25">
        <f t="shared" si="23"/>
        <v>1.1925873749999965E-6</v>
      </c>
      <c r="X295" s="25">
        <f t="shared" si="23"/>
        <v>6.5371874999999865E-7</v>
      </c>
      <c r="Y295" s="25">
        <f t="shared" si="23"/>
        <v>7.6250674999999749E-7</v>
      </c>
      <c r="Z295" s="25">
        <f t="shared" si="23"/>
        <v>1.1925873749999965E-6</v>
      </c>
    </row>
    <row r="296" spans="1:26" s="24" customFormat="1" x14ac:dyDescent="0.25">
      <c r="A296" s="24" t="s">
        <v>142</v>
      </c>
      <c r="B296" s="24" t="s">
        <v>143</v>
      </c>
      <c r="C296" s="24" t="s">
        <v>144</v>
      </c>
      <c r="D296" s="24" t="s">
        <v>132</v>
      </c>
      <c r="E296" s="24" t="s">
        <v>145</v>
      </c>
      <c r="F296" s="24">
        <v>2016</v>
      </c>
      <c r="G296" s="24" t="s">
        <v>138</v>
      </c>
      <c r="H296" s="24">
        <v>30</v>
      </c>
      <c r="I296" s="25">
        <v>2.8224036378334602E-10</v>
      </c>
      <c r="J296" s="25">
        <v>8.6457161732012894E-9</v>
      </c>
      <c r="K296" s="25">
        <v>2.81327194826192E-7</v>
      </c>
      <c r="L296" s="25">
        <v>4.4919215844785702E-8</v>
      </c>
      <c r="M296" s="25">
        <v>5.99986718118431E-8</v>
      </c>
      <c r="N296" s="25">
        <v>8.6090078188156806E-8</v>
      </c>
      <c r="O296" s="25">
        <f t="shared" si="25"/>
        <v>4.4919215844785702E-8</v>
      </c>
      <c r="P296" s="25">
        <f t="shared" si="26"/>
        <v>5.99986718118431E-8</v>
      </c>
      <c r="Q296" s="25">
        <f t="shared" si="27"/>
        <v>8.6090078188156806E-8</v>
      </c>
      <c r="R296" s="25">
        <f t="shared" si="24"/>
        <v>1.1423519999999968E-6</v>
      </c>
      <c r="S296" s="25">
        <f t="shared" si="24"/>
        <v>3.4993049999999985E-5</v>
      </c>
      <c r="T296" s="25">
        <f t="shared" si="24"/>
        <v>1.1386559999999985E-3</v>
      </c>
      <c r="U296" s="25">
        <f t="shared" si="23"/>
        <v>1.8180799999999972E-4</v>
      </c>
      <c r="V296" s="25">
        <f t="shared" si="23"/>
        <v>2.4284124999999972E-4</v>
      </c>
      <c r="W296" s="25">
        <f t="shared" si="23"/>
        <v>3.4844474999999993E-4</v>
      </c>
      <c r="X296" s="25">
        <f t="shared" si="23"/>
        <v>1.8180799999999972E-4</v>
      </c>
      <c r="Y296" s="25">
        <f t="shared" si="23"/>
        <v>2.4284124999999972E-4</v>
      </c>
      <c r="Z296" s="25">
        <f t="shared" si="23"/>
        <v>3.4844474999999993E-4</v>
      </c>
    </row>
    <row r="297" spans="1:26" s="24" customFormat="1" x14ac:dyDescent="0.25">
      <c r="A297" s="24" t="s">
        <v>142</v>
      </c>
      <c r="B297" s="24" t="s">
        <v>143</v>
      </c>
      <c r="C297" s="24" t="s">
        <v>144</v>
      </c>
      <c r="D297" s="24" t="s">
        <v>132</v>
      </c>
      <c r="E297" s="24" t="s">
        <v>145</v>
      </c>
      <c r="F297" s="24">
        <v>2016</v>
      </c>
      <c r="G297" s="24" t="s">
        <v>138</v>
      </c>
      <c r="H297" s="24" t="s">
        <v>135</v>
      </c>
      <c r="I297" s="25">
        <v>2.23651532437348E-9</v>
      </c>
      <c r="J297" s="25">
        <v>8.0702789005658796E-8</v>
      </c>
      <c r="K297" s="25">
        <v>1.7878093987469601E-6</v>
      </c>
      <c r="L297" s="25">
        <v>1.1682521801738E-7</v>
      </c>
      <c r="M297" s="25">
        <v>4.1592733553961199E-7</v>
      </c>
      <c r="N297" s="25">
        <v>9.3983090882679805E-7</v>
      </c>
      <c r="O297" s="25">
        <f t="shared" si="25"/>
        <v>1.1682521801738E-7</v>
      </c>
      <c r="P297" s="25">
        <f t="shared" si="26"/>
        <v>4.1592733553961199E-7</v>
      </c>
      <c r="Q297" s="25">
        <f t="shared" si="27"/>
        <v>9.3983090882679805E-7</v>
      </c>
      <c r="R297" s="25">
        <f t="shared" si="24"/>
        <v>9.0521699999999821E-6</v>
      </c>
      <c r="S297" s="25">
        <f t="shared" si="24"/>
        <v>3.2663999999999973E-4</v>
      </c>
      <c r="T297" s="25">
        <f t="shared" si="24"/>
        <v>7.2360579999999662E-3</v>
      </c>
      <c r="U297" s="25">
        <f t="shared" si="23"/>
        <v>4.7284349999999694E-4</v>
      </c>
      <c r="V297" s="25">
        <f t="shared" si="23"/>
        <v>1.6834425E-3</v>
      </c>
      <c r="W297" s="25">
        <f t="shared" si="23"/>
        <v>3.8039127499999974E-3</v>
      </c>
      <c r="X297" s="25">
        <f t="shared" si="23"/>
        <v>4.7284349999999694E-4</v>
      </c>
      <c r="Y297" s="25">
        <f t="shared" si="23"/>
        <v>1.6834425E-3</v>
      </c>
      <c r="Z297" s="25">
        <f t="shared" si="23"/>
        <v>3.8039127499999974E-3</v>
      </c>
    </row>
    <row r="298" spans="1:26" s="24" customFormat="1" x14ac:dyDescent="0.25">
      <c r="A298" s="24" t="s">
        <v>142</v>
      </c>
      <c r="B298" s="24" t="s">
        <v>143</v>
      </c>
      <c r="C298" s="24" t="s">
        <v>144</v>
      </c>
      <c r="D298" s="24" t="s">
        <v>132</v>
      </c>
      <c r="E298" s="24" t="s">
        <v>145</v>
      </c>
      <c r="F298" s="24">
        <v>2016</v>
      </c>
      <c r="G298" s="24" t="s">
        <v>138</v>
      </c>
      <c r="H298" s="24">
        <v>60</v>
      </c>
      <c r="I298" s="25">
        <v>1.46972023544866E-8</v>
      </c>
      <c r="J298" s="25">
        <v>2.5257917340339501E-7</v>
      </c>
      <c r="K298" s="25">
        <v>3.2947066794664502E-6</v>
      </c>
      <c r="L298" s="25">
        <v>6.2886914536176196E-7</v>
      </c>
      <c r="M298" s="25">
        <v>9.0508113631770405E-7</v>
      </c>
      <c r="N298" s="25">
        <v>1.22354633943007E-6</v>
      </c>
      <c r="O298" s="25">
        <f t="shared" si="25"/>
        <v>6.2886914536176196E-7</v>
      </c>
      <c r="P298" s="25">
        <f t="shared" si="26"/>
        <v>9.0508113631770405E-7</v>
      </c>
      <c r="Q298" s="25">
        <f t="shared" si="27"/>
        <v>1.22354633943007E-6</v>
      </c>
      <c r="R298" s="25">
        <f t="shared" si="24"/>
        <v>5.9486099999999749E-5</v>
      </c>
      <c r="S298" s="25">
        <f t="shared" si="24"/>
        <v>1.0222999999999988E-3</v>
      </c>
      <c r="T298" s="25">
        <f t="shared" si="24"/>
        <v>1.3335139999999997E-2</v>
      </c>
      <c r="U298" s="25">
        <f t="shared" si="23"/>
        <v>2.5453124999999985E-3</v>
      </c>
      <c r="V298" s="25">
        <f t="shared" si="23"/>
        <v>3.6632649999999998E-3</v>
      </c>
      <c r="W298" s="25">
        <f t="shared" si="23"/>
        <v>4.9522349999999889E-3</v>
      </c>
      <c r="X298" s="25">
        <f t="shared" si="23"/>
        <v>2.5453124999999985E-3</v>
      </c>
      <c r="Y298" s="25">
        <f t="shared" si="23"/>
        <v>3.6632649999999998E-3</v>
      </c>
      <c r="Z298" s="25">
        <f t="shared" si="23"/>
        <v>4.9522349999999889E-3</v>
      </c>
    </row>
    <row r="299" spans="1:26" s="24" customFormat="1" x14ac:dyDescent="0.25">
      <c r="A299" s="24" t="s">
        <v>142</v>
      </c>
      <c r="B299" s="24" t="s">
        <v>143</v>
      </c>
      <c r="C299" s="24" t="s">
        <v>144</v>
      </c>
      <c r="D299" s="24" t="s">
        <v>132</v>
      </c>
      <c r="E299" s="24" t="s">
        <v>145</v>
      </c>
      <c r="F299" s="24">
        <v>2016</v>
      </c>
      <c r="G299" s="24" t="s">
        <v>138</v>
      </c>
      <c r="H299" s="24">
        <v>100</v>
      </c>
      <c r="I299" s="25">
        <v>4.82333075990299E-8</v>
      </c>
      <c r="J299" s="25">
        <v>6.4364081447049303E-7</v>
      </c>
      <c r="K299" s="25">
        <v>7.8603908700484904E-6</v>
      </c>
      <c r="L299" s="25">
        <v>1.47782535115198E-6</v>
      </c>
      <c r="M299" s="25">
        <v>2.0012507831447E-6</v>
      </c>
      <c r="N299" s="25">
        <v>2.60038727326697E-6</v>
      </c>
      <c r="O299" s="25">
        <f t="shared" si="25"/>
        <v>1.47782535115198E-6</v>
      </c>
      <c r="P299" s="25">
        <f t="shared" si="26"/>
        <v>2.0012507831447E-6</v>
      </c>
      <c r="Q299" s="25">
        <f t="shared" si="27"/>
        <v>2.60038727326697E-6</v>
      </c>
      <c r="R299" s="25">
        <f t="shared" si="24"/>
        <v>1.9522159999999997E-4</v>
      </c>
      <c r="S299" s="25">
        <f t="shared" si="24"/>
        <v>2.6051E-3</v>
      </c>
      <c r="T299" s="25">
        <f t="shared" si="24"/>
        <v>3.1814489999999945E-2</v>
      </c>
      <c r="U299" s="25">
        <f t="shared" si="23"/>
        <v>5.9814149999999969E-3</v>
      </c>
      <c r="V299" s="25">
        <f t="shared" si="23"/>
        <v>8.0999499999999808E-3</v>
      </c>
      <c r="W299" s="25">
        <f t="shared" si="23"/>
        <v>1.0524921249999973E-2</v>
      </c>
      <c r="X299" s="25">
        <f t="shared" si="23"/>
        <v>5.9814149999999969E-3</v>
      </c>
      <c r="Y299" s="25">
        <f t="shared" si="23"/>
        <v>8.0999499999999808E-3</v>
      </c>
      <c r="Z299" s="25">
        <f t="shared" si="23"/>
        <v>1.0524921249999973E-2</v>
      </c>
    </row>
    <row r="300" spans="1:26" s="24" customFormat="1" x14ac:dyDescent="0.25">
      <c r="A300" s="24" t="s">
        <v>142</v>
      </c>
      <c r="B300" s="24" t="s">
        <v>143</v>
      </c>
      <c r="C300" s="24" t="s">
        <v>144</v>
      </c>
      <c r="D300" s="24" t="s">
        <v>132</v>
      </c>
      <c r="E300" s="24" t="s">
        <v>145</v>
      </c>
      <c r="F300" s="24">
        <v>2016</v>
      </c>
      <c r="G300" s="24" t="s">
        <v>138</v>
      </c>
      <c r="H300" s="24" t="s">
        <v>136</v>
      </c>
      <c r="I300" s="25">
        <v>1.10451936135812E-8</v>
      </c>
      <c r="J300" s="25">
        <v>9.0815591653193199E-8</v>
      </c>
      <c r="K300" s="25">
        <v>3.19105236711802E-6</v>
      </c>
      <c r="L300" s="25">
        <v>2.5690928915723499E-7</v>
      </c>
      <c r="M300" s="25">
        <v>5.7801791380355695E-7</v>
      </c>
      <c r="N300" s="25">
        <v>1.5470063000202099E-6</v>
      </c>
      <c r="O300" s="25">
        <f t="shared" si="25"/>
        <v>2.5690928915723499E-7</v>
      </c>
      <c r="P300" s="25">
        <f t="shared" si="26"/>
        <v>5.7801791380355695E-7</v>
      </c>
      <c r="Q300" s="25">
        <f t="shared" si="27"/>
        <v>1.5470063000202099E-6</v>
      </c>
      <c r="R300" s="25">
        <f t="shared" si="24"/>
        <v>4.4704799999999823E-5</v>
      </c>
      <c r="S300" s="25">
        <f t="shared" si="24"/>
        <v>3.6757099999999997E-4</v>
      </c>
      <c r="T300" s="25">
        <f t="shared" si="24"/>
        <v>1.2915604999999969E-2</v>
      </c>
      <c r="U300" s="25">
        <f t="shared" si="23"/>
        <v>1.0398258999999991E-3</v>
      </c>
      <c r="V300" s="25">
        <f t="shared" si="23"/>
        <v>2.339495E-3</v>
      </c>
      <c r="W300" s="25">
        <f t="shared" si="23"/>
        <v>6.2614209999999997E-3</v>
      </c>
      <c r="X300" s="25">
        <f t="shared" si="23"/>
        <v>1.0398258999999991E-3</v>
      </c>
      <c r="Y300" s="25">
        <f t="shared" si="23"/>
        <v>2.339495E-3</v>
      </c>
      <c r="Z300" s="25">
        <f t="shared" si="23"/>
        <v>6.2614209999999997E-3</v>
      </c>
    </row>
    <row r="301" spans="1:26" s="24" customFormat="1" x14ac:dyDescent="0.25">
      <c r="A301" s="24" t="s">
        <v>142</v>
      </c>
      <c r="B301" s="24" t="s">
        <v>143</v>
      </c>
      <c r="C301" s="24" t="s">
        <v>144</v>
      </c>
      <c r="D301" s="24" t="s">
        <v>132</v>
      </c>
      <c r="E301" s="24" t="s">
        <v>145</v>
      </c>
      <c r="F301" s="24">
        <v>2016</v>
      </c>
      <c r="G301" s="24" t="s">
        <v>138</v>
      </c>
      <c r="H301" s="24">
        <v>1000</v>
      </c>
      <c r="I301" s="25">
        <v>7.7135846301535908E-9</v>
      </c>
      <c r="J301" s="25">
        <v>4.4328596149959497E-8</v>
      </c>
      <c r="K301" s="25">
        <v>2.05860290799312E-6</v>
      </c>
      <c r="L301" s="25">
        <v>1.95908836903799E-7</v>
      </c>
      <c r="M301" s="25">
        <v>3.1182558028496302E-7</v>
      </c>
      <c r="N301" s="25">
        <v>7.4540658915218203E-7</v>
      </c>
      <c r="O301" s="25">
        <f t="shared" si="25"/>
        <v>1.95908836903799E-7</v>
      </c>
      <c r="P301" s="25">
        <f t="shared" si="26"/>
        <v>3.1182558028496302E-7</v>
      </c>
      <c r="Q301" s="25">
        <f t="shared" si="27"/>
        <v>7.4540658915218203E-7</v>
      </c>
      <c r="R301" s="25">
        <f t="shared" si="24"/>
        <v>3.1220299999999969E-5</v>
      </c>
      <c r="S301" s="25">
        <f t="shared" si="24"/>
        <v>1.7941749999999965E-4</v>
      </c>
      <c r="T301" s="25">
        <f t="shared" si="24"/>
        <v>8.332079499999966E-3</v>
      </c>
      <c r="U301" s="25">
        <f t="shared" si="23"/>
        <v>7.929299999999979E-4</v>
      </c>
      <c r="V301" s="25">
        <f t="shared" si="23"/>
        <v>1.2620964999999977E-3</v>
      </c>
      <c r="W301" s="25">
        <f t="shared" si="23"/>
        <v>3.0169912499999978E-3</v>
      </c>
      <c r="X301" s="25">
        <f t="shared" si="23"/>
        <v>7.929299999999979E-4</v>
      </c>
      <c r="Y301" s="25">
        <f t="shared" si="23"/>
        <v>1.2620964999999977E-3</v>
      </c>
      <c r="Z301" s="25">
        <f t="shared" si="23"/>
        <v>3.0169912499999978E-3</v>
      </c>
    </row>
    <row r="302" spans="1:26" s="24" customFormat="1" x14ac:dyDescent="0.25">
      <c r="A302" s="24" t="s">
        <v>142</v>
      </c>
      <c r="B302" s="24" t="s">
        <v>143</v>
      </c>
      <c r="C302" s="24" t="s">
        <v>144</v>
      </c>
      <c r="D302" s="24" t="s">
        <v>132</v>
      </c>
      <c r="E302" s="24" t="s">
        <v>145</v>
      </c>
      <c r="F302" s="24">
        <v>2016</v>
      </c>
      <c r="G302" s="24" t="s">
        <v>138</v>
      </c>
      <c r="H302" s="24">
        <v>2500</v>
      </c>
      <c r="I302" s="25">
        <v>2.9586822453516501E-9</v>
      </c>
      <c r="J302" s="25">
        <v>1.5771806537995099E-8</v>
      </c>
      <c r="K302" s="25">
        <v>8.8880160190986104E-7</v>
      </c>
      <c r="L302" s="25">
        <v>6.2137120301131695E-8</v>
      </c>
      <c r="M302" s="25">
        <v>1.00378108705537E-7</v>
      </c>
      <c r="N302" s="25">
        <v>3.7824676258083997E-7</v>
      </c>
      <c r="O302" s="25">
        <f t="shared" si="25"/>
        <v>6.2137120301131695E-8</v>
      </c>
      <c r="P302" s="25">
        <f t="shared" si="26"/>
        <v>1.00378108705537E-7</v>
      </c>
      <c r="Q302" s="25">
        <f t="shared" si="27"/>
        <v>3.7824676258083997E-7</v>
      </c>
      <c r="R302" s="25">
        <f t="shared" si="24"/>
        <v>1.1975099999999973E-5</v>
      </c>
      <c r="S302" s="25">
        <f t="shared" si="24"/>
        <v>6.3835499999999792E-5</v>
      </c>
      <c r="T302" s="25">
        <f t="shared" si="24"/>
        <v>3.5973744999999936E-3</v>
      </c>
      <c r="U302" s="25">
        <f t="shared" si="23"/>
        <v>2.5149649999999972E-4</v>
      </c>
      <c r="V302" s="25">
        <f t="shared" si="23"/>
        <v>4.0627474999999763E-4</v>
      </c>
      <c r="W302" s="25">
        <f t="shared" si="23"/>
        <v>1.5309324999999967E-3</v>
      </c>
      <c r="X302" s="25">
        <f t="shared" si="23"/>
        <v>2.5149649999999972E-4</v>
      </c>
      <c r="Y302" s="25">
        <f t="shared" si="23"/>
        <v>4.0627474999999763E-4</v>
      </c>
      <c r="Z302" s="25">
        <f t="shared" si="23"/>
        <v>1.5309324999999967E-3</v>
      </c>
    </row>
    <row r="303" spans="1:26" s="24" customFormat="1" x14ac:dyDescent="0.25">
      <c r="A303" s="24" t="s">
        <v>142</v>
      </c>
      <c r="B303" s="24" t="s">
        <v>143</v>
      </c>
      <c r="C303" s="24" t="s">
        <v>144</v>
      </c>
      <c r="D303" s="24" t="s">
        <v>132</v>
      </c>
      <c r="E303" s="24" t="s">
        <v>145</v>
      </c>
      <c r="F303" s="24">
        <v>2016</v>
      </c>
      <c r="G303" s="24" t="s">
        <v>138</v>
      </c>
      <c r="H303" s="24">
        <v>5000</v>
      </c>
      <c r="I303" s="25">
        <v>1.43847335286984E-9</v>
      </c>
      <c r="J303" s="25">
        <v>8.4719521776475294E-9</v>
      </c>
      <c r="K303" s="25">
        <v>4.1528668426636899E-7</v>
      </c>
      <c r="L303" s="25">
        <v>2.6190209478577201E-8</v>
      </c>
      <c r="M303" s="25">
        <v>4.16367119290622E-8</v>
      </c>
      <c r="N303" s="25">
        <v>1.9290635540875101E-7</v>
      </c>
      <c r="O303" s="25">
        <f t="shared" si="25"/>
        <v>2.6190209478577201E-8</v>
      </c>
      <c r="P303" s="25">
        <f t="shared" si="26"/>
        <v>4.16367119290622E-8</v>
      </c>
      <c r="Q303" s="25">
        <f t="shared" si="27"/>
        <v>1.9290635540875101E-7</v>
      </c>
      <c r="R303" s="25">
        <f t="shared" si="24"/>
        <v>5.8221399999999745E-6</v>
      </c>
      <c r="S303" s="25">
        <f t="shared" si="24"/>
        <v>3.4289749999999981E-5</v>
      </c>
      <c r="T303" s="25">
        <f t="shared" si="24"/>
        <v>1.6808494999999949E-3</v>
      </c>
      <c r="U303" s="25">
        <f t="shared" si="23"/>
        <v>1.060034E-4</v>
      </c>
      <c r="V303" s="25">
        <f t="shared" si="23"/>
        <v>1.6852224999999981E-4</v>
      </c>
      <c r="W303" s="25">
        <f t="shared" si="23"/>
        <v>7.8077762500000007E-4</v>
      </c>
      <c r="X303" s="25">
        <f t="shared" si="23"/>
        <v>1.060034E-4</v>
      </c>
      <c r="Y303" s="25">
        <f t="shared" si="23"/>
        <v>1.6852224999999981E-4</v>
      </c>
      <c r="Z303" s="25">
        <f t="shared" si="23"/>
        <v>7.8077762500000007E-4</v>
      </c>
    </row>
    <row r="304" spans="1:26" s="24" customFormat="1" x14ac:dyDescent="0.25">
      <c r="A304" s="24" t="s">
        <v>142</v>
      </c>
      <c r="B304" s="24" t="s">
        <v>143</v>
      </c>
      <c r="C304" s="24" t="s">
        <v>144</v>
      </c>
      <c r="D304" s="24" t="s">
        <v>132</v>
      </c>
      <c r="E304" s="24" t="s">
        <v>145</v>
      </c>
      <c r="F304" s="24">
        <v>2016</v>
      </c>
      <c r="G304" s="24" t="s">
        <v>138</v>
      </c>
      <c r="H304" s="24">
        <v>10000</v>
      </c>
      <c r="I304" s="25">
        <v>6.2763738025464903E-10</v>
      </c>
      <c r="J304" s="25">
        <v>4.82280944320937E-9</v>
      </c>
      <c r="K304" s="25">
        <v>1.7153400780618399E-7</v>
      </c>
      <c r="L304" s="25">
        <v>1.13316089581649E-8</v>
      </c>
      <c r="M304" s="25">
        <v>1.6823562967360501E-8</v>
      </c>
      <c r="N304" s="25">
        <v>8.1042386065076697E-8</v>
      </c>
      <c r="O304" s="25">
        <f t="shared" si="25"/>
        <v>1.13316089581649E-8</v>
      </c>
      <c r="P304" s="25">
        <f t="shared" si="26"/>
        <v>1.6823562967360501E-8</v>
      </c>
      <c r="Q304" s="25">
        <f t="shared" si="27"/>
        <v>8.1042386065076697E-8</v>
      </c>
      <c r="R304" s="25">
        <f t="shared" si="24"/>
        <v>2.5403270000000031E-6</v>
      </c>
      <c r="S304" s="25">
        <f t="shared" si="24"/>
        <v>1.9520049999999969E-5</v>
      </c>
      <c r="T304" s="25">
        <f t="shared" si="24"/>
        <v>6.9427424999999883E-4</v>
      </c>
      <c r="U304" s="25">
        <f t="shared" si="23"/>
        <v>4.5864049999999942E-5</v>
      </c>
      <c r="V304" s="25">
        <f t="shared" si="23"/>
        <v>6.8092424999999804E-5</v>
      </c>
      <c r="W304" s="25">
        <f t="shared" si="23"/>
        <v>3.2801449999999964E-4</v>
      </c>
      <c r="X304" s="25">
        <f t="shared" si="23"/>
        <v>4.5864049999999942E-5</v>
      </c>
      <c r="Y304" s="25">
        <f t="shared" si="23"/>
        <v>6.8092424999999804E-5</v>
      </c>
      <c r="Z304" s="25">
        <f t="shared" si="23"/>
        <v>3.2801449999999964E-4</v>
      </c>
    </row>
    <row r="305" spans="1:26" s="24" customFormat="1" x14ac:dyDescent="0.25">
      <c r="A305" s="24" t="s">
        <v>146</v>
      </c>
      <c r="B305" s="24" t="s">
        <v>147</v>
      </c>
      <c r="C305" s="24" t="s">
        <v>148</v>
      </c>
      <c r="D305" s="24" t="s">
        <v>132</v>
      </c>
      <c r="E305" s="24">
        <v>2015</v>
      </c>
      <c r="F305" s="24" t="s">
        <v>133</v>
      </c>
      <c r="G305" s="24" t="s">
        <v>134</v>
      </c>
      <c r="H305" s="24">
        <v>10</v>
      </c>
      <c r="I305" s="25">
        <v>3.7500000000000001E-18</v>
      </c>
      <c r="J305" s="25">
        <v>9.2499999999999995E-6</v>
      </c>
      <c r="K305" s="25">
        <v>7.9599999999999997E-5</v>
      </c>
      <c r="L305" s="25">
        <v>1.04E-5</v>
      </c>
      <c r="M305" s="25">
        <v>1.8300000000000001E-5</v>
      </c>
      <c r="N305" s="25">
        <v>3.7299999999999999E-5</v>
      </c>
      <c r="O305" s="25">
        <f t="shared" si="25"/>
        <v>1.04E-5</v>
      </c>
      <c r="P305" s="25">
        <f t="shared" si="26"/>
        <v>1.8300000000000001E-5</v>
      </c>
      <c r="Q305" s="25">
        <f t="shared" si="27"/>
        <v>3.7299999999999999E-5</v>
      </c>
      <c r="R305" s="25">
        <f t="shared" si="24"/>
        <v>1.5177914110429449E-14</v>
      </c>
      <c r="S305" s="25">
        <f t="shared" si="24"/>
        <v>3.7438854805725973E-2</v>
      </c>
      <c r="T305" s="25">
        <f t="shared" si="24"/>
        <v>0.32217652351738241</v>
      </c>
      <c r="U305" s="25">
        <f t="shared" si="23"/>
        <v>4.209341513292434E-2</v>
      </c>
      <c r="V305" s="25">
        <f t="shared" si="23"/>
        <v>7.4068220858895709E-2</v>
      </c>
      <c r="W305" s="25">
        <f t="shared" si="23"/>
        <v>0.15096965235173826</v>
      </c>
      <c r="X305" s="25">
        <f t="shared" si="23"/>
        <v>4.209341513292434E-2</v>
      </c>
      <c r="Y305" s="25">
        <f t="shared" si="23"/>
        <v>7.4068220858895709E-2</v>
      </c>
      <c r="Z305" s="25">
        <f t="shared" si="23"/>
        <v>0.15096965235173826</v>
      </c>
    </row>
    <row r="306" spans="1:26" s="24" customFormat="1" x14ac:dyDescent="0.25">
      <c r="A306" s="24" t="s">
        <v>146</v>
      </c>
      <c r="B306" s="24" t="s">
        <v>147</v>
      </c>
      <c r="C306" s="24" t="s">
        <v>148</v>
      </c>
      <c r="D306" s="24" t="s">
        <v>132</v>
      </c>
      <c r="E306" s="24">
        <v>2015</v>
      </c>
      <c r="F306" s="24" t="s">
        <v>133</v>
      </c>
      <c r="G306" s="24" t="s">
        <v>134</v>
      </c>
      <c r="H306" s="24">
        <v>30</v>
      </c>
      <c r="I306" s="25">
        <v>2.9700000000000001E-12</v>
      </c>
      <c r="J306" s="25">
        <v>1.66E-6</v>
      </c>
      <c r="K306" s="25">
        <v>3.54E-5</v>
      </c>
      <c r="L306" s="25">
        <v>3.5599999999999998E-6</v>
      </c>
      <c r="M306" s="25">
        <v>7.2799999999999998E-6</v>
      </c>
      <c r="N306" s="25">
        <v>1.49E-5</v>
      </c>
      <c r="O306" s="25">
        <f t="shared" si="25"/>
        <v>3.5599999999999998E-6</v>
      </c>
      <c r="P306" s="25">
        <f t="shared" si="26"/>
        <v>7.2799999999999998E-6</v>
      </c>
      <c r="Q306" s="25">
        <f t="shared" si="27"/>
        <v>1.49E-5</v>
      </c>
      <c r="R306" s="25">
        <f t="shared" si="24"/>
        <v>1.2020907975460125E-8</v>
      </c>
      <c r="S306" s="25">
        <f t="shared" si="24"/>
        <v>6.7187566462167687E-3</v>
      </c>
      <c r="T306" s="25">
        <f t="shared" si="24"/>
        <v>0.143279509202454</v>
      </c>
      <c r="U306" s="25">
        <f t="shared" si="23"/>
        <v>1.4408899795501022E-2</v>
      </c>
      <c r="V306" s="25">
        <f t="shared" si="23"/>
        <v>2.9465390593047036E-2</v>
      </c>
      <c r="W306" s="25">
        <f t="shared" si="23"/>
        <v>6.0306912065439679E-2</v>
      </c>
      <c r="X306" s="25">
        <f t="shared" si="23"/>
        <v>1.4408899795501022E-2</v>
      </c>
      <c r="Y306" s="25">
        <f t="shared" si="23"/>
        <v>2.9465390593047036E-2</v>
      </c>
      <c r="Z306" s="25">
        <f t="shared" si="23"/>
        <v>6.0306912065439679E-2</v>
      </c>
    </row>
    <row r="307" spans="1:26" s="24" customFormat="1" x14ac:dyDescent="0.25">
      <c r="A307" s="24" t="s">
        <v>146</v>
      </c>
      <c r="B307" s="24" t="s">
        <v>147</v>
      </c>
      <c r="C307" s="24" t="s">
        <v>148</v>
      </c>
      <c r="D307" s="24" t="s">
        <v>132</v>
      </c>
      <c r="E307" s="24">
        <v>2015</v>
      </c>
      <c r="F307" s="24" t="s">
        <v>133</v>
      </c>
      <c r="G307" s="24" t="s">
        <v>134</v>
      </c>
      <c r="H307" s="24" t="s">
        <v>135</v>
      </c>
      <c r="I307" s="25">
        <v>2.7699999999999999E-11</v>
      </c>
      <c r="J307" s="25">
        <v>7.3E-7</v>
      </c>
      <c r="K307" s="25">
        <v>2.19E-5</v>
      </c>
      <c r="L307" s="25">
        <v>1.99E-6</v>
      </c>
      <c r="M307" s="25">
        <v>4.2799999999999997E-6</v>
      </c>
      <c r="N307" s="25">
        <v>1.03E-5</v>
      </c>
      <c r="O307" s="25">
        <f t="shared" si="25"/>
        <v>1.99E-6</v>
      </c>
      <c r="P307" s="25">
        <f t="shared" si="26"/>
        <v>4.2799999999999997E-6</v>
      </c>
      <c r="Q307" s="25">
        <f t="shared" si="27"/>
        <v>1.03E-5</v>
      </c>
      <c r="R307" s="25">
        <f t="shared" si="24"/>
        <v>1.1211419222903885E-7</v>
      </c>
      <c r="S307" s="25">
        <f t="shared" si="24"/>
        <v>2.9546339468302656E-3</v>
      </c>
      <c r="T307" s="25">
        <f t="shared" si="24"/>
        <v>8.8639018404907982E-2</v>
      </c>
      <c r="U307" s="25">
        <f t="shared" si="23"/>
        <v>8.0544130879345605E-3</v>
      </c>
      <c r="V307" s="25">
        <f t="shared" si="23"/>
        <v>1.7323059304703476E-2</v>
      </c>
      <c r="W307" s="25">
        <f t="shared" si="23"/>
        <v>4.1688670756646215E-2</v>
      </c>
      <c r="X307" s="25">
        <f t="shared" si="23"/>
        <v>8.0544130879345605E-3</v>
      </c>
      <c r="Y307" s="25">
        <f t="shared" si="23"/>
        <v>1.7323059304703476E-2</v>
      </c>
      <c r="Z307" s="25">
        <f t="shared" si="23"/>
        <v>4.1688670756646215E-2</v>
      </c>
    </row>
    <row r="308" spans="1:26" s="24" customFormat="1" x14ac:dyDescent="0.25">
      <c r="A308" s="24" t="s">
        <v>146</v>
      </c>
      <c r="B308" s="24" t="s">
        <v>147</v>
      </c>
      <c r="C308" s="24" t="s">
        <v>148</v>
      </c>
      <c r="D308" s="24" t="s">
        <v>132</v>
      </c>
      <c r="E308" s="24">
        <v>2015</v>
      </c>
      <c r="F308" s="24" t="s">
        <v>133</v>
      </c>
      <c r="G308" s="24" t="s">
        <v>134</v>
      </c>
      <c r="H308" s="24">
        <v>60</v>
      </c>
      <c r="I308" s="25">
        <v>1.19E-10</v>
      </c>
      <c r="J308" s="25">
        <v>4.2E-7</v>
      </c>
      <c r="K308" s="25">
        <v>1.47E-5</v>
      </c>
      <c r="L308" s="25">
        <v>1.4100000000000001E-6</v>
      </c>
      <c r="M308" s="25">
        <v>2.9299999999999999E-6</v>
      </c>
      <c r="N308" s="25">
        <v>5.93E-6</v>
      </c>
      <c r="O308" s="25">
        <f t="shared" si="25"/>
        <v>1.4100000000000001E-6</v>
      </c>
      <c r="P308" s="25">
        <f t="shared" si="26"/>
        <v>2.9299999999999999E-6</v>
      </c>
      <c r="Q308" s="25">
        <f t="shared" si="27"/>
        <v>5.93E-6</v>
      </c>
      <c r="R308" s="25">
        <f t="shared" si="24"/>
        <v>4.8164580777096114E-7</v>
      </c>
      <c r="S308" s="25">
        <f t="shared" si="24"/>
        <v>1.6999263803680982E-3</v>
      </c>
      <c r="T308" s="25">
        <f t="shared" si="24"/>
        <v>5.9497423312883435E-2</v>
      </c>
      <c r="U308" s="25">
        <f t="shared" si="23"/>
        <v>5.7068957055214729E-3</v>
      </c>
      <c r="V308" s="25">
        <f t="shared" si="23"/>
        <v>1.1859010224948875E-2</v>
      </c>
      <c r="W308" s="25">
        <f t="shared" si="23"/>
        <v>2.4001341513292435E-2</v>
      </c>
      <c r="X308" s="25">
        <f t="shared" si="23"/>
        <v>5.7068957055214729E-3</v>
      </c>
      <c r="Y308" s="25">
        <f t="shared" si="23"/>
        <v>1.1859010224948875E-2</v>
      </c>
      <c r="Z308" s="25">
        <f t="shared" si="23"/>
        <v>2.4001341513292435E-2</v>
      </c>
    </row>
    <row r="309" spans="1:26" s="24" customFormat="1" x14ac:dyDescent="0.25">
      <c r="A309" s="24" t="s">
        <v>146</v>
      </c>
      <c r="B309" s="24" t="s">
        <v>147</v>
      </c>
      <c r="C309" s="24" t="s">
        <v>148</v>
      </c>
      <c r="D309" s="24" t="s">
        <v>132</v>
      </c>
      <c r="E309" s="24">
        <v>2015</v>
      </c>
      <c r="F309" s="24" t="s">
        <v>133</v>
      </c>
      <c r="G309" s="24" t="s">
        <v>134</v>
      </c>
      <c r="H309" s="24">
        <v>100</v>
      </c>
      <c r="I309" s="25">
        <v>2.8699999999999999E-10</v>
      </c>
      <c r="J309" s="25">
        <v>1.2599999999999999E-7</v>
      </c>
      <c r="K309" s="25">
        <v>7.0700000000000001E-6</v>
      </c>
      <c r="L309" s="25">
        <v>6.5400000000000001E-7</v>
      </c>
      <c r="M309" s="25">
        <v>1.3799999999999999E-6</v>
      </c>
      <c r="N309" s="25">
        <v>2.7700000000000002E-6</v>
      </c>
      <c r="O309" s="25">
        <f t="shared" si="25"/>
        <v>6.5400000000000001E-7</v>
      </c>
      <c r="P309" s="25">
        <f t="shared" si="26"/>
        <v>1.3799999999999999E-6</v>
      </c>
      <c r="Q309" s="25">
        <f t="shared" si="27"/>
        <v>2.7700000000000002E-6</v>
      </c>
      <c r="R309" s="25">
        <f t="shared" si="24"/>
        <v>1.1616163599182004E-6</v>
      </c>
      <c r="S309" s="25">
        <f t="shared" si="24"/>
        <v>5.0997791411042939E-4</v>
      </c>
      <c r="T309" s="25">
        <f t="shared" si="24"/>
        <v>2.8615427402862988E-2</v>
      </c>
      <c r="U309" s="25">
        <f t="shared" si="23"/>
        <v>2.6470282208588959E-3</v>
      </c>
      <c r="V309" s="25">
        <f t="shared" si="23"/>
        <v>5.585472392638036E-3</v>
      </c>
      <c r="W309" s="25">
        <f t="shared" si="23"/>
        <v>1.1211419222903887E-2</v>
      </c>
      <c r="X309" s="25">
        <f t="shared" ref="X309:Z372" si="28">1000*98.96*O309/24.45</f>
        <v>2.6470282208588959E-3</v>
      </c>
      <c r="Y309" s="25">
        <f t="shared" si="28"/>
        <v>5.585472392638036E-3</v>
      </c>
      <c r="Z309" s="25">
        <f t="shared" si="28"/>
        <v>1.1211419222903887E-2</v>
      </c>
    </row>
    <row r="310" spans="1:26" s="24" customFormat="1" x14ac:dyDescent="0.25">
      <c r="A310" s="24" t="s">
        <v>146</v>
      </c>
      <c r="B310" s="24" t="s">
        <v>147</v>
      </c>
      <c r="C310" s="24" t="s">
        <v>148</v>
      </c>
      <c r="D310" s="24" t="s">
        <v>132</v>
      </c>
      <c r="E310" s="24">
        <v>2015</v>
      </c>
      <c r="F310" s="24" t="s">
        <v>133</v>
      </c>
      <c r="G310" s="24" t="s">
        <v>134</v>
      </c>
      <c r="H310" s="24" t="s">
        <v>136</v>
      </c>
      <c r="I310" s="25">
        <v>3.7999999999999998E-11</v>
      </c>
      <c r="J310" s="25">
        <v>9.7900000000000003E-10</v>
      </c>
      <c r="K310" s="25">
        <v>5.0999999999999999E-7</v>
      </c>
      <c r="L310" s="25">
        <v>2.2700000000000001E-8</v>
      </c>
      <c r="M310" s="25">
        <v>6.2600000000000005E-8</v>
      </c>
      <c r="N310" s="25">
        <v>3.3099999999999999E-7</v>
      </c>
      <c r="O310" s="25">
        <f t="shared" si="25"/>
        <v>2.2700000000000001E-8</v>
      </c>
      <c r="P310" s="25">
        <f t="shared" si="26"/>
        <v>6.2600000000000005E-8</v>
      </c>
      <c r="Q310" s="25">
        <f t="shared" si="27"/>
        <v>3.3099999999999999E-7</v>
      </c>
      <c r="R310" s="25">
        <f t="shared" si="24"/>
        <v>1.5380286298568506E-7</v>
      </c>
      <c r="S310" s="25">
        <f t="shared" si="24"/>
        <v>3.9624474437627809E-6</v>
      </c>
      <c r="T310" s="25">
        <f t="shared" si="24"/>
        <v>2.0641963190184049E-3</v>
      </c>
      <c r="U310" s="25">
        <f t="shared" si="24"/>
        <v>9.1876973415132935E-5</v>
      </c>
      <c r="V310" s="25">
        <f t="shared" si="24"/>
        <v>2.5336997955010225E-4</v>
      </c>
      <c r="W310" s="25">
        <f t="shared" si="24"/>
        <v>1.3397038854805728E-3</v>
      </c>
      <c r="X310" s="25">
        <f t="shared" si="28"/>
        <v>9.1876973415132935E-5</v>
      </c>
      <c r="Y310" s="25">
        <f t="shared" si="28"/>
        <v>2.5336997955010225E-4</v>
      </c>
      <c r="Z310" s="25">
        <f t="shared" si="28"/>
        <v>1.3397038854805728E-3</v>
      </c>
    </row>
    <row r="311" spans="1:26" s="24" customFormat="1" x14ac:dyDescent="0.25">
      <c r="A311" s="24" t="s">
        <v>146</v>
      </c>
      <c r="B311" s="24" t="s">
        <v>147</v>
      </c>
      <c r="C311" s="24" t="s">
        <v>148</v>
      </c>
      <c r="D311" s="24" t="s">
        <v>132</v>
      </c>
      <c r="E311" s="24">
        <v>2015</v>
      </c>
      <c r="F311" s="24" t="s">
        <v>133</v>
      </c>
      <c r="G311" s="24" t="s">
        <v>134</v>
      </c>
      <c r="H311" s="24">
        <v>1000</v>
      </c>
      <c r="I311" s="25">
        <v>2.5499999999999999E-11</v>
      </c>
      <c r="J311" s="25">
        <v>3.3399999999999998E-10</v>
      </c>
      <c r="K311" s="25">
        <v>1.8699999999999999E-7</v>
      </c>
      <c r="L311" s="25">
        <v>1.4999999999999999E-8</v>
      </c>
      <c r="M311" s="25">
        <v>3.1300000000000002E-8</v>
      </c>
      <c r="N311" s="25">
        <v>5.9599999999999998E-8</v>
      </c>
      <c r="O311" s="25">
        <f t="shared" si="25"/>
        <v>1.4999999999999999E-8</v>
      </c>
      <c r="P311" s="25">
        <f t="shared" si="26"/>
        <v>3.1300000000000002E-8</v>
      </c>
      <c r="Q311" s="25">
        <f t="shared" si="27"/>
        <v>5.9599999999999998E-8</v>
      </c>
      <c r="R311" s="25">
        <f t="shared" ref="R311:W353" si="29">1000*98.96*I311/24.45</f>
        <v>1.0320981595092024E-7</v>
      </c>
      <c r="S311" s="25">
        <f t="shared" si="29"/>
        <v>1.3518462167689162E-6</v>
      </c>
      <c r="T311" s="25">
        <f t="shared" si="29"/>
        <v>7.5687198364008182E-4</v>
      </c>
      <c r="U311" s="25">
        <f t="shared" si="29"/>
        <v>6.0711656441717785E-5</v>
      </c>
      <c r="V311" s="25">
        <f t="shared" si="29"/>
        <v>1.2668498977505113E-4</v>
      </c>
      <c r="W311" s="25">
        <f t="shared" si="29"/>
        <v>2.412276482617587E-4</v>
      </c>
      <c r="X311" s="25">
        <f t="shared" si="28"/>
        <v>6.0711656441717785E-5</v>
      </c>
      <c r="Y311" s="25">
        <f t="shared" si="28"/>
        <v>1.2668498977505113E-4</v>
      </c>
      <c r="Z311" s="25">
        <f t="shared" si="28"/>
        <v>2.412276482617587E-4</v>
      </c>
    </row>
    <row r="312" spans="1:26" s="24" customFormat="1" x14ac:dyDescent="0.25">
      <c r="A312" s="24" t="s">
        <v>146</v>
      </c>
      <c r="B312" s="24" t="s">
        <v>147</v>
      </c>
      <c r="C312" s="24" t="s">
        <v>148</v>
      </c>
      <c r="D312" s="24" t="s">
        <v>132</v>
      </c>
      <c r="E312" s="24">
        <v>2015</v>
      </c>
      <c r="F312" s="24" t="s">
        <v>133</v>
      </c>
      <c r="G312" s="24" t="s">
        <v>134</v>
      </c>
      <c r="H312" s="24">
        <v>2500</v>
      </c>
      <c r="I312" s="25">
        <v>8.0999999999999998E-12</v>
      </c>
      <c r="J312" s="25">
        <v>6.4699999999999994E-11</v>
      </c>
      <c r="K312" s="25">
        <v>4.6100000000000003E-8</v>
      </c>
      <c r="L312" s="25">
        <v>3.3499999999999998E-9</v>
      </c>
      <c r="M312" s="25">
        <v>7.0299999999999999E-9</v>
      </c>
      <c r="N312" s="25">
        <v>1.29E-8</v>
      </c>
      <c r="O312" s="25">
        <f t="shared" si="25"/>
        <v>3.3499999999999998E-9</v>
      </c>
      <c r="P312" s="25">
        <f t="shared" si="26"/>
        <v>7.0299999999999999E-9</v>
      </c>
      <c r="Q312" s="25">
        <f t="shared" si="27"/>
        <v>1.29E-8</v>
      </c>
      <c r="R312" s="25">
        <f t="shared" si="29"/>
        <v>3.2784294478527609E-8</v>
      </c>
      <c r="S312" s="25">
        <f t="shared" si="29"/>
        <v>2.6186961145194271E-7</v>
      </c>
      <c r="T312" s="25">
        <f t="shared" si="29"/>
        <v>1.865871574642127E-4</v>
      </c>
      <c r="U312" s="25">
        <f t="shared" si="29"/>
        <v>1.3558936605316973E-5</v>
      </c>
      <c r="V312" s="25">
        <f t="shared" si="29"/>
        <v>2.8453529652351739E-5</v>
      </c>
      <c r="W312" s="25">
        <f t="shared" si="29"/>
        <v>5.2212024539877299E-5</v>
      </c>
      <c r="X312" s="25">
        <f t="shared" si="28"/>
        <v>1.3558936605316973E-5</v>
      </c>
      <c r="Y312" s="25">
        <f t="shared" si="28"/>
        <v>2.8453529652351739E-5</v>
      </c>
      <c r="Z312" s="25">
        <f t="shared" si="28"/>
        <v>5.2212024539877299E-5</v>
      </c>
    </row>
    <row r="313" spans="1:26" s="24" customFormat="1" x14ac:dyDescent="0.25">
      <c r="A313" s="24" t="s">
        <v>146</v>
      </c>
      <c r="B313" s="24" t="s">
        <v>147</v>
      </c>
      <c r="C313" s="24" t="s">
        <v>148</v>
      </c>
      <c r="D313" s="24" t="s">
        <v>132</v>
      </c>
      <c r="E313" s="24">
        <v>2015</v>
      </c>
      <c r="F313" s="24" t="s">
        <v>133</v>
      </c>
      <c r="G313" s="24" t="s">
        <v>134</v>
      </c>
      <c r="H313" s="24">
        <v>5000</v>
      </c>
      <c r="I313" s="25">
        <v>3.2399999999999999E-12</v>
      </c>
      <c r="J313" s="25">
        <v>2.6699999999999999E-11</v>
      </c>
      <c r="K313" s="25">
        <v>1.6000000000000001E-8</v>
      </c>
      <c r="L313" s="25">
        <v>1.08E-9</v>
      </c>
      <c r="M313" s="25">
        <v>2.3400000000000002E-9</v>
      </c>
      <c r="N313" s="25">
        <v>4.1100000000000001E-9</v>
      </c>
      <c r="O313" s="25">
        <f t="shared" si="25"/>
        <v>1.08E-9</v>
      </c>
      <c r="P313" s="25">
        <f t="shared" si="26"/>
        <v>2.3400000000000002E-9</v>
      </c>
      <c r="Q313" s="25">
        <f t="shared" si="27"/>
        <v>4.1100000000000001E-9</v>
      </c>
      <c r="R313" s="25">
        <f t="shared" si="29"/>
        <v>1.3113717791411043E-8</v>
      </c>
      <c r="S313" s="25">
        <f t="shared" si="29"/>
        <v>1.0806674846625767E-7</v>
      </c>
      <c r="T313" s="25">
        <f t="shared" si="29"/>
        <v>6.4759100204498976E-5</v>
      </c>
      <c r="U313" s="25">
        <f t="shared" si="29"/>
        <v>4.3712392638036814E-6</v>
      </c>
      <c r="V313" s="25">
        <f t="shared" si="29"/>
        <v>9.4710184049079769E-6</v>
      </c>
      <c r="W313" s="25">
        <f t="shared" si="29"/>
        <v>1.6634993865030676E-5</v>
      </c>
      <c r="X313" s="25">
        <f t="shared" si="28"/>
        <v>4.3712392638036814E-6</v>
      </c>
      <c r="Y313" s="25">
        <f t="shared" si="28"/>
        <v>9.4710184049079769E-6</v>
      </c>
      <c r="Z313" s="25">
        <f t="shared" si="28"/>
        <v>1.6634993865030676E-5</v>
      </c>
    </row>
    <row r="314" spans="1:26" s="24" customFormat="1" x14ac:dyDescent="0.25">
      <c r="A314" s="24" t="s">
        <v>146</v>
      </c>
      <c r="B314" s="24" t="s">
        <v>147</v>
      </c>
      <c r="C314" s="24" t="s">
        <v>148</v>
      </c>
      <c r="D314" s="24" t="s">
        <v>132</v>
      </c>
      <c r="E314" s="24">
        <v>2015</v>
      </c>
      <c r="F314" s="24" t="s">
        <v>133</v>
      </c>
      <c r="G314" s="24" t="s">
        <v>134</v>
      </c>
      <c r="H314" s="24">
        <v>10000</v>
      </c>
      <c r="I314" s="25">
        <v>1.32E-12</v>
      </c>
      <c r="J314" s="25">
        <v>1.27E-11</v>
      </c>
      <c r="K314" s="25">
        <v>5.4899999999999999E-9</v>
      </c>
      <c r="L314" s="25">
        <v>3.6299999999999999E-10</v>
      </c>
      <c r="M314" s="25">
        <v>8.0500000000000001E-10</v>
      </c>
      <c r="N314" s="25">
        <v>1.33E-9</v>
      </c>
      <c r="O314" s="25">
        <f t="shared" si="25"/>
        <v>3.6299999999999999E-10</v>
      </c>
      <c r="P314" s="25">
        <f t="shared" si="26"/>
        <v>8.0500000000000001E-10</v>
      </c>
      <c r="Q314" s="25">
        <f t="shared" si="27"/>
        <v>1.33E-9</v>
      </c>
      <c r="R314" s="25">
        <f t="shared" si="29"/>
        <v>5.3426257668711659E-9</v>
      </c>
      <c r="S314" s="25">
        <f t="shared" si="29"/>
        <v>5.1402535787321063E-8</v>
      </c>
      <c r="T314" s="25">
        <f t="shared" si="29"/>
        <v>2.2220466257668712E-5</v>
      </c>
      <c r="U314" s="25">
        <f t="shared" si="29"/>
        <v>1.4692220858895705E-6</v>
      </c>
      <c r="V314" s="25">
        <f t="shared" si="29"/>
        <v>3.2581922290388547E-6</v>
      </c>
      <c r="W314" s="25">
        <f t="shared" si="29"/>
        <v>5.3831002044989766E-6</v>
      </c>
      <c r="X314" s="25">
        <f t="shared" si="28"/>
        <v>1.4692220858895705E-6</v>
      </c>
      <c r="Y314" s="25">
        <f t="shared" si="28"/>
        <v>3.2581922290388547E-6</v>
      </c>
      <c r="Z314" s="25">
        <f t="shared" si="28"/>
        <v>5.3831002044989766E-6</v>
      </c>
    </row>
    <row r="315" spans="1:26" s="24" customFormat="1" x14ac:dyDescent="0.25">
      <c r="A315" s="24" t="s">
        <v>146</v>
      </c>
      <c r="B315" s="24" t="s">
        <v>147</v>
      </c>
      <c r="C315" s="24" t="s">
        <v>148</v>
      </c>
      <c r="D315" s="24" t="s">
        <v>132</v>
      </c>
      <c r="E315" s="24">
        <v>2015</v>
      </c>
      <c r="F315" s="24" t="s">
        <v>133</v>
      </c>
      <c r="G315" s="24" t="s">
        <v>137</v>
      </c>
      <c r="H315" s="24">
        <v>10</v>
      </c>
      <c r="I315" s="25">
        <v>0</v>
      </c>
      <c r="J315" s="25">
        <v>9.2499999999999995E-6</v>
      </c>
      <c r="K315" s="25">
        <v>7.9599999999999997E-5</v>
      </c>
      <c r="L315" s="25">
        <v>1.04E-5</v>
      </c>
      <c r="M315" s="25">
        <v>1.8300000000000001E-5</v>
      </c>
      <c r="N315" s="25">
        <v>3.7299999999999999E-5</v>
      </c>
      <c r="O315" s="25">
        <f t="shared" si="25"/>
        <v>1.04E-5</v>
      </c>
      <c r="P315" s="25">
        <f t="shared" si="26"/>
        <v>1.8300000000000001E-5</v>
      </c>
      <c r="Q315" s="25">
        <f t="shared" si="27"/>
        <v>3.7299999999999999E-5</v>
      </c>
      <c r="R315" s="25">
        <f t="shared" si="29"/>
        <v>0</v>
      </c>
      <c r="S315" s="25">
        <f t="shared" si="29"/>
        <v>3.7438854805725973E-2</v>
      </c>
      <c r="T315" s="25">
        <f t="shared" si="29"/>
        <v>0.32217652351738241</v>
      </c>
      <c r="U315" s="25">
        <f t="shared" si="29"/>
        <v>4.209341513292434E-2</v>
      </c>
      <c r="V315" s="25">
        <f t="shared" si="29"/>
        <v>7.4068220858895709E-2</v>
      </c>
      <c r="W315" s="25">
        <f t="shared" si="29"/>
        <v>0.15096965235173826</v>
      </c>
      <c r="X315" s="25">
        <f t="shared" si="28"/>
        <v>4.209341513292434E-2</v>
      </c>
      <c r="Y315" s="25">
        <f t="shared" si="28"/>
        <v>7.4068220858895709E-2</v>
      </c>
      <c r="Z315" s="25">
        <f t="shared" si="28"/>
        <v>0.15096965235173826</v>
      </c>
    </row>
    <row r="316" spans="1:26" s="24" customFormat="1" x14ac:dyDescent="0.25">
      <c r="A316" s="24" t="s">
        <v>146</v>
      </c>
      <c r="B316" s="24" t="s">
        <v>147</v>
      </c>
      <c r="C316" s="24" t="s">
        <v>148</v>
      </c>
      <c r="D316" s="24" t="s">
        <v>132</v>
      </c>
      <c r="E316" s="24">
        <v>2015</v>
      </c>
      <c r="F316" s="24" t="s">
        <v>133</v>
      </c>
      <c r="G316" s="24" t="s">
        <v>137</v>
      </c>
      <c r="H316" s="24">
        <v>30</v>
      </c>
      <c r="I316" s="25">
        <v>0</v>
      </c>
      <c r="J316" s="25">
        <v>1.66E-6</v>
      </c>
      <c r="K316" s="25">
        <v>3.54E-5</v>
      </c>
      <c r="L316" s="25">
        <v>3.5599999999999998E-6</v>
      </c>
      <c r="M316" s="25">
        <v>7.2799999999999998E-6</v>
      </c>
      <c r="N316" s="25">
        <v>1.49E-5</v>
      </c>
      <c r="O316" s="25">
        <f t="shared" si="25"/>
        <v>3.5599999999999998E-6</v>
      </c>
      <c r="P316" s="25">
        <f t="shared" si="26"/>
        <v>7.2799999999999998E-6</v>
      </c>
      <c r="Q316" s="25">
        <f t="shared" si="27"/>
        <v>1.49E-5</v>
      </c>
      <c r="R316" s="25">
        <f t="shared" si="29"/>
        <v>0</v>
      </c>
      <c r="S316" s="25">
        <f t="shared" si="29"/>
        <v>6.7187566462167687E-3</v>
      </c>
      <c r="T316" s="25">
        <f t="shared" si="29"/>
        <v>0.143279509202454</v>
      </c>
      <c r="U316" s="25">
        <f t="shared" si="29"/>
        <v>1.4408899795501022E-2</v>
      </c>
      <c r="V316" s="25">
        <f t="shared" si="29"/>
        <v>2.9465390593047036E-2</v>
      </c>
      <c r="W316" s="25">
        <f t="shared" si="29"/>
        <v>6.0306912065439679E-2</v>
      </c>
      <c r="X316" s="25">
        <f t="shared" si="28"/>
        <v>1.4408899795501022E-2</v>
      </c>
      <c r="Y316" s="25">
        <f t="shared" si="28"/>
        <v>2.9465390593047036E-2</v>
      </c>
      <c r="Z316" s="25">
        <f t="shared" si="28"/>
        <v>6.0306912065439679E-2</v>
      </c>
    </row>
    <row r="317" spans="1:26" s="24" customFormat="1" x14ac:dyDescent="0.25">
      <c r="A317" s="24" t="s">
        <v>146</v>
      </c>
      <c r="B317" s="24" t="s">
        <v>147</v>
      </c>
      <c r="C317" s="24" t="s">
        <v>148</v>
      </c>
      <c r="D317" s="24" t="s">
        <v>132</v>
      </c>
      <c r="E317" s="24">
        <v>2015</v>
      </c>
      <c r="F317" s="24" t="s">
        <v>133</v>
      </c>
      <c r="G317" s="24" t="s">
        <v>137</v>
      </c>
      <c r="H317" s="24" t="s">
        <v>135</v>
      </c>
      <c r="I317" s="25">
        <v>0</v>
      </c>
      <c r="J317" s="25">
        <v>7.3E-7</v>
      </c>
      <c r="K317" s="25">
        <v>2.19E-5</v>
      </c>
      <c r="L317" s="25">
        <v>1.99E-6</v>
      </c>
      <c r="M317" s="25">
        <v>4.2799999999999997E-6</v>
      </c>
      <c r="N317" s="25">
        <v>1.03E-5</v>
      </c>
      <c r="O317" s="25">
        <f t="shared" si="25"/>
        <v>1.99E-6</v>
      </c>
      <c r="P317" s="25">
        <f t="shared" si="26"/>
        <v>4.2799999999999997E-6</v>
      </c>
      <c r="Q317" s="25">
        <f t="shared" si="27"/>
        <v>1.03E-5</v>
      </c>
      <c r="R317" s="25">
        <f t="shared" si="29"/>
        <v>0</v>
      </c>
      <c r="S317" s="25">
        <f t="shared" si="29"/>
        <v>2.9546339468302656E-3</v>
      </c>
      <c r="T317" s="25">
        <f t="shared" si="29"/>
        <v>8.8639018404907982E-2</v>
      </c>
      <c r="U317" s="25">
        <f t="shared" si="29"/>
        <v>8.0544130879345605E-3</v>
      </c>
      <c r="V317" s="25">
        <f t="shared" si="29"/>
        <v>1.7323059304703476E-2</v>
      </c>
      <c r="W317" s="25">
        <f t="shared" si="29"/>
        <v>4.1688670756646215E-2</v>
      </c>
      <c r="X317" s="25">
        <f t="shared" si="28"/>
        <v>8.0544130879345605E-3</v>
      </c>
      <c r="Y317" s="25">
        <f t="shared" si="28"/>
        <v>1.7323059304703476E-2</v>
      </c>
      <c r="Z317" s="25">
        <f t="shared" si="28"/>
        <v>4.1688670756646215E-2</v>
      </c>
    </row>
    <row r="318" spans="1:26" s="24" customFormat="1" x14ac:dyDescent="0.25">
      <c r="A318" s="24" t="s">
        <v>146</v>
      </c>
      <c r="B318" s="24" t="s">
        <v>147</v>
      </c>
      <c r="C318" s="24" t="s">
        <v>148</v>
      </c>
      <c r="D318" s="24" t="s">
        <v>132</v>
      </c>
      <c r="E318" s="24">
        <v>2015</v>
      </c>
      <c r="F318" s="24" t="s">
        <v>133</v>
      </c>
      <c r="G318" s="24" t="s">
        <v>137</v>
      </c>
      <c r="H318" s="24">
        <v>60</v>
      </c>
      <c r="I318" s="25">
        <v>0</v>
      </c>
      <c r="J318" s="25">
        <v>4.1899999999999998E-7</v>
      </c>
      <c r="K318" s="25">
        <v>1.47E-5</v>
      </c>
      <c r="L318" s="25">
        <v>1.4100000000000001E-6</v>
      </c>
      <c r="M318" s="25">
        <v>2.92E-6</v>
      </c>
      <c r="N318" s="25">
        <v>5.93E-6</v>
      </c>
      <c r="O318" s="25">
        <f t="shared" si="25"/>
        <v>1.4100000000000001E-6</v>
      </c>
      <c r="P318" s="25">
        <f t="shared" si="26"/>
        <v>2.92E-6</v>
      </c>
      <c r="Q318" s="25">
        <f t="shared" si="27"/>
        <v>5.93E-6</v>
      </c>
      <c r="R318" s="25">
        <f t="shared" si="29"/>
        <v>0</v>
      </c>
      <c r="S318" s="25">
        <f t="shared" si="29"/>
        <v>1.695878936605317E-3</v>
      </c>
      <c r="T318" s="25">
        <f t="shared" si="29"/>
        <v>5.9497423312883435E-2</v>
      </c>
      <c r="U318" s="25">
        <f t="shared" si="29"/>
        <v>5.7068957055214729E-3</v>
      </c>
      <c r="V318" s="25">
        <f t="shared" si="29"/>
        <v>1.1818535787321062E-2</v>
      </c>
      <c r="W318" s="25">
        <f t="shared" si="29"/>
        <v>2.4001341513292435E-2</v>
      </c>
      <c r="X318" s="25">
        <f t="shared" si="28"/>
        <v>5.7068957055214729E-3</v>
      </c>
      <c r="Y318" s="25">
        <f t="shared" si="28"/>
        <v>1.1818535787321062E-2</v>
      </c>
      <c r="Z318" s="25">
        <f t="shared" si="28"/>
        <v>2.4001341513292435E-2</v>
      </c>
    </row>
    <row r="319" spans="1:26" s="24" customFormat="1" x14ac:dyDescent="0.25">
      <c r="A319" s="24" t="s">
        <v>146</v>
      </c>
      <c r="B319" s="24" t="s">
        <v>147</v>
      </c>
      <c r="C319" s="24" t="s">
        <v>148</v>
      </c>
      <c r="D319" s="24" t="s">
        <v>132</v>
      </c>
      <c r="E319" s="24">
        <v>2015</v>
      </c>
      <c r="F319" s="24" t="s">
        <v>133</v>
      </c>
      <c r="G319" s="24" t="s">
        <v>137</v>
      </c>
      <c r="H319" s="24">
        <v>100</v>
      </c>
      <c r="I319" s="25">
        <v>0</v>
      </c>
      <c r="J319" s="25">
        <v>1.23E-7</v>
      </c>
      <c r="K319" s="25">
        <v>7.0400000000000004E-6</v>
      </c>
      <c r="L319" s="25">
        <v>6.5000000000000002E-7</v>
      </c>
      <c r="M319" s="25">
        <v>1.37E-6</v>
      </c>
      <c r="N319" s="25">
        <v>2.7599999999999998E-6</v>
      </c>
      <c r="O319" s="25">
        <f t="shared" si="25"/>
        <v>6.5000000000000002E-7</v>
      </c>
      <c r="P319" s="25">
        <f t="shared" si="26"/>
        <v>1.37E-6</v>
      </c>
      <c r="Q319" s="25">
        <f t="shared" si="27"/>
        <v>2.7599999999999998E-6</v>
      </c>
      <c r="R319" s="25">
        <f t="shared" si="29"/>
        <v>0</v>
      </c>
      <c r="S319" s="25">
        <f t="shared" si="29"/>
        <v>4.9783558282208591E-4</v>
      </c>
      <c r="T319" s="25">
        <f t="shared" si="29"/>
        <v>2.8494004089979551E-2</v>
      </c>
      <c r="U319" s="25">
        <f t="shared" si="29"/>
        <v>2.6308384458077713E-3</v>
      </c>
      <c r="V319" s="25">
        <f t="shared" si="29"/>
        <v>5.5449979550102257E-3</v>
      </c>
      <c r="W319" s="25">
        <f t="shared" si="29"/>
        <v>1.1170944785276072E-2</v>
      </c>
      <c r="X319" s="25">
        <f t="shared" si="28"/>
        <v>2.6308384458077713E-3</v>
      </c>
      <c r="Y319" s="25">
        <f t="shared" si="28"/>
        <v>5.5449979550102257E-3</v>
      </c>
      <c r="Z319" s="25">
        <f t="shared" si="28"/>
        <v>1.1170944785276072E-2</v>
      </c>
    </row>
    <row r="320" spans="1:26" s="24" customFormat="1" x14ac:dyDescent="0.25">
      <c r="A320" s="24" t="s">
        <v>146</v>
      </c>
      <c r="B320" s="24" t="s">
        <v>147</v>
      </c>
      <c r="C320" s="24" t="s">
        <v>148</v>
      </c>
      <c r="D320" s="24" t="s">
        <v>132</v>
      </c>
      <c r="E320" s="24">
        <v>2015</v>
      </c>
      <c r="F320" s="24" t="s">
        <v>133</v>
      </c>
      <c r="G320" s="24" t="s">
        <v>137</v>
      </c>
      <c r="H320" s="24" t="s">
        <v>136</v>
      </c>
      <c r="I320" s="25">
        <v>0</v>
      </c>
      <c r="J320" s="25">
        <v>3.89E-10</v>
      </c>
      <c r="K320" s="25">
        <v>4.9800000000000004E-7</v>
      </c>
      <c r="L320" s="25">
        <v>2.1999999999999998E-8</v>
      </c>
      <c r="M320" s="25">
        <v>6.1000000000000004E-8</v>
      </c>
      <c r="N320" s="25">
        <v>3.2500000000000001E-7</v>
      </c>
      <c r="O320" s="25">
        <f t="shared" si="25"/>
        <v>2.1999999999999998E-8</v>
      </c>
      <c r="P320" s="25">
        <f t="shared" si="26"/>
        <v>6.1000000000000004E-8</v>
      </c>
      <c r="Q320" s="25">
        <f t="shared" si="27"/>
        <v>3.2500000000000001E-7</v>
      </c>
      <c r="R320" s="25">
        <f t="shared" si="29"/>
        <v>0</v>
      </c>
      <c r="S320" s="25">
        <f t="shared" si="29"/>
        <v>1.5744556237218815E-6</v>
      </c>
      <c r="T320" s="25">
        <f t="shared" si="29"/>
        <v>2.015626993865031E-3</v>
      </c>
      <c r="U320" s="25">
        <f t="shared" si="29"/>
        <v>8.9043762781186096E-5</v>
      </c>
      <c r="V320" s="25">
        <f t="shared" si="29"/>
        <v>2.4689406952965238E-4</v>
      </c>
      <c r="W320" s="25">
        <f t="shared" si="29"/>
        <v>1.3154192229038856E-3</v>
      </c>
      <c r="X320" s="25">
        <f t="shared" si="28"/>
        <v>8.9043762781186096E-5</v>
      </c>
      <c r="Y320" s="25">
        <f t="shared" si="28"/>
        <v>2.4689406952965238E-4</v>
      </c>
      <c r="Z320" s="25">
        <f t="shared" si="28"/>
        <v>1.3154192229038856E-3</v>
      </c>
    </row>
    <row r="321" spans="1:26" s="24" customFormat="1" x14ac:dyDescent="0.25">
      <c r="A321" s="24" t="s">
        <v>146</v>
      </c>
      <c r="B321" s="24" t="s">
        <v>147</v>
      </c>
      <c r="C321" s="24" t="s">
        <v>148</v>
      </c>
      <c r="D321" s="24" t="s">
        <v>132</v>
      </c>
      <c r="E321" s="24">
        <v>2015</v>
      </c>
      <c r="F321" s="24" t="s">
        <v>133</v>
      </c>
      <c r="G321" s="24" t="s">
        <v>137</v>
      </c>
      <c r="H321" s="24">
        <v>1000</v>
      </c>
      <c r="I321" s="25">
        <v>0</v>
      </c>
      <c r="J321" s="25">
        <v>4.5E-11</v>
      </c>
      <c r="K321" s="25">
        <v>1.8E-7</v>
      </c>
      <c r="L321" s="25">
        <v>1.46E-8</v>
      </c>
      <c r="M321" s="25">
        <v>3.0199999999999999E-8</v>
      </c>
      <c r="N321" s="25">
        <v>5.7299999999999997E-8</v>
      </c>
      <c r="O321" s="25">
        <f t="shared" si="25"/>
        <v>1.46E-8</v>
      </c>
      <c r="P321" s="25">
        <f t="shared" si="26"/>
        <v>3.0199999999999999E-8</v>
      </c>
      <c r="Q321" s="25">
        <f t="shared" si="27"/>
        <v>5.7299999999999997E-8</v>
      </c>
      <c r="R321" s="25">
        <f t="shared" si="29"/>
        <v>0</v>
      </c>
      <c r="S321" s="25">
        <f t="shared" si="29"/>
        <v>1.8213496932515337E-7</v>
      </c>
      <c r="T321" s="25">
        <f t="shared" si="29"/>
        <v>7.285398773006135E-4</v>
      </c>
      <c r="U321" s="25">
        <f t="shared" si="29"/>
        <v>5.9092678936605317E-5</v>
      </c>
      <c r="V321" s="25">
        <f t="shared" si="29"/>
        <v>1.2223280163599183E-4</v>
      </c>
      <c r="W321" s="25">
        <f t="shared" si="29"/>
        <v>2.3191852760736197E-4</v>
      </c>
      <c r="X321" s="25">
        <f t="shared" si="28"/>
        <v>5.9092678936605317E-5</v>
      </c>
      <c r="Y321" s="25">
        <f t="shared" si="28"/>
        <v>1.2223280163599183E-4</v>
      </c>
      <c r="Z321" s="25">
        <f t="shared" si="28"/>
        <v>2.3191852760736197E-4</v>
      </c>
    </row>
    <row r="322" spans="1:26" s="24" customFormat="1" x14ac:dyDescent="0.25">
      <c r="A322" s="24" t="s">
        <v>146</v>
      </c>
      <c r="B322" s="24" t="s">
        <v>147</v>
      </c>
      <c r="C322" s="24" t="s">
        <v>148</v>
      </c>
      <c r="D322" s="24" t="s">
        <v>132</v>
      </c>
      <c r="E322" s="24">
        <v>2015</v>
      </c>
      <c r="F322" s="24" t="s">
        <v>133</v>
      </c>
      <c r="G322" s="24" t="s">
        <v>137</v>
      </c>
      <c r="H322" s="24">
        <v>2500</v>
      </c>
      <c r="I322" s="25">
        <v>0</v>
      </c>
      <c r="J322" s="25">
        <v>0</v>
      </c>
      <c r="K322" s="25">
        <v>4.4099999999999998E-8</v>
      </c>
      <c r="L322" s="25">
        <v>3.1800000000000002E-9</v>
      </c>
      <c r="M322" s="25">
        <v>6.6599999999999997E-9</v>
      </c>
      <c r="N322" s="25">
        <v>1.22E-8</v>
      </c>
      <c r="O322" s="25">
        <f t="shared" si="25"/>
        <v>3.1800000000000002E-9</v>
      </c>
      <c r="P322" s="25">
        <f t="shared" si="26"/>
        <v>6.6599999999999997E-9</v>
      </c>
      <c r="Q322" s="25">
        <f t="shared" si="27"/>
        <v>1.22E-8</v>
      </c>
      <c r="R322" s="25">
        <f t="shared" si="29"/>
        <v>0</v>
      </c>
      <c r="S322" s="25">
        <f t="shared" si="29"/>
        <v>0</v>
      </c>
      <c r="T322" s="25">
        <f t="shared" si="29"/>
        <v>1.7849226993865027E-4</v>
      </c>
      <c r="U322" s="25">
        <f t="shared" si="29"/>
        <v>1.2870871165644174E-5</v>
      </c>
      <c r="V322" s="25">
        <f t="shared" si="29"/>
        <v>2.6955975460122702E-5</v>
      </c>
      <c r="W322" s="25">
        <f t="shared" si="29"/>
        <v>4.9378813905930473E-5</v>
      </c>
      <c r="X322" s="25">
        <f t="shared" si="28"/>
        <v>1.2870871165644174E-5</v>
      </c>
      <c r="Y322" s="25">
        <f t="shared" si="28"/>
        <v>2.6955975460122702E-5</v>
      </c>
      <c r="Z322" s="25">
        <f t="shared" si="28"/>
        <v>4.9378813905930473E-5</v>
      </c>
    </row>
    <row r="323" spans="1:26" s="24" customFormat="1" x14ac:dyDescent="0.25">
      <c r="A323" s="24" t="s">
        <v>146</v>
      </c>
      <c r="B323" s="24" t="s">
        <v>147</v>
      </c>
      <c r="C323" s="24" t="s">
        <v>148</v>
      </c>
      <c r="D323" s="24" t="s">
        <v>132</v>
      </c>
      <c r="E323" s="24">
        <v>2015</v>
      </c>
      <c r="F323" s="24" t="s">
        <v>133</v>
      </c>
      <c r="G323" s="24" t="s">
        <v>137</v>
      </c>
      <c r="H323" s="24">
        <v>5000</v>
      </c>
      <c r="I323" s="25">
        <v>0</v>
      </c>
      <c r="J323" s="25">
        <v>0</v>
      </c>
      <c r="K323" s="25">
        <v>1.4999999999999999E-8</v>
      </c>
      <c r="L323" s="25">
        <v>1.01E-9</v>
      </c>
      <c r="M323" s="25">
        <v>2.1900000000000001E-9</v>
      </c>
      <c r="N323" s="25">
        <v>3.8199999999999996E-9</v>
      </c>
      <c r="O323" s="25">
        <f t="shared" si="25"/>
        <v>1.01E-9</v>
      </c>
      <c r="P323" s="25">
        <f t="shared" si="26"/>
        <v>2.1900000000000001E-9</v>
      </c>
      <c r="Q323" s="25">
        <f t="shared" si="27"/>
        <v>3.8199999999999996E-9</v>
      </c>
      <c r="R323" s="25">
        <f t="shared" si="29"/>
        <v>0</v>
      </c>
      <c r="S323" s="25">
        <f t="shared" si="29"/>
        <v>0</v>
      </c>
      <c r="T323" s="25">
        <f t="shared" si="29"/>
        <v>6.0711656441717785E-5</v>
      </c>
      <c r="U323" s="25">
        <f t="shared" si="29"/>
        <v>4.0879182004089986E-6</v>
      </c>
      <c r="V323" s="25">
        <f t="shared" si="29"/>
        <v>8.8639018404907978E-6</v>
      </c>
      <c r="W323" s="25">
        <f t="shared" si="29"/>
        <v>1.546123517382413E-5</v>
      </c>
      <c r="X323" s="25">
        <f t="shared" si="28"/>
        <v>4.0879182004089986E-6</v>
      </c>
      <c r="Y323" s="25">
        <f t="shared" si="28"/>
        <v>8.8639018404907978E-6</v>
      </c>
      <c r="Z323" s="25">
        <f t="shared" si="28"/>
        <v>1.546123517382413E-5</v>
      </c>
    </row>
    <row r="324" spans="1:26" s="24" customFormat="1" x14ac:dyDescent="0.25">
      <c r="A324" s="24" t="s">
        <v>146</v>
      </c>
      <c r="B324" s="24" t="s">
        <v>147</v>
      </c>
      <c r="C324" s="24" t="s">
        <v>148</v>
      </c>
      <c r="D324" s="24" t="s">
        <v>132</v>
      </c>
      <c r="E324" s="24">
        <v>2015</v>
      </c>
      <c r="F324" s="24" t="s">
        <v>133</v>
      </c>
      <c r="G324" s="24" t="s">
        <v>137</v>
      </c>
      <c r="H324" s="24">
        <v>10000</v>
      </c>
      <c r="I324" s="25">
        <v>0</v>
      </c>
      <c r="J324" s="25">
        <v>0</v>
      </c>
      <c r="K324" s="25">
        <v>5.1300000000000003E-9</v>
      </c>
      <c r="L324" s="25">
        <v>3.3E-10</v>
      </c>
      <c r="M324" s="25">
        <v>7.4500000000000001E-10</v>
      </c>
      <c r="N324" s="25">
        <v>1.2300000000000001E-9</v>
      </c>
      <c r="O324" s="25">
        <f t="shared" si="25"/>
        <v>3.3E-10</v>
      </c>
      <c r="P324" s="25">
        <f t="shared" si="26"/>
        <v>7.4500000000000001E-10</v>
      </c>
      <c r="Q324" s="25">
        <f t="shared" si="27"/>
        <v>1.2300000000000001E-9</v>
      </c>
      <c r="R324" s="25">
        <f t="shared" si="29"/>
        <v>0</v>
      </c>
      <c r="S324" s="25">
        <f t="shared" si="29"/>
        <v>0</v>
      </c>
      <c r="T324" s="25">
        <f t="shared" si="29"/>
        <v>2.0763386503067487E-5</v>
      </c>
      <c r="U324" s="25">
        <f t="shared" si="29"/>
        <v>1.3356564417177914E-6</v>
      </c>
      <c r="V324" s="25">
        <f t="shared" si="29"/>
        <v>3.0153456032719841E-6</v>
      </c>
      <c r="W324" s="25">
        <f t="shared" si="29"/>
        <v>4.9783558282208595E-6</v>
      </c>
      <c r="X324" s="25">
        <f t="shared" si="28"/>
        <v>1.3356564417177914E-6</v>
      </c>
      <c r="Y324" s="25">
        <f t="shared" si="28"/>
        <v>3.0153456032719841E-6</v>
      </c>
      <c r="Z324" s="25">
        <f t="shared" si="28"/>
        <v>4.9783558282208595E-6</v>
      </c>
    </row>
    <row r="325" spans="1:26" s="24" customFormat="1" x14ac:dyDescent="0.25">
      <c r="A325" s="24" t="s">
        <v>146</v>
      </c>
      <c r="B325" s="24" t="s">
        <v>147</v>
      </c>
      <c r="C325" s="24" t="s">
        <v>148</v>
      </c>
      <c r="D325" s="24" t="s">
        <v>132</v>
      </c>
      <c r="E325" s="24">
        <v>2015</v>
      </c>
      <c r="F325" s="24" t="s">
        <v>133</v>
      </c>
      <c r="G325" s="24" t="s">
        <v>138</v>
      </c>
      <c r="H325" s="24">
        <v>10</v>
      </c>
      <c r="I325" s="25">
        <v>7.0699999999999997E-19</v>
      </c>
      <c r="J325" s="25">
        <v>1.08E-15</v>
      </c>
      <c r="K325" s="25">
        <v>2.5400000000000001E-12</v>
      </c>
      <c r="L325" s="25">
        <v>1.5000000000000001E-12</v>
      </c>
      <c r="M325" s="25">
        <v>1.62E-12</v>
      </c>
      <c r="N325" s="25">
        <v>1.9300000000000001E-12</v>
      </c>
      <c r="O325" s="25">
        <f t="shared" si="25"/>
        <v>1.5000000000000001E-12</v>
      </c>
      <c r="P325" s="25">
        <f t="shared" si="26"/>
        <v>1.62E-12</v>
      </c>
      <c r="Q325" s="25">
        <f t="shared" si="27"/>
        <v>1.9300000000000001E-12</v>
      </c>
      <c r="R325" s="25">
        <f t="shared" si="29"/>
        <v>2.8615427402862984E-15</v>
      </c>
      <c r="S325" s="25">
        <f t="shared" si="29"/>
        <v>4.3712392638036813E-12</v>
      </c>
      <c r="T325" s="25">
        <f t="shared" si="29"/>
        <v>1.0280507157464214E-8</v>
      </c>
      <c r="U325" s="25">
        <f t="shared" si="29"/>
        <v>6.071165644171779E-9</v>
      </c>
      <c r="V325" s="25">
        <f t="shared" si="29"/>
        <v>6.5568588957055216E-9</v>
      </c>
      <c r="W325" s="25">
        <f t="shared" si="29"/>
        <v>7.8115664621676902E-9</v>
      </c>
      <c r="X325" s="25">
        <f t="shared" si="28"/>
        <v>6.071165644171779E-9</v>
      </c>
      <c r="Y325" s="25">
        <f t="shared" si="28"/>
        <v>6.5568588957055216E-9</v>
      </c>
      <c r="Z325" s="25">
        <f t="shared" si="28"/>
        <v>7.8115664621676902E-9</v>
      </c>
    </row>
    <row r="326" spans="1:26" s="24" customFormat="1" x14ac:dyDescent="0.25">
      <c r="A326" s="24" t="s">
        <v>146</v>
      </c>
      <c r="B326" s="24" t="s">
        <v>147</v>
      </c>
      <c r="C326" s="24" t="s">
        <v>148</v>
      </c>
      <c r="D326" s="24" t="s">
        <v>132</v>
      </c>
      <c r="E326" s="24">
        <v>2015</v>
      </c>
      <c r="F326" s="24" t="s">
        <v>133</v>
      </c>
      <c r="G326" s="24" t="s">
        <v>138</v>
      </c>
      <c r="H326" s="24">
        <v>30</v>
      </c>
      <c r="I326" s="25">
        <v>1.5500000000000001E-12</v>
      </c>
      <c r="J326" s="25">
        <v>2.2200000000000002E-11</v>
      </c>
      <c r="K326" s="25">
        <v>8.5199999999999995E-10</v>
      </c>
      <c r="L326" s="25">
        <v>1.26E-10</v>
      </c>
      <c r="M326" s="25">
        <v>1.64E-10</v>
      </c>
      <c r="N326" s="25">
        <v>3.6700000000000003E-10</v>
      </c>
      <c r="O326" s="25">
        <f t="shared" ref="O326:O389" si="30">L326*(78/78)</f>
        <v>1.26E-10</v>
      </c>
      <c r="P326" s="25">
        <f t="shared" ref="P326:P389" si="31">M326*(33/33)</f>
        <v>1.64E-10</v>
      </c>
      <c r="Q326" s="25">
        <f t="shared" ref="Q326:Q389" si="32">N326*(33/33)</f>
        <v>3.6700000000000003E-10</v>
      </c>
      <c r="R326" s="25">
        <f t="shared" si="29"/>
        <v>6.2735378323108381E-9</v>
      </c>
      <c r="S326" s="25">
        <f t="shared" si="29"/>
        <v>8.9853251533742328E-8</v>
      </c>
      <c r="T326" s="25">
        <f t="shared" si="29"/>
        <v>3.4484220858895708E-6</v>
      </c>
      <c r="U326" s="25">
        <f t="shared" si="29"/>
        <v>5.0997791411042951E-7</v>
      </c>
      <c r="V326" s="25">
        <f t="shared" si="29"/>
        <v>6.6378077709611457E-7</v>
      </c>
      <c r="W326" s="25">
        <f t="shared" si="29"/>
        <v>1.4854118609406953E-6</v>
      </c>
      <c r="X326" s="25">
        <f t="shared" si="28"/>
        <v>5.0997791411042951E-7</v>
      </c>
      <c r="Y326" s="25">
        <f t="shared" si="28"/>
        <v>6.6378077709611457E-7</v>
      </c>
      <c r="Z326" s="25">
        <f t="shared" si="28"/>
        <v>1.4854118609406953E-6</v>
      </c>
    </row>
    <row r="327" spans="1:26" s="24" customFormat="1" x14ac:dyDescent="0.25">
      <c r="A327" s="24" t="s">
        <v>146</v>
      </c>
      <c r="B327" s="24" t="s">
        <v>147</v>
      </c>
      <c r="C327" s="24" t="s">
        <v>148</v>
      </c>
      <c r="D327" s="24" t="s">
        <v>132</v>
      </c>
      <c r="E327" s="24">
        <v>2015</v>
      </c>
      <c r="F327" s="24" t="s">
        <v>133</v>
      </c>
      <c r="G327" s="24" t="s">
        <v>138</v>
      </c>
      <c r="H327" s="24" t="s">
        <v>135</v>
      </c>
      <c r="I327" s="25">
        <v>1.24E-11</v>
      </c>
      <c r="J327" s="25">
        <v>2.3600000000000001E-10</v>
      </c>
      <c r="K327" s="25">
        <v>6.0399999999999998E-9</v>
      </c>
      <c r="L327" s="25">
        <v>3E-10</v>
      </c>
      <c r="M327" s="25">
        <v>1.03E-9</v>
      </c>
      <c r="N327" s="25">
        <v>3.0899999999999999E-9</v>
      </c>
      <c r="O327" s="25">
        <f t="shared" si="30"/>
        <v>3E-10</v>
      </c>
      <c r="P327" s="25">
        <f t="shared" si="31"/>
        <v>1.03E-9</v>
      </c>
      <c r="Q327" s="25">
        <f t="shared" si="32"/>
        <v>3.0899999999999999E-9</v>
      </c>
      <c r="R327" s="25">
        <f t="shared" si="29"/>
        <v>5.0188302658486705E-8</v>
      </c>
      <c r="S327" s="25">
        <f t="shared" si="29"/>
        <v>9.5519672801635998E-7</v>
      </c>
      <c r="T327" s="25">
        <f t="shared" si="29"/>
        <v>2.4446560327198363E-5</v>
      </c>
      <c r="U327" s="25">
        <f t="shared" si="29"/>
        <v>1.2142331288343559E-6</v>
      </c>
      <c r="V327" s="25">
        <f t="shared" si="29"/>
        <v>4.1688670756646211E-6</v>
      </c>
      <c r="W327" s="25">
        <f t="shared" si="29"/>
        <v>1.2506601226993865E-5</v>
      </c>
      <c r="X327" s="25">
        <f t="shared" si="28"/>
        <v>1.2142331288343559E-6</v>
      </c>
      <c r="Y327" s="25">
        <f t="shared" si="28"/>
        <v>4.1688670756646211E-6</v>
      </c>
      <c r="Z327" s="25">
        <f t="shared" si="28"/>
        <v>1.2506601226993865E-5</v>
      </c>
    </row>
    <row r="328" spans="1:26" s="24" customFormat="1" x14ac:dyDescent="0.25">
      <c r="A328" s="24" t="s">
        <v>146</v>
      </c>
      <c r="B328" s="24" t="s">
        <v>147</v>
      </c>
      <c r="C328" s="24" t="s">
        <v>148</v>
      </c>
      <c r="D328" s="24" t="s">
        <v>132</v>
      </c>
      <c r="E328" s="24">
        <v>2015</v>
      </c>
      <c r="F328" s="24" t="s">
        <v>133</v>
      </c>
      <c r="G328" s="24" t="s">
        <v>138</v>
      </c>
      <c r="H328" s="24">
        <v>60</v>
      </c>
      <c r="I328" s="25">
        <v>7.8699999999999997E-11</v>
      </c>
      <c r="J328" s="25">
        <v>6.6599999999999997E-10</v>
      </c>
      <c r="K328" s="25">
        <v>1.31E-8</v>
      </c>
      <c r="L328" s="25">
        <v>1.38E-9</v>
      </c>
      <c r="M328" s="25">
        <v>2.3600000000000001E-9</v>
      </c>
      <c r="N328" s="25">
        <v>9.0400000000000002E-9</v>
      </c>
      <c r="O328" s="25">
        <f t="shared" si="30"/>
        <v>1.38E-9</v>
      </c>
      <c r="P328" s="25">
        <f t="shared" si="31"/>
        <v>2.3600000000000001E-9</v>
      </c>
      <c r="Q328" s="25">
        <f t="shared" si="32"/>
        <v>9.0400000000000002E-9</v>
      </c>
      <c r="R328" s="25">
        <f t="shared" si="29"/>
        <v>3.1853382413087933E-7</v>
      </c>
      <c r="S328" s="25">
        <f t="shared" si="29"/>
        <v>2.69559754601227E-6</v>
      </c>
      <c r="T328" s="25">
        <f t="shared" si="29"/>
        <v>5.3021513292433533E-5</v>
      </c>
      <c r="U328" s="25">
        <f t="shared" si="29"/>
        <v>5.5854723926380368E-6</v>
      </c>
      <c r="V328" s="25">
        <f t="shared" si="29"/>
        <v>9.5519672801636003E-6</v>
      </c>
      <c r="W328" s="25">
        <f t="shared" si="29"/>
        <v>3.6588891615541926E-5</v>
      </c>
      <c r="X328" s="25">
        <f t="shared" si="28"/>
        <v>5.5854723926380368E-6</v>
      </c>
      <c r="Y328" s="25">
        <f t="shared" si="28"/>
        <v>9.5519672801636003E-6</v>
      </c>
      <c r="Z328" s="25">
        <f t="shared" si="28"/>
        <v>3.6588891615541926E-5</v>
      </c>
    </row>
    <row r="329" spans="1:26" s="24" customFormat="1" x14ac:dyDescent="0.25">
      <c r="A329" s="24" t="s">
        <v>146</v>
      </c>
      <c r="B329" s="24" t="s">
        <v>147</v>
      </c>
      <c r="C329" s="24" t="s">
        <v>148</v>
      </c>
      <c r="D329" s="24" t="s">
        <v>132</v>
      </c>
      <c r="E329" s="24">
        <v>2015</v>
      </c>
      <c r="F329" s="24" t="s">
        <v>133</v>
      </c>
      <c r="G329" s="24" t="s">
        <v>138</v>
      </c>
      <c r="H329" s="24">
        <v>100</v>
      </c>
      <c r="I329" s="25">
        <v>2.4299999999999999E-10</v>
      </c>
      <c r="J329" s="25">
        <v>1.5300000000000001E-9</v>
      </c>
      <c r="K329" s="25">
        <v>3.2999999999999998E-8</v>
      </c>
      <c r="L329" s="25">
        <v>2.9899999999999998E-9</v>
      </c>
      <c r="M329" s="25">
        <v>5.7299999999999999E-9</v>
      </c>
      <c r="N329" s="25">
        <v>2.03E-8</v>
      </c>
      <c r="O329" s="25">
        <f t="shared" si="30"/>
        <v>2.9899999999999998E-9</v>
      </c>
      <c r="P329" s="25">
        <f t="shared" si="31"/>
        <v>5.7299999999999999E-9</v>
      </c>
      <c r="Q329" s="25">
        <f t="shared" si="32"/>
        <v>2.03E-8</v>
      </c>
      <c r="R329" s="25">
        <f t="shared" si="29"/>
        <v>9.8352883435582814E-7</v>
      </c>
      <c r="S329" s="25">
        <f t="shared" si="29"/>
        <v>6.1925889570552158E-6</v>
      </c>
      <c r="T329" s="25">
        <f t="shared" si="29"/>
        <v>1.3356564417177914E-4</v>
      </c>
      <c r="U329" s="25">
        <f t="shared" si="29"/>
        <v>1.2101856850715745E-5</v>
      </c>
      <c r="V329" s="25">
        <f t="shared" si="29"/>
        <v>2.3191852760736193E-5</v>
      </c>
      <c r="W329" s="25">
        <f t="shared" si="29"/>
        <v>8.2163108384458071E-5</v>
      </c>
      <c r="X329" s="25">
        <f t="shared" si="28"/>
        <v>1.2101856850715745E-5</v>
      </c>
      <c r="Y329" s="25">
        <f t="shared" si="28"/>
        <v>2.3191852760736193E-5</v>
      </c>
      <c r="Z329" s="25">
        <f t="shared" si="28"/>
        <v>8.2163108384458071E-5</v>
      </c>
    </row>
    <row r="330" spans="1:26" s="24" customFormat="1" x14ac:dyDescent="0.25">
      <c r="A330" s="24" t="s">
        <v>146</v>
      </c>
      <c r="B330" s="24" t="s">
        <v>147</v>
      </c>
      <c r="C330" s="24" t="s">
        <v>148</v>
      </c>
      <c r="D330" s="24" t="s">
        <v>132</v>
      </c>
      <c r="E330" s="24">
        <v>2015</v>
      </c>
      <c r="F330" s="24" t="s">
        <v>133</v>
      </c>
      <c r="G330" s="24" t="s">
        <v>138</v>
      </c>
      <c r="H330" s="24" t="s">
        <v>136</v>
      </c>
      <c r="I330" s="25">
        <v>3.6500000000000003E-11</v>
      </c>
      <c r="J330" s="25">
        <v>2.7700000000000003E-10</v>
      </c>
      <c r="K330" s="25">
        <v>1.2499999999999999E-8</v>
      </c>
      <c r="L330" s="25">
        <v>6.6599999999999997E-10</v>
      </c>
      <c r="M330" s="25">
        <v>1.69E-9</v>
      </c>
      <c r="N330" s="25">
        <v>6.48E-9</v>
      </c>
      <c r="O330" s="25">
        <f t="shared" si="30"/>
        <v>6.6599999999999997E-10</v>
      </c>
      <c r="P330" s="25">
        <f t="shared" si="31"/>
        <v>1.69E-9</v>
      </c>
      <c r="Q330" s="25">
        <f t="shared" si="32"/>
        <v>6.48E-9</v>
      </c>
      <c r="R330" s="25">
        <f t="shared" si="29"/>
        <v>1.4773169734151331E-7</v>
      </c>
      <c r="S330" s="25">
        <f t="shared" si="29"/>
        <v>1.1211419222903887E-6</v>
      </c>
      <c r="T330" s="25">
        <f t="shared" si="29"/>
        <v>5.0593047034764831E-5</v>
      </c>
      <c r="U330" s="25">
        <f t="shared" si="29"/>
        <v>2.69559754601227E-6</v>
      </c>
      <c r="V330" s="25">
        <f t="shared" si="29"/>
        <v>6.840179959100204E-6</v>
      </c>
      <c r="W330" s="25">
        <f t="shared" si="29"/>
        <v>2.6227435582822088E-5</v>
      </c>
      <c r="X330" s="25">
        <f t="shared" si="28"/>
        <v>2.69559754601227E-6</v>
      </c>
      <c r="Y330" s="25">
        <f t="shared" si="28"/>
        <v>6.840179959100204E-6</v>
      </c>
      <c r="Z330" s="25">
        <f t="shared" si="28"/>
        <v>2.6227435582822088E-5</v>
      </c>
    </row>
    <row r="331" spans="1:26" s="24" customFormat="1" x14ac:dyDescent="0.25">
      <c r="A331" s="24" t="s">
        <v>146</v>
      </c>
      <c r="B331" s="24" t="s">
        <v>147</v>
      </c>
      <c r="C331" s="24" t="s">
        <v>148</v>
      </c>
      <c r="D331" s="24" t="s">
        <v>132</v>
      </c>
      <c r="E331" s="24">
        <v>2015</v>
      </c>
      <c r="F331" s="24" t="s">
        <v>133</v>
      </c>
      <c r="G331" s="24" t="s">
        <v>138</v>
      </c>
      <c r="H331" s="24">
        <v>1000</v>
      </c>
      <c r="I331" s="25">
        <v>2.5000000000000001E-11</v>
      </c>
      <c r="J331" s="25">
        <v>1.4000000000000001E-10</v>
      </c>
      <c r="K331" s="25">
        <v>6.9299999999999999E-9</v>
      </c>
      <c r="L331" s="25">
        <v>4.9099999999999996E-10</v>
      </c>
      <c r="M331" s="25">
        <v>1.0600000000000001E-9</v>
      </c>
      <c r="N331" s="25">
        <v>2.6200000000000001E-9</v>
      </c>
      <c r="O331" s="25">
        <f t="shared" si="30"/>
        <v>4.9099999999999996E-10</v>
      </c>
      <c r="P331" s="25">
        <f t="shared" si="31"/>
        <v>1.0600000000000001E-9</v>
      </c>
      <c r="Q331" s="25">
        <f t="shared" si="32"/>
        <v>2.6200000000000001E-9</v>
      </c>
      <c r="R331" s="25">
        <f t="shared" si="29"/>
        <v>1.0118609406952965E-7</v>
      </c>
      <c r="S331" s="25">
        <f t="shared" si="29"/>
        <v>5.6664212678936613E-7</v>
      </c>
      <c r="T331" s="25">
        <f t="shared" si="29"/>
        <v>2.8048785276073622E-5</v>
      </c>
      <c r="U331" s="25">
        <f t="shared" si="29"/>
        <v>1.9872948875255621E-6</v>
      </c>
      <c r="V331" s="25">
        <f t="shared" si="29"/>
        <v>4.2902903885480579E-6</v>
      </c>
      <c r="W331" s="25">
        <f t="shared" si="29"/>
        <v>1.0604302658486708E-5</v>
      </c>
      <c r="X331" s="25">
        <f t="shared" si="28"/>
        <v>1.9872948875255621E-6</v>
      </c>
      <c r="Y331" s="25">
        <f t="shared" si="28"/>
        <v>4.2902903885480579E-6</v>
      </c>
      <c r="Z331" s="25">
        <f t="shared" si="28"/>
        <v>1.0604302658486708E-5</v>
      </c>
    </row>
    <row r="332" spans="1:26" s="24" customFormat="1" x14ac:dyDescent="0.25">
      <c r="A332" s="24" t="s">
        <v>146</v>
      </c>
      <c r="B332" s="24" t="s">
        <v>147</v>
      </c>
      <c r="C332" s="24" t="s">
        <v>148</v>
      </c>
      <c r="D332" s="24" t="s">
        <v>132</v>
      </c>
      <c r="E332" s="24">
        <v>2015</v>
      </c>
      <c r="F332" s="24" t="s">
        <v>133</v>
      </c>
      <c r="G332" s="24" t="s">
        <v>138</v>
      </c>
      <c r="H332" s="24">
        <v>2500</v>
      </c>
      <c r="I332" s="25">
        <v>8.0200000000000002E-12</v>
      </c>
      <c r="J332" s="25">
        <v>4.6100000000000001E-11</v>
      </c>
      <c r="K332" s="25">
        <v>2.23E-9</v>
      </c>
      <c r="L332" s="25">
        <v>1.71E-10</v>
      </c>
      <c r="M332" s="25">
        <v>3.6700000000000003E-10</v>
      </c>
      <c r="N332" s="25">
        <v>7.3700000000000004E-10</v>
      </c>
      <c r="O332" s="25">
        <f t="shared" si="30"/>
        <v>1.71E-10</v>
      </c>
      <c r="P332" s="25">
        <f t="shared" si="31"/>
        <v>3.6700000000000003E-10</v>
      </c>
      <c r="Q332" s="25">
        <f t="shared" si="32"/>
        <v>7.3700000000000004E-10</v>
      </c>
      <c r="R332" s="25">
        <f t="shared" si="29"/>
        <v>3.2460498977505112E-8</v>
      </c>
      <c r="S332" s="25">
        <f t="shared" si="29"/>
        <v>1.8658715746421269E-7</v>
      </c>
      <c r="T332" s="25">
        <f t="shared" si="29"/>
        <v>9.0257995910020447E-6</v>
      </c>
      <c r="U332" s="25">
        <f t="shared" si="29"/>
        <v>6.9211288343558283E-7</v>
      </c>
      <c r="V332" s="25">
        <f t="shared" si="29"/>
        <v>1.4854118609406953E-6</v>
      </c>
      <c r="W332" s="25">
        <f t="shared" si="29"/>
        <v>2.9829660531697345E-6</v>
      </c>
      <c r="X332" s="25">
        <f t="shared" si="28"/>
        <v>6.9211288343558283E-7</v>
      </c>
      <c r="Y332" s="25">
        <f t="shared" si="28"/>
        <v>1.4854118609406953E-6</v>
      </c>
      <c r="Z332" s="25">
        <f t="shared" si="28"/>
        <v>2.9829660531697345E-6</v>
      </c>
    </row>
    <row r="333" spans="1:26" s="24" customFormat="1" x14ac:dyDescent="0.25">
      <c r="A333" s="24" t="s">
        <v>146</v>
      </c>
      <c r="B333" s="24" t="s">
        <v>147</v>
      </c>
      <c r="C333" s="24" t="s">
        <v>148</v>
      </c>
      <c r="D333" s="24" t="s">
        <v>132</v>
      </c>
      <c r="E333" s="24">
        <v>2015</v>
      </c>
      <c r="F333" s="24" t="s">
        <v>133</v>
      </c>
      <c r="G333" s="24" t="s">
        <v>138</v>
      </c>
      <c r="H333" s="24">
        <v>5000</v>
      </c>
      <c r="I333" s="25">
        <v>3.2300000000000002E-12</v>
      </c>
      <c r="J333" s="25">
        <v>2.1599999999999998E-11</v>
      </c>
      <c r="K333" s="25">
        <v>9.2999999999999999E-10</v>
      </c>
      <c r="L333" s="25">
        <v>7.7599999999999996E-11</v>
      </c>
      <c r="M333" s="25">
        <v>1.5400000000000001E-10</v>
      </c>
      <c r="N333" s="25">
        <v>2.8599999999999999E-10</v>
      </c>
      <c r="O333" s="25">
        <f t="shared" si="30"/>
        <v>7.7599999999999996E-11</v>
      </c>
      <c r="P333" s="25">
        <f t="shared" si="31"/>
        <v>1.5400000000000001E-10</v>
      </c>
      <c r="Q333" s="25">
        <f t="shared" si="32"/>
        <v>2.8599999999999999E-10</v>
      </c>
      <c r="R333" s="25">
        <f t="shared" si="29"/>
        <v>1.3073243353783233E-8</v>
      </c>
      <c r="S333" s="25">
        <f t="shared" si="29"/>
        <v>8.7424785276073625E-8</v>
      </c>
      <c r="T333" s="25">
        <f t="shared" si="29"/>
        <v>3.7641226993865032E-6</v>
      </c>
      <c r="U333" s="25">
        <f t="shared" si="29"/>
        <v>3.1408163599182007E-7</v>
      </c>
      <c r="V333" s="25">
        <f t="shared" si="29"/>
        <v>6.2330633946830265E-7</v>
      </c>
      <c r="W333" s="25">
        <f t="shared" si="29"/>
        <v>1.1575689161554192E-6</v>
      </c>
      <c r="X333" s="25">
        <f t="shared" si="28"/>
        <v>3.1408163599182007E-7</v>
      </c>
      <c r="Y333" s="25">
        <f t="shared" si="28"/>
        <v>6.2330633946830265E-7</v>
      </c>
      <c r="Z333" s="25">
        <f t="shared" si="28"/>
        <v>1.1575689161554192E-6</v>
      </c>
    </row>
    <row r="334" spans="1:26" s="24" customFormat="1" x14ac:dyDescent="0.25">
      <c r="A334" s="24" t="s">
        <v>146</v>
      </c>
      <c r="B334" s="24" t="s">
        <v>147</v>
      </c>
      <c r="C334" s="24" t="s">
        <v>148</v>
      </c>
      <c r="D334" s="24" t="s">
        <v>132</v>
      </c>
      <c r="E334" s="24">
        <v>2015</v>
      </c>
      <c r="F334" s="24" t="s">
        <v>133</v>
      </c>
      <c r="G334" s="24" t="s">
        <v>138</v>
      </c>
      <c r="H334" s="24">
        <v>10000</v>
      </c>
      <c r="I334" s="25">
        <v>1.32E-12</v>
      </c>
      <c r="J334" s="25">
        <v>1.1400000000000001E-11</v>
      </c>
      <c r="K334" s="25">
        <v>3.75E-10</v>
      </c>
      <c r="L334" s="25">
        <v>3.3500000000000001E-11</v>
      </c>
      <c r="M334" s="25">
        <v>6.1799999999999996E-11</v>
      </c>
      <c r="N334" s="25">
        <v>1.05E-10</v>
      </c>
      <c r="O334" s="25">
        <f t="shared" si="30"/>
        <v>3.3500000000000001E-11</v>
      </c>
      <c r="P334" s="25">
        <f t="shared" si="31"/>
        <v>6.1799999999999996E-11</v>
      </c>
      <c r="Q334" s="25">
        <f t="shared" si="32"/>
        <v>1.05E-10</v>
      </c>
      <c r="R334" s="25">
        <f t="shared" si="29"/>
        <v>5.3426257668711659E-9</v>
      </c>
      <c r="S334" s="25">
        <f t="shared" si="29"/>
        <v>4.6140858895705522E-8</v>
      </c>
      <c r="T334" s="25">
        <f t="shared" si="29"/>
        <v>1.517791411042945E-6</v>
      </c>
      <c r="U334" s="25">
        <f t="shared" si="29"/>
        <v>1.3558936605316976E-7</v>
      </c>
      <c r="V334" s="25">
        <f t="shared" si="29"/>
        <v>2.5013202453987727E-7</v>
      </c>
      <c r="W334" s="25">
        <f t="shared" si="29"/>
        <v>4.2498159509202457E-7</v>
      </c>
      <c r="X334" s="25">
        <f t="shared" si="28"/>
        <v>1.3558936605316976E-7</v>
      </c>
      <c r="Y334" s="25">
        <f t="shared" si="28"/>
        <v>2.5013202453987727E-7</v>
      </c>
      <c r="Z334" s="25">
        <f t="shared" si="28"/>
        <v>4.2498159509202457E-7</v>
      </c>
    </row>
    <row r="335" spans="1:26" s="24" customFormat="1" x14ac:dyDescent="0.25">
      <c r="A335" s="24" t="s">
        <v>146</v>
      </c>
      <c r="B335" s="24" t="s">
        <v>147</v>
      </c>
      <c r="C335" s="24" t="s">
        <v>148</v>
      </c>
      <c r="D335" s="24" t="s">
        <v>132</v>
      </c>
      <c r="E335" s="24">
        <v>2016</v>
      </c>
      <c r="F335" s="24" t="s">
        <v>133</v>
      </c>
      <c r="G335" s="24" t="s">
        <v>134</v>
      </c>
      <c r="H335" s="24">
        <v>10</v>
      </c>
      <c r="I335" s="25">
        <v>3.8400000000000004E-18</v>
      </c>
      <c r="J335" s="25">
        <v>4.3800000000000004E-6</v>
      </c>
      <c r="K335" s="25">
        <v>3.7700000000000002E-5</v>
      </c>
      <c r="L335" s="25">
        <v>4.9300000000000002E-6</v>
      </c>
      <c r="M335" s="25">
        <v>8.6799999999999999E-6</v>
      </c>
      <c r="N335" s="25">
        <v>1.77E-5</v>
      </c>
      <c r="O335" s="25">
        <f t="shared" si="30"/>
        <v>4.9300000000000002E-6</v>
      </c>
      <c r="P335" s="25">
        <f t="shared" si="31"/>
        <v>8.6799999999999999E-6</v>
      </c>
      <c r="Q335" s="25">
        <f t="shared" si="32"/>
        <v>1.77E-5</v>
      </c>
      <c r="R335" s="25">
        <f t="shared" si="29"/>
        <v>1.5542184049079758E-14</v>
      </c>
      <c r="S335" s="25">
        <f t="shared" si="29"/>
        <v>1.7727803680981598E-2</v>
      </c>
      <c r="T335" s="25">
        <f t="shared" si="29"/>
        <v>0.15258862985685073</v>
      </c>
      <c r="U335" s="25">
        <f t="shared" si="29"/>
        <v>1.9953897750511249E-2</v>
      </c>
      <c r="V335" s="25">
        <f t="shared" si="29"/>
        <v>3.5131811860940693E-2</v>
      </c>
      <c r="W335" s="25">
        <f t="shared" si="29"/>
        <v>7.1639754601226999E-2</v>
      </c>
      <c r="X335" s="25">
        <f t="shared" si="28"/>
        <v>1.9953897750511249E-2</v>
      </c>
      <c r="Y335" s="25">
        <f t="shared" si="28"/>
        <v>3.5131811860940693E-2</v>
      </c>
      <c r="Z335" s="25">
        <f t="shared" si="28"/>
        <v>7.1639754601226999E-2</v>
      </c>
    </row>
    <row r="336" spans="1:26" s="24" customFormat="1" x14ac:dyDescent="0.25">
      <c r="A336" s="24" t="s">
        <v>146</v>
      </c>
      <c r="B336" s="24" t="s">
        <v>147</v>
      </c>
      <c r="C336" s="24" t="s">
        <v>148</v>
      </c>
      <c r="D336" s="24" t="s">
        <v>132</v>
      </c>
      <c r="E336" s="24">
        <v>2016</v>
      </c>
      <c r="F336" s="24" t="s">
        <v>133</v>
      </c>
      <c r="G336" s="24" t="s">
        <v>134</v>
      </c>
      <c r="H336" s="24">
        <v>30</v>
      </c>
      <c r="I336" s="25">
        <v>3.0500000000000001E-12</v>
      </c>
      <c r="J336" s="25">
        <v>7.8700000000000005E-7</v>
      </c>
      <c r="K336" s="25">
        <v>1.6799999999999998E-5</v>
      </c>
      <c r="L336" s="25">
        <v>1.6899999999999999E-6</v>
      </c>
      <c r="M336" s="25">
        <v>3.45E-6</v>
      </c>
      <c r="N336" s="25">
        <v>7.0299999999999996E-6</v>
      </c>
      <c r="O336" s="25">
        <f t="shared" si="30"/>
        <v>1.6899999999999999E-6</v>
      </c>
      <c r="P336" s="25">
        <f t="shared" si="31"/>
        <v>3.45E-6</v>
      </c>
      <c r="Q336" s="25">
        <f t="shared" si="32"/>
        <v>7.0299999999999996E-6</v>
      </c>
      <c r="R336" s="25">
        <f t="shared" si="29"/>
        <v>1.2344703476482617E-8</v>
      </c>
      <c r="S336" s="25">
        <f t="shared" si="29"/>
        <v>3.1853382413087939E-3</v>
      </c>
      <c r="T336" s="25">
        <f t="shared" si="29"/>
        <v>6.799705521472392E-2</v>
      </c>
      <c r="U336" s="25">
        <f t="shared" si="29"/>
        <v>6.8401799591002038E-3</v>
      </c>
      <c r="V336" s="25">
        <f t="shared" si="29"/>
        <v>1.3963680981595093E-2</v>
      </c>
      <c r="W336" s="25">
        <f t="shared" si="29"/>
        <v>2.845352965235174E-2</v>
      </c>
      <c r="X336" s="25">
        <f t="shared" si="28"/>
        <v>6.8401799591002038E-3</v>
      </c>
      <c r="Y336" s="25">
        <f t="shared" si="28"/>
        <v>1.3963680981595093E-2</v>
      </c>
      <c r="Z336" s="25">
        <f t="shared" si="28"/>
        <v>2.845352965235174E-2</v>
      </c>
    </row>
    <row r="337" spans="1:26" s="24" customFormat="1" x14ac:dyDescent="0.25">
      <c r="A337" s="24" t="s">
        <v>146</v>
      </c>
      <c r="B337" s="24" t="s">
        <v>147</v>
      </c>
      <c r="C337" s="24" t="s">
        <v>148</v>
      </c>
      <c r="D337" s="24" t="s">
        <v>132</v>
      </c>
      <c r="E337" s="24">
        <v>2016</v>
      </c>
      <c r="F337" s="24" t="s">
        <v>133</v>
      </c>
      <c r="G337" s="24" t="s">
        <v>134</v>
      </c>
      <c r="H337" s="24" t="s">
        <v>135</v>
      </c>
      <c r="I337" s="25">
        <v>2.84E-11</v>
      </c>
      <c r="J337" s="25">
        <v>3.46E-7</v>
      </c>
      <c r="K337" s="25">
        <v>1.04E-5</v>
      </c>
      <c r="L337" s="25">
        <v>9.4300000000000001E-7</v>
      </c>
      <c r="M337" s="25">
        <v>2.03E-6</v>
      </c>
      <c r="N337" s="25">
        <v>4.87E-6</v>
      </c>
      <c r="O337" s="25">
        <f t="shared" si="30"/>
        <v>9.4300000000000001E-7</v>
      </c>
      <c r="P337" s="25">
        <f t="shared" si="31"/>
        <v>2.03E-6</v>
      </c>
      <c r="Q337" s="25">
        <f t="shared" si="32"/>
        <v>4.87E-6</v>
      </c>
      <c r="R337" s="25">
        <f t="shared" si="29"/>
        <v>1.1494740286298568E-7</v>
      </c>
      <c r="S337" s="25">
        <f t="shared" si="29"/>
        <v>1.4004155419222904E-3</v>
      </c>
      <c r="T337" s="25">
        <f t="shared" si="29"/>
        <v>4.209341513292434E-2</v>
      </c>
      <c r="U337" s="25">
        <f t="shared" si="29"/>
        <v>3.8167394683026588E-3</v>
      </c>
      <c r="V337" s="25">
        <f t="shared" si="29"/>
        <v>8.2163108384458085E-3</v>
      </c>
      <c r="W337" s="25">
        <f t="shared" si="29"/>
        <v>1.9711051124744378E-2</v>
      </c>
      <c r="X337" s="25">
        <f t="shared" si="28"/>
        <v>3.8167394683026588E-3</v>
      </c>
      <c r="Y337" s="25">
        <f t="shared" si="28"/>
        <v>8.2163108384458085E-3</v>
      </c>
      <c r="Z337" s="25">
        <f t="shared" si="28"/>
        <v>1.9711051124744378E-2</v>
      </c>
    </row>
    <row r="338" spans="1:26" s="24" customFormat="1" x14ac:dyDescent="0.25">
      <c r="A338" s="24" t="s">
        <v>146</v>
      </c>
      <c r="B338" s="24" t="s">
        <v>147</v>
      </c>
      <c r="C338" s="24" t="s">
        <v>148</v>
      </c>
      <c r="D338" s="24" t="s">
        <v>132</v>
      </c>
      <c r="E338" s="24">
        <v>2016</v>
      </c>
      <c r="F338" s="24" t="s">
        <v>133</v>
      </c>
      <c r="G338" s="24" t="s">
        <v>134</v>
      </c>
      <c r="H338" s="24">
        <v>60</v>
      </c>
      <c r="I338" s="25">
        <v>1.2199999999999999E-10</v>
      </c>
      <c r="J338" s="25">
        <v>1.99E-7</v>
      </c>
      <c r="K338" s="25">
        <v>6.9500000000000004E-6</v>
      </c>
      <c r="L338" s="25">
        <v>6.7000000000000004E-7</v>
      </c>
      <c r="M338" s="25">
        <v>1.39E-6</v>
      </c>
      <c r="N338" s="25">
        <v>2.8100000000000002E-6</v>
      </c>
      <c r="O338" s="25">
        <f t="shared" si="30"/>
        <v>6.7000000000000004E-7</v>
      </c>
      <c r="P338" s="25">
        <f t="shared" si="31"/>
        <v>1.39E-6</v>
      </c>
      <c r="Q338" s="25">
        <f t="shared" si="32"/>
        <v>2.8100000000000002E-6</v>
      </c>
      <c r="R338" s="25">
        <f t="shared" si="29"/>
        <v>4.937881390593047E-7</v>
      </c>
      <c r="S338" s="25">
        <f t="shared" si="29"/>
        <v>8.0544130879345603E-4</v>
      </c>
      <c r="T338" s="25">
        <f t="shared" si="29"/>
        <v>2.8129734151329248E-2</v>
      </c>
      <c r="U338" s="25">
        <f t="shared" si="29"/>
        <v>2.7117873210633948E-3</v>
      </c>
      <c r="V338" s="25">
        <f t="shared" si="29"/>
        <v>5.6259468302658489E-3</v>
      </c>
      <c r="W338" s="25">
        <f t="shared" si="29"/>
        <v>1.1373316973415135E-2</v>
      </c>
      <c r="X338" s="25">
        <f t="shared" si="28"/>
        <v>2.7117873210633948E-3</v>
      </c>
      <c r="Y338" s="25">
        <f t="shared" si="28"/>
        <v>5.6259468302658489E-3</v>
      </c>
      <c r="Z338" s="25">
        <f t="shared" si="28"/>
        <v>1.1373316973415135E-2</v>
      </c>
    </row>
    <row r="339" spans="1:26" s="24" customFormat="1" x14ac:dyDescent="0.25">
      <c r="A339" s="24" t="s">
        <v>146</v>
      </c>
      <c r="B339" s="24" t="s">
        <v>147</v>
      </c>
      <c r="C339" s="24" t="s">
        <v>148</v>
      </c>
      <c r="D339" s="24" t="s">
        <v>132</v>
      </c>
      <c r="E339" s="24">
        <v>2016</v>
      </c>
      <c r="F339" s="24" t="s">
        <v>133</v>
      </c>
      <c r="G339" s="24" t="s">
        <v>134</v>
      </c>
      <c r="H339" s="24">
        <v>100</v>
      </c>
      <c r="I339" s="25">
        <v>2.8899999999999998E-10</v>
      </c>
      <c r="J339" s="25">
        <v>6.1500000000000001E-8</v>
      </c>
      <c r="K339" s="25">
        <v>3.3699999999999999E-6</v>
      </c>
      <c r="L339" s="25">
        <v>3.1100000000000002E-7</v>
      </c>
      <c r="M339" s="25">
        <v>6.5400000000000001E-7</v>
      </c>
      <c r="N339" s="25">
        <v>1.3200000000000001E-6</v>
      </c>
      <c r="O339" s="25">
        <f t="shared" si="30"/>
        <v>3.1100000000000002E-7</v>
      </c>
      <c r="P339" s="25">
        <f t="shared" si="31"/>
        <v>6.5400000000000001E-7</v>
      </c>
      <c r="Q339" s="25">
        <f t="shared" si="32"/>
        <v>1.3200000000000001E-6</v>
      </c>
      <c r="R339" s="25">
        <f t="shared" si="29"/>
        <v>1.1697112474437627E-6</v>
      </c>
      <c r="S339" s="25">
        <f t="shared" si="29"/>
        <v>2.4891779141104296E-4</v>
      </c>
      <c r="T339" s="25">
        <f t="shared" si="29"/>
        <v>1.3639885480572597E-2</v>
      </c>
      <c r="U339" s="25">
        <f t="shared" si="29"/>
        <v>1.258755010224949E-3</v>
      </c>
      <c r="V339" s="25">
        <f t="shared" si="29"/>
        <v>2.6470282208588959E-3</v>
      </c>
      <c r="W339" s="25">
        <f t="shared" si="29"/>
        <v>5.3426257668711657E-3</v>
      </c>
      <c r="X339" s="25">
        <f t="shared" si="28"/>
        <v>1.258755010224949E-3</v>
      </c>
      <c r="Y339" s="25">
        <f t="shared" si="28"/>
        <v>2.6470282208588959E-3</v>
      </c>
      <c r="Z339" s="25">
        <f t="shared" si="28"/>
        <v>5.3426257668711657E-3</v>
      </c>
    </row>
    <row r="340" spans="1:26" s="24" customFormat="1" x14ac:dyDescent="0.25">
      <c r="A340" s="24" t="s">
        <v>146</v>
      </c>
      <c r="B340" s="24" t="s">
        <v>147</v>
      </c>
      <c r="C340" s="24" t="s">
        <v>148</v>
      </c>
      <c r="D340" s="24" t="s">
        <v>132</v>
      </c>
      <c r="E340" s="24">
        <v>2016</v>
      </c>
      <c r="F340" s="24" t="s">
        <v>133</v>
      </c>
      <c r="G340" s="24" t="s">
        <v>134</v>
      </c>
      <c r="H340" s="24" t="s">
        <v>136</v>
      </c>
      <c r="I340" s="25">
        <v>3.8900000000000003E-11</v>
      </c>
      <c r="J340" s="25">
        <v>7.7300000000000002E-10</v>
      </c>
      <c r="K340" s="25">
        <v>2.4699999999999998E-7</v>
      </c>
      <c r="L340" s="25">
        <v>1.11E-8</v>
      </c>
      <c r="M340" s="25">
        <v>3.0600000000000003E-8</v>
      </c>
      <c r="N340" s="25">
        <v>1.6E-7</v>
      </c>
      <c r="O340" s="25">
        <f t="shared" si="30"/>
        <v>1.11E-8</v>
      </c>
      <c r="P340" s="25">
        <f t="shared" si="31"/>
        <v>3.0600000000000003E-8</v>
      </c>
      <c r="Q340" s="25">
        <f t="shared" si="32"/>
        <v>1.6E-7</v>
      </c>
      <c r="R340" s="25">
        <f t="shared" si="29"/>
        <v>1.5744556237218817E-7</v>
      </c>
      <c r="S340" s="25">
        <f t="shared" si="29"/>
        <v>3.1286740286298571E-6</v>
      </c>
      <c r="T340" s="25">
        <f t="shared" si="29"/>
        <v>9.9971860940695299E-4</v>
      </c>
      <c r="U340" s="25">
        <f t="shared" si="29"/>
        <v>4.4926625766871172E-5</v>
      </c>
      <c r="V340" s="25">
        <f t="shared" si="29"/>
        <v>1.2385177914110433E-4</v>
      </c>
      <c r="W340" s="25">
        <f t="shared" si="29"/>
        <v>6.4759100204498982E-4</v>
      </c>
      <c r="X340" s="25">
        <f t="shared" si="28"/>
        <v>4.4926625766871172E-5</v>
      </c>
      <c r="Y340" s="25">
        <f t="shared" si="28"/>
        <v>1.2385177914110433E-4</v>
      </c>
      <c r="Z340" s="25">
        <f t="shared" si="28"/>
        <v>6.4759100204498982E-4</v>
      </c>
    </row>
    <row r="341" spans="1:26" s="24" customFormat="1" x14ac:dyDescent="0.25">
      <c r="A341" s="24" t="s">
        <v>146</v>
      </c>
      <c r="B341" s="24" t="s">
        <v>147</v>
      </c>
      <c r="C341" s="24" t="s">
        <v>148</v>
      </c>
      <c r="D341" s="24" t="s">
        <v>132</v>
      </c>
      <c r="E341" s="24">
        <v>2016</v>
      </c>
      <c r="F341" s="24" t="s">
        <v>133</v>
      </c>
      <c r="G341" s="24" t="s">
        <v>134</v>
      </c>
      <c r="H341" s="24">
        <v>1000</v>
      </c>
      <c r="I341" s="25">
        <v>2.6200000000000001E-11</v>
      </c>
      <c r="J341" s="25">
        <v>2.8599999999999999E-10</v>
      </c>
      <c r="K341" s="25">
        <v>9.1500000000000005E-8</v>
      </c>
      <c r="L341" s="25">
        <v>7.37E-9</v>
      </c>
      <c r="M341" s="25">
        <v>1.5399999999999999E-8</v>
      </c>
      <c r="N341" s="25">
        <v>2.9499999999999999E-8</v>
      </c>
      <c r="O341" s="25">
        <f t="shared" si="30"/>
        <v>7.37E-9</v>
      </c>
      <c r="P341" s="25">
        <f t="shared" si="31"/>
        <v>1.5399999999999999E-8</v>
      </c>
      <c r="Q341" s="25">
        <f t="shared" si="32"/>
        <v>2.9499999999999999E-8</v>
      </c>
      <c r="R341" s="25">
        <f t="shared" si="29"/>
        <v>1.0604302658486707E-7</v>
      </c>
      <c r="S341" s="25">
        <f t="shared" si="29"/>
        <v>1.1575689161554192E-6</v>
      </c>
      <c r="T341" s="25">
        <f t="shared" si="29"/>
        <v>3.7034110429447854E-4</v>
      </c>
      <c r="U341" s="25">
        <f t="shared" si="29"/>
        <v>2.982966053169734E-5</v>
      </c>
      <c r="V341" s="25">
        <f t="shared" si="29"/>
        <v>6.233063394683026E-5</v>
      </c>
      <c r="W341" s="25">
        <f t="shared" si="29"/>
        <v>1.1939959100204499E-4</v>
      </c>
      <c r="X341" s="25">
        <f t="shared" si="28"/>
        <v>2.982966053169734E-5</v>
      </c>
      <c r="Y341" s="25">
        <f t="shared" si="28"/>
        <v>6.233063394683026E-5</v>
      </c>
      <c r="Z341" s="25">
        <f t="shared" si="28"/>
        <v>1.1939959100204499E-4</v>
      </c>
    </row>
    <row r="342" spans="1:26" s="24" customFormat="1" x14ac:dyDescent="0.25">
      <c r="A342" s="24" t="s">
        <v>146</v>
      </c>
      <c r="B342" s="24" t="s">
        <v>147</v>
      </c>
      <c r="C342" s="24" t="s">
        <v>148</v>
      </c>
      <c r="D342" s="24" t="s">
        <v>132</v>
      </c>
      <c r="E342" s="24">
        <v>2016</v>
      </c>
      <c r="F342" s="24" t="s">
        <v>133</v>
      </c>
      <c r="G342" s="24" t="s">
        <v>134</v>
      </c>
      <c r="H342" s="24">
        <v>2500</v>
      </c>
      <c r="I342" s="25">
        <v>8.2999999999999998E-12</v>
      </c>
      <c r="J342" s="25">
        <v>6.2399999999999999E-11</v>
      </c>
      <c r="K342" s="25">
        <v>2.3000000000000001E-8</v>
      </c>
      <c r="L342" s="25">
        <v>1.67E-9</v>
      </c>
      <c r="M342" s="25">
        <v>3.53E-9</v>
      </c>
      <c r="N342" s="25">
        <v>6.5100000000000001E-9</v>
      </c>
      <c r="O342" s="25">
        <f t="shared" si="30"/>
        <v>1.67E-9</v>
      </c>
      <c r="P342" s="25">
        <f t="shared" si="31"/>
        <v>3.53E-9</v>
      </c>
      <c r="Q342" s="25">
        <f t="shared" si="32"/>
        <v>6.5100000000000001E-9</v>
      </c>
      <c r="R342" s="25">
        <f t="shared" si="29"/>
        <v>3.3593783231083846E-8</v>
      </c>
      <c r="S342" s="25">
        <f t="shared" si="29"/>
        <v>2.5256049079754601E-7</v>
      </c>
      <c r="T342" s="25">
        <f t="shared" si="29"/>
        <v>9.3091206543967293E-5</v>
      </c>
      <c r="U342" s="25">
        <f t="shared" si="29"/>
        <v>6.7592310838445814E-6</v>
      </c>
      <c r="V342" s="25">
        <f t="shared" si="29"/>
        <v>1.4287476482617587E-5</v>
      </c>
      <c r="W342" s="25">
        <f t="shared" si="29"/>
        <v>2.6348858895705523E-5</v>
      </c>
      <c r="X342" s="25">
        <f t="shared" si="28"/>
        <v>6.7592310838445814E-6</v>
      </c>
      <c r="Y342" s="25">
        <f t="shared" si="28"/>
        <v>1.4287476482617587E-5</v>
      </c>
      <c r="Z342" s="25">
        <f t="shared" si="28"/>
        <v>2.6348858895705523E-5</v>
      </c>
    </row>
    <row r="343" spans="1:26" s="24" customFormat="1" x14ac:dyDescent="0.25">
      <c r="A343" s="24" t="s">
        <v>146</v>
      </c>
      <c r="B343" s="24" t="s">
        <v>147</v>
      </c>
      <c r="C343" s="24" t="s">
        <v>148</v>
      </c>
      <c r="D343" s="24" t="s">
        <v>132</v>
      </c>
      <c r="E343" s="24">
        <v>2016</v>
      </c>
      <c r="F343" s="24" t="s">
        <v>133</v>
      </c>
      <c r="G343" s="24" t="s">
        <v>134</v>
      </c>
      <c r="H343" s="24">
        <v>5000</v>
      </c>
      <c r="I343" s="25">
        <v>3.32E-12</v>
      </c>
      <c r="J343" s="25">
        <v>2.6299999999999999E-11</v>
      </c>
      <c r="K343" s="25">
        <v>8.1199999999999993E-9</v>
      </c>
      <c r="L343" s="25">
        <v>5.5299999999999995E-10</v>
      </c>
      <c r="M343" s="25">
        <v>1.19E-9</v>
      </c>
      <c r="N343" s="25">
        <v>2.1000000000000002E-9</v>
      </c>
      <c r="O343" s="25">
        <f t="shared" si="30"/>
        <v>5.5299999999999995E-10</v>
      </c>
      <c r="P343" s="25">
        <f t="shared" si="31"/>
        <v>1.19E-9</v>
      </c>
      <c r="Q343" s="25">
        <f t="shared" si="32"/>
        <v>2.1000000000000002E-9</v>
      </c>
      <c r="R343" s="25">
        <f t="shared" si="29"/>
        <v>1.3437513292433539E-8</v>
      </c>
      <c r="S343" s="25">
        <f t="shared" si="29"/>
        <v>1.064477709611452E-7</v>
      </c>
      <c r="T343" s="25">
        <f t="shared" si="29"/>
        <v>3.2865243353783229E-5</v>
      </c>
      <c r="U343" s="25">
        <f t="shared" si="29"/>
        <v>2.2382364008179957E-6</v>
      </c>
      <c r="V343" s="25">
        <f t="shared" si="29"/>
        <v>4.8164580777096118E-6</v>
      </c>
      <c r="W343" s="25">
        <f t="shared" si="29"/>
        <v>8.4996319018404925E-6</v>
      </c>
      <c r="X343" s="25">
        <f t="shared" si="28"/>
        <v>2.2382364008179957E-6</v>
      </c>
      <c r="Y343" s="25">
        <f t="shared" si="28"/>
        <v>4.8164580777096118E-6</v>
      </c>
      <c r="Z343" s="25">
        <f t="shared" si="28"/>
        <v>8.4996319018404925E-6</v>
      </c>
    </row>
    <row r="344" spans="1:26" s="24" customFormat="1" x14ac:dyDescent="0.25">
      <c r="A344" s="24" t="s">
        <v>146</v>
      </c>
      <c r="B344" s="24" t="s">
        <v>147</v>
      </c>
      <c r="C344" s="24" t="s">
        <v>148</v>
      </c>
      <c r="D344" s="24" t="s">
        <v>132</v>
      </c>
      <c r="E344" s="24">
        <v>2016</v>
      </c>
      <c r="F344" s="24" t="s">
        <v>133</v>
      </c>
      <c r="G344" s="24" t="s">
        <v>134</v>
      </c>
      <c r="H344" s="24">
        <v>10000</v>
      </c>
      <c r="I344" s="25">
        <v>1.3600000000000001E-12</v>
      </c>
      <c r="J344" s="25">
        <v>1.29E-11</v>
      </c>
      <c r="K344" s="25">
        <v>2.81E-9</v>
      </c>
      <c r="L344" s="25">
        <v>1.8999999999999999E-10</v>
      </c>
      <c r="M344" s="25">
        <v>4.1400000000000002E-10</v>
      </c>
      <c r="N344" s="25">
        <v>6.89E-10</v>
      </c>
      <c r="O344" s="25">
        <f t="shared" si="30"/>
        <v>1.8999999999999999E-10</v>
      </c>
      <c r="P344" s="25">
        <f t="shared" si="31"/>
        <v>4.1400000000000002E-10</v>
      </c>
      <c r="Q344" s="25">
        <f t="shared" si="32"/>
        <v>6.89E-10</v>
      </c>
      <c r="R344" s="25">
        <f t="shared" si="29"/>
        <v>5.5045235173824137E-9</v>
      </c>
      <c r="S344" s="25">
        <f t="shared" si="29"/>
        <v>5.2212024539877299E-8</v>
      </c>
      <c r="T344" s="25">
        <f t="shared" si="29"/>
        <v>1.1373316973415132E-5</v>
      </c>
      <c r="U344" s="25">
        <f t="shared" si="29"/>
        <v>7.690143149284253E-7</v>
      </c>
      <c r="V344" s="25">
        <f t="shared" si="29"/>
        <v>1.6756417177914112E-6</v>
      </c>
      <c r="W344" s="25">
        <f t="shared" si="29"/>
        <v>2.7886887525562372E-6</v>
      </c>
      <c r="X344" s="25">
        <f t="shared" si="28"/>
        <v>7.690143149284253E-7</v>
      </c>
      <c r="Y344" s="25">
        <f t="shared" si="28"/>
        <v>1.6756417177914112E-6</v>
      </c>
      <c r="Z344" s="25">
        <f t="shared" si="28"/>
        <v>2.7886887525562372E-6</v>
      </c>
    </row>
    <row r="345" spans="1:26" s="24" customFormat="1" x14ac:dyDescent="0.25">
      <c r="A345" s="24" t="s">
        <v>146</v>
      </c>
      <c r="B345" s="24" t="s">
        <v>147</v>
      </c>
      <c r="C345" s="24" t="s">
        <v>148</v>
      </c>
      <c r="D345" s="24" t="s">
        <v>132</v>
      </c>
      <c r="E345" s="24">
        <v>2016</v>
      </c>
      <c r="F345" s="24" t="s">
        <v>133</v>
      </c>
      <c r="G345" s="24" t="s">
        <v>137</v>
      </c>
      <c r="H345" s="24">
        <v>10</v>
      </c>
      <c r="I345" s="25">
        <v>0</v>
      </c>
      <c r="J345" s="25">
        <v>4.3800000000000004E-6</v>
      </c>
      <c r="K345" s="25">
        <v>3.7700000000000002E-5</v>
      </c>
      <c r="L345" s="25">
        <v>4.9300000000000002E-6</v>
      </c>
      <c r="M345" s="25">
        <v>8.6799999999999999E-6</v>
      </c>
      <c r="N345" s="25">
        <v>1.77E-5</v>
      </c>
      <c r="O345" s="25">
        <f t="shared" si="30"/>
        <v>4.9300000000000002E-6</v>
      </c>
      <c r="P345" s="25">
        <f t="shared" si="31"/>
        <v>8.6799999999999999E-6</v>
      </c>
      <c r="Q345" s="25">
        <f t="shared" si="32"/>
        <v>1.77E-5</v>
      </c>
      <c r="R345" s="25">
        <f t="shared" si="29"/>
        <v>0</v>
      </c>
      <c r="S345" s="25">
        <f t="shared" si="29"/>
        <v>1.7727803680981598E-2</v>
      </c>
      <c r="T345" s="25">
        <f t="shared" si="29"/>
        <v>0.15258862985685073</v>
      </c>
      <c r="U345" s="25">
        <f t="shared" si="29"/>
        <v>1.9953897750511249E-2</v>
      </c>
      <c r="V345" s="25">
        <f t="shared" si="29"/>
        <v>3.5131811860940693E-2</v>
      </c>
      <c r="W345" s="25">
        <f t="shared" si="29"/>
        <v>7.1639754601226999E-2</v>
      </c>
      <c r="X345" s="25">
        <f t="shared" si="28"/>
        <v>1.9953897750511249E-2</v>
      </c>
      <c r="Y345" s="25">
        <f t="shared" si="28"/>
        <v>3.5131811860940693E-2</v>
      </c>
      <c r="Z345" s="25">
        <f t="shared" si="28"/>
        <v>7.1639754601226999E-2</v>
      </c>
    </row>
    <row r="346" spans="1:26" s="24" customFormat="1" x14ac:dyDescent="0.25">
      <c r="A346" s="24" t="s">
        <v>146</v>
      </c>
      <c r="B346" s="24" t="s">
        <v>147</v>
      </c>
      <c r="C346" s="24" t="s">
        <v>148</v>
      </c>
      <c r="D346" s="24" t="s">
        <v>132</v>
      </c>
      <c r="E346" s="24">
        <v>2016</v>
      </c>
      <c r="F346" s="24" t="s">
        <v>133</v>
      </c>
      <c r="G346" s="24" t="s">
        <v>137</v>
      </c>
      <c r="H346" s="24">
        <v>30</v>
      </c>
      <c r="I346" s="25">
        <v>0</v>
      </c>
      <c r="J346" s="25">
        <v>7.8700000000000005E-7</v>
      </c>
      <c r="K346" s="25">
        <v>1.6799999999999998E-5</v>
      </c>
      <c r="L346" s="25">
        <v>1.6899999999999999E-6</v>
      </c>
      <c r="M346" s="25">
        <v>3.45E-6</v>
      </c>
      <c r="N346" s="25">
        <v>7.0299999999999996E-6</v>
      </c>
      <c r="O346" s="25">
        <f t="shared" si="30"/>
        <v>1.6899999999999999E-6</v>
      </c>
      <c r="P346" s="25">
        <f t="shared" si="31"/>
        <v>3.45E-6</v>
      </c>
      <c r="Q346" s="25">
        <f t="shared" si="32"/>
        <v>7.0299999999999996E-6</v>
      </c>
      <c r="R346" s="25">
        <f t="shared" si="29"/>
        <v>0</v>
      </c>
      <c r="S346" s="25">
        <f t="shared" si="29"/>
        <v>3.1853382413087939E-3</v>
      </c>
      <c r="T346" s="25">
        <f t="shared" si="29"/>
        <v>6.799705521472392E-2</v>
      </c>
      <c r="U346" s="25">
        <f t="shared" si="29"/>
        <v>6.8401799591002038E-3</v>
      </c>
      <c r="V346" s="25">
        <f t="shared" si="29"/>
        <v>1.3963680981595093E-2</v>
      </c>
      <c r="W346" s="25">
        <f t="shared" si="29"/>
        <v>2.845352965235174E-2</v>
      </c>
      <c r="X346" s="25">
        <f t="shared" si="28"/>
        <v>6.8401799591002038E-3</v>
      </c>
      <c r="Y346" s="25">
        <f t="shared" si="28"/>
        <v>1.3963680981595093E-2</v>
      </c>
      <c r="Z346" s="25">
        <f t="shared" si="28"/>
        <v>2.845352965235174E-2</v>
      </c>
    </row>
    <row r="347" spans="1:26" s="24" customFormat="1" x14ac:dyDescent="0.25">
      <c r="A347" s="24" t="s">
        <v>146</v>
      </c>
      <c r="B347" s="24" t="s">
        <v>147</v>
      </c>
      <c r="C347" s="24" t="s">
        <v>148</v>
      </c>
      <c r="D347" s="24" t="s">
        <v>132</v>
      </c>
      <c r="E347" s="24">
        <v>2016</v>
      </c>
      <c r="F347" s="24" t="s">
        <v>133</v>
      </c>
      <c r="G347" s="24" t="s">
        <v>137</v>
      </c>
      <c r="H347" s="24" t="s">
        <v>135</v>
      </c>
      <c r="I347" s="25">
        <v>0</v>
      </c>
      <c r="J347" s="25">
        <v>3.4499999999999998E-7</v>
      </c>
      <c r="K347" s="25">
        <v>1.04E-5</v>
      </c>
      <c r="L347" s="25">
        <v>9.4200000000000004E-7</v>
      </c>
      <c r="M347" s="25">
        <v>2.0200000000000001E-6</v>
      </c>
      <c r="N347" s="25">
        <v>4.87E-6</v>
      </c>
      <c r="O347" s="25">
        <f t="shared" si="30"/>
        <v>9.4200000000000004E-7</v>
      </c>
      <c r="P347" s="25">
        <f t="shared" si="31"/>
        <v>2.0200000000000001E-6</v>
      </c>
      <c r="Q347" s="25">
        <f t="shared" si="32"/>
        <v>4.87E-6</v>
      </c>
      <c r="R347" s="25">
        <f t="shared" si="29"/>
        <v>0</v>
      </c>
      <c r="S347" s="25">
        <f t="shared" si="29"/>
        <v>1.396368098159509E-3</v>
      </c>
      <c r="T347" s="25">
        <f t="shared" si="29"/>
        <v>4.209341513292434E-2</v>
      </c>
      <c r="U347" s="25">
        <f t="shared" si="29"/>
        <v>3.8126920245398778E-3</v>
      </c>
      <c r="V347" s="25">
        <f t="shared" si="29"/>
        <v>8.1758364008179974E-3</v>
      </c>
      <c r="W347" s="25">
        <f t="shared" si="29"/>
        <v>1.9711051124744378E-2</v>
      </c>
      <c r="X347" s="25">
        <f t="shared" si="28"/>
        <v>3.8126920245398778E-3</v>
      </c>
      <c r="Y347" s="25">
        <f t="shared" si="28"/>
        <v>8.1758364008179974E-3</v>
      </c>
      <c r="Z347" s="25">
        <f t="shared" si="28"/>
        <v>1.9711051124744378E-2</v>
      </c>
    </row>
    <row r="348" spans="1:26" s="24" customFormat="1" x14ac:dyDescent="0.25">
      <c r="A348" s="24" t="s">
        <v>146</v>
      </c>
      <c r="B348" s="24" t="s">
        <v>147</v>
      </c>
      <c r="C348" s="24" t="s">
        <v>148</v>
      </c>
      <c r="D348" s="24" t="s">
        <v>132</v>
      </c>
      <c r="E348" s="24">
        <v>2016</v>
      </c>
      <c r="F348" s="24" t="s">
        <v>133</v>
      </c>
      <c r="G348" s="24" t="s">
        <v>137</v>
      </c>
      <c r="H348" s="24">
        <v>60</v>
      </c>
      <c r="I348" s="25">
        <v>0</v>
      </c>
      <c r="J348" s="25">
        <v>1.98E-7</v>
      </c>
      <c r="K348" s="25">
        <v>6.9399999999999996E-6</v>
      </c>
      <c r="L348" s="25">
        <v>6.68E-7</v>
      </c>
      <c r="M348" s="25">
        <v>1.3799999999999999E-6</v>
      </c>
      <c r="N348" s="25">
        <v>2.7999999999999999E-6</v>
      </c>
      <c r="O348" s="25">
        <f t="shared" si="30"/>
        <v>6.68E-7</v>
      </c>
      <c r="P348" s="25">
        <f t="shared" si="31"/>
        <v>1.3799999999999999E-6</v>
      </c>
      <c r="Q348" s="25">
        <f t="shared" si="32"/>
        <v>2.7999999999999999E-6</v>
      </c>
      <c r="R348" s="25">
        <f t="shared" si="29"/>
        <v>0</v>
      </c>
      <c r="S348" s="25">
        <f t="shared" si="29"/>
        <v>8.0139386503067487E-4</v>
      </c>
      <c r="T348" s="25">
        <f t="shared" si="29"/>
        <v>2.8089259713701433E-2</v>
      </c>
      <c r="U348" s="25">
        <f t="shared" si="29"/>
        <v>2.7036924335378325E-3</v>
      </c>
      <c r="V348" s="25">
        <f t="shared" si="29"/>
        <v>5.585472392638036E-3</v>
      </c>
      <c r="W348" s="25">
        <f t="shared" si="29"/>
        <v>1.1332842535787322E-2</v>
      </c>
      <c r="X348" s="25">
        <f t="shared" si="28"/>
        <v>2.7036924335378325E-3</v>
      </c>
      <c r="Y348" s="25">
        <f t="shared" si="28"/>
        <v>5.585472392638036E-3</v>
      </c>
      <c r="Z348" s="25">
        <f t="shared" si="28"/>
        <v>1.1332842535787322E-2</v>
      </c>
    </row>
    <row r="349" spans="1:26" s="24" customFormat="1" x14ac:dyDescent="0.25">
      <c r="A349" s="24" t="s">
        <v>146</v>
      </c>
      <c r="B349" s="24" t="s">
        <v>147</v>
      </c>
      <c r="C349" s="24" t="s">
        <v>148</v>
      </c>
      <c r="D349" s="24" t="s">
        <v>132</v>
      </c>
      <c r="E349" s="24">
        <v>2016</v>
      </c>
      <c r="F349" s="24" t="s">
        <v>133</v>
      </c>
      <c r="G349" s="24" t="s">
        <v>137</v>
      </c>
      <c r="H349" s="24">
        <v>100</v>
      </c>
      <c r="I349" s="25">
        <v>0</v>
      </c>
      <c r="J349" s="25">
        <v>5.8299999999999999E-8</v>
      </c>
      <c r="K349" s="25">
        <v>3.3299999999999999E-6</v>
      </c>
      <c r="L349" s="25">
        <v>3.0800000000000001E-7</v>
      </c>
      <c r="M349" s="25">
        <v>6.4799999999999998E-7</v>
      </c>
      <c r="N349" s="25">
        <v>1.3E-6</v>
      </c>
      <c r="O349" s="25">
        <f t="shared" si="30"/>
        <v>3.0800000000000001E-7</v>
      </c>
      <c r="P349" s="25">
        <f t="shared" si="31"/>
        <v>6.4799999999999998E-7</v>
      </c>
      <c r="Q349" s="25">
        <f t="shared" si="32"/>
        <v>1.3E-6</v>
      </c>
      <c r="R349" s="25">
        <f t="shared" si="29"/>
        <v>0</v>
      </c>
      <c r="S349" s="25">
        <f t="shared" si="29"/>
        <v>2.3596597137014313E-4</v>
      </c>
      <c r="T349" s="25">
        <f t="shared" si="29"/>
        <v>1.3477987730061348E-2</v>
      </c>
      <c r="U349" s="25">
        <f t="shared" si="29"/>
        <v>1.2466126789366055E-3</v>
      </c>
      <c r="V349" s="25">
        <f t="shared" si="29"/>
        <v>2.622743558282209E-3</v>
      </c>
      <c r="W349" s="25">
        <f t="shared" si="29"/>
        <v>5.2616768916155425E-3</v>
      </c>
      <c r="X349" s="25">
        <f t="shared" si="28"/>
        <v>1.2466126789366055E-3</v>
      </c>
      <c r="Y349" s="25">
        <f t="shared" si="28"/>
        <v>2.622743558282209E-3</v>
      </c>
      <c r="Z349" s="25">
        <f t="shared" si="28"/>
        <v>5.2616768916155425E-3</v>
      </c>
    </row>
    <row r="350" spans="1:26" s="24" customFormat="1" x14ac:dyDescent="0.25">
      <c r="A350" s="24" t="s">
        <v>146</v>
      </c>
      <c r="B350" s="24" t="s">
        <v>147</v>
      </c>
      <c r="C350" s="24" t="s">
        <v>148</v>
      </c>
      <c r="D350" s="24" t="s">
        <v>132</v>
      </c>
      <c r="E350" s="24">
        <v>2016</v>
      </c>
      <c r="F350" s="24" t="s">
        <v>133</v>
      </c>
      <c r="G350" s="24" t="s">
        <v>137</v>
      </c>
      <c r="H350" s="24" t="s">
        <v>136</v>
      </c>
      <c r="I350" s="25">
        <v>0</v>
      </c>
      <c r="J350" s="25">
        <v>1.8400000000000001E-10</v>
      </c>
      <c r="K350" s="25">
        <v>2.36E-7</v>
      </c>
      <c r="L350" s="25">
        <v>1.04E-8</v>
      </c>
      <c r="M350" s="25">
        <v>2.8900000000000001E-8</v>
      </c>
      <c r="N350" s="25">
        <v>1.54E-7</v>
      </c>
      <c r="O350" s="25">
        <f t="shared" si="30"/>
        <v>1.04E-8</v>
      </c>
      <c r="P350" s="25">
        <f t="shared" si="31"/>
        <v>2.8900000000000001E-8</v>
      </c>
      <c r="Q350" s="25">
        <f t="shared" si="32"/>
        <v>1.54E-7</v>
      </c>
      <c r="R350" s="25">
        <f t="shared" si="29"/>
        <v>0</v>
      </c>
      <c r="S350" s="25">
        <f t="shared" si="29"/>
        <v>7.447296523517383E-7</v>
      </c>
      <c r="T350" s="25">
        <f t="shared" si="29"/>
        <v>9.5519672801635993E-4</v>
      </c>
      <c r="U350" s="25">
        <f t="shared" si="29"/>
        <v>4.2093415132924339E-5</v>
      </c>
      <c r="V350" s="25">
        <f t="shared" si="29"/>
        <v>1.1697112474437629E-4</v>
      </c>
      <c r="W350" s="25">
        <f t="shared" si="29"/>
        <v>6.2330633946830276E-4</v>
      </c>
      <c r="X350" s="25">
        <f t="shared" si="28"/>
        <v>4.2093415132924339E-5</v>
      </c>
      <c r="Y350" s="25">
        <f t="shared" si="28"/>
        <v>1.1697112474437629E-4</v>
      </c>
      <c r="Z350" s="25">
        <f t="shared" si="28"/>
        <v>6.2330633946830276E-4</v>
      </c>
    </row>
    <row r="351" spans="1:26" s="24" customFormat="1" x14ac:dyDescent="0.25">
      <c r="A351" s="24" t="s">
        <v>146</v>
      </c>
      <c r="B351" s="24" t="s">
        <v>147</v>
      </c>
      <c r="C351" s="24" t="s">
        <v>148</v>
      </c>
      <c r="D351" s="24" t="s">
        <v>132</v>
      </c>
      <c r="E351" s="24">
        <v>2016</v>
      </c>
      <c r="F351" s="24" t="s">
        <v>133</v>
      </c>
      <c r="G351" s="24" t="s">
        <v>137</v>
      </c>
      <c r="H351" s="24">
        <v>1000</v>
      </c>
      <c r="I351" s="25">
        <v>0</v>
      </c>
      <c r="J351" s="25">
        <v>2.13E-11</v>
      </c>
      <c r="K351" s="25">
        <v>8.5399999999999997E-8</v>
      </c>
      <c r="L351" s="25">
        <v>6.8999999999999997E-9</v>
      </c>
      <c r="M351" s="25">
        <v>1.4300000000000001E-8</v>
      </c>
      <c r="N351" s="25">
        <v>2.7100000000000001E-8</v>
      </c>
      <c r="O351" s="25">
        <f t="shared" si="30"/>
        <v>6.8999999999999997E-9</v>
      </c>
      <c r="P351" s="25">
        <f t="shared" si="31"/>
        <v>1.4300000000000001E-8</v>
      </c>
      <c r="Q351" s="25">
        <f t="shared" si="32"/>
        <v>2.7100000000000001E-8</v>
      </c>
      <c r="R351" s="25">
        <f t="shared" si="29"/>
        <v>0</v>
      </c>
      <c r="S351" s="25">
        <f t="shared" si="29"/>
        <v>8.6210552147239267E-8</v>
      </c>
      <c r="T351" s="25">
        <f t="shared" si="29"/>
        <v>3.456516973415133E-4</v>
      </c>
      <c r="U351" s="25">
        <f t="shared" si="29"/>
        <v>2.7927361963190183E-5</v>
      </c>
      <c r="V351" s="25">
        <f t="shared" si="29"/>
        <v>5.7878445807770966E-5</v>
      </c>
      <c r="W351" s="25">
        <f t="shared" si="29"/>
        <v>1.0968572597137015E-4</v>
      </c>
      <c r="X351" s="25">
        <f t="shared" si="28"/>
        <v>2.7927361963190183E-5</v>
      </c>
      <c r="Y351" s="25">
        <f t="shared" si="28"/>
        <v>5.7878445807770966E-5</v>
      </c>
      <c r="Z351" s="25">
        <f t="shared" si="28"/>
        <v>1.0968572597137015E-4</v>
      </c>
    </row>
    <row r="352" spans="1:26" s="24" customFormat="1" x14ac:dyDescent="0.25">
      <c r="A352" s="24" t="s">
        <v>146</v>
      </c>
      <c r="B352" s="24" t="s">
        <v>147</v>
      </c>
      <c r="C352" s="24" t="s">
        <v>148</v>
      </c>
      <c r="D352" s="24" t="s">
        <v>132</v>
      </c>
      <c r="E352" s="24">
        <v>2016</v>
      </c>
      <c r="F352" s="24" t="s">
        <v>133</v>
      </c>
      <c r="G352" s="24" t="s">
        <v>137</v>
      </c>
      <c r="H352" s="24">
        <v>2500</v>
      </c>
      <c r="I352" s="25">
        <v>0</v>
      </c>
      <c r="J352" s="25">
        <v>0</v>
      </c>
      <c r="K352" s="25">
        <v>2.0899999999999999E-8</v>
      </c>
      <c r="L352" s="25">
        <v>1.51E-9</v>
      </c>
      <c r="M352" s="25">
        <v>3.1500000000000001E-9</v>
      </c>
      <c r="N352" s="25">
        <v>5.7500000000000002E-9</v>
      </c>
      <c r="O352" s="25">
        <f t="shared" si="30"/>
        <v>1.51E-9</v>
      </c>
      <c r="P352" s="25">
        <f t="shared" si="31"/>
        <v>3.1500000000000001E-9</v>
      </c>
      <c r="Q352" s="25">
        <f t="shared" si="32"/>
        <v>5.7500000000000002E-9</v>
      </c>
      <c r="R352" s="25">
        <f t="shared" si="29"/>
        <v>0</v>
      </c>
      <c r="S352" s="25">
        <f t="shared" si="29"/>
        <v>0</v>
      </c>
      <c r="T352" s="25">
        <f t="shared" si="29"/>
        <v>8.4591574642126787E-5</v>
      </c>
      <c r="U352" s="25">
        <f t="shared" si="29"/>
        <v>6.1116400817995907E-6</v>
      </c>
      <c r="V352" s="25">
        <f t="shared" si="29"/>
        <v>1.2749447852760735E-5</v>
      </c>
      <c r="W352" s="25">
        <f t="shared" si="29"/>
        <v>2.3272801635991823E-5</v>
      </c>
      <c r="X352" s="25">
        <f t="shared" si="28"/>
        <v>6.1116400817995907E-6</v>
      </c>
      <c r="Y352" s="25">
        <f t="shared" si="28"/>
        <v>1.2749447852760735E-5</v>
      </c>
      <c r="Z352" s="25">
        <f t="shared" si="28"/>
        <v>2.3272801635991823E-5</v>
      </c>
    </row>
    <row r="353" spans="1:26" s="24" customFormat="1" x14ac:dyDescent="0.25">
      <c r="A353" s="24" t="s">
        <v>146</v>
      </c>
      <c r="B353" s="24" t="s">
        <v>147</v>
      </c>
      <c r="C353" s="24" t="s">
        <v>148</v>
      </c>
      <c r="D353" s="24" t="s">
        <v>132</v>
      </c>
      <c r="E353" s="24">
        <v>2016</v>
      </c>
      <c r="F353" s="24" t="s">
        <v>133</v>
      </c>
      <c r="G353" s="24" t="s">
        <v>137</v>
      </c>
      <c r="H353" s="24">
        <v>5000</v>
      </c>
      <c r="I353" s="25">
        <v>0</v>
      </c>
      <c r="J353" s="25">
        <v>0</v>
      </c>
      <c r="K353" s="25">
        <v>7.1099999999999996E-9</v>
      </c>
      <c r="L353" s="25">
        <v>4.78E-10</v>
      </c>
      <c r="M353" s="25">
        <v>1.03E-9</v>
      </c>
      <c r="N353" s="25">
        <v>1.81E-9</v>
      </c>
      <c r="O353" s="25">
        <f t="shared" si="30"/>
        <v>4.78E-10</v>
      </c>
      <c r="P353" s="25">
        <f t="shared" si="31"/>
        <v>1.03E-9</v>
      </c>
      <c r="Q353" s="25">
        <f t="shared" si="32"/>
        <v>1.81E-9</v>
      </c>
      <c r="R353" s="25">
        <f t="shared" si="29"/>
        <v>0</v>
      </c>
      <c r="S353" s="25">
        <f t="shared" si="29"/>
        <v>0</v>
      </c>
      <c r="T353" s="25">
        <f t="shared" si="29"/>
        <v>2.8777325153374233E-5</v>
      </c>
      <c r="U353" s="25">
        <f t="shared" ref="U353:Z405" si="33">1000*98.96*L353/24.45</f>
        <v>1.9346781186094071E-6</v>
      </c>
      <c r="V353" s="25">
        <f t="shared" si="33"/>
        <v>4.1688670756646211E-6</v>
      </c>
      <c r="W353" s="25">
        <f t="shared" si="33"/>
        <v>7.325873210633947E-6</v>
      </c>
      <c r="X353" s="25">
        <f t="shared" si="28"/>
        <v>1.9346781186094071E-6</v>
      </c>
      <c r="Y353" s="25">
        <f t="shared" si="28"/>
        <v>4.1688670756646211E-6</v>
      </c>
      <c r="Z353" s="25">
        <f t="shared" si="28"/>
        <v>7.325873210633947E-6</v>
      </c>
    </row>
    <row r="354" spans="1:26" s="24" customFormat="1" x14ac:dyDescent="0.25">
      <c r="A354" s="24" t="s">
        <v>146</v>
      </c>
      <c r="B354" s="24" t="s">
        <v>147</v>
      </c>
      <c r="C354" s="24" t="s">
        <v>148</v>
      </c>
      <c r="D354" s="24" t="s">
        <v>132</v>
      </c>
      <c r="E354" s="24">
        <v>2016</v>
      </c>
      <c r="F354" s="24" t="s">
        <v>133</v>
      </c>
      <c r="G354" s="24" t="s">
        <v>137</v>
      </c>
      <c r="H354" s="24">
        <v>10000</v>
      </c>
      <c r="I354" s="25">
        <v>0</v>
      </c>
      <c r="J354" s="25">
        <v>0</v>
      </c>
      <c r="K354" s="25">
        <v>2.4300000000000001E-9</v>
      </c>
      <c r="L354" s="25">
        <v>1.56E-10</v>
      </c>
      <c r="M354" s="25">
        <v>3.5200000000000003E-10</v>
      </c>
      <c r="N354" s="25">
        <v>5.8199999999999995E-10</v>
      </c>
      <c r="O354" s="25">
        <f t="shared" si="30"/>
        <v>1.56E-10</v>
      </c>
      <c r="P354" s="25">
        <f t="shared" si="31"/>
        <v>3.5200000000000003E-10</v>
      </c>
      <c r="Q354" s="25">
        <f t="shared" si="32"/>
        <v>5.8199999999999995E-10</v>
      </c>
      <c r="R354" s="25">
        <f t="shared" ref="R354:W417" si="34">1000*98.96*I354/24.45</f>
        <v>0</v>
      </c>
      <c r="S354" s="25">
        <f t="shared" si="34"/>
        <v>0</v>
      </c>
      <c r="T354" s="25">
        <f t="shared" si="34"/>
        <v>9.8352883435582822E-6</v>
      </c>
      <c r="U354" s="25">
        <f t="shared" si="33"/>
        <v>6.3140122699386505E-7</v>
      </c>
      <c r="V354" s="25">
        <f t="shared" si="33"/>
        <v>1.4247002044989776E-6</v>
      </c>
      <c r="W354" s="25">
        <f t="shared" si="33"/>
        <v>2.35561226993865E-6</v>
      </c>
      <c r="X354" s="25">
        <f t="shared" si="28"/>
        <v>6.3140122699386505E-7</v>
      </c>
      <c r="Y354" s="25">
        <f t="shared" si="28"/>
        <v>1.4247002044989776E-6</v>
      </c>
      <c r="Z354" s="25">
        <f t="shared" si="28"/>
        <v>2.35561226993865E-6</v>
      </c>
    </row>
    <row r="355" spans="1:26" s="24" customFormat="1" x14ac:dyDescent="0.25">
      <c r="A355" s="24" t="s">
        <v>146</v>
      </c>
      <c r="B355" s="24" t="s">
        <v>147</v>
      </c>
      <c r="C355" s="24" t="s">
        <v>148</v>
      </c>
      <c r="D355" s="24" t="s">
        <v>132</v>
      </c>
      <c r="E355" s="24">
        <v>2016</v>
      </c>
      <c r="F355" s="24" t="s">
        <v>133</v>
      </c>
      <c r="G355" s="24" t="s">
        <v>138</v>
      </c>
      <c r="H355" s="24">
        <v>10</v>
      </c>
      <c r="I355" s="25">
        <v>7.2499999999999999E-19</v>
      </c>
      <c r="J355" s="25">
        <v>1.1100000000000001E-15</v>
      </c>
      <c r="K355" s="25">
        <v>2.5999999999999998E-12</v>
      </c>
      <c r="L355" s="25">
        <v>1.5299999999999999E-12</v>
      </c>
      <c r="M355" s="25">
        <v>1.66E-12</v>
      </c>
      <c r="N355" s="25">
        <v>1.9699999999999999E-12</v>
      </c>
      <c r="O355" s="25">
        <f t="shared" si="30"/>
        <v>1.5299999999999999E-12</v>
      </c>
      <c r="P355" s="25">
        <f t="shared" si="31"/>
        <v>1.66E-12</v>
      </c>
      <c r="Q355" s="25">
        <f t="shared" si="32"/>
        <v>1.9699999999999999E-12</v>
      </c>
      <c r="R355" s="25">
        <f t="shared" si="34"/>
        <v>2.9343967280163599E-15</v>
      </c>
      <c r="S355" s="25">
        <f t="shared" si="34"/>
        <v>4.4926625766871167E-12</v>
      </c>
      <c r="T355" s="25">
        <f t="shared" si="34"/>
        <v>1.0523353783231085E-8</v>
      </c>
      <c r="U355" s="25">
        <f t="shared" si="33"/>
        <v>6.1925889570552146E-9</v>
      </c>
      <c r="V355" s="25">
        <f t="shared" si="33"/>
        <v>6.7187566462167694E-9</v>
      </c>
      <c r="W355" s="25">
        <f t="shared" si="33"/>
        <v>7.9734642126789371E-9</v>
      </c>
      <c r="X355" s="25">
        <f t="shared" si="28"/>
        <v>6.1925889570552146E-9</v>
      </c>
      <c r="Y355" s="25">
        <f t="shared" si="28"/>
        <v>6.7187566462167694E-9</v>
      </c>
      <c r="Z355" s="25">
        <f t="shared" si="28"/>
        <v>7.9734642126789371E-9</v>
      </c>
    </row>
    <row r="356" spans="1:26" s="24" customFormat="1" x14ac:dyDescent="0.25">
      <c r="A356" s="24" t="s">
        <v>146</v>
      </c>
      <c r="B356" s="24" t="s">
        <v>147</v>
      </c>
      <c r="C356" s="24" t="s">
        <v>148</v>
      </c>
      <c r="D356" s="24" t="s">
        <v>132</v>
      </c>
      <c r="E356" s="24">
        <v>2016</v>
      </c>
      <c r="F356" s="24" t="s">
        <v>133</v>
      </c>
      <c r="G356" s="24" t="s">
        <v>138</v>
      </c>
      <c r="H356" s="24">
        <v>30</v>
      </c>
      <c r="I356" s="25">
        <v>1.5900000000000001E-12</v>
      </c>
      <c r="J356" s="25">
        <v>2.2800000000000001E-11</v>
      </c>
      <c r="K356" s="25">
        <v>8.7399999999999998E-10</v>
      </c>
      <c r="L356" s="25">
        <v>1.2999999999999999E-10</v>
      </c>
      <c r="M356" s="25">
        <v>1.6900000000000001E-10</v>
      </c>
      <c r="N356" s="25">
        <v>3.7599999999999999E-10</v>
      </c>
      <c r="O356" s="25">
        <f t="shared" si="30"/>
        <v>1.2999999999999999E-10</v>
      </c>
      <c r="P356" s="25">
        <f t="shared" si="31"/>
        <v>1.6900000000000001E-10</v>
      </c>
      <c r="Q356" s="25">
        <f t="shared" si="32"/>
        <v>3.7599999999999999E-10</v>
      </c>
      <c r="R356" s="25">
        <f t="shared" si="34"/>
        <v>6.4354355828220867E-9</v>
      </c>
      <c r="S356" s="25">
        <f t="shared" si="34"/>
        <v>9.2281717791411044E-8</v>
      </c>
      <c r="T356" s="25">
        <f t="shared" si="34"/>
        <v>3.5374658486707567E-6</v>
      </c>
      <c r="U356" s="25">
        <f t="shared" si="33"/>
        <v>5.2616768916155421E-7</v>
      </c>
      <c r="V356" s="25">
        <f t="shared" si="33"/>
        <v>6.8401799591002053E-7</v>
      </c>
      <c r="W356" s="25">
        <f t="shared" si="33"/>
        <v>1.521838854805726E-6</v>
      </c>
      <c r="X356" s="25">
        <f t="shared" si="28"/>
        <v>5.2616768916155421E-7</v>
      </c>
      <c r="Y356" s="25">
        <f t="shared" si="28"/>
        <v>6.8401799591002053E-7</v>
      </c>
      <c r="Z356" s="25">
        <f t="shared" si="28"/>
        <v>1.521838854805726E-6</v>
      </c>
    </row>
    <row r="357" spans="1:26" s="24" customFormat="1" x14ac:dyDescent="0.25">
      <c r="A357" s="24" t="s">
        <v>146</v>
      </c>
      <c r="B357" s="24" t="s">
        <v>147</v>
      </c>
      <c r="C357" s="24" t="s">
        <v>148</v>
      </c>
      <c r="D357" s="24" t="s">
        <v>132</v>
      </c>
      <c r="E357" s="24">
        <v>2016</v>
      </c>
      <c r="F357" s="24" t="s">
        <v>133</v>
      </c>
      <c r="G357" s="24" t="s">
        <v>138</v>
      </c>
      <c r="H357" s="24" t="s">
        <v>135</v>
      </c>
      <c r="I357" s="25">
        <v>1.27E-11</v>
      </c>
      <c r="J357" s="25">
        <v>2.4199999999999999E-10</v>
      </c>
      <c r="K357" s="25">
        <v>6.2000000000000001E-9</v>
      </c>
      <c r="L357" s="25">
        <v>3.0800000000000002E-10</v>
      </c>
      <c r="M357" s="25">
        <v>1.0600000000000001E-9</v>
      </c>
      <c r="N357" s="25">
        <v>3.17E-9</v>
      </c>
      <c r="O357" s="25">
        <f t="shared" si="30"/>
        <v>3.0800000000000002E-10</v>
      </c>
      <c r="P357" s="25">
        <f t="shared" si="31"/>
        <v>1.0600000000000001E-9</v>
      </c>
      <c r="Q357" s="25">
        <f t="shared" si="32"/>
        <v>3.17E-9</v>
      </c>
      <c r="R357" s="25">
        <f t="shared" si="34"/>
        <v>5.1402535787321063E-8</v>
      </c>
      <c r="S357" s="25">
        <f t="shared" si="34"/>
        <v>9.7948139059304709E-7</v>
      </c>
      <c r="T357" s="25">
        <f t="shared" si="34"/>
        <v>2.5094151329243354E-5</v>
      </c>
      <c r="U357" s="25">
        <f t="shared" si="33"/>
        <v>1.2466126789366053E-6</v>
      </c>
      <c r="V357" s="25">
        <f t="shared" si="33"/>
        <v>4.2902903885480579E-6</v>
      </c>
      <c r="W357" s="25">
        <f t="shared" si="33"/>
        <v>1.283039672801636E-5</v>
      </c>
      <c r="X357" s="25">
        <f t="shared" si="28"/>
        <v>1.2466126789366053E-6</v>
      </c>
      <c r="Y357" s="25">
        <f t="shared" si="28"/>
        <v>4.2902903885480579E-6</v>
      </c>
      <c r="Z357" s="25">
        <f t="shared" si="28"/>
        <v>1.283039672801636E-5</v>
      </c>
    </row>
    <row r="358" spans="1:26" s="24" customFormat="1" x14ac:dyDescent="0.25">
      <c r="A358" s="24" t="s">
        <v>146</v>
      </c>
      <c r="B358" s="24" t="s">
        <v>147</v>
      </c>
      <c r="C358" s="24" t="s">
        <v>148</v>
      </c>
      <c r="D358" s="24" t="s">
        <v>132</v>
      </c>
      <c r="E358" s="24">
        <v>2016</v>
      </c>
      <c r="F358" s="24" t="s">
        <v>133</v>
      </c>
      <c r="G358" s="24" t="s">
        <v>138</v>
      </c>
      <c r="H358" s="24">
        <v>60</v>
      </c>
      <c r="I358" s="25">
        <v>8.0700000000000003E-11</v>
      </c>
      <c r="J358" s="25">
        <v>6.8300000000000002E-10</v>
      </c>
      <c r="K358" s="25">
        <v>1.35E-8</v>
      </c>
      <c r="L358" s="25">
        <v>1.4100000000000001E-9</v>
      </c>
      <c r="M358" s="25">
        <v>2.4199999999999999E-9</v>
      </c>
      <c r="N358" s="25">
        <v>9.2699999999999996E-9</v>
      </c>
      <c r="O358" s="25">
        <f t="shared" si="30"/>
        <v>1.4100000000000001E-9</v>
      </c>
      <c r="P358" s="25">
        <f t="shared" si="31"/>
        <v>2.4199999999999999E-9</v>
      </c>
      <c r="Q358" s="25">
        <f t="shared" si="32"/>
        <v>9.2699999999999996E-9</v>
      </c>
      <c r="R358" s="25">
        <f t="shared" si="34"/>
        <v>3.2662871165644174E-7</v>
      </c>
      <c r="S358" s="25">
        <f t="shared" si="34"/>
        <v>2.76440408997955E-6</v>
      </c>
      <c r="T358" s="25">
        <f t="shared" si="34"/>
        <v>5.4640490797546015E-5</v>
      </c>
      <c r="U358" s="25">
        <f t="shared" si="33"/>
        <v>5.7068957055214736E-6</v>
      </c>
      <c r="V358" s="25">
        <f t="shared" si="33"/>
        <v>9.7948139059304705E-6</v>
      </c>
      <c r="W358" s="25">
        <f t="shared" si="33"/>
        <v>3.7519803680981592E-5</v>
      </c>
      <c r="X358" s="25">
        <f t="shared" si="28"/>
        <v>5.7068957055214736E-6</v>
      </c>
      <c r="Y358" s="25">
        <f t="shared" si="28"/>
        <v>9.7948139059304705E-6</v>
      </c>
      <c r="Z358" s="25">
        <f t="shared" si="28"/>
        <v>3.7519803680981592E-5</v>
      </c>
    </row>
    <row r="359" spans="1:26" s="24" customFormat="1" x14ac:dyDescent="0.25">
      <c r="A359" s="24" t="s">
        <v>146</v>
      </c>
      <c r="B359" s="24" t="s">
        <v>147</v>
      </c>
      <c r="C359" s="24" t="s">
        <v>148</v>
      </c>
      <c r="D359" s="24" t="s">
        <v>132</v>
      </c>
      <c r="E359" s="24">
        <v>2016</v>
      </c>
      <c r="F359" s="24" t="s">
        <v>133</v>
      </c>
      <c r="G359" s="24" t="s">
        <v>138</v>
      </c>
      <c r="H359" s="24">
        <v>100</v>
      </c>
      <c r="I359" s="25">
        <v>2.4900000000000002E-10</v>
      </c>
      <c r="J359" s="25">
        <v>1.57E-9</v>
      </c>
      <c r="K359" s="25">
        <v>3.3799999999999998E-8</v>
      </c>
      <c r="L359" s="25">
        <v>3.0600000000000002E-9</v>
      </c>
      <c r="M359" s="25">
        <v>5.8800000000000004E-9</v>
      </c>
      <c r="N359" s="25">
        <v>2.0899999999999999E-8</v>
      </c>
      <c r="O359" s="25">
        <f t="shared" si="30"/>
        <v>3.0600000000000002E-9</v>
      </c>
      <c r="P359" s="25">
        <f t="shared" si="31"/>
        <v>5.8800000000000004E-9</v>
      </c>
      <c r="Q359" s="25">
        <f t="shared" si="32"/>
        <v>2.0899999999999999E-8</v>
      </c>
      <c r="R359" s="25">
        <f t="shared" si="34"/>
        <v>1.0078134969325155E-6</v>
      </c>
      <c r="S359" s="25">
        <f t="shared" si="34"/>
        <v>6.3544867075664618E-6</v>
      </c>
      <c r="T359" s="25">
        <f t="shared" si="34"/>
        <v>1.3680359918200407E-4</v>
      </c>
      <c r="U359" s="25">
        <f t="shared" si="33"/>
        <v>1.2385177914110432E-5</v>
      </c>
      <c r="V359" s="25">
        <f t="shared" si="33"/>
        <v>2.3798969325153376E-5</v>
      </c>
      <c r="W359" s="25">
        <f t="shared" si="33"/>
        <v>8.4591574642126787E-5</v>
      </c>
      <c r="X359" s="25">
        <f t="shared" si="28"/>
        <v>1.2385177914110432E-5</v>
      </c>
      <c r="Y359" s="25">
        <f t="shared" si="28"/>
        <v>2.3798969325153376E-5</v>
      </c>
      <c r="Z359" s="25">
        <f t="shared" si="28"/>
        <v>8.4591574642126787E-5</v>
      </c>
    </row>
    <row r="360" spans="1:26" s="24" customFormat="1" x14ac:dyDescent="0.25">
      <c r="A360" s="24" t="s">
        <v>146</v>
      </c>
      <c r="B360" s="24" t="s">
        <v>147</v>
      </c>
      <c r="C360" s="24" t="s">
        <v>148</v>
      </c>
      <c r="D360" s="24" t="s">
        <v>132</v>
      </c>
      <c r="E360" s="24">
        <v>2016</v>
      </c>
      <c r="F360" s="24" t="s">
        <v>133</v>
      </c>
      <c r="G360" s="24" t="s">
        <v>138</v>
      </c>
      <c r="H360" s="24" t="s">
        <v>136</v>
      </c>
      <c r="I360" s="25">
        <v>3.7400000000000001E-11</v>
      </c>
      <c r="J360" s="25">
        <v>2.84E-10</v>
      </c>
      <c r="K360" s="25">
        <v>1.28E-8</v>
      </c>
      <c r="L360" s="25">
        <v>6.8300000000000002E-10</v>
      </c>
      <c r="M360" s="25">
        <v>1.73E-9</v>
      </c>
      <c r="N360" s="25">
        <v>6.6400000000000002E-9</v>
      </c>
      <c r="O360" s="25">
        <f t="shared" si="30"/>
        <v>6.8300000000000002E-10</v>
      </c>
      <c r="P360" s="25">
        <f t="shared" si="31"/>
        <v>1.73E-9</v>
      </c>
      <c r="Q360" s="25">
        <f t="shared" si="32"/>
        <v>6.6400000000000002E-9</v>
      </c>
      <c r="R360" s="25">
        <f t="shared" si="34"/>
        <v>1.5137439672801637E-7</v>
      </c>
      <c r="S360" s="25">
        <f t="shared" si="34"/>
        <v>1.1494740286298569E-6</v>
      </c>
      <c r="T360" s="25">
        <f t="shared" si="34"/>
        <v>5.1807280163599182E-5</v>
      </c>
      <c r="U360" s="25">
        <f t="shared" si="33"/>
        <v>2.76440408997955E-6</v>
      </c>
      <c r="V360" s="25">
        <f t="shared" si="33"/>
        <v>7.0020777096114517E-6</v>
      </c>
      <c r="W360" s="25">
        <f t="shared" si="33"/>
        <v>2.6875026584867079E-5</v>
      </c>
      <c r="X360" s="25">
        <f t="shared" si="28"/>
        <v>2.76440408997955E-6</v>
      </c>
      <c r="Y360" s="25">
        <f t="shared" si="28"/>
        <v>7.0020777096114517E-6</v>
      </c>
      <c r="Z360" s="25">
        <f t="shared" si="28"/>
        <v>2.6875026584867079E-5</v>
      </c>
    </row>
    <row r="361" spans="1:26" s="24" customFormat="1" x14ac:dyDescent="0.25">
      <c r="A361" s="24" t="s">
        <v>146</v>
      </c>
      <c r="B361" s="24" t="s">
        <v>147</v>
      </c>
      <c r="C361" s="24" t="s">
        <v>148</v>
      </c>
      <c r="D361" s="24" t="s">
        <v>132</v>
      </c>
      <c r="E361" s="24">
        <v>2016</v>
      </c>
      <c r="F361" s="24" t="s">
        <v>133</v>
      </c>
      <c r="G361" s="24" t="s">
        <v>138</v>
      </c>
      <c r="H361" s="24">
        <v>1000</v>
      </c>
      <c r="I361" s="25">
        <v>2.5600000000000001E-11</v>
      </c>
      <c r="J361" s="25">
        <v>1.4399999999999999E-10</v>
      </c>
      <c r="K361" s="25">
        <v>7.0999999999999999E-9</v>
      </c>
      <c r="L361" s="25">
        <v>5.0400000000000002E-10</v>
      </c>
      <c r="M361" s="25">
        <v>1.09E-9</v>
      </c>
      <c r="N361" s="25">
        <v>2.69E-9</v>
      </c>
      <c r="O361" s="25">
        <f t="shared" si="30"/>
        <v>5.0400000000000002E-10</v>
      </c>
      <c r="P361" s="25">
        <f t="shared" si="31"/>
        <v>1.09E-9</v>
      </c>
      <c r="Q361" s="25">
        <f t="shared" si="32"/>
        <v>2.69E-9</v>
      </c>
      <c r="R361" s="25">
        <f t="shared" si="34"/>
        <v>1.0361456032719837E-7</v>
      </c>
      <c r="S361" s="25">
        <f t="shared" si="34"/>
        <v>5.8283190184049073E-7</v>
      </c>
      <c r="T361" s="25">
        <f t="shared" si="34"/>
        <v>2.8736850715746421E-5</v>
      </c>
      <c r="U361" s="25">
        <f t="shared" si="33"/>
        <v>2.039911656441718E-6</v>
      </c>
      <c r="V361" s="25">
        <f t="shared" si="33"/>
        <v>4.4117137014314931E-6</v>
      </c>
      <c r="W361" s="25">
        <f t="shared" si="33"/>
        <v>1.0887623721881392E-5</v>
      </c>
      <c r="X361" s="25">
        <f t="shared" si="28"/>
        <v>2.039911656441718E-6</v>
      </c>
      <c r="Y361" s="25">
        <f t="shared" si="28"/>
        <v>4.4117137014314931E-6</v>
      </c>
      <c r="Z361" s="25">
        <f t="shared" si="28"/>
        <v>1.0887623721881392E-5</v>
      </c>
    </row>
    <row r="362" spans="1:26" s="24" customFormat="1" x14ac:dyDescent="0.25">
      <c r="A362" s="24" t="s">
        <v>146</v>
      </c>
      <c r="B362" s="24" t="s">
        <v>147</v>
      </c>
      <c r="C362" s="24" t="s">
        <v>148</v>
      </c>
      <c r="D362" s="24" t="s">
        <v>132</v>
      </c>
      <c r="E362" s="24">
        <v>2016</v>
      </c>
      <c r="F362" s="24" t="s">
        <v>133</v>
      </c>
      <c r="G362" s="24" t="s">
        <v>138</v>
      </c>
      <c r="H362" s="24">
        <v>2500</v>
      </c>
      <c r="I362" s="25">
        <v>8.2300000000000003E-12</v>
      </c>
      <c r="J362" s="25">
        <v>4.7300000000000001E-11</v>
      </c>
      <c r="K362" s="25">
        <v>2.2900000000000002E-9</v>
      </c>
      <c r="L362" s="25">
        <v>1.7499999999999999E-10</v>
      </c>
      <c r="M362" s="25">
        <v>3.7599999999999999E-10</v>
      </c>
      <c r="N362" s="25">
        <v>7.5599999999999997E-10</v>
      </c>
      <c r="O362" s="25">
        <f t="shared" si="30"/>
        <v>1.7499999999999999E-10</v>
      </c>
      <c r="P362" s="25">
        <f t="shared" si="31"/>
        <v>3.7599999999999999E-10</v>
      </c>
      <c r="Q362" s="25">
        <f t="shared" si="32"/>
        <v>7.5599999999999997E-10</v>
      </c>
      <c r="R362" s="25">
        <f t="shared" si="34"/>
        <v>3.3310462167689164E-8</v>
      </c>
      <c r="S362" s="25">
        <f t="shared" si="34"/>
        <v>1.9144408997955012E-7</v>
      </c>
      <c r="T362" s="25">
        <f t="shared" si="34"/>
        <v>9.2686462167689166E-6</v>
      </c>
      <c r="U362" s="25">
        <f t="shared" si="33"/>
        <v>7.0830265848670753E-7</v>
      </c>
      <c r="V362" s="25">
        <f t="shared" si="33"/>
        <v>1.521838854805726E-6</v>
      </c>
      <c r="W362" s="25">
        <f t="shared" si="33"/>
        <v>3.059867484662577E-6</v>
      </c>
      <c r="X362" s="25">
        <f t="shared" si="28"/>
        <v>7.0830265848670753E-7</v>
      </c>
      <c r="Y362" s="25">
        <f t="shared" si="28"/>
        <v>1.521838854805726E-6</v>
      </c>
      <c r="Z362" s="25">
        <f t="shared" si="28"/>
        <v>3.059867484662577E-6</v>
      </c>
    </row>
    <row r="363" spans="1:26" s="24" customFormat="1" x14ac:dyDescent="0.25">
      <c r="A363" s="24" t="s">
        <v>146</v>
      </c>
      <c r="B363" s="24" t="s">
        <v>147</v>
      </c>
      <c r="C363" s="24" t="s">
        <v>148</v>
      </c>
      <c r="D363" s="24" t="s">
        <v>132</v>
      </c>
      <c r="E363" s="24">
        <v>2016</v>
      </c>
      <c r="F363" s="24" t="s">
        <v>133</v>
      </c>
      <c r="G363" s="24" t="s">
        <v>138</v>
      </c>
      <c r="H363" s="24">
        <v>5000</v>
      </c>
      <c r="I363" s="25">
        <v>3.32E-12</v>
      </c>
      <c r="J363" s="25">
        <v>2.21E-11</v>
      </c>
      <c r="K363" s="25">
        <v>9.5400000000000001E-10</v>
      </c>
      <c r="L363" s="25">
        <v>7.9600000000000002E-11</v>
      </c>
      <c r="M363" s="25">
        <v>1.58E-10</v>
      </c>
      <c r="N363" s="25">
        <v>2.9300000000000002E-10</v>
      </c>
      <c r="O363" s="25">
        <f t="shared" si="30"/>
        <v>7.9600000000000002E-11</v>
      </c>
      <c r="P363" s="25">
        <f t="shared" si="31"/>
        <v>1.58E-10</v>
      </c>
      <c r="Q363" s="25">
        <f t="shared" si="32"/>
        <v>2.9300000000000002E-10</v>
      </c>
      <c r="R363" s="25">
        <f t="shared" si="34"/>
        <v>1.3437513292433539E-8</v>
      </c>
      <c r="S363" s="25">
        <f t="shared" si="34"/>
        <v>8.9448507157464213E-8</v>
      </c>
      <c r="T363" s="25">
        <f t="shared" si="34"/>
        <v>3.8612613496932516E-6</v>
      </c>
      <c r="U363" s="25">
        <f t="shared" si="33"/>
        <v>3.2217652351738242E-7</v>
      </c>
      <c r="V363" s="25">
        <f t="shared" si="33"/>
        <v>6.3949611451942735E-7</v>
      </c>
      <c r="W363" s="25">
        <f t="shared" si="33"/>
        <v>1.1859010224948877E-6</v>
      </c>
      <c r="X363" s="25">
        <f t="shared" si="28"/>
        <v>3.2217652351738242E-7</v>
      </c>
      <c r="Y363" s="25">
        <f t="shared" si="28"/>
        <v>6.3949611451942735E-7</v>
      </c>
      <c r="Z363" s="25">
        <f t="shared" si="28"/>
        <v>1.1859010224948877E-6</v>
      </c>
    </row>
    <row r="364" spans="1:26" s="24" customFormat="1" x14ac:dyDescent="0.25">
      <c r="A364" s="24" t="s">
        <v>146</v>
      </c>
      <c r="B364" s="24" t="s">
        <v>147</v>
      </c>
      <c r="C364" s="24" t="s">
        <v>148</v>
      </c>
      <c r="D364" s="24" t="s">
        <v>132</v>
      </c>
      <c r="E364" s="24">
        <v>2016</v>
      </c>
      <c r="F364" s="24" t="s">
        <v>133</v>
      </c>
      <c r="G364" s="24" t="s">
        <v>138</v>
      </c>
      <c r="H364" s="24">
        <v>10000</v>
      </c>
      <c r="I364" s="25">
        <v>1.3600000000000001E-12</v>
      </c>
      <c r="J364" s="25">
        <v>1.1700000000000001E-11</v>
      </c>
      <c r="K364" s="25">
        <v>3.8500000000000001E-10</v>
      </c>
      <c r="L364" s="25">
        <v>3.43E-11</v>
      </c>
      <c r="M364" s="25">
        <v>6.3399999999999996E-11</v>
      </c>
      <c r="N364" s="25">
        <v>1.08E-10</v>
      </c>
      <c r="O364" s="25">
        <f t="shared" si="30"/>
        <v>3.43E-11</v>
      </c>
      <c r="P364" s="25">
        <f t="shared" si="31"/>
        <v>6.3399999999999996E-11</v>
      </c>
      <c r="Q364" s="25">
        <f t="shared" si="32"/>
        <v>1.08E-10</v>
      </c>
      <c r="R364" s="25">
        <f t="shared" si="34"/>
        <v>5.5045235173824137E-9</v>
      </c>
      <c r="S364" s="25">
        <f t="shared" si="34"/>
        <v>4.735509202453988E-8</v>
      </c>
      <c r="T364" s="25">
        <f t="shared" si="34"/>
        <v>1.5582658486707569E-6</v>
      </c>
      <c r="U364" s="25">
        <f t="shared" si="33"/>
        <v>1.388273210633947E-7</v>
      </c>
      <c r="V364" s="25">
        <f t="shared" si="33"/>
        <v>2.5660793456032721E-7</v>
      </c>
      <c r="W364" s="25">
        <f t="shared" si="33"/>
        <v>4.3712392638036807E-7</v>
      </c>
      <c r="X364" s="25">
        <f t="shared" si="28"/>
        <v>1.388273210633947E-7</v>
      </c>
      <c r="Y364" s="25">
        <f t="shared" si="28"/>
        <v>2.5660793456032721E-7</v>
      </c>
      <c r="Z364" s="25">
        <f t="shared" si="28"/>
        <v>4.3712392638036807E-7</v>
      </c>
    </row>
    <row r="365" spans="1:26" s="24" customFormat="1" x14ac:dyDescent="0.25">
      <c r="A365" s="24" t="s">
        <v>146</v>
      </c>
      <c r="B365" s="24" t="s">
        <v>147</v>
      </c>
      <c r="C365" s="24" t="s">
        <v>148</v>
      </c>
      <c r="D365" s="24" t="s">
        <v>132</v>
      </c>
      <c r="E365" s="24">
        <v>2017</v>
      </c>
      <c r="F365" s="24" t="s">
        <v>133</v>
      </c>
      <c r="G365" s="24" t="s">
        <v>134</v>
      </c>
      <c r="H365" s="24">
        <v>10</v>
      </c>
      <c r="I365" s="25">
        <v>3.7500000000000001E-18</v>
      </c>
      <c r="J365" s="25">
        <v>1.91E-5</v>
      </c>
      <c r="K365" s="25">
        <v>1.64E-4</v>
      </c>
      <c r="L365" s="25">
        <v>2.1500000000000001E-5</v>
      </c>
      <c r="M365" s="25">
        <v>3.7799999999999997E-5</v>
      </c>
      <c r="N365" s="25">
        <v>7.7000000000000001E-5</v>
      </c>
      <c r="O365" s="25">
        <f t="shared" si="30"/>
        <v>2.1500000000000001E-5</v>
      </c>
      <c r="P365" s="25">
        <f t="shared" si="31"/>
        <v>3.7799999999999997E-5</v>
      </c>
      <c r="Q365" s="25">
        <f t="shared" si="32"/>
        <v>7.7000000000000001E-5</v>
      </c>
      <c r="R365" s="25">
        <f t="shared" si="34"/>
        <v>1.5177914110429449E-14</v>
      </c>
      <c r="S365" s="25">
        <f t="shared" si="34"/>
        <v>7.7306175869120655E-2</v>
      </c>
      <c r="T365" s="25">
        <f t="shared" si="34"/>
        <v>0.6637807770961146</v>
      </c>
      <c r="U365" s="25">
        <f t="shared" si="33"/>
        <v>8.7020040899795509E-2</v>
      </c>
      <c r="V365" s="25">
        <f t="shared" si="33"/>
        <v>0.15299337423312881</v>
      </c>
      <c r="W365" s="25">
        <f t="shared" si="33"/>
        <v>0.31165316973415136</v>
      </c>
      <c r="X365" s="25">
        <f t="shared" si="28"/>
        <v>8.7020040899795509E-2</v>
      </c>
      <c r="Y365" s="25">
        <f t="shared" si="28"/>
        <v>0.15299337423312881</v>
      </c>
      <c r="Z365" s="25">
        <f t="shared" si="28"/>
        <v>0.31165316973415136</v>
      </c>
    </row>
    <row r="366" spans="1:26" s="24" customFormat="1" x14ac:dyDescent="0.25">
      <c r="A366" s="24" t="s">
        <v>146</v>
      </c>
      <c r="B366" s="24" t="s">
        <v>147</v>
      </c>
      <c r="C366" s="24" t="s">
        <v>148</v>
      </c>
      <c r="D366" s="24" t="s">
        <v>132</v>
      </c>
      <c r="E366" s="24">
        <v>2017</v>
      </c>
      <c r="F366" s="24" t="s">
        <v>133</v>
      </c>
      <c r="G366" s="24" t="s">
        <v>134</v>
      </c>
      <c r="H366" s="24">
        <v>30</v>
      </c>
      <c r="I366" s="25">
        <v>2.9700000000000001E-12</v>
      </c>
      <c r="J366" s="25">
        <v>3.4300000000000002E-6</v>
      </c>
      <c r="K366" s="25">
        <v>7.3100000000000001E-5</v>
      </c>
      <c r="L366" s="25">
        <v>7.3499999999999999E-6</v>
      </c>
      <c r="M366" s="25">
        <v>1.5E-5</v>
      </c>
      <c r="N366" s="25">
        <v>3.0599999999999998E-5</v>
      </c>
      <c r="O366" s="25">
        <f t="shared" si="30"/>
        <v>7.3499999999999999E-6</v>
      </c>
      <c r="P366" s="25">
        <f t="shared" si="31"/>
        <v>1.5E-5</v>
      </c>
      <c r="Q366" s="25">
        <f t="shared" si="32"/>
        <v>3.0599999999999998E-5</v>
      </c>
      <c r="R366" s="25">
        <f t="shared" si="34"/>
        <v>1.2020907975460125E-8</v>
      </c>
      <c r="S366" s="25">
        <f t="shared" si="34"/>
        <v>1.388273210633947E-2</v>
      </c>
      <c r="T366" s="25">
        <f t="shared" si="34"/>
        <v>0.2958681390593047</v>
      </c>
      <c r="U366" s="25">
        <f t="shared" si="33"/>
        <v>2.9748711656441718E-2</v>
      </c>
      <c r="V366" s="25">
        <f t="shared" si="33"/>
        <v>6.071165644171779E-2</v>
      </c>
      <c r="W366" s="25">
        <f t="shared" si="33"/>
        <v>0.12385177914110429</v>
      </c>
      <c r="X366" s="25">
        <f t="shared" si="28"/>
        <v>2.9748711656441718E-2</v>
      </c>
      <c r="Y366" s="25">
        <f t="shared" si="28"/>
        <v>6.071165644171779E-2</v>
      </c>
      <c r="Z366" s="25">
        <f t="shared" si="28"/>
        <v>0.12385177914110429</v>
      </c>
    </row>
    <row r="367" spans="1:26" s="24" customFormat="1" x14ac:dyDescent="0.25">
      <c r="A367" s="24" t="s">
        <v>146</v>
      </c>
      <c r="B367" s="24" t="s">
        <v>147</v>
      </c>
      <c r="C367" s="24" t="s">
        <v>148</v>
      </c>
      <c r="D367" s="24" t="s">
        <v>132</v>
      </c>
      <c r="E367" s="24">
        <v>2017</v>
      </c>
      <c r="F367" s="24" t="s">
        <v>133</v>
      </c>
      <c r="G367" s="24" t="s">
        <v>134</v>
      </c>
      <c r="H367" s="24" t="s">
        <v>135</v>
      </c>
      <c r="I367" s="25">
        <v>2.7699999999999999E-11</v>
      </c>
      <c r="J367" s="25">
        <v>1.5099999999999999E-6</v>
      </c>
      <c r="K367" s="25">
        <v>4.5200000000000001E-5</v>
      </c>
      <c r="L367" s="25">
        <v>4.1099999999999996E-6</v>
      </c>
      <c r="M367" s="25">
        <v>8.8300000000000002E-6</v>
      </c>
      <c r="N367" s="25">
        <v>2.12E-5</v>
      </c>
      <c r="O367" s="25">
        <f t="shared" si="30"/>
        <v>4.1099999999999996E-6</v>
      </c>
      <c r="P367" s="25">
        <f t="shared" si="31"/>
        <v>8.8300000000000002E-6</v>
      </c>
      <c r="Q367" s="25">
        <f t="shared" si="32"/>
        <v>2.12E-5</v>
      </c>
      <c r="R367" s="25">
        <f t="shared" si="34"/>
        <v>1.1211419222903885E-7</v>
      </c>
      <c r="S367" s="25">
        <f t="shared" si="34"/>
        <v>6.1116400817995912E-3</v>
      </c>
      <c r="T367" s="25">
        <f t="shared" si="34"/>
        <v>0.18294445807770965</v>
      </c>
      <c r="U367" s="25">
        <f t="shared" si="33"/>
        <v>1.6634993865030673E-2</v>
      </c>
      <c r="V367" s="25">
        <f t="shared" si="33"/>
        <v>3.5738928425357877E-2</v>
      </c>
      <c r="W367" s="25">
        <f t="shared" si="33"/>
        <v>8.580580777096114E-2</v>
      </c>
      <c r="X367" s="25">
        <f t="shared" si="28"/>
        <v>1.6634993865030673E-2</v>
      </c>
      <c r="Y367" s="25">
        <f t="shared" si="28"/>
        <v>3.5738928425357877E-2</v>
      </c>
      <c r="Z367" s="25">
        <f t="shared" si="28"/>
        <v>8.580580777096114E-2</v>
      </c>
    </row>
    <row r="368" spans="1:26" s="24" customFormat="1" x14ac:dyDescent="0.25">
      <c r="A368" s="24" t="s">
        <v>146</v>
      </c>
      <c r="B368" s="24" t="s">
        <v>147</v>
      </c>
      <c r="C368" s="24" t="s">
        <v>148</v>
      </c>
      <c r="D368" s="24" t="s">
        <v>132</v>
      </c>
      <c r="E368" s="24">
        <v>2017</v>
      </c>
      <c r="F368" s="24" t="s">
        <v>133</v>
      </c>
      <c r="G368" s="24" t="s">
        <v>134</v>
      </c>
      <c r="H368" s="24">
        <v>60</v>
      </c>
      <c r="I368" s="25">
        <v>1.19E-10</v>
      </c>
      <c r="J368" s="25">
        <v>8.6499999999999998E-7</v>
      </c>
      <c r="K368" s="25">
        <v>3.0300000000000001E-5</v>
      </c>
      <c r="L368" s="25">
        <v>2.9100000000000001E-6</v>
      </c>
      <c r="M368" s="25">
        <v>6.0299999999999999E-6</v>
      </c>
      <c r="N368" s="25">
        <v>1.22E-5</v>
      </c>
      <c r="O368" s="25">
        <f t="shared" si="30"/>
        <v>2.9100000000000001E-6</v>
      </c>
      <c r="P368" s="25">
        <f t="shared" si="31"/>
        <v>6.0299999999999999E-6</v>
      </c>
      <c r="Q368" s="25">
        <f t="shared" si="32"/>
        <v>1.22E-5</v>
      </c>
      <c r="R368" s="25">
        <f t="shared" si="34"/>
        <v>4.8164580777096114E-7</v>
      </c>
      <c r="S368" s="25">
        <f t="shared" si="34"/>
        <v>3.5010388548057259E-3</v>
      </c>
      <c r="T368" s="25">
        <f t="shared" si="34"/>
        <v>0.12263754601226995</v>
      </c>
      <c r="U368" s="25">
        <f t="shared" si="33"/>
        <v>1.1778061349693251E-2</v>
      </c>
      <c r="V368" s="25">
        <f t="shared" si="33"/>
        <v>2.440608588957055E-2</v>
      </c>
      <c r="W368" s="25">
        <f t="shared" si="33"/>
        <v>4.937881390593047E-2</v>
      </c>
      <c r="X368" s="25">
        <f t="shared" si="28"/>
        <v>1.1778061349693251E-2</v>
      </c>
      <c r="Y368" s="25">
        <f t="shared" si="28"/>
        <v>2.440608588957055E-2</v>
      </c>
      <c r="Z368" s="25">
        <f t="shared" si="28"/>
        <v>4.937881390593047E-2</v>
      </c>
    </row>
    <row r="369" spans="1:26" s="24" customFormat="1" x14ac:dyDescent="0.25">
      <c r="A369" s="24" t="s">
        <v>146</v>
      </c>
      <c r="B369" s="24" t="s">
        <v>147</v>
      </c>
      <c r="C369" s="24" t="s">
        <v>148</v>
      </c>
      <c r="D369" s="24" t="s">
        <v>132</v>
      </c>
      <c r="E369" s="24">
        <v>2017</v>
      </c>
      <c r="F369" s="24" t="s">
        <v>133</v>
      </c>
      <c r="G369" s="24" t="s">
        <v>134</v>
      </c>
      <c r="H369" s="24">
        <v>100</v>
      </c>
      <c r="I369" s="25">
        <v>2.8699999999999999E-10</v>
      </c>
      <c r="J369" s="25">
        <v>2.5800000000000001E-7</v>
      </c>
      <c r="K369" s="25">
        <v>1.45E-5</v>
      </c>
      <c r="L369" s="25">
        <v>1.3400000000000001E-6</v>
      </c>
      <c r="M369" s="25">
        <v>2.83E-6</v>
      </c>
      <c r="N369" s="25">
        <v>5.6999999999999996E-6</v>
      </c>
      <c r="O369" s="25">
        <f t="shared" si="30"/>
        <v>1.3400000000000001E-6</v>
      </c>
      <c r="P369" s="25">
        <f t="shared" si="31"/>
        <v>2.83E-6</v>
      </c>
      <c r="Q369" s="25">
        <f t="shared" si="32"/>
        <v>5.6999999999999996E-6</v>
      </c>
      <c r="R369" s="25">
        <f t="shared" si="34"/>
        <v>1.1616163599182004E-6</v>
      </c>
      <c r="S369" s="25">
        <f t="shared" si="34"/>
        <v>1.0442404907975461E-3</v>
      </c>
      <c r="T369" s="25">
        <f t="shared" si="34"/>
        <v>5.8687934560327198E-2</v>
      </c>
      <c r="U369" s="25">
        <f t="shared" si="33"/>
        <v>5.4235746421267897E-3</v>
      </c>
      <c r="V369" s="25">
        <f t="shared" si="33"/>
        <v>1.1454265848670757E-2</v>
      </c>
      <c r="W369" s="25">
        <f t="shared" si="33"/>
        <v>2.3070429447852762E-2</v>
      </c>
      <c r="X369" s="25">
        <f t="shared" si="28"/>
        <v>5.4235746421267897E-3</v>
      </c>
      <c r="Y369" s="25">
        <f t="shared" si="28"/>
        <v>1.1454265848670757E-2</v>
      </c>
      <c r="Z369" s="25">
        <f t="shared" si="28"/>
        <v>2.3070429447852762E-2</v>
      </c>
    </row>
    <row r="370" spans="1:26" s="24" customFormat="1" x14ac:dyDescent="0.25">
      <c r="A370" s="24" t="s">
        <v>146</v>
      </c>
      <c r="B370" s="24" t="s">
        <v>147</v>
      </c>
      <c r="C370" s="24" t="s">
        <v>148</v>
      </c>
      <c r="D370" s="24" t="s">
        <v>132</v>
      </c>
      <c r="E370" s="24">
        <v>2017</v>
      </c>
      <c r="F370" s="24" t="s">
        <v>133</v>
      </c>
      <c r="G370" s="24" t="s">
        <v>134</v>
      </c>
      <c r="H370" s="24" t="s">
        <v>136</v>
      </c>
      <c r="I370" s="25">
        <v>3.7999999999999998E-11</v>
      </c>
      <c r="J370" s="25">
        <v>1.3500000000000001E-9</v>
      </c>
      <c r="K370" s="25">
        <v>1.04E-6</v>
      </c>
      <c r="L370" s="25">
        <v>4.6000000000000002E-8</v>
      </c>
      <c r="M370" s="25">
        <v>1.2700000000000001E-7</v>
      </c>
      <c r="N370" s="25">
        <v>6.7700000000000004E-7</v>
      </c>
      <c r="O370" s="25">
        <f t="shared" si="30"/>
        <v>4.6000000000000002E-8</v>
      </c>
      <c r="P370" s="25">
        <f t="shared" si="31"/>
        <v>1.2700000000000001E-7</v>
      </c>
      <c r="Q370" s="25">
        <f t="shared" si="32"/>
        <v>6.7700000000000004E-7</v>
      </c>
      <c r="R370" s="25">
        <f t="shared" si="34"/>
        <v>1.5380286298568506E-7</v>
      </c>
      <c r="S370" s="25">
        <f t="shared" si="34"/>
        <v>5.4640490797546017E-6</v>
      </c>
      <c r="T370" s="25">
        <f t="shared" si="34"/>
        <v>4.209341513292433E-3</v>
      </c>
      <c r="U370" s="25">
        <f t="shared" si="33"/>
        <v>1.8618241308793459E-4</v>
      </c>
      <c r="V370" s="25">
        <f t="shared" si="33"/>
        <v>5.1402535787321076E-4</v>
      </c>
      <c r="W370" s="25">
        <f t="shared" si="33"/>
        <v>2.7401194274028632E-3</v>
      </c>
      <c r="X370" s="25">
        <f t="shared" si="28"/>
        <v>1.8618241308793459E-4</v>
      </c>
      <c r="Y370" s="25">
        <f t="shared" si="28"/>
        <v>5.1402535787321076E-4</v>
      </c>
      <c r="Z370" s="25">
        <f t="shared" si="28"/>
        <v>2.7401194274028632E-3</v>
      </c>
    </row>
    <row r="371" spans="1:26" s="24" customFormat="1" x14ac:dyDescent="0.25">
      <c r="A371" s="24" t="s">
        <v>146</v>
      </c>
      <c r="B371" s="24" t="s">
        <v>147</v>
      </c>
      <c r="C371" s="24" t="s">
        <v>148</v>
      </c>
      <c r="D371" s="24" t="s">
        <v>132</v>
      </c>
      <c r="E371" s="24">
        <v>2017</v>
      </c>
      <c r="F371" s="24" t="s">
        <v>133</v>
      </c>
      <c r="G371" s="24" t="s">
        <v>134</v>
      </c>
      <c r="H371" s="24">
        <v>1000</v>
      </c>
      <c r="I371" s="25">
        <v>2.5499999999999999E-11</v>
      </c>
      <c r="J371" s="25">
        <v>3.88E-10</v>
      </c>
      <c r="K371" s="25">
        <v>3.7800000000000002E-7</v>
      </c>
      <c r="L371" s="25">
        <v>3.0600000000000003E-8</v>
      </c>
      <c r="M371" s="25">
        <v>6.3300000000000004E-8</v>
      </c>
      <c r="N371" s="25">
        <v>1.2100000000000001E-7</v>
      </c>
      <c r="O371" s="25">
        <f t="shared" si="30"/>
        <v>3.0600000000000003E-8</v>
      </c>
      <c r="P371" s="25">
        <f t="shared" si="31"/>
        <v>6.3300000000000004E-8</v>
      </c>
      <c r="Q371" s="25">
        <f t="shared" si="32"/>
        <v>1.2100000000000001E-7</v>
      </c>
      <c r="R371" s="25">
        <f t="shared" si="34"/>
        <v>1.0320981595092024E-7</v>
      </c>
      <c r="S371" s="25">
        <f t="shared" si="34"/>
        <v>1.5704081799591004E-6</v>
      </c>
      <c r="T371" s="25">
        <f t="shared" si="34"/>
        <v>1.5299337423312885E-3</v>
      </c>
      <c r="U371" s="25">
        <f t="shared" si="33"/>
        <v>1.2385177914110433E-4</v>
      </c>
      <c r="V371" s="25">
        <f t="shared" si="33"/>
        <v>2.5620319018404911E-4</v>
      </c>
      <c r="W371" s="25">
        <f t="shared" si="33"/>
        <v>4.897406952965236E-4</v>
      </c>
      <c r="X371" s="25">
        <f t="shared" si="28"/>
        <v>1.2385177914110433E-4</v>
      </c>
      <c r="Y371" s="25">
        <f t="shared" si="28"/>
        <v>2.5620319018404911E-4</v>
      </c>
      <c r="Z371" s="25">
        <f t="shared" si="28"/>
        <v>4.897406952965236E-4</v>
      </c>
    </row>
    <row r="372" spans="1:26" s="24" customFormat="1" x14ac:dyDescent="0.25">
      <c r="A372" s="24" t="s">
        <v>146</v>
      </c>
      <c r="B372" s="24" t="s">
        <v>147</v>
      </c>
      <c r="C372" s="24" t="s">
        <v>148</v>
      </c>
      <c r="D372" s="24" t="s">
        <v>132</v>
      </c>
      <c r="E372" s="24">
        <v>2017</v>
      </c>
      <c r="F372" s="24" t="s">
        <v>133</v>
      </c>
      <c r="G372" s="24" t="s">
        <v>134</v>
      </c>
      <c r="H372" s="24">
        <v>2500</v>
      </c>
      <c r="I372" s="25">
        <v>8.0999999999999998E-12</v>
      </c>
      <c r="J372" s="25">
        <v>6.7199999999999998E-11</v>
      </c>
      <c r="K372" s="25">
        <v>9.3200000000000001E-8</v>
      </c>
      <c r="L372" s="25">
        <v>6.7299999999999997E-9</v>
      </c>
      <c r="M372" s="25">
        <v>1.4100000000000001E-8</v>
      </c>
      <c r="N372" s="25">
        <v>2.5799999999999999E-8</v>
      </c>
      <c r="O372" s="25">
        <f t="shared" si="30"/>
        <v>6.7299999999999997E-9</v>
      </c>
      <c r="P372" s="25">
        <f t="shared" si="31"/>
        <v>1.4100000000000001E-8</v>
      </c>
      <c r="Q372" s="25">
        <f t="shared" si="32"/>
        <v>2.5799999999999999E-8</v>
      </c>
      <c r="R372" s="25">
        <f t="shared" si="34"/>
        <v>3.2784294478527609E-8</v>
      </c>
      <c r="S372" s="25">
        <f t="shared" si="34"/>
        <v>2.7198822085889569E-7</v>
      </c>
      <c r="T372" s="25">
        <f t="shared" si="34"/>
        <v>3.7722175869120655E-4</v>
      </c>
      <c r="U372" s="25">
        <f t="shared" si="33"/>
        <v>2.7239296523517381E-5</v>
      </c>
      <c r="V372" s="25">
        <f t="shared" si="33"/>
        <v>5.7068957055214731E-5</v>
      </c>
      <c r="W372" s="25">
        <f t="shared" si="33"/>
        <v>1.044240490797546E-4</v>
      </c>
      <c r="X372" s="25">
        <f t="shared" si="28"/>
        <v>2.7239296523517381E-5</v>
      </c>
      <c r="Y372" s="25">
        <f t="shared" si="28"/>
        <v>5.7068957055214731E-5</v>
      </c>
      <c r="Z372" s="25">
        <f t="shared" si="28"/>
        <v>1.044240490797546E-4</v>
      </c>
    </row>
    <row r="373" spans="1:26" s="24" customFormat="1" x14ac:dyDescent="0.25">
      <c r="A373" s="24" t="s">
        <v>146</v>
      </c>
      <c r="B373" s="24" t="s">
        <v>147</v>
      </c>
      <c r="C373" s="24" t="s">
        <v>148</v>
      </c>
      <c r="D373" s="24" t="s">
        <v>132</v>
      </c>
      <c r="E373" s="24">
        <v>2017</v>
      </c>
      <c r="F373" s="24" t="s">
        <v>133</v>
      </c>
      <c r="G373" s="24" t="s">
        <v>134</v>
      </c>
      <c r="H373" s="24">
        <v>5000</v>
      </c>
      <c r="I373" s="25">
        <v>3.2399999999999999E-12</v>
      </c>
      <c r="J373" s="25">
        <v>2.8099999999999999E-11</v>
      </c>
      <c r="K373" s="25">
        <v>3.2000000000000002E-8</v>
      </c>
      <c r="L373" s="25">
        <v>2.16E-9</v>
      </c>
      <c r="M373" s="25">
        <v>4.66E-9</v>
      </c>
      <c r="N373" s="25">
        <v>8.1699999999999997E-9</v>
      </c>
      <c r="O373" s="25">
        <f t="shared" si="30"/>
        <v>2.16E-9</v>
      </c>
      <c r="P373" s="25">
        <f t="shared" si="31"/>
        <v>4.66E-9</v>
      </c>
      <c r="Q373" s="25">
        <f t="shared" si="32"/>
        <v>8.1699999999999997E-9</v>
      </c>
      <c r="R373" s="25">
        <f t="shared" si="34"/>
        <v>1.3113717791411043E-8</v>
      </c>
      <c r="S373" s="25">
        <f t="shared" si="34"/>
        <v>1.1373316973415132E-7</v>
      </c>
      <c r="T373" s="25">
        <f t="shared" si="34"/>
        <v>1.2951820040899795E-4</v>
      </c>
      <c r="U373" s="25">
        <f t="shared" si="33"/>
        <v>8.7424785276073627E-6</v>
      </c>
      <c r="V373" s="25">
        <f t="shared" si="33"/>
        <v>1.8861087934560327E-5</v>
      </c>
      <c r="W373" s="25">
        <f t="shared" si="33"/>
        <v>3.306761554192229E-5</v>
      </c>
      <c r="X373" s="25">
        <f t="shared" si="33"/>
        <v>8.7424785276073627E-6</v>
      </c>
      <c r="Y373" s="25">
        <f t="shared" si="33"/>
        <v>1.8861087934560327E-5</v>
      </c>
      <c r="Z373" s="25">
        <f t="shared" si="33"/>
        <v>3.306761554192229E-5</v>
      </c>
    </row>
    <row r="374" spans="1:26" s="24" customFormat="1" x14ac:dyDescent="0.25">
      <c r="A374" s="24" t="s">
        <v>146</v>
      </c>
      <c r="B374" s="24" t="s">
        <v>147</v>
      </c>
      <c r="C374" s="24" t="s">
        <v>148</v>
      </c>
      <c r="D374" s="24" t="s">
        <v>132</v>
      </c>
      <c r="E374" s="24">
        <v>2017</v>
      </c>
      <c r="F374" s="24" t="s">
        <v>133</v>
      </c>
      <c r="G374" s="24" t="s">
        <v>134</v>
      </c>
      <c r="H374" s="24">
        <v>10000</v>
      </c>
      <c r="I374" s="25">
        <v>1.32E-12</v>
      </c>
      <c r="J374" s="25">
        <v>1.32E-11</v>
      </c>
      <c r="K374" s="25">
        <v>1.0999999999999999E-8</v>
      </c>
      <c r="L374" s="25">
        <v>7.1400000000000002E-10</v>
      </c>
      <c r="M374" s="25">
        <v>1.6000000000000001E-9</v>
      </c>
      <c r="N374" s="25">
        <v>2.64E-9</v>
      </c>
      <c r="O374" s="25">
        <f t="shared" si="30"/>
        <v>7.1400000000000002E-10</v>
      </c>
      <c r="P374" s="25">
        <f t="shared" si="31"/>
        <v>1.6000000000000001E-9</v>
      </c>
      <c r="Q374" s="25">
        <f t="shared" si="32"/>
        <v>2.64E-9</v>
      </c>
      <c r="R374" s="25">
        <f t="shared" si="34"/>
        <v>5.3426257668711659E-9</v>
      </c>
      <c r="S374" s="25">
        <f t="shared" si="34"/>
        <v>5.3426257668711658E-8</v>
      </c>
      <c r="T374" s="25">
        <f t="shared" si="34"/>
        <v>4.4521881390593048E-5</v>
      </c>
      <c r="U374" s="25">
        <f t="shared" si="33"/>
        <v>2.8898748466257669E-6</v>
      </c>
      <c r="V374" s="25">
        <f t="shared" si="33"/>
        <v>6.4759100204498978E-6</v>
      </c>
      <c r="W374" s="25">
        <f t="shared" si="33"/>
        <v>1.0685251533742331E-5</v>
      </c>
      <c r="X374" s="25">
        <f t="shared" si="33"/>
        <v>2.8898748466257669E-6</v>
      </c>
      <c r="Y374" s="25">
        <f t="shared" si="33"/>
        <v>6.4759100204498978E-6</v>
      </c>
      <c r="Z374" s="25">
        <f t="shared" si="33"/>
        <v>1.0685251533742331E-5</v>
      </c>
    </row>
    <row r="375" spans="1:26" s="24" customFormat="1" x14ac:dyDescent="0.25">
      <c r="A375" s="24" t="s">
        <v>146</v>
      </c>
      <c r="B375" s="24" t="s">
        <v>147</v>
      </c>
      <c r="C375" s="24" t="s">
        <v>148</v>
      </c>
      <c r="D375" s="24" t="s">
        <v>132</v>
      </c>
      <c r="E375" s="24">
        <v>2017</v>
      </c>
      <c r="F375" s="24" t="s">
        <v>133</v>
      </c>
      <c r="G375" s="24" t="s">
        <v>137</v>
      </c>
      <c r="H375" s="24">
        <v>10</v>
      </c>
      <c r="I375" s="25">
        <v>0</v>
      </c>
      <c r="J375" s="25">
        <v>1.91E-5</v>
      </c>
      <c r="K375" s="25">
        <v>1.64E-4</v>
      </c>
      <c r="L375" s="25">
        <v>2.1500000000000001E-5</v>
      </c>
      <c r="M375" s="25">
        <v>3.7799999999999997E-5</v>
      </c>
      <c r="N375" s="25">
        <v>7.7000000000000001E-5</v>
      </c>
      <c r="O375" s="25">
        <f t="shared" si="30"/>
        <v>2.1500000000000001E-5</v>
      </c>
      <c r="P375" s="25">
        <f t="shared" si="31"/>
        <v>3.7799999999999997E-5</v>
      </c>
      <c r="Q375" s="25">
        <f t="shared" si="32"/>
        <v>7.7000000000000001E-5</v>
      </c>
      <c r="R375" s="25">
        <f t="shared" si="34"/>
        <v>0</v>
      </c>
      <c r="S375" s="25">
        <f t="shared" si="34"/>
        <v>7.7306175869120655E-2</v>
      </c>
      <c r="T375" s="25">
        <f t="shared" si="34"/>
        <v>0.6637807770961146</v>
      </c>
      <c r="U375" s="25">
        <f t="shared" si="33"/>
        <v>8.7020040899795509E-2</v>
      </c>
      <c r="V375" s="25">
        <f t="shared" si="33"/>
        <v>0.15299337423312881</v>
      </c>
      <c r="W375" s="25">
        <f t="shared" si="33"/>
        <v>0.31165316973415136</v>
      </c>
      <c r="X375" s="25">
        <f t="shared" si="33"/>
        <v>8.7020040899795509E-2</v>
      </c>
      <c r="Y375" s="25">
        <f t="shared" si="33"/>
        <v>0.15299337423312881</v>
      </c>
      <c r="Z375" s="25">
        <f t="shared" si="33"/>
        <v>0.31165316973415136</v>
      </c>
    </row>
    <row r="376" spans="1:26" s="24" customFormat="1" x14ac:dyDescent="0.25">
      <c r="A376" s="24" t="s">
        <v>146</v>
      </c>
      <c r="B376" s="24" t="s">
        <v>147</v>
      </c>
      <c r="C376" s="24" t="s">
        <v>148</v>
      </c>
      <c r="D376" s="24" t="s">
        <v>132</v>
      </c>
      <c r="E376" s="24">
        <v>2017</v>
      </c>
      <c r="F376" s="24" t="s">
        <v>133</v>
      </c>
      <c r="G376" s="24" t="s">
        <v>137</v>
      </c>
      <c r="H376" s="24">
        <v>30</v>
      </c>
      <c r="I376" s="25">
        <v>0</v>
      </c>
      <c r="J376" s="25">
        <v>3.4300000000000002E-6</v>
      </c>
      <c r="K376" s="25">
        <v>7.3100000000000001E-5</v>
      </c>
      <c r="L376" s="25">
        <v>7.3499999999999999E-6</v>
      </c>
      <c r="M376" s="25">
        <v>1.5E-5</v>
      </c>
      <c r="N376" s="25">
        <v>3.0599999999999998E-5</v>
      </c>
      <c r="O376" s="25">
        <f t="shared" si="30"/>
        <v>7.3499999999999999E-6</v>
      </c>
      <c r="P376" s="25">
        <f t="shared" si="31"/>
        <v>1.5E-5</v>
      </c>
      <c r="Q376" s="25">
        <f t="shared" si="32"/>
        <v>3.0599999999999998E-5</v>
      </c>
      <c r="R376" s="25">
        <f t="shared" si="34"/>
        <v>0</v>
      </c>
      <c r="S376" s="25">
        <f t="shared" si="34"/>
        <v>1.388273210633947E-2</v>
      </c>
      <c r="T376" s="25">
        <f t="shared" si="34"/>
        <v>0.2958681390593047</v>
      </c>
      <c r="U376" s="25">
        <f t="shared" si="33"/>
        <v>2.9748711656441718E-2</v>
      </c>
      <c r="V376" s="25">
        <f t="shared" si="33"/>
        <v>6.071165644171779E-2</v>
      </c>
      <c r="W376" s="25">
        <f t="shared" si="33"/>
        <v>0.12385177914110429</v>
      </c>
      <c r="X376" s="25">
        <f t="shared" si="33"/>
        <v>2.9748711656441718E-2</v>
      </c>
      <c r="Y376" s="25">
        <f t="shared" si="33"/>
        <v>6.071165644171779E-2</v>
      </c>
      <c r="Z376" s="25">
        <f t="shared" si="33"/>
        <v>0.12385177914110429</v>
      </c>
    </row>
    <row r="377" spans="1:26" s="24" customFormat="1" x14ac:dyDescent="0.25">
      <c r="A377" s="24" t="s">
        <v>146</v>
      </c>
      <c r="B377" s="24" t="s">
        <v>147</v>
      </c>
      <c r="C377" s="24" t="s">
        <v>148</v>
      </c>
      <c r="D377" s="24" t="s">
        <v>132</v>
      </c>
      <c r="E377" s="24">
        <v>2017</v>
      </c>
      <c r="F377" s="24" t="s">
        <v>133</v>
      </c>
      <c r="G377" s="24" t="s">
        <v>137</v>
      </c>
      <c r="H377" s="24" t="s">
        <v>135</v>
      </c>
      <c r="I377" s="25">
        <v>0</v>
      </c>
      <c r="J377" s="25">
        <v>1.5099999999999999E-6</v>
      </c>
      <c r="K377" s="25">
        <v>4.5200000000000001E-5</v>
      </c>
      <c r="L377" s="25">
        <v>4.1099999999999996E-6</v>
      </c>
      <c r="M377" s="25">
        <v>8.8200000000000003E-6</v>
      </c>
      <c r="N377" s="25">
        <v>2.12E-5</v>
      </c>
      <c r="O377" s="25">
        <f t="shared" si="30"/>
        <v>4.1099999999999996E-6</v>
      </c>
      <c r="P377" s="25">
        <f t="shared" si="31"/>
        <v>8.8200000000000003E-6</v>
      </c>
      <c r="Q377" s="25">
        <f t="shared" si="32"/>
        <v>2.12E-5</v>
      </c>
      <c r="R377" s="25">
        <f t="shared" si="34"/>
        <v>0</v>
      </c>
      <c r="S377" s="25">
        <f t="shared" si="34"/>
        <v>6.1116400817995912E-3</v>
      </c>
      <c r="T377" s="25">
        <f t="shared" si="34"/>
        <v>0.18294445807770965</v>
      </c>
      <c r="U377" s="25">
        <f t="shared" si="33"/>
        <v>1.6634993865030673E-2</v>
      </c>
      <c r="V377" s="25">
        <f t="shared" si="33"/>
        <v>3.5698453987730062E-2</v>
      </c>
      <c r="W377" s="25">
        <f t="shared" si="33"/>
        <v>8.580580777096114E-2</v>
      </c>
      <c r="X377" s="25">
        <f t="shared" si="33"/>
        <v>1.6634993865030673E-2</v>
      </c>
      <c r="Y377" s="25">
        <f t="shared" si="33"/>
        <v>3.5698453987730062E-2</v>
      </c>
      <c r="Z377" s="25">
        <f t="shared" si="33"/>
        <v>8.580580777096114E-2</v>
      </c>
    </row>
    <row r="378" spans="1:26" s="24" customFormat="1" x14ac:dyDescent="0.25">
      <c r="A378" s="24" t="s">
        <v>146</v>
      </c>
      <c r="B378" s="24" t="s">
        <v>147</v>
      </c>
      <c r="C378" s="24" t="s">
        <v>148</v>
      </c>
      <c r="D378" s="24" t="s">
        <v>132</v>
      </c>
      <c r="E378" s="24">
        <v>2017</v>
      </c>
      <c r="F378" s="24" t="s">
        <v>133</v>
      </c>
      <c r="G378" s="24" t="s">
        <v>137</v>
      </c>
      <c r="H378" s="24">
        <v>60</v>
      </c>
      <c r="I378" s="25">
        <v>0</v>
      </c>
      <c r="J378" s="25">
        <v>8.6400000000000001E-7</v>
      </c>
      <c r="K378" s="25">
        <v>3.0300000000000001E-5</v>
      </c>
      <c r="L378" s="25">
        <v>2.9100000000000001E-6</v>
      </c>
      <c r="M378" s="25">
        <v>6.0299999999999999E-6</v>
      </c>
      <c r="N378" s="25">
        <v>1.22E-5</v>
      </c>
      <c r="O378" s="25">
        <f t="shared" si="30"/>
        <v>2.9100000000000001E-6</v>
      </c>
      <c r="P378" s="25">
        <f t="shared" si="31"/>
        <v>6.0299999999999999E-6</v>
      </c>
      <c r="Q378" s="25">
        <f t="shared" si="32"/>
        <v>1.22E-5</v>
      </c>
      <c r="R378" s="25">
        <f t="shared" si="34"/>
        <v>0</v>
      </c>
      <c r="S378" s="25">
        <f t="shared" si="34"/>
        <v>3.496991411042945E-3</v>
      </c>
      <c r="T378" s="25">
        <f t="shared" si="34"/>
        <v>0.12263754601226995</v>
      </c>
      <c r="U378" s="25">
        <f t="shared" si="33"/>
        <v>1.1778061349693251E-2</v>
      </c>
      <c r="V378" s="25">
        <f t="shared" si="33"/>
        <v>2.440608588957055E-2</v>
      </c>
      <c r="W378" s="25">
        <f t="shared" si="33"/>
        <v>4.937881390593047E-2</v>
      </c>
      <c r="X378" s="25">
        <f t="shared" si="33"/>
        <v>1.1778061349693251E-2</v>
      </c>
      <c r="Y378" s="25">
        <f t="shared" si="33"/>
        <v>2.440608588957055E-2</v>
      </c>
      <c r="Z378" s="25">
        <f t="shared" si="33"/>
        <v>4.937881390593047E-2</v>
      </c>
    </row>
    <row r="379" spans="1:26" s="24" customFormat="1" x14ac:dyDescent="0.25">
      <c r="A379" s="24" t="s">
        <v>146</v>
      </c>
      <c r="B379" s="24" t="s">
        <v>147</v>
      </c>
      <c r="C379" s="24" t="s">
        <v>148</v>
      </c>
      <c r="D379" s="24" t="s">
        <v>132</v>
      </c>
      <c r="E379" s="24">
        <v>2017</v>
      </c>
      <c r="F379" s="24" t="s">
        <v>133</v>
      </c>
      <c r="G379" s="24" t="s">
        <v>137</v>
      </c>
      <c r="H379" s="24">
        <v>100</v>
      </c>
      <c r="I379" s="25">
        <v>0</v>
      </c>
      <c r="J379" s="25">
        <v>2.5400000000000002E-7</v>
      </c>
      <c r="K379" s="25">
        <v>1.45E-5</v>
      </c>
      <c r="L379" s="25">
        <v>1.3400000000000001E-6</v>
      </c>
      <c r="M379" s="25">
        <v>2.83E-6</v>
      </c>
      <c r="N379" s="25">
        <v>5.6799999999999998E-6</v>
      </c>
      <c r="O379" s="25">
        <f t="shared" si="30"/>
        <v>1.3400000000000001E-6</v>
      </c>
      <c r="P379" s="25">
        <f t="shared" si="31"/>
        <v>2.83E-6</v>
      </c>
      <c r="Q379" s="25">
        <f t="shared" si="32"/>
        <v>5.6799999999999998E-6</v>
      </c>
      <c r="R379" s="25">
        <f t="shared" si="34"/>
        <v>0</v>
      </c>
      <c r="S379" s="25">
        <f t="shared" si="34"/>
        <v>1.0280507157464215E-3</v>
      </c>
      <c r="T379" s="25">
        <f t="shared" si="34"/>
        <v>5.8687934560327198E-2</v>
      </c>
      <c r="U379" s="25">
        <f t="shared" si="33"/>
        <v>5.4235746421267897E-3</v>
      </c>
      <c r="V379" s="25">
        <f t="shared" si="33"/>
        <v>1.1454265848670757E-2</v>
      </c>
      <c r="W379" s="25">
        <f t="shared" si="33"/>
        <v>2.2989480572597136E-2</v>
      </c>
      <c r="X379" s="25">
        <f t="shared" si="33"/>
        <v>5.4235746421267897E-3</v>
      </c>
      <c r="Y379" s="25">
        <f t="shared" si="33"/>
        <v>1.1454265848670757E-2</v>
      </c>
      <c r="Z379" s="25">
        <f t="shared" si="33"/>
        <v>2.2989480572597136E-2</v>
      </c>
    </row>
    <row r="380" spans="1:26" s="24" customFormat="1" x14ac:dyDescent="0.25">
      <c r="A380" s="24" t="s">
        <v>146</v>
      </c>
      <c r="B380" s="24" t="s">
        <v>147</v>
      </c>
      <c r="C380" s="24" t="s">
        <v>148</v>
      </c>
      <c r="D380" s="24" t="s">
        <v>132</v>
      </c>
      <c r="E380" s="24">
        <v>2017</v>
      </c>
      <c r="F380" s="24" t="s">
        <v>133</v>
      </c>
      <c r="G380" s="24" t="s">
        <v>137</v>
      </c>
      <c r="H380" s="24" t="s">
        <v>136</v>
      </c>
      <c r="I380" s="25">
        <v>0</v>
      </c>
      <c r="J380" s="25">
        <v>8.0200000000000002E-10</v>
      </c>
      <c r="K380" s="25">
        <v>1.0300000000000001E-6</v>
      </c>
      <c r="L380" s="25">
        <v>4.5400000000000003E-8</v>
      </c>
      <c r="M380" s="25">
        <v>1.2599999999999999E-7</v>
      </c>
      <c r="N380" s="25">
        <v>6.7100000000000001E-7</v>
      </c>
      <c r="O380" s="25">
        <f t="shared" si="30"/>
        <v>4.5400000000000003E-8</v>
      </c>
      <c r="P380" s="25">
        <f t="shared" si="31"/>
        <v>1.2599999999999999E-7</v>
      </c>
      <c r="Q380" s="25">
        <f t="shared" si="32"/>
        <v>6.7100000000000001E-7</v>
      </c>
      <c r="R380" s="25">
        <f t="shared" si="34"/>
        <v>0</v>
      </c>
      <c r="S380" s="25">
        <f t="shared" si="34"/>
        <v>3.2460498977505118E-6</v>
      </c>
      <c r="T380" s="25">
        <f t="shared" si="34"/>
        <v>4.1688670756646227E-3</v>
      </c>
      <c r="U380" s="25">
        <f t="shared" si="33"/>
        <v>1.8375394683026587E-4</v>
      </c>
      <c r="V380" s="25">
        <f t="shared" si="33"/>
        <v>5.0997791411042939E-4</v>
      </c>
      <c r="W380" s="25">
        <f t="shared" si="33"/>
        <v>2.7158347648261762E-3</v>
      </c>
      <c r="X380" s="25">
        <f t="shared" si="33"/>
        <v>1.8375394683026587E-4</v>
      </c>
      <c r="Y380" s="25">
        <f t="shared" si="33"/>
        <v>5.0997791411042939E-4</v>
      </c>
      <c r="Z380" s="25">
        <f t="shared" si="33"/>
        <v>2.7158347648261762E-3</v>
      </c>
    </row>
    <row r="381" spans="1:26" s="24" customFormat="1" x14ac:dyDescent="0.25">
      <c r="A381" s="24" t="s">
        <v>146</v>
      </c>
      <c r="B381" s="24" t="s">
        <v>147</v>
      </c>
      <c r="C381" s="24" t="s">
        <v>148</v>
      </c>
      <c r="D381" s="24" t="s">
        <v>132</v>
      </c>
      <c r="E381" s="24">
        <v>2017</v>
      </c>
      <c r="F381" s="24" t="s">
        <v>133</v>
      </c>
      <c r="G381" s="24" t="s">
        <v>137</v>
      </c>
      <c r="H381" s="24">
        <v>1000</v>
      </c>
      <c r="I381" s="25">
        <v>0</v>
      </c>
      <c r="J381" s="25">
        <v>9.2899999999999997E-11</v>
      </c>
      <c r="K381" s="25">
        <v>3.72E-7</v>
      </c>
      <c r="L381" s="25">
        <v>3.0099999999999998E-8</v>
      </c>
      <c r="M381" s="25">
        <v>6.2200000000000001E-8</v>
      </c>
      <c r="N381" s="25">
        <v>1.18E-7</v>
      </c>
      <c r="O381" s="25">
        <f t="shared" si="30"/>
        <v>3.0099999999999998E-8</v>
      </c>
      <c r="P381" s="25">
        <f t="shared" si="31"/>
        <v>6.2200000000000001E-8</v>
      </c>
      <c r="Q381" s="25">
        <f t="shared" si="32"/>
        <v>1.18E-7</v>
      </c>
      <c r="R381" s="25">
        <f t="shared" si="34"/>
        <v>0</v>
      </c>
      <c r="S381" s="25">
        <f t="shared" si="34"/>
        <v>3.7600752556237224E-7</v>
      </c>
      <c r="T381" s="25">
        <f t="shared" si="34"/>
        <v>1.5056490797546011E-3</v>
      </c>
      <c r="U381" s="25">
        <f t="shared" si="33"/>
        <v>1.2182805725971369E-4</v>
      </c>
      <c r="V381" s="25">
        <f t="shared" si="33"/>
        <v>2.5175100204498981E-4</v>
      </c>
      <c r="W381" s="25">
        <f t="shared" si="33"/>
        <v>4.7759836400817997E-4</v>
      </c>
      <c r="X381" s="25">
        <f t="shared" si="33"/>
        <v>1.2182805725971369E-4</v>
      </c>
      <c r="Y381" s="25">
        <f t="shared" si="33"/>
        <v>2.5175100204498981E-4</v>
      </c>
      <c r="Z381" s="25">
        <f t="shared" si="33"/>
        <v>4.7759836400817997E-4</v>
      </c>
    </row>
    <row r="382" spans="1:26" s="24" customFormat="1" x14ac:dyDescent="0.25">
      <c r="A382" s="24" t="s">
        <v>146</v>
      </c>
      <c r="B382" s="24" t="s">
        <v>147</v>
      </c>
      <c r="C382" s="24" t="s">
        <v>148</v>
      </c>
      <c r="D382" s="24" t="s">
        <v>132</v>
      </c>
      <c r="E382" s="24">
        <v>2017</v>
      </c>
      <c r="F382" s="24" t="s">
        <v>133</v>
      </c>
      <c r="G382" s="24" t="s">
        <v>137</v>
      </c>
      <c r="H382" s="24">
        <v>2500</v>
      </c>
      <c r="I382" s="25">
        <v>0</v>
      </c>
      <c r="J382" s="25">
        <v>0</v>
      </c>
      <c r="K382" s="25">
        <v>9.0999999999999994E-8</v>
      </c>
      <c r="L382" s="25">
        <v>6.5700000000000003E-9</v>
      </c>
      <c r="M382" s="25">
        <v>1.37E-8</v>
      </c>
      <c r="N382" s="25">
        <v>2.51E-8</v>
      </c>
      <c r="O382" s="25">
        <f t="shared" si="30"/>
        <v>6.5700000000000003E-9</v>
      </c>
      <c r="P382" s="25">
        <f t="shared" si="31"/>
        <v>1.37E-8</v>
      </c>
      <c r="Q382" s="25">
        <f t="shared" si="32"/>
        <v>2.51E-8</v>
      </c>
      <c r="R382" s="25">
        <f t="shared" si="34"/>
        <v>0</v>
      </c>
      <c r="S382" s="25">
        <f t="shared" si="34"/>
        <v>0</v>
      </c>
      <c r="T382" s="25">
        <f t="shared" si="34"/>
        <v>3.6831738241308791E-4</v>
      </c>
      <c r="U382" s="25">
        <f t="shared" si="33"/>
        <v>2.6591705521472397E-5</v>
      </c>
      <c r="V382" s="25">
        <f t="shared" si="33"/>
        <v>5.5449979550102249E-5</v>
      </c>
      <c r="W382" s="25">
        <f t="shared" si="33"/>
        <v>1.0159083844580776E-4</v>
      </c>
      <c r="X382" s="25">
        <f t="shared" si="33"/>
        <v>2.6591705521472397E-5</v>
      </c>
      <c r="Y382" s="25">
        <f t="shared" si="33"/>
        <v>5.5449979550102249E-5</v>
      </c>
      <c r="Z382" s="25">
        <f t="shared" si="33"/>
        <v>1.0159083844580776E-4</v>
      </c>
    </row>
    <row r="383" spans="1:26" s="24" customFormat="1" x14ac:dyDescent="0.25">
      <c r="A383" s="24" t="s">
        <v>146</v>
      </c>
      <c r="B383" s="24" t="s">
        <v>147</v>
      </c>
      <c r="C383" s="24" t="s">
        <v>148</v>
      </c>
      <c r="D383" s="24" t="s">
        <v>132</v>
      </c>
      <c r="E383" s="24">
        <v>2017</v>
      </c>
      <c r="F383" s="24" t="s">
        <v>133</v>
      </c>
      <c r="G383" s="24" t="s">
        <v>137</v>
      </c>
      <c r="H383" s="24">
        <v>5000</v>
      </c>
      <c r="I383" s="25">
        <v>0</v>
      </c>
      <c r="J383" s="25">
        <v>0</v>
      </c>
      <c r="K383" s="25">
        <v>3.1E-8</v>
      </c>
      <c r="L383" s="25">
        <v>2.0799999999999998E-9</v>
      </c>
      <c r="M383" s="25">
        <v>4.5100000000000003E-9</v>
      </c>
      <c r="N383" s="25">
        <v>7.8899999999999998E-9</v>
      </c>
      <c r="O383" s="25">
        <f t="shared" si="30"/>
        <v>2.0799999999999998E-9</v>
      </c>
      <c r="P383" s="25">
        <f t="shared" si="31"/>
        <v>4.5100000000000003E-9</v>
      </c>
      <c r="Q383" s="25">
        <f t="shared" si="32"/>
        <v>7.8899999999999998E-9</v>
      </c>
      <c r="R383" s="25">
        <f t="shared" si="34"/>
        <v>0</v>
      </c>
      <c r="S383" s="25">
        <f t="shared" si="34"/>
        <v>0</v>
      </c>
      <c r="T383" s="25">
        <f t="shared" si="34"/>
        <v>1.2547075664621677E-4</v>
      </c>
      <c r="U383" s="25">
        <f t="shared" si="33"/>
        <v>8.4186830265848674E-6</v>
      </c>
      <c r="V383" s="25">
        <f t="shared" si="33"/>
        <v>1.8253971370143151E-5</v>
      </c>
      <c r="W383" s="25">
        <f t="shared" si="33"/>
        <v>3.1934331288343556E-5</v>
      </c>
      <c r="X383" s="25">
        <f t="shared" si="33"/>
        <v>8.4186830265848674E-6</v>
      </c>
      <c r="Y383" s="25">
        <f t="shared" si="33"/>
        <v>1.8253971370143151E-5</v>
      </c>
      <c r="Z383" s="25">
        <f t="shared" si="33"/>
        <v>3.1934331288343556E-5</v>
      </c>
    </row>
    <row r="384" spans="1:26" s="24" customFormat="1" x14ac:dyDescent="0.25">
      <c r="A384" s="24" t="s">
        <v>146</v>
      </c>
      <c r="B384" s="24" t="s">
        <v>147</v>
      </c>
      <c r="C384" s="24" t="s">
        <v>148</v>
      </c>
      <c r="D384" s="24" t="s">
        <v>132</v>
      </c>
      <c r="E384" s="24">
        <v>2017</v>
      </c>
      <c r="F384" s="24" t="s">
        <v>133</v>
      </c>
      <c r="G384" s="24" t="s">
        <v>137</v>
      </c>
      <c r="H384" s="24">
        <v>10000</v>
      </c>
      <c r="I384" s="25">
        <v>0</v>
      </c>
      <c r="J384" s="25">
        <v>0</v>
      </c>
      <c r="K384" s="25">
        <v>1.0600000000000001E-8</v>
      </c>
      <c r="L384" s="25">
        <v>6.8000000000000003E-10</v>
      </c>
      <c r="M384" s="25">
        <v>1.5400000000000001E-9</v>
      </c>
      <c r="N384" s="25">
        <v>2.5399999999999999E-9</v>
      </c>
      <c r="O384" s="25">
        <f t="shared" si="30"/>
        <v>6.8000000000000003E-10</v>
      </c>
      <c r="P384" s="25">
        <f t="shared" si="31"/>
        <v>1.5400000000000001E-9</v>
      </c>
      <c r="Q384" s="25">
        <f t="shared" si="32"/>
        <v>2.5399999999999999E-9</v>
      </c>
      <c r="R384" s="25">
        <f t="shared" si="34"/>
        <v>0</v>
      </c>
      <c r="S384" s="25">
        <f t="shared" si="34"/>
        <v>0</v>
      </c>
      <c r="T384" s="25">
        <f t="shared" si="34"/>
        <v>4.2902903885480579E-5</v>
      </c>
      <c r="U384" s="25">
        <f t="shared" si="33"/>
        <v>2.7522617586912071E-6</v>
      </c>
      <c r="V384" s="25">
        <f t="shared" si="33"/>
        <v>6.2330633946830275E-6</v>
      </c>
      <c r="W384" s="25">
        <f t="shared" si="33"/>
        <v>1.0280507157464213E-5</v>
      </c>
      <c r="X384" s="25">
        <f t="shared" si="33"/>
        <v>2.7522617586912071E-6</v>
      </c>
      <c r="Y384" s="25">
        <f t="shared" si="33"/>
        <v>6.2330633946830275E-6</v>
      </c>
      <c r="Z384" s="25">
        <f t="shared" si="33"/>
        <v>1.0280507157464213E-5</v>
      </c>
    </row>
    <row r="385" spans="1:26" s="24" customFormat="1" x14ac:dyDescent="0.25">
      <c r="A385" s="24" t="s">
        <v>146</v>
      </c>
      <c r="B385" s="24" t="s">
        <v>147</v>
      </c>
      <c r="C385" s="24" t="s">
        <v>148</v>
      </c>
      <c r="D385" s="24" t="s">
        <v>132</v>
      </c>
      <c r="E385" s="24">
        <v>2017</v>
      </c>
      <c r="F385" s="24" t="s">
        <v>133</v>
      </c>
      <c r="G385" s="24" t="s">
        <v>138</v>
      </c>
      <c r="H385" s="24">
        <v>10</v>
      </c>
      <c r="I385" s="25">
        <v>7.0699999999999997E-19</v>
      </c>
      <c r="J385" s="25">
        <v>1.08E-15</v>
      </c>
      <c r="K385" s="25">
        <v>2.5400000000000001E-12</v>
      </c>
      <c r="L385" s="25">
        <v>1.5000000000000001E-12</v>
      </c>
      <c r="M385" s="25">
        <v>1.62E-12</v>
      </c>
      <c r="N385" s="25">
        <v>1.9300000000000001E-12</v>
      </c>
      <c r="O385" s="25">
        <f t="shared" si="30"/>
        <v>1.5000000000000001E-12</v>
      </c>
      <c r="P385" s="25">
        <f t="shared" si="31"/>
        <v>1.62E-12</v>
      </c>
      <c r="Q385" s="25">
        <f t="shared" si="32"/>
        <v>1.9300000000000001E-12</v>
      </c>
      <c r="R385" s="25">
        <f t="shared" si="34"/>
        <v>2.8615427402862984E-15</v>
      </c>
      <c r="S385" s="25">
        <f t="shared" si="34"/>
        <v>4.3712392638036813E-12</v>
      </c>
      <c r="T385" s="25">
        <f t="shared" si="34"/>
        <v>1.0280507157464214E-8</v>
      </c>
      <c r="U385" s="25">
        <f t="shared" si="33"/>
        <v>6.071165644171779E-9</v>
      </c>
      <c r="V385" s="25">
        <f t="shared" si="33"/>
        <v>6.5568588957055216E-9</v>
      </c>
      <c r="W385" s="25">
        <f t="shared" si="33"/>
        <v>7.8115664621676902E-9</v>
      </c>
      <c r="X385" s="25">
        <f t="shared" si="33"/>
        <v>6.071165644171779E-9</v>
      </c>
      <c r="Y385" s="25">
        <f t="shared" si="33"/>
        <v>6.5568588957055216E-9</v>
      </c>
      <c r="Z385" s="25">
        <f t="shared" si="33"/>
        <v>7.8115664621676902E-9</v>
      </c>
    </row>
    <row r="386" spans="1:26" s="24" customFormat="1" x14ac:dyDescent="0.25">
      <c r="A386" s="24" t="s">
        <v>146</v>
      </c>
      <c r="B386" s="24" t="s">
        <v>147</v>
      </c>
      <c r="C386" s="24" t="s">
        <v>148</v>
      </c>
      <c r="D386" s="24" t="s">
        <v>132</v>
      </c>
      <c r="E386" s="24">
        <v>2017</v>
      </c>
      <c r="F386" s="24" t="s">
        <v>133</v>
      </c>
      <c r="G386" s="24" t="s">
        <v>138</v>
      </c>
      <c r="H386" s="24">
        <v>30</v>
      </c>
      <c r="I386" s="25">
        <v>1.5500000000000001E-12</v>
      </c>
      <c r="J386" s="25">
        <v>2.2200000000000002E-11</v>
      </c>
      <c r="K386" s="25">
        <v>8.5199999999999995E-10</v>
      </c>
      <c r="L386" s="25">
        <v>1.26E-10</v>
      </c>
      <c r="M386" s="25">
        <v>1.64E-10</v>
      </c>
      <c r="N386" s="25">
        <v>3.6700000000000003E-10</v>
      </c>
      <c r="O386" s="25">
        <f t="shared" si="30"/>
        <v>1.26E-10</v>
      </c>
      <c r="P386" s="25">
        <f t="shared" si="31"/>
        <v>1.64E-10</v>
      </c>
      <c r="Q386" s="25">
        <f t="shared" si="32"/>
        <v>3.6700000000000003E-10</v>
      </c>
      <c r="R386" s="25">
        <f t="shared" si="34"/>
        <v>6.2735378323108381E-9</v>
      </c>
      <c r="S386" s="25">
        <f t="shared" si="34"/>
        <v>8.9853251533742328E-8</v>
      </c>
      <c r="T386" s="25">
        <f t="shared" si="34"/>
        <v>3.4484220858895708E-6</v>
      </c>
      <c r="U386" s="25">
        <f t="shared" si="33"/>
        <v>5.0997791411042951E-7</v>
      </c>
      <c r="V386" s="25">
        <f t="shared" si="33"/>
        <v>6.6378077709611457E-7</v>
      </c>
      <c r="W386" s="25">
        <f t="shared" si="33"/>
        <v>1.4854118609406953E-6</v>
      </c>
      <c r="X386" s="25">
        <f t="shared" si="33"/>
        <v>5.0997791411042951E-7</v>
      </c>
      <c r="Y386" s="25">
        <f t="shared" si="33"/>
        <v>6.6378077709611457E-7</v>
      </c>
      <c r="Z386" s="25">
        <f t="shared" si="33"/>
        <v>1.4854118609406953E-6</v>
      </c>
    </row>
    <row r="387" spans="1:26" s="24" customFormat="1" x14ac:dyDescent="0.25">
      <c r="A387" s="24" t="s">
        <v>146</v>
      </c>
      <c r="B387" s="24" t="s">
        <v>147</v>
      </c>
      <c r="C387" s="24" t="s">
        <v>148</v>
      </c>
      <c r="D387" s="24" t="s">
        <v>132</v>
      </c>
      <c r="E387" s="24">
        <v>2017</v>
      </c>
      <c r="F387" s="24" t="s">
        <v>133</v>
      </c>
      <c r="G387" s="24" t="s">
        <v>138</v>
      </c>
      <c r="H387" s="24" t="s">
        <v>135</v>
      </c>
      <c r="I387" s="25">
        <v>1.24E-11</v>
      </c>
      <c r="J387" s="25">
        <v>2.3600000000000001E-10</v>
      </c>
      <c r="K387" s="25">
        <v>6.0399999999999998E-9</v>
      </c>
      <c r="L387" s="25">
        <v>3E-10</v>
      </c>
      <c r="M387" s="25">
        <v>1.03E-9</v>
      </c>
      <c r="N387" s="25">
        <v>3.0899999999999999E-9</v>
      </c>
      <c r="O387" s="25">
        <f t="shared" si="30"/>
        <v>3E-10</v>
      </c>
      <c r="P387" s="25">
        <f t="shared" si="31"/>
        <v>1.03E-9</v>
      </c>
      <c r="Q387" s="25">
        <f t="shared" si="32"/>
        <v>3.0899999999999999E-9</v>
      </c>
      <c r="R387" s="25">
        <f t="shared" si="34"/>
        <v>5.0188302658486705E-8</v>
      </c>
      <c r="S387" s="25">
        <f t="shared" si="34"/>
        <v>9.5519672801635998E-7</v>
      </c>
      <c r="T387" s="25">
        <f t="shared" si="34"/>
        <v>2.4446560327198363E-5</v>
      </c>
      <c r="U387" s="25">
        <f t="shared" si="33"/>
        <v>1.2142331288343559E-6</v>
      </c>
      <c r="V387" s="25">
        <f t="shared" si="33"/>
        <v>4.1688670756646211E-6</v>
      </c>
      <c r="W387" s="25">
        <f t="shared" si="33"/>
        <v>1.2506601226993865E-5</v>
      </c>
      <c r="X387" s="25">
        <f t="shared" si="33"/>
        <v>1.2142331288343559E-6</v>
      </c>
      <c r="Y387" s="25">
        <f t="shared" si="33"/>
        <v>4.1688670756646211E-6</v>
      </c>
      <c r="Z387" s="25">
        <f t="shared" si="33"/>
        <v>1.2506601226993865E-5</v>
      </c>
    </row>
    <row r="388" spans="1:26" s="24" customFormat="1" x14ac:dyDescent="0.25">
      <c r="A388" s="24" t="s">
        <v>146</v>
      </c>
      <c r="B388" s="24" t="s">
        <v>147</v>
      </c>
      <c r="C388" s="24" t="s">
        <v>148</v>
      </c>
      <c r="D388" s="24" t="s">
        <v>132</v>
      </c>
      <c r="E388" s="24">
        <v>2017</v>
      </c>
      <c r="F388" s="24" t="s">
        <v>133</v>
      </c>
      <c r="G388" s="24" t="s">
        <v>138</v>
      </c>
      <c r="H388" s="24">
        <v>60</v>
      </c>
      <c r="I388" s="25">
        <v>7.8699999999999997E-11</v>
      </c>
      <c r="J388" s="25">
        <v>6.6599999999999997E-10</v>
      </c>
      <c r="K388" s="25">
        <v>1.31E-8</v>
      </c>
      <c r="L388" s="25">
        <v>1.38E-9</v>
      </c>
      <c r="M388" s="25">
        <v>2.3600000000000001E-9</v>
      </c>
      <c r="N388" s="25">
        <v>9.0400000000000002E-9</v>
      </c>
      <c r="O388" s="25">
        <f t="shared" si="30"/>
        <v>1.38E-9</v>
      </c>
      <c r="P388" s="25">
        <f t="shared" si="31"/>
        <v>2.3600000000000001E-9</v>
      </c>
      <c r="Q388" s="25">
        <f t="shared" si="32"/>
        <v>9.0400000000000002E-9</v>
      </c>
      <c r="R388" s="25">
        <f t="shared" si="34"/>
        <v>3.1853382413087933E-7</v>
      </c>
      <c r="S388" s="25">
        <f t="shared" si="34"/>
        <v>2.69559754601227E-6</v>
      </c>
      <c r="T388" s="25">
        <f t="shared" si="34"/>
        <v>5.3021513292433533E-5</v>
      </c>
      <c r="U388" s="25">
        <f t="shared" si="33"/>
        <v>5.5854723926380368E-6</v>
      </c>
      <c r="V388" s="25">
        <f t="shared" si="33"/>
        <v>9.5519672801636003E-6</v>
      </c>
      <c r="W388" s="25">
        <f t="shared" si="33"/>
        <v>3.6588891615541926E-5</v>
      </c>
      <c r="X388" s="25">
        <f t="shared" si="33"/>
        <v>5.5854723926380368E-6</v>
      </c>
      <c r="Y388" s="25">
        <f t="shared" si="33"/>
        <v>9.5519672801636003E-6</v>
      </c>
      <c r="Z388" s="25">
        <f t="shared" si="33"/>
        <v>3.6588891615541926E-5</v>
      </c>
    </row>
    <row r="389" spans="1:26" s="24" customFormat="1" x14ac:dyDescent="0.25">
      <c r="A389" s="24" t="s">
        <v>146</v>
      </c>
      <c r="B389" s="24" t="s">
        <v>147</v>
      </c>
      <c r="C389" s="24" t="s">
        <v>148</v>
      </c>
      <c r="D389" s="24" t="s">
        <v>132</v>
      </c>
      <c r="E389" s="24">
        <v>2017</v>
      </c>
      <c r="F389" s="24" t="s">
        <v>133</v>
      </c>
      <c r="G389" s="24" t="s">
        <v>138</v>
      </c>
      <c r="H389" s="24">
        <v>100</v>
      </c>
      <c r="I389" s="25">
        <v>2.4299999999999999E-10</v>
      </c>
      <c r="J389" s="25">
        <v>1.5300000000000001E-9</v>
      </c>
      <c r="K389" s="25">
        <v>3.2999999999999998E-8</v>
      </c>
      <c r="L389" s="25">
        <v>2.9899999999999998E-9</v>
      </c>
      <c r="M389" s="25">
        <v>5.7299999999999999E-9</v>
      </c>
      <c r="N389" s="25">
        <v>2.03E-8</v>
      </c>
      <c r="O389" s="25">
        <f t="shared" si="30"/>
        <v>2.9899999999999998E-9</v>
      </c>
      <c r="P389" s="25">
        <f t="shared" si="31"/>
        <v>5.7299999999999999E-9</v>
      </c>
      <c r="Q389" s="25">
        <f t="shared" si="32"/>
        <v>2.03E-8</v>
      </c>
      <c r="R389" s="25">
        <f t="shared" si="34"/>
        <v>9.8352883435582814E-7</v>
      </c>
      <c r="S389" s="25">
        <f t="shared" si="34"/>
        <v>6.1925889570552158E-6</v>
      </c>
      <c r="T389" s="25">
        <f t="shared" si="34"/>
        <v>1.3356564417177914E-4</v>
      </c>
      <c r="U389" s="25">
        <f t="shared" si="33"/>
        <v>1.2101856850715745E-5</v>
      </c>
      <c r="V389" s="25">
        <f t="shared" si="33"/>
        <v>2.3191852760736193E-5</v>
      </c>
      <c r="W389" s="25">
        <f t="shared" si="33"/>
        <v>8.2163108384458071E-5</v>
      </c>
      <c r="X389" s="25">
        <f t="shared" si="33"/>
        <v>1.2101856850715745E-5</v>
      </c>
      <c r="Y389" s="25">
        <f t="shared" si="33"/>
        <v>2.3191852760736193E-5</v>
      </c>
      <c r="Z389" s="25">
        <f t="shared" si="33"/>
        <v>8.2163108384458071E-5</v>
      </c>
    </row>
    <row r="390" spans="1:26" s="24" customFormat="1" x14ac:dyDescent="0.25">
      <c r="A390" s="24" t="s">
        <v>146</v>
      </c>
      <c r="B390" s="24" t="s">
        <v>147</v>
      </c>
      <c r="C390" s="24" t="s">
        <v>148</v>
      </c>
      <c r="D390" s="24" t="s">
        <v>132</v>
      </c>
      <c r="E390" s="24">
        <v>2017</v>
      </c>
      <c r="F390" s="24" t="s">
        <v>133</v>
      </c>
      <c r="G390" s="24" t="s">
        <v>138</v>
      </c>
      <c r="H390" s="24" t="s">
        <v>136</v>
      </c>
      <c r="I390" s="25">
        <v>3.6500000000000003E-11</v>
      </c>
      <c r="J390" s="25">
        <v>2.7700000000000003E-10</v>
      </c>
      <c r="K390" s="25">
        <v>1.2499999999999999E-8</v>
      </c>
      <c r="L390" s="25">
        <v>6.6599999999999997E-10</v>
      </c>
      <c r="M390" s="25">
        <v>1.69E-9</v>
      </c>
      <c r="N390" s="25">
        <v>6.48E-9</v>
      </c>
      <c r="O390" s="25">
        <f t="shared" ref="O390:O453" si="35">L390*(78/78)</f>
        <v>6.6599999999999997E-10</v>
      </c>
      <c r="P390" s="25">
        <f t="shared" ref="P390:P453" si="36">M390*(33/33)</f>
        <v>1.69E-9</v>
      </c>
      <c r="Q390" s="25">
        <f t="shared" ref="Q390:Q453" si="37">N390*(33/33)</f>
        <v>6.48E-9</v>
      </c>
      <c r="R390" s="25">
        <f t="shared" si="34"/>
        <v>1.4773169734151331E-7</v>
      </c>
      <c r="S390" s="25">
        <f t="shared" si="34"/>
        <v>1.1211419222903887E-6</v>
      </c>
      <c r="T390" s="25">
        <f t="shared" si="34"/>
        <v>5.0593047034764831E-5</v>
      </c>
      <c r="U390" s="25">
        <f t="shared" si="33"/>
        <v>2.69559754601227E-6</v>
      </c>
      <c r="V390" s="25">
        <f t="shared" si="33"/>
        <v>6.840179959100204E-6</v>
      </c>
      <c r="W390" s="25">
        <f t="shared" si="33"/>
        <v>2.6227435582822088E-5</v>
      </c>
      <c r="X390" s="25">
        <f t="shared" si="33"/>
        <v>2.69559754601227E-6</v>
      </c>
      <c r="Y390" s="25">
        <f t="shared" si="33"/>
        <v>6.840179959100204E-6</v>
      </c>
      <c r="Z390" s="25">
        <f t="shared" si="33"/>
        <v>2.6227435582822088E-5</v>
      </c>
    </row>
    <row r="391" spans="1:26" s="24" customFormat="1" x14ac:dyDescent="0.25">
      <c r="A391" s="24" t="s">
        <v>146</v>
      </c>
      <c r="B391" s="24" t="s">
        <v>147</v>
      </c>
      <c r="C391" s="24" t="s">
        <v>148</v>
      </c>
      <c r="D391" s="24" t="s">
        <v>132</v>
      </c>
      <c r="E391" s="24">
        <v>2017</v>
      </c>
      <c r="F391" s="24" t="s">
        <v>133</v>
      </c>
      <c r="G391" s="24" t="s">
        <v>138</v>
      </c>
      <c r="H391" s="24">
        <v>1000</v>
      </c>
      <c r="I391" s="25">
        <v>2.5000000000000001E-11</v>
      </c>
      <c r="J391" s="25">
        <v>1.4000000000000001E-10</v>
      </c>
      <c r="K391" s="25">
        <v>6.9299999999999999E-9</v>
      </c>
      <c r="L391" s="25">
        <v>4.9099999999999996E-10</v>
      </c>
      <c r="M391" s="25">
        <v>1.0600000000000001E-9</v>
      </c>
      <c r="N391" s="25">
        <v>2.6200000000000001E-9</v>
      </c>
      <c r="O391" s="25">
        <f t="shared" si="35"/>
        <v>4.9099999999999996E-10</v>
      </c>
      <c r="P391" s="25">
        <f t="shared" si="36"/>
        <v>1.0600000000000001E-9</v>
      </c>
      <c r="Q391" s="25">
        <f t="shared" si="37"/>
        <v>2.6200000000000001E-9</v>
      </c>
      <c r="R391" s="25">
        <f t="shared" si="34"/>
        <v>1.0118609406952965E-7</v>
      </c>
      <c r="S391" s="25">
        <f t="shared" si="34"/>
        <v>5.6664212678936613E-7</v>
      </c>
      <c r="T391" s="25">
        <f t="shared" si="34"/>
        <v>2.8048785276073622E-5</v>
      </c>
      <c r="U391" s="25">
        <f t="shared" si="33"/>
        <v>1.9872948875255621E-6</v>
      </c>
      <c r="V391" s="25">
        <f t="shared" si="33"/>
        <v>4.2902903885480579E-6</v>
      </c>
      <c r="W391" s="25">
        <f t="shared" si="33"/>
        <v>1.0604302658486708E-5</v>
      </c>
      <c r="X391" s="25">
        <f t="shared" si="33"/>
        <v>1.9872948875255621E-6</v>
      </c>
      <c r="Y391" s="25">
        <f t="shared" si="33"/>
        <v>4.2902903885480579E-6</v>
      </c>
      <c r="Z391" s="25">
        <f t="shared" si="33"/>
        <v>1.0604302658486708E-5</v>
      </c>
    </row>
    <row r="392" spans="1:26" s="24" customFormat="1" x14ac:dyDescent="0.25">
      <c r="A392" s="24" t="s">
        <v>146</v>
      </c>
      <c r="B392" s="24" t="s">
        <v>147</v>
      </c>
      <c r="C392" s="24" t="s">
        <v>148</v>
      </c>
      <c r="D392" s="24" t="s">
        <v>132</v>
      </c>
      <c r="E392" s="24">
        <v>2017</v>
      </c>
      <c r="F392" s="24" t="s">
        <v>133</v>
      </c>
      <c r="G392" s="24" t="s">
        <v>138</v>
      </c>
      <c r="H392" s="24">
        <v>2500</v>
      </c>
      <c r="I392" s="25">
        <v>8.0200000000000002E-12</v>
      </c>
      <c r="J392" s="25">
        <v>4.6100000000000001E-11</v>
      </c>
      <c r="K392" s="25">
        <v>2.23E-9</v>
      </c>
      <c r="L392" s="25">
        <v>1.71E-10</v>
      </c>
      <c r="M392" s="25">
        <v>3.6700000000000003E-10</v>
      </c>
      <c r="N392" s="25">
        <v>7.3700000000000004E-10</v>
      </c>
      <c r="O392" s="25">
        <f t="shared" si="35"/>
        <v>1.71E-10</v>
      </c>
      <c r="P392" s="25">
        <f t="shared" si="36"/>
        <v>3.6700000000000003E-10</v>
      </c>
      <c r="Q392" s="25">
        <f t="shared" si="37"/>
        <v>7.3700000000000004E-10</v>
      </c>
      <c r="R392" s="25">
        <f t="shared" si="34"/>
        <v>3.2460498977505112E-8</v>
      </c>
      <c r="S392" s="25">
        <f t="shared" si="34"/>
        <v>1.8658715746421269E-7</v>
      </c>
      <c r="T392" s="25">
        <f t="shared" si="34"/>
        <v>9.0257995910020447E-6</v>
      </c>
      <c r="U392" s="25">
        <f t="shared" si="33"/>
        <v>6.9211288343558283E-7</v>
      </c>
      <c r="V392" s="25">
        <f t="shared" si="33"/>
        <v>1.4854118609406953E-6</v>
      </c>
      <c r="W392" s="25">
        <f t="shared" si="33"/>
        <v>2.9829660531697345E-6</v>
      </c>
      <c r="X392" s="25">
        <f t="shared" si="33"/>
        <v>6.9211288343558283E-7</v>
      </c>
      <c r="Y392" s="25">
        <f t="shared" si="33"/>
        <v>1.4854118609406953E-6</v>
      </c>
      <c r="Z392" s="25">
        <f t="shared" si="33"/>
        <v>2.9829660531697345E-6</v>
      </c>
    </row>
    <row r="393" spans="1:26" s="24" customFormat="1" x14ac:dyDescent="0.25">
      <c r="A393" s="24" t="s">
        <v>146</v>
      </c>
      <c r="B393" s="24" t="s">
        <v>147</v>
      </c>
      <c r="C393" s="24" t="s">
        <v>148</v>
      </c>
      <c r="D393" s="24" t="s">
        <v>132</v>
      </c>
      <c r="E393" s="24">
        <v>2017</v>
      </c>
      <c r="F393" s="24" t="s">
        <v>133</v>
      </c>
      <c r="G393" s="24" t="s">
        <v>138</v>
      </c>
      <c r="H393" s="24">
        <v>5000</v>
      </c>
      <c r="I393" s="25">
        <v>3.2300000000000002E-12</v>
      </c>
      <c r="J393" s="25">
        <v>2.1599999999999998E-11</v>
      </c>
      <c r="K393" s="25">
        <v>9.2999999999999999E-10</v>
      </c>
      <c r="L393" s="25">
        <v>7.7599999999999996E-11</v>
      </c>
      <c r="M393" s="25">
        <v>1.5400000000000001E-10</v>
      </c>
      <c r="N393" s="25">
        <v>2.8599999999999999E-10</v>
      </c>
      <c r="O393" s="25">
        <f t="shared" si="35"/>
        <v>7.7599999999999996E-11</v>
      </c>
      <c r="P393" s="25">
        <f t="shared" si="36"/>
        <v>1.5400000000000001E-10</v>
      </c>
      <c r="Q393" s="25">
        <f t="shared" si="37"/>
        <v>2.8599999999999999E-10</v>
      </c>
      <c r="R393" s="25">
        <f t="shared" si="34"/>
        <v>1.3073243353783233E-8</v>
      </c>
      <c r="S393" s="25">
        <f t="shared" si="34"/>
        <v>8.7424785276073625E-8</v>
      </c>
      <c r="T393" s="25">
        <f t="shared" si="34"/>
        <v>3.7641226993865032E-6</v>
      </c>
      <c r="U393" s="25">
        <f t="shared" si="33"/>
        <v>3.1408163599182007E-7</v>
      </c>
      <c r="V393" s="25">
        <f t="shared" si="33"/>
        <v>6.2330633946830265E-7</v>
      </c>
      <c r="W393" s="25">
        <f t="shared" si="33"/>
        <v>1.1575689161554192E-6</v>
      </c>
      <c r="X393" s="25">
        <f t="shared" si="33"/>
        <v>3.1408163599182007E-7</v>
      </c>
      <c r="Y393" s="25">
        <f t="shared" si="33"/>
        <v>6.2330633946830265E-7</v>
      </c>
      <c r="Z393" s="25">
        <f t="shared" si="33"/>
        <v>1.1575689161554192E-6</v>
      </c>
    </row>
    <row r="394" spans="1:26" s="24" customFormat="1" x14ac:dyDescent="0.25">
      <c r="A394" s="24" t="s">
        <v>146</v>
      </c>
      <c r="B394" s="24" t="s">
        <v>147</v>
      </c>
      <c r="C394" s="24" t="s">
        <v>148</v>
      </c>
      <c r="D394" s="24" t="s">
        <v>132</v>
      </c>
      <c r="E394" s="24">
        <v>2017</v>
      </c>
      <c r="F394" s="24" t="s">
        <v>133</v>
      </c>
      <c r="G394" s="24" t="s">
        <v>138</v>
      </c>
      <c r="H394" s="24">
        <v>10000</v>
      </c>
      <c r="I394" s="25">
        <v>1.32E-12</v>
      </c>
      <c r="J394" s="25">
        <v>1.1400000000000001E-11</v>
      </c>
      <c r="K394" s="25">
        <v>3.75E-10</v>
      </c>
      <c r="L394" s="25">
        <v>3.3500000000000001E-11</v>
      </c>
      <c r="M394" s="25">
        <v>6.1799999999999996E-11</v>
      </c>
      <c r="N394" s="25">
        <v>1.05E-10</v>
      </c>
      <c r="O394" s="25">
        <f t="shared" si="35"/>
        <v>3.3500000000000001E-11</v>
      </c>
      <c r="P394" s="25">
        <f t="shared" si="36"/>
        <v>6.1799999999999996E-11</v>
      </c>
      <c r="Q394" s="25">
        <f t="shared" si="37"/>
        <v>1.05E-10</v>
      </c>
      <c r="R394" s="25">
        <f t="shared" si="34"/>
        <v>5.3426257668711659E-9</v>
      </c>
      <c r="S394" s="25">
        <f t="shared" si="34"/>
        <v>4.6140858895705522E-8</v>
      </c>
      <c r="T394" s="25">
        <f t="shared" si="34"/>
        <v>1.517791411042945E-6</v>
      </c>
      <c r="U394" s="25">
        <f t="shared" si="33"/>
        <v>1.3558936605316976E-7</v>
      </c>
      <c r="V394" s="25">
        <f t="shared" si="33"/>
        <v>2.5013202453987727E-7</v>
      </c>
      <c r="W394" s="25">
        <f t="shared" si="33"/>
        <v>4.2498159509202457E-7</v>
      </c>
      <c r="X394" s="25">
        <f t="shared" si="33"/>
        <v>1.3558936605316976E-7</v>
      </c>
      <c r="Y394" s="25">
        <f t="shared" si="33"/>
        <v>2.5013202453987727E-7</v>
      </c>
      <c r="Z394" s="25">
        <f t="shared" si="33"/>
        <v>4.2498159509202457E-7</v>
      </c>
    </row>
    <row r="395" spans="1:26" s="24" customFormat="1" x14ac:dyDescent="0.25">
      <c r="A395" s="24" t="s">
        <v>146</v>
      </c>
      <c r="B395" s="24" t="s">
        <v>147</v>
      </c>
      <c r="C395" s="24" t="s">
        <v>148</v>
      </c>
      <c r="D395" s="24" t="s">
        <v>132</v>
      </c>
      <c r="E395" s="24">
        <v>2018</v>
      </c>
      <c r="F395" s="24" t="s">
        <v>133</v>
      </c>
      <c r="G395" s="24" t="s">
        <v>134</v>
      </c>
      <c r="H395" s="24">
        <v>10</v>
      </c>
      <c r="I395" s="25">
        <v>3.5600000000000003E-18</v>
      </c>
      <c r="J395" s="25">
        <v>3.7500000000000001E-6</v>
      </c>
      <c r="K395" s="25">
        <v>3.2299999999999999E-5</v>
      </c>
      <c r="L395" s="25">
        <v>4.2300000000000002E-6</v>
      </c>
      <c r="M395" s="25">
        <v>7.4399999999999999E-6</v>
      </c>
      <c r="N395" s="25">
        <v>1.52E-5</v>
      </c>
      <c r="O395" s="25">
        <f t="shared" si="35"/>
        <v>4.2300000000000002E-6</v>
      </c>
      <c r="P395" s="25">
        <f t="shared" si="36"/>
        <v>7.4399999999999999E-6</v>
      </c>
      <c r="Q395" s="25">
        <f t="shared" si="37"/>
        <v>1.52E-5</v>
      </c>
      <c r="R395" s="25">
        <f t="shared" si="34"/>
        <v>1.4408899795501026E-14</v>
      </c>
      <c r="S395" s="25">
        <f t="shared" si="34"/>
        <v>1.5177914110429448E-2</v>
      </c>
      <c r="T395" s="25">
        <f t="shared" si="34"/>
        <v>0.13073243353783232</v>
      </c>
      <c r="U395" s="25">
        <f t="shared" si="33"/>
        <v>1.7120687116564417E-2</v>
      </c>
      <c r="V395" s="25">
        <f t="shared" si="33"/>
        <v>3.0112981595092025E-2</v>
      </c>
      <c r="W395" s="25">
        <f t="shared" si="33"/>
        <v>6.1521145194274027E-2</v>
      </c>
      <c r="X395" s="25">
        <f t="shared" si="33"/>
        <v>1.7120687116564417E-2</v>
      </c>
      <c r="Y395" s="25">
        <f t="shared" si="33"/>
        <v>3.0112981595092025E-2</v>
      </c>
      <c r="Z395" s="25">
        <f t="shared" si="33"/>
        <v>6.1521145194274027E-2</v>
      </c>
    </row>
    <row r="396" spans="1:26" s="24" customFormat="1" x14ac:dyDescent="0.25">
      <c r="A396" s="24" t="s">
        <v>146</v>
      </c>
      <c r="B396" s="24" t="s">
        <v>147</v>
      </c>
      <c r="C396" s="24" t="s">
        <v>148</v>
      </c>
      <c r="D396" s="24" t="s">
        <v>132</v>
      </c>
      <c r="E396" s="24">
        <v>2018</v>
      </c>
      <c r="F396" s="24" t="s">
        <v>133</v>
      </c>
      <c r="G396" s="24" t="s">
        <v>134</v>
      </c>
      <c r="H396" s="24">
        <v>30</v>
      </c>
      <c r="I396" s="25">
        <v>2.8200000000000001E-12</v>
      </c>
      <c r="J396" s="25">
        <v>6.75E-7</v>
      </c>
      <c r="K396" s="25">
        <v>1.4399999999999999E-5</v>
      </c>
      <c r="L396" s="25">
        <v>1.4500000000000001E-6</v>
      </c>
      <c r="M396" s="25">
        <v>2.96E-6</v>
      </c>
      <c r="N396" s="25">
        <v>6.0299999999999999E-6</v>
      </c>
      <c r="O396" s="25">
        <f t="shared" si="35"/>
        <v>1.4500000000000001E-6</v>
      </c>
      <c r="P396" s="25">
        <f t="shared" si="36"/>
        <v>2.96E-6</v>
      </c>
      <c r="Q396" s="25">
        <f t="shared" si="37"/>
        <v>6.0299999999999999E-6</v>
      </c>
      <c r="R396" s="25">
        <f t="shared" si="34"/>
        <v>1.1413791411042946E-8</v>
      </c>
      <c r="S396" s="25">
        <f t="shared" si="34"/>
        <v>2.7320245398773004E-3</v>
      </c>
      <c r="T396" s="25">
        <f t="shared" si="34"/>
        <v>5.8283190184049073E-2</v>
      </c>
      <c r="U396" s="25">
        <f t="shared" si="33"/>
        <v>5.86879345603272E-3</v>
      </c>
      <c r="V396" s="25">
        <f t="shared" si="33"/>
        <v>1.1980433537832312E-2</v>
      </c>
      <c r="W396" s="25">
        <f t="shared" si="33"/>
        <v>2.440608588957055E-2</v>
      </c>
      <c r="X396" s="25">
        <f t="shared" si="33"/>
        <v>5.86879345603272E-3</v>
      </c>
      <c r="Y396" s="25">
        <f t="shared" si="33"/>
        <v>1.1980433537832312E-2</v>
      </c>
      <c r="Z396" s="25">
        <f t="shared" si="33"/>
        <v>2.440608588957055E-2</v>
      </c>
    </row>
    <row r="397" spans="1:26" s="24" customFormat="1" x14ac:dyDescent="0.25">
      <c r="A397" s="24" t="s">
        <v>146</v>
      </c>
      <c r="B397" s="24" t="s">
        <v>147</v>
      </c>
      <c r="C397" s="24" t="s">
        <v>148</v>
      </c>
      <c r="D397" s="24" t="s">
        <v>132</v>
      </c>
      <c r="E397" s="24">
        <v>2018</v>
      </c>
      <c r="F397" s="24" t="s">
        <v>133</v>
      </c>
      <c r="G397" s="24" t="s">
        <v>134</v>
      </c>
      <c r="H397" s="24" t="s">
        <v>135</v>
      </c>
      <c r="I397" s="25">
        <v>2.6200000000000001E-11</v>
      </c>
      <c r="J397" s="25">
        <v>2.9700000000000003E-7</v>
      </c>
      <c r="K397" s="25">
        <v>8.8999999999999995E-6</v>
      </c>
      <c r="L397" s="25">
        <v>8.09E-7</v>
      </c>
      <c r="M397" s="25">
        <v>1.7400000000000001E-6</v>
      </c>
      <c r="N397" s="25">
        <v>4.1799999999999998E-6</v>
      </c>
      <c r="O397" s="25">
        <f t="shared" si="35"/>
        <v>8.09E-7</v>
      </c>
      <c r="P397" s="25">
        <f t="shared" si="36"/>
        <v>1.7400000000000001E-6</v>
      </c>
      <c r="Q397" s="25">
        <f t="shared" si="37"/>
        <v>4.1799999999999998E-6</v>
      </c>
      <c r="R397" s="25">
        <f t="shared" si="34"/>
        <v>1.0604302658486707E-7</v>
      </c>
      <c r="S397" s="25">
        <f t="shared" si="34"/>
        <v>1.2020907975460124E-3</v>
      </c>
      <c r="T397" s="25">
        <f t="shared" si="34"/>
        <v>3.6022249488752558E-2</v>
      </c>
      <c r="U397" s="25">
        <f t="shared" si="33"/>
        <v>3.2743820040899798E-3</v>
      </c>
      <c r="V397" s="25">
        <f t="shared" si="33"/>
        <v>7.0425521472392639E-3</v>
      </c>
      <c r="W397" s="25">
        <f t="shared" si="33"/>
        <v>1.6918314928425358E-2</v>
      </c>
      <c r="X397" s="25">
        <f t="shared" si="33"/>
        <v>3.2743820040899798E-3</v>
      </c>
      <c r="Y397" s="25">
        <f t="shared" si="33"/>
        <v>7.0425521472392639E-3</v>
      </c>
      <c r="Z397" s="25">
        <f t="shared" si="33"/>
        <v>1.6918314928425358E-2</v>
      </c>
    </row>
    <row r="398" spans="1:26" s="24" customFormat="1" x14ac:dyDescent="0.25">
      <c r="A398" s="24" t="s">
        <v>146</v>
      </c>
      <c r="B398" s="24" t="s">
        <v>147</v>
      </c>
      <c r="C398" s="24" t="s">
        <v>148</v>
      </c>
      <c r="D398" s="24" t="s">
        <v>132</v>
      </c>
      <c r="E398" s="24">
        <v>2018</v>
      </c>
      <c r="F398" s="24" t="s">
        <v>133</v>
      </c>
      <c r="G398" s="24" t="s">
        <v>134</v>
      </c>
      <c r="H398" s="24">
        <v>60</v>
      </c>
      <c r="I398" s="25">
        <v>1.13E-10</v>
      </c>
      <c r="J398" s="25">
        <v>1.7100000000000001E-7</v>
      </c>
      <c r="K398" s="25">
        <v>5.9599999999999997E-6</v>
      </c>
      <c r="L398" s="25">
        <v>5.75E-7</v>
      </c>
      <c r="M398" s="25">
        <v>1.19E-6</v>
      </c>
      <c r="N398" s="25">
        <v>2.4099999999999998E-6</v>
      </c>
      <c r="O398" s="25">
        <f t="shared" si="35"/>
        <v>5.75E-7</v>
      </c>
      <c r="P398" s="25">
        <f t="shared" si="36"/>
        <v>1.19E-6</v>
      </c>
      <c r="Q398" s="25">
        <f t="shared" si="37"/>
        <v>2.4099999999999998E-6</v>
      </c>
      <c r="R398" s="25">
        <f t="shared" si="34"/>
        <v>4.5736114519427403E-7</v>
      </c>
      <c r="S398" s="25">
        <f t="shared" si="34"/>
        <v>6.9211288343558298E-4</v>
      </c>
      <c r="T398" s="25">
        <f t="shared" si="34"/>
        <v>2.4122764826175865E-2</v>
      </c>
      <c r="U398" s="25">
        <f t="shared" si="33"/>
        <v>2.3272801635991821E-3</v>
      </c>
      <c r="V398" s="25">
        <f t="shared" si="33"/>
        <v>4.8164580777096113E-3</v>
      </c>
      <c r="W398" s="25">
        <f t="shared" si="33"/>
        <v>9.7543394683026578E-3</v>
      </c>
      <c r="X398" s="25">
        <f t="shared" si="33"/>
        <v>2.3272801635991821E-3</v>
      </c>
      <c r="Y398" s="25">
        <f t="shared" si="33"/>
        <v>4.8164580777096113E-3</v>
      </c>
      <c r="Z398" s="25">
        <f t="shared" si="33"/>
        <v>9.7543394683026578E-3</v>
      </c>
    </row>
    <row r="399" spans="1:26" s="24" customFormat="1" x14ac:dyDescent="0.25">
      <c r="A399" s="24" t="s">
        <v>146</v>
      </c>
      <c r="B399" s="24" t="s">
        <v>147</v>
      </c>
      <c r="C399" s="24" t="s">
        <v>148</v>
      </c>
      <c r="D399" s="24" t="s">
        <v>132</v>
      </c>
      <c r="E399" s="24">
        <v>2018</v>
      </c>
      <c r="F399" s="24" t="s">
        <v>133</v>
      </c>
      <c r="G399" s="24" t="s">
        <v>134</v>
      </c>
      <c r="H399" s="24">
        <v>100</v>
      </c>
      <c r="I399" s="25">
        <v>2.6700000000000001E-10</v>
      </c>
      <c r="J399" s="25">
        <v>5.2899999999999997E-8</v>
      </c>
      <c r="K399" s="25">
        <v>2.8899999999999999E-6</v>
      </c>
      <c r="L399" s="25">
        <v>2.67E-7</v>
      </c>
      <c r="M399" s="25">
        <v>5.6100000000000001E-7</v>
      </c>
      <c r="N399" s="25">
        <v>1.13E-6</v>
      </c>
      <c r="O399" s="25">
        <f t="shared" si="35"/>
        <v>2.67E-7</v>
      </c>
      <c r="P399" s="25">
        <f t="shared" si="36"/>
        <v>5.6100000000000001E-7</v>
      </c>
      <c r="Q399" s="25">
        <f t="shared" si="37"/>
        <v>1.13E-6</v>
      </c>
      <c r="R399" s="25">
        <f t="shared" si="34"/>
        <v>1.0806674846625768E-6</v>
      </c>
      <c r="S399" s="25">
        <f t="shared" si="34"/>
        <v>2.1410977505112474E-4</v>
      </c>
      <c r="T399" s="25">
        <f t="shared" si="34"/>
        <v>1.1697112474437627E-2</v>
      </c>
      <c r="U399" s="25">
        <f t="shared" si="33"/>
        <v>1.0806674846625768E-3</v>
      </c>
      <c r="V399" s="25">
        <f t="shared" si="33"/>
        <v>2.2706159509202455E-3</v>
      </c>
      <c r="W399" s="25">
        <f t="shared" si="33"/>
        <v>4.5736114519427402E-3</v>
      </c>
      <c r="X399" s="25">
        <f t="shared" si="33"/>
        <v>1.0806674846625768E-3</v>
      </c>
      <c r="Y399" s="25">
        <f t="shared" si="33"/>
        <v>2.2706159509202455E-3</v>
      </c>
      <c r="Z399" s="25">
        <f t="shared" si="33"/>
        <v>4.5736114519427402E-3</v>
      </c>
    </row>
    <row r="400" spans="1:26" s="24" customFormat="1" x14ac:dyDescent="0.25">
      <c r="A400" s="24" t="s">
        <v>146</v>
      </c>
      <c r="B400" s="24" t="s">
        <v>147</v>
      </c>
      <c r="C400" s="24" t="s">
        <v>148</v>
      </c>
      <c r="D400" s="24" t="s">
        <v>132</v>
      </c>
      <c r="E400" s="24">
        <v>2018</v>
      </c>
      <c r="F400" s="24" t="s">
        <v>133</v>
      </c>
      <c r="G400" s="24" t="s">
        <v>134</v>
      </c>
      <c r="H400" s="24" t="s">
        <v>136</v>
      </c>
      <c r="I400" s="25">
        <v>3.5999999999999998E-11</v>
      </c>
      <c r="J400" s="25">
        <v>6.9799999999999997E-10</v>
      </c>
      <c r="K400" s="25">
        <v>2.1299999999999999E-7</v>
      </c>
      <c r="L400" s="25">
        <v>9.5599999999999992E-9</v>
      </c>
      <c r="M400" s="25">
        <v>2.6400000000000001E-8</v>
      </c>
      <c r="N400" s="25">
        <v>1.3799999999999999E-7</v>
      </c>
      <c r="O400" s="25">
        <f t="shared" si="35"/>
        <v>9.5599999999999992E-9</v>
      </c>
      <c r="P400" s="25">
        <f t="shared" si="36"/>
        <v>2.6400000000000001E-8</v>
      </c>
      <c r="Q400" s="25">
        <f t="shared" si="37"/>
        <v>1.3799999999999999E-7</v>
      </c>
      <c r="R400" s="25">
        <f t="shared" si="34"/>
        <v>1.4570797546012268E-7</v>
      </c>
      <c r="S400" s="25">
        <f t="shared" si="34"/>
        <v>2.825115746421268E-6</v>
      </c>
      <c r="T400" s="25">
        <f t="shared" si="34"/>
        <v>8.6210552147239267E-4</v>
      </c>
      <c r="U400" s="25">
        <f t="shared" si="33"/>
        <v>3.8693562372188135E-5</v>
      </c>
      <c r="V400" s="25">
        <f t="shared" si="33"/>
        <v>1.0685251533742331E-4</v>
      </c>
      <c r="W400" s="25">
        <f t="shared" si="33"/>
        <v>5.585472392638036E-4</v>
      </c>
      <c r="X400" s="25">
        <f t="shared" si="33"/>
        <v>3.8693562372188135E-5</v>
      </c>
      <c r="Y400" s="25">
        <f t="shared" si="33"/>
        <v>1.0685251533742331E-4</v>
      </c>
      <c r="Z400" s="25">
        <f t="shared" si="33"/>
        <v>5.585472392638036E-4</v>
      </c>
    </row>
    <row r="401" spans="1:26" s="24" customFormat="1" x14ac:dyDescent="0.25">
      <c r="A401" s="24" t="s">
        <v>146</v>
      </c>
      <c r="B401" s="24" t="s">
        <v>147</v>
      </c>
      <c r="C401" s="24" t="s">
        <v>148</v>
      </c>
      <c r="D401" s="24" t="s">
        <v>132</v>
      </c>
      <c r="E401" s="24">
        <v>2018</v>
      </c>
      <c r="F401" s="24" t="s">
        <v>133</v>
      </c>
      <c r="G401" s="24" t="s">
        <v>134</v>
      </c>
      <c r="H401" s="24">
        <v>1000</v>
      </c>
      <c r="I401" s="25">
        <v>2.4200000000000001E-11</v>
      </c>
      <c r="J401" s="25">
        <v>2.6200000000000003E-10</v>
      </c>
      <c r="K401" s="25">
        <v>7.8600000000000002E-8</v>
      </c>
      <c r="L401" s="25">
        <v>6.3499999999999998E-9</v>
      </c>
      <c r="M401" s="25">
        <v>1.33E-8</v>
      </c>
      <c r="N401" s="25">
        <v>2.5399999999999999E-8</v>
      </c>
      <c r="O401" s="25">
        <f t="shared" si="35"/>
        <v>6.3499999999999998E-9</v>
      </c>
      <c r="P401" s="25">
        <f t="shared" si="36"/>
        <v>1.33E-8</v>
      </c>
      <c r="Q401" s="25">
        <f t="shared" si="37"/>
        <v>2.5399999999999999E-8</v>
      </c>
      <c r="R401" s="25">
        <f t="shared" si="34"/>
        <v>9.7948139059304707E-8</v>
      </c>
      <c r="S401" s="25">
        <f t="shared" si="34"/>
        <v>1.0604302658486709E-6</v>
      </c>
      <c r="T401" s="25">
        <f t="shared" si="34"/>
        <v>3.1812907975460126E-4</v>
      </c>
      <c r="U401" s="25">
        <f t="shared" si="33"/>
        <v>2.5701267893660533E-5</v>
      </c>
      <c r="V401" s="25">
        <f t="shared" si="33"/>
        <v>5.3831002044989774E-5</v>
      </c>
      <c r="W401" s="25">
        <f t="shared" si="33"/>
        <v>1.0280507157464213E-4</v>
      </c>
      <c r="X401" s="25">
        <f t="shared" si="33"/>
        <v>2.5701267893660533E-5</v>
      </c>
      <c r="Y401" s="25">
        <f t="shared" si="33"/>
        <v>5.3831002044989774E-5</v>
      </c>
      <c r="Z401" s="25">
        <f t="shared" si="33"/>
        <v>1.0280507157464213E-4</v>
      </c>
    </row>
    <row r="402" spans="1:26" s="24" customFormat="1" x14ac:dyDescent="0.25">
      <c r="A402" s="24" t="s">
        <v>146</v>
      </c>
      <c r="B402" s="24" t="s">
        <v>147</v>
      </c>
      <c r="C402" s="24" t="s">
        <v>148</v>
      </c>
      <c r="D402" s="24" t="s">
        <v>132</v>
      </c>
      <c r="E402" s="24">
        <v>2018</v>
      </c>
      <c r="F402" s="24" t="s">
        <v>133</v>
      </c>
      <c r="G402" s="24" t="s">
        <v>134</v>
      </c>
      <c r="H402" s="24">
        <v>2500</v>
      </c>
      <c r="I402" s="25">
        <v>7.6799999999999996E-12</v>
      </c>
      <c r="J402" s="25">
        <v>5.76E-11</v>
      </c>
      <c r="K402" s="25">
        <v>1.99E-8</v>
      </c>
      <c r="L402" s="25">
        <v>1.45E-9</v>
      </c>
      <c r="M402" s="25">
        <v>3.05E-9</v>
      </c>
      <c r="N402" s="25">
        <v>5.6299999999999998E-9</v>
      </c>
      <c r="O402" s="25">
        <f t="shared" si="35"/>
        <v>1.45E-9</v>
      </c>
      <c r="P402" s="25">
        <f t="shared" si="36"/>
        <v>3.05E-9</v>
      </c>
      <c r="Q402" s="25">
        <f t="shared" si="37"/>
        <v>5.6299999999999998E-9</v>
      </c>
      <c r="R402" s="25">
        <f t="shared" si="34"/>
        <v>3.1084368098159512E-8</v>
      </c>
      <c r="S402" s="25">
        <f t="shared" si="34"/>
        <v>2.3313276073619631E-7</v>
      </c>
      <c r="T402" s="25">
        <f t="shared" si="34"/>
        <v>8.0544130879345603E-5</v>
      </c>
      <c r="U402" s="25">
        <f t="shared" si="33"/>
        <v>5.8687934560327196E-6</v>
      </c>
      <c r="V402" s="25">
        <f t="shared" si="33"/>
        <v>1.2344703476482618E-5</v>
      </c>
      <c r="W402" s="25">
        <f t="shared" si="33"/>
        <v>2.2787108384458079E-5</v>
      </c>
      <c r="X402" s="25">
        <f t="shared" si="33"/>
        <v>5.8687934560327196E-6</v>
      </c>
      <c r="Y402" s="25">
        <f t="shared" si="33"/>
        <v>1.2344703476482618E-5</v>
      </c>
      <c r="Z402" s="25">
        <f t="shared" si="33"/>
        <v>2.2787108384458079E-5</v>
      </c>
    </row>
    <row r="403" spans="1:26" s="24" customFormat="1" x14ac:dyDescent="0.25">
      <c r="A403" s="24" t="s">
        <v>146</v>
      </c>
      <c r="B403" s="24" t="s">
        <v>147</v>
      </c>
      <c r="C403" s="24" t="s">
        <v>148</v>
      </c>
      <c r="D403" s="24" t="s">
        <v>132</v>
      </c>
      <c r="E403" s="24">
        <v>2018</v>
      </c>
      <c r="F403" s="24" t="s">
        <v>133</v>
      </c>
      <c r="G403" s="24" t="s">
        <v>134</v>
      </c>
      <c r="H403" s="24">
        <v>5000</v>
      </c>
      <c r="I403" s="25">
        <v>3.07E-12</v>
      </c>
      <c r="J403" s="25">
        <v>2.4400000000000001E-11</v>
      </c>
      <c r="K403" s="25">
        <v>7.0399999999999997E-9</v>
      </c>
      <c r="L403" s="25">
        <v>4.79E-10</v>
      </c>
      <c r="M403" s="25">
        <v>1.03E-9</v>
      </c>
      <c r="N403" s="25">
        <v>1.8199999999999999E-9</v>
      </c>
      <c r="O403" s="25">
        <f t="shared" si="35"/>
        <v>4.79E-10</v>
      </c>
      <c r="P403" s="25">
        <f t="shared" si="36"/>
        <v>1.03E-9</v>
      </c>
      <c r="Q403" s="25">
        <f t="shared" si="37"/>
        <v>1.8199999999999999E-9</v>
      </c>
      <c r="R403" s="25">
        <f t="shared" si="34"/>
        <v>1.2425652351738243E-8</v>
      </c>
      <c r="S403" s="25">
        <f t="shared" si="34"/>
        <v>9.8757627811860937E-8</v>
      </c>
      <c r="T403" s="25">
        <f t="shared" si="34"/>
        <v>2.8494004089979551E-5</v>
      </c>
      <c r="U403" s="25">
        <f t="shared" si="33"/>
        <v>1.9387255623721883E-6</v>
      </c>
      <c r="V403" s="25">
        <f t="shared" si="33"/>
        <v>4.1688670756646211E-6</v>
      </c>
      <c r="W403" s="25">
        <f t="shared" si="33"/>
        <v>7.3663476482617587E-6</v>
      </c>
      <c r="X403" s="25">
        <f t="shared" si="33"/>
        <v>1.9387255623721883E-6</v>
      </c>
      <c r="Y403" s="25">
        <f t="shared" si="33"/>
        <v>4.1688670756646211E-6</v>
      </c>
      <c r="Z403" s="25">
        <f t="shared" si="33"/>
        <v>7.3663476482617587E-6</v>
      </c>
    </row>
    <row r="404" spans="1:26" s="24" customFormat="1" x14ac:dyDescent="0.25">
      <c r="A404" s="24" t="s">
        <v>146</v>
      </c>
      <c r="B404" s="24" t="s">
        <v>147</v>
      </c>
      <c r="C404" s="24" t="s">
        <v>148</v>
      </c>
      <c r="D404" s="24" t="s">
        <v>132</v>
      </c>
      <c r="E404" s="24">
        <v>2018</v>
      </c>
      <c r="F404" s="24" t="s">
        <v>133</v>
      </c>
      <c r="G404" s="24" t="s">
        <v>134</v>
      </c>
      <c r="H404" s="24">
        <v>10000</v>
      </c>
      <c r="I404" s="25">
        <v>1.2600000000000001E-12</v>
      </c>
      <c r="J404" s="25">
        <v>1.1900000000000001E-11</v>
      </c>
      <c r="K404" s="25">
        <v>2.4300000000000001E-9</v>
      </c>
      <c r="L404" s="25">
        <v>1.66E-10</v>
      </c>
      <c r="M404" s="25">
        <v>3.59E-10</v>
      </c>
      <c r="N404" s="25">
        <v>5.99E-10</v>
      </c>
      <c r="O404" s="25">
        <f t="shared" si="35"/>
        <v>1.66E-10</v>
      </c>
      <c r="P404" s="25">
        <f t="shared" si="36"/>
        <v>3.59E-10</v>
      </c>
      <c r="Q404" s="25">
        <f t="shared" si="37"/>
        <v>5.99E-10</v>
      </c>
      <c r="R404" s="25">
        <f t="shared" si="34"/>
        <v>5.0997791411042955E-9</v>
      </c>
      <c r="S404" s="25">
        <f t="shared" si="34"/>
        <v>4.8164580777096117E-8</v>
      </c>
      <c r="T404" s="25">
        <f t="shared" si="34"/>
        <v>9.8352883435582822E-6</v>
      </c>
      <c r="U404" s="25">
        <f t="shared" si="33"/>
        <v>6.7187566462167687E-7</v>
      </c>
      <c r="V404" s="25">
        <f t="shared" si="33"/>
        <v>1.4530323108384459E-6</v>
      </c>
      <c r="W404" s="25">
        <f t="shared" si="33"/>
        <v>2.4244188139059305E-6</v>
      </c>
      <c r="X404" s="25">
        <f t="shared" si="33"/>
        <v>6.7187566462167687E-7</v>
      </c>
      <c r="Y404" s="25">
        <f t="shared" si="33"/>
        <v>1.4530323108384459E-6</v>
      </c>
      <c r="Z404" s="25">
        <f t="shared" si="33"/>
        <v>2.4244188139059305E-6</v>
      </c>
    </row>
    <row r="405" spans="1:26" s="24" customFormat="1" x14ac:dyDescent="0.25">
      <c r="A405" s="24" t="s">
        <v>146</v>
      </c>
      <c r="B405" s="24" t="s">
        <v>147</v>
      </c>
      <c r="C405" s="24" t="s">
        <v>148</v>
      </c>
      <c r="D405" s="24" t="s">
        <v>132</v>
      </c>
      <c r="E405" s="24">
        <v>2018</v>
      </c>
      <c r="F405" s="24" t="s">
        <v>133</v>
      </c>
      <c r="G405" s="24" t="s">
        <v>137</v>
      </c>
      <c r="H405" s="24">
        <v>10</v>
      </c>
      <c r="I405" s="25">
        <v>0</v>
      </c>
      <c r="J405" s="25">
        <v>3.7500000000000001E-6</v>
      </c>
      <c r="K405" s="25">
        <v>3.2299999999999999E-5</v>
      </c>
      <c r="L405" s="25">
        <v>4.2300000000000002E-6</v>
      </c>
      <c r="M405" s="25">
        <v>7.4399999999999999E-6</v>
      </c>
      <c r="N405" s="25">
        <v>1.52E-5</v>
      </c>
      <c r="O405" s="25">
        <f t="shared" si="35"/>
        <v>4.2300000000000002E-6</v>
      </c>
      <c r="P405" s="25">
        <f t="shared" si="36"/>
        <v>7.4399999999999999E-6</v>
      </c>
      <c r="Q405" s="25">
        <f t="shared" si="37"/>
        <v>1.52E-5</v>
      </c>
      <c r="R405" s="25">
        <f t="shared" si="34"/>
        <v>0</v>
      </c>
      <c r="S405" s="25">
        <f t="shared" si="34"/>
        <v>1.5177914110429448E-2</v>
      </c>
      <c r="T405" s="25">
        <f t="shared" si="34"/>
        <v>0.13073243353783232</v>
      </c>
      <c r="U405" s="25">
        <f t="shared" si="33"/>
        <v>1.7120687116564417E-2</v>
      </c>
      <c r="V405" s="25">
        <f t="shared" si="33"/>
        <v>3.0112981595092025E-2</v>
      </c>
      <c r="W405" s="25">
        <f t="shared" si="33"/>
        <v>6.1521145194274027E-2</v>
      </c>
      <c r="X405" s="25">
        <f t="shared" ref="X405:Z468" si="38">1000*98.96*O405/24.45</f>
        <v>1.7120687116564417E-2</v>
      </c>
      <c r="Y405" s="25">
        <f t="shared" si="38"/>
        <v>3.0112981595092025E-2</v>
      </c>
      <c r="Z405" s="25">
        <f t="shared" si="38"/>
        <v>6.1521145194274027E-2</v>
      </c>
    </row>
    <row r="406" spans="1:26" s="24" customFormat="1" x14ac:dyDescent="0.25">
      <c r="A406" s="24" t="s">
        <v>146</v>
      </c>
      <c r="B406" s="24" t="s">
        <v>147</v>
      </c>
      <c r="C406" s="24" t="s">
        <v>148</v>
      </c>
      <c r="D406" s="24" t="s">
        <v>132</v>
      </c>
      <c r="E406" s="24">
        <v>2018</v>
      </c>
      <c r="F406" s="24" t="s">
        <v>133</v>
      </c>
      <c r="G406" s="24" t="s">
        <v>137</v>
      </c>
      <c r="H406" s="24">
        <v>30</v>
      </c>
      <c r="I406" s="25">
        <v>0</v>
      </c>
      <c r="J406" s="25">
        <v>6.75E-7</v>
      </c>
      <c r="K406" s="25">
        <v>1.4399999999999999E-5</v>
      </c>
      <c r="L406" s="25">
        <v>1.4500000000000001E-6</v>
      </c>
      <c r="M406" s="25">
        <v>2.96E-6</v>
      </c>
      <c r="N406" s="25">
        <v>6.0299999999999999E-6</v>
      </c>
      <c r="O406" s="25">
        <f t="shared" si="35"/>
        <v>1.4500000000000001E-6</v>
      </c>
      <c r="P406" s="25">
        <f t="shared" si="36"/>
        <v>2.96E-6</v>
      </c>
      <c r="Q406" s="25">
        <f t="shared" si="37"/>
        <v>6.0299999999999999E-6</v>
      </c>
      <c r="R406" s="25">
        <f t="shared" si="34"/>
        <v>0</v>
      </c>
      <c r="S406" s="25">
        <f t="shared" si="34"/>
        <v>2.7320245398773004E-3</v>
      </c>
      <c r="T406" s="25">
        <f t="shared" si="34"/>
        <v>5.8283190184049073E-2</v>
      </c>
      <c r="U406" s="25">
        <f t="shared" si="34"/>
        <v>5.86879345603272E-3</v>
      </c>
      <c r="V406" s="25">
        <f t="shared" si="34"/>
        <v>1.1980433537832312E-2</v>
      </c>
      <c r="W406" s="25">
        <f t="shared" si="34"/>
        <v>2.440608588957055E-2</v>
      </c>
      <c r="X406" s="25">
        <f t="shared" si="38"/>
        <v>5.86879345603272E-3</v>
      </c>
      <c r="Y406" s="25">
        <f t="shared" si="38"/>
        <v>1.1980433537832312E-2</v>
      </c>
      <c r="Z406" s="25">
        <f t="shared" si="38"/>
        <v>2.440608588957055E-2</v>
      </c>
    </row>
    <row r="407" spans="1:26" s="24" customFormat="1" x14ac:dyDescent="0.25">
      <c r="A407" s="24" t="s">
        <v>146</v>
      </c>
      <c r="B407" s="24" t="s">
        <v>147</v>
      </c>
      <c r="C407" s="24" t="s">
        <v>148</v>
      </c>
      <c r="D407" s="24" t="s">
        <v>132</v>
      </c>
      <c r="E407" s="24">
        <v>2018</v>
      </c>
      <c r="F407" s="24" t="s">
        <v>133</v>
      </c>
      <c r="G407" s="24" t="s">
        <v>137</v>
      </c>
      <c r="H407" s="24" t="s">
        <v>135</v>
      </c>
      <c r="I407" s="25">
        <v>0</v>
      </c>
      <c r="J407" s="25">
        <v>2.96E-7</v>
      </c>
      <c r="K407" s="25">
        <v>8.8899999999999996E-6</v>
      </c>
      <c r="L407" s="25">
        <v>8.0800000000000004E-7</v>
      </c>
      <c r="M407" s="25">
        <v>1.7400000000000001E-6</v>
      </c>
      <c r="N407" s="25">
        <v>4.1699999999999999E-6</v>
      </c>
      <c r="O407" s="25">
        <f t="shared" si="35"/>
        <v>8.0800000000000004E-7</v>
      </c>
      <c r="P407" s="25">
        <f t="shared" si="36"/>
        <v>1.7400000000000001E-6</v>
      </c>
      <c r="Q407" s="25">
        <f t="shared" si="37"/>
        <v>4.1699999999999999E-6</v>
      </c>
      <c r="R407" s="25">
        <f t="shared" si="34"/>
        <v>0</v>
      </c>
      <c r="S407" s="25">
        <f t="shared" si="34"/>
        <v>1.1980433537832312E-3</v>
      </c>
      <c r="T407" s="25">
        <f t="shared" si="34"/>
        <v>3.5981775051124744E-2</v>
      </c>
      <c r="U407" s="25">
        <f t="shared" si="34"/>
        <v>3.2703345603271989E-3</v>
      </c>
      <c r="V407" s="25">
        <f t="shared" si="34"/>
        <v>7.0425521472392639E-3</v>
      </c>
      <c r="W407" s="25">
        <f t="shared" si="34"/>
        <v>1.6877840490797547E-2</v>
      </c>
      <c r="X407" s="25">
        <f t="shared" si="38"/>
        <v>3.2703345603271989E-3</v>
      </c>
      <c r="Y407" s="25">
        <f t="shared" si="38"/>
        <v>7.0425521472392639E-3</v>
      </c>
      <c r="Z407" s="25">
        <f t="shared" si="38"/>
        <v>1.6877840490797547E-2</v>
      </c>
    </row>
    <row r="408" spans="1:26" s="24" customFormat="1" x14ac:dyDescent="0.25">
      <c r="A408" s="24" t="s">
        <v>146</v>
      </c>
      <c r="B408" s="24" t="s">
        <v>147</v>
      </c>
      <c r="C408" s="24" t="s">
        <v>148</v>
      </c>
      <c r="D408" s="24" t="s">
        <v>132</v>
      </c>
      <c r="E408" s="24">
        <v>2018</v>
      </c>
      <c r="F408" s="24" t="s">
        <v>133</v>
      </c>
      <c r="G408" s="24" t="s">
        <v>137</v>
      </c>
      <c r="H408" s="24">
        <v>60</v>
      </c>
      <c r="I408" s="25">
        <v>0</v>
      </c>
      <c r="J408" s="25">
        <v>1.6999999999999999E-7</v>
      </c>
      <c r="K408" s="25">
        <v>5.9499999999999998E-6</v>
      </c>
      <c r="L408" s="25">
        <v>5.7299999999999996E-7</v>
      </c>
      <c r="M408" s="25">
        <v>1.19E-6</v>
      </c>
      <c r="N408" s="25">
        <v>2.4099999999999998E-6</v>
      </c>
      <c r="O408" s="25">
        <f t="shared" si="35"/>
        <v>5.7299999999999996E-7</v>
      </c>
      <c r="P408" s="25">
        <f t="shared" si="36"/>
        <v>1.19E-6</v>
      </c>
      <c r="Q408" s="25">
        <f t="shared" si="37"/>
        <v>2.4099999999999998E-6</v>
      </c>
      <c r="R408" s="25">
        <f t="shared" si="34"/>
        <v>0</v>
      </c>
      <c r="S408" s="25">
        <f t="shared" si="34"/>
        <v>6.880654396728016E-4</v>
      </c>
      <c r="T408" s="25">
        <f t="shared" si="34"/>
        <v>2.4082290388548058E-2</v>
      </c>
      <c r="U408" s="25">
        <f t="shared" si="34"/>
        <v>2.3191852760736198E-3</v>
      </c>
      <c r="V408" s="25">
        <f t="shared" si="34"/>
        <v>4.8164580777096113E-3</v>
      </c>
      <c r="W408" s="25">
        <f t="shared" si="34"/>
        <v>9.7543394683026578E-3</v>
      </c>
      <c r="X408" s="25">
        <f t="shared" si="38"/>
        <v>2.3191852760736198E-3</v>
      </c>
      <c r="Y408" s="25">
        <f t="shared" si="38"/>
        <v>4.8164580777096113E-3</v>
      </c>
      <c r="Z408" s="25">
        <f t="shared" si="38"/>
        <v>9.7543394683026578E-3</v>
      </c>
    </row>
    <row r="409" spans="1:26" s="24" customFormat="1" x14ac:dyDescent="0.25">
      <c r="A409" s="24" t="s">
        <v>146</v>
      </c>
      <c r="B409" s="24" t="s">
        <v>147</v>
      </c>
      <c r="C409" s="24" t="s">
        <v>148</v>
      </c>
      <c r="D409" s="24" t="s">
        <v>132</v>
      </c>
      <c r="E409" s="24">
        <v>2018</v>
      </c>
      <c r="F409" s="24" t="s">
        <v>133</v>
      </c>
      <c r="G409" s="24" t="s">
        <v>137</v>
      </c>
      <c r="H409" s="24">
        <v>100</v>
      </c>
      <c r="I409" s="25">
        <v>0</v>
      </c>
      <c r="J409" s="25">
        <v>4.9999999999999998E-8</v>
      </c>
      <c r="K409" s="25">
        <v>2.8600000000000001E-6</v>
      </c>
      <c r="L409" s="25">
        <v>2.6399999999999998E-7</v>
      </c>
      <c r="M409" s="25">
        <v>5.5599999999999995E-7</v>
      </c>
      <c r="N409" s="25">
        <v>1.1200000000000001E-6</v>
      </c>
      <c r="O409" s="25">
        <f t="shared" si="35"/>
        <v>2.6399999999999998E-7</v>
      </c>
      <c r="P409" s="25">
        <f t="shared" si="36"/>
        <v>5.5599999999999995E-7</v>
      </c>
      <c r="Q409" s="25">
        <f t="shared" si="37"/>
        <v>1.1200000000000001E-6</v>
      </c>
      <c r="R409" s="25">
        <f t="shared" si="34"/>
        <v>0</v>
      </c>
      <c r="S409" s="25">
        <f t="shared" si="34"/>
        <v>2.0237218813905932E-4</v>
      </c>
      <c r="T409" s="25">
        <f t="shared" si="34"/>
        <v>1.1575689161554192E-2</v>
      </c>
      <c r="U409" s="25">
        <f t="shared" si="34"/>
        <v>1.0685251533742331E-3</v>
      </c>
      <c r="V409" s="25">
        <f t="shared" si="34"/>
        <v>2.2503787321063395E-3</v>
      </c>
      <c r="W409" s="25">
        <f t="shared" si="34"/>
        <v>4.533137014314929E-3</v>
      </c>
      <c r="X409" s="25">
        <f t="shared" si="38"/>
        <v>1.0685251533742331E-3</v>
      </c>
      <c r="Y409" s="25">
        <f t="shared" si="38"/>
        <v>2.2503787321063395E-3</v>
      </c>
      <c r="Z409" s="25">
        <f t="shared" si="38"/>
        <v>4.533137014314929E-3</v>
      </c>
    </row>
    <row r="410" spans="1:26" s="24" customFormat="1" x14ac:dyDescent="0.25">
      <c r="A410" s="24" t="s">
        <v>146</v>
      </c>
      <c r="B410" s="24" t="s">
        <v>147</v>
      </c>
      <c r="C410" s="24" t="s">
        <v>148</v>
      </c>
      <c r="D410" s="24" t="s">
        <v>132</v>
      </c>
      <c r="E410" s="24">
        <v>2018</v>
      </c>
      <c r="F410" s="24" t="s">
        <v>133</v>
      </c>
      <c r="G410" s="24" t="s">
        <v>137</v>
      </c>
      <c r="H410" s="24" t="s">
        <v>136</v>
      </c>
      <c r="I410" s="25">
        <v>0</v>
      </c>
      <c r="J410" s="25">
        <v>1.58E-10</v>
      </c>
      <c r="K410" s="25">
        <v>2.0200000000000001E-7</v>
      </c>
      <c r="L410" s="25">
        <v>8.9299999999999996E-9</v>
      </c>
      <c r="M410" s="25">
        <v>2.48E-8</v>
      </c>
      <c r="N410" s="25">
        <v>1.3199999999999999E-7</v>
      </c>
      <c r="O410" s="25">
        <f t="shared" si="35"/>
        <v>8.9299999999999996E-9</v>
      </c>
      <c r="P410" s="25">
        <f t="shared" si="36"/>
        <v>2.48E-8</v>
      </c>
      <c r="Q410" s="25">
        <f t="shared" si="37"/>
        <v>1.3199999999999999E-7</v>
      </c>
      <c r="R410" s="25">
        <f t="shared" si="34"/>
        <v>0</v>
      </c>
      <c r="S410" s="25">
        <f t="shared" si="34"/>
        <v>6.3949611451942735E-7</v>
      </c>
      <c r="T410" s="25">
        <f t="shared" si="34"/>
        <v>8.1758364008179972E-4</v>
      </c>
      <c r="U410" s="25">
        <f t="shared" si="34"/>
        <v>3.6143672801635994E-5</v>
      </c>
      <c r="V410" s="25">
        <f t="shared" si="34"/>
        <v>1.0037660531697341E-4</v>
      </c>
      <c r="W410" s="25">
        <f t="shared" si="34"/>
        <v>5.3426257668711655E-4</v>
      </c>
      <c r="X410" s="25">
        <f t="shared" si="38"/>
        <v>3.6143672801635994E-5</v>
      </c>
      <c r="Y410" s="25">
        <f t="shared" si="38"/>
        <v>1.0037660531697341E-4</v>
      </c>
      <c r="Z410" s="25">
        <f t="shared" si="38"/>
        <v>5.3426257668711655E-4</v>
      </c>
    </row>
    <row r="411" spans="1:26" s="24" customFormat="1" x14ac:dyDescent="0.25">
      <c r="A411" s="24" t="s">
        <v>146</v>
      </c>
      <c r="B411" s="24" t="s">
        <v>147</v>
      </c>
      <c r="C411" s="24" t="s">
        <v>148</v>
      </c>
      <c r="D411" s="24" t="s">
        <v>132</v>
      </c>
      <c r="E411" s="24">
        <v>2018</v>
      </c>
      <c r="F411" s="24" t="s">
        <v>133</v>
      </c>
      <c r="G411" s="24" t="s">
        <v>137</v>
      </c>
      <c r="H411" s="24">
        <v>1000</v>
      </c>
      <c r="I411" s="25">
        <v>0</v>
      </c>
      <c r="J411" s="25">
        <v>1.8300000000000001E-11</v>
      </c>
      <c r="K411" s="25">
        <v>7.3199999999999994E-8</v>
      </c>
      <c r="L411" s="25">
        <v>5.9200000000000002E-9</v>
      </c>
      <c r="M411" s="25">
        <v>1.22E-8</v>
      </c>
      <c r="N411" s="25">
        <v>2.33E-8</v>
      </c>
      <c r="O411" s="25">
        <f t="shared" si="35"/>
        <v>5.9200000000000002E-9</v>
      </c>
      <c r="P411" s="25">
        <f t="shared" si="36"/>
        <v>1.22E-8</v>
      </c>
      <c r="Q411" s="25">
        <f t="shared" si="37"/>
        <v>2.33E-8</v>
      </c>
      <c r="R411" s="25">
        <f t="shared" si="34"/>
        <v>0</v>
      </c>
      <c r="S411" s="25">
        <f t="shared" si="34"/>
        <v>7.4068220858895712E-8</v>
      </c>
      <c r="T411" s="25">
        <f t="shared" si="34"/>
        <v>2.9627288343558281E-4</v>
      </c>
      <c r="U411" s="25">
        <f t="shared" si="34"/>
        <v>2.3960867075664622E-5</v>
      </c>
      <c r="V411" s="25">
        <f t="shared" si="34"/>
        <v>4.9378813905930473E-5</v>
      </c>
      <c r="W411" s="25">
        <f t="shared" si="34"/>
        <v>9.4305439672801638E-5</v>
      </c>
      <c r="X411" s="25">
        <f t="shared" si="38"/>
        <v>2.3960867075664622E-5</v>
      </c>
      <c r="Y411" s="25">
        <f t="shared" si="38"/>
        <v>4.9378813905930473E-5</v>
      </c>
      <c r="Z411" s="25">
        <f t="shared" si="38"/>
        <v>9.4305439672801638E-5</v>
      </c>
    </row>
    <row r="412" spans="1:26" s="24" customFormat="1" x14ac:dyDescent="0.25">
      <c r="A412" s="24" t="s">
        <v>146</v>
      </c>
      <c r="B412" s="24" t="s">
        <v>147</v>
      </c>
      <c r="C412" s="24" t="s">
        <v>148</v>
      </c>
      <c r="D412" s="24" t="s">
        <v>132</v>
      </c>
      <c r="E412" s="24">
        <v>2018</v>
      </c>
      <c r="F412" s="24" t="s">
        <v>133</v>
      </c>
      <c r="G412" s="24" t="s">
        <v>137</v>
      </c>
      <c r="H412" s="24">
        <v>2500</v>
      </c>
      <c r="I412" s="25">
        <v>0</v>
      </c>
      <c r="J412" s="25">
        <v>0</v>
      </c>
      <c r="K412" s="25">
        <v>1.7900000000000001E-8</v>
      </c>
      <c r="L412" s="25">
        <v>1.2900000000000001E-9</v>
      </c>
      <c r="M412" s="25">
        <v>2.7000000000000002E-9</v>
      </c>
      <c r="N412" s="25">
        <v>4.9300000000000001E-9</v>
      </c>
      <c r="O412" s="25">
        <f t="shared" si="35"/>
        <v>1.2900000000000001E-9</v>
      </c>
      <c r="P412" s="25">
        <f t="shared" si="36"/>
        <v>2.7000000000000002E-9</v>
      </c>
      <c r="Q412" s="25">
        <f t="shared" si="37"/>
        <v>4.9300000000000001E-9</v>
      </c>
      <c r="R412" s="25">
        <f t="shared" si="34"/>
        <v>0</v>
      </c>
      <c r="S412" s="25">
        <f t="shared" si="34"/>
        <v>0</v>
      </c>
      <c r="T412" s="25">
        <f t="shared" si="34"/>
        <v>7.2449243353783234E-5</v>
      </c>
      <c r="U412" s="25">
        <f t="shared" si="34"/>
        <v>5.2212024539877306E-6</v>
      </c>
      <c r="V412" s="25">
        <f t="shared" si="34"/>
        <v>1.0928098159509203E-5</v>
      </c>
      <c r="W412" s="25">
        <f t="shared" si="34"/>
        <v>1.995389775051125E-5</v>
      </c>
      <c r="X412" s="25">
        <f t="shared" si="38"/>
        <v>5.2212024539877306E-6</v>
      </c>
      <c r="Y412" s="25">
        <f t="shared" si="38"/>
        <v>1.0928098159509203E-5</v>
      </c>
      <c r="Z412" s="25">
        <f t="shared" si="38"/>
        <v>1.995389775051125E-5</v>
      </c>
    </row>
    <row r="413" spans="1:26" s="24" customFormat="1" x14ac:dyDescent="0.25">
      <c r="A413" s="24" t="s">
        <v>146</v>
      </c>
      <c r="B413" s="24" t="s">
        <v>147</v>
      </c>
      <c r="C413" s="24" t="s">
        <v>148</v>
      </c>
      <c r="D413" s="24" t="s">
        <v>132</v>
      </c>
      <c r="E413" s="24">
        <v>2018</v>
      </c>
      <c r="F413" s="24" t="s">
        <v>133</v>
      </c>
      <c r="G413" s="24" t="s">
        <v>137</v>
      </c>
      <c r="H413" s="24">
        <v>5000</v>
      </c>
      <c r="I413" s="25">
        <v>0</v>
      </c>
      <c r="J413" s="25">
        <v>0</v>
      </c>
      <c r="K413" s="25">
        <v>6.1E-9</v>
      </c>
      <c r="L413" s="25">
        <v>4.0999999999999998E-10</v>
      </c>
      <c r="M413" s="25">
        <v>8.8700000000000004E-10</v>
      </c>
      <c r="N413" s="25">
        <v>1.55E-9</v>
      </c>
      <c r="O413" s="25">
        <f t="shared" si="35"/>
        <v>4.0999999999999998E-10</v>
      </c>
      <c r="P413" s="25">
        <f t="shared" si="36"/>
        <v>8.8700000000000004E-10</v>
      </c>
      <c r="Q413" s="25">
        <f t="shared" si="37"/>
        <v>1.55E-9</v>
      </c>
      <c r="R413" s="25">
        <f t="shared" si="34"/>
        <v>0</v>
      </c>
      <c r="S413" s="25">
        <f t="shared" si="34"/>
        <v>0</v>
      </c>
      <c r="T413" s="25">
        <f t="shared" si="34"/>
        <v>2.4689406952965237E-5</v>
      </c>
      <c r="U413" s="25">
        <f t="shared" si="34"/>
        <v>1.6594519427402864E-6</v>
      </c>
      <c r="V413" s="25">
        <f t="shared" si="34"/>
        <v>3.5900826175869126E-6</v>
      </c>
      <c r="W413" s="25">
        <f t="shared" si="34"/>
        <v>6.2735378323108384E-6</v>
      </c>
      <c r="X413" s="25">
        <f t="shared" si="38"/>
        <v>1.6594519427402864E-6</v>
      </c>
      <c r="Y413" s="25">
        <f t="shared" si="38"/>
        <v>3.5900826175869126E-6</v>
      </c>
      <c r="Z413" s="25">
        <f t="shared" si="38"/>
        <v>6.2735378323108384E-6</v>
      </c>
    </row>
    <row r="414" spans="1:26" s="24" customFormat="1" x14ac:dyDescent="0.25">
      <c r="A414" s="24" t="s">
        <v>146</v>
      </c>
      <c r="B414" s="24" t="s">
        <v>147</v>
      </c>
      <c r="C414" s="24" t="s">
        <v>148</v>
      </c>
      <c r="D414" s="24" t="s">
        <v>132</v>
      </c>
      <c r="E414" s="24">
        <v>2018</v>
      </c>
      <c r="F414" s="24" t="s">
        <v>133</v>
      </c>
      <c r="G414" s="24" t="s">
        <v>137</v>
      </c>
      <c r="H414" s="24">
        <v>10000</v>
      </c>
      <c r="I414" s="25">
        <v>0</v>
      </c>
      <c r="J414" s="25">
        <v>0</v>
      </c>
      <c r="K414" s="25">
        <v>2.0799999999999998E-9</v>
      </c>
      <c r="L414" s="25">
        <v>1.34E-10</v>
      </c>
      <c r="M414" s="25">
        <v>3.0199999999999999E-10</v>
      </c>
      <c r="N414" s="25">
        <v>4.9900000000000003E-10</v>
      </c>
      <c r="O414" s="25">
        <f t="shared" si="35"/>
        <v>1.34E-10</v>
      </c>
      <c r="P414" s="25">
        <f t="shared" si="36"/>
        <v>3.0199999999999999E-10</v>
      </c>
      <c r="Q414" s="25">
        <f t="shared" si="37"/>
        <v>4.9900000000000003E-10</v>
      </c>
      <c r="R414" s="25">
        <f t="shared" si="34"/>
        <v>0</v>
      </c>
      <c r="S414" s="25">
        <f t="shared" si="34"/>
        <v>0</v>
      </c>
      <c r="T414" s="25">
        <f t="shared" si="34"/>
        <v>8.4186830265848674E-6</v>
      </c>
      <c r="U414" s="25">
        <f t="shared" si="34"/>
        <v>5.4235746421267902E-7</v>
      </c>
      <c r="V414" s="25">
        <f t="shared" si="34"/>
        <v>1.2223280163599182E-6</v>
      </c>
      <c r="W414" s="25">
        <f t="shared" si="34"/>
        <v>2.0196744376278122E-6</v>
      </c>
      <c r="X414" s="25">
        <f t="shared" si="38"/>
        <v>5.4235746421267902E-7</v>
      </c>
      <c r="Y414" s="25">
        <f t="shared" si="38"/>
        <v>1.2223280163599182E-6</v>
      </c>
      <c r="Z414" s="25">
        <f t="shared" si="38"/>
        <v>2.0196744376278122E-6</v>
      </c>
    </row>
    <row r="415" spans="1:26" s="24" customFormat="1" x14ac:dyDescent="0.25">
      <c r="A415" s="24" t="s">
        <v>146</v>
      </c>
      <c r="B415" s="24" t="s">
        <v>147</v>
      </c>
      <c r="C415" s="24" t="s">
        <v>148</v>
      </c>
      <c r="D415" s="24" t="s">
        <v>132</v>
      </c>
      <c r="E415" s="24">
        <v>2018</v>
      </c>
      <c r="F415" s="24" t="s">
        <v>133</v>
      </c>
      <c r="G415" s="24" t="s">
        <v>138</v>
      </c>
      <c r="H415" s="24">
        <v>10</v>
      </c>
      <c r="I415" s="25">
        <v>6.7100000000000003E-19</v>
      </c>
      <c r="J415" s="25">
        <v>1.03E-15</v>
      </c>
      <c r="K415" s="25">
        <v>2.41E-12</v>
      </c>
      <c r="L415" s="25">
        <v>1.42E-12</v>
      </c>
      <c r="M415" s="25">
        <v>1.5399999999999999E-12</v>
      </c>
      <c r="N415" s="25">
        <v>1.8300000000000001E-12</v>
      </c>
      <c r="O415" s="25">
        <f t="shared" si="35"/>
        <v>1.42E-12</v>
      </c>
      <c r="P415" s="25">
        <f t="shared" si="36"/>
        <v>1.5399999999999999E-12</v>
      </c>
      <c r="Q415" s="25">
        <f t="shared" si="37"/>
        <v>1.8300000000000001E-12</v>
      </c>
      <c r="R415" s="25">
        <f t="shared" si="34"/>
        <v>2.7158347648261762E-15</v>
      </c>
      <c r="S415" s="25">
        <f t="shared" si="34"/>
        <v>4.1688670756646216E-12</v>
      </c>
      <c r="T415" s="25">
        <f t="shared" si="34"/>
        <v>9.7543394683026588E-9</v>
      </c>
      <c r="U415" s="25">
        <f t="shared" si="34"/>
        <v>5.747370143149285E-9</v>
      </c>
      <c r="V415" s="25">
        <f t="shared" si="34"/>
        <v>6.2330633946830259E-9</v>
      </c>
      <c r="W415" s="25">
        <f t="shared" si="34"/>
        <v>7.4068220858895711E-9</v>
      </c>
      <c r="X415" s="25">
        <f t="shared" si="38"/>
        <v>5.747370143149285E-9</v>
      </c>
      <c r="Y415" s="25">
        <f t="shared" si="38"/>
        <v>6.2330633946830259E-9</v>
      </c>
      <c r="Z415" s="25">
        <f t="shared" si="38"/>
        <v>7.4068220858895711E-9</v>
      </c>
    </row>
    <row r="416" spans="1:26" s="24" customFormat="1" x14ac:dyDescent="0.25">
      <c r="A416" s="24" t="s">
        <v>146</v>
      </c>
      <c r="B416" s="24" t="s">
        <v>147</v>
      </c>
      <c r="C416" s="24" t="s">
        <v>148</v>
      </c>
      <c r="D416" s="24" t="s">
        <v>132</v>
      </c>
      <c r="E416" s="24">
        <v>2018</v>
      </c>
      <c r="F416" s="24" t="s">
        <v>133</v>
      </c>
      <c r="G416" s="24" t="s">
        <v>138</v>
      </c>
      <c r="H416" s="24">
        <v>30</v>
      </c>
      <c r="I416" s="25">
        <v>1.47E-12</v>
      </c>
      <c r="J416" s="25">
        <v>2.0999999999999999E-11</v>
      </c>
      <c r="K416" s="25">
        <v>8.08E-10</v>
      </c>
      <c r="L416" s="25">
        <v>1.2E-10</v>
      </c>
      <c r="M416" s="25">
        <v>1.56E-10</v>
      </c>
      <c r="N416" s="25">
        <v>3.4799999999999999E-10</v>
      </c>
      <c r="O416" s="25">
        <f t="shared" si="35"/>
        <v>1.2E-10</v>
      </c>
      <c r="P416" s="25">
        <f t="shared" si="36"/>
        <v>1.56E-10</v>
      </c>
      <c r="Q416" s="25">
        <f t="shared" si="37"/>
        <v>3.4799999999999999E-10</v>
      </c>
      <c r="R416" s="25">
        <f t="shared" si="34"/>
        <v>5.9497423312883442E-9</v>
      </c>
      <c r="S416" s="25">
        <f t="shared" si="34"/>
        <v>8.4996319018404909E-8</v>
      </c>
      <c r="T416" s="25">
        <f t="shared" si="34"/>
        <v>3.2703345603271985E-6</v>
      </c>
      <c r="U416" s="25">
        <f t="shared" si="34"/>
        <v>4.8569325153374229E-7</v>
      </c>
      <c r="V416" s="25">
        <f t="shared" si="34"/>
        <v>6.3140122699386505E-7</v>
      </c>
      <c r="W416" s="25">
        <f t="shared" si="34"/>
        <v>1.4085104294478528E-6</v>
      </c>
      <c r="X416" s="25">
        <f t="shared" si="38"/>
        <v>4.8569325153374229E-7</v>
      </c>
      <c r="Y416" s="25">
        <f t="shared" si="38"/>
        <v>6.3140122699386505E-7</v>
      </c>
      <c r="Z416" s="25">
        <f t="shared" si="38"/>
        <v>1.4085104294478528E-6</v>
      </c>
    </row>
    <row r="417" spans="1:26" s="24" customFormat="1" x14ac:dyDescent="0.25">
      <c r="A417" s="24" t="s">
        <v>146</v>
      </c>
      <c r="B417" s="24" t="s">
        <v>147</v>
      </c>
      <c r="C417" s="24" t="s">
        <v>148</v>
      </c>
      <c r="D417" s="24" t="s">
        <v>132</v>
      </c>
      <c r="E417" s="24">
        <v>2018</v>
      </c>
      <c r="F417" s="24" t="s">
        <v>133</v>
      </c>
      <c r="G417" s="24" t="s">
        <v>138</v>
      </c>
      <c r="H417" s="24" t="s">
        <v>135</v>
      </c>
      <c r="I417" s="25">
        <v>1.1800000000000001E-11</v>
      </c>
      <c r="J417" s="25">
        <v>2.24E-10</v>
      </c>
      <c r="K417" s="25">
        <v>5.7299999999999999E-9</v>
      </c>
      <c r="L417" s="25">
        <v>2.84E-10</v>
      </c>
      <c r="M417" s="25">
        <v>9.7599999999999994E-10</v>
      </c>
      <c r="N417" s="25">
        <v>2.93E-9</v>
      </c>
      <c r="O417" s="25">
        <f t="shared" si="35"/>
        <v>2.84E-10</v>
      </c>
      <c r="P417" s="25">
        <f t="shared" si="36"/>
        <v>9.7599999999999994E-10</v>
      </c>
      <c r="Q417" s="25">
        <f t="shared" si="37"/>
        <v>2.93E-9</v>
      </c>
      <c r="R417" s="25">
        <f t="shared" si="34"/>
        <v>4.7759836400817995E-8</v>
      </c>
      <c r="S417" s="25">
        <f t="shared" si="34"/>
        <v>9.0662740286298566E-7</v>
      </c>
      <c r="T417" s="25">
        <f t="shared" si="34"/>
        <v>2.3191852760736193E-5</v>
      </c>
      <c r="U417" s="25">
        <f t="shared" si="34"/>
        <v>1.1494740286298569E-6</v>
      </c>
      <c r="V417" s="25">
        <f t="shared" si="34"/>
        <v>3.9503051124744376E-6</v>
      </c>
      <c r="W417" s="25">
        <f t="shared" si="34"/>
        <v>1.1859010224948876E-5</v>
      </c>
      <c r="X417" s="25">
        <f t="shared" si="38"/>
        <v>1.1494740286298569E-6</v>
      </c>
      <c r="Y417" s="25">
        <f t="shared" si="38"/>
        <v>3.9503051124744376E-6</v>
      </c>
      <c r="Z417" s="25">
        <f t="shared" si="38"/>
        <v>1.1859010224948876E-5</v>
      </c>
    </row>
    <row r="418" spans="1:26" s="24" customFormat="1" x14ac:dyDescent="0.25">
      <c r="A418" s="24" t="s">
        <v>146</v>
      </c>
      <c r="B418" s="24" t="s">
        <v>147</v>
      </c>
      <c r="C418" s="24" t="s">
        <v>148</v>
      </c>
      <c r="D418" s="24" t="s">
        <v>132</v>
      </c>
      <c r="E418" s="24">
        <v>2018</v>
      </c>
      <c r="F418" s="24" t="s">
        <v>133</v>
      </c>
      <c r="G418" s="24" t="s">
        <v>138</v>
      </c>
      <c r="H418" s="24">
        <v>60</v>
      </c>
      <c r="I418" s="25">
        <v>7.4699999999999998E-11</v>
      </c>
      <c r="J418" s="25">
        <v>6.3199999999999999E-10</v>
      </c>
      <c r="K418" s="25">
        <v>1.2499999999999999E-8</v>
      </c>
      <c r="L418" s="25">
        <v>1.31E-9</v>
      </c>
      <c r="M418" s="25">
        <v>2.2400000000000001E-9</v>
      </c>
      <c r="N418" s="25">
        <v>8.57E-9</v>
      </c>
      <c r="O418" s="25">
        <f t="shared" si="35"/>
        <v>1.31E-9</v>
      </c>
      <c r="P418" s="25">
        <f t="shared" si="36"/>
        <v>2.2400000000000001E-9</v>
      </c>
      <c r="Q418" s="25">
        <f t="shared" si="37"/>
        <v>8.57E-9</v>
      </c>
      <c r="R418" s="25">
        <f t="shared" ref="R418:W460" si="39">1000*98.96*I418/24.45</f>
        <v>3.0234404907975463E-7</v>
      </c>
      <c r="S418" s="25">
        <f t="shared" si="39"/>
        <v>2.5579844580777094E-6</v>
      </c>
      <c r="T418" s="25">
        <f t="shared" si="39"/>
        <v>5.0593047034764831E-5</v>
      </c>
      <c r="U418" s="25">
        <f t="shared" si="39"/>
        <v>5.302151329243354E-6</v>
      </c>
      <c r="V418" s="25">
        <f t="shared" si="39"/>
        <v>9.0662740286298581E-6</v>
      </c>
      <c r="W418" s="25">
        <f t="shared" si="39"/>
        <v>3.4686593047034766E-5</v>
      </c>
      <c r="X418" s="25">
        <f t="shared" si="38"/>
        <v>5.302151329243354E-6</v>
      </c>
      <c r="Y418" s="25">
        <f t="shared" si="38"/>
        <v>9.0662740286298581E-6</v>
      </c>
      <c r="Z418" s="25">
        <f t="shared" si="38"/>
        <v>3.4686593047034766E-5</v>
      </c>
    </row>
    <row r="419" spans="1:26" s="24" customFormat="1" x14ac:dyDescent="0.25">
      <c r="A419" s="24" t="s">
        <v>146</v>
      </c>
      <c r="B419" s="24" t="s">
        <v>147</v>
      </c>
      <c r="C419" s="24" t="s">
        <v>148</v>
      </c>
      <c r="D419" s="24" t="s">
        <v>132</v>
      </c>
      <c r="E419" s="24">
        <v>2018</v>
      </c>
      <c r="F419" s="24" t="s">
        <v>133</v>
      </c>
      <c r="G419" s="24" t="s">
        <v>138</v>
      </c>
      <c r="H419" s="24">
        <v>100</v>
      </c>
      <c r="I419" s="25">
        <v>2.31E-10</v>
      </c>
      <c r="J419" s="25">
        <v>1.45E-9</v>
      </c>
      <c r="K419" s="25">
        <v>3.1300000000000002E-8</v>
      </c>
      <c r="L419" s="25">
        <v>2.8299999999999999E-9</v>
      </c>
      <c r="M419" s="25">
        <v>5.4400000000000002E-9</v>
      </c>
      <c r="N419" s="25">
        <v>1.9300000000000001E-8</v>
      </c>
      <c r="O419" s="25">
        <f t="shared" si="35"/>
        <v>2.8299999999999999E-9</v>
      </c>
      <c r="P419" s="25">
        <f t="shared" si="36"/>
        <v>5.4400000000000002E-9</v>
      </c>
      <c r="Q419" s="25">
        <f t="shared" si="37"/>
        <v>1.9300000000000001E-8</v>
      </c>
      <c r="R419" s="25">
        <f t="shared" si="39"/>
        <v>9.3495950920245402E-7</v>
      </c>
      <c r="S419" s="25">
        <f t="shared" si="39"/>
        <v>5.8687934560327196E-6</v>
      </c>
      <c r="T419" s="25">
        <f t="shared" si="39"/>
        <v>1.2668498977505113E-4</v>
      </c>
      <c r="U419" s="25">
        <f t="shared" si="39"/>
        <v>1.1454265848670757E-5</v>
      </c>
      <c r="V419" s="25">
        <f t="shared" si="39"/>
        <v>2.2018094069529657E-5</v>
      </c>
      <c r="W419" s="25">
        <f t="shared" si="39"/>
        <v>7.8115664621676887E-5</v>
      </c>
      <c r="X419" s="25">
        <f t="shared" si="38"/>
        <v>1.1454265848670757E-5</v>
      </c>
      <c r="Y419" s="25">
        <f t="shared" si="38"/>
        <v>2.2018094069529657E-5</v>
      </c>
      <c r="Z419" s="25">
        <f t="shared" si="38"/>
        <v>7.8115664621676887E-5</v>
      </c>
    </row>
    <row r="420" spans="1:26" s="24" customFormat="1" x14ac:dyDescent="0.25">
      <c r="A420" s="24" t="s">
        <v>146</v>
      </c>
      <c r="B420" s="24" t="s">
        <v>147</v>
      </c>
      <c r="C420" s="24" t="s">
        <v>148</v>
      </c>
      <c r="D420" s="24" t="s">
        <v>132</v>
      </c>
      <c r="E420" s="24">
        <v>2018</v>
      </c>
      <c r="F420" s="24" t="s">
        <v>133</v>
      </c>
      <c r="G420" s="24" t="s">
        <v>138</v>
      </c>
      <c r="H420" s="24" t="s">
        <v>136</v>
      </c>
      <c r="I420" s="25">
        <v>3.4600000000000002E-11</v>
      </c>
      <c r="J420" s="25">
        <v>2.6300000000000002E-10</v>
      </c>
      <c r="K420" s="25">
        <v>1.1900000000000001E-8</v>
      </c>
      <c r="L420" s="25">
        <v>6.3099999999999999E-10</v>
      </c>
      <c r="M420" s="25">
        <v>1.6000000000000001E-9</v>
      </c>
      <c r="N420" s="25">
        <v>6.1499999999999996E-9</v>
      </c>
      <c r="O420" s="25">
        <f t="shared" si="35"/>
        <v>6.3099999999999999E-10</v>
      </c>
      <c r="P420" s="25">
        <f t="shared" si="36"/>
        <v>1.6000000000000001E-9</v>
      </c>
      <c r="Q420" s="25">
        <f t="shared" si="37"/>
        <v>6.1499999999999996E-9</v>
      </c>
      <c r="R420" s="25">
        <f t="shared" si="39"/>
        <v>1.4004155419222905E-7</v>
      </c>
      <c r="S420" s="25">
        <f t="shared" si="39"/>
        <v>1.064477709611452E-6</v>
      </c>
      <c r="T420" s="25">
        <f t="shared" si="39"/>
        <v>4.8164580777096122E-5</v>
      </c>
      <c r="U420" s="25">
        <f t="shared" si="39"/>
        <v>2.5539370143149286E-6</v>
      </c>
      <c r="V420" s="25">
        <f t="shared" si="39"/>
        <v>6.4759100204498978E-6</v>
      </c>
      <c r="W420" s="25">
        <f t="shared" si="39"/>
        <v>2.4891779141104295E-5</v>
      </c>
      <c r="X420" s="25">
        <f t="shared" si="38"/>
        <v>2.5539370143149286E-6</v>
      </c>
      <c r="Y420" s="25">
        <f t="shared" si="38"/>
        <v>6.4759100204498978E-6</v>
      </c>
      <c r="Z420" s="25">
        <f t="shared" si="38"/>
        <v>2.4891779141104295E-5</v>
      </c>
    </row>
    <row r="421" spans="1:26" s="24" customFormat="1" x14ac:dyDescent="0.25">
      <c r="A421" s="24" t="s">
        <v>146</v>
      </c>
      <c r="B421" s="24" t="s">
        <v>147</v>
      </c>
      <c r="C421" s="24" t="s">
        <v>148</v>
      </c>
      <c r="D421" s="24" t="s">
        <v>132</v>
      </c>
      <c r="E421" s="24">
        <v>2018</v>
      </c>
      <c r="F421" s="24" t="s">
        <v>133</v>
      </c>
      <c r="G421" s="24" t="s">
        <v>138</v>
      </c>
      <c r="H421" s="24">
        <v>1000</v>
      </c>
      <c r="I421" s="25">
        <v>2.37E-11</v>
      </c>
      <c r="J421" s="25">
        <v>1.3300000000000001E-10</v>
      </c>
      <c r="K421" s="25">
        <v>6.5700000000000003E-9</v>
      </c>
      <c r="L421" s="25">
        <v>4.6600000000000005E-10</v>
      </c>
      <c r="M421" s="25">
        <v>1.01E-9</v>
      </c>
      <c r="N421" s="25">
        <v>2.4899999999999999E-9</v>
      </c>
      <c r="O421" s="25">
        <f t="shared" si="35"/>
        <v>4.6600000000000005E-10</v>
      </c>
      <c r="P421" s="25">
        <f t="shared" si="36"/>
        <v>1.01E-9</v>
      </c>
      <c r="Q421" s="25">
        <f t="shared" si="37"/>
        <v>2.4899999999999999E-9</v>
      </c>
      <c r="R421" s="25">
        <f t="shared" si="39"/>
        <v>9.5924417177914105E-8</v>
      </c>
      <c r="S421" s="25">
        <f t="shared" si="39"/>
        <v>5.3831002044989777E-7</v>
      </c>
      <c r="T421" s="25">
        <f t="shared" si="39"/>
        <v>2.6591705521472397E-5</v>
      </c>
      <c r="U421" s="25">
        <f t="shared" si="39"/>
        <v>1.8861087934560331E-6</v>
      </c>
      <c r="V421" s="25">
        <f t="shared" si="39"/>
        <v>4.0879182004089986E-6</v>
      </c>
      <c r="W421" s="25">
        <f t="shared" si="39"/>
        <v>1.0078134969325154E-5</v>
      </c>
      <c r="X421" s="25">
        <f t="shared" si="38"/>
        <v>1.8861087934560331E-6</v>
      </c>
      <c r="Y421" s="25">
        <f t="shared" si="38"/>
        <v>4.0879182004089986E-6</v>
      </c>
      <c r="Z421" s="25">
        <f t="shared" si="38"/>
        <v>1.0078134969325154E-5</v>
      </c>
    </row>
    <row r="422" spans="1:26" s="24" customFormat="1" x14ac:dyDescent="0.25">
      <c r="A422" s="24" t="s">
        <v>146</v>
      </c>
      <c r="B422" s="24" t="s">
        <v>147</v>
      </c>
      <c r="C422" s="24" t="s">
        <v>148</v>
      </c>
      <c r="D422" s="24" t="s">
        <v>132</v>
      </c>
      <c r="E422" s="24">
        <v>2018</v>
      </c>
      <c r="F422" s="24" t="s">
        <v>133</v>
      </c>
      <c r="G422" s="24" t="s">
        <v>138</v>
      </c>
      <c r="H422" s="24">
        <v>2500</v>
      </c>
      <c r="I422" s="25">
        <v>7.6100000000000001E-12</v>
      </c>
      <c r="J422" s="25">
        <v>4.3700000000000002E-11</v>
      </c>
      <c r="K422" s="25">
        <v>2.1200000000000001E-9</v>
      </c>
      <c r="L422" s="25">
        <v>1.6200000000000001E-10</v>
      </c>
      <c r="M422" s="25">
        <v>3.4799999999999999E-10</v>
      </c>
      <c r="N422" s="25">
        <v>6.9899999999999996E-10</v>
      </c>
      <c r="O422" s="25">
        <f t="shared" si="35"/>
        <v>1.6200000000000001E-10</v>
      </c>
      <c r="P422" s="25">
        <f t="shared" si="36"/>
        <v>3.4799999999999999E-10</v>
      </c>
      <c r="Q422" s="25">
        <f t="shared" si="37"/>
        <v>6.9899999999999996E-10</v>
      </c>
      <c r="R422" s="25">
        <f t="shared" si="39"/>
        <v>3.080104703476483E-8</v>
      </c>
      <c r="S422" s="25">
        <f t="shared" si="39"/>
        <v>1.7687329243353785E-7</v>
      </c>
      <c r="T422" s="25">
        <f t="shared" si="39"/>
        <v>8.5805807770961159E-6</v>
      </c>
      <c r="U422" s="25">
        <f t="shared" si="39"/>
        <v>6.5568588957055227E-7</v>
      </c>
      <c r="V422" s="25">
        <f t="shared" si="39"/>
        <v>1.4085104294478528E-6</v>
      </c>
      <c r="W422" s="25">
        <f t="shared" si="39"/>
        <v>2.8291631901840493E-6</v>
      </c>
      <c r="X422" s="25">
        <f t="shared" si="38"/>
        <v>6.5568588957055227E-7</v>
      </c>
      <c r="Y422" s="25">
        <f t="shared" si="38"/>
        <v>1.4085104294478528E-6</v>
      </c>
      <c r="Z422" s="25">
        <f t="shared" si="38"/>
        <v>2.8291631901840493E-6</v>
      </c>
    </row>
    <row r="423" spans="1:26" s="24" customFormat="1" x14ac:dyDescent="0.25">
      <c r="A423" s="24" t="s">
        <v>146</v>
      </c>
      <c r="B423" s="24" t="s">
        <v>147</v>
      </c>
      <c r="C423" s="24" t="s">
        <v>148</v>
      </c>
      <c r="D423" s="24" t="s">
        <v>132</v>
      </c>
      <c r="E423" s="24">
        <v>2018</v>
      </c>
      <c r="F423" s="24" t="s">
        <v>133</v>
      </c>
      <c r="G423" s="24" t="s">
        <v>138</v>
      </c>
      <c r="H423" s="24">
        <v>5000</v>
      </c>
      <c r="I423" s="25">
        <v>3.07E-12</v>
      </c>
      <c r="J423" s="25">
        <v>2.05E-11</v>
      </c>
      <c r="K423" s="25">
        <v>8.8199999999999995E-10</v>
      </c>
      <c r="L423" s="25">
        <v>7.3700000000000001E-11</v>
      </c>
      <c r="M423" s="25">
        <v>1.4600000000000001E-10</v>
      </c>
      <c r="N423" s="25">
        <v>2.7099999999999999E-10</v>
      </c>
      <c r="O423" s="25">
        <f t="shared" si="35"/>
        <v>7.3700000000000001E-11</v>
      </c>
      <c r="P423" s="25">
        <f t="shared" si="36"/>
        <v>1.4600000000000001E-10</v>
      </c>
      <c r="Q423" s="25">
        <f t="shared" si="37"/>
        <v>2.7099999999999999E-10</v>
      </c>
      <c r="R423" s="25">
        <f t="shared" si="39"/>
        <v>1.2425652351738243E-8</v>
      </c>
      <c r="S423" s="25">
        <f t="shared" si="39"/>
        <v>8.2972597137014321E-8</v>
      </c>
      <c r="T423" s="25">
        <f t="shared" si="39"/>
        <v>3.5698453987730059E-6</v>
      </c>
      <c r="U423" s="25">
        <f t="shared" si="39"/>
        <v>2.9829660531697342E-7</v>
      </c>
      <c r="V423" s="25">
        <f t="shared" si="39"/>
        <v>5.9092678936605324E-7</v>
      </c>
      <c r="W423" s="25">
        <f t="shared" si="39"/>
        <v>1.0968572597137016E-6</v>
      </c>
      <c r="X423" s="25">
        <f t="shared" si="38"/>
        <v>2.9829660531697342E-7</v>
      </c>
      <c r="Y423" s="25">
        <f t="shared" si="38"/>
        <v>5.9092678936605324E-7</v>
      </c>
      <c r="Z423" s="25">
        <f t="shared" si="38"/>
        <v>1.0968572597137016E-6</v>
      </c>
    </row>
    <row r="424" spans="1:26" s="24" customFormat="1" x14ac:dyDescent="0.25">
      <c r="A424" s="24" t="s">
        <v>146</v>
      </c>
      <c r="B424" s="24" t="s">
        <v>147</v>
      </c>
      <c r="C424" s="24" t="s">
        <v>148</v>
      </c>
      <c r="D424" s="24" t="s">
        <v>132</v>
      </c>
      <c r="E424" s="24">
        <v>2018</v>
      </c>
      <c r="F424" s="24" t="s">
        <v>133</v>
      </c>
      <c r="G424" s="24" t="s">
        <v>138</v>
      </c>
      <c r="H424" s="24">
        <v>10000</v>
      </c>
      <c r="I424" s="25">
        <v>1.2600000000000001E-12</v>
      </c>
      <c r="J424" s="25">
        <v>1.0799999999999999E-11</v>
      </c>
      <c r="K424" s="25">
        <v>3.5600000000000001E-10</v>
      </c>
      <c r="L424" s="25">
        <v>3.1800000000000003E-11</v>
      </c>
      <c r="M424" s="25">
        <v>5.8599999999999997E-11</v>
      </c>
      <c r="N424" s="25">
        <v>9.9599999999999997E-11</v>
      </c>
      <c r="O424" s="25">
        <f t="shared" si="35"/>
        <v>3.1800000000000003E-11</v>
      </c>
      <c r="P424" s="25">
        <f t="shared" si="36"/>
        <v>5.8599999999999997E-11</v>
      </c>
      <c r="Q424" s="25">
        <f t="shared" si="37"/>
        <v>9.9599999999999997E-11</v>
      </c>
      <c r="R424" s="25">
        <f t="shared" si="39"/>
        <v>5.0997791411042955E-9</v>
      </c>
      <c r="S424" s="25">
        <f t="shared" si="39"/>
        <v>4.3712392638036813E-8</v>
      </c>
      <c r="T424" s="25">
        <f t="shared" si="39"/>
        <v>1.4408899795501024E-6</v>
      </c>
      <c r="U424" s="25">
        <f t="shared" si="39"/>
        <v>1.2870871165644172E-7</v>
      </c>
      <c r="V424" s="25">
        <f t="shared" si="39"/>
        <v>2.3718020449897751E-7</v>
      </c>
      <c r="W424" s="25">
        <f t="shared" si="39"/>
        <v>4.0312539877300615E-7</v>
      </c>
      <c r="X424" s="25">
        <f t="shared" si="38"/>
        <v>1.2870871165644172E-7</v>
      </c>
      <c r="Y424" s="25">
        <f t="shared" si="38"/>
        <v>2.3718020449897751E-7</v>
      </c>
      <c r="Z424" s="25">
        <f t="shared" si="38"/>
        <v>4.0312539877300615E-7</v>
      </c>
    </row>
    <row r="425" spans="1:26" s="24" customFormat="1" x14ac:dyDescent="0.25">
      <c r="A425" s="24" t="s">
        <v>146</v>
      </c>
      <c r="B425" s="24" t="s">
        <v>147</v>
      </c>
      <c r="C425" s="24" t="s">
        <v>148</v>
      </c>
      <c r="D425" s="24" t="s">
        <v>132</v>
      </c>
      <c r="E425" s="24">
        <v>2019</v>
      </c>
      <c r="F425" s="24" t="s">
        <v>139</v>
      </c>
      <c r="G425" s="24" t="s">
        <v>134</v>
      </c>
      <c r="H425" s="24">
        <v>10</v>
      </c>
      <c r="I425" s="25">
        <v>1.5100000000000001E-18</v>
      </c>
      <c r="J425" s="25">
        <v>2.08E-6</v>
      </c>
      <c r="K425" s="25">
        <v>2.4199999999999999E-5</v>
      </c>
      <c r="L425" s="25">
        <v>3.05E-6</v>
      </c>
      <c r="M425" s="25">
        <v>4.7199999999999997E-6</v>
      </c>
      <c r="N425" s="25">
        <v>1.17E-5</v>
      </c>
      <c r="O425" s="25">
        <f t="shared" si="35"/>
        <v>3.05E-6</v>
      </c>
      <c r="P425" s="25">
        <f t="shared" si="36"/>
        <v>4.7199999999999997E-6</v>
      </c>
      <c r="Q425" s="25">
        <f t="shared" si="37"/>
        <v>1.17E-5</v>
      </c>
      <c r="R425" s="25">
        <f t="shared" si="39"/>
        <v>6.1116400817995913E-15</v>
      </c>
      <c r="S425" s="25">
        <f t="shared" si="39"/>
        <v>8.418683026584866E-3</v>
      </c>
      <c r="T425" s="25">
        <f t="shared" si="39"/>
        <v>9.7948139059304704E-2</v>
      </c>
      <c r="U425" s="25">
        <f t="shared" si="39"/>
        <v>1.2344703476482618E-2</v>
      </c>
      <c r="V425" s="25">
        <f t="shared" si="39"/>
        <v>1.9103934560327197E-2</v>
      </c>
      <c r="W425" s="25">
        <f t="shared" si="39"/>
        <v>4.7355092024539878E-2</v>
      </c>
      <c r="X425" s="25">
        <f t="shared" si="38"/>
        <v>1.2344703476482618E-2</v>
      </c>
      <c r="Y425" s="25">
        <f t="shared" si="38"/>
        <v>1.9103934560327197E-2</v>
      </c>
      <c r="Z425" s="25">
        <f t="shared" si="38"/>
        <v>4.7355092024539878E-2</v>
      </c>
    </row>
    <row r="426" spans="1:26" s="24" customFormat="1" x14ac:dyDescent="0.25">
      <c r="A426" s="24" t="s">
        <v>146</v>
      </c>
      <c r="B426" s="24" t="s">
        <v>147</v>
      </c>
      <c r="C426" s="24" t="s">
        <v>148</v>
      </c>
      <c r="D426" s="24" t="s">
        <v>132</v>
      </c>
      <c r="E426" s="24">
        <v>2019</v>
      </c>
      <c r="F426" s="24" t="s">
        <v>139</v>
      </c>
      <c r="G426" s="24" t="s">
        <v>134</v>
      </c>
      <c r="H426" s="24">
        <v>30</v>
      </c>
      <c r="I426" s="25">
        <v>2.1600000000000001E-12</v>
      </c>
      <c r="J426" s="25">
        <v>2.41E-7</v>
      </c>
      <c r="K426" s="25">
        <v>1.0699999999999999E-5</v>
      </c>
      <c r="L426" s="25">
        <v>1.08E-6</v>
      </c>
      <c r="M426" s="25">
        <v>1.9999999999999999E-6</v>
      </c>
      <c r="N426" s="25">
        <v>4.7500000000000003E-6</v>
      </c>
      <c r="O426" s="25">
        <f t="shared" si="35"/>
        <v>1.08E-6</v>
      </c>
      <c r="P426" s="25">
        <f t="shared" si="36"/>
        <v>1.9999999999999999E-6</v>
      </c>
      <c r="Q426" s="25">
        <f t="shared" si="37"/>
        <v>4.7500000000000003E-6</v>
      </c>
      <c r="R426" s="25">
        <f t="shared" si="39"/>
        <v>8.7424785276073615E-9</v>
      </c>
      <c r="S426" s="25">
        <f t="shared" si="39"/>
        <v>9.7543394683026583E-4</v>
      </c>
      <c r="T426" s="25">
        <f t="shared" si="39"/>
        <v>4.3307648261758681E-2</v>
      </c>
      <c r="U426" s="25">
        <f t="shared" si="39"/>
        <v>4.371239263803681E-3</v>
      </c>
      <c r="V426" s="25">
        <f t="shared" si="39"/>
        <v>8.0948875255623717E-3</v>
      </c>
      <c r="W426" s="25">
        <f t="shared" si="39"/>
        <v>1.9225357873210634E-2</v>
      </c>
      <c r="X426" s="25">
        <f t="shared" si="38"/>
        <v>4.371239263803681E-3</v>
      </c>
      <c r="Y426" s="25">
        <f t="shared" si="38"/>
        <v>8.0948875255623717E-3</v>
      </c>
      <c r="Z426" s="25">
        <f t="shared" si="38"/>
        <v>1.9225357873210634E-2</v>
      </c>
    </row>
    <row r="427" spans="1:26" s="24" customFormat="1" x14ac:dyDescent="0.25">
      <c r="A427" s="24" t="s">
        <v>146</v>
      </c>
      <c r="B427" s="24" t="s">
        <v>147</v>
      </c>
      <c r="C427" s="24" t="s">
        <v>148</v>
      </c>
      <c r="D427" s="24" t="s">
        <v>132</v>
      </c>
      <c r="E427" s="24">
        <v>2019</v>
      </c>
      <c r="F427" s="24" t="s">
        <v>139</v>
      </c>
      <c r="G427" s="24" t="s">
        <v>134</v>
      </c>
      <c r="H427" s="24" t="s">
        <v>135</v>
      </c>
      <c r="I427" s="25">
        <v>2.1599999999999998E-11</v>
      </c>
      <c r="J427" s="25">
        <v>9.1300000000000004E-8</v>
      </c>
      <c r="K427" s="25">
        <v>6.6599999999999998E-6</v>
      </c>
      <c r="L427" s="25">
        <v>5.4700000000000001E-7</v>
      </c>
      <c r="M427" s="25">
        <v>1.15E-6</v>
      </c>
      <c r="N427" s="25">
        <v>3.0800000000000002E-6</v>
      </c>
      <c r="O427" s="25">
        <f t="shared" si="35"/>
        <v>5.4700000000000001E-7</v>
      </c>
      <c r="P427" s="25">
        <f t="shared" si="36"/>
        <v>1.15E-6</v>
      </c>
      <c r="Q427" s="25">
        <f t="shared" si="37"/>
        <v>3.0800000000000002E-6</v>
      </c>
      <c r="R427" s="25">
        <f t="shared" si="39"/>
        <v>8.7424785276073625E-8</v>
      </c>
      <c r="S427" s="25">
        <f t="shared" si="39"/>
        <v>3.6953161554192232E-4</v>
      </c>
      <c r="T427" s="25">
        <f t="shared" si="39"/>
        <v>2.6955975460122697E-2</v>
      </c>
      <c r="U427" s="25">
        <f t="shared" si="39"/>
        <v>2.2139517382413093E-3</v>
      </c>
      <c r="V427" s="25">
        <f t="shared" si="39"/>
        <v>4.6545603271983642E-3</v>
      </c>
      <c r="W427" s="25">
        <f t="shared" si="39"/>
        <v>1.2466126789366054E-2</v>
      </c>
      <c r="X427" s="25">
        <f t="shared" si="38"/>
        <v>2.2139517382413093E-3</v>
      </c>
      <c r="Y427" s="25">
        <f t="shared" si="38"/>
        <v>4.6545603271983642E-3</v>
      </c>
      <c r="Z427" s="25">
        <f t="shared" si="38"/>
        <v>1.2466126789366054E-2</v>
      </c>
    </row>
    <row r="428" spans="1:26" s="24" customFormat="1" x14ac:dyDescent="0.25">
      <c r="A428" s="24" t="s">
        <v>146</v>
      </c>
      <c r="B428" s="24" t="s">
        <v>147</v>
      </c>
      <c r="C428" s="24" t="s">
        <v>148</v>
      </c>
      <c r="D428" s="24" t="s">
        <v>132</v>
      </c>
      <c r="E428" s="24">
        <v>2019</v>
      </c>
      <c r="F428" s="24" t="s">
        <v>139</v>
      </c>
      <c r="G428" s="24" t="s">
        <v>134</v>
      </c>
      <c r="H428" s="24">
        <v>60</v>
      </c>
      <c r="I428" s="25">
        <v>8.4899999999999999E-11</v>
      </c>
      <c r="J428" s="25">
        <v>4.8300000000000002E-8</v>
      </c>
      <c r="K428" s="25">
        <v>4.4000000000000002E-6</v>
      </c>
      <c r="L428" s="25">
        <v>4.27E-7</v>
      </c>
      <c r="M428" s="25">
        <v>8.0200000000000001E-7</v>
      </c>
      <c r="N428" s="25">
        <v>1.86E-6</v>
      </c>
      <c r="O428" s="25">
        <f t="shared" si="35"/>
        <v>4.27E-7</v>
      </c>
      <c r="P428" s="25">
        <f t="shared" si="36"/>
        <v>8.0200000000000001E-7</v>
      </c>
      <c r="Q428" s="25">
        <f t="shared" si="37"/>
        <v>1.86E-6</v>
      </c>
      <c r="R428" s="25">
        <f t="shared" si="39"/>
        <v>3.4362797546012272E-7</v>
      </c>
      <c r="S428" s="25">
        <f t="shared" si="39"/>
        <v>1.9549153374233131E-4</v>
      </c>
      <c r="T428" s="25">
        <f t="shared" si="39"/>
        <v>1.780875255623722E-2</v>
      </c>
      <c r="U428" s="25">
        <f t="shared" si="39"/>
        <v>1.7282584867075667E-3</v>
      </c>
      <c r="V428" s="25">
        <f t="shared" si="39"/>
        <v>3.2460498977505115E-3</v>
      </c>
      <c r="W428" s="25">
        <f t="shared" si="39"/>
        <v>7.5282453987730062E-3</v>
      </c>
      <c r="X428" s="25">
        <f t="shared" si="38"/>
        <v>1.7282584867075667E-3</v>
      </c>
      <c r="Y428" s="25">
        <f t="shared" si="38"/>
        <v>3.2460498977505115E-3</v>
      </c>
      <c r="Z428" s="25">
        <f t="shared" si="38"/>
        <v>7.5282453987730062E-3</v>
      </c>
    </row>
    <row r="429" spans="1:26" s="24" customFormat="1" x14ac:dyDescent="0.25">
      <c r="A429" s="24" t="s">
        <v>146</v>
      </c>
      <c r="B429" s="24" t="s">
        <v>147</v>
      </c>
      <c r="C429" s="24" t="s">
        <v>148</v>
      </c>
      <c r="D429" s="24" t="s">
        <v>132</v>
      </c>
      <c r="E429" s="24">
        <v>2019</v>
      </c>
      <c r="F429" s="24" t="s">
        <v>139</v>
      </c>
      <c r="G429" s="24" t="s">
        <v>134</v>
      </c>
      <c r="H429" s="24">
        <v>100</v>
      </c>
      <c r="I429" s="25">
        <v>2.4199999999999999E-10</v>
      </c>
      <c r="J429" s="25">
        <v>1.37E-8</v>
      </c>
      <c r="K429" s="25">
        <v>2.0899999999999999E-6</v>
      </c>
      <c r="L429" s="25">
        <v>1.97E-7</v>
      </c>
      <c r="M429" s="25">
        <v>3.7E-7</v>
      </c>
      <c r="N429" s="25">
        <v>8.47E-7</v>
      </c>
      <c r="O429" s="25">
        <f t="shared" si="35"/>
        <v>1.97E-7</v>
      </c>
      <c r="P429" s="25">
        <f t="shared" si="36"/>
        <v>3.7E-7</v>
      </c>
      <c r="Q429" s="25">
        <f t="shared" si="37"/>
        <v>8.47E-7</v>
      </c>
      <c r="R429" s="25">
        <f t="shared" si="39"/>
        <v>9.7948139059304709E-7</v>
      </c>
      <c r="S429" s="25">
        <f t="shared" si="39"/>
        <v>5.5449979550102249E-5</v>
      </c>
      <c r="T429" s="25">
        <f t="shared" si="39"/>
        <v>8.4591574642126788E-3</v>
      </c>
      <c r="U429" s="25">
        <f t="shared" si="39"/>
        <v>7.9734642126789372E-4</v>
      </c>
      <c r="V429" s="25">
        <f t="shared" si="39"/>
        <v>1.497554192229039E-3</v>
      </c>
      <c r="W429" s="25">
        <f t="shared" si="39"/>
        <v>3.4281848670756647E-3</v>
      </c>
      <c r="X429" s="25">
        <f t="shared" si="38"/>
        <v>7.9734642126789372E-4</v>
      </c>
      <c r="Y429" s="25">
        <f t="shared" si="38"/>
        <v>1.497554192229039E-3</v>
      </c>
      <c r="Z429" s="25">
        <f t="shared" si="38"/>
        <v>3.4281848670756647E-3</v>
      </c>
    </row>
    <row r="430" spans="1:26" s="24" customFormat="1" x14ac:dyDescent="0.25">
      <c r="A430" s="24" t="s">
        <v>146</v>
      </c>
      <c r="B430" s="24" t="s">
        <v>147</v>
      </c>
      <c r="C430" s="24" t="s">
        <v>148</v>
      </c>
      <c r="D430" s="24" t="s">
        <v>132</v>
      </c>
      <c r="E430" s="24">
        <v>2019</v>
      </c>
      <c r="F430" s="24" t="s">
        <v>139</v>
      </c>
      <c r="G430" s="24" t="s">
        <v>134</v>
      </c>
      <c r="H430" s="24" t="s">
        <v>136</v>
      </c>
      <c r="I430" s="25">
        <v>3.4099999999999997E-11</v>
      </c>
      <c r="J430" s="25">
        <v>3.1599999999999999E-10</v>
      </c>
      <c r="K430" s="25">
        <v>1.4399999999999999E-7</v>
      </c>
      <c r="L430" s="25">
        <v>6.34E-9</v>
      </c>
      <c r="M430" s="25">
        <v>1.7E-8</v>
      </c>
      <c r="N430" s="25">
        <v>9.8799999999999998E-8</v>
      </c>
      <c r="O430" s="25">
        <f t="shared" si="35"/>
        <v>6.34E-9</v>
      </c>
      <c r="P430" s="25">
        <f t="shared" si="36"/>
        <v>1.7E-8</v>
      </c>
      <c r="Q430" s="25">
        <f t="shared" si="37"/>
        <v>9.8799999999999998E-8</v>
      </c>
      <c r="R430" s="25">
        <f t="shared" si="39"/>
        <v>1.3801783231083844E-7</v>
      </c>
      <c r="S430" s="25">
        <f t="shared" si="39"/>
        <v>1.2789922290388547E-6</v>
      </c>
      <c r="T430" s="25">
        <f t="shared" si="39"/>
        <v>5.8283190184049076E-4</v>
      </c>
      <c r="U430" s="25">
        <f t="shared" si="39"/>
        <v>2.5660793456032721E-5</v>
      </c>
      <c r="V430" s="25">
        <f t="shared" si="39"/>
        <v>6.880654396728016E-5</v>
      </c>
      <c r="W430" s="25">
        <f t="shared" si="39"/>
        <v>3.9988744376278122E-4</v>
      </c>
      <c r="X430" s="25">
        <f t="shared" si="38"/>
        <v>2.5660793456032721E-5</v>
      </c>
      <c r="Y430" s="25">
        <f t="shared" si="38"/>
        <v>6.880654396728016E-5</v>
      </c>
      <c r="Z430" s="25">
        <f t="shared" si="38"/>
        <v>3.9988744376278122E-4</v>
      </c>
    </row>
    <row r="431" spans="1:26" s="24" customFormat="1" x14ac:dyDescent="0.25">
      <c r="A431" s="24" t="s">
        <v>146</v>
      </c>
      <c r="B431" s="24" t="s">
        <v>147</v>
      </c>
      <c r="C431" s="24" t="s">
        <v>148</v>
      </c>
      <c r="D431" s="24" t="s">
        <v>132</v>
      </c>
      <c r="E431" s="24">
        <v>2019</v>
      </c>
      <c r="F431" s="24" t="s">
        <v>139</v>
      </c>
      <c r="G431" s="24" t="s">
        <v>134</v>
      </c>
      <c r="H431" s="24">
        <v>1000</v>
      </c>
      <c r="I431" s="25">
        <v>2.4400000000000001E-11</v>
      </c>
      <c r="J431" s="25">
        <v>1.0999999999999999E-10</v>
      </c>
      <c r="K431" s="25">
        <v>5.5500000000000001E-8</v>
      </c>
      <c r="L431" s="25">
        <v>4.25E-9</v>
      </c>
      <c r="M431" s="25">
        <v>8.2900000000000001E-9</v>
      </c>
      <c r="N431" s="25">
        <v>1.7999999999999999E-8</v>
      </c>
      <c r="O431" s="25">
        <f t="shared" si="35"/>
        <v>4.25E-9</v>
      </c>
      <c r="P431" s="25">
        <f t="shared" si="36"/>
        <v>8.2900000000000001E-9</v>
      </c>
      <c r="Q431" s="25">
        <f t="shared" si="37"/>
        <v>1.7999999999999999E-8</v>
      </c>
      <c r="R431" s="25">
        <f t="shared" si="39"/>
        <v>9.8757627811860937E-8</v>
      </c>
      <c r="S431" s="25">
        <f t="shared" si="39"/>
        <v>4.4521881390593048E-7</v>
      </c>
      <c r="T431" s="25">
        <f t="shared" si="39"/>
        <v>2.2463312883435585E-4</v>
      </c>
      <c r="U431" s="25">
        <f t="shared" si="39"/>
        <v>1.720163599182004E-5</v>
      </c>
      <c r="V431" s="25">
        <f t="shared" si="39"/>
        <v>3.3553308793456031E-5</v>
      </c>
      <c r="W431" s="25">
        <f t="shared" si="39"/>
        <v>7.2853987730061345E-5</v>
      </c>
      <c r="X431" s="25">
        <f t="shared" si="38"/>
        <v>1.720163599182004E-5</v>
      </c>
      <c r="Y431" s="25">
        <f t="shared" si="38"/>
        <v>3.3553308793456031E-5</v>
      </c>
      <c r="Z431" s="25">
        <f t="shared" si="38"/>
        <v>7.2853987730061345E-5</v>
      </c>
    </row>
    <row r="432" spans="1:26" s="24" customFormat="1" x14ac:dyDescent="0.25">
      <c r="A432" s="24" t="s">
        <v>146</v>
      </c>
      <c r="B432" s="24" t="s">
        <v>147</v>
      </c>
      <c r="C432" s="24" t="s">
        <v>148</v>
      </c>
      <c r="D432" s="24" t="s">
        <v>132</v>
      </c>
      <c r="E432" s="24">
        <v>2019</v>
      </c>
      <c r="F432" s="24" t="s">
        <v>139</v>
      </c>
      <c r="G432" s="24" t="s">
        <v>134</v>
      </c>
      <c r="H432" s="24">
        <v>2500</v>
      </c>
      <c r="I432" s="25">
        <v>6.5100000000000003E-12</v>
      </c>
      <c r="J432" s="25">
        <v>2.4099999999999999E-11</v>
      </c>
      <c r="K432" s="25">
        <v>1.29E-8</v>
      </c>
      <c r="L432" s="25">
        <v>8.9500000000000001E-10</v>
      </c>
      <c r="M432" s="25">
        <v>1.9000000000000001E-9</v>
      </c>
      <c r="N432" s="25">
        <v>3.9499999999999998E-9</v>
      </c>
      <c r="O432" s="25">
        <f t="shared" si="35"/>
        <v>8.9500000000000001E-10</v>
      </c>
      <c r="P432" s="25">
        <f t="shared" si="36"/>
        <v>1.9000000000000001E-9</v>
      </c>
      <c r="Q432" s="25">
        <f t="shared" si="37"/>
        <v>3.9499999999999998E-9</v>
      </c>
      <c r="R432" s="25">
        <f t="shared" si="39"/>
        <v>2.6348858895705523E-8</v>
      </c>
      <c r="S432" s="25">
        <f t="shared" si="39"/>
        <v>9.7543394683026592E-8</v>
      </c>
      <c r="T432" s="25">
        <f t="shared" si="39"/>
        <v>5.2212024539877299E-5</v>
      </c>
      <c r="U432" s="25">
        <f t="shared" si="39"/>
        <v>3.6224621676891618E-6</v>
      </c>
      <c r="V432" s="25">
        <f t="shared" si="39"/>
        <v>7.6901431492842549E-6</v>
      </c>
      <c r="W432" s="25">
        <f t="shared" si="39"/>
        <v>1.5987402862985685E-5</v>
      </c>
      <c r="X432" s="25">
        <f t="shared" si="38"/>
        <v>3.6224621676891618E-6</v>
      </c>
      <c r="Y432" s="25">
        <f t="shared" si="38"/>
        <v>7.6901431492842549E-6</v>
      </c>
      <c r="Z432" s="25">
        <f t="shared" si="38"/>
        <v>1.5987402862985685E-5</v>
      </c>
    </row>
    <row r="433" spans="1:26" s="24" customFormat="1" x14ac:dyDescent="0.25">
      <c r="A433" s="24" t="s">
        <v>146</v>
      </c>
      <c r="B433" s="24" t="s">
        <v>147</v>
      </c>
      <c r="C433" s="24" t="s">
        <v>148</v>
      </c>
      <c r="D433" s="24" t="s">
        <v>132</v>
      </c>
      <c r="E433" s="24">
        <v>2019</v>
      </c>
      <c r="F433" s="24" t="s">
        <v>139</v>
      </c>
      <c r="G433" s="24" t="s">
        <v>134</v>
      </c>
      <c r="H433" s="24">
        <v>5000</v>
      </c>
      <c r="I433" s="25">
        <v>2.3100000000000001E-12</v>
      </c>
      <c r="J433" s="25">
        <v>9.8400000000000001E-12</v>
      </c>
      <c r="K433" s="25">
        <v>4.3500000000000001E-9</v>
      </c>
      <c r="L433" s="25">
        <v>2.7900000000000002E-10</v>
      </c>
      <c r="M433" s="25">
        <v>6.3E-10</v>
      </c>
      <c r="N433" s="25">
        <v>1.2900000000000001E-9</v>
      </c>
      <c r="O433" s="25">
        <f t="shared" si="35"/>
        <v>2.7900000000000002E-10</v>
      </c>
      <c r="P433" s="25">
        <f t="shared" si="36"/>
        <v>6.3E-10</v>
      </c>
      <c r="Q433" s="25">
        <f t="shared" si="37"/>
        <v>1.2900000000000001E-9</v>
      </c>
      <c r="R433" s="25">
        <f t="shared" si="39"/>
        <v>9.3495950920245406E-9</v>
      </c>
      <c r="S433" s="25">
        <f t="shared" si="39"/>
        <v>3.9826846625766872E-8</v>
      </c>
      <c r="T433" s="25">
        <f t="shared" si="39"/>
        <v>1.7606380368098161E-5</v>
      </c>
      <c r="U433" s="25">
        <f t="shared" si="39"/>
        <v>1.129236809815951E-6</v>
      </c>
      <c r="V433" s="25">
        <f t="shared" si="39"/>
        <v>2.5498895705521473E-6</v>
      </c>
      <c r="W433" s="25">
        <f t="shared" si="39"/>
        <v>5.2212024539877306E-6</v>
      </c>
      <c r="X433" s="25">
        <f t="shared" si="38"/>
        <v>1.129236809815951E-6</v>
      </c>
      <c r="Y433" s="25">
        <f t="shared" si="38"/>
        <v>2.5498895705521473E-6</v>
      </c>
      <c r="Z433" s="25">
        <f t="shared" si="38"/>
        <v>5.2212024539877306E-6</v>
      </c>
    </row>
    <row r="434" spans="1:26" s="24" customFormat="1" x14ac:dyDescent="0.25">
      <c r="A434" s="24" t="s">
        <v>146</v>
      </c>
      <c r="B434" s="24" t="s">
        <v>147</v>
      </c>
      <c r="C434" s="24" t="s">
        <v>148</v>
      </c>
      <c r="D434" s="24" t="s">
        <v>132</v>
      </c>
      <c r="E434" s="24">
        <v>2019</v>
      </c>
      <c r="F434" s="24" t="s">
        <v>139</v>
      </c>
      <c r="G434" s="24" t="s">
        <v>134</v>
      </c>
      <c r="H434" s="24">
        <v>10000</v>
      </c>
      <c r="I434" s="25">
        <v>8.3499999999999998E-13</v>
      </c>
      <c r="J434" s="25">
        <v>4.7800000000000002E-12</v>
      </c>
      <c r="K434" s="25">
        <v>1.44E-9</v>
      </c>
      <c r="L434" s="25">
        <v>8.8800000000000006E-11</v>
      </c>
      <c r="M434" s="25">
        <v>2.1E-10</v>
      </c>
      <c r="N434" s="25">
        <v>4.3000000000000001E-10</v>
      </c>
      <c r="O434" s="25">
        <f t="shared" si="35"/>
        <v>8.8800000000000006E-11</v>
      </c>
      <c r="P434" s="25">
        <f t="shared" si="36"/>
        <v>2.1E-10</v>
      </c>
      <c r="Q434" s="25">
        <f t="shared" si="37"/>
        <v>4.3000000000000001E-10</v>
      </c>
      <c r="R434" s="25">
        <f t="shared" si="39"/>
        <v>3.3796155419222903E-9</v>
      </c>
      <c r="S434" s="25">
        <f t="shared" si="39"/>
        <v>1.9346781186094072E-8</v>
      </c>
      <c r="T434" s="25">
        <f t="shared" si="39"/>
        <v>5.8283190184049079E-6</v>
      </c>
      <c r="U434" s="25">
        <f t="shared" si="39"/>
        <v>3.5941300613496931E-7</v>
      </c>
      <c r="V434" s="25">
        <f t="shared" si="39"/>
        <v>8.4996319018404914E-7</v>
      </c>
      <c r="W434" s="25">
        <f t="shared" si="39"/>
        <v>1.7404008179959102E-6</v>
      </c>
      <c r="X434" s="25">
        <f t="shared" si="38"/>
        <v>3.5941300613496931E-7</v>
      </c>
      <c r="Y434" s="25">
        <f t="shared" si="38"/>
        <v>8.4996319018404914E-7</v>
      </c>
      <c r="Z434" s="25">
        <f t="shared" si="38"/>
        <v>1.7404008179959102E-6</v>
      </c>
    </row>
    <row r="435" spans="1:26" s="24" customFormat="1" x14ac:dyDescent="0.25">
      <c r="A435" s="24" t="s">
        <v>146</v>
      </c>
      <c r="B435" s="24" t="s">
        <v>147</v>
      </c>
      <c r="C435" s="24" t="s">
        <v>148</v>
      </c>
      <c r="D435" s="24" t="s">
        <v>132</v>
      </c>
      <c r="E435" s="24">
        <v>2019</v>
      </c>
      <c r="F435" s="24" t="s">
        <v>139</v>
      </c>
      <c r="G435" s="24" t="s">
        <v>137</v>
      </c>
      <c r="H435" s="24">
        <v>10</v>
      </c>
      <c r="I435" s="25">
        <v>0</v>
      </c>
      <c r="J435" s="25">
        <v>2.08E-6</v>
      </c>
      <c r="K435" s="25">
        <v>2.4199999999999999E-5</v>
      </c>
      <c r="L435" s="25">
        <v>3.05E-6</v>
      </c>
      <c r="M435" s="25">
        <v>4.7199999999999997E-6</v>
      </c>
      <c r="N435" s="25">
        <v>1.17E-5</v>
      </c>
      <c r="O435" s="25">
        <f t="shared" si="35"/>
        <v>3.05E-6</v>
      </c>
      <c r="P435" s="25">
        <f t="shared" si="36"/>
        <v>4.7199999999999997E-6</v>
      </c>
      <c r="Q435" s="25">
        <f t="shared" si="37"/>
        <v>1.17E-5</v>
      </c>
      <c r="R435" s="25">
        <f t="shared" si="39"/>
        <v>0</v>
      </c>
      <c r="S435" s="25">
        <f t="shared" si="39"/>
        <v>8.418683026584866E-3</v>
      </c>
      <c r="T435" s="25">
        <f t="shared" si="39"/>
        <v>9.7948139059304704E-2</v>
      </c>
      <c r="U435" s="25">
        <f t="shared" si="39"/>
        <v>1.2344703476482618E-2</v>
      </c>
      <c r="V435" s="25">
        <f t="shared" si="39"/>
        <v>1.9103934560327197E-2</v>
      </c>
      <c r="W435" s="25">
        <f t="shared" si="39"/>
        <v>4.7355092024539878E-2</v>
      </c>
      <c r="X435" s="25">
        <f t="shared" si="38"/>
        <v>1.2344703476482618E-2</v>
      </c>
      <c r="Y435" s="25">
        <f t="shared" si="38"/>
        <v>1.9103934560327197E-2</v>
      </c>
      <c r="Z435" s="25">
        <f t="shared" si="38"/>
        <v>4.7355092024539878E-2</v>
      </c>
    </row>
    <row r="436" spans="1:26" s="24" customFormat="1" x14ac:dyDescent="0.25">
      <c r="A436" s="24" t="s">
        <v>146</v>
      </c>
      <c r="B436" s="24" t="s">
        <v>147</v>
      </c>
      <c r="C436" s="24" t="s">
        <v>148</v>
      </c>
      <c r="D436" s="24" t="s">
        <v>132</v>
      </c>
      <c r="E436" s="24">
        <v>2019</v>
      </c>
      <c r="F436" s="24" t="s">
        <v>139</v>
      </c>
      <c r="G436" s="24" t="s">
        <v>137</v>
      </c>
      <c r="H436" s="24">
        <v>30</v>
      </c>
      <c r="I436" s="25">
        <v>0</v>
      </c>
      <c r="J436" s="25">
        <v>2.41E-7</v>
      </c>
      <c r="K436" s="25">
        <v>1.0699999999999999E-5</v>
      </c>
      <c r="L436" s="25">
        <v>1.08E-6</v>
      </c>
      <c r="M436" s="25">
        <v>1.9999999999999999E-6</v>
      </c>
      <c r="N436" s="25">
        <v>4.7500000000000003E-6</v>
      </c>
      <c r="O436" s="25">
        <f t="shared" si="35"/>
        <v>1.08E-6</v>
      </c>
      <c r="P436" s="25">
        <f t="shared" si="36"/>
        <v>1.9999999999999999E-6</v>
      </c>
      <c r="Q436" s="25">
        <f t="shared" si="37"/>
        <v>4.7500000000000003E-6</v>
      </c>
      <c r="R436" s="25">
        <f t="shared" si="39"/>
        <v>0</v>
      </c>
      <c r="S436" s="25">
        <f t="shared" si="39"/>
        <v>9.7543394683026583E-4</v>
      </c>
      <c r="T436" s="25">
        <f t="shared" si="39"/>
        <v>4.3307648261758681E-2</v>
      </c>
      <c r="U436" s="25">
        <f t="shared" si="39"/>
        <v>4.371239263803681E-3</v>
      </c>
      <c r="V436" s="25">
        <f t="shared" si="39"/>
        <v>8.0948875255623717E-3</v>
      </c>
      <c r="W436" s="25">
        <f t="shared" si="39"/>
        <v>1.9225357873210634E-2</v>
      </c>
      <c r="X436" s="25">
        <f t="shared" si="38"/>
        <v>4.371239263803681E-3</v>
      </c>
      <c r="Y436" s="25">
        <f t="shared" si="38"/>
        <v>8.0948875255623717E-3</v>
      </c>
      <c r="Z436" s="25">
        <f t="shared" si="38"/>
        <v>1.9225357873210634E-2</v>
      </c>
    </row>
    <row r="437" spans="1:26" s="24" customFormat="1" x14ac:dyDescent="0.25">
      <c r="A437" s="24" t="s">
        <v>146</v>
      </c>
      <c r="B437" s="24" t="s">
        <v>147</v>
      </c>
      <c r="C437" s="24" t="s">
        <v>148</v>
      </c>
      <c r="D437" s="24" t="s">
        <v>132</v>
      </c>
      <c r="E437" s="24">
        <v>2019</v>
      </c>
      <c r="F437" s="24" t="s">
        <v>139</v>
      </c>
      <c r="G437" s="24" t="s">
        <v>137</v>
      </c>
      <c r="H437" s="24" t="s">
        <v>135</v>
      </c>
      <c r="I437" s="25">
        <v>0</v>
      </c>
      <c r="J437" s="25">
        <v>9.1100000000000002E-8</v>
      </c>
      <c r="K437" s="25">
        <v>6.64E-6</v>
      </c>
      <c r="L437" s="25">
        <v>5.4600000000000005E-7</v>
      </c>
      <c r="M437" s="25">
        <v>1.15E-6</v>
      </c>
      <c r="N437" s="25">
        <v>3.0699999999999998E-6</v>
      </c>
      <c r="O437" s="25">
        <f t="shared" si="35"/>
        <v>5.4600000000000005E-7</v>
      </c>
      <c r="P437" s="25">
        <f t="shared" si="36"/>
        <v>1.15E-6</v>
      </c>
      <c r="Q437" s="25">
        <f t="shared" si="37"/>
        <v>3.0699999999999998E-6</v>
      </c>
      <c r="R437" s="25">
        <f t="shared" si="39"/>
        <v>0</v>
      </c>
      <c r="S437" s="25">
        <f t="shared" si="39"/>
        <v>3.687221267893661E-4</v>
      </c>
      <c r="T437" s="25">
        <f t="shared" si="39"/>
        <v>2.6875026584867075E-2</v>
      </c>
      <c r="U437" s="25">
        <f t="shared" si="39"/>
        <v>2.2099042944785279E-3</v>
      </c>
      <c r="V437" s="25">
        <f t="shared" si="39"/>
        <v>4.6545603271983642E-3</v>
      </c>
      <c r="W437" s="25">
        <f t="shared" si="39"/>
        <v>1.2425652351738242E-2</v>
      </c>
      <c r="X437" s="25">
        <f t="shared" si="38"/>
        <v>2.2099042944785279E-3</v>
      </c>
      <c r="Y437" s="25">
        <f t="shared" si="38"/>
        <v>4.6545603271983642E-3</v>
      </c>
      <c r="Z437" s="25">
        <f t="shared" si="38"/>
        <v>1.2425652351738242E-2</v>
      </c>
    </row>
    <row r="438" spans="1:26" s="24" customFormat="1" x14ac:dyDescent="0.25">
      <c r="A438" s="24" t="s">
        <v>146</v>
      </c>
      <c r="B438" s="24" t="s">
        <v>147</v>
      </c>
      <c r="C438" s="24" t="s">
        <v>148</v>
      </c>
      <c r="D438" s="24" t="s">
        <v>132</v>
      </c>
      <c r="E438" s="24">
        <v>2019</v>
      </c>
      <c r="F438" s="24" t="s">
        <v>139</v>
      </c>
      <c r="G438" s="24" t="s">
        <v>137</v>
      </c>
      <c r="H438" s="24">
        <v>60</v>
      </c>
      <c r="I438" s="25">
        <v>0</v>
      </c>
      <c r="J438" s="25">
        <v>4.7899999999999999E-8</v>
      </c>
      <c r="K438" s="25">
        <v>4.3800000000000004E-6</v>
      </c>
      <c r="L438" s="25">
        <v>4.2500000000000001E-7</v>
      </c>
      <c r="M438" s="25">
        <v>7.9899999999999999E-7</v>
      </c>
      <c r="N438" s="25">
        <v>1.8500000000000001E-6</v>
      </c>
      <c r="O438" s="25">
        <f t="shared" si="35"/>
        <v>4.2500000000000001E-7</v>
      </c>
      <c r="P438" s="25">
        <f t="shared" si="36"/>
        <v>7.9899999999999999E-7</v>
      </c>
      <c r="Q438" s="25">
        <f t="shared" si="37"/>
        <v>1.8500000000000001E-6</v>
      </c>
      <c r="R438" s="25">
        <f t="shared" si="39"/>
        <v>0</v>
      </c>
      <c r="S438" s="25">
        <f t="shared" si="39"/>
        <v>1.9387255623721882E-4</v>
      </c>
      <c r="T438" s="25">
        <f t="shared" si="39"/>
        <v>1.7727803680981598E-2</v>
      </c>
      <c r="U438" s="25">
        <f t="shared" si="39"/>
        <v>1.720163599182004E-3</v>
      </c>
      <c r="V438" s="25">
        <f t="shared" si="39"/>
        <v>3.2339075664621674E-3</v>
      </c>
      <c r="W438" s="25">
        <f t="shared" si="39"/>
        <v>7.487770961145195E-3</v>
      </c>
      <c r="X438" s="25">
        <f t="shared" si="38"/>
        <v>1.720163599182004E-3</v>
      </c>
      <c r="Y438" s="25">
        <f t="shared" si="38"/>
        <v>3.2339075664621674E-3</v>
      </c>
      <c r="Z438" s="25">
        <f t="shared" si="38"/>
        <v>7.487770961145195E-3</v>
      </c>
    </row>
    <row r="439" spans="1:26" s="24" customFormat="1" x14ac:dyDescent="0.25">
      <c r="A439" s="24" t="s">
        <v>146</v>
      </c>
      <c r="B439" s="24" t="s">
        <v>147</v>
      </c>
      <c r="C439" s="24" t="s">
        <v>148</v>
      </c>
      <c r="D439" s="24" t="s">
        <v>132</v>
      </c>
      <c r="E439" s="24">
        <v>2019</v>
      </c>
      <c r="F439" s="24" t="s">
        <v>139</v>
      </c>
      <c r="G439" s="24" t="s">
        <v>137</v>
      </c>
      <c r="H439" s="24">
        <v>100</v>
      </c>
      <c r="I439" s="25">
        <v>0</v>
      </c>
      <c r="J439" s="25">
        <v>1.2100000000000001E-8</v>
      </c>
      <c r="K439" s="25">
        <v>2.0499999999999999E-6</v>
      </c>
      <c r="L439" s="25">
        <v>1.9399999999999999E-7</v>
      </c>
      <c r="M439" s="25">
        <v>3.6399999999999998E-7</v>
      </c>
      <c r="N439" s="25">
        <v>8.1999999999999998E-7</v>
      </c>
      <c r="O439" s="25">
        <f t="shared" si="35"/>
        <v>1.9399999999999999E-7</v>
      </c>
      <c r="P439" s="25">
        <f t="shared" si="36"/>
        <v>3.6399999999999998E-7</v>
      </c>
      <c r="Q439" s="25">
        <f t="shared" si="37"/>
        <v>8.1999999999999998E-7</v>
      </c>
      <c r="R439" s="25">
        <f t="shared" si="39"/>
        <v>0</v>
      </c>
      <c r="S439" s="25">
        <f t="shared" si="39"/>
        <v>4.8974069529652349E-5</v>
      </c>
      <c r="T439" s="25">
        <f t="shared" si="39"/>
        <v>8.2972597137014308E-3</v>
      </c>
      <c r="U439" s="25">
        <f t="shared" si="39"/>
        <v>7.8520408997955003E-4</v>
      </c>
      <c r="V439" s="25">
        <f t="shared" si="39"/>
        <v>1.4732695296523516E-3</v>
      </c>
      <c r="W439" s="25">
        <f t="shared" si="39"/>
        <v>3.3189038854805728E-3</v>
      </c>
      <c r="X439" s="25">
        <f t="shared" si="38"/>
        <v>7.8520408997955003E-4</v>
      </c>
      <c r="Y439" s="25">
        <f t="shared" si="38"/>
        <v>1.4732695296523516E-3</v>
      </c>
      <c r="Z439" s="25">
        <f t="shared" si="38"/>
        <v>3.3189038854805728E-3</v>
      </c>
    </row>
    <row r="440" spans="1:26" s="24" customFormat="1" x14ac:dyDescent="0.25">
      <c r="A440" s="24" t="s">
        <v>146</v>
      </c>
      <c r="B440" s="24" t="s">
        <v>147</v>
      </c>
      <c r="C440" s="24" t="s">
        <v>148</v>
      </c>
      <c r="D440" s="24" t="s">
        <v>132</v>
      </c>
      <c r="E440" s="24">
        <v>2019</v>
      </c>
      <c r="F440" s="24" t="s">
        <v>139</v>
      </c>
      <c r="G440" s="24" t="s">
        <v>137</v>
      </c>
      <c r="H440" s="24" t="s">
        <v>136</v>
      </c>
      <c r="I440" s="25">
        <v>0</v>
      </c>
      <c r="J440" s="25">
        <v>2.7200000000000001E-12</v>
      </c>
      <c r="K440" s="25">
        <v>1.3400000000000001E-7</v>
      </c>
      <c r="L440" s="25">
        <v>5.7999999999999998E-9</v>
      </c>
      <c r="M440" s="25">
        <v>1.5300000000000001E-8</v>
      </c>
      <c r="N440" s="25">
        <v>9.3600000000000004E-8</v>
      </c>
      <c r="O440" s="25">
        <f t="shared" si="35"/>
        <v>5.7999999999999998E-9</v>
      </c>
      <c r="P440" s="25">
        <f t="shared" si="36"/>
        <v>1.5300000000000001E-8</v>
      </c>
      <c r="Q440" s="25">
        <f t="shared" si="37"/>
        <v>9.3600000000000004E-8</v>
      </c>
      <c r="R440" s="25">
        <f t="shared" si="39"/>
        <v>0</v>
      </c>
      <c r="S440" s="25">
        <f t="shared" si="39"/>
        <v>1.1009047034764827E-8</v>
      </c>
      <c r="T440" s="25">
        <f t="shared" si="39"/>
        <v>5.4235746421267897E-4</v>
      </c>
      <c r="U440" s="25">
        <f t="shared" si="39"/>
        <v>2.3475173824130879E-5</v>
      </c>
      <c r="V440" s="25">
        <f t="shared" si="39"/>
        <v>6.1925889570552163E-5</v>
      </c>
      <c r="W440" s="25">
        <f t="shared" si="39"/>
        <v>3.7884073619631905E-4</v>
      </c>
      <c r="X440" s="25">
        <f t="shared" si="38"/>
        <v>2.3475173824130879E-5</v>
      </c>
      <c r="Y440" s="25">
        <f t="shared" si="38"/>
        <v>6.1925889570552163E-5</v>
      </c>
      <c r="Z440" s="25">
        <f t="shared" si="38"/>
        <v>3.7884073619631905E-4</v>
      </c>
    </row>
    <row r="441" spans="1:26" s="24" customFormat="1" x14ac:dyDescent="0.25">
      <c r="A441" s="24" t="s">
        <v>146</v>
      </c>
      <c r="B441" s="24" t="s">
        <v>147</v>
      </c>
      <c r="C441" s="24" t="s">
        <v>148</v>
      </c>
      <c r="D441" s="24" t="s">
        <v>132</v>
      </c>
      <c r="E441" s="24">
        <v>2019</v>
      </c>
      <c r="F441" s="24" t="s">
        <v>139</v>
      </c>
      <c r="G441" s="24" t="s">
        <v>137</v>
      </c>
      <c r="H441" s="24">
        <v>1000</v>
      </c>
      <c r="I441" s="25">
        <v>0</v>
      </c>
      <c r="J441" s="25">
        <v>0</v>
      </c>
      <c r="K441" s="25">
        <v>5.02E-8</v>
      </c>
      <c r="L441" s="25">
        <v>3.8899999999999996E-9</v>
      </c>
      <c r="M441" s="25">
        <v>7.4300000000000002E-9</v>
      </c>
      <c r="N441" s="25">
        <v>1.5799999999999999E-8</v>
      </c>
      <c r="O441" s="25">
        <f t="shared" si="35"/>
        <v>3.8899999999999996E-9</v>
      </c>
      <c r="P441" s="25">
        <f t="shared" si="36"/>
        <v>7.4300000000000002E-9</v>
      </c>
      <c r="Q441" s="25">
        <f t="shared" si="37"/>
        <v>1.5799999999999999E-8</v>
      </c>
      <c r="R441" s="25">
        <f t="shared" si="39"/>
        <v>0</v>
      </c>
      <c r="S441" s="25">
        <f t="shared" si="39"/>
        <v>0</v>
      </c>
      <c r="T441" s="25">
        <f t="shared" si="39"/>
        <v>2.0318167689161552E-4</v>
      </c>
      <c r="U441" s="25">
        <f t="shared" si="39"/>
        <v>1.5744556237218812E-5</v>
      </c>
      <c r="V441" s="25">
        <f t="shared" si="39"/>
        <v>3.0072507157464214E-5</v>
      </c>
      <c r="W441" s="25">
        <f t="shared" si="39"/>
        <v>6.3949611451942742E-5</v>
      </c>
      <c r="X441" s="25">
        <f t="shared" si="38"/>
        <v>1.5744556237218812E-5</v>
      </c>
      <c r="Y441" s="25">
        <f t="shared" si="38"/>
        <v>3.0072507157464214E-5</v>
      </c>
      <c r="Z441" s="25">
        <f t="shared" si="38"/>
        <v>6.3949611451942742E-5</v>
      </c>
    </row>
    <row r="442" spans="1:26" s="24" customFormat="1" x14ac:dyDescent="0.25">
      <c r="A442" s="24" t="s">
        <v>146</v>
      </c>
      <c r="B442" s="24" t="s">
        <v>147</v>
      </c>
      <c r="C442" s="24" t="s">
        <v>148</v>
      </c>
      <c r="D442" s="24" t="s">
        <v>132</v>
      </c>
      <c r="E442" s="24">
        <v>2019</v>
      </c>
      <c r="F442" s="24" t="s">
        <v>139</v>
      </c>
      <c r="G442" s="24" t="s">
        <v>137</v>
      </c>
      <c r="H442" s="24">
        <v>2500</v>
      </c>
      <c r="I442" s="25">
        <v>0</v>
      </c>
      <c r="J442" s="25">
        <v>0</v>
      </c>
      <c r="K442" s="25">
        <v>1.1199999999999999E-8</v>
      </c>
      <c r="L442" s="25">
        <v>7.7600000000000001E-10</v>
      </c>
      <c r="M442" s="25">
        <v>1.6399999999999999E-9</v>
      </c>
      <c r="N442" s="25">
        <v>3.3799999999999999E-9</v>
      </c>
      <c r="O442" s="25">
        <f t="shared" si="35"/>
        <v>7.7600000000000001E-10</v>
      </c>
      <c r="P442" s="25">
        <f t="shared" si="36"/>
        <v>1.6399999999999999E-9</v>
      </c>
      <c r="Q442" s="25">
        <f t="shared" si="37"/>
        <v>3.3799999999999999E-9</v>
      </c>
      <c r="R442" s="25">
        <f t="shared" si="39"/>
        <v>0</v>
      </c>
      <c r="S442" s="25">
        <f t="shared" si="39"/>
        <v>0</v>
      </c>
      <c r="T442" s="25">
        <f t="shared" si="39"/>
        <v>4.5331370143149282E-5</v>
      </c>
      <c r="U442" s="25">
        <f t="shared" si="39"/>
        <v>3.1408163599182009E-6</v>
      </c>
      <c r="V442" s="25">
        <f t="shared" si="39"/>
        <v>6.6378077709611455E-6</v>
      </c>
      <c r="W442" s="25">
        <f t="shared" si="39"/>
        <v>1.3680359918200408E-5</v>
      </c>
      <c r="X442" s="25">
        <f t="shared" si="38"/>
        <v>3.1408163599182009E-6</v>
      </c>
      <c r="Y442" s="25">
        <f t="shared" si="38"/>
        <v>6.6378077709611455E-6</v>
      </c>
      <c r="Z442" s="25">
        <f t="shared" si="38"/>
        <v>1.3680359918200408E-5</v>
      </c>
    </row>
    <row r="443" spans="1:26" s="24" customFormat="1" x14ac:dyDescent="0.25">
      <c r="A443" s="24" t="s">
        <v>146</v>
      </c>
      <c r="B443" s="24" t="s">
        <v>147</v>
      </c>
      <c r="C443" s="24" t="s">
        <v>148</v>
      </c>
      <c r="D443" s="24" t="s">
        <v>132</v>
      </c>
      <c r="E443" s="24">
        <v>2019</v>
      </c>
      <c r="F443" s="24" t="s">
        <v>139</v>
      </c>
      <c r="G443" s="24" t="s">
        <v>137</v>
      </c>
      <c r="H443" s="24">
        <v>5000</v>
      </c>
      <c r="I443" s="25">
        <v>0</v>
      </c>
      <c r="J443" s="25">
        <v>0</v>
      </c>
      <c r="K443" s="25">
        <v>3.72E-9</v>
      </c>
      <c r="L443" s="25">
        <v>2.3000000000000001E-10</v>
      </c>
      <c r="M443" s="25">
        <v>5.3000000000000003E-10</v>
      </c>
      <c r="N443" s="25">
        <v>1.09E-9</v>
      </c>
      <c r="O443" s="25">
        <f t="shared" si="35"/>
        <v>2.3000000000000001E-10</v>
      </c>
      <c r="P443" s="25">
        <f t="shared" si="36"/>
        <v>5.3000000000000003E-10</v>
      </c>
      <c r="Q443" s="25">
        <f t="shared" si="37"/>
        <v>1.09E-9</v>
      </c>
      <c r="R443" s="25">
        <f t="shared" si="39"/>
        <v>0</v>
      </c>
      <c r="S443" s="25">
        <f t="shared" si="39"/>
        <v>0</v>
      </c>
      <c r="T443" s="25">
        <f t="shared" si="39"/>
        <v>1.5056490797546013E-5</v>
      </c>
      <c r="U443" s="25">
        <f t="shared" si="39"/>
        <v>9.3091206543967287E-7</v>
      </c>
      <c r="V443" s="25">
        <f t="shared" si="39"/>
        <v>2.145145194274029E-6</v>
      </c>
      <c r="W443" s="25">
        <f t="shared" si="39"/>
        <v>4.4117137014314931E-6</v>
      </c>
      <c r="X443" s="25">
        <f t="shared" si="38"/>
        <v>9.3091206543967287E-7</v>
      </c>
      <c r="Y443" s="25">
        <f t="shared" si="38"/>
        <v>2.145145194274029E-6</v>
      </c>
      <c r="Z443" s="25">
        <f t="shared" si="38"/>
        <v>4.4117137014314931E-6</v>
      </c>
    </row>
    <row r="444" spans="1:26" s="24" customFormat="1" x14ac:dyDescent="0.25">
      <c r="A444" s="24" t="s">
        <v>146</v>
      </c>
      <c r="B444" s="24" t="s">
        <v>147</v>
      </c>
      <c r="C444" s="24" t="s">
        <v>148</v>
      </c>
      <c r="D444" s="24" t="s">
        <v>132</v>
      </c>
      <c r="E444" s="24">
        <v>2019</v>
      </c>
      <c r="F444" s="24" t="s">
        <v>139</v>
      </c>
      <c r="G444" s="24" t="s">
        <v>137</v>
      </c>
      <c r="H444" s="24">
        <v>10000</v>
      </c>
      <c r="I444" s="25">
        <v>0</v>
      </c>
      <c r="J444" s="25">
        <v>0</v>
      </c>
      <c r="K444" s="25">
        <v>1.21E-9</v>
      </c>
      <c r="L444" s="25">
        <v>7.0200000000000001E-11</v>
      </c>
      <c r="M444" s="25">
        <v>1.73E-10</v>
      </c>
      <c r="N444" s="25">
        <v>3.59E-10</v>
      </c>
      <c r="O444" s="25">
        <f t="shared" si="35"/>
        <v>7.0200000000000001E-11</v>
      </c>
      <c r="P444" s="25">
        <f t="shared" si="36"/>
        <v>1.73E-10</v>
      </c>
      <c r="Q444" s="25">
        <f t="shared" si="37"/>
        <v>3.59E-10</v>
      </c>
      <c r="R444" s="25">
        <f t="shared" si="39"/>
        <v>0</v>
      </c>
      <c r="S444" s="25">
        <f t="shared" si="39"/>
        <v>0</v>
      </c>
      <c r="T444" s="25">
        <f t="shared" si="39"/>
        <v>4.8974069529652353E-6</v>
      </c>
      <c r="U444" s="25">
        <f t="shared" si="39"/>
        <v>2.8413055214723929E-7</v>
      </c>
      <c r="V444" s="25">
        <f t="shared" si="39"/>
        <v>7.0020777096114523E-7</v>
      </c>
      <c r="W444" s="25">
        <f t="shared" si="39"/>
        <v>1.4530323108384459E-6</v>
      </c>
      <c r="X444" s="25">
        <f t="shared" si="38"/>
        <v>2.8413055214723929E-7</v>
      </c>
      <c r="Y444" s="25">
        <f t="shared" si="38"/>
        <v>7.0020777096114523E-7</v>
      </c>
      <c r="Z444" s="25">
        <f t="shared" si="38"/>
        <v>1.4530323108384459E-6</v>
      </c>
    </row>
    <row r="445" spans="1:26" s="24" customFormat="1" x14ac:dyDescent="0.25">
      <c r="A445" s="24" t="s">
        <v>146</v>
      </c>
      <c r="B445" s="24" t="s">
        <v>147</v>
      </c>
      <c r="C445" s="24" t="s">
        <v>148</v>
      </c>
      <c r="D445" s="24" t="s">
        <v>132</v>
      </c>
      <c r="E445" s="24">
        <v>2019</v>
      </c>
      <c r="F445" s="24" t="s">
        <v>139</v>
      </c>
      <c r="G445" s="24" t="s">
        <v>138</v>
      </c>
      <c r="H445" s="24">
        <v>10</v>
      </c>
      <c r="I445" s="25">
        <v>3.3599999999999998E-19</v>
      </c>
      <c r="J445" s="25">
        <v>4.0400000000000001E-17</v>
      </c>
      <c r="K445" s="25">
        <v>3.1099999999999999E-13</v>
      </c>
      <c r="L445" s="25">
        <v>5.4699999999999999E-13</v>
      </c>
      <c r="M445" s="25">
        <v>5.7899999999999996E-13</v>
      </c>
      <c r="N445" s="25">
        <v>6.7499999999999995E-13</v>
      </c>
      <c r="O445" s="25">
        <f t="shared" si="35"/>
        <v>5.4699999999999999E-13</v>
      </c>
      <c r="P445" s="25">
        <f t="shared" si="36"/>
        <v>5.7899999999999996E-13</v>
      </c>
      <c r="Q445" s="25">
        <f t="shared" si="37"/>
        <v>6.7499999999999995E-13</v>
      </c>
      <c r="R445" s="25">
        <f t="shared" si="39"/>
        <v>1.3599411042944785E-15</v>
      </c>
      <c r="S445" s="25">
        <f t="shared" si="39"/>
        <v>1.6351672801635994E-13</v>
      </c>
      <c r="T445" s="25">
        <f t="shared" si="39"/>
        <v>1.2587550102249489E-9</v>
      </c>
      <c r="U445" s="25">
        <f t="shared" si="39"/>
        <v>2.2139517382413091E-9</v>
      </c>
      <c r="V445" s="25">
        <f t="shared" si="39"/>
        <v>2.3434699386503065E-9</v>
      </c>
      <c r="W445" s="25">
        <f t="shared" si="39"/>
        <v>2.7320245398773008E-9</v>
      </c>
      <c r="X445" s="25">
        <f t="shared" si="38"/>
        <v>2.2139517382413091E-9</v>
      </c>
      <c r="Y445" s="25">
        <f t="shared" si="38"/>
        <v>2.3434699386503065E-9</v>
      </c>
      <c r="Z445" s="25">
        <f t="shared" si="38"/>
        <v>2.7320245398773008E-9</v>
      </c>
    </row>
    <row r="446" spans="1:26" s="24" customFormat="1" x14ac:dyDescent="0.25">
      <c r="A446" s="24" t="s">
        <v>146</v>
      </c>
      <c r="B446" s="24" t="s">
        <v>147</v>
      </c>
      <c r="C446" s="24" t="s">
        <v>148</v>
      </c>
      <c r="D446" s="24" t="s">
        <v>132</v>
      </c>
      <c r="E446" s="24">
        <v>2019</v>
      </c>
      <c r="F446" s="24" t="s">
        <v>139</v>
      </c>
      <c r="G446" s="24" t="s">
        <v>138</v>
      </c>
      <c r="H446" s="24">
        <v>30</v>
      </c>
      <c r="I446" s="25">
        <v>1.1099999999999999E-12</v>
      </c>
      <c r="J446" s="25">
        <v>2.6600000000000001E-11</v>
      </c>
      <c r="K446" s="25">
        <v>1.09E-9</v>
      </c>
      <c r="L446" s="25">
        <v>9.1400000000000002E-11</v>
      </c>
      <c r="M446" s="25">
        <v>1.66E-10</v>
      </c>
      <c r="N446" s="25">
        <v>1.75E-9</v>
      </c>
      <c r="O446" s="25">
        <f t="shared" si="35"/>
        <v>9.1400000000000002E-11</v>
      </c>
      <c r="P446" s="25">
        <f t="shared" si="36"/>
        <v>1.66E-10</v>
      </c>
      <c r="Q446" s="25">
        <f t="shared" si="37"/>
        <v>1.75E-9</v>
      </c>
      <c r="R446" s="25">
        <f t="shared" si="39"/>
        <v>4.4926625766871164E-9</v>
      </c>
      <c r="S446" s="25">
        <f t="shared" si="39"/>
        <v>1.0766200408997955E-7</v>
      </c>
      <c r="T446" s="25">
        <f t="shared" si="39"/>
        <v>4.4117137014314931E-6</v>
      </c>
      <c r="U446" s="25">
        <f t="shared" si="39"/>
        <v>3.6993635991820046E-7</v>
      </c>
      <c r="V446" s="25">
        <f t="shared" si="39"/>
        <v>6.7187566462167687E-7</v>
      </c>
      <c r="W446" s="25">
        <f t="shared" si="39"/>
        <v>7.0830265848670759E-6</v>
      </c>
      <c r="X446" s="25">
        <f t="shared" si="38"/>
        <v>3.6993635991820046E-7</v>
      </c>
      <c r="Y446" s="25">
        <f t="shared" si="38"/>
        <v>6.7187566462167687E-7</v>
      </c>
      <c r="Z446" s="25">
        <f t="shared" si="38"/>
        <v>7.0830265848670759E-6</v>
      </c>
    </row>
    <row r="447" spans="1:26" s="24" customFormat="1" x14ac:dyDescent="0.25">
      <c r="A447" s="24" t="s">
        <v>146</v>
      </c>
      <c r="B447" s="24" t="s">
        <v>147</v>
      </c>
      <c r="C447" s="24" t="s">
        <v>148</v>
      </c>
      <c r="D447" s="24" t="s">
        <v>132</v>
      </c>
      <c r="E447" s="24">
        <v>2019</v>
      </c>
      <c r="F447" s="24" t="s">
        <v>139</v>
      </c>
      <c r="G447" s="24" t="s">
        <v>138</v>
      </c>
      <c r="H447" s="24" t="s">
        <v>135</v>
      </c>
      <c r="I447" s="25">
        <v>9.33E-12</v>
      </c>
      <c r="J447" s="25">
        <v>2.7199999999999999E-10</v>
      </c>
      <c r="K447" s="25">
        <v>1.02E-8</v>
      </c>
      <c r="L447" s="25">
        <v>3.0800000000000002E-10</v>
      </c>
      <c r="M447" s="25">
        <v>1.27E-9</v>
      </c>
      <c r="N447" s="25">
        <v>1.0099999999999999E-8</v>
      </c>
      <c r="O447" s="25">
        <f t="shared" si="35"/>
        <v>3.0800000000000002E-10</v>
      </c>
      <c r="P447" s="25">
        <f t="shared" si="36"/>
        <v>1.27E-9</v>
      </c>
      <c r="Q447" s="25">
        <f t="shared" si="37"/>
        <v>1.0099999999999999E-8</v>
      </c>
      <c r="R447" s="25">
        <f t="shared" si="39"/>
        <v>3.7762650306748468E-8</v>
      </c>
      <c r="S447" s="25">
        <f t="shared" si="39"/>
        <v>1.1009047034764826E-6</v>
      </c>
      <c r="T447" s="25">
        <f t="shared" si="39"/>
        <v>4.1283926380368098E-5</v>
      </c>
      <c r="U447" s="25">
        <f t="shared" si="39"/>
        <v>1.2466126789366053E-6</v>
      </c>
      <c r="V447" s="25">
        <f t="shared" si="39"/>
        <v>5.1402535787321063E-6</v>
      </c>
      <c r="W447" s="25">
        <f t="shared" si="39"/>
        <v>4.0879182004089974E-5</v>
      </c>
      <c r="X447" s="25">
        <f t="shared" si="38"/>
        <v>1.2466126789366053E-6</v>
      </c>
      <c r="Y447" s="25">
        <f t="shared" si="38"/>
        <v>5.1402535787321063E-6</v>
      </c>
      <c r="Z447" s="25">
        <f t="shared" si="38"/>
        <v>4.0879182004089974E-5</v>
      </c>
    </row>
    <row r="448" spans="1:26" s="24" customFormat="1" x14ac:dyDescent="0.25">
      <c r="A448" s="24" t="s">
        <v>146</v>
      </c>
      <c r="B448" s="24" t="s">
        <v>147</v>
      </c>
      <c r="C448" s="24" t="s">
        <v>148</v>
      </c>
      <c r="D448" s="24" t="s">
        <v>132</v>
      </c>
      <c r="E448" s="24">
        <v>2019</v>
      </c>
      <c r="F448" s="24" t="s">
        <v>139</v>
      </c>
      <c r="G448" s="24" t="s">
        <v>138</v>
      </c>
      <c r="H448" s="24">
        <v>60</v>
      </c>
      <c r="I448" s="25">
        <v>6.2000000000000006E-11</v>
      </c>
      <c r="J448" s="25">
        <v>7.7600000000000001E-10</v>
      </c>
      <c r="K448" s="25">
        <v>2.3199999999999999E-8</v>
      </c>
      <c r="L448" s="25">
        <v>1.26E-9</v>
      </c>
      <c r="M448" s="25">
        <v>2.4399999999999998E-9</v>
      </c>
      <c r="N448" s="25">
        <v>1.6199999999999999E-8</v>
      </c>
      <c r="O448" s="25">
        <f t="shared" si="35"/>
        <v>1.26E-9</v>
      </c>
      <c r="P448" s="25">
        <f t="shared" si="36"/>
        <v>2.4399999999999998E-9</v>
      </c>
      <c r="Q448" s="25">
        <f t="shared" si="37"/>
        <v>1.6199999999999999E-8</v>
      </c>
      <c r="R448" s="25">
        <f t="shared" si="39"/>
        <v>2.5094151329243355E-7</v>
      </c>
      <c r="S448" s="25">
        <f t="shared" si="39"/>
        <v>3.1408163599182009E-6</v>
      </c>
      <c r="T448" s="25">
        <f t="shared" si="39"/>
        <v>9.3900695296523514E-5</v>
      </c>
      <c r="U448" s="25">
        <f t="shared" si="39"/>
        <v>5.0997791411042946E-6</v>
      </c>
      <c r="V448" s="25">
        <f t="shared" si="39"/>
        <v>9.8757627811860939E-6</v>
      </c>
      <c r="W448" s="25">
        <f t="shared" si="39"/>
        <v>6.5568588957055224E-5</v>
      </c>
      <c r="X448" s="25">
        <f t="shared" si="38"/>
        <v>5.0997791411042946E-6</v>
      </c>
      <c r="Y448" s="25">
        <f t="shared" si="38"/>
        <v>9.8757627811860939E-6</v>
      </c>
      <c r="Z448" s="25">
        <f t="shared" si="38"/>
        <v>6.5568588957055224E-5</v>
      </c>
    </row>
    <row r="449" spans="1:26" s="24" customFormat="1" x14ac:dyDescent="0.25">
      <c r="A449" s="24" t="s">
        <v>146</v>
      </c>
      <c r="B449" s="24" t="s">
        <v>147</v>
      </c>
      <c r="C449" s="24" t="s">
        <v>148</v>
      </c>
      <c r="D449" s="24" t="s">
        <v>132</v>
      </c>
      <c r="E449" s="24">
        <v>2019</v>
      </c>
      <c r="F449" s="24" t="s">
        <v>139</v>
      </c>
      <c r="G449" s="24" t="s">
        <v>138</v>
      </c>
      <c r="H449" s="24">
        <v>100</v>
      </c>
      <c r="I449" s="25">
        <v>1.7499999999999999E-10</v>
      </c>
      <c r="J449" s="25">
        <v>1.3500000000000001E-9</v>
      </c>
      <c r="K449" s="25">
        <v>4.5200000000000001E-8</v>
      </c>
      <c r="L449" s="25">
        <v>2.5599999999999998E-9</v>
      </c>
      <c r="M449" s="25">
        <v>5.2599999999999996E-9</v>
      </c>
      <c r="N449" s="25">
        <v>2.4299999999999999E-8</v>
      </c>
      <c r="O449" s="25">
        <f t="shared" si="35"/>
        <v>2.5599999999999998E-9</v>
      </c>
      <c r="P449" s="25">
        <f t="shared" si="36"/>
        <v>5.2599999999999996E-9</v>
      </c>
      <c r="Q449" s="25">
        <f t="shared" si="37"/>
        <v>2.4299999999999999E-8</v>
      </c>
      <c r="R449" s="25">
        <f t="shared" si="39"/>
        <v>7.0830265848670753E-7</v>
      </c>
      <c r="S449" s="25">
        <f t="shared" si="39"/>
        <v>5.4640490797546017E-6</v>
      </c>
      <c r="T449" s="25">
        <f t="shared" si="39"/>
        <v>1.8294445807770962E-4</v>
      </c>
      <c r="U449" s="25">
        <f t="shared" si="39"/>
        <v>1.0361456032719836E-5</v>
      </c>
      <c r="V449" s="25">
        <f t="shared" si="39"/>
        <v>2.1289554192229036E-5</v>
      </c>
      <c r="W449" s="25">
        <f t="shared" si="39"/>
        <v>9.8352883435582822E-5</v>
      </c>
      <c r="X449" s="25">
        <f t="shared" si="38"/>
        <v>1.0361456032719836E-5</v>
      </c>
      <c r="Y449" s="25">
        <f t="shared" si="38"/>
        <v>2.1289554192229036E-5</v>
      </c>
      <c r="Z449" s="25">
        <f t="shared" si="38"/>
        <v>9.8352883435582822E-5</v>
      </c>
    </row>
    <row r="450" spans="1:26" s="24" customFormat="1" x14ac:dyDescent="0.25">
      <c r="A450" s="24" t="s">
        <v>146</v>
      </c>
      <c r="B450" s="24" t="s">
        <v>147</v>
      </c>
      <c r="C450" s="24" t="s">
        <v>148</v>
      </c>
      <c r="D450" s="24" t="s">
        <v>132</v>
      </c>
      <c r="E450" s="24">
        <v>2019</v>
      </c>
      <c r="F450" s="24" t="s">
        <v>139</v>
      </c>
      <c r="G450" s="24" t="s">
        <v>138</v>
      </c>
      <c r="H450" s="24" t="s">
        <v>136</v>
      </c>
      <c r="I450" s="25">
        <v>3.3199999999999999E-11</v>
      </c>
      <c r="J450" s="25">
        <v>1.9200000000000001E-10</v>
      </c>
      <c r="K450" s="25">
        <v>1.04E-8</v>
      </c>
      <c r="L450" s="25">
        <v>5.3700000000000001E-10</v>
      </c>
      <c r="M450" s="25">
        <v>1.3500000000000001E-9</v>
      </c>
      <c r="N450" s="25">
        <v>6.1099999999999998E-9</v>
      </c>
      <c r="O450" s="25">
        <f t="shared" si="35"/>
        <v>5.3700000000000001E-10</v>
      </c>
      <c r="P450" s="25">
        <f t="shared" si="36"/>
        <v>1.3500000000000001E-9</v>
      </c>
      <c r="Q450" s="25">
        <f t="shared" si="37"/>
        <v>6.1099999999999998E-9</v>
      </c>
      <c r="R450" s="25">
        <f t="shared" si="39"/>
        <v>1.3437513292433538E-7</v>
      </c>
      <c r="S450" s="25">
        <f t="shared" si="39"/>
        <v>7.7710920245398771E-7</v>
      </c>
      <c r="T450" s="25">
        <f t="shared" si="39"/>
        <v>4.2093415132924339E-5</v>
      </c>
      <c r="U450" s="25">
        <f t="shared" si="39"/>
        <v>2.1734773006134969E-6</v>
      </c>
      <c r="V450" s="25">
        <f t="shared" si="39"/>
        <v>5.4640490797546017E-6</v>
      </c>
      <c r="W450" s="25">
        <f t="shared" si="39"/>
        <v>2.4729881390593048E-5</v>
      </c>
      <c r="X450" s="25">
        <f t="shared" si="38"/>
        <v>2.1734773006134969E-6</v>
      </c>
      <c r="Y450" s="25">
        <f t="shared" si="38"/>
        <v>5.4640490797546017E-6</v>
      </c>
      <c r="Z450" s="25">
        <f t="shared" si="38"/>
        <v>2.4729881390593048E-5</v>
      </c>
    </row>
    <row r="451" spans="1:26" s="24" customFormat="1" x14ac:dyDescent="0.25">
      <c r="A451" s="24" t="s">
        <v>146</v>
      </c>
      <c r="B451" s="24" t="s">
        <v>147</v>
      </c>
      <c r="C451" s="24" t="s">
        <v>148</v>
      </c>
      <c r="D451" s="24" t="s">
        <v>132</v>
      </c>
      <c r="E451" s="24">
        <v>2019</v>
      </c>
      <c r="F451" s="24" t="s">
        <v>139</v>
      </c>
      <c r="G451" s="24" t="s">
        <v>138</v>
      </c>
      <c r="H451" s="24">
        <v>1000</v>
      </c>
      <c r="I451" s="25">
        <v>2.37E-11</v>
      </c>
      <c r="J451" s="25">
        <v>8.5000000000000004E-11</v>
      </c>
      <c r="K451" s="25">
        <v>5.4599999999999998E-9</v>
      </c>
      <c r="L451" s="25">
        <v>3.88E-10</v>
      </c>
      <c r="M451" s="25">
        <v>7.9600000000000004E-10</v>
      </c>
      <c r="N451" s="25">
        <v>2.21E-9</v>
      </c>
      <c r="O451" s="25">
        <f t="shared" si="35"/>
        <v>3.88E-10</v>
      </c>
      <c r="P451" s="25">
        <f t="shared" si="36"/>
        <v>7.9600000000000004E-10</v>
      </c>
      <c r="Q451" s="25">
        <f t="shared" si="37"/>
        <v>2.21E-9</v>
      </c>
      <c r="R451" s="25">
        <f t="shared" si="39"/>
        <v>9.5924417177914105E-8</v>
      </c>
      <c r="S451" s="25">
        <f t="shared" si="39"/>
        <v>3.4403271983640089E-7</v>
      </c>
      <c r="T451" s="25">
        <f t="shared" si="39"/>
        <v>2.2099042944785274E-5</v>
      </c>
      <c r="U451" s="25">
        <f t="shared" si="39"/>
        <v>1.5704081799591004E-6</v>
      </c>
      <c r="V451" s="25">
        <f t="shared" si="39"/>
        <v>3.2217652351738247E-6</v>
      </c>
      <c r="W451" s="25">
        <f t="shared" si="39"/>
        <v>8.9448507157464213E-6</v>
      </c>
      <c r="X451" s="25">
        <f t="shared" si="38"/>
        <v>1.5704081799591004E-6</v>
      </c>
      <c r="Y451" s="25">
        <f t="shared" si="38"/>
        <v>3.2217652351738247E-6</v>
      </c>
      <c r="Z451" s="25">
        <f t="shared" si="38"/>
        <v>8.9448507157464213E-6</v>
      </c>
    </row>
    <row r="452" spans="1:26" s="24" customFormat="1" x14ac:dyDescent="0.25">
      <c r="A452" s="24" t="s">
        <v>146</v>
      </c>
      <c r="B452" s="24" t="s">
        <v>147</v>
      </c>
      <c r="C452" s="24" t="s">
        <v>148</v>
      </c>
      <c r="D452" s="24" t="s">
        <v>132</v>
      </c>
      <c r="E452" s="24">
        <v>2019</v>
      </c>
      <c r="F452" s="24" t="s">
        <v>139</v>
      </c>
      <c r="G452" s="24" t="s">
        <v>138</v>
      </c>
      <c r="H452" s="24">
        <v>2500</v>
      </c>
      <c r="I452" s="25">
        <v>6.5000000000000002E-12</v>
      </c>
      <c r="J452" s="25">
        <v>2.1599999999999998E-11</v>
      </c>
      <c r="K452" s="25">
        <v>1.6399999999999999E-9</v>
      </c>
      <c r="L452" s="25">
        <v>1.2500000000000001E-10</v>
      </c>
      <c r="M452" s="25">
        <v>2.5799999999999999E-10</v>
      </c>
      <c r="N452" s="25">
        <v>5.7099999999999999E-10</v>
      </c>
      <c r="O452" s="25">
        <f t="shared" si="35"/>
        <v>1.2500000000000001E-10</v>
      </c>
      <c r="P452" s="25">
        <f t="shared" si="36"/>
        <v>2.5799999999999999E-10</v>
      </c>
      <c r="Q452" s="25">
        <f t="shared" si="37"/>
        <v>5.7099999999999999E-10</v>
      </c>
      <c r="R452" s="25">
        <f t="shared" si="39"/>
        <v>2.6308384458077711E-8</v>
      </c>
      <c r="S452" s="25">
        <f t="shared" si="39"/>
        <v>8.7424785276073625E-8</v>
      </c>
      <c r="T452" s="25">
        <f t="shared" si="39"/>
        <v>6.6378077709611455E-6</v>
      </c>
      <c r="U452" s="25">
        <f t="shared" si="39"/>
        <v>5.0593047034764825E-7</v>
      </c>
      <c r="V452" s="25">
        <f t="shared" si="39"/>
        <v>1.0442404907975461E-6</v>
      </c>
      <c r="W452" s="25">
        <f t="shared" si="39"/>
        <v>2.3110903885480575E-6</v>
      </c>
      <c r="X452" s="25">
        <f t="shared" si="38"/>
        <v>5.0593047034764825E-7</v>
      </c>
      <c r="Y452" s="25">
        <f t="shared" si="38"/>
        <v>1.0442404907975461E-6</v>
      </c>
      <c r="Z452" s="25">
        <f t="shared" si="38"/>
        <v>2.3110903885480575E-6</v>
      </c>
    </row>
    <row r="453" spans="1:26" s="24" customFormat="1" x14ac:dyDescent="0.25">
      <c r="A453" s="24" t="s">
        <v>146</v>
      </c>
      <c r="B453" s="24" t="s">
        <v>147</v>
      </c>
      <c r="C453" s="24" t="s">
        <v>148</v>
      </c>
      <c r="D453" s="24" t="s">
        <v>132</v>
      </c>
      <c r="E453" s="24">
        <v>2019</v>
      </c>
      <c r="F453" s="24" t="s">
        <v>139</v>
      </c>
      <c r="G453" s="24" t="s">
        <v>138</v>
      </c>
      <c r="H453" s="24">
        <v>5000</v>
      </c>
      <c r="I453" s="25">
        <v>2.3100000000000001E-12</v>
      </c>
      <c r="J453" s="25">
        <v>9.2799999999999992E-12</v>
      </c>
      <c r="K453" s="25">
        <v>6.3099999999999999E-10</v>
      </c>
      <c r="L453" s="25">
        <v>5.01E-11</v>
      </c>
      <c r="M453" s="25">
        <v>9.9799999999999994E-11</v>
      </c>
      <c r="N453" s="25">
        <v>2.02E-10</v>
      </c>
      <c r="O453" s="25">
        <f t="shared" si="35"/>
        <v>5.01E-11</v>
      </c>
      <c r="P453" s="25">
        <f t="shared" si="36"/>
        <v>9.9799999999999994E-11</v>
      </c>
      <c r="Q453" s="25">
        <f t="shared" si="37"/>
        <v>2.02E-10</v>
      </c>
      <c r="R453" s="25">
        <f t="shared" si="39"/>
        <v>9.3495950920245406E-9</v>
      </c>
      <c r="S453" s="25">
        <f t="shared" si="39"/>
        <v>3.7560278118609404E-8</v>
      </c>
      <c r="T453" s="25">
        <f t="shared" si="39"/>
        <v>2.5539370143149286E-6</v>
      </c>
      <c r="U453" s="25">
        <f t="shared" si="39"/>
        <v>2.0277693251533745E-7</v>
      </c>
      <c r="V453" s="25">
        <f t="shared" si="39"/>
        <v>4.0393488752556233E-7</v>
      </c>
      <c r="W453" s="25">
        <f t="shared" si="39"/>
        <v>8.1758364008179963E-7</v>
      </c>
      <c r="X453" s="25">
        <f t="shared" si="38"/>
        <v>2.0277693251533745E-7</v>
      </c>
      <c r="Y453" s="25">
        <f t="shared" si="38"/>
        <v>4.0393488752556233E-7</v>
      </c>
      <c r="Z453" s="25">
        <f t="shared" si="38"/>
        <v>8.1758364008179963E-7</v>
      </c>
    </row>
    <row r="454" spans="1:26" s="24" customFormat="1" x14ac:dyDescent="0.25">
      <c r="A454" s="24" t="s">
        <v>146</v>
      </c>
      <c r="B454" s="24" t="s">
        <v>147</v>
      </c>
      <c r="C454" s="24" t="s">
        <v>148</v>
      </c>
      <c r="D454" s="24" t="s">
        <v>132</v>
      </c>
      <c r="E454" s="24">
        <v>2019</v>
      </c>
      <c r="F454" s="24" t="s">
        <v>139</v>
      </c>
      <c r="G454" s="24" t="s">
        <v>138</v>
      </c>
      <c r="H454" s="24">
        <v>10000</v>
      </c>
      <c r="I454" s="25">
        <v>8.3499999999999998E-13</v>
      </c>
      <c r="J454" s="25">
        <v>4.6099999999999999E-12</v>
      </c>
      <c r="K454" s="25">
        <v>2.3400000000000002E-10</v>
      </c>
      <c r="L454" s="25">
        <v>1.8500000000000001E-11</v>
      </c>
      <c r="M454" s="25">
        <v>3.6900000000000003E-11</v>
      </c>
      <c r="N454" s="25">
        <v>7.1100000000000005E-11</v>
      </c>
      <c r="O454" s="25">
        <f t="shared" ref="O454:O517" si="40">L454*(78/78)</f>
        <v>1.8500000000000001E-11</v>
      </c>
      <c r="P454" s="25">
        <f t="shared" ref="P454:P517" si="41">M454*(33/33)</f>
        <v>3.6900000000000003E-11</v>
      </c>
      <c r="Q454" s="25">
        <f t="shared" ref="Q454:Q517" si="42">N454*(33/33)</f>
        <v>7.1100000000000005E-11</v>
      </c>
      <c r="R454" s="25">
        <f t="shared" si="39"/>
        <v>3.3796155419222903E-9</v>
      </c>
      <c r="S454" s="25">
        <f t="shared" si="39"/>
        <v>1.8658715746421269E-8</v>
      </c>
      <c r="T454" s="25">
        <f t="shared" si="39"/>
        <v>9.4710184049079758E-7</v>
      </c>
      <c r="U454" s="25">
        <f t="shared" si="39"/>
        <v>7.4877709611451942E-8</v>
      </c>
      <c r="V454" s="25">
        <f t="shared" si="39"/>
        <v>1.4935067484662577E-7</v>
      </c>
      <c r="W454" s="25">
        <f t="shared" si="39"/>
        <v>2.8777325153374238E-7</v>
      </c>
      <c r="X454" s="25">
        <f t="shared" si="38"/>
        <v>7.4877709611451942E-8</v>
      </c>
      <c r="Y454" s="25">
        <f t="shared" si="38"/>
        <v>1.4935067484662577E-7</v>
      </c>
      <c r="Z454" s="25">
        <f t="shared" si="38"/>
        <v>2.8777325153374238E-7</v>
      </c>
    </row>
    <row r="455" spans="1:26" s="24" customFormat="1" x14ac:dyDescent="0.25">
      <c r="A455" s="24" t="s">
        <v>146</v>
      </c>
      <c r="B455" s="24" t="s">
        <v>147</v>
      </c>
      <c r="C455" s="24" t="s">
        <v>148</v>
      </c>
      <c r="D455" s="24" t="s">
        <v>132</v>
      </c>
      <c r="E455" s="24">
        <v>2020</v>
      </c>
      <c r="F455" s="24" t="s">
        <v>139</v>
      </c>
      <c r="G455" s="24" t="s">
        <v>134</v>
      </c>
      <c r="H455" s="24">
        <v>10</v>
      </c>
      <c r="I455" s="25">
        <v>1.4599999999999999E-18</v>
      </c>
      <c r="J455" s="25">
        <v>1.79E-6</v>
      </c>
      <c r="K455" s="25">
        <v>2.0699999999999998E-5</v>
      </c>
      <c r="L455" s="25">
        <v>2.61E-6</v>
      </c>
      <c r="M455" s="25">
        <v>4.0400000000000003E-6</v>
      </c>
      <c r="N455" s="25">
        <v>1.0000000000000001E-5</v>
      </c>
      <c r="O455" s="25">
        <f t="shared" si="40"/>
        <v>2.61E-6</v>
      </c>
      <c r="P455" s="25">
        <f t="shared" si="41"/>
        <v>4.0400000000000003E-6</v>
      </c>
      <c r="Q455" s="25">
        <f t="shared" si="42"/>
        <v>1.0000000000000001E-5</v>
      </c>
      <c r="R455" s="25">
        <f t="shared" si="39"/>
        <v>5.9092678936605318E-15</v>
      </c>
      <c r="S455" s="25">
        <f t="shared" si="39"/>
        <v>7.244924335378323E-3</v>
      </c>
      <c r="T455" s="25">
        <f t="shared" si="39"/>
        <v>8.3782085889570548E-2</v>
      </c>
      <c r="U455" s="25">
        <f t="shared" si="39"/>
        <v>1.0563828220858896E-2</v>
      </c>
      <c r="V455" s="25">
        <f t="shared" si="39"/>
        <v>1.6351672801635995E-2</v>
      </c>
      <c r="W455" s="25">
        <f t="shared" si="39"/>
        <v>4.0474437627811867E-2</v>
      </c>
      <c r="X455" s="25">
        <f t="shared" si="38"/>
        <v>1.0563828220858896E-2</v>
      </c>
      <c r="Y455" s="25">
        <f t="shared" si="38"/>
        <v>1.6351672801635995E-2</v>
      </c>
      <c r="Z455" s="25">
        <f t="shared" si="38"/>
        <v>4.0474437627811867E-2</v>
      </c>
    </row>
    <row r="456" spans="1:26" s="24" customFormat="1" x14ac:dyDescent="0.25">
      <c r="A456" s="24" t="s">
        <v>146</v>
      </c>
      <c r="B456" s="24" t="s">
        <v>147</v>
      </c>
      <c r="C456" s="24" t="s">
        <v>148</v>
      </c>
      <c r="D456" s="24" t="s">
        <v>132</v>
      </c>
      <c r="E456" s="24">
        <v>2020</v>
      </c>
      <c r="F456" s="24" t="s">
        <v>139</v>
      </c>
      <c r="G456" s="24" t="s">
        <v>134</v>
      </c>
      <c r="H456" s="24">
        <v>30</v>
      </c>
      <c r="I456" s="25">
        <v>2.0999999999999999E-12</v>
      </c>
      <c r="J456" s="25">
        <v>2.0599999999999999E-7</v>
      </c>
      <c r="K456" s="25">
        <v>9.2699999999999993E-6</v>
      </c>
      <c r="L456" s="25">
        <v>9.2099999999999995E-7</v>
      </c>
      <c r="M456" s="25">
        <v>1.7099999999999999E-6</v>
      </c>
      <c r="N456" s="25">
        <v>4.0799999999999999E-6</v>
      </c>
      <c r="O456" s="25">
        <f t="shared" si="40"/>
        <v>9.2099999999999995E-7</v>
      </c>
      <c r="P456" s="25">
        <f t="shared" si="41"/>
        <v>1.7099999999999999E-6</v>
      </c>
      <c r="Q456" s="25">
        <f t="shared" si="42"/>
        <v>4.0799999999999999E-6</v>
      </c>
      <c r="R456" s="25">
        <f t="shared" si="39"/>
        <v>8.4996319018404902E-9</v>
      </c>
      <c r="S456" s="25">
        <f t="shared" si="39"/>
        <v>8.3377341513292435E-4</v>
      </c>
      <c r="T456" s="25">
        <f t="shared" si="39"/>
        <v>3.7519803680981595E-2</v>
      </c>
      <c r="U456" s="25">
        <f t="shared" si="39"/>
        <v>3.7276957055214725E-3</v>
      </c>
      <c r="V456" s="25">
        <f t="shared" si="39"/>
        <v>6.9211288343558287E-3</v>
      </c>
      <c r="W456" s="25">
        <f t="shared" si="39"/>
        <v>1.6513570552147239E-2</v>
      </c>
      <c r="X456" s="25">
        <f t="shared" si="38"/>
        <v>3.7276957055214725E-3</v>
      </c>
      <c r="Y456" s="25">
        <f t="shared" si="38"/>
        <v>6.9211288343558287E-3</v>
      </c>
      <c r="Z456" s="25">
        <f t="shared" si="38"/>
        <v>1.6513570552147239E-2</v>
      </c>
    </row>
    <row r="457" spans="1:26" s="24" customFormat="1" x14ac:dyDescent="0.25">
      <c r="A457" s="24" t="s">
        <v>146</v>
      </c>
      <c r="B457" s="24" t="s">
        <v>147</v>
      </c>
      <c r="C457" s="24" t="s">
        <v>148</v>
      </c>
      <c r="D457" s="24" t="s">
        <v>132</v>
      </c>
      <c r="E457" s="24">
        <v>2020</v>
      </c>
      <c r="F457" s="24" t="s">
        <v>139</v>
      </c>
      <c r="G457" s="24" t="s">
        <v>134</v>
      </c>
      <c r="H457" s="24" t="s">
        <v>135</v>
      </c>
      <c r="I457" s="25">
        <v>2.0999999999999999E-11</v>
      </c>
      <c r="J457" s="25">
        <v>7.8300000000000006E-8</v>
      </c>
      <c r="K457" s="25">
        <v>5.7200000000000003E-6</v>
      </c>
      <c r="L457" s="25">
        <v>4.6800000000000001E-7</v>
      </c>
      <c r="M457" s="25">
        <v>9.8700000000000004E-7</v>
      </c>
      <c r="N457" s="25">
        <v>2.65E-6</v>
      </c>
      <c r="O457" s="25">
        <f t="shared" si="40"/>
        <v>4.6800000000000001E-7</v>
      </c>
      <c r="P457" s="25">
        <f t="shared" si="41"/>
        <v>9.8700000000000004E-7</v>
      </c>
      <c r="Q457" s="25">
        <f t="shared" si="42"/>
        <v>2.65E-6</v>
      </c>
      <c r="R457" s="25">
        <f t="shared" si="39"/>
        <v>8.4996319018404909E-8</v>
      </c>
      <c r="S457" s="25">
        <f t="shared" si="39"/>
        <v>3.169148466257669E-4</v>
      </c>
      <c r="T457" s="25">
        <f t="shared" si="39"/>
        <v>2.3151378323108384E-2</v>
      </c>
      <c r="U457" s="25">
        <f t="shared" si="39"/>
        <v>1.894203680981595E-3</v>
      </c>
      <c r="V457" s="25">
        <f t="shared" si="39"/>
        <v>3.994826993865031E-3</v>
      </c>
      <c r="W457" s="25">
        <f t="shared" si="39"/>
        <v>1.0725725971370142E-2</v>
      </c>
      <c r="X457" s="25">
        <f t="shared" si="38"/>
        <v>1.894203680981595E-3</v>
      </c>
      <c r="Y457" s="25">
        <f t="shared" si="38"/>
        <v>3.994826993865031E-3</v>
      </c>
      <c r="Z457" s="25">
        <f t="shared" si="38"/>
        <v>1.0725725971370142E-2</v>
      </c>
    </row>
    <row r="458" spans="1:26" s="24" customFormat="1" x14ac:dyDescent="0.25">
      <c r="A458" s="24" t="s">
        <v>146</v>
      </c>
      <c r="B458" s="24" t="s">
        <v>147</v>
      </c>
      <c r="C458" s="24" t="s">
        <v>148</v>
      </c>
      <c r="D458" s="24" t="s">
        <v>132</v>
      </c>
      <c r="E458" s="24">
        <v>2020</v>
      </c>
      <c r="F458" s="24" t="s">
        <v>139</v>
      </c>
      <c r="G458" s="24" t="s">
        <v>134</v>
      </c>
      <c r="H458" s="24">
        <v>60</v>
      </c>
      <c r="I458" s="25">
        <v>8.2600000000000004E-11</v>
      </c>
      <c r="J458" s="25">
        <v>4.14E-8</v>
      </c>
      <c r="K458" s="25">
        <v>3.7900000000000001E-6</v>
      </c>
      <c r="L458" s="25">
        <v>3.65E-7</v>
      </c>
      <c r="M458" s="25">
        <v>6.8700000000000005E-7</v>
      </c>
      <c r="N458" s="25">
        <v>1.5999999999999999E-6</v>
      </c>
      <c r="O458" s="25">
        <f t="shared" si="40"/>
        <v>3.65E-7</v>
      </c>
      <c r="P458" s="25">
        <f t="shared" si="41"/>
        <v>6.8700000000000005E-7</v>
      </c>
      <c r="Q458" s="25">
        <f t="shared" si="42"/>
        <v>1.5999999999999999E-6</v>
      </c>
      <c r="R458" s="25">
        <f t="shared" si="39"/>
        <v>3.3431885480572603E-7</v>
      </c>
      <c r="S458" s="25">
        <f t="shared" si="39"/>
        <v>1.6756417177914111E-4</v>
      </c>
      <c r="T458" s="25">
        <f t="shared" si="39"/>
        <v>1.5339811860940696E-2</v>
      </c>
      <c r="U458" s="25">
        <f t="shared" si="39"/>
        <v>1.4773169734151328E-3</v>
      </c>
      <c r="V458" s="25">
        <f t="shared" si="39"/>
        <v>2.7805938650306752E-3</v>
      </c>
      <c r="W458" s="25">
        <f t="shared" si="39"/>
        <v>6.4759100204498984E-3</v>
      </c>
      <c r="X458" s="25">
        <f t="shared" si="38"/>
        <v>1.4773169734151328E-3</v>
      </c>
      <c r="Y458" s="25">
        <f t="shared" si="38"/>
        <v>2.7805938650306752E-3</v>
      </c>
      <c r="Z458" s="25">
        <f t="shared" si="38"/>
        <v>6.4759100204498984E-3</v>
      </c>
    </row>
    <row r="459" spans="1:26" s="24" customFormat="1" x14ac:dyDescent="0.25">
      <c r="A459" s="24" t="s">
        <v>146</v>
      </c>
      <c r="B459" s="24" t="s">
        <v>147</v>
      </c>
      <c r="C459" s="24" t="s">
        <v>148</v>
      </c>
      <c r="D459" s="24" t="s">
        <v>132</v>
      </c>
      <c r="E459" s="24">
        <v>2020</v>
      </c>
      <c r="F459" s="24" t="s">
        <v>139</v>
      </c>
      <c r="G459" s="24" t="s">
        <v>134</v>
      </c>
      <c r="H459" s="24">
        <v>100</v>
      </c>
      <c r="I459" s="25">
        <v>2.3600000000000001E-10</v>
      </c>
      <c r="J459" s="25">
        <v>1.18E-8</v>
      </c>
      <c r="K459" s="25">
        <v>1.79E-6</v>
      </c>
      <c r="L459" s="25">
        <v>1.6899999999999999E-7</v>
      </c>
      <c r="M459" s="25">
        <v>3.1699999999999999E-7</v>
      </c>
      <c r="N459" s="25">
        <v>7.2900000000000003E-7</v>
      </c>
      <c r="O459" s="25">
        <f t="shared" si="40"/>
        <v>1.6899999999999999E-7</v>
      </c>
      <c r="P459" s="25">
        <f t="shared" si="41"/>
        <v>3.1699999999999999E-7</v>
      </c>
      <c r="Q459" s="25">
        <f t="shared" si="42"/>
        <v>7.2900000000000003E-7</v>
      </c>
      <c r="R459" s="25">
        <f t="shared" si="39"/>
        <v>9.5519672801635998E-7</v>
      </c>
      <c r="S459" s="25">
        <f t="shared" si="39"/>
        <v>4.7759836400817998E-5</v>
      </c>
      <c r="T459" s="25">
        <f t="shared" si="39"/>
        <v>7.244924335378323E-3</v>
      </c>
      <c r="U459" s="25">
        <f t="shared" si="39"/>
        <v>6.8401799591002034E-4</v>
      </c>
      <c r="V459" s="25">
        <f t="shared" si="39"/>
        <v>1.2830396728016359E-3</v>
      </c>
      <c r="W459" s="25">
        <f t="shared" si="39"/>
        <v>2.9505865030674846E-3</v>
      </c>
      <c r="X459" s="25">
        <f t="shared" si="38"/>
        <v>6.8401799591002034E-4</v>
      </c>
      <c r="Y459" s="25">
        <f t="shared" si="38"/>
        <v>1.2830396728016359E-3</v>
      </c>
      <c r="Z459" s="25">
        <f t="shared" si="38"/>
        <v>2.9505865030674846E-3</v>
      </c>
    </row>
    <row r="460" spans="1:26" s="24" customFormat="1" x14ac:dyDescent="0.25">
      <c r="A460" s="24" t="s">
        <v>146</v>
      </c>
      <c r="B460" s="24" t="s">
        <v>147</v>
      </c>
      <c r="C460" s="24" t="s">
        <v>148</v>
      </c>
      <c r="D460" s="24" t="s">
        <v>132</v>
      </c>
      <c r="E460" s="24">
        <v>2020</v>
      </c>
      <c r="F460" s="24" t="s">
        <v>139</v>
      </c>
      <c r="G460" s="24" t="s">
        <v>134</v>
      </c>
      <c r="H460" s="24" t="s">
        <v>136</v>
      </c>
      <c r="I460" s="25">
        <v>3.3400000000000002E-11</v>
      </c>
      <c r="J460" s="25">
        <v>3.0399999999999998E-10</v>
      </c>
      <c r="K460" s="25">
        <v>1.2599999999999999E-7</v>
      </c>
      <c r="L460" s="25">
        <v>5.4999999999999996E-9</v>
      </c>
      <c r="M460" s="25">
        <v>1.4999999999999999E-8</v>
      </c>
      <c r="N460" s="25">
        <v>8.9900000000000004E-8</v>
      </c>
      <c r="O460" s="25">
        <f t="shared" si="40"/>
        <v>5.4999999999999996E-9</v>
      </c>
      <c r="P460" s="25">
        <f t="shared" si="41"/>
        <v>1.4999999999999999E-8</v>
      </c>
      <c r="Q460" s="25">
        <f t="shared" si="42"/>
        <v>8.9900000000000004E-8</v>
      </c>
      <c r="R460" s="25">
        <f t="shared" si="39"/>
        <v>1.3518462167689164E-7</v>
      </c>
      <c r="S460" s="25">
        <f t="shared" si="39"/>
        <v>1.2304229038854805E-6</v>
      </c>
      <c r="T460" s="25">
        <f t="shared" si="39"/>
        <v>5.0997791411042939E-4</v>
      </c>
      <c r="U460" s="25">
        <f t="shared" ref="U460:Z506" si="43">1000*98.96*L460/24.45</f>
        <v>2.2260940695296524E-5</v>
      </c>
      <c r="V460" s="25">
        <f t="shared" si="43"/>
        <v>6.0711656441717785E-5</v>
      </c>
      <c r="W460" s="25">
        <f t="shared" si="43"/>
        <v>3.6386519427402867E-4</v>
      </c>
      <c r="X460" s="25">
        <f t="shared" si="38"/>
        <v>2.2260940695296524E-5</v>
      </c>
      <c r="Y460" s="25">
        <f t="shared" si="38"/>
        <v>6.0711656441717785E-5</v>
      </c>
      <c r="Z460" s="25">
        <f t="shared" si="38"/>
        <v>3.6386519427402867E-4</v>
      </c>
    </row>
    <row r="461" spans="1:26" s="24" customFormat="1" x14ac:dyDescent="0.25">
      <c r="A461" s="24" t="s">
        <v>146</v>
      </c>
      <c r="B461" s="24" t="s">
        <v>147</v>
      </c>
      <c r="C461" s="24" t="s">
        <v>148</v>
      </c>
      <c r="D461" s="24" t="s">
        <v>132</v>
      </c>
      <c r="E461" s="24">
        <v>2020</v>
      </c>
      <c r="F461" s="24" t="s">
        <v>139</v>
      </c>
      <c r="G461" s="24" t="s">
        <v>134</v>
      </c>
      <c r="H461" s="24">
        <v>1000</v>
      </c>
      <c r="I461" s="25">
        <v>2.37E-11</v>
      </c>
      <c r="J461" s="25">
        <v>1.0700000000000001E-10</v>
      </c>
      <c r="K461" s="25">
        <v>4.8499999999999998E-8</v>
      </c>
      <c r="L461" s="25">
        <v>3.6800000000000001E-9</v>
      </c>
      <c r="M461" s="25">
        <v>7.2E-9</v>
      </c>
      <c r="N461" s="25">
        <v>1.5700000000000002E-8</v>
      </c>
      <c r="O461" s="25">
        <f t="shared" si="40"/>
        <v>3.6800000000000001E-9</v>
      </c>
      <c r="P461" s="25">
        <f t="shared" si="41"/>
        <v>7.2E-9</v>
      </c>
      <c r="Q461" s="25">
        <f t="shared" si="42"/>
        <v>1.5700000000000002E-8</v>
      </c>
      <c r="R461" s="25">
        <f t="shared" ref="R461:Z519" si="44">1000*98.96*I461/24.45</f>
        <v>9.5924417177914105E-8</v>
      </c>
      <c r="S461" s="25">
        <f t="shared" si="44"/>
        <v>4.3307648261758692E-7</v>
      </c>
      <c r="T461" s="25">
        <f t="shared" si="44"/>
        <v>1.9630102249488751E-4</v>
      </c>
      <c r="U461" s="25">
        <f t="shared" si="43"/>
        <v>1.4894593047034766E-5</v>
      </c>
      <c r="V461" s="25">
        <f t="shared" si="43"/>
        <v>2.9141595092024541E-5</v>
      </c>
      <c r="W461" s="25">
        <f t="shared" si="43"/>
        <v>6.3544867075664632E-5</v>
      </c>
      <c r="X461" s="25">
        <f t="shared" si="38"/>
        <v>1.4894593047034766E-5</v>
      </c>
      <c r="Y461" s="25">
        <f t="shared" si="38"/>
        <v>2.9141595092024541E-5</v>
      </c>
      <c r="Z461" s="25">
        <f t="shared" si="38"/>
        <v>6.3544867075664632E-5</v>
      </c>
    </row>
    <row r="462" spans="1:26" s="24" customFormat="1" x14ac:dyDescent="0.25">
      <c r="A462" s="24" t="s">
        <v>146</v>
      </c>
      <c r="B462" s="24" t="s">
        <v>147</v>
      </c>
      <c r="C462" s="24" t="s">
        <v>148</v>
      </c>
      <c r="D462" s="24" t="s">
        <v>132</v>
      </c>
      <c r="E462" s="24">
        <v>2020</v>
      </c>
      <c r="F462" s="24" t="s">
        <v>139</v>
      </c>
      <c r="G462" s="24" t="s">
        <v>134</v>
      </c>
      <c r="H462" s="24">
        <v>2500</v>
      </c>
      <c r="I462" s="25">
        <v>6.39E-12</v>
      </c>
      <c r="J462" s="25">
        <v>2.4099999999999999E-11</v>
      </c>
      <c r="K462" s="25">
        <v>1.15E-8</v>
      </c>
      <c r="L462" s="25">
        <v>7.7999999999999999E-10</v>
      </c>
      <c r="M462" s="25">
        <v>1.6600000000000001E-9</v>
      </c>
      <c r="N462" s="25">
        <v>3.4499999999999999E-9</v>
      </c>
      <c r="O462" s="25">
        <f t="shared" si="40"/>
        <v>7.7999999999999999E-10</v>
      </c>
      <c r="P462" s="25">
        <f t="shared" si="41"/>
        <v>1.6600000000000001E-9</v>
      </c>
      <c r="Q462" s="25">
        <f t="shared" si="42"/>
        <v>3.4499999999999999E-9</v>
      </c>
      <c r="R462" s="25">
        <f t="shared" si="44"/>
        <v>2.5863165644171783E-8</v>
      </c>
      <c r="S462" s="25">
        <f t="shared" si="44"/>
        <v>9.7543394683026592E-8</v>
      </c>
      <c r="T462" s="25">
        <f t="shared" si="44"/>
        <v>4.6545603271983647E-5</v>
      </c>
      <c r="U462" s="25">
        <f t="shared" si="43"/>
        <v>3.1570061349693251E-6</v>
      </c>
      <c r="V462" s="25">
        <f t="shared" si="43"/>
        <v>6.7187566462167697E-6</v>
      </c>
      <c r="W462" s="25">
        <f t="shared" si="43"/>
        <v>1.3963680981595092E-5</v>
      </c>
      <c r="X462" s="25">
        <f t="shared" si="38"/>
        <v>3.1570061349693251E-6</v>
      </c>
      <c r="Y462" s="25">
        <f t="shared" si="38"/>
        <v>6.7187566462167697E-6</v>
      </c>
      <c r="Z462" s="25">
        <f t="shared" si="38"/>
        <v>1.3963680981595092E-5</v>
      </c>
    </row>
    <row r="463" spans="1:26" s="24" customFormat="1" x14ac:dyDescent="0.25">
      <c r="A463" s="24" t="s">
        <v>146</v>
      </c>
      <c r="B463" s="24" t="s">
        <v>147</v>
      </c>
      <c r="C463" s="24" t="s">
        <v>148</v>
      </c>
      <c r="D463" s="24" t="s">
        <v>132</v>
      </c>
      <c r="E463" s="24">
        <v>2020</v>
      </c>
      <c r="F463" s="24" t="s">
        <v>139</v>
      </c>
      <c r="G463" s="24" t="s">
        <v>134</v>
      </c>
      <c r="H463" s="24">
        <v>5000</v>
      </c>
      <c r="I463" s="25">
        <v>2.3100000000000001E-12</v>
      </c>
      <c r="J463" s="25">
        <v>9.9999999999999994E-12</v>
      </c>
      <c r="K463" s="25">
        <v>3.9300000000000003E-9</v>
      </c>
      <c r="L463" s="25">
        <v>2.4499999999999998E-10</v>
      </c>
      <c r="M463" s="25">
        <v>5.5099999999999996E-10</v>
      </c>
      <c r="N463" s="25">
        <v>1.13E-9</v>
      </c>
      <c r="O463" s="25">
        <f t="shared" si="40"/>
        <v>2.4499999999999998E-10</v>
      </c>
      <c r="P463" s="25">
        <f t="shared" si="41"/>
        <v>5.5099999999999996E-10</v>
      </c>
      <c r="Q463" s="25">
        <f t="shared" si="42"/>
        <v>1.13E-9</v>
      </c>
      <c r="R463" s="25">
        <f t="shared" si="44"/>
        <v>9.3495950920245406E-9</v>
      </c>
      <c r="S463" s="25">
        <f t="shared" si="44"/>
        <v>4.047443762781186E-8</v>
      </c>
      <c r="T463" s="25">
        <f t="shared" si="44"/>
        <v>1.5906453987730065E-5</v>
      </c>
      <c r="U463" s="25">
        <f t="shared" si="43"/>
        <v>9.9162372188139065E-7</v>
      </c>
      <c r="V463" s="25">
        <f t="shared" si="43"/>
        <v>2.2301415132924336E-6</v>
      </c>
      <c r="W463" s="25">
        <f t="shared" si="43"/>
        <v>4.5736114519427407E-6</v>
      </c>
      <c r="X463" s="25">
        <f t="shared" si="38"/>
        <v>9.9162372188139065E-7</v>
      </c>
      <c r="Y463" s="25">
        <f t="shared" si="38"/>
        <v>2.2301415132924336E-6</v>
      </c>
      <c r="Z463" s="25">
        <f t="shared" si="38"/>
        <v>4.5736114519427407E-6</v>
      </c>
    </row>
    <row r="464" spans="1:26" s="24" customFormat="1" x14ac:dyDescent="0.25">
      <c r="A464" s="24" t="s">
        <v>146</v>
      </c>
      <c r="B464" s="24" t="s">
        <v>147</v>
      </c>
      <c r="C464" s="24" t="s">
        <v>148</v>
      </c>
      <c r="D464" s="24" t="s">
        <v>132</v>
      </c>
      <c r="E464" s="24">
        <v>2020</v>
      </c>
      <c r="F464" s="24" t="s">
        <v>139</v>
      </c>
      <c r="G464" s="24" t="s">
        <v>134</v>
      </c>
      <c r="H464" s="24">
        <v>10000</v>
      </c>
      <c r="I464" s="25">
        <v>8.4600000000000003E-13</v>
      </c>
      <c r="J464" s="25">
        <v>4.8900000000000004E-12</v>
      </c>
      <c r="K464" s="25">
        <v>1.3000000000000001E-9</v>
      </c>
      <c r="L464" s="25">
        <v>7.8199999999999999E-11</v>
      </c>
      <c r="M464" s="25">
        <v>1.8400000000000001E-10</v>
      </c>
      <c r="N464" s="25">
        <v>3.7699999999999999E-10</v>
      </c>
      <c r="O464" s="25">
        <f t="shared" si="40"/>
        <v>7.8199999999999999E-11</v>
      </c>
      <c r="P464" s="25">
        <f t="shared" si="41"/>
        <v>1.8400000000000001E-10</v>
      </c>
      <c r="Q464" s="25">
        <f t="shared" si="42"/>
        <v>3.7699999999999999E-10</v>
      </c>
      <c r="R464" s="25">
        <f t="shared" si="44"/>
        <v>3.4241374233128838E-9</v>
      </c>
      <c r="S464" s="25">
        <f t="shared" si="44"/>
        <v>1.9792000000000003E-8</v>
      </c>
      <c r="T464" s="25">
        <f t="shared" si="44"/>
        <v>5.2616768916155423E-6</v>
      </c>
      <c r="U464" s="25">
        <f t="shared" si="43"/>
        <v>3.1651010224948876E-7</v>
      </c>
      <c r="V464" s="25">
        <f t="shared" si="43"/>
        <v>7.447296523517383E-7</v>
      </c>
      <c r="W464" s="25">
        <f t="shared" si="43"/>
        <v>1.5258862985685071E-6</v>
      </c>
      <c r="X464" s="25">
        <f t="shared" si="38"/>
        <v>3.1651010224948876E-7</v>
      </c>
      <c r="Y464" s="25">
        <f t="shared" si="38"/>
        <v>7.447296523517383E-7</v>
      </c>
      <c r="Z464" s="25">
        <f t="shared" si="38"/>
        <v>1.5258862985685071E-6</v>
      </c>
    </row>
    <row r="465" spans="1:26" s="24" customFormat="1" x14ac:dyDescent="0.25">
      <c r="A465" s="24" t="s">
        <v>146</v>
      </c>
      <c r="B465" s="24" t="s">
        <v>147</v>
      </c>
      <c r="C465" s="24" t="s">
        <v>148</v>
      </c>
      <c r="D465" s="24" t="s">
        <v>132</v>
      </c>
      <c r="E465" s="24">
        <v>2020</v>
      </c>
      <c r="F465" s="24" t="s">
        <v>139</v>
      </c>
      <c r="G465" s="24" t="s">
        <v>137</v>
      </c>
      <c r="H465" s="24">
        <v>10</v>
      </c>
      <c r="I465" s="25">
        <v>0</v>
      </c>
      <c r="J465" s="25">
        <v>1.79E-6</v>
      </c>
      <c r="K465" s="25">
        <v>2.0699999999999998E-5</v>
      </c>
      <c r="L465" s="25">
        <v>2.61E-6</v>
      </c>
      <c r="M465" s="25">
        <v>4.0400000000000003E-6</v>
      </c>
      <c r="N465" s="25">
        <v>1.0000000000000001E-5</v>
      </c>
      <c r="O465" s="25">
        <f t="shared" si="40"/>
        <v>2.61E-6</v>
      </c>
      <c r="P465" s="25">
        <f t="shared" si="41"/>
        <v>4.0400000000000003E-6</v>
      </c>
      <c r="Q465" s="25">
        <f t="shared" si="42"/>
        <v>1.0000000000000001E-5</v>
      </c>
      <c r="R465" s="25">
        <f t="shared" si="44"/>
        <v>0</v>
      </c>
      <c r="S465" s="25">
        <f t="shared" si="44"/>
        <v>7.244924335378323E-3</v>
      </c>
      <c r="T465" s="25">
        <f t="shared" si="44"/>
        <v>8.3782085889570548E-2</v>
      </c>
      <c r="U465" s="25">
        <f t="shared" si="43"/>
        <v>1.0563828220858896E-2</v>
      </c>
      <c r="V465" s="25">
        <f t="shared" si="43"/>
        <v>1.6351672801635995E-2</v>
      </c>
      <c r="W465" s="25">
        <f t="shared" si="43"/>
        <v>4.0474437627811867E-2</v>
      </c>
      <c r="X465" s="25">
        <f t="shared" si="38"/>
        <v>1.0563828220858896E-2</v>
      </c>
      <c r="Y465" s="25">
        <f t="shared" si="38"/>
        <v>1.6351672801635995E-2</v>
      </c>
      <c r="Z465" s="25">
        <f t="shared" si="38"/>
        <v>4.0474437627811867E-2</v>
      </c>
    </row>
    <row r="466" spans="1:26" s="24" customFormat="1" x14ac:dyDescent="0.25">
      <c r="A466" s="24" t="s">
        <v>146</v>
      </c>
      <c r="B466" s="24" t="s">
        <v>147</v>
      </c>
      <c r="C466" s="24" t="s">
        <v>148</v>
      </c>
      <c r="D466" s="24" t="s">
        <v>132</v>
      </c>
      <c r="E466" s="24">
        <v>2020</v>
      </c>
      <c r="F466" s="24" t="s">
        <v>139</v>
      </c>
      <c r="G466" s="24" t="s">
        <v>137</v>
      </c>
      <c r="H466" s="24">
        <v>30</v>
      </c>
      <c r="I466" s="25">
        <v>0</v>
      </c>
      <c r="J466" s="25">
        <v>2.0599999999999999E-7</v>
      </c>
      <c r="K466" s="25">
        <v>9.2699999999999993E-6</v>
      </c>
      <c r="L466" s="25">
        <v>9.2099999999999995E-7</v>
      </c>
      <c r="M466" s="25">
        <v>1.7099999999999999E-6</v>
      </c>
      <c r="N466" s="25">
        <v>4.0799999999999999E-6</v>
      </c>
      <c r="O466" s="25">
        <f t="shared" si="40"/>
        <v>9.2099999999999995E-7</v>
      </c>
      <c r="P466" s="25">
        <f t="shared" si="41"/>
        <v>1.7099999999999999E-6</v>
      </c>
      <c r="Q466" s="25">
        <f t="shared" si="42"/>
        <v>4.0799999999999999E-6</v>
      </c>
      <c r="R466" s="25">
        <f t="shared" si="44"/>
        <v>0</v>
      </c>
      <c r="S466" s="25">
        <f t="shared" si="44"/>
        <v>8.3377341513292435E-4</v>
      </c>
      <c r="T466" s="25">
        <f t="shared" si="44"/>
        <v>3.7519803680981595E-2</v>
      </c>
      <c r="U466" s="25">
        <f t="shared" si="43"/>
        <v>3.7276957055214725E-3</v>
      </c>
      <c r="V466" s="25">
        <f t="shared" si="43"/>
        <v>6.9211288343558287E-3</v>
      </c>
      <c r="W466" s="25">
        <f t="shared" si="43"/>
        <v>1.6513570552147239E-2</v>
      </c>
      <c r="X466" s="25">
        <f t="shared" si="38"/>
        <v>3.7276957055214725E-3</v>
      </c>
      <c r="Y466" s="25">
        <f t="shared" si="38"/>
        <v>6.9211288343558287E-3</v>
      </c>
      <c r="Z466" s="25">
        <f t="shared" si="38"/>
        <v>1.6513570552147239E-2</v>
      </c>
    </row>
    <row r="467" spans="1:26" s="24" customFormat="1" x14ac:dyDescent="0.25">
      <c r="A467" s="24" t="s">
        <v>146</v>
      </c>
      <c r="B467" s="24" t="s">
        <v>147</v>
      </c>
      <c r="C467" s="24" t="s">
        <v>148</v>
      </c>
      <c r="D467" s="24" t="s">
        <v>132</v>
      </c>
      <c r="E467" s="24">
        <v>2020</v>
      </c>
      <c r="F467" s="24" t="s">
        <v>139</v>
      </c>
      <c r="G467" s="24" t="s">
        <v>137</v>
      </c>
      <c r="H467" s="24" t="s">
        <v>135</v>
      </c>
      <c r="I467" s="25">
        <v>0</v>
      </c>
      <c r="J467" s="25">
        <v>7.7999999999999997E-8</v>
      </c>
      <c r="K467" s="25">
        <v>5.7100000000000004E-6</v>
      </c>
      <c r="L467" s="25">
        <v>4.6699999999999999E-7</v>
      </c>
      <c r="M467" s="25">
        <v>9.850000000000001E-7</v>
      </c>
      <c r="N467" s="25">
        <v>2.6400000000000001E-6</v>
      </c>
      <c r="O467" s="25">
        <f t="shared" si="40"/>
        <v>4.6699999999999999E-7</v>
      </c>
      <c r="P467" s="25">
        <f t="shared" si="41"/>
        <v>9.850000000000001E-7</v>
      </c>
      <c r="Q467" s="25">
        <f t="shared" si="42"/>
        <v>2.6400000000000001E-6</v>
      </c>
      <c r="R467" s="25">
        <f t="shared" si="44"/>
        <v>0</v>
      </c>
      <c r="S467" s="25">
        <f t="shared" si="44"/>
        <v>3.1570061349693254E-4</v>
      </c>
      <c r="T467" s="25">
        <f t="shared" si="44"/>
        <v>2.3110903885480576E-2</v>
      </c>
      <c r="U467" s="25">
        <f t="shared" si="43"/>
        <v>1.8901562372188139E-3</v>
      </c>
      <c r="V467" s="25">
        <f t="shared" si="43"/>
        <v>3.9867321063394691E-3</v>
      </c>
      <c r="W467" s="25">
        <f t="shared" si="43"/>
        <v>1.0685251533742331E-2</v>
      </c>
      <c r="X467" s="25">
        <f t="shared" si="38"/>
        <v>1.8901562372188139E-3</v>
      </c>
      <c r="Y467" s="25">
        <f t="shared" si="38"/>
        <v>3.9867321063394691E-3</v>
      </c>
      <c r="Z467" s="25">
        <f t="shared" si="38"/>
        <v>1.0685251533742331E-2</v>
      </c>
    </row>
    <row r="468" spans="1:26" s="24" customFormat="1" x14ac:dyDescent="0.25">
      <c r="A468" s="24" t="s">
        <v>146</v>
      </c>
      <c r="B468" s="24" t="s">
        <v>147</v>
      </c>
      <c r="C468" s="24" t="s">
        <v>148</v>
      </c>
      <c r="D468" s="24" t="s">
        <v>132</v>
      </c>
      <c r="E468" s="24">
        <v>2020</v>
      </c>
      <c r="F468" s="24" t="s">
        <v>139</v>
      </c>
      <c r="G468" s="24" t="s">
        <v>137</v>
      </c>
      <c r="H468" s="24">
        <v>60</v>
      </c>
      <c r="I468" s="25">
        <v>0</v>
      </c>
      <c r="J468" s="25">
        <v>4.1000000000000003E-8</v>
      </c>
      <c r="K468" s="25">
        <v>3.7799999999999998E-6</v>
      </c>
      <c r="L468" s="25">
        <v>3.6399999999999998E-7</v>
      </c>
      <c r="M468" s="25">
        <v>6.8400000000000004E-7</v>
      </c>
      <c r="N468" s="25">
        <v>1.5799999999999999E-6</v>
      </c>
      <c r="O468" s="25">
        <f t="shared" si="40"/>
        <v>3.6399999999999998E-7</v>
      </c>
      <c r="P468" s="25">
        <f t="shared" si="41"/>
        <v>6.8400000000000004E-7</v>
      </c>
      <c r="Q468" s="25">
        <f t="shared" si="42"/>
        <v>1.5799999999999999E-6</v>
      </c>
      <c r="R468" s="25">
        <f t="shared" si="44"/>
        <v>0</v>
      </c>
      <c r="S468" s="25">
        <f t="shared" si="44"/>
        <v>1.6594519427402864E-4</v>
      </c>
      <c r="T468" s="25">
        <f t="shared" si="44"/>
        <v>1.5299337423312883E-2</v>
      </c>
      <c r="U468" s="25">
        <f t="shared" si="43"/>
        <v>1.4732695296523516E-3</v>
      </c>
      <c r="V468" s="25">
        <f t="shared" si="43"/>
        <v>2.7684515337423319E-3</v>
      </c>
      <c r="W468" s="25">
        <f t="shared" si="43"/>
        <v>6.3949611451942735E-3</v>
      </c>
      <c r="X468" s="25">
        <f t="shared" si="38"/>
        <v>1.4732695296523516E-3</v>
      </c>
      <c r="Y468" s="25">
        <f t="shared" si="38"/>
        <v>2.7684515337423319E-3</v>
      </c>
      <c r="Z468" s="25">
        <f t="shared" si="38"/>
        <v>6.3949611451942735E-3</v>
      </c>
    </row>
    <row r="469" spans="1:26" s="24" customFormat="1" x14ac:dyDescent="0.25">
      <c r="A469" s="24" t="s">
        <v>146</v>
      </c>
      <c r="B469" s="24" t="s">
        <v>147</v>
      </c>
      <c r="C469" s="24" t="s">
        <v>148</v>
      </c>
      <c r="D469" s="24" t="s">
        <v>132</v>
      </c>
      <c r="E469" s="24">
        <v>2020</v>
      </c>
      <c r="F469" s="24" t="s">
        <v>139</v>
      </c>
      <c r="G469" s="24" t="s">
        <v>137</v>
      </c>
      <c r="H469" s="24">
        <v>100</v>
      </c>
      <c r="I469" s="25">
        <v>0</v>
      </c>
      <c r="J469" s="25">
        <v>1.03E-8</v>
      </c>
      <c r="K469" s="25">
        <v>1.7600000000000001E-6</v>
      </c>
      <c r="L469" s="25">
        <v>1.66E-7</v>
      </c>
      <c r="M469" s="25">
        <v>3.1100000000000002E-7</v>
      </c>
      <c r="N469" s="25">
        <v>7.0299999999999998E-7</v>
      </c>
      <c r="O469" s="25">
        <f t="shared" si="40"/>
        <v>1.66E-7</v>
      </c>
      <c r="P469" s="25">
        <f t="shared" si="41"/>
        <v>3.1100000000000002E-7</v>
      </c>
      <c r="Q469" s="25">
        <f t="shared" si="42"/>
        <v>7.0299999999999998E-7</v>
      </c>
      <c r="R469" s="25">
        <f t="shared" si="44"/>
        <v>0</v>
      </c>
      <c r="S469" s="25">
        <f t="shared" si="44"/>
        <v>4.1688670756646215E-5</v>
      </c>
      <c r="T469" s="25">
        <f t="shared" si="44"/>
        <v>7.1235010224948879E-3</v>
      </c>
      <c r="U469" s="25">
        <f t="shared" si="43"/>
        <v>6.7187566462167698E-4</v>
      </c>
      <c r="V469" s="25">
        <f t="shared" si="43"/>
        <v>1.258755010224949E-3</v>
      </c>
      <c r="W469" s="25">
        <f t="shared" si="43"/>
        <v>2.8453529652351737E-3</v>
      </c>
      <c r="X469" s="25">
        <f t="shared" si="43"/>
        <v>6.7187566462167698E-4</v>
      </c>
      <c r="Y469" s="25">
        <f t="shared" si="43"/>
        <v>1.258755010224949E-3</v>
      </c>
      <c r="Z469" s="25">
        <f t="shared" si="43"/>
        <v>2.8453529652351737E-3</v>
      </c>
    </row>
    <row r="470" spans="1:26" s="24" customFormat="1" x14ac:dyDescent="0.25">
      <c r="A470" s="24" t="s">
        <v>146</v>
      </c>
      <c r="B470" s="24" t="s">
        <v>147</v>
      </c>
      <c r="C470" s="24" t="s">
        <v>148</v>
      </c>
      <c r="D470" s="24" t="s">
        <v>132</v>
      </c>
      <c r="E470" s="24">
        <v>2020</v>
      </c>
      <c r="F470" s="24" t="s">
        <v>139</v>
      </c>
      <c r="G470" s="24" t="s">
        <v>137</v>
      </c>
      <c r="H470" s="24" t="s">
        <v>136</v>
      </c>
      <c r="I470" s="25">
        <v>0</v>
      </c>
      <c r="J470" s="25">
        <v>2.3400000000000001E-12</v>
      </c>
      <c r="K470" s="25">
        <v>1.17E-7</v>
      </c>
      <c r="L470" s="25">
        <v>4.97E-9</v>
      </c>
      <c r="M470" s="25">
        <v>1.3200000000000001E-8</v>
      </c>
      <c r="N470" s="25">
        <v>8.4800000000000005E-8</v>
      </c>
      <c r="O470" s="25">
        <f t="shared" si="40"/>
        <v>4.97E-9</v>
      </c>
      <c r="P470" s="25">
        <f t="shared" si="41"/>
        <v>1.3200000000000001E-8</v>
      </c>
      <c r="Q470" s="25">
        <f t="shared" si="42"/>
        <v>8.4800000000000005E-8</v>
      </c>
      <c r="R470" s="25">
        <f t="shared" si="44"/>
        <v>0</v>
      </c>
      <c r="S470" s="25">
        <f t="shared" si="44"/>
        <v>9.471018404907977E-9</v>
      </c>
      <c r="T470" s="25">
        <f t="shared" si="44"/>
        <v>4.7355092024539875E-4</v>
      </c>
      <c r="U470" s="25">
        <f t="shared" si="43"/>
        <v>2.0115795501022497E-5</v>
      </c>
      <c r="V470" s="25">
        <f t="shared" si="43"/>
        <v>5.3426257668711657E-5</v>
      </c>
      <c r="W470" s="25">
        <f t="shared" si="43"/>
        <v>3.4322323108384464E-4</v>
      </c>
      <c r="X470" s="25">
        <f t="shared" si="43"/>
        <v>2.0115795501022497E-5</v>
      </c>
      <c r="Y470" s="25">
        <f t="shared" si="43"/>
        <v>5.3426257668711657E-5</v>
      </c>
      <c r="Z470" s="25">
        <f t="shared" si="43"/>
        <v>3.4322323108384464E-4</v>
      </c>
    </row>
    <row r="471" spans="1:26" s="24" customFormat="1" x14ac:dyDescent="0.25">
      <c r="A471" s="24" t="s">
        <v>146</v>
      </c>
      <c r="B471" s="24" t="s">
        <v>147</v>
      </c>
      <c r="C471" s="24" t="s">
        <v>148</v>
      </c>
      <c r="D471" s="24" t="s">
        <v>132</v>
      </c>
      <c r="E471" s="24">
        <v>2020</v>
      </c>
      <c r="F471" s="24" t="s">
        <v>139</v>
      </c>
      <c r="G471" s="24" t="s">
        <v>137</v>
      </c>
      <c r="H471" s="24">
        <v>1000</v>
      </c>
      <c r="I471" s="25">
        <v>0</v>
      </c>
      <c r="J471" s="25">
        <v>0</v>
      </c>
      <c r="K471" s="25">
        <v>4.3499999999999999E-8</v>
      </c>
      <c r="L471" s="25">
        <v>3.3200000000000001E-9</v>
      </c>
      <c r="M471" s="25">
        <v>6.3600000000000004E-9</v>
      </c>
      <c r="N471" s="25">
        <v>1.35E-8</v>
      </c>
      <c r="O471" s="25">
        <f t="shared" si="40"/>
        <v>3.3200000000000001E-9</v>
      </c>
      <c r="P471" s="25">
        <f t="shared" si="41"/>
        <v>6.3600000000000004E-9</v>
      </c>
      <c r="Q471" s="25">
        <f t="shared" si="42"/>
        <v>1.35E-8</v>
      </c>
      <c r="R471" s="25">
        <f t="shared" si="44"/>
        <v>0</v>
      </c>
      <c r="S471" s="25">
        <f t="shared" si="44"/>
        <v>0</v>
      </c>
      <c r="T471" s="25">
        <f t="shared" si="44"/>
        <v>1.7606380368098159E-4</v>
      </c>
      <c r="U471" s="25">
        <f t="shared" si="43"/>
        <v>1.3437513292433539E-5</v>
      </c>
      <c r="V471" s="25">
        <f t="shared" si="43"/>
        <v>2.5741742331288348E-5</v>
      </c>
      <c r="W471" s="25">
        <f t="shared" si="43"/>
        <v>5.4640490797546015E-5</v>
      </c>
      <c r="X471" s="25">
        <f t="shared" si="43"/>
        <v>1.3437513292433539E-5</v>
      </c>
      <c r="Y471" s="25">
        <f t="shared" si="43"/>
        <v>2.5741742331288348E-5</v>
      </c>
      <c r="Z471" s="25">
        <f t="shared" si="43"/>
        <v>5.4640490797546015E-5</v>
      </c>
    </row>
    <row r="472" spans="1:26" s="24" customFormat="1" x14ac:dyDescent="0.25">
      <c r="A472" s="24" t="s">
        <v>146</v>
      </c>
      <c r="B472" s="24" t="s">
        <v>147</v>
      </c>
      <c r="C472" s="24" t="s">
        <v>148</v>
      </c>
      <c r="D472" s="24" t="s">
        <v>132</v>
      </c>
      <c r="E472" s="24">
        <v>2020</v>
      </c>
      <c r="F472" s="24" t="s">
        <v>139</v>
      </c>
      <c r="G472" s="24" t="s">
        <v>137</v>
      </c>
      <c r="H472" s="24">
        <v>2500</v>
      </c>
      <c r="I472" s="25">
        <v>0</v>
      </c>
      <c r="J472" s="25">
        <v>0</v>
      </c>
      <c r="K472" s="25">
        <v>9.8000000000000001E-9</v>
      </c>
      <c r="L472" s="25">
        <v>6.6399999999999998E-10</v>
      </c>
      <c r="M472" s="25">
        <v>1.3999999999999999E-9</v>
      </c>
      <c r="N472" s="25">
        <v>2.8999999999999999E-9</v>
      </c>
      <c r="O472" s="25">
        <f t="shared" si="40"/>
        <v>6.6399999999999998E-10</v>
      </c>
      <c r="P472" s="25">
        <f t="shared" si="41"/>
        <v>1.3999999999999999E-9</v>
      </c>
      <c r="Q472" s="25">
        <f t="shared" si="42"/>
        <v>2.8999999999999999E-9</v>
      </c>
      <c r="R472" s="25">
        <f t="shared" si="44"/>
        <v>0</v>
      </c>
      <c r="S472" s="25">
        <f t="shared" si="44"/>
        <v>0</v>
      </c>
      <c r="T472" s="25">
        <f t="shared" si="44"/>
        <v>3.9664948875255623E-5</v>
      </c>
      <c r="U472" s="25">
        <f t="shared" si="43"/>
        <v>2.6875026584867075E-6</v>
      </c>
      <c r="V472" s="25">
        <f t="shared" si="43"/>
        <v>5.6664212678936602E-6</v>
      </c>
      <c r="W472" s="25">
        <f t="shared" si="43"/>
        <v>1.1737586912065439E-5</v>
      </c>
      <c r="X472" s="25">
        <f t="shared" si="43"/>
        <v>2.6875026584867075E-6</v>
      </c>
      <c r="Y472" s="25">
        <f t="shared" si="43"/>
        <v>5.6664212678936602E-6</v>
      </c>
      <c r="Z472" s="25">
        <f t="shared" si="43"/>
        <v>1.1737586912065439E-5</v>
      </c>
    </row>
    <row r="473" spans="1:26" s="24" customFormat="1" x14ac:dyDescent="0.25">
      <c r="A473" s="24" t="s">
        <v>146</v>
      </c>
      <c r="B473" s="24" t="s">
        <v>147</v>
      </c>
      <c r="C473" s="24" t="s">
        <v>148</v>
      </c>
      <c r="D473" s="24" t="s">
        <v>132</v>
      </c>
      <c r="E473" s="24">
        <v>2020</v>
      </c>
      <c r="F473" s="24" t="s">
        <v>139</v>
      </c>
      <c r="G473" s="24" t="s">
        <v>137</v>
      </c>
      <c r="H473" s="24">
        <v>5000</v>
      </c>
      <c r="I473" s="25">
        <v>0</v>
      </c>
      <c r="J473" s="25">
        <v>0</v>
      </c>
      <c r="K473" s="25">
        <v>3.2700000000000001E-9</v>
      </c>
      <c r="L473" s="25">
        <v>1.9699999999999999E-10</v>
      </c>
      <c r="M473" s="25">
        <v>4.5299999999999999E-10</v>
      </c>
      <c r="N473" s="25">
        <v>9.3200000000000009E-10</v>
      </c>
      <c r="O473" s="25">
        <f t="shared" si="40"/>
        <v>1.9699999999999999E-10</v>
      </c>
      <c r="P473" s="25">
        <f t="shared" si="41"/>
        <v>4.5299999999999999E-10</v>
      </c>
      <c r="Q473" s="25">
        <f t="shared" si="42"/>
        <v>9.3200000000000009E-10</v>
      </c>
      <c r="R473" s="25">
        <f t="shared" si="44"/>
        <v>0</v>
      </c>
      <c r="S473" s="25">
        <f t="shared" si="44"/>
        <v>0</v>
      </c>
      <c r="T473" s="25">
        <f t="shared" si="44"/>
        <v>1.3235141104294479E-5</v>
      </c>
      <c r="U473" s="25">
        <f t="shared" si="43"/>
        <v>7.9734642126789367E-7</v>
      </c>
      <c r="V473" s="25">
        <f t="shared" si="43"/>
        <v>1.8334920245398774E-6</v>
      </c>
      <c r="W473" s="25">
        <f t="shared" si="43"/>
        <v>3.7722175869120661E-6</v>
      </c>
      <c r="X473" s="25">
        <f t="shared" si="43"/>
        <v>7.9734642126789367E-7</v>
      </c>
      <c r="Y473" s="25">
        <f t="shared" si="43"/>
        <v>1.8334920245398774E-6</v>
      </c>
      <c r="Z473" s="25">
        <f t="shared" si="43"/>
        <v>3.7722175869120661E-6</v>
      </c>
    </row>
    <row r="474" spans="1:26" s="24" customFormat="1" x14ac:dyDescent="0.25">
      <c r="A474" s="24" t="s">
        <v>146</v>
      </c>
      <c r="B474" s="24" t="s">
        <v>147</v>
      </c>
      <c r="C474" s="24" t="s">
        <v>148</v>
      </c>
      <c r="D474" s="24" t="s">
        <v>132</v>
      </c>
      <c r="E474" s="24">
        <v>2020</v>
      </c>
      <c r="F474" s="24" t="s">
        <v>139</v>
      </c>
      <c r="G474" s="24" t="s">
        <v>137</v>
      </c>
      <c r="H474" s="24">
        <v>10000</v>
      </c>
      <c r="I474" s="25">
        <v>0</v>
      </c>
      <c r="J474" s="25">
        <v>0</v>
      </c>
      <c r="K474" s="25">
        <v>1.0600000000000001E-9</v>
      </c>
      <c r="L474" s="25">
        <v>6.0100000000000004E-11</v>
      </c>
      <c r="M474" s="25">
        <v>1.4800000000000001E-10</v>
      </c>
      <c r="N474" s="25">
        <v>3.0700000000000003E-10</v>
      </c>
      <c r="O474" s="25">
        <f t="shared" si="40"/>
        <v>6.0100000000000004E-11</v>
      </c>
      <c r="P474" s="25">
        <f t="shared" si="41"/>
        <v>1.4800000000000001E-10</v>
      </c>
      <c r="Q474" s="25">
        <f t="shared" si="42"/>
        <v>3.0700000000000003E-10</v>
      </c>
      <c r="R474" s="25">
        <f t="shared" si="44"/>
        <v>0</v>
      </c>
      <c r="S474" s="25">
        <f t="shared" si="44"/>
        <v>0</v>
      </c>
      <c r="T474" s="25">
        <f t="shared" si="44"/>
        <v>4.2902903885480579E-6</v>
      </c>
      <c r="U474" s="25">
        <f t="shared" si="43"/>
        <v>2.4325137014314931E-7</v>
      </c>
      <c r="V474" s="25">
        <f t="shared" si="43"/>
        <v>5.9902167689161554E-7</v>
      </c>
      <c r="W474" s="25">
        <f t="shared" si="43"/>
        <v>1.2425652351738243E-6</v>
      </c>
      <c r="X474" s="25">
        <f t="shared" si="43"/>
        <v>2.4325137014314931E-7</v>
      </c>
      <c r="Y474" s="25">
        <f t="shared" si="43"/>
        <v>5.9902167689161554E-7</v>
      </c>
      <c r="Z474" s="25">
        <f t="shared" si="43"/>
        <v>1.2425652351738243E-6</v>
      </c>
    </row>
    <row r="475" spans="1:26" s="24" customFormat="1" x14ac:dyDescent="0.25">
      <c r="A475" s="24" t="s">
        <v>146</v>
      </c>
      <c r="B475" s="24" t="s">
        <v>147</v>
      </c>
      <c r="C475" s="24" t="s">
        <v>148</v>
      </c>
      <c r="D475" s="24" t="s">
        <v>132</v>
      </c>
      <c r="E475" s="24">
        <v>2020</v>
      </c>
      <c r="F475" s="24" t="s">
        <v>139</v>
      </c>
      <c r="G475" s="24" t="s">
        <v>138</v>
      </c>
      <c r="H475" s="24">
        <v>10</v>
      </c>
      <c r="I475" s="25">
        <v>3.2700000000000002E-19</v>
      </c>
      <c r="J475" s="25">
        <v>3.9299999999999999E-17</v>
      </c>
      <c r="K475" s="25">
        <v>3.0300000000000002E-13</v>
      </c>
      <c r="L475" s="25">
        <v>5.3199999999999995E-13</v>
      </c>
      <c r="M475" s="25">
        <v>5.6300000000000002E-13</v>
      </c>
      <c r="N475" s="25">
        <v>6.5700000000000003E-13</v>
      </c>
      <c r="O475" s="25">
        <f t="shared" si="40"/>
        <v>5.3199999999999995E-13</v>
      </c>
      <c r="P475" s="25">
        <f t="shared" si="41"/>
        <v>5.6300000000000002E-13</v>
      </c>
      <c r="Q475" s="25">
        <f t="shared" si="42"/>
        <v>6.5700000000000003E-13</v>
      </c>
      <c r="R475" s="25">
        <f t="shared" si="44"/>
        <v>1.3235141104294479E-15</v>
      </c>
      <c r="S475" s="25">
        <f t="shared" si="44"/>
        <v>1.590645398773006E-13</v>
      </c>
      <c r="T475" s="25">
        <f t="shared" si="44"/>
        <v>1.2263754601226995E-9</v>
      </c>
      <c r="U475" s="25">
        <f t="shared" si="43"/>
        <v>2.1532400817995908E-9</v>
      </c>
      <c r="V475" s="25">
        <f t="shared" si="43"/>
        <v>2.2787108384458078E-9</v>
      </c>
      <c r="W475" s="25">
        <f t="shared" si="43"/>
        <v>2.6591705521472399E-9</v>
      </c>
      <c r="X475" s="25">
        <f t="shared" si="43"/>
        <v>2.1532400817995908E-9</v>
      </c>
      <c r="Y475" s="25">
        <f t="shared" si="43"/>
        <v>2.2787108384458078E-9</v>
      </c>
      <c r="Z475" s="25">
        <f t="shared" si="43"/>
        <v>2.6591705521472399E-9</v>
      </c>
    </row>
    <row r="476" spans="1:26" s="24" customFormat="1" x14ac:dyDescent="0.25">
      <c r="A476" s="24" t="s">
        <v>146</v>
      </c>
      <c r="B476" s="24" t="s">
        <v>147</v>
      </c>
      <c r="C476" s="24" t="s">
        <v>148</v>
      </c>
      <c r="D476" s="24" t="s">
        <v>132</v>
      </c>
      <c r="E476" s="24">
        <v>2020</v>
      </c>
      <c r="F476" s="24" t="s">
        <v>139</v>
      </c>
      <c r="G476" s="24" t="s">
        <v>138</v>
      </c>
      <c r="H476" s="24">
        <v>30</v>
      </c>
      <c r="I476" s="25">
        <v>1.08E-12</v>
      </c>
      <c r="J476" s="25">
        <v>2.5899999999999999E-11</v>
      </c>
      <c r="K476" s="25">
        <v>1.0600000000000001E-9</v>
      </c>
      <c r="L476" s="25">
        <v>8.8899999999999998E-11</v>
      </c>
      <c r="M476" s="25">
        <v>1.6200000000000001E-10</v>
      </c>
      <c r="N476" s="25">
        <v>1.6999999999999999E-9</v>
      </c>
      <c r="O476" s="25">
        <f t="shared" si="40"/>
        <v>8.8899999999999998E-11</v>
      </c>
      <c r="P476" s="25">
        <f t="shared" si="41"/>
        <v>1.6200000000000001E-10</v>
      </c>
      <c r="Q476" s="25">
        <f t="shared" si="42"/>
        <v>1.6999999999999999E-9</v>
      </c>
      <c r="R476" s="25">
        <f t="shared" si="44"/>
        <v>4.3712392638036808E-9</v>
      </c>
      <c r="S476" s="25">
        <f t="shared" si="44"/>
        <v>1.0482879345603271E-7</v>
      </c>
      <c r="T476" s="25">
        <f t="shared" si="44"/>
        <v>4.2902903885480579E-6</v>
      </c>
      <c r="U476" s="25">
        <f t="shared" si="43"/>
        <v>3.5981775051124748E-7</v>
      </c>
      <c r="V476" s="25">
        <f t="shared" si="43"/>
        <v>6.5568588957055227E-7</v>
      </c>
      <c r="W476" s="25">
        <f t="shared" si="43"/>
        <v>6.8806543967280157E-6</v>
      </c>
      <c r="X476" s="25">
        <f t="shared" si="43"/>
        <v>3.5981775051124748E-7</v>
      </c>
      <c r="Y476" s="25">
        <f t="shared" si="43"/>
        <v>6.5568588957055227E-7</v>
      </c>
      <c r="Z476" s="25">
        <f t="shared" si="43"/>
        <v>6.8806543967280157E-6</v>
      </c>
    </row>
    <row r="477" spans="1:26" s="24" customFormat="1" x14ac:dyDescent="0.25">
      <c r="A477" s="24" t="s">
        <v>146</v>
      </c>
      <c r="B477" s="24" t="s">
        <v>147</v>
      </c>
      <c r="C477" s="24" t="s">
        <v>148</v>
      </c>
      <c r="D477" s="24" t="s">
        <v>132</v>
      </c>
      <c r="E477" s="24">
        <v>2020</v>
      </c>
      <c r="F477" s="24" t="s">
        <v>139</v>
      </c>
      <c r="G477" s="24" t="s">
        <v>138</v>
      </c>
      <c r="H477" s="24" t="s">
        <v>135</v>
      </c>
      <c r="I477" s="25">
        <v>9.0799999999999993E-12</v>
      </c>
      <c r="J477" s="25">
        <v>2.6500000000000002E-10</v>
      </c>
      <c r="K477" s="25">
        <v>9.9300000000000002E-9</v>
      </c>
      <c r="L477" s="25">
        <v>2.99E-10</v>
      </c>
      <c r="M477" s="25">
        <v>1.2300000000000001E-9</v>
      </c>
      <c r="N477" s="25">
        <v>9.8600000000000003E-9</v>
      </c>
      <c r="O477" s="25">
        <f t="shared" si="40"/>
        <v>2.99E-10</v>
      </c>
      <c r="P477" s="25">
        <f t="shared" si="41"/>
        <v>1.2300000000000001E-9</v>
      </c>
      <c r="Q477" s="25">
        <f t="shared" si="42"/>
        <v>9.8600000000000003E-9</v>
      </c>
      <c r="R477" s="25">
        <f t="shared" si="44"/>
        <v>3.6750789366053168E-8</v>
      </c>
      <c r="S477" s="25">
        <f t="shared" si="44"/>
        <v>1.0725725971370145E-6</v>
      </c>
      <c r="T477" s="25">
        <f t="shared" si="44"/>
        <v>4.0191116564417178E-5</v>
      </c>
      <c r="U477" s="25">
        <f t="shared" si="43"/>
        <v>1.2101856850715746E-6</v>
      </c>
      <c r="V477" s="25">
        <f t="shared" si="43"/>
        <v>4.9783558282208595E-6</v>
      </c>
      <c r="W477" s="25">
        <f t="shared" si="43"/>
        <v>3.99077955010225E-5</v>
      </c>
      <c r="X477" s="25">
        <f t="shared" si="43"/>
        <v>1.2101856850715746E-6</v>
      </c>
      <c r="Y477" s="25">
        <f t="shared" si="43"/>
        <v>4.9783558282208595E-6</v>
      </c>
      <c r="Z477" s="25">
        <f t="shared" si="43"/>
        <v>3.99077955010225E-5</v>
      </c>
    </row>
    <row r="478" spans="1:26" s="24" customFormat="1" x14ac:dyDescent="0.25">
      <c r="A478" s="24" t="s">
        <v>146</v>
      </c>
      <c r="B478" s="24" t="s">
        <v>147</v>
      </c>
      <c r="C478" s="24" t="s">
        <v>148</v>
      </c>
      <c r="D478" s="24" t="s">
        <v>132</v>
      </c>
      <c r="E478" s="24">
        <v>2020</v>
      </c>
      <c r="F478" s="24" t="s">
        <v>139</v>
      </c>
      <c r="G478" s="24" t="s">
        <v>138</v>
      </c>
      <c r="H478" s="24">
        <v>60</v>
      </c>
      <c r="I478" s="25">
        <v>6.0400000000000006E-11</v>
      </c>
      <c r="J478" s="25">
        <v>7.5499999999999998E-10</v>
      </c>
      <c r="K478" s="25">
        <v>2.25E-8</v>
      </c>
      <c r="L478" s="25">
        <v>1.2300000000000001E-9</v>
      </c>
      <c r="M478" s="25">
        <v>2.3800000000000001E-9</v>
      </c>
      <c r="N478" s="25">
        <v>1.5799999999999999E-8</v>
      </c>
      <c r="O478" s="25">
        <f t="shared" si="40"/>
        <v>1.2300000000000001E-9</v>
      </c>
      <c r="P478" s="25">
        <f t="shared" si="41"/>
        <v>2.3800000000000001E-9</v>
      </c>
      <c r="Q478" s="25">
        <f t="shared" si="42"/>
        <v>1.5799999999999999E-8</v>
      </c>
      <c r="R478" s="25">
        <f t="shared" si="44"/>
        <v>2.4446560327198366E-7</v>
      </c>
      <c r="S478" s="25">
        <f t="shared" si="44"/>
        <v>3.0558200408997954E-6</v>
      </c>
      <c r="T478" s="25">
        <f t="shared" si="44"/>
        <v>9.1067484662576688E-5</v>
      </c>
      <c r="U478" s="25">
        <f t="shared" si="43"/>
        <v>4.9783558282208595E-6</v>
      </c>
      <c r="V478" s="25">
        <f t="shared" si="43"/>
        <v>9.6329161554192237E-6</v>
      </c>
      <c r="W478" s="25">
        <f t="shared" si="43"/>
        <v>6.3949611451942742E-5</v>
      </c>
      <c r="X478" s="25">
        <f t="shared" si="43"/>
        <v>4.9783558282208595E-6</v>
      </c>
      <c r="Y478" s="25">
        <f t="shared" si="43"/>
        <v>9.6329161554192237E-6</v>
      </c>
      <c r="Z478" s="25">
        <f t="shared" si="43"/>
        <v>6.3949611451942742E-5</v>
      </c>
    </row>
    <row r="479" spans="1:26" s="24" customFormat="1" x14ac:dyDescent="0.25">
      <c r="A479" s="24" t="s">
        <v>146</v>
      </c>
      <c r="B479" s="24" t="s">
        <v>147</v>
      </c>
      <c r="C479" s="24" t="s">
        <v>148</v>
      </c>
      <c r="D479" s="24" t="s">
        <v>132</v>
      </c>
      <c r="E479" s="24">
        <v>2020</v>
      </c>
      <c r="F479" s="24" t="s">
        <v>139</v>
      </c>
      <c r="G479" s="24" t="s">
        <v>138</v>
      </c>
      <c r="H479" s="24">
        <v>100</v>
      </c>
      <c r="I479" s="25">
        <v>1.7000000000000001E-10</v>
      </c>
      <c r="J479" s="25">
        <v>1.31E-9</v>
      </c>
      <c r="K479" s="25">
        <v>4.3999999999999997E-8</v>
      </c>
      <c r="L479" s="25">
        <v>2.4899999999999999E-9</v>
      </c>
      <c r="M479" s="25">
        <v>5.1199999999999997E-9</v>
      </c>
      <c r="N479" s="25">
        <v>2.37E-8</v>
      </c>
      <c r="O479" s="25">
        <f t="shared" si="40"/>
        <v>2.4899999999999999E-9</v>
      </c>
      <c r="P479" s="25">
        <f t="shared" si="41"/>
        <v>5.1199999999999997E-9</v>
      </c>
      <c r="Q479" s="25">
        <f t="shared" si="42"/>
        <v>2.37E-8</v>
      </c>
      <c r="R479" s="25">
        <f t="shared" si="44"/>
        <v>6.8806543967280178E-7</v>
      </c>
      <c r="S479" s="25">
        <f t="shared" si="44"/>
        <v>5.302151329243354E-6</v>
      </c>
      <c r="T479" s="25">
        <f t="shared" si="44"/>
        <v>1.7808752556237219E-4</v>
      </c>
      <c r="U479" s="25">
        <f t="shared" si="43"/>
        <v>1.0078134969325154E-5</v>
      </c>
      <c r="V479" s="25">
        <f t="shared" si="43"/>
        <v>2.0722912065439672E-5</v>
      </c>
      <c r="W479" s="25">
        <f t="shared" si="43"/>
        <v>9.592441717791412E-5</v>
      </c>
      <c r="X479" s="25">
        <f t="shared" si="43"/>
        <v>1.0078134969325154E-5</v>
      </c>
      <c r="Y479" s="25">
        <f t="shared" si="43"/>
        <v>2.0722912065439672E-5</v>
      </c>
      <c r="Z479" s="25">
        <f t="shared" si="43"/>
        <v>9.592441717791412E-5</v>
      </c>
    </row>
    <row r="480" spans="1:26" s="24" customFormat="1" x14ac:dyDescent="0.25">
      <c r="A480" s="24" t="s">
        <v>146</v>
      </c>
      <c r="B480" s="24" t="s">
        <v>147</v>
      </c>
      <c r="C480" s="24" t="s">
        <v>148</v>
      </c>
      <c r="D480" s="24" t="s">
        <v>132</v>
      </c>
      <c r="E480" s="24">
        <v>2020</v>
      </c>
      <c r="F480" s="24" t="s">
        <v>139</v>
      </c>
      <c r="G480" s="24" t="s">
        <v>138</v>
      </c>
      <c r="H480" s="24" t="s">
        <v>136</v>
      </c>
      <c r="I480" s="25">
        <v>3.2399999999999999E-11</v>
      </c>
      <c r="J480" s="25">
        <v>1.87E-10</v>
      </c>
      <c r="K480" s="25">
        <v>1.02E-8</v>
      </c>
      <c r="L480" s="25">
        <v>5.2400000000000005E-10</v>
      </c>
      <c r="M480" s="25">
        <v>1.3500000000000001E-9</v>
      </c>
      <c r="N480" s="25">
        <v>5.9399999999999998E-9</v>
      </c>
      <c r="O480" s="25">
        <f t="shared" si="40"/>
        <v>5.2400000000000005E-10</v>
      </c>
      <c r="P480" s="25">
        <f t="shared" si="41"/>
        <v>1.3500000000000001E-9</v>
      </c>
      <c r="Q480" s="25">
        <f t="shared" si="42"/>
        <v>5.9399999999999998E-9</v>
      </c>
      <c r="R480" s="25">
        <f t="shared" si="44"/>
        <v>1.3113717791411044E-7</v>
      </c>
      <c r="S480" s="25">
        <f t="shared" si="44"/>
        <v>7.5687198364008175E-7</v>
      </c>
      <c r="T480" s="25">
        <f t="shared" si="44"/>
        <v>4.1283926380368098E-5</v>
      </c>
      <c r="U480" s="25">
        <f t="shared" si="43"/>
        <v>2.1208605316973419E-6</v>
      </c>
      <c r="V480" s="25">
        <f t="shared" si="43"/>
        <v>5.4640490797546017E-6</v>
      </c>
      <c r="W480" s="25">
        <f t="shared" si="43"/>
        <v>2.4041815950920246E-5</v>
      </c>
      <c r="X480" s="25">
        <f t="shared" si="43"/>
        <v>2.1208605316973419E-6</v>
      </c>
      <c r="Y480" s="25">
        <f t="shared" si="43"/>
        <v>5.4640490797546017E-6</v>
      </c>
      <c r="Z480" s="25">
        <f t="shared" si="43"/>
        <v>2.4041815950920246E-5</v>
      </c>
    </row>
    <row r="481" spans="1:26" s="24" customFormat="1" x14ac:dyDescent="0.25">
      <c r="A481" s="24" t="s">
        <v>146</v>
      </c>
      <c r="B481" s="24" t="s">
        <v>147</v>
      </c>
      <c r="C481" s="24" t="s">
        <v>148</v>
      </c>
      <c r="D481" s="24" t="s">
        <v>132</v>
      </c>
      <c r="E481" s="24">
        <v>2020</v>
      </c>
      <c r="F481" s="24" t="s">
        <v>139</v>
      </c>
      <c r="G481" s="24" t="s">
        <v>138</v>
      </c>
      <c r="H481" s="24">
        <v>1000</v>
      </c>
      <c r="I481" s="25">
        <v>2.33E-11</v>
      </c>
      <c r="J481" s="25">
        <v>8.3999999999999994E-11</v>
      </c>
      <c r="K481" s="25">
        <v>5.3300000000000004E-9</v>
      </c>
      <c r="L481" s="25">
        <v>3.7799999999999999E-10</v>
      </c>
      <c r="M481" s="25">
        <v>7.7500000000000001E-10</v>
      </c>
      <c r="N481" s="25">
        <v>2.1499999999999998E-9</v>
      </c>
      <c r="O481" s="25">
        <f t="shared" si="40"/>
        <v>3.7799999999999999E-10</v>
      </c>
      <c r="P481" s="25">
        <f t="shared" si="41"/>
        <v>7.7500000000000001E-10</v>
      </c>
      <c r="Q481" s="25">
        <f t="shared" si="42"/>
        <v>2.1499999999999998E-9</v>
      </c>
      <c r="R481" s="25">
        <f t="shared" si="44"/>
        <v>9.4305439672801632E-8</v>
      </c>
      <c r="S481" s="25">
        <f t="shared" si="44"/>
        <v>3.3998527607361964E-7</v>
      </c>
      <c r="T481" s="25">
        <f t="shared" si="44"/>
        <v>2.1572875255623721E-5</v>
      </c>
      <c r="U481" s="25">
        <f t="shared" si="43"/>
        <v>1.5299337423312885E-6</v>
      </c>
      <c r="V481" s="25">
        <f t="shared" si="43"/>
        <v>3.1367689161554192E-6</v>
      </c>
      <c r="W481" s="25">
        <f t="shared" si="43"/>
        <v>8.7020040899795493E-6</v>
      </c>
      <c r="X481" s="25">
        <f t="shared" si="43"/>
        <v>1.5299337423312885E-6</v>
      </c>
      <c r="Y481" s="25">
        <f t="shared" si="43"/>
        <v>3.1367689161554192E-6</v>
      </c>
      <c r="Z481" s="25">
        <f t="shared" si="43"/>
        <v>8.7020040899795493E-6</v>
      </c>
    </row>
    <row r="482" spans="1:26" s="24" customFormat="1" x14ac:dyDescent="0.25">
      <c r="A482" s="24" t="s">
        <v>146</v>
      </c>
      <c r="B482" s="24" t="s">
        <v>147</v>
      </c>
      <c r="C482" s="24" t="s">
        <v>148</v>
      </c>
      <c r="D482" s="24" t="s">
        <v>132</v>
      </c>
      <c r="E482" s="24">
        <v>2020</v>
      </c>
      <c r="F482" s="24" t="s">
        <v>139</v>
      </c>
      <c r="G482" s="24" t="s">
        <v>138</v>
      </c>
      <c r="H482" s="24">
        <v>2500</v>
      </c>
      <c r="I482" s="25">
        <v>6.3799999999999999E-12</v>
      </c>
      <c r="J482" s="25">
        <v>2.25E-11</v>
      </c>
      <c r="K482" s="25">
        <v>1.61E-9</v>
      </c>
      <c r="L482" s="25">
        <v>1.2199999999999999E-10</v>
      </c>
      <c r="M482" s="25">
        <v>2.5100000000000001E-10</v>
      </c>
      <c r="N482" s="25">
        <v>5.5700000000000004E-10</v>
      </c>
      <c r="O482" s="25">
        <f t="shared" si="40"/>
        <v>1.2199999999999999E-10</v>
      </c>
      <c r="P482" s="25">
        <f t="shared" si="41"/>
        <v>2.5100000000000001E-10</v>
      </c>
      <c r="Q482" s="25">
        <f t="shared" si="42"/>
        <v>5.5700000000000004E-10</v>
      </c>
      <c r="R482" s="25">
        <f t="shared" si="44"/>
        <v>2.5822691206543968E-8</v>
      </c>
      <c r="S482" s="25">
        <f t="shared" si="44"/>
        <v>9.1067484662576686E-8</v>
      </c>
      <c r="T482" s="25">
        <f t="shared" si="44"/>
        <v>6.5163844580777095E-6</v>
      </c>
      <c r="U482" s="25">
        <f t="shared" si="43"/>
        <v>4.937881390593047E-7</v>
      </c>
      <c r="V482" s="25">
        <f t="shared" si="43"/>
        <v>1.0159083844580778E-6</v>
      </c>
      <c r="W482" s="25">
        <f t="shared" si="43"/>
        <v>2.2544261758691208E-6</v>
      </c>
      <c r="X482" s="25">
        <f t="shared" si="43"/>
        <v>4.937881390593047E-7</v>
      </c>
      <c r="Y482" s="25">
        <f t="shared" si="43"/>
        <v>1.0159083844580778E-6</v>
      </c>
      <c r="Z482" s="25">
        <f t="shared" si="43"/>
        <v>2.2544261758691208E-6</v>
      </c>
    </row>
    <row r="483" spans="1:26" s="24" customFormat="1" x14ac:dyDescent="0.25">
      <c r="A483" s="24" t="s">
        <v>146</v>
      </c>
      <c r="B483" s="24" t="s">
        <v>147</v>
      </c>
      <c r="C483" s="24" t="s">
        <v>148</v>
      </c>
      <c r="D483" s="24" t="s">
        <v>132</v>
      </c>
      <c r="E483" s="24">
        <v>2020</v>
      </c>
      <c r="F483" s="24" t="s">
        <v>139</v>
      </c>
      <c r="G483" s="24" t="s">
        <v>138</v>
      </c>
      <c r="H483" s="24">
        <v>5000</v>
      </c>
      <c r="I483" s="25">
        <v>2.3100000000000001E-12</v>
      </c>
      <c r="J483" s="25">
        <v>9.3199999999999999E-12</v>
      </c>
      <c r="K483" s="25">
        <v>6.28E-10</v>
      </c>
      <c r="L483" s="25">
        <v>4.89E-11</v>
      </c>
      <c r="M483" s="25">
        <v>9.7399999999999995E-11</v>
      </c>
      <c r="N483" s="25">
        <v>1.9699999999999999E-10</v>
      </c>
      <c r="O483" s="25">
        <f t="shared" si="40"/>
        <v>4.89E-11</v>
      </c>
      <c r="P483" s="25">
        <f t="shared" si="41"/>
        <v>9.7399999999999995E-11</v>
      </c>
      <c r="Q483" s="25">
        <f t="shared" si="42"/>
        <v>1.9699999999999999E-10</v>
      </c>
      <c r="R483" s="25">
        <f t="shared" si="44"/>
        <v>9.3495950920245406E-9</v>
      </c>
      <c r="S483" s="25">
        <f t="shared" si="44"/>
        <v>3.7722175869120653E-8</v>
      </c>
      <c r="T483" s="25">
        <f t="shared" si="44"/>
        <v>2.5417946830265852E-6</v>
      </c>
      <c r="U483" s="25">
        <f t="shared" si="43"/>
        <v>1.9792000000000001E-7</v>
      </c>
      <c r="V483" s="25">
        <f t="shared" si="43"/>
        <v>3.9422102249488752E-7</v>
      </c>
      <c r="W483" s="25">
        <f t="shared" si="43"/>
        <v>7.9734642126789367E-7</v>
      </c>
      <c r="X483" s="25">
        <f t="shared" si="43"/>
        <v>1.9792000000000001E-7</v>
      </c>
      <c r="Y483" s="25">
        <f t="shared" si="43"/>
        <v>3.9422102249488752E-7</v>
      </c>
      <c r="Z483" s="25">
        <f t="shared" si="43"/>
        <v>7.9734642126789367E-7</v>
      </c>
    </row>
    <row r="484" spans="1:26" s="24" customFormat="1" x14ac:dyDescent="0.25">
      <c r="A484" s="24" t="s">
        <v>146</v>
      </c>
      <c r="B484" s="24" t="s">
        <v>147</v>
      </c>
      <c r="C484" s="24" t="s">
        <v>148</v>
      </c>
      <c r="D484" s="24" t="s">
        <v>132</v>
      </c>
      <c r="E484" s="24">
        <v>2020</v>
      </c>
      <c r="F484" s="24" t="s">
        <v>139</v>
      </c>
      <c r="G484" s="24" t="s">
        <v>138</v>
      </c>
      <c r="H484" s="24">
        <v>10000</v>
      </c>
      <c r="I484" s="25">
        <v>8.4600000000000003E-13</v>
      </c>
      <c r="J484" s="25">
        <v>4.6300000000000003E-12</v>
      </c>
      <c r="K484" s="25">
        <v>2.3300000000000002E-10</v>
      </c>
      <c r="L484" s="25">
        <v>1.8199999999999999E-11</v>
      </c>
      <c r="M484" s="25">
        <v>3.5999999999999998E-11</v>
      </c>
      <c r="N484" s="25">
        <v>6.9400000000000001E-11</v>
      </c>
      <c r="O484" s="25">
        <f t="shared" si="40"/>
        <v>1.8199999999999999E-11</v>
      </c>
      <c r="P484" s="25">
        <f t="shared" si="41"/>
        <v>3.5999999999999998E-11</v>
      </c>
      <c r="Q484" s="25">
        <f t="shared" si="42"/>
        <v>6.9400000000000001E-11</v>
      </c>
      <c r="R484" s="25">
        <f t="shared" si="44"/>
        <v>3.4241374233128838E-9</v>
      </c>
      <c r="S484" s="25">
        <f t="shared" si="44"/>
        <v>1.8739664621676893E-8</v>
      </c>
      <c r="T484" s="25">
        <f t="shared" si="44"/>
        <v>9.4305439672801654E-7</v>
      </c>
      <c r="U484" s="25">
        <f t="shared" si="43"/>
        <v>7.3663476482617584E-8</v>
      </c>
      <c r="V484" s="25">
        <f t="shared" si="43"/>
        <v>1.4570797546012268E-7</v>
      </c>
      <c r="W484" s="25">
        <f t="shared" si="43"/>
        <v>2.8089259713701432E-7</v>
      </c>
      <c r="X484" s="25">
        <f t="shared" si="43"/>
        <v>7.3663476482617584E-8</v>
      </c>
      <c r="Y484" s="25">
        <f t="shared" si="43"/>
        <v>1.4570797546012268E-7</v>
      </c>
      <c r="Z484" s="25">
        <f t="shared" si="43"/>
        <v>2.8089259713701432E-7</v>
      </c>
    </row>
    <row r="485" spans="1:26" s="24" customFormat="1" x14ac:dyDescent="0.25">
      <c r="A485" s="24" t="s">
        <v>146</v>
      </c>
      <c r="B485" s="24" t="s">
        <v>147</v>
      </c>
      <c r="C485" s="24" t="s">
        <v>148</v>
      </c>
      <c r="D485" s="24" t="s">
        <v>132</v>
      </c>
      <c r="E485" s="24" t="s">
        <v>140</v>
      </c>
      <c r="F485" s="24" t="s">
        <v>141</v>
      </c>
      <c r="G485" s="24" t="s">
        <v>134</v>
      </c>
      <c r="H485" s="24">
        <v>10</v>
      </c>
      <c r="I485" s="25">
        <v>2.71793770210185E-18</v>
      </c>
      <c r="J485" s="25">
        <v>4.2063956901778501E-6</v>
      </c>
      <c r="K485" s="25">
        <v>7.4859211828011196E-5</v>
      </c>
      <c r="L485" s="25">
        <v>7.8000163437247302E-6</v>
      </c>
      <c r="M485" s="25">
        <v>1.34862157942603E-5</v>
      </c>
      <c r="N485" s="25">
        <v>2.8144049679163198E-5</v>
      </c>
      <c r="O485" s="25">
        <f t="shared" si="40"/>
        <v>7.8000163437247302E-6</v>
      </c>
      <c r="P485" s="25">
        <f t="shared" si="41"/>
        <v>1.34862157942603E-5</v>
      </c>
      <c r="Q485" s="25">
        <f t="shared" si="42"/>
        <v>2.8144049679163198E-5</v>
      </c>
      <c r="R485" s="25">
        <f t="shared" si="44"/>
        <v>1.1000699999999963E-14</v>
      </c>
      <c r="S485" s="25">
        <f t="shared" si="44"/>
        <v>1.7025150000000003E-2</v>
      </c>
      <c r="T485" s="25">
        <f t="shared" si="44"/>
        <v>0.30298844999999952</v>
      </c>
      <c r="U485" s="25">
        <f t="shared" si="43"/>
        <v>3.1570127499999968E-2</v>
      </c>
      <c r="V485" s="25">
        <f t="shared" si="43"/>
        <v>5.4584699999999972E-2</v>
      </c>
      <c r="W485" s="25">
        <f t="shared" si="43"/>
        <v>0.11391145833333294</v>
      </c>
      <c r="X485" s="25">
        <f t="shared" si="43"/>
        <v>3.1570127499999968E-2</v>
      </c>
      <c r="Y485" s="25">
        <f t="shared" si="43"/>
        <v>5.4584699999999972E-2</v>
      </c>
      <c r="Z485" s="25">
        <f t="shared" si="43"/>
        <v>0.11391145833333294</v>
      </c>
    </row>
    <row r="486" spans="1:26" s="24" customFormat="1" x14ac:dyDescent="0.25">
      <c r="A486" s="24" t="s">
        <v>146</v>
      </c>
      <c r="B486" s="24" t="s">
        <v>147</v>
      </c>
      <c r="C486" s="24" t="s">
        <v>148</v>
      </c>
      <c r="D486" s="24" t="s">
        <v>132</v>
      </c>
      <c r="E486" s="24" t="s">
        <v>140</v>
      </c>
      <c r="F486" s="24" t="s">
        <v>141</v>
      </c>
      <c r="G486" s="24" t="s">
        <v>134</v>
      </c>
      <c r="H486" s="24">
        <v>30</v>
      </c>
      <c r="I486" s="25">
        <v>2.5482750606305501E-12</v>
      </c>
      <c r="J486" s="25">
        <v>6.8955497928455901E-7</v>
      </c>
      <c r="K486" s="25">
        <v>3.0102333013338701E-5</v>
      </c>
      <c r="L486" s="25">
        <v>2.6761471276273199E-6</v>
      </c>
      <c r="M486" s="25">
        <v>5.3109630242016897E-6</v>
      </c>
      <c r="N486" s="25">
        <v>1.1233032336297399E-5</v>
      </c>
      <c r="O486" s="25">
        <f t="shared" si="40"/>
        <v>2.6761471276273199E-6</v>
      </c>
      <c r="P486" s="25">
        <f t="shared" si="41"/>
        <v>5.3109630242016897E-6</v>
      </c>
      <c r="Q486" s="25">
        <f t="shared" si="42"/>
        <v>1.1233032336297399E-5</v>
      </c>
      <c r="R486" s="25">
        <f t="shared" si="44"/>
        <v>1.0313999999999969E-8</v>
      </c>
      <c r="S486" s="25">
        <f t="shared" si="44"/>
        <v>2.7909349999999987E-3</v>
      </c>
      <c r="T486" s="25">
        <f t="shared" si="44"/>
        <v>0.12183749999999992</v>
      </c>
      <c r="U486" s="25">
        <f t="shared" si="43"/>
        <v>1.0831554999999982E-2</v>
      </c>
      <c r="V486" s="25">
        <f t="shared" si="43"/>
        <v>2.1495824166666636E-2</v>
      </c>
      <c r="W486" s="25">
        <f t="shared" si="43"/>
        <v>4.546506666666629E-2</v>
      </c>
      <c r="X486" s="25">
        <f t="shared" si="43"/>
        <v>1.0831554999999982E-2</v>
      </c>
      <c r="Y486" s="25">
        <f t="shared" si="43"/>
        <v>2.1495824166666636E-2</v>
      </c>
      <c r="Z486" s="25">
        <f t="shared" si="43"/>
        <v>4.546506666666629E-2</v>
      </c>
    </row>
    <row r="487" spans="1:26" s="24" customFormat="1" x14ac:dyDescent="0.25">
      <c r="A487" s="24" t="s">
        <v>146</v>
      </c>
      <c r="B487" s="24" t="s">
        <v>147</v>
      </c>
      <c r="C487" s="24" t="s">
        <v>148</v>
      </c>
      <c r="D487" s="24" t="s">
        <v>132</v>
      </c>
      <c r="E487" s="24" t="s">
        <v>140</v>
      </c>
      <c r="F487" s="24" t="s">
        <v>141</v>
      </c>
      <c r="G487" s="24" t="s">
        <v>134</v>
      </c>
      <c r="H487" s="24" t="s">
        <v>135</v>
      </c>
      <c r="I487" s="25">
        <v>2.5536685883185101E-11</v>
      </c>
      <c r="J487" s="25">
        <v>2.9390155113177002E-7</v>
      </c>
      <c r="K487" s="25">
        <v>1.8184223009296601E-5</v>
      </c>
      <c r="L487" s="25">
        <v>1.50149337611156E-6</v>
      </c>
      <c r="M487" s="25">
        <v>3.1947528508993501E-6</v>
      </c>
      <c r="N487" s="25">
        <v>7.6998663007780903E-6</v>
      </c>
      <c r="O487" s="25">
        <f t="shared" si="40"/>
        <v>1.50149337611156E-6</v>
      </c>
      <c r="P487" s="25">
        <f t="shared" si="41"/>
        <v>3.1947528508993501E-6</v>
      </c>
      <c r="Q487" s="25">
        <f t="shared" si="42"/>
        <v>7.6998663007780903E-6</v>
      </c>
      <c r="R487" s="25">
        <f t="shared" si="44"/>
        <v>1.033582999999999E-7</v>
      </c>
      <c r="S487" s="25">
        <f t="shared" si="44"/>
        <v>1.1895499999999984E-3</v>
      </c>
      <c r="T487" s="25">
        <f t="shared" si="44"/>
        <v>7.3599619999999658E-2</v>
      </c>
      <c r="U487" s="25">
        <f t="shared" si="43"/>
        <v>6.0772099999999996E-3</v>
      </c>
      <c r="V487" s="25">
        <f t="shared" si="43"/>
        <v>1.2930582499999987E-2</v>
      </c>
      <c r="W487" s="25">
        <f t="shared" si="43"/>
        <v>3.1164775833333328E-2</v>
      </c>
      <c r="X487" s="25">
        <f t="shared" si="43"/>
        <v>6.0772099999999996E-3</v>
      </c>
      <c r="Y487" s="25">
        <f t="shared" si="43"/>
        <v>1.2930582499999987E-2</v>
      </c>
      <c r="Z487" s="25">
        <f t="shared" si="43"/>
        <v>3.1164775833333328E-2</v>
      </c>
    </row>
    <row r="488" spans="1:26" s="24" customFormat="1" x14ac:dyDescent="0.25">
      <c r="A488" s="24" t="s">
        <v>146</v>
      </c>
      <c r="B488" s="24" t="s">
        <v>147</v>
      </c>
      <c r="C488" s="24" t="s">
        <v>148</v>
      </c>
      <c r="D488" s="24" t="s">
        <v>132</v>
      </c>
      <c r="E488" s="24" t="s">
        <v>140</v>
      </c>
      <c r="F488" s="24" t="s">
        <v>141</v>
      </c>
      <c r="G488" s="24" t="s">
        <v>134</v>
      </c>
      <c r="H488" s="24">
        <v>60</v>
      </c>
      <c r="I488" s="25">
        <v>1.0558812550525399E-10</v>
      </c>
      <c r="J488" s="25">
        <v>1.65521756265157E-7</v>
      </c>
      <c r="K488" s="25">
        <v>1.2233873501919899E-5</v>
      </c>
      <c r="L488" s="25">
        <v>1.05840939394704E-6</v>
      </c>
      <c r="M488" s="25">
        <v>2.1303021953314399E-6</v>
      </c>
      <c r="N488" s="25">
        <v>4.4868245402182699E-6</v>
      </c>
      <c r="O488" s="25">
        <f t="shared" si="40"/>
        <v>1.05840939394704E-6</v>
      </c>
      <c r="P488" s="25">
        <f t="shared" si="41"/>
        <v>2.1303021953314399E-6</v>
      </c>
      <c r="Q488" s="25">
        <f t="shared" si="42"/>
        <v>4.4868245402182699E-6</v>
      </c>
      <c r="R488" s="25">
        <f t="shared" si="44"/>
        <v>4.2736199999999734E-7</v>
      </c>
      <c r="S488" s="25">
        <f t="shared" si="44"/>
        <v>6.6993999999999745E-4</v>
      </c>
      <c r="T488" s="25">
        <f t="shared" si="44"/>
        <v>4.9515914999999723E-2</v>
      </c>
      <c r="U488" s="25">
        <f t="shared" si="43"/>
        <v>4.2838524999999619E-3</v>
      </c>
      <c r="V488" s="25">
        <f t="shared" si="43"/>
        <v>8.6222783333333042E-3</v>
      </c>
      <c r="W488" s="25">
        <f t="shared" si="43"/>
        <v>1.816017E-2</v>
      </c>
      <c r="X488" s="25">
        <f t="shared" si="43"/>
        <v>4.2838524999999619E-3</v>
      </c>
      <c r="Y488" s="25">
        <f t="shared" si="43"/>
        <v>8.6222783333333042E-3</v>
      </c>
      <c r="Z488" s="25">
        <f t="shared" si="43"/>
        <v>1.816017E-2</v>
      </c>
    </row>
    <row r="489" spans="1:26" s="24" customFormat="1" x14ac:dyDescent="0.25">
      <c r="A489" s="24" t="s">
        <v>146</v>
      </c>
      <c r="B489" s="24" t="s">
        <v>147</v>
      </c>
      <c r="C489" s="24" t="s">
        <v>148</v>
      </c>
      <c r="D489" s="24" t="s">
        <v>132</v>
      </c>
      <c r="E489" s="24" t="s">
        <v>140</v>
      </c>
      <c r="F489" s="24" t="s">
        <v>141</v>
      </c>
      <c r="G489" s="24" t="s">
        <v>134</v>
      </c>
      <c r="H489" s="24">
        <v>100</v>
      </c>
      <c r="I489" s="25">
        <v>2.6733663601455101E-10</v>
      </c>
      <c r="J489" s="25">
        <v>4.9966969735246502E-8</v>
      </c>
      <c r="K489" s="25">
        <v>5.7439204501818796E-6</v>
      </c>
      <c r="L489" s="25">
        <v>4.8838487924413898E-7</v>
      </c>
      <c r="M489" s="25">
        <v>9.9757696544058204E-7</v>
      </c>
      <c r="N489" s="25">
        <v>2.0919004882023002E-6</v>
      </c>
      <c r="O489" s="25">
        <f t="shared" si="40"/>
        <v>4.8838487924413898E-7</v>
      </c>
      <c r="P489" s="25">
        <f t="shared" si="41"/>
        <v>9.9757696544058204E-7</v>
      </c>
      <c r="Q489" s="25">
        <f t="shared" si="42"/>
        <v>2.0919004882023002E-6</v>
      </c>
      <c r="R489" s="25">
        <f t="shared" si="44"/>
        <v>1.0820299999999987E-6</v>
      </c>
      <c r="S489" s="25">
        <f t="shared" si="44"/>
        <v>2.0223849999999975E-4</v>
      </c>
      <c r="T489" s="25">
        <f t="shared" si="44"/>
        <v>2.3248194999999951E-2</v>
      </c>
      <c r="U489" s="25">
        <f t="shared" si="43"/>
        <v>1.9767103333333332E-3</v>
      </c>
      <c r="V489" s="25">
        <f t="shared" si="43"/>
        <v>4.037636666666667E-3</v>
      </c>
      <c r="W489" s="25">
        <f t="shared" si="43"/>
        <v>8.4668495833333177E-3</v>
      </c>
      <c r="X489" s="25">
        <f t="shared" si="43"/>
        <v>1.9767103333333332E-3</v>
      </c>
      <c r="Y489" s="25">
        <f t="shared" si="43"/>
        <v>4.037636666666667E-3</v>
      </c>
      <c r="Z489" s="25">
        <f t="shared" si="43"/>
        <v>8.4668495833333177E-3</v>
      </c>
    </row>
    <row r="490" spans="1:26" s="24" customFormat="1" x14ac:dyDescent="0.25">
      <c r="A490" s="24" t="s">
        <v>146</v>
      </c>
      <c r="B490" s="24" t="s">
        <v>147</v>
      </c>
      <c r="C490" s="24" t="s">
        <v>148</v>
      </c>
      <c r="D490" s="24" t="s">
        <v>132</v>
      </c>
      <c r="E490" s="24" t="s">
        <v>140</v>
      </c>
      <c r="F490" s="24" t="s">
        <v>141</v>
      </c>
      <c r="G490" s="24" t="s">
        <v>134</v>
      </c>
      <c r="H490" s="24" t="s">
        <v>136</v>
      </c>
      <c r="I490" s="25">
        <v>3.5956917138237702E-11</v>
      </c>
      <c r="J490" s="25">
        <v>6.0226037540420301E-10</v>
      </c>
      <c r="K490" s="25">
        <v>3.7214377475747698E-7</v>
      </c>
      <c r="L490" s="25">
        <v>1.7091448921281299E-8</v>
      </c>
      <c r="M490" s="25">
        <v>4.60357559620048E-8</v>
      </c>
      <c r="N490" s="25">
        <v>2.4717994458619601E-7</v>
      </c>
      <c r="O490" s="25">
        <f t="shared" si="40"/>
        <v>1.7091448921281299E-8</v>
      </c>
      <c r="P490" s="25">
        <f t="shared" si="41"/>
        <v>4.60357559620048E-8</v>
      </c>
      <c r="Q490" s="25">
        <f t="shared" si="42"/>
        <v>2.4717994458619601E-7</v>
      </c>
      <c r="R490" s="25">
        <f t="shared" si="44"/>
        <v>1.4553360000000012E-7</v>
      </c>
      <c r="S490" s="25">
        <f t="shared" si="44"/>
        <v>2.437614999999997E-6</v>
      </c>
      <c r="T490" s="25">
        <f t="shared" si="44"/>
        <v>1.5062309999999968E-3</v>
      </c>
      <c r="U490" s="25">
        <f t="shared" si="43"/>
        <v>6.9176678333333219E-5</v>
      </c>
      <c r="V490" s="25">
        <f t="shared" si="43"/>
        <v>1.8632713333333314E-4</v>
      </c>
      <c r="W490" s="25">
        <f t="shared" si="43"/>
        <v>1.0004469249999984E-3</v>
      </c>
      <c r="X490" s="25">
        <f t="shared" si="43"/>
        <v>6.9176678333333219E-5</v>
      </c>
      <c r="Y490" s="25">
        <f t="shared" si="43"/>
        <v>1.8632713333333314E-4</v>
      </c>
      <c r="Z490" s="25">
        <f t="shared" si="43"/>
        <v>1.0004469249999984E-3</v>
      </c>
    </row>
    <row r="491" spans="1:26" s="24" customFormat="1" x14ac:dyDescent="0.25">
      <c r="A491" s="24" t="s">
        <v>146</v>
      </c>
      <c r="B491" s="24" t="s">
        <v>147</v>
      </c>
      <c r="C491" s="24" t="s">
        <v>148</v>
      </c>
      <c r="D491" s="24" t="s">
        <v>132</v>
      </c>
      <c r="E491" s="24" t="s">
        <v>140</v>
      </c>
      <c r="F491" s="24" t="s">
        <v>141</v>
      </c>
      <c r="G491" s="24" t="s">
        <v>134</v>
      </c>
      <c r="H491" s="24">
        <v>1000</v>
      </c>
      <c r="I491" s="25">
        <v>2.4719305780113101E-11</v>
      </c>
      <c r="J491" s="25">
        <v>2.04405063662085E-10</v>
      </c>
      <c r="K491" s="25">
        <v>1.3513505858427599E-7</v>
      </c>
      <c r="L491" s="25">
        <v>1.12303598676232E-8</v>
      </c>
      <c r="M491" s="25">
        <v>2.2628718775262701E-8</v>
      </c>
      <c r="N491" s="25">
        <v>4.5415864705436498E-8</v>
      </c>
      <c r="O491" s="25">
        <f t="shared" si="40"/>
        <v>1.12303598676232E-8</v>
      </c>
      <c r="P491" s="25">
        <f t="shared" si="41"/>
        <v>2.2628718775262701E-8</v>
      </c>
      <c r="Q491" s="25">
        <f t="shared" si="42"/>
        <v>4.5415864705436498E-8</v>
      </c>
      <c r="R491" s="25">
        <f t="shared" si="44"/>
        <v>1.0004999999999971E-7</v>
      </c>
      <c r="S491" s="25">
        <f t="shared" si="44"/>
        <v>8.2731799999999722E-7</v>
      </c>
      <c r="T491" s="25">
        <f t="shared" si="44"/>
        <v>5.4695154999999808E-4</v>
      </c>
      <c r="U491" s="25">
        <f t="shared" si="43"/>
        <v>4.5454249999999667E-5</v>
      </c>
      <c r="V491" s="25">
        <f t="shared" si="43"/>
        <v>9.158846666666655E-5</v>
      </c>
      <c r="W491" s="25">
        <f t="shared" si="43"/>
        <v>1.8381815833333316E-4</v>
      </c>
      <c r="X491" s="25">
        <f t="shared" si="43"/>
        <v>4.5454249999999667E-5</v>
      </c>
      <c r="Y491" s="25">
        <f t="shared" si="43"/>
        <v>9.158846666666655E-5</v>
      </c>
      <c r="Z491" s="25">
        <f t="shared" si="43"/>
        <v>1.8381815833333316E-4</v>
      </c>
    </row>
    <row r="492" spans="1:26" s="24" customFormat="1" x14ac:dyDescent="0.25">
      <c r="A492" s="24" t="s">
        <v>146</v>
      </c>
      <c r="B492" s="24" t="s">
        <v>147</v>
      </c>
      <c r="C492" s="24" t="s">
        <v>148</v>
      </c>
      <c r="D492" s="24" t="s">
        <v>132</v>
      </c>
      <c r="E492" s="24" t="s">
        <v>140</v>
      </c>
      <c r="F492" s="24" t="s">
        <v>141</v>
      </c>
      <c r="G492" s="24" t="s">
        <v>134</v>
      </c>
      <c r="H492" s="24">
        <v>2500</v>
      </c>
      <c r="I492" s="25">
        <v>7.4365702809215799E-12</v>
      </c>
      <c r="J492" s="25">
        <v>4.7850819270412201E-11</v>
      </c>
      <c r="K492" s="25">
        <v>3.00161551637024E-8</v>
      </c>
      <c r="L492" s="25">
        <v>2.49340380204122E-9</v>
      </c>
      <c r="M492" s="25">
        <v>5.1022878991511703E-9</v>
      </c>
      <c r="N492" s="25">
        <v>9.8696862368633794E-9</v>
      </c>
      <c r="O492" s="25">
        <f t="shared" si="40"/>
        <v>2.49340380204122E-9</v>
      </c>
      <c r="P492" s="25">
        <f t="shared" si="41"/>
        <v>5.1022878991511703E-9</v>
      </c>
      <c r="Q492" s="25">
        <f t="shared" si="42"/>
        <v>9.8696862368633794E-9</v>
      </c>
      <c r="R492" s="25">
        <f t="shared" si="44"/>
        <v>3.0099099999999983E-8</v>
      </c>
      <c r="S492" s="25">
        <f t="shared" si="44"/>
        <v>1.9367349999999963E-7</v>
      </c>
      <c r="T492" s="25">
        <f t="shared" si="44"/>
        <v>1.2148869999999959E-4</v>
      </c>
      <c r="U492" s="25">
        <f t="shared" si="43"/>
        <v>1.009191166666663E-5</v>
      </c>
      <c r="V492" s="25">
        <f t="shared" si="43"/>
        <v>2.0651223333333329E-5</v>
      </c>
      <c r="W492" s="25">
        <f t="shared" si="43"/>
        <v>3.9947000000000002E-5</v>
      </c>
      <c r="X492" s="25">
        <f t="shared" si="43"/>
        <v>1.009191166666663E-5</v>
      </c>
      <c r="Y492" s="25">
        <f t="shared" si="43"/>
        <v>2.0651223333333329E-5</v>
      </c>
      <c r="Z492" s="25">
        <f t="shared" si="43"/>
        <v>3.9947000000000002E-5</v>
      </c>
    </row>
    <row r="493" spans="1:26" s="24" customFormat="1" x14ac:dyDescent="0.25">
      <c r="A493" s="24" t="s">
        <v>146</v>
      </c>
      <c r="B493" s="24" t="s">
        <v>147</v>
      </c>
      <c r="C493" s="24" t="s">
        <v>148</v>
      </c>
      <c r="D493" s="24" t="s">
        <v>132</v>
      </c>
      <c r="E493" s="24" t="s">
        <v>140</v>
      </c>
      <c r="F493" s="24" t="s">
        <v>141</v>
      </c>
      <c r="G493" s="24" t="s">
        <v>134</v>
      </c>
      <c r="H493" s="24">
        <v>5000</v>
      </c>
      <c r="I493" s="25">
        <v>2.75336747170573E-12</v>
      </c>
      <c r="J493" s="25">
        <v>1.96347385307194E-11</v>
      </c>
      <c r="K493" s="25">
        <v>9.7363996412691892E-9</v>
      </c>
      <c r="L493" s="25">
        <v>8.0575461726960402E-10</v>
      </c>
      <c r="M493" s="25">
        <v>1.7027234728678199E-9</v>
      </c>
      <c r="N493" s="25">
        <v>3.1554358541329802E-9</v>
      </c>
      <c r="O493" s="25">
        <f t="shared" si="40"/>
        <v>8.0575461726960402E-10</v>
      </c>
      <c r="P493" s="25">
        <f t="shared" si="41"/>
        <v>1.7027234728678199E-9</v>
      </c>
      <c r="Q493" s="25">
        <f t="shared" si="42"/>
        <v>3.1554358541329802E-9</v>
      </c>
      <c r="R493" s="25">
        <f t="shared" si="44"/>
        <v>1.1144099999999959E-8</v>
      </c>
      <c r="S493" s="25">
        <f t="shared" si="44"/>
        <v>7.9470499999999666E-8</v>
      </c>
      <c r="T493" s="25">
        <f t="shared" si="44"/>
        <v>3.940752999999996E-5</v>
      </c>
      <c r="U493" s="25">
        <f t="shared" si="43"/>
        <v>3.2612465000000003E-6</v>
      </c>
      <c r="V493" s="25">
        <f t="shared" si="43"/>
        <v>6.8916774999999777E-6</v>
      </c>
      <c r="W493" s="25">
        <f t="shared" si="43"/>
        <v>1.2771449166666657E-5</v>
      </c>
      <c r="X493" s="25">
        <f t="shared" si="43"/>
        <v>3.2612465000000003E-6</v>
      </c>
      <c r="Y493" s="25">
        <f t="shared" si="43"/>
        <v>6.8916774999999777E-6</v>
      </c>
      <c r="Z493" s="25">
        <f t="shared" si="43"/>
        <v>1.2771449166666657E-5</v>
      </c>
    </row>
    <row r="494" spans="1:26" s="24" customFormat="1" x14ac:dyDescent="0.25">
      <c r="A494" s="24" t="s">
        <v>146</v>
      </c>
      <c r="B494" s="24" t="s">
        <v>147</v>
      </c>
      <c r="C494" s="24" t="s">
        <v>148</v>
      </c>
      <c r="D494" s="24" t="s">
        <v>132</v>
      </c>
      <c r="E494" s="24" t="s">
        <v>140</v>
      </c>
      <c r="F494" s="24" t="s">
        <v>141</v>
      </c>
      <c r="G494" s="24" t="s">
        <v>134</v>
      </c>
      <c r="H494" s="24">
        <v>10000</v>
      </c>
      <c r="I494" s="25">
        <v>1.0751484776677399E-12</v>
      </c>
      <c r="J494" s="25">
        <v>9.8875493633791406E-12</v>
      </c>
      <c r="K494" s="25">
        <v>3.2966078794462298E-9</v>
      </c>
      <c r="L494" s="25">
        <v>2.6883871576899697E-10</v>
      </c>
      <c r="M494" s="25">
        <v>5.9191421559215796E-10</v>
      </c>
      <c r="N494" s="25">
        <v>1.02616414460388E-9</v>
      </c>
      <c r="O494" s="25">
        <f t="shared" si="40"/>
        <v>2.6883871576899697E-10</v>
      </c>
      <c r="P494" s="25">
        <f t="shared" si="41"/>
        <v>5.9191421559215796E-10</v>
      </c>
      <c r="Q494" s="25">
        <f t="shared" si="42"/>
        <v>1.02616414460388E-9</v>
      </c>
      <c r="R494" s="25">
        <f t="shared" si="44"/>
        <v>4.3516029999999817E-9</v>
      </c>
      <c r="S494" s="25">
        <f t="shared" si="44"/>
        <v>4.0019299999999992E-8</v>
      </c>
      <c r="T494" s="25">
        <f t="shared" si="44"/>
        <v>1.3342834999999954E-5</v>
      </c>
      <c r="U494" s="25">
        <f t="shared" si="43"/>
        <v>1.0881095833333309E-6</v>
      </c>
      <c r="V494" s="25">
        <f t="shared" si="43"/>
        <v>2.3957394999999978E-6</v>
      </c>
      <c r="W494" s="25">
        <f t="shared" si="43"/>
        <v>4.1533416666666656E-6</v>
      </c>
      <c r="X494" s="25">
        <f t="shared" si="43"/>
        <v>1.0881095833333309E-6</v>
      </c>
      <c r="Y494" s="25">
        <f t="shared" si="43"/>
        <v>2.3957394999999978E-6</v>
      </c>
      <c r="Z494" s="25">
        <f t="shared" si="43"/>
        <v>4.1533416666666656E-6</v>
      </c>
    </row>
    <row r="495" spans="1:26" s="24" customFormat="1" x14ac:dyDescent="0.25">
      <c r="A495" s="24" t="s">
        <v>146</v>
      </c>
      <c r="B495" s="24" t="s">
        <v>147</v>
      </c>
      <c r="C495" s="24" t="s">
        <v>148</v>
      </c>
      <c r="D495" s="24" t="s">
        <v>132</v>
      </c>
      <c r="E495" s="24" t="s">
        <v>140</v>
      </c>
      <c r="F495" s="24" t="s">
        <v>141</v>
      </c>
      <c r="G495" s="24" t="s">
        <v>137</v>
      </c>
      <c r="H495" s="24">
        <v>10</v>
      </c>
      <c r="I495" s="25">
        <v>0</v>
      </c>
      <c r="J495" s="25">
        <v>4.2063956901778501E-6</v>
      </c>
      <c r="K495" s="25">
        <v>7.4859211828011196E-5</v>
      </c>
      <c r="L495" s="25">
        <v>7.8000122258993496E-6</v>
      </c>
      <c r="M495" s="25">
        <v>1.34862137353476E-5</v>
      </c>
      <c r="N495" s="25">
        <v>2.81440486497069E-5</v>
      </c>
      <c r="O495" s="25">
        <f t="shared" si="40"/>
        <v>7.8000122258993496E-6</v>
      </c>
      <c r="P495" s="25">
        <f t="shared" si="41"/>
        <v>1.34862137353476E-5</v>
      </c>
      <c r="Q495" s="25">
        <f t="shared" si="42"/>
        <v>2.81440486497069E-5</v>
      </c>
      <c r="R495" s="25">
        <f t="shared" si="44"/>
        <v>0</v>
      </c>
      <c r="S495" s="25">
        <f t="shared" si="44"/>
        <v>1.7025150000000003E-2</v>
      </c>
      <c r="T495" s="25">
        <f t="shared" si="44"/>
        <v>0.30298844999999952</v>
      </c>
      <c r="U495" s="25">
        <f t="shared" si="43"/>
        <v>3.1570110833333317E-2</v>
      </c>
      <c r="V495" s="25">
        <f t="shared" si="43"/>
        <v>5.4584691666666602E-2</v>
      </c>
      <c r="W495" s="25">
        <f t="shared" si="43"/>
        <v>0.11391145416666645</v>
      </c>
      <c r="X495" s="25">
        <f t="shared" si="43"/>
        <v>3.1570110833333317E-2</v>
      </c>
      <c r="Y495" s="25">
        <f t="shared" si="43"/>
        <v>5.4584691666666602E-2</v>
      </c>
      <c r="Z495" s="25">
        <f t="shared" si="43"/>
        <v>0.11391145416666645</v>
      </c>
    </row>
    <row r="496" spans="1:26" s="24" customFormat="1" x14ac:dyDescent="0.25">
      <c r="A496" s="24" t="s">
        <v>146</v>
      </c>
      <c r="B496" s="24" t="s">
        <v>147</v>
      </c>
      <c r="C496" s="24" t="s">
        <v>148</v>
      </c>
      <c r="D496" s="24" t="s">
        <v>132</v>
      </c>
      <c r="E496" s="24" t="s">
        <v>140</v>
      </c>
      <c r="F496" s="24" t="s">
        <v>141</v>
      </c>
      <c r="G496" s="24" t="s">
        <v>137</v>
      </c>
      <c r="H496" s="24">
        <v>30</v>
      </c>
      <c r="I496" s="25">
        <v>0</v>
      </c>
      <c r="J496" s="25">
        <v>6.8947097564672499E-7</v>
      </c>
      <c r="K496" s="25">
        <v>3.01022959529102E-5</v>
      </c>
      <c r="L496" s="25">
        <v>2.6759799439167299E-6</v>
      </c>
      <c r="M496" s="25">
        <v>5.3108355775060597E-6</v>
      </c>
      <c r="N496" s="25">
        <v>1.12325515801839E-5</v>
      </c>
      <c r="O496" s="25">
        <f t="shared" si="40"/>
        <v>2.6759799439167299E-6</v>
      </c>
      <c r="P496" s="25">
        <f t="shared" si="41"/>
        <v>5.3108355775060597E-6</v>
      </c>
      <c r="Q496" s="25">
        <f t="shared" si="42"/>
        <v>1.12325515801839E-5</v>
      </c>
      <c r="R496" s="25">
        <f t="shared" si="44"/>
        <v>0</v>
      </c>
      <c r="S496" s="25">
        <f t="shared" si="44"/>
        <v>2.7905949999999964E-3</v>
      </c>
      <c r="T496" s="25">
        <f t="shared" si="44"/>
        <v>0.12183734999999972</v>
      </c>
      <c r="U496" s="25">
        <f t="shared" si="43"/>
        <v>1.0830878333333316E-2</v>
      </c>
      <c r="V496" s="25">
        <f t="shared" si="43"/>
        <v>2.1495308333333324E-2</v>
      </c>
      <c r="W496" s="25">
        <f t="shared" si="43"/>
        <v>4.546312083333328E-2</v>
      </c>
      <c r="X496" s="25">
        <f t="shared" si="43"/>
        <v>1.0830878333333316E-2</v>
      </c>
      <c r="Y496" s="25">
        <f t="shared" si="43"/>
        <v>2.1495308333333324E-2</v>
      </c>
      <c r="Z496" s="25">
        <f t="shared" si="43"/>
        <v>4.546312083333328E-2</v>
      </c>
    </row>
    <row r="497" spans="1:26" s="24" customFormat="1" x14ac:dyDescent="0.25">
      <c r="A497" s="24" t="s">
        <v>146</v>
      </c>
      <c r="B497" s="24" t="s">
        <v>147</v>
      </c>
      <c r="C497" s="24" t="s">
        <v>148</v>
      </c>
      <c r="D497" s="24" t="s">
        <v>132</v>
      </c>
      <c r="E497" s="24" t="s">
        <v>140</v>
      </c>
      <c r="F497" s="24" t="s">
        <v>141</v>
      </c>
      <c r="G497" s="24" t="s">
        <v>137</v>
      </c>
      <c r="H497" s="24" t="s">
        <v>135</v>
      </c>
      <c r="I497" s="25">
        <v>0</v>
      </c>
      <c r="J497" s="25">
        <v>2.92878683306386E-7</v>
      </c>
      <c r="K497" s="25">
        <v>1.8180341547089699E-5</v>
      </c>
      <c r="L497" s="25">
        <v>1.5001028276576301E-6</v>
      </c>
      <c r="M497" s="25">
        <v>3.1929918628738802E-6</v>
      </c>
      <c r="N497" s="25">
        <v>7.6948847615198003E-6</v>
      </c>
      <c r="O497" s="25">
        <f t="shared" si="40"/>
        <v>1.5001028276576301E-6</v>
      </c>
      <c r="P497" s="25">
        <f t="shared" si="41"/>
        <v>3.1929918628738802E-6</v>
      </c>
      <c r="Q497" s="25">
        <f t="shared" si="42"/>
        <v>7.6948847615198003E-6</v>
      </c>
      <c r="R497" s="25">
        <f t="shared" si="44"/>
        <v>0</v>
      </c>
      <c r="S497" s="25">
        <f t="shared" si="44"/>
        <v>1.1854099999999983E-3</v>
      </c>
      <c r="T497" s="25">
        <f t="shared" si="44"/>
        <v>7.3583909999999864E-2</v>
      </c>
      <c r="U497" s="25">
        <f t="shared" si="43"/>
        <v>6.0715818333332951E-3</v>
      </c>
      <c r="V497" s="25">
        <f t="shared" si="43"/>
        <v>1.2923454999999967E-2</v>
      </c>
      <c r="W497" s="25">
        <f t="shared" si="43"/>
        <v>3.114461333333331E-2</v>
      </c>
      <c r="X497" s="25">
        <f t="shared" si="43"/>
        <v>6.0715818333332951E-3</v>
      </c>
      <c r="Y497" s="25">
        <f t="shared" si="43"/>
        <v>1.2923454999999967E-2</v>
      </c>
      <c r="Z497" s="25">
        <f t="shared" si="43"/>
        <v>3.114461333333331E-2</v>
      </c>
    </row>
    <row r="498" spans="1:26" s="24" customFormat="1" x14ac:dyDescent="0.25">
      <c r="A498" s="24" t="s">
        <v>146</v>
      </c>
      <c r="B498" s="24" t="s">
        <v>147</v>
      </c>
      <c r="C498" s="24" t="s">
        <v>148</v>
      </c>
      <c r="D498" s="24" t="s">
        <v>132</v>
      </c>
      <c r="E498" s="24" t="s">
        <v>140</v>
      </c>
      <c r="F498" s="24" t="s">
        <v>141</v>
      </c>
      <c r="G498" s="24" t="s">
        <v>137</v>
      </c>
      <c r="H498" s="24">
        <v>60</v>
      </c>
      <c r="I498" s="25">
        <v>0</v>
      </c>
      <c r="J498" s="25">
        <v>1.6352654633185099E-7</v>
      </c>
      <c r="K498" s="25">
        <v>1.22320513641875E-5</v>
      </c>
      <c r="L498" s="25">
        <v>1.05660537464632E-6</v>
      </c>
      <c r="M498" s="25">
        <v>2.1273948047190699E-6</v>
      </c>
      <c r="N498" s="25">
        <v>4.48006554163298E-6</v>
      </c>
      <c r="O498" s="25">
        <f t="shared" si="40"/>
        <v>1.05660537464632E-6</v>
      </c>
      <c r="P498" s="25">
        <f t="shared" si="41"/>
        <v>2.1273948047190699E-6</v>
      </c>
      <c r="Q498" s="25">
        <f t="shared" si="42"/>
        <v>4.48006554163298E-6</v>
      </c>
      <c r="R498" s="25">
        <f t="shared" si="44"/>
        <v>0</v>
      </c>
      <c r="S498" s="25">
        <f t="shared" si="44"/>
        <v>6.6186449999999894E-4</v>
      </c>
      <c r="T498" s="25">
        <f t="shared" si="44"/>
        <v>4.9508539999999795E-2</v>
      </c>
      <c r="U498" s="25">
        <f t="shared" si="43"/>
        <v>4.2765508333333264E-3</v>
      </c>
      <c r="V498" s="25">
        <f t="shared" si="43"/>
        <v>8.6105108333332982E-3</v>
      </c>
      <c r="W498" s="25">
        <f t="shared" si="43"/>
        <v>1.8132813333333324E-2</v>
      </c>
      <c r="X498" s="25">
        <f t="shared" si="43"/>
        <v>4.2765508333333264E-3</v>
      </c>
      <c r="Y498" s="25">
        <f t="shared" si="43"/>
        <v>8.6105108333332982E-3</v>
      </c>
      <c r="Z498" s="25">
        <f t="shared" si="43"/>
        <v>1.8132813333333324E-2</v>
      </c>
    </row>
    <row r="499" spans="1:26" s="24" customFormat="1" x14ac:dyDescent="0.25">
      <c r="A499" s="24" t="s">
        <v>146</v>
      </c>
      <c r="B499" s="24" t="s">
        <v>147</v>
      </c>
      <c r="C499" s="24" t="s">
        <v>148</v>
      </c>
      <c r="D499" s="24" t="s">
        <v>132</v>
      </c>
      <c r="E499" s="24" t="s">
        <v>140</v>
      </c>
      <c r="F499" s="24" t="s">
        <v>141</v>
      </c>
      <c r="G499" s="24" t="s">
        <v>137</v>
      </c>
      <c r="H499" s="24">
        <v>100</v>
      </c>
      <c r="I499" s="25">
        <v>0</v>
      </c>
      <c r="J499" s="25">
        <v>4.7262793805577998E-8</v>
      </c>
      <c r="K499" s="25">
        <v>5.7311160721503601E-6</v>
      </c>
      <c r="L499" s="25">
        <v>4.8507910961499605E-7</v>
      </c>
      <c r="M499" s="25">
        <v>9.9257531060529508E-7</v>
      </c>
      <c r="N499" s="25">
        <v>2.07780692198868E-6</v>
      </c>
      <c r="O499" s="25">
        <f t="shared" si="40"/>
        <v>4.8507910961499605E-7</v>
      </c>
      <c r="P499" s="25">
        <f t="shared" si="41"/>
        <v>9.9257531060529508E-7</v>
      </c>
      <c r="Q499" s="25">
        <f t="shared" si="42"/>
        <v>2.07780692198868E-6</v>
      </c>
      <c r="R499" s="25">
        <f t="shared" si="44"/>
        <v>0</v>
      </c>
      <c r="S499" s="25">
        <f t="shared" si="44"/>
        <v>1.9129349999999994E-4</v>
      </c>
      <c r="T499" s="25">
        <f t="shared" si="44"/>
        <v>2.3196369999999984E-2</v>
      </c>
      <c r="U499" s="25">
        <f t="shared" si="43"/>
        <v>1.963330416666667E-3</v>
      </c>
      <c r="V499" s="25">
        <f t="shared" si="43"/>
        <v>4.0173927500000003E-3</v>
      </c>
      <c r="W499" s="25">
        <f t="shared" si="43"/>
        <v>8.4098066666666582E-3</v>
      </c>
      <c r="X499" s="25">
        <f t="shared" si="43"/>
        <v>1.963330416666667E-3</v>
      </c>
      <c r="Y499" s="25">
        <f t="shared" si="43"/>
        <v>4.0173927500000003E-3</v>
      </c>
      <c r="Z499" s="25">
        <f t="shared" si="43"/>
        <v>8.4098066666666582E-3</v>
      </c>
    </row>
    <row r="500" spans="1:26" s="24" customFormat="1" x14ac:dyDescent="0.25">
      <c r="A500" s="24" t="s">
        <v>146</v>
      </c>
      <c r="B500" s="24" t="s">
        <v>147</v>
      </c>
      <c r="C500" s="24" t="s">
        <v>148</v>
      </c>
      <c r="D500" s="24" t="s">
        <v>132</v>
      </c>
      <c r="E500" s="24" t="s">
        <v>140</v>
      </c>
      <c r="F500" s="24" t="s">
        <v>141</v>
      </c>
      <c r="G500" s="24" t="s">
        <v>137</v>
      </c>
      <c r="H500" s="24" t="s">
        <v>136</v>
      </c>
      <c r="I500" s="25">
        <v>0</v>
      </c>
      <c r="J500" s="25">
        <v>9.3293451899757495E-11</v>
      </c>
      <c r="K500" s="25">
        <v>3.6185654102667602E-7</v>
      </c>
      <c r="L500" s="25">
        <v>1.6410275363783301E-8</v>
      </c>
      <c r="M500" s="25">
        <v>4.4477642898645902E-8</v>
      </c>
      <c r="N500" s="25">
        <v>2.41241235347615E-7</v>
      </c>
      <c r="O500" s="25">
        <f t="shared" si="40"/>
        <v>1.6410275363783301E-8</v>
      </c>
      <c r="P500" s="25">
        <f t="shared" si="41"/>
        <v>4.4477642898645902E-8</v>
      </c>
      <c r="Q500" s="25">
        <f t="shared" si="42"/>
        <v>2.41241235347615E-7</v>
      </c>
      <c r="R500" s="25">
        <f t="shared" si="44"/>
        <v>0</v>
      </c>
      <c r="S500" s="25">
        <f t="shared" si="44"/>
        <v>3.7760000000000005E-7</v>
      </c>
      <c r="T500" s="25">
        <f t="shared" si="44"/>
        <v>1.4645939999999942E-3</v>
      </c>
      <c r="U500" s="25">
        <f t="shared" si="43"/>
        <v>6.6419666666666481E-5</v>
      </c>
      <c r="V500" s="25">
        <f t="shared" si="43"/>
        <v>1.8002075833333328E-4</v>
      </c>
      <c r="W500" s="25">
        <f t="shared" si="43"/>
        <v>9.7641033333333265E-4</v>
      </c>
      <c r="X500" s="25">
        <f t="shared" si="43"/>
        <v>6.6419666666666481E-5</v>
      </c>
      <c r="Y500" s="25">
        <f t="shared" si="43"/>
        <v>1.8002075833333328E-4</v>
      </c>
      <c r="Z500" s="25">
        <f t="shared" si="43"/>
        <v>9.7641033333333265E-4</v>
      </c>
    </row>
    <row r="501" spans="1:26" s="24" customFormat="1" x14ac:dyDescent="0.25">
      <c r="A501" s="24" t="s">
        <v>146</v>
      </c>
      <c r="B501" s="24" t="s">
        <v>147</v>
      </c>
      <c r="C501" s="24" t="s">
        <v>148</v>
      </c>
      <c r="D501" s="24" t="s">
        <v>132</v>
      </c>
      <c r="E501" s="24" t="s">
        <v>140</v>
      </c>
      <c r="F501" s="24" t="s">
        <v>141</v>
      </c>
      <c r="G501" s="24" t="s">
        <v>137</v>
      </c>
      <c r="H501" s="24">
        <v>1000</v>
      </c>
      <c r="I501" s="25">
        <v>0</v>
      </c>
      <c r="J501" s="25">
        <v>4.7344203213419498E-12</v>
      </c>
      <c r="K501" s="25">
        <v>1.2979330431487401E-7</v>
      </c>
      <c r="L501" s="25">
        <v>1.0791422329729101E-8</v>
      </c>
      <c r="M501" s="25">
        <v>2.1704870237974899E-8</v>
      </c>
      <c r="N501" s="25">
        <v>4.3158599453061801E-8</v>
      </c>
      <c r="O501" s="25">
        <f t="shared" si="40"/>
        <v>1.0791422329729101E-8</v>
      </c>
      <c r="P501" s="25">
        <f t="shared" si="41"/>
        <v>2.1704870237974899E-8</v>
      </c>
      <c r="Q501" s="25">
        <f t="shared" si="42"/>
        <v>4.3158599453061801E-8</v>
      </c>
      <c r="R501" s="25">
        <f t="shared" si="44"/>
        <v>0</v>
      </c>
      <c r="S501" s="25">
        <f t="shared" si="44"/>
        <v>1.9162299999999973E-8</v>
      </c>
      <c r="T501" s="25">
        <f t="shared" si="44"/>
        <v>5.2533109999999719E-4</v>
      </c>
      <c r="U501" s="25">
        <f t="shared" si="43"/>
        <v>4.3677674999999663E-5</v>
      </c>
      <c r="V501" s="25">
        <f t="shared" si="43"/>
        <v>8.7849241666666502E-5</v>
      </c>
      <c r="W501" s="25">
        <f t="shared" si="43"/>
        <v>1.746820041666665E-4</v>
      </c>
      <c r="X501" s="25">
        <f t="shared" si="43"/>
        <v>4.3677674999999663E-5</v>
      </c>
      <c r="Y501" s="25">
        <f t="shared" si="43"/>
        <v>8.7849241666666502E-5</v>
      </c>
      <c r="Z501" s="25">
        <f t="shared" si="43"/>
        <v>1.746820041666665E-4</v>
      </c>
    </row>
    <row r="502" spans="1:26" s="24" customFormat="1" x14ac:dyDescent="0.25">
      <c r="A502" s="24" t="s">
        <v>146</v>
      </c>
      <c r="B502" s="24" t="s">
        <v>147</v>
      </c>
      <c r="C502" s="24" t="s">
        <v>148</v>
      </c>
      <c r="D502" s="24" t="s">
        <v>132</v>
      </c>
      <c r="E502" s="24" t="s">
        <v>140</v>
      </c>
      <c r="F502" s="24" t="s">
        <v>141</v>
      </c>
      <c r="G502" s="24" t="s">
        <v>137</v>
      </c>
      <c r="H502" s="24">
        <v>2500</v>
      </c>
      <c r="I502" s="25">
        <v>0</v>
      </c>
      <c r="J502" s="25">
        <v>0</v>
      </c>
      <c r="K502" s="25">
        <v>2.7951642229183501E-8</v>
      </c>
      <c r="L502" s="25">
        <v>2.3429119025363702E-9</v>
      </c>
      <c r="M502" s="25">
        <v>4.7960003410468796E-9</v>
      </c>
      <c r="N502" s="25">
        <v>9.1775590579527001E-9</v>
      </c>
      <c r="O502" s="25">
        <f t="shared" si="40"/>
        <v>2.3429119025363702E-9</v>
      </c>
      <c r="P502" s="25">
        <f t="shared" si="41"/>
        <v>4.7960003410468796E-9</v>
      </c>
      <c r="Q502" s="25">
        <f t="shared" si="42"/>
        <v>9.1775590579527001E-9</v>
      </c>
      <c r="R502" s="25">
        <f t="shared" si="44"/>
        <v>0</v>
      </c>
      <c r="S502" s="25">
        <f t="shared" si="44"/>
        <v>0</v>
      </c>
      <c r="T502" s="25">
        <f t="shared" si="44"/>
        <v>1.1313269999999998E-4</v>
      </c>
      <c r="U502" s="25">
        <f t="shared" si="43"/>
        <v>9.4828041666666337E-6</v>
      </c>
      <c r="V502" s="25">
        <f t="shared" si="43"/>
        <v>1.9411541666666633E-5</v>
      </c>
      <c r="W502" s="25">
        <f t="shared" si="43"/>
        <v>3.7145654166666634E-5</v>
      </c>
      <c r="X502" s="25">
        <f t="shared" si="43"/>
        <v>9.4828041666666337E-6</v>
      </c>
      <c r="Y502" s="25">
        <f t="shared" si="43"/>
        <v>1.9411541666666633E-5</v>
      </c>
      <c r="Z502" s="25">
        <f t="shared" si="43"/>
        <v>3.7145654166666634E-5</v>
      </c>
    </row>
    <row r="503" spans="1:26" s="24" customFormat="1" x14ac:dyDescent="0.25">
      <c r="A503" s="24" t="s">
        <v>146</v>
      </c>
      <c r="B503" s="24" t="s">
        <v>147</v>
      </c>
      <c r="C503" s="24" t="s">
        <v>148</v>
      </c>
      <c r="D503" s="24" t="s">
        <v>132</v>
      </c>
      <c r="E503" s="24" t="s">
        <v>140</v>
      </c>
      <c r="F503" s="24" t="s">
        <v>141</v>
      </c>
      <c r="G503" s="24" t="s">
        <v>137</v>
      </c>
      <c r="H503" s="24">
        <v>5000</v>
      </c>
      <c r="I503" s="25">
        <v>0</v>
      </c>
      <c r="J503" s="25">
        <v>0</v>
      </c>
      <c r="K503" s="25">
        <v>8.89904643795471E-9</v>
      </c>
      <c r="L503" s="25">
        <v>7.4074337838520596E-10</v>
      </c>
      <c r="M503" s="25">
        <v>1.57453206851253E-9</v>
      </c>
      <c r="N503" s="25">
        <v>2.89199704868128E-9</v>
      </c>
      <c r="O503" s="25">
        <f t="shared" si="40"/>
        <v>7.4074337838520596E-10</v>
      </c>
      <c r="P503" s="25">
        <f t="shared" si="41"/>
        <v>1.57453206851253E-9</v>
      </c>
      <c r="Q503" s="25">
        <f t="shared" si="42"/>
        <v>2.89199704868128E-9</v>
      </c>
      <c r="R503" s="25">
        <f t="shared" si="44"/>
        <v>0</v>
      </c>
      <c r="S503" s="25">
        <f t="shared" si="44"/>
        <v>0</v>
      </c>
      <c r="T503" s="25">
        <f t="shared" si="44"/>
        <v>3.6018389999999919E-5</v>
      </c>
      <c r="U503" s="25">
        <f t="shared" si="43"/>
        <v>2.9981171666666661E-6</v>
      </c>
      <c r="V503" s="25">
        <f t="shared" si="43"/>
        <v>6.3728299999999989E-6</v>
      </c>
      <c r="W503" s="25">
        <f t="shared" si="43"/>
        <v>1.1705195416666646E-5</v>
      </c>
      <c r="X503" s="25">
        <f t="shared" si="43"/>
        <v>2.9981171666666661E-6</v>
      </c>
      <c r="Y503" s="25">
        <f t="shared" si="43"/>
        <v>6.3728299999999989E-6</v>
      </c>
      <c r="Z503" s="25">
        <f t="shared" si="43"/>
        <v>1.1705195416666646E-5</v>
      </c>
    </row>
    <row r="504" spans="1:26" s="24" customFormat="1" x14ac:dyDescent="0.25">
      <c r="A504" s="24" t="s">
        <v>146</v>
      </c>
      <c r="B504" s="24" t="s">
        <v>147</v>
      </c>
      <c r="C504" s="24" t="s">
        <v>148</v>
      </c>
      <c r="D504" s="24" t="s">
        <v>132</v>
      </c>
      <c r="E504" s="24" t="s">
        <v>140</v>
      </c>
      <c r="F504" s="24" t="s">
        <v>141</v>
      </c>
      <c r="G504" s="24" t="s">
        <v>137</v>
      </c>
      <c r="H504" s="24">
        <v>10000</v>
      </c>
      <c r="I504" s="25">
        <v>0</v>
      </c>
      <c r="J504" s="25">
        <v>0</v>
      </c>
      <c r="K504" s="25">
        <v>2.9478284812045201E-9</v>
      </c>
      <c r="L504" s="25">
        <v>2.4065119214834198E-10</v>
      </c>
      <c r="M504" s="25">
        <v>5.4021973575181896E-10</v>
      </c>
      <c r="N504" s="25">
        <v>9.3043098410974098E-10</v>
      </c>
      <c r="O504" s="25">
        <f t="shared" si="40"/>
        <v>2.4065119214834198E-10</v>
      </c>
      <c r="P504" s="25">
        <f t="shared" si="41"/>
        <v>5.4021973575181896E-10</v>
      </c>
      <c r="Q504" s="25">
        <f t="shared" si="42"/>
        <v>9.3043098410974098E-10</v>
      </c>
      <c r="R504" s="25">
        <f t="shared" si="44"/>
        <v>0</v>
      </c>
      <c r="S504" s="25">
        <f t="shared" si="44"/>
        <v>0</v>
      </c>
      <c r="T504" s="25">
        <f t="shared" si="44"/>
        <v>1.1931169999999971E-5</v>
      </c>
      <c r="U504" s="25">
        <f t="shared" si="43"/>
        <v>9.7402216666666348E-7</v>
      </c>
      <c r="V504" s="25">
        <f t="shared" si="43"/>
        <v>2.1865090000000002E-6</v>
      </c>
      <c r="W504" s="25">
        <f t="shared" si="43"/>
        <v>3.765867083333332E-6</v>
      </c>
      <c r="X504" s="25">
        <f t="shared" si="43"/>
        <v>9.7402216666666348E-7</v>
      </c>
      <c r="Y504" s="25">
        <f t="shared" si="43"/>
        <v>2.1865090000000002E-6</v>
      </c>
      <c r="Z504" s="25">
        <f t="shared" si="43"/>
        <v>3.765867083333332E-6</v>
      </c>
    </row>
    <row r="505" spans="1:26" s="24" customFormat="1" x14ac:dyDescent="0.25">
      <c r="A505" s="24" t="s">
        <v>146</v>
      </c>
      <c r="B505" s="24" t="s">
        <v>147</v>
      </c>
      <c r="C505" s="24" t="s">
        <v>148</v>
      </c>
      <c r="D505" s="24" t="s">
        <v>132</v>
      </c>
      <c r="E505" s="24" t="s">
        <v>140</v>
      </c>
      <c r="F505" s="24" t="s">
        <v>141</v>
      </c>
      <c r="G505" s="24" t="s">
        <v>138</v>
      </c>
      <c r="H505" s="24">
        <v>10</v>
      </c>
      <c r="I505" s="25">
        <v>5.3953807093775196E-19</v>
      </c>
      <c r="J505" s="25">
        <v>2.41206810327405E-16</v>
      </c>
      <c r="K505" s="25">
        <v>1.3708899555375901E-12</v>
      </c>
      <c r="L505" s="25">
        <v>1.1740084882780901E-12</v>
      </c>
      <c r="M505" s="25">
        <v>1.27488965112166E-12</v>
      </c>
      <c r="N505" s="25">
        <v>1.49425094482619E-12</v>
      </c>
      <c r="O505" s="25">
        <f t="shared" si="40"/>
        <v>1.1740084882780901E-12</v>
      </c>
      <c r="P505" s="25">
        <f t="shared" si="41"/>
        <v>1.27488965112166E-12</v>
      </c>
      <c r="Q505" s="25">
        <f t="shared" si="42"/>
        <v>1.49425094482619E-12</v>
      </c>
      <c r="R505" s="25">
        <f t="shared" si="44"/>
        <v>2.1837499999999973E-15</v>
      </c>
      <c r="S505" s="25">
        <f t="shared" si="44"/>
        <v>9.7627100000000001E-13</v>
      </c>
      <c r="T505" s="25">
        <f t="shared" si="44"/>
        <v>5.5485999999999963E-9</v>
      </c>
      <c r="U505" s="25">
        <f t="shared" si="43"/>
        <v>4.7517333333333251E-9</v>
      </c>
      <c r="V505" s="25">
        <f t="shared" si="43"/>
        <v>5.160044166666645E-9</v>
      </c>
      <c r="W505" s="25">
        <f t="shared" si="43"/>
        <v>6.047896666666657E-9</v>
      </c>
      <c r="X505" s="25">
        <f t="shared" si="43"/>
        <v>4.7517333333333251E-9</v>
      </c>
      <c r="Y505" s="25">
        <f t="shared" si="43"/>
        <v>5.160044166666645E-9</v>
      </c>
      <c r="Z505" s="25">
        <f t="shared" si="43"/>
        <v>6.047896666666657E-9</v>
      </c>
    </row>
    <row r="506" spans="1:26" s="24" customFormat="1" x14ac:dyDescent="0.25">
      <c r="A506" s="24" t="s">
        <v>146</v>
      </c>
      <c r="B506" s="24" t="s">
        <v>147</v>
      </c>
      <c r="C506" s="24" t="s">
        <v>148</v>
      </c>
      <c r="D506" s="24" t="s">
        <v>132</v>
      </c>
      <c r="E506" s="24" t="s">
        <v>140</v>
      </c>
      <c r="F506" s="24" t="s">
        <v>141</v>
      </c>
      <c r="G506" s="24" t="s">
        <v>138</v>
      </c>
      <c r="H506" s="24">
        <v>30</v>
      </c>
      <c r="I506" s="25">
        <v>1.3513171079223901E-12</v>
      </c>
      <c r="J506" s="25">
        <v>2.37843947049312E-11</v>
      </c>
      <c r="K506" s="25">
        <v>9.2400246160064496E-10</v>
      </c>
      <c r="L506" s="25">
        <v>1.13777409559417E-10</v>
      </c>
      <c r="M506" s="25">
        <v>1.5967228236155999E-10</v>
      </c>
      <c r="N506" s="25">
        <v>8.1858847893088096E-10</v>
      </c>
      <c r="O506" s="25">
        <f t="shared" si="40"/>
        <v>1.13777409559417E-10</v>
      </c>
      <c r="P506" s="25">
        <f t="shared" si="41"/>
        <v>1.5967228236155999E-10</v>
      </c>
      <c r="Q506" s="25">
        <f t="shared" si="42"/>
        <v>8.1858847893088096E-10</v>
      </c>
      <c r="R506" s="25">
        <f t="shared" si="44"/>
        <v>5.4693799999999888E-9</v>
      </c>
      <c r="S506" s="25">
        <f t="shared" si="44"/>
        <v>9.6265999999999652E-8</v>
      </c>
      <c r="T506" s="25">
        <f t="shared" si="44"/>
        <v>3.739847999999993E-6</v>
      </c>
      <c r="U506" s="25">
        <f t="shared" si="43"/>
        <v>4.6050766666666283E-7</v>
      </c>
      <c r="V506" s="25">
        <f t="shared" si="43"/>
        <v>6.4626458333333237E-7</v>
      </c>
      <c r="W506" s="25">
        <f t="shared" si="43"/>
        <v>3.3131908333333324E-6</v>
      </c>
      <c r="X506" s="25">
        <f t="shared" si="43"/>
        <v>4.6050766666666283E-7</v>
      </c>
      <c r="Y506" s="25">
        <f t="shared" si="43"/>
        <v>6.4626458333333237E-7</v>
      </c>
      <c r="Z506" s="25">
        <f t="shared" si="43"/>
        <v>3.3131908333333324E-6</v>
      </c>
    </row>
    <row r="507" spans="1:26" s="24" customFormat="1" x14ac:dyDescent="0.25">
      <c r="A507" s="24" t="s">
        <v>146</v>
      </c>
      <c r="B507" s="24" t="s">
        <v>147</v>
      </c>
      <c r="C507" s="24" t="s">
        <v>148</v>
      </c>
      <c r="D507" s="24" t="s">
        <v>132</v>
      </c>
      <c r="E507" s="24" t="s">
        <v>140</v>
      </c>
      <c r="F507" s="24" t="s">
        <v>141</v>
      </c>
      <c r="G507" s="24" t="s">
        <v>138</v>
      </c>
      <c r="H507" s="24" t="s">
        <v>135</v>
      </c>
      <c r="I507" s="25">
        <v>1.12183473474131E-11</v>
      </c>
      <c r="J507" s="25">
        <v>2.4420648140662799E-10</v>
      </c>
      <c r="K507" s="25">
        <v>6.8543509498787402E-9</v>
      </c>
      <c r="L507" s="25">
        <v>2.9463800361256999E-10</v>
      </c>
      <c r="M507" s="25">
        <v>1.23825974130962E-9</v>
      </c>
      <c r="N507" s="25">
        <v>5.53449711625909E-9</v>
      </c>
      <c r="O507" s="25">
        <f t="shared" si="40"/>
        <v>2.9463800361256999E-10</v>
      </c>
      <c r="P507" s="25">
        <f t="shared" si="41"/>
        <v>1.23825974130962E-9</v>
      </c>
      <c r="Q507" s="25">
        <f t="shared" si="42"/>
        <v>5.53449711625909E-9</v>
      </c>
      <c r="R507" s="25">
        <f t="shared" si="44"/>
        <v>4.5405630000000017E-8</v>
      </c>
      <c r="S507" s="25">
        <f t="shared" si="44"/>
        <v>9.8841199999999603E-7</v>
      </c>
      <c r="T507" s="25">
        <f t="shared" si="44"/>
        <v>2.7742600000000008E-5</v>
      </c>
      <c r="U507" s="25">
        <f t="shared" si="44"/>
        <v>1.192530749999997E-6</v>
      </c>
      <c r="V507" s="25">
        <f t="shared" si="44"/>
        <v>5.0117866666666663E-6</v>
      </c>
      <c r="W507" s="25">
        <f t="shared" si="44"/>
        <v>2.2400565833333315E-5</v>
      </c>
      <c r="X507" s="25">
        <f t="shared" si="44"/>
        <v>1.192530749999997E-6</v>
      </c>
      <c r="Y507" s="25">
        <f t="shared" si="44"/>
        <v>5.0117866666666663E-6</v>
      </c>
      <c r="Z507" s="25">
        <f t="shared" si="44"/>
        <v>2.2400565833333315E-5</v>
      </c>
    </row>
    <row r="508" spans="1:26" s="24" customFormat="1" x14ac:dyDescent="0.25">
      <c r="A508" s="24" t="s">
        <v>146</v>
      </c>
      <c r="B508" s="24" t="s">
        <v>147</v>
      </c>
      <c r="C508" s="24" t="s">
        <v>148</v>
      </c>
      <c r="D508" s="24" t="s">
        <v>132</v>
      </c>
      <c r="E508" s="24" t="s">
        <v>140</v>
      </c>
      <c r="F508" s="24" t="s">
        <v>141</v>
      </c>
      <c r="G508" s="24" t="s">
        <v>138</v>
      </c>
      <c r="H508" s="24">
        <v>60</v>
      </c>
      <c r="I508" s="25">
        <v>7.09581199474535E-11</v>
      </c>
      <c r="J508" s="25">
        <v>7.0300173807599004E-10</v>
      </c>
      <c r="K508" s="25">
        <v>1.5270050338520602E-8</v>
      </c>
      <c r="L508" s="25">
        <v>1.32571494037995E-9</v>
      </c>
      <c r="M508" s="25">
        <v>2.3423366423302302E-9</v>
      </c>
      <c r="N508" s="25">
        <v>1.1310667757174599E-8</v>
      </c>
      <c r="O508" s="25">
        <f t="shared" si="40"/>
        <v>1.32571494037995E-9</v>
      </c>
      <c r="P508" s="25">
        <f t="shared" si="41"/>
        <v>2.3423366423302302E-9</v>
      </c>
      <c r="Q508" s="25">
        <f t="shared" si="42"/>
        <v>1.1310667757174599E-8</v>
      </c>
      <c r="R508" s="25">
        <f t="shared" si="44"/>
        <v>2.8719899999999995E-7</v>
      </c>
      <c r="S508" s="25">
        <f t="shared" si="44"/>
        <v>2.8453599999999992E-6</v>
      </c>
      <c r="T508" s="25">
        <f t="shared" si="44"/>
        <v>6.1804669999999959E-5</v>
      </c>
      <c r="U508" s="25">
        <f t="shared" si="44"/>
        <v>5.3657566666666603E-6</v>
      </c>
      <c r="V508" s="25">
        <f t="shared" si="44"/>
        <v>9.4804758333333159E-6</v>
      </c>
      <c r="W508" s="25">
        <f t="shared" si="44"/>
        <v>4.5779291666666598E-5</v>
      </c>
      <c r="X508" s="25">
        <f t="shared" si="44"/>
        <v>5.3657566666666603E-6</v>
      </c>
      <c r="Y508" s="25">
        <f t="shared" si="44"/>
        <v>9.4804758333333159E-6</v>
      </c>
      <c r="Z508" s="25">
        <f t="shared" si="44"/>
        <v>4.5779291666666598E-5</v>
      </c>
    </row>
    <row r="509" spans="1:26" s="24" customFormat="1" x14ac:dyDescent="0.25">
      <c r="A509" s="24" t="s">
        <v>146</v>
      </c>
      <c r="B509" s="24" t="s">
        <v>147</v>
      </c>
      <c r="C509" s="24" t="s">
        <v>148</v>
      </c>
      <c r="D509" s="24" t="s">
        <v>132</v>
      </c>
      <c r="E509" s="24" t="s">
        <v>140</v>
      </c>
      <c r="F509" s="24" t="s">
        <v>141</v>
      </c>
      <c r="G509" s="24" t="s">
        <v>138</v>
      </c>
      <c r="H509" s="24">
        <v>100</v>
      </c>
      <c r="I509" s="25">
        <v>2.24720626970493E-10</v>
      </c>
      <c r="J509" s="25">
        <v>1.4455840137429201E-9</v>
      </c>
      <c r="K509" s="25">
        <v>3.7203839960590001E-8</v>
      </c>
      <c r="L509" s="25">
        <v>2.8196982265561798E-9</v>
      </c>
      <c r="M509" s="25">
        <v>5.4202194320937702E-9</v>
      </c>
      <c r="N509" s="25">
        <v>2.1473539043552898E-8</v>
      </c>
      <c r="O509" s="25">
        <f t="shared" si="40"/>
        <v>2.8196982265561798E-9</v>
      </c>
      <c r="P509" s="25">
        <f t="shared" si="41"/>
        <v>5.4202194320937702E-9</v>
      </c>
      <c r="Q509" s="25">
        <f t="shared" si="42"/>
        <v>2.1473539043552898E-8</v>
      </c>
      <c r="R509" s="25">
        <f t="shared" si="44"/>
        <v>9.095440999999996E-7</v>
      </c>
      <c r="S509" s="25">
        <f t="shared" si="44"/>
        <v>5.8509199999999745E-6</v>
      </c>
      <c r="T509" s="25">
        <f t="shared" si="44"/>
        <v>1.5058044999999946E-4</v>
      </c>
      <c r="U509" s="25">
        <f t="shared" si="44"/>
        <v>1.1412569999999982E-5</v>
      </c>
      <c r="V509" s="25">
        <f t="shared" si="44"/>
        <v>2.1938033333333312E-5</v>
      </c>
      <c r="W509" s="25">
        <f t="shared" si="44"/>
        <v>8.6912941666666447E-5</v>
      </c>
      <c r="X509" s="25">
        <f t="shared" si="44"/>
        <v>1.1412569999999982E-5</v>
      </c>
      <c r="Y509" s="25">
        <f t="shared" si="44"/>
        <v>2.1938033333333312E-5</v>
      </c>
      <c r="Z509" s="25">
        <f t="shared" si="44"/>
        <v>8.6912941666666447E-5</v>
      </c>
    </row>
    <row r="510" spans="1:26" s="24" customFormat="1" x14ac:dyDescent="0.25">
      <c r="A510" s="24" t="s">
        <v>146</v>
      </c>
      <c r="B510" s="24" t="s">
        <v>147</v>
      </c>
      <c r="C510" s="24" t="s">
        <v>148</v>
      </c>
      <c r="D510" s="24" t="s">
        <v>132</v>
      </c>
      <c r="E510" s="24" t="s">
        <v>140</v>
      </c>
      <c r="F510" s="24" t="s">
        <v>141</v>
      </c>
      <c r="G510" s="24" t="s">
        <v>138</v>
      </c>
      <c r="H510" s="24" t="s">
        <v>136</v>
      </c>
      <c r="I510" s="25">
        <v>3.4755516875505203E-11</v>
      </c>
      <c r="J510" s="25">
        <v>2.4214567451495499E-10</v>
      </c>
      <c r="K510" s="25">
        <v>1.16968654228981E-8</v>
      </c>
      <c r="L510" s="25">
        <v>6.1136023418552897E-10</v>
      </c>
      <c r="M510" s="25">
        <v>1.5605689344179399E-9</v>
      </c>
      <c r="N510" s="25">
        <v>6.2641010357720301E-9</v>
      </c>
      <c r="O510" s="25">
        <f t="shared" si="40"/>
        <v>6.1136023418552897E-10</v>
      </c>
      <c r="P510" s="25">
        <f t="shared" si="41"/>
        <v>1.5605689344179399E-9</v>
      </c>
      <c r="Q510" s="25">
        <f t="shared" si="42"/>
        <v>6.2641010357720301E-9</v>
      </c>
      <c r="R510" s="25">
        <f t="shared" si="44"/>
        <v>1.4067099999999979E-7</v>
      </c>
      <c r="S510" s="25">
        <f t="shared" si="44"/>
        <v>9.8007099999999787E-7</v>
      </c>
      <c r="T510" s="25">
        <f t="shared" si="44"/>
        <v>4.7342404999999834E-5</v>
      </c>
      <c r="U510" s="25">
        <f t="shared" si="44"/>
        <v>2.4744461666666644E-6</v>
      </c>
      <c r="V510" s="25">
        <f t="shared" si="44"/>
        <v>6.3163149999999731E-6</v>
      </c>
      <c r="W510" s="25">
        <f t="shared" si="44"/>
        <v>2.5353596666666669E-5</v>
      </c>
      <c r="X510" s="25">
        <f t="shared" si="44"/>
        <v>2.4744461666666644E-6</v>
      </c>
      <c r="Y510" s="25">
        <f t="shared" si="44"/>
        <v>6.3163149999999731E-6</v>
      </c>
      <c r="Z510" s="25">
        <f t="shared" si="44"/>
        <v>2.5353596666666669E-5</v>
      </c>
    </row>
    <row r="511" spans="1:26" s="24" customFormat="1" x14ac:dyDescent="0.25">
      <c r="A511" s="24" t="s">
        <v>146</v>
      </c>
      <c r="B511" s="24" t="s">
        <v>147</v>
      </c>
      <c r="C511" s="24" t="s">
        <v>148</v>
      </c>
      <c r="D511" s="24" t="s">
        <v>132</v>
      </c>
      <c r="E511" s="24" t="s">
        <v>140</v>
      </c>
      <c r="F511" s="24" t="s">
        <v>141</v>
      </c>
      <c r="G511" s="24" t="s">
        <v>138</v>
      </c>
      <c r="H511" s="24">
        <v>1000</v>
      </c>
      <c r="I511" s="25">
        <v>2.4420154001616799E-11</v>
      </c>
      <c r="J511" s="25">
        <v>1.1584669917138199E-10</v>
      </c>
      <c r="K511" s="25">
        <v>6.2868495503233601E-9</v>
      </c>
      <c r="L511" s="25">
        <v>4.6222610524454301E-10</v>
      </c>
      <c r="M511" s="25">
        <v>9.5645594937348407E-10</v>
      </c>
      <c r="N511" s="25">
        <v>2.3821247183205301E-9</v>
      </c>
      <c r="O511" s="25">
        <f t="shared" si="40"/>
        <v>4.6222610524454301E-10</v>
      </c>
      <c r="P511" s="25">
        <f t="shared" si="41"/>
        <v>9.5645594937348407E-10</v>
      </c>
      <c r="Q511" s="25">
        <f t="shared" si="42"/>
        <v>2.3821247183205301E-9</v>
      </c>
      <c r="R511" s="25">
        <f t="shared" si="44"/>
        <v>9.8839199999999947E-8</v>
      </c>
      <c r="S511" s="25">
        <f t="shared" si="44"/>
        <v>4.688829999999985E-7</v>
      </c>
      <c r="T511" s="25">
        <f t="shared" si="44"/>
        <v>2.544566999999999E-5</v>
      </c>
      <c r="U511" s="25">
        <f t="shared" si="44"/>
        <v>1.8708341666666658E-6</v>
      </c>
      <c r="V511" s="25">
        <f t="shared" si="44"/>
        <v>3.871201666666666E-6</v>
      </c>
      <c r="W511" s="25">
        <f t="shared" si="44"/>
        <v>9.6415158333333194E-6</v>
      </c>
      <c r="X511" s="25">
        <f t="shared" si="44"/>
        <v>1.8708341666666658E-6</v>
      </c>
      <c r="Y511" s="25">
        <f t="shared" si="44"/>
        <v>3.871201666666666E-6</v>
      </c>
      <c r="Z511" s="25">
        <f t="shared" si="44"/>
        <v>9.6415158333333194E-6</v>
      </c>
    </row>
    <row r="512" spans="1:26" s="24" customFormat="1" x14ac:dyDescent="0.25">
      <c r="A512" s="24" t="s">
        <v>146</v>
      </c>
      <c r="B512" s="24" t="s">
        <v>147</v>
      </c>
      <c r="C512" s="24" t="s">
        <v>148</v>
      </c>
      <c r="D512" s="24" t="s">
        <v>132</v>
      </c>
      <c r="E512" s="24" t="s">
        <v>140</v>
      </c>
      <c r="F512" s="24" t="s">
        <v>141</v>
      </c>
      <c r="G512" s="24" t="s">
        <v>138</v>
      </c>
      <c r="H512" s="24">
        <v>2500</v>
      </c>
      <c r="I512" s="25">
        <v>7.4363232113985401E-12</v>
      </c>
      <c r="J512" s="25">
        <v>3.6390375909458297E-11</v>
      </c>
      <c r="K512" s="25">
        <v>1.99594125909458E-9</v>
      </c>
      <c r="L512" s="25">
        <v>1.5401309316895701E-10</v>
      </c>
      <c r="M512" s="25">
        <v>3.12229271296483E-10</v>
      </c>
      <c r="N512" s="25">
        <v>6.9213397332255402E-10</v>
      </c>
      <c r="O512" s="25">
        <f t="shared" si="40"/>
        <v>1.5401309316895701E-10</v>
      </c>
      <c r="P512" s="25">
        <f t="shared" si="41"/>
        <v>3.12229271296483E-10</v>
      </c>
      <c r="Q512" s="25">
        <f t="shared" si="42"/>
        <v>6.9213397332255402E-10</v>
      </c>
      <c r="R512" s="25">
        <f t="shared" si="44"/>
        <v>3.0098099999999982E-8</v>
      </c>
      <c r="S512" s="25">
        <f t="shared" si="44"/>
        <v>1.4728799999999972E-7</v>
      </c>
      <c r="T512" s="25">
        <f t="shared" si="44"/>
        <v>8.078459999999986E-6</v>
      </c>
      <c r="U512" s="25">
        <f t="shared" si="44"/>
        <v>6.2335933333333278E-7</v>
      </c>
      <c r="V512" s="25">
        <f t="shared" si="44"/>
        <v>1.263730416666665E-6</v>
      </c>
      <c r="W512" s="25">
        <f t="shared" si="44"/>
        <v>2.8013733333333313E-6</v>
      </c>
      <c r="X512" s="25">
        <f t="shared" si="44"/>
        <v>6.2335933333333278E-7</v>
      </c>
      <c r="Y512" s="25">
        <f t="shared" si="44"/>
        <v>1.263730416666665E-6</v>
      </c>
      <c r="Z512" s="25">
        <f t="shared" si="44"/>
        <v>2.8013733333333313E-6</v>
      </c>
    </row>
    <row r="513" spans="1:26" s="24" customFormat="1" x14ac:dyDescent="0.25">
      <c r="A513" s="24" t="s">
        <v>146</v>
      </c>
      <c r="B513" s="24" t="s">
        <v>147</v>
      </c>
      <c r="C513" s="24" t="s">
        <v>148</v>
      </c>
      <c r="D513" s="24" t="s">
        <v>132</v>
      </c>
      <c r="E513" s="24" t="s">
        <v>140</v>
      </c>
      <c r="F513" s="24" t="s">
        <v>141</v>
      </c>
      <c r="G513" s="24" t="s">
        <v>138</v>
      </c>
      <c r="H513" s="24">
        <v>5000</v>
      </c>
      <c r="I513" s="25">
        <v>2.7533427647534299E-12</v>
      </c>
      <c r="J513" s="25">
        <v>1.7150825080840699E-11</v>
      </c>
      <c r="K513" s="25">
        <v>8.1749548453920701E-10</v>
      </c>
      <c r="L513" s="25">
        <v>6.7151931588520606E-11</v>
      </c>
      <c r="M513" s="25">
        <v>1.2956035481507599E-10</v>
      </c>
      <c r="N513" s="25">
        <v>2.6344100848827798E-10</v>
      </c>
      <c r="O513" s="25">
        <f t="shared" si="40"/>
        <v>6.7151931588520606E-11</v>
      </c>
      <c r="P513" s="25">
        <f t="shared" si="41"/>
        <v>1.2956035481507599E-10</v>
      </c>
      <c r="Q513" s="25">
        <f t="shared" si="42"/>
        <v>2.6344100848827798E-10</v>
      </c>
      <c r="R513" s="25">
        <f t="shared" si="44"/>
        <v>1.1143999999999976E-8</v>
      </c>
      <c r="S513" s="25">
        <f t="shared" si="44"/>
        <v>6.941699999999982E-8</v>
      </c>
      <c r="T513" s="25">
        <f t="shared" si="44"/>
        <v>3.3087669999999972E-6</v>
      </c>
      <c r="U513" s="25">
        <f t="shared" si="44"/>
        <v>2.7179366666666664E-7</v>
      </c>
      <c r="V513" s="25">
        <f t="shared" si="44"/>
        <v>5.2438824999999667E-7</v>
      </c>
      <c r="W513" s="25">
        <f t="shared" si="44"/>
        <v>1.0662626666666663E-6</v>
      </c>
      <c r="X513" s="25">
        <f t="shared" si="44"/>
        <v>2.7179366666666664E-7</v>
      </c>
      <c r="Y513" s="25">
        <f t="shared" si="44"/>
        <v>5.2438824999999667E-7</v>
      </c>
      <c r="Z513" s="25">
        <f t="shared" si="44"/>
        <v>1.0662626666666663E-6</v>
      </c>
    </row>
    <row r="514" spans="1:26" s="24" customFormat="1" x14ac:dyDescent="0.25">
      <c r="A514" s="24" t="s">
        <v>146</v>
      </c>
      <c r="B514" s="24" t="s">
        <v>147</v>
      </c>
      <c r="C514" s="24" t="s">
        <v>148</v>
      </c>
      <c r="D514" s="24" t="s">
        <v>132</v>
      </c>
      <c r="E514" s="24" t="s">
        <v>140</v>
      </c>
      <c r="F514" s="24" t="s">
        <v>141</v>
      </c>
      <c r="G514" s="24" t="s">
        <v>138</v>
      </c>
      <c r="H514" s="24">
        <v>10000</v>
      </c>
      <c r="I514" s="25">
        <v>1.0735148539813999E-12</v>
      </c>
      <c r="J514" s="25">
        <v>8.8650274353274004E-12</v>
      </c>
      <c r="K514" s="25">
        <v>3.2189489869644201E-10</v>
      </c>
      <c r="L514" s="25">
        <v>2.8187461853273999E-11</v>
      </c>
      <c r="M514" s="25">
        <v>5.1694788677243298E-11</v>
      </c>
      <c r="N514" s="25">
        <v>9.5733942880961999E-11</v>
      </c>
      <c r="O514" s="25">
        <f t="shared" si="40"/>
        <v>2.8187461853273999E-11</v>
      </c>
      <c r="P514" s="25">
        <f t="shared" si="41"/>
        <v>5.1694788677243298E-11</v>
      </c>
      <c r="Q514" s="25">
        <f t="shared" si="42"/>
        <v>9.5733942880961999E-11</v>
      </c>
      <c r="R514" s="25">
        <f t="shared" si="44"/>
        <v>4.3449909999999733E-9</v>
      </c>
      <c r="S514" s="25">
        <f t="shared" si="44"/>
        <v>3.5880699999999986E-8</v>
      </c>
      <c r="T514" s="25">
        <f t="shared" si="44"/>
        <v>1.3028514999999961E-6</v>
      </c>
      <c r="U514" s="25">
        <f t="shared" si="44"/>
        <v>1.1408716666666647E-7</v>
      </c>
      <c r="V514" s="25">
        <f t="shared" si="44"/>
        <v>2.0923174999999989E-7</v>
      </c>
      <c r="W514" s="25">
        <f t="shared" si="44"/>
        <v>3.8747775000000002E-7</v>
      </c>
      <c r="X514" s="25">
        <f t="shared" si="44"/>
        <v>1.1408716666666647E-7</v>
      </c>
      <c r="Y514" s="25">
        <f t="shared" si="44"/>
        <v>2.0923174999999989E-7</v>
      </c>
      <c r="Z514" s="25">
        <f t="shared" si="44"/>
        <v>3.8747775000000002E-7</v>
      </c>
    </row>
    <row r="515" spans="1:26" s="24" customFormat="1" x14ac:dyDescent="0.25">
      <c r="A515" s="24" t="s">
        <v>149</v>
      </c>
      <c r="B515" s="24" t="s">
        <v>150</v>
      </c>
      <c r="C515" s="24" t="s">
        <v>151</v>
      </c>
      <c r="D515" s="24" t="s">
        <v>132</v>
      </c>
      <c r="E515" s="24">
        <v>2015</v>
      </c>
      <c r="F515" s="24" t="s">
        <v>133</v>
      </c>
      <c r="G515" s="24" t="s">
        <v>134</v>
      </c>
      <c r="H515" s="24">
        <v>10</v>
      </c>
      <c r="I515" s="25">
        <v>6.4400000000000001E-16</v>
      </c>
      <c r="J515" s="25">
        <v>2.4000000000000001E-4</v>
      </c>
      <c r="K515" s="25">
        <v>2.0699999999999998E-3</v>
      </c>
      <c r="L515" s="25">
        <v>2.6899999999999998E-4</v>
      </c>
      <c r="M515" s="25">
        <v>4.7600000000000002E-4</v>
      </c>
      <c r="N515" s="25">
        <v>9.7300000000000002E-4</v>
      </c>
      <c r="O515" s="25">
        <f t="shared" si="40"/>
        <v>2.6899999999999998E-4</v>
      </c>
      <c r="P515" s="25">
        <f t="shared" si="41"/>
        <v>4.7600000000000002E-4</v>
      </c>
      <c r="Q515" s="25">
        <f t="shared" si="42"/>
        <v>9.7300000000000002E-4</v>
      </c>
      <c r="R515" s="25">
        <f t="shared" si="44"/>
        <v>2.6065537832310842E-12</v>
      </c>
      <c r="S515" s="25">
        <f t="shared" si="44"/>
        <v>0.97138650306748464</v>
      </c>
      <c r="T515" s="25">
        <f t="shared" si="44"/>
        <v>8.3782085889570546</v>
      </c>
      <c r="U515" s="25">
        <f t="shared" si="44"/>
        <v>1.088762372188139</v>
      </c>
      <c r="V515" s="25">
        <f t="shared" si="44"/>
        <v>1.9265832310838449</v>
      </c>
      <c r="W515" s="25">
        <f t="shared" si="44"/>
        <v>3.9381627811860946</v>
      </c>
      <c r="X515" s="25">
        <f t="shared" si="44"/>
        <v>1.088762372188139</v>
      </c>
      <c r="Y515" s="25">
        <f t="shared" si="44"/>
        <v>1.9265832310838449</v>
      </c>
      <c r="Z515" s="25">
        <f t="shared" si="44"/>
        <v>3.9381627811860946</v>
      </c>
    </row>
    <row r="516" spans="1:26" s="24" customFormat="1" x14ac:dyDescent="0.25">
      <c r="A516" s="24" t="s">
        <v>149</v>
      </c>
      <c r="B516" s="24" t="s">
        <v>150</v>
      </c>
      <c r="C516" s="24" t="s">
        <v>151</v>
      </c>
      <c r="D516" s="24" t="s">
        <v>132</v>
      </c>
      <c r="E516" s="24">
        <v>2015</v>
      </c>
      <c r="F516" s="24" t="s">
        <v>133</v>
      </c>
      <c r="G516" s="24" t="s">
        <v>134</v>
      </c>
      <c r="H516" s="24">
        <v>30</v>
      </c>
      <c r="I516" s="25">
        <v>5.1E-10</v>
      </c>
      <c r="J516" s="25">
        <v>4.3099999999999997E-5</v>
      </c>
      <c r="K516" s="25">
        <v>9.2000000000000003E-4</v>
      </c>
      <c r="L516" s="25">
        <v>9.1700000000000006E-5</v>
      </c>
      <c r="M516" s="25">
        <v>1.8900000000000001E-4</v>
      </c>
      <c r="N516" s="25">
        <v>3.88E-4</v>
      </c>
      <c r="O516" s="25">
        <f t="shared" si="40"/>
        <v>9.1700000000000006E-5</v>
      </c>
      <c r="P516" s="25">
        <f t="shared" si="41"/>
        <v>1.8900000000000001E-4</v>
      </c>
      <c r="Q516" s="25">
        <f t="shared" si="42"/>
        <v>3.88E-4</v>
      </c>
      <c r="R516" s="25">
        <f t="shared" si="44"/>
        <v>2.0641963190184051E-6</v>
      </c>
      <c r="S516" s="25">
        <f t="shared" si="44"/>
        <v>0.17444482617586909</v>
      </c>
      <c r="T516" s="25">
        <f t="shared" si="44"/>
        <v>3.7236482617586915</v>
      </c>
      <c r="U516" s="25">
        <f t="shared" si="44"/>
        <v>0.37115059304703485</v>
      </c>
      <c r="V516" s="25">
        <f t="shared" si="44"/>
        <v>0.76496687116564421</v>
      </c>
      <c r="W516" s="25">
        <f t="shared" si="44"/>
        <v>1.5704081799591001</v>
      </c>
      <c r="X516" s="25">
        <f t="shared" si="44"/>
        <v>0.37115059304703485</v>
      </c>
      <c r="Y516" s="25">
        <f t="shared" si="44"/>
        <v>0.76496687116564421</v>
      </c>
      <c r="Z516" s="25">
        <f t="shared" si="44"/>
        <v>1.5704081799591001</v>
      </c>
    </row>
    <row r="517" spans="1:26" s="24" customFormat="1" x14ac:dyDescent="0.25">
      <c r="A517" s="24" t="s">
        <v>149</v>
      </c>
      <c r="B517" s="24" t="s">
        <v>150</v>
      </c>
      <c r="C517" s="24" t="s">
        <v>151</v>
      </c>
      <c r="D517" s="24" t="s">
        <v>132</v>
      </c>
      <c r="E517" s="24">
        <v>2015</v>
      </c>
      <c r="F517" s="24" t="s">
        <v>133</v>
      </c>
      <c r="G517" s="24" t="s">
        <v>134</v>
      </c>
      <c r="H517" s="24" t="s">
        <v>135</v>
      </c>
      <c r="I517" s="25">
        <v>4.7399999999999998E-9</v>
      </c>
      <c r="J517" s="25">
        <v>1.9000000000000001E-5</v>
      </c>
      <c r="K517" s="25">
        <v>5.7200000000000003E-4</v>
      </c>
      <c r="L517" s="25">
        <v>5.1700000000000003E-5</v>
      </c>
      <c r="M517" s="25">
        <v>1.11E-4</v>
      </c>
      <c r="N517" s="25">
        <v>2.6800000000000001E-4</v>
      </c>
      <c r="O517" s="25">
        <f t="shared" si="40"/>
        <v>5.1700000000000003E-5</v>
      </c>
      <c r="P517" s="25">
        <f t="shared" si="41"/>
        <v>1.11E-4</v>
      </c>
      <c r="Q517" s="25">
        <f t="shared" si="42"/>
        <v>2.6800000000000001E-4</v>
      </c>
      <c r="R517" s="25">
        <f t="shared" si="44"/>
        <v>1.9184883435582821E-5</v>
      </c>
      <c r="S517" s="25">
        <f t="shared" si="44"/>
        <v>7.6901431492842537E-2</v>
      </c>
      <c r="T517" s="25">
        <f t="shared" si="44"/>
        <v>2.3151378323108385</v>
      </c>
      <c r="U517" s="25">
        <f t="shared" si="44"/>
        <v>0.20925284253578733</v>
      </c>
      <c r="V517" s="25">
        <f t="shared" si="44"/>
        <v>0.4492662576687117</v>
      </c>
      <c r="W517" s="25">
        <f t="shared" si="44"/>
        <v>1.0847149284253579</v>
      </c>
      <c r="X517" s="25">
        <f t="shared" si="44"/>
        <v>0.20925284253578733</v>
      </c>
      <c r="Y517" s="25">
        <f t="shared" si="44"/>
        <v>0.4492662576687117</v>
      </c>
      <c r="Z517" s="25">
        <f t="shared" si="44"/>
        <v>1.0847149284253579</v>
      </c>
    </row>
    <row r="518" spans="1:26" s="24" customFormat="1" x14ac:dyDescent="0.25">
      <c r="A518" s="24" t="s">
        <v>149</v>
      </c>
      <c r="B518" s="24" t="s">
        <v>150</v>
      </c>
      <c r="C518" s="24" t="s">
        <v>151</v>
      </c>
      <c r="D518" s="24" t="s">
        <v>132</v>
      </c>
      <c r="E518" s="24">
        <v>2015</v>
      </c>
      <c r="F518" s="24" t="s">
        <v>133</v>
      </c>
      <c r="G518" s="24" t="s">
        <v>134</v>
      </c>
      <c r="H518" s="24">
        <v>60</v>
      </c>
      <c r="I518" s="25">
        <v>2.0199999999999999E-8</v>
      </c>
      <c r="J518" s="25">
        <v>1.11E-5</v>
      </c>
      <c r="K518" s="25">
        <v>3.8400000000000001E-4</v>
      </c>
      <c r="L518" s="25">
        <v>3.65E-5</v>
      </c>
      <c r="M518" s="25">
        <v>7.5900000000000002E-5</v>
      </c>
      <c r="N518" s="25">
        <v>1.56E-4</v>
      </c>
      <c r="O518" s="25">
        <f t="shared" ref="O518:O581" si="45">L518*(78/78)</f>
        <v>3.65E-5</v>
      </c>
      <c r="P518" s="25">
        <f t="shared" ref="P518:P581" si="46">M518*(33/33)</f>
        <v>7.5900000000000002E-5</v>
      </c>
      <c r="Q518" s="25">
        <f t="shared" ref="Q518:Q581" si="47">N518*(33/33)</f>
        <v>1.56E-4</v>
      </c>
      <c r="R518" s="25">
        <f t="shared" si="44"/>
        <v>8.1758364008179948E-5</v>
      </c>
      <c r="S518" s="25">
        <f t="shared" si="44"/>
        <v>4.4926625766871169E-2</v>
      </c>
      <c r="T518" s="25">
        <f t="shared" si="44"/>
        <v>1.5542184049079757</v>
      </c>
      <c r="U518" s="25">
        <f t="shared" si="44"/>
        <v>0.14773169734151329</v>
      </c>
      <c r="V518" s="25">
        <f t="shared" si="44"/>
        <v>0.30720098159509202</v>
      </c>
      <c r="W518" s="25">
        <f t="shared" si="44"/>
        <v>0.63140122699386503</v>
      </c>
      <c r="X518" s="25">
        <f t="shared" si="44"/>
        <v>0.14773169734151329</v>
      </c>
      <c r="Y518" s="25">
        <f t="shared" si="44"/>
        <v>0.30720098159509202</v>
      </c>
      <c r="Z518" s="25">
        <f t="shared" si="44"/>
        <v>0.63140122699386503</v>
      </c>
    </row>
    <row r="519" spans="1:26" s="24" customFormat="1" x14ac:dyDescent="0.25">
      <c r="A519" s="24" t="s">
        <v>149</v>
      </c>
      <c r="B519" s="24" t="s">
        <v>150</v>
      </c>
      <c r="C519" s="24" t="s">
        <v>151</v>
      </c>
      <c r="D519" s="24" t="s">
        <v>132</v>
      </c>
      <c r="E519" s="24">
        <v>2015</v>
      </c>
      <c r="F519" s="24" t="s">
        <v>133</v>
      </c>
      <c r="G519" s="24" t="s">
        <v>134</v>
      </c>
      <c r="H519" s="24">
        <v>100</v>
      </c>
      <c r="I519" s="25">
        <v>4.8400000000000003E-8</v>
      </c>
      <c r="J519" s="25">
        <v>3.72E-6</v>
      </c>
      <c r="K519" s="25">
        <v>1.8900000000000001E-4</v>
      </c>
      <c r="L519" s="25">
        <v>1.7099999999999999E-5</v>
      </c>
      <c r="M519" s="25">
        <v>3.6199999999999999E-5</v>
      </c>
      <c r="N519" s="25">
        <v>7.3999999999999996E-5</v>
      </c>
      <c r="O519" s="25">
        <f t="shared" si="45"/>
        <v>1.7099999999999999E-5</v>
      </c>
      <c r="P519" s="25">
        <f t="shared" si="46"/>
        <v>3.6199999999999999E-5</v>
      </c>
      <c r="Q519" s="25">
        <f t="shared" si="47"/>
        <v>7.3999999999999996E-5</v>
      </c>
      <c r="R519" s="25">
        <f t="shared" si="44"/>
        <v>1.958962781186094E-4</v>
      </c>
      <c r="S519" s="25">
        <f t="shared" si="44"/>
        <v>1.5056490797546012E-2</v>
      </c>
      <c r="T519" s="25">
        <f t="shared" si="44"/>
        <v>0.76496687116564421</v>
      </c>
      <c r="U519" s="25">
        <f t="shared" si="44"/>
        <v>6.9211288343558289E-2</v>
      </c>
      <c r="V519" s="25">
        <f t="shared" si="44"/>
        <v>0.14651746421267894</v>
      </c>
      <c r="W519" s="25">
        <f t="shared" si="44"/>
        <v>0.29951083844580778</v>
      </c>
      <c r="X519" s="25">
        <f t="shared" si="44"/>
        <v>6.9211288343558289E-2</v>
      </c>
      <c r="Y519" s="25">
        <f t="shared" si="44"/>
        <v>0.14651746421267894</v>
      </c>
      <c r="Z519" s="25">
        <f t="shared" si="44"/>
        <v>0.29951083844580778</v>
      </c>
    </row>
    <row r="520" spans="1:26" s="24" customFormat="1" x14ac:dyDescent="0.25">
      <c r="A520" s="24" t="s">
        <v>149</v>
      </c>
      <c r="B520" s="24" t="s">
        <v>150</v>
      </c>
      <c r="C520" s="24" t="s">
        <v>151</v>
      </c>
      <c r="D520" s="24" t="s">
        <v>132</v>
      </c>
      <c r="E520" s="24">
        <v>2015</v>
      </c>
      <c r="F520" s="24" t="s">
        <v>133</v>
      </c>
      <c r="G520" s="24" t="s">
        <v>134</v>
      </c>
      <c r="H520" s="24" t="s">
        <v>136</v>
      </c>
      <c r="I520" s="25">
        <v>6.4899999999999997E-9</v>
      </c>
      <c r="J520" s="25">
        <v>9.4899999999999996E-8</v>
      </c>
      <c r="K520" s="25">
        <v>1.5E-5</v>
      </c>
      <c r="L520" s="25">
        <v>6.7299999999999995E-7</v>
      </c>
      <c r="M520" s="25">
        <v>1.8700000000000001E-6</v>
      </c>
      <c r="N520" s="25">
        <v>9.9000000000000001E-6</v>
      </c>
      <c r="O520" s="25">
        <f t="shared" si="45"/>
        <v>6.7299999999999995E-7</v>
      </c>
      <c r="P520" s="25">
        <f t="shared" si="46"/>
        <v>1.8700000000000001E-6</v>
      </c>
      <c r="Q520" s="25">
        <f t="shared" si="47"/>
        <v>9.9000000000000001E-6</v>
      </c>
      <c r="R520" s="25">
        <f t="shared" ref="R520:Z548" si="48">1000*98.96*I520/24.45</f>
        <v>2.6267910020449896E-5</v>
      </c>
      <c r="S520" s="25">
        <f t="shared" si="48"/>
        <v>3.8410241308793456E-4</v>
      </c>
      <c r="T520" s="25">
        <f t="shared" si="48"/>
        <v>6.071165644171779E-2</v>
      </c>
      <c r="U520" s="25">
        <f t="shared" si="48"/>
        <v>2.7239296523517381E-3</v>
      </c>
      <c r="V520" s="25">
        <f t="shared" si="48"/>
        <v>7.5687198364008182E-3</v>
      </c>
      <c r="W520" s="25">
        <f t="shared" si="48"/>
        <v>4.0069693251533742E-2</v>
      </c>
      <c r="X520" s="25">
        <f t="shared" si="48"/>
        <v>2.7239296523517381E-3</v>
      </c>
      <c r="Y520" s="25">
        <f t="shared" si="48"/>
        <v>7.5687198364008182E-3</v>
      </c>
      <c r="Z520" s="25">
        <f t="shared" si="48"/>
        <v>4.0069693251533742E-2</v>
      </c>
    </row>
    <row r="521" spans="1:26" s="24" customFormat="1" x14ac:dyDescent="0.25">
      <c r="A521" s="24" t="s">
        <v>149</v>
      </c>
      <c r="B521" s="24" t="s">
        <v>150</v>
      </c>
      <c r="C521" s="24" t="s">
        <v>151</v>
      </c>
      <c r="D521" s="24" t="s">
        <v>132</v>
      </c>
      <c r="E521" s="24">
        <v>2015</v>
      </c>
      <c r="F521" s="24" t="s">
        <v>133</v>
      </c>
      <c r="G521" s="24" t="s">
        <v>134</v>
      </c>
      <c r="H521" s="24">
        <v>1000</v>
      </c>
      <c r="I521" s="25">
        <v>4.3999999999999997E-9</v>
      </c>
      <c r="J521" s="25">
        <v>3.8000000000000003E-8</v>
      </c>
      <c r="K521" s="25">
        <v>5.6899999999999997E-6</v>
      </c>
      <c r="L521" s="25">
        <v>4.3700000000000001E-7</v>
      </c>
      <c r="M521" s="25">
        <v>9.47E-7</v>
      </c>
      <c r="N521" s="25">
        <v>1.8899999999999999E-6</v>
      </c>
      <c r="O521" s="25">
        <f t="shared" si="45"/>
        <v>4.3700000000000001E-7</v>
      </c>
      <c r="P521" s="25">
        <f t="shared" si="46"/>
        <v>9.47E-7</v>
      </c>
      <c r="Q521" s="25">
        <f t="shared" si="47"/>
        <v>1.8899999999999999E-6</v>
      </c>
      <c r="R521" s="25">
        <f t="shared" si="48"/>
        <v>1.7808752556237219E-5</v>
      </c>
      <c r="S521" s="25">
        <f t="shared" si="48"/>
        <v>1.5380286298568509E-4</v>
      </c>
      <c r="T521" s="25">
        <f t="shared" si="48"/>
        <v>2.3029955010224947E-2</v>
      </c>
      <c r="U521" s="25">
        <f t="shared" si="48"/>
        <v>1.7687329243353785E-3</v>
      </c>
      <c r="V521" s="25">
        <f t="shared" si="48"/>
        <v>3.8329292433537834E-3</v>
      </c>
      <c r="W521" s="25">
        <f t="shared" si="48"/>
        <v>7.6496687116564413E-3</v>
      </c>
      <c r="X521" s="25">
        <f t="shared" si="48"/>
        <v>1.7687329243353785E-3</v>
      </c>
      <c r="Y521" s="25">
        <f t="shared" si="48"/>
        <v>3.8329292433537834E-3</v>
      </c>
      <c r="Z521" s="25">
        <f t="shared" si="48"/>
        <v>7.6496687116564413E-3</v>
      </c>
    </row>
    <row r="522" spans="1:26" s="24" customFormat="1" x14ac:dyDescent="0.25">
      <c r="A522" s="24" t="s">
        <v>149</v>
      </c>
      <c r="B522" s="24" t="s">
        <v>150</v>
      </c>
      <c r="C522" s="24" t="s">
        <v>151</v>
      </c>
      <c r="D522" s="24" t="s">
        <v>132</v>
      </c>
      <c r="E522" s="24">
        <v>2015</v>
      </c>
      <c r="F522" s="24" t="s">
        <v>133</v>
      </c>
      <c r="G522" s="24" t="s">
        <v>134</v>
      </c>
      <c r="H522" s="24">
        <v>2500</v>
      </c>
      <c r="I522" s="25">
        <v>1.38E-9</v>
      </c>
      <c r="J522" s="25">
        <v>9.5499999999999995E-9</v>
      </c>
      <c r="K522" s="25">
        <v>1.48E-6</v>
      </c>
      <c r="L522" s="25">
        <v>1.04E-7</v>
      </c>
      <c r="M522" s="25">
        <v>2.29E-7</v>
      </c>
      <c r="N522" s="25">
        <v>4.4299999999999998E-7</v>
      </c>
      <c r="O522" s="25">
        <f t="shared" si="45"/>
        <v>1.04E-7</v>
      </c>
      <c r="P522" s="25">
        <f t="shared" si="46"/>
        <v>2.29E-7</v>
      </c>
      <c r="Q522" s="25">
        <f t="shared" si="47"/>
        <v>4.4299999999999998E-7</v>
      </c>
      <c r="R522" s="25">
        <f t="shared" si="48"/>
        <v>5.5854723926380368E-6</v>
      </c>
      <c r="S522" s="25">
        <f t="shared" si="48"/>
        <v>3.8653087934560326E-5</v>
      </c>
      <c r="T522" s="25">
        <f t="shared" si="48"/>
        <v>5.990216768916156E-3</v>
      </c>
      <c r="U522" s="25">
        <f t="shared" si="48"/>
        <v>4.2093415132924339E-4</v>
      </c>
      <c r="V522" s="25">
        <f t="shared" si="48"/>
        <v>9.2686462167689161E-4</v>
      </c>
      <c r="W522" s="25">
        <f t="shared" si="48"/>
        <v>1.7930175869120654E-3</v>
      </c>
      <c r="X522" s="25">
        <f t="shared" si="48"/>
        <v>4.2093415132924339E-4</v>
      </c>
      <c r="Y522" s="25">
        <f t="shared" si="48"/>
        <v>9.2686462167689161E-4</v>
      </c>
      <c r="Z522" s="25">
        <f t="shared" si="48"/>
        <v>1.7930175869120654E-3</v>
      </c>
    </row>
    <row r="523" spans="1:26" s="24" customFormat="1" x14ac:dyDescent="0.25">
      <c r="A523" s="24" t="s">
        <v>149</v>
      </c>
      <c r="B523" s="24" t="s">
        <v>150</v>
      </c>
      <c r="C523" s="24" t="s">
        <v>151</v>
      </c>
      <c r="D523" s="24" t="s">
        <v>132</v>
      </c>
      <c r="E523" s="24">
        <v>2015</v>
      </c>
      <c r="F523" s="24" t="s">
        <v>133</v>
      </c>
      <c r="G523" s="24" t="s">
        <v>134</v>
      </c>
      <c r="H523" s="24">
        <v>5000</v>
      </c>
      <c r="I523" s="25">
        <v>5.6300000000000002E-10</v>
      </c>
      <c r="J523" s="25">
        <v>4.1899999999999998E-9</v>
      </c>
      <c r="K523" s="25">
        <v>5.44E-7</v>
      </c>
      <c r="L523" s="25">
        <v>3.5999999999999998E-8</v>
      </c>
      <c r="M523" s="25">
        <v>8.0900000000000003E-8</v>
      </c>
      <c r="N523" s="25">
        <v>1.49E-7</v>
      </c>
      <c r="O523" s="25">
        <f t="shared" si="45"/>
        <v>3.5999999999999998E-8</v>
      </c>
      <c r="P523" s="25">
        <f t="shared" si="46"/>
        <v>8.0900000000000003E-8</v>
      </c>
      <c r="Q523" s="25">
        <f t="shared" si="47"/>
        <v>1.49E-7</v>
      </c>
      <c r="R523" s="25">
        <f t="shared" si="48"/>
        <v>2.2787108384458079E-6</v>
      </c>
      <c r="S523" s="25">
        <f t="shared" si="48"/>
        <v>1.695878936605317E-5</v>
      </c>
      <c r="T523" s="25">
        <f t="shared" si="48"/>
        <v>2.2018094069529651E-3</v>
      </c>
      <c r="U523" s="25">
        <f t="shared" si="48"/>
        <v>1.4570797546012269E-4</v>
      </c>
      <c r="V523" s="25">
        <f t="shared" si="48"/>
        <v>3.2743820040899793E-4</v>
      </c>
      <c r="W523" s="25">
        <f t="shared" si="48"/>
        <v>6.0306912065439676E-4</v>
      </c>
      <c r="X523" s="25">
        <f t="shared" si="48"/>
        <v>1.4570797546012269E-4</v>
      </c>
      <c r="Y523" s="25">
        <f t="shared" si="48"/>
        <v>3.2743820040899793E-4</v>
      </c>
      <c r="Z523" s="25">
        <f t="shared" si="48"/>
        <v>6.0306912065439676E-4</v>
      </c>
    </row>
    <row r="524" spans="1:26" s="24" customFormat="1" x14ac:dyDescent="0.25">
      <c r="A524" s="24" t="s">
        <v>149</v>
      </c>
      <c r="B524" s="24" t="s">
        <v>150</v>
      </c>
      <c r="C524" s="24" t="s">
        <v>151</v>
      </c>
      <c r="D524" s="24" t="s">
        <v>132</v>
      </c>
      <c r="E524" s="24">
        <v>2015</v>
      </c>
      <c r="F524" s="24" t="s">
        <v>133</v>
      </c>
      <c r="G524" s="24" t="s">
        <v>134</v>
      </c>
      <c r="H524" s="24">
        <v>10000</v>
      </c>
      <c r="I524" s="25">
        <v>2.25E-10</v>
      </c>
      <c r="J524" s="25">
        <v>2.09E-9</v>
      </c>
      <c r="K524" s="25">
        <v>1.9600000000000001E-7</v>
      </c>
      <c r="L524" s="25">
        <v>1.26E-8</v>
      </c>
      <c r="M524" s="25">
        <v>2.9700000000000001E-8</v>
      </c>
      <c r="N524" s="25">
        <v>5.0799999999999998E-8</v>
      </c>
      <c r="O524" s="25">
        <f t="shared" si="45"/>
        <v>1.26E-8</v>
      </c>
      <c r="P524" s="25">
        <f t="shared" si="46"/>
        <v>2.9700000000000001E-8</v>
      </c>
      <c r="Q524" s="25">
        <f t="shared" si="47"/>
        <v>5.0799999999999998E-8</v>
      </c>
      <c r="R524" s="25">
        <f t="shared" si="48"/>
        <v>9.1067484662576692E-7</v>
      </c>
      <c r="S524" s="25">
        <f t="shared" si="48"/>
        <v>8.4591574642126791E-6</v>
      </c>
      <c r="T524" s="25">
        <f t="shared" si="48"/>
        <v>7.9329897750511245E-4</v>
      </c>
      <c r="U524" s="25">
        <f t="shared" si="48"/>
        <v>5.0997791411042941E-5</v>
      </c>
      <c r="V524" s="25">
        <f t="shared" si="48"/>
        <v>1.2020907975460124E-4</v>
      </c>
      <c r="W524" s="25">
        <f t="shared" si="48"/>
        <v>2.0561014314928426E-4</v>
      </c>
      <c r="X524" s="25">
        <f t="shared" si="48"/>
        <v>5.0997791411042941E-5</v>
      </c>
      <c r="Y524" s="25">
        <f t="shared" si="48"/>
        <v>1.2020907975460124E-4</v>
      </c>
      <c r="Z524" s="25">
        <f t="shared" si="48"/>
        <v>2.0561014314928426E-4</v>
      </c>
    </row>
    <row r="525" spans="1:26" s="24" customFormat="1" x14ac:dyDescent="0.25">
      <c r="A525" s="24" t="s">
        <v>149</v>
      </c>
      <c r="B525" s="24" t="s">
        <v>150</v>
      </c>
      <c r="C525" s="24" t="s">
        <v>151</v>
      </c>
      <c r="D525" s="24" t="s">
        <v>132</v>
      </c>
      <c r="E525" s="24">
        <v>2015</v>
      </c>
      <c r="F525" s="24" t="s">
        <v>133</v>
      </c>
      <c r="G525" s="24" t="s">
        <v>137</v>
      </c>
      <c r="H525" s="24">
        <v>10</v>
      </c>
      <c r="I525" s="25">
        <v>0</v>
      </c>
      <c r="J525" s="25">
        <v>2.4000000000000001E-4</v>
      </c>
      <c r="K525" s="25">
        <v>2.0699999999999998E-3</v>
      </c>
      <c r="L525" s="25">
        <v>2.6899999999999998E-4</v>
      </c>
      <c r="M525" s="25">
        <v>4.7600000000000002E-4</v>
      </c>
      <c r="N525" s="25">
        <v>9.7300000000000002E-4</v>
      </c>
      <c r="O525" s="25">
        <f t="shared" si="45"/>
        <v>2.6899999999999998E-4</v>
      </c>
      <c r="P525" s="25">
        <f t="shared" si="46"/>
        <v>4.7600000000000002E-4</v>
      </c>
      <c r="Q525" s="25">
        <f t="shared" si="47"/>
        <v>9.7300000000000002E-4</v>
      </c>
      <c r="R525" s="25">
        <f t="shared" si="48"/>
        <v>0</v>
      </c>
      <c r="S525" s="25">
        <f t="shared" si="48"/>
        <v>0.97138650306748464</v>
      </c>
      <c r="T525" s="25">
        <f t="shared" si="48"/>
        <v>8.3782085889570546</v>
      </c>
      <c r="U525" s="25">
        <f t="shared" si="48"/>
        <v>1.088762372188139</v>
      </c>
      <c r="V525" s="25">
        <f t="shared" si="48"/>
        <v>1.9265832310838449</v>
      </c>
      <c r="W525" s="25">
        <f t="shared" si="48"/>
        <v>3.9381627811860946</v>
      </c>
      <c r="X525" s="25">
        <f t="shared" si="48"/>
        <v>1.088762372188139</v>
      </c>
      <c r="Y525" s="25">
        <f t="shared" si="48"/>
        <v>1.9265832310838449</v>
      </c>
      <c r="Z525" s="25">
        <f t="shared" si="48"/>
        <v>3.9381627811860946</v>
      </c>
    </row>
    <row r="526" spans="1:26" s="24" customFormat="1" x14ac:dyDescent="0.25">
      <c r="A526" s="24" t="s">
        <v>149</v>
      </c>
      <c r="B526" s="24" t="s">
        <v>150</v>
      </c>
      <c r="C526" s="24" t="s">
        <v>151</v>
      </c>
      <c r="D526" s="24" t="s">
        <v>132</v>
      </c>
      <c r="E526" s="24">
        <v>2015</v>
      </c>
      <c r="F526" s="24" t="s">
        <v>133</v>
      </c>
      <c r="G526" s="24" t="s">
        <v>137</v>
      </c>
      <c r="H526" s="24">
        <v>30</v>
      </c>
      <c r="I526" s="25">
        <v>0</v>
      </c>
      <c r="J526" s="25">
        <v>4.3099999999999997E-5</v>
      </c>
      <c r="K526" s="25">
        <v>9.2000000000000003E-4</v>
      </c>
      <c r="L526" s="25">
        <v>9.1700000000000006E-5</v>
      </c>
      <c r="M526" s="25">
        <v>1.8900000000000001E-4</v>
      </c>
      <c r="N526" s="25">
        <v>3.88E-4</v>
      </c>
      <c r="O526" s="25">
        <f t="shared" si="45"/>
        <v>9.1700000000000006E-5</v>
      </c>
      <c r="P526" s="25">
        <f t="shared" si="46"/>
        <v>1.8900000000000001E-4</v>
      </c>
      <c r="Q526" s="25">
        <f t="shared" si="47"/>
        <v>3.88E-4</v>
      </c>
      <c r="R526" s="25">
        <f t="shared" si="48"/>
        <v>0</v>
      </c>
      <c r="S526" s="25">
        <f t="shared" si="48"/>
        <v>0.17444482617586909</v>
      </c>
      <c r="T526" s="25">
        <f t="shared" si="48"/>
        <v>3.7236482617586915</v>
      </c>
      <c r="U526" s="25">
        <f t="shared" si="48"/>
        <v>0.37115059304703485</v>
      </c>
      <c r="V526" s="25">
        <f t="shared" si="48"/>
        <v>0.76496687116564421</v>
      </c>
      <c r="W526" s="25">
        <f t="shared" si="48"/>
        <v>1.5704081799591001</v>
      </c>
      <c r="X526" s="25">
        <f t="shared" si="48"/>
        <v>0.37115059304703485</v>
      </c>
      <c r="Y526" s="25">
        <f t="shared" si="48"/>
        <v>0.76496687116564421</v>
      </c>
      <c r="Z526" s="25">
        <f t="shared" si="48"/>
        <v>1.5704081799591001</v>
      </c>
    </row>
    <row r="527" spans="1:26" s="24" customFormat="1" x14ac:dyDescent="0.25">
      <c r="A527" s="24" t="s">
        <v>149</v>
      </c>
      <c r="B527" s="24" t="s">
        <v>150</v>
      </c>
      <c r="C527" s="24" t="s">
        <v>151</v>
      </c>
      <c r="D527" s="24" t="s">
        <v>132</v>
      </c>
      <c r="E527" s="24">
        <v>2015</v>
      </c>
      <c r="F527" s="24" t="s">
        <v>133</v>
      </c>
      <c r="G527" s="24" t="s">
        <v>137</v>
      </c>
      <c r="H527" s="24" t="s">
        <v>135</v>
      </c>
      <c r="I527" s="25">
        <v>0</v>
      </c>
      <c r="J527" s="25">
        <v>1.8899999999999999E-5</v>
      </c>
      <c r="K527" s="25">
        <v>5.71E-4</v>
      </c>
      <c r="L527" s="25">
        <v>5.1499999999999998E-5</v>
      </c>
      <c r="M527" s="25">
        <v>1.11E-4</v>
      </c>
      <c r="N527" s="25">
        <v>2.6800000000000001E-4</v>
      </c>
      <c r="O527" s="25">
        <f t="shared" si="45"/>
        <v>5.1499999999999998E-5</v>
      </c>
      <c r="P527" s="25">
        <f t="shared" si="46"/>
        <v>1.11E-4</v>
      </c>
      <c r="Q527" s="25">
        <f t="shared" si="47"/>
        <v>2.6800000000000001E-4</v>
      </c>
      <c r="R527" s="25">
        <f t="shared" si="48"/>
        <v>0</v>
      </c>
      <c r="S527" s="25">
        <f t="shared" si="48"/>
        <v>7.6496687116564405E-2</v>
      </c>
      <c r="T527" s="25">
        <f t="shared" si="48"/>
        <v>2.3110903885480574</v>
      </c>
      <c r="U527" s="25">
        <f t="shared" si="48"/>
        <v>0.20844335378323106</v>
      </c>
      <c r="V527" s="25">
        <f t="shared" si="48"/>
        <v>0.4492662576687117</v>
      </c>
      <c r="W527" s="25">
        <f t="shared" si="48"/>
        <v>1.0847149284253579</v>
      </c>
      <c r="X527" s="25">
        <f t="shared" si="48"/>
        <v>0.20844335378323106</v>
      </c>
      <c r="Y527" s="25">
        <f t="shared" si="48"/>
        <v>0.4492662576687117</v>
      </c>
      <c r="Z527" s="25">
        <f t="shared" si="48"/>
        <v>1.0847149284253579</v>
      </c>
    </row>
    <row r="528" spans="1:26" s="24" customFormat="1" x14ac:dyDescent="0.25">
      <c r="A528" s="24" t="s">
        <v>149</v>
      </c>
      <c r="B528" s="24" t="s">
        <v>150</v>
      </c>
      <c r="C528" s="24" t="s">
        <v>151</v>
      </c>
      <c r="D528" s="24" t="s">
        <v>132</v>
      </c>
      <c r="E528" s="24">
        <v>2015</v>
      </c>
      <c r="F528" s="24" t="s">
        <v>133</v>
      </c>
      <c r="G528" s="24" t="s">
        <v>137</v>
      </c>
      <c r="H528" s="24">
        <v>60</v>
      </c>
      <c r="I528" s="25">
        <v>0</v>
      </c>
      <c r="J528" s="25">
        <v>1.0900000000000001E-5</v>
      </c>
      <c r="K528" s="25">
        <v>3.8099999999999999E-4</v>
      </c>
      <c r="L528" s="25">
        <v>3.6100000000000003E-5</v>
      </c>
      <c r="M528" s="25">
        <v>7.5500000000000006E-5</v>
      </c>
      <c r="N528" s="25">
        <v>1.55E-4</v>
      </c>
      <c r="O528" s="25">
        <f t="shared" si="45"/>
        <v>3.6100000000000003E-5</v>
      </c>
      <c r="P528" s="25">
        <f t="shared" si="46"/>
        <v>7.5500000000000006E-5</v>
      </c>
      <c r="Q528" s="25">
        <f t="shared" si="47"/>
        <v>1.55E-4</v>
      </c>
      <c r="R528" s="25">
        <f t="shared" si="48"/>
        <v>0</v>
      </c>
      <c r="S528" s="25">
        <f t="shared" si="48"/>
        <v>4.4117137014314932E-2</v>
      </c>
      <c r="T528" s="25">
        <f t="shared" si="48"/>
        <v>1.5420760736196319</v>
      </c>
      <c r="U528" s="25">
        <f t="shared" si="48"/>
        <v>0.14611271983640084</v>
      </c>
      <c r="V528" s="25">
        <f t="shared" si="48"/>
        <v>0.3055820040899796</v>
      </c>
      <c r="W528" s="25">
        <f t="shared" si="48"/>
        <v>0.62735378323108393</v>
      </c>
      <c r="X528" s="25">
        <f t="shared" si="48"/>
        <v>0.14611271983640084</v>
      </c>
      <c r="Y528" s="25">
        <f t="shared" si="48"/>
        <v>0.3055820040899796</v>
      </c>
      <c r="Z528" s="25">
        <f t="shared" si="48"/>
        <v>0.62735378323108393</v>
      </c>
    </row>
    <row r="529" spans="1:26" s="24" customFormat="1" x14ac:dyDescent="0.25">
      <c r="A529" s="24" t="s">
        <v>149</v>
      </c>
      <c r="B529" s="24" t="s">
        <v>150</v>
      </c>
      <c r="C529" s="24" t="s">
        <v>151</v>
      </c>
      <c r="D529" s="24" t="s">
        <v>132</v>
      </c>
      <c r="E529" s="24">
        <v>2015</v>
      </c>
      <c r="F529" s="24" t="s">
        <v>133</v>
      </c>
      <c r="G529" s="24" t="s">
        <v>137</v>
      </c>
      <c r="H529" s="24">
        <v>100</v>
      </c>
      <c r="I529" s="25">
        <v>0</v>
      </c>
      <c r="J529" s="25">
        <v>3.18E-6</v>
      </c>
      <c r="K529" s="25">
        <v>1.84E-4</v>
      </c>
      <c r="L529" s="25">
        <v>1.66E-5</v>
      </c>
      <c r="M529" s="25">
        <v>3.5299999999999997E-5</v>
      </c>
      <c r="N529" s="25">
        <v>7.2000000000000002E-5</v>
      </c>
      <c r="O529" s="25">
        <f t="shared" si="45"/>
        <v>1.66E-5</v>
      </c>
      <c r="P529" s="25">
        <f t="shared" si="46"/>
        <v>3.5299999999999997E-5</v>
      </c>
      <c r="Q529" s="25">
        <f t="shared" si="47"/>
        <v>7.2000000000000002E-5</v>
      </c>
      <c r="R529" s="25">
        <f t="shared" si="48"/>
        <v>0</v>
      </c>
      <c r="S529" s="25">
        <f t="shared" si="48"/>
        <v>1.2870871165644173E-2</v>
      </c>
      <c r="T529" s="25">
        <f t="shared" si="48"/>
        <v>0.74472965235173827</v>
      </c>
      <c r="U529" s="25">
        <f t="shared" si="48"/>
        <v>6.7187566462167683E-2</v>
      </c>
      <c r="V529" s="25">
        <f t="shared" si="48"/>
        <v>0.14287476482617587</v>
      </c>
      <c r="W529" s="25">
        <f t="shared" si="48"/>
        <v>0.29141595092024541</v>
      </c>
      <c r="X529" s="25">
        <f t="shared" si="48"/>
        <v>6.7187566462167683E-2</v>
      </c>
      <c r="Y529" s="25">
        <f t="shared" si="48"/>
        <v>0.14287476482617587</v>
      </c>
      <c r="Z529" s="25">
        <f t="shared" si="48"/>
        <v>0.29141595092024541</v>
      </c>
    </row>
    <row r="530" spans="1:26" s="24" customFormat="1" x14ac:dyDescent="0.25">
      <c r="A530" s="24" t="s">
        <v>149</v>
      </c>
      <c r="B530" s="24" t="s">
        <v>150</v>
      </c>
      <c r="C530" s="24" t="s">
        <v>151</v>
      </c>
      <c r="D530" s="24" t="s">
        <v>132</v>
      </c>
      <c r="E530" s="24">
        <v>2015</v>
      </c>
      <c r="F530" s="24" t="s">
        <v>133</v>
      </c>
      <c r="G530" s="24" t="s">
        <v>137</v>
      </c>
      <c r="H530" s="24" t="s">
        <v>136</v>
      </c>
      <c r="I530" s="25">
        <v>0</v>
      </c>
      <c r="J530" s="25">
        <v>1E-8</v>
      </c>
      <c r="K530" s="25">
        <v>1.2999999999999999E-5</v>
      </c>
      <c r="L530" s="25">
        <v>5.6599999999999996E-7</v>
      </c>
      <c r="M530" s="25">
        <v>1.5799999999999999E-6</v>
      </c>
      <c r="N530" s="25">
        <v>8.85E-6</v>
      </c>
      <c r="O530" s="25">
        <f t="shared" si="45"/>
        <v>5.6599999999999996E-7</v>
      </c>
      <c r="P530" s="25">
        <f t="shared" si="46"/>
        <v>1.5799999999999999E-6</v>
      </c>
      <c r="Q530" s="25">
        <f t="shared" si="47"/>
        <v>8.85E-6</v>
      </c>
      <c r="R530" s="25">
        <f t="shared" si="48"/>
        <v>0</v>
      </c>
      <c r="S530" s="25">
        <f t="shared" si="48"/>
        <v>4.0474437627811863E-5</v>
      </c>
      <c r="T530" s="25">
        <f t="shared" si="48"/>
        <v>5.2616768916155417E-2</v>
      </c>
      <c r="U530" s="25">
        <f t="shared" si="48"/>
        <v>2.290853169734151E-3</v>
      </c>
      <c r="V530" s="25">
        <f t="shared" si="48"/>
        <v>6.3949611451942735E-3</v>
      </c>
      <c r="W530" s="25">
        <f t="shared" si="48"/>
        <v>3.5819877300613499E-2</v>
      </c>
      <c r="X530" s="25">
        <f t="shared" si="48"/>
        <v>2.290853169734151E-3</v>
      </c>
      <c r="Y530" s="25">
        <f t="shared" si="48"/>
        <v>6.3949611451942735E-3</v>
      </c>
      <c r="Z530" s="25">
        <f t="shared" si="48"/>
        <v>3.5819877300613499E-2</v>
      </c>
    </row>
    <row r="531" spans="1:26" s="24" customFormat="1" x14ac:dyDescent="0.25">
      <c r="A531" s="24" t="s">
        <v>149</v>
      </c>
      <c r="B531" s="24" t="s">
        <v>150</v>
      </c>
      <c r="C531" s="24" t="s">
        <v>151</v>
      </c>
      <c r="D531" s="24" t="s">
        <v>132</v>
      </c>
      <c r="E531" s="24">
        <v>2015</v>
      </c>
      <c r="F531" s="24" t="s">
        <v>133</v>
      </c>
      <c r="G531" s="24" t="s">
        <v>137</v>
      </c>
      <c r="H531" s="24">
        <v>1000</v>
      </c>
      <c r="I531" s="25">
        <v>0</v>
      </c>
      <c r="J531" s="25">
        <v>1.1800000000000001E-9</v>
      </c>
      <c r="K531" s="25">
        <v>4.7099999999999998E-6</v>
      </c>
      <c r="L531" s="25">
        <v>3.6199999999999999E-7</v>
      </c>
      <c r="M531" s="25">
        <v>7.6300000000000004E-7</v>
      </c>
      <c r="N531" s="25">
        <v>1.4899999999999999E-6</v>
      </c>
      <c r="O531" s="25">
        <f t="shared" si="45"/>
        <v>3.6199999999999999E-7</v>
      </c>
      <c r="P531" s="25">
        <f t="shared" si="46"/>
        <v>7.6300000000000004E-7</v>
      </c>
      <c r="Q531" s="25">
        <f t="shared" si="47"/>
        <v>1.4899999999999999E-6</v>
      </c>
      <c r="R531" s="25">
        <f t="shared" si="48"/>
        <v>0</v>
      </c>
      <c r="S531" s="25">
        <f t="shared" si="48"/>
        <v>4.7759836400818001E-6</v>
      </c>
      <c r="T531" s="25">
        <f t="shared" si="48"/>
        <v>1.9063460122699386E-2</v>
      </c>
      <c r="U531" s="25">
        <f t="shared" si="48"/>
        <v>1.4651746421267893E-3</v>
      </c>
      <c r="V531" s="25">
        <f t="shared" si="48"/>
        <v>3.0881995910020453E-3</v>
      </c>
      <c r="W531" s="25">
        <f t="shared" si="48"/>
        <v>6.0306912065439663E-3</v>
      </c>
      <c r="X531" s="25">
        <f t="shared" si="48"/>
        <v>1.4651746421267893E-3</v>
      </c>
      <c r="Y531" s="25">
        <f t="shared" si="48"/>
        <v>3.0881995910020453E-3</v>
      </c>
      <c r="Z531" s="25">
        <f t="shared" si="48"/>
        <v>6.0306912065439663E-3</v>
      </c>
    </row>
    <row r="532" spans="1:26" s="24" customFormat="1" x14ac:dyDescent="0.25">
      <c r="A532" s="24" t="s">
        <v>149</v>
      </c>
      <c r="B532" s="24" t="s">
        <v>150</v>
      </c>
      <c r="C532" s="24" t="s">
        <v>151</v>
      </c>
      <c r="D532" s="24" t="s">
        <v>132</v>
      </c>
      <c r="E532" s="24">
        <v>2015</v>
      </c>
      <c r="F532" s="24" t="s">
        <v>133</v>
      </c>
      <c r="G532" s="24" t="s">
        <v>137</v>
      </c>
      <c r="H532" s="24">
        <v>2500</v>
      </c>
      <c r="I532" s="25">
        <v>0</v>
      </c>
      <c r="J532" s="25">
        <v>0</v>
      </c>
      <c r="K532" s="25">
        <v>1.15E-6</v>
      </c>
      <c r="L532" s="25">
        <v>7.7599999999999993E-8</v>
      </c>
      <c r="M532" s="25">
        <v>1.67E-7</v>
      </c>
      <c r="N532" s="25">
        <v>3.1600000000000002E-7</v>
      </c>
      <c r="O532" s="25">
        <f t="shared" si="45"/>
        <v>7.7599999999999993E-8</v>
      </c>
      <c r="P532" s="25">
        <f t="shared" si="46"/>
        <v>1.67E-7</v>
      </c>
      <c r="Q532" s="25">
        <f t="shared" si="47"/>
        <v>3.1600000000000002E-7</v>
      </c>
      <c r="R532" s="25">
        <f t="shared" si="48"/>
        <v>0</v>
      </c>
      <c r="S532" s="25">
        <f t="shared" si="48"/>
        <v>0</v>
      </c>
      <c r="T532" s="25">
        <f t="shared" si="48"/>
        <v>4.6545603271983642E-3</v>
      </c>
      <c r="U532" s="25">
        <f t="shared" si="48"/>
        <v>3.1408163599182004E-4</v>
      </c>
      <c r="V532" s="25">
        <f t="shared" si="48"/>
        <v>6.7592310838445813E-4</v>
      </c>
      <c r="W532" s="25">
        <f t="shared" si="48"/>
        <v>1.278992229038855E-3</v>
      </c>
      <c r="X532" s="25">
        <f t="shared" si="48"/>
        <v>3.1408163599182004E-4</v>
      </c>
      <c r="Y532" s="25">
        <f t="shared" si="48"/>
        <v>6.7592310838445813E-4</v>
      </c>
      <c r="Z532" s="25">
        <f t="shared" si="48"/>
        <v>1.278992229038855E-3</v>
      </c>
    </row>
    <row r="533" spans="1:26" s="24" customFormat="1" x14ac:dyDescent="0.25">
      <c r="A533" s="24" t="s">
        <v>149</v>
      </c>
      <c r="B533" s="24" t="s">
        <v>150</v>
      </c>
      <c r="C533" s="24" t="s">
        <v>151</v>
      </c>
      <c r="D533" s="24" t="s">
        <v>132</v>
      </c>
      <c r="E533" s="24">
        <v>2015</v>
      </c>
      <c r="F533" s="24" t="s">
        <v>133</v>
      </c>
      <c r="G533" s="24" t="s">
        <v>137</v>
      </c>
      <c r="H533" s="24">
        <v>5000</v>
      </c>
      <c r="I533" s="25">
        <v>0</v>
      </c>
      <c r="J533" s="25">
        <v>0</v>
      </c>
      <c r="K533" s="25">
        <v>3.9299999999999999E-7</v>
      </c>
      <c r="L533" s="25">
        <v>2.4200000000000002E-8</v>
      </c>
      <c r="M533" s="25">
        <v>5.5500000000000001E-8</v>
      </c>
      <c r="N533" s="25">
        <v>9.9499999999999998E-8</v>
      </c>
      <c r="O533" s="25">
        <f t="shared" si="45"/>
        <v>2.4200000000000002E-8</v>
      </c>
      <c r="P533" s="25">
        <f t="shared" si="46"/>
        <v>5.5500000000000001E-8</v>
      </c>
      <c r="Q533" s="25">
        <f t="shared" si="47"/>
        <v>9.9499999999999998E-8</v>
      </c>
      <c r="R533" s="25">
        <f t="shared" si="48"/>
        <v>0</v>
      </c>
      <c r="S533" s="25">
        <f t="shared" si="48"/>
        <v>0</v>
      </c>
      <c r="T533" s="25">
        <f t="shared" si="48"/>
        <v>1.5906453987730063E-3</v>
      </c>
      <c r="U533" s="25">
        <f t="shared" si="48"/>
        <v>9.7948139059304698E-5</v>
      </c>
      <c r="V533" s="25">
        <f t="shared" si="48"/>
        <v>2.2463312883435585E-4</v>
      </c>
      <c r="W533" s="25">
        <f t="shared" si="48"/>
        <v>4.0272065439672802E-4</v>
      </c>
      <c r="X533" s="25">
        <f t="shared" si="48"/>
        <v>9.7948139059304698E-5</v>
      </c>
      <c r="Y533" s="25">
        <f t="shared" si="48"/>
        <v>2.2463312883435585E-4</v>
      </c>
      <c r="Z533" s="25">
        <f t="shared" si="48"/>
        <v>4.0272065439672802E-4</v>
      </c>
    </row>
    <row r="534" spans="1:26" s="24" customFormat="1" x14ac:dyDescent="0.25">
      <c r="A534" s="24" t="s">
        <v>149</v>
      </c>
      <c r="B534" s="24" t="s">
        <v>150</v>
      </c>
      <c r="C534" s="24" t="s">
        <v>151</v>
      </c>
      <c r="D534" s="24" t="s">
        <v>132</v>
      </c>
      <c r="E534" s="24">
        <v>2015</v>
      </c>
      <c r="F534" s="24" t="s">
        <v>133</v>
      </c>
      <c r="G534" s="24" t="s">
        <v>137</v>
      </c>
      <c r="H534" s="24">
        <v>10000</v>
      </c>
      <c r="I534" s="25">
        <v>0</v>
      </c>
      <c r="J534" s="25">
        <v>0</v>
      </c>
      <c r="K534" s="25">
        <v>1.3400000000000001E-7</v>
      </c>
      <c r="L534" s="25">
        <v>7.5499999999999998E-9</v>
      </c>
      <c r="M534" s="25">
        <v>1.9399999999999998E-8</v>
      </c>
      <c r="N534" s="25">
        <v>3.2899999999999997E-8</v>
      </c>
      <c r="O534" s="25">
        <f t="shared" si="45"/>
        <v>7.5499999999999998E-9</v>
      </c>
      <c r="P534" s="25">
        <f t="shared" si="46"/>
        <v>1.9399999999999998E-8</v>
      </c>
      <c r="Q534" s="25">
        <f t="shared" si="47"/>
        <v>3.2899999999999997E-8</v>
      </c>
      <c r="R534" s="25">
        <f t="shared" si="48"/>
        <v>0</v>
      </c>
      <c r="S534" s="25">
        <f t="shared" si="48"/>
        <v>0</v>
      </c>
      <c r="T534" s="25">
        <f t="shared" si="48"/>
        <v>5.4235746421267897E-4</v>
      </c>
      <c r="U534" s="25">
        <f t="shared" si="48"/>
        <v>3.0558200408997958E-5</v>
      </c>
      <c r="V534" s="25">
        <f t="shared" si="48"/>
        <v>7.8520408997955011E-5</v>
      </c>
      <c r="W534" s="25">
        <f t="shared" si="48"/>
        <v>1.3316089979550103E-4</v>
      </c>
      <c r="X534" s="25">
        <f t="shared" si="48"/>
        <v>3.0558200408997958E-5</v>
      </c>
      <c r="Y534" s="25">
        <f t="shared" si="48"/>
        <v>7.8520408997955011E-5</v>
      </c>
      <c r="Z534" s="25">
        <f t="shared" si="48"/>
        <v>1.3316089979550103E-4</v>
      </c>
    </row>
    <row r="535" spans="1:26" s="24" customFormat="1" x14ac:dyDescent="0.25">
      <c r="A535" s="24" t="s">
        <v>149</v>
      </c>
      <c r="B535" s="24" t="s">
        <v>150</v>
      </c>
      <c r="C535" s="24" t="s">
        <v>151</v>
      </c>
      <c r="D535" s="24" t="s">
        <v>132</v>
      </c>
      <c r="E535" s="24">
        <v>2015</v>
      </c>
      <c r="F535" s="24" t="s">
        <v>133</v>
      </c>
      <c r="G535" s="24" t="s">
        <v>138</v>
      </c>
      <c r="H535" s="24">
        <v>10</v>
      </c>
      <c r="I535" s="25">
        <v>1.2099999999999999E-16</v>
      </c>
      <c r="J535" s="25">
        <v>1.8599999999999999E-13</v>
      </c>
      <c r="K535" s="25">
        <v>4.3599999999999999E-10</v>
      </c>
      <c r="L535" s="25">
        <v>2.5699999999999999E-10</v>
      </c>
      <c r="M535" s="25">
        <v>2.7900000000000002E-10</v>
      </c>
      <c r="N535" s="25">
        <v>3.3099999999999999E-10</v>
      </c>
      <c r="O535" s="25">
        <f t="shared" si="45"/>
        <v>2.5699999999999999E-10</v>
      </c>
      <c r="P535" s="25">
        <f t="shared" si="46"/>
        <v>2.7900000000000002E-10</v>
      </c>
      <c r="Q535" s="25">
        <f t="shared" si="47"/>
        <v>3.3099999999999999E-10</v>
      </c>
      <c r="R535" s="25">
        <f t="shared" si="48"/>
        <v>4.897406952965235E-13</v>
      </c>
      <c r="S535" s="25">
        <f t="shared" si="48"/>
        <v>7.5282453987730063E-10</v>
      </c>
      <c r="T535" s="25">
        <f t="shared" si="48"/>
        <v>1.7646854805725973E-6</v>
      </c>
      <c r="U535" s="25">
        <f t="shared" si="48"/>
        <v>1.0401930470347649E-6</v>
      </c>
      <c r="V535" s="25">
        <f t="shared" si="48"/>
        <v>1.129236809815951E-6</v>
      </c>
      <c r="W535" s="25">
        <f t="shared" si="48"/>
        <v>1.3397038854805727E-6</v>
      </c>
      <c r="X535" s="25">
        <f t="shared" si="48"/>
        <v>1.0401930470347649E-6</v>
      </c>
      <c r="Y535" s="25">
        <f t="shared" si="48"/>
        <v>1.129236809815951E-6</v>
      </c>
      <c r="Z535" s="25">
        <f t="shared" si="48"/>
        <v>1.3397038854805727E-6</v>
      </c>
    </row>
    <row r="536" spans="1:26" s="24" customFormat="1" x14ac:dyDescent="0.25">
      <c r="A536" s="24" t="s">
        <v>149</v>
      </c>
      <c r="B536" s="24" t="s">
        <v>150</v>
      </c>
      <c r="C536" s="24" t="s">
        <v>151</v>
      </c>
      <c r="D536" s="24" t="s">
        <v>132</v>
      </c>
      <c r="E536" s="24">
        <v>2015</v>
      </c>
      <c r="F536" s="24" t="s">
        <v>133</v>
      </c>
      <c r="G536" s="24" t="s">
        <v>138</v>
      </c>
      <c r="H536" s="24">
        <v>30</v>
      </c>
      <c r="I536" s="25">
        <v>2.6600000000000001E-10</v>
      </c>
      <c r="J536" s="25">
        <v>3.8099999999999999E-9</v>
      </c>
      <c r="K536" s="25">
        <v>1.4600000000000001E-7</v>
      </c>
      <c r="L536" s="25">
        <v>2.1699999999999999E-8</v>
      </c>
      <c r="M536" s="25">
        <v>2.8200000000000001E-8</v>
      </c>
      <c r="N536" s="25">
        <v>6.2999999999999995E-8</v>
      </c>
      <c r="O536" s="25">
        <f t="shared" si="45"/>
        <v>2.1699999999999999E-8</v>
      </c>
      <c r="P536" s="25">
        <f t="shared" si="46"/>
        <v>2.8200000000000001E-8</v>
      </c>
      <c r="Q536" s="25">
        <f t="shared" si="47"/>
        <v>6.2999999999999995E-8</v>
      </c>
      <c r="R536" s="25">
        <f t="shared" si="48"/>
        <v>1.0766200408997955E-6</v>
      </c>
      <c r="S536" s="25">
        <f t="shared" si="48"/>
        <v>1.5420760736196318E-5</v>
      </c>
      <c r="T536" s="25">
        <f t="shared" si="48"/>
        <v>5.9092678936605329E-4</v>
      </c>
      <c r="U536" s="25">
        <f t="shared" si="48"/>
        <v>8.7829529652351738E-5</v>
      </c>
      <c r="V536" s="25">
        <f t="shared" si="48"/>
        <v>1.1413791411042946E-4</v>
      </c>
      <c r="W536" s="25">
        <f t="shared" si="48"/>
        <v>2.5498895705521469E-4</v>
      </c>
      <c r="X536" s="25">
        <f t="shared" si="48"/>
        <v>8.7829529652351738E-5</v>
      </c>
      <c r="Y536" s="25">
        <f t="shared" si="48"/>
        <v>1.1413791411042946E-4</v>
      </c>
      <c r="Z536" s="25">
        <f t="shared" si="48"/>
        <v>2.5498895705521469E-4</v>
      </c>
    </row>
    <row r="537" spans="1:26" s="24" customFormat="1" x14ac:dyDescent="0.25">
      <c r="A537" s="24" t="s">
        <v>149</v>
      </c>
      <c r="B537" s="24" t="s">
        <v>150</v>
      </c>
      <c r="C537" s="24" t="s">
        <v>151</v>
      </c>
      <c r="D537" s="24" t="s">
        <v>132</v>
      </c>
      <c r="E537" s="24">
        <v>2015</v>
      </c>
      <c r="F537" s="24" t="s">
        <v>133</v>
      </c>
      <c r="G537" s="24" t="s">
        <v>138</v>
      </c>
      <c r="H537" s="24" t="s">
        <v>135</v>
      </c>
      <c r="I537" s="25">
        <v>2.1299999999999999E-9</v>
      </c>
      <c r="J537" s="25">
        <v>4.0499999999999999E-8</v>
      </c>
      <c r="K537" s="25">
        <v>1.04E-6</v>
      </c>
      <c r="L537" s="25">
        <v>5.1499999999999998E-8</v>
      </c>
      <c r="M537" s="25">
        <v>1.7700000000000001E-7</v>
      </c>
      <c r="N537" s="25">
        <v>5.3099999999999998E-7</v>
      </c>
      <c r="O537" s="25">
        <f t="shared" si="45"/>
        <v>5.1499999999999998E-8</v>
      </c>
      <c r="P537" s="25">
        <f t="shared" si="46"/>
        <v>1.7700000000000001E-7</v>
      </c>
      <c r="Q537" s="25">
        <f t="shared" si="47"/>
        <v>5.3099999999999998E-7</v>
      </c>
      <c r="R537" s="25">
        <f t="shared" si="48"/>
        <v>8.6210552147239259E-6</v>
      </c>
      <c r="S537" s="25">
        <f t="shared" si="48"/>
        <v>1.6392147239263806E-4</v>
      </c>
      <c r="T537" s="25">
        <f t="shared" si="48"/>
        <v>4.209341513292433E-3</v>
      </c>
      <c r="U537" s="25">
        <f t="shared" si="48"/>
        <v>2.0844335378323109E-4</v>
      </c>
      <c r="V537" s="25">
        <f t="shared" si="48"/>
        <v>7.1639754601227003E-4</v>
      </c>
      <c r="W537" s="25">
        <f t="shared" si="48"/>
        <v>2.1491926380368099E-3</v>
      </c>
      <c r="X537" s="25">
        <f t="shared" si="48"/>
        <v>2.0844335378323109E-4</v>
      </c>
      <c r="Y537" s="25">
        <f t="shared" si="48"/>
        <v>7.1639754601227003E-4</v>
      </c>
      <c r="Z537" s="25">
        <f t="shared" si="48"/>
        <v>2.1491926380368099E-3</v>
      </c>
    </row>
    <row r="538" spans="1:26" s="24" customFormat="1" x14ac:dyDescent="0.25">
      <c r="A538" s="24" t="s">
        <v>149</v>
      </c>
      <c r="B538" s="24" t="s">
        <v>150</v>
      </c>
      <c r="C538" s="24" t="s">
        <v>151</v>
      </c>
      <c r="D538" s="24" t="s">
        <v>132</v>
      </c>
      <c r="E538" s="24">
        <v>2015</v>
      </c>
      <c r="F538" s="24" t="s">
        <v>133</v>
      </c>
      <c r="G538" s="24" t="s">
        <v>138</v>
      </c>
      <c r="H538" s="24">
        <v>60</v>
      </c>
      <c r="I538" s="25">
        <v>1.35E-8</v>
      </c>
      <c r="J538" s="25">
        <v>1.14E-7</v>
      </c>
      <c r="K538" s="25">
        <v>2.26E-6</v>
      </c>
      <c r="L538" s="25">
        <v>2.36E-7</v>
      </c>
      <c r="M538" s="25">
        <v>4.0600000000000001E-7</v>
      </c>
      <c r="N538" s="25">
        <v>1.55E-6</v>
      </c>
      <c r="O538" s="25">
        <f t="shared" si="45"/>
        <v>2.36E-7</v>
      </c>
      <c r="P538" s="25">
        <f t="shared" si="46"/>
        <v>4.0600000000000001E-7</v>
      </c>
      <c r="Q538" s="25">
        <f t="shared" si="47"/>
        <v>1.55E-6</v>
      </c>
      <c r="R538" s="25">
        <f t="shared" si="48"/>
        <v>5.4640490797546015E-5</v>
      </c>
      <c r="S538" s="25">
        <f t="shared" si="48"/>
        <v>4.6140858895705523E-4</v>
      </c>
      <c r="T538" s="25">
        <f t="shared" si="48"/>
        <v>9.1472229038854803E-3</v>
      </c>
      <c r="U538" s="25">
        <f t="shared" si="48"/>
        <v>9.5519672801635993E-4</v>
      </c>
      <c r="V538" s="25">
        <f t="shared" si="48"/>
        <v>1.6432621676891615E-3</v>
      </c>
      <c r="W538" s="25">
        <f t="shared" si="48"/>
        <v>6.2735378323108383E-3</v>
      </c>
      <c r="X538" s="25">
        <f t="shared" si="48"/>
        <v>9.5519672801635993E-4</v>
      </c>
      <c r="Y538" s="25">
        <f t="shared" si="48"/>
        <v>1.6432621676891615E-3</v>
      </c>
      <c r="Z538" s="25">
        <f t="shared" si="48"/>
        <v>6.2735378323108383E-3</v>
      </c>
    </row>
    <row r="539" spans="1:26" s="24" customFormat="1" x14ac:dyDescent="0.25">
      <c r="A539" s="24" t="s">
        <v>149</v>
      </c>
      <c r="B539" s="24" t="s">
        <v>150</v>
      </c>
      <c r="C539" s="24" t="s">
        <v>151</v>
      </c>
      <c r="D539" s="24" t="s">
        <v>132</v>
      </c>
      <c r="E539" s="24">
        <v>2015</v>
      </c>
      <c r="F539" s="24" t="s">
        <v>133</v>
      </c>
      <c r="G539" s="24" t="s">
        <v>138</v>
      </c>
      <c r="H539" s="24">
        <v>100</v>
      </c>
      <c r="I539" s="25">
        <v>4.1700000000000003E-8</v>
      </c>
      <c r="J539" s="25">
        <v>2.6199999999999999E-7</v>
      </c>
      <c r="K539" s="25">
        <v>5.6699999999999999E-6</v>
      </c>
      <c r="L539" s="25">
        <v>5.1200000000000003E-7</v>
      </c>
      <c r="M539" s="25">
        <v>9.850000000000001E-7</v>
      </c>
      <c r="N539" s="25">
        <v>3.4999999999999999E-6</v>
      </c>
      <c r="O539" s="25">
        <f t="shared" si="45"/>
        <v>5.1200000000000003E-7</v>
      </c>
      <c r="P539" s="25">
        <f t="shared" si="46"/>
        <v>9.850000000000001E-7</v>
      </c>
      <c r="Q539" s="25">
        <f t="shared" si="47"/>
        <v>3.4999999999999999E-6</v>
      </c>
      <c r="R539" s="25">
        <f t="shared" si="48"/>
        <v>1.6877840490797546E-4</v>
      </c>
      <c r="S539" s="25">
        <f t="shared" si="48"/>
        <v>1.0604302658486708E-3</v>
      </c>
      <c r="T539" s="25">
        <f t="shared" si="48"/>
        <v>2.2949006134969328E-2</v>
      </c>
      <c r="U539" s="25">
        <f t="shared" si="48"/>
        <v>2.0722912065439672E-3</v>
      </c>
      <c r="V539" s="25">
        <f t="shared" si="48"/>
        <v>3.9867321063394691E-3</v>
      </c>
      <c r="W539" s="25">
        <f t="shared" si="48"/>
        <v>1.4166053169734152E-2</v>
      </c>
      <c r="X539" s="25">
        <f t="shared" si="48"/>
        <v>2.0722912065439672E-3</v>
      </c>
      <c r="Y539" s="25">
        <f t="shared" si="48"/>
        <v>3.9867321063394691E-3</v>
      </c>
      <c r="Z539" s="25">
        <f t="shared" si="48"/>
        <v>1.4166053169734152E-2</v>
      </c>
    </row>
    <row r="540" spans="1:26" s="24" customFormat="1" x14ac:dyDescent="0.25">
      <c r="A540" s="24" t="s">
        <v>149</v>
      </c>
      <c r="B540" s="24" t="s">
        <v>150</v>
      </c>
      <c r="C540" s="24" t="s">
        <v>151</v>
      </c>
      <c r="D540" s="24" t="s">
        <v>132</v>
      </c>
      <c r="E540" s="24">
        <v>2015</v>
      </c>
      <c r="F540" s="24" t="s">
        <v>133</v>
      </c>
      <c r="G540" s="24" t="s">
        <v>138</v>
      </c>
      <c r="H540" s="24" t="s">
        <v>136</v>
      </c>
      <c r="I540" s="25">
        <v>6.2600000000000003E-9</v>
      </c>
      <c r="J540" s="25">
        <v>4.7500000000000002E-8</v>
      </c>
      <c r="K540" s="25">
        <v>2.1399999999999998E-6</v>
      </c>
      <c r="L540" s="25">
        <v>1.11E-7</v>
      </c>
      <c r="M540" s="25">
        <v>2.8999999999999998E-7</v>
      </c>
      <c r="N540" s="25">
        <v>1.11E-6</v>
      </c>
      <c r="O540" s="25">
        <f t="shared" si="45"/>
        <v>1.11E-7</v>
      </c>
      <c r="P540" s="25">
        <f t="shared" si="46"/>
        <v>2.8999999999999998E-7</v>
      </c>
      <c r="Q540" s="25">
        <f t="shared" si="47"/>
        <v>1.11E-6</v>
      </c>
      <c r="R540" s="25">
        <f t="shared" si="48"/>
        <v>2.5336997955010227E-5</v>
      </c>
      <c r="S540" s="25">
        <f t="shared" si="48"/>
        <v>1.9225357873210635E-4</v>
      </c>
      <c r="T540" s="25">
        <f t="shared" si="48"/>
        <v>8.661529652351738E-3</v>
      </c>
      <c r="U540" s="25">
        <f t="shared" si="48"/>
        <v>4.492662576687117E-4</v>
      </c>
      <c r="V540" s="25">
        <f t="shared" si="48"/>
        <v>1.173758691206544E-3</v>
      </c>
      <c r="W540" s="25">
        <f t="shared" si="48"/>
        <v>4.492662576687117E-3</v>
      </c>
      <c r="X540" s="25">
        <f t="shared" si="48"/>
        <v>4.492662576687117E-4</v>
      </c>
      <c r="Y540" s="25">
        <f t="shared" si="48"/>
        <v>1.173758691206544E-3</v>
      </c>
      <c r="Z540" s="25">
        <f t="shared" si="48"/>
        <v>4.492662576687117E-3</v>
      </c>
    </row>
    <row r="541" spans="1:26" s="24" customFormat="1" x14ac:dyDescent="0.25">
      <c r="A541" s="24" t="s">
        <v>149</v>
      </c>
      <c r="B541" s="24" t="s">
        <v>150</v>
      </c>
      <c r="C541" s="24" t="s">
        <v>151</v>
      </c>
      <c r="D541" s="24" t="s">
        <v>132</v>
      </c>
      <c r="E541" s="24">
        <v>2015</v>
      </c>
      <c r="F541" s="24" t="s">
        <v>133</v>
      </c>
      <c r="G541" s="24" t="s">
        <v>138</v>
      </c>
      <c r="H541" s="24">
        <v>1000</v>
      </c>
      <c r="I541" s="25">
        <v>4.3100000000000002E-9</v>
      </c>
      <c r="J541" s="25">
        <v>2.4E-8</v>
      </c>
      <c r="K541" s="25">
        <v>1.1799999999999999E-6</v>
      </c>
      <c r="L541" s="25">
        <v>8.1600000000000003E-8</v>
      </c>
      <c r="M541" s="25">
        <v>1.8300000000000001E-7</v>
      </c>
      <c r="N541" s="25">
        <v>4.4999999999999998E-7</v>
      </c>
      <c r="O541" s="25">
        <f t="shared" si="45"/>
        <v>8.1600000000000003E-8</v>
      </c>
      <c r="P541" s="25">
        <f t="shared" si="46"/>
        <v>1.8300000000000001E-7</v>
      </c>
      <c r="Q541" s="25">
        <f t="shared" si="47"/>
        <v>4.4999999999999998E-7</v>
      </c>
      <c r="R541" s="25">
        <f t="shared" si="48"/>
        <v>1.7444482617586914E-5</v>
      </c>
      <c r="S541" s="25">
        <f t="shared" si="48"/>
        <v>9.7138650306748478E-5</v>
      </c>
      <c r="T541" s="25">
        <f t="shared" si="48"/>
        <v>4.7759836400817993E-3</v>
      </c>
      <c r="U541" s="25">
        <f t="shared" si="48"/>
        <v>3.3027141104294478E-4</v>
      </c>
      <c r="V541" s="25">
        <f t="shared" si="48"/>
        <v>7.4068220858895708E-4</v>
      </c>
      <c r="W541" s="25">
        <f t="shared" si="48"/>
        <v>1.8213496932515335E-3</v>
      </c>
      <c r="X541" s="25">
        <f t="shared" si="48"/>
        <v>3.3027141104294478E-4</v>
      </c>
      <c r="Y541" s="25">
        <f t="shared" si="48"/>
        <v>7.4068220858895708E-4</v>
      </c>
      <c r="Z541" s="25">
        <f t="shared" si="48"/>
        <v>1.8213496932515335E-3</v>
      </c>
    </row>
    <row r="542" spans="1:26" s="24" customFormat="1" x14ac:dyDescent="0.25">
      <c r="A542" s="24" t="s">
        <v>149</v>
      </c>
      <c r="B542" s="24" t="s">
        <v>150</v>
      </c>
      <c r="C542" s="24" t="s">
        <v>151</v>
      </c>
      <c r="D542" s="24" t="s">
        <v>132</v>
      </c>
      <c r="E542" s="24">
        <v>2015</v>
      </c>
      <c r="F542" s="24" t="s">
        <v>133</v>
      </c>
      <c r="G542" s="24" t="s">
        <v>138</v>
      </c>
      <c r="H542" s="24">
        <v>2500</v>
      </c>
      <c r="I542" s="25">
        <v>1.38E-9</v>
      </c>
      <c r="J542" s="25">
        <v>7.8700000000000003E-9</v>
      </c>
      <c r="K542" s="25">
        <v>3.8099999999999998E-7</v>
      </c>
      <c r="L542" s="25">
        <v>2.7599999999999999E-8</v>
      </c>
      <c r="M542" s="25">
        <v>6.13E-8</v>
      </c>
      <c r="N542" s="25">
        <v>1.2700000000000001E-7</v>
      </c>
      <c r="O542" s="25">
        <f t="shared" si="45"/>
        <v>2.7599999999999999E-8</v>
      </c>
      <c r="P542" s="25">
        <f t="shared" si="46"/>
        <v>6.13E-8</v>
      </c>
      <c r="Q542" s="25">
        <f t="shared" si="47"/>
        <v>1.2700000000000001E-7</v>
      </c>
      <c r="R542" s="25">
        <f t="shared" si="48"/>
        <v>5.5854723926380368E-6</v>
      </c>
      <c r="S542" s="25">
        <f t="shared" si="48"/>
        <v>3.1853382413087939E-5</v>
      </c>
      <c r="T542" s="25">
        <f t="shared" si="48"/>
        <v>1.5420760736196317E-3</v>
      </c>
      <c r="U542" s="25">
        <f t="shared" si="48"/>
        <v>1.1170944785276073E-4</v>
      </c>
      <c r="V542" s="25">
        <f t="shared" si="48"/>
        <v>2.4810830265848668E-4</v>
      </c>
      <c r="W542" s="25">
        <f t="shared" si="48"/>
        <v>5.1402535787321076E-4</v>
      </c>
      <c r="X542" s="25">
        <f t="shared" si="48"/>
        <v>1.1170944785276073E-4</v>
      </c>
      <c r="Y542" s="25">
        <f t="shared" si="48"/>
        <v>2.4810830265848668E-4</v>
      </c>
      <c r="Z542" s="25">
        <f t="shared" si="48"/>
        <v>5.1402535787321076E-4</v>
      </c>
    </row>
    <row r="543" spans="1:26" s="24" customFormat="1" x14ac:dyDescent="0.25">
      <c r="A543" s="24" t="s">
        <v>149</v>
      </c>
      <c r="B543" s="24" t="s">
        <v>150</v>
      </c>
      <c r="C543" s="24" t="s">
        <v>151</v>
      </c>
      <c r="D543" s="24" t="s">
        <v>132</v>
      </c>
      <c r="E543" s="24">
        <v>2015</v>
      </c>
      <c r="F543" s="24" t="s">
        <v>133</v>
      </c>
      <c r="G543" s="24" t="s">
        <v>138</v>
      </c>
      <c r="H543" s="24">
        <v>5000</v>
      </c>
      <c r="I543" s="25">
        <v>5.5600000000000004E-10</v>
      </c>
      <c r="J543" s="25">
        <v>3.72E-9</v>
      </c>
      <c r="K543" s="25">
        <v>1.6E-7</v>
      </c>
      <c r="L543" s="25">
        <v>1.2299999999999999E-8</v>
      </c>
      <c r="M543" s="25">
        <v>2.5600000000000001E-8</v>
      </c>
      <c r="N543" s="25">
        <v>4.9100000000000003E-8</v>
      </c>
      <c r="O543" s="25">
        <f t="shared" si="45"/>
        <v>1.2299999999999999E-8</v>
      </c>
      <c r="P543" s="25">
        <f t="shared" si="46"/>
        <v>2.5600000000000001E-8</v>
      </c>
      <c r="Q543" s="25">
        <f t="shared" si="47"/>
        <v>4.9100000000000003E-8</v>
      </c>
      <c r="R543" s="25">
        <f t="shared" si="48"/>
        <v>2.2503787321063399E-6</v>
      </c>
      <c r="S543" s="25">
        <f t="shared" si="48"/>
        <v>1.5056490797546013E-5</v>
      </c>
      <c r="T543" s="25">
        <f t="shared" si="48"/>
        <v>6.4759100204498982E-4</v>
      </c>
      <c r="U543" s="25">
        <f t="shared" si="48"/>
        <v>4.978355828220859E-5</v>
      </c>
      <c r="V543" s="25">
        <f t="shared" si="48"/>
        <v>1.0361456032719836E-4</v>
      </c>
      <c r="W543" s="25">
        <f t="shared" si="48"/>
        <v>1.9872948875255625E-4</v>
      </c>
      <c r="X543" s="25">
        <f t="shared" si="48"/>
        <v>4.978355828220859E-5</v>
      </c>
      <c r="Y543" s="25">
        <f t="shared" si="48"/>
        <v>1.0361456032719836E-4</v>
      </c>
      <c r="Z543" s="25">
        <f t="shared" si="48"/>
        <v>1.9872948875255625E-4</v>
      </c>
    </row>
    <row r="544" spans="1:26" s="24" customFormat="1" x14ac:dyDescent="0.25">
      <c r="A544" s="24" t="s">
        <v>149</v>
      </c>
      <c r="B544" s="24" t="s">
        <v>150</v>
      </c>
      <c r="C544" s="24" t="s">
        <v>151</v>
      </c>
      <c r="D544" s="24" t="s">
        <v>132</v>
      </c>
      <c r="E544" s="24">
        <v>2015</v>
      </c>
      <c r="F544" s="24" t="s">
        <v>133</v>
      </c>
      <c r="G544" s="24" t="s">
        <v>138</v>
      </c>
      <c r="H544" s="24">
        <v>10000</v>
      </c>
      <c r="I544" s="25">
        <v>2.25E-10</v>
      </c>
      <c r="J544" s="25">
        <v>1.97E-9</v>
      </c>
      <c r="K544" s="25">
        <v>6.43E-8</v>
      </c>
      <c r="L544" s="25">
        <v>5.2199999999999998E-9</v>
      </c>
      <c r="M544" s="25">
        <v>1.03E-8</v>
      </c>
      <c r="N544" s="25">
        <v>1.81E-8</v>
      </c>
      <c r="O544" s="25">
        <f t="shared" si="45"/>
        <v>5.2199999999999998E-9</v>
      </c>
      <c r="P544" s="25">
        <f t="shared" si="46"/>
        <v>1.03E-8</v>
      </c>
      <c r="Q544" s="25">
        <f t="shared" si="47"/>
        <v>1.81E-8</v>
      </c>
      <c r="R544" s="25">
        <f t="shared" si="48"/>
        <v>9.1067484662576692E-7</v>
      </c>
      <c r="S544" s="25">
        <f t="shared" si="48"/>
        <v>7.9734642126789369E-6</v>
      </c>
      <c r="T544" s="25">
        <f t="shared" si="48"/>
        <v>2.6025063394683026E-4</v>
      </c>
      <c r="U544" s="25">
        <f t="shared" si="48"/>
        <v>2.1127656441717793E-5</v>
      </c>
      <c r="V544" s="25">
        <f t="shared" si="48"/>
        <v>4.1688670756646215E-5</v>
      </c>
      <c r="W544" s="25">
        <f t="shared" si="48"/>
        <v>7.3258732106339469E-5</v>
      </c>
      <c r="X544" s="25">
        <f t="shared" si="48"/>
        <v>2.1127656441717793E-5</v>
      </c>
      <c r="Y544" s="25">
        <f t="shared" si="48"/>
        <v>4.1688670756646215E-5</v>
      </c>
      <c r="Z544" s="25">
        <f t="shared" si="48"/>
        <v>7.3258732106339469E-5</v>
      </c>
    </row>
    <row r="545" spans="1:26" s="24" customFormat="1" x14ac:dyDescent="0.25">
      <c r="A545" s="24" t="s">
        <v>149</v>
      </c>
      <c r="B545" s="24" t="s">
        <v>150</v>
      </c>
      <c r="C545" s="24" t="s">
        <v>151</v>
      </c>
      <c r="D545" s="24" t="s">
        <v>132</v>
      </c>
      <c r="E545" s="24">
        <v>2016</v>
      </c>
      <c r="F545" s="24" t="s">
        <v>133</v>
      </c>
      <c r="G545" s="24" t="s">
        <v>134</v>
      </c>
      <c r="H545" s="24">
        <v>10</v>
      </c>
      <c r="I545" s="25">
        <v>4.4199999999999998E-16</v>
      </c>
      <c r="J545" s="25">
        <v>2.9399999999999999E-4</v>
      </c>
      <c r="K545" s="25">
        <v>2.5400000000000002E-3</v>
      </c>
      <c r="L545" s="25">
        <v>3.3E-4</v>
      </c>
      <c r="M545" s="25">
        <v>5.8299999999999997E-4</v>
      </c>
      <c r="N545" s="25">
        <v>1.1900000000000001E-3</v>
      </c>
      <c r="O545" s="25">
        <f t="shared" si="45"/>
        <v>3.3E-4</v>
      </c>
      <c r="P545" s="25">
        <f t="shared" si="46"/>
        <v>5.8299999999999997E-4</v>
      </c>
      <c r="Q545" s="25">
        <f t="shared" si="47"/>
        <v>1.1900000000000001E-3</v>
      </c>
      <c r="R545" s="25">
        <f t="shared" si="48"/>
        <v>1.7889701431492842E-12</v>
      </c>
      <c r="S545" s="25">
        <f t="shared" si="48"/>
        <v>1.1899484662576687</v>
      </c>
      <c r="T545" s="25">
        <f t="shared" si="48"/>
        <v>10.280507157464214</v>
      </c>
      <c r="U545" s="25">
        <f t="shared" si="48"/>
        <v>1.3356564417177914</v>
      </c>
      <c r="V545" s="25">
        <f t="shared" si="48"/>
        <v>2.3596597137014315</v>
      </c>
      <c r="W545" s="25">
        <f t="shared" si="48"/>
        <v>4.816458077709612</v>
      </c>
      <c r="X545" s="25">
        <f t="shared" si="48"/>
        <v>1.3356564417177914</v>
      </c>
      <c r="Y545" s="25">
        <f t="shared" si="48"/>
        <v>2.3596597137014315</v>
      </c>
      <c r="Z545" s="25">
        <f t="shared" si="48"/>
        <v>4.816458077709612</v>
      </c>
    </row>
    <row r="546" spans="1:26" s="24" customFormat="1" x14ac:dyDescent="0.25">
      <c r="A546" s="24" t="s">
        <v>149</v>
      </c>
      <c r="B546" s="24" t="s">
        <v>150</v>
      </c>
      <c r="C546" s="24" t="s">
        <v>151</v>
      </c>
      <c r="D546" s="24" t="s">
        <v>132</v>
      </c>
      <c r="E546" s="24">
        <v>2016</v>
      </c>
      <c r="F546" s="24" t="s">
        <v>133</v>
      </c>
      <c r="G546" s="24" t="s">
        <v>134</v>
      </c>
      <c r="H546" s="24">
        <v>30</v>
      </c>
      <c r="I546" s="25">
        <v>3.4999999999999998E-10</v>
      </c>
      <c r="J546" s="25">
        <v>5.2800000000000003E-5</v>
      </c>
      <c r="K546" s="25">
        <v>1.1299999999999999E-3</v>
      </c>
      <c r="L546" s="25">
        <v>1.12E-4</v>
      </c>
      <c r="M546" s="25">
        <v>2.31E-4</v>
      </c>
      <c r="N546" s="25">
        <v>4.75E-4</v>
      </c>
      <c r="O546" s="25">
        <f t="shared" si="45"/>
        <v>1.12E-4</v>
      </c>
      <c r="P546" s="25">
        <f t="shared" si="46"/>
        <v>2.31E-4</v>
      </c>
      <c r="Q546" s="25">
        <f t="shared" si="47"/>
        <v>4.75E-4</v>
      </c>
      <c r="R546" s="25">
        <f t="shared" si="48"/>
        <v>1.4166053169734151E-6</v>
      </c>
      <c r="S546" s="25">
        <f t="shared" si="48"/>
        <v>0.21370503067484664</v>
      </c>
      <c r="T546" s="25">
        <f t="shared" si="48"/>
        <v>4.5736114519427407</v>
      </c>
      <c r="U546" s="25">
        <f t="shared" si="48"/>
        <v>0.45331370143149285</v>
      </c>
      <c r="V546" s="25">
        <f t="shared" si="48"/>
        <v>0.93495950920245408</v>
      </c>
      <c r="W546" s="25">
        <f t="shared" si="48"/>
        <v>1.9225357873210636</v>
      </c>
      <c r="X546" s="25">
        <f t="shared" si="48"/>
        <v>0.45331370143149285</v>
      </c>
      <c r="Y546" s="25">
        <f t="shared" si="48"/>
        <v>0.93495950920245408</v>
      </c>
      <c r="Z546" s="25">
        <f t="shared" si="48"/>
        <v>1.9225357873210636</v>
      </c>
    </row>
    <row r="547" spans="1:26" s="24" customFormat="1" x14ac:dyDescent="0.25">
      <c r="A547" s="24" t="s">
        <v>149</v>
      </c>
      <c r="B547" s="24" t="s">
        <v>150</v>
      </c>
      <c r="C547" s="24" t="s">
        <v>151</v>
      </c>
      <c r="D547" s="24" t="s">
        <v>132</v>
      </c>
      <c r="E547" s="24">
        <v>2016</v>
      </c>
      <c r="F547" s="24" t="s">
        <v>133</v>
      </c>
      <c r="G547" s="24" t="s">
        <v>134</v>
      </c>
      <c r="H547" s="24" t="s">
        <v>135</v>
      </c>
      <c r="I547" s="25">
        <v>3.2599999999999999E-9</v>
      </c>
      <c r="J547" s="25">
        <v>2.3300000000000001E-5</v>
      </c>
      <c r="K547" s="25">
        <v>6.9999999999999999E-4</v>
      </c>
      <c r="L547" s="25">
        <v>6.3100000000000002E-5</v>
      </c>
      <c r="M547" s="25">
        <v>1.36E-4</v>
      </c>
      <c r="N547" s="25">
        <v>3.28E-4</v>
      </c>
      <c r="O547" s="25">
        <f t="shared" si="45"/>
        <v>6.3100000000000002E-5</v>
      </c>
      <c r="P547" s="25">
        <f t="shared" si="46"/>
        <v>1.36E-4</v>
      </c>
      <c r="Q547" s="25">
        <f t="shared" si="47"/>
        <v>3.28E-4</v>
      </c>
      <c r="R547" s="25">
        <f t="shared" si="48"/>
        <v>1.3194666666666668E-5</v>
      </c>
      <c r="S547" s="25">
        <f t="shared" si="48"/>
        <v>9.4305439672801639E-2</v>
      </c>
      <c r="T547" s="25">
        <f t="shared" si="48"/>
        <v>2.8332106339468304</v>
      </c>
      <c r="U547" s="25">
        <f t="shared" si="48"/>
        <v>0.25539370143149287</v>
      </c>
      <c r="V547" s="25">
        <f t="shared" si="48"/>
        <v>0.55045235173824136</v>
      </c>
      <c r="W547" s="25">
        <f t="shared" si="48"/>
        <v>1.3275615541922292</v>
      </c>
      <c r="X547" s="25">
        <f t="shared" si="48"/>
        <v>0.25539370143149287</v>
      </c>
      <c r="Y547" s="25">
        <f t="shared" si="48"/>
        <v>0.55045235173824136</v>
      </c>
      <c r="Z547" s="25">
        <f t="shared" si="48"/>
        <v>1.3275615541922292</v>
      </c>
    </row>
    <row r="548" spans="1:26" s="24" customFormat="1" x14ac:dyDescent="0.25">
      <c r="A548" s="24" t="s">
        <v>149</v>
      </c>
      <c r="B548" s="24" t="s">
        <v>150</v>
      </c>
      <c r="C548" s="24" t="s">
        <v>151</v>
      </c>
      <c r="D548" s="24" t="s">
        <v>132</v>
      </c>
      <c r="E548" s="24">
        <v>2016</v>
      </c>
      <c r="F548" s="24" t="s">
        <v>133</v>
      </c>
      <c r="G548" s="24" t="s">
        <v>134</v>
      </c>
      <c r="H548" s="24">
        <v>60</v>
      </c>
      <c r="I548" s="25">
        <v>1.4E-8</v>
      </c>
      <c r="J548" s="25">
        <v>1.34E-5</v>
      </c>
      <c r="K548" s="25">
        <v>4.6900000000000002E-4</v>
      </c>
      <c r="L548" s="25">
        <v>4.4499999999999997E-5</v>
      </c>
      <c r="M548" s="25">
        <v>9.2700000000000004E-5</v>
      </c>
      <c r="N548" s="25">
        <v>1.9000000000000001E-4</v>
      </c>
      <c r="O548" s="25">
        <f t="shared" si="45"/>
        <v>4.4499999999999997E-5</v>
      </c>
      <c r="P548" s="25">
        <f t="shared" si="46"/>
        <v>9.2700000000000004E-5</v>
      </c>
      <c r="Q548" s="25">
        <f t="shared" si="47"/>
        <v>1.9000000000000001E-4</v>
      </c>
      <c r="R548" s="25">
        <f t="shared" si="48"/>
        <v>5.6664212678936607E-5</v>
      </c>
      <c r="S548" s="25">
        <f t="shared" si="48"/>
        <v>5.4235746421267904E-2</v>
      </c>
      <c r="T548" s="25">
        <f t="shared" si="48"/>
        <v>1.8982511247443765</v>
      </c>
      <c r="U548" s="25">
        <f t="shared" ref="U548:Z590" si="49">1000*98.96*L548/24.45</f>
        <v>0.18011124744376278</v>
      </c>
      <c r="V548" s="25">
        <f t="shared" si="49"/>
        <v>0.375198036809816</v>
      </c>
      <c r="W548" s="25">
        <f t="shared" si="49"/>
        <v>0.76901431492842542</v>
      </c>
      <c r="X548" s="25">
        <f t="shared" si="49"/>
        <v>0.18011124744376278</v>
      </c>
      <c r="Y548" s="25">
        <f t="shared" si="49"/>
        <v>0.375198036809816</v>
      </c>
      <c r="Z548" s="25">
        <f t="shared" si="49"/>
        <v>0.76901431492842542</v>
      </c>
    </row>
    <row r="549" spans="1:26" s="24" customFormat="1" x14ac:dyDescent="0.25">
      <c r="A549" s="24" t="s">
        <v>149</v>
      </c>
      <c r="B549" s="24" t="s">
        <v>150</v>
      </c>
      <c r="C549" s="24" t="s">
        <v>151</v>
      </c>
      <c r="D549" s="24" t="s">
        <v>132</v>
      </c>
      <c r="E549" s="24">
        <v>2016</v>
      </c>
      <c r="F549" s="24" t="s">
        <v>133</v>
      </c>
      <c r="G549" s="24" t="s">
        <v>134</v>
      </c>
      <c r="H549" s="24">
        <v>100</v>
      </c>
      <c r="I549" s="25">
        <v>3.33E-8</v>
      </c>
      <c r="J549" s="25">
        <v>4.3200000000000001E-6</v>
      </c>
      <c r="K549" s="25">
        <v>2.2800000000000001E-4</v>
      </c>
      <c r="L549" s="25">
        <v>2.0699999999999998E-5</v>
      </c>
      <c r="M549" s="25">
        <v>4.3900000000000003E-5</v>
      </c>
      <c r="N549" s="25">
        <v>8.9499999999999994E-5</v>
      </c>
      <c r="O549" s="25">
        <f t="shared" si="45"/>
        <v>2.0699999999999998E-5</v>
      </c>
      <c r="P549" s="25">
        <f t="shared" si="46"/>
        <v>4.3900000000000003E-5</v>
      </c>
      <c r="Q549" s="25">
        <f t="shared" si="47"/>
        <v>8.9499999999999994E-5</v>
      </c>
      <c r="R549" s="25">
        <f t="shared" ref="R549:W612" si="50">1000*98.96*I549/24.45</f>
        <v>1.3477987730061349E-4</v>
      </c>
      <c r="S549" s="25">
        <f t="shared" si="50"/>
        <v>1.7484957055214724E-2</v>
      </c>
      <c r="T549" s="25">
        <f t="shared" si="50"/>
        <v>0.92281717791411044</v>
      </c>
      <c r="U549" s="25">
        <f t="shared" si="49"/>
        <v>8.3782085889570548E-2</v>
      </c>
      <c r="V549" s="25">
        <f t="shared" si="49"/>
        <v>0.1776827811860941</v>
      </c>
      <c r="W549" s="25">
        <f t="shared" si="49"/>
        <v>0.36224621676891611</v>
      </c>
      <c r="X549" s="25">
        <f t="shared" si="49"/>
        <v>8.3782085889570548E-2</v>
      </c>
      <c r="Y549" s="25">
        <f t="shared" si="49"/>
        <v>0.1776827811860941</v>
      </c>
      <c r="Z549" s="25">
        <f t="shared" si="49"/>
        <v>0.36224621676891611</v>
      </c>
    </row>
    <row r="550" spans="1:26" s="24" customFormat="1" x14ac:dyDescent="0.25">
      <c r="A550" s="24" t="s">
        <v>149</v>
      </c>
      <c r="B550" s="24" t="s">
        <v>150</v>
      </c>
      <c r="C550" s="24" t="s">
        <v>151</v>
      </c>
      <c r="D550" s="24" t="s">
        <v>132</v>
      </c>
      <c r="E550" s="24">
        <v>2016</v>
      </c>
      <c r="F550" s="24" t="s">
        <v>133</v>
      </c>
      <c r="G550" s="24" t="s">
        <v>134</v>
      </c>
      <c r="H550" s="24" t="s">
        <v>136</v>
      </c>
      <c r="I550" s="25">
        <v>4.4599999999999999E-9</v>
      </c>
      <c r="J550" s="25">
        <v>7.5600000000000002E-8</v>
      </c>
      <c r="K550" s="25">
        <v>1.73E-5</v>
      </c>
      <c r="L550" s="25">
        <v>7.7100000000000001E-7</v>
      </c>
      <c r="M550" s="25">
        <v>2.1299999999999999E-6</v>
      </c>
      <c r="N550" s="25">
        <v>1.1600000000000001E-5</v>
      </c>
      <c r="O550" s="25">
        <f t="shared" si="45"/>
        <v>7.7100000000000001E-7</v>
      </c>
      <c r="P550" s="25">
        <f t="shared" si="46"/>
        <v>2.1299999999999999E-6</v>
      </c>
      <c r="Q550" s="25">
        <f t="shared" si="47"/>
        <v>1.1600000000000001E-5</v>
      </c>
      <c r="R550" s="25">
        <f t="shared" si="50"/>
        <v>1.8051599182004089E-5</v>
      </c>
      <c r="S550" s="25">
        <f t="shared" si="50"/>
        <v>3.0598674846625768E-4</v>
      </c>
      <c r="T550" s="25">
        <f t="shared" si="50"/>
        <v>7.0020777096114525E-2</v>
      </c>
      <c r="U550" s="25">
        <f t="shared" si="49"/>
        <v>3.1205791411042945E-3</v>
      </c>
      <c r="V550" s="25">
        <f t="shared" si="49"/>
        <v>8.6210552147239269E-3</v>
      </c>
      <c r="W550" s="25">
        <f t="shared" si="49"/>
        <v>4.695034764826176E-2</v>
      </c>
      <c r="X550" s="25">
        <f t="shared" si="49"/>
        <v>3.1205791411042945E-3</v>
      </c>
      <c r="Y550" s="25">
        <f t="shared" si="49"/>
        <v>8.6210552147239269E-3</v>
      </c>
      <c r="Z550" s="25">
        <f t="shared" si="49"/>
        <v>4.695034764826176E-2</v>
      </c>
    </row>
    <row r="551" spans="1:26" s="24" customFormat="1" x14ac:dyDescent="0.25">
      <c r="A551" s="24" t="s">
        <v>149</v>
      </c>
      <c r="B551" s="24" t="s">
        <v>150</v>
      </c>
      <c r="C551" s="24" t="s">
        <v>151</v>
      </c>
      <c r="D551" s="24" t="s">
        <v>132</v>
      </c>
      <c r="E551" s="24">
        <v>2016</v>
      </c>
      <c r="F551" s="24" t="s">
        <v>133</v>
      </c>
      <c r="G551" s="24" t="s">
        <v>134</v>
      </c>
      <c r="H551" s="24">
        <v>1000</v>
      </c>
      <c r="I551" s="25">
        <v>3.0199999999999999E-9</v>
      </c>
      <c r="J551" s="25">
        <v>2.9099999999999999E-8</v>
      </c>
      <c r="K551" s="25">
        <v>6.4300000000000003E-6</v>
      </c>
      <c r="L551" s="25">
        <v>4.9399999999999995E-7</v>
      </c>
      <c r="M551" s="25">
        <v>1.06E-6</v>
      </c>
      <c r="N551" s="25">
        <v>2.0999999999999998E-6</v>
      </c>
      <c r="O551" s="25">
        <f t="shared" si="45"/>
        <v>4.9399999999999995E-7</v>
      </c>
      <c r="P551" s="25">
        <f t="shared" si="46"/>
        <v>1.06E-6</v>
      </c>
      <c r="Q551" s="25">
        <f t="shared" si="47"/>
        <v>2.0999999999999998E-6</v>
      </c>
      <c r="R551" s="25">
        <f t="shared" si="50"/>
        <v>1.2223280163599181E-5</v>
      </c>
      <c r="S551" s="25">
        <f t="shared" si="50"/>
        <v>1.1778061349693251E-4</v>
      </c>
      <c r="T551" s="25">
        <f t="shared" si="50"/>
        <v>2.6025063394683027E-2</v>
      </c>
      <c r="U551" s="25">
        <f t="shared" si="49"/>
        <v>1.999437218813906E-3</v>
      </c>
      <c r="V551" s="25">
        <f t="shared" si="49"/>
        <v>4.2902903885480579E-3</v>
      </c>
      <c r="W551" s="25">
        <f t="shared" si="49"/>
        <v>8.49963190184049E-3</v>
      </c>
      <c r="X551" s="25">
        <f t="shared" si="49"/>
        <v>1.999437218813906E-3</v>
      </c>
      <c r="Y551" s="25">
        <f t="shared" si="49"/>
        <v>4.2902903885480579E-3</v>
      </c>
      <c r="Z551" s="25">
        <f t="shared" si="49"/>
        <v>8.49963190184049E-3</v>
      </c>
    </row>
    <row r="552" spans="1:26" s="24" customFormat="1" x14ac:dyDescent="0.25">
      <c r="A552" s="24" t="s">
        <v>149</v>
      </c>
      <c r="B552" s="24" t="s">
        <v>150</v>
      </c>
      <c r="C552" s="24" t="s">
        <v>151</v>
      </c>
      <c r="D552" s="24" t="s">
        <v>132</v>
      </c>
      <c r="E552" s="24">
        <v>2016</v>
      </c>
      <c r="F552" s="24" t="s">
        <v>133</v>
      </c>
      <c r="G552" s="24" t="s">
        <v>134</v>
      </c>
      <c r="H552" s="24">
        <v>2500</v>
      </c>
      <c r="I552" s="25">
        <v>9.5099999999999992E-10</v>
      </c>
      <c r="J552" s="25">
        <v>6.9100000000000003E-9</v>
      </c>
      <c r="K552" s="25">
        <v>1.64E-6</v>
      </c>
      <c r="L552" s="25">
        <v>1.1300000000000001E-7</v>
      </c>
      <c r="M552" s="25">
        <v>2.4699999999999998E-7</v>
      </c>
      <c r="N552" s="25">
        <v>4.7399999999999998E-7</v>
      </c>
      <c r="O552" s="25">
        <f t="shared" si="45"/>
        <v>1.1300000000000001E-7</v>
      </c>
      <c r="P552" s="25">
        <f t="shared" si="46"/>
        <v>2.4699999999999998E-7</v>
      </c>
      <c r="Q552" s="25">
        <f t="shared" si="47"/>
        <v>4.7399999999999998E-7</v>
      </c>
      <c r="R552" s="25">
        <f t="shared" si="50"/>
        <v>3.8491190184049075E-6</v>
      </c>
      <c r="S552" s="25">
        <f t="shared" si="50"/>
        <v>2.7967836400817998E-5</v>
      </c>
      <c r="T552" s="25">
        <f t="shared" si="50"/>
        <v>6.6378077709611455E-3</v>
      </c>
      <c r="U552" s="25">
        <f t="shared" si="49"/>
        <v>4.5736114519427402E-4</v>
      </c>
      <c r="V552" s="25">
        <f t="shared" si="49"/>
        <v>9.9971860940695299E-4</v>
      </c>
      <c r="W552" s="25">
        <f t="shared" si="49"/>
        <v>1.9184883435582822E-3</v>
      </c>
      <c r="X552" s="25">
        <f t="shared" si="49"/>
        <v>4.5736114519427402E-4</v>
      </c>
      <c r="Y552" s="25">
        <f t="shared" si="49"/>
        <v>9.9971860940695299E-4</v>
      </c>
      <c r="Z552" s="25">
        <f t="shared" si="49"/>
        <v>1.9184883435582822E-3</v>
      </c>
    </row>
    <row r="553" spans="1:26" s="24" customFormat="1" x14ac:dyDescent="0.25">
      <c r="A553" s="24" t="s">
        <v>149</v>
      </c>
      <c r="B553" s="24" t="s">
        <v>150</v>
      </c>
      <c r="C553" s="24" t="s">
        <v>151</v>
      </c>
      <c r="D553" s="24" t="s">
        <v>132</v>
      </c>
      <c r="E553" s="24">
        <v>2016</v>
      </c>
      <c r="F553" s="24" t="s">
        <v>133</v>
      </c>
      <c r="G553" s="24" t="s">
        <v>134</v>
      </c>
      <c r="H553" s="24">
        <v>5000</v>
      </c>
      <c r="I553" s="25">
        <v>3.8600000000000001E-10</v>
      </c>
      <c r="J553" s="25">
        <v>2.93E-9</v>
      </c>
      <c r="K553" s="25">
        <v>5.9200000000000001E-7</v>
      </c>
      <c r="L553" s="25">
        <v>3.77E-8</v>
      </c>
      <c r="M553" s="25">
        <v>8.5399999999999997E-8</v>
      </c>
      <c r="N553" s="25">
        <v>1.55E-7</v>
      </c>
      <c r="O553" s="25">
        <f t="shared" si="45"/>
        <v>3.77E-8</v>
      </c>
      <c r="P553" s="25">
        <f t="shared" si="46"/>
        <v>8.5399999999999997E-8</v>
      </c>
      <c r="Q553" s="25">
        <f t="shared" si="47"/>
        <v>1.55E-7</v>
      </c>
      <c r="R553" s="25">
        <f t="shared" si="50"/>
        <v>1.5623132924335379E-6</v>
      </c>
      <c r="S553" s="25">
        <f t="shared" si="50"/>
        <v>1.1859010224948876E-5</v>
      </c>
      <c r="T553" s="25">
        <f t="shared" si="50"/>
        <v>2.3960867075664624E-3</v>
      </c>
      <c r="U553" s="25">
        <f t="shared" si="49"/>
        <v>1.5258862985685073E-4</v>
      </c>
      <c r="V553" s="25">
        <f t="shared" si="49"/>
        <v>3.456516973415133E-4</v>
      </c>
      <c r="W553" s="25">
        <f t="shared" si="49"/>
        <v>6.2735378323108381E-4</v>
      </c>
      <c r="X553" s="25">
        <f t="shared" si="49"/>
        <v>1.5258862985685073E-4</v>
      </c>
      <c r="Y553" s="25">
        <f t="shared" si="49"/>
        <v>3.456516973415133E-4</v>
      </c>
      <c r="Z553" s="25">
        <f t="shared" si="49"/>
        <v>6.2735378323108381E-4</v>
      </c>
    </row>
    <row r="554" spans="1:26" s="24" customFormat="1" x14ac:dyDescent="0.25">
      <c r="A554" s="24" t="s">
        <v>149</v>
      </c>
      <c r="B554" s="24" t="s">
        <v>150</v>
      </c>
      <c r="C554" s="24" t="s">
        <v>151</v>
      </c>
      <c r="D554" s="24" t="s">
        <v>132</v>
      </c>
      <c r="E554" s="24">
        <v>2016</v>
      </c>
      <c r="F554" s="24" t="s">
        <v>133</v>
      </c>
      <c r="G554" s="24" t="s">
        <v>134</v>
      </c>
      <c r="H554" s="24">
        <v>10000</v>
      </c>
      <c r="I554" s="25">
        <v>1.5400000000000001E-10</v>
      </c>
      <c r="J554" s="25">
        <v>1.4599999999999999E-9</v>
      </c>
      <c r="K554" s="25">
        <v>2.04E-7</v>
      </c>
      <c r="L554" s="25">
        <v>1.27E-8</v>
      </c>
      <c r="M554" s="25">
        <v>3.0799999999999998E-8</v>
      </c>
      <c r="N554" s="25">
        <v>5.2600000000000001E-8</v>
      </c>
      <c r="O554" s="25">
        <f t="shared" si="45"/>
        <v>1.27E-8</v>
      </c>
      <c r="P554" s="25">
        <f t="shared" si="46"/>
        <v>3.0799999999999998E-8</v>
      </c>
      <c r="Q554" s="25">
        <f t="shared" si="47"/>
        <v>5.2600000000000001E-8</v>
      </c>
      <c r="R554" s="25">
        <f t="shared" si="50"/>
        <v>6.2330633946830265E-7</v>
      </c>
      <c r="S554" s="25">
        <f t="shared" si="50"/>
        <v>5.9092678936605322E-6</v>
      </c>
      <c r="T554" s="25">
        <f t="shared" si="50"/>
        <v>8.2567852760736193E-4</v>
      </c>
      <c r="U554" s="25">
        <f t="shared" si="49"/>
        <v>5.1402535787321065E-5</v>
      </c>
      <c r="V554" s="25">
        <f t="shared" si="49"/>
        <v>1.2466126789366052E-4</v>
      </c>
      <c r="W554" s="25">
        <f t="shared" si="49"/>
        <v>2.1289554192229038E-4</v>
      </c>
      <c r="X554" s="25">
        <f t="shared" si="49"/>
        <v>5.1402535787321065E-5</v>
      </c>
      <c r="Y554" s="25">
        <f t="shared" si="49"/>
        <v>1.2466126789366052E-4</v>
      </c>
      <c r="Z554" s="25">
        <f t="shared" si="49"/>
        <v>2.1289554192229038E-4</v>
      </c>
    </row>
    <row r="555" spans="1:26" s="24" customFormat="1" x14ac:dyDescent="0.25">
      <c r="A555" s="24" t="s">
        <v>149</v>
      </c>
      <c r="B555" s="24" t="s">
        <v>150</v>
      </c>
      <c r="C555" s="24" t="s">
        <v>151</v>
      </c>
      <c r="D555" s="24" t="s">
        <v>132</v>
      </c>
      <c r="E555" s="24">
        <v>2016</v>
      </c>
      <c r="F555" s="24" t="s">
        <v>133</v>
      </c>
      <c r="G555" s="24" t="s">
        <v>137</v>
      </c>
      <c r="H555" s="24">
        <v>10</v>
      </c>
      <c r="I555" s="25">
        <v>0</v>
      </c>
      <c r="J555" s="25">
        <v>2.9399999999999999E-4</v>
      </c>
      <c r="K555" s="25">
        <v>2.5400000000000002E-3</v>
      </c>
      <c r="L555" s="25">
        <v>3.3E-4</v>
      </c>
      <c r="M555" s="25">
        <v>5.8299999999999997E-4</v>
      </c>
      <c r="N555" s="25">
        <v>1.1900000000000001E-3</v>
      </c>
      <c r="O555" s="25">
        <f t="shared" si="45"/>
        <v>3.3E-4</v>
      </c>
      <c r="P555" s="25">
        <f t="shared" si="46"/>
        <v>5.8299999999999997E-4</v>
      </c>
      <c r="Q555" s="25">
        <f t="shared" si="47"/>
        <v>1.1900000000000001E-3</v>
      </c>
      <c r="R555" s="25">
        <f t="shared" si="50"/>
        <v>0</v>
      </c>
      <c r="S555" s="25">
        <f t="shared" si="50"/>
        <v>1.1899484662576687</v>
      </c>
      <c r="T555" s="25">
        <f t="shared" si="50"/>
        <v>10.280507157464214</v>
      </c>
      <c r="U555" s="25">
        <f t="shared" si="49"/>
        <v>1.3356564417177914</v>
      </c>
      <c r="V555" s="25">
        <f t="shared" si="49"/>
        <v>2.3596597137014315</v>
      </c>
      <c r="W555" s="25">
        <f t="shared" si="49"/>
        <v>4.816458077709612</v>
      </c>
      <c r="X555" s="25">
        <f t="shared" si="49"/>
        <v>1.3356564417177914</v>
      </c>
      <c r="Y555" s="25">
        <f t="shared" si="49"/>
        <v>2.3596597137014315</v>
      </c>
      <c r="Z555" s="25">
        <f t="shared" si="49"/>
        <v>4.816458077709612</v>
      </c>
    </row>
    <row r="556" spans="1:26" s="24" customFormat="1" x14ac:dyDescent="0.25">
      <c r="A556" s="24" t="s">
        <v>149</v>
      </c>
      <c r="B556" s="24" t="s">
        <v>150</v>
      </c>
      <c r="C556" s="24" t="s">
        <v>151</v>
      </c>
      <c r="D556" s="24" t="s">
        <v>132</v>
      </c>
      <c r="E556" s="24">
        <v>2016</v>
      </c>
      <c r="F556" s="24" t="s">
        <v>133</v>
      </c>
      <c r="G556" s="24" t="s">
        <v>137</v>
      </c>
      <c r="H556" s="24">
        <v>30</v>
      </c>
      <c r="I556" s="25">
        <v>0</v>
      </c>
      <c r="J556" s="25">
        <v>5.2800000000000003E-5</v>
      </c>
      <c r="K556" s="25">
        <v>1.1299999999999999E-3</v>
      </c>
      <c r="L556" s="25">
        <v>1.12E-4</v>
      </c>
      <c r="M556" s="25">
        <v>2.31E-4</v>
      </c>
      <c r="N556" s="25">
        <v>4.75E-4</v>
      </c>
      <c r="O556" s="25">
        <f t="shared" si="45"/>
        <v>1.12E-4</v>
      </c>
      <c r="P556" s="25">
        <f t="shared" si="46"/>
        <v>2.31E-4</v>
      </c>
      <c r="Q556" s="25">
        <f t="shared" si="47"/>
        <v>4.75E-4</v>
      </c>
      <c r="R556" s="25">
        <f t="shared" si="50"/>
        <v>0</v>
      </c>
      <c r="S556" s="25">
        <f t="shared" si="50"/>
        <v>0.21370503067484664</v>
      </c>
      <c r="T556" s="25">
        <f t="shared" si="50"/>
        <v>4.5736114519427407</v>
      </c>
      <c r="U556" s="25">
        <f t="shared" si="49"/>
        <v>0.45331370143149285</v>
      </c>
      <c r="V556" s="25">
        <f t="shared" si="49"/>
        <v>0.93495950920245408</v>
      </c>
      <c r="W556" s="25">
        <f t="shared" si="49"/>
        <v>1.9225357873210636</v>
      </c>
      <c r="X556" s="25">
        <f t="shared" si="49"/>
        <v>0.45331370143149285</v>
      </c>
      <c r="Y556" s="25">
        <f t="shared" si="49"/>
        <v>0.93495950920245408</v>
      </c>
      <c r="Z556" s="25">
        <f t="shared" si="49"/>
        <v>1.9225357873210636</v>
      </c>
    </row>
    <row r="557" spans="1:26" s="24" customFormat="1" x14ac:dyDescent="0.25">
      <c r="A557" s="24" t="s">
        <v>149</v>
      </c>
      <c r="B557" s="24" t="s">
        <v>150</v>
      </c>
      <c r="C557" s="24" t="s">
        <v>151</v>
      </c>
      <c r="D557" s="24" t="s">
        <v>132</v>
      </c>
      <c r="E557" s="24">
        <v>2016</v>
      </c>
      <c r="F557" s="24" t="s">
        <v>133</v>
      </c>
      <c r="G557" s="24" t="s">
        <v>137</v>
      </c>
      <c r="H557" s="24" t="s">
        <v>135</v>
      </c>
      <c r="I557" s="25">
        <v>0</v>
      </c>
      <c r="J557" s="25">
        <v>2.3099999999999999E-5</v>
      </c>
      <c r="K557" s="25">
        <v>6.9899999999999997E-4</v>
      </c>
      <c r="L557" s="25">
        <v>6.3E-5</v>
      </c>
      <c r="M557" s="25">
        <v>1.36E-4</v>
      </c>
      <c r="N557" s="25">
        <v>3.28E-4</v>
      </c>
      <c r="O557" s="25">
        <f t="shared" si="45"/>
        <v>6.3E-5</v>
      </c>
      <c r="P557" s="25">
        <f t="shared" si="46"/>
        <v>1.36E-4</v>
      </c>
      <c r="Q557" s="25">
        <f t="shared" si="47"/>
        <v>3.28E-4</v>
      </c>
      <c r="R557" s="25">
        <f t="shared" si="50"/>
        <v>0</v>
      </c>
      <c r="S557" s="25">
        <f t="shared" si="50"/>
        <v>9.3495950920245388E-2</v>
      </c>
      <c r="T557" s="25">
        <f t="shared" si="50"/>
        <v>2.8291631901840493</v>
      </c>
      <c r="U557" s="25">
        <f t="shared" si="49"/>
        <v>0.25498895705521474</v>
      </c>
      <c r="V557" s="25">
        <f t="shared" si="49"/>
        <v>0.55045235173824136</v>
      </c>
      <c r="W557" s="25">
        <f t="shared" si="49"/>
        <v>1.3275615541922292</v>
      </c>
      <c r="X557" s="25">
        <f t="shared" si="49"/>
        <v>0.25498895705521474</v>
      </c>
      <c r="Y557" s="25">
        <f t="shared" si="49"/>
        <v>0.55045235173824136</v>
      </c>
      <c r="Z557" s="25">
        <f t="shared" si="49"/>
        <v>1.3275615541922292</v>
      </c>
    </row>
    <row r="558" spans="1:26" s="24" customFormat="1" x14ac:dyDescent="0.25">
      <c r="A558" s="24" t="s">
        <v>149</v>
      </c>
      <c r="B558" s="24" t="s">
        <v>150</v>
      </c>
      <c r="C558" s="24" t="s">
        <v>151</v>
      </c>
      <c r="D558" s="24" t="s">
        <v>132</v>
      </c>
      <c r="E558" s="24">
        <v>2016</v>
      </c>
      <c r="F558" s="24" t="s">
        <v>133</v>
      </c>
      <c r="G558" s="24" t="s">
        <v>137</v>
      </c>
      <c r="H558" s="24">
        <v>60</v>
      </c>
      <c r="I558" s="25">
        <v>0</v>
      </c>
      <c r="J558" s="25">
        <v>1.33E-5</v>
      </c>
      <c r="K558" s="25">
        <v>4.6700000000000002E-4</v>
      </c>
      <c r="L558" s="25">
        <v>4.4199999999999997E-5</v>
      </c>
      <c r="M558" s="25">
        <v>9.2499999999999999E-5</v>
      </c>
      <c r="N558" s="25">
        <v>1.9000000000000001E-4</v>
      </c>
      <c r="O558" s="25">
        <f t="shared" si="45"/>
        <v>4.4199999999999997E-5</v>
      </c>
      <c r="P558" s="25">
        <f t="shared" si="46"/>
        <v>9.2499999999999999E-5</v>
      </c>
      <c r="Q558" s="25">
        <f t="shared" si="47"/>
        <v>1.9000000000000001E-4</v>
      </c>
      <c r="R558" s="25">
        <f t="shared" si="50"/>
        <v>0</v>
      </c>
      <c r="S558" s="25">
        <f t="shared" si="50"/>
        <v>5.3831002044989779E-2</v>
      </c>
      <c r="T558" s="25">
        <f t="shared" si="50"/>
        <v>1.8901562372188141</v>
      </c>
      <c r="U558" s="25">
        <f t="shared" si="49"/>
        <v>0.17889701431492841</v>
      </c>
      <c r="V558" s="25">
        <f t="shared" si="49"/>
        <v>0.37438854805725974</v>
      </c>
      <c r="W558" s="25">
        <f t="shared" si="49"/>
        <v>0.76901431492842542</v>
      </c>
      <c r="X558" s="25">
        <f t="shared" si="49"/>
        <v>0.17889701431492841</v>
      </c>
      <c r="Y558" s="25">
        <f t="shared" si="49"/>
        <v>0.37438854805725974</v>
      </c>
      <c r="Z558" s="25">
        <f t="shared" si="49"/>
        <v>0.76901431492842542</v>
      </c>
    </row>
    <row r="559" spans="1:26" s="24" customFormat="1" x14ac:dyDescent="0.25">
      <c r="A559" s="24" t="s">
        <v>149</v>
      </c>
      <c r="B559" s="24" t="s">
        <v>150</v>
      </c>
      <c r="C559" s="24" t="s">
        <v>151</v>
      </c>
      <c r="D559" s="24" t="s">
        <v>132</v>
      </c>
      <c r="E559" s="24">
        <v>2016</v>
      </c>
      <c r="F559" s="24" t="s">
        <v>133</v>
      </c>
      <c r="G559" s="24" t="s">
        <v>137</v>
      </c>
      <c r="H559" s="24">
        <v>100</v>
      </c>
      <c r="I559" s="25">
        <v>0</v>
      </c>
      <c r="J559" s="25">
        <v>3.89E-6</v>
      </c>
      <c r="K559" s="25">
        <v>2.2599999999999999E-4</v>
      </c>
      <c r="L559" s="25">
        <v>2.0299999999999999E-5</v>
      </c>
      <c r="M559" s="25">
        <v>4.32E-5</v>
      </c>
      <c r="N559" s="25">
        <v>8.81E-5</v>
      </c>
      <c r="O559" s="25">
        <f t="shared" si="45"/>
        <v>2.0299999999999999E-5</v>
      </c>
      <c r="P559" s="25">
        <f t="shared" si="46"/>
        <v>4.32E-5</v>
      </c>
      <c r="Q559" s="25">
        <f t="shared" si="47"/>
        <v>8.81E-5</v>
      </c>
      <c r="R559" s="25">
        <f t="shared" si="50"/>
        <v>0</v>
      </c>
      <c r="S559" s="25">
        <f t="shared" si="50"/>
        <v>1.5744556237218814E-2</v>
      </c>
      <c r="T559" s="25">
        <f t="shared" si="50"/>
        <v>0.91472229038854813</v>
      </c>
      <c r="U559" s="25">
        <f t="shared" si="49"/>
        <v>8.2163108384458075E-2</v>
      </c>
      <c r="V559" s="25">
        <f t="shared" si="49"/>
        <v>0.17484957055214723</v>
      </c>
      <c r="W559" s="25">
        <f t="shared" si="49"/>
        <v>0.35657979550102248</v>
      </c>
      <c r="X559" s="25">
        <f t="shared" si="49"/>
        <v>8.2163108384458075E-2</v>
      </c>
      <c r="Y559" s="25">
        <f t="shared" si="49"/>
        <v>0.17484957055214723</v>
      </c>
      <c r="Z559" s="25">
        <f t="shared" si="49"/>
        <v>0.35657979550102248</v>
      </c>
    </row>
    <row r="560" spans="1:26" s="24" customFormat="1" x14ac:dyDescent="0.25">
      <c r="A560" s="24" t="s">
        <v>149</v>
      </c>
      <c r="B560" s="24" t="s">
        <v>150</v>
      </c>
      <c r="C560" s="24" t="s">
        <v>151</v>
      </c>
      <c r="D560" s="24" t="s">
        <v>132</v>
      </c>
      <c r="E560" s="24">
        <v>2016</v>
      </c>
      <c r="F560" s="24" t="s">
        <v>133</v>
      </c>
      <c r="G560" s="24" t="s">
        <v>137</v>
      </c>
      <c r="H560" s="24" t="s">
        <v>136</v>
      </c>
      <c r="I560" s="25">
        <v>0</v>
      </c>
      <c r="J560" s="25">
        <v>1.22E-8</v>
      </c>
      <c r="K560" s="25">
        <v>1.59E-5</v>
      </c>
      <c r="L560" s="25">
        <v>6.92E-7</v>
      </c>
      <c r="M560" s="25">
        <v>1.9300000000000002E-6</v>
      </c>
      <c r="N560" s="25">
        <v>1.08E-5</v>
      </c>
      <c r="O560" s="25">
        <f t="shared" si="45"/>
        <v>6.92E-7</v>
      </c>
      <c r="P560" s="25">
        <f t="shared" si="46"/>
        <v>1.9300000000000002E-6</v>
      </c>
      <c r="Q560" s="25">
        <f t="shared" si="47"/>
        <v>1.08E-5</v>
      </c>
      <c r="R560" s="25">
        <f t="shared" si="50"/>
        <v>0</v>
      </c>
      <c r="S560" s="25">
        <f t="shared" si="50"/>
        <v>4.9378813905930473E-5</v>
      </c>
      <c r="T560" s="25">
        <f t="shared" si="50"/>
        <v>6.4354355828220855E-2</v>
      </c>
      <c r="U560" s="25">
        <f t="shared" si="49"/>
        <v>2.8008310838445807E-3</v>
      </c>
      <c r="V560" s="25">
        <f t="shared" si="49"/>
        <v>7.8115664621676902E-3</v>
      </c>
      <c r="W560" s="25">
        <f t="shared" si="49"/>
        <v>4.3712392638036807E-2</v>
      </c>
      <c r="X560" s="25">
        <f t="shared" si="49"/>
        <v>2.8008310838445807E-3</v>
      </c>
      <c r="Y560" s="25">
        <f t="shared" si="49"/>
        <v>7.8115664621676902E-3</v>
      </c>
      <c r="Z560" s="25">
        <f t="shared" si="49"/>
        <v>4.3712392638036807E-2</v>
      </c>
    </row>
    <row r="561" spans="1:26" s="24" customFormat="1" x14ac:dyDescent="0.25">
      <c r="A561" s="24" t="s">
        <v>149</v>
      </c>
      <c r="B561" s="24" t="s">
        <v>150</v>
      </c>
      <c r="C561" s="24" t="s">
        <v>151</v>
      </c>
      <c r="D561" s="24" t="s">
        <v>132</v>
      </c>
      <c r="E561" s="24">
        <v>2016</v>
      </c>
      <c r="F561" s="24" t="s">
        <v>133</v>
      </c>
      <c r="G561" s="24" t="s">
        <v>137</v>
      </c>
      <c r="H561" s="24">
        <v>1000</v>
      </c>
      <c r="I561" s="25">
        <v>0</v>
      </c>
      <c r="J561" s="25">
        <v>1.44E-9</v>
      </c>
      <c r="K561" s="25">
        <v>5.7599999999999999E-6</v>
      </c>
      <c r="L561" s="25">
        <v>4.4299999999999998E-7</v>
      </c>
      <c r="M561" s="25">
        <v>9.3399999999999997E-7</v>
      </c>
      <c r="N561" s="25">
        <v>1.8300000000000001E-6</v>
      </c>
      <c r="O561" s="25">
        <f t="shared" si="45"/>
        <v>4.4299999999999998E-7</v>
      </c>
      <c r="P561" s="25">
        <f t="shared" si="46"/>
        <v>9.3399999999999997E-7</v>
      </c>
      <c r="Q561" s="25">
        <f t="shared" si="47"/>
        <v>1.8300000000000001E-6</v>
      </c>
      <c r="R561" s="25">
        <f t="shared" si="50"/>
        <v>0</v>
      </c>
      <c r="S561" s="25">
        <f t="shared" si="50"/>
        <v>5.8283190184049079E-6</v>
      </c>
      <c r="T561" s="25">
        <f t="shared" si="50"/>
        <v>2.3313276073619632E-2</v>
      </c>
      <c r="U561" s="25">
        <f t="shared" si="49"/>
        <v>1.7930175869120654E-3</v>
      </c>
      <c r="V561" s="25">
        <f t="shared" si="49"/>
        <v>3.7803124744376277E-3</v>
      </c>
      <c r="W561" s="25">
        <f t="shared" si="49"/>
        <v>7.406822085889571E-3</v>
      </c>
      <c r="X561" s="25">
        <f t="shared" si="49"/>
        <v>1.7930175869120654E-3</v>
      </c>
      <c r="Y561" s="25">
        <f t="shared" si="49"/>
        <v>3.7803124744376277E-3</v>
      </c>
      <c r="Z561" s="25">
        <f t="shared" si="49"/>
        <v>7.406822085889571E-3</v>
      </c>
    </row>
    <row r="562" spans="1:26" s="24" customFormat="1" x14ac:dyDescent="0.25">
      <c r="A562" s="24" t="s">
        <v>149</v>
      </c>
      <c r="B562" s="24" t="s">
        <v>150</v>
      </c>
      <c r="C562" s="24" t="s">
        <v>151</v>
      </c>
      <c r="D562" s="24" t="s">
        <v>132</v>
      </c>
      <c r="E562" s="24">
        <v>2016</v>
      </c>
      <c r="F562" s="24" t="s">
        <v>133</v>
      </c>
      <c r="G562" s="24" t="s">
        <v>137</v>
      </c>
      <c r="H562" s="24">
        <v>2500</v>
      </c>
      <c r="I562" s="25">
        <v>0</v>
      </c>
      <c r="J562" s="25">
        <v>0</v>
      </c>
      <c r="K562" s="25">
        <v>1.4100000000000001E-6</v>
      </c>
      <c r="L562" s="25">
        <v>9.5000000000000004E-8</v>
      </c>
      <c r="M562" s="25">
        <v>2.05E-7</v>
      </c>
      <c r="N562" s="25">
        <v>3.8700000000000001E-7</v>
      </c>
      <c r="O562" s="25">
        <f t="shared" si="45"/>
        <v>9.5000000000000004E-8</v>
      </c>
      <c r="P562" s="25">
        <f t="shared" si="46"/>
        <v>2.05E-7</v>
      </c>
      <c r="Q562" s="25">
        <f t="shared" si="47"/>
        <v>3.8700000000000001E-7</v>
      </c>
      <c r="R562" s="25">
        <f t="shared" si="50"/>
        <v>0</v>
      </c>
      <c r="S562" s="25">
        <f t="shared" si="50"/>
        <v>0</v>
      </c>
      <c r="T562" s="25">
        <f t="shared" si="50"/>
        <v>5.7068957055214729E-3</v>
      </c>
      <c r="U562" s="25">
        <f t="shared" si="49"/>
        <v>3.845071574642127E-4</v>
      </c>
      <c r="V562" s="25">
        <f t="shared" si="49"/>
        <v>8.2972597137014319E-4</v>
      </c>
      <c r="W562" s="25">
        <f t="shared" si="49"/>
        <v>1.5663607361963191E-3</v>
      </c>
      <c r="X562" s="25">
        <f t="shared" si="49"/>
        <v>3.845071574642127E-4</v>
      </c>
      <c r="Y562" s="25">
        <f t="shared" si="49"/>
        <v>8.2972597137014319E-4</v>
      </c>
      <c r="Z562" s="25">
        <f t="shared" si="49"/>
        <v>1.5663607361963191E-3</v>
      </c>
    </row>
    <row r="563" spans="1:26" s="24" customFormat="1" x14ac:dyDescent="0.25">
      <c r="A563" s="24" t="s">
        <v>149</v>
      </c>
      <c r="B563" s="24" t="s">
        <v>150</v>
      </c>
      <c r="C563" s="24" t="s">
        <v>151</v>
      </c>
      <c r="D563" s="24" t="s">
        <v>132</v>
      </c>
      <c r="E563" s="24">
        <v>2016</v>
      </c>
      <c r="F563" s="24" t="s">
        <v>133</v>
      </c>
      <c r="G563" s="24" t="s">
        <v>137</v>
      </c>
      <c r="H563" s="24">
        <v>5000</v>
      </c>
      <c r="I563" s="25">
        <v>0</v>
      </c>
      <c r="J563" s="25">
        <v>0</v>
      </c>
      <c r="K563" s="25">
        <v>4.8100000000000003E-7</v>
      </c>
      <c r="L563" s="25">
        <v>2.96E-8</v>
      </c>
      <c r="M563" s="25">
        <v>6.8E-8</v>
      </c>
      <c r="N563" s="25">
        <v>1.2200000000000001E-7</v>
      </c>
      <c r="O563" s="25">
        <f t="shared" si="45"/>
        <v>2.96E-8</v>
      </c>
      <c r="P563" s="25">
        <f t="shared" si="46"/>
        <v>6.8E-8</v>
      </c>
      <c r="Q563" s="25">
        <f t="shared" si="47"/>
        <v>1.2200000000000001E-7</v>
      </c>
      <c r="R563" s="25">
        <f t="shared" si="50"/>
        <v>0</v>
      </c>
      <c r="S563" s="25">
        <f t="shared" si="50"/>
        <v>0</v>
      </c>
      <c r="T563" s="25">
        <f t="shared" si="50"/>
        <v>1.9468204498977507E-3</v>
      </c>
      <c r="U563" s="25">
        <f t="shared" si="49"/>
        <v>1.1980433537832312E-4</v>
      </c>
      <c r="V563" s="25">
        <f t="shared" si="49"/>
        <v>2.7522617586912064E-4</v>
      </c>
      <c r="W563" s="25">
        <f t="shared" si="49"/>
        <v>4.9378813905930476E-4</v>
      </c>
      <c r="X563" s="25">
        <f t="shared" si="49"/>
        <v>1.1980433537832312E-4</v>
      </c>
      <c r="Y563" s="25">
        <f t="shared" si="49"/>
        <v>2.7522617586912064E-4</v>
      </c>
      <c r="Z563" s="25">
        <f t="shared" si="49"/>
        <v>4.9378813905930476E-4</v>
      </c>
    </row>
    <row r="564" spans="1:26" s="24" customFormat="1" x14ac:dyDescent="0.25">
      <c r="A564" s="24" t="s">
        <v>149</v>
      </c>
      <c r="B564" s="24" t="s">
        <v>150</v>
      </c>
      <c r="C564" s="24" t="s">
        <v>151</v>
      </c>
      <c r="D564" s="24" t="s">
        <v>132</v>
      </c>
      <c r="E564" s="24">
        <v>2016</v>
      </c>
      <c r="F564" s="24" t="s">
        <v>133</v>
      </c>
      <c r="G564" s="24" t="s">
        <v>137</v>
      </c>
      <c r="H564" s="24">
        <v>10000</v>
      </c>
      <c r="I564" s="25">
        <v>0</v>
      </c>
      <c r="J564" s="25">
        <v>0</v>
      </c>
      <c r="K564" s="25">
        <v>1.6400000000000001E-7</v>
      </c>
      <c r="L564" s="25">
        <v>9.2400000000000004E-9</v>
      </c>
      <c r="M564" s="25">
        <v>2.37E-8</v>
      </c>
      <c r="N564" s="25">
        <v>4.0299999999999997E-8</v>
      </c>
      <c r="O564" s="25">
        <f t="shared" si="45"/>
        <v>9.2400000000000004E-9</v>
      </c>
      <c r="P564" s="25">
        <f t="shared" si="46"/>
        <v>2.37E-8</v>
      </c>
      <c r="Q564" s="25">
        <f t="shared" si="47"/>
        <v>4.0299999999999997E-8</v>
      </c>
      <c r="R564" s="25">
        <f t="shared" si="50"/>
        <v>0</v>
      </c>
      <c r="S564" s="25">
        <f t="shared" si="50"/>
        <v>0</v>
      </c>
      <c r="T564" s="25">
        <f t="shared" si="50"/>
        <v>6.6378077709611455E-4</v>
      </c>
      <c r="U564" s="25">
        <f t="shared" si="49"/>
        <v>3.7398380368098167E-5</v>
      </c>
      <c r="V564" s="25">
        <f t="shared" si="49"/>
        <v>9.592441717791412E-5</v>
      </c>
      <c r="W564" s="25">
        <f t="shared" si="49"/>
        <v>1.6311198364008181E-4</v>
      </c>
      <c r="X564" s="25">
        <f t="shared" si="49"/>
        <v>3.7398380368098167E-5</v>
      </c>
      <c r="Y564" s="25">
        <f t="shared" si="49"/>
        <v>9.592441717791412E-5</v>
      </c>
      <c r="Z564" s="25">
        <f t="shared" si="49"/>
        <v>1.6311198364008181E-4</v>
      </c>
    </row>
    <row r="565" spans="1:26" s="24" customFormat="1" x14ac:dyDescent="0.25">
      <c r="A565" s="24" t="s">
        <v>149</v>
      </c>
      <c r="B565" s="24" t="s">
        <v>150</v>
      </c>
      <c r="C565" s="24" t="s">
        <v>151</v>
      </c>
      <c r="D565" s="24" t="s">
        <v>132</v>
      </c>
      <c r="E565" s="24">
        <v>2016</v>
      </c>
      <c r="F565" s="24" t="s">
        <v>133</v>
      </c>
      <c r="G565" s="24" t="s">
        <v>138</v>
      </c>
      <c r="H565" s="24">
        <v>10</v>
      </c>
      <c r="I565" s="25">
        <v>8.3399999999999997E-17</v>
      </c>
      <c r="J565" s="25">
        <v>1.2800000000000001E-13</v>
      </c>
      <c r="K565" s="25">
        <v>3E-10</v>
      </c>
      <c r="L565" s="25">
        <v>1.7600000000000001E-10</v>
      </c>
      <c r="M565" s="25">
        <v>1.9100000000000001E-10</v>
      </c>
      <c r="N565" s="25">
        <v>2.2699999999999999E-10</v>
      </c>
      <c r="O565" s="25">
        <f t="shared" si="45"/>
        <v>1.7600000000000001E-10</v>
      </c>
      <c r="P565" s="25">
        <f t="shared" si="46"/>
        <v>1.9100000000000001E-10</v>
      </c>
      <c r="Q565" s="25">
        <f t="shared" si="47"/>
        <v>2.2699999999999999E-10</v>
      </c>
      <c r="R565" s="25">
        <f t="shared" si="50"/>
        <v>3.3755680981595088E-13</v>
      </c>
      <c r="S565" s="25">
        <f t="shared" si="50"/>
        <v>5.1807280163599194E-10</v>
      </c>
      <c r="T565" s="25">
        <f t="shared" si="50"/>
        <v>1.2142331288343559E-6</v>
      </c>
      <c r="U565" s="25">
        <f t="shared" si="49"/>
        <v>7.1235010224948879E-7</v>
      </c>
      <c r="V565" s="25">
        <f t="shared" si="49"/>
        <v>7.7306175869120666E-7</v>
      </c>
      <c r="W565" s="25">
        <f t="shared" si="49"/>
        <v>9.1876973415132921E-7</v>
      </c>
      <c r="X565" s="25">
        <f t="shared" si="49"/>
        <v>7.1235010224948879E-7</v>
      </c>
      <c r="Y565" s="25">
        <f t="shared" si="49"/>
        <v>7.7306175869120666E-7</v>
      </c>
      <c r="Z565" s="25">
        <f t="shared" si="49"/>
        <v>9.1876973415132921E-7</v>
      </c>
    </row>
    <row r="566" spans="1:26" s="24" customFormat="1" x14ac:dyDescent="0.25">
      <c r="A566" s="24" t="s">
        <v>149</v>
      </c>
      <c r="B566" s="24" t="s">
        <v>150</v>
      </c>
      <c r="C566" s="24" t="s">
        <v>151</v>
      </c>
      <c r="D566" s="24" t="s">
        <v>132</v>
      </c>
      <c r="E566" s="24">
        <v>2016</v>
      </c>
      <c r="F566" s="24" t="s">
        <v>133</v>
      </c>
      <c r="G566" s="24" t="s">
        <v>138</v>
      </c>
      <c r="H566" s="24">
        <v>30</v>
      </c>
      <c r="I566" s="25">
        <v>1.8299999999999999E-10</v>
      </c>
      <c r="J566" s="25">
        <v>2.6200000000000001E-9</v>
      </c>
      <c r="K566" s="25">
        <v>9.9999999999999995E-8</v>
      </c>
      <c r="L566" s="25">
        <v>1.4899999999999999E-8</v>
      </c>
      <c r="M566" s="25">
        <v>1.9399999999999998E-8</v>
      </c>
      <c r="N566" s="25">
        <v>4.3200000000000003E-8</v>
      </c>
      <c r="O566" s="25">
        <f t="shared" si="45"/>
        <v>1.4899999999999999E-8</v>
      </c>
      <c r="P566" s="25">
        <f t="shared" si="46"/>
        <v>1.9399999999999998E-8</v>
      </c>
      <c r="Q566" s="25">
        <f t="shared" si="47"/>
        <v>4.3200000000000003E-8</v>
      </c>
      <c r="R566" s="25">
        <f t="shared" si="50"/>
        <v>7.4068220858895704E-7</v>
      </c>
      <c r="S566" s="25">
        <f t="shared" si="50"/>
        <v>1.0604302658486708E-5</v>
      </c>
      <c r="T566" s="25">
        <f t="shared" si="50"/>
        <v>4.0474437627811865E-4</v>
      </c>
      <c r="U566" s="25">
        <f t="shared" si="49"/>
        <v>6.0306912065439675E-5</v>
      </c>
      <c r="V566" s="25">
        <f t="shared" si="49"/>
        <v>7.8520408997955011E-5</v>
      </c>
      <c r="W566" s="25">
        <f t="shared" si="49"/>
        <v>1.7484957055214725E-4</v>
      </c>
      <c r="X566" s="25">
        <f t="shared" si="49"/>
        <v>6.0306912065439675E-5</v>
      </c>
      <c r="Y566" s="25">
        <f t="shared" si="49"/>
        <v>7.8520408997955011E-5</v>
      </c>
      <c r="Z566" s="25">
        <f t="shared" si="49"/>
        <v>1.7484957055214725E-4</v>
      </c>
    </row>
    <row r="567" spans="1:26" s="24" customFormat="1" x14ac:dyDescent="0.25">
      <c r="A567" s="24" t="s">
        <v>149</v>
      </c>
      <c r="B567" s="24" t="s">
        <v>150</v>
      </c>
      <c r="C567" s="24" t="s">
        <v>151</v>
      </c>
      <c r="D567" s="24" t="s">
        <v>132</v>
      </c>
      <c r="E567" s="24">
        <v>2016</v>
      </c>
      <c r="F567" s="24" t="s">
        <v>133</v>
      </c>
      <c r="G567" s="24" t="s">
        <v>138</v>
      </c>
      <c r="H567" s="24" t="s">
        <v>135</v>
      </c>
      <c r="I567" s="25">
        <v>1.4599999999999999E-9</v>
      </c>
      <c r="J567" s="25">
        <v>2.7800000000000001E-8</v>
      </c>
      <c r="K567" s="25">
        <v>7.1299999999999999E-7</v>
      </c>
      <c r="L567" s="25">
        <v>3.5399999999999999E-8</v>
      </c>
      <c r="M567" s="25">
        <v>1.2100000000000001E-7</v>
      </c>
      <c r="N567" s="25">
        <v>3.6399999999999998E-7</v>
      </c>
      <c r="O567" s="25">
        <f t="shared" si="45"/>
        <v>3.5399999999999999E-8</v>
      </c>
      <c r="P567" s="25">
        <f t="shared" si="46"/>
        <v>1.2100000000000001E-7</v>
      </c>
      <c r="Q567" s="25">
        <f t="shared" si="47"/>
        <v>3.6399999999999998E-7</v>
      </c>
      <c r="R567" s="25">
        <f t="shared" si="50"/>
        <v>5.9092678936605322E-6</v>
      </c>
      <c r="S567" s="25">
        <f t="shared" si="50"/>
        <v>1.1251893660531698E-4</v>
      </c>
      <c r="T567" s="25">
        <f t="shared" si="50"/>
        <v>2.8858274028629857E-3</v>
      </c>
      <c r="U567" s="25">
        <f t="shared" si="49"/>
        <v>1.43279509202454E-4</v>
      </c>
      <c r="V567" s="25">
        <f t="shared" si="49"/>
        <v>4.897406952965236E-4</v>
      </c>
      <c r="W567" s="25">
        <f t="shared" si="49"/>
        <v>1.4732695296523516E-3</v>
      </c>
      <c r="X567" s="25">
        <f t="shared" si="49"/>
        <v>1.43279509202454E-4</v>
      </c>
      <c r="Y567" s="25">
        <f t="shared" si="49"/>
        <v>4.897406952965236E-4</v>
      </c>
      <c r="Z567" s="25">
        <f t="shared" si="49"/>
        <v>1.4732695296523516E-3</v>
      </c>
    </row>
    <row r="568" spans="1:26" s="24" customFormat="1" x14ac:dyDescent="0.25">
      <c r="A568" s="24" t="s">
        <v>149</v>
      </c>
      <c r="B568" s="24" t="s">
        <v>150</v>
      </c>
      <c r="C568" s="24" t="s">
        <v>151</v>
      </c>
      <c r="D568" s="24" t="s">
        <v>132</v>
      </c>
      <c r="E568" s="24">
        <v>2016</v>
      </c>
      <c r="F568" s="24" t="s">
        <v>133</v>
      </c>
      <c r="G568" s="24" t="s">
        <v>138</v>
      </c>
      <c r="H568" s="24">
        <v>60</v>
      </c>
      <c r="I568" s="25">
        <v>9.2799999999999994E-9</v>
      </c>
      <c r="J568" s="25">
        <v>7.8499999999999995E-8</v>
      </c>
      <c r="K568" s="25">
        <v>1.55E-6</v>
      </c>
      <c r="L568" s="25">
        <v>1.6199999999999999E-7</v>
      </c>
      <c r="M568" s="25">
        <v>2.7799999999999997E-7</v>
      </c>
      <c r="N568" s="25">
        <v>1.0699999999999999E-6</v>
      </c>
      <c r="O568" s="25">
        <f t="shared" si="45"/>
        <v>1.6199999999999999E-7</v>
      </c>
      <c r="P568" s="25">
        <f t="shared" si="46"/>
        <v>2.7799999999999997E-7</v>
      </c>
      <c r="Q568" s="25">
        <f t="shared" si="47"/>
        <v>1.0699999999999999E-6</v>
      </c>
      <c r="R568" s="25">
        <f t="shared" si="50"/>
        <v>3.7560278118609407E-5</v>
      </c>
      <c r="S568" s="25">
        <f t="shared" si="50"/>
        <v>3.1772433537832306E-4</v>
      </c>
      <c r="T568" s="25">
        <f t="shared" si="50"/>
        <v>6.2735378323108383E-3</v>
      </c>
      <c r="U568" s="25">
        <f t="shared" si="49"/>
        <v>6.5568588957055224E-4</v>
      </c>
      <c r="V568" s="25">
        <f t="shared" si="49"/>
        <v>1.1251893660531697E-3</v>
      </c>
      <c r="W568" s="25">
        <f t="shared" si="49"/>
        <v>4.330764826175869E-3</v>
      </c>
      <c r="X568" s="25">
        <f t="shared" si="49"/>
        <v>6.5568588957055224E-4</v>
      </c>
      <c r="Y568" s="25">
        <f t="shared" si="49"/>
        <v>1.1251893660531697E-3</v>
      </c>
      <c r="Z568" s="25">
        <f t="shared" si="49"/>
        <v>4.330764826175869E-3</v>
      </c>
    </row>
    <row r="569" spans="1:26" s="24" customFormat="1" x14ac:dyDescent="0.25">
      <c r="A569" s="24" t="s">
        <v>149</v>
      </c>
      <c r="B569" s="24" t="s">
        <v>150</v>
      </c>
      <c r="C569" s="24" t="s">
        <v>151</v>
      </c>
      <c r="D569" s="24" t="s">
        <v>132</v>
      </c>
      <c r="E569" s="24">
        <v>2016</v>
      </c>
      <c r="F569" s="24" t="s">
        <v>133</v>
      </c>
      <c r="G569" s="24" t="s">
        <v>138</v>
      </c>
      <c r="H569" s="24">
        <v>100</v>
      </c>
      <c r="I569" s="25">
        <v>2.8699999999999999E-8</v>
      </c>
      <c r="J569" s="25">
        <v>1.8E-7</v>
      </c>
      <c r="K569" s="25">
        <v>3.89E-6</v>
      </c>
      <c r="L569" s="25">
        <v>3.5199999999999998E-7</v>
      </c>
      <c r="M569" s="25">
        <v>6.7599999999999997E-7</v>
      </c>
      <c r="N569" s="25">
        <v>2.3999999999999999E-6</v>
      </c>
      <c r="O569" s="25">
        <f t="shared" si="45"/>
        <v>3.5199999999999998E-7</v>
      </c>
      <c r="P569" s="25">
        <f t="shared" si="46"/>
        <v>6.7599999999999997E-7</v>
      </c>
      <c r="Q569" s="25">
        <f t="shared" si="47"/>
        <v>2.3999999999999999E-6</v>
      </c>
      <c r="R569" s="25">
        <f t="shared" si="50"/>
        <v>1.1616163599182004E-4</v>
      </c>
      <c r="S569" s="25">
        <f t="shared" si="50"/>
        <v>7.285398773006135E-4</v>
      </c>
      <c r="T569" s="25">
        <f t="shared" si="50"/>
        <v>1.5744556237218814E-2</v>
      </c>
      <c r="U569" s="25">
        <f t="shared" si="49"/>
        <v>1.4247002044989775E-3</v>
      </c>
      <c r="V569" s="25">
        <f t="shared" si="49"/>
        <v>2.7360719836400814E-3</v>
      </c>
      <c r="W569" s="25">
        <f t="shared" si="49"/>
        <v>9.7138650306748467E-3</v>
      </c>
      <c r="X569" s="25">
        <f t="shared" si="49"/>
        <v>1.4247002044989775E-3</v>
      </c>
      <c r="Y569" s="25">
        <f t="shared" si="49"/>
        <v>2.7360719836400814E-3</v>
      </c>
      <c r="Z569" s="25">
        <f t="shared" si="49"/>
        <v>9.7138650306748467E-3</v>
      </c>
    </row>
    <row r="570" spans="1:26" s="24" customFormat="1" x14ac:dyDescent="0.25">
      <c r="A570" s="24" t="s">
        <v>149</v>
      </c>
      <c r="B570" s="24" t="s">
        <v>150</v>
      </c>
      <c r="C570" s="24" t="s">
        <v>151</v>
      </c>
      <c r="D570" s="24" t="s">
        <v>132</v>
      </c>
      <c r="E570" s="24">
        <v>2016</v>
      </c>
      <c r="F570" s="24" t="s">
        <v>133</v>
      </c>
      <c r="G570" s="24" t="s">
        <v>138</v>
      </c>
      <c r="H570" s="24" t="s">
        <v>136</v>
      </c>
      <c r="I570" s="25">
        <v>4.2999999999999996E-9</v>
      </c>
      <c r="J570" s="25">
        <v>3.2600000000000001E-8</v>
      </c>
      <c r="K570" s="25">
        <v>1.4699999999999999E-6</v>
      </c>
      <c r="L570" s="25">
        <v>7.6399999999999996E-8</v>
      </c>
      <c r="M570" s="25">
        <v>1.99E-7</v>
      </c>
      <c r="N570" s="25">
        <v>7.6400000000000001E-7</v>
      </c>
      <c r="O570" s="25">
        <f t="shared" si="45"/>
        <v>7.6399999999999996E-8</v>
      </c>
      <c r="P570" s="25">
        <f t="shared" si="46"/>
        <v>1.99E-7</v>
      </c>
      <c r="Q570" s="25">
        <f t="shared" si="47"/>
        <v>7.6400000000000001E-7</v>
      </c>
      <c r="R570" s="25">
        <f t="shared" si="50"/>
        <v>1.7404008179959099E-5</v>
      </c>
      <c r="S570" s="25">
        <f t="shared" si="50"/>
        <v>1.3194666666666667E-4</v>
      </c>
      <c r="T570" s="25">
        <f t="shared" si="50"/>
        <v>5.9497423312883432E-3</v>
      </c>
      <c r="U570" s="25">
        <f t="shared" si="49"/>
        <v>3.0922470347648261E-4</v>
      </c>
      <c r="V570" s="25">
        <f t="shared" si="49"/>
        <v>8.0544130879345603E-4</v>
      </c>
      <c r="W570" s="25">
        <f t="shared" si="49"/>
        <v>3.0922470347648262E-3</v>
      </c>
      <c r="X570" s="25">
        <f t="shared" si="49"/>
        <v>3.0922470347648261E-4</v>
      </c>
      <c r="Y570" s="25">
        <f t="shared" si="49"/>
        <v>8.0544130879345603E-4</v>
      </c>
      <c r="Z570" s="25">
        <f t="shared" si="49"/>
        <v>3.0922470347648262E-3</v>
      </c>
    </row>
    <row r="571" spans="1:26" s="24" customFormat="1" x14ac:dyDescent="0.25">
      <c r="A571" s="24" t="s">
        <v>149</v>
      </c>
      <c r="B571" s="24" t="s">
        <v>150</v>
      </c>
      <c r="C571" s="24" t="s">
        <v>151</v>
      </c>
      <c r="D571" s="24" t="s">
        <v>132</v>
      </c>
      <c r="E571" s="24">
        <v>2016</v>
      </c>
      <c r="F571" s="24" t="s">
        <v>133</v>
      </c>
      <c r="G571" s="24" t="s">
        <v>138</v>
      </c>
      <c r="H571" s="24">
        <v>1000</v>
      </c>
      <c r="I571" s="25">
        <v>2.9600000000000001E-9</v>
      </c>
      <c r="J571" s="25">
        <v>1.6499999999999999E-8</v>
      </c>
      <c r="K571" s="25">
        <v>8.0999999999999997E-7</v>
      </c>
      <c r="L571" s="25">
        <v>5.5999999999999999E-8</v>
      </c>
      <c r="M571" s="25">
        <v>1.2499999999999999E-7</v>
      </c>
      <c r="N571" s="25">
        <v>3.0899999999999997E-7</v>
      </c>
      <c r="O571" s="25">
        <f t="shared" si="45"/>
        <v>5.5999999999999999E-8</v>
      </c>
      <c r="P571" s="25">
        <f t="shared" si="46"/>
        <v>1.2499999999999999E-7</v>
      </c>
      <c r="Q571" s="25">
        <f t="shared" si="47"/>
        <v>3.0899999999999997E-7</v>
      </c>
      <c r="R571" s="25">
        <f t="shared" si="50"/>
        <v>1.1980433537832311E-5</v>
      </c>
      <c r="S571" s="25">
        <f t="shared" si="50"/>
        <v>6.6782822085889568E-5</v>
      </c>
      <c r="T571" s="25">
        <f t="shared" si="50"/>
        <v>3.2784294478527608E-3</v>
      </c>
      <c r="U571" s="25">
        <f t="shared" si="49"/>
        <v>2.2665685071574643E-4</v>
      </c>
      <c r="V571" s="25">
        <f t="shared" si="49"/>
        <v>5.0593047034764823E-4</v>
      </c>
      <c r="W571" s="25">
        <f t="shared" si="49"/>
        <v>1.2506601226993865E-3</v>
      </c>
      <c r="X571" s="25">
        <f t="shared" si="49"/>
        <v>2.2665685071574643E-4</v>
      </c>
      <c r="Y571" s="25">
        <f t="shared" si="49"/>
        <v>5.0593047034764823E-4</v>
      </c>
      <c r="Z571" s="25">
        <f t="shared" si="49"/>
        <v>1.2506601226993865E-3</v>
      </c>
    </row>
    <row r="572" spans="1:26" s="24" customFormat="1" x14ac:dyDescent="0.25">
      <c r="A572" s="24" t="s">
        <v>149</v>
      </c>
      <c r="B572" s="24" t="s">
        <v>150</v>
      </c>
      <c r="C572" s="24" t="s">
        <v>151</v>
      </c>
      <c r="D572" s="24" t="s">
        <v>132</v>
      </c>
      <c r="E572" s="24">
        <v>2016</v>
      </c>
      <c r="F572" s="24" t="s">
        <v>133</v>
      </c>
      <c r="G572" s="24" t="s">
        <v>138</v>
      </c>
      <c r="H572" s="24">
        <v>2500</v>
      </c>
      <c r="I572" s="25">
        <v>9.4400000000000005E-10</v>
      </c>
      <c r="J572" s="25">
        <v>5.4000000000000004E-9</v>
      </c>
      <c r="K572" s="25">
        <v>2.6199999999999999E-7</v>
      </c>
      <c r="L572" s="25">
        <v>1.9000000000000001E-8</v>
      </c>
      <c r="M572" s="25">
        <v>4.21E-8</v>
      </c>
      <c r="N572" s="25">
        <v>8.7100000000000006E-8</v>
      </c>
      <c r="O572" s="25">
        <f t="shared" si="45"/>
        <v>1.9000000000000001E-8</v>
      </c>
      <c r="P572" s="25">
        <f t="shared" si="46"/>
        <v>4.21E-8</v>
      </c>
      <c r="Q572" s="25">
        <f t="shared" si="47"/>
        <v>8.7100000000000006E-8</v>
      </c>
      <c r="R572" s="25">
        <f t="shared" si="50"/>
        <v>3.8207869120654399E-6</v>
      </c>
      <c r="S572" s="25">
        <f t="shared" si="50"/>
        <v>2.1856196319018407E-5</v>
      </c>
      <c r="T572" s="25">
        <f t="shared" si="50"/>
        <v>1.0604302658486708E-3</v>
      </c>
      <c r="U572" s="25">
        <f t="shared" si="49"/>
        <v>7.6901431492842543E-5</v>
      </c>
      <c r="V572" s="25">
        <f t="shared" si="49"/>
        <v>1.7039738241308796E-4</v>
      </c>
      <c r="W572" s="25">
        <f t="shared" si="49"/>
        <v>3.5253235173824136E-4</v>
      </c>
      <c r="X572" s="25">
        <f t="shared" si="49"/>
        <v>7.6901431492842543E-5</v>
      </c>
      <c r="Y572" s="25">
        <f t="shared" si="49"/>
        <v>1.7039738241308796E-4</v>
      </c>
      <c r="Z572" s="25">
        <f t="shared" si="49"/>
        <v>3.5253235173824136E-4</v>
      </c>
    </row>
    <row r="573" spans="1:26" s="24" customFormat="1" x14ac:dyDescent="0.25">
      <c r="A573" s="24" t="s">
        <v>149</v>
      </c>
      <c r="B573" s="24" t="s">
        <v>150</v>
      </c>
      <c r="C573" s="24" t="s">
        <v>151</v>
      </c>
      <c r="D573" s="24" t="s">
        <v>132</v>
      </c>
      <c r="E573" s="24">
        <v>2016</v>
      </c>
      <c r="F573" s="24" t="s">
        <v>133</v>
      </c>
      <c r="G573" s="24" t="s">
        <v>138</v>
      </c>
      <c r="H573" s="24">
        <v>5000</v>
      </c>
      <c r="I573" s="25">
        <v>3.8200000000000003E-10</v>
      </c>
      <c r="J573" s="25">
        <v>2.5599999999999998E-9</v>
      </c>
      <c r="K573" s="25">
        <v>1.1000000000000001E-7</v>
      </c>
      <c r="L573" s="25">
        <v>8.43E-9</v>
      </c>
      <c r="M573" s="25">
        <v>1.7500000000000001E-8</v>
      </c>
      <c r="N573" s="25">
        <v>3.3699999999999997E-8</v>
      </c>
      <c r="O573" s="25">
        <f t="shared" si="45"/>
        <v>8.43E-9</v>
      </c>
      <c r="P573" s="25">
        <f t="shared" si="46"/>
        <v>1.7500000000000001E-8</v>
      </c>
      <c r="Q573" s="25">
        <f t="shared" si="47"/>
        <v>3.3699999999999997E-8</v>
      </c>
      <c r="R573" s="25">
        <f t="shared" si="50"/>
        <v>1.5461235173824133E-6</v>
      </c>
      <c r="S573" s="25">
        <f t="shared" si="50"/>
        <v>1.0361456032719836E-5</v>
      </c>
      <c r="T573" s="25">
        <f t="shared" si="50"/>
        <v>4.4521881390593049E-4</v>
      </c>
      <c r="U573" s="25">
        <f t="shared" si="49"/>
        <v>3.4119950920245402E-5</v>
      </c>
      <c r="V573" s="25">
        <f t="shared" si="49"/>
        <v>7.0830265848670766E-5</v>
      </c>
      <c r="W573" s="25">
        <f t="shared" si="49"/>
        <v>1.3639885480572596E-4</v>
      </c>
      <c r="X573" s="25">
        <f t="shared" si="49"/>
        <v>3.4119950920245402E-5</v>
      </c>
      <c r="Y573" s="25">
        <f t="shared" si="49"/>
        <v>7.0830265848670766E-5</v>
      </c>
      <c r="Z573" s="25">
        <f t="shared" si="49"/>
        <v>1.3639885480572596E-4</v>
      </c>
    </row>
    <row r="574" spans="1:26" s="24" customFormat="1" x14ac:dyDescent="0.25">
      <c r="A574" s="24" t="s">
        <v>149</v>
      </c>
      <c r="B574" s="24" t="s">
        <v>150</v>
      </c>
      <c r="C574" s="24" t="s">
        <v>151</v>
      </c>
      <c r="D574" s="24" t="s">
        <v>132</v>
      </c>
      <c r="E574" s="24">
        <v>2016</v>
      </c>
      <c r="F574" s="24" t="s">
        <v>133</v>
      </c>
      <c r="G574" s="24" t="s">
        <v>138</v>
      </c>
      <c r="H574" s="24">
        <v>10000</v>
      </c>
      <c r="I574" s="25">
        <v>1.5400000000000001E-10</v>
      </c>
      <c r="J574" s="25">
        <v>1.3500000000000001E-9</v>
      </c>
      <c r="K574" s="25">
        <v>4.4099999999999998E-8</v>
      </c>
      <c r="L574" s="25">
        <v>3.5899999999999998E-9</v>
      </c>
      <c r="M574" s="25">
        <v>7.0900000000000001E-9</v>
      </c>
      <c r="N574" s="25">
        <v>1.24E-8</v>
      </c>
      <c r="O574" s="25">
        <f t="shared" si="45"/>
        <v>3.5899999999999998E-9</v>
      </c>
      <c r="P574" s="25">
        <f t="shared" si="46"/>
        <v>7.0900000000000001E-9</v>
      </c>
      <c r="Q574" s="25">
        <f t="shared" si="47"/>
        <v>1.24E-8</v>
      </c>
      <c r="R574" s="25">
        <f t="shared" si="50"/>
        <v>6.2330633946830265E-7</v>
      </c>
      <c r="S574" s="25">
        <f t="shared" si="50"/>
        <v>5.4640490797546017E-6</v>
      </c>
      <c r="T574" s="25">
        <f t="shared" si="50"/>
        <v>1.7849226993865027E-4</v>
      </c>
      <c r="U574" s="25">
        <f t="shared" si="49"/>
        <v>1.4530323108384459E-5</v>
      </c>
      <c r="V574" s="25">
        <f t="shared" si="49"/>
        <v>2.8696376278118613E-5</v>
      </c>
      <c r="W574" s="25">
        <f t="shared" si="49"/>
        <v>5.0188302658486707E-5</v>
      </c>
      <c r="X574" s="25">
        <f t="shared" si="49"/>
        <v>1.4530323108384459E-5</v>
      </c>
      <c r="Y574" s="25">
        <f t="shared" si="49"/>
        <v>2.8696376278118613E-5</v>
      </c>
      <c r="Z574" s="25">
        <f t="shared" si="49"/>
        <v>5.0188302658486707E-5</v>
      </c>
    </row>
    <row r="575" spans="1:26" s="24" customFormat="1" x14ac:dyDescent="0.25">
      <c r="A575" s="24" t="s">
        <v>149</v>
      </c>
      <c r="B575" s="24" t="s">
        <v>150</v>
      </c>
      <c r="C575" s="24" t="s">
        <v>151</v>
      </c>
      <c r="D575" s="24" t="s">
        <v>132</v>
      </c>
      <c r="E575" s="24">
        <v>2017</v>
      </c>
      <c r="F575" s="24" t="s">
        <v>133</v>
      </c>
      <c r="G575" s="24" t="s">
        <v>134</v>
      </c>
      <c r="H575" s="24">
        <v>10</v>
      </c>
      <c r="I575" s="25">
        <v>6.4400000000000001E-16</v>
      </c>
      <c r="J575" s="25">
        <v>3.6099999999999999E-4</v>
      </c>
      <c r="K575" s="25">
        <v>3.1099999999999999E-3</v>
      </c>
      <c r="L575" s="25">
        <v>4.0400000000000001E-4</v>
      </c>
      <c r="M575" s="25">
        <v>7.1400000000000001E-4</v>
      </c>
      <c r="N575" s="25">
        <v>1.4599999999999999E-3</v>
      </c>
      <c r="O575" s="25">
        <f t="shared" si="45"/>
        <v>4.0400000000000001E-4</v>
      </c>
      <c r="P575" s="25">
        <f t="shared" si="46"/>
        <v>7.1400000000000001E-4</v>
      </c>
      <c r="Q575" s="25">
        <f t="shared" si="47"/>
        <v>1.4599999999999999E-3</v>
      </c>
      <c r="R575" s="25">
        <f t="shared" si="50"/>
        <v>2.6065537832310842E-12</v>
      </c>
      <c r="S575" s="25">
        <f t="shared" si="50"/>
        <v>1.4611271983640082</v>
      </c>
      <c r="T575" s="25">
        <f t="shared" si="50"/>
        <v>12.587550102249489</v>
      </c>
      <c r="U575" s="25">
        <f t="shared" si="49"/>
        <v>1.6351672801635992</v>
      </c>
      <c r="V575" s="25">
        <f t="shared" si="49"/>
        <v>2.8898748466257667</v>
      </c>
      <c r="W575" s="25">
        <f t="shared" si="49"/>
        <v>5.9092678936605312</v>
      </c>
      <c r="X575" s="25">
        <f t="shared" si="49"/>
        <v>1.6351672801635992</v>
      </c>
      <c r="Y575" s="25">
        <f t="shared" si="49"/>
        <v>2.8898748466257667</v>
      </c>
      <c r="Z575" s="25">
        <f t="shared" si="49"/>
        <v>5.9092678936605312</v>
      </c>
    </row>
    <row r="576" spans="1:26" s="24" customFormat="1" x14ac:dyDescent="0.25">
      <c r="A576" s="24" t="s">
        <v>149</v>
      </c>
      <c r="B576" s="24" t="s">
        <v>150</v>
      </c>
      <c r="C576" s="24" t="s">
        <v>151</v>
      </c>
      <c r="D576" s="24" t="s">
        <v>132</v>
      </c>
      <c r="E576" s="24">
        <v>2017</v>
      </c>
      <c r="F576" s="24" t="s">
        <v>133</v>
      </c>
      <c r="G576" s="24" t="s">
        <v>134</v>
      </c>
      <c r="H576" s="24">
        <v>30</v>
      </c>
      <c r="I576" s="25">
        <v>5.1E-10</v>
      </c>
      <c r="J576" s="25">
        <v>6.4700000000000001E-5</v>
      </c>
      <c r="K576" s="25">
        <v>1.3799999999999999E-3</v>
      </c>
      <c r="L576" s="25">
        <v>1.3799999999999999E-4</v>
      </c>
      <c r="M576" s="25">
        <v>2.8299999999999999E-4</v>
      </c>
      <c r="N576" s="25">
        <v>5.8200000000000005E-4</v>
      </c>
      <c r="O576" s="25">
        <f t="shared" si="45"/>
        <v>1.3799999999999999E-4</v>
      </c>
      <c r="P576" s="25">
        <f t="shared" si="46"/>
        <v>2.8299999999999999E-4</v>
      </c>
      <c r="Q576" s="25">
        <f t="shared" si="47"/>
        <v>5.8200000000000005E-4</v>
      </c>
      <c r="R576" s="25">
        <f t="shared" si="50"/>
        <v>2.0641963190184051E-6</v>
      </c>
      <c r="S576" s="25">
        <f t="shared" si="50"/>
        <v>0.26186961145194276</v>
      </c>
      <c r="T576" s="25">
        <f t="shared" si="50"/>
        <v>5.585472392638037</v>
      </c>
      <c r="U576" s="25">
        <f t="shared" si="49"/>
        <v>0.55854723926380367</v>
      </c>
      <c r="V576" s="25">
        <f t="shared" si="49"/>
        <v>1.1454265848670757</v>
      </c>
      <c r="W576" s="25">
        <f t="shared" si="49"/>
        <v>2.3556122699386504</v>
      </c>
      <c r="X576" s="25">
        <f t="shared" si="49"/>
        <v>0.55854723926380367</v>
      </c>
      <c r="Y576" s="25">
        <f t="shared" si="49"/>
        <v>1.1454265848670757</v>
      </c>
      <c r="Z576" s="25">
        <f t="shared" si="49"/>
        <v>2.3556122699386504</v>
      </c>
    </row>
    <row r="577" spans="1:26" s="24" customFormat="1" x14ac:dyDescent="0.25">
      <c r="A577" s="24" t="s">
        <v>149</v>
      </c>
      <c r="B577" s="24" t="s">
        <v>150</v>
      </c>
      <c r="C577" s="24" t="s">
        <v>151</v>
      </c>
      <c r="D577" s="24" t="s">
        <v>132</v>
      </c>
      <c r="E577" s="24">
        <v>2017</v>
      </c>
      <c r="F577" s="24" t="s">
        <v>133</v>
      </c>
      <c r="G577" s="24" t="s">
        <v>134</v>
      </c>
      <c r="H577" s="24" t="s">
        <v>135</v>
      </c>
      <c r="I577" s="25">
        <v>4.7500000000000003E-9</v>
      </c>
      <c r="J577" s="25">
        <v>2.8500000000000002E-5</v>
      </c>
      <c r="K577" s="25">
        <v>8.5800000000000004E-4</v>
      </c>
      <c r="L577" s="25">
        <v>7.7399999999999998E-5</v>
      </c>
      <c r="M577" s="25">
        <v>1.6699999999999999E-4</v>
      </c>
      <c r="N577" s="25">
        <v>4.0200000000000001E-4</v>
      </c>
      <c r="O577" s="25">
        <f t="shared" si="45"/>
        <v>7.7399999999999998E-5</v>
      </c>
      <c r="P577" s="25">
        <f t="shared" si="46"/>
        <v>1.6699999999999999E-4</v>
      </c>
      <c r="Q577" s="25">
        <f t="shared" si="47"/>
        <v>4.0200000000000001E-4</v>
      </c>
      <c r="R577" s="25">
        <f t="shared" si="50"/>
        <v>1.9225357873210636E-5</v>
      </c>
      <c r="S577" s="25">
        <f t="shared" si="50"/>
        <v>0.11535214723926381</v>
      </c>
      <c r="T577" s="25">
        <f t="shared" si="50"/>
        <v>3.4727067484662579</v>
      </c>
      <c r="U577" s="25">
        <f t="shared" si="49"/>
        <v>0.31327214723926383</v>
      </c>
      <c r="V577" s="25">
        <f t="shared" si="49"/>
        <v>0.67592310838445802</v>
      </c>
      <c r="W577" s="25">
        <f t="shared" si="49"/>
        <v>1.6270723926380368</v>
      </c>
      <c r="X577" s="25">
        <f t="shared" si="49"/>
        <v>0.31327214723926383</v>
      </c>
      <c r="Y577" s="25">
        <f t="shared" si="49"/>
        <v>0.67592310838445802</v>
      </c>
      <c r="Z577" s="25">
        <f t="shared" si="49"/>
        <v>1.6270723926380368</v>
      </c>
    </row>
    <row r="578" spans="1:26" s="24" customFormat="1" x14ac:dyDescent="0.25">
      <c r="A578" s="24" t="s">
        <v>149</v>
      </c>
      <c r="B578" s="24" t="s">
        <v>150</v>
      </c>
      <c r="C578" s="24" t="s">
        <v>151</v>
      </c>
      <c r="D578" s="24" t="s">
        <v>132</v>
      </c>
      <c r="E578" s="24">
        <v>2017</v>
      </c>
      <c r="F578" s="24" t="s">
        <v>133</v>
      </c>
      <c r="G578" s="24" t="s">
        <v>134</v>
      </c>
      <c r="H578" s="24">
        <v>60</v>
      </c>
      <c r="I578" s="25">
        <v>2.0500000000000002E-8</v>
      </c>
      <c r="J578" s="25">
        <v>1.6500000000000001E-5</v>
      </c>
      <c r="K578" s="25">
        <v>5.7499999999999999E-4</v>
      </c>
      <c r="L578" s="25">
        <v>5.4500000000000003E-5</v>
      </c>
      <c r="M578" s="25">
        <v>1.1400000000000001E-4</v>
      </c>
      <c r="N578" s="25">
        <v>2.33E-4</v>
      </c>
      <c r="O578" s="25">
        <f t="shared" si="45"/>
        <v>5.4500000000000003E-5</v>
      </c>
      <c r="P578" s="25">
        <f t="shared" si="46"/>
        <v>1.1400000000000001E-4</v>
      </c>
      <c r="Q578" s="25">
        <f t="shared" si="47"/>
        <v>2.33E-4</v>
      </c>
      <c r="R578" s="25">
        <f t="shared" si="50"/>
        <v>8.2972597137014319E-5</v>
      </c>
      <c r="S578" s="25">
        <f t="shared" si="50"/>
        <v>6.6782822085889579E-2</v>
      </c>
      <c r="T578" s="25">
        <f t="shared" si="50"/>
        <v>2.3272801635991822</v>
      </c>
      <c r="U578" s="25">
        <f t="shared" si="49"/>
        <v>0.22058568507157467</v>
      </c>
      <c r="V578" s="25">
        <f t="shared" si="49"/>
        <v>0.46140858895705522</v>
      </c>
      <c r="W578" s="25">
        <f t="shared" si="49"/>
        <v>0.94305439672801639</v>
      </c>
      <c r="X578" s="25">
        <f t="shared" si="49"/>
        <v>0.22058568507157467</v>
      </c>
      <c r="Y578" s="25">
        <f t="shared" si="49"/>
        <v>0.46140858895705522</v>
      </c>
      <c r="Z578" s="25">
        <f t="shared" si="49"/>
        <v>0.94305439672801639</v>
      </c>
    </row>
    <row r="579" spans="1:26" s="24" customFormat="1" x14ac:dyDescent="0.25">
      <c r="A579" s="24" t="s">
        <v>149</v>
      </c>
      <c r="B579" s="24" t="s">
        <v>150</v>
      </c>
      <c r="C579" s="24" t="s">
        <v>151</v>
      </c>
      <c r="D579" s="24" t="s">
        <v>132</v>
      </c>
      <c r="E579" s="24">
        <v>2017</v>
      </c>
      <c r="F579" s="24" t="s">
        <v>133</v>
      </c>
      <c r="G579" s="24" t="s">
        <v>134</v>
      </c>
      <c r="H579" s="24">
        <v>100</v>
      </c>
      <c r="I579" s="25">
        <v>4.8400000000000003E-8</v>
      </c>
      <c r="J579" s="25">
        <v>5.3299999999999998E-6</v>
      </c>
      <c r="K579" s="25">
        <v>2.81E-4</v>
      </c>
      <c r="L579" s="25">
        <v>2.5400000000000001E-5</v>
      </c>
      <c r="M579" s="25">
        <v>5.3900000000000002E-5</v>
      </c>
      <c r="N579" s="25">
        <v>1.1E-4</v>
      </c>
      <c r="O579" s="25">
        <f t="shared" si="45"/>
        <v>2.5400000000000001E-5</v>
      </c>
      <c r="P579" s="25">
        <f t="shared" si="46"/>
        <v>5.3900000000000002E-5</v>
      </c>
      <c r="Q579" s="25">
        <f t="shared" si="47"/>
        <v>1.1E-4</v>
      </c>
      <c r="R579" s="25">
        <f t="shared" si="50"/>
        <v>1.958962781186094E-4</v>
      </c>
      <c r="S579" s="25">
        <f t="shared" si="50"/>
        <v>2.1572875255623722E-2</v>
      </c>
      <c r="T579" s="25">
        <f t="shared" si="50"/>
        <v>1.1373316973415133</v>
      </c>
      <c r="U579" s="25">
        <f t="shared" si="49"/>
        <v>0.10280507157464214</v>
      </c>
      <c r="V579" s="25">
        <f t="shared" si="49"/>
        <v>0.21815721881390593</v>
      </c>
      <c r="W579" s="25">
        <f t="shared" si="49"/>
        <v>0.44521881390593049</v>
      </c>
      <c r="X579" s="25">
        <f t="shared" si="49"/>
        <v>0.10280507157464214</v>
      </c>
      <c r="Y579" s="25">
        <f t="shared" si="49"/>
        <v>0.21815721881390593</v>
      </c>
      <c r="Z579" s="25">
        <f t="shared" si="49"/>
        <v>0.44521881390593049</v>
      </c>
    </row>
    <row r="580" spans="1:26" s="24" customFormat="1" x14ac:dyDescent="0.25">
      <c r="A580" s="24" t="s">
        <v>149</v>
      </c>
      <c r="B580" s="24" t="s">
        <v>150</v>
      </c>
      <c r="C580" s="24" t="s">
        <v>151</v>
      </c>
      <c r="D580" s="24" t="s">
        <v>132</v>
      </c>
      <c r="E580" s="24">
        <v>2017</v>
      </c>
      <c r="F580" s="24" t="s">
        <v>133</v>
      </c>
      <c r="G580" s="24" t="s">
        <v>134</v>
      </c>
      <c r="H580" s="24" t="s">
        <v>136</v>
      </c>
      <c r="I580" s="25">
        <v>6.5000000000000003E-9</v>
      </c>
      <c r="J580" s="25">
        <v>1.05E-7</v>
      </c>
      <c r="K580" s="25">
        <v>2.16E-5</v>
      </c>
      <c r="L580" s="25">
        <v>9.6299999999999993E-7</v>
      </c>
      <c r="M580" s="25">
        <v>2.6599999999999999E-6</v>
      </c>
      <c r="N580" s="25">
        <v>1.4399999999999999E-5</v>
      </c>
      <c r="O580" s="25">
        <f t="shared" si="45"/>
        <v>9.6299999999999993E-7</v>
      </c>
      <c r="P580" s="25">
        <f t="shared" si="46"/>
        <v>2.6599999999999999E-6</v>
      </c>
      <c r="Q580" s="25">
        <f t="shared" si="47"/>
        <v>1.4399999999999999E-5</v>
      </c>
      <c r="R580" s="25">
        <f t="shared" si="50"/>
        <v>2.6308384458077712E-5</v>
      </c>
      <c r="S580" s="25">
        <f t="shared" si="50"/>
        <v>4.2498159509202454E-4</v>
      </c>
      <c r="T580" s="25">
        <f t="shared" si="50"/>
        <v>8.7424785276073613E-2</v>
      </c>
      <c r="U580" s="25">
        <f t="shared" si="49"/>
        <v>3.8976883435582819E-3</v>
      </c>
      <c r="V580" s="25">
        <f t="shared" si="49"/>
        <v>1.0766200408997955E-2</v>
      </c>
      <c r="W580" s="25">
        <f t="shared" si="49"/>
        <v>5.8283190184049073E-2</v>
      </c>
      <c r="X580" s="25">
        <f t="shared" si="49"/>
        <v>3.8976883435582819E-3</v>
      </c>
      <c r="Y580" s="25">
        <f t="shared" si="49"/>
        <v>1.0766200408997955E-2</v>
      </c>
      <c r="Z580" s="25">
        <f t="shared" si="49"/>
        <v>5.8283190184049073E-2</v>
      </c>
    </row>
    <row r="581" spans="1:26" s="24" customFormat="1" x14ac:dyDescent="0.25">
      <c r="A581" s="24" t="s">
        <v>149</v>
      </c>
      <c r="B581" s="24" t="s">
        <v>150</v>
      </c>
      <c r="C581" s="24" t="s">
        <v>151</v>
      </c>
      <c r="D581" s="24" t="s">
        <v>132</v>
      </c>
      <c r="E581" s="24">
        <v>2017</v>
      </c>
      <c r="F581" s="24" t="s">
        <v>133</v>
      </c>
      <c r="G581" s="24" t="s">
        <v>134</v>
      </c>
      <c r="H581" s="24">
        <v>1000</v>
      </c>
      <c r="I581" s="25">
        <v>4.3999999999999997E-9</v>
      </c>
      <c r="J581" s="25">
        <v>4.1600000000000002E-8</v>
      </c>
      <c r="K581" s="25">
        <v>8.0199999999999994E-6</v>
      </c>
      <c r="L581" s="25">
        <v>6.1799999999999995E-7</v>
      </c>
      <c r="M581" s="25">
        <v>1.33E-6</v>
      </c>
      <c r="N581" s="25">
        <v>2.6400000000000001E-6</v>
      </c>
      <c r="O581" s="25">
        <f t="shared" si="45"/>
        <v>6.1799999999999995E-7</v>
      </c>
      <c r="P581" s="25">
        <f t="shared" si="46"/>
        <v>1.33E-6</v>
      </c>
      <c r="Q581" s="25">
        <f t="shared" si="47"/>
        <v>2.6400000000000001E-6</v>
      </c>
      <c r="R581" s="25">
        <f t="shared" si="50"/>
        <v>1.7808752556237219E-5</v>
      </c>
      <c r="S581" s="25">
        <f t="shared" si="50"/>
        <v>1.6837366053169735E-4</v>
      </c>
      <c r="T581" s="25">
        <f t="shared" si="50"/>
        <v>3.2460498977505109E-2</v>
      </c>
      <c r="U581" s="25">
        <f t="shared" si="49"/>
        <v>2.5013202453987729E-3</v>
      </c>
      <c r="V581" s="25">
        <f t="shared" si="49"/>
        <v>5.3831002044989777E-3</v>
      </c>
      <c r="W581" s="25">
        <f t="shared" si="49"/>
        <v>1.0685251533742331E-2</v>
      </c>
      <c r="X581" s="25">
        <f t="shared" si="49"/>
        <v>2.5013202453987729E-3</v>
      </c>
      <c r="Y581" s="25">
        <f t="shared" si="49"/>
        <v>5.3831002044989777E-3</v>
      </c>
      <c r="Z581" s="25">
        <f t="shared" si="49"/>
        <v>1.0685251533742331E-2</v>
      </c>
    </row>
    <row r="582" spans="1:26" s="24" customFormat="1" x14ac:dyDescent="0.25">
      <c r="A582" s="24" t="s">
        <v>149</v>
      </c>
      <c r="B582" s="24" t="s">
        <v>150</v>
      </c>
      <c r="C582" s="24" t="s">
        <v>151</v>
      </c>
      <c r="D582" s="24" t="s">
        <v>132</v>
      </c>
      <c r="E582" s="24">
        <v>2017</v>
      </c>
      <c r="F582" s="24" t="s">
        <v>133</v>
      </c>
      <c r="G582" s="24" t="s">
        <v>134</v>
      </c>
      <c r="H582" s="24">
        <v>2500</v>
      </c>
      <c r="I582" s="25">
        <v>1.38E-9</v>
      </c>
      <c r="J582" s="25">
        <v>1E-8</v>
      </c>
      <c r="K582" s="25">
        <v>2.0499999999999999E-6</v>
      </c>
      <c r="L582" s="25">
        <v>1.43E-7</v>
      </c>
      <c r="M582" s="25">
        <v>3.1199999999999999E-7</v>
      </c>
      <c r="N582" s="25">
        <v>6.0200000000000002E-7</v>
      </c>
      <c r="O582" s="25">
        <f t="shared" ref="O582:O645" si="51">L582*(78/78)</f>
        <v>1.43E-7</v>
      </c>
      <c r="P582" s="25">
        <f t="shared" ref="P582:P645" si="52">M582*(33/33)</f>
        <v>3.1199999999999999E-7</v>
      </c>
      <c r="Q582" s="25">
        <f t="shared" ref="Q582:Q645" si="53">N582*(33/33)</f>
        <v>6.0200000000000002E-7</v>
      </c>
      <c r="R582" s="25">
        <f t="shared" si="50"/>
        <v>5.5854723926380368E-6</v>
      </c>
      <c r="S582" s="25">
        <f t="shared" si="50"/>
        <v>4.0474437627811863E-5</v>
      </c>
      <c r="T582" s="25">
        <f t="shared" si="50"/>
        <v>8.2972597137014308E-3</v>
      </c>
      <c r="U582" s="25">
        <f t="shared" si="49"/>
        <v>5.787844580777096E-4</v>
      </c>
      <c r="V582" s="25">
        <f t="shared" si="49"/>
        <v>1.2628024539877302E-3</v>
      </c>
      <c r="W582" s="25">
        <f t="shared" si="49"/>
        <v>2.436561145194274E-3</v>
      </c>
      <c r="X582" s="25">
        <f t="shared" si="49"/>
        <v>5.787844580777096E-4</v>
      </c>
      <c r="Y582" s="25">
        <f t="shared" si="49"/>
        <v>1.2628024539877302E-3</v>
      </c>
      <c r="Z582" s="25">
        <f t="shared" si="49"/>
        <v>2.436561145194274E-3</v>
      </c>
    </row>
    <row r="583" spans="1:26" s="24" customFormat="1" x14ac:dyDescent="0.25">
      <c r="A583" s="24" t="s">
        <v>149</v>
      </c>
      <c r="B583" s="24" t="s">
        <v>150</v>
      </c>
      <c r="C583" s="24" t="s">
        <v>151</v>
      </c>
      <c r="D583" s="24" t="s">
        <v>132</v>
      </c>
      <c r="E583" s="24">
        <v>2017</v>
      </c>
      <c r="F583" s="24" t="s">
        <v>133</v>
      </c>
      <c r="G583" s="24" t="s">
        <v>134</v>
      </c>
      <c r="H583" s="24">
        <v>5000</v>
      </c>
      <c r="I583" s="25">
        <v>5.6300000000000002E-10</v>
      </c>
      <c r="J583" s="25">
        <v>4.2599999999999998E-9</v>
      </c>
      <c r="K583" s="25">
        <v>7.4900000000000005E-7</v>
      </c>
      <c r="L583" s="25">
        <v>4.8100000000000001E-8</v>
      </c>
      <c r="M583" s="25">
        <v>1.09E-7</v>
      </c>
      <c r="N583" s="25">
        <v>1.98E-7</v>
      </c>
      <c r="O583" s="25">
        <f t="shared" si="51"/>
        <v>4.8100000000000001E-8</v>
      </c>
      <c r="P583" s="25">
        <f t="shared" si="52"/>
        <v>1.09E-7</v>
      </c>
      <c r="Q583" s="25">
        <f t="shared" si="53"/>
        <v>1.98E-7</v>
      </c>
      <c r="R583" s="25">
        <f t="shared" si="50"/>
        <v>2.2787108384458079E-6</v>
      </c>
      <c r="S583" s="25">
        <f t="shared" si="50"/>
        <v>1.7242110429447852E-5</v>
      </c>
      <c r="T583" s="25">
        <f t="shared" si="50"/>
        <v>3.0315353783231087E-3</v>
      </c>
      <c r="U583" s="25">
        <f t="shared" si="49"/>
        <v>1.9468204498977507E-4</v>
      </c>
      <c r="V583" s="25">
        <f t="shared" si="49"/>
        <v>4.4117137014314928E-4</v>
      </c>
      <c r="W583" s="25">
        <f t="shared" si="49"/>
        <v>8.0139386503067487E-4</v>
      </c>
      <c r="X583" s="25">
        <f t="shared" si="49"/>
        <v>1.9468204498977507E-4</v>
      </c>
      <c r="Y583" s="25">
        <f t="shared" si="49"/>
        <v>4.4117137014314928E-4</v>
      </c>
      <c r="Z583" s="25">
        <f t="shared" si="49"/>
        <v>8.0139386503067487E-4</v>
      </c>
    </row>
    <row r="584" spans="1:26" s="24" customFormat="1" x14ac:dyDescent="0.25">
      <c r="A584" s="24" t="s">
        <v>149</v>
      </c>
      <c r="B584" s="24" t="s">
        <v>150</v>
      </c>
      <c r="C584" s="24" t="s">
        <v>151</v>
      </c>
      <c r="D584" s="24" t="s">
        <v>132</v>
      </c>
      <c r="E584" s="24">
        <v>2017</v>
      </c>
      <c r="F584" s="24" t="s">
        <v>133</v>
      </c>
      <c r="G584" s="24" t="s">
        <v>134</v>
      </c>
      <c r="H584" s="24">
        <v>10000</v>
      </c>
      <c r="I584" s="25">
        <v>2.25E-10</v>
      </c>
      <c r="J584" s="25">
        <v>2.11E-9</v>
      </c>
      <c r="K584" s="25">
        <v>2.6E-7</v>
      </c>
      <c r="L584" s="25">
        <v>1.6400000000000001E-8</v>
      </c>
      <c r="M584" s="25">
        <v>3.9400000000000002E-8</v>
      </c>
      <c r="N584" s="25">
        <v>6.73E-8</v>
      </c>
      <c r="O584" s="25">
        <f t="shared" si="51"/>
        <v>1.6400000000000001E-8</v>
      </c>
      <c r="P584" s="25">
        <f t="shared" si="52"/>
        <v>3.9400000000000002E-8</v>
      </c>
      <c r="Q584" s="25">
        <f t="shared" si="53"/>
        <v>6.73E-8</v>
      </c>
      <c r="R584" s="25">
        <f t="shared" si="50"/>
        <v>9.1067484662576692E-7</v>
      </c>
      <c r="S584" s="25">
        <f t="shared" si="50"/>
        <v>8.5401063394683025E-6</v>
      </c>
      <c r="T584" s="25">
        <f t="shared" si="50"/>
        <v>1.0523353783231082E-3</v>
      </c>
      <c r="U584" s="25">
        <f t="shared" si="49"/>
        <v>6.6378077709611458E-5</v>
      </c>
      <c r="V584" s="25">
        <f t="shared" si="49"/>
        <v>1.5946928425357874E-4</v>
      </c>
      <c r="W584" s="25">
        <f t="shared" si="49"/>
        <v>2.7239296523517384E-4</v>
      </c>
      <c r="X584" s="25">
        <f t="shared" si="49"/>
        <v>6.6378077709611458E-5</v>
      </c>
      <c r="Y584" s="25">
        <f t="shared" si="49"/>
        <v>1.5946928425357874E-4</v>
      </c>
      <c r="Z584" s="25">
        <f t="shared" si="49"/>
        <v>2.7239296523517384E-4</v>
      </c>
    </row>
    <row r="585" spans="1:26" s="24" customFormat="1" x14ac:dyDescent="0.25">
      <c r="A585" s="24" t="s">
        <v>149</v>
      </c>
      <c r="B585" s="24" t="s">
        <v>150</v>
      </c>
      <c r="C585" s="24" t="s">
        <v>151</v>
      </c>
      <c r="D585" s="24" t="s">
        <v>132</v>
      </c>
      <c r="E585" s="24">
        <v>2017</v>
      </c>
      <c r="F585" s="24" t="s">
        <v>133</v>
      </c>
      <c r="G585" s="24" t="s">
        <v>137</v>
      </c>
      <c r="H585" s="24">
        <v>10</v>
      </c>
      <c r="I585" s="25">
        <v>0</v>
      </c>
      <c r="J585" s="25">
        <v>3.6099999999999999E-4</v>
      </c>
      <c r="K585" s="25">
        <v>3.1099999999999999E-3</v>
      </c>
      <c r="L585" s="25">
        <v>4.0400000000000001E-4</v>
      </c>
      <c r="M585" s="25">
        <v>7.1400000000000001E-4</v>
      </c>
      <c r="N585" s="25">
        <v>1.4599999999999999E-3</v>
      </c>
      <c r="O585" s="25">
        <f t="shared" si="51"/>
        <v>4.0400000000000001E-4</v>
      </c>
      <c r="P585" s="25">
        <f t="shared" si="52"/>
        <v>7.1400000000000001E-4</v>
      </c>
      <c r="Q585" s="25">
        <f t="shared" si="53"/>
        <v>1.4599999999999999E-3</v>
      </c>
      <c r="R585" s="25">
        <f t="shared" si="50"/>
        <v>0</v>
      </c>
      <c r="S585" s="25">
        <f t="shared" si="50"/>
        <v>1.4611271983640082</v>
      </c>
      <c r="T585" s="25">
        <f t="shared" si="50"/>
        <v>12.587550102249489</v>
      </c>
      <c r="U585" s="25">
        <f t="shared" si="49"/>
        <v>1.6351672801635992</v>
      </c>
      <c r="V585" s="25">
        <f t="shared" si="49"/>
        <v>2.8898748466257667</v>
      </c>
      <c r="W585" s="25">
        <f t="shared" si="49"/>
        <v>5.9092678936605312</v>
      </c>
      <c r="X585" s="25">
        <f t="shared" si="49"/>
        <v>1.6351672801635992</v>
      </c>
      <c r="Y585" s="25">
        <f t="shared" si="49"/>
        <v>2.8898748466257667</v>
      </c>
      <c r="Z585" s="25">
        <f t="shared" si="49"/>
        <v>5.9092678936605312</v>
      </c>
    </row>
    <row r="586" spans="1:26" s="24" customFormat="1" x14ac:dyDescent="0.25">
      <c r="A586" s="24" t="s">
        <v>149</v>
      </c>
      <c r="B586" s="24" t="s">
        <v>150</v>
      </c>
      <c r="C586" s="24" t="s">
        <v>151</v>
      </c>
      <c r="D586" s="24" t="s">
        <v>132</v>
      </c>
      <c r="E586" s="24">
        <v>2017</v>
      </c>
      <c r="F586" s="24" t="s">
        <v>133</v>
      </c>
      <c r="G586" s="24" t="s">
        <v>137</v>
      </c>
      <c r="H586" s="24">
        <v>30</v>
      </c>
      <c r="I586" s="25">
        <v>0</v>
      </c>
      <c r="J586" s="25">
        <v>6.4700000000000001E-5</v>
      </c>
      <c r="K586" s="25">
        <v>1.3799999999999999E-3</v>
      </c>
      <c r="L586" s="25">
        <v>1.3799999999999999E-4</v>
      </c>
      <c r="M586" s="25">
        <v>2.8299999999999999E-4</v>
      </c>
      <c r="N586" s="25">
        <v>5.8200000000000005E-4</v>
      </c>
      <c r="O586" s="25">
        <f t="shared" si="51"/>
        <v>1.3799999999999999E-4</v>
      </c>
      <c r="P586" s="25">
        <f t="shared" si="52"/>
        <v>2.8299999999999999E-4</v>
      </c>
      <c r="Q586" s="25">
        <f t="shared" si="53"/>
        <v>5.8200000000000005E-4</v>
      </c>
      <c r="R586" s="25">
        <f t="shared" si="50"/>
        <v>0</v>
      </c>
      <c r="S586" s="25">
        <f t="shared" si="50"/>
        <v>0.26186961145194276</v>
      </c>
      <c r="T586" s="25">
        <f t="shared" si="50"/>
        <v>5.585472392638037</v>
      </c>
      <c r="U586" s="25">
        <f t="shared" si="49"/>
        <v>0.55854723926380367</v>
      </c>
      <c r="V586" s="25">
        <f t="shared" si="49"/>
        <v>1.1454265848670757</v>
      </c>
      <c r="W586" s="25">
        <f t="shared" si="49"/>
        <v>2.3556122699386504</v>
      </c>
      <c r="X586" s="25">
        <f t="shared" si="49"/>
        <v>0.55854723926380367</v>
      </c>
      <c r="Y586" s="25">
        <f t="shared" si="49"/>
        <v>1.1454265848670757</v>
      </c>
      <c r="Z586" s="25">
        <f t="shared" si="49"/>
        <v>2.3556122699386504</v>
      </c>
    </row>
    <row r="587" spans="1:26" s="24" customFormat="1" x14ac:dyDescent="0.25">
      <c r="A587" s="24" t="s">
        <v>149</v>
      </c>
      <c r="B587" s="24" t="s">
        <v>150</v>
      </c>
      <c r="C587" s="24" t="s">
        <v>151</v>
      </c>
      <c r="D587" s="24" t="s">
        <v>132</v>
      </c>
      <c r="E587" s="24">
        <v>2017</v>
      </c>
      <c r="F587" s="24" t="s">
        <v>133</v>
      </c>
      <c r="G587" s="24" t="s">
        <v>137</v>
      </c>
      <c r="H587" s="24" t="s">
        <v>135</v>
      </c>
      <c r="I587" s="25">
        <v>0</v>
      </c>
      <c r="J587" s="25">
        <v>2.83E-5</v>
      </c>
      <c r="K587" s="25">
        <v>8.5700000000000001E-4</v>
      </c>
      <c r="L587" s="25">
        <v>7.7200000000000006E-5</v>
      </c>
      <c r="M587" s="25">
        <v>1.66E-4</v>
      </c>
      <c r="N587" s="25">
        <v>4.0099999999999999E-4</v>
      </c>
      <c r="O587" s="25">
        <f t="shared" si="51"/>
        <v>7.7200000000000006E-5</v>
      </c>
      <c r="P587" s="25">
        <f t="shared" si="52"/>
        <v>1.66E-4</v>
      </c>
      <c r="Q587" s="25">
        <f t="shared" si="53"/>
        <v>4.0099999999999999E-4</v>
      </c>
      <c r="R587" s="25">
        <f t="shared" si="50"/>
        <v>0</v>
      </c>
      <c r="S587" s="25">
        <f t="shared" si="50"/>
        <v>0.11454265848670758</v>
      </c>
      <c r="T587" s="25">
        <f t="shared" si="50"/>
        <v>3.4686593047034768</v>
      </c>
      <c r="U587" s="25">
        <f t="shared" si="49"/>
        <v>0.31246265848670757</v>
      </c>
      <c r="V587" s="25">
        <f t="shared" si="49"/>
        <v>0.67187566462167692</v>
      </c>
      <c r="W587" s="25">
        <f t="shared" si="49"/>
        <v>1.6230249488752557</v>
      </c>
      <c r="X587" s="25">
        <f t="shared" si="49"/>
        <v>0.31246265848670757</v>
      </c>
      <c r="Y587" s="25">
        <f t="shared" si="49"/>
        <v>0.67187566462167692</v>
      </c>
      <c r="Z587" s="25">
        <f t="shared" si="49"/>
        <v>1.6230249488752557</v>
      </c>
    </row>
    <row r="588" spans="1:26" s="24" customFormat="1" x14ac:dyDescent="0.25">
      <c r="A588" s="24" t="s">
        <v>149</v>
      </c>
      <c r="B588" s="24" t="s">
        <v>150</v>
      </c>
      <c r="C588" s="24" t="s">
        <v>151</v>
      </c>
      <c r="D588" s="24" t="s">
        <v>132</v>
      </c>
      <c r="E588" s="24">
        <v>2017</v>
      </c>
      <c r="F588" s="24" t="s">
        <v>133</v>
      </c>
      <c r="G588" s="24" t="s">
        <v>137</v>
      </c>
      <c r="H588" s="24">
        <v>60</v>
      </c>
      <c r="I588" s="25">
        <v>0</v>
      </c>
      <c r="J588" s="25">
        <v>1.6399999999999999E-5</v>
      </c>
      <c r="K588" s="25">
        <v>5.7200000000000003E-4</v>
      </c>
      <c r="L588" s="25">
        <v>5.4200000000000003E-5</v>
      </c>
      <c r="M588" s="25">
        <v>1.13E-4</v>
      </c>
      <c r="N588" s="25">
        <v>2.32E-4</v>
      </c>
      <c r="O588" s="25">
        <f t="shared" si="51"/>
        <v>5.4200000000000003E-5</v>
      </c>
      <c r="P588" s="25">
        <f t="shared" si="52"/>
        <v>1.13E-4</v>
      </c>
      <c r="Q588" s="25">
        <f t="shared" si="53"/>
        <v>2.32E-4</v>
      </c>
      <c r="R588" s="25">
        <f t="shared" si="50"/>
        <v>0</v>
      </c>
      <c r="S588" s="25">
        <f t="shared" si="50"/>
        <v>6.6378077709611447E-2</v>
      </c>
      <c r="T588" s="25">
        <f t="shared" si="50"/>
        <v>2.3151378323108385</v>
      </c>
      <c r="U588" s="25">
        <f t="shared" si="49"/>
        <v>0.2193714519427403</v>
      </c>
      <c r="V588" s="25">
        <f t="shared" si="49"/>
        <v>0.45736114519427407</v>
      </c>
      <c r="W588" s="25">
        <f t="shared" si="49"/>
        <v>0.93900695296523518</v>
      </c>
      <c r="X588" s="25">
        <f t="shared" si="49"/>
        <v>0.2193714519427403</v>
      </c>
      <c r="Y588" s="25">
        <f t="shared" si="49"/>
        <v>0.45736114519427407</v>
      </c>
      <c r="Z588" s="25">
        <f t="shared" si="49"/>
        <v>0.93900695296523518</v>
      </c>
    </row>
    <row r="589" spans="1:26" s="24" customFormat="1" x14ac:dyDescent="0.25">
      <c r="A589" s="24" t="s">
        <v>149</v>
      </c>
      <c r="B589" s="24" t="s">
        <v>150</v>
      </c>
      <c r="C589" s="24" t="s">
        <v>151</v>
      </c>
      <c r="D589" s="24" t="s">
        <v>132</v>
      </c>
      <c r="E589" s="24">
        <v>2017</v>
      </c>
      <c r="F589" s="24" t="s">
        <v>133</v>
      </c>
      <c r="G589" s="24" t="s">
        <v>137</v>
      </c>
      <c r="H589" s="24">
        <v>100</v>
      </c>
      <c r="I589" s="25">
        <v>0</v>
      </c>
      <c r="J589" s="25">
        <v>4.7700000000000001E-6</v>
      </c>
      <c r="K589" s="25">
        <v>2.7700000000000001E-4</v>
      </c>
      <c r="L589" s="25">
        <v>2.48E-5</v>
      </c>
      <c r="M589" s="25">
        <v>5.3000000000000001E-5</v>
      </c>
      <c r="N589" s="25">
        <v>1.08E-4</v>
      </c>
      <c r="O589" s="25">
        <f t="shared" si="51"/>
        <v>2.48E-5</v>
      </c>
      <c r="P589" s="25">
        <f t="shared" si="52"/>
        <v>5.3000000000000001E-5</v>
      </c>
      <c r="Q589" s="25">
        <f t="shared" si="53"/>
        <v>1.08E-4</v>
      </c>
      <c r="R589" s="25">
        <f t="shared" si="50"/>
        <v>0</v>
      </c>
      <c r="S589" s="25">
        <f t="shared" si="50"/>
        <v>1.9306306748466256E-2</v>
      </c>
      <c r="T589" s="25">
        <f t="shared" si="50"/>
        <v>1.1211419222903887</v>
      </c>
      <c r="U589" s="25">
        <f t="shared" si="49"/>
        <v>0.10037660531697341</v>
      </c>
      <c r="V589" s="25">
        <f t="shared" si="49"/>
        <v>0.21451451942740288</v>
      </c>
      <c r="W589" s="25">
        <f t="shared" si="49"/>
        <v>0.43712392638036812</v>
      </c>
      <c r="X589" s="25">
        <f t="shared" si="49"/>
        <v>0.10037660531697341</v>
      </c>
      <c r="Y589" s="25">
        <f t="shared" si="49"/>
        <v>0.21451451942740288</v>
      </c>
      <c r="Z589" s="25">
        <f t="shared" si="49"/>
        <v>0.43712392638036812</v>
      </c>
    </row>
    <row r="590" spans="1:26" s="24" customFormat="1" x14ac:dyDescent="0.25">
      <c r="A590" s="24" t="s">
        <v>149</v>
      </c>
      <c r="B590" s="24" t="s">
        <v>150</v>
      </c>
      <c r="C590" s="24" t="s">
        <v>151</v>
      </c>
      <c r="D590" s="24" t="s">
        <v>132</v>
      </c>
      <c r="E590" s="24">
        <v>2017</v>
      </c>
      <c r="F590" s="24" t="s">
        <v>133</v>
      </c>
      <c r="G590" s="24" t="s">
        <v>137</v>
      </c>
      <c r="H590" s="24" t="s">
        <v>136</v>
      </c>
      <c r="I590" s="25">
        <v>0</v>
      </c>
      <c r="J590" s="25">
        <v>1.4999999999999999E-8</v>
      </c>
      <c r="K590" s="25">
        <v>1.9400000000000001E-5</v>
      </c>
      <c r="L590" s="25">
        <v>8.4799999999999997E-7</v>
      </c>
      <c r="M590" s="25">
        <v>2.3599999999999999E-6</v>
      </c>
      <c r="N590" s="25">
        <v>1.33E-5</v>
      </c>
      <c r="O590" s="25">
        <f t="shared" si="51"/>
        <v>8.4799999999999997E-7</v>
      </c>
      <c r="P590" s="25">
        <f t="shared" si="52"/>
        <v>2.3599999999999999E-6</v>
      </c>
      <c r="Q590" s="25">
        <f t="shared" si="53"/>
        <v>1.33E-5</v>
      </c>
      <c r="R590" s="25">
        <f t="shared" si="50"/>
        <v>0</v>
      </c>
      <c r="S590" s="25">
        <f t="shared" si="50"/>
        <v>6.0711656441717785E-5</v>
      </c>
      <c r="T590" s="25">
        <f t="shared" si="50"/>
        <v>7.852040899795501E-2</v>
      </c>
      <c r="U590" s="25">
        <f t="shared" si="49"/>
        <v>3.4322323108384456E-3</v>
      </c>
      <c r="V590" s="25">
        <f t="shared" si="49"/>
        <v>9.5519672801635987E-3</v>
      </c>
      <c r="W590" s="25">
        <f t="shared" si="49"/>
        <v>5.3831002044989779E-2</v>
      </c>
      <c r="X590" s="25">
        <f t="shared" ref="X590:Z653" si="54">1000*98.96*O590/24.45</f>
        <v>3.4322323108384456E-3</v>
      </c>
      <c r="Y590" s="25">
        <f t="shared" si="54"/>
        <v>9.5519672801635987E-3</v>
      </c>
      <c r="Z590" s="25">
        <f t="shared" si="54"/>
        <v>5.3831002044989779E-2</v>
      </c>
    </row>
    <row r="591" spans="1:26" s="24" customFormat="1" x14ac:dyDescent="0.25">
      <c r="A591" s="24" t="s">
        <v>149</v>
      </c>
      <c r="B591" s="24" t="s">
        <v>150</v>
      </c>
      <c r="C591" s="24" t="s">
        <v>151</v>
      </c>
      <c r="D591" s="24" t="s">
        <v>132</v>
      </c>
      <c r="E591" s="24">
        <v>2017</v>
      </c>
      <c r="F591" s="24" t="s">
        <v>133</v>
      </c>
      <c r="G591" s="24" t="s">
        <v>137</v>
      </c>
      <c r="H591" s="24">
        <v>1000</v>
      </c>
      <c r="I591" s="25">
        <v>0</v>
      </c>
      <c r="J591" s="25">
        <v>1.7599999999999999E-9</v>
      </c>
      <c r="K591" s="25">
        <v>7.0600000000000002E-6</v>
      </c>
      <c r="L591" s="25">
        <v>5.4300000000000003E-7</v>
      </c>
      <c r="M591" s="25">
        <v>1.1400000000000001E-6</v>
      </c>
      <c r="N591" s="25">
        <v>2.2400000000000002E-6</v>
      </c>
      <c r="O591" s="25">
        <f t="shared" si="51"/>
        <v>5.4300000000000003E-7</v>
      </c>
      <c r="P591" s="25">
        <f t="shared" si="52"/>
        <v>1.1400000000000001E-6</v>
      </c>
      <c r="Q591" s="25">
        <f t="shared" si="53"/>
        <v>2.2400000000000002E-6</v>
      </c>
      <c r="R591" s="25">
        <f t="shared" si="50"/>
        <v>0</v>
      </c>
      <c r="S591" s="25">
        <f t="shared" si="50"/>
        <v>7.1235010224948876E-6</v>
      </c>
      <c r="T591" s="25">
        <f t="shared" si="50"/>
        <v>2.8574952965235174E-2</v>
      </c>
      <c r="U591" s="25">
        <f t="shared" si="50"/>
        <v>2.1977619631901842E-3</v>
      </c>
      <c r="V591" s="25">
        <f t="shared" si="50"/>
        <v>4.614085889570553E-3</v>
      </c>
      <c r="W591" s="25">
        <f t="shared" si="50"/>
        <v>9.0662740286298581E-3</v>
      </c>
      <c r="X591" s="25">
        <f t="shared" si="54"/>
        <v>2.1977619631901842E-3</v>
      </c>
      <c r="Y591" s="25">
        <f t="shared" si="54"/>
        <v>4.614085889570553E-3</v>
      </c>
      <c r="Z591" s="25">
        <f t="shared" si="54"/>
        <v>9.0662740286298581E-3</v>
      </c>
    </row>
    <row r="592" spans="1:26" s="24" customFormat="1" x14ac:dyDescent="0.25">
      <c r="A592" s="24" t="s">
        <v>149</v>
      </c>
      <c r="B592" s="24" t="s">
        <v>150</v>
      </c>
      <c r="C592" s="24" t="s">
        <v>151</v>
      </c>
      <c r="D592" s="24" t="s">
        <v>132</v>
      </c>
      <c r="E592" s="24">
        <v>2017</v>
      </c>
      <c r="F592" s="24" t="s">
        <v>133</v>
      </c>
      <c r="G592" s="24" t="s">
        <v>137</v>
      </c>
      <c r="H592" s="24">
        <v>2500</v>
      </c>
      <c r="I592" s="25">
        <v>0</v>
      </c>
      <c r="J592" s="25">
        <v>0</v>
      </c>
      <c r="K592" s="25">
        <v>1.72E-6</v>
      </c>
      <c r="L592" s="25">
        <v>1.1600000000000001E-7</v>
      </c>
      <c r="M592" s="25">
        <v>2.5100000000000001E-7</v>
      </c>
      <c r="N592" s="25">
        <v>4.75E-7</v>
      </c>
      <c r="O592" s="25">
        <f t="shared" si="51"/>
        <v>1.1600000000000001E-7</v>
      </c>
      <c r="P592" s="25">
        <f t="shared" si="52"/>
        <v>2.5100000000000001E-7</v>
      </c>
      <c r="Q592" s="25">
        <f t="shared" si="53"/>
        <v>4.75E-7</v>
      </c>
      <c r="R592" s="25">
        <f t="shared" si="50"/>
        <v>0</v>
      </c>
      <c r="S592" s="25">
        <f t="shared" si="50"/>
        <v>0</v>
      </c>
      <c r="T592" s="25">
        <f t="shared" si="50"/>
        <v>6.9616032719836407E-3</v>
      </c>
      <c r="U592" s="25">
        <f t="shared" si="50"/>
        <v>4.6950347648261765E-4</v>
      </c>
      <c r="V592" s="25">
        <f t="shared" si="50"/>
        <v>1.0159083844580778E-3</v>
      </c>
      <c r="W592" s="25">
        <f t="shared" si="50"/>
        <v>1.9225357873210633E-3</v>
      </c>
      <c r="X592" s="25">
        <f t="shared" si="54"/>
        <v>4.6950347648261765E-4</v>
      </c>
      <c r="Y592" s="25">
        <f t="shared" si="54"/>
        <v>1.0159083844580778E-3</v>
      </c>
      <c r="Z592" s="25">
        <f t="shared" si="54"/>
        <v>1.9225357873210633E-3</v>
      </c>
    </row>
    <row r="593" spans="1:26" s="24" customFormat="1" x14ac:dyDescent="0.25">
      <c r="A593" s="24" t="s">
        <v>149</v>
      </c>
      <c r="B593" s="24" t="s">
        <v>150</v>
      </c>
      <c r="C593" s="24" t="s">
        <v>151</v>
      </c>
      <c r="D593" s="24" t="s">
        <v>132</v>
      </c>
      <c r="E593" s="24">
        <v>2017</v>
      </c>
      <c r="F593" s="24" t="s">
        <v>133</v>
      </c>
      <c r="G593" s="24" t="s">
        <v>137</v>
      </c>
      <c r="H593" s="24">
        <v>5000</v>
      </c>
      <c r="I593" s="25">
        <v>0</v>
      </c>
      <c r="J593" s="25">
        <v>0</v>
      </c>
      <c r="K593" s="25">
        <v>5.8899999999999999E-7</v>
      </c>
      <c r="L593" s="25">
        <v>3.6300000000000001E-8</v>
      </c>
      <c r="M593" s="25">
        <v>8.3299999999999998E-8</v>
      </c>
      <c r="N593" s="25">
        <v>1.49E-7</v>
      </c>
      <c r="O593" s="25">
        <f t="shared" si="51"/>
        <v>3.6300000000000001E-8</v>
      </c>
      <c r="P593" s="25">
        <f t="shared" si="52"/>
        <v>8.3299999999999998E-8</v>
      </c>
      <c r="Q593" s="25">
        <f t="shared" si="53"/>
        <v>1.49E-7</v>
      </c>
      <c r="R593" s="25">
        <f t="shared" si="50"/>
        <v>0</v>
      </c>
      <c r="S593" s="25">
        <f t="shared" si="50"/>
        <v>0</v>
      </c>
      <c r="T593" s="25">
        <f t="shared" si="50"/>
        <v>2.3839443762781187E-3</v>
      </c>
      <c r="U593" s="25">
        <f t="shared" si="50"/>
        <v>1.4692220858895707E-4</v>
      </c>
      <c r="V593" s="25">
        <f t="shared" si="50"/>
        <v>3.3715206543967279E-4</v>
      </c>
      <c r="W593" s="25">
        <f t="shared" si="50"/>
        <v>6.0306912065439676E-4</v>
      </c>
      <c r="X593" s="25">
        <f t="shared" si="54"/>
        <v>1.4692220858895707E-4</v>
      </c>
      <c r="Y593" s="25">
        <f t="shared" si="54"/>
        <v>3.3715206543967279E-4</v>
      </c>
      <c r="Z593" s="25">
        <f t="shared" si="54"/>
        <v>6.0306912065439676E-4</v>
      </c>
    </row>
    <row r="594" spans="1:26" s="24" customFormat="1" x14ac:dyDescent="0.25">
      <c r="A594" s="24" t="s">
        <v>149</v>
      </c>
      <c r="B594" s="24" t="s">
        <v>150</v>
      </c>
      <c r="C594" s="24" t="s">
        <v>151</v>
      </c>
      <c r="D594" s="24" t="s">
        <v>132</v>
      </c>
      <c r="E594" s="24">
        <v>2017</v>
      </c>
      <c r="F594" s="24" t="s">
        <v>133</v>
      </c>
      <c r="G594" s="24" t="s">
        <v>137</v>
      </c>
      <c r="H594" s="24">
        <v>10000</v>
      </c>
      <c r="I594" s="25">
        <v>0</v>
      </c>
      <c r="J594" s="25">
        <v>0</v>
      </c>
      <c r="K594" s="25">
        <v>1.9999999999999999E-7</v>
      </c>
      <c r="L594" s="25">
        <v>1.13E-8</v>
      </c>
      <c r="M594" s="25">
        <v>2.9000000000000002E-8</v>
      </c>
      <c r="N594" s="25">
        <v>4.9299999999999998E-8</v>
      </c>
      <c r="O594" s="25">
        <f t="shared" si="51"/>
        <v>1.13E-8</v>
      </c>
      <c r="P594" s="25">
        <f t="shared" si="52"/>
        <v>2.9000000000000002E-8</v>
      </c>
      <c r="Q594" s="25">
        <f t="shared" si="53"/>
        <v>4.9299999999999998E-8</v>
      </c>
      <c r="R594" s="25">
        <f t="shared" si="50"/>
        <v>0</v>
      </c>
      <c r="S594" s="25">
        <f t="shared" si="50"/>
        <v>0</v>
      </c>
      <c r="T594" s="25">
        <f t="shared" si="50"/>
        <v>8.094887525562373E-4</v>
      </c>
      <c r="U594" s="25">
        <f t="shared" si="50"/>
        <v>4.5736114519427406E-5</v>
      </c>
      <c r="V594" s="25">
        <f t="shared" si="50"/>
        <v>1.1737586912065441E-4</v>
      </c>
      <c r="W594" s="25">
        <f t="shared" si="50"/>
        <v>1.9953897750511247E-4</v>
      </c>
      <c r="X594" s="25">
        <f t="shared" si="54"/>
        <v>4.5736114519427406E-5</v>
      </c>
      <c r="Y594" s="25">
        <f t="shared" si="54"/>
        <v>1.1737586912065441E-4</v>
      </c>
      <c r="Z594" s="25">
        <f t="shared" si="54"/>
        <v>1.9953897750511247E-4</v>
      </c>
    </row>
    <row r="595" spans="1:26" s="24" customFormat="1" x14ac:dyDescent="0.25">
      <c r="A595" s="24" t="s">
        <v>149</v>
      </c>
      <c r="B595" s="24" t="s">
        <v>150</v>
      </c>
      <c r="C595" s="24" t="s">
        <v>151</v>
      </c>
      <c r="D595" s="24" t="s">
        <v>132</v>
      </c>
      <c r="E595" s="24">
        <v>2017</v>
      </c>
      <c r="F595" s="24" t="s">
        <v>133</v>
      </c>
      <c r="G595" s="24" t="s">
        <v>138</v>
      </c>
      <c r="H595" s="24">
        <v>10</v>
      </c>
      <c r="I595" s="25">
        <v>1.2099999999999999E-16</v>
      </c>
      <c r="J595" s="25">
        <v>1.8599999999999999E-13</v>
      </c>
      <c r="K595" s="25">
        <v>4.3599999999999999E-10</v>
      </c>
      <c r="L595" s="25">
        <v>2.5699999999999999E-10</v>
      </c>
      <c r="M595" s="25">
        <v>2.7900000000000002E-10</v>
      </c>
      <c r="N595" s="25">
        <v>3.3099999999999999E-10</v>
      </c>
      <c r="O595" s="25">
        <f t="shared" si="51"/>
        <v>2.5699999999999999E-10</v>
      </c>
      <c r="P595" s="25">
        <f t="shared" si="52"/>
        <v>2.7900000000000002E-10</v>
      </c>
      <c r="Q595" s="25">
        <f t="shared" si="53"/>
        <v>3.3099999999999999E-10</v>
      </c>
      <c r="R595" s="25">
        <f t="shared" si="50"/>
        <v>4.897406952965235E-13</v>
      </c>
      <c r="S595" s="25">
        <f t="shared" si="50"/>
        <v>7.5282453987730063E-10</v>
      </c>
      <c r="T595" s="25">
        <f t="shared" si="50"/>
        <v>1.7646854805725973E-6</v>
      </c>
      <c r="U595" s="25">
        <f t="shared" si="50"/>
        <v>1.0401930470347649E-6</v>
      </c>
      <c r="V595" s="25">
        <f t="shared" si="50"/>
        <v>1.129236809815951E-6</v>
      </c>
      <c r="W595" s="25">
        <f t="shared" si="50"/>
        <v>1.3397038854805727E-6</v>
      </c>
      <c r="X595" s="25">
        <f t="shared" si="54"/>
        <v>1.0401930470347649E-6</v>
      </c>
      <c r="Y595" s="25">
        <f t="shared" si="54"/>
        <v>1.129236809815951E-6</v>
      </c>
      <c r="Z595" s="25">
        <f t="shared" si="54"/>
        <v>1.3397038854805727E-6</v>
      </c>
    </row>
    <row r="596" spans="1:26" s="24" customFormat="1" x14ac:dyDescent="0.25">
      <c r="A596" s="24" t="s">
        <v>149</v>
      </c>
      <c r="B596" s="24" t="s">
        <v>150</v>
      </c>
      <c r="C596" s="24" t="s">
        <v>151</v>
      </c>
      <c r="D596" s="24" t="s">
        <v>132</v>
      </c>
      <c r="E596" s="24">
        <v>2017</v>
      </c>
      <c r="F596" s="24" t="s">
        <v>133</v>
      </c>
      <c r="G596" s="24" t="s">
        <v>138</v>
      </c>
      <c r="H596" s="24">
        <v>30</v>
      </c>
      <c r="I596" s="25">
        <v>2.6600000000000001E-10</v>
      </c>
      <c r="J596" s="25">
        <v>3.8099999999999999E-9</v>
      </c>
      <c r="K596" s="25">
        <v>1.4600000000000001E-7</v>
      </c>
      <c r="L596" s="25">
        <v>2.1699999999999999E-8</v>
      </c>
      <c r="M596" s="25">
        <v>2.8200000000000001E-8</v>
      </c>
      <c r="N596" s="25">
        <v>6.2999999999999995E-8</v>
      </c>
      <c r="O596" s="25">
        <f t="shared" si="51"/>
        <v>2.1699999999999999E-8</v>
      </c>
      <c r="P596" s="25">
        <f t="shared" si="52"/>
        <v>2.8200000000000001E-8</v>
      </c>
      <c r="Q596" s="25">
        <f t="shared" si="53"/>
        <v>6.2999999999999995E-8</v>
      </c>
      <c r="R596" s="25">
        <f t="shared" si="50"/>
        <v>1.0766200408997955E-6</v>
      </c>
      <c r="S596" s="25">
        <f t="shared" si="50"/>
        <v>1.5420760736196318E-5</v>
      </c>
      <c r="T596" s="25">
        <f t="shared" si="50"/>
        <v>5.9092678936605329E-4</v>
      </c>
      <c r="U596" s="25">
        <f t="shared" si="50"/>
        <v>8.7829529652351738E-5</v>
      </c>
      <c r="V596" s="25">
        <f t="shared" si="50"/>
        <v>1.1413791411042946E-4</v>
      </c>
      <c r="W596" s="25">
        <f t="shared" si="50"/>
        <v>2.5498895705521469E-4</v>
      </c>
      <c r="X596" s="25">
        <f t="shared" si="54"/>
        <v>8.7829529652351738E-5</v>
      </c>
      <c r="Y596" s="25">
        <f t="shared" si="54"/>
        <v>1.1413791411042946E-4</v>
      </c>
      <c r="Z596" s="25">
        <f t="shared" si="54"/>
        <v>2.5498895705521469E-4</v>
      </c>
    </row>
    <row r="597" spans="1:26" s="24" customFormat="1" x14ac:dyDescent="0.25">
      <c r="A597" s="24" t="s">
        <v>149</v>
      </c>
      <c r="B597" s="24" t="s">
        <v>150</v>
      </c>
      <c r="C597" s="24" t="s">
        <v>151</v>
      </c>
      <c r="D597" s="24" t="s">
        <v>132</v>
      </c>
      <c r="E597" s="24">
        <v>2017</v>
      </c>
      <c r="F597" s="24" t="s">
        <v>133</v>
      </c>
      <c r="G597" s="24" t="s">
        <v>138</v>
      </c>
      <c r="H597" s="24" t="s">
        <v>135</v>
      </c>
      <c r="I597" s="25">
        <v>2.1299999999999999E-9</v>
      </c>
      <c r="J597" s="25">
        <v>4.0499999999999999E-8</v>
      </c>
      <c r="K597" s="25">
        <v>1.04E-6</v>
      </c>
      <c r="L597" s="25">
        <v>5.1499999999999998E-8</v>
      </c>
      <c r="M597" s="25">
        <v>1.7700000000000001E-7</v>
      </c>
      <c r="N597" s="25">
        <v>5.3099999999999998E-7</v>
      </c>
      <c r="O597" s="25">
        <f t="shared" si="51"/>
        <v>5.1499999999999998E-8</v>
      </c>
      <c r="P597" s="25">
        <f t="shared" si="52"/>
        <v>1.7700000000000001E-7</v>
      </c>
      <c r="Q597" s="25">
        <f t="shared" si="53"/>
        <v>5.3099999999999998E-7</v>
      </c>
      <c r="R597" s="25">
        <f t="shared" si="50"/>
        <v>8.6210552147239259E-6</v>
      </c>
      <c r="S597" s="25">
        <f t="shared" si="50"/>
        <v>1.6392147239263806E-4</v>
      </c>
      <c r="T597" s="25">
        <f t="shared" si="50"/>
        <v>4.209341513292433E-3</v>
      </c>
      <c r="U597" s="25">
        <f t="shared" si="50"/>
        <v>2.0844335378323109E-4</v>
      </c>
      <c r="V597" s="25">
        <f t="shared" si="50"/>
        <v>7.1639754601227003E-4</v>
      </c>
      <c r="W597" s="25">
        <f t="shared" si="50"/>
        <v>2.1491926380368099E-3</v>
      </c>
      <c r="X597" s="25">
        <f t="shared" si="54"/>
        <v>2.0844335378323109E-4</v>
      </c>
      <c r="Y597" s="25">
        <f t="shared" si="54"/>
        <v>7.1639754601227003E-4</v>
      </c>
      <c r="Z597" s="25">
        <f t="shared" si="54"/>
        <v>2.1491926380368099E-3</v>
      </c>
    </row>
    <row r="598" spans="1:26" s="24" customFormat="1" x14ac:dyDescent="0.25">
      <c r="A598" s="24" t="s">
        <v>149</v>
      </c>
      <c r="B598" s="24" t="s">
        <v>150</v>
      </c>
      <c r="C598" s="24" t="s">
        <v>151</v>
      </c>
      <c r="D598" s="24" t="s">
        <v>132</v>
      </c>
      <c r="E598" s="24">
        <v>2017</v>
      </c>
      <c r="F598" s="24" t="s">
        <v>133</v>
      </c>
      <c r="G598" s="24" t="s">
        <v>138</v>
      </c>
      <c r="H598" s="24">
        <v>60</v>
      </c>
      <c r="I598" s="25">
        <v>1.35E-8</v>
      </c>
      <c r="J598" s="25">
        <v>1.14E-7</v>
      </c>
      <c r="K598" s="25">
        <v>2.26E-6</v>
      </c>
      <c r="L598" s="25">
        <v>2.36E-7</v>
      </c>
      <c r="M598" s="25">
        <v>4.0600000000000001E-7</v>
      </c>
      <c r="N598" s="25">
        <v>1.55E-6</v>
      </c>
      <c r="O598" s="25">
        <f t="shared" si="51"/>
        <v>2.36E-7</v>
      </c>
      <c r="P598" s="25">
        <f t="shared" si="52"/>
        <v>4.0600000000000001E-7</v>
      </c>
      <c r="Q598" s="25">
        <f t="shared" si="53"/>
        <v>1.55E-6</v>
      </c>
      <c r="R598" s="25">
        <f t="shared" si="50"/>
        <v>5.4640490797546015E-5</v>
      </c>
      <c r="S598" s="25">
        <f t="shared" si="50"/>
        <v>4.6140858895705523E-4</v>
      </c>
      <c r="T598" s="25">
        <f t="shared" si="50"/>
        <v>9.1472229038854803E-3</v>
      </c>
      <c r="U598" s="25">
        <f t="shared" si="50"/>
        <v>9.5519672801635993E-4</v>
      </c>
      <c r="V598" s="25">
        <f t="shared" si="50"/>
        <v>1.6432621676891615E-3</v>
      </c>
      <c r="W598" s="25">
        <f t="shared" si="50"/>
        <v>6.2735378323108383E-3</v>
      </c>
      <c r="X598" s="25">
        <f t="shared" si="54"/>
        <v>9.5519672801635993E-4</v>
      </c>
      <c r="Y598" s="25">
        <f t="shared" si="54"/>
        <v>1.6432621676891615E-3</v>
      </c>
      <c r="Z598" s="25">
        <f t="shared" si="54"/>
        <v>6.2735378323108383E-3</v>
      </c>
    </row>
    <row r="599" spans="1:26" s="24" customFormat="1" x14ac:dyDescent="0.25">
      <c r="A599" s="24" t="s">
        <v>149</v>
      </c>
      <c r="B599" s="24" t="s">
        <v>150</v>
      </c>
      <c r="C599" s="24" t="s">
        <v>151</v>
      </c>
      <c r="D599" s="24" t="s">
        <v>132</v>
      </c>
      <c r="E599" s="24">
        <v>2017</v>
      </c>
      <c r="F599" s="24" t="s">
        <v>133</v>
      </c>
      <c r="G599" s="24" t="s">
        <v>138</v>
      </c>
      <c r="H599" s="24">
        <v>100</v>
      </c>
      <c r="I599" s="25">
        <v>4.1700000000000003E-8</v>
      </c>
      <c r="J599" s="25">
        <v>2.6199999999999999E-7</v>
      </c>
      <c r="K599" s="25">
        <v>5.6699999999999999E-6</v>
      </c>
      <c r="L599" s="25">
        <v>5.1200000000000003E-7</v>
      </c>
      <c r="M599" s="25">
        <v>9.850000000000001E-7</v>
      </c>
      <c r="N599" s="25">
        <v>3.4999999999999999E-6</v>
      </c>
      <c r="O599" s="25">
        <f t="shared" si="51"/>
        <v>5.1200000000000003E-7</v>
      </c>
      <c r="P599" s="25">
        <f t="shared" si="52"/>
        <v>9.850000000000001E-7</v>
      </c>
      <c r="Q599" s="25">
        <f t="shared" si="53"/>
        <v>3.4999999999999999E-6</v>
      </c>
      <c r="R599" s="25">
        <f t="shared" si="50"/>
        <v>1.6877840490797546E-4</v>
      </c>
      <c r="S599" s="25">
        <f t="shared" si="50"/>
        <v>1.0604302658486708E-3</v>
      </c>
      <c r="T599" s="25">
        <f t="shared" si="50"/>
        <v>2.2949006134969328E-2</v>
      </c>
      <c r="U599" s="25">
        <f t="shared" si="50"/>
        <v>2.0722912065439672E-3</v>
      </c>
      <c r="V599" s="25">
        <f t="shared" si="50"/>
        <v>3.9867321063394691E-3</v>
      </c>
      <c r="W599" s="25">
        <f t="shared" si="50"/>
        <v>1.4166053169734152E-2</v>
      </c>
      <c r="X599" s="25">
        <f t="shared" si="54"/>
        <v>2.0722912065439672E-3</v>
      </c>
      <c r="Y599" s="25">
        <f t="shared" si="54"/>
        <v>3.9867321063394691E-3</v>
      </c>
      <c r="Z599" s="25">
        <f t="shared" si="54"/>
        <v>1.4166053169734152E-2</v>
      </c>
    </row>
    <row r="600" spans="1:26" s="24" customFormat="1" x14ac:dyDescent="0.25">
      <c r="A600" s="24" t="s">
        <v>149</v>
      </c>
      <c r="B600" s="24" t="s">
        <v>150</v>
      </c>
      <c r="C600" s="24" t="s">
        <v>151</v>
      </c>
      <c r="D600" s="24" t="s">
        <v>132</v>
      </c>
      <c r="E600" s="24">
        <v>2017</v>
      </c>
      <c r="F600" s="24" t="s">
        <v>133</v>
      </c>
      <c r="G600" s="24" t="s">
        <v>138</v>
      </c>
      <c r="H600" s="24" t="s">
        <v>136</v>
      </c>
      <c r="I600" s="25">
        <v>6.2600000000000003E-9</v>
      </c>
      <c r="J600" s="25">
        <v>4.7500000000000002E-8</v>
      </c>
      <c r="K600" s="25">
        <v>2.1399999999999998E-6</v>
      </c>
      <c r="L600" s="25">
        <v>1.11E-7</v>
      </c>
      <c r="M600" s="25">
        <v>2.8999999999999998E-7</v>
      </c>
      <c r="N600" s="25">
        <v>1.11E-6</v>
      </c>
      <c r="O600" s="25">
        <f t="shared" si="51"/>
        <v>1.11E-7</v>
      </c>
      <c r="P600" s="25">
        <f t="shared" si="52"/>
        <v>2.8999999999999998E-7</v>
      </c>
      <c r="Q600" s="25">
        <f t="shared" si="53"/>
        <v>1.11E-6</v>
      </c>
      <c r="R600" s="25">
        <f t="shared" si="50"/>
        <v>2.5336997955010227E-5</v>
      </c>
      <c r="S600" s="25">
        <f t="shared" si="50"/>
        <v>1.9225357873210635E-4</v>
      </c>
      <c r="T600" s="25">
        <f t="shared" si="50"/>
        <v>8.661529652351738E-3</v>
      </c>
      <c r="U600" s="25">
        <f t="shared" si="50"/>
        <v>4.492662576687117E-4</v>
      </c>
      <c r="V600" s="25">
        <f t="shared" si="50"/>
        <v>1.173758691206544E-3</v>
      </c>
      <c r="W600" s="25">
        <f t="shared" si="50"/>
        <v>4.492662576687117E-3</v>
      </c>
      <c r="X600" s="25">
        <f t="shared" si="54"/>
        <v>4.492662576687117E-4</v>
      </c>
      <c r="Y600" s="25">
        <f t="shared" si="54"/>
        <v>1.173758691206544E-3</v>
      </c>
      <c r="Z600" s="25">
        <f t="shared" si="54"/>
        <v>4.492662576687117E-3</v>
      </c>
    </row>
    <row r="601" spans="1:26" s="24" customFormat="1" x14ac:dyDescent="0.25">
      <c r="A601" s="24" t="s">
        <v>149</v>
      </c>
      <c r="B601" s="24" t="s">
        <v>150</v>
      </c>
      <c r="C601" s="24" t="s">
        <v>151</v>
      </c>
      <c r="D601" s="24" t="s">
        <v>132</v>
      </c>
      <c r="E601" s="24">
        <v>2017</v>
      </c>
      <c r="F601" s="24" t="s">
        <v>133</v>
      </c>
      <c r="G601" s="24" t="s">
        <v>138</v>
      </c>
      <c r="H601" s="24">
        <v>1000</v>
      </c>
      <c r="I601" s="25">
        <v>4.3100000000000002E-9</v>
      </c>
      <c r="J601" s="25">
        <v>2.4E-8</v>
      </c>
      <c r="K601" s="25">
        <v>1.1799999999999999E-6</v>
      </c>
      <c r="L601" s="25">
        <v>8.1600000000000003E-8</v>
      </c>
      <c r="M601" s="25">
        <v>1.8300000000000001E-7</v>
      </c>
      <c r="N601" s="25">
        <v>4.4999999999999998E-7</v>
      </c>
      <c r="O601" s="25">
        <f t="shared" si="51"/>
        <v>8.1600000000000003E-8</v>
      </c>
      <c r="P601" s="25">
        <f t="shared" si="52"/>
        <v>1.8300000000000001E-7</v>
      </c>
      <c r="Q601" s="25">
        <f t="shared" si="53"/>
        <v>4.4999999999999998E-7</v>
      </c>
      <c r="R601" s="25">
        <f t="shared" si="50"/>
        <v>1.7444482617586914E-5</v>
      </c>
      <c r="S601" s="25">
        <f t="shared" si="50"/>
        <v>9.7138650306748478E-5</v>
      </c>
      <c r="T601" s="25">
        <f t="shared" si="50"/>
        <v>4.7759836400817993E-3</v>
      </c>
      <c r="U601" s="25">
        <f t="shared" si="50"/>
        <v>3.3027141104294478E-4</v>
      </c>
      <c r="V601" s="25">
        <f t="shared" si="50"/>
        <v>7.4068220858895708E-4</v>
      </c>
      <c r="W601" s="25">
        <f t="shared" si="50"/>
        <v>1.8213496932515335E-3</v>
      </c>
      <c r="X601" s="25">
        <f t="shared" si="54"/>
        <v>3.3027141104294478E-4</v>
      </c>
      <c r="Y601" s="25">
        <f t="shared" si="54"/>
        <v>7.4068220858895708E-4</v>
      </c>
      <c r="Z601" s="25">
        <f t="shared" si="54"/>
        <v>1.8213496932515335E-3</v>
      </c>
    </row>
    <row r="602" spans="1:26" s="24" customFormat="1" x14ac:dyDescent="0.25">
      <c r="A602" s="24" t="s">
        <v>149</v>
      </c>
      <c r="B602" s="24" t="s">
        <v>150</v>
      </c>
      <c r="C602" s="24" t="s">
        <v>151</v>
      </c>
      <c r="D602" s="24" t="s">
        <v>132</v>
      </c>
      <c r="E602" s="24">
        <v>2017</v>
      </c>
      <c r="F602" s="24" t="s">
        <v>133</v>
      </c>
      <c r="G602" s="24" t="s">
        <v>138</v>
      </c>
      <c r="H602" s="24">
        <v>2500</v>
      </c>
      <c r="I602" s="25">
        <v>1.38E-9</v>
      </c>
      <c r="J602" s="25">
        <v>7.8700000000000003E-9</v>
      </c>
      <c r="K602" s="25">
        <v>3.8099999999999998E-7</v>
      </c>
      <c r="L602" s="25">
        <v>2.7599999999999999E-8</v>
      </c>
      <c r="M602" s="25">
        <v>6.13E-8</v>
      </c>
      <c r="N602" s="25">
        <v>1.2700000000000001E-7</v>
      </c>
      <c r="O602" s="25">
        <f t="shared" si="51"/>
        <v>2.7599999999999999E-8</v>
      </c>
      <c r="P602" s="25">
        <f t="shared" si="52"/>
        <v>6.13E-8</v>
      </c>
      <c r="Q602" s="25">
        <f t="shared" si="53"/>
        <v>1.2700000000000001E-7</v>
      </c>
      <c r="R602" s="25">
        <f t="shared" si="50"/>
        <v>5.5854723926380368E-6</v>
      </c>
      <c r="S602" s="25">
        <f t="shared" si="50"/>
        <v>3.1853382413087939E-5</v>
      </c>
      <c r="T602" s="25">
        <f t="shared" si="50"/>
        <v>1.5420760736196317E-3</v>
      </c>
      <c r="U602" s="25">
        <f t="shared" si="50"/>
        <v>1.1170944785276073E-4</v>
      </c>
      <c r="V602" s="25">
        <f t="shared" si="50"/>
        <v>2.4810830265848668E-4</v>
      </c>
      <c r="W602" s="25">
        <f t="shared" si="50"/>
        <v>5.1402535787321076E-4</v>
      </c>
      <c r="X602" s="25">
        <f t="shared" si="54"/>
        <v>1.1170944785276073E-4</v>
      </c>
      <c r="Y602" s="25">
        <f t="shared" si="54"/>
        <v>2.4810830265848668E-4</v>
      </c>
      <c r="Z602" s="25">
        <f t="shared" si="54"/>
        <v>5.1402535787321076E-4</v>
      </c>
    </row>
    <row r="603" spans="1:26" s="24" customFormat="1" x14ac:dyDescent="0.25">
      <c r="A603" s="24" t="s">
        <v>149</v>
      </c>
      <c r="B603" s="24" t="s">
        <v>150</v>
      </c>
      <c r="C603" s="24" t="s">
        <v>151</v>
      </c>
      <c r="D603" s="24" t="s">
        <v>132</v>
      </c>
      <c r="E603" s="24">
        <v>2017</v>
      </c>
      <c r="F603" s="24" t="s">
        <v>133</v>
      </c>
      <c r="G603" s="24" t="s">
        <v>138</v>
      </c>
      <c r="H603" s="24">
        <v>5000</v>
      </c>
      <c r="I603" s="25">
        <v>5.5600000000000004E-10</v>
      </c>
      <c r="J603" s="25">
        <v>3.72E-9</v>
      </c>
      <c r="K603" s="25">
        <v>1.6E-7</v>
      </c>
      <c r="L603" s="25">
        <v>1.2299999999999999E-8</v>
      </c>
      <c r="M603" s="25">
        <v>2.5600000000000001E-8</v>
      </c>
      <c r="N603" s="25">
        <v>4.9100000000000003E-8</v>
      </c>
      <c r="O603" s="25">
        <f t="shared" si="51"/>
        <v>1.2299999999999999E-8</v>
      </c>
      <c r="P603" s="25">
        <f t="shared" si="52"/>
        <v>2.5600000000000001E-8</v>
      </c>
      <c r="Q603" s="25">
        <f t="shared" si="53"/>
        <v>4.9100000000000003E-8</v>
      </c>
      <c r="R603" s="25">
        <f t="shared" si="50"/>
        <v>2.2503787321063399E-6</v>
      </c>
      <c r="S603" s="25">
        <f t="shared" si="50"/>
        <v>1.5056490797546013E-5</v>
      </c>
      <c r="T603" s="25">
        <f t="shared" si="50"/>
        <v>6.4759100204498982E-4</v>
      </c>
      <c r="U603" s="25">
        <f t="shared" si="50"/>
        <v>4.978355828220859E-5</v>
      </c>
      <c r="V603" s="25">
        <f t="shared" si="50"/>
        <v>1.0361456032719836E-4</v>
      </c>
      <c r="W603" s="25">
        <f t="shared" si="50"/>
        <v>1.9872948875255625E-4</v>
      </c>
      <c r="X603" s="25">
        <f t="shared" si="54"/>
        <v>4.978355828220859E-5</v>
      </c>
      <c r="Y603" s="25">
        <f t="shared" si="54"/>
        <v>1.0361456032719836E-4</v>
      </c>
      <c r="Z603" s="25">
        <f t="shared" si="54"/>
        <v>1.9872948875255625E-4</v>
      </c>
    </row>
    <row r="604" spans="1:26" s="24" customFormat="1" x14ac:dyDescent="0.25">
      <c r="A604" s="24" t="s">
        <v>149</v>
      </c>
      <c r="B604" s="24" t="s">
        <v>150</v>
      </c>
      <c r="C604" s="24" t="s">
        <v>151</v>
      </c>
      <c r="D604" s="24" t="s">
        <v>132</v>
      </c>
      <c r="E604" s="24">
        <v>2017</v>
      </c>
      <c r="F604" s="24" t="s">
        <v>133</v>
      </c>
      <c r="G604" s="24" t="s">
        <v>138</v>
      </c>
      <c r="H604" s="24">
        <v>10000</v>
      </c>
      <c r="I604" s="25">
        <v>2.25E-10</v>
      </c>
      <c r="J604" s="25">
        <v>1.97E-9</v>
      </c>
      <c r="K604" s="25">
        <v>6.43E-8</v>
      </c>
      <c r="L604" s="25">
        <v>5.2199999999999998E-9</v>
      </c>
      <c r="M604" s="25">
        <v>1.03E-8</v>
      </c>
      <c r="N604" s="25">
        <v>1.81E-8</v>
      </c>
      <c r="O604" s="25">
        <f t="shared" si="51"/>
        <v>5.2199999999999998E-9</v>
      </c>
      <c r="P604" s="25">
        <f t="shared" si="52"/>
        <v>1.03E-8</v>
      </c>
      <c r="Q604" s="25">
        <f t="shared" si="53"/>
        <v>1.81E-8</v>
      </c>
      <c r="R604" s="25">
        <f t="shared" si="50"/>
        <v>9.1067484662576692E-7</v>
      </c>
      <c r="S604" s="25">
        <f t="shared" si="50"/>
        <v>7.9734642126789369E-6</v>
      </c>
      <c r="T604" s="25">
        <f t="shared" si="50"/>
        <v>2.6025063394683026E-4</v>
      </c>
      <c r="U604" s="25">
        <f t="shared" si="50"/>
        <v>2.1127656441717793E-5</v>
      </c>
      <c r="V604" s="25">
        <f t="shared" si="50"/>
        <v>4.1688670756646215E-5</v>
      </c>
      <c r="W604" s="25">
        <f t="shared" si="50"/>
        <v>7.3258732106339469E-5</v>
      </c>
      <c r="X604" s="25">
        <f t="shared" si="54"/>
        <v>2.1127656441717793E-5</v>
      </c>
      <c r="Y604" s="25">
        <f t="shared" si="54"/>
        <v>4.1688670756646215E-5</v>
      </c>
      <c r="Z604" s="25">
        <f t="shared" si="54"/>
        <v>7.3258732106339469E-5</v>
      </c>
    </row>
    <row r="605" spans="1:26" s="24" customFormat="1" x14ac:dyDescent="0.25">
      <c r="A605" s="24" t="s">
        <v>149</v>
      </c>
      <c r="B605" s="24" t="s">
        <v>150</v>
      </c>
      <c r="C605" s="24" t="s">
        <v>151</v>
      </c>
      <c r="D605" s="24" t="s">
        <v>132</v>
      </c>
      <c r="E605" s="24">
        <v>2018</v>
      </c>
      <c r="F605" s="24" t="s">
        <v>133</v>
      </c>
      <c r="G605" s="24" t="s">
        <v>134</v>
      </c>
      <c r="H605" s="24">
        <v>10</v>
      </c>
      <c r="I605" s="25">
        <v>1.01E-15</v>
      </c>
      <c r="J605" s="25">
        <v>2.92E-4</v>
      </c>
      <c r="K605" s="25">
        <v>2.5200000000000001E-3</v>
      </c>
      <c r="L605" s="25">
        <v>3.2699999999999998E-4</v>
      </c>
      <c r="M605" s="25">
        <v>5.7799999999999995E-4</v>
      </c>
      <c r="N605" s="25">
        <v>1.1800000000000001E-3</v>
      </c>
      <c r="O605" s="25">
        <f t="shared" si="51"/>
        <v>3.2699999999999998E-4</v>
      </c>
      <c r="P605" s="25">
        <f t="shared" si="52"/>
        <v>5.7799999999999995E-4</v>
      </c>
      <c r="Q605" s="25">
        <f t="shared" si="53"/>
        <v>1.1800000000000001E-3</v>
      </c>
      <c r="R605" s="25">
        <f t="shared" si="50"/>
        <v>4.087918200408998E-12</v>
      </c>
      <c r="S605" s="25">
        <f t="shared" si="50"/>
        <v>1.1818535787321063</v>
      </c>
      <c r="T605" s="25">
        <f t="shared" si="50"/>
        <v>10.199558282208589</v>
      </c>
      <c r="U605" s="25">
        <f t="shared" si="50"/>
        <v>1.3235141104294477</v>
      </c>
      <c r="V605" s="25">
        <f t="shared" si="50"/>
        <v>2.3394224948875255</v>
      </c>
      <c r="W605" s="25">
        <f t="shared" si="50"/>
        <v>4.7759836400818001</v>
      </c>
      <c r="X605" s="25">
        <f t="shared" si="54"/>
        <v>1.3235141104294477</v>
      </c>
      <c r="Y605" s="25">
        <f t="shared" si="54"/>
        <v>2.3394224948875255</v>
      </c>
      <c r="Z605" s="25">
        <f t="shared" si="54"/>
        <v>4.7759836400818001</v>
      </c>
    </row>
    <row r="606" spans="1:26" s="24" customFormat="1" x14ac:dyDescent="0.25">
      <c r="A606" s="24" t="s">
        <v>149</v>
      </c>
      <c r="B606" s="24" t="s">
        <v>150</v>
      </c>
      <c r="C606" s="24" t="s">
        <v>151</v>
      </c>
      <c r="D606" s="24" t="s">
        <v>132</v>
      </c>
      <c r="E606" s="24">
        <v>2018</v>
      </c>
      <c r="F606" s="24" t="s">
        <v>133</v>
      </c>
      <c r="G606" s="24" t="s">
        <v>134</v>
      </c>
      <c r="H606" s="24">
        <v>30</v>
      </c>
      <c r="I606" s="25">
        <v>8.0000000000000003E-10</v>
      </c>
      <c r="J606" s="25">
        <v>5.24E-5</v>
      </c>
      <c r="K606" s="25">
        <v>1.1199999999999999E-3</v>
      </c>
      <c r="L606" s="25">
        <v>1.12E-4</v>
      </c>
      <c r="M606" s="25">
        <v>2.2900000000000001E-4</v>
      </c>
      <c r="N606" s="25">
        <v>4.7100000000000001E-4</v>
      </c>
      <c r="O606" s="25">
        <f t="shared" si="51"/>
        <v>1.12E-4</v>
      </c>
      <c r="P606" s="25">
        <f t="shared" si="52"/>
        <v>2.2900000000000001E-4</v>
      </c>
      <c r="Q606" s="25">
        <f t="shared" si="53"/>
        <v>4.7100000000000001E-4</v>
      </c>
      <c r="R606" s="25">
        <f t="shared" si="50"/>
        <v>3.2379550102249489E-6</v>
      </c>
      <c r="S606" s="25">
        <f t="shared" si="50"/>
        <v>0.21208605316973414</v>
      </c>
      <c r="T606" s="25">
        <f t="shared" si="50"/>
        <v>4.5331370143149279</v>
      </c>
      <c r="U606" s="25">
        <f t="shared" si="50"/>
        <v>0.45331370143149285</v>
      </c>
      <c r="V606" s="25">
        <f t="shared" si="50"/>
        <v>0.92686462167689165</v>
      </c>
      <c r="W606" s="25">
        <f t="shared" si="50"/>
        <v>1.9063460122699387</v>
      </c>
      <c r="X606" s="25">
        <f t="shared" si="54"/>
        <v>0.45331370143149285</v>
      </c>
      <c r="Y606" s="25">
        <f t="shared" si="54"/>
        <v>0.92686462167689165</v>
      </c>
      <c r="Z606" s="25">
        <f t="shared" si="54"/>
        <v>1.9063460122699387</v>
      </c>
    </row>
    <row r="607" spans="1:26" s="24" customFormat="1" x14ac:dyDescent="0.25">
      <c r="A607" s="24" t="s">
        <v>149</v>
      </c>
      <c r="B607" s="24" t="s">
        <v>150</v>
      </c>
      <c r="C607" s="24" t="s">
        <v>151</v>
      </c>
      <c r="D607" s="24" t="s">
        <v>132</v>
      </c>
      <c r="E607" s="24">
        <v>2018</v>
      </c>
      <c r="F607" s="24" t="s">
        <v>133</v>
      </c>
      <c r="G607" s="24" t="s">
        <v>134</v>
      </c>
      <c r="H607" s="24" t="s">
        <v>135</v>
      </c>
      <c r="I607" s="25">
        <v>7.3600000000000002E-9</v>
      </c>
      <c r="J607" s="25">
        <v>2.3200000000000001E-5</v>
      </c>
      <c r="K607" s="25">
        <v>6.96E-4</v>
      </c>
      <c r="L607" s="25">
        <v>6.2899999999999997E-5</v>
      </c>
      <c r="M607" s="25">
        <v>1.35E-4</v>
      </c>
      <c r="N607" s="25">
        <v>3.2600000000000001E-4</v>
      </c>
      <c r="O607" s="25">
        <f t="shared" si="51"/>
        <v>6.2899999999999997E-5</v>
      </c>
      <c r="P607" s="25">
        <f t="shared" si="52"/>
        <v>1.35E-4</v>
      </c>
      <c r="Q607" s="25">
        <f t="shared" si="53"/>
        <v>3.2600000000000001E-4</v>
      </c>
      <c r="R607" s="25">
        <f t="shared" si="50"/>
        <v>2.9789186094069532E-5</v>
      </c>
      <c r="S607" s="25">
        <f t="shared" si="50"/>
        <v>9.390069529652352E-2</v>
      </c>
      <c r="T607" s="25">
        <f t="shared" si="50"/>
        <v>2.8170208588957055</v>
      </c>
      <c r="U607" s="25">
        <f t="shared" si="50"/>
        <v>0.25458421267893661</v>
      </c>
      <c r="V607" s="25">
        <f t="shared" si="50"/>
        <v>0.54640490797546015</v>
      </c>
      <c r="W607" s="25">
        <f t="shared" si="50"/>
        <v>1.3194666666666668</v>
      </c>
      <c r="X607" s="25">
        <f t="shared" si="54"/>
        <v>0.25458421267893661</v>
      </c>
      <c r="Y607" s="25">
        <f t="shared" si="54"/>
        <v>0.54640490797546015</v>
      </c>
      <c r="Z607" s="25">
        <f t="shared" si="54"/>
        <v>1.3194666666666668</v>
      </c>
    </row>
    <row r="608" spans="1:26" s="24" customFormat="1" x14ac:dyDescent="0.25">
      <c r="A608" s="24" t="s">
        <v>149</v>
      </c>
      <c r="B608" s="24" t="s">
        <v>150</v>
      </c>
      <c r="C608" s="24" t="s">
        <v>151</v>
      </c>
      <c r="D608" s="24" t="s">
        <v>132</v>
      </c>
      <c r="E608" s="24">
        <v>2018</v>
      </c>
      <c r="F608" s="24" t="s">
        <v>133</v>
      </c>
      <c r="G608" s="24" t="s">
        <v>134</v>
      </c>
      <c r="H608" s="24">
        <v>60</v>
      </c>
      <c r="I608" s="25">
        <v>3.1699999999999999E-8</v>
      </c>
      <c r="J608" s="25">
        <v>1.3699999999999999E-5</v>
      </c>
      <c r="K608" s="25">
        <v>4.6900000000000002E-4</v>
      </c>
      <c r="L608" s="25">
        <v>4.4400000000000002E-5</v>
      </c>
      <c r="M608" s="25">
        <v>9.2399999999999996E-5</v>
      </c>
      <c r="N608" s="25">
        <v>1.8900000000000001E-4</v>
      </c>
      <c r="O608" s="25">
        <f t="shared" si="51"/>
        <v>4.4400000000000002E-5</v>
      </c>
      <c r="P608" s="25">
        <f t="shared" si="52"/>
        <v>9.2399999999999996E-5</v>
      </c>
      <c r="Q608" s="25">
        <f t="shared" si="53"/>
        <v>1.8900000000000001E-4</v>
      </c>
      <c r="R608" s="25">
        <f t="shared" si="50"/>
        <v>1.2830396728016359E-4</v>
      </c>
      <c r="S608" s="25">
        <f t="shared" si="50"/>
        <v>5.5449979550102245E-2</v>
      </c>
      <c r="T608" s="25">
        <f t="shared" si="50"/>
        <v>1.8982511247443765</v>
      </c>
      <c r="U608" s="25">
        <f t="shared" si="50"/>
        <v>0.17970650306748467</v>
      </c>
      <c r="V608" s="25">
        <f t="shared" si="50"/>
        <v>0.37398380368098155</v>
      </c>
      <c r="W608" s="25">
        <f t="shared" si="50"/>
        <v>0.76496687116564421</v>
      </c>
      <c r="X608" s="25">
        <f t="shared" si="54"/>
        <v>0.17970650306748467</v>
      </c>
      <c r="Y608" s="25">
        <f t="shared" si="54"/>
        <v>0.37398380368098155</v>
      </c>
      <c r="Z608" s="25">
        <f t="shared" si="54"/>
        <v>0.76496687116564421</v>
      </c>
    </row>
    <row r="609" spans="1:26" s="24" customFormat="1" x14ac:dyDescent="0.25">
      <c r="A609" s="24" t="s">
        <v>149</v>
      </c>
      <c r="B609" s="24" t="s">
        <v>150</v>
      </c>
      <c r="C609" s="24" t="s">
        <v>151</v>
      </c>
      <c r="D609" s="24" t="s">
        <v>132</v>
      </c>
      <c r="E609" s="24">
        <v>2018</v>
      </c>
      <c r="F609" s="24" t="s">
        <v>133</v>
      </c>
      <c r="G609" s="24" t="s">
        <v>134</v>
      </c>
      <c r="H609" s="24">
        <v>100</v>
      </c>
      <c r="I609" s="25">
        <v>7.5899999999999998E-8</v>
      </c>
      <c r="J609" s="25">
        <v>4.7099999999999998E-6</v>
      </c>
      <c r="K609" s="25">
        <v>2.33E-4</v>
      </c>
      <c r="L609" s="25">
        <v>2.0999999999999999E-5</v>
      </c>
      <c r="M609" s="25">
        <v>4.4400000000000002E-5</v>
      </c>
      <c r="N609" s="25">
        <v>9.0699999999999996E-5</v>
      </c>
      <c r="O609" s="25">
        <f t="shared" si="51"/>
        <v>2.0999999999999999E-5</v>
      </c>
      <c r="P609" s="25">
        <f t="shared" si="52"/>
        <v>4.4400000000000002E-5</v>
      </c>
      <c r="Q609" s="25">
        <f t="shared" si="53"/>
        <v>9.0699999999999996E-5</v>
      </c>
      <c r="R609" s="25">
        <f t="shared" si="50"/>
        <v>3.0720098159509203E-4</v>
      </c>
      <c r="S609" s="25">
        <f t="shared" si="50"/>
        <v>1.9063460122699386E-2</v>
      </c>
      <c r="T609" s="25">
        <f t="shared" si="50"/>
        <v>0.94305439672801639</v>
      </c>
      <c r="U609" s="25">
        <f t="shared" si="50"/>
        <v>8.4996319018404917E-2</v>
      </c>
      <c r="V609" s="25">
        <f t="shared" si="50"/>
        <v>0.17970650306748467</v>
      </c>
      <c r="W609" s="25">
        <f t="shared" si="50"/>
        <v>0.36710314928425358</v>
      </c>
      <c r="X609" s="25">
        <f t="shared" si="54"/>
        <v>8.4996319018404917E-2</v>
      </c>
      <c r="Y609" s="25">
        <f t="shared" si="54"/>
        <v>0.17970650306748467</v>
      </c>
      <c r="Z609" s="25">
        <f t="shared" si="54"/>
        <v>0.36710314928425358</v>
      </c>
    </row>
    <row r="610" spans="1:26" s="24" customFormat="1" x14ac:dyDescent="0.25">
      <c r="A610" s="24" t="s">
        <v>149</v>
      </c>
      <c r="B610" s="24" t="s">
        <v>150</v>
      </c>
      <c r="C610" s="24" t="s">
        <v>151</v>
      </c>
      <c r="D610" s="24" t="s">
        <v>132</v>
      </c>
      <c r="E610" s="24">
        <v>2018</v>
      </c>
      <c r="F610" s="24" t="s">
        <v>133</v>
      </c>
      <c r="G610" s="24" t="s">
        <v>134</v>
      </c>
      <c r="H610" s="24" t="s">
        <v>136</v>
      </c>
      <c r="I610" s="25">
        <v>1.02E-8</v>
      </c>
      <c r="J610" s="25">
        <v>1.4100000000000001E-7</v>
      </c>
      <c r="K610" s="25">
        <v>1.9000000000000001E-5</v>
      </c>
      <c r="L610" s="25">
        <v>8.5199999999999995E-7</v>
      </c>
      <c r="M610" s="25">
        <v>2.3700000000000002E-6</v>
      </c>
      <c r="N610" s="25">
        <v>1.24E-5</v>
      </c>
      <c r="O610" s="25">
        <f t="shared" si="51"/>
        <v>8.5199999999999995E-7</v>
      </c>
      <c r="P610" s="25">
        <f t="shared" si="52"/>
        <v>2.3700000000000002E-6</v>
      </c>
      <c r="Q610" s="25">
        <f t="shared" si="53"/>
        <v>1.24E-5</v>
      </c>
      <c r="R610" s="25">
        <f t="shared" si="50"/>
        <v>4.1283926380368098E-5</v>
      </c>
      <c r="S610" s="25">
        <f t="shared" si="50"/>
        <v>5.7068957055214729E-4</v>
      </c>
      <c r="T610" s="25">
        <f t="shared" si="50"/>
        <v>7.6901431492842537E-2</v>
      </c>
      <c r="U610" s="25">
        <f t="shared" si="50"/>
        <v>3.4484220858895707E-3</v>
      </c>
      <c r="V610" s="25">
        <f t="shared" si="50"/>
        <v>9.5924417177914133E-3</v>
      </c>
      <c r="W610" s="25">
        <f t="shared" si="50"/>
        <v>5.0188302658486707E-2</v>
      </c>
      <c r="X610" s="25">
        <f t="shared" si="54"/>
        <v>3.4484220858895707E-3</v>
      </c>
      <c r="Y610" s="25">
        <f t="shared" si="54"/>
        <v>9.5924417177914133E-3</v>
      </c>
      <c r="Z610" s="25">
        <f t="shared" si="54"/>
        <v>5.0188302658486707E-2</v>
      </c>
    </row>
    <row r="611" spans="1:26" s="24" customFormat="1" x14ac:dyDescent="0.25">
      <c r="A611" s="24" t="s">
        <v>149</v>
      </c>
      <c r="B611" s="24" t="s">
        <v>150</v>
      </c>
      <c r="C611" s="24" t="s">
        <v>151</v>
      </c>
      <c r="D611" s="24" t="s">
        <v>132</v>
      </c>
      <c r="E611" s="24">
        <v>2018</v>
      </c>
      <c r="F611" s="24" t="s">
        <v>133</v>
      </c>
      <c r="G611" s="24" t="s">
        <v>134</v>
      </c>
      <c r="H611" s="24">
        <v>1000</v>
      </c>
      <c r="I611" s="25">
        <v>6.8999999999999997E-9</v>
      </c>
      <c r="J611" s="25">
        <v>5.8000000000000003E-8</v>
      </c>
      <c r="K611" s="25">
        <v>7.2699999999999999E-6</v>
      </c>
      <c r="L611" s="25">
        <v>5.5700000000000002E-7</v>
      </c>
      <c r="M611" s="25">
        <v>1.22E-6</v>
      </c>
      <c r="N611" s="25">
        <v>2.4399999999999999E-6</v>
      </c>
      <c r="O611" s="25">
        <f t="shared" si="51"/>
        <v>5.5700000000000002E-7</v>
      </c>
      <c r="P611" s="25">
        <f t="shared" si="52"/>
        <v>1.22E-6</v>
      </c>
      <c r="Q611" s="25">
        <f t="shared" si="53"/>
        <v>2.4399999999999999E-6</v>
      </c>
      <c r="R611" s="25">
        <f t="shared" si="50"/>
        <v>2.7927361963190183E-5</v>
      </c>
      <c r="S611" s="25">
        <f t="shared" si="50"/>
        <v>2.3475173824130883E-4</v>
      </c>
      <c r="T611" s="25">
        <f t="shared" si="50"/>
        <v>2.9424916155419222E-2</v>
      </c>
      <c r="U611" s="25">
        <f t="shared" si="50"/>
        <v>2.2544261758691208E-3</v>
      </c>
      <c r="V611" s="25">
        <f t="shared" si="50"/>
        <v>4.9378813905930474E-3</v>
      </c>
      <c r="W611" s="25">
        <f t="shared" si="50"/>
        <v>9.8757627811860947E-3</v>
      </c>
      <c r="X611" s="25">
        <f t="shared" si="54"/>
        <v>2.2544261758691208E-3</v>
      </c>
      <c r="Y611" s="25">
        <f t="shared" si="54"/>
        <v>4.9378813905930474E-3</v>
      </c>
      <c r="Z611" s="25">
        <f t="shared" si="54"/>
        <v>9.8757627811860947E-3</v>
      </c>
    </row>
    <row r="612" spans="1:26" s="24" customFormat="1" x14ac:dyDescent="0.25">
      <c r="A612" s="24" t="s">
        <v>149</v>
      </c>
      <c r="B612" s="24" t="s">
        <v>150</v>
      </c>
      <c r="C612" s="24" t="s">
        <v>151</v>
      </c>
      <c r="D612" s="24" t="s">
        <v>132</v>
      </c>
      <c r="E612" s="24">
        <v>2018</v>
      </c>
      <c r="F612" s="24" t="s">
        <v>133</v>
      </c>
      <c r="G612" s="24" t="s">
        <v>134</v>
      </c>
      <c r="H612" s="24">
        <v>2500</v>
      </c>
      <c r="I612" s="25">
        <v>2.1700000000000002E-9</v>
      </c>
      <c r="J612" s="25">
        <v>1.48E-8</v>
      </c>
      <c r="K612" s="25">
        <v>1.9599999999999999E-6</v>
      </c>
      <c r="L612" s="25">
        <v>1.36E-7</v>
      </c>
      <c r="M612" s="25">
        <v>2.9900000000000002E-7</v>
      </c>
      <c r="N612" s="25">
        <v>5.8299999999999997E-7</v>
      </c>
      <c r="O612" s="25">
        <f t="shared" si="51"/>
        <v>1.36E-7</v>
      </c>
      <c r="P612" s="25">
        <f t="shared" si="52"/>
        <v>2.9900000000000002E-7</v>
      </c>
      <c r="Q612" s="25">
        <f t="shared" si="53"/>
        <v>5.8299999999999997E-7</v>
      </c>
      <c r="R612" s="25">
        <f t="shared" si="50"/>
        <v>8.7829529652351744E-6</v>
      </c>
      <c r="S612" s="25">
        <f t="shared" si="50"/>
        <v>5.9902167689161558E-5</v>
      </c>
      <c r="T612" s="25">
        <f t="shared" si="50"/>
        <v>7.9329897750511236E-3</v>
      </c>
      <c r="U612" s="25">
        <f t="shared" ref="U612:Z675" si="55">1000*98.96*L612/24.45</f>
        <v>5.5045235173824128E-4</v>
      </c>
      <c r="V612" s="25">
        <f t="shared" si="55"/>
        <v>1.2101856850715747E-3</v>
      </c>
      <c r="W612" s="25">
        <f t="shared" si="55"/>
        <v>2.3596597137014313E-3</v>
      </c>
      <c r="X612" s="25">
        <f t="shared" si="54"/>
        <v>5.5045235173824128E-4</v>
      </c>
      <c r="Y612" s="25">
        <f t="shared" si="54"/>
        <v>1.2101856850715747E-3</v>
      </c>
      <c r="Z612" s="25">
        <f t="shared" si="54"/>
        <v>2.3596597137014313E-3</v>
      </c>
    </row>
    <row r="613" spans="1:26" s="24" customFormat="1" x14ac:dyDescent="0.25">
      <c r="A613" s="24" t="s">
        <v>149</v>
      </c>
      <c r="B613" s="24" t="s">
        <v>150</v>
      </c>
      <c r="C613" s="24" t="s">
        <v>151</v>
      </c>
      <c r="D613" s="24" t="s">
        <v>132</v>
      </c>
      <c r="E613" s="24">
        <v>2018</v>
      </c>
      <c r="F613" s="24" t="s">
        <v>133</v>
      </c>
      <c r="G613" s="24" t="s">
        <v>134</v>
      </c>
      <c r="H613" s="24">
        <v>5000</v>
      </c>
      <c r="I613" s="25">
        <v>8.7599999999999997E-10</v>
      </c>
      <c r="J613" s="25">
        <v>6.5499999999999999E-9</v>
      </c>
      <c r="K613" s="25">
        <v>7.0999999999999998E-7</v>
      </c>
      <c r="L613" s="25">
        <v>4.7899999999999999E-8</v>
      </c>
      <c r="M613" s="25">
        <v>1.0700000000000001E-7</v>
      </c>
      <c r="N613" s="25">
        <v>1.98E-7</v>
      </c>
      <c r="O613" s="25">
        <f t="shared" si="51"/>
        <v>4.7899999999999999E-8</v>
      </c>
      <c r="P613" s="25">
        <f t="shared" si="52"/>
        <v>1.0700000000000001E-7</v>
      </c>
      <c r="Q613" s="25">
        <f t="shared" si="53"/>
        <v>1.98E-7</v>
      </c>
      <c r="R613" s="25">
        <f t="shared" ref="R613:W676" si="56">1000*98.96*I613/24.45</f>
        <v>3.5455607361963188E-6</v>
      </c>
      <c r="S613" s="25">
        <f t="shared" si="56"/>
        <v>2.6510756646216767E-5</v>
      </c>
      <c r="T613" s="25">
        <f t="shared" si="56"/>
        <v>2.873685071574642E-3</v>
      </c>
      <c r="U613" s="25">
        <f t="shared" si="55"/>
        <v>1.9387255623721882E-4</v>
      </c>
      <c r="V613" s="25">
        <f t="shared" si="55"/>
        <v>4.3307648261758697E-4</v>
      </c>
      <c r="W613" s="25">
        <f t="shared" si="55"/>
        <v>8.0139386503067487E-4</v>
      </c>
      <c r="X613" s="25">
        <f t="shared" si="54"/>
        <v>1.9387255623721882E-4</v>
      </c>
      <c r="Y613" s="25">
        <f t="shared" si="54"/>
        <v>4.3307648261758697E-4</v>
      </c>
      <c r="Z613" s="25">
        <f t="shared" si="54"/>
        <v>8.0139386503067487E-4</v>
      </c>
    </row>
    <row r="614" spans="1:26" s="24" customFormat="1" x14ac:dyDescent="0.25">
      <c r="A614" s="24" t="s">
        <v>149</v>
      </c>
      <c r="B614" s="24" t="s">
        <v>150</v>
      </c>
      <c r="C614" s="24" t="s">
        <v>151</v>
      </c>
      <c r="D614" s="24" t="s">
        <v>132</v>
      </c>
      <c r="E614" s="24">
        <v>2018</v>
      </c>
      <c r="F614" s="24" t="s">
        <v>133</v>
      </c>
      <c r="G614" s="24" t="s">
        <v>134</v>
      </c>
      <c r="H614" s="24">
        <v>10000</v>
      </c>
      <c r="I614" s="25">
        <v>3.5200000000000003E-10</v>
      </c>
      <c r="J614" s="25">
        <v>3.2500000000000002E-9</v>
      </c>
      <c r="K614" s="25">
        <v>2.6E-7</v>
      </c>
      <c r="L614" s="25">
        <v>1.7199999999999999E-8</v>
      </c>
      <c r="M614" s="25">
        <v>3.9699999999999998E-8</v>
      </c>
      <c r="N614" s="25">
        <v>6.8099999999999994E-8</v>
      </c>
      <c r="O614" s="25">
        <f t="shared" si="51"/>
        <v>1.7199999999999999E-8</v>
      </c>
      <c r="P614" s="25">
        <f t="shared" si="52"/>
        <v>3.9699999999999998E-8</v>
      </c>
      <c r="Q614" s="25">
        <f t="shared" si="53"/>
        <v>6.8099999999999994E-8</v>
      </c>
      <c r="R614" s="25">
        <f t="shared" si="56"/>
        <v>1.4247002044989776E-6</v>
      </c>
      <c r="S614" s="25">
        <f t="shared" si="56"/>
        <v>1.3154192229038856E-5</v>
      </c>
      <c r="T614" s="25">
        <f t="shared" si="56"/>
        <v>1.0523353783231082E-3</v>
      </c>
      <c r="U614" s="25">
        <f t="shared" si="55"/>
        <v>6.9616032719836395E-5</v>
      </c>
      <c r="V614" s="25">
        <f t="shared" si="55"/>
        <v>1.606835173824131E-4</v>
      </c>
      <c r="W614" s="25">
        <f t="shared" si="55"/>
        <v>2.7563092024539878E-4</v>
      </c>
      <c r="X614" s="25">
        <f t="shared" si="54"/>
        <v>6.9616032719836395E-5</v>
      </c>
      <c r="Y614" s="25">
        <f t="shared" si="54"/>
        <v>1.606835173824131E-4</v>
      </c>
      <c r="Z614" s="25">
        <f t="shared" si="54"/>
        <v>2.7563092024539878E-4</v>
      </c>
    </row>
    <row r="615" spans="1:26" s="24" customFormat="1" x14ac:dyDescent="0.25">
      <c r="A615" s="24" t="s">
        <v>149</v>
      </c>
      <c r="B615" s="24" t="s">
        <v>150</v>
      </c>
      <c r="C615" s="24" t="s">
        <v>151</v>
      </c>
      <c r="D615" s="24" t="s">
        <v>132</v>
      </c>
      <c r="E615" s="24">
        <v>2018</v>
      </c>
      <c r="F615" s="24" t="s">
        <v>133</v>
      </c>
      <c r="G615" s="24" t="s">
        <v>137</v>
      </c>
      <c r="H615" s="24">
        <v>10</v>
      </c>
      <c r="I615" s="25">
        <v>0</v>
      </c>
      <c r="J615" s="25">
        <v>2.92E-4</v>
      </c>
      <c r="K615" s="25">
        <v>2.5200000000000001E-3</v>
      </c>
      <c r="L615" s="25">
        <v>3.2699999999999998E-4</v>
      </c>
      <c r="M615" s="25">
        <v>5.7799999999999995E-4</v>
      </c>
      <c r="N615" s="25">
        <v>1.1800000000000001E-3</v>
      </c>
      <c r="O615" s="25">
        <f t="shared" si="51"/>
        <v>3.2699999999999998E-4</v>
      </c>
      <c r="P615" s="25">
        <f t="shared" si="52"/>
        <v>5.7799999999999995E-4</v>
      </c>
      <c r="Q615" s="25">
        <f t="shared" si="53"/>
        <v>1.1800000000000001E-3</v>
      </c>
      <c r="R615" s="25">
        <f t="shared" si="56"/>
        <v>0</v>
      </c>
      <c r="S615" s="25">
        <f t="shared" si="56"/>
        <v>1.1818535787321063</v>
      </c>
      <c r="T615" s="25">
        <f t="shared" si="56"/>
        <v>10.199558282208589</v>
      </c>
      <c r="U615" s="25">
        <f t="shared" si="55"/>
        <v>1.3235141104294477</v>
      </c>
      <c r="V615" s="25">
        <f t="shared" si="55"/>
        <v>2.3394224948875255</v>
      </c>
      <c r="W615" s="25">
        <f t="shared" si="55"/>
        <v>4.7759836400818001</v>
      </c>
      <c r="X615" s="25">
        <f t="shared" si="54"/>
        <v>1.3235141104294477</v>
      </c>
      <c r="Y615" s="25">
        <f t="shared" si="54"/>
        <v>2.3394224948875255</v>
      </c>
      <c r="Z615" s="25">
        <f t="shared" si="54"/>
        <v>4.7759836400818001</v>
      </c>
    </row>
    <row r="616" spans="1:26" s="24" customFormat="1" x14ac:dyDescent="0.25">
      <c r="A616" s="24" t="s">
        <v>149</v>
      </c>
      <c r="B616" s="24" t="s">
        <v>150</v>
      </c>
      <c r="C616" s="24" t="s">
        <v>151</v>
      </c>
      <c r="D616" s="24" t="s">
        <v>132</v>
      </c>
      <c r="E616" s="24">
        <v>2018</v>
      </c>
      <c r="F616" s="24" t="s">
        <v>133</v>
      </c>
      <c r="G616" s="24" t="s">
        <v>137</v>
      </c>
      <c r="H616" s="24">
        <v>30</v>
      </c>
      <c r="I616" s="25">
        <v>0</v>
      </c>
      <c r="J616" s="25">
        <v>5.24E-5</v>
      </c>
      <c r="K616" s="25">
        <v>1.1199999999999999E-3</v>
      </c>
      <c r="L616" s="25">
        <v>1.11E-4</v>
      </c>
      <c r="M616" s="25">
        <v>2.2900000000000001E-4</v>
      </c>
      <c r="N616" s="25">
        <v>4.7100000000000001E-4</v>
      </c>
      <c r="O616" s="25">
        <f t="shared" si="51"/>
        <v>1.11E-4</v>
      </c>
      <c r="P616" s="25">
        <f t="shared" si="52"/>
        <v>2.2900000000000001E-4</v>
      </c>
      <c r="Q616" s="25">
        <f t="shared" si="53"/>
        <v>4.7100000000000001E-4</v>
      </c>
      <c r="R616" s="25">
        <f t="shared" si="56"/>
        <v>0</v>
      </c>
      <c r="S616" s="25">
        <f t="shared" si="56"/>
        <v>0.21208605316973414</v>
      </c>
      <c r="T616" s="25">
        <f t="shared" si="56"/>
        <v>4.5331370143149279</v>
      </c>
      <c r="U616" s="25">
        <f t="shared" si="55"/>
        <v>0.4492662576687117</v>
      </c>
      <c r="V616" s="25">
        <f t="shared" si="55"/>
        <v>0.92686462167689165</v>
      </c>
      <c r="W616" s="25">
        <f t="shared" si="55"/>
        <v>1.9063460122699387</v>
      </c>
      <c r="X616" s="25">
        <f t="shared" si="54"/>
        <v>0.4492662576687117</v>
      </c>
      <c r="Y616" s="25">
        <f t="shared" si="54"/>
        <v>0.92686462167689165</v>
      </c>
      <c r="Z616" s="25">
        <f t="shared" si="54"/>
        <v>1.9063460122699387</v>
      </c>
    </row>
    <row r="617" spans="1:26" s="24" customFormat="1" x14ac:dyDescent="0.25">
      <c r="A617" s="24" t="s">
        <v>149</v>
      </c>
      <c r="B617" s="24" t="s">
        <v>150</v>
      </c>
      <c r="C617" s="24" t="s">
        <v>151</v>
      </c>
      <c r="D617" s="24" t="s">
        <v>132</v>
      </c>
      <c r="E617" s="24">
        <v>2018</v>
      </c>
      <c r="F617" s="24" t="s">
        <v>133</v>
      </c>
      <c r="G617" s="24" t="s">
        <v>137</v>
      </c>
      <c r="H617" s="24" t="s">
        <v>135</v>
      </c>
      <c r="I617" s="25">
        <v>0</v>
      </c>
      <c r="J617" s="25">
        <v>2.3E-5</v>
      </c>
      <c r="K617" s="25">
        <v>6.9399999999999996E-4</v>
      </c>
      <c r="L617" s="25">
        <v>6.2500000000000001E-5</v>
      </c>
      <c r="M617" s="25">
        <v>1.35E-4</v>
      </c>
      <c r="N617" s="25">
        <v>3.2499999999999999E-4</v>
      </c>
      <c r="O617" s="25">
        <f t="shared" si="51"/>
        <v>6.2500000000000001E-5</v>
      </c>
      <c r="P617" s="25">
        <f t="shared" si="52"/>
        <v>1.35E-4</v>
      </c>
      <c r="Q617" s="25">
        <f t="shared" si="53"/>
        <v>3.2499999999999999E-4</v>
      </c>
      <c r="R617" s="25">
        <f t="shared" si="56"/>
        <v>0</v>
      </c>
      <c r="S617" s="25">
        <f t="shared" si="56"/>
        <v>9.3091206543967284E-2</v>
      </c>
      <c r="T617" s="25">
        <f t="shared" si="56"/>
        <v>2.8089259713701433</v>
      </c>
      <c r="U617" s="25">
        <f t="shared" si="55"/>
        <v>0.25296523517382413</v>
      </c>
      <c r="V617" s="25">
        <f t="shared" si="55"/>
        <v>0.54640490797546015</v>
      </c>
      <c r="W617" s="25">
        <f t="shared" si="55"/>
        <v>1.3154192229038855</v>
      </c>
      <c r="X617" s="25">
        <f t="shared" si="54"/>
        <v>0.25296523517382413</v>
      </c>
      <c r="Y617" s="25">
        <f t="shared" si="54"/>
        <v>0.54640490797546015</v>
      </c>
      <c r="Z617" s="25">
        <f t="shared" si="54"/>
        <v>1.3154192229038855</v>
      </c>
    </row>
    <row r="618" spans="1:26" s="24" customFormat="1" x14ac:dyDescent="0.25">
      <c r="A618" s="24" t="s">
        <v>149</v>
      </c>
      <c r="B618" s="24" t="s">
        <v>150</v>
      </c>
      <c r="C618" s="24" t="s">
        <v>151</v>
      </c>
      <c r="D618" s="24" t="s">
        <v>132</v>
      </c>
      <c r="E618" s="24">
        <v>2018</v>
      </c>
      <c r="F618" s="24" t="s">
        <v>133</v>
      </c>
      <c r="G618" s="24" t="s">
        <v>137</v>
      </c>
      <c r="H618" s="24">
        <v>60</v>
      </c>
      <c r="I618" s="25">
        <v>0</v>
      </c>
      <c r="J618" s="25">
        <v>1.33E-5</v>
      </c>
      <c r="K618" s="25">
        <v>4.6299999999999998E-4</v>
      </c>
      <c r="L618" s="25">
        <v>4.3900000000000003E-5</v>
      </c>
      <c r="M618" s="25">
        <v>9.1799999999999995E-5</v>
      </c>
      <c r="N618" s="25">
        <v>1.8799999999999999E-4</v>
      </c>
      <c r="O618" s="25">
        <f t="shared" si="51"/>
        <v>4.3900000000000003E-5</v>
      </c>
      <c r="P618" s="25">
        <f t="shared" si="52"/>
        <v>9.1799999999999995E-5</v>
      </c>
      <c r="Q618" s="25">
        <f t="shared" si="53"/>
        <v>1.8799999999999999E-4</v>
      </c>
      <c r="R618" s="25">
        <f t="shared" si="56"/>
        <v>0</v>
      </c>
      <c r="S618" s="25">
        <f t="shared" si="56"/>
        <v>5.3831002044989779E-2</v>
      </c>
      <c r="T618" s="25">
        <f t="shared" si="56"/>
        <v>1.8739664621676893</v>
      </c>
      <c r="U618" s="25">
        <f t="shared" si="55"/>
        <v>0.1776827811860941</v>
      </c>
      <c r="V618" s="25">
        <f t="shared" si="55"/>
        <v>0.37155533742331287</v>
      </c>
      <c r="W618" s="25">
        <f t="shared" si="55"/>
        <v>0.760919427402863</v>
      </c>
      <c r="X618" s="25">
        <f t="shared" si="54"/>
        <v>0.1776827811860941</v>
      </c>
      <c r="Y618" s="25">
        <f t="shared" si="54"/>
        <v>0.37155533742331287</v>
      </c>
      <c r="Z618" s="25">
        <f t="shared" si="54"/>
        <v>0.760919427402863</v>
      </c>
    </row>
    <row r="619" spans="1:26" s="24" customFormat="1" x14ac:dyDescent="0.25">
      <c r="A619" s="24" t="s">
        <v>149</v>
      </c>
      <c r="B619" s="24" t="s">
        <v>150</v>
      </c>
      <c r="C619" s="24" t="s">
        <v>151</v>
      </c>
      <c r="D619" s="24" t="s">
        <v>132</v>
      </c>
      <c r="E619" s="24">
        <v>2018</v>
      </c>
      <c r="F619" s="24" t="s">
        <v>133</v>
      </c>
      <c r="G619" s="24" t="s">
        <v>137</v>
      </c>
      <c r="H619" s="24">
        <v>100</v>
      </c>
      <c r="I619" s="25">
        <v>0</v>
      </c>
      <c r="J619" s="25">
        <v>3.8700000000000002E-6</v>
      </c>
      <c r="K619" s="25">
        <v>2.24E-4</v>
      </c>
      <c r="L619" s="25">
        <v>2.0100000000000001E-5</v>
      </c>
      <c r="M619" s="25">
        <v>4.2899999999999999E-5</v>
      </c>
      <c r="N619" s="25">
        <v>8.7499999999999999E-5</v>
      </c>
      <c r="O619" s="25">
        <f t="shared" si="51"/>
        <v>2.0100000000000001E-5</v>
      </c>
      <c r="P619" s="25">
        <f t="shared" si="52"/>
        <v>4.2899999999999999E-5</v>
      </c>
      <c r="Q619" s="25">
        <f t="shared" si="53"/>
        <v>8.7499999999999999E-5</v>
      </c>
      <c r="R619" s="25">
        <f t="shared" si="56"/>
        <v>0</v>
      </c>
      <c r="S619" s="25">
        <f t="shared" si="56"/>
        <v>1.5663607361963192E-2</v>
      </c>
      <c r="T619" s="25">
        <f t="shared" si="56"/>
        <v>0.90662740286298571</v>
      </c>
      <c r="U619" s="25">
        <f t="shared" si="55"/>
        <v>8.1353619631901838E-2</v>
      </c>
      <c r="V619" s="25">
        <f t="shared" si="55"/>
        <v>0.17363533742331289</v>
      </c>
      <c r="W619" s="25">
        <f t="shared" si="55"/>
        <v>0.3541513292433538</v>
      </c>
      <c r="X619" s="25">
        <f t="shared" si="54"/>
        <v>8.1353619631901838E-2</v>
      </c>
      <c r="Y619" s="25">
        <f t="shared" si="54"/>
        <v>0.17363533742331289</v>
      </c>
      <c r="Z619" s="25">
        <f t="shared" si="54"/>
        <v>0.3541513292433538</v>
      </c>
    </row>
    <row r="620" spans="1:26" s="24" customFormat="1" x14ac:dyDescent="0.25">
      <c r="A620" s="24" t="s">
        <v>149</v>
      </c>
      <c r="B620" s="24" t="s">
        <v>150</v>
      </c>
      <c r="C620" s="24" t="s">
        <v>151</v>
      </c>
      <c r="D620" s="24" t="s">
        <v>132</v>
      </c>
      <c r="E620" s="24">
        <v>2018</v>
      </c>
      <c r="F620" s="24" t="s">
        <v>133</v>
      </c>
      <c r="G620" s="24" t="s">
        <v>137</v>
      </c>
      <c r="H620" s="24" t="s">
        <v>136</v>
      </c>
      <c r="I620" s="25">
        <v>0</v>
      </c>
      <c r="J620" s="25">
        <v>1.22E-8</v>
      </c>
      <c r="K620" s="25">
        <v>1.5699999999999999E-5</v>
      </c>
      <c r="L620" s="25">
        <v>6.8800000000000002E-7</v>
      </c>
      <c r="M620" s="25">
        <v>1.9199999999999998E-6</v>
      </c>
      <c r="N620" s="25">
        <v>1.08E-5</v>
      </c>
      <c r="O620" s="25">
        <f t="shared" si="51"/>
        <v>6.8800000000000002E-7</v>
      </c>
      <c r="P620" s="25">
        <f t="shared" si="52"/>
        <v>1.9199999999999998E-6</v>
      </c>
      <c r="Q620" s="25">
        <f t="shared" si="53"/>
        <v>1.08E-5</v>
      </c>
      <c r="R620" s="25">
        <f t="shared" si="56"/>
        <v>0</v>
      </c>
      <c r="S620" s="25">
        <f t="shared" si="56"/>
        <v>4.9378813905930473E-5</v>
      </c>
      <c r="T620" s="25">
        <f t="shared" si="56"/>
        <v>6.3544867075664618E-2</v>
      </c>
      <c r="U620" s="25">
        <f t="shared" si="55"/>
        <v>2.7846413087934561E-3</v>
      </c>
      <c r="V620" s="25">
        <f t="shared" si="55"/>
        <v>7.7710920245398765E-3</v>
      </c>
      <c r="W620" s="25">
        <f t="shared" si="55"/>
        <v>4.3712392638036807E-2</v>
      </c>
      <c r="X620" s="25">
        <f t="shared" si="54"/>
        <v>2.7846413087934561E-3</v>
      </c>
      <c r="Y620" s="25">
        <f t="shared" si="54"/>
        <v>7.7710920245398765E-3</v>
      </c>
      <c r="Z620" s="25">
        <f t="shared" si="54"/>
        <v>4.3712392638036807E-2</v>
      </c>
    </row>
    <row r="621" spans="1:26" s="24" customFormat="1" x14ac:dyDescent="0.25">
      <c r="A621" s="24" t="s">
        <v>149</v>
      </c>
      <c r="B621" s="24" t="s">
        <v>150</v>
      </c>
      <c r="C621" s="24" t="s">
        <v>151</v>
      </c>
      <c r="D621" s="24" t="s">
        <v>132</v>
      </c>
      <c r="E621" s="24">
        <v>2018</v>
      </c>
      <c r="F621" s="24" t="s">
        <v>133</v>
      </c>
      <c r="G621" s="24" t="s">
        <v>137</v>
      </c>
      <c r="H621" s="24">
        <v>1000</v>
      </c>
      <c r="I621" s="25">
        <v>0</v>
      </c>
      <c r="J621" s="25">
        <v>1.43E-9</v>
      </c>
      <c r="K621" s="25">
        <v>5.7200000000000003E-6</v>
      </c>
      <c r="L621" s="25">
        <v>4.4000000000000002E-7</v>
      </c>
      <c r="M621" s="25">
        <v>9.2699999999999998E-7</v>
      </c>
      <c r="N621" s="25">
        <v>1.8199999999999999E-6</v>
      </c>
      <c r="O621" s="25">
        <f t="shared" si="51"/>
        <v>4.4000000000000002E-7</v>
      </c>
      <c r="P621" s="25">
        <f t="shared" si="52"/>
        <v>9.2699999999999998E-7</v>
      </c>
      <c r="Q621" s="25">
        <f t="shared" si="53"/>
        <v>1.8199999999999999E-6</v>
      </c>
      <c r="R621" s="25">
        <f t="shared" si="56"/>
        <v>0</v>
      </c>
      <c r="S621" s="25">
        <f t="shared" si="56"/>
        <v>5.7878445807770962E-6</v>
      </c>
      <c r="T621" s="25">
        <f t="shared" si="56"/>
        <v>2.3151378323108384E-2</v>
      </c>
      <c r="U621" s="25">
        <f t="shared" si="55"/>
        <v>1.780875255623722E-3</v>
      </c>
      <c r="V621" s="25">
        <f t="shared" si="55"/>
        <v>3.7519803680981594E-3</v>
      </c>
      <c r="W621" s="25">
        <f t="shared" si="55"/>
        <v>7.366347648261759E-3</v>
      </c>
      <c r="X621" s="25">
        <f t="shared" si="54"/>
        <v>1.780875255623722E-3</v>
      </c>
      <c r="Y621" s="25">
        <f t="shared" si="54"/>
        <v>3.7519803680981594E-3</v>
      </c>
      <c r="Z621" s="25">
        <f t="shared" si="54"/>
        <v>7.366347648261759E-3</v>
      </c>
    </row>
    <row r="622" spans="1:26" s="24" customFormat="1" x14ac:dyDescent="0.25">
      <c r="A622" s="24" t="s">
        <v>149</v>
      </c>
      <c r="B622" s="24" t="s">
        <v>150</v>
      </c>
      <c r="C622" s="24" t="s">
        <v>151</v>
      </c>
      <c r="D622" s="24" t="s">
        <v>132</v>
      </c>
      <c r="E622" s="24">
        <v>2018</v>
      </c>
      <c r="F622" s="24" t="s">
        <v>133</v>
      </c>
      <c r="G622" s="24" t="s">
        <v>137</v>
      </c>
      <c r="H622" s="24">
        <v>2500</v>
      </c>
      <c r="I622" s="25">
        <v>0</v>
      </c>
      <c r="J622" s="25">
        <v>0</v>
      </c>
      <c r="K622" s="25">
        <v>1.3999999999999999E-6</v>
      </c>
      <c r="L622" s="25">
        <v>9.4300000000000004E-8</v>
      </c>
      <c r="M622" s="25">
        <v>2.03E-7</v>
      </c>
      <c r="N622" s="25">
        <v>3.8500000000000002E-7</v>
      </c>
      <c r="O622" s="25">
        <f t="shared" si="51"/>
        <v>9.4300000000000004E-8</v>
      </c>
      <c r="P622" s="25">
        <f t="shared" si="52"/>
        <v>2.03E-7</v>
      </c>
      <c r="Q622" s="25">
        <f t="shared" si="53"/>
        <v>3.8500000000000002E-7</v>
      </c>
      <c r="R622" s="25">
        <f t="shared" si="56"/>
        <v>0</v>
      </c>
      <c r="S622" s="25">
        <f t="shared" si="56"/>
        <v>0</v>
      </c>
      <c r="T622" s="25">
        <f t="shared" si="56"/>
        <v>5.6664212678936609E-3</v>
      </c>
      <c r="U622" s="25">
        <f t="shared" si="55"/>
        <v>3.8167394683026585E-4</v>
      </c>
      <c r="V622" s="25">
        <f t="shared" si="55"/>
        <v>8.2163108384458077E-4</v>
      </c>
      <c r="W622" s="25">
        <f t="shared" si="55"/>
        <v>1.5582658486707568E-3</v>
      </c>
      <c r="X622" s="25">
        <f t="shared" si="54"/>
        <v>3.8167394683026585E-4</v>
      </c>
      <c r="Y622" s="25">
        <f t="shared" si="54"/>
        <v>8.2163108384458077E-4</v>
      </c>
      <c r="Z622" s="25">
        <f t="shared" si="54"/>
        <v>1.5582658486707568E-3</v>
      </c>
    </row>
    <row r="623" spans="1:26" s="24" customFormat="1" x14ac:dyDescent="0.25">
      <c r="A623" s="24" t="s">
        <v>149</v>
      </c>
      <c r="B623" s="24" t="s">
        <v>150</v>
      </c>
      <c r="C623" s="24" t="s">
        <v>151</v>
      </c>
      <c r="D623" s="24" t="s">
        <v>132</v>
      </c>
      <c r="E623" s="24">
        <v>2018</v>
      </c>
      <c r="F623" s="24" t="s">
        <v>133</v>
      </c>
      <c r="G623" s="24" t="s">
        <v>137</v>
      </c>
      <c r="H623" s="24">
        <v>5000</v>
      </c>
      <c r="I623" s="25">
        <v>0</v>
      </c>
      <c r="J623" s="25">
        <v>0</v>
      </c>
      <c r="K623" s="25">
        <v>4.7700000000000005E-7</v>
      </c>
      <c r="L623" s="25">
        <v>2.9399999999999999E-8</v>
      </c>
      <c r="M623" s="25">
        <v>6.7500000000000002E-8</v>
      </c>
      <c r="N623" s="25">
        <v>1.2100000000000001E-7</v>
      </c>
      <c r="O623" s="25">
        <f t="shared" si="51"/>
        <v>2.9399999999999999E-8</v>
      </c>
      <c r="P623" s="25">
        <f t="shared" si="52"/>
        <v>6.7500000000000002E-8</v>
      </c>
      <c r="Q623" s="25">
        <f t="shared" si="53"/>
        <v>1.2100000000000001E-7</v>
      </c>
      <c r="R623" s="25">
        <f t="shared" si="56"/>
        <v>0</v>
      </c>
      <c r="S623" s="25">
        <f t="shared" si="56"/>
        <v>0</v>
      </c>
      <c r="T623" s="25">
        <f t="shared" si="56"/>
        <v>1.9306306748466259E-3</v>
      </c>
      <c r="U623" s="25">
        <f t="shared" si="55"/>
        <v>1.1899484662576687E-4</v>
      </c>
      <c r="V623" s="25">
        <f t="shared" si="55"/>
        <v>2.7320245398773006E-4</v>
      </c>
      <c r="W623" s="25">
        <f t="shared" si="55"/>
        <v>4.897406952965236E-4</v>
      </c>
      <c r="X623" s="25">
        <f t="shared" si="54"/>
        <v>1.1899484662576687E-4</v>
      </c>
      <c r="Y623" s="25">
        <f t="shared" si="54"/>
        <v>2.7320245398773006E-4</v>
      </c>
      <c r="Z623" s="25">
        <f t="shared" si="54"/>
        <v>4.897406952965236E-4</v>
      </c>
    </row>
    <row r="624" spans="1:26" s="24" customFormat="1" x14ac:dyDescent="0.25">
      <c r="A624" s="24" t="s">
        <v>149</v>
      </c>
      <c r="B624" s="24" t="s">
        <v>150</v>
      </c>
      <c r="C624" s="24" t="s">
        <v>151</v>
      </c>
      <c r="D624" s="24" t="s">
        <v>132</v>
      </c>
      <c r="E624" s="24">
        <v>2018</v>
      </c>
      <c r="F624" s="24" t="s">
        <v>133</v>
      </c>
      <c r="G624" s="24" t="s">
        <v>137</v>
      </c>
      <c r="H624" s="24">
        <v>10000</v>
      </c>
      <c r="I624" s="25">
        <v>0</v>
      </c>
      <c r="J624" s="25">
        <v>0</v>
      </c>
      <c r="K624" s="25">
        <v>1.6199999999999999E-7</v>
      </c>
      <c r="L624" s="25">
        <v>9.1700000000000004E-9</v>
      </c>
      <c r="M624" s="25">
        <v>2.3499999999999999E-8</v>
      </c>
      <c r="N624" s="25">
        <v>4.0000000000000001E-8</v>
      </c>
      <c r="O624" s="25">
        <f t="shared" si="51"/>
        <v>9.1700000000000004E-9</v>
      </c>
      <c r="P624" s="25">
        <f t="shared" si="52"/>
        <v>2.3499999999999999E-8</v>
      </c>
      <c r="Q624" s="25">
        <f t="shared" si="53"/>
        <v>4.0000000000000001E-8</v>
      </c>
      <c r="R624" s="25">
        <f t="shared" si="56"/>
        <v>0</v>
      </c>
      <c r="S624" s="25">
        <f t="shared" si="56"/>
        <v>0</v>
      </c>
      <c r="T624" s="25">
        <f t="shared" si="56"/>
        <v>6.5568588957055224E-4</v>
      </c>
      <c r="U624" s="25">
        <f t="shared" si="55"/>
        <v>3.7115059304703482E-5</v>
      </c>
      <c r="V624" s="25">
        <f t="shared" si="55"/>
        <v>9.5114928425357872E-5</v>
      </c>
      <c r="W624" s="25">
        <f t="shared" si="55"/>
        <v>1.6189775051124745E-4</v>
      </c>
      <c r="X624" s="25">
        <f t="shared" si="54"/>
        <v>3.7115059304703482E-5</v>
      </c>
      <c r="Y624" s="25">
        <f t="shared" si="54"/>
        <v>9.5114928425357872E-5</v>
      </c>
      <c r="Z624" s="25">
        <f t="shared" si="54"/>
        <v>1.6189775051124745E-4</v>
      </c>
    </row>
    <row r="625" spans="1:26" s="24" customFormat="1" x14ac:dyDescent="0.25">
      <c r="A625" s="24" t="s">
        <v>149</v>
      </c>
      <c r="B625" s="24" t="s">
        <v>150</v>
      </c>
      <c r="C625" s="24" t="s">
        <v>151</v>
      </c>
      <c r="D625" s="24" t="s">
        <v>132</v>
      </c>
      <c r="E625" s="24">
        <v>2018</v>
      </c>
      <c r="F625" s="24" t="s">
        <v>133</v>
      </c>
      <c r="G625" s="24" t="s">
        <v>138</v>
      </c>
      <c r="H625" s="24">
        <v>10</v>
      </c>
      <c r="I625" s="25">
        <v>1.9000000000000001E-16</v>
      </c>
      <c r="J625" s="25">
        <v>2.9200000000000002E-13</v>
      </c>
      <c r="K625" s="25">
        <v>6.8400000000000002E-10</v>
      </c>
      <c r="L625" s="25">
        <v>4.03E-10</v>
      </c>
      <c r="M625" s="25">
        <v>4.3699999999999999E-10</v>
      </c>
      <c r="N625" s="25">
        <v>5.1799999999999997E-10</v>
      </c>
      <c r="O625" s="25">
        <f t="shared" si="51"/>
        <v>4.03E-10</v>
      </c>
      <c r="P625" s="25">
        <f t="shared" si="52"/>
        <v>4.3699999999999999E-10</v>
      </c>
      <c r="Q625" s="25">
        <f t="shared" si="53"/>
        <v>5.1799999999999997E-10</v>
      </c>
      <c r="R625" s="25">
        <f t="shared" si="56"/>
        <v>7.6901431492842541E-13</v>
      </c>
      <c r="S625" s="25">
        <f t="shared" si="56"/>
        <v>1.1818535787321065E-9</v>
      </c>
      <c r="T625" s="25">
        <f t="shared" si="56"/>
        <v>2.7684515337423313E-6</v>
      </c>
      <c r="U625" s="25">
        <f t="shared" si="55"/>
        <v>1.631119836400818E-6</v>
      </c>
      <c r="V625" s="25">
        <f t="shared" si="55"/>
        <v>1.7687329243353784E-6</v>
      </c>
      <c r="W625" s="25">
        <f t="shared" si="55"/>
        <v>2.0965758691206543E-6</v>
      </c>
      <c r="X625" s="25">
        <f t="shared" si="54"/>
        <v>1.631119836400818E-6</v>
      </c>
      <c r="Y625" s="25">
        <f t="shared" si="54"/>
        <v>1.7687329243353784E-6</v>
      </c>
      <c r="Z625" s="25">
        <f t="shared" si="54"/>
        <v>2.0965758691206543E-6</v>
      </c>
    </row>
    <row r="626" spans="1:26" s="24" customFormat="1" x14ac:dyDescent="0.25">
      <c r="A626" s="24" t="s">
        <v>149</v>
      </c>
      <c r="B626" s="24" t="s">
        <v>150</v>
      </c>
      <c r="C626" s="24" t="s">
        <v>151</v>
      </c>
      <c r="D626" s="24" t="s">
        <v>132</v>
      </c>
      <c r="E626" s="24">
        <v>2018</v>
      </c>
      <c r="F626" s="24" t="s">
        <v>133</v>
      </c>
      <c r="G626" s="24" t="s">
        <v>138</v>
      </c>
      <c r="H626" s="24">
        <v>30</v>
      </c>
      <c r="I626" s="25">
        <v>4.1700000000000001E-10</v>
      </c>
      <c r="J626" s="25">
        <v>5.9699999999999999E-9</v>
      </c>
      <c r="K626" s="25">
        <v>2.29E-7</v>
      </c>
      <c r="L626" s="25">
        <v>3.4E-8</v>
      </c>
      <c r="M626" s="25">
        <v>4.43E-8</v>
      </c>
      <c r="N626" s="25">
        <v>9.8700000000000004E-8</v>
      </c>
      <c r="O626" s="25">
        <f t="shared" si="51"/>
        <v>3.4E-8</v>
      </c>
      <c r="P626" s="25">
        <f t="shared" si="52"/>
        <v>4.43E-8</v>
      </c>
      <c r="Q626" s="25">
        <f t="shared" si="53"/>
        <v>9.8700000000000004E-8</v>
      </c>
      <c r="R626" s="25">
        <f t="shared" si="56"/>
        <v>1.6877840490797547E-6</v>
      </c>
      <c r="S626" s="25">
        <f t="shared" si="56"/>
        <v>2.4163239263803681E-5</v>
      </c>
      <c r="T626" s="25">
        <f t="shared" si="56"/>
        <v>9.2686462167689161E-4</v>
      </c>
      <c r="U626" s="25">
        <f t="shared" si="55"/>
        <v>1.3761308793456032E-4</v>
      </c>
      <c r="V626" s="25">
        <f t="shared" si="55"/>
        <v>1.7930175869120652E-4</v>
      </c>
      <c r="W626" s="25">
        <f t="shared" si="55"/>
        <v>3.9948269938650308E-4</v>
      </c>
      <c r="X626" s="25">
        <f t="shared" si="54"/>
        <v>1.3761308793456032E-4</v>
      </c>
      <c r="Y626" s="25">
        <f t="shared" si="54"/>
        <v>1.7930175869120652E-4</v>
      </c>
      <c r="Z626" s="25">
        <f t="shared" si="54"/>
        <v>3.9948269938650308E-4</v>
      </c>
    </row>
    <row r="627" spans="1:26" s="24" customFormat="1" x14ac:dyDescent="0.25">
      <c r="A627" s="24" t="s">
        <v>149</v>
      </c>
      <c r="B627" s="24" t="s">
        <v>150</v>
      </c>
      <c r="C627" s="24" t="s">
        <v>151</v>
      </c>
      <c r="D627" s="24" t="s">
        <v>132</v>
      </c>
      <c r="E627" s="24">
        <v>2018</v>
      </c>
      <c r="F627" s="24" t="s">
        <v>133</v>
      </c>
      <c r="G627" s="24" t="s">
        <v>138</v>
      </c>
      <c r="H627" s="24" t="s">
        <v>135</v>
      </c>
      <c r="I627" s="25">
        <v>3.34E-9</v>
      </c>
      <c r="J627" s="25">
        <v>6.3500000000000006E-8</v>
      </c>
      <c r="K627" s="25">
        <v>1.6300000000000001E-6</v>
      </c>
      <c r="L627" s="25">
        <v>8.0700000000000001E-8</v>
      </c>
      <c r="M627" s="25">
        <v>2.7700000000000001E-7</v>
      </c>
      <c r="N627" s="25">
        <v>8.3200000000000004E-7</v>
      </c>
      <c r="O627" s="25">
        <f t="shared" si="51"/>
        <v>8.0700000000000001E-8</v>
      </c>
      <c r="P627" s="25">
        <f t="shared" si="52"/>
        <v>2.7700000000000001E-7</v>
      </c>
      <c r="Q627" s="25">
        <f t="shared" si="53"/>
        <v>8.3200000000000004E-7</v>
      </c>
      <c r="R627" s="25">
        <f t="shared" si="56"/>
        <v>1.3518462167689163E-5</v>
      </c>
      <c r="S627" s="25">
        <f t="shared" si="56"/>
        <v>2.5701267893660538E-4</v>
      </c>
      <c r="T627" s="25">
        <f t="shared" si="56"/>
        <v>6.5973333333333335E-3</v>
      </c>
      <c r="U627" s="25">
        <f t="shared" si="55"/>
        <v>3.2662871165644176E-4</v>
      </c>
      <c r="V627" s="25">
        <f t="shared" si="55"/>
        <v>1.1211419222903886E-3</v>
      </c>
      <c r="W627" s="25">
        <f t="shared" si="55"/>
        <v>3.3674732106339471E-3</v>
      </c>
      <c r="X627" s="25">
        <f t="shared" si="54"/>
        <v>3.2662871165644176E-4</v>
      </c>
      <c r="Y627" s="25">
        <f t="shared" si="54"/>
        <v>1.1211419222903886E-3</v>
      </c>
      <c r="Z627" s="25">
        <f t="shared" si="54"/>
        <v>3.3674732106339471E-3</v>
      </c>
    </row>
    <row r="628" spans="1:26" s="24" customFormat="1" x14ac:dyDescent="0.25">
      <c r="A628" s="24" t="s">
        <v>149</v>
      </c>
      <c r="B628" s="24" t="s">
        <v>150</v>
      </c>
      <c r="C628" s="24" t="s">
        <v>151</v>
      </c>
      <c r="D628" s="24" t="s">
        <v>132</v>
      </c>
      <c r="E628" s="24">
        <v>2018</v>
      </c>
      <c r="F628" s="24" t="s">
        <v>133</v>
      </c>
      <c r="G628" s="24" t="s">
        <v>138</v>
      </c>
      <c r="H628" s="24">
        <v>60</v>
      </c>
      <c r="I628" s="25">
        <v>2.1200000000000001E-8</v>
      </c>
      <c r="J628" s="25">
        <v>1.79E-7</v>
      </c>
      <c r="K628" s="25">
        <v>3.54E-6</v>
      </c>
      <c r="L628" s="25">
        <v>3.7E-7</v>
      </c>
      <c r="M628" s="25">
        <v>6.3600000000000003E-7</v>
      </c>
      <c r="N628" s="25">
        <v>2.43E-6</v>
      </c>
      <c r="O628" s="25">
        <f t="shared" si="51"/>
        <v>3.7E-7</v>
      </c>
      <c r="P628" s="25">
        <f t="shared" si="52"/>
        <v>6.3600000000000003E-7</v>
      </c>
      <c r="Q628" s="25">
        <f t="shared" si="53"/>
        <v>2.43E-6</v>
      </c>
      <c r="R628" s="25">
        <f t="shared" si="56"/>
        <v>8.5805807770961159E-5</v>
      </c>
      <c r="S628" s="25">
        <f t="shared" si="56"/>
        <v>7.2449243353783234E-4</v>
      </c>
      <c r="T628" s="25">
        <f t="shared" si="56"/>
        <v>1.4327950920245398E-2</v>
      </c>
      <c r="U628" s="25">
        <f t="shared" si="55"/>
        <v>1.497554192229039E-3</v>
      </c>
      <c r="V628" s="25">
        <f t="shared" si="55"/>
        <v>2.5741742331288346E-3</v>
      </c>
      <c r="W628" s="25">
        <f t="shared" si="55"/>
        <v>9.8352883435582836E-3</v>
      </c>
      <c r="X628" s="25">
        <f t="shared" si="54"/>
        <v>1.497554192229039E-3</v>
      </c>
      <c r="Y628" s="25">
        <f t="shared" si="54"/>
        <v>2.5741742331288346E-3</v>
      </c>
      <c r="Z628" s="25">
        <f t="shared" si="54"/>
        <v>9.8352883435582836E-3</v>
      </c>
    </row>
    <row r="629" spans="1:26" s="24" customFormat="1" x14ac:dyDescent="0.25">
      <c r="A629" s="24" t="s">
        <v>149</v>
      </c>
      <c r="B629" s="24" t="s">
        <v>150</v>
      </c>
      <c r="C629" s="24" t="s">
        <v>151</v>
      </c>
      <c r="D629" s="24" t="s">
        <v>132</v>
      </c>
      <c r="E629" s="24">
        <v>2018</v>
      </c>
      <c r="F629" s="24" t="s">
        <v>133</v>
      </c>
      <c r="G629" s="24" t="s">
        <v>138</v>
      </c>
      <c r="H629" s="24">
        <v>100</v>
      </c>
      <c r="I629" s="25">
        <v>6.5400000000000003E-8</v>
      </c>
      <c r="J629" s="25">
        <v>4.1100000000000001E-7</v>
      </c>
      <c r="K629" s="25">
        <v>8.8799999999999997E-6</v>
      </c>
      <c r="L629" s="25">
        <v>8.0299999999999998E-7</v>
      </c>
      <c r="M629" s="25">
        <v>1.5400000000000001E-6</v>
      </c>
      <c r="N629" s="25">
        <v>5.48E-6</v>
      </c>
      <c r="O629" s="25">
        <f t="shared" si="51"/>
        <v>8.0299999999999998E-7</v>
      </c>
      <c r="P629" s="25">
        <f t="shared" si="52"/>
        <v>1.5400000000000001E-6</v>
      </c>
      <c r="Q629" s="25">
        <f t="shared" si="53"/>
        <v>5.48E-6</v>
      </c>
      <c r="R629" s="25">
        <f t="shared" si="56"/>
        <v>2.6470282208588956E-4</v>
      </c>
      <c r="S629" s="25">
        <f t="shared" si="56"/>
        <v>1.6634993865030678E-3</v>
      </c>
      <c r="T629" s="25">
        <f t="shared" si="56"/>
        <v>3.5941300613496936E-2</v>
      </c>
      <c r="U629" s="25">
        <f t="shared" si="55"/>
        <v>3.2500973415132924E-3</v>
      </c>
      <c r="V629" s="25">
        <f t="shared" si="55"/>
        <v>6.2330633946830272E-3</v>
      </c>
      <c r="W629" s="25">
        <f t="shared" si="55"/>
        <v>2.2179991820040903E-2</v>
      </c>
      <c r="X629" s="25">
        <f t="shared" si="54"/>
        <v>3.2500973415132924E-3</v>
      </c>
      <c r="Y629" s="25">
        <f t="shared" si="54"/>
        <v>6.2330633946830272E-3</v>
      </c>
      <c r="Z629" s="25">
        <f t="shared" si="54"/>
        <v>2.2179991820040903E-2</v>
      </c>
    </row>
    <row r="630" spans="1:26" s="24" customFormat="1" x14ac:dyDescent="0.25">
      <c r="A630" s="24" t="s">
        <v>149</v>
      </c>
      <c r="B630" s="24" t="s">
        <v>150</v>
      </c>
      <c r="C630" s="24" t="s">
        <v>151</v>
      </c>
      <c r="D630" s="24" t="s">
        <v>132</v>
      </c>
      <c r="E630" s="24">
        <v>2018</v>
      </c>
      <c r="F630" s="24" t="s">
        <v>133</v>
      </c>
      <c r="G630" s="24" t="s">
        <v>138</v>
      </c>
      <c r="H630" s="24" t="s">
        <v>136</v>
      </c>
      <c r="I630" s="25">
        <v>9.8099999999999998E-9</v>
      </c>
      <c r="J630" s="25">
        <v>7.4400000000000004E-8</v>
      </c>
      <c r="K630" s="25">
        <v>3.36E-6</v>
      </c>
      <c r="L630" s="25">
        <v>1.74E-7</v>
      </c>
      <c r="M630" s="25">
        <v>4.5499999999999998E-7</v>
      </c>
      <c r="N630" s="25">
        <v>1.7400000000000001E-6</v>
      </c>
      <c r="O630" s="25">
        <f t="shared" si="51"/>
        <v>1.74E-7</v>
      </c>
      <c r="P630" s="25">
        <f t="shared" si="52"/>
        <v>4.5499999999999998E-7</v>
      </c>
      <c r="Q630" s="25">
        <f t="shared" si="53"/>
        <v>1.7400000000000001E-6</v>
      </c>
      <c r="R630" s="25">
        <f t="shared" si="56"/>
        <v>3.9705423312883438E-5</v>
      </c>
      <c r="S630" s="25">
        <f t="shared" si="56"/>
        <v>3.011298159509203E-4</v>
      </c>
      <c r="T630" s="25">
        <f t="shared" si="56"/>
        <v>1.3599411042944785E-2</v>
      </c>
      <c r="U630" s="25">
        <f t="shared" si="55"/>
        <v>7.0425521472392634E-4</v>
      </c>
      <c r="V630" s="25">
        <f t="shared" si="55"/>
        <v>1.8415869120654398E-3</v>
      </c>
      <c r="W630" s="25">
        <f t="shared" si="55"/>
        <v>7.0425521472392639E-3</v>
      </c>
      <c r="X630" s="25">
        <f t="shared" si="54"/>
        <v>7.0425521472392634E-4</v>
      </c>
      <c r="Y630" s="25">
        <f t="shared" si="54"/>
        <v>1.8415869120654398E-3</v>
      </c>
      <c r="Z630" s="25">
        <f t="shared" si="54"/>
        <v>7.0425521472392639E-3</v>
      </c>
    </row>
    <row r="631" spans="1:26" s="24" customFormat="1" x14ac:dyDescent="0.25">
      <c r="A631" s="24" t="s">
        <v>149</v>
      </c>
      <c r="B631" s="24" t="s">
        <v>150</v>
      </c>
      <c r="C631" s="24" t="s">
        <v>151</v>
      </c>
      <c r="D631" s="24" t="s">
        <v>132</v>
      </c>
      <c r="E631" s="24">
        <v>2018</v>
      </c>
      <c r="F631" s="24" t="s">
        <v>133</v>
      </c>
      <c r="G631" s="24" t="s">
        <v>138</v>
      </c>
      <c r="H631" s="24">
        <v>1000</v>
      </c>
      <c r="I631" s="25">
        <v>6.7500000000000001E-9</v>
      </c>
      <c r="J631" s="25">
        <v>3.7599999999999999E-8</v>
      </c>
      <c r="K631" s="25">
        <v>1.8500000000000001E-6</v>
      </c>
      <c r="L631" s="25">
        <v>1.2800000000000001E-7</v>
      </c>
      <c r="M631" s="25">
        <v>2.8599999999999999E-7</v>
      </c>
      <c r="N631" s="25">
        <v>7.0399999999999995E-7</v>
      </c>
      <c r="O631" s="25">
        <f t="shared" si="51"/>
        <v>1.2800000000000001E-7</v>
      </c>
      <c r="P631" s="25">
        <f t="shared" si="52"/>
        <v>2.8599999999999999E-7</v>
      </c>
      <c r="Q631" s="25">
        <f t="shared" si="53"/>
        <v>7.0399999999999995E-7</v>
      </c>
      <c r="R631" s="25">
        <f t="shared" si="56"/>
        <v>2.7320245398773008E-5</v>
      </c>
      <c r="S631" s="25">
        <f t="shared" si="56"/>
        <v>1.5218388548057259E-4</v>
      </c>
      <c r="T631" s="25">
        <f t="shared" si="56"/>
        <v>7.487770961145195E-3</v>
      </c>
      <c r="U631" s="25">
        <f t="shared" si="55"/>
        <v>5.1807280163599181E-4</v>
      </c>
      <c r="V631" s="25">
        <f t="shared" si="55"/>
        <v>1.1575689161554192E-3</v>
      </c>
      <c r="W631" s="25">
        <f t="shared" si="55"/>
        <v>2.8494004089979551E-3</v>
      </c>
      <c r="X631" s="25">
        <f t="shared" si="54"/>
        <v>5.1807280163599181E-4</v>
      </c>
      <c r="Y631" s="25">
        <f t="shared" si="54"/>
        <v>1.1575689161554192E-3</v>
      </c>
      <c r="Z631" s="25">
        <f t="shared" si="54"/>
        <v>2.8494004089979551E-3</v>
      </c>
    </row>
    <row r="632" spans="1:26" s="24" customFormat="1" x14ac:dyDescent="0.25">
      <c r="A632" s="24" t="s">
        <v>149</v>
      </c>
      <c r="B632" s="24" t="s">
        <v>150</v>
      </c>
      <c r="C632" s="24" t="s">
        <v>151</v>
      </c>
      <c r="D632" s="24" t="s">
        <v>132</v>
      </c>
      <c r="E632" s="24">
        <v>2018</v>
      </c>
      <c r="F632" s="24" t="s">
        <v>133</v>
      </c>
      <c r="G632" s="24" t="s">
        <v>138</v>
      </c>
      <c r="H632" s="24">
        <v>2500</v>
      </c>
      <c r="I632" s="25">
        <v>2.16E-9</v>
      </c>
      <c r="J632" s="25">
        <v>1.2299999999999999E-8</v>
      </c>
      <c r="K632" s="25">
        <v>5.9800000000000003E-7</v>
      </c>
      <c r="L632" s="25">
        <v>4.3299999999999997E-8</v>
      </c>
      <c r="M632" s="25">
        <v>9.6099999999999994E-8</v>
      </c>
      <c r="N632" s="25">
        <v>1.99E-7</v>
      </c>
      <c r="O632" s="25">
        <f t="shared" si="51"/>
        <v>4.3299999999999997E-8</v>
      </c>
      <c r="P632" s="25">
        <f t="shared" si="52"/>
        <v>9.6099999999999994E-8</v>
      </c>
      <c r="Q632" s="25">
        <f t="shared" si="53"/>
        <v>1.99E-7</v>
      </c>
      <c r="R632" s="25">
        <f t="shared" si="56"/>
        <v>8.7424785276073627E-6</v>
      </c>
      <c r="S632" s="25">
        <f t="shared" si="56"/>
        <v>4.978355828220859E-5</v>
      </c>
      <c r="T632" s="25">
        <f t="shared" si="56"/>
        <v>2.4203713701431494E-3</v>
      </c>
      <c r="U632" s="25">
        <f t="shared" si="55"/>
        <v>1.7525431492842536E-4</v>
      </c>
      <c r="V632" s="25">
        <f t="shared" si="55"/>
        <v>3.8895934560327199E-4</v>
      </c>
      <c r="W632" s="25">
        <f t="shared" si="55"/>
        <v>8.0544130879345603E-4</v>
      </c>
      <c r="X632" s="25">
        <f t="shared" si="54"/>
        <v>1.7525431492842536E-4</v>
      </c>
      <c r="Y632" s="25">
        <f t="shared" si="54"/>
        <v>3.8895934560327199E-4</v>
      </c>
      <c r="Z632" s="25">
        <f t="shared" si="54"/>
        <v>8.0544130879345603E-4</v>
      </c>
    </row>
    <row r="633" spans="1:26" s="24" customFormat="1" x14ac:dyDescent="0.25">
      <c r="A633" s="24" t="s">
        <v>149</v>
      </c>
      <c r="B633" s="24" t="s">
        <v>150</v>
      </c>
      <c r="C633" s="24" t="s">
        <v>151</v>
      </c>
      <c r="D633" s="24" t="s">
        <v>132</v>
      </c>
      <c r="E633" s="24">
        <v>2018</v>
      </c>
      <c r="F633" s="24" t="s">
        <v>133</v>
      </c>
      <c r="G633" s="24" t="s">
        <v>138</v>
      </c>
      <c r="H633" s="24">
        <v>5000</v>
      </c>
      <c r="I633" s="25">
        <v>8.7199999999999999E-10</v>
      </c>
      <c r="J633" s="25">
        <v>5.8299999999999999E-9</v>
      </c>
      <c r="K633" s="25">
        <v>2.4999999999999999E-7</v>
      </c>
      <c r="L633" s="25">
        <v>1.92E-8</v>
      </c>
      <c r="M633" s="25">
        <v>4.0000000000000001E-8</v>
      </c>
      <c r="N633" s="25">
        <v>7.6899999999999994E-8</v>
      </c>
      <c r="O633" s="25">
        <f t="shared" si="51"/>
        <v>1.92E-8</v>
      </c>
      <c r="P633" s="25">
        <f t="shared" si="52"/>
        <v>4.0000000000000001E-8</v>
      </c>
      <c r="Q633" s="25">
        <f t="shared" si="53"/>
        <v>7.6899999999999994E-8</v>
      </c>
      <c r="R633" s="25">
        <f t="shared" si="56"/>
        <v>3.5293709611451946E-6</v>
      </c>
      <c r="S633" s="25">
        <f t="shared" si="56"/>
        <v>2.3596597137014314E-5</v>
      </c>
      <c r="T633" s="25">
        <f t="shared" si="56"/>
        <v>1.0118609406952965E-3</v>
      </c>
      <c r="U633" s="25">
        <f t="shared" si="55"/>
        <v>7.7710920245398777E-5</v>
      </c>
      <c r="V633" s="25">
        <f t="shared" si="55"/>
        <v>1.6189775051124745E-4</v>
      </c>
      <c r="W633" s="25">
        <f t="shared" si="55"/>
        <v>3.1124842535787319E-4</v>
      </c>
      <c r="X633" s="25">
        <f t="shared" si="54"/>
        <v>7.7710920245398777E-5</v>
      </c>
      <c r="Y633" s="25">
        <f t="shared" si="54"/>
        <v>1.6189775051124745E-4</v>
      </c>
      <c r="Z633" s="25">
        <f t="shared" si="54"/>
        <v>3.1124842535787319E-4</v>
      </c>
    </row>
    <row r="634" spans="1:26" s="24" customFormat="1" x14ac:dyDescent="0.25">
      <c r="A634" s="24" t="s">
        <v>149</v>
      </c>
      <c r="B634" s="24" t="s">
        <v>150</v>
      </c>
      <c r="C634" s="24" t="s">
        <v>151</v>
      </c>
      <c r="D634" s="24" t="s">
        <v>132</v>
      </c>
      <c r="E634" s="24">
        <v>2018</v>
      </c>
      <c r="F634" s="24" t="s">
        <v>133</v>
      </c>
      <c r="G634" s="24" t="s">
        <v>138</v>
      </c>
      <c r="H634" s="24">
        <v>10000</v>
      </c>
      <c r="I634" s="25">
        <v>3.5200000000000003E-10</v>
      </c>
      <c r="J634" s="25">
        <v>3.0800000000000001E-9</v>
      </c>
      <c r="K634" s="25">
        <v>1.01E-7</v>
      </c>
      <c r="L634" s="25">
        <v>8.1899999999999992E-9</v>
      </c>
      <c r="M634" s="25">
        <v>1.6199999999999999E-8</v>
      </c>
      <c r="N634" s="25">
        <v>2.8299999999999999E-8</v>
      </c>
      <c r="O634" s="25">
        <f t="shared" si="51"/>
        <v>8.1899999999999992E-9</v>
      </c>
      <c r="P634" s="25">
        <f t="shared" si="52"/>
        <v>1.6199999999999999E-8</v>
      </c>
      <c r="Q634" s="25">
        <f t="shared" si="53"/>
        <v>2.8299999999999999E-8</v>
      </c>
      <c r="R634" s="25">
        <f t="shared" si="56"/>
        <v>1.4247002044989776E-6</v>
      </c>
      <c r="S634" s="25">
        <f t="shared" si="56"/>
        <v>1.2466126789366055E-5</v>
      </c>
      <c r="T634" s="25">
        <f t="shared" si="56"/>
        <v>4.0879182004089986E-4</v>
      </c>
      <c r="U634" s="25">
        <f t="shared" si="55"/>
        <v>3.3148564417177907E-5</v>
      </c>
      <c r="V634" s="25">
        <f t="shared" si="55"/>
        <v>6.5568588957055224E-5</v>
      </c>
      <c r="W634" s="25">
        <f t="shared" si="55"/>
        <v>1.1454265848670756E-4</v>
      </c>
      <c r="X634" s="25">
        <f t="shared" si="54"/>
        <v>3.3148564417177907E-5</v>
      </c>
      <c r="Y634" s="25">
        <f t="shared" si="54"/>
        <v>6.5568588957055224E-5</v>
      </c>
      <c r="Z634" s="25">
        <f t="shared" si="54"/>
        <v>1.1454265848670756E-4</v>
      </c>
    </row>
    <row r="635" spans="1:26" s="24" customFormat="1" x14ac:dyDescent="0.25">
      <c r="A635" s="24" t="s">
        <v>149</v>
      </c>
      <c r="B635" s="24" t="s">
        <v>150</v>
      </c>
      <c r="C635" s="24" t="s">
        <v>151</v>
      </c>
      <c r="D635" s="24" t="s">
        <v>132</v>
      </c>
      <c r="E635" s="24">
        <v>2019</v>
      </c>
      <c r="F635" s="24" t="s">
        <v>139</v>
      </c>
      <c r="G635" s="24" t="s">
        <v>134</v>
      </c>
      <c r="H635" s="24">
        <v>10</v>
      </c>
      <c r="I635" s="25">
        <v>3.2099999999999999E-16</v>
      </c>
      <c r="J635" s="25">
        <v>1.5200000000000001E-4</v>
      </c>
      <c r="K635" s="25">
        <v>1.7600000000000001E-3</v>
      </c>
      <c r="L635" s="25">
        <v>2.1900000000000001E-4</v>
      </c>
      <c r="M635" s="25">
        <v>3.4400000000000001E-4</v>
      </c>
      <c r="N635" s="25">
        <v>8.5300000000000003E-4</v>
      </c>
      <c r="O635" s="25">
        <f t="shared" si="51"/>
        <v>2.1900000000000001E-4</v>
      </c>
      <c r="P635" s="25">
        <f t="shared" si="52"/>
        <v>3.4400000000000001E-4</v>
      </c>
      <c r="Q635" s="25">
        <f t="shared" si="53"/>
        <v>8.5300000000000003E-4</v>
      </c>
      <c r="R635" s="25">
        <f t="shared" si="56"/>
        <v>1.2992294478527607E-12</v>
      </c>
      <c r="S635" s="25">
        <f t="shared" si="56"/>
        <v>0.61521145194274029</v>
      </c>
      <c r="T635" s="25">
        <f t="shared" si="56"/>
        <v>7.1235010224948878</v>
      </c>
      <c r="U635" s="25">
        <f t="shared" si="55"/>
        <v>0.88639018404907988</v>
      </c>
      <c r="V635" s="25">
        <f t="shared" si="55"/>
        <v>1.3923206543967281</v>
      </c>
      <c r="W635" s="25">
        <f t="shared" si="55"/>
        <v>3.452469529652352</v>
      </c>
      <c r="X635" s="25">
        <f t="shared" si="54"/>
        <v>0.88639018404907988</v>
      </c>
      <c r="Y635" s="25">
        <f t="shared" si="54"/>
        <v>1.3923206543967281</v>
      </c>
      <c r="Z635" s="25">
        <f t="shared" si="54"/>
        <v>3.452469529652352</v>
      </c>
    </row>
    <row r="636" spans="1:26" s="24" customFormat="1" x14ac:dyDescent="0.25">
      <c r="A636" s="24" t="s">
        <v>149</v>
      </c>
      <c r="B636" s="24" t="s">
        <v>150</v>
      </c>
      <c r="C636" s="24" t="s">
        <v>151</v>
      </c>
      <c r="D636" s="24" t="s">
        <v>132</v>
      </c>
      <c r="E636" s="24">
        <v>2019</v>
      </c>
      <c r="F636" s="24" t="s">
        <v>139</v>
      </c>
      <c r="G636" s="24" t="s">
        <v>134</v>
      </c>
      <c r="H636" s="24">
        <v>30</v>
      </c>
      <c r="I636" s="25">
        <v>4.6000000000000001E-10</v>
      </c>
      <c r="J636" s="25">
        <v>1.7600000000000001E-5</v>
      </c>
      <c r="K636" s="25">
        <v>7.8799999999999996E-4</v>
      </c>
      <c r="L636" s="25">
        <v>7.6699999999999994E-5</v>
      </c>
      <c r="M636" s="25">
        <v>1.46E-4</v>
      </c>
      <c r="N636" s="25">
        <v>3.48E-4</v>
      </c>
      <c r="O636" s="25">
        <f t="shared" si="51"/>
        <v>7.6699999999999994E-5</v>
      </c>
      <c r="P636" s="25">
        <f t="shared" si="52"/>
        <v>1.46E-4</v>
      </c>
      <c r="Q636" s="25">
        <f t="shared" si="53"/>
        <v>3.48E-4</v>
      </c>
      <c r="R636" s="25">
        <f t="shared" si="56"/>
        <v>1.8618241308793457E-6</v>
      </c>
      <c r="S636" s="25">
        <f t="shared" si="56"/>
        <v>7.123501022494888E-2</v>
      </c>
      <c r="T636" s="25">
        <f t="shared" si="56"/>
        <v>3.1893856850715747</v>
      </c>
      <c r="U636" s="25">
        <f t="shared" si="55"/>
        <v>0.31043893660531696</v>
      </c>
      <c r="V636" s="25">
        <f t="shared" si="55"/>
        <v>0.59092678936605314</v>
      </c>
      <c r="W636" s="25">
        <f t="shared" si="55"/>
        <v>1.4085104294478528</v>
      </c>
      <c r="X636" s="25">
        <f t="shared" si="54"/>
        <v>0.31043893660531696</v>
      </c>
      <c r="Y636" s="25">
        <f t="shared" si="54"/>
        <v>0.59092678936605314</v>
      </c>
      <c r="Z636" s="25">
        <f t="shared" si="54"/>
        <v>1.4085104294478528</v>
      </c>
    </row>
    <row r="637" spans="1:26" s="24" customFormat="1" x14ac:dyDescent="0.25">
      <c r="A637" s="24" t="s">
        <v>149</v>
      </c>
      <c r="B637" s="24" t="s">
        <v>150</v>
      </c>
      <c r="C637" s="24" t="s">
        <v>151</v>
      </c>
      <c r="D637" s="24" t="s">
        <v>132</v>
      </c>
      <c r="E637" s="24">
        <v>2019</v>
      </c>
      <c r="F637" s="24" t="s">
        <v>139</v>
      </c>
      <c r="G637" s="24" t="s">
        <v>134</v>
      </c>
      <c r="H637" s="24" t="s">
        <v>135</v>
      </c>
      <c r="I637" s="25">
        <v>4.5800000000000003E-9</v>
      </c>
      <c r="J637" s="25">
        <v>6.6499999999999999E-6</v>
      </c>
      <c r="K637" s="25">
        <v>4.8500000000000003E-4</v>
      </c>
      <c r="L637" s="25">
        <v>3.8699999999999999E-5</v>
      </c>
      <c r="M637" s="25">
        <v>8.42E-5</v>
      </c>
      <c r="N637" s="25">
        <v>2.2599999999999999E-4</v>
      </c>
      <c r="O637" s="25">
        <f t="shared" si="51"/>
        <v>3.8699999999999999E-5</v>
      </c>
      <c r="P637" s="25">
        <f t="shared" si="52"/>
        <v>8.42E-5</v>
      </c>
      <c r="Q637" s="25">
        <f t="shared" si="53"/>
        <v>2.2599999999999999E-4</v>
      </c>
      <c r="R637" s="25">
        <f t="shared" si="56"/>
        <v>1.8537292433537833E-5</v>
      </c>
      <c r="S637" s="25">
        <f t="shared" si="56"/>
        <v>2.6915501022494889E-2</v>
      </c>
      <c r="T637" s="25">
        <f t="shared" si="56"/>
        <v>1.9630102249488754</v>
      </c>
      <c r="U637" s="25">
        <f t="shared" si="55"/>
        <v>0.15663607361963192</v>
      </c>
      <c r="V637" s="25">
        <f t="shared" si="55"/>
        <v>0.34079476482617593</v>
      </c>
      <c r="W637" s="25">
        <f t="shared" si="55"/>
        <v>0.91472229038854813</v>
      </c>
      <c r="X637" s="25">
        <f t="shared" si="54"/>
        <v>0.15663607361963192</v>
      </c>
      <c r="Y637" s="25">
        <f t="shared" si="54"/>
        <v>0.34079476482617593</v>
      </c>
      <c r="Z637" s="25">
        <f t="shared" si="54"/>
        <v>0.91472229038854813</v>
      </c>
    </row>
    <row r="638" spans="1:26" s="24" customFormat="1" x14ac:dyDescent="0.25">
      <c r="A638" s="24" t="s">
        <v>149</v>
      </c>
      <c r="B638" s="24" t="s">
        <v>150</v>
      </c>
      <c r="C638" s="24" t="s">
        <v>151</v>
      </c>
      <c r="D638" s="24" t="s">
        <v>132</v>
      </c>
      <c r="E638" s="24">
        <v>2019</v>
      </c>
      <c r="F638" s="24" t="s">
        <v>139</v>
      </c>
      <c r="G638" s="24" t="s">
        <v>134</v>
      </c>
      <c r="H638" s="24">
        <v>60</v>
      </c>
      <c r="I638" s="25">
        <v>1.7999999999999999E-8</v>
      </c>
      <c r="J638" s="25">
        <v>3.6500000000000002E-6</v>
      </c>
      <c r="K638" s="25">
        <v>3.2400000000000001E-4</v>
      </c>
      <c r="L638" s="25">
        <v>3.04E-5</v>
      </c>
      <c r="M638" s="25">
        <v>5.8900000000000002E-5</v>
      </c>
      <c r="N638" s="25">
        <v>1.3799999999999999E-4</v>
      </c>
      <c r="O638" s="25">
        <f t="shared" si="51"/>
        <v>3.04E-5</v>
      </c>
      <c r="P638" s="25">
        <f t="shared" si="52"/>
        <v>5.8900000000000002E-5</v>
      </c>
      <c r="Q638" s="25">
        <f t="shared" si="53"/>
        <v>1.3799999999999999E-4</v>
      </c>
      <c r="R638" s="25">
        <f t="shared" si="56"/>
        <v>7.2853987730061345E-5</v>
      </c>
      <c r="S638" s="25">
        <f t="shared" si="56"/>
        <v>1.4773169734151331E-2</v>
      </c>
      <c r="T638" s="25">
        <f t="shared" si="56"/>
        <v>1.3113717791411044</v>
      </c>
      <c r="U638" s="25">
        <f t="shared" si="55"/>
        <v>0.12304229038854805</v>
      </c>
      <c r="V638" s="25">
        <f t="shared" si="55"/>
        <v>0.23839443762781187</v>
      </c>
      <c r="W638" s="25">
        <f t="shared" si="55"/>
        <v>0.55854723926380367</v>
      </c>
      <c r="X638" s="25">
        <f t="shared" si="54"/>
        <v>0.12304229038854805</v>
      </c>
      <c r="Y638" s="25">
        <f t="shared" si="54"/>
        <v>0.23839443762781187</v>
      </c>
      <c r="Z638" s="25">
        <f t="shared" si="54"/>
        <v>0.55854723926380367</v>
      </c>
    </row>
    <row r="639" spans="1:26" s="24" customFormat="1" x14ac:dyDescent="0.25">
      <c r="A639" s="24" t="s">
        <v>149</v>
      </c>
      <c r="B639" s="24" t="s">
        <v>150</v>
      </c>
      <c r="C639" s="24" t="s">
        <v>151</v>
      </c>
      <c r="D639" s="24" t="s">
        <v>132</v>
      </c>
      <c r="E639" s="24">
        <v>2019</v>
      </c>
      <c r="F639" s="24" t="s">
        <v>139</v>
      </c>
      <c r="G639" s="24" t="s">
        <v>134</v>
      </c>
      <c r="H639" s="24">
        <v>100</v>
      </c>
      <c r="I639" s="25">
        <v>5.1499999999999998E-8</v>
      </c>
      <c r="J639" s="25">
        <v>1.19E-6</v>
      </c>
      <c r="K639" s="25">
        <v>1.5699999999999999E-4</v>
      </c>
      <c r="L639" s="25">
        <v>1.43E-5</v>
      </c>
      <c r="M639" s="25">
        <v>2.7800000000000001E-5</v>
      </c>
      <c r="N639" s="25">
        <v>6.5400000000000004E-5</v>
      </c>
      <c r="O639" s="25">
        <f t="shared" si="51"/>
        <v>1.43E-5</v>
      </c>
      <c r="P639" s="25">
        <f t="shared" si="52"/>
        <v>2.7800000000000001E-5</v>
      </c>
      <c r="Q639" s="25">
        <f t="shared" si="53"/>
        <v>6.5400000000000004E-5</v>
      </c>
      <c r="R639" s="25">
        <f t="shared" si="56"/>
        <v>2.0844335378323109E-4</v>
      </c>
      <c r="S639" s="25">
        <f t="shared" si="56"/>
        <v>4.8164580777096113E-3</v>
      </c>
      <c r="T639" s="25">
        <f t="shared" si="56"/>
        <v>0.63544867075664624</v>
      </c>
      <c r="U639" s="25">
        <f t="shared" si="55"/>
        <v>5.7878445807770962E-2</v>
      </c>
      <c r="V639" s="25">
        <f t="shared" si="55"/>
        <v>0.11251893660531699</v>
      </c>
      <c r="W639" s="25">
        <f t="shared" si="55"/>
        <v>0.26470282208588958</v>
      </c>
      <c r="X639" s="25">
        <f t="shared" si="54"/>
        <v>5.7878445807770962E-2</v>
      </c>
      <c r="Y639" s="25">
        <f t="shared" si="54"/>
        <v>0.11251893660531699</v>
      </c>
      <c r="Z639" s="25">
        <f t="shared" si="54"/>
        <v>0.26470282208588958</v>
      </c>
    </row>
    <row r="640" spans="1:26" s="24" customFormat="1" x14ac:dyDescent="0.25">
      <c r="A640" s="24" t="s">
        <v>149</v>
      </c>
      <c r="B640" s="24" t="s">
        <v>150</v>
      </c>
      <c r="C640" s="24" t="s">
        <v>151</v>
      </c>
      <c r="D640" s="24" t="s">
        <v>132</v>
      </c>
      <c r="E640" s="24">
        <v>2019</v>
      </c>
      <c r="F640" s="24" t="s">
        <v>139</v>
      </c>
      <c r="G640" s="24" t="s">
        <v>134</v>
      </c>
      <c r="H640" s="24" t="s">
        <v>136</v>
      </c>
      <c r="I640" s="25">
        <v>7.2699999999999999E-9</v>
      </c>
      <c r="J640" s="25">
        <v>5.7800000000000001E-8</v>
      </c>
      <c r="K640" s="25">
        <v>1.19E-5</v>
      </c>
      <c r="L640" s="25">
        <v>5.06E-7</v>
      </c>
      <c r="M640" s="25">
        <v>1.44E-6</v>
      </c>
      <c r="N640" s="25">
        <v>8.1100000000000003E-6</v>
      </c>
      <c r="O640" s="25">
        <f t="shared" si="51"/>
        <v>5.06E-7</v>
      </c>
      <c r="P640" s="25">
        <f t="shared" si="52"/>
        <v>1.44E-6</v>
      </c>
      <c r="Q640" s="25">
        <f t="shared" si="53"/>
        <v>8.1100000000000003E-6</v>
      </c>
      <c r="R640" s="25">
        <f t="shared" si="56"/>
        <v>2.9424916155419223E-5</v>
      </c>
      <c r="S640" s="25">
        <f t="shared" si="56"/>
        <v>2.3394224948875258E-4</v>
      </c>
      <c r="T640" s="25">
        <f t="shared" si="56"/>
        <v>4.8164580777096115E-2</v>
      </c>
      <c r="U640" s="25">
        <f t="shared" si="55"/>
        <v>2.0480065439672803E-3</v>
      </c>
      <c r="V640" s="25">
        <f t="shared" si="55"/>
        <v>5.828319018404908E-3</v>
      </c>
      <c r="W640" s="25">
        <f t="shared" si="55"/>
        <v>3.282476891615542E-2</v>
      </c>
      <c r="X640" s="25">
        <f t="shared" si="54"/>
        <v>2.0480065439672803E-3</v>
      </c>
      <c r="Y640" s="25">
        <f t="shared" si="54"/>
        <v>5.828319018404908E-3</v>
      </c>
      <c r="Z640" s="25">
        <f t="shared" si="54"/>
        <v>3.282476891615542E-2</v>
      </c>
    </row>
    <row r="641" spans="1:26" s="24" customFormat="1" x14ac:dyDescent="0.25">
      <c r="A641" s="24" t="s">
        <v>149</v>
      </c>
      <c r="B641" s="24" t="s">
        <v>150</v>
      </c>
      <c r="C641" s="24" t="s">
        <v>151</v>
      </c>
      <c r="D641" s="24" t="s">
        <v>132</v>
      </c>
      <c r="E641" s="24">
        <v>2019</v>
      </c>
      <c r="F641" s="24" t="s">
        <v>139</v>
      </c>
      <c r="G641" s="24" t="s">
        <v>134</v>
      </c>
      <c r="H641" s="24">
        <v>1000</v>
      </c>
      <c r="I641" s="25">
        <v>5.1899999999999997E-9</v>
      </c>
      <c r="J641" s="25">
        <v>2.1600000000000002E-8</v>
      </c>
      <c r="K641" s="25">
        <v>4.69E-6</v>
      </c>
      <c r="L641" s="25">
        <v>3.2899999999999999E-7</v>
      </c>
      <c r="M641" s="25">
        <v>7.2600000000000002E-7</v>
      </c>
      <c r="N641" s="25">
        <v>1.6199999999999999E-6</v>
      </c>
      <c r="O641" s="25">
        <f t="shared" si="51"/>
        <v>3.2899999999999999E-7</v>
      </c>
      <c r="P641" s="25">
        <f t="shared" si="52"/>
        <v>7.2600000000000002E-7</v>
      </c>
      <c r="Q641" s="25">
        <f t="shared" si="53"/>
        <v>1.6199999999999999E-6</v>
      </c>
      <c r="R641" s="25">
        <f t="shared" si="56"/>
        <v>2.1006233128834354E-5</v>
      </c>
      <c r="S641" s="25">
        <f t="shared" si="56"/>
        <v>8.7424785276073627E-5</v>
      </c>
      <c r="T641" s="25">
        <f t="shared" si="56"/>
        <v>1.8982511247443764E-2</v>
      </c>
      <c r="U641" s="25">
        <f t="shared" si="55"/>
        <v>1.3316089979550103E-3</v>
      </c>
      <c r="V641" s="25">
        <f t="shared" si="55"/>
        <v>2.938444171779141E-3</v>
      </c>
      <c r="W641" s="25">
        <f t="shared" si="55"/>
        <v>6.5568588957055215E-3</v>
      </c>
      <c r="X641" s="25">
        <f t="shared" si="54"/>
        <v>1.3316089979550103E-3</v>
      </c>
      <c r="Y641" s="25">
        <f t="shared" si="54"/>
        <v>2.938444171779141E-3</v>
      </c>
      <c r="Z641" s="25">
        <f t="shared" si="54"/>
        <v>6.5568588957055215E-3</v>
      </c>
    </row>
    <row r="642" spans="1:26" s="24" customFormat="1" x14ac:dyDescent="0.25">
      <c r="A642" s="24" t="s">
        <v>149</v>
      </c>
      <c r="B642" s="24" t="s">
        <v>150</v>
      </c>
      <c r="C642" s="24" t="s">
        <v>151</v>
      </c>
      <c r="D642" s="24" t="s">
        <v>132</v>
      </c>
      <c r="E642" s="24">
        <v>2019</v>
      </c>
      <c r="F642" s="24" t="s">
        <v>139</v>
      </c>
      <c r="G642" s="24" t="s">
        <v>134</v>
      </c>
      <c r="H642" s="24">
        <v>2500</v>
      </c>
      <c r="I642" s="25">
        <v>1.3999999999999999E-9</v>
      </c>
      <c r="J642" s="25">
        <v>5.0000000000000001E-9</v>
      </c>
      <c r="K642" s="25">
        <v>1.15E-6</v>
      </c>
      <c r="L642" s="25">
        <v>7.2899999999999998E-8</v>
      </c>
      <c r="M642" s="25">
        <v>1.7499999999999999E-7</v>
      </c>
      <c r="N642" s="25">
        <v>3.6800000000000001E-7</v>
      </c>
      <c r="O642" s="25">
        <f t="shared" si="51"/>
        <v>7.2899999999999998E-8</v>
      </c>
      <c r="P642" s="25">
        <f t="shared" si="52"/>
        <v>1.7499999999999999E-7</v>
      </c>
      <c r="Q642" s="25">
        <f t="shared" si="53"/>
        <v>3.6800000000000001E-7</v>
      </c>
      <c r="R642" s="25">
        <f t="shared" si="56"/>
        <v>5.6664212678936602E-6</v>
      </c>
      <c r="S642" s="25">
        <f t="shared" si="56"/>
        <v>2.0237218813905932E-5</v>
      </c>
      <c r="T642" s="25">
        <f t="shared" si="56"/>
        <v>4.6545603271983642E-3</v>
      </c>
      <c r="U642" s="25">
        <f t="shared" si="55"/>
        <v>2.9505865030674845E-4</v>
      </c>
      <c r="V642" s="25">
        <f t="shared" si="55"/>
        <v>7.0830265848670761E-4</v>
      </c>
      <c r="W642" s="25">
        <f t="shared" si="55"/>
        <v>1.4894593047034767E-3</v>
      </c>
      <c r="X642" s="25">
        <f t="shared" si="54"/>
        <v>2.9505865030674845E-4</v>
      </c>
      <c r="Y642" s="25">
        <f t="shared" si="54"/>
        <v>7.0830265848670761E-4</v>
      </c>
      <c r="Z642" s="25">
        <f t="shared" si="54"/>
        <v>1.4894593047034767E-3</v>
      </c>
    </row>
    <row r="643" spans="1:26" s="24" customFormat="1" x14ac:dyDescent="0.25">
      <c r="A643" s="24" t="s">
        <v>149</v>
      </c>
      <c r="B643" s="24" t="s">
        <v>150</v>
      </c>
      <c r="C643" s="24" t="s">
        <v>151</v>
      </c>
      <c r="D643" s="24" t="s">
        <v>132</v>
      </c>
      <c r="E643" s="24">
        <v>2019</v>
      </c>
      <c r="F643" s="24" t="s">
        <v>139</v>
      </c>
      <c r="G643" s="24" t="s">
        <v>134</v>
      </c>
      <c r="H643" s="24">
        <v>5000</v>
      </c>
      <c r="I643" s="25">
        <v>5.0700000000000001E-10</v>
      </c>
      <c r="J643" s="25">
        <v>2.0200000000000001E-9</v>
      </c>
      <c r="K643" s="25">
        <v>3.9799999999999999E-7</v>
      </c>
      <c r="L643" s="25">
        <v>2.3199999999999999E-8</v>
      </c>
      <c r="M643" s="25">
        <v>5.99E-8</v>
      </c>
      <c r="N643" s="25">
        <v>1.2200000000000001E-7</v>
      </c>
      <c r="O643" s="25">
        <f t="shared" si="51"/>
        <v>2.3199999999999999E-8</v>
      </c>
      <c r="P643" s="25">
        <f t="shared" si="52"/>
        <v>5.99E-8</v>
      </c>
      <c r="Q643" s="25">
        <f t="shared" si="53"/>
        <v>1.2200000000000001E-7</v>
      </c>
      <c r="R643" s="25">
        <f t="shared" si="56"/>
        <v>2.0520539877300614E-6</v>
      </c>
      <c r="S643" s="25">
        <f t="shared" si="56"/>
        <v>8.1758364008179971E-6</v>
      </c>
      <c r="T643" s="25">
        <f t="shared" si="56"/>
        <v>1.6108826175869121E-3</v>
      </c>
      <c r="U643" s="25">
        <f t="shared" si="55"/>
        <v>9.3900695296523514E-5</v>
      </c>
      <c r="V643" s="25">
        <f t="shared" si="55"/>
        <v>2.4244188139059306E-4</v>
      </c>
      <c r="W643" s="25">
        <f t="shared" si="55"/>
        <v>4.9378813905930476E-4</v>
      </c>
      <c r="X643" s="25">
        <f t="shared" si="54"/>
        <v>9.3900695296523514E-5</v>
      </c>
      <c r="Y643" s="25">
        <f t="shared" si="54"/>
        <v>2.4244188139059306E-4</v>
      </c>
      <c r="Z643" s="25">
        <f t="shared" si="54"/>
        <v>4.9378813905930476E-4</v>
      </c>
    </row>
    <row r="644" spans="1:26" s="24" customFormat="1" x14ac:dyDescent="0.25">
      <c r="A644" s="24" t="s">
        <v>149</v>
      </c>
      <c r="B644" s="24" t="s">
        <v>150</v>
      </c>
      <c r="C644" s="24" t="s">
        <v>151</v>
      </c>
      <c r="D644" s="24" t="s">
        <v>132</v>
      </c>
      <c r="E644" s="24">
        <v>2019</v>
      </c>
      <c r="F644" s="24" t="s">
        <v>139</v>
      </c>
      <c r="G644" s="24" t="s">
        <v>134</v>
      </c>
      <c r="H644" s="24">
        <v>10000</v>
      </c>
      <c r="I644" s="25">
        <v>1.86E-10</v>
      </c>
      <c r="J644" s="25">
        <v>1.03E-9</v>
      </c>
      <c r="K644" s="25">
        <v>1.37E-7</v>
      </c>
      <c r="L644" s="25">
        <v>7.4000000000000001E-9</v>
      </c>
      <c r="M644" s="25">
        <v>2.0400000000000001E-8</v>
      </c>
      <c r="N644" s="25">
        <v>4.1299999999999999E-8</v>
      </c>
      <c r="O644" s="25">
        <f t="shared" si="51"/>
        <v>7.4000000000000001E-9</v>
      </c>
      <c r="P644" s="25">
        <f t="shared" si="52"/>
        <v>2.0400000000000001E-8</v>
      </c>
      <c r="Q644" s="25">
        <f t="shared" si="53"/>
        <v>4.1299999999999999E-8</v>
      </c>
      <c r="R644" s="25">
        <f t="shared" si="56"/>
        <v>7.5282453987730071E-7</v>
      </c>
      <c r="S644" s="25">
        <f t="shared" si="56"/>
        <v>4.1688670756646211E-6</v>
      </c>
      <c r="T644" s="25">
        <f t="shared" si="56"/>
        <v>5.5449979550102255E-4</v>
      </c>
      <c r="U644" s="25">
        <f t="shared" si="55"/>
        <v>2.9951083844580779E-5</v>
      </c>
      <c r="V644" s="25">
        <f t="shared" si="55"/>
        <v>8.2567852760736195E-5</v>
      </c>
      <c r="W644" s="25">
        <f t="shared" si="55"/>
        <v>1.67159427402863E-4</v>
      </c>
      <c r="X644" s="25">
        <f t="shared" si="54"/>
        <v>2.9951083844580779E-5</v>
      </c>
      <c r="Y644" s="25">
        <f t="shared" si="54"/>
        <v>8.2567852760736195E-5</v>
      </c>
      <c r="Z644" s="25">
        <f t="shared" si="54"/>
        <v>1.67159427402863E-4</v>
      </c>
    </row>
    <row r="645" spans="1:26" s="24" customFormat="1" x14ac:dyDescent="0.25">
      <c r="A645" s="24" t="s">
        <v>149</v>
      </c>
      <c r="B645" s="24" t="s">
        <v>150</v>
      </c>
      <c r="C645" s="24" t="s">
        <v>151</v>
      </c>
      <c r="D645" s="24" t="s">
        <v>132</v>
      </c>
      <c r="E645" s="24">
        <v>2019</v>
      </c>
      <c r="F645" s="24" t="s">
        <v>139</v>
      </c>
      <c r="G645" s="24" t="s">
        <v>137</v>
      </c>
      <c r="H645" s="24">
        <v>10</v>
      </c>
      <c r="I645" s="25">
        <v>0</v>
      </c>
      <c r="J645" s="25">
        <v>1.5200000000000001E-4</v>
      </c>
      <c r="K645" s="25">
        <v>1.7600000000000001E-3</v>
      </c>
      <c r="L645" s="25">
        <v>2.1900000000000001E-4</v>
      </c>
      <c r="M645" s="25">
        <v>3.4400000000000001E-4</v>
      </c>
      <c r="N645" s="25">
        <v>8.5300000000000003E-4</v>
      </c>
      <c r="O645" s="25">
        <f t="shared" si="51"/>
        <v>2.1900000000000001E-4</v>
      </c>
      <c r="P645" s="25">
        <f t="shared" si="52"/>
        <v>3.4400000000000001E-4</v>
      </c>
      <c r="Q645" s="25">
        <f t="shared" si="53"/>
        <v>8.5300000000000003E-4</v>
      </c>
      <c r="R645" s="25">
        <f t="shared" si="56"/>
        <v>0</v>
      </c>
      <c r="S645" s="25">
        <f t="shared" si="56"/>
        <v>0.61521145194274029</v>
      </c>
      <c r="T645" s="25">
        <f t="shared" si="56"/>
        <v>7.1235010224948878</v>
      </c>
      <c r="U645" s="25">
        <f t="shared" si="55"/>
        <v>0.88639018404907988</v>
      </c>
      <c r="V645" s="25">
        <f t="shared" si="55"/>
        <v>1.3923206543967281</v>
      </c>
      <c r="W645" s="25">
        <f t="shared" si="55"/>
        <v>3.452469529652352</v>
      </c>
      <c r="X645" s="25">
        <f t="shared" si="54"/>
        <v>0.88639018404907988</v>
      </c>
      <c r="Y645" s="25">
        <f t="shared" si="54"/>
        <v>1.3923206543967281</v>
      </c>
      <c r="Z645" s="25">
        <f t="shared" si="54"/>
        <v>3.452469529652352</v>
      </c>
    </row>
    <row r="646" spans="1:26" s="24" customFormat="1" x14ac:dyDescent="0.25">
      <c r="A646" s="24" t="s">
        <v>149</v>
      </c>
      <c r="B646" s="24" t="s">
        <v>150</v>
      </c>
      <c r="C646" s="24" t="s">
        <v>151</v>
      </c>
      <c r="D646" s="24" t="s">
        <v>132</v>
      </c>
      <c r="E646" s="24">
        <v>2019</v>
      </c>
      <c r="F646" s="24" t="s">
        <v>139</v>
      </c>
      <c r="G646" s="24" t="s">
        <v>137</v>
      </c>
      <c r="H646" s="24">
        <v>30</v>
      </c>
      <c r="I646" s="25">
        <v>0</v>
      </c>
      <c r="J646" s="25">
        <v>1.7499999999999998E-5</v>
      </c>
      <c r="K646" s="25">
        <v>7.8799999999999996E-4</v>
      </c>
      <c r="L646" s="25">
        <v>7.6699999999999994E-5</v>
      </c>
      <c r="M646" s="25">
        <v>1.46E-4</v>
      </c>
      <c r="N646" s="25">
        <v>3.4699999999999998E-4</v>
      </c>
      <c r="O646" s="25">
        <f t="shared" ref="O646:O709" si="57">L646*(78/78)</f>
        <v>7.6699999999999994E-5</v>
      </c>
      <c r="P646" s="25">
        <f t="shared" ref="P646:P709" si="58">M646*(33/33)</f>
        <v>1.46E-4</v>
      </c>
      <c r="Q646" s="25">
        <f t="shared" ref="Q646:Q709" si="59">N646*(33/33)</f>
        <v>3.4699999999999998E-4</v>
      </c>
      <c r="R646" s="25">
        <f t="shared" si="56"/>
        <v>0</v>
      </c>
      <c r="S646" s="25">
        <f t="shared" si="56"/>
        <v>7.0830265848670748E-2</v>
      </c>
      <c r="T646" s="25">
        <f t="shared" si="56"/>
        <v>3.1893856850715747</v>
      </c>
      <c r="U646" s="25">
        <f t="shared" si="55"/>
        <v>0.31043893660531696</v>
      </c>
      <c r="V646" s="25">
        <f t="shared" si="55"/>
        <v>0.59092678936605314</v>
      </c>
      <c r="W646" s="25">
        <f t="shared" si="55"/>
        <v>1.4044629856850717</v>
      </c>
      <c r="X646" s="25">
        <f t="shared" si="54"/>
        <v>0.31043893660531696</v>
      </c>
      <c r="Y646" s="25">
        <f t="shared" si="54"/>
        <v>0.59092678936605314</v>
      </c>
      <c r="Z646" s="25">
        <f t="shared" si="54"/>
        <v>1.4044629856850717</v>
      </c>
    </row>
    <row r="647" spans="1:26" s="24" customFormat="1" x14ac:dyDescent="0.25">
      <c r="A647" s="24" t="s">
        <v>149</v>
      </c>
      <c r="B647" s="24" t="s">
        <v>150</v>
      </c>
      <c r="C647" s="24" t="s">
        <v>151</v>
      </c>
      <c r="D647" s="24" t="s">
        <v>132</v>
      </c>
      <c r="E647" s="24">
        <v>2019</v>
      </c>
      <c r="F647" s="24" t="s">
        <v>139</v>
      </c>
      <c r="G647" s="24" t="s">
        <v>137</v>
      </c>
      <c r="H647" s="24" t="s">
        <v>135</v>
      </c>
      <c r="I647" s="25">
        <v>0</v>
      </c>
      <c r="J647" s="25">
        <v>6.5799999999999997E-6</v>
      </c>
      <c r="K647" s="25">
        <v>4.8299999999999998E-4</v>
      </c>
      <c r="L647" s="25">
        <v>3.8600000000000003E-5</v>
      </c>
      <c r="M647" s="25">
        <v>8.3900000000000006E-5</v>
      </c>
      <c r="N647" s="25">
        <v>2.2499999999999999E-4</v>
      </c>
      <c r="O647" s="25">
        <f t="shared" si="57"/>
        <v>3.8600000000000003E-5</v>
      </c>
      <c r="P647" s="25">
        <f t="shared" si="58"/>
        <v>8.3900000000000006E-5</v>
      </c>
      <c r="Q647" s="25">
        <f t="shared" si="59"/>
        <v>2.2499999999999999E-4</v>
      </c>
      <c r="R647" s="25">
        <f t="shared" si="56"/>
        <v>0</v>
      </c>
      <c r="S647" s="25">
        <f t="shared" si="56"/>
        <v>2.6632179959100204E-2</v>
      </c>
      <c r="T647" s="25">
        <f t="shared" si="56"/>
        <v>1.954915337423313</v>
      </c>
      <c r="U647" s="25">
        <f t="shared" si="55"/>
        <v>0.15623132924335378</v>
      </c>
      <c r="V647" s="25">
        <f t="shared" si="55"/>
        <v>0.33958053169734154</v>
      </c>
      <c r="W647" s="25">
        <f t="shared" si="55"/>
        <v>0.91067484662576681</v>
      </c>
      <c r="X647" s="25">
        <f t="shared" si="54"/>
        <v>0.15623132924335378</v>
      </c>
      <c r="Y647" s="25">
        <f t="shared" si="54"/>
        <v>0.33958053169734154</v>
      </c>
      <c r="Z647" s="25">
        <f t="shared" si="54"/>
        <v>0.91067484662576681</v>
      </c>
    </row>
    <row r="648" spans="1:26" s="24" customFormat="1" x14ac:dyDescent="0.25">
      <c r="A648" s="24" t="s">
        <v>149</v>
      </c>
      <c r="B648" s="24" t="s">
        <v>150</v>
      </c>
      <c r="C648" s="24" t="s">
        <v>151</v>
      </c>
      <c r="D648" s="24" t="s">
        <v>132</v>
      </c>
      <c r="E648" s="24">
        <v>2019</v>
      </c>
      <c r="F648" s="24" t="s">
        <v>139</v>
      </c>
      <c r="G648" s="24" t="s">
        <v>137</v>
      </c>
      <c r="H648" s="24">
        <v>60</v>
      </c>
      <c r="I648" s="25">
        <v>0</v>
      </c>
      <c r="J648" s="25">
        <v>3.45E-6</v>
      </c>
      <c r="K648" s="25">
        <v>3.21E-4</v>
      </c>
      <c r="L648" s="25">
        <v>3.0199999999999999E-5</v>
      </c>
      <c r="M648" s="25">
        <v>5.8199999999999998E-5</v>
      </c>
      <c r="N648" s="25">
        <v>1.35E-4</v>
      </c>
      <c r="O648" s="25">
        <f t="shared" si="57"/>
        <v>3.0199999999999999E-5</v>
      </c>
      <c r="P648" s="25">
        <f t="shared" si="58"/>
        <v>5.8199999999999998E-5</v>
      </c>
      <c r="Q648" s="25">
        <f t="shared" si="59"/>
        <v>1.35E-4</v>
      </c>
      <c r="R648" s="25">
        <f t="shared" si="56"/>
        <v>0</v>
      </c>
      <c r="S648" s="25">
        <f t="shared" si="56"/>
        <v>1.3963680981595093E-2</v>
      </c>
      <c r="T648" s="25">
        <f t="shared" si="56"/>
        <v>1.2992294478527608</v>
      </c>
      <c r="U648" s="25">
        <f t="shared" si="55"/>
        <v>0.12223280163599182</v>
      </c>
      <c r="V648" s="25">
        <f t="shared" si="55"/>
        <v>0.23556122699386503</v>
      </c>
      <c r="W648" s="25">
        <f t="shared" si="55"/>
        <v>0.54640490797546015</v>
      </c>
      <c r="X648" s="25">
        <f t="shared" si="54"/>
        <v>0.12223280163599182</v>
      </c>
      <c r="Y648" s="25">
        <f t="shared" si="54"/>
        <v>0.23556122699386503</v>
      </c>
      <c r="Z648" s="25">
        <f t="shared" si="54"/>
        <v>0.54640490797546015</v>
      </c>
    </row>
    <row r="649" spans="1:26" s="24" customFormat="1" x14ac:dyDescent="0.25">
      <c r="A649" s="24" t="s">
        <v>149</v>
      </c>
      <c r="B649" s="24" t="s">
        <v>150</v>
      </c>
      <c r="C649" s="24" t="s">
        <v>151</v>
      </c>
      <c r="D649" s="24" t="s">
        <v>132</v>
      </c>
      <c r="E649" s="24">
        <v>2019</v>
      </c>
      <c r="F649" s="24" t="s">
        <v>139</v>
      </c>
      <c r="G649" s="24" t="s">
        <v>137</v>
      </c>
      <c r="H649" s="24">
        <v>100</v>
      </c>
      <c r="I649" s="25">
        <v>0</v>
      </c>
      <c r="J649" s="25">
        <v>8.7199999999999997E-7</v>
      </c>
      <c r="K649" s="25">
        <v>1.4899999999999999E-4</v>
      </c>
      <c r="L649" s="25">
        <v>1.36E-5</v>
      </c>
      <c r="M649" s="25">
        <v>2.65E-5</v>
      </c>
      <c r="N649" s="25">
        <v>5.9899999999999999E-5</v>
      </c>
      <c r="O649" s="25">
        <f t="shared" si="57"/>
        <v>1.36E-5</v>
      </c>
      <c r="P649" s="25">
        <f t="shared" si="58"/>
        <v>2.65E-5</v>
      </c>
      <c r="Q649" s="25">
        <f t="shared" si="59"/>
        <v>5.9899999999999999E-5</v>
      </c>
      <c r="R649" s="25">
        <f t="shared" si="56"/>
        <v>0</v>
      </c>
      <c r="S649" s="25">
        <f t="shared" si="56"/>
        <v>3.5293709611451942E-3</v>
      </c>
      <c r="T649" s="25">
        <f t="shared" si="56"/>
        <v>0.60306912065439677</v>
      </c>
      <c r="U649" s="25">
        <f t="shared" si="55"/>
        <v>5.5045235173824127E-2</v>
      </c>
      <c r="V649" s="25">
        <f t="shared" si="55"/>
        <v>0.10725725971370144</v>
      </c>
      <c r="W649" s="25">
        <f t="shared" si="55"/>
        <v>0.24244188139059306</v>
      </c>
      <c r="X649" s="25">
        <f t="shared" si="54"/>
        <v>5.5045235173824127E-2</v>
      </c>
      <c r="Y649" s="25">
        <f t="shared" si="54"/>
        <v>0.10725725971370144</v>
      </c>
      <c r="Z649" s="25">
        <f t="shared" si="54"/>
        <v>0.24244188139059306</v>
      </c>
    </row>
    <row r="650" spans="1:26" s="24" customFormat="1" x14ac:dyDescent="0.25">
      <c r="A650" s="24" t="s">
        <v>149</v>
      </c>
      <c r="B650" s="24" t="s">
        <v>150</v>
      </c>
      <c r="C650" s="24" t="s">
        <v>151</v>
      </c>
      <c r="D650" s="24" t="s">
        <v>132</v>
      </c>
      <c r="E650" s="24">
        <v>2019</v>
      </c>
      <c r="F650" s="24" t="s">
        <v>139</v>
      </c>
      <c r="G650" s="24" t="s">
        <v>137</v>
      </c>
      <c r="H650" s="24" t="s">
        <v>136</v>
      </c>
      <c r="I650" s="25">
        <v>0</v>
      </c>
      <c r="J650" s="25">
        <v>1.9699999999999999E-10</v>
      </c>
      <c r="K650" s="25">
        <v>9.7399999999999999E-6</v>
      </c>
      <c r="L650" s="25">
        <v>3.9499999999999998E-7</v>
      </c>
      <c r="M650" s="25">
        <v>1.1200000000000001E-6</v>
      </c>
      <c r="N650" s="25">
        <v>7.2200000000000003E-6</v>
      </c>
      <c r="O650" s="25">
        <f t="shared" si="57"/>
        <v>3.9499999999999998E-7</v>
      </c>
      <c r="P650" s="25">
        <f t="shared" si="58"/>
        <v>1.1200000000000001E-6</v>
      </c>
      <c r="Q650" s="25">
        <f t="shared" si="59"/>
        <v>7.2200000000000003E-6</v>
      </c>
      <c r="R650" s="25">
        <f t="shared" si="56"/>
        <v>0</v>
      </c>
      <c r="S650" s="25">
        <f t="shared" si="56"/>
        <v>7.9734642126789367E-7</v>
      </c>
      <c r="T650" s="25">
        <f t="shared" si="56"/>
        <v>3.9422102249488757E-2</v>
      </c>
      <c r="U650" s="25">
        <f t="shared" si="55"/>
        <v>1.5987402862985684E-3</v>
      </c>
      <c r="V650" s="25">
        <f t="shared" si="55"/>
        <v>4.533137014314929E-3</v>
      </c>
      <c r="W650" s="25">
        <f t="shared" si="55"/>
        <v>2.9222543967280166E-2</v>
      </c>
      <c r="X650" s="25">
        <f t="shared" si="54"/>
        <v>1.5987402862985684E-3</v>
      </c>
      <c r="Y650" s="25">
        <f t="shared" si="54"/>
        <v>4.533137014314929E-3</v>
      </c>
      <c r="Z650" s="25">
        <f t="shared" si="54"/>
        <v>2.9222543967280166E-2</v>
      </c>
    </row>
    <row r="651" spans="1:26" s="24" customFormat="1" x14ac:dyDescent="0.25">
      <c r="A651" s="24" t="s">
        <v>149</v>
      </c>
      <c r="B651" s="24" t="s">
        <v>150</v>
      </c>
      <c r="C651" s="24" t="s">
        <v>151</v>
      </c>
      <c r="D651" s="24" t="s">
        <v>132</v>
      </c>
      <c r="E651" s="24">
        <v>2019</v>
      </c>
      <c r="F651" s="24" t="s">
        <v>139</v>
      </c>
      <c r="G651" s="24" t="s">
        <v>137</v>
      </c>
      <c r="H651" s="24">
        <v>1000</v>
      </c>
      <c r="I651" s="25">
        <v>0</v>
      </c>
      <c r="J651" s="25">
        <v>0</v>
      </c>
      <c r="K651" s="25">
        <v>3.5599999999999998E-6</v>
      </c>
      <c r="L651" s="25">
        <v>2.48E-7</v>
      </c>
      <c r="M651" s="25">
        <v>5.4099999999999999E-7</v>
      </c>
      <c r="N651" s="25">
        <v>1.15E-6</v>
      </c>
      <c r="O651" s="25">
        <f t="shared" si="57"/>
        <v>2.48E-7</v>
      </c>
      <c r="P651" s="25">
        <f t="shared" si="58"/>
        <v>5.4099999999999999E-7</v>
      </c>
      <c r="Q651" s="25">
        <f t="shared" si="59"/>
        <v>1.15E-6</v>
      </c>
      <c r="R651" s="25">
        <f t="shared" si="56"/>
        <v>0</v>
      </c>
      <c r="S651" s="25">
        <f t="shared" si="56"/>
        <v>0</v>
      </c>
      <c r="T651" s="25">
        <f t="shared" si="56"/>
        <v>1.4408899795501022E-2</v>
      </c>
      <c r="U651" s="25">
        <f t="shared" si="55"/>
        <v>1.0037660531697341E-3</v>
      </c>
      <c r="V651" s="25">
        <f t="shared" si="55"/>
        <v>2.1896670756646219E-3</v>
      </c>
      <c r="W651" s="25">
        <f t="shared" si="55"/>
        <v>4.6545603271983642E-3</v>
      </c>
      <c r="X651" s="25">
        <f t="shared" si="54"/>
        <v>1.0037660531697341E-3</v>
      </c>
      <c r="Y651" s="25">
        <f t="shared" si="54"/>
        <v>2.1896670756646219E-3</v>
      </c>
      <c r="Z651" s="25">
        <f t="shared" si="54"/>
        <v>4.6545603271983642E-3</v>
      </c>
    </row>
    <row r="652" spans="1:26" s="24" customFormat="1" x14ac:dyDescent="0.25">
      <c r="A652" s="24" t="s">
        <v>149</v>
      </c>
      <c r="B652" s="24" t="s">
        <v>150</v>
      </c>
      <c r="C652" s="24" t="s">
        <v>151</v>
      </c>
      <c r="D652" s="24" t="s">
        <v>132</v>
      </c>
      <c r="E652" s="24">
        <v>2019</v>
      </c>
      <c r="F652" s="24" t="s">
        <v>139</v>
      </c>
      <c r="G652" s="24" t="s">
        <v>137</v>
      </c>
      <c r="H652" s="24">
        <v>2500</v>
      </c>
      <c r="I652" s="25">
        <v>0</v>
      </c>
      <c r="J652" s="25">
        <v>0</v>
      </c>
      <c r="K652" s="25">
        <v>8.0400000000000005E-7</v>
      </c>
      <c r="L652" s="25">
        <v>4.8E-8</v>
      </c>
      <c r="M652" s="25">
        <v>1.1899999999999999E-7</v>
      </c>
      <c r="N652" s="25">
        <v>2.4600000000000001E-7</v>
      </c>
      <c r="O652" s="25">
        <f t="shared" si="57"/>
        <v>4.8E-8</v>
      </c>
      <c r="P652" s="25">
        <f t="shared" si="58"/>
        <v>1.1899999999999999E-7</v>
      </c>
      <c r="Q652" s="25">
        <f t="shared" si="59"/>
        <v>2.4600000000000001E-7</v>
      </c>
      <c r="R652" s="25">
        <f t="shared" si="56"/>
        <v>0</v>
      </c>
      <c r="S652" s="25">
        <f t="shared" si="56"/>
        <v>0</v>
      </c>
      <c r="T652" s="25">
        <f t="shared" si="56"/>
        <v>3.2541447852760742E-3</v>
      </c>
      <c r="U652" s="25">
        <f t="shared" si="55"/>
        <v>1.9427730061349696E-4</v>
      </c>
      <c r="V652" s="25">
        <f t="shared" si="55"/>
        <v>4.8164580777096112E-4</v>
      </c>
      <c r="W652" s="25">
        <f t="shared" si="55"/>
        <v>9.9567116564417183E-4</v>
      </c>
      <c r="X652" s="25">
        <f t="shared" si="54"/>
        <v>1.9427730061349696E-4</v>
      </c>
      <c r="Y652" s="25">
        <f t="shared" si="54"/>
        <v>4.8164580777096112E-4</v>
      </c>
      <c r="Z652" s="25">
        <f t="shared" si="54"/>
        <v>9.9567116564417183E-4</v>
      </c>
    </row>
    <row r="653" spans="1:26" s="24" customFormat="1" x14ac:dyDescent="0.25">
      <c r="A653" s="24" t="s">
        <v>149</v>
      </c>
      <c r="B653" s="24" t="s">
        <v>150</v>
      </c>
      <c r="C653" s="24" t="s">
        <v>151</v>
      </c>
      <c r="D653" s="24" t="s">
        <v>132</v>
      </c>
      <c r="E653" s="24">
        <v>2019</v>
      </c>
      <c r="F653" s="24" t="s">
        <v>139</v>
      </c>
      <c r="G653" s="24" t="s">
        <v>137</v>
      </c>
      <c r="H653" s="24">
        <v>5000</v>
      </c>
      <c r="I653" s="25">
        <v>0</v>
      </c>
      <c r="J653" s="25">
        <v>0</v>
      </c>
      <c r="K653" s="25">
        <v>2.65E-7</v>
      </c>
      <c r="L653" s="25">
        <v>1.3799999999999999E-8</v>
      </c>
      <c r="M653" s="25">
        <v>3.8600000000000002E-8</v>
      </c>
      <c r="N653" s="25">
        <v>7.9300000000000002E-8</v>
      </c>
      <c r="O653" s="25">
        <f t="shared" si="57"/>
        <v>1.3799999999999999E-8</v>
      </c>
      <c r="P653" s="25">
        <f t="shared" si="58"/>
        <v>3.8600000000000002E-8</v>
      </c>
      <c r="Q653" s="25">
        <f t="shared" si="59"/>
        <v>7.9300000000000002E-8</v>
      </c>
      <c r="R653" s="25">
        <f t="shared" si="56"/>
        <v>0</v>
      </c>
      <c r="S653" s="25">
        <f t="shared" si="56"/>
        <v>0</v>
      </c>
      <c r="T653" s="25">
        <f t="shared" si="56"/>
        <v>1.0725725971370145E-3</v>
      </c>
      <c r="U653" s="25">
        <f t="shared" si="55"/>
        <v>5.5854723926380367E-5</v>
      </c>
      <c r="V653" s="25">
        <f t="shared" si="55"/>
        <v>1.5623132924335377E-4</v>
      </c>
      <c r="W653" s="25">
        <f t="shared" si="55"/>
        <v>3.2096229038854805E-4</v>
      </c>
      <c r="X653" s="25">
        <f t="shared" si="54"/>
        <v>5.5854723926380367E-5</v>
      </c>
      <c r="Y653" s="25">
        <f t="shared" si="54"/>
        <v>1.5623132924335377E-4</v>
      </c>
      <c r="Z653" s="25">
        <f t="shared" si="54"/>
        <v>3.2096229038854805E-4</v>
      </c>
    </row>
    <row r="654" spans="1:26" s="24" customFormat="1" x14ac:dyDescent="0.25">
      <c r="A654" s="24" t="s">
        <v>149</v>
      </c>
      <c r="B654" s="24" t="s">
        <v>150</v>
      </c>
      <c r="C654" s="24" t="s">
        <v>151</v>
      </c>
      <c r="D654" s="24" t="s">
        <v>132</v>
      </c>
      <c r="E654" s="24">
        <v>2019</v>
      </c>
      <c r="F654" s="24" t="s">
        <v>139</v>
      </c>
      <c r="G654" s="24" t="s">
        <v>137</v>
      </c>
      <c r="H654" s="24">
        <v>10000</v>
      </c>
      <c r="I654" s="25">
        <v>0</v>
      </c>
      <c r="J654" s="25">
        <v>0</v>
      </c>
      <c r="K654" s="25">
        <v>8.72E-8</v>
      </c>
      <c r="L654" s="25">
        <v>4.0300000000000004E-9</v>
      </c>
      <c r="M654" s="25">
        <v>1.26E-8</v>
      </c>
      <c r="N654" s="25">
        <v>2.62E-8</v>
      </c>
      <c r="O654" s="25">
        <f t="shared" si="57"/>
        <v>4.0300000000000004E-9</v>
      </c>
      <c r="P654" s="25">
        <f t="shared" si="58"/>
        <v>1.26E-8</v>
      </c>
      <c r="Q654" s="25">
        <f t="shared" si="59"/>
        <v>2.62E-8</v>
      </c>
      <c r="R654" s="25">
        <f t="shared" si="56"/>
        <v>0</v>
      </c>
      <c r="S654" s="25">
        <f t="shared" si="56"/>
        <v>0</v>
      </c>
      <c r="T654" s="25">
        <f t="shared" si="56"/>
        <v>3.5293709611451945E-4</v>
      </c>
      <c r="U654" s="25">
        <f t="shared" si="55"/>
        <v>1.6311198364008179E-5</v>
      </c>
      <c r="V654" s="25">
        <f t="shared" si="55"/>
        <v>5.0997791411042941E-5</v>
      </c>
      <c r="W654" s="25">
        <f t="shared" si="55"/>
        <v>1.0604302658486707E-4</v>
      </c>
      <c r="X654" s="25">
        <f t="shared" si="55"/>
        <v>1.6311198364008179E-5</v>
      </c>
      <c r="Y654" s="25">
        <f t="shared" si="55"/>
        <v>5.0997791411042941E-5</v>
      </c>
      <c r="Z654" s="25">
        <f t="shared" si="55"/>
        <v>1.0604302658486707E-4</v>
      </c>
    </row>
    <row r="655" spans="1:26" s="24" customFormat="1" x14ac:dyDescent="0.25">
      <c r="A655" s="24" t="s">
        <v>149</v>
      </c>
      <c r="B655" s="24" t="s">
        <v>150</v>
      </c>
      <c r="C655" s="24" t="s">
        <v>151</v>
      </c>
      <c r="D655" s="24" t="s">
        <v>132</v>
      </c>
      <c r="E655" s="24">
        <v>2019</v>
      </c>
      <c r="F655" s="24" t="s">
        <v>139</v>
      </c>
      <c r="G655" s="24" t="s">
        <v>138</v>
      </c>
      <c r="H655" s="24">
        <v>10</v>
      </c>
      <c r="I655" s="25">
        <v>7.1699999999999999E-17</v>
      </c>
      <c r="J655" s="25">
        <v>8.6300000000000002E-15</v>
      </c>
      <c r="K655" s="25">
        <v>6.6399999999999998E-11</v>
      </c>
      <c r="L655" s="25">
        <v>1.1700000000000001E-10</v>
      </c>
      <c r="M655" s="25">
        <v>1.2400000000000001E-10</v>
      </c>
      <c r="N655" s="25">
        <v>1.4399999999999999E-10</v>
      </c>
      <c r="O655" s="25">
        <f t="shared" si="57"/>
        <v>1.1700000000000001E-10</v>
      </c>
      <c r="P655" s="25">
        <f t="shared" si="58"/>
        <v>1.2400000000000001E-10</v>
      </c>
      <c r="Q655" s="25">
        <f t="shared" si="59"/>
        <v>1.4399999999999999E-10</v>
      </c>
      <c r="R655" s="25">
        <f t="shared" si="56"/>
        <v>2.9020171779141106E-13</v>
      </c>
      <c r="S655" s="25">
        <f t="shared" si="56"/>
        <v>3.4929439672801635E-11</v>
      </c>
      <c r="T655" s="25">
        <f t="shared" si="56"/>
        <v>2.6875026584867077E-7</v>
      </c>
      <c r="U655" s="25">
        <f t="shared" si="55"/>
        <v>4.7355092024539879E-7</v>
      </c>
      <c r="V655" s="25">
        <f t="shared" si="55"/>
        <v>5.018830265848671E-7</v>
      </c>
      <c r="W655" s="25">
        <f t="shared" si="55"/>
        <v>5.8283190184049073E-7</v>
      </c>
      <c r="X655" s="25">
        <f t="shared" si="55"/>
        <v>4.7355092024539879E-7</v>
      </c>
      <c r="Y655" s="25">
        <f t="shared" si="55"/>
        <v>5.018830265848671E-7</v>
      </c>
      <c r="Z655" s="25">
        <f t="shared" si="55"/>
        <v>5.8283190184049073E-7</v>
      </c>
    </row>
    <row r="656" spans="1:26" s="24" customFormat="1" x14ac:dyDescent="0.25">
      <c r="A656" s="24" t="s">
        <v>149</v>
      </c>
      <c r="B656" s="24" t="s">
        <v>150</v>
      </c>
      <c r="C656" s="24" t="s">
        <v>151</v>
      </c>
      <c r="D656" s="24" t="s">
        <v>132</v>
      </c>
      <c r="E656" s="24">
        <v>2019</v>
      </c>
      <c r="F656" s="24" t="s">
        <v>139</v>
      </c>
      <c r="G656" s="24" t="s">
        <v>138</v>
      </c>
      <c r="H656" s="24">
        <v>30</v>
      </c>
      <c r="I656" s="25">
        <v>2.3700000000000001E-10</v>
      </c>
      <c r="J656" s="25">
        <v>5.69E-9</v>
      </c>
      <c r="K656" s="25">
        <v>2.3300000000000001E-7</v>
      </c>
      <c r="L656" s="25">
        <v>1.9499999999999999E-8</v>
      </c>
      <c r="M656" s="25">
        <v>3.55E-8</v>
      </c>
      <c r="N656" s="25">
        <v>3.7399999999999999E-7</v>
      </c>
      <c r="O656" s="25">
        <f t="shared" si="57"/>
        <v>1.9499999999999999E-8</v>
      </c>
      <c r="P656" s="25">
        <f t="shared" si="58"/>
        <v>3.55E-8</v>
      </c>
      <c r="Q656" s="25">
        <f t="shared" si="59"/>
        <v>3.7399999999999999E-7</v>
      </c>
      <c r="R656" s="25">
        <f t="shared" si="56"/>
        <v>9.5924417177914103E-7</v>
      </c>
      <c r="S656" s="25">
        <f t="shared" si="56"/>
        <v>2.302995501022495E-5</v>
      </c>
      <c r="T656" s="25">
        <f t="shared" si="56"/>
        <v>9.4305439672801646E-4</v>
      </c>
      <c r="U656" s="25">
        <f t="shared" si="55"/>
        <v>7.8925153374233135E-5</v>
      </c>
      <c r="V656" s="25">
        <f t="shared" si="55"/>
        <v>1.4368425357873211E-4</v>
      </c>
      <c r="W656" s="25">
        <f t="shared" si="55"/>
        <v>1.5137439672801636E-3</v>
      </c>
      <c r="X656" s="25">
        <f t="shared" si="55"/>
        <v>7.8925153374233135E-5</v>
      </c>
      <c r="Y656" s="25">
        <f t="shared" si="55"/>
        <v>1.4368425357873211E-4</v>
      </c>
      <c r="Z656" s="25">
        <f t="shared" si="55"/>
        <v>1.5137439672801636E-3</v>
      </c>
    </row>
    <row r="657" spans="1:26" s="24" customFormat="1" x14ac:dyDescent="0.25">
      <c r="A657" s="24" t="s">
        <v>149</v>
      </c>
      <c r="B657" s="24" t="s">
        <v>150</v>
      </c>
      <c r="C657" s="24" t="s">
        <v>151</v>
      </c>
      <c r="D657" s="24" t="s">
        <v>132</v>
      </c>
      <c r="E657" s="24">
        <v>2019</v>
      </c>
      <c r="F657" s="24" t="s">
        <v>139</v>
      </c>
      <c r="G657" s="24" t="s">
        <v>138</v>
      </c>
      <c r="H657" s="24" t="s">
        <v>135</v>
      </c>
      <c r="I657" s="25">
        <v>1.99E-9</v>
      </c>
      <c r="J657" s="25">
        <v>5.8099999999999997E-8</v>
      </c>
      <c r="K657" s="25">
        <v>2.1799999999999999E-6</v>
      </c>
      <c r="L657" s="25">
        <v>6.5699999999999999E-8</v>
      </c>
      <c r="M657" s="25">
        <v>2.7000000000000001E-7</v>
      </c>
      <c r="N657" s="25">
        <v>2.1600000000000001E-6</v>
      </c>
      <c r="O657" s="25">
        <f t="shared" si="57"/>
        <v>6.5699999999999999E-8</v>
      </c>
      <c r="P657" s="25">
        <f t="shared" si="58"/>
        <v>2.7000000000000001E-7</v>
      </c>
      <c r="Q657" s="25">
        <f t="shared" si="59"/>
        <v>2.1600000000000001E-6</v>
      </c>
      <c r="R657" s="25">
        <f t="shared" si="56"/>
        <v>8.0544130879345603E-6</v>
      </c>
      <c r="S657" s="25">
        <f t="shared" si="56"/>
        <v>2.3515648261758694E-4</v>
      </c>
      <c r="T657" s="25">
        <f t="shared" si="56"/>
        <v>8.8234274028629843E-3</v>
      </c>
      <c r="U657" s="25">
        <f t="shared" si="55"/>
        <v>2.6591705521472392E-4</v>
      </c>
      <c r="V657" s="25">
        <f t="shared" si="55"/>
        <v>1.0928098159509203E-3</v>
      </c>
      <c r="W657" s="25">
        <f t="shared" si="55"/>
        <v>8.742478527607362E-3</v>
      </c>
      <c r="X657" s="25">
        <f t="shared" si="55"/>
        <v>2.6591705521472392E-4</v>
      </c>
      <c r="Y657" s="25">
        <f t="shared" si="55"/>
        <v>1.0928098159509203E-3</v>
      </c>
      <c r="Z657" s="25">
        <f t="shared" si="55"/>
        <v>8.742478527607362E-3</v>
      </c>
    </row>
    <row r="658" spans="1:26" s="24" customFormat="1" x14ac:dyDescent="0.25">
      <c r="A658" s="24" t="s">
        <v>149</v>
      </c>
      <c r="B658" s="24" t="s">
        <v>150</v>
      </c>
      <c r="C658" s="24" t="s">
        <v>151</v>
      </c>
      <c r="D658" s="24" t="s">
        <v>132</v>
      </c>
      <c r="E658" s="24">
        <v>2019</v>
      </c>
      <c r="F658" s="24" t="s">
        <v>139</v>
      </c>
      <c r="G658" s="24" t="s">
        <v>138</v>
      </c>
      <c r="H658" s="24">
        <v>60</v>
      </c>
      <c r="I658" s="25">
        <v>1.3200000000000001E-8</v>
      </c>
      <c r="J658" s="25">
        <v>1.66E-7</v>
      </c>
      <c r="K658" s="25">
        <v>4.95E-6</v>
      </c>
      <c r="L658" s="25">
        <v>2.6899999999999999E-7</v>
      </c>
      <c r="M658" s="25">
        <v>5.2200000000000004E-7</v>
      </c>
      <c r="N658" s="25">
        <v>3.4599999999999999E-6</v>
      </c>
      <c r="O658" s="25">
        <f t="shared" si="57"/>
        <v>2.6899999999999999E-7</v>
      </c>
      <c r="P658" s="25">
        <f t="shared" si="58"/>
        <v>5.2200000000000004E-7</v>
      </c>
      <c r="Q658" s="25">
        <f t="shared" si="59"/>
        <v>3.4599999999999999E-6</v>
      </c>
      <c r="R658" s="25">
        <f t="shared" si="56"/>
        <v>5.3426257668711657E-5</v>
      </c>
      <c r="S658" s="25">
        <f t="shared" si="56"/>
        <v>6.7187566462167698E-4</v>
      </c>
      <c r="T658" s="25">
        <f t="shared" si="56"/>
        <v>2.0034846625766871E-2</v>
      </c>
      <c r="U658" s="25">
        <f t="shared" si="55"/>
        <v>1.0887623721881391E-3</v>
      </c>
      <c r="V658" s="25">
        <f t="shared" si="55"/>
        <v>2.1127656441717792E-3</v>
      </c>
      <c r="W658" s="25">
        <f t="shared" si="55"/>
        <v>1.4004155419222904E-2</v>
      </c>
      <c r="X658" s="25">
        <f t="shared" si="55"/>
        <v>1.0887623721881391E-3</v>
      </c>
      <c r="Y658" s="25">
        <f t="shared" si="55"/>
        <v>2.1127656441717792E-3</v>
      </c>
      <c r="Z658" s="25">
        <f t="shared" si="55"/>
        <v>1.4004155419222904E-2</v>
      </c>
    </row>
    <row r="659" spans="1:26" s="24" customFormat="1" x14ac:dyDescent="0.25">
      <c r="A659" s="24" t="s">
        <v>149</v>
      </c>
      <c r="B659" s="24" t="s">
        <v>150</v>
      </c>
      <c r="C659" s="24" t="s">
        <v>151</v>
      </c>
      <c r="D659" s="24" t="s">
        <v>132</v>
      </c>
      <c r="E659" s="24">
        <v>2019</v>
      </c>
      <c r="F659" s="24" t="s">
        <v>139</v>
      </c>
      <c r="G659" s="24" t="s">
        <v>138</v>
      </c>
      <c r="H659" s="24">
        <v>100</v>
      </c>
      <c r="I659" s="25">
        <v>3.7399999999999997E-8</v>
      </c>
      <c r="J659" s="25">
        <v>2.8799999999999998E-7</v>
      </c>
      <c r="K659" s="25">
        <v>9.6399999999999992E-6</v>
      </c>
      <c r="L659" s="25">
        <v>5.4499999999999997E-7</v>
      </c>
      <c r="M659" s="25">
        <v>1.1200000000000001E-6</v>
      </c>
      <c r="N659" s="25">
        <v>5.1900000000000003E-6</v>
      </c>
      <c r="O659" s="25">
        <f t="shared" si="57"/>
        <v>5.4499999999999997E-7</v>
      </c>
      <c r="P659" s="25">
        <f t="shared" si="58"/>
        <v>1.1200000000000001E-6</v>
      </c>
      <c r="Q659" s="25">
        <f t="shared" si="59"/>
        <v>5.1900000000000003E-6</v>
      </c>
      <c r="R659" s="25">
        <f t="shared" si="56"/>
        <v>1.5137439672801634E-4</v>
      </c>
      <c r="S659" s="25">
        <f t="shared" si="56"/>
        <v>1.1656638036809815E-3</v>
      </c>
      <c r="T659" s="25">
        <f t="shared" si="56"/>
        <v>3.9017357873210631E-2</v>
      </c>
      <c r="U659" s="25">
        <f t="shared" si="55"/>
        <v>2.2058568507157461E-3</v>
      </c>
      <c r="V659" s="25">
        <f t="shared" si="55"/>
        <v>4.533137014314929E-3</v>
      </c>
      <c r="W659" s="25">
        <f t="shared" si="55"/>
        <v>2.1006233128834356E-2</v>
      </c>
      <c r="X659" s="25">
        <f t="shared" si="55"/>
        <v>2.2058568507157461E-3</v>
      </c>
      <c r="Y659" s="25">
        <f t="shared" si="55"/>
        <v>4.533137014314929E-3</v>
      </c>
      <c r="Z659" s="25">
        <f t="shared" si="55"/>
        <v>2.1006233128834356E-2</v>
      </c>
    </row>
    <row r="660" spans="1:26" s="24" customFormat="1" x14ac:dyDescent="0.25">
      <c r="A660" s="24" t="s">
        <v>149</v>
      </c>
      <c r="B660" s="24" t="s">
        <v>150</v>
      </c>
      <c r="C660" s="24" t="s">
        <v>151</v>
      </c>
      <c r="D660" s="24" t="s">
        <v>132</v>
      </c>
      <c r="E660" s="24">
        <v>2019</v>
      </c>
      <c r="F660" s="24" t="s">
        <v>139</v>
      </c>
      <c r="G660" s="24" t="s">
        <v>138</v>
      </c>
      <c r="H660" s="24" t="s">
        <v>136</v>
      </c>
      <c r="I660" s="25">
        <v>7.1099999999999996E-9</v>
      </c>
      <c r="J660" s="25">
        <v>4.0900000000000002E-8</v>
      </c>
      <c r="K660" s="25">
        <v>2.2299999999999998E-6</v>
      </c>
      <c r="L660" s="25">
        <v>1.09E-7</v>
      </c>
      <c r="M660" s="25">
        <v>2.8999999999999998E-7</v>
      </c>
      <c r="N660" s="25">
        <v>1.3E-6</v>
      </c>
      <c r="O660" s="25">
        <f t="shared" si="57"/>
        <v>1.09E-7</v>
      </c>
      <c r="P660" s="25">
        <f t="shared" si="58"/>
        <v>2.8999999999999998E-7</v>
      </c>
      <c r="Q660" s="25">
        <f t="shared" si="59"/>
        <v>1.3E-6</v>
      </c>
      <c r="R660" s="25">
        <f t="shared" si="56"/>
        <v>2.8777325153374233E-5</v>
      </c>
      <c r="S660" s="25">
        <f t="shared" si="56"/>
        <v>1.6554044989775053E-4</v>
      </c>
      <c r="T660" s="25">
        <f t="shared" si="56"/>
        <v>9.0257995910020452E-3</v>
      </c>
      <c r="U660" s="25">
        <f t="shared" si="55"/>
        <v>4.4117137014314928E-4</v>
      </c>
      <c r="V660" s="25">
        <f t="shared" si="55"/>
        <v>1.173758691206544E-3</v>
      </c>
      <c r="W660" s="25">
        <f t="shared" si="55"/>
        <v>5.2616768916155425E-3</v>
      </c>
      <c r="X660" s="25">
        <f t="shared" si="55"/>
        <v>4.4117137014314928E-4</v>
      </c>
      <c r="Y660" s="25">
        <f t="shared" si="55"/>
        <v>1.173758691206544E-3</v>
      </c>
      <c r="Z660" s="25">
        <f t="shared" si="55"/>
        <v>5.2616768916155425E-3</v>
      </c>
    </row>
    <row r="661" spans="1:26" s="24" customFormat="1" x14ac:dyDescent="0.25">
      <c r="A661" s="24" t="s">
        <v>149</v>
      </c>
      <c r="B661" s="24" t="s">
        <v>150</v>
      </c>
      <c r="C661" s="24" t="s">
        <v>151</v>
      </c>
      <c r="D661" s="24" t="s">
        <v>132</v>
      </c>
      <c r="E661" s="24">
        <v>2019</v>
      </c>
      <c r="F661" s="24" t="s">
        <v>139</v>
      </c>
      <c r="G661" s="24" t="s">
        <v>138</v>
      </c>
      <c r="H661" s="24">
        <v>1000</v>
      </c>
      <c r="I661" s="25">
        <v>5.0700000000000001E-9</v>
      </c>
      <c r="J661" s="25">
        <v>1.81E-8</v>
      </c>
      <c r="K661" s="25">
        <v>1.17E-6</v>
      </c>
      <c r="L661" s="25">
        <v>7.7900000000000003E-8</v>
      </c>
      <c r="M661" s="25">
        <v>1.6999999999999999E-7</v>
      </c>
      <c r="N661" s="25">
        <v>4.7100000000000002E-7</v>
      </c>
      <c r="O661" s="25">
        <f t="shared" si="57"/>
        <v>7.7900000000000003E-8</v>
      </c>
      <c r="P661" s="25">
        <f t="shared" si="58"/>
        <v>1.6999999999999999E-7</v>
      </c>
      <c r="Q661" s="25">
        <f t="shared" si="59"/>
        <v>4.7100000000000002E-7</v>
      </c>
      <c r="R661" s="25">
        <f t="shared" si="56"/>
        <v>2.0520539877300617E-5</v>
      </c>
      <c r="S661" s="25">
        <f t="shared" si="56"/>
        <v>7.3258732106339469E-5</v>
      </c>
      <c r="T661" s="25">
        <f t="shared" si="56"/>
        <v>4.7355092024539882E-3</v>
      </c>
      <c r="U661" s="25">
        <f t="shared" si="55"/>
        <v>3.152958691206544E-4</v>
      </c>
      <c r="V661" s="25">
        <f t="shared" si="55"/>
        <v>6.880654396728016E-4</v>
      </c>
      <c r="W661" s="25">
        <f t="shared" si="55"/>
        <v>1.9063460122699389E-3</v>
      </c>
      <c r="X661" s="25">
        <f t="shared" si="55"/>
        <v>3.152958691206544E-4</v>
      </c>
      <c r="Y661" s="25">
        <f t="shared" si="55"/>
        <v>6.880654396728016E-4</v>
      </c>
      <c r="Z661" s="25">
        <f t="shared" si="55"/>
        <v>1.9063460122699389E-3</v>
      </c>
    </row>
    <row r="662" spans="1:26" s="24" customFormat="1" x14ac:dyDescent="0.25">
      <c r="A662" s="24" t="s">
        <v>149</v>
      </c>
      <c r="B662" s="24" t="s">
        <v>150</v>
      </c>
      <c r="C662" s="24" t="s">
        <v>151</v>
      </c>
      <c r="D662" s="24" t="s">
        <v>132</v>
      </c>
      <c r="E662" s="24">
        <v>2019</v>
      </c>
      <c r="F662" s="24" t="s">
        <v>139</v>
      </c>
      <c r="G662" s="24" t="s">
        <v>138</v>
      </c>
      <c r="H662" s="24">
        <v>2500</v>
      </c>
      <c r="I662" s="25">
        <v>1.39E-9</v>
      </c>
      <c r="J662" s="25">
        <v>4.66E-9</v>
      </c>
      <c r="K662" s="25">
        <v>3.4799999999999999E-7</v>
      </c>
      <c r="L662" s="25">
        <v>2.3800000000000001E-8</v>
      </c>
      <c r="M662" s="25">
        <v>5.5000000000000003E-8</v>
      </c>
      <c r="N662" s="25">
        <v>1.2200000000000001E-7</v>
      </c>
      <c r="O662" s="25">
        <f t="shared" si="57"/>
        <v>2.3800000000000001E-8</v>
      </c>
      <c r="P662" s="25">
        <f t="shared" si="58"/>
        <v>5.5000000000000003E-8</v>
      </c>
      <c r="Q662" s="25">
        <f t="shared" si="59"/>
        <v>1.2200000000000001E-7</v>
      </c>
      <c r="R662" s="25">
        <f t="shared" si="56"/>
        <v>5.6259468302658485E-6</v>
      </c>
      <c r="S662" s="25">
        <f t="shared" si="56"/>
        <v>1.8861087934560327E-5</v>
      </c>
      <c r="T662" s="25">
        <f t="shared" si="56"/>
        <v>1.4085104294478527E-3</v>
      </c>
      <c r="U662" s="25">
        <f t="shared" si="55"/>
        <v>9.6329161554192244E-5</v>
      </c>
      <c r="V662" s="25">
        <f t="shared" si="55"/>
        <v>2.2260940695296525E-4</v>
      </c>
      <c r="W662" s="25">
        <f t="shared" si="55"/>
        <v>4.9378813905930476E-4</v>
      </c>
      <c r="X662" s="25">
        <f t="shared" si="55"/>
        <v>9.6329161554192244E-5</v>
      </c>
      <c r="Y662" s="25">
        <f t="shared" si="55"/>
        <v>2.2260940695296525E-4</v>
      </c>
      <c r="Z662" s="25">
        <f t="shared" si="55"/>
        <v>4.9378813905930476E-4</v>
      </c>
    </row>
    <row r="663" spans="1:26" s="24" customFormat="1" x14ac:dyDescent="0.25">
      <c r="A663" s="24" t="s">
        <v>149</v>
      </c>
      <c r="B663" s="24" t="s">
        <v>150</v>
      </c>
      <c r="C663" s="24" t="s">
        <v>151</v>
      </c>
      <c r="D663" s="24" t="s">
        <v>132</v>
      </c>
      <c r="E663" s="24">
        <v>2019</v>
      </c>
      <c r="F663" s="24" t="s">
        <v>139</v>
      </c>
      <c r="G663" s="24" t="s">
        <v>138</v>
      </c>
      <c r="H663" s="24">
        <v>5000</v>
      </c>
      <c r="I663" s="25">
        <v>5.0500000000000001E-10</v>
      </c>
      <c r="J663" s="25">
        <v>1.97E-9</v>
      </c>
      <c r="K663" s="25">
        <v>1.3300000000000001E-7</v>
      </c>
      <c r="L663" s="25">
        <v>9.2799999999999994E-9</v>
      </c>
      <c r="M663" s="25">
        <v>2.1299999999999999E-8</v>
      </c>
      <c r="N663" s="25">
        <v>4.3200000000000003E-8</v>
      </c>
      <c r="O663" s="25">
        <f t="shared" si="57"/>
        <v>9.2799999999999994E-9</v>
      </c>
      <c r="P663" s="25">
        <f t="shared" si="58"/>
        <v>2.1299999999999999E-8</v>
      </c>
      <c r="Q663" s="25">
        <f t="shared" si="59"/>
        <v>4.3200000000000003E-8</v>
      </c>
      <c r="R663" s="25">
        <f t="shared" si="56"/>
        <v>2.0439591002044993E-6</v>
      </c>
      <c r="S663" s="25">
        <f t="shared" si="56"/>
        <v>7.9734642126789369E-6</v>
      </c>
      <c r="T663" s="25">
        <f t="shared" si="56"/>
        <v>5.3831002044989781E-4</v>
      </c>
      <c r="U663" s="25">
        <f t="shared" si="55"/>
        <v>3.7560278118609407E-5</v>
      </c>
      <c r="V663" s="25">
        <f t="shared" si="55"/>
        <v>8.6210552147239256E-5</v>
      </c>
      <c r="W663" s="25">
        <f t="shared" si="55"/>
        <v>1.7484957055214725E-4</v>
      </c>
      <c r="X663" s="25">
        <f t="shared" si="55"/>
        <v>3.7560278118609407E-5</v>
      </c>
      <c r="Y663" s="25">
        <f t="shared" si="55"/>
        <v>8.6210552147239256E-5</v>
      </c>
      <c r="Z663" s="25">
        <f t="shared" si="55"/>
        <v>1.7484957055214725E-4</v>
      </c>
    </row>
    <row r="664" spans="1:26" s="24" customFormat="1" x14ac:dyDescent="0.25">
      <c r="A664" s="24" t="s">
        <v>149</v>
      </c>
      <c r="B664" s="24" t="s">
        <v>150</v>
      </c>
      <c r="C664" s="24" t="s">
        <v>151</v>
      </c>
      <c r="D664" s="24" t="s">
        <v>132</v>
      </c>
      <c r="E664" s="24">
        <v>2019</v>
      </c>
      <c r="F664" s="24" t="s">
        <v>139</v>
      </c>
      <c r="G664" s="24" t="s">
        <v>138</v>
      </c>
      <c r="H664" s="24">
        <v>10000</v>
      </c>
      <c r="I664" s="25">
        <v>1.86E-10</v>
      </c>
      <c r="J664" s="25">
        <v>9.6599999999999997E-10</v>
      </c>
      <c r="K664" s="25">
        <v>4.8699999999999999E-8</v>
      </c>
      <c r="L664" s="25">
        <v>3.3499999999999998E-9</v>
      </c>
      <c r="M664" s="25">
        <v>7.8500000000000008E-9</v>
      </c>
      <c r="N664" s="25">
        <v>1.52E-8</v>
      </c>
      <c r="O664" s="25">
        <f t="shared" si="57"/>
        <v>3.3499999999999998E-9</v>
      </c>
      <c r="P664" s="25">
        <f t="shared" si="58"/>
        <v>7.8500000000000008E-9</v>
      </c>
      <c r="Q664" s="25">
        <f t="shared" si="59"/>
        <v>1.52E-8</v>
      </c>
      <c r="R664" s="25">
        <f t="shared" si="56"/>
        <v>7.5282453987730071E-7</v>
      </c>
      <c r="S664" s="25">
        <f t="shared" si="56"/>
        <v>3.9098306748466259E-6</v>
      </c>
      <c r="T664" s="25">
        <f t="shared" si="56"/>
        <v>1.9711051124744375E-4</v>
      </c>
      <c r="U664" s="25">
        <f t="shared" si="55"/>
        <v>1.3558936605316973E-5</v>
      </c>
      <c r="V664" s="25">
        <f t="shared" si="55"/>
        <v>3.1772433537832316E-5</v>
      </c>
      <c r="W664" s="25">
        <f t="shared" si="55"/>
        <v>6.152114519427404E-5</v>
      </c>
      <c r="X664" s="25">
        <f t="shared" si="55"/>
        <v>1.3558936605316973E-5</v>
      </c>
      <c r="Y664" s="25">
        <f t="shared" si="55"/>
        <v>3.1772433537832316E-5</v>
      </c>
      <c r="Z664" s="25">
        <f t="shared" si="55"/>
        <v>6.152114519427404E-5</v>
      </c>
    </row>
    <row r="665" spans="1:26" s="24" customFormat="1" x14ac:dyDescent="0.25">
      <c r="A665" s="24" t="s">
        <v>149</v>
      </c>
      <c r="B665" s="24" t="s">
        <v>150</v>
      </c>
      <c r="C665" s="24" t="s">
        <v>151</v>
      </c>
      <c r="D665" s="24" t="s">
        <v>132</v>
      </c>
      <c r="E665" s="24">
        <v>2020</v>
      </c>
      <c r="F665" s="24" t="s">
        <v>139</v>
      </c>
      <c r="G665" s="24" t="s">
        <v>134</v>
      </c>
      <c r="H665" s="24">
        <v>10</v>
      </c>
      <c r="I665" s="25">
        <v>3.0899999999999999E-16</v>
      </c>
      <c r="J665" s="25">
        <v>1.8799999999999999E-4</v>
      </c>
      <c r="K665" s="25">
        <v>2.1800000000000001E-3</v>
      </c>
      <c r="L665" s="25">
        <v>2.72E-4</v>
      </c>
      <c r="M665" s="25">
        <v>4.26E-4</v>
      </c>
      <c r="N665" s="25">
        <v>1.06E-3</v>
      </c>
      <c r="O665" s="25">
        <f t="shared" si="57"/>
        <v>2.72E-4</v>
      </c>
      <c r="P665" s="25">
        <f t="shared" si="58"/>
        <v>4.26E-4</v>
      </c>
      <c r="Q665" s="25">
        <f t="shared" si="59"/>
        <v>1.06E-3</v>
      </c>
      <c r="R665" s="25">
        <f t="shared" si="56"/>
        <v>1.2506601226993865E-12</v>
      </c>
      <c r="S665" s="25">
        <f t="shared" si="56"/>
        <v>0.760919427402863</v>
      </c>
      <c r="T665" s="25">
        <f t="shared" si="56"/>
        <v>8.8234274028629862</v>
      </c>
      <c r="U665" s="25">
        <f t="shared" si="55"/>
        <v>1.1009047034764827</v>
      </c>
      <c r="V665" s="25">
        <f t="shared" si="55"/>
        <v>1.7242110429447852</v>
      </c>
      <c r="W665" s="25">
        <f t="shared" si="55"/>
        <v>4.2902903885480574</v>
      </c>
      <c r="X665" s="25">
        <f t="shared" si="55"/>
        <v>1.1009047034764827</v>
      </c>
      <c r="Y665" s="25">
        <f t="shared" si="55"/>
        <v>1.7242110429447852</v>
      </c>
      <c r="Z665" s="25">
        <f t="shared" si="55"/>
        <v>4.2902903885480574</v>
      </c>
    </row>
    <row r="666" spans="1:26" s="24" customFormat="1" x14ac:dyDescent="0.25">
      <c r="A666" s="24" t="s">
        <v>149</v>
      </c>
      <c r="B666" s="24" t="s">
        <v>150</v>
      </c>
      <c r="C666" s="24" t="s">
        <v>151</v>
      </c>
      <c r="D666" s="24" t="s">
        <v>132</v>
      </c>
      <c r="E666" s="24">
        <v>2020</v>
      </c>
      <c r="F666" s="24" t="s">
        <v>139</v>
      </c>
      <c r="G666" s="24" t="s">
        <v>134</v>
      </c>
      <c r="H666" s="24">
        <v>30</v>
      </c>
      <c r="I666" s="25">
        <v>4.4300000000000002E-10</v>
      </c>
      <c r="J666" s="25">
        <v>2.1699999999999999E-5</v>
      </c>
      <c r="K666" s="25">
        <v>9.7599999999999998E-4</v>
      </c>
      <c r="L666" s="25">
        <v>9.4900000000000003E-5</v>
      </c>
      <c r="M666" s="25">
        <v>1.8100000000000001E-4</v>
      </c>
      <c r="N666" s="25">
        <v>4.2999999999999999E-4</v>
      </c>
      <c r="O666" s="25">
        <f t="shared" si="57"/>
        <v>9.4900000000000003E-5</v>
      </c>
      <c r="P666" s="25">
        <f t="shared" si="58"/>
        <v>1.8100000000000001E-4</v>
      </c>
      <c r="Q666" s="25">
        <f t="shared" si="59"/>
        <v>4.2999999999999999E-4</v>
      </c>
      <c r="R666" s="25">
        <f t="shared" si="56"/>
        <v>1.7930175869120657E-6</v>
      </c>
      <c r="S666" s="25">
        <f t="shared" si="56"/>
        <v>8.7829529652351732E-2</v>
      </c>
      <c r="T666" s="25">
        <f t="shared" si="56"/>
        <v>3.9503051124744375</v>
      </c>
      <c r="U666" s="25">
        <f t="shared" si="55"/>
        <v>0.38410241308793458</v>
      </c>
      <c r="V666" s="25">
        <f t="shared" si="55"/>
        <v>0.73258732106339475</v>
      </c>
      <c r="W666" s="25">
        <f t="shared" si="55"/>
        <v>1.7404008179959101</v>
      </c>
      <c r="X666" s="25">
        <f t="shared" si="55"/>
        <v>0.38410241308793458</v>
      </c>
      <c r="Y666" s="25">
        <f t="shared" si="55"/>
        <v>0.73258732106339475</v>
      </c>
      <c r="Z666" s="25">
        <f t="shared" si="55"/>
        <v>1.7404008179959101</v>
      </c>
    </row>
    <row r="667" spans="1:26" s="24" customFormat="1" x14ac:dyDescent="0.25">
      <c r="A667" s="24" t="s">
        <v>149</v>
      </c>
      <c r="B667" s="24" t="s">
        <v>150</v>
      </c>
      <c r="C667" s="24" t="s">
        <v>151</v>
      </c>
      <c r="D667" s="24" t="s">
        <v>132</v>
      </c>
      <c r="E667" s="24">
        <v>2020</v>
      </c>
      <c r="F667" s="24" t="s">
        <v>139</v>
      </c>
      <c r="G667" s="24" t="s">
        <v>134</v>
      </c>
      <c r="H667" s="24" t="s">
        <v>135</v>
      </c>
      <c r="I667" s="25">
        <v>4.4100000000000003E-9</v>
      </c>
      <c r="J667" s="25">
        <v>8.1999999999999994E-6</v>
      </c>
      <c r="K667" s="25">
        <v>5.9999999999999995E-4</v>
      </c>
      <c r="L667" s="25">
        <v>4.7899999999999999E-5</v>
      </c>
      <c r="M667" s="25">
        <v>1.0399999999999999E-4</v>
      </c>
      <c r="N667" s="25">
        <v>2.7900000000000001E-4</v>
      </c>
      <c r="O667" s="25">
        <f t="shared" si="57"/>
        <v>4.7899999999999999E-5</v>
      </c>
      <c r="P667" s="25">
        <f t="shared" si="58"/>
        <v>1.0399999999999999E-4</v>
      </c>
      <c r="Q667" s="25">
        <f t="shared" si="59"/>
        <v>2.7900000000000001E-4</v>
      </c>
      <c r="R667" s="25">
        <f t="shared" si="56"/>
        <v>1.7849226993865031E-5</v>
      </c>
      <c r="S667" s="25">
        <f t="shared" si="56"/>
        <v>3.3189038854805723E-2</v>
      </c>
      <c r="T667" s="25">
        <f t="shared" si="56"/>
        <v>2.4284662576687115</v>
      </c>
      <c r="U667" s="25">
        <f t="shared" si="55"/>
        <v>0.19387255623721883</v>
      </c>
      <c r="V667" s="25">
        <f t="shared" si="55"/>
        <v>0.42093415132924333</v>
      </c>
      <c r="W667" s="25">
        <f t="shared" si="55"/>
        <v>1.1292368098159511</v>
      </c>
      <c r="X667" s="25">
        <f t="shared" si="55"/>
        <v>0.19387255623721883</v>
      </c>
      <c r="Y667" s="25">
        <f t="shared" si="55"/>
        <v>0.42093415132924333</v>
      </c>
      <c r="Z667" s="25">
        <f t="shared" si="55"/>
        <v>1.1292368098159511</v>
      </c>
    </row>
    <row r="668" spans="1:26" s="24" customFormat="1" x14ac:dyDescent="0.25">
      <c r="A668" s="24" t="s">
        <v>149</v>
      </c>
      <c r="B668" s="24" t="s">
        <v>150</v>
      </c>
      <c r="C668" s="24" t="s">
        <v>151</v>
      </c>
      <c r="D668" s="24" t="s">
        <v>132</v>
      </c>
      <c r="E668" s="24">
        <v>2020</v>
      </c>
      <c r="F668" s="24" t="s">
        <v>139</v>
      </c>
      <c r="G668" s="24" t="s">
        <v>134</v>
      </c>
      <c r="H668" s="24">
        <v>60</v>
      </c>
      <c r="I668" s="25">
        <v>1.7299999999999999E-8</v>
      </c>
      <c r="J668" s="25">
        <v>4.4100000000000001E-6</v>
      </c>
      <c r="K668" s="25">
        <v>4.0000000000000002E-4</v>
      </c>
      <c r="L668" s="25">
        <v>3.7599999999999999E-5</v>
      </c>
      <c r="M668" s="25">
        <v>7.2700000000000005E-5</v>
      </c>
      <c r="N668" s="25">
        <v>1.7000000000000001E-4</v>
      </c>
      <c r="O668" s="25">
        <f t="shared" si="57"/>
        <v>3.7599999999999999E-5</v>
      </c>
      <c r="P668" s="25">
        <f t="shared" si="58"/>
        <v>7.2700000000000005E-5</v>
      </c>
      <c r="Q668" s="25">
        <f t="shared" si="59"/>
        <v>1.7000000000000001E-4</v>
      </c>
      <c r="R668" s="25">
        <f t="shared" si="56"/>
        <v>7.0020777096114518E-5</v>
      </c>
      <c r="S668" s="25">
        <f t="shared" si="56"/>
        <v>1.7849226993865031E-2</v>
      </c>
      <c r="T668" s="25">
        <f t="shared" si="56"/>
        <v>1.6189775051124746</v>
      </c>
      <c r="U668" s="25">
        <f t="shared" si="55"/>
        <v>0.1521838854805726</v>
      </c>
      <c r="V668" s="25">
        <f t="shared" si="55"/>
        <v>0.29424916155419228</v>
      </c>
      <c r="W668" s="25">
        <f t="shared" si="55"/>
        <v>0.68806543967280165</v>
      </c>
      <c r="X668" s="25">
        <f t="shared" si="55"/>
        <v>0.1521838854805726</v>
      </c>
      <c r="Y668" s="25">
        <f t="shared" si="55"/>
        <v>0.29424916155419228</v>
      </c>
      <c r="Z668" s="25">
        <f t="shared" si="55"/>
        <v>0.68806543967280165</v>
      </c>
    </row>
    <row r="669" spans="1:26" s="24" customFormat="1" x14ac:dyDescent="0.25">
      <c r="A669" s="24" t="s">
        <v>149</v>
      </c>
      <c r="B669" s="24" t="s">
        <v>150</v>
      </c>
      <c r="C669" s="24" t="s">
        <v>151</v>
      </c>
      <c r="D669" s="24" t="s">
        <v>132</v>
      </c>
      <c r="E669" s="24">
        <v>2020</v>
      </c>
      <c r="F669" s="24" t="s">
        <v>139</v>
      </c>
      <c r="G669" s="24" t="s">
        <v>134</v>
      </c>
      <c r="H669" s="24">
        <v>100</v>
      </c>
      <c r="I669" s="25">
        <v>4.95E-8</v>
      </c>
      <c r="J669" s="25">
        <v>1.3400000000000001E-6</v>
      </c>
      <c r="K669" s="25">
        <v>1.92E-4</v>
      </c>
      <c r="L669" s="25">
        <v>1.7499999999999998E-5</v>
      </c>
      <c r="M669" s="25">
        <v>3.4100000000000002E-5</v>
      </c>
      <c r="N669" s="25">
        <v>7.9499999999999994E-5</v>
      </c>
      <c r="O669" s="25">
        <f t="shared" si="57"/>
        <v>1.7499999999999998E-5</v>
      </c>
      <c r="P669" s="25">
        <f t="shared" si="58"/>
        <v>3.4100000000000002E-5</v>
      </c>
      <c r="Q669" s="25">
        <f t="shared" si="59"/>
        <v>7.9499999999999994E-5</v>
      </c>
      <c r="R669" s="25">
        <f t="shared" si="56"/>
        <v>2.0034846625766872E-4</v>
      </c>
      <c r="S669" s="25">
        <f t="shared" si="56"/>
        <v>5.4235746421267897E-3</v>
      </c>
      <c r="T669" s="25">
        <f t="shared" si="56"/>
        <v>0.77710920245398785</v>
      </c>
      <c r="U669" s="25">
        <f t="shared" si="55"/>
        <v>7.0830265848670748E-2</v>
      </c>
      <c r="V669" s="25">
        <f t="shared" si="55"/>
        <v>0.13801783231083847</v>
      </c>
      <c r="W669" s="25">
        <f t="shared" si="55"/>
        <v>0.32177177914110427</v>
      </c>
      <c r="X669" s="25">
        <f t="shared" si="55"/>
        <v>7.0830265848670748E-2</v>
      </c>
      <c r="Y669" s="25">
        <f t="shared" si="55"/>
        <v>0.13801783231083847</v>
      </c>
      <c r="Z669" s="25">
        <f t="shared" si="55"/>
        <v>0.32177177914110427</v>
      </c>
    </row>
    <row r="670" spans="1:26" s="24" customFormat="1" x14ac:dyDescent="0.25">
      <c r="A670" s="24" t="s">
        <v>149</v>
      </c>
      <c r="B670" s="24" t="s">
        <v>150</v>
      </c>
      <c r="C670" s="24" t="s">
        <v>151</v>
      </c>
      <c r="D670" s="24" t="s">
        <v>132</v>
      </c>
      <c r="E670" s="24">
        <v>2020</v>
      </c>
      <c r="F670" s="24" t="s">
        <v>139</v>
      </c>
      <c r="G670" s="24" t="s">
        <v>134</v>
      </c>
      <c r="H670" s="24" t="s">
        <v>136</v>
      </c>
      <c r="I670" s="25">
        <v>6.9999999999999998E-9</v>
      </c>
      <c r="J670" s="25">
        <v>5.76E-8</v>
      </c>
      <c r="K670" s="25">
        <v>1.4100000000000001E-5</v>
      </c>
      <c r="L670" s="25">
        <v>5.9800000000000003E-7</v>
      </c>
      <c r="M670" s="25">
        <v>1.7E-6</v>
      </c>
      <c r="N670" s="25">
        <v>9.8300000000000008E-6</v>
      </c>
      <c r="O670" s="25">
        <f t="shared" si="57"/>
        <v>5.9800000000000003E-7</v>
      </c>
      <c r="P670" s="25">
        <f t="shared" si="58"/>
        <v>1.7E-6</v>
      </c>
      <c r="Q670" s="25">
        <f t="shared" si="59"/>
        <v>9.8300000000000008E-6</v>
      </c>
      <c r="R670" s="25">
        <f t="shared" si="56"/>
        <v>2.8332106339468304E-5</v>
      </c>
      <c r="S670" s="25">
        <f t="shared" si="56"/>
        <v>2.3313276073619633E-4</v>
      </c>
      <c r="T670" s="25">
        <f t="shared" si="56"/>
        <v>5.7068957055214732E-2</v>
      </c>
      <c r="U670" s="25">
        <f t="shared" si="55"/>
        <v>2.4203713701431494E-3</v>
      </c>
      <c r="V670" s="25">
        <f t="shared" si="55"/>
        <v>6.8806543967280158E-3</v>
      </c>
      <c r="W670" s="25">
        <f t="shared" si="55"/>
        <v>3.9786372188139067E-2</v>
      </c>
      <c r="X670" s="25">
        <f t="shared" si="55"/>
        <v>2.4203713701431494E-3</v>
      </c>
      <c r="Y670" s="25">
        <f t="shared" si="55"/>
        <v>6.8806543967280158E-3</v>
      </c>
      <c r="Z670" s="25">
        <f t="shared" si="55"/>
        <v>3.9786372188139067E-2</v>
      </c>
    </row>
    <row r="671" spans="1:26" s="24" customFormat="1" x14ac:dyDescent="0.25">
      <c r="A671" s="24" t="s">
        <v>149</v>
      </c>
      <c r="B671" s="24" t="s">
        <v>150</v>
      </c>
      <c r="C671" s="24" t="s">
        <v>151</v>
      </c>
      <c r="D671" s="24" t="s">
        <v>132</v>
      </c>
      <c r="E671" s="24">
        <v>2020</v>
      </c>
      <c r="F671" s="24" t="s">
        <v>139</v>
      </c>
      <c r="G671" s="24" t="s">
        <v>134</v>
      </c>
      <c r="H671" s="24">
        <v>1000</v>
      </c>
      <c r="I671" s="25">
        <v>4.9900000000000003E-9</v>
      </c>
      <c r="J671" s="25">
        <v>2.0999999999999999E-8</v>
      </c>
      <c r="K671" s="25">
        <v>5.4999999999999999E-6</v>
      </c>
      <c r="L671" s="25">
        <v>3.8500000000000002E-7</v>
      </c>
      <c r="M671" s="25">
        <v>8.4799999999999997E-7</v>
      </c>
      <c r="N671" s="25">
        <v>1.88E-6</v>
      </c>
      <c r="O671" s="25">
        <f t="shared" si="57"/>
        <v>3.8500000000000002E-7</v>
      </c>
      <c r="P671" s="25">
        <f t="shared" si="58"/>
        <v>8.4799999999999997E-7</v>
      </c>
      <c r="Q671" s="25">
        <f t="shared" si="59"/>
        <v>1.88E-6</v>
      </c>
      <c r="R671" s="25">
        <f t="shared" si="56"/>
        <v>2.019674437627812E-5</v>
      </c>
      <c r="S671" s="25">
        <f t="shared" si="56"/>
        <v>8.4996319018404911E-5</v>
      </c>
      <c r="T671" s="25">
        <f t="shared" si="56"/>
        <v>2.2260940695296525E-2</v>
      </c>
      <c r="U671" s="25">
        <f t="shared" si="55"/>
        <v>1.5582658486707568E-3</v>
      </c>
      <c r="V671" s="25">
        <f t="shared" si="55"/>
        <v>3.4322323108384456E-3</v>
      </c>
      <c r="W671" s="25">
        <f t="shared" si="55"/>
        <v>7.6091942740286302E-3</v>
      </c>
      <c r="X671" s="25">
        <f t="shared" si="55"/>
        <v>1.5582658486707568E-3</v>
      </c>
      <c r="Y671" s="25">
        <f t="shared" si="55"/>
        <v>3.4322323108384456E-3</v>
      </c>
      <c r="Z671" s="25">
        <f t="shared" si="55"/>
        <v>7.6091942740286302E-3</v>
      </c>
    </row>
    <row r="672" spans="1:26" s="24" customFormat="1" x14ac:dyDescent="0.25">
      <c r="A672" s="24" t="s">
        <v>149</v>
      </c>
      <c r="B672" s="24" t="s">
        <v>150</v>
      </c>
      <c r="C672" s="24" t="s">
        <v>151</v>
      </c>
      <c r="D672" s="24" t="s">
        <v>132</v>
      </c>
      <c r="E672" s="24">
        <v>2020</v>
      </c>
      <c r="F672" s="24" t="s">
        <v>139</v>
      </c>
      <c r="G672" s="24" t="s">
        <v>134</v>
      </c>
      <c r="H672" s="24">
        <v>2500</v>
      </c>
      <c r="I672" s="25">
        <v>1.3500000000000001E-9</v>
      </c>
      <c r="J672" s="25">
        <v>4.8200000000000003E-9</v>
      </c>
      <c r="K672" s="25">
        <v>1.3400000000000001E-6</v>
      </c>
      <c r="L672" s="25">
        <v>8.3400000000000006E-8</v>
      </c>
      <c r="M672" s="25">
        <v>2.0100000000000001E-7</v>
      </c>
      <c r="N672" s="25">
        <v>4.2199999999999999E-7</v>
      </c>
      <c r="O672" s="25">
        <f t="shared" si="57"/>
        <v>8.3400000000000006E-8</v>
      </c>
      <c r="P672" s="25">
        <f t="shared" si="58"/>
        <v>2.0100000000000001E-7</v>
      </c>
      <c r="Q672" s="25">
        <f t="shared" si="59"/>
        <v>4.2199999999999999E-7</v>
      </c>
      <c r="R672" s="25">
        <f t="shared" si="56"/>
        <v>5.4640490797546017E-6</v>
      </c>
      <c r="S672" s="25">
        <f t="shared" si="56"/>
        <v>1.9508678936605318E-5</v>
      </c>
      <c r="T672" s="25">
        <f t="shared" si="56"/>
        <v>5.4235746421267897E-3</v>
      </c>
      <c r="U672" s="25">
        <f t="shared" si="55"/>
        <v>3.3755680981595093E-4</v>
      </c>
      <c r="V672" s="25">
        <f t="shared" si="55"/>
        <v>8.1353619631901856E-4</v>
      </c>
      <c r="W672" s="25">
        <f t="shared" si="55"/>
        <v>1.7080212678936605E-3</v>
      </c>
      <c r="X672" s="25">
        <f t="shared" si="55"/>
        <v>3.3755680981595093E-4</v>
      </c>
      <c r="Y672" s="25">
        <f t="shared" si="55"/>
        <v>8.1353619631901856E-4</v>
      </c>
      <c r="Z672" s="25">
        <f t="shared" si="55"/>
        <v>1.7080212678936605E-3</v>
      </c>
    </row>
    <row r="673" spans="1:26" s="24" customFormat="1" x14ac:dyDescent="0.25">
      <c r="A673" s="24" t="s">
        <v>149</v>
      </c>
      <c r="B673" s="24" t="s">
        <v>150</v>
      </c>
      <c r="C673" s="24" t="s">
        <v>151</v>
      </c>
      <c r="D673" s="24" t="s">
        <v>132</v>
      </c>
      <c r="E673" s="24">
        <v>2020</v>
      </c>
      <c r="F673" s="24" t="s">
        <v>139</v>
      </c>
      <c r="G673" s="24" t="s">
        <v>134</v>
      </c>
      <c r="H673" s="24">
        <v>5000</v>
      </c>
      <c r="I673" s="25">
        <v>4.8799999999999997E-10</v>
      </c>
      <c r="J673" s="25">
        <v>1.9500000000000001E-9</v>
      </c>
      <c r="K673" s="25">
        <v>4.5699999999999998E-7</v>
      </c>
      <c r="L673" s="25">
        <v>2.62E-8</v>
      </c>
      <c r="M673" s="25">
        <v>6.8200000000000002E-8</v>
      </c>
      <c r="N673" s="25">
        <v>1.4000000000000001E-7</v>
      </c>
      <c r="O673" s="25">
        <f t="shared" si="57"/>
        <v>2.62E-8</v>
      </c>
      <c r="P673" s="25">
        <f t="shared" si="58"/>
        <v>6.8200000000000002E-8</v>
      </c>
      <c r="Q673" s="25">
        <f t="shared" si="59"/>
        <v>1.4000000000000001E-7</v>
      </c>
      <c r="R673" s="25">
        <f t="shared" si="56"/>
        <v>1.9751525562372188E-6</v>
      </c>
      <c r="S673" s="25">
        <f t="shared" si="56"/>
        <v>7.8925153374233135E-6</v>
      </c>
      <c r="T673" s="25">
        <f t="shared" si="56"/>
        <v>1.8496817995910019E-3</v>
      </c>
      <c r="U673" s="25">
        <f t="shared" si="55"/>
        <v>1.0604302658486707E-4</v>
      </c>
      <c r="V673" s="25">
        <f t="shared" si="55"/>
        <v>2.7603566462167692E-4</v>
      </c>
      <c r="W673" s="25">
        <f t="shared" si="55"/>
        <v>5.6664212678936613E-4</v>
      </c>
      <c r="X673" s="25">
        <f t="shared" si="55"/>
        <v>1.0604302658486707E-4</v>
      </c>
      <c r="Y673" s="25">
        <f t="shared" si="55"/>
        <v>2.7603566462167692E-4</v>
      </c>
      <c r="Z673" s="25">
        <f t="shared" si="55"/>
        <v>5.6664212678936613E-4</v>
      </c>
    </row>
    <row r="674" spans="1:26" s="24" customFormat="1" x14ac:dyDescent="0.25">
      <c r="A674" s="24" t="s">
        <v>149</v>
      </c>
      <c r="B674" s="24" t="s">
        <v>150</v>
      </c>
      <c r="C674" s="24" t="s">
        <v>151</v>
      </c>
      <c r="D674" s="24" t="s">
        <v>132</v>
      </c>
      <c r="E674" s="24">
        <v>2020</v>
      </c>
      <c r="F674" s="24" t="s">
        <v>139</v>
      </c>
      <c r="G674" s="24" t="s">
        <v>134</v>
      </c>
      <c r="H674" s="24">
        <v>10000</v>
      </c>
      <c r="I674" s="25">
        <v>1.79E-10</v>
      </c>
      <c r="J674" s="25">
        <v>1.0000000000000001E-9</v>
      </c>
      <c r="K674" s="25">
        <v>1.54E-7</v>
      </c>
      <c r="L674" s="25">
        <v>8.2299999999999999E-9</v>
      </c>
      <c r="M674" s="25">
        <v>2.3099999999999998E-8</v>
      </c>
      <c r="N674" s="25">
        <v>4.6999999999999997E-8</v>
      </c>
      <c r="O674" s="25">
        <f t="shared" si="57"/>
        <v>8.2299999999999999E-9</v>
      </c>
      <c r="P674" s="25">
        <f t="shared" si="58"/>
        <v>2.3099999999999998E-8</v>
      </c>
      <c r="Q674" s="25">
        <f t="shared" si="59"/>
        <v>4.6999999999999997E-8</v>
      </c>
      <c r="R674" s="25">
        <f t="shared" si="56"/>
        <v>7.2449243353783234E-7</v>
      </c>
      <c r="S674" s="25">
        <f t="shared" si="56"/>
        <v>4.047443762781186E-6</v>
      </c>
      <c r="T674" s="25">
        <f t="shared" si="56"/>
        <v>6.2330633946830276E-4</v>
      </c>
      <c r="U674" s="25">
        <f t="shared" si="55"/>
        <v>3.3310462167689161E-5</v>
      </c>
      <c r="V674" s="25">
        <f t="shared" si="55"/>
        <v>9.3495950920245404E-5</v>
      </c>
      <c r="W674" s="25">
        <f t="shared" si="55"/>
        <v>1.9022985685071574E-4</v>
      </c>
      <c r="X674" s="25">
        <f t="shared" si="55"/>
        <v>3.3310462167689161E-5</v>
      </c>
      <c r="Y674" s="25">
        <f t="shared" si="55"/>
        <v>9.3495950920245404E-5</v>
      </c>
      <c r="Z674" s="25">
        <f t="shared" si="55"/>
        <v>1.9022985685071574E-4</v>
      </c>
    </row>
    <row r="675" spans="1:26" s="24" customFormat="1" x14ac:dyDescent="0.25">
      <c r="A675" s="24" t="s">
        <v>149</v>
      </c>
      <c r="B675" s="24" t="s">
        <v>150</v>
      </c>
      <c r="C675" s="24" t="s">
        <v>151</v>
      </c>
      <c r="D675" s="24" t="s">
        <v>132</v>
      </c>
      <c r="E675" s="24">
        <v>2020</v>
      </c>
      <c r="F675" s="24" t="s">
        <v>139</v>
      </c>
      <c r="G675" s="24" t="s">
        <v>137</v>
      </c>
      <c r="H675" s="24">
        <v>10</v>
      </c>
      <c r="I675" s="25">
        <v>0</v>
      </c>
      <c r="J675" s="25">
        <v>1.8799999999999999E-4</v>
      </c>
      <c r="K675" s="25">
        <v>2.1800000000000001E-3</v>
      </c>
      <c r="L675" s="25">
        <v>2.72E-4</v>
      </c>
      <c r="M675" s="25">
        <v>4.26E-4</v>
      </c>
      <c r="N675" s="25">
        <v>1.06E-3</v>
      </c>
      <c r="O675" s="25">
        <f t="shared" si="57"/>
        <v>2.72E-4</v>
      </c>
      <c r="P675" s="25">
        <f t="shared" si="58"/>
        <v>4.26E-4</v>
      </c>
      <c r="Q675" s="25">
        <f t="shared" si="59"/>
        <v>1.06E-3</v>
      </c>
      <c r="R675" s="25">
        <f t="shared" si="56"/>
        <v>0</v>
      </c>
      <c r="S675" s="25">
        <f t="shared" si="56"/>
        <v>0.760919427402863</v>
      </c>
      <c r="T675" s="25">
        <f t="shared" si="56"/>
        <v>8.8234274028629862</v>
      </c>
      <c r="U675" s="25">
        <f t="shared" si="55"/>
        <v>1.1009047034764827</v>
      </c>
      <c r="V675" s="25">
        <f t="shared" si="55"/>
        <v>1.7242110429447852</v>
      </c>
      <c r="W675" s="25">
        <f t="shared" si="55"/>
        <v>4.2902903885480574</v>
      </c>
      <c r="X675" s="25">
        <f t="shared" ref="X675:Z738" si="60">1000*98.96*O675/24.45</f>
        <v>1.1009047034764827</v>
      </c>
      <c r="Y675" s="25">
        <f t="shared" si="60"/>
        <v>1.7242110429447852</v>
      </c>
      <c r="Z675" s="25">
        <f t="shared" si="60"/>
        <v>4.2902903885480574</v>
      </c>
    </row>
    <row r="676" spans="1:26" s="24" customFormat="1" x14ac:dyDescent="0.25">
      <c r="A676" s="24" t="s">
        <v>149</v>
      </c>
      <c r="B676" s="24" t="s">
        <v>150</v>
      </c>
      <c r="C676" s="24" t="s">
        <v>151</v>
      </c>
      <c r="D676" s="24" t="s">
        <v>132</v>
      </c>
      <c r="E676" s="24">
        <v>2020</v>
      </c>
      <c r="F676" s="24" t="s">
        <v>139</v>
      </c>
      <c r="G676" s="24" t="s">
        <v>137</v>
      </c>
      <c r="H676" s="24">
        <v>30</v>
      </c>
      <c r="I676" s="25">
        <v>0</v>
      </c>
      <c r="J676" s="25">
        <v>2.1699999999999999E-5</v>
      </c>
      <c r="K676" s="25">
        <v>9.7599999999999998E-4</v>
      </c>
      <c r="L676" s="25">
        <v>9.4900000000000003E-5</v>
      </c>
      <c r="M676" s="25">
        <v>1.8100000000000001E-4</v>
      </c>
      <c r="N676" s="25">
        <v>4.2999999999999999E-4</v>
      </c>
      <c r="O676" s="25">
        <f t="shared" si="57"/>
        <v>9.4900000000000003E-5</v>
      </c>
      <c r="P676" s="25">
        <f t="shared" si="58"/>
        <v>1.8100000000000001E-4</v>
      </c>
      <c r="Q676" s="25">
        <f t="shared" si="59"/>
        <v>4.2999999999999999E-4</v>
      </c>
      <c r="R676" s="25">
        <f t="shared" si="56"/>
        <v>0</v>
      </c>
      <c r="S676" s="25">
        <f t="shared" si="56"/>
        <v>8.7829529652351732E-2</v>
      </c>
      <c r="T676" s="25">
        <f t="shared" si="56"/>
        <v>3.9503051124744375</v>
      </c>
      <c r="U676" s="25">
        <f t="shared" si="56"/>
        <v>0.38410241308793458</v>
      </c>
      <c r="V676" s="25">
        <f t="shared" si="56"/>
        <v>0.73258732106339475</v>
      </c>
      <c r="W676" s="25">
        <f t="shared" si="56"/>
        <v>1.7404008179959101</v>
      </c>
      <c r="X676" s="25">
        <f t="shared" si="60"/>
        <v>0.38410241308793458</v>
      </c>
      <c r="Y676" s="25">
        <f t="shared" si="60"/>
        <v>0.73258732106339475</v>
      </c>
      <c r="Z676" s="25">
        <f t="shared" si="60"/>
        <v>1.7404008179959101</v>
      </c>
    </row>
    <row r="677" spans="1:26" s="24" customFormat="1" x14ac:dyDescent="0.25">
      <c r="A677" s="24" t="s">
        <v>149</v>
      </c>
      <c r="B677" s="24" t="s">
        <v>150</v>
      </c>
      <c r="C677" s="24" t="s">
        <v>151</v>
      </c>
      <c r="D677" s="24" t="s">
        <v>132</v>
      </c>
      <c r="E677" s="24">
        <v>2020</v>
      </c>
      <c r="F677" s="24" t="s">
        <v>139</v>
      </c>
      <c r="G677" s="24" t="s">
        <v>137</v>
      </c>
      <c r="H677" s="24" t="s">
        <v>135</v>
      </c>
      <c r="I677" s="25">
        <v>0</v>
      </c>
      <c r="J677" s="25">
        <v>8.14E-6</v>
      </c>
      <c r="K677" s="25">
        <v>5.9800000000000001E-4</v>
      </c>
      <c r="L677" s="25">
        <v>4.7800000000000003E-5</v>
      </c>
      <c r="M677" s="25">
        <v>1.0399999999999999E-4</v>
      </c>
      <c r="N677" s="25">
        <v>2.7900000000000001E-4</v>
      </c>
      <c r="O677" s="25">
        <f t="shared" si="57"/>
        <v>4.7800000000000003E-5</v>
      </c>
      <c r="P677" s="25">
        <f t="shared" si="58"/>
        <v>1.0399999999999999E-4</v>
      </c>
      <c r="Q677" s="25">
        <f t="shared" si="59"/>
        <v>2.7900000000000001E-4</v>
      </c>
      <c r="R677" s="25">
        <f t="shared" ref="R677:W719" si="61">1000*98.96*I677/24.45</f>
        <v>0</v>
      </c>
      <c r="S677" s="25">
        <f t="shared" si="61"/>
        <v>3.2946192229038856E-2</v>
      </c>
      <c r="T677" s="25">
        <f t="shared" si="61"/>
        <v>2.4203713701431493</v>
      </c>
      <c r="U677" s="25">
        <f t="shared" si="61"/>
        <v>0.19346781186094072</v>
      </c>
      <c r="V677" s="25">
        <f t="shared" si="61"/>
        <v>0.42093415132924333</v>
      </c>
      <c r="W677" s="25">
        <f t="shared" si="61"/>
        <v>1.1292368098159511</v>
      </c>
      <c r="X677" s="25">
        <f t="shared" si="60"/>
        <v>0.19346781186094072</v>
      </c>
      <c r="Y677" s="25">
        <f t="shared" si="60"/>
        <v>0.42093415132924333</v>
      </c>
      <c r="Z677" s="25">
        <f t="shared" si="60"/>
        <v>1.1292368098159511</v>
      </c>
    </row>
    <row r="678" spans="1:26" s="24" customFormat="1" x14ac:dyDescent="0.25">
      <c r="A678" s="24" t="s">
        <v>149</v>
      </c>
      <c r="B678" s="24" t="s">
        <v>150</v>
      </c>
      <c r="C678" s="24" t="s">
        <v>151</v>
      </c>
      <c r="D678" s="24" t="s">
        <v>132</v>
      </c>
      <c r="E678" s="24">
        <v>2020</v>
      </c>
      <c r="F678" s="24" t="s">
        <v>139</v>
      </c>
      <c r="G678" s="24" t="s">
        <v>137</v>
      </c>
      <c r="H678" s="24">
        <v>60</v>
      </c>
      <c r="I678" s="25">
        <v>0</v>
      </c>
      <c r="J678" s="25">
        <v>4.2699999999999998E-6</v>
      </c>
      <c r="K678" s="25">
        <v>3.97E-4</v>
      </c>
      <c r="L678" s="25">
        <v>3.7299999999999999E-5</v>
      </c>
      <c r="M678" s="25">
        <v>7.2100000000000004E-5</v>
      </c>
      <c r="N678" s="25">
        <v>1.6699999999999999E-4</v>
      </c>
      <c r="O678" s="25">
        <f t="shared" si="57"/>
        <v>3.7299999999999999E-5</v>
      </c>
      <c r="P678" s="25">
        <f t="shared" si="58"/>
        <v>7.2100000000000004E-5</v>
      </c>
      <c r="Q678" s="25">
        <f t="shared" si="59"/>
        <v>1.6699999999999999E-4</v>
      </c>
      <c r="R678" s="25">
        <f t="shared" si="61"/>
        <v>0</v>
      </c>
      <c r="S678" s="25">
        <f t="shared" si="61"/>
        <v>1.7282584867075665E-2</v>
      </c>
      <c r="T678" s="25">
        <f t="shared" si="61"/>
        <v>1.6068351738241311</v>
      </c>
      <c r="U678" s="25">
        <f t="shared" si="61"/>
        <v>0.15096965235173826</v>
      </c>
      <c r="V678" s="25">
        <f t="shared" si="61"/>
        <v>0.29182069529652355</v>
      </c>
      <c r="W678" s="25">
        <f t="shared" si="61"/>
        <v>0.67592310838445802</v>
      </c>
      <c r="X678" s="25">
        <f t="shared" si="60"/>
        <v>0.15096965235173826</v>
      </c>
      <c r="Y678" s="25">
        <f t="shared" si="60"/>
        <v>0.29182069529652355</v>
      </c>
      <c r="Z678" s="25">
        <f t="shared" si="60"/>
        <v>0.67592310838445802</v>
      </c>
    </row>
    <row r="679" spans="1:26" s="24" customFormat="1" x14ac:dyDescent="0.25">
      <c r="A679" s="24" t="s">
        <v>149</v>
      </c>
      <c r="B679" s="24" t="s">
        <v>150</v>
      </c>
      <c r="C679" s="24" t="s">
        <v>151</v>
      </c>
      <c r="D679" s="24" t="s">
        <v>132</v>
      </c>
      <c r="E679" s="24">
        <v>2020</v>
      </c>
      <c r="F679" s="24" t="s">
        <v>139</v>
      </c>
      <c r="G679" s="24" t="s">
        <v>137</v>
      </c>
      <c r="H679" s="24">
        <v>100</v>
      </c>
      <c r="I679" s="25">
        <v>0</v>
      </c>
      <c r="J679" s="25">
        <v>1.08E-6</v>
      </c>
      <c r="K679" s="25">
        <v>1.84E-4</v>
      </c>
      <c r="L679" s="25">
        <v>1.6900000000000001E-5</v>
      </c>
      <c r="M679" s="25">
        <v>3.2799999999999998E-5</v>
      </c>
      <c r="N679" s="25">
        <v>7.4099999999999999E-5</v>
      </c>
      <c r="O679" s="25">
        <f t="shared" si="57"/>
        <v>1.6900000000000001E-5</v>
      </c>
      <c r="P679" s="25">
        <f t="shared" si="58"/>
        <v>3.2799999999999998E-5</v>
      </c>
      <c r="Q679" s="25">
        <f t="shared" si="59"/>
        <v>7.4099999999999999E-5</v>
      </c>
      <c r="R679" s="25">
        <f t="shared" si="61"/>
        <v>0</v>
      </c>
      <c r="S679" s="25">
        <f t="shared" si="61"/>
        <v>4.371239263803681E-3</v>
      </c>
      <c r="T679" s="25">
        <f t="shared" si="61"/>
        <v>0.74472965235173827</v>
      </c>
      <c r="U679" s="25">
        <f t="shared" si="61"/>
        <v>6.8401799591002052E-2</v>
      </c>
      <c r="V679" s="25">
        <f t="shared" si="61"/>
        <v>0.13275615541922289</v>
      </c>
      <c r="W679" s="25">
        <f t="shared" si="61"/>
        <v>0.29991558282208591</v>
      </c>
      <c r="X679" s="25">
        <f t="shared" si="60"/>
        <v>6.8401799591002052E-2</v>
      </c>
      <c r="Y679" s="25">
        <f t="shared" si="60"/>
        <v>0.13275615541922289</v>
      </c>
      <c r="Z679" s="25">
        <f t="shared" si="60"/>
        <v>0.29991558282208591</v>
      </c>
    </row>
    <row r="680" spans="1:26" s="24" customFormat="1" x14ac:dyDescent="0.25">
      <c r="A680" s="24" t="s">
        <v>149</v>
      </c>
      <c r="B680" s="24" t="s">
        <v>150</v>
      </c>
      <c r="C680" s="24" t="s">
        <v>151</v>
      </c>
      <c r="D680" s="24" t="s">
        <v>132</v>
      </c>
      <c r="E680" s="24">
        <v>2020</v>
      </c>
      <c r="F680" s="24" t="s">
        <v>139</v>
      </c>
      <c r="G680" s="24" t="s">
        <v>137</v>
      </c>
      <c r="H680" s="24" t="s">
        <v>136</v>
      </c>
      <c r="I680" s="25">
        <v>0</v>
      </c>
      <c r="J680" s="25">
        <v>2.4399999999999998E-10</v>
      </c>
      <c r="K680" s="25">
        <v>1.2099999999999999E-5</v>
      </c>
      <c r="L680" s="25">
        <v>4.89E-7</v>
      </c>
      <c r="M680" s="25">
        <v>1.3799999999999999E-6</v>
      </c>
      <c r="N680" s="25">
        <v>8.9400000000000008E-6</v>
      </c>
      <c r="O680" s="25">
        <f t="shared" si="57"/>
        <v>4.89E-7</v>
      </c>
      <c r="P680" s="25">
        <f t="shared" si="58"/>
        <v>1.3799999999999999E-6</v>
      </c>
      <c r="Q680" s="25">
        <f t="shared" si="59"/>
        <v>8.9400000000000008E-6</v>
      </c>
      <c r="R680" s="25">
        <f t="shared" si="61"/>
        <v>0</v>
      </c>
      <c r="S680" s="25">
        <f t="shared" si="61"/>
        <v>9.8757627811860939E-7</v>
      </c>
      <c r="T680" s="25">
        <f t="shared" si="61"/>
        <v>4.8974069529652352E-2</v>
      </c>
      <c r="U680" s="25">
        <f t="shared" si="61"/>
        <v>1.9792E-3</v>
      </c>
      <c r="V680" s="25">
        <f t="shared" si="61"/>
        <v>5.585472392638036E-3</v>
      </c>
      <c r="W680" s="25">
        <f t="shared" si="61"/>
        <v>3.618414723926381E-2</v>
      </c>
      <c r="X680" s="25">
        <f t="shared" si="60"/>
        <v>1.9792E-3</v>
      </c>
      <c r="Y680" s="25">
        <f t="shared" si="60"/>
        <v>5.585472392638036E-3</v>
      </c>
      <c r="Z680" s="25">
        <f t="shared" si="60"/>
        <v>3.618414723926381E-2</v>
      </c>
    </row>
    <row r="681" spans="1:26" s="24" customFormat="1" x14ac:dyDescent="0.25">
      <c r="A681" s="24" t="s">
        <v>149</v>
      </c>
      <c r="B681" s="24" t="s">
        <v>150</v>
      </c>
      <c r="C681" s="24" t="s">
        <v>151</v>
      </c>
      <c r="D681" s="24" t="s">
        <v>132</v>
      </c>
      <c r="E681" s="24">
        <v>2020</v>
      </c>
      <c r="F681" s="24" t="s">
        <v>139</v>
      </c>
      <c r="G681" s="24" t="s">
        <v>137</v>
      </c>
      <c r="H681" s="24">
        <v>1000</v>
      </c>
      <c r="I681" s="25">
        <v>0</v>
      </c>
      <c r="J681" s="25">
        <v>0</v>
      </c>
      <c r="K681" s="25">
        <v>4.4100000000000001E-6</v>
      </c>
      <c r="L681" s="25">
        <v>3.0699999999999998E-7</v>
      </c>
      <c r="M681" s="25">
        <v>6.7000000000000004E-7</v>
      </c>
      <c r="N681" s="25">
        <v>1.42E-6</v>
      </c>
      <c r="O681" s="25">
        <f t="shared" si="57"/>
        <v>3.0699999999999998E-7</v>
      </c>
      <c r="P681" s="25">
        <f t="shared" si="58"/>
        <v>6.7000000000000004E-7</v>
      </c>
      <c r="Q681" s="25">
        <f t="shared" si="59"/>
        <v>1.42E-6</v>
      </c>
      <c r="R681" s="25">
        <f t="shared" si="61"/>
        <v>0</v>
      </c>
      <c r="S681" s="25">
        <f t="shared" si="61"/>
        <v>0</v>
      </c>
      <c r="T681" s="25">
        <f t="shared" si="61"/>
        <v>1.7849226993865031E-2</v>
      </c>
      <c r="U681" s="25">
        <f t="shared" si="61"/>
        <v>1.2425652351738242E-3</v>
      </c>
      <c r="V681" s="25">
        <f t="shared" si="61"/>
        <v>2.7117873210633948E-3</v>
      </c>
      <c r="W681" s="25">
        <f t="shared" si="61"/>
        <v>5.747370143149284E-3</v>
      </c>
      <c r="X681" s="25">
        <f t="shared" si="60"/>
        <v>1.2425652351738242E-3</v>
      </c>
      <c r="Y681" s="25">
        <f t="shared" si="60"/>
        <v>2.7117873210633948E-3</v>
      </c>
      <c r="Z681" s="25">
        <f t="shared" si="60"/>
        <v>5.747370143149284E-3</v>
      </c>
    </row>
    <row r="682" spans="1:26" s="24" customFormat="1" x14ac:dyDescent="0.25">
      <c r="A682" s="24" t="s">
        <v>149</v>
      </c>
      <c r="B682" s="24" t="s">
        <v>150</v>
      </c>
      <c r="C682" s="24" t="s">
        <v>151</v>
      </c>
      <c r="D682" s="24" t="s">
        <v>132</v>
      </c>
      <c r="E682" s="24">
        <v>2020</v>
      </c>
      <c r="F682" s="24" t="s">
        <v>139</v>
      </c>
      <c r="G682" s="24" t="s">
        <v>137</v>
      </c>
      <c r="H682" s="24">
        <v>2500</v>
      </c>
      <c r="I682" s="25">
        <v>0</v>
      </c>
      <c r="J682" s="25">
        <v>0</v>
      </c>
      <c r="K682" s="25">
        <v>9.95E-7</v>
      </c>
      <c r="L682" s="25">
        <v>5.9499999999999997E-8</v>
      </c>
      <c r="M682" s="25">
        <v>1.48E-7</v>
      </c>
      <c r="N682" s="25">
        <v>3.0499999999999999E-7</v>
      </c>
      <c r="O682" s="25">
        <f t="shared" si="57"/>
        <v>5.9499999999999997E-8</v>
      </c>
      <c r="P682" s="25">
        <f t="shared" si="58"/>
        <v>1.48E-7</v>
      </c>
      <c r="Q682" s="25">
        <f t="shared" si="59"/>
        <v>3.0499999999999999E-7</v>
      </c>
      <c r="R682" s="25">
        <f t="shared" si="61"/>
        <v>0</v>
      </c>
      <c r="S682" s="25">
        <f t="shared" si="61"/>
        <v>0</v>
      </c>
      <c r="T682" s="25">
        <f t="shared" si="61"/>
        <v>4.0272065439672803E-3</v>
      </c>
      <c r="U682" s="25">
        <f t="shared" si="61"/>
        <v>2.4082290388548056E-4</v>
      </c>
      <c r="V682" s="25">
        <f t="shared" si="61"/>
        <v>5.990216768916156E-4</v>
      </c>
      <c r="W682" s="25">
        <f t="shared" si="61"/>
        <v>1.2344703476482618E-3</v>
      </c>
      <c r="X682" s="25">
        <f t="shared" si="60"/>
        <v>2.4082290388548056E-4</v>
      </c>
      <c r="Y682" s="25">
        <f t="shared" si="60"/>
        <v>5.990216768916156E-4</v>
      </c>
      <c r="Z682" s="25">
        <f t="shared" si="60"/>
        <v>1.2344703476482618E-3</v>
      </c>
    </row>
    <row r="683" spans="1:26" s="24" customFormat="1" x14ac:dyDescent="0.25">
      <c r="A683" s="24" t="s">
        <v>149</v>
      </c>
      <c r="B683" s="24" t="s">
        <v>150</v>
      </c>
      <c r="C683" s="24" t="s">
        <v>151</v>
      </c>
      <c r="D683" s="24" t="s">
        <v>132</v>
      </c>
      <c r="E683" s="24">
        <v>2020</v>
      </c>
      <c r="F683" s="24" t="s">
        <v>139</v>
      </c>
      <c r="G683" s="24" t="s">
        <v>137</v>
      </c>
      <c r="H683" s="24">
        <v>5000</v>
      </c>
      <c r="I683" s="25">
        <v>0</v>
      </c>
      <c r="J683" s="25">
        <v>0</v>
      </c>
      <c r="K683" s="25">
        <v>3.2800000000000003E-7</v>
      </c>
      <c r="L683" s="25">
        <v>1.7100000000000001E-8</v>
      </c>
      <c r="M683" s="25">
        <v>4.7799999999999998E-8</v>
      </c>
      <c r="N683" s="25">
        <v>9.8200000000000006E-8</v>
      </c>
      <c r="O683" s="25">
        <f t="shared" si="57"/>
        <v>1.7100000000000001E-8</v>
      </c>
      <c r="P683" s="25">
        <f t="shared" si="58"/>
        <v>4.7799999999999998E-8</v>
      </c>
      <c r="Q683" s="25">
        <f t="shared" si="59"/>
        <v>9.8200000000000006E-8</v>
      </c>
      <c r="R683" s="25">
        <f t="shared" si="61"/>
        <v>0</v>
      </c>
      <c r="S683" s="25">
        <f t="shared" si="61"/>
        <v>0</v>
      </c>
      <c r="T683" s="25">
        <f t="shared" si="61"/>
        <v>1.3275615541922291E-3</v>
      </c>
      <c r="U683" s="25">
        <f t="shared" si="61"/>
        <v>6.9211288343558284E-5</v>
      </c>
      <c r="V683" s="25">
        <f t="shared" si="61"/>
        <v>1.9346781186094071E-4</v>
      </c>
      <c r="W683" s="25">
        <f t="shared" si="61"/>
        <v>3.974589775051125E-4</v>
      </c>
      <c r="X683" s="25">
        <f t="shared" si="60"/>
        <v>6.9211288343558284E-5</v>
      </c>
      <c r="Y683" s="25">
        <f t="shared" si="60"/>
        <v>1.9346781186094071E-4</v>
      </c>
      <c r="Z683" s="25">
        <f t="shared" si="60"/>
        <v>3.974589775051125E-4</v>
      </c>
    </row>
    <row r="684" spans="1:26" s="24" customFormat="1" x14ac:dyDescent="0.25">
      <c r="A684" s="24" t="s">
        <v>149</v>
      </c>
      <c r="B684" s="24" t="s">
        <v>150</v>
      </c>
      <c r="C684" s="24" t="s">
        <v>151</v>
      </c>
      <c r="D684" s="24" t="s">
        <v>132</v>
      </c>
      <c r="E684" s="24">
        <v>2020</v>
      </c>
      <c r="F684" s="24" t="s">
        <v>139</v>
      </c>
      <c r="G684" s="24" t="s">
        <v>137</v>
      </c>
      <c r="H684" s="24">
        <v>10000</v>
      </c>
      <c r="I684" s="25">
        <v>0</v>
      </c>
      <c r="J684" s="25">
        <v>0</v>
      </c>
      <c r="K684" s="25">
        <v>1.08E-7</v>
      </c>
      <c r="L684" s="25">
        <v>4.9900000000000003E-9</v>
      </c>
      <c r="M684" s="25">
        <v>1.5600000000000001E-8</v>
      </c>
      <c r="N684" s="25">
        <v>3.2399999999999999E-8</v>
      </c>
      <c r="O684" s="25">
        <f t="shared" si="57"/>
        <v>4.9900000000000003E-9</v>
      </c>
      <c r="P684" s="25">
        <f t="shared" si="58"/>
        <v>1.5600000000000001E-8</v>
      </c>
      <c r="Q684" s="25">
        <f t="shared" si="59"/>
        <v>3.2399999999999999E-8</v>
      </c>
      <c r="R684" s="25">
        <f t="shared" si="61"/>
        <v>0</v>
      </c>
      <c r="S684" s="25">
        <f t="shared" si="61"/>
        <v>0</v>
      </c>
      <c r="T684" s="25">
        <f t="shared" si="61"/>
        <v>4.3712392638036812E-4</v>
      </c>
      <c r="U684" s="25">
        <f t="shared" si="61"/>
        <v>2.019674437627812E-5</v>
      </c>
      <c r="V684" s="25">
        <f t="shared" si="61"/>
        <v>6.3140122699386508E-5</v>
      </c>
      <c r="W684" s="25">
        <f t="shared" si="61"/>
        <v>1.3113717791411045E-4</v>
      </c>
      <c r="X684" s="25">
        <f t="shared" si="60"/>
        <v>2.019674437627812E-5</v>
      </c>
      <c r="Y684" s="25">
        <f t="shared" si="60"/>
        <v>6.3140122699386508E-5</v>
      </c>
      <c r="Z684" s="25">
        <f t="shared" si="60"/>
        <v>1.3113717791411045E-4</v>
      </c>
    </row>
    <row r="685" spans="1:26" s="24" customFormat="1" x14ac:dyDescent="0.25">
      <c r="A685" s="24" t="s">
        <v>149</v>
      </c>
      <c r="B685" s="24" t="s">
        <v>150</v>
      </c>
      <c r="C685" s="24" t="s">
        <v>151</v>
      </c>
      <c r="D685" s="24" t="s">
        <v>132</v>
      </c>
      <c r="E685" s="24">
        <v>2020</v>
      </c>
      <c r="F685" s="24" t="s">
        <v>139</v>
      </c>
      <c r="G685" s="24" t="s">
        <v>138</v>
      </c>
      <c r="H685" s="24">
        <v>10</v>
      </c>
      <c r="I685" s="25">
        <v>6.9E-17</v>
      </c>
      <c r="J685" s="25">
        <v>8.3E-15</v>
      </c>
      <c r="K685" s="25">
        <v>6.3899999999999994E-11</v>
      </c>
      <c r="L685" s="25">
        <v>1.12E-10</v>
      </c>
      <c r="M685" s="25">
        <v>1.19E-10</v>
      </c>
      <c r="N685" s="25">
        <v>1.3900000000000001E-10</v>
      </c>
      <c r="O685" s="25">
        <f t="shared" si="57"/>
        <v>1.12E-10</v>
      </c>
      <c r="P685" s="25">
        <f t="shared" si="58"/>
        <v>1.19E-10</v>
      </c>
      <c r="Q685" s="25">
        <f t="shared" si="59"/>
        <v>1.3900000000000001E-10</v>
      </c>
      <c r="R685" s="25">
        <f t="shared" si="61"/>
        <v>2.7927361963190186E-13</v>
      </c>
      <c r="S685" s="25">
        <f t="shared" si="61"/>
        <v>3.3593783231083848E-11</v>
      </c>
      <c r="T685" s="25">
        <f t="shared" si="61"/>
        <v>2.5863165644171779E-7</v>
      </c>
      <c r="U685" s="25">
        <f t="shared" si="61"/>
        <v>4.5331370143149283E-7</v>
      </c>
      <c r="V685" s="25">
        <f t="shared" si="61"/>
        <v>4.8164580777096114E-7</v>
      </c>
      <c r="W685" s="25">
        <f t="shared" si="61"/>
        <v>5.6259468302658498E-7</v>
      </c>
      <c r="X685" s="25">
        <f t="shared" si="60"/>
        <v>4.5331370143149283E-7</v>
      </c>
      <c r="Y685" s="25">
        <f t="shared" si="60"/>
        <v>4.8164580777096114E-7</v>
      </c>
      <c r="Z685" s="25">
        <f t="shared" si="60"/>
        <v>5.6259468302658498E-7</v>
      </c>
    </row>
    <row r="686" spans="1:26" s="24" customFormat="1" x14ac:dyDescent="0.25">
      <c r="A686" s="24" t="s">
        <v>149</v>
      </c>
      <c r="B686" s="24" t="s">
        <v>150</v>
      </c>
      <c r="C686" s="24" t="s">
        <v>151</v>
      </c>
      <c r="D686" s="24" t="s">
        <v>132</v>
      </c>
      <c r="E686" s="24">
        <v>2020</v>
      </c>
      <c r="F686" s="24" t="s">
        <v>139</v>
      </c>
      <c r="G686" s="24" t="s">
        <v>138</v>
      </c>
      <c r="H686" s="24">
        <v>30</v>
      </c>
      <c r="I686" s="25">
        <v>2.2799999999999999E-10</v>
      </c>
      <c r="J686" s="25">
        <v>5.4700000000000003E-9</v>
      </c>
      <c r="K686" s="25">
        <v>2.2399999999999999E-7</v>
      </c>
      <c r="L686" s="25">
        <v>1.88E-8</v>
      </c>
      <c r="M686" s="25">
        <v>3.4100000000000001E-8</v>
      </c>
      <c r="N686" s="25">
        <v>3.5999999999999999E-7</v>
      </c>
      <c r="O686" s="25">
        <f t="shared" si="57"/>
        <v>1.88E-8</v>
      </c>
      <c r="P686" s="25">
        <f t="shared" si="58"/>
        <v>3.4100000000000001E-8</v>
      </c>
      <c r="Q686" s="25">
        <f t="shared" si="59"/>
        <v>3.5999999999999999E-7</v>
      </c>
      <c r="R686" s="25">
        <f t="shared" si="61"/>
        <v>9.2281717791411036E-7</v>
      </c>
      <c r="S686" s="25">
        <f t="shared" si="61"/>
        <v>2.2139517382413089E-5</v>
      </c>
      <c r="T686" s="25">
        <f t="shared" si="61"/>
        <v>9.0662740286298572E-4</v>
      </c>
      <c r="U686" s="25">
        <f t="shared" si="61"/>
        <v>7.6091942740286295E-5</v>
      </c>
      <c r="V686" s="25">
        <f t="shared" si="61"/>
        <v>1.3801783231083846E-4</v>
      </c>
      <c r="W686" s="25">
        <f t="shared" si="61"/>
        <v>1.457079754601227E-3</v>
      </c>
      <c r="X686" s="25">
        <f t="shared" si="60"/>
        <v>7.6091942740286295E-5</v>
      </c>
      <c r="Y686" s="25">
        <f t="shared" si="60"/>
        <v>1.3801783231083846E-4</v>
      </c>
      <c r="Z686" s="25">
        <f t="shared" si="60"/>
        <v>1.457079754601227E-3</v>
      </c>
    </row>
    <row r="687" spans="1:26" s="24" customFormat="1" x14ac:dyDescent="0.25">
      <c r="A687" s="24" t="s">
        <v>149</v>
      </c>
      <c r="B687" s="24" t="s">
        <v>150</v>
      </c>
      <c r="C687" s="24" t="s">
        <v>151</v>
      </c>
      <c r="D687" s="24" t="s">
        <v>132</v>
      </c>
      <c r="E687" s="24">
        <v>2020</v>
      </c>
      <c r="F687" s="24" t="s">
        <v>139</v>
      </c>
      <c r="G687" s="24" t="s">
        <v>138</v>
      </c>
      <c r="H687" s="24" t="s">
        <v>135</v>
      </c>
      <c r="I687" s="25">
        <v>1.92E-9</v>
      </c>
      <c r="J687" s="25">
        <v>5.5899999999999998E-8</v>
      </c>
      <c r="K687" s="25">
        <v>2.0999999999999998E-6</v>
      </c>
      <c r="L687" s="25">
        <v>6.3199999999999997E-8</v>
      </c>
      <c r="M687" s="25">
        <v>2.6E-7</v>
      </c>
      <c r="N687" s="25">
        <v>2.08E-6</v>
      </c>
      <c r="O687" s="25">
        <f t="shared" si="57"/>
        <v>6.3199999999999997E-8</v>
      </c>
      <c r="P687" s="25">
        <f t="shared" si="58"/>
        <v>2.6E-7</v>
      </c>
      <c r="Q687" s="25">
        <f t="shared" si="59"/>
        <v>2.08E-6</v>
      </c>
      <c r="R687" s="25">
        <f t="shared" si="61"/>
        <v>7.7710920245398767E-6</v>
      </c>
      <c r="S687" s="25">
        <f t="shared" si="61"/>
        <v>2.2625210633946832E-4</v>
      </c>
      <c r="T687" s="25">
        <f t="shared" si="61"/>
        <v>8.49963190184049E-3</v>
      </c>
      <c r="U687" s="25">
        <f t="shared" si="61"/>
        <v>2.5579844580777097E-4</v>
      </c>
      <c r="V687" s="25">
        <f t="shared" si="61"/>
        <v>1.0523353783231082E-3</v>
      </c>
      <c r="W687" s="25">
        <f t="shared" si="61"/>
        <v>8.418683026584866E-3</v>
      </c>
      <c r="X687" s="25">
        <f t="shared" si="60"/>
        <v>2.5579844580777097E-4</v>
      </c>
      <c r="Y687" s="25">
        <f t="shared" si="60"/>
        <v>1.0523353783231082E-3</v>
      </c>
      <c r="Z687" s="25">
        <f t="shared" si="60"/>
        <v>8.418683026584866E-3</v>
      </c>
    </row>
    <row r="688" spans="1:26" s="24" customFormat="1" x14ac:dyDescent="0.25">
      <c r="A688" s="24" t="s">
        <v>149</v>
      </c>
      <c r="B688" s="24" t="s">
        <v>150</v>
      </c>
      <c r="C688" s="24" t="s">
        <v>151</v>
      </c>
      <c r="D688" s="24" t="s">
        <v>132</v>
      </c>
      <c r="E688" s="24">
        <v>2020</v>
      </c>
      <c r="F688" s="24" t="s">
        <v>139</v>
      </c>
      <c r="G688" s="24" t="s">
        <v>138</v>
      </c>
      <c r="H688" s="24">
        <v>60</v>
      </c>
      <c r="I688" s="25">
        <v>1.27E-8</v>
      </c>
      <c r="J688" s="25">
        <v>1.5900000000000001E-7</v>
      </c>
      <c r="K688" s="25">
        <v>4.7600000000000002E-6</v>
      </c>
      <c r="L688" s="25">
        <v>2.5899999999999998E-7</v>
      </c>
      <c r="M688" s="25">
        <v>5.0200000000000002E-7</v>
      </c>
      <c r="N688" s="25">
        <v>3.3299999999999999E-6</v>
      </c>
      <c r="O688" s="25">
        <f t="shared" si="57"/>
        <v>2.5899999999999998E-7</v>
      </c>
      <c r="P688" s="25">
        <f t="shared" si="58"/>
        <v>5.0200000000000002E-7</v>
      </c>
      <c r="Q688" s="25">
        <f t="shared" si="59"/>
        <v>3.3299999999999999E-6</v>
      </c>
      <c r="R688" s="25">
        <f t="shared" si="61"/>
        <v>5.1402535787321065E-5</v>
      </c>
      <c r="S688" s="25">
        <f t="shared" si="61"/>
        <v>6.4354355828220866E-4</v>
      </c>
      <c r="T688" s="25">
        <f t="shared" si="61"/>
        <v>1.9265832310838445E-2</v>
      </c>
      <c r="U688" s="25">
        <f t="shared" si="61"/>
        <v>1.0482879345603271E-3</v>
      </c>
      <c r="V688" s="25">
        <f t="shared" si="61"/>
        <v>2.0318167689161557E-3</v>
      </c>
      <c r="W688" s="25">
        <f t="shared" si="61"/>
        <v>1.3477987730061348E-2</v>
      </c>
      <c r="X688" s="25">
        <f t="shared" si="60"/>
        <v>1.0482879345603271E-3</v>
      </c>
      <c r="Y688" s="25">
        <f t="shared" si="60"/>
        <v>2.0318167689161557E-3</v>
      </c>
      <c r="Z688" s="25">
        <f t="shared" si="60"/>
        <v>1.3477987730061348E-2</v>
      </c>
    </row>
    <row r="689" spans="1:26" s="24" customFormat="1" x14ac:dyDescent="0.25">
      <c r="A689" s="24" t="s">
        <v>149</v>
      </c>
      <c r="B689" s="24" t="s">
        <v>150</v>
      </c>
      <c r="C689" s="24" t="s">
        <v>151</v>
      </c>
      <c r="D689" s="24" t="s">
        <v>132</v>
      </c>
      <c r="E689" s="24">
        <v>2020</v>
      </c>
      <c r="F689" s="24" t="s">
        <v>139</v>
      </c>
      <c r="G689" s="24" t="s">
        <v>138</v>
      </c>
      <c r="H689" s="24">
        <v>100</v>
      </c>
      <c r="I689" s="25">
        <v>3.5999999999999998E-8</v>
      </c>
      <c r="J689" s="25">
        <v>2.7700000000000001E-7</v>
      </c>
      <c r="K689" s="25">
        <v>9.2699999999999993E-6</v>
      </c>
      <c r="L689" s="25">
        <v>5.2499999999999995E-7</v>
      </c>
      <c r="M689" s="25">
        <v>1.08E-6</v>
      </c>
      <c r="N689" s="25">
        <v>4.9899999999999997E-6</v>
      </c>
      <c r="O689" s="25">
        <f t="shared" si="57"/>
        <v>5.2499999999999995E-7</v>
      </c>
      <c r="P689" s="25">
        <f t="shared" si="58"/>
        <v>1.08E-6</v>
      </c>
      <c r="Q689" s="25">
        <f t="shared" si="59"/>
        <v>4.9899999999999997E-6</v>
      </c>
      <c r="R689" s="25">
        <f t="shared" si="61"/>
        <v>1.4570797546012269E-4</v>
      </c>
      <c r="S689" s="25">
        <f t="shared" si="61"/>
        <v>1.1211419222903886E-3</v>
      </c>
      <c r="T689" s="25">
        <f t="shared" si="61"/>
        <v>3.7519803680981595E-2</v>
      </c>
      <c r="U689" s="25">
        <f t="shared" si="61"/>
        <v>2.1249079754601225E-3</v>
      </c>
      <c r="V689" s="25">
        <f t="shared" si="61"/>
        <v>4.371239263803681E-3</v>
      </c>
      <c r="W689" s="25">
        <f t="shared" si="61"/>
        <v>2.0196744376278119E-2</v>
      </c>
      <c r="X689" s="25">
        <f t="shared" si="60"/>
        <v>2.1249079754601225E-3</v>
      </c>
      <c r="Y689" s="25">
        <f t="shared" si="60"/>
        <v>4.371239263803681E-3</v>
      </c>
      <c r="Z689" s="25">
        <f t="shared" si="60"/>
        <v>2.0196744376278119E-2</v>
      </c>
    </row>
    <row r="690" spans="1:26" s="24" customFormat="1" x14ac:dyDescent="0.25">
      <c r="A690" s="24" t="s">
        <v>149</v>
      </c>
      <c r="B690" s="24" t="s">
        <v>150</v>
      </c>
      <c r="C690" s="24" t="s">
        <v>151</v>
      </c>
      <c r="D690" s="24" t="s">
        <v>132</v>
      </c>
      <c r="E690" s="24">
        <v>2020</v>
      </c>
      <c r="F690" s="24" t="s">
        <v>139</v>
      </c>
      <c r="G690" s="24" t="s">
        <v>138</v>
      </c>
      <c r="H690" s="24" t="s">
        <v>136</v>
      </c>
      <c r="I690" s="25">
        <v>6.8400000000000004E-9</v>
      </c>
      <c r="J690" s="25">
        <v>3.9300000000000001E-8</v>
      </c>
      <c r="K690" s="25">
        <v>2.1399999999999998E-6</v>
      </c>
      <c r="L690" s="25">
        <v>1.05E-7</v>
      </c>
      <c r="M690" s="25">
        <v>2.79E-7</v>
      </c>
      <c r="N690" s="25">
        <v>1.2500000000000001E-6</v>
      </c>
      <c r="O690" s="25">
        <f t="shared" si="57"/>
        <v>1.05E-7</v>
      </c>
      <c r="P690" s="25">
        <f t="shared" si="58"/>
        <v>2.79E-7</v>
      </c>
      <c r="Q690" s="25">
        <f t="shared" si="59"/>
        <v>1.2500000000000001E-6</v>
      </c>
      <c r="R690" s="25">
        <f t="shared" si="61"/>
        <v>2.7684515337423316E-5</v>
      </c>
      <c r="S690" s="25">
        <f t="shared" si="61"/>
        <v>1.5906453987730063E-4</v>
      </c>
      <c r="T690" s="25">
        <f t="shared" si="61"/>
        <v>8.661529652351738E-3</v>
      </c>
      <c r="U690" s="25">
        <f t="shared" si="61"/>
        <v>4.2498159509202454E-4</v>
      </c>
      <c r="V690" s="25">
        <f t="shared" si="61"/>
        <v>1.1292368098159509E-3</v>
      </c>
      <c r="W690" s="25">
        <f t="shared" si="61"/>
        <v>5.0593047034764834E-3</v>
      </c>
      <c r="X690" s="25">
        <f t="shared" si="60"/>
        <v>4.2498159509202454E-4</v>
      </c>
      <c r="Y690" s="25">
        <f t="shared" si="60"/>
        <v>1.1292368098159509E-3</v>
      </c>
      <c r="Z690" s="25">
        <f t="shared" si="60"/>
        <v>5.0593047034764834E-3</v>
      </c>
    </row>
    <row r="691" spans="1:26" s="24" customFormat="1" x14ac:dyDescent="0.25">
      <c r="A691" s="24" t="s">
        <v>149</v>
      </c>
      <c r="B691" s="24" t="s">
        <v>150</v>
      </c>
      <c r="C691" s="24" t="s">
        <v>151</v>
      </c>
      <c r="D691" s="24" t="s">
        <v>132</v>
      </c>
      <c r="E691" s="24">
        <v>2020</v>
      </c>
      <c r="F691" s="24" t="s">
        <v>139</v>
      </c>
      <c r="G691" s="24" t="s">
        <v>138</v>
      </c>
      <c r="H691" s="24">
        <v>1000</v>
      </c>
      <c r="I691" s="25">
        <v>4.8799999999999997E-9</v>
      </c>
      <c r="J691" s="25">
        <v>1.74E-8</v>
      </c>
      <c r="K691" s="25">
        <v>1.1200000000000001E-6</v>
      </c>
      <c r="L691" s="25">
        <v>7.4900000000000002E-8</v>
      </c>
      <c r="M691" s="25">
        <v>1.6299999999999999E-7</v>
      </c>
      <c r="N691" s="25">
        <v>4.5299999999999999E-7</v>
      </c>
      <c r="O691" s="25">
        <f t="shared" si="57"/>
        <v>7.4900000000000002E-8</v>
      </c>
      <c r="P691" s="25">
        <f t="shared" si="58"/>
        <v>1.6299999999999999E-7</v>
      </c>
      <c r="Q691" s="25">
        <f t="shared" si="59"/>
        <v>4.5299999999999999E-7</v>
      </c>
      <c r="R691" s="25">
        <f t="shared" si="61"/>
        <v>1.9751525562372188E-5</v>
      </c>
      <c r="S691" s="25">
        <f t="shared" si="61"/>
        <v>7.0425521472392642E-5</v>
      </c>
      <c r="T691" s="25">
        <f t="shared" si="61"/>
        <v>4.533137014314929E-3</v>
      </c>
      <c r="U691" s="25">
        <f t="shared" si="61"/>
        <v>3.0315353783231088E-4</v>
      </c>
      <c r="V691" s="25">
        <f t="shared" si="61"/>
        <v>6.5973333333333329E-4</v>
      </c>
      <c r="W691" s="25">
        <f t="shared" si="61"/>
        <v>1.8334920245398774E-3</v>
      </c>
      <c r="X691" s="25">
        <f t="shared" si="60"/>
        <v>3.0315353783231088E-4</v>
      </c>
      <c r="Y691" s="25">
        <f t="shared" si="60"/>
        <v>6.5973333333333329E-4</v>
      </c>
      <c r="Z691" s="25">
        <f t="shared" si="60"/>
        <v>1.8334920245398774E-3</v>
      </c>
    </row>
    <row r="692" spans="1:26" s="24" customFormat="1" x14ac:dyDescent="0.25">
      <c r="A692" s="24" t="s">
        <v>149</v>
      </c>
      <c r="B692" s="24" t="s">
        <v>150</v>
      </c>
      <c r="C692" s="24" t="s">
        <v>151</v>
      </c>
      <c r="D692" s="24" t="s">
        <v>132</v>
      </c>
      <c r="E692" s="24">
        <v>2020</v>
      </c>
      <c r="F692" s="24" t="s">
        <v>139</v>
      </c>
      <c r="G692" s="24" t="s">
        <v>138</v>
      </c>
      <c r="H692" s="24">
        <v>2500</v>
      </c>
      <c r="I692" s="25">
        <v>1.3399999999999999E-9</v>
      </c>
      <c r="J692" s="25">
        <v>4.49E-9</v>
      </c>
      <c r="K692" s="25">
        <v>3.3500000000000002E-7</v>
      </c>
      <c r="L692" s="25">
        <v>2.29E-8</v>
      </c>
      <c r="M692" s="25">
        <v>5.2899999999999997E-8</v>
      </c>
      <c r="N692" s="25">
        <v>1.17E-7</v>
      </c>
      <c r="O692" s="25">
        <f t="shared" si="57"/>
        <v>2.29E-8</v>
      </c>
      <c r="P692" s="25">
        <f t="shared" si="58"/>
        <v>5.2899999999999997E-8</v>
      </c>
      <c r="Q692" s="25">
        <f t="shared" si="59"/>
        <v>1.17E-7</v>
      </c>
      <c r="R692" s="25">
        <f t="shared" si="61"/>
        <v>5.4235746421267891E-6</v>
      </c>
      <c r="S692" s="25">
        <f t="shared" si="61"/>
        <v>1.8173022494887528E-5</v>
      </c>
      <c r="T692" s="25">
        <f t="shared" si="61"/>
        <v>1.3558936605316974E-3</v>
      </c>
      <c r="U692" s="25">
        <f t="shared" si="61"/>
        <v>9.268646216768917E-5</v>
      </c>
      <c r="V692" s="25">
        <f t="shared" si="61"/>
        <v>2.1410977505112474E-4</v>
      </c>
      <c r="W692" s="25">
        <f t="shared" si="61"/>
        <v>4.7355092024539875E-4</v>
      </c>
      <c r="X692" s="25">
        <f t="shared" si="60"/>
        <v>9.268646216768917E-5</v>
      </c>
      <c r="Y692" s="25">
        <f t="shared" si="60"/>
        <v>2.1410977505112474E-4</v>
      </c>
      <c r="Z692" s="25">
        <f t="shared" si="60"/>
        <v>4.7355092024539875E-4</v>
      </c>
    </row>
    <row r="693" spans="1:26" s="24" customFormat="1" x14ac:dyDescent="0.25">
      <c r="A693" s="24" t="s">
        <v>149</v>
      </c>
      <c r="B693" s="24" t="s">
        <v>150</v>
      </c>
      <c r="C693" s="24" t="s">
        <v>151</v>
      </c>
      <c r="D693" s="24" t="s">
        <v>132</v>
      </c>
      <c r="E693" s="24">
        <v>2020</v>
      </c>
      <c r="F693" s="24" t="s">
        <v>139</v>
      </c>
      <c r="G693" s="24" t="s">
        <v>138</v>
      </c>
      <c r="H693" s="24">
        <v>5000</v>
      </c>
      <c r="I693" s="25">
        <v>4.8599999999999998E-10</v>
      </c>
      <c r="J693" s="25">
        <v>1.8899999999999999E-9</v>
      </c>
      <c r="K693" s="25">
        <v>1.2800000000000001E-7</v>
      </c>
      <c r="L693" s="25">
        <v>8.9199999999999998E-9</v>
      </c>
      <c r="M693" s="25">
        <v>2.0500000000000002E-8</v>
      </c>
      <c r="N693" s="25">
        <v>4.1500000000000001E-8</v>
      </c>
      <c r="O693" s="25">
        <f t="shared" si="57"/>
        <v>8.9199999999999998E-9</v>
      </c>
      <c r="P693" s="25">
        <f t="shared" si="58"/>
        <v>2.0500000000000002E-8</v>
      </c>
      <c r="Q693" s="25">
        <f t="shared" si="59"/>
        <v>4.1500000000000001E-8</v>
      </c>
      <c r="R693" s="25">
        <f t="shared" si="61"/>
        <v>1.9670576687116563E-6</v>
      </c>
      <c r="S693" s="25">
        <f t="shared" si="61"/>
        <v>7.6496687116564415E-6</v>
      </c>
      <c r="T693" s="25">
        <f t="shared" si="61"/>
        <v>5.1807280163599181E-4</v>
      </c>
      <c r="U693" s="25">
        <f t="shared" si="61"/>
        <v>3.6103198364008179E-5</v>
      </c>
      <c r="V693" s="25">
        <f t="shared" si="61"/>
        <v>8.2972597137014319E-5</v>
      </c>
      <c r="W693" s="25">
        <f t="shared" si="61"/>
        <v>1.6796891615541924E-4</v>
      </c>
      <c r="X693" s="25">
        <f t="shared" si="60"/>
        <v>3.6103198364008179E-5</v>
      </c>
      <c r="Y693" s="25">
        <f t="shared" si="60"/>
        <v>8.2972597137014319E-5</v>
      </c>
      <c r="Z693" s="25">
        <f t="shared" si="60"/>
        <v>1.6796891615541924E-4</v>
      </c>
    </row>
    <row r="694" spans="1:26" s="24" customFormat="1" x14ac:dyDescent="0.25">
      <c r="A694" s="24" t="s">
        <v>149</v>
      </c>
      <c r="B694" s="24" t="s">
        <v>150</v>
      </c>
      <c r="C694" s="24" t="s">
        <v>151</v>
      </c>
      <c r="D694" s="24" t="s">
        <v>132</v>
      </c>
      <c r="E694" s="24">
        <v>2020</v>
      </c>
      <c r="F694" s="24" t="s">
        <v>139</v>
      </c>
      <c r="G694" s="24" t="s">
        <v>138</v>
      </c>
      <c r="H694" s="24">
        <v>10000</v>
      </c>
      <c r="I694" s="25">
        <v>1.7800000000000001E-10</v>
      </c>
      <c r="J694" s="25">
        <v>9.29E-10</v>
      </c>
      <c r="K694" s="25">
        <v>4.6900000000000003E-8</v>
      </c>
      <c r="L694" s="25">
        <v>3.22E-9</v>
      </c>
      <c r="M694" s="25">
        <v>7.5499999999999998E-9</v>
      </c>
      <c r="N694" s="25">
        <v>1.46E-8</v>
      </c>
      <c r="O694" s="25">
        <f t="shared" si="57"/>
        <v>3.22E-9</v>
      </c>
      <c r="P694" s="25">
        <f t="shared" si="58"/>
        <v>7.5499999999999998E-9</v>
      </c>
      <c r="Q694" s="25">
        <f t="shared" si="59"/>
        <v>1.46E-8</v>
      </c>
      <c r="R694" s="25">
        <f t="shared" si="61"/>
        <v>7.2044498977505119E-7</v>
      </c>
      <c r="S694" s="25">
        <f t="shared" si="61"/>
        <v>3.7600752556237215E-6</v>
      </c>
      <c r="T694" s="25">
        <f t="shared" si="61"/>
        <v>1.8982511247443763E-4</v>
      </c>
      <c r="U694" s="25">
        <f t="shared" si="61"/>
        <v>1.3032768916155419E-5</v>
      </c>
      <c r="V694" s="25">
        <f t="shared" si="61"/>
        <v>3.0558200408997958E-5</v>
      </c>
      <c r="W694" s="25">
        <f t="shared" si="61"/>
        <v>5.9092678936605317E-5</v>
      </c>
      <c r="X694" s="25">
        <f t="shared" si="60"/>
        <v>1.3032768916155419E-5</v>
      </c>
      <c r="Y694" s="25">
        <f t="shared" si="60"/>
        <v>3.0558200408997958E-5</v>
      </c>
      <c r="Z694" s="25">
        <f t="shared" si="60"/>
        <v>5.9092678936605317E-5</v>
      </c>
    </row>
    <row r="695" spans="1:26" s="24" customFormat="1" x14ac:dyDescent="0.25">
      <c r="A695" s="24" t="s">
        <v>149</v>
      </c>
      <c r="B695" s="24" t="s">
        <v>150</v>
      </c>
      <c r="C695" s="24" t="s">
        <v>151</v>
      </c>
      <c r="D695" s="24" t="s">
        <v>132</v>
      </c>
      <c r="E695" s="24" t="s">
        <v>140</v>
      </c>
      <c r="F695" s="24" t="s">
        <v>141</v>
      </c>
      <c r="G695" s="24" t="s">
        <v>134</v>
      </c>
      <c r="H695" s="24">
        <v>10</v>
      </c>
      <c r="I695" s="25">
        <v>5.1898929870654797E-16</v>
      </c>
      <c r="J695" s="25">
        <v>2.42947415117219E-4</v>
      </c>
      <c r="K695" s="25">
        <v>2.3876977831952298E-3</v>
      </c>
      <c r="L695" s="25">
        <v>3.0494965604789802E-4</v>
      </c>
      <c r="M695" s="25">
        <v>5.1739322958771201E-4</v>
      </c>
      <c r="N695" s="25">
        <v>1.11945306689571E-3</v>
      </c>
      <c r="O695" s="25">
        <f t="shared" si="57"/>
        <v>3.0494965604789802E-4</v>
      </c>
      <c r="P695" s="25">
        <f t="shared" si="58"/>
        <v>5.1739322958771201E-4</v>
      </c>
      <c r="Q695" s="25">
        <f t="shared" si="59"/>
        <v>1.11945306689571E-3</v>
      </c>
      <c r="R695" s="25">
        <f t="shared" si="61"/>
        <v>2.1005799999999995E-12</v>
      </c>
      <c r="S695" s="25">
        <f t="shared" si="61"/>
        <v>0.98331599999999975</v>
      </c>
      <c r="T695" s="25">
        <f t="shared" si="61"/>
        <v>9.6640724999999978</v>
      </c>
      <c r="U695" s="25">
        <f t="shared" si="61"/>
        <v>1.2342665833333331</v>
      </c>
      <c r="V695" s="25">
        <f t="shared" si="61"/>
        <v>2.0941199999999993</v>
      </c>
      <c r="W695" s="25">
        <f t="shared" si="61"/>
        <v>4.5309233333333117</v>
      </c>
      <c r="X695" s="25">
        <f t="shared" si="60"/>
        <v>1.2342665833333331</v>
      </c>
      <c r="Y695" s="25">
        <f t="shared" si="60"/>
        <v>2.0941199999999993</v>
      </c>
      <c r="Z695" s="25">
        <f t="shared" si="60"/>
        <v>4.5309233333333117</v>
      </c>
    </row>
    <row r="696" spans="1:26" s="24" customFormat="1" x14ac:dyDescent="0.25">
      <c r="A696" s="24" t="s">
        <v>149</v>
      </c>
      <c r="B696" s="24" t="s">
        <v>150</v>
      </c>
      <c r="C696" s="24" t="s">
        <v>151</v>
      </c>
      <c r="D696" s="24" t="s">
        <v>132</v>
      </c>
      <c r="E696" s="24" t="s">
        <v>140</v>
      </c>
      <c r="F696" s="24" t="s">
        <v>141</v>
      </c>
      <c r="G696" s="24" t="s">
        <v>134</v>
      </c>
      <c r="H696" s="24">
        <v>30</v>
      </c>
      <c r="I696" s="25">
        <v>4.7874661479385599E-10</v>
      </c>
      <c r="J696" s="25">
        <v>3.9684924464429997E-5</v>
      </c>
      <c r="K696" s="25">
        <v>1.04975788399353E-3</v>
      </c>
      <c r="L696" s="25">
        <v>1.0444275237469601E-4</v>
      </c>
      <c r="M696" s="25">
        <v>2.06574148772231E-4</v>
      </c>
      <c r="N696" s="25">
        <v>4.4888877766269199E-4</v>
      </c>
      <c r="O696" s="25">
        <f t="shared" si="57"/>
        <v>1.0444275237469601E-4</v>
      </c>
      <c r="P696" s="25">
        <f t="shared" si="58"/>
        <v>2.06574148772231E-4</v>
      </c>
      <c r="Q696" s="25">
        <f t="shared" si="59"/>
        <v>4.4888877766269199E-4</v>
      </c>
      <c r="R696" s="25">
        <f t="shared" si="61"/>
        <v>1.9376999999999997E-6</v>
      </c>
      <c r="S696" s="25">
        <f t="shared" si="61"/>
        <v>0.1606224999999997</v>
      </c>
      <c r="T696" s="25">
        <f t="shared" si="61"/>
        <v>4.2488359999999892</v>
      </c>
      <c r="U696" s="25">
        <f t="shared" si="61"/>
        <v>0.42272616666666329</v>
      </c>
      <c r="V696" s="25">
        <f t="shared" si="61"/>
        <v>0.83609724999999924</v>
      </c>
      <c r="W696" s="25">
        <f t="shared" si="61"/>
        <v>1.8168520833333333</v>
      </c>
      <c r="X696" s="25">
        <f t="shared" si="60"/>
        <v>0.42272616666666329</v>
      </c>
      <c r="Y696" s="25">
        <f t="shared" si="60"/>
        <v>0.83609724999999924</v>
      </c>
      <c r="Z696" s="25">
        <f t="shared" si="60"/>
        <v>1.8168520833333333</v>
      </c>
    </row>
    <row r="697" spans="1:26" s="24" customFormat="1" x14ac:dyDescent="0.25">
      <c r="A697" s="24" t="s">
        <v>149</v>
      </c>
      <c r="B697" s="24" t="s">
        <v>150</v>
      </c>
      <c r="C697" s="24" t="s">
        <v>151</v>
      </c>
      <c r="D697" s="24" t="s">
        <v>132</v>
      </c>
      <c r="E697" s="24" t="s">
        <v>140</v>
      </c>
      <c r="F697" s="24" t="s">
        <v>141</v>
      </c>
      <c r="G697" s="24" t="s">
        <v>134</v>
      </c>
      <c r="H697" s="24" t="s">
        <v>135</v>
      </c>
      <c r="I697" s="25">
        <v>4.6159257780921497E-9</v>
      </c>
      <c r="J697" s="25">
        <v>1.6881358705537499E-5</v>
      </c>
      <c r="K697" s="25">
        <v>6.58235211196443E-4</v>
      </c>
      <c r="L697" s="25">
        <v>5.9336694320937701E-5</v>
      </c>
      <c r="M697" s="25">
        <v>1.24056448817704E-4</v>
      </c>
      <c r="N697" s="25">
        <v>3.0371748533498298E-4</v>
      </c>
      <c r="O697" s="25">
        <f t="shared" si="57"/>
        <v>5.9336694320937701E-5</v>
      </c>
      <c r="P697" s="25">
        <f t="shared" si="58"/>
        <v>1.24056448817704E-4</v>
      </c>
      <c r="Q697" s="25">
        <f t="shared" si="59"/>
        <v>3.0371748533498298E-4</v>
      </c>
      <c r="R697" s="25">
        <f t="shared" si="61"/>
        <v>1.8682699999999966E-5</v>
      </c>
      <c r="S697" s="25">
        <f t="shared" si="61"/>
        <v>6.8326349999999633E-2</v>
      </c>
      <c r="T697" s="25">
        <f t="shared" si="61"/>
        <v>2.6641700000000004</v>
      </c>
      <c r="U697" s="25">
        <f t="shared" si="61"/>
        <v>0.24016193333333313</v>
      </c>
      <c r="V697" s="25">
        <f t="shared" si="61"/>
        <v>0.50211149999999949</v>
      </c>
      <c r="W697" s="25">
        <f t="shared" si="61"/>
        <v>1.2292794416666633</v>
      </c>
      <c r="X697" s="25">
        <f t="shared" si="60"/>
        <v>0.24016193333333313</v>
      </c>
      <c r="Y697" s="25">
        <f t="shared" si="60"/>
        <v>0.50211149999999949</v>
      </c>
      <c r="Z697" s="25">
        <f t="shared" si="60"/>
        <v>1.2292794416666633</v>
      </c>
    </row>
    <row r="698" spans="1:26" s="24" customFormat="1" x14ac:dyDescent="0.25">
      <c r="A698" s="24" t="s">
        <v>149</v>
      </c>
      <c r="B698" s="24" t="s">
        <v>150</v>
      </c>
      <c r="C698" s="24" t="s">
        <v>151</v>
      </c>
      <c r="D698" s="24" t="s">
        <v>132</v>
      </c>
      <c r="E698" s="24" t="s">
        <v>140</v>
      </c>
      <c r="F698" s="24" t="s">
        <v>141</v>
      </c>
      <c r="G698" s="24" t="s">
        <v>134</v>
      </c>
      <c r="H698" s="24">
        <v>60</v>
      </c>
      <c r="I698" s="25">
        <v>1.9114039510913499E-8</v>
      </c>
      <c r="J698" s="25">
        <v>9.6185400666936096E-6</v>
      </c>
      <c r="K698" s="25">
        <v>4.4021933457962702E-4</v>
      </c>
      <c r="L698" s="25">
        <v>4.1158220619442197E-5</v>
      </c>
      <c r="M698" s="25">
        <v>8.3560930426434906E-5</v>
      </c>
      <c r="N698" s="25">
        <v>1.80397719596301E-4</v>
      </c>
      <c r="O698" s="25">
        <f t="shared" si="57"/>
        <v>4.1158220619442197E-5</v>
      </c>
      <c r="P698" s="25">
        <f t="shared" si="58"/>
        <v>8.3560930426434906E-5</v>
      </c>
      <c r="Q698" s="25">
        <f t="shared" si="59"/>
        <v>1.80397719596301E-4</v>
      </c>
      <c r="R698" s="25">
        <f t="shared" si="61"/>
        <v>7.7362999999999998E-5</v>
      </c>
      <c r="S698" s="25">
        <f t="shared" si="61"/>
        <v>3.8930499999999986E-2</v>
      </c>
      <c r="T698" s="25">
        <f t="shared" si="61"/>
        <v>1.7817629999999955</v>
      </c>
      <c r="U698" s="25">
        <f t="shared" si="61"/>
        <v>0.16658558333333334</v>
      </c>
      <c r="V698" s="25">
        <f t="shared" si="61"/>
        <v>0.33820816666666659</v>
      </c>
      <c r="W698" s="25">
        <f t="shared" si="61"/>
        <v>0.7301496249999978</v>
      </c>
      <c r="X698" s="25">
        <f t="shared" si="60"/>
        <v>0.16658558333333334</v>
      </c>
      <c r="Y698" s="25">
        <f t="shared" si="60"/>
        <v>0.33820816666666659</v>
      </c>
      <c r="Z698" s="25">
        <f t="shared" si="60"/>
        <v>0.7301496249999978</v>
      </c>
    </row>
    <row r="699" spans="1:26" s="24" customFormat="1" x14ac:dyDescent="0.25">
      <c r="A699" s="24" t="s">
        <v>149</v>
      </c>
      <c r="B699" s="24" t="s">
        <v>150</v>
      </c>
      <c r="C699" s="24" t="s">
        <v>151</v>
      </c>
      <c r="D699" s="24" t="s">
        <v>132</v>
      </c>
      <c r="E699" s="24" t="s">
        <v>140</v>
      </c>
      <c r="F699" s="24" t="s">
        <v>141</v>
      </c>
      <c r="G699" s="24" t="s">
        <v>134</v>
      </c>
      <c r="H699" s="24">
        <v>100</v>
      </c>
      <c r="I699" s="25">
        <v>4.8790054062247299E-8</v>
      </c>
      <c r="J699" s="25">
        <v>3.1258865450687098E-6</v>
      </c>
      <c r="K699" s="25">
        <v>2.1597896134801901E-4</v>
      </c>
      <c r="L699" s="25">
        <v>1.9220114692805101E-5</v>
      </c>
      <c r="M699" s="25">
        <v>3.9500569421988597E-5</v>
      </c>
      <c r="N699" s="25">
        <v>8.5635151134296595E-5</v>
      </c>
      <c r="O699" s="25">
        <f t="shared" si="57"/>
        <v>1.9220114692805101E-5</v>
      </c>
      <c r="P699" s="25">
        <f t="shared" si="58"/>
        <v>3.9500569421988597E-5</v>
      </c>
      <c r="Q699" s="25">
        <f t="shared" si="59"/>
        <v>8.5635151134296595E-5</v>
      </c>
      <c r="R699" s="25">
        <f t="shared" si="61"/>
        <v>1.9747499999999972E-4</v>
      </c>
      <c r="S699" s="25">
        <f t="shared" si="61"/>
        <v>1.265184999999998E-2</v>
      </c>
      <c r="T699" s="25">
        <f t="shared" si="61"/>
        <v>0.8741626999999984</v>
      </c>
      <c r="U699" s="25">
        <f t="shared" si="61"/>
        <v>7.7792333333333033E-2</v>
      </c>
      <c r="V699" s="25">
        <f t="shared" si="61"/>
        <v>0.15987633333333301</v>
      </c>
      <c r="W699" s="25">
        <f t="shared" si="61"/>
        <v>0.346603458333333</v>
      </c>
      <c r="X699" s="25">
        <f t="shared" si="60"/>
        <v>7.7792333333333033E-2</v>
      </c>
      <c r="Y699" s="25">
        <f t="shared" si="60"/>
        <v>0.15987633333333301</v>
      </c>
      <c r="Z699" s="25">
        <f t="shared" si="60"/>
        <v>0.346603458333333</v>
      </c>
    </row>
    <row r="700" spans="1:26" s="24" customFormat="1" x14ac:dyDescent="0.25">
      <c r="A700" s="24" t="s">
        <v>149</v>
      </c>
      <c r="B700" s="24" t="s">
        <v>150</v>
      </c>
      <c r="C700" s="24" t="s">
        <v>151</v>
      </c>
      <c r="D700" s="24" t="s">
        <v>132</v>
      </c>
      <c r="E700" s="24" t="s">
        <v>140</v>
      </c>
      <c r="F700" s="24" t="s">
        <v>141</v>
      </c>
      <c r="G700" s="24" t="s">
        <v>134</v>
      </c>
      <c r="H700" s="24" t="s">
        <v>136</v>
      </c>
      <c r="I700" s="25">
        <v>6.6098262429264297E-9</v>
      </c>
      <c r="J700" s="25">
        <v>8.4512353981406604E-8</v>
      </c>
      <c r="K700" s="25">
        <v>1.6484555168754999E-5</v>
      </c>
      <c r="L700" s="25">
        <v>7.4027962889046004E-7</v>
      </c>
      <c r="M700" s="25">
        <v>2.0210031679466402E-6</v>
      </c>
      <c r="N700" s="25">
        <v>1.09218620667441E-5</v>
      </c>
      <c r="O700" s="25">
        <f t="shared" si="57"/>
        <v>7.4027962889046004E-7</v>
      </c>
      <c r="P700" s="25">
        <f t="shared" si="58"/>
        <v>2.0210031679466402E-6</v>
      </c>
      <c r="Q700" s="25">
        <f t="shared" si="59"/>
        <v>1.09218620667441E-5</v>
      </c>
      <c r="R700" s="25">
        <f t="shared" si="61"/>
        <v>2.6752899999999979E-5</v>
      </c>
      <c r="S700" s="25">
        <f t="shared" si="61"/>
        <v>3.4205899999999992E-4</v>
      </c>
      <c r="T700" s="25">
        <f t="shared" si="61"/>
        <v>6.6720309999999783E-2</v>
      </c>
      <c r="U700" s="25">
        <f t="shared" si="61"/>
        <v>2.9962401666666638E-3</v>
      </c>
      <c r="V700" s="25">
        <f t="shared" si="61"/>
        <v>8.179896666666648E-3</v>
      </c>
      <c r="W700" s="25">
        <f t="shared" si="61"/>
        <v>4.420562249999984E-2</v>
      </c>
      <c r="X700" s="25">
        <f t="shared" si="60"/>
        <v>2.9962401666666638E-3</v>
      </c>
      <c r="Y700" s="25">
        <f t="shared" si="60"/>
        <v>8.179896666666648E-3</v>
      </c>
      <c r="Z700" s="25">
        <f t="shared" si="60"/>
        <v>4.420562249999984E-2</v>
      </c>
    </row>
    <row r="701" spans="1:26" s="24" customFormat="1" x14ac:dyDescent="0.25">
      <c r="A701" s="24" t="s">
        <v>149</v>
      </c>
      <c r="B701" s="24" t="s">
        <v>150</v>
      </c>
      <c r="C701" s="24" t="s">
        <v>151</v>
      </c>
      <c r="D701" s="24" t="s">
        <v>132</v>
      </c>
      <c r="E701" s="24" t="s">
        <v>140</v>
      </c>
      <c r="F701" s="24" t="s">
        <v>141</v>
      </c>
      <c r="G701" s="24" t="s">
        <v>134</v>
      </c>
      <c r="H701" s="24">
        <v>1000</v>
      </c>
      <c r="I701" s="25">
        <v>4.4405805375909402E-9</v>
      </c>
      <c r="J701" s="25">
        <v>3.2709781224737203E-8</v>
      </c>
      <c r="K701" s="25">
        <v>6.3329984311843102E-6</v>
      </c>
      <c r="L701" s="25">
        <v>4.72778032791026E-7</v>
      </c>
      <c r="M701" s="25">
        <v>9.8960238480194008E-7</v>
      </c>
      <c r="N701" s="25">
        <v>2.1516039119341098E-6</v>
      </c>
      <c r="O701" s="25">
        <f t="shared" si="57"/>
        <v>4.72778032791026E-7</v>
      </c>
      <c r="P701" s="25">
        <f t="shared" si="58"/>
        <v>9.8960238480194008E-7</v>
      </c>
      <c r="Q701" s="25">
        <f t="shared" si="59"/>
        <v>2.1516039119341098E-6</v>
      </c>
      <c r="R701" s="25">
        <f t="shared" si="61"/>
        <v>1.7972999999999979E-5</v>
      </c>
      <c r="S701" s="25">
        <f t="shared" si="61"/>
        <v>1.3239099999999974E-4</v>
      </c>
      <c r="T701" s="25">
        <f t="shared" si="61"/>
        <v>2.5632454999999971E-2</v>
      </c>
      <c r="U701" s="25">
        <f t="shared" si="61"/>
        <v>1.9135424999999972E-3</v>
      </c>
      <c r="V701" s="25">
        <f t="shared" si="61"/>
        <v>4.0053599999999995E-3</v>
      </c>
      <c r="W701" s="25">
        <f t="shared" si="61"/>
        <v>8.7084958333333139E-3</v>
      </c>
      <c r="X701" s="25">
        <f t="shared" si="60"/>
        <v>1.9135424999999972E-3</v>
      </c>
      <c r="Y701" s="25">
        <f t="shared" si="60"/>
        <v>4.0053599999999995E-3</v>
      </c>
      <c r="Z701" s="25">
        <f t="shared" si="60"/>
        <v>8.7084958333333139E-3</v>
      </c>
    </row>
    <row r="702" spans="1:26" s="24" customFormat="1" x14ac:dyDescent="0.25">
      <c r="A702" s="24" t="s">
        <v>149</v>
      </c>
      <c r="B702" s="24" t="s">
        <v>150</v>
      </c>
      <c r="C702" s="24" t="s">
        <v>151</v>
      </c>
      <c r="D702" s="24" t="s">
        <v>132</v>
      </c>
      <c r="E702" s="24" t="s">
        <v>140</v>
      </c>
      <c r="F702" s="24" t="s">
        <v>141</v>
      </c>
      <c r="G702" s="24" t="s">
        <v>134</v>
      </c>
      <c r="H702" s="24">
        <v>2500</v>
      </c>
      <c r="I702" s="25">
        <v>1.3206878991511701E-9</v>
      </c>
      <c r="J702" s="25">
        <v>8.0352197352465607E-9</v>
      </c>
      <c r="K702" s="25">
        <v>1.6065803210893199E-6</v>
      </c>
      <c r="L702" s="25">
        <v>1.09372818815683E-7</v>
      </c>
      <c r="M702" s="25">
        <v>2.3884867585388E-7</v>
      </c>
      <c r="N702" s="25">
        <v>4.9836547910772003E-7</v>
      </c>
      <c r="O702" s="25">
        <f t="shared" si="57"/>
        <v>1.09372818815683E-7</v>
      </c>
      <c r="P702" s="25">
        <f t="shared" si="58"/>
        <v>2.3884867585388E-7</v>
      </c>
      <c r="Q702" s="25">
        <f t="shared" si="59"/>
        <v>4.9836547910772003E-7</v>
      </c>
      <c r="R702" s="25">
        <f t="shared" si="61"/>
        <v>5.3454099999999911E-6</v>
      </c>
      <c r="S702" s="25">
        <f t="shared" si="61"/>
        <v>3.2522099999999985E-5</v>
      </c>
      <c r="T702" s="25">
        <f t="shared" si="61"/>
        <v>6.5025434999999637E-3</v>
      </c>
      <c r="U702" s="25">
        <f t="shared" si="61"/>
        <v>4.4268033333333292E-4</v>
      </c>
      <c r="V702" s="25">
        <f t="shared" si="61"/>
        <v>9.6672658333333194E-4</v>
      </c>
      <c r="W702" s="25">
        <f t="shared" si="61"/>
        <v>2.0171062499999988E-3</v>
      </c>
      <c r="X702" s="25">
        <f t="shared" si="60"/>
        <v>4.4268033333333292E-4</v>
      </c>
      <c r="Y702" s="25">
        <f t="shared" si="60"/>
        <v>9.6672658333333194E-4</v>
      </c>
      <c r="Z702" s="25">
        <f t="shared" si="60"/>
        <v>2.0171062499999988E-3</v>
      </c>
    </row>
    <row r="703" spans="1:26" s="24" customFormat="1" x14ac:dyDescent="0.25">
      <c r="A703" s="24" t="s">
        <v>149</v>
      </c>
      <c r="B703" s="24" t="s">
        <v>150</v>
      </c>
      <c r="C703" s="24" t="s">
        <v>151</v>
      </c>
      <c r="D703" s="24" t="s">
        <v>132</v>
      </c>
      <c r="E703" s="24" t="s">
        <v>140</v>
      </c>
      <c r="F703" s="24" t="s">
        <v>141</v>
      </c>
      <c r="G703" s="24" t="s">
        <v>134</v>
      </c>
      <c r="H703" s="24">
        <v>5000</v>
      </c>
      <c r="I703" s="25">
        <v>5.1330422898140597E-10</v>
      </c>
      <c r="J703" s="25">
        <v>3.4682384296685498E-9</v>
      </c>
      <c r="K703" s="25">
        <v>5.7450866183306298E-7</v>
      </c>
      <c r="L703" s="25">
        <v>3.6763209996463198E-8</v>
      </c>
      <c r="M703" s="25">
        <v>8.4239342158447797E-8</v>
      </c>
      <c r="N703" s="25">
        <v>1.6586714916380299E-7</v>
      </c>
      <c r="O703" s="25">
        <f t="shared" si="57"/>
        <v>3.6763209996463198E-8</v>
      </c>
      <c r="P703" s="25">
        <f t="shared" si="58"/>
        <v>8.4239342158447797E-8</v>
      </c>
      <c r="Q703" s="25">
        <f t="shared" si="59"/>
        <v>1.6586714916380299E-7</v>
      </c>
      <c r="R703" s="25">
        <f t="shared" si="61"/>
        <v>2.0775699999999973E-6</v>
      </c>
      <c r="S703" s="25">
        <f t="shared" si="61"/>
        <v>1.4037499999999987E-5</v>
      </c>
      <c r="T703" s="25">
        <f t="shared" si="61"/>
        <v>2.3252914999999964E-3</v>
      </c>
      <c r="U703" s="25">
        <f t="shared" si="61"/>
        <v>1.4879702499999992E-4</v>
      </c>
      <c r="V703" s="25">
        <f t="shared" si="61"/>
        <v>3.4095399999999976E-4</v>
      </c>
      <c r="W703" s="25">
        <f t="shared" si="61"/>
        <v>6.7133795833333113E-4</v>
      </c>
      <c r="X703" s="25">
        <f t="shared" si="60"/>
        <v>1.4879702499999992E-4</v>
      </c>
      <c r="Y703" s="25">
        <f t="shared" si="60"/>
        <v>3.4095399999999976E-4</v>
      </c>
      <c r="Z703" s="25">
        <f t="shared" si="60"/>
        <v>6.7133795833333113E-4</v>
      </c>
    </row>
    <row r="704" spans="1:26" s="24" customFormat="1" x14ac:dyDescent="0.25">
      <c r="A704" s="24" t="s">
        <v>149</v>
      </c>
      <c r="B704" s="24" t="s">
        <v>150</v>
      </c>
      <c r="C704" s="24" t="s">
        <v>151</v>
      </c>
      <c r="D704" s="24" t="s">
        <v>132</v>
      </c>
      <c r="E704" s="24" t="s">
        <v>140</v>
      </c>
      <c r="F704" s="24" t="s">
        <v>141</v>
      </c>
      <c r="G704" s="24" t="s">
        <v>134</v>
      </c>
      <c r="H704" s="24">
        <v>10000</v>
      </c>
      <c r="I704" s="25">
        <v>2.07300224333063E-10</v>
      </c>
      <c r="J704" s="25">
        <v>1.75530913247776E-9</v>
      </c>
      <c r="K704" s="25">
        <v>1.9805946592057299E-7</v>
      </c>
      <c r="L704" s="25">
        <v>1.2531878877829399E-8</v>
      </c>
      <c r="M704" s="25">
        <v>3.02534427925424E-8</v>
      </c>
      <c r="N704" s="25">
        <v>5.5469733036075097E-8</v>
      </c>
      <c r="O704" s="25">
        <f t="shared" si="57"/>
        <v>1.2531878877829399E-8</v>
      </c>
      <c r="P704" s="25">
        <f t="shared" si="58"/>
        <v>3.02534427925424E-8</v>
      </c>
      <c r="Q704" s="25">
        <f t="shared" si="59"/>
        <v>5.5469733036075097E-8</v>
      </c>
      <c r="R704" s="25">
        <f t="shared" si="61"/>
        <v>8.3903599999999658E-7</v>
      </c>
      <c r="S704" s="25">
        <f t="shared" si="61"/>
        <v>7.104514999999965E-6</v>
      </c>
      <c r="T704" s="25">
        <f t="shared" si="61"/>
        <v>8.0163454999999603E-4</v>
      </c>
      <c r="U704" s="25">
        <f t="shared" si="61"/>
        <v>5.0722074999999897E-5</v>
      </c>
      <c r="V704" s="25">
        <f t="shared" si="61"/>
        <v>1.2244910833333317E-4</v>
      </c>
      <c r="W704" s="25">
        <f t="shared" si="61"/>
        <v>2.2451062499999965E-4</v>
      </c>
      <c r="X704" s="25">
        <f t="shared" si="60"/>
        <v>5.0722074999999897E-5</v>
      </c>
      <c r="Y704" s="25">
        <f t="shared" si="60"/>
        <v>1.2244910833333317E-4</v>
      </c>
      <c r="Z704" s="25">
        <f t="shared" si="60"/>
        <v>2.2451062499999965E-4</v>
      </c>
    </row>
    <row r="705" spans="1:26" s="24" customFormat="1" x14ac:dyDescent="0.25">
      <c r="A705" s="24" t="s">
        <v>149</v>
      </c>
      <c r="B705" s="24" t="s">
        <v>150</v>
      </c>
      <c r="C705" s="24" t="s">
        <v>151</v>
      </c>
      <c r="D705" s="24" t="s">
        <v>132</v>
      </c>
      <c r="E705" s="24" t="s">
        <v>140</v>
      </c>
      <c r="F705" s="24" t="s">
        <v>141</v>
      </c>
      <c r="G705" s="24" t="s">
        <v>137</v>
      </c>
      <c r="H705" s="24">
        <v>10</v>
      </c>
      <c r="I705" s="25">
        <v>0</v>
      </c>
      <c r="J705" s="25">
        <v>2.4294667390864901E-4</v>
      </c>
      <c r="K705" s="25">
        <v>2.3876977831952298E-3</v>
      </c>
      <c r="L705" s="25">
        <v>3.0494961486964402E-4</v>
      </c>
      <c r="M705" s="25">
        <v>5.1739302369644303E-4</v>
      </c>
      <c r="N705" s="25">
        <v>1.1194529639500801E-3</v>
      </c>
      <c r="O705" s="25">
        <f t="shared" si="57"/>
        <v>3.0494961486964402E-4</v>
      </c>
      <c r="P705" s="25">
        <f t="shared" si="58"/>
        <v>5.1739302369644303E-4</v>
      </c>
      <c r="Q705" s="25">
        <f t="shared" si="59"/>
        <v>1.1194529639500801E-3</v>
      </c>
      <c r="R705" s="25">
        <f t="shared" si="61"/>
        <v>0</v>
      </c>
      <c r="S705" s="25">
        <f t="shared" si="61"/>
        <v>0.98331299999999622</v>
      </c>
      <c r="T705" s="25">
        <f t="shared" si="61"/>
        <v>9.6640724999999978</v>
      </c>
      <c r="U705" s="25">
        <f t="shared" si="61"/>
        <v>1.2342664166666655</v>
      </c>
      <c r="V705" s="25">
        <f t="shared" si="61"/>
        <v>2.0941191666666668</v>
      </c>
      <c r="W705" s="25">
        <f t="shared" si="61"/>
        <v>4.5309229166666638</v>
      </c>
      <c r="X705" s="25">
        <f t="shared" si="60"/>
        <v>1.2342664166666655</v>
      </c>
      <c r="Y705" s="25">
        <f t="shared" si="60"/>
        <v>2.0941191666666668</v>
      </c>
      <c r="Z705" s="25">
        <f t="shared" si="60"/>
        <v>4.5309229166666638</v>
      </c>
    </row>
    <row r="706" spans="1:26" s="24" customFormat="1" x14ac:dyDescent="0.25">
      <c r="A706" s="24" t="s">
        <v>149</v>
      </c>
      <c r="B706" s="24" t="s">
        <v>150</v>
      </c>
      <c r="C706" s="24" t="s">
        <v>151</v>
      </c>
      <c r="D706" s="24" t="s">
        <v>132</v>
      </c>
      <c r="E706" s="24" t="s">
        <v>140</v>
      </c>
      <c r="F706" s="24" t="s">
        <v>141</v>
      </c>
      <c r="G706" s="24" t="s">
        <v>137</v>
      </c>
      <c r="H706" s="24">
        <v>30</v>
      </c>
      <c r="I706" s="25">
        <v>0</v>
      </c>
      <c r="J706" s="25">
        <v>3.9679736004446202E-5</v>
      </c>
      <c r="K706" s="25">
        <v>1.0494397819826101E-3</v>
      </c>
      <c r="L706" s="25">
        <v>1.0441085981709699E-4</v>
      </c>
      <c r="M706" s="25">
        <v>2.0654054731709701E-4</v>
      </c>
      <c r="N706" s="25">
        <v>4.4878387606103401E-4</v>
      </c>
      <c r="O706" s="25">
        <f t="shared" si="57"/>
        <v>1.0441085981709699E-4</v>
      </c>
      <c r="P706" s="25">
        <f t="shared" si="58"/>
        <v>2.0654054731709701E-4</v>
      </c>
      <c r="Q706" s="25">
        <f t="shared" si="59"/>
        <v>4.4878387606103401E-4</v>
      </c>
      <c r="R706" s="25">
        <f t="shared" si="61"/>
        <v>0</v>
      </c>
      <c r="S706" s="25">
        <f t="shared" si="61"/>
        <v>0.16060149999999984</v>
      </c>
      <c r="T706" s="25">
        <f t="shared" si="61"/>
        <v>4.2475484999999624</v>
      </c>
      <c r="U706" s="25">
        <f t="shared" si="61"/>
        <v>0.42259708333333007</v>
      </c>
      <c r="V706" s="25">
        <f t="shared" si="61"/>
        <v>0.83596124999999677</v>
      </c>
      <c r="W706" s="25">
        <f t="shared" si="61"/>
        <v>1.816427499999997</v>
      </c>
      <c r="X706" s="25">
        <f t="shared" si="60"/>
        <v>0.42259708333333007</v>
      </c>
      <c r="Y706" s="25">
        <f t="shared" si="60"/>
        <v>0.83596124999999677</v>
      </c>
      <c r="Z706" s="25">
        <f t="shared" si="60"/>
        <v>1.816427499999997</v>
      </c>
    </row>
    <row r="707" spans="1:26" s="24" customFormat="1" x14ac:dyDescent="0.25">
      <c r="A707" s="24" t="s">
        <v>149</v>
      </c>
      <c r="B707" s="24" t="s">
        <v>150</v>
      </c>
      <c r="C707" s="24" t="s">
        <v>151</v>
      </c>
      <c r="D707" s="24" t="s">
        <v>132</v>
      </c>
      <c r="E707" s="24" t="s">
        <v>140</v>
      </c>
      <c r="F707" s="24" t="s">
        <v>141</v>
      </c>
      <c r="G707" s="24" t="s">
        <v>137</v>
      </c>
      <c r="H707" s="24" t="s">
        <v>135</v>
      </c>
      <c r="I707" s="25">
        <v>0</v>
      </c>
      <c r="J707" s="25">
        <v>1.6698131947251399E-5</v>
      </c>
      <c r="K707" s="25">
        <v>6.5682209705941795E-4</v>
      </c>
      <c r="L707" s="25">
        <v>5.9066408498383103E-5</v>
      </c>
      <c r="M707" s="25">
        <v>1.23888997448464E-4</v>
      </c>
      <c r="N707" s="25">
        <v>3.02712764766067E-4</v>
      </c>
      <c r="O707" s="25">
        <f t="shared" si="57"/>
        <v>5.9066408498383103E-5</v>
      </c>
      <c r="P707" s="25">
        <f t="shared" si="58"/>
        <v>1.23888997448464E-4</v>
      </c>
      <c r="Q707" s="25">
        <f t="shared" si="59"/>
        <v>3.02712764766067E-4</v>
      </c>
      <c r="R707" s="25">
        <f t="shared" si="61"/>
        <v>0</v>
      </c>
      <c r="S707" s="25">
        <f t="shared" si="61"/>
        <v>6.7584749999999943E-2</v>
      </c>
      <c r="T707" s="25">
        <f t="shared" si="61"/>
        <v>2.6584504999999998</v>
      </c>
      <c r="U707" s="25">
        <f t="shared" si="61"/>
        <v>0.23906796666666635</v>
      </c>
      <c r="V707" s="25">
        <f t="shared" si="61"/>
        <v>0.5014337499999999</v>
      </c>
      <c r="W707" s="25">
        <f t="shared" si="61"/>
        <v>1.2252128916666662</v>
      </c>
      <c r="X707" s="25">
        <f t="shared" si="60"/>
        <v>0.23906796666666635</v>
      </c>
      <c r="Y707" s="25">
        <f t="shared" si="60"/>
        <v>0.5014337499999999</v>
      </c>
      <c r="Z707" s="25">
        <f t="shared" si="60"/>
        <v>1.2252128916666662</v>
      </c>
    </row>
    <row r="708" spans="1:26" s="24" customFormat="1" x14ac:dyDescent="0.25">
      <c r="A708" s="24" t="s">
        <v>149</v>
      </c>
      <c r="B708" s="24" t="s">
        <v>150</v>
      </c>
      <c r="C708" s="24" t="s">
        <v>151</v>
      </c>
      <c r="D708" s="24" t="s">
        <v>132</v>
      </c>
      <c r="E708" s="24" t="s">
        <v>140</v>
      </c>
      <c r="F708" s="24" t="s">
        <v>141</v>
      </c>
      <c r="G708" s="24" t="s">
        <v>137</v>
      </c>
      <c r="H708" s="24">
        <v>60</v>
      </c>
      <c r="I708" s="25">
        <v>0</v>
      </c>
      <c r="J708" s="25">
        <v>9.2924206497574804E-6</v>
      </c>
      <c r="K708" s="25">
        <v>4.3819880002021001E-4</v>
      </c>
      <c r="L708" s="25">
        <v>4.08093996311641E-5</v>
      </c>
      <c r="M708" s="25">
        <v>8.2996808937954697E-5</v>
      </c>
      <c r="N708" s="25">
        <v>1.7905165395109101E-4</v>
      </c>
      <c r="O708" s="25">
        <f t="shared" si="57"/>
        <v>4.08093996311641E-5</v>
      </c>
      <c r="P708" s="25">
        <f t="shared" si="58"/>
        <v>8.2996808937954697E-5</v>
      </c>
      <c r="Q708" s="25">
        <f t="shared" si="59"/>
        <v>1.7905165395109101E-4</v>
      </c>
      <c r="R708" s="25">
        <f t="shared" si="61"/>
        <v>0</v>
      </c>
      <c r="S708" s="25">
        <f t="shared" si="61"/>
        <v>3.7610550000000006E-2</v>
      </c>
      <c r="T708" s="25">
        <f t="shared" si="61"/>
        <v>1.7735849999999993</v>
      </c>
      <c r="U708" s="25">
        <f t="shared" si="61"/>
        <v>0.16517374999999998</v>
      </c>
      <c r="V708" s="25">
        <f t="shared" si="61"/>
        <v>0.33592491666666652</v>
      </c>
      <c r="W708" s="25">
        <f t="shared" si="61"/>
        <v>0.72470149999999867</v>
      </c>
      <c r="X708" s="25">
        <f t="shared" si="60"/>
        <v>0.16517374999999998</v>
      </c>
      <c r="Y708" s="25">
        <f t="shared" si="60"/>
        <v>0.33592491666666652</v>
      </c>
      <c r="Z708" s="25">
        <f t="shared" si="60"/>
        <v>0.72470149999999867</v>
      </c>
    </row>
    <row r="709" spans="1:26" s="24" customFormat="1" x14ac:dyDescent="0.25">
      <c r="A709" s="24" t="s">
        <v>149</v>
      </c>
      <c r="B709" s="24" t="s">
        <v>150</v>
      </c>
      <c r="C709" s="24" t="s">
        <v>151</v>
      </c>
      <c r="D709" s="24" t="s">
        <v>132</v>
      </c>
      <c r="E709" s="24" t="s">
        <v>140</v>
      </c>
      <c r="F709" s="24" t="s">
        <v>141</v>
      </c>
      <c r="G709" s="24" t="s">
        <v>137</v>
      </c>
      <c r="H709" s="24">
        <v>100</v>
      </c>
      <c r="I709" s="25">
        <v>0</v>
      </c>
      <c r="J709" s="25">
        <v>2.6641136065076798E-6</v>
      </c>
      <c r="K709" s="25">
        <v>2.1045404208771201E-4</v>
      </c>
      <c r="L709" s="25">
        <v>1.8608679390662799E-5</v>
      </c>
      <c r="M709" s="25">
        <v>3.8286815683104203E-5</v>
      </c>
      <c r="N709" s="25">
        <v>8.2863741410670904E-5</v>
      </c>
      <c r="O709" s="25">
        <f t="shared" si="57"/>
        <v>1.8608679390662799E-5</v>
      </c>
      <c r="P709" s="25">
        <f t="shared" si="58"/>
        <v>3.8286815683104203E-5</v>
      </c>
      <c r="Q709" s="25">
        <f t="shared" si="59"/>
        <v>8.2863741410670904E-5</v>
      </c>
      <c r="R709" s="25">
        <f t="shared" si="61"/>
        <v>0</v>
      </c>
      <c r="S709" s="25">
        <f t="shared" si="61"/>
        <v>1.078285E-2</v>
      </c>
      <c r="T709" s="25">
        <f t="shared" si="61"/>
        <v>0.85180089999999919</v>
      </c>
      <c r="U709" s="25">
        <f t="shared" si="61"/>
        <v>7.5317583333332952E-2</v>
      </c>
      <c r="V709" s="25">
        <f t="shared" si="61"/>
        <v>0.15496373333333299</v>
      </c>
      <c r="W709" s="25">
        <f t="shared" si="61"/>
        <v>0.33538633333333306</v>
      </c>
      <c r="X709" s="25">
        <f t="shared" si="60"/>
        <v>7.5317583333332952E-2</v>
      </c>
      <c r="Y709" s="25">
        <f t="shared" si="60"/>
        <v>0.15496373333333299</v>
      </c>
      <c r="Z709" s="25">
        <f t="shared" si="60"/>
        <v>0.33538633333333306</v>
      </c>
    </row>
    <row r="710" spans="1:26" s="24" customFormat="1" x14ac:dyDescent="0.25">
      <c r="A710" s="24" t="s">
        <v>149</v>
      </c>
      <c r="B710" s="24" t="s">
        <v>150</v>
      </c>
      <c r="C710" s="24" t="s">
        <v>151</v>
      </c>
      <c r="D710" s="24" t="s">
        <v>132</v>
      </c>
      <c r="E710" s="24" t="s">
        <v>140</v>
      </c>
      <c r="F710" s="24" t="s">
        <v>141</v>
      </c>
      <c r="G710" s="24" t="s">
        <v>137</v>
      </c>
      <c r="H710" s="24" t="s">
        <v>136</v>
      </c>
      <c r="I710" s="25">
        <v>0</v>
      </c>
      <c r="J710" s="25">
        <v>5.0823065632578802E-9</v>
      </c>
      <c r="K710" s="25">
        <v>1.4388718760104999E-5</v>
      </c>
      <c r="L710" s="25">
        <v>6.0760593042643496E-7</v>
      </c>
      <c r="M710" s="25">
        <v>1.7147662590945801E-6</v>
      </c>
      <c r="N710" s="25">
        <v>9.7978738328617601E-6</v>
      </c>
      <c r="O710" s="25">
        <f t="shared" ref="O710:O773" si="62">L710*(78/78)</f>
        <v>6.0760593042643496E-7</v>
      </c>
      <c r="P710" s="25">
        <f t="shared" ref="P710:P773" si="63">M710*(33/33)</f>
        <v>1.7147662590945801E-6</v>
      </c>
      <c r="Q710" s="25">
        <f t="shared" ref="Q710:Q773" si="64">N710*(33/33)</f>
        <v>9.7978738328617601E-6</v>
      </c>
      <c r="R710" s="25">
        <f t="shared" si="61"/>
        <v>0</v>
      </c>
      <c r="S710" s="25">
        <f t="shared" si="61"/>
        <v>2.0570349999999995E-5</v>
      </c>
      <c r="T710" s="25">
        <f t="shared" si="61"/>
        <v>5.8237529999999621E-2</v>
      </c>
      <c r="U710" s="25">
        <f t="shared" si="61"/>
        <v>2.4592508333333338E-3</v>
      </c>
      <c r="V710" s="25">
        <f t="shared" si="61"/>
        <v>6.9404199999999854E-3</v>
      </c>
      <c r="W710" s="25">
        <f t="shared" si="61"/>
        <v>3.965634333333333E-2</v>
      </c>
      <c r="X710" s="25">
        <f t="shared" si="60"/>
        <v>2.4592508333333338E-3</v>
      </c>
      <c r="Y710" s="25">
        <f t="shared" si="60"/>
        <v>6.9404199999999854E-3</v>
      </c>
      <c r="Z710" s="25">
        <f t="shared" si="60"/>
        <v>3.965634333333333E-2</v>
      </c>
    </row>
    <row r="711" spans="1:26" s="24" customFormat="1" x14ac:dyDescent="0.25">
      <c r="A711" s="24" t="s">
        <v>149</v>
      </c>
      <c r="B711" s="24" t="s">
        <v>150</v>
      </c>
      <c r="C711" s="24" t="s">
        <v>151</v>
      </c>
      <c r="D711" s="24" t="s">
        <v>132</v>
      </c>
      <c r="E711" s="24" t="s">
        <v>140</v>
      </c>
      <c r="F711" s="24" t="s">
        <v>141</v>
      </c>
      <c r="G711" s="24" t="s">
        <v>137</v>
      </c>
      <c r="H711" s="24">
        <v>1000</v>
      </c>
      <c r="I711" s="25">
        <v>0</v>
      </c>
      <c r="J711" s="25">
        <v>2.5670646978577199E-10</v>
      </c>
      <c r="K711" s="25">
        <v>5.3504239389652396E-6</v>
      </c>
      <c r="L711" s="25">
        <v>3.91441860473928E-7</v>
      </c>
      <c r="M711" s="25">
        <v>8.05924312853678E-7</v>
      </c>
      <c r="N711" s="25">
        <v>1.7135553095947799E-6</v>
      </c>
      <c r="O711" s="25">
        <f t="shared" si="62"/>
        <v>3.91441860473928E-7</v>
      </c>
      <c r="P711" s="25">
        <f t="shared" si="63"/>
        <v>8.05924312853678E-7</v>
      </c>
      <c r="Q711" s="25">
        <f t="shared" si="64"/>
        <v>1.7135553095947799E-6</v>
      </c>
      <c r="R711" s="25">
        <f t="shared" si="61"/>
        <v>0</v>
      </c>
      <c r="S711" s="25">
        <f t="shared" si="61"/>
        <v>1.0390049999999998E-6</v>
      </c>
      <c r="T711" s="25">
        <f t="shared" si="61"/>
        <v>2.1655540000000004E-2</v>
      </c>
      <c r="U711" s="25">
        <f t="shared" si="61"/>
        <v>1.5843389166666632E-3</v>
      </c>
      <c r="V711" s="25">
        <f t="shared" si="61"/>
        <v>3.2619333333333326E-3</v>
      </c>
      <c r="W711" s="25">
        <f t="shared" si="61"/>
        <v>6.9355187499999769E-3</v>
      </c>
      <c r="X711" s="25">
        <f t="shared" si="60"/>
        <v>1.5843389166666632E-3</v>
      </c>
      <c r="Y711" s="25">
        <f t="shared" si="60"/>
        <v>3.2619333333333326E-3</v>
      </c>
      <c r="Z711" s="25">
        <f t="shared" si="60"/>
        <v>6.9355187499999769E-3</v>
      </c>
    </row>
    <row r="712" spans="1:26" s="24" customFormat="1" x14ac:dyDescent="0.25">
      <c r="A712" s="24" t="s">
        <v>149</v>
      </c>
      <c r="B712" s="24" t="s">
        <v>150</v>
      </c>
      <c r="C712" s="24" t="s">
        <v>151</v>
      </c>
      <c r="D712" s="24" t="s">
        <v>132</v>
      </c>
      <c r="E712" s="24" t="s">
        <v>140</v>
      </c>
      <c r="F712" s="24" t="s">
        <v>141</v>
      </c>
      <c r="G712" s="24" t="s">
        <v>137</v>
      </c>
      <c r="H712" s="24">
        <v>2500</v>
      </c>
      <c r="I712" s="25">
        <v>0</v>
      </c>
      <c r="J712" s="25">
        <v>0</v>
      </c>
      <c r="K712" s="25">
        <v>1.2489966003940901E-6</v>
      </c>
      <c r="L712" s="25">
        <v>8.2430813838924806E-8</v>
      </c>
      <c r="M712" s="25">
        <v>1.79165491233831E-7</v>
      </c>
      <c r="N712" s="25">
        <v>3.6515373528445802E-7</v>
      </c>
      <c r="O712" s="25">
        <f t="shared" si="62"/>
        <v>8.2430813838924806E-8</v>
      </c>
      <c r="P712" s="25">
        <f t="shared" si="63"/>
        <v>1.79165491233831E-7</v>
      </c>
      <c r="Q712" s="25">
        <f t="shared" si="64"/>
        <v>3.6515373528445802E-7</v>
      </c>
      <c r="R712" s="25">
        <f t="shared" si="61"/>
        <v>0</v>
      </c>
      <c r="S712" s="25">
        <f t="shared" si="61"/>
        <v>0</v>
      </c>
      <c r="T712" s="25">
        <f t="shared" si="61"/>
        <v>5.0552434999999651E-3</v>
      </c>
      <c r="U712" s="25">
        <f t="shared" si="61"/>
        <v>3.3363408333333331E-4</v>
      </c>
      <c r="V712" s="25">
        <f t="shared" si="61"/>
        <v>7.2516224999999662E-4</v>
      </c>
      <c r="W712" s="25">
        <f t="shared" si="61"/>
        <v>1.4779392083333321E-3</v>
      </c>
      <c r="X712" s="25">
        <f t="shared" si="60"/>
        <v>3.3363408333333331E-4</v>
      </c>
      <c r="Y712" s="25">
        <f t="shared" si="60"/>
        <v>7.2516224999999662E-4</v>
      </c>
      <c r="Z712" s="25">
        <f t="shared" si="60"/>
        <v>1.4779392083333321E-3</v>
      </c>
    </row>
    <row r="713" spans="1:26" s="24" customFormat="1" x14ac:dyDescent="0.25">
      <c r="A713" s="24" t="s">
        <v>149</v>
      </c>
      <c r="B713" s="24" t="s">
        <v>150</v>
      </c>
      <c r="C713" s="24" t="s">
        <v>151</v>
      </c>
      <c r="D713" s="24" t="s">
        <v>132</v>
      </c>
      <c r="E713" s="24" t="s">
        <v>140</v>
      </c>
      <c r="F713" s="24" t="s">
        <v>141</v>
      </c>
      <c r="G713" s="24" t="s">
        <v>137</v>
      </c>
      <c r="H713" s="24">
        <v>5000</v>
      </c>
      <c r="I713" s="25">
        <v>0</v>
      </c>
      <c r="J713" s="25">
        <v>0</v>
      </c>
      <c r="K713" s="25">
        <v>4.1304069876717801E-7</v>
      </c>
      <c r="L713" s="25">
        <v>2.5381503574676599E-8</v>
      </c>
      <c r="M713" s="25">
        <v>5.9534613480193998E-8</v>
      </c>
      <c r="N713" s="25">
        <v>1.15297885698767E-7</v>
      </c>
      <c r="O713" s="25">
        <f t="shared" si="62"/>
        <v>2.5381503574676599E-8</v>
      </c>
      <c r="P713" s="25">
        <f t="shared" si="63"/>
        <v>5.9534613480193998E-8</v>
      </c>
      <c r="Q713" s="25">
        <f t="shared" si="64"/>
        <v>1.15297885698767E-7</v>
      </c>
      <c r="R713" s="25">
        <f t="shared" si="61"/>
        <v>0</v>
      </c>
      <c r="S713" s="25">
        <f t="shared" si="61"/>
        <v>0</v>
      </c>
      <c r="T713" s="25">
        <f t="shared" si="61"/>
        <v>1.6717589999999975E-3</v>
      </c>
      <c r="U713" s="25">
        <f t="shared" si="61"/>
        <v>1.027302083333332E-4</v>
      </c>
      <c r="V713" s="25">
        <f t="shared" si="61"/>
        <v>2.4096299999999994E-4</v>
      </c>
      <c r="W713" s="25">
        <f t="shared" si="61"/>
        <v>4.6666170833333263E-4</v>
      </c>
      <c r="X713" s="25">
        <f t="shared" si="60"/>
        <v>1.027302083333332E-4</v>
      </c>
      <c r="Y713" s="25">
        <f t="shared" si="60"/>
        <v>2.4096299999999994E-4</v>
      </c>
      <c r="Z713" s="25">
        <f t="shared" si="60"/>
        <v>4.6666170833333263E-4</v>
      </c>
    </row>
    <row r="714" spans="1:26" s="24" customFormat="1" x14ac:dyDescent="0.25">
      <c r="A714" s="24" t="s">
        <v>149</v>
      </c>
      <c r="B714" s="24" t="s">
        <v>150</v>
      </c>
      <c r="C714" s="24" t="s">
        <v>151</v>
      </c>
      <c r="D714" s="24" t="s">
        <v>132</v>
      </c>
      <c r="E714" s="24" t="s">
        <v>140</v>
      </c>
      <c r="F714" s="24" t="s">
        <v>141</v>
      </c>
      <c r="G714" s="24" t="s">
        <v>137</v>
      </c>
      <c r="H714" s="24">
        <v>10000</v>
      </c>
      <c r="I714" s="25">
        <v>0</v>
      </c>
      <c r="J714" s="25">
        <v>0</v>
      </c>
      <c r="K714" s="25">
        <v>1.3736411982113901E-7</v>
      </c>
      <c r="L714" s="25">
        <v>7.8198904102667702E-9</v>
      </c>
      <c r="M714" s="25">
        <v>2.0422970606810801E-8</v>
      </c>
      <c r="N714" s="25">
        <v>3.7125387151374301E-8</v>
      </c>
      <c r="O714" s="25">
        <f t="shared" si="62"/>
        <v>7.8198904102667702E-9</v>
      </c>
      <c r="P714" s="25">
        <f t="shared" si="63"/>
        <v>2.0422970606810801E-8</v>
      </c>
      <c r="Q714" s="25">
        <f t="shared" si="64"/>
        <v>3.7125387151374301E-8</v>
      </c>
      <c r="R714" s="25">
        <f t="shared" si="61"/>
        <v>0</v>
      </c>
      <c r="S714" s="25">
        <f t="shared" si="61"/>
        <v>0</v>
      </c>
      <c r="T714" s="25">
        <f t="shared" si="61"/>
        <v>5.5597354999999658E-4</v>
      </c>
      <c r="U714" s="25">
        <f t="shared" si="61"/>
        <v>3.1650566666666651E-5</v>
      </c>
      <c r="V714" s="25">
        <f t="shared" si="61"/>
        <v>8.2660824999999873E-5</v>
      </c>
      <c r="W714" s="25">
        <f t="shared" si="61"/>
        <v>1.5026291666666672E-4</v>
      </c>
      <c r="X714" s="25">
        <f t="shared" si="60"/>
        <v>3.1650566666666651E-5</v>
      </c>
      <c r="Y714" s="25">
        <f t="shared" si="60"/>
        <v>8.2660824999999873E-5</v>
      </c>
      <c r="Z714" s="25">
        <f t="shared" si="60"/>
        <v>1.5026291666666672E-4</v>
      </c>
    </row>
    <row r="715" spans="1:26" s="24" customFormat="1" x14ac:dyDescent="0.25">
      <c r="A715" s="24" t="s">
        <v>149</v>
      </c>
      <c r="B715" s="24" t="s">
        <v>150</v>
      </c>
      <c r="C715" s="24" t="s">
        <v>151</v>
      </c>
      <c r="D715" s="24" t="s">
        <v>132</v>
      </c>
      <c r="E715" s="24" t="s">
        <v>140</v>
      </c>
      <c r="F715" s="24" t="s">
        <v>141</v>
      </c>
      <c r="G715" s="24" t="s">
        <v>138</v>
      </c>
      <c r="H715" s="24">
        <v>10</v>
      </c>
      <c r="I715" s="25">
        <v>1.00765575485044E-16</v>
      </c>
      <c r="J715" s="25">
        <v>4.70122653092158E-14</v>
      </c>
      <c r="K715" s="25">
        <v>2.6804906098423602E-10</v>
      </c>
      <c r="L715" s="25">
        <v>2.2107953870250599E-10</v>
      </c>
      <c r="M715" s="25">
        <v>2.4044690683104199E-10</v>
      </c>
      <c r="N715" s="25">
        <v>2.8097725173049699E-10</v>
      </c>
      <c r="O715" s="25">
        <f t="shared" si="62"/>
        <v>2.2107953870250599E-10</v>
      </c>
      <c r="P715" s="25">
        <f t="shared" si="63"/>
        <v>2.4044690683104199E-10</v>
      </c>
      <c r="Q715" s="25">
        <f t="shared" si="64"/>
        <v>2.8097725173049699E-10</v>
      </c>
      <c r="R715" s="25">
        <f t="shared" si="61"/>
        <v>4.0784299999999815E-13</v>
      </c>
      <c r="S715" s="25">
        <f t="shared" si="61"/>
        <v>1.902794999999998E-10</v>
      </c>
      <c r="T715" s="25">
        <f t="shared" si="61"/>
        <v>1.0849134999999998E-6</v>
      </c>
      <c r="U715" s="25">
        <f t="shared" si="61"/>
        <v>8.9480699999999966E-7</v>
      </c>
      <c r="V715" s="25">
        <f t="shared" si="61"/>
        <v>9.7319533333332988E-7</v>
      </c>
      <c r="W715" s="25">
        <f t="shared" si="61"/>
        <v>1.1372396249999993E-6</v>
      </c>
      <c r="X715" s="25">
        <f t="shared" si="60"/>
        <v>8.9480699999999966E-7</v>
      </c>
      <c r="Y715" s="25">
        <f t="shared" si="60"/>
        <v>9.7319533333332988E-7</v>
      </c>
      <c r="Z715" s="25">
        <f t="shared" si="60"/>
        <v>1.1372396249999993E-6</v>
      </c>
    </row>
    <row r="716" spans="1:26" s="24" customFormat="1" x14ac:dyDescent="0.25">
      <c r="A716" s="24" t="s">
        <v>149</v>
      </c>
      <c r="B716" s="24" t="s">
        <v>150</v>
      </c>
      <c r="C716" s="24" t="s">
        <v>151</v>
      </c>
      <c r="D716" s="24" t="s">
        <v>132</v>
      </c>
      <c r="E716" s="24" t="s">
        <v>140</v>
      </c>
      <c r="F716" s="24" t="s">
        <v>141</v>
      </c>
      <c r="G716" s="24" t="s">
        <v>138</v>
      </c>
      <c r="H716" s="24">
        <v>30</v>
      </c>
      <c r="I716" s="25">
        <v>2.4472634039005601E-10</v>
      </c>
      <c r="J716" s="25">
        <v>4.4762820836701697E-9</v>
      </c>
      <c r="K716" s="25">
        <v>1.7422922746564201E-7</v>
      </c>
      <c r="L716" s="25">
        <v>2.1771673719179402E-8</v>
      </c>
      <c r="M716" s="25">
        <v>3.1045047367623201E-8</v>
      </c>
      <c r="N716" s="25">
        <v>1.66899735057093E-7</v>
      </c>
      <c r="O716" s="25">
        <f t="shared" si="62"/>
        <v>2.1771673719179402E-8</v>
      </c>
      <c r="P716" s="25">
        <f t="shared" si="63"/>
        <v>3.1045047367623201E-8</v>
      </c>
      <c r="Q716" s="25">
        <f t="shared" si="64"/>
        <v>1.66899735057093E-7</v>
      </c>
      <c r="R716" s="25">
        <f t="shared" si="61"/>
        <v>9.9051609999999772E-7</v>
      </c>
      <c r="S716" s="25">
        <f t="shared" si="61"/>
        <v>1.8117500000000001E-5</v>
      </c>
      <c r="T716" s="25">
        <f t="shared" si="61"/>
        <v>7.0518299999999725E-4</v>
      </c>
      <c r="U716" s="25">
        <f t="shared" si="61"/>
        <v>8.811962499999974E-5</v>
      </c>
      <c r="V716" s="25">
        <f t="shared" si="61"/>
        <v>1.25653083333333E-4</v>
      </c>
      <c r="W716" s="25">
        <f t="shared" si="61"/>
        <v>6.7551729166666363E-4</v>
      </c>
      <c r="X716" s="25">
        <f t="shared" si="60"/>
        <v>8.811962499999974E-5</v>
      </c>
      <c r="Y716" s="25">
        <f t="shared" si="60"/>
        <v>1.25653083333333E-4</v>
      </c>
      <c r="Z716" s="25">
        <f t="shared" si="60"/>
        <v>6.7551729166666363E-4</v>
      </c>
    </row>
    <row r="717" spans="1:26" s="24" customFormat="1" x14ac:dyDescent="0.25">
      <c r="A717" s="24" t="s">
        <v>149</v>
      </c>
      <c r="B717" s="24" t="s">
        <v>150</v>
      </c>
      <c r="C717" s="24" t="s">
        <v>151</v>
      </c>
      <c r="D717" s="24" t="s">
        <v>132</v>
      </c>
      <c r="E717" s="24" t="s">
        <v>140</v>
      </c>
      <c r="F717" s="24" t="s">
        <v>141</v>
      </c>
      <c r="G717" s="24" t="s">
        <v>138</v>
      </c>
      <c r="H717" s="24" t="s">
        <v>135</v>
      </c>
      <c r="I717" s="25">
        <v>2.02675132275666E-9</v>
      </c>
      <c r="J717" s="25">
        <v>4.5979885307194801E-8</v>
      </c>
      <c r="K717" s="25">
        <v>1.3339689978273999E-6</v>
      </c>
      <c r="L717" s="25">
        <v>5.6986499014753403E-8</v>
      </c>
      <c r="M717" s="25">
        <v>2.4004607770816401E-7</v>
      </c>
      <c r="N717" s="25">
        <v>1.11711088899555E-6</v>
      </c>
      <c r="O717" s="25">
        <f t="shared" si="62"/>
        <v>5.6986499014753403E-8</v>
      </c>
      <c r="P717" s="25">
        <f t="shared" si="63"/>
        <v>2.4004607770816401E-7</v>
      </c>
      <c r="Q717" s="25">
        <f t="shared" si="64"/>
        <v>1.11711088899555E-6</v>
      </c>
      <c r="R717" s="25">
        <f t="shared" si="61"/>
        <v>8.2031619999999618E-6</v>
      </c>
      <c r="S717" s="25">
        <f t="shared" si="61"/>
        <v>1.8610099999999988E-4</v>
      </c>
      <c r="T717" s="25">
        <f t="shared" si="61"/>
        <v>5.3991644999999795E-3</v>
      </c>
      <c r="U717" s="25">
        <f t="shared" si="61"/>
        <v>2.3064964999999988E-4</v>
      </c>
      <c r="V717" s="25">
        <f t="shared" si="61"/>
        <v>9.715729999999963E-4</v>
      </c>
      <c r="W717" s="25">
        <f t="shared" si="61"/>
        <v>4.521443499999985E-3</v>
      </c>
      <c r="X717" s="25">
        <f t="shared" si="60"/>
        <v>2.3064964999999988E-4</v>
      </c>
      <c r="Y717" s="25">
        <f t="shared" si="60"/>
        <v>9.715729999999963E-4</v>
      </c>
      <c r="Z717" s="25">
        <f t="shared" si="60"/>
        <v>4.521443499999985E-3</v>
      </c>
    </row>
    <row r="718" spans="1:26" s="24" customFormat="1" x14ac:dyDescent="0.25">
      <c r="A718" s="24" t="s">
        <v>149</v>
      </c>
      <c r="B718" s="24" t="s">
        <v>150</v>
      </c>
      <c r="C718" s="24" t="s">
        <v>151</v>
      </c>
      <c r="D718" s="24" t="s">
        <v>132</v>
      </c>
      <c r="E718" s="24" t="s">
        <v>140</v>
      </c>
      <c r="F718" s="24" t="s">
        <v>141</v>
      </c>
      <c r="G718" s="24" t="s">
        <v>138</v>
      </c>
      <c r="H718" s="24">
        <v>60</v>
      </c>
      <c r="I718" s="25">
        <v>1.3102541531932E-8</v>
      </c>
      <c r="J718" s="25">
        <v>1.2922847867825299E-7</v>
      </c>
      <c r="K718" s="25">
        <v>2.9938884170371801E-6</v>
      </c>
      <c r="L718" s="25">
        <v>2.5547760774555301E-7</v>
      </c>
      <c r="M718" s="25">
        <v>4.5646590579527E-7</v>
      </c>
      <c r="N718" s="25">
        <v>2.2311872701091301E-6</v>
      </c>
      <c r="O718" s="25">
        <f t="shared" si="62"/>
        <v>2.5547760774555301E-7</v>
      </c>
      <c r="P718" s="25">
        <f t="shared" si="63"/>
        <v>4.5646590579527E-7</v>
      </c>
      <c r="Q718" s="25">
        <f t="shared" si="64"/>
        <v>2.2311872701091301E-6</v>
      </c>
      <c r="R718" s="25">
        <f t="shared" si="61"/>
        <v>5.3031799999999616E-5</v>
      </c>
      <c r="S718" s="25">
        <f t="shared" si="61"/>
        <v>5.2304499999999662E-4</v>
      </c>
      <c r="T718" s="25">
        <f t="shared" si="61"/>
        <v>1.2117594999999972E-2</v>
      </c>
      <c r="U718" s="25">
        <f t="shared" si="61"/>
        <v>1.034031249999997E-3</v>
      </c>
      <c r="V718" s="25">
        <f t="shared" si="61"/>
        <v>1.8475200833333301E-3</v>
      </c>
      <c r="W718" s="25">
        <f t="shared" si="61"/>
        <v>9.0306049999999815E-3</v>
      </c>
      <c r="X718" s="25">
        <f t="shared" si="60"/>
        <v>1.034031249999997E-3</v>
      </c>
      <c r="Y718" s="25">
        <f t="shared" si="60"/>
        <v>1.8475200833333301E-3</v>
      </c>
      <c r="Z718" s="25">
        <f t="shared" si="60"/>
        <v>9.0306049999999815E-3</v>
      </c>
    </row>
    <row r="719" spans="1:26" s="24" customFormat="1" x14ac:dyDescent="0.25">
      <c r="A719" s="24" t="s">
        <v>149</v>
      </c>
      <c r="B719" s="24" t="s">
        <v>150</v>
      </c>
      <c r="C719" s="24" t="s">
        <v>151</v>
      </c>
      <c r="D719" s="24" t="s">
        <v>132</v>
      </c>
      <c r="E719" s="24" t="s">
        <v>140</v>
      </c>
      <c r="F719" s="24" t="s">
        <v>141</v>
      </c>
      <c r="G719" s="24" t="s">
        <v>138</v>
      </c>
      <c r="H719" s="24">
        <v>100</v>
      </c>
      <c r="I719" s="25">
        <v>3.87351398039612E-8</v>
      </c>
      <c r="J719" s="25">
        <v>2.7374561944219801E-7</v>
      </c>
      <c r="K719" s="25">
        <v>7.1720811211600502E-6</v>
      </c>
      <c r="L719" s="25">
        <v>5.41615925626515E-7</v>
      </c>
      <c r="M719" s="25">
        <v>1.0426801245452699E-6</v>
      </c>
      <c r="N719" s="25">
        <v>4.17551858831851E-6</v>
      </c>
      <c r="O719" s="25">
        <f t="shared" si="62"/>
        <v>5.41615925626515E-7</v>
      </c>
      <c r="P719" s="25">
        <f t="shared" si="63"/>
        <v>1.0426801245452699E-6</v>
      </c>
      <c r="Q719" s="25">
        <f t="shared" si="64"/>
        <v>4.17551858831851E-6</v>
      </c>
      <c r="R719" s="25">
        <f t="shared" si="61"/>
        <v>1.5677830000000002E-4</v>
      </c>
      <c r="S719" s="25">
        <f t="shared" si="61"/>
        <v>1.1079699999999965E-3</v>
      </c>
      <c r="T719" s="25">
        <f t="shared" si="61"/>
        <v>2.9028594999999942E-2</v>
      </c>
      <c r="U719" s="25">
        <f t="shared" ref="U719:Z771" si="65">1000*98.96*L719/24.45</f>
        <v>2.1921599999999968E-3</v>
      </c>
      <c r="V719" s="25">
        <f t="shared" si="65"/>
        <v>4.2201891666666632E-3</v>
      </c>
      <c r="W719" s="25">
        <f t="shared" si="65"/>
        <v>1.6900176666666655E-2</v>
      </c>
      <c r="X719" s="25">
        <f t="shared" si="60"/>
        <v>2.1921599999999968E-3</v>
      </c>
      <c r="Y719" s="25">
        <f t="shared" si="60"/>
        <v>4.2201891666666632E-3</v>
      </c>
      <c r="Z719" s="25">
        <f t="shared" si="60"/>
        <v>1.6900176666666655E-2</v>
      </c>
    </row>
    <row r="720" spans="1:26" s="24" customFormat="1" x14ac:dyDescent="0.25">
      <c r="A720" s="24" t="s">
        <v>149</v>
      </c>
      <c r="B720" s="24" t="s">
        <v>150</v>
      </c>
      <c r="C720" s="24" t="s">
        <v>151</v>
      </c>
      <c r="D720" s="24" t="s">
        <v>132</v>
      </c>
      <c r="E720" s="24" t="s">
        <v>140</v>
      </c>
      <c r="F720" s="24" t="s">
        <v>141</v>
      </c>
      <c r="G720" s="24" t="s">
        <v>138</v>
      </c>
      <c r="H720" s="24" t="s">
        <v>136</v>
      </c>
      <c r="I720" s="25">
        <v>6.3392604082457499E-9</v>
      </c>
      <c r="J720" s="25">
        <v>4.5547266572352401E-8</v>
      </c>
      <c r="K720" s="25">
        <v>2.2217663856608602E-6</v>
      </c>
      <c r="L720" s="25">
        <v>1.13781807396928E-7</v>
      </c>
      <c r="M720" s="25">
        <v>3.0069081573362902E-7</v>
      </c>
      <c r="N720" s="25">
        <v>1.20851502084175E-6</v>
      </c>
      <c r="O720" s="25">
        <f t="shared" si="62"/>
        <v>1.13781807396928E-7</v>
      </c>
      <c r="P720" s="25">
        <f t="shared" si="63"/>
        <v>3.0069081573362902E-7</v>
      </c>
      <c r="Q720" s="25">
        <f t="shared" si="64"/>
        <v>1.20851502084175E-6</v>
      </c>
      <c r="R720" s="25">
        <f t="shared" ref="R720:W783" si="66">1000*98.96*I720/24.45</f>
        <v>2.5657799999999977E-5</v>
      </c>
      <c r="S720" s="25">
        <f t="shared" si="66"/>
        <v>1.8434999999999974E-4</v>
      </c>
      <c r="T720" s="25">
        <f t="shared" si="66"/>
        <v>8.992474499999948E-3</v>
      </c>
      <c r="U720" s="25">
        <f t="shared" si="65"/>
        <v>4.6052546666666645E-4</v>
      </c>
      <c r="V720" s="25">
        <f t="shared" si="65"/>
        <v>1.2170291666666637E-3</v>
      </c>
      <c r="W720" s="25">
        <f t="shared" si="65"/>
        <v>4.8913965833333167E-3</v>
      </c>
      <c r="X720" s="25">
        <f t="shared" si="60"/>
        <v>4.6052546666666645E-4</v>
      </c>
      <c r="Y720" s="25">
        <f t="shared" si="60"/>
        <v>1.2170291666666637E-3</v>
      </c>
      <c r="Z720" s="25">
        <f t="shared" si="60"/>
        <v>4.8913965833333167E-3</v>
      </c>
    </row>
    <row r="721" spans="1:26" s="24" customFormat="1" x14ac:dyDescent="0.25">
      <c r="A721" s="24" t="s">
        <v>149</v>
      </c>
      <c r="B721" s="24" t="s">
        <v>150</v>
      </c>
      <c r="C721" s="24" t="s">
        <v>151</v>
      </c>
      <c r="D721" s="24" t="s">
        <v>132</v>
      </c>
      <c r="E721" s="24" t="s">
        <v>140</v>
      </c>
      <c r="F721" s="24" t="s">
        <v>141</v>
      </c>
      <c r="G721" s="24" t="s">
        <v>138</v>
      </c>
      <c r="H721" s="24">
        <v>1000</v>
      </c>
      <c r="I721" s="25">
        <v>4.3580370806386403E-9</v>
      </c>
      <c r="J721" s="25">
        <v>2.17512595998383E-8</v>
      </c>
      <c r="K721" s="25">
        <v>1.2066438192198801E-6</v>
      </c>
      <c r="L721" s="25">
        <v>8.5511811969482605E-8</v>
      </c>
      <c r="M721" s="25">
        <v>1.80889048226556E-7</v>
      </c>
      <c r="N721" s="25">
        <v>4.5545753271523798E-7</v>
      </c>
      <c r="O721" s="25">
        <f t="shared" si="62"/>
        <v>8.5511811969482605E-8</v>
      </c>
      <c r="P721" s="25">
        <f t="shared" si="63"/>
        <v>1.80889048226556E-7</v>
      </c>
      <c r="Q721" s="25">
        <f t="shared" si="64"/>
        <v>4.5545753271523798E-7</v>
      </c>
      <c r="R721" s="25">
        <f t="shared" si="66"/>
        <v>1.7638909999999995E-5</v>
      </c>
      <c r="S721" s="25">
        <f t="shared" si="66"/>
        <v>8.803699999999993E-5</v>
      </c>
      <c r="T721" s="25">
        <f t="shared" si="66"/>
        <v>4.8838229999999721E-3</v>
      </c>
      <c r="U721" s="25">
        <f t="shared" si="65"/>
        <v>3.4610424999999994E-4</v>
      </c>
      <c r="V721" s="25">
        <f t="shared" si="65"/>
        <v>7.3213824999999923E-4</v>
      </c>
      <c r="W721" s="25">
        <f t="shared" si="65"/>
        <v>1.8434387499999978E-3</v>
      </c>
      <c r="X721" s="25">
        <f t="shared" si="60"/>
        <v>3.4610424999999994E-4</v>
      </c>
      <c r="Y721" s="25">
        <f t="shared" si="60"/>
        <v>7.3213824999999923E-4</v>
      </c>
      <c r="Z721" s="25">
        <f t="shared" si="60"/>
        <v>1.8434387499999978E-3</v>
      </c>
    </row>
    <row r="722" spans="1:26" s="24" customFormat="1" x14ac:dyDescent="0.25">
      <c r="A722" s="24" t="s">
        <v>149</v>
      </c>
      <c r="B722" s="24" t="s">
        <v>150</v>
      </c>
      <c r="C722" s="24" t="s">
        <v>151</v>
      </c>
      <c r="D722" s="24" t="s">
        <v>132</v>
      </c>
      <c r="E722" s="24" t="s">
        <v>140</v>
      </c>
      <c r="F722" s="24" t="s">
        <v>141</v>
      </c>
      <c r="G722" s="24" t="s">
        <v>138</v>
      </c>
      <c r="H722" s="24">
        <v>2500</v>
      </c>
      <c r="I722" s="25">
        <v>1.31666807801131E-9</v>
      </c>
      <c r="J722" s="25">
        <v>6.6971900262732404E-9</v>
      </c>
      <c r="K722" s="25">
        <v>3.7638521725949798E-7</v>
      </c>
      <c r="L722" s="25">
        <v>2.7455464859539199E-8</v>
      </c>
      <c r="M722" s="25">
        <v>5.968330815481E-8</v>
      </c>
      <c r="N722" s="25">
        <v>1.33211867358023E-7</v>
      </c>
      <c r="O722" s="25">
        <f t="shared" si="62"/>
        <v>2.7455464859539199E-8</v>
      </c>
      <c r="P722" s="25">
        <f t="shared" si="63"/>
        <v>5.968330815481E-8</v>
      </c>
      <c r="Q722" s="25">
        <f t="shared" si="64"/>
        <v>1.33211867358023E-7</v>
      </c>
      <c r="R722" s="25">
        <f t="shared" si="66"/>
        <v>5.3291399999999693E-6</v>
      </c>
      <c r="S722" s="25">
        <f t="shared" si="66"/>
        <v>2.7106499999999995E-5</v>
      </c>
      <c r="T722" s="25">
        <f t="shared" si="66"/>
        <v>1.5233979999999968E-3</v>
      </c>
      <c r="U722" s="25">
        <f t="shared" si="65"/>
        <v>1.1112444999999998E-4</v>
      </c>
      <c r="V722" s="25">
        <f t="shared" si="65"/>
        <v>2.4156483333333327E-4</v>
      </c>
      <c r="W722" s="25">
        <f t="shared" si="65"/>
        <v>5.3916754166666487E-4</v>
      </c>
      <c r="X722" s="25">
        <f t="shared" si="60"/>
        <v>1.1112444999999998E-4</v>
      </c>
      <c r="Y722" s="25">
        <f t="shared" si="60"/>
        <v>2.4156483333333327E-4</v>
      </c>
      <c r="Z722" s="25">
        <f t="shared" si="60"/>
        <v>5.3916754166666487E-4</v>
      </c>
    </row>
    <row r="723" spans="1:26" s="24" customFormat="1" x14ac:dyDescent="0.25">
      <c r="A723" s="24" t="s">
        <v>149</v>
      </c>
      <c r="B723" s="24" t="s">
        <v>150</v>
      </c>
      <c r="C723" s="24" t="s">
        <v>151</v>
      </c>
      <c r="D723" s="24" t="s">
        <v>132</v>
      </c>
      <c r="E723" s="24" t="s">
        <v>140</v>
      </c>
      <c r="F723" s="24" t="s">
        <v>141</v>
      </c>
      <c r="G723" s="24" t="s">
        <v>138</v>
      </c>
      <c r="H723" s="24">
        <v>5000</v>
      </c>
      <c r="I723" s="25">
        <v>5.0959966855295004E-10</v>
      </c>
      <c r="J723" s="25">
        <v>3.1383635559822101E-9</v>
      </c>
      <c r="K723" s="25">
        <v>1.55419454072352E-7</v>
      </c>
      <c r="L723" s="25">
        <v>1.1521916317198799E-8</v>
      </c>
      <c r="M723" s="25">
        <v>2.47047122069523E-8</v>
      </c>
      <c r="N723" s="25">
        <v>5.0569232581345998E-8</v>
      </c>
      <c r="O723" s="25">
        <f t="shared" si="62"/>
        <v>1.1521916317198799E-8</v>
      </c>
      <c r="P723" s="25">
        <f t="shared" si="63"/>
        <v>2.47047122069523E-8</v>
      </c>
      <c r="Q723" s="25">
        <f t="shared" si="64"/>
        <v>5.0569232581345998E-8</v>
      </c>
      <c r="R723" s="25">
        <f t="shared" si="66"/>
        <v>2.0625759999999976E-6</v>
      </c>
      <c r="S723" s="25">
        <f t="shared" si="66"/>
        <v>1.2702349999999982E-5</v>
      </c>
      <c r="T723" s="25">
        <f t="shared" si="66"/>
        <v>6.2905149999999816E-4</v>
      </c>
      <c r="U723" s="25">
        <f t="shared" si="65"/>
        <v>4.6634308333333062E-5</v>
      </c>
      <c r="V723" s="25">
        <f t="shared" si="65"/>
        <v>9.9990933333333318E-5</v>
      </c>
      <c r="W723" s="25">
        <f t="shared" si="65"/>
        <v>2.0467612500000001E-4</v>
      </c>
      <c r="X723" s="25">
        <f t="shared" si="60"/>
        <v>4.6634308333333062E-5</v>
      </c>
      <c r="Y723" s="25">
        <f t="shared" si="60"/>
        <v>9.9990933333333318E-5</v>
      </c>
      <c r="Z723" s="25">
        <f t="shared" si="60"/>
        <v>2.0467612500000001E-4</v>
      </c>
    </row>
    <row r="724" spans="1:26" s="24" customFormat="1" x14ac:dyDescent="0.25">
      <c r="A724" s="24" t="s">
        <v>149</v>
      </c>
      <c r="B724" s="24" t="s">
        <v>150</v>
      </c>
      <c r="C724" s="24" t="s">
        <v>151</v>
      </c>
      <c r="D724" s="24" t="s">
        <v>132</v>
      </c>
      <c r="E724" s="24" t="s">
        <v>140</v>
      </c>
      <c r="F724" s="24" t="s">
        <v>141</v>
      </c>
      <c r="G724" s="24" t="s">
        <v>138</v>
      </c>
      <c r="H724" s="24">
        <v>10000</v>
      </c>
      <c r="I724" s="25">
        <v>2.0718805476960301E-10</v>
      </c>
      <c r="J724" s="25">
        <v>1.60923421837105E-9</v>
      </c>
      <c r="K724" s="25">
        <v>5.9719001465238402E-8</v>
      </c>
      <c r="L724" s="25">
        <v>4.7469014500808398E-9</v>
      </c>
      <c r="M724" s="25">
        <v>9.8304495376919904E-9</v>
      </c>
      <c r="N724" s="25">
        <v>1.8344369562196801E-8</v>
      </c>
      <c r="O724" s="25">
        <f t="shared" si="62"/>
        <v>4.7469014500808398E-9</v>
      </c>
      <c r="P724" s="25">
        <f t="shared" si="63"/>
        <v>9.8304495376919904E-9</v>
      </c>
      <c r="Q724" s="25">
        <f t="shared" si="64"/>
        <v>1.8344369562196801E-8</v>
      </c>
      <c r="R724" s="25">
        <f t="shared" si="66"/>
        <v>8.3858199999999644E-7</v>
      </c>
      <c r="S724" s="25">
        <f t="shared" si="66"/>
        <v>6.5132849999999633E-6</v>
      </c>
      <c r="T724" s="25">
        <f t="shared" si="66"/>
        <v>2.417092999999997E-4</v>
      </c>
      <c r="U724" s="25">
        <f t="shared" si="65"/>
        <v>1.9212816666666663E-5</v>
      </c>
      <c r="V724" s="25">
        <f t="shared" si="65"/>
        <v>3.9788191666666641E-5</v>
      </c>
      <c r="W724" s="25">
        <f t="shared" si="65"/>
        <v>7.424780416666648E-5</v>
      </c>
      <c r="X724" s="25">
        <f t="shared" si="60"/>
        <v>1.9212816666666663E-5</v>
      </c>
      <c r="Y724" s="25">
        <f t="shared" si="60"/>
        <v>3.9788191666666641E-5</v>
      </c>
      <c r="Z724" s="25">
        <f t="shared" si="60"/>
        <v>7.424780416666648E-5</v>
      </c>
    </row>
    <row r="725" spans="1:26" s="24" customFormat="1" x14ac:dyDescent="0.25">
      <c r="A725" s="24" t="s">
        <v>152</v>
      </c>
      <c r="B725" s="24" t="s">
        <v>153</v>
      </c>
      <c r="C725" s="24" t="s">
        <v>154</v>
      </c>
      <c r="D725" s="24" t="s">
        <v>155</v>
      </c>
      <c r="E725" s="24">
        <v>2015</v>
      </c>
      <c r="F725" s="24" t="s">
        <v>133</v>
      </c>
      <c r="G725" s="24" t="s">
        <v>134</v>
      </c>
      <c r="H725" s="24">
        <v>10</v>
      </c>
      <c r="I725" s="25">
        <v>1.2500000000000001E-16</v>
      </c>
      <c r="J725" s="25">
        <v>7.9699999999999997E-4</v>
      </c>
      <c r="K725" s="25">
        <v>6.3699999999999998E-3</v>
      </c>
      <c r="L725" s="25">
        <v>1.1999999999999999E-3</v>
      </c>
      <c r="M725" s="25">
        <v>1.5200000000000001E-3</v>
      </c>
      <c r="N725" s="25">
        <v>2.7799999999999999E-3</v>
      </c>
      <c r="O725" s="25">
        <f t="shared" si="62"/>
        <v>1.1999999999999999E-3</v>
      </c>
      <c r="P725" s="25">
        <f t="shared" si="63"/>
        <v>1.5200000000000001E-3</v>
      </c>
      <c r="Q725" s="25">
        <f t="shared" si="64"/>
        <v>2.7799999999999999E-3</v>
      </c>
      <c r="R725" s="25">
        <f t="shared" si="66"/>
        <v>5.0593047034764838E-13</v>
      </c>
      <c r="S725" s="25">
        <f t="shared" si="66"/>
        <v>3.2258126789366051</v>
      </c>
      <c r="T725" s="25">
        <f t="shared" si="66"/>
        <v>25.782216768916154</v>
      </c>
      <c r="U725" s="25">
        <f t="shared" si="65"/>
        <v>4.856932515337423</v>
      </c>
      <c r="V725" s="25">
        <f t="shared" si="65"/>
        <v>6.1521145194274034</v>
      </c>
      <c r="W725" s="25">
        <f t="shared" si="65"/>
        <v>11.251893660531696</v>
      </c>
      <c r="X725" s="25">
        <f t="shared" si="60"/>
        <v>4.856932515337423</v>
      </c>
      <c r="Y725" s="25">
        <f t="shared" si="60"/>
        <v>6.1521145194274034</v>
      </c>
      <c r="Z725" s="25">
        <f t="shared" si="60"/>
        <v>11.251893660531696</v>
      </c>
    </row>
    <row r="726" spans="1:26" s="24" customFormat="1" x14ac:dyDescent="0.25">
      <c r="A726" s="24" t="s">
        <v>152</v>
      </c>
      <c r="B726" s="24" t="s">
        <v>153</v>
      </c>
      <c r="C726" s="24" t="s">
        <v>154</v>
      </c>
      <c r="D726" s="24" t="s">
        <v>155</v>
      </c>
      <c r="E726" s="24">
        <v>2015</v>
      </c>
      <c r="F726" s="24" t="s">
        <v>133</v>
      </c>
      <c r="G726" s="24" t="s">
        <v>134</v>
      </c>
      <c r="H726" s="24">
        <v>30</v>
      </c>
      <c r="I726" s="25">
        <v>1.46E-11</v>
      </c>
      <c r="J726" s="25">
        <v>2.0699999999999999E-4</v>
      </c>
      <c r="K726" s="25">
        <v>2.7899999999999999E-3</v>
      </c>
      <c r="L726" s="25">
        <v>4.6200000000000001E-4</v>
      </c>
      <c r="M726" s="25">
        <v>6.1899999999999998E-4</v>
      </c>
      <c r="N726" s="25">
        <v>1.14E-3</v>
      </c>
      <c r="O726" s="25">
        <f t="shared" si="62"/>
        <v>4.6200000000000001E-4</v>
      </c>
      <c r="P726" s="25">
        <f t="shared" si="63"/>
        <v>6.1899999999999998E-4</v>
      </c>
      <c r="Q726" s="25">
        <f t="shared" si="64"/>
        <v>1.14E-3</v>
      </c>
      <c r="R726" s="25">
        <f t="shared" si="66"/>
        <v>5.9092678936605313E-8</v>
      </c>
      <c r="S726" s="25">
        <f t="shared" si="66"/>
        <v>0.83782085889570557</v>
      </c>
      <c r="T726" s="25">
        <f t="shared" si="66"/>
        <v>11.292368098159509</v>
      </c>
      <c r="U726" s="25">
        <f t="shared" si="65"/>
        <v>1.8699190184049082</v>
      </c>
      <c r="V726" s="25">
        <f t="shared" si="65"/>
        <v>2.5053676891615542</v>
      </c>
      <c r="W726" s="25">
        <f t="shared" si="65"/>
        <v>4.6140858895705517</v>
      </c>
      <c r="X726" s="25">
        <f t="shared" si="60"/>
        <v>1.8699190184049082</v>
      </c>
      <c r="Y726" s="25">
        <f t="shared" si="60"/>
        <v>2.5053676891615542</v>
      </c>
      <c r="Z726" s="25">
        <f t="shared" si="60"/>
        <v>4.6140858895705517</v>
      </c>
    </row>
    <row r="727" spans="1:26" s="24" customFormat="1" x14ac:dyDescent="0.25">
      <c r="A727" s="24" t="s">
        <v>152</v>
      </c>
      <c r="B727" s="24" t="s">
        <v>153</v>
      </c>
      <c r="C727" s="24" t="s">
        <v>154</v>
      </c>
      <c r="D727" s="24" t="s">
        <v>155</v>
      </c>
      <c r="E727" s="24">
        <v>2015</v>
      </c>
      <c r="F727" s="24" t="s">
        <v>133</v>
      </c>
      <c r="G727" s="24" t="s">
        <v>134</v>
      </c>
      <c r="H727" s="24" t="s">
        <v>135</v>
      </c>
      <c r="I727" s="25">
        <v>2.6099999999999998E-10</v>
      </c>
      <c r="J727" s="25">
        <v>9.2999999999999997E-5</v>
      </c>
      <c r="K727" s="25">
        <v>1.7899999999999999E-3</v>
      </c>
      <c r="L727" s="25">
        <v>2.4499999999999999E-4</v>
      </c>
      <c r="M727" s="25">
        <v>3.6900000000000002E-4</v>
      </c>
      <c r="N727" s="25">
        <v>7.7700000000000002E-4</v>
      </c>
      <c r="O727" s="25">
        <f t="shared" si="62"/>
        <v>2.4499999999999999E-4</v>
      </c>
      <c r="P727" s="25">
        <f t="shared" si="63"/>
        <v>3.6900000000000002E-4</v>
      </c>
      <c r="Q727" s="25">
        <f t="shared" si="64"/>
        <v>7.7700000000000002E-4</v>
      </c>
      <c r="R727" s="25">
        <f t="shared" si="66"/>
        <v>1.0563828220858895E-6</v>
      </c>
      <c r="S727" s="25">
        <f t="shared" si="66"/>
        <v>0.37641226993865029</v>
      </c>
      <c r="T727" s="25">
        <f t="shared" si="66"/>
        <v>7.2449243353783226</v>
      </c>
      <c r="U727" s="25">
        <f t="shared" si="65"/>
        <v>0.9916237218813907</v>
      </c>
      <c r="V727" s="25">
        <f t="shared" si="65"/>
        <v>1.4935067484662579</v>
      </c>
      <c r="W727" s="25">
        <f t="shared" si="65"/>
        <v>3.1448638036809817</v>
      </c>
      <c r="X727" s="25">
        <f t="shared" si="60"/>
        <v>0.9916237218813907</v>
      </c>
      <c r="Y727" s="25">
        <f t="shared" si="60"/>
        <v>1.4935067484662579</v>
      </c>
      <c r="Z727" s="25">
        <f t="shared" si="60"/>
        <v>3.1448638036809817</v>
      </c>
    </row>
    <row r="728" spans="1:26" s="24" customFormat="1" x14ac:dyDescent="0.25">
      <c r="A728" s="24" t="s">
        <v>152</v>
      </c>
      <c r="B728" s="24" t="s">
        <v>153</v>
      </c>
      <c r="C728" s="24" t="s">
        <v>154</v>
      </c>
      <c r="D728" s="24" t="s">
        <v>155</v>
      </c>
      <c r="E728" s="24">
        <v>2015</v>
      </c>
      <c r="F728" s="24" t="s">
        <v>133</v>
      </c>
      <c r="G728" s="24" t="s">
        <v>134</v>
      </c>
      <c r="H728" s="24">
        <v>60</v>
      </c>
      <c r="I728" s="25">
        <v>8.7499999999999998E-10</v>
      </c>
      <c r="J728" s="25">
        <v>5.7899999999999998E-5</v>
      </c>
      <c r="K728" s="25">
        <v>1.1800000000000001E-3</v>
      </c>
      <c r="L728" s="25">
        <v>1.85E-4</v>
      </c>
      <c r="M728" s="25">
        <v>2.4699999999999999E-4</v>
      </c>
      <c r="N728" s="25">
        <v>4.57E-4</v>
      </c>
      <c r="O728" s="25">
        <f t="shared" si="62"/>
        <v>1.85E-4</v>
      </c>
      <c r="P728" s="25">
        <f t="shared" si="63"/>
        <v>2.4699999999999999E-4</v>
      </c>
      <c r="Q728" s="25">
        <f t="shared" si="64"/>
        <v>4.57E-4</v>
      </c>
      <c r="R728" s="25">
        <f t="shared" si="66"/>
        <v>3.541513292433538E-6</v>
      </c>
      <c r="S728" s="25">
        <f t="shared" si="66"/>
        <v>0.23434699386503066</v>
      </c>
      <c r="T728" s="25">
        <f t="shared" si="66"/>
        <v>4.7759836400818001</v>
      </c>
      <c r="U728" s="25">
        <f t="shared" si="65"/>
        <v>0.74877709611451948</v>
      </c>
      <c r="V728" s="25">
        <f t="shared" si="65"/>
        <v>0.99971860940695301</v>
      </c>
      <c r="W728" s="25">
        <f t="shared" si="65"/>
        <v>1.849681799591002</v>
      </c>
      <c r="X728" s="25">
        <f t="shared" si="60"/>
        <v>0.74877709611451948</v>
      </c>
      <c r="Y728" s="25">
        <f t="shared" si="60"/>
        <v>0.99971860940695301</v>
      </c>
      <c r="Z728" s="25">
        <f t="shared" si="60"/>
        <v>1.849681799591002</v>
      </c>
    </row>
    <row r="729" spans="1:26" s="24" customFormat="1" x14ac:dyDescent="0.25">
      <c r="A729" s="24" t="s">
        <v>152</v>
      </c>
      <c r="B729" s="24" t="s">
        <v>153</v>
      </c>
      <c r="C729" s="24" t="s">
        <v>154</v>
      </c>
      <c r="D729" s="24" t="s">
        <v>155</v>
      </c>
      <c r="E729" s="24">
        <v>2015</v>
      </c>
      <c r="F729" s="24" t="s">
        <v>133</v>
      </c>
      <c r="G729" s="24" t="s">
        <v>134</v>
      </c>
      <c r="H729" s="24">
        <v>100</v>
      </c>
      <c r="I729" s="25">
        <v>3.65E-9</v>
      </c>
      <c r="J729" s="25">
        <v>1.8099999999999999E-5</v>
      </c>
      <c r="K729" s="25">
        <v>5.7600000000000001E-4</v>
      </c>
      <c r="L729" s="25">
        <v>8.5599999999999994E-5</v>
      </c>
      <c r="M729" s="25">
        <v>1.17E-4</v>
      </c>
      <c r="N729" s="25">
        <v>2.12E-4</v>
      </c>
      <c r="O729" s="25">
        <f t="shared" si="62"/>
        <v>8.5599999999999994E-5</v>
      </c>
      <c r="P729" s="25">
        <f t="shared" si="63"/>
        <v>1.17E-4</v>
      </c>
      <c r="Q729" s="25">
        <f t="shared" si="64"/>
        <v>2.12E-4</v>
      </c>
      <c r="R729" s="25">
        <f t="shared" si="66"/>
        <v>1.4773169734151329E-5</v>
      </c>
      <c r="S729" s="25">
        <f t="shared" si="66"/>
        <v>7.3258732106339472E-2</v>
      </c>
      <c r="T729" s="25">
        <f t="shared" si="66"/>
        <v>2.3313276073619633</v>
      </c>
      <c r="U729" s="25">
        <f t="shared" si="65"/>
        <v>0.34646118609406945</v>
      </c>
      <c r="V729" s="25">
        <f t="shared" si="65"/>
        <v>0.4735509202453988</v>
      </c>
      <c r="W729" s="25">
        <f t="shared" si="65"/>
        <v>0.85805807770961151</v>
      </c>
      <c r="X729" s="25">
        <f t="shared" si="60"/>
        <v>0.34646118609406945</v>
      </c>
      <c r="Y729" s="25">
        <f t="shared" si="60"/>
        <v>0.4735509202453988</v>
      </c>
      <c r="Z729" s="25">
        <f t="shared" si="60"/>
        <v>0.85805807770961151</v>
      </c>
    </row>
    <row r="730" spans="1:26" s="24" customFormat="1" x14ac:dyDescent="0.25">
      <c r="A730" s="24" t="s">
        <v>152</v>
      </c>
      <c r="B730" s="24" t="s">
        <v>153</v>
      </c>
      <c r="C730" s="24" t="s">
        <v>154</v>
      </c>
      <c r="D730" s="24" t="s">
        <v>155</v>
      </c>
      <c r="E730" s="24">
        <v>2015</v>
      </c>
      <c r="F730" s="24" t="s">
        <v>133</v>
      </c>
      <c r="G730" s="24" t="s">
        <v>134</v>
      </c>
      <c r="H730" s="24" t="s">
        <v>136</v>
      </c>
      <c r="I730" s="25">
        <v>2.28E-9</v>
      </c>
      <c r="J730" s="25">
        <v>1.01E-7</v>
      </c>
      <c r="K730" s="25">
        <v>4.3999999999999999E-5</v>
      </c>
      <c r="L730" s="25">
        <v>2.57E-6</v>
      </c>
      <c r="M730" s="25">
        <v>5.5500000000000002E-6</v>
      </c>
      <c r="N730" s="25">
        <v>2.9499999999999999E-5</v>
      </c>
      <c r="O730" s="25">
        <f t="shared" si="62"/>
        <v>2.57E-6</v>
      </c>
      <c r="P730" s="25">
        <f t="shared" si="63"/>
        <v>5.5500000000000002E-6</v>
      </c>
      <c r="Q730" s="25">
        <f t="shared" si="64"/>
        <v>2.9499999999999999E-5</v>
      </c>
      <c r="R730" s="25">
        <f t="shared" si="66"/>
        <v>9.2281717791411049E-6</v>
      </c>
      <c r="S730" s="25">
        <f t="shared" si="66"/>
        <v>4.0879182004089986E-4</v>
      </c>
      <c r="T730" s="25">
        <f t="shared" si="66"/>
        <v>0.1780875255623722</v>
      </c>
      <c r="U730" s="25">
        <f t="shared" si="65"/>
        <v>1.0401930470347648E-2</v>
      </c>
      <c r="V730" s="25">
        <f t="shared" si="65"/>
        <v>2.2463312883435584E-2</v>
      </c>
      <c r="W730" s="25">
        <f t="shared" si="65"/>
        <v>0.11939959100204499</v>
      </c>
      <c r="X730" s="25">
        <f t="shared" si="60"/>
        <v>1.0401930470347648E-2</v>
      </c>
      <c r="Y730" s="25">
        <f t="shared" si="60"/>
        <v>2.2463312883435584E-2</v>
      </c>
      <c r="Z730" s="25">
        <f t="shared" si="60"/>
        <v>0.11939959100204499</v>
      </c>
    </row>
    <row r="731" spans="1:26" s="24" customFormat="1" x14ac:dyDescent="0.25">
      <c r="A731" s="24" t="s">
        <v>152</v>
      </c>
      <c r="B731" s="24" t="s">
        <v>153</v>
      </c>
      <c r="C731" s="24" t="s">
        <v>154</v>
      </c>
      <c r="D731" s="24" t="s">
        <v>155</v>
      </c>
      <c r="E731" s="24">
        <v>2015</v>
      </c>
      <c r="F731" s="24" t="s">
        <v>133</v>
      </c>
      <c r="G731" s="24" t="s">
        <v>134</v>
      </c>
      <c r="H731" s="24">
        <v>1000</v>
      </c>
      <c r="I731" s="25">
        <v>1.67E-9</v>
      </c>
      <c r="J731" s="25">
        <v>2.3800000000000001E-8</v>
      </c>
      <c r="K731" s="25">
        <v>1.5500000000000001E-5</v>
      </c>
      <c r="L731" s="25">
        <v>1.81E-6</v>
      </c>
      <c r="M731" s="25">
        <v>2.65E-6</v>
      </c>
      <c r="N731" s="25">
        <v>4.8199999999999996E-6</v>
      </c>
      <c r="O731" s="25">
        <f t="shared" si="62"/>
        <v>1.81E-6</v>
      </c>
      <c r="P731" s="25">
        <f t="shared" si="63"/>
        <v>2.65E-6</v>
      </c>
      <c r="Q731" s="25">
        <f t="shared" si="64"/>
        <v>4.8199999999999996E-6</v>
      </c>
      <c r="R731" s="25">
        <f t="shared" si="66"/>
        <v>6.7592310838445814E-6</v>
      </c>
      <c r="S731" s="25">
        <f t="shared" si="66"/>
        <v>9.6329161554192244E-5</v>
      </c>
      <c r="T731" s="25">
        <f t="shared" si="66"/>
        <v>6.2735378323108396E-2</v>
      </c>
      <c r="U731" s="25">
        <f t="shared" si="65"/>
        <v>7.3258732106339479E-3</v>
      </c>
      <c r="V731" s="25">
        <f t="shared" si="65"/>
        <v>1.0725725971370142E-2</v>
      </c>
      <c r="W731" s="25">
        <f t="shared" si="65"/>
        <v>1.9508678936605316E-2</v>
      </c>
      <c r="X731" s="25">
        <f t="shared" si="60"/>
        <v>7.3258732106339479E-3</v>
      </c>
      <c r="Y731" s="25">
        <f t="shared" si="60"/>
        <v>1.0725725971370142E-2</v>
      </c>
      <c r="Z731" s="25">
        <f t="shared" si="60"/>
        <v>1.9508678936605316E-2</v>
      </c>
    </row>
    <row r="732" spans="1:26" s="24" customFormat="1" x14ac:dyDescent="0.25">
      <c r="A732" s="24" t="s">
        <v>152</v>
      </c>
      <c r="B732" s="24" t="s">
        <v>153</v>
      </c>
      <c r="C732" s="24" t="s">
        <v>154</v>
      </c>
      <c r="D732" s="24" t="s">
        <v>155</v>
      </c>
      <c r="E732" s="24">
        <v>2015</v>
      </c>
      <c r="F732" s="24" t="s">
        <v>133</v>
      </c>
      <c r="G732" s="24" t="s">
        <v>134</v>
      </c>
      <c r="H732" s="24">
        <v>2500</v>
      </c>
      <c r="I732" s="25">
        <v>7.0199999999999995E-10</v>
      </c>
      <c r="J732" s="25">
        <v>5.0799999999999998E-9</v>
      </c>
      <c r="K732" s="25">
        <v>3.7799999999999998E-6</v>
      </c>
      <c r="L732" s="25">
        <v>3.9700000000000002E-7</v>
      </c>
      <c r="M732" s="25">
        <v>5.8400000000000004E-7</v>
      </c>
      <c r="N732" s="25">
        <v>1.0899999999999999E-6</v>
      </c>
      <c r="O732" s="25">
        <f t="shared" si="62"/>
        <v>3.9700000000000002E-7</v>
      </c>
      <c r="P732" s="25">
        <f t="shared" si="63"/>
        <v>5.8400000000000004E-7</v>
      </c>
      <c r="Q732" s="25">
        <f t="shared" si="64"/>
        <v>1.0899999999999999E-6</v>
      </c>
      <c r="R732" s="25">
        <f t="shared" si="66"/>
        <v>2.8413055214723922E-6</v>
      </c>
      <c r="S732" s="25">
        <f t="shared" si="66"/>
        <v>2.0561014314928425E-5</v>
      </c>
      <c r="T732" s="25">
        <f t="shared" si="66"/>
        <v>1.5299337423312883E-2</v>
      </c>
      <c r="U732" s="25">
        <f t="shared" si="65"/>
        <v>1.6068351738241309E-3</v>
      </c>
      <c r="V732" s="25">
        <f t="shared" si="65"/>
        <v>2.3637071574642132E-3</v>
      </c>
      <c r="W732" s="25">
        <f t="shared" si="65"/>
        <v>4.4117137014314921E-3</v>
      </c>
      <c r="X732" s="25">
        <f t="shared" si="60"/>
        <v>1.6068351738241309E-3</v>
      </c>
      <c r="Y732" s="25">
        <f t="shared" si="60"/>
        <v>2.3637071574642132E-3</v>
      </c>
      <c r="Z732" s="25">
        <f t="shared" si="60"/>
        <v>4.4117137014314921E-3</v>
      </c>
    </row>
    <row r="733" spans="1:26" s="24" customFormat="1" x14ac:dyDescent="0.25">
      <c r="A733" s="24" t="s">
        <v>152</v>
      </c>
      <c r="B733" s="24" t="s">
        <v>153</v>
      </c>
      <c r="C733" s="24" t="s">
        <v>154</v>
      </c>
      <c r="D733" s="24" t="s">
        <v>155</v>
      </c>
      <c r="E733" s="24">
        <v>2015</v>
      </c>
      <c r="F733" s="24" t="s">
        <v>133</v>
      </c>
      <c r="G733" s="24" t="s">
        <v>134</v>
      </c>
      <c r="H733" s="24">
        <v>5000</v>
      </c>
      <c r="I733" s="25">
        <v>3.73E-10</v>
      </c>
      <c r="J733" s="25">
        <v>2.3199999999999998E-9</v>
      </c>
      <c r="K733" s="25">
        <v>1.35E-6</v>
      </c>
      <c r="L733" s="25">
        <v>1.29E-7</v>
      </c>
      <c r="M733" s="25">
        <v>1.8799999999999999E-7</v>
      </c>
      <c r="N733" s="25">
        <v>3.6100000000000002E-7</v>
      </c>
      <c r="O733" s="25">
        <f t="shared" si="62"/>
        <v>1.29E-7</v>
      </c>
      <c r="P733" s="25">
        <f t="shared" si="63"/>
        <v>1.8799999999999999E-7</v>
      </c>
      <c r="Q733" s="25">
        <f t="shared" si="64"/>
        <v>3.6100000000000002E-7</v>
      </c>
      <c r="R733" s="25">
        <f t="shared" si="66"/>
        <v>1.5096965235173825E-6</v>
      </c>
      <c r="S733" s="25">
        <f t="shared" si="66"/>
        <v>9.3900695296523517E-6</v>
      </c>
      <c r="T733" s="25">
        <f t="shared" si="66"/>
        <v>5.4640490797546008E-3</v>
      </c>
      <c r="U733" s="25">
        <f t="shared" si="65"/>
        <v>5.2212024539877307E-4</v>
      </c>
      <c r="V733" s="25">
        <f t="shared" si="65"/>
        <v>7.6091942740286298E-4</v>
      </c>
      <c r="W733" s="25">
        <f t="shared" si="65"/>
        <v>1.4611271983640084E-3</v>
      </c>
      <c r="X733" s="25">
        <f t="shared" si="60"/>
        <v>5.2212024539877307E-4</v>
      </c>
      <c r="Y733" s="25">
        <f t="shared" si="60"/>
        <v>7.6091942740286298E-4</v>
      </c>
      <c r="Z733" s="25">
        <f t="shared" si="60"/>
        <v>1.4611271983640084E-3</v>
      </c>
    </row>
    <row r="734" spans="1:26" s="24" customFormat="1" x14ac:dyDescent="0.25">
      <c r="A734" s="24" t="s">
        <v>152</v>
      </c>
      <c r="B734" s="24" t="s">
        <v>153</v>
      </c>
      <c r="C734" s="24" t="s">
        <v>154</v>
      </c>
      <c r="D734" s="24" t="s">
        <v>155</v>
      </c>
      <c r="E734" s="24">
        <v>2015</v>
      </c>
      <c r="F734" s="24" t="s">
        <v>133</v>
      </c>
      <c r="G734" s="24" t="s">
        <v>134</v>
      </c>
      <c r="H734" s="24">
        <v>10000</v>
      </c>
      <c r="I734" s="25">
        <v>1.8199999999999999E-10</v>
      </c>
      <c r="J734" s="25">
        <v>1.26E-9</v>
      </c>
      <c r="K734" s="25">
        <v>4.7100000000000002E-7</v>
      </c>
      <c r="L734" s="25">
        <v>4.4099999999999998E-8</v>
      </c>
      <c r="M734" s="25">
        <v>6.1999999999999999E-8</v>
      </c>
      <c r="N734" s="25">
        <v>1.2100000000000001E-7</v>
      </c>
      <c r="O734" s="25">
        <f t="shared" si="62"/>
        <v>4.4099999999999998E-8</v>
      </c>
      <c r="P734" s="25">
        <f t="shared" si="63"/>
        <v>6.1999999999999999E-8</v>
      </c>
      <c r="Q734" s="25">
        <f t="shared" si="64"/>
        <v>1.2100000000000001E-7</v>
      </c>
      <c r="R734" s="25">
        <f t="shared" si="66"/>
        <v>7.3663476482617579E-7</v>
      </c>
      <c r="S734" s="25">
        <f t="shared" si="66"/>
        <v>5.0997791411042946E-6</v>
      </c>
      <c r="T734" s="25">
        <f t="shared" si="66"/>
        <v>1.9063460122699389E-3</v>
      </c>
      <c r="U734" s="25">
        <f t="shared" si="65"/>
        <v>1.7849226993865027E-4</v>
      </c>
      <c r="V734" s="25">
        <f t="shared" si="65"/>
        <v>2.5094151329243354E-4</v>
      </c>
      <c r="W734" s="25">
        <f t="shared" si="65"/>
        <v>4.897406952965236E-4</v>
      </c>
      <c r="X734" s="25">
        <f t="shared" si="60"/>
        <v>1.7849226993865027E-4</v>
      </c>
      <c r="Y734" s="25">
        <f t="shared" si="60"/>
        <v>2.5094151329243354E-4</v>
      </c>
      <c r="Z734" s="25">
        <f t="shared" si="60"/>
        <v>4.897406952965236E-4</v>
      </c>
    </row>
    <row r="735" spans="1:26" s="24" customFormat="1" x14ac:dyDescent="0.25">
      <c r="A735" s="24" t="s">
        <v>152</v>
      </c>
      <c r="B735" s="24" t="s">
        <v>153</v>
      </c>
      <c r="C735" s="24" t="s">
        <v>154</v>
      </c>
      <c r="D735" s="24" t="s">
        <v>155</v>
      </c>
      <c r="E735" s="24">
        <v>2015</v>
      </c>
      <c r="F735" s="24" t="s">
        <v>133</v>
      </c>
      <c r="G735" s="24" t="s">
        <v>137</v>
      </c>
      <c r="H735" s="24">
        <v>10</v>
      </c>
      <c r="I735" s="25">
        <v>0</v>
      </c>
      <c r="J735" s="25">
        <v>7.9699999999999997E-4</v>
      </c>
      <c r="K735" s="25">
        <v>6.3699999999999998E-3</v>
      </c>
      <c r="L735" s="25">
        <v>1.1999999999999999E-3</v>
      </c>
      <c r="M735" s="25">
        <v>1.5200000000000001E-3</v>
      </c>
      <c r="N735" s="25">
        <v>2.7799999999999999E-3</v>
      </c>
      <c r="O735" s="25">
        <f t="shared" si="62"/>
        <v>1.1999999999999999E-3</v>
      </c>
      <c r="P735" s="25">
        <f t="shared" si="63"/>
        <v>1.5200000000000001E-3</v>
      </c>
      <c r="Q735" s="25">
        <f t="shared" si="64"/>
        <v>2.7799999999999999E-3</v>
      </c>
      <c r="R735" s="25">
        <f t="shared" si="66"/>
        <v>0</v>
      </c>
      <c r="S735" s="25">
        <f t="shared" si="66"/>
        <v>3.2258126789366051</v>
      </c>
      <c r="T735" s="25">
        <f t="shared" si="66"/>
        <v>25.782216768916154</v>
      </c>
      <c r="U735" s="25">
        <f t="shared" si="65"/>
        <v>4.856932515337423</v>
      </c>
      <c r="V735" s="25">
        <f t="shared" si="65"/>
        <v>6.1521145194274034</v>
      </c>
      <c r="W735" s="25">
        <f t="shared" si="65"/>
        <v>11.251893660531696</v>
      </c>
      <c r="X735" s="25">
        <f t="shared" si="60"/>
        <v>4.856932515337423</v>
      </c>
      <c r="Y735" s="25">
        <f t="shared" si="60"/>
        <v>6.1521145194274034</v>
      </c>
      <c r="Z735" s="25">
        <f t="shared" si="60"/>
        <v>11.251893660531696</v>
      </c>
    </row>
    <row r="736" spans="1:26" s="24" customFormat="1" x14ac:dyDescent="0.25">
      <c r="A736" s="24" t="s">
        <v>152</v>
      </c>
      <c r="B736" s="24" t="s">
        <v>153</v>
      </c>
      <c r="C736" s="24" t="s">
        <v>154</v>
      </c>
      <c r="D736" s="24" t="s">
        <v>155</v>
      </c>
      <c r="E736" s="24">
        <v>2015</v>
      </c>
      <c r="F736" s="24" t="s">
        <v>133</v>
      </c>
      <c r="G736" s="24" t="s">
        <v>137</v>
      </c>
      <c r="H736" s="24">
        <v>30</v>
      </c>
      <c r="I736" s="25">
        <v>0</v>
      </c>
      <c r="J736" s="25">
        <v>2.0699999999999999E-4</v>
      </c>
      <c r="K736" s="25">
        <v>2.7899999999999999E-3</v>
      </c>
      <c r="L736" s="25">
        <v>4.6200000000000001E-4</v>
      </c>
      <c r="M736" s="25">
        <v>6.1899999999999998E-4</v>
      </c>
      <c r="N736" s="25">
        <v>1.14E-3</v>
      </c>
      <c r="O736" s="25">
        <f t="shared" si="62"/>
        <v>4.6200000000000001E-4</v>
      </c>
      <c r="P736" s="25">
        <f t="shared" si="63"/>
        <v>6.1899999999999998E-4</v>
      </c>
      <c r="Q736" s="25">
        <f t="shared" si="64"/>
        <v>1.14E-3</v>
      </c>
      <c r="R736" s="25">
        <f t="shared" si="66"/>
        <v>0</v>
      </c>
      <c r="S736" s="25">
        <f t="shared" si="66"/>
        <v>0.83782085889570557</v>
      </c>
      <c r="T736" s="25">
        <f t="shared" si="66"/>
        <v>11.292368098159509</v>
      </c>
      <c r="U736" s="25">
        <f t="shared" si="65"/>
        <v>1.8699190184049082</v>
      </c>
      <c r="V736" s="25">
        <f t="shared" si="65"/>
        <v>2.5053676891615542</v>
      </c>
      <c r="W736" s="25">
        <f t="shared" si="65"/>
        <v>4.6140858895705517</v>
      </c>
      <c r="X736" s="25">
        <f t="shared" si="60"/>
        <v>1.8699190184049082</v>
      </c>
      <c r="Y736" s="25">
        <f t="shared" si="60"/>
        <v>2.5053676891615542</v>
      </c>
      <c r="Z736" s="25">
        <f t="shared" si="60"/>
        <v>4.6140858895705517</v>
      </c>
    </row>
    <row r="737" spans="1:26" s="24" customFormat="1" x14ac:dyDescent="0.25">
      <c r="A737" s="24" t="s">
        <v>152</v>
      </c>
      <c r="B737" s="24" t="s">
        <v>153</v>
      </c>
      <c r="C737" s="24" t="s">
        <v>154</v>
      </c>
      <c r="D737" s="24" t="s">
        <v>155</v>
      </c>
      <c r="E737" s="24">
        <v>2015</v>
      </c>
      <c r="F737" s="24" t="s">
        <v>133</v>
      </c>
      <c r="G737" s="24" t="s">
        <v>137</v>
      </c>
      <c r="H737" s="24" t="s">
        <v>135</v>
      </c>
      <c r="I737" s="25">
        <v>0</v>
      </c>
      <c r="J737" s="25">
        <v>9.2899999999999995E-5</v>
      </c>
      <c r="K737" s="25">
        <v>1.7899999999999999E-3</v>
      </c>
      <c r="L737" s="25">
        <v>2.4499999999999999E-4</v>
      </c>
      <c r="M737" s="25">
        <v>3.6900000000000002E-4</v>
      </c>
      <c r="N737" s="25">
        <v>7.7700000000000002E-4</v>
      </c>
      <c r="O737" s="25">
        <f t="shared" si="62"/>
        <v>2.4499999999999999E-4</v>
      </c>
      <c r="P737" s="25">
        <f t="shared" si="63"/>
        <v>3.6900000000000002E-4</v>
      </c>
      <c r="Q737" s="25">
        <f t="shared" si="64"/>
        <v>7.7700000000000002E-4</v>
      </c>
      <c r="R737" s="25">
        <f t="shared" si="66"/>
        <v>0</v>
      </c>
      <c r="S737" s="25">
        <f t="shared" si="66"/>
        <v>0.37600752556237221</v>
      </c>
      <c r="T737" s="25">
        <f t="shared" si="66"/>
        <v>7.2449243353783226</v>
      </c>
      <c r="U737" s="25">
        <f t="shared" si="65"/>
        <v>0.9916237218813907</v>
      </c>
      <c r="V737" s="25">
        <f t="shared" si="65"/>
        <v>1.4935067484662579</v>
      </c>
      <c r="W737" s="25">
        <f t="shared" si="65"/>
        <v>3.1448638036809817</v>
      </c>
      <c r="X737" s="25">
        <f t="shared" si="60"/>
        <v>0.9916237218813907</v>
      </c>
      <c r="Y737" s="25">
        <f t="shared" si="60"/>
        <v>1.4935067484662579</v>
      </c>
      <c r="Z737" s="25">
        <f t="shared" si="60"/>
        <v>3.1448638036809817</v>
      </c>
    </row>
    <row r="738" spans="1:26" s="24" customFormat="1" x14ac:dyDescent="0.25">
      <c r="A738" s="24" t="s">
        <v>152</v>
      </c>
      <c r="B738" s="24" t="s">
        <v>153</v>
      </c>
      <c r="C738" s="24" t="s">
        <v>154</v>
      </c>
      <c r="D738" s="24" t="s">
        <v>155</v>
      </c>
      <c r="E738" s="24">
        <v>2015</v>
      </c>
      <c r="F738" s="24" t="s">
        <v>133</v>
      </c>
      <c r="G738" s="24" t="s">
        <v>137</v>
      </c>
      <c r="H738" s="24">
        <v>60</v>
      </c>
      <c r="I738" s="25">
        <v>0</v>
      </c>
      <c r="J738" s="25">
        <v>5.77E-5</v>
      </c>
      <c r="K738" s="25">
        <v>1.1800000000000001E-3</v>
      </c>
      <c r="L738" s="25">
        <v>1.85E-4</v>
      </c>
      <c r="M738" s="25">
        <v>2.4699999999999999E-4</v>
      </c>
      <c r="N738" s="25">
        <v>4.5600000000000003E-4</v>
      </c>
      <c r="O738" s="25">
        <f t="shared" si="62"/>
        <v>1.85E-4</v>
      </c>
      <c r="P738" s="25">
        <f t="shared" si="63"/>
        <v>2.4699999999999999E-4</v>
      </c>
      <c r="Q738" s="25">
        <f t="shared" si="64"/>
        <v>4.5600000000000003E-4</v>
      </c>
      <c r="R738" s="25">
        <f t="shared" si="66"/>
        <v>0</v>
      </c>
      <c r="S738" s="25">
        <f t="shared" si="66"/>
        <v>0.23353750511247443</v>
      </c>
      <c r="T738" s="25">
        <f t="shared" si="66"/>
        <v>4.7759836400818001</v>
      </c>
      <c r="U738" s="25">
        <f t="shared" si="65"/>
        <v>0.74877709611451948</v>
      </c>
      <c r="V738" s="25">
        <f t="shared" si="65"/>
        <v>0.99971860940695301</v>
      </c>
      <c r="W738" s="25">
        <f t="shared" si="65"/>
        <v>1.8456343558282209</v>
      </c>
      <c r="X738" s="25">
        <f t="shared" si="60"/>
        <v>0.74877709611451948</v>
      </c>
      <c r="Y738" s="25">
        <f t="shared" si="60"/>
        <v>0.99971860940695301</v>
      </c>
      <c r="Z738" s="25">
        <f t="shared" si="60"/>
        <v>1.8456343558282209</v>
      </c>
    </row>
    <row r="739" spans="1:26" s="24" customFormat="1" x14ac:dyDescent="0.25">
      <c r="A739" s="24" t="s">
        <v>152</v>
      </c>
      <c r="B739" s="24" t="s">
        <v>153</v>
      </c>
      <c r="C739" s="24" t="s">
        <v>154</v>
      </c>
      <c r="D739" s="24" t="s">
        <v>155</v>
      </c>
      <c r="E739" s="24">
        <v>2015</v>
      </c>
      <c r="F739" s="24" t="s">
        <v>133</v>
      </c>
      <c r="G739" s="24" t="s">
        <v>137</v>
      </c>
      <c r="H739" s="24">
        <v>100</v>
      </c>
      <c r="I739" s="25">
        <v>0</v>
      </c>
      <c r="J739" s="25">
        <v>1.7799999999999999E-5</v>
      </c>
      <c r="K739" s="25">
        <v>5.7499999999999999E-4</v>
      </c>
      <c r="L739" s="25">
        <v>8.53E-5</v>
      </c>
      <c r="M739" s="25">
        <v>1.17E-4</v>
      </c>
      <c r="N739" s="25">
        <v>2.12E-4</v>
      </c>
      <c r="O739" s="25">
        <f t="shared" si="62"/>
        <v>8.53E-5</v>
      </c>
      <c r="P739" s="25">
        <f t="shared" si="63"/>
        <v>1.17E-4</v>
      </c>
      <c r="Q739" s="25">
        <f t="shared" si="64"/>
        <v>2.12E-4</v>
      </c>
      <c r="R739" s="25">
        <f t="shared" si="66"/>
        <v>0</v>
      </c>
      <c r="S739" s="25">
        <f t="shared" si="66"/>
        <v>7.2044498977505117E-2</v>
      </c>
      <c r="T739" s="25">
        <f t="shared" si="66"/>
        <v>2.3272801635991822</v>
      </c>
      <c r="U739" s="25">
        <f t="shared" si="65"/>
        <v>0.34524695296523517</v>
      </c>
      <c r="V739" s="25">
        <f t="shared" si="65"/>
        <v>0.4735509202453988</v>
      </c>
      <c r="W739" s="25">
        <f t="shared" si="65"/>
        <v>0.85805807770961151</v>
      </c>
      <c r="X739" s="25">
        <f t="shared" si="65"/>
        <v>0.34524695296523517</v>
      </c>
      <c r="Y739" s="25">
        <f t="shared" si="65"/>
        <v>0.4735509202453988</v>
      </c>
      <c r="Z739" s="25">
        <f t="shared" si="65"/>
        <v>0.85805807770961151</v>
      </c>
    </row>
    <row r="740" spans="1:26" s="24" customFormat="1" x14ac:dyDescent="0.25">
      <c r="A740" s="24" t="s">
        <v>152</v>
      </c>
      <c r="B740" s="24" t="s">
        <v>153</v>
      </c>
      <c r="C740" s="24" t="s">
        <v>154</v>
      </c>
      <c r="D740" s="24" t="s">
        <v>155</v>
      </c>
      <c r="E740" s="24">
        <v>2015</v>
      </c>
      <c r="F740" s="24" t="s">
        <v>133</v>
      </c>
      <c r="G740" s="24" t="s">
        <v>137</v>
      </c>
      <c r="H740" s="24" t="s">
        <v>136</v>
      </c>
      <c r="I740" s="25">
        <v>0</v>
      </c>
      <c r="J740" s="25">
        <v>7.5199999999999998E-8</v>
      </c>
      <c r="K740" s="25">
        <v>4.35E-5</v>
      </c>
      <c r="L740" s="25">
        <v>2.5100000000000001E-6</v>
      </c>
      <c r="M740" s="25">
        <v>5.4099999999999999E-6</v>
      </c>
      <c r="N740" s="25">
        <v>2.9200000000000002E-5</v>
      </c>
      <c r="O740" s="25">
        <f t="shared" si="62"/>
        <v>2.5100000000000001E-6</v>
      </c>
      <c r="P740" s="25">
        <f t="shared" si="63"/>
        <v>5.4099999999999999E-6</v>
      </c>
      <c r="Q740" s="25">
        <f t="shared" si="64"/>
        <v>2.9200000000000002E-5</v>
      </c>
      <c r="R740" s="25">
        <f t="shared" si="66"/>
        <v>0</v>
      </c>
      <c r="S740" s="25">
        <f t="shared" si="66"/>
        <v>3.0436777096114518E-4</v>
      </c>
      <c r="T740" s="25">
        <f t="shared" si="66"/>
        <v>0.1760638036809816</v>
      </c>
      <c r="U740" s="25">
        <f t="shared" si="65"/>
        <v>1.0159083844580778E-2</v>
      </c>
      <c r="V740" s="25">
        <f t="shared" si="65"/>
        <v>2.1896670756646218E-2</v>
      </c>
      <c r="W740" s="25">
        <f t="shared" si="65"/>
        <v>0.11818535787321065</v>
      </c>
      <c r="X740" s="25">
        <f t="shared" si="65"/>
        <v>1.0159083844580778E-2</v>
      </c>
      <c r="Y740" s="25">
        <f t="shared" si="65"/>
        <v>2.1896670756646218E-2</v>
      </c>
      <c r="Z740" s="25">
        <f t="shared" si="65"/>
        <v>0.11818535787321065</v>
      </c>
    </row>
    <row r="741" spans="1:26" s="24" customFormat="1" x14ac:dyDescent="0.25">
      <c r="A741" s="24" t="s">
        <v>152</v>
      </c>
      <c r="B741" s="24" t="s">
        <v>153</v>
      </c>
      <c r="C741" s="24" t="s">
        <v>154</v>
      </c>
      <c r="D741" s="24" t="s">
        <v>155</v>
      </c>
      <c r="E741" s="24">
        <v>2015</v>
      </c>
      <c r="F741" s="24" t="s">
        <v>133</v>
      </c>
      <c r="G741" s="24" t="s">
        <v>137</v>
      </c>
      <c r="H741" s="24">
        <v>1000</v>
      </c>
      <c r="I741" s="25">
        <v>0</v>
      </c>
      <c r="J741" s="25">
        <v>1.18E-8</v>
      </c>
      <c r="K741" s="25">
        <v>1.5299999999999999E-5</v>
      </c>
      <c r="L741" s="25">
        <v>1.75E-6</v>
      </c>
      <c r="M741" s="25">
        <v>2.5799999999999999E-6</v>
      </c>
      <c r="N741" s="25">
        <v>4.7299999999999996E-6</v>
      </c>
      <c r="O741" s="25">
        <f t="shared" si="62"/>
        <v>1.75E-6</v>
      </c>
      <c r="P741" s="25">
        <f t="shared" si="63"/>
        <v>2.5799999999999999E-6</v>
      </c>
      <c r="Q741" s="25">
        <f t="shared" si="64"/>
        <v>4.7299999999999996E-6</v>
      </c>
      <c r="R741" s="25">
        <f t="shared" si="66"/>
        <v>0</v>
      </c>
      <c r="S741" s="25">
        <f t="shared" si="66"/>
        <v>4.7759836400817998E-5</v>
      </c>
      <c r="T741" s="25">
        <f t="shared" si="66"/>
        <v>6.1925889570552145E-2</v>
      </c>
      <c r="U741" s="25">
        <f t="shared" si="65"/>
        <v>7.0830265848670759E-3</v>
      </c>
      <c r="V741" s="25">
        <f t="shared" si="65"/>
        <v>1.0442404907975461E-2</v>
      </c>
      <c r="W741" s="25">
        <f t="shared" si="65"/>
        <v>1.9144408997955008E-2</v>
      </c>
      <c r="X741" s="25">
        <f t="shared" si="65"/>
        <v>7.0830265848670759E-3</v>
      </c>
      <c r="Y741" s="25">
        <f t="shared" si="65"/>
        <v>1.0442404907975461E-2</v>
      </c>
      <c r="Z741" s="25">
        <f t="shared" si="65"/>
        <v>1.9144408997955008E-2</v>
      </c>
    </row>
    <row r="742" spans="1:26" s="24" customFormat="1" x14ac:dyDescent="0.25">
      <c r="A742" s="24" t="s">
        <v>152</v>
      </c>
      <c r="B742" s="24" t="s">
        <v>153</v>
      </c>
      <c r="C742" s="24" t="s">
        <v>154</v>
      </c>
      <c r="D742" s="24" t="s">
        <v>155</v>
      </c>
      <c r="E742" s="24">
        <v>2015</v>
      </c>
      <c r="F742" s="24" t="s">
        <v>133</v>
      </c>
      <c r="G742" s="24" t="s">
        <v>137</v>
      </c>
      <c r="H742" s="24">
        <v>2500</v>
      </c>
      <c r="I742" s="25">
        <v>0</v>
      </c>
      <c r="J742" s="25">
        <v>0</v>
      </c>
      <c r="K742" s="25">
        <v>3.6100000000000002E-6</v>
      </c>
      <c r="L742" s="25">
        <v>3.7300000000000002E-7</v>
      </c>
      <c r="M742" s="25">
        <v>5.5000000000000003E-7</v>
      </c>
      <c r="N742" s="25">
        <v>1.04E-6</v>
      </c>
      <c r="O742" s="25">
        <f t="shared" si="62"/>
        <v>3.7300000000000002E-7</v>
      </c>
      <c r="P742" s="25">
        <f t="shared" si="63"/>
        <v>5.5000000000000003E-7</v>
      </c>
      <c r="Q742" s="25">
        <f t="shared" si="64"/>
        <v>1.04E-6</v>
      </c>
      <c r="R742" s="25">
        <f t="shared" si="66"/>
        <v>0</v>
      </c>
      <c r="S742" s="25">
        <f t="shared" si="66"/>
        <v>0</v>
      </c>
      <c r="T742" s="25">
        <f t="shared" si="66"/>
        <v>1.4611271983640083E-2</v>
      </c>
      <c r="U742" s="25">
        <f t="shared" si="65"/>
        <v>1.5096965235173825E-3</v>
      </c>
      <c r="V742" s="25">
        <f t="shared" si="65"/>
        <v>2.2260940695296525E-3</v>
      </c>
      <c r="W742" s="25">
        <f t="shared" si="65"/>
        <v>4.209341513292433E-3</v>
      </c>
      <c r="X742" s="25">
        <f t="shared" si="65"/>
        <v>1.5096965235173825E-3</v>
      </c>
      <c r="Y742" s="25">
        <f t="shared" si="65"/>
        <v>2.2260940695296525E-3</v>
      </c>
      <c r="Z742" s="25">
        <f t="shared" si="65"/>
        <v>4.209341513292433E-3</v>
      </c>
    </row>
    <row r="743" spans="1:26" s="24" customFormat="1" x14ac:dyDescent="0.25">
      <c r="A743" s="24" t="s">
        <v>152</v>
      </c>
      <c r="B743" s="24" t="s">
        <v>153</v>
      </c>
      <c r="C743" s="24" t="s">
        <v>154</v>
      </c>
      <c r="D743" s="24" t="s">
        <v>155</v>
      </c>
      <c r="E743" s="24">
        <v>2015</v>
      </c>
      <c r="F743" s="24" t="s">
        <v>133</v>
      </c>
      <c r="G743" s="24" t="s">
        <v>137</v>
      </c>
      <c r="H743" s="24">
        <v>5000</v>
      </c>
      <c r="I743" s="25">
        <v>0</v>
      </c>
      <c r="J743" s="25">
        <v>0</v>
      </c>
      <c r="K743" s="25">
        <v>1.2500000000000001E-6</v>
      </c>
      <c r="L743" s="25">
        <v>1.18E-7</v>
      </c>
      <c r="M743" s="25">
        <v>1.72E-7</v>
      </c>
      <c r="N743" s="25">
        <v>3.3599999999999999E-7</v>
      </c>
      <c r="O743" s="25">
        <f t="shared" si="62"/>
        <v>1.18E-7</v>
      </c>
      <c r="P743" s="25">
        <f t="shared" si="63"/>
        <v>1.72E-7</v>
      </c>
      <c r="Q743" s="25">
        <f t="shared" si="64"/>
        <v>3.3599999999999999E-7</v>
      </c>
      <c r="R743" s="25">
        <f t="shared" si="66"/>
        <v>0</v>
      </c>
      <c r="S743" s="25">
        <f t="shared" si="66"/>
        <v>0</v>
      </c>
      <c r="T743" s="25">
        <f t="shared" si="66"/>
        <v>5.0593047034764834E-3</v>
      </c>
      <c r="U743" s="25">
        <f t="shared" si="65"/>
        <v>4.7759836400817997E-4</v>
      </c>
      <c r="V743" s="25">
        <f t="shared" si="65"/>
        <v>6.9616032719836403E-4</v>
      </c>
      <c r="W743" s="25">
        <f t="shared" si="65"/>
        <v>1.3599411042944786E-3</v>
      </c>
      <c r="X743" s="25">
        <f t="shared" si="65"/>
        <v>4.7759836400817997E-4</v>
      </c>
      <c r="Y743" s="25">
        <f t="shared" si="65"/>
        <v>6.9616032719836403E-4</v>
      </c>
      <c r="Z743" s="25">
        <f t="shared" si="65"/>
        <v>1.3599411042944786E-3</v>
      </c>
    </row>
    <row r="744" spans="1:26" s="24" customFormat="1" x14ac:dyDescent="0.25">
      <c r="A744" s="24" t="s">
        <v>152</v>
      </c>
      <c r="B744" s="24" t="s">
        <v>153</v>
      </c>
      <c r="C744" s="24" t="s">
        <v>154</v>
      </c>
      <c r="D744" s="24" t="s">
        <v>155</v>
      </c>
      <c r="E744" s="24">
        <v>2015</v>
      </c>
      <c r="F744" s="24" t="s">
        <v>133</v>
      </c>
      <c r="G744" s="24" t="s">
        <v>137</v>
      </c>
      <c r="H744" s="24">
        <v>10000</v>
      </c>
      <c r="I744" s="25">
        <v>0</v>
      </c>
      <c r="J744" s="25">
        <v>0</v>
      </c>
      <c r="K744" s="25">
        <v>4.3000000000000001E-7</v>
      </c>
      <c r="L744" s="25">
        <v>3.9400000000000002E-8</v>
      </c>
      <c r="M744" s="25">
        <v>5.5299999999999999E-8</v>
      </c>
      <c r="N744" s="25">
        <v>1.09E-7</v>
      </c>
      <c r="O744" s="25">
        <f t="shared" si="62"/>
        <v>3.9400000000000002E-8</v>
      </c>
      <c r="P744" s="25">
        <f t="shared" si="63"/>
        <v>5.5299999999999999E-8</v>
      </c>
      <c r="Q744" s="25">
        <f t="shared" si="64"/>
        <v>1.09E-7</v>
      </c>
      <c r="R744" s="25">
        <f t="shared" si="66"/>
        <v>0</v>
      </c>
      <c r="S744" s="25">
        <f t="shared" si="66"/>
        <v>0</v>
      </c>
      <c r="T744" s="25">
        <f t="shared" si="66"/>
        <v>1.7404008179959102E-3</v>
      </c>
      <c r="U744" s="25">
        <f t="shared" si="65"/>
        <v>1.5946928425357874E-4</v>
      </c>
      <c r="V744" s="25">
        <f t="shared" si="65"/>
        <v>2.238236400817996E-4</v>
      </c>
      <c r="W744" s="25">
        <f t="shared" si="65"/>
        <v>4.4117137014314928E-4</v>
      </c>
      <c r="X744" s="25">
        <f t="shared" si="65"/>
        <v>1.5946928425357874E-4</v>
      </c>
      <c r="Y744" s="25">
        <f t="shared" si="65"/>
        <v>2.238236400817996E-4</v>
      </c>
      <c r="Z744" s="25">
        <f t="shared" si="65"/>
        <v>4.4117137014314928E-4</v>
      </c>
    </row>
    <row r="745" spans="1:26" s="24" customFormat="1" x14ac:dyDescent="0.25">
      <c r="A745" s="24" t="s">
        <v>152</v>
      </c>
      <c r="B745" s="24" t="s">
        <v>153</v>
      </c>
      <c r="C745" s="24" t="s">
        <v>154</v>
      </c>
      <c r="D745" s="24" t="s">
        <v>155</v>
      </c>
      <c r="E745" s="24">
        <v>2015</v>
      </c>
      <c r="F745" s="24" t="s">
        <v>133</v>
      </c>
      <c r="G745" s="24" t="s">
        <v>138</v>
      </c>
      <c r="H745" s="24">
        <v>10</v>
      </c>
      <c r="I745" s="25">
        <v>1.07E-17</v>
      </c>
      <c r="J745" s="25">
        <v>1.9900000000000001E-13</v>
      </c>
      <c r="K745" s="25">
        <v>2.11E-10</v>
      </c>
      <c r="L745" s="25">
        <v>4.6699999999999998E-11</v>
      </c>
      <c r="M745" s="25">
        <v>6E-11</v>
      </c>
      <c r="N745" s="25">
        <v>6.9500000000000006E-11</v>
      </c>
      <c r="O745" s="25">
        <f t="shared" si="62"/>
        <v>4.6699999999999998E-11</v>
      </c>
      <c r="P745" s="25">
        <f t="shared" si="63"/>
        <v>6E-11</v>
      </c>
      <c r="Q745" s="25">
        <f t="shared" si="64"/>
        <v>6.9500000000000006E-11</v>
      </c>
      <c r="R745" s="25">
        <f t="shared" si="66"/>
        <v>4.3307648261758697E-14</v>
      </c>
      <c r="S745" s="25">
        <f t="shared" si="66"/>
        <v>8.0544130879345617E-10</v>
      </c>
      <c r="T745" s="25">
        <f t="shared" si="66"/>
        <v>8.5401063394683019E-7</v>
      </c>
      <c r="U745" s="25">
        <f t="shared" si="65"/>
        <v>1.8901562372188138E-7</v>
      </c>
      <c r="V745" s="25">
        <f t="shared" si="65"/>
        <v>2.4284662576687115E-7</v>
      </c>
      <c r="W745" s="25">
        <f t="shared" si="65"/>
        <v>2.8129734151329249E-7</v>
      </c>
      <c r="X745" s="25">
        <f t="shared" si="65"/>
        <v>1.8901562372188138E-7</v>
      </c>
      <c r="Y745" s="25">
        <f t="shared" si="65"/>
        <v>2.4284662576687115E-7</v>
      </c>
      <c r="Z745" s="25">
        <f t="shared" si="65"/>
        <v>2.8129734151329249E-7</v>
      </c>
    </row>
    <row r="746" spans="1:26" s="24" customFormat="1" x14ac:dyDescent="0.25">
      <c r="A746" s="24" t="s">
        <v>152</v>
      </c>
      <c r="B746" s="24" t="s">
        <v>153</v>
      </c>
      <c r="C746" s="24" t="s">
        <v>154</v>
      </c>
      <c r="D746" s="24" t="s">
        <v>155</v>
      </c>
      <c r="E746" s="24">
        <v>2015</v>
      </c>
      <c r="F746" s="24" t="s">
        <v>133</v>
      </c>
      <c r="G746" s="24" t="s">
        <v>138</v>
      </c>
      <c r="H746" s="24">
        <v>30</v>
      </c>
      <c r="I746" s="25">
        <v>8.1400000000000005E-12</v>
      </c>
      <c r="J746" s="25">
        <v>7.2799999999999997E-10</v>
      </c>
      <c r="K746" s="25">
        <v>6.6600000000000001E-8</v>
      </c>
      <c r="L746" s="25">
        <v>9.94E-9</v>
      </c>
      <c r="M746" s="25">
        <v>1.2100000000000001E-8</v>
      </c>
      <c r="N746" s="25">
        <v>1.4699999999999999E-8</v>
      </c>
      <c r="O746" s="25">
        <f t="shared" si="62"/>
        <v>9.94E-9</v>
      </c>
      <c r="P746" s="25">
        <f t="shared" si="63"/>
        <v>1.2100000000000001E-8</v>
      </c>
      <c r="Q746" s="25">
        <f t="shared" si="64"/>
        <v>1.4699999999999999E-8</v>
      </c>
      <c r="R746" s="25">
        <f t="shared" si="66"/>
        <v>3.2946192229038858E-8</v>
      </c>
      <c r="S746" s="25">
        <f t="shared" si="66"/>
        <v>2.9465390593047032E-6</v>
      </c>
      <c r="T746" s="25">
        <f t="shared" si="66"/>
        <v>2.6955975460122699E-4</v>
      </c>
      <c r="U746" s="25">
        <f t="shared" si="65"/>
        <v>4.0231591002044993E-5</v>
      </c>
      <c r="V746" s="25">
        <f t="shared" si="65"/>
        <v>4.8974069529652349E-5</v>
      </c>
      <c r="W746" s="25">
        <f t="shared" si="65"/>
        <v>5.9497423312883434E-5</v>
      </c>
      <c r="X746" s="25">
        <f t="shared" si="65"/>
        <v>4.0231591002044993E-5</v>
      </c>
      <c r="Y746" s="25">
        <f t="shared" si="65"/>
        <v>4.8974069529652349E-5</v>
      </c>
      <c r="Z746" s="25">
        <f t="shared" si="65"/>
        <v>5.9497423312883434E-5</v>
      </c>
    </row>
    <row r="747" spans="1:26" s="24" customFormat="1" x14ac:dyDescent="0.25">
      <c r="A747" s="24" t="s">
        <v>152</v>
      </c>
      <c r="B747" s="24" t="s">
        <v>153</v>
      </c>
      <c r="C747" s="24" t="s">
        <v>154</v>
      </c>
      <c r="D747" s="24" t="s">
        <v>155</v>
      </c>
      <c r="E747" s="24">
        <v>2015</v>
      </c>
      <c r="F747" s="24" t="s">
        <v>133</v>
      </c>
      <c r="G747" s="24" t="s">
        <v>138</v>
      </c>
      <c r="H747" s="24" t="s">
        <v>135</v>
      </c>
      <c r="I747" s="25">
        <v>1.0300000000000001E-10</v>
      </c>
      <c r="J747" s="25">
        <v>8.8800000000000008E-9</v>
      </c>
      <c r="K747" s="25">
        <v>4.4200000000000001E-7</v>
      </c>
      <c r="L747" s="25">
        <v>1.96E-8</v>
      </c>
      <c r="M747" s="25">
        <v>7.3300000000000001E-8</v>
      </c>
      <c r="N747" s="25">
        <v>1.7599999999999999E-7</v>
      </c>
      <c r="O747" s="25">
        <f t="shared" si="62"/>
        <v>1.96E-8</v>
      </c>
      <c r="P747" s="25">
        <f t="shared" si="63"/>
        <v>7.3300000000000001E-8</v>
      </c>
      <c r="Q747" s="25">
        <f t="shared" si="64"/>
        <v>1.7599999999999999E-7</v>
      </c>
      <c r="R747" s="25">
        <f t="shared" si="66"/>
        <v>4.1688670756646222E-7</v>
      </c>
      <c r="S747" s="25">
        <f t="shared" si="66"/>
        <v>3.5941300613496932E-5</v>
      </c>
      <c r="T747" s="25">
        <f t="shared" si="66"/>
        <v>1.7889701431492843E-3</v>
      </c>
      <c r="U747" s="25">
        <f t="shared" si="65"/>
        <v>7.9329897750511245E-5</v>
      </c>
      <c r="V747" s="25">
        <f t="shared" si="65"/>
        <v>2.9667762781186095E-4</v>
      </c>
      <c r="W747" s="25">
        <f t="shared" si="65"/>
        <v>7.1235010224948876E-4</v>
      </c>
      <c r="X747" s="25">
        <f t="shared" si="65"/>
        <v>7.9329897750511245E-5</v>
      </c>
      <c r="Y747" s="25">
        <f t="shared" si="65"/>
        <v>2.9667762781186095E-4</v>
      </c>
      <c r="Z747" s="25">
        <f t="shared" si="65"/>
        <v>7.1235010224948876E-4</v>
      </c>
    </row>
    <row r="748" spans="1:26" s="24" customFormat="1" x14ac:dyDescent="0.25">
      <c r="A748" s="24" t="s">
        <v>152</v>
      </c>
      <c r="B748" s="24" t="s">
        <v>153</v>
      </c>
      <c r="C748" s="24" t="s">
        <v>154</v>
      </c>
      <c r="D748" s="24" t="s">
        <v>155</v>
      </c>
      <c r="E748" s="24">
        <v>2015</v>
      </c>
      <c r="F748" s="24" t="s">
        <v>133</v>
      </c>
      <c r="G748" s="24" t="s">
        <v>138</v>
      </c>
      <c r="H748" s="24">
        <v>60</v>
      </c>
      <c r="I748" s="25">
        <v>5.1499999999999998E-10</v>
      </c>
      <c r="J748" s="25">
        <v>2.81E-8</v>
      </c>
      <c r="K748" s="25">
        <v>8.4E-7</v>
      </c>
      <c r="L748" s="25">
        <v>1.14E-7</v>
      </c>
      <c r="M748" s="25">
        <v>1.48E-7</v>
      </c>
      <c r="N748" s="25">
        <v>2.9299999999999999E-7</v>
      </c>
      <c r="O748" s="25">
        <f t="shared" si="62"/>
        <v>1.14E-7</v>
      </c>
      <c r="P748" s="25">
        <f t="shared" si="63"/>
        <v>1.48E-7</v>
      </c>
      <c r="Q748" s="25">
        <f t="shared" si="64"/>
        <v>2.9299999999999999E-7</v>
      </c>
      <c r="R748" s="25">
        <f t="shared" si="66"/>
        <v>2.0844335378323106E-6</v>
      </c>
      <c r="S748" s="25">
        <f t="shared" si="66"/>
        <v>1.1373316973415134E-4</v>
      </c>
      <c r="T748" s="25">
        <f t="shared" si="66"/>
        <v>3.3998527607361963E-3</v>
      </c>
      <c r="U748" s="25">
        <f t="shared" si="65"/>
        <v>4.6140858895705523E-4</v>
      </c>
      <c r="V748" s="25">
        <f t="shared" si="65"/>
        <v>5.990216768916156E-4</v>
      </c>
      <c r="W748" s="25">
        <f t="shared" si="65"/>
        <v>1.1859010224948875E-3</v>
      </c>
      <c r="X748" s="25">
        <f t="shared" si="65"/>
        <v>4.6140858895705523E-4</v>
      </c>
      <c r="Y748" s="25">
        <f t="shared" si="65"/>
        <v>5.990216768916156E-4</v>
      </c>
      <c r="Z748" s="25">
        <f t="shared" si="65"/>
        <v>1.1859010224948875E-3</v>
      </c>
    </row>
    <row r="749" spans="1:26" s="24" customFormat="1" x14ac:dyDescent="0.25">
      <c r="A749" s="24" t="s">
        <v>152</v>
      </c>
      <c r="B749" s="24" t="s">
        <v>153</v>
      </c>
      <c r="C749" s="24" t="s">
        <v>154</v>
      </c>
      <c r="D749" s="24" t="s">
        <v>155</v>
      </c>
      <c r="E749" s="24">
        <v>2015</v>
      </c>
      <c r="F749" s="24" t="s">
        <v>133</v>
      </c>
      <c r="G749" s="24" t="s">
        <v>138</v>
      </c>
      <c r="H749" s="24">
        <v>100</v>
      </c>
      <c r="I749" s="25">
        <v>2.28E-9</v>
      </c>
      <c r="J749" s="25">
        <v>7.24E-8</v>
      </c>
      <c r="K749" s="25">
        <v>1.86E-6</v>
      </c>
      <c r="L749" s="25">
        <v>2.53E-7</v>
      </c>
      <c r="M749" s="25">
        <v>3.3999999999999997E-7</v>
      </c>
      <c r="N749" s="25">
        <v>7.6700000000000003E-7</v>
      </c>
      <c r="O749" s="25">
        <f t="shared" si="62"/>
        <v>2.53E-7</v>
      </c>
      <c r="P749" s="25">
        <f t="shared" si="63"/>
        <v>3.3999999999999997E-7</v>
      </c>
      <c r="Q749" s="25">
        <f t="shared" si="64"/>
        <v>7.6700000000000003E-7</v>
      </c>
      <c r="R749" s="25">
        <f t="shared" si="66"/>
        <v>9.2281717791411049E-6</v>
      </c>
      <c r="S749" s="25">
        <f t="shared" si="66"/>
        <v>2.9303492842535787E-4</v>
      </c>
      <c r="T749" s="25">
        <f t="shared" si="66"/>
        <v>7.5282453987730062E-3</v>
      </c>
      <c r="U749" s="25">
        <f t="shared" si="65"/>
        <v>1.0240032719836401E-3</v>
      </c>
      <c r="V749" s="25">
        <f t="shared" si="65"/>
        <v>1.3761308793456032E-3</v>
      </c>
      <c r="W749" s="25">
        <f t="shared" si="65"/>
        <v>3.1043893660531703E-3</v>
      </c>
      <c r="X749" s="25">
        <f t="shared" si="65"/>
        <v>1.0240032719836401E-3</v>
      </c>
      <c r="Y749" s="25">
        <f t="shared" si="65"/>
        <v>1.3761308793456032E-3</v>
      </c>
      <c r="Z749" s="25">
        <f t="shared" si="65"/>
        <v>3.1043893660531703E-3</v>
      </c>
    </row>
    <row r="750" spans="1:26" s="24" customFormat="1" x14ac:dyDescent="0.25">
      <c r="A750" s="24" t="s">
        <v>152</v>
      </c>
      <c r="B750" s="24" t="s">
        <v>153</v>
      </c>
      <c r="C750" s="24" t="s">
        <v>154</v>
      </c>
      <c r="D750" s="24" t="s">
        <v>155</v>
      </c>
      <c r="E750" s="24">
        <v>2015</v>
      </c>
      <c r="F750" s="24" t="s">
        <v>133</v>
      </c>
      <c r="G750" s="24" t="s">
        <v>138</v>
      </c>
      <c r="H750" s="24" t="s">
        <v>136</v>
      </c>
      <c r="I750" s="25">
        <v>2.0599999999999999E-9</v>
      </c>
      <c r="J750" s="25">
        <v>1.46E-8</v>
      </c>
      <c r="K750" s="25">
        <v>6.99E-7</v>
      </c>
      <c r="L750" s="25">
        <v>5.4499999999999998E-8</v>
      </c>
      <c r="M750" s="25">
        <v>9.5999999999999999E-8</v>
      </c>
      <c r="N750" s="25">
        <v>3.4400000000000001E-7</v>
      </c>
      <c r="O750" s="25">
        <f t="shared" si="62"/>
        <v>5.4499999999999998E-8</v>
      </c>
      <c r="P750" s="25">
        <f t="shared" si="63"/>
        <v>9.5999999999999999E-8</v>
      </c>
      <c r="Q750" s="25">
        <f t="shared" si="64"/>
        <v>3.4400000000000001E-7</v>
      </c>
      <c r="R750" s="25">
        <f t="shared" si="66"/>
        <v>8.3377341513292423E-6</v>
      </c>
      <c r="S750" s="25">
        <f t="shared" si="66"/>
        <v>5.9092678936605317E-5</v>
      </c>
      <c r="T750" s="25">
        <f t="shared" si="66"/>
        <v>2.8291631901840495E-3</v>
      </c>
      <c r="U750" s="25">
        <f t="shared" si="65"/>
        <v>2.2058568507157464E-4</v>
      </c>
      <c r="V750" s="25">
        <f t="shared" si="65"/>
        <v>3.8855460122699391E-4</v>
      </c>
      <c r="W750" s="25">
        <f t="shared" si="65"/>
        <v>1.3923206543967281E-3</v>
      </c>
      <c r="X750" s="25">
        <f t="shared" si="65"/>
        <v>2.2058568507157464E-4</v>
      </c>
      <c r="Y750" s="25">
        <f t="shared" si="65"/>
        <v>3.8855460122699391E-4</v>
      </c>
      <c r="Z750" s="25">
        <f t="shared" si="65"/>
        <v>1.3923206543967281E-3</v>
      </c>
    </row>
    <row r="751" spans="1:26" s="24" customFormat="1" x14ac:dyDescent="0.25">
      <c r="A751" s="24" t="s">
        <v>152</v>
      </c>
      <c r="B751" s="24" t="s">
        <v>153</v>
      </c>
      <c r="C751" s="24" t="s">
        <v>154</v>
      </c>
      <c r="D751" s="24" t="s">
        <v>155</v>
      </c>
      <c r="E751" s="24">
        <v>2015</v>
      </c>
      <c r="F751" s="24" t="s">
        <v>133</v>
      </c>
      <c r="G751" s="24" t="s">
        <v>138</v>
      </c>
      <c r="H751" s="24">
        <v>1000</v>
      </c>
      <c r="I751" s="25">
        <v>1.57E-9</v>
      </c>
      <c r="J751" s="25">
        <v>7.8000000000000004E-9</v>
      </c>
      <c r="K751" s="25">
        <v>4.1699999999999999E-7</v>
      </c>
      <c r="L751" s="25">
        <v>4.4700000000000003E-8</v>
      </c>
      <c r="M751" s="25">
        <v>6.0100000000000002E-8</v>
      </c>
      <c r="N751" s="25">
        <v>1.8699999999999999E-7</v>
      </c>
      <c r="O751" s="25">
        <f t="shared" si="62"/>
        <v>4.4700000000000003E-8</v>
      </c>
      <c r="P751" s="25">
        <f t="shared" si="63"/>
        <v>6.0100000000000002E-8</v>
      </c>
      <c r="Q751" s="25">
        <f t="shared" si="64"/>
        <v>1.8699999999999999E-7</v>
      </c>
      <c r="R751" s="25">
        <f t="shared" si="66"/>
        <v>6.3544867075664618E-6</v>
      </c>
      <c r="S751" s="25">
        <f t="shared" si="66"/>
        <v>3.1570061349693254E-5</v>
      </c>
      <c r="T751" s="25">
        <f t="shared" si="66"/>
        <v>1.6877840490797547E-3</v>
      </c>
      <c r="U751" s="25">
        <f t="shared" si="65"/>
        <v>1.8092073619631902E-4</v>
      </c>
      <c r="V751" s="25">
        <f t="shared" si="65"/>
        <v>2.432513701431493E-4</v>
      </c>
      <c r="W751" s="25">
        <f t="shared" si="65"/>
        <v>7.5687198364008182E-4</v>
      </c>
      <c r="X751" s="25">
        <f t="shared" si="65"/>
        <v>1.8092073619631902E-4</v>
      </c>
      <c r="Y751" s="25">
        <f t="shared" si="65"/>
        <v>2.432513701431493E-4</v>
      </c>
      <c r="Z751" s="25">
        <f t="shared" si="65"/>
        <v>7.5687198364008182E-4</v>
      </c>
    </row>
    <row r="752" spans="1:26" s="24" customFormat="1" x14ac:dyDescent="0.25">
      <c r="A752" s="24" t="s">
        <v>152</v>
      </c>
      <c r="B752" s="24" t="s">
        <v>153</v>
      </c>
      <c r="C752" s="24" t="s">
        <v>154</v>
      </c>
      <c r="D752" s="24" t="s">
        <v>155</v>
      </c>
      <c r="E752" s="24">
        <v>2015</v>
      </c>
      <c r="F752" s="24" t="s">
        <v>133</v>
      </c>
      <c r="G752" s="24" t="s">
        <v>138</v>
      </c>
      <c r="H752" s="24">
        <v>2500</v>
      </c>
      <c r="I752" s="25">
        <v>6.9599999999999997E-10</v>
      </c>
      <c r="J752" s="25">
        <v>3.1599999999999998E-9</v>
      </c>
      <c r="K752" s="25">
        <v>1.86E-7</v>
      </c>
      <c r="L752" s="25">
        <v>2.1900000000000001E-8</v>
      </c>
      <c r="M752" s="25">
        <v>2.8699999999999999E-8</v>
      </c>
      <c r="N752" s="25">
        <v>6.8200000000000002E-8</v>
      </c>
      <c r="O752" s="25">
        <f t="shared" si="62"/>
        <v>2.1900000000000001E-8</v>
      </c>
      <c r="P752" s="25">
        <f t="shared" si="63"/>
        <v>2.8699999999999999E-8</v>
      </c>
      <c r="Q752" s="25">
        <f t="shared" si="64"/>
        <v>6.8200000000000002E-8</v>
      </c>
      <c r="R752" s="25">
        <f t="shared" si="66"/>
        <v>2.8170208588957055E-6</v>
      </c>
      <c r="S752" s="25">
        <f t="shared" si="66"/>
        <v>1.2789922290388549E-5</v>
      </c>
      <c r="T752" s="25">
        <f t="shared" si="66"/>
        <v>7.5282453987730055E-4</v>
      </c>
      <c r="U752" s="25">
        <f t="shared" si="65"/>
        <v>8.8639018404907985E-5</v>
      </c>
      <c r="V752" s="25">
        <f t="shared" si="65"/>
        <v>1.1616163599182004E-4</v>
      </c>
      <c r="W752" s="25">
        <f t="shared" si="65"/>
        <v>2.7603566462167692E-4</v>
      </c>
      <c r="X752" s="25">
        <f t="shared" si="65"/>
        <v>8.8639018404907985E-5</v>
      </c>
      <c r="Y752" s="25">
        <f t="shared" si="65"/>
        <v>1.1616163599182004E-4</v>
      </c>
      <c r="Z752" s="25">
        <f t="shared" si="65"/>
        <v>2.7603566462167692E-4</v>
      </c>
    </row>
    <row r="753" spans="1:26" s="24" customFormat="1" x14ac:dyDescent="0.25">
      <c r="A753" s="24" t="s">
        <v>152</v>
      </c>
      <c r="B753" s="24" t="s">
        <v>153</v>
      </c>
      <c r="C753" s="24" t="s">
        <v>154</v>
      </c>
      <c r="D753" s="24" t="s">
        <v>155</v>
      </c>
      <c r="E753" s="24">
        <v>2015</v>
      </c>
      <c r="F753" s="24" t="s">
        <v>133</v>
      </c>
      <c r="G753" s="24" t="s">
        <v>138</v>
      </c>
      <c r="H753" s="24">
        <v>5000</v>
      </c>
      <c r="I753" s="25">
        <v>3.6700000000000003E-10</v>
      </c>
      <c r="J753" s="25">
        <v>1.74E-9</v>
      </c>
      <c r="K753" s="25">
        <v>9.5799999999999998E-8</v>
      </c>
      <c r="L753" s="25">
        <v>1.1199999999999999E-8</v>
      </c>
      <c r="M753" s="25">
        <v>1.4899999999999999E-8</v>
      </c>
      <c r="N753" s="25">
        <v>2.8600000000000001E-8</v>
      </c>
      <c r="O753" s="25">
        <f t="shared" si="62"/>
        <v>1.1199999999999999E-8</v>
      </c>
      <c r="P753" s="25">
        <f t="shared" si="63"/>
        <v>1.4899999999999999E-8</v>
      </c>
      <c r="Q753" s="25">
        <f t="shared" si="64"/>
        <v>2.8600000000000001E-8</v>
      </c>
      <c r="R753" s="25">
        <f t="shared" si="66"/>
        <v>1.4854118609406953E-6</v>
      </c>
      <c r="S753" s="25">
        <f t="shared" si="66"/>
        <v>7.0425521472392634E-6</v>
      </c>
      <c r="T753" s="25">
        <f t="shared" si="66"/>
        <v>3.8774511247443764E-4</v>
      </c>
      <c r="U753" s="25">
        <f t="shared" si="65"/>
        <v>4.5331370143149282E-5</v>
      </c>
      <c r="V753" s="25">
        <f t="shared" si="65"/>
        <v>6.0306912065439675E-5</v>
      </c>
      <c r="W753" s="25">
        <f t="shared" si="65"/>
        <v>1.1575689161554193E-4</v>
      </c>
      <c r="X753" s="25">
        <f t="shared" si="65"/>
        <v>4.5331370143149282E-5</v>
      </c>
      <c r="Y753" s="25">
        <f t="shared" si="65"/>
        <v>6.0306912065439675E-5</v>
      </c>
      <c r="Z753" s="25">
        <f t="shared" si="65"/>
        <v>1.1575689161554193E-4</v>
      </c>
    </row>
    <row r="754" spans="1:26" s="24" customFormat="1" x14ac:dyDescent="0.25">
      <c r="A754" s="24" t="s">
        <v>152</v>
      </c>
      <c r="B754" s="24" t="s">
        <v>153</v>
      </c>
      <c r="C754" s="24" t="s">
        <v>154</v>
      </c>
      <c r="D754" s="24" t="s">
        <v>155</v>
      </c>
      <c r="E754" s="24">
        <v>2015</v>
      </c>
      <c r="F754" s="24" t="s">
        <v>133</v>
      </c>
      <c r="G754" s="24" t="s">
        <v>138</v>
      </c>
      <c r="H754" s="24">
        <v>10000</v>
      </c>
      <c r="I754" s="25">
        <v>1.8199999999999999E-10</v>
      </c>
      <c r="J754" s="25">
        <v>1.1100000000000001E-9</v>
      </c>
      <c r="K754" s="25">
        <v>4.3399999999999998E-8</v>
      </c>
      <c r="L754" s="25">
        <v>4.8900000000000003E-9</v>
      </c>
      <c r="M754" s="25">
        <v>6.6400000000000002E-9</v>
      </c>
      <c r="N754" s="25">
        <v>1.18E-8</v>
      </c>
      <c r="O754" s="25">
        <f t="shared" si="62"/>
        <v>4.8900000000000003E-9</v>
      </c>
      <c r="P754" s="25">
        <f t="shared" si="63"/>
        <v>6.6400000000000002E-9</v>
      </c>
      <c r="Q754" s="25">
        <f t="shared" si="64"/>
        <v>1.18E-8</v>
      </c>
      <c r="R754" s="25">
        <f t="shared" si="66"/>
        <v>7.3663476482617579E-7</v>
      </c>
      <c r="S754" s="25">
        <f t="shared" si="66"/>
        <v>4.4926625766871165E-6</v>
      </c>
      <c r="T754" s="25">
        <f t="shared" si="66"/>
        <v>1.7565905930470348E-4</v>
      </c>
      <c r="U754" s="25">
        <f t="shared" si="65"/>
        <v>1.9792000000000003E-5</v>
      </c>
      <c r="V754" s="25">
        <f t="shared" si="65"/>
        <v>2.6875026584867079E-5</v>
      </c>
      <c r="W754" s="25">
        <f t="shared" si="65"/>
        <v>4.7759836400817998E-5</v>
      </c>
      <c r="X754" s="25">
        <f t="shared" si="65"/>
        <v>1.9792000000000003E-5</v>
      </c>
      <c r="Y754" s="25">
        <f t="shared" si="65"/>
        <v>2.6875026584867079E-5</v>
      </c>
      <c r="Z754" s="25">
        <f t="shared" si="65"/>
        <v>4.7759836400817998E-5</v>
      </c>
    </row>
    <row r="755" spans="1:26" s="24" customFormat="1" x14ac:dyDescent="0.25">
      <c r="A755" s="24" t="s">
        <v>152</v>
      </c>
      <c r="B755" s="24" t="s">
        <v>153</v>
      </c>
      <c r="C755" s="24" t="s">
        <v>154</v>
      </c>
      <c r="D755" s="24" t="s">
        <v>155</v>
      </c>
      <c r="E755" s="24">
        <v>2016</v>
      </c>
      <c r="F755" s="24" t="s">
        <v>133</v>
      </c>
      <c r="G755" s="24" t="s">
        <v>134</v>
      </c>
      <c r="H755" s="24">
        <v>10</v>
      </c>
      <c r="I755" s="25">
        <v>6.2899999999999997E-16</v>
      </c>
      <c r="J755" s="25">
        <v>8.3100000000000003E-4</v>
      </c>
      <c r="K755" s="25">
        <v>6.6400000000000001E-3</v>
      </c>
      <c r="L755" s="25">
        <v>1.25E-3</v>
      </c>
      <c r="M755" s="25">
        <v>1.58E-3</v>
      </c>
      <c r="N755" s="25">
        <v>2.8999999999999998E-3</v>
      </c>
      <c r="O755" s="25">
        <f t="shared" si="62"/>
        <v>1.25E-3</v>
      </c>
      <c r="P755" s="25">
        <f t="shared" si="63"/>
        <v>1.58E-3</v>
      </c>
      <c r="Q755" s="25">
        <f t="shared" si="64"/>
        <v>2.8999999999999998E-3</v>
      </c>
      <c r="R755" s="25">
        <f t="shared" si="66"/>
        <v>2.5458421267893657E-12</v>
      </c>
      <c r="S755" s="25">
        <f t="shared" si="66"/>
        <v>3.3634257668711656</v>
      </c>
      <c r="T755" s="25">
        <f t="shared" si="66"/>
        <v>26.875026584867076</v>
      </c>
      <c r="U755" s="25">
        <f t="shared" si="65"/>
        <v>5.0593047034764833</v>
      </c>
      <c r="V755" s="25">
        <f t="shared" si="65"/>
        <v>6.3949611451942738</v>
      </c>
      <c r="W755" s="25">
        <f t="shared" si="65"/>
        <v>11.737586912065439</v>
      </c>
      <c r="X755" s="25">
        <f t="shared" si="65"/>
        <v>5.0593047034764833</v>
      </c>
      <c r="Y755" s="25">
        <f t="shared" si="65"/>
        <v>6.3949611451942738</v>
      </c>
      <c r="Z755" s="25">
        <f t="shared" si="65"/>
        <v>11.737586912065439</v>
      </c>
    </row>
    <row r="756" spans="1:26" s="24" customFormat="1" x14ac:dyDescent="0.25">
      <c r="A756" s="24" t="s">
        <v>152</v>
      </c>
      <c r="B756" s="24" t="s">
        <v>153</v>
      </c>
      <c r="C756" s="24" t="s">
        <v>154</v>
      </c>
      <c r="D756" s="24" t="s">
        <v>155</v>
      </c>
      <c r="E756" s="24">
        <v>2016</v>
      </c>
      <c r="F756" s="24" t="s">
        <v>133</v>
      </c>
      <c r="G756" s="24" t="s">
        <v>134</v>
      </c>
      <c r="H756" s="24">
        <v>30</v>
      </c>
      <c r="I756" s="25">
        <v>7.3500000000000005E-11</v>
      </c>
      <c r="J756" s="25">
        <v>2.1599999999999999E-4</v>
      </c>
      <c r="K756" s="25">
        <v>2.9099999999999998E-3</v>
      </c>
      <c r="L756" s="25">
        <v>4.8200000000000001E-4</v>
      </c>
      <c r="M756" s="25">
        <v>6.4499999999999996E-4</v>
      </c>
      <c r="N756" s="25">
        <v>1.1900000000000001E-3</v>
      </c>
      <c r="O756" s="25">
        <f t="shared" si="62"/>
        <v>4.8200000000000001E-4</v>
      </c>
      <c r="P756" s="25">
        <f t="shared" si="63"/>
        <v>6.4499999999999996E-4</v>
      </c>
      <c r="Q756" s="25">
        <f t="shared" si="64"/>
        <v>1.1900000000000001E-3</v>
      </c>
      <c r="R756" s="25">
        <f t="shared" si="66"/>
        <v>2.9748711656441719E-7</v>
      </c>
      <c r="S756" s="25">
        <f t="shared" si="66"/>
        <v>0.87424785276073624</v>
      </c>
      <c r="T756" s="25">
        <f t="shared" si="66"/>
        <v>11.778061349693251</v>
      </c>
      <c r="U756" s="25">
        <f t="shared" si="65"/>
        <v>1.9508678936605319</v>
      </c>
      <c r="V756" s="25">
        <f t="shared" si="65"/>
        <v>2.610601226993865</v>
      </c>
      <c r="W756" s="25">
        <f t="shared" si="65"/>
        <v>4.816458077709612</v>
      </c>
      <c r="X756" s="25">
        <f t="shared" si="65"/>
        <v>1.9508678936605319</v>
      </c>
      <c r="Y756" s="25">
        <f t="shared" si="65"/>
        <v>2.610601226993865</v>
      </c>
      <c r="Z756" s="25">
        <f t="shared" si="65"/>
        <v>4.816458077709612</v>
      </c>
    </row>
    <row r="757" spans="1:26" s="24" customFormat="1" x14ac:dyDescent="0.25">
      <c r="A757" s="24" t="s">
        <v>152</v>
      </c>
      <c r="B757" s="24" t="s">
        <v>153</v>
      </c>
      <c r="C757" s="24" t="s">
        <v>154</v>
      </c>
      <c r="D757" s="24" t="s">
        <v>155</v>
      </c>
      <c r="E757" s="24">
        <v>2016</v>
      </c>
      <c r="F757" s="24" t="s">
        <v>133</v>
      </c>
      <c r="G757" s="24" t="s">
        <v>134</v>
      </c>
      <c r="H757" s="24" t="s">
        <v>135</v>
      </c>
      <c r="I757" s="25">
        <v>1.31E-9</v>
      </c>
      <c r="J757" s="25">
        <v>9.7499999999999998E-5</v>
      </c>
      <c r="K757" s="25">
        <v>1.8699999999999999E-3</v>
      </c>
      <c r="L757" s="25">
        <v>2.5599999999999999E-4</v>
      </c>
      <c r="M757" s="25">
        <v>3.8499999999999998E-4</v>
      </c>
      <c r="N757" s="25">
        <v>8.1099999999999998E-4</v>
      </c>
      <c r="O757" s="25">
        <f t="shared" si="62"/>
        <v>2.5599999999999999E-4</v>
      </c>
      <c r="P757" s="25">
        <f t="shared" si="63"/>
        <v>3.8499999999999998E-4</v>
      </c>
      <c r="Q757" s="25">
        <f t="shared" si="64"/>
        <v>8.1099999999999998E-4</v>
      </c>
      <c r="R757" s="25">
        <f t="shared" si="66"/>
        <v>5.302151329243354E-6</v>
      </c>
      <c r="S757" s="25">
        <f t="shared" si="66"/>
        <v>0.39462576687116568</v>
      </c>
      <c r="T757" s="25">
        <f t="shared" si="66"/>
        <v>7.5687198364008177</v>
      </c>
      <c r="U757" s="25">
        <f t="shared" si="65"/>
        <v>1.0361456032719836</v>
      </c>
      <c r="V757" s="25">
        <f t="shared" si="65"/>
        <v>1.5582658486707566</v>
      </c>
      <c r="W757" s="25">
        <f t="shared" si="65"/>
        <v>3.2824768916155418</v>
      </c>
      <c r="X757" s="25">
        <f t="shared" si="65"/>
        <v>1.0361456032719836</v>
      </c>
      <c r="Y757" s="25">
        <f t="shared" si="65"/>
        <v>1.5582658486707566</v>
      </c>
      <c r="Z757" s="25">
        <f t="shared" si="65"/>
        <v>3.2824768916155418</v>
      </c>
    </row>
    <row r="758" spans="1:26" s="24" customFormat="1" x14ac:dyDescent="0.25">
      <c r="A758" s="24" t="s">
        <v>152</v>
      </c>
      <c r="B758" s="24" t="s">
        <v>153</v>
      </c>
      <c r="C758" s="24" t="s">
        <v>154</v>
      </c>
      <c r="D758" s="24" t="s">
        <v>155</v>
      </c>
      <c r="E758" s="24">
        <v>2016</v>
      </c>
      <c r="F758" s="24" t="s">
        <v>133</v>
      </c>
      <c r="G758" s="24" t="s">
        <v>134</v>
      </c>
      <c r="H758" s="24">
        <v>60</v>
      </c>
      <c r="I758" s="25">
        <v>4.3699999999999996E-9</v>
      </c>
      <c r="J758" s="25">
        <v>6.0699999999999998E-5</v>
      </c>
      <c r="K758" s="25">
        <v>1.23E-3</v>
      </c>
      <c r="L758" s="25">
        <v>1.93E-4</v>
      </c>
      <c r="M758" s="25">
        <v>2.5799999999999998E-4</v>
      </c>
      <c r="N758" s="25">
        <v>4.7800000000000002E-4</v>
      </c>
      <c r="O758" s="25">
        <f t="shared" si="62"/>
        <v>1.93E-4</v>
      </c>
      <c r="P758" s="25">
        <f t="shared" si="63"/>
        <v>2.5799999999999998E-4</v>
      </c>
      <c r="Q758" s="25">
        <f t="shared" si="64"/>
        <v>4.7800000000000002E-4</v>
      </c>
      <c r="R758" s="25">
        <f t="shared" si="66"/>
        <v>1.7687329243353781E-5</v>
      </c>
      <c r="S758" s="25">
        <f t="shared" si="66"/>
        <v>0.24567983640081797</v>
      </c>
      <c r="T758" s="25">
        <f t="shared" si="66"/>
        <v>4.9783558282208586</v>
      </c>
      <c r="U758" s="25">
        <f t="shared" si="65"/>
        <v>0.78115664621676895</v>
      </c>
      <c r="V758" s="25">
        <f t="shared" si="65"/>
        <v>1.044240490797546</v>
      </c>
      <c r="W758" s="25">
        <f t="shared" si="65"/>
        <v>1.9346781186094071</v>
      </c>
      <c r="X758" s="25">
        <f t="shared" si="65"/>
        <v>0.78115664621676895</v>
      </c>
      <c r="Y758" s="25">
        <f t="shared" si="65"/>
        <v>1.044240490797546</v>
      </c>
      <c r="Z758" s="25">
        <f t="shared" si="65"/>
        <v>1.9346781186094071</v>
      </c>
    </row>
    <row r="759" spans="1:26" s="24" customFormat="1" x14ac:dyDescent="0.25">
      <c r="A759" s="24" t="s">
        <v>152</v>
      </c>
      <c r="B759" s="24" t="s">
        <v>153</v>
      </c>
      <c r="C759" s="24" t="s">
        <v>154</v>
      </c>
      <c r="D759" s="24" t="s">
        <v>155</v>
      </c>
      <c r="E759" s="24">
        <v>2016</v>
      </c>
      <c r="F759" s="24" t="s">
        <v>133</v>
      </c>
      <c r="G759" s="24" t="s">
        <v>134</v>
      </c>
      <c r="H759" s="24">
        <v>100</v>
      </c>
      <c r="I759" s="25">
        <v>1.8399999999999999E-8</v>
      </c>
      <c r="J759" s="25">
        <v>1.9899999999999999E-5</v>
      </c>
      <c r="K759" s="25">
        <v>6.0499999999999996E-4</v>
      </c>
      <c r="L759" s="25">
        <v>9.0500000000000004E-5</v>
      </c>
      <c r="M759" s="25">
        <v>1.2400000000000001E-4</v>
      </c>
      <c r="N759" s="25">
        <v>2.2499999999999999E-4</v>
      </c>
      <c r="O759" s="25">
        <f t="shared" si="62"/>
        <v>9.0500000000000004E-5</v>
      </c>
      <c r="P759" s="25">
        <f t="shared" si="63"/>
        <v>1.2400000000000001E-4</v>
      </c>
      <c r="Q759" s="25">
        <f t="shared" si="64"/>
        <v>2.2499999999999999E-4</v>
      </c>
      <c r="R759" s="25">
        <f t="shared" si="66"/>
        <v>7.4472965235173827E-5</v>
      </c>
      <c r="S759" s="25">
        <f t="shared" si="66"/>
        <v>8.0544130879345602E-2</v>
      </c>
      <c r="T759" s="25">
        <f t="shared" si="66"/>
        <v>2.4487034764826174</v>
      </c>
      <c r="U759" s="25">
        <f t="shared" si="65"/>
        <v>0.36629366053169737</v>
      </c>
      <c r="V759" s="25">
        <f t="shared" si="65"/>
        <v>0.50188302658486716</v>
      </c>
      <c r="W759" s="25">
        <f t="shared" si="65"/>
        <v>0.91067484662576681</v>
      </c>
      <c r="X759" s="25">
        <f t="shared" si="65"/>
        <v>0.36629366053169737</v>
      </c>
      <c r="Y759" s="25">
        <f t="shared" si="65"/>
        <v>0.50188302658486716</v>
      </c>
      <c r="Z759" s="25">
        <f t="shared" si="65"/>
        <v>0.91067484662576681</v>
      </c>
    </row>
    <row r="760" spans="1:26" s="24" customFormat="1" x14ac:dyDescent="0.25">
      <c r="A760" s="24" t="s">
        <v>152</v>
      </c>
      <c r="B760" s="24" t="s">
        <v>153</v>
      </c>
      <c r="C760" s="24" t="s">
        <v>154</v>
      </c>
      <c r="D760" s="24" t="s">
        <v>155</v>
      </c>
      <c r="E760" s="24">
        <v>2016</v>
      </c>
      <c r="F760" s="24" t="s">
        <v>133</v>
      </c>
      <c r="G760" s="24" t="s">
        <v>134</v>
      </c>
      <c r="H760" s="24" t="s">
        <v>136</v>
      </c>
      <c r="I760" s="25">
        <v>1.15E-8</v>
      </c>
      <c r="J760" s="25">
        <v>2.3099999999999999E-7</v>
      </c>
      <c r="K760" s="25">
        <v>4.7800000000000003E-5</v>
      </c>
      <c r="L760" s="25">
        <v>2.9399999999999998E-6</v>
      </c>
      <c r="M760" s="25">
        <v>6.2700000000000001E-6</v>
      </c>
      <c r="N760" s="25">
        <v>3.29E-5</v>
      </c>
      <c r="O760" s="25">
        <f t="shared" si="62"/>
        <v>2.9399999999999998E-6</v>
      </c>
      <c r="P760" s="25">
        <f t="shared" si="63"/>
        <v>6.2700000000000001E-6</v>
      </c>
      <c r="Q760" s="25">
        <f t="shared" si="64"/>
        <v>3.29E-5</v>
      </c>
      <c r="R760" s="25">
        <f t="shared" si="66"/>
        <v>4.6545603271983647E-5</v>
      </c>
      <c r="S760" s="25">
        <f t="shared" si="66"/>
        <v>9.3495950920245404E-4</v>
      </c>
      <c r="T760" s="25">
        <f t="shared" si="66"/>
        <v>0.19346781186094072</v>
      </c>
      <c r="U760" s="25">
        <f t="shared" si="65"/>
        <v>1.1899484662576686E-2</v>
      </c>
      <c r="V760" s="25">
        <f t="shared" si="65"/>
        <v>2.5377472392638038E-2</v>
      </c>
      <c r="W760" s="25">
        <f t="shared" si="65"/>
        <v>0.13316089979550103</v>
      </c>
      <c r="X760" s="25">
        <f t="shared" si="65"/>
        <v>1.1899484662576686E-2</v>
      </c>
      <c r="Y760" s="25">
        <f t="shared" si="65"/>
        <v>2.5377472392638038E-2</v>
      </c>
      <c r="Z760" s="25">
        <f t="shared" si="65"/>
        <v>0.13316089979550103</v>
      </c>
    </row>
    <row r="761" spans="1:26" s="24" customFormat="1" x14ac:dyDescent="0.25">
      <c r="A761" s="24" t="s">
        <v>152</v>
      </c>
      <c r="B761" s="24" t="s">
        <v>153</v>
      </c>
      <c r="C761" s="24" t="s">
        <v>154</v>
      </c>
      <c r="D761" s="24" t="s">
        <v>155</v>
      </c>
      <c r="E761" s="24">
        <v>2016</v>
      </c>
      <c r="F761" s="24" t="s">
        <v>133</v>
      </c>
      <c r="G761" s="24" t="s">
        <v>134</v>
      </c>
      <c r="H761" s="24">
        <v>1000</v>
      </c>
      <c r="I761" s="25">
        <v>8.4399999999999998E-9</v>
      </c>
      <c r="J761" s="25">
        <v>6.8799999999999994E-8</v>
      </c>
      <c r="K761" s="25">
        <v>1.77E-5</v>
      </c>
      <c r="L761" s="25">
        <v>2.12E-6</v>
      </c>
      <c r="M761" s="25">
        <v>3.01E-6</v>
      </c>
      <c r="N761" s="25">
        <v>5.5799999999999999E-6</v>
      </c>
      <c r="O761" s="25">
        <f t="shared" si="62"/>
        <v>2.12E-6</v>
      </c>
      <c r="P761" s="25">
        <f t="shared" si="63"/>
        <v>3.01E-6</v>
      </c>
      <c r="Q761" s="25">
        <f t="shared" si="64"/>
        <v>5.5799999999999999E-6</v>
      </c>
      <c r="R761" s="25">
        <f t="shared" si="66"/>
        <v>3.416042535787321E-5</v>
      </c>
      <c r="S761" s="25">
        <f t="shared" si="66"/>
        <v>2.7846413087934558E-4</v>
      </c>
      <c r="T761" s="25">
        <f t="shared" si="66"/>
        <v>7.1639754601226999E-2</v>
      </c>
      <c r="U761" s="25">
        <f t="shared" si="65"/>
        <v>8.5805807770961157E-3</v>
      </c>
      <c r="V761" s="25">
        <f t="shared" si="65"/>
        <v>1.2182805725971371E-2</v>
      </c>
      <c r="W761" s="25">
        <f t="shared" si="65"/>
        <v>2.2584736196319021E-2</v>
      </c>
      <c r="X761" s="25">
        <f t="shared" si="65"/>
        <v>8.5805807770961157E-3</v>
      </c>
      <c r="Y761" s="25">
        <f t="shared" si="65"/>
        <v>1.2182805725971371E-2</v>
      </c>
      <c r="Z761" s="25">
        <f t="shared" si="65"/>
        <v>2.2584736196319021E-2</v>
      </c>
    </row>
    <row r="762" spans="1:26" s="24" customFormat="1" x14ac:dyDescent="0.25">
      <c r="A762" s="24" t="s">
        <v>152</v>
      </c>
      <c r="B762" s="24" t="s">
        <v>153</v>
      </c>
      <c r="C762" s="24" t="s">
        <v>154</v>
      </c>
      <c r="D762" s="24" t="s">
        <v>155</v>
      </c>
      <c r="E762" s="24">
        <v>2016</v>
      </c>
      <c r="F762" s="24" t="s">
        <v>133</v>
      </c>
      <c r="G762" s="24" t="s">
        <v>134</v>
      </c>
      <c r="H762" s="24">
        <v>2500</v>
      </c>
      <c r="I762" s="25">
        <v>3.5499999999999999E-9</v>
      </c>
      <c r="J762" s="25">
        <v>2.18E-8</v>
      </c>
      <c r="K762" s="25">
        <v>4.5800000000000002E-6</v>
      </c>
      <c r="L762" s="25">
        <v>5.0900000000000002E-7</v>
      </c>
      <c r="M762" s="25">
        <v>7.2799999999999995E-7</v>
      </c>
      <c r="N762" s="25">
        <v>1.35E-6</v>
      </c>
      <c r="O762" s="25">
        <f t="shared" si="62"/>
        <v>5.0900000000000002E-7</v>
      </c>
      <c r="P762" s="25">
        <f t="shared" si="63"/>
        <v>7.2799999999999995E-7</v>
      </c>
      <c r="Q762" s="25">
        <f t="shared" si="64"/>
        <v>1.35E-6</v>
      </c>
      <c r="R762" s="25">
        <f t="shared" si="66"/>
        <v>1.436842535787321E-5</v>
      </c>
      <c r="S762" s="25">
        <f t="shared" si="66"/>
        <v>8.8234274028629861E-5</v>
      </c>
      <c r="T762" s="25">
        <f t="shared" si="66"/>
        <v>1.8537292433537831E-2</v>
      </c>
      <c r="U762" s="25">
        <f t="shared" si="65"/>
        <v>2.060148875255624E-3</v>
      </c>
      <c r="V762" s="25">
        <f t="shared" si="65"/>
        <v>2.9465390593047033E-3</v>
      </c>
      <c r="W762" s="25">
        <f t="shared" si="65"/>
        <v>5.4640490797546008E-3</v>
      </c>
      <c r="X762" s="25">
        <f t="shared" si="65"/>
        <v>2.060148875255624E-3</v>
      </c>
      <c r="Y762" s="25">
        <f t="shared" si="65"/>
        <v>2.9465390593047033E-3</v>
      </c>
      <c r="Z762" s="25">
        <f t="shared" si="65"/>
        <v>5.4640490797546008E-3</v>
      </c>
    </row>
    <row r="763" spans="1:26" s="24" customFormat="1" x14ac:dyDescent="0.25">
      <c r="A763" s="24" t="s">
        <v>152</v>
      </c>
      <c r="B763" s="24" t="s">
        <v>153</v>
      </c>
      <c r="C763" s="24" t="s">
        <v>154</v>
      </c>
      <c r="D763" s="24" t="s">
        <v>155</v>
      </c>
      <c r="E763" s="24">
        <v>2016</v>
      </c>
      <c r="F763" s="24" t="s">
        <v>133</v>
      </c>
      <c r="G763" s="24" t="s">
        <v>134</v>
      </c>
      <c r="H763" s="24">
        <v>5000</v>
      </c>
      <c r="I763" s="25">
        <v>1.8800000000000001E-9</v>
      </c>
      <c r="J763" s="25">
        <v>1.0600000000000001E-8</v>
      </c>
      <c r="K763" s="25">
        <v>1.75E-6</v>
      </c>
      <c r="L763" s="25">
        <v>1.8E-7</v>
      </c>
      <c r="M763" s="25">
        <v>2.5800000000000001E-7</v>
      </c>
      <c r="N763" s="25">
        <v>4.75E-7</v>
      </c>
      <c r="O763" s="25">
        <f t="shared" si="62"/>
        <v>1.8E-7</v>
      </c>
      <c r="P763" s="25">
        <f t="shared" si="63"/>
        <v>2.5800000000000001E-7</v>
      </c>
      <c r="Q763" s="25">
        <f t="shared" si="64"/>
        <v>4.75E-7</v>
      </c>
      <c r="R763" s="25">
        <f t="shared" si="66"/>
        <v>7.6091942740286307E-6</v>
      </c>
      <c r="S763" s="25">
        <f t="shared" si="66"/>
        <v>4.2902903885480579E-5</v>
      </c>
      <c r="T763" s="25">
        <f t="shared" si="66"/>
        <v>7.0830265848670759E-3</v>
      </c>
      <c r="U763" s="25">
        <f t="shared" si="65"/>
        <v>7.285398773006135E-4</v>
      </c>
      <c r="V763" s="25">
        <f t="shared" si="65"/>
        <v>1.0442404907975461E-3</v>
      </c>
      <c r="W763" s="25">
        <f t="shared" si="65"/>
        <v>1.9225357873210633E-3</v>
      </c>
      <c r="X763" s="25">
        <f t="shared" si="65"/>
        <v>7.285398773006135E-4</v>
      </c>
      <c r="Y763" s="25">
        <f t="shared" si="65"/>
        <v>1.0442404907975461E-3</v>
      </c>
      <c r="Z763" s="25">
        <f t="shared" si="65"/>
        <v>1.9225357873210633E-3</v>
      </c>
    </row>
    <row r="764" spans="1:26" s="24" customFormat="1" x14ac:dyDescent="0.25">
      <c r="A764" s="24" t="s">
        <v>152</v>
      </c>
      <c r="B764" s="24" t="s">
        <v>153</v>
      </c>
      <c r="C764" s="24" t="s">
        <v>154</v>
      </c>
      <c r="D764" s="24" t="s">
        <v>155</v>
      </c>
      <c r="E764" s="24">
        <v>2016</v>
      </c>
      <c r="F764" s="24" t="s">
        <v>133</v>
      </c>
      <c r="G764" s="24" t="s">
        <v>134</v>
      </c>
      <c r="H764" s="24">
        <v>10000</v>
      </c>
      <c r="I764" s="25">
        <v>9.2000000000000003E-10</v>
      </c>
      <c r="J764" s="25">
        <v>6.1E-9</v>
      </c>
      <c r="K764" s="25">
        <v>6.61E-7</v>
      </c>
      <c r="L764" s="25">
        <v>6.5099999999999994E-8</v>
      </c>
      <c r="M764" s="25">
        <v>9.1300000000000004E-8</v>
      </c>
      <c r="N764" s="25">
        <v>1.73E-7</v>
      </c>
      <c r="O764" s="25">
        <f t="shared" si="62"/>
        <v>6.5099999999999994E-8</v>
      </c>
      <c r="P764" s="25">
        <f t="shared" si="63"/>
        <v>9.1300000000000004E-8</v>
      </c>
      <c r="Q764" s="25">
        <f t="shared" si="64"/>
        <v>1.73E-7</v>
      </c>
      <c r="R764" s="25">
        <f t="shared" si="66"/>
        <v>3.7236482617586915E-6</v>
      </c>
      <c r="S764" s="25">
        <f t="shared" si="66"/>
        <v>2.4689406952965237E-5</v>
      </c>
      <c r="T764" s="25">
        <f t="shared" si="66"/>
        <v>2.6753603271983638E-3</v>
      </c>
      <c r="U764" s="25">
        <f t="shared" si="65"/>
        <v>2.634885889570552E-4</v>
      </c>
      <c r="V764" s="25">
        <f t="shared" si="65"/>
        <v>3.6953161554192232E-4</v>
      </c>
      <c r="W764" s="25">
        <f t="shared" si="65"/>
        <v>7.0020777096114518E-4</v>
      </c>
      <c r="X764" s="25">
        <f t="shared" si="65"/>
        <v>2.634885889570552E-4</v>
      </c>
      <c r="Y764" s="25">
        <f t="shared" si="65"/>
        <v>3.6953161554192232E-4</v>
      </c>
      <c r="Z764" s="25">
        <f t="shared" si="65"/>
        <v>7.0020777096114518E-4</v>
      </c>
    </row>
    <row r="765" spans="1:26" s="24" customFormat="1" x14ac:dyDescent="0.25">
      <c r="A765" s="24" t="s">
        <v>152</v>
      </c>
      <c r="B765" s="24" t="s">
        <v>153</v>
      </c>
      <c r="C765" s="24" t="s">
        <v>154</v>
      </c>
      <c r="D765" s="24" t="s">
        <v>155</v>
      </c>
      <c r="E765" s="24">
        <v>2016</v>
      </c>
      <c r="F765" s="24" t="s">
        <v>133</v>
      </c>
      <c r="G765" s="24" t="s">
        <v>137</v>
      </c>
      <c r="H765" s="24">
        <v>10</v>
      </c>
      <c r="I765" s="25">
        <v>0</v>
      </c>
      <c r="J765" s="25">
        <v>8.3100000000000003E-4</v>
      </c>
      <c r="K765" s="25">
        <v>6.6400000000000001E-3</v>
      </c>
      <c r="L765" s="25">
        <v>1.25E-3</v>
      </c>
      <c r="M765" s="25">
        <v>1.58E-3</v>
      </c>
      <c r="N765" s="25">
        <v>2.8999999999999998E-3</v>
      </c>
      <c r="O765" s="25">
        <f t="shared" si="62"/>
        <v>1.25E-3</v>
      </c>
      <c r="P765" s="25">
        <f t="shared" si="63"/>
        <v>1.58E-3</v>
      </c>
      <c r="Q765" s="25">
        <f t="shared" si="64"/>
        <v>2.8999999999999998E-3</v>
      </c>
      <c r="R765" s="25">
        <f t="shared" si="66"/>
        <v>0</v>
      </c>
      <c r="S765" s="25">
        <f t="shared" si="66"/>
        <v>3.3634257668711656</v>
      </c>
      <c r="T765" s="25">
        <f t="shared" si="66"/>
        <v>26.875026584867076</v>
      </c>
      <c r="U765" s="25">
        <f t="shared" si="65"/>
        <v>5.0593047034764833</v>
      </c>
      <c r="V765" s="25">
        <f t="shared" si="65"/>
        <v>6.3949611451942738</v>
      </c>
      <c r="W765" s="25">
        <f t="shared" si="65"/>
        <v>11.737586912065439</v>
      </c>
      <c r="X765" s="25">
        <f t="shared" si="65"/>
        <v>5.0593047034764833</v>
      </c>
      <c r="Y765" s="25">
        <f t="shared" si="65"/>
        <v>6.3949611451942738</v>
      </c>
      <c r="Z765" s="25">
        <f t="shared" si="65"/>
        <v>11.737586912065439</v>
      </c>
    </row>
    <row r="766" spans="1:26" s="24" customFormat="1" x14ac:dyDescent="0.25">
      <c r="A766" s="24" t="s">
        <v>152</v>
      </c>
      <c r="B766" s="24" t="s">
        <v>153</v>
      </c>
      <c r="C766" s="24" t="s">
        <v>154</v>
      </c>
      <c r="D766" s="24" t="s">
        <v>155</v>
      </c>
      <c r="E766" s="24">
        <v>2016</v>
      </c>
      <c r="F766" s="24" t="s">
        <v>133</v>
      </c>
      <c r="G766" s="24" t="s">
        <v>137</v>
      </c>
      <c r="H766" s="24">
        <v>30</v>
      </c>
      <c r="I766" s="25">
        <v>0</v>
      </c>
      <c r="J766" s="25">
        <v>2.1599999999999999E-4</v>
      </c>
      <c r="K766" s="25">
        <v>2.9099999999999998E-3</v>
      </c>
      <c r="L766" s="25">
        <v>4.8200000000000001E-4</v>
      </c>
      <c r="M766" s="25">
        <v>6.4499999999999996E-4</v>
      </c>
      <c r="N766" s="25">
        <v>1.1900000000000001E-3</v>
      </c>
      <c r="O766" s="25">
        <f t="shared" si="62"/>
        <v>4.8200000000000001E-4</v>
      </c>
      <c r="P766" s="25">
        <f t="shared" si="63"/>
        <v>6.4499999999999996E-4</v>
      </c>
      <c r="Q766" s="25">
        <f t="shared" si="64"/>
        <v>1.1900000000000001E-3</v>
      </c>
      <c r="R766" s="25">
        <f t="shared" si="66"/>
        <v>0</v>
      </c>
      <c r="S766" s="25">
        <f t="shared" si="66"/>
        <v>0.87424785276073624</v>
      </c>
      <c r="T766" s="25">
        <f t="shared" si="66"/>
        <v>11.778061349693251</v>
      </c>
      <c r="U766" s="25">
        <f t="shared" si="65"/>
        <v>1.9508678936605319</v>
      </c>
      <c r="V766" s="25">
        <f t="shared" si="65"/>
        <v>2.610601226993865</v>
      </c>
      <c r="W766" s="25">
        <f t="shared" si="65"/>
        <v>4.816458077709612</v>
      </c>
      <c r="X766" s="25">
        <f t="shared" si="65"/>
        <v>1.9508678936605319</v>
      </c>
      <c r="Y766" s="25">
        <f t="shared" si="65"/>
        <v>2.610601226993865</v>
      </c>
      <c r="Z766" s="25">
        <f t="shared" si="65"/>
        <v>4.816458077709612</v>
      </c>
    </row>
    <row r="767" spans="1:26" s="24" customFormat="1" x14ac:dyDescent="0.25">
      <c r="A767" s="24" t="s">
        <v>152</v>
      </c>
      <c r="B767" s="24" t="s">
        <v>153</v>
      </c>
      <c r="C767" s="24" t="s">
        <v>154</v>
      </c>
      <c r="D767" s="24" t="s">
        <v>155</v>
      </c>
      <c r="E767" s="24">
        <v>2016</v>
      </c>
      <c r="F767" s="24" t="s">
        <v>133</v>
      </c>
      <c r="G767" s="24" t="s">
        <v>137</v>
      </c>
      <c r="H767" s="24" t="s">
        <v>135</v>
      </c>
      <c r="I767" s="25">
        <v>0</v>
      </c>
      <c r="J767" s="25">
        <v>9.6899999999999997E-5</v>
      </c>
      <c r="K767" s="25">
        <v>1.8600000000000001E-3</v>
      </c>
      <c r="L767" s="25">
        <v>2.5500000000000002E-4</v>
      </c>
      <c r="M767" s="25">
        <v>3.8499999999999998E-4</v>
      </c>
      <c r="N767" s="25">
        <v>8.1099999999999998E-4</v>
      </c>
      <c r="O767" s="25">
        <f t="shared" si="62"/>
        <v>2.5500000000000002E-4</v>
      </c>
      <c r="P767" s="25">
        <f t="shared" si="63"/>
        <v>3.8499999999999998E-4</v>
      </c>
      <c r="Q767" s="25">
        <f t="shared" si="64"/>
        <v>8.1099999999999998E-4</v>
      </c>
      <c r="R767" s="25">
        <f t="shared" si="66"/>
        <v>0</v>
      </c>
      <c r="S767" s="25">
        <f t="shared" si="66"/>
        <v>0.39219730061349695</v>
      </c>
      <c r="T767" s="25">
        <f t="shared" si="66"/>
        <v>7.5282453987730067</v>
      </c>
      <c r="U767" s="25">
        <f t="shared" si="65"/>
        <v>1.0320981595092027</v>
      </c>
      <c r="V767" s="25">
        <f t="shared" si="65"/>
        <v>1.5582658486707566</v>
      </c>
      <c r="W767" s="25">
        <f t="shared" si="65"/>
        <v>3.2824768916155418</v>
      </c>
      <c r="X767" s="25">
        <f t="shared" si="65"/>
        <v>1.0320981595092027</v>
      </c>
      <c r="Y767" s="25">
        <f t="shared" si="65"/>
        <v>1.5582658486707566</v>
      </c>
      <c r="Z767" s="25">
        <f t="shared" si="65"/>
        <v>3.2824768916155418</v>
      </c>
    </row>
    <row r="768" spans="1:26" s="24" customFormat="1" x14ac:dyDescent="0.25">
      <c r="A768" s="24" t="s">
        <v>152</v>
      </c>
      <c r="B768" s="24" t="s">
        <v>153</v>
      </c>
      <c r="C768" s="24" t="s">
        <v>154</v>
      </c>
      <c r="D768" s="24" t="s">
        <v>155</v>
      </c>
      <c r="E768" s="24">
        <v>2016</v>
      </c>
      <c r="F768" s="24" t="s">
        <v>133</v>
      </c>
      <c r="G768" s="24" t="s">
        <v>137</v>
      </c>
      <c r="H768" s="24">
        <v>60</v>
      </c>
      <c r="I768" s="25">
        <v>0</v>
      </c>
      <c r="J768" s="25">
        <v>6.02E-5</v>
      </c>
      <c r="K768" s="25">
        <v>1.23E-3</v>
      </c>
      <c r="L768" s="25">
        <v>1.93E-4</v>
      </c>
      <c r="M768" s="25">
        <v>2.5700000000000001E-4</v>
      </c>
      <c r="N768" s="25">
        <v>4.7600000000000002E-4</v>
      </c>
      <c r="O768" s="25">
        <f t="shared" si="62"/>
        <v>1.93E-4</v>
      </c>
      <c r="P768" s="25">
        <f t="shared" si="63"/>
        <v>2.5700000000000001E-4</v>
      </c>
      <c r="Q768" s="25">
        <f t="shared" si="64"/>
        <v>4.7600000000000002E-4</v>
      </c>
      <c r="R768" s="25">
        <f t="shared" si="66"/>
        <v>0</v>
      </c>
      <c r="S768" s="25">
        <f t="shared" si="66"/>
        <v>0.2436561145194274</v>
      </c>
      <c r="T768" s="25">
        <f t="shared" si="66"/>
        <v>4.9783558282208586</v>
      </c>
      <c r="U768" s="25">
        <f t="shared" si="65"/>
        <v>0.78115664621676895</v>
      </c>
      <c r="V768" s="25">
        <f t="shared" si="65"/>
        <v>1.0401930470347649</v>
      </c>
      <c r="W768" s="25">
        <f t="shared" si="65"/>
        <v>1.9265832310838449</v>
      </c>
      <c r="X768" s="25">
        <f t="shared" si="65"/>
        <v>0.78115664621676895</v>
      </c>
      <c r="Y768" s="25">
        <f t="shared" si="65"/>
        <v>1.0401930470347649</v>
      </c>
      <c r="Z768" s="25">
        <f t="shared" si="65"/>
        <v>1.9265832310838449</v>
      </c>
    </row>
    <row r="769" spans="1:26" s="24" customFormat="1" x14ac:dyDescent="0.25">
      <c r="A769" s="24" t="s">
        <v>152</v>
      </c>
      <c r="B769" s="24" t="s">
        <v>153</v>
      </c>
      <c r="C769" s="24" t="s">
        <v>154</v>
      </c>
      <c r="D769" s="24" t="s">
        <v>155</v>
      </c>
      <c r="E769" s="24">
        <v>2016</v>
      </c>
      <c r="F769" s="24" t="s">
        <v>133</v>
      </c>
      <c r="G769" s="24" t="s">
        <v>137</v>
      </c>
      <c r="H769" s="24">
        <v>100</v>
      </c>
      <c r="I769" s="25">
        <v>0</v>
      </c>
      <c r="J769" s="25">
        <v>1.8600000000000001E-5</v>
      </c>
      <c r="K769" s="25">
        <v>5.9999999999999995E-4</v>
      </c>
      <c r="L769" s="25">
        <v>8.8999999999999995E-5</v>
      </c>
      <c r="M769" s="25">
        <v>1.22E-4</v>
      </c>
      <c r="N769" s="25">
        <v>2.2100000000000001E-4</v>
      </c>
      <c r="O769" s="25">
        <f t="shared" si="62"/>
        <v>8.8999999999999995E-5</v>
      </c>
      <c r="P769" s="25">
        <f t="shared" si="63"/>
        <v>1.22E-4</v>
      </c>
      <c r="Q769" s="25">
        <f t="shared" si="64"/>
        <v>2.2100000000000001E-4</v>
      </c>
      <c r="R769" s="25">
        <f t="shared" si="66"/>
        <v>0</v>
      </c>
      <c r="S769" s="25">
        <f t="shared" si="66"/>
        <v>7.5282453987730064E-2</v>
      </c>
      <c r="T769" s="25">
        <f t="shared" si="66"/>
        <v>2.4284662576687115</v>
      </c>
      <c r="U769" s="25">
        <f t="shared" si="65"/>
        <v>0.36022249488752556</v>
      </c>
      <c r="V769" s="25">
        <f t="shared" si="65"/>
        <v>0.49378813905930469</v>
      </c>
      <c r="W769" s="25">
        <f t="shared" si="65"/>
        <v>0.89448507157464219</v>
      </c>
      <c r="X769" s="25">
        <f t="shared" si="65"/>
        <v>0.36022249488752556</v>
      </c>
      <c r="Y769" s="25">
        <f t="shared" si="65"/>
        <v>0.49378813905930469</v>
      </c>
      <c r="Z769" s="25">
        <f t="shared" si="65"/>
        <v>0.89448507157464219</v>
      </c>
    </row>
    <row r="770" spans="1:26" s="24" customFormat="1" x14ac:dyDescent="0.25">
      <c r="A770" s="24" t="s">
        <v>152</v>
      </c>
      <c r="B770" s="24" t="s">
        <v>153</v>
      </c>
      <c r="C770" s="24" t="s">
        <v>154</v>
      </c>
      <c r="D770" s="24" t="s">
        <v>155</v>
      </c>
      <c r="E770" s="24">
        <v>2016</v>
      </c>
      <c r="F770" s="24" t="s">
        <v>133</v>
      </c>
      <c r="G770" s="24" t="s">
        <v>137</v>
      </c>
      <c r="H770" s="24" t="s">
        <v>136</v>
      </c>
      <c r="I770" s="25">
        <v>0</v>
      </c>
      <c r="J770" s="25">
        <v>7.8400000000000001E-8</v>
      </c>
      <c r="K770" s="25">
        <v>4.5300000000000003E-5</v>
      </c>
      <c r="L770" s="25">
        <v>2.6199999999999999E-6</v>
      </c>
      <c r="M770" s="25">
        <v>5.6500000000000001E-6</v>
      </c>
      <c r="N770" s="25">
        <v>3.04E-5</v>
      </c>
      <c r="O770" s="25">
        <f t="shared" si="62"/>
        <v>2.6199999999999999E-6</v>
      </c>
      <c r="P770" s="25">
        <f t="shared" si="63"/>
        <v>5.6500000000000001E-6</v>
      </c>
      <c r="Q770" s="25">
        <f t="shared" si="64"/>
        <v>3.04E-5</v>
      </c>
      <c r="R770" s="25">
        <f t="shared" si="66"/>
        <v>0</v>
      </c>
      <c r="S770" s="25">
        <f t="shared" si="66"/>
        <v>3.1731959100204498E-4</v>
      </c>
      <c r="T770" s="25">
        <f t="shared" si="66"/>
        <v>0.18334920245398773</v>
      </c>
      <c r="U770" s="25">
        <f t="shared" si="65"/>
        <v>1.0604302658486707E-2</v>
      </c>
      <c r="V770" s="25">
        <f t="shared" si="65"/>
        <v>2.2868057259713706E-2</v>
      </c>
      <c r="W770" s="25">
        <f t="shared" si="65"/>
        <v>0.12304229038854805</v>
      </c>
      <c r="X770" s="25">
        <f t="shared" si="65"/>
        <v>1.0604302658486707E-2</v>
      </c>
      <c r="Y770" s="25">
        <f t="shared" si="65"/>
        <v>2.2868057259713706E-2</v>
      </c>
      <c r="Z770" s="25">
        <f t="shared" si="65"/>
        <v>0.12304229038854805</v>
      </c>
    </row>
    <row r="771" spans="1:26" s="24" customFormat="1" x14ac:dyDescent="0.25">
      <c r="A771" s="24" t="s">
        <v>152</v>
      </c>
      <c r="B771" s="24" t="s">
        <v>153</v>
      </c>
      <c r="C771" s="24" t="s">
        <v>154</v>
      </c>
      <c r="D771" s="24" t="s">
        <v>155</v>
      </c>
      <c r="E771" s="24">
        <v>2016</v>
      </c>
      <c r="F771" s="24" t="s">
        <v>133</v>
      </c>
      <c r="G771" s="24" t="s">
        <v>137</v>
      </c>
      <c r="H771" s="24">
        <v>1000</v>
      </c>
      <c r="I771" s="25">
        <v>0</v>
      </c>
      <c r="J771" s="25">
        <v>1.2299999999999999E-8</v>
      </c>
      <c r="K771" s="25">
        <v>1.59E-5</v>
      </c>
      <c r="L771" s="25">
        <v>1.8300000000000001E-6</v>
      </c>
      <c r="M771" s="25">
        <v>2.6900000000000001E-6</v>
      </c>
      <c r="N771" s="25">
        <v>4.9400000000000001E-6</v>
      </c>
      <c r="O771" s="25">
        <f t="shared" si="62"/>
        <v>1.8300000000000001E-6</v>
      </c>
      <c r="P771" s="25">
        <f t="shared" si="63"/>
        <v>2.6900000000000001E-6</v>
      </c>
      <c r="Q771" s="25">
        <f t="shared" si="64"/>
        <v>4.9400000000000001E-6</v>
      </c>
      <c r="R771" s="25">
        <f t="shared" si="66"/>
        <v>0</v>
      </c>
      <c r="S771" s="25">
        <f t="shared" si="66"/>
        <v>4.978355828220859E-5</v>
      </c>
      <c r="T771" s="25">
        <f t="shared" si="66"/>
        <v>6.4354355828220855E-2</v>
      </c>
      <c r="U771" s="25">
        <f t="shared" si="65"/>
        <v>7.406822085889571E-3</v>
      </c>
      <c r="V771" s="25">
        <f t="shared" si="65"/>
        <v>1.0887623721881391E-2</v>
      </c>
      <c r="W771" s="25">
        <f t="shared" si="65"/>
        <v>1.999437218813906E-2</v>
      </c>
      <c r="X771" s="25">
        <f t="shared" ref="X771:Z834" si="67">1000*98.96*O771/24.45</f>
        <v>7.406822085889571E-3</v>
      </c>
      <c r="Y771" s="25">
        <f t="shared" si="67"/>
        <v>1.0887623721881391E-2</v>
      </c>
      <c r="Z771" s="25">
        <f t="shared" si="67"/>
        <v>1.999437218813906E-2</v>
      </c>
    </row>
    <row r="772" spans="1:26" s="24" customFormat="1" x14ac:dyDescent="0.25">
      <c r="A772" s="24" t="s">
        <v>152</v>
      </c>
      <c r="B772" s="24" t="s">
        <v>153</v>
      </c>
      <c r="C772" s="24" t="s">
        <v>154</v>
      </c>
      <c r="D772" s="24" t="s">
        <v>155</v>
      </c>
      <c r="E772" s="24">
        <v>2016</v>
      </c>
      <c r="F772" s="24" t="s">
        <v>133</v>
      </c>
      <c r="G772" s="24" t="s">
        <v>137</v>
      </c>
      <c r="H772" s="24">
        <v>2500</v>
      </c>
      <c r="I772" s="25">
        <v>0</v>
      </c>
      <c r="J772" s="25">
        <v>0</v>
      </c>
      <c r="K772" s="25">
        <v>3.76E-6</v>
      </c>
      <c r="L772" s="25">
        <v>3.89E-7</v>
      </c>
      <c r="M772" s="25">
        <v>5.7400000000000003E-7</v>
      </c>
      <c r="N772" s="25">
        <v>1.0899999999999999E-6</v>
      </c>
      <c r="O772" s="25">
        <f t="shared" si="62"/>
        <v>3.89E-7</v>
      </c>
      <c r="P772" s="25">
        <f t="shared" si="63"/>
        <v>5.7400000000000003E-7</v>
      </c>
      <c r="Q772" s="25">
        <f t="shared" si="64"/>
        <v>1.0899999999999999E-6</v>
      </c>
      <c r="R772" s="25">
        <f t="shared" si="66"/>
        <v>0</v>
      </c>
      <c r="S772" s="25">
        <f t="shared" si="66"/>
        <v>0</v>
      </c>
      <c r="T772" s="25">
        <f t="shared" si="66"/>
        <v>1.521838854805726E-2</v>
      </c>
      <c r="U772" s="25">
        <f t="shared" si="66"/>
        <v>1.5744556237218814E-3</v>
      </c>
      <c r="V772" s="25">
        <f t="shared" si="66"/>
        <v>2.3232327198364012E-3</v>
      </c>
      <c r="W772" s="25">
        <f t="shared" si="66"/>
        <v>4.4117137014314921E-3</v>
      </c>
      <c r="X772" s="25">
        <f t="shared" si="67"/>
        <v>1.5744556237218814E-3</v>
      </c>
      <c r="Y772" s="25">
        <f t="shared" si="67"/>
        <v>2.3232327198364012E-3</v>
      </c>
      <c r="Z772" s="25">
        <f t="shared" si="67"/>
        <v>4.4117137014314921E-3</v>
      </c>
    </row>
    <row r="773" spans="1:26" s="24" customFormat="1" x14ac:dyDescent="0.25">
      <c r="A773" s="24" t="s">
        <v>152</v>
      </c>
      <c r="B773" s="24" t="s">
        <v>153</v>
      </c>
      <c r="C773" s="24" t="s">
        <v>154</v>
      </c>
      <c r="D773" s="24" t="s">
        <v>155</v>
      </c>
      <c r="E773" s="24">
        <v>2016</v>
      </c>
      <c r="F773" s="24" t="s">
        <v>133</v>
      </c>
      <c r="G773" s="24" t="s">
        <v>137</v>
      </c>
      <c r="H773" s="24">
        <v>5000</v>
      </c>
      <c r="I773" s="25">
        <v>0</v>
      </c>
      <c r="J773" s="25">
        <v>0</v>
      </c>
      <c r="K773" s="25">
        <v>1.31E-6</v>
      </c>
      <c r="L773" s="25">
        <v>1.23E-7</v>
      </c>
      <c r="M773" s="25">
        <v>1.8E-7</v>
      </c>
      <c r="N773" s="25">
        <v>3.5100000000000001E-7</v>
      </c>
      <c r="O773" s="25">
        <f t="shared" si="62"/>
        <v>1.23E-7</v>
      </c>
      <c r="P773" s="25">
        <f t="shared" si="63"/>
        <v>1.8E-7</v>
      </c>
      <c r="Q773" s="25">
        <f t="shared" si="64"/>
        <v>3.5100000000000001E-7</v>
      </c>
      <c r="R773" s="25">
        <f t="shared" si="66"/>
        <v>0</v>
      </c>
      <c r="S773" s="25">
        <f t="shared" si="66"/>
        <v>0</v>
      </c>
      <c r="T773" s="25">
        <f t="shared" si="66"/>
        <v>5.3021513292433537E-3</v>
      </c>
      <c r="U773" s="25">
        <f t="shared" si="66"/>
        <v>4.9783558282208591E-4</v>
      </c>
      <c r="V773" s="25">
        <f t="shared" si="66"/>
        <v>7.285398773006135E-4</v>
      </c>
      <c r="W773" s="25">
        <f t="shared" si="66"/>
        <v>1.4206527607361964E-3</v>
      </c>
      <c r="X773" s="25">
        <f t="shared" si="67"/>
        <v>4.9783558282208591E-4</v>
      </c>
      <c r="Y773" s="25">
        <f t="shared" si="67"/>
        <v>7.285398773006135E-4</v>
      </c>
      <c r="Z773" s="25">
        <f t="shared" si="67"/>
        <v>1.4206527607361964E-3</v>
      </c>
    </row>
    <row r="774" spans="1:26" s="24" customFormat="1" x14ac:dyDescent="0.25">
      <c r="A774" s="24" t="s">
        <v>152</v>
      </c>
      <c r="B774" s="24" t="s">
        <v>153</v>
      </c>
      <c r="C774" s="24" t="s">
        <v>154</v>
      </c>
      <c r="D774" s="24" t="s">
        <v>155</v>
      </c>
      <c r="E774" s="24">
        <v>2016</v>
      </c>
      <c r="F774" s="24" t="s">
        <v>133</v>
      </c>
      <c r="G774" s="24" t="s">
        <v>137</v>
      </c>
      <c r="H774" s="24">
        <v>10000</v>
      </c>
      <c r="I774" s="25">
        <v>0</v>
      </c>
      <c r="J774" s="25">
        <v>0</v>
      </c>
      <c r="K774" s="25">
        <v>4.4900000000000001E-7</v>
      </c>
      <c r="L774" s="25">
        <v>4.1099999999999997E-8</v>
      </c>
      <c r="M774" s="25">
        <v>5.7700000000000001E-8</v>
      </c>
      <c r="N774" s="25">
        <v>1.14E-7</v>
      </c>
      <c r="O774" s="25">
        <f t="shared" ref="O774:O837" si="68">L774*(78/78)</f>
        <v>4.1099999999999997E-8</v>
      </c>
      <c r="P774" s="25">
        <f t="shared" ref="P774:P837" si="69">M774*(33/33)</f>
        <v>5.7700000000000001E-8</v>
      </c>
      <c r="Q774" s="25">
        <f t="shared" ref="Q774:Q837" si="70">N774*(33/33)</f>
        <v>1.14E-7</v>
      </c>
      <c r="R774" s="25">
        <f t="shared" si="66"/>
        <v>0</v>
      </c>
      <c r="S774" s="25">
        <f t="shared" si="66"/>
        <v>0</v>
      </c>
      <c r="T774" s="25">
        <f t="shared" si="66"/>
        <v>1.8173022494887526E-3</v>
      </c>
      <c r="U774" s="25">
        <f t="shared" si="66"/>
        <v>1.6634993865030675E-4</v>
      </c>
      <c r="V774" s="25">
        <f t="shared" si="66"/>
        <v>2.3353750511247444E-4</v>
      </c>
      <c r="W774" s="25">
        <f t="shared" si="66"/>
        <v>4.6140858895705523E-4</v>
      </c>
      <c r="X774" s="25">
        <f t="shared" si="67"/>
        <v>1.6634993865030675E-4</v>
      </c>
      <c r="Y774" s="25">
        <f t="shared" si="67"/>
        <v>2.3353750511247444E-4</v>
      </c>
      <c r="Z774" s="25">
        <f t="shared" si="67"/>
        <v>4.6140858895705523E-4</v>
      </c>
    </row>
    <row r="775" spans="1:26" s="24" customFormat="1" x14ac:dyDescent="0.25">
      <c r="A775" s="24" t="s">
        <v>152</v>
      </c>
      <c r="B775" s="24" t="s">
        <v>153</v>
      </c>
      <c r="C775" s="24" t="s">
        <v>154</v>
      </c>
      <c r="D775" s="24" t="s">
        <v>155</v>
      </c>
      <c r="E775" s="24">
        <v>2016</v>
      </c>
      <c r="F775" s="24" t="s">
        <v>133</v>
      </c>
      <c r="G775" s="24" t="s">
        <v>138</v>
      </c>
      <c r="H775" s="24">
        <v>10</v>
      </c>
      <c r="I775" s="25">
        <v>5.41E-17</v>
      </c>
      <c r="J775" s="25">
        <v>1.0099999999999999E-12</v>
      </c>
      <c r="K775" s="25">
        <v>1.07E-9</v>
      </c>
      <c r="L775" s="25">
        <v>2.3600000000000001E-10</v>
      </c>
      <c r="M775" s="25">
        <v>3.0299999999999999E-10</v>
      </c>
      <c r="N775" s="25">
        <v>3.5099999999999998E-10</v>
      </c>
      <c r="O775" s="25">
        <f t="shared" si="68"/>
        <v>2.3600000000000001E-10</v>
      </c>
      <c r="P775" s="25">
        <f t="shared" si="69"/>
        <v>3.0299999999999999E-10</v>
      </c>
      <c r="Q775" s="25">
        <f t="shared" si="70"/>
        <v>3.5099999999999998E-10</v>
      </c>
      <c r="R775" s="25">
        <f t="shared" si="66"/>
        <v>2.1896670756646218E-13</v>
      </c>
      <c r="S775" s="25">
        <f t="shared" si="66"/>
        <v>4.0879182004089981E-9</v>
      </c>
      <c r="T775" s="25">
        <f t="shared" si="66"/>
        <v>4.3307648261758688E-6</v>
      </c>
      <c r="U775" s="25">
        <f t="shared" si="66"/>
        <v>9.5519672801635998E-7</v>
      </c>
      <c r="V775" s="25">
        <f t="shared" si="66"/>
        <v>1.2263754601226994E-6</v>
      </c>
      <c r="W775" s="25">
        <f t="shared" si="66"/>
        <v>1.4206527607361961E-6</v>
      </c>
      <c r="X775" s="25">
        <f t="shared" si="67"/>
        <v>9.5519672801635998E-7</v>
      </c>
      <c r="Y775" s="25">
        <f t="shared" si="67"/>
        <v>1.2263754601226994E-6</v>
      </c>
      <c r="Z775" s="25">
        <f t="shared" si="67"/>
        <v>1.4206527607361961E-6</v>
      </c>
    </row>
    <row r="776" spans="1:26" s="24" customFormat="1" x14ac:dyDescent="0.25">
      <c r="A776" s="24" t="s">
        <v>152</v>
      </c>
      <c r="B776" s="24" t="s">
        <v>153</v>
      </c>
      <c r="C776" s="24" t="s">
        <v>154</v>
      </c>
      <c r="D776" s="24" t="s">
        <v>155</v>
      </c>
      <c r="E776" s="24">
        <v>2016</v>
      </c>
      <c r="F776" s="24" t="s">
        <v>133</v>
      </c>
      <c r="G776" s="24" t="s">
        <v>138</v>
      </c>
      <c r="H776" s="24">
        <v>30</v>
      </c>
      <c r="I776" s="25">
        <v>4.1099999999999999E-11</v>
      </c>
      <c r="J776" s="25">
        <v>3.6800000000000001E-9</v>
      </c>
      <c r="K776" s="25">
        <v>3.3599999999999999E-7</v>
      </c>
      <c r="L776" s="25">
        <v>5.02E-8</v>
      </c>
      <c r="M776" s="25">
        <v>6.1200000000000005E-8</v>
      </c>
      <c r="N776" s="25">
        <v>7.4400000000000004E-8</v>
      </c>
      <c r="O776" s="25">
        <f t="shared" si="68"/>
        <v>5.02E-8</v>
      </c>
      <c r="P776" s="25">
        <f t="shared" si="69"/>
        <v>6.1200000000000005E-8</v>
      </c>
      <c r="Q776" s="25">
        <f t="shared" si="70"/>
        <v>7.4400000000000004E-8</v>
      </c>
      <c r="R776" s="25">
        <f t="shared" si="66"/>
        <v>1.6634993865030673E-7</v>
      </c>
      <c r="S776" s="25">
        <f t="shared" si="66"/>
        <v>1.4894593047034766E-5</v>
      </c>
      <c r="T776" s="25">
        <f t="shared" si="66"/>
        <v>1.3599411042944786E-3</v>
      </c>
      <c r="U776" s="25">
        <f t="shared" si="66"/>
        <v>2.0318167689161552E-4</v>
      </c>
      <c r="V776" s="25">
        <f t="shared" si="66"/>
        <v>2.4770355828220865E-4</v>
      </c>
      <c r="W776" s="25">
        <f t="shared" si="66"/>
        <v>3.011298159509203E-4</v>
      </c>
      <c r="X776" s="25">
        <f t="shared" si="67"/>
        <v>2.0318167689161552E-4</v>
      </c>
      <c r="Y776" s="25">
        <f t="shared" si="67"/>
        <v>2.4770355828220865E-4</v>
      </c>
      <c r="Z776" s="25">
        <f t="shared" si="67"/>
        <v>3.011298159509203E-4</v>
      </c>
    </row>
    <row r="777" spans="1:26" s="24" customFormat="1" x14ac:dyDescent="0.25">
      <c r="A777" s="24" t="s">
        <v>152</v>
      </c>
      <c r="B777" s="24" t="s">
        <v>153</v>
      </c>
      <c r="C777" s="24" t="s">
        <v>154</v>
      </c>
      <c r="D777" s="24" t="s">
        <v>155</v>
      </c>
      <c r="E777" s="24">
        <v>2016</v>
      </c>
      <c r="F777" s="24" t="s">
        <v>133</v>
      </c>
      <c r="G777" s="24" t="s">
        <v>138</v>
      </c>
      <c r="H777" s="24" t="s">
        <v>135</v>
      </c>
      <c r="I777" s="25">
        <v>5.1899999999999997E-10</v>
      </c>
      <c r="J777" s="25">
        <v>4.4799999999999997E-8</v>
      </c>
      <c r="K777" s="25">
        <v>2.2299999999999998E-6</v>
      </c>
      <c r="L777" s="25">
        <v>9.8700000000000004E-8</v>
      </c>
      <c r="M777" s="25">
        <v>3.7E-7</v>
      </c>
      <c r="N777" s="25">
        <v>8.8899999999999998E-7</v>
      </c>
      <c r="O777" s="25">
        <f t="shared" si="68"/>
        <v>9.8700000000000004E-8</v>
      </c>
      <c r="P777" s="25">
        <f t="shared" si="69"/>
        <v>3.7E-7</v>
      </c>
      <c r="Q777" s="25">
        <f t="shared" si="70"/>
        <v>8.8899999999999998E-7</v>
      </c>
      <c r="R777" s="25">
        <f t="shared" si="66"/>
        <v>2.1006233128834356E-6</v>
      </c>
      <c r="S777" s="25">
        <f t="shared" si="66"/>
        <v>1.8132548057259713E-4</v>
      </c>
      <c r="T777" s="25">
        <f t="shared" si="66"/>
        <v>9.0257995910020452E-3</v>
      </c>
      <c r="U777" s="25">
        <f t="shared" si="66"/>
        <v>3.9948269938650308E-4</v>
      </c>
      <c r="V777" s="25">
        <f t="shared" si="66"/>
        <v>1.497554192229039E-3</v>
      </c>
      <c r="W777" s="25">
        <f t="shared" si="66"/>
        <v>3.5981775051124746E-3</v>
      </c>
      <c r="X777" s="25">
        <f t="shared" si="67"/>
        <v>3.9948269938650308E-4</v>
      </c>
      <c r="Y777" s="25">
        <f t="shared" si="67"/>
        <v>1.497554192229039E-3</v>
      </c>
      <c r="Z777" s="25">
        <f t="shared" si="67"/>
        <v>3.5981775051124746E-3</v>
      </c>
    </row>
    <row r="778" spans="1:26" s="24" customFormat="1" x14ac:dyDescent="0.25">
      <c r="A778" s="24" t="s">
        <v>152</v>
      </c>
      <c r="B778" s="24" t="s">
        <v>153</v>
      </c>
      <c r="C778" s="24" t="s">
        <v>154</v>
      </c>
      <c r="D778" s="24" t="s">
        <v>155</v>
      </c>
      <c r="E778" s="24">
        <v>2016</v>
      </c>
      <c r="F778" s="24" t="s">
        <v>133</v>
      </c>
      <c r="G778" s="24" t="s">
        <v>138</v>
      </c>
      <c r="H778" s="24">
        <v>60</v>
      </c>
      <c r="I778" s="25">
        <v>2.6000000000000001E-9</v>
      </c>
      <c r="J778" s="25">
        <v>1.42E-7</v>
      </c>
      <c r="K778" s="25">
        <v>4.2400000000000001E-6</v>
      </c>
      <c r="L778" s="25">
        <v>5.75E-7</v>
      </c>
      <c r="M778" s="25">
        <v>7.4900000000000005E-7</v>
      </c>
      <c r="N778" s="25">
        <v>1.48E-6</v>
      </c>
      <c r="O778" s="25">
        <f t="shared" si="68"/>
        <v>5.75E-7</v>
      </c>
      <c r="P778" s="25">
        <f t="shared" si="69"/>
        <v>7.4900000000000005E-7</v>
      </c>
      <c r="Q778" s="25">
        <f t="shared" si="70"/>
        <v>1.48E-6</v>
      </c>
      <c r="R778" s="25">
        <f t="shared" si="66"/>
        <v>1.0523353783231085E-5</v>
      </c>
      <c r="S778" s="25">
        <f t="shared" si="66"/>
        <v>5.7473701431492844E-4</v>
      </c>
      <c r="T778" s="25">
        <f t="shared" si="66"/>
        <v>1.7161161554192231E-2</v>
      </c>
      <c r="U778" s="25">
        <f t="shared" si="66"/>
        <v>2.3272801635991821E-3</v>
      </c>
      <c r="V778" s="25">
        <f t="shared" si="66"/>
        <v>3.0315353783231087E-3</v>
      </c>
      <c r="W778" s="25">
        <f t="shared" si="66"/>
        <v>5.990216768916156E-3</v>
      </c>
      <c r="X778" s="25">
        <f t="shared" si="67"/>
        <v>2.3272801635991821E-3</v>
      </c>
      <c r="Y778" s="25">
        <f t="shared" si="67"/>
        <v>3.0315353783231087E-3</v>
      </c>
      <c r="Z778" s="25">
        <f t="shared" si="67"/>
        <v>5.990216768916156E-3</v>
      </c>
    </row>
    <row r="779" spans="1:26" s="24" customFormat="1" x14ac:dyDescent="0.25">
      <c r="A779" s="24" t="s">
        <v>152</v>
      </c>
      <c r="B779" s="24" t="s">
        <v>153</v>
      </c>
      <c r="C779" s="24" t="s">
        <v>154</v>
      </c>
      <c r="D779" s="24" t="s">
        <v>155</v>
      </c>
      <c r="E779" s="24">
        <v>2016</v>
      </c>
      <c r="F779" s="24" t="s">
        <v>133</v>
      </c>
      <c r="G779" s="24" t="s">
        <v>138</v>
      </c>
      <c r="H779" s="24">
        <v>100</v>
      </c>
      <c r="I779" s="25">
        <v>1.15E-8</v>
      </c>
      <c r="J779" s="25">
        <v>3.6600000000000002E-7</v>
      </c>
      <c r="K779" s="25">
        <v>9.4099999999999997E-6</v>
      </c>
      <c r="L779" s="25">
        <v>1.28E-6</v>
      </c>
      <c r="M779" s="25">
        <v>1.7099999999999999E-6</v>
      </c>
      <c r="N779" s="25">
        <v>3.8700000000000002E-6</v>
      </c>
      <c r="O779" s="25">
        <f t="shared" si="68"/>
        <v>1.28E-6</v>
      </c>
      <c r="P779" s="25">
        <f t="shared" si="69"/>
        <v>1.7099999999999999E-6</v>
      </c>
      <c r="Q779" s="25">
        <f t="shared" si="70"/>
        <v>3.8700000000000002E-6</v>
      </c>
      <c r="R779" s="25">
        <f t="shared" si="66"/>
        <v>4.6545603271983647E-5</v>
      </c>
      <c r="S779" s="25">
        <f t="shared" si="66"/>
        <v>1.4813644171779142E-3</v>
      </c>
      <c r="T779" s="25">
        <f t="shared" si="66"/>
        <v>3.8086445807770958E-2</v>
      </c>
      <c r="U779" s="25">
        <f t="shared" si="66"/>
        <v>5.1807280163599185E-3</v>
      </c>
      <c r="V779" s="25">
        <f t="shared" si="66"/>
        <v>6.9211288343558287E-3</v>
      </c>
      <c r="W779" s="25">
        <f t="shared" si="66"/>
        <v>1.5663607361963192E-2</v>
      </c>
      <c r="X779" s="25">
        <f t="shared" si="67"/>
        <v>5.1807280163599185E-3</v>
      </c>
      <c r="Y779" s="25">
        <f t="shared" si="67"/>
        <v>6.9211288343558287E-3</v>
      </c>
      <c r="Z779" s="25">
        <f t="shared" si="67"/>
        <v>1.5663607361963192E-2</v>
      </c>
    </row>
    <row r="780" spans="1:26" s="24" customFormat="1" x14ac:dyDescent="0.25">
      <c r="A780" s="24" t="s">
        <v>152</v>
      </c>
      <c r="B780" s="24" t="s">
        <v>153</v>
      </c>
      <c r="C780" s="24" t="s">
        <v>154</v>
      </c>
      <c r="D780" s="24" t="s">
        <v>155</v>
      </c>
      <c r="E780" s="24">
        <v>2016</v>
      </c>
      <c r="F780" s="24" t="s">
        <v>133</v>
      </c>
      <c r="G780" s="24" t="s">
        <v>138</v>
      </c>
      <c r="H780" s="24" t="s">
        <v>136</v>
      </c>
      <c r="I780" s="25">
        <v>1.04E-8</v>
      </c>
      <c r="J780" s="25">
        <v>7.3500000000000003E-8</v>
      </c>
      <c r="K780" s="25">
        <v>3.5300000000000001E-6</v>
      </c>
      <c r="L780" s="25">
        <v>2.7500000000000001E-7</v>
      </c>
      <c r="M780" s="25">
        <v>4.8500000000000002E-7</v>
      </c>
      <c r="N780" s="25">
        <v>1.7400000000000001E-6</v>
      </c>
      <c r="O780" s="25">
        <f t="shared" si="68"/>
        <v>2.7500000000000001E-7</v>
      </c>
      <c r="P780" s="25">
        <f t="shared" si="69"/>
        <v>4.8500000000000002E-7</v>
      </c>
      <c r="Q780" s="25">
        <f t="shared" si="70"/>
        <v>1.7400000000000001E-6</v>
      </c>
      <c r="R780" s="25">
        <f t="shared" si="66"/>
        <v>4.2093415132924339E-5</v>
      </c>
      <c r="S780" s="25">
        <f t="shared" si="66"/>
        <v>2.9748711656441717E-4</v>
      </c>
      <c r="T780" s="25">
        <f t="shared" si="66"/>
        <v>1.4287476482617587E-2</v>
      </c>
      <c r="U780" s="25">
        <f t="shared" si="66"/>
        <v>1.1130470347648263E-3</v>
      </c>
      <c r="V780" s="25">
        <f t="shared" si="66"/>
        <v>1.9630102249488753E-3</v>
      </c>
      <c r="W780" s="25">
        <f t="shared" si="66"/>
        <v>7.0425521472392639E-3</v>
      </c>
      <c r="X780" s="25">
        <f t="shared" si="67"/>
        <v>1.1130470347648263E-3</v>
      </c>
      <c r="Y780" s="25">
        <f t="shared" si="67"/>
        <v>1.9630102249488753E-3</v>
      </c>
      <c r="Z780" s="25">
        <f t="shared" si="67"/>
        <v>7.0425521472392639E-3</v>
      </c>
    </row>
    <row r="781" spans="1:26" s="24" customFormat="1" x14ac:dyDescent="0.25">
      <c r="A781" s="24" t="s">
        <v>152</v>
      </c>
      <c r="B781" s="24" t="s">
        <v>153</v>
      </c>
      <c r="C781" s="24" t="s">
        <v>154</v>
      </c>
      <c r="D781" s="24" t="s">
        <v>155</v>
      </c>
      <c r="E781" s="24">
        <v>2016</v>
      </c>
      <c r="F781" s="24" t="s">
        <v>133</v>
      </c>
      <c r="G781" s="24" t="s">
        <v>138</v>
      </c>
      <c r="H781" s="24">
        <v>1000</v>
      </c>
      <c r="I781" s="25">
        <v>7.9300000000000005E-9</v>
      </c>
      <c r="J781" s="25">
        <v>3.9400000000000002E-8</v>
      </c>
      <c r="K781" s="25">
        <v>2.0999999999999998E-6</v>
      </c>
      <c r="L781" s="25">
        <v>2.2600000000000001E-7</v>
      </c>
      <c r="M781" s="25">
        <v>3.03E-7</v>
      </c>
      <c r="N781" s="25">
        <v>9.4600000000000003E-7</v>
      </c>
      <c r="O781" s="25">
        <f t="shared" si="68"/>
        <v>2.2600000000000001E-7</v>
      </c>
      <c r="P781" s="25">
        <f t="shared" si="69"/>
        <v>3.03E-7</v>
      </c>
      <c r="Q781" s="25">
        <f t="shared" si="70"/>
        <v>9.4600000000000003E-7</v>
      </c>
      <c r="R781" s="25">
        <f t="shared" si="66"/>
        <v>3.2096229038854809E-5</v>
      </c>
      <c r="S781" s="25">
        <f t="shared" si="66"/>
        <v>1.5946928425357874E-4</v>
      </c>
      <c r="T781" s="25">
        <f t="shared" si="66"/>
        <v>8.49963190184049E-3</v>
      </c>
      <c r="U781" s="25">
        <f t="shared" si="66"/>
        <v>9.1472229038854803E-4</v>
      </c>
      <c r="V781" s="25">
        <f t="shared" si="66"/>
        <v>1.2263754601226993E-3</v>
      </c>
      <c r="W781" s="25">
        <f t="shared" si="66"/>
        <v>3.8288817995910025E-3</v>
      </c>
      <c r="X781" s="25">
        <f t="shared" si="67"/>
        <v>9.1472229038854803E-4</v>
      </c>
      <c r="Y781" s="25">
        <f t="shared" si="67"/>
        <v>1.2263754601226993E-3</v>
      </c>
      <c r="Z781" s="25">
        <f t="shared" si="67"/>
        <v>3.8288817995910025E-3</v>
      </c>
    </row>
    <row r="782" spans="1:26" s="24" customFormat="1" x14ac:dyDescent="0.25">
      <c r="A782" s="24" t="s">
        <v>152</v>
      </c>
      <c r="B782" s="24" t="s">
        <v>153</v>
      </c>
      <c r="C782" s="24" t="s">
        <v>154</v>
      </c>
      <c r="D782" s="24" t="s">
        <v>155</v>
      </c>
      <c r="E782" s="24">
        <v>2016</v>
      </c>
      <c r="F782" s="24" t="s">
        <v>133</v>
      </c>
      <c r="G782" s="24" t="s">
        <v>138</v>
      </c>
      <c r="H782" s="24">
        <v>2500</v>
      </c>
      <c r="I782" s="25">
        <v>3.5100000000000001E-9</v>
      </c>
      <c r="J782" s="25">
        <v>1.6000000000000001E-8</v>
      </c>
      <c r="K782" s="25">
        <v>9.4099999999999997E-7</v>
      </c>
      <c r="L782" s="25">
        <v>1.1000000000000001E-7</v>
      </c>
      <c r="M782" s="25">
        <v>1.4499999999999999E-7</v>
      </c>
      <c r="N782" s="25">
        <v>3.4400000000000001E-7</v>
      </c>
      <c r="O782" s="25">
        <f t="shared" si="68"/>
        <v>1.1000000000000001E-7</v>
      </c>
      <c r="P782" s="25">
        <f t="shared" si="69"/>
        <v>1.4499999999999999E-7</v>
      </c>
      <c r="Q782" s="25">
        <f t="shared" si="70"/>
        <v>3.4400000000000001E-7</v>
      </c>
      <c r="R782" s="25">
        <f t="shared" si="66"/>
        <v>1.4206527607361964E-5</v>
      </c>
      <c r="S782" s="25">
        <f t="shared" si="66"/>
        <v>6.4759100204498976E-5</v>
      </c>
      <c r="T782" s="25">
        <f t="shared" si="66"/>
        <v>3.808644580777096E-3</v>
      </c>
      <c r="U782" s="25">
        <f t="shared" si="66"/>
        <v>4.4521881390593049E-4</v>
      </c>
      <c r="V782" s="25">
        <f t="shared" si="66"/>
        <v>5.8687934560327202E-4</v>
      </c>
      <c r="W782" s="25">
        <f t="shared" si="66"/>
        <v>1.3923206543967281E-3</v>
      </c>
      <c r="X782" s="25">
        <f t="shared" si="67"/>
        <v>4.4521881390593049E-4</v>
      </c>
      <c r="Y782" s="25">
        <f t="shared" si="67"/>
        <v>5.8687934560327202E-4</v>
      </c>
      <c r="Z782" s="25">
        <f t="shared" si="67"/>
        <v>1.3923206543967281E-3</v>
      </c>
    </row>
    <row r="783" spans="1:26" s="24" customFormat="1" x14ac:dyDescent="0.25">
      <c r="A783" s="24" t="s">
        <v>152</v>
      </c>
      <c r="B783" s="24" t="s">
        <v>153</v>
      </c>
      <c r="C783" s="24" t="s">
        <v>154</v>
      </c>
      <c r="D783" s="24" t="s">
        <v>155</v>
      </c>
      <c r="E783" s="24">
        <v>2016</v>
      </c>
      <c r="F783" s="24" t="s">
        <v>133</v>
      </c>
      <c r="G783" s="24" t="s">
        <v>138</v>
      </c>
      <c r="H783" s="24">
        <v>5000</v>
      </c>
      <c r="I783" s="25">
        <v>1.85E-9</v>
      </c>
      <c r="J783" s="25">
        <v>8.7799999999999999E-9</v>
      </c>
      <c r="K783" s="25">
        <v>4.8400000000000005E-7</v>
      </c>
      <c r="L783" s="25">
        <v>5.6300000000000001E-8</v>
      </c>
      <c r="M783" s="25">
        <v>7.5199999999999998E-8</v>
      </c>
      <c r="N783" s="25">
        <v>1.4399999999999999E-7</v>
      </c>
      <c r="O783" s="25">
        <f t="shared" si="68"/>
        <v>5.6300000000000001E-8</v>
      </c>
      <c r="P783" s="25">
        <f t="shared" si="69"/>
        <v>7.5199999999999998E-8</v>
      </c>
      <c r="Q783" s="25">
        <f t="shared" si="70"/>
        <v>1.4399999999999999E-7</v>
      </c>
      <c r="R783" s="25">
        <f t="shared" si="66"/>
        <v>7.4877709611451947E-6</v>
      </c>
      <c r="S783" s="25">
        <f t="shared" si="66"/>
        <v>3.5536556237218815E-5</v>
      </c>
      <c r="T783" s="25">
        <f t="shared" si="66"/>
        <v>1.9589627811860944E-3</v>
      </c>
      <c r="U783" s="25">
        <f t="shared" si="66"/>
        <v>2.2787108384458082E-4</v>
      </c>
      <c r="V783" s="25">
        <f t="shared" si="66"/>
        <v>3.0436777096114518E-4</v>
      </c>
      <c r="W783" s="25">
        <f t="shared" si="66"/>
        <v>5.8283190184049076E-4</v>
      </c>
      <c r="X783" s="25">
        <f t="shared" si="67"/>
        <v>2.2787108384458082E-4</v>
      </c>
      <c r="Y783" s="25">
        <f t="shared" si="67"/>
        <v>3.0436777096114518E-4</v>
      </c>
      <c r="Z783" s="25">
        <f t="shared" si="67"/>
        <v>5.8283190184049076E-4</v>
      </c>
    </row>
    <row r="784" spans="1:26" s="24" customFormat="1" x14ac:dyDescent="0.25">
      <c r="A784" s="24" t="s">
        <v>152</v>
      </c>
      <c r="B784" s="24" t="s">
        <v>153</v>
      </c>
      <c r="C784" s="24" t="s">
        <v>154</v>
      </c>
      <c r="D784" s="24" t="s">
        <v>155</v>
      </c>
      <c r="E784" s="24">
        <v>2016</v>
      </c>
      <c r="F784" s="24" t="s">
        <v>133</v>
      </c>
      <c r="G784" s="24" t="s">
        <v>138</v>
      </c>
      <c r="H784" s="24">
        <v>10000</v>
      </c>
      <c r="I784" s="25">
        <v>9.2000000000000003E-10</v>
      </c>
      <c r="J784" s="25">
        <v>5.5899999999999999E-9</v>
      </c>
      <c r="K784" s="25">
        <v>2.1899999999999999E-7</v>
      </c>
      <c r="L784" s="25">
        <v>2.4699999999999999E-8</v>
      </c>
      <c r="M784" s="25">
        <v>3.3500000000000002E-8</v>
      </c>
      <c r="N784" s="25">
        <v>5.9599999999999998E-8</v>
      </c>
      <c r="O784" s="25">
        <f t="shared" si="68"/>
        <v>2.4699999999999999E-8</v>
      </c>
      <c r="P784" s="25">
        <f t="shared" si="69"/>
        <v>3.3500000000000002E-8</v>
      </c>
      <c r="Q784" s="25">
        <f t="shared" si="70"/>
        <v>5.9599999999999998E-8</v>
      </c>
      <c r="R784" s="25">
        <f t="shared" ref="R784:W826" si="71">1000*98.96*I784/24.45</f>
        <v>3.7236482617586915E-6</v>
      </c>
      <c r="S784" s="25">
        <f t="shared" si="71"/>
        <v>2.2625210633946833E-5</v>
      </c>
      <c r="T784" s="25">
        <f t="shared" si="71"/>
        <v>8.8639018404907972E-4</v>
      </c>
      <c r="U784" s="25">
        <f t="shared" si="71"/>
        <v>9.9971860940695304E-5</v>
      </c>
      <c r="V784" s="25">
        <f t="shared" si="71"/>
        <v>1.3558936605316974E-4</v>
      </c>
      <c r="W784" s="25">
        <f t="shared" si="71"/>
        <v>2.412276482617587E-4</v>
      </c>
      <c r="X784" s="25">
        <f t="shared" si="67"/>
        <v>9.9971860940695304E-5</v>
      </c>
      <c r="Y784" s="25">
        <f t="shared" si="67"/>
        <v>1.3558936605316974E-4</v>
      </c>
      <c r="Z784" s="25">
        <f t="shared" si="67"/>
        <v>2.412276482617587E-4</v>
      </c>
    </row>
    <row r="785" spans="1:26" s="24" customFormat="1" x14ac:dyDescent="0.25">
      <c r="A785" s="24" t="s">
        <v>152</v>
      </c>
      <c r="B785" s="24" t="s">
        <v>153</v>
      </c>
      <c r="C785" s="24" t="s">
        <v>154</v>
      </c>
      <c r="D785" s="24" t="s">
        <v>155</v>
      </c>
      <c r="E785" s="24">
        <v>2017</v>
      </c>
      <c r="F785" s="24" t="s">
        <v>133</v>
      </c>
      <c r="G785" s="24" t="s">
        <v>134</v>
      </c>
      <c r="H785" s="24">
        <v>10</v>
      </c>
      <c r="I785" s="25">
        <v>4.8599999999999997E-17</v>
      </c>
      <c r="J785" s="25">
        <v>8.5800000000000004E-4</v>
      </c>
      <c r="K785" s="25">
        <v>6.8599999999999998E-3</v>
      </c>
      <c r="L785" s="25">
        <v>1.2899999999999999E-3</v>
      </c>
      <c r="M785" s="25">
        <v>1.6299999999999999E-3</v>
      </c>
      <c r="N785" s="25">
        <v>2.99E-3</v>
      </c>
      <c r="O785" s="25">
        <f t="shared" si="68"/>
        <v>1.2899999999999999E-3</v>
      </c>
      <c r="P785" s="25">
        <f t="shared" si="69"/>
        <v>1.6299999999999999E-3</v>
      </c>
      <c r="Q785" s="25">
        <f t="shared" si="70"/>
        <v>2.99E-3</v>
      </c>
      <c r="R785" s="25">
        <f t="shared" si="71"/>
        <v>1.9670576687116565E-13</v>
      </c>
      <c r="S785" s="25">
        <f t="shared" si="71"/>
        <v>3.4727067484662579</v>
      </c>
      <c r="T785" s="25">
        <f t="shared" si="71"/>
        <v>27.765464212678935</v>
      </c>
      <c r="U785" s="25">
        <f t="shared" si="71"/>
        <v>5.22120245398773</v>
      </c>
      <c r="V785" s="25">
        <f t="shared" si="71"/>
        <v>6.5973333333333333</v>
      </c>
      <c r="W785" s="25">
        <f t="shared" si="71"/>
        <v>12.101856850715746</v>
      </c>
      <c r="X785" s="25">
        <f t="shared" si="67"/>
        <v>5.22120245398773</v>
      </c>
      <c r="Y785" s="25">
        <f t="shared" si="67"/>
        <v>6.5973333333333333</v>
      </c>
      <c r="Z785" s="25">
        <f t="shared" si="67"/>
        <v>12.101856850715746</v>
      </c>
    </row>
    <row r="786" spans="1:26" s="24" customFormat="1" x14ac:dyDescent="0.25">
      <c r="A786" s="24" t="s">
        <v>152</v>
      </c>
      <c r="B786" s="24" t="s">
        <v>153</v>
      </c>
      <c r="C786" s="24" t="s">
        <v>154</v>
      </c>
      <c r="D786" s="24" t="s">
        <v>155</v>
      </c>
      <c r="E786" s="24">
        <v>2017</v>
      </c>
      <c r="F786" s="24" t="s">
        <v>133</v>
      </c>
      <c r="G786" s="24" t="s">
        <v>134</v>
      </c>
      <c r="H786" s="24">
        <v>30</v>
      </c>
      <c r="I786" s="25">
        <v>5.68E-12</v>
      </c>
      <c r="J786" s="25">
        <v>2.23E-4</v>
      </c>
      <c r="K786" s="25">
        <v>3.0000000000000001E-3</v>
      </c>
      <c r="L786" s="25">
        <v>4.9799999999999996E-4</v>
      </c>
      <c r="M786" s="25">
        <v>6.6600000000000003E-4</v>
      </c>
      <c r="N786" s="25">
        <v>1.23E-3</v>
      </c>
      <c r="O786" s="25">
        <f t="shared" si="68"/>
        <v>4.9799999999999996E-4</v>
      </c>
      <c r="P786" s="25">
        <f t="shared" si="69"/>
        <v>6.6600000000000003E-4</v>
      </c>
      <c r="Q786" s="25">
        <f t="shared" si="70"/>
        <v>1.23E-3</v>
      </c>
      <c r="R786" s="25">
        <f t="shared" si="71"/>
        <v>2.298948057259714E-8</v>
      </c>
      <c r="S786" s="25">
        <f t="shared" si="71"/>
        <v>0.9025799591002045</v>
      </c>
      <c r="T786" s="25">
        <f t="shared" si="71"/>
        <v>12.142331288343559</v>
      </c>
      <c r="U786" s="25">
        <f t="shared" si="71"/>
        <v>2.0156269938650304</v>
      </c>
      <c r="V786" s="25">
        <f t="shared" si="71"/>
        <v>2.6955975460122699</v>
      </c>
      <c r="W786" s="25">
        <f t="shared" si="71"/>
        <v>4.9783558282208586</v>
      </c>
      <c r="X786" s="25">
        <f t="shared" si="67"/>
        <v>2.0156269938650304</v>
      </c>
      <c r="Y786" s="25">
        <f t="shared" si="67"/>
        <v>2.6955975460122699</v>
      </c>
      <c r="Z786" s="25">
        <f t="shared" si="67"/>
        <v>4.9783558282208586</v>
      </c>
    </row>
    <row r="787" spans="1:26" s="24" customFormat="1" x14ac:dyDescent="0.25">
      <c r="A787" s="24" t="s">
        <v>152</v>
      </c>
      <c r="B787" s="24" t="s">
        <v>153</v>
      </c>
      <c r="C787" s="24" t="s">
        <v>154</v>
      </c>
      <c r="D787" s="24" t="s">
        <v>155</v>
      </c>
      <c r="E787" s="24">
        <v>2017</v>
      </c>
      <c r="F787" s="24" t="s">
        <v>133</v>
      </c>
      <c r="G787" s="24" t="s">
        <v>134</v>
      </c>
      <c r="H787" s="24" t="s">
        <v>135</v>
      </c>
      <c r="I787" s="25">
        <v>1.02E-10</v>
      </c>
      <c r="J787" s="25">
        <v>1E-4</v>
      </c>
      <c r="K787" s="25">
        <v>1.9300000000000001E-3</v>
      </c>
      <c r="L787" s="25">
        <v>2.6400000000000002E-4</v>
      </c>
      <c r="M787" s="25">
        <v>3.9800000000000002E-4</v>
      </c>
      <c r="N787" s="25">
        <v>8.3699999999999996E-4</v>
      </c>
      <c r="O787" s="25">
        <f t="shared" si="68"/>
        <v>2.6400000000000002E-4</v>
      </c>
      <c r="P787" s="25">
        <f t="shared" si="69"/>
        <v>3.9800000000000002E-4</v>
      </c>
      <c r="Q787" s="25">
        <f t="shared" si="70"/>
        <v>8.3699999999999996E-4</v>
      </c>
      <c r="R787" s="25">
        <f t="shared" si="71"/>
        <v>4.1283926380368096E-7</v>
      </c>
      <c r="S787" s="25">
        <f t="shared" si="71"/>
        <v>0.40474437627811866</v>
      </c>
      <c r="T787" s="25">
        <f t="shared" si="71"/>
        <v>7.8115664621676899</v>
      </c>
      <c r="U787" s="25">
        <f t="shared" si="71"/>
        <v>1.0685251533742333</v>
      </c>
      <c r="V787" s="25">
        <f t="shared" si="71"/>
        <v>1.6108826175869122</v>
      </c>
      <c r="W787" s="25">
        <f t="shared" si="71"/>
        <v>3.3877104294478531</v>
      </c>
      <c r="X787" s="25">
        <f t="shared" si="67"/>
        <v>1.0685251533742333</v>
      </c>
      <c r="Y787" s="25">
        <f t="shared" si="67"/>
        <v>1.6108826175869122</v>
      </c>
      <c r="Z787" s="25">
        <f t="shared" si="67"/>
        <v>3.3877104294478531</v>
      </c>
    </row>
    <row r="788" spans="1:26" s="24" customFormat="1" x14ac:dyDescent="0.25">
      <c r="A788" s="24" t="s">
        <v>152</v>
      </c>
      <c r="B788" s="24" t="s">
        <v>153</v>
      </c>
      <c r="C788" s="24" t="s">
        <v>154</v>
      </c>
      <c r="D788" s="24" t="s">
        <v>155</v>
      </c>
      <c r="E788" s="24">
        <v>2017</v>
      </c>
      <c r="F788" s="24" t="s">
        <v>133</v>
      </c>
      <c r="G788" s="24" t="s">
        <v>134</v>
      </c>
      <c r="H788" s="24">
        <v>60</v>
      </c>
      <c r="I788" s="25">
        <v>3.4200000000000001E-10</v>
      </c>
      <c r="J788" s="25">
        <v>6.2299999999999996E-5</v>
      </c>
      <c r="K788" s="25">
        <v>1.2700000000000001E-3</v>
      </c>
      <c r="L788" s="25">
        <v>1.9900000000000001E-4</v>
      </c>
      <c r="M788" s="25">
        <v>2.6600000000000001E-4</v>
      </c>
      <c r="N788" s="25">
        <v>4.9200000000000003E-4</v>
      </c>
      <c r="O788" s="25">
        <f t="shared" si="68"/>
        <v>1.9900000000000001E-4</v>
      </c>
      <c r="P788" s="25">
        <f t="shared" si="69"/>
        <v>2.6600000000000001E-4</v>
      </c>
      <c r="Q788" s="25">
        <f t="shared" si="70"/>
        <v>4.9200000000000003E-4</v>
      </c>
      <c r="R788" s="25">
        <f t="shared" si="71"/>
        <v>1.3842257668711657E-6</v>
      </c>
      <c r="S788" s="25">
        <f t="shared" si="71"/>
        <v>0.25215574642126787</v>
      </c>
      <c r="T788" s="25">
        <f t="shared" si="71"/>
        <v>5.1402535787321071</v>
      </c>
      <c r="U788" s="25">
        <f t="shared" si="71"/>
        <v>0.8054413087934561</v>
      </c>
      <c r="V788" s="25">
        <f t="shared" si="71"/>
        <v>1.0766200408997957</v>
      </c>
      <c r="W788" s="25">
        <f t="shared" si="71"/>
        <v>1.9913423312883438</v>
      </c>
      <c r="X788" s="25">
        <f t="shared" si="67"/>
        <v>0.8054413087934561</v>
      </c>
      <c r="Y788" s="25">
        <f t="shared" si="67"/>
        <v>1.0766200408997957</v>
      </c>
      <c r="Z788" s="25">
        <f t="shared" si="67"/>
        <v>1.9913423312883438</v>
      </c>
    </row>
    <row r="789" spans="1:26" s="24" customFormat="1" x14ac:dyDescent="0.25">
      <c r="A789" s="24" t="s">
        <v>152</v>
      </c>
      <c r="B789" s="24" t="s">
        <v>153</v>
      </c>
      <c r="C789" s="24" t="s">
        <v>154</v>
      </c>
      <c r="D789" s="24" t="s">
        <v>155</v>
      </c>
      <c r="E789" s="24">
        <v>2017</v>
      </c>
      <c r="F789" s="24" t="s">
        <v>133</v>
      </c>
      <c r="G789" s="24" t="s">
        <v>134</v>
      </c>
      <c r="H789" s="24">
        <v>100</v>
      </c>
      <c r="I789" s="25">
        <v>1.4200000000000001E-9</v>
      </c>
      <c r="J789" s="25">
        <v>1.9300000000000002E-5</v>
      </c>
      <c r="K789" s="25">
        <v>6.2E-4</v>
      </c>
      <c r="L789" s="25">
        <v>9.2E-5</v>
      </c>
      <c r="M789" s="25">
        <v>1.26E-4</v>
      </c>
      <c r="N789" s="25">
        <v>2.2800000000000001E-4</v>
      </c>
      <c r="O789" s="25">
        <f t="shared" si="68"/>
        <v>9.2E-5</v>
      </c>
      <c r="P789" s="25">
        <f t="shared" si="69"/>
        <v>1.26E-4</v>
      </c>
      <c r="Q789" s="25">
        <f t="shared" si="70"/>
        <v>2.2800000000000001E-4</v>
      </c>
      <c r="R789" s="25">
        <f t="shared" si="71"/>
        <v>5.7473701431492845E-6</v>
      </c>
      <c r="S789" s="25">
        <f t="shared" si="71"/>
        <v>7.8115664621676892E-2</v>
      </c>
      <c r="T789" s="25">
        <f t="shared" si="71"/>
        <v>2.5094151329243357</v>
      </c>
      <c r="U789" s="25">
        <f t="shared" si="71"/>
        <v>0.37236482617586913</v>
      </c>
      <c r="V789" s="25">
        <f t="shared" si="71"/>
        <v>0.50997791411042948</v>
      </c>
      <c r="W789" s="25">
        <f t="shared" si="71"/>
        <v>0.92281717791411044</v>
      </c>
      <c r="X789" s="25">
        <f t="shared" si="67"/>
        <v>0.37236482617586913</v>
      </c>
      <c r="Y789" s="25">
        <f t="shared" si="67"/>
        <v>0.50997791411042948</v>
      </c>
      <c r="Z789" s="25">
        <f t="shared" si="67"/>
        <v>0.92281717791411044</v>
      </c>
    </row>
    <row r="790" spans="1:26" s="24" customFormat="1" x14ac:dyDescent="0.25">
      <c r="A790" s="24" t="s">
        <v>152</v>
      </c>
      <c r="B790" s="24" t="s">
        <v>153</v>
      </c>
      <c r="C790" s="24" t="s">
        <v>154</v>
      </c>
      <c r="D790" s="24" t="s">
        <v>155</v>
      </c>
      <c r="E790" s="24">
        <v>2017</v>
      </c>
      <c r="F790" s="24" t="s">
        <v>133</v>
      </c>
      <c r="G790" s="24" t="s">
        <v>134</v>
      </c>
      <c r="H790" s="24" t="s">
        <v>136</v>
      </c>
      <c r="I790" s="25">
        <v>8.9200000000000002E-10</v>
      </c>
      <c r="J790" s="25">
        <v>8.9299999999999999E-8</v>
      </c>
      <c r="K790" s="25">
        <v>4.6999999999999997E-5</v>
      </c>
      <c r="L790" s="25">
        <v>2.7300000000000001E-6</v>
      </c>
      <c r="M790" s="25">
        <v>5.8900000000000004E-6</v>
      </c>
      <c r="N790" s="25">
        <v>3.15E-5</v>
      </c>
      <c r="O790" s="25">
        <f t="shared" si="68"/>
        <v>2.7300000000000001E-6</v>
      </c>
      <c r="P790" s="25">
        <f t="shared" si="69"/>
        <v>5.8900000000000004E-6</v>
      </c>
      <c r="Q790" s="25">
        <f t="shared" si="70"/>
        <v>3.15E-5</v>
      </c>
      <c r="R790" s="25">
        <f t="shared" si="71"/>
        <v>3.6103198364008185E-6</v>
      </c>
      <c r="S790" s="25">
        <f t="shared" si="71"/>
        <v>3.614367280163599E-4</v>
      </c>
      <c r="T790" s="25">
        <f t="shared" si="71"/>
        <v>0.19022985685071575</v>
      </c>
      <c r="U790" s="25">
        <f t="shared" si="71"/>
        <v>1.104952147239264E-2</v>
      </c>
      <c r="V790" s="25">
        <f t="shared" si="71"/>
        <v>2.3839443762781187E-2</v>
      </c>
      <c r="W790" s="25">
        <f t="shared" si="71"/>
        <v>0.12749447852760737</v>
      </c>
      <c r="X790" s="25">
        <f t="shared" si="67"/>
        <v>1.104952147239264E-2</v>
      </c>
      <c r="Y790" s="25">
        <f t="shared" si="67"/>
        <v>2.3839443762781187E-2</v>
      </c>
      <c r="Z790" s="25">
        <f t="shared" si="67"/>
        <v>0.12749447852760737</v>
      </c>
    </row>
    <row r="791" spans="1:26" s="24" customFormat="1" x14ac:dyDescent="0.25">
      <c r="A791" s="24" t="s">
        <v>152</v>
      </c>
      <c r="B791" s="24" t="s">
        <v>153</v>
      </c>
      <c r="C791" s="24" t="s">
        <v>154</v>
      </c>
      <c r="D791" s="24" t="s">
        <v>155</v>
      </c>
      <c r="E791" s="24">
        <v>2017</v>
      </c>
      <c r="F791" s="24" t="s">
        <v>133</v>
      </c>
      <c r="G791" s="24" t="s">
        <v>134</v>
      </c>
      <c r="H791" s="24">
        <v>1000</v>
      </c>
      <c r="I791" s="25">
        <v>6.5200000000000002E-10</v>
      </c>
      <c r="J791" s="25">
        <v>1.5799999999999999E-8</v>
      </c>
      <c r="K791" s="25">
        <v>1.6500000000000001E-5</v>
      </c>
      <c r="L791" s="25">
        <v>1.9099999999999999E-6</v>
      </c>
      <c r="M791" s="25">
        <v>2.8100000000000002E-6</v>
      </c>
      <c r="N791" s="25">
        <v>5.13E-6</v>
      </c>
      <c r="O791" s="25">
        <f t="shared" si="68"/>
        <v>1.9099999999999999E-6</v>
      </c>
      <c r="P791" s="25">
        <f t="shared" si="69"/>
        <v>2.8100000000000002E-6</v>
      </c>
      <c r="Q791" s="25">
        <f t="shared" si="70"/>
        <v>5.13E-6</v>
      </c>
      <c r="R791" s="25">
        <f t="shared" si="71"/>
        <v>2.6389333333333332E-6</v>
      </c>
      <c r="S791" s="25">
        <f t="shared" si="71"/>
        <v>6.3949611451942742E-5</v>
      </c>
      <c r="T791" s="25">
        <f t="shared" si="71"/>
        <v>6.6782822085889579E-2</v>
      </c>
      <c r="U791" s="25">
        <f t="shared" si="71"/>
        <v>7.7306175869120662E-3</v>
      </c>
      <c r="V791" s="25">
        <f t="shared" si="71"/>
        <v>1.1373316973415135E-2</v>
      </c>
      <c r="W791" s="25">
        <f t="shared" si="71"/>
        <v>2.0763386503067485E-2</v>
      </c>
      <c r="X791" s="25">
        <f t="shared" si="67"/>
        <v>7.7306175869120662E-3</v>
      </c>
      <c r="Y791" s="25">
        <f t="shared" si="67"/>
        <v>1.1373316973415135E-2</v>
      </c>
      <c r="Z791" s="25">
        <f t="shared" si="67"/>
        <v>2.0763386503067485E-2</v>
      </c>
    </row>
    <row r="792" spans="1:26" s="24" customFormat="1" x14ac:dyDescent="0.25">
      <c r="A792" s="24" t="s">
        <v>152</v>
      </c>
      <c r="B792" s="24" t="s">
        <v>153</v>
      </c>
      <c r="C792" s="24" t="s">
        <v>154</v>
      </c>
      <c r="D792" s="24" t="s">
        <v>155</v>
      </c>
      <c r="E792" s="24">
        <v>2017</v>
      </c>
      <c r="F792" s="24" t="s">
        <v>133</v>
      </c>
      <c r="G792" s="24" t="s">
        <v>134</v>
      </c>
      <c r="H792" s="24">
        <v>2500</v>
      </c>
      <c r="I792" s="25">
        <v>2.7399999999999998E-10</v>
      </c>
      <c r="J792" s="25">
        <v>2.09E-9</v>
      </c>
      <c r="K792" s="25">
        <v>3.9500000000000003E-6</v>
      </c>
      <c r="L792" s="25">
        <v>4.1100000000000001E-7</v>
      </c>
      <c r="M792" s="25">
        <v>6.06E-7</v>
      </c>
      <c r="N792" s="25">
        <v>1.1400000000000001E-6</v>
      </c>
      <c r="O792" s="25">
        <f t="shared" si="68"/>
        <v>4.1100000000000001E-7</v>
      </c>
      <c r="P792" s="25">
        <f t="shared" si="69"/>
        <v>6.06E-7</v>
      </c>
      <c r="Q792" s="25">
        <f t="shared" si="70"/>
        <v>1.1400000000000001E-6</v>
      </c>
      <c r="R792" s="25">
        <f t="shared" si="71"/>
        <v>1.1089995910020449E-6</v>
      </c>
      <c r="S792" s="25">
        <f t="shared" si="71"/>
        <v>8.4591574642126791E-6</v>
      </c>
      <c r="T792" s="25">
        <f t="shared" si="71"/>
        <v>1.5987402862985688E-2</v>
      </c>
      <c r="U792" s="25">
        <f t="shared" si="71"/>
        <v>1.6634993865030678E-3</v>
      </c>
      <c r="V792" s="25">
        <f t="shared" si="71"/>
        <v>2.4527509202453986E-3</v>
      </c>
      <c r="W792" s="25">
        <f t="shared" si="71"/>
        <v>4.614085889570553E-3</v>
      </c>
      <c r="X792" s="25">
        <f t="shared" si="67"/>
        <v>1.6634993865030678E-3</v>
      </c>
      <c r="Y792" s="25">
        <f t="shared" si="67"/>
        <v>2.4527509202453986E-3</v>
      </c>
      <c r="Z792" s="25">
        <f t="shared" si="67"/>
        <v>4.614085889570553E-3</v>
      </c>
    </row>
    <row r="793" spans="1:26" s="24" customFormat="1" x14ac:dyDescent="0.25">
      <c r="A793" s="24" t="s">
        <v>152</v>
      </c>
      <c r="B793" s="24" t="s">
        <v>153</v>
      </c>
      <c r="C793" s="24" t="s">
        <v>154</v>
      </c>
      <c r="D793" s="24" t="s">
        <v>155</v>
      </c>
      <c r="E793" s="24">
        <v>2017</v>
      </c>
      <c r="F793" s="24" t="s">
        <v>133</v>
      </c>
      <c r="G793" s="24" t="s">
        <v>134</v>
      </c>
      <c r="H793" s="24">
        <v>5000</v>
      </c>
      <c r="I793" s="25">
        <v>1.4499999999999999E-10</v>
      </c>
      <c r="J793" s="25">
        <v>9.5299999999999991E-10</v>
      </c>
      <c r="K793" s="25">
        <v>1.39E-6</v>
      </c>
      <c r="L793" s="25">
        <v>1.31E-7</v>
      </c>
      <c r="M793" s="25">
        <v>1.92E-7</v>
      </c>
      <c r="N793" s="25">
        <v>3.72E-7</v>
      </c>
      <c r="O793" s="25">
        <f t="shared" si="68"/>
        <v>1.31E-7</v>
      </c>
      <c r="P793" s="25">
        <f t="shared" si="69"/>
        <v>1.92E-7</v>
      </c>
      <c r="Q793" s="25">
        <f t="shared" si="70"/>
        <v>3.72E-7</v>
      </c>
      <c r="R793" s="25">
        <f t="shared" si="71"/>
        <v>5.8687934560327198E-7</v>
      </c>
      <c r="S793" s="25">
        <f t="shared" si="71"/>
        <v>3.85721390593047E-6</v>
      </c>
      <c r="T793" s="25">
        <f t="shared" si="71"/>
        <v>5.6259468302658489E-3</v>
      </c>
      <c r="U793" s="25">
        <f t="shared" si="71"/>
        <v>5.3021513292433539E-4</v>
      </c>
      <c r="V793" s="25">
        <f t="shared" si="71"/>
        <v>7.7710920245398782E-4</v>
      </c>
      <c r="W793" s="25">
        <f t="shared" si="71"/>
        <v>1.5056490797546011E-3</v>
      </c>
      <c r="X793" s="25">
        <f t="shared" si="67"/>
        <v>5.3021513292433539E-4</v>
      </c>
      <c r="Y793" s="25">
        <f t="shared" si="67"/>
        <v>7.7710920245398782E-4</v>
      </c>
      <c r="Z793" s="25">
        <f t="shared" si="67"/>
        <v>1.5056490797546011E-3</v>
      </c>
    </row>
    <row r="794" spans="1:26" s="24" customFormat="1" x14ac:dyDescent="0.25">
      <c r="A794" s="24" t="s">
        <v>152</v>
      </c>
      <c r="B794" s="24" t="s">
        <v>153</v>
      </c>
      <c r="C794" s="24" t="s">
        <v>154</v>
      </c>
      <c r="D794" s="24" t="s">
        <v>155</v>
      </c>
      <c r="E794" s="24">
        <v>2017</v>
      </c>
      <c r="F794" s="24" t="s">
        <v>133</v>
      </c>
      <c r="G794" s="24" t="s">
        <v>134</v>
      </c>
      <c r="H794" s="24">
        <v>10000</v>
      </c>
      <c r="I794" s="25">
        <v>7.1100000000000005E-11</v>
      </c>
      <c r="J794" s="25">
        <v>5.2600000000000004E-10</v>
      </c>
      <c r="K794" s="25">
        <v>4.7899999999999999E-7</v>
      </c>
      <c r="L794" s="25">
        <v>4.4199999999999999E-8</v>
      </c>
      <c r="M794" s="25">
        <v>6.2200000000000001E-8</v>
      </c>
      <c r="N794" s="25">
        <v>1.2200000000000001E-7</v>
      </c>
      <c r="O794" s="25">
        <f t="shared" si="68"/>
        <v>4.4199999999999999E-8</v>
      </c>
      <c r="P794" s="25">
        <f t="shared" si="69"/>
        <v>6.2200000000000001E-8</v>
      </c>
      <c r="Q794" s="25">
        <f t="shared" si="70"/>
        <v>1.2200000000000001E-7</v>
      </c>
      <c r="R794" s="25">
        <f t="shared" si="71"/>
        <v>2.8777325153374238E-7</v>
      </c>
      <c r="S794" s="25">
        <f t="shared" si="71"/>
        <v>2.128955419222904E-6</v>
      </c>
      <c r="T794" s="25">
        <f t="shared" si="71"/>
        <v>1.9387255623721882E-3</v>
      </c>
      <c r="U794" s="25">
        <f t="shared" si="71"/>
        <v>1.7889701431492844E-4</v>
      </c>
      <c r="V794" s="25">
        <f t="shared" si="71"/>
        <v>2.5175100204498981E-4</v>
      </c>
      <c r="W794" s="25">
        <f t="shared" si="71"/>
        <v>4.9378813905930476E-4</v>
      </c>
      <c r="X794" s="25">
        <f t="shared" si="67"/>
        <v>1.7889701431492844E-4</v>
      </c>
      <c r="Y794" s="25">
        <f t="shared" si="67"/>
        <v>2.5175100204498981E-4</v>
      </c>
      <c r="Z794" s="25">
        <f t="shared" si="67"/>
        <v>4.9378813905930476E-4</v>
      </c>
    </row>
    <row r="795" spans="1:26" s="24" customFormat="1" x14ac:dyDescent="0.25">
      <c r="A795" s="24" t="s">
        <v>152</v>
      </c>
      <c r="B795" s="24" t="s">
        <v>153</v>
      </c>
      <c r="C795" s="24" t="s">
        <v>154</v>
      </c>
      <c r="D795" s="24" t="s">
        <v>155</v>
      </c>
      <c r="E795" s="24">
        <v>2017</v>
      </c>
      <c r="F795" s="24" t="s">
        <v>133</v>
      </c>
      <c r="G795" s="24" t="s">
        <v>137</v>
      </c>
      <c r="H795" s="24">
        <v>10</v>
      </c>
      <c r="I795" s="25">
        <v>0</v>
      </c>
      <c r="J795" s="25">
        <v>8.5800000000000004E-4</v>
      </c>
      <c r="K795" s="25">
        <v>6.8599999999999998E-3</v>
      </c>
      <c r="L795" s="25">
        <v>1.2899999999999999E-3</v>
      </c>
      <c r="M795" s="25">
        <v>1.6299999999999999E-3</v>
      </c>
      <c r="N795" s="25">
        <v>2.99E-3</v>
      </c>
      <c r="O795" s="25">
        <f t="shared" si="68"/>
        <v>1.2899999999999999E-3</v>
      </c>
      <c r="P795" s="25">
        <f t="shared" si="69"/>
        <v>1.6299999999999999E-3</v>
      </c>
      <c r="Q795" s="25">
        <f t="shared" si="70"/>
        <v>2.99E-3</v>
      </c>
      <c r="R795" s="25">
        <f t="shared" si="71"/>
        <v>0</v>
      </c>
      <c r="S795" s="25">
        <f t="shared" si="71"/>
        <v>3.4727067484662579</v>
      </c>
      <c r="T795" s="25">
        <f t="shared" si="71"/>
        <v>27.765464212678935</v>
      </c>
      <c r="U795" s="25">
        <f t="shared" si="71"/>
        <v>5.22120245398773</v>
      </c>
      <c r="V795" s="25">
        <f t="shared" si="71"/>
        <v>6.5973333333333333</v>
      </c>
      <c r="W795" s="25">
        <f t="shared" si="71"/>
        <v>12.101856850715746</v>
      </c>
      <c r="X795" s="25">
        <f t="shared" si="67"/>
        <v>5.22120245398773</v>
      </c>
      <c r="Y795" s="25">
        <f t="shared" si="67"/>
        <v>6.5973333333333333</v>
      </c>
      <c r="Z795" s="25">
        <f t="shared" si="67"/>
        <v>12.101856850715746</v>
      </c>
    </row>
    <row r="796" spans="1:26" s="24" customFormat="1" x14ac:dyDescent="0.25">
      <c r="A796" s="24" t="s">
        <v>152</v>
      </c>
      <c r="B796" s="24" t="s">
        <v>153</v>
      </c>
      <c r="C796" s="24" t="s">
        <v>154</v>
      </c>
      <c r="D796" s="24" t="s">
        <v>155</v>
      </c>
      <c r="E796" s="24">
        <v>2017</v>
      </c>
      <c r="F796" s="24" t="s">
        <v>133</v>
      </c>
      <c r="G796" s="24" t="s">
        <v>137</v>
      </c>
      <c r="H796" s="24">
        <v>30</v>
      </c>
      <c r="I796" s="25">
        <v>0</v>
      </c>
      <c r="J796" s="25">
        <v>2.23E-4</v>
      </c>
      <c r="K796" s="25">
        <v>3.0000000000000001E-3</v>
      </c>
      <c r="L796" s="25">
        <v>4.9799999999999996E-4</v>
      </c>
      <c r="M796" s="25">
        <v>6.6600000000000003E-4</v>
      </c>
      <c r="N796" s="25">
        <v>1.23E-3</v>
      </c>
      <c r="O796" s="25">
        <f t="shared" si="68"/>
        <v>4.9799999999999996E-4</v>
      </c>
      <c r="P796" s="25">
        <f t="shared" si="69"/>
        <v>6.6600000000000003E-4</v>
      </c>
      <c r="Q796" s="25">
        <f t="shared" si="70"/>
        <v>1.23E-3</v>
      </c>
      <c r="R796" s="25">
        <f t="shared" si="71"/>
        <v>0</v>
      </c>
      <c r="S796" s="25">
        <f t="shared" si="71"/>
        <v>0.9025799591002045</v>
      </c>
      <c r="T796" s="25">
        <f t="shared" si="71"/>
        <v>12.142331288343559</v>
      </c>
      <c r="U796" s="25">
        <f t="shared" si="71"/>
        <v>2.0156269938650304</v>
      </c>
      <c r="V796" s="25">
        <f t="shared" si="71"/>
        <v>2.6955975460122699</v>
      </c>
      <c r="W796" s="25">
        <f t="shared" si="71"/>
        <v>4.9783558282208586</v>
      </c>
      <c r="X796" s="25">
        <f t="shared" si="67"/>
        <v>2.0156269938650304</v>
      </c>
      <c r="Y796" s="25">
        <f t="shared" si="67"/>
        <v>2.6955975460122699</v>
      </c>
      <c r="Z796" s="25">
        <f t="shared" si="67"/>
        <v>4.9783558282208586</v>
      </c>
    </row>
    <row r="797" spans="1:26" s="24" customFormat="1" x14ac:dyDescent="0.25">
      <c r="A797" s="24" t="s">
        <v>152</v>
      </c>
      <c r="B797" s="24" t="s">
        <v>153</v>
      </c>
      <c r="C797" s="24" t="s">
        <v>154</v>
      </c>
      <c r="D797" s="24" t="s">
        <v>155</v>
      </c>
      <c r="E797" s="24">
        <v>2017</v>
      </c>
      <c r="F797" s="24" t="s">
        <v>133</v>
      </c>
      <c r="G797" s="24" t="s">
        <v>137</v>
      </c>
      <c r="H797" s="24" t="s">
        <v>135</v>
      </c>
      <c r="I797" s="25">
        <v>0</v>
      </c>
      <c r="J797" s="25">
        <v>1E-4</v>
      </c>
      <c r="K797" s="25">
        <v>1.9300000000000001E-3</v>
      </c>
      <c r="L797" s="25">
        <v>2.6400000000000002E-4</v>
      </c>
      <c r="M797" s="25">
        <v>3.9800000000000002E-4</v>
      </c>
      <c r="N797" s="25">
        <v>8.3699999999999996E-4</v>
      </c>
      <c r="O797" s="25">
        <f t="shared" si="68"/>
        <v>2.6400000000000002E-4</v>
      </c>
      <c r="P797" s="25">
        <f t="shared" si="69"/>
        <v>3.9800000000000002E-4</v>
      </c>
      <c r="Q797" s="25">
        <f t="shared" si="70"/>
        <v>8.3699999999999996E-4</v>
      </c>
      <c r="R797" s="25">
        <f t="shared" si="71"/>
        <v>0</v>
      </c>
      <c r="S797" s="25">
        <f t="shared" si="71"/>
        <v>0.40474437627811866</v>
      </c>
      <c r="T797" s="25">
        <f t="shared" si="71"/>
        <v>7.8115664621676899</v>
      </c>
      <c r="U797" s="25">
        <f t="shared" si="71"/>
        <v>1.0685251533742333</v>
      </c>
      <c r="V797" s="25">
        <f t="shared" si="71"/>
        <v>1.6108826175869122</v>
      </c>
      <c r="W797" s="25">
        <f t="shared" si="71"/>
        <v>3.3877104294478531</v>
      </c>
      <c r="X797" s="25">
        <f t="shared" si="67"/>
        <v>1.0685251533742333</v>
      </c>
      <c r="Y797" s="25">
        <f t="shared" si="67"/>
        <v>1.6108826175869122</v>
      </c>
      <c r="Z797" s="25">
        <f t="shared" si="67"/>
        <v>3.3877104294478531</v>
      </c>
    </row>
    <row r="798" spans="1:26" s="24" customFormat="1" x14ac:dyDescent="0.25">
      <c r="A798" s="24" t="s">
        <v>152</v>
      </c>
      <c r="B798" s="24" t="s">
        <v>153</v>
      </c>
      <c r="C798" s="24" t="s">
        <v>154</v>
      </c>
      <c r="D798" s="24" t="s">
        <v>155</v>
      </c>
      <c r="E798" s="24">
        <v>2017</v>
      </c>
      <c r="F798" s="24" t="s">
        <v>133</v>
      </c>
      <c r="G798" s="24" t="s">
        <v>137</v>
      </c>
      <c r="H798" s="24">
        <v>60</v>
      </c>
      <c r="I798" s="25">
        <v>0</v>
      </c>
      <c r="J798" s="25">
        <v>6.2100000000000005E-5</v>
      </c>
      <c r="K798" s="25">
        <v>1.2700000000000001E-3</v>
      </c>
      <c r="L798" s="25">
        <v>1.9900000000000001E-4</v>
      </c>
      <c r="M798" s="25">
        <v>2.6600000000000001E-4</v>
      </c>
      <c r="N798" s="25">
        <v>4.9200000000000003E-4</v>
      </c>
      <c r="O798" s="25">
        <f t="shared" si="68"/>
        <v>1.9900000000000001E-4</v>
      </c>
      <c r="P798" s="25">
        <f t="shared" si="69"/>
        <v>2.6600000000000001E-4</v>
      </c>
      <c r="Q798" s="25">
        <f t="shared" si="70"/>
        <v>4.9200000000000003E-4</v>
      </c>
      <c r="R798" s="25">
        <f t="shared" si="71"/>
        <v>0</v>
      </c>
      <c r="S798" s="25">
        <f t="shared" si="71"/>
        <v>0.25134625766871171</v>
      </c>
      <c r="T798" s="25">
        <f t="shared" si="71"/>
        <v>5.1402535787321071</v>
      </c>
      <c r="U798" s="25">
        <f t="shared" si="71"/>
        <v>0.8054413087934561</v>
      </c>
      <c r="V798" s="25">
        <f t="shared" si="71"/>
        <v>1.0766200408997957</v>
      </c>
      <c r="W798" s="25">
        <f t="shared" si="71"/>
        <v>1.9913423312883438</v>
      </c>
      <c r="X798" s="25">
        <f t="shared" si="67"/>
        <v>0.8054413087934561</v>
      </c>
      <c r="Y798" s="25">
        <f t="shared" si="67"/>
        <v>1.0766200408997957</v>
      </c>
      <c r="Z798" s="25">
        <f t="shared" si="67"/>
        <v>1.9913423312883438</v>
      </c>
    </row>
    <row r="799" spans="1:26" s="24" customFormat="1" x14ac:dyDescent="0.25">
      <c r="A799" s="24" t="s">
        <v>152</v>
      </c>
      <c r="B799" s="24" t="s">
        <v>153</v>
      </c>
      <c r="C799" s="24" t="s">
        <v>154</v>
      </c>
      <c r="D799" s="24" t="s">
        <v>155</v>
      </c>
      <c r="E799" s="24">
        <v>2017</v>
      </c>
      <c r="F799" s="24" t="s">
        <v>133</v>
      </c>
      <c r="G799" s="24" t="s">
        <v>137</v>
      </c>
      <c r="H799" s="24">
        <v>100</v>
      </c>
      <c r="I799" s="25">
        <v>0</v>
      </c>
      <c r="J799" s="25">
        <v>1.9199999999999999E-5</v>
      </c>
      <c r="K799" s="25">
        <v>6.2E-4</v>
      </c>
      <c r="L799" s="25">
        <v>9.1799999999999995E-5</v>
      </c>
      <c r="M799" s="25">
        <v>1.26E-4</v>
      </c>
      <c r="N799" s="25">
        <v>2.2800000000000001E-4</v>
      </c>
      <c r="O799" s="25">
        <f t="shared" si="68"/>
        <v>9.1799999999999995E-5</v>
      </c>
      <c r="P799" s="25">
        <f t="shared" si="69"/>
        <v>1.26E-4</v>
      </c>
      <c r="Q799" s="25">
        <f t="shared" si="70"/>
        <v>2.2800000000000001E-4</v>
      </c>
      <c r="R799" s="25">
        <f t="shared" si="71"/>
        <v>0</v>
      </c>
      <c r="S799" s="25">
        <f t="shared" si="71"/>
        <v>7.7710920245398774E-2</v>
      </c>
      <c r="T799" s="25">
        <f t="shared" si="71"/>
        <v>2.5094151329243357</v>
      </c>
      <c r="U799" s="25">
        <f t="shared" si="71"/>
        <v>0.37155533742331287</v>
      </c>
      <c r="V799" s="25">
        <f t="shared" si="71"/>
        <v>0.50997791411042948</v>
      </c>
      <c r="W799" s="25">
        <f t="shared" si="71"/>
        <v>0.92281717791411044</v>
      </c>
      <c r="X799" s="25">
        <f t="shared" si="67"/>
        <v>0.37155533742331287</v>
      </c>
      <c r="Y799" s="25">
        <f t="shared" si="67"/>
        <v>0.50997791411042948</v>
      </c>
      <c r="Z799" s="25">
        <f t="shared" si="67"/>
        <v>0.92281717791411044</v>
      </c>
    </row>
    <row r="800" spans="1:26" s="24" customFormat="1" x14ac:dyDescent="0.25">
      <c r="A800" s="24" t="s">
        <v>152</v>
      </c>
      <c r="B800" s="24" t="s">
        <v>153</v>
      </c>
      <c r="C800" s="24" t="s">
        <v>154</v>
      </c>
      <c r="D800" s="24" t="s">
        <v>155</v>
      </c>
      <c r="E800" s="24">
        <v>2017</v>
      </c>
      <c r="F800" s="24" t="s">
        <v>133</v>
      </c>
      <c r="G800" s="24" t="s">
        <v>137</v>
      </c>
      <c r="H800" s="24" t="s">
        <v>136</v>
      </c>
      <c r="I800" s="25">
        <v>0</v>
      </c>
      <c r="J800" s="25">
        <v>8.0999999999999997E-8</v>
      </c>
      <c r="K800" s="25">
        <v>4.6799999999999999E-5</v>
      </c>
      <c r="L800" s="25">
        <v>2.7E-6</v>
      </c>
      <c r="M800" s="25">
        <v>5.8300000000000001E-6</v>
      </c>
      <c r="N800" s="25">
        <v>3.1399999999999998E-5</v>
      </c>
      <c r="O800" s="25">
        <f t="shared" si="68"/>
        <v>2.7E-6</v>
      </c>
      <c r="P800" s="25">
        <f t="shared" si="69"/>
        <v>5.8300000000000001E-6</v>
      </c>
      <c r="Q800" s="25">
        <f t="shared" si="70"/>
        <v>3.1399999999999998E-5</v>
      </c>
      <c r="R800" s="25">
        <f t="shared" si="71"/>
        <v>0</v>
      </c>
      <c r="S800" s="25">
        <f t="shared" si="71"/>
        <v>3.2784294478527612E-4</v>
      </c>
      <c r="T800" s="25">
        <f t="shared" si="71"/>
        <v>0.18942036809815951</v>
      </c>
      <c r="U800" s="25">
        <f t="shared" si="71"/>
        <v>1.0928098159509202E-2</v>
      </c>
      <c r="V800" s="25">
        <f t="shared" si="71"/>
        <v>2.3596597137014317E-2</v>
      </c>
      <c r="W800" s="25">
        <f t="shared" si="71"/>
        <v>0.12708973415132924</v>
      </c>
      <c r="X800" s="25">
        <f t="shared" si="67"/>
        <v>1.0928098159509202E-2</v>
      </c>
      <c r="Y800" s="25">
        <f t="shared" si="67"/>
        <v>2.3596597137014317E-2</v>
      </c>
      <c r="Z800" s="25">
        <f t="shared" si="67"/>
        <v>0.12708973415132924</v>
      </c>
    </row>
    <row r="801" spans="1:26" s="24" customFormat="1" x14ac:dyDescent="0.25">
      <c r="A801" s="24" t="s">
        <v>152</v>
      </c>
      <c r="B801" s="24" t="s">
        <v>153</v>
      </c>
      <c r="C801" s="24" t="s">
        <v>154</v>
      </c>
      <c r="D801" s="24" t="s">
        <v>155</v>
      </c>
      <c r="E801" s="24">
        <v>2017</v>
      </c>
      <c r="F801" s="24" t="s">
        <v>133</v>
      </c>
      <c r="G801" s="24" t="s">
        <v>137</v>
      </c>
      <c r="H801" s="24">
        <v>1000</v>
      </c>
      <c r="I801" s="25">
        <v>0</v>
      </c>
      <c r="J801" s="25">
        <v>1.27E-8</v>
      </c>
      <c r="K801" s="25">
        <v>1.6500000000000001E-5</v>
      </c>
      <c r="L801" s="25">
        <v>1.8899999999999999E-6</v>
      </c>
      <c r="M801" s="25">
        <v>2.7800000000000001E-6</v>
      </c>
      <c r="N801" s="25">
        <v>5.1000000000000003E-6</v>
      </c>
      <c r="O801" s="25">
        <f t="shared" si="68"/>
        <v>1.8899999999999999E-6</v>
      </c>
      <c r="P801" s="25">
        <f t="shared" si="69"/>
        <v>2.7800000000000001E-6</v>
      </c>
      <c r="Q801" s="25">
        <f t="shared" si="70"/>
        <v>5.1000000000000003E-6</v>
      </c>
      <c r="R801" s="25">
        <f t="shared" si="71"/>
        <v>0</v>
      </c>
      <c r="S801" s="25">
        <f t="shared" si="71"/>
        <v>5.1402535787321065E-5</v>
      </c>
      <c r="T801" s="25">
        <f t="shared" si="71"/>
        <v>6.6782822085889579E-2</v>
      </c>
      <c r="U801" s="25">
        <f t="shared" si="71"/>
        <v>7.6496687116564413E-3</v>
      </c>
      <c r="V801" s="25">
        <f t="shared" si="71"/>
        <v>1.1251893660531698E-2</v>
      </c>
      <c r="W801" s="25">
        <f t="shared" si="71"/>
        <v>2.0641963190184052E-2</v>
      </c>
      <c r="X801" s="25">
        <f t="shared" si="67"/>
        <v>7.6496687116564413E-3</v>
      </c>
      <c r="Y801" s="25">
        <f t="shared" si="67"/>
        <v>1.1251893660531698E-2</v>
      </c>
      <c r="Z801" s="25">
        <f t="shared" si="67"/>
        <v>2.0641963190184052E-2</v>
      </c>
    </row>
    <row r="802" spans="1:26" s="24" customFormat="1" x14ac:dyDescent="0.25">
      <c r="A802" s="24" t="s">
        <v>152</v>
      </c>
      <c r="B802" s="24" t="s">
        <v>153</v>
      </c>
      <c r="C802" s="24" t="s">
        <v>154</v>
      </c>
      <c r="D802" s="24" t="s">
        <v>155</v>
      </c>
      <c r="E802" s="24">
        <v>2017</v>
      </c>
      <c r="F802" s="24" t="s">
        <v>133</v>
      </c>
      <c r="G802" s="24" t="s">
        <v>137</v>
      </c>
      <c r="H802" s="24">
        <v>2500</v>
      </c>
      <c r="I802" s="25">
        <v>0</v>
      </c>
      <c r="J802" s="25">
        <v>0</v>
      </c>
      <c r="K802" s="25">
        <v>3.89E-6</v>
      </c>
      <c r="L802" s="25">
        <v>4.0200000000000003E-7</v>
      </c>
      <c r="M802" s="25">
        <v>5.9200000000000001E-7</v>
      </c>
      <c r="N802" s="25">
        <v>1.13E-6</v>
      </c>
      <c r="O802" s="25">
        <f t="shared" si="68"/>
        <v>4.0200000000000003E-7</v>
      </c>
      <c r="P802" s="25">
        <f t="shared" si="69"/>
        <v>5.9200000000000001E-7</v>
      </c>
      <c r="Q802" s="25">
        <f t="shared" si="70"/>
        <v>1.13E-6</v>
      </c>
      <c r="R802" s="25">
        <f t="shared" si="71"/>
        <v>0</v>
      </c>
      <c r="S802" s="25">
        <f t="shared" si="71"/>
        <v>0</v>
      </c>
      <c r="T802" s="25">
        <f t="shared" si="71"/>
        <v>1.5744556237218814E-2</v>
      </c>
      <c r="U802" s="25">
        <f t="shared" si="71"/>
        <v>1.6270723926380371E-3</v>
      </c>
      <c r="V802" s="25">
        <f t="shared" si="71"/>
        <v>2.3960867075664624E-3</v>
      </c>
      <c r="W802" s="25">
        <f t="shared" si="71"/>
        <v>4.5736114519427402E-3</v>
      </c>
      <c r="X802" s="25">
        <f t="shared" si="67"/>
        <v>1.6270723926380371E-3</v>
      </c>
      <c r="Y802" s="25">
        <f t="shared" si="67"/>
        <v>2.3960867075664624E-3</v>
      </c>
      <c r="Z802" s="25">
        <f t="shared" si="67"/>
        <v>4.5736114519427402E-3</v>
      </c>
    </row>
    <row r="803" spans="1:26" s="24" customFormat="1" x14ac:dyDescent="0.25">
      <c r="A803" s="24" t="s">
        <v>152</v>
      </c>
      <c r="B803" s="24" t="s">
        <v>153</v>
      </c>
      <c r="C803" s="24" t="s">
        <v>154</v>
      </c>
      <c r="D803" s="24" t="s">
        <v>155</v>
      </c>
      <c r="E803" s="24">
        <v>2017</v>
      </c>
      <c r="F803" s="24" t="s">
        <v>133</v>
      </c>
      <c r="G803" s="24" t="s">
        <v>137</v>
      </c>
      <c r="H803" s="24">
        <v>5000</v>
      </c>
      <c r="I803" s="25">
        <v>0</v>
      </c>
      <c r="J803" s="25">
        <v>0</v>
      </c>
      <c r="K803" s="25">
        <v>1.35E-6</v>
      </c>
      <c r="L803" s="25">
        <v>1.2700000000000001E-7</v>
      </c>
      <c r="M803" s="25">
        <v>1.85E-7</v>
      </c>
      <c r="N803" s="25">
        <v>3.6199999999999999E-7</v>
      </c>
      <c r="O803" s="25">
        <f t="shared" si="68"/>
        <v>1.2700000000000001E-7</v>
      </c>
      <c r="P803" s="25">
        <f t="shared" si="69"/>
        <v>1.85E-7</v>
      </c>
      <c r="Q803" s="25">
        <f t="shared" si="70"/>
        <v>3.6199999999999999E-7</v>
      </c>
      <c r="R803" s="25">
        <f t="shared" si="71"/>
        <v>0</v>
      </c>
      <c r="S803" s="25">
        <f t="shared" si="71"/>
        <v>0</v>
      </c>
      <c r="T803" s="25">
        <f t="shared" si="71"/>
        <v>5.4640490797546008E-3</v>
      </c>
      <c r="U803" s="25">
        <f t="shared" si="71"/>
        <v>5.1402535787321076E-4</v>
      </c>
      <c r="V803" s="25">
        <f t="shared" si="71"/>
        <v>7.487770961145195E-4</v>
      </c>
      <c r="W803" s="25">
        <f t="shared" si="71"/>
        <v>1.4651746421267893E-3</v>
      </c>
      <c r="X803" s="25">
        <f t="shared" si="67"/>
        <v>5.1402535787321076E-4</v>
      </c>
      <c r="Y803" s="25">
        <f t="shared" si="67"/>
        <v>7.487770961145195E-4</v>
      </c>
      <c r="Z803" s="25">
        <f t="shared" si="67"/>
        <v>1.4651746421267893E-3</v>
      </c>
    </row>
    <row r="804" spans="1:26" s="24" customFormat="1" x14ac:dyDescent="0.25">
      <c r="A804" s="24" t="s">
        <v>152</v>
      </c>
      <c r="B804" s="24" t="s">
        <v>153</v>
      </c>
      <c r="C804" s="24" t="s">
        <v>154</v>
      </c>
      <c r="D804" s="24" t="s">
        <v>155</v>
      </c>
      <c r="E804" s="24">
        <v>2017</v>
      </c>
      <c r="F804" s="24" t="s">
        <v>133</v>
      </c>
      <c r="G804" s="24" t="s">
        <v>137</v>
      </c>
      <c r="H804" s="24">
        <v>10000</v>
      </c>
      <c r="I804" s="25">
        <v>0</v>
      </c>
      <c r="J804" s="25">
        <v>0</v>
      </c>
      <c r="K804" s="25">
        <v>4.63E-7</v>
      </c>
      <c r="L804" s="25">
        <v>4.2400000000000002E-8</v>
      </c>
      <c r="M804" s="25">
        <v>5.9599999999999998E-8</v>
      </c>
      <c r="N804" s="25">
        <v>1.18E-7</v>
      </c>
      <c r="O804" s="25">
        <f t="shared" si="68"/>
        <v>4.2400000000000002E-8</v>
      </c>
      <c r="P804" s="25">
        <f t="shared" si="69"/>
        <v>5.9599999999999998E-8</v>
      </c>
      <c r="Q804" s="25">
        <f t="shared" si="70"/>
        <v>1.18E-7</v>
      </c>
      <c r="R804" s="25">
        <f t="shared" si="71"/>
        <v>0</v>
      </c>
      <c r="S804" s="25">
        <f t="shared" si="71"/>
        <v>0</v>
      </c>
      <c r="T804" s="25">
        <f t="shared" si="71"/>
        <v>1.8739664621676892E-3</v>
      </c>
      <c r="U804" s="25">
        <f t="shared" si="71"/>
        <v>1.7161161554192232E-4</v>
      </c>
      <c r="V804" s="25">
        <f t="shared" si="71"/>
        <v>2.412276482617587E-4</v>
      </c>
      <c r="W804" s="25">
        <f t="shared" si="71"/>
        <v>4.7759836400817997E-4</v>
      </c>
      <c r="X804" s="25">
        <f t="shared" si="67"/>
        <v>1.7161161554192232E-4</v>
      </c>
      <c r="Y804" s="25">
        <f t="shared" si="67"/>
        <v>2.412276482617587E-4</v>
      </c>
      <c r="Z804" s="25">
        <f t="shared" si="67"/>
        <v>4.7759836400817997E-4</v>
      </c>
    </row>
    <row r="805" spans="1:26" s="24" customFormat="1" x14ac:dyDescent="0.25">
      <c r="A805" s="24" t="s">
        <v>152</v>
      </c>
      <c r="B805" s="24" t="s">
        <v>153</v>
      </c>
      <c r="C805" s="24" t="s">
        <v>154</v>
      </c>
      <c r="D805" s="24" t="s">
        <v>155</v>
      </c>
      <c r="E805" s="24">
        <v>2017</v>
      </c>
      <c r="F805" s="24" t="s">
        <v>133</v>
      </c>
      <c r="G805" s="24" t="s">
        <v>138</v>
      </c>
      <c r="H805" s="24">
        <v>10</v>
      </c>
      <c r="I805" s="25">
        <v>4.1800000000000001E-18</v>
      </c>
      <c r="J805" s="25">
        <v>7.77E-14</v>
      </c>
      <c r="K805" s="25">
        <v>8.2399999999999995E-11</v>
      </c>
      <c r="L805" s="25">
        <v>1.8199999999999999E-11</v>
      </c>
      <c r="M805" s="25">
        <v>2.3400000000000001E-11</v>
      </c>
      <c r="N805" s="25">
        <v>2.7099999999999999E-11</v>
      </c>
      <c r="O805" s="25">
        <f t="shared" si="68"/>
        <v>1.8199999999999999E-11</v>
      </c>
      <c r="P805" s="25">
        <f t="shared" si="69"/>
        <v>2.3400000000000001E-11</v>
      </c>
      <c r="Q805" s="25">
        <f t="shared" si="70"/>
        <v>2.7099999999999999E-11</v>
      </c>
      <c r="R805" s="25">
        <f t="shared" si="71"/>
        <v>1.6918314928425359E-14</v>
      </c>
      <c r="S805" s="25">
        <f t="shared" si="71"/>
        <v>3.1448638036809819E-10</v>
      </c>
      <c r="T805" s="25">
        <f t="shared" si="71"/>
        <v>3.3350936605316974E-7</v>
      </c>
      <c r="U805" s="25">
        <f t="shared" si="71"/>
        <v>7.3663476482617584E-8</v>
      </c>
      <c r="V805" s="25">
        <f t="shared" si="71"/>
        <v>9.4710184049079761E-8</v>
      </c>
      <c r="W805" s="25">
        <f t="shared" si="71"/>
        <v>1.0968572597137015E-7</v>
      </c>
      <c r="X805" s="25">
        <f t="shared" si="67"/>
        <v>7.3663476482617584E-8</v>
      </c>
      <c r="Y805" s="25">
        <f t="shared" si="67"/>
        <v>9.4710184049079761E-8</v>
      </c>
      <c r="Z805" s="25">
        <f t="shared" si="67"/>
        <v>1.0968572597137015E-7</v>
      </c>
    </row>
    <row r="806" spans="1:26" s="24" customFormat="1" x14ac:dyDescent="0.25">
      <c r="A806" s="24" t="s">
        <v>152</v>
      </c>
      <c r="B806" s="24" t="s">
        <v>153</v>
      </c>
      <c r="C806" s="24" t="s">
        <v>154</v>
      </c>
      <c r="D806" s="24" t="s">
        <v>155</v>
      </c>
      <c r="E806" s="24">
        <v>2017</v>
      </c>
      <c r="F806" s="24" t="s">
        <v>133</v>
      </c>
      <c r="G806" s="24" t="s">
        <v>138</v>
      </c>
      <c r="H806" s="24">
        <v>30</v>
      </c>
      <c r="I806" s="25">
        <v>3.1800000000000002E-12</v>
      </c>
      <c r="J806" s="25">
        <v>2.84E-10</v>
      </c>
      <c r="K806" s="25">
        <v>2.6000000000000001E-8</v>
      </c>
      <c r="L806" s="25">
        <v>3.8799999999999998E-9</v>
      </c>
      <c r="M806" s="25">
        <v>4.73E-9</v>
      </c>
      <c r="N806" s="25">
        <v>5.7500000000000002E-9</v>
      </c>
      <c r="O806" s="25">
        <f t="shared" si="68"/>
        <v>3.8799999999999998E-9</v>
      </c>
      <c r="P806" s="25">
        <f t="shared" si="69"/>
        <v>4.73E-9</v>
      </c>
      <c r="Q806" s="25">
        <f t="shared" si="70"/>
        <v>5.7500000000000002E-9</v>
      </c>
      <c r="R806" s="25">
        <f t="shared" si="71"/>
        <v>1.2870871165644173E-8</v>
      </c>
      <c r="S806" s="25">
        <f t="shared" si="71"/>
        <v>1.1494740286298569E-6</v>
      </c>
      <c r="T806" s="25">
        <f t="shared" si="71"/>
        <v>1.0523353783231085E-4</v>
      </c>
      <c r="U806" s="25">
        <f t="shared" si="71"/>
        <v>1.5704081799591004E-5</v>
      </c>
      <c r="V806" s="25">
        <f t="shared" si="71"/>
        <v>1.9144408997955012E-5</v>
      </c>
      <c r="W806" s="25">
        <f t="shared" si="71"/>
        <v>2.3272801635991823E-5</v>
      </c>
      <c r="X806" s="25">
        <f t="shared" si="67"/>
        <v>1.5704081799591004E-5</v>
      </c>
      <c r="Y806" s="25">
        <f t="shared" si="67"/>
        <v>1.9144408997955012E-5</v>
      </c>
      <c r="Z806" s="25">
        <f t="shared" si="67"/>
        <v>2.3272801635991823E-5</v>
      </c>
    </row>
    <row r="807" spans="1:26" s="24" customFormat="1" x14ac:dyDescent="0.25">
      <c r="A807" s="24" t="s">
        <v>152</v>
      </c>
      <c r="B807" s="24" t="s">
        <v>153</v>
      </c>
      <c r="C807" s="24" t="s">
        <v>154</v>
      </c>
      <c r="D807" s="24" t="s">
        <v>155</v>
      </c>
      <c r="E807" s="24">
        <v>2017</v>
      </c>
      <c r="F807" s="24" t="s">
        <v>133</v>
      </c>
      <c r="G807" s="24" t="s">
        <v>138</v>
      </c>
      <c r="H807" s="24" t="s">
        <v>135</v>
      </c>
      <c r="I807" s="25">
        <v>4.0100000000000002E-11</v>
      </c>
      <c r="J807" s="25">
        <v>3.4699999999999998E-9</v>
      </c>
      <c r="K807" s="25">
        <v>1.72E-7</v>
      </c>
      <c r="L807" s="25">
        <v>7.6299999999999995E-9</v>
      </c>
      <c r="M807" s="25">
        <v>2.8600000000000001E-8</v>
      </c>
      <c r="N807" s="25">
        <v>6.87E-8</v>
      </c>
      <c r="O807" s="25">
        <f t="shared" si="68"/>
        <v>7.6299999999999995E-9</v>
      </c>
      <c r="P807" s="25">
        <f t="shared" si="69"/>
        <v>2.8600000000000001E-8</v>
      </c>
      <c r="Q807" s="25">
        <f t="shared" si="70"/>
        <v>6.87E-8</v>
      </c>
      <c r="R807" s="25">
        <f t="shared" si="71"/>
        <v>1.6230249488752558E-7</v>
      </c>
      <c r="S807" s="25">
        <f t="shared" si="71"/>
        <v>1.4044629856850715E-5</v>
      </c>
      <c r="T807" s="25">
        <f t="shared" si="71"/>
        <v>6.9616032719836403E-4</v>
      </c>
      <c r="U807" s="25">
        <f t="shared" si="71"/>
        <v>3.0881995910020445E-5</v>
      </c>
      <c r="V807" s="25">
        <f t="shared" si="71"/>
        <v>1.1575689161554193E-4</v>
      </c>
      <c r="W807" s="25">
        <f t="shared" si="71"/>
        <v>2.780593865030675E-4</v>
      </c>
      <c r="X807" s="25">
        <f t="shared" si="67"/>
        <v>3.0881995910020445E-5</v>
      </c>
      <c r="Y807" s="25">
        <f t="shared" si="67"/>
        <v>1.1575689161554193E-4</v>
      </c>
      <c r="Z807" s="25">
        <f t="shared" si="67"/>
        <v>2.780593865030675E-4</v>
      </c>
    </row>
    <row r="808" spans="1:26" s="24" customFormat="1" x14ac:dyDescent="0.25">
      <c r="A808" s="24" t="s">
        <v>152</v>
      </c>
      <c r="B808" s="24" t="s">
        <v>153</v>
      </c>
      <c r="C808" s="24" t="s">
        <v>154</v>
      </c>
      <c r="D808" s="24" t="s">
        <v>155</v>
      </c>
      <c r="E808" s="24">
        <v>2017</v>
      </c>
      <c r="F808" s="24" t="s">
        <v>133</v>
      </c>
      <c r="G808" s="24" t="s">
        <v>138</v>
      </c>
      <c r="H808" s="24">
        <v>60</v>
      </c>
      <c r="I808" s="25">
        <v>2.01E-10</v>
      </c>
      <c r="J808" s="25">
        <v>1.0999999999999999E-8</v>
      </c>
      <c r="K808" s="25">
        <v>3.2800000000000003E-7</v>
      </c>
      <c r="L808" s="25">
        <v>4.4400000000000001E-8</v>
      </c>
      <c r="M808" s="25">
        <v>5.7900000000000002E-8</v>
      </c>
      <c r="N808" s="25">
        <v>1.14E-7</v>
      </c>
      <c r="O808" s="25">
        <f t="shared" si="68"/>
        <v>4.4400000000000001E-8</v>
      </c>
      <c r="P808" s="25">
        <f t="shared" si="69"/>
        <v>5.7900000000000002E-8</v>
      </c>
      <c r="Q808" s="25">
        <f t="shared" si="70"/>
        <v>1.14E-7</v>
      </c>
      <c r="R808" s="25">
        <f t="shared" si="71"/>
        <v>8.1353619631901848E-7</v>
      </c>
      <c r="S808" s="25">
        <f t="shared" si="71"/>
        <v>4.4521881390593048E-5</v>
      </c>
      <c r="T808" s="25">
        <f t="shared" si="71"/>
        <v>1.3275615541922291E-3</v>
      </c>
      <c r="U808" s="25">
        <f t="shared" si="71"/>
        <v>1.7970650306748469E-4</v>
      </c>
      <c r="V808" s="25">
        <f t="shared" si="71"/>
        <v>2.3434699386503069E-4</v>
      </c>
      <c r="W808" s="25">
        <f t="shared" si="71"/>
        <v>4.6140858895705523E-4</v>
      </c>
      <c r="X808" s="25">
        <f t="shared" si="67"/>
        <v>1.7970650306748469E-4</v>
      </c>
      <c r="Y808" s="25">
        <f t="shared" si="67"/>
        <v>2.3434699386503069E-4</v>
      </c>
      <c r="Z808" s="25">
        <f t="shared" si="67"/>
        <v>4.6140858895705523E-4</v>
      </c>
    </row>
    <row r="809" spans="1:26" s="24" customFormat="1" x14ac:dyDescent="0.25">
      <c r="A809" s="24" t="s">
        <v>152</v>
      </c>
      <c r="B809" s="24" t="s">
        <v>153</v>
      </c>
      <c r="C809" s="24" t="s">
        <v>154</v>
      </c>
      <c r="D809" s="24" t="s">
        <v>155</v>
      </c>
      <c r="E809" s="24">
        <v>2017</v>
      </c>
      <c r="F809" s="24" t="s">
        <v>133</v>
      </c>
      <c r="G809" s="24" t="s">
        <v>138</v>
      </c>
      <c r="H809" s="24">
        <v>100</v>
      </c>
      <c r="I809" s="25">
        <v>8.9000000000000003E-10</v>
      </c>
      <c r="J809" s="25">
        <v>2.8299999999999999E-8</v>
      </c>
      <c r="K809" s="25">
        <v>7.2699999999999999E-7</v>
      </c>
      <c r="L809" s="25">
        <v>9.8799999999999998E-8</v>
      </c>
      <c r="M809" s="25">
        <v>1.3300000000000001E-7</v>
      </c>
      <c r="N809" s="25">
        <v>2.9900000000000002E-7</v>
      </c>
      <c r="O809" s="25">
        <f t="shared" si="68"/>
        <v>9.8799999999999998E-8</v>
      </c>
      <c r="P809" s="25">
        <f t="shared" si="69"/>
        <v>1.3300000000000001E-7</v>
      </c>
      <c r="Q809" s="25">
        <f t="shared" si="70"/>
        <v>2.9900000000000002E-7</v>
      </c>
      <c r="R809" s="25">
        <f t="shared" si="71"/>
        <v>3.6022249488752555E-6</v>
      </c>
      <c r="S809" s="25">
        <f t="shared" si="71"/>
        <v>1.1454265848670756E-4</v>
      </c>
      <c r="T809" s="25">
        <f t="shared" si="71"/>
        <v>2.9424916155419223E-3</v>
      </c>
      <c r="U809" s="25">
        <f t="shared" si="71"/>
        <v>3.9988744376278122E-4</v>
      </c>
      <c r="V809" s="25">
        <f t="shared" si="71"/>
        <v>5.3831002044989781E-4</v>
      </c>
      <c r="W809" s="25">
        <f t="shared" si="71"/>
        <v>1.2101856850715747E-3</v>
      </c>
      <c r="X809" s="25">
        <f t="shared" si="67"/>
        <v>3.9988744376278122E-4</v>
      </c>
      <c r="Y809" s="25">
        <f t="shared" si="67"/>
        <v>5.3831002044989781E-4</v>
      </c>
      <c r="Z809" s="25">
        <f t="shared" si="67"/>
        <v>1.2101856850715747E-3</v>
      </c>
    </row>
    <row r="810" spans="1:26" s="24" customFormat="1" x14ac:dyDescent="0.25">
      <c r="A810" s="24" t="s">
        <v>152</v>
      </c>
      <c r="B810" s="24" t="s">
        <v>153</v>
      </c>
      <c r="C810" s="24" t="s">
        <v>154</v>
      </c>
      <c r="D810" s="24" t="s">
        <v>155</v>
      </c>
      <c r="E810" s="24">
        <v>2017</v>
      </c>
      <c r="F810" s="24" t="s">
        <v>133</v>
      </c>
      <c r="G810" s="24" t="s">
        <v>138</v>
      </c>
      <c r="H810" s="24" t="s">
        <v>136</v>
      </c>
      <c r="I810" s="25">
        <v>8.0600000000000001E-10</v>
      </c>
      <c r="J810" s="25">
        <v>5.6800000000000002E-9</v>
      </c>
      <c r="K810" s="25">
        <v>2.7300000000000002E-7</v>
      </c>
      <c r="L810" s="25">
        <v>2.1299999999999999E-8</v>
      </c>
      <c r="M810" s="25">
        <v>3.7499999999999998E-8</v>
      </c>
      <c r="N810" s="25">
        <v>1.3400000000000001E-7</v>
      </c>
      <c r="O810" s="25">
        <f t="shared" si="68"/>
        <v>2.1299999999999999E-8</v>
      </c>
      <c r="P810" s="25">
        <f t="shared" si="69"/>
        <v>3.7499999999999998E-8</v>
      </c>
      <c r="Q810" s="25">
        <f t="shared" si="70"/>
        <v>1.3400000000000001E-7</v>
      </c>
      <c r="R810" s="25">
        <f t="shared" si="71"/>
        <v>3.262239672801636E-6</v>
      </c>
      <c r="S810" s="25">
        <f t="shared" si="71"/>
        <v>2.2989480572597138E-5</v>
      </c>
      <c r="T810" s="25">
        <f t="shared" si="71"/>
        <v>1.1049521472392639E-3</v>
      </c>
      <c r="U810" s="25">
        <f t="shared" si="71"/>
        <v>8.6210552147239256E-5</v>
      </c>
      <c r="V810" s="25">
        <f t="shared" si="71"/>
        <v>1.5177914110429448E-4</v>
      </c>
      <c r="W810" s="25">
        <f t="shared" si="71"/>
        <v>5.4235746421267897E-4</v>
      </c>
      <c r="X810" s="25">
        <f t="shared" si="67"/>
        <v>8.6210552147239256E-5</v>
      </c>
      <c r="Y810" s="25">
        <f t="shared" si="67"/>
        <v>1.5177914110429448E-4</v>
      </c>
      <c r="Z810" s="25">
        <f t="shared" si="67"/>
        <v>5.4235746421267897E-4</v>
      </c>
    </row>
    <row r="811" spans="1:26" s="24" customFormat="1" x14ac:dyDescent="0.25">
      <c r="A811" s="24" t="s">
        <v>152</v>
      </c>
      <c r="B811" s="24" t="s">
        <v>153</v>
      </c>
      <c r="C811" s="24" t="s">
        <v>154</v>
      </c>
      <c r="D811" s="24" t="s">
        <v>155</v>
      </c>
      <c r="E811" s="24">
        <v>2017</v>
      </c>
      <c r="F811" s="24" t="s">
        <v>133</v>
      </c>
      <c r="G811" s="24" t="s">
        <v>138</v>
      </c>
      <c r="H811" s="24">
        <v>1000</v>
      </c>
      <c r="I811" s="25">
        <v>6.1299999999999995E-10</v>
      </c>
      <c r="J811" s="25">
        <v>3.0399999999999998E-9</v>
      </c>
      <c r="K811" s="25">
        <v>1.6299999999999999E-7</v>
      </c>
      <c r="L811" s="25">
        <v>1.74E-8</v>
      </c>
      <c r="M811" s="25">
        <v>2.3400000000000001E-8</v>
      </c>
      <c r="N811" s="25">
        <v>7.3199999999999994E-8</v>
      </c>
      <c r="O811" s="25">
        <f t="shared" si="68"/>
        <v>1.74E-8</v>
      </c>
      <c r="P811" s="25">
        <f t="shared" si="69"/>
        <v>2.3400000000000001E-8</v>
      </c>
      <c r="Q811" s="25">
        <f t="shared" si="70"/>
        <v>7.3199999999999994E-8</v>
      </c>
      <c r="R811" s="25">
        <f t="shared" si="71"/>
        <v>2.4810830265848668E-6</v>
      </c>
      <c r="S811" s="25">
        <f t="shared" si="71"/>
        <v>1.2304229038854805E-5</v>
      </c>
      <c r="T811" s="25">
        <f t="shared" si="71"/>
        <v>6.5973333333333329E-4</v>
      </c>
      <c r="U811" s="25">
        <f t="shared" si="71"/>
        <v>7.0425521472392642E-5</v>
      </c>
      <c r="V811" s="25">
        <f t="shared" si="71"/>
        <v>9.4710184049079762E-5</v>
      </c>
      <c r="W811" s="25">
        <f t="shared" si="71"/>
        <v>2.9627288343558281E-4</v>
      </c>
      <c r="X811" s="25">
        <f t="shared" si="67"/>
        <v>7.0425521472392642E-5</v>
      </c>
      <c r="Y811" s="25">
        <f t="shared" si="67"/>
        <v>9.4710184049079762E-5</v>
      </c>
      <c r="Z811" s="25">
        <f t="shared" si="67"/>
        <v>2.9627288343558281E-4</v>
      </c>
    </row>
    <row r="812" spans="1:26" s="24" customFormat="1" x14ac:dyDescent="0.25">
      <c r="A812" s="24" t="s">
        <v>152</v>
      </c>
      <c r="B812" s="24" t="s">
        <v>153</v>
      </c>
      <c r="C812" s="24" t="s">
        <v>154</v>
      </c>
      <c r="D812" s="24" t="s">
        <v>155</v>
      </c>
      <c r="E812" s="24">
        <v>2017</v>
      </c>
      <c r="F812" s="24" t="s">
        <v>133</v>
      </c>
      <c r="G812" s="24" t="s">
        <v>138</v>
      </c>
      <c r="H812" s="24">
        <v>2500</v>
      </c>
      <c r="I812" s="25">
        <v>2.7099999999999999E-10</v>
      </c>
      <c r="J812" s="25">
        <v>1.2300000000000001E-9</v>
      </c>
      <c r="K812" s="25">
        <v>7.2699999999999996E-8</v>
      </c>
      <c r="L812" s="25">
        <v>8.5299999999999993E-9</v>
      </c>
      <c r="M812" s="25">
        <v>1.1199999999999999E-8</v>
      </c>
      <c r="N812" s="25">
        <v>2.66E-8</v>
      </c>
      <c r="O812" s="25">
        <f t="shared" si="68"/>
        <v>8.5299999999999993E-9</v>
      </c>
      <c r="P812" s="25">
        <f t="shared" si="69"/>
        <v>1.1199999999999999E-8</v>
      </c>
      <c r="Q812" s="25">
        <f t="shared" si="70"/>
        <v>2.66E-8</v>
      </c>
      <c r="R812" s="25">
        <f t="shared" si="71"/>
        <v>1.0968572597137016E-6</v>
      </c>
      <c r="S812" s="25">
        <f t="shared" si="71"/>
        <v>4.9783558282208595E-6</v>
      </c>
      <c r="T812" s="25">
        <f t="shared" si="71"/>
        <v>2.9424916155419223E-4</v>
      </c>
      <c r="U812" s="25">
        <f t="shared" si="71"/>
        <v>3.4524695296523519E-5</v>
      </c>
      <c r="V812" s="25">
        <f t="shared" si="71"/>
        <v>4.5331370143149282E-5</v>
      </c>
      <c r="W812" s="25">
        <f t="shared" si="71"/>
        <v>1.0766200408997955E-4</v>
      </c>
      <c r="X812" s="25">
        <f t="shared" si="67"/>
        <v>3.4524695296523519E-5</v>
      </c>
      <c r="Y812" s="25">
        <f t="shared" si="67"/>
        <v>4.5331370143149282E-5</v>
      </c>
      <c r="Z812" s="25">
        <f t="shared" si="67"/>
        <v>1.0766200408997955E-4</v>
      </c>
    </row>
    <row r="813" spans="1:26" s="24" customFormat="1" x14ac:dyDescent="0.25">
      <c r="A813" s="24" t="s">
        <v>152</v>
      </c>
      <c r="B813" s="24" t="s">
        <v>153</v>
      </c>
      <c r="C813" s="24" t="s">
        <v>154</v>
      </c>
      <c r="D813" s="24" t="s">
        <v>155</v>
      </c>
      <c r="E813" s="24">
        <v>2017</v>
      </c>
      <c r="F813" s="24" t="s">
        <v>133</v>
      </c>
      <c r="G813" s="24" t="s">
        <v>138</v>
      </c>
      <c r="H813" s="24">
        <v>5000</v>
      </c>
      <c r="I813" s="25">
        <v>1.43E-10</v>
      </c>
      <c r="J813" s="25">
        <v>6.7900000000000003E-10</v>
      </c>
      <c r="K813" s="25">
        <v>3.7399999999999997E-8</v>
      </c>
      <c r="L813" s="25">
        <v>4.3500000000000001E-9</v>
      </c>
      <c r="M813" s="25">
        <v>5.8100000000000004E-9</v>
      </c>
      <c r="N813" s="25">
        <v>1.11E-8</v>
      </c>
      <c r="O813" s="25">
        <f t="shared" si="68"/>
        <v>4.3500000000000001E-9</v>
      </c>
      <c r="P813" s="25">
        <f t="shared" si="69"/>
        <v>5.8100000000000004E-9</v>
      </c>
      <c r="Q813" s="25">
        <f t="shared" si="70"/>
        <v>1.11E-8</v>
      </c>
      <c r="R813" s="25">
        <f t="shared" si="71"/>
        <v>5.7878445807770958E-7</v>
      </c>
      <c r="S813" s="25">
        <f t="shared" si="71"/>
        <v>2.7482143149284259E-6</v>
      </c>
      <c r="T813" s="25">
        <f t="shared" si="71"/>
        <v>1.5137439672801634E-4</v>
      </c>
      <c r="U813" s="25">
        <f t="shared" si="71"/>
        <v>1.7606380368098161E-5</v>
      </c>
      <c r="V813" s="25">
        <f t="shared" si="71"/>
        <v>2.3515648261758694E-5</v>
      </c>
      <c r="W813" s="25">
        <f t="shared" si="71"/>
        <v>4.4926625766871172E-5</v>
      </c>
      <c r="X813" s="25">
        <f t="shared" si="67"/>
        <v>1.7606380368098161E-5</v>
      </c>
      <c r="Y813" s="25">
        <f t="shared" si="67"/>
        <v>2.3515648261758694E-5</v>
      </c>
      <c r="Z813" s="25">
        <f t="shared" si="67"/>
        <v>4.4926625766871172E-5</v>
      </c>
    </row>
    <row r="814" spans="1:26" s="24" customFormat="1" x14ac:dyDescent="0.25">
      <c r="A814" s="24" t="s">
        <v>152</v>
      </c>
      <c r="B814" s="24" t="s">
        <v>153</v>
      </c>
      <c r="C814" s="24" t="s">
        <v>154</v>
      </c>
      <c r="D814" s="24" t="s">
        <v>155</v>
      </c>
      <c r="E814" s="24">
        <v>2017</v>
      </c>
      <c r="F814" s="24" t="s">
        <v>133</v>
      </c>
      <c r="G814" s="24" t="s">
        <v>138</v>
      </c>
      <c r="H814" s="24">
        <v>10000</v>
      </c>
      <c r="I814" s="25">
        <v>7.1100000000000005E-11</v>
      </c>
      <c r="J814" s="25">
        <v>4.3200000000000001E-10</v>
      </c>
      <c r="K814" s="25">
        <v>1.7E-8</v>
      </c>
      <c r="L814" s="25">
        <v>1.9099999999999998E-9</v>
      </c>
      <c r="M814" s="25">
        <v>2.5899999999999999E-9</v>
      </c>
      <c r="N814" s="25">
        <v>4.6099999999999996E-9</v>
      </c>
      <c r="O814" s="25">
        <f t="shared" si="68"/>
        <v>1.9099999999999998E-9</v>
      </c>
      <c r="P814" s="25">
        <f t="shared" si="69"/>
        <v>2.5899999999999999E-9</v>
      </c>
      <c r="Q814" s="25">
        <f t="shared" si="70"/>
        <v>4.6099999999999996E-9</v>
      </c>
      <c r="R814" s="25">
        <f t="shared" si="71"/>
        <v>2.8777325153374238E-7</v>
      </c>
      <c r="S814" s="25">
        <f t="shared" si="71"/>
        <v>1.7484957055214723E-6</v>
      </c>
      <c r="T814" s="25">
        <f t="shared" si="71"/>
        <v>6.880654396728016E-5</v>
      </c>
      <c r="U814" s="25">
        <f t="shared" si="71"/>
        <v>7.730617586912065E-6</v>
      </c>
      <c r="V814" s="25">
        <f t="shared" si="71"/>
        <v>1.0482879345603273E-5</v>
      </c>
      <c r="W814" s="25">
        <f t="shared" si="71"/>
        <v>1.8658715746421265E-5</v>
      </c>
      <c r="X814" s="25">
        <f t="shared" si="67"/>
        <v>7.730617586912065E-6</v>
      </c>
      <c r="Y814" s="25">
        <f t="shared" si="67"/>
        <v>1.0482879345603273E-5</v>
      </c>
      <c r="Z814" s="25">
        <f t="shared" si="67"/>
        <v>1.8658715746421265E-5</v>
      </c>
    </row>
    <row r="815" spans="1:26" s="24" customFormat="1" x14ac:dyDescent="0.25">
      <c r="A815" s="24" t="s">
        <v>152</v>
      </c>
      <c r="B815" s="24" t="s">
        <v>153</v>
      </c>
      <c r="C815" s="24" t="s">
        <v>154</v>
      </c>
      <c r="D815" s="24" t="s">
        <v>155</v>
      </c>
      <c r="E815" s="24">
        <v>2018</v>
      </c>
      <c r="F815" s="24" t="s">
        <v>133</v>
      </c>
      <c r="G815" s="24" t="s">
        <v>134</v>
      </c>
      <c r="H815" s="24">
        <v>10</v>
      </c>
      <c r="I815" s="25">
        <v>6.08E-18</v>
      </c>
      <c r="J815" s="25">
        <v>1.1000000000000001E-3</v>
      </c>
      <c r="K815" s="25">
        <v>8.77E-3</v>
      </c>
      <c r="L815" s="25">
        <v>1.65E-3</v>
      </c>
      <c r="M815" s="25">
        <v>2.0899999999999998E-3</v>
      </c>
      <c r="N815" s="25">
        <v>3.82E-3</v>
      </c>
      <c r="O815" s="25">
        <f t="shared" si="68"/>
        <v>1.65E-3</v>
      </c>
      <c r="P815" s="25">
        <f t="shared" si="69"/>
        <v>2.0899999999999998E-3</v>
      </c>
      <c r="Q815" s="25">
        <f t="shared" si="70"/>
        <v>3.82E-3</v>
      </c>
      <c r="R815" s="25">
        <f t="shared" si="71"/>
        <v>2.460845807770961E-14</v>
      </c>
      <c r="S815" s="25">
        <f t="shared" si="71"/>
        <v>4.452188139059305</v>
      </c>
      <c r="T815" s="25">
        <f t="shared" si="71"/>
        <v>35.496081799591003</v>
      </c>
      <c r="U815" s="25">
        <f t="shared" si="71"/>
        <v>6.678282208588957</v>
      </c>
      <c r="V815" s="25">
        <f t="shared" si="71"/>
        <v>8.4591574642126783</v>
      </c>
      <c r="W815" s="25">
        <f t="shared" si="71"/>
        <v>15.46123517382413</v>
      </c>
      <c r="X815" s="25">
        <f t="shared" si="67"/>
        <v>6.678282208588957</v>
      </c>
      <c r="Y815" s="25">
        <f t="shared" si="67"/>
        <v>8.4591574642126783</v>
      </c>
      <c r="Z815" s="25">
        <f t="shared" si="67"/>
        <v>15.46123517382413</v>
      </c>
    </row>
    <row r="816" spans="1:26" s="24" customFormat="1" x14ac:dyDescent="0.25">
      <c r="A816" s="24" t="s">
        <v>152</v>
      </c>
      <c r="B816" s="24" t="s">
        <v>153</v>
      </c>
      <c r="C816" s="24" t="s">
        <v>154</v>
      </c>
      <c r="D816" s="24" t="s">
        <v>155</v>
      </c>
      <c r="E816" s="24">
        <v>2018</v>
      </c>
      <c r="F816" s="24" t="s">
        <v>133</v>
      </c>
      <c r="G816" s="24" t="s">
        <v>134</v>
      </c>
      <c r="H816" s="24">
        <v>30</v>
      </c>
      <c r="I816" s="25">
        <v>7.1E-13</v>
      </c>
      <c r="J816" s="25">
        <v>2.8499999999999999E-4</v>
      </c>
      <c r="K816" s="25">
        <v>3.8400000000000001E-3</v>
      </c>
      <c r="L816" s="25">
        <v>6.3599999999999996E-4</v>
      </c>
      <c r="M816" s="25">
        <v>8.52E-4</v>
      </c>
      <c r="N816" s="25">
        <v>1.57E-3</v>
      </c>
      <c r="O816" s="25">
        <f t="shared" si="68"/>
        <v>6.3599999999999996E-4</v>
      </c>
      <c r="P816" s="25">
        <f t="shared" si="69"/>
        <v>8.52E-4</v>
      </c>
      <c r="Q816" s="25">
        <f t="shared" si="70"/>
        <v>1.57E-3</v>
      </c>
      <c r="R816" s="25">
        <f t="shared" si="71"/>
        <v>2.8736850715746425E-9</v>
      </c>
      <c r="S816" s="25">
        <f t="shared" si="71"/>
        <v>1.1535214723926379</v>
      </c>
      <c r="T816" s="25">
        <f t="shared" si="71"/>
        <v>15.542184049079754</v>
      </c>
      <c r="U816" s="25">
        <f t="shared" si="71"/>
        <v>2.5741742331288342</v>
      </c>
      <c r="V816" s="25">
        <f t="shared" si="71"/>
        <v>3.4484220858895704</v>
      </c>
      <c r="W816" s="25">
        <f t="shared" si="71"/>
        <v>6.3544867075664619</v>
      </c>
      <c r="X816" s="25">
        <f t="shared" si="67"/>
        <v>2.5741742331288342</v>
      </c>
      <c r="Y816" s="25">
        <f t="shared" si="67"/>
        <v>3.4484220858895704</v>
      </c>
      <c r="Z816" s="25">
        <f t="shared" si="67"/>
        <v>6.3544867075664619</v>
      </c>
    </row>
    <row r="817" spans="1:26" s="24" customFormat="1" x14ac:dyDescent="0.25">
      <c r="A817" s="24" t="s">
        <v>152</v>
      </c>
      <c r="B817" s="24" t="s">
        <v>153</v>
      </c>
      <c r="C817" s="24" t="s">
        <v>154</v>
      </c>
      <c r="D817" s="24" t="s">
        <v>155</v>
      </c>
      <c r="E817" s="24">
        <v>2018</v>
      </c>
      <c r="F817" s="24" t="s">
        <v>133</v>
      </c>
      <c r="G817" s="24" t="s">
        <v>134</v>
      </c>
      <c r="H817" s="24" t="s">
        <v>135</v>
      </c>
      <c r="I817" s="25">
        <v>1.27E-11</v>
      </c>
      <c r="J817" s="25">
        <v>1.2799999999999999E-4</v>
      </c>
      <c r="K817" s="25">
        <v>2.4599999999999999E-3</v>
      </c>
      <c r="L817" s="25">
        <v>3.3700000000000001E-4</v>
      </c>
      <c r="M817" s="25">
        <v>5.0799999999999999E-4</v>
      </c>
      <c r="N817" s="25">
        <v>1.07E-3</v>
      </c>
      <c r="O817" s="25">
        <f t="shared" si="68"/>
        <v>3.3700000000000001E-4</v>
      </c>
      <c r="P817" s="25">
        <f t="shared" si="69"/>
        <v>5.0799999999999999E-4</v>
      </c>
      <c r="Q817" s="25">
        <f t="shared" si="70"/>
        <v>1.07E-3</v>
      </c>
      <c r="R817" s="25">
        <f t="shared" si="71"/>
        <v>5.1402535787321063E-8</v>
      </c>
      <c r="S817" s="25">
        <f t="shared" si="71"/>
        <v>0.51807280163599179</v>
      </c>
      <c r="T817" s="25">
        <f t="shared" si="71"/>
        <v>9.9567116564417173</v>
      </c>
      <c r="U817" s="25">
        <f t="shared" si="71"/>
        <v>1.3639885480572598</v>
      </c>
      <c r="V817" s="25">
        <f t="shared" si="71"/>
        <v>2.0561014314928423</v>
      </c>
      <c r="W817" s="25">
        <f t="shared" si="71"/>
        <v>4.3307648261758693</v>
      </c>
      <c r="X817" s="25">
        <f t="shared" si="67"/>
        <v>1.3639885480572598</v>
      </c>
      <c r="Y817" s="25">
        <f t="shared" si="67"/>
        <v>2.0561014314928423</v>
      </c>
      <c r="Z817" s="25">
        <f t="shared" si="67"/>
        <v>4.3307648261758693</v>
      </c>
    </row>
    <row r="818" spans="1:26" s="24" customFormat="1" x14ac:dyDescent="0.25">
      <c r="A818" s="24" t="s">
        <v>152</v>
      </c>
      <c r="B818" s="24" t="s">
        <v>153</v>
      </c>
      <c r="C818" s="24" t="s">
        <v>154</v>
      </c>
      <c r="D818" s="24" t="s">
        <v>155</v>
      </c>
      <c r="E818" s="24">
        <v>2018</v>
      </c>
      <c r="F818" s="24" t="s">
        <v>133</v>
      </c>
      <c r="G818" s="24" t="s">
        <v>134</v>
      </c>
      <c r="H818" s="24">
        <v>60</v>
      </c>
      <c r="I818" s="25">
        <v>4.2699999999999999E-11</v>
      </c>
      <c r="J818" s="25">
        <v>7.9400000000000006E-5</v>
      </c>
      <c r="K818" s="25">
        <v>1.6199999999999999E-3</v>
      </c>
      <c r="L818" s="25">
        <v>2.5399999999999999E-4</v>
      </c>
      <c r="M818" s="25">
        <v>3.4000000000000002E-4</v>
      </c>
      <c r="N818" s="25">
        <v>6.2799999999999998E-4</v>
      </c>
      <c r="O818" s="25">
        <f t="shared" si="68"/>
        <v>2.5399999999999999E-4</v>
      </c>
      <c r="P818" s="25">
        <f t="shared" si="69"/>
        <v>3.4000000000000002E-4</v>
      </c>
      <c r="Q818" s="25">
        <f t="shared" si="70"/>
        <v>6.2799999999999998E-4</v>
      </c>
      <c r="R818" s="25">
        <f t="shared" si="71"/>
        <v>1.7282584867075662E-7</v>
      </c>
      <c r="S818" s="25">
        <f t="shared" si="71"/>
        <v>0.3213670347648262</v>
      </c>
      <c r="T818" s="25">
        <f t="shared" si="71"/>
        <v>6.5568588957055223</v>
      </c>
      <c r="U818" s="25">
        <f t="shared" si="71"/>
        <v>1.0280507157464212</v>
      </c>
      <c r="V818" s="25">
        <f t="shared" si="71"/>
        <v>1.3761308793456033</v>
      </c>
      <c r="W818" s="25">
        <f t="shared" si="71"/>
        <v>2.541794683026585</v>
      </c>
      <c r="X818" s="25">
        <f t="shared" si="67"/>
        <v>1.0280507157464212</v>
      </c>
      <c r="Y818" s="25">
        <f t="shared" si="67"/>
        <v>1.3761308793456033</v>
      </c>
      <c r="Z818" s="25">
        <f t="shared" si="67"/>
        <v>2.541794683026585</v>
      </c>
    </row>
    <row r="819" spans="1:26" s="24" customFormat="1" x14ac:dyDescent="0.25">
      <c r="A819" s="24" t="s">
        <v>152</v>
      </c>
      <c r="B819" s="24" t="s">
        <v>153</v>
      </c>
      <c r="C819" s="24" t="s">
        <v>154</v>
      </c>
      <c r="D819" s="24" t="s">
        <v>155</v>
      </c>
      <c r="E819" s="24">
        <v>2018</v>
      </c>
      <c r="F819" s="24" t="s">
        <v>133</v>
      </c>
      <c r="G819" s="24" t="s">
        <v>134</v>
      </c>
      <c r="H819" s="24">
        <v>100</v>
      </c>
      <c r="I819" s="25">
        <v>1.8E-10</v>
      </c>
      <c r="J819" s="25">
        <v>2.4600000000000002E-5</v>
      </c>
      <c r="K819" s="25">
        <v>7.9199999999999995E-4</v>
      </c>
      <c r="L819" s="25">
        <v>1.17E-4</v>
      </c>
      <c r="M819" s="25">
        <v>1.6100000000000001E-4</v>
      </c>
      <c r="N819" s="25">
        <v>2.9100000000000003E-4</v>
      </c>
      <c r="O819" s="25">
        <f t="shared" si="68"/>
        <v>1.17E-4</v>
      </c>
      <c r="P819" s="25">
        <f t="shared" si="69"/>
        <v>1.6100000000000001E-4</v>
      </c>
      <c r="Q819" s="25">
        <f t="shared" si="70"/>
        <v>2.9100000000000003E-4</v>
      </c>
      <c r="R819" s="25">
        <f t="shared" si="71"/>
        <v>7.2853987730061349E-7</v>
      </c>
      <c r="S819" s="25">
        <f t="shared" si="71"/>
        <v>9.9567116564417191E-2</v>
      </c>
      <c r="T819" s="25">
        <f t="shared" si="71"/>
        <v>3.2055754601226991</v>
      </c>
      <c r="U819" s="25">
        <f t="shared" si="71"/>
        <v>0.4735509202453988</v>
      </c>
      <c r="V819" s="25">
        <f t="shared" si="71"/>
        <v>0.65163844580777097</v>
      </c>
      <c r="W819" s="25">
        <f t="shared" si="71"/>
        <v>1.1778061349693252</v>
      </c>
      <c r="X819" s="25">
        <f t="shared" si="67"/>
        <v>0.4735509202453988</v>
      </c>
      <c r="Y819" s="25">
        <f t="shared" si="67"/>
        <v>0.65163844580777097</v>
      </c>
      <c r="Z819" s="25">
        <f t="shared" si="67"/>
        <v>1.1778061349693252</v>
      </c>
    </row>
    <row r="820" spans="1:26" s="24" customFormat="1" x14ac:dyDescent="0.25">
      <c r="A820" s="24" t="s">
        <v>152</v>
      </c>
      <c r="B820" s="24" t="s">
        <v>153</v>
      </c>
      <c r="C820" s="24" t="s">
        <v>154</v>
      </c>
      <c r="D820" s="24" t="s">
        <v>155</v>
      </c>
      <c r="E820" s="24">
        <v>2018</v>
      </c>
      <c r="F820" s="24" t="s">
        <v>133</v>
      </c>
      <c r="G820" s="24" t="s">
        <v>134</v>
      </c>
      <c r="H820" s="24" t="s">
        <v>136</v>
      </c>
      <c r="I820" s="25">
        <v>1.12E-10</v>
      </c>
      <c r="J820" s="25">
        <v>1.04E-7</v>
      </c>
      <c r="K820" s="25">
        <v>5.9899999999999999E-5</v>
      </c>
      <c r="L820" s="25">
        <v>3.45E-6</v>
      </c>
      <c r="M820" s="25">
        <v>7.4599999999999997E-6</v>
      </c>
      <c r="N820" s="25">
        <v>4.0200000000000001E-5</v>
      </c>
      <c r="O820" s="25">
        <f t="shared" si="68"/>
        <v>3.45E-6</v>
      </c>
      <c r="P820" s="25">
        <f t="shared" si="69"/>
        <v>7.4599999999999997E-6</v>
      </c>
      <c r="Q820" s="25">
        <f t="shared" si="70"/>
        <v>4.0200000000000001E-5</v>
      </c>
      <c r="R820" s="25">
        <f t="shared" si="71"/>
        <v>4.5331370143149283E-7</v>
      </c>
      <c r="S820" s="25">
        <f t="shared" si="71"/>
        <v>4.2093415132924339E-4</v>
      </c>
      <c r="T820" s="25">
        <f t="shared" si="71"/>
        <v>0.24244188139059306</v>
      </c>
      <c r="U820" s="25">
        <f t="shared" si="71"/>
        <v>1.3963680981595093E-2</v>
      </c>
      <c r="V820" s="25">
        <f t="shared" si="71"/>
        <v>3.0193930470347647E-2</v>
      </c>
      <c r="W820" s="25">
        <f t="shared" si="71"/>
        <v>0.16270723926380368</v>
      </c>
      <c r="X820" s="25">
        <f t="shared" si="67"/>
        <v>1.3963680981595093E-2</v>
      </c>
      <c r="Y820" s="25">
        <f t="shared" si="67"/>
        <v>3.0193930470347647E-2</v>
      </c>
      <c r="Z820" s="25">
        <f t="shared" si="67"/>
        <v>0.16270723926380368</v>
      </c>
    </row>
    <row r="821" spans="1:26" s="24" customFormat="1" x14ac:dyDescent="0.25">
      <c r="A821" s="24" t="s">
        <v>152</v>
      </c>
      <c r="B821" s="24" t="s">
        <v>153</v>
      </c>
      <c r="C821" s="24" t="s">
        <v>154</v>
      </c>
      <c r="D821" s="24" t="s">
        <v>155</v>
      </c>
      <c r="E821" s="24">
        <v>2018</v>
      </c>
      <c r="F821" s="24" t="s">
        <v>133</v>
      </c>
      <c r="G821" s="24" t="s">
        <v>134</v>
      </c>
      <c r="H821" s="24">
        <v>1000</v>
      </c>
      <c r="I821" s="25">
        <v>8.1599999999999995E-11</v>
      </c>
      <c r="J821" s="25">
        <v>1.6700000000000001E-8</v>
      </c>
      <c r="K821" s="25">
        <v>2.0999999999999999E-5</v>
      </c>
      <c r="L821" s="25">
        <v>2.4200000000000001E-6</v>
      </c>
      <c r="M821" s="25">
        <v>3.5599999999999998E-6</v>
      </c>
      <c r="N821" s="25">
        <v>6.5200000000000003E-6</v>
      </c>
      <c r="O821" s="25">
        <f t="shared" si="68"/>
        <v>2.4200000000000001E-6</v>
      </c>
      <c r="P821" s="25">
        <f t="shared" si="69"/>
        <v>3.5599999999999998E-6</v>
      </c>
      <c r="Q821" s="25">
        <f t="shared" si="70"/>
        <v>6.5200000000000003E-6</v>
      </c>
      <c r="R821" s="25">
        <f t="shared" si="71"/>
        <v>3.3027141104294482E-7</v>
      </c>
      <c r="S821" s="25">
        <f t="shared" si="71"/>
        <v>6.7592310838445816E-5</v>
      </c>
      <c r="T821" s="25">
        <f t="shared" si="71"/>
        <v>8.4996319018404917E-2</v>
      </c>
      <c r="U821" s="25">
        <f t="shared" si="71"/>
        <v>9.7948139059304707E-3</v>
      </c>
      <c r="V821" s="25">
        <f t="shared" si="71"/>
        <v>1.4408899795501022E-2</v>
      </c>
      <c r="W821" s="25">
        <f t="shared" si="71"/>
        <v>2.6389333333333334E-2</v>
      </c>
      <c r="X821" s="25">
        <f t="shared" si="67"/>
        <v>9.7948139059304707E-3</v>
      </c>
      <c r="Y821" s="25">
        <f t="shared" si="67"/>
        <v>1.4408899795501022E-2</v>
      </c>
      <c r="Z821" s="25">
        <f t="shared" si="67"/>
        <v>2.6389333333333334E-2</v>
      </c>
    </row>
    <row r="822" spans="1:26" s="24" customFormat="1" x14ac:dyDescent="0.25">
      <c r="A822" s="24" t="s">
        <v>152</v>
      </c>
      <c r="B822" s="24" t="s">
        <v>153</v>
      </c>
      <c r="C822" s="24" t="s">
        <v>154</v>
      </c>
      <c r="D822" s="24" t="s">
        <v>155</v>
      </c>
      <c r="E822" s="24">
        <v>2018</v>
      </c>
      <c r="F822" s="24" t="s">
        <v>133</v>
      </c>
      <c r="G822" s="24" t="s">
        <v>134</v>
      </c>
      <c r="H822" s="24">
        <v>2500</v>
      </c>
      <c r="I822" s="25">
        <v>3.43E-11</v>
      </c>
      <c r="J822" s="25">
        <v>3.15E-10</v>
      </c>
      <c r="K822" s="25">
        <v>4.9799999999999998E-6</v>
      </c>
      <c r="L822" s="25">
        <v>5.1399999999999997E-7</v>
      </c>
      <c r="M822" s="25">
        <v>7.5899999999999995E-7</v>
      </c>
      <c r="N822" s="25">
        <v>1.44E-6</v>
      </c>
      <c r="O822" s="25">
        <f t="shared" si="68"/>
        <v>5.1399999999999997E-7</v>
      </c>
      <c r="P822" s="25">
        <f t="shared" si="69"/>
        <v>7.5899999999999995E-7</v>
      </c>
      <c r="Q822" s="25">
        <f t="shared" si="70"/>
        <v>1.44E-6</v>
      </c>
      <c r="R822" s="25">
        <f t="shared" si="71"/>
        <v>1.388273210633947E-7</v>
      </c>
      <c r="S822" s="25">
        <f t="shared" si="71"/>
        <v>1.2749447852760737E-6</v>
      </c>
      <c r="T822" s="25">
        <f t="shared" si="71"/>
        <v>2.0156269938650308E-2</v>
      </c>
      <c r="U822" s="25">
        <f t="shared" si="71"/>
        <v>2.0803860940695296E-3</v>
      </c>
      <c r="V822" s="25">
        <f t="shared" si="71"/>
        <v>3.0720098159509202E-3</v>
      </c>
      <c r="W822" s="25">
        <f t="shared" si="71"/>
        <v>5.828319018404908E-3</v>
      </c>
      <c r="X822" s="25">
        <f t="shared" si="67"/>
        <v>2.0803860940695296E-3</v>
      </c>
      <c r="Y822" s="25">
        <f t="shared" si="67"/>
        <v>3.0720098159509202E-3</v>
      </c>
      <c r="Z822" s="25">
        <f t="shared" si="67"/>
        <v>5.828319018404908E-3</v>
      </c>
    </row>
    <row r="823" spans="1:26" s="24" customFormat="1" x14ac:dyDescent="0.25">
      <c r="A823" s="24" t="s">
        <v>152</v>
      </c>
      <c r="B823" s="24" t="s">
        <v>153</v>
      </c>
      <c r="C823" s="24" t="s">
        <v>154</v>
      </c>
      <c r="D823" s="24" t="s">
        <v>155</v>
      </c>
      <c r="E823" s="24">
        <v>2018</v>
      </c>
      <c r="F823" s="24" t="s">
        <v>133</v>
      </c>
      <c r="G823" s="24" t="s">
        <v>134</v>
      </c>
      <c r="H823" s="24">
        <v>5000</v>
      </c>
      <c r="I823" s="25">
        <v>1.8199999999999999E-11</v>
      </c>
      <c r="J823" s="25">
        <v>1.2899999999999999E-10</v>
      </c>
      <c r="K823" s="25">
        <v>1.73E-6</v>
      </c>
      <c r="L823" s="25">
        <v>1.6199999999999999E-7</v>
      </c>
      <c r="M823" s="25">
        <v>2.3799999999999999E-7</v>
      </c>
      <c r="N823" s="25">
        <v>4.6400000000000003E-7</v>
      </c>
      <c r="O823" s="25">
        <f t="shared" si="68"/>
        <v>1.6199999999999999E-7</v>
      </c>
      <c r="P823" s="25">
        <f t="shared" si="69"/>
        <v>2.3799999999999999E-7</v>
      </c>
      <c r="Q823" s="25">
        <f t="shared" si="70"/>
        <v>4.6400000000000003E-7</v>
      </c>
      <c r="R823" s="25">
        <f t="shared" si="71"/>
        <v>7.3663476482617584E-8</v>
      </c>
      <c r="S823" s="25">
        <f t="shared" si="71"/>
        <v>5.2212024539877306E-7</v>
      </c>
      <c r="T823" s="25">
        <f t="shared" si="71"/>
        <v>7.0020777096114518E-3</v>
      </c>
      <c r="U823" s="25">
        <f t="shared" si="71"/>
        <v>6.5568588957055224E-4</v>
      </c>
      <c r="V823" s="25">
        <f t="shared" si="71"/>
        <v>9.6329161554192225E-4</v>
      </c>
      <c r="W823" s="25">
        <f t="shared" si="71"/>
        <v>1.8780139059304706E-3</v>
      </c>
      <c r="X823" s="25">
        <f t="shared" si="67"/>
        <v>6.5568588957055224E-4</v>
      </c>
      <c r="Y823" s="25">
        <f t="shared" si="67"/>
        <v>9.6329161554192225E-4</v>
      </c>
      <c r="Z823" s="25">
        <f t="shared" si="67"/>
        <v>1.8780139059304706E-3</v>
      </c>
    </row>
    <row r="824" spans="1:26" s="24" customFormat="1" x14ac:dyDescent="0.25">
      <c r="A824" s="24" t="s">
        <v>152</v>
      </c>
      <c r="B824" s="24" t="s">
        <v>153</v>
      </c>
      <c r="C824" s="24" t="s">
        <v>154</v>
      </c>
      <c r="D824" s="24" t="s">
        <v>155</v>
      </c>
      <c r="E824" s="24">
        <v>2018</v>
      </c>
      <c r="F824" s="24" t="s">
        <v>133</v>
      </c>
      <c r="G824" s="24" t="s">
        <v>134</v>
      </c>
      <c r="H824" s="24">
        <v>10000</v>
      </c>
      <c r="I824" s="25">
        <v>8.8799999999999993E-12</v>
      </c>
      <c r="J824" s="25">
        <v>7.1499999999999999E-11</v>
      </c>
      <c r="K824" s="25">
        <v>5.9400000000000005E-7</v>
      </c>
      <c r="L824" s="25">
        <v>5.4399999999999997E-8</v>
      </c>
      <c r="M824" s="25">
        <v>7.6500000000000003E-8</v>
      </c>
      <c r="N824" s="25">
        <v>1.5099999999999999E-7</v>
      </c>
      <c r="O824" s="25">
        <f t="shared" si="68"/>
        <v>5.4399999999999997E-8</v>
      </c>
      <c r="P824" s="25">
        <f t="shared" si="69"/>
        <v>7.6500000000000003E-8</v>
      </c>
      <c r="Q824" s="25">
        <f t="shared" si="70"/>
        <v>1.5099999999999999E-7</v>
      </c>
      <c r="R824" s="25">
        <f t="shared" si="71"/>
        <v>3.5941300613496931E-8</v>
      </c>
      <c r="S824" s="25">
        <f t="shared" si="71"/>
        <v>2.8939222903885479E-7</v>
      </c>
      <c r="T824" s="25">
        <f t="shared" si="71"/>
        <v>2.4041815950920247E-3</v>
      </c>
      <c r="U824" s="25">
        <f t="shared" si="71"/>
        <v>2.201809406952965E-4</v>
      </c>
      <c r="V824" s="25">
        <f t="shared" si="71"/>
        <v>3.0962944785276075E-4</v>
      </c>
      <c r="W824" s="25">
        <f t="shared" si="71"/>
        <v>6.1116400817995908E-4</v>
      </c>
      <c r="X824" s="25">
        <f t="shared" si="67"/>
        <v>2.201809406952965E-4</v>
      </c>
      <c r="Y824" s="25">
        <f t="shared" si="67"/>
        <v>3.0962944785276075E-4</v>
      </c>
      <c r="Z824" s="25">
        <f t="shared" si="67"/>
        <v>6.1116400817995908E-4</v>
      </c>
    </row>
    <row r="825" spans="1:26" s="24" customFormat="1" x14ac:dyDescent="0.25">
      <c r="A825" s="24" t="s">
        <v>152</v>
      </c>
      <c r="B825" s="24" t="s">
        <v>153</v>
      </c>
      <c r="C825" s="24" t="s">
        <v>154</v>
      </c>
      <c r="D825" s="24" t="s">
        <v>155</v>
      </c>
      <c r="E825" s="24">
        <v>2018</v>
      </c>
      <c r="F825" s="24" t="s">
        <v>133</v>
      </c>
      <c r="G825" s="24" t="s">
        <v>137</v>
      </c>
      <c r="H825" s="24">
        <v>10</v>
      </c>
      <c r="I825" s="25">
        <v>0</v>
      </c>
      <c r="J825" s="25">
        <v>1.1000000000000001E-3</v>
      </c>
      <c r="K825" s="25">
        <v>8.77E-3</v>
      </c>
      <c r="L825" s="25">
        <v>1.65E-3</v>
      </c>
      <c r="M825" s="25">
        <v>2.0899999999999998E-3</v>
      </c>
      <c r="N825" s="25">
        <v>3.82E-3</v>
      </c>
      <c r="O825" s="25">
        <f t="shared" si="68"/>
        <v>1.65E-3</v>
      </c>
      <c r="P825" s="25">
        <f t="shared" si="69"/>
        <v>2.0899999999999998E-3</v>
      </c>
      <c r="Q825" s="25">
        <f t="shared" si="70"/>
        <v>3.82E-3</v>
      </c>
      <c r="R825" s="25">
        <f t="shared" si="71"/>
        <v>0</v>
      </c>
      <c r="S825" s="25">
        <f t="shared" si="71"/>
        <v>4.452188139059305</v>
      </c>
      <c r="T825" s="25">
        <f t="shared" si="71"/>
        <v>35.496081799591003</v>
      </c>
      <c r="U825" s="25">
        <f t="shared" si="71"/>
        <v>6.678282208588957</v>
      </c>
      <c r="V825" s="25">
        <f t="shared" si="71"/>
        <v>8.4591574642126783</v>
      </c>
      <c r="W825" s="25">
        <f t="shared" si="71"/>
        <v>15.46123517382413</v>
      </c>
      <c r="X825" s="25">
        <f t="shared" si="67"/>
        <v>6.678282208588957</v>
      </c>
      <c r="Y825" s="25">
        <f t="shared" si="67"/>
        <v>8.4591574642126783</v>
      </c>
      <c r="Z825" s="25">
        <f t="shared" si="67"/>
        <v>15.46123517382413</v>
      </c>
    </row>
    <row r="826" spans="1:26" s="24" customFormat="1" x14ac:dyDescent="0.25">
      <c r="A826" s="24" t="s">
        <v>152</v>
      </c>
      <c r="B826" s="24" t="s">
        <v>153</v>
      </c>
      <c r="C826" s="24" t="s">
        <v>154</v>
      </c>
      <c r="D826" s="24" t="s">
        <v>155</v>
      </c>
      <c r="E826" s="24">
        <v>2018</v>
      </c>
      <c r="F826" s="24" t="s">
        <v>133</v>
      </c>
      <c r="G826" s="24" t="s">
        <v>137</v>
      </c>
      <c r="H826" s="24">
        <v>30</v>
      </c>
      <c r="I826" s="25">
        <v>0</v>
      </c>
      <c r="J826" s="25">
        <v>2.8499999999999999E-4</v>
      </c>
      <c r="K826" s="25">
        <v>3.8400000000000001E-3</v>
      </c>
      <c r="L826" s="25">
        <v>6.3599999999999996E-4</v>
      </c>
      <c r="M826" s="25">
        <v>8.52E-4</v>
      </c>
      <c r="N826" s="25">
        <v>1.57E-3</v>
      </c>
      <c r="O826" s="25">
        <f t="shared" si="68"/>
        <v>6.3599999999999996E-4</v>
      </c>
      <c r="P826" s="25">
        <f t="shared" si="69"/>
        <v>8.52E-4</v>
      </c>
      <c r="Q826" s="25">
        <f t="shared" si="70"/>
        <v>1.57E-3</v>
      </c>
      <c r="R826" s="25">
        <f t="shared" si="71"/>
        <v>0</v>
      </c>
      <c r="S826" s="25">
        <f t="shared" si="71"/>
        <v>1.1535214723926379</v>
      </c>
      <c r="T826" s="25">
        <f t="shared" si="71"/>
        <v>15.542184049079754</v>
      </c>
      <c r="U826" s="25">
        <f t="shared" ref="U826:Z872" si="72">1000*98.96*L826/24.45</f>
        <v>2.5741742331288342</v>
      </c>
      <c r="V826" s="25">
        <f t="shared" si="72"/>
        <v>3.4484220858895704</v>
      </c>
      <c r="W826" s="25">
        <f t="shared" si="72"/>
        <v>6.3544867075664619</v>
      </c>
      <c r="X826" s="25">
        <f t="shared" si="67"/>
        <v>2.5741742331288342</v>
      </c>
      <c r="Y826" s="25">
        <f t="shared" si="67"/>
        <v>3.4484220858895704</v>
      </c>
      <c r="Z826" s="25">
        <f t="shared" si="67"/>
        <v>6.3544867075664619</v>
      </c>
    </row>
    <row r="827" spans="1:26" s="24" customFormat="1" x14ac:dyDescent="0.25">
      <c r="A827" s="24" t="s">
        <v>152</v>
      </c>
      <c r="B827" s="24" t="s">
        <v>153</v>
      </c>
      <c r="C827" s="24" t="s">
        <v>154</v>
      </c>
      <c r="D827" s="24" t="s">
        <v>155</v>
      </c>
      <c r="E827" s="24">
        <v>2018</v>
      </c>
      <c r="F827" s="24" t="s">
        <v>133</v>
      </c>
      <c r="G827" s="24" t="s">
        <v>137</v>
      </c>
      <c r="H827" s="24" t="s">
        <v>135</v>
      </c>
      <c r="I827" s="25">
        <v>0</v>
      </c>
      <c r="J827" s="25">
        <v>1.2799999999999999E-4</v>
      </c>
      <c r="K827" s="25">
        <v>2.4599999999999999E-3</v>
      </c>
      <c r="L827" s="25">
        <v>3.3700000000000001E-4</v>
      </c>
      <c r="M827" s="25">
        <v>5.0799999999999999E-4</v>
      </c>
      <c r="N827" s="25">
        <v>1.07E-3</v>
      </c>
      <c r="O827" s="25">
        <f t="shared" si="68"/>
        <v>3.3700000000000001E-4</v>
      </c>
      <c r="P827" s="25">
        <f t="shared" si="69"/>
        <v>5.0799999999999999E-4</v>
      </c>
      <c r="Q827" s="25">
        <f t="shared" si="70"/>
        <v>1.07E-3</v>
      </c>
      <c r="R827" s="25">
        <f t="shared" ref="R827:Z885" si="73">1000*98.96*I827/24.45</f>
        <v>0</v>
      </c>
      <c r="S827" s="25">
        <f t="shared" si="73"/>
        <v>0.51807280163599179</v>
      </c>
      <c r="T827" s="25">
        <f t="shared" si="73"/>
        <v>9.9567116564417173</v>
      </c>
      <c r="U827" s="25">
        <f t="shared" si="72"/>
        <v>1.3639885480572598</v>
      </c>
      <c r="V827" s="25">
        <f t="shared" si="72"/>
        <v>2.0561014314928423</v>
      </c>
      <c r="W827" s="25">
        <f t="shared" si="72"/>
        <v>4.3307648261758693</v>
      </c>
      <c r="X827" s="25">
        <f t="shared" si="67"/>
        <v>1.3639885480572598</v>
      </c>
      <c r="Y827" s="25">
        <f t="shared" si="67"/>
        <v>2.0561014314928423</v>
      </c>
      <c r="Z827" s="25">
        <f t="shared" si="67"/>
        <v>4.3307648261758693</v>
      </c>
    </row>
    <row r="828" spans="1:26" s="24" customFormat="1" x14ac:dyDescent="0.25">
      <c r="A828" s="24" t="s">
        <v>152</v>
      </c>
      <c r="B828" s="24" t="s">
        <v>153</v>
      </c>
      <c r="C828" s="24" t="s">
        <v>154</v>
      </c>
      <c r="D828" s="24" t="s">
        <v>155</v>
      </c>
      <c r="E828" s="24">
        <v>2018</v>
      </c>
      <c r="F828" s="24" t="s">
        <v>133</v>
      </c>
      <c r="G828" s="24" t="s">
        <v>137</v>
      </c>
      <c r="H828" s="24">
        <v>60</v>
      </c>
      <c r="I828" s="25">
        <v>0</v>
      </c>
      <c r="J828" s="25">
        <v>7.9400000000000006E-5</v>
      </c>
      <c r="K828" s="25">
        <v>1.6199999999999999E-3</v>
      </c>
      <c r="L828" s="25">
        <v>2.5399999999999999E-4</v>
      </c>
      <c r="M828" s="25">
        <v>3.4000000000000002E-4</v>
      </c>
      <c r="N828" s="25">
        <v>6.2799999999999998E-4</v>
      </c>
      <c r="O828" s="25">
        <f t="shared" si="68"/>
        <v>2.5399999999999999E-4</v>
      </c>
      <c r="P828" s="25">
        <f t="shared" si="69"/>
        <v>3.4000000000000002E-4</v>
      </c>
      <c r="Q828" s="25">
        <f t="shared" si="70"/>
        <v>6.2799999999999998E-4</v>
      </c>
      <c r="R828" s="25">
        <f t="shared" si="73"/>
        <v>0</v>
      </c>
      <c r="S828" s="25">
        <f t="shared" si="73"/>
        <v>0.3213670347648262</v>
      </c>
      <c r="T828" s="25">
        <f t="shared" si="73"/>
        <v>6.5568588957055223</v>
      </c>
      <c r="U828" s="25">
        <f t="shared" si="72"/>
        <v>1.0280507157464212</v>
      </c>
      <c r="V828" s="25">
        <f t="shared" si="72"/>
        <v>1.3761308793456033</v>
      </c>
      <c r="W828" s="25">
        <f t="shared" si="72"/>
        <v>2.541794683026585</v>
      </c>
      <c r="X828" s="25">
        <f t="shared" si="67"/>
        <v>1.0280507157464212</v>
      </c>
      <c r="Y828" s="25">
        <f t="shared" si="67"/>
        <v>1.3761308793456033</v>
      </c>
      <c r="Z828" s="25">
        <f t="shared" si="67"/>
        <v>2.541794683026585</v>
      </c>
    </row>
    <row r="829" spans="1:26" s="24" customFormat="1" x14ac:dyDescent="0.25">
      <c r="A829" s="24" t="s">
        <v>152</v>
      </c>
      <c r="B829" s="24" t="s">
        <v>153</v>
      </c>
      <c r="C829" s="24" t="s">
        <v>154</v>
      </c>
      <c r="D829" s="24" t="s">
        <v>155</v>
      </c>
      <c r="E829" s="24">
        <v>2018</v>
      </c>
      <c r="F829" s="24" t="s">
        <v>133</v>
      </c>
      <c r="G829" s="24" t="s">
        <v>137</v>
      </c>
      <c r="H829" s="24">
        <v>100</v>
      </c>
      <c r="I829" s="25">
        <v>0</v>
      </c>
      <c r="J829" s="25">
        <v>2.4499999999999999E-5</v>
      </c>
      <c r="K829" s="25">
        <v>7.9199999999999995E-4</v>
      </c>
      <c r="L829" s="25">
        <v>1.17E-4</v>
      </c>
      <c r="M829" s="25">
        <v>1.6100000000000001E-4</v>
      </c>
      <c r="N829" s="25">
        <v>2.9100000000000003E-4</v>
      </c>
      <c r="O829" s="25">
        <f t="shared" si="68"/>
        <v>1.17E-4</v>
      </c>
      <c r="P829" s="25">
        <f t="shared" si="69"/>
        <v>1.6100000000000001E-4</v>
      </c>
      <c r="Q829" s="25">
        <f t="shared" si="70"/>
        <v>2.9100000000000003E-4</v>
      </c>
      <c r="R829" s="25">
        <f t="shared" si="73"/>
        <v>0</v>
      </c>
      <c r="S829" s="25">
        <f t="shared" si="73"/>
        <v>9.9162372188139059E-2</v>
      </c>
      <c r="T829" s="25">
        <f t="shared" si="73"/>
        <v>3.2055754601226991</v>
      </c>
      <c r="U829" s="25">
        <f t="shared" si="72"/>
        <v>0.4735509202453988</v>
      </c>
      <c r="V829" s="25">
        <f t="shared" si="72"/>
        <v>0.65163844580777097</v>
      </c>
      <c r="W829" s="25">
        <f t="shared" si="72"/>
        <v>1.1778061349693252</v>
      </c>
      <c r="X829" s="25">
        <f t="shared" si="67"/>
        <v>0.4735509202453988</v>
      </c>
      <c r="Y829" s="25">
        <f t="shared" si="67"/>
        <v>0.65163844580777097</v>
      </c>
      <c r="Z829" s="25">
        <f t="shared" si="67"/>
        <v>1.1778061349693252</v>
      </c>
    </row>
    <row r="830" spans="1:26" s="24" customFormat="1" x14ac:dyDescent="0.25">
      <c r="A830" s="24" t="s">
        <v>152</v>
      </c>
      <c r="B830" s="24" t="s">
        <v>153</v>
      </c>
      <c r="C830" s="24" t="s">
        <v>154</v>
      </c>
      <c r="D830" s="24" t="s">
        <v>155</v>
      </c>
      <c r="E830" s="24">
        <v>2018</v>
      </c>
      <c r="F830" s="24" t="s">
        <v>133</v>
      </c>
      <c r="G830" s="24" t="s">
        <v>137</v>
      </c>
      <c r="H830" s="24" t="s">
        <v>136</v>
      </c>
      <c r="I830" s="25">
        <v>0</v>
      </c>
      <c r="J830" s="25">
        <v>1.03E-7</v>
      </c>
      <c r="K830" s="25">
        <v>5.9799999999999997E-5</v>
      </c>
      <c r="L830" s="25">
        <v>3.45E-6</v>
      </c>
      <c r="M830" s="25">
        <v>7.4499999999999998E-6</v>
      </c>
      <c r="N830" s="25">
        <v>4.0099999999999999E-5</v>
      </c>
      <c r="O830" s="25">
        <f t="shared" si="68"/>
        <v>3.45E-6</v>
      </c>
      <c r="P830" s="25">
        <f t="shared" si="69"/>
        <v>7.4499999999999998E-6</v>
      </c>
      <c r="Q830" s="25">
        <f t="shared" si="70"/>
        <v>4.0099999999999999E-5</v>
      </c>
      <c r="R830" s="25">
        <f t="shared" si="73"/>
        <v>0</v>
      </c>
      <c r="S830" s="25">
        <f t="shared" si="73"/>
        <v>4.1688670756646217E-4</v>
      </c>
      <c r="T830" s="25">
        <f t="shared" si="73"/>
        <v>0.24203713701431492</v>
      </c>
      <c r="U830" s="25">
        <f t="shared" si="72"/>
        <v>1.3963680981595093E-2</v>
      </c>
      <c r="V830" s="25">
        <f t="shared" si="72"/>
        <v>3.0153456032719839E-2</v>
      </c>
      <c r="W830" s="25">
        <f t="shared" si="72"/>
        <v>0.16230249488752557</v>
      </c>
      <c r="X830" s="25">
        <f t="shared" si="67"/>
        <v>1.3963680981595093E-2</v>
      </c>
      <c r="Y830" s="25">
        <f t="shared" si="67"/>
        <v>3.0153456032719839E-2</v>
      </c>
      <c r="Z830" s="25">
        <f t="shared" si="67"/>
        <v>0.16230249488752557</v>
      </c>
    </row>
    <row r="831" spans="1:26" s="24" customFormat="1" x14ac:dyDescent="0.25">
      <c r="A831" s="24" t="s">
        <v>152</v>
      </c>
      <c r="B831" s="24" t="s">
        <v>153</v>
      </c>
      <c r="C831" s="24" t="s">
        <v>154</v>
      </c>
      <c r="D831" s="24" t="s">
        <v>155</v>
      </c>
      <c r="E831" s="24">
        <v>2018</v>
      </c>
      <c r="F831" s="24" t="s">
        <v>133</v>
      </c>
      <c r="G831" s="24" t="s">
        <v>137</v>
      </c>
      <c r="H831" s="24">
        <v>1000</v>
      </c>
      <c r="I831" s="25">
        <v>0</v>
      </c>
      <c r="J831" s="25">
        <v>1.6199999999999999E-8</v>
      </c>
      <c r="K831" s="25">
        <v>2.0999999999999999E-5</v>
      </c>
      <c r="L831" s="25">
        <v>2.4099999999999998E-6</v>
      </c>
      <c r="M831" s="25">
        <v>3.5599999999999998E-6</v>
      </c>
      <c r="N831" s="25">
        <v>6.5100000000000004E-6</v>
      </c>
      <c r="O831" s="25">
        <f t="shared" si="68"/>
        <v>2.4099999999999998E-6</v>
      </c>
      <c r="P831" s="25">
        <f t="shared" si="69"/>
        <v>3.5599999999999998E-6</v>
      </c>
      <c r="Q831" s="25">
        <f t="shared" si="70"/>
        <v>6.5100000000000004E-6</v>
      </c>
      <c r="R831" s="25">
        <f t="shared" si="73"/>
        <v>0</v>
      </c>
      <c r="S831" s="25">
        <f t="shared" si="73"/>
        <v>6.5568588957055224E-5</v>
      </c>
      <c r="T831" s="25">
        <f t="shared" si="73"/>
        <v>8.4996319018404917E-2</v>
      </c>
      <c r="U831" s="25">
        <f t="shared" si="72"/>
        <v>9.7543394683026578E-3</v>
      </c>
      <c r="V831" s="25">
        <f t="shared" si="72"/>
        <v>1.4408899795501022E-2</v>
      </c>
      <c r="W831" s="25">
        <f t="shared" si="72"/>
        <v>2.6348858895705526E-2</v>
      </c>
      <c r="X831" s="25">
        <f t="shared" si="67"/>
        <v>9.7543394683026578E-3</v>
      </c>
      <c r="Y831" s="25">
        <f t="shared" si="67"/>
        <v>1.4408899795501022E-2</v>
      </c>
      <c r="Z831" s="25">
        <f t="shared" si="67"/>
        <v>2.6348858895705526E-2</v>
      </c>
    </row>
    <row r="832" spans="1:26" s="24" customFormat="1" x14ac:dyDescent="0.25">
      <c r="A832" s="24" t="s">
        <v>152</v>
      </c>
      <c r="B832" s="24" t="s">
        <v>153</v>
      </c>
      <c r="C832" s="24" t="s">
        <v>154</v>
      </c>
      <c r="D832" s="24" t="s">
        <v>155</v>
      </c>
      <c r="E832" s="24">
        <v>2018</v>
      </c>
      <c r="F832" s="24" t="s">
        <v>133</v>
      </c>
      <c r="G832" s="24" t="s">
        <v>137</v>
      </c>
      <c r="H832" s="24">
        <v>2500</v>
      </c>
      <c r="I832" s="25">
        <v>0</v>
      </c>
      <c r="J832" s="25">
        <v>0</v>
      </c>
      <c r="K832" s="25">
        <v>4.9699999999999998E-6</v>
      </c>
      <c r="L832" s="25">
        <v>5.13E-7</v>
      </c>
      <c r="M832" s="25">
        <v>7.5700000000000002E-7</v>
      </c>
      <c r="N832" s="25">
        <v>1.44E-6</v>
      </c>
      <c r="O832" s="25">
        <f t="shared" si="68"/>
        <v>5.13E-7</v>
      </c>
      <c r="P832" s="25">
        <f t="shared" si="69"/>
        <v>7.5700000000000002E-7</v>
      </c>
      <c r="Q832" s="25">
        <f t="shared" si="70"/>
        <v>1.44E-6</v>
      </c>
      <c r="R832" s="25">
        <f t="shared" si="73"/>
        <v>0</v>
      </c>
      <c r="S832" s="25">
        <f t="shared" si="73"/>
        <v>0</v>
      </c>
      <c r="T832" s="25">
        <f t="shared" si="73"/>
        <v>2.0115795501022493E-2</v>
      </c>
      <c r="U832" s="25">
        <f t="shared" si="72"/>
        <v>2.0763386503067486E-3</v>
      </c>
      <c r="V832" s="25">
        <f t="shared" si="72"/>
        <v>3.0639149284253579E-3</v>
      </c>
      <c r="W832" s="25">
        <f t="shared" si="72"/>
        <v>5.828319018404908E-3</v>
      </c>
      <c r="X832" s="25">
        <f t="shared" si="67"/>
        <v>2.0763386503067486E-3</v>
      </c>
      <c r="Y832" s="25">
        <f t="shared" si="67"/>
        <v>3.0639149284253579E-3</v>
      </c>
      <c r="Z832" s="25">
        <f t="shared" si="67"/>
        <v>5.828319018404908E-3</v>
      </c>
    </row>
    <row r="833" spans="1:26" s="24" customFormat="1" x14ac:dyDescent="0.25">
      <c r="A833" s="24" t="s">
        <v>152</v>
      </c>
      <c r="B833" s="24" t="s">
        <v>153</v>
      </c>
      <c r="C833" s="24" t="s">
        <v>154</v>
      </c>
      <c r="D833" s="24" t="s">
        <v>155</v>
      </c>
      <c r="E833" s="24">
        <v>2018</v>
      </c>
      <c r="F833" s="24" t="s">
        <v>133</v>
      </c>
      <c r="G833" s="24" t="s">
        <v>137</v>
      </c>
      <c r="H833" s="24">
        <v>5000</v>
      </c>
      <c r="I833" s="25">
        <v>0</v>
      </c>
      <c r="J833" s="25">
        <v>0</v>
      </c>
      <c r="K833" s="25">
        <v>1.72E-6</v>
      </c>
      <c r="L833" s="25">
        <v>1.6199999999999999E-7</v>
      </c>
      <c r="M833" s="25">
        <v>2.3699999999999999E-7</v>
      </c>
      <c r="N833" s="25">
        <v>4.63E-7</v>
      </c>
      <c r="O833" s="25">
        <f t="shared" si="68"/>
        <v>1.6199999999999999E-7</v>
      </c>
      <c r="P833" s="25">
        <f t="shared" si="69"/>
        <v>2.3699999999999999E-7</v>
      </c>
      <c r="Q833" s="25">
        <f t="shared" si="70"/>
        <v>4.63E-7</v>
      </c>
      <c r="R833" s="25">
        <f t="shared" si="73"/>
        <v>0</v>
      </c>
      <c r="S833" s="25">
        <f t="shared" si="73"/>
        <v>0</v>
      </c>
      <c r="T833" s="25">
        <f t="shared" si="73"/>
        <v>6.9616032719836407E-3</v>
      </c>
      <c r="U833" s="25">
        <f t="shared" si="72"/>
        <v>6.5568588957055224E-4</v>
      </c>
      <c r="V833" s="25">
        <f t="shared" si="72"/>
        <v>9.5924417177914109E-4</v>
      </c>
      <c r="W833" s="25">
        <f t="shared" si="72"/>
        <v>1.8739664621676892E-3</v>
      </c>
      <c r="X833" s="25">
        <f t="shared" si="67"/>
        <v>6.5568588957055224E-4</v>
      </c>
      <c r="Y833" s="25">
        <f t="shared" si="67"/>
        <v>9.5924417177914109E-4</v>
      </c>
      <c r="Z833" s="25">
        <f t="shared" si="67"/>
        <v>1.8739664621676892E-3</v>
      </c>
    </row>
    <row r="834" spans="1:26" s="24" customFormat="1" x14ac:dyDescent="0.25">
      <c r="A834" s="24" t="s">
        <v>152</v>
      </c>
      <c r="B834" s="24" t="s">
        <v>153</v>
      </c>
      <c r="C834" s="24" t="s">
        <v>154</v>
      </c>
      <c r="D834" s="24" t="s">
        <v>155</v>
      </c>
      <c r="E834" s="24">
        <v>2018</v>
      </c>
      <c r="F834" s="24" t="s">
        <v>133</v>
      </c>
      <c r="G834" s="24" t="s">
        <v>137</v>
      </c>
      <c r="H834" s="24">
        <v>10000</v>
      </c>
      <c r="I834" s="25">
        <v>0</v>
      </c>
      <c r="J834" s="25">
        <v>0</v>
      </c>
      <c r="K834" s="25">
        <v>5.9200000000000001E-7</v>
      </c>
      <c r="L834" s="25">
        <v>5.4200000000000002E-8</v>
      </c>
      <c r="M834" s="25">
        <v>7.6199999999999994E-8</v>
      </c>
      <c r="N834" s="25">
        <v>1.4999999999999999E-7</v>
      </c>
      <c r="O834" s="25">
        <f t="shared" si="68"/>
        <v>5.4200000000000002E-8</v>
      </c>
      <c r="P834" s="25">
        <f t="shared" si="69"/>
        <v>7.6199999999999994E-8</v>
      </c>
      <c r="Q834" s="25">
        <f t="shared" si="70"/>
        <v>1.4999999999999999E-7</v>
      </c>
      <c r="R834" s="25">
        <f t="shared" si="73"/>
        <v>0</v>
      </c>
      <c r="S834" s="25">
        <f t="shared" si="73"/>
        <v>0</v>
      </c>
      <c r="T834" s="25">
        <f t="shared" si="73"/>
        <v>2.3960867075664624E-3</v>
      </c>
      <c r="U834" s="25">
        <f t="shared" si="72"/>
        <v>2.1937145194274031E-4</v>
      </c>
      <c r="V834" s="25">
        <f t="shared" si="72"/>
        <v>3.0841521472392639E-4</v>
      </c>
      <c r="W834" s="25">
        <f t="shared" si="72"/>
        <v>6.0711656441717792E-4</v>
      </c>
      <c r="X834" s="25">
        <f t="shared" si="67"/>
        <v>2.1937145194274031E-4</v>
      </c>
      <c r="Y834" s="25">
        <f t="shared" si="67"/>
        <v>3.0841521472392639E-4</v>
      </c>
      <c r="Z834" s="25">
        <f t="shared" si="67"/>
        <v>6.0711656441717792E-4</v>
      </c>
    </row>
    <row r="835" spans="1:26" s="24" customFormat="1" x14ac:dyDescent="0.25">
      <c r="A835" s="24" t="s">
        <v>152</v>
      </c>
      <c r="B835" s="24" t="s">
        <v>153</v>
      </c>
      <c r="C835" s="24" t="s">
        <v>154</v>
      </c>
      <c r="D835" s="24" t="s">
        <v>155</v>
      </c>
      <c r="E835" s="24">
        <v>2018</v>
      </c>
      <c r="F835" s="24" t="s">
        <v>133</v>
      </c>
      <c r="G835" s="24" t="s">
        <v>138</v>
      </c>
      <c r="H835" s="24">
        <v>10</v>
      </c>
      <c r="I835" s="25">
        <v>5.2300000000000003E-19</v>
      </c>
      <c r="J835" s="25">
        <v>9.7200000000000002E-15</v>
      </c>
      <c r="K835" s="25">
        <v>1.0299999999999999E-11</v>
      </c>
      <c r="L835" s="25">
        <v>2.28E-12</v>
      </c>
      <c r="M835" s="25">
        <v>2.9299999999999998E-12</v>
      </c>
      <c r="N835" s="25">
        <v>3.3899999999999999E-12</v>
      </c>
      <c r="O835" s="25">
        <f t="shared" si="68"/>
        <v>2.28E-12</v>
      </c>
      <c r="P835" s="25">
        <f t="shared" si="69"/>
        <v>2.9299999999999998E-12</v>
      </c>
      <c r="Q835" s="25">
        <f t="shared" si="70"/>
        <v>3.3899999999999999E-12</v>
      </c>
      <c r="R835" s="25">
        <f t="shared" si="73"/>
        <v>2.1168130879345606E-15</v>
      </c>
      <c r="S835" s="25">
        <f t="shared" si="73"/>
        <v>3.9341153374233133E-11</v>
      </c>
      <c r="T835" s="25">
        <f t="shared" si="73"/>
        <v>4.1688670756646218E-8</v>
      </c>
      <c r="U835" s="25">
        <f t="shared" si="72"/>
        <v>9.2281717791411041E-9</v>
      </c>
      <c r="V835" s="25">
        <f t="shared" si="72"/>
        <v>1.1859010224948874E-8</v>
      </c>
      <c r="W835" s="25">
        <f t="shared" si="72"/>
        <v>1.3720834355828221E-8</v>
      </c>
      <c r="X835" s="25">
        <f t="shared" si="72"/>
        <v>9.2281717791411041E-9</v>
      </c>
      <c r="Y835" s="25">
        <f t="shared" si="72"/>
        <v>1.1859010224948874E-8</v>
      </c>
      <c r="Z835" s="25">
        <f t="shared" si="72"/>
        <v>1.3720834355828221E-8</v>
      </c>
    </row>
    <row r="836" spans="1:26" s="24" customFormat="1" x14ac:dyDescent="0.25">
      <c r="A836" s="24" t="s">
        <v>152</v>
      </c>
      <c r="B836" s="24" t="s">
        <v>153</v>
      </c>
      <c r="C836" s="24" t="s">
        <v>154</v>
      </c>
      <c r="D836" s="24" t="s">
        <v>155</v>
      </c>
      <c r="E836" s="24">
        <v>2018</v>
      </c>
      <c r="F836" s="24" t="s">
        <v>133</v>
      </c>
      <c r="G836" s="24" t="s">
        <v>138</v>
      </c>
      <c r="H836" s="24">
        <v>30</v>
      </c>
      <c r="I836" s="25">
        <v>3.9700000000000002E-13</v>
      </c>
      <c r="J836" s="25">
        <v>3.55E-11</v>
      </c>
      <c r="K836" s="25">
        <v>3.2500000000000002E-9</v>
      </c>
      <c r="L836" s="25">
        <v>4.8499999999999998E-10</v>
      </c>
      <c r="M836" s="25">
        <v>5.9100000000000003E-10</v>
      </c>
      <c r="N836" s="25">
        <v>7.19E-10</v>
      </c>
      <c r="O836" s="25">
        <f t="shared" si="68"/>
        <v>4.8499999999999998E-10</v>
      </c>
      <c r="P836" s="25">
        <f t="shared" si="69"/>
        <v>5.9100000000000003E-10</v>
      </c>
      <c r="Q836" s="25">
        <f t="shared" si="70"/>
        <v>7.19E-10</v>
      </c>
      <c r="R836" s="25">
        <f t="shared" si="73"/>
        <v>1.606835173824131E-9</v>
      </c>
      <c r="S836" s="25">
        <f t="shared" si="73"/>
        <v>1.4368425357873211E-7</v>
      </c>
      <c r="T836" s="25">
        <f t="shared" si="73"/>
        <v>1.3154192229038856E-5</v>
      </c>
      <c r="U836" s="25">
        <f t="shared" si="72"/>
        <v>1.9630102249488754E-6</v>
      </c>
      <c r="V836" s="25">
        <f t="shared" si="72"/>
        <v>2.3920392638036813E-6</v>
      </c>
      <c r="W836" s="25">
        <f t="shared" si="72"/>
        <v>2.9101120654396731E-6</v>
      </c>
      <c r="X836" s="25">
        <f t="shared" si="72"/>
        <v>1.9630102249488754E-6</v>
      </c>
      <c r="Y836" s="25">
        <f t="shared" si="72"/>
        <v>2.3920392638036813E-6</v>
      </c>
      <c r="Z836" s="25">
        <f t="shared" si="72"/>
        <v>2.9101120654396731E-6</v>
      </c>
    </row>
    <row r="837" spans="1:26" s="24" customFormat="1" x14ac:dyDescent="0.25">
      <c r="A837" s="24" t="s">
        <v>152</v>
      </c>
      <c r="B837" s="24" t="s">
        <v>153</v>
      </c>
      <c r="C837" s="24" t="s">
        <v>154</v>
      </c>
      <c r="D837" s="24" t="s">
        <v>155</v>
      </c>
      <c r="E837" s="24">
        <v>2018</v>
      </c>
      <c r="F837" s="24" t="s">
        <v>133</v>
      </c>
      <c r="G837" s="24" t="s">
        <v>138</v>
      </c>
      <c r="H837" s="24" t="s">
        <v>135</v>
      </c>
      <c r="I837" s="25">
        <v>5.02E-12</v>
      </c>
      <c r="J837" s="25">
        <v>4.33E-10</v>
      </c>
      <c r="K837" s="25">
        <v>2.1500000000000001E-8</v>
      </c>
      <c r="L837" s="25">
        <v>9.5400000000000001E-10</v>
      </c>
      <c r="M837" s="25">
        <v>3.5699999999999999E-9</v>
      </c>
      <c r="N837" s="25">
        <v>8.5899999999999995E-9</v>
      </c>
      <c r="O837" s="25">
        <f t="shared" si="68"/>
        <v>9.5400000000000001E-10</v>
      </c>
      <c r="P837" s="25">
        <f t="shared" si="69"/>
        <v>3.5699999999999999E-9</v>
      </c>
      <c r="Q837" s="25">
        <f t="shared" si="70"/>
        <v>8.5899999999999995E-9</v>
      </c>
      <c r="R837" s="25">
        <f t="shared" si="73"/>
        <v>2.0318167689161554E-8</v>
      </c>
      <c r="S837" s="25">
        <f t="shared" si="73"/>
        <v>1.7525431492842538E-6</v>
      </c>
      <c r="T837" s="25">
        <f t="shared" si="73"/>
        <v>8.7020040899795503E-5</v>
      </c>
      <c r="U837" s="25">
        <f t="shared" si="72"/>
        <v>3.8612613496932516E-6</v>
      </c>
      <c r="V837" s="25">
        <f t="shared" si="72"/>
        <v>1.4449374233128834E-5</v>
      </c>
      <c r="W837" s="25">
        <f t="shared" si="72"/>
        <v>3.4767541922290389E-5</v>
      </c>
      <c r="X837" s="25">
        <f t="shared" si="72"/>
        <v>3.8612613496932516E-6</v>
      </c>
      <c r="Y837" s="25">
        <f t="shared" si="72"/>
        <v>1.4449374233128834E-5</v>
      </c>
      <c r="Z837" s="25">
        <f t="shared" si="72"/>
        <v>3.4767541922290389E-5</v>
      </c>
    </row>
    <row r="838" spans="1:26" s="24" customFormat="1" x14ac:dyDescent="0.25">
      <c r="A838" s="24" t="s">
        <v>152</v>
      </c>
      <c r="B838" s="24" t="s">
        <v>153</v>
      </c>
      <c r="C838" s="24" t="s">
        <v>154</v>
      </c>
      <c r="D838" s="24" t="s">
        <v>155</v>
      </c>
      <c r="E838" s="24">
        <v>2018</v>
      </c>
      <c r="F838" s="24" t="s">
        <v>133</v>
      </c>
      <c r="G838" s="24" t="s">
        <v>138</v>
      </c>
      <c r="H838" s="24">
        <v>60</v>
      </c>
      <c r="I838" s="25">
        <v>2.5099999999999999E-11</v>
      </c>
      <c r="J838" s="25">
        <v>1.37E-9</v>
      </c>
      <c r="K838" s="25">
        <v>4.1000000000000003E-8</v>
      </c>
      <c r="L838" s="25">
        <v>5.5500000000000001E-9</v>
      </c>
      <c r="M838" s="25">
        <v>7.2399999999999998E-9</v>
      </c>
      <c r="N838" s="25">
        <v>1.4300000000000001E-8</v>
      </c>
      <c r="O838" s="25">
        <f t="shared" ref="O838:O901" si="74">L838*(78/78)</f>
        <v>5.5500000000000001E-9</v>
      </c>
      <c r="P838" s="25">
        <f t="shared" ref="P838:P901" si="75">M838*(33/33)</f>
        <v>7.2399999999999998E-9</v>
      </c>
      <c r="Q838" s="25">
        <f t="shared" ref="Q838:Q901" si="76">N838*(33/33)</f>
        <v>1.4300000000000001E-8</v>
      </c>
      <c r="R838" s="25">
        <f t="shared" si="73"/>
        <v>1.0159083844580777E-7</v>
      </c>
      <c r="S838" s="25">
        <f t="shared" si="73"/>
        <v>5.5449979550102243E-6</v>
      </c>
      <c r="T838" s="25">
        <f t="shared" si="73"/>
        <v>1.6594519427402864E-4</v>
      </c>
      <c r="U838" s="25">
        <f t="shared" si="72"/>
        <v>2.2463312883435586E-5</v>
      </c>
      <c r="V838" s="25">
        <f t="shared" si="72"/>
        <v>2.9303492842535788E-5</v>
      </c>
      <c r="W838" s="25">
        <f t="shared" si="72"/>
        <v>5.7878445807770966E-5</v>
      </c>
      <c r="X838" s="25">
        <f t="shared" si="72"/>
        <v>2.2463312883435586E-5</v>
      </c>
      <c r="Y838" s="25">
        <f t="shared" si="72"/>
        <v>2.9303492842535788E-5</v>
      </c>
      <c r="Z838" s="25">
        <f t="shared" si="72"/>
        <v>5.7878445807770966E-5</v>
      </c>
    </row>
    <row r="839" spans="1:26" s="24" customFormat="1" x14ac:dyDescent="0.25">
      <c r="A839" s="24" t="s">
        <v>152</v>
      </c>
      <c r="B839" s="24" t="s">
        <v>153</v>
      </c>
      <c r="C839" s="24" t="s">
        <v>154</v>
      </c>
      <c r="D839" s="24" t="s">
        <v>155</v>
      </c>
      <c r="E839" s="24">
        <v>2018</v>
      </c>
      <c r="F839" s="24" t="s">
        <v>133</v>
      </c>
      <c r="G839" s="24" t="s">
        <v>138</v>
      </c>
      <c r="H839" s="24">
        <v>100</v>
      </c>
      <c r="I839" s="25">
        <v>1.11E-10</v>
      </c>
      <c r="J839" s="25">
        <v>3.53E-9</v>
      </c>
      <c r="K839" s="25">
        <v>9.09E-8</v>
      </c>
      <c r="L839" s="25">
        <v>1.2299999999999999E-8</v>
      </c>
      <c r="M839" s="25">
        <v>1.66E-8</v>
      </c>
      <c r="N839" s="25">
        <v>3.7399999999999997E-8</v>
      </c>
      <c r="O839" s="25">
        <f t="shared" si="74"/>
        <v>1.2299999999999999E-8</v>
      </c>
      <c r="P839" s="25">
        <f t="shared" si="75"/>
        <v>1.66E-8</v>
      </c>
      <c r="Q839" s="25">
        <f t="shared" si="76"/>
        <v>3.7399999999999997E-8</v>
      </c>
      <c r="R839" s="25">
        <f t="shared" si="73"/>
        <v>4.4926625766871168E-7</v>
      </c>
      <c r="S839" s="25">
        <f t="shared" si="73"/>
        <v>1.4287476482617587E-5</v>
      </c>
      <c r="T839" s="25">
        <f t="shared" si="73"/>
        <v>3.6791263803680982E-4</v>
      </c>
      <c r="U839" s="25">
        <f t="shared" si="72"/>
        <v>4.978355828220859E-5</v>
      </c>
      <c r="V839" s="25">
        <f t="shared" si="72"/>
        <v>6.7187566462167692E-5</v>
      </c>
      <c r="W839" s="25">
        <f t="shared" si="72"/>
        <v>1.5137439672801634E-4</v>
      </c>
      <c r="X839" s="25">
        <f t="shared" si="72"/>
        <v>4.978355828220859E-5</v>
      </c>
      <c r="Y839" s="25">
        <f t="shared" si="72"/>
        <v>6.7187566462167692E-5</v>
      </c>
      <c r="Z839" s="25">
        <f t="shared" si="72"/>
        <v>1.5137439672801634E-4</v>
      </c>
    </row>
    <row r="840" spans="1:26" s="24" customFormat="1" x14ac:dyDescent="0.25">
      <c r="A840" s="24" t="s">
        <v>152</v>
      </c>
      <c r="B840" s="24" t="s">
        <v>153</v>
      </c>
      <c r="C840" s="24" t="s">
        <v>154</v>
      </c>
      <c r="D840" s="24" t="s">
        <v>155</v>
      </c>
      <c r="E840" s="24">
        <v>2018</v>
      </c>
      <c r="F840" s="24" t="s">
        <v>133</v>
      </c>
      <c r="G840" s="24" t="s">
        <v>138</v>
      </c>
      <c r="H840" s="24" t="s">
        <v>136</v>
      </c>
      <c r="I840" s="25">
        <v>1.01E-10</v>
      </c>
      <c r="J840" s="25">
        <v>7.1000000000000003E-10</v>
      </c>
      <c r="K840" s="25">
        <v>3.4100000000000001E-8</v>
      </c>
      <c r="L840" s="25">
        <v>2.6599999999999999E-9</v>
      </c>
      <c r="M840" s="25">
        <v>4.6800000000000004E-9</v>
      </c>
      <c r="N840" s="25">
        <v>1.6800000000000002E-8</v>
      </c>
      <c r="O840" s="25">
        <f t="shared" si="74"/>
        <v>2.6599999999999999E-9</v>
      </c>
      <c r="P840" s="25">
        <f t="shared" si="75"/>
        <v>4.6800000000000004E-9</v>
      </c>
      <c r="Q840" s="25">
        <f t="shared" si="76"/>
        <v>1.6800000000000002E-8</v>
      </c>
      <c r="R840" s="25">
        <f t="shared" si="73"/>
        <v>4.0879182004089981E-7</v>
      </c>
      <c r="S840" s="25">
        <f t="shared" si="73"/>
        <v>2.8736850715746423E-6</v>
      </c>
      <c r="T840" s="25">
        <f t="shared" si="73"/>
        <v>1.3801783231083846E-4</v>
      </c>
      <c r="U840" s="25">
        <f t="shared" si="72"/>
        <v>1.0766200408997953E-5</v>
      </c>
      <c r="V840" s="25">
        <f t="shared" si="72"/>
        <v>1.8942036809815954E-5</v>
      </c>
      <c r="W840" s="25">
        <f t="shared" si="72"/>
        <v>6.799705521472394E-5</v>
      </c>
      <c r="X840" s="25">
        <f t="shared" si="72"/>
        <v>1.0766200408997953E-5</v>
      </c>
      <c r="Y840" s="25">
        <f t="shared" si="72"/>
        <v>1.8942036809815954E-5</v>
      </c>
      <c r="Z840" s="25">
        <f t="shared" si="72"/>
        <v>6.799705521472394E-5</v>
      </c>
    </row>
    <row r="841" spans="1:26" s="24" customFormat="1" x14ac:dyDescent="0.25">
      <c r="A841" s="24" t="s">
        <v>152</v>
      </c>
      <c r="B841" s="24" t="s">
        <v>153</v>
      </c>
      <c r="C841" s="24" t="s">
        <v>154</v>
      </c>
      <c r="D841" s="24" t="s">
        <v>155</v>
      </c>
      <c r="E841" s="24">
        <v>2018</v>
      </c>
      <c r="F841" s="24" t="s">
        <v>133</v>
      </c>
      <c r="G841" s="24" t="s">
        <v>138</v>
      </c>
      <c r="H841" s="24">
        <v>1000</v>
      </c>
      <c r="I841" s="25">
        <v>7.6599999999999999E-11</v>
      </c>
      <c r="J841" s="25">
        <v>3.7999999999999998E-10</v>
      </c>
      <c r="K841" s="25">
        <v>2.03E-8</v>
      </c>
      <c r="L841" s="25">
        <v>2.1799999999999999E-9</v>
      </c>
      <c r="M841" s="25">
        <v>2.93E-9</v>
      </c>
      <c r="N841" s="25">
        <v>9.1399999999999995E-9</v>
      </c>
      <c r="O841" s="25">
        <f t="shared" si="74"/>
        <v>2.1799999999999999E-9</v>
      </c>
      <c r="P841" s="25">
        <f t="shared" si="75"/>
        <v>2.93E-9</v>
      </c>
      <c r="Q841" s="25">
        <f t="shared" si="76"/>
        <v>9.1399999999999995E-9</v>
      </c>
      <c r="R841" s="25">
        <f t="shared" si="73"/>
        <v>3.1003419222903886E-7</v>
      </c>
      <c r="S841" s="25">
        <f t="shared" si="73"/>
        <v>1.5380286298568506E-6</v>
      </c>
      <c r="T841" s="25">
        <f t="shared" si="73"/>
        <v>8.2163108384458071E-5</v>
      </c>
      <c r="U841" s="25">
        <f t="shared" si="72"/>
        <v>8.8234274028629861E-6</v>
      </c>
      <c r="V841" s="25">
        <f t="shared" si="72"/>
        <v>1.1859010224948876E-5</v>
      </c>
      <c r="W841" s="25">
        <f t="shared" si="72"/>
        <v>3.6993635991820043E-5</v>
      </c>
      <c r="X841" s="25">
        <f t="shared" si="72"/>
        <v>8.8234274028629861E-6</v>
      </c>
      <c r="Y841" s="25">
        <f t="shared" si="72"/>
        <v>1.1859010224948876E-5</v>
      </c>
      <c r="Z841" s="25">
        <f t="shared" si="72"/>
        <v>3.6993635991820043E-5</v>
      </c>
    </row>
    <row r="842" spans="1:26" s="24" customFormat="1" x14ac:dyDescent="0.25">
      <c r="A842" s="24" t="s">
        <v>152</v>
      </c>
      <c r="B842" s="24" t="s">
        <v>153</v>
      </c>
      <c r="C842" s="24" t="s">
        <v>154</v>
      </c>
      <c r="D842" s="24" t="s">
        <v>155</v>
      </c>
      <c r="E842" s="24">
        <v>2018</v>
      </c>
      <c r="F842" s="24" t="s">
        <v>133</v>
      </c>
      <c r="G842" s="24" t="s">
        <v>138</v>
      </c>
      <c r="H842" s="24">
        <v>2500</v>
      </c>
      <c r="I842" s="25">
        <v>3.3900000000000001E-11</v>
      </c>
      <c r="J842" s="25">
        <v>1.5400000000000001E-10</v>
      </c>
      <c r="K842" s="25">
        <v>9.0900000000000007E-9</v>
      </c>
      <c r="L842" s="25">
        <v>1.07E-9</v>
      </c>
      <c r="M842" s="25">
        <v>1.3999999999999999E-9</v>
      </c>
      <c r="N842" s="25">
        <v>3.3299999999999999E-9</v>
      </c>
      <c r="O842" s="25">
        <f t="shared" si="74"/>
        <v>1.07E-9</v>
      </c>
      <c r="P842" s="25">
        <f t="shared" si="75"/>
        <v>1.3999999999999999E-9</v>
      </c>
      <c r="Q842" s="25">
        <f t="shared" si="76"/>
        <v>3.3299999999999999E-9</v>
      </c>
      <c r="R842" s="25">
        <f t="shared" si="73"/>
        <v>1.3720834355828222E-7</v>
      </c>
      <c r="S842" s="25">
        <f t="shared" si="73"/>
        <v>6.2330633946830265E-7</v>
      </c>
      <c r="T842" s="25">
        <f t="shared" si="73"/>
        <v>3.6791263803680988E-5</v>
      </c>
      <c r="U842" s="25">
        <f t="shared" si="72"/>
        <v>4.3307648261758688E-6</v>
      </c>
      <c r="V842" s="25">
        <f t="shared" si="72"/>
        <v>5.6664212678936602E-6</v>
      </c>
      <c r="W842" s="25">
        <f t="shared" si="72"/>
        <v>1.3477987730061351E-5</v>
      </c>
      <c r="X842" s="25">
        <f t="shared" si="72"/>
        <v>4.3307648261758688E-6</v>
      </c>
      <c r="Y842" s="25">
        <f t="shared" si="72"/>
        <v>5.6664212678936602E-6</v>
      </c>
      <c r="Z842" s="25">
        <f t="shared" si="72"/>
        <v>1.3477987730061351E-5</v>
      </c>
    </row>
    <row r="843" spans="1:26" s="24" customFormat="1" x14ac:dyDescent="0.25">
      <c r="A843" s="24" t="s">
        <v>152</v>
      </c>
      <c r="B843" s="24" t="s">
        <v>153</v>
      </c>
      <c r="C843" s="24" t="s">
        <v>154</v>
      </c>
      <c r="D843" s="24" t="s">
        <v>155</v>
      </c>
      <c r="E843" s="24">
        <v>2018</v>
      </c>
      <c r="F843" s="24" t="s">
        <v>133</v>
      </c>
      <c r="G843" s="24" t="s">
        <v>138</v>
      </c>
      <c r="H843" s="24">
        <v>5000</v>
      </c>
      <c r="I843" s="25">
        <v>1.7900000000000001E-11</v>
      </c>
      <c r="J843" s="25">
        <v>8.4799999999999994E-11</v>
      </c>
      <c r="K843" s="25">
        <v>4.6699999999999998E-9</v>
      </c>
      <c r="L843" s="25">
        <v>5.4399999999999998E-10</v>
      </c>
      <c r="M843" s="25">
        <v>7.2599999999999997E-10</v>
      </c>
      <c r="N843" s="25">
        <v>1.39E-9</v>
      </c>
      <c r="O843" s="25">
        <f t="shared" si="74"/>
        <v>5.4399999999999998E-10</v>
      </c>
      <c r="P843" s="25">
        <f t="shared" si="75"/>
        <v>7.2599999999999997E-10</v>
      </c>
      <c r="Q843" s="25">
        <f t="shared" si="76"/>
        <v>1.39E-9</v>
      </c>
      <c r="R843" s="25">
        <f t="shared" si="73"/>
        <v>7.2449243353783239E-8</v>
      </c>
      <c r="S843" s="25">
        <f t="shared" si="73"/>
        <v>3.4322323108384461E-7</v>
      </c>
      <c r="T843" s="25">
        <f t="shared" si="73"/>
        <v>1.8901562372188139E-5</v>
      </c>
      <c r="U843" s="25">
        <f t="shared" si="72"/>
        <v>2.2018094069529653E-6</v>
      </c>
      <c r="V843" s="25">
        <f t="shared" si="72"/>
        <v>2.9384441717791411E-6</v>
      </c>
      <c r="W843" s="25">
        <f t="shared" si="72"/>
        <v>5.6259468302658485E-6</v>
      </c>
      <c r="X843" s="25">
        <f t="shared" si="72"/>
        <v>2.2018094069529653E-6</v>
      </c>
      <c r="Y843" s="25">
        <f t="shared" si="72"/>
        <v>2.9384441717791411E-6</v>
      </c>
      <c r="Z843" s="25">
        <f t="shared" si="72"/>
        <v>5.6259468302658485E-6</v>
      </c>
    </row>
    <row r="844" spans="1:26" s="24" customFormat="1" x14ac:dyDescent="0.25">
      <c r="A844" s="24" t="s">
        <v>152</v>
      </c>
      <c r="B844" s="24" t="s">
        <v>153</v>
      </c>
      <c r="C844" s="24" t="s">
        <v>154</v>
      </c>
      <c r="D844" s="24" t="s">
        <v>155</v>
      </c>
      <c r="E844" s="24">
        <v>2018</v>
      </c>
      <c r="F844" s="24" t="s">
        <v>133</v>
      </c>
      <c r="G844" s="24" t="s">
        <v>138</v>
      </c>
      <c r="H844" s="24">
        <v>10000</v>
      </c>
      <c r="I844" s="25">
        <v>8.8799999999999993E-12</v>
      </c>
      <c r="J844" s="25">
        <v>5.4000000000000001E-11</v>
      </c>
      <c r="K844" s="25">
        <v>2.1200000000000001E-9</v>
      </c>
      <c r="L844" s="25">
        <v>2.39E-10</v>
      </c>
      <c r="M844" s="25">
        <v>3.2400000000000002E-10</v>
      </c>
      <c r="N844" s="25">
        <v>5.7599999999999998E-10</v>
      </c>
      <c r="O844" s="25">
        <f t="shared" si="74"/>
        <v>2.39E-10</v>
      </c>
      <c r="P844" s="25">
        <f t="shared" si="75"/>
        <v>3.2400000000000002E-10</v>
      </c>
      <c r="Q844" s="25">
        <f t="shared" si="76"/>
        <v>5.7599999999999998E-10</v>
      </c>
      <c r="R844" s="25">
        <f t="shared" si="73"/>
        <v>3.5941300613496931E-8</v>
      </c>
      <c r="S844" s="25">
        <f t="shared" si="73"/>
        <v>2.1856196319018404E-7</v>
      </c>
      <c r="T844" s="25">
        <f t="shared" si="73"/>
        <v>8.5805807770961159E-6</v>
      </c>
      <c r="U844" s="25">
        <f t="shared" si="72"/>
        <v>9.6733905930470354E-7</v>
      </c>
      <c r="V844" s="25">
        <f t="shared" si="72"/>
        <v>1.3113717791411045E-6</v>
      </c>
      <c r="W844" s="25">
        <f t="shared" si="72"/>
        <v>2.3313276073619629E-6</v>
      </c>
      <c r="X844" s="25">
        <f t="shared" si="72"/>
        <v>9.6733905930470354E-7</v>
      </c>
      <c r="Y844" s="25">
        <f t="shared" si="72"/>
        <v>1.3113717791411045E-6</v>
      </c>
      <c r="Z844" s="25">
        <f t="shared" si="72"/>
        <v>2.3313276073619629E-6</v>
      </c>
    </row>
    <row r="845" spans="1:26" s="24" customFormat="1" x14ac:dyDescent="0.25">
      <c r="A845" s="24" t="s">
        <v>152</v>
      </c>
      <c r="B845" s="24" t="s">
        <v>153</v>
      </c>
      <c r="C845" s="24" t="s">
        <v>154</v>
      </c>
      <c r="D845" s="24" t="s">
        <v>155</v>
      </c>
      <c r="E845" s="24">
        <v>2019</v>
      </c>
      <c r="F845" s="24" t="s">
        <v>139</v>
      </c>
      <c r="G845" s="24" t="s">
        <v>134</v>
      </c>
      <c r="H845" s="24">
        <v>10</v>
      </c>
      <c r="I845" s="25">
        <v>5.0300000000000002E-18</v>
      </c>
      <c r="J845" s="25">
        <v>4.4099999999999999E-4</v>
      </c>
      <c r="K845" s="25">
        <v>3.31E-3</v>
      </c>
      <c r="L845" s="25">
        <v>6.3599999999999996E-4</v>
      </c>
      <c r="M845" s="25">
        <v>6.8499999999999995E-4</v>
      </c>
      <c r="N845" s="25">
        <v>1.6800000000000001E-3</v>
      </c>
      <c r="O845" s="25">
        <f t="shared" si="74"/>
        <v>6.3599999999999996E-4</v>
      </c>
      <c r="P845" s="25">
        <f t="shared" si="75"/>
        <v>6.8499999999999995E-4</v>
      </c>
      <c r="Q845" s="25">
        <f t="shared" si="76"/>
        <v>1.6800000000000001E-3</v>
      </c>
      <c r="R845" s="25">
        <f t="shared" si="73"/>
        <v>2.0358642126789369E-14</v>
      </c>
      <c r="S845" s="25">
        <f t="shared" si="73"/>
        <v>1.7849226993865031</v>
      </c>
      <c r="T845" s="25">
        <f t="shared" si="73"/>
        <v>13.397038854805725</v>
      </c>
      <c r="U845" s="25">
        <f t="shared" si="72"/>
        <v>2.5741742331288342</v>
      </c>
      <c r="V845" s="25">
        <f t="shared" si="72"/>
        <v>2.7724989775051125</v>
      </c>
      <c r="W845" s="25">
        <f t="shared" si="72"/>
        <v>6.7997055214723927</v>
      </c>
      <c r="X845" s="25">
        <f t="shared" si="72"/>
        <v>2.5741742331288342</v>
      </c>
      <c r="Y845" s="25">
        <f t="shared" si="72"/>
        <v>2.7724989775051125</v>
      </c>
      <c r="Z845" s="25">
        <f t="shared" si="72"/>
        <v>6.7997055214723927</v>
      </c>
    </row>
    <row r="846" spans="1:26" s="24" customFormat="1" x14ac:dyDescent="0.25">
      <c r="A846" s="24" t="s">
        <v>152</v>
      </c>
      <c r="B846" s="24" t="s">
        <v>153</v>
      </c>
      <c r="C846" s="24" t="s">
        <v>154</v>
      </c>
      <c r="D846" s="24" t="s">
        <v>155</v>
      </c>
      <c r="E846" s="24">
        <v>2019</v>
      </c>
      <c r="F846" s="24" t="s">
        <v>139</v>
      </c>
      <c r="G846" s="24" t="s">
        <v>134</v>
      </c>
      <c r="H846" s="24">
        <v>30</v>
      </c>
      <c r="I846" s="25">
        <v>3.4799999999999998E-13</v>
      </c>
      <c r="J846" s="25">
        <v>1.0900000000000001E-4</v>
      </c>
      <c r="K846" s="25">
        <v>1.5100000000000001E-3</v>
      </c>
      <c r="L846" s="25">
        <v>2.3699999999999999E-4</v>
      </c>
      <c r="M846" s="25">
        <v>2.9799999999999998E-4</v>
      </c>
      <c r="N846" s="25">
        <v>6.9899999999999997E-4</v>
      </c>
      <c r="O846" s="25">
        <f t="shared" si="74"/>
        <v>2.3699999999999999E-4</v>
      </c>
      <c r="P846" s="25">
        <f t="shared" si="75"/>
        <v>2.9799999999999998E-4</v>
      </c>
      <c r="Q846" s="25">
        <f t="shared" si="76"/>
        <v>6.9899999999999997E-4</v>
      </c>
      <c r="R846" s="25">
        <f t="shared" si="73"/>
        <v>1.4085104294478528E-9</v>
      </c>
      <c r="S846" s="25">
        <f t="shared" si="73"/>
        <v>0.44117137014314933</v>
      </c>
      <c r="T846" s="25">
        <f t="shared" si="73"/>
        <v>6.1116400817995906</v>
      </c>
      <c r="U846" s="25">
        <f t="shared" si="72"/>
        <v>0.95924417177914101</v>
      </c>
      <c r="V846" s="25">
        <f t="shared" si="72"/>
        <v>1.2061382413087935</v>
      </c>
      <c r="W846" s="25">
        <f t="shared" si="72"/>
        <v>2.8291631901840493</v>
      </c>
      <c r="X846" s="25">
        <f t="shared" si="72"/>
        <v>0.95924417177914101</v>
      </c>
      <c r="Y846" s="25">
        <f t="shared" si="72"/>
        <v>1.2061382413087935</v>
      </c>
      <c r="Z846" s="25">
        <f t="shared" si="72"/>
        <v>2.8291631901840493</v>
      </c>
    </row>
    <row r="847" spans="1:26" s="24" customFormat="1" x14ac:dyDescent="0.25">
      <c r="A847" s="24" t="s">
        <v>152</v>
      </c>
      <c r="B847" s="24" t="s">
        <v>153</v>
      </c>
      <c r="C847" s="24" t="s">
        <v>154</v>
      </c>
      <c r="D847" s="24" t="s">
        <v>155</v>
      </c>
      <c r="E847" s="24">
        <v>2019</v>
      </c>
      <c r="F847" s="24" t="s">
        <v>139</v>
      </c>
      <c r="G847" s="24" t="s">
        <v>134</v>
      </c>
      <c r="H847" s="24" t="s">
        <v>135</v>
      </c>
      <c r="I847" s="25">
        <v>5.3400000000000003E-12</v>
      </c>
      <c r="J847" s="25">
        <v>5.0099999999999998E-5</v>
      </c>
      <c r="K847" s="25">
        <v>9.4600000000000001E-4</v>
      </c>
      <c r="L847" s="25">
        <v>1.16E-4</v>
      </c>
      <c r="M847" s="25">
        <v>1.8799999999999999E-4</v>
      </c>
      <c r="N847" s="25">
        <v>4.6200000000000001E-4</v>
      </c>
      <c r="O847" s="25">
        <f t="shared" si="74"/>
        <v>1.16E-4</v>
      </c>
      <c r="P847" s="25">
        <f t="shared" si="75"/>
        <v>1.8799999999999999E-4</v>
      </c>
      <c r="Q847" s="25">
        <f t="shared" si="76"/>
        <v>4.6200000000000001E-4</v>
      </c>
      <c r="R847" s="25">
        <f t="shared" si="73"/>
        <v>2.1613349693251537E-8</v>
      </c>
      <c r="S847" s="25">
        <f t="shared" si="73"/>
        <v>0.20277693251533743</v>
      </c>
      <c r="T847" s="25">
        <f t="shared" si="73"/>
        <v>3.8288817995910023</v>
      </c>
      <c r="U847" s="25">
        <f t="shared" si="72"/>
        <v>0.46950347648261759</v>
      </c>
      <c r="V847" s="25">
        <f t="shared" si="72"/>
        <v>0.760919427402863</v>
      </c>
      <c r="W847" s="25">
        <f t="shared" si="72"/>
        <v>1.8699190184049082</v>
      </c>
      <c r="X847" s="25">
        <f t="shared" si="72"/>
        <v>0.46950347648261759</v>
      </c>
      <c r="Y847" s="25">
        <f t="shared" si="72"/>
        <v>0.760919427402863</v>
      </c>
      <c r="Z847" s="25">
        <f t="shared" si="72"/>
        <v>1.8699190184049082</v>
      </c>
    </row>
    <row r="848" spans="1:26" s="24" customFormat="1" x14ac:dyDescent="0.25">
      <c r="A848" s="24" t="s">
        <v>152</v>
      </c>
      <c r="B848" s="24" t="s">
        <v>153</v>
      </c>
      <c r="C848" s="24" t="s">
        <v>154</v>
      </c>
      <c r="D848" s="24" t="s">
        <v>155</v>
      </c>
      <c r="E848" s="24">
        <v>2019</v>
      </c>
      <c r="F848" s="24" t="s">
        <v>139</v>
      </c>
      <c r="G848" s="24" t="s">
        <v>134</v>
      </c>
      <c r="H848" s="24">
        <v>60</v>
      </c>
      <c r="I848" s="25">
        <v>1.9999999999999999E-11</v>
      </c>
      <c r="J848" s="25">
        <v>3.01E-5</v>
      </c>
      <c r="K848" s="25">
        <v>6.4000000000000005E-4</v>
      </c>
      <c r="L848" s="25">
        <v>9.31E-5</v>
      </c>
      <c r="M848" s="25">
        <v>1.1900000000000001E-4</v>
      </c>
      <c r="N848" s="25">
        <v>2.8200000000000002E-4</v>
      </c>
      <c r="O848" s="25">
        <f t="shared" si="74"/>
        <v>9.31E-5</v>
      </c>
      <c r="P848" s="25">
        <f t="shared" si="75"/>
        <v>1.1900000000000001E-4</v>
      </c>
      <c r="Q848" s="25">
        <f t="shared" si="76"/>
        <v>2.8200000000000002E-4</v>
      </c>
      <c r="R848" s="25">
        <f t="shared" si="73"/>
        <v>8.094887525562372E-8</v>
      </c>
      <c r="S848" s="25">
        <f t="shared" si="73"/>
        <v>0.1218280572597137</v>
      </c>
      <c r="T848" s="25">
        <f t="shared" si="73"/>
        <v>2.5903640081799595</v>
      </c>
      <c r="U848" s="25">
        <f t="shared" si="72"/>
        <v>0.37681701431492848</v>
      </c>
      <c r="V848" s="25">
        <f t="shared" si="72"/>
        <v>0.48164580777096122</v>
      </c>
      <c r="W848" s="25">
        <f t="shared" si="72"/>
        <v>1.1413791411042946</v>
      </c>
      <c r="X848" s="25">
        <f t="shared" si="72"/>
        <v>0.37681701431492848</v>
      </c>
      <c r="Y848" s="25">
        <f t="shared" si="72"/>
        <v>0.48164580777096122</v>
      </c>
      <c r="Z848" s="25">
        <f t="shared" si="72"/>
        <v>1.1413791411042946</v>
      </c>
    </row>
    <row r="849" spans="1:26" s="24" customFormat="1" x14ac:dyDescent="0.25">
      <c r="A849" s="24" t="s">
        <v>152</v>
      </c>
      <c r="B849" s="24" t="s">
        <v>153</v>
      </c>
      <c r="C849" s="24" t="s">
        <v>154</v>
      </c>
      <c r="D849" s="24" t="s">
        <v>155</v>
      </c>
      <c r="E849" s="24">
        <v>2019</v>
      </c>
      <c r="F849" s="24" t="s">
        <v>139</v>
      </c>
      <c r="G849" s="24" t="s">
        <v>134</v>
      </c>
      <c r="H849" s="24">
        <v>100</v>
      </c>
      <c r="I849" s="25">
        <v>7.6900000000000001E-11</v>
      </c>
      <c r="J849" s="25">
        <v>9.4299999999999995E-6</v>
      </c>
      <c r="K849" s="25">
        <v>3.1300000000000002E-4</v>
      </c>
      <c r="L849" s="25">
        <v>4.2599999999999999E-5</v>
      </c>
      <c r="M849" s="25">
        <v>5.63E-5</v>
      </c>
      <c r="N849" s="25">
        <v>1.3200000000000001E-4</v>
      </c>
      <c r="O849" s="25">
        <f t="shared" si="74"/>
        <v>4.2599999999999999E-5</v>
      </c>
      <c r="P849" s="25">
        <f t="shared" si="75"/>
        <v>5.63E-5</v>
      </c>
      <c r="Q849" s="25">
        <f t="shared" si="76"/>
        <v>1.3200000000000001E-4</v>
      </c>
      <c r="R849" s="25">
        <f t="shared" si="73"/>
        <v>3.1124842535787321E-7</v>
      </c>
      <c r="S849" s="25">
        <f t="shared" si="73"/>
        <v>3.816739468302658E-2</v>
      </c>
      <c r="T849" s="25">
        <f t="shared" si="73"/>
        <v>1.2668498977505114</v>
      </c>
      <c r="U849" s="25">
        <f t="shared" si="72"/>
        <v>0.17242110429447852</v>
      </c>
      <c r="V849" s="25">
        <f t="shared" si="72"/>
        <v>0.2278710838445808</v>
      </c>
      <c r="W849" s="25">
        <f t="shared" si="72"/>
        <v>0.53426257668711663</v>
      </c>
      <c r="X849" s="25">
        <f t="shared" si="72"/>
        <v>0.17242110429447852</v>
      </c>
      <c r="Y849" s="25">
        <f t="shared" si="72"/>
        <v>0.2278710838445808</v>
      </c>
      <c r="Z849" s="25">
        <f t="shared" si="72"/>
        <v>0.53426257668711663</v>
      </c>
    </row>
    <row r="850" spans="1:26" s="24" customFormat="1" x14ac:dyDescent="0.25">
      <c r="A850" s="24" t="s">
        <v>152</v>
      </c>
      <c r="B850" s="24" t="s">
        <v>153</v>
      </c>
      <c r="C850" s="24" t="s">
        <v>154</v>
      </c>
      <c r="D850" s="24" t="s">
        <v>155</v>
      </c>
      <c r="E850" s="24">
        <v>2019</v>
      </c>
      <c r="F850" s="24" t="s">
        <v>139</v>
      </c>
      <c r="G850" s="24" t="s">
        <v>134</v>
      </c>
      <c r="H850" s="24" t="s">
        <v>136</v>
      </c>
      <c r="I850" s="25">
        <v>5.7900000000000002E-11</v>
      </c>
      <c r="J850" s="25">
        <v>4.5499999999999997E-8</v>
      </c>
      <c r="K850" s="25">
        <v>2.3200000000000001E-5</v>
      </c>
      <c r="L850" s="25">
        <v>1.2300000000000001E-6</v>
      </c>
      <c r="M850" s="25">
        <v>2.7700000000000002E-6</v>
      </c>
      <c r="N850" s="25">
        <v>1.7E-5</v>
      </c>
      <c r="O850" s="25">
        <f t="shared" si="74"/>
        <v>1.2300000000000001E-6</v>
      </c>
      <c r="P850" s="25">
        <f t="shared" si="75"/>
        <v>2.7700000000000002E-6</v>
      </c>
      <c r="Q850" s="25">
        <f t="shared" si="76"/>
        <v>1.7E-5</v>
      </c>
      <c r="R850" s="25">
        <f t="shared" si="73"/>
        <v>2.3434699386503068E-7</v>
      </c>
      <c r="S850" s="25">
        <f t="shared" si="73"/>
        <v>1.8415869120654395E-4</v>
      </c>
      <c r="T850" s="25">
        <f t="shared" si="73"/>
        <v>9.390069529652352E-2</v>
      </c>
      <c r="U850" s="25">
        <f t="shared" si="72"/>
        <v>4.9783558282208594E-3</v>
      </c>
      <c r="V850" s="25">
        <f t="shared" si="72"/>
        <v>1.1211419222903887E-2</v>
      </c>
      <c r="W850" s="25">
        <f t="shared" si="72"/>
        <v>6.880654396728017E-2</v>
      </c>
      <c r="X850" s="25">
        <f t="shared" si="72"/>
        <v>4.9783558282208594E-3</v>
      </c>
      <c r="Y850" s="25">
        <f t="shared" si="72"/>
        <v>1.1211419222903887E-2</v>
      </c>
      <c r="Z850" s="25">
        <f t="shared" si="72"/>
        <v>6.880654396728017E-2</v>
      </c>
    </row>
    <row r="851" spans="1:26" s="24" customFormat="1" x14ac:dyDescent="0.25">
      <c r="A851" s="24" t="s">
        <v>152</v>
      </c>
      <c r="B851" s="24" t="s">
        <v>153</v>
      </c>
      <c r="C851" s="24" t="s">
        <v>154</v>
      </c>
      <c r="D851" s="24" t="s">
        <v>155</v>
      </c>
      <c r="E851" s="24">
        <v>2019</v>
      </c>
      <c r="F851" s="24" t="s">
        <v>139</v>
      </c>
      <c r="G851" s="24" t="s">
        <v>134</v>
      </c>
      <c r="H851" s="24">
        <v>1000</v>
      </c>
      <c r="I851" s="25">
        <v>4.2699999999999999E-11</v>
      </c>
      <c r="J851" s="25">
        <v>7.0500000000000003E-9</v>
      </c>
      <c r="K851" s="25">
        <v>7.9200000000000004E-6</v>
      </c>
      <c r="L851" s="25">
        <v>9.0800000000000003E-7</v>
      </c>
      <c r="M851" s="25">
        <v>1.35E-6</v>
      </c>
      <c r="N851" s="25">
        <v>2.88E-6</v>
      </c>
      <c r="O851" s="25">
        <f t="shared" si="74"/>
        <v>9.0800000000000003E-7</v>
      </c>
      <c r="P851" s="25">
        <f t="shared" si="75"/>
        <v>1.35E-6</v>
      </c>
      <c r="Q851" s="25">
        <f t="shared" si="76"/>
        <v>2.88E-6</v>
      </c>
      <c r="R851" s="25">
        <f t="shared" si="73"/>
        <v>1.7282584867075662E-7</v>
      </c>
      <c r="S851" s="25">
        <f t="shared" si="73"/>
        <v>2.8534478527607366E-5</v>
      </c>
      <c r="T851" s="25">
        <f t="shared" si="73"/>
        <v>3.2055754601226998E-2</v>
      </c>
      <c r="U851" s="25">
        <f t="shared" si="72"/>
        <v>3.6750789366053172E-3</v>
      </c>
      <c r="V851" s="25">
        <f t="shared" si="72"/>
        <v>5.4640490797546008E-3</v>
      </c>
      <c r="W851" s="25">
        <f t="shared" si="72"/>
        <v>1.1656638036809816E-2</v>
      </c>
      <c r="X851" s="25">
        <f t="shared" si="72"/>
        <v>3.6750789366053172E-3</v>
      </c>
      <c r="Y851" s="25">
        <f t="shared" si="72"/>
        <v>5.4640490797546008E-3</v>
      </c>
      <c r="Z851" s="25">
        <f t="shared" si="72"/>
        <v>1.1656638036809816E-2</v>
      </c>
    </row>
    <row r="852" spans="1:26" s="24" customFormat="1" x14ac:dyDescent="0.25">
      <c r="A852" s="24" t="s">
        <v>152</v>
      </c>
      <c r="B852" s="24" t="s">
        <v>153</v>
      </c>
      <c r="C852" s="24" t="s">
        <v>154</v>
      </c>
      <c r="D852" s="24" t="s">
        <v>155</v>
      </c>
      <c r="E852" s="24">
        <v>2019</v>
      </c>
      <c r="F852" s="24" t="s">
        <v>139</v>
      </c>
      <c r="G852" s="24" t="s">
        <v>134</v>
      </c>
      <c r="H852" s="24">
        <v>2500</v>
      </c>
      <c r="I852" s="25">
        <v>1.7799999999999999E-11</v>
      </c>
      <c r="J852" s="25">
        <v>1.3300000000000001E-10</v>
      </c>
      <c r="K852" s="25">
        <v>1.9E-6</v>
      </c>
      <c r="L852" s="25">
        <v>1.9500000000000001E-7</v>
      </c>
      <c r="M852" s="25">
        <v>2.9999999999999999E-7</v>
      </c>
      <c r="N852" s="25">
        <v>6.2600000000000002E-7</v>
      </c>
      <c r="O852" s="25">
        <f t="shared" si="74"/>
        <v>1.9500000000000001E-7</v>
      </c>
      <c r="P852" s="25">
        <f t="shared" si="75"/>
        <v>2.9999999999999999E-7</v>
      </c>
      <c r="Q852" s="25">
        <f t="shared" si="76"/>
        <v>6.2600000000000002E-7</v>
      </c>
      <c r="R852" s="25">
        <f t="shared" si="73"/>
        <v>7.2044498977505111E-8</v>
      </c>
      <c r="S852" s="25">
        <f t="shared" si="73"/>
        <v>5.3831002044989777E-7</v>
      </c>
      <c r="T852" s="25">
        <f t="shared" si="73"/>
        <v>7.6901431492842533E-3</v>
      </c>
      <c r="U852" s="25">
        <f t="shared" si="72"/>
        <v>7.8925153374233129E-4</v>
      </c>
      <c r="V852" s="25">
        <f t="shared" si="72"/>
        <v>1.2142331288343558E-3</v>
      </c>
      <c r="W852" s="25">
        <f t="shared" si="72"/>
        <v>2.5336997955010226E-3</v>
      </c>
      <c r="X852" s="25">
        <f t="shared" si="72"/>
        <v>7.8925153374233129E-4</v>
      </c>
      <c r="Y852" s="25">
        <f t="shared" si="72"/>
        <v>1.2142331288343558E-3</v>
      </c>
      <c r="Z852" s="25">
        <f t="shared" si="72"/>
        <v>2.5336997955010226E-3</v>
      </c>
    </row>
    <row r="853" spans="1:26" s="24" customFormat="1" x14ac:dyDescent="0.25">
      <c r="A853" s="24" t="s">
        <v>152</v>
      </c>
      <c r="B853" s="24" t="s">
        <v>153</v>
      </c>
      <c r="C853" s="24" t="s">
        <v>154</v>
      </c>
      <c r="D853" s="24" t="s">
        <v>155</v>
      </c>
      <c r="E853" s="24">
        <v>2019</v>
      </c>
      <c r="F853" s="24" t="s">
        <v>139</v>
      </c>
      <c r="G853" s="24" t="s">
        <v>134</v>
      </c>
      <c r="H853" s="24">
        <v>5000</v>
      </c>
      <c r="I853" s="25">
        <v>8.9099999999999998E-12</v>
      </c>
      <c r="J853" s="25">
        <v>6.4900000000000003E-11</v>
      </c>
      <c r="K853" s="25">
        <v>6.5700000000000002E-7</v>
      </c>
      <c r="L853" s="25">
        <v>6.1500000000000001E-8</v>
      </c>
      <c r="M853" s="25">
        <v>9.6200000000000001E-8</v>
      </c>
      <c r="N853" s="25">
        <v>2.0100000000000001E-7</v>
      </c>
      <c r="O853" s="25">
        <f t="shared" si="74"/>
        <v>6.1500000000000001E-8</v>
      </c>
      <c r="P853" s="25">
        <f t="shared" si="75"/>
        <v>9.6200000000000001E-8</v>
      </c>
      <c r="Q853" s="25">
        <f t="shared" si="76"/>
        <v>2.0100000000000001E-7</v>
      </c>
      <c r="R853" s="25">
        <f t="shared" si="73"/>
        <v>3.6062723926380371E-8</v>
      </c>
      <c r="S853" s="25">
        <f t="shared" si="73"/>
        <v>2.6267910020449899E-7</v>
      </c>
      <c r="T853" s="25">
        <f t="shared" si="73"/>
        <v>2.6591705521472392E-3</v>
      </c>
      <c r="U853" s="25">
        <f t="shared" si="72"/>
        <v>2.4891779141104296E-4</v>
      </c>
      <c r="V853" s="25">
        <f t="shared" si="72"/>
        <v>3.8936408997955013E-4</v>
      </c>
      <c r="W853" s="25">
        <f t="shared" si="72"/>
        <v>8.1353619631901856E-4</v>
      </c>
      <c r="X853" s="25">
        <f t="shared" si="72"/>
        <v>2.4891779141104296E-4</v>
      </c>
      <c r="Y853" s="25">
        <f t="shared" si="72"/>
        <v>3.8936408997955013E-4</v>
      </c>
      <c r="Z853" s="25">
        <f t="shared" si="72"/>
        <v>8.1353619631901856E-4</v>
      </c>
    </row>
    <row r="854" spans="1:26" s="24" customFormat="1" x14ac:dyDescent="0.25">
      <c r="A854" s="24" t="s">
        <v>152</v>
      </c>
      <c r="B854" s="24" t="s">
        <v>153</v>
      </c>
      <c r="C854" s="24" t="s">
        <v>154</v>
      </c>
      <c r="D854" s="24" t="s">
        <v>155</v>
      </c>
      <c r="E854" s="24">
        <v>2019</v>
      </c>
      <c r="F854" s="24" t="s">
        <v>139</v>
      </c>
      <c r="G854" s="24" t="s">
        <v>134</v>
      </c>
      <c r="H854" s="24">
        <v>10000</v>
      </c>
      <c r="I854" s="25">
        <v>4.1200000000000002E-12</v>
      </c>
      <c r="J854" s="25">
        <v>3.2600000000000002E-11</v>
      </c>
      <c r="K854" s="25">
        <v>2.2100000000000001E-7</v>
      </c>
      <c r="L854" s="25">
        <v>1.9499999999999999E-8</v>
      </c>
      <c r="M854" s="25">
        <v>3.0899999999999999E-8</v>
      </c>
      <c r="N854" s="25">
        <v>6.5E-8</v>
      </c>
      <c r="O854" s="25">
        <f t="shared" si="74"/>
        <v>1.9499999999999999E-8</v>
      </c>
      <c r="P854" s="25">
        <f t="shared" si="75"/>
        <v>3.0899999999999999E-8</v>
      </c>
      <c r="Q854" s="25">
        <f t="shared" si="76"/>
        <v>6.5E-8</v>
      </c>
      <c r="R854" s="25">
        <f t="shared" si="73"/>
        <v>1.6675468302658487E-8</v>
      </c>
      <c r="S854" s="25">
        <f t="shared" si="73"/>
        <v>1.3194666666666667E-7</v>
      </c>
      <c r="T854" s="25">
        <f t="shared" si="73"/>
        <v>8.9448507157464214E-4</v>
      </c>
      <c r="U854" s="25">
        <f t="shared" si="72"/>
        <v>7.8925153374233135E-5</v>
      </c>
      <c r="V854" s="25">
        <f t="shared" si="72"/>
        <v>1.2506601226993866E-4</v>
      </c>
      <c r="W854" s="25">
        <f t="shared" si="72"/>
        <v>2.6308384458077706E-4</v>
      </c>
      <c r="X854" s="25">
        <f t="shared" si="72"/>
        <v>7.8925153374233135E-5</v>
      </c>
      <c r="Y854" s="25">
        <f t="shared" si="72"/>
        <v>1.2506601226993866E-4</v>
      </c>
      <c r="Z854" s="25">
        <f t="shared" si="72"/>
        <v>2.6308384458077706E-4</v>
      </c>
    </row>
    <row r="855" spans="1:26" s="24" customFormat="1" x14ac:dyDescent="0.25">
      <c r="A855" s="24" t="s">
        <v>152</v>
      </c>
      <c r="B855" s="24" t="s">
        <v>153</v>
      </c>
      <c r="C855" s="24" t="s">
        <v>154</v>
      </c>
      <c r="D855" s="24" t="s">
        <v>155</v>
      </c>
      <c r="E855" s="24">
        <v>2019</v>
      </c>
      <c r="F855" s="24" t="s">
        <v>139</v>
      </c>
      <c r="G855" s="24" t="s">
        <v>137</v>
      </c>
      <c r="H855" s="24">
        <v>10</v>
      </c>
      <c r="I855" s="25">
        <v>0</v>
      </c>
      <c r="J855" s="25">
        <v>4.4099999999999999E-4</v>
      </c>
      <c r="K855" s="25">
        <v>3.31E-3</v>
      </c>
      <c r="L855" s="25">
        <v>6.3599999999999996E-4</v>
      </c>
      <c r="M855" s="25">
        <v>6.8499999999999995E-4</v>
      </c>
      <c r="N855" s="25">
        <v>1.6800000000000001E-3</v>
      </c>
      <c r="O855" s="25">
        <f t="shared" si="74"/>
        <v>6.3599999999999996E-4</v>
      </c>
      <c r="P855" s="25">
        <f t="shared" si="75"/>
        <v>6.8499999999999995E-4</v>
      </c>
      <c r="Q855" s="25">
        <f t="shared" si="76"/>
        <v>1.6800000000000001E-3</v>
      </c>
      <c r="R855" s="25">
        <f t="shared" si="73"/>
        <v>0</v>
      </c>
      <c r="S855" s="25">
        <f t="shared" si="73"/>
        <v>1.7849226993865031</v>
      </c>
      <c r="T855" s="25">
        <f t="shared" si="73"/>
        <v>13.397038854805725</v>
      </c>
      <c r="U855" s="25">
        <f t="shared" si="72"/>
        <v>2.5741742331288342</v>
      </c>
      <c r="V855" s="25">
        <f t="shared" si="72"/>
        <v>2.7724989775051125</v>
      </c>
      <c r="W855" s="25">
        <f t="shared" si="72"/>
        <v>6.7997055214723927</v>
      </c>
      <c r="X855" s="25">
        <f t="shared" si="72"/>
        <v>2.5741742331288342</v>
      </c>
      <c r="Y855" s="25">
        <f t="shared" si="72"/>
        <v>2.7724989775051125</v>
      </c>
      <c r="Z855" s="25">
        <f t="shared" si="72"/>
        <v>6.7997055214723927</v>
      </c>
    </row>
    <row r="856" spans="1:26" s="24" customFormat="1" x14ac:dyDescent="0.25">
      <c r="A856" s="24" t="s">
        <v>152</v>
      </c>
      <c r="B856" s="24" t="s">
        <v>153</v>
      </c>
      <c r="C856" s="24" t="s">
        <v>154</v>
      </c>
      <c r="D856" s="24" t="s">
        <v>155</v>
      </c>
      <c r="E856" s="24">
        <v>2019</v>
      </c>
      <c r="F856" s="24" t="s">
        <v>139</v>
      </c>
      <c r="G856" s="24" t="s">
        <v>137</v>
      </c>
      <c r="H856" s="24">
        <v>30</v>
      </c>
      <c r="I856" s="25">
        <v>0</v>
      </c>
      <c r="J856" s="25">
        <v>1.0900000000000001E-4</v>
      </c>
      <c r="K856" s="25">
        <v>1.5100000000000001E-3</v>
      </c>
      <c r="L856" s="25">
        <v>2.3699999999999999E-4</v>
      </c>
      <c r="M856" s="25">
        <v>2.9799999999999998E-4</v>
      </c>
      <c r="N856" s="25">
        <v>6.9899999999999997E-4</v>
      </c>
      <c r="O856" s="25">
        <f t="shared" si="74"/>
        <v>2.3699999999999999E-4</v>
      </c>
      <c r="P856" s="25">
        <f t="shared" si="75"/>
        <v>2.9799999999999998E-4</v>
      </c>
      <c r="Q856" s="25">
        <f t="shared" si="76"/>
        <v>6.9899999999999997E-4</v>
      </c>
      <c r="R856" s="25">
        <f t="shared" si="73"/>
        <v>0</v>
      </c>
      <c r="S856" s="25">
        <f t="shared" si="73"/>
        <v>0.44117137014314933</v>
      </c>
      <c r="T856" s="25">
        <f t="shared" si="73"/>
        <v>6.1116400817995906</v>
      </c>
      <c r="U856" s="25">
        <f t="shared" si="72"/>
        <v>0.95924417177914101</v>
      </c>
      <c r="V856" s="25">
        <f t="shared" si="72"/>
        <v>1.2061382413087935</v>
      </c>
      <c r="W856" s="25">
        <f t="shared" si="72"/>
        <v>2.8291631901840493</v>
      </c>
      <c r="X856" s="25">
        <f t="shared" si="72"/>
        <v>0.95924417177914101</v>
      </c>
      <c r="Y856" s="25">
        <f t="shared" si="72"/>
        <v>1.2061382413087935</v>
      </c>
      <c r="Z856" s="25">
        <f t="shared" si="72"/>
        <v>2.8291631901840493</v>
      </c>
    </row>
    <row r="857" spans="1:26" s="24" customFormat="1" x14ac:dyDescent="0.25">
      <c r="A857" s="24" t="s">
        <v>152</v>
      </c>
      <c r="B857" s="24" t="s">
        <v>153</v>
      </c>
      <c r="C857" s="24" t="s">
        <v>154</v>
      </c>
      <c r="D857" s="24" t="s">
        <v>155</v>
      </c>
      <c r="E857" s="24">
        <v>2019</v>
      </c>
      <c r="F857" s="24" t="s">
        <v>139</v>
      </c>
      <c r="G857" s="24" t="s">
        <v>137</v>
      </c>
      <c r="H857" s="24" t="s">
        <v>135</v>
      </c>
      <c r="I857" s="25">
        <v>0</v>
      </c>
      <c r="J857" s="25">
        <v>5.0099999999999998E-5</v>
      </c>
      <c r="K857" s="25">
        <v>9.4600000000000001E-4</v>
      </c>
      <c r="L857" s="25">
        <v>1.16E-4</v>
      </c>
      <c r="M857" s="25">
        <v>1.8799999999999999E-4</v>
      </c>
      <c r="N857" s="25">
        <v>4.6200000000000001E-4</v>
      </c>
      <c r="O857" s="25">
        <f t="shared" si="74"/>
        <v>1.16E-4</v>
      </c>
      <c r="P857" s="25">
        <f t="shared" si="75"/>
        <v>1.8799999999999999E-4</v>
      </c>
      <c r="Q857" s="25">
        <f t="shared" si="76"/>
        <v>4.6200000000000001E-4</v>
      </c>
      <c r="R857" s="25">
        <f t="shared" si="73"/>
        <v>0</v>
      </c>
      <c r="S857" s="25">
        <f t="shared" si="73"/>
        <v>0.20277693251533743</v>
      </c>
      <c r="T857" s="25">
        <f t="shared" si="73"/>
        <v>3.8288817995910023</v>
      </c>
      <c r="U857" s="25">
        <f t="shared" si="72"/>
        <v>0.46950347648261759</v>
      </c>
      <c r="V857" s="25">
        <f t="shared" si="72"/>
        <v>0.760919427402863</v>
      </c>
      <c r="W857" s="25">
        <f t="shared" si="72"/>
        <v>1.8699190184049082</v>
      </c>
      <c r="X857" s="25">
        <f t="shared" si="72"/>
        <v>0.46950347648261759</v>
      </c>
      <c r="Y857" s="25">
        <f t="shared" si="72"/>
        <v>0.760919427402863</v>
      </c>
      <c r="Z857" s="25">
        <f t="shared" si="72"/>
        <v>1.8699190184049082</v>
      </c>
    </row>
    <row r="858" spans="1:26" s="24" customFormat="1" x14ac:dyDescent="0.25">
      <c r="A858" s="24" t="s">
        <v>152</v>
      </c>
      <c r="B858" s="24" t="s">
        <v>153</v>
      </c>
      <c r="C858" s="24" t="s">
        <v>154</v>
      </c>
      <c r="D858" s="24" t="s">
        <v>155</v>
      </c>
      <c r="E858" s="24">
        <v>2019</v>
      </c>
      <c r="F858" s="24" t="s">
        <v>139</v>
      </c>
      <c r="G858" s="24" t="s">
        <v>137</v>
      </c>
      <c r="H858" s="24">
        <v>60</v>
      </c>
      <c r="I858" s="25">
        <v>0</v>
      </c>
      <c r="J858" s="25">
        <v>3.01E-5</v>
      </c>
      <c r="K858" s="25">
        <v>6.4000000000000005E-4</v>
      </c>
      <c r="L858" s="25">
        <v>9.31E-5</v>
      </c>
      <c r="M858" s="25">
        <v>1.1900000000000001E-4</v>
      </c>
      <c r="N858" s="25">
        <v>2.8200000000000002E-4</v>
      </c>
      <c r="O858" s="25">
        <f t="shared" si="74"/>
        <v>9.31E-5</v>
      </c>
      <c r="P858" s="25">
        <f t="shared" si="75"/>
        <v>1.1900000000000001E-4</v>
      </c>
      <c r="Q858" s="25">
        <f t="shared" si="76"/>
        <v>2.8200000000000002E-4</v>
      </c>
      <c r="R858" s="25">
        <f t="shared" si="73"/>
        <v>0</v>
      </c>
      <c r="S858" s="25">
        <f t="shared" si="73"/>
        <v>0.1218280572597137</v>
      </c>
      <c r="T858" s="25">
        <f t="shared" si="73"/>
        <v>2.5903640081799595</v>
      </c>
      <c r="U858" s="25">
        <f t="shared" si="72"/>
        <v>0.37681701431492848</v>
      </c>
      <c r="V858" s="25">
        <f t="shared" si="72"/>
        <v>0.48164580777096122</v>
      </c>
      <c r="W858" s="25">
        <f t="shared" si="72"/>
        <v>1.1413791411042946</v>
      </c>
      <c r="X858" s="25">
        <f t="shared" si="72"/>
        <v>0.37681701431492848</v>
      </c>
      <c r="Y858" s="25">
        <f t="shared" si="72"/>
        <v>0.48164580777096122</v>
      </c>
      <c r="Z858" s="25">
        <f t="shared" si="72"/>
        <v>1.1413791411042946</v>
      </c>
    </row>
    <row r="859" spans="1:26" s="24" customFormat="1" x14ac:dyDescent="0.25">
      <c r="A859" s="24" t="s">
        <v>152</v>
      </c>
      <c r="B859" s="24" t="s">
        <v>153</v>
      </c>
      <c r="C859" s="24" t="s">
        <v>154</v>
      </c>
      <c r="D859" s="24" t="s">
        <v>155</v>
      </c>
      <c r="E859" s="24">
        <v>2019</v>
      </c>
      <c r="F859" s="24" t="s">
        <v>139</v>
      </c>
      <c r="G859" s="24" t="s">
        <v>137</v>
      </c>
      <c r="H859" s="24">
        <v>100</v>
      </c>
      <c r="I859" s="25">
        <v>0</v>
      </c>
      <c r="J859" s="25">
        <v>9.4199999999999996E-6</v>
      </c>
      <c r="K859" s="25">
        <v>3.1300000000000002E-4</v>
      </c>
      <c r="L859" s="25">
        <v>4.2599999999999999E-5</v>
      </c>
      <c r="M859" s="25">
        <v>5.63E-5</v>
      </c>
      <c r="N859" s="25">
        <v>1.3200000000000001E-4</v>
      </c>
      <c r="O859" s="25">
        <f t="shared" si="74"/>
        <v>4.2599999999999999E-5</v>
      </c>
      <c r="P859" s="25">
        <f t="shared" si="75"/>
        <v>5.63E-5</v>
      </c>
      <c r="Q859" s="25">
        <f t="shared" si="76"/>
        <v>1.3200000000000001E-4</v>
      </c>
      <c r="R859" s="25">
        <f t="shared" si="73"/>
        <v>0</v>
      </c>
      <c r="S859" s="25">
        <f t="shared" si="73"/>
        <v>3.8126920245398772E-2</v>
      </c>
      <c r="T859" s="25">
        <f t="shared" si="73"/>
        <v>1.2668498977505114</v>
      </c>
      <c r="U859" s="25">
        <f t="shared" si="72"/>
        <v>0.17242110429447852</v>
      </c>
      <c r="V859" s="25">
        <f t="shared" si="72"/>
        <v>0.2278710838445808</v>
      </c>
      <c r="W859" s="25">
        <f t="shared" si="72"/>
        <v>0.53426257668711663</v>
      </c>
      <c r="X859" s="25">
        <f t="shared" si="72"/>
        <v>0.17242110429447852</v>
      </c>
      <c r="Y859" s="25">
        <f t="shared" si="72"/>
        <v>0.2278710838445808</v>
      </c>
      <c r="Z859" s="25">
        <f t="shared" si="72"/>
        <v>0.53426257668711663</v>
      </c>
    </row>
    <row r="860" spans="1:26" s="24" customFormat="1" x14ac:dyDescent="0.25">
      <c r="A860" s="24" t="s">
        <v>152</v>
      </c>
      <c r="B860" s="24" t="s">
        <v>153</v>
      </c>
      <c r="C860" s="24" t="s">
        <v>154</v>
      </c>
      <c r="D860" s="24" t="s">
        <v>155</v>
      </c>
      <c r="E860" s="24">
        <v>2019</v>
      </c>
      <c r="F860" s="24" t="s">
        <v>139</v>
      </c>
      <c r="G860" s="24" t="s">
        <v>137</v>
      </c>
      <c r="H860" s="24" t="s">
        <v>136</v>
      </c>
      <c r="I860" s="25">
        <v>0</v>
      </c>
      <c r="J860" s="25">
        <v>4.4999999999999999E-8</v>
      </c>
      <c r="K860" s="25">
        <v>2.3200000000000001E-5</v>
      </c>
      <c r="L860" s="25">
        <v>1.2300000000000001E-6</v>
      </c>
      <c r="M860" s="25">
        <v>2.7599999999999998E-6</v>
      </c>
      <c r="N860" s="25">
        <v>1.6900000000000001E-5</v>
      </c>
      <c r="O860" s="25">
        <f t="shared" si="74"/>
        <v>1.2300000000000001E-6</v>
      </c>
      <c r="P860" s="25">
        <f t="shared" si="75"/>
        <v>2.7599999999999998E-6</v>
      </c>
      <c r="Q860" s="25">
        <f t="shared" si="76"/>
        <v>1.6900000000000001E-5</v>
      </c>
      <c r="R860" s="25">
        <f t="shared" si="73"/>
        <v>0</v>
      </c>
      <c r="S860" s="25">
        <f t="shared" si="73"/>
        <v>1.8213496932515338E-4</v>
      </c>
      <c r="T860" s="25">
        <f t="shared" si="73"/>
        <v>9.390069529652352E-2</v>
      </c>
      <c r="U860" s="25">
        <f t="shared" si="72"/>
        <v>4.9783558282208594E-3</v>
      </c>
      <c r="V860" s="25">
        <f t="shared" si="72"/>
        <v>1.1170944785276072E-2</v>
      </c>
      <c r="W860" s="25">
        <f t="shared" si="72"/>
        <v>6.8401799591002052E-2</v>
      </c>
      <c r="X860" s="25">
        <f t="shared" si="72"/>
        <v>4.9783558282208594E-3</v>
      </c>
      <c r="Y860" s="25">
        <f t="shared" si="72"/>
        <v>1.1170944785276072E-2</v>
      </c>
      <c r="Z860" s="25">
        <f t="shared" si="72"/>
        <v>6.8401799591002052E-2</v>
      </c>
    </row>
    <row r="861" spans="1:26" s="24" customFormat="1" x14ac:dyDescent="0.25">
      <c r="A861" s="24" t="s">
        <v>152</v>
      </c>
      <c r="B861" s="24" t="s">
        <v>153</v>
      </c>
      <c r="C861" s="24" t="s">
        <v>154</v>
      </c>
      <c r="D861" s="24" t="s">
        <v>155</v>
      </c>
      <c r="E861" s="24">
        <v>2019</v>
      </c>
      <c r="F861" s="24" t="s">
        <v>139</v>
      </c>
      <c r="G861" s="24" t="s">
        <v>137</v>
      </c>
      <c r="H861" s="24">
        <v>1000</v>
      </c>
      <c r="I861" s="25">
        <v>0</v>
      </c>
      <c r="J861" s="25">
        <v>6.8299999999999998E-9</v>
      </c>
      <c r="K861" s="25">
        <v>7.9100000000000005E-6</v>
      </c>
      <c r="L861" s="25">
        <v>9.0699999999999996E-7</v>
      </c>
      <c r="M861" s="25">
        <v>1.35E-6</v>
      </c>
      <c r="N861" s="25">
        <v>2.8700000000000001E-6</v>
      </c>
      <c r="O861" s="25">
        <f t="shared" si="74"/>
        <v>9.0699999999999996E-7</v>
      </c>
      <c r="P861" s="25">
        <f t="shared" si="75"/>
        <v>1.35E-6</v>
      </c>
      <c r="Q861" s="25">
        <f t="shared" si="76"/>
        <v>2.8700000000000001E-6</v>
      </c>
      <c r="R861" s="25">
        <f t="shared" si="73"/>
        <v>0</v>
      </c>
      <c r="S861" s="25">
        <f t="shared" si="73"/>
        <v>2.7644040899795501E-5</v>
      </c>
      <c r="T861" s="25">
        <f t="shared" si="73"/>
        <v>3.2015280163599183E-2</v>
      </c>
      <c r="U861" s="25">
        <f t="shared" si="72"/>
        <v>3.6710314928425358E-3</v>
      </c>
      <c r="V861" s="25">
        <f t="shared" si="72"/>
        <v>5.4640490797546008E-3</v>
      </c>
      <c r="W861" s="25">
        <f t="shared" si="72"/>
        <v>1.1616163599182005E-2</v>
      </c>
      <c r="X861" s="25">
        <f t="shared" si="72"/>
        <v>3.6710314928425358E-3</v>
      </c>
      <c r="Y861" s="25">
        <f t="shared" si="72"/>
        <v>5.4640490797546008E-3</v>
      </c>
      <c r="Z861" s="25">
        <f t="shared" si="72"/>
        <v>1.1616163599182005E-2</v>
      </c>
    </row>
    <row r="862" spans="1:26" s="24" customFormat="1" x14ac:dyDescent="0.25">
      <c r="A862" s="24" t="s">
        <v>152</v>
      </c>
      <c r="B862" s="24" t="s">
        <v>153</v>
      </c>
      <c r="C862" s="24" t="s">
        <v>154</v>
      </c>
      <c r="D862" s="24" t="s">
        <v>155</v>
      </c>
      <c r="E862" s="24">
        <v>2019</v>
      </c>
      <c r="F862" s="24" t="s">
        <v>139</v>
      </c>
      <c r="G862" s="24" t="s">
        <v>137</v>
      </c>
      <c r="H862" s="24">
        <v>2500</v>
      </c>
      <c r="I862" s="25">
        <v>0</v>
      </c>
      <c r="J862" s="25">
        <v>0</v>
      </c>
      <c r="K862" s="25">
        <v>1.9E-6</v>
      </c>
      <c r="L862" s="25">
        <v>1.9500000000000001E-7</v>
      </c>
      <c r="M862" s="25">
        <v>2.9900000000000002E-7</v>
      </c>
      <c r="N862" s="25">
        <v>6.2399999999999998E-7</v>
      </c>
      <c r="O862" s="25">
        <f t="shared" si="74"/>
        <v>1.9500000000000001E-7</v>
      </c>
      <c r="P862" s="25">
        <f t="shared" si="75"/>
        <v>2.9900000000000002E-7</v>
      </c>
      <c r="Q862" s="25">
        <f t="shared" si="76"/>
        <v>6.2399999999999998E-7</v>
      </c>
      <c r="R862" s="25">
        <f t="shared" si="73"/>
        <v>0</v>
      </c>
      <c r="S862" s="25">
        <f t="shared" si="73"/>
        <v>0</v>
      </c>
      <c r="T862" s="25">
        <f t="shared" si="73"/>
        <v>7.6901431492842533E-3</v>
      </c>
      <c r="U862" s="25">
        <f t="shared" si="72"/>
        <v>7.8925153374233129E-4</v>
      </c>
      <c r="V862" s="25">
        <f t="shared" si="72"/>
        <v>1.2101856850715747E-3</v>
      </c>
      <c r="W862" s="25">
        <f t="shared" si="72"/>
        <v>2.5256049079754603E-3</v>
      </c>
      <c r="X862" s="25">
        <f t="shared" si="72"/>
        <v>7.8925153374233129E-4</v>
      </c>
      <c r="Y862" s="25">
        <f t="shared" si="72"/>
        <v>1.2101856850715747E-3</v>
      </c>
      <c r="Z862" s="25">
        <f t="shared" si="72"/>
        <v>2.5256049079754603E-3</v>
      </c>
    </row>
    <row r="863" spans="1:26" s="24" customFormat="1" x14ac:dyDescent="0.25">
      <c r="A863" s="24" t="s">
        <v>152</v>
      </c>
      <c r="B863" s="24" t="s">
        <v>153</v>
      </c>
      <c r="C863" s="24" t="s">
        <v>154</v>
      </c>
      <c r="D863" s="24" t="s">
        <v>155</v>
      </c>
      <c r="E863" s="24">
        <v>2019</v>
      </c>
      <c r="F863" s="24" t="s">
        <v>139</v>
      </c>
      <c r="G863" s="24" t="s">
        <v>137</v>
      </c>
      <c r="H863" s="24">
        <v>5000</v>
      </c>
      <c r="I863" s="25">
        <v>0</v>
      </c>
      <c r="J863" s="25">
        <v>0</v>
      </c>
      <c r="K863" s="25">
        <v>6.5499999999999998E-7</v>
      </c>
      <c r="L863" s="25">
        <v>6.1200000000000005E-8</v>
      </c>
      <c r="M863" s="25">
        <v>9.5799999999999998E-8</v>
      </c>
      <c r="N863" s="25">
        <v>1.9999999999999999E-7</v>
      </c>
      <c r="O863" s="25">
        <f t="shared" si="74"/>
        <v>6.1200000000000005E-8</v>
      </c>
      <c r="P863" s="25">
        <f t="shared" si="75"/>
        <v>9.5799999999999998E-8</v>
      </c>
      <c r="Q863" s="25">
        <f t="shared" si="76"/>
        <v>1.9999999999999999E-7</v>
      </c>
      <c r="R863" s="25">
        <f t="shared" si="73"/>
        <v>0</v>
      </c>
      <c r="S863" s="25">
        <f t="shared" si="73"/>
        <v>0</v>
      </c>
      <c r="T863" s="25">
        <f t="shared" si="73"/>
        <v>2.6510756646216768E-3</v>
      </c>
      <c r="U863" s="25">
        <f t="shared" si="72"/>
        <v>2.4770355828220865E-4</v>
      </c>
      <c r="V863" s="25">
        <f t="shared" si="72"/>
        <v>3.8774511247443764E-4</v>
      </c>
      <c r="W863" s="25">
        <f t="shared" si="72"/>
        <v>8.094887525562373E-4</v>
      </c>
      <c r="X863" s="25">
        <f t="shared" si="72"/>
        <v>2.4770355828220865E-4</v>
      </c>
      <c r="Y863" s="25">
        <f t="shared" si="72"/>
        <v>3.8774511247443764E-4</v>
      </c>
      <c r="Z863" s="25">
        <f t="shared" si="72"/>
        <v>8.094887525562373E-4</v>
      </c>
    </row>
    <row r="864" spans="1:26" s="24" customFormat="1" x14ac:dyDescent="0.25">
      <c r="A864" s="24" t="s">
        <v>152</v>
      </c>
      <c r="B864" s="24" t="s">
        <v>153</v>
      </c>
      <c r="C864" s="24" t="s">
        <v>154</v>
      </c>
      <c r="D864" s="24" t="s">
        <v>155</v>
      </c>
      <c r="E864" s="24">
        <v>2019</v>
      </c>
      <c r="F864" s="24" t="s">
        <v>139</v>
      </c>
      <c r="G864" s="24" t="s">
        <v>137</v>
      </c>
      <c r="H864" s="24">
        <v>10000</v>
      </c>
      <c r="I864" s="25">
        <v>0</v>
      </c>
      <c r="J864" s="25">
        <v>0</v>
      </c>
      <c r="K864" s="25">
        <v>2.2000000000000001E-7</v>
      </c>
      <c r="L864" s="25">
        <v>1.9399999999999998E-8</v>
      </c>
      <c r="M864" s="25">
        <v>3.0799999999999998E-8</v>
      </c>
      <c r="N864" s="25">
        <v>6.4700000000000004E-8</v>
      </c>
      <c r="O864" s="25">
        <f t="shared" si="74"/>
        <v>1.9399999999999998E-8</v>
      </c>
      <c r="P864" s="25">
        <f t="shared" si="75"/>
        <v>3.0799999999999998E-8</v>
      </c>
      <c r="Q864" s="25">
        <f t="shared" si="76"/>
        <v>6.4700000000000004E-8</v>
      </c>
      <c r="R864" s="25">
        <f t="shared" si="73"/>
        <v>0</v>
      </c>
      <c r="S864" s="25">
        <f t="shared" si="73"/>
        <v>0</v>
      </c>
      <c r="T864" s="25">
        <f t="shared" si="73"/>
        <v>8.9043762781186098E-4</v>
      </c>
      <c r="U864" s="25">
        <f t="shared" si="72"/>
        <v>7.8520408997955011E-5</v>
      </c>
      <c r="V864" s="25">
        <f t="shared" si="72"/>
        <v>1.2466126789366052E-4</v>
      </c>
      <c r="W864" s="25">
        <f t="shared" si="72"/>
        <v>2.6186961145194276E-4</v>
      </c>
      <c r="X864" s="25">
        <f t="shared" si="72"/>
        <v>7.8520408997955011E-5</v>
      </c>
      <c r="Y864" s="25">
        <f t="shared" si="72"/>
        <v>1.2466126789366052E-4</v>
      </c>
      <c r="Z864" s="25">
        <f t="shared" si="72"/>
        <v>2.6186961145194276E-4</v>
      </c>
    </row>
    <row r="865" spans="1:26" s="24" customFormat="1" x14ac:dyDescent="0.25">
      <c r="A865" s="24" t="s">
        <v>152</v>
      </c>
      <c r="B865" s="24" t="s">
        <v>153</v>
      </c>
      <c r="C865" s="24" t="s">
        <v>154</v>
      </c>
      <c r="D865" s="24" t="s">
        <v>155</v>
      </c>
      <c r="E865" s="24">
        <v>2019</v>
      </c>
      <c r="F865" s="24" t="s">
        <v>139</v>
      </c>
      <c r="G865" s="24" t="s">
        <v>138</v>
      </c>
      <c r="H865" s="24">
        <v>10</v>
      </c>
      <c r="I865" s="25">
        <v>3.25E-19</v>
      </c>
      <c r="J865" s="25">
        <v>4.25E-15</v>
      </c>
      <c r="K865" s="25">
        <v>3.37E-12</v>
      </c>
      <c r="L865" s="25">
        <v>1.4399999999999999E-12</v>
      </c>
      <c r="M865" s="25">
        <v>1.7E-12</v>
      </c>
      <c r="N865" s="25">
        <v>2.38E-12</v>
      </c>
      <c r="O865" s="25">
        <f t="shared" si="74"/>
        <v>1.4399999999999999E-12</v>
      </c>
      <c r="P865" s="25">
        <f t="shared" si="75"/>
        <v>1.7E-12</v>
      </c>
      <c r="Q865" s="25">
        <f t="shared" si="76"/>
        <v>2.38E-12</v>
      </c>
      <c r="R865" s="25">
        <f t="shared" si="73"/>
        <v>1.3154192229038855E-15</v>
      </c>
      <c r="S865" s="25">
        <f t="shared" si="73"/>
        <v>1.720163599182004E-11</v>
      </c>
      <c r="T865" s="25">
        <f t="shared" si="73"/>
        <v>1.3639885480572598E-8</v>
      </c>
      <c r="U865" s="25">
        <f t="shared" si="72"/>
        <v>5.8283190184049077E-9</v>
      </c>
      <c r="V865" s="25">
        <f t="shared" si="72"/>
        <v>6.8806543967280163E-9</v>
      </c>
      <c r="W865" s="25">
        <f t="shared" si="72"/>
        <v>9.632916155419224E-9</v>
      </c>
      <c r="X865" s="25">
        <f t="shared" si="72"/>
        <v>5.8283190184049077E-9</v>
      </c>
      <c r="Y865" s="25">
        <f t="shared" si="72"/>
        <v>6.8806543967280163E-9</v>
      </c>
      <c r="Z865" s="25">
        <f t="shared" si="72"/>
        <v>9.632916155419224E-9</v>
      </c>
    </row>
    <row r="866" spans="1:26" s="24" customFormat="1" x14ac:dyDescent="0.25">
      <c r="A866" s="24" t="s">
        <v>152</v>
      </c>
      <c r="B866" s="24" t="s">
        <v>153</v>
      </c>
      <c r="C866" s="24" t="s">
        <v>154</v>
      </c>
      <c r="D866" s="24" t="s">
        <v>155</v>
      </c>
      <c r="E866" s="24">
        <v>2019</v>
      </c>
      <c r="F866" s="24" t="s">
        <v>139</v>
      </c>
      <c r="G866" s="24" t="s">
        <v>138</v>
      </c>
      <c r="H866" s="24">
        <v>30</v>
      </c>
      <c r="I866" s="25">
        <v>1.53E-13</v>
      </c>
      <c r="J866" s="25">
        <v>1.5300000000000001E-11</v>
      </c>
      <c r="K866" s="25">
        <v>1.27E-9</v>
      </c>
      <c r="L866" s="25">
        <v>1.94E-10</v>
      </c>
      <c r="M866" s="25">
        <v>2.3600000000000001E-10</v>
      </c>
      <c r="N866" s="25">
        <v>3.4000000000000001E-10</v>
      </c>
      <c r="O866" s="25">
        <f t="shared" si="74"/>
        <v>1.94E-10</v>
      </c>
      <c r="P866" s="25">
        <f t="shared" si="75"/>
        <v>2.3600000000000001E-10</v>
      </c>
      <c r="Q866" s="25">
        <f t="shared" si="76"/>
        <v>3.4000000000000001E-10</v>
      </c>
      <c r="R866" s="25">
        <f t="shared" si="73"/>
        <v>6.192588957055215E-10</v>
      </c>
      <c r="S866" s="25">
        <f t="shared" si="73"/>
        <v>6.1925889570552158E-8</v>
      </c>
      <c r="T866" s="25">
        <f t="shared" si="73"/>
        <v>5.1402535787321063E-6</v>
      </c>
      <c r="U866" s="25">
        <f t="shared" si="72"/>
        <v>7.8520408997955022E-7</v>
      </c>
      <c r="V866" s="25">
        <f t="shared" si="72"/>
        <v>9.5519672801635998E-7</v>
      </c>
      <c r="W866" s="25">
        <f t="shared" si="72"/>
        <v>1.3761308793456036E-6</v>
      </c>
      <c r="X866" s="25">
        <f t="shared" si="72"/>
        <v>7.8520408997955022E-7</v>
      </c>
      <c r="Y866" s="25">
        <f t="shared" si="72"/>
        <v>9.5519672801635998E-7</v>
      </c>
      <c r="Z866" s="25">
        <f t="shared" si="72"/>
        <v>1.3761308793456036E-6</v>
      </c>
    </row>
    <row r="867" spans="1:26" s="24" customFormat="1" x14ac:dyDescent="0.25">
      <c r="A867" s="24" t="s">
        <v>152</v>
      </c>
      <c r="B867" s="24" t="s">
        <v>153</v>
      </c>
      <c r="C867" s="24" t="s">
        <v>154</v>
      </c>
      <c r="D867" s="24" t="s">
        <v>155</v>
      </c>
      <c r="E867" s="24">
        <v>2019</v>
      </c>
      <c r="F867" s="24" t="s">
        <v>139</v>
      </c>
      <c r="G867" s="24" t="s">
        <v>138</v>
      </c>
      <c r="H867" s="24" t="s">
        <v>135</v>
      </c>
      <c r="I867" s="25">
        <v>1.9E-12</v>
      </c>
      <c r="J867" s="25">
        <v>2.0000000000000001E-10</v>
      </c>
      <c r="K867" s="25">
        <v>9.3100000000000003E-9</v>
      </c>
      <c r="L867" s="25">
        <v>4.1700000000000001E-10</v>
      </c>
      <c r="M867" s="25">
        <v>1.5300000000000001E-9</v>
      </c>
      <c r="N867" s="25">
        <v>4.2999999999999996E-9</v>
      </c>
      <c r="O867" s="25">
        <f t="shared" si="74"/>
        <v>4.1700000000000001E-10</v>
      </c>
      <c r="P867" s="25">
        <f t="shared" si="75"/>
        <v>1.5300000000000001E-9</v>
      </c>
      <c r="Q867" s="25">
        <f t="shared" si="76"/>
        <v>4.2999999999999996E-9</v>
      </c>
      <c r="R867" s="25">
        <f t="shared" si="73"/>
        <v>7.6901431492842537E-9</v>
      </c>
      <c r="S867" s="25">
        <f t="shared" si="73"/>
        <v>8.0948875255623722E-7</v>
      </c>
      <c r="T867" s="25">
        <f t="shared" si="73"/>
        <v>3.7681701431492845E-5</v>
      </c>
      <c r="U867" s="25">
        <f t="shared" si="72"/>
        <v>1.6877840490797547E-6</v>
      </c>
      <c r="V867" s="25">
        <f t="shared" si="72"/>
        <v>6.1925889570552158E-6</v>
      </c>
      <c r="W867" s="25">
        <f t="shared" si="72"/>
        <v>1.7404008179959099E-5</v>
      </c>
      <c r="X867" s="25">
        <f t="shared" si="72"/>
        <v>1.6877840490797547E-6</v>
      </c>
      <c r="Y867" s="25">
        <f t="shared" si="72"/>
        <v>6.1925889570552158E-6</v>
      </c>
      <c r="Z867" s="25">
        <f t="shared" si="72"/>
        <v>1.7404008179959099E-5</v>
      </c>
    </row>
    <row r="868" spans="1:26" s="24" customFormat="1" x14ac:dyDescent="0.25">
      <c r="A868" s="24" t="s">
        <v>152</v>
      </c>
      <c r="B868" s="24" t="s">
        <v>153</v>
      </c>
      <c r="C868" s="24" t="s">
        <v>154</v>
      </c>
      <c r="D868" s="24" t="s">
        <v>155</v>
      </c>
      <c r="E868" s="24">
        <v>2019</v>
      </c>
      <c r="F868" s="24" t="s">
        <v>139</v>
      </c>
      <c r="G868" s="24" t="s">
        <v>138</v>
      </c>
      <c r="H868" s="24">
        <v>60</v>
      </c>
      <c r="I868" s="25">
        <v>8.11E-12</v>
      </c>
      <c r="J868" s="25">
        <v>6.3499999999999998E-10</v>
      </c>
      <c r="K868" s="25">
        <v>1.9000000000000001E-8</v>
      </c>
      <c r="L868" s="25">
        <v>2.3899999999999998E-9</v>
      </c>
      <c r="M868" s="25">
        <v>3.1300000000000002E-9</v>
      </c>
      <c r="N868" s="25">
        <v>7.4999999999999993E-9</v>
      </c>
      <c r="O868" s="25">
        <f t="shared" si="74"/>
        <v>2.3899999999999998E-9</v>
      </c>
      <c r="P868" s="25">
        <f t="shared" si="75"/>
        <v>3.1300000000000002E-9</v>
      </c>
      <c r="Q868" s="25">
        <f t="shared" si="76"/>
        <v>7.4999999999999993E-9</v>
      </c>
      <c r="R868" s="25">
        <f t="shared" si="73"/>
        <v>3.2824768916155418E-8</v>
      </c>
      <c r="S868" s="25">
        <f t="shared" si="73"/>
        <v>2.5701267893660532E-6</v>
      </c>
      <c r="T868" s="25">
        <f t="shared" si="73"/>
        <v>7.6901431492842543E-5</v>
      </c>
      <c r="U868" s="25">
        <f t="shared" si="72"/>
        <v>9.6733905930470337E-6</v>
      </c>
      <c r="V868" s="25">
        <f t="shared" si="72"/>
        <v>1.2668498977505114E-5</v>
      </c>
      <c r="W868" s="25">
        <f t="shared" si="72"/>
        <v>3.0355828220858893E-5</v>
      </c>
      <c r="X868" s="25">
        <f t="shared" si="72"/>
        <v>9.6733905930470337E-6</v>
      </c>
      <c r="Y868" s="25">
        <f t="shared" si="72"/>
        <v>1.2668498977505114E-5</v>
      </c>
      <c r="Z868" s="25">
        <f t="shared" si="72"/>
        <v>3.0355828220858893E-5</v>
      </c>
    </row>
    <row r="869" spans="1:26" s="24" customFormat="1" x14ac:dyDescent="0.25">
      <c r="A869" s="24" t="s">
        <v>152</v>
      </c>
      <c r="B869" s="24" t="s">
        <v>153</v>
      </c>
      <c r="C869" s="24" t="s">
        <v>154</v>
      </c>
      <c r="D869" s="24" t="s">
        <v>155</v>
      </c>
      <c r="E869" s="24">
        <v>2019</v>
      </c>
      <c r="F869" s="24" t="s">
        <v>139</v>
      </c>
      <c r="G869" s="24" t="s">
        <v>138</v>
      </c>
      <c r="H869" s="24">
        <v>100</v>
      </c>
      <c r="I869" s="25">
        <v>4.3199999999999997E-11</v>
      </c>
      <c r="J869" s="25">
        <v>1.73E-9</v>
      </c>
      <c r="K869" s="25">
        <v>4.7799999999999998E-8</v>
      </c>
      <c r="L869" s="25">
        <v>5.3400000000000002E-9</v>
      </c>
      <c r="M869" s="25">
        <v>7.4099999999999998E-9</v>
      </c>
      <c r="N869" s="25">
        <v>2E-8</v>
      </c>
      <c r="O869" s="25">
        <f t="shared" si="74"/>
        <v>5.3400000000000002E-9</v>
      </c>
      <c r="P869" s="25">
        <f t="shared" si="75"/>
        <v>7.4099999999999998E-9</v>
      </c>
      <c r="Q869" s="25">
        <f t="shared" si="76"/>
        <v>2E-8</v>
      </c>
      <c r="R869" s="25">
        <f t="shared" si="73"/>
        <v>1.7484957055214725E-7</v>
      </c>
      <c r="S869" s="25">
        <f t="shared" si="73"/>
        <v>7.0020777096114517E-6</v>
      </c>
      <c r="T869" s="25">
        <f t="shared" si="73"/>
        <v>1.9346781186094071E-4</v>
      </c>
      <c r="U869" s="25">
        <f t="shared" si="72"/>
        <v>2.1613349693251537E-5</v>
      </c>
      <c r="V869" s="25">
        <f t="shared" si="72"/>
        <v>2.9991558282208587E-5</v>
      </c>
      <c r="W869" s="25">
        <f t="shared" si="72"/>
        <v>8.0948875255623727E-5</v>
      </c>
      <c r="X869" s="25">
        <f t="shared" si="72"/>
        <v>2.1613349693251537E-5</v>
      </c>
      <c r="Y869" s="25">
        <f t="shared" si="72"/>
        <v>2.9991558282208587E-5</v>
      </c>
      <c r="Z869" s="25">
        <f t="shared" si="72"/>
        <v>8.0948875255623727E-5</v>
      </c>
    </row>
    <row r="870" spans="1:26" s="24" customFormat="1" x14ac:dyDescent="0.25">
      <c r="A870" s="24" t="s">
        <v>152</v>
      </c>
      <c r="B870" s="24" t="s">
        <v>153</v>
      </c>
      <c r="C870" s="24" t="s">
        <v>154</v>
      </c>
      <c r="D870" s="24" t="s">
        <v>155</v>
      </c>
      <c r="E870" s="24">
        <v>2019</v>
      </c>
      <c r="F870" s="24" t="s">
        <v>139</v>
      </c>
      <c r="G870" s="24" t="s">
        <v>138</v>
      </c>
      <c r="H870" s="24" t="s">
        <v>136</v>
      </c>
      <c r="I870" s="25">
        <v>5.17E-11</v>
      </c>
      <c r="J870" s="25">
        <v>3.3E-10</v>
      </c>
      <c r="K870" s="25">
        <v>1.5799999999999999E-8</v>
      </c>
      <c r="L870" s="25">
        <v>1.19E-9</v>
      </c>
      <c r="M870" s="25">
        <v>2.2200000000000002E-9</v>
      </c>
      <c r="N870" s="25">
        <v>8.0399999999999995E-9</v>
      </c>
      <c r="O870" s="25">
        <f t="shared" si="74"/>
        <v>1.19E-9</v>
      </c>
      <c r="P870" s="25">
        <f t="shared" si="75"/>
        <v>2.2200000000000002E-9</v>
      </c>
      <c r="Q870" s="25">
        <f t="shared" si="76"/>
        <v>8.0399999999999995E-9</v>
      </c>
      <c r="R870" s="25">
        <f t="shared" si="73"/>
        <v>2.0925284253578734E-7</v>
      </c>
      <c r="S870" s="25">
        <f t="shared" si="73"/>
        <v>1.3356564417177914E-6</v>
      </c>
      <c r="T870" s="25">
        <f t="shared" si="73"/>
        <v>6.3949611451942742E-5</v>
      </c>
      <c r="U870" s="25">
        <f t="shared" si="72"/>
        <v>4.8164580777096118E-6</v>
      </c>
      <c r="V870" s="25">
        <f t="shared" si="72"/>
        <v>8.985325153374233E-6</v>
      </c>
      <c r="W870" s="25">
        <f t="shared" si="72"/>
        <v>3.2541447852760735E-5</v>
      </c>
      <c r="X870" s="25">
        <f t="shared" si="72"/>
        <v>4.8164580777096118E-6</v>
      </c>
      <c r="Y870" s="25">
        <f t="shared" si="72"/>
        <v>8.985325153374233E-6</v>
      </c>
      <c r="Z870" s="25">
        <f t="shared" si="72"/>
        <v>3.2541447852760735E-5</v>
      </c>
    </row>
    <row r="871" spans="1:26" s="24" customFormat="1" x14ac:dyDescent="0.25">
      <c r="A871" s="24" t="s">
        <v>152</v>
      </c>
      <c r="B871" s="24" t="s">
        <v>153</v>
      </c>
      <c r="C871" s="24" t="s">
        <v>154</v>
      </c>
      <c r="D871" s="24" t="s">
        <v>155</v>
      </c>
      <c r="E871" s="24">
        <v>2019</v>
      </c>
      <c r="F871" s="24" t="s">
        <v>139</v>
      </c>
      <c r="G871" s="24" t="s">
        <v>138</v>
      </c>
      <c r="H871" s="24">
        <v>1000</v>
      </c>
      <c r="I871" s="25">
        <v>3.9400000000000001E-11</v>
      </c>
      <c r="J871" s="25">
        <v>1.7600000000000001E-10</v>
      </c>
      <c r="K871" s="25">
        <v>9.6600000000000001E-9</v>
      </c>
      <c r="L871" s="25">
        <v>9.7999999999999992E-10</v>
      </c>
      <c r="M871" s="25">
        <v>1.3999999999999999E-9</v>
      </c>
      <c r="N871" s="25">
        <v>3.8799999999999998E-9</v>
      </c>
      <c r="O871" s="25">
        <f t="shared" si="74"/>
        <v>9.7999999999999992E-10</v>
      </c>
      <c r="P871" s="25">
        <f t="shared" si="75"/>
        <v>1.3999999999999999E-9</v>
      </c>
      <c r="Q871" s="25">
        <f t="shared" si="76"/>
        <v>3.8799999999999998E-9</v>
      </c>
      <c r="R871" s="25">
        <f t="shared" si="73"/>
        <v>1.5946928425357875E-7</v>
      </c>
      <c r="S871" s="25">
        <f t="shared" si="73"/>
        <v>7.1235010224948879E-7</v>
      </c>
      <c r="T871" s="25">
        <f t="shared" si="73"/>
        <v>3.9098306748466259E-5</v>
      </c>
      <c r="U871" s="25">
        <f t="shared" si="72"/>
        <v>3.9664948875255626E-6</v>
      </c>
      <c r="V871" s="25">
        <f t="shared" si="72"/>
        <v>5.6664212678936602E-6</v>
      </c>
      <c r="W871" s="25">
        <f t="shared" si="72"/>
        <v>1.5704081799591004E-5</v>
      </c>
      <c r="X871" s="25">
        <f t="shared" si="72"/>
        <v>3.9664948875255626E-6</v>
      </c>
      <c r="Y871" s="25">
        <f t="shared" si="72"/>
        <v>5.6664212678936602E-6</v>
      </c>
      <c r="Z871" s="25">
        <f t="shared" si="72"/>
        <v>1.5704081799591004E-5</v>
      </c>
    </row>
    <row r="872" spans="1:26" s="24" customFormat="1" x14ac:dyDescent="0.25">
      <c r="A872" s="24" t="s">
        <v>152</v>
      </c>
      <c r="B872" s="24" t="s">
        <v>153</v>
      </c>
      <c r="C872" s="24" t="s">
        <v>154</v>
      </c>
      <c r="D872" s="24" t="s">
        <v>155</v>
      </c>
      <c r="E872" s="24">
        <v>2019</v>
      </c>
      <c r="F872" s="24" t="s">
        <v>139</v>
      </c>
      <c r="G872" s="24" t="s">
        <v>138</v>
      </c>
      <c r="H872" s="24">
        <v>2500</v>
      </c>
      <c r="I872" s="25">
        <v>1.7599999999999999E-11</v>
      </c>
      <c r="J872" s="25">
        <v>7.6700000000000004E-11</v>
      </c>
      <c r="K872" s="25">
        <v>4.3299999999999997E-9</v>
      </c>
      <c r="L872" s="25">
        <v>5.0500000000000001E-10</v>
      </c>
      <c r="M872" s="25">
        <v>6.1900000000000003E-10</v>
      </c>
      <c r="N872" s="25">
        <v>1.67E-9</v>
      </c>
      <c r="O872" s="25">
        <f t="shared" si="74"/>
        <v>5.0500000000000001E-10</v>
      </c>
      <c r="P872" s="25">
        <f t="shared" si="75"/>
        <v>6.1900000000000003E-10</v>
      </c>
      <c r="Q872" s="25">
        <f t="shared" si="76"/>
        <v>1.67E-9</v>
      </c>
      <c r="R872" s="25">
        <f t="shared" si="73"/>
        <v>7.1235010224948868E-8</v>
      </c>
      <c r="S872" s="25">
        <f t="shared" si="73"/>
        <v>3.1043893660531703E-7</v>
      </c>
      <c r="T872" s="25">
        <f t="shared" si="73"/>
        <v>1.7525431492842537E-5</v>
      </c>
      <c r="U872" s="25">
        <f t="shared" si="72"/>
        <v>2.0439591002044993E-6</v>
      </c>
      <c r="V872" s="25">
        <f t="shared" si="72"/>
        <v>2.5053676891615544E-6</v>
      </c>
      <c r="W872" s="25">
        <f t="shared" si="72"/>
        <v>6.7592310838445814E-6</v>
      </c>
      <c r="X872" s="25">
        <f t="shared" si="72"/>
        <v>2.0439591002044993E-6</v>
      </c>
      <c r="Y872" s="25">
        <f t="shared" si="72"/>
        <v>2.5053676891615544E-6</v>
      </c>
      <c r="Z872" s="25">
        <f t="shared" si="72"/>
        <v>6.7592310838445814E-6</v>
      </c>
    </row>
    <row r="873" spans="1:26" s="24" customFormat="1" x14ac:dyDescent="0.25">
      <c r="A873" s="24" t="s">
        <v>152</v>
      </c>
      <c r="B873" s="24" t="s">
        <v>153</v>
      </c>
      <c r="C873" s="24" t="s">
        <v>154</v>
      </c>
      <c r="D873" s="24" t="s">
        <v>155</v>
      </c>
      <c r="E873" s="24">
        <v>2019</v>
      </c>
      <c r="F873" s="24" t="s">
        <v>139</v>
      </c>
      <c r="G873" s="24" t="s">
        <v>138</v>
      </c>
      <c r="H873" s="24">
        <v>5000</v>
      </c>
      <c r="I873" s="25">
        <v>8.9099999999999998E-12</v>
      </c>
      <c r="J873" s="25">
        <v>4.4100000000000002E-11</v>
      </c>
      <c r="K873" s="25">
        <v>2.1700000000000002E-9</v>
      </c>
      <c r="L873" s="25">
        <v>2.4699999999999997E-10</v>
      </c>
      <c r="M873" s="25">
        <v>3.4100000000000001E-10</v>
      </c>
      <c r="N873" s="25">
        <v>7.8599999999999997E-10</v>
      </c>
      <c r="O873" s="25">
        <f t="shared" si="74"/>
        <v>2.4699999999999997E-10</v>
      </c>
      <c r="P873" s="25">
        <f t="shared" si="75"/>
        <v>3.4100000000000001E-10</v>
      </c>
      <c r="Q873" s="25">
        <f t="shared" si="76"/>
        <v>7.8599999999999997E-10</v>
      </c>
      <c r="R873" s="25">
        <f t="shared" si="73"/>
        <v>3.6062723926380371E-8</v>
      </c>
      <c r="S873" s="25">
        <f t="shared" si="73"/>
        <v>1.7849226993865034E-7</v>
      </c>
      <c r="T873" s="25">
        <f t="shared" si="73"/>
        <v>8.7829529652351744E-6</v>
      </c>
      <c r="U873" s="25">
        <f t="shared" si="73"/>
        <v>9.9971860940695295E-7</v>
      </c>
      <c r="V873" s="25">
        <f t="shared" si="73"/>
        <v>1.3801783231083846E-6</v>
      </c>
      <c r="W873" s="25">
        <f t="shared" si="73"/>
        <v>3.1812907975460122E-6</v>
      </c>
      <c r="X873" s="25">
        <f t="shared" si="73"/>
        <v>9.9971860940695295E-7</v>
      </c>
      <c r="Y873" s="25">
        <f t="shared" si="73"/>
        <v>1.3801783231083846E-6</v>
      </c>
      <c r="Z873" s="25">
        <f t="shared" si="73"/>
        <v>3.1812907975460122E-6</v>
      </c>
    </row>
    <row r="874" spans="1:26" s="24" customFormat="1" x14ac:dyDescent="0.25">
      <c r="A874" s="24" t="s">
        <v>152</v>
      </c>
      <c r="B874" s="24" t="s">
        <v>153</v>
      </c>
      <c r="C874" s="24" t="s">
        <v>154</v>
      </c>
      <c r="D874" s="24" t="s">
        <v>155</v>
      </c>
      <c r="E874" s="24">
        <v>2019</v>
      </c>
      <c r="F874" s="24" t="s">
        <v>139</v>
      </c>
      <c r="G874" s="24" t="s">
        <v>138</v>
      </c>
      <c r="H874" s="24">
        <v>10000</v>
      </c>
      <c r="I874" s="25">
        <v>4.1200000000000002E-12</v>
      </c>
      <c r="J874" s="25">
        <v>2.6299999999999999E-11</v>
      </c>
      <c r="K874" s="25">
        <v>1.0000000000000001E-9</v>
      </c>
      <c r="L874" s="25">
        <v>1.0999999999999999E-10</v>
      </c>
      <c r="M874" s="25">
        <v>1.56E-10</v>
      </c>
      <c r="N874" s="25">
        <v>3.3199999999999999E-10</v>
      </c>
      <c r="O874" s="25">
        <f t="shared" si="74"/>
        <v>1.0999999999999999E-10</v>
      </c>
      <c r="P874" s="25">
        <f t="shared" si="75"/>
        <v>1.56E-10</v>
      </c>
      <c r="Q874" s="25">
        <f t="shared" si="76"/>
        <v>3.3199999999999999E-10</v>
      </c>
      <c r="R874" s="25">
        <f t="shared" si="73"/>
        <v>1.6675468302658487E-8</v>
      </c>
      <c r="S874" s="25">
        <f t="shared" si="73"/>
        <v>1.064477709611452E-7</v>
      </c>
      <c r="T874" s="25">
        <f t="shared" si="73"/>
        <v>4.047443762781186E-6</v>
      </c>
      <c r="U874" s="25">
        <f t="shared" si="73"/>
        <v>4.4521881390593048E-7</v>
      </c>
      <c r="V874" s="25">
        <f t="shared" si="73"/>
        <v>6.3140122699386505E-7</v>
      </c>
      <c r="W874" s="25">
        <f t="shared" si="73"/>
        <v>1.3437513292433537E-6</v>
      </c>
      <c r="X874" s="25">
        <f t="shared" si="73"/>
        <v>4.4521881390593048E-7</v>
      </c>
      <c r="Y874" s="25">
        <f t="shared" si="73"/>
        <v>6.3140122699386505E-7</v>
      </c>
      <c r="Z874" s="25">
        <f t="shared" si="73"/>
        <v>1.3437513292433537E-6</v>
      </c>
    </row>
    <row r="875" spans="1:26" s="24" customFormat="1" x14ac:dyDescent="0.25">
      <c r="A875" s="24" t="s">
        <v>152</v>
      </c>
      <c r="B875" s="24" t="s">
        <v>153</v>
      </c>
      <c r="C875" s="24" t="s">
        <v>154</v>
      </c>
      <c r="D875" s="24" t="s">
        <v>155</v>
      </c>
      <c r="E875" s="24">
        <v>2020</v>
      </c>
      <c r="F875" s="24" t="s">
        <v>139</v>
      </c>
      <c r="G875" s="24" t="s">
        <v>134</v>
      </c>
      <c r="H875" s="24">
        <v>10</v>
      </c>
      <c r="I875" s="25">
        <v>5.0300000000000002E-18</v>
      </c>
      <c r="J875" s="25">
        <v>5.2700000000000002E-4</v>
      </c>
      <c r="K875" s="25">
        <v>3.9500000000000004E-3</v>
      </c>
      <c r="L875" s="25">
        <v>7.5900000000000002E-4</v>
      </c>
      <c r="M875" s="25">
        <v>8.1800000000000004E-4</v>
      </c>
      <c r="N875" s="25">
        <v>2E-3</v>
      </c>
      <c r="O875" s="25">
        <f t="shared" si="74"/>
        <v>7.5900000000000002E-4</v>
      </c>
      <c r="P875" s="25">
        <f t="shared" si="75"/>
        <v>8.1800000000000004E-4</v>
      </c>
      <c r="Q875" s="25">
        <f t="shared" si="76"/>
        <v>2E-3</v>
      </c>
      <c r="R875" s="25">
        <f t="shared" si="73"/>
        <v>2.0358642126789369E-14</v>
      </c>
      <c r="S875" s="25">
        <f t="shared" si="73"/>
        <v>2.1330028629856854</v>
      </c>
      <c r="T875" s="25">
        <f t="shared" si="73"/>
        <v>15.987402862985688</v>
      </c>
      <c r="U875" s="25">
        <f t="shared" si="73"/>
        <v>3.0720098159509206</v>
      </c>
      <c r="V875" s="25">
        <f t="shared" si="73"/>
        <v>3.3108089979550104</v>
      </c>
      <c r="W875" s="25">
        <f t="shared" si="73"/>
        <v>8.0948875255623722</v>
      </c>
      <c r="X875" s="25">
        <f t="shared" si="73"/>
        <v>3.0720098159509206</v>
      </c>
      <c r="Y875" s="25">
        <f t="shared" si="73"/>
        <v>3.3108089979550104</v>
      </c>
      <c r="Z875" s="25">
        <f t="shared" si="73"/>
        <v>8.0948875255623722</v>
      </c>
    </row>
    <row r="876" spans="1:26" s="24" customFormat="1" x14ac:dyDescent="0.25">
      <c r="A876" s="24" t="s">
        <v>152</v>
      </c>
      <c r="B876" s="24" t="s">
        <v>153</v>
      </c>
      <c r="C876" s="24" t="s">
        <v>154</v>
      </c>
      <c r="D876" s="24" t="s">
        <v>155</v>
      </c>
      <c r="E876" s="24">
        <v>2020</v>
      </c>
      <c r="F876" s="24" t="s">
        <v>139</v>
      </c>
      <c r="G876" s="24" t="s">
        <v>134</v>
      </c>
      <c r="H876" s="24">
        <v>30</v>
      </c>
      <c r="I876" s="25">
        <v>3.4799999999999998E-13</v>
      </c>
      <c r="J876" s="25">
        <v>1.2999999999999999E-4</v>
      </c>
      <c r="K876" s="25">
        <v>1.8E-3</v>
      </c>
      <c r="L876" s="25">
        <v>2.8299999999999999E-4</v>
      </c>
      <c r="M876" s="25">
        <v>3.5599999999999998E-4</v>
      </c>
      <c r="N876" s="25">
        <v>8.34E-4</v>
      </c>
      <c r="O876" s="25">
        <f t="shared" si="74"/>
        <v>2.8299999999999999E-4</v>
      </c>
      <c r="P876" s="25">
        <f t="shared" si="75"/>
        <v>3.5599999999999998E-4</v>
      </c>
      <c r="Q876" s="25">
        <f t="shared" si="76"/>
        <v>8.34E-4</v>
      </c>
      <c r="R876" s="25">
        <f t="shared" si="73"/>
        <v>1.4085104294478528E-9</v>
      </c>
      <c r="S876" s="25">
        <f t="shared" si="73"/>
        <v>0.52616768916155421</v>
      </c>
      <c r="T876" s="25">
        <f t="shared" si="73"/>
        <v>7.2853987730061345</v>
      </c>
      <c r="U876" s="25">
        <f t="shared" si="73"/>
        <v>1.1454265848670757</v>
      </c>
      <c r="V876" s="25">
        <f t="shared" si="73"/>
        <v>1.4408899795501022</v>
      </c>
      <c r="W876" s="25">
        <f t="shared" si="73"/>
        <v>3.3755680981595093</v>
      </c>
      <c r="X876" s="25">
        <f t="shared" si="73"/>
        <v>1.1454265848670757</v>
      </c>
      <c r="Y876" s="25">
        <f t="shared" si="73"/>
        <v>1.4408899795501022</v>
      </c>
      <c r="Z876" s="25">
        <f t="shared" si="73"/>
        <v>3.3755680981595093</v>
      </c>
    </row>
    <row r="877" spans="1:26" s="24" customFormat="1" x14ac:dyDescent="0.25">
      <c r="A877" s="24" t="s">
        <v>152</v>
      </c>
      <c r="B877" s="24" t="s">
        <v>153</v>
      </c>
      <c r="C877" s="24" t="s">
        <v>154</v>
      </c>
      <c r="D877" s="24" t="s">
        <v>155</v>
      </c>
      <c r="E877" s="24">
        <v>2020</v>
      </c>
      <c r="F877" s="24" t="s">
        <v>139</v>
      </c>
      <c r="G877" s="24" t="s">
        <v>134</v>
      </c>
      <c r="H877" s="24" t="s">
        <v>135</v>
      </c>
      <c r="I877" s="25">
        <v>5.3400000000000003E-12</v>
      </c>
      <c r="J877" s="25">
        <v>5.9700000000000001E-5</v>
      </c>
      <c r="K877" s="25">
        <v>1.1299999999999999E-3</v>
      </c>
      <c r="L877" s="25">
        <v>1.3799999999999999E-4</v>
      </c>
      <c r="M877" s="25">
        <v>2.24E-4</v>
      </c>
      <c r="N877" s="25">
        <v>5.5099999999999995E-4</v>
      </c>
      <c r="O877" s="25">
        <f t="shared" si="74"/>
        <v>1.3799999999999999E-4</v>
      </c>
      <c r="P877" s="25">
        <f t="shared" si="75"/>
        <v>2.24E-4</v>
      </c>
      <c r="Q877" s="25">
        <f t="shared" si="76"/>
        <v>5.5099999999999995E-4</v>
      </c>
      <c r="R877" s="25">
        <f t="shared" si="73"/>
        <v>2.1613349693251537E-8</v>
      </c>
      <c r="S877" s="25">
        <f t="shared" si="73"/>
        <v>0.24163239263803685</v>
      </c>
      <c r="T877" s="25">
        <f t="shared" si="73"/>
        <v>4.5736114519427407</v>
      </c>
      <c r="U877" s="25">
        <f t="shared" si="73"/>
        <v>0.55854723926380367</v>
      </c>
      <c r="V877" s="25">
        <f t="shared" si="73"/>
        <v>0.90662740286298571</v>
      </c>
      <c r="W877" s="25">
        <f t="shared" si="73"/>
        <v>2.2301415132924336</v>
      </c>
      <c r="X877" s="25">
        <f t="shared" si="73"/>
        <v>0.55854723926380367</v>
      </c>
      <c r="Y877" s="25">
        <f t="shared" si="73"/>
        <v>0.90662740286298571</v>
      </c>
      <c r="Z877" s="25">
        <f t="shared" si="73"/>
        <v>2.2301415132924336</v>
      </c>
    </row>
    <row r="878" spans="1:26" s="24" customFormat="1" x14ac:dyDescent="0.25">
      <c r="A878" s="24" t="s">
        <v>152</v>
      </c>
      <c r="B878" s="24" t="s">
        <v>153</v>
      </c>
      <c r="C878" s="24" t="s">
        <v>154</v>
      </c>
      <c r="D878" s="24" t="s">
        <v>155</v>
      </c>
      <c r="E878" s="24">
        <v>2020</v>
      </c>
      <c r="F878" s="24" t="s">
        <v>139</v>
      </c>
      <c r="G878" s="24" t="s">
        <v>134</v>
      </c>
      <c r="H878" s="24">
        <v>60</v>
      </c>
      <c r="I878" s="25">
        <v>1.9999999999999999E-11</v>
      </c>
      <c r="J878" s="25">
        <v>3.5899999999999998E-5</v>
      </c>
      <c r="K878" s="25">
        <v>7.6400000000000003E-4</v>
      </c>
      <c r="L878" s="25">
        <v>1.11E-4</v>
      </c>
      <c r="M878" s="25">
        <v>1.4200000000000001E-4</v>
      </c>
      <c r="N878" s="25">
        <v>3.3700000000000001E-4</v>
      </c>
      <c r="O878" s="25">
        <f t="shared" si="74"/>
        <v>1.11E-4</v>
      </c>
      <c r="P878" s="25">
        <f t="shared" si="75"/>
        <v>1.4200000000000001E-4</v>
      </c>
      <c r="Q878" s="25">
        <f t="shared" si="76"/>
        <v>3.3700000000000001E-4</v>
      </c>
      <c r="R878" s="25">
        <f t="shared" si="73"/>
        <v>8.094887525562372E-8</v>
      </c>
      <c r="S878" s="25">
        <f t="shared" si="73"/>
        <v>0.14530323108384458</v>
      </c>
      <c r="T878" s="25">
        <f t="shared" si="73"/>
        <v>3.0922470347648265</v>
      </c>
      <c r="U878" s="25">
        <f t="shared" si="73"/>
        <v>0.4492662576687117</v>
      </c>
      <c r="V878" s="25">
        <f t="shared" si="73"/>
        <v>0.57473701431492852</v>
      </c>
      <c r="W878" s="25">
        <f t="shared" si="73"/>
        <v>1.3639885480572598</v>
      </c>
      <c r="X878" s="25">
        <f t="shared" si="73"/>
        <v>0.4492662576687117</v>
      </c>
      <c r="Y878" s="25">
        <f t="shared" si="73"/>
        <v>0.57473701431492852</v>
      </c>
      <c r="Z878" s="25">
        <f t="shared" si="73"/>
        <v>1.3639885480572598</v>
      </c>
    </row>
    <row r="879" spans="1:26" s="24" customFormat="1" x14ac:dyDescent="0.25">
      <c r="A879" s="24" t="s">
        <v>152</v>
      </c>
      <c r="B879" s="24" t="s">
        <v>153</v>
      </c>
      <c r="C879" s="24" t="s">
        <v>154</v>
      </c>
      <c r="D879" s="24" t="s">
        <v>155</v>
      </c>
      <c r="E879" s="24">
        <v>2020</v>
      </c>
      <c r="F879" s="24" t="s">
        <v>139</v>
      </c>
      <c r="G879" s="24" t="s">
        <v>134</v>
      </c>
      <c r="H879" s="24">
        <v>100</v>
      </c>
      <c r="I879" s="25">
        <v>7.6900000000000001E-11</v>
      </c>
      <c r="J879" s="25">
        <v>1.1199999999999999E-5</v>
      </c>
      <c r="K879" s="25">
        <v>3.7300000000000001E-4</v>
      </c>
      <c r="L879" s="25">
        <v>5.0800000000000002E-5</v>
      </c>
      <c r="M879" s="25">
        <v>6.7199999999999994E-5</v>
      </c>
      <c r="N879" s="25">
        <v>1.5699999999999999E-4</v>
      </c>
      <c r="O879" s="25">
        <f t="shared" si="74"/>
        <v>5.0800000000000002E-5</v>
      </c>
      <c r="P879" s="25">
        <f t="shared" si="75"/>
        <v>6.7199999999999994E-5</v>
      </c>
      <c r="Q879" s="25">
        <f t="shared" si="76"/>
        <v>1.5699999999999999E-4</v>
      </c>
      <c r="R879" s="25">
        <f t="shared" si="73"/>
        <v>3.1124842535787321E-7</v>
      </c>
      <c r="S879" s="25">
        <f t="shared" si="73"/>
        <v>4.5331370143149287E-2</v>
      </c>
      <c r="T879" s="25">
        <f t="shared" si="73"/>
        <v>1.5096965235173825</v>
      </c>
      <c r="U879" s="25">
        <f t="shared" si="73"/>
        <v>0.20561014314928427</v>
      </c>
      <c r="V879" s="25">
        <f t="shared" si="73"/>
        <v>0.27198822085889568</v>
      </c>
      <c r="W879" s="25">
        <f t="shared" si="73"/>
        <v>0.63544867075664624</v>
      </c>
      <c r="X879" s="25">
        <f t="shared" si="73"/>
        <v>0.20561014314928427</v>
      </c>
      <c r="Y879" s="25">
        <f t="shared" si="73"/>
        <v>0.27198822085889568</v>
      </c>
      <c r="Z879" s="25">
        <f t="shared" si="73"/>
        <v>0.63544867075664624</v>
      </c>
    </row>
    <row r="880" spans="1:26" s="24" customFormat="1" x14ac:dyDescent="0.25">
      <c r="A880" s="24" t="s">
        <v>152</v>
      </c>
      <c r="B880" s="24" t="s">
        <v>153</v>
      </c>
      <c r="C880" s="24" t="s">
        <v>154</v>
      </c>
      <c r="D880" s="24" t="s">
        <v>155</v>
      </c>
      <c r="E880" s="24">
        <v>2020</v>
      </c>
      <c r="F880" s="24" t="s">
        <v>139</v>
      </c>
      <c r="G880" s="24" t="s">
        <v>134</v>
      </c>
      <c r="H880" s="24" t="s">
        <v>136</v>
      </c>
      <c r="I880" s="25">
        <v>5.7900000000000002E-11</v>
      </c>
      <c r="J880" s="25">
        <v>5.4200000000000002E-8</v>
      </c>
      <c r="K880" s="25">
        <v>2.7699999999999999E-5</v>
      </c>
      <c r="L880" s="25">
        <v>1.4699999999999999E-6</v>
      </c>
      <c r="M880" s="25">
        <v>3.3000000000000002E-6</v>
      </c>
      <c r="N880" s="25">
        <v>2.02E-5</v>
      </c>
      <c r="O880" s="25">
        <f t="shared" si="74"/>
        <v>1.4699999999999999E-6</v>
      </c>
      <c r="P880" s="25">
        <f t="shared" si="75"/>
        <v>3.3000000000000002E-6</v>
      </c>
      <c r="Q880" s="25">
        <f t="shared" si="76"/>
        <v>2.02E-5</v>
      </c>
      <c r="R880" s="25">
        <f t="shared" si="73"/>
        <v>2.3434699386503068E-7</v>
      </c>
      <c r="S880" s="25">
        <f t="shared" si="73"/>
        <v>2.1937145194274031E-4</v>
      </c>
      <c r="T880" s="25">
        <f t="shared" si="73"/>
        <v>0.11211419222903886</v>
      </c>
      <c r="U880" s="25">
        <f t="shared" si="73"/>
        <v>5.9497423312883432E-3</v>
      </c>
      <c r="V880" s="25">
        <f t="shared" si="73"/>
        <v>1.3356564417177915E-2</v>
      </c>
      <c r="W880" s="25">
        <f t="shared" si="73"/>
        <v>8.1758364008179957E-2</v>
      </c>
      <c r="X880" s="25">
        <f t="shared" si="73"/>
        <v>5.9497423312883432E-3</v>
      </c>
      <c r="Y880" s="25">
        <f t="shared" si="73"/>
        <v>1.3356564417177915E-2</v>
      </c>
      <c r="Z880" s="25">
        <f t="shared" si="73"/>
        <v>8.1758364008179957E-2</v>
      </c>
    </row>
    <row r="881" spans="1:26" s="24" customFormat="1" x14ac:dyDescent="0.25">
      <c r="A881" s="24" t="s">
        <v>152</v>
      </c>
      <c r="B881" s="24" t="s">
        <v>153</v>
      </c>
      <c r="C881" s="24" t="s">
        <v>154</v>
      </c>
      <c r="D881" s="24" t="s">
        <v>155</v>
      </c>
      <c r="E881" s="24">
        <v>2020</v>
      </c>
      <c r="F881" s="24" t="s">
        <v>139</v>
      </c>
      <c r="G881" s="24" t="s">
        <v>134</v>
      </c>
      <c r="H881" s="24">
        <v>1000</v>
      </c>
      <c r="I881" s="25">
        <v>4.2699999999999999E-11</v>
      </c>
      <c r="J881" s="25">
        <v>8.3699999999999998E-9</v>
      </c>
      <c r="K881" s="25">
        <v>9.4499999999999993E-6</v>
      </c>
      <c r="L881" s="25">
        <v>1.08E-6</v>
      </c>
      <c r="M881" s="25">
        <v>1.61E-6</v>
      </c>
      <c r="N881" s="25">
        <v>3.4300000000000002E-6</v>
      </c>
      <c r="O881" s="25">
        <f t="shared" si="74"/>
        <v>1.08E-6</v>
      </c>
      <c r="P881" s="25">
        <f t="shared" si="75"/>
        <v>1.61E-6</v>
      </c>
      <c r="Q881" s="25">
        <f t="shared" si="76"/>
        <v>3.4300000000000002E-6</v>
      </c>
      <c r="R881" s="25">
        <f t="shared" si="73"/>
        <v>1.7282584867075662E-7</v>
      </c>
      <c r="S881" s="25">
        <f t="shared" si="73"/>
        <v>3.3877104294478531E-5</v>
      </c>
      <c r="T881" s="25">
        <f t="shared" si="73"/>
        <v>3.8248343558282202E-2</v>
      </c>
      <c r="U881" s="25">
        <f t="shared" si="73"/>
        <v>4.371239263803681E-3</v>
      </c>
      <c r="V881" s="25">
        <f t="shared" si="73"/>
        <v>6.5163844580777104E-3</v>
      </c>
      <c r="W881" s="25">
        <f t="shared" si="73"/>
        <v>1.388273210633947E-2</v>
      </c>
      <c r="X881" s="25">
        <f t="shared" si="73"/>
        <v>4.371239263803681E-3</v>
      </c>
      <c r="Y881" s="25">
        <f t="shared" si="73"/>
        <v>6.5163844580777104E-3</v>
      </c>
      <c r="Z881" s="25">
        <f t="shared" si="73"/>
        <v>1.388273210633947E-2</v>
      </c>
    </row>
    <row r="882" spans="1:26" s="24" customFormat="1" x14ac:dyDescent="0.25">
      <c r="A882" s="24" t="s">
        <v>152</v>
      </c>
      <c r="B882" s="24" t="s">
        <v>153</v>
      </c>
      <c r="C882" s="24" t="s">
        <v>154</v>
      </c>
      <c r="D882" s="24" t="s">
        <v>155</v>
      </c>
      <c r="E882" s="24">
        <v>2020</v>
      </c>
      <c r="F882" s="24" t="s">
        <v>139</v>
      </c>
      <c r="G882" s="24" t="s">
        <v>134</v>
      </c>
      <c r="H882" s="24">
        <v>2500</v>
      </c>
      <c r="I882" s="25">
        <v>1.7799999999999999E-11</v>
      </c>
      <c r="J882" s="25">
        <v>1.3300000000000001E-10</v>
      </c>
      <c r="K882" s="25">
        <v>2.2699999999999999E-6</v>
      </c>
      <c r="L882" s="25">
        <v>2.3300000000000001E-7</v>
      </c>
      <c r="M882" s="25">
        <v>3.5699999999999998E-7</v>
      </c>
      <c r="N882" s="25">
        <v>7.4700000000000001E-7</v>
      </c>
      <c r="O882" s="25">
        <f t="shared" si="74"/>
        <v>2.3300000000000001E-7</v>
      </c>
      <c r="P882" s="25">
        <f t="shared" si="75"/>
        <v>3.5699999999999998E-7</v>
      </c>
      <c r="Q882" s="25">
        <f t="shared" si="76"/>
        <v>7.4700000000000001E-7</v>
      </c>
      <c r="R882" s="25">
        <f t="shared" si="73"/>
        <v>7.2044498977505111E-8</v>
      </c>
      <c r="S882" s="25">
        <f t="shared" si="73"/>
        <v>5.3831002044989777E-7</v>
      </c>
      <c r="T882" s="25">
        <f t="shared" si="73"/>
        <v>9.1876973415132915E-3</v>
      </c>
      <c r="U882" s="25">
        <f t="shared" si="73"/>
        <v>9.4305439672801646E-4</v>
      </c>
      <c r="V882" s="25">
        <f t="shared" si="73"/>
        <v>1.4449374233128835E-3</v>
      </c>
      <c r="W882" s="25">
        <f t="shared" si="73"/>
        <v>3.0234404907975459E-3</v>
      </c>
      <c r="X882" s="25">
        <f t="shared" si="73"/>
        <v>9.4305439672801646E-4</v>
      </c>
      <c r="Y882" s="25">
        <f t="shared" si="73"/>
        <v>1.4449374233128835E-3</v>
      </c>
      <c r="Z882" s="25">
        <f t="shared" si="73"/>
        <v>3.0234404907975459E-3</v>
      </c>
    </row>
    <row r="883" spans="1:26" s="24" customFormat="1" x14ac:dyDescent="0.25">
      <c r="A883" s="24" t="s">
        <v>152</v>
      </c>
      <c r="B883" s="24" t="s">
        <v>153</v>
      </c>
      <c r="C883" s="24" t="s">
        <v>154</v>
      </c>
      <c r="D883" s="24" t="s">
        <v>155</v>
      </c>
      <c r="E883" s="24">
        <v>2020</v>
      </c>
      <c r="F883" s="24" t="s">
        <v>139</v>
      </c>
      <c r="G883" s="24" t="s">
        <v>134</v>
      </c>
      <c r="H883" s="24">
        <v>5000</v>
      </c>
      <c r="I883" s="25">
        <v>8.9099999999999998E-12</v>
      </c>
      <c r="J883" s="25">
        <v>6.51E-11</v>
      </c>
      <c r="K883" s="25">
        <v>7.8299999999999996E-7</v>
      </c>
      <c r="L883" s="25">
        <v>7.3300000000000001E-8</v>
      </c>
      <c r="M883" s="25">
        <v>1.15E-7</v>
      </c>
      <c r="N883" s="25">
        <v>2.3900000000000001E-7</v>
      </c>
      <c r="O883" s="25">
        <f t="shared" si="74"/>
        <v>7.3300000000000001E-8</v>
      </c>
      <c r="P883" s="25">
        <f t="shared" si="75"/>
        <v>1.15E-7</v>
      </c>
      <c r="Q883" s="25">
        <f t="shared" si="76"/>
        <v>2.3900000000000001E-7</v>
      </c>
      <c r="R883" s="25">
        <f t="shared" si="73"/>
        <v>3.6062723926380371E-8</v>
      </c>
      <c r="S883" s="25">
        <f t="shared" si="73"/>
        <v>2.6348858895705522E-7</v>
      </c>
      <c r="T883" s="25">
        <f t="shared" si="73"/>
        <v>3.1691484662576689E-3</v>
      </c>
      <c r="U883" s="25">
        <f t="shared" si="73"/>
        <v>2.9667762781186095E-4</v>
      </c>
      <c r="V883" s="25">
        <f t="shared" si="73"/>
        <v>4.6545603271983644E-4</v>
      </c>
      <c r="W883" s="25">
        <f t="shared" si="73"/>
        <v>9.6733905930470351E-4</v>
      </c>
      <c r="X883" s="25">
        <f t="shared" si="73"/>
        <v>2.9667762781186095E-4</v>
      </c>
      <c r="Y883" s="25">
        <f t="shared" si="73"/>
        <v>4.6545603271983644E-4</v>
      </c>
      <c r="Z883" s="25">
        <f t="shared" si="73"/>
        <v>9.6733905930470351E-4</v>
      </c>
    </row>
    <row r="884" spans="1:26" s="24" customFormat="1" x14ac:dyDescent="0.25">
      <c r="A884" s="24" t="s">
        <v>152</v>
      </c>
      <c r="B884" s="24" t="s">
        <v>153</v>
      </c>
      <c r="C884" s="24" t="s">
        <v>154</v>
      </c>
      <c r="D884" s="24" t="s">
        <v>155</v>
      </c>
      <c r="E884" s="24">
        <v>2020</v>
      </c>
      <c r="F884" s="24" t="s">
        <v>139</v>
      </c>
      <c r="G884" s="24" t="s">
        <v>134</v>
      </c>
      <c r="H884" s="24">
        <v>10000</v>
      </c>
      <c r="I884" s="25">
        <v>4.1200000000000002E-12</v>
      </c>
      <c r="J884" s="25">
        <v>3.2600000000000002E-11</v>
      </c>
      <c r="K884" s="25">
        <v>2.6399999999999998E-7</v>
      </c>
      <c r="L884" s="25">
        <v>2.33E-8</v>
      </c>
      <c r="M884" s="25">
        <v>3.69E-8</v>
      </c>
      <c r="N884" s="25">
        <v>7.7499999999999999E-8</v>
      </c>
      <c r="O884" s="25">
        <f t="shared" si="74"/>
        <v>2.33E-8</v>
      </c>
      <c r="P884" s="25">
        <f t="shared" si="75"/>
        <v>3.69E-8</v>
      </c>
      <c r="Q884" s="25">
        <f t="shared" si="76"/>
        <v>7.7499999999999999E-8</v>
      </c>
      <c r="R884" s="25">
        <f t="shared" si="73"/>
        <v>1.6675468302658487E-8</v>
      </c>
      <c r="S884" s="25">
        <f t="shared" si="73"/>
        <v>1.3194666666666667E-7</v>
      </c>
      <c r="T884" s="25">
        <f t="shared" si="73"/>
        <v>1.0685251533742331E-3</v>
      </c>
      <c r="U884" s="25">
        <f t="shared" si="73"/>
        <v>9.4305439672801638E-5</v>
      </c>
      <c r="V884" s="25">
        <f t="shared" si="73"/>
        <v>1.4935067484662576E-4</v>
      </c>
      <c r="W884" s="25">
        <f t="shared" si="73"/>
        <v>3.1367689161554191E-4</v>
      </c>
      <c r="X884" s="25">
        <f t="shared" si="73"/>
        <v>9.4305439672801638E-5</v>
      </c>
      <c r="Y884" s="25">
        <f t="shared" si="73"/>
        <v>1.4935067484662576E-4</v>
      </c>
      <c r="Z884" s="25">
        <f t="shared" si="73"/>
        <v>3.1367689161554191E-4</v>
      </c>
    </row>
    <row r="885" spans="1:26" s="24" customFormat="1" x14ac:dyDescent="0.25">
      <c r="A885" s="24" t="s">
        <v>152</v>
      </c>
      <c r="B885" s="24" t="s">
        <v>153</v>
      </c>
      <c r="C885" s="24" t="s">
        <v>154</v>
      </c>
      <c r="D885" s="24" t="s">
        <v>155</v>
      </c>
      <c r="E885" s="24">
        <v>2020</v>
      </c>
      <c r="F885" s="24" t="s">
        <v>139</v>
      </c>
      <c r="G885" s="24" t="s">
        <v>137</v>
      </c>
      <c r="H885" s="24">
        <v>10</v>
      </c>
      <c r="I885" s="25">
        <v>0</v>
      </c>
      <c r="J885" s="25">
        <v>5.2700000000000002E-4</v>
      </c>
      <c r="K885" s="25">
        <v>3.9500000000000004E-3</v>
      </c>
      <c r="L885" s="25">
        <v>7.5900000000000002E-4</v>
      </c>
      <c r="M885" s="25">
        <v>8.1800000000000004E-4</v>
      </c>
      <c r="N885" s="25">
        <v>2E-3</v>
      </c>
      <c r="O885" s="25">
        <f t="shared" si="74"/>
        <v>7.5900000000000002E-4</v>
      </c>
      <c r="P885" s="25">
        <f t="shared" si="75"/>
        <v>8.1800000000000004E-4</v>
      </c>
      <c r="Q885" s="25">
        <f t="shared" si="76"/>
        <v>2E-3</v>
      </c>
      <c r="R885" s="25">
        <f t="shared" si="73"/>
        <v>0</v>
      </c>
      <c r="S885" s="25">
        <f t="shared" si="73"/>
        <v>2.1330028629856854</v>
      </c>
      <c r="T885" s="25">
        <f t="shared" si="73"/>
        <v>15.987402862985688</v>
      </c>
      <c r="U885" s="25">
        <f t="shared" si="73"/>
        <v>3.0720098159509206</v>
      </c>
      <c r="V885" s="25">
        <f t="shared" si="73"/>
        <v>3.3108089979550104</v>
      </c>
      <c r="W885" s="25">
        <f t="shared" si="73"/>
        <v>8.0948875255623722</v>
      </c>
      <c r="X885" s="25">
        <f t="shared" si="73"/>
        <v>3.0720098159509206</v>
      </c>
      <c r="Y885" s="25">
        <f t="shared" si="73"/>
        <v>3.3108089979550104</v>
      </c>
      <c r="Z885" s="25">
        <f t="shared" si="73"/>
        <v>8.0948875255623722</v>
      </c>
    </row>
    <row r="886" spans="1:26" s="24" customFormat="1" x14ac:dyDescent="0.25">
      <c r="A886" s="24" t="s">
        <v>152</v>
      </c>
      <c r="B886" s="24" t="s">
        <v>153</v>
      </c>
      <c r="C886" s="24" t="s">
        <v>154</v>
      </c>
      <c r="D886" s="24" t="s">
        <v>155</v>
      </c>
      <c r="E886" s="24">
        <v>2020</v>
      </c>
      <c r="F886" s="24" t="s">
        <v>139</v>
      </c>
      <c r="G886" s="24" t="s">
        <v>137</v>
      </c>
      <c r="H886" s="24">
        <v>30</v>
      </c>
      <c r="I886" s="25">
        <v>0</v>
      </c>
      <c r="J886" s="25">
        <v>1.2999999999999999E-4</v>
      </c>
      <c r="K886" s="25">
        <v>1.8E-3</v>
      </c>
      <c r="L886" s="25">
        <v>2.8299999999999999E-4</v>
      </c>
      <c r="M886" s="25">
        <v>3.5599999999999998E-4</v>
      </c>
      <c r="N886" s="25">
        <v>8.34E-4</v>
      </c>
      <c r="O886" s="25">
        <f t="shared" si="74"/>
        <v>2.8299999999999999E-4</v>
      </c>
      <c r="P886" s="25">
        <f t="shared" si="75"/>
        <v>3.5599999999999998E-4</v>
      </c>
      <c r="Q886" s="25">
        <f t="shared" si="76"/>
        <v>8.34E-4</v>
      </c>
      <c r="R886" s="25">
        <f t="shared" ref="R886:Z914" si="77">1000*98.96*I886/24.45</f>
        <v>0</v>
      </c>
      <c r="S886" s="25">
        <f t="shared" si="77"/>
        <v>0.52616768916155421</v>
      </c>
      <c r="T886" s="25">
        <f t="shared" si="77"/>
        <v>7.2853987730061345</v>
      </c>
      <c r="U886" s="25">
        <f t="shared" si="77"/>
        <v>1.1454265848670757</v>
      </c>
      <c r="V886" s="25">
        <f t="shared" si="77"/>
        <v>1.4408899795501022</v>
      </c>
      <c r="W886" s="25">
        <f t="shared" si="77"/>
        <v>3.3755680981595093</v>
      </c>
      <c r="X886" s="25">
        <f t="shared" si="77"/>
        <v>1.1454265848670757</v>
      </c>
      <c r="Y886" s="25">
        <f t="shared" si="77"/>
        <v>1.4408899795501022</v>
      </c>
      <c r="Z886" s="25">
        <f t="shared" si="77"/>
        <v>3.3755680981595093</v>
      </c>
    </row>
    <row r="887" spans="1:26" s="24" customFormat="1" x14ac:dyDescent="0.25">
      <c r="A887" s="24" t="s">
        <v>152</v>
      </c>
      <c r="B887" s="24" t="s">
        <v>153</v>
      </c>
      <c r="C887" s="24" t="s">
        <v>154</v>
      </c>
      <c r="D887" s="24" t="s">
        <v>155</v>
      </c>
      <c r="E887" s="24">
        <v>2020</v>
      </c>
      <c r="F887" s="24" t="s">
        <v>139</v>
      </c>
      <c r="G887" s="24" t="s">
        <v>137</v>
      </c>
      <c r="H887" s="24" t="s">
        <v>135</v>
      </c>
      <c r="I887" s="25">
        <v>0</v>
      </c>
      <c r="J887" s="25">
        <v>5.9700000000000001E-5</v>
      </c>
      <c r="K887" s="25">
        <v>1.1299999999999999E-3</v>
      </c>
      <c r="L887" s="25">
        <v>1.3799999999999999E-4</v>
      </c>
      <c r="M887" s="25">
        <v>2.24E-4</v>
      </c>
      <c r="N887" s="25">
        <v>5.5099999999999995E-4</v>
      </c>
      <c r="O887" s="25">
        <f t="shared" si="74"/>
        <v>1.3799999999999999E-4</v>
      </c>
      <c r="P887" s="25">
        <f t="shared" si="75"/>
        <v>2.24E-4</v>
      </c>
      <c r="Q887" s="25">
        <f t="shared" si="76"/>
        <v>5.5099999999999995E-4</v>
      </c>
      <c r="R887" s="25">
        <f t="shared" si="77"/>
        <v>0</v>
      </c>
      <c r="S887" s="25">
        <f t="shared" si="77"/>
        <v>0.24163239263803685</v>
      </c>
      <c r="T887" s="25">
        <f t="shared" si="77"/>
        <v>4.5736114519427407</v>
      </c>
      <c r="U887" s="25">
        <f t="shared" si="77"/>
        <v>0.55854723926380367</v>
      </c>
      <c r="V887" s="25">
        <f t="shared" si="77"/>
        <v>0.90662740286298571</v>
      </c>
      <c r="W887" s="25">
        <f t="shared" si="77"/>
        <v>2.2301415132924336</v>
      </c>
      <c r="X887" s="25">
        <f t="shared" si="77"/>
        <v>0.55854723926380367</v>
      </c>
      <c r="Y887" s="25">
        <f t="shared" si="77"/>
        <v>0.90662740286298571</v>
      </c>
      <c r="Z887" s="25">
        <f t="shared" si="77"/>
        <v>2.2301415132924336</v>
      </c>
    </row>
    <row r="888" spans="1:26" s="24" customFormat="1" x14ac:dyDescent="0.25">
      <c r="A888" s="24" t="s">
        <v>152</v>
      </c>
      <c r="B888" s="24" t="s">
        <v>153</v>
      </c>
      <c r="C888" s="24" t="s">
        <v>154</v>
      </c>
      <c r="D888" s="24" t="s">
        <v>155</v>
      </c>
      <c r="E888" s="24">
        <v>2020</v>
      </c>
      <c r="F888" s="24" t="s">
        <v>139</v>
      </c>
      <c r="G888" s="24" t="s">
        <v>137</v>
      </c>
      <c r="H888" s="24">
        <v>60</v>
      </c>
      <c r="I888" s="25">
        <v>0</v>
      </c>
      <c r="J888" s="25">
        <v>3.5899999999999998E-5</v>
      </c>
      <c r="K888" s="25">
        <v>7.6400000000000003E-4</v>
      </c>
      <c r="L888" s="25">
        <v>1.11E-4</v>
      </c>
      <c r="M888" s="25">
        <v>1.4200000000000001E-4</v>
      </c>
      <c r="N888" s="25">
        <v>3.3700000000000001E-4</v>
      </c>
      <c r="O888" s="25">
        <f t="shared" si="74"/>
        <v>1.11E-4</v>
      </c>
      <c r="P888" s="25">
        <f t="shared" si="75"/>
        <v>1.4200000000000001E-4</v>
      </c>
      <c r="Q888" s="25">
        <f t="shared" si="76"/>
        <v>3.3700000000000001E-4</v>
      </c>
      <c r="R888" s="25">
        <f t="shared" si="77"/>
        <v>0</v>
      </c>
      <c r="S888" s="25">
        <f t="shared" si="77"/>
        <v>0.14530323108384458</v>
      </c>
      <c r="T888" s="25">
        <f t="shared" si="77"/>
        <v>3.0922470347648265</v>
      </c>
      <c r="U888" s="25">
        <f t="shared" si="77"/>
        <v>0.4492662576687117</v>
      </c>
      <c r="V888" s="25">
        <f t="shared" si="77"/>
        <v>0.57473701431492852</v>
      </c>
      <c r="W888" s="25">
        <f t="shared" si="77"/>
        <v>1.3639885480572598</v>
      </c>
      <c r="X888" s="25">
        <f t="shared" si="77"/>
        <v>0.4492662576687117</v>
      </c>
      <c r="Y888" s="25">
        <f t="shared" si="77"/>
        <v>0.57473701431492852</v>
      </c>
      <c r="Z888" s="25">
        <f t="shared" si="77"/>
        <v>1.3639885480572598</v>
      </c>
    </row>
    <row r="889" spans="1:26" s="24" customFormat="1" x14ac:dyDescent="0.25">
      <c r="A889" s="24" t="s">
        <v>152</v>
      </c>
      <c r="B889" s="24" t="s">
        <v>153</v>
      </c>
      <c r="C889" s="24" t="s">
        <v>154</v>
      </c>
      <c r="D889" s="24" t="s">
        <v>155</v>
      </c>
      <c r="E889" s="24">
        <v>2020</v>
      </c>
      <c r="F889" s="24" t="s">
        <v>139</v>
      </c>
      <c r="G889" s="24" t="s">
        <v>137</v>
      </c>
      <c r="H889" s="24">
        <v>100</v>
      </c>
      <c r="I889" s="25">
        <v>0</v>
      </c>
      <c r="J889" s="25">
        <v>1.1199999999999999E-5</v>
      </c>
      <c r="K889" s="25">
        <v>3.7300000000000001E-4</v>
      </c>
      <c r="L889" s="25">
        <v>5.0800000000000002E-5</v>
      </c>
      <c r="M889" s="25">
        <v>6.7199999999999994E-5</v>
      </c>
      <c r="N889" s="25">
        <v>1.5699999999999999E-4</v>
      </c>
      <c r="O889" s="25">
        <f t="shared" si="74"/>
        <v>5.0800000000000002E-5</v>
      </c>
      <c r="P889" s="25">
        <f t="shared" si="75"/>
        <v>6.7199999999999994E-5</v>
      </c>
      <c r="Q889" s="25">
        <f t="shared" si="76"/>
        <v>1.5699999999999999E-4</v>
      </c>
      <c r="R889" s="25">
        <f t="shared" si="77"/>
        <v>0</v>
      </c>
      <c r="S889" s="25">
        <f t="shared" si="77"/>
        <v>4.5331370143149287E-2</v>
      </c>
      <c r="T889" s="25">
        <f t="shared" si="77"/>
        <v>1.5096965235173825</v>
      </c>
      <c r="U889" s="25">
        <f t="shared" si="77"/>
        <v>0.20561014314928427</v>
      </c>
      <c r="V889" s="25">
        <f t="shared" si="77"/>
        <v>0.27198822085889568</v>
      </c>
      <c r="W889" s="25">
        <f t="shared" si="77"/>
        <v>0.63544867075664624</v>
      </c>
      <c r="X889" s="25">
        <f t="shared" si="77"/>
        <v>0.20561014314928427</v>
      </c>
      <c r="Y889" s="25">
        <f t="shared" si="77"/>
        <v>0.27198822085889568</v>
      </c>
      <c r="Z889" s="25">
        <f t="shared" si="77"/>
        <v>0.63544867075664624</v>
      </c>
    </row>
    <row r="890" spans="1:26" s="24" customFormat="1" x14ac:dyDescent="0.25">
      <c r="A890" s="24" t="s">
        <v>152</v>
      </c>
      <c r="B890" s="24" t="s">
        <v>153</v>
      </c>
      <c r="C890" s="24" t="s">
        <v>154</v>
      </c>
      <c r="D890" s="24" t="s">
        <v>155</v>
      </c>
      <c r="E890" s="24">
        <v>2020</v>
      </c>
      <c r="F890" s="24" t="s">
        <v>139</v>
      </c>
      <c r="G890" s="24" t="s">
        <v>137</v>
      </c>
      <c r="H890" s="24" t="s">
        <v>136</v>
      </c>
      <c r="I890" s="25">
        <v>0</v>
      </c>
      <c r="J890" s="25">
        <v>5.3699999999999998E-8</v>
      </c>
      <c r="K890" s="25">
        <v>2.7699999999999999E-5</v>
      </c>
      <c r="L890" s="25">
        <v>1.46E-6</v>
      </c>
      <c r="M890" s="25">
        <v>3.3000000000000002E-6</v>
      </c>
      <c r="N890" s="25">
        <v>2.02E-5</v>
      </c>
      <c r="O890" s="25">
        <f t="shared" si="74"/>
        <v>1.46E-6</v>
      </c>
      <c r="P890" s="25">
        <f t="shared" si="75"/>
        <v>3.3000000000000002E-6</v>
      </c>
      <c r="Q890" s="25">
        <f t="shared" si="76"/>
        <v>2.02E-5</v>
      </c>
      <c r="R890" s="25">
        <f t="shared" si="77"/>
        <v>0</v>
      </c>
      <c r="S890" s="25">
        <f t="shared" si="77"/>
        <v>2.173477300613497E-4</v>
      </c>
      <c r="T890" s="25">
        <f t="shared" si="77"/>
        <v>0.11211419222903886</v>
      </c>
      <c r="U890" s="25">
        <f t="shared" si="77"/>
        <v>5.9092678936605312E-3</v>
      </c>
      <c r="V890" s="25">
        <f t="shared" si="77"/>
        <v>1.3356564417177915E-2</v>
      </c>
      <c r="W890" s="25">
        <f t="shared" si="77"/>
        <v>8.1758364008179957E-2</v>
      </c>
      <c r="X890" s="25">
        <f t="shared" si="77"/>
        <v>5.9092678936605312E-3</v>
      </c>
      <c r="Y890" s="25">
        <f t="shared" si="77"/>
        <v>1.3356564417177915E-2</v>
      </c>
      <c r="Z890" s="25">
        <f t="shared" si="77"/>
        <v>8.1758364008179957E-2</v>
      </c>
    </row>
    <row r="891" spans="1:26" s="24" customFormat="1" x14ac:dyDescent="0.25">
      <c r="A891" s="24" t="s">
        <v>152</v>
      </c>
      <c r="B891" s="24" t="s">
        <v>153</v>
      </c>
      <c r="C891" s="24" t="s">
        <v>154</v>
      </c>
      <c r="D891" s="24" t="s">
        <v>155</v>
      </c>
      <c r="E891" s="24">
        <v>2020</v>
      </c>
      <c r="F891" s="24" t="s">
        <v>139</v>
      </c>
      <c r="G891" s="24" t="s">
        <v>137</v>
      </c>
      <c r="H891" s="24">
        <v>1000</v>
      </c>
      <c r="I891" s="25">
        <v>0</v>
      </c>
      <c r="J891" s="25">
        <v>8.1500000000000002E-9</v>
      </c>
      <c r="K891" s="25">
        <v>9.4399999999999994E-6</v>
      </c>
      <c r="L891" s="25">
        <v>1.08E-6</v>
      </c>
      <c r="M891" s="25">
        <v>1.61E-6</v>
      </c>
      <c r="N891" s="25">
        <v>3.4300000000000002E-6</v>
      </c>
      <c r="O891" s="25">
        <f t="shared" si="74"/>
        <v>1.08E-6</v>
      </c>
      <c r="P891" s="25">
        <f t="shared" si="75"/>
        <v>1.61E-6</v>
      </c>
      <c r="Q891" s="25">
        <f t="shared" si="76"/>
        <v>3.4300000000000002E-6</v>
      </c>
      <c r="R891" s="25">
        <f t="shared" si="77"/>
        <v>0</v>
      </c>
      <c r="S891" s="25">
        <f t="shared" si="77"/>
        <v>3.2986666666666667E-5</v>
      </c>
      <c r="T891" s="25">
        <f t="shared" si="77"/>
        <v>3.8207869120654395E-2</v>
      </c>
      <c r="U891" s="25">
        <f t="shared" si="77"/>
        <v>4.371239263803681E-3</v>
      </c>
      <c r="V891" s="25">
        <f t="shared" si="77"/>
        <v>6.5163844580777104E-3</v>
      </c>
      <c r="W891" s="25">
        <f t="shared" si="77"/>
        <v>1.388273210633947E-2</v>
      </c>
      <c r="X891" s="25">
        <f t="shared" si="77"/>
        <v>4.371239263803681E-3</v>
      </c>
      <c r="Y891" s="25">
        <f t="shared" si="77"/>
        <v>6.5163844580777104E-3</v>
      </c>
      <c r="Z891" s="25">
        <f t="shared" si="77"/>
        <v>1.388273210633947E-2</v>
      </c>
    </row>
    <row r="892" spans="1:26" s="24" customFormat="1" x14ac:dyDescent="0.25">
      <c r="A892" s="24" t="s">
        <v>152</v>
      </c>
      <c r="B892" s="24" t="s">
        <v>153</v>
      </c>
      <c r="C892" s="24" t="s">
        <v>154</v>
      </c>
      <c r="D892" s="24" t="s">
        <v>155</v>
      </c>
      <c r="E892" s="24">
        <v>2020</v>
      </c>
      <c r="F892" s="24" t="s">
        <v>139</v>
      </c>
      <c r="G892" s="24" t="s">
        <v>137</v>
      </c>
      <c r="H892" s="24">
        <v>2500</v>
      </c>
      <c r="I892" s="25">
        <v>0</v>
      </c>
      <c r="J892" s="25">
        <v>0</v>
      </c>
      <c r="K892" s="25">
        <v>2.2699999999999999E-6</v>
      </c>
      <c r="L892" s="25">
        <v>2.3200000000000001E-7</v>
      </c>
      <c r="M892" s="25">
        <v>3.5699999999999998E-7</v>
      </c>
      <c r="N892" s="25">
        <v>7.4499999999999996E-7</v>
      </c>
      <c r="O892" s="25">
        <f t="shared" si="74"/>
        <v>2.3200000000000001E-7</v>
      </c>
      <c r="P892" s="25">
        <f t="shared" si="75"/>
        <v>3.5699999999999998E-7</v>
      </c>
      <c r="Q892" s="25">
        <f t="shared" si="76"/>
        <v>7.4499999999999996E-7</v>
      </c>
      <c r="R892" s="25">
        <f t="shared" si="77"/>
        <v>0</v>
      </c>
      <c r="S892" s="25">
        <f t="shared" si="77"/>
        <v>0</v>
      </c>
      <c r="T892" s="25">
        <f t="shared" si="77"/>
        <v>9.1876973415132915E-3</v>
      </c>
      <c r="U892" s="25">
        <f t="shared" si="77"/>
        <v>9.390069529652353E-4</v>
      </c>
      <c r="V892" s="25">
        <f t="shared" si="77"/>
        <v>1.4449374233128835E-3</v>
      </c>
      <c r="W892" s="25">
        <f t="shared" si="77"/>
        <v>3.0153456032719832E-3</v>
      </c>
      <c r="X892" s="25">
        <f t="shared" si="77"/>
        <v>9.390069529652353E-4</v>
      </c>
      <c r="Y892" s="25">
        <f t="shared" si="77"/>
        <v>1.4449374233128835E-3</v>
      </c>
      <c r="Z892" s="25">
        <f t="shared" si="77"/>
        <v>3.0153456032719832E-3</v>
      </c>
    </row>
    <row r="893" spans="1:26" s="24" customFormat="1" x14ac:dyDescent="0.25">
      <c r="A893" s="24" t="s">
        <v>152</v>
      </c>
      <c r="B893" s="24" t="s">
        <v>153</v>
      </c>
      <c r="C893" s="24" t="s">
        <v>154</v>
      </c>
      <c r="D893" s="24" t="s">
        <v>155</v>
      </c>
      <c r="E893" s="24">
        <v>2020</v>
      </c>
      <c r="F893" s="24" t="s">
        <v>139</v>
      </c>
      <c r="G893" s="24" t="s">
        <v>137</v>
      </c>
      <c r="H893" s="24">
        <v>5000</v>
      </c>
      <c r="I893" s="25">
        <v>0</v>
      </c>
      <c r="J893" s="25">
        <v>0</v>
      </c>
      <c r="K893" s="25">
        <v>7.8100000000000002E-7</v>
      </c>
      <c r="L893" s="25">
        <v>7.3099999999999999E-8</v>
      </c>
      <c r="M893" s="25">
        <v>1.14E-7</v>
      </c>
      <c r="N893" s="25">
        <v>2.3799999999999999E-7</v>
      </c>
      <c r="O893" s="25">
        <f t="shared" si="74"/>
        <v>7.3099999999999999E-8</v>
      </c>
      <c r="P893" s="25">
        <f t="shared" si="75"/>
        <v>1.14E-7</v>
      </c>
      <c r="Q893" s="25">
        <f t="shared" si="76"/>
        <v>2.3799999999999999E-7</v>
      </c>
      <c r="R893" s="25">
        <f t="shared" si="77"/>
        <v>0</v>
      </c>
      <c r="S893" s="25">
        <f t="shared" si="77"/>
        <v>0</v>
      </c>
      <c r="T893" s="25">
        <f t="shared" si="77"/>
        <v>3.1610535787321061E-3</v>
      </c>
      <c r="U893" s="25">
        <f t="shared" si="77"/>
        <v>2.9586813905930467E-4</v>
      </c>
      <c r="V893" s="25">
        <f t="shared" si="77"/>
        <v>4.6140858895705523E-4</v>
      </c>
      <c r="W893" s="25">
        <f t="shared" si="77"/>
        <v>9.6329161554192225E-4</v>
      </c>
      <c r="X893" s="25">
        <f t="shared" si="77"/>
        <v>2.9586813905930467E-4</v>
      </c>
      <c r="Y893" s="25">
        <f t="shared" si="77"/>
        <v>4.6140858895705523E-4</v>
      </c>
      <c r="Z893" s="25">
        <f t="shared" si="77"/>
        <v>9.6329161554192225E-4</v>
      </c>
    </row>
    <row r="894" spans="1:26" s="24" customFormat="1" x14ac:dyDescent="0.25">
      <c r="A894" s="24" t="s">
        <v>152</v>
      </c>
      <c r="B894" s="24" t="s">
        <v>153</v>
      </c>
      <c r="C894" s="24" t="s">
        <v>154</v>
      </c>
      <c r="D894" s="24" t="s">
        <v>155</v>
      </c>
      <c r="E894" s="24">
        <v>2020</v>
      </c>
      <c r="F894" s="24" t="s">
        <v>139</v>
      </c>
      <c r="G894" s="24" t="s">
        <v>137</v>
      </c>
      <c r="H894" s="24">
        <v>10000</v>
      </c>
      <c r="I894" s="25">
        <v>0</v>
      </c>
      <c r="J894" s="25">
        <v>0</v>
      </c>
      <c r="K894" s="25">
        <v>2.6300000000000001E-7</v>
      </c>
      <c r="L894" s="25">
        <v>2.3199999999999999E-8</v>
      </c>
      <c r="M894" s="25">
        <v>3.6699999999999998E-8</v>
      </c>
      <c r="N894" s="25">
        <v>7.7200000000000003E-8</v>
      </c>
      <c r="O894" s="25">
        <f t="shared" si="74"/>
        <v>2.3199999999999999E-8</v>
      </c>
      <c r="P894" s="25">
        <f t="shared" si="75"/>
        <v>3.6699999999999998E-8</v>
      </c>
      <c r="Q894" s="25">
        <f t="shared" si="76"/>
        <v>7.7200000000000003E-8</v>
      </c>
      <c r="R894" s="25">
        <f t="shared" si="77"/>
        <v>0</v>
      </c>
      <c r="S894" s="25">
        <f t="shared" si="77"/>
        <v>0</v>
      </c>
      <c r="T894" s="25">
        <f t="shared" si="77"/>
        <v>1.0644777096114519E-3</v>
      </c>
      <c r="U894" s="25">
        <f t="shared" si="77"/>
        <v>9.3900695296523514E-5</v>
      </c>
      <c r="V894" s="25">
        <f t="shared" si="77"/>
        <v>1.4854118609406952E-4</v>
      </c>
      <c r="W894" s="25">
        <f t="shared" si="77"/>
        <v>3.1246265848670755E-4</v>
      </c>
      <c r="X894" s="25">
        <f t="shared" si="77"/>
        <v>9.3900695296523514E-5</v>
      </c>
      <c r="Y894" s="25">
        <f t="shared" si="77"/>
        <v>1.4854118609406952E-4</v>
      </c>
      <c r="Z894" s="25">
        <f t="shared" si="77"/>
        <v>3.1246265848670755E-4</v>
      </c>
    </row>
    <row r="895" spans="1:26" s="24" customFormat="1" x14ac:dyDescent="0.25">
      <c r="A895" s="24" t="s">
        <v>152</v>
      </c>
      <c r="B895" s="24" t="s">
        <v>153</v>
      </c>
      <c r="C895" s="24" t="s">
        <v>154</v>
      </c>
      <c r="D895" s="24" t="s">
        <v>155</v>
      </c>
      <c r="E895" s="24">
        <v>2020</v>
      </c>
      <c r="F895" s="24" t="s">
        <v>139</v>
      </c>
      <c r="G895" s="24" t="s">
        <v>138</v>
      </c>
      <c r="H895" s="24">
        <v>10</v>
      </c>
      <c r="I895" s="25">
        <v>3.25E-19</v>
      </c>
      <c r="J895" s="25">
        <v>4.25E-15</v>
      </c>
      <c r="K895" s="25">
        <v>3.37E-12</v>
      </c>
      <c r="L895" s="25">
        <v>1.4399999999999999E-12</v>
      </c>
      <c r="M895" s="25">
        <v>1.7E-12</v>
      </c>
      <c r="N895" s="25">
        <v>2.38E-12</v>
      </c>
      <c r="O895" s="25">
        <f t="shared" si="74"/>
        <v>1.4399999999999999E-12</v>
      </c>
      <c r="P895" s="25">
        <f t="shared" si="75"/>
        <v>1.7E-12</v>
      </c>
      <c r="Q895" s="25">
        <f t="shared" si="76"/>
        <v>2.38E-12</v>
      </c>
      <c r="R895" s="25">
        <f t="shared" si="77"/>
        <v>1.3154192229038855E-15</v>
      </c>
      <c r="S895" s="25">
        <f t="shared" si="77"/>
        <v>1.720163599182004E-11</v>
      </c>
      <c r="T895" s="25">
        <f t="shared" si="77"/>
        <v>1.3639885480572598E-8</v>
      </c>
      <c r="U895" s="25">
        <f t="shared" si="77"/>
        <v>5.8283190184049077E-9</v>
      </c>
      <c r="V895" s="25">
        <f t="shared" si="77"/>
        <v>6.8806543967280163E-9</v>
      </c>
      <c r="W895" s="25">
        <f t="shared" si="77"/>
        <v>9.632916155419224E-9</v>
      </c>
      <c r="X895" s="25">
        <f t="shared" si="77"/>
        <v>5.8283190184049077E-9</v>
      </c>
      <c r="Y895" s="25">
        <f t="shared" si="77"/>
        <v>6.8806543967280163E-9</v>
      </c>
      <c r="Z895" s="25">
        <f t="shared" si="77"/>
        <v>9.632916155419224E-9</v>
      </c>
    </row>
    <row r="896" spans="1:26" s="24" customFormat="1" x14ac:dyDescent="0.25">
      <c r="A896" s="24" t="s">
        <v>152</v>
      </c>
      <c r="B896" s="24" t="s">
        <v>153</v>
      </c>
      <c r="C896" s="24" t="s">
        <v>154</v>
      </c>
      <c r="D896" s="24" t="s">
        <v>155</v>
      </c>
      <c r="E896" s="24">
        <v>2020</v>
      </c>
      <c r="F896" s="24" t="s">
        <v>139</v>
      </c>
      <c r="G896" s="24" t="s">
        <v>138</v>
      </c>
      <c r="H896" s="24">
        <v>30</v>
      </c>
      <c r="I896" s="25">
        <v>1.53E-13</v>
      </c>
      <c r="J896" s="25">
        <v>1.5300000000000001E-11</v>
      </c>
      <c r="K896" s="25">
        <v>1.27E-9</v>
      </c>
      <c r="L896" s="25">
        <v>1.94E-10</v>
      </c>
      <c r="M896" s="25">
        <v>2.3600000000000001E-10</v>
      </c>
      <c r="N896" s="25">
        <v>3.4000000000000001E-10</v>
      </c>
      <c r="O896" s="25">
        <f t="shared" si="74"/>
        <v>1.94E-10</v>
      </c>
      <c r="P896" s="25">
        <f t="shared" si="75"/>
        <v>2.3600000000000001E-10</v>
      </c>
      <c r="Q896" s="25">
        <f t="shared" si="76"/>
        <v>3.4000000000000001E-10</v>
      </c>
      <c r="R896" s="25">
        <f t="shared" si="77"/>
        <v>6.192588957055215E-10</v>
      </c>
      <c r="S896" s="25">
        <f t="shared" si="77"/>
        <v>6.1925889570552158E-8</v>
      </c>
      <c r="T896" s="25">
        <f t="shared" si="77"/>
        <v>5.1402535787321063E-6</v>
      </c>
      <c r="U896" s="25">
        <f t="shared" si="77"/>
        <v>7.8520408997955022E-7</v>
      </c>
      <c r="V896" s="25">
        <f t="shared" si="77"/>
        <v>9.5519672801635998E-7</v>
      </c>
      <c r="W896" s="25">
        <f t="shared" si="77"/>
        <v>1.3761308793456036E-6</v>
      </c>
      <c r="X896" s="25">
        <f t="shared" si="77"/>
        <v>7.8520408997955022E-7</v>
      </c>
      <c r="Y896" s="25">
        <f t="shared" si="77"/>
        <v>9.5519672801635998E-7</v>
      </c>
      <c r="Z896" s="25">
        <f t="shared" si="77"/>
        <v>1.3761308793456036E-6</v>
      </c>
    </row>
    <row r="897" spans="1:26" s="24" customFormat="1" x14ac:dyDescent="0.25">
      <c r="A897" s="24" t="s">
        <v>152</v>
      </c>
      <c r="B897" s="24" t="s">
        <v>153</v>
      </c>
      <c r="C897" s="24" t="s">
        <v>154</v>
      </c>
      <c r="D897" s="24" t="s">
        <v>155</v>
      </c>
      <c r="E897" s="24">
        <v>2020</v>
      </c>
      <c r="F897" s="24" t="s">
        <v>139</v>
      </c>
      <c r="G897" s="24" t="s">
        <v>138</v>
      </c>
      <c r="H897" s="24" t="s">
        <v>135</v>
      </c>
      <c r="I897" s="25">
        <v>1.9E-12</v>
      </c>
      <c r="J897" s="25">
        <v>2.0000000000000001E-10</v>
      </c>
      <c r="K897" s="25">
        <v>9.3100000000000003E-9</v>
      </c>
      <c r="L897" s="25">
        <v>4.1700000000000001E-10</v>
      </c>
      <c r="M897" s="25">
        <v>1.5300000000000001E-9</v>
      </c>
      <c r="N897" s="25">
        <v>4.2999999999999996E-9</v>
      </c>
      <c r="O897" s="25">
        <f t="shared" si="74"/>
        <v>4.1700000000000001E-10</v>
      </c>
      <c r="P897" s="25">
        <f t="shared" si="75"/>
        <v>1.5300000000000001E-9</v>
      </c>
      <c r="Q897" s="25">
        <f t="shared" si="76"/>
        <v>4.2999999999999996E-9</v>
      </c>
      <c r="R897" s="25">
        <f t="shared" si="77"/>
        <v>7.6901431492842537E-9</v>
      </c>
      <c r="S897" s="25">
        <f t="shared" si="77"/>
        <v>8.0948875255623722E-7</v>
      </c>
      <c r="T897" s="25">
        <f t="shared" si="77"/>
        <v>3.7681701431492845E-5</v>
      </c>
      <c r="U897" s="25">
        <f t="shared" si="77"/>
        <v>1.6877840490797547E-6</v>
      </c>
      <c r="V897" s="25">
        <f t="shared" si="77"/>
        <v>6.1925889570552158E-6</v>
      </c>
      <c r="W897" s="25">
        <f t="shared" si="77"/>
        <v>1.7404008179959099E-5</v>
      </c>
      <c r="X897" s="25">
        <f t="shared" si="77"/>
        <v>1.6877840490797547E-6</v>
      </c>
      <c r="Y897" s="25">
        <f t="shared" si="77"/>
        <v>6.1925889570552158E-6</v>
      </c>
      <c r="Z897" s="25">
        <f t="shared" si="77"/>
        <v>1.7404008179959099E-5</v>
      </c>
    </row>
    <row r="898" spans="1:26" s="24" customFormat="1" x14ac:dyDescent="0.25">
      <c r="A898" s="24" t="s">
        <v>152</v>
      </c>
      <c r="B898" s="24" t="s">
        <v>153</v>
      </c>
      <c r="C898" s="24" t="s">
        <v>154</v>
      </c>
      <c r="D898" s="24" t="s">
        <v>155</v>
      </c>
      <c r="E898" s="24">
        <v>2020</v>
      </c>
      <c r="F898" s="24" t="s">
        <v>139</v>
      </c>
      <c r="G898" s="24" t="s">
        <v>138</v>
      </c>
      <c r="H898" s="24">
        <v>60</v>
      </c>
      <c r="I898" s="25">
        <v>8.11E-12</v>
      </c>
      <c r="J898" s="25">
        <v>6.3499999999999998E-10</v>
      </c>
      <c r="K898" s="25">
        <v>1.9000000000000001E-8</v>
      </c>
      <c r="L898" s="25">
        <v>2.3899999999999998E-9</v>
      </c>
      <c r="M898" s="25">
        <v>3.1300000000000002E-9</v>
      </c>
      <c r="N898" s="25">
        <v>7.4999999999999993E-9</v>
      </c>
      <c r="O898" s="25">
        <f t="shared" si="74"/>
        <v>2.3899999999999998E-9</v>
      </c>
      <c r="P898" s="25">
        <f t="shared" si="75"/>
        <v>3.1300000000000002E-9</v>
      </c>
      <c r="Q898" s="25">
        <f t="shared" si="76"/>
        <v>7.4999999999999993E-9</v>
      </c>
      <c r="R898" s="25">
        <f t="shared" si="77"/>
        <v>3.2824768916155418E-8</v>
      </c>
      <c r="S898" s="25">
        <f t="shared" si="77"/>
        <v>2.5701267893660532E-6</v>
      </c>
      <c r="T898" s="25">
        <f t="shared" si="77"/>
        <v>7.6901431492842543E-5</v>
      </c>
      <c r="U898" s="25">
        <f t="shared" si="77"/>
        <v>9.6733905930470337E-6</v>
      </c>
      <c r="V898" s="25">
        <f t="shared" si="77"/>
        <v>1.2668498977505114E-5</v>
      </c>
      <c r="W898" s="25">
        <f t="shared" si="77"/>
        <v>3.0355828220858893E-5</v>
      </c>
      <c r="X898" s="25">
        <f t="shared" si="77"/>
        <v>9.6733905930470337E-6</v>
      </c>
      <c r="Y898" s="25">
        <f t="shared" si="77"/>
        <v>1.2668498977505114E-5</v>
      </c>
      <c r="Z898" s="25">
        <f t="shared" si="77"/>
        <v>3.0355828220858893E-5</v>
      </c>
    </row>
    <row r="899" spans="1:26" s="24" customFormat="1" x14ac:dyDescent="0.25">
      <c r="A899" s="24" t="s">
        <v>152</v>
      </c>
      <c r="B899" s="24" t="s">
        <v>153</v>
      </c>
      <c r="C899" s="24" t="s">
        <v>154</v>
      </c>
      <c r="D899" s="24" t="s">
        <v>155</v>
      </c>
      <c r="E899" s="24">
        <v>2020</v>
      </c>
      <c r="F899" s="24" t="s">
        <v>139</v>
      </c>
      <c r="G899" s="24" t="s">
        <v>138</v>
      </c>
      <c r="H899" s="24">
        <v>100</v>
      </c>
      <c r="I899" s="25">
        <v>4.3199999999999997E-11</v>
      </c>
      <c r="J899" s="25">
        <v>1.73E-9</v>
      </c>
      <c r="K899" s="25">
        <v>4.7799999999999998E-8</v>
      </c>
      <c r="L899" s="25">
        <v>5.3400000000000002E-9</v>
      </c>
      <c r="M899" s="25">
        <v>7.4099999999999998E-9</v>
      </c>
      <c r="N899" s="25">
        <v>2E-8</v>
      </c>
      <c r="O899" s="25">
        <f t="shared" si="74"/>
        <v>5.3400000000000002E-9</v>
      </c>
      <c r="P899" s="25">
        <f t="shared" si="75"/>
        <v>7.4099999999999998E-9</v>
      </c>
      <c r="Q899" s="25">
        <f t="shared" si="76"/>
        <v>2E-8</v>
      </c>
      <c r="R899" s="25">
        <f t="shared" si="77"/>
        <v>1.7484957055214725E-7</v>
      </c>
      <c r="S899" s="25">
        <f t="shared" si="77"/>
        <v>7.0020777096114517E-6</v>
      </c>
      <c r="T899" s="25">
        <f t="shared" si="77"/>
        <v>1.9346781186094071E-4</v>
      </c>
      <c r="U899" s="25">
        <f t="shared" si="77"/>
        <v>2.1613349693251537E-5</v>
      </c>
      <c r="V899" s="25">
        <f t="shared" si="77"/>
        <v>2.9991558282208587E-5</v>
      </c>
      <c r="W899" s="25">
        <f t="shared" si="77"/>
        <v>8.0948875255623727E-5</v>
      </c>
      <c r="X899" s="25">
        <f t="shared" si="77"/>
        <v>2.1613349693251537E-5</v>
      </c>
      <c r="Y899" s="25">
        <f t="shared" si="77"/>
        <v>2.9991558282208587E-5</v>
      </c>
      <c r="Z899" s="25">
        <f t="shared" si="77"/>
        <v>8.0948875255623727E-5</v>
      </c>
    </row>
    <row r="900" spans="1:26" s="24" customFormat="1" x14ac:dyDescent="0.25">
      <c r="A900" s="24" t="s">
        <v>152</v>
      </c>
      <c r="B900" s="24" t="s">
        <v>153</v>
      </c>
      <c r="C900" s="24" t="s">
        <v>154</v>
      </c>
      <c r="D900" s="24" t="s">
        <v>155</v>
      </c>
      <c r="E900" s="24">
        <v>2020</v>
      </c>
      <c r="F900" s="24" t="s">
        <v>139</v>
      </c>
      <c r="G900" s="24" t="s">
        <v>138</v>
      </c>
      <c r="H900" s="24" t="s">
        <v>136</v>
      </c>
      <c r="I900" s="25">
        <v>5.17E-11</v>
      </c>
      <c r="J900" s="25">
        <v>3.3E-10</v>
      </c>
      <c r="K900" s="25">
        <v>1.5799999999999999E-8</v>
      </c>
      <c r="L900" s="25">
        <v>1.19E-9</v>
      </c>
      <c r="M900" s="25">
        <v>2.2200000000000002E-9</v>
      </c>
      <c r="N900" s="25">
        <v>8.0399999999999995E-9</v>
      </c>
      <c r="O900" s="25">
        <f t="shared" si="74"/>
        <v>1.19E-9</v>
      </c>
      <c r="P900" s="25">
        <f t="shared" si="75"/>
        <v>2.2200000000000002E-9</v>
      </c>
      <c r="Q900" s="25">
        <f t="shared" si="76"/>
        <v>8.0399999999999995E-9</v>
      </c>
      <c r="R900" s="25">
        <f t="shared" si="77"/>
        <v>2.0925284253578734E-7</v>
      </c>
      <c r="S900" s="25">
        <f t="shared" si="77"/>
        <v>1.3356564417177914E-6</v>
      </c>
      <c r="T900" s="25">
        <f t="shared" si="77"/>
        <v>6.3949611451942742E-5</v>
      </c>
      <c r="U900" s="25">
        <f t="shared" si="77"/>
        <v>4.8164580777096118E-6</v>
      </c>
      <c r="V900" s="25">
        <f t="shared" si="77"/>
        <v>8.985325153374233E-6</v>
      </c>
      <c r="W900" s="25">
        <f t="shared" si="77"/>
        <v>3.2541447852760735E-5</v>
      </c>
      <c r="X900" s="25">
        <f t="shared" si="77"/>
        <v>4.8164580777096118E-6</v>
      </c>
      <c r="Y900" s="25">
        <f t="shared" si="77"/>
        <v>8.985325153374233E-6</v>
      </c>
      <c r="Z900" s="25">
        <f t="shared" si="77"/>
        <v>3.2541447852760735E-5</v>
      </c>
    </row>
    <row r="901" spans="1:26" s="24" customFormat="1" x14ac:dyDescent="0.25">
      <c r="A901" s="24" t="s">
        <v>152</v>
      </c>
      <c r="B901" s="24" t="s">
        <v>153</v>
      </c>
      <c r="C901" s="24" t="s">
        <v>154</v>
      </c>
      <c r="D901" s="24" t="s">
        <v>155</v>
      </c>
      <c r="E901" s="24">
        <v>2020</v>
      </c>
      <c r="F901" s="24" t="s">
        <v>139</v>
      </c>
      <c r="G901" s="24" t="s">
        <v>138</v>
      </c>
      <c r="H901" s="24">
        <v>1000</v>
      </c>
      <c r="I901" s="25">
        <v>3.9400000000000001E-11</v>
      </c>
      <c r="J901" s="25">
        <v>1.7600000000000001E-10</v>
      </c>
      <c r="K901" s="25">
        <v>9.6600000000000001E-9</v>
      </c>
      <c r="L901" s="25">
        <v>9.7999999999999992E-10</v>
      </c>
      <c r="M901" s="25">
        <v>1.3999999999999999E-9</v>
      </c>
      <c r="N901" s="25">
        <v>3.8799999999999998E-9</v>
      </c>
      <c r="O901" s="25">
        <f t="shared" si="74"/>
        <v>9.7999999999999992E-10</v>
      </c>
      <c r="P901" s="25">
        <f t="shared" si="75"/>
        <v>1.3999999999999999E-9</v>
      </c>
      <c r="Q901" s="25">
        <f t="shared" si="76"/>
        <v>3.8799999999999998E-9</v>
      </c>
      <c r="R901" s="25">
        <f t="shared" si="77"/>
        <v>1.5946928425357875E-7</v>
      </c>
      <c r="S901" s="25">
        <f t="shared" si="77"/>
        <v>7.1235010224948879E-7</v>
      </c>
      <c r="T901" s="25">
        <f t="shared" si="77"/>
        <v>3.9098306748466259E-5</v>
      </c>
      <c r="U901" s="25">
        <f t="shared" si="77"/>
        <v>3.9664948875255626E-6</v>
      </c>
      <c r="V901" s="25">
        <f t="shared" si="77"/>
        <v>5.6664212678936602E-6</v>
      </c>
      <c r="W901" s="25">
        <f t="shared" si="77"/>
        <v>1.5704081799591004E-5</v>
      </c>
      <c r="X901" s="25">
        <f t="shared" si="77"/>
        <v>3.9664948875255626E-6</v>
      </c>
      <c r="Y901" s="25">
        <f t="shared" si="77"/>
        <v>5.6664212678936602E-6</v>
      </c>
      <c r="Z901" s="25">
        <f t="shared" si="77"/>
        <v>1.5704081799591004E-5</v>
      </c>
    </row>
    <row r="902" spans="1:26" s="24" customFormat="1" x14ac:dyDescent="0.25">
      <c r="A902" s="24" t="s">
        <v>152</v>
      </c>
      <c r="B902" s="24" t="s">
        <v>153</v>
      </c>
      <c r="C902" s="24" t="s">
        <v>154</v>
      </c>
      <c r="D902" s="24" t="s">
        <v>155</v>
      </c>
      <c r="E902" s="24">
        <v>2020</v>
      </c>
      <c r="F902" s="24" t="s">
        <v>139</v>
      </c>
      <c r="G902" s="24" t="s">
        <v>138</v>
      </c>
      <c r="H902" s="24">
        <v>2500</v>
      </c>
      <c r="I902" s="25">
        <v>1.7599999999999999E-11</v>
      </c>
      <c r="J902" s="25">
        <v>7.6700000000000004E-11</v>
      </c>
      <c r="K902" s="25">
        <v>4.3299999999999997E-9</v>
      </c>
      <c r="L902" s="25">
        <v>5.0500000000000001E-10</v>
      </c>
      <c r="M902" s="25">
        <v>6.1900000000000003E-10</v>
      </c>
      <c r="N902" s="25">
        <v>1.67E-9</v>
      </c>
      <c r="O902" s="25">
        <f t="shared" ref="O902:O965" si="78">L902*(78/78)</f>
        <v>5.0500000000000001E-10</v>
      </c>
      <c r="P902" s="25">
        <f t="shared" ref="P902:P965" si="79">M902*(33/33)</f>
        <v>6.1900000000000003E-10</v>
      </c>
      <c r="Q902" s="25">
        <f t="shared" ref="Q902:Q965" si="80">N902*(33/33)</f>
        <v>1.67E-9</v>
      </c>
      <c r="R902" s="25">
        <f t="shared" si="77"/>
        <v>7.1235010224948868E-8</v>
      </c>
      <c r="S902" s="25">
        <f t="shared" si="77"/>
        <v>3.1043893660531703E-7</v>
      </c>
      <c r="T902" s="25">
        <f t="shared" si="77"/>
        <v>1.7525431492842537E-5</v>
      </c>
      <c r="U902" s="25">
        <f t="shared" si="77"/>
        <v>2.0439591002044993E-6</v>
      </c>
      <c r="V902" s="25">
        <f t="shared" si="77"/>
        <v>2.5053676891615544E-6</v>
      </c>
      <c r="W902" s="25">
        <f t="shared" si="77"/>
        <v>6.7592310838445814E-6</v>
      </c>
      <c r="X902" s="25">
        <f t="shared" si="77"/>
        <v>2.0439591002044993E-6</v>
      </c>
      <c r="Y902" s="25">
        <f t="shared" si="77"/>
        <v>2.5053676891615544E-6</v>
      </c>
      <c r="Z902" s="25">
        <f t="shared" si="77"/>
        <v>6.7592310838445814E-6</v>
      </c>
    </row>
    <row r="903" spans="1:26" s="24" customFormat="1" x14ac:dyDescent="0.25">
      <c r="A903" s="24" t="s">
        <v>152</v>
      </c>
      <c r="B903" s="24" t="s">
        <v>153</v>
      </c>
      <c r="C903" s="24" t="s">
        <v>154</v>
      </c>
      <c r="D903" s="24" t="s">
        <v>155</v>
      </c>
      <c r="E903" s="24">
        <v>2020</v>
      </c>
      <c r="F903" s="24" t="s">
        <v>139</v>
      </c>
      <c r="G903" s="24" t="s">
        <v>138</v>
      </c>
      <c r="H903" s="24">
        <v>5000</v>
      </c>
      <c r="I903" s="25">
        <v>8.9099999999999998E-12</v>
      </c>
      <c r="J903" s="25">
        <v>4.4100000000000002E-11</v>
      </c>
      <c r="K903" s="25">
        <v>2.1700000000000002E-9</v>
      </c>
      <c r="L903" s="25">
        <v>2.4699999999999997E-10</v>
      </c>
      <c r="M903" s="25">
        <v>3.4100000000000001E-10</v>
      </c>
      <c r="N903" s="25">
        <v>7.8599999999999997E-10</v>
      </c>
      <c r="O903" s="25">
        <f t="shared" si="78"/>
        <v>2.4699999999999997E-10</v>
      </c>
      <c r="P903" s="25">
        <f t="shared" si="79"/>
        <v>3.4100000000000001E-10</v>
      </c>
      <c r="Q903" s="25">
        <f t="shared" si="80"/>
        <v>7.8599999999999997E-10</v>
      </c>
      <c r="R903" s="25">
        <f t="shared" si="77"/>
        <v>3.6062723926380371E-8</v>
      </c>
      <c r="S903" s="25">
        <f t="shared" si="77"/>
        <v>1.7849226993865034E-7</v>
      </c>
      <c r="T903" s="25">
        <f t="shared" si="77"/>
        <v>8.7829529652351744E-6</v>
      </c>
      <c r="U903" s="25">
        <f t="shared" si="77"/>
        <v>9.9971860940695295E-7</v>
      </c>
      <c r="V903" s="25">
        <f t="shared" si="77"/>
        <v>1.3801783231083846E-6</v>
      </c>
      <c r="W903" s="25">
        <f t="shared" si="77"/>
        <v>3.1812907975460122E-6</v>
      </c>
      <c r="X903" s="25">
        <f t="shared" si="77"/>
        <v>9.9971860940695295E-7</v>
      </c>
      <c r="Y903" s="25">
        <f t="shared" si="77"/>
        <v>1.3801783231083846E-6</v>
      </c>
      <c r="Z903" s="25">
        <f t="shared" si="77"/>
        <v>3.1812907975460122E-6</v>
      </c>
    </row>
    <row r="904" spans="1:26" s="24" customFormat="1" x14ac:dyDescent="0.25">
      <c r="A904" s="24" t="s">
        <v>152</v>
      </c>
      <c r="B904" s="24" t="s">
        <v>153</v>
      </c>
      <c r="C904" s="24" t="s">
        <v>154</v>
      </c>
      <c r="D904" s="24" t="s">
        <v>155</v>
      </c>
      <c r="E904" s="24">
        <v>2020</v>
      </c>
      <c r="F904" s="24" t="s">
        <v>139</v>
      </c>
      <c r="G904" s="24" t="s">
        <v>138</v>
      </c>
      <c r="H904" s="24">
        <v>10000</v>
      </c>
      <c r="I904" s="25">
        <v>4.1200000000000002E-12</v>
      </c>
      <c r="J904" s="25">
        <v>2.6299999999999999E-11</v>
      </c>
      <c r="K904" s="25">
        <v>1.0000000000000001E-9</v>
      </c>
      <c r="L904" s="25">
        <v>1.0999999999999999E-10</v>
      </c>
      <c r="M904" s="25">
        <v>1.56E-10</v>
      </c>
      <c r="N904" s="25">
        <v>3.3199999999999999E-10</v>
      </c>
      <c r="O904" s="25">
        <f t="shared" si="78"/>
        <v>1.0999999999999999E-10</v>
      </c>
      <c r="P904" s="25">
        <f t="shared" si="79"/>
        <v>1.56E-10</v>
      </c>
      <c r="Q904" s="25">
        <f t="shared" si="80"/>
        <v>3.3199999999999999E-10</v>
      </c>
      <c r="R904" s="25">
        <f t="shared" si="77"/>
        <v>1.6675468302658487E-8</v>
      </c>
      <c r="S904" s="25">
        <f t="shared" si="77"/>
        <v>1.064477709611452E-7</v>
      </c>
      <c r="T904" s="25">
        <f t="shared" si="77"/>
        <v>4.047443762781186E-6</v>
      </c>
      <c r="U904" s="25">
        <f t="shared" si="77"/>
        <v>4.4521881390593048E-7</v>
      </c>
      <c r="V904" s="25">
        <f t="shared" si="77"/>
        <v>6.3140122699386505E-7</v>
      </c>
      <c r="W904" s="25">
        <f t="shared" si="77"/>
        <v>1.3437513292433537E-6</v>
      </c>
      <c r="X904" s="25">
        <f t="shared" si="77"/>
        <v>4.4521881390593048E-7</v>
      </c>
      <c r="Y904" s="25">
        <f t="shared" si="77"/>
        <v>6.3140122699386505E-7</v>
      </c>
      <c r="Z904" s="25">
        <f t="shared" si="77"/>
        <v>1.3437513292433537E-6</v>
      </c>
    </row>
    <row r="905" spans="1:26" s="24" customFormat="1" x14ac:dyDescent="0.25">
      <c r="A905" s="24" t="s">
        <v>152</v>
      </c>
      <c r="B905" s="24" t="s">
        <v>153</v>
      </c>
      <c r="C905" s="24" t="s">
        <v>154</v>
      </c>
      <c r="D905" s="24" t="s">
        <v>155</v>
      </c>
      <c r="E905" s="24" t="s">
        <v>140</v>
      </c>
      <c r="F905" s="24" t="s">
        <v>141</v>
      </c>
      <c r="G905" s="24" t="s">
        <v>134</v>
      </c>
      <c r="H905" s="24">
        <v>10</v>
      </c>
      <c r="I905" s="25">
        <v>3.6582843067906199E-17</v>
      </c>
      <c r="J905" s="25">
        <v>6.9863478425626502E-4</v>
      </c>
      <c r="K905" s="25">
        <v>6.3333381517784899E-3</v>
      </c>
      <c r="L905" s="25">
        <v>1.1313004623080001E-3</v>
      </c>
      <c r="M905" s="25">
        <v>1.38354794487671E-3</v>
      </c>
      <c r="N905" s="25">
        <v>2.6944815392582798E-3</v>
      </c>
      <c r="O905" s="25">
        <f t="shared" si="78"/>
        <v>1.1313004623080001E-3</v>
      </c>
      <c r="P905" s="25">
        <f t="shared" si="79"/>
        <v>1.38354794487671E-3</v>
      </c>
      <c r="Q905" s="25">
        <f t="shared" si="80"/>
        <v>2.6944815392582798E-3</v>
      </c>
      <c r="R905" s="25">
        <f t="shared" si="77"/>
        <v>1.480669999999999E-13</v>
      </c>
      <c r="S905" s="25">
        <f t="shared" si="77"/>
        <v>2.8276849999999998</v>
      </c>
      <c r="T905" s="25">
        <f t="shared" si="77"/>
        <v>25.633829999999971</v>
      </c>
      <c r="U905" s="25">
        <f t="shared" si="77"/>
        <v>4.5788749999999867</v>
      </c>
      <c r="V905" s="25">
        <f t="shared" si="77"/>
        <v>5.5998324999999687</v>
      </c>
      <c r="W905" s="25">
        <f t="shared" si="77"/>
        <v>10.905762499999975</v>
      </c>
      <c r="X905" s="25">
        <f t="shared" si="77"/>
        <v>4.5788749999999867</v>
      </c>
      <c r="Y905" s="25">
        <f t="shared" si="77"/>
        <v>5.5998324999999687</v>
      </c>
      <c r="Z905" s="25">
        <f t="shared" si="77"/>
        <v>10.905762499999975</v>
      </c>
    </row>
    <row r="906" spans="1:26" s="24" customFormat="1" x14ac:dyDescent="0.25">
      <c r="A906" s="24" t="s">
        <v>152</v>
      </c>
      <c r="B906" s="24" t="s">
        <v>153</v>
      </c>
      <c r="C906" s="24" t="s">
        <v>154</v>
      </c>
      <c r="D906" s="24" t="s">
        <v>155</v>
      </c>
      <c r="E906" s="24" t="s">
        <v>140</v>
      </c>
      <c r="F906" s="24" t="s">
        <v>141</v>
      </c>
      <c r="G906" s="24" t="s">
        <v>134</v>
      </c>
      <c r="H906" s="24">
        <v>30</v>
      </c>
      <c r="I906" s="25">
        <v>3.05143214430072E-12</v>
      </c>
      <c r="J906" s="25">
        <v>1.77814206244947E-4</v>
      </c>
      <c r="K906" s="25">
        <v>2.7688463773241699E-3</v>
      </c>
      <c r="L906" s="25">
        <v>4.3136988075990302E-4</v>
      </c>
      <c r="M906" s="25">
        <v>5.7649617143290196E-4</v>
      </c>
      <c r="N906" s="25">
        <v>1.1087051308609501E-3</v>
      </c>
      <c r="O906" s="25">
        <f t="shared" si="78"/>
        <v>4.3136988075990302E-4</v>
      </c>
      <c r="P906" s="25">
        <f t="shared" si="79"/>
        <v>5.7649617143290196E-4</v>
      </c>
      <c r="Q906" s="25">
        <f t="shared" si="80"/>
        <v>1.1087051308609501E-3</v>
      </c>
      <c r="R906" s="25">
        <f t="shared" si="77"/>
        <v>1.2350499999999971E-8</v>
      </c>
      <c r="S906" s="25">
        <f t="shared" si="77"/>
        <v>0.71969299999999825</v>
      </c>
      <c r="T906" s="25">
        <f t="shared" si="77"/>
        <v>11.206749999999994</v>
      </c>
      <c r="U906" s="25">
        <f t="shared" si="77"/>
        <v>1.7459453333333335</v>
      </c>
      <c r="V906" s="25">
        <f t="shared" si="77"/>
        <v>2.3333358333333325</v>
      </c>
      <c r="W906" s="25">
        <f t="shared" si="77"/>
        <v>4.4874216666666511</v>
      </c>
      <c r="X906" s="25">
        <f t="shared" si="77"/>
        <v>1.7459453333333335</v>
      </c>
      <c r="Y906" s="25">
        <f t="shared" si="77"/>
        <v>2.3333358333333325</v>
      </c>
      <c r="Z906" s="25">
        <f t="shared" si="77"/>
        <v>4.4874216666666511</v>
      </c>
    </row>
    <row r="907" spans="1:26" s="24" customFormat="1" x14ac:dyDescent="0.25">
      <c r="A907" s="24" t="s">
        <v>152</v>
      </c>
      <c r="B907" s="24" t="s">
        <v>153</v>
      </c>
      <c r="C907" s="24" t="s">
        <v>154</v>
      </c>
      <c r="D907" s="24" t="s">
        <v>155</v>
      </c>
      <c r="E907" s="24" t="s">
        <v>140</v>
      </c>
      <c r="F907" s="24" t="s">
        <v>141</v>
      </c>
      <c r="G907" s="24" t="s">
        <v>134</v>
      </c>
      <c r="H907" s="24" t="s">
        <v>135</v>
      </c>
      <c r="I907" s="25">
        <v>2.8384088015359701E-11</v>
      </c>
      <c r="J907" s="25">
        <v>8.0960853122473704E-5</v>
      </c>
      <c r="K907" s="25">
        <v>1.74560967714227E-3</v>
      </c>
      <c r="L907" s="25">
        <v>2.24813973954122E-4</v>
      </c>
      <c r="M907" s="25">
        <v>3.3930673213924798E-4</v>
      </c>
      <c r="N907" s="25">
        <v>7.6225683356911803E-4</v>
      </c>
      <c r="O907" s="25">
        <f t="shared" si="78"/>
        <v>2.24813973954122E-4</v>
      </c>
      <c r="P907" s="25">
        <f t="shared" si="79"/>
        <v>3.3930673213924798E-4</v>
      </c>
      <c r="Q907" s="25">
        <f t="shared" si="80"/>
        <v>7.6225683356911803E-4</v>
      </c>
      <c r="R907" s="25">
        <f t="shared" si="77"/>
        <v>1.1488299999999985E-7</v>
      </c>
      <c r="S907" s="25">
        <f t="shared" si="77"/>
        <v>0.32768449999999988</v>
      </c>
      <c r="T907" s="25">
        <f t="shared" si="77"/>
        <v>7.0652569999999608</v>
      </c>
      <c r="U907" s="25">
        <f t="shared" si="77"/>
        <v>0.90992191666666311</v>
      </c>
      <c r="V907" s="25">
        <f t="shared" si="77"/>
        <v>1.3733249166666659</v>
      </c>
      <c r="W907" s="25">
        <f t="shared" si="77"/>
        <v>3.0851916666666637</v>
      </c>
      <c r="X907" s="25">
        <f t="shared" si="77"/>
        <v>0.90992191666666311</v>
      </c>
      <c r="Y907" s="25">
        <f t="shared" si="77"/>
        <v>1.3733249166666659</v>
      </c>
      <c r="Z907" s="25">
        <f t="shared" si="77"/>
        <v>3.0851916666666637</v>
      </c>
    </row>
    <row r="908" spans="1:26" s="24" customFormat="1" x14ac:dyDescent="0.25">
      <c r="A908" s="24" t="s">
        <v>152</v>
      </c>
      <c r="B908" s="24" t="s">
        <v>153</v>
      </c>
      <c r="C908" s="24" t="s">
        <v>154</v>
      </c>
      <c r="D908" s="24" t="s">
        <v>155</v>
      </c>
      <c r="E908" s="24" t="s">
        <v>140</v>
      </c>
      <c r="F908" s="24" t="s">
        <v>141</v>
      </c>
      <c r="G908" s="24" t="s">
        <v>134</v>
      </c>
      <c r="H908" s="24">
        <v>60</v>
      </c>
      <c r="I908" s="25">
        <v>1.4442251313661999E-10</v>
      </c>
      <c r="J908" s="25">
        <v>4.7786087055375901E-5</v>
      </c>
      <c r="K908" s="25">
        <v>1.16472056841147E-3</v>
      </c>
      <c r="L908" s="25">
        <v>1.7185398342764701E-4</v>
      </c>
      <c r="M908" s="25">
        <v>2.31231295978173E-4</v>
      </c>
      <c r="N908" s="25">
        <v>4.4568057990602202E-4</v>
      </c>
      <c r="O908" s="25">
        <f t="shared" si="78"/>
        <v>1.7185398342764701E-4</v>
      </c>
      <c r="P908" s="25">
        <f t="shared" si="79"/>
        <v>2.31231295978173E-4</v>
      </c>
      <c r="Q908" s="25">
        <f t="shared" si="80"/>
        <v>4.4568057990602202E-4</v>
      </c>
      <c r="R908" s="25">
        <f t="shared" si="77"/>
        <v>5.8454199999999647E-7</v>
      </c>
      <c r="S908" s="25">
        <f t="shared" si="77"/>
        <v>0.19341149999999999</v>
      </c>
      <c r="T908" s="25">
        <f t="shared" si="77"/>
        <v>4.7141409999999624</v>
      </c>
      <c r="U908" s="25">
        <f t="shared" si="77"/>
        <v>0.69556933333333126</v>
      </c>
      <c r="V908" s="25">
        <f t="shared" si="77"/>
        <v>0.93589566666666679</v>
      </c>
      <c r="W908" s="25">
        <f t="shared" si="77"/>
        <v>1.8038670833333308</v>
      </c>
      <c r="X908" s="25">
        <f t="shared" si="77"/>
        <v>0.69556933333333126</v>
      </c>
      <c r="Y908" s="25">
        <f t="shared" si="77"/>
        <v>0.93589566666666679</v>
      </c>
      <c r="Z908" s="25">
        <f t="shared" si="77"/>
        <v>1.8038670833333308</v>
      </c>
    </row>
    <row r="909" spans="1:26" s="24" customFormat="1" x14ac:dyDescent="0.25">
      <c r="A909" s="24" t="s">
        <v>152</v>
      </c>
      <c r="B909" s="24" t="s">
        <v>153</v>
      </c>
      <c r="C909" s="24" t="s">
        <v>154</v>
      </c>
      <c r="D909" s="24" t="s">
        <v>155</v>
      </c>
      <c r="E909" s="24" t="s">
        <v>140</v>
      </c>
      <c r="F909" s="24" t="s">
        <v>141</v>
      </c>
      <c r="G909" s="24" t="s">
        <v>134</v>
      </c>
      <c r="H909" s="24">
        <v>100</v>
      </c>
      <c r="I909" s="25">
        <v>4.1286305578011302E-10</v>
      </c>
      <c r="J909" s="25">
        <v>1.5510036378334599E-5</v>
      </c>
      <c r="K909" s="25">
        <v>5.6842963975343498E-4</v>
      </c>
      <c r="L909" s="25">
        <v>7.9990096377324102E-5</v>
      </c>
      <c r="M909" s="25">
        <v>1.1027305780113099E-4</v>
      </c>
      <c r="N909" s="25">
        <v>2.0770193878839901E-4</v>
      </c>
      <c r="O909" s="25">
        <f t="shared" si="78"/>
        <v>7.9990096377324102E-5</v>
      </c>
      <c r="P909" s="25">
        <f t="shared" si="79"/>
        <v>1.1027305780113099E-4</v>
      </c>
      <c r="Q909" s="25">
        <f t="shared" si="80"/>
        <v>2.0770193878839901E-4</v>
      </c>
      <c r="R909" s="25">
        <f t="shared" si="77"/>
        <v>1.6710399999999996E-6</v>
      </c>
      <c r="S909" s="25">
        <f t="shared" si="77"/>
        <v>6.2775999999999665E-2</v>
      </c>
      <c r="T909" s="25">
        <f t="shared" si="77"/>
        <v>2.3006869999999968</v>
      </c>
      <c r="U909" s="25">
        <f t="shared" si="77"/>
        <v>0.32375541666666641</v>
      </c>
      <c r="V909" s="25">
        <f t="shared" si="77"/>
        <v>0.44632399999999689</v>
      </c>
      <c r="W909" s="25">
        <f t="shared" si="77"/>
        <v>0.84066191666666523</v>
      </c>
      <c r="X909" s="25">
        <f t="shared" si="77"/>
        <v>0.32375541666666641</v>
      </c>
      <c r="Y909" s="25">
        <f t="shared" si="77"/>
        <v>0.44632399999999689</v>
      </c>
      <c r="Z909" s="25">
        <f t="shared" si="77"/>
        <v>0.84066191666666523</v>
      </c>
    </row>
    <row r="910" spans="1:26" s="24" customFormat="1" x14ac:dyDescent="0.25">
      <c r="A910" s="24" t="s">
        <v>152</v>
      </c>
      <c r="B910" s="24" t="s">
        <v>153</v>
      </c>
      <c r="C910" s="24" t="s">
        <v>154</v>
      </c>
      <c r="D910" s="24" t="s">
        <v>155</v>
      </c>
      <c r="E910" s="24" t="s">
        <v>140</v>
      </c>
      <c r="F910" s="24" t="s">
        <v>141</v>
      </c>
      <c r="G910" s="24" t="s">
        <v>134</v>
      </c>
      <c r="H910" s="24" t="s">
        <v>136</v>
      </c>
      <c r="I910" s="25">
        <v>9.5800738126515899E-11</v>
      </c>
      <c r="J910" s="25">
        <v>1.06868563308407E-7</v>
      </c>
      <c r="K910" s="25">
        <v>4.1983560478981302E-5</v>
      </c>
      <c r="L910" s="25">
        <v>2.4057622713722701E-6</v>
      </c>
      <c r="M910" s="25">
        <v>5.4033466425828603E-6</v>
      </c>
      <c r="N910" s="25">
        <v>2.8350623889702902E-5</v>
      </c>
      <c r="O910" s="25">
        <f t="shared" si="78"/>
        <v>2.4057622713722701E-6</v>
      </c>
      <c r="P910" s="25">
        <f t="shared" si="79"/>
        <v>5.4033466425828603E-6</v>
      </c>
      <c r="Q910" s="25">
        <f t="shared" si="80"/>
        <v>2.8350623889702902E-5</v>
      </c>
      <c r="R910" s="25">
        <f t="shared" si="77"/>
        <v>3.8774810000000053E-7</v>
      </c>
      <c r="S910" s="25">
        <f t="shared" si="77"/>
        <v>4.3254449999999826E-4</v>
      </c>
      <c r="T910" s="25">
        <f t="shared" si="77"/>
        <v>0.16992609999999958</v>
      </c>
      <c r="U910" s="25">
        <f t="shared" si="77"/>
        <v>9.7371874999999941E-3</v>
      </c>
      <c r="V910" s="25">
        <f t="shared" si="77"/>
        <v>2.1869741666666661E-2</v>
      </c>
      <c r="W910" s="25">
        <f t="shared" si="77"/>
        <v>0.11474755583333329</v>
      </c>
      <c r="X910" s="25">
        <f t="shared" si="77"/>
        <v>9.7371874999999941E-3</v>
      </c>
      <c r="Y910" s="25">
        <f t="shared" si="77"/>
        <v>2.1869741666666661E-2</v>
      </c>
      <c r="Z910" s="25">
        <f t="shared" si="77"/>
        <v>0.11474755583333329</v>
      </c>
    </row>
    <row r="911" spans="1:26" s="24" customFormat="1" x14ac:dyDescent="0.25">
      <c r="A911" s="24" t="s">
        <v>152</v>
      </c>
      <c r="B911" s="24" t="s">
        <v>153</v>
      </c>
      <c r="C911" s="24" t="s">
        <v>154</v>
      </c>
      <c r="D911" s="24" t="s">
        <v>155</v>
      </c>
      <c r="E911" s="24" t="s">
        <v>140</v>
      </c>
      <c r="F911" s="24" t="s">
        <v>141</v>
      </c>
      <c r="G911" s="24" t="s">
        <v>134</v>
      </c>
      <c r="H911" s="24">
        <v>1000</v>
      </c>
      <c r="I911" s="25">
        <v>6.1314008185125302E-11</v>
      </c>
      <c r="J911" s="25">
        <v>3.21866115097008E-8</v>
      </c>
      <c r="K911" s="25">
        <v>1.52079901803758E-5</v>
      </c>
      <c r="L911" s="25">
        <v>1.70805790976151E-6</v>
      </c>
      <c r="M911" s="25">
        <v>2.5263492875909402E-6</v>
      </c>
      <c r="N911" s="25">
        <v>4.63627668881366E-6</v>
      </c>
      <c r="O911" s="25">
        <f t="shared" si="78"/>
        <v>1.70805790976151E-6</v>
      </c>
      <c r="P911" s="25">
        <f t="shared" si="79"/>
        <v>2.5263492875909402E-6</v>
      </c>
      <c r="Q911" s="25">
        <f t="shared" si="80"/>
        <v>4.63627668881366E-6</v>
      </c>
      <c r="R911" s="25">
        <f t="shared" si="77"/>
        <v>2.48165E-7</v>
      </c>
      <c r="S911" s="25">
        <f t="shared" si="77"/>
        <v>1.3027349999999963E-4</v>
      </c>
      <c r="T911" s="25">
        <f t="shared" si="77"/>
        <v>6.1553484999999561E-2</v>
      </c>
      <c r="U911" s="25">
        <f t="shared" si="77"/>
        <v>6.9132683333332934E-3</v>
      </c>
      <c r="V911" s="25">
        <f t="shared" si="77"/>
        <v>1.0225256666666644E-2</v>
      </c>
      <c r="W911" s="25">
        <f t="shared" si="77"/>
        <v>1.8765069166666658E-2</v>
      </c>
      <c r="X911" s="25">
        <f t="shared" si="77"/>
        <v>6.9132683333332934E-3</v>
      </c>
      <c r="Y911" s="25">
        <f t="shared" si="77"/>
        <v>1.0225256666666644E-2</v>
      </c>
      <c r="Z911" s="25">
        <f t="shared" si="77"/>
        <v>1.8765069166666658E-2</v>
      </c>
    </row>
    <row r="912" spans="1:26" s="24" customFormat="1" x14ac:dyDescent="0.25">
      <c r="A912" s="24" t="s">
        <v>152</v>
      </c>
      <c r="B912" s="24" t="s">
        <v>153</v>
      </c>
      <c r="C912" s="24" t="s">
        <v>154</v>
      </c>
      <c r="D912" s="24" t="s">
        <v>155</v>
      </c>
      <c r="E912" s="24" t="s">
        <v>140</v>
      </c>
      <c r="F912" s="24" t="s">
        <v>141</v>
      </c>
      <c r="G912" s="24" t="s">
        <v>134</v>
      </c>
      <c r="H912" s="24">
        <v>2500</v>
      </c>
      <c r="I912" s="25">
        <v>2.31414456851253E-11</v>
      </c>
      <c r="J912" s="25">
        <v>5.7205983225545598E-9</v>
      </c>
      <c r="K912" s="25">
        <v>3.6924441390460698E-6</v>
      </c>
      <c r="L912" s="25">
        <v>3.7688199171382298E-7</v>
      </c>
      <c r="M912" s="25">
        <v>5.6126948261924003E-7</v>
      </c>
      <c r="N912" s="25">
        <v>1.0475605711903799E-6</v>
      </c>
      <c r="O912" s="25">
        <f t="shared" si="78"/>
        <v>3.7688199171382298E-7</v>
      </c>
      <c r="P912" s="25">
        <f t="shared" si="79"/>
        <v>5.6126948261924003E-7</v>
      </c>
      <c r="Q912" s="25">
        <f t="shared" si="80"/>
        <v>1.0475605711903799E-6</v>
      </c>
      <c r="R912" s="25">
        <f t="shared" si="77"/>
        <v>9.3663699999999995E-8</v>
      </c>
      <c r="S912" s="25">
        <f t="shared" si="77"/>
        <v>2.3153799999999968E-5</v>
      </c>
      <c r="T912" s="25">
        <f t="shared" si="77"/>
        <v>1.4944959999999964E-2</v>
      </c>
      <c r="U912" s="25">
        <f t="shared" si="77"/>
        <v>1.5254086666666635E-3</v>
      </c>
      <c r="V912" s="25">
        <f t="shared" si="77"/>
        <v>2.2717066666666664E-3</v>
      </c>
      <c r="W912" s="25">
        <f t="shared" si="77"/>
        <v>4.2399424999999998E-3</v>
      </c>
      <c r="X912" s="25">
        <f t="shared" si="77"/>
        <v>1.5254086666666635E-3</v>
      </c>
      <c r="Y912" s="25">
        <f t="shared" si="77"/>
        <v>2.2717066666666664E-3</v>
      </c>
      <c r="Z912" s="25">
        <f t="shared" si="77"/>
        <v>4.2399424999999998E-3</v>
      </c>
    </row>
    <row r="913" spans="1:26" s="24" customFormat="1" x14ac:dyDescent="0.25">
      <c r="A913" s="24" t="s">
        <v>152</v>
      </c>
      <c r="B913" s="24" t="s">
        <v>153</v>
      </c>
      <c r="C913" s="24" t="s">
        <v>154</v>
      </c>
      <c r="D913" s="24" t="s">
        <v>155</v>
      </c>
      <c r="E913" s="24" t="s">
        <v>140</v>
      </c>
      <c r="F913" s="24" t="s">
        <v>141</v>
      </c>
      <c r="G913" s="24" t="s">
        <v>134</v>
      </c>
      <c r="H913" s="24">
        <v>5000</v>
      </c>
      <c r="I913" s="25">
        <v>1.38984018795472E-11</v>
      </c>
      <c r="J913" s="25">
        <v>2.2849533043654001E-9</v>
      </c>
      <c r="K913" s="25">
        <v>1.2864901417239199E-6</v>
      </c>
      <c r="L913" s="25">
        <v>1.22821018845998E-7</v>
      </c>
      <c r="M913" s="25">
        <v>1.8358607972918301E-7</v>
      </c>
      <c r="N913" s="25">
        <v>3.4763934740046402E-7</v>
      </c>
      <c r="O913" s="25">
        <f t="shared" si="78"/>
        <v>1.22821018845998E-7</v>
      </c>
      <c r="P913" s="25">
        <f t="shared" si="79"/>
        <v>1.8358607972918301E-7</v>
      </c>
      <c r="Q913" s="25">
        <f t="shared" si="80"/>
        <v>3.4763934740046402E-7</v>
      </c>
      <c r="R913" s="25">
        <f t="shared" si="77"/>
        <v>5.6252999999999637E-8</v>
      </c>
      <c r="S913" s="25">
        <f t="shared" si="77"/>
        <v>9.2482200000000004E-6</v>
      </c>
      <c r="T913" s="25">
        <f t="shared" si="77"/>
        <v>5.2069964999999644E-3</v>
      </c>
      <c r="U913" s="25">
        <f t="shared" si="77"/>
        <v>4.9711116666666512E-4</v>
      </c>
      <c r="V913" s="25">
        <f t="shared" si="77"/>
        <v>7.4305433333333136E-4</v>
      </c>
      <c r="W913" s="25">
        <f t="shared" si="77"/>
        <v>1.4070507083333301E-3</v>
      </c>
      <c r="X913" s="25">
        <f t="shared" si="77"/>
        <v>4.9711116666666512E-4</v>
      </c>
      <c r="Y913" s="25">
        <f t="shared" si="77"/>
        <v>7.4305433333333136E-4</v>
      </c>
      <c r="Z913" s="25">
        <f t="shared" si="77"/>
        <v>1.4070507083333301E-3</v>
      </c>
    </row>
    <row r="914" spans="1:26" s="24" customFormat="1" x14ac:dyDescent="0.25">
      <c r="A914" s="24" t="s">
        <v>152</v>
      </c>
      <c r="B914" s="24" t="s">
        <v>153</v>
      </c>
      <c r="C914" s="24" t="s">
        <v>154</v>
      </c>
      <c r="D914" s="24" t="s">
        <v>155</v>
      </c>
      <c r="E914" s="24" t="s">
        <v>140</v>
      </c>
      <c r="F914" s="24" t="s">
        <v>141</v>
      </c>
      <c r="G914" s="24" t="s">
        <v>134</v>
      </c>
      <c r="H914" s="24">
        <v>10000</v>
      </c>
      <c r="I914" s="25">
        <v>7.1493272534357296E-12</v>
      </c>
      <c r="J914" s="25">
        <v>9.1726289915117196E-10</v>
      </c>
      <c r="K914" s="25">
        <v>4.4591095164713E-7</v>
      </c>
      <c r="L914" s="25">
        <v>4.1736241827505997E-8</v>
      </c>
      <c r="M914" s="25">
        <v>6.1144271422796997E-8</v>
      </c>
      <c r="N914" s="25">
        <v>1.16846105686641E-7</v>
      </c>
      <c r="O914" s="25">
        <f t="shared" si="78"/>
        <v>4.1736241827505997E-8</v>
      </c>
      <c r="P914" s="25">
        <f t="shared" si="79"/>
        <v>6.1144271422796997E-8</v>
      </c>
      <c r="Q914" s="25">
        <f t="shared" si="80"/>
        <v>1.16846105686641E-7</v>
      </c>
      <c r="R914" s="25">
        <f t="shared" si="77"/>
        <v>2.8936499999999992E-8</v>
      </c>
      <c r="S914" s="25">
        <f t="shared" si="77"/>
        <v>3.712569999999999E-6</v>
      </c>
      <c r="T914" s="25">
        <f t="shared" si="77"/>
        <v>1.8047994999999995E-3</v>
      </c>
      <c r="U914" s="25">
        <f t="shared" ref="U914:Z956" si="81">1000*98.96*L914/24.45</f>
        <v>1.6892509166666642E-4</v>
      </c>
      <c r="V914" s="25">
        <f t="shared" si="81"/>
        <v>2.4747799999999965E-4</v>
      </c>
      <c r="W914" s="25">
        <f t="shared" si="81"/>
        <v>4.7292804166666633E-4</v>
      </c>
      <c r="X914" s="25">
        <f t="shared" si="81"/>
        <v>1.6892509166666642E-4</v>
      </c>
      <c r="Y914" s="25">
        <f t="shared" si="81"/>
        <v>2.4747799999999965E-4</v>
      </c>
      <c r="Z914" s="25">
        <f t="shared" si="81"/>
        <v>4.7292804166666633E-4</v>
      </c>
    </row>
    <row r="915" spans="1:26" s="24" customFormat="1" x14ac:dyDescent="0.25">
      <c r="A915" s="24" t="s">
        <v>152</v>
      </c>
      <c r="B915" s="24" t="s">
        <v>153</v>
      </c>
      <c r="C915" s="24" t="s">
        <v>154</v>
      </c>
      <c r="D915" s="24" t="s">
        <v>155</v>
      </c>
      <c r="E915" s="24" t="s">
        <v>140</v>
      </c>
      <c r="F915" s="24" t="s">
        <v>141</v>
      </c>
      <c r="G915" s="24" t="s">
        <v>137</v>
      </c>
      <c r="H915" s="24">
        <v>10</v>
      </c>
      <c r="I915" s="25">
        <v>0</v>
      </c>
      <c r="J915" s="25">
        <v>6.9863354890865002E-4</v>
      </c>
      <c r="K915" s="25">
        <v>6.3333381517784899E-3</v>
      </c>
      <c r="L915" s="25">
        <v>1.1313000505254599E-3</v>
      </c>
      <c r="M915" s="25">
        <v>1.3835477389854401E-3</v>
      </c>
      <c r="N915" s="25">
        <v>2.6944815392582798E-3</v>
      </c>
      <c r="O915" s="25">
        <f t="shared" si="78"/>
        <v>1.1313000505254599E-3</v>
      </c>
      <c r="P915" s="25">
        <f t="shared" si="79"/>
        <v>1.3835477389854401E-3</v>
      </c>
      <c r="Q915" s="25">
        <f t="shared" si="80"/>
        <v>2.6944815392582798E-3</v>
      </c>
      <c r="R915" s="25">
        <f t="shared" ref="R915:W978" si="82">1000*98.96*I915/24.45</f>
        <v>0</v>
      </c>
      <c r="S915" s="25">
        <f t="shared" si="82"/>
        <v>2.8276800000000004</v>
      </c>
      <c r="T915" s="25">
        <f t="shared" si="82"/>
        <v>25.633829999999971</v>
      </c>
      <c r="U915" s="25">
        <f t="shared" si="81"/>
        <v>4.5788733333333136</v>
      </c>
      <c r="V915" s="25">
        <f t="shared" si="81"/>
        <v>5.5998316666666321</v>
      </c>
      <c r="W915" s="25">
        <f t="shared" si="81"/>
        <v>10.905762499999975</v>
      </c>
      <c r="X915" s="25">
        <f t="shared" si="81"/>
        <v>4.5788733333333136</v>
      </c>
      <c r="Y915" s="25">
        <f t="shared" si="81"/>
        <v>5.5998316666666321</v>
      </c>
      <c r="Z915" s="25">
        <f t="shared" si="81"/>
        <v>10.905762499999975</v>
      </c>
    </row>
    <row r="916" spans="1:26" s="24" customFormat="1" x14ac:dyDescent="0.25">
      <c r="A916" s="24" t="s">
        <v>152</v>
      </c>
      <c r="B916" s="24" t="s">
        <v>153</v>
      </c>
      <c r="C916" s="24" t="s">
        <v>154</v>
      </c>
      <c r="D916" s="24" t="s">
        <v>155</v>
      </c>
      <c r="E916" s="24" t="s">
        <v>140</v>
      </c>
      <c r="F916" s="24" t="s">
        <v>141</v>
      </c>
      <c r="G916" s="24" t="s">
        <v>137</v>
      </c>
      <c r="H916" s="24">
        <v>30</v>
      </c>
      <c r="I916" s="25">
        <v>0</v>
      </c>
      <c r="J916" s="25">
        <v>1.7781408271018499E-4</v>
      </c>
      <c r="K916" s="25">
        <v>2.7687623736863298E-3</v>
      </c>
      <c r="L916" s="25">
        <v>4.3135913323565003E-4</v>
      </c>
      <c r="M916" s="25">
        <v>5.7648155315278898E-4</v>
      </c>
      <c r="N916" s="25">
        <v>1.1086898949070299E-3</v>
      </c>
      <c r="O916" s="25">
        <f t="shared" si="78"/>
        <v>4.3135913323565003E-4</v>
      </c>
      <c r="P916" s="25">
        <f t="shared" si="79"/>
        <v>5.7648155315278898E-4</v>
      </c>
      <c r="Q916" s="25">
        <f t="shared" si="80"/>
        <v>1.1086898949070299E-3</v>
      </c>
      <c r="R916" s="25">
        <f t="shared" si="82"/>
        <v>0</v>
      </c>
      <c r="S916" s="25">
        <f t="shared" si="82"/>
        <v>0.71969249999999618</v>
      </c>
      <c r="T916" s="25">
        <f t="shared" si="82"/>
        <v>11.206409999999966</v>
      </c>
      <c r="U916" s="25">
        <f t="shared" si="81"/>
        <v>1.7459018333333303</v>
      </c>
      <c r="V916" s="25">
        <f t="shared" si="81"/>
        <v>2.3332766666666669</v>
      </c>
      <c r="W916" s="25">
        <f t="shared" si="81"/>
        <v>4.4873599999999874</v>
      </c>
      <c r="X916" s="25">
        <f t="shared" si="81"/>
        <v>1.7459018333333303</v>
      </c>
      <c r="Y916" s="25">
        <f t="shared" si="81"/>
        <v>2.3332766666666669</v>
      </c>
      <c r="Z916" s="25">
        <f t="shared" si="81"/>
        <v>4.4873599999999874</v>
      </c>
    </row>
    <row r="917" spans="1:26" s="24" customFormat="1" x14ac:dyDescent="0.25">
      <c r="A917" s="24" t="s">
        <v>152</v>
      </c>
      <c r="B917" s="24" t="s">
        <v>153</v>
      </c>
      <c r="C917" s="24" t="s">
        <v>154</v>
      </c>
      <c r="D917" s="24" t="s">
        <v>155</v>
      </c>
      <c r="E917" s="24" t="s">
        <v>140</v>
      </c>
      <c r="F917" s="24" t="s">
        <v>141</v>
      </c>
      <c r="G917" s="24" t="s">
        <v>137</v>
      </c>
      <c r="H917" s="24" t="s">
        <v>135</v>
      </c>
      <c r="I917" s="25">
        <v>0</v>
      </c>
      <c r="J917" s="25">
        <v>8.0910821544058202E-5</v>
      </c>
      <c r="K917" s="25">
        <v>1.74554926864389E-3</v>
      </c>
      <c r="L917" s="25">
        <v>2.2467150543148699E-4</v>
      </c>
      <c r="M917" s="25">
        <v>3.39266377450485E-4</v>
      </c>
      <c r="N917" s="25">
        <v>7.6217972728880295E-4</v>
      </c>
      <c r="O917" s="25">
        <f t="shared" si="78"/>
        <v>2.2467150543148699E-4</v>
      </c>
      <c r="P917" s="25">
        <f t="shared" si="79"/>
        <v>3.39266377450485E-4</v>
      </c>
      <c r="Q917" s="25">
        <f t="shared" si="80"/>
        <v>7.6217972728880295E-4</v>
      </c>
      <c r="R917" s="25">
        <f t="shared" si="82"/>
        <v>0</v>
      </c>
      <c r="S917" s="25">
        <f t="shared" si="82"/>
        <v>0.327482</v>
      </c>
      <c r="T917" s="25">
        <f t="shared" si="82"/>
        <v>7.0650124999999742</v>
      </c>
      <c r="U917" s="25">
        <f t="shared" si="81"/>
        <v>0.90934528333333153</v>
      </c>
      <c r="V917" s="25">
        <f t="shared" si="81"/>
        <v>1.3731615833333333</v>
      </c>
      <c r="W917" s="25">
        <f t="shared" si="81"/>
        <v>3.0848795833333309</v>
      </c>
      <c r="X917" s="25">
        <f t="shared" si="81"/>
        <v>0.90934528333333153</v>
      </c>
      <c r="Y917" s="25">
        <f t="shared" si="81"/>
        <v>1.3731615833333333</v>
      </c>
      <c r="Z917" s="25">
        <f t="shared" si="81"/>
        <v>3.0848795833333309</v>
      </c>
    </row>
    <row r="918" spans="1:26" s="24" customFormat="1" x14ac:dyDescent="0.25">
      <c r="A918" s="24" t="s">
        <v>152</v>
      </c>
      <c r="B918" s="24" t="s">
        <v>153</v>
      </c>
      <c r="C918" s="24" t="s">
        <v>154</v>
      </c>
      <c r="D918" s="24" t="s">
        <v>155</v>
      </c>
      <c r="E918" s="24" t="s">
        <v>140</v>
      </c>
      <c r="F918" s="24" t="s">
        <v>141</v>
      </c>
      <c r="G918" s="24" t="s">
        <v>137</v>
      </c>
      <c r="H918" s="24">
        <v>60</v>
      </c>
      <c r="I918" s="25">
        <v>0</v>
      </c>
      <c r="J918" s="25">
        <v>4.7690224080436497E-5</v>
      </c>
      <c r="K918" s="25">
        <v>1.1637025184417899E-3</v>
      </c>
      <c r="L918" s="25">
        <v>1.71731333998585E-4</v>
      </c>
      <c r="M918" s="25">
        <v>2.31085627905214E-4</v>
      </c>
      <c r="N918" s="25">
        <v>4.45316358250808E-4</v>
      </c>
      <c r="O918" s="25">
        <f t="shared" si="78"/>
        <v>1.71731333998585E-4</v>
      </c>
      <c r="P918" s="25">
        <f t="shared" si="79"/>
        <v>2.31085627905214E-4</v>
      </c>
      <c r="Q918" s="25">
        <f t="shared" si="80"/>
        <v>4.45316358250808E-4</v>
      </c>
      <c r="R918" s="25">
        <f t="shared" si="82"/>
        <v>0</v>
      </c>
      <c r="S918" s="25">
        <f t="shared" si="82"/>
        <v>0.19302349999999985</v>
      </c>
      <c r="T918" s="25">
        <f t="shared" si="82"/>
        <v>4.7100204999999811</v>
      </c>
      <c r="U918" s="25">
        <f t="shared" si="81"/>
        <v>0.6950729166666656</v>
      </c>
      <c r="V918" s="25">
        <f t="shared" si="81"/>
        <v>0.93530608333333243</v>
      </c>
      <c r="W918" s="25">
        <f t="shared" si="81"/>
        <v>1.8023929166666652</v>
      </c>
      <c r="X918" s="25">
        <f t="shared" si="81"/>
        <v>0.6950729166666656</v>
      </c>
      <c r="Y918" s="25">
        <f t="shared" si="81"/>
        <v>0.93530608333333243</v>
      </c>
      <c r="Z918" s="25">
        <f t="shared" si="81"/>
        <v>1.8023929166666652</v>
      </c>
    </row>
    <row r="919" spans="1:26" s="24" customFormat="1" x14ac:dyDescent="0.25">
      <c r="A919" s="24" t="s">
        <v>152</v>
      </c>
      <c r="B919" s="24" t="s">
        <v>153</v>
      </c>
      <c r="C919" s="24" t="s">
        <v>154</v>
      </c>
      <c r="D919" s="24" t="s">
        <v>155</v>
      </c>
      <c r="E919" s="24" t="s">
        <v>140</v>
      </c>
      <c r="F919" s="24" t="s">
        <v>141</v>
      </c>
      <c r="G919" s="24" t="s">
        <v>137</v>
      </c>
      <c r="H919" s="24">
        <v>100</v>
      </c>
      <c r="I919" s="25">
        <v>0</v>
      </c>
      <c r="J919" s="25">
        <v>1.5261694447251401E-5</v>
      </c>
      <c r="K919" s="25">
        <v>5.6600872903193205E-4</v>
      </c>
      <c r="L919" s="25">
        <v>7.9658323186135801E-5</v>
      </c>
      <c r="M919" s="25">
        <v>1.0995011734539201E-4</v>
      </c>
      <c r="N919" s="25">
        <v>2.0674808571645101E-4</v>
      </c>
      <c r="O919" s="25">
        <f t="shared" si="78"/>
        <v>7.9658323186135801E-5</v>
      </c>
      <c r="P919" s="25">
        <f t="shared" si="79"/>
        <v>1.0995011734539201E-4</v>
      </c>
      <c r="Q919" s="25">
        <f t="shared" si="80"/>
        <v>2.0674808571645101E-4</v>
      </c>
      <c r="R919" s="25">
        <f t="shared" si="82"/>
        <v>0</v>
      </c>
      <c r="S919" s="25">
        <f t="shared" si="82"/>
        <v>6.1770849999999947E-2</v>
      </c>
      <c r="T919" s="25">
        <f t="shared" si="82"/>
        <v>2.2908884999999999</v>
      </c>
      <c r="U919" s="25">
        <f t="shared" si="81"/>
        <v>0.32241258333333328</v>
      </c>
      <c r="V919" s="25">
        <f t="shared" si="81"/>
        <v>0.44501691666666637</v>
      </c>
      <c r="W919" s="25">
        <f t="shared" si="81"/>
        <v>0.83680124999999972</v>
      </c>
      <c r="X919" s="25">
        <f t="shared" si="81"/>
        <v>0.32241258333333328</v>
      </c>
      <c r="Y919" s="25">
        <f t="shared" si="81"/>
        <v>0.44501691666666637</v>
      </c>
      <c r="Z919" s="25">
        <f t="shared" si="81"/>
        <v>0.83680124999999972</v>
      </c>
    </row>
    <row r="920" spans="1:26" s="24" customFormat="1" x14ac:dyDescent="0.25">
      <c r="A920" s="24" t="s">
        <v>152</v>
      </c>
      <c r="B920" s="24" t="s">
        <v>153</v>
      </c>
      <c r="C920" s="24" t="s">
        <v>154</v>
      </c>
      <c r="D920" s="24" t="s">
        <v>155</v>
      </c>
      <c r="E920" s="24" t="s">
        <v>140</v>
      </c>
      <c r="F920" s="24" t="s">
        <v>141</v>
      </c>
      <c r="G920" s="24" t="s">
        <v>137</v>
      </c>
      <c r="H920" s="24" t="s">
        <v>136</v>
      </c>
      <c r="I920" s="25">
        <v>0</v>
      </c>
      <c r="J920" s="25">
        <v>6.7570796786580396E-8</v>
      </c>
      <c r="K920" s="25">
        <v>4.1331964025868703E-5</v>
      </c>
      <c r="L920" s="25">
        <v>2.3505416564773599E-6</v>
      </c>
      <c r="M920" s="25">
        <v>5.2600071998787399E-6</v>
      </c>
      <c r="N920" s="25">
        <v>2.7888805449171299E-5</v>
      </c>
      <c r="O920" s="25">
        <f t="shared" si="78"/>
        <v>2.3505416564773599E-6</v>
      </c>
      <c r="P920" s="25">
        <f t="shared" si="79"/>
        <v>5.2600071998787399E-6</v>
      </c>
      <c r="Q920" s="25">
        <f t="shared" si="80"/>
        <v>2.7888805449171299E-5</v>
      </c>
      <c r="R920" s="25">
        <f t="shared" si="82"/>
        <v>0</v>
      </c>
      <c r="S920" s="25">
        <f t="shared" si="82"/>
        <v>2.7348899999999986E-4</v>
      </c>
      <c r="T920" s="25">
        <f t="shared" si="82"/>
        <v>0.16728879999999866</v>
      </c>
      <c r="U920" s="25">
        <f t="shared" si="81"/>
        <v>9.5136851666666484E-3</v>
      </c>
      <c r="V920" s="25">
        <f t="shared" si="81"/>
        <v>2.1289583333333341E-2</v>
      </c>
      <c r="W920" s="25">
        <f t="shared" si="81"/>
        <v>0.11287837166666634</v>
      </c>
      <c r="X920" s="25">
        <f t="shared" si="81"/>
        <v>9.5136851666666484E-3</v>
      </c>
      <c r="Y920" s="25">
        <f t="shared" si="81"/>
        <v>2.1289583333333341E-2</v>
      </c>
      <c r="Z920" s="25">
        <f t="shared" si="81"/>
        <v>0.11287837166666634</v>
      </c>
    </row>
    <row r="921" spans="1:26" s="24" customFormat="1" x14ac:dyDescent="0.25">
      <c r="A921" s="24" t="s">
        <v>152</v>
      </c>
      <c r="B921" s="24" t="s">
        <v>153</v>
      </c>
      <c r="C921" s="24" t="s">
        <v>154</v>
      </c>
      <c r="D921" s="24" t="s">
        <v>155</v>
      </c>
      <c r="E921" s="24" t="s">
        <v>140</v>
      </c>
      <c r="F921" s="24" t="s">
        <v>141</v>
      </c>
      <c r="G921" s="24" t="s">
        <v>137</v>
      </c>
      <c r="H921" s="24">
        <v>1000</v>
      </c>
      <c r="I921" s="25">
        <v>0</v>
      </c>
      <c r="J921" s="25">
        <v>1.0964426586499499E-8</v>
      </c>
      <c r="K921" s="25">
        <v>1.4874063366511699E-5</v>
      </c>
      <c r="L921" s="25">
        <v>1.6453936666329799E-6</v>
      </c>
      <c r="M921" s="25">
        <v>2.4586400906931999E-6</v>
      </c>
      <c r="N921" s="25">
        <v>4.53712964518492E-6</v>
      </c>
      <c r="O921" s="25">
        <f t="shared" si="78"/>
        <v>1.6453936666329799E-6</v>
      </c>
      <c r="P921" s="25">
        <f t="shared" si="79"/>
        <v>2.4586400906931999E-6</v>
      </c>
      <c r="Q921" s="25">
        <f t="shared" si="80"/>
        <v>4.53712964518492E-6</v>
      </c>
      <c r="R921" s="25">
        <f t="shared" si="82"/>
        <v>0</v>
      </c>
      <c r="S921" s="25">
        <f t="shared" si="82"/>
        <v>4.4377899999999615E-5</v>
      </c>
      <c r="T921" s="25">
        <f t="shared" si="82"/>
        <v>6.0201934999999908E-2</v>
      </c>
      <c r="U921" s="25">
        <f t="shared" si="81"/>
        <v>6.6596383333333209E-3</v>
      </c>
      <c r="V921" s="25">
        <f t="shared" si="81"/>
        <v>9.9512074999999617E-3</v>
      </c>
      <c r="W921" s="25">
        <f t="shared" si="81"/>
        <v>1.8363777083333321E-2</v>
      </c>
      <c r="X921" s="25">
        <f t="shared" si="81"/>
        <v>6.6596383333333209E-3</v>
      </c>
      <c r="Y921" s="25">
        <f t="shared" si="81"/>
        <v>9.9512074999999617E-3</v>
      </c>
      <c r="Z921" s="25">
        <f t="shared" si="81"/>
        <v>1.8363777083333321E-2</v>
      </c>
    </row>
    <row r="922" spans="1:26" s="24" customFormat="1" x14ac:dyDescent="0.25">
      <c r="A922" s="24" t="s">
        <v>152</v>
      </c>
      <c r="B922" s="24" t="s">
        <v>153</v>
      </c>
      <c r="C922" s="24" t="s">
        <v>154</v>
      </c>
      <c r="D922" s="24" t="s">
        <v>155</v>
      </c>
      <c r="E922" s="24" t="s">
        <v>140</v>
      </c>
      <c r="F922" s="24" t="s">
        <v>141</v>
      </c>
      <c r="G922" s="24" t="s">
        <v>137</v>
      </c>
      <c r="H922" s="24">
        <v>2500</v>
      </c>
      <c r="I922" s="25">
        <v>0</v>
      </c>
      <c r="J922" s="25">
        <v>0</v>
      </c>
      <c r="K922" s="25">
        <v>3.4691488808609499E-6</v>
      </c>
      <c r="L922" s="25">
        <v>3.5074388919765498E-7</v>
      </c>
      <c r="M922" s="25">
        <v>5.2903205714429997E-7</v>
      </c>
      <c r="N922" s="25">
        <v>9.9825784786782498E-7</v>
      </c>
      <c r="O922" s="25">
        <f t="shared" si="78"/>
        <v>3.5074388919765498E-7</v>
      </c>
      <c r="P922" s="25">
        <f t="shared" si="79"/>
        <v>5.2903205714429997E-7</v>
      </c>
      <c r="Q922" s="25">
        <f t="shared" si="80"/>
        <v>9.9825784786782498E-7</v>
      </c>
      <c r="R922" s="25">
        <f t="shared" si="82"/>
        <v>0</v>
      </c>
      <c r="S922" s="25">
        <f t="shared" si="82"/>
        <v>0</v>
      </c>
      <c r="T922" s="25">
        <f t="shared" si="82"/>
        <v>1.4041184999999984E-2</v>
      </c>
      <c r="U922" s="25">
        <f t="shared" si="81"/>
        <v>1.4196161666666643E-3</v>
      </c>
      <c r="V922" s="25">
        <f t="shared" si="81"/>
        <v>2.141227499999997E-3</v>
      </c>
      <c r="W922" s="25">
        <f t="shared" si="81"/>
        <v>4.0403924999999983E-3</v>
      </c>
      <c r="X922" s="25">
        <f t="shared" si="81"/>
        <v>1.4196161666666643E-3</v>
      </c>
      <c r="Y922" s="25">
        <f t="shared" si="81"/>
        <v>2.141227499999997E-3</v>
      </c>
      <c r="Z922" s="25">
        <f t="shared" si="81"/>
        <v>4.0403924999999983E-3</v>
      </c>
    </row>
    <row r="923" spans="1:26" s="24" customFormat="1" x14ac:dyDescent="0.25">
      <c r="A923" s="24" t="s">
        <v>152</v>
      </c>
      <c r="B923" s="24" t="s">
        <v>153</v>
      </c>
      <c r="C923" s="24" t="s">
        <v>154</v>
      </c>
      <c r="D923" s="24" t="s">
        <v>155</v>
      </c>
      <c r="E923" s="24" t="s">
        <v>140</v>
      </c>
      <c r="F923" s="24" t="s">
        <v>141</v>
      </c>
      <c r="G923" s="24" t="s">
        <v>137</v>
      </c>
      <c r="H923" s="24">
        <v>5000</v>
      </c>
      <c r="I923" s="25">
        <v>0</v>
      </c>
      <c r="J923" s="25">
        <v>0</v>
      </c>
      <c r="K923" s="25">
        <v>1.16931087308002E-6</v>
      </c>
      <c r="L923" s="25">
        <v>1.10545925500202E-7</v>
      </c>
      <c r="M923" s="25">
        <v>1.6737006277789E-7</v>
      </c>
      <c r="N923" s="25">
        <v>3.2074747694775598E-7</v>
      </c>
      <c r="O923" s="25">
        <f t="shared" si="78"/>
        <v>1.10545925500202E-7</v>
      </c>
      <c r="P923" s="25">
        <f t="shared" si="79"/>
        <v>1.6737006277789E-7</v>
      </c>
      <c r="Q923" s="25">
        <f t="shared" si="80"/>
        <v>3.2074747694775598E-7</v>
      </c>
      <c r="R923" s="25">
        <f t="shared" si="82"/>
        <v>0</v>
      </c>
      <c r="S923" s="25">
        <f t="shared" si="82"/>
        <v>0</v>
      </c>
      <c r="T923" s="25">
        <f t="shared" si="82"/>
        <v>4.7327199999999498E-3</v>
      </c>
      <c r="U923" s="25">
        <f t="shared" si="81"/>
        <v>4.4742841666666632E-4</v>
      </c>
      <c r="V923" s="25">
        <f t="shared" si="81"/>
        <v>6.7742091666666638E-4</v>
      </c>
      <c r="W923" s="25">
        <f t="shared" si="81"/>
        <v>1.2982073749999972E-3</v>
      </c>
      <c r="X923" s="25">
        <f t="shared" si="81"/>
        <v>4.4742841666666632E-4</v>
      </c>
      <c r="Y923" s="25">
        <f t="shared" si="81"/>
        <v>6.7742091666666638E-4</v>
      </c>
      <c r="Z923" s="25">
        <f t="shared" si="81"/>
        <v>1.2982073749999972E-3</v>
      </c>
    </row>
    <row r="924" spans="1:26" s="24" customFormat="1" x14ac:dyDescent="0.25">
      <c r="A924" s="24" t="s">
        <v>152</v>
      </c>
      <c r="B924" s="24" t="s">
        <v>153</v>
      </c>
      <c r="C924" s="24" t="s">
        <v>154</v>
      </c>
      <c r="D924" s="24" t="s">
        <v>155</v>
      </c>
      <c r="E924" s="24" t="s">
        <v>140</v>
      </c>
      <c r="F924" s="24" t="s">
        <v>141</v>
      </c>
      <c r="G924" s="24" t="s">
        <v>137</v>
      </c>
      <c r="H924" s="24">
        <v>10000</v>
      </c>
      <c r="I924" s="25">
        <v>0</v>
      </c>
      <c r="J924" s="25">
        <v>0</v>
      </c>
      <c r="K924" s="25">
        <v>3.9655202000808298E-7</v>
      </c>
      <c r="L924" s="25">
        <v>3.65489039510913E-8</v>
      </c>
      <c r="M924" s="25">
        <v>5.3916005456750198E-8</v>
      </c>
      <c r="N924" s="25">
        <v>1.04145476265662E-7</v>
      </c>
      <c r="O924" s="25">
        <f t="shared" si="78"/>
        <v>3.65489039510913E-8</v>
      </c>
      <c r="P924" s="25">
        <f t="shared" si="79"/>
        <v>5.3916005456750198E-8</v>
      </c>
      <c r="Q924" s="25">
        <f t="shared" si="80"/>
        <v>1.04145476265662E-7</v>
      </c>
      <c r="R924" s="25">
        <f t="shared" si="82"/>
        <v>0</v>
      </c>
      <c r="S924" s="25">
        <f t="shared" si="82"/>
        <v>0</v>
      </c>
      <c r="T924" s="25">
        <f t="shared" si="82"/>
        <v>1.6050219999999954E-3</v>
      </c>
      <c r="U924" s="25">
        <f t="shared" si="81"/>
        <v>1.4792963333333314E-4</v>
      </c>
      <c r="V924" s="25">
        <f t="shared" si="81"/>
        <v>2.1822199999999999E-4</v>
      </c>
      <c r="W924" s="25">
        <f t="shared" si="81"/>
        <v>4.2152295833332971E-4</v>
      </c>
      <c r="X924" s="25">
        <f t="shared" si="81"/>
        <v>1.4792963333333314E-4</v>
      </c>
      <c r="Y924" s="25">
        <f t="shared" si="81"/>
        <v>2.1822199999999999E-4</v>
      </c>
      <c r="Z924" s="25">
        <f t="shared" si="81"/>
        <v>4.2152295833332971E-4</v>
      </c>
    </row>
    <row r="925" spans="1:26" s="24" customFormat="1" x14ac:dyDescent="0.25">
      <c r="A925" s="24" t="s">
        <v>152</v>
      </c>
      <c r="B925" s="24" t="s">
        <v>153</v>
      </c>
      <c r="C925" s="24" t="s">
        <v>154</v>
      </c>
      <c r="D925" s="24" t="s">
        <v>155</v>
      </c>
      <c r="E925" s="24" t="s">
        <v>140</v>
      </c>
      <c r="F925" s="24" t="s">
        <v>141</v>
      </c>
      <c r="G925" s="24" t="s">
        <v>138</v>
      </c>
      <c r="H925" s="24">
        <v>10</v>
      </c>
      <c r="I925" s="25">
        <v>1.4006593623686299E-18</v>
      </c>
      <c r="J925" s="25">
        <v>2.8454132225141403E-14</v>
      </c>
      <c r="K925" s="25">
        <v>1.2139216226252999E-10</v>
      </c>
      <c r="L925" s="25">
        <v>5.0991994271675398E-11</v>
      </c>
      <c r="M925" s="25">
        <v>6.5398390238480103E-11</v>
      </c>
      <c r="N925" s="25">
        <v>7.57320860107619E-11</v>
      </c>
      <c r="O925" s="25">
        <f t="shared" si="78"/>
        <v>5.0991994271675398E-11</v>
      </c>
      <c r="P925" s="25">
        <f t="shared" si="79"/>
        <v>6.5398390238480103E-11</v>
      </c>
      <c r="Q925" s="25">
        <f t="shared" si="80"/>
        <v>7.57320860107619E-11</v>
      </c>
      <c r="R925" s="25">
        <f t="shared" si="82"/>
        <v>5.669089999999985E-15</v>
      </c>
      <c r="S925" s="25">
        <f t="shared" si="82"/>
        <v>1.1516649999999973E-10</v>
      </c>
      <c r="T925" s="25">
        <f t="shared" si="82"/>
        <v>4.9132794999999875E-7</v>
      </c>
      <c r="U925" s="25">
        <f t="shared" si="81"/>
        <v>2.0638722916666656E-7</v>
      </c>
      <c r="V925" s="25">
        <f t="shared" si="81"/>
        <v>2.6469630666666631E-7</v>
      </c>
      <c r="W925" s="25">
        <f t="shared" si="81"/>
        <v>3.0652135916666657E-7</v>
      </c>
      <c r="X925" s="25">
        <f t="shared" si="81"/>
        <v>2.0638722916666656E-7</v>
      </c>
      <c r="Y925" s="25">
        <f t="shared" si="81"/>
        <v>2.6469630666666631E-7</v>
      </c>
      <c r="Z925" s="25">
        <f t="shared" si="81"/>
        <v>3.0652135916666657E-7</v>
      </c>
    </row>
    <row r="926" spans="1:26" s="24" customFormat="1" x14ac:dyDescent="0.25">
      <c r="A926" s="24" t="s">
        <v>152</v>
      </c>
      <c r="B926" s="24" t="s">
        <v>153</v>
      </c>
      <c r="C926" s="24" t="s">
        <v>154</v>
      </c>
      <c r="D926" s="24" t="s">
        <v>155</v>
      </c>
      <c r="E926" s="24" t="s">
        <v>140</v>
      </c>
      <c r="F926" s="24" t="s">
        <v>141</v>
      </c>
      <c r="G926" s="24" t="s">
        <v>138</v>
      </c>
      <c r="H926" s="24">
        <v>30</v>
      </c>
      <c r="I926" s="25">
        <v>6.1980873534761601E-13</v>
      </c>
      <c r="J926" s="25">
        <v>1.5063754698868199E-10</v>
      </c>
      <c r="K926" s="25">
        <v>4.8143448413500303E-8</v>
      </c>
      <c r="L926" s="25">
        <v>1.08130649610953E-8</v>
      </c>
      <c r="M926" s="25">
        <v>1.32019958682801E-8</v>
      </c>
      <c r="N926" s="25">
        <v>1.60249554537186E-8</v>
      </c>
      <c r="O926" s="25">
        <f t="shared" si="78"/>
        <v>1.08130649610953E-8</v>
      </c>
      <c r="P926" s="25">
        <f t="shared" si="79"/>
        <v>1.32019958682801E-8</v>
      </c>
      <c r="Q926" s="25">
        <f t="shared" si="80"/>
        <v>1.60249554537186E-8</v>
      </c>
      <c r="R926" s="25">
        <f t="shared" si="82"/>
        <v>2.5086410000000034E-9</v>
      </c>
      <c r="S926" s="25">
        <f t="shared" si="82"/>
        <v>6.0969699999999882E-7</v>
      </c>
      <c r="T926" s="25">
        <f t="shared" si="82"/>
        <v>1.948578999999996E-4</v>
      </c>
      <c r="U926" s="25">
        <f t="shared" si="81"/>
        <v>4.3765272333332967E-5</v>
      </c>
      <c r="V926" s="25">
        <f t="shared" si="81"/>
        <v>5.343433583333328E-5</v>
      </c>
      <c r="W926" s="25">
        <f t="shared" si="81"/>
        <v>6.4860105999999697E-5</v>
      </c>
      <c r="X926" s="25">
        <f t="shared" si="81"/>
        <v>4.3765272333332967E-5</v>
      </c>
      <c r="Y926" s="25">
        <f t="shared" si="81"/>
        <v>5.343433583333328E-5</v>
      </c>
      <c r="Z926" s="25">
        <f t="shared" si="81"/>
        <v>6.4860105999999697E-5</v>
      </c>
    </row>
    <row r="927" spans="1:26" s="24" customFormat="1" x14ac:dyDescent="0.25">
      <c r="A927" s="24" t="s">
        <v>152</v>
      </c>
      <c r="B927" s="24" t="s">
        <v>153</v>
      </c>
      <c r="C927" s="24" t="s">
        <v>154</v>
      </c>
      <c r="D927" s="24" t="s">
        <v>155</v>
      </c>
      <c r="E927" s="24" t="s">
        <v>140</v>
      </c>
      <c r="F927" s="24" t="s">
        <v>141</v>
      </c>
      <c r="G927" s="24" t="s">
        <v>138</v>
      </c>
      <c r="H927" s="24" t="s">
        <v>135</v>
      </c>
      <c r="I927" s="25">
        <v>7.4272310529506807E-12</v>
      </c>
      <c r="J927" s="25">
        <v>1.4314961095391999E-9</v>
      </c>
      <c r="K927" s="25">
        <v>3.5150618103274001E-7</v>
      </c>
      <c r="L927" s="25">
        <v>2.1276462761974501E-8</v>
      </c>
      <c r="M927" s="25">
        <v>7.9794787095796199E-8</v>
      </c>
      <c r="N927" s="25">
        <v>1.9163211575636601E-7</v>
      </c>
      <c r="O927" s="25">
        <f t="shared" si="78"/>
        <v>2.1276462761974501E-8</v>
      </c>
      <c r="P927" s="25">
        <f t="shared" si="79"/>
        <v>7.9794787095796199E-8</v>
      </c>
      <c r="Q927" s="25">
        <f t="shared" si="80"/>
        <v>1.9163211575636601E-7</v>
      </c>
      <c r="R927" s="25">
        <f t="shared" si="82"/>
        <v>3.0061299999999977E-8</v>
      </c>
      <c r="S927" s="25">
        <f t="shared" si="82"/>
        <v>5.7938999999999692E-6</v>
      </c>
      <c r="T927" s="25">
        <f t="shared" si="82"/>
        <v>1.422701499999998E-3</v>
      </c>
      <c r="U927" s="25">
        <f t="shared" si="81"/>
        <v>8.6115286499999856E-5</v>
      </c>
      <c r="V927" s="25">
        <f t="shared" si="81"/>
        <v>3.2296491333333303E-4</v>
      </c>
      <c r="W927" s="25">
        <f t="shared" si="81"/>
        <v>7.7562021166666583E-4</v>
      </c>
      <c r="X927" s="25">
        <f t="shared" si="81"/>
        <v>8.6115286499999856E-5</v>
      </c>
      <c r="Y927" s="25">
        <f t="shared" si="81"/>
        <v>3.2296491333333303E-4</v>
      </c>
      <c r="Z927" s="25">
        <f t="shared" si="81"/>
        <v>7.7562021166666583E-4</v>
      </c>
    </row>
    <row r="928" spans="1:26" s="24" customFormat="1" x14ac:dyDescent="0.25">
      <c r="A928" s="24" t="s">
        <v>152</v>
      </c>
      <c r="B928" s="24" t="s">
        <v>153</v>
      </c>
      <c r="C928" s="24" t="s">
        <v>154</v>
      </c>
      <c r="D928" s="24" t="s">
        <v>155</v>
      </c>
      <c r="E928" s="24" t="s">
        <v>140</v>
      </c>
      <c r="F928" s="24" t="s">
        <v>141</v>
      </c>
      <c r="G928" s="24" t="s">
        <v>138</v>
      </c>
      <c r="H928" s="24">
        <v>60</v>
      </c>
      <c r="I928" s="25">
        <v>3.09880525464834E-11</v>
      </c>
      <c r="J928" s="25">
        <v>4.5989026879547199E-9</v>
      </c>
      <c r="K928" s="25">
        <v>8.1526765864995596E-7</v>
      </c>
      <c r="L928" s="25">
        <v>1.2391130000252599E-7</v>
      </c>
      <c r="M928" s="25">
        <v>1.6144733481962399E-7</v>
      </c>
      <c r="N928" s="25">
        <v>3.1938571827000799E-7</v>
      </c>
      <c r="O928" s="25">
        <f t="shared" si="78"/>
        <v>1.2391130000252599E-7</v>
      </c>
      <c r="P928" s="25">
        <f t="shared" si="79"/>
        <v>1.6144733481962399E-7</v>
      </c>
      <c r="Q928" s="25">
        <f t="shared" si="80"/>
        <v>3.1938571827000799E-7</v>
      </c>
      <c r="R928" s="25">
        <f t="shared" si="82"/>
        <v>1.2542239999999989E-7</v>
      </c>
      <c r="S928" s="25">
        <f t="shared" si="82"/>
        <v>1.8613799999999964E-5</v>
      </c>
      <c r="T928" s="25">
        <f t="shared" si="82"/>
        <v>3.2997499999999854E-3</v>
      </c>
      <c r="U928" s="25">
        <f t="shared" si="81"/>
        <v>5.0152401833333219E-4</v>
      </c>
      <c r="V928" s="25">
        <f t="shared" si="81"/>
        <v>6.53449008333333E-4</v>
      </c>
      <c r="W928" s="25">
        <f t="shared" si="81"/>
        <v>1.2926957333333328E-3</v>
      </c>
      <c r="X928" s="25">
        <f t="shared" si="81"/>
        <v>5.0152401833333219E-4</v>
      </c>
      <c r="Y928" s="25">
        <f t="shared" si="81"/>
        <v>6.53449008333333E-4</v>
      </c>
      <c r="Z928" s="25">
        <f t="shared" si="81"/>
        <v>1.2926957333333328E-3</v>
      </c>
    </row>
    <row r="929" spans="1:26" s="24" customFormat="1" x14ac:dyDescent="0.25">
      <c r="A929" s="24" t="s">
        <v>152</v>
      </c>
      <c r="B929" s="24" t="s">
        <v>153</v>
      </c>
      <c r="C929" s="24" t="s">
        <v>154</v>
      </c>
      <c r="D929" s="24" t="s">
        <v>155</v>
      </c>
      <c r="E929" s="24" t="s">
        <v>140</v>
      </c>
      <c r="F929" s="24" t="s">
        <v>141</v>
      </c>
      <c r="G929" s="24" t="s">
        <v>138</v>
      </c>
      <c r="H929" s="24">
        <v>100</v>
      </c>
      <c r="I929" s="25">
        <v>1.4146427561640999E-10</v>
      </c>
      <c r="J929" s="25">
        <v>1.33783452405012E-8</v>
      </c>
      <c r="K929" s="25">
        <v>2.0060573971806701E-6</v>
      </c>
      <c r="L929" s="25">
        <v>2.7545442638439701E-7</v>
      </c>
      <c r="M929" s="25">
        <v>3.7000125167997099E-7</v>
      </c>
      <c r="N929" s="25">
        <v>8.3594502850899298E-7</v>
      </c>
      <c r="O929" s="25">
        <f t="shared" si="78"/>
        <v>2.7545442638439701E-7</v>
      </c>
      <c r="P929" s="25">
        <f t="shared" si="79"/>
        <v>3.7000125167997099E-7</v>
      </c>
      <c r="Q929" s="25">
        <f t="shared" si="80"/>
        <v>8.3594502850899298E-7</v>
      </c>
      <c r="R929" s="25">
        <f t="shared" si="82"/>
        <v>5.7256869999999724E-7</v>
      </c>
      <c r="S929" s="25">
        <f t="shared" si="82"/>
        <v>5.414809999999995E-5</v>
      </c>
      <c r="T929" s="25">
        <f t="shared" si="82"/>
        <v>8.1194044999999635E-3</v>
      </c>
      <c r="U929" s="25">
        <f t="shared" si="81"/>
        <v>1.1148862999999971E-3</v>
      </c>
      <c r="V929" s="25">
        <f t="shared" si="81"/>
        <v>1.4975592583333305E-3</v>
      </c>
      <c r="W929" s="25">
        <f t="shared" si="81"/>
        <v>3.3834404916666646E-3</v>
      </c>
      <c r="X929" s="25">
        <f t="shared" si="81"/>
        <v>1.1148862999999971E-3</v>
      </c>
      <c r="Y929" s="25">
        <f t="shared" si="81"/>
        <v>1.4975592583333305E-3</v>
      </c>
      <c r="Z929" s="25">
        <f t="shared" si="81"/>
        <v>3.3834404916666646E-3</v>
      </c>
    </row>
    <row r="930" spans="1:26" s="24" customFormat="1" x14ac:dyDescent="0.25">
      <c r="A930" s="24" t="s">
        <v>152</v>
      </c>
      <c r="B930" s="24" t="s">
        <v>153</v>
      </c>
      <c r="C930" s="24" t="s">
        <v>154</v>
      </c>
      <c r="D930" s="24" t="s">
        <v>155</v>
      </c>
      <c r="E930" s="24" t="s">
        <v>140</v>
      </c>
      <c r="F930" s="24" t="s">
        <v>141</v>
      </c>
      <c r="G930" s="24" t="s">
        <v>138</v>
      </c>
      <c r="H930" s="24" t="s">
        <v>136</v>
      </c>
      <c r="I930" s="25">
        <v>8.1435300727566696E-11</v>
      </c>
      <c r="J930" s="25">
        <v>3.7596075181891599E-9</v>
      </c>
      <c r="K930" s="25">
        <v>6.2370724535165703E-7</v>
      </c>
      <c r="L930" s="25">
        <v>5.9371243534761497E-8</v>
      </c>
      <c r="M930" s="25">
        <v>1.04453193944523E-7</v>
      </c>
      <c r="N930" s="25">
        <v>3.7454918186641001E-7</v>
      </c>
      <c r="O930" s="25">
        <f t="shared" si="78"/>
        <v>5.9371243534761497E-8</v>
      </c>
      <c r="P930" s="25">
        <f t="shared" si="79"/>
        <v>1.04453193944523E-7</v>
      </c>
      <c r="Q930" s="25">
        <f t="shared" si="80"/>
        <v>3.7454918186641001E-7</v>
      </c>
      <c r="R930" s="25">
        <f t="shared" si="82"/>
        <v>3.2960479999999998E-7</v>
      </c>
      <c r="S930" s="25">
        <f t="shared" si="82"/>
        <v>1.5216799999999969E-5</v>
      </c>
      <c r="T930" s="25">
        <f t="shared" si="82"/>
        <v>2.524419999999999E-3</v>
      </c>
      <c r="U930" s="25">
        <f t="shared" si="81"/>
        <v>2.4030176933333323E-4</v>
      </c>
      <c r="V930" s="25">
        <f t="shared" si="81"/>
        <v>4.2276842833333317E-4</v>
      </c>
      <c r="W930" s="25">
        <f t="shared" si="81"/>
        <v>1.5159667499999973E-3</v>
      </c>
      <c r="X930" s="25">
        <f t="shared" si="81"/>
        <v>2.4030176933333323E-4</v>
      </c>
      <c r="Y930" s="25">
        <f t="shared" si="81"/>
        <v>4.2276842833333317E-4</v>
      </c>
      <c r="Z930" s="25">
        <f t="shared" si="81"/>
        <v>1.5159667499999973E-3</v>
      </c>
    </row>
    <row r="931" spans="1:26" s="24" customFormat="1" x14ac:dyDescent="0.25">
      <c r="A931" s="24" t="s">
        <v>152</v>
      </c>
      <c r="B931" s="24" t="s">
        <v>153</v>
      </c>
      <c r="C931" s="24" t="s">
        <v>154</v>
      </c>
      <c r="D931" s="24" t="s">
        <v>155</v>
      </c>
      <c r="E931" s="24" t="s">
        <v>140</v>
      </c>
      <c r="F931" s="24" t="s">
        <v>141</v>
      </c>
      <c r="G931" s="24" t="s">
        <v>138</v>
      </c>
      <c r="H931" s="24">
        <v>1000</v>
      </c>
      <c r="I931" s="25">
        <v>5.6996962409054101E-11</v>
      </c>
      <c r="J931" s="25">
        <v>2.26129392683912E-9</v>
      </c>
      <c r="K931" s="25">
        <v>3.72972940076798E-7</v>
      </c>
      <c r="L931" s="25">
        <v>4.8674490587105899E-8</v>
      </c>
      <c r="M931" s="25">
        <v>6.5520817304971704E-8</v>
      </c>
      <c r="N931" s="25">
        <v>2.0400524649479501E-7</v>
      </c>
      <c r="O931" s="25">
        <f t="shared" si="78"/>
        <v>4.8674490587105899E-8</v>
      </c>
      <c r="P931" s="25">
        <f t="shared" si="79"/>
        <v>6.5520817304971704E-8</v>
      </c>
      <c r="Q931" s="25">
        <f t="shared" si="80"/>
        <v>2.0400524649479501E-7</v>
      </c>
      <c r="R931" s="25">
        <f t="shared" si="82"/>
        <v>2.3069199999999975E-7</v>
      </c>
      <c r="S931" s="25">
        <f t="shared" si="82"/>
        <v>9.1524599999999727E-6</v>
      </c>
      <c r="T931" s="25">
        <f t="shared" si="82"/>
        <v>1.5095869999999971E-3</v>
      </c>
      <c r="U931" s="25">
        <f t="shared" si="81"/>
        <v>1.9700726333333332E-4</v>
      </c>
      <c r="V931" s="25">
        <f t="shared" si="81"/>
        <v>2.6519182333333333E-4</v>
      </c>
      <c r="W931" s="25">
        <f t="shared" si="81"/>
        <v>8.2569976249999657E-4</v>
      </c>
      <c r="X931" s="25">
        <f t="shared" si="81"/>
        <v>1.9700726333333332E-4</v>
      </c>
      <c r="Y931" s="25">
        <f t="shared" si="81"/>
        <v>2.6519182333333333E-4</v>
      </c>
      <c r="Z931" s="25">
        <f t="shared" si="81"/>
        <v>8.2569976249999657E-4</v>
      </c>
    </row>
    <row r="932" spans="1:26" s="24" customFormat="1" x14ac:dyDescent="0.25">
      <c r="A932" s="24" t="s">
        <v>152</v>
      </c>
      <c r="B932" s="24" t="s">
        <v>153</v>
      </c>
      <c r="C932" s="24" t="s">
        <v>154</v>
      </c>
      <c r="D932" s="24" t="s">
        <v>155</v>
      </c>
      <c r="E932" s="24" t="s">
        <v>140</v>
      </c>
      <c r="F932" s="24" t="s">
        <v>141</v>
      </c>
      <c r="G932" s="24" t="s">
        <v>138</v>
      </c>
      <c r="H932" s="24">
        <v>2500</v>
      </c>
      <c r="I932" s="25">
        <v>2.2563006517784901E-11</v>
      </c>
      <c r="J932" s="25">
        <v>9.86738849029911E-10</v>
      </c>
      <c r="K932" s="25">
        <v>1.7151483521119599E-7</v>
      </c>
      <c r="L932" s="25">
        <v>2.38171734185529E-8</v>
      </c>
      <c r="M932" s="25">
        <v>3.1203344605143401E-8</v>
      </c>
      <c r="N932" s="25">
        <v>7.4228994506618797E-8</v>
      </c>
      <c r="O932" s="25">
        <f t="shared" si="78"/>
        <v>2.38171734185529E-8</v>
      </c>
      <c r="P932" s="25">
        <f t="shared" si="79"/>
        <v>3.1203344605143401E-8</v>
      </c>
      <c r="Q932" s="25">
        <f t="shared" si="80"/>
        <v>7.4228994506618797E-8</v>
      </c>
      <c r="R932" s="25">
        <f t="shared" si="82"/>
        <v>9.1322499999999751E-8</v>
      </c>
      <c r="S932" s="25">
        <f t="shared" si="82"/>
        <v>3.9937699999999994E-6</v>
      </c>
      <c r="T932" s="25">
        <f t="shared" si="82"/>
        <v>6.9419664999999828E-4</v>
      </c>
      <c r="U932" s="25">
        <f t="shared" si="81"/>
        <v>9.6398669999999797E-5</v>
      </c>
      <c r="V932" s="25">
        <f t="shared" si="81"/>
        <v>1.2629378249999962E-4</v>
      </c>
      <c r="W932" s="25">
        <f t="shared" si="81"/>
        <v>3.004376808333332E-4</v>
      </c>
      <c r="X932" s="25">
        <f t="shared" si="81"/>
        <v>9.6398669999999797E-5</v>
      </c>
      <c r="Y932" s="25">
        <f t="shared" si="81"/>
        <v>1.2629378249999962E-4</v>
      </c>
      <c r="Z932" s="25">
        <f t="shared" si="81"/>
        <v>3.004376808333332E-4</v>
      </c>
    </row>
    <row r="933" spans="1:26" s="24" customFormat="1" x14ac:dyDescent="0.25">
      <c r="A933" s="24" t="s">
        <v>152</v>
      </c>
      <c r="B933" s="24" t="s">
        <v>153</v>
      </c>
      <c r="C933" s="24" t="s">
        <v>154</v>
      </c>
      <c r="D933" s="24" t="s">
        <v>155</v>
      </c>
      <c r="E933" s="24" t="s">
        <v>140</v>
      </c>
      <c r="F933" s="24" t="s">
        <v>141</v>
      </c>
      <c r="G933" s="24" t="s">
        <v>138</v>
      </c>
      <c r="H933" s="24">
        <v>5000</v>
      </c>
      <c r="I933" s="25">
        <v>1.37716996867421E-11</v>
      </c>
      <c r="J933" s="25">
        <v>5.3393453415521396E-10</v>
      </c>
      <c r="K933" s="25">
        <v>8.2329964177445301E-8</v>
      </c>
      <c r="L933" s="25">
        <v>1.2147513314975701E-8</v>
      </c>
      <c r="M933" s="25">
        <v>1.6216141721402499E-8</v>
      </c>
      <c r="N933" s="25">
        <v>3.1102311803380098E-8</v>
      </c>
      <c r="O933" s="25">
        <f t="shared" si="78"/>
        <v>1.2147513314975701E-8</v>
      </c>
      <c r="P933" s="25">
        <f t="shared" si="79"/>
        <v>1.6216141721402499E-8</v>
      </c>
      <c r="Q933" s="25">
        <f t="shared" si="80"/>
        <v>3.1102311803380098E-8</v>
      </c>
      <c r="R933" s="25">
        <f t="shared" si="82"/>
        <v>5.5740179999999927E-8</v>
      </c>
      <c r="S933" s="25">
        <f t="shared" si="82"/>
        <v>2.1610699999999991E-6</v>
      </c>
      <c r="T933" s="25">
        <f t="shared" si="82"/>
        <v>3.3322589999999948E-4</v>
      </c>
      <c r="U933" s="25">
        <f t="shared" si="81"/>
        <v>4.9166376999999811E-5</v>
      </c>
      <c r="V933" s="25">
        <f t="shared" si="81"/>
        <v>6.5633921666666313E-5</v>
      </c>
      <c r="W933" s="25">
        <f t="shared" si="81"/>
        <v>1.2588485791666644E-4</v>
      </c>
      <c r="X933" s="25">
        <f t="shared" si="81"/>
        <v>4.9166376999999811E-5</v>
      </c>
      <c r="Y933" s="25">
        <f t="shared" si="81"/>
        <v>6.5633921666666313E-5</v>
      </c>
      <c r="Z933" s="25">
        <f t="shared" si="81"/>
        <v>1.2588485791666644E-4</v>
      </c>
    </row>
    <row r="934" spans="1:26" s="24" customFormat="1" x14ac:dyDescent="0.25">
      <c r="A934" s="24" t="s">
        <v>152</v>
      </c>
      <c r="B934" s="24" t="s">
        <v>153</v>
      </c>
      <c r="C934" s="24" t="s">
        <v>154</v>
      </c>
      <c r="D934" s="24" t="s">
        <v>155</v>
      </c>
      <c r="E934" s="24" t="s">
        <v>140</v>
      </c>
      <c r="F934" s="24" t="s">
        <v>141</v>
      </c>
      <c r="G934" s="24" t="s">
        <v>138</v>
      </c>
      <c r="H934" s="24">
        <v>10000</v>
      </c>
      <c r="I934" s="25">
        <v>7.0175650767986997E-12</v>
      </c>
      <c r="J934" s="25">
        <v>2.6732675323362902E-10</v>
      </c>
      <c r="K934" s="25">
        <v>3.4538132755658703E-8</v>
      </c>
      <c r="L934" s="25">
        <v>5.32959181916936E-9</v>
      </c>
      <c r="M934" s="25">
        <v>7.2292473261924003E-9</v>
      </c>
      <c r="N934" s="25">
        <v>1.2876065047746499E-8</v>
      </c>
      <c r="O934" s="25">
        <f t="shared" si="78"/>
        <v>5.32959181916936E-9</v>
      </c>
      <c r="P934" s="25">
        <f t="shared" si="79"/>
        <v>7.2292473261924003E-9</v>
      </c>
      <c r="Q934" s="25">
        <f t="shared" si="80"/>
        <v>1.2876065047746499E-8</v>
      </c>
      <c r="R934" s="25">
        <f t="shared" si="82"/>
        <v>2.8403199999999974E-8</v>
      </c>
      <c r="S934" s="25">
        <f t="shared" si="82"/>
        <v>1.0819899999999972E-6</v>
      </c>
      <c r="T934" s="25">
        <f t="shared" si="82"/>
        <v>1.397911499999994E-4</v>
      </c>
      <c r="U934" s="25">
        <f t="shared" si="81"/>
        <v>2.1571223166666662E-5</v>
      </c>
      <c r="V934" s="25">
        <f t="shared" si="81"/>
        <v>2.9259972000000001E-5</v>
      </c>
      <c r="W934" s="25">
        <f t="shared" si="81"/>
        <v>5.2115149166666403E-5</v>
      </c>
      <c r="X934" s="25">
        <f t="shared" si="81"/>
        <v>2.1571223166666662E-5</v>
      </c>
      <c r="Y934" s="25">
        <f t="shared" si="81"/>
        <v>2.9259972000000001E-5</v>
      </c>
      <c r="Z934" s="25">
        <f t="shared" si="81"/>
        <v>5.2115149166666403E-5</v>
      </c>
    </row>
    <row r="935" spans="1:26" s="24" customFormat="1" x14ac:dyDescent="0.25">
      <c r="A935" s="24" t="s">
        <v>156</v>
      </c>
      <c r="B935" s="24" t="s">
        <v>157</v>
      </c>
      <c r="C935" s="24" t="s">
        <v>158</v>
      </c>
      <c r="D935" s="24" t="s">
        <v>132</v>
      </c>
      <c r="E935" s="24">
        <v>2015</v>
      </c>
      <c r="F935" s="24" t="s">
        <v>133</v>
      </c>
      <c r="G935" s="24" t="s">
        <v>134</v>
      </c>
      <c r="H935" s="24">
        <v>10</v>
      </c>
      <c r="I935" s="25">
        <v>0</v>
      </c>
      <c r="J935" s="25">
        <v>4.9200000000000003E-5</v>
      </c>
      <c r="K935" s="25">
        <v>3.0699999999999998E-4</v>
      </c>
      <c r="L935" s="25">
        <v>4.9299999999999999E-5</v>
      </c>
      <c r="M935" s="25">
        <v>1.0399999999999999E-4</v>
      </c>
      <c r="N935" s="25">
        <v>1.25E-4</v>
      </c>
      <c r="O935" s="25">
        <f t="shared" si="78"/>
        <v>4.9299999999999999E-5</v>
      </c>
      <c r="P935" s="25">
        <f t="shared" si="79"/>
        <v>1.0399999999999999E-4</v>
      </c>
      <c r="Q935" s="25">
        <f t="shared" si="80"/>
        <v>1.25E-4</v>
      </c>
      <c r="R935" s="25">
        <f t="shared" si="82"/>
        <v>0</v>
      </c>
      <c r="S935" s="25">
        <f t="shared" si="82"/>
        <v>0.19913423312883438</v>
      </c>
      <c r="T935" s="25">
        <f t="shared" si="82"/>
        <v>1.2425652351738241</v>
      </c>
      <c r="U935" s="25">
        <f t="shared" si="81"/>
        <v>0.19953897750511246</v>
      </c>
      <c r="V935" s="25">
        <f t="shared" si="81"/>
        <v>0.42093415132924333</v>
      </c>
      <c r="W935" s="25">
        <f t="shared" si="81"/>
        <v>0.50593047034764826</v>
      </c>
      <c r="X935" s="25">
        <f t="shared" si="81"/>
        <v>0.19953897750511246</v>
      </c>
      <c r="Y935" s="25">
        <f t="shared" si="81"/>
        <v>0.42093415132924333</v>
      </c>
      <c r="Z935" s="25">
        <f t="shared" si="81"/>
        <v>0.50593047034764826</v>
      </c>
    </row>
    <row r="936" spans="1:26" s="24" customFormat="1" x14ac:dyDescent="0.25">
      <c r="A936" s="24" t="s">
        <v>156</v>
      </c>
      <c r="B936" s="24" t="s">
        <v>157</v>
      </c>
      <c r="C936" s="24" t="s">
        <v>158</v>
      </c>
      <c r="D936" s="24" t="s">
        <v>132</v>
      </c>
      <c r="E936" s="24">
        <v>2015</v>
      </c>
      <c r="F936" s="24" t="s">
        <v>133</v>
      </c>
      <c r="G936" s="24" t="s">
        <v>134</v>
      </c>
      <c r="H936" s="24">
        <v>30</v>
      </c>
      <c r="I936" s="25">
        <v>0</v>
      </c>
      <c r="J936" s="25">
        <v>1.0699999999999999E-5</v>
      </c>
      <c r="K936" s="25">
        <v>1.36E-4</v>
      </c>
      <c r="L936" s="25">
        <v>1.7200000000000001E-5</v>
      </c>
      <c r="M936" s="25">
        <v>3.8300000000000003E-5</v>
      </c>
      <c r="N936" s="25">
        <v>5.77E-5</v>
      </c>
      <c r="O936" s="25">
        <f t="shared" si="78"/>
        <v>1.7200000000000001E-5</v>
      </c>
      <c r="P936" s="25">
        <f t="shared" si="79"/>
        <v>3.8300000000000003E-5</v>
      </c>
      <c r="Q936" s="25">
        <f t="shared" si="80"/>
        <v>5.77E-5</v>
      </c>
      <c r="R936" s="25">
        <f t="shared" si="82"/>
        <v>0</v>
      </c>
      <c r="S936" s="25">
        <f t="shared" si="82"/>
        <v>4.3307648261758681E-2</v>
      </c>
      <c r="T936" s="25">
        <f t="shared" si="82"/>
        <v>0.55045235173824136</v>
      </c>
      <c r="U936" s="25">
        <f t="shared" si="81"/>
        <v>6.9616032719836407E-2</v>
      </c>
      <c r="V936" s="25">
        <f t="shared" si="81"/>
        <v>0.15501709611451944</v>
      </c>
      <c r="W936" s="25">
        <f t="shared" si="81"/>
        <v>0.23353750511247443</v>
      </c>
      <c r="X936" s="25">
        <f t="shared" si="81"/>
        <v>6.9616032719836407E-2</v>
      </c>
      <c r="Y936" s="25">
        <f t="shared" si="81"/>
        <v>0.15501709611451944</v>
      </c>
      <c r="Z936" s="25">
        <f t="shared" si="81"/>
        <v>0.23353750511247443</v>
      </c>
    </row>
    <row r="937" spans="1:26" s="24" customFormat="1" x14ac:dyDescent="0.25">
      <c r="A937" s="24" t="s">
        <v>156</v>
      </c>
      <c r="B937" s="24" t="s">
        <v>157</v>
      </c>
      <c r="C937" s="24" t="s">
        <v>158</v>
      </c>
      <c r="D937" s="24" t="s">
        <v>132</v>
      </c>
      <c r="E937" s="24">
        <v>2015</v>
      </c>
      <c r="F937" s="24" t="s">
        <v>133</v>
      </c>
      <c r="G937" s="24" t="s">
        <v>134</v>
      </c>
      <c r="H937" s="24" t="s">
        <v>135</v>
      </c>
      <c r="I937" s="25">
        <v>0</v>
      </c>
      <c r="J937" s="25">
        <v>5.1000000000000003E-6</v>
      </c>
      <c r="K937" s="25">
        <v>8.7600000000000002E-5</v>
      </c>
      <c r="L937" s="25">
        <v>1.01E-5</v>
      </c>
      <c r="M937" s="25">
        <v>1.9700000000000001E-5</v>
      </c>
      <c r="N937" s="25">
        <v>3.8699999999999999E-5</v>
      </c>
      <c r="O937" s="25">
        <f t="shared" si="78"/>
        <v>1.01E-5</v>
      </c>
      <c r="P937" s="25">
        <f t="shared" si="79"/>
        <v>1.9700000000000001E-5</v>
      </c>
      <c r="Q937" s="25">
        <f t="shared" si="80"/>
        <v>3.8699999999999999E-5</v>
      </c>
      <c r="R937" s="25">
        <f t="shared" si="82"/>
        <v>0</v>
      </c>
      <c r="S937" s="25">
        <f t="shared" si="82"/>
        <v>2.0641963190184052E-2</v>
      </c>
      <c r="T937" s="25">
        <f t="shared" si="82"/>
        <v>0.35455607361963193</v>
      </c>
      <c r="U937" s="25">
        <f t="shared" si="81"/>
        <v>4.0879182004089978E-2</v>
      </c>
      <c r="V937" s="25">
        <f t="shared" si="81"/>
        <v>7.9734642126789379E-2</v>
      </c>
      <c r="W937" s="25">
        <f t="shared" si="81"/>
        <v>0.15663607361963192</v>
      </c>
      <c r="X937" s="25">
        <f t="shared" si="81"/>
        <v>4.0879182004089978E-2</v>
      </c>
      <c r="Y937" s="25">
        <f t="shared" si="81"/>
        <v>7.9734642126789379E-2</v>
      </c>
      <c r="Z937" s="25">
        <f t="shared" si="81"/>
        <v>0.15663607361963192</v>
      </c>
    </row>
    <row r="938" spans="1:26" s="24" customFormat="1" x14ac:dyDescent="0.25">
      <c r="A938" s="24" t="s">
        <v>156</v>
      </c>
      <c r="B938" s="24" t="s">
        <v>157</v>
      </c>
      <c r="C938" s="24" t="s">
        <v>158</v>
      </c>
      <c r="D938" s="24" t="s">
        <v>132</v>
      </c>
      <c r="E938" s="24">
        <v>2015</v>
      </c>
      <c r="F938" s="24" t="s">
        <v>133</v>
      </c>
      <c r="G938" s="24" t="s">
        <v>134</v>
      </c>
      <c r="H938" s="24">
        <v>60</v>
      </c>
      <c r="I938" s="25">
        <v>0</v>
      </c>
      <c r="J938" s="25">
        <v>2.9500000000000001E-6</v>
      </c>
      <c r="K938" s="25">
        <v>5.66E-5</v>
      </c>
      <c r="L938" s="25">
        <v>6.7599999999999997E-6</v>
      </c>
      <c r="M938" s="25">
        <v>1.4399999999999999E-5</v>
      </c>
      <c r="N938" s="25">
        <v>2.3900000000000002E-5</v>
      </c>
      <c r="O938" s="25">
        <f t="shared" si="78"/>
        <v>6.7599999999999997E-6</v>
      </c>
      <c r="P938" s="25">
        <f t="shared" si="79"/>
        <v>1.4399999999999999E-5</v>
      </c>
      <c r="Q938" s="25">
        <f t="shared" si="80"/>
        <v>2.3900000000000002E-5</v>
      </c>
      <c r="R938" s="25">
        <f t="shared" si="82"/>
        <v>0</v>
      </c>
      <c r="S938" s="25">
        <f t="shared" si="82"/>
        <v>1.1939959100204501E-2</v>
      </c>
      <c r="T938" s="25">
        <f t="shared" si="82"/>
        <v>0.22908531697341517</v>
      </c>
      <c r="U938" s="25">
        <f t="shared" si="81"/>
        <v>2.7360719836400815E-2</v>
      </c>
      <c r="V938" s="25">
        <f t="shared" si="81"/>
        <v>5.8283190184049073E-2</v>
      </c>
      <c r="W938" s="25">
        <f t="shared" si="81"/>
        <v>9.6733905930470362E-2</v>
      </c>
      <c r="X938" s="25">
        <f t="shared" si="81"/>
        <v>2.7360719836400815E-2</v>
      </c>
      <c r="Y938" s="25">
        <f t="shared" si="81"/>
        <v>5.8283190184049073E-2</v>
      </c>
      <c r="Z938" s="25">
        <f t="shared" si="81"/>
        <v>9.6733905930470362E-2</v>
      </c>
    </row>
    <row r="939" spans="1:26" s="24" customFormat="1" x14ac:dyDescent="0.25">
      <c r="A939" s="24" t="s">
        <v>156</v>
      </c>
      <c r="B939" s="24" t="s">
        <v>157</v>
      </c>
      <c r="C939" s="24" t="s">
        <v>158</v>
      </c>
      <c r="D939" s="24" t="s">
        <v>132</v>
      </c>
      <c r="E939" s="24">
        <v>2015</v>
      </c>
      <c r="F939" s="24" t="s">
        <v>133</v>
      </c>
      <c r="G939" s="24" t="s">
        <v>134</v>
      </c>
      <c r="H939" s="24">
        <v>100</v>
      </c>
      <c r="I939" s="25">
        <v>0</v>
      </c>
      <c r="J939" s="25">
        <v>9.9199999999999999E-7</v>
      </c>
      <c r="K939" s="25">
        <v>2.7699999999999999E-5</v>
      </c>
      <c r="L939" s="25">
        <v>3.14E-6</v>
      </c>
      <c r="M939" s="25">
        <v>6.3199999999999996E-6</v>
      </c>
      <c r="N939" s="25">
        <v>1.15E-5</v>
      </c>
      <c r="O939" s="25">
        <f t="shared" si="78"/>
        <v>3.14E-6</v>
      </c>
      <c r="P939" s="25">
        <f t="shared" si="79"/>
        <v>6.3199999999999996E-6</v>
      </c>
      <c r="Q939" s="25">
        <f t="shared" si="80"/>
        <v>1.15E-5</v>
      </c>
      <c r="R939" s="25">
        <f t="shared" si="82"/>
        <v>0</v>
      </c>
      <c r="S939" s="25">
        <f t="shared" si="82"/>
        <v>4.0150642126789366E-3</v>
      </c>
      <c r="T939" s="25">
        <f t="shared" si="82"/>
        <v>0.11211419222903886</v>
      </c>
      <c r="U939" s="25">
        <f t="shared" si="81"/>
        <v>1.2708973415132926E-2</v>
      </c>
      <c r="V939" s="25">
        <f t="shared" si="81"/>
        <v>2.5579844580777094E-2</v>
      </c>
      <c r="W939" s="25">
        <f t="shared" si="81"/>
        <v>4.6545603271983642E-2</v>
      </c>
      <c r="X939" s="25">
        <f t="shared" si="81"/>
        <v>1.2708973415132926E-2</v>
      </c>
      <c r="Y939" s="25">
        <f t="shared" si="81"/>
        <v>2.5579844580777094E-2</v>
      </c>
      <c r="Z939" s="25">
        <f t="shared" si="81"/>
        <v>4.6545603271983642E-2</v>
      </c>
    </row>
    <row r="940" spans="1:26" s="24" customFormat="1" x14ac:dyDescent="0.25">
      <c r="A940" s="24" t="s">
        <v>156</v>
      </c>
      <c r="B940" s="24" t="s">
        <v>157</v>
      </c>
      <c r="C940" s="24" t="s">
        <v>158</v>
      </c>
      <c r="D940" s="24" t="s">
        <v>132</v>
      </c>
      <c r="E940" s="24">
        <v>2015</v>
      </c>
      <c r="F940" s="24" t="s">
        <v>133</v>
      </c>
      <c r="G940" s="24" t="s">
        <v>134</v>
      </c>
      <c r="H940" s="24" t="s">
        <v>136</v>
      </c>
      <c r="I940" s="25">
        <v>0</v>
      </c>
      <c r="J940" s="25">
        <v>7.0699999999999998E-9</v>
      </c>
      <c r="K940" s="25">
        <v>2.0899999999999999E-6</v>
      </c>
      <c r="L940" s="25">
        <v>1.05E-7</v>
      </c>
      <c r="M940" s="25">
        <v>2.5199999999999998E-7</v>
      </c>
      <c r="N940" s="25">
        <v>1.53E-6</v>
      </c>
      <c r="O940" s="25">
        <f t="shared" si="78"/>
        <v>1.05E-7</v>
      </c>
      <c r="P940" s="25">
        <f t="shared" si="79"/>
        <v>2.5199999999999998E-7</v>
      </c>
      <c r="Q940" s="25">
        <f t="shared" si="80"/>
        <v>1.53E-6</v>
      </c>
      <c r="R940" s="25">
        <f t="shared" si="82"/>
        <v>0</v>
      </c>
      <c r="S940" s="25">
        <f t="shared" si="82"/>
        <v>2.8615427402862989E-5</v>
      </c>
      <c r="T940" s="25">
        <f t="shared" si="82"/>
        <v>8.4591574642126788E-3</v>
      </c>
      <c r="U940" s="25">
        <f t="shared" si="81"/>
        <v>4.2498159509202454E-4</v>
      </c>
      <c r="V940" s="25">
        <f t="shared" si="81"/>
        <v>1.0199558282208588E-3</v>
      </c>
      <c r="W940" s="25">
        <f t="shared" si="81"/>
        <v>6.1925889570552152E-3</v>
      </c>
      <c r="X940" s="25">
        <f t="shared" si="81"/>
        <v>4.2498159509202454E-4</v>
      </c>
      <c r="Y940" s="25">
        <f t="shared" si="81"/>
        <v>1.0199558282208588E-3</v>
      </c>
      <c r="Z940" s="25">
        <f t="shared" si="81"/>
        <v>6.1925889570552152E-3</v>
      </c>
    </row>
    <row r="941" spans="1:26" s="24" customFormat="1" x14ac:dyDescent="0.25">
      <c r="A941" s="24" t="s">
        <v>156</v>
      </c>
      <c r="B941" s="24" t="s">
        <v>157</v>
      </c>
      <c r="C941" s="24" t="s">
        <v>158</v>
      </c>
      <c r="D941" s="24" t="s">
        <v>132</v>
      </c>
      <c r="E941" s="24">
        <v>2015</v>
      </c>
      <c r="F941" s="24" t="s">
        <v>133</v>
      </c>
      <c r="G941" s="24" t="s">
        <v>134</v>
      </c>
      <c r="H941" s="24">
        <v>1000</v>
      </c>
      <c r="I941" s="25">
        <v>0</v>
      </c>
      <c r="J941" s="25">
        <v>1.8400000000000001E-9</v>
      </c>
      <c r="K941" s="25">
        <v>7.3600000000000003E-7</v>
      </c>
      <c r="L941" s="25">
        <v>6.7700000000000004E-8</v>
      </c>
      <c r="M941" s="25">
        <v>1.2800000000000001E-7</v>
      </c>
      <c r="N941" s="25">
        <v>2.7000000000000001E-7</v>
      </c>
      <c r="O941" s="25">
        <f t="shared" si="78"/>
        <v>6.7700000000000004E-8</v>
      </c>
      <c r="P941" s="25">
        <f t="shared" si="79"/>
        <v>1.2800000000000001E-7</v>
      </c>
      <c r="Q941" s="25">
        <f t="shared" si="80"/>
        <v>2.7000000000000001E-7</v>
      </c>
      <c r="R941" s="25">
        <f t="shared" si="82"/>
        <v>0</v>
      </c>
      <c r="S941" s="25">
        <f t="shared" si="82"/>
        <v>7.447296523517383E-6</v>
      </c>
      <c r="T941" s="25">
        <f t="shared" si="82"/>
        <v>2.9789186094069534E-3</v>
      </c>
      <c r="U941" s="25">
        <f t="shared" si="81"/>
        <v>2.7401194274028634E-4</v>
      </c>
      <c r="V941" s="25">
        <f t="shared" si="81"/>
        <v>5.1807280163599181E-4</v>
      </c>
      <c r="W941" s="25">
        <f t="shared" si="81"/>
        <v>1.0928098159509203E-3</v>
      </c>
      <c r="X941" s="25">
        <f t="shared" si="81"/>
        <v>2.7401194274028634E-4</v>
      </c>
      <c r="Y941" s="25">
        <f t="shared" si="81"/>
        <v>5.1807280163599181E-4</v>
      </c>
      <c r="Z941" s="25">
        <f t="shared" si="81"/>
        <v>1.0928098159509203E-3</v>
      </c>
    </row>
    <row r="942" spans="1:26" s="24" customFormat="1" x14ac:dyDescent="0.25">
      <c r="A942" s="24" t="s">
        <v>156</v>
      </c>
      <c r="B942" s="24" t="s">
        <v>157</v>
      </c>
      <c r="C942" s="24" t="s">
        <v>158</v>
      </c>
      <c r="D942" s="24" t="s">
        <v>132</v>
      </c>
      <c r="E942" s="24">
        <v>2015</v>
      </c>
      <c r="F942" s="24" t="s">
        <v>133</v>
      </c>
      <c r="G942" s="24" t="s">
        <v>134</v>
      </c>
      <c r="H942" s="24">
        <v>2500</v>
      </c>
      <c r="I942" s="25">
        <v>0</v>
      </c>
      <c r="J942" s="25">
        <v>1.9500000000000001E-11</v>
      </c>
      <c r="K942" s="25">
        <v>1.7700000000000001E-7</v>
      </c>
      <c r="L942" s="25">
        <v>1.46E-8</v>
      </c>
      <c r="M942" s="25">
        <v>2.7100000000000001E-8</v>
      </c>
      <c r="N942" s="25">
        <v>5.9599999999999998E-8</v>
      </c>
      <c r="O942" s="25">
        <f t="shared" si="78"/>
        <v>1.46E-8</v>
      </c>
      <c r="P942" s="25">
        <f t="shared" si="79"/>
        <v>2.7100000000000001E-8</v>
      </c>
      <c r="Q942" s="25">
        <f t="shared" si="80"/>
        <v>5.9599999999999998E-8</v>
      </c>
      <c r="R942" s="25">
        <f t="shared" si="82"/>
        <v>0</v>
      </c>
      <c r="S942" s="25">
        <f t="shared" si="82"/>
        <v>7.8925153374233132E-8</v>
      </c>
      <c r="T942" s="25">
        <f t="shared" si="82"/>
        <v>7.1639754601227003E-4</v>
      </c>
      <c r="U942" s="25">
        <f t="shared" si="81"/>
        <v>5.9092678936605317E-5</v>
      </c>
      <c r="V942" s="25">
        <f t="shared" si="81"/>
        <v>1.0968572597137015E-4</v>
      </c>
      <c r="W942" s="25">
        <f t="shared" si="81"/>
        <v>2.412276482617587E-4</v>
      </c>
      <c r="X942" s="25">
        <f t="shared" si="81"/>
        <v>5.9092678936605317E-5</v>
      </c>
      <c r="Y942" s="25">
        <f t="shared" si="81"/>
        <v>1.0968572597137015E-4</v>
      </c>
      <c r="Z942" s="25">
        <f t="shared" si="81"/>
        <v>2.412276482617587E-4</v>
      </c>
    </row>
    <row r="943" spans="1:26" s="24" customFormat="1" x14ac:dyDescent="0.25">
      <c r="A943" s="24" t="s">
        <v>156</v>
      </c>
      <c r="B943" s="24" t="s">
        <v>157</v>
      </c>
      <c r="C943" s="24" t="s">
        <v>158</v>
      </c>
      <c r="D943" s="24" t="s">
        <v>132</v>
      </c>
      <c r="E943" s="24">
        <v>2015</v>
      </c>
      <c r="F943" s="24" t="s">
        <v>133</v>
      </c>
      <c r="G943" s="24" t="s">
        <v>134</v>
      </c>
      <c r="H943" s="24">
        <v>5000</v>
      </c>
      <c r="I943" s="25">
        <v>0</v>
      </c>
      <c r="J943" s="25">
        <v>0</v>
      </c>
      <c r="K943" s="25">
        <v>6.0100000000000002E-8</v>
      </c>
      <c r="L943" s="25">
        <v>4.66E-9</v>
      </c>
      <c r="M943" s="25">
        <v>8.5400000000000007E-9</v>
      </c>
      <c r="N943" s="25">
        <v>1.9399999999999998E-8</v>
      </c>
      <c r="O943" s="25">
        <f t="shared" si="78"/>
        <v>4.66E-9</v>
      </c>
      <c r="P943" s="25">
        <f t="shared" si="79"/>
        <v>8.5400000000000007E-9</v>
      </c>
      <c r="Q943" s="25">
        <f t="shared" si="80"/>
        <v>1.9399999999999998E-8</v>
      </c>
      <c r="R943" s="25">
        <f t="shared" si="82"/>
        <v>0</v>
      </c>
      <c r="S943" s="25">
        <f t="shared" si="82"/>
        <v>0</v>
      </c>
      <c r="T943" s="25">
        <f t="shared" si="82"/>
        <v>2.432513701431493E-4</v>
      </c>
      <c r="U943" s="25">
        <f t="shared" si="81"/>
        <v>1.8861087934560327E-5</v>
      </c>
      <c r="V943" s="25">
        <f t="shared" si="81"/>
        <v>3.4565169734151334E-5</v>
      </c>
      <c r="W943" s="25">
        <f t="shared" si="81"/>
        <v>7.8520408997955011E-5</v>
      </c>
      <c r="X943" s="25">
        <f t="shared" si="81"/>
        <v>1.8861087934560327E-5</v>
      </c>
      <c r="Y943" s="25">
        <f t="shared" si="81"/>
        <v>3.4565169734151334E-5</v>
      </c>
      <c r="Z943" s="25">
        <f t="shared" si="81"/>
        <v>7.8520408997955011E-5</v>
      </c>
    </row>
    <row r="944" spans="1:26" s="24" customFormat="1" x14ac:dyDescent="0.25">
      <c r="A944" s="24" t="s">
        <v>156</v>
      </c>
      <c r="B944" s="24" t="s">
        <v>157</v>
      </c>
      <c r="C944" s="24" t="s">
        <v>158</v>
      </c>
      <c r="D944" s="24" t="s">
        <v>132</v>
      </c>
      <c r="E944" s="24">
        <v>2015</v>
      </c>
      <c r="F944" s="24" t="s">
        <v>133</v>
      </c>
      <c r="G944" s="24" t="s">
        <v>134</v>
      </c>
      <c r="H944" s="24">
        <v>10000</v>
      </c>
      <c r="I944" s="25">
        <v>0</v>
      </c>
      <c r="J944" s="25">
        <v>0</v>
      </c>
      <c r="K944" s="25">
        <v>2.0599999999999999E-8</v>
      </c>
      <c r="L944" s="25">
        <v>1.5300000000000001E-9</v>
      </c>
      <c r="M944" s="25">
        <v>2.7299999999999999E-9</v>
      </c>
      <c r="N944" s="25">
        <v>6.3799999999999999E-9</v>
      </c>
      <c r="O944" s="25">
        <f t="shared" si="78"/>
        <v>1.5300000000000001E-9</v>
      </c>
      <c r="P944" s="25">
        <f t="shared" si="79"/>
        <v>2.7299999999999999E-9</v>
      </c>
      <c r="Q944" s="25">
        <f t="shared" si="80"/>
        <v>6.3799999999999999E-9</v>
      </c>
      <c r="R944" s="25">
        <f t="shared" si="82"/>
        <v>0</v>
      </c>
      <c r="S944" s="25">
        <f t="shared" si="82"/>
        <v>0</v>
      </c>
      <c r="T944" s="25">
        <f t="shared" si="82"/>
        <v>8.3377341513292429E-5</v>
      </c>
      <c r="U944" s="25">
        <f t="shared" si="81"/>
        <v>6.1925889570552158E-6</v>
      </c>
      <c r="V944" s="25">
        <f t="shared" si="81"/>
        <v>1.1049521472392637E-5</v>
      </c>
      <c r="W944" s="25">
        <f t="shared" si="81"/>
        <v>2.5822691206543968E-5</v>
      </c>
      <c r="X944" s="25">
        <f t="shared" si="81"/>
        <v>6.1925889570552158E-6</v>
      </c>
      <c r="Y944" s="25">
        <f t="shared" si="81"/>
        <v>1.1049521472392637E-5</v>
      </c>
      <c r="Z944" s="25">
        <f t="shared" si="81"/>
        <v>2.5822691206543968E-5</v>
      </c>
    </row>
    <row r="945" spans="1:26" s="24" customFormat="1" x14ac:dyDescent="0.25">
      <c r="A945" s="24" t="s">
        <v>156</v>
      </c>
      <c r="B945" s="24" t="s">
        <v>157</v>
      </c>
      <c r="C945" s="24" t="s">
        <v>158</v>
      </c>
      <c r="D945" s="24" t="s">
        <v>132</v>
      </c>
      <c r="E945" s="24">
        <v>2015</v>
      </c>
      <c r="F945" s="24" t="s">
        <v>133</v>
      </c>
      <c r="G945" s="24" t="s">
        <v>137</v>
      </c>
      <c r="H945" s="24">
        <v>10</v>
      </c>
      <c r="I945" s="25">
        <v>0</v>
      </c>
      <c r="J945" s="25">
        <v>4.9200000000000003E-5</v>
      </c>
      <c r="K945" s="25">
        <v>3.0699999999999998E-4</v>
      </c>
      <c r="L945" s="25">
        <v>4.9299999999999999E-5</v>
      </c>
      <c r="M945" s="25">
        <v>1.0399999999999999E-4</v>
      </c>
      <c r="N945" s="25">
        <v>1.25E-4</v>
      </c>
      <c r="O945" s="25">
        <f t="shared" si="78"/>
        <v>4.9299999999999999E-5</v>
      </c>
      <c r="P945" s="25">
        <f t="shared" si="79"/>
        <v>1.0399999999999999E-4</v>
      </c>
      <c r="Q945" s="25">
        <f t="shared" si="80"/>
        <v>1.25E-4</v>
      </c>
      <c r="R945" s="25">
        <f t="shared" si="82"/>
        <v>0</v>
      </c>
      <c r="S945" s="25">
        <f t="shared" si="82"/>
        <v>0.19913423312883438</v>
      </c>
      <c r="T945" s="25">
        <f t="shared" si="82"/>
        <v>1.2425652351738241</v>
      </c>
      <c r="U945" s="25">
        <f t="shared" si="81"/>
        <v>0.19953897750511246</v>
      </c>
      <c r="V945" s="25">
        <f t="shared" si="81"/>
        <v>0.42093415132924333</v>
      </c>
      <c r="W945" s="25">
        <f t="shared" si="81"/>
        <v>0.50593047034764826</v>
      </c>
      <c r="X945" s="25">
        <f t="shared" si="81"/>
        <v>0.19953897750511246</v>
      </c>
      <c r="Y945" s="25">
        <f t="shared" si="81"/>
        <v>0.42093415132924333</v>
      </c>
      <c r="Z945" s="25">
        <f t="shared" si="81"/>
        <v>0.50593047034764826</v>
      </c>
    </row>
    <row r="946" spans="1:26" s="24" customFormat="1" x14ac:dyDescent="0.25">
      <c r="A946" s="24" t="s">
        <v>156</v>
      </c>
      <c r="B946" s="24" t="s">
        <v>157</v>
      </c>
      <c r="C946" s="24" t="s">
        <v>158</v>
      </c>
      <c r="D946" s="24" t="s">
        <v>132</v>
      </c>
      <c r="E946" s="24">
        <v>2015</v>
      </c>
      <c r="F946" s="24" t="s">
        <v>133</v>
      </c>
      <c r="G946" s="24" t="s">
        <v>137</v>
      </c>
      <c r="H946" s="24">
        <v>30</v>
      </c>
      <c r="I946" s="25">
        <v>0</v>
      </c>
      <c r="J946" s="25">
        <v>1.0699999999999999E-5</v>
      </c>
      <c r="K946" s="25">
        <v>1.36E-4</v>
      </c>
      <c r="L946" s="25">
        <v>1.7200000000000001E-5</v>
      </c>
      <c r="M946" s="25">
        <v>3.8300000000000003E-5</v>
      </c>
      <c r="N946" s="25">
        <v>5.77E-5</v>
      </c>
      <c r="O946" s="25">
        <f t="shared" si="78"/>
        <v>1.7200000000000001E-5</v>
      </c>
      <c r="P946" s="25">
        <f t="shared" si="79"/>
        <v>3.8300000000000003E-5</v>
      </c>
      <c r="Q946" s="25">
        <f t="shared" si="80"/>
        <v>5.77E-5</v>
      </c>
      <c r="R946" s="25">
        <f t="shared" si="82"/>
        <v>0</v>
      </c>
      <c r="S946" s="25">
        <f t="shared" si="82"/>
        <v>4.3307648261758681E-2</v>
      </c>
      <c r="T946" s="25">
        <f t="shared" si="82"/>
        <v>0.55045235173824136</v>
      </c>
      <c r="U946" s="25">
        <f t="shared" si="81"/>
        <v>6.9616032719836407E-2</v>
      </c>
      <c r="V946" s="25">
        <f t="shared" si="81"/>
        <v>0.15501709611451944</v>
      </c>
      <c r="W946" s="25">
        <f t="shared" si="81"/>
        <v>0.23353750511247443</v>
      </c>
      <c r="X946" s="25">
        <f t="shared" si="81"/>
        <v>6.9616032719836407E-2</v>
      </c>
      <c r="Y946" s="25">
        <f t="shared" si="81"/>
        <v>0.15501709611451944</v>
      </c>
      <c r="Z946" s="25">
        <f t="shared" si="81"/>
        <v>0.23353750511247443</v>
      </c>
    </row>
    <row r="947" spans="1:26" s="24" customFormat="1" x14ac:dyDescent="0.25">
      <c r="A947" s="24" t="s">
        <v>156</v>
      </c>
      <c r="B947" s="24" t="s">
        <v>157</v>
      </c>
      <c r="C947" s="24" t="s">
        <v>158</v>
      </c>
      <c r="D947" s="24" t="s">
        <v>132</v>
      </c>
      <c r="E947" s="24">
        <v>2015</v>
      </c>
      <c r="F947" s="24" t="s">
        <v>133</v>
      </c>
      <c r="G947" s="24" t="s">
        <v>137</v>
      </c>
      <c r="H947" s="24" t="s">
        <v>135</v>
      </c>
      <c r="I947" s="25">
        <v>0</v>
      </c>
      <c r="J947" s="25">
        <v>5.1000000000000003E-6</v>
      </c>
      <c r="K947" s="25">
        <v>8.7600000000000002E-5</v>
      </c>
      <c r="L947" s="25">
        <v>1.01E-5</v>
      </c>
      <c r="M947" s="25">
        <v>1.9700000000000001E-5</v>
      </c>
      <c r="N947" s="25">
        <v>3.8699999999999999E-5</v>
      </c>
      <c r="O947" s="25">
        <f t="shared" si="78"/>
        <v>1.01E-5</v>
      </c>
      <c r="P947" s="25">
        <f t="shared" si="79"/>
        <v>1.9700000000000001E-5</v>
      </c>
      <c r="Q947" s="25">
        <f t="shared" si="80"/>
        <v>3.8699999999999999E-5</v>
      </c>
      <c r="R947" s="25">
        <f t="shared" si="82"/>
        <v>0</v>
      </c>
      <c r="S947" s="25">
        <f t="shared" si="82"/>
        <v>2.0641963190184052E-2</v>
      </c>
      <c r="T947" s="25">
        <f t="shared" si="82"/>
        <v>0.35455607361963193</v>
      </c>
      <c r="U947" s="25">
        <f t="shared" si="81"/>
        <v>4.0879182004089978E-2</v>
      </c>
      <c r="V947" s="25">
        <f t="shared" si="81"/>
        <v>7.9734642126789379E-2</v>
      </c>
      <c r="W947" s="25">
        <f t="shared" si="81"/>
        <v>0.15663607361963192</v>
      </c>
      <c r="X947" s="25">
        <f t="shared" si="81"/>
        <v>4.0879182004089978E-2</v>
      </c>
      <c r="Y947" s="25">
        <f t="shared" si="81"/>
        <v>7.9734642126789379E-2</v>
      </c>
      <c r="Z947" s="25">
        <f t="shared" si="81"/>
        <v>0.15663607361963192</v>
      </c>
    </row>
    <row r="948" spans="1:26" s="24" customFormat="1" x14ac:dyDescent="0.25">
      <c r="A948" s="24" t="s">
        <v>156</v>
      </c>
      <c r="B948" s="24" t="s">
        <v>157</v>
      </c>
      <c r="C948" s="24" t="s">
        <v>158</v>
      </c>
      <c r="D948" s="24" t="s">
        <v>132</v>
      </c>
      <c r="E948" s="24">
        <v>2015</v>
      </c>
      <c r="F948" s="24" t="s">
        <v>133</v>
      </c>
      <c r="G948" s="24" t="s">
        <v>137</v>
      </c>
      <c r="H948" s="24">
        <v>60</v>
      </c>
      <c r="I948" s="25">
        <v>0</v>
      </c>
      <c r="J948" s="25">
        <v>2.9500000000000001E-6</v>
      </c>
      <c r="K948" s="25">
        <v>5.66E-5</v>
      </c>
      <c r="L948" s="25">
        <v>6.7599999999999997E-6</v>
      </c>
      <c r="M948" s="25">
        <v>1.4399999999999999E-5</v>
      </c>
      <c r="N948" s="25">
        <v>2.3900000000000002E-5</v>
      </c>
      <c r="O948" s="25">
        <f t="shared" si="78"/>
        <v>6.7599999999999997E-6</v>
      </c>
      <c r="P948" s="25">
        <f t="shared" si="79"/>
        <v>1.4399999999999999E-5</v>
      </c>
      <c r="Q948" s="25">
        <f t="shared" si="80"/>
        <v>2.3900000000000002E-5</v>
      </c>
      <c r="R948" s="25">
        <f t="shared" si="82"/>
        <v>0</v>
      </c>
      <c r="S948" s="25">
        <f t="shared" si="82"/>
        <v>1.1939959100204501E-2</v>
      </c>
      <c r="T948" s="25">
        <f t="shared" si="82"/>
        <v>0.22908531697341517</v>
      </c>
      <c r="U948" s="25">
        <f t="shared" si="81"/>
        <v>2.7360719836400815E-2</v>
      </c>
      <c r="V948" s="25">
        <f t="shared" si="81"/>
        <v>5.8283190184049073E-2</v>
      </c>
      <c r="W948" s="25">
        <f t="shared" si="81"/>
        <v>9.6733905930470362E-2</v>
      </c>
      <c r="X948" s="25">
        <f t="shared" si="81"/>
        <v>2.7360719836400815E-2</v>
      </c>
      <c r="Y948" s="25">
        <f t="shared" si="81"/>
        <v>5.8283190184049073E-2</v>
      </c>
      <c r="Z948" s="25">
        <f t="shared" si="81"/>
        <v>9.6733905930470362E-2</v>
      </c>
    </row>
    <row r="949" spans="1:26" s="24" customFormat="1" x14ac:dyDescent="0.25">
      <c r="A949" s="24" t="s">
        <v>156</v>
      </c>
      <c r="B949" s="24" t="s">
        <v>157</v>
      </c>
      <c r="C949" s="24" t="s">
        <v>158</v>
      </c>
      <c r="D949" s="24" t="s">
        <v>132</v>
      </c>
      <c r="E949" s="24">
        <v>2015</v>
      </c>
      <c r="F949" s="24" t="s">
        <v>133</v>
      </c>
      <c r="G949" s="24" t="s">
        <v>137</v>
      </c>
      <c r="H949" s="24">
        <v>100</v>
      </c>
      <c r="I949" s="25">
        <v>0</v>
      </c>
      <c r="J949" s="25">
        <v>9.9199999999999999E-7</v>
      </c>
      <c r="K949" s="25">
        <v>2.7699999999999999E-5</v>
      </c>
      <c r="L949" s="25">
        <v>3.14E-6</v>
      </c>
      <c r="M949" s="25">
        <v>6.3199999999999996E-6</v>
      </c>
      <c r="N949" s="25">
        <v>1.15E-5</v>
      </c>
      <c r="O949" s="25">
        <f t="shared" si="78"/>
        <v>3.14E-6</v>
      </c>
      <c r="P949" s="25">
        <f t="shared" si="79"/>
        <v>6.3199999999999996E-6</v>
      </c>
      <c r="Q949" s="25">
        <f t="shared" si="80"/>
        <v>1.15E-5</v>
      </c>
      <c r="R949" s="25">
        <f t="shared" si="82"/>
        <v>0</v>
      </c>
      <c r="S949" s="25">
        <f t="shared" si="82"/>
        <v>4.0150642126789366E-3</v>
      </c>
      <c r="T949" s="25">
        <f t="shared" si="82"/>
        <v>0.11211419222903886</v>
      </c>
      <c r="U949" s="25">
        <f t="shared" si="81"/>
        <v>1.2708973415132926E-2</v>
      </c>
      <c r="V949" s="25">
        <f t="shared" si="81"/>
        <v>2.5579844580777094E-2</v>
      </c>
      <c r="W949" s="25">
        <f t="shared" si="81"/>
        <v>4.6545603271983642E-2</v>
      </c>
      <c r="X949" s="25">
        <f t="shared" si="81"/>
        <v>1.2708973415132926E-2</v>
      </c>
      <c r="Y949" s="25">
        <f t="shared" si="81"/>
        <v>2.5579844580777094E-2</v>
      </c>
      <c r="Z949" s="25">
        <f t="shared" si="81"/>
        <v>4.6545603271983642E-2</v>
      </c>
    </row>
    <row r="950" spans="1:26" s="24" customFormat="1" x14ac:dyDescent="0.25">
      <c r="A950" s="24" t="s">
        <v>156</v>
      </c>
      <c r="B950" s="24" t="s">
        <v>157</v>
      </c>
      <c r="C950" s="24" t="s">
        <v>158</v>
      </c>
      <c r="D950" s="24" t="s">
        <v>132</v>
      </c>
      <c r="E950" s="24">
        <v>2015</v>
      </c>
      <c r="F950" s="24" t="s">
        <v>133</v>
      </c>
      <c r="G950" s="24" t="s">
        <v>137</v>
      </c>
      <c r="H950" s="24" t="s">
        <v>136</v>
      </c>
      <c r="I950" s="25">
        <v>0</v>
      </c>
      <c r="J950" s="25">
        <v>7.0699999999999998E-9</v>
      </c>
      <c r="K950" s="25">
        <v>2.0899999999999999E-6</v>
      </c>
      <c r="L950" s="25">
        <v>1.05E-7</v>
      </c>
      <c r="M950" s="25">
        <v>2.5199999999999998E-7</v>
      </c>
      <c r="N950" s="25">
        <v>1.53E-6</v>
      </c>
      <c r="O950" s="25">
        <f t="shared" si="78"/>
        <v>1.05E-7</v>
      </c>
      <c r="P950" s="25">
        <f t="shared" si="79"/>
        <v>2.5199999999999998E-7</v>
      </c>
      <c r="Q950" s="25">
        <f t="shared" si="80"/>
        <v>1.53E-6</v>
      </c>
      <c r="R950" s="25">
        <f t="shared" si="82"/>
        <v>0</v>
      </c>
      <c r="S950" s="25">
        <f t="shared" si="82"/>
        <v>2.8615427402862989E-5</v>
      </c>
      <c r="T950" s="25">
        <f t="shared" si="82"/>
        <v>8.4591574642126788E-3</v>
      </c>
      <c r="U950" s="25">
        <f t="shared" si="81"/>
        <v>4.2498159509202454E-4</v>
      </c>
      <c r="V950" s="25">
        <f t="shared" si="81"/>
        <v>1.0199558282208588E-3</v>
      </c>
      <c r="W950" s="25">
        <f t="shared" si="81"/>
        <v>6.1925889570552152E-3</v>
      </c>
      <c r="X950" s="25">
        <f t="shared" si="81"/>
        <v>4.2498159509202454E-4</v>
      </c>
      <c r="Y950" s="25">
        <f t="shared" si="81"/>
        <v>1.0199558282208588E-3</v>
      </c>
      <c r="Z950" s="25">
        <f t="shared" si="81"/>
        <v>6.1925889570552152E-3</v>
      </c>
    </row>
    <row r="951" spans="1:26" s="24" customFormat="1" x14ac:dyDescent="0.25">
      <c r="A951" s="24" t="s">
        <v>156</v>
      </c>
      <c r="B951" s="24" t="s">
        <v>157</v>
      </c>
      <c r="C951" s="24" t="s">
        <v>158</v>
      </c>
      <c r="D951" s="24" t="s">
        <v>132</v>
      </c>
      <c r="E951" s="24">
        <v>2015</v>
      </c>
      <c r="F951" s="24" t="s">
        <v>133</v>
      </c>
      <c r="G951" s="24" t="s">
        <v>137</v>
      </c>
      <c r="H951" s="24">
        <v>1000</v>
      </c>
      <c r="I951" s="25">
        <v>0</v>
      </c>
      <c r="J951" s="25">
        <v>1.8400000000000001E-9</v>
      </c>
      <c r="K951" s="25">
        <v>7.3600000000000003E-7</v>
      </c>
      <c r="L951" s="25">
        <v>6.7700000000000004E-8</v>
      </c>
      <c r="M951" s="25">
        <v>1.2800000000000001E-7</v>
      </c>
      <c r="N951" s="25">
        <v>2.7000000000000001E-7</v>
      </c>
      <c r="O951" s="25">
        <f t="shared" si="78"/>
        <v>6.7700000000000004E-8</v>
      </c>
      <c r="P951" s="25">
        <f t="shared" si="79"/>
        <v>1.2800000000000001E-7</v>
      </c>
      <c r="Q951" s="25">
        <f t="shared" si="80"/>
        <v>2.7000000000000001E-7</v>
      </c>
      <c r="R951" s="25">
        <f t="shared" si="82"/>
        <v>0</v>
      </c>
      <c r="S951" s="25">
        <f t="shared" si="82"/>
        <v>7.447296523517383E-6</v>
      </c>
      <c r="T951" s="25">
        <f t="shared" si="82"/>
        <v>2.9789186094069534E-3</v>
      </c>
      <c r="U951" s="25">
        <f t="shared" si="81"/>
        <v>2.7401194274028634E-4</v>
      </c>
      <c r="V951" s="25">
        <f t="shared" si="81"/>
        <v>5.1807280163599181E-4</v>
      </c>
      <c r="W951" s="25">
        <f t="shared" si="81"/>
        <v>1.0928098159509203E-3</v>
      </c>
      <c r="X951" s="25">
        <f t="shared" si="81"/>
        <v>2.7401194274028634E-4</v>
      </c>
      <c r="Y951" s="25">
        <f t="shared" si="81"/>
        <v>5.1807280163599181E-4</v>
      </c>
      <c r="Z951" s="25">
        <f t="shared" si="81"/>
        <v>1.0928098159509203E-3</v>
      </c>
    </row>
    <row r="952" spans="1:26" s="24" customFormat="1" x14ac:dyDescent="0.25">
      <c r="A952" s="24" t="s">
        <v>156</v>
      </c>
      <c r="B952" s="24" t="s">
        <v>157</v>
      </c>
      <c r="C952" s="24" t="s">
        <v>158</v>
      </c>
      <c r="D952" s="24" t="s">
        <v>132</v>
      </c>
      <c r="E952" s="24">
        <v>2015</v>
      </c>
      <c r="F952" s="24" t="s">
        <v>133</v>
      </c>
      <c r="G952" s="24" t="s">
        <v>137</v>
      </c>
      <c r="H952" s="24">
        <v>2500</v>
      </c>
      <c r="I952" s="25">
        <v>0</v>
      </c>
      <c r="J952" s="25">
        <v>1.9500000000000001E-11</v>
      </c>
      <c r="K952" s="25">
        <v>1.7700000000000001E-7</v>
      </c>
      <c r="L952" s="25">
        <v>1.46E-8</v>
      </c>
      <c r="M952" s="25">
        <v>2.7100000000000001E-8</v>
      </c>
      <c r="N952" s="25">
        <v>5.9599999999999998E-8</v>
      </c>
      <c r="O952" s="25">
        <f t="shared" si="78"/>
        <v>1.46E-8</v>
      </c>
      <c r="P952" s="25">
        <f t="shared" si="79"/>
        <v>2.7100000000000001E-8</v>
      </c>
      <c r="Q952" s="25">
        <f t="shared" si="80"/>
        <v>5.9599999999999998E-8</v>
      </c>
      <c r="R952" s="25">
        <f t="shared" si="82"/>
        <v>0</v>
      </c>
      <c r="S952" s="25">
        <f t="shared" si="82"/>
        <v>7.8925153374233132E-8</v>
      </c>
      <c r="T952" s="25">
        <f t="shared" si="82"/>
        <v>7.1639754601227003E-4</v>
      </c>
      <c r="U952" s="25">
        <f t="shared" si="81"/>
        <v>5.9092678936605317E-5</v>
      </c>
      <c r="V952" s="25">
        <f t="shared" si="81"/>
        <v>1.0968572597137015E-4</v>
      </c>
      <c r="W952" s="25">
        <f t="shared" si="81"/>
        <v>2.412276482617587E-4</v>
      </c>
      <c r="X952" s="25">
        <f t="shared" si="81"/>
        <v>5.9092678936605317E-5</v>
      </c>
      <c r="Y952" s="25">
        <f t="shared" si="81"/>
        <v>1.0968572597137015E-4</v>
      </c>
      <c r="Z952" s="25">
        <f t="shared" si="81"/>
        <v>2.412276482617587E-4</v>
      </c>
    </row>
    <row r="953" spans="1:26" s="24" customFormat="1" x14ac:dyDescent="0.25">
      <c r="A953" s="24" t="s">
        <v>156</v>
      </c>
      <c r="B953" s="24" t="s">
        <v>157</v>
      </c>
      <c r="C953" s="24" t="s">
        <v>158</v>
      </c>
      <c r="D953" s="24" t="s">
        <v>132</v>
      </c>
      <c r="E953" s="24">
        <v>2015</v>
      </c>
      <c r="F953" s="24" t="s">
        <v>133</v>
      </c>
      <c r="G953" s="24" t="s">
        <v>137</v>
      </c>
      <c r="H953" s="24">
        <v>5000</v>
      </c>
      <c r="I953" s="25">
        <v>0</v>
      </c>
      <c r="J953" s="25">
        <v>0</v>
      </c>
      <c r="K953" s="25">
        <v>6.0100000000000002E-8</v>
      </c>
      <c r="L953" s="25">
        <v>4.66E-9</v>
      </c>
      <c r="M953" s="25">
        <v>8.5400000000000007E-9</v>
      </c>
      <c r="N953" s="25">
        <v>1.9399999999999998E-8</v>
      </c>
      <c r="O953" s="25">
        <f t="shared" si="78"/>
        <v>4.66E-9</v>
      </c>
      <c r="P953" s="25">
        <f t="shared" si="79"/>
        <v>8.5400000000000007E-9</v>
      </c>
      <c r="Q953" s="25">
        <f t="shared" si="80"/>
        <v>1.9399999999999998E-8</v>
      </c>
      <c r="R953" s="25">
        <f t="shared" si="82"/>
        <v>0</v>
      </c>
      <c r="S953" s="25">
        <f t="shared" si="82"/>
        <v>0</v>
      </c>
      <c r="T953" s="25">
        <f t="shared" si="82"/>
        <v>2.432513701431493E-4</v>
      </c>
      <c r="U953" s="25">
        <f t="shared" si="81"/>
        <v>1.8861087934560327E-5</v>
      </c>
      <c r="V953" s="25">
        <f t="shared" si="81"/>
        <v>3.4565169734151334E-5</v>
      </c>
      <c r="W953" s="25">
        <f t="shared" si="81"/>
        <v>7.8520408997955011E-5</v>
      </c>
      <c r="X953" s="25">
        <f t="shared" si="81"/>
        <v>1.8861087934560327E-5</v>
      </c>
      <c r="Y953" s="25">
        <f t="shared" si="81"/>
        <v>3.4565169734151334E-5</v>
      </c>
      <c r="Z953" s="25">
        <f t="shared" si="81"/>
        <v>7.8520408997955011E-5</v>
      </c>
    </row>
    <row r="954" spans="1:26" s="24" customFormat="1" x14ac:dyDescent="0.25">
      <c r="A954" s="24" t="s">
        <v>156</v>
      </c>
      <c r="B954" s="24" t="s">
        <v>157</v>
      </c>
      <c r="C954" s="24" t="s">
        <v>158</v>
      </c>
      <c r="D954" s="24" t="s">
        <v>132</v>
      </c>
      <c r="E954" s="24">
        <v>2015</v>
      </c>
      <c r="F954" s="24" t="s">
        <v>133</v>
      </c>
      <c r="G954" s="24" t="s">
        <v>137</v>
      </c>
      <c r="H954" s="24">
        <v>10000</v>
      </c>
      <c r="I954" s="25">
        <v>0</v>
      </c>
      <c r="J954" s="25">
        <v>0</v>
      </c>
      <c r="K954" s="25">
        <v>2.0599999999999999E-8</v>
      </c>
      <c r="L954" s="25">
        <v>1.5300000000000001E-9</v>
      </c>
      <c r="M954" s="25">
        <v>2.7299999999999999E-9</v>
      </c>
      <c r="N954" s="25">
        <v>6.3799999999999999E-9</v>
      </c>
      <c r="O954" s="25">
        <f t="shared" si="78"/>
        <v>1.5300000000000001E-9</v>
      </c>
      <c r="P954" s="25">
        <f t="shared" si="79"/>
        <v>2.7299999999999999E-9</v>
      </c>
      <c r="Q954" s="25">
        <f t="shared" si="80"/>
        <v>6.3799999999999999E-9</v>
      </c>
      <c r="R954" s="25">
        <f t="shared" si="82"/>
        <v>0</v>
      </c>
      <c r="S954" s="25">
        <f t="shared" si="82"/>
        <v>0</v>
      </c>
      <c r="T954" s="25">
        <f t="shared" si="82"/>
        <v>8.3377341513292429E-5</v>
      </c>
      <c r="U954" s="25">
        <f t="shared" si="81"/>
        <v>6.1925889570552158E-6</v>
      </c>
      <c r="V954" s="25">
        <f t="shared" si="81"/>
        <v>1.1049521472392637E-5</v>
      </c>
      <c r="W954" s="25">
        <f t="shared" si="81"/>
        <v>2.5822691206543968E-5</v>
      </c>
      <c r="X954" s="25">
        <f t="shared" si="81"/>
        <v>6.1925889570552158E-6</v>
      </c>
      <c r="Y954" s="25">
        <f t="shared" si="81"/>
        <v>1.1049521472392637E-5</v>
      </c>
      <c r="Z954" s="25">
        <f t="shared" si="81"/>
        <v>2.5822691206543968E-5</v>
      </c>
    </row>
    <row r="955" spans="1:26" s="24" customFormat="1" x14ac:dyDescent="0.25">
      <c r="A955" s="24" t="s">
        <v>156</v>
      </c>
      <c r="B955" s="24" t="s">
        <v>157</v>
      </c>
      <c r="C955" s="24" t="s">
        <v>158</v>
      </c>
      <c r="D955" s="24" t="s">
        <v>132</v>
      </c>
      <c r="E955" s="24">
        <v>2015</v>
      </c>
      <c r="F955" s="24" t="s">
        <v>133</v>
      </c>
      <c r="G955" s="24" t="s">
        <v>138</v>
      </c>
      <c r="H955" s="24">
        <v>10</v>
      </c>
      <c r="I955" s="25">
        <v>0</v>
      </c>
      <c r="J955" s="25">
        <v>0</v>
      </c>
      <c r="K955" s="25">
        <v>0</v>
      </c>
      <c r="L955" s="25">
        <v>0</v>
      </c>
      <c r="M955" s="25">
        <v>0</v>
      </c>
      <c r="N955" s="25">
        <v>0</v>
      </c>
      <c r="O955" s="25">
        <f t="shared" si="78"/>
        <v>0</v>
      </c>
      <c r="P955" s="25">
        <f t="shared" si="79"/>
        <v>0</v>
      </c>
      <c r="Q955" s="25">
        <f t="shared" si="80"/>
        <v>0</v>
      </c>
      <c r="R955" s="25">
        <f t="shared" si="82"/>
        <v>0</v>
      </c>
      <c r="S955" s="25">
        <f t="shared" si="82"/>
        <v>0</v>
      </c>
      <c r="T955" s="25">
        <f t="shared" si="82"/>
        <v>0</v>
      </c>
      <c r="U955" s="25">
        <f t="shared" si="81"/>
        <v>0</v>
      </c>
      <c r="V955" s="25">
        <f t="shared" si="81"/>
        <v>0</v>
      </c>
      <c r="W955" s="25">
        <f t="shared" si="81"/>
        <v>0</v>
      </c>
      <c r="X955" s="25">
        <f t="shared" si="81"/>
        <v>0</v>
      </c>
      <c r="Y955" s="25">
        <f t="shared" si="81"/>
        <v>0</v>
      </c>
      <c r="Z955" s="25">
        <f t="shared" si="81"/>
        <v>0</v>
      </c>
    </row>
    <row r="956" spans="1:26" s="24" customFormat="1" x14ac:dyDescent="0.25">
      <c r="A956" s="24" t="s">
        <v>156</v>
      </c>
      <c r="B956" s="24" t="s">
        <v>157</v>
      </c>
      <c r="C956" s="24" t="s">
        <v>158</v>
      </c>
      <c r="D956" s="24" t="s">
        <v>132</v>
      </c>
      <c r="E956" s="24">
        <v>2015</v>
      </c>
      <c r="F956" s="24" t="s">
        <v>133</v>
      </c>
      <c r="G956" s="24" t="s">
        <v>138</v>
      </c>
      <c r="H956" s="24">
        <v>30</v>
      </c>
      <c r="I956" s="25">
        <v>0</v>
      </c>
      <c r="J956" s="25">
        <v>0</v>
      </c>
      <c r="K956" s="25">
        <v>0</v>
      </c>
      <c r="L956" s="25">
        <v>0</v>
      </c>
      <c r="M956" s="25">
        <v>0</v>
      </c>
      <c r="N956" s="25">
        <v>0</v>
      </c>
      <c r="O956" s="25">
        <f t="shared" si="78"/>
        <v>0</v>
      </c>
      <c r="P956" s="25">
        <f t="shared" si="79"/>
        <v>0</v>
      </c>
      <c r="Q956" s="25">
        <f t="shared" si="80"/>
        <v>0</v>
      </c>
      <c r="R956" s="25">
        <f t="shared" si="82"/>
        <v>0</v>
      </c>
      <c r="S956" s="25">
        <f t="shared" si="82"/>
        <v>0</v>
      </c>
      <c r="T956" s="25">
        <f t="shared" si="82"/>
        <v>0</v>
      </c>
      <c r="U956" s="25">
        <f t="shared" si="81"/>
        <v>0</v>
      </c>
      <c r="V956" s="25">
        <f t="shared" si="81"/>
        <v>0</v>
      </c>
      <c r="W956" s="25">
        <f t="shared" si="81"/>
        <v>0</v>
      </c>
      <c r="X956" s="25">
        <f t="shared" ref="X956:Z1019" si="83">1000*98.96*O956/24.45</f>
        <v>0</v>
      </c>
      <c r="Y956" s="25">
        <f t="shared" si="83"/>
        <v>0</v>
      </c>
      <c r="Z956" s="25">
        <f t="shared" si="83"/>
        <v>0</v>
      </c>
    </row>
    <row r="957" spans="1:26" s="24" customFormat="1" x14ac:dyDescent="0.25">
      <c r="A957" s="24" t="s">
        <v>156</v>
      </c>
      <c r="B957" s="24" t="s">
        <v>157</v>
      </c>
      <c r="C957" s="24" t="s">
        <v>158</v>
      </c>
      <c r="D957" s="24" t="s">
        <v>132</v>
      </c>
      <c r="E957" s="24">
        <v>2015</v>
      </c>
      <c r="F957" s="24" t="s">
        <v>133</v>
      </c>
      <c r="G957" s="24" t="s">
        <v>138</v>
      </c>
      <c r="H957" s="24" t="s">
        <v>135</v>
      </c>
      <c r="I957" s="25">
        <v>0</v>
      </c>
      <c r="J957" s="25">
        <v>0</v>
      </c>
      <c r="K957" s="25">
        <v>0</v>
      </c>
      <c r="L957" s="25">
        <v>0</v>
      </c>
      <c r="M957" s="25">
        <v>0</v>
      </c>
      <c r="N957" s="25">
        <v>0</v>
      </c>
      <c r="O957" s="25">
        <f t="shared" si="78"/>
        <v>0</v>
      </c>
      <c r="P957" s="25">
        <f t="shared" si="79"/>
        <v>0</v>
      </c>
      <c r="Q957" s="25">
        <f t="shared" si="80"/>
        <v>0</v>
      </c>
      <c r="R957" s="25">
        <f t="shared" si="82"/>
        <v>0</v>
      </c>
      <c r="S957" s="25">
        <f t="shared" si="82"/>
        <v>0</v>
      </c>
      <c r="T957" s="25">
        <f t="shared" si="82"/>
        <v>0</v>
      </c>
      <c r="U957" s="25">
        <f t="shared" si="82"/>
        <v>0</v>
      </c>
      <c r="V957" s="25">
        <f t="shared" si="82"/>
        <v>0</v>
      </c>
      <c r="W957" s="25">
        <f t="shared" si="82"/>
        <v>0</v>
      </c>
      <c r="X957" s="25">
        <f t="shared" si="83"/>
        <v>0</v>
      </c>
      <c r="Y957" s="25">
        <f t="shared" si="83"/>
        <v>0</v>
      </c>
      <c r="Z957" s="25">
        <f t="shared" si="83"/>
        <v>0</v>
      </c>
    </row>
    <row r="958" spans="1:26" s="24" customFormat="1" x14ac:dyDescent="0.25">
      <c r="A958" s="24" t="s">
        <v>156</v>
      </c>
      <c r="B958" s="24" t="s">
        <v>157</v>
      </c>
      <c r="C958" s="24" t="s">
        <v>158</v>
      </c>
      <c r="D958" s="24" t="s">
        <v>132</v>
      </c>
      <c r="E958" s="24">
        <v>2015</v>
      </c>
      <c r="F958" s="24" t="s">
        <v>133</v>
      </c>
      <c r="G958" s="24" t="s">
        <v>138</v>
      </c>
      <c r="H958" s="24">
        <v>60</v>
      </c>
      <c r="I958" s="25">
        <v>0</v>
      </c>
      <c r="J958" s="25">
        <v>0</v>
      </c>
      <c r="K958" s="25">
        <v>0</v>
      </c>
      <c r="L958" s="25">
        <v>0</v>
      </c>
      <c r="M958" s="25">
        <v>0</v>
      </c>
      <c r="N958" s="25">
        <v>0</v>
      </c>
      <c r="O958" s="25">
        <f t="shared" si="78"/>
        <v>0</v>
      </c>
      <c r="P958" s="25">
        <f t="shared" si="79"/>
        <v>0</v>
      </c>
      <c r="Q958" s="25">
        <f t="shared" si="80"/>
        <v>0</v>
      </c>
      <c r="R958" s="25">
        <f t="shared" si="82"/>
        <v>0</v>
      </c>
      <c r="S958" s="25">
        <f t="shared" si="82"/>
        <v>0</v>
      </c>
      <c r="T958" s="25">
        <f t="shared" si="82"/>
        <v>0</v>
      </c>
      <c r="U958" s="25">
        <f t="shared" si="82"/>
        <v>0</v>
      </c>
      <c r="V958" s="25">
        <f t="shared" si="82"/>
        <v>0</v>
      </c>
      <c r="W958" s="25">
        <f t="shared" si="82"/>
        <v>0</v>
      </c>
      <c r="X958" s="25">
        <f t="shared" si="83"/>
        <v>0</v>
      </c>
      <c r="Y958" s="25">
        <f t="shared" si="83"/>
        <v>0</v>
      </c>
      <c r="Z958" s="25">
        <f t="shared" si="83"/>
        <v>0</v>
      </c>
    </row>
    <row r="959" spans="1:26" s="24" customFormat="1" x14ac:dyDescent="0.25">
      <c r="A959" s="24" t="s">
        <v>156</v>
      </c>
      <c r="B959" s="24" t="s">
        <v>157</v>
      </c>
      <c r="C959" s="24" t="s">
        <v>158</v>
      </c>
      <c r="D959" s="24" t="s">
        <v>132</v>
      </c>
      <c r="E959" s="24">
        <v>2015</v>
      </c>
      <c r="F959" s="24" t="s">
        <v>133</v>
      </c>
      <c r="G959" s="24" t="s">
        <v>138</v>
      </c>
      <c r="H959" s="24">
        <v>100</v>
      </c>
      <c r="I959" s="25">
        <v>0</v>
      </c>
      <c r="J959" s="25">
        <v>0</v>
      </c>
      <c r="K959" s="25">
        <v>0</v>
      </c>
      <c r="L959" s="25">
        <v>0</v>
      </c>
      <c r="M959" s="25">
        <v>0</v>
      </c>
      <c r="N959" s="25">
        <v>0</v>
      </c>
      <c r="O959" s="25">
        <f t="shared" si="78"/>
        <v>0</v>
      </c>
      <c r="P959" s="25">
        <f t="shared" si="79"/>
        <v>0</v>
      </c>
      <c r="Q959" s="25">
        <f t="shared" si="80"/>
        <v>0</v>
      </c>
      <c r="R959" s="25">
        <f t="shared" si="82"/>
        <v>0</v>
      </c>
      <c r="S959" s="25">
        <f t="shared" si="82"/>
        <v>0</v>
      </c>
      <c r="T959" s="25">
        <f t="shared" si="82"/>
        <v>0</v>
      </c>
      <c r="U959" s="25">
        <f t="shared" si="82"/>
        <v>0</v>
      </c>
      <c r="V959" s="25">
        <f t="shared" si="82"/>
        <v>0</v>
      </c>
      <c r="W959" s="25">
        <f t="shared" si="82"/>
        <v>0</v>
      </c>
      <c r="X959" s="25">
        <f t="shared" si="83"/>
        <v>0</v>
      </c>
      <c r="Y959" s="25">
        <f t="shared" si="83"/>
        <v>0</v>
      </c>
      <c r="Z959" s="25">
        <f t="shared" si="83"/>
        <v>0</v>
      </c>
    </row>
    <row r="960" spans="1:26" s="24" customFormat="1" x14ac:dyDescent="0.25">
      <c r="A960" s="24" t="s">
        <v>156</v>
      </c>
      <c r="B960" s="24" t="s">
        <v>157</v>
      </c>
      <c r="C960" s="24" t="s">
        <v>158</v>
      </c>
      <c r="D960" s="24" t="s">
        <v>132</v>
      </c>
      <c r="E960" s="24">
        <v>2015</v>
      </c>
      <c r="F960" s="24" t="s">
        <v>133</v>
      </c>
      <c r="G960" s="24" t="s">
        <v>138</v>
      </c>
      <c r="H960" s="24" t="s">
        <v>136</v>
      </c>
      <c r="I960" s="25">
        <v>0</v>
      </c>
      <c r="J960" s="25">
        <v>0</v>
      </c>
      <c r="K960" s="25">
        <v>0</v>
      </c>
      <c r="L960" s="25">
        <v>0</v>
      </c>
      <c r="M960" s="25">
        <v>0</v>
      </c>
      <c r="N960" s="25">
        <v>0</v>
      </c>
      <c r="O960" s="25">
        <f t="shared" si="78"/>
        <v>0</v>
      </c>
      <c r="P960" s="25">
        <f t="shared" si="79"/>
        <v>0</v>
      </c>
      <c r="Q960" s="25">
        <f t="shared" si="80"/>
        <v>0</v>
      </c>
      <c r="R960" s="25">
        <f t="shared" si="82"/>
        <v>0</v>
      </c>
      <c r="S960" s="25">
        <f t="shared" si="82"/>
        <v>0</v>
      </c>
      <c r="T960" s="25">
        <f t="shared" si="82"/>
        <v>0</v>
      </c>
      <c r="U960" s="25">
        <f t="shared" si="82"/>
        <v>0</v>
      </c>
      <c r="V960" s="25">
        <f t="shared" si="82"/>
        <v>0</v>
      </c>
      <c r="W960" s="25">
        <f t="shared" si="82"/>
        <v>0</v>
      </c>
      <c r="X960" s="25">
        <f t="shared" si="83"/>
        <v>0</v>
      </c>
      <c r="Y960" s="25">
        <f t="shared" si="83"/>
        <v>0</v>
      </c>
      <c r="Z960" s="25">
        <f t="shared" si="83"/>
        <v>0</v>
      </c>
    </row>
    <row r="961" spans="1:26" s="24" customFormat="1" x14ac:dyDescent="0.25">
      <c r="A961" s="24" t="s">
        <v>156</v>
      </c>
      <c r="B961" s="24" t="s">
        <v>157</v>
      </c>
      <c r="C961" s="24" t="s">
        <v>158</v>
      </c>
      <c r="D961" s="24" t="s">
        <v>132</v>
      </c>
      <c r="E961" s="24">
        <v>2015</v>
      </c>
      <c r="F961" s="24" t="s">
        <v>133</v>
      </c>
      <c r="G961" s="24" t="s">
        <v>138</v>
      </c>
      <c r="H961" s="24">
        <v>1000</v>
      </c>
      <c r="I961" s="25">
        <v>0</v>
      </c>
      <c r="J961" s="25">
        <v>0</v>
      </c>
      <c r="K961" s="25">
        <v>0</v>
      </c>
      <c r="L961" s="25">
        <v>0</v>
      </c>
      <c r="M961" s="25">
        <v>0</v>
      </c>
      <c r="N961" s="25">
        <v>0</v>
      </c>
      <c r="O961" s="25">
        <f t="shared" si="78"/>
        <v>0</v>
      </c>
      <c r="P961" s="25">
        <f t="shared" si="79"/>
        <v>0</v>
      </c>
      <c r="Q961" s="25">
        <f t="shared" si="80"/>
        <v>0</v>
      </c>
      <c r="R961" s="25">
        <f t="shared" si="82"/>
        <v>0</v>
      </c>
      <c r="S961" s="25">
        <f t="shared" si="82"/>
        <v>0</v>
      </c>
      <c r="T961" s="25">
        <f t="shared" si="82"/>
        <v>0</v>
      </c>
      <c r="U961" s="25">
        <f t="shared" si="82"/>
        <v>0</v>
      </c>
      <c r="V961" s="25">
        <f t="shared" si="82"/>
        <v>0</v>
      </c>
      <c r="W961" s="25">
        <f t="shared" si="82"/>
        <v>0</v>
      </c>
      <c r="X961" s="25">
        <f t="shared" si="83"/>
        <v>0</v>
      </c>
      <c r="Y961" s="25">
        <f t="shared" si="83"/>
        <v>0</v>
      </c>
      <c r="Z961" s="25">
        <f t="shared" si="83"/>
        <v>0</v>
      </c>
    </row>
    <row r="962" spans="1:26" s="24" customFormat="1" x14ac:dyDescent="0.25">
      <c r="A962" s="24" t="s">
        <v>156</v>
      </c>
      <c r="B962" s="24" t="s">
        <v>157</v>
      </c>
      <c r="C962" s="24" t="s">
        <v>158</v>
      </c>
      <c r="D962" s="24" t="s">
        <v>132</v>
      </c>
      <c r="E962" s="24">
        <v>2015</v>
      </c>
      <c r="F962" s="24" t="s">
        <v>133</v>
      </c>
      <c r="G962" s="24" t="s">
        <v>138</v>
      </c>
      <c r="H962" s="24">
        <v>2500</v>
      </c>
      <c r="I962" s="25">
        <v>0</v>
      </c>
      <c r="J962" s="25">
        <v>0</v>
      </c>
      <c r="K962" s="25">
        <v>0</v>
      </c>
      <c r="L962" s="25">
        <v>0</v>
      </c>
      <c r="M962" s="25">
        <v>0</v>
      </c>
      <c r="N962" s="25">
        <v>0</v>
      </c>
      <c r="O962" s="25">
        <f t="shared" si="78"/>
        <v>0</v>
      </c>
      <c r="P962" s="25">
        <f t="shared" si="79"/>
        <v>0</v>
      </c>
      <c r="Q962" s="25">
        <f t="shared" si="80"/>
        <v>0</v>
      </c>
      <c r="R962" s="25">
        <f t="shared" si="82"/>
        <v>0</v>
      </c>
      <c r="S962" s="25">
        <f t="shared" si="82"/>
        <v>0</v>
      </c>
      <c r="T962" s="25">
        <f t="shared" si="82"/>
        <v>0</v>
      </c>
      <c r="U962" s="25">
        <f t="shared" si="82"/>
        <v>0</v>
      </c>
      <c r="V962" s="25">
        <f t="shared" si="82"/>
        <v>0</v>
      </c>
      <c r="W962" s="25">
        <f t="shared" si="82"/>
        <v>0</v>
      </c>
      <c r="X962" s="25">
        <f t="shared" si="83"/>
        <v>0</v>
      </c>
      <c r="Y962" s="25">
        <f t="shared" si="83"/>
        <v>0</v>
      </c>
      <c r="Z962" s="25">
        <f t="shared" si="83"/>
        <v>0</v>
      </c>
    </row>
    <row r="963" spans="1:26" s="24" customFormat="1" x14ac:dyDescent="0.25">
      <c r="A963" s="24" t="s">
        <v>156</v>
      </c>
      <c r="B963" s="24" t="s">
        <v>157</v>
      </c>
      <c r="C963" s="24" t="s">
        <v>158</v>
      </c>
      <c r="D963" s="24" t="s">
        <v>132</v>
      </c>
      <c r="E963" s="24">
        <v>2015</v>
      </c>
      <c r="F963" s="24" t="s">
        <v>133</v>
      </c>
      <c r="G963" s="24" t="s">
        <v>138</v>
      </c>
      <c r="H963" s="24">
        <v>5000</v>
      </c>
      <c r="I963" s="25">
        <v>0</v>
      </c>
      <c r="J963" s="25">
        <v>0</v>
      </c>
      <c r="K963" s="25">
        <v>0</v>
      </c>
      <c r="L963" s="25">
        <v>0</v>
      </c>
      <c r="M963" s="25">
        <v>0</v>
      </c>
      <c r="N963" s="25">
        <v>0</v>
      </c>
      <c r="O963" s="25">
        <f t="shared" si="78"/>
        <v>0</v>
      </c>
      <c r="P963" s="25">
        <f t="shared" si="79"/>
        <v>0</v>
      </c>
      <c r="Q963" s="25">
        <f t="shared" si="80"/>
        <v>0</v>
      </c>
      <c r="R963" s="25">
        <f t="shared" si="82"/>
        <v>0</v>
      </c>
      <c r="S963" s="25">
        <f t="shared" si="82"/>
        <v>0</v>
      </c>
      <c r="T963" s="25">
        <f t="shared" si="82"/>
        <v>0</v>
      </c>
      <c r="U963" s="25">
        <f t="shared" si="82"/>
        <v>0</v>
      </c>
      <c r="V963" s="25">
        <f t="shared" si="82"/>
        <v>0</v>
      </c>
      <c r="W963" s="25">
        <f t="shared" si="82"/>
        <v>0</v>
      </c>
      <c r="X963" s="25">
        <f t="shared" si="83"/>
        <v>0</v>
      </c>
      <c r="Y963" s="25">
        <f t="shared" si="83"/>
        <v>0</v>
      </c>
      <c r="Z963" s="25">
        <f t="shared" si="83"/>
        <v>0</v>
      </c>
    </row>
    <row r="964" spans="1:26" s="24" customFormat="1" x14ac:dyDescent="0.25">
      <c r="A964" s="24" t="s">
        <v>156</v>
      </c>
      <c r="B964" s="24" t="s">
        <v>157</v>
      </c>
      <c r="C964" s="24" t="s">
        <v>158</v>
      </c>
      <c r="D964" s="24" t="s">
        <v>132</v>
      </c>
      <c r="E964" s="24">
        <v>2015</v>
      </c>
      <c r="F964" s="24" t="s">
        <v>133</v>
      </c>
      <c r="G964" s="24" t="s">
        <v>138</v>
      </c>
      <c r="H964" s="24">
        <v>10000</v>
      </c>
      <c r="I964" s="25">
        <v>0</v>
      </c>
      <c r="J964" s="25">
        <v>0</v>
      </c>
      <c r="K964" s="25">
        <v>0</v>
      </c>
      <c r="L964" s="25">
        <v>0</v>
      </c>
      <c r="M964" s="25">
        <v>0</v>
      </c>
      <c r="N964" s="25">
        <v>0</v>
      </c>
      <c r="O964" s="25">
        <f t="shared" si="78"/>
        <v>0</v>
      </c>
      <c r="P964" s="25">
        <f t="shared" si="79"/>
        <v>0</v>
      </c>
      <c r="Q964" s="25">
        <f t="shared" si="80"/>
        <v>0</v>
      </c>
      <c r="R964" s="25">
        <f t="shared" si="82"/>
        <v>0</v>
      </c>
      <c r="S964" s="25">
        <f t="shared" si="82"/>
        <v>0</v>
      </c>
      <c r="T964" s="25">
        <f t="shared" si="82"/>
        <v>0</v>
      </c>
      <c r="U964" s="25">
        <f t="shared" si="82"/>
        <v>0</v>
      </c>
      <c r="V964" s="25">
        <f t="shared" si="82"/>
        <v>0</v>
      </c>
      <c r="W964" s="25">
        <f t="shared" si="82"/>
        <v>0</v>
      </c>
      <c r="X964" s="25">
        <f t="shared" si="83"/>
        <v>0</v>
      </c>
      <c r="Y964" s="25">
        <f t="shared" si="83"/>
        <v>0</v>
      </c>
      <c r="Z964" s="25">
        <f t="shared" si="83"/>
        <v>0</v>
      </c>
    </row>
    <row r="965" spans="1:26" s="24" customFormat="1" x14ac:dyDescent="0.25">
      <c r="A965" s="24" t="s">
        <v>156</v>
      </c>
      <c r="B965" s="24" t="s">
        <v>157</v>
      </c>
      <c r="C965" s="24" t="s">
        <v>158</v>
      </c>
      <c r="D965" s="24" t="s">
        <v>132</v>
      </c>
      <c r="E965" s="24">
        <v>2016</v>
      </c>
      <c r="F965" s="24" t="s">
        <v>133</v>
      </c>
      <c r="G965" s="24" t="s">
        <v>134</v>
      </c>
      <c r="H965" s="24">
        <v>10</v>
      </c>
      <c r="I965" s="25">
        <v>0</v>
      </c>
      <c r="J965" s="25">
        <v>1.6399999999999999E-5</v>
      </c>
      <c r="K965" s="25">
        <v>1.02E-4</v>
      </c>
      <c r="L965" s="25">
        <v>1.6399999999999999E-5</v>
      </c>
      <c r="M965" s="25">
        <v>3.4799999999999999E-5</v>
      </c>
      <c r="N965" s="25">
        <v>4.18E-5</v>
      </c>
      <c r="O965" s="25">
        <f t="shared" si="78"/>
        <v>1.6399999999999999E-5</v>
      </c>
      <c r="P965" s="25">
        <f t="shared" si="79"/>
        <v>3.4799999999999999E-5</v>
      </c>
      <c r="Q965" s="25">
        <f t="shared" si="80"/>
        <v>4.18E-5</v>
      </c>
      <c r="R965" s="25">
        <f t="shared" si="82"/>
        <v>0</v>
      </c>
      <c r="S965" s="25">
        <f t="shared" si="82"/>
        <v>6.6378077709611447E-2</v>
      </c>
      <c r="T965" s="25">
        <f t="shared" si="82"/>
        <v>0.41283926380368102</v>
      </c>
      <c r="U965" s="25">
        <f t="shared" si="82"/>
        <v>6.6378077709611447E-2</v>
      </c>
      <c r="V965" s="25">
        <f t="shared" si="82"/>
        <v>0.14085104294478526</v>
      </c>
      <c r="W965" s="25">
        <f t="shared" si="82"/>
        <v>0.1691831492842536</v>
      </c>
      <c r="X965" s="25">
        <f t="shared" si="83"/>
        <v>6.6378077709611447E-2</v>
      </c>
      <c r="Y965" s="25">
        <f t="shared" si="83"/>
        <v>0.14085104294478526</v>
      </c>
      <c r="Z965" s="25">
        <f t="shared" si="83"/>
        <v>0.1691831492842536</v>
      </c>
    </row>
    <row r="966" spans="1:26" s="24" customFormat="1" x14ac:dyDescent="0.25">
      <c r="A966" s="24" t="s">
        <v>156</v>
      </c>
      <c r="B966" s="24" t="s">
        <v>157</v>
      </c>
      <c r="C966" s="24" t="s">
        <v>158</v>
      </c>
      <c r="D966" s="24" t="s">
        <v>132</v>
      </c>
      <c r="E966" s="24">
        <v>2016</v>
      </c>
      <c r="F966" s="24" t="s">
        <v>133</v>
      </c>
      <c r="G966" s="24" t="s">
        <v>134</v>
      </c>
      <c r="H966" s="24">
        <v>30</v>
      </c>
      <c r="I966" s="25">
        <v>0</v>
      </c>
      <c r="J966" s="25">
        <v>3.58E-6</v>
      </c>
      <c r="K966" s="25">
        <v>4.5399999999999999E-5</v>
      </c>
      <c r="L966" s="25">
        <v>5.7400000000000001E-6</v>
      </c>
      <c r="M966" s="25">
        <v>1.2799999999999999E-5</v>
      </c>
      <c r="N966" s="25">
        <v>1.9199999999999999E-5</v>
      </c>
      <c r="O966" s="25">
        <f t="shared" ref="O966:O1029" si="84">L966*(78/78)</f>
        <v>5.7400000000000001E-6</v>
      </c>
      <c r="P966" s="25">
        <f t="shared" ref="P966:P1029" si="85">M966*(33/33)</f>
        <v>1.2799999999999999E-5</v>
      </c>
      <c r="Q966" s="25">
        <f t="shared" ref="Q966:Q1029" si="86">N966*(33/33)</f>
        <v>1.9199999999999999E-5</v>
      </c>
      <c r="R966" s="25">
        <f t="shared" si="82"/>
        <v>0</v>
      </c>
      <c r="S966" s="25">
        <f t="shared" si="82"/>
        <v>1.4489848670756646E-2</v>
      </c>
      <c r="T966" s="25">
        <f t="shared" si="82"/>
        <v>0.18375394683026586</v>
      </c>
      <c r="U966" s="25">
        <f t="shared" si="82"/>
        <v>2.323232719836401E-2</v>
      </c>
      <c r="V966" s="25">
        <f t="shared" si="82"/>
        <v>5.1807280163599187E-2</v>
      </c>
      <c r="W966" s="25">
        <f t="shared" si="82"/>
        <v>7.7710920245398774E-2</v>
      </c>
      <c r="X966" s="25">
        <f t="shared" si="83"/>
        <v>2.323232719836401E-2</v>
      </c>
      <c r="Y966" s="25">
        <f t="shared" si="83"/>
        <v>5.1807280163599187E-2</v>
      </c>
      <c r="Z966" s="25">
        <f t="shared" si="83"/>
        <v>7.7710920245398774E-2</v>
      </c>
    </row>
    <row r="967" spans="1:26" s="24" customFormat="1" x14ac:dyDescent="0.25">
      <c r="A967" s="24" t="s">
        <v>156</v>
      </c>
      <c r="B967" s="24" t="s">
        <v>157</v>
      </c>
      <c r="C967" s="24" t="s">
        <v>158</v>
      </c>
      <c r="D967" s="24" t="s">
        <v>132</v>
      </c>
      <c r="E967" s="24">
        <v>2016</v>
      </c>
      <c r="F967" s="24" t="s">
        <v>133</v>
      </c>
      <c r="G967" s="24" t="s">
        <v>134</v>
      </c>
      <c r="H967" s="24" t="s">
        <v>135</v>
      </c>
      <c r="I967" s="25">
        <v>0</v>
      </c>
      <c r="J967" s="25">
        <v>1.7E-6</v>
      </c>
      <c r="K967" s="25">
        <v>2.9200000000000002E-5</v>
      </c>
      <c r="L967" s="25">
        <v>3.36E-6</v>
      </c>
      <c r="M967" s="25">
        <v>6.5599999999999999E-6</v>
      </c>
      <c r="N967" s="25">
        <v>1.29E-5</v>
      </c>
      <c r="O967" s="25">
        <f t="shared" si="84"/>
        <v>3.36E-6</v>
      </c>
      <c r="P967" s="25">
        <f t="shared" si="85"/>
        <v>6.5599999999999999E-6</v>
      </c>
      <c r="Q967" s="25">
        <f t="shared" si="86"/>
        <v>1.29E-5</v>
      </c>
      <c r="R967" s="25">
        <f t="shared" si="82"/>
        <v>0</v>
      </c>
      <c r="S967" s="25">
        <f t="shared" si="82"/>
        <v>6.8806543967280158E-3</v>
      </c>
      <c r="T967" s="25">
        <f t="shared" si="82"/>
        <v>0.11818535787321065</v>
      </c>
      <c r="U967" s="25">
        <f t="shared" si="82"/>
        <v>1.3599411042944785E-2</v>
      </c>
      <c r="V967" s="25">
        <f t="shared" si="82"/>
        <v>2.6551231083844582E-2</v>
      </c>
      <c r="W967" s="25">
        <f t="shared" si="82"/>
        <v>5.2212024539877298E-2</v>
      </c>
      <c r="X967" s="25">
        <f t="shared" si="83"/>
        <v>1.3599411042944785E-2</v>
      </c>
      <c r="Y967" s="25">
        <f t="shared" si="83"/>
        <v>2.6551231083844582E-2</v>
      </c>
      <c r="Z967" s="25">
        <f t="shared" si="83"/>
        <v>5.2212024539877298E-2</v>
      </c>
    </row>
    <row r="968" spans="1:26" s="24" customFormat="1" x14ac:dyDescent="0.25">
      <c r="A968" s="24" t="s">
        <v>156</v>
      </c>
      <c r="B968" s="24" t="s">
        <v>157</v>
      </c>
      <c r="C968" s="24" t="s">
        <v>158</v>
      </c>
      <c r="D968" s="24" t="s">
        <v>132</v>
      </c>
      <c r="E968" s="24">
        <v>2016</v>
      </c>
      <c r="F968" s="24" t="s">
        <v>133</v>
      </c>
      <c r="G968" s="24" t="s">
        <v>134</v>
      </c>
      <c r="H968" s="24">
        <v>60</v>
      </c>
      <c r="I968" s="25">
        <v>0</v>
      </c>
      <c r="J968" s="25">
        <v>9.8400000000000002E-7</v>
      </c>
      <c r="K968" s="25">
        <v>1.8899999999999999E-5</v>
      </c>
      <c r="L968" s="25">
        <v>2.2500000000000001E-6</v>
      </c>
      <c r="M968" s="25">
        <v>4.7999999999999998E-6</v>
      </c>
      <c r="N968" s="25">
        <v>7.96E-6</v>
      </c>
      <c r="O968" s="25">
        <f t="shared" si="84"/>
        <v>2.2500000000000001E-6</v>
      </c>
      <c r="P968" s="25">
        <f t="shared" si="85"/>
        <v>4.7999999999999998E-6</v>
      </c>
      <c r="Q968" s="25">
        <f t="shared" si="86"/>
        <v>7.96E-6</v>
      </c>
      <c r="R968" s="25">
        <f t="shared" si="82"/>
        <v>0</v>
      </c>
      <c r="S968" s="25">
        <f t="shared" si="82"/>
        <v>3.9826846625766873E-3</v>
      </c>
      <c r="T968" s="25">
        <f t="shared" si="82"/>
        <v>7.6496687116564405E-2</v>
      </c>
      <c r="U968" s="25">
        <f t="shared" si="82"/>
        <v>9.1067484662576692E-3</v>
      </c>
      <c r="V968" s="25">
        <f t="shared" si="82"/>
        <v>1.9427730061349693E-2</v>
      </c>
      <c r="W968" s="25">
        <f t="shared" si="82"/>
        <v>3.2217652351738242E-2</v>
      </c>
      <c r="X968" s="25">
        <f t="shared" si="83"/>
        <v>9.1067484662576692E-3</v>
      </c>
      <c r="Y968" s="25">
        <f t="shared" si="83"/>
        <v>1.9427730061349693E-2</v>
      </c>
      <c r="Z968" s="25">
        <f t="shared" si="83"/>
        <v>3.2217652351738242E-2</v>
      </c>
    </row>
    <row r="969" spans="1:26" s="24" customFormat="1" x14ac:dyDescent="0.25">
      <c r="A969" s="24" t="s">
        <v>156</v>
      </c>
      <c r="B969" s="24" t="s">
        <v>157</v>
      </c>
      <c r="C969" s="24" t="s">
        <v>158</v>
      </c>
      <c r="D969" s="24" t="s">
        <v>132</v>
      </c>
      <c r="E969" s="24">
        <v>2016</v>
      </c>
      <c r="F969" s="24" t="s">
        <v>133</v>
      </c>
      <c r="G969" s="24" t="s">
        <v>134</v>
      </c>
      <c r="H969" s="24">
        <v>100</v>
      </c>
      <c r="I969" s="25">
        <v>0</v>
      </c>
      <c r="J969" s="25">
        <v>3.3099999999999999E-7</v>
      </c>
      <c r="K969" s="25">
        <v>9.2399999999999996E-6</v>
      </c>
      <c r="L969" s="25">
        <v>1.0499999999999999E-6</v>
      </c>
      <c r="M969" s="25">
        <v>2.1100000000000001E-6</v>
      </c>
      <c r="N969" s="25">
        <v>3.8299999999999998E-6</v>
      </c>
      <c r="O969" s="25">
        <f t="shared" si="84"/>
        <v>1.0499999999999999E-6</v>
      </c>
      <c r="P969" s="25">
        <f t="shared" si="85"/>
        <v>2.1100000000000001E-6</v>
      </c>
      <c r="Q969" s="25">
        <f t="shared" si="86"/>
        <v>3.8299999999999998E-6</v>
      </c>
      <c r="R969" s="25">
        <f t="shared" si="82"/>
        <v>0</v>
      </c>
      <c r="S969" s="25">
        <f t="shared" si="82"/>
        <v>1.3397038854805728E-3</v>
      </c>
      <c r="T969" s="25">
        <f t="shared" si="82"/>
        <v>3.7398380368098158E-2</v>
      </c>
      <c r="U969" s="25">
        <f t="shared" si="82"/>
        <v>4.249815950920245E-3</v>
      </c>
      <c r="V969" s="25">
        <f t="shared" si="82"/>
        <v>8.5401063394683029E-3</v>
      </c>
      <c r="W969" s="25">
        <f t="shared" si="82"/>
        <v>1.5501709611451942E-2</v>
      </c>
      <c r="X969" s="25">
        <f t="shared" si="83"/>
        <v>4.249815950920245E-3</v>
      </c>
      <c r="Y969" s="25">
        <f t="shared" si="83"/>
        <v>8.5401063394683029E-3</v>
      </c>
      <c r="Z969" s="25">
        <f t="shared" si="83"/>
        <v>1.5501709611451942E-2</v>
      </c>
    </row>
    <row r="970" spans="1:26" s="24" customFormat="1" x14ac:dyDescent="0.25">
      <c r="A970" s="24" t="s">
        <v>156</v>
      </c>
      <c r="B970" s="24" t="s">
        <v>157</v>
      </c>
      <c r="C970" s="24" t="s">
        <v>158</v>
      </c>
      <c r="D970" s="24" t="s">
        <v>132</v>
      </c>
      <c r="E970" s="24">
        <v>2016</v>
      </c>
      <c r="F970" s="24" t="s">
        <v>133</v>
      </c>
      <c r="G970" s="24" t="s">
        <v>134</v>
      </c>
      <c r="H970" s="24" t="s">
        <v>136</v>
      </c>
      <c r="I970" s="25">
        <v>0</v>
      </c>
      <c r="J970" s="25">
        <v>2.3600000000000001E-9</v>
      </c>
      <c r="K970" s="25">
        <v>6.9800000000000003E-7</v>
      </c>
      <c r="L970" s="25">
        <v>3.5100000000000003E-8</v>
      </c>
      <c r="M970" s="25">
        <v>8.4100000000000005E-8</v>
      </c>
      <c r="N970" s="25">
        <v>5.0900000000000002E-7</v>
      </c>
      <c r="O970" s="25">
        <f t="shared" si="84"/>
        <v>3.5100000000000003E-8</v>
      </c>
      <c r="P970" s="25">
        <f t="shared" si="85"/>
        <v>8.4100000000000005E-8</v>
      </c>
      <c r="Q970" s="25">
        <f t="shared" si="86"/>
        <v>5.0900000000000002E-7</v>
      </c>
      <c r="R970" s="25">
        <f t="shared" si="82"/>
        <v>0</v>
      </c>
      <c r="S970" s="25">
        <f t="shared" si="82"/>
        <v>9.5519672801636003E-6</v>
      </c>
      <c r="T970" s="25">
        <f t="shared" si="82"/>
        <v>2.8251157464212677E-3</v>
      </c>
      <c r="U970" s="25">
        <f t="shared" si="82"/>
        <v>1.4206527607361964E-4</v>
      </c>
      <c r="V970" s="25">
        <f t="shared" si="82"/>
        <v>3.4039002044989778E-4</v>
      </c>
      <c r="W970" s="25">
        <f t="shared" si="82"/>
        <v>2.060148875255624E-3</v>
      </c>
      <c r="X970" s="25">
        <f t="shared" si="83"/>
        <v>1.4206527607361964E-4</v>
      </c>
      <c r="Y970" s="25">
        <f t="shared" si="83"/>
        <v>3.4039002044989778E-4</v>
      </c>
      <c r="Z970" s="25">
        <f t="shared" si="83"/>
        <v>2.060148875255624E-3</v>
      </c>
    </row>
    <row r="971" spans="1:26" s="24" customFormat="1" x14ac:dyDescent="0.25">
      <c r="A971" s="24" t="s">
        <v>156</v>
      </c>
      <c r="B971" s="24" t="s">
        <v>157</v>
      </c>
      <c r="C971" s="24" t="s">
        <v>158</v>
      </c>
      <c r="D971" s="24" t="s">
        <v>132</v>
      </c>
      <c r="E971" s="24">
        <v>2016</v>
      </c>
      <c r="F971" s="24" t="s">
        <v>133</v>
      </c>
      <c r="G971" s="24" t="s">
        <v>134</v>
      </c>
      <c r="H971" s="24">
        <v>1000</v>
      </c>
      <c r="I971" s="25">
        <v>0</v>
      </c>
      <c r="J971" s="25">
        <v>6.1500000000000005E-10</v>
      </c>
      <c r="K971" s="25">
        <v>2.4499999999999998E-7</v>
      </c>
      <c r="L971" s="25">
        <v>2.2600000000000001E-8</v>
      </c>
      <c r="M971" s="25">
        <v>4.2499999999999997E-8</v>
      </c>
      <c r="N971" s="25">
        <v>8.9999999999999999E-8</v>
      </c>
      <c r="O971" s="25">
        <f t="shared" si="84"/>
        <v>2.2600000000000001E-8</v>
      </c>
      <c r="P971" s="25">
        <f t="shared" si="85"/>
        <v>4.2499999999999997E-8</v>
      </c>
      <c r="Q971" s="25">
        <f t="shared" si="86"/>
        <v>8.9999999999999999E-8</v>
      </c>
      <c r="R971" s="25">
        <f t="shared" si="82"/>
        <v>0</v>
      </c>
      <c r="S971" s="25">
        <f t="shared" si="82"/>
        <v>2.4891779141104298E-6</v>
      </c>
      <c r="T971" s="25">
        <f t="shared" si="82"/>
        <v>9.9162372188139046E-4</v>
      </c>
      <c r="U971" s="25">
        <f t="shared" si="82"/>
        <v>9.1472229038854812E-5</v>
      </c>
      <c r="V971" s="25">
        <f t="shared" si="82"/>
        <v>1.720163599182004E-4</v>
      </c>
      <c r="W971" s="25">
        <f t="shared" si="82"/>
        <v>3.6426993865030675E-4</v>
      </c>
      <c r="X971" s="25">
        <f t="shared" si="83"/>
        <v>9.1472229038854812E-5</v>
      </c>
      <c r="Y971" s="25">
        <f t="shared" si="83"/>
        <v>1.720163599182004E-4</v>
      </c>
      <c r="Z971" s="25">
        <f t="shared" si="83"/>
        <v>3.6426993865030675E-4</v>
      </c>
    </row>
    <row r="972" spans="1:26" s="24" customFormat="1" x14ac:dyDescent="0.25">
      <c r="A972" s="24" t="s">
        <v>156</v>
      </c>
      <c r="B972" s="24" t="s">
        <v>157</v>
      </c>
      <c r="C972" s="24" t="s">
        <v>158</v>
      </c>
      <c r="D972" s="24" t="s">
        <v>132</v>
      </c>
      <c r="E972" s="24">
        <v>2016</v>
      </c>
      <c r="F972" s="24" t="s">
        <v>133</v>
      </c>
      <c r="G972" s="24" t="s">
        <v>134</v>
      </c>
      <c r="H972" s="24">
        <v>2500</v>
      </c>
      <c r="I972" s="25">
        <v>0</v>
      </c>
      <c r="J972" s="25">
        <v>6.5100000000000003E-12</v>
      </c>
      <c r="K972" s="25">
        <v>5.8999999999999999E-8</v>
      </c>
      <c r="L972" s="25">
        <v>4.8699999999999999E-9</v>
      </c>
      <c r="M972" s="25">
        <v>9.0400000000000002E-9</v>
      </c>
      <c r="N972" s="25">
        <v>1.99E-8</v>
      </c>
      <c r="O972" s="25">
        <f t="shared" si="84"/>
        <v>4.8699999999999999E-9</v>
      </c>
      <c r="P972" s="25">
        <f t="shared" si="85"/>
        <v>9.0400000000000002E-9</v>
      </c>
      <c r="Q972" s="25">
        <f t="shared" si="86"/>
        <v>1.99E-8</v>
      </c>
      <c r="R972" s="25">
        <f t="shared" si="82"/>
        <v>0</v>
      </c>
      <c r="S972" s="25">
        <f t="shared" si="82"/>
        <v>2.6348858895705523E-8</v>
      </c>
      <c r="T972" s="25">
        <f t="shared" si="82"/>
        <v>2.3879918200408998E-4</v>
      </c>
      <c r="U972" s="25">
        <f t="shared" si="82"/>
        <v>1.9711051124744376E-5</v>
      </c>
      <c r="V972" s="25">
        <f t="shared" si="82"/>
        <v>3.6588891615541926E-5</v>
      </c>
      <c r="W972" s="25">
        <f t="shared" si="82"/>
        <v>8.0544130879345603E-5</v>
      </c>
      <c r="X972" s="25">
        <f t="shared" si="83"/>
        <v>1.9711051124744376E-5</v>
      </c>
      <c r="Y972" s="25">
        <f t="shared" si="83"/>
        <v>3.6588891615541926E-5</v>
      </c>
      <c r="Z972" s="25">
        <f t="shared" si="83"/>
        <v>8.0544130879345603E-5</v>
      </c>
    </row>
    <row r="973" spans="1:26" s="24" customFormat="1" x14ac:dyDescent="0.25">
      <c r="A973" s="24" t="s">
        <v>156</v>
      </c>
      <c r="B973" s="24" t="s">
        <v>157</v>
      </c>
      <c r="C973" s="24" t="s">
        <v>158</v>
      </c>
      <c r="D973" s="24" t="s">
        <v>132</v>
      </c>
      <c r="E973" s="24">
        <v>2016</v>
      </c>
      <c r="F973" s="24" t="s">
        <v>133</v>
      </c>
      <c r="G973" s="24" t="s">
        <v>134</v>
      </c>
      <c r="H973" s="24">
        <v>5000</v>
      </c>
      <c r="I973" s="25">
        <v>0</v>
      </c>
      <c r="J973" s="25">
        <v>0</v>
      </c>
      <c r="K973" s="25">
        <v>2E-8</v>
      </c>
      <c r="L973" s="25">
        <v>1.55E-9</v>
      </c>
      <c r="M973" s="25">
        <v>2.8499999999999999E-9</v>
      </c>
      <c r="N973" s="25">
        <v>6.4599999999999996E-9</v>
      </c>
      <c r="O973" s="25">
        <f t="shared" si="84"/>
        <v>1.55E-9</v>
      </c>
      <c r="P973" s="25">
        <f t="shared" si="85"/>
        <v>2.8499999999999999E-9</v>
      </c>
      <c r="Q973" s="25">
        <f t="shared" si="86"/>
        <v>6.4599999999999996E-9</v>
      </c>
      <c r="R973" s="25">
        <f t="shared" si="82"/>
        <v>0</v>
      </c>
      <c r="S973" s="25">
        <f t="shared" si="82"/>
        <v>0</v>
      </c>
      <c r="T973" s="25">
        <f t="shared" si="82"/>
        <v>8.0948875255623727E-5</v>
      </c>
      <c r="U973" s="25">
        <f t="shared" si="82"/>
        <v>6.2735378323108384E-6</v>
      </c>
      <c r="V973" s="25">
        <f t="shared" si="82"/>
        <v>1.1535214723926381E-5</v>
      </c>
      <c r="W973" s="25">
        <f t="shared" si="82"/>
        <v>2.6146486707566461E-5</v>
      </c>
      <c r="X973" s="25">
        <f t="shared" si="83"/>
        <v>6.2735378323108384E-6</v>
      </c>
      <c r="Y973" s="25">
        <f t="shared" si="83"/>
        <v>1.1535214723926381E-5</v>
      </c>
      <c r="Z973" s="25">
        <f t="shared" si="83"/>
        <v>2.6146486707566461E-5</v>
      </c>
    </row>
    <row r="974" spans="1:26" s="24" customFormat="1" x14ac:dyDescent="0.25">
      <c r="A974" s="24" t="s">
        <v>156</v>
      </c>
      <c r="B974" s="24" t="s">
        <v>157</v>
      </c>
      <c r="C974" s="24" t="s">
        <v>158</v>
      </c>
      <c r="D974" s="24" t="s">
        <v>132</v>
      </c>
      <c r="E974" s="24">
        <v>2016</v>
      </c>
      <c r="F974" s="24" t="s">
        <v>133</v>
      </c>
      <c r="G974" s="24" t="s">
        <v>134</v>
      </c>
      <c r="H974" s="24">
        <v>10000</v>
      </c>
      <c r="I974" s="25">
        <v>0</v>
      </c>
      <c r="J974" s="25">
        <v>0</v>
      </c>
      <c r="K974" s="25">
        <v>6.8800000000000002E-9</v>
      </c>
      <c r="L974" s="25">
        <v>5.1099999999999999E-10</v>
      </c>
      <c r="M974" s="25">
        <v>9.0899999999999996E-10</v>
      </c>
      <c r="N974" s="25">
        <v>2.1299999999999999E-9</v>
      </c>
      <c r="O974" s="25">
        <f t="shared" si="84"/>
        <v>5.1099999999999999E-10</v>
      </c>
      <c r="P974" s="25">
        <f t="shared" si="85"/>
        <v>9.0899999999999996E-10</v>
      </c>
      <c r="Q974" s="25">
        <f t="shared" si="86"/>
        <v>2.1299999999999999E-9</v>
      </c>
      <c r="R974" s="25">
        <f t="shared" si="82"/>
        <v>0</v>
      </c>
      <c r="S974" s="25">
        <f t="shared" si="82"/>
        <v>0</v>
      </c>
      <c r="T974" s="25">
        <f t="shared" si="82"/>
        <v>2.7846413087934563E-5</v>
      </c>
      <c r="U974" s="25">
        <f t="shared" si="82"/>
        <v>2.068243762781186E-6</v>
      </c>
      <c r="V974" s="25">
        <f t="shared" si="82"/>
        <v>3.6791263803680977E-6</v>
      </c>
      <c r="W974" s="25">
        <f t="shared" si="82"/>
        <v>8.6210552147239259E-6</v>
      </c>
      <c r="X974" s="25">
        <f t="shared" si="83"/>
        <v>2.068243762781186E-6</v>
      </c>
      <c r="Y974" s="25">
        <f t="shared" si="83"/>
        <v>3.6791263803680977E-6</v>
      </c>
      <c r="Z974" s="25">
        <f t="shared" si="83"/>
        <v>8.6210552147239259E-6</v>
      </c>
    </row>
    <row r="975" spans="1:26" s="24" customFormat="1" x14ac:dyDescent="0.25">
      <c r="A975" s="24" t="s">
        <v>156</v>
      </c>
      <c r="B975" s="24" t="s">
        <v>157</v>
      </c>
      <c r="C975" s="24" t="s">
        <v>158</v>
      </c>
      <c r="D975" s="24" t="s">
        <v>132</v>
      </c>
      <c r="E975" s="24">
        <v>2016</v>
      </c>
      <c r="F975" s="24" t="s">
        <v>133</v>
      </c>
      <c r="G975" s="24" t="s">
        <v>137</v>
      </c>
      <c r="H975" s="24">
        <v>10</v>
      </c>
      <c r="I975" s="25">
        <v>0</v>
      </c>
      <c r="J975" s="25">
        <v>1.6399999999999999E-5</v>
      </c>
      <c r="K975" s="25">
        <v>1.02E-4</v>
      </c>
      <c r="L975" s="25">
        <v>1.6399999999999999E-5</v>
      </c>
      <c r="M975" s="25">
        <v>3.4799999999999999E-5</v>
      </c>
      <c r="N975" s="25">
        <v>4.18E-5</v>
      </c>
      <c r="O975" s="25">
        <f t="shared" si="84"/>
        <v>1.6399999999999999E-5</v>
      </c>
      <c r="P975" s="25">
        <f t="shared" si="85"/>
        <v>3.4799999999999999E-5</v>
      </c>
      <c r="Q975" s="25">
        <f t="shared" si="86"/>
        <v>4.18E-5</v>
      </c>
      <c r="R975" s="25">
        <f t="shared" si="82"/>
        <v>0</v>
      </c>
      <c r="S975" s="25">
        <f t="shared" si="82"/>
        <v>6.6378077709611447E-2</v>
      </c>
      <c r="T975" s="25">
        <f t="shared" si="82"/>
        <v>0.41283926380368102</v>
      </c>
      <c r="U975" s="25">
        <f t="shared" si="82"/>
        <v>6.6378077709611447E-2</v>
      </c>
      <c r="V975" s="25">
        <f t="shared" si="82"/>
        <v>0.14085104294478526</v>
      </c>
      <c r="W975" s="25">
        <f t="shared" si="82"/>
        <v>0.1691831492842536</v>
      </c>
      <c r="X975" s="25">
        <f t="shared" si="83"/>
        <v>6.6378077709611447E-2</v>
      </c>
      <c r="Y975" s="25">
        <f t="shared" si="83"/>
        <v>0.14085104294478526</v>
      </c>
      <c r="Z975" s="25">
        <f t="shared" si="83"/>
        <v>0.1691831492842536</v>
      </c>
    </row>
    <row r="976" spans="1:26" s="24" customFormat="1" x14ac:dyDescent="0.25">
      <c r="A976" s="24" t="s">
        <v>156</v>
      </c>
      <c r="B976" s="24" t="s">
        <v>157</v>
      </c>
      <c r="C976" s="24" t="s">
        <v>158</v>
      </c>
      <c r="D976" s="24" t="s">
        <v>132</v>
      </c>
      <c r="E976" s="24">
        <v>2016</v>
      </c>
      <c r="F976" s="24" t="s">
        <v>133</v>
      </c>
      <c r="G976" s="24" t="s">
        <v>137</v>
      </c>
      <c r="H976" s="24">
        <v>30</v>
      </c>
      <c r="I976" s="25">
        <v>0</v>
      </c>
      <c r="J976" s="25">
        <v>3.58E-6</v>
      </c>
      <c r="K976" s="25">
        <v>4.5399999999999999E-5</v>
      </c>
      <c r="L976" s="25">
        <v>5.7400000000000001E-6</v>
      </c>
      <c r="M976" s="25">
        <v>1.2799999999999999E-5</v>
      </c>
      <c r="N976" s="25">
        <v>1.9199999999999999E-5</v>
      </c>
      <c r="O976" s="25">
        <f t="shared" si="84"/>
        <v>5.7400000000000001E-6</v>
      </c>
      <c r="P976" s="25">
        <f t="shared" si="85"/>
        <v>1.2799999999999999E-5</v>
      </c>
      <c r="Q976" s="25">
        <f t="shared" si="86"/>
        <v>1.9199999999999999E-5</v>
      </c>
      <c r="R976" s="25">
        <f t="shared" si="82"/>
        <v>0</v>
      </c>
      <c r="S976" s="25">
        <f t="shared" si="82"/>
        <v>1.4489848670756646E-2</v>
      </c>
      <c r="T976" s="25">
        <f t="shared" si="82"/>
        <v>0.18375394683026586</v>
      </c>
      <c r="U976" s="25">
        <f t="shared" si="82"/>
        <v>2.323232719836401E-2</v>
      </c>
      <c r="V976" s="25">
        <f t="shared" si="82"/>
        <v>5.1807280163599187E-2</v>
      </c>
      <c r="W976" s="25">
        <f t="shared" si="82"/>
        <v>7.7710920245398774E-2</v>
      </c>
      <c r="X976" s="25">
        <f t="shared" si="83"/>
        <v>2.323232719836401E-2</v>
      </c>
      <c r="Y976" s="25">
        <f t="shared" si="83"/>
        <v>5.1807280163599187E-2</v>
      </c>
      <c r="Z976" s="25">
        <f t="shared" si="83"/>
        <v>7.7710920245398774E-2</v>
      </c>
    </row>
    <row r="977" spans="1:26" s="24" customFormat="1" x14ac:dyDescent="0.25">
      <c r="A977" s="24" t="s">
        <v>156</v>
      </c>
      <c r="B977" s="24" t="s">
        <v>157</v>
      </c>
      <c r="C977" s="24" t="s">
        <v>158</v>
      </c>
      <c r="D977" s="24" t="s">
        <v>132</v>
      </c>
      <c r="E977" s="24">
        <v>2016</v>
      </c>
      <c r="F977" s="24" t="s">
        <v>133</v>
      </c>
      <c r="G977" s="24" t="s">
        <v>137</v>
      </c>
      <c r="H977" s="24" t="s">
        <v>135</v>
      </c>
      <c r="I977" s="25">
        <v>0</v>
      </c>
      <c r="J977" s="25">
        <v>1.7E-6</v>
      </c>
      <c r="K977" s="25">
        <v>2.9200000000000002E-5</v>
      </c>
      <c r="L977" s="25">
        <v>3.36E-6</v>
      </c>
      <c r="M977" s="25">
        <v>6.5599999999999999E-6</v>
      </c>
      <c r="N977" s="25">
        <v>1.29E-5</v>
      </c>
      <c r="O977" s="25">
        <f t="shared" si="84"/>
        <v>3.36E-6</v>
      </c>
      <c r="P977" s="25">
        <f t="shared" si="85"/>
        <v>6.5599999999999999E-6</v>
      </c>
      <c r="Q977" s="25">
        <f t="shared" si="86"/>
        <v>1.29E-5</v>
      </c>
      <c r="R977" s="25">
        <f t="shared" si="82"/>
        <v>0</v>
      </c>
      <c r="S977" s="25">
        <f t="shared" si="82"/>
        <v>6.8806543967280158E-3</v>
      </c>
      <c r="T977" s="25">
        <f t="shared" si="82"/>
        <v>0.11818535787321065</v>
      </c>
      <c r="U977" s="25">
        <f t="shared" si="82"/>
        <v>1.3599411042944785E-2</v>
      </c>
      <c r="V977" s="25">
        <f t="shared" si="82"/>
        <v>2.6551231083844582E-2</v>
      </c>
      <c r="W977" s="25">
        <f t="shared" si="82"/>
        <v>5.2212024539877298E-2</v>
      </c>
      <c r="X977" s="25">
        <f t="shared" si="83"/>
        <v>1.3599411042944785E-2</v>
      </c>
      <c r="Y977" s="25">
        <f t="shared" si="83"/>
        <v>2.6551231083844582E-2</v>
      </c>
      <c r="Z977" s="25">
        <f t="shared" si="83"/>
        <v>5.2212024539877298E-2</v>
      </c>
    </row>
    <row r="978" spans="1:26" s="24" customFormat="1" x14ac:dyDescent="0.25">
      <c r="A978" s="24" t="s">
        <v>156</v>
      </c>
      <c r="B978" s="24" t="s">
        <v>157</v>
      </c>
      <c r="C978" s="24" t="s">
        <v>158</v>
      </c>
      <c r="D978" s="24" t="s">
        <v>132</v>
      </c>
      <c r="E978" s="24">
        <v>2016</v>
      </c>
      <c r="F978" s="24" t="s">
        <v>133</v>
      </c>
      <c r="G978" s="24" t="s">
        <v>137</v>
      </c>
      <c r="H978" s="24">
        <v>60</v>
      </c>
      <c r="I978" s="25">
        <v>0</v>
      </c>
      <c r="J978" s="25">
        <v>9.8400000000000002E-7</v>
      </c>
      <c r="K978" s="25">
        <v>1.8899999999999999E-5</v>
      </c>
      <c r="L978" s="25">
        <v>2.2500000000000001E-6</v>
      </c>
      <c r="M978" s="25">
        <v>4.7999999999999998E-6</v>
      </c>
      <c r="N978" s="25">
        <v>7.96E-6</v>
      </c>
      <c r="O978" s="25">
        <f t="shared" si="84"/>
        <v>2.2500000000000001E-6</v>
      </c>
      <c r="P978" s="25">
        <f t="shared" si="85"/>
        <v>4.7999999999999998E-6</v>
      </c>
      <c r="Q978" s="25">
        <f t="shared" si="86"/>
        <v>7.96E-6</v>
      </c>
      <c r="R978" s="25">
        <f t="shared" si="82"/>
        <v>0</v>
      </c>
      <c r="S978" s="25">
        <f t="shared" si="82"/>
        <v>3.9826846625766873E-3</v>
      </c>
      <c r="T978" s="25">
        <f t="shared" si="82"/>
        <v>7.6496687116564405E-2</v>
      </c>
      <c r="U978" s="25">
        <f t="shared" ref="U978:Z1041" si="87">1000*98.96*L978/24.45</f>
        <v>9.1067484662576692E-3</v>
      </c>
      <c r="V978" s="25">
        <f t="shared" si="87"/>
        <v>1.9427730061349693E-2</v>
      </c>
      <c r="W978" s="25">
        <f t="shared" si="87"/>
        <v>3.2217652351738242E-2</v>
      </c>
      <c r="X978" s="25">
        <f t="shared" si="83"/>
        <v>9.1067484662576692E-3</v>
      </c>
      <c r="Y978" s="25">
        <f t="shared" si="83"/>
        <v>1.9427730061349693E-2</v>
      </c>
      <c r="Z978" s="25">
        <f t="shared" si="83"/>
        <v>3.2217652351738242E-2</v>
      </c>
    </row>
    <row r="979" spans="1:26" s="24" customFormat="1" x14ac:dyDescent="0.25">
      <c r="A979" s="24" t="s">
        <v>156</v>
      </c>
      <c r="B979" s="24" t="s">
        <v>157</v>
      </c>
      <c r="C979" s="24" t="s">
        <v>158</v>
      </c>
      <c r="D979" s="24" t="s">
        <v>132</v>
      </c>
      <c r="E979" s="24">
        <v>2016</v>
      </c>
      <c r="F979" s="24" t="s">
        <v>133</v>
      </c>
      <c r="G979" s="24" t="s">
        <v>137</v>
      </c>
      <c r="H979" s="24">
        <v>100</v>
      </c>
      <c r="I979" s="25">
        <v>0</v>
      </c>
      <c r="J979" s="25">
        <v>3.3099999999999999E-7</v>
      </c>
      <c r="K979" s="25">
        <v>9.2399999999999996E-6</v>
      </c>
      <c r="L979" s="25">
        <v>1.0499999999999999E-6</v>
      </c>
      <c r="M979" s="25">
        <v>2.1100000000000001E-6</v>
      </c>
      <c r="N979" s="25">
        <v>3.8299999999999998E-6</v>
      </c>
      <c r="O979" s="25">
        <f t="shared" si="84"/>
        <v>1.0499999999999999E-6</v>
      </c>
      <c r="P979" s="25">
        <f t="shared" si="85"/>
        <v>2.1100000000000001E-6</v>
      </c>
      <c r="Q979" s="25">
        <f t="shared" si="86"/>
        <v>3.8299999999999998E-6</v>
      </c>
      <c r="R979" s="25">
        <f t="shared" ref="R979:W1042" si="88">1000*98.96*I979/24.45</f>
        <v>0</v>
      </c>
      <c r="S979" s="25">
        <f t="shared" si="88"/>
        <v>1.3397038854805728E-3</v>
      </c>
      <c r="T979" s="25">
        <f t="shared" si="88"/>
        <v>3.7398380368098158E-2</v>
      </c>
      <c r="U979" s="25">
        <f t="shared" si="87"/>
        <v>4.249815950920245E-3</v>
      </c>
      <c r="V979" s="25">
        <f t="shared" si="87"/>
        <v>8.5401063394683029E-3</v>
      </c>
      <c r="W979" s="25">
        <f t="shared" si="87"/>
        <v>1.5501709611451942E-2</v>
      </c>
      <c r="X979" s="25">
        <f t="shared" si="83"/>
        <v>4.249815950920245E-3</v>
      </c>
      <c r="Y979" s="25">
        <f t="shared" si="83"/>
        <v>8.5401063394683029E-3</v>
      </c>
      <c r="Z979" s="25">
        <f t="shared" si="83"/>
        <v>1.5501709611451942E-2</v>
      </c>
    </row>
    <row r="980" spans="1:26" s="24" customFormat="1" x14ac:dyDescent="0.25">
      <c r="A980" s="24" t="s">
        <v>156</v>
      </c>
      <c r="B980" s="24" t="s">
        <v>157</v>
      </c>
      <c r="C980" s="24" t="s">
        <v>158</v>
      </c>
      <c r="D980" s="24" t="s">
        <v>132</v>
      </c>
      <c r="E980" s="24">
        <v>2016</v>
      </c>
      <c r="F980" s="24" t="s">
        <v>133</v>
      </c>
      <c r="G980" s="24" t="s">
        <v>137</v>
      </c>
      <c r="H980" s="24" t="s">
        <v>136</v>
      </c>
      <c r="I980" s="25">
        <v>0</v>
      </c>
      <c r="J980" s="25">
        <v>2.3600000000000001E-9</v>
      </c>
      <c r="K980" s="25">
        <v>6.9800000000000003E-7</v>
      </c>
      <c r="L980" s="25">
        <v>3.5100000000000003E-8</v>
      </c>
      <c r="M980" s="25">
        <v>8.4100000000000005E-8</v>
      </c>
      <c r="N980" s="25">
        <v>5.0900000000000002E-7</v>
      </c>
      <c r="O980" s="25">
        <f t="shared" si="84"/>
        <v>3.5100000000000003E-8</v>
      </c>
      <c r="P980" s="25">
        <f t="shared" si="85"/>
        <v>8.4100000000000005E-8</v>
      </c>
      <c r="Q980" s="25">
        <f t="shared" si="86"/>
        <v>5.0900000000000002E-7</v>
      </c>
      <c r="R980" s="25">
        <f t="shared" si="88"/>
        <v>0</v>
      </c>
      <c r="S980" s="25">
        <f t="shared" si="88"/>
        <v>9.5519672801636003E-6</v>
      </c>
      <c r="T980" s="25">
        <f t="shared" si="88"/>
        <v>2.8251157464212677E-3</v>
      </c>
      <c r="U980" s="25">
        <f t="shared" si="87"/>
        <v>1.4206527607361964E-4</v>
      </c>
      <c r="V980" s="25">
        <f t="shared" si="87"/>
        <v>3.4039002044989778E-4</v>
      </c>
      <c r="W980" s="25">
        <f t="shared" si="87"/>
        <v>2.060148875255624E-3</v>
      </c>
      <c r="X980" s="25">
        <f t="shared" si="83"/>
        <v>1.4206527607361964E-4</v>
      </c>
      <c r="Y980" s="25">
        <f t="shared" si="83"/>
        <v>3.4039002044989778E-4</v>
      </c>
      <c r="Z980" s="25">
        <f t="shared" si="83"/>
        <v>2.060148875255624E-3</v>
      </c>
    </row>
    <row r="981" spans="1:26" s="24" customFormat="1" x14ac:dyDescent="0.25">
      <c r="A981" s="24" t="s">
        <v>156</v>
      </c>
      <c r="B981" s="24" t="s">
        <v>157</v>
      </c>
      <c r="C981" s="24" t="s">
        <v>158</v>
      </c>
      <c r="D981" s="24" t="s">
        <v>132</v>
      </c>
      <c r="E981" s="24">
        <v>2016</v>
      </c>
      <c r="F981" s="24" t="s">
        <v>133</v>
      </c>
      <c r="G981" s="24" t="s">
        <v>137</v>
      </c>
      <c r="H981" s="24">
        <v>1000</v>
      </c>
      <c r="I981" s="25">
        <v>0</v>
      </c>
      <c r="J981" s="25">
        <v>6.1500000000000005E-10</v>
      </c>
      <c r="K981" s="25">
        <v>2.4499999999999998E-7</v>
      </c>
      <c r="L981" s="25">
        <v>2.2600000000000001E-8</v>
      </c>
      <c r="M981" s="25">
        <v>4.2499999999999997E-8</v>
      </c>
      <c r="N981" s="25">
        <v>8.9999999999999999E-8</v>
      </c>
      <c r="O981" s="25">
        <f t="shared" si="84"/>
        <v>2.2600000000000001E-8</v>
      </c>
      <c r="P981" s="25">
        <f t="shared" si="85"/>
        <v>4.2499999999999997E-8</v>
      </c>
      <c r="Q981" s="25">
        <f t="shared" si="86"/>
        <v>8.9999999999999999E-8</v>
      </c>
      <c r="R981" s="25">
        <f t="shared" si="88"/>
        <v>0</v>
      </c>
      <c r="S981" s="25">
        <f t="shared" si="88"/>
        <v>2.4891779141104298E-6</v>
      </c>
      <c r="T981" s="25">
        <f t="shared" si="88"/>
        <v>9.9162372188139046E-4</v>
      </c>
      <c r="U981" s="25">
        <f t="shared" si="87"/>
        <v>9.1472229038854812E-5</v>
      </c>
      <c r="V981" s="25">
        <f t="shared" si="87"/>
        <v>1.720163599182004E-4</v>
      </c>
      <c r="W981" s="25">
        <f t="shared" si="87"/>
        <v>3.6426993865030675E-4</v>
      </c>
      <c r="X981" s="25">
        <f t="shared" si="83"/>
        <v>9.1472229038854812E-5</v>
      </c>
      <c r="Y981" s="25">
        <f t="shared" si="83"/>
        <v>1.720163599182004E-4</v>
      </c>
      <c r="Z981" s="25">
        <f t="shared" si="83"/>
        <v>3.6426993865030675E-4</v>
      </c>
    </row>
    <row r="982" spans="1:26" s="24" customFormat="1" x14ac:dyDescent="0.25">
      <c r="A982" s="24" t="s">
        <v>156</v>
      </c>
      <c r="B982" s="24" t="s">
        <v>157</v>
      </c>
      <c r="C982" s="24" t="s">
        <v>158</v>
      </c>
      <c r="D982" s="24" t="s">
        <v>132</v>
      </c>
      <c r="E982" s="24">
        <v>2016</v>
      </c>
      <c r="F982" s="24" t="s">
        <v>133</v>
      </c>
      <c r="G982" s="24" t="s">
        <v>137</v>
      </c>
      <c r="H982" s="24">
        <v>2500</v>
      </c>
      <c r="I982" s="25">
        <v>0</v>
      </c>
      <c r="J982" s="25">
        <v>6.5100000000000003E-12</v>
      </c>
      <c r="K982" s="25">
        <v>5.8999999999999999E-8</v>
      </c>
      <c r="L982" s="25">
        <v>4.8699999999999999E-9</v>
      </c>
      <c r="M982" s="25">
        <v>9.0400000000000002E-9</v>
      </c>
      <c r="N982" s="25">
        <v>1.99E-8</v>
      </c>
      <c r="O982" s="25">
        <f t="shared" si="84"/>
        <v>4.8699999999999999E-9</v>
      </c>
      <c r="P982" s="25">
        <f t="shared" si="85"/>
        <v>9.0400000000000002E-9</v>
      </c>
      <c r="Q982" s="25">
        <f t="shared" si="86"/>
        <v>1.99E-8</v>
      </c>
      <c r="R982" s="25">
        <f t="shared" si="88"/>
        <v>0</v>
      </c>
      <c r="S982" s="25">
        <f t="shared" si="88"/>
        <v>2.6348858895705523E-8</v>
      </c>
      <c r="T982" s="25">
        <f t="shared" si="88"/>
        <v>2.3879918200408998E-4</v>
      </c>
      <c r="U982" s="25">
        <f t="shared" si="87"/>
        <v>1.9711051124744376E-5</v>
      </c>
      <c r="V982" s="25">
        <f t="shared" si="87"/>
        <v>3.6588891615541926E-5</v>
      </c>
      <c r="W982" s="25">
        <f t="shared" si="87"/>
        <v>8.0544130879345603E-5</v>
      </c>
      <c r="X982" s="25">
        <f t="shared" si="83"/>
        <v>1.9711051124744376E-5</v>
      </c>
      <c r="Y982" s="25">
        <f t="shared" si="83"/>
        <v>3.6588891615541926E-5</v>
      </c>
      <c r="Z982" s="25">
        <f t="shared" si="83"/>
        <v>8.0544130879345603E-5</v>
      </c>
    </row>
    <row r="983" spans="1:26" s="24" customFormat="1" x14ac:dyDescent="0.25">
      <c r="A983" s="24" t="s">
        <v>156</v>
      </c>
      <c r="B983" s="24" t="s">
        <v>157</v>
      </c>
      <c r="C983" s="24" t="s">
        <v>158</v>
      </c>
      <c r="D983" s="24" t="s">
        <v>132</v>
      </c>
      <c r="E983" s="24">
        <v>2016</v>
      </c>
      <c r="F983" s="24" t="s">
        <v>133</v>
      </c>
      <c r="G983" s="24" t="s">
        <v>137</v>
      </c>
      <c r="H983" s="24">
        <v>5000</v>
      </c>
      <c r="I983" s="25">
        <v>0</v>
      </c>
      <c r="J983" s="25">
        <v>0</v>
      </c>
      <c r="K983" s="25">
        <v>2E-8</v>
      </c>
      <c r="L983" s="25">
        <v>1.55E-9</v>
      </c>
      <c r="M983" s="25">
        <v>2.8499999999999999E-9</v>
      </c>
      <c r="N983" s="25">
        <v>6.4599999999999996E-9</v>
      </c>
      <c r="O983" s="25">
        <f t="shared" si="84"/>
        <v>1.55E-9</v>
      </c>
      <c r="P983" s="25">
        <f t="shared" si="85"/>
        <v>2.8499999999999999E-9</v>
      </c>
      <c r="Q983" s="25">
        <f t="shared" si="86"/>
        <v>6.4599999999999996E-9</v>
      </c>
      <c r="R983" s="25">
        <f t="shared" si="88"/>
        <v>0</v>
      </c>
      <c r="S983" s="25">
        <f t="shared" si="88"/>
        <v>0</v>
      </c>
      <c r="T983" s="25">
        <f t="shared" si="88"/>
        <v>8.0948875255623727E-5</v>
      </c>
      <c r="U983" s="25">
        <f t="shared" si="87"/>
        <v>6.2735378323108384E-6</v>
      </c>
      <c r="V983" s="25">
        <f t="shared" si="87"/>
        <v>1.1535214723926381E-5</v>
      </c>
      <c r="W983" s="25">
        <f t="shared" si="87"/>
        <v>2.6146486707566461E-5</v>
      </c>
      <c r="X983" s="25">
        <f t="shared" si="83"/>
        <v>6.2735378323108384E-6</v>
      </c>
      <c r="Y983" s="25">
        <f t="shared" si="83"/>
        <v>1.1535214723926381E-5</v>
      </c>
      <c r="Z983" s="25">
        <f t="shared" si="83"/>
        <v>2.6146486707566461E-5</v>
      </c>
    </row>
    <row r="984" spans="1:26" s="24" customFormat="1" x14ac:dyDescent="0.25">
      <c r="A984" s="24" t="s">
        <v>156</v>
      </c>
      <c r="B984" s="24" t="s">
        <v>157</v>
      </c>
      <c r="C984" s="24" t="s">
        <v>158</v>
      </c>
      <c r="D984" s="24" t="s">
        <v>132</v>
      </c>
      <c r="E984" s="24">
        <v>2016</v>
      </c>
      <c r="F984" s="24" t="s">
        <v>133</v>
      </c>
      <c r="G984" s="24" t="s">
        <v>137</v>
      </c>
      <c r="H984" s="24">
        <v>10000</v>
      </c>
      <c r="I984" s="25">
        <v>0</v>
      </c>
      <c r="J984" s="25">
        <v>0</v>
      </c>
      <c r="K984" s="25">
        <v>6.8800000000000002E-9</v>
      </c>
      <c r="L984" s="25">
        <v>5.1099999999999999E-10</v>
      </c>
      <c r="M984" s="25">
        <v>9.0899999999999996E-10</v>
      </c>
      <c r="N984" s="25">
        <v>2.1299999999999999E-9</v>
      </c>
      <c r="O984" s="25">
        <f t="shared" si="84"/>
        <v>5.1099999999999999E-10</v>
      </c>
      <c r="P984" s="25">
        <f t="shared" si="85"/>
        <v>9.0899999999999996E-10</v>
      </c>
      <c r="Q984" s="25">
        <f t="shared" si="86"/>
        <v>2.1299999999999999E-9</v>
      </c>
      <c r="R984" s="25">
        <f t="shared" si="88"/>
        <v>0</v>
      </c>
      <c r="S984" s="25">
        <f t="shared" si="88"/>
        <v>0</v>
      </c>
      <c r="T984" s="25">
        <f t="shared" si="88"/>
        <v>2.7846413087934563E-5</v>
      </c>
      <c r="U984" s="25">
        <f t="shared" si="87"/>
        <v>2.068243762781186E-6</v>
      </c>
      <c r="V984" s="25">
        <f t="shared" si="87"/>
        <v>3.6791263803680977E-6</v>
      </c>
      <c r="W984" s="25">
        <f t="shared" si="87"/>
        <v>8.6210552147239259E-6</v>
      </c>
      <c r="X984" s="25">
        <f t="shared" si="83"/>
        <v>2.068243762781186E-6</v>
      </c>
      <c r="Y984" s="25">
        <f t="shared" si="83"/>
        <v>3.6791263803680977E-6</v>
      </c>
      <c r="Z984" s="25">
        <f t="shared" si="83"/>
        <v>8.6210552147239259E-6</v>
      </c>
    </row>
    <row r="985" spans="1:26" s="24" customFormat="1" x14ac:dyDescent="0.25">
      <c r="A985" s="24" t="s">
        <v>156</v>
      </c>
      <c r="B985" s="24" t="s">
        <v>157</v>
      </c>
      <c r="C985" s="24" t="s">
        <v>158</v>
      </c>
      <c r="D985" s="24" t="s">
        <v>132</v>
      </c>
      <c r="E985" s="24">
        <v>2016</v>
      </c>
      <c r="F985" s="24" t="s">
        <v>133</v>
      </c>
      <c r="G985" s="24" t="s">
        <v>138</v>
      </c>
      <c r="H985" s="24">
        <v>10</v>
      </c>
      <c r="I985" s="25">
        <v>0</v>
      </c>
      <c r="J985" s="25">
        <v>0</v>
      </c>
      <c r="K985" s="25">
        <v>0</v>
      </c>
      <c r="L985" s="25">
        <v>0</v>
      </c>
      <c r="M985" s="25">
        <v>0</v>
      </c>
      <c r="N985" s="25">
        <v>0</v>
      </c>
      <c r="O985" s="25">
        <f t="shared" si="84"/>
        <v>0</v>
      </c>
      <c r="P985" s="25">
        <f t="shared" si="85"/>
        <v>0</v>
      </c>
      <c r="Q985" s="25">
        <f t="shared" si="86"/>
        <v>0</v>
      </c>
      <c r="R985" s="25">
        <f t="shared" si="88"/>
        <v>0</v>
      </c>
      <c r="S985" s="25">
        <f t="shared" si="88"/>
        <v>0</v>
      </c>
      <c r="T985" s="25">
        <f t="shared" si="88"/>
        <v>0</v>
      </c>
      <c r="U985" s="25">
        <f t="shared" si="87"/>
        <v>0</v>
      </c>
      <c r="V985" s="25">
        <f t="shared" si="87"/>
        <v>0</v>
      </c>
      <c r="W985" s="25">
        <f t="shared" si="87"/>
        <v>0</v>
      </c>
      <c r="X985" s="25">
        <f t="shared" si="83"/>
        <v>0</v>
      </c>
      <c r="Y985" s="25">
        <f t="shared" si="83"/>
        <v>0</v>
      </c>
      <c r="Z985" s="25">
        <f t="shared" si="83"/>
        <v>0</v>
      </c>
    </row>
    <row r="986" spans="1:26" s="24" customFormat="1" x14ac:dyDescent="0.25">
      <c r="A986" s="24" t="s">
        <v>156</v>
      </c>
      <c r="B986" s="24" t="s">
        <v>157</v>
      </c>
      <c r="C986" s="24" t="s">
        <v>158</v>
      </c>
      <c r="D986" s="24" t="s">
        <v>132</v>
      </c>
      <c r="E986" s="24">
        <v>2016</v>
      </c>
      <c r="F986" s="24" t="s">
        <v>133</v>
      </c>
      <c r="G986" s="24" t="s">
        <v>138</v>
      </c>
      <c r="H986" s="24">
        <v>30</v>
      </c>
      <c r="I986" s="25">
        <v>0</v>
      </c>
      <c r="J986" s="25">
        <v>0</v>
      </c>
      <c r="K986" s="25">
        <v>0</v>
      </c>
      <c r="L986" s="25">
        <v>0</v>
      </c>
      <c r="M986" s="25">
        <v>0</v>
      </c>
      <c r="N986" s="25">
        <v>0</v>
      </c>
      <c r="O986" s="25">
        <f t="shared" si="84"/>
        <v>0</v>
      </c>
      <c r="P986" s="25">
        <f t="shared" si="85"/>
        <v>0</v>
      </c>
      <c r="Q986" s="25">
        <f t="shared" si="86"/>
        <v>0</v>
      </c>
      <c r="R986" s="25">
        <f t="shared" si="88"/>
        <v>0</v>
      </c>
      <c r="S986" s="25">
        <f t="shared" si="88"/>
        <v>0</v>
      </c>
      <c r="T986" s="25">
        <f t="shared" si="88"/>
        <v>0</v>
      </c>
      <c r="U986" s="25">
        <f t="shared" si="87"/>
        <v>0</v>
      </c>
      <c r="V986" s="25">
        <f t="shared" si="87"/>
        <v>0</v>
      </c>
      <c r="W986" s="25">
        <f t="shared" si="87"/>
        <v>0</v>
      </c>
      <c r="X986" s="25">
        <f t="shared" si="83"/>
        <v>0</v>
      </c>
      <c r="Y986" s="25">
        <f t="shared" si="83"/>
        <v>0</v>
      </c>
      <c r="Z986" s="25">
        <f t="shared" si="83"/>
        <v>0</v>
      </c>
    </row>
    <row r="987" spans="1:26" s="24" customFormat="1" x14ac:dyDescent="0.25">
      <c r="A987" s="24" t="s">
        <v>156</v>
      </c>
      <c r="B987" s="24" t="s">
        <v>157</v>
      </c>
      <c r="C987" s="24" t="s">
        <v>158</v>
      </c>
      <c r="D987" s="24" t="s">
        <v>132</v>
      </c>
      <c r="E987" s="24">
        <v>2016</v>
      </c>
      <c r="F987" s="24" t="s">
        <v>133</v>
      </c>
      <c r="G987" s="24" t="s">
        <v>138</v>
      </c>
      <c r="H987" s="24" t="s">
        <v>135</v>
      </c>
      <c r="I987" s="25">
        <v>0</v>
      </c>
      <c r="J987" s="25">
        <v>0</v>
      </c>
      <c r="K987" s="25">
        <v>0</v>
      </c>
      <c r="L987" s="25">
        <v>0</v>
      </c>
      <c r="M987" s="25">
        <v>0</v>
      </c>
      <c r="N987" s="25">
        <v>0</v>
      </c>
      <c r="O987" s="25">
        <f t="shared" si="84"/>
        <v>0</v>
      </c>
      <c r="P987" s="25">
        <f t="shared" si="85"/>
        <v>0</v>
      </c>
      <c r="Q987" s="25">
        <f t="shared" si="86"/>
        <v>0</v>
      </c>
      <c r="R987" s="25">
        <f t="shared" si="88"/>
        <v>0</v>
      </c>
      <c r="S987" s="25">
        <f t="shared" si="88"/>
        <v>0</v>
      </c>
      <c r="T987" s="25">
        <f t="shared" si="88"/>
        <v>0</v>
      </c>
      <c r="U987" s="25">
        <f t="shared" si="87"/>
        <v>0</v>
      </c>
      <c r="V987" s="25">
        <f t="shared" si="87"/>
        <v>0</v>
      </c>
      <c r="W987" s="25">
        <f t="shared" si="87"/>
        <v>0</v>
      </c>
      <c r="X987" s="25">
        <f t="shared" si="83"/>
        <v>0</v>
      </c>
      <c r="Y987" s="25">
        <f t="shared" si="83"/>
        <v>0</v>
      </c>
      <c r="Z987" s="25">
        <f t="shared" si="83"/>
        <v>0</v>
      </c>
    </row>
    <row r="988" spans="1:26" s="24" customFormat="1" x14ac:dyDescent="0.25">
      <c r="A988" s="24" t="s">
        <v>156</v>
      </c>
      <c r="B988" s="24" t="s">
        <v>157</v>
      </c>
      <c r="C988" s="24" t="s">
        <v>158</v>
      </c>
      <c r="D988" s="24" t="s">
        <v>132</v>
      </c>
      <c r="E988" s="24">
        <v>2016</v>
      </c>
      <c r="F988" s="24" t="s">
        <v>133</v>
      </c>
      <c r="G988" s="24" t="s">
        <v>138</v>
      </c>
      <c r="H988" s="24">
        <v>60</v>
      </c>
      <c r="I988" s="25">
        <v>0</v>
      </c>
      <c r="J988" s="25">
        <v>0</v>
      </c>
      <c r="K988" s="25">
        <v>0</v>
      </c>
      <c r="L988" s="25">
        <v>0</v>
      </c>
      <c r="M988" s="25">
        <v>0</v>
      </c>
      <c r="N988" s="25">
        <v>0</v>
      </c>
      <c r="O988" s="25">
        <f t="shared" si="84"/>
        <v>0</v>
      </c>
      <c r="P988" s="25">
        <f t="shared" si="85"/>
        <v>0</v>
      </c>
      <c r="Q988" s="25">
        <f t="shared" si="86"/>
        <v>0</v>
      </c>
      <c r="R988" s="25">
        <f t="shared" si="88"/>
        <v>0</v>
      </c>
      <c r="S988" s="25">
        <f t="shared" si="88"/>
        <v>0</v>
      </c>
      <c r="T988" s="25">
        <f t="shared" si="88"/>
        <v>0</v>
      </c>
      <c r="U988" s="25">
        <f t="shared" si="87"/>
        <v>0</v>
      </c>
      <c r="V988" s="25">
        <f t="shared" si="87"/>
        <v>0</v>
      </c>
      <c r="W988" s="25">
        <f t="shared" si="87"/>
        <v>0</v>
      </c>
      <c r="X988" s="25">
        <f t="shared" si="83"/>
        <v>0</v>
      </c>
      <c r="Y988" s="25">
        <f t="shared" si="83"/>
        <v>0</v>
      </c>
      <c r="Z988" s="25">
        <f t="shared" si="83"/>
        <v>0</v>
      </c>
    </row>
    <row r="989" spans="1:26" s="24" customFormat="1" x14ac:dyDescent="0.25">
      <c r="A989" s="24" t="s">
        <v>156</v>
      </c>
      <c r="B989" s="24" t="s">
        <v>157</v>
      </c>
      <c r="C989" s="24" t="s">
        <v>158</v>
      </c>
      <c r="D989" s="24" t="s">
        <v>132</v>
      </c>
      <c r="E989" s="24">
        <v>2016</v>
      </c>
      <c r="F989" s="24" t="s">
        <v>133</v>
      </c>
      <c r="G989" s="24" t="s">
        <v>138</v>
      </c>
      <c r="H989" s="24">
        <v>100</v>
      </c>
      <c r="I989" s="25">
        <v>0</v>
      </c>
      <c r="J989" s="25">
        <v>0</v>
      </c>
      <c r="K989" s="25">
        <v>0</v>
      </c>
      <c r="L989" s="25">
        <v>0</v>
      </c>
      <c r="M989" s="25">
        <v>0</v>
      </c>
      <c r="N989" s="25">
        <v>0</v>
      </c>
      <c r="O989" s="25">
        <f t="shared" si="84"/>
        <v>0</v>
      </c>
      <c r="P989" s="25">
        <f t="shared" si="85"/>
        <v>0</v>
      </c>
      <c r="Q989" s="25">
        <f t="shared" si="86"/>
        <v>0</v>
      </c>
      <c r="R989" s="25">
        <f t="shared" si="88"/>
        <v>0</v>
      </c>
      <c r="S989" s="25">
        <f t="shared" si="88"/>
        <v>0</v>
      </c>
      <c r="T989" s="25">
        <f t="shared" si="88"/>
        <v>0</v>
      </c>
      <c r="U989" s="25">
        <f t="shared" si="87"/>
        <v>0</v>
      </c>
      <c r="V989" s="25">
        <f t="shared" si="87"/>
        <v>0</v>
      </c>
      <c r="W989" s="25">
        <f t="shared" si="87"/>
        <v>0</v>
      </c>
      <c r="X989" s="25">
        <f t="shared" si="83"/>
        <v>0</v>
      </c>
      <c r="Y989" s="25">
        <f t="shared" si="83"/>
        <v>0</v>
      </c>
      <c r="Z989" s="25">
        <f t="shared" si="83"/>
        <v>0</v>
      </c>
    </row>
    <row r="990" spans="1:26" s="24" customFormat="1" x14ac:dyDescent="0.25">
      <c r="A990" s="24" t="s">
        <v>156</v>
      </c>
      <c r="B990" s="24" t="s">
        <v>157</v>
      </c>
      <c r="C990" s="24" t="s">
        <v>158</v>
      </c>
      <c r="D990" s="24" t="s">
        <v>132</v>
      </c>
      <c r="E990" s="24">
        <v>2016</v>
      </c>
      <c r="F990" s="24" t="s">
        <v>133</v>
      </c>
      <c r="G990" s="24" t="s">
        <v>138</v>
      </c>
      <c r="H990" s="24" t="s">
        <v>136</v>
      </c>
      <c r="I990" s="25">
        <v>0</v>
      </c>
      <c r="J990" s="25">
        <v>0</v>
      </c>
      <c r="K990" s="25">
        <v>0</v>
      </c>
      <c r="L990" s="25">
        <v>0</v>
      </c>
      <c r="M990" s="25">
        <v>0</v>
      </c>
      <c r="N990" s="25">
        <v>0</v>
      </c>
      <c r="O990" s="25">
        <f t="shared" si="84"/>
        <v>0</v>
      </c>
      <c r="P990" s="25">
        <f t="shared" si="85"/>
        <v>0</v>
      </c>
      <c r="Q990" s="25">
        <f t="shared" si="86"/>
        <v>0</v>
      </c>
      <c r="R990" s="25">
        <f t="shared" si="88"/>
        <v>0</v>
      </c>
      <c r="S990" s="25">
        <f t="shared" si="88"/>
        <v>0</v>
      </c>
      <c r="T990" s="25">
        <f t="shared" si="88"/>
        <v>0</v>
      </c>
      <c r="U990" s="25">
        <f t="shared" si="87"/>
        <v>0</v>
      </c>
      <c r="V990" s="25">
        <f t="shared" si="87"/>
        <v>0</v>
      </c>
      <c r="W990" s="25">
        <f t="shared" si="87"/>
        <v>0</v>
      </c>
      <c r="X990" s="25">
        <f t="shared" si="83"/>
        <v>0</v>
      </c>
      <c r="Y990" s="25">
        <f t="shared" si="83"/>
        <v>0</v>
      </c>
      <c r="Z990" s="25">
        <f t="shared" si="83"/>
        <v>0</v>
      </c>
    </row>
    <row r="991" spans="1:26" s="24" customFormat="1" x14ac:dyDescent="0.25">
      <c r="A991" s="24" t="s">
        <v>156</v>
      </c>
      <c r="B991" s="24" t="s">
        <v>157</v>
      </c>
      <c r="C991" s="24" t="s">
        <v>158</v>
      </c>
      <c r="D991" s="24" t="s">
        <v>132</v>
      </c>
      <c r="E991" s="24">
        <v>2016</v>
      </c>
      <c r="F991" s="24" t="s">
        <v>133</v>
      </c>
      <c r="G991" s="24" t="s">
        <v>138</v>
      </c>
      <c r="H991" s="24">
        <v>1000</v>
      </c>
      <c r="I991" s="25">
        <v>0</v>
      </c>
      <c r="J991" s="25">
        <v>0</v>
      </c>
      <c r="K991" s="25">
        <v>0</v>
      </c>
      <c r="L991" s="25">
        <v>0</v>
      </c>
      <c r="M991" s="25">
        <v>0</v>
      </c>
      <c r="N991" s="25">
        <v>0</v>
      </c>
      <c r="O991" s="25">
        <f t="shared" si="84"/>
        <v>0</v>
      </c>
      <c r="P991" s="25">
        <f t="shared" si="85"/>
        <v>0</v>
      </c>
      <c r="Q991" s="25">
        <f t="shared" si="86"/>
        <v>0</v>
      </c>
      <c r="R991" s="25">
        <f t="shared" si="88"/>
        <v>0</v>
      </c>
      <c r="S991" s="25">
        <f t="shared" si="88"/>
        <v>0</v>
      </c>
      <c r="T991" s="25">
        <f t="shared" si="88"/>
        <v>0</v>
      </c>
      <c r="U991" s="25">
        <f t="shared" si="87"/>
        <v>0</v>
      </c>
      <c r="V991" s="25">
        <f t="shared" si="87"/>
        <v>0</v>
      </c>
      <c r="W991" s="25">
        <f t="shared" si="87"/>
        <v>0</v>
      </c>
      <c r="X991" s="25">
        <f t="shared" si="83"/>
        <v>0</v>
      </c>
      <c r="Y991" s="25">
        <f t="shared" si="83"/>
        <v>0</v>
      </c>
      <c r="Z991" s="25">
        <f t="shared" si="83"/>
        <v>0</v>
      </c>
    </row>
    <row r="992" spans="1:26" s="24" customFormat="1" x14ac:dyDescent="0.25">
      <c r="A992" s="24" t="s">
        <v>156</v>
      </c>
      <c r="B992" s="24" t="s">
        <v>157</v>
      </c>
      <c r="C992" s="24" t="s">
        <v>158</v>
      </c>
      <c r="D992" s="24" t="s">
        <v>132</v>
      </c>
      <c r="E992" s="24">
        <v>2016</v>
      </c>
      <c r="F992" s="24" t="s">
        <v>133</v>
      </c>
      <c r="G992" s="24" t="s">
        <v>138</v>
      </c>
      <c r="H992" s="24">
        <v>2500</v>
      </c>
      <c r="I992" s="25">
        <v>0</v>
      </c>
      <c r="J992" s="25">
        <v>0</v>
      </c>
      <c r="K992" s="25">
        <v>0</v>
      </c>
      <c r="L992" s="25">
        <v>0</v>
      </c>
      <c r="M992" s="25">
        <v>0</v>
      </c>
      <c r="N992" s="25">
        <v>0</v>
      </c>
      <c r="O992" s="25">
        <f t="shared" si="84"/>
        <v>0</v>
      </c>
      <c r="P992" s="25">
        <f t="shared" si="85"/>
        <v>0</v>
      </c>
      <c r="Q992" s="25">
        <f t="shared" si="86"/>
        <v>0</v>
      </c>
      <c r="R992" s="25">
        <f t="shared" si="88"/>
        <v>0</v>
      </c>
      <c r="S992" s="25">
        <f t="shared" si="88"/>
        <v>0</v>
      </c>
      <c r="T992" s="25">
        <f t="shared" si="88"/>
        <v>0</v>
      </c>
      <c r="U992" s="25">
        <f t="shared" si="87"/>
        <v>0</v>
      </c>
      <c r="V992" s="25">
        <f t="shared" si="87"/>
        <v>0</v>
      </c>
      <c r="W992" s="25">
        <f t="shared" si="87"/>
        <v>0</v>
      </c>
      <c r="X992" s="25">
        <f t="shared" si="83"/>
        <v>0</v>
      </c>
      <c r="Y992" s="25">
        <f t="shared" si="83"/>
        <v>0</v>
      </c>
      <c r="Z992" s="25">
        <f t="shared" si="83"/>
        <v>0</v>
      </c>
    </row>
    <row r="993" spans="1:26" s="24" customFormat="1" x14ac:dyDescent="0.25">
      <c r="A993" s="24" t="s">
        <v>156</v>
      </c>
      <c r="B993" s="24" t="s">
        <v>157</v>
      </c>
      <c r="C993" s="24" t="s">
        <v>158</v>
      </c>
      <c r="D993" s="24" t="s">
        <v>132</v>
      </c>
      <c r="E993" s="24">
        <v>2016</v>
      </c>
      <c r="F993" s="24" t="s">
        <v>133</v>
      </c>
      <c r="G993" s="24" t="s">
        <v>138</v>
      </c>
      <c r="H993" s="24">
        <v>5000</v>
      </c>
      <c r="I993" s="25">
        <v>0</v>
      </c>
      <c r="J993" s="25">
        <v>0</v>
      </c>
      <c r="K993" s="25">
        <v>0</v>
      </c>
      <c r="L993" s="25">
        <v>0</v>
      </c>
      <c r="M993" s="25">
        <v>0</v>
      </c>
      <c r="N993" s="25">
        <v>0</v>
      </c>
      <c r="O993" s="25">
        <f t="shared" si="84"/>
        <v>0</v>
      </c>
      <c r="P993" s="25">
        <f t="shared" si="85"/>
        <v>0</v>
      </c>
      <c r="Q993" s="25">
        <f t="shared" si="86"/>
        <v>0</v>
      </c>
      <c r="R993" s="25">
        <f t="shared" si="88"/>
        <v>0</v>
      </c>
      <c r="S993" s="25">
        <f t="shared" si="88"/>
        <v>0</v>
      </c>
      <c r="T993" s="25">
        <f t="shared" si="88"/>
        <v>0</v>
      </c>
      <c r="U993" s="25">
        <f t="shared" si="87"/>
        <v>0</v>
      </c>
      <c r="V993" s="25">
        <f t="shared" si="87"/>
        <v>0</v>
      </c>
      <c r="W993" s="25">
        <f t="shared" si="87"/>
        <v>0</v>
      </c>
      <c r="X993" s="25">
        <f t="shared" si="83"/>
        <v>0</v>
      </c>
      <c r="Y993" s="25">
        <f t="shared" si="83"/>
        <v>0</v>
      </c>
      <c r="Z993" s="25">
        <f t="shared" si="83"/>
        <v>0</v>
      </c>
    </row>
    <row r="994" spans="1:26" s="24" customFormat="1" x14ac:dyDescent="0.25">
      <c r="A994" s="24" t="s">
        <v>156</v>
      </c>
      <c r="B994" s="24" t="s">
        <v>157</v>
      </c>
      <c r="C994" s="24" t="s">
        <v>158</v>
      </c>
      <c r="D994" s="24" t="s">
        <v>132</v>
      </c>
      <c r="E994" s="24">
        <v>2016</v>
      </c>
      <c r="F994" s="24" t="s">
        <v>133</v>
      </c>
      <c r="G994" s="24" t="s">
        <v>138</v>
      </c>
      <c r="H994" s="24">
        <v>10000</v>
      </c>
      <c r="I994" s="25">
        <v>0</v>
      </c>
      <c r="J994" s="25">
        <v>0</v>
      </c>
      <c r="K994" s="25">
        <v>0</v>
      </c>
      <c r="L994" s="25">
        <v>0</v>
      </c>
      <c r="M994" s="25">
        <v>0</v>
      </c>
      <c r="N994" s="25">
        <v>0</v>
      </c>
      <c r="O994" s="25">
        <f t="shared" si="84"/>
        <v>0</v>
      </c>
      <c r="P994" s="25">
        <f t="shared" si="85"/>
        <v>0</v>
      </c>
      <c r="Q994" s="25">
        <f t="shared" si="86"/>
        <v>0</v>
      </c>
      <c r="R994" s="25">
        <f t="shared" si="88"/>
        <v>0</v>
      </c>
      <c r="S994" s="25">
        <f t="shared" si="88"/>
        <v>0</v>
      </c>
      <c r="T994" s="25">
        <f t="shared" si="88"/>
        <v>0</v>
      </c>
      <c r="U994" s="25">
        <f t="shared" si="87"/>
        <v>0</v>
      </c>
      <c r="V994" s="25">
        <f t="shared" si="87"/>
        <v>0</v>
      </c>
      <c r="W994" s="25">
        <f t="shared" si="87"/>
        <v>0</v>
      </c>
      <c r="X994" s="25">
        <f t="shared" si="83"/>
        <v>0</v>
      </c>
      <c r="Y994" s="25">
        <f t="shared" si="83"/>
        <v>0</v>
      </c>
      <c r="Z994" s="25">
        <f t="shared" si="83"/>
        <v>0</v>
      </c>
    </row>
    <row r="995" spans="1:26" s="24" customFormat="1" x14ac:dyDescent="0.25">
      <c r="A995" s="24" t="s">
        <v>156</v>
      </c>
      <c r="B995" s="24" t="s">
        <v>157</v>
      </c>
      <c r="C995" s="24" t="s">
        <v>158</v>
      </c>
      <c r="D995" s="24" t="s">
        <v>132</v>
      </c>
      <c r="E995" s="24">
        <v>2017</v>
      </c>
      <c r="F995" s="24" t="s">
        <v>133</v>
      </c>
      <c r="G995" s="24" t="s">
        <v>134</v>
      </c>
      <c r="H995" s="24">
        <v>10</v>
      </c>
      <c r="I995" s="25">
        <v>1.36E-17</v>
      </c>
      <c r="J995" s="25">
        <v>3.0000000000000001E-5</v>
      </c>
      <c r="K995" s="25">
        <v>1.8799999999999999E-4</v>
      </c>
      <c r="L995" s="25">
        <v>3.01E-5</v>
      </c>
      <c r="M995" s="25">
        <v>6.3800000000000006E-5</v>
      </c>
      <c r="N995" s="25">
        <v>7.6600000000000005E-5</v>
      </c>
      <c r="O995" s="25">
        <f t="shared" si="84"/>
        <v>3.01E-5</v>
      </c>
      <c r="P995" s="25">
        <f t="shared" si="85"/>
        <v>6.3800000000000006E-5</v>
      </c>
      <c r="Q995" s="25">
        <f t="shared" si="86"/>
        <v>7.6600000000000005E-5</v>
      </c>
      <c r="R995" s="25">
        <f t="shared" si="88"/>
        <v>5.5045235173824133E-14</v>
      </c>
      <c r="S995" s="25">
        <f t="shared" si="88"/>
        <v>0.12142331288343558</v>
      </c>
      <c r="T995" s="25">
        <f t="shared" si="88"/>
        <v>0.760919427402863</v>
      </c>
      <c r="U995" s="25">
        <f t="shared" si="87"/>
        <v>0.1218280572597137</v>
      </c>
      <c r="V995" s="25">
        <f t="shared" si="87"/>
        <v>0.25822691206543968</v>
      </c>
      <c r="W995" s="25">
        <f t="shared" si="87"/>
        <v>0.31003419222903889</v>
      </c>
      <c r="X995" s="25">
        <f t="shared" si="83"/>
        <v>0.1218280572597137</v>
      </c>
      <c r="Y995" s="25">
        <f t="shared" si="83"/>
        <v>0.25822691206543968</v>
      </c>
      <c r="Z995" s="25">
        <f t="shared" si="83"/>
        <v>0.31003419222903889</v>
      </c>
    </row>
    <row r="996" spans="1:26" s="24" customFormat="1" x14ac:dyDescent="0.25">
      <c r="A996" s="24" t="s">
        <v>156</v>
      </c>
      <c r="B996" s="24" t="s">
        <v>157</v>
      </c>
      <c r="C996" s="24" t="s">
        <v>158</v>
      </c>
      <c r="D996" s="24" t="s">
        <v>132</v>
      </c>
      <c r="E996" s="24">
        <v>2017</v>
      </c>
      <c r="F996" s="24" t="s">
        <v>133</v>
      </c>
      <c r="G996" s="24" t="s">
        <v>134</v>
      </c>
      <c r="H996" s="24">
        <v>30</v>
      </c>
      <c r="I996" s="25">
        <v>8.4699999999999993E-12</v>
      </c>
      <c r="J996" s="25">
        <v>6.5599999999999999E-6</v>
      </c>
      <c r="K996" s="25">
        <v>8.3200000000000003E-5</v>
      </c>
      <c r="L996" s="25">
        <v>1.0499999999999999E-5</v>
      </c>
      <c r="M996" s="25">
        <v>2.34E-5</v>
      </c>
      <c r="N996" s="25">
        <v>3.5299999999999997E-5</v>
      </c>
      <c r="O996" s="25">
        <f t="shared" si="84"/>
        <v>1.0499999999999999E-5</v>
      </c>
      <c r="P996" s="25">
        <f t="shared" si="85"/>
        <v>2.34E-5</v>
      </c>
      <c r="Q996" s="25">
        <f t="shared" si="86"/>
        <v>3.5299999999999997E-5</v>
      </c>
      <c r="R996" s="25">
        <f t="shared" si="88"/>
        <v>3.4281848670756643E-8</v>
      </c>
      <c r="S996" s="25">
        <f t="shared" si="88"/>
        <v>2.6551231083844582E-2</v>
      </c>
      <c r="T996" s="25">
        <f t="shared" si="88"/>
        <v>0.33674732106339472</v>
      </c>
      <c r="U996" s="25">
        <f t="shared" si="87"/>
        <v>4.2498159509202459E-2</v>
      </c>
      <c r="V996" s="25">
        <f t="shared" si="87"/>
        <v>9.4710184049079757E-2</v>
      </c>
      <c r="W996" s="25">
        <f t="shared" si="87"/>
        <v>0.14287476482617587</v>
      </c>
      <c r="X996" s="25">
        <f t="shared" si="83"/>
        <v>4.2498159509202459E-2</v>
      </c>
      <c r="Y996" s="25">
        <f t="shared" si="83"/>
        <v>9.4710184049079757E-2</v>
      </c>
      <c r="Z996" s="25">
        <f t="shared" si="83"/>
        <v>0.14287476482617587</v>
      </c>
    </row>
    <row r="997" spans="1:26" s="24" customFormat="1" x14ac:dyDescent="0.25">
      <c r="A997" s="24" t="s">
        <v>156</v>
      </c>
      <c r="B997" s="24" t="s">
        <v>157</v>
      </c>
      <c r="C997" s="24" t="s">
        <v>158</v>
      </c>
      <c r="D997" s="24" t="s">
        <v>132</v>
      </c>
      <c r="E997" s="24">
        <v>2017</v>
      </c>
      <c r="F997" s="24" t="s">
        <v>133</v>
      </c>
      <c r="G997" s="24" t="s">
        <v>134</v>
      </c>
      <c r="H997" s="24" t="s">
        <v>135</v>
      </c>
      <c r="I997" s="25">
        <v>1.04E-10</v>
      </c>
      <c r="J997" s="25">
        <v>3.1200000000000002E-6</v>
      </c>
      <c r="K997" s="25">
        <v>5.3600000000000002E-5</v>
      </c>
      <c r="L997" s="25">
        <v>6.1600000000000003E-6</v>
      </c>
      <c r="M997" s="25">
        <v>1.2E-5</v>
      </c>
      <c r="N997" s="25">
        <v>2.3600000000000001E-5</v>
      </c>
      <c r="O997" s="25">
        <f t="shared" si="84"/>
        <v>6.1600000000000003E-6</v>
      </c>
      <c r="P997" s="25">
        <f t="shared" si="85"/>
        <v>1.2E-5</v>
      </c>
      <c r="Q997" s="25">
        <f t="shared" si="86"/>
        <v>2.3600000000000001E-5</v>
      </c>
      <c r="R997" s="25">
        <f t="shared" si="88"/>
        <v>4.2093415132924337E-7</v>
      </c>
      <c r="S997" s="25">
        <f t="shared" si="88"/>
        <v>1.2628024539877301E-2</v>
      </c>
      <c r="T997" s="25">
        <f t="shared" si="88"/>
        <v>0.21694298568507162</v>
      </c>
      <c r="U997" s="25">
        <f t="shared" si="87"/>
        <v>2.4932253578732109E-2</v>
      </c>
      <c r="V997" s="25">
        <f t="shared" si="87"/>
        <v>4.856932515337424E-2</v>
      </c>
      <c r="W997" s="25">
        <f t="shared" si="87"/>
        <v>9.5519672801636007E-2</v>
      </c>
      <c r="X997" s="25">
        <f t="shared" si="83"/>
        <v>2.4932253578732109E-2</v>
      </c>
      <c r="Y997" s="25">
        <f t="shared" si="83"/>
        <v>4.856932515337424E-2</v>
      </c>
      <c r="Z997" s="25">
        <f t="shared" si="83"/>
        <v>9.5519672801636007E-2</v>
      </c>
    </row>
    <row r="998" spans="1:26" s="24" customFormat="1" x14ac:dyDescent="0.25">
      <c r="A998" s="24" t="s">
        <v>156</v>
      </c>
      <c r="B998" s="24" t="s">
        <v>157</v>
      </c>
      <c r="C998" s="24" t="s">
        <v>158</v>
      </c>
      <c r="D998" s="24" t="s">
        <v>132</v>
      </c>
      <c r="E998" s="24">
        <v>2017</v>
      </c>
      <c r="F998" s="24" t="s">
        <v>133</v>
      </c>
      <c r="G998" s="24" t="s">
        <v>134</v>
      </c>
      <c r="H998" s="24">
        <v>60</v>
      </c>
      <c r="I998" s="25">
        <v>4.2499999999999998E-10</v>
      </c>
      <c r="J998" s="25">
        <v>1.8199999999999999E-6</v>
      </c>
      <c r="K998" s="25">
        <v>3.4600000000000001E-5</v>
      </c>
      <c r="L998" s="25">
        <v>4.1400000000000002E-6</v>
      </c>
      <c r="M998" s="25">
        <v>8.8300000000000002E-6</v>
      </c>
      <c r="N998" s="25">
        <v>1.4600000000000001E-5</v>
      </c>
      <c r="O998" s="25">
        <f t="shared" si="84"/>
        <v>4.1400000000000002E-6</v>
      </c>
      <c r="P998" s="25">
        <f t="shared" si="85"/>
        <v>8.8300000000000002E-6</v>
      </c>
      <c r="Q998" s="25">
        <f t="shared" si="86"/>
        <v>1.4600000000000001E-5</v>
      </c>
      <c r="R998" s="25">
        <f t="shared" si="88"/>
        <v>1.7201635991820039E-6</v>
      </c>
      <c r="S998" s="25">
        <f t="shared" si="88"/>
        <v>7.366347648261759E-3</v>
      </c>
      <c r="T998" s="25">
        <f t="shared" si="88"/>
        <v>0.14004155419222905</v>
      </c>
      <c r="U998" s="25">
        <f t="shared" si="87"/>
        <v>1.6756417177914113E-2</v>
      </c>
      <c r="V998" s="25">
        <f t="shared" si="87"/>
        <v>3.5738928425357877E-2</v>
      </c>
      <c r="W998" s="25">
        <f t="shared" si="87"/>
        <v>5.9092678936605324E-2</v>
      </c>
      <c r="X998" s="25">
        <f t="shared" si="83"/>
        <v>1.6756417177914113E-2</v>
      </c>
      <c r="Y998" s="25">
        <f t="shared" si="83"/>
        <v>3.5738928425357877E-2</v>
      </c>
      <c r="Z998" s="25">
        <f t="shared" si="83"/>
        <v>5.9092678936605324E-2</v>
      </c>
    </row>
    <row r="999" spans="1:26" s="24" customFormat="1" x14ac:dyDescent="0.25">
      <c r="A999" s="24" t="s">
        <v>156</v>
      </c>
      <c r="B999" s="24" t="s">
        <v>157</v>
      </c>
      <c r="C999" s="24" t="s">
        <v>158</v>
      </c>
      <c r="D999" s="24" t="s">
        <v>132</v>
      </c>
      <c r="E999" s="24">
        <v>2017</v>
      </c>
      <c r="F999" s="24" t="s">
        <v>133</v>
      </c>
      <c r="G999" s="24" t="s">
        <v>134</v>
      </c>
      <c r="H999" s="24">
        <v>100</v>
      </c>
      <c r="I999" s="25">
        <v>1.1800000000000001E-9</v>
      </c>
      <c r="J999" s="25">
        <v>6.3099999999999997E-7</v>
      </c>
      <c r="K999" s="25">
        <v>1.7099999999999999E-5</v>
      </c>
      <c r="L999" s="25">
        <v>1.9400000000000001E-6</v>
      </c>
      <c r="M999" s="25">
        <v>3.9199999999999997E-6</v>
      </c>
      <c r="N999" s="25">
        <v>7.0400000000000004E-6</v>
      </c>
      <c r="O999" s="25">
        <f t="shared" si="84"/>
        <v>1.9400000000000001E-6</v>
      </c>
      <c r="P999" s="25">
        <f t="shared" si="85"/>
        <v>3.9199999999999997E-6</v>
      </c>
      <c r="Q999" s="25">
        <f t="shared" si="86"/>
        <v>7.0400000000000004E-6</v>
      </c>
      <c r="R999" s="25">
        <f t="shared" si="88"/>
        <v>4.7759836400818001E-6</v>
      </c>
      <c r="S999" s="25">
        <f t="shared" si="88"/>
        <v>2.5539370143149282E-3</v>
      </c>
      <c r="T999" s="25">
        <f t="shared" si="88"/>
        <v>6.9211288343558289E-2</v>
      </c>
      <c r="U999" s="25">
        <f t="shared" si="87"/>
        <v>7.8520408997955014E-3</v>
      </c>
      <c r="V999" s="25">
        <f t="shared" si="87"/>
        <v>1.5865979550102247E-2</v>
      </c>
      <c r="W999" s="25">
        <f t="shared" si="87"/>
        <v>2.8494004089979551E-2</v>
      </c>
      <c r="X999" s="25">
        <f t="shared" si="83"/>
        <v>7.8520408997955014E-3</v>
      </c>
      <c r="Y999" s="25">
        <f t="shared" si="83"/>
        <v>1.5865979550102247E-2</v>
      </c>
      <c r="Z999" s="25">
        <f t="shared" si="83"/>
        <v>2.8494004089979551E-2</v>
      </c>
    </row>
    <row r="1000" spans="1:26" s="24" customFormat="1" x14ac:dyDescent="0.25">
      <c r="A1000" s="24" t="s">
        <v>156</v>
      </c>
      <c r="B1000" s="24" t="s">
        <v>157</v>
      </c>
      <c r="C1000" s="24" t="s">
        <v>158</v>
      </c>
      <c r="D1000" s="24" t="s">
        <v>132</v>
      </c>
      <c r="E1000" s="24">
        <v>2017</v>
      </c>
      <c r="F1000" s="24" t="s">
        <v>133</v>
      </c>
      <c r="G1000" s="24" t="s">
        <v>134</v>
      </c>
      <c r="H1000" s="24" t="s">
        <v>136</v>
      </c>
      <c r="I1000" s="25">
        <v>1.8199999999999999E-10</v>
      </c>
      <c r="J1000" s="25">
        <v>6.1399999999999999E-9</v>
      </c>
      <c r="K1000" s="25">
        <v>1.3200000000000001E-6</v>
      </c>
      <c r="L1000" s="25">
        <v>6.8499999999999998E-8</v>
      </c>
      <c r="M1000" s="25">
        <v>1.61E-7</v>
      </c>
      <c r="N1000" s="25">
        <v>9.6500000000000008E-7</v>
      </c>
      <c r="O1000" s="25">
        <f t="shared" si="84"/>
        <v>6.8499999999999998E-8</v>
      </c>
      <c r="P1000" s="25">
        <f t="shared" si="85"/>
        <v>1.61E-7</v>
      </c>
      <c r="Q1000" s="25">
        <f t="shared" si="86"/>
        <v>9.6500000000000008E-7</v>
      </c>
      <c r="R1000" s="25">
        <f t="shared" si="88"/>
        <v>7.3663476482617579E-7</v>
      </c>
      <c r="S1000" s="25">
        <f t="shared" si="88"/>
        <v>2.485130470347648E-5</v>
      </c>
      <c r="T1000" s="25">
        <f t="shared" si="88"/>
        <v>5.3426257668711657E-3</v>
      </c>
      <c r="U1000" s="25">
        <f t="shared" si="87"/>
        <v>2.7724989775051127E-4</v>
      </c>
      <c r="V1000" s="25">
        <f t="shared" si="87"/>
        <v>6.5163844580777086E-4</v>
      </c>
      <c r="W1000" s="25">
        <f t="shared" si="87"/>
        <v>3.9057832310838451E-3</v>
      </c>
      <c r="X1000" s="25">
        <f t="shared" si="83"/>
        <v>2.7724989775051127E-4</v>
      </c>
      <c r="Y1000" s="25">
        <f t="shared" si="83"/>
        <v>6.5163844580777086E-4</v>
      </c>
      <c r="Z1000" s="25">
        <f t="shared" si="83"/>
        <v>3.9057832310838451E-3</v>
      </c>
    </row>
    <row r="1001" spans="1:26" s="24" customFormat="1" x14ac:dyDescent="0.25">
      <c r="A1001" s="24" t="s">
        <v>156</v>
      </c>
      <c r="B1001" s="24" t="s">
        <v>157</v>
      </c>
      <c r="C1001" s="24" t="s">
        <v>158</v>
      </c>
      <c r="D1001" s="24" t="s">
        <v>132</v>
      </c>
      <c r="E1001" s="24">
        <v>2017</v>
      </c>
      <c r="F1001" s="24" t="s">
        <v>133</v>
      </c>
      <c r="G1001" s="24" t="s">
        <v>134</v>
      </c>
      <c r="H1001" s="24">
        <v>1000</v>
      </c>
      <c r="I1001" s="25">
        <v>1.26E-10</v>
      </c>
      <c r="J1001" s="25">
        <v>2.1000000000000002E-9</v>
      </c>
      <c r="K1001" s="25">
        <v>4.7899999999999999E-7</v>
      </c>
      <c r="L1001" s="25">
        <v>4.3800000000000002E-8</v>
      </c>
      <c r="M1001" s="25">
        <v>8.35E-8</v>
      </c>
      <c r="N1001" s="25">
        <v>1.73E-7</v>
      </c>
      <c r="O1001" s="25">
        <f t="shared" si="84"/>
        <v>4.3800000000000002E-8</v>
      </c>
      <c r="P1001" s="25">
        <f t="shared" si="85"/>
        <v>8.35E-8</v>
      </c>
      <c r="Q1001" s="25">
        <f t="shared" si="86"/>
        <v>1.73E-7</v>
      </c>
      <c r="R1001" s="25">
        <f t="shared" si="88"/>
        <v>5.0997791411042951E-7</v>
      </c>
      <c r="S1001" s="25">
        <f t="shared" si="88"/>
        <v>8.4996319018404925E-6</v>
      </c>
      <c r="T1001" s="25">
        <f t="shared" si="88"/>
        <v>1.9387255623721882E-3</v>
      </c>
      <c r="U1001" s="25">
        <f t="shared" si="87"/>
        <v>1.7727803680981597E-4</v>
      </c>
      <c r="V1001" s="25">
        <f t="shared" si="87"/>
        <v>3.3796155419222907E-4</v>
      </c>
      <c r="W1001" s="25">
        <f t="shared" si="87"/>
        <v>7.0020777096114518E-4</v>
      </c>
      <c r="X1001" s="25">
        <f t="shared" si="83"/>
        <v>1.7727803680981597E-4</v>
      </c>
      <c r="Y1001" s="25">
        <f t="shared" si="83"/>
        <v>3.3796155419222907E-4</v>
      </c>
      <c r="Z1001" s="25">
        <f t="shared" si="83"/>
        <v>7.0020777096114518E-4</v>
      </c>
    </row>
    <row r="1002" spans="1:26" s="24" customFormat="1" x14ac:dyDescent="0.25">
      <c r="A1002" s="24" t="s">
        <v>156</v>
      </c>
      <c r="B1002" s="24" t="s">
        <v>157</v>
      </c>
      <c r="C1002" s="24" t="s">
        <v>158</v>
      </c>
      <c r="D1002" s="24" t="s">
        <v>132</v>
      </c>
      <c r="E1002" s="24">
        <v>2017</v>
      </c>
      <c r="F1002" s="24" t="s">
        <v>133</v>
      </c>
      <c r="G1002" s="24" t="s">
        <v>134</v>
      </c>
      <c r="H1002" s="24">
        <v>2500</v>
      </c>
      <c r="I1002" s="25">
        <v>4.2100000000000002E-11</v>
      </c>
      <c r="J1002" s="25">
        <v>3.0599999999999998E-10</v>
      </c>
      <c r="K1002" s="25">
        <v>1.18E-7</v>
      </c>
      <c r="L1002" s="25">
        <v>9.8299999999999993E-9</v>
      </c>
      <c r="M1002" s="25">
        <v>1.85E-8</v>
      </c>
      <c r="N1002" s="25">
        <v>4.0100000000000002E-8</v>
      </c>
      <c r="O1002" s="25">
        <f t="shared" si="84"/>
        <v>9.8299999999999993E-9</v>
      </c>
      <c r="P1002" s="25">
        <f t="shared" si="85"/>
        <v>1.85E-8</v>
      </c>
      <c r="Q1002" s="25">
        <f t="shared" si="86"/>
        <v>4.0100000000000002E-8</v>
      </c>
      <c r="R1002" s="25">
        <f t="shared" si="88"/>
        <v>1.7039738241308796E-7</v>
      </c>
      <c r="S1002" s="25">
        <f t="shared" si="88"/>
        <v>1.238517791411043E-6</v>
      </c>
      <c r="T1002" s="25">
        <f t="shared" si="88"/>
        <v>4.7759836400817997E-4</v>
      </c>
      <c r="U1002" s="25">
        <f t="shared" si="87"/>
        <v>3.9786372188139054E-5</v>
      </c>
      <c r="V1002" s="25">
        <f t="shared" si="87"/>
        <v>7.487770961145195E-5</v>
      </c>
      <c r="W1002" s="25">
        <f t="shared" si="87"/>
        <v>1.6230249488752559E-4</v>
      </c>
      <c r="X1002" s="25">
        <f t="shared" si="83"/>
        <v>3.9786372188139054E-5</v>
      </c>
      <c r="Y1002" s="25">
        <f t="shared" si="83"/>
        <v>7.487770961145195E-5</v>
      </c>
      <c r="Z1002" s="25">
        <f t="shared" si="83"/>
        <v>1.6230249488752559E-4</v>
      </c>
    </row>
    <row r="1003" spans="1:26" s="24" customFormat="1" x14ac:dyDescent="0.25">
      <c r="A1003" s="24" t="s">
        <v>156</v>
      </c>
      <c r="B1003" s="24" t="s">
        <v>157</v>
      </c>
      <c r="C1003" s="24" t="s">
        <v>158</v>
      </c>
      <c r="D1003" s="24" t="s">
        <v>132</v>
      </c>
      <c r="E1003" s="24">
        <v>2017</v>
      </c>
      <c r="F1003" s="24" t="s">
        <v>133</v>
      </c>
      <c r="G1003" s="24" t="s">
        <v>134</v>
      </c>
      <c r="H1003" s="24">
        <v>5000</v>
      </c>
      <c r="I1003" s="25">
        <v>1.7999999999999999E-11</v>
      </c>
      <c r="J1003" s="25">
        <v>1.19E-10</v>
      </c>
      <c r="K1003" s="25">
        <v>4.1600000000000002E-8</v>
      </c>
      <c r="L1003" s="25">
        <v>3.2599999999999999E-9</v>
      </c>
      <c r="M1003" s="25">
        <v>6.0200000000000003E-9</v>
      </c>
      <c r="N1003" s="25">
        <v>1.35E-8</v>
      </c>
      <c r="O1003" s="25">
        <f t="shared" si="84"/>
        <v>3.2599999999999999E-9</v>
      </c>
      <c r="P1003" s="25">
        <f t="shared" si="85"/>
        <v>6.0200000000000003E-9</v>
      </c>
      <c r="Q1003" s="25">
        <f t="shared" si="86"/>
        <v>1.35E-8</v>
      </c>
      <c r="R1003" s="25">
        <f t="shared" si="88"/>
        <v>7.2853987730061341E-8</v>
      </c>
      <c r="S1003" s="25">
        <f t="shared" si="88"/>
        <v>4.8164580777096114E-7</v>
      </c>
      <c r="T1003" s="25">
        <f t="shared" si="88"/>
        <v>1.6837366053169735E-4</v>
      </c>
      <c r="U1003" s="25">
        <f t="shared" si="87"/>
        <v>1.3194666666666668E-5</v>
      </c>
      <c r="V1003" s="25">
        <f t="shared" si="87"/>
        <v>2.4365611451942743E-5</v>
      </c>
      <c r="W1003" s="25">
        <f t="shared" si="87"/>
        <v>5.4640490797546015E-5</v>
      </c>
      <c r="X1003" s="25">
        <f t="shared" si="83"/>
        <v>1.3194666666666668E-5</v>
      </c>
      <c r="Y1003" s="25">
        <f t="shared" si="83"/>
        <v>2.4365611451942743E-5</v>
      </c>
      <c r="Z1003" s="25">
        <f t="shared" si="83"/>
        <v>5.4640490797546015E-5</v>
      </c>
    </row>
    <row r="1004" spans="1:26" s="24" customFormat="1" x14ac:dyDescent="0.25">
      <c r="A1004" s="24" t="s">
        <v>156</v>
      </c>
      <c r="B1004" s="24" t="s">
        <v>157</v>
      </c>
      <c r="C1004" s="24" t="s">
        <v>158</v>
      </c>
      <c r="D1004" s="24" t="s">
        <v>132</v>
      </c>
      <c r="E1004" s="24">
        <v>2017</v>
      </c>
      <c r="F1004" s="24" t="s">
        <v>133</v>
      </c>
      <c r="G1004" s="24" t="s">
        <v>134</v>
      </c>
      <c r="H1004" s="24">
        <v>10000</v>
      </c>
      <c r="I1004" s="25">
        <v>7.2799999999999997E-12</v>
      </c>
      <c r="J1004" s="25">
        <v>6.43E-11</v>
      </c>
      <c r="K1004" s="25">
        <v>1.46E-8</v>
      </c>
      <c r="L1004" s="25">
        <v>1.1200000000000001E-9</v>
      </c>
      <c r="M1004" s="25">
        <v>1.9800000000000002E-9</v>
      </c>
      <c r="N1004" s="25">
        <v>4.56E-9</v>
      </c>
      <c r="O1004" s="25">
        <f t="shared" si="84"/>
        <v>1.1200000000000001E-9</v>
      </c>
      <c r="P1004" s="25">
        <f t="shared" si="85"/>
        <v>1.9800000000000002E-9</v>
      </c>
      <c r="Q1004" s="25">
        <f t="shared" si="86"/>
        <v>4.56E-9</v>
      </c>
      <c r="R1004" s="25">
        <f t="shared" si="88"/>
        <v>2.9465390593047036E-8</v>
      </c>
      <c r="S1004" s="25">
        <f t="shared" si="88"/>
        <v>2.602506339468303E-7</v>
      </c>
      <c r="T1004" s="25">
        <f t="shared" si="88"/>
        <v>5.9092678936605317E-5</v>
      </c>
      <c r="U1004" s="25">
        <f t="shared" si="87"/>
        <v>4.533137014314929E-6</v>
      </c>
      <c r="V1004" s="25">
        <f t="shared" si="87"/>
        <v>8.0139386503067503E-6</v>
      </c>
      <c r="W1004" s="25">
        <f t="shared" si="87"/>
        <v>1.845634355828221E-5</v>
      </c>
      <c r="X1004" s="25">
        <f t="shared" si="83"/>
        <v>4.533137014314929E-6</v>
      </c>
      <c r="Y1004" s="25">
        <f t="shared" si="83"/>
        <v>8.0139386503067503E-6</v>
      </c>
      <c r="Z1004" s="25">
        <f t="shared" si="83"/>
        <v>1.845634355828221E-5</v>
      </c>
    </row>
    <row r="1005" spans="1:26" s="24" customFormat="1" x14ac:dyDescent="0.25">
      <c r="A1005" s="24" t="s">
        <v>156</v>
      </c>
      <c r="B1005" s="24" t="s">
        <v>157</v>
      </c>
      <c r="C1005" s="24" t="s">
        <v>158</v>
      </c>
      <c r="D1005" s="24" t="s">
        <v>132</v>
      </c>
      <c r="E1005" s="24">
        <v>2017</v>
      </c>
      <c r="F1005" s="24" t="s">
        <v>133</v>
      </c>
      <c r="G1005" s="24" t="s">
        <v>137</v>
      </c>
      <c r="H1005" s="24">
        <v>10</v>
      </c>
      <c r="I1005" s="25">
        <v>0</v>
      </c>
      <c r="J1005" s="25">
        <v>3.0000000000000001E-5</v>
      </c>
      <c r="K1005" s="25">
        <v>1.8799999999999999E-4</v>
      </c>
      <c r="L1005" s="25">
        <v>3.01E-5</v>
      </c>
      <c r="M1005" s="25">
        <v>6.3800000000000006E-5</v>
      </c>
      <c r="N1005" s="25">
        <v>7.6600000000000005E-5</v>
      </c>
      <c r="O1005" s="25">
        <f t="shared" si="84"/>
        <v>3.01E-5</v>
      </c>
      <c r="P1005" s="25">
        <f t="shared" si="85"/>
        <v>6.3800000000000006E-5</v>
      </c>
      <c r="Q1005" s="25">
        <f t="shared" si="86"/>
        <v>7.6600000000000005E-5</v>
      </c>
      <c r="R1005" s="25">
        <f t="shared" si="88"/>
        <v>0</v>
      </c>
      <c r="S1005" s="25">
        <f t="shared" si="88"/>
        <v>0.12142331288343558</v>
      </c>
      <c r="T1005" s="25">
        <f t="shared" si="88"/>
        <v>0.760919427402863</v>
      </c>
      <c r="U1005" s="25">
        <f t="shared" si="87"/>
        <v>0.1218280572597137</v>
      </c>
      <c r="V1005" s="25">
        <f t="shared" si="87"/>
        <v>0.25822691206543968</v>
      </c>
      <c r="W1005" s="25">
        <f t="shared" si="87"/>
        <v>0.31003419222903889</v>
      </c>
      <c r="X1005" s="25">
        <f t="shared" si="83"/>
        <v>0.1218280572597137</v>
      </c>
      <c r="Y1005" s="25">
        <f t="shared" si="83"/>
        <v>0.25822691206543968</v>
      </c>
      <c r="Z1005" s="25">
        <f t="shared" si="83"/>
        <v>0.31003419222903889</v>
      </c>
    </row>
    <row r="1006" spans="1:26" s="24" customFormat="1" x14ac:dyDescent="0.25">
      <c r="A1006" s="24" t="s">
        <v>156</v>
      </c>
      <c r="B1006" s="24" t="s">
        <v>157</v>
      </c>
      <c r="C1006" s="24" t="s">
        <v>158</v>
      </c>
      <c r="D1006" s="24" t="s">
        <v>132</v>
      </c>
      <c r="E1006" s="24">
        <v>2017</v>
      </c>
      <c r="F1006" s="24" t="s">
        <v>133</v>
      </c>
      <c r="G1006" s="24" t="s">
        <v>137</v>
      </c>
      <c r="H1006" s="24">
        <v>30</v>
      </c>
      <c r="I1006" s="25">
        <v>0</v>
      </c>
      <c r="J1006" s="25">
        <v>6.5599999999999999E-6</v>
      </c>
      <c r="K1006" s="25">
        <v>8.3200000000000003E-5</v>
      </c>
      <c r="L1006" s="25">
        <v>1.0499999999999999E-5</v>
      </c>
      <c r="M1006" s="25">
        <v>2.34E-5</v>
      </c>
      <c r="N1006" s="25">
        <v>3.5299999999999997E-5</v>
      </c>
      <c r="O1006" s="25">
        <f t="shared" si="84"/>
        <v>1.0499999999999999E-5</v>
      </c>
      <c r="P1006" s="25">
        <f t="shared" si="85"/>
        <v>2.34E-5</v>
      </c>
      <c r="Q1006" s="25">
        <f t="shared" si="86"/>
        <v>3.5299999999999997E-5</v>
      </c>
      <c r="R1006" s="25">
        <f t="shared" si="88"/>
        <v>0</v>
      </c>
      <c r="S1006" s="25">
        <f t="shared" si="88"/>
        <v>2.6551231083844582E-2</v>
      </c>
      <c r="T1006" s="25">
        <f t="shared" si="88"/>
        <v>0.33674732106339472</v>
      </c>
      <c r="U1006" s="25">
        <f t="shared" si="87"/>
        <v>4.2498159509202459E-2</v>
      </c>
      <c r="V1006" s="25">
        <f t="shared" si="87"/>
        <v>9.4710184049079757E-2</v>
      </c>
      <c r="W1006" s="25">
        <f t="shared" si="87"/>
        <v>0.14287476482617587</v>
      </c>
      <c r="X1006" s="25">
        <f t="shared" si="83"/>
        <v>4.2498159509202459E-2</v>
      </c>
      <c r="Y1006" s="25">
        <f t="shared" si="83"/>
        <v>9.4710184049079757E-2</v>
      </c>
      <c r="Z1006" s="25">
        <f t="shared" si="83"/>
        <v>0.14287476482617587</v>
      </c>
    </row>
    <row r="1007" spans="1:26" s="24" customFormat="1" x14ac:dyDescent="0.25">
      <c r="A1007" s="24" t="s">
        <v>156</v>
      </c>
      <c r="B1007" s="24" t="s">
        <v>157</v>
      </c>
      <c r="C1007" s="24" t="s">
        <v>158</v>
      </c>
      <c r="D1007" s="24" t="s">
        <v>132</v>
      </c>
      <c r="E1007" s="24">
        <v>2017</v>
      </c>
      <c r="F1007" s="24" t="s">
        <v>133</v>
      </c>
      <c r="G1007" s="24" t="s">
        <v>137</v>
      </c>
      <c r="H1007" s="24" t="s">
        <v>135</v>
      </c>
      <c r="I1007" s="25">
        <v>0</v>
      </c>
      <c r="J1007" s="25">
        <v>3.1099999999999999E-6</v>
      </c>
      <c r="K1007" s="25">
        <v>5.3499999999999999E-5</v>
      </c>
      <c r="L1007" s="25">
        <v>6.1500000000000004E-6</v>
      </c>
      <c r="M1007" s="25">
        <v>1.2E-5</v>
      </c>
      <c r="N1007" s="25">
        <v>2.3600000000000001E-5</v>
      </c>
      <c r="O1007" s="25">
        <f t="shared" si="84"/>
        <v>6.1500000000000004E-6</v>
      </c>
      <c r="P1007" s="25">
        <f t="shared" si="85"/>
        <v>1.2E-5</v>
      </c>
      <c r="Q1007" s="25">
        <f t="shared" si="86"/>
        <v>2.3600000000000001E-5</v>
      </c>
      <c r="R1007" s="25">
        <f t="shared" si="88"/>
        <v>0</v>
      </c>
      <c r="S1007" s="25">
        <f t="shared" si="88"/>
        <v>1.2587550102249488E-2</v>
      </c>
      <c r="T1007" s="25">
        <f t="shared" si="88"/>
        <v>0.21653824130879348</v>
      </c>
      <c r="U1007" s="25">
        <f t="shared" si="87"/>
        <v>2.4891779141104298E-2</v>
      </c>
      <c r="V1007" s="25">
        <f t="shared" si="87"/>
        <v>4.856932515337424E-2</v>
      </c>
      <c r="W1007" s="25">
        <f t="shared" si="87"/>
        <v>9.5519672801636007E-2</v>
      </c>
      <c r="X1007" s="25">
        <f t="shared" si="83"/>
        <v>2.4891779141104298E-2</v>
      </c>
      <c r="Y1007" s="25">
        <f t="shared" si="83"/>
        <v>4.856932515337424E-2</v>
      </c>
      <c r="Z1007" s="25">
        <f t="shared" si="83"/>
        <v>9.5519672801636007E-2</v>
      </c>
    </row>
    <row r="1008" spans="1:26" s="24" customFormat="1" x14ac:dyDescent="0.25">
      <c r="A1008" s="24" t="s">
        <v>156</v>
      </c>
      <c r="B1008" s="24" t="s">
        <v>157</v>
      </c>
      <c r="C1008" s="24" t="s">
        <v>158</v>
      </c>
      <c r="D1008" s="24" t="s">
        <v>132</v>
      </c>
      <c r="E1008" s="24">
        <v>2017</v>
      </c>
      <c r="F1008" s="24" t="s">
        <v>133</v>
      </c>
      <c r="G1008" s="24" t="s">
        <v>137</v>
      </c>
      <c r="H1008" s="24">
        <v>60</v>
      </c>
      <c r="I1008" s="25">
        <v>0</v>
      </c>
      <c r="J1008" s="25">
        <v>1.7999999999999999E-6</v>
      </c>
      <c r="K1008" s="25">
        <v>3.4600000000000001E-5</v>
      </c>
      <c r="L1008" s="25">
        <v>4.1300000000000003E-6</v>
      </c>
      <c r="M1008" s="25">
        <v>8.8000000000000004E-6</v>
      </c>
      <c r="N1008" s="25">
        <v>1.4600000000000001E-5</v>
      </c>
      <c r="O1008" s="25">
        <f t="shared" si="84"/>
        <v>4.1300000000000003E-6</v>
      </c>
      <c r="P1008" s="25">
        <f t="shared" si="85"/>
        <v>8.8000000000000004E-6</v>
      </c>
      <c r="Q1008" s="25">
        <f t="shared" si="86"/>
        <v>1.4600000000000001E-5</v>
      </c>
      <c r="R1008" s="25">
        <f t="shared" si="88"/>
        <v>0</v>
      </c>
      <c r="S1008" s="25">
        <f t="shared" si="88"/>
        <v>7.2853987730061342E-3</v>
      </c>
      <c r="T1008" s="25">
        <f t="shared" si="88"/>
        <v>0.14004155419222905</v>
      </c>
      <c r="U1008" s="25">
        <f t="shared" si="87"/>
        <v>1.6715942740286302E-2</v>
      </c>
      <c r="V1008" s="25">
        <f t="shared" si="87"/>
        <v>3.561750511247444E-2</v>
      </c>
      <c r="W1008" s="25">
        <f t="shared" si="87"/>
        <v>5.9092678936605324E-2</v>
      </c>
      <c r="X1008" s="25">
        <f t="shared" si="83"/>
        <v>1.6715942740286302E-2</v>
      </c>
      <c r="Y1008" s="25">
        <f t="shared" si="83"/>
        <v>3.561750511247444E-2</v>
      </c>
      <c r="Z1008" s="25">
        <f t="shared" si="83"/>
        <v>5.9092678936605324E-2</v>
      </c>
    </row>
    <row r="1009" spans="1:26" s="24" customFormat="1" x14ac:dyDescent="0.25">
      <c r="A1009" s="24" t="s">
        <v>156</v>
      </c>
      <c r="B1009" s="24" t="s">
        <v>157</v>
      </c>
      <c r="C1009" s="24" t="s">
        <v>158</v>
      </c>
      <c r="D1009" s="24" t="s">
        <v>132</v>
      </c>
      <c r="E1009" s="24">
        <v>2017</v>
      </c>
      <c r="F1009" s="24" t="s">
        <v>133</v>
      </c>
      <c r="G1009" s="24" t="s">
        <v>137</v>
      </c>
      <c r="H1009" s="24">
        <v>100</v>
      </c>
      <c r="I1009" s="25">
        <v>0</v>
      </c>
      <c r="J1009" s="25">
        <v>6.06E-7</v>
      </c>
      <c r="K1009" s="25">
        <v>1.6900000000000001E-5</v>
      </c>
      <c r="L1009" s="25">
        <v>1.9199999999999998E-6</v>
      </c>
      <c r="M1009" s="25">
        <v>3.8600000000000003E-6</v>
      </c>
      <c r="N1009" s="25">
        <v>7.0099999999999998E-6</v>
      </c>
      <c r="O1009" s="25">
        <f t="shared" si="84"/>
        <v>1.9199999999999998E-6</v>
      </c>
      <c r="P1009" s="25">
        <f t="shared" si="85"/>
        <v>3.8600000000000003E-6</v>
      </c>
      <c r="Q1009" s="25">
        <f t="shared" si="86"/>
        <v>7.0099999999999998E-6</v>
      </c>
      <c r="R1009" s="25">
        <f t="shared" si="88"/>
        <v>0</v>
      </c>
      <c r="S1009" s="25">
        <f t="shared" si="88"/>
        <v>2.4527509202453986E-3</v>
      </c>
      <c r="T1009" s="25">
        <f t="shared" si="88"/>
        <v>6.8401799591002052E-2</v>
      </c>
      <c r="U1009" s="25">
        <f t="shared" si="87"/>
        <v>7.7710920245398765E-3</v>
      </c>
      <c r="V1009" s="25">
        <f t="shared" si="87"/>
        <v>1.562313292433538E-2</v>
      </c>
      <c r="W1009" s="25">
        <f t="shared" si="87"/>
        <v>2.8372580777096111E-2</v>
      </c>
      <c r="X1009" s="25">
        <f t="shared" si="83"/>
        <v>7.7710920245398765E-3</v>
      </c>
      <c r="Y1009" s="25">
        <f t="shared" si="83"/>
        <v>1.562313292433538E-2</v>
      </c>
      <c r="Z1009" s="25">
        <f t="shared" si="83"/>
        <v>2.8372580777096111E-2</v>
      </c>
    </row>
    <row r="1010" spans="1:26" s="24" customFormat="1" x14ac:dyDescent="0.25">
      <c r="A1010" s="24" t="s">
        <v>156</v>
      </c>
      <c r="B1010" s="24" t="s">
        <v>157</v>
      </c>
      <c r="C1010" s="24" t="s">
        <v>158</v>
      </c>
      <c r="D1010" s="24" t="s">
        <v>132</v>
      </c>
      <c r="E1010" s="24">
        <v>2017</v>
      </c>
      <c r="F1010" s="24" t="s">
        <v>133</v>
      </c>
      <c r="G1010" s="24" t="s">
        <v>137</v>
      </c>
      <c r="H1010" s="24" t="s">
        <v>136</v>
      </c>
      <c r="I1010" s="25">
        <v>0</v>
      </c>
      <c r="J1010" s="25">
        <v>4.32E-9</v>
      </c>
      <c r="K1010" s="25">
        <v>1.28E-6</v>
      </c>
      <c r="L1010" s="25">
        <v>6.4399999999999994E-8</v>
      </c>
      <c r="M1010" s="25">
        <v>1.54E-7</v>
      </c>
      <c r="N1010" s="25">
        <v>9.3399999999999997E-7</v>
      </c>
      <c r="O1010" s="25">
        <f t="shared" si="84"/>
        <v>6.4399999999999994E-8</v>
      </c>
      <c r="P1010" s="25">
        <f t="shared" si="85"/>
        <v>1.54E-7</v>
      </c>
      <c r="Q1010" s="25">
        <f t="shared" si="86"/>
        <v>9.3399999999999997E-7</v>
      </c>
      <c r="R1010" s="25">
        <f t="shared" si="88"/>
        <v>0</v>
      </c>
      <c r="S1010" s="25">
        <f t="shared" si="88"/>
        <v>1.7484957055214725E-5</v>
      </c>
      <c r="T1010" s="25">
        <f t="shared" si="88"/>
        <v>5.1807280163599185E-3</v>
      </c>
      <c r="U1010" s="25">
        <f t="shared" si="87"/>
        <v>2.606553783231084E-4</v>
      </c>
      <c r="V1010" s="25">
        <f t="shared" si="87"/>
        <v>6.2330633946830276E-4</v>
      </c>
      <c r="W1010" s="25">
        <f t="shared" si="87"/>
        <v>3.7803124744376277E-3</v>
      </c>
      <c r="X1010" s="25">
        <f t="shared" si="83"/>
        <v>2.606553783231084E-4</v>
      </c>
      <c r="Y1010" s="25">
        <f t="shared" si="83"/>
        <v>6.2330633946830276E-4</v>
      </c>
      <c r="Z1010" s="25">
        <f t="shared" si="83"/>
        <v>3.7803124744376277E-3</v>
      </c>
    </row>
    <row r="1011" spans="1:26" s="24" customFormat="1" x14ac:dyDescent="0.25">
      <c r="A1011" s="24" t="s">
        <v>156</v>
      </c>
      <c r="B1011" s="24" t="s">
        <v>157</v>
      </c>
      <c r="C1011" s="24" t="s">
        <v>158</v>
      </c>
      <c r="D1011" s="24" t="s">
        <v>132</v>
      </c>
      <c r="E1011" s="24">
        <v>2017</v>
      </c>
      <c r="F1011" s="24" t="s">
        <v>133</v>
      </c>
      <c r="G1011" s="24" t="s">
        <v>137</v>
      </c>
      <c r="H1011" s="24">
        <v>1000</v>
      </c>
      <c r="I1011" s="25">
        <v>0</v>
      </c>
      <c r="J1011" s="25">
        <v>1.13E-9</v>
      </c>
      <c r="K1011" s="25">
        <v>4.4999999999999998E-7</v>
      </c>
      <c r="L1011" s="25">
        <v>4.14E-8</v>
      </c>
      <c r="M1011" s="25">
        <v>7.7999999999999997E-8</v>
      </c>
      <c r="N1011" s="25">
        <v>1.6500000000000001E-7</v>
      </c>
      <c r="O1011" s="25">
        <f t="shared" si="84"/>
        <v>4.14E-8</v>
      </c>
      <c r="P1011" s="25">
        <f t="shared" si="85"/>
        <v>7.7999999999999997E-8</v>
      </c>
      <c r="Q1011" s="25">
        <f t="shared" si="86"/>
        <v>1.6500000000000001E-7</v>
      </c>
      <c r="R1011" s="25">
        <f t="shared" si="88"/>
        <v>0</v>
      </c>
      <c r="S1011" s="25">
        <f t="shared" si="88"/>
        <v>4.5736114519427407E-6</v>
      </c>
      <c r="T1011" s="25">
        <f t="shared" si="88"/>
        <v>1.8213496932515335E-3</v>
      </c>
      <c r="U1011" s="25">
        <f t="shared" si="87"/>
        <v>1.6756417177914111E-4</v>
      </c>
      <c r="V1011" s="25">
        <f t="shared" si="87"/>
        <v>3.1570061349693254E-4</v>
      </c>
      <c r="W1011" s="25">
        <f t="shared" si="87"/>
        <v>6.6782822085889571E-4</v>
      </c>
      <c r="X1011" s="25">
        <f t="shared" si="83"/>
        <v>1.6756417177914111E-4</v>
      </c>
      <c r="Y1011" s="25">
        <f t="shared" si="83"/>
        <v>3.1570061349693254E-4</v>
      </c>
      <c r="Z1011" s="25">
        <f t="shared" si="83"/>
        <v>6.6782822085889571E-4</v>
      </c>
    </row>
    <row r="1012" spans="1:26" s="24" customFormat="1" x14ac:dyDescent="0.25">
      <c r="A1012" s="24" t="s">
        <v>156</v>
      </c>
      <c r="B1012" s="24" t="s">
        <v>157</v>
      </c>
      <c r="C1012" s="24" t="s">
        <v>158</v>
      </c>
      <c r="D1012" s="24" t="s">
        <v>132</v>
      </c>
      <c r="E1012" s="24">
        <v>2017</v>
      </c>
      <c r="F1012" s="24" t="s">
        <v>133</v>
      </c>
      <c r="G1012" s="24" t="s">
        <v>137</v>
      </c>
      <c r="H1012" s="24">
        <v>2500</v>
      </c>
      <c r="I1012" s="25">
        <v>0</v>
      </c>
      <c r="J1012" s="25">
        <v>1.1900000000000001E-11</v>
      </c>
      <c r="K1012" s="25">
        <v>1.08E-7</v>
      </c>
      <c r="L1012" s="25">
        <v>8.9199999999999998E-9</v>
      </c>
      <c r="M1012" s="25">
        <v>1.66E-8</v>
      </c>
      <c r="N1012" s="25">
        <v>3.6400000000000002E-8</v>
      </c>
      <c r="O1012" s="25">
        <f t="shared" si="84"/>
        <v>8.9199999999999998E-9</v>
      </c>
      <c r="P1012" s="25">
        <f t="shared" si="85"/>
        <v>1.66E-8</v>
      </c>
      <c r="Q1012" s="25">
        <f t="shared" si="86"/>
        <v>3.6400000000000002E-8</v>
      </c>
      <c r="R1012" s="25">
        <f t="shared" si="88"/>
        <v>0</v>
      </c>
      <c r="S1012" s="25">
        <f t="shared" si="88"/>
        <v>4.8164580777096117E-8</v>
      </c>
      <c r="T1012" s="25">
        <f t="shared" si="88"/>
        <v>4.3712392638036812E-4</v>
      </c>
      <c r="U1012" s="25">
        <f t="shared" si="87"/>
        <v>3.6103198364008179E-5</v>
      </c>
      <c r="V1012" s="25">
        <f t="shared" si="87"/>
        <v>6.7187566462167692E-5</v>
      </c>
      <c r="W1012" s="25">
        <f t="shared" si="87"/>
        <v>1.4732695296523518E-4</v>
      </c>
      <c r="X1012" s="25">
        <f t="shared" si="83"/>
        <v>3.6103198364008179E-5</v>
      </c>
      <c r="Y1012" s="25">
        <f t="shared" si="83"/>
        <v>6.7187566462167692E-5</v>
      </c>
      <c r="Z1012" s="25">
        <f t="shared" si="83"/>
        <v>1.4732695296523518E-4</v>
      </c>
    </row>
    <row r="1013" spans="1:26" s="24" customFormat="1" x14ac:dyDescent="0.25">
      <c r="A1013" s="24" t="s">
        <v>156</v>
      </c>
      <c r="B1013" s="24" t="s">
        <v>157</v>
      </c>
      <c r="C1013" s="24" t="s">
        <v>158</v>
      </c>
      <c r="D1013" s="24" t="s">
        <v>132</v>
      </c>
      <c r="E1013" s="24">
        <v>2017</v>
      </c>
      <c r="F1013" s="24" t="s">
        <v>133</v>
      </c>
      <c r="G1013" s="24" t="s">
        <v>137</v>
      </c>
      <c r="H1013" s="24">
        <v>5000</v>
      </c>
      <c r="I1013" s="25">
        <v>0</v>
      </c>
      <c r="J1013" s="25">
        <v>0</v>
      </c>
      <c r="K1013" s="25">
        <v>3.6699999999999998E-8</v>
      </c>
      <c r="L1013" s="25">
        <v>2.8499999999999999E-9</v>
      </c>
      <c r="M1013" s="25">
        <v>5.2199999999999998E-9</v>
      </c>
      <c r="N1013" s="25">
        <v>1.18E-8</v>
      </c>
      <c r="O1013" s="25">
        <f t="shared" si="84"/>
        <v>2.8499999999999999E-9</v>
      </c>
      <c r="P1013" s="25">
        <f t="shared" si="85"/>
        <v>5.2199999999999998E-9</v>
      </c>
      <c r="Q1013" s="25">
        <f t="shared" si="86"/>
        <v>1.18E-8</v>
      </c>
      <c r="R1013" s="25">
        <f t="shared" si="88"/>
        <v>0</v>
      </c>
      <c r="S1013" s="25">
        <f t="shared" si="88"/>
        <v>0</v>
      </c>
      <c r="T1013" s="25">
        <f t="shared" si="88"/>
        <v>1.4854118609406952E-4</v>
      </c>
      <c r="U1013" s="25">
        <f t="shared" si="87"/>
        <v>1.1535214723926381E-5</v>
      </c>
      <c r="V1013" s="25">
        <f t="shared" si="87"/>
        <v>2.1127656441717793E-5</v>
      </c>
      <c r="W1013" s="25">
        <f t="shared" si="87"/>
        <v>4.7759836400817998E-5</v>
      </c>
      <c r="X1013" s="25">
        <f t="shared" si="83"/>
        <v>1.1535214723926381E-5</v>
      </c>
      <c r="Y1013" s="25">
        <f t="shared" si="83"/>
        <v>2.1127656441717793E-5</v>
      </c>
      <c r="Z1013" s="25">
        <f t="shared" si="83"/>
        <v>4.7759836400817998E-5</v>
      </c>
    </row>
    <row r="1014" spans="1:26" s="24" customFormat="1" x14ac:dyDescent="0.25">
      <c r="A1014" s="24" t="s">
        <v>156</v>
      </c>
      <c r="B1014" s="24" t="s">
        <v>157</v>
      </c>
      <c r="C1014" s="24" t="s">
        <v>158</v>
      </c>
      <c r="D1014" s="24" t="s">
        <v>132</v>
      </c>
      <c r="E1014" s="24">
        <v>2017</v>
      </c>
      <c r="F1014" s="24" t="s">
        <v>133</v>
      </c>
      <c r="G1014" s="24" t="s">
        <v>137</v>
      </c>
      <c r="H1014" s="24">
        <v>10000</v>
      </c>
      <c r="I1014" s="25">
        <v>0</v>
      </c>
      <c r="J1014" s="25">
        <v>0</v>
      </c>
      <c r="K1014" s="25">
        <v>1.26E-8</v>
      </c>
      <c r="L1014" s="25">
        <v>9.3600000000000008E-10</v>
      </c>
      <c r="M1014" s="25">
        <v>1.67E-9</v>
      </c>
      <c r="N1014" s="25">
        <v>3.9000000000000002E-9</v>
      </c>
      <c r="O1014" s="25">
        <f t="shared" si="84"/>
        <v>9.3600000000000008E-10</v>
      </c>
      <c r="P1014" s="25">
        <f t="shared" si="85"/>
        <v>1.67E-9</v>
      </c>
      <c r="Q1014" s="25">
        <f t="shared" si="86"/>
        <v>3.9000000000000002E-9</v>
      </c>
      <c r="R1014" s="25">
        <f t="shared" si="88"/>
        <v>0</v>
      </c>
      <c r="S1014" s="25">
        <f t="shared" si="88"/>
        <v>0</v>
      </c>
      <c r="T1014" s="25">
        <f t="shared" si="88"/>
        <v>5.0997791411042941E-5</v>
      </c>
      <c r="U1014" s="25">
        <f t="shared" si="87"/>
        <v>3.7884073619631903E-6</v>
      </c>
      <c r="V1014" s="25">
        <f t="shared" si="87"/>
        <v>6.7592310838445814E-6</v>
      </c>
      <c r="W1014" s="25">
        <f t="shared" si="87"/>
        <v>1.5785030674846627E-5</v>
      </c>
      <c r="X1014" s="25">
        <f t="shared" si="83"/>
        <v>3.7884073619631903E-6</v>
      </c>
      <c r="Y1014" s="25">
        <f t="shared" si="83"/>
        <v>6.7592310838445814E-6</v>
      </c>
      <c r="Z1014" s="25">
        <f t="shared" si="83"/>
        <v>1.5785030674846627E-5</v>
      </c>
    </row>
    <row r="1015" spans="1:26" s="24" customFormat="1" x14ac:dyDescent="0.25">
      <c r="A1015" s="24" t="s">
        <v>156</v>
      </c>
      <c r="B1015" s="24" t="s">
        <v>157</v>
      </c>
      <c r="C1015" s="24" t="s">
        <v>158</v>
      </c>
      <c r="D1015" s="24" t="s">
        <v>132</v>
      </c>
      <c r="E1015" s="24">
        <v>2017</v>
      </c>
      <c r="F1015" s="24" t="s">
        <v>133</v>
      </c>
      <c r="G1015" s="24" t="s">
        <v>138</v>
      </c>
      <c r="H1015" s="24">
        <v>10</v>
      </c>
      <c r="I1015" s="25">
        <v>2.2900000000000001E-18</v>
      </c>
      <c r="J1015" s="25">
        <v>3.8199999999999998E-15</v>
      </c>
      <c r="K1015" s="25">
        <v>2.8599999999999999E-12</v>
      </c>
      <c r="L1015" s="25">
        <v>4.8499999999999995E-13</v>
      </c>
      <c r="M1015" s="25">
        <v>6.5800000000000002E-13</v>
      </c>
      <c r="N1015" s="25">
        <v>1.0599999999999999E-12</v>
      </c>
      <c r="O1015" s="25">
        <f t="shared" si="84"/>
        <v>4.8499999999999995E-13</v>
      </c>
      <c r="P1015" s="25">
        <f t="shared" si="85"/>
        <v>6.5800000000000002E-13</v>
      </c>
      <c r="Q1015" s="25">
        <f t="shared" si="86"/>
        <v>1.0599999999999999E-12</v>
      </c>
      <c r="R1015" s="25">
        <f t="shared" si="88"/>
        <v>9.268646216768916E-15</v>
      </c>
      <c r="S1015" s="25">
        <f t="shared" si="88"/>
        <v>1.5461235173824131E-11</v>
      </c>
      <c r="T1015" s="25">
        <f t="shared" si="88"/>
        <v>1.1575689161554193E-8</v>
      </c>
      <c r="U1015" s="25">
        <f t="shared" si="87"/>
        <v>1.9630102249488752E-9</v>
      </c>
      <c r="V1015" s="25">
        <f t="shared" si="87"/>
        <v>2.6632179959100208E-9</v>
      </c>
      <c r="W1015" s="25">
        <f t="shared" si="87"/>
        <v>4.2902903885480573E-9</v>
      </c>
      <c r="X1015" s="25">
        <f t="shared" si="83"/>
        <v>1.9630102249488752E-9</v>
      </c>
      <c r="Y1015" s="25">
        <f t="shared" si="83"/>
        <v>2.6632179959100208E-9</v>
      </c>
      <c r="Z1015" s="25">
        <f t="shared" si="83"/>
        <v>4.2902903885480573E-9</v>
      </c>
    </row>
    <row r="1016" spans="1:26" s="24" customFormat="1" x14ac:dyDescent="0.25">
      <c r="A1016" s="24" t="s">
        <v>156</v>
      </c>
      <c r="B1016" s="24" t="s">
        <v>157</v>
      </c>
      <c r="C1016" s="24" t="s">
        <v>158</v>
      </c>
      <c r="D1016" s="24" t="s">
        <v>132</v>
      </c>
      <c r="E1016" s="24">
        <v>2017</v>
      </c>
      <c r="F1016" s="24" t="s">
        <v>133</v>
      </c>
      <c r="G1016" s="24" t="s">
        <v>138</v>
      </c>
      <c r="H1016" s="24">
        <v>30</v>
      </c>
      <c r="I1016" s="25">
        <v>5.5400000000000002E-12</v>
      </c>
      <c r="J1016" s="25">
        <v>1.04E-10</v>
      </c>
      <c r="K1016" s="25">
        <v>2.6200000000000001E-9</v>
      </c>
      <c r="L1016" s="25">
        <v>3.4100000000000001E-10</v>
      </c>
      <c r="M1016" s="25">
        <v>4.8199999999999999E-10</v>
      </c>
      <c r="N1016" s="25">
        <v>3.2299999999999998E-9</v>
      </c>
      <c r="O1016" s="25">
        <f t="shared" si="84"/>
        <v>3.4100000000000001E-10</v>
      </c>
      <c r="P1016" s="25">
        <f t="shared" si="85"/>
        <v>4.8199999999999999E-10</v>
      </c>
      <c r="Q1016" s="25">
        <f t="shared" si="86"/>
        <v>3.2299999999999998E-9</v>
      </c>
      <c r="R1016" s="25">
        <f t="shared" si="88"/>
        <v>2.2422838445807773E-8</v>
      </c>
      <c r="S1016" s="25">
        <f t="shared" si="88"/>
        <v>4.2093415132924337E-7</v>
      </c>
      <c r="T1016" s="25">
        <f t="shared" si="88"/>
        <v>1.0604302658486708E-5</v>
      </c>
      <c r="U1016" s="25">
        <f t="shared" si="87"/>
        <v>1.3801783231083846E-6</v>
      </c>
      <c r="V1016" s="25">
        <f t="shared" si="87"/>
        <v>1.9508678936605317E-6</v>
      </c>
      <c r="W1016" s="25">
        <f t="shared" si="87"/>
        <v>1.3073243353783231E-5</v>
      </c>
      <c r="X1016" s="25">
        <f t="shared" si="83"/>
        <v>1.3801783231083846E-6</v>
      </c>
      <c r="Y1016" s="25">
        <f t="shared" si="83"/>
        <v>1.9508678936605317E-6</v>
      </c>
      <c r="Z1016" s="25">
        <f t="shared" si="83"/>
        <v>1.3073243353783231E-5</v>
      </c>
    </row>
    <row r="1017" spans="1:26" s="24" customFormat="1" x14ac:dyDescent="0.25">
      <c r="A1017" s="24" t="s">
        <v>156</v>
      </c>
      <c r="B1017" s="24" t="s">
        <v>157</v>
      </c>
      <c r="C1017" s="24" t="s">
        <v>158</v>
      </c>
      <c r="D1017" s="24" t="s">
        <v>132</v>
      </c>
      <c r="E1017" s="24">
        <v>2017</v>
      </c>
      <c r="F1017" s="24" t="s">
        <v>133</v>
      </c>
      <c r="G1017" s="24" t="s">
        <v>138</v>
      </c>
      <c r="H1017" s="24" t="s">
        <v>135</v>
      </c>
      <c r="I1017" s="25">
        <v>4.3199999999999997E-11</v>
      </c>
      <c r="J1017" s="25">
        <v>1.09E-9</v>
      </c>
      <c r="K1017" s="25">
        <v>2.4200000000000002E-8</v>
      </c>
      <c r="L1017" s="25">
        <v>8.7299999999999998E-10</v>
      </c>
      <c r="M1017" s="25">
        <v>4.8099999999999997E-9</v>
      </c>
      <c r="N1017" s="25">
        <v>2.3800000000000001E-8</v>
      </c>
      <c r="O1017" s="25">
        <f t="shared" si="84"/>
        <v>8.7299999999999998E-10</v>
      </c>
      <c r="P1017" s="25">
        <f t="shared" si="85"/>
        <v>4.8099999999999997E-9</v>
      </c>
      <c r="Q1017" s="25">
        <f t="shared" si="86"/>
        <v>2.3800000000000001E-8</v>
      </c>
      <c r="R1017" s="25">
        <f t="shared" si="88"/>
        <v>1.7484957055214725E-7</v>
      </c>
      <c r="S1017" s="25">
        <f t="shared" si="88"/>
        <v>4.4117137014314931E-6</v>
      </c>
      <c r="T1017" s="25">
        <f t="shared" si="88"/>
        <v>9.7948139059304698E-5</v>
      </c>
      <c r="U1017" s="25">
        <f t="shared" si="87"/>
        <v>3.5334184049079755E-6</v>
      </c>
      <c r="V1017" s="25">
        <f t="shared" si="87"/>
        <v>1.9468204498977503E-5</v>
      </c>
      <c r="W1017" s="25">
        <f t="shared" si="87"/>
        <v>9.6329161554192244E-5</v>
      </c>
      <c r="X1017" s="25">
        <f t="shared" si="83"/>
        <v>3.5334184049079755E-6</v>
      </c>
      <c r="Y1017" s="25">
        <f t="shared" si="83"/>
        <v>1.9468204498977503E-5</v>
      </c>
      <c r="Z1017" s="25">
        <f t="shared" si="83"/>
        <v>9.6329161554192244E-5</v>
      </c>
    </row>
    <row r="1018" spans="1:26" s="24" customFormat="1" x14ac:dyDescent="0.25">
      <c r="A1018" s="24" t="s">
        <v>156</v>
      </c>
      <c r="B1018" s="24" t="s">
        <v>157</v>
      </c>
      <c r="C1018" s="24" t="s">
        <v>158</v>
      </c>
      <c r="D1018" s="24" t="s">
        <v>132</v>
      </c>
      <c r="E1018" s="24">
        <v>2017</v>
      </c>
      <c r="F1018" s="24" t="s">
        <v>133</v>
      </c>
      <c r="G1018" s="24" t="s">
        <v>138</v>
      </c>
      <c r="H1018" s="24">
        <v>60</v>
      </c>
      <c r="I1018" s="25">
        <v>3.1100000000000001E-10</v>
      </c>
      <c r="J1018" s="25">
        <v>3.2599999999999999E-9</v>
      </c>
      <c r="K1018" s="25">
        <v>5.3500000000000003E-8</v>
      </c>
      <c r="L1018" s="25">
        <v>5.8900000000000001E-9</v>
      </c>
      <c r="M1018" s="25">
        <v>1.05E-8</v>
      </c>
      <c r="N1018" s="25">
        <v>4.4099999999999998E-8</v>
      </c>
      <c r="O1018" s="25">
        <f t="shared" si="84"/>
        <v>5.8900000000000001E-9</v>
      </c>
      <c r="P1018" s="25">
        <f t="shared" si="85"/>
        <v>1.05E-8</v>
      </c>
      <c r="Q1018" s="25">
        <f t="shared" si="86"/>
        <v>4.4099999999999998E-8</v>
      </c>
      <c r="R1018" s="25">
        <f t="shared" si="88"/>
        <v>1.2587550102249491E-6</v>
      </c>
      <c r="S1018" s="25">
        <f t="shared" si="88"/>
        <v>1.3194666666666668E-5</v>
      </c>
      <c r="T1018" s="25">
        <f t="shared" si="88"/>
        <v>2.1653824130879348E-4</v>
      </c>
      <c r="U1018" s="25">
        <f t="shared" si="87"/>
        <v>2.3839443762781184E-5</v>
      </c>
      <c r="V1018" s="25">
        <f t="shared" si="87"/>
        <v>4.2498159509202456E-5</v>
      </c>
      <c r="W1018" s="25">
        <f t="shared" si="87"/>
        <v>1.7849226993865027E-4</v>
      </c>
      <c r="X1018" s="25">
        <f t="shared" si="83"/>
        <v>2.3839443762781184E-5</v>
      </c>
      <c r="Y1018" s="25">
        <f t="shared" si="83"/>
        <v>4.2498159509202456E-5</v>
      </c>
      <c r="Z1018" s="25">
        <f t="shared" si="83"/>
        <v>1.7849226993865027E-4</v>
      </c>
    </row>
    <row r="1019" spans="1:26" s="24" customFormat="1" x14ac:dyDescent="0.25">
      <c r="A1019" s="24" t="s">
        <v>156</v>
      </c>
      <c r="B1019" s="24" t="s">
        <v>157</v>
      </c>
      <c r="C1019" s="24" t="s">
        <v>158</v>
      </c>
      <c r="D1019" s="24" t="s">
        <v>132</v>
      </c>
      <c r="E1019" s="24">
        <v>2017</v>
      </c>
      <c r="F1019" s="24" t="s">
        <v>133</v>
      </c>
      <c r="G1019" s="24" t="s">
        <v>138</v>
      </c>
      <c r="H1019" s="24">
        <v>100</v>
      </c>
      <c r="I1019" s="25">
        <v>9.6500000000000008E-10</v>
      </c>
      <c r="J1019" s="25">
        <v>6.89E-9</v>
      </c>
      <c r="K1019" s="25">
        <v>1.4600000000000001E-7</v>
      </c>
      <c r="L1019" s="25">
        <v>1.4500000000000001E-8</v>
      </c>
      <c r="M1019" s="25">
        <v>2.7899999999999998E-8</v>
      </c>
      <c r="N1019" s="25">
        <v>7.7400000000000005E-8</v>
      </c>
      <c r="O1019" s="25">
        <f t="shared" si="84"/>
        <v>1.4500000000000001E-8</v>
      </c>
      <c r="P1019" s="25">
        <f t="shared" si="85"/>
        <v>2.7899999999999998E-8</v>
      </c>
      <c r="Q1019" s="25">
        <f t="shared" si="86"/>
        <v>7.7400000000000005E-8</v>
      </c>
      <c r="R1019" s="25">
        <f t="shared" si="88"/>
        <v>3.905783231083845E-6</v>
      </c>
      <c r="S1019" s="25">
        <f t="shared" si="88"/>
        <v>2.7886887525562372E-5</v>
      </c>
      <c r="T1019" s="25">
        <f t="shared" si="88"/>
        <v>5.9092678936605329E-4</v>
      </c>
      <c r="U1019" s="25">
        <f t="shared" si="87"/>
        <v>5.8687934560327206E-5</v>
      </c>
      <c r="V1019" s="25">
        <f t="shared" si="87"/>
        <v>1.1292368098159509E-4</v>
      </c>
      <c r="W1019" s="25">
        <f t="shared" si="87"/>
        <v>3.1327214723926382E-4</v>
      </c>
      <c r="X1019" s="25">
        <f t="shared" si="83"/>
        <v>5.8687934560327206E-5</v>
      </c>
      <c r="Y1019" s="25">
        <f t="shared" si="83"/>
        <v>1.1292368098159509E-4</v>
      </c>
      <c r="Z1019" s="25">
        <f t="shared" si="83"/>
        <v>3.1327214723926382E-4</v>
      </c>
    </row>
    <row r="1020" spans="1:26" s="24" customFormat="1" x14ac:dyDescent="0.25">
      <c r="A1020" s="24" t="s">
        <v>156</v>
      </c>
      <c r="B1020" s="24" t="s">
        <v>157</v>
      </c>
      <c r="C1020" s="24" t="s">
        <v>158</v>
      </c>
      <c r="D1020" s="24" t="s">
        <v>132</v>
      </c>
      <c r="E1020" s="24">
        <v>2017</v>
      </c>
      <c r="F1020" s="24" t="s">
        <v>133</v>
      </c>
      <c r="G1020" s="24" t="s">
        <v>138</v>
      </c>
      <c r="H1020" s="24" t="s">
        <v>136</v>
      </c>
      <c r="I1020" s="25">
        <v>1.7399999999999999E-10</v>
      </c>
      <c r="J1020" s="25">
        <v>1.27E-9</v>
      </c>
      <c r="K1020" s="25">
        <v>5.0899999999999999E-8</v>
      </c>
      <c r="L1020" s="25">
        <v>3.34E-9</v>
      </c>
      <c r="M1020" s="25">
        <v>8.5299999999999993E-9</v>
      </c>
      <c r="N1020" s="25">
        <v>2.5799999999999999E-8</v>
      </c>
      <c r="O1020" s="25">
        <f t="shared" si="84"/>
        <v>3.34E-9</v>
      </c>
      <c r="P1020" s="25">
        <f t="shared" si="85"/>
        <v>8.5299999999999993E-9</v>
      </c>
      <c r="Q1020" s="25">
        <f t="shared" si="86"/>
        <v>2.5799999999999999E-8</v>
      </c>
      <c r="R1020" s="25">
        <f t="shared" si="88"/>
        <v>7.0425521472392638E-7</v>
      </c>
      <c r="S1020" s="25">
        <f t="shared" si="88"/>
        <v>5.1402535787321063E-6</v>
      </c>
      <c r="T1020" s="25">
        <f t="shared" si="88"/>
        <v>2.0601488752556237E-4</v>
      </c>
      <c r="U1020" s="25">
        <f t="shared" si="87"/>
        <v>1.3518462167689163E-5</v>
      </c>
      <c r="V1020" s="25">
        <f t="shared" si="87"/>
        <v>3.4524695296523519E-5</v>
      </c>
      <c r="W1020" s="25">
        <f t="shared" si="87"/>
        <v>1.044240490797546E-4</v>
      </c>
      <c r="X1020" s="25">
        <f t="shared" si="87"/>
        <v>1.3518462167689163E-5</v>
      </c>
      <c r="Y1020" s="25">
        <f t="shared" si="87"/>
        <v>3.4524695296523519E-5</v>
      </c>
      <c r="Z1020" s="25">
        <f t="shared" si="87"/>
        <v>1.044240490797546E-4</v>
      </c>
    </row>
    <row r="1021" spans="1:26" s="24" customFormat="1" x14ac:dyDescent="0.25">
      <c r="A1021" s="24" t="s">
        <v>156</v>
      </c>
      <c r="B1021" s="24" t="s">
        <v>157</v>
      </c>
      <c r="C1021" s="24" t="s">
        <v>158</v>
      </c>
      <c r="D1021" s="24" t="s">
        <v>132</v>
      </c>
      <c r="E1021" s="24">
        <v>2017</v>
      </c>
      <c r="F1021" s="24" t="s">
        <v>133</v>
      </c>
      <c r="G1021" s="24" t="s">
        <v>138</v>
      </c>
      <c r="H1021" s="24">
        <v>1000</v>
      </c>
      <c r="I1021" s="25">
        <v>1.2299999999999999E-10</v>
      </c>
      <c r="J1021" s="25">
        <v>6.0299999999999999E-10</v>
      </c>
      <c r="K1021" s="25">
        <v>3.0400000000000001E-8</v>
      </c>
      <c r="L1021" s="25">
        <v>2.4899999999999999E-9</v>
      </c>
      <c r="M1021" s="25">
        <v>6.0699999999999999E-9</v>
      </c>
      <c r="N1021" s="25">
        <v>9.6999999999999992E-9</v>
      </c>
      <c r="O1021" s="25">
        <f t="shared" si="84"/>
        <v>2.4899999999999999E-9</v>
      </c>
      <c r="P1021" s="25">
        <f t="shared" si="85"/>
        <v>6.0699999999999999E-9</v>
      </c>
      <c r="Q1021" s="25">
        <f t="shared" si="86"/>
        <v>9.6999999999999992E-9</v>
      </c>
      <c r="R1021" s="25">
        <f t="shared" si="88"/>
        <v>4.9783558282208585E-7</v>
      </c>
      <c r="S1021" s="25">
        <f t="shared" si="88"/>
        <v>2.4406085889570555E-6</v>
      </c>
      <c r="T1021" s="25">
        <f t="shared" si="88"/>
        <v>1.2304229038854808E-4</v>
      </c>
      <c r="U1021" s="25">
        <f t="shared" si="87"/>
        <v>1.0078134969325154E-5</v>
      </c>
      <c r="V1021" s="25">
        <f t="shared" si="87"/>
        <v>2.4567983640081801E-5</v>
      </c>
      <c r="W1021" s="25">
        <f t="shared" si="87"/>
        <v>3.9260204498977505E-5</v>
      </c>
      <c r="X1021" s="25">
        <f t="shared" si="87"/>
        <v>1.0078134969325154E-5</v>
      </c>
      <c r="Y1021" s="25">
        <f t="shared" si="87"/>
        <v>2.4567983640081801E-5</v>
      </c>
      <c r="Z1021" s="25">
        <f t="shared" si="87"/>
        <v>3.9260204498977505E-5</v>
      </c>
    </row>
    <row r="1022" spans="1:26" s="24" customFormat="1" x14ac:dyDescent="0.25">
      <c r="A1022" s="24" t="s">
        <v>156</v>
      </c>
      <c r="B1022" s="24" t="s">
        <v>157</v>
      </c>
      <c r="C1022" s="24" t="s">
        <v>158</v>
      </c>
      <c r="D1022" s="24" t="s">
        <v>132</v>
      </c>
      <c r="E1022" s="24">
        <v>2017</v>
      </c>
      <c r="F1022" s="24" t="s">
        <v>133</v>
      </c>
      <c r="G1022" s="24" t="s">
        <v>138</v>
      </c>
      <c r="H1022" s="24">
        <v>2500</v>
      </c>
      <c r="I1022" s="25">
        <v>4.2100000000000002E-11</v>
      </c>
      <c r="J1022" s="25">
        <v>1.9799999999999999E-10</v>
      </c>
      <c r="K1022" s="25">
        <v>1.09E-8</v>
      </c>
      <c r="L1022" s="25">
        <v>9.0699999999999997E-10</v>
      </c>
      <c r="M1022" s="25">
        <v>1.9599999999999998E-9</v>
      </c>
      <c r="N1022" s="25">
        <v>3.6300000000000001E-9</v>
      </c>
      <c r="O1022" s="25">
        <f t="shared" si="84"/>
        <v>9.0699999999999997E-10</v>
      </c>
      <c r="P1022" s="25">
        <f t="shared" si="85"/>
        <v>1.9599999999999998E-9</v>
      </c>
      <c r="Q1022" s="25">
        <f t="shared" si="86"/>
        <v>3.6300000000000001E-9</v>
      </c>
      <c r="R1022" s="25">
        <f t="shared" si="88"/>
        <v>1.7039738241308796E-7</v>
      </c>
      <c r="S1022" s="25">
        <f t="shared" si="88"/>
        <v>8.0139386503067482E-7</v>
      </c>
      <c r="T1022" s="25">
        <f t="shared" si="88"/>
        <v>4.4117137014314931E-5</v>
      </c>
      <c r="U1022" s="25">
        <f t="shared" si="87"/>
        <v>3.6710314928425356E-6</v>
      </c>
      <c r="V1022" s="25">
        <f t="shared" si="87"/>
        <v>7.9329897750511252E-6</v>
      </c>
      <c r="W1022" s="25">
        <f t="shared" si="87"/>
        <v>1.4692220858895706E-5</v>
      </c>
      <c r="X1022" s="25">
        <f t="shared" si="87"/>
        <v>3.6710314928425356E-6</v>
      </c>
      <c r="Y1022" s="25">
        <f t="shared" si="87"/>
        <v>7.9329897750511252E-6</v>
      </c>
      <c r="Z1022" s="25">
        <f t="shared" si="87"/>
        <v>1.4692220858895706E-5</v>
      </c>
    </row>
    <row r="1023" spans="1:26" s="24" customFormat="1" x14ac:dyDescent="0.25">
      <c r="A1023" s="24" t="s">
        <v>156</v>
      </c>
      <c r="B1023" s="24" t="s">
        <v>157</v>
      </c>
      <c r="C1023" s="24" t="s">
        <v>158</v>
      </c>
      <c r="D1023" s="24" t="s">
        <v>132</v>
      </c>
      <c r="E1023" s="24">
        <v>2017</v>
      </c>
      <c r="F1023" s="24" t="s">
        <v>133</v>
      </c>
      <c r="G1023" s="24" t="s">
        <v>138</v>
      </c>
      <c r="H1023" s="24">
        <v>5000</v>
      </c>
      <c r="I1023" s="25">
        <v>1.7999999999999999E-11</v>
      </c>
      <c r="J1023" s="25">
        <v>1.01E-10</v>
      </c>
      <c r="K1023" s="25">
        <v>4.7500000000000003E-9</v>
      </c>
      <c r="L1023" s="25">
        <v>4.1400000000000002E-10</v>
      </c>
      <c r="M1023" s="25">
        <v>7.9900000000000003E-10</v>
      </c>
      <c r="N1023" s="25">
        <v>1.63E-9</v>
      </c>
      <c r="O1023" s="25">
        <f t="shared" si="84"/>
        <v>4.1400000000000002E-10</v>
      </c>
      <c r="P1023" s="25">
        <f t="shared" si="85"/>
        <v>7.9900000000000003E-10</v>
      </c>
      <c r="Q1023" s="25">
        <f t="shared" si="86"/>
        <v>1.63E-9</v>
      </c>
      <c r="R1023" s="25">
        <f t="shared" si="88"/>
        <v>7.2853987730061341E-8</v>
      </c>
      <c r="S1023" s="25">
        <f t="shared" si="88"/>
        <v>4.0879182004089981E-7</v>
      </c>
      <c r="T1023" s="25">
        <f t="shared" si="88"/>
        <v>1.9225357873210636E-5</v>
      </c>
      <c r="U1023" s="25">
        <f t="shared" si="87"/>
        <v>1.6756417177914112E-6</v>
      </c>
      <c r="V1023" s="25">
        <f t="shared" si="87"/>
        <v>3.2339075664621676E-6</v>
      </c>
      <c r="W1023" s="25">
        <f t="shared" si="87"/>
        <v>6.5973333333333338E-6</v>
      </c>
      <c r="X1023" s="25">
        <f t="shared" si="87"/>
        <v>1.6756417177914112E-6</v>
      </c>
      <c r="Y1023" s="25">
        <f t="shared" si="87"/>
        <v>3.2339075664621676E-6</v>
      </c>
      <c r="Z1023" s="25">
        <f t="shared" si="87"/>
        <v>6.5973333333333338E-6</v>
      </c>
    </row>
    <row r="1024" spans="1:26" s="24" customFormat="1" x14ac:dyDescent="0.25">
      <c r="A1024" s="24" t="s">
        <v>156</v>
      </c>
      <c r="B1024" s="24" t="s">
        <v>157</v>
      </c>
      <c r="C1024" s="24" t="s">
        <v>158</v>
      </c>
      <c r="D1024" s="24" t="s">
        <v>132</v>
      </c>
      <c r="E1024" s="24">
        <v>2017</v>
      </c>
      <c r="F1024" s="24" t="s">
        <v>133</v>
      </c>
      <c r="G1024" s="24" t="s">
        <v>138</v>
      </c>
      <c r="H1024" s="24">
        <v>10000</v>
      </c>
      <c r="I1024" s="25">
        <v>7.2799999999999997E-12</v>
      </c>
      <c r="J1024" s="25">
        <v>5.5399999999999997E-11</v>
      </c>
      <c r="K1024" s="25">
        <v>1.9300000000000002E-9</v>
      </c>
      <c r="L1024" s="25">
        <v>1.8299999999999999E-10</v>
      </c>
      <c r="M1024" s="25">
        <v>3.1200000000000001E-10</v>
      </c>
      <c r="N1024" s="25">
        <v>6.5700000000000001E-10</v>
      </c>
      <c r="O1024" s="25">
        <f t="shared" si="84"/>
        <v>1.8299999999999999E-10</v>
      </c>
      <c r="P1024" s="25">
        <f t="shared" si="85"/>
        <v>3.1200000000000001E-10</v>
      </c>
      <c r="Q1024" s="25">
        <f t="shared" si="86"/>
        <v>6.5700000000000001E-10</v>
      </c>
      <c r="R1024" s="25">
        <f t="shared" si="88"/>
        <v>2.9465390593047036E-8</v>
      </c>
      <c r="S1024" s="25">
        <f t="shared" si="88"/>
        <v>2.242283844580777E-7</v>
      </c>
      <c r="T1024" s="25">
        <f t="shared" si="88"/>
        <v>7.8115664621676901E-6</v>
      </c>
      <c r="U1024" s="25">
        <f t="shared" si="87"/>
        <v>7.4068220858895704E-7</v>
      </c>
      <c r="V1024" s="25">
        <f t="shared" si="87"/>
        <v>1.2628024539877301E-6</v>
      </c>
      <c r="W1024" s="25">
        <f t="shared" si="87"/>
        <v>2.6591705521472391E-6</v>
      </c>
      <c r="X1024" s="25">
        <f t="shared" si="87"/>
        <v>7.4068220858895704E-7</v>
      </c>
      <c r="Y1024" s="25">
        <f t="shared" si="87"/>
        <v>1.2628024539877301E-6</v>
      </c>
      <c r="Z1024" s="25">
        <f t="shared" si="87"/>
        <v>2.6591705521472391E-6</v>
      </c>
    </row>
    <row r="1025" spans="1:26" s="24" customFormat="1" x14ac:dyDescent="0.25">
      <c r="A1025" s="24" t="s">
        <v>156</v>
      </c>
      <c r="B1025" s="24" t="s">
        <v>157</v>
      </c>
      <c r="C1025" s="24" t="s">
        <v>158</v>
      </c>
      <c r="D1025" s="24" t="s">
        <v>132</v>
      </c>
      <c r="E1025" s="24">
        <v>2018</v>
      </c>
      <c r="F1025" s="24" t="s">
        <v>133</v>
      </c>
      <c r="G1025" s="24" t="s">
        <v>134</v>
      </c>
      <c r="H1025" s="24">
        <v>10</v>
      </c>
      <c r="I1025" s="25">
        <v>6.8199999999999999E-18</v>
      </c>
      <c r="J1025" s="25">
        <v>1.4799999999999999E-4</v>
      </c>
      <c r="K1025" s="25">
        <v>9.2100000000000005E-4</v>
      </c>
      <c r="L1025" s="25">
        <v>1.4799999999999999E-4</v>
      </c>
      <c r="M1025" s="25">
        <v>3.1300000000000002E-4</v>
      </c>
      <c r="N1025" s="25">
        <v>3.7599999999999998E-4</v>
      </c>
      <c r="O1025" s="25">
        <f t="shared" si="84"/>
        <v>1.4799999999999999E-4</v>
      </c>
      <c r="P1025" s="25">
        <f t="shared" si="85"/>
        <v>3.1300000000000002E-4</v>
      </c>
      <c r="Q1025" s="25">
        <f t="shared" si="86"/>
        <v>3.7599999999999998E-4</v>
      </c>
      <c r="R1025" s="25">
        <f t="shared" si="88"/>
        <v>2.7603566462167691E-14</v>
      </c>
      <c r="S1025" s="25">
        <f t="shared" si="88"/>
        <v>0.59902167689161556</v>
      </c>
      <c r="T1025" s="25">
        <f t="shared" si="88"/>
        <v>3.7276957055214726</v>
      </c>
      <c r="U1025" s="25">
        <f t="shared" si="87"/>
        <v>0.59902167689161556</v>
      </c>
      <c r="V1025" s="25">
        <f t="shared" si="87"/>
        <v>1.2668498977505114</v>
      </c>
      <c r="W1025" s="25">
        <f t="shared" si="87"/>
        <v>1.521838854805726</v>
      </c>
      <c r="X1025" s="25">
        <f t="shared" si="87"/>
        <v>0.59902167689161556</v>
      </c>
      <c r="Y1025" s="25">
        <f t="shared" si="87"/>
        <v>1.2668498977505114</v>
      </c>
      <c r="Z1025" s="25">
        <f t="shared" si="87"/>
        <v>1.521838854805726</v>
      </c>
    </row>
    <row r="1026" spans="1:26" s="24" customFormat="1" x14ac:dyDescent="0.25">
      <c r="A1026" s="24" t="s">
        <v>156</v>
      </c>
      <c r="B1026" s="24" t="s">
        <v>157</v>
      </c>
      <c r="C1026" s="24" t="s">
        <v>158</v>
      </c>
      <c r="D1026" s="24" t="s">
        <v>132</v>
      </c>
      <c r="E1026" s="24">
        <v>2018</v>
      </c>
      <c r="F1026" s="24" t="s">
        <v>133</v>
      </c>
      <c r="G1026" s="24" t="s">
        <v>134</v>
      </c>
      <c r="H1026" s="24">
        <v>30</v>
      </c>
      <c r="I1026" s="25">
        <v>4.26E-12</v>
      </c>
      <c r="J1026" s="25">
        <v>3.2199999999999997E-5</v>
      </c>
      <c r="K1026" s="25">
        <v>4.08E-4</v>
      </c>
      <c r="L1026" s="25">
        <v>5.1600000000000001E-5</v>
      </c>
      <c r="M1026" s="25">
        <v>1.15E-4</v>
      </c>
      <c r="N1026" s="25">
        <v>1.73E-4</v>
      </c>
      <c r="O1026" s="25">
        <f t="shared" si="84"/>
        <v>5.1600000000000001E-5</v>
      </c>
      <c r="P1026" s="25">
        <f t="shared" si="85"/>
        <v>1.15E-4</v>
      </c>
      <c r="Q1026" s="25">
        <f t="shared" si="86"/>
        <v>1.73E-4</v>
      </c>
      <c r="R1026" s="25">
        <f t="shared" si="88"/>
        <v>1.7242110429447853E-8</v>
      </c>
      <c r="S1026" s="25">
        <f t="shared" si="88"/>
        <v>0.13032768916155418</v>
      </c>
      <c r="T1026" s="25">
        <f t="shared" si="88"/>
        <v>1.6513570552147241</v>
      </c>
      <c r="U1026" s="25">
        <f t="shared" si="87"/>
        <v>0.20884809815950919</v>
      </c>
      <c r="V1026" s="25">
        <f t="shared" si="87"/>
        <v>0.46545603271983643</v>
      </c>
      <c r="W1026" s="25">
        <f t="shared" si="87"/>
        <v>0.70020777096114528</v>
      </c>
      <c r="X1026" s="25">
        <f t="shared" si="87"/>
        <v>0.20884809815950919</v>
      </c>
      <c r="Y1026" s="25">
        <f t="shared" si="87"/>
        <v>0.46545603271983643</v>
      </c>
      <c r="Z1026" s="25">
        <f t="shared" si="87"/>
        <v>0.70020777096114528</v>
      </c>
    </row>
    <row r="1027" spans="1:26" s="24" customFormat="1" x14ac:dyDescent="0.25">
      <c r="A1027" s="24" t="s">
        <v>156</v>
      </c>
      <c r="B1027" s="24" t="s">
        <v>157</v>
      </c>
      <c r="C1027" s="24" t="s">
        <v>158</v>
      </c>
      <c r="D1027" s="24" t="s">
        <v>132</v>
      </c>
      <c r="E1027" s="24">
        <v>2018</v>
      </c>
      <c r="F1027" s="24" t="s">
        <v>133</v>
      </c>
      <c r="G1027" s="24" t="s">
        <v>134</v>
      </c>
      <c r="H1027" s="24" t="s">
        <v>135</v>
      </c>
      <c r="I1027" s="25">
        <v>5.2400000000000001E-11</v>
      </c>
      <c r="J1027" s="25">
        <v>1.5299999999999999E-5</v>
      </c>
      <c r="K1027" s="25">
        <v>2.63E-4</v>
      </c>
      <c r="L1027" s="25">
        <v>3.0199999999999999E-5</v>
      </c>
      <c r="M1027" s="25">
        <v>5.91E-5</v>
      </c>
      <c r="N1027" s="25">
        <v>1.16E-4</v>
      </c>
      <c r="O1027" s="25">
        <f t="shared" si="84"/>
        <v>3.0199999999999999E-5</v>
      </c>
      <c r="P1027" s="25">
        <f t="shared" si="85"/>
        <v>5.91E-5</v>
      </c>
      <c r="Q1027" s="25">
        <f t="shared" si="86"/>
        <v>1.16E-4</v>
      </c>
      <c r="R1027" s="25">
        <f t="shared" si="88"/>
        <v>2.1208605316973414E-7</v>
      </c>
      <c r="S1027" s="25">
        <f t="shared" si="88"/>
        <v>6.1925889570552145E-2</v>
      </c>
      <c r="T1027" s="25">
        <f t="shared" si="88"/>
        <v>1.0644777096114519</v>
      </c>
      <c r="U1027" s="25">
        <f t="shared" si="87"/>
        <v>0.12223280163599182</v>
      </c>
      <c r="V1027" s="25">
        <f t="shared" si="87"/>
        <v>0.23920392638036811</v>
      </c>
      <c r="W1027" s="25">
        <f t="shared" si="87"/>
        <v>0.46950347648261759</v>
      </c>
      <c r="X1027" s="25">
        <f t="shared" si="87"/>
        <v>0.12223280163599182</v>
      </c>
      <c r="Y1027" s="25">
        <f t="shared" si="87"/>
        <v>0.23920392638036811</v>
      </c>
      <c r="Z1027" s="25">
        <f t="shared" si="87"/>
        <v>0.46950347648261759</v>
      </c>
    </row>
    <row r="1028" spans="1:26" s="24" customFormat="1" x14ac:dyDescent="0.25">
      <c r="A1028" s="24" t="s">
        <v>156</v>
      </c>
      <c r="B1028" s="24" t="s">
        <v>157</v>
      </c>
      <c r="C1028" s="24" t="s">
        <v>158</v>
      </c>
      <c r="D1028" s="24" t="s">
        <v>132</v>
      </c>
      <c r="E1028" s="24">
        <v>2018</v>
      </c>
      <c r="F1028" s="24" t="s">
        <v>133</v>
      </c>
      <c r="G1028" s="24" t="s">
        <v>134</v>
      </c>
      <c r="H1028" s="24">
        <v>60</v>
      </c>
      <c r="I1028" s="25">
        <v>2.1199999999999999E-10</v>
      </c>
      <c r="J1028" s="25">
        <v>8.8599999999999999E-6</v>
      </c>
      <c r="K1028" s="25">
        <v>1.7000000000000001E-4</v>
      </c>
      <c r="L1028" s="25">
        <v>2.0299999999999999E-5</v>
      </c>
      <c r="M1028" s="25">
        <v>4.32E-5</v>
      </c>
      <c r="N1028" s="25">
        <v>7.1600000000000006E-5</v>
      </c>
      <c r="O1028" s="25">
        <f t="shared" si="84"/>
        <v>2.0299999999999999E-5</v>
      </c>
      <c r="P1028" s="25">
        <f t="shared" si="85"/>
        <v>4.32E-5</v>
      </c>
      <c r="Q1028" s="25">
        <f t="shared" si="86"/>
        <v>7.1600000000000006E-5</v>
      </c>
      <c r="R1028" s="25">
        <f t="shared" si="88"/>
        <v>8.5805807770961144E-7</v>
      </c>
      <c r="S1028" s="25">
        <f t="shared" si="88"/>
        <v>3.5860351738241307E-2</v>
      </c>
      <c r="T1028" s="25">
        <f t="shared" si="88"/>
        <v>0.68806543967280165</v>
      </c>
      <c r="U1028" s="25">
        <f t="shared" si="87"/>
        <v>8.2163108384458075E-2</v>
      </c>
      <c r="V1028" s="25">
        <f t="shared" si="87"/>
        <v>0.17484957055214723</v>
      </c>
      <c r="W1028" s="25">
        <f t="shared" si="87"/>
        <v>0.28979697341513294</v>
      </c>
      <c r="X1028" s="25">
        <f t="shared" si="87"/>
        <v>8.2163108384458075E-2</v>
      </c>
      <c r="Y1028" s="25">
        <f t="shared" si="87"/>
        <v>0.17484957055214723</v>
      </c>
      <c r="Z1028" s="25">
        <f t="shared" si="87"/>
        <v>0.28979697341513294</v>
      </c>
    </row>
    <row r="1029" spans="1:26" s="24" customFormat="1" x14ac:dyDescent="0.25">
      <c r="A1029" s="24" t="s">
        <v>156</v>
      </c>
      <c r="B1029" s="24" t="s">
        <v>157</v>
      </c>
      <c r="C1029" s="24" t="s">
        <v>158</v>
      </c>
      <c r="D1029" s="24" t="s">
        <v>132</v>
      </c>
      <c r="E1029" s="24">
        <v>2018</v>
      </c>
      <c r="F1029" s="24" t="s">
        <v>133</v>
      </c>
      <c r="G1029" s="24" t="s">
        <v>134</v>
      </c>
      <c r="H1029" s="24">
        <v>100</v>
      </c>
      <c r="I1029" s="25">
        <v>6.0399999999999998E-10</v>
      </c>
      <c r="J1029" s="25">
        <v>3.0000000000000001E-6</v>
      </c>
      <c r="K1029" s="25">
        <v>8.3200000000000003E-5</v>
      </c>
      <c r="L1029" s="25">
        <v>9.4399999999999994E-6</v>
      </c>
      <c r="M1029" s="25">
        <v>1.9000000000000001E-5</v>
      </c>
      <c r="N1029" s="25">
        <v>3.4400000000000003E-5</v>
      </c>
      <c r="O1029" s="25">
        <f t="shared" si="84"/>
        <v>9.4399999999999994E-6</v>
      </c>
      <c r="P1029" s="25">
        <f t="shared" si="85"/>
        <v>1.9000000000000001E-5</v>
      </c>
      <c r="Q1029" s="25">
        <f t="shared" si="86"/>
        <v>3.4400000000000003E-5</v>
      </c>
      <c r="R1029" s="25">
        <f t="shared" si="88"/>
        <v>2.4446560327198364E-6</v>
      </c>
      <c r="S1029" s="25">
        <f t="shared" si="88"/>
        <v>1.214233128834356E-2</v>
      </c>
      <c r="T1029" s="25">
        <f t="shared" si="88"/>
        <v>0.33674732106339472</v>
      </c>
      <c r="U1029" s="25">
        <f t="shared" si="87"/>
        <v>3.8207869120654395E-2</v>
      </c>
      <c r="V1029" s="25">
        <f t="shared" si="87"/>
        <v>7.6901431492842537E-2</v>
      </c>
      <c r="W1029" s="25">
        <f t="shared" si="87"/>
        <v>0.13923206543967281</v>
      </c>
      <c r="X1029" s="25">
        <f t="shared" si="87"/>
        <v>3.8207869120654395E-2</v>
      </c>
      <c r="Y1029" s="25">
        <f t="shared" si="87"/>
        <v>7.6901431492842537E-2</v>
      </c>
      <c r="Z1029" s="25">
        <f t="shared" si="87"/>
        <v>0.13923206543967281</v>
      </c>
    </row>
    <row r="1030" spans="1:26" s="24" customFormat="1" x14ac:dyDescent="0.25">
      <c r="A1030" s="24" t="s">
        <v>156</v>
      </c>
      <c r="B1030" s="24" t="s">
        <v>157</v>
      </c>
      <c r="C1030" s="24" t="s">
        <v>158</v>
      </c>
      <c r="D1030" s="24" t="s">
        <v>132</v>
      </c>
      <c r="E1030" s="24">
        <v>2018</v>
      </c>
      <c r="F1030" s="24" t="s">
        <v>133</v>
      </c>
      <c r="G1030" s="24" t="s">
        <v>134</v>
      </c>
      <c r="H1030" s="24" t="s">
        <v>136</v>
      </c>
      <c r="I1030" s="25">
        <v>9.1299999999999997E-11</v>
      </c>
      <c r="J1030" s="25">
        <v>2.1999999999999998E-8</v>
      </c>
      <c r="K1030" s="25">
        <v>6.2999999999999998E-6</v>
      </c>
      <c r="L1030" s="25">
        <v>3.2000000000000001E-7</v>
      </c>
      <c r="M1030" s="25">
        <v>7.6000000000000003E-7</v>
      </c>
      <c r="N1030" s="25">
        <v>4.6E-6</v>
      </c>
      <c r="O1030" s="25">
        <f t="shared" ref="O1030:O1093" si="89">L1030*(78/78)</f>
        <v>3.2000000000000001E-7</v>
      </c>
      <c r="P1030" s="25">
        <f t="shared" ref="P1030:P1093" si="90">M1030*(33/33)</f>
        <v>7.6000000000000003E-7</v>
      </c>
      <c r="Q1030" s="25">
        <f t="shared" ref="Q1030:Q1093" si="91">N1030*(33/33)</f>
        <v>4.6E-6</v>
      </c>
      <c r="R1030" s="25">
        <f t="shared" si="88"/>
        <v>3.6953161554192229E-7</v>
      </c>
      <c r="S1030" s="25">
        <f t="shared" si="88"/>
        <v>8.9043762781186096E-5</v>
      </c>
      <c r="T1030" s="25">
        <f t="shared" si="88"/>
        <v>2.5498895705521472E-2</v>
      </c>
      <c r="U1030" s="25">
        <f t="shared" si="87"/>
        <v>1.2951820040899796E-3</v>
      </c>
      <c r="V1030" s="25">
        <f t="shared" si="87"/>
        <v>3.0760572597137016E-3</v>
      </c>
      <c r="W1030" s="25">
        <f t="shared" si="87"/>
        <v>1.8618241308793457E-2</v>
      </c>
      <c r="X1030" s="25">
        <f t="shared" si="87"/>
        <v>1.2951820040899796E-3</v>
      </c>
      <c r="Y1030" s="25">
        <f t="shared" si="87"/>
        <v>3.0760572597137016E-3</v>
      </c>
      <c r="Z1030" s="25">
        <f t="shared" si="87"/>
        <v>1.8618241308793457E-2</v>
      </c>
    </row>
    <row r="1031" spans="1:26" s="24" customFormat="1" x14ac:dyDescent="0.25">
      <c r="A1031" s="24" t="s">
        <v>156</v>
      </c>
      <c r="B1031" s="24" t="s">
        <v>157</v>
      </c>
      <c r="C1031" s="24" t="s">
        <v>158</v>
      </c>
      <c r="D1031" s="24" t="s">
        <v>132</v>
      </c>
      <c r="E1031" s="24">
        <v>2018</v>
      </c>
      <c r="F1031" s="24" t="s">
        <v>133</v>
      </c>
      <c r="G1031" s="24" t="s">
        <v>134</v>
      </c>
      <c r="H1031" s="24">
        <v>1000</v>
      </c>
      <c r="I1031" s="25">
        <v>6.2800000000000005E-11</v>
      </c>
      <c r="J1031" s="25">
        <v>6.0500000000000004E-9</v>
      </c>
      <c r="K1031" s="25">
        <v>2.2199999999999999E-6</v>
      </c>
      <c r="L1031" s="25">
        <v>2.04E-7</v>
      </c>
      <c r="M1031" s="25">
        <v>3.8599999999999999E-7</v>
      </c>
      <c r="N1031" s="25">
        <v>8.1399999999999996E-7</v>
      </c>
      <c r="O1031" s="25">
        <f t="shared" si="89"/>
        <v>2.04E-7</v>
      </c>
      <c r="P1031" s="25">
        <f t="shared" si="90"/>
        <v>3.8599999999999999E-7</v>
      </c>
      <c r="Q1031" s="25">
        <f t="shared" si="91"/>
        <v>8.1399999999999996E-7</v>
      </c>
      <c r="R1031" s="25">
        <f t="shared" si="88"/>
        <v>2.5417946830265852E-7</v>
      </c>
      <c r="S1031" s="25">
        <f t="shared" si="88"/>
        <v>2.4487034764826175E-5</v>
      </c>
      <c r="T1031" s="25">
        <f t="shared" si="88"/>
        <v>8.9853251533742341E-3</v>
      </c>
      <c r="U1031" s="25">
        <f t="shared" si="87"/>
        <v>8.2567852760736193E-4</v>
      </c>
      <c r="V1031" s="25">
        <f t="shared" si="87"/>
        <v>1.562313292433538E-3</v>
      </c>
      <c r="W1031" s="25">
        <f t="shared" si="87"/>
        <v>3.294619222903885E-3</v>
      </c>
      <c r="X1031" s="25">
        <f t="shared" si="87"/>
        <v>8.2567852760736193E-4</v>
      </c>
      <c r="Y1031" s="25">
        <f t="shared" si="87"/>
        <v>1.562313292433538E-3</v>
      </c>
      <c r="Z1031" s="25">
        <f t="shared" si="87"/>
        <v>3.294619222903885E-3</v>
      </c>
    </row>
    <row r="1032" spans="1:26" s="24" customFormat="1" x14ac:dyDescent="0.25">
      <c r="A1032" s="24" t="s">
        <v>156</v>
      </c>
      <c r="B1032" s="24" t="s">
        <v>157</v>
      </c>
      <c r="C1032" s="24" t="s">
        <v>158</v>
      </c>
      <c r="D1032" s="24" t="s">
        <v>132</v>
      </c>
      <c r="E1032" s="24">
        <v>2018</v>
      </c>
      <c r="F1032" s="24" t="s">
        <v>133</v>
      </c>
      <c r="G1032" s="24" t="s">
        <v>134</v>
      </c>
      <c r="H1032" s="24">
        <v>2500</v>
      </c>
      <c r="I1032" s="25">
        <v>2.11E-11</v>
      </c>
      <c r="J1032" s="25">
        <v>2.5200000000000001E-10</v>
      </c>
      <c r="K1032" s="25">
        <v>5.3600000000000004E-7</v>
      </c>
      <c r="L1032" s="25">
        <v>4.4199999999999999E-8</v>
      </c>
      <c r="M1032" s="25">
        <v>8.2399999999999997E-8</v>
      </c>
      <c r="N1032" s="25">
        <v>1.8099999999999999E-7</v>
      </c>
      <c r="O1032" s="25">
        <f t="shared" si="89"/>
        <v>4.4199999999999999E-8</v>
      </c>
      <c r="P1032" s="25">
        <f t="shared" si="90"/>
        <v>8.2399999999999997E-8</v>
      </c>
      <c r="Q1032" s="25">
        <f t="shared" si="91"/>
        <v>1.8099999999999999E-7</v>
      </c>
      <c r="R1032" s="25">
        <f t="shared" si="88"/>
        <v>8.5401063394683024E-8</v>
      </c>
      <c r="S1032" s="25">
        <f t="shared" si="88"/>
        <v>1.019955828220859E-6</v>
      </c>
      <c r="T1032" s="25">
        <f t="shared" si="88"/>
        <v>2.1694298568507159E-3</v>
      </c>
      <c r="U1032" s="25">
        <f t="shared" si="87"/>
        <v>1.7889701431492844E-4</v>
      </c>
      <c r="V1032" s="25">
        <f t="shared" si="87"/>
        <v>3.3350936605316972E-4</v>
      </c>
      <c r="W1032" s="25">
        <f t="shared" si="87"/>
        <v>7.3258732106339466E-4</v>
      </c>
      <c r="X1032" s="25">
        <f t="shared" si="87"/>
        <v>1.7889701431492844E-4</v>
      </c>
      <c r="Y1032" s="25">
        <f t="shared" si="87"/>
        <v>3.3350936605316972E-4</v>
      </c>
      <c r="Z1032" s="25">
        <f t="shared" si="87"/>
        <v>7.3258732106339466E-4</v>
      </c>
    </row>
    <row r="1033" spans="1:26" s="24" customFormat="1" x14ac:dyDescent="0.25">
      <c r="A1033" s="24" t="s">
        <v>156</v>
      </c>
      <c r="B1033" s="24" t="s">
        <v>157</v>
      </c>
      <c r="C1033" s="24" t="s">
        <v>158</v>
      </c>
      <c r="D1033" s="24" t="s">
        <v>132</v>
      </c>
      <c r="E1033" s="24">
        <v>2018</v>
      </c>
      <c r="F1033" s="24" t="s">
        <v>133</v>
      </c>
      <c r="G1033" s="24" t="s">
        <v>134</v>
      </c>
      <c r="H1033" s="24">
        <v>5000</v>
      </c>
      <c r="I1033" s="25">
        <v>9.0400000000000003E-12</v>
      </c>
      <c r="J1033" s="25">
        <v>6.8400000000000004E-11</v>
      </c>
      <c r="K1033" s="25">
        <v>1.8199999999999999E-7</v>
      </c>
      <c r="L1033" s="25">
        <v>1.42E-8</v>
      </c>
      <c r="M1033" s="25">
        <v>2.6000000000000001E-8</v>
      </c>
      <c r="N1033" s="25">
        <v>5.8999999999999999E-8</v>
      </c>
      <c r="O1033" s="25">
        <f t="shared" si="89"/>
        <v>1.42E-8</v>
      </c>
      <c r="P1033" s="25">
        <f t="shared" si="90"/>
        <v>2.6000000000000001E-8</v>
      </c>
      <c r="Q1033" s="25">
        <f t="shared" si="91"/>
        <v>5.8999999999999999E-8</v>
      </c>
      <c r="R1033" s="25">
        <f t="shared" si="88"/>
        <v>3.6588891615541926E-8</v>
      </c>
      <c r="S1033" s="25">
        <f t="shared" si="88"/>
        <v>2.7684515337423317E-7</v>
      </c>
      <c r="T1033" s="25">
        <f t="shared" si="88"/>
        <v>7.3663476482617582E-4</v>
      </c>
      <c r="U1033" s="25">
        <f t="shared" si="87"/>
        <v>5.7473701431492842E-5</v>
      </c>
      <c r="V1033" s="25">
        <f t="shared" si="87"/>
        <v>1.0523353783231085E-4</v>
      </c>
      <c r="W1033" s="25">
        <f t="shared" si="87"/>
        <v>2.3879918200408998E-4</v>
      </c>
      <c r="X1033" s="25">
        <f t="shared" si="87"/>
        <v>5.7473701431492842E-5</v>
      </c>
      <c r="Y1033" s="25">
        <f t="shared" si="87"/>
        <v>1.0523353783231085E-4</v>
      </c>
      <c r="Z1033" s="25">
        <f t="shared" si="87"/>
        <v>2.3879918200408998E-4</v>
      </c>
    </row>
    <row r="1034" spans="1:26" s="24" customFormat="1" x14ac:dyDescent="0.25">
      <c r="A1034" s="24" t="s">
        <v>156</v>
      </c>
      <c r="B1034" s="24" t="s">
        <v>157</v>
      </c>
      <c r="C1034" s="24" t="s">
        <v>158</v>
      </c>
      <c r="D1034" s="24" t="s">
        <v>132</v>
      </c>
      <c r="E1034" s="24">
        <v>2018</v>
      </c>
      <c r="F1034" s="24" t="s">
        <v>133</v>
      </c>
      <c r="G1034" s="24" t="s">
        <v>134</v>
      </c>
      <c r="H1034" s="24">
        <v>10000</v>
      </c>
      <c r="I1034" s="25">
        <v>3.6399999999999998E-12</v>
      </c>
      <c r="J1034" s="25">
        <v>3.4899999999999997E-11</v>
      </c>
      <c r="K1034" s="25">
        <v>6.2699999999999999E-8</v>
      </c>
      <c r="L1034" s="25">
        <v>4.6900000000000001E-9</v>
      </c>
      <c r="M1034" s="25">
        <v>8.3400000000000006E-9</v>
      </c>
      <c r="N1034" s="25">
        <v>1.9499999999999999E-8</v>
      </c>
      <c r="O1034" s="25">
        <f t="shared" si="89"/>
        <v>4.6900000000000001E-9</v>
      </c>
      <c r="P1034" s="25">
        <f t="shared" si="90"/>
        <v>8.3400000000000006E-9</v>
      </c>
      <c r="Q1034" s="25">
        <f t="shared" si="91"/>
        <v>1.9499999999999999E-8</v>
      </c>
      <c r="R1034" s="25">
        <f t="shared" si="88"/>
        <v>1.4732695296523518E-8</v>
      </c>
      <c r="S1034" s="25">
        <f t="shared" si="88"/>
        <v>1.4125578732106339E-7</v>
      </c>
      <c r="T1034" s="25">
        <f t="shared" si="88"/>
        <v>2.5377472392638039E-4</v>
      </c>
      <c r="U1034" s="25">
        <f t="shared" si="87"/>
        <v>1.8982511247443762E-5</v>
      </c>
      <c r="V1034" s="25">
        <f t="shared" si="87"/>
        <v>3.3755680981595093E-5</v>
      </c>
      <c r="W1034" s="25">
        <f t="shared" si="87"/>
        <v>7.8925153374233135E-5</v>
      </c>
      <c r="X1034" s="25">
        <f t="shared" si="87"/>
        <v>1.8982511247443762E-5</v>
      </c>
      <c r="Y1034" s="25">
        <f t="shared" si="87"/>
        <v>3.3755680981595093E-5</v>
      </c>
      <c r="Z1034" s="25">
        <f t="shared" si="87"/>
        <v>7.8925153374233135E-5</v>
      </c>
    </row>
    <row r="1035" spans="1:26" s="24" customFormat="1" x14ac:dyDescent="0.25">
      <c r="A1035" s="24" t="s">
        <v>156</v>
      </c>
      <c r="B1035" s="24" t="s">
        <v>157</v>
      </c>
      <c r="C1035" s="24" t="s">
        <v>158</v>
      </c>
      <c r="D1035" s="24" t="s">
        <v>132</v>
      </c>
      <c r="E1035" s="24">
        <v>2018</v>
      </c>
      <c r="F1035" s="24" t="s">
        <v>133</v>
      </c>
      <c r="G1035" s="24" t="s">
        <v>137</v>
      </c>
      <c r="H1035" s="24">
        <v>10</v>
      </c>
      <c r="I1035" s="25">
        <v>0</v>
      </c>
      <c r="J1035" s="25">
        <v>1.4799999999999999E-4</v>
      </c>
      <c r="K1035" s="25">
        <v>9.2100000000000005E-4</v>
      </c>
      <c r="L1035" s="25">
        <v>1.4799999999999999E-4</v>
      </c>
      <c r="M1035" s="25">
        <v>3.1300000000000002E-4</v>
      </c>
      <c r="N1035" s="25">
        <v>3.7599999999999998E-4</v>
      </c>
      <c r="O1035" s="25">
        <f t="shared" si="89"/>
        <v>1.4799999999999999E-4</v>
      </c>
      <c r="P1035" s="25">
        <f t="shared" si="90"/>
        <v>3.1300000000000002E-4</v>
      </c>
      <c r="Q1035" s="25">
        <f t="shared" si="91"/>
        <v>3.7599999999999998E-4</v>
      </c>
      <c r="R1035" s="25">
        <f t="shared" si="88"/>
        <v>0</v>
      </c>
      <c r="S1035" s="25">
        <f t="shared" si="88"/>
        <v>0.59902167689161556</v>
      </c>
      <c r="T1035" s="25">
        <f t="shared" si="88"/>
        <v>3.7276957055214726</v>
      </c>
      <c r="U1035" s="25">
        <f t="shared" si="87"/>
        <v>0.59902167689161556</v>
      </c>
      <c r="V1035" s="25">
        <f t="shared" si="87"/>
        <v>1.2668498977505114</v>
      </c>
      <c r="W1035" s="25">
        <f t="shared" si="87"/>
        <v>1.521838854805726</v>
      </c>
      <c r="X1035" s="25">
        <f t="shared" si="87"/>
        <v>0.59902167689161556</v>
      </c>
      <c r="Y1035" s="25">
        <f t="shared" si="87"/>
        <v>1.2668498977505114</v>
      </c>
      <c r="Z1035" s="25">
        <f t="shared" si="87"/>
        <v>1.521838854805726</v>
      </c>
    </row>
    <row r="1036" spans="1:26" s="24" customFormat="1" x14ac:dyDescent="0.25">
      <c r="A1036" s="24" t="s">
        <v>156</v>
      </c>
      <c r="B1036" s="24" t="s">
        <v>157</v>
      </c>
      <c r="C1036" s="24" t="s">
        <v>158</v>
      </c>
      <c r="D1036" s="24" t="s">
        <v>132</v>
      </c>
      <c r="E1036" s="24">
        <v>2018</v>
      </c>
      <c r="F1036" s="24" t="s">
        <v>133</v>
      </c>
      <c r="G1036" s="24" t="s">
        <v>137</v>
      </c>
      <c r="H1036" s="24">
        <v>30</v>
      </c>
      <c r="I1036" s="25">
        <v>0</v>
      </c>
      <c r="J1036" s="25">
        <v>3.2199999999999997E-5</v>
      </c>
      <c r="K1036" s="25">
        <v>4.08E-4</v>
      </c>
      <c r="L1036" s="25">
        <v>5.1600000000000001E-5</v>
      </c>
      <c r="M1036" s="25">
        <v>1.15E-4</v>
      </c>
      <c r="N1036" s="25">
        <v>1.73E-4</v>
      </c>
      <c r="O1036" s="25">
        <f t="shared" si="89"/>
        <v>5.1600000000000001E-5</v>
      </c>
      <c r="P1036" s="25">
        <f t="shared" si="90"/>
        <v>1.15E-4</v>
      </c>
      <c r="Q1036" s="25">
        <f t="shared" si="91"/>
        <v>1.73E-4</v>
      </c>
      <c r="R1036" s="25">
        <f t="shared" si="88"/>
        <v>0</v>
      </c>
      <c r="S1036" s="25">
        <f t="shared" si="88"/>
        <v>0.13032768916155418</v>
      </c>
      <c r="T1036" s="25">
        <f t="shared" si="88"/>
        <v>1.6513570552147241</v>
      </c>
      <c r="U1036" s="25">
        <f t="shared" si="87"/>
        <v>0.20884809815950919</v>
      </c>
      <c r="V1036" s="25">
        <f t="shared" si="87"/>
        <v>0.46545603271983643</v>
      </c>
      <c r="W1036" s="25">
        <f t="shared" si="87"/>
        <v>0.70020777096114528</v>
      </c>
      <c r="X1036" s="25">
        <f t="shared" si="87"/>
        <v>0.20884809815950919</v>
      </c>
      <c r="Y1036" s="25">
        <f t="shared" si="87"/>
        <v>0.46545603271983643</v>
      </c>
      <c r="Z1036" s="25">
        <f t="shared" si="87"/>
        <v>0.70020777096114528</v>
      </c>
    </row>
    <row r="1037" spans="1:26" s="24" customFormat="1" x14ac:dyDescent="0.25">
      <c r="A1037" s="24" t="s">
        <v>156</v>
      </c>
      <c r="B1037" s="24" t="s">
        <v>157</v>
      </c>
      <c r="C1037" s="24" t="s">
        <v>158</v>
      </c>
      <c r="D1037" s="24" t="s">
        <v>132</v>
      </c>
      <c r="E1037" s="24">
        <v>2018</v>
      </c>
      <c r="F1037" s="24" t="s">
        <v>133</v>
      </c>
      <c r="G1037" s="24" t="s">
        <v>137</v>
      </c>
      <c r="H1037" s="24" t="s">
        <v>135</v>
      </c>
      <c r="I1037" s="25">
        <v>0</v>
      </c>
      <c r="J1037" s="25">
        <v>1.5299999999999999E-5</v>
      </c>
      <c r="K1037" s="25">
        <v>2.63E-4</v>
      </c>
      <c r="L1037" s="25">
        <v>3.0199999999999999E-5</v>
      </c>
      <c r="M1037" s="25">
        <v>5.91E-5</v>
      </c>
      <c r="N1037" s="25">
        <v>1.16E-4</v>
      </c>
      <c r="O1037" s="25">
        <f t="shared" si="89"/>
        <v>3.0199999999999999E-5</v>
      </c>
      <c r="P1037" s="25">
        <f t="shared" si="90"/>
        <v>5.91E-5</v>
      </c>
      <c r="Q1037" s="25">
        <f t="shared" si="91"/>
        <v>1.16E-4</v>
      </c>
      <c r="R1037" s="25">
        <f t="shared" si="88"/>
        <v>0</v>
      </c>
      <c r="S1037" s="25">
        <f t="shared" si="88"/>
        <v>6.1925889570552145E-2</v>
      </c>
      <c r="T1037" s="25">
        <f t="shared" si="88"/>
        <v>1.0644777096114519</v>
      </c>
      <c r="U1037" s="25">
        <f t="shared" si="87"/>
        <v>0.12223280163599182</v>
      </c>
      <c r="V1037" s="25">
        <f t="shared" si="87"/>
        <v>0.23920392638036811</v>
      </c>
      <c r="W1037" s="25">
        <f t="shared" si="87"/>
        <v>0.46950347648261759</v>
      </c>
      <c r="X1037" s="25">
        <f t="shared" si="87"/>
        <v>0.12223280163599182</v>
      </c>
      <c r="Y1037" s="25">
        <f t="shared" si="87"/>
        <v>0.23920392638036811</v>
      </c>
      <c r="Z1037" s="25">
        <f t="shared" si="87"/>
        <v>0.46950347648261759</v>
      </c>
    </row>
    <row r="1038" spans="1:26" s="24" customFormat="1" x14ac:dyDescent="0.25">
      <c r="A1038" s="24" t="s">
        <v>156</v>
      </c>
      <c r="B1038" s="24" t="s">
        <v>157</v>
      </c>
      <c r="C1038" s="24" t="s">
        <v>158</v>
      </c>
      <c r="D1038" s="24" t="s">
        <v>132</v>
      </c>
      <c r="E1038" s="24">
        <v>2018</v>
      </c>
      <c r="F1038" s="24" t="s">
        <v>133</v>
      </c>
      <c r="G1038" s="24" t="s">
        <v>137</v>
      </c>
      <c r="H1038" s="24">
        <v>60</v>
      </c>
      <c r="I1038" s="25">
        <v>0</v>
      </c>
      <c r="J1038" s="25">
        <v>8.8599999999999999E-6</v>
      </c>
      <c r="K1038" s="25">
        <v>1.7000000000000001E-4</v>
      </c>
      <c r="L1038" s="25">
        <v>2.0299999999999999E-5</v>
      </c>
      <c r="M1038" s="25">
        <v>4.32E-5</v>
      </c>
      <c r="N1038" s="25">
        <v>7.1600000000000006E-5</v>
      </c>
      <c r="O1038" s="25">
        <f t="shared" si="89"/>
        <v>2.0299999999999999E-5</v>
      </c>
      <c r="P1038" s="25">
        <f t="shared" si="90"/>
        <v>4.32E-5</v>
      </c>
      <c r="Q1038" s="25">
        <f t="shared" si="91"/>
        <v>7.1600000000000006E-5</v>
      </c>
      <c r="R1038" s="25">
        <f t="shared" si="88"/>
        <v>0</v>
      </c>
      <c r="S1038" s="25">
        <f t="shared" si="88"/>
        <v>3.5860351738241307E-2</v>
      </c>
      <c r="T1038" s="25">
        <f t="shared" si="88"/>
        <v>0.68806543967280165</v>
      </c>
      <c r="U1038" s="25">
        <f t="shared" si="87"/>
        <v>8.2163108384458075E-2</v>
      </c>
      <c r="V1038" s="25">
        <f t="shared" si="87"/>
        <v>0.17484957055214723</v>
      </c>
      <c r="W1038" s="25">
        <f t="shared" si="87"/>
        <v>0.28979697341513294</v>
      </c>
      <c r="X1038" s="25">
        <f t="shared" si="87"/>
        <v>8.2163108384458075E-2</v>
      </c>
      <c r="Y1038" s="25">
        <f t="shared" si="87"/>
        <v>0.17484957055214723</v>
      </c>
      <c r="Z1038" s="25">
        <f t="shared" si="87"/>
        <v>0.28979697341513294</v>
      </c>
    </row>
    <row r="1039" spans="1:26" s="24" customFormat="1" x14ac:dyDescent="0.25">
      <c r="A1039" s="24" t="s">
        <v>156</v>
      </c>
      <c r="B1039" s="24" t="s">
        <v>157</v>
      </c>
      <c r="C1039" s="24" t="s">
        <v>158</v>
      </c>
      <c r="D1039" s="24" t="s">
        <v>132</v>
      </c>
      <c r="E1039" s="24">
        <v>2018</v>
      </c>
      <c r="F1039" s="24" t="s">
        <v>133</v>
      </c>
      <c r="G1039" s="24" t="s">
        <v>137</v>
      </c>
      <c r="H1039" s="24">
        <v>100</v>
      </c>
      <c r="I1039" s="25">
        <v>0</v>
      </c>
      <c r="J1039" s="25">
        <v>2.9799999999999998E-6</v>
      </c>
      <c r="K1039" s="25">
        <v>8.3200000000000003E-5</v>
      </c>
      <c r="L1039" s="25">
        <v>9.4299999999999995E-6</v>
      </c>
      <c r="M1039" s="25">
        <v>1.9000000000000001E-5</v>
      </c>
      <c r="N1039" s="25">
        <v>3.4400000000000003E-5</v>
      </c>
      <c r="O1039" s="25">
        <f t="shared" si="89"/>
        <v>9.4299999999999995E-6</v>
      </c>
      <c r="P1039" s="25">
        <f t="shared" si="90"/>
        <v>1.9000000000000001E-5</v>
      </c>
      <c r="Q1039" s="25">
        <f t="shared" si="91"/>
        <v>3.4400000000000003E-5</v>
      </c>
      <c r="R1039" s="25">
        <f t="shared" si="88"/>
        <v>0</v>
      </c>
      <c r="S1039" s="25">
        <f t="shared" si="88"/>
        <v>1.2061382413087933E-2</v>
      </c>
      <c r="T1039" s="25">
        <f t="shared" si="88"/>
        <v>0.33674732106339472</v>
      </c>
      <c r="U1039" s="25">
        <f t="shared" si="87"/>
        <v>3.816739468302658E-2</v>
      </c>
      <c r="V1039" s="25">
        <f t="shared" si="87"/>
        <v>7.6901431492842537E-2</v>
      </c>
      <c r="W1039" s="25">
        <f t="shared" si="87"/>
        <v>0.13923206543967281</v>
      </c>
      <c r="X1039" s="25">
        <f t="shared" si="87"/>
        <v>3.816739468302658E-2</v>
      </c>
      <c r="Y1039" s="25">
        <f t="shared" si="87"/>
        <v>7.6901431492842537E-2</v>
      </c>
      <c r="Z1039" s="25">
        <f t="shared" si="87"/>
        <v>0.13923206543967281</v>
      </c>
    </row>
    <row r="1040" spans="1:26" s="24" customFormat="1" x14ac:dyDescent="0.25">
      <c r="A1040" s="24" t="s">
        <v>156</v>
      </c>
      <c r="B1040" s="24" t="s">
        <v>157</v>
      </c>
      <c r="C1040" s="24" t="s">
        <v>158</v>
      </c>
      <c r="D1040" s="24" t="s">
        <v>132</v>
      </c>
      <c r="E1040" s="24">
        <v>2018</v>
      </c>
      <c r="F1040" s="24" t="s">
        <v>133</v>
      </c>
      <c r="G1040" s="24" t="s">
        <v>137</v>
      </c>
      <c r="H1040" s="24" t="s">
        <v>136</v>
      </c>
      <c r="I1040" s="25">
        <v>0</v>
      </c>
      <c r="J1040" s="25">
        <v>2.1200000000000001E-8</v>
      </c>
      <c r="K1040" s="25">
        <v>6.28E-6</v>
      </c>
      <c r="L1040" s="25">
        <v>3.1600000000000002E-7</v>
      </c>
      <c r="M1040" s="25">
        <v>7.5700000000000002E-7</v>
      </c>
      <c r="N1040" s="25">
        <v>4.5800000000000002E-6</v>
      </c>
      <c r="O1040" s="25">
        <f t="shared" si="89"/>
        <v>3.1600000000000002E-7</v>
      </c>
      <c r="P1040" s="25">
        <f t="shared" si="90"/>
        <v>7.5700000000000002E-7</v>
      </c>
      <c r="Q1040" s="25">
        <f t="shared" si="91"/>
        <v>4.5800000000000002E-6</v>
      </c>
      <c r="R1040" s="25">
        <f t="shared" si="88"/>
        <v>0</v>
      </c>
      <c r="S1040" s="25">
        <f t="shared" si="88"/>
        <v>8.5805807770961159E-5</v>
      </c>
      <c r="T1040" s="25">
        <f t="shared" si="88"/>
        <v>2.5417946830265853E-2</v>
      </c>
      <c r="U1040" s="25">
        <f t="shared" si="87"/>
        <v>1.278992229038855E-3</v>
      </c>
      <c r="V1040" s="25">
        <f t="shared" si="87"/>
        <v>3.0639149284253579E-3</v>
      </c>
      <c r="W1040" s="25">
        <f t="shared" si="87"/>
        <v>1.8537292433537831E-2</v>
      </c>
      <c r="X1040" s="25">
        <f t="shared" si="87"/>
        <v>1.278992229038855E-3</v>
      </c>
      <c r="Y1040" s="25">
        <f t="shared" si="87"/>
        <v>3.0639149284253579E-3</v>
      </c>
      <c r="Z1040" s="25">
        <f t="shared" si="87"/>
        <v>1.8537292433537831E-2</v>
      </c>
    </row>
    <row r="1041" spans="1:26" s="24" customFormat="1" x14ac:dyDescent="0.25">
      <c r="A1041" s="24" t="s">
        <v>156</v>
      </c>
      <c r="B1041" s="24" t="s">
        <v>157</v>
      </c>
      <c r="C1041" s="24" t="s">
        <v>158</v>
      </c>
      <c r="D1041" s="24" t="s">
        <v>132</v>
      </c>
      <c r="E1041" s="24">
        <v>2018</v>
      </c>
      <c r="F1041" s="24" t="s">
        <v>133</v>
      </c>
      <c r="G1041" s="24" t="s">
        <v>137</v>
      </c>
      <c r="H1041" s="24">
        <v>1000</v>
      </c>
      <c r="I1041" s="25">
        <v>0</v>
      </c>
      <c r="J1041" s="25">
        <v>5.5299999999999997E-9</v>
      </c>
      <c r="K1041" s="25">
        <v>2.21E-6</v>
      </c>
      <c r="L1041" s="25">
        <v>2.03E-7</v>
      </c>
      <c r="M1041" s="25">
        <v>3.8299999999999998E-7</v>
      </c>
      <c r="N1041" s="25">
        <v>8.0999999999999997E-7</v>
      </c>
      <c r="O1041" s="25">
        <f t="shared" si="89"/>
        <v>2.03E-7</v>
      </c>
      <c r="P1041" s="25">
        <f t="shared" si="90"/>
        <v>3.8299999999999998E-7</v>
      </c>
      <c r="Q1041" s="25">
        <f t="shared" si="91"/>
        <v>8.0999999999999997E-7</v>
      </c>
      <c r="R1041" s="25">
        <f t="shared" si="88"/>
        <v>0</v>
      </c>
      <c r="S1041" s="25">
        <f t="shared" si="88"/>
        <v>2.2382364008179959E-5</v>
      </c>
      <c r="T1041" s="25">
        <f t="shared" si="88"/>
        <v>8.9448507157464212E-3</v>
      </c>
      <c r="U1041" s="25">
        <f t="shared" si="87"/>
        <v>8.2163108384458077E-4</v>
      </c>
      <c r="V1041" s="25">
        <f t="shared" si="87"/>
        <v>1.5501709611451943E-3</v>
      </c>
      <c r="W1041" s="25">
        <f t="shared" si="87"/>
        <v>3.2784294478527608E-3</v>
      </c>
      <c r="X1041" s="25">
        <f t="shared" ref="X1041:Z1104" si="92">1000*98.96*O1041/24.45</f>
        <v>8.2163108384458077E-4</v>
      </c>
      <c r="Y1041" s="25">
        <f t="shared" si="92"/>
        <v>1.5501709611451943E-3</v>
      </c>
      <c r="Z1041" s="25">
        <f t="shared" si="92"/>
        <v>3.2784294478527608E-3</v>
      </c>
    </row>
    <row r="1042" spans="1:26" s="24" customFormat="1" x14ac:dyDescent="0.25">
      <c r="A1042" s="24" t="s">
        <v>156</v>
      </c>
      <c r="B1042" s="24" t="s">
        <v>157</v>
      </c>
      <c r="C1042" s="24" t="s">
        <v>158</v>
      </c>
      <c r="D1042" s="24" t="s">
        <v>132</v>
      </c>
      <c r="E1042" s="24">
        <v>2018</v>
      </c>
      <c r="F1042" s="24" t="s">
        <v>133</v>
      </c>
      <c r="G1042" s="24" t="s">
        <v>137</v>
      </c>
      <c r="H1042" s="24">
        <v>2500</v>
      </c>
      <c r="I1042" s="25">
        <v>0</v>
      </c>
      <c r="J1042" s="25">
        <v>5.8599999999999997E-11</v>
      </c>
      <c r="K1042" s="25">
        <v>5.3099999999999998E-7</v>
      </c>
      <c r="L1042" s="25">
        <v>4.3800000000000002E-8</v>
      </c>
      <c r="M1042" s="25">
        <v>8.1400000000000001E-8</v>
      </c>
      <c r="N1042" s="25">
        <v>1.79E-7</v>
      </c>
      <c r="O1042" s="25">
        <f t="shared" si="89"/>
        <v>4.3800000000000002E-8</v>
      </c>
      <c r="P1042" s="25">
        <f t="shared" si="90"/>
        <v>8.1400000000000001E-8</v>
      </c>
      <c r="Q1042" s="25">
        <f t="shared" si="91"/>
        <v>1.79E-7</v>
      </c>
      <c r="R1042" s="25">
        <f t="shared" si="88"/>
        <v>0</v>
      </c>
      <c r="S1042" s="25">
        <f t="shared" si="88"/>
        <v>2.3718020449897751E-7</v>
      </c>
      <c r="T1042" s="25">
        <f t="shared" si="88"/>
        <v>2.1491926380368099E-3</v>
      </c>
      <c r="U1042" s="25">
        <f t="shared" si="88"/>
        <v>1.7727803680981597E-4</v>
      </c>
      <c r="V1042" s="25">
        <f t="shared" si="88"/>
        <v>3.2946192229038861E-4</v>
      </c>
      <c r="W1042" s="25">
        <f t="shared" si="88"/>
        <v>7.2449243353783234E-4</v>
      </c>
      <c r="X1042" s="25">
        <f t="shared" si="92"/>
        <v>1.7727803680981597E-4</v>
      </c>
      <c r="Y1042" s="25">
        <f t="shared" si="92"/>
        <v>3.2946192229038861E-4</v>
      </c>
      <c r="Z1042" s="25">
        <f t="shared" si="92"/>
        <v>7.2449243353783234E-4</v>
      </c>
    </row>
    <row r="1043" spans="1:26" s="24" customFormat="1" x14ac:dyDescent="0.25">
      <c r="A1043" s="24" t="s">
        <v>156</v>
      </c>
      <c r="B1043" s="24" t="s">
        <v>157</v>
      </c>
      <c r="C1043" s="24" t="s">
        <v>158</v>
      </c>
      <c r="D1043" s="24" t="s">
        <v>132</v>
      </c>
      <c r="E1043" s="24">
        <v>2018</v>
      </c>
      <c r="F1043" s="24" t="s">
        <v>133</v>
      </c>
      <c r="G1043" s="24" t="s">
        <v>137</v>
      </c>
      <c r="H1043" s="24">
        <v>5000</v>
      </c>
      <c r="I1043" s="25">
        <v>0</v>
      </c>
      <c r="J1043" s="25">
        <v>0</v>
      </c>
      <c r="K1043" s="25">
        <v>1.8E-7</v>
      </c>
      <c r="L1043" s="25">
        <v>1.4E-8</v>
      </c>
      <c r="M1043" s="25">
        <v>2.5600000000000001E-8</v>
      </c>
      <c r="N1043" s="25">
        <v>5.8099999999999997E-8</v>
      </c>
      <c r="O1043" s="25">
        <f t="shared" si="89"/>
        <v>1.4E-8</v>
      </c>
      <c r="P1043" s="25">
        <f t="shared" si="90"/>
        <v>2.5600000000000001E-8</v>
      </c>
      <c r="Q1043" s="25">
        <f t="shared" si="91"/>
        <v>5.8099999999999997E-8</v>
      </c>
      <c r="R1043" s="25">
        <f t="shared" ref="R1043:W1085" si="93">1000*98.96*I1043/24.45</f>
        <v>0</v>
      </c>
      <c r="S1043" s="25">
        <f t="shared" si="93"/>
        <v>0</v>
      </c>
      <c r="T1043" s="25">
        <f t="shared" si="93"/>
        <v>7.285398773006135E-4</v>
      </c>
      <c r="U1043" s="25">
        <f t="shared" si="93"/>
        <v>5.6664212678936607E-5</v>
      </c>
      <c r="V1043" s="25">
        <f t="shared" si="93"/>
        <v>1.0361456032719836E-4</v>
      </c>
      <c r="W1043" s="25">
        <f t="shared" si="93"/>
        <v>2.3515648261758694E-4</v>
      </c>
      <c r="X1043" s="25">
        <f t="shared" si="92"/>
        <v>5.6664212678936607E-5</v>
      </c>
      <c r="Y1043" s="25">
        <f t="shared" si="92"/>
        <v>1.0361456032719836E-4</v>
      </c>
      <c r="Z1043" s="25">
        <f t="shared" si="92"/>
        <v>2.3515648261758694E-4</v>
      </c>
    </row>
    <row r="1044" spans="1:26" s="24" customFormat="1" x14ac:dyDescent="0.25">
      <c r="A1044" s="24" t="s">
        <v>156</v>
      </c>
      <c r="B1044" s="24" t="s">
        <v>157</v>
      </c>
      <c r="C1044" s="24" t="s">
        <v>158</v>
      </c>
      <c r="D1044" s="24" t="s">
        <v>132</v>
      </c>
      <c r="E1044" s="24">
        <v>2018</v>
      </c>
      <c r="F1044" s="24" t="s">
        <v>133</v>
      </c>
      <c r="G1044" s="24" t="s">
        <v>137</v>
      </c>
      <c r="H1044" s="24">
        <v>10000</v>
      </c>
      <c r="I1044" s="25">
        <v>0</v>
      </c>
      <c r="J1044" s="25">
        <v>0</v>
      </c>
      <c r="K1044" s="25">
        <v>6.1900000000000005E-8</v>
      </c>
      <c r="L1044" s="25">
        <v>4.5900000000000001E-9</v>
      </c>
      <c r="M1044" s="25">
        <v>8.1799999999999995E-9</v>
      </c>
      <c r="N1044" s="25">
        <v>1.9099999999999999E-8</v>
      </c>
      <c r="O1044" s="25">
        <f t="shared" si="89"/>
        <v>4.5900000000000001E-9</v>
      </c>
      <c r="P1044" s="25">
        <f t="shared" si="90"/>
        <v>8.1799999999999995E-9</v>
      </c>
      <c r="Q1044" s="25">
        <f t="shared" si="91"/>
        <v>1.9099999999999999E-8</v>
      </c>
      <c r="R1044" s="25">
        <f t="shared" si="93"/>
        <v>0</v>
      </c>
      <c r="S1044" s="25">
        <f t="shared" si="93"/>
        <v>0</v>
      </c>
      <c r="T1044" s="25">
        <f t="shared" si="93"/>
        <v>2.5053676891615545E-4</v>
      </c>
      <c r="U1044" s="25">
        <f t="shared" si="93"/>
        <v>1.8577766871165645E-5</v>
      </c>
      <c r="V1044" s="25">
        <f t="shared" si="93"/>
        <v>3.3108089979550099E-5</v>
      </c>
      <c r="W1044" s="25">
        <f t="shared" si="93"/>
        <v>7.7306175869120653E-5</v>
      </c>
      <c r="X1044" s="25">
        <f t="shared" si="92"/>
        <v>1.8577766871165645E-5</v>
      </c>
      <c r="Y1044" s="25">
        <f t="shared" si="92"/>
        <v>3.3108089979550099E-5</v>
      </c>
      <c r="Z1044" s="25">
        <f t="shared" si="92"/>
        <v>7.7306175869120653E-5</v>
      </c>
    </row>
    <row r="1045" spans="1:26" s="24" customFormat="1" x14ac:dyDescent="0.25">
      <c r="A1045" s="24" t="s">
        <v>156</v>
      </c>
      <c r="B1045" s="24" t="s">
        <v>157</v>
      </c>
      <c r="C1045" s="24" t="s">
        <v>158</v>
      </c>
      <c r="D1045" s="24" t="s">
        <v>132</v>
      </c>
      <c r="E1045" s="24">
        <v>2018</v>
      </c>
      <c r="F1045" s="24" t="s">
        <v>133</v>
      </c>
      <c r="G1045" s="24" t="s">
        <v>138</v>
      </c>
      <c r="H1045" s="24">
        <v>10</v>
      </c>
      <c r="I1045" s="25">
        <v>1.1399999999999999E-18</v>
      </c>
      <c r="J1045" s="25">
        <v>1.9099999999999999E-15</v>
      </c>
      <c r="K1045" s="25">
        <v>1.43E-12</v>
      </c>
      <c r="L1045" s="25">
        <v>2.4199999999999998E-13</v>
      </c>
      <c r="M1045" s="25">
        <v>3.2900000000000001E-13</v>
      </c>
      <c r="N1045" s="25">
        <v>5.2899999999999997E-13</v>
      </c>
      <c r="O1045" s="25">
        <f t="shared" si="89"/>
        <v>2.4199999999999998E-13</v>
      </c>
      <c r="P1045" s="25">
        <f t="shared" si="90"/>
        <v>3.2900000000000001E-13</v>
      </c>
      <c r="Q1045" s="25">
        <f t="shared" si="91"/>
        <v>5.2899999999999997E-13</v>
      </c>
      <c r="R1045" s="25">
        <f t="shared" si="93"/>
        <v>4.614085889570552E-15</v>
      </c>
      <c r="S1045" s="25">
        <f t="shared" si="93"/>
        <v>7.7306175869120655E-12</v>
      </c>
      <c r="T1045" s="25">
        <f t="shared" si="93"/>
        <v>5.7878445807770964E-9</v>
      </c>
      <c r="U1045" s="25">
        <f t="shared" si="93"/>
        <v>9.7948139059304693E-10</v>
      </c>
      <c r="V1045" s="25">
        <f t="shared" si="93"/>
        <v>1.3316089979550104E-9</v>
      </c>
      <c r="W1045" s="25">
        <f t="shared" si="93"/>
        <v>2.1410977505112473E-9</v>
      </c>
      <c r="X1045" s="25">
        <f t="shared" si="92"/>
        <v>9.7948139059304693E-10</v>
      </c>
      <c r="Y1045" s="25">
        <f t="shared" si="92"/>
        <v>1.3316089979550104E-9</v>
      </c>
      <c r="Z1045" s="25">
        <f t="shared" si="92"/>
        <v>2.1410977505112473E-9</v>
      </c>
    </row>
    <row r="1046" spans="1:26" s="24" customFormat="1" x14ac:dyDescent="0.25">
      <c r="A1046" s="24" t="s">
        <v>156</v>
      </c>
      <c r="B1046" s="24" t="s">
        <v>157</v>
      </c>
      <c r="C1046" s="24" t="s">
        <v>158</v>
      </c>
      <c r="D1046" s="24" t="s">
        <v>132</v>
      </c>
      <c r="E1046" s="24">
        <v>2018</v>
      </c>
      <c r="F1046" s="24" t="s">
        <v>133</v>
      </c>
      <c r="G1046" s="24" t="s">
        <v>138</v>
      </c>
      <c r="H1046" s="24">
        <v>30</v>
      </c>
      <c r="I1046" s="25">
        <v>2.7700000000000001E-12</v>
      </c>
      <c r="J1046" s="25">
        <v>5.21E-11</v>
      </c>
      <c r="K1046" s="25">
        <v>1.31E-9</v>
      </c>
      <c r="L1046" s="25">
        <v>1.7000000000000001E-10</v>
      </c>
      <c r="M1046" s="25">
        <v>2.4099999999999999E-10</v>
      </c>
      <c r="N1046" s="25">
        <v>1.62E-9</v>
      </c>
      <c r="O1046" s="25">
        <f t="shared" si="89"/>
        <v>1.7000000000000001E-10</v>
      </c>
      <c r="P1046" s="25">
        <f t="shared" si="90"/>
        <v>2.4099999999999999E-10</v>
      </c>
      <c r="Q1046" s="25">
        <f t="shared" si="91"/>
        <v>1.62E-9</v>
      </c>
      <c r="R1046" s="25">
        <f t="shared" si="93"/>
        <v>1.1211419222903887E-8</v>
      </c>
      <c r="S1046" s="25">
        <f t="shared" si="93"/>
        <v>2.1087182004089983E-7</v>
      </c>
      <c r="T1046" s="25">
        <f t="shared" si="93"/>
        <v>5.302151329243354E-6</v>
      </c>
      <c r="U1046" s="25">
        <f t="shared" si="93"/>
        <v>6.8806543967280178E-7</v>
      </c>
      <c r="V1046" s="25">
        <f t="shared" si="93"/>
        <v>9.7543394683026584E-7</v>
      </c>
      <c r="W1046" s="25">
        <f t="shared" si="93"/>
        <v>6.556858895705522E-6</v>
      </c>
      <c r="X1046" s="25">
        <f t="shared" si="92"/>
        <v>6.8806543967280178E-7</v>
      </c>
      <c r="Y1046" s="25">
        <f t="shared" si="92"/>
        <v>9.7543394683026584E-7</v>
      </c>
      <c r="Z1046" s="25">
        <f t="shared" si="92"/>
        <v>6.556858895705522E-6</v>
      </c>
    </row>
    <row r="1047" spans="1:26" s="24" customFormat="1" x14ac:dyDescent="0.25">
      <c r="A1047" s="24" t="s">
        <v>156</v>
      </c>
      <c r="B1047" s="24" t="s">
        <v>157</v>
      </c>
      <c r="C1047" s="24" t="s">
        <v>158</v>
      </c>
      <c r="D1047" s="24" t="s">
        <v>132</v>
      </c>
      <c r="E1047" s="24">
        <v>2018</v>
      </c>
      <c r="F1047" s="24" t="s">
        <v>133</v>
      </c>
      <c r="G1047" s="24" t="s">
        <v>138</v>
      </c>
      <c r="H1047" s="24" t="s">
        <v>135</v>
      </c>
      <c r="I1047" s="25">
        <v>2.1599999999999998E-11</v>
      </c>
      <c r="J1047" s="25">
        <v>5.4399999999999998E-10</v>
      </c>
      <c r="K1047" s="25">
        <v>1.2100000000000001E-8</v>
      </c>
      <c r="L1047" s="25">
        <v>4.3699999999999999E-10</v>
      </c>
      <c r="M1047" s="25">
        <v>2.4100000000000002E-9</v>
      </c>
      <c r="N1047" s="25">
        <v>1.1900000000000001E-8</v>
      </c>
      <c r="O1047" s="25">
        <f t="shared" si="89"/>
        <v>4.3699999999999999E-10</v>
      </c>
      <c r="P1047" s="25">
        <f t="shared" si="90"/>
        <v>2.4100000000000002E-9</v>
      </c>
      <c r="Q1047" s="25">
        <f t="shared" si="91"/>
        <v>1.1900000000000001E-8</v>
      </c>
      <c r="R1047" s="25">
        <f t="shared" si="93"/>
        <v>8.7424785276073625E-8</v>
      </c>
      <c r="S1047" s="25">
        <f t="shared" si="93"/>
        <v>2.2018094069529653E-6</v>
      </c>
      <c r="T1047" s="25">
        <f t="shared" si="93"/>
        <v>4.8974069529652349E-5</v>
      </c>
      <c r="U1047" s="25">
        <f t="shared" si="93"/>
        <v>1.7687329243353784E-6</v>
      </c>
      <c r="V1047" s="25">
        <f t="shared" si="93"/>
        <v>9.7543394683026588E-6</v>
      </c>
      <c r="W1047" s="25">
        <f t="shared" si="93"/>
        <v>4.8164580777096122E-5</v>
      </c>
      <c r="X1047" s="25">
        <f t="shared" si="92"/>
        <v>1.7687329243353784E-6</v>
      </c>
      <c r="Y1047" s="25">
        <f t="shared" si="92"/>
        <v>9.7543394683026588E-6</v>
      </c>
      <c r="Z1047" s="25">
        <f t="shared" si="92"/>
        <v>4.8164580777096122E-5</v>
      </c>
    </row>
    <row r="1048" spans="1:26" s="24" customFormat="1" x14ac:dyDescent="0.25">
      <c r="A1048" s="24" t="s">
        <v>156</v>
      </c>
      <c r="B1048" s="24" t="s">
        <v>157</v>
      </c>
      <c r="C1048" s="24" t="s">
        <v>158</v>
      </c>
      <c r="D1048" s="24" t="s">
        <v>132</v>
      </c>
      <c r="E1048" s="24">
        <v>2018</v>
      </c>
      <c r="F1048" s="24" t="s">
        <v>133</v>
      </c>
      <c r="G1048" s="24" t="s">
        <v>138</v>
      </c>
      <c r="H1048" s="24">
        <v>60</v>
      </c>
      <c r="I1048" s="25">
        <v>1.5500000000000001E-10</v>
      </c>
      <c r="J1048" s="25">
        <v>1.63E-9</v>
      </c>
      <c r="K1048" s="25">
        <v>2.6799999999999998E-8</v>
      </c>
      <c r="L1048" s="25">
        <v>2.9499999999999999E-9</v>
      </c>
      <c r="M1048" s="25">
        <v>5.2300000000000003E-9</v>
      </c>
      <c r="N1048" s="25">
        <v>2.1999999999999998E-8</v>
      </c>
      <c r="O1048" s="25">
        <f t="shared" si="89"/>
        <v>2.9499999999999999E-9</v>
      </c>
      <c r="P1048" s="25">
        <f t="shared" si="90"/>
        <v>5.2300000000000003E-9</v>
      </c>
      <c r="Q1048" s="25">
        <f t="shared" si="91"/>
        <v>2.1999999999999998E-8</v>
      </c>
      <c r="R1048" s="25">
        <f t="shared" si="93"/>
        <v>6.273537832310838E-7</v>
      </c>
      <c r="S1048" s="25">
        <f t="shared" si="93"/>
        <v>6.5973333333333338E-6</v>
      </c>
      <c r="T1048" s="25">
        <f t="shared" si="93"/>
        <v>1.0847149284253578E-4</v>
      </c>
      <c r="U1048" s="25">
        <f t="shared" si="93"/>
        <v>1.1939959100204499E-5</v>
      </c>
      <c r="V1048" s="25">
        <f t="shared" si="93"/>
        <v>2.1168130879345608E-5</v>
      </c>
      <c r="W1048" s="25">
        <f t="shared" si="93"/>
        <v>8.9043762781186096E-5</v>
      </c>
      <c r="X1048" s="25">
        <f t="shared" si="92"/>
        <v>1.1939959100204499E-5</v>
      </c>
      <c r="Y1048" s="25">
        <f t="shared" si="92"/>
        <v>2.1168130879345608E-5</v>
      </c>
      <c r="Z1048" s="25">
        <f t="shared" si="92"/>
        <v>8.9043762781186096E-5</v>
      </c>
    </row>
    <row r="1049" spans="1:26" s="24" customFormat="1" x14ac:dyDescent="0.25">
      <c r="A1049" s="24" t="s">
        <v>156</v>
      </c>
      <c r="B1049" s="24" t="s">
        <v>157</v>
      </c>
      <c r="C1049" s="24" t="s">
        <v>158</v>
      </c>
      <c r="D1049" s="24" t="s">
        <v>132</v>
      </c>
      <c r="E1049" s="24">
        <v>2018</v>
      </c>
      <c r="F1049" s="24" t="s">
        <v>133</v>
      </c>
      <c r="G1049" s="24" t="s">
        <v>138</v>
      </c>
      <c r="H1049" s="24">
        <v>100</v>
      </c>
      <c r="I1049" s="25">
        <v>4.8199999999999999E-10</v>
      </c>
      <c r="J1049" s="25">
        <v>3.4499999999999999E-9</v>
      </c>
      <c r="K1049" s="25">
        <v>7.3199999999999994E-8</v>
      </c>
      <c r="L1049" s="25">
        <v>7.2399999999999998E-9</v>
      </c>
      <c r="M1049" s="25">
        <v>1.39E-8</v>
      </c>
      <c r="N1049" s="25">
        <v>3.8700000000000002E-8</v>
      </c>
      <c r="O1049" s="25">
        <f t="shared" si="89"/>
        <v>7.2399999999999998E-9</v>
      </c>
      <c r="P1049" s="25">
        <f t="shared" si="90"/>
        <v>1.39E-8</v>
      </c>
      <c r="Q1049" s="25">
        <f t="shared" si="91"/>
        <v>3.8700000000000002E-8</v>
      </c>
      <c r="R1049" s="25">
        <f t="shared" si="93"/>
        <v>1.9508678936605317E-6</v>
      </c>
      <c r="S1049" s="25">
        <f t="shared" si="93"/>
        <v>1.3963680981595092E-5</v>
      </c>
      <c r="T1049" s="25">
        <f t="shared" si="93"/>
        <v>2.9627288343558281E-4</v>
      </c>
      <c r="U1049" s="25">
        <f t="shared" si="93"/>
        <v>2.9303492842535788E-5</v>
      </c>
      <c r="V1049" s="25">
        <f t="shared" si="93"/>
        <v>5.625946830265849E-5</v>
      </c>
      <c r="W1049" s="25">
        <f t="shared" si="93"/>
        <v>1.5663607361963191E-4</v>
      </c>
      <c r="X1049" s="25">
        <f t="shared" si="92"/>
        <v>2.9303492842535788E-5</v>
      </c>
      <c r="Y1049" s="25">
        <f t="shared" si="92"/>
        <v>5.625946830265849E-5</v>
      </c>
      <c r="Z1049" s="25">
        <f t="shared" si="92"/>
        <v>1.5663607361963191E-4</v>
      </c>
    </row>
    <row r="1050" spans="1:26" s="24" customFormat="1" x14ac:dyDescent="0.25">
      <c r="A1050" s="24" t="s">
        <v>156</v>
      </c>
      <c r="B1050" s="24" t="s">
        <v>157</v>
      </c>
      <c r="C1050" s="24" t="s">
        <v>158</v>
      </c>
      <c r="D1050" s="24" t="s">
        <v>132</v>
      </c>
      <c r="E1050" s="24">
        <v>2018</v>
      </c>
      <c r="F1050" s="24" t="s">
        <v>133</v>
      </c>
      <c r="G1050" s="24" t="s">
        <v>138</v>
      </c>
      <c r="H1050" s="24" t="s">
        <v>136</v>
      </c>
      <c r="I1050" s="25">
        <v>8.7100000000000002E-11</v>
      </c>
      <c r="J1050" s="25">
        <v>6.3299999999999999E-10</v>
      </c>
      <c r="K1050" s="25">
        <v>2.5399999999999999E-8</v>
      </c>
      <c r="L1050" s="25">
        <v>1.67E-9</v>
      </c>
      <c r="M1050" s="25">
        <v>4.2599999999999998E-9</v>
      </c>
      <c r="N1050" s="25">
        <v>1.29E-8</v>
      </c>
      <c r="O1050" s="25">
        <f t="shared" si="89"/>
        <v>1.67E-9</v>
      </c>
      <c r="P1050" s="25">
        <f t="shared" si="90"/>
        <v>4.2599999999999998E-9</v>
      </c>
      <c r="Q1050" s="25">
        <f t="shared" si="91"/>
        <v>1.29E-8</v>
      </c>
      <c r="R1050" s="25">
        <f t="shared" si="93"/>
        <v>3.5253235173824131E-7</v>
      </c>
      <c r="S1050" s="25">
        <f t="shared" si="93"/>
        <v>2.5620319018404907E-6</v>
      </c>
      <c r="T1050" s="25">
        <f t="shared" si="93"/>
        <v>1.0280507157464213E-4</v>
      </c>
      <c r="U1050" s="25">
        <f t="shared" si="93"/>
        <v>6.7592310838445814E-6</v>
      </c>
      <c r="V1050" s="25">
        <f t="shared" si="93"/>
        <v>1.7242110429447852E-5</v>
      </c>
      <c r="W1050" s="25">
        <f t="shared" si="93"/>
        <v>5.2212024539877299E-5</v>
      </c>
      <c r="X1050" s="25">
        <f t="shared" si="92"/>
        <v>6.7592310838445814E-6</v>
      </c>
      <c r="Y1050" s="25">
        <f t="shared" si="92"/>
        <v>1.7242110429447852E-5</v>
      </c>
      <c r="Z1050" s="25">
        <f t="shared" si="92"/>
        <v>5.2212024539877299E-5</v>
      </c>
    </row>
    <row r="1051" spans="1:26" s="24" customFormat="1" x14ac:dyDescent="0.25">
      <c r="A1051" s="24" t="s">
        <v>156</v>
      </c>
      <c r="B1051" s="24" t="s">
        <v>157</v>
      </c>
      <c r="C1051" s="24" t="s">
        <v>158</v>
      </c>
      <c r="D1051" s="24" t="s">
        <v>132</v>
      </c>
      <c r="E1051" s="24">
        <v>2018</v>
      </c>
      <c r="F1051" s="24" t="s">
        <v>133</v>
      </c>
      <c r="G1051" s="24" t="s">
        <v>138</v>
      </c>
      <c r="H1051" s="24">
        <v>1000</v>
      </c>
      <c r="I1051" s="25">
        <v>6.1599999999999999E-11</v>
      </c>
      <c r="J1051" s="25">
        <v>3.0099999999999999E-10</v>
      </c>
      <c r="K1051" s="25">
        <v>1.52E-8</v>
      </c>
      <c r="L1051" s="25">
        <v>1.25E-9</v>
      </c>
      <c r="M1051" s="25">
        <v>3.0399999999999998E-9</v>
      </c>
      <c r="N1051" s="25">
        <v>4.8499999999999996E-9</v>
      </c>
      <c r="O1051" s="25">
        <f t="shared" si="89"/>
        <v>1.25E-9</v>
      </c>
      <c r="P1051" s="25">
        <f t="shared" si="90"/>
        <v>3.0399999999999998E-9</v>
      </c>
      <c r="Q1051" s="25">
        <f t="shared" si="91"/>
        <v>4.8499999999999996E-9</v>
      </c>
      <c r="R1051" s="25">
        <f t="shared" si="93"/>
        <v>2.4932253578732104E-7</v>
      </c>
      <c r="S1051" s="25">
        <f t="shared" si="93"/>
        <v>1.2182805725971369E-6</v>
      </c>
      <c r="T1051" s="25">
        <f t="shared" si="93"/>
        <v>6.152114519427404E-5</v>
      </c>
      <c r="U1051" s="25">
        <f t="shared" si="93"/>
        <v>5.0593047034764829E-6</v>
      </c>
      <c r="V1051" s="25">
        <f t="shared" si="93"/>
        <v>1.2304229038854805E-5</v>
      </c>
      <c r="W1051" s="25">
        <f t="shared" si="93"/>
        <v>1.9630102249488753E-5</v>
      </c>
      <c r="X1051" s="25">
        <f t="shared" si="92"/>
        <v>5.0593047034764829E-6</v>
      </c>
      <c r="Y1051" s="25">
        <f t="shared" si="92"/>
        <v>1.2304229038854805E-5</v>
      </c>
      <c r="Z1051" s="25">
        <f t="shared" si="92"/>
        <v>1.9630102249488753E-5</v>
      </c>
    </row>
    <row r="1052" spans="1:26" s="24" customFormat="1" x14ac:dyDescent="0.25">
      <c r="A1052" s="24" t="s">
        <v>156</v>
      </c>
      <c r="B1052" s="24" t="s">
        <v>157</v>
      </c>
      <c r="C1052" s="24" t="s">
        <v>158</v>
      </c>
      <c r="D1052" s="24" t="s">
        <v>132</v>
      </c>
      <c r="E1052" s="24">
        <v>2018</v>
      </c>
      <c r="F1052" s="24" t="s">
        <v>133</v>
      </c>
      <c r="G1052" s="24" t="s">
        <v>138</v>
      </c>
      <c r="H1052" s="24">
        <v>2500</v>
      </c>
      <c r="I1052" s="25">
        <v>2.11E-11</v>
      </c>
      <c r="J1052" s="25">
        <v>9.8799999999999997E-11</v>
      </c>
      <c r="K1052" s="25">
        <v>5.4700000000000003E-9</v>
      </c>
      <c r="L1052" s="25">
        <v>4.5299999999999999E-10</v>
      </c>
      <c r="M1052" s="25">
        <v>9.7999999999999992E-10</v>
      </c>
      <c r="N1052" s="25">
        <v>1.8199999999999999E-9</v>
      </c>
      <c r="O1052" s="25">
        <f t="shared" si="89"/>
        <v>4.5299999999999999E-10</v>
      </c>
      <c r="P1052" s="25">
        <f t="shared" si="90"/>
        <v>9.7999999999999992E-10</v>
      </c>
      <c r="Q1052" s="25">
        <f t="shared" si="91"/>
        <v>1.8199999999999999E-9</v>
      </c>
      <c r="R1052" s="25">
        <f t="shared" si="93"/>
        <v>8.5401063394683024E-8</v>
      </c>
      <c r="S1052" s="25">
        <f t="shared" si="93"/>
        <v>3.9988744376278118E-7</v>
      </c>
      <c r="T1052" s="25">
        <f t="shared" si="93"/>
        <v>2.2139517382413089E-5</v>
      </c>
      <c r="U1052" s="25">
        <f t="shared" si="93"/>
        <v>1.8334920245398774E-6</v>
      </c>
      <c r="V1052" s="25">
        <f t="shared" si="93"/>
        <v>3.9664948875255626E-6</v>
      </c>
      <c r="W1052" s="25">
        <f t="shared" si="93"/>
        <v>7.3663476482617587E-6</v>
      </c>
      <c r="X1052" s="25">
        <f t="shared" si="92"/>
        <v>1.8334920245398774E-6</v>
      </c>
      <c r="Y1052" s="25">
        <f t="shared" si="92"/>
        <v>3.9664948875255626E-6</v>
      </c>
      <c r="Z1052" s="25">
        <f t="shared" si="92"/>
        <v>7.3663476482617587E-6</v>
      </c>
    </row>
    <row r="1053" spans="1:26" s="24" customFormat="1" x14ac:dyDescent="0.25">
      <c r="A1053" s="24" t="s">
        <v>156</v>
      </c>
      <c r="B1053" s="24" t="s">
        <v>157</v>
      </c>
      <c r="C1053" s="24" t="s">
        <v>158</v>
      </c>
      <c r="D1053" s="24" t="s">
        <v>132</v>
      </c>
      <c r="E1053" s="24">
        <v>2018</v>
      </c>
      <c r="F1053" s="24" t="s">
        <v>133</v>
      </c>
      <c r="G1053" s="24" t="s">
        <v>138</v>
      </c>
      <c r="H1053" s="24">
        <v>5000</v>
      </c>
      <c r="I1053" s="25">
        <v>8.9899999999999995E-12</v>
      </c>
      <c r="J1053" s="25">
        <v>5.0299999999999997E-11</v>
      </c>
      <c r="K1053" s="25">
        <v>2.3800000000000001E-9</v>
      </c>
      <c r="L1053" s="25">
        <v>2.0700000000000001E-10</v>
      </c>
      <c r="M1053" s="25">
        <v>4.0000000000000001E-10</v>
      </c>
      <c r="N1053" s="25">
        <v>8.1499999999999998E-10</v>
      </c>
      <c r="O1053" s="25">
        <f t="shared" si="89"/>
        <v>2.0700000000000001E-10</v>
      </c>
      <c r="P1053" s="25">
        <f t="shared" si="90"/>
        <v>4.0000000000000001E-10</v>
      </c>
      <c r="Q1053" s="25">
        <f t="shared" si="91"/>
        <v>8.1499999999999998E-10</v>
      </c>
      <c r="R1053" s="25">
        <f t="shared" si="93"/>
        <v>3.6386519427402862E-8</v>
      </c>
      <c r="S1053" s="25">
        <f t="shared" si="93"/>
        <v>2.0358642126789365E-7</v>
      </c>
      <c r="T1053" s="25">
        <f t="shared" si="93"/>
        <v>9.6329161554192237E-6</v>
      </c>
      <c r="U1053" s="25">
        <f t="shared" si="93"/>
        <v>8.3782085889570559E-7</v>
      </c>
      <c r="V1053" s="25">
        <f t="shared" si="93"/>
        <v>1.6189775051124744E-6</v>
      </c>
      <c r="W1053" s="25">
        <f t="shared" si="93"/>
        <v>3.2986666666666669E-6</v>
      </c>
      <c r="X1053" s="25">
        <f t="shared" si="92"/>
        <v>8.3782085889570559E-7</v>
      </c>
      <c r="Y1053" s="25">
        <f t="shared" si="92"/>
        <v>1.6189775051124744E-6</v>
      </c>
      <c r="Z1053" s="25">
        <f t="shared" si="92"/>
        <v>3.2986666666666669E-6</v>
      </c>
    </row>
    <row r="1054" spans="1:26" s="24" customFormat="1" x14ac:dyDescent="0.25">
      <c r="A1054" s="24" t="s">
        <v>156</v>
      </c>
      <c r="B1054" s="24" t="s">
        <v>157</v>
      </c>
      <c r="C1054" s="24" t="s">
        <v>158</v>
      </c>
      <c r="D1054" s="24" t="s">
        <v>132</v>
      </c>
      <c r="E1054" s="24">
        <v>2018</v>
      </c>
      <c r="F1054" s="24" t="s">
        <v>133</v>
      </c>
      <c r="G1054" s="24" t="s">
        <v>138</v>
      </c>
      <c r="H1054" s="24">
        <v>10000</v>
      </c>
      <c r="I1054" s="25">
        <v>3.6399999999999998E-12</v>
      </c>
      <c r="J1054" s="25">
        <v>2.7699999999999999E-11</v>
      </c>
      <c r="K1054" s="25">
        <v>9.6500000000000008E-10</v>
      </c>
      <c r="L1054" s="25">
        <v>9.1700000000000004E-11</v>
      </c>
      <c r="M1054" s="25">
        <v>1.56E-10</v>
      </c>
      <c r="N1054" s="25">
        <v>3.29E-10</v>
      </c>
      <c r="O1054" s="25">
        <f t="shared" si="89"/>
        <v>9.1700000000000004E-11</v>
      </c>
      <c r="P1054" s="25">
        <f t="shared" si="90"/>
        <v>1.56E-10</v>
      </c>
      <c r="Q1054" s="25">
        <f t="shared" si="91"/>
        <v>3.29E-10</v>
      </c>
      <c r="R1054" s="25">
        <f t="shared" si="93"/>
        <v>1.4732695296523518E-8</v>
      </c>
      <c r="S1054" s="25">
        <f t="shared" si="93"/>
        <v>1.1211419222903885E-7</v>
      </c>
      <c r="T1054" s="25">
        <f t="shared" si="93"/>
        <v>3.905783231083845E-6</v>
      </c>
      <c r="U1054" s="25">
        <f t="shared" si="93"/>
        <v>3.7115059304703481E-7</v>
      </c>
      <c r="V1054" s="25">
        <f t="shared" si="93"/>
        <v>6.3140122699386505E-7</v>
      </c>
      <c r="W1054" s="25">
        <f t="shared" si="93"/>
        <v>1.3316089979550102E-6</v>
      </c>
      <c r="X1054" s="25">
        <f t="shared" si="92"/>
        <v>3.7115059304703481E-7</v>
      </c>
      <c r="Y1054" s="25">
        <f t="shared" si="92"/>
        <v>6.3140122699386505E-7</v>
      </c>
      <c r="Z1054" s="25">
        <f t="shared" si="92"/>
        <v>1.3316089979550102E-6</v>
      </c>
    </row>
    <row r="1055" spans="1:26" s="24" customFormat="1" x14ac:dyDescent="0.25">
      <c r="A1055" s="24" t="s">
        <v>156</v>
      </c>
      <c r="B1055" s="24" t="s">
        <v>157</v>
      </c>
      <c r="C1055" s="24" t="s">
        <v>158</v>
      </c>
      <c r="D1055" s="24" t="s">
        <v>132</v>
      </c>
      <c r="E1055" s="24">
        <v>2019</v>
      </c>
      <c r="F1055" s="24" t="s">
        <v>139</v>
      </c>
      <c r="G1055" s="24" t="s">
        <v>134</v>
      </c>
      <c r="H1055" s="24">
        <v>10</v>
      </c>
      <c r="I1055" s="25">
        <v>4.06E-18</v>
      </c>
      <c r="J1055" s="25">
        <v>9.9599999999999995E-5</v>
      </c>
      <c r="K1055" s="25">
        <v>8.2200000000000003E-4</v>
      </c>
      <c r="L1055" s="25">
        <v>1.2E-4</v>
      </c>
      <c r="M1055" s="25">
        <v>2.5399999999999999E-4</v>
      </c>
      <c r="N1055" s="25">
        <v>3.3500000000000001E-4</v>
      </c>
      <c r="O1055" s="25">
        <f t="shared" si="89"/>
        <v>1.2E-4</v>
      </c>
      <c r="P1055" s="25">
        <f t="shared" si="90"/>
        <v>2.5399999999999999E-4</v>
      </c>
      <c r="Q1055" s="25">
        <f t="shared" si="91"/>
        <v>3.3500000000000001E-4</v>
      </c>
      <c r="R1055" s="25">
        <f t="shared" si="93"/>
        <v>1.6432621676891617E-14</v>
      </c>
      <c r="S1055" s="25">
        <f t="shared" si="93"/>
        <v>0.40312539877300613</v>
      </c>
      <c r="T1055" s="25">
        <f t="shared" si="93"/>
        <v>3.3269987730061352</v>
      </c>
      <c r="U1055" s="25">
        <f t="shared" si="93"/>
        <v>0.48569325153374232</v>
      </c>
      <c r="V1055" s="25">
        <f t="shared" si="93"/>
        <v>1.0280507157464212</v>
      </c>
      <c r="W1055" s="25">
        <f t="shared" si="93"/>
        <v>1.3558936605316974</v>
      </c>
      <c r="X1055" s="25">
        <f t="shared" si="92"/>
        <v>0.48569325153374232</v>
      </c>
      <c r="Y1055" s="25">
        <f t="shared" si="92"/>
        <v>1.0280507157464212</v>
      </c>
      <c r="Z1055" s="25">
        <f t="shared" si="92"/>
        <v>1.3558936605316974</v>
      </c>
    </row>
    <row r="1056" spans="1:26" s="24" customFormat="1" x14ac:dyDescent="0.25">
      <c r="A1056" s="24" t="s">
        <v>156</v>
      </c>
      <c r="B1056" s="24" t="s">
        <v>157</v>
      </c>
      <c r="C1056" s="24" t="s">
        <v>158</v>
      </c>
      <c r="D1056" s="24" t="s">
        <v>132</v>
      </c>
      <c r="E1056" s="24">
        <v>2019</v>
      </c>
      <c r="F1056" s="24" t="s">
        <v>139</v>
      </c>
      <c r="G1056" s="24" t="s">
        <v>134</v>
      </c>
      <c r="H1056" s="24">
        <v>30</v>
      </c>
      <c r="I1056" s="25">
        <v>3.9499999999999999E-12</v>
      </c>
      <c r="J1056" s="25">
        <v>1.7099999999999999E-5</v>
      </c>
      <c r="K1056" s="25">
        <v>3.68E-4</v>
      </c>
      <c r="L1056" s="25">
        <v>4.5200000000000001E-5</v>
      </c>
      <c r="M1056" s="25">
        <v>9.6299999999999996E-5</v>
      </c>
      <c r="N1056" s="25">
        <v>1.2999999999999999E-4</v>
      </c>
      <c r="O1056" s="25">
        <f t="shared" si="89"/>
        <v>4.5200000000000001E-5</v>
      </c>
      <c r="P1056" s="25">
        <f t="shared" si="90"/>
        <v>9.6299999999999996E-5</v>
      </c>
      <c r="Q1056" s="25">
        <f t="shared" si="91"/>
        <v>1.2999999999999999E-4</v>
      </c>
      <c r="R1056" s="25">
        <f t="shared" si="93"/>
        <v>1.5987402862985683E-8</v>
      </c>
      <c r="S1056" s="25">
        <f t="shared" si="93"/>
        <v>6.9211288343558289E-2</v>
      </c>
      <c r="T1056" s="25">
        <f t="shared" si="93"/>
        <v>1.4894593047034765</v>
      </c>
      <c r="U1056" s="25">
        <f t="shared" si="93"/>
        <v>0.18294445807770965</v>
      </c>
      <c r="V1056" s="25">
        <f t="shared" si="93"/>
        <v>0.38976883435582821</v>
      </c>
      <c r="W1056" s="25">
        <f t="shared" si="93"/>
        <v>0.52616768916155421</v>
      </c>
      <c r="X1056" s="25">
        <f t="shared" si="92"/>
        <v>0.18294445807770965</v>
      </c>
      <c r="Y1056" s="25">
        <f t="shared" si="92"/>
        <v>0.38976883435582821</v>
      </c>
      <c r="Z1056" s="25">
        <f t="shared" si="92"/>
        <v>0.52616768916155421</v>
      </c>
    </row>
    <row r="1057" spans="1:26" s="24" customFormat="1" x14ac:dyDescent="0.25">
      <c r="A1057" s="24" t="s">
        <v>156</v>
      </c>
      <c r="B1057" s="24" t="s">
        <v>157</v>
      </c>
      <c r="C1057" s="24" t="s">
        <v>158</v>
      </c>
      <c r="D1057" s="24" t="s">
        <v>132</v>
      </c>
      <c r="E1057" s="24">
        <v>2019</v>
      </c>
      <c r="F1057" s="24" t="s">
        <v>139</v>
      </c>
      <c r="G1057" s="24" t="s">
        <v>134</v>
      </c>
      <c r="H1057" s="24" t="s">
        <v>135</v>
      </c>
      <c r="I1057" s="25">
        <v>4.2900000000000002E-11</v>
      </c>
      <c r="J1057" s="25">
        <v>7.5299999999999999E-6</v>
      </c>
      <c r="K1057" s="25">
        <v>2.2900000000000001E-4</v>
      </c>
      <c r="L1057" s="25">
        <v>2.23E-5</v>
      </c>
      <c r="M1057" s="25">
        <v>5.13E-5</v>
      </c>
      <c r="N1057" s="25">
        <v>1E-4</v>
      </c>
      <c r="O1057" s="25">
        <f t="shared" si="89"/>
        <v>2.23E-5</v>
      </c>
      <c r="P1057" s="25">
        <f t="shared" si="90"/>
        <v>5.13E-5</v>
      </c>
      <c r="Q1057" s="25">
        <f t="shared" si="91"/>
        <v>1E-4</v>
      </c>
      <c r="R1057" s="25">
        <f t="shared" si="93"/>
        <v>1.7363533742331291E-7</v>
      </c>
      <c r="S1057" s="25">
        <f t="shared" si="93"/>
        <v>3.0477251533742332E-2</v>
      </c>
      <c r="T1057" s="25">
        <f t="shared" si="93"/>
        <v>0.92686462167689165</v>
      </c>
      <c r="U1057" s="25">
        <f t="shared" si="93"/>
        <v>9.0257995910020455E-2</v>
      </c>
      <c r="V1057" s="25">
        <f t="shared" si="93"/>
        <v>0.20763386503067482</v>
      </c>
      <c r="W1057" s="25">
        <f t="shared" si="93"/>
        <v>0.40474437627811866</v>
      </c>
      <c r="X1057" s="25">
        <f t="shared" si="92"/>
        <v>9.0257995910020455E-2</v>
      </c>
      <c r="Y1057" s="25">
        <f t="shared" si="92"/>
        <v>0.20763386503067482</v>
      </c>
      <c r="Z1057" s="25">
        <f t="shared" si="92"/>
        <v>0.40474437627811866</v>
      </c>
    </row>
    <row r="1058" spans="1:26" s="24" customFormat="1" x14ac:dyDescent="0.25">
      <c r="A1058" s="24" t="s">
        <v>156</v>
      </c>
      <c r="B1058" s="24" t="s">
        <v>157</v>
      </c>
      <c r="C1058" s="24" t="s">
        <v>158</v>
      </c>
      <c r="D1058" s="24" t="s">
        <v>132</v>
      </c>
      <c r="E1058" s="24">
        <v>2019</v>
      </c>
      <c r="F1058" s="24" t="s">
        <v>139</v>
      </c>
      <c r="G1058" s="24" t="s">
        <v>134</v>
      </c>
      <c r="H1058" s="24">
        <v>60</v>
      </c>
      <c r="I1058" s="25">
        <v>1.8199999999999999E-10</v>
      </c>
      <c r="J1058" s="25">
        <v>4.2699999999999998E-6</v>
      </c>
      <c r="K1058" s="25">
        <v>1.54E-4</v>
      </c>
      <c r="L1058" s="25">
        <v>1.7799999999999999E-5</v>
      </c>
      <c r="M1058" s="25">
        <v>3.82E-5</v>
      </c>
      <c r="N1058" s="25">
        <v>5.3399999999999997E-5</v>
      </c>
      <c r="O1058" s="25">
        <f t="shared" si="89"/>
        <v>1.7799999999999999E-5</v>
      </c>
      <c r="P1058" s="25">
        <f t="shared" si="90"/>
        <v>3.82E-5</v>
      </c>
      <c r="Q1058" s="25">
        <f t="shared" si="91"/>
        <v>5.3399999999999997E-5</v>
      </c>
      <c r="R1058" s="25">
        <f t="shared" si="93"/>
        <v>7.3663476482617579E-7</v>
      </c>
      <c r="S1058" s="25">
        <f t="shared" si="93"/>
        <v>1.7282584867075665E-2</v>
      </c>
      <c r="T1058" s="25">
        <f t="shared" si="93"/>
        <v>0.62330633946830272</v>
      </c>
      <c r="U1058" s="25">
        <f t="shared" si="93"/>
        <v>7.2044498977505117E-2</v>
      </c>
      <c r="V1058" s="25">
        <f t="shared" si="93"/>
        <v>0.15461235173824131</v>
      </c>
      <c r="W1058" s="25">
        <f t="shared" si="93"/>
        <v>0.21613349693251532</v>
      </c>
      <c r="X1058" s="25">
        <f t="shared" si="92"/>
        <v>7.2044498977505117E-2</v>
      </c>
      <c r="Y1058" s="25">
        <f t="shared" si="92"/>
        <v>0.15461235173824131</v>
      </c>
      <c r="Z1058" s="25">
        <f t="shared" si="92"/>
        <v>0.21613349693251532</v>
      </c>
    </row>
    <row r="1059" spans="1:26" s="24" customFormat="1" x14ac:dyDescent="0.25">
      <c r="A1059" s="24" t="s">
        <v>156</v>
      </c>
      <c r="B1059" s="24" t="s">
        <v>157</v>
      </c>
      <c r="C1059" s="24" t="s">
        <v>158</v>
      </c>
      <c r="D1059" s="24" t="s">
        <v>132</v>
      </c>
      <c r="E1059" s="24">
        <v>2019</v>
      </c>
      <c r="F1059" s="24" t="s">
        <v>139</v>
      </c>
      <c r="G1059" s="24" t="s">
        <v>134</v>
      </c>
      <c r="H1059" s="24">
        <v>100</v>
      </c>
      <c r="I1059" s="25">
        <v>5.3000000000000003E-10</v>
      </c>
      <c r="J1059" s="25">
        <v>1.28E-6</v>
      </c>
      <c r="K1059" s="25">
        <v>7.4400000000000006E-5</v>
      </c>
      <c r="L1059" s="25">
        <v>8.4200000000000007E-6</v>
      </c>
      <c r="M1059" s="25">
        <v>1.7600000000000001E-5</v>
      </c>
      <c r="N1059" s="25">
        <v>2.5299999999999998E-5</v>
      </c>
      <c r="O1059" s="25">
        <f t="shared" si="89"/>
        <v>8.4200000000000007E-6</v>
      </c>
      <c r="P1059" s="25">
        <f t="shared" si="90"/>
        <v>1.7600000000000001E-5</v>
      </c>
      <c r="Q1059" s="25">
        <f t="shared" si="91"/>
        <v>2.5299999999999998E-5</v>
      </c>
      <c r="R1059" s="25">
        <f t="shared" si="93"/>
        <v>2.145145194274029E-6</v>
      </c>
      <c r="S1059" s="25">
        <f t="shared" si="93"/>
        <v>5.1807280163599185E-3</v>
      </c>
      <c r="T1059" s="25">
        <f t="shared" si="93"/>
        <v>0.30112981595092025</v>
      </c>
      <c r="U1059" s="25">
        <f t="shared" si="93"/>
        <v>3.4079476482617589E-2</v>
      </c>
      <c r="V1059" s="25">
        <f t="shared" si="93"/>
        <v>7.123501022494888E-2</v>
      </c>
      <c r="W1059" s="25">
        <f t="shared" si="93"/>
        <v>0.10240032719836401</v>
      </c>
      <c r="X1059" s="25">
        <f t="shared" si="92"/>
        <v>3.4079476482617589E-2</v>
      </c>
      <c r="Y1059" s="25">
        <f t="shared" si="92"/>
        <v>7.123501022494888E-2</v>
      </c>
      <c r="Z1059" s="25">
        <f t="shared" si="92"/>
        <v>0.10240032719836401</v>
      </c>
    </row>
    <row r="1060" spans="1:26" s="24" customFormat="1" x14ac:dyDescent="0.25">
      <c r="A1060" s="24" t="s">
        <v>156</v>
      </c>
      <c r="B1060" s="24" t="s">
        <v>157</v>
      </c>
      <c r="C1060" s="24" t="s">
        <v>158</v>
      </c>
      <c r="D1060" s="24" t="s">
        <v>132</v>
      </c>
      <c r="E1060" s="24">
        <v>2019</v>
      </c>
      <c r="F1060" s="24" t="s">
        <v>139</v>
      </c>
      <c r="G1060" s="24" t="s">
        <v>134</v>
      </c>
      <c r="H1060" s="24" t="s">
        <v>136</v>
      </c>
      <c r="I1060" s="25">
        <v>8.68E-11</v>
      </c>
      <c r="J1060" s="25">
        <v>4.3299999999999997E-9</v>
      </c>
      <c r="K1060" s="25">
        <v>5.3000000000000001E-6</v>
      </c>
      <c r="L1060" s="25">
        <v>2.6199999999999999E-7</v>
      </c>
      <c r="M1060" s="25">
        <v>6.5400000000000001E-7</v>
      </c>
      <c r="N1060" s="25">
        <v>3.5200000000000002E-6</v>
      </c>
      <c r="O1060" s="25">
        <f t="shared" si="89"/>
        <v>2.6199999999999999E-7</v>
      </c>
      <c r="P1060" s="25">
        <f t="shared" si="90"/>
        <v>6.5400000000000001E-7</v>
      </c>
      <c r="Q1060" s="25">
        <f t="shared" si="91"/>
        <v>3.5200000000000002E-6</v>
      </c>
      <c r="R1060" s="25">
        <f t="shared" si="93"/>
        <v>3.5131811860940696E-7</v>
      </c>
      <c r="S1060" s="25">
        <f t="shared" si="93"/>
        <v>1.7525431492842537E-5</v>
      </c>
      <c r="T1060" s="25">
        <f t="shared" si="93"/>
        <v>2.1451451942740285E-2</v>
      </c>
      <c r="U1060" s="25">
        <f t="shared" si="93"/>
        <v>1.0604302658486708E-3</v>
      </c>
      <c r="V1060" s="25">
        <f t="shared" si="93"/>
        <v>2.6470282208588959E-3</v>
      </c>
      <c r="W1060" s="25">
        <f t="shared" si="93"/>
        <v>1.4247002044989776E-2</v>
      </c>
      <c r="X1060" s="25">
        <f t="shared" si="92"/>
        <v>1.0604302658486708E-3</v>
      </c>
      <c r="Y1060" s="25">
        <f t="shared" si="92"/>
        <v>2.6470282208588959E-3</v>
      </c>
      <c r="Z1060" s="25">
        <f t="shared" si="92"/>
        <v>1.4247002044989776E-2</v>
      </c>
    </row>
    <row r="1061" spans="1:26" s="24" customFormat="1" x14ac:dyDescent="0.25">
      <c r="A1061" s="24" t="s">
        <v>156</v>
      </c>
      <c r="B1061" s="24" t="s">
        <v>157</v>
      </c>
      <c r="C1061" s="24" t="s">
        <v>158</v>
      </c>
      <c r="D1061" s="24" t="s">
        <v>132</v>
      </c>
      <c r="E1061" s="24">
        <v>2019</v>
      </c>
      <c r="F1061" s="24" t="s">
        <v>139</v>
      </c>
      <c r="G1061" s="24" t="s">
        <v>134</v>
      </c>
      <c r="H1061" s="24">
        <v>1000</v>
      </c>
      <c r="I1061" s="25">
        <v>6E-11</v>
      </c>
      <c r="J1061" s="25">
        <v>9.5299999999999991E-10</v>
      </c>
      <c r="K1061" s="25">
        <v>1.9199999999999998E-6</v>
      </c>
      <c r="L1061" s="25">
        <v>1.7700000000000001E-7</v>
      </c>
      <c r="M1061" s="25">
        <v>3.27E-7</v>
      </c>
      <c r="N1061" s="25">
        <v>5.7800000000000001E-7</v>
      </c>
      <c r="O1061" s="25">
        <f t="shared" si="89"/>
        <v>1.7700000000000001E-7</v>
      </c>
      <c r="P1061" s="25">
        <f t="shared" si="90"/>
        <v>3.27E-7</v>
      </c>
      <c r="Q1061" s="25">
        <f t="shared" si="91"/>
        <v>5.7800000000000001E-7</v>
      </c>
      <c r="R1061" s="25">
        <f t="shared" si="93"/>
        <v>2.4284662576687115E-7</v>
      </c>
      <c r="S1061" s="25">
        <f t="shared" si="93"/>
        <v>3.85721390593047E-6</v>
      </c>
      <c r="T1061" s="25">
        <f t="shared" si="93"/>
        <v>7.7710920245398765E-3</v>
      </c>
      <c r="U1061" s="25">
        <f t="shared" si="93"/>
        <v>7.1639754601227003E-4</v>
      </c>
      <c r="V1061" s="25">
        <f t="shared" si="93"/>
        <v>1.3235141104294479E-3</v>
      </c>
      <c r="W1061" s="25">
        <f t="shared" si="93"/>
        <v>2.3394224948875258E-3</v>
      </c>
      <c r="X1061" s="25">
        <f t="shared" si="92"/>
        <v>7.1639754601227003E-4</v>
      </c>
      <c r="Y1061" s="25">
        <f t="shared" si="92"/>
        <v>1.3235141104294479E-3</v>
      </c>
      <c r="Z1061" s="25">
        <f t="shared" si="92"/>
        <v>2.3394224948875258E-3</v>
      </c>
    </row>
    <row r="1062" spans="1:26" s="24" customFormat="1" x14ac:dyDescent="0.25">
      <c r="A1062" s="24" t="s">
        <v>156</v>
      </c>
      <c r="B1062" s="24" t="s">
        <v>157</v>
      </c>
      <c r="C1062" s="24" t="s">
        <v>158</v>
      </c>
      <c r="D1062" s="24" t="s">
        <v>132</v>
      </c>
      <c r="E1062" s="24">
        <v>2019</v>
      </c>
      <c r="F1062" s="24" t="s">
        <v>139</v>
      </c>
      <c r="G1062" s="24" t="s">
        <v>134</v>
      </c>
      <c r="H1062" s="24">
        <v>2500</v>
      </c>
      <c r="I1062" s="25">
        <v>1.9300000000000001E-11</v>
      </c>
      <c r="J1062" s="25">
        <v>1.6799999999999999E-10</v>
      </c>
      <c r="K1062" s="25">
        <v>4.7199999999999999E-7</v>
      </c>
      <c r="L1062" s="25">
        <v>3.8000000000000003E-8</v>
      </c>
      <c r="M1062" s="25">
        <v>7.0099999999999999E-8</v>
      </c>
      <c r="N1062" s="25">
        <v>1.2800000000000001E-7</v>
      </c>
      <c r="O1062" s="25">
        <f t="shared" si="89"/>
        <v>3.8000000000000003E-8</v>
      </c>
      <c r="P1062" s="25">
        <f t="shared" si="90"/>
        <v>7.0099999999999999E-8</v>
      </c>
      <c r="Q1062" s="25">
        <f t="shared" si="91"/>
        <v>1.2800000000000001E-7</v>
      </c>
      <c r="R1062" s="25">
        <f t="shared" si="93"/>
        <v>7.8115664621676902E-8</v>
      </c>
      <c r="S1062" s="25">
        <f t="shared" si="93"/>
        <v>6.7997055214723927E-7</v>
      </c>
      <c r="T1062" s="25">
        <f t="shared" si="93"/>
        <v>1.9103934560327199E-3</v>
      </c>
      <c r="U1062" s="25">
        <f t="shared" si="93"/>
        <v>1.5380286298568509E-4</v>
      </c>
      <c r="V1062" s="25">
        <f t="shared" si="93"/>
        <v>2.8372580777096115E-4</v>
      </c>
      <c r="W1062" s="25">
        <f t="shared" si="93"/>
        <v>5.1807280163599181E-4</v>
      </c>
      <c r="X1062" s="25">
        <f t="shared" si="92"/>
        <v>1.5380286298568509E-4</v>
      </c>
      <c r="Y1062" s="25">
        <f t="shared" si="92"/>
        <v>2.8372580777096115E-4</v>
      </c>
      <c r="Z1062" s="25">
        <f t="shared" si="92"/>
        <v>5.1807280163599181E-4</v>
      </c>
    </row>
    <row r="1063" spans="1:26" s="24" customFormat="1" x14ac:dyDescent="0.25">
      <c r="A1063" s="24" t="s">
        <v>156</v>
      </c>
      <c r="B1063" s="24" t="s">
        <v>157</v>
      </c>
      <c r="C1063" s="24" t="s">
        <v>158</v>
      </c>
      <c r="D1063" s="24" t="s">
        <v>132</v>
      </c>
      <c r="E1063" s="24">
        <v>2019</v>
      </c>
      <c r="F1063" s="24" t="s">
        <v>139</v>
      </c>
      <c r="G1063" s="24" t="s">
        <v>134</v>
      </c>
      <c r="H1063" s="24">
        <v>5000</v>
      </c>
      <c r="I1063" s="25">
        <v>7.8500000000000007E-12</v>
      </c>
      <c r="J1063" s="25">
        <v>6.1799999999999996E-11</v>
      </c>
      <c r="K1063" s="25">
        <v>1.6199999999999999E-7</v>
      </c>
      <c r="L1063" s="25">
        <v>1.2E-8</v>
      </c>
      <c r="M1063" s="25">
        <v>2.2300000000000001E-8</v>
      </c>
      <c r="N1063" s="25">
        <v>4.1299999999999999E-8</v>
      </c>
      <c r="O1063" s="25">
        <f t="shared" si="89"/>
        <v>1.2E-8</v>
      </c>
      <c r="P1063" s="25">
        <f t="shared" si="90"/>
        <v>2.2300000000000001E-8</v>
      </c>
      <c r="Q1063" s="25">
        <f t="shared" si="91"/>
        <v>4.1299999999999999E-8</v>
      </c>
      <c r="R1063" s="25">
        <f t="shared" si="93"/>
        <v>3.1772433537832315E-8</v>
      </c>
      <c r="S1063" s="25">
        <f t="shared" si="93"/>
        <v>2.5013202453987727E-7</v>
      </c>
      <c r="T1063" s="25">
        <f t="shared" si="93"/>
        <v>6.5568588957055224E-4</v>
      </c>
      <c r="U1063" s="25">
        <f t="shared" si="93"/>
        <v>4.8569325153374239E-5</v>
      </c>
      <c r="V1063" s="25">
        <f t="shared" si="93"/>
        <v>9.0257995910020467E-5</v>
      </c>
      <c r="W1063" s="25">
        <f t="shared" si="93"/>
        <v>1.67159427402863E-4</v>
      </c>
      <c r="X1063" s="25">
        <f t="shared" si="92"/>
        <v>4.8569325153374239E-5</v>
      </c>
      <c r="Y1063" s="25">
        <f t="shared" si="92"/>
        <v>9.0257995910020467E-5</v>
      </c>
      <c r="Z1063" s="25">
        <f t="shared" si="92"/>
        <v>1.67159427402863E-4</v>
      </c>
    </row>
    <row r="1064" spans="1:26" s="24" customFormat="1" x14ac:dyDescent="0.25">
      <c r="A1064" s="24" t="s">
        <v>156</v>
      </c>
      <c r="B1064" s="24" t="s">
        <v>157</v>
      </c>
      <c r="C1064" s="24" t="s">
        <v>158</v>
      </c>
      <c r="D1064" s="24" t="s">
        <v>132</v>
      </c>
      <c r="E1064" s="24">
        <v>2019</v>
      </c>
      <c r="F1064" s="24" t="s">
        <v>139</v>
      </c>
      <c r="G1064" s="24" t="s">
        <v>134</v>
      </c>
      <c r="H1064" s="24">
        <v>10000</v>
      </c>
      <c r="I1064" s="25">
        <v>3.2899999999999999E-12</v>
      </c>
      <c r="J1064" s="25">
        <v>2.9500000000000002E-11</v>
      </c>
      <c r="K1064" s="25">
        <v>5.3500000000000003E-8</v>
      </c>
      <c r="L1064" s="25">
        <v>3.8000000000000001E-9</v>
      </c>
      <c r="M1064" s="25">
        <v>7.2E-9</v>
      </c>
      <c r="N1064" s="25">
        <v>1.35E-8</v>
      </c>
      <c r="O1064" s="25">
        <f t="shared" si="89"/>
        <v>3.8000000000000001E-9</v>
      </c>
      <c r="P1064" s="25">
        <f t="shared" si="90"/>
        <v>7.2E-9</v>
      </c>
      <c r="Q1064" s="25">
        <f t="shared" si="91"/>
        <v>1.35E-8</v>
      </c>
      <c r="R1064" s="25">
        <f t="shared" si="93"/>
        <v>1.3316089979550102E-8</v>
      </c>
      <c r="S1064" s="25">
        <f t="shared" si="93"/>
        <v>1.19399591002045E-7</v>
      </c>
      <c r="T1064" s="25">
        <f t="shared" si="93"/>
        <v>2.1653824130879348E-4</v>
      </c>
      <c r="U1064" s="25">
        <f t="shared" si="93"/>
        <v>1.538028629856851E-5</v>
      </c>
      <c r="V1064" s="25">
        <f t="shared" si="93"/>
        <v>2.9141595092024541E-5</v>
      </c>
      <c r="W1064" s="25">
        <f t="shared" si="93"/>
        <v>5.4640490797546015E-5</v>
      </c>
      <c r="X1064" s="25">
        <f t="shared" si="92"/>
        <v>1.538028629856851E-5</v>
      </c>
      <c r="Y1064" s="25">
        <f t="shared" si="92"/>
        <v>2.9141595092024541E-5</v>
      </c>
      <c r="Z1064" s="25">
        <f t="shared" si="92"/>
        <v>5.4640490797546015E-5</v>
      </c>
    </row>
    <row r="1065" spans="1:26" s="24" customFormat="1" x14ac:dyDescent="0.25">
      <c r="A1065" s="24" t="s">
        <v>156</v>
      </c>
      <c r="B1065" s="24" t="s">
        <v>157</v>
      </c>
      <c r="C1065" s="24" t="s">
        <v>158</v>
      </c>
      <c r="D1065" s="24" t="s">
        <v>132</v>
      </c>
      <c r="E1065" s="24">
        <v>2019</v>
      </c>
      <c r="F1065" s="24" t="s">
        <v>139</v>
      </c>
      <c r="G1065" s="24" t="s">
        <v>137</v>
      </c>
      <c r="H1065" s="24">
        <v>10</v>
      </c>
      <c r="I1065" s="25">
        <v>0</v>
      </c>
      <c r="J1065" s="25">
        <v>9.9599999999999995E-5</v>
      </c>
      <c r="K1065" s="25">
        <v>8.2200000000000003E-4</v>
      </c>
      <c r="L1065" s="25">
        <v>1.2E-4</v>
      </c>
      <c r="M1065" s="25">
        <v>2.5399999999999999E-4</v>
      </c>
      <c r="N1065" s="25">
        <v>3.3500000000000001E-4</v>
      </c>
      <c r="O1065" s="25">
        <f t="shared" si="89"/>
        <v>1.2E-4</v>
      </c>
      <c r="P1065" s="25">
        <f t="shared" si="90"/>
        <v>2.5399999999999999E-4</v>
      </c>
      <c r="Q1065" s="25">
        <f t="shared" si="91"/>
        <v>3.3500000000000001E-4</v>
      </c>
      <c r="R1065" s="25">
        <f t="shared" si="93"/>
        <v>0</v>
      </c>
      <c r="S1065" s="25">
        <f t="shared" si="93"/>
        <v>0.40312539877300613</v>
      </c>
      <c r="T1065" s="25">
        <f t="shared" si="93"/>
        <v>3.3269987730061352</v>
      </c>
      <c r="U1065" s="25">
        <f t="shared" si="93"/>
        <v>0.48569325153374232</v>
      </c>
      <c r="V1065" s="25">
        <f t="shared" si="93"/>
        <v>1.0280507157464212</v>
      </c>
      <c r="W1065" s="25">
        <f t="shared" si="93"/>
        <v>1.3558936605316974</v>
      </c>
      <c r="X1065" s="25">
        <f t="shared" si="92"/>
        <v>0.48569325153374232</v>
      </c>
      <c r="Y1065" s="25">
        <f t="shared" si="92"/>
        <v>1.0280507157464212</v>
      </c>
      <c r="Z1065" s="25">
        <f t="shared" si="92"/>
        <v>1.3558936605316974</v>
      </c>
    </row>
    <row r="1066" spans="1:26" s="24" customFormat="1" x14ac:dyDescent="0.25">
      <c r="A1066" s="24" t="s">
        <v>156</v>
      </c>
      <c r="B1066" s="24" t="s">
        <v>157</v>
      </c>
      <c r="C1066" s="24" t="s">
        <v>158</v>
      </c>
      <c r="D1066" s="24" t="s">
        <v>132</v>
      </c>
      <c r="E1066" s="24">
        <v>2019</v>
      </c>
      <c r="F1066" s="24" t="s">
        <v>139</v>
      </c>
      <c r="G1066" s="24" t="s">
        <v>137</v>
      </c>
      <c r="H1066" s="24">
        <v>30</v>
      </c>
      <c r="I1066" s="25">
        <v>0</v>
      </c>
      <c r="J1066" s="25">
        <v>1.7099999999999999E-5</v>
      </c>
      <c r="K1066" s="25">
        <v>3.68E-4</v>
      </c>
      <c r="L1066" s="25">
        <v>4.5200000000000001E-5</v>
      </c>
      <c r="M1066" s="25">
        <v>9.6299999999999996E-5</v>
      </c>
      <c r="N1066" s="25">
        <v>1.2999999999999999E-4</v>
      </c>
      <c r="O1066" s="25">
        <f t="shared" si="89"/>
        <v>4.5200000000000001E-5</v>
      </c>
      <c r="P1066" s="25">
        <f t="shared" si="90"/>
        <v>9.6299999999999996E-5</v>
      </c>
      <c r="Q1066" s="25">
        <f t="shared" si="91"/>
        <v>1.2999999999999999E-4</v>
      </c>
      <c r="R1066" s="25">
        <f t="shared" si="93"/>
        <v>0</v>
      </c>
      <c r="S1066" s="25">
        <f t="shared" si="93"/>
        <v>6.9211288343558289E-2</v>
      </c>
      <c r="T1066" s="25">
        <f t="shared" si="93"/>
        <v>1.4894593047034765</v>
      </c>
      <c r="U1066" s="25">
        <f t="shared" si="93"/>
        <v>0.18294445807770965</v>
      </c>
      <c r="V1066" s="25">
        <f t="shared" si="93"/>
        <v>0.38976883435582821</v>
      </c>
      <c r="W1066" s="25">
        <f t="shared" si="93"/>
        <v>0.52616768916155421</v>
      </c>
      <c r="X1066" s="25">
        <f t="shared" si="92"/>
        <v>0.18294445807770965</v>
      </c>
      <c r="Y1066" s="25">
        <f t="shared" si="92"/>
        <v>0.38976883435582821</v>
      </c>
      <c r="Z1066" s="25">
        <f t="shared" si="92"/>
        <v>0.52616768916155421</v>
      </c>
    </row>
    <row r="1067" spans="1:26" s="24" customFormat="1" x14ac:dyDescent="0.25">
      <c r="A1067" s="24" t="s">
        <v>156</v>
      </c>
      <c r="B1067" s="24" t="s">
        <v>157</v>
      </c>
      <c r="C1067" s="24" t="s">
        <v>158</v>
      </c>
      <c r="D1067" s="24" t="s">
        <v>132</v>
      </c>
      <c r="E1067" s="24">
        <v>2019</v>
      </c>
      <c r="F1067" s="24" t="s">
        <v>139</v>
      </c>
      <c r="G1067" s="24" t="s">
        <v>137</v>
      </c>
      <c r="H1067" s="24" t="s">
        <v>135</v>
      </c>
      <c r="I1067" s="25">
        <v>0</v>
      </c>
      <c r="J1067" s="25">
        <v>7.5299999999999999E-6</v>
      </c>
      <c r="K1067" s="25">
        <v>2.2900000000000001E-4</v>
      </c>
      <c r="L1067" s="25">
        <v>2.23E-5</v>
      </c>
      <c r="M1067" s="25">
        <v>5.13E-5</v>
      </c>
      <c r="N1067" s="25">
        <v>1E-4</v>
      </c>
      <c r="O1067" s="25">
        <f t="shared" si="89"/>
        <v>2.23E-5</v>
      </c>
      <c r="P1067" s="25">
        <f t="shared" si="90"/>
        <v>5.13E-5</v>
      </c>
      <c r="Q1067" s="25">
        <f t="shared" si="91"/>
        <v>1E-4</v>
      </c>
      <c r="R1067" s="25">
        <f t="shared" si="93"/>
        <v>0</v>
      </c>
      <c r="S1067" s="25">
        <f t="shared" si="93"/>
        <v>3.0477251533742332E-2</v>
      </c>
      <c r="T1067" s="25">
        <f t="shared" si="93"/>
        <v>0.92686462167689165</v>
      </c>
      <c r="U1067" s="25">
        <f t="shared" si="93"/>
        <v>9.0257995910020455E-2</v>
      </c>
      <c r="V1067" s="25">
        <f t="shared" si="93"/>
        <v>0.20763386503067482</v>
      </c>
      <c r="W1067" s="25">
        <f t="shared" si="93"/>
        <v>0.40474437627811866</v>
      </c>
      <c r="X1067" s="25">
        <f t="shared" si="92"/>
        <v>9.0257995910020455E-2</v>
      </c>
      <c r="Y1067" s="25">
        <f t="shared" si="92"/>
        <v>0.20763386503067482</v>
      </c>
      <c r="Z1067" s="25">
        <f t="shared" si="92"/>
        <v>0.40474437627811866</v>
      </c>
    </row>
    <row r="1068" spans="1:26" s="24" customFormat="1" x14ac:dyDescent="0.25">
      <c r="A1068" s="24" t="s">
        <v>156</v>
      </c>
      <c r="B1068" s="24" t="s">
        <v>157</v>
      </c>
      <c r="C1068" s="24" t="s">
        <v>158</v>
      </c>
      <c r="D1068" s="24" t="s">
        <v>132</v>
      </c>
      <c r="E1068" s="24">
        <v>2019</v>
      </c>
      <c r="F1068" s="24" t="s">
        <v>139</v>
      </c>
      <c r="G1068" s="24" t="s">
        <v>137</v>
      </c>
      <c r="H1068" s="24">
        <v>60</v>
      </c>
      <c r="I1068" s="25">
        <v>0</v>
      </c>
      <c r="J1068" s="25">
        <v>4.2699999999999998E-6</v>
      </c>
      <c r="K1068" s="25">
        <v>1.54E-4</v>
      </c>
      <c r="L1068" s="25">
        <v>1.7799999999999999E-5</v>
      </c>
      <c r="M1068" s="25">
        <v>3.82E-5</v>
      </c>
      <c r="N1068" s="25">
        <v>5.3399999999999997E-5</v>
      </c>
      <c r="O1068" s="25">
        <f t="shared" si="89"/>
        <v>1.7799999999999999E-5</v>
      </c>
      <c r="P1068" s="25">
        <f t="shared" si="90"/>
        <v>3.82E-5</v>
      </c>
      <c r="Q1068" s="25">
        <f t="shared" si="91"/>
        <v>5.3399999999999997E-5</v>
      </c>
      <c r="R1068" s="25">
        <f t="shared" si="93"/>
        <v>0</v>
      </c>
      <c r="S1068" s="25">
        <f t="shared" si="93"/>
        <v>1.7282584867075665E-2</v>
      </c>
      <c r="T1068" s="25">
        <f t="shared" si="93"/>
        <v>0.62330633946830272</v>
      </c>
      <c r="U1068" s="25">
        <f t="shared" si="93"/>
        <v>7.2044498977505117E-2</v>
      </c>
      <c r="V1068" s="25">
        <f t="shared" si="93"/>
        <v>0.15461235173824131</v>
      </c>
      <c r="W1068" s="25">
        <f t="shared" si="93"/>
        <v>0.21613349693251532</v>
      </c>
      <c r="X1068" s="25">
        <f t="shared" si="92"/>
        <v>7.2044498977505117E-2</v>
      </c>
      <c r="Y1068" s="25">
        <f t="shared" si="92"/>
        <v>0.15461235173824131</v>
      </c>
      <c r="Z1068" s="25">
        <f t="shared" si="92"/>
        <v>0.21613349693251532</v>
      </c>
    </row>
    <row r="1069" spans="1:26" s="24" customFormat="1" x14ac:dyDescent="0.25">
      <c r="A1069" s="24" t="s">
        <v>156</v>
      </c>
      <c r="B1069" s="24" t="s">
        <v>157</v>
      </c>
      <c r="C1069" s="24" t="s">
        <v>158</v>
      </c>
      <c r="D1069" s="24" t="s">
        <v>132</v>
      </c>
      <c r="E1069" s="24">
        <v>2019</v>
      </c>
      <c r="F1069" s="24" t="s">
        <v>139</v>
      </c>
      <c r="G1069" s="24" t="s">
        <v>137</v>
      </c>
      <c r="H1069" s="24">
        <v>100</v>
      </c>
      <c r="I1069" s="25">
        <v>0</v>
      </c>
      <c r="J1069" s="25">
        <v>1.28E-6</v>
      </c>
      <c r="K1069" s="25">
        <v>7.4300000000000004E-5</v>
      </c>
      <c r="L1069" s="25">
        <v>8.4100000000000008E-6</v>
      </c>
      <c r="M1069" s="25">
        <v>1.7600000000000001E-5</v>
      </c>
      <c r="N1069" s="25">
        <v>2.5299999999999998E-5</v>
      </c>
      <c r="O1069" s="25">
        <f t="shared" si="89"/>
        <v>8.4100000000000008E-6</v>
      </c>
      <c r="P1069" s="25">
        <f t="shared" si="90"/>
        <v>1.7600000000000001E-5</v>
      </c>
      <c r="Q1069" s="25">
        <f t="shared" si="91"/>
        <v>2.5299999999999998E-5</v>
      </c>
      <c r="R1069" s="25">
        <f t="shared" si="93"/>
        <v>0</v>
      </c>
      <c r="S1069" s="25">
        <f t="shared" si="93"/>
        <v>5.1807280163599185E-3</v>
      </c>
      <c r="T1069" s="25">
        <f t="shared" si="93"/>
        <v>0.30072507157464212</v>
      </c>
      <c r="U1069" s="25">
        <f t="shared" si="93"/>
        <v>3.4039002044989775E-2</v>
      </c>
      <c r="V1069" s="25">
        <f t="shared" si="93"/>
        <v>7.123501022494888E-2</v>
      </c>
      <c r="W1069" s="25">
        <f t="shared" si="93"/>
        <v>0.10240032719836401</v>
      </c>
      <c r="X1069" s="25">
        <f t="shared" si="92"/>
        <v>3.4039002044989775E-2</v>
      </c>
      <c r="Y1069" s="25">
        <f t="shared" si="92"/>
        <v>7.123501022494888E-2</v>
      </c>
      <c r="Z1069" s="25">
        <f t="shared" si="92"/>
        <v>0.10240032719836401</v>
      </c>
    </row>
    <row r="1070" spans="1:26" s="24" customFormat="1" x14ac:dyDescent="0.25">
      <c r="A1070" s="24" t="s">
        <v>156</v>
      </c>
      <c r="B1070" s="24" t="s">
        <v>157</v>
      </c>
      <c r="C1070" s="24" t="s">
        <v>158</v>
      </c>
      <c r="D1070" s="24" t="s">
        <v>132</v>
      </c>
      <c r="E1070" s="24">
        <v>2019</v>
      </c>
      <c r="F1070" s="24" t="s">
        <v>139</v>
      </c>
      <c r="G1070" s="24" t="s">
        <v>137</v>
      </c>
      <c r="H1070" s="24" t="s">
        <v>136</v>
      </c>
      <c r="I1070" s="25">
        <v>0</v>
      </c>
      <c r="J1070" s="25">
        <v>3.3999999999999998E-9</v>
      </c>
      <c r="K1070" s="25">
        <v>5.2700000000000004E-6</v>
      </c>
      <c r="L1070" s="25">
        <v>2.6E-7</v>
      </c>
      <c r="M1070" s="25">
        <v>6.5000000000000002E-7</v>
      </c>
      <c r="N1070" s="25">
        <v>3.5099999999999999E-6</v>
      </c>
      <c r="O1070" s="25">
        <f t="shared" si="89"/>
        <v>2.6E-7</v>
      </c>
      <c r="P1070" s="25">
        <f t="shared" si="90"/>
        <v>6.5000000000000002E-7</v>
      </c>
      <c r="Q1070" s="25">
        <f t="shared" si="91"/>
        <v>3.5099999999999999E-6</v>
      </c>
      <c r="R1070" s="25">
        <f t="shared" si="93"/>
        <v>0</v>
      </c>
      <c r="S1070" s="25">
        <f t="shared" si="93"/>
        <v>1.3761308793456031E-5</v>
      </c>
      <c r="T1070" s="25">
        <f t="shared" si="93"/>
        <v>2.1330028629856855E-2</v>
      </c>
      <c r="U1070" s="25">
        <f t="shared" si="93"/>
        <v>1.0523353783231082E-3</v>
      </c>
      <c r="V1070" s="25">
        <f t="shared" si="93"/>
        <v>2.6308384458077713E-3</v>
      </c>
      <c r="W1070" s="25">
        <f t="shared" si="93"/>
        <v>1.4206527607361963E-2</v>
      </c>
      <c r="X1070" s="25">
        <f t="shared" si="92"/>
        <v>1.0523353783231082E-3</v>
      </c>
      <c r="Y1070" s="25">
        <f t="shared" si="92"/>
        <v>2.6308384458077713E-3</v>
      </c>
      <c r="Z1070" s="25">
        <f t="shared" si="92"/>
        <v>1.4206527607361963E-2</v>
      </c>
    </row>
    <row r="1071" spans="1:26" s="24" customFormat="1" x14ac:dyDescent="0.25">
      <c r="A1071" s="24" t="s">
        <v>156</v>
      </c>
      <c r="B1071" s="24" t="s">
        <v>157</v>
      </c>
      <c r="C1071" s="24" t="s">
        <v>158</v>
      </c>
      <c r="D1071" s="24" t="s">
        <v>132</v>
      </c>
      <c r="E1071" s="24">
        <v>2019</v>
      </c>
      <c r="F1071" s="24" t="s">
        <v>139</v>
      </c>
      <c r="G1071" s="24" t="s">
        <v>137</v>
      </c>
      <c r="H1071" s="24">
        <v>1000</v>
      </c>
      <c r="I1071" s="25">
        <v>0</v>
      </c>
      <c r="J1071" s="25">
        <v>2.3800000000000001E-10</v>
      </c>
      <c r="K1071" s="25">
        <v>1.9099999999999999E-6</v>
      </c>
      <c r="L1071" s="25">
        <v>1.7599999999999999E-7</v>
      </c>
      <c r="M1071" s="25">
        <v>3.2399999999999999E-7</v>
      </c>
      <c r="N1071" s="25">
        <v>5.7400000000000003E-7</v>
      </c>
      <c r="O1071" s="25">
        <f t="shared" si="89"/>
        <v>1.7599999999999999E-7</v>
      </c>
      <c r="P1071" s="25">
        <f t="shared" si="90"/>
        <v>3.2399999999999999E-7</v>
      </c>
      <c r="Q1071" s="25">
        <f t="shared" si="91"/>
        <v>5.7400000000000003E-7</v>
      </c>
      <c r="R1071" s="25">
        <f t="shared" si="93"/>
        <v>0</v>
      </c>
      <c r="S1071" s="25">
        <f t="shared" si="93"/>
        <v>9.6329161554192228E-7</v>
      </c>
      <c r="T1071" s="25">
        <f t="shared" si="93"/>
        <v>7.7306175869120662E-3</v>
      </c>
      <c r="U1071" s="25">
        <f t="shared" si="93"/>
        <v>7.1235010224948876E-4</v>
      </c>
      <c r="V1071" s="25">
        <f t="shared" si="93"/>
        <v>1.3113717791411045E-3</v>
      </c>
      <c r="W1071" s="25">
        <f t="shared" si="93"/>
        <v>2.3232327198364012E-3</v>
      </c>
      <c r="X1071" s="25">
        <f t="shared" si="92"/>
        <v>7.1235010224948876E-4</v>
      </c>
      <c r="Y1071" s="25">
        <f t="shared" si="92"/>
        <v>1.3113717791411045E-3</v>
      </c>
      <c r="Z1071" s="25">
        <f t="shared" si="92"/>
        <v>2.3232327198364012E-3</v>
      </c>
    </row>
    <row r="1072" spans="1:26" s="24" customFormat="1" x14ac:dyDescent="0.25">
      <c r="A1072" s="24" t="s">
        <v>156</v>
      </c>
      <c r="B1072" s="24" t="s">
        <v>157</v>
      </c>
      <c r="C1072" s="24" t="s">
        <v>158</v>
      </c>
      <c r="D1072" s="24" t="s">
        <v>132</v>
      </c>
      <c r="E1072" s="24">
        <v>2019</v>
      </c>
      <c r="F1072" s="24" t="s">
        <v>139</v>
      </c>
      <c r="G1072" s="24" t="s">
        <v>137</v>
      </c>
      <c r="H1072" s="24">
        <v>2500</v>
      </c>
      <c r="I1072" s="25">
        <v>0</v>
      </c>
      <c r="J1072" s="25">
        <v>0</v>
      </c>
      <c r="K1072" s="25">
        <v>4.6600000000000002E-7</v>
      </c>
      <c r="L1072" s="25">
        <v>3.7499999999999998E-8</v>
      </c>
      <c r="M1072" s="25">
        <v>6.9100000000000003E-8</v>
      </c>
      <c r="N1072" s="25">
        <v>1.2599999999999999E-7</v>
      </c>
      <c r="O1072" s="25">
        <f t="shared" si="89"/>
        <v>3.7499999999999998E-8</v>
      </c>
      <c r="P1072" s="25">
        <f t="shared" si="90"/>
        <v>6.9100000000000003E-8</v>
      </c>
      <c r="Q1072" s="25">
        <f t="shared" si="91"/>
        <v>1.2599999999999999E-7</v>
      </c>
      <c r="R1072" s="25">
        <f t="shared" si="93"/>
        <v>0</v>
      </c>
      <c r="S1072" s="25">
        <f t="shared" si="93"/>
        <v>0</v>
      </c>
      <c r="T1072" s="25">
        <f t="shared" si="93"/>
        <v>1.8861087934560329E-3</v>
      </c>
      <c r="U1072" s="25">
        <f t="shared" si="93"/>
        <v>1.5177914110429448E-4</v>
      </c>
      <c r="V1072" s="25">
        <f t="shared" si="93"/>
        <v>2.7967836400817999E-4</v>
      </c>
      <c r="W1072" s="25">
        <f t="shared" si="93"/>
        <v>5.0997791411042939E-4</v>
      </c>
      <c r="X1072" s="25">
        <f t="shared" si="92"/>
        <v>1.5177914110429448E-4</v>
      </c>
      <c r="Y1072" s="25">
        <f t="shared" si="92"/>
        <v>2.7967836400817999E-4</v>
      </c>
      <c r="Z1072" s="25">
        <f t="shared" si="92"/>
        <v>5.0997791411042939E-4</v>
      </c>
    </row>
    <row r="1073" spans="1:26" s="24" customFormat="1" x14ac:dyDescent="0.25">
      <c r="A1073" s="24" t="s">
        <v>156</v>
      </c>
      <c r="B1073" s="24" t="s">
        <v>157</v>
      </c>
      <c r="C1073" s="24" t="s">
        <v>158</v>
      </c>
      <c r="D1073" s="24" t="s">
        <v>132</v>
      </c>
      <c r="E1073" s="24">
        <v>2019</v>
      </c>
      <c r="F1073" s="24" t="s">
        <v>139</v>
      </c>
      <c r="G1073" s="24" t="s">
        <v>137</v>
      </c>
      <c r="H1073" s="24">
        <v>5000</v>
      </c>
      <c r="I1073" s="25">
        <v>0</v>
      </c>
      <c r="J1073" s="25">
        <v>0</v>
      </c>
      <c r="K1073" s="25">
        <v>1.5900000000000001E-7</v>
      </c>
      <c r="L1073" s="25">
        <v>1.18E-8</v>
      </c>
      <c r="M1073" s="25">
        <v>2.1900000000000001E-8</v>
      </c>
      <c r="N1073" s="25">
        <v>4.06E-8</v>
      </c>
      <c r="O1073" s="25">
        <f t="shared" si="89"/>
        <v>1.18E-8</v>
      </c>
      <c r="P1073" s="25">
        <f t="shared" si="90"/>
        <v>2.1900000000000001E-8</v>
      </c>
      <c r="Q1073" s="25">
        <f t="shared" si="91"/>
        <v>4.06E-8</v>
      </c>
      <c r="R1073" s="25">
        <f t="shared" si="93"/>
        <v>0</v>
      </c>
      <c r="S1073" s="25">
        <f t="shared" si="93"/>
        <v>0</v>
      </c>
      <c r="T1073" s="25">
        <f t="shared" si="93"/>
        <v>6.4354355828220866E-4</v>
      </c>
      <c r="U1073" s="25">
        <f t="shared" si="93"/>
        <v>4.7759836400817998E-5</v>
      </c>
      <c r="V1073" s="25">
        <f t="shared" si="93"/>
        <v>8.8639018404907985E-5</v>
      </c>
      <c r="W1073" s="25">
        <f t="shared" si="93"/>
        <v>1.6432621676891614E-4</v>
      </c>
      <c r="X1073" s="25">
        <f t="shared" si="92"/>
        <v>4.7759836400817998E-5</v>
      </c>
      <c r="Y1073" s="25">
        <f t="shared" si="92"/>
        <v>8.8639018404907985E-5</v>
      </c>
      <c r="Z1073" s="25">
        <f t="shared" si="92"/>
        <v>1.6432621676891614E-4</v>
      </c>
    </row>
    <row r="1074" spans="1:26" s="24" customFormat="1" x14ac:dyDescent="0.25">
      <c r="A1074" s="24" t="s">
        <v>156</v>
      </c>
      <c r="B1074" s="24" t="s">
        <v>157</v>
      </c>
      <c r="C1074" s="24" t="s">
        <v>158</v>
      </c>
      <c r="D1074" s="24" t="s">
        <v>132</v>
      </c>
      <c r="E1074" s="24">
        <v>2019</v>
      </c>
      <c r="F1074" s="24" t="s">
        <v>139</v>
      </c>
      <c r="G1074" s="24" t="s">
        <v>137</v>
      </c>
      <c r="H1074" s="24">
        <v>10000</v>
      </c>
      <c r="I1074" s="25">
        <v>0</v>
      </c>
      <c r="J1074" s="25">
        <v>0</v>
      </c>
      <c r="K1074" s="25">
        <v>5.2600000000000001E-8</v>
      </c>
      <c r="L1074" s="25">
        <v>3.72E-9</v>
      </c>
      <c r="M1074" s="25">
        <v>7.0500000000000003E-9</v>
      </c>
      <c r="N1074" s="25">
        <v>1.33E-8</v>
      </c>
      <c r="O1074" s="25">
        <f t="shared" si="89"/>
        <v>3.72E-9</v>
      </c>
      <c r="P1074" s="25">
        <f t="shared" si="90"/>
        <v>7.0500000000000003E-9</v>
      </c>
      <c r="Q1074" s="25">
        <f t="shared" si="91"/>
        <v>1.33E-8</v>
      </c>
      <c r="R1074" s="25">
        <f t="shared" si="93"/>
        <v>0</v>
      </c>
      <c r="S1074" s="25">
        <f t="shared" si="93"/>
        <v>0</v>
      </c>
      <c r="T1074" s="25">
        <f t="shared" si="93"/>
        <v>2.1289554192229038E-4</v>
      </c>
      <c r="U1074" s="25">
        <f t="shared" si="93"/>
        <v>1.5056490797546013E-5</v>
      </c>
      <c r="V1074" s="25">
        <f t="shared" si="93"/>
        <v>2.8534478527607366E-5</v>
      </c>
      <c r="W1074" s="25">
        <f t="shared" si="93"/>
        <v>5.3831002044989774E-5</v>
      </c>
      <c r="X1074" s="25">
        <f t="shared" si="92"/>
        <v>1.5056490797546013E-5</v>
      </c>
      <c r="Y1074" s="25">
        <f t="shared" si="92"/>
        <v>2.8534478527607366E-5</v>
      </c>
      <c r="Z1074" s="25">
        <f t="shared" si="92"/>
        <v>5.3831002044989774E-5</v>
      </c>
    </row>
    <row r="1075" spans="1:26" s="24" customFormat="1" x14ac:dyDescent="0.25">
      <c r="A1075" s="24" t="s">
        <v>156</v>
      </c>
      <c r="B1075" s="24" t="s">
        <v>157</v>
      </c>
      <c r="C1075" s="24" t="s">
        <v>158</v>
      </c>
      <c r="D1075" s="24" t="s">
        <v>132</v>
      </c>
      <c r="E1075" s="24">
        <v>2019</v>
      </c>
      <c r="F1075" s="24" t="s">
        <v>139</v>
      </c>
      <c r="G1075" s="24" t="s">
        <v>138</v>
      </c>
      <c r="H1075" s="24">
        <v>10</v>
      </c>
      <c r="I1075" s="25">
        <v>8.6000000000000005E-19</v>
      </c>
      <c r="J1075" s="25">
        <v>5.5500000000000005E-16</v>
      </c>
      <c r="K1075" s="25">
        <v>2.13E-12</v>
      </c>
      <c r="L1075" s="25">
        <v>5.1500000000000003E-13</v>
      </c>
      <c r="M1075" s="25">
        <v>6.4999999999999996E-13</v>
      </c>
      <c r="N1075" s="25">
        <v>2.0199999999999999E-12</v>
      </c>
      <c r="O1075" s="25">
        <f t="shared" si="89"/>
        <v>5.1500000000000003E-13</v>
      </c>
      <c r="P1075" s="25">
        <f t="shared" si="90"/>
        <v>6.4999999999999996E-13</v>
      </c>
      <c r="Q1075" s="25">
        <f t="shared" si="91"/>
        <v>2.0199999999999999E-12</v>
      </c>
      <c r="R1075" s="25">
        <f t="shared" si="93"/>
        <v>3.48080163599182E-15</v>
      </c>
      <c r="S1075" s="25">
        <f t="shared" si="93"/>
        <v>2.2463312883435583E-12</v>
      </c>
      <c r="T1075" s="25">
        <f t="shared" si="93"/>
        <v>8.6210552147239267E-9</v>
      </c>
      <c r="U1075" s="25">
        <f t="shared" si="93"/>
        <v>2.0844335378323108E-9</v>
      </c>
      <c r="V1075" s="25">
        <f t="shared" si="93"/>
        <v>2.6308384458077712E-9</v>
      </c>
      <c r="W1075" s="25">
        <f t="shared" si="93"/>
        <v>8.1758364008179963E-9</v>
      </c>
      <c r="X1075" s="25">
        <f t="shared" si="92"/>
        <v>2.0844335378323108E-9</v>
      </c>
      <c r="Y1075" s="25">
        <f t="shared" si="92"/>
        <v>2.6308384458077712E-9</v>
      </c>
      <c r="Z1075" s="25">
        <f t="shared" si="92"/>
        <v>8.1758364008179963E-9</v>
      </c>
    </row>
    <row r="1076" spans="1:26" s="24" customFormat="1" x14ac:dyDescent="0.25">
      <c r="A1076" s="24" t="s">
        <v>156</v>
      </c>
      <c r="B1076" s="24" t="s">
        <v>157</v>
      </c>
      <c r="C1076" s="24" t="s">
        <v>158</v>
      </c>
      <c r="D1076" s="24" t="s">
        <v>132</v>
      </c>
      <c r="E1076" s="24">
        <v>2019</v>
      </c>
      <c r="F1076" s="24" t="s">
        <v>139</v>
      </c>
      <c r="G1076" s="24" t="s">
        <v>138</v>
      </c>
      <c r="H1076" s="24">
        <v>30</v>
      </c>
      <c r="I1076" s="25">
        <v>1.9199999999999999E-12</v>
      </c>
      <c r="J1076" s="25">
        <v>5.0400000000000002E-11</v>
      </c>
      <c r="K1076" s="25">
        <v>1.63E-9</v>
      </c>
      <c r="L1076" s="25">
        <v>1.94E-10</v>
      </c>
      <c r="M1076" s="25">
        <v>3.3299999999999999E-10</v>
      </c>
      <c r="N1076" s="25">
        <v>2.1700000000000002E-9</v>
      </c>
      <c r="O1076" s="25">
        <f t="shared" si="89"/>
        <v>1.94E-10</v>
      </c>
      <c r="P1076" s="25">
        <f t="shared" si="90"/>
        <v>3.3299999999999999E-10</v>
      </c>
      <c r="Q1076" s="25">
        <f t="shared" si="91"/>
        <v>2.1700000000000002E-9</v>
      </c>
      <c r="R1076" s="25">
        <f t="shared" si="93"/>
        <v>7.771092024539878E-9</v>
      </c>
      <c r="S1076" s="25">
        <f t="shared" si="93"/>
        <v>2.0399116564417179E-7</v>
      </c>
      <c r="T1076" s="25">
        <f t="shared" si="93"/>
        <v>6.5973333333333338E-6</v>
      </c>
      <c r="U1076" s="25">
        <f t="shared" si="93"/>
        <v>7.8520408997955022E-7</v>
      </c>
      <c r="V1076" s="25">
        <f t="shared" si="93"/>
        <v>1.347798773006135E-6</v>
      </c>
      <c r="W1076" s="25">
        <f t="shared" si="93"/>
        <v>8.7829529652351744E-6</v>
      </c>
      <c r="X1076" s="25">
        <f t="shared" si="92"/>
        <v>7.8520408997955022E-7</v>
      </c>
      <c r="Y1076" s="25">
        <f t="shared" si="92"/>
        <v>1.347798773006135E-6</v>
      </c>
      <c r="Z1076" s="25">
        <f t="shared" si="92"/>
        <v>8.7829529652351744E-6</v>
      </c>
    </row>
    <row r="1077" spans="1:26" s="24" customFormat="1" x14ac:dyDescent="0.25">
      <c r="A1077" s="24" t="s">
        <v>156</v>
      </c>
      <c r="B1077" s="24" t="s">
        <v>157</v>
      </c>
      <c r="C1077" s="24" t="s">
        <v>158</v>
      </c>
      <c r="D1077" s="24" t="s">
        <v>132</v>
      </c>
      <c r="E1077" s="24">
        <v>2019</v>
      </c>
      <c r="F1077" s="24" t="s">
        <v>139</v>
      </c>
      <c r="G1077" s="24" t="s">
        <v>138</v>
      </c>
      <c r="H1077" s="24" t="s">
        <v>135</v>
      </c>
      <c r="I1077" s="25">
        <v>1.8500000000000001E-11</v>
      </c>
      <c r="J1077" s="25">
        <v>5.5400000000000005E-10</v>
      </c>
      <c r="K1077" s="25">
        <v>1.42E-8</v>
      </c>
      <c r="L1077" s="25">
        <v>6.6399999999999998E-10</v>
      </c>
      <c r="M1077" s="25">
        <v>2.7999999999999998E-9</v>
      </c>
      <c r="N1077" s="25">
        <v>1.4699999999999999E-8</v>
      </c>
      <c r="O1077" s="25">
        <f t="shared" si="89"/>
        <v>6.6399999999999998E-10</v>
      </c>
      <c r="P1077" s="25">
        <f t="shared" si="90"/>
        <v>2.7999999999999998E-9</v>
      </c>
      <c r="Q1077" s="25">
        <f t="shared" si="91"/>
        <v>1.4699999999999999E-8</v>
      </c>
      <c r="R1077" s="25">
        <f t="shared" si="93"/>
        <v>7.4877709611451942E-8</v>
      </c>
      <c r="S1077" s="25">
        <f t="shared" si="93"/>
        <v>2.2422838445807774E-6</v>
      </c>
      <c r="T1077" s="25">
        <f t="shared" si="93"/>
        <v>5.7473701431492842E-5</v>
      </c>
      <c r="U1077" s="25">
        <f t="shared" si="93"/>
        <v>2.6875026584867075E-6</v>
      </c>
      <c r="V1077" s="25">
        <f t="shared" si="93"/>
        <v>1.133284253578732E-5</v>
      </c>
      <c r="W1077" s="25">
        <f t="shared" si="93"/>
        <v>5.9497423312883434E-5</v>
      </c>
      <c r="X1077" s="25">
        <f t="shared" si="92"/>
        <v>2.6875026584867075E-6</v>
      </c>
      <c r="Y1077" s="25">
        <f t="shared" si="92"/>
        <v>1.133284253578732E-5</v>
      </c>
      <c r="Z1077" s="25">
        <f t="shared" si="92"/>
        <v>5.9497423312883434E-5</v>
      </c>
    </row>
    <row r="1078" spans="1:26" s="24" customFormat="1" x14ac:dyDescent="0.25">
      <c r="A1078" s="24" t="s">
        <v>156</v>
      </c>
      <c r="B1078" s="24" t="s">
        <v>157</v>
      </c>
      <c r="C1078" s="24" t="s">
        <v>158</v>
      </c>
      <c r="D1078" s="24" t="s">
        <v>132</v>
      </c>
      <c r="E1078" s="24">
        <v>2019</v>
      </c>
      <c r="F1078" s="24" t="s">
        <v>139</v>
      </c>
      <c r="G1078" s="24" t="s">
        <v>138</v>
      </c>
      <c r="H1078" s="24">
        <v>60</v>
      </c>
      <c r="I1078" s="25">
        <v>1.13E-10</v>
      </c>
      <c r="J1078" s="25">
        <v>1.5900000000000001E-9</v>
      </c>
      <c r="K1078" s="25">
        <v>3.2700000000000002E-8</v>
      </c>
      <c r="L1078" s="25">
        <v>2.8499999999999999E-9</v>
      </c>
      <c r="M1078" s="25">
        <v>5.4199999999999999E-9</v>
      </c>
      <c r="N1078" s="25">
        <v>2.6400000000000001E-8</v>
      </c>
      <c r="O1078" s="25">
        <f t="shared" si="89"/>
        <v>2.8499999999999999E-9</v>
      </c>
      <c r="P1078" s="25">
        <f t="shared" si="90"/>
        <v>5.4199999999999999E-9</v>
      </c>
      <c r="Q1078" s="25">
        <f t="shared" si="91"/>
        <v>2.6400000000000001E-8</v>
      </c>
      <c r="R1078" s="25">
        <f t="shared" si="93"/>
        <v>4.5736114519427403E-7</v>
      </c>
      <c r="S1078" s="25">
        <f t="shared" si="93"/>
        <v>6.4354355828220869E-6</v>
      </c>
      <c r="T1078" s="25">
        <f t="shared" si="93"/>
        <v>1.3235141104294478E-4</v>
      </c>
      <c r="U1078" s="25">
        <f t="shared" si="93"/>
        <v>1.1535214723926381E-5</v>
      </c>
      <c r="V1078" s="25">
        <f t="shared" si="93"/>
        <v>2.1937145194274027E-5</v>
      </c>
      <c r="W1078" s="25">
        <f t="shared" si="93"/>
        <v>1.0685251533742331E-4</v>
      </c>
      <c r="X1078" s="25">
        <f t="shared" si="92"/>
        <v>1.1535214723926381E-5</v>
      </c>
      <c r="Y1078" s="25">
        <f t="shared" si="92"/>
        <v>2.1937145194274027E-5</v>
      </c>
      <c r="Z1078" s="25">
        <f t="shared" si="92"/>
        <v>1.0685251533742331E-4</v>
      </c>
    </row>
    <row r="1079" spans="1:26" s="24" customFormat="1" x14ac:dyDescent="0.25">
      <c r="A1079" s="24" t="s">
        <v>156</v>
      </c>
      <c r="B1079" s="24" t="s">
        <v>157</v>
      </c>
      <c r="C1079" s="24" t="s">
        <v>158</v>
      </c>
      <c r="D1079" s="24" t="s">
        <v>132</v>
      </c>
      <c r="E1079" s="24">
        <v>2019</v>
      </c>
      <c r="F1079" s="24" t="s">
        <v>139</v>
      </c>
      <c r="G1079" s="24" t="s">
        <v>138</v>
      </c>
      <c r="H1079" s="24">
        <v>100</v>
      </c>
      <c r="I1079" s="25">
        <v>3.7599999999999999E-10</v>
      </c>
      <c r="J1079" s="25">
        <v>3.3200000000000001E-9</v>
      </c>
      <c r="K1079" s="25">
        <v>8.1800000000000005E-8</v>
      </c>
      <c r="L1079" s="25">
        <v>7.4799999999999998E-9</v>
      </c>
      <c r="M1079" s="25">
        <v>1.4100000000000001E-8</v>
      </c>
      <c r="N1079" s="25">
        <v>4.8E-8</v>
      </c>
      <c r="O1079" s="25">
        <f t="shared" si="89"/>
        <v>7.4799999999999998E-9</v>
      </c>
      <c r="P1079" s="25">
        <f t="shared" si="90"/>
        <v>1.4100000000000001E-8</v>
      </c>
      <c r="Q1079" s="25">
        <f t="shared" si="91"/>
        <v>4.8E-8</v>
      </c>
      <c r="R1079" s="25">
        <f t="shared" si="93"/>
        <v>1.521838854805726E-6</v>
      </c>
      <c r="S1079" s="25">
        <f t="shared" si="93"/>
        <v>1.3437513292433539E-5</v>
      </c>
      <c r="T1079" s="25">
        <f t="shared" si="93"/>
        <v>3.3108089979550106E-4</v>
      </c>
      <c r="U1079" s="25">
        <f t="shared" si="93"/>
        <v>3.0274879345603269E-5</v>
      </c>
      <c r="V1079" s="25">
        <f t="shared" si="93"/>
        <v>5.7068957055214731E-5</v>
      </c>
      <c r="W1079" s="25">
        <f t="shared" si="93"/>
        <v>1.9427730061349696E-4</v>
      </c>
      <c r="X1079" s="25">
        <f t="shared" si="92"/>
        <v>3.0274879345603269E-5</v>
      </c>
      <c r="Y1079" s="25">
        <f t="shared" si="92"/>
        <v>5.7068957055214731E-5</v>
      </c>
      <c r="Z1079" s="25">
        <f t="shared" si="92"/>
        <v>1.9427730061349696E-4</v>
      </c>
    </row>
    <row r="1080" spans="1:26" s="24" customFormat="1" x14ac:dyDescent="0.25">
      <c r="A1080" s="24" t="s">
        <v>156</v>
      </c>
      <c r="B1080" s="24" t="s">
        <v>157</v>
      </c>
      <c r="C1080" s="24" t="s">
        <v>158</v>
      </c>
      <c r="D1080" s="24" t="s">
        <v>132</v>
      </c>
      <c r="E1080" s="24">
        <v>2019</v>
      </c>
      <c r="F1080" s="24" t="s">
        <v>139</v>
      </c>
      <c r="G1080" s="24" t="s">
        <v>138</v>
      </c>
      <c r="H1080" s="24" t="s">
        <v>136</v>
      </c>
      <c r="I1080" s="25">
        <v>8.2499999999999999E-11</v>
      </c>
      <c r="J1080" s="25">
        <v>6.0299999999999999E-10</v>
      </c>
      <c r="K1080" s="25">
        <v>2.8200000000000001E-8</v>
      </c>
      <c r="L1080" s="25">
        <v>1.9300000000000002E-9</v>
      </c>
      <c r="M1080" s="25">
        <v>4.5299999999999999E-9</v>
      </c>
      <c r="N1080" s="25">
        <v>1.3799999999999999E-8</v>
      </c>
      <c r="O1080" s="25">
        <f t="shared" si="89"/>
        <v>1.9300000000000002E-9</v>
      </c>
      <c r="P1080" s="25">
        <f t="shared" si="90"/>
        <v>4.5299999999999999E-9</v>
      </c>
      <c r="Q1080" s="25">
        <f t="shared" si="91"/>
        <v>1.3799999999999999E-8</v>
      </c>
      <c r="R1080" s="25">
        <f t="shared" si="93"/>
        <v>3.3391411042944786E-7</v>
      </c>
      <c r="S1080" s="25">
        <f t="shared" si="93"/>
        <v>2.4406085889570555E-6</v>
      </c>
      <c r="T1080" s="25">
        <f t="shared" si="93"/>
        <v>1.1413791411042946E-4</v>
      </c>
      <c r="U1080" s="25">
        <f t="shared" si="93"/>
        <v>7.8115664621676901E-6</v>
      </c>
      <c r="V1080" s="25">
        <f t="shared" si="93"/>
        <v>1.8334920245398771E-5</v>
      </c>
      <c r="W1080" s="25">
        <f t="shared" si="93"/>
        <v>5.5854723926380367E-5</v>
      </c>
      <c r="X1080" s="25">
        <f t="shared" si="92"/>
        <v>7.8115664621676901E-6</v>
      </c>
      <c r="Y1080" s="25">
        <f t="shared" si="92"/>
        <v>1.8334920245398771E-5</v>
      </c>
      <c r="Z1080" s="25">
        <f t="shared" si="92"/>
        <v>5.5854723926380367E-5</v>
      </c>
    </row>
    <row r="1081" spans="1:26" s="24" customFormat="1" x14ac:dyDescent="0.25">
      <c r="A1081" s="24" t="s">
        <v>156</v>
      </c>
      <c r="B1081" s="24" t="s">
        <v>157</v>
      </c>
      <c r="C1081" s="24" t="s">
        <v>158</v>
      </c>
      <c r="D1081" s="24" t="s">
        <v>132</v>
      </c>
      <c r="E1081" s="24">
        <v>2019</v>
      </c>
      <c r="F1081" s="24" t="s">
        <v>139</v>
      </c>
      <c r="G1081" s="24" t="s">
        <v>138</v>
      </c>
      <c r="H1081" s="24">
        <v>1000</v>
      </c>
      <c r="I1081" s="25">
        <v>5.9000000000000003E-11</v>
      </c>
      <c r="J1081" s="25">
        <v>2.84E-10</v>
      </c>
      <c r="K1081" s="25">
        <v>1.5399999999999999E-8</v>
      </c>
      <c r="L1081" s="25">
        <v>1.4599999999999999E-9</v>
      </c>
      <c r="M1081" s="25">
        <v>3.3099999999999999E-9</v>
      </c>
      <c r="N1081" s="25">
        <v>4.9499999999999997E-9</v>
      </c>
      <c r="O1081" s="25">
        <f t="shared" si="89"/>
        <v>1.4599999999999999E-9</v>
      </c>
      <c r="P1081" s="25">
        <f t="shared" si="90"/>
        <v>3.3099999999999999E-9</v>
      </c>
      <c r="Q1081" s="25">
        <f t="shared" si="91"/>
        <v>4.9499999999999997E-9</v>
      </c>
      <c r="R1081" s="25">
        <f t="shared" si="93"/>
        <v>2.3879918200409E-7</v>
      </c>
      <c r="S1081" s="25">
        <f t="shared" si="93"/>
        <v>1.1494740286298569E-6</v>
      </c>
      <c r="T1081" s="25">
        <f t="shared" si="93"/>
        <v>6.233063394683026E-5</v>
      </c>
      <c r="U1081" s="25">
        <f t="shared" si="93"/>
        <v>5.9092678936605322E-6</v>
      </c>
      <c r="V1081" s="25">
        <f t="shared" si="93"/>
        <v>1.3397038854805726E-5</v>
      </c>
      <c r="W1081" s="25">
        <f t="shared" si="93"/>
        <v>2.003484662576687E-5</v>
      </c>
      <c r="X1081" s="25">
        <f t="shared" si="92"/>
        <v>5.9092678936605322E-6</v>
      </c>
      <c r="Y1081" s="25">
        <f t="shared" si="92"/>
        <v>1.3397038854805726E-5</v>
      </c>
      <c r="Z1081" s="25">
        <f t="shared" si="92"/>
        <v>2.003484662576687E-5</v>
      </c>
    </row>
    <row r="1082" spans="1:26" s="24" customFormat="1" x14ac:dyDescent="0.25">
      <c r="A1082" s="24" t="s">
        <v>156</v>
      </c>
      <c r="B1082" s="24" t="s">
        <v>157</v>
      </c>
      <c r="C1082" s="24" t="s">
        <v>158</v>
      </c>
      <c r="D1082" s="24" t="s">
        <v>132</v>
      </c>
      <c r="E1082" s="24">
        <v>2019</v>
      </c>
      <c r="F1082" s="24" t="s">
        <v>139</v>
      </c>
      <c r="G1082" s="24" t="s">
        <v>138</v>
      </c>
      <c r="H1082" s="24">
        <v>2500</v>
      </c>
      <c r="I1082" s="25">
        <v>1.9199999999999999E-11</v>
      </c>
      <c r="J1082" s="25">
        <v>9.8999999999999994E-11</v>
      </c>
      <c r="K1082" s="25">
        <v>5.5899999999999999E-9</v>
      </c>
      <c r="L1082" s="25">
        <v>5.0500000000000001E-10</v>
      </c>
      <c r="M1082" s="25">
        <v>1.0500000000000001E-9</v>
      </c>
      <c r="N1082" s="25">
        <v>1.5E-9</v>
      </c>
      <c r="O1082" s="25">
        <f t="shared" si="89"/>
        <v>5.0500000000000001E-10</v>
      </c>
      <c r="P1082" s="25">
        <f t="shared" si="90"/>
        <v>1.0500000000000001E-9</v>
      </c>
      <c r="Q1082" s="25">
        <f t="shared" si="91"/>
        <v>1.5E-9</v>
      </c>
      <c r="R1082" s="25">
        <f t="shared" si="93"/>
        <v>7.7710920245398773E-8</v>
      </c>
      <c r="S1082" s="25">
        <f t="shared" si="93"/>
        <v>4.0069693251533741E-7</v>
      </c>
      <c r="T1082" s="25">
        <f t="shared" si="93"/>
        <v>2.2625210633946833E-5</v>
      </c>
      <c r="U1082" s="25">
        <f t="shared" si="93"/>
        <v>2.0439591002044993E-6</v>
      </c>
      <c r="V1082" s="25">
        <f t="shared" si="93"/>
        <v>4.2498159509202462E-6</v>
      </c>
      <c r="W1082" s="25">
        <f t="shared" si="93"/>
        <v>6.0711656441717799E-6</v>
      </c>
      <c r="X1082" s="25">
        <f t="shared" si="92"/>
        <v>2.0439591002044993E-6</v>
      </c>
      <c r="Y1082" s="25">
        <f t="shared" si="92"/>
        <v>4.2498159509202462E-6</v>
      </c>
      <c r="Z1082" s="25">
        <f t="shared" si="92"/>
        <v>6.0711656441717799E-6</v>
      </c>
    </row>
    <row r="1083" spans="1:26" s="24" customFormat="1" x14ac:dyDescent="0.25">
      <c r="A1083" s="24" t="s">
        <v>156</v>
      </c>
      <c r="B1083" s="24" t="s">
        <v>157</v>
      </c>
      <c r="C1083" s="24" t="s">
        <v>158</v>
      </c>
      <c r="D1083" s="24" t="s">
        <v>132</v>
      </c>
      <c r="E1083" s="24">
        <v>2019</v>
      </c>
      <c r="F1083" s="24" t="s">
        <v>139</v>
      </c>
      <c r="G1083" s="24" t="s">
        <v>138</v>
      </c>
      <c r="H1083" s="24">
        <v>5000</v>
      </c>
      <c r="I1083" s="25">
        <v>7.8300000000000004E-12</v>
      </c>
      <c r="J1083" s="25">
        <v>4.5300000000000001E-11</v>
      </c>
      <c r="K1083" s="25">
        <v>2.3199999999999998E-9</v>
      </c>
      <c r="L1083" s="25">
        <v>2.18E-10</v>
      </c>
      <c r="M1083" s="25">
        <v>4.0599999999999999E-10</v>
      </c>
      <c r="N1083" s="25">
        <v>6.4700000000000004E-10</v>
      </c>
      <c r="O1083" s="25">
        <f t="shared" si="89"/>
        <v>2.18E-10</v>
      </c>
      <c r="P1083" s="25">
        <f t="shared" si="90"/>
        <v>4.0599999999999999E-10</v>
      </c>
      <c r="Q1083" s="25">
        <f t="shared" si="91"/>
        <v>6.4700000000000004E-10</v>
      </c>
      <c r="R1083" s="25">
        <f t="shared" si="93"/>
        <v>3.1691484662576691E-8</v>
      </c>
      <c r="S1083" s="25">
        <f t="shared" si="93"/>
        <v>1.8334920245398774E-7</v>
      </c>
      <c r="T1083" s="25">
        <f t="shared" si="93"/>
        <v>9.3900695296523517E-6</v>
      </c>
      <c r="U1083" s="25">
        <f t="shared" si="93"/>
        <v>8.8234274028629866E-7</v>
      </c>
      <c r="V1083" s="25">
        <f t="shared" si="93"/>
        <v>1.6432621676891616E-6</v>
      </c>
      <c r="W1083" s="25">
        <f t="shared" si="93"/>
        <v>2.6186961145194278E-6</v>
      </c>
      <c r="X1083" s="25">
        <f t="shared" si="92"/>
        <v>8.8234274028629866E-7</v>
      </c>
      <c r="Y1083" s="25">
        <f t="shared" si="92"/>
        <v>1.6432621676891616E-6</v>
      </c>
      <c r="Z1083" s="25">
        <f t="shared" si="92"/>
        <v>2.6186961145194278E-6</v>
      </c>
    </row>
    <row r="1084" spans="1:26" s="24" customFormat="1" x14ac:dyDescent="0.25">
      <c r="A1084" s="24" t="s">
        <v>156</v>
      </c>
      <c r="B1084" s="24" t="s">
        <v>157</v>
      </c>
      <c r="C1084" s="24" t="s">
        <v>158</v>
      </c>
      <c r="D1084" s="24" t="s">
        <v>132</v>
      </c>
      <c r="E1084" s="24">
        <v>2019</v>
      </c>
      <c r="F1084" s="24" t="s">
        <v>139</v>
      </c>
      <c r="G1084" s="24" t="s">
        <v>138</v>
      </c>
      <c r="H1084" s="24">
        <v>10000</v>
      </c>
      <c r="I1084" s="25">
        <v>3.2899999999999999E-12</v>
      </c>
      <c r="J1084" s="25">
        <v>2.4699999999999999E-11</v>
      </c>
      <c r="K1084" s="25">
        <v>9.5099999999999992E-10</v>
      </c>
      <c r="L1084" s="25">
        <v>8.8500000000000005E-11</v>
      </c>
      <c r="M1084" s="25">
        <v>1.5199999999999999E-10</v>
      </c>
      <c r="N1084" s="25">
        <v>2.5599999999999999E-10</v>
      </c>
      <c r="O1084" s="25">
        <f t="shared" si="89"/>
        <v>8.8500000000000005E-11</v>
      </c>
      <c r="P1084" s="25">
        <f t="shared" si="90"/>
        <v>1.5199999999999999E-10</v>
      </c>
      <c r="Q1084" s="25">
        <f t="shared" si="91"/>
        <v>2.5599999999999999E-10</v>
      </c>
      <c r="R1084" s="25">
        <f t="shared" si="93"/>
        <v>1.3316089979550102E-8</v>
      </c>
      <c r="S1084" s="25">
        <f t="shared" si="93"/>
        <v>9.9971860940695295E-8</v>
      </c>
      <c r="T1084" s="25">
        <f t="shared" si="93"/>
        <v>3.8491190184049075E-6</v>
      </c>
      <c r="U1084" s="25">
        <f t="shared" si="93"/>
        <v>3.5819877300613502E-7</v>
      </c>
      <c r="V1084" s="25">
        <f t="shared" si="93"/>
        <v>6.1521145194274024E-7</v>
      </c>
      <c r="W1084" s="25">
        <f t="shared" si="93"/>
        <v>1.0361456032719836E-6</v>
      </c>
      <c r="X1084" s="25">
        <f t="shared" si="92"/>
        <v>3.5819877300613502E-7</v>
      </c>
      <c r="Y1084" s="25">
        <f t="shared" si="92"/>
        <v>6.1521145194274024E-7</v>
      </c>
      <c r="Z1084" s="25">
        <f t="shared" si="92"/>
        <v>1.0361456032719836E-6</v>
      </c>
    </row>
    <row r="1085" spans="1:26" s="24" customFormat="1" x14ac:dyDescent="0.25">
      <c r="A1085" s="24" t="s">
        <v>156</v>
      </c>
      <c r="B1085" s="24" t="s">
        <v>157</v>
      </c>
      <c r="C1085" s="24" t="s">
        <v>158</v>
      </c>
      <c r="D1085" s="24" t="s">
        <v>132</v>
      </c>
      <c r="E1085" s="24">
        <v>2020</v>
      </c>
      <c r="F1085" s="24" t="s">
        <v>139</v>
      </c>
      <c r="G1085" s="24" t="s">
        <v>134</v>
      </c>
      <c r="H1085" s="24">
        <v>10</v>
      </c>
      <c r="I1085" s="25">
        <v>4.06E-18</v>
      </c>
      <c r="J1085" s="25">
        <v>8.7100000000000003E-5</v>
      </c>
      <c r="K1085" s="25">
        <v>7.1900000000000002E-4</v>
      </c>
      <c r="L1085" s="25">
        <v>1.05E-4</v>
      </c>
      <c r="M1085" s="25">
        <v>2.22E-4</v>
      </c>
      <c r="N1085" s="25">
        <v>2.9300000000000002E-4</v>
      </c>
      <c r="O1085" s="25">
        <f t="shared" si="89"/>
        <v>1.05E-4</v>
      </c>
      <c r="P1085" s="25">
        <f t="shared" si="90"/>
        <v>2.22E-4</v>
      </c>
      <c r="Q1085" s="25">
        <f t="shared" si="91"/>
        <v>2.9300000000000002E-4</v>
      </c>
      <c r="R1085" s="25">
        <f t="shared" si="93"/>
        <v>1.6432621676891617E-14</v>
      </c>
      <c r="S1085" s="25">
        <f t="shared" si="93"/>
        <v>0.35253235173824138</v>
      </c>
      <c r="T1085" s="25">
        <f t="shared" si="93"/>
        <v>2.910112065439673</v>
      </c>
      <c r="U1085" s="25">
        <f t="shared" ref="U1085:Z1137" si="94">1000*98.96*L1085/24.45</f>
        <v>0.42498159509202454</v>
      </c>
      <c r="V1085" s="25">
        <f t="shared" si="94"/>
        <v>0.8985325153374234</v>
      </c>
      <c r="W1085" s="25">
        <f t="shared" si="94"/>
        <v>1.1859010224948876</v>
      </c>
      <c r="X1085" s="25">
        <f t="shared" si="92"/>
        <v>0.42498159509202454</v>
      </c>
      <c r="Y1085" s="25">
        <f t="shared" si="92"/>
        <v>0.8985325153374234</v>
      </c>
      <c r="Z1085" s="25">
        <f t="shared" si="92"/>
        <v>1.1859010224948876</v>
      </c>
    </row>
    <row r="1086" spans="1:26" s="24" customFormat="1" x14ac:dyDescent="0.25">
      <c r="A1086" s="24" t="s">
        <v>156</v>
      </c>
      <c r="B1086" s="24" t="s">
        <v>157</v>
      </c>
      <c r="C1086" s="24" t="s">
        <v>158</v>
      </c>
      <c r="D1086" s="24" t="s">
        <v>132</v>
      </c>
      <c r="E1086" s="24">
        <v>2020</v>
      </c>
      <c r="F1086" s="24" t="s">
        <v>139</v>
      </c>
      <c r="G1086" s="24" t="s">
        <v>134</v>
      </c>
      <c r="H1086" s="24">
        <v>30</v>
      </c>
      <c r="I1086" s="25">
        <v>3.9499999999999999E-12</v>
      </c>
      <c r="J1086" s="25">
        <v>1.5E-5</v>
      </c>
      <c r="K1086" s="25">
        <v>3.2200000000000002E-4</v>
      </c>
      <c r="L1086" s="25">
        <v>3.9499999999999998E-5</v>
      </c>
      <c r="M1086" s="25">
        <v>8.4300000000000003E-5</v>
      </c>
      <c r="N1086" s="25">
        <v>1.1400000000000001E-4</v>
      </c>
      <c r="O1086" s="25">
        <f t="shared" si="89"/>
        <v>3.9499999999999998E-5</v>
      </c>
      <c r="P1086" s="25">
        <f t="shared" si="90"/>
        <v>8.4300000000000003E-5</v>
      </c>
      <c r="Q1086" s="25">
        <f t="shared" si="91"/>
        <v>1.1400000000000001E-4</v>
      </c>
      <c r="R1086" s="25">
        <f t="shared" ref="R1086:W1149" si="95">1000*98.96*I1086/24.45</f>
        <v>1.5987402862985683E-8</v>
      </c>
      <c r="S1086" s="25">
        <f t="shared" si="95"/>
        <v>6.071165644171779E-2</v>
      </c>
      <c r="T1086" s="25">
        <f t="shared" si="95"/>
        <v>1.3032768916155419</v>
      </c>
      <c r="U1086" s="25">
        <f t="shared" si="94"/>
        <v>0.15987402862985683</v>
      </c>
      <c r="V1086" s="25">
        <f t="shared" si="94"/>
        <v>0.34119950920245401</v>
      </c>
      <c r="W1086" s="25">
        <f t="shared" si="94"/>
        <v>0.46140858895705522</v>
      </c>
      <c r="X1086" s="25">
        <f t="shared" si="92"/>
        <v>0.15987402862985683</v>
      </c>
      <c r="Y1086" s="25">
        <f t="shared" si="92"/>
        <v>0.34119950920245401</v>
      </c>
      <c r="Z1086" s="25">
        <f t="shared" si="92"/>
        <v>0.46140858895705522</v>
      </c>
    </row>
    <row r="1087" spans="1:26" s="24" customFormat="1" x14ac:dyDescent="0.25">
      <c r="A1087" s="24" t="s">
        <v>156</v>
      </c>
      <c r="B1087" s="24" t="s">
        <v>157</v>
      </c>
      <c r="C1087" s="24" t="s">
        <v>158</v>
      </c>
      <c r="D1087" s="24" t="s">
        <v>132</v>
      </c>
      <c r="E1087" s="24">
        <v>2020</v>
      </c>
      <c r="F1087" s="24" t="s">
        <v>139</v>
      </c>
      <c r="G1087" s="24" t="s">
        <v>134</v>
      </c>
      <c r="H1087" s="24" t="s">
        <v>135</v>
      </c>
      <c r="I1087" s="25">
        <v>4.2699999999999999E-11</v>
      </c>
      <c r="J1087" s="25">
        <v>6.5899999999999996E-6</v>
      </c>
      <c r="K1087" s="25">
        <v>2.0100000000000001E-4</v>
      </c>
      <c r="L1087" s="25">
        <v>1.9599999999999999E-5</v>
      </c>
      <c r="M1087" s="25">
        <v>4.49E-5</v>
      </c>
      <c r="N1087" s="25">
        <v>8.7600000000000002E-5</v>
      </c>
      <c r="O1087" s="25">
        <f t="shared" si="89"/>
        <v>1.9599999999999999E-5</v>
      </c>
      <c r="P1087" s="25">
        <f t="shared" si="90"/>
        <v>4.49E-5</v>
      </c>
      <c r="Q1087" s="25">
        <f t="shared" si="91"/>
        <v>8.7600000000000002E-5</v>
      </c>
      <c r="R1087" s="25">
        <f t="shared" si="95"/>
        <v>1.7282584867075662E-7</v>
      </c>
      <c r="S1087" s="25">
        <f t="shared" si="95"/>
        <v>2.6672654396728012E-2</v>
      </c>
      <c r="T1087" s="25">
        <f t="shared" si="95"/>
        <v>0.81353619631901841</v>
      </c>
      <c r="U1087" s="25">
        <f t="shared" si="94"/>
        <v>7.9329897750511247E-2</v>
      </c>
      <c r="V1087" s="25">
        <f t="shared" si="94"/>
        <v>0.18173022494887528</v>
      </c>
      <c r="W1087" s="25">
        <f t="shared" si="94"/>
        <v>0.35455607361963193</v>
      </c>
      <c r="X1087" s="25">
        <f t="shared" si="92"/>
        <v>7.9329897750511247E-2</v>
      </c>
      <c r="Y1087" s="25">
        <f t="shared" si="92"/>
        <v>0.18173022494887528</v>
      </c>
      <c r="Z1087" s="25">
        <f t="shared" si="92"/>
        <v>0.35455607361963193</v>
      </c>
    </row>
    <row r="1088" spans="1:26" s="24" customFormat="1" x14ac:dyDescent="0.25">
      <c r="A1088" s="24" t="s">
        <v>156</v>
      </c>
      <c r="B1088" s="24" t="s">
        <v>157</v>
      </c>
      <c r="C1088" s="24" t="s">
        <v>158</v>
      </c>
      <c r="D1088" s="24" t="s">
        <v>132</v>
      </c>
      <c r="E1088" s="24">
        <v>2020</v>
      </c>
      <c r="F1088" s="24" t="s">
        <v>139</v>
      </c>
      <c r="G1088" s="24" t="s">
        <v>134</v>
      </c>
      <c r="H1088" s="24">
        <v>60</v>
      </c>
      <c r="I1088" s="25">
        <v>1.8199999999999999E-10</v>
      </c>
      <c r="J1088" s="25">
        <v>3.7400000000000002E-6</v>
      </c>
      <c r="K1088" s="25">
        <v>1.35E-4</v>
      </c>
      <c r="L1088" s="25">
        <v>1.56E-5</v>
      </c>
      <c r="M1088" s="25">
        <v>3.3500000000000001E-5</v>
      </c>
      <c r="N1088" s="25">
        <v>4.6699999999999997E-5</v>
      </c>
      <c r="O1088" s="25">
        <f t="shared" si="89"/>
        <v>1.56E-5</v>
      </c>
      <c r="P1088" s="25">
        <f t="shared" si="90"/>
        <v>3.3500000000000001E-5</v>
      </c>
      <c r="Q1088" s="25">
        <f t="shared" si="91"/>
        <v>4.6699999999999997E-5</v>
      </c>
      <c r="R1088" s="25">
        <f t="shared" si="95"/>
        <v>7.3663476482617579E-7</v>
      </c>
      <c r="S1088" s="25">
        <f t="shared" si="95"/>
        <v>1.5137439672801636E-2</v>
      </c>
      <c r="T1088" s="25">
        <f t="shared" si="95"/>
        <v>0.54640490797546015</v>
      </c>
      <c r="U1088" s="25">
        <f t="shared" si="94"/>
        <v>6.31401226993865E-2</v>
      </c>
      <c r="V1088" s="25">
        <f t="shared" si="94"/>
        <v>0.13558936605316974</v>
      </c>
      <c r="W1088" s="25">
        <f t="shared" si="94"/>
        <v>0.18901562372188138</v>
      </c>
      <c r="X1088" s="25">
        <f t="shared" si="92"/>
        <v>6.31401226993865E-2</v>
      </c>
      <c r="Y1088" s="25">
        <f t="shared" si="92"/>
        <v>0.13558936605316974</v>
      </c>
      <c r="Z1088" s="25">
        <f t="shared" si="92"/>
        <v>0.18901562372188138</v>
      </c>
    </row>
    <row r="1089" spans="1:26" s="24" customFormat="1" x14ac:dyDescent="0.25">
      <c r="A1089" s="24" t="s">
        <v>156</v>
      </c>
      <c r="B1089" s="24" t="s">
        <v>157</v>
      </c>
      <c r="C1089" s="24" t="s">
        <v>158</v>
      </c>
      <c r="D1089" s="24" t="s">
        <v>132</v>
      </c>
      <c r="E1089" s="24">
        <v>2020</v>
      </c>
      <c r="F1089" s="24" t="s">
        <v>139</v>
      </c>
      <c r="G1089" s="24" t="s">
        <v>134</v>
      </c>
      <c r="H1089" s="24">
        <v>100</v>
      </c>
      <c r="I1089" s="25">
        <v>5.3000000000000003E-10</v>
      </c>
      <c r="J1089" s="25">
        <v>1.1200000000000001E-6</v>
      </c>
      <c r="K1089" s="25">
        <v>6.5199999999999999E-5</v>
      </c>
      <c r="L1089" s="25">
        <v>7.3699999999999997E-6</v>
      </c>
      <c r="M1089" s="25">
        <v>1.5400000000000002E-5</v>
      </c>
      <c r="N1089" s="25">
        <v>2.2200000000000001E-5</v>
      </c>
      <c r="O1089" s="25">
        <f t="shared" si="89"/>
        <v>7.3699999999999997E-6</v>
      </c>
      <c r="P1089" s="25">
        <f t="shared" si="90"/>
        <v>1.5400000000000002E-5</v>
      </c>
      <c r="Q1089" s="25">
        <f t="shared" si="91"/>
        <v>2.2200000000000001E-5</v>
      </c>
      <c r="R1089" s="25">
        <f t="shared" si="95"/>
        <v>2.145145194274029E-6</v>
      </c>
      <c r="S1089" s="25">
        <f t="shared" si="95"/>
        <v>4.533137014314929E-3</v>
      </c>
      <c r="T1089" s="25">
        <f t="shared" si="95"/>
        <v>0.26389333333333337</v>
      </c>
      <c r="U1089" s="25">
        <f t="shared" si="94"/>
        <v>2.982966053169734E-2</v>
      </c>
      <c r="V1089" s="25">
        <f t="shared" si="94"/>
        <v>6.2330633946830277E-2</v>
      </c>
      <c r="W1089" s="25">
        <f t="shared" si="94"/>
        <v>8.9853251533742337E-2</v>
      </c>
      <c r="X1089" s="25">
        <f t="shared" si="92"/>
        <v>2.982966053169734E-2</v>
      </c>
      <c r="Y1089" s="25">
        <f t="shared" si="92"/>
        <v>6.2330633946830277E-2</v>
      </c>
      <c r="Z1089" s="25">
        <f t="shared" si="92"/>
        <v>8.9853251533742337E-2</v>
      </c>
    </row>
    <row r="1090" spans="1:26" s="24" customFormat="1" x14ac:dyDescent="0.25">
      <c r="A1090" s="24" t="s">
        <v>156</v>
      </c>
      <c r="B1090" s="24" t="s">
        <v>157</v>
      </c>
      <c r="C1090" s="24" t="s">
        <v>158</v>
      </c>
      <c r="D1090" s="24" t="s">
        <v>132</v>
      </c>
      <c r="E1090" s="24">
        <v>2020</v>
      </c>
      <c r="F1090" s="24" t="s">
        <v>139</v>
      </c>
      <c r="G1090" s="24" t="s">
        <v>134</v>
      </c>
      <c r="H1090" s="24" t="s">
        <v>136</v>
      </c>
      <c r="I1090" s="25">
        <v>8.6699999999999995E-11</v>
      </c>
      <c r="J1090" s="25">
        <v>3.9700000000000001E-9</v>
      </c>
      <c r="K1090" s="25">
        <v>4.6399999999999996E-6</v>
      </c>
      <c r="L1090" s="25">
        <v>2.2999999999999999E-7</v>
      </c>
      <c r="M1090" s="25">
        <v>5.7299999999999996E-7</v>
      </c>
      <c r="N1090" s="25">
        <v>3.0800000000000002E-6</v>
      </c>
      <c r="O1090" s="25">
        <f t="shared" si="89"/>
        <v>2.2999999999999999E-7</v>
      </c>
      <c r="P1090" s="25">
        <f t="shared" si="90"/>
        <v>5.7299999999999996E-7</v>
      </c>
      <c r="Q1090" s="25">
        <f t="shared" si="91"/>
        <v>3.0800000000000002E-6</v>
      </c>
      <c r="R1090" s="25">
        <f t="shared" si="95"/>
        <v>3.5091337423312885E-7</v>
      </c>
      <c r="S1090" s="25">
        <f t="shared" si="95"/>
        <v>1.6068351738241309E-5</v>
      </c>
      <c r="T1090" s="25">
        <f t="shared" si="95"/>
        <v>1.8780139059304705E-2</v>
      </c>
      <c r="U1090" s="25">
        <f t="shared" si="94"/>
        <v>9.3091206543967288E-4</v>
      </c>
      <c r="V1090" s="25">
        <f t="shared" si="94"/>
        <v>2.3191852760736198E-3</v>
      </c>
      <c r="W1090" s="25">
        <f t="shared" si="94"/>
        <v>1.2466126789366054E-2</v>
      </c>
      <c r="X1090" s="25">
        <f t="shared" si="92"/>
        <v>9.3091206543967288E-4</v>
      </c>
      <c r="Y1090" s="25">
        <f t="shared" si="92"/>
        <v>2.3191852760736198E-3</v>
      </c>
      <c r="Z1090" s="25">
        <f t="shared" si="92"/>
        <v>1.2466126789366054E-2</v>
      </c>
    </row>
    <row r="1091" spans="1:26" s="24" customFormat="1" x14ac:dyDescent="0.25">
      <c r="A1091" s="24" t="s">
        <v>156</v>
      </c>
      <c r="B1091" s="24" t="s">
        <v>157</v>
      </c>
      <c r="C1091" s="24" t="s">
        <v>158</v>
      </c>
      <c r="D1091" s="24" t="s">
        <v>132</v>
      </c>
      <c r="E1091" s="24">
        <v>2020</v>
      </c>
      <c r="F1091" s="24" t="s">
        <v>139</v>
      </c>
      <c r="G1091" s="24" t="s">
        <v>134</v>
      </c>
      <c r="H1091" s="24">
        <v>1000</v>
      </c>
      <c r="I1091" s="25">
        <v>6E-11</v>
      </c>
      <c r="J1091" s="25">
        <v>9.5000000000000003E-10</v>
      </c>
      <c r="K1091" s="25">
        <v>1.68E-6</v>
      </c>
      <c r="L1091" s="25">
        <v>1.55E-7</v>
      </c>
      <c r="M1091" s="25">
        <v>2.8700000000000002E-7</v>
      </c>
      <c r="N1091" s="25">
        <v>5.0699999999999997E-7</v>
      </c>
      <c r="O1091" s="25">
        <f t="shared" si="89"/>
        <v>1.55E-7</v>
      </c>
      <c r="P1091" s="25">
        <f t="shared" si="90"/>
        <v>2.8700000000000002E-7</v>
      </c>
      <c r="Q1091" s="25">
        <f t="shared" si="91"/>
        <v>5.0699999999999997E-7</v>
      </c>
      <c r="R1091" s="25">
        <f t="shared" si="95"/>
        <v>2.4284662576687115E-7</v>
      </c>
      <c r="S1091" s="25">
        <f t="shared" si="95"/>
        <v>3.8450715746421275E-6</v>
      </c>
      <c r="T1091" s="25">
        <f t="shared" si="95"/>
        <v>6.7997055214723927E-3</v>
      </c>
      <c r="U1091" s="25">
        <f t="shared" si="94"/>
        <v>6.2735378323108381E-4</v>
      </c>
      <c r="V1091" s="25">
        <f t="shared" si="94"/>
        <v>1.1616163599182006E-3</v>
      </c>
      <c r="W1091" s="25">
        <f t="shared" si="94"/>
        <v>2.0520539877300612E-3</v>
      </c>
      <c r="X1091" s="25">
        <f t="shared" si="92"/>
        <v>6.2735378323108381E-4</v>
      </c>
      <c r="Y1091" s="25">
        <f t="shared" si="92"/>
        <v>1.1616163599182006E-3</v>
      </c>
      <c r="Z1091" s="25">
        <f t="shared" si="92"/>
        <v>2.0520539877300612E-3</v>
      </c>
    </row>
    <row r="1092" spans="1:26" s="24" customFormat="1" x14ac:dyDescent="0.25">
      <c r="A1092" s="24" t="s">
        <v>156</v>
      </c>
      <c r="B1092" s="24" t="s">
        <v>157</v>
      </c>
      <c r="C1092" s="24" t="s">
        <v>158</v>
      </c>
      <c r="D1092" s="24" t="s">
        <v>132</v>
      </c>
      <c r="E1092" s="24">
        <v>2020</v>
      </c>
      <c r="F1092" s="24" t="s">
        <v>139</v>
      </c>
      <c r="G1092" s="24" t="s">
        <v>134</v>
      </c>
      <c r="H1092" s="24">
        <v>2500</v>
      </c>
      <c r="I1092" s="25">
        <v>1.9300000000000001E-11</v>
      </c>
      <c r="J1092" s="25">
        <v>1.6799999999999999E-10</v>
      </c>
      <c r="K1092" s="25">
        <v>4.1399999999999997E-7</v>
      </c>
      <c r="L1092" s="25">
        <v>3.33E-8</v>
      </c>
      <c r="M1092" s="25">
        <v>6.1500000000000001E-8</v>
      </c>
      <c r="N1092" s="25">
        <v>1.12E-7</v>
      </c>
      <c r="O1092" s="25">
        <f t="shared" si="89"/>
        <v>3.33E-8</v>
      </c>
      <c r="P1092" s="25">
        <f t="shared" si="90"/>
        <v>6.1500000000000001E-8</v>
      </c>
      <c r="Q1092" s="25">
        <f t="shared" si="91"/>
        <v>1.12E-7</v>
      </c>
      <c r="R1092" s="25">
        <f t="shared" si="95"/>
        <v>7.8115664621676902E-8</v>
      </c>
      <c r="S1092" s="25">
        <f t="shared" si="95"/>
        <v>6.7997055214723927E-7</v>
      </c>
      <c r="T1092" s="25">
        <f t="shared" si="95"/>
        <v>1.675641717791411E-3</v>
      </c>
      <c r="U1092" s="25">
        <f t="shared" si="94"/>
        <v>1.3477987730061349E-4</v>
      </c>
      <c r="V1092" s="25">
        <f t="shared" si="94"/>
        <v>2.4891779141104296E-4</v>
      </c>
      <c r="W1092" s="25">
        <f t="shared" si="94"/>
        <v>4.5331370143149286E-4</v>
      </c>
      <c r="X1092" s="25">
        <f t="shared" si="92"/>
        <v>1.3477987730061349E-4</v>
      </c>
      <c r="Y1092" s="25">
        <f t="shared" si="92"/>
        <v>2.4891779141104296E-4</v>
      </c>
      <c r="Z1092" s="25">
        <f t="shared" si="92"/>
        <v>4.5331370143149286E-4</v>
      </c>
    </row>
    <row r="1093" spans="1:26" s="24" customFormat="1" x14ac:dyDescent="0.25">
      <c r="A1093" s="24" t="s">
        <v>156</v>
      </c>
      <c r="B1093" s="24" t="s">
        <v>157</v>
      </c>
      <c r="C1093" s="24" t="s">
        <v>158</v>
      </c>
      <c r="D1093" s="24" t="s">
        <v>132</v>
      </c>
      <c r="E1093" s="24">
        <v>2020</v>
      </c>
      <c r="F1093" s="24" t="s">
        <v>139</v>
      </c>
      <c r="G1093" s="24" t="s">
        <v>134</v>
      </c>
      <c r="H1093" s="24">
        <v>5000</v>
      </c>
      <c r="I1093" s="25">
        <v>7.8500000000000007E-12</v>
      </c>
      <c r="J1093" s="25">
        <v>6.1799999999999996E-11</v>
      </c>
      <c r="K1093" s="25">
        <v>1.42E-7</v>
      </c>
      <c r="L1093" s="25">
        <v>1.0600000000000001E-8</v>
      </c>
      <c r="M1093" s="25">
        <v>1.96E-8</v>
      </c>
      <c r="N1093" s="25">
        <v>3.62E-8</v>
      </c>
      <c r="O1093" s="25">
        <f t="shared" si="89"/>
        <v>1.0600000000000001E-8</v>
      </c>
      <c r="P1093" s="25">
        <f t="shared" si="90"/>
        <v>1.96E-8</v>
      </c>
      <c r="Q1093" s="25">
        <f t="shared" si="91"/>
        <v>3.62E-8</v>
      </c>
      <c r="R1093" s="25">
        <f t="shared" si="95"/>
        <v>3.1772433537832315E-8</v>
      </c>
      <c r="S1093" s="25">
        <f t="shared" si="95"/>
        <v>2.5013202453987727E-7</v>
      </c>
      <c r="T1093" s="25">
        <f t="shared" si="95"/>
        <v>5.7473701431492844E-4</v>
      </c>
      <c r="U1093" s="25">
        <f t="shared" si="94"/>
        <v>4.2902903885480579E-5</v>
      </c>
      <c r="V1093" s="25">
        <f t="shared" si="94"/>
        <v>7.9329897750511245E-5</v>
      </c>
      <c r="W1093" s="25">
        <f t="shared" si="94"/>
        <v>1.4651746421267894E-4</v>
      </c>
      <c r="X1093" s="25">
        <f t="shared" si="92"/>
        <v>4.2902903885480579E-5</v>
      </c>
      <c r="Y1093" s="25">
        <f t="shared" si="92"/>
        <v>7.9329897750511245E-5</v>
      </c>
      <c r="Z1093" s="25">
        <f t="shared" si="92"/>
        <v>1.4651746421267894E-4</v>
      </c>
    </row>
    <row r="1094" spans="1:26" s="24" customFormat="1" x14ac:dyDescent="0.25">
      <c r="A1094" s="24" t="s">
        <v>156</v>
      </c>
      <c r="B1094" s="24" t="s">
        <v>157</v>
      </c>
      <c r="C1094" s="24" t="s">
        <v>158</v>
      </c>
      <c r="D1094" s="24" t="s">
        <v>132</v>
      </c>
      <c r="E1094" s="24">
        <v>2020</v>
      </c>
      <c r="F1094" s="24" t="s">
        <v>139</v>
      </c>
      <c r="G1094" s="24" t="s">
        <v>134</v>
      </c>
      <c r="H1094" s="24">
        <v>10000</v>
      </c>
      <c r="I1094" s="25">
        <v>3.2899999999999999E-12</v>
      </c>
      <c r="J1094" s="25">
        <v>2.9400000000000003E-11</v>
      </c>
      <c r="K1094" s="25">
        <v>4.6900000000000003E-8</v>
      </c>
      <c r="L1094" s="25">
        <v>3.34E-9</v>
      </c>
      <c r="M1094" s="25">
        <v>6.3199999999999997E-9</v>
      </c>
      <c r="N1094" s="25">
        <v>1.1900000000000001E-8</v>
      </c>
      <c r="O1094" s="25">
        <f t="shared" ref="O1094:O1157" si="96">L1094*(78/78)</f>
        <v>3.34E-9</v>
      </c>
      <c r="P1094" s="25">
        <f t="shared" ref="P1094:P1157" si="97">M1094*(33/33)</f>
        <v>6.3199999999999997E-9</v>
      </c>
      <c r="Q1094" s="25">
        <f t="shared" ref="Q1094:Q1157" si="98">N1094*(33/33)</f>
        <v>1.1900000000000001E-8</v>
      </c>
      <c r="R1094" s="25">
        <f t="shared" si="95"/>
        <v>1.3316089979550102E-8</v>
      </c>
      <c r="S1094" s="25">
        <f t="shared" si="95"/>
        <v>1.1899484662576688E-7</v>
      </c>
      <c r="T1094" s="25">
        <f t="shared" si="95"/>
        <v>1.8982511247443763E-4</v>
      </c>
      <c r="U1094" s="25">
        <f t="shared" si="94"/>
        <v>1.3518462167689163E-5</v>
      </c>
      <c r="V1094" s="25">
        <f t="shared" si="94"/>
        <v>2.5579844580777097E-5</v>
      </c>
      <c r="W1094" s="25">
        <f t="shared" si="94"/>
        <v>4.8164580777096122E-5</v>
      </c>
      <c r="X1094" s="25">
        <f t="shared" si="92"/>
        <v>1.3518462167689163E-5</v>
      </c>
      <c r="Y1094" s="25">
        <f t="shared" si="92"/>
        <v>2.5579844580777097E-5</v>
      </c>
      <c r="Z1094" s="25">
        <f t="shared" si="92"/>
        <v>4.8164580777096122E-5</v>
      </c>
    </row>
    <row r="1095" spans="1:26" s="24" customFormat="1" x14ac:dyDescent="0.25">
      <c r="A1095" s="24" t="s">
        <v>156</v>
      </c>
      <c r="B1095" s="24" t="s">
        <v>157</v>
      </c>
      <c r="C1095" s="24" t="s">
        <v>158</v>
      </c>
      <c r="D1095" s="24" t="s">
        <v>132</v>
      </c>
      <c r="E1095" s="24">
        <v>2020</v>
      </c>
      <c r="F1095" s="24" t="s">
        <v>139</v>
      </c>
      <c r="G1095" s="24" t="s">
        <v>137</v>
      </c>
      <c r="H1095" s="24">
        <v>10</v>
      </c>
      <c r="I1095" s="25">
        <v>0</v>
      </c>
      <c r="J1095" s="25">
        <v>8.7100000000000003E-5</v>
      </c>
      <c r="K1095" s="25">
        <v>7.1900000000000002E-4</v>
      </c>
      <c r="L1095" s="25">
        <v>1.05E-4</v>
      </c>
      <c r="M1095" s="25">
        <v>2.22E-4</v>
      </c>
      <c r="N1095" s="25">
        <v>2.9300000000000002E-4</v>
      </c>
      <c r="O1095" s="25">
        <f t="shared" si="96"/>
        <v>1.05E-4</v>
      </c>
      <c r="P1095" s="25">
        <f t="shared" si="97"/>
        <v>2.22E-4</v>
      </c>
      <c r="Q1095" s="25">
        <f t="shared" si="98"/>
        <v>2.9300000000000002E-4</v>
      </c>
      <c r="R1095" s="25">
        <f t="shared" si="95"/>
        <v>0</v>
      </c>
      <c r="S1095" s="25">
        <f t="shared" si="95"/>
        <v>0.35253235173824138</v>
      </c>
      <c r="T1095" s="25">
        <f t="shared" si="95"/>
        <v>2.910112065439673</v>
      </c>
      <c r="U1095" s="25">
        <f t="shared" si="94"/>
        <v>0.42498159509202454</v>
      </c>
      <c r="V1095" s="25">
        <f t="shared" si="94"/>
        <v>0.8985325153374234</v>
      </c>
      <c r="W1095" s="25">
        <f t="shared" si="94"/>
        <v>1.1859010224948876</v>
      </c>
      <c r="X1095" s="25">
        <f t="shared" si="92"/>
        <v>0.42498159509202454</v>
      </c>
      <c r="Y1095" s="25">
        <f t="shared" si="92"/>
        <v>0.8985325153374234</v>
      </c>
      <c r="Z1095" s="25">
        <f t="shared" si="92"/>
        <v>1.1859010224948876</v>
      </c>
    </row>
    <row r="1096" spans="1:26" s="24" customFormat="1" x14ac:dyDescent="0.25">
      <c r="A1096" s="24" t="s">
        <v>156</v>
      </c>
      <c r="B1096" s="24" t="s">
        <v>157</v>
      </c>
      <c r="C1096" s="24" t="s">
        <v>158</v>
      </c>
      <c r="D1096" s="24" t="s">
        <v>132</v>
      </c>
      <c r="E1096" s="24">
        <v>2020</v>
      </c>
      <c r="F1096" s="24" t="s">
        <v>139</v>
      </c>
      <c r="G1096" s="24" t="s">
        <v>137</v>
      </c>
      <c r="H1096" s="24">
        <v>30</v>
      </c>
      <c r="I1096" s="25">
        <v>0</v>
      </c>
      <c r="J1096" s="25">
        <v>1.5E-5</v>
      </c>
      <c r="K1096" s="25">
        <v>3.2200000000000002E-4</v>
      </c>
      <c r="L1096" s="25">
        <v>3.9499999999999998E-5</v>
      </c>
      <c r="M1096" s="25">
        <v>8.4300000000000003E-5</v>
      </c>
      <c r="N1096" s="25">
        <v>1.1400000000000001E-4</v>
      </c>
      <c r="O1096" s="25">
        <f t="shared" si="96"/>
        <v>3.9499999999999998E-5</v>
      </c>
      <c r="P1096" s="25">
        <f t="shared" si="97"/>
        <v>8.4300000000000003E-5</v>
      </c>
      <c r="Q1096" s="25">
        <f t="shared" si="98"/>
        <v>1.1400000000000001E-4</v>
      </c>
      <c r="R1096" s="25">
        <f t="shared" si="95"/>
        <v>0</v>
      </c>
      <c r="S1096" s="25">
        <f t="shared" si="95"/>
        <v>6.071165644171779E-2</v>
      </c>
      <c r="T1096" s="25">
        <f t="shared" si="95"/>
        <v>1.3032768916155419</v>
      </c>
      <c r="U1096" s="25">
        <f t="shared" si="94"/>
        <v>0.15987402862985683</v>
      </c>
      <c r="V1096" s="25">
        <f t="shared" si="94"/>
        <v>0.34119950920245401</v>
      </c>
      <c r="W1096" s="25">
        <f t="shared" si="94"/>
        <v>0.46140858895705522</v>
      </c>
      <c r="X1096" s="25">
        <f t="shared" si="92"/>
        <v>0.15987402862985683</v>
      </c>
      <c r="Y1096" s="25">
        <f t="shared" si="92"/>
        <v>0.34119950920245401</v>
      </c>
      <c r="Z1096" s="25">
        <f t="shared" si="92"/>
        <v>0.46140858895705522</v>
      </c>
    </row>
    <row r="1097" spans="1:26" s="24" customFormat="1" x14ac:dyDescent="0.25">
      <c r="A1097" s="24" t="s">
        <v>156</v>
      </c>
      <c r="B1097" s="24" t="s">
        <v>157</v>
      </c>
      <c r="C1097" s="24" t="s">
        <v>158</v>
      </c>
      <c r="D1097" s="24" t="s">
        <v>132</v>
      </c>
      <c r="E1097" s="24">
        <v>2020</v>
      </c>
      <c r="F1097" s="24" t="s">
        <v>139</v>
      </c>
      <c r="G1097" s="24" t="s">
        <v>137</v>
      </c>
      <c r="H1097" s="24" t="s">
        <v>135</v>
      </c>
      <c r="I1097" s="25">
        <v>0</v>
      </c>
      <c r="J1097" s="25">
        <v>6.5799999999999997E-6</v>
      </c>
      <c r="K1097" s="25">
        <v>2.0100000000000001E-4</v>
      </c>
      <c r="L1097" s="25">
        <v>1.9599999999999999E-5</v>
      </c>
      <c r="M1097" s="25">
        <v>4.49E-5</v>
      </c>
      <c r="N1097" s="25">
        <v>8.7600000000000002E-5</v>
      </c>
      <c r="O1097" s="25">
        <f t="shared" si="96"/>
        <v>1.9599999999999999E-5</v>
      </c>
      <c r="P1097" s="25">
        <f t="shared" si="97"/>
        <v>4.49E-5</v>
      </c>
      <c r="Q1097" s="25">
        <f t="shared" si="98"/>
        <v>8.7600000000000002E-5</v>
      </c>
      <c r="R1097" s="25">
        <f t="shared" si="95"/>
        <v>0</v>
      </c>
      <c r="S1097" s="25">
        <f t="shared" si="95"/>
        <v>2.6632179959100204E-2</v>
      </c>
      <c r="T1097" s="25">
        <f t="shared" si="95"/>
        <v>0.81353619631901841</v>
      </c>
      <c r="U1097" s="25">
        <f t="shared" si="94"/>
        <v>7.9329897750511247E-2</v>
      </c>
      <c r="V1097" s="25">
        <f t="shared" si="94"/>
        <v>0.18173022494887528</v>
      </c>
      <c r="W1097" s="25">
        <f t="shared" si="94"/>
        <v>0.35455607361963193</v>
      </c>
      <c r="X1097" s="25">
        <f t="shared" si="92"/>
        <v>7.9329897750511247E-2</v>
      </c>
      <c r="Y1097" s="25">
        <f t="shared" si="92"/>
        <v>0.18173022494887528</v>
      </c>
      <c r="Z1097" s="25">
        <f t="shared" si="92"/>
        <v>0.35455607361963193</v>
      </c>
    </row>
    <row r="1098" spans="1:26" s="24" customFormat="1" x14ac:dyDescent="0.25">
      <c r="A1098" s="24" t="s">
        <v>156</v>
      </c>
      <c r="B1098" s="24" t="s">
        <v>157</v>
      </c>
      <c r="C1098" s="24" t="s">
        <v>158</v>
      </c>
      <c r="D1098" s="24" t="s">
        <v>132</v>
      </c>
      <c r="E1098" s="24">
        <v>2020</v>
      </c>
      <c r="F1098" s="24" t="s">
        <v>139</v>
      </c>
      <c r="G1098" s="24" t="s">
        <v>137</v>
      </c>
      <c r="H1098" s="24">
        <v>60</v>
      </c>
      <c r="I1098" s="25">
        <v>0</v>
      </c>
      <c r="J1098" s="25">
        <v>3.7400000000000002E-6</v>
      </c>
      <c r="K1098" s="25">
        <v>1.35E-4</v>
      </c>
      <c r="L1098" s="25">
        <v>1.56E-5</v>
      </c>
      <c r="M1098" s="25">
        <v>3.3399999999999999E-5</v>
      </c>
      <c r="N1098" s="25">
        <v>4.6699999999999997E-5</v>
      </c>
      <c r="O1098" s="25">
        <f t="shared" si="96"/>
        <v>1.56E-5</v>
      </c>
      <c r="P1098" s="25">
        <f t="shared" si="97"/>
        <v>3.3399999999999999E-5</v>
      </c>
      <c r="Q1098" s="25">
        <f t="shared" si="98"/>
        <v>4.6699999999999997E-5</v>
      </c>
      <c r="R1098" s="25">
        <f t="shared" si="95"/>
        <v>0</v>
      </c>
      <c r="S1098" s="25">
        <f t="shared" si="95"/>
        <v>1.5137439672801636E-2</v>
      </c>
      <c r="T1098" s="25">
        <f t="shared" si="95"/>
        <v>0.54640490797546015</v>
      </c>
      <c r="U1098" s="25">
        <f t="shared" si="94"/>
        <v>6.31401226993865E-2</v>
      </c>
      <c r="V1098" s="25">
        <f t="shared" si="94"/>
        <v>0.1351846216768916</v>
      </c>
      <c r="W1098" s="25">
        <f t="shared" si="94"/>
        <v>0.18901562372188138</v>
      </c>
      <c r="X1098" s="25">
        <f t="shared" si="92"/>
        <v>6.31401226993865E-2</v>
      </c>
      <c r="Y1098" s="25">
        <f t="shared" si="92"/>
        <v>0.1351846216768916</v>
      </c>
      <c r="Z1098" s="25">
        <f t="shared" si="92"/>
        <v>0.18901562372188138</v>
      </c>
    </row>
    <row r="1099" spans="1:26" s="24" customFormat="1" x14ac:dyDescent="0.25">
      <c r="A1099" s="24" t="s">
        <v>156</v>
      </c>
      <c r="B1099" s="24" t="s">
        <v>157</v>
      </c>
      <c r="C1099" s="24" t="s">
        <v>158</v>
      </c>
      <c r="D1099" s="24" t="s">
        <v>132</v>
      </c>
      <c r="E1099" s="24">
        <v>2020</v>
      </c>
      <c r="F1099" s="24" t="s">
        <v>139</v>
      </c>
      <c r="G1099" s="24" t="s">
        <v>137</v>
      </c>
      <c r="H1099" s="24">
        <v>100</v>
      </c>
      <c r="I1099" s="25">
        <v>0</v>
      </c>
      <c r="J1099" s="25">
        <v>1.1200000000000001E-6</v>
      </c>
      <c r="K1099" s="25">
        <v>6.4999999999999994E-5</v>
      </c>
      <c r="L1099" s="25">
        <v>7.3599999999999998E-6</v>
      </c>
      <c r="M1099" s="25">
        <v>1.5400000000000002E-5</v>
      </c>
      <c r="N1099" s="25">
        <v>2.2200000000000001E-5</v>
      </c>
      <c r="O1099" s="25">
        <f t="shared" si="96"/>
        <v>7.3599999999999998E-6</v>
      </c>
      <c r="P1099" s="25">
        <f t="shared" si="97"/>
        <v>1.5400000000000002E-5</v>
      </c>
      <c r="Q1099" s="25">
        <f t="shared" si="98"/>
        <v>2.2200000000000001E-5</v>
      </c>
      <c r="R1099" s="25">
        <f t="shared" si="95"/>
        <v>0</v>
      </c>
      <c r="S1099" s="25">
        <f t="shared" si="95"/>
        <v>4.533137014314929E-3</v>
      </c>
      <c r="T1099" s="25">
        <f t="shared" si="95"/>
        <v>0.2630838445807771</v>
      </c>
      <c r="U1099" s="25">
        <f t="shared" si="94"/>
        <v>2.9789186094069532E-2</v>
      </c>
      <c r="V1099" s="25">
        <f t="shared" si="94"/>
        <v>6.2330633946830277E-2</v>
      </c>
      <c r="W1099" s="25">
        <f t="shared" si="94"/>
        <v>8.9853251533742337E-2</v>
      </c>
      <c r="X1099" s="25">
        <f t="shared" si="92"/>
        <v>2.9789186094069532E-2</v>
      </c>
      <c r="Y1099" s="25">
        <f t="shared" si="92"/>
        <v>6.2330633946830277E-2</v>
      </c>
      <c r="Z1099" s="25">
        <f t="shared" si="92"/>
        <v>8.9853251533742337E-2</v>
      </c>
    </row>
    <row r="1100" spans="1:26" s="24" customFormat="1" x14ac:dyDescent="0.25">
      <c r="A1100" s="24" t="s">
        <v>156</v>
      </c>
      <c r="B1100" s="24" t="s">
        <v>157</v>
      </c>
      <c r="C1100" s="24" t="s">
        <v>158</v>
      </c>
      <c r="D1100" s="24" t="s">
        <v>132</v>
      </c>
      <c r="E1100" s="24">
        <v>2020</v>
      </c>
      <c r="F1100" s="24" t="s">
        <v>139</v>
      </c>
      <c r="G1100" s="24" t="s">
        <v>137</v>
      </c>
      <c r="H1100" s="24" t="s">
        <v>136</v>
      </c>
      <c r="I1100" s="25">
        <v>0</v>
      </c>
      <c r="J1100" s="25">
        <v>2.9699999999999999E-9</v>
      </c>
      <c r="K1100" s="25">
        <v>4.6099999999999999E-6</v>
      </c>
      <c r="L1100" s="25">
        <v>2.2700000000000001E-7</v>
      </c>
      <c r="M1100" s="25">
        <v>5.6899999999999997E-7</v>
      </c>
      <c r="N1100" s="25">
        <v>3.0699999999999998E-6</v>
      </c>
      <c r="O1100" s="25">
        <f t="shared" si="96"/>
        <v>2.2700000000000001E-7</v>
      </c>
      <c r="P1100" s="25">
        <f t="shared" si="97"/>
        <v>5.6899999999999997E-7</v>
      </c>
      <c r="Q1100" s="25">
        <f t="shared" si="98"/>
        <v>3.0699999999999998E-6</v>
      </c>
      <c r="R1100" s="25">
        <f t="shared" si="95"/>
        <v>0</v>
      </c>
      <c r="S1100" s="25">
        <f t="shared" si="95"/>
        <v>1.2020907975460123E-5</v>
      </c>
      <c r="T1100" s="25">
        <f t="shared" si="95"/>
        <v>1.8658715746421268E-2</v>
      </c>
      <c r="U1100" s="25">
        <f t="shared" si="94"/>
        <v>9.187697341513293E-4</v>
      </c>
      <c r="V1100" s="25">
        <f t="shared" si="94"/>
        <v>2.3029955010224947E-3</v>
      </c>
      <c r="W1100" s="25">
        <f t="shared" si="94"/>
        <v>1.2425652351738242E-2</v>
      </c>
      <c r="X1100" s="25">
        <f t="shared" si="92"/>
        <v>9.187697341513293E-4</v>
      </c>
      <c r="Y1100" s="25">
        <f t="shared" si="92"/>
        <v>2.3029955010224947E-3</v>
      </c>
      <c r="Z1100" s="25">
        <f t="shared" si="92"/>
        <v>1.2425652351738242E-2</v>
      </c>
    </row>
    <row r="1101" spans="1:26" s="24" customFormat="1" x14ac:dyDescent="0.25">
      <c r="A1101" s="24" t="s">
        <v>156</v>
      </c>
      <c r="B1101" s="24" t="s">
        <v>157</v>
      </c>
      <c r="C1101" s="24" t="s">
        <v>158</v>
      </c>
      <c r="D1101" s="24" t="s">
        <v>132</v>
      </c>
      <c r="E1101" s="24">
        <v>2020</v>
      </c>
      <c r="F1101" s="24" t="s">
        <v>139</v>
      </c>
      <c r="G1101" s="24" t="s">
        <v>137</v>
      </c>
      <c r="H1101" s="24">
        <v>1000</v>
      </c>
      <c r="I1101" s="25">
        <v>0</v>
      </c>
      <c r="J1101" s="25">
        <v>2.0800000000000001E-10</v>
      </c>
      <c r="K1101" s="25">
        <v>1.6700000000000001E-6</v>
      </c>
      <c r="L1101" s="25">
        <v>1.54E-7</v>
      </c>
      <c r="M1101" s="25">
        <v>2.8299999999999998E-7</v>
      </c>
      <c r="N1101" s="25">
        <v>5.0200000000000002E-7</v>
      </c>
      <c r="O1101" s="25">
        <f t="shared" si="96"/>
        <v>1.54E-7</v>
      </c>
      <c r="P1101" s="25">
        <f t="shared" si="97"/>
        <v>2.8299999999999998E-7</v>
      </c>
      <c r="Q1101" s="25">
        <f t="shared" si="98"/>
        <v>5.0200000000000002E-7</v>
      </c>
      <c r="R1101" s="25">
        <f t="shared" si="95"/>
        <v>0</v>
      </c>
      <c r="S1101" s="25">
        <f t="shared" si="95"/>
        <v>8.4186830265848674E-7</v>
      </c>
      <c r="T1101" s="25">
        <f t="shared" si="95"/>
        <v>6.7592310838445807E-3</v>
      </c>
      <c r="U1101" s="25">
        <f t="shared" si="94"/>
        <v>6.2330633946830276E-4</v>
      </c>
      <c r="V1101" s="25">
        <f t="shared" si="94"/>
        <v>1.1454265848670755E-3</v>
      </c>
      <c r="W1101" s="25">
        <f t="shared" si="94"/>
        <v>2.0318167689161557E-3</v>
      </c>
      <c r="X1101" s="25">
        <f t="shared" si="92"/>
        <v>6.2330633946830276E-4</v>
      </c>
      <c r="Y1101" s="25">
        <f t="shared" si="92"/>
        <v>1.1454265848670755E-3</v>
      </c>
      <c r="Z1101" s="25">
        <f t="shared" si="92"/>
        <v>2.0318167689161557E-3</v>
      </c>
    </row>
    <row r="1102" spans="1:26" s="24" customFormat="1" x14ac:dyDescent="0.25">
      <c r="A1102" s="24" t="s">
        <v>156</v>
      </c>
      <c r="B1102" s="24" t="s">
        <v>157</v>
      </c>
      <c r="C1102" s="24" t="s">
        <v>158</v>
      </c>
      <c r="D1102" s="24" t="s">
        <v>132</v>
      </c>
      <c r="E1102" s="24">
        <v>2020</v>
      </c>
      <c r="F1102" s="24" t="s">
        <v>139</v>
      </c>
      <c r="G1102" s="24" t="s">
        <v>137</v>
      </c>
      <c r="H1102" s="24">
        <v>2500</v>
      </c>
      <c r="I1102" s="25">
        <v>0</v>
      </c>
      <c r="J1102" s="25">
        <v>0</v>
      </c>
      <c r="K1102" s="25">
        <v>4.08E-7</v>
      </c>
      <c r="L1102" s="25">
        <v>3.2800000000000003E-8</v>
      </c>
      <c r="M1102" s="25">
        <v>6.0399999999999998E-8</v>
      </c>
      <c r="N1102" s="25">
        <v>1.1000000000000001E-7</v>
      </c>
      <c r="O1102" s="25">
        <f t="shared" si="96"/>
        <v>3.2800000000000003E-8</v>
      </c>
      <c r="P1102" s="25">
        <f t="shared" si="97"/>
        <v>6.0399999999999998E-8</v>
      </c>
      <c r="Q1102" s="25">
        <f t="shared" si="98"/>
        <v>1.1000000000000001E-7</v>
      </c>
      <c r="R1102" s="25">
        <f t="shared" si="95"/>
        <v>0</v>
      </c>
      <c r="S1102" s="25">
        <f t="shared" si="95"/>
        <v>0</v>
      </c>
      <c r="T1102" s="25">
        <f t="shared" si="95"/>
        <v>1.6513570552147239E-3</v>
      </c>
      <c r="U1102" s="25">
        <f t="shared" si="94"/>
        <v>1.3275615541922292E-4</v>
      </c>
      <c r="V1102" s="25">
        <f t="shared" si="94"/>
        <v>2.4446560327198366E-4</v>
      </c>
      <c r="W1102" s="25">
        <f t="shared" si="94"/>
        <v>4.4521881390593049E-4</v>
      </c>
      <c r="X1102" s="25">
        <f t="shared" si="92"/>
        <v>1.3275615541922292E-4</v>
      </c>
      <c r="Y1102" s="25">
        <f t="shared" si="92"/>
        <v>2.4446560327198366E-4</v>
      </c>
      <c r="Z1102" s="25">
        <f t="shared" si="92"/>
        <v>4.4521881390593049E-4</v>
      </c>
    </row>
    <row r="1103" spans="1:26" s="24" customFormat="1" x14ac:dyDescent="0.25">
      <c r="A1103" s="24" t="s">
        <v>156</v>
      </c>
      <c r="B1103" s="24" t="s">
        <v>157</v>
      </c>
      <c r="C1103" s="24" t="s">
        <v>158</v>
      </c>
      <c r="D1103" s="24" t="s">
        <v>132</v>
      </c>
      <c r="E1103" s="24">
        <v>2020</v>
      </c>
      <c r="F1103" s="24" t="s">
        <v>139</v>
      </c>
      <c r="G1103" s="24" t="s">
        <v>137</v>
      </c>
      <c r="H1103" s="24">
        <v>5000</v>
      </c>
      <c r="I1103" s="25">
        <v>0</v>
      </c>
      <c r="J1103" s="25">
        <v>0</v>
      </c>
      <c r="K1103" s="25">
        <v>1.3899999999999999E-7</v>
      </c>
      <c r="L1103" s="25">
        <v>1.03E-8</v>
      </c>
      <c r="M1103" s="25">
        <v>1.92E-8</v>
      </c>
      <c r="N1103" s="25">
        <v>3.55E-8</v>
      </c>
      <c r="O1103" s="25">
        <f t="shared" si="96"/>
        <v>1.03E-8</v>
      </c>
      <c r="P1103" s="25">
        <f t="shared" si="97"/>
        <v>1.92E-8</v>
      </c>
      <c r="Q1103" s="25">
        <f t="shared" si="98"/>
        <v>3.55E-8</v>
      </c>
      <c r="R1103" s="25">
        <f t="shared" si="95"/>
        <v>0</v>
      </c>
      <c r="S1103" s="25">
        <f t="shared" si="95"/>
        <v>0</v>
      </c>
      <c r="T1103" s="25">
        <f t="shared" si="95"/>
        <v>5.6259468302658486E-4</v>
      </c>
      <c r="U1103" s="25">
        <f t="shared" si="94"/>
        <v>4.1688670756646215E-5</v>
      </c>
      <c r="V1103" s="25">
        <f t="shared" si="94"/>
        <v>7.7710920245398777E-5</v>
      </c>
      <c r="W1103" s="25">
        <f t="shared" si="94"/>
        <v>1.4368425357873211E-4</v>
      </c>
      <c r="X1103" s="25">
        <f t="shared" si="92"/>
        <v>4.1688670756646215E-5</v>
      </c>
      <c r="Y1103" s="25">
        <f t="shared" si="92"/>
        <v>7.7710920245398777E-5</v>
      </c>
      <c r="Z1103" s="25">
        <f t="shared" si="92"/>
        <v>1.4368425357873211E-4</v>
      </c>
    </row>
    <row r="1104" spans="1:26" s="24" customFormat="1" x14ac:dyDescent="0.25">
      <c r="A1104" s="24" t="s">
        <v>156</v>
      </c>
      <c r="B1104" s="24" t="s">
        <v>157</v>
      </c>
      <c r="C1104" s="24" t="s">
        <v>158</v>
      </c>
      <c r="D1104" s="24" t="s">
        <v>132</v>
      </c>
      <c r="E1104" s="24">
        <v>2020</v>
      </c>
      <c r="F1104" s="24" t="s">
        <v>139</v>
      </c>
      <c r="G1104" s="24" t="s">
        <v>137</v>
      </c>
      <c r="H1104" s="24">
        <v>10000</v>
      </c>
      <c r="I1104" s="25">
        <v>0</v>
      </c>
      <c r="J1104" s="25">
        <v>0</v>
      </c>
      <c r="K1104" s="25">
        <v>4.6000000000000002E-8</v>
      </c>
      <c r="L1104" s="25">
        <v>3.2500000000000002E-9</v>
      </c>
      <c r="M1104" s="25">
        <v>6.17E-9</v>
      </c>
      <c r="N1104" s="25">
        <v>1.16E-8</v>
      </c>
      <c r="O1104" s="25">
        <f t="shared" si="96"/>
        <v>3.2500000000000002E-9</v>
      </c>
      <c r="P1104" s="25">
        <f t="shared" si="97"/>
        <v>6.17E-9</v>
      </c>
      <c r="Q1104" s="25">
        <f t="shared" si="98"/>
        <v>1.16E-8</v>
      </c>
      <c r="R1104" s="25">
        <f t="shared" si="95"/>
        <v>0</v>
      </c>
      <c r="S1104" s="25">
        <f t="shared" si="95"/>
        <v>0</v>
      </c>
      <c r="T1104" s="25">
        <f t="shared" si="95"/>
        <v>1.8618241308793459E-4</v>
      </c>
      <c r="U1104" s="25">
        <f t="shared" si="94"/>
        <v>1.3154192229038856E-5</v>
      </c>
      <c r="V1104" s="25">
        <f t="shared" si="94"/>
        <v>2.4972728016359918E-5</v>
      </c>
      <c r="W1104" s="25">
        <f t="shared" si="94"/>
        <v>4.6950347648261757E-5</v>
      </c>
      <c r="X1104" s="25">
        <f t="shared" si="92"/>
        <v>1.3154192229038856E-5</v>
      </c>
      <c r="Y1104" s="25">
        <f t="shared" si="92"/>
        <v>2.4972728016359918E-5</v>
      </c>
      <c r="Z1104" s="25">
        <f t="shared" si="92"/>
        <v>4.6950347648261757E-5</v>
      </c>
    </row>
    <row r="1105" spans="1:26" s="24" customFormat="1" x14ac:dyDescent="0.25">
      <c r="A1105" s="24" t="s">
        <v>156</v>
      </c>
      <c r="B1105" s="24" t="s">
        <v>157</v>
      </c>
      <c r="C1105" s="24" t="s">
        <v>158</v>
      </c>
      <c r="D1105" s="24" t="s">
        <v>132</v>
      </c>
      <c r="E1105" s="24">
        <v>2020</v>
      </c>
      <c r="F1105" s="24" t="s">
        <v>139</v>
      </c>
      <c r="G1105" s="24" t="s">
        <v>138</v>
      </c>
      <c r="H1105" s="24">
        <v>10</v>
      </c>
      <c r="I1105" s="25">
        <v>8.6000000000000005E-19</v>
      </c>
      <c r="J1105" s="25">
        <v>5.5500000000000005E-16</v>
      </c>
      <c r="K1105" s="25">
        <v>2.13E-12</v>
      </c>
      <c r="L1105" s="25">
        <v>5.1500000000000003E-13</v>
      </c>
      <c r="M1105" s="25">
        <v>6.4999999999999996E-13</v>
      </c>
      <c r="N1105" s="25">
        <v>2.0199999999999999E-12</v>
      </c>
      <c r="O1105" s="25">
        <f t="shared" si="96"/>
        <v>5.1500000000000003E-13</v>
      </c>
      <c r="P1105" s="25">
        <f t="shared" si="97"/>
        <v>6.4999999999999996E-13</v>
      </c>
      <c r="Q1105" s="25">
        <f t="shared" si="98"/>
        <v>2.0199999999999999E-12</v>
      </c>
      <c r="R1105" s="25">
        <f t="shared" si="95"/>
        <v>3.48080163599182E-15</v>
      </c>
      <c r="S1105" s="25">
        <f t="shared" si="95"/>
        <v>2.2463312883435583E-12</v>
      </c>
      <c r="T1105" s="25">
        <f t="shared" si="95"/>
        <v>8.6210552147239267E-9</v>
      </c>
      <c r="U1105" s="25">
        <f t="shared" si="94"/>
        <v>2.0844335378323108E-9</v>
      </c>
      <c r="V1105" s="25">
        <f t="shared" si="94"/>
        <v>2.6308384458077712E-9</v>
      </c>
      <c r="W1105" s="25">
        <f t="shared" si="94"/>
        <v>8.1758364008179963E-9</v>
      </c>
      <c r="X1105" s="25">
        <f t="shared" si="94"/>
        <v>2.0844335378323108E-9</v>
      </c>
      <c r="Y1105" s="25">
        <f t="shared" si="94"/>
        <v>2.6308384458077712E-9</v>
      </c>
      <c r="Z1105" s="25">
        <f t="shared" si="94"/>
        <v>8.1758364008179963E-9</v>
      </c>
    </row>
    <row r="1106" spans="1:26" s="24" customFormat="1" x14ac:dyDescent="0.25">
      <c r="A1106" s="24" t="s">
        <v>156</v>
      </c>
      <c r="B1106" s="24" t="s">
        <v>157</v>
      </c>
      <c r="C1106" s="24" t="s">
        <v>158</v>
      </c>
      <c r="D1106" s="24" t="s">
        <v>132</v>
      </c>
      <c r="E1106" s="24">
        <v>2020</v>
      </c>
      <c r="F1106" s="24" t="s">
        <v>139</v>
      </c>
      <c r="G1106" s="24" t="s">
        <v>138</v>
      </c>
      <c r="H1106" s="24">
        <v>30</v>
      </c>
      <c r="I1106" s="25">
        <v>1.9199999999999999E-12</v>
      </c>
      <c r="J1106" s="25">
        <v>5.0400000000000002E-11</v>
      </c>
      <c r="K1106" s="25">
        <v>1.63E-9</v>
      </c>
      <c r="L1106" s="25">
        <v>1.94E-10</v>
      </c>
      <c r="M1106" s="25">
        <v>3.3299999999999999E-10</v>
      </c>
      <c r="N1106" s="25">
        <v>2.1700000000000002E-9</v>
      </c>
      <c r="O1106" s="25">
        <f t="shared" si="96"/>
        <v>1.94E-10</v>
      </c>
      <c r="P1106" s="25">
        <f t="shared" si="97"/>
        <v>3.3299999999999999E-10</v>
      </c>
      <c r="Q1106" s="25">
        <f t="shared" si="98"/>
        <v>2.1700000000000002E-9</v>
      </c>
      <c r="R1106" s="25">
        <f t="shared" si="95"/>
        <v>7.771092024539878E-9</v>
      </c>
      <c r="S1106" s="25">
        <f t="shared" si="95"/>
        <v>2.0399116564417179E-7</v>
      </c>
      <c r="T1106" s="25">
        <f t="shared" si="95"/>
        <v>6.5973333333333338E-6</v>
      </c>
      <c r="U1106" s="25">
        <f t="shared" si="94"/>
        <v>7.8520408997955022E-7</v>
      </c>
      <c r="V1106" s="25">
        <f t="shared" si="94"/>
        <v>1.347798773006135E-6</v>
      </c>
      <c r="W1106" s="25">
        <f t="shared" si="94"/>
        <v>8.7829529652351744E-6</v>
      </c>
      <c r="X1106" s="25">
        <f t="shared" si="94"/>
        <v>7.8520408997955022E-7</v>
      </c>
      <c r="Y1106" s="25">
        <f t="shared" si="94"/>
        <v>1.347798773006135E-6</v>
      </c>
      <c r="Z1106" s="25">
        <f t="shared" si="94"/>
        <v>8.7829529652351744E-6</v>
      </c>
    </row>
    <row r="1107" spans="1:26" s="24" customFormat="1" x14ac:dyDescent="0.25">
      <c r="A1107" s="24" t="s">
        <v>156</v>
      </c>
      <c r="B1107" s="24" t="s">
        <v>157</v>
      </c>
      <c r="C1107" s="24" t="s">
        <v>158</v>
      </c>
      <c r="D1107" s="24" t="s">
        <v>132</v>
      </c>
      <c r="E1107" s="24">
        <v>2020</v>
      </c>
      <c r="F1107" s="24" t="s">
        <v>139</v>
      </c>
      <c r="G1107" s="24" t="s">
        <v>138</v>
      </c>
      <c r="H1107" s="24" t="s">
        <v>135</v>
      </c>
      <c r="I1107" s="25">
        <v>1.8500000000000001E-11</v>
      </c>
      <c r="J1107" s="25">
        <v>5.5400000000000005E-10</v>
      </c>
      <c r="K1107" s="25">
        <v>1.42E-8</v>
      </c>
      <c r="L1107" s="25">
        <v>6.6399999999999998E-10</v>
      </c>
      <c r="M1107" s="25">
        <v>2.7999999999999998E-9</v>
      </c>
      <c r="N1107" s="25">
        <v>1.4699999999999999E-8</v>
      </c>
      <c r="O1107" s="25">
        <f t="shared" si="96"/>
        <v>6.6399999999999998E-10</v>
      </c>
      <c r="P1107" s="25">
        <f t="shared" si="97"/>
        <v>2.7999999999999998E-9</v>
      </c>
      <c r="Q1107" s="25">
        <f t="shared" si="98"/>
        <v>1.4699999999999999E-8</v>
      </c>
      <c r="R1107" s="25">
        <f t="shared" si="95"/>
        <v>7.4877709611451942E-8</v>
      </c>
      <c r="S1107" s="25">
        <f t="shared" si="95"/>
        <v>2.2422838445807774E-6</v>
      </c>
      <c r="T1107" s="25">
        <f t="shared" si="95"/>
        <v>5.7473701431492842E-5</v>
      </c>
      <c r="U1107" s="25">
        <f t="shared" si="94"/>
        <v>2.6875026584867075E-6</v>
      </c>
      <c r="V1107" s="25">
        <f t="shared" si="94"/>
        <v>1.133284253578732E-5</v>
      </c>
      <c r="W1107" s="25">
        <f t="shared" si="94"/>
        <v>5.9497423312883434E-5</v>
      </c>
      <c r="X1107" s="25">
        <f t="shared" si="94"/>
        <v>2.6875026584867075E-6</v>
      </c>
      <c r="Y1107" s="25">
        <f t="shared" si="94"/>
        <v>1.133284253578732E-5</v>
      </c>
      <c r="Z1107" s="25">
        <f t="shared" si="94"/>
        <v>5.9497423312883434E-5</v>
      </c>
    </row>
    <row r="1108" spans="1:26" s="24" customFormat="1" x14ac:dyDescent="0.25">
      <c r="A1108" s="24" t="s">
        <v>156</v>
      </c>
      <c r="B1108" s="24" t="s">
        <v>157</v>
      </c>
      <c r="C1108" s="24" t="s">
        <v>158</v>
      </c>
      <c r="D1108" s="24" t="s">
        <v>132</v>
      </c>
      <c r="E1108" s="24">
        <v>2020</v>
      </c>
      <c r="F1108" s="24" t="s">
        <v>139</v>
      </c>
      <c r="G1108" s="24" t="s">
        <v>138</v>
      </c>
      <c r="H1108" s="24">
        <v>60</v>
      </c>
      <c r="I1108" s="25">
        <v>1.13E-10</v>
      </c>
      <c r="J1108" s="25">
        <v>1.5900000000000001E-9</v>
      </c>
      <c r="K1108" s="25">
        <v>3.2700000000000002E-8</v>
      </c>
      <c r="L1108" s="25">
        <v>2.8499999999999999E-9</v>
      </c>
      <c r="M1108" s="25">
        <v>5.4199999999999999E-9</v>
      </c>
      <c r="N1108" s="25">
        <v>2.6400000000000001E-8</v>
      </c>
      <c r="O1108" s="25">
        <f t="shared" si="96"/>
        <v>2.8499999999999999E-9</v>
      </c>
      <c r="P1108" s="25">
        <f t="shared" si="97"/>
        <v>5.4199999999999999E-9</v>
      </c>
      <c r="Q1108" s="25">
        <f t="shared" si="98"/>
        <v>2.6400000000000001E-8</v>
      </c>
      <c r="R1108" s="25">
        <f t="shared" si="95"/>
        <v>4.5736114519427403E-7</v>
      </c>
      <c r="S1108" s="25">
        <f t="shared" si="95"/>
        <v>6.4354355828220869E-6</v>
      </c>
      <c r="T1108" s="25">
        <f t="shared" si="95"/>
        <v>1.3235141104294478E-4</v>
      </c>
      <c r="U1108" s="25">
        <f t="shared" si="94"/>
        <v>1.1535214723926381E-5</v>
      </c>
      <c r="V1108" s="25">
        <f t="shared" si="94"/>
        <v>2.1937145194274027E-5</v>
      </c>
      <c r="W1108" s="25">
        <f t="shared" si="94"/>
        <v>1.0685251533742331E-4</v>
      </c>
      <c r="X1108" s="25">
        <f t="shared" si="94"/>
        <v>1.1535214723926381E-5</v>
      </c>
      <c r="Y1108" s="25">
        <f t="shared" si="94"/>
        <v>2.1937145194274027E-5</v>
      </c>
      <c r="Z1108" s="25">
        <f t="shared" si="94"/>
        <v>1.0685251533742331E-4</v>
      </c>
    </row>
    <row r="1109" spans="1:26" s="24" customFormat="1" x14ac:dyDescent="0.25">
      <c r="A1109" s="24" t="s">
        <v>156</v>
      </c>
      <c r="B1109" s="24" t="s">
        <v>157</v>
      </c>
      <c r="C1109" s="24" t="s">
        <v>158</v>
      </c>
      <c r="D1109" s="24" t="s">
        <v>132</v>
      </c>
      <c r="E1109" s="24">
        <v>2020</v>
      </c>
      <c r="F1109" s="24" t="s">
        <v>139</v>
      </c>
      <c r="G1109" s="24" t="s">
        <v>138</v>
      </c>
      <c r="H1109" s="24">
        <v>100</v>
      </c>
      <c r="I1109" s="25">
        <v>3.7599999999999999E-10</v>
      </c>
      <c r="J1109" s="25">
        <v>3.3200000000000001E-9</v>
      </c>
      <c r="K1109" s="25">
        <v>8.1800000000000005E-8</v>
      </c>
      <c r="L1109" s="25">
        <v>7.4799999999999998E-9</v>
      </c>
      <c r="M1109" s="25">
        <v>1.4100000000000001E-8</v>
      </c>
      <c r="N1109" s="25">
        <v>4.8E-8</v>
      </c>
      <c r="O1109" s="25">
        <f t="shared" si="96"/>
        <v>7.4799999999999998E-9</v>
      </c>
      <c r="P1109" s="25">
        <f t="shared" si="97"/>
        <v>1.4100000000000001E-8</v>
      </c>
      <c r="Q1109" s="25">
        <f t="shared" si="98"/>
        <v>4.8E-8</v>
      </c>
      <c r="R1109" s="25">
        <f t="shared" si="95"/>
        <v>1.521838854805726E-6</v>
      </c>
      <c r="S1109" s="25">
        <f t="shared" si="95"/>
        <v>1.3437513292433539E-5</v>
      </c>
      <c r="T1109" s="25">
        <f t="shared" si="95"/>
        <v>3.3108089979550106E-4</v>
      </c>
      <c r="U1109" s="25">
        <f t="shared" si="94"/>
        <v>3.0274879345603269E-5</v>
      </c>
      <c r="V1109" s="25">
        <f t="shared" si="94"/>
        <v>5.7068957055214731E-5</v>
      </c>
      <c r="W1109" s="25">
        <f t="shared" si="94"/>
        <v>1.9427730061349696E-4</v>
      </c>
      <c r="X1109" s="25">
        <f t="shared" si="94"/>
        <v>3.0274879345603269E-5</v>
      </c>
      <c r="Y1109" s="25">
        <f t="shared" si="94"/>
        <v>5.7068957055214731E-5</v>
      </c>
      <c r="Z1109" s="25">
        <f t="shared" si="94"/>
        <v>1.9427730061349696E-4</v>
      </c>
    </row>
    <row r="1110" spans="1:26" s="24" customFormat="1" x14ac:dyDescent="0.25">
      <c r="A1110" s="24" t="s">
        <v>156</v>
      </c>
      <c r="B1110" s="24" t="s">
        <v>157</v>
      </c>
      <c r="C1110" s="24" t="s">
        <v>158</v>
      </c>
      <c r="D1110" s="24" t="s">
        <v>132</v>
      </c>
      <c r="E1110" s="24">
        <v>2020</v>
      </c>
      <c r="F1110" s="24" t="s">
        <v>139</v>
      </c>
      <c r="G1110" s="24" t="s">
        <v>138</v>
      </c>
      <c r="H1110" s="24" t="s">
        <v>136</v>
      </c>
      <c r="I1110" s="25">
        <v>8.2499999999999999E-11</v>
      </c>
      <c r="J1110" s="25">
        <v>6.0299999999999999E-10</v>
      </c>
      <c r="K1110" s="25">
        <v>2.8200000000000001E-8</v>
      </c>
      <c r="L1110" s="25">
        <v>1.9300000000000002E-9</v>
      </c>
      <c r="M1110" s="25">
        <v>4.5299999999999999E-9</v>
      </c>
      <c r="N1110" s="25">
        <v>1.3799999999999999E-8</v>
      </c>
      <c r="O1110" s="25">
        <f t="shared" si="96"/>
        <v>1.9300000000000002E-9</v>
      </c>
      <c r="P1110" s="25">
        <f t="shared" si="97"/>
        <v>4.5299999999999999E-9</v>
      </c>
      <c r="Q1110" s="25">
        <f t="shared" si="98"/>
        <v>1.3799999999999999E-8</v>
      </c>
      <c r="R1110" s="25">
        <f t="shared" si="95"/>
        <v>3.3391411042944786E-7</v>
      </c>
      <c r="S1110" s="25">
        <f t="shared" si="95"/>
        <v>2.4406085889570555E-6</v>
      </c>
      <c r="T1110" s="25">
        <f t="shared" si="95"/>
        <v>1.1413791411042946E-4</v>
      </c>
      <c r="U1110" s="25">
        <f t="shared" si="94"/>
        <v>7.8115664621676901E-6</v>
      </c>
      <c r="V1110" s="25">
        <f t="shared" si="94"/>
        <v>1.8334920245398771E-5</v>
      </c>
      <c r="W1110" s="25">
        <f t="shared" si="94"/>
        <v>5.5854723926380367E-5</v>
      </c>
      <c r="X1110" s="25">
        <f t="shared" si="94"/>
        <v>7.8115664621676901E-6</v>
      </c>
      <c r="Y1110" s="25">
        <f t="shared" si="94"/>
        <v>1.8334920245398771E-5</v>
      </c>
      <c r="Z1110" s="25">
        <f t="shared" si="94"/>
        <v>5.5854723926380367E-5</v>
      </c>
    </row>
    <row r="1111" spans="1:26" s="24" customFormat="1" x14ac:dyDescent="0.25">
      <c r="A1111" s="24" t="s">
        <v>156</v>
      </c>
      <c r="B1111" s="24" t="s">
        <v>157</v>
      </c>
      <c r="C1111" s="24" t="s">
        <v>158</v>
      </c>
      <c r="D1111" s="24" t="s">
        <v>132</v>
      </c>
      <c r="E1111" s="24">
        <v>2020</v>
      </c>
      <c r="F1111" s="24" t="s">
        <v>139</v>
      </c>
      <c r="G1111" s="24" t="s">
        <v>138</v>
      </c>
      <c r="H1111" s="24">
        <v>1000</v>
      </c>
      <c r="I1111" s="25">
        <v>5.9000000000000003E-11</v>
      </c>
      <c r="J1111" s="25">
        <v>2.84E-10</v>
      </c>
      <c r="K1111" s="25">
        <v>1.5399999999999999E-8</v>
      </c>
      <c r="L1111" s="25">
        <v>1.4599999999999999E-9</v>
      </c>
      <c r="M1111" s="25">
        <v>3.3099999999999999E-9</v>
      </c>
      <c r="N1111" s="25">
        <v>4.9499999999999997E-9</v>
      </c>
      <c r="O1111" s="25">
        <f t="shared" si="96"/>
        <v>1.4599999999999999E-9</v>
      </c>
      <c r="P1111" s="25">
        <f t="shared" si="97"/>
        <v>3.3099999999999999E-9</v>
      </c>
      <c r="Q1111" s="25">
        <f t="shared" si="98"/>
        <v>4.9499999999999997E-9</v>
      </c>
      <c r="R1111" s="25">
        <f t="shared" si="95"/>
        <v>2.3879918200409E-7</v>
      </c>
      <c r="S1111" s="25">
        <f t="shared" si="95"/>
        <v>1.1494740286298569E-6</v>
      </c>
      <c r="T1111" s="25">
        <f t="shared" si="95"/>
        <v>6.233063394683026E-5</v>
      </c>
      <c r="U1111" s="25">
        <f t="shared" si="94"/>
        <v>5.9092678936605322E-6</v>
      </c>
      <c r="V1111" s="25">
        <f t="shared" si="94"/>
        <v>1.3397038854805726E-5</v>
      </c>
      <c r="W1111" s="25">
        <f t="shared" si="94"/>
        <v>2.003484662576687E-5</v>
      </c>
      <c r="X1111" s="25">
        <f t="shared" si="94"/>
        <v>5.9092678936605322E-6</v>
      </c>
      <c r="Y1111" s="25">
        <f t="shared" si="94"/>
        <v>1.3397038854805726E-5</v>
      </c>
      <c r="Z1111" s="25">
        <f t="shared" si="94"/>
        <v>2.003484662576687E-5</v>
      </c>
    </row>
    <row r="1112" spans="1:26" s="24" customFormat="1" x14ac:dyDescent="0.25">
      <c r="A1112" s="24" t="s">
        <v>156</v>
      </c>
      <c r="B1112" s="24" t="s">
        <v>157</v>
      </c>
      <c r="C1112" s="24" t="s">
        <v>158</v>
      </c>
      <c r="D1112" s="24" t="s">
        <v>132</v>
      </c>
      <c r="E1112" s="24">
        <v>2020</v>
      </c>
      <c r="F1112" s="24" t="s">
        <v>139</v>
      </c>
      <c r="G1112" s="24" t="s">
        <v>138</v>
      </c>
      <c r="H1112" s="24">
        <v>2500</v>
      </c>
      <c r="I1112" s="25">
        <v>1.9199999999999999E-11</v>
      </c>
      <c r="J1112" s="25">
        <v>9.8999999999999994E-11</v>
      </c>
      <c r="K1112" s="25">
        <v>5.5899999999999999E-9</v>
      </c>
      <c r="L1112" s="25">
        <v>5.0500000000000001E-10</v>
      </c>
      <c r="M1112" s="25">
        <v>1.0500000000000001E-9</v>
      </c>
      <c r="N1112" s="25">
        <v>1.5E-9</v>
      </c>
      <c r="O1112" s="25">
        <f t="shared" si="96"/>
        <v>5.0500000000000001E-10</v>
      </c>
      <c r="P1112" s="25">
        <f t="shared" si="97"/>
        <v>1.0500000000000001E-9</v>
      </c>
      <c r="Q1112" s="25">
        <f t="shared" si="98"/>
        <v>1.5E-9</v>
      </c>
      <c r="R1112" s="25">
        <f t="shared" si="95"/>
        <v>7.7710920245398773E-8</v>
      </c>
      <c r="S1112" s="25">
        <f t="shared" si="95"/>
        <v>4.0069693251533741E-7</v>
      </c>
      <c r="T1112" s="25">
        <f t="shared" si="95"/>
        <v>2.2625210633946833E-5</v>
      </c>
      <c r="U1112" s="25">
        <f t="shared" si="94"/>
        <v>2.0439591002044993E-6</v>
      </c>
      <c r="V1112" s="25">
        <f t="shared" si="94"/>
        <v>4.2498159509202462E-6</v>
      </c>
      <c r="W1112" s="25">
        <f t="shared" si="94"/>
        <v>6.0711656441717799E-6</v>
      </c>
      <c r="X1112" s="25">
        <f t="shared" si="94"/>
        <v>2.0439591002044993E-6</v>
      </c>
      <c r="Y1112" s="25">
        <f t="shared" si="94"/>
        <v>4.2498159509202462E-6</v>
      </c>
      <c r="Z1112" s="25">
        <f t="shared" si="94"/>
        <v>6.0711656441717799E-6</v>
      </c>
    </row>
    <row r="1113" spans="1:26" s="24" customFormat="1" x14ac:dyDescent="0.25">
      <c r="A1113" s="24" t="s">
        <v>156</v>
      </c>
      <c r="B1113" s="24" t="s">
        <v>157</v>
      </c>
      <c r="C1113" s="24" t="s">
        <v>158</v>
      </c>
      <c r="D1113" s="24" t="s">
        <v>132</v>
      </c>
      <c r="E1113" s="24">
        <v>2020</v>
      </c>
      <c r="F1113" s="24" t="s">
        <v>139</v>
      </c>
      <c r="G1113" s="24" t="s">
        <v>138</v>
      </c>
      <c r="H1113" s="24">
        <v>5000</v>
      </c>
      <c r="I1113" s="25">
        <v>7.8300000000000004E-12</v>
      </c>
      <c r="J1113" s="25">
        <v>4.5300000000000001E-11</v>
      </c>
      <c r="K1113" s="25">
        <v>2.3199999999999998E-9</v>
      </c>
      <c r="L1113" s="25">
        <v>2.18E-10</v>
      </c>
      <c r="M1113" s="25">
        <v>4.0599999999999999E-10</v>
      </c>
      <c r="N1113" s="25">
        <v>6.4700000000000004E-10</v>
      </c>
      <c r="O1113" s="25">
        <f t="shared" si="96"/>
        <v>2.18E-10</v>
      </c>
      <c r="P1113" s="25">
        <f t="shared" si="97"/>
        <v>4.0599999999999999E-10</v>
      </c>
      <c r="Q1113" s="25">
        <f t="shared" si="98"/>
        <v>6.4700000000000004E-10</v>
      </c>
      <c r="R1113" s="25">
        <f t="shared" si="95"/>
        <v>3.1691484662576691E-8</v>
      </c>
      <c r="S1113" s="25">
        <f t="shared" si="95"/>
        <v>1.8334920245398774E-7</v>
      </c>
      <c r="T1113" s="25">
        <f t="shared" si="95"/>
        <v>9.3900695296523517E-6</v>
      </c>
      <c r="U1113" s="25">
        <f t="shared" si="94"/>
        <v>8.8234274028629866E-7</v>
      </c>
      <c r="V1113" s="25">
        <f t="shared" si="94"/>
        <v>1.6432621676891616E-6</v>
      </c>
      <c r="W1113" s="25">
        <f t="shared" si="94"/>
        <v>2.6186961145194278E-6</v>
      </c>
      <c r="X1113" s="25">
        <f t="shared" si="94"/>
        <v>8.8234274028629866E-7</v>
      </c>
      <c r="Y1113" s="25">
        <f t="shared" si="94"/>
        <v>1.6432621676891616E-6</v>
      </c>
      <c r="Z1113" s="25">
        <f t="shared" si="94"/>
        <v>2.6186961145194278E-6</v>
      </c>
    </row>
    <row r="1114" spans="1:26" s="24" customFormat="1" x14ac:dyDescent="0.25">
      <c r="A1114" s="24" t="s">
        <v>156</v>
      </c>
      <c r="B1114" s="24" t="s">
        <v>157</v>
      </c>
      <c r="C1114" s="24" t="s">
        <v>158</v>
      </c>
      <c r="D1114" s="24" t="s">
        <v>132</v>
      </c>
      <c r="E1114" s="24">
        <v>2020</v>
      </c>
      <c r="F1114" s="24" t="s">
        <v>139</v>
      </c>
      <c r="G1114" s="24" t="s">
        <v>138</v>
      </c>
      <c r="H1114" s="24">
        <v>10000</v>
      </c>
      <c r="I1114" s="25">
        <v>3.2899999999999999E-12</v>
      </c>
      <c r="J1114" s="25">
        <v>2.4699999999999999E-11</v>
      </c>
      <c r="K1114" s="25">
        <v>9.5099999999999992E-10</v>
      </c>
      <c r="L1114" s="25">
        <v>8.8500000000000005E-11</v>
      </c>
      <c r="M1114" s="25">
        <v>1.5199999999999999E-10</v>
      </c>
      <c r="N1114" s="25">
        <v>2.5599999999999999E-10</v>
      </c>
      <c r="O1114" s="25">
        <f t="shared" si="96"/>
        <v>8.8500000000000005E-11</v>
      </c>
      <c r="P1114" s="25">
        <f t="shared" si="97"/>
        <v>1.5199999999999999E-10</v>
      </c>
      <c r="Q1114" s="25">
        <f t="shared" si="98"/>
        <v>2.5599999999999999E-10</v>
      </c>
      <c r="R1114" s="25">
        <f t="shared" si="95"/>
        <v>1.3316089979550102E-8</v>
      </c>
      <c r="S1114" s="25">
        <f t="shared" si="95"/>
        <v>9.9971860940695295E-8</v>
      </c>
      <c r="T1114" s="25">
        <f t="shared" si="95"/>
        <v>3.8491190184049075E-6</v>
      </c>
      <c r="U1114" s="25">
        <f t="shared" si="94"/>
        <v>3.5819877300613502E-7</v>
      </c>
      <c r="V1114" s="25">
        <f t="shared" si="94"/>
        <v>6.1521145194274024E-7</v>
      </c>
      <c r="W1114" s="25">
        <f t="shared" si="94"/>
        <v>1.0361456032719836E-6</v>
      </c>
      <c r="X1114" s="25">
        <f t="shared" si="94"/>
        <v>3.5819877300613502E-7</v>
      </c>
      <c r="Y1114" s="25">
        <f t="shared" si="94"/>
        <v>6.1521145194274024E-7</v>
      </c>
      <c r="Z1114" s="25">
        <f t="shared" si="94"/>
        <v>1.0361456032719836E-6</v>
      </c>
    </row>
    <row r="1115" spans="1:26" s="24" customFormat="1" x14ac:dyDescent="0.25">
      <c r="A1115" s="24" t="s">
        <v>156</v>
      </c>
      <c r="B1115" s="24" t="s">
        <v>157</v>
      </c>
      <c r="C1115" s="24" t="s">
        <v>158</v>
      </c>
      <c r="D1115" s="24" t="s">
        <v>132</v>
      </c>
      <c r="E1115" s="24" t="s">
        <v>140</v>
      </c>
      <c r="F1115" s="24" t="s">
        <v>141</v>
      </c>
      <c r="G1115" s="24" t="s">
        <v>134</v>
      </c>
      <c r="H1115" s="24">
        <v>10</v>
      </c>
      <c r="I1115" s="25">
        <v>7.9535632578819696E-19</v>
      </c>
      <c r="J1115" s="25">
        <v>4.43649153698464E-5</v>
      </c>
      <c r="K1115" s="25">
        <v>6.6574538348827795E-4</v>
      </c>
      <c r="L1115" s="25">
        <v>7.9323613985448596E-5</v>
      </c>
      <c r="M1115" s="25">
        <v>1.65352101859337E-4</v>
      </c>
      <c r="N1115" s="25">
        <v>2.05435981836095E-4</v>
      </c>
      <c r="O1115" s="25">
        <f t="shared" si="96"/>
        <v>7.9323613985448596E-5</v>
      </c>
      <c r="P1115" s="25">
        <f t="shared" si="97"/>
        <v>1.65352101859337E-4</v>
      </c>
      <c r="Q1115" s="25">
        <f t="shared" si="98"/>
        <v>2.05435981836095E-4</v>
      </c>
      <c r="R1115" s="25">
        <f t="shared" si="95"/>
        <v>3.2191599999999988E-15</v>
      </c>
      <c r="S1115" s="25">
        <f t="shared" si="95"/>
        <v>0.17956449999999999</v>
      </c>
      <c r="T1115" s="25">
        <f t="shared" si="95"/>
        <v>2.6945669999999993</v>
      </c>
      <c r="U1115" s="25">
        <f t="shared" si="94"/>
        <v>0.32105786666666641</v>
      </c>
      <c r="V1115" s="25">
        <f t="shared" si="94"/>
        <v>0.66925333333333303</v>
      </c>
      <c r="W1115" s="25">
        <f t="shared" si="94"/>
        <v>0.8314905833333317</v>
      </c>
      <c r="X1115" s="25">
        <f t="shared" si="94"/>
        <v>0.32105786666666641</v>
      </c>
      <c r="Y1115" s="25">
        <f t="shared" si="94"/>
        <v>0.66925333333333303</v>
      </c>
      <c r="Z1115" s="25">
        <f t="shared" si="94"/>
        <v>0.8314905833333317</v>
      </c>
    </row>
    <row r="1116" spans="1:26" s="24" customFormat="1" x14ac:dyDescent="0.25">
      <c r="A1116" s="24" t="s">
        <v>156</v>
      </c>
      <c r="B1116" s="24" t="s">
        <v>157</v>
      </c>
      <c r="C1116" s="24" t="s">
        <v>158</v>
      </c>
      <c r="D1116" s="24" t="s">
        <v>132</v>
      </c>
      <c r="E1116" s="24" t="s">
        <v>140</v>
      </c>
      <c r="F1116" s="24" t="s">
        <v>141</v>
      </c>
      <c r="G1116" s="24" t="s">
        <v>134</v>
      </c>
      <c r="H1116" s="24">
        <v>30</v>
      </c>
      <c r="I1116" s="25">
        <v>0</v>
      </c>
      <c r="J1116" s="25">
        <v>9.4847766269199692E-6</v>
      </c>
      <c r="K1116" s="25">
        <v>2.8023885357720201E-4</v>
      </c>
      <c r="L1116" s="25">
        <v>2.8302872145311199E-5</v>
      </c>
      <c r="M1116" s="25">
        <v>6.3366307649555302E-5</v>
      </c>
      <c r="N1116" s="25">
        <v>8.8108366473827797E-5</v>
      </c>
      <c r="O1116" s="25">
        <f t="shared" si="96"/>
        <v>2.8302872145311199E-5</v>
      </c>
      <c r="P1116" s="25">
        <f t="shared" si="97"/>
        <v>6.3366307649555302E-5</v>
      </c>
      <c r="Q1116" s="25">
        <f t="shared" si="98"/>
        <v>8.8108366473827797E-5</v>
      </c>
      <c r="R1116" s="25">
        <f t="shared" si="95"/>
        <v>0</v>
      </c>
      <c r="S1116" s="25">
        <f t="shared" si="95"/>
        <v>3.8389100000000009E-2</v>
      </c>
      <c r="T1116" s="25">
        <f t="shared" si="95"/>
        <v>1.1342509999999963</v>
      </c>
      <c r="U1116" s="25">
        <f t="shared" si="94"/>
        <v>0.11455428333333317</v>
      </c>
      <c r="V1116" s="25">
        <f t="shared" si="94"/>
        <v>0.25647156666666637</v>
      </c>
      <c r="W1116" s="25">
        <f t="shared" si="94"/>
        <v>0.35661365833333331</v>
      </c>
      <c r="X1116" s="25">
        <f t="shared" si="94"/>
        <v>0.11455428333333317</v>
      </c>
      <c r="Y1116" s="25">
        <f t="shared" si="94"/>
        <v>0.25647156666666637</v>
      </c>
      <c r="Z1116" s="25">
        <f t="shared" si="94"/>
        <v>0.35661365833333331</v>
      </c>
    </row>
    <row r="1117" spans="1:26" s="24" customFormat="1" x14ac:dyDescent="0.25">
      <c r="A1117" s="24" t="s">
        <v>156</v>
      </c>
      <c r="B1117" s="24" t="s">
        <v>157</v>
      </c>
      <c r="C1117" s="24" t="s">
        <v>158</v>
      </c>
      <c r="D1117" s="24" t="s">
        <v>132</v>
      </c>
      <c r="E1117" s="24" t="s">
        <v>140</v>
      </c>
      <c r="F1117" s="24" t="s">
        <v>141</v>
      </c>
      <c r="G1117" s="24" t="s">
        <v>134</v>
      </c>
      <c r="H1117" s="24" t="s">
        <v>135</v>
      </c>
      <c r="I1117" s="25">
        <v>0</v>
      </c>
      <c r="J1117" s="25">
        <v>4.4529093067906204E-6</v>
      </c>
      <c r="K1117" s="25">
        <v>1.70958780542643E-4</v>
      </c>
      <c r="L1117" s="25">
        <v>1.4808725831143799E-5</v>
      </c>
      <c r="M1117" s="25">
        <v>3.27608381416734E-5</v>
      </c>
      <c r="N1117" s="25">
        <v>6.09889635206143E-5</v>
      </c>
      <c r="O1117" s="25">
        <f t="shared" si="96"/>
        <v>1.4808725831143799E-5</v>
      </c>
      <c r="P1117" s="25">
        <f t="shared" si="97"/>
        <v>3.27608381416734E-5</v>
      </c>
      <c r="Q1117" s="25">
        <f t="shared" si="98"/>
        <v>6.09889635206143E-5</v>
      </c>
      <c r="R1117" s="25">
        <f t="shared" si="95"/>
        <v>0</v>
      </c>
      <c r="S1117" s="25">
        <f t="shared" si="95"/>
        <v>1.8022899999999991E-2</v>
      </c>
      <c r="T1117" s="25">
        <f t="shared" si="95"/>
        <v>0.69194604999999798</v>
      </c>
      <c r="U1117" s="25">
        <f t="shared" si="94"/>
        <v>5.993748499999961E-2</v>
      </c>
      <c r="V1117" s="25">
        <f t="shared" si="94"/>
        <v>0.13259764999999998</v>
      </c>
      <c r="W1117" s="25">
        <f t="shared" si="94"/>
        <v>0.24684939999999964</v>
      </c>
      <c r="X1117" s="25">
        <f t="shared" si="94"/>
        <v>5.993748499999961E-2</v>
      </c>
      <c r="Y1117" s="25">
        <f t="shared" si="94"/>
        <v>0.13259764999999998</v>
      </c>
      <c r="Z1117" s="25">
        <f t="shared" si="94"/>
        <v>0.24684939999999964</v>
      </c>
    </row>
    <row r="1118" spans="1:26" s="24" customFormat="1" x14ac:dyDescent="0.25">
      <c r="A1118" s="24" t="s">
        <v>156</v>
      </c>
      <c r="B1118" s="24" t="s">
        <v>157</v>
      </c>
      <c r="C1118" s="24" t="s">
        <v>158</v>
      </c>
      <c r="D1118" s="24" t="s">
        <v>132</v>
      </c>
      <c r="E1118" s="24" t="s">
        <v>140</v>
      </c>
      <c r="F1118" s="24" t="s">
        <v>141</v>
      </c>
      <c r="G1118" s="24" t="s">
        <v>134</v>
      </c>
      <c r="H1118" s="24">
        <v>60</v>
      </c>
      <c r="I1118" s="25">
        <v>0</v>
      </c>
      <c r="J1118" s="25">
        <v>2.6084982568714598E-6</v>
      </c>
      <c r="K1118" s="25">
        <v>1.14712884776677E-4</v>
      </c>
      <c r="L1118" s="25">
        <v>1.1122894507881901E-5</v>
      </c>
      <c r="M1118" s="25">
        <v>2.4512603299312802E-5</v>
      </c>
      <c r="N1118" s="25">
        <v>3.6327548188661998E-5</v>
      </c>
      <c r="O1118" s="25">
        <f t="shared" si="96"/>
        <v>1.1122894507881901E-5</v>
      </c>
      <c r="P1118" s="25">
        <f t="shared" si="97"/>
        <v>2.4512603299312802E-5</v>
      </c>
      <c r="Q1118" s="25">
        <f t="shared" si="98"/>
        <v>3.6327548188661998E-5</v>
      </c>
      <c r="R1118" s="25">
        <f t="shared" si="95"/>
        <v>0</v>
      </c>
      <c r="S1118" s="25">
        <f t="shared" si="95"/>
        <v>1.0557749999999986E-2</v>
      </c>
      <c r="T1118" s="25">
        <f t="shared" si="95"/>
        <v>0.46429394999999823</v>
      </c>
      <c r="U1118" s="25">
        <f t="shared" si="94"/>
        <v>4.5019289999999712E-2</v>
      </c>
      <c r="V1118" s="25">
        <f t="shared" si="94"/>
        <v>9.9213383333333127E-2</v>
      </c>
      <c r="W1118" s="25">
        <f t="shared" si="94"/>
        <v>0.14703370833333299</v>
      </c>
      <c r="X1118" s="25">
        <f t="shared" si="94"/>
        <v>4.5019289999999712E-2</v>
      </c>
      <c r="Y1118" s="25">
        <f t="shared" si="94"/>
        <v>9.9213383333333127E-2</v>
      </c>
      <c r="Z1118" s="25">
        <f t="shared" si="94"/>
        <v>0.14703370833333299</v>
      </c>
    </row>
    <row r="1119" spans="1:26" s="24" customFormat="1" x14ac:dyDescent="0.25">
      <c r="A1119" s="24" t="s">
        <v>156</v>
      </c>
      <c r="B1119" s="24" t="s">
        <v>157</v>
      </c>
      <c r="C1119" s="24" t="s">
        <v>158</v>
      </c>
      <c r="D1119" s="24" t="s">
        <v>132</v>
      </c>
      <c r="E1119" s="24" t="s">
        <v>140</v>
      </c>
      <c r="F1119" s="24" t="s">
        <v>141</v>
      </c>
      <c r="G1119" s="24" t="s">
        <v>134</v>
      </c>
      <c r="H1119" s="24">
        <v>100</v>
      </c>
      <c r="I1119" s="25">
        <v>0</v>
      </c>
      <c r="J1119" s="25">
        <v>8.43756010004042E-7</v>
      </c>
      <c r="K1119" s="25">
        <v>5.4713311161075099E-5</v>
      </c>
      <c r="L1119" s="25">
        <v>5.1746086486964402E-6</v>
      </c>
      <c r="M1119" s="25">
        <v>1.0798699968421499E-5</v>
      </c>
      <c r="N1119" s="25">
        <v>1.7426173769704899E-5</v>
      </c>
      <c r="O1119" s="25">
        <f t="shared" si="96"/>
        <v>5.1746086486964402E-6</v>
      </c>
      <c r="P1119" s="25">
        <f t="shared" si="97"/>
        <v>1.0798699968421499E-5</v>
      </c>
      <c r="Q1119" s="25">
        <f t="shared" si="98"/>
        <v>1.7426173769704899E-5</v>
      </c>
      <c r="R1119" s="25">
        <f t="shared" si="95"/>
        <v>0</v>
      </c>
      <c r="S1119" s="25">
        <f t="shared" si="95"/>
        <v>3.4150550000000002E-3</v>
      </c>
      <c r="T1119" s="25">
        <f t="shared" si="95"/>
        <v>0.22144904999999968</v>
      </c>
      <c r="U1119" s="25">
        <f t="shared" si="94"/>
        <v>2.0943937499999989E-2</v>
      </c>
      <c r="V1119" s="25">
        <f t="shared" si="94"/>
        <v>4.3707130833332983E-2</v>
      </c>
      <c r="W1119" s="25">
        <f t="shared" si="94"/>
        <v>7.0531458333333213E-2</v>
      </c>
      <c r="X1119" s="25">
        <f t="shared" si="94"/>
        <v>2.0943937499999989E-2</v>
      </c>
      <c r="Y1119" s="25">
        <f t="shared" si="94"/>
        <v>4.3707130833332983E-2</v>
      </c>
      <c r="Z1119" s="25">
        <f t="shared" si="94"/>
        <v>7.0531458333333213E-2</v>
      </c>
    </row>
    <row r="1120" spans="1:26" s="24" customFormat="1" x14ac:dyDescent="0.25">
      <c r="A1120" s="24" t="s">
        <v>156</v>
      </c>
      <c r="B1120" s="24" t="s">
        <v>157</v>
      </c>
      <c r="C1120" s="24" t="s">
        <v>158</v>
      </c>
      <c r="D1120" s="24" t="s">
        <v>132</v>
      </c>
      <c r="E1120" s="24" t="s">
        <v>140</v>
      </c>
      <c r="F1120" s="24" t="s">
        <v>141</v>
      </c>
      <c r="G1120" s="24" t="s">
        <v>134</v>
      </c>
      <c r="H1120" s="24" t="s">
        <v>136</v>
      </c>
      <c r="I1120" s="25">
        <v>0</v>
      </c>
      <c r="J1120" s="25">
        <v>5.5229056436944201E-9</v>
      </c>
      <c r="K1120" s="25">
        <v>3.489685299616E-6</v>
      </c>
      <c r="L1120" s="25">
        <v>1.6700927950687099E-7</v>
      </c>
      <c r="M1120" s="25">
        <v>4.1688382401980502E-7</v>
      </c>
      <c r="N1120" s="25">
        <v>2.4089560773292201E-6</v>
      </c>
      <c r="O1120" s="25">
        <f t="shared" si="96"/>
        <v>1.6700927950687099E-7</v>
      </c>
      <c r="P1120" s="25">
        <f t="shared" si="97"/>
        <v>4.1688382401980502E-7</v>
      </c>
      <c r="Q1120" s="25">
        <f t="shared" si="98"/>
        <v>2.4089560773292201E-6</v>
      </c>
      <c r="R1120" s="25">
        <f t="shared" si="95"/>
        <v>0</v>
      </c>
      <c r="S1120" s="25">
        <f t="shared" si="95"/>
        <v>2.2353649999999992E-5</v>
      </c>
      <c r="T1120" s="25">
        <f t="shared" si="95"/>
        <v>1.4124304999999974E-2</v>
      </c>
      <c r="U1120" s="25">
        <f t="shared" si="94"/>
        <v>6.7596066666666466E-4</v>
      </c>
      <c r="V1120" s="25">
        <f t="shared" si="94"/>
        <v>1.6873138333333294E-3</v>
      </c>
      <c r="W1120" s="25">
        <f t="shared" si="94"/>
        <v>9.750114249999985E-3</v>
      </c>
      <c r="X1120" s="25">
        <f t="shared" si="94"/>
        <v>6.7596066666666466E-4</v>
      </c>
      <c r="Y1120" s="25">
        <f t="shared" si="94"/>
        <v>1.6873138333333294E-3</v>
      </c>
      <c r="Z1120" s="25">
        <f t="shared" si="94"/>
        <v>9.750114249999985E-3</v>
      </c>
    </row>
    <row r="1121" spans="1:26" s="24" customFormat="1" x14ac:dyDescent="0.25">
      <c r="A1121" s="24" t="s">
        <v>156</v>
      </c>
      <c r="B1121" s="24" t="s">
        <v>157</v>
      </c>
      <c r="C1121" s="24" t="s">
        <v>158</v>
      </c>
      <c r="D1121" s="24" t="s">
        <v>132</v>
      </c>
      <c r="E1121" s="24" t="s">
        <v>140</v>
      </c>
      <c r="F1121" s="24" t="s">
        <v>141</v>
      </c>
      <c r="G1121" s="24" t="s">
        <v>134</v>
      </c>
      <c r="H1121" s="24">
        <v>1000</v>
      </c>
      <c r="I1121" s="25">
        <v>0</v>
      </c>
      <c r="J1121" s="25">
        <v>1.41136241410671E-9</v>
      </c>
      <c r="K1121" s="25">
        <v>1.36165832634397E-6</v>
      </c>
      <c r="L1121" s="25">
        <v>1.1185083759852399E-7</v>
      </c>
      <c r="M1121" s="25">
        <v>2.0115859071847201E-7</v>
      </c>
      <c r="N1121" s="25">
        <v>4.0128247486358099E-7</v>
      </c>
      <c r="O1121" s="25">
        <f t="shared" si="96"/>
        <v>1.1185083759852399E-7</v>
      </c>
      <c r="P1121" s="25">
        <f t="shared" si="97"/>
        <v>2.0115859071847201E-7</v>
      </c>
      <c r="Q1121" s="25">
        <f t="shared" si="98"/>
        <v>4.0128247486358099E-7</v>
      </c>
      <c r="R1121" s="25">
        <f t="shared" si="95"/>
        <v>0</v>
      </c>
      <c r="S1121" s="25">
        <f t="shared" si="95"/>
        <v>5.7124100000000013E-6</v>
      </c>
      <c r="T1121" s="25">
        <f t="shared" si="95"/>
        <v>5.51123549999997E-3</v>
      </c>
      <c r="U1121" s="25">
        <f t="shared" si="94"/>
        <v>4.5270997499999733E-4</v>
      </c>
      <c r="V1121" s="25">
        <f t="shared" si="94"/>
        <v>8.1417808333333289E-4</v>
      </c>
      <c r="W1121" s="25">
        <f t="shared" si="94"/>
        <v>1.6241682499999991E-3</v>
      </c>
      <c r="X1121" s="25">
        <f t="shared" si="94"/>
        <v>4.5270997499999733E-4</v>
      </c>
      <c r="Y1121" s="25">
        <f t="shared" si="94"/>
        <v>8.1417808333333289E-4</v>
      </c>
      <c r="Z1121" s="25">
        <f t="shared" si="94"/>
        <v>1.6241682499999991E-3</v>
      </c>
    </row>
    <row r="1122" spans="1:26" s="24" customFormat="1" x14ac:dyDescent="0.25">
      <c r="A1122" s="24" t="s">
        <v>156</v>
      </c>
      <c r="B1122" s="24" t="s">
        <v>157</v>
      </c>
      <c r="C1122" s="24" t="s">
        <v>158</v>
      </c>
      <c r="D1122" s="24" t="s">
        <v>132</v>
      </c>
      <c r="E1122" s="24" t="s">
        <v>140</v>
      </c>
      <c r="F1122" s="24" t="s">
        <v>141</v>
      </c>
      <c r="G1122" s="24" t="s">
        <v>134</v>
      </c>
      <c r="H1122" s="24">
        <v>2500</v>
      </c>
      <c r="I1122" s="25">
        <v>0</v>
      </c>
      <c r="J1122" s="25">
        <v>1.68125869037995E-10</v>
      </c>
      <c r="K1122" s="25">
        <v>3.0648010761923899E-7</v>
      </c>
      <c r="L1122" s="25">
        <v>2.4142839051131701E-8</v>
      </c>
      <c r="M1122" s="25">
        <v>4.3188917971907799E-8</v>
      </c>
      <c r="N1122" s="25">
        <v>8.8772941283094195E-8</v>
      </c>
      <c r="O1122" s="25">
        <f t="shared" si="96"/>
        <v>2.4142839051131701E-8</v>
      </c>
      <c r="P1122" s="25">
        <f t="shared" si="97"/>
        <v>4.3188917971907799E-8</v>
      </c>
      <c r="Q1122" s="25">
        <f t="shared" si="98"/>
        <v>8.8772941283094195E-8</v>
      </c>
      <c r="R1122" s="25">
        <f t="shared" si="95"/>
        <v>0</v>
      </c>
      <c r="S1122" s="25">
        <f t="shared" si="95"/>
        <v>6.8047999999999933E-7</v>
      </c>
      <c r="T1122" s="25">
        <f t="shared" si="95"/>
        <v>1.2404609999999954E-3</v>
      </c>
      <c r="U1122" s="25">
        <f t="shared" si="94"/>
        <v>9.7716783333333051E-5</v>
      </c>
      <c r="V1122" s="25">
        <f t="shared" si="94"/>
        <v>1.748047166666665E-4</v>
      </c>
      <c r="W1122" s="25">
        <f t="shared" si="94"/>
        <v>3.5930348750000006E-4</v>
      </c>
      <c r="X1122" s="25">
        <f t="shared" si="94"/>
        <v>9.7716783333333051E-5</v>
      </c>
      <c r="Y1122" s="25">
        <f t="shared" si="94"/>
        <v>1.748047166666665E-4</v>
      </c>
      <c r="Z1122" s="25">
        <f t="shared" si="94"/>
        <v>3.5930348750000006E-4</v>
      </c>
    </row>
    <row r="1123" spans="1:26" s="24" customFormat="1" x14ac:dyDescent="0.25">
      <c r="A1123" s="24" t="s">
        <v>156</v>
      </c>
      <c r="B1123" s="24" t="s">
        <v>157</v>
      </c>
      <c r="C1123" s="24" t="s">
        <v>158</v>
      </c>
      <c r="D1123" s="24" t="s">
        <v>132</v>
      </c>
      <c r="E1123" s="24" t="s">
        <v>140</v>
      </c>
      <c r="F1123" s="24" t="s">
        <v>141</v>
      </c>
      <c r="G1123" s="24" t="s">
        <v>134</v>
      </c>
      <c r="H1123" s="24">
        <v>5000</v>
      </c>
      <c r="I1123" s="25">
        <v>0</v>
      </c>
      <c r="J1123" s="25">
        <v>6.0884601354082404E-11</v>
      </c>
      <c r="K1123" s="25">
        <v>9.7118891092360498E-8</v>
      </c>
      <c r="L1123" s="25">
        <v>7.7159735865501203E-9</v>
      </c>
      <c r="M1123" s="25">
        <v>1.3738068171483401E-8</v>
      </c>
      <c r="N1123" s="25">
        <v>2.8742460299615999E-8</v>
      </c>
      <c r="O1123" s="25">
        <f t="shared" si="96"/>
        <v>7.7159735865501203E-9</v>
      </c>
      <c r="P1123" s="25">
        <f t="shared" si="97"/>
        <v>1.3738068171483401E-8</v>
      </c>
      <c r="Q1123" s="25">
        <f t="shared" si="98"/>
        <v>2.8742460299615999E-8</v>
      </c>
      <c r="R1123" s="25">
        <f t="shared" si="95"/>
        <v>0</v>
      </c>
      <c r="S1123" s="25">
        <f t="shared" si="95"/>
        <v>2.4642699999999978E-7</v>
      </c>
      <c r="T1123" s="25">
        <f t="shared" si="95"/>
        <v>3.9308324999999978E-4</v>
      </c>
      <c r="U1123" s="25">
        <f t="shared" si="94"/>
        <v>3.1229969166666661E-5</v>
      </c>
      <c r="V1123" s="25">
        <f t="shared" si="94"/>
        <v>5.5604058333333225E-5</v>
      </c>
      <c r="W1123" s="25">
        <f t="shared" si="94"/>
        <v>1.1633349166666663E-4</v>
      </c>
      <c r="X1123" s="25">
        <f t="shared" si="94"/>
        <v>3.1229969166666661E-5</v>
      </c>
      <c r="Y1123" s="25">
        <f t="shared" si="94"/>
        <v>5.5604058333333225E-5</v>
      </c>
      <c r="Z1123" s="25">
        <f t="shared" si="94"/>
        <v>1.1633349166666663E-4</v>
      </c>
    </row>
    <row r="1124" spans="1:26" s="24" customFormat="1" x14ac:dyDescent="0.25">
      <c r="A1124" s="24" t="s">
        <v>156</v>
      </c>
      <c r="B1124" s="24" t="s">
        <v>157</v>
      </c>
      <c r="C1124" s="24" t="s">
        <v>158</v>
      </c>
      <c r="D1124" s="24" t="s">
        <v>132</v>
      </c>
      <c r="E1124" s="24" t="s">
        <v>140</v>
      </c>
      <c r="F1124" s="24" t="s">
        <v>141</v>
      </c>
      <c r="G1124" s="24" t="s">
        <v>134</v>
      </c>
      <c r="H1124" s="24">
        <v>10000</v>
      </c>
      <c r="I1124" s="25">
        <v>0</v>
      </c>
      <c r="J1124" s="25">
        <v>2.86934190582053E-11</v>
      </c>
      <c r="K1124" s="25">
        <v>3.1167165597210903E-8</v>
      </c>
      <c r="L1124" s="25">
        <v>2.5255759599838299E-9</v>
      </c>
      <c r="M1124" s="25">
        <v>4.4507377715743696E-9</v>
      </c>
      <c r="N1124" s="25">
        <v>9.3890122738985403E-9</v>
      </c>
      <c r="O1124" s="25">
        <f t="shared" si="96"/>
        <v>2.5255759599838299E-9</v>
      </c>
      <c r="P1124" s="25">
        <f t="shared" si="97"/>
        <v>4.4507377715743696E-9</v>
      </c>
      <c r="Q1124" s="25">
        <f t="shared" si="98"/>
        <v>9.3890122738985403E-9</v>
      </c>
      <c r="R1124" s="25">
        <f t="shared" si="95"/>
        <v>0</v>
      </c>
      <c r="S1124" s="25">
        <f t="shared" si="95"/>
        <v>1.1613499999999987E-7</v>
      </c>
      <c r="T1124" s="25">
        <f t="shared" si="95"/>
        <v>1.2614734999999964E-4</v>
      </c>
      <c r="U1124" s="25">
        <f t="shared" si="94"/>
        <v>1.0222126666666659E-5</v>
      </c>
      <c r="V1124" s="25">
        <f t="shared" si="94"/>
        <v>1.8014110833333319E-5</v>
      </c>
      <c r="W1124" s="25">
        <f t="shared" si="94"/>
        <v>3.8001499166666651E-5</v>
      </c>
      <c r="X1124" s="25">
        <f t="shared" si="94"/>
        <v>1.0222126666666659E-5</v>
      </c>
      <c r="Y1124" s="25">
        <f t="shared" si="94"/>
        <v>1.8014110833333319E-5</v>
      </c>
      <c r="Z1124" s="25">
        <f t="shared" si="94"/>
        <v>3.8001499166666651E-5</v>
      </c>
    </row>
    <row r="1125" spans="1:26" s="24" customFormat="1" x14ac:dyDescent="0.25">
      <c r="A1125" s="24" t="s">
        <v>156</v>
      </c>
      <c r="B1125" s="24" t="s">
        <v>157</v>
      </c>
      <c r="C1125" s="24" t="s">
        <v>158</v>
      </c>
      <c r="D1125" s="24" t="s">
        <v>132</v>
      </c>
      <c r="E1125" s="24" t="s">
        <v>140</v>
      </c>
      <c r="F1125" s="24" t="s">
        <v>141</v>
      </c>
      <c r="G1125" s="24" t="s">
        <v>137</v>
      </c>
      <c r="H1125" s="24">
        <v>10</v>
      </c>
      <c r="I1125" s="25">
        <v>0</v>
      </c>
      <c r="J1125" s="25">
        <v>4.43649153698464E-5</v>
      </c>
      <c r="K1125" s="25">
        <v>6.6574538348827795E-4</v>
      </c>
      <c r="L1125" s="25">
        <v>7.9323613985448596E-5</v>
      </c>
      <c r="M1125" s="25">
        <v>1.65352101859337E-4</v>
      </c>
      <c r="N1125" s="25">
        <v>2.05435981836095E-4</v>
      </c>
      <c r="O1125" s="25">
        <f t="shared" si="96"/>
        <v>7.9323613985448596E-5</v>
      </c>
      <c r="P1125" s="25">
        <f t="shared" si="97"/>
        <v>1.65352101859337E-4</v>
      </c>
      <c r="Q1125" s="25">
        <f t="shared" si="98"/>
        <v>2.05435981836095E-4</v>
      </c>
      <c r="R1125" s="25">
        <f t="shared" si="95"/>
        <v>0</v>
      </c>
      <c r="S1125" s="25">
        <f t="shared" si="95"/>
        <v>0.17956449999999999</v>
      </c>
      <c r="T1125" s="25">
        <f t="shared" si="95"/>
        <v>2.6945669999999993</v>
      </c>
      <c r="U1125" s="25">
        <f t="shared" si="94"/>
        <v>0.32105786666666641</v>
      </c>
      <c r="V1125" s="25">
        <f t="shared" si="94"/>
        <v>0.66925333333333303</v>
      </c>
      <c r="W1125" s="25">
        <f t="shared" si="94"/>
        <v>0.8314905833333317</v>
      </c>
      <c r="X1125" s="25">
        <f t="shared" si="94"/>
        <v>0.32105786666666641</v>
      </c>
      <c r="Y1125" s="25">
        <f t="shared" si="94"/>
        <v>0.66925333333333303</v>
      </c>
      <c r="Z1125" s="25">
        <f t="shared" si="94"/>
        <v>0.8314905833333317</v>
      </c>
    </row>
    <row r="1126" spans="1:26" s="24" customFormat="1" x14ac:dyDescent="0.25">
      <c r="A1126" s="24" t="s">
        <v>156</v>
      </c>
      <c r="B1126" s="24" t="s">
        <v>157</v>
      </c>
      <c r="C1126" s="24" t="s">
        <v>158</v>
      </c>
      <c r="D1126" s="24" t="s">
        <v>132</v>
      </c>
      <c r="E1126" s="24" t="s">
        <v>140</v>
      </c>
      <c r="F1126" s="24" t="s">
        <v>141</v>
      </c>
      <c r="G1126" s="24" t="s">
        <v>137</v>
      </c>
      <c r="H1126" s="24">
        <v>30</v>
      </c>
      <c r="I1126" s="25">
        <v>0</v>
      </c>
      <c r="J1126" s="25">
        <v>9.4847642734438102E-6</v>
      </c>
      <c r="K1126" s="25">
        <v>2.8023885357720201E-4</v>
      </c>
      <c r="L1126" s="25">
        <v>2.8302754787287699E-5</v>
      </c>
      <c r="M1126" s="25">
        <v>6.3365934986358099E-5</v>
      </c>
      <c r="N1126" s="25">
        <v>8.8108088520614305E-5</v>
      </c>
      <c r="O1126" s="25">
        <f t="shared" si="96"/>
        <v>2.8302754787287699E-5</v>
      </c>
      <c r="P1126" s="25">
        <f t="shared" si="97"/>
        <v>6.3365934986358099E-5</v>
      </c>
      <c r="Q1126" s="25">
        <f t="shared" si="98"/>
        <v>8.8108088520614305E-5</v>
      </c>
      <c r="R1126" s="25">
        <f t="shared" si="95"/>
        <v>0</v>
      </c>
      <c r="S1126" s="25">
        <f t="shared" si="95"/>
        <v>3.838904999999998E-2</v>
      </c>
      <c r="T1126" s="25">
        <f t="shared" si="95"/>
        <v>1.1342509999999963</v>
      </c>
      <c r="U1126" s="25">
        <f t="shared" si="94"/>
        <v>0.11455380833333297</v>
      </c>
      <c r="V1126" s="25">
        <f t="shared" si="94"/>
        <v>0.2564700583333332</v>
      </c>
      <c r="W1126" s="25">
        <f t="shared" si="94"/>
        <v>0.35661253333333298</v>
      </c>
      <c r="X1126" s="25">
        <f t="shared" si="94"/>
        <v>0.11455380833333297</v>
      </c>
      <c r="Y1126" s="25">
        <f t="shared" si="94"/>
        <v>0.2564700583333332</v>
      </c>
      <c r="Z1126" s="25">
        <f t="shared" si="94"/>
        <v>0.35661253333333298</v>
      </c>
    </row>
    <row r="1127" spans="1:26" s="24" customFormat="1" x14ac:dyDescent="0.25">
      <c r="A1127" s="24" t="s">
        <v>156</v>
      </c>
      <c r="B1127" s="24" t="s">
        <v>157</v>
      </c>
      <c r="C1127" s="24" t="s">
        <v>158</v>
      </c>
      <c r="D1127" s="24" t="s">
        <v>132</v>
      </c>
      <c r="E1127" s="24" t="s">
        <v>140</v>
      </c>
      <c r="F1127" s="24" t="s">
        <v>141</v>
      </c>
      <c r="G1127" s="24" t="s">
        <v>137</v>
      </c>
      <c r="H1127" s="24" t="s">
        <v>135</v>
      </c>
      <c r="I1127" s="25">
        <v>0</v>
      </c>
      <c r="J1127" s="25">
        <v>4.4499074120856898E-6</v>
      </c>
      <c r="K1127" s="25">
        <v>1.7094798360448599E-4</v>
      </c>
      <c r="L1127" s="25">
        <v>1.48061880153597E-5</v>
      </c>
      <c r="M1127" s="25">
        <v>3.2750327392380699E-5</v>
      </c>
      <c r="N1127" s="25">
        <v>6.0988409673100198E-5</v>
      </c>
      <c r="O1127" s="25">
        <f t="shared" si="96"/>
        <v>1.48061880153597E-5</v>
      </c>
      <c r="P1127" s="25">
        <f t="shared" si="97"/>
        <v>3.2750327392380699E-5</v>
      </c>
      <c r="Q1127" s="25">
        <f t="shared" si="98"/>
        <v>6.0988409673100198E-5</v>
      </c>
      <c r="R1127" s="25">
        <f t="shared" si="95"/>
        <v>0</v>
      </c>
      <c r="S1127" s="25">
        <f t="shared" si="95"/>
        <v>1.8010749999999996E-2</v>
      </c>
      <c r="T1127" s="25">
        <f t="shared" si="95"/>
        <v>0.69190234999999722</v>
      </c>
      <c r="U1127" s="25">
        <f t="shared" si="94"/>
        <v>5.9927213333333167E-2</v>
      </c>
      <c r="V1127" s="25">
        <f t="shared" si="94"/>
        <v>0.13255510833333309</v>
      </c>
      <c r="W1127" s="25">
        <f t="shared" si="94"/>
        <v>0.24684715833333318</v>
      </c>
      <c r="X1127" s="25">
        <f t="shared" si="94"/>
        <v>5.9927213333333167E-2</v>
      </c>
      <c r="Y1127" s="25">
        <f t="shared" si="94"/>
        <v>0.13255510833333309</v>
      </c>
      <c r="Z1127" s="25">
        <f t="shared" si="94"/>
        <v>0.24684715833333318</v>
      </c>
    </row>
    <row r="1128" spans="1:26" s="24" customFormat="1" x14ac:dyDescent="0.25">
      <c r="A1128" s="24" t="s">
        <v>156</v>
      </c>
      <c r="B1128" s="24" t="s">
        <v>157</v>
      </c>
      <c r="C1128" s="24" t="s">
        <v>158</v>
      </c>
      <c r="D1128" s="24" t="s">
        <v>132</v>
      </c>
      <c r="E1128" s="24" t="s">
        <v>140</v>
      </c>
      <c r="F1128" s="24" t="s">
        <v>141</v>
      </c>
      <c r="G1128" s="24" t="s">
        <v>137</v>
      </c>
      <c r="H1128" s="24">
        <v>60</v>
      </c>
      <c r="I1128" s="25">
        <v>0</v>
      </c>
      <c r="J1128" s="25">
        <v>2.6077570483023398E-6</v>
      </c>
      <c r="K1128" s="25">
        <v>1.14703965566895E-4</v>
      </c>
      <c r="L1128" s="25">
        <v>1.11204052824373E-5</v>
      </c>
      <c r="M1128" s="25">
        <v>2.4497031742623202E-5</v>
      </c>
      <c r="N1128" s="25">
        <v>3.6323230648746898E-5</v>
      </c>
      <c r="O1128" s="25">
        <f t="shared" si="96"/>
        <v>1.11204052824373E-5</v>
      </c>
      <c r="P1128" s="25">
        <f t="shared" si="97"/>
        <v>2.4497031742623202E-5</v>
      </c>
      <c r="Q1128" s="25">
        <f t="shared" si="98"/>
        <v>3.6323230648746898E-5</v>
      </c>
      <c r="R1128" s="25">
        <f t="shared" si="95"/>
        <v>0</v>
      </c>
      <c r="S1128" s="25">
        <f t="shared" si="95"/>
        <v>1.0554749999999983E-2</v>
      </c>
      <c r="T1128" s="25">
        <f t="shared" si="95"/>
        <v>0.46425784999999709</v>
      </c>
      <c r="U1128" s="25">
        <f t="shared" si="94"/>
        <v>4.5009214999999811E-2</v>
      </c>
      <c r="V1128" s="25">
        <f t="shared" si="94"/>
        <v>9.9150358333333008E-2</v>
      </c>
      <c r="W1128" s="25">
        <f t="shared" si="94"/>
        <v>0.14701623333333305</v>
      </c>
      <c r="X1128" s="25">
        <f t="shared" si="94"/>
        <v>4.5009214999999811E-2</v>
      </c>
      <c r="Y1128" s="25">
        <f t="shared" si="94"/>
        <v>9.9150358333333008E-2</v>
      </c>
      <c r="Z1128" s="25">
        <f t="shared" si="94"/>
        <v>0.14701623333333305</v>
      </c>
    </row>
    <row r="1129" spans="1:26" s="24" customFormat="1" x14ac:dyDescent="0.25">
      <c r="A1129" s="24" t="s">
        <v>156</v>
      </c>
      <c r="B1129" s="24" t="s">
        <v>157</v>
      </c>
      <c r="C1129" s="24" t="s">
        <v>158</v>
      </c>
      <c r="D1129" s="24" t="s">
        <v>132</v>
      </c>
      <c r="E1129" s="24" t="s">
        <v>140</v>
      </c>
      <c r="F1129" s="24" t="s">
        <v>141</v>
      </c>
      <c r="G1129" s="24" t="s">
        <v>137</v>
      </c>
      <c r="H1129" s="24">
        <v>100</v>
      </c>
      <c r="I1129" s="25">
        <v>0</v>
      </c>
      <c r="J1129" s="25">
        <v>8.3696653951091296E-7</v>
      </c>
      <c r="K1129" s="25">
        <v>5.4667220341552103E-5</v>
      </c>
      <c r="L1129" s="25">
        <v>5.1683806436944202E-6</v>
      </c>
      <c r="M1129" s="25">
        <v>1.07707666999292E-5</v>
      </c>
      <c r="N1129" s="25">
        <v>1.7414393700737599E-5</v>
      </c>
      <c r="O1129" s="25">
        <f t="shared" si="96"/>
        <v>5.1683806436944202E-6</v>
      </c>
      <c r="P1129" s="25">
        <f t="shared" si="97"/>
        <v>1.07707666999292E-5</v>
      </c>
      <c r="Q1129" s="25">
        <f t="shared" si="98"/>
        <v>1.7414393700737599E-5</v>
      </c>
      <c r="R1129" s="25">
        <f t="shared" si="95"/>
        <v>0</v>
      </c>
      <c r="S1129" s="25">
        <f t="shared" si="95"/>
        <v>3.3875749999999981E-3</v>
      </c>
      <c r="T1129" s="25">
        <f t="shared" si="95"/>
        <v>0.22126249999999986</v>
      </c>
      <c r="U1129" s="25">
        <f t="shared" si="94"/>
        <v>2.0918729999999993E-2</v>
      </c>
      <c r="V1129" s="25">
        <f t="shared" si="94"/>
        <v>4.3594072499999741E-2</v>
      </c>
      <c r="W1129" s="25">
        <f t="shared" si="94"/>
        <v>7.0483779166666372E-2</v>
      </c>
      <c r="X1129" s="25">
        <f t="shared" si="94"/>
        <v>2.0918729999999993E-2</v>
      </c>
      <c r="Y1129" s="25">
        <f t="shared" si="94"/>
        <v>4.3594072499999741E-2</v>
      </c>
      <c r="Z1129" s="25">
        <f t="shared" si="94"/>
        <v>7.0483779166666372E-2</v>
      </c>
    </row>
    <row r="1130" spans="1:26" s="24" customFormat="1" x14ac:dyDescent="0.25">
      <c r="A1130" s="24" t="s">
        <v>156</v>
      </c>
      <c r="B1130" s="24" t="s">
        <v>157</v>
      </c>
      <c r="C1130" s="24" t="s">
        <v>158</v>
      </c>
      <c r="D1130" s="24" t="s">
        <v>132</v>
      </c>
      <c r="E1130" s="24" t="s">
        <v>140</v>
      </c>
      <c r="F1130" s="24" t="s">
        <v>141</v>
      </c>
      <c r="G1130" s="24" t="s">
        <v>137</v>
      </c>
      <c r="H1130" s="24" t="s">
        <v>136</v>
      </c>
      <c r="I1130" s="25">
        <v>0</v>
      </c>
      <c r="J1130" s="25">
        <v>4.8609446240905403E-9</v>
      </c>
      <c r="K1130" s="25">
        <v>3.4702446341956199E-6</v>
      </c>
      <c r="L1130" s="25">
        <v>1.6534562863783299E-7</v>
      </c>
      <c r="M1130" s="25">
        <v>4.12512052344381E-7</v>
      </c>
      <c r="N1130" s="25">
        <v>2.4005900356204498E-6</v>
      </c>
      <c r="O1130" s="25">
        <f t="shared" si="96"/>
        <v>1.6534562863783299E-7</v>
      </c>
      <c r="P1130" s="25">
        <f t="shared" si="97"/>
        <v>4.12512052344381E-7</v>
      </c>
      <c r="Q1130" s="25">
        <f t="shared" si="98"/>
        <v>2.4005900356204498E-6</v>
      </c>
      <c r="R1130" s="25">
        <f t="shared" si="95"/>
        <v>0</v>
      </c>
      <c r="S1130" s="25">
        <f t="shared" si="95"/>
        <v>1.9674399999999996E-5</v>
      </c>
      <c r="T1130" s="25">
        <f t="shared" si="95"/>
        <v>1.4045619999999941E-2</v>
      </c>
      <c r="U1130" s="25">
        <f t="shared" si="94"/>
        <v>6.6922713333333146E-4</v>
      </c>
      <c r="V1130" s="25">
        <f t="shared" si="94"/>
        <v>1.6696193333333312E-3</v>
      </c>
      <c r="W1130" s="25">
        <f t="shared" si="94"/>
        <v>9.7162531666666555E-3</v>
      </c>
      <c r="X1130" s="25">
        <f t="shared" si="94"/>
        <v>6.6922713333333146E-4</v>
      </c>
      <c r="Y1130" s="25">
        <f t="shared" si="94"/>
        <v>1.6696193333333312E-3</v>
      </c>
      <c r="Z1130" s="25">
        <f t="shared" si="94"/>
        <v>9.7162531666666555E-3</v>
      </c>
    </row>
    <row r="1131" spans="1:26" s="24" customFormat="1" x14ac:dyDescent="0.25">
      <c r="A1131" s="24" t="s">
        <v>156</v>
      </c>
      <c r="B1131" s="24" t="s">
        <v>157</v>
      </c>
      <c r="C1131" s="24" t="s">
        <v>158</v>
      </c>
      <c r="D1131" s="24" t="s">
        <v>132</v>
      </c>
      <c r="E1131" s="24" t="s">
        <v>140</v>
      </c>
      <c r="F1131" s="24" t="s">
        <v>141</v>
      </c>
      <c r="G1131" s="24" t="s">
        <v>137</v>
      </c>
      <c r="H1131" s="24">
        <v>1000</v>
      </c>
      <c r="I1131" s="25">
        <v>0</v>
      </c>
      <c r="J1131" s="25">
        <v>1.0754343371058999E-9</v>
      </c>
      <c r="K1131" s="25">
        <v>1.3525828450889199E-6</v>
      </c>
      <c r="L1131" s="25">
        <v>1.107385306058E-7</v>
      </c>
      <c r="M1131" s="25">
        <v>1.9880403875303099E-7</v>
      </c>
      <c r="N1131" s="25">
        <v>3.97807009650363E-7</v>
      </c>
      <c r="O1131" s="25">
        <f t="shared" si="96"/>
        <v>1.107385306058E-7</v>
      </c>
      <c r="P1131" s="25">
        <f t="shared" si="97"/>
        <v>1.9880403875303099E-7</v>
      </c>
      <c r="Q1131" s="25">
        <f t="shared" si="98"/>
        <v>3.97807009650363E-7</v>
      </c>
      <c r="R1131" s="25">
        <f t="shared" si="95"/>
        <v>0</v>
      </c>
      <c r="S1131" s="25">
        <f t="shared" si="95"/>
        <v>4.3527599999999939E-6</v>
      </c>
      <c r="T1131" s="25">
        <f t="shared" si="95"/>
        <v>5.4745029999999804E-3</v>
      </c>
      <c r="U1131" s="25">
        <f t="shared" si="94"/>
        <v>4.4820797499999876E-4</v>
      </c>
      <c r="V1131" s="25">
        <f t="shared" si="94"/>
        <v>8.0464816666666456E-4</v>
      </c>
      <c r="W1131" s="25">
        <f t="shared" si="94"/>
        <v>1.610101499999997E-3</v>
      </c>
      <c r="X1131" s="25">
        <f t="shared" si="94"/>
        <v>4.4820797499999876E-4</v>
      </c>
      <c r="Y1131" s="25">
        <f t="shared" si="94"/>
        <v>8.0464816666666456E-4</v>
      </c>
      <c r="Z1131" s="25">
        <f t="shared" si="94"/>
        <v>1.610101499999997E-3</v>
      </c>
    </row>
    <row r="1132" spans="1:26" s="24" customFormat="1" x14ac:dyDescent="0.25">
      <c r="A1132" s="24" t="s">
        <v>156</v>
      </c>
      <c r="B1132" s="24" t="s">
        <v>157</v>
      </c>
      <c r="C1132" s="24" t="s">
        <v>158</v>
      </c>
      <c r="D1132" s="24" t="s">
        <v>132</v>
      </c>
      <c r="E1132" s="24" t="s">
        <v>140</v>
      </c>
      <c r="F1132" s="24" t="s">
        <v>141</v>
      </c>
      <c r="G1132" s="24" t="s">
        <v>137</v>
      </c>
      <c r="H1132" s="24">
        <v>2500</v>
      </c>
      <c r="I1132" s="25">
        <v>0</v>
      </c>
      <c r="J1132" s="25">
        <v>1.2201108377121999E-12</v>
      </c>
      <c r="K1132" s="25">
        <v>3.0247844608932801E-7</v>
      </c>
      <c r="L1132" s="25">
        <v>2.3742621425323299E-8</v>
      </c>
      <c r="M1132" s="25">
        <v>4.2408690948362903E-8</v>
      </c>
      <c r="N1132" s="25">
        <v>8.7380426567552496E-8</v>
      </c>
      <c r="O1132" s="25">
        <f t="shared" si="96"/>
        <v>2.3742621425323299E-8</v>
      </c>
      <c r="P1132" s="25">
        <f t="shared" si="97"/>
        <v>4.2408690948362903E-8</v>
      </c>
      <c r="Q1132" s="25">
        <f t="shared" si="98"/>
        <v>8.7380426567552496E-8</v>
      </c>
      <c r="R1132" s="25">
        <f t="shared" si="95"/>
        <v>0</v>
      </c>
      <c r="S1132" s="25">
        <f t="shared" si="95"/>
        <v>4.9383299999999713E-9</v>
      </c>
      <c r="T1132" s="25">
        <f t="shared" si="95"/>
        <v>1.2242644999999959E-3</v>
      </c>
      <c r="U1132" s="25">
        <f t="shared" si="94"/>
        <v>9.6096924999999742E-5</v>
      </c>
      <c r="V1132" s="25">
        <f t="shared" si="94"/>
        <v>1.7164679166666637E-4</v>
      </c>
      <c r="W1132" s="25">
        <f t="shared" si="94"/>
        <v>3.536673624999998E-4</v>
      </c>
      <c r="X1132" s="25">
        <f t="shared" si="94"/>
        <v>9.6096924999999742E-5</v>
      </c>
      <c r="Y1132" s="25">
        <f t="shared" si="94"/>
        <v>1.7164679166666637E-4</v>
      </c>
      <c r="Z1132" s="25">
        <f t="shared" si="94"/>
        <v>3.536673624999998E-4</v>
      </c>
    </row>
    <row r="1133" spans="1:26" s="24" customFormat="1" x14ac:dyDescent="0.25">
      <c r="A1133" s="24" t="s">
        <v>156</v>
      </c>
      <c r="B1133" s="24" t="s">
        <v>157</v>
      </c>
      <c r="C1133" s="24" t="s">
        <v>158</v>
      </c>
      <c r="D1133" s="24" t="s">
        <v>132</v>
      </c>
      <c r="E1133" s="24" t="s">
        <v>140</v>
      </c>
      <c r="F1133" s="24" t="s">
        <v>141</v>
      </c>
      <c r="G1133" s="24" t="s">
        <v>137</v>
      </c>
      <c r="H1133" s="24">
        <v>5000</v>
      </c>
      <c r="I1133" s="25">
        <v>0</v>
      </c>
      <c r="J1133" s="25">
        <v>0</v>
      </c>
      <c r="K1133" s="25">
        <v>9.5388193790420301E-8</v>
      </c>
      <c r="L1133" s="25">
        <v>7.5386435542138204E-9</v>
      </c>
      <c r="M1133" s="25">
        <v>1.3417147509094499E-8</v>
      </c>
      <c r="N1133" s="25">
        <v>2.8132557857972899E-8</v>
      </c>
      <c r="O1133" s="25">
        <f t="shared" si="96"/>
        <v>7.5386435542138204E-9</v>
      </c>
      <c r="P1133" s="25">
        <f t="shared" si="97"/>
        <v>1.3417147509094499E-8</v>
      </c>
      <c r="Q1133" s="25">
        <f t="shared" si="98"/>
        <v>2.8132557857972899E-8</v>
      </c>
      <c r="R1133" s="25">
        <f t="shared" si="95"/>
        <v>0</v>
      </c>
      <c r="S1133" s="25">
        <f t="shared" si="95"/>
        <v>0</v>
      </c>
      <c r="T1133" s="25">
        <f t="shared" si="95"/>
        <v>3.8607834999999978E-4</v>
      </c>
      <c r="U1133" s="25">
        <f t="shared" si="94"/>
        <v>3.0512235833333322E-5</v>
      </c>
      <c r="V1133" s="25">
        <f t="shared" si="94"/>
        <v>5.4305149999999661E-5</v>
      </c>
      <c r="W1133" s="25">
        <f t="shared" si="94"/>
        <v>1.1386494583333325E-4</v>
      </c>
      <c r="X1133" s="25">
        <f t="shared" si="94"/>
        <v>3.0512235833333322E-5</v>
      </c>
      <c r="Y1133" s="25">
        <f t="shared" si="94"/>
        <v>5.4305149999999661E-5</v>
      </c>
      <c r="Z1133" s="25">
        <f t="shared" si="94"/>
        <v>1.1386494583333325E-4</v>
      </c>
    </row>
    <row r="1134" spans="1:26" s="24" customFormat="1" x14ac:dyDescent="0.25">
      <c r="A1134" s="24" t="s">
        <v>156</v>
      </c>
      <c r="B1134" s="24" t="s">
        <v>157</v>
      </c>
      <c r="C1134" s="24" t="s">
        <v>158</v>
      </c>
      <c r="D1134" s="24" t="s">
        <v>132</v>
      </c>
      <c r="E1134" s="24" t="s">
        <v>140</v>
      </c>
      <c r="F1134" s="24" t="s">
        <v>141</v>
      </c>
      <c r="G1134" s="24" t="s">
        <v>137</v>
      </c>
      <c r="H1134" s="24">
        <v>10000</v>
      </c>
      <c r="I1134" s="25">
        <v>0</v>
      </c>
      <c r="J1134" s="25">
        <v>0</v>
      </c>
      <c r="K1134" s="25">
        <v>3.05219805982214E-8</v>
      </c>
      <c r="L1134" s="25">
        <v>2.4497731772938501E-9</v>
      </c>
      <c r="M1134" s="25">
        <v>4.3253843724737196E-9</v>
      </c>
      <c r="N1134" s="25">
        <v>9.1443691794664499E-9</v>
      </c>
      <c r="O1134" s="25">
        <f t="shared" si="96"/>
        <v>2.4497731772938501E-9</v>
      </c>
      <c r="P1134" s="25">
        <f t="shared" si="97"/>
        <v>4.3253843724737196E-9</v>
      </c>
      <c r="Q1134" s="25">
        <f t="shared" si="98"/>
        <v>9.1443691794664499E-9</v>
      </c>
      <c r="R1134" s="25">
        <f t="shared" si="95"/>
        <v>0</v>
      </c>
      <c r="S1134" s="25">
        <f t="shared" si="95"/>
        <v>0</v>
      </c>
      <c r="T1134" s="25">
        <f t="shared" si="95"/>
        <v>1.2353599999999958E-4</v>
      </c>
      <c r="U1134" s="25">
        <f t="shared" si="94"/>
        <v>9.9153191666666429E-6</v>
      </c>
      <c r="V1134" s="25">
        <f t="shared" si="94"/>
        <v>1.7506749999999973E-5</v>
      </c>
      <c r="W1134" s="25">
        <f t="shared" si="94"/>
        <v>3.7011319999999997E-5</v>
      </c>
      <c r="X1134" s="25">
        <f t="shared" si="94"/>
        <v>9.9153191666666429E-6</v>
      </c>
      <c r="Y1134" s="25">
        <f t="shared" si="94"/>
        <v>1.7506749999999973E-5</v>
      </c>
      <c r="Z1134" s="25">
        <f t="shared" si="94"/>
        <v>3.7011319999999997E-5</v>
      </c>
    </row>
    <row r="1135" spans="1:26" s="24" customFormat="1" x14ac:dyDescent="0.25">
      <c r="A1135" s="24" t="s">
        <v>156</v>
      </c>
      <c r="B1135" s="24" t="s">
        <v>157</v>
      </c>
      <c r="C1135" s="24" t="s">
        <v>158</v>
      </c>
      <c r="D1135" s="24" t="s">
        <v>132</v>
      </c>
      <c r="E1135" s="24" t="s">
        <v>140</v>
      </c>
      <c r="F1135" s="24" t="s">
        <v>141</v>
      </c>
      <c r="G1135" s="24" t="s">
        <v>138</v>
      </c>
      <c r="H1135" s="24">
        <v>10</v>
      </c>
      <c r="I1135" s="25">
        <v>0</v>
      </c>
      <c r="J1135" s="25">
        <v>1.78347382275666E-17</v>
      </c>
      <c r="K1135" s="25">
        <v>1.20695697984033E-12</v>
      </c>
      <c r="L1135" s="25">
        <v>2.9289816062045202E-13</v>
      </c>
      <c r="M1135" s="25">
        <v>4.3382525767987001E-13</v>
      </c>
      <c r="N1135" s="25">
        <v>8.3853316617825304E-13</v>
      </c>
      <c r="O1135" s="25">
        <f t="shared" si="96"/>
        <v>2.9289816062045202E-13</v>
      </c>
      <c r="P1135" s="25">
        <f t="shared" si="97"/>
        <v>4.3382525767987001E-13</v>
      </c>
      <c r="Q1135" s="25">
        <f t="shared" si="98"/>
        <v>8.3853316617825304E-13</v>
      </c>
      <c r="R1135" s="25">
        <f t="shared" si="95"/>
        <v>0</v>
      </c>
      <c r="S1135" s="25">
        <f t="shared" si="95"/>
        <v>7.2185099999999613E-14</v>
      </c>
      <c r="T1135" s="25">
        <f t="shared" si="95"/>
        <v>4.8850904999999614E-9</v>
      </c>
      <c r="U1135" s="25">
        <f t="shared" si="94"/>
        <v>1.1854888333333306E-9</v>
      </c>
      <c r="V1135" s="25">
        <f t="shared" si="94"/>
        <v>1.7558833333333305E-9</v>
      </c>
      <c r="W1135" s="25">
        <f t="shared" si="94"/>
        <v>3.3939158333333303E-9</v>
      </c>
      <c r="X1135" s="25">
        <f t="shared" si="94"/>
        <v>1.1854888333333306E-9</v>
      </c>
      <c r="Y1135" s="25">
        <f t="shared" si="94"/>
        <v>1.7558833333333305E-9</v>
      </c>
      <c r="Z1135" s="25">
        <f t="shared" si="94"/>
        <v>3.3939158333333303E-9</v>
      </c>
    </row>
    <row r="1136" spans="1:26" s="24" customFormat="1" x14ac:dyDescent="0.25">
      <c r="A1136" s="24" t="s">
        <v>156</v>
      </c>
      <c r="B1136" s="24" t="s">
        <v>157</v>
      </c>
      <c r="C1136" s="24" t="s">
        <v>158</v>
      </c>
      <c r="D1136" s="24" t="s">
        <v>132</v>
      </c>
      <c r="E1136" s="24" t="s">
        <v>140</v>
      </c>
      <c r="F1136" s="24" t="s">
        <v>141</v>
      </c>
      <c r="G1136" s="24" t="s">
        <v>138</v>
      </c>
      <c r="H1136" s="24">
        <v>30</v>
      </c>
      <c r="I1136" s="25">
        <v>0</v>
      </c>
      <c r="J1136" s="25">
        <v>1.0851812297898099E-11</v>
      </c>
      <c r="K1136" s="25">
        <v>1.27625417491915E-9</v>
      </c>
      <c r="L1136" s="25">
        <v>1.49872187373686E-10</v>
      </c>
      <c r="M1136" s="25">
        <v>2.42272029986863E-10</v>
      </c>
      <c r="N1136" s="25">
        <v>1.53242143606002E-9</v>
      </c>
      <c r="O1136" s="25">
        <f t="shared" si="96"/>
        <v>1.49872187373686E-10</v>
      </c>
      <c r="P1136" s="25">
        <f t="shared" si="97"/>
        <v>2.42272029986863E-10</v>
      </c>
      <c r="Q1136" s="25">
        <f t="shared" si="98"/>
        <v>1.53242143606002E-9</v>
      </c>
      <c r="R1136" s="25">
        <f t="shared" si="95"/>
        <v>0</v>
      </c>
      <c r="S1136" s="25">
        <f t="shared" si="95"/>
        <v>4.3922099999999835E-8</v>
      </c>
      <c r="T1136" s="25">
        <f t="shared" si="95"/>
        <v>5.1655669999999626E-6</v>
      </c>
      <c r="U1136" s="25">
        <f t="shared" si="94"/>
        <v>6.065992499999986E-7</v>
      </c>
      <c r="V1136" s="25">
        <f t="shared" si="94"/>
        <v>9.8058241666666526E-7</v>
      </c>
      <c r="W1136" s="25">
        <f t="shared" si="94"/>
        <v>6.2023895833333161E-6</v>
      </c>
      <c r="X1136" s="25">
        <f t="shared" si="94"/>
        <v>6.065992499999986E-7</v>
      </c>
      <c r="Y1136" s="25">
        <f t="shared" si="94"/>
        <v>9.8058241666666526E-7</v>
      </c>
      <c r="Z1136" s="25">
        <f t="shared" si="94"/>
        <v>6.2023895833333161E-6</v>
      </c>
    </row>
    <row r="1137" spans="1:26" s="24" customFormat="1" x14ac:dyDescent="0.25">
      <c r="A1137" s="24" t="s">
        <v>156</v>
      </c>
      <c r="B1137" s="24" t="s">
        <v>157</v>
      </c>
      <c r="C1137" s="24" t="s">
        <v>158</v>
      </c>
      <c r="D1137" s="24" t="s">
        <v>132</v>
      </c>
      <c r="E1137" s="24" t="s">
        <v>140</v>
      </c>
      <c r="F1137" s="24" t="s">
        <v>141</v>
      </c>
      <c r="G1137" s="24" t="s">
        <v>138</v>
      </c>
      <c r="H1137" s="24" t="s">
        <v>135</v>
      </c>
      <c r="I1137" s="25">
        <v>0</v>
      </c>
      <c r="J1137" s="25">
        <v>1.3306052698059799E-10</v>
      </c>
      <c r="K1137" s="25">
        <v>1.14862176535974E-8</v>
      </c>
      <c r="L1137" s="25">
        <v>4.6489985044462403E-10</v>
      </c>
      <c r="M1137" s="25">
        <v>2.1392524946948201E-9</v>
      </c>
      <c r="N1137" s="25">
        <v>1.10187868229587E-8</v>
      </c>
      <c r="O1137" s="25">
        <f t="shared" si="96"/>
        <v>4.6489985044462403E-10</v>
      </c>
      <c r="P1137" s="25">
        <f t="shared" si="97"/>
        <v>2.1392524946948201E-9</v>
      </c>
      <c r="Q1137" s="25">
        <f t="shared" si="98"/>
        <v>1.10187868229587E-8</v>
      </c>
      <c r="R1137" s="25">
        <f t="shared" si="95"/>
        <v>0</v>
      </c>
      <c r="S1137" s="25">
        <f t="shared" si="95"/>
        <v>5.3855499999999909E-7</v>
      </c>
      <c r="T1137" s="25">
        <f t="shared" si="95"/>
        <v>4.6489819999999951E-5</v>
      </c>
      <c r="U1137" s="25">
        <f t="shared" si="94"/>
        <v>1.8816559999999998E-6</v>
      </c>
      <c r="V1137" s="25">
        <f t="shared" si="94"/>
        <v>8.6585041666666423E-6</v>
      </c>
      <c r="W1137" s="25">
        <f t="shared" si="94"/>
        <v>4.4597919999999712E-5</v>
      </c>
      <c r="X1137" s="25">
        <f t="shared" ref="X1137:Z1200" si="99">1000*98.96*O1137/24.45</f>
        <v>1.8816559999999998E-6</v>
      </c>
      <c r="Y1137" s="25">
        <f t="shared" si="99"/>
        <v>8.6585041666666423E-6</v>
      </c>
      <c r="Z1137" s="25">
        <f t="shared" si="99"/>
        <v>4.4597919999999712E-5</v>
      </c>
    </row>
    <row r="1138" spans="1:26" s="24" customFormat="1" x14ac:dyDescent="0.25">
      <c r="A1138" s="24" t="s">
        <v>156</v>
      </c>
      <c r="B1138" s="24" t="s">
        <v>157</v>
      </c>
      <c r="C1138" s="24" t="s">
        <v>158</v>
      </c>
      <c r="D1138" s="24" t="s">
        <v>132</v>
      </c>
      <c r="E1138" s="24" t="s">
        <v>140</v>
      </c>
      <c r="F1138" s="24" t="s">
        <v>141</v>
      </c>
      <c r="G1138" s="24" t="s">
        <v>138</v>
      </c>
      <c r="H1138" s="24">
        <v>60</v>
      </c>
      <c r="I1138" s="25">
        <v>0</v>
      </c>
      <c r="J1138" s="25">
        <v>4.8544219886822895E-10</v>
      </c>
      <c r="K1138" s="25">
        <v>2.5468136444017699E-8</v>
      </c>
      <c r="L1138" s="25">
        <v>2.4867794563459901E-9</v>
      </c>
      <c r="M1138" s="25">
        <v>4.3448616865400103E-9</v>
      </c>
      <c r="N1138" s="25">
        <v>1.9822431070634599E-8</v>
      </c>
      <c r="O1138" s="25">
        <f t="shared" si="96"/>
        <v>2.4867794563459901E-9</v>
      </c>
      <c r="P1138" s="25">
        <f t="shared" si="97"/>
        <v>4.3448616865400103E-9</v>
      </c>
      <c r="Q1138" s="25">
        <f t="shared" si="98"/>
        <v>1.9822431070634599E-8</v>
      </c>
      <c r="R1138" s="25">
        <f t="shared" si="95"/>
        <v>0</v>
      </c>
      <c r="S1138" s="25">
        <f t="shared" si="95"/>
        <v>1.9647999999999973E-6</v>
      </c>
      <c r="T1138" s="25">
        <f t="shared" si="95"/>
        <v>1.0308084999999965E-4</v>
      </c>
      <c r="U1138" s="25">
        <f t="shared" si="95"/>
        <v>1.0065099999999966E-5</v>
      </c>
      <c r="V1138" s="25">
        <f t="shared" si="95"/>
        <v>1.7585583333333309E-5</v>
      </c>
      <c r="W1138" s="25">
        <f t="shared" si="95"/>
        <v>8.0230175000000001E-5</v>
      </c>
      <c r="X1138" s="25">
        <f t="shared" si="99"/>
        <v>1.0065099999999966E-5</v>
      </c>
      <c r="Y1138" s="25">
        <f t="shared" si="99"/>
        <v>1.7585583333333309E-5</v>
      </c>
      <c r="Z1138" s="25">
        <f t="shared" si="99"/>
        <v>8.0230175000000001E-5</v>
      </c>
    </row>
    <row r="1139" spans="1:26" s="24" customFormat="1" x14ac:dyDescent="0.25">
      <c r="A1139" s="24" t="s">
        <v>156</v>
      </c>
      <c r="B1139" s="24" t="s">
        <v>157</v>
      </c>
      <c r="C1139" s="24" t="s">
        <v>158</v>
      </c>
      <c r="D1139" s="24" t="s">
        <v>132</v>
      </c>
      <c r="E1139" s="24" t="s">
        <v>140</v>
      </c>
      <c r="F1139" s="24" t="s">
        <v>141</v>
      </c>
      <c r="G1139" s="24" t="s">
        <v>138</v>
      </c>
      <c r="H1139" s="24">
        <v>100</v>
      </c>
      <c r="I1139" s="25">
        <v>0</v>
      </c>
      <c r="J1139" s="25">
        <v>1.1726413702506001E-9</v>
      </c>
      <c r="K1139" s="25">
        <v>6.8772073514551302E-8</v>
      </c>
      <c r="L1139" s="25">
        <v>6.3063939849434097E-9</v>
      </c>
      <c r="M1139" s="25">
        <v>1.1536275174312799E-8</v>
      </c>
      <c r="N1139" s="25">
        <v>3.57790847312045E-8</v>
      </c>
      <c r="O1139" s="25">
        <f t="shared" si="96"/>
        <v>6.3063939849434097E-9</v>
      </c>
      <c r="P1139" s="25">
        <f t="shared" si="97"/>
        <v>1.1536275174312799E-8</v>
      </c>
      <c r="Q1139" s="25">
        <f t="shared" si="98"/>
        <v>3.57790847312045E-8</v>
      </c>
      <c r="R1139" s="25">
        <f t="shared" si="95"/>
        <v>0</v>
      </c>
      <c r="S1139" s="25">
        <f t="shared" si="95"/>
        <v>4.746199999999975E-6</v>
      </c>
      <c r="T1139" s="25">
        <f t="shared" si="95"/>
        <v>2.7835109999999985E-4</v>
      </c>
      <c r="U1139" s="25">
        <f t="shared" si="95"/>
        <v>2.5524774999999991E-5</v>
      </c>
      <c r="V1139" s="25">
        <f t="shared" si="95"/>
        <v>4.6692424999999785E-5</v>
      </c>
      <c r="W1139" s="25">
        <f t="shared" si="95"/>
        <v>1.4481383333333323E-4</v>
      </c>
      <c r="X1139" s="25">
        <f t="shared" si="99"/>
        <v>2.5524774999999991E-5</v>
      </c>
      <c r="Y1139" s="25">
        <f t="shared" si="99"/>
        <v>4.6692424999999785E-5</v>
      </c>
      <c r="Z1139" s="25">
        <f t="shared" si="99"/>
        <v>1.4481383333333323E-4</v>
      </c>
    </row>
    <row r="1140" spans="1:26" s="24" customFormat="1" x14ac:dyDescent="0.25">
      <c r="A1140" s="24" t="s">
        <v>156</v>
      </c>
      <c r="B1140" s="24" t="s">
        <v>157</v>
      </c>
      <c r="C1140" s="24" t="s">
        <v>158</v>
      </c>
      <c r="D1140" s="24" t="s">
        <v>132</v>
      </c>
      <c r="E1140" s="24" t="s">
        <v>140</v>
      </c>
      <c r="F1140" s="24" t="s">
        <v>141</v>
      </c>
      <c r="G1140" s="24" t="s">
        <v>138</v>
      </c>
      <c r="H1140" s="24" t="s">
        <v>136</v>
      </c>
      <c r="I1140" s="25">
        <v>0</v>
      </c>
      <c r="J1140" s="25">
        <v>1.9288964733225501E-10</v>
      </c>
      <c r="K1140" s="25">
        <v>2.40084237595997E-8</v>
      </c>
      <c r="L1140" s="25">
        <v>1.4716919737772799E-9</v>
      </c>
      <c r="M1140" s="25">
        <v>3.6640513212409E-9</v>
      </c>
      <c r="N1140" s="25">
        <v>1.10409046925525E-8</v>
      </c>
      <c r="O1140" s="25">
        <f t="shared" si="96"/>
        <v>1.4716919737772799E-9</v>
      </c>
      <c r="P1140" s="25">
        <f t="shared" si="97"/>
        <v>3.6640513212409E-9</v>
      </c>
      <c r="Q1140" s="25">
        <f t="shared" si="98"/>
        <v>1.10409046925525E-8</v>
      </c>
      <c r="R1140" s="25">
        <f t="shared" si="95"/>
        <v>0</v>
      </c>
      <c r="S1140" s="25">
        <f t="shared" si="95"/>
        <v>7.8070999999999826E-7</v>
      </c>
      <c r="T1140" s="25">
        <f t="shared" si="95"/>
        <v>9.7172744999999446E-5</v>
      </c>
      <c r="U1140" s="25">
        <f t="shared" si="95"/>
        <v>5.9565904999999845E-6</v>
      </c>
      <c r="V1140" s="25">
        <f t="shared" si="95"/>
        <v>1.4830041666666647E-5</v>
      </c>
      <c r="W1140" s="25">
        <f t="shared" si="95"/>
        <v>4.4687440833333143E-5</v>
      </c>
      <c r="X1140" s="25">
        <f t="shared" si="99"/>
        <v>5.9565904999999845E-6</v>
      </c>
      <c r="Y1140" s="25">
        <f t="shared" si="99"/>
        <v>1.4830041666666647E-5</v>
      </c>
      <c r="Z1140" s="25">
        <f t="shared" si="99"/>
        <v>4.4687440833333143E-5</v>
      </c>
    </row>
    <row r="1141" spans="1:26" s="24" customFormat="1" x14ac:dyDescent="0.25">
      <c r="A1141" s="24" t="s">
        <v>156</v>
      </c>
      <c r="B1141" s="24" t="s">
        <v>157</v>
      </c>
      <c r="C1141" s="24" t="s">
        <v>158</v>
      </c>
      <c r="D1141" s="24" t="s">
        <v>132</v>
      </c>
      <c r="E1141" s="24" t="s">
        <v>140</v>
      </c>
      <c r="F1141" s="24" t="s">
        <v>141</v>
      </c>
      <c r="G1141" s="24" t="s">
        <v>138</v>
      </c>
      <c r="H1141" s="24">
        <v>1000</v>
      </c>
      <c r="I1141" s="25">
        <v>0</v>
      </c>
      <c r="J1141" s="25">
        <v>1.05103869240097E-10</v>
      </c>
      <c r="K1141" s="25">
        <v>1.4154909458367E-8</v>
      </c>
      <c r="L1141" s="25">
        <v>1.11233622928455E-9</v>
      </c>
      <c r="M1141" s="25">
        <v>2.59191371513742E-9</v>
      </c>
      <c r="N1141" s="25">
        <v>3.7480302521220603E-9</v>
      </c>
      <c r="O1141" s="25">
        <f t="shared" si="96"/>
        <v>1.11233622928455E-9</v>
      </c>
      <c r="P1141" s="25">
        <f t="shared" si="97"/>
        <v>2.59191371513742E-9</v>
      </c>
      <c r="Q1141" s="25">
        <f t="shared" si="98"/>
        <v>3.7480302521220603E-9</v>
      </c>
      <c r="R1141" s="25">
        <f t="shared" si="95"/>
        <v>0</v>
      </c>
      <c r="S1141" s="25">
        <f t="shared" si="95"/>
        <v>4.2540199999999993E-7</v>
      </c>
      <c r="T1141" s="25">
        <f t="shared" si="95"/>
        <v>5.729119999999993E-5</v>
      </c>
      <c r="U1141" s="25">
        <f t="shared" si="95"/>
        <v>4.5021183333332956E-6</v>
      </c>
      <c r="V1141" s="25">
        <f t="shared" si="95"/>
        <v>1.0490624999999962E-5</v>
      </c>
      <c r="W1141" s="25">
        <f t="shared" si="95"/>
        <v>1.516994166666663E-5</v>
      </c>
      <c r="X1141" s="25">
        <f t="shared" si="99"/>
        <v>4.5021183333332956E-6</v>
      </c>
      <c r="Y1141" s="25">
        <f t="shared" si="99"/>
        <v>1.0490624999999962E-5</v>
      </c>
      <c r="Z1141" s="25">
        <f t="shared" si="99"/>
        <v>1.516994166666663E-5</v>
      </c>
    </row>
    <row r="1142" spans="1:26" s="24" customFormat="1" x14ac:dyDescent="0.25">
      <c r="A1142" s="24" t="s">
        <v>156</v>
      </c>
      <c r="B1142" s="24" t="s">
        <v>157</v>
      </c>
      <c r="C1142" s="24" t="s">
        <v>158</v>
      </c>
      <c r="D1142" s="24" t="s">
        <v>132</v>
      </c>
      <c r="E1142" s="24" t="s">
        <v>140</v>
      </c>
      <c r="F1142" s="24" t="s">
        <v>141</v>
      </c>
      <c r="G1142" s="24" t="s">
        <v>138</v>
      </c>
      <c r="H1142" s="24">
        <v>2500</v>
      </c>
      <c r="I1142" s="25">
        <v>0</v>
      </c>
      <c r="J1142" s="25">
        <v>3.7295638641875501E-11</v>
      </c>
      <c r="K1142" s="25">
        <v>5.2052545346604602E-9</v>
      </c>
      <c r="L1142" s="25">
        <v>4.0020403698463998E-10</v>
      </c>
      <c r="M1142" s="25">
        <v>8.6216371892683901E-10</v>
      </c>
      <c r="N1142" s="25">
        <v>1.38481263199777E-9</v>
      </c>
      <c r="O1142" s="25">
        <f t="shared" si="96"/>
        <v>4.0020403698463998E-10</v>
      </c>
      <c r="P1142" s="25">
        <f t="shared" si="97"/>
        <v>8.6216371892683901E-10</v>
      </c>
      <c r="Q1142" s="25">
        <f t="shared" si="98"/>
        <v>1.38481263199777E-9</v>
      </c>
      <c r="R1142" s="25">
        <f t="shared" si="95"/>
        <v>0</v>
      </c>
      <c r="S1142" s="25">
        <f t="shared" si="95"/>
        <v>1.5095199999999999E-7</v>
      </c>
      <c r="T1142" s="25">
        <f t="shared" si="95"/>
        <v>2.1067974999999967E-5</v>
      </c>
      <c r="U1142" s="25">
        <f t="shared" si="95"/>
        <v>1.6198033333333321E-6</v>
      </c>
      <c r="V1142" s="25">
        <f t="shared" si="95"/>
        <v>3.4895591666666665E-6</v>
      </c>
      <c r="W1142" s="25">
        <f t="shared" si="95"/>
        <v>5.6049512499999726E-6</v>
      </c>
      <c r="X1142" s="25">
        <f t="shared" si="99"/>
        <v>1.6198033333333321E-6</v>
      </c>
      <c r="Y1142" s="25">
        <f t="shared" si="99"/>
        <v>3.4895591666666665E-6</v>
      </c>
      <c r="Z1142" s="25">
        <f t="shared" si="99"/>
        <v>5.6049512499999726E-6</v>
      </c>
    </row>
    <row r="1143" spans="1:26" s="24" customFormat="1" x14ac:dyDescent="0.25">
      <c r="A1143" s="24" t="s">
        <v>156</v>
      </c>
      <c r="B1143" s="24" t="s">
        <v>157</v>
      </c>
      <c r="C1143" s="24" t="s">
        <v>158</v>
      </c>
      <c r="D1143" s="24" t="s">
        <v>132</v>
      </c>
      <c r="E1143" s="24" t="s">
        <v>140</v>
      </c>
      <c r="F1143" s="24" t="s">
        <v>141</v>
      </c>
      <c r="G1143" s="24" t="s">
        <v>138</v>
      </c>
      <c r="H1143" s="24">
        <v>5000</v>
      </c>
      <c r="I1143" s="25">
        <v>0</v>
      </c>
      <c r="J1143" s="25">
        <v>1.9321083771220599E-11</v>
      </c>
      <c r="K1143" s="25">
        <v>2.2233370066188302E-9</v>
      </c>
      <c r="L1143" s="25">
        <v>1.77328982290824E-10</v>
      </c>
      <c r="M1143" s="25">
        <v>3.2322561514753401E-10</v>
      </c>
      <c r="N1143" s="25">
        <v>6.0987392570230301E-10</v>
      </c>
      <c r="O1143" s="25">
        <f t="shared" si="96"/>
        <v>1.77328982290824E-10</v>
      </c>
      <c r="P1143" s="25">
        <f t="shared" si="97"/>
        <v>3.2322561514753401E-10</v>
      </c>
      <c r="Q1143" s="25">
        <f t="shared" si="98"/>
        <v>6.0987392570230301E-10</v>
      </c>
      <c r="R1143" s="25">
        <f t="shared" si="95"/>
        <v>0</v>
      </c>
      <c r="S1143" s="25">
        <f t="shared" si="95"/>
        <v>7.8200999999999616E-8</v>
      </c>
      <c r="T1143" s="25">
        <f t="shared" si="95"/>
        <v>8.9988314999999785E-6</v>
      </c>
      <c r="U1143" s="25">
        <f t="shared" si="95"/>
        <v>7.1772908333333104E-7</v>
      </c>
      <c r="V1143" s="25">
        <f t="shared" si="95"/>
        <v>1.3082374999999988E-6</v>
      </c>
      <c r="W1143" s="25">
        <f t="shared" si="95"/>
        <v>2.468430416666663E-6</v>
      </c>
      <c r="X1143" s="25">
        <f t="shared" si="99"/>
        <v>7.1772908333333104E-7</v>
      </c>
      <c r="Y1143" s="25">
        <f t="shared" si="99"/>
        <v>1.3082374999999988E-6</v>
      </c>
      <c r="Z1143" s="25">
        <f t="shared" si="99"/>
        <v>2.468430416666663E-6</v>
      </c>
    </row>
    <row r="1144" spans="1:26" s="24" customFormat="1" x14ac:dyDescent="0.25">
      <c r="A1144" s="24" t="s">
        <v>156</v>
      </c>
      <c r="B1144" s="24" t="s">
        <v>157</v>
      </c>
      <c r="C1144" s="24" t="s">
        <v>158</v>
      </c>
      <c r="D1144" s="24" t="s">
        <v>132</v>
      </c>
      <c r="E1144" s="24" t="s">
        <v>140</v>
      </c>
      <c r="F1144" s="24" t="s">
        <v>141</v>
      </c>
      <c r="G1144" s="24" t="s">
        <v>138</v>
      </c>
      <c r="H1144" s="24">
        <v>10000</v>
      </c>
      <c r="I1144" s="25">
        <v>0</v>
      </c>
      <c r="J1144" s="25">
        <v>9.7283377627324099E-12</v>
      </c>
      <c r="K1144" s="25">
        <v>8.8176740905416197E-10</v>
      </c>
      <c r="L1144" s="25">
        <v>7.5804326874494699E-11</v>
      </c>
      <c r="M1144" s="25">
        <v>1.25355210943815E-10</v>
      </c>
      <c r="N1144" s="25">
        <v>2.4464404153193198E-10</v>
      </c>
      <c r="O1144" s="25">
        <f t="shared" si="96"/>
        <v>7.5804326874494699E-11</v>
      </c>
      <c r="P1144" s="25">
        <f t="shared" si="97"/>
        <v>1.25355210943815E-10</v>
      </c>
      <c r="Q1144" s="25">
        <f t="shared" si="98"/>
        <v>2.4464404153193198E-10</v>
      </c>
      <c r="R1144" s="25">
        <f t="shared" si="95"/>
        <v>0</v>
      </c>
      <c r="S1144" s="25">
        <f t="shared" si="95"/>
        <v>3.9374899999999968E-8</v>
      </c>
      <c r="T1144" s="25">
        <f t="shared" si="95"/>
        <v>3.5689039999999944E-6</v>
      </c>
      <c r="U1144" s="25">
        <f t="shared" si="95"/>
        <v>3.0681374999999982E-7</v>
      </c>
      <c r="V1144" s="25">
        <f t="shared" si="95"/>
        <v>5.0736816666666389E-7</v>
      </c>
      <c r="W1144" s="25">
        <f t="shared" si="95"/>
        <v>9.901829999999996E-7</v>
      </c>
      <c r="X1144" s="25">
        <f t="shared" si="99"/>
        <v>3.0681374999999982E-7</v>
      </c>
      <c r="Y1144" s="25">
        <f t="shared" si="99"/>
        <v>5.0736816666666389E-7</v>
      </c>
      <c r="Z1144" s="25">
        <f t="shared" si="99"/>
        <v>9.901829999999996E-7</v>
      </c>
    </row>
    <row r="1145" spans="1:26" s="24" customFormat="1" x14ac:dyDescent="0.25">
      <c r="A1145" s="24" t="s">
        <v>159</v>
      </c>
      <c r="B1145" s="24" t="s">
        <v>160</v>
      </c>
      <c r="C1145" s="24" t="s">
        <v>161</v>
      </c>
      <c r="D1145" s="24" t="s">
        <v>132</v>
      </c>
      <c r="E1145" s="24">
        <v>2015</v>
      </c>
      <c r="F1145" s="24" t="s">
        <v>133</v>
      </c>
      <c r="G1145" s="24" t="s">
        <v>134</v>
      </c>
      <c r="H1145" s="24">
        <v>10</v>
      </c>
      <c r="I1145" s="25">
        <v>8.1899999999999994E-15</v>
      </c>
      <c r="J1145" s="25">
        <v>1.3100000000000001E-2</v>
      </c>
      <c r="K1145" s="25">
        <v>8.1799999999999998E-2</v>
      </c>
      <c r="L1145" s="25">
        <v>1.3100000000000001E-2</v>
      </c>
      <c r="M1145" s="25">
        <v>2.7799999999999998E-2</v>
      </c>
      <c r="N1145" s="25">
        <v>3.3399999999999999E-2</v>
      </c>
      <c r="O1145" s="25">
        <f t="shared" si="96"/>
        <v>1.3100000000000001E-2</v>
      </c>
      <c r="P1145" s="25">
        <f t="shared" si="97"/>
        <v>2.7799999999999998E-2</v>
      </c>
      <c r="Q1145" s="25">
        <f t="shared" si="98"/>
        <v>3.3399999999999999E-2</v>
      </c>
      <c r="R1145" s="25">
        <f t="shared" si="95"/>
        <v>3.3148564417177913E-11</v>
      </c>
      <c r="S1145" s="25">
        <f t="shared" si="95"/>
        <v>53.021513292433539</v>
      </c>
      <c r="T1145" s="25">
        <f t="shared" si="95"/>
        <v>331.08089979550101</v>
      </c>
      <c r="U1145" s="25">
        <f t="shared" si="95"/>
        <v>53.021513292433539</v>
      </c>
      <c r="V1145" s="25">
        <f t="shared" si="95"/>
        <v>112.51893660531697</v>
      </c>
      <c r="W1145" s="25">
        <f t="shared" si="95"/>
        <v>135.18462167689162</v>
      </c>
      <c r="X1145" s="25">
        <f t="shared" si="99"/>
        <v>53.021513292433539</v>
      </c>
      <c r="Y1145" s="25">
        <f t="shared" si="99"/>
        <v>112.51893660531697</v>
      </c>
      <c r="Z1145" s="25">
        <f t="shared" si="99"/>
        <v>135.18462167689162</v>
      </c>
    </row>
    <row r="1146" spans="1:26" s="24" customFormat="1" x14ac:dyDescent="0.25">
      <c r="A1146" s="24" t="s">
        <v>159</v>
      </c>
      <c r="B1146" s="24" t="s">
        <v>160</v>
      </c>
      <c r="C1146" s="24" t="s">
        <v>161</v>
      </c>
      <c r="D1146" s="24" t="s">
        <v>132</v>
      </c>
      <c r="E1146" s="24">
        <v>2015</v>
      </c>
      <c r="F1146" s="24" t="s">
        <v>133</v>
      </c>
      <c r="G1146" s="24" t="s">
        <v>134</v>
      </c>
      <c r="H1146" s="24">
        <v>30</v>
      </c>
      <c r="I1146" s="25">
        <v>5.0799999999999998E-9</v>
      </c>
      <c r="J1146" s="25">
        <v>2.8500000000000001E-3</v>
      </c>
      <c r="K1146" s="25">
        <v>3.5999999999999997E-2</v>
      </c>
      <c r="L1146" s="25">
        <v>4.5700000000000003E-3</v>
      </c>
      <c r="M1146" s="25">
        <v>1.0200000000000001E-2</v>
      </c>
      <c r="N1146" s="25">
        <v>1.54E-2</v>
      </c>
      <c r="O1146" s="25">
        <f t="shared" si="96"/>
        <v>4.5700000000000003E-3</v>
      </c>
      <c r="P1146" s="25">
        <f t="shared" si="97"/>
        <v>1.0200000000000001E-2</v>
      </c>
      <c r="Q1146" s="25">
        <f t="shared" si="98"/>
        <v>1.54E-2</v>
      </c>
      <c r="R1146" s="25">
        <f t="shared" si="95"/>
        <v>2.0561014314928425E-5</v>
      </c>
      <c r="S1146" s="25">
        <f t="shared" si="95"/>
        <v>11.53521472392638</v>
      </c>
      <c r="T1146" s="25">
        <f t="shared" si="95"/>
        <v>145.7079754601227</v>
      </c>
      <c r="U1146" s="25">
        <f t="shared" si="95"/>
        <v>18.496817995910021</v>
      </c>
      <c r="V1146" s="25">
        <f t="shared" si="95"/>
        <v>41.283926380368101</v>
      </c>
      <c r="W1146" s="25">
        <f t="shared" si="95"/>
        <v>62.330633946830275</v>
      </c>
      <c r="X1146" s="25">
        <f t="shared" si="99"/>
        <v>18.496817995910021</v>
      </c>
      <c r="Y1146" s="25">
        <f t="shared" si="99"/>
        <v>41.283926380368101</v>
      </c>
      <c r="Z1146" s="25">
        <f t="shared" si="99"/>
        <v>62.330633946830275</v>
      </c>
    </row>
    <row r="1147" spans="1:26" s="24" customFormat="1" x14ac:dyDescent="0.25">
      <c r="A1147" s="24" t="s">
        <v>159</v>
      </c>
      <c r="B1147" s="24" t="s">
        <v>160</v>
      </c>
      <c r="C1147" s="24" t="s">
        <v>161</v>
      </c>
      <c r="D1147" s="24" t="s">
        <v>132</v>
      </c>
      <c r="E1147" s="24">
        <v>2015</v>
      </c>
      <c r="F1147" s="24" t="s">
        <v>133</v>
      </c>
      <c r="G1147" s="24" t="s">
        <v>134</v>
      </c>
      <c r="H1147" s="24" t="s">
        <v>135</v>
      </c>
      <c r="I1147" s="25">
        <v>6.2099999999999994E-8</v>
      </c>
      <c r="J1147" s="25">
        <v>1.3500000000000001E-3</v>
      </c>
      <c r="K1147" s="25">
        <v>2.3300000000000001E-2</v>
      </c>
      <c r="L1147" s="25">
        <v>2.66E-3</v>
      </c>
      <c r="M1147" s="25">
        <v>5.2300000000000003E-3</v>
      </c>
      <c r="N1147" s="25">
        <v>1.03E-2</v>
      </c>
      <c r="O1147" s="25">
        <f t="shared" si="96"/>
        <v>2.66E-3</v>
      </c>
      <c r="P1147" s="25">
        <f t="shared" si="97"/>
        <v>5.2300000000000003E-3</v>
      </c>
      <c r="Q1147" s="25">
        <f t="shared" si="98"/>
        <v>1.03E-2</v>
      </c>
      <c r="R1147" s="25">
        <f t="shared" si="95"/>
        <v>2.5134625766871162E-4</v>
      </c>
      <c r="S1147" s="25">
        <f t="shared" si="95"/>
        <v>5.4640490797546013</v>
      </c>
      <c r="T1147" s="25">
        <f t="shared" si="95"/>
        <v>94.30543967280164</v>
      </c>
      <c r="U1147" s="25">
        <f t="shared" si="95"/>
        <v>10.766200408997957</v>
      </c>
      <c r="V1147" s="25">
        <f t="shared" si="95"/>
        <v>21.168130879345604</v>
      </c>
      <c r="W1147" s="25">
        <f t="shared" si="95"/>
        <v>41.688670756646218</v>
      </c>
      <c r="X1147" s="25">
        <f t="shared" si="99"/>
        <v>10.766200408997957</v>
      </c>
      <c r="Y1147" s="25">
        <f t="shared" si="99"/>
        <v>21.168130879345604</v>
      </c>
      <c r="Z1147" s="25">
        <f t="shared" si="99"/>
        <v>41.688670756646218</v>
      </c>
    </row>
    <row r="1148" spans="1:26" s="24" customFormat="1" x14ac:dyDescent="0.25">
      <c r="A1148" s="24" t="s">
        <v>159</v>
      </c>
      <c r="B1148" s="24" t="s">
        <v>160</v>
      </c>
      <c r="C1148" s="24" t="s">
        <v>161</v>
      </c>
      <c r="D1148" s="24" t="s">
        <v>132</v>
      </c>
      <c r="E1148" s="24">
        <v>2015</v>
      </c>
      <c r="F1148" s="24" t="s">
        <v>133</v>
      </c>
      <c r="G1148" s="24" t="s">
        <v>134</v>
      </c>
      <c r="H1148" s="24">
        <v>60</v>
      </c>
      <c r="I1148" s="25">
        <v>2.5499999999999999E-7</v>
      </c>
      <c r="J1148" s="25">
        <v>7.8299999999999995E-4</v>
      </c>
      <c r="K1148" s="25">
        <v>1.4999999999999999E-2</v>
      </c>
      <c r="L1148" s="25">
        <v>1.7899999999999999E-3</v>
      </c>
      <c r="M1148" s="25">
        <v>3.8500000000000001E-3</v>
      </c>
      <c r="N1148" s="25">
        <v>6.3699999999999998E-3</v>
      </c>
      <c r="O1148" s="25">
        <f t="shared" si="96"/>
        <v>1.7899999999999999E-3</v>
      </c>
      <c r="P1148" s="25">
        <f t="shared" si="97"/>
        <v>3.8500000000000001E-3</v>
      </c>
      <c r="Q1148" s="25">
        <f t="shared" si="98"/>
        <v>6.3699999999999998E-3</v>
      </c>
      <c r="R1148" s="25">
        <f t="shared" si="95"/>
        <v>1.0320981595092025E-3</v>
      </c>
      <c r="S1148" s="25">
        <f t="shared" si="95"/>
        <v>3.1691484662576688</v>
      </c>
      <c r="T1148" s="25">
        <f t="shared" si="95"/>
        <v>60.711656441717786</v>
      </c>
      <c r="U1148" s="25">
        <f t="shared" si="95"/>
        <v>7.2449243353783226</v>
      </c>
      <c r="V1148" s="25">
        <f t="shared" si="95"/>
        <v>15.582658486707569</v>
      </c>
      <c r="W1148" s="25">
        <f t="shared" si="95"/>
        <v>25.782216768916154</v>
      </c>
      <c r="X1148" s="25">
        <f t="shared" si="99"/>
        <v>7.2449243353783226</v>
      </c>
      <c r="Y1148" s="25">
        <f t="shared" si="99"/>
        <v>15.582658486707569</v>
      </c>
      <c r="Z1148" s="25">
        <f t="shared" si="99"/>
        <v>25.782216768916154</v>
      </c>
    </row>
    <row r="1149" spans="1:26" s="24" customFormat="1" x14ac:dyDescent="0.25">
      <c r="A1149" s="24" t="s">
        <v>159</v>
      </c>
      <c r="B1149" s="24" t="s">
        <v>160</v>
      </c>
      <c r="C1149" s="24" t="s">
        <v>161</v>
      </c>
      <c r="D1149" s="24" t="s">
        <v>132</v>
      </c>
      <c r="E1149" s="24">
        <v>2015</v>
      </c>
      <c r="F1149" s="24" t="s">
        <v>133</v>
      </c>
      <c r="G1149" s="24" t="s">
        <v>134</v>
      </c>
      <c r="H1149" s="24">
        <v>100</v>
      </c>
      <c r="I1149" s="25">
        <v>6.9999999999999997E-7</v>
      </c>
      <c r="J1149" s="25">
        <v>2.7099999999999997E-4</v>
      </c>
      <c r="K1149" s="25">
        <v>7.4200000000000004E-3</v>
      </c>
      <c r="L1149" s="25">
        <v>8.4099999999999995E-4</v>
      </c>
      <c r="M1149" s="25">
        <v>1.72E-3</v>
      </c>
      <c r="N1149" s="25">
        <v>3.0799999999999998E-3</v>
      </c>
      <c r="O1149" s="25">
        <f t="shared" si="96"/>
        <v>8.4099999999999995E-4</v>
      </c>
      <c r="P1149" s="25">
        <f t="shared" si="97"/>
        <v>1.72E-3</v>
      </c>
      <c r="Q1149" s="25">
        <f t="shared" si="98"/>
        <v>3.0799999999999998E-3</v>
      </c>
      <c r="R1149" s="25">
        <f t="shared" si="95"/>
        <v>2.8332106339468304E-3</v>
      </c>
      <c r="S1149" s="25">
        <f t="shared" si="95"/>
        <v>1.0968572597137014</v>
      </c>
      <c r="T1149" s="25">
        <f t="shared" si="95"/>
        <v>30.032032719836405</v>
      </c>
      <c r="U1149" s="25">
        <f t="shared" si="95"/>
        <v>3.4039002044989775</v>
      </c>
      <c r="V1149" s="25">
        <f t="shared" si="95"/>
        <v>6.9616032719836403</v>
      </c>
      <c r="W1149" s="25">
        <f t="shared" si="95"/>
        <v>12.466126789366053</v>
      </c>
      <c r="X1149" s="25">
        <f t="shared" si="99"/>
        <v>3.4039002044989775</v>
      </c>
      <c r="Y1149" s="25">
        <f t="shared" si="99"/>
        <v>6.9616032719836403</v>
      </c>
      <c r="Z1149" s="25">
        <f t="shared" si="99"/>
        <v>12.466126789366053</v>
      </c>
    </row>
    <row r="1150" spans="1:26" s="24" customFormat="1" x14ac:dyDescent="0.25">
      <c r="A1150" s="24" t="s">
        <v>159</v>
      </c>
      <c r="B1150" s="24" t="s">
        <v>160</v>
      </c>
      <c r="C1150" s="24" t="s">
        <v>161</v>
      </c>
      <c r="D1150" s="24" t="s">
        <v>132</v>
      </c>
      <c r="E1150" s="24">
        <v>2015</v>
      </c>
      <c r="F1150" s="24" t="s">
        <v>133</v>
      </c>
      <c r="G1150" s="24" t="s">
        <v>134</v>
      </c>
      <c r="H1150" s="24" t="s">
        <v>136</v>
      </c>
      <c r="I1150" s="25">
        <v>1.08E-7</v>
      </c>
      <c r="J1150" s="25">
        <v>2.9699999999999999E-6</v>
      </c>
      <c r="K1150" s="25">
        <v>5.8200000000000005E-4</v>
      </c>
      <c r="L1150" s="25">
        <v>2.9600000000000001E-5</v>
      </c>
      <c r="M1150" s="25">
        <v>7.1199999999999996E-5</v>
      </c>
      <c r="N1150" s="25">
        <v>4.2499999999999998E-4</v>
      </c>
      <c r="O1150" s="25">
        <f t="shared" si="96"/>
        <v>2.9600000000000001E-5</v>
      </c>
      <c r="P1150" s="25">
        <f t="shared" si="97"/>
        <v>7.1199999999999996E-5</v>
      </c>
      <c r="Q1150" s="25">
        <f t="shared" si="98"/>
        <v>4.2499999999999998E-4</v>
      </c>
      <c r="R1150" s="25">
        <f t="shared" ref="R1150:W1192" si="100">1000*98.96*I1150/24.45</f>
        <v>4.3712392638036812E-4</v>
      </c>
      <c r="S1150" s="25">
        <f t="shared" si="100"/>
        <v>1.2020907975460123E-2</v>
      </c>
      <c r="T1150" s="25">
        <f t="shared" si="100"/>
        <v>2.3556122699386504</v>
      </c>
      <c r="U1150" s="25">
        <f t="shared" si="100"/>
        <v>0.11980433537832312</v>
      </c>
      <c r="V1150" s="25">
        <f t="shared" si="100"/>
        <v>0.28817799591002047</v>
      </c>
      <c r="W1150" s="25">
        <f t="shared" si="100"/>
        <v>1.7201635991820041</v>
      </c>
      <c r="X1150" s="25">
        <f t="shared" si="99"/>
        <v>0.11980433537832312</v>
      </c>
      <c r="Y1150" s="25">
        <f t="shared" si="99"/>
        <v>0.28817799591002047</v>
      </c>
      <c r="Z1150" s="25">
        <f t="shared" si="99"/>
        <v>1.7201635991820041</v>
      </c>
    </row>
    <row r="1151" spans="1:26" s="24" customFormat="1" x14ac:dyDescent="0.25">
      <c r="A1151" s="24" t="s">
        <v>159</v>
      </c>
      <c r="B1151" s="24" t="s">
        <v>160</v>
      </c>
      <c r="C1151" s="24" t="s">
        <v>161</v>
      </c>
      <c r="D1151" s="24" t="s">
        <v>132</v>
      </c>
      <c r="E1151" s="24">
        <v>2015</v>
      </c>
      <c r="F1151" s="24" t="s">
        <v>133</v>
      </c>
      <c r="G1151" s="24" t="s">
        <v>134</v>
      </c>
      <c r="H1151" s="24">
        <v>1000</v>
      </c>
      <c r="I1151" s="25">
        <v>7.4000000000000001E-8</v>
      </c>
      <c r="J1151" s="25">
        <v>1.0699999999999999E-6</v>
      </c>
      <c r="K1151" s="25">
        <v>2.1100000000000001E-4</v>
      </c>
      <c r="L1151" s="25">
        <v>1.9300000000000002E-5</v>
      </c>
      <c r="M1151" s="25">
        <v>3.6600000000000002E-5</v>
      </c>
      <c r="N1151" s="25">
        <v>7.7000000000000001E-5</v>
      </c>
      <c r="O1151" s="25">
        <f t="shared" si="96"/>
        <v>1.9300000000000002E-5</v>
      </c>
      <c r="P1151" s="25">
        <f t="shared" si="97"/>
        <v>3.6600000000000002E-5</v>
      </c>
      <c r="Q1151" s="25">
        <f t="shared" si="98"/>
        <v>7.7000000000000001E-5</v>
      </c>
      <c r="R1151" s="25">
        <f t="shared" si="100"/>
        <v>2.995108384458078E-4</v>
      </c>
      <c r="S1151" s="25">
        <f t="shared" si="100"/>
        <v>4.330764826175869E-3</v>
      </c>
      <c r="T1151" s="25">
        <f t="shared" si="100"/>
        <v>0.8540106339468303</v>
      </c>
      <c r="U1151" s="25">
        <f t="shared" si="100"/>
        <v>7.8115664621676892E-2</v>
      </c>
      <c r="V1151" s="25">
        <f t="shared" si="100"/>
        <v>0.14813644171779142</v>
      </c>
      <c r="W1151" s="25">
        <f t="shared" si="100"/>
        <v>0.31165316973415136</v>
      </c>
      <c r="X1151" s="25">
        <f t="shared" si="99"/>
        <v>7.8115664621676892E-2</v>
      </c>
      <c r="Y1151" s="25">
        <f t="shared" si="99"/>
        <v>0.14813644171779142</v>
      </c>
      <c r="Z1151" s="25">
        <f t="shared" si="99"/>
        <v>0.31165316973415136</v>
      </c>
    </row>
    <row r="1152" spans="1:26" s="24" customFormat="1" x14ac:dyDescent="0.25">
      <c r="A1152" s="24" t="s">
        <v>159</v>
      </c>
      <c r="B1152" s="24" t="s">
        <v>160</v>
      </c>
      <c r="C1152" s="24" t="s">
        <v>161</v>
      </c>
      <c r="D1152" s="24" t="s">
        <v>132</v>
      </c>
      <c r="E1152" s="24">
        <v>2015</v>
      </c>
      <c r="F1152" s="24" t="s">
        <v>133</v>
      </c>
      <c r="G1152" s="24" t="s">
        <v>134</v>
      </c>
      <c r="H1152" s="24">
        <v>2500</v>
      </c>
      <c r="I1152" s="25">
        <v>2.48E-8</v>
      </c>
      <c r="J1152" s="25">
        <v>1.68E-7</v>
      </c>
      <c r="K1152" s="25">
        <v>5.27E-5</v>
      </c>
      <c r="L1152" s="25">
        <v>4.3800000000000004E-6</v>
      </c>
      <c r="M1152" s="25">
        <v>8.1899999999999995E-6</v>
      </c>
      <c r="N1152" s="25">
        <v>1.8099999999999999E-5</v>
      </c>
      <c r="O1152" s="25">
        <f t="shared" si="96"/>
        <v>4.3800000000000004E-6</v>
      </c>
      <c r="P1152" s="25">
        <f t="shared" si="97"/>
        <v>8.1899999999999995E-6</v>
      </c>
      <c r="Q1152" s="25">
        <f t="shared" si="98"/>
        <v>1.8099999999999999E-5</v>
      </c>
      <c r="R1152" s="25">
        <f t="shared" si="100"/>
        <v>1.0037660531697341E-4</v>
      </c>
      <c r="S1152" s="25">
        <f t="shared" si="100"/>
        <v>6.7997055214723929E-4</v>
      </c>
      <c r="T1152" s="25">
        <f t="shared" si="100"/>
        <v>0.21330028629856851</v>
      </c>
      <c r="U1152" s="25">
        <f t="shared" si="100"/>
        <v>1.7727803680981598E-2</v>
      </c>
      <c r="V1152" s="25">
        <f t="shared" si="100"/>
        <v>3.3148564417177916E-2</v>
      </c>
      <c r="W1152" s="25">
        <f t="shared" si="100"/>
        <v>7.3258732106339472E-2</v>
      </c>
      <c r="X1152" s="25">
        <f t="shared" si="99"/>
        <v>1.7727803680981598E-2</v>
      </c>
      <c r="Y1152" s="25">
        <f t="shared" si="99"/>
        <v>3.3148564417177916E-2</v>
      </c>
      <c r="Z1152" s="25">
        <f t="shared" si="99"/>
        <v>7.3258732106339472E-2</v>
      </c>
    </row>
    <row r="1153" spans="1:26" s="24" customFormat="1" x14ac:dyDescent="0.25">
      <c r="A1153" s="24" t="s">
        <v>159</v>
      </c>
      <c r="B1153" s="24" t="s">
        <v>160</v>
      </c>
      <c r="C1153" s="24" t="s">
        <v>161</v>
      </c>
      <c r="D1153" s="24" t="s">
        <v>132</v>
      </c>
      <c r="E1153" s="24">
        <v>2015</v>
      </c>
      <c r="F1153" s="24" t="s">
        <v>133</v>
      </c>
      <c r="G1153" s="24" t="s">
        <v>134</v>
      </c>
      <c r="H1153" s="24">
        <v>5000</v>
      </c>
      <c r="I1153" s="25">
        <v>1.0800000000000001E-8</v>
      </c>
      <c r="J1153" s="25">
        <v>6.9699999999999995E-8</v>
      </c>
      <c r="K1153" s="25">
        <v>1.88E-5</v>
      </c>
      <c r="L1153" s="25">
        <v>1.4699999999999999E-6</v>
      </c>
      <c r="M1153" s="25">
        <v>2.6800000000000002E-6</v>
      </c>
      <c r="N1153" s="25">
        <v>6.1399999999999997E-6</v>
      </c>
      <c r="O1153" s="25">
        <f t="shared" si="96"/>
        <v>1.4699999999999999E-6</v>
      </c>
      <c r="P1153" s="25">
        <f t="shared" si="97"/>
        <v>2.6800000000000002E-6</v>
      </c>
      <c r="Q1153" s="25">
        <f t="shared" si="98"/>
        <v>6.1399999999999997E-6</v>
      </c>
      <c r="R1153" s="25">
        <f t="shared" si="100"/>
        <v>4.3712392638036814E-5</v>
      </c>
      <c r="S1153" s="25">
        <f t="shared" si="100"/>
        <v>2.8210683026584865E-4</v>
      </c>
      <c r="T1153" s="25">
        <f t="shared" si="100"/>
        <v>7.60919427402863E-2</v>
      </c>
      <c r="U1153" s="25">
        <f t="shared" si="100"/>
        <v>5.9497423312883432E-3</v>
      </c>
      <c r="V1153" s="25">
        <f t="shared" si="100"/>
        <v>1.0847149284253579E-2</v>
      </c>
      <c r="W1153" s="25">
        <f t="shared" si="100"/>
        <v>2.4851304703476483E-2</v>
      </c>
      <c r="X1153" s="25">
        <f t="shared" si="99"/>
        <v>5.9497423312883432E-3</v>
      </c>
      <c r="Y1153" s="25">
        <f t="shared" si="99"/>
        <v>1.0847149284253579E-2</v>
      </c>
      <c r="Z1153" s="25">
        <f t="shared" si="99"/>
        <v>2.4851304703476483E-2</v>
      </c>
    </row>
    <row r="1154" spans="1:26" s="24" customFormat="1" x14ac:dyDescent="0.25">
      <c r="A1154" s="24" t="s">
        <v>159</v>
      </c>
      <c r="B1154" s="24" t="s">
        <v>160</v>
      </c>
      <c r="C1154" s="24" t="s">
        <v>161</v>
      </c>
      <c r="D1154" s="24" t="s">
        <v>132</v>
      </c>
      <c r="E1154" s="24">
        <v>2015</v>
      </c>
      <c r="F1154" s="24" t="s">
        <v>133</v>
      </c>
      <c r="G1154" s="24" t="s">
        <v>134</v>
      </c>
      <c r="H1154" s="24">
        <v>10000</v>
      </c>
      <c r="I1154" s="25">
        <v>4.2400000000000002E-9</v>
      </c>
      <c r="J1154" s="25">
        <v>3.7300000000000003E-8</v>
      </c>
      <c r="K1154" s="25">
        <v>6.5599999999999999E-6</v>
      </c>
      <c r="L1154" s="25">
        <v>5.1200000000000003E-7</v>
      </c>
      <c r="M1154" s="25">
        <v>8.8700000000000004E-7</v>
      </c>
      <c r="N1154" s="25">
        <v>2.08E-6</v>
      </c>
      <c r="O1154" s="25">
        <f t="shared" si="96"/>
        <v>5.1200000000000003E-7</v>
      </c>
      <c r="P1154" s="25">
        <f t="shared" si="97"/>
        <v>8.8700000000000004E-7</v>
      </c>
      <c r="Q1154" s="25">
        <f t="shared" si="98"/>
        <v>2.08E-6</v>
      </c>
      <c r="R1154" s="25">
        <f t="shared" si="100"/>
        <v>1.7161161554192232E-5</v>
      </c>
      <c r="S1154" s="25">
        <f t="shared" si="100"/>
        <v>1.5096965235173826E-4</v>
      </c>
      <c r="T1154" s="25">
        <f t="shared" si="100"/>
        <v>2.6551231083844582E-2</v>
      </c>
      <c r="U1154" s="25">
        <f t="shared" si="100"/>
        <v>2.0722912065439672E-3</v>
      </c>
      <c r="V1154" s="25">
        <f t="shared" si="100"/>
        <v>3.5900826175869122E-3</v>
      </c>
      <c r="W1154" s="25">
        <f t="shared" si="100"/>
        <v>8.418683026584866E-3</v>
      </c>
      <c r="X1154" s="25">
        <f t="shared" si="99"/>
        <v>2.0722912065439672E-3</v>
      </c>
      <c r="Y1154" s="25">
        <f t="shared" si="99"/>
        <v>3.5900826175869122E-3</v>
      </c>
      <c r="Z1154" s="25">
        <f t="shared" si="99"/>
        <v>8.418683026584866E-3</v>
      </c>
    </row>
    <row r="1155" spans="1:26" s="24" customFormat="1" x14ac:dyDescent="0.25">
      <c r="A1155" s="24" t="s">
        <v>159</v>
      </c>
      <c r="B1155" s="24" t="s">
        <v>160</v>
      </c>
      <c r="C1155" s="24" t="s">
        <v>161</v>
      </c>
      <c r="D1155" s="24" t="s">
        <v>132</v>
      </c>
      <c r="E1155" s="24">
        <v>2015</v>
      </c>
      <c r="F1155" s="24" t="s">
        <v>133</v>
      </c>
      <c r="G1155" s="24" t="s">
        <v>137</v>
      </c>
      <c r="H1155" s="24">
        <v>10</v>
      </c>
      <c r="I1155" s="25">
        <v>0</v>
      </c>
      <c r="J1155" s="25">
        <v>1.3100000000000001E-2</v>
      </c>
      <c r="K1155" s="25">
        <v>8.1799999999999998E-2</v>
      </c>
      <c r="L1155" s="25">
        <v>1.3100000000000001E-2</v>
      </c>
      <c r="M1155" s="25">
        <v>2.7799999999999998E-2</v>
      </c>
      <c r="N1155" s="25">
        <v>3.3399999999999999E-2</v>
      </c>
      <c r="O1155" s="25">
        <f t="shared" si="96"/>
        <v>1.3100000000000001E-2</v>
      </c>
      <c r="P1155" s="25">
        <f t="shared" si="97"/>
        <v>2.7799999999999998E-2</v>
      </c>
      <c r="Q1155" s="25">
        <f t="shared" si="98"/>
        <v>3.3399999999999999E-2</v>
      </c>
      <c r="R1155" s="25">
        <f t="shared" si="100"/>
        <v>0</v>
      </c>
      <c r="S1155" s="25">
        <f t="shared" si="100"/>
        <v>53.021513292433539</v>
      </c>
      <c r="T1155" s="25">
        <f t="shared" si="100"/>
        <v>331.08089979550101</v>
      </c>
      <c r="U1155" s="25">
        <f t="shared" si="100"/>
        <v>53.021513292433539</v>
      </c>
      <c r="V1155" s="25">
        <f t="shared" si="100"/>
        <v>112.51893660531697</v>
      </c>
      <c r="W1155" s="25">
        <f t="shared" si="100"/>
        <v>135.18462167689162</v>
      </c>
      <c r="X1155" s="25">
        <f t="shared" si="99"/>
        <v>53.021513292433539</v>
      </c>
      <c r="Y1155" s="25">
        <f t="shared" si="99"/>
        <v>112.51893660531697</v>
      </c>
      <c r="Z1155" s="25">
        <f t="shared" si="99"/>
        <v>135.18462167689162</v>
      </c>
    </row>
    <row r="1156" spans="1:26" s="24" customFormat="1" x14ac:dyDescent="0.25">
      <c r="A1156" s="24" t="s">
        <v>159</v>
      </c>
      <c r="B1156" s="24" t="s">
        <v>160</v>
      </c>
      <c r="C1156" s="24" t="s">
        <v>161</v>
      </c>
      <c r="D1156" s="24" t="s">
        <v>132</v>
      </c>
      <c r="E1156" s="24">
        <v>2015</v>
      </c>
      <c r="F1156" s="24" t="s">
        <v>133</v>
      </c>
      <c r="G1156" s="24" t="s">
        <v>137</v>
      </c>
      <c r="H1156" s="24">
        <v>30</v>
      </c>
      <c r="I1156" s="25">
        <v>0</v>
      </c>
      <c r="J1156" s="25">
        <v>2.8500000000000001E-3</v>
      </c>
      <c r="K1156" s="25">
        <v>3.5999999999999997E-2</v>
      </c>
      <c r="L1156" s="25">
        <v>4.5700000000000003E-3</v>
      </c>
      <c r="M1156" s="25">
        <v>1.0200000000000001E-2</v>
      </c>
      <c r="N1156" s="25">
        <v>1.54E-2</v>
      </c>
      <c r="O1156" s="25">
        <f t="shared" si="96"/>
        <v>4.5700000000000003E-3</v>
      </c>
      <c r="P1156" s="25">
        <f t="shared" si="97"/>
        <v>1.0200000000000001E-2</v>
      </c>
      <c r="Q1156" s="25">
        <f t="shared" si="98"/>
        <v>1.54E-2</v>
      </c>
      <c r="R1156" s="25">
        <f t="shared" si="100"/>
        <v>0</v>
      </c>
      <c r="S1156" s="25">
        <f t="shared" si="100"/>
        <v>11.53521472392638</v>
      </c>
      <c r="T1156" s="25">
        <f t="shared" si="100"/>
        <v>145.7079754601227</v>
      </c>
      <c r="U1156" s="25">
        <f t="shared" si="100"/>
        <v>18.496817995910021</v>
      </c>
      <c r="V1156" s="25">
        <f t="shared" si="100"/>
        <v>41.283926380368101</v>
      </c>
      <c r="W1156" s="25">
        <f t="shared" si="100"/>
        <v>62.330633946830275</v>
      </c>
      <c r="X1156" s="25">
        <f t="shared" si="99"/>
        <v>18.496817995910021</v>
      </c>
      <c r="Y1156" s="25">
        <f t="shared" si="99"/>
        <v>41.283926380368101</v>
      </c>
      <c r="Z1156" s="25">
        <f t="shared" si="99"/>
        <v>62.330633946830275</v>
      </c>
    </row>
    <row r="1157" spans="1:26" s="24" customFormat="1" x14ac:dyDescent="0.25">
      <c r="A1157" s="24" t="s">
        <v>159</v>
      </c>
      <c r="B1157" s="24" t="s">
        <v>160</v>
      </c>
      <c r="C1157" s="24" t="s">
        <v>161</v>
      </c>
      <c r="D1157" s="24" t="s">
        <v>132</v>
      </c>
      <c r="E1157" s="24">
        <v>2015</v>
      </c>
      <c r="F1157" s="24" t="s">
        <v>133</v>
      </c>
      <c r="G1157" s="24" t="s">
        <v>137</v>
      </c>
      <c r="H1157" s="24" t="s">
        <v>135</v>
      </c>
      <c r="I1157" s="25">
        <v>0</v>
      </c>
      <c r="J1157" s="25">
        <v>1.3500000000000001E-3</v>
      </c>
      <c r="K1157" s="25">
        <v>2.3300000000000001E-2</v>
      </c>
      <c r="L1157" s="25">
        <v>2.65E-3</v>
      </c>
      <c r="M1157" s="25">
        <v>5.2199999999999998E-3</v>
      </c>
      <c r="N1157" s="25">
        <v>1.03E-2</v>
      </c>
      <c r="O1157" s="25">
        <f t="shared" si="96"/>
        <v>2.65E-3</v>
      </c>
      <c r="P1157" s="25">
        <f t="shared" si="97"/>
        <v>5.2199999999999998E-3</v>
      </c>
      <c r="Q1157" s="25">
        <f t="shared" si="98"/>
        <v>1.03E-2</v>
      </c>
      <c r="R1157" s="25">
        <f t="shared" si="100"/>
        <v>0</v>
      </c>
      <c r="S1157" s="25">
        <f t="shared" si="100"/>
        <v>5.4640490797546013</v>
      </c>
      <c r="T1157" s="25">
        <f t="shared" si="100"/>
        <v>94.30543967280164</v>
      </c>
      <c r="U1157" s="25">
        <f t="shared" si="100"/>
        <v>10.725725971370144</v>
      </c>
      <c r="V1157" s="25">
        <f t="shared" si="100"/>
        <v>21.127656441717789</v>
      </c>
      <c r="W1157" s="25">
        <f t="shared" si="100"/>
        <v>41.688670756646218</v>
      </c>
      <c r="X1157" s="25">
        <f t="shared" si="99"/>
        <v>10.725725971370144</v>
      </c>
      <c r="Y1157" s="25">
        <f t="shared" si="99"/>
        <v>21.127656441717789</v>
      </c>
      <c r="Z1157" s="25">
        <f t="shared" si="99"/>
        <v>41.688670756646218</v>
      </c>
    </row>
    <row r="1158" spans="1:26" s="24" customFormat="1" x14ac:dyDescent="0.25">
      <c r="A1158" s="24" t="s">
        <v>159</v>
      </c>
      <c r="B1158" s="24" t="s">
        <v>160</v>
      </c>
      <c r="C1158" s="24" t="s">
        <v>161</v>
      </c>
      <c r="D1158" s="24" t="s">
        <v>132</v>
      </c>
      <c r="E1158" s="24">
        <v>2015</v>
      </c>
      <c r="F1158" s="24" t="s">
        <v>133</v>
      </c>
      <c r="G1158" s="24" t="s">
        <v>137</v>
      </c>
      <c r="H1158" s="24">
        <v>60</v>
      </c>
      <c r="I1158" s="25">
        <v>0</v>
      </c>
      <c r="J1158" s="25">
        <v>7.7700000000000002E-4</v>
      </c>
      <c r="K1158" s="25">
        <v>1.4999999999999999E-2</v>
      </c>
      <c r="L1158" s="25">
        <v>1.7899999999999999E-3</v>
      </c>
      <c r="M1158" s="25">
        <v>3.8300000000000001E-3</v>
      </c>
      <c r="N1158" s="25">
        <v>6.3600000000000002E-3</v>
      </c>
      <c r="O1158" s="25">
        <f t="shared" ref="O1158:O1221" si="101">L1158*(78/78)</f>
        <v>1.7899999999999999E-3</v>
      </c>
      <c r="P1158" s="25">
        <f t="shared" ref="P1158:P1221" si="102">M1158*(33/33)</f>
        <v>3.8300000000000001E-3</v>
      </c>
      <c r="Q1158" s="25">
        <f t="shared" ref="Q1158:Q1221" si="103">N1158*(33/33)</f>
        <v>6.3600000000000002E-3</v>
      </c>
      <c r="R1158" s="25">
        <f t="shared" si="100"/>
        <v>0</v>
      </c>
      <c r="S1158" s="25">
        <f t="shared" si="100"/>
        <v>3.1448638036809817</v>
      </c>
      <c r="T1158" s="25">
        <f t="shared" si="100"/>
        <v>60.711656441717786</v>
      </c>
      <c r="U1158" s="25">
        <f t="shared" si="100"/>
        <v>7.2449243353783226</v>
      </c>
      <c r="V1158" s="25">
        <f t="shared" si="100"/>
        <v>15.501709611451943</v>
      </c>
      <c r="W1158" s="25">
        <f t="shared" si="100"/>
        <v>25.741742331288346</v>
      </c>
      <c r="X1158" s="25">
        <f t="shared" si="99"/>
        <v>7.2449243353783226</v>
      </c>
      <c r="Y1158" s="25">
        <f t="shared" si="99"/>
        <v>15.501709611451943</v>
      </c>
      <c r="Z1158" s="25">
        <f t="shared" si="99"/>
        <v>25.741742331288346</v>
      </c>
    </row>
    <row r="1159" spans="1:26" s="24" customFormat="1" x14ac:dyDescent="0.25">
      <c r="A1159" s="24" t="s">
        <v>159</v>
      </c>
      <c r="B1159" s="24" t="s">
        <v>160</v>
      </c>
      <c r="C1159" s="24" t="s">
        <v>161</v>
      </c>
      <c r="D1159" s="24" t="s">
        <v>132</v>
      </c>
      <c r="E1159" s="24">
        <v>2015</v>
      </c>
      <c r="F1159" s="24" t="s">
        <v>133</v>
      </c>
      <c r="G1159" s="24" t="s">
        <v>137</v>
      </c>
      <c r="H1159" s="24">
        <v>100</v>
      </c>
      <c r="I1159" s="25">
        <v>0</v>
      </c>
      <c r="J1159" s="25">
        <v>2.61E-4</v>
      </c>
      <c r="K1159" s="25">
        <v>7.3600000000000002E-3</v>
      </c>
      <c r="L1159" s="25">
        <v>8.3199999999999995E-4</v>
      </c>
      <c r="M1159" s="25">
        <v>1.6800000000000001E-3</v>
      </c>
      <c r="N1159" s="25">
        <v>3.0599999999999998E-3</v>
      </c>
      <c r="O1159" s="25">
        <f t="shared" si="101"/>
        <v>8.3199999999999995E-4</v>
      </c>
      <c r="P1159" s="25">
        <f t="shared" si="102"/>
        <v>1.6800000000000001E-3</v>
      </c>
      <c r="Q1159" s="25">
        <f t="shared" si="103"/>
        <v>3.0599999999999998E-3</v>
      </c>
      <c r="R1159" s="25">
        <f t="shared" si="100"/>
        <v>0</v>
      </c>
      <c r="S1159" s="25">
        <f t="shared" si="100"/>
        <v>1.0563828220858895</v>
      </c>
      <c r="T1159" s="25">
        <f t="shared" si="100"/>
        <v>29.789186094069532</v>
      </c>
      <c r="U1159" s="25">
        <f t="shared" si="100"/>
        <v>3.3674732106339467</v>
      </c>
      <c r="V1159" s="25">
        <f t="shared" si="100"/>
        <v>6.7997055214723927</v>
      </c>
      <c r="W1159" s="25">
        <f t="shared" si="100"/>
        <v>12.385177914110429</v>
      </c>
      <c r="X1159" s="25">
        <f t="shared" si="99"/>
        <v>3.3674732106339467</v>
      </c>
      <c r="Y1159" s="25">
        <f t="shared" si="99"/>
        <v>6.7997055214723927</v>
      </c>
      <c r="Z1159" s="25">
        <f t="shared" si="99"/>
        <v>12.385177914110429</v>
      </c>
    </row>
    <row r="1160" spans="1:26" s="24" customFormat="1" x14ac:dyDescent="0.25">
      <c r="A1160" s="24" t="s">
        <v>159</v>
      </c>
      <c r="B1160" s="24" t="s">
        <v>160</v>
      </c>
      <c r="C1160" s="24" t="s">
        <v>161</v>
      </c>
      <c r="D1160" s="24" t="s">
        <v>132</v>
      </c>
      <c r="E1160" s="24">
        <v>2015</v>
      </c>
      <c r="F1160" s="24" t="s">
        <v>133</v>
      </c>
      <c r="G1160" s="24" t="s">
        <v>137</v>
      </c>
      <c r="H1160" s="24" t="s">
        <v>136</v>
      </c>
      <c r="I1160" s="25">
        <v>0</v>
      </c>
      <c r="J1160" s="25">
        <v>1.8500000000000001E-6</v>
      </c>
      <c r="K1160" s="25">
        <v>5.5500000000000005E-4</v>
      </c>
      <c r="L1160" s="25">
        <v>2.7699999999999999E-5</v>
      </c>
      <c r="M1160" s="25">
        <v>6.6400000000000001E-5</v>
      </c>
      <c r="N1160" s="25">
        <v>4.0499999999999998E-4</v>
      </c>
      <c r="O1160" s="25">
        <f t="shared" si="101"/>
        <v>2.7699999999999999E-5</v>
      </c>
      <c r="P1160" s="25">
        <f t="shared" si="102"/>
        <v>6.6400000000000001E-5</v>
      </c>
      <c r="Q1160" s="25">
        <f t="shared" si="103"/>
        <v>4.0499999999999998E-4</v>
      </c>
      <c r="R1160" s="25">
        <f t="shared" si="100"/>
        <v>0</v>
      </c>
      <c r="S1160" s="25">
        <f t="shared" si="100"/>
        <v>7.487770961145195E-3</v>
      </c>
      <c r="T1160" s="25">
        <f t="shared" si="100"/>
        <v>2.2463312883435584</v>
      </c>
      <c r="U1160" s="25">
        <f t="shared" si="100"/>
        <v>0.11211419222903886</v>
      </c>
      <c r="V1160" s="25">
        <f t="shared" si="100"/>
        <v>0.26875026584867073</v>
      </c>
      <c r="W1160" s="25">
        <f t="shared" si="100"/>
        <v>1.6392147239263806</v>
      </c>
      <c r="X1160" s="25">
        <f t="shared" si="99"/>
        <v>0.11211419222903886</v>
      </c>
      <c r="Y1160" s="25">
        <f t="shared" si="99"/>
        <v>0.26875026584867073</v>
      </c>
      <c r="Z1160" s="25">
        <f t="shared" si="99"/>
        <v>1.6392147239263806</v>
      </c>
    </row>
    <row r="1161" spans="1:26" s="24" customFormat="1" x14ac:dyDescent="0.25">
      <c r="A1161" s="24" t="s">
        <v>159</v>
      </c>
      <c r="B1161" s="24" t="s">
        <v>160</v>
      </c>
      <c r="C1161" s="24" t="s">
        <v>161</v>
      </c>
      <c r="D1161" s="24" t="s">
        <v>132</v>
      </c>
      <c r="E1161" s="24">
        <v>2015</v>
      </c>
      <c r="F1161" s="24" t="s">
        <v>133</v>
      </c>
      <c r="G1161" s="24" t="s">
        <v>137</v>
      </c>
      <c r="H1161" s="24">
        <v>1000</v>
      </c>
      <c r="I1161" s="25">
        <v>0</v>
      </c>
      <c r="J1161" s="25">
        <v>4.8100000000000003E-7</v>
      </c>
      <c r="K1161" s="25">
        <v>1.9599999999999999E-4</v>
      </c>
      <c r="L1161" s="25">
        <v>1.7799999999999999E-5</v>
      </c>
      <c r="M1161" s="25">
        <v>3.3300000000000003E-5</v>
      </c>
      <c r="N1161" s="25">
        <v>7.1899999999999999E-5</v>
      </c>
      <c r="O1161" s="25">
        <f t="shared" si="101"/>
        <v>1.7799999999999999E-5</v>
      </c>
      <c r="P1161" s="25">
        <f t="shared" si="102"/>
        <v>3.3300000000000003E-5</v>
      </c>
      <c r="Q1161" s="25">
        <f t="shared" si="103"/>
        <v>7.1899999999999999E-5</v>
      </c>
      <c r="R1161" s="25">
        <f t="shared" si="100"/>
        <v>0</v>
      </c>
      <c r="S1161" s="25">
        <f t="shared" si="100"/>
        <v>1.9468204498977507E-3</v>
      </c>
      <c r="T1161" s="25">
        <f t="shared" si="100"/>
        <v>0.79329897750511247</v>
      </c>
      <c r="U1161" s="25">
        <f t="shared" si="100"/>
        <v>7.2044498977505117E-2</v>
      </c>
      <c r="V1161" s="25">
        <f t="shared" si="100"/>
        <v>0.13477987730061353</v>
      </c>
      <c r="W1161" s="25">
        <f t="shared" si="100"/>
        <v>0.29101120654396728</v>
      </c>
      <c r="X1161" s="25">
        <f t="shared" si="99"/>
        <v>7.2044498977505117E-2</v>
      </c>
      <c r="Y1161" s="25">
        <f t="shared" si="99"/>
        <v>0.13477987730061353</v>
      </c>
      <c r="Z1161" s="25">
        <f t="shared" si="99"/>
        <v>0.29101120654396728</v>
      </c>
    </row>
    <row r="1162" spans="1:26" s="24" customFormat="1" x14ac:dyDescent="0.25">
      <c r="A1162" s="24" t="s">
        <v>159</v>
      </c>
      <c r="B1162" s="24" t="s">
        <v>160</v>
      </c>
      <c r="C1162" s="24" t="s">
        <v>161</v>
      </c>
      <c r="D1162" s="24" t="s">
        <v>132</v>
      </c>
      <c r="E1162" s="24">
        <v>2015</v>
      </c>
      <c r="F1162" s="24" t="s">
        <v>133</v>
      </c>
      <c r="G1162" s="24" t="s">
        <v>137</v>
      </c>
      <c r="H1162" s="24">
        <v>2500</v>
      </c>
      <c r="I1162" s="25">
        <v>0</v>
      </c>
      <c r="J1162" s="25">
        <v>5.1799999999999999E-9</v>
      </c>
      <c r="K1162" s="25">
        <v>4.71E-5</v>
      </c>
      <c r="L1162" s="25">
        <v>3.8500000000000004E-6</v>
      </c>
      <c r="M1162" s="25">
        <v>7.0700000000000001E-6</v>
      </c>
      <c r="N1162" s="25">
        <v>1.59E-5</v>
      </c>
      <c r="O1162" s="25">
        <f t="shared" si="101"/>
        <v>3.8500000000000004E-6</v>
      </c>
      <c r="P1162" s="25">
        <f t="shared" si="102"/>
        <v>7.0700000000000001E-6</v>
      </c>
      <c r="Q1162" s="25">
        <f t="shared" si="103"/>
        <v>1.59E-5</v>
      </c>
      <c r="R1162" s="25">
        <f t="shared" si="100"/>
        <v>0</v>
      </c>
      <c r="S1162" s="25">
        <f t="shared" si="100"/>
        <v>2.0965758691206546E-5</v>
      </c>
      <c r="T1162" s="25">
        <f t="shared" si="100"/>
        <v>0.19063460122699388</v>
      </c>
      <c r="U1162" s="25">
        <f t="shared" si="100"/>
        <v>1.5582658486707569E-2</v>
      </c>
      <c r="V1162" s="25">
        <f t="shared" si="100"/>
        <v>2.8615427402862988E-2</v>
      </c>
      <c r="W1162" s="25">
        <f t="shared" si="100"/>
        <v>6.4354355828220855E-2</v>
      </c>
      <c r="X1162" s="25">
        <f t="shared" si="99"/>
        <v>1.5582658486707569E-2</v>
      </c>
      <c r="Y1162" s="25">
        <f t="shared" si="99"/>
        <v>2.8615427402862988E-2</v>
      </c>
      <c r="Z1162" s="25">
        <f t="shared" si="99"/>
        <v>6.4354355828220855E-2</v>
      </c>
    </row>
    <row r="1163" spans="1:26" s="24" customFormat="1" x14ac:dyDescent="0.25">
      <c r="A1163" s="24" t="s">
        <v>159</v>
      </c>
      <c r="B1163" s="24" t="s">
        <v>160</v>
      </c>
      <c r="C1163" s="24" t="s">
        <v>161</v>
      </c>
      <c r="D1163" s="24" t="s">
        <v>132</v>
      </c>
      <c r="E1163" s="24">
        <v>2015</v>
      </c>
      <c r="F1163" s="24" t="s">
        <v>133</v>
      </c>
      <c r="G1163" s="24" t="s">
        <v>137</v>
      </c>
      <c r="H1163" s="24">
        <v>5000</v>
      </c>
      <c r="I1163" s="25">
        <v>0</v>
      </c>
      <c r="J1163" s="25">
        <v>0</v>
      </c>
      <c r="K1163" s="25">
        <v>1.59E-5</v>
      </c>
      <c r="L1163" s="25">
        <v>1.2300000000000001E-6</v>
      </c>
      <c r="M1163" s="25">
        <v>2.2199999999999999E-6</v>
      </c>
      <c r="N1163" s="25">
        <v>5.1599999999999997E-6</v>
      </c>
      <c r="O1163" s="25">
        <f t="shared" si="101"/>
        <v>1.2300000000000001E-6</v>
      </c>
      <c r="P1163" s="25">
        <f t="shared" si="102"/>
        <v>2.2199999999999999E-6</v>
      </c>
      <c r="Q1163" s="25">
        <f t="shared" si="103"/>
        <v>5.1599999999999997E-6</v>
      </c>
      <c r="R1163" s="25">
        <f t="shared" si="100"/>
        <v>0</v>
      </c>
      <c r="S1163" s="25">
        <f t="shared" si="100"/>
        <v>0</v>
      </c>
      <c r="T1163" s="25">
        <f t="shared" si="100"/>
        <v>6.4354355828220855E-2</v>
      </c>
      <c r="U1163" s="25">
        <f t="shared" si="100"/>
        <v>4.9783558282208594E-3</v>
      </c>
      <c r="V1163" s="25">
        <f t="shared" si="100"/>
        <v>8.9853251533742341E-3</v>
      </c>
      <c r="W1163" s="25">
        <f t="shared" si="100"/>
        <v>2.0884809815950922E-2</v>
      </c>
      <c r="X1163" s="25">
        <f t="shared" si="99"/>
        <v>4.9783558282208594E-3</v>
      </c>
      <c r="Y1163" s="25">
        <f t="shared" si="99"/>
        <v>8.9853251533742341E-3</v>
      </c>
      <c r="Z1163" s="25">
        <f t="shared" si="99"/>
        <v>2.0884809815950922E-2</v>
      </c>
    </row>
    <row r="1164" spans="1:26" s="24" customFormat="1" x14ac:dyDescent="0.25">
      <c r="A1164" s="24" t="s">
        <v>159</v>
      </c>
      <c r="B1164" s="24" t="s">
        <v>160</v>
      </c>
      <c r="C1164" s="24" t="s">
        <v>161</v>
      </c>
      <c r="D1164" s="24" t="s">
        <v>132</v>
      </c>
      <c r="E1164" s="24">
        <v>2015</v>
      </c>
      <c r="F1164" s="24" t="s">
        <v>133</v>
      </c>
      <c r="G1164" s="24" t="s">
        <v>137</v>
      </c>
      <c r="H1164" s="24">
        <v>10000</v>
      </c>
      <c r="I1164" s="25">
        <v>0</v>
      </c>
      <c r="J1164" s="25">
        <v>0</v>
      </c>
      <c r="K1164" s="25">
        <v>5.4399999999999996E-6</v>
      </c>
      <c r="L1164" s="25">
        <v>4.03E-7</v>
      </c>
      <c r="M1164" s="25">
        <v>7.0500000000000003E-7</v>
      </c>
      <c r="N1164" s="25">
        <v>1.6899999999999999E-6</v>
      </c>
      <c r="O1164" s="25">
        <f t="shared" si="101"/>
        <v>4.03E-7</v>
      </c>
      <c r="P1164" s="25">
        <f t="shared" si="102"/>
        <v>7.0500000000000003E-7</v>
      </c>
      <c r="Q1164" s="25">
        <f t="shared" si="103"/>
        <v>1.6899999999999999E-6</v>
      </c>
      <c r="R1164" s="25">
        <f t="shared" si="100"/>
        <v>0</v>
      </c>
      <c r="S1164" s="25">
        <f t="shared" si="100"/>
        <v>0</v>
      </c>
      <c r="T1164" s="25">
        <f t="shared" si="100"/>
        <v>2.2018094069529651E-2</v>
      </c>
      <c r="U1164" s="25">
        <f t="shared" si="100"/>
        <v>1.6311198364008181E-3</v>
      </c>
      <c r="V1164" s="25">
        <f t="shared" si="100"/>
        <v>2.8534478527607364E-3</v>
      </c>
      <c r="W1164" s="25">
        <f t="shared" si="100"/>
        <v>6.8401799591002038E-3</v>
      </c>
      <c r="X1164" s="25">
        <f t="shared" si="99"/>
        <v>1.6311198364008181E-3</v>
      </c>
      <c r="Y1164" s="25">
        <f t="shared" si="99"/>
        <v>2.8534478527607364E-3</v>
      </c>
      <c r="Z1164" s="25">
        <f t="shared" si="99"/>
        <v>6.8401799591002038E-3</v>
      </c>
    </row>
    <row r="1165" spans="1:26" s="24" customFormat="1" x14ac:dyDescent="0.25">
      <c r="A1165" s="24" t="s">
        <v>159</v>
      </c>
      <c r="B1165" s="24" t="s">
        <v>160</v>
      </c>
      <c r="C1165" s="24" t="s">
        <v>161</v>
      </c>
      <c r="D1165" s="24" t="s">
        <v>132</v>
      </c>
      <c r="E1165" s="24">
        <v>2015</v>
      </c>
      <c r="F1165" s="24" t="s">
        <v>133</v>
      </c>
      <c r="G1165" s="24" t="s">
        <v>138</v>
      </c>
      <c r="H1165" s="24">
        <v>10</v>
      </c>
      <c r="I1165" s="25">
        <v>1.37E-15</v>
      </c>
      <c r="J1165" s="25">
        <v>2.2900000000000001E-12</v>
      </c>
      <c r="K1165" s="25">
        <v>1.7200000000000001E-9</v>
      </c>
      <c r="L1165" s="25">
        <v>2.9099999999999998E-10</v>
      </c>
      <c r="M1165" s="25">
        <v>3.9499999999999998E-10</v>
      </c>
      <c r="N1165" s="25">
        <v>6.3499999999999998E-10</v>
      </c>
      <c r="O1165" s="25">
        <f t="shared" si="101"/>
        <v>2.9099999999999998E-10</v>
      </c>
      <c r="P1165" s="25">
        <f t="shared" si="102"/>
        <v>3.9499999999999998E-10</v>
      </c>
      <c r="Q1165" s="25">
        <f t="shared" si="103"/>
        <v>6.3499999999999998E-10</v>
      </c>
      <c r="R1165" s="25">
        <f t="shared" si="100"/>
        <v>5.5449979550102256E-12</v>
      </c>
      <c r="S1165" s="25">
        <f t="shared" si="100"/>
        <v>9.2686462167689179E-9</v>
      </c>
      <c r="T1165" s="25">
        <f t="shared" si="100"/>
        <v>6.9616032719836408E-6</v>
      </c>
      <c r="U1165" s="25">
        <f t="shared" si="100"/>
        <v>1.177806134969325E-6</v>
      </c>
      <c r="V1165" s="25">
        <f t="shared" si="100"/>
        <v>1.5987402862985686E-6</v>
      </c>
      <c r="W1165" s="25">
        <f t="shared" si="100"/>
        <v>2.5701267893660532E-6</v>
      </c>
      <c r="X1165" s="25">
        <f t="shared" si="99"/>
        <v>1.177806134969325E-6</v>
      </c>
      <c r="Y1165" s="25">
        <f t="shared" si="99"/>
        <v>1.5987402862985686E-6</v>
      </c>
      <c r="Z1165" s="25">
        <f t="shared" si="99"/>
        <v>2.5701267893660532E-6</v>
      </c>
    </row>
    <row r="1166" spans="1:26" s="24" customFormat="1" x14ac:dyDescent="0.25">
      <c r="A1166" s="24" t="s">
        <v>159</v>
      </c>
      <c r="B1166" s="24" t="s">
        <v>160</v>
      </c>
      <c r="C1166" s="24" t="s">
        <v>161</v>
      </c>
      <c r="D1166" s="24" t="s">
        <v>132</v>
      </c>
      <c r="E1166" s="24">
        <v>2015</v>
      </c>
      <c r="F1166" s="24" t="s">
        <v>133</v>
      </c>
      <c r="G1166" s="24" t="s">
        <v>138</v>
      </c>
      <c r="H1166" s="24">
        <v>30</v>
      </c>
      <c r="I1166" s="25">
        <v>3.3200000000000001E-9</v>
      </c>
      <c r="J1166" s="25">
        <v>6.2499999999999997E-8</v>
      </c>
      <c r="K1166" s="25">
        <v>1.57E-6</v>
      </c>
      <c r="L1166" s="25">
        <v>2.05E-7</v>
      </c>
      <c r="M1166" s="25">
        <v>2.8900000000000001E-7</v>
      </c>
      <c r="N1166" s="25">
        <v>1.9400000000000001E-6</v>
      </c>
      <c r="O1166" s="25">
        <f t="shared" si="101"/>
        <v>2.05E-7</v>
      </c>
      <c r="P1166" s="25">
        <f t="shared" si="102"/>
        <v>2.8900000000000001E-7</v>
      </c>
      <c r="Q1166" s="25">
        <f t="shared" si="103"/>
        <v>1.9400000000000001E-6</v>
      </c>
      <c r="R1166" s="25">
        <f t="shared" si="100"/>
        <v>1.3437513292433539E-5</v>
      </c>
      <c r="S1166" s="25">
        <f t="shared" si="100"/>
        <v>2.5296523517382411E-4</v>
      </c>
      <c r="T1166" s="25">
        <f t="shared" si="100"/>
        <v>6.3544867075664632E-3</v>
      </c>
      <c r="U1166" s="25">
        <f t="shared" si="100"/>
        <v>8.2972597137014319E-4</v>
      </c>
      <c r="V1166" s="25">
        <f t="shared" si="100"/>
        <v>1.1697112474437629E-3</v>
      </c>
      <c r="W1166" s="25">
        <f t="shared" si="100"/>
        <v>7.8520408997955014E-3</v>
      </c>
      <c r="X1166" s="25">
        <f t="shared" si="99"/>
        <v>8.2972597137014319E-4</v>
      </c>
      <c r="Y1166" s="25">
        <f t="shared" si="99"/>
        <v>1.1697112474437629E-3</v>
      </c>
      <c r="Z1166" s="25">
        <f t="shared" si="99"/>
        <v>7.8520408997955014E-3</v>
      </c>
    </row>
    <row r="1167" spans="1:26" s="24" customFormat="1" x14ac:dyDescent="0.25">
      <c r="A1167" s="24" t="s">
        <v>159</v>
      </c>
      <c r="B1167" s="24" t="s">
        <v>160</v>
      </c>
      <c r="C1167" s="24" t="s">
        <v>161</v>
      </c>
      <c r="D1167" s="24" t="s">
        <v>132</v>
      </c>
      <c r="E1167" s="24">
        <v>2015</v>
      </c>
      <c r="F1167" s="24" t="s">
        <v>133</v>
      </c>
      <c r="G1167" s="24" t="s">
        <v>138</v>
      </c>
      <c r="H1167" s="24" t="s">
        <v>135</v>
      </c>
      <c r="I1167" s="25">
        <v>2.59E-8</v>
      </c>
      <c r="J1167" s="25">
        <v>6.5300000000000004E-7</v>
      </c>
      <c r="K1167" s="25">
        <v>1.45E-5</v>
      </c>
      <c r="L1167" s="25">
        <v>5.2399999999999998E-7</v>
      </c>
      <c r="M1167" s="25">
        <v>2.8899999999999999E-6</v>
      </c>
      <c r="N1167" s="25">
        <v>1.43E-5</v>
      </c>
      <c r="O1167" s="25">
        <f t="shared" si="101"/>
        <v>5.2399999999999998E-7</v>
      </c>
      <c r="P1167" s="25">
        <f t="shared" si="102"/>
        <v>2.8899999999999999E-6</v>
      </c>
      <c r="Q1167" s="25">
        <f t="shared" si="103"/>
        <v>1.43E-5</v>
      </c>
      <c r="R1167" s="25">
        <f t="shared" si="100"/>
        <v>1.0482879345603272E-4</v>
      </c>
      <c r="S1167" s="25">
        <f t="shared" si="100"/>
        <v>2.642980777096115E-3</v>
      </c>
      <c r="T1167" s="25">
        <f t="shared" si="100"/>
        <v>5.8687934560327198E-2</v>
      </c>
      <c r="U1167" s="25">
        <f t="shared" si="100"/>
        <v>2.1208605316973416E-3</v>
      </c>
      <c r="V1167" s="25">
        <f t="shared" si="100"/>
        <v>1.1697112474437627E-2</v>
      </c>
      <c r="W1167" s="25">
        <f t="shared" si="100"/>
        <v>5.7878445807770962E-2</v>
      </c>
      <c r="X1167" s="25">
        <f t="shared" si="99"/>
        <v>2.1208605316973416E-3</v>
      </c>
      <c r="Y1167" s="25">
        <f t="shared" si="99"/>
        <v>1.1697112474437627E-2</v>
      </c>
      <c r="Z1167" s="25">
        <f t="shared" si="99"/>
        <v>5.7878445807770962E-2</v>
      </c>
    </row>
    <row r="1168" spans="1:26" s="24" customFormat="1" x14ac:dyDescent="0.25">
      <c r="A1168" s="24" t="s">
        <v>159</v>
      </c>
      <c r="B1168" s="24" t="s">
        <v>160</v>
      </c>
      <c r="C1168" s="24" t="s">
        <v>161</v>
      </c>
      <c r="D1168" s="24" t="s">
        <v>132</v>
      </c>
      <c r="E1168" s="24">
        <v>2015</v>
      </c>
      <c r="F1168" s="24" t="s">
        <v>133</v>
      </c>
      <c r="G1168" s="24" t="s">
        <v>138</v>
      </c>
      <c r="H1168" s="24">
        <v>60</v>
      </c>
      <c r="I1168" s="25">
        <v>1.86E-7</v>
      </c>
      <c r="J1168" s="25">
        <v>1.9599999999999999E-6</v>
      </c>
      <c r="K1168" s="25">
        <v>3.2100000000000001E-5</v>
      </c>
      <c r="L1168" s="25">
        <v>3.5300000000000001E-6</v>
      </c>
      <c r="M1168" s="25">
        <v>6.2700000000000001E-6</v>
      </c>
      <c r="N1168" s="25">
        <v>2.6400000000000001E-5</v>
      </c>
      <c r="O1168" s="25">
        <f t="shared" si="101"/>
        <v>3.5300000000000001E-6</v>
      </c>
      <c r="P1168" s="25">
        <f t="shared" si="102"/>
        <v>6.2700000000000001E-6</v>
      </c>
      <c r="Q1168" s="25">
        <f t="shared" si="103"/>
        <v>2.6400000000000001E-5</v>
      </c>
      <c r="R1168" s="25">
        <f t="shared" si="100"/>
        <v>7.5282453987730055E-4</v>
      </c>
      <c r="S1168" s="25">
        <f t="shared" si="100"/>
        <v>7.9329897750511236E-3</v>
      </c>
      <c r="T1168" s="25">
        <f t="shared" si="100"/>
        <v>0.12992294478527608</v>
      </c>
      <c r="U1168" s="25">
        <f t="shared" si="100"/>
        <v>1.4287476482617587E-2</v>
      </c>
      <c r="V1168" s="25">
        <f t="shared" si="100"/>
        <v>2.5377472392638038E-2</v>
      </c>
      <c r="W1168" s="25">
        <f t="shared" si="100"/>
        <v>0.10685251533742332</v>
      </c>
      <c r="X1168" s="25">
        <f t="shared" si="99"/>
        <v>1.4287476482617587E-2</v>
      </c>
      <c r="Y1168" s="25">
        <f t="shared" si="99"/>
        <v>2.5377472392638038E-2</v>
      </c>
      <c r="Z1168" s="25">
        <f t="shared" si="99"/>
        <v>0.10685251533742332</v>
      </c>
    </row>
    <row r="1169" spans="1:26" s="24" customFormat="1" x14ac:dyDescent="0.25">
      <c r="A1169" s="24" t="s">
        <v>159</v>
      </c>
      <c r="B1169" s="24" t="s">
        <v>160</v>
      </c>
      <c r="C1169" s="24" t="s">
        <v>161</v>
      </c>
      <c r="D1169" s="24" t="s">
        <v>132</v>
      </c>
      <c r="E1169" s="24">
        <v>2015</v>
      </c>
      <c r="F1169" s="24" t="s">
        <v>133</v>
      </c>
      <c r="G1169" s="24" t="s">
        <v>138</v>
      </c>
      <c r="H1169" s="24">
        <v>100</v>
      </c>
      <c r="I1169" s="25">
        <v>5.7899999999999998E-7</v>
      </c>
      <c r="J1169" s="25">
        <v>4.1400000000000002E-6</v>
      </c>
      <c r="K1169" s="25">
        <v>8.7800000000000006E-5</v>
      </c>
      <c r="L1169" s="25">
        <v>8.67E-6</v>
      </c>
      <c r="M1169" s="25">
        <v>1.6699999999999999E-5</v>
      </c>
      <c r="N1169" s="25">
        <v>4.6400000000000003E-5</v>
      </c>
      <c r="O1169" s="25">
        <f t="shared" si="101"/>
        <v>8.67E-6</v>
      </c>
      <c r="P1169" s="25">
        <f t="shared" si="102"/>
        <v>1.6699999999999999E-5</v>
      </c>
      <c r="Q1169" s="25">
        <f t="shared" si="103"/>
        <v>4.6400000000000003E-5</v>
      </c>
      <c r="R1169" s="25">
        <f t="shared" si="100"/>
        <v>2.3434699386503067E-3</v>
      </c>
      <c r="S1169" s="25">
        <f t="shared" si="100"/>
        <v>1.6756417177914113E-2</v>
      </c>
      <c r="T1169" s="25">
        <f t="shared" si="100"/>
        <v>0.35536556237218819</v>
      </c>
      <c r="U1169" s="25">
        <f t="shared" si="100"/>
        <v>3.5091337423312885E-2</v>
      </c>
      <c r="V1169" s="25">
        <f t="shared" si="100"/>
        <v>6.7592310838445802E-2</v>
      </c>
      <c r="W1169" s="25">
        <f t="shared" si="100"/>
        <v>0.18780139059304704</v>
      </c>
      <c r="X1169" s="25">
        <f t="shared" si="99"/>
        <v>3.5091337423312885E-2</v>
      </c>
      <c r="Y1169" s="25">
        <f t="shared" si="99"/>
        <v>6.7592310838445802E-2</v>
      </c>
      <c r="Z1169" s="25">
        <f t="shared" si="99"/>
        <v>0.18780139059304704</v>
      </c>
    </row>
    <row r="1170" spans="1:26" s="24" customFormat="1" x14ac:dyDescent="0.25">
      <c r="A1170" s="24" t="s">
        <v>159</v>
      </c>
      <c r="B1170" s="24" t="s">
        <v>160</v>
      </c>
      <c r="C1170" s="24" t="s">
        <v>161</v>
      </c>
      <c r="D1170" s="24" t="s">
        <v>132</v>
      </c>
      <c r="E1170" s="24">
        <v>2015</v>
      </c>
      <c r="F1170" s="24" t="s">
        <v>133</v>
      </c>
      <c r="G1170" s="24" t="s">
        <v>138</v>
      </c>
      <c r="H1170" s="24" t="s">
        <v>136</v>
      </c>
      <c r="I1170" s="25">
        <v>1.03E-7</v>
      </c>
      <c r="J1170" s="25">
        <v>7.5499999999999997E-7</v>
      </c>
      <c r="K1170" s="25">
        <v>3.04E-5</v>
      </c>
      <c r="L1170" s="25">
        <v>1.9800000000000001E-6</v>
      </c>
      <c r="M1170" s="25">
        <v>5.0900000000000004E-6</v>
      </c>
      <c r="N1170" s="25">
        <v>1.5400000000000002E-5</v>
      </c>
      <c r="O1170" s="25">
        <f t="shared" si="101"/>
        <v>1.9800000000000001E-6</v>
      </c>
      <c r="P1170" s="25">
        <f t="shared" si="102"/>
        <v>5.0900000000000004E-6</v>
      </c>
      <c r="Q1170" s="25">
        <f t="shared" si="103"/>
        <v>1.5400000000000002E-5</v>
      </c>
      <c r="R1170" s="25">
        <f t="shared" si="100"/>
        <v>4.1688670756646217E-4</v>
      </c>
      <c r="S1170" s="25">
        <f t="shared" si="100"/>
        <v>3.0558200408997956E-3</v>
      </c>
      <c r="T1170" s="25">
        <f t="shared" si="100"/>
        <v>0.12304229038854805</v>
      </c>
      <c r="U1170" s="25">
        <f t="shared" si="100"/>
        <v>8.0139386503067494E-3</v>
      </c>
      <c r="V1170" s="25">
        <f t="shared" si="100"/>
        <v>2.0601488752556237E-2</v>
      </c>
      <c r="W1170" s="25">
        <f t="shared" si="100"/>
        <v>6.2330633946830277E-2</v>
      </c>
      <c r="X1170" s="25">
        <f t="shared" si="99"/>
        <v>8.0139386503067494E-3</v>
      </c>
      <c r="Y1170" s="25">
        <f t="shared" si="99"/>
        <v>2.0601488752556237E-2</v>
      </c>
      <c r="Z1170" s="25">
        <f t="shared" si="99"/>
        <v>6.2330633946830277E-2</v>
      </c>
    </row>
    <row r="1171" spans="1:26" s="24" customFormat="1" x14ac:dyDescent="0.25">
      <c r="A1171" s="24" t="s">
        <v>159</v>
      </c>
      <c r="B1171" s="24" t="s">
        <v>160</v>
      </c>
      <c r="C1171" s="24" t="s">
        <v>161</v>
      </c>
      <c r="D1171" s="24" t="s">
        <v>132</v>
      </c>
      <c r="E1171" s="24">
        <v>2015</v>
      </c>
      <c r="F1171" s="24" t="s">
        <v>133</v>
      </c>
      <c r="G1171" s="24" t="s">
        <v>138</v>
      </c>
      <c r="H1171" s="24">
        <v>1000</v>
      </c>
      <c r="I1171" s="25">
        <v>7.3500000000000003E-8</v>
      </c>
      <c r="J1171" s="25">
        <v>3.5699999999999998E-7</v>
      </c>
      <c r="K1171" s="25">
        <v>1.8E-5</v>
      </c>
      <c r="L1171" s="25">
        <v>1.48E-6</v>
      </c>
      <c r="M1171" s="25">
        <v>3.6200000000000001E-6</v>
      </c>
      <c r="N1171" s="25">
        <v>5.8000000000000004E-6</v>
      </c>
      <c r="O1171" s="25">
        <f t="shared" si="101"/>
        <v>1.48E-6</v>
      </c>
      <c r="P1171" s="25">
        <f t="shared" si="102"/>
        <v>3.6200000000000001E-6</v>
      </c>
      <c r="Q1171" s="25">
        <f t="shared" si="103"/>
        <v>5.8000000000000004E-6</v>
      </c>
      <c r="R1171" s="25">
        <f t="shared" si="100"/>
        <v>2.9748711656441717E-4</v>
      </c>
      <c r="S1171" s="25">
        <f t="shared" si="100"/>
        <v>1.4449374233128835E-3</v>
      </c>
      <c r="T1171" s="25">
        <f t="shared" si="100"/>
        <v>7.2853987730061354E-2</v>
      </c>
      <c r="U1171" s="25">
        <f t="shared" si="100"/>
        <v>5.990216768916156E-3</v>
      </c>
      <c r="V1171" s="25">
        <f t="shared" si="100"/>
        <v>1.4651746421267896E-2</v>
      </c>
      <c r="W1171" s="25">
        <f t="shared" si="100"/>
        <v>2.347517382413088E-2</v>
      </c>
      <c r="X1171" s="25">
        <f t="shared" si="99"/>
        <v>5.990216768916156E-3</v>
      </c>
      <c r="Y1171" s="25">
        <f t="shared" si="99"/>
        <v>1.4651746421267896E-2</v>
      </c>
      <c r="Z1171" s="25">
        <f t="shared" si="99"/>
        <v>2.347517382413088E-2</v>
      </c>
    </row>
    <row r="1172" spans="1:26" s="24" customFormat="1" x14ac:dyDescent="0.25">
      <c r="A1172" s="24" t="s">
        <v>159</v>
      </c>
      <c r="B1172" s="24" t="s">
        <v>160</v>
      </c>
      <c r="C1172" s="24" t="s">
        <v>161</v>
      </c>
      <c r="D1172" s="24" t="s">
        <v>132</v>
      </c>
      <c r="E1172" s="24">
        <v>2015</v>
      </c>
      <c r="F1172" s="24" t="s">
        <v>133</v>
      </c>
      <c r="G1172" s="24" t="s">
        <v>138</v>
      </c>
      <c r="H1172" s="24">
        <v>2500</v>
      </c>
      <c r="I1172" s="25">
        <v>2.48E-8</v>
      </c>
      <c r="J1172" s="25">
        <v>1.18E-7</v>
      </c>
      <c r="K1172" s="25">
        <v>6.4899999999999997E-6</v>
      </c>
      <c r="L1172" s="25">
        <v>5.3799999999999997E-7</v>
      </c>
      <c r="M1172" s="25">
        <v>1.17E-6</v>
      </c>
      <c r="N1172" s="25">
        <v>2.1799999999999999E-6</v>
      </c>
      <c r="O1172" s="25">
        <f t="shared" si="101"/>
        <v>5.3799999999999997E-7</v>
      </c>
      <c r="P1172" s="25">
        <f t="shared" si="102"/>
        <v>1.17E-6</v>
      </c>
      <c r="Q1172" s="25">
        <f t="shared" si="103"/>
        <v>2.1799999999999999E-6</v>
      </c>
      <c r="R1172" s="25">
        <f t="shared" si="100"/>
        <v>1.0037660531697341E-4</v>
      </c>
      <c r="S1172" s="25">
        <f t="shared" si="100"/>
        <v>4.7759836400817997E-4</v>
      </c>
      <c r="T1172" s="25">
        <f t="shared" si="100"/>
        <v>2.6267910020449897E-2</v>
      </c>
      <c r="U1172" s="25">
        <f t="shared" si="100"/>
        <v>2.1775247443762782E-3</v>
      </c>
      <c r="V1172" s="25">
        <f t="shared" si="100"/>
        <v>4.7355092024539882E-3</v>
      </c>
      <c r="W1172" s="25">
        <f t="shared" si="100"/>
        <v>8.8234274028629843E-3</v>
      </c>
      <c r="X1172" s="25">
        <f t="shared" si="99"/>
        <v>2.1775247443762782E-3</v>
      </c>
      <c r="Y1172" s="25">
        <f t="shared" si="99"/>
        <v>4.7355092024539882E-3</v>
      </c>
      <c r="Z1172" s="25">
        <f t="shared" si="99"/>
        <v>8.8234274028629843E-3</v>
      </c>
    </row>
    <row r="1173" spans="1:26" s="24" customFormat="1" x14ac:dyDescent="0.25">
      <c r="A1173" s="24" t="s">
        <v>159</v>
      </c>
      <c r="B1173" s="24" t="s">
        <v>160</v>
      </c>
      <c r="C1173" s="24" t="s">
        <v>161</v>
      </c>
      <c r="D1173" s="24" t="s">
        <v>132</v>
      </c>
      <c r="E1173" s="24">
        <v>2015</v>
      </c>
      <c r="F1173" s="24" t="s">
        <v>133</v>
      </c>
      <c r="G1173" s="24" t="s">
        <v>138</v>
      </c>
      <c r="H1173" s="24">
        <v>5000</v>
      </c>
      <c r="I1173" s="25">
        <v>1.0600000000000001E-8</v>
      </c>
      <c r="J1173" s="25">
        <v>5.9999999999999995E-8</v>
      </c>
      <c r="K1173" s="25">
        <v>2.8100000000000002E-6</v>
      </c>
      <c r="L1173" s="25">
        <v>2.4600000000000001E-7</v>
      </c>
      <c r="M1173" s="25">
        <v>4.6800000000000001E-7</v>
      </c>
      <c r="N1173" s="25">
        <v>9.7100000000000011E-7</v>
      </c>
      <c r="O1173" s="25">
        <f t="shared" si="101"/>
        <v>2.4600000000000001E-7</v>
      </c>
      <c r="P1173" s="25">
        <f t="shared" si="102"/>
        <v>4.6800000000000001E-7</v>
      </c>
      <c r="Q1173" s="25">
        <f t="shared" si="103"/>
        <v>9.7100000000000011E-7</v>
      </c>
      <c r="R1173" s="25">
        <f t="shared" si="100"/>
        <v>4.2902903885480579E-5</v>
      </c>
      <c r="S1173" s="25">
        <f t="shared" si="100"/>
        <v>2.4284662576687114E-4</v>
      </c>
      <c r="T1173" s="25">
        <f t="shared" si="100"/>
        <v>1.1373316973415135E-2</v>
      </c>
      <c r="U1173" s="25">
        <f t="shared" si="100"/>
        <v>9.9567116564417183E-4</v>
      </c>
      <c r="V1173" s="25">
        <f t="shared" si="100"/>
        <v>1.894203680981595E-3</v>
      </c>
      <c r="W1173" s="25">
        <f t="shared" si="100"/>
        <v>3.9300678936605325E-3</v>
      </c>
      <c r="X1173" s="25">
        <f t="shared" si="99"/>
        <v>9.9567116564417183E-4</v>
      </c>
      <c r="Y1173" s="25">
        <f t="shared" si="99"/>
        <v>1.894203680981595E-3</v>
      </c>
      <c r="Z1173" s="25">
        <f t="shared" si="99"/>
        <v>3.9300678936605325E-3</v>
      </c>
    </row>
    <row r="1174" spans="1:26" s="24" customFormat="1" x14ac:dyDescent="0.25">
      <c r="A1174" s="24" t="s">
        <v>159</v>
      </c>
      <c r="B1174" s="24" t="s">
        <v>160</v>
      </c>
      <c r="C1174" s="24" t="s">
        <v>161</v>
      </c>
      <c r="D1174" s="24" t="s">
        <v>132</v>
      </c>
      <c r="E1174" s="24">
        <v>2015</v>
      </c>
      <c r="F1174" s="24" t="s">
        <v>133</v>
      </c>
      <c r="G1174" s="24" t="s">
        <v>138</v>
      </c>
      <c r="H1174" s="24">
        <v>10000</v>
      </c>
      <c r="I1174" s="25">
        <v>4.2400000000000002E-9</v>
      </c>
      <c r="J1174" s="25">
        <v>3.25E-8</v>
      </c>
      <c r="K1174" s="25">
        <v>1.1400000000000001E-6</v>
      </c>
      <c r="L1174" s="25">
        <v>1.09E-7</v>
      </c>
      <c r="M1174" s="25">
        <v>1.8199999999999999E-7</v>
      </c>
      <c r="N1174" s="25">
        <v>3.9099999999999999E-7</v>
      </c>
      <c r="O1174" s="25">
        <f t="shared" si="101"/>
        <v>1.09E-7</v>
      </c>
      <c r="P1174" s="25">
        <f t="shared" si="102"/>
        <v>1.8199999999999999E-7</v>
      </c>
      <c r="Q1174" s="25">
        <f t="shared" si="103"/>
        <v>3.9099999999999999E-7</v>
      </c>
      <c r="R1174" s="25">
        <f t="shared" si="100"/>
        <v>1.7161161554192232E-5</v>
      </c>
      <c r="S1174" s="25">
        <f t="shared" si="100"/>
        <v>1.3154192229038853E-4</v>
      </c>
      <c r="T1174" s="25">
        <f t="shared" si="100"/>
        <v>4.614085889570553E-3</v>
      </c>
      <c r="U1174" s="25">
        <f t="shared" si="100"/>
        <v>4.4117137014314928E-4</v>
      </c>
      <c r="V1174" s="25">
        <f t="shared" si="100"/>
        <v>7.3663476482617582E-4</v>
      </c>
      <c r="W1174" s="25">
        <f t="shared" si="100"/>
        <v>1.5825505112474437E-3</v>
      </c>
      <c r="X1174" s="25">
        <f t="shared" si="99"/>
        <v>4.4117137014314928E-4</v>
      </c>
      <c r="Y1174" s="25">
        <f t="shared" si="99"/>
        <v>7.3663476482617582E-4</v>
      </c>
      <c r="Z1174" s="25">
        <f t="shared" si="99"/>
        <v>1.5825505112474437E-3</v>
      </c>
    </row>
    <row r="1175" spans="1:26" s="24" customFormat="1" x14ac:dyDescent="0.25">
      <c r="A1175" s="24" t="s">
        <v>159</v>
      </c>
      <c r="B1175" s="24" t="s">
        <v>160</v>
      </c>
      <c r="C1175" s="24" t="s">
        <v>161</v>
      </c>
      <c r="D1175" s="24" t="s">
        <v>132</v>
      </c>
      <c r="E1175" s="24">
        <v>2016</v>
      </c>
      <c r="F1175" s="24" t="s">
        <v>133</v>
      </c>
      <c r="G1175" s="24" t="s">
        <v>134</v>
      </c>
      <c r="H1175" s="24">
        <v>10</v>
      </c>
      <c r="I1175" s="25">
        <v>5.5899999999999997E-15</v>
      </c>
      <c r="J1175" s="25">
        <v>1.17E-2</v>
      </c>
      <c r="K1175" s="25">
        <v>7.3300000000000004E-2</v>
      </c>
      <c r="L1175" s="25">
        <v>1.17E-2</v>
      </c>
      <c r="M1175" s="25">
        <v>2.4899999999999999E-2</v>
      </c>
      <c r="N1175" s="25">
        <v>2.9899999999999999E-2</v>
      </c>
      <c r="O1175" s="25">
        <f t="shared" si="101"/>
        <v>1.17E-2</v>
      </c>
      <c r="P1175" s="25">
        <f t="shared" si="102"/>
        <v>2.4899999999999999E-2</v>
      </c>
      <c r="Q1175" s="25">
        <f t="shared" si="103"/>
        <v>2.9899999999999999E-2</v>
      </c>
      <c r="R1175" s="25">
        <f t="shared" si="100"/>
        <v>2.2625210633946831E-11</v>
      </c>
      <c r="S1175" s="25">
        <f t="shared" si="100"/>
        <v>47.355092024539886</v>
      </c>
      <c r="T1175" s="25">
        <f t="shared" si="100"/>
        <v>296.67762781186093</v>
      </c>
      <c r="U1175" s="25">
        <f t="shared" si="100"/>
        <v>47.355092024539886</v>
      </c>
      <c r="V1175" s="25">
        <f t="shared" si="100"/>
        <v>100.78134969325153</v>
      </c>
      <c r="W1175" s="25">
        <f t="shared" si="100"/>
        <v>121.01856850715747</v>
      </c>
      <c r="X1175" s="25">
        <f t="shared" si="99"/>
        <v>47.355092024539886</v>
      </c>
      <c r="Y1175" s="25">
        <f t="shared" si="99"/>
        <v>100.78134969325153</v>
      </c>
      <c r="Z1175" s="25">
        <f t="shared" si="99"/>
        <v>121.01856850715747</v>
      </c>
    </row>
    <row r="1176" spans="1:26" s="24" customFormat="1" x14ac:dyDescent="0.25">
      <c r="A1176" s="24" t="s">
        <v>159</v>
      </c>
      <c r="B1176" s="24" t="s">
        <v>160</v>
      </c>
      <c r="C1176" s="24" t="s">
        <v>161</v>
      </c>
      <c r="D1176" s="24" t="s">
        <v>132</v>
      </c>
      <c r="E1176" s="24">
        <v>2016</v>
      </c>
      <c r="F1176" s="24" t="s">
        <v>133</v>
      </c>
      <c r="G1176" s="24" t="s">
        <v>134</v>
      </c>
      <c r="H1176" s="24">
        <v>30</v>
      </c>
      <c r="I1176" s="25">
        <v>3.4699999999999998E-9</v>
      </c>
      <c r="J1176" s="25">
        <v>2.5500000000000002E-3</v>
      </c>
      <c r="K1176" s="25">
        <v>3.2300000000000002E-2</v>
      </c>
      <c r="L1176" s="25">
        <v>4.0899999999999999E-3</v>
      </c>
      <c r="M1176" s="25">
        <v>9.1500000000000001E-3</v>
      </c>
      <c r="N1176" s="25">
        <v>1.38E-2</v>
      </c>
      <c r="O1176" s="25">
        <f t="shared" si="101"/>
        <v>4.0899999999999999E-3</v>
      </c>
      <c r="P1176" s="25">
        <f t="shared" si="102"/>
        <v>9.1500000000000001E-3</v>
      </c>
      <c r="Q1176" s="25">
        <f t="shared" si="103"/>
        <v>1.38E-2</v>
      </c>
      <c r="R1176" s="25">
        <f t="shared" si="100"/>
        <v>1.4044629856850715E-5</v>
      </c>
      <c r="S1176" s="25">
        <f t="shared" si="100"/>
        <v>10.320981595092025</v>
      </c>
      <c r="T1176" s="25">
        <f t="shared" si="100"/>
        <v>130.73243353783232</v>
      </c>
      <c r="U1176" s="25">
        <f t="shared" si="100"/>
        <v>16.554044989775051</v>
      </c>
      <c r="V1176" s="25">
        <f t="shared" si="100"/>
        <v>37.034110429447857</v>
      </c>
      <c r="W1176" s="25">
        <f t="shared" si="100"/>
        <v>55.854723926380366</v>
      </c>
      <c r="X1176" s="25">
        <f t="shared" si="99"/>
        <v>16.554044989775051</v>
      </c>
      <c r="Y1176" s="25">
        <f t="shared" si="99"/>
        <v>37.034110429447857</v>
      </c>
      <c r="Z1176" s="25">
        <f t="shared" si="99"/>
        <v>55.854723926380366</v>
      </c>
    </row>
    <row r="1177" spans="1:26" s="24" customFormat="1" x14ac:dyDescent="0.25">
      <c r="A1177" s="24" t="s">
        <v>159</v>
      </c>
      <c r="B1177" s="24" t="s">
        <v>160</v>
      </c>
      <c r="C1177" s="24" t="s">
        <v>161</v>
      </c>
      <c r="D1177" s="24" t="s">
        <v>132</v>
      </c>
      <c r="E1177" s="24">
        <v>2016</v>
      </c>
      <c r="F1177" s="24" t="s">
        <v>133</v>
      </c>
      <c r="G1177" s="24" t="s">
        <v>134</v>
      </c>
      <c r="H1177" s="24" t="s">
        <v>135</v>
      </c>
      <c r="I1177" s="25">
        <v>4.2499999999999997E-8</v>
      </c>
      <c r="J1177" s="25">
        <v>1.2099999999999999E-3</v>
      </c>
      <c r="K1177" s="25">
        <v>2.0899999999999998E-2</v>
      </c>
      <c r="L1177" s="25">
        <v>2.3800000000000002E-3</v>
      </c>
      <c r="M1177" s="25">
        <v>4.6899999999999997E-3</v>
      </c>
      <c r="N1177" s="25">
        <v>9.2399999999999999E-3</v>
      </c>
      <c r="O1177" s="25">
        <f t="shared" si="101"/>
        <v>2.3800000000000002E-3</v>
      </c>
      <c r="P1177" s="25">
        <f t="shared" si="102"/>
        <v>4.6899999999999997E-3</v>
      </c>
      <c r="Q1177" s="25">
        <f t="shared" si="103"/>
        <v>9.2399999999999999E-3</v>
      </c>
      <c r="R1177" s="25">
        <f t="shared" si="100"/>
        <v>1.720163599182004E-4</v>
      </c>
      <c r="S1177" s="25">
        <f t="shared" si="100"/>
        <v>4.8974069529652349</v>
      </c>
      <c r="T1177" s="25">
        <f t="shared" si="100"/>
        <v>84.591574642126773</v>
      </c>
      <c r="U1177" s="25">
        <f t="shared" si="100"/>
        <v>9.632916155419224</v>
      </c>
      <c r="V1177" s="25">
        <f t="shared" si="100"/>
        <v>18.982511247443764</v>
      </c>
      <c r="W1177" s="25">
        <f t="shared" si="100"/>
        <v>37.398380368098159</v>
      </c>
      <c r="X1177" s="25">
        <f t="shared" si="99"/>
        <v>9.632916155419224</v>
      </c>
      <c r="Y1177" s="25">
        <f t="shared" si="99"/>
        <v>18.982511247443764</v>
      </c>
      <c r="Z1177" s="25">
        <f t="shared" si="99"/>
        <v>37.398380368098159</v>
      </c>
    </row>
    <row r="1178" spans="1:26" s="24" customFormat="1" x14ac:dyDescent="0.25">
      <c r="A1178" s="24" t="s">
        <v>159</v>
      </c>
      <c r="B1178" s="24" t="s">
        <v>160</v>
      </c>
      <c r="C1178" s="24" t="s">
        <v>161</v>
      </c>
      <c r="D1178" s="24" t="s">
        <v>132</v>
      </c>
      <c r="E1178" s="24">
        <v>2016</v>
      </c>
      <c r="F1178" s="24" t="s">
        <v>133</v>
      </c>
      <c r="G1178" s="24" t="s">
        <v>134</v>
      </c>
      <c r="H1178" s="24">
        <v>60</v>
      </c>
      <c r="I1178" s="25">
        <v>1.74E-7</v>
      </c>
      <c r="J1178" s="25">
        <v>6.9999999999999999E-4</v>
      </c>
      <c r="K1178" s="25">
        <v>1.35E-2</v>
      </c>
      <c r="L1178" s="25">
        <v>1.6100000000000001E-3</v>
      </c>
      <c r="M1178" s="25">
        <v>3.4499999999999999E-3</v>
      </c>
      <c r="N1178" s="25">
        <v>5.7000000000000002E-3</v>
      </c>
      <c r="O1178" s="25">
        <f t="shared" si="101"/>
        <v>1.6100000000000001E-3</v>
      </c>
      <c r="P1178" s="25">
        <f t="shared" si="102"/>
        <v>3.4499999999999999E-3</v>
      </c>
      <c r="Q1178" s="25">
        <f t="shared" si="103"/>
        <v>5.7000000000000002E-3</v>
      </c>
      <c r="R1178" s="25">
        <f t="shared" si="100"/>
        <v>7.0425521472392634E-4</v>
      </c>
      <c r="S1178" s="25">
        <f t="shared" si="100"/>
        <v>2.8332106339468304</v>
      </c>
      <c r="T1178" s="25">
        <f t="shared" si="100"/>
        <v>54.640490797546015</v>
      </c>
      <c r="U1178" s="25">
        <f t="shared" si="100"/>
        <v>6.5163844580777104</v>
      </c>
      <c r="V1178" s="25">
        <f t="shared" si="100"/>
        <v>13.963680981595092</v>
      </c>
      <c r="W1178" s="25">
        <f t="shared" si="100"/>
        <v>23.07042944785276</v>
      </c>
      <c r="X1178" s="25">
        <f t="shared" si="99"/>
        <v>6.5163844580777104</v>
      </c>
      <c r="Y1178" s="25">
        <f t="shared" si="99"/>
        <v>13.963680981595092</v>
      </c>
      <c r="Z1178" s="25">
        <f t="shared" si="99"/>
        <v>23.07042944785276</v>
      </c>
    </row>
    <row r="1179" spans="1:26" s="24" customFormat="1" x14ac:dyDescent="0.25">
      <c r="A1179" s="24" t="s">
        <v>159</v>
      </c>
      <c r="B1179" s="24" t="s">
        <v>160</v>
      </c>
      <c r="C1179" s="24" t="s">
        <v>161</v>
      </c>
      <c r="D1179" s="24" t="s">
        <v>132</v>
      </c>
      <c r="E1179" s="24">
        <v>2016</v>
      </c>
      <c r="F1179" s="24" t="s">
        <v>133</v>
      </c>
      <c r="G1179" s="24" t="s">
        <v>134</v>
      </c>
      <c r="H1179" s="24">
        <v>100</v>
      </c>
      <c r="I1179" s="25">
        <v>4.8400000000000005E-7</v>
      </c>
      <c r="J1179" s="25">
        <v>2.4000000000000001E-4</v>
      </c>
      <c r="K1179" s="25">
        <v>6.6400000000000001E-3</v>
      </c>
      <c r="L1179" s="25">
        <v>7.5100000000000004E-4</v>
      </c>
      <c r="M1179" s="25">
        <v>1.5299999999999999E-3</v>
      </c>
      <c r="N1179" s="25">
        <v>2.7499999999999998E-3</v>
      </c>
      <c r="O1179" s="25">
        <f t="shared" si="101"/>
        <v>7.5100000000000004E-4</v>
      </c>
      <c r="P1179" s="25">
        <f t="shared" si="102"/>
        <v>1.5299999999999999E-3</v>
      </c>
      <c r="Q1179" s="25">
        <f t="shared" si="103"/>
        <v>2.7499999999999998E-3</v>
      </c>
      <c r="R1179" s="25">
        <f t="shared" si="100"/>
        <v>1.9589627811860944E-3</v>
      </c>
      <c r="S1179" s="25">
        <f t="shared" si="100"/>
        <v>0.97138650306748464</v>
      </c>
      <c r="T1179" s="25">
        <f t="shared" si="100"/>
        <v>26.875026584867076</v>
      </c>
      <c r="U1179" s="25">
        <f t="shared" si="100"/>
        <v>3.0396302658486709</v>
      </c>
      <c r="V1179" s="25">
        <f t="shared" si="100"/>
        <v>6.1925889570552144</v>
      </c>
      <c r="W1179" s="25">
        <f t="shared" si="100"/>
        <v>11.130470347648261</v>
      </c>
      <c r="X1179" s="25">
        <f t="shared" si="99"/>
        <v>3.0396302658486709</v>
      </c>
      <c r="Y1179" s="25">
        <f t="shared" si="99"/>
        <v>6.1925889570552144</v>
      </c>
      <c r="Z1179" s="25">
        <f t="shared" si="99"/>
        <v>11.130470347648261</v>
      </c>
    </row>
    <row r="1180" spans="1:26" s="24" customFormat="1" x14ac:dyDescent="0.25">
      <c r="A1180" s="24" t="s">
        <v>159</v>
      </c>
      <c r="B1180" s="24" t="s">
        <v>160</v>
      </c>
      <c r="C1180" s="24" t="s">
        <v>161</v>
      </c>
      <c r="D1180" s="24" t="s">
        <v>132</v>
      </c>
      <c r="E1180" s="24">
        <v>2016</v>
      </c>
      <c r="F1180" s="24" t="s">
        <v>133</v>
      </c>
      <c r="G1180" s="24" t="s">
        <v>134</v>
      </c>
      <c r="H1180" s="24" t="s">
        <v>136</v>
      </c>
      <c r="I1180" s="25">
        <v>7.3900000000000007E-8</v>
      </c>
      <c r="J1180" s="25">
        <v>2.3999999999999999E-6</v>
      </c>
      <c r="K1180" s="25">
        <v>5.1400000000000003E-4</v>
      </c>
      <c r="L1180" s="25">
        <v>2.6100000000000001E-5</v>
      </c>
      <c r="M1180" s="25">
        <v>6.2500000000000001E-5</v>
      </c>
      <c r="N1180" s="25">
        <v>3.77E-4</v>
      </c>
      <c r="O1180" s="25">
        <f t="shared" si="101"/>
        <v>2.6100000000000001E-5</v>
      </c>
      <c r="P1180" s="25">
        <f t="shared" si="102"/>
        <v>6.2500000000000001E-5</v>
      </c>
      <c r="Q1180" s="25">
        <f t="shared" si="103"/>
        <v>3.77E-4</v>
      </c>
      <c r="R1180" s="25">
        <f t="shared" si="100"/>
        <v>2.9910609406952966E-4</v>
      </c>
      <c r="S1180" s="25">
        <f t="shared" si="100"/>
        <v>9.7138650306748467E-3</v>
      </c>
      <c r="T1180" s="25">
        <f t="shared" si="100"/>
        <v>2.0803860940695298</v>
      </c>
      <c r="U1180" s="25">
        <f t="shared" si="100"/>
        <v>0.10563828220858897</v>
      </c>
      <c r="V1180" s="25">
        <f t="shared" si="100"/>
        <v>0.25296523517382413</v>
      </c>
      <c r="W1180" s="25">
        <f t="shared" si="100"/>
        <v>1.5258862985685073</v>
      </c>
      <c r="X1180" s="25">
        <f t="shared" si="99"/>
        <v>0.10563828220858897</v>
      </c>
      <c r="Y1180" s="25">
        <f t="shared" si="99"/>
        <v>0.25296523517382413</v>
      </c>
      <c r="Z1180" s="25">
        <f t="shared" si="99"/>
        <v>1.5258862985685073</v>
      </c>
    </row>
    <row r="1181" spans="1:26" s="24" customFormat="1" x14ac:dyDescent="0.25">
      <c r="A1181" s="24" t="s">
        <v>159</v>
      </c>
      <c r="B1181" s="24" t="s">
        <v>160</v>
      </c>
      <c r="C1181" s="24" t="s">
        <v>161</v>
      </c>
      <c r="D1181" s="24" t="s">
        <v>132</v>
      </c>
      <c r="E1181" s="24">
        <v>2016</v>
      </c>
      <c r="F1181" s="24" t="s">
        <v>133</v>
      </c>
      <c r="G1181" s="24" t="s">
        <v>134</v>
      </c>
      <c r="H1181" s="24">
        <v>1000</v>
      </c>
      <c r="I1181" s="25">
        <v>5.0500000000000002E-8</v>
      </c>
      <c r="J1181" s="25">
        <v>8.3200000000000004E-7</v>
      </c>
      <c r="K1181" s="25">
        <v>1.8699999999999999E-4</v>
      </c>
      <c r="L1181" s="25">
        <v>1.7E-5</v>
      </c>
      <c r="M1181" s="25">
        <v>3.2100000000000001E-5</v>
      </c>
      <c r="N1181" s="25">
        <v>6.7899999999999997E-5</v>
      </c>
      <c r="O1181" s="25">
        <f t="shared" si="101"/>
        <v>1.7E-5</v>
      </c>
      <c r="P1181" s="25">
        <f t="shared" si="102"/>
        <v>3.2100000000000001E-5</v>
      </c>
      <c r="Q1181" s="25">
        <f t="shared" si="103"/>
        <v>6.7899999999999997E-5</v>
      </c>
      <c r="R1181" s="25">
        <f t="shared" si="100"/>
        <v>2.0439591002044993E-4</v>
      </c>
      <c r="S1181" s="25">
        <f t="shared" si="100"/>
        <v>3.3674732106339471E-3</v>
      </c>
      <c r="T1181" s="25">
        <f t="shared" si="100"/>
        <v>0.7568719836400819</v>
      </c>
      <c r="U1181" s="25">
        <f t="shared" si="100"/>
        <v>6.880654396728017E-2</v>
      </c>
      <c r="V1181" s="25">
        <f t="shared" si="100"/>
        <v>0.12992294478527608</v>
      </c>
      <c r="W1181" s="25">
        <f t="shared" si="100"/>
        <v>0.27482143149284255</v>
      </c>
      <c r="X1181" s="25">
        <f t="shared" si="99"/>
        <v>6.880654396728017E-2</v>
      </c>
      <c r="Y1181" s="25">
        <f t="shared" si="99"/>
        <v>0.12992294478527608</v>
      </c>
      <c r="Z1181" s="25">
        <f t="shared" si="99"/>
        <v>0.27482143149284255</v>
      </c>
    </row>
    <row r="1182" spans="1:26" s="24" customFormat="1" x14ac:dyDescent="0.25">
      <c r="A1182" s="24" t="s">
        <v>159</v>
      </c>
      <c r="B1182" s="24" t="s">
        <v>160</v>
      </c>
      <c r="C1182" s="24" t="s">
        <v>161</v>
      </c>
      <c r="D1182" s="24" t="s">
        <v>132</v>
      </c>
      <c r="E1182" s="24">
        <v>2016</v>
      </c>
      <c r="F1182" s="24" t="s">
        <v>133</v>
      </c>
      <c r="G1182" s="24" t="s">
        <v>134</v>
      </c>
      <c r="H1182" s="24">
        <v>2500</v>
      </c>
      <c r="I1182" s="25">
        <v>1.6899999999999999E-8</v>
      </c>
      <c r="J1182" s="25">
        <v>1.24E-7</v>
      </c>
      <c r="K1182" s="25">
        <v>4.6100000000000002E-5</v>
      </c>
      <c r="L1182" s="25">
        <v>3.8099999999999999E-6</v>
      </c>
      <c r="M1182" s="25">
        <v>7.0999999999999998E-6</v>
      </c>
      <c r="N1182" s="25">
        <v>1.5699999999999999E-5</v>
      </c>
      <c r="O1182" s="25">
        <f t="shared" si="101"/>
        <v>3.8099999999999999E-6</v>
      </c>
      <c r="P1182" s="25">
        <f t="shared" si="102"/>
        <v>7.0999999999999998E-6</v>
      </c>
      <c r="Q1182" s="25">
        <f t="shared" si="103"/>
        <v>1.5699999999999999E-5</v>
      </c>
      <c r="R1182" s="25">
        <f t="shared" si="100"/>
        <v>6.8401799591002037E-5</v>
      </c>
      <c r="S1182" s="25">
        <f t="shared" si="100"/>
        <v>5.0188302658486707E-4</v>
      </c>
      <c r="T1182" s="25">
        <f t="shared" si="100"/>
        <v>0.1865871574642127</v>
      </c>
      <c r="U1182" s="25">
        <f t="shared" si="100"/>
        <v>1.5420760736196318E-2</v>
      </c>
      <c r="V1182" s="25">
        <f t="shared" si="100"/>
        <v>2.8736850715746422E-2</v>
      </c>
      <c r="W1182" s="25">
        <f t="shared" si="100"/>
        <v>6.3544867075664618E-2</v>
      </c>
      <c r="X1182" s="25">
        <f t="shared" si="99"/>
        <v>1.5420760736196318E-2</v>
      </c>
      <c r="Y1182" s="25">
        <f t="shared" si="99"/>
        <v>2.8736850715746422E-2</v>
      </c>
      <c r="Z1182" s="25">
        <f t="shared" si="99"/>
        <v>6.3544867075664618E-2</v>
      </c>
    </row>
    <row r="1183" spans="1:26" s="24" customFormat="1" x14ac:dyDescent="0.25">
      <c r="A1183" s="24" t="s">
        <v>159</v>
      </c>
      <c r="B1183" s="24" t="s">
        <v>160</v>
      </c>
      <c r="C1183" s="24" t="s">
        <v>161</v>
      </c>
      <c r="D1183" s="24" t="s">
        <v>132</v>
      </c>
      <c r="E1183" s="24">
        <v>2016</v>
      </c>
      <c r="F1183" s="24" t="s">
        <v>133</v>
      </c>
      <c r="G1183" s="24" t="s">
        <v>134</v>
      </c>
      <c r="H1183" s="24">
        <v>5000</v>
      </c>
      <c r="I1183" s="25">
        <v>7.3499999999999996E-9</v>
      </c>
      <c r="J1183" s="25">
        <v>4.8400000000000003E-8</v>
      </c>
      <c r="K1183" s="25">
        <v>1.63E-5</v>
      </c>
      <c r="L1183" s="25">
        <v>1.2699999999999999E-6</v>
      </c>
      <c r="M1183" s="25">
        <v>2.3E-6</v>
      </c>
      <c r="N1183" s="25">
        <v>5.2900000000000002E-6</v>
      </c>
      <c r="O1183" s="25">
        <f t="shared" si="101"/>
        <v>1.2699999999999999E-6</v>
      </c>
      <c r="P1183" s="25">
        <f t="shared" si="102"/>
        <v>2.3E-6</v>
      </c>
      <c r="Q1183" s="25">
        <f t="shared" si="103"/>
        <v>5.2900000000000002E-6</v>
      </c>
      <c r="R1183" s="25">
        <f t="shared" si="100"/>
        <v>2.9748711656441717E-5</v>
      </c>
      <c r="S1183" s="25">
        <f t="shared" si="100"/>
        <v>1.958962781186094E-4</v>
      </c>
      <c r="T1183" s="25">
        <f t="shared" si="100"/>
        <v>6.5973333333333342E-2</v>
      </c>
      <c r="U1183" s="25">
        <f t="shared" si="100"/>
        <v>5.1402535787321065E-3</v>
      </c>
      <c r="V1183" s="25">
        <f t="shared" si="100"/>
        <v>9.3091206543967284E-3</v>
      </c>
      <c r="W1183" s="25">
        <f t="shared" si="100"/>
        <v>2.1410977505112477E-2</v>
      </c>
      <c r="X1183" s="25">
        <f t="shared" si="99"/>
        <v>5.1402535787321065E-3</v>
      </c>
      <c r="Y1183" s="25">
        <f t="shared" si="99"/>
        <v>9.3091206543967284E-3</v>
      </c>
      <c r="Z1183" s="25">
        <f t="shared" si="99"/>
        <v>2.1410977505112477E-2</v>
      </c>
    </row>
    <row r="1184" spans="1:26" s="24" customFormat="1" x14ac:dyDescent="0.25">
      <c r="A1184" s="24" t="s">
        <v>159</v>
      </c>
      <c r="B1184" s="24" t="s">
        <v>160</v>
      </c>
      <c r="C1184" s="24" t="s">
        <v>161</v>
      </c>
      <c r="D1184" s="24" t="s">
        <v>132</v>
      </c>
      <c r="E1184" s="24">
        <v>2016</v>
      </c>
      <c r="F1184" s="24" t="s">
        <v>133</v>
      </c>
      <c r="G1184" s="24" t="s">
        <v>134</v>
      </c>
      <c r="H1184" s="24">
        <v>10000</v>
      </c>
      <c r="I1184" s="25">
        <v>2.8999999999999999E-9</v>
      </c>
      <c r="J1184" s="25">
        <v>2.59E-8</v>
      </c>
      <c r="K1184" s="25">
        <v>5.6400000000000002E-6</v>
      </c>
      <c r="L1184" s="25">
        <v>4.3599999999999999E-7</v>
      </c>
      <c r="M1184" s="25">
        <v>7.5600000000000005E-7</v>
      </c>
      <c r="N1184" s="25">
        <v>1.7799999999999999E-6</v>
      </c>
      <c r="O1184" s="25">
        <f t="shared" si="101"/>
        <v>4.3599999999999999E-7</v>
      </c>
      <c r="P1184" s="25">
        <f t="shared" si="102"/>
        <v>7.5600000000000005E-7</v>
      </c>
      <c r="Q1184" s="25">
        <f t="shared" si="103"/>
        <v>1.7799999999999999E-6</v>
      </c>
      <c r="R1184" s="25">
        <f t="shared" si="100"/>
        <v>1.1737586912065439E-5</v>
      </c>
      <c r="S1184" s="25">
        <f t="shared" si="100"/>
        <v>1.0482879345603272E-4</v>
      </c>
      <c r="T1184" s="25">
        <f t="shared" si="100"/>
        <v>2.2827582822085891E-2</v>
      </c>
      <c r="U1184" s="25">
        <f t="shared" si="100"/>
        <v>1.7646854805725971E-3</v>
      </c>
      <c r="V1184" s="25">
        <f t="shared" si="100"/>
        <v>3.059867484662577E-3</v>
      </c>
      <c r="W1184" s="25">
        <f t="shared" si="100"/>
        <v>7.204449897750511E-3</v>
      </c>
      <c r="X1184" s="25">
        <f t="shared" si="99"/>
        <v>1.7646854805725971E-3</v>
      </c>
      <c r="Y1184" s="25">
        <f t="shared" si="99"/>
        <v>3.059867484662577E-3</v>
      </c>
      <c r="Z1184" s="25">
        <f t="shared" si="99"/>
        <v>7.204449897750511E-3</v>
      </c>
    </row>
    <row r="1185" spans="1:26" s="24" customFormat="1" x14ac:dyDescent="0.25">
      <c r="A1185" s="24" t="s">
        <v>159</v>
      </c>
      <c r="B1185" s="24" t="s">
        <v>160</v>
      </c>
      <c r="C1185" s="24" t="s">
        <v>161</v>
      </c>
      <c r="D1185" s="24" t="s">
        <v>132</v>
      </c>
      <c r="E1185" s="24">
        <v>2016</v>
      </c>
      <c r="F1185" s="24" t="s">
        <v>133</v>
      </c>
      <c r="G1185" s="24" t="s">
        <v>137</v>
      </c>
      <c r="H1185" s="24">
        <v>10</v>
      </c>
      <c r="I1185" s="25">
        <v>0</v>
      </c>
      <c r="J1185" s="25">
        <v>1.17E-2</v>
      </c>
      <c r="K1185" s="25">
        <v>7.3300000000000004E-2</v>
      </c>
      <c r="L1185" s="25">
        <v>1.17E-2</v>
      </c>
      <c r="M1185" s="25">
        <v>2.4899999999999999E-2</v>
      </c>
      <c r="N1185" s="25">
        <v>2.9899999999999999E-2</v>
      </c>
      <c r="O1185" s="25">
        <f t="shared" si="101"/>
        <v>1.17E-2</v>
      </c>
      <c r="P1185" s="25">
        <f t="shared" si="102"/>
        <v>2.4899999999999999E-2</v>
      </c>
      <c r="Q1185" s="25">
        <f t="shared" si="103"/>
        <v>2.9899999999999999E-2</v>
      </c>
      <c r="R1185" s="25">
        <f t="shared" si="100"/>
        <v>0</v>
      </c>
      <c r="S1185" s="25">
        <f t="shared" si="100"/>
        <v>47.355092024539886</v>
      </c>
      <c r="T1185" s="25">
        <f t="shared" si="100"/>
        <v>296.67762781186093</v>
      </c>
      <c r="U1185" s="25">
        <f t="shared" si="100"/>
        <v>47.355092024539886</v>
      </c>
      <c r="V1185" s="25">
        <f t="shared" si="100"/>
        <v>100.78134969325153</v>
      </c>
      <c r="W1185" s="25">
        <f t="shared" si="100"/>
        <v>121.01856850715747</v>
      </c>
      <c r="X1185" s="25">
        <f t="shared" si="99"/>
        <v>47.355092024539886</v>
      </c>
      <c r="Y1185" s="25">
        <f t="shared" si="99"/>
        <v>100.78134969325153</v>
      </c>
      <c r="Z1185" s="25">
        <f t="shared" si="99"/>
        <v>121.01856850715747</v>
      </c>
    </row>
    <row r="1186" spans="1:26" s="24" customFormat="1" x14ac:dyDescent="0.25">
      <c r="A1186" s="24" t="s">
        <v>159</v>
      </c>
      <c r="B1186" s="24" t="s">
        <v>160</v>
      </c>
      <c r="C1186" s="24" t="s">
        <v>161</v>
      </c>
      <c r="D1186" s="24" t="s">
        <v>132</v>
      </c>
      <c r="E1186" s="24">
        <v>2016</v>
      </c>
      <c r="F1186" s="24" t="s">
        <v>133</v>
      </c>
      <c r="G1186" s="24" t="s">
        <v>137</v>
      </c>
      <c r="H1186" s="24">
        <v>30</v>
      </c>
      <c r="I1186" s="25">
        <v>0</v>
      </c>
      <c r="J1186" s="25">
        <v>2.5500000000000002E-3</v>
      </c>
      <c r="K1186" s="25">
        <v>3.2300000000000002E-2</v>
      </c>
      <c r="L1186" s="25">
        <v>4.0899999999999999E-3</v>
      </c>
      <c r="M1186" s="25">
        <v>9.1500000000000001E-3</v>
      </c>
      <c r="N1186" s="25">
        <v>1.38E-2</v>
      </c>
      <c r="O1186" s="25">
        <f t="shared" si="101"/>
        <v>4.0899999999999999E-3</v>
      </c>
      <c r="P1186" s="25">
        <f t="shared" si="102"/>
        <v>9.1500000000000001E-3</v>
      </c>
      <c r="Q1186" s="25">
        <f t="shared" si="103"/>
        <v>1.38E-2</v>
      </c>
      <c r="R1186" s="25">
        <f t="shared" si="100"/>
        <v>0</v>
      </c>
      <c r="S1186" s="25">
        <f t="shared" si="100"/>
        <v>10.320981595092025</v>
      </c>
      <c r="T1186" s="25">
        <f t="shared" si="100"/>
        <v>130.73243353783232</v>
      </c>
      <c r="U1186" s="25">
        <f t="shared" si="100"/>
        <v>16.554044989775051</v>
      </c>
      <c r="V1186" s="25">
        <f t="shared" si="100"/>
        <v>37.034110429447857</v>
      </c>
      <c r="W1186" s="25">
        <f t="shared" si="100"/>
        <v>55.854723926380366</v>
      </c>
      <c r="X1186" s="25">
        <f t="shared" si="99"/>
        <v>16.554044989775051</v>
      </c>
      <c r="Y1186" s="25">
        <f t="shared" si="99"/>
        <v>37.034110429447857</v>
      </c>
      <c r="Z1186" s="25">
        <f t="shared" si="99"/>
        <v>55.854723926380366</v>
      </c>
    </row>
    <row r="1187" spans="1:26" s="24" customFormat="1" x14ac:dyDescent="0.25">
      <c r="A1187" s="24" t="s">
        <v>159</v>
      </c>
      <c r="B1187" s="24" t="s">
        <v>160</v>
      </c>
      <c r="C1187" s="24" t="s">
        <v>161</v>
      </c>
      <c r="D1187" s="24" t="s">
        <v>132</v>
      </c>
      <c r="E1187" s="24">
        <v>2016</v>
      </c>
      <c r="F1187" s="24" t="s">
        <v>133</v>
      </c>
      <c r="G1187" s="24" t="s">
        <v>137</v>
      </c>
      <c r="H1187" s="24" t="s">
        <v>135</v>
      </c>
      <c r="I1187" s="25">
        <v>0</v>
      </c>
      <c r="J1187" s="25">
        <v>1.2099999999999999E-3</v>
      </c>
      <c r="K1187" s="25">
        <v>2.0899999999999998E-2</v>
      </c>
      <c r="L1187" s="25">
        <v>2.3800000000000002E-3</v>
      </c>
      <c r="M1187" s="25">
        <v>4.6800000000000001E-3</v>
      </c>
      <c r="N1187" s="25">
        <v>9.2399999999999999E-3</v>
      </c>
      <c r="O1187" s="25">
        <f t="shared" si="101"/>
        <v>2.3800000000000002E-3</v>
      </c>
      <c r="P1187" s="25">
        <f t="shared" si="102"/>
        <v>4.6800000000000001E-3</v>
      </c>
      <c r="Q1187" s="25">
        <f t="shared" si="103"/>
        <v>9.2399999999999999E-3</v>
      </c>
      <c r="R1187" s="25">
        <f t="shared" si="100"/>
        <v>0</v>
      </c>
      <c r="S1187" s="25">
        <f t="shared" si="100"/>
        <v>4.8974069529652349</v>
      </c>
      <c r="T1187" s="25">
        <f t="shared" si="100"/>
        <v>84.591574642126773</v>
      </c>
      <c r="U1187" s="25">
        <f t="shared" si="100"/>
        <v>9.632916155419224</v>
      </c>
      <c r="V1187" s="25">
        <f t="shared" si="100"/>
        <v>18.942036809815953</v>
      </c>
      <c r="W1187" s="25">
        <f t="shared" si="100"/>
        <v>37.398380368098159</v>
      </c>
      <c r="X1187" s="25">
        <f t="shared" si="99"/>
        <v>9.632916155419224</v>
      </c>
      <c r="Y1187" s="25">
        <f t="shared" si="99"/>
        <v>18.942036809815953</v>
      </c>
      <c r="Z1187" s="25">
        <f t="shared" si="99"/>
        <v>37.398380368098159</v>
      </c>
    </row>
    <row r="1188" spans="1:26" s="24" customFormat="1" x14ac:dyDescent="0.25">
      <c r="A1188" s="24" t="s">
        <v>159</v>
      </c>
      <c r="B1188" s="24" t="s">
        <v>160</v>
      </c>
      <c r="C1188" s="24" t="s">
        <v>161</v>
      </c>
      <c r="D1188" s="24" t="s">
        <v>132</v>
      </c>
      <c r="E1188" s="24">
        <v>2016</v>
      </c>
      <c r="F1188" s="24" t="s">
        <v>133</v>
      </c>
      <c r="G1188" s="24" t="s">
        <v>137</v>
      </c>
      <c r="H1188" s="24">
        <v>60</v>
      </c>
      <c r="I1188" s="25">
        <v>0</v>
      </c>
      <c r="J1188" s="25">
        <v>6.96E-4</v>
      </c>
      <c r="K1188" s="25">
        <v>1.35E-2</v>
      </c>
      <c r="L1188" s="25">
        <v>1.6000000000000001E-3</v>
      </c>
      <c r="M1188" s="25">
        <v>3.4299999999999999E-3</v>
      </c>
      <c r="N1188" s="25">
        <v>5.7000000000000002E-3</v>
      </c>
      <c r="O1188" s="25">
        <f t="shared" si="101"/>
        <v>1.6000000000000001E-3</v>
      </c>
      <c r="P1188" s="25">
        <f t="shared" si="102"/>
        <v>3.4299999999999999E-3</v>
      </c>
      <c r="Q1188" s="25">
        <f t="shared" si="103"/>
        <v>5.7000000000000002E-3</v>
      </c>
      <c r="R1188" s="25">
        <f t="shared" si="100"/>
        <v>0</v>
      </c>
      <c r="S1188" s="25">
        <f t="shared" si="100"/>
        <v>2.8170208588957055</v>
      </c>
      <c r="T1188" s="25">
        <f t="shared" si="100"/>
        <v>54.640490797546015</v>
      </c>
      <c r="U1188" s="25">
        <f t="shared" si="100"/>
        <v>6.4759100204498985</v>
      </c>
      <c r="V1188" s="25">
        <f t="shared" si="100"/>
        <v>13.882732106339468</v>
      </c>
      <c r="W1188" s="25">
        <f t="shared" si="100"/>
        <v>23.07042944785276</v>
      </c>
      <c r="X1188" s="25">
        <f t="shared" si="99"/>
        <v>6.4759100204498985</v>
      </c>
      <c r="Y1188" s="25">
        <f t="shared" si="99"/>
        <v>13.882732106339468</v>
      </c>
      <c r="Z1188" s="25">
        <f t="shared" si="99"/>
        <v>23.07042944785276</v>
      </c>
    </row>
    <row r="1189" spans="1:26" s="24" customFormat="1" x14ac:dyDescent="0.25">
      <c r="A1189" s="24" t="s">
        <v>159</v>
      </c>
      <c r="B1189" s="24" t="s">
        <v>160</v>
      </c>
      <c r="C1189" s="24" t="s">
        <v>161</v>
      </c>
      <c r="D1189" s="24" t="s">
        <v>132</v>
      </c>
      <c r="E1189" s="24">
        <v>2016</v>
      </c>
      <c r="F1189" s="24" t="s">
        <v>133</v>
      </c>
      <c r="G1189" s="24" t="s">
        <v>137</v>
      </c>
      <c r="H1189" s="24">
        <v>100</v>
      </c>
      <c r="I1189" s="25">
        <v>0</v>
      </c>
      <c r="J1189" s="25">
        <v>2.34E-4</v>
      </c>
      <c r="K1189" s="25">
        <v>6.5900000000000004E-3</v>
      </c>
      <c r="L1189" s="25">
        <v>7.45E-4</v>
      </c>
      <c r="M1189" s="25">
        <v>1.5100000000000001E-3</v>
      </c>
      <c r="N1189" s="25">
        <v>2.7399999999999998E-3</v>
      </c>
      <c r="O1189" s="25">
        <f t="shared" si="101"/>
        <v>7.45E-4</v>
      </c>
      <c r="P1189" s="25">
        <f t="shared" si="102"/>
        <v>1.5100000000000001E-3</v>
      </c>
      <c r="Q1189" s="25">
        <f t="shared" si="103"/>
        <v>2.7399999999999998E-3</v>
      </c>
      <c r="R1189" s="25">
        <f t="shared" si="100"/>
        <v>0</v>
      </c>
      <c r="S1189" s="25">
        <f t="shared" si="100"/>
        <v>0.9471018404907976</v>
      </c>
      <c r="T1189" s="25">
        <f t="shared" si="100"/>
        <v>26.672654396728021</v>
      </c>
      <c r="U1189" s="25">
        <f t="shared" si="100"/>
        <v>3.0153456032719839</v>
      </c>
      <c r="V1189" s="25">
        <f t="shared" si="100"/>
        <v>6.1116400817995906</v>
      </c>
      <c r="W1189" s="25">
        <f t="shared" si="100"/>
        <v>11.08999591002045</v>
      </c>
      <c r="X1189" s="25">
        <f t="shared" si="99"/>
        <v>3.0153456032719839</v>
      </c>
      <c r="Y1189" s="25">
        <f t="shared" si="99"/>
        <v>6.1116400817995906</v>
      </c>
      <c r="Z1189" s="25">
        <f t="shared" si="99"/>
        <v>11.08999591002045</v>
      </c>
    </row>
    <row r="1190" spans="1:26" s="24" customFormat="1" x14ac:dyDescent="0.25">
      <c r="A1190" s="24" t="s">
        <v>159</v>
      </c>
      <c r="B1190" s="24" t="s">
        <v>160</v>
      </c>
      <c r="C1190" s="24" t="s">
        <v>161</v>
      </c>
      <c r="D1190" s="24" t="s">
        <v>132</v>
      </c>
      <c r="E1190" s="24">
        <v>2016</v>
      </c>
      <c r="F1190" s="24" t="s">
        <v>133</v>
      </c>
      <c r="G1190" s="24" t="s">
        <v>137</v>
      </c>
      <c r="H1190" s="24" t="s">
        <v>136</v>
      </c>
      <c r="I1190" s="25">
        <v>0</v>
      </c>
      <c r="J1190" s="25">
        <v>1.66E-6</v>
      </c>
      <c r="K1190" s="25">
        <v>4.9700000000000005E-4</v>
      </c>
      <c r="L1190" s="25">
        <v>2.4899999999999999E-5</v>
      </c>
      <c r="M1190" s="25">
        <v>5.9500000000000003E-5</v>
      </c>
      <c r="N1190" s="25">
        <v>3.6299999999999999E-4</v>
      </c>
      <c r="O1190" s="25">
        <f t="shared" si="101"/>
        <v>2.4899999999999999E-5</v>
      </c>
      <c r="P1190" s="25">
        <f t="shared" si="102"/>
        <v>5.9500000000000003E-5</v>
      </c>
      <c r="Q1190" s="25">
        <f t="shared" si="103"/>
        <v>3.6299999999999999E-4</v>
      </c>
      <c r="R1190" s="25">
        <f t="shared" si="100"/>
        <v>0</v>
      </c>
      <c r="S1190" s="25">
        <f t="shared" si="100"/>
        <v>6.7187566462167687E-3</v>
      </c>
      <c r="T1190" s="25">
        <f t="shared" si="100"/>
        <v>2.0115795501022498</v>
      </c>
      <c r="U1190" s="25">
        <f t="shared" si="100"/>
        <v>0.10078134969325153</v>
      </c>
      <c r="V1190" s="25">
        <f t="shared" si="100"/>
        <v>0.24082290388548061</v>
      </c>
      <c r="W1190" s="25">
        <f t="shared" si="100"/>
        <v>1.4692220858895706</v>
      </c>
      <c r="X1190" s="25">
        <f t="shared" si="99"/>
        <v>0.10078134969325153</v>
      </c>
      <c r="Y1190" s="25">
        <f t="shared" si="99"/>
        <v>0.24082290388548061</v>
      </c>
      <c r="Z1190" s="25">
        <f t="shared" si="99"/>
        <v>1.4692220858895706</v>
      </c>
    </row>
    <row r="1191" spans="1:26" s="24" customFormat="1" x14ac:dyDescent="0.25">
      <c r="A1191" s="24" t="s">
        <v>159</v>
      </c>
      <c r="B1191" s="24" t="s">
        <v>160</v>
      </c>
      <c r="C1191" s="24" t="s">
        <v>161</v>
      </c>
      <c r="D1191" s="24" t="s">
        <v>132</v>
      </c>
      <c r="E1191" s="24">
        <v>2016</v>
      </c>
      <c r="F1191" s="24" t="s">
        <v>133</v>
      </c>
      <c r="G1191" s="24" t="s">
        <v>137</v>
      </c>
      <c r="H1191" s="24">
        <v>1000</v>
      </c>
      <c r="I1191" s="25">
        <v>0</v>
      </c>
      <c r="J1191" s="25">
        <v>4.3099999999999998E-7</v>
      </c>
      <c r="K1191" s="25">
        <v>1.76E-4</v>
      </c>
      <c r="L1191" s="25">
        <v>1.5999999999999999E-5</v>
      </c>
      <c r="M1191" s="25">
        <v>2.9899999999999998E-5</v>
      </c>
      <c r="N1191" s="25">
        <v>6.4399999999999993E-5</v>
      </c>
      <c r="O1191" s="25">
        <f t="shared" si="101"/>
        <v>1.5999999999999999E-5</v>
      </c>
      <c r="P1191" s="25">
        <f t="shared" si="102"/>
        <v>2.9899999999999998E-5</v>
      </c>
      <c r="Q1191" s="25">
        <f t="shared" si="103"/>
        <v>6.4399999999999993E-5</v>
      </c>
      <c r="R1191" s="25">
        <f t="shared" si="100"/>
        <v>0</v>
      </c>
      <c r="S1191" s="25">
        <f t="shared" si="100"/>
        <v>1.7444482617586911E-3</v>
      </c>
      <c r="T1191" s="25">
        <f t="shared" si="100"/>
        <v>0.7123501022494888</v>
      </c>
      <c r="U1191" s="25">
        <f t="shared" si="100"/>
        <v>6.4759100204498973E-2</v>
      </c>
      <c r="V1191" s="25">
        <f t="shared" si="100"/>
        <v>0.12101856850715746</v>
      </c>
      <c r="W1191" s="25">
        <f t="shared" si="100"/>
        <v>0.26065537832310837</v>
      </c>
      <c r="X1191" s="25">
        <f t="shared" si="99"/>
        <v>6.4759100204498973E-2</v>
      </c>
      <c r="Y1191" s="25">
        <f t="shared" si="99"/>
        <v>0.12101856850715746</v>
      </c>
      <c r="Z1191" s="25">
        <f t="shared" si="99"/>
        <v>0.26065537832310837</v>
      </c>
    </row>
    <row r="1192" spans="1:26" s="24" customFormat="1" x14ac:dyDescent="0.25">
      <c r="A1192" s="24" t="s">
        <v>159</v>
      </c>
      <c r="B1192" s="24" t="s">
        <v>160</v>
      </c>
      <c r="C1192" s="24" t="s">
        <v>161</v>
      </c>
      <c r="D1192" s="24" t="s">
        <v>132</v>
      </c>
      <c r="E1192" s="24">
        <v>2016</v>
      </c>
      <c r="F1192" s="24" t="s">
        <v>133</v>
      </c>
      <c r="G1192" s="24" t="s">
        <v>137</v>
      </c>
      <c r="H1192" s="24">
        <v>2500</v>
      </c>
      <c r="I1192" s="25">
        <v>0</v>
      </c>
      <c r="J1192" s="25">
        <v>4.6399999999999997E-9</v>
      </c>
      <c r="K1192" s="25">
        <v>4.2200000000000003E-5</v>
      </c>
      <c r="L1192" s="25">
        <v>3.4400000000000001E-6</v>
      </c>
      <c r="M1192" s="25">
        <v>6.3300000000000004E-6</v>
      </c>
      <c r="N1192" s="25">
        <v>1.42E-5</v>
      </c>
      <c r="O1192" s="25">
        <f t="shared" si="101"/>
        <v>3.4400000000000001E-6</v>
      </c>
      <c r="P1192" s="25">
        <f t="shared" si="102"/>
        <v>6.3300000000000004E-6</v>
      </c>
      <c r="Q1192" s="25">
        <f t="shared" si="103"/>
        <v>1.42E-5</v>
      </c>
      <c r="R1192" s="25">
        <f t="shared" si="100"/>
        <v>0</v>
      </c>
      <c r="S1192" s="25">
        <f t="shared" si="100"/>
        <v>1.8780139059304703E-5</v>
      </c>
      <c r="T1192" s="25">
        <f t="shared" si="100"/>
        <v>0.17080212678936604</v>
      </c>
      <c r="U1192" s="25">
        <f t="shared" ref="U1192:Z1238" si="104">1000*98.96*L1192/24.45</f>
        <v>1.3923206543967281E-2</v>
      </c>
      <c r="V1192" s="25">
        <f t="shared" si="104"/>
        <v>2.5620319018404909E-2</v>
      </c>
      <c r="W1192" s="25">
        <f t="shared" si="104"/>
        <v>5.7473701431492843E-2</v>
      </c>
      <c r="X1192" s="25">
        <f t="shared" si="99"/>
        <v>1.3923206543967281E-2</v>
      </c>
      <c r="Y1192" s="25">
        <f t="shared" si="99"/>
        <v>2.5620319018404909E-2</v>
      </c>
      <c r="Z1192" s="25">
        <f t="shared" si="99"/>
        <v>5.7473701431492843E-2</v>
      </c>
    </row>
    <row r="1193" spans="1:26" s="24" customFormat="1" x14ac:dyDescent="0.25">
      <c r="A1193" s="24" t="s">
        <v>159</v>
      </c>
      <c r="B1193" s="24" t="s">
        <v>160</v>
      </c>
      <c r="C1193" s="24" t="s">
        <v>161</v>
      </c>
      <c r="D1193" s="24" t="s">
        <v>132</v>
      </c>
      <c r="E1193" s="24">
        <v>2016</v>
      </c>
      <c r="F1193" s="24" t="s">
        <v>133</v>
      </c>
      <c r="G1193" s="24" t="s">
        <v>137</v>
      </c>
      <c r="H1193" s="24">
        <v>5000</v>
      </c>
      <c r="I1193" s="25">
        <v>0</v>
      </c>
      <c r="J1193" s="25">
        <v>0</v>
      </c>
      <c r="K1193" s="25">
        <v>1.42E-5</v>
      </c>
      <c r="L1193" s="25">
        <v>1.1000000000000001E-6</v>
      </c>
      <c r="M1193" s="25">
        <v>1.99E-6</v>
      </c>
      <c r="N1193" s="25">
        <v>4.6199999999999998E-6</v>
      </c>
      <c r="O1193" s="25">
        <f t="shared" si="101"/>
        <v>1.1000000000000001E-6</v>
      </c>
      <c r="P1193" s="25">
        <f t="shared" si="102"/>
        <v>1.99E-6</v>
      </c>
      <c r="Q1193" s="25">
        <f t="shared" si="103"/>
        <v>4.6199999999999998E-6</v>
      </c>
      <c r="R1193" s="25">
        <f t="shared" ref="R1193:Z1251" si="105">1000*98.96*I1193/24.45</f>
        <v>0</v>
      </c>
      <c r="S1193" s="25">
        <f t="shared" si="105"/>
        <v>0</v>
      </c>
      <c r="T1193" s="25">
        <f t="shared" si="105"/>
        <v>5.7473701431492843E-2</v>
      </c>
      <c r="U1193" s="25">
        <f t="shared" si="104"/>
        <v>4.452188139059305E-3</v>
      </c>
      <c r="V1193" s="25">
        <f t="shared" si="104"/>
        <v>8.0544130879345605E-3</v>
      </c>
      <c r="W1193" s="25">
        <f t="shared" si="104"/>
        <v>1.8699190184049079E-2</v>
      </c>
      <c r="X1193" s="25">
        <f t="shared" si="99"/>
        <v>4.452188139059305E-3</v>
      </c>
      <c r="Y1193" s="25">
        <f t="shared" si="99"/>
        <v>8.0544130879345605E-3</v>
      </c>
      <c r="Z1193" s="25">
        <f t="shared" si="99"/>
        <v>1.8699190184049079E-2</v>
      </c>
    </row>
    <row r="1194" spans="1:26" s="24" customFormat="1" x14ac:dyDescent="0.25">
      <c r="A1194" s="24" t="s">
        <v>159</v>
      </c>
      <c r="B1194" s="24" t="s">
        <v>160</v>
      </c>
      <c r="C1194" s="24" t="s">
        <v>161</v>
      </c>
      <c r="D1194" s="24" t="s">
        <v>132</v>
      </c>
      <c r="E1194" s="24">
        <v>2016</v>
      </c>
      <c r="F1194" s="24" t="s">
        <v>133</v>
      </c>
      <c r="G1194" s="24" t="s">
        <v>137</v>
      </c>
      <c r="H1194" s="24">
        <v>10000</v>
      </c>
      <c r="I1194" s="25">
        <v>0</v>
      </c>
      <c r="J1194" s="25">
        <v>0</v>
      </c>
      <c r="K1194" s="25">
        <v>4.8799999999999999E-6</v>
      </c>
      <c r="L1194" s="25">
        <v>3.6100000000000002E-7</v>
      </c>
      <c r="M1194" s="25">
        <v>6.3099999999999997E-7</v>
      </c>
      <c r="N1194" s="25">
        <v>1.5099999999999999E-6</v>
      </c>
      <c r="O1194" s="25">
        <f t="shared" si="101"/>
        <v>3.6100000000000002E-7</v>
      </c>
      <c r="P1194" s="25">
        <f t="shared" si="102"/>
        <v>6.3099999999999997E-7</v>
      </c>
      <c r="Q1194" s="25">
        <f t="shared" si="103"/>
        <v>1.5099999999999999E-6</v>
      </c>
      <c r="R1194" s="25">
        <f t="shared" si="105"/>
        <v>0</v>
      </c>
      <c r="S1194" s="25">
        <f t="shared" si="105"/>
        <v>0</v>
      </c>
      <c r="T1194" s="25">
        <f t="shared" si="105"/>
        <v>1.9751525562372189E-2</v>
      </c>
      <c r="U1194" s="25">
        <f t="shared" si="104"/>
        <v>1.4611271983640084E-3</v>
      </c>
      <c r="V1194" s="25">
        <f t="shared" si="104"/>
        <v>2.5539370143149282E-3</v>
      </c>
      <c r="W1194" s="25">
        <f t="shared" si="104"/>
        <v>6.1116400817995912E-3</v>
      </c>
      <c r="X1194" s="25">
        <f t="shared" si="99"/>
        <v>1.4611271983640084E-3</v>
      </c>
      <c r="Y1194" s="25">
        <f t="shared" si="99"/>
        <v>2.5539370143149282E-3</v>
      </c>
      <c r="Z1194" s="25">
        <f t="shared" si="99"/>
        <v>6.1116400817995912E-3</v>
      </c>
    </row>
    <row r="1195" spans="1:26" s="24" customFormat="1" x14ac:dyDescent="0.25">
      <c r="A1195" s="24" t="s">
        <v>159</v>
      </c>
      <c r="B1195" s="24" t="s">
        <v>160</v>
      </c>
      <c r="C1195" s="24" t="s">
        <v>161</v>
      </c>
      <c r="D1195" s="24" t="s">
        <v>132</v>
      </c>
      <c r="E1195" s="24">
        <v>2016</v>
      </c>
      <c r="F1195" s="24" t="s">
        <v>133</v>
      </c>
      <c r="G1195" s="24" t="s">
        <v>138</v>
      </c>
      <c r="H1195" s="24">
        <v>10</v>
      </c>
      <c r="I1195" s="25">
        <v>9.3700000000000004E-16</v>
      </c>
      <c r="J1195" s="25">
        <v>1.57E-12</v>
      </c>
      <c r="K1195" s="25">
        <v>1.1700000000000001E-9</v>
      </c>
      <c r="L1195" s="25">
        <v>1.9900000000000001E-10</v>
      </c>
      <c r="M1195" s="25">
        <v>2.7E-10</v>
      </c>
      <c r="N1195" s="25">
        <v>4.34E-10</v>
      </c>
      <c r="O1195" s="25">
        <f t="shared" si="101"/>
        <v>1.9900000000000001E-10</v>
      </c>
      <c r="P1195" s="25">
        <f t="shared" si="102"/>
        <v>2.7E-10</v>
      </c>
      <c r="Q1195" s="25">
        <f t="shared" si="103"/>
        <v>4.34E-10</v>
      </c>
      <c r="R1195" s="25">
        <f t="shared" si="105"/>
        <v>3.7924548057259712E-12</v>
      </c>
      <c r="S1195" s="25">
        <f t="shared" si="105"/>
        <v>6.3544867075664624E-9</v>
      </c>
      <c r="T1195" s="25">
        <f t="shared" si="105"/>
        <v>4.7355092024539884E-6</v>
      </c>
      <c r="U1195" s="25">
        <f t="shared" si="104"/>
        <v>8.0544130879345618E-7</v>
      </c>
      <c r="V1195" s="25">
        <f t="shared" si="104"/>
        <v>1.0928098159509203E-6</v>
      </c>
      <c r="W1195" s="25">
        <f t="shared" si="104"/>
        <v>1.7565905930470348E-6</v>
      </c>
      <c r="X1195" s="25">
        <f t="shared" si="99"/>
        <v>8.0544130879345618E-7</v>
      </c>
      <c r="Y1195" s="25">
        <f t="shared" si="99"/>
        <v>1.0928098159509203E-6</v>
      </c>
      <c r="Z1195" s="25">
        <f t="shared" si="99"/>
        <v>1.7565905930470348E-6</v>
      </c>
    </row>
    <row r="1196" spans="1:26" s="24" customFormat="1" x14ac:dyDescent="0.25">
      <c r="A1196" s="24" t="s">
        <v>159</v>
      </c>
      <c r="B1196" s="24" t="s">
        <v>160</v>
      </c>
      <c r="C1196" s="24" t="s">
        <v>161</v>
      </c>
      <c r="D1196" s="24" t="s">
        <v>132</v>
      </c>
      <c r="E1196" s="24">
        <v>2016</v>
      </c>
      <c r="F1196" s="24" t="s">
        <v>133</v>
      </c>
      <c r="G1196" s="24" t="s">
        <v>138</v>
      </c>
      <c r="H1196" s="24">
        <v>30</v>
      </c>
      <c r="I1196" s="25">
        <v>2.2699999999999998E-9</v>
      </c>
      <c r="J1196" s="25">
        <v>4.2699999999999999E-8</v>
      </c>
      <c r="K1196" s="25">
        <v>1.0699999999999999E-6</v>
      </c>
      <c r="L1196" s="25">
        <v>1.4000000000000001E-7</v>
      </c>
      <c r="M1196" s="25">
        <v>1.98E-7</v>
      </c>
      <c r="N1196" s="25">
        <v>1.33E-6</v>
      </c>
      <c r="O1196" s="25">
        <f t="shared" si="101"/>
        <v>1.4000000000000001E-7</v>
      </c>
      <c r="P1196" s="25">
        <f t="shared" si="102"/>
        <v>1.98E-7</v>
      </c>
      <c r="Q1196" s="25">
        <f t="shared" si="103"/>
        <v>1.33E-6</v>
      </c>
      <c r="R1196" s="25">
        <f t="shared" si="105"/>
        <v>9.1876973415132915E-6</v>
      </c>
      <c r="S1196" s="25">
        <f t="shared" si="105"/>
        <v>1.7282584867075665E-4</v>
      </c>
      <c r="T1196" s="25">
        <f t="shared" si="105"/>
        <v>4.330764826175869E-3</v>
      </c>
      <c r="U1196" s="25">
        <f t="shared" si="104"/>
        <v>5.6664212678936613E-4</v>
      </c>
      <c r="V1196" s="25">
        <f t="shared" si="104"/>
        <v>8.0139386503067487E-4</v>
      </c>
      <c r="W1196" s="25">
        <f t="shared" si="104"/>
        <v>5.3831002044989777E-3</v>
      </c>
      <c r="X1196" s="25">
        <f t="shared" si="99"/>
        <v>5.6664212678936613E-4</v>
      </c>
      <c r="Y1196" s="25">
        <f t="shared" si="99"/>
        <v>8.0139386503067487E-4</v>
      </c>
      <c r="Z1196" s="25">
        <f t="shared" si="99"/>
        <v>5.3831002044989777E-3</v>
      </c>
    </row>
    <row r="1197" spans="1:26" s="24" customFormat="1" x14ac:dyDescent="0.25">
      <c r="A1197" s="24" t="s">
        <v>159</v>
      </c>
      <c r="B1197" s="24" t="s">
        <v>160</v>
      </c>
      <c r="C1197" s="24" t="s">
        <v>161</v>
      </c>
      <c r="D1197" s="24" t="s">
        <v>132</v>
      </c>
      <c r="E1197" s="24">
        <v>2016</v>
      </c>
      <c r="F1197" s="24" t="s">
        <v>133</v>
      </c>
      <c r="G1197" s="24" t="s">
        <v>138</v>
      </c>
      <c r="H1197" s="24" t="s">
        <v>135</v>
      </c>
      <c r="I1197" s="25">
        <v>1.77E-8</v>
      </c>
      <c r="J1197" s="25">
        <v>4.46E-7</v>
      </c>
      <c r="K1197" s="25">
        <v>9.9399999999999997E-6</v>
      </c>
      <c r="L1197" s="25">
        <v>3.58E-7</v>
      </c>
      <c r="M1197" s="25">
        <v>1.9700000000000002E-6</v>
      </c>
      <c r="N1197" s="25">
        <v>9.7599999999999997E-6</v>
      </c>
      <c r="O1197" s="25">
        <f t="shared" si="101"/>
        <v>3.58E-7</v>
      </c>
      <c r="P1197" s="25">
        <f t="shared" si="102"/>
        <v>1.9700000000000002E-6</v>
      </c>
      <c r="Q1197" s="25">
        <f t="shared" si="103"/>
        <v>9.7599999999999997E-6</v>
      </c>
      <c r="R1197" s="25">
        <f t="shared" si="105"/>
        <v>7.1639754601227E-5</v>
      </c>
      <c r="S1197" s="25">
        <f t="shared" si="105"/>
        <v>1.8051599182004091E-3</v>
      </c>
      <c r="T1197" s="25">
        <f t="shared" si="105"/>
        <v>4.0231591002044986E-2</v>
      </c>
      <c r="U1197" s="25">
        <f t="shared" si="104"/>
        <v>1.4489848670756647E-3</v>
      </c>
      <c r="V1197" s="25">
        <f t="shared" si="104"/>
        <v>7.9734642126789382E-3</v>
      </c>
      <c r="W1197" s="25">
        <f t="shared" si="104"/>
        <v>3.9503051124744379E-2</v>
      </c>
      <c r="X1197" s="25">
        <f t="shared" si="99"/>
        <v>1.4489848670756647E-3</v>
      </c>
      <c r="Y1197" s="25">
        <f t="shared" si="99"/>
        <v>7.9734642126789382E-3</v>
      </c>
      <c r="Z1197" s="25">
        <f t="shared" si="99"/>
        <v>3.9503051124744379E-2</v>
      </c>
    </row>
    <row r="1198" spans="1:26" s="24" customFormat="1" x14ac:dyDescent="0.25">
      <c r="A1198" s="24" t="s">
        <v>159</v>
      </c>
      <c r="B1198" s="24" t="s">
        <v>160</v>
      </c>
      <c r="C1198" s="24" t="s">
        <v>161</v>
      </c>
      <c r="D1198" s="24" t="s">
        <v>132</v>
      </c>
      <c r="E1198" s="24">
        <v>2016</v>
      </c>
      <c r="F1198" s="24" t="s">
        <v>133</v>
      </c>
      <c r="G1198" s="24" t="s">
        <v>138</v>
      </c>
      <c r="H1198" s="24">
        <v>60</v>
      </c>
      <c r="I1198" s="25">
        <v>1.2700000000000001E-7</v>
      </c>
      <c r="J1198" s="25">
        <v>1.3400000000000001E-6</v>
      </c>
      <c r="K1198" s="25">
        <v>2.19E-5</v>
      </c>
      <c r="L1198" s="25">
        <v>2.4200000000000001E-6</v>
      </c>
      <c r="M1198" s="25">
        <v>4.2899999999999996E-6</v>
      </c>
      <c r="N1198" s="25">
        <v>1.8099999999999999E-5</v>
      </c>
      <c r="O1198" s="25">
        <f t="shared" si="101"/>
        <v>2.4200000000000001E-6</v>
      </c>
      <c r="P1198" s="25">
        <f t="shared" si="102"/>
        <v>4.2899999999999996E-6</v>
      </c>
      <c r="Q1198" s="25">
        <f t="shared" si="103"/>
        <v>1.8099999999999999E-5</v>
      </c>
      <c r="R1198" s="25">
        <f t="shared" si="105"/>
        <v>5.1402535787321076E-4</v>
      </c>
      <c r="S1198" s="25">
        <f t="shared" si="105"/>
        <v>5.4235746421267897E-3</v>
      </c>
      <c r="T1198" s="25">
        <f t="shared" si="105"/>
        <v>8.8639018404907982E-2</v>
      </c>
      <c r="U1198" s="25">
        <f t="shared" si="104"/>
        <v>9.7948139059304707E-3</v>
      </c>
      <c r="V1198" s="25">
        <f t="shared" si="104"/>
        <v>1.7363533742331287E-2</v>
      </c>
      <c r="W1198" s="25">
        <f t="shared" si="104"/>
        <v>7.3258732106339472E-2</v>
      </c>
      <c r="X1198" s="25">
        <f t="shared" si="99"/>
        <v>9.7948139059304707E-3</v>
      </c>
      <c r="Y1198" s="25">
        <f t="shared" si="99"/>
        <v>1.7363533742331287E-2</v>
      </c>
      <c r="Z1198" s="25">
        <f t="shared" si="99"/>
        <v>7.3258732106339472E-2</v>
      </c>
    </row>
    <row r="1199" spans="1:26" s="24" customFormat="1" x14ac:dyDescent="0.25">
      <c r="A1199" s="24" t="s">
        <v>159</v>
      </c>
      <c r="B1199" s="24" t="s">
        <v>160</v>
      </c>
      <c r="C1199" s="24" t="s">
        <v>161</v>
      </c>
      <c r="D1199" s="24" t="s">
        <v>132</v>
      </c>
      <c r="E1199" s="24">
        <v>2016</v>
      </c>
      <c r="F1199" s="24" t="s">
        <v>133</v>
      </c>
      <c r="G1199" s="24" t="s">
        <v>138</v>
      </c>
      <c r="H1199" s="24">
        <v>100</v>
      </c>
      <c r="I1199" s="25">
        <v>3.96E-7</v>
      </c>
      <c r="J1199" s="25">
        <v>2.83E-6</v>
      </c>
      <c r="K1199" s="25">
        <v>6.0000000000000002E-5</v>
      </c>
      <c r="L1199" s="25">
        <v>5.93E-6</v>
      </c>
      <c r="M1199" s="25">
        <v>1.1399999999999999E-5</v>
      </c>
      <c r="N1199" s="25">
        <v>3.1699999999999998E-5</v>
      </c>
      <c r="O1199" s="25">
        <f t="shared" si="101"/>
        <v>5.93E-6</v>
      </c>
      <c r="P1199" s="25">
        <f t="shared" si="102"/>
        <v>1.1399999999999999E-5</v>
      </c>
      <c r="Q1199" s="25">
        <f t="shared" si="103"/>
        <v>3.1699999999999998E-5</v>
      </c>
      <c r="R1199" s="25">
        <f t="shared" si="105"/>
        <v>1.6027877300613497E-3</v>
      </c>
      <c r="S1199" s="25">
        <f t="shared" si="105"/>
        <v>1.1454265848670757E-2</v>
      </c>
      <c r="T1199" s="25">
        <f t="shared" si="105"/>
        <v>0.24284662576687116</v>
      </c>
      <c r="U1199" s="25">
        <f t="shared" si="104"/>
        <v>2.4001341513292435E-2</v>
      </c>
      <c r="V1199" s="25">
        <f t="shared" si="104"/>
        <v>4.6140858895705524E-2</v>
      </c>
      <c r="W1199" s="25">
        <f t="shared" si="104"/>
        <v>0.12830396728016358</v>
      </c>
      <c r="X1199" s="25">
        <f t="shared" si="99"/>
        <v>2.4001341513292435E-2</v>
      </c>
      <c r="Y1199" s="25">
        <f t="shared" si="99"/>
        <v>4.6140858895705524E-2</v>
      </c>
      <c r="Z1199" s="25">
        <f t="shared" si="99"/>
        <v>0.12830396728016358</v>
      </c>
    </row>
    <row r="1200" spans="1:26" s="24" customFormat="1" x14ac:dyDescent="0.25">
      <c r="A1200" s="24" t="s">
        <v>159</v>
      </c>
      <c r="B1200" s="24" t="s">
        <v>160</v>
      </c>
      <c r="C1200" s="24" t="s">
        <v>161</v>
      </c>
      <c r="D1200" s="24" t="s">
        <v>132</v>
      </c>
      <c r="E1200" s="24">
        <v>2016</v>
      </c>
      <c r="F1200" s="24" t="s">
        <v>133</v>
      </c>
      <c r="G1200" s="24" t="s">
        <v>138</v>
      </c>
      <c r="H1200" s="24" t="s">
        <v>136</v>
      </c>
      <c r="I1200" s="25">
        <v>7.0599999999999997E-8</v>
      </c>
      <c r="J1200" s="25">
        <v>5.1600000000000001E-7</v>
      </c>
      <c r="K1200" s="25">
        <v>2.0800000000000001E-5</v>
      </c>
      <c r="L1200" s="25">
        <v>1.3599999999999999E-6</v>
      </c>
      <c r="M1200" s="25">
        <v>3.4800000000000001E-6</v>
      </c>
      <c r="N1200" s="25">
        <v>1.0499999999999999E-5</v>
      </c>
      <c r="O1200" s="25">
        <f t="shared" si="101"/>
        <v>1.3599999999999999E-6</v>
      </c>
      <c r="P1200" s="25">
        <f t="shared" si="102"/>
        <v>3.4800000000000001E-6</v>
      </c>
      <c r="Q1200" s="25">
        <f t="shared" si="103"/>
        <v>1.0499999999999999E-5</v>
      </c>
      <c r="R1200" s="25">
        <f t="shared" si="105"/>
        <v>2.8574952965235173E-4</v>
      </c>
      <c r="S1200" s="25">
        <f t="shared" si="105"/>
        <v>2.0884809815950923E-3</v>
      </c>
      <c r="T1200" s="25">
        <f t="shared" si="105"/>
        <v>8.4186830265848681E-2</v>
      </c>
      <c r="U1200" s="25">
        <f t="shared" si="104"/>
        <v>5.5045235173824128E-3</v>
      </c>
      <c r="V1200" s="25">
        <f t="shared" si="104"/>
        <v>1.4085104294478528E-2</v>
      </c>
      <c r="W1200" s="25">
        <f t="shared" si="104"/>
        <v>4.2498159509202459E-2</v>
      </c>
      <c r="X1200" s="25">
        <f t="shared" si="99"/>
        <v>5.5045235173824128E-3</v>
      </c>
      <c r="Y1200" s="25">
        <f t="shared" si="99"/>
        <v>1.4085104294478528E-2</v>
      </c>
      <c r="Z1200" s="25">
        <f t="shared" si="99"/>
        <v>4.2498159509202459E-2</v>
      </c>
    </row>
    <row r="1201" spans="1:26" s="24" customFormat="1" x14ac:dyDescent="0.25">
      <c r="A1201" s="24" t="s">
        <v>159</v>
      </c>
      <c r="B1201" s="24" t="s">
        <v>160</v>
      </c>
      <c r="C1201" s="24" t="s">
        <v>161</v>
      </c>
      <c r="D1201" s="24" t="s">
        <v>132</v>
      </c>
      <c r="E1201" s="24">
        <v>2016</v>
      </c>
      <c r="F1201" s="24" t="s">
        <v>133</v>
      </c>
      <c r="G1201" s="24" t="s">
        <v>138</v>
      </c>
      <c r="H1201" s="24">
        <v>1000</v>
      </c>
      <c r="I1201" s="25">
        <v>5.02E-8</v>
      </c>
      <c r="J1201" s="25">
        <v>2.4400000000000001E-7</v>
      </c>
      <c r="K1201" s="25">
        <v>1.2300000000000001E-5</v>
      </c>
      <c r="L1201" s="25">
        <v>1.0100000000000001E-6</v>
      </c>
      <c r="M1201" s="25">
        <v>2.4700000000000001E-6</v>
      </c>
      <c r="N1201" s="25">
        <v>3.9600000000000002E-6</v>
      </c>
      <c r="O1201" s="25">
        <f t="shared" si="101"/>
        <v>1.0100000000000001E-6</v>
      </c>
      <c r="P1201" s="25">
        <f t="shared" si="102"/>
        <v>2.4700000000000001E-6</v>
      </c>
      <c r="Q1201" s="25">
        <f t="shared" si="103"/>
        <v>3.9600000000000002E-6</v>
      </c>
      <c r="R1201" s="25">
        <f t="shared" si="105"/>
        <v>2.0318167689161552E-4</v>
      </c>
      <c r="S1201" s="25">
        <f t="shared" si="105"/>
        <v>9.8757627811860951E-4</v>
      </c>
      <c r="T1201" s="25">
        <f t="shared" si="105"/>
        <v>4.9783558282208595E-2</v>
      </c>
      <c r="U1201" s="25">
        <f t="shared" si="104"/>
        <v>4.0879182004089987E-3</v>
      </c>
      <c r="V1201" s="25">
        <f t="shared" si="104"/>
        <v>9.9971860940695299E-3</v>
      </c>
      <c r="W1201" s="25">
        <f t="shared" si="104"/>
        <v>1.6027877300613499E-2</v>
      </c>
      <c r="X1201" s="25">
        <f t="shared" si="104"/>
        <v>4.0879182004089987E-3</v>
      </c>
      <c r="Y1201" s="25">
        <f t="shared" si="104"/>
        <v>9.9971860940695299E-3</v>
      </c>
      <c r="Z1201" s="25">
        <f t="shared" si="104"/>
        <v>1.6027877300613499E-2</v>
      </c>
    </row>
    <row r="1202" spans="1:26" s="24" customFormat="1" x14ac:dyDescent="0.25">
      <c r="A1202" s="24" t="s">
        <v>159</v>
      </c>
      <c r="B1202" s="24" t="s">
        <v>160</v>
      </c>
      <c r="C1202" s="24" t="s">
        <v>161</v>
      </c>
      <c r="D1202" s="24" t="s">
        <v>132</v>
      </c>
      <c r="E1202" s="24">
        <v>2016</v>
      </c>
      <c r="F1202" s="24" t="s">
        <v>133</v>
      </c>
      <c r="G1202" s="24" t="s">
        <v>138</v>
      </c>
      <c r="H1202" s="24">
        <v>2500</v>
      </c>
      <c r="I1202" s="25">
        <v>1.6899999999999999E-8</v>
      </c>
      <c r="J1202" s="25">
        <v>8.05E-8</v>
      </c>
      <c r="K1202" s="25">
        <v>4.4299999999999999E-6</v>
      </c>
      <c r="L1202" s="25">
        <v>3.6800000000000001E-7</v>
      </c>
      <c r="M1202" s="25">
        <v>7.9699999999999995E-7</v>
      </c>
      <c r="N1202" s="25">
        <v>1.4899999999999999E-6</v>
      </c>
      <c r="O1202" s="25">
        <f t="shared" si="101"/>
        <v>3.6800000000000001E-7</v>
      </c>
      <c r="P1202" s="25">
        <f t="shared" si="102"/>
        <v>7.9699999999999995E-7</v>
      </c>
      <c r="Q1202" s="25">
        <f t="shared" si="103"/>
        <v>1.4899999999999999E-6</v>
      </c>
      <c r="R1202" s="25">
        <f t="shared" si="105"/>
        <v>6.8401799591002037E-5</v>
      </c>
      <c r="S1202" s="25">
        <f t="shared" si="105"/>
        <v>3.2581922290388543E-4</v>
      </c>
      <c r="T1202" s="25">
        <f t="shared" si="105"/>
        <v>1.7930175869120654E-2</v>
      </c>
      <c r="U1202" s="25">
        <f t="shared" si="104"/>
        <v>1.4894593047034767E-3</v>
      </c>
      <c r="V1202" s="25">
        <f t="shared" si="104"/>
        <v>3.2258126789366051E-3</v>
      </c>
      <c r="W1202" s="25">
        <f t="shared" si="104"/>
        <v>6.0306912065439663E-3</v>
      </c>
      <c r="X1202" s="25">
        <f t="shared" si="104"/>
        <v>1.4894593047034767E-3</v>
      </c>
      <c r="Y1202" s="25">
        <f t="shared" si="104"/>
        <v>3.2258126789366051E-3</v>
      </c>
      <c r="Z1202" s="25">
        <f t="shared" si="104"/>
        <v>6.0306912065439663E-3</v>
      </c>
    </row>
    <row r="1203" spans="1:26" s="24" customFormat="1" x14ac:dyDescent="0.25">
      <c r="A1203" s="24" t="s">
        <v>159</v>
      </c>
      <c r="B1203" s="24" t="s">
        <v>160</v>
      </c>
      <c r="C1203" s="24" t="s">
        <v>161</v>
      </c>
      <c r="D1203" s="24" t="s">
        <v>132</v>
      </c>
      <c r="E1203" s="24">
        <v>2016</v>
      </c>
      <c r="F1203" s="24" t="s">
        <v>133</v>
      </c>
      <c r="G1203" s="24" t="s">
        <v>138</v>
      </c>
      <c r="H1203" s="24">
        <v>5000</v>
      </c>
      <c r="I1203" s="25">
        <v>7.2200000000000003E-9</v>
      </c>
      <c r="J1203" s="25">
        <v>4.1000000000000003E-8</v>
      </c>
      <c r="K1203" s="25">
        <v>1.9199999999999998E-6</v>
      </c>
      <c r="L1203" s="25">
        <v>1.68E-7</v>
      </c>
      <c r="M1203" s="25">
        <v>3.2000000000000001E-7</v>
      </c>
      <c r="N1203" s="25">
        <v>6.6400000000000002E-7</v>
      </c>
      <c r="O1203" s="25">
        <f t="shared" si="101"/>
        <v>1.68E-7</v>
      </c>
      <c r="P1203" s="25">
        <f t="shared" si="102"/>
        <v>3.2000000000000001E-7</v>
      </c>
      <c r="Q1203" s="25">
        <f t="shared" si="103"/>
        <v>6.6400000000000002E-7</v>
      </c>
      <c r="R1203" s="25">
        <f t="shared" si="105"/>
        <v>2.9222543967280165E-5</v>
      </c>
      <c r="S1203" s="25">
        <f t="shared" si="105"/>
        <v>1.6594519427402864E-4</v>
      </c>
      <c r="T1203" s="25">
        <f t="shared" si="105"/>
        <v>7.7710920245398765E-3</v>
      </c>
      <c r="U1203" s="25">
        <f t="shared" si="104"/>
        <v>6.7997055214723929E-4</v>
      </c>
      <c r="V1203" s="25">
        <f t="shared" si="104"/>
        <v>1.2951820040899796E-3</v>
      </c>
      <c r="W1203" s="25">
        <f t="shared" si="104"/>
        <v>2.6875026584867079E-3</v>
      </c>
      <c r="X1203" s="25">
        <f t="shared" si="104"/>
        <v>6.7997055214723929E-4</v>
      </c>
      <c r="Y1203" s="25">
        <f t="shared" si="104"/>
        <v>1.2951820040899796E-3</v>
      </c>
      <c r="Z1203" s="25">
        <f t="shared" si="104"/>
        <v>2.6875026584867079E-3</v>
      </c>
    </row>
    <row r="1204" spans="1:26" s="24" customFormat="1" x14ac:dyDescent="0.25">
      <c r="A1204" s="24" t="s">
        <v>159</v>
      </c>
      <c r="B1204" s="24" t="s">
        <v>160</v>
      </c>
      <c r="C1204" s="24" t="s">
        <v>161</v>
      </c>
      <c r="D1204" s="24" t="s">
        <v>132</v>
      </c>
      <c r="E1204" s="24">
        <v>2016</v>
      </c>
      <c r="F1204" s="24" t="s">
        <v>133</v>
      </c>
      <c r="G1204" s="24" t="s">
        <v>138</v>
      </c>
      <c r="H1204" s="24">
        <v>10000</v>
      </c>
      <c r="I1204" s="25">
        <v>2.8999999999999999E-9</v>
      </c>
      <c r="J1204" s="25">
        <v>2.22E-8</v>
      </c>
      <c r="K1204" s="25">
        <v>7.8100000000000002E-7</v>
      </c>
      <c r="L1204" s="25">
        <v>7.4200000000000003E-8</v>
      </c>
      <c r="M1204" s="25">
        <v>1.24E-7</v>
      </c>
      <c r="N1204" s="25">
        <v>2.67E-7</v>
      </c>
      <c r="O1204" s="25">
        <f t="shared" si="101"/>
        <v>7.4200000000000003E-8</v>
      </c>
      <c r="P1204" s="25">
        <f t="shared" si="102"/>
        <v>1.24E-7</v>
      </c>
      <c r="Q1204" s="25">
        <f t="shared" si="103"/>
        <v>2.67E-7</v>
      </c>
      <c r="R1204" s="25">
        <f t="shared" si="105"/>
        <v>1.1737586912065439E-5</v>
      </c>
      <c r="S1204" s="25">
        <f t="shared" si="105"/>
        <v>8.9853251533742343E-5</v>
      </c>
      <c r="T1204" s="25">
        <f t="shared" si="105"/>
        <v>3.1610535787321061E-3</v>
      </c>
      <c r="U1204" s="25">
        <f t="shared" si="104"/>
        <v>3.0032032719836402E-4</v>
      </c>
      <c r="V1204" s="25">
        <f t="shared" si="104"/>
        <v>5.0188302658486707E-4</v>
      </c>
      <c r="W1204" s="25">
        <f t="shared" si="104"/>
        <v>1.0806674846625768E-3</v>
      </c>
      <c r="X1204" s="25">
        <f t="shared" si="104"/>
        <v>3.0032032719836402E-4</v>
      </c>
      <c r="Y1204" s="25">
        <f t="shared" si="104"/>
        <v>5.0188302658486707E-4</v>
      </c>
      <c r="Z1204" s="25">
        <f t="shared" si="104"/>
        <v>1.0806674846625768E-3</v>
      </c>
    </row>
    <row r="1205" spans="1:26" s="24" customFormat="1" x14ac:dyDescent="0.25">
      <c r="A1205" s="24" t="s">
        <v>159</v>
      </c>
      <c r="B1205" s="24" t="s">
        <v>160</v>
      </c>
      <c r="C1205" s="24" t="s">
        <v>161</v>
      </c>
      <c r="D1205" s="24" t="s">
        <v>132</v>
      </c>
      <c r="E1205" s="24">
        <v>2017</v>
      </c>
      <c r="F1205" s="24" t="s">
        <v>133</v>
      </c>
      <c r="G1205" s="24" t="s">
        <v>134</v>
      </c>
      <c r="H1205" s="24">
        <v>10</v>
      </c>
      <c r="I1205" s="25">
        <v>7.4999999999999996E-15</v>
      </c>
      <c r="J1205" s="25">
        <v>1.17E-2</v>
      </c>
      <c r="K1205" s="25">
        <v>7.3300000000000004E-2</v>
      </c>
      <c r="L1205" s="25">
        <v>1.17E-2</v>
      </c>
      <c r="M1205" s="25">
        <v>2.4899999999999999E-2</v>
      </c>
      <c r="N1205" s="25">
        <v>2.9899999999999999E-2</v>
      </c>
      <c r="O1205" s="25">
        <f t="shared" si="101"/>
        <v>1.17E-2</v>
      </c>
      <c r="P1205" s="25">
        <f t="shared" si="102"/>
        <v>2.4899999999999999E-2</v>
      </c>
      <c r="Q1205" s="25">
        <f t="shared" si="103"/>
        <v>2.9899999999999999E-2</v>
      </c>
      <c r="R1205" s="25">
        <f t="shared" si="105"/>
        <v>3.0355828220858898E-11</v>
      </c>
      <c r="S1205" s="25">
        <f t="shared" si="105"/>
        <v>47.355092024539886</v>
      </c>
      <c r="T1205" s="25">
        <f t="shared" si="105"/>
        <v>296.67762781186093</v>
      </c>
      <c r="U1205" s="25">
        <f t="shared" si="104"/>
        <v>47.355092024539886</v>
      </c>
      <c r="V1205" s="25">
        <f t="shared" si="104"/>
        <v>100.78134969325153</v>
      </c>
      <c r="W1205" s="25">
        <f t="shared" si="104"/>
        <v>121.01856850715747</v>
      </c>
      <c r="X1205" s="25">
        <f t="shared" si="104"/>
        <v>47.355092024539886</v>
      </c>
      <c r="Y1205" s="25">
        <f t="shared" si="104"/>
        <v>100.78134969325153</v>
      </c>
      <c r="Z1205" s="25">
        <f t="shared" si="104"/>
        <v>121.01856850715747</v>
      </c>
    </row>
    <row r="1206" spans="1:26" s="24" customFormat="1" x14ac:dyDescent="0.25">
      <c r="A1206" s="24" t="s">
        <v>159</v>
      </c>
      <c r="B1206" s="24" t="s">
        <v>160</v>
      </c>
      <c r="C1206" s="24" t="s">
        <v>161</v>
      </c>
      <c r="D1206" s="24" t="s">
        <v>132</v>
      </c>
      <c r="E1206" s="24">
        <v>2017</v>
      </c>
      <c r="F1206" s="24" t="s">
        <v>133</v>
      </c>
      <c r="G1206" s="24" t="s">
        <v>134</v>
      </c>
      <c r="H1206" s="24">
        <v>30</v>
      </c>
      <c r="I1206" s="25">
        <v>4.66E-9</v>
      </c>
      <c r="J1206" s="25">
        <v>2.5500000000000002E-3</v>
      </c>
      <c r="K1206" s="25">
        <v>3.2300000000000002E-2</v>
      </c>
      <c r="L1206" s="25">
        <v>4.0899999999999999E-3</v>
      </c>
      <c r="M1206" s="25">
        <v>9.1500000000000001E-3</v>
      </c>
      <c r="N1206" s="25">
        <v>1.38E-2</v>
      </c>
      <c r="O1206" s="25">
        <f t="shared" si="101"/>
        <v>4.0899999999999999E-3</v>
      </c>
      <c r="P1206" s="25">
        <f t="shared" si="102"/>
        <v>9.1500000000000001E-3</v>
      </c>
      <c r="Q1206" s="25">
        <f t="shared" si="103"/>
        <v>1.38E-2</v>
      </c>
      <c r="R1206" s="25">
        <f t="shared" si="105"/>
        <v>1.8861087934560327E-5</v>
      </c>
      <c r="S1206" s="25">
        <f t="shared" si="105"/>
        <v>10.320981595092025</v>
      </c>
      <c r="T1206" s="25">
        <f t="shared" si="105"/>
        <v>130.73243353783232</v>
      </c>
      <c r="U1206" s="25">
        <f t="shared" si="104"/>
        <v>16.554044989775051</v>
      </c>
      <c r="V1206" s="25">
        <f t="shared" si="104"/>
        <v>37.034110429447857</v>
      </c>
      <c r="W1206" s="25">
        <f t="shared" si="104"/>
        <v>55.854723926380366</v>
      </c>
      <c r="X1206" s="25">
        <f t="shared" si="104"/>
        <v>16.554044989775051</v>
      </c>
      <c r="Y1206" s="25">
        <f t="shared" si="104"/>
        <v>37.034110429447857</v>
      </c>
      <c r="Z1206" s="25">
        <f t="shared" si="104"/>
        <v>55.854723926380366</v>
      </c>
    </row>
    <row r="1207" spans="1:26" s="24" customFormat="1" x14ac:dyDescent="0.25">
      <c r="A1207" s="24" t="s">
        <v>159</v>
      </c>
      <c r="B1207" s="24" t="s">
        <v>160</v>
      </c>
      <c r="C1207" s="24" t="s">
        <v>161</v>
      </c>
      <c r="D1207" s="24" t="s">
        <v>132</v>
      </c>
      <c r="E1207" s="24">
        <v>2017</v>
      </c>
      <c r="F1207" s="24" t="s">
        <v>133</v>
      </c>
      <c r="G1207" s="24" t="s">
        <v>134</v>
      </c>
      <c r="H1207" s="24" t="s">
        <v>135</v>
      </c>
      <c r="I1207" s="25">
        <v>5.7000000000000001E-8</v>
      </c>
      <c r="J1207" s="25">
        <v>1.2099999999999999E-3</v>
      </c>
      <c r="K1207" s="25">
        <v>2.0899999999999998E-2</v>
      </c>
      <c r="L1207" s="25">
        <v>2.3800000000000002E-3</v>
      </c>
      <c r="M1207" s="25">
        <v>4.6899999999999997E-3</v>
      </c>
      <c r="N1207" s="25">
        <v>9.2399999999999999E-3</v>
      </c>
      <c r="O1207" s="25">
        <f t="shared" si="101"/>
        <v>2.3800000000000002E-3</v>
      </c>
      <c r="P1207" s="25">
        <f t="shared" si="102"/>
        <v>4.6899999999999997E-3</v>
      </c>
      <c r="Q1207" s="25">
        <f t="shared" si="103"/>
        <v>9.2399999999999999E-3</v>
      </c>
      <c r="R1207" s="25">
        <f t="shared" si="105"/>
        <v>2.3070429447852761E-4</v>
      </c>
      <c r="S1207" s="25">
        <f t="shared" si="105"/>
        <v>4.8974069529652349</v>
      </c>
      <c r="T1207" s="25">
        <f t="shared" si="105"/>
        <v>84.591574642126773</v>
      </c>
      <c r="U1207" s="25">
        <f t="shared" si="104"/>
        <v>9.632916155419224</v>
      </c>
      <c r="V1207" s="25">
        <f t="shared" si="104"/>
        <v>18.982511247443764</v>
      </c>
      <c r="W1207" s="25">
        <f t="shared" si="104"/>
        <v>37.398380368098159</v>
      </c>
      <c r="X1207" s="25">
        <f t="shared" si="104"/>
        <v>9.632916155419224</v>
      </c>
      <c r="Y1207" s="25">
        <f t="shared" si="104"/>
        <v>18.982511247443764</v>
      </c>
      <c r="Z1207" s="25">
        <f t="shared" si="104"/>
        <v>37.398380368098159</v>
      </c>
    </row>
    <row r="1208" spans="1:26" s="24" customFormat="1" x14ac:dyDescent="0.25">
      <c r="A1208" s="24" t="s">
        <v>159</v>
      </c>
      <c r="B1208" s="24" t="s">
        <v>160</v>
      </c>
      <c r="C1208" s="24" t="s">
        <v>161</v>
      </c>
      <c r="D1208" s="24" t="s">
        <v>132</v>
      </c>
      <c r="E1208" s="24">
        <v>2017</v>
      </c>
      <c r="F1208" s="24" t="s">
        <v>133</v>
      </c>
      <c r="G1208" s="24" t="s">
        <v>134</v>
      </c>
      <c r="H1208" s="24">
        <v>60</v>
      </c>
      <c r="I1208" s="25">
        <v>2.3300000000000001E-7</v>
      </c>
      <c r="J1208" s="25">
        <v>7.0100000000000002E-4</v>
      </c>
      <c r="K1208" s="25">
        <v>1.35E-2</v>
      </c>
      <c r="L1208" s="25">
        <v>1.6100000000000001E-3</v>
      </c>
      <c r="M1208" s="25">
        <v>3.4499999999999999E-3</v>
      </c>
      <c r="N1208" s="25">
        <v>5.7099999999999998E-3</v>
      </c>
      <c r="O1208" s="25">
        <f t="shared" si="101"/>
        <v>1.6100000000000001E-3</v>
      </c>
      <c r="P1208" s="25">
        <f t="shared" si="102"/>
        <v>3.4499999999999999E-3</v>
      </c>
      <c r="Q1208" s="25">
        <f t="shared" si="103"/>
        <v>5.7099999999999998E-3</v>
      </c>
      <c r="R1208" s="25">
        <f t="shared" si="105"/>
        <v>9.4305439672801646E-4</v>
      </c>
      <c r="S1208" s="25">
        <f t="shared" si="105"/>
        <v>2.8372580777096115</v>
      </c>
      <c r="T1208" s="25">
        <f t="shared" si="105"/>
        <v>54.640490797546015</v>
      </c>
      <c r="U1208" s="25">
        <f t="shared" si="104"/>
        <v>6.5163844580777104</v>
      </c>
      <c r="V1208" s="25">
        <f t="shared" si="104"/>
        <v>13.963680981595092</v>
      </c>
      <c r="W1208" s="25">
        <f t="shared" si="104"/>
        <v>23.110903885480575</v>
      </c>
      <c r="X1208" s="25">
        <f t="shared" si="104"/>
        <v>6.5163844580777104</v>
      </c>
      <c r="Y1208" s="25">
        <f t="shared" si="104"/>
        <v>13.963680981595092</v>
      </c>
      <c r="Z1208" s="25">
        <f t="shared" si="104"/>
        <v>23.110903885480575</v>
      </c>
    </row>
    <row r="1209" spans="1:26" s="24" customFormat="1" x14ac:dyDescent="0.25">
      <c r="A1209" s="24" t="s">
        <v>159</v>
      </c>
      <c r="B1209" s="24" t="s">
        <v>160</v>
      </c>
      <c r="C1209" s="24" t="s">
        <v>161</v>
      </c>
      <c r="D1209" s="24" t="s">
        <v>132</v>
      </c>
      <c r="E1209" s="24">
        <v>2017</v>
      </c>
      <c r="F1209" s="24" t="s">
        <v>133</v>
      </c>
      <c r="G1209" s="24" t="s">
        <v>134</v>
      </c>
      <c r="H1209" s="24">
        <v>100</v>
      </c>
      <c r="I1209" s="25">
        <v>6.4199999999999995E-7</v>
      </c>
      <c r="J1209" s="25">
        <v>2.43E-4</v>
      </c>
      <c r="K1209" s="25">
        <v>6.6499999999999997E-3</v>
      </c>
      <c r="L1209" s="25">
        <v>7.5299999999999998E-4</v>
      </c>
      <c r="M1209" s="25">
        <v>1.5399999999999999E-3</v>
      </c>
      <c r="N1209" s="25">
        <v>2.7599999999999999E-3</v>
      </c>
      <c r="O1209" s="25">
        <f t="shared" si="101"/>
        <v>7.5299999999999998E-4</v>
      </c>
      <c r="P1209" s="25">
        <f t="shared" si="102"/>
        <v>1.5399999999999999E-3</v>
      </c>
      <c r="Q1209" s="25">
        <f t="shared" si="103"/>
        <v>2.7599999999999999E-3</v>
      </c>
      <c r="R1209" s="25">
        <f t="shared" si="105"/>
        <v>2.5984588957055211E-3</v>
      </c>
      <c r="S1209" s="25">
        <f t="shared" si="105"/>
        <v>0.98352883435582827</v>
      </c>
      <c r="T1209" s="25">
        <f t="shared" si="105"/>
        <v>26.915501022494887</v>
      </c>
      <c r="U1209" s="25">
        <f t="shared" si="104"/>
        <v>3.0477251533742331</v>
      </c>
      <c r="V1209" s="25">
        <f t="shared" si="104"/>
        <v>6.2330633946830263</v>
      </c>
      <c r="W1209" s="25">
        <f t="shared" si="104"/>
        <v>11.170944785276074</v>
      </c>
      <c r="X1209" s="25">
        <f t="shared" si="104"/>
        <v>3.0477251533742331</v>
      </c>
      <c r="Y1209" s="25">
        <f t="shared" si="104"/>
        <v>6.2330633946830263</v>
      </c>
      <c r="Z1209" s="25">
        <f t="shared" si="104"/>
        <v>11.170944785276074</v>
      </c>
    </row>
    <row r="1210" spans="1:26" s="24" customFormat="1" x14ac:dyDescent="0.25">
      <c r="A1210" s="24" t="s">
        <v>159</v>
      </c>
      <c r="B1210" s="24" t="s">
        <v>160</v>
      </c>
      <c r="C1210" s="24" t="s">
        <v>161</v>
      </c>
      <c r="D1210" s="24" t="s">
        <v>132</v>
      </c>
      <c r="E1210" s="24">
        <v>2017</v>
      </c>
      <c r="F1210" s="24" t="s">
        <v>133</v>
      </c>
      <c r="G1210" s="24" t="s">
        <v>134</v>
      </c>
      <c r="H1210" s="24" t="s">
        <v>136</v>
      </c>
      <c r="I1210" s="25">
        <v>9.9200000000000002E-8</v>
      </c>
      <c r="J1210" s="25">
        <v>2.6800000000000002E-6</v>
      </c>
      <c r="K1210" s="25">
        <v>5.22E-4</v>
      </c>
      <c r="L1210" s="25">
        <v>2.6599999999999999E-5</v>
      </c>
      <c r="M1210" s="25">
        <v>6.3999999999999997E-5</v>
      </c>
      <c r="N1210" s="25">
        <v>3.8099999999999999E-4</v>
      </c>
      <c r="O1210" s="25">
        <f t="shared" si="101"/>
        <v>2.6599999999999999E-5</v>
      </c>
      <c r="P1210" s="25">
        <f t="shared" si="102"/>
        <v>6.3999999999999997E-5</v>
      </c>
      <c r="Q1210" s="25">
        <f t="shared" si="103"/>
        <v>3.8099999999999999E-4</v>
      </c>
      <c r="R1210" s="25">
        <f t="shared" si="105"/>
        <v>4.0150642126789366E-4</v>
      </c>
      <c r="S1210" s="25">
        <f t="shared" si="105"/>
        <v>1.0847149284253579E-2</v>
      </c>
      <c r="T1210" s="25">
        <f t="shared" si="105"/>
        <v>2.112765644171779</v>
      </c>
      <c r="U1210" s="25">
        <f t="shared" si="104"/>
        <v>0.10766200408997956</v>
      </c>
      <c r="V1210" s="25">
        <f t="shared" si="104"/>
        <v>0.25903640081799589</v>
      </c>
      <c r="W1210" s="25">
        <f t="shared" si="104"/>
        <v>1.5420760736196319</v>
      </c>
      <c r="X1210" s="25">
        <f t="shared" si="104"/>
        <v>0.10766200408997956</v>
      </c>
      <c r="Y1210" s="25">
        <f t="shared" si="104"/>
        <v>0.25903640081799589</v>
      </c>
      <c r="Z1210" s="25">
        <f t="shared" si="104"/>
        <v>1.5420760736196319</v>
      </c>
    </row>
    <row r="1211" spans="1:26" s="24" customFormat="1" x14ac:dyDescent="0.25">
      <c r="A1211" s="24" t="s">
        <v>159</v>
      </c>
      <c r="B1211" s="24" t="s">
        <v>160</v>
      </c>
      <c r="C1211" s="24" t="s">
        <v>161</v>
      </c>
      <c r="D1211" s="24" t="s">
        <v>132</v>
      </c>
      <c r="E1211" s="24">
        <v>2017</v>
      </c>
      <c r="F1211" s="24" t="s">
        <v>133</v>
      </c>
      <c r="G1211" s="24" t="s">
        <v>134</v>
      </c>
      <c r="H1211" s="24">
        <v>1000</v>
      </c>
      <c r="I1211" s="25">
        <v>6.7799999999999998E-8</v>
      </c>
      <c r="J1211" s="25">
        <v>9.6800000000000009E-7</v>
      </c>
      <c r="K1211" s="25">
        <v>1.8900000000000001E-4</v>
      </c>
      <c r="L1211" s="25">
        <v>1.73E-5</v>
      </c>
      <c r="M1211" s="25">
        <v>3.29E-5</v>
      </c>
      <c r="N1211" s="25">
        <v>6.8999999999999997E-5</v>
      </c>
      <c r="O1211" s="25">
        <f t="shared" si="101"/>
        <v>1.73E-5</v>
      </c>
      <c r="P1211" s="25">
        <f t="shared" si="102"/>
        <v>3.29E-5</v>
      </c>
      <c r="Q1211" s="25">
        <f t="shared" si="103"/>
        <v>6.8999999999999997E-5</v>
      </c>
      <c r="R1211" s="25">
        <f t="shared" si="105"/>
        <v>2.7441668711656442E-4</v>
      </c>
      <c r="S1211" s="25">
        <f t="shared" si="105"/>
        <v>3.9179255623721888E-3</v>
      </c>
      <c r="T1211" s="25">
        <f t="shared" si="105"/>
        <v>0.76496687116564421</v>
      </c>
      <c r="U1211" s="25">
        <f t="shared" si="104"/>
        <v>7.0020777096114525E-2</v>
      </c>
      <c r="V1211" s="25">
        <f t="shared" si="104"/>
        <v>0.13316089979550103</v>
      </c>
      <c r="W1211" s="25">
        <f t="shared" si="104"/>
        <v>0.27927361963190184</v>
      </c>
      <c r="X1211" s="25">
        <f t="shared" si="104"/>
        <v>7.0020777096114525E-2</v>
      </c>
      <c r="Y1211" s="25">
        <f t="shared" si="104"/>
        <v>0.13316089979550103</v>
      </c>
      <c r="Z1211" s="25">
        <f t="shared" si="104"/>
        <v>0.27927361963190184</v>
      </c>
    </row>
    <row r="1212" spans="1:26" s="24" customFormat="1" x14ac:dyDescent="0.25">
      <c r="A1212" s="24" t="s">
        <v>159</v>
      </c>
      <c r="B1212" s="24" t="s">
        <v>160</v>
      </c>
      <c r="C1212" s="24" t="s">
        <v>161</v>
      </c>
      <c r="D1212" s="24" t="s">
        <v>132</v>
      </c>
      <c r="E1212" s="24">
        <v>2017</v>
      </c>
      <c r="F1212" s="24" t="s">
        <v>133</v>
      </c>
      <c r="G1212" s="24" t="s">
        <v>134</v>
      </c>
      <c r="H1212" s="24">
        <v>2500</v>
      </c>
      <c r="I1212" s="25">
        <v>2.2700000000000001E-8</v>
      </c>
      <c r="J1212" s="25">
        <v>1.54E-7</v>
      </c>
      <c r="K1212" s="25">
        <v>4.7299999999999998E-5</v>
      </c>
      <c r="L1212" s="25">
        <v>3.9400000000000004E-6</v>
      </c>
      <c r="M1212" s="25">
        <v>7.3599999999999998E-6</v>
      </c>
      <c r="N1212" s="25">
        <v>1.6200000000000001E-5</v>
      </c>
      <c r="O1212" s="25">
        <f t="shared" si="101"/>
        <v>3.9400000000000004E-6</v>
      </c>
      <c r="P1212" s="25">
        <f t="shared" si="102"/>
        <v>7.3599999999999998E-6</v>
      </c>
      <c r="Q1212" s="25">
        <f t="shared" si="103"/>
        <v>1.6200000000000001E-5</v>
      </c>
      <c r="R1212" s="25">
        <f t="shared" si="105"/>
        <v>9.1876973415132935E-5</v>
      </c>
      <c r="S1212" s="25">
        <f t="shared" si="105"/>
        <v>6.2330633946830276E-4</v>
      </c>
      <c r="T1212" s="25">
        <f t="shared" si="105"/>
        <v>0.19144408997955009</v>
      </c>
      <c r="U1212" s="25">
        <f t="shared" si="104"/>
        <v>1.5946928425357876E-2</v>
      </c>
      <c r="V1212" s="25">
        <f t="shared" si="104"/>
        <v>2.9789186094069532E-2</v>
      </c>
      <c r="W1212" s="25">
        <f t="shared" si="104"/>
        <v>6.5568588957055224E-2</v>
      </c>
      <c r="X1212" s="25">
        <f t="shared" si="104"/>
        <v>1.5946928425357876E-2</v>
      </c>
      <c r="Y1212" s="25">
        <f t="shared" si="104"/>
        <v>2.9789186094069532E-2</v>
      </c>
      <c r="Z1212" s="25">
        <f t="shared" si="104"/>
        <v>6.5568588957055224E-2</v>
      </c>
    </row>
    <row r="1213" spans="1:26" s="24" customFormat="1" x14ac:dyDescent="0.25">
      <c r="A1213" s="24" t="s">
        <v>159</v>
      </c>
      <c r="B1213" s="24" t="s">
        <v>160</v>
      </c>
      <c r="C1213" s="24" t="s">
        <v>161</v>
      </c>
      <c r="D1213" s="24" t="s">
        <v>132</v>
      </c>
      <c r="E1213" s="24">
        <v>2017</v>
      </c>
      <c r="F1213" s="24" t="s">
        <v>133</v>
      </c>
      <c r="G1213" s="24" t="s">
        <v>134</v>
      </c>
      <c r="H1213" s="24">
        <v>5000</v>
      </c>
      <c r="I1213" s="25">
        <v>9.8500000000000005E-9</v>
      </c>
      <c r="J1213" s="25">
        <v>6.3699999999999995E-8</v>
      </c>
      <c r="K1213" s="25">
        <v>1.6900000000000001E-5</v>
      </c>
      <c r="L1213" s="25">
        <v>1.33E-6</v>
      </c>
      <c r="M1213" s="25">
        <v>2.4099999999999998E-6</v>
      </c>
      <c r="N1213" s="25">
        <v>5.5199999999999997E-6</v>
      </c>
      <c r="O1213" s="25">
        <f t="shared" si="101"/>
        <v>1.33E-6</v>
      </c>
      <c r="P1213" s="25">
        <f t="shared" si="102"/>
        <v>2.4099999999999998E-6</v>
      </c>
      <c r="Q1213" s="25">
        <f t="shared" si="103"/>
        <v>5.5199999999999997E-6</v>
      </c>
      <c r="R1213" s="25">
        <f t="shared" si="105"/>
        <v>3.9867321063394684E-5</v>
      </c>
      <c r="S1213" s="25">
        <f t="shared" si="105"/>
        <v>2.5782216768916155E-4</v>
      </c>
      <c r="T1213" s="25">
        <f t="shared" si="105"/>
        <v>6.8401799591002052E-2</v>
      </c>
      <c r="U1213" s="25">
        <f t="shared" si="104"/>
        <v>5.3831002044989777E-3</v>
      </c>
      <c r="V1213" s="25">
        <f t="shared" si="104"/>
        <v>9.7543394683026578E-3</v>
      </c>
      <c r="W1213" s="25">
        <f t="shared" si="104"/>
        <v>2.2341889570552144E-2</v>
      </c>
      <c r="X1213" s="25">
        <f t="shared" si="104"/>
        <v>5.3831002044989777E-3</v>
      </c>
      <c r="Y1213" s="25">
        <f t="shared" si="104"/>
        <v>9.7543394683026578E-3</v>
      </c>
      <c r="Z1213" s="25">
        <f t="shared" si="104"/>
        <v>2.2341889570552144E-2</v>
      </c>
    </row>
    <row r="1214" spans="1:26" s="24" customFormat="1" x14ac:dyDescent="0.25">
      <c r="A1214" s="24" t="s">
        <v>159</v>
      </c>
      <c r="B1214" s="24" t="s">
        <v>160</v>
      </c>
      <c r="C1214" s="24" t="s">
        <v>161</v>
      </c>
      <c r="D1214" s="24" t="s">
        <v>132</v>
      </c>
      <c r="E1214" s="24">
        <v>2017</v>
      </c>
      <c r="F1214" s="24" t="s">
        <v>133</v>
      </c>
      <c r="G1214" s="24" t="s">
        <v>134</v>
      </c>
      <c r="H1214" s="24">
        <v>10000</v>
      </c>
      <c r="I1214" s="25">
        <v>3.8899999999999996E-9</v>
      </c>
      <c r="J1214" s="25">
        <v>3.4200000000000002E-8</v>
      </c>
      <c r="K1214" s="25">
        <v>5.9100000000000002E-6</v>
      </c>
      <c r="L1214" s="25">
        <v>4.6100000000000001E-7</v>
      </c>
      <c r="M1214" s="25">
        <v>7.9800000000000003E-7</v>
      </c>
      <c r="N1214" s="25">
        <v>1.8700000000000001E-6</v>
      </c>
      <c r="O1214" s="25">
        <f t="shared" si="101"/>
        <v>4.6100000000000001E-7</v>
      </c>
      <c r="P1214" s="25">
        <f t="shared" si="102"/>
        <v>7.9800000000000003E-7</v>
      </c>
      <c r="Q1214" s="25">
        <f t="shared" si="103"/>
        <v>1.8700000000000001E-6</v>
      </c>
      <c r="R1214" s="25">
        <f t="shared" si="105"/>
        <v>1.5744556237218812E-5</v>
      </c>
      <c r="S1214" s="25">
        <f t="shared" si="105"/>
        <v>1.3842257668711657E-4</v>
      </c>
      <c r="T1214" s="25">
        <f t="shared" si="105"/>
        <v>2.392039263803681E-2</v>
      </c>
      <c r="U1214" s="25">
        <f t="shared" si="104"/>
        <v>1.8658715746421269E-3</v>
      </c>
      <c r="V1214" s="25">
        <f t="shared" si="104"/>
        <v>3.2298601226993864E-3</v>
      </c>
      <c r="W1214" s="25">
        <f t="shared" si="104"/>
        <v>7.5687198364008182E-3</v>
      </c>
      <c r="X1214" s="25">
        <f t="shared" si="104"/>
        <v>1.8658715746421269E-3</v>
      </c>
      <c r="Y1214" s="25">
        <f t="shared" si="104"/>
        <v>3.2298601226993864E-3</v>
      </c>
      <c r="Z1214" s="25">
        <f t="shared" si="104"/>
        <v>7.5687198364008182E-3</v>
      </c>
    </row>
    <row r="1215" spans="1:26" s="24" customFormat="1" x14ac:dyDescent="0.25">
      <c r="A1215" s="24" t="s">
        <v>159</v>
      </c>
      <c r="B1215" s="24" t="s">
        <v>160</v>
      </c>
      <c r="C1215" s="24" t="s">
        <v>161</v>
      </c>
      <c r="D1215" s="24" t="s">
        <v>132</v>
      </c>
      <c r="E1215" s="24">
        <v>2017</v>
      </c>
      <c r="F1215" s="24" t="s">
        <v>133</v>
      </c>
      <c r="G1215" s="24" t="s">
        <v>137</v>
      </c>
      <c r="H1215" s="24">
        <v>10</v>
      </c>
      <c r="I1215" s="25">
        <v>0</v>
      </c>
      <c r="J1215" s="25">
        <v>1.17E-2</v>
      </c>
      <c r="K1215" s="25">
        <v>7.3300000000000004E-2</v>
      </c>
      <c r="L1215" s="25">
        <v>1.17E-2</v>
      </c>
      <c r="M1215" s="25">
        <v>2.4899999999999999E-2</v>
      </c>
      <c r="N1215" s="25">
        <v>2.9899999999999999E-2</v>
      </c>
      <c r="O1215" s="25">
        <f t="shared" si="101"/>
        <v>1.17E-2</v>
      </c>
      <c r="P1215" s="25">
        <f t="shared" si="102"/>
        <v>2.4899999999999999E-2</v>
      </c>
      <c r="Q1215" s="25">
        <f t="shared" si="103"/>
        <v>2.9899999999999999E-2</v>
      </c>
      <c r="R1215" s="25">
        <f t="shared" si="105"/>
        <v>0</v>
      </c>
      <c r="S1215" s="25">
        <f t="shared" si="105"/>
        <v>47.355092024539886</v>
      </c>
      <c r="T1215" s="25">
        <f t="shared" si="105"/>
        <v>296.67762781186093</v>
      </c>
      <c r="U1215" s="25">
        <f t="shared" si="104"/>
        <v>47.355092024539886</v>
      </c>
      <c r="V1215" s="25">
        <f t="shared" si="104"/>
        <v>100.78134969325153</v>
      </c>
      <c r="W1215" s="25">
        <f t="shared" si="104"/>
        <v>121.01856850715747</v>
      </c>
      <c r="X1215" s="25">
        <f t="shared" si="104"/>
        <v>47.355092024539886</v>
      </c>
      <c r="Y1215" s="25">
        <f t="shared" si="104"/>
        <v>100.78134969325153</v>
      </c>
      <c r="Z1215" s="25">
        <f t="shared" si="104"/>
        <v>121.01856850715747</v>
      </c>
    </row>
    <row r="1216" spans="1:26" s="24" customFormat="1" x14ac:dyDescent="0.25">
      <c r="A1216" s="24" t="s">
        <v>159</v>
      </c>
      <c r="B1216" s="24" t="s">
        <v>160</v>
      </c>
      <c r="C1216" s="24" t="s">
        <v>161</v>
      </c>
      <c r="D1216" s="24" t="s">
        <v>132</v>
      </c>
      <c r="E1216" s="24">
        <v>2017</v>
      </c>
      <c r="F1216" s="24" t="s">
        <v>133</v>
      </c>
      <c r="G1216" s="24" t="s">
        <v>137</v>
      </c>
      <c r="H1216" s="24">
        <v>30</v>
      </c>
      <c r="I1216" s="25">
        <v>0</v>
      </c>
      <c r="J1216" s="25">
        <v>2.5500000000000002E-3</v>
      </c>
      <c r="K1216" s="25">
        <v>3.2300000000000002E-2</v>
      </c>
      <c r="L1216" s="25">
        <v>4.0899999999999999E-3</v>
      </c>
      <c r="M1216" s="25">
        <v>9.1500000000000001E-3</v>
      </c>
      <c r="N1216" s="25">
        <v>1.38E-2</v>
      </c>
      <c r="O1216" s="25">
        <f t="shared" si="101"/>
        <v>4.0899999999999999E-3</v>
      </c>
      <c r="P1216" s="25">
        <f t="shared" si="102"/>
        <v>9.1500000000000001E-3</v>
      </c>
      <c r="Q1216" s="25">
        <f t="shared" si="103"/>
        <v>1.38E-2</v>
      </c>
      <c r="R1216" s="25">
        <f t="shared" si="105"/>
        <v>0</v>
      </c>
      <c r="S1216" s="25">
        <f t="shared" si="105"/>
        <v>10.320981595092025</v>
      </c>
      <c r="T1216" s="25">
        <f t="shared" si="105"/>
        <v>130.73243353783232</v>
      </c>
      <c r="U1216" s="25">
        <f t="shared" si="104"/>
        <v>16.554044989775051</v>
      </c>
      <c r="V1216" s="25">
        <f t="shared" si="104"/>
        <v>37.034110429447857</v>
      </c>
      <c r="W1216" s="25">
        <f t="shared" si="104"/>
        <v>55.854723926380366</v>
      </c>
      <c r="X1216" s="25">
        <f t="shared" si="104"/>
        <v>16.554044989775051</v>
      </c>
      <c r="Y1216" s="25">
        <f t="shared" si="104"/>
        <v>37.034110429447857</v>
      </c>
      <c r="Z1216" s="25">
        <f t="shared" si="104"/>
        <v>55.854723926380366</v>
      </c>
    </row>
    <row r="1217" spans="1:26" s="24" customFormat="1" x14ac:dyDescent="0.25">
      <c r="A1217" s="24" t="s">
        <v>159</v>
      </c>
      <c r="B1217" s="24" t="s">
        <v>160</v>
      </c>
      <c r="C1217" s="24" t="s">
        <v>161</v>
      </c>
      <c r="D1217" s="24" t="s">
        <v>132</v>
      </c>
      <c r="E1217" s="24">
        <v>2017</v>
      </c>
      <c r="F1217" s="24" t="s">
        <v>133</v>
      </c>
      <c r="G1217" s="24" t="s">
        <v>137</v>
      </c>
      <c r="H1217" s="24" t="s">
        <v>135</v>
      </c>
      <c r="I1217" s="25">
        <v>0</v>
      </c>
      <c r="J1217" s="25">
        <v>1.2099999999999999E-3</v>
      </c>
      <c r="K1217" s="25">
        <v>2.0899999999999998E-2</v>
      </c>
      <c r="L1217" s="25">
        <v>2.3800000000000002E-3</v>
      </c>
      <c r="M1217" s="25">
        <v>4.6800000000000001E-3</v>
      </c>
      <c r="N1217" s="25">
        <v>9.2399999999999999E-3</v>
      </c>
      <c r="O1217" s="25">
        <f t="shared" si="101"/>
        <v>2.3800000000000002E-3</v>
      </c>
      <c r="P1217" s="25">
        <f t="shared" si="102"/>
        <v>4.6800000000000001E-3</v>
      </c>
      <c r="Q1217" s="25">
        <f t="shared" si="103"/>
        <v>9.2399999999999999E-3</v>
      </c>
      <c r="R1217" s="25">
        <f t="shared" si="105"/>
        <v>0</v>
      </c>
      <c r="S1217" s="25">
        <f t="shared" si="105"/>
        <v>4.8974069529652349</v>
      </c>
      <c r="T1217" s="25">
        <f t="shared" si="105"/>
        <v>84.591574642126773</v>
      </c>
      <c r="U1217" s="25">
        <f t="shared" si="104"/>
        <v>9.632916155419224</v>
      </c>
      <c r="V1217" s="25">
        <f t="shared" si="104"/>
        <v>18.942036809815953</v>
      </c>
      <c r="W1217" s="25">
        <f t="shared" si="104"/>
        <v>37.398380368098159</v>
      </c>
      <c r="X1217" s="25">
        <f t="shared" si="104"/>
        <v>9.632916155419224</v>
      </c>
      <c r="Y1217" s="25">
        <f t="shared" si="104"/>
        <v>18.942036809815953</v>
      </c>
      <c r="Z1217" s="25">
        <f t="shared" si="104"/>
        <v>37.398380368098159</v>
      </c>
    </row>
    <row r="1218" spans="1:26" s="24" customFormat="1" x14ac:dyDescent="0.25">
      <c r="A1218" s="24" t="s">
        <v>159</v>
      </c>
      <c r="B1218" s="24" t="s">
        <v>160</v>
      </c>
      <c r="C1218" s="24" t="s">
        <v>161</v>
      </c>
      <c r="D1218" s="24" t="s">
        <v>132</v>
      </c>
      <c r="E1218" s="24">
        <v>2017</v>
      </c>
      <c r="F1218" s="24" t="s">
        <v>133</v>
      </c>
      <c r="G1218" s="24" t="s">
        <v>137</v>
      </c>
      <c r="H1218" s="24">
        <v>60</v>
      </c>
      <c r="I1218" s="25">
        <v>0</v>
      </c>
      <c r="J1218" s="25">
        <v>6.96E-4</v>
      </c>
      <c r="K1218" s="25">
        <v>1.35E-2</v>
      </c>
      <c r="L1218" s="25">
        <v>1.6000000000000001E-3</v>
      </c>
      <c r="M1218" s="25">
        <v>3.4299999999999999E-3</v>
      </c>
      <c r="N1218" s="25">
        <v>5.7000000000000002E-3</v>
      </c>
      <c r="O1218" s="25">
        <f t="shared" si="101"/>
        <v>1.6000000000000001E-3</v>
      </c>
      <c r="P1218" s="25">
        <f t="shared" si="102"/>
        <v>3.4299999999999999E-3</v>
      </c>
      <c r="Q1218" s="25">
        <f t="shared" si="103"/>
        <v>5.7000000000000002E-3</v>
      </c>
      <c r="R1218" s="25">
        <f t="shared" si="105"/>
        <v>0</v>
      </c>
      <c r="S1218" s="25">
        <f t="shared" si="105"/>
        <v>2.8170208588957055</v>
      </c>
      <c r="T1218" s="25">
        <f t="shared" si="105"/>
        <v>54.640490797546015</v>
      </c>
      <c r="U1218" s="25">
        <f t="shared" si="104"/>
        <v>6.4759100204498985</v>
      </c>
      <c r="V1218" s="25">
        <f t="shared" si="104"/>
        <v>13.882732106339468</v>
      </c>
      <c r="W1218" s="25">
        <f t="shared" si="104"/>
        <v>23.07042944785276</v>
      </c>
      <c r="X1218" s="25">
        <f t="shared" si="104"/>
        <v>6.4759100204498985</v>
      </c>
      <c r="Y1218" s="25">
        <f t="shared" si="104"/>
        <v>13.882732106339468</v>
      </c>
      <c r="Z1218" s="25">
        <f t="shared" si="104"/>
        <v>23.07042944785276</v>
      </c>
    </row>
    <row r="1219" spans="1:26" s="24" customFormat="1" x14ac:dyDescent="0.25">
      <c r="A1219" s="24" t="s">
        <v>159</v>
      </c>
      <c r="B1219" s="24" t="s">
        <v>160</v>
      </c>
      <c r="C1219" s="24" t="s">
        <v>161</v>
      </c>
      <c r="D1219" s="24" t="s">
        <v>132</v>
      </c>
      <c r="E1219" s="24">
        <v>2017</v>
      </c>
      <c r="F1219" s="24" t="s">
        <v>133</v>
      </c>
      <c r="G1219" s="24" t="s">
        <v>137</v>
      </c>
      <c r="H1219" s="24">
        <v>100</v>
      </c>
      <c r="I1219" s="25">
        <v>0</v>
      </c>
      <c r="J1219" s="25">
        <v>2.34E-4</v>
      </c>
      <c r="K1219" s="25">
        <v>6.5900000000000004E-3</v>
      </c>
      <c r="L1219" s="25">
        <v>7.45E-4</v>
      </c>
      <c r="M1219" s="25">
        <v>1.5100000000000001E-3</v>
      </c>
      <c r="N1219" s="25">
        <v>2.7399999999999998E-3</v>
      </c>
      <c r="O1219" s="25">
        <f t="shared" si="101"/>
        <v>7.45E-4</v>
      </c>
      <c r="P1219" s="25">
        <f t="shared" si="102"/>
        <v>1.5100000000000001E-3</v>
      </c>
      <c r="Q1219" s="25">
        <f t="shared" si="103"/>
        <v>2.7399999999999998E-3</v>
      </c>
      <c r="R1219" s="25">
        <f t="shared" si="105"/>
        <v>0</v>
      </c>
      <c r="S1219" s="25">
        <f t="shared" si="105"/>
        <v>0.9471018404907976</v>
      </c>
      <c r="T1219" s="25">
        <f t="shared" si="105"/>
        <v>26.672654396728021</v>
      </c>
      <c r="U1219" s="25">
        <f t="shared" si="104"/>
        <v>3.0153456032719839</v>
      </c>
      <c r="V1219" s="25">
        <f t="shared" si="104"/>
        <v>6.1116400817995906</v>
      </c>
      <c r="W1219" s="25">
        <f t="shared" si="104"/>
        <v>11.08999591002045</v>
      </c>
      <c r="X1219" s="25">
        <f t="shared" si="104"/>
        <v>3.0153456032719839</v>
      </c>
      <c r="Y1219" s="25">
        <f t="shared" si="104"/>
        <v>6.1116400817995906</v>
      </c>
      <c r="Z1219" s="25">
        <f t="shared" si="104"/>
        <v>11.08999591002045</v>
      </c>
    </row>
    <row r="1220" spans="1:26" s="24" customFormat="1" x14ac:dyDescent="0.25">
      <c r="A1220" s="24" t="s">
        <v>159</v>
      </c>
      <c r="B1220" s="24" t="s">
        <v>160</v>
      </c>
      <c r="C1220" s="24" t="s">
        <v>161</v>
      </c>
      <c r="D1220" s="24" t="s">
        <v>132</v>
      </c>
      <c r="E1220" s="24">
        <v>2017</v>
      </c>
      <c r="F1220" s="24" t="s">
        <v>133</v>
      </c>
      <c r="G1220" s="24" t="s">
        <v>137</v>
      </c>
      <c r="H1220" s="24" t="s">
        <v>136</v>
      </c>
      <c r="I1220" s="25">
        <v>0</v>
      </c>
      <c r="J1220" s="25">
        <v>1.66E-6</v>
      </c>
      <c r="K1220" s="25">
        <v>4.9700000000000005E-4</v>
      </c>
      <c r="L1220" s="25">
        <v>2.4899999999999999E-5</v>
      </c>
      <c r="M1220" s="25">
        <v>5.9500000000000003E-5</v>
      </c>
      <c r="N1220" s="25">
        <v>3.6299999999999999E-4</v>
      </c>
      <c r="O1220" s="25">
        <f t="shared" si="101"/>
        <v>2.4899999999999999E-5</v>
      </c>
      <c r="P1220" s="25">
        <f t="shared" si="102"/>
        <v>5.9500000000000003E-5</v>
      </c>
      <c r="Q1220" s="25">
        <f t="shared" si="103"/>
        <v>3.6299999999999999E-4</v>
      </c>
      <c r="R1220" s="25">
        <f t="shared" si="105"/>
        <v>0</v>
      </c>
      <c r="S1220" s="25">
        <f t="shared" si="105"/>
        <v>6.7187566462167687E-3</v>
      </c>
      <c r="T1220" s="25">
        <f t="shared" si="105"/>
        <v>2.0115795501022498</v>
      </c>
      <c r="U1220" s="25">
        <f t="shared" si="104"/>
        <v>0.10078134969325153</v>
      </c>
      <c r="V1220" s="25">
        <f t="shared" si="104"/>
        <v>0.24082290388548061</v>
      </c>
      <c r="W1220" s="25">
        <f t="shared" si="104"/>
        <v>1.4692220858895706</v>
      </c>
      <c r="X1220" s="25">
        <f t="shared" si="104"/>
        <v>0.10078134969325153</v>
      </c>
      <c r="Y1220" s="25">
        <f t="shared" si="104"/>
        <v>0.24082290388548061</v>
      </c>
      <c r="Z1220" s="25">
        <f t="shared" si="104"/>
        <v>1.4692220858895706</v>
      </c>
    </row>
    <row r="1221" spans="1:26" s="24" customFormat="1" x14ac:dyDescent="0.25">
      <c r="A1221" s="24" t="s">
        <v>159</v>
      </c>
      <c r="B1221" s="24" t="s">
        <v>160</v>
      </c>
      <c r="C1221" s="24" t="s">
        <v>161</v>
      </c>
      <c r="D1221" s="24" t="s">
        <v>132</v>
      </c>
      <c r="E1221" s="24">
        <v>2017</v>
      </c>
      <c r="F1221" s="24" t="s">
        <v>133</v>
      </c>
      <c r="G1221" s="24" t="s">
        <v>137</v>
      </c>
      <c r="H1221" s="24">
        <v>1000</v>
      </c>
      <c r="I1221" s="25">
        <v>0</v>
      </c>
      <c r="J1221" s="25">
        <v>4.3099999999999998E-7</v>
      </c>
      <c r="K1221" s="25">
        <v>1.76E-4</v>
      </c>
      <c r="L1221" s="25">
        <v>1.5999999999999999E-5</v>
      </c>
      <c r="M1221" s="25">
        <v>2.9899999999999998E-5</v>
      </c>
      <c r="N1221" s="25">
        <v>6.4399999999999993E-5</v>
      </c>
      <c r="O1221" s="25">
        <f t="shared" si="101"/>
        <v>1.5999999999999999E-5</v>
      </c>
      <c r="P1221" s="25">
        <f t="shared" si="102"/>
        <v>2.9899999999999998E-5</v>
      </c>
      <c r="Q1221" s="25">
        <f t="shared" si="103"/>
        <v>6.4399999999999993E-5</v>
      </c>
      <c r="R1221" s="25">
        <f t="shared" si="105"/>
        <v>0</v>
      </c>
      <c r="S1221" s="25">
        <f t="shared" si="105"/>
        <v>1.7444482617586911E-3</v>
      </c>
      <c r="T1221" s="25">
        <f t="shared" si="105"/>
        <v>0.7123501022494888</v>
      </c>
      <c r="U1221" s="25">
        <f t="shared" si="104"/>
        <v>6.4759100204498973E-2</v>
      </c>
      <c r="V1221" s="25">
        <f t="shared" si="104"/>
        <v>0.12101856850715746</v>
      </c>
      <c r="W1221" s="25">
        <f t="shared" si="104"/>
        <v>0.26065537832310837</v>
      </c>
      <c r="X1221" s="25">
        <f t="shared" si="104"/>
        <v>6.4759100204498973E-2</v>
      </c>
      <c r="Y1221" s="25">
        <f t="shared" si="104"/>
        <v>0.12101856850715746</v>
      </c>
      <c r="Z1221" s="25">
        <f t="shared" si="104"/>
        <v>0.26065537832310837</v>
      </c>
    </row>
    <row r="1222" spans="1:26" s="24" customFormat="1" x14ac:dyDescent="0.25">
      <c r="A1222" s="24" t="s">
        <v>159</v>
      </c>
      <c r="B1222" s="24" t="s">
        <v>160</v>
      </c>
      <c r="C1222" s="24" t="s">
        <v>161</v>
      </c>
      <c r="D1222" s="24" t="s">
        <v>132</v>
      </c>
      <c r="E1222" s="24">
        <v>2017</v>
      </c>
      <c r="F1222" s="24" t="s">
        <v>133</v>
      </c>
      <c r="G1222" s="24" t="s">
        <v>137</v>
      </c>
      <c r="H1222" s="24">
        <v>2500</v>
      </c>
      <c r="I1222" s="25">
        <v>0</v>
      </c>
      <c r="J1222" s="25">
        <v>4.6399999999999997E-9</v>
      </c>
      <c r="K1222" s="25">
        <v>4.2200000000000003E-5</v>
      </c>
      <c r="L1222" s="25">
        <v>3.4400000000000001E-6</v>
      </c>
      <c r="M1222" s="25">
        <v>6.3300000000000004E-6</v>
      </c>
      <c r="N1222" s="25">
        <v>1.42E-5</v>
      </c>
      <c r="O1222" s="25">
        <f t="shared" ref="O1222:O1285" si="106">L1222*(78/78)</f>
        <v>3.4400000000000001E-6</v>
      </c>
      <c r="P1222" s="25">
        <f t="shared" ref="P1222:P1285" si="107">M1222*(33/33)</f>
        <v>6.3300000000000004E-6</v>
      </c>
      <c r="Q1222" s="25">
        <f t="shared" ref="Q1222:Q1285" si="108">N1222*(33/33)</f>
        <v>1.42E-5</v>
      </c>
      <c r="R1222" s="25">
        <f t="shared" si="105"/>
        <v>0</v>
      </c>
      <c r="S1222" s="25">
        <f t="shared" si="105"/>
        <v>1.8780139059304703E-5</v>
      </c>
      <c r="T1222" s="25">
        <f t="shared" si="105"/>
        <v>0.17080212678936604</v>
      </c>
      <c r="U1222" s="25">
        <f t="shared" si="104"/>
        <v>1.3923206543967281E-2</v>
      </c>
      <c r="V1222" s="25">
        <f t="shared" si="104"/>
        <v>2.5620319018404909E-2</v>
      </c>
      <c r="W1222" s="25">
        <f t="shared" si="104"/>
        <v>5.7473701431492843E-2</v>
      </c>
      <c r="X1222" s="25">
        <f t="shared" si="104"/>
        <v>1.3923206543967281E-2</v>
      </c>
      <c r="Y1222" s="25">
        <f t="shared" si="104"/>
        <v>2.5620319018404909E-2</v>
      </c>
      <c r="Z1222" s="25">
        <f t="shared" si="104"/>
        <v>5.7473701431492843E-2</v>
      </c>
    </row>
    <row r="1223" spans="1:26" s="24" customFormat="1" x14ac:dyDescent="0.25">
      <c r="A1223" s="24" t="s">
        <v>159</v>
      </c>
      <c r="B1223" s="24" t="s">
        <v>160</v>
      </c>
      <c r="C1223" s="24" t="s">
        <v>161</v>
      </c>
      <c r="D1223" s="24" t="s">
        <v>132</v>
      </c>
      <c r="E1223" s="24">
        <v>2017</v>
      </c>
      <c r="F1223" s="24" t="s">
        <v>133</v>
      </c>
      <c r="G1223" s="24" t="s">
        <v>137</v>
      </c>
      <c r="H1223" s="24">
        <v>5000</v>
      </c>
      <c r="I1223" s="25">
        <v>0</v>
      </c>
      <c r="J1223" s="25">
        <v>0</v>
      </c>
      <c r="K1223" s="25">
        <v>1.42E-5</v>
      </c>
      <c r="L1223" s="25">
        <v>1.1000000000000001E-6</v>
      </c>
      <c r="M1223" s="25">
        <v>1.99E-6</v>
      </c>
      <c r="N1223" s="25">
        <v>4.6199999999999998E-6</v>
      </c>
      <c r="O1223" s="25">
        <f t="shared" si="106"/>
        <v>1.1000000000000001E-6</v>
      </c>
      <c r="P1223" s="25">
        <f t="shared" si="107"/>
        <v>1.99E-6</v>
      </c>
      <c r="Q1223" s="25">
        <f t="shared" si="108"/>
        <v>4.6199999999999998E-6</v>
      </c>
      <c r="R1223" s="25">
        <f t="shared" si="105"/>
        <v>0</v>
      </c>
      <c r="S1223" s="25">
        <f t="shared" si="105"/>
        <v>0</v>
      </c>
      <c r="T1223" s="25">
        <f t="shared" si="105"/>
        <v>5.7473701431492843E-2</v>
      </c>
      <c r="U1223" s="25">
        <f t="shared" si="104"/>
        <v>4.452188139059305E-3</v>
      </c>
      <c r="V1223" s="25">
        <f t="shared" si="104"/>
        <v>8.0544130879345605E-3</v>
      </c>
      <c r="W1223" s="25">
        <f t="shared" si="104"/>
        <v>1.8699190184049079E-2</v>
      </c>
      <c r="X1223" s="25">
        <f t="shared" si="104"/>
        <v>4.452188139059305E-3</v>
      </c>
      <c r="Y1223" s="25">
        <f t="shared" si="104"/>
        <v>8.0544130879345605E-3</v>
      </c>
      <c r="Z1223" s="25">
        <f t="shared" si="104"/>
        <v>1.8699190184049079E-2</v>
      </c>
    </row>
    <row r="1224" spans="1:26" s="24" customFormat="1" x14ac:dyDescent="0.25">
      <c r="A1224" s="24" t="s">
        <v>159</v>
      </c>
      <c r="B1224" s="24" t="s">
        <v>160</v>
      </c>
      <c r="C1224" s="24" t="s">
        <v>161</v>
      </c>
      <c r="D1224" s="24" t="s">
        <v>132</v>
      </c>
      <c r="E1224" s="24">
        <v>2017</v>
      </c>
      <c r="F1224" s="24" t="s">
        <v>133</v>
      </c>
      <c r="G1224" s="24" t="s">
        <v>137</v>
      </c>
      <c r="H1224" s="24">
        <v>10000</v>
      </c>
      <c r="I1224" s="25">
        <v>0</v>
      </c>
      <c r="J1224" s="25">
        <v>0</v>
      </c>
      <c r="K1224" s="25">
        <v>4.8799999999999999E-6</v>
      </c>
      <c r="L1224" s="25">
        <v>3.6100000000000002E-7</v>
      </c>
      <c r="M1224" s="25">
        <v>6.3099999999999997E-7</v>
      </c>
      <c r="N1224" s="25">
        <v>1.5099999999999999E-6</v>
      </c>
      <c r="O1224" s="25">
        <f t="shared" si="106"/>
        <v>3.6100000000000002E-7</v>
      </c>
      <c r="P1224" s="25">
        <f t="shared" si="107"/>
        <v>6.3099999999999997E-7</v>
      </c>
      <c r="Q1224" s="25">
        <f t="shared" si="108"/>
        <v>1.5099999999999999E-6</v>
      </c>
      <c r="R1224" s="25">
        <f t="shared" si="105"/>
        <v>0</v>
      </c>
      <c r="S1224" s="25">
        <f t="shared" si="105"/>
        <v>0</v>
      </c>
      <c r="T1224" s="25">
        <f t="shared" si="105"/>
        <v>1.9751525562372189E-2</v>
      </c>
      <c r="U1224" s="25">
        <f t="shared" si="104"/>
        <v>1.4611271983640084E-3</v>
      </c>
      <c r="V1224" s="25">
        <f t="shared" si="104"/>
        <v>2.5539370143149282E-3</v>
      </c>
      <c r="W1224" s="25">
        <f t="shared" si="104"/>
        <v>6.1116400817995912E-3</v>
      </c>
      <c r="X1224" s="25">
        <f t="shared" si="104"/>
        <v>1.4611271983640084E-3</v>
      </c>
      <c r="Y1224" s="25">
        <f t="shared" si="104"/>
        <v>2.5539370143149282E-3</v>
      </c>
      <c r="Z1224" s="25">
        <f t="shared" si="104"/>
        <v>6.1116400817995912E-3</v>
      </c>
    </row>
    <row r="1225" spans="1:26" s="24" customFormat="1" x14ac:dyDescent="0.25">
      <c r="A1225" s="24" t="s">
        <v>159</v>
      </c>
      <c r="B1225" s="24" t="s">
        <v>160</v>
      </c>
      <c r="C1225" s="24" t="s">
        <v>161</v>
      </c>
      <c r="D1225" s="24" t="s">
        <v>132</v>
      </c>
      <c r="E1225" s="24">
        <v>2017</v>
      </c>
      <c r="F1225" s="24" t="s">
        <v>133</v>
      </c>
      <c r="G1225" s="24" t="s">
        <v>138</v>
      </c>
      <c r="H1225" s="24">
        <v>10</v>
      </c>
      <c r="I1225" s="25">
        <v>1.26E-15</v>
      </c>
      <c r="J1225" s="25">
        <v>2.0999999999999999E-12</v>
      </c>
      <c r="K1225" s="25">
        <v>1.57E-9</v>
      </c>
      <c r="L1225" s="25">
        <v>2.6700000000000001E-10</v>
      </c>
      <c r="M1225" s="25">
        <v>3.6199999999999999E-10</v>
      </c>
      <c r="N1225" s="25">
        <v>5.8199999999999995E-10</v>
      </c>
      <c r="O1225" s="25">
        <f t="shared" si="106"/>
        <v>2.6700000000000001E-10</v>
      </c>
      <c r="P1225" s="25">
        <f t="shared" si="107"/>
        <v>3.6199999999999999E-10</v>
      </c>
      <c r="Q1225" s="25">
        <f t="shared" si="108"/>
        <v>5.8199999999999995E-10</v>
      </c>
      <c r="R1225" s="25">
        <f t="shared" si="105"/>
        <v>5.0997791411042943E-12</v>
      </c>
      <c r="S1225" s="25">
        <f t="shared" si="105"/>
        <v>8.4996319018404902E-9</v>
      </c>
      <c r="T1225" s="25">
        <f t="shared" si="105"/>
        <v>6.3544867075664618E-6</v>
      </c>
      <c r="U1225" s="25">
        <f t="shared" si="104"/>
        <v>1.0806674846625768E-6</v>
      </c>
      <c r="V1225" s="25">
        <f t="shared" si="104"/>
        <v>1.4651746421267895E-6</v>
      </c>
      <c r="W1225" s="25">
        <f t="shared" si="104"/>
        <v>2.35561226993865E-6</v>
      </c>
      <c r="X1225" s="25">
        <f t="shared" si="104"/>
        <v>1.0806674846625768E-6</v>
      </c>
      <c r="Y1225" s="25">
        <f t="shared" si="104"/>
        <v>1.4651746421267895E-6</v>
      </c>
      <c r="Z1225" s="25">
        <f t="shared" si="104"/>
        <v>2.35561226993865E-6</v>
      </c>
    </row>
    <row r="1226" spans="1:26" s="24" customFormat="1" x14ac:dyDescent="0.25">
      <c r="A1226" s="24" t="s">
        <v>159</v>
      </c>
      <c r="B1226" s="24" t="s">
        <v>160</v>
      </c>
      <c r="C1226" s="24" t="s">
        <v>161</v>
      </c>
      <c r="D1226" s="24" t="s">
        <v>132</v>
      </c>
      <c r="E1226" s="24">
        <v>2017</v>
      </c>
      <c r="F1226" s="24" t="s">
        <v>133</v>
      </c>
      <c r="G1226" s="24" t="s">
        <v>138</v>
      </c>
      <c r="H1226" s="24">
        <v>30</v>
      </c>
      <c r="I1226" s="25">
        <v>3.05E-9</v>
      </c>
      <c r="J1226" s="25">
        <v>5.7299999999999997E-8</v>
      </c>
      <c r="K1226" s="25">
        <v>1.44E-6</v>
      </c>
      <c r="L1226" s="25">
        <v>1.8799999999999999E-7</v>
      </c>
      <c r="M1226" s="25">
        <v>2.65E-7</v>
      </c>
      <c r="N1226" s="25">
        <v>1.7799999999999999E-6</v>
      </c>
      <c r="O1226" s="25">
        <f t="shared" si="106"/>
        <v>1.8799999999999999E-7</v>
      </c>
      <c r="P1226" s="25">
        <f t="shared" si="107"/>
        <v>2.65E-7</v>
      </c>
      <c r="Q1226" s="25">
        <f t="shared" si="108"/>
        <v>1.7799999999999999E-6</v>
      </c>
      <c r="R1226" s="25">
        <f t="shared" si="105"/>
        <v>1.2344703476482618E-5</v>
      </c>
      <c r="S1226" s="25">
        <f t="shared" si="105"/>
        <v>2.3191852760736197E-4</v>
      </c>
      <c r="T1226" s="25">
        <f t="shared" si="105"/>
        <v>5.828319018404908E-3</v>
      </c>
      <c r="U1226" s="25">
        <f t="shared" si="104"/>
        <v>7.6091942740286298E-4</v>
      </c>
      <c r="V1226" s="25">
        <f t="shared" si="104"/>
        <v>1.0725725971370145E-3</v>
      </c>
      <c r="W1226" s="25">
        <f t="shared" si="104"/>
        <v>7.204449897750511E-3</v>
      </c>
      <c r="X1226" s="25">
        <f t="shared" si="104"/>
        <v>7.6091942740286298E-4</v>
      </c>
      <c r="Y1226" s="25">
        <f t="shared" si="104"/>
        <v>1.0725725971370145E-3</v>
      </c>
      <c r="Z1226" s="25">
        <f t="shared" si="104"/>
        <v>7.204449897750511E-3</v>
      </c>
    </row>
    <row r="1227" spans="1:26" s="24" customFormat="1" x14ac:dyDescent="0.25">
      <c r="A1227" s="24" t="s">
        <v>159</v>
      </c>
      <c r="B1227" s="24" t="s">
        <v>160</v>
      </c>
      <c r="C1227" s="24" t="s">
        <v>161</v>
      </c>
      <c r="D1227" s="24" t="s">
        <v>132</v>
      </c>
      <c r="E1227" s="24">
        <v>2017</v>
      </c>
      <c r="F1227" s="24" t="s">
        <v>133</v>
      </c>
      <c r="G1227" s="24" t="s">
        <v>138</v>
      </c>
      <c r="H1227" s="24" t="s">
        <v>135</v>
      </c>
      <c r="I1227" s="25">
        <v>2.3800000000000001E-8</v>
      </c>
      <c r="J1227" s="25">
        <v>5.99E-7</v>
      </c>
      <c r="K1227" s="25">
        <v>1.33E-5</v>
      </c>
      <c r="L1227" s="25">
        <v>4.7999999999999996E-7</v>
      </c>
      <c r="M1227" s="25">
        <v>2.65E-6</v>
      </c>
      <c r="N1227" s="25">
        <v>1.31E-5</v>
      </c>
      <c r="O1227" s="25">
        <f t="shared" si="106"/>
        <v>4.7999999999999996E-7</v>
      </c>
      <c r="P1227" s="25">
        <f t="shared" si="107"/>
        <v>2.65E-6</v>
      </c>
      <c r="Q1227" s="25">
        <f t="shared" si="108"/>
        <v>1.31E-5</v>
      </c>
      <c r="R1227" s="25">
        <f t="shared" si="105"/>
        <v>9.6329161554192244E-5</v>
      </c>
      <c r="S1227" s="25">
        <f t="shared" si="105"/>
        <v>2.4244188139059307E-3</v>
      </c>
      <c r="T1227" s="25">
        <f t="shared" si="105"/>
        <v>5.3831002044989779E-2</v>
      </c>
      <c r="U1227" s="25">
        <f t="shared" si="104"/>
        <v>1.9427730061349691E-3</v>
      </c>
      <c r="V1227" s="25">
        <f t="shared" si="104"/>
        <v>1.0725725971370142E-2</v>
      </c>
      <c r="W1227" s="25">
        <f t="shared" si="104"/>
        <v>5.3021513292433535E-2</v>
      </c>
      <c r="X1227" s="25">
        <f t="shared" si="104"/>
        <v>1.9427730061349691E-3</v>
      </c>
      <c r="Y1227" s="25">
        <f t="shared" si="104"/>
        <v>1.0725725971370142E-2</v>
      </c>
      <c r="Z1227" s="25">
        <f t="shared" si="104"/>
        <v>5.3021513292433535E-2</v>
      </c>
    </row>
    <row r="1228" spans="1:26" s="24" customFormat="1" x14ac:dyDescent="0.25">
      <c r="A1228" s="24" t="s">
        <v>159</v>
      </c>
      <c r="B1228" s="24" t="s">
        <v>160</v>
      </c>
      <c r="C1228" s="24" t="s">
        <v>161</v>
      </c>
      <c r="D1228" s="24" t="s">
        <v>132</v>
      </c>
      <c r="E1228" s="24">
        <v>2017</v>
      </c>
      <c r="F1228" s="24" t="s">
        <v>133</v>
      </c>
      <c r="G1228" s="24" t="s">
        <v>138</v>
      </c>
      <c r="H1228" s="24">
        <v>60</v>
      </c>
      <c r="I1228" s="25">
        <v>1.7100000000000001E-7</v>
      </c>
      <c r="J1228" s="25">
        <v>1.79E-6</v>
      </c>
      <c r="K1228" s="25">
        <v>2.94E-5</v>
      </c>
      <c r="L1228" s="25">
        <v>3.2399999999999999E-6</v>
      </c>
      <c r="M1228" s="25">
        <v>5.75E-6</v>
      </c>
      <c r="N1228" s="25">
        <v>2.4199999999999999E-5</v>
      </c>
      <c r="O1228" s="25">
        <f t="shared" si="106"/>
        <v>3.2399999999999999E-6</v>
      </c>
      <c r="P1228" s="25">
        <f t="shared" si="107"/>
        <v>5.75E-6</v>
      </c>
      <c r="Q1228" s="25">
        <f t="shared" si="108"/>
        <v>2.4199999999999999E-5</v>
      </c>
      <c r="R1228" s="25">
        <f t="shared" si="105"/>
        <v>6.9211288343558298E-4</v>
      </c>
      <c r="S1228" s="25">
        <f t="shared" si="105"/>
        <v>7.244924335378323E-3</v>
      </c>
      <c r="T1228" s="25">
        <f t="shared" si="105"/>
        <v>0.11899484662576687</v>
      </c>
      <c r="U1228" s="25">
        <f t="shared" si="104"/>
        <v>1.3113717791411043E-2</v>
      </c>
      <c r="V1228" s="25">
        <f t="shared" si="104"/>
        <v>2.3272801635991821E-2</v>
      </c>
      <c r="W1228" s="25">
        <f t="shared" si="104"/>
        <v>9.7948139059304704E-2</v>
      </c>
      <c r="X1228" s="25">
        <f t="shared" si="104"/>
        <v>1.3113717791411043E-2</v>
      </c>
      <c r="Y1228" s="25">
        <f t="shared" si="104"/>
        <v>2.3272801635991821E-2</v>
      </c>
      <c r="Z1228" s="25">
        <f t="shared" si="104"/>
        <v>9.7948139059304704E-2</v>
      </c>
    </row>
    <row r="1229" spans="1:26" s="24" customFormat="1" x14ac:dyDescent="0.25">
      <c r="A1229" s="24" t="s">
        <v>159</v>
      </c>
      <c r="B1229" s="24" t="s">
        <v>160</v>
      </c>
      <c r="C1229" s="24" t="s">
        <v>161</v>
      </c>
      <c r="D1229" s="24" t="s">
        <v>132</v>
      </c>
      <c r="E1229" s="24">
        <v>2017</v>
      </c>
      <c r="F1229" s="24" t="s">
        <v>133</v>
      </c>
      <c r="G1229" s="24" t="s">
        <v>138</v>
      </c>
      <c r="H1229" s="24">
        <v>100</v>
      </c>
      <c r="I1229" s="25">
        <v>5.3099999999999998E-7</v>
      </c>
      <c r="J1229" s="25">
        <v>3.7900000000000001E-6</v>
      </c>
      <c r="K1229" s="25">
        <v>8.0500000000000005E-5</v>
      </c>
      <c r="L1229" s="25">
        <v>7.9500000000000001E-6</v>
      </c>
      <c r="M1229" s="25">
        <v>1.5299999999999999E-5</v>
      </c>
      <c r="N1229" s="25">
        <v>4.2500000000000003E-5</v>
      </c>
      <c r="O1229" s="25">
        <f t="shared" si="106"/>
        <v>7.9500000000000001E-6</v>
      </c>
      <c r="P1229" s="25">
        <f t="shared" si="107"/>
        <v>1.5299999999999999E-5</v>
      </c>
      <c r="Q1229" s="25">
        <f t="shared" si="108"/>
        <v>4.2500000000000003E-5</v>
      </c>
      <c r="R1229" s="25">
        <f t="shared" si="105"/>
        <v>2.1491926380368099E-3</v>
      </c>
      <c r="S1229" s="25">
        <f t="shared" si="105"/>
        <v>1.5339811860940696E-2</v>
      </c>
      <c r="T1229" s="25">
        <f t="shared" si="105"/>
        <v>0.32581922290388549</v>
      </c>
      <c r="U1229" s="25">
        <f t="shared" si="104"/>
        <v>3.2177177914110427E-2</v>
      </c>
      <c r="V1229" s="25">
        <f t="shared" si="104"/>
        <v>6.1925889570552145E-2</v>
      </c>
      <c r="W1229" s="25">
        <f t="shared" si="104"/>
        <v>0.17201635991820041</v>
      </c>
      <c r="X1229" s="25">
        <f t="shared" si="104"/>
        <v>3.2177177914110427E-2</v>
      </c>
      <c r="Y1229" s="25">
        <f t="shared" si="104"/>
        <v>6.1925889570552145E-2</v>
      </c>
      <c r="Z1229" s="25">
        <f t="shared" si="104"/>
        <v>0.17201635991820041</v>
      </c>
    </row>
    <row r="1230" spans="1:26" s="24" customFormat="1" x14ac:dyDescent="0.25">
      <c r="A1230" s="24" t="s">
        <v>159</v>
      </c>
      <c r="B1230" s="24" t="s">
        <v>160</v>
      </c>
      <c r="C1230" s="24" t="s">
        <v>161</v>
      </c>
      <c r="D1230" s="24" t="s">
        <v>132</v>
      </c>
      <c r="E1230" s="24">
        <v>2017</v>
      </c>
      <c r="F1230" s="24" t="s">
        <v>133</v>
      </c>
      <c r="G1230" s="24" t="s">
        <v>138</v>
      </c>
      <c r="H1230" s="24" t="s">
        <v>136</v>
      </c>
      <c r="I1230" s="25">
        <v>9.4800000000000002E-8</v>
      </c>
      <c r="J1230" s="25">
        <v>6.92E-7</v>
      </c>
      <c r="K1230" s="25">
        <v>2.7900000000000001E-5</v>
      </c>
      <c r="L1230" s="25">
        <v>1.8199999999999999E-6</v>
      </c>
      <c r="M1230" s="25">
        <v>4.6700000000000002E-6</v>
      </c>
      <c r="N1230" s="25">
        <v>1.4100000000000001E-5</v>
      </c>
      <c r="O1230" s="25">
        <f t="shared" si="106"/>
        <v>1.8199999999999999E-6</v>
      </c>
      <c r="P1230" s="25">
        <f t="shared" si="107"/>
        <v>4.6700000000000002E-6</v>
      </c>
      <c r="Q1230" s="25">
        <f t="shared" si="108"/>
        <v>1.4100000000000001E-5</v>
      </c>
      <c r="R1230" s="25">
        <f t="shared" si="105"/>
        <v>3.8369766871165648E-4</v>
      </c>
      <c r="S1230" s="25">
        <f t="shared" si="105"/>
        <v>2.8008310838445807E-3</v>
      </c>
      <c r="T1230" s="25">
        <f t="shared" si="105"/>
        <v>0.1129236809815951</v>
      </c>
      <c r="U1230" s="25">
        <f t="shared" si="104"/>
        <v>7.366347648261759E-3</v>
      </c>
      <c r="V1230" s="25">
        <f t="shared" si="104"/>
        <v>1.8901562372188142E-2</v>
      </c>
      <c r="W1230" s="25">
        <f t="shared" si="104"/>
        <v>5.7068957055214732E-2</v>
      </c>
      <c r="X1230" s="25">
        <f t="shared" si="104"/>
        <v>7.366347648261759E-3</v>
      </c>
      <c r="Y1230" s="25">
        <f t="shared" si="104"/>
        <v>1.8901562372188142E-2</v>
      </c>
      <c r="Z1230" s="25">
        <f t="shared" si="104"/>
        <v>5.7068957055214732E-2</v>
      </c>
    </row>
    <row r="1231" spans="1:26" s="24" customFormat="1" x14ac:dyDescent="0.25">
      <c r="A1231" s="24" t="s">
        <v>159</v>
      </c>
      <c r="B1231" s="24" t="s">
        <v>160</v>
      </c>
      <c r="C1231" s="24" t="s">
        <v>161</v>
      </c>
      <c r="D1231" s="24" t="s">
        <v>132</v>
      </c>
      <c r="E1231" s="24">
        <v>2017</v>
      </c>
      <c r="F1231" s="24" t="s">
        <v>133</v>
      </c>
      <c r="G1231" s="24" t="s">
        <v>138</v>
      </c>
      <c r="H1231" s="24">
        <v>1000</v>
      </c>
      <c r="I1231" s="25">
        <v>6.7399999999999995E-8</v>
      </c>
      <c r="J1231" s="25">
        <v>3.27E-7</v>
      </c>
      <c r="K1231" s="25">
        <v>1.6500000000000001E-5</v>
      </c>
      <c r="L1231" s="25">
        <v>1.3599999999999999E-6</v>
      </c>
      <c r="M1231" s="25">
        <v>3.32E-6</v>
      </c>
      <c r="N1231" s="25">
        <v>5.3199999999999999E-6</v>
      </c>
      <c r="O1231" s="25">
        <f t="shared" si="106"/>
        <v>1.3599999999999999E-6</v>
      </c>
      <c r="P1231" s="25">
        <f t="shared" si="107"/>
        <v>3.32E-6</v>
      </c>
      <c r="Q1231" s="25">
        <f t="shared" si="108"/>
        <v>5.3199999999999999E-6</v>
      </c>
      <c r="R1231" s="25">
        <f t="shared" si="105"/>
        <v>2.7279770961145193E-4</v>
      </c>
      <c r="S1231" s="25">
        <f t="shared" si="105"/>
        <v>1.3235141104294479E-3</v>
      </c>
      <c r="T1231" s="25">
        <f t="shared" si="105"/>
        <v>6.6782822085889579E-2</v>
      </c>
      <c r="U1231" s="25">
        <f t="shared" si="104"/>
        <v>5.5045235173824128E-3</v>
      </c>
      <c r="V1231" s="25">
        <f t="shared" si="104"/>
        <v>1.3437513292433537E-2</v>
      </c>
      <c r="W1231" s="25">
        <f t="shared" si="104"/>
        <v>2.1532400817995911E-2</v>
      </c>
      <c r="X1231" s="25">
        <f t="shared" si="104"/>
        <v>5.5045235173824128E-3</v>
      </c>
      <c r="Y1231" s="25">
        <f t="shared" si="104"/>
        <v>1.3437513292433537E-2</v>
      </c>
      <c r="Z1231" s="25">
        <f t="shared" si="104"/>
        <v>2.1532400817995911E-2</v>
      </c>
    </row>
    <row r="1232" spans="1:26" s="24" customFormat="1" x14ac:dyDescent="0.25">
      <c r="A1232" s="24" t="s">
        <v>159</v>
      </c>
      <c r="B1232" s="24" t="s">
        <v>160</v>
      </c>
      <c r="C1232" s="24" t="s">
        <v>161</v>
      </c>
      <c r="D1232" s="24" t="s">
        <v>132</v>
      </c>
      <c r="E1232" s="24">
        <v>2017</v>
      </c>
      <c r="F1232" s="24" t="s">
        <v>133</v>
      </c>
      <c r="G1232" s="24" t="s">
        <v>138</v>
      </c>
      <c r="H1232" s="24">
        <v>2500</v>
      </c>
      <c r="I1232" s="25">
        <v>2.2700000000000001E-8</v>
      </c>
      <c r="J1232" s="25">
        <v>1.08E-7</v>
      </c>
      <c r="K1232" s="25">
        <v>5.9499999999999998E-6</v>
      </c>
      <c r="L1232" s="25">
        <v>4.9399999999999995E-7</v>
      </c>
      <c r="M1232" s="25">
        <v>1.0699999999999999E-6</v>
      </c>
      <c r="N1232" s="25">
        <v>1.99E-6</v>
      </c>
      <c r="O1232" s="25">
        <f t="shared" si="106"/>
        <v>4.9399999999999995E-7</v>
      </c>
      <c r="P1232" s="25">
        <f t="shared" si="107"/>
        <v>1.0699999999999999E-6</v>
      </c>
      <c r="Q1232" s="25">
        <f t="shared" si="108"/>
        <v>1.99E-6</v>
      </c>
      <c r="R1232" s="25">
        <f t="shared" si="105"/>
        <v>9.1876973415132935E-5</v>
      </c>
      <c r="S1232" s="25">
        <f t="shared" si="105"/>
        <v>4.3712392638036812E-4</v>
      </c>
      <c r="T1232" s="25">
        <f t="shared" si="105"/>
        <v>2.4082290388548058E-2</v>
      </c>
      <c r="U1232" s="25">
        <f t="shared" si="104"/>
        <v>1.999437218813906E-3</v>
      </c>
      <c r="V1232" s="25">
        <f t="shared" si="104"/>
        <v>4.330764826175869E-3</v>
      </c>
      <c r="W1232" s="25">
        <f t="shared" si="104"/>
        <v>8.0544130879345605E-3</v>
      </c>
      <c r="X1232" s="25">
        <f t="shared" si="104"/>
        <v>1.999437218813906E-3</v>
      </c>
      <c r="Y1232" s="25">
        <f t="shared" si="104"/>
        <v>4.330764826175869E-3</v>
      </c>
      <c r="Z1232" s="25">
        <f t="shared" si="104"/>
        <v>8.0544130879345605E-3</v>
      </c>
    </row>
    <row r="1233" spans="1:26" s="24" customFormat="1" x14ac:dyDescent="0.25">
      <c r="A1233" s="24" t="s">
        <v>159</v>
      </c>
      <c r="B1233" s="24" t="s">
        <v>160</v>
      </c>
      <c r="C1233" s="24" t="s">
        <v>161</v>
      </c>
      <c r="D1233" s="24" t="s">
        <v>132</v>
      </c>
      <c r="E1233" s="24">
        <v>2017</v>
      </c>
      <c r="F1233" s="24" t="s">
        <v>133</v>
      </c>
      <c r="G1233" s="24" t="s">
        <v>138</v>
      </c>
      <c r="H1233" s="24">
        <v>5000</v>
      </c>
      <c r="I1233" s="25">
        <v>9.6899999999999994E-9</v>
      </c>
      <c r="J1233" s="25">
        <v>5.5000000000000003E-8</v>
      </c>
      <c r="K1233" s="25">
        <v>2.5799999999999999E-6</v>
      </c>
      <c r="L1233" s="25">
        <v>2.2499999999999999E-7</v>
      </c>
      <c r="M1233" s="25">
        <v>4.2899999999999999E-7</v>
      </c>
      <c r="N1233" s="25">
        <v>8.9100000000000002E-7</v>
      </c>
      <c r="O1233" s="25">
        <f t="shared" si="106"/>
        <v>2.2499999999999999E-7</v>
      </c>
      <c r="P1233" s="25">
        <f t="shared" si="107"/>
        <v>4.2899999999999999E-7</v>
      </c>
      <c r="Q1233" s="25">
        <f t="shared" si="108"/>
        <v>8.9100000000000002E-7</v>
      </c>
      <c r="R1233" s="25">
        <f t="shared" si="105"/>
        <v>3.9219730061349697E-5</v>
      </c>
      <c r="S1233" s="25">
        <f t="shared" si="105"/>
        <v>2.2260940695296525E-4</v>
      </c>
      <c r="T1233" s="25">
        <f t="shared" si="105"/>
        <v>1.0442404907975461E-2</v>
      </c>
      <c r="U1233" s="25">
        <f t="shared" si="104"/>
        <v>9.1067484662576677E-4</v>
      </c>
      <c r="V1233" s="25">
        <f t="shared" si="104"/>
        <v>1.7363533742331288E-3</v>
      </c>
      <c r="W1233" s="25">
        <f t="shared" si="104"/>
        <v>3.6062723926380373E-3</v>
      </c>
      <c r="X1233" s="25">
        <f t="shared" si="104"/>
        <v>9.1067484662576677E-4</v>
      </c>
      <c r="Y1233" s="25">
        <f t="shared" si="104"/>
        <v>1.7363533742331288E-3</v>
      </c>
      <c r="Z1233" s="25">
        <f t="shared" si="104"/>
        <v>3.6062723926380373E-3</v>
      </c>
    </row>
    <row r="1234" spans="1:26" s="24" customFormat="1" x14ac:dyDescent="0.25">
      <c r="A1234" s="24" t="s">
        <v>159</v>
      </c>
      <c r="B1234" s="24" t="s">
        <v>160</v>
      </c>
      <c r="C1234" s="24" t="s">
        <v>161</v>
      </c>
      <c r="D1234" s="24" t="s">
        <v>132</v>
      </c>
      <c r="E1234" s="24">
        <v>2017</v>
      </c>
      <c r="F1234" s="24" t="s">
        <v>133</v>
      </c>
      <c r="G1234" s="24" t="s">
        <v>138</v>
      </c>
      <c r="H1234" s="24">
        <v>10000</v>
      </c>
      <c r="I1234" s="25">
        <v>3.8899999999999996E-9</v>
      </c>
      <c r="J1234" s="25">
        <v>2.9799999999999999E-8</v>
      </c>
      <c r="K1234" s="25">
        <v>1.0499999999999999E-6</v>
      </c>
      <c r="L1234" s="25">
        <v>9.9499999999999998E-8</v>
      </c>
      <c r="M1234" s="25">
        <v>1.67E-7</v>
      </c>
      <c r="N1234" s="25">
        <v>3.58E-7</v>
      </c>
      <c r="O1234" s="25">
        <f t="shared" si="106"/>
        <v>9.9499999999999998E-8</v>
      </c>
      <c r="P1234" s="25">
        <f t="shared" si="107"/>
        <v>1.67E-7</v>
      </c>
      <c r="Q1234" s="25">
        <f t="shared" si="108"/>
        <v>3.58E-7</v>
      </c>
      <c r="R1234" s="25">
        <f t="shared" si="105"/>
        <v>1.5744556237218812E-5</v>
      </c>
      <c r="S1234" s="25">
        <f t="shared" si="105"/>
        <v>1.2061382413087935E-4</v>
      </c>
      <c r="T1234" s="25">
        <f t="shared" si="105"/>
        <v>4.249815950920245E-3</v>
      </c>
      <c r="U1234" s="25">
        <f t="shared" si="104"/>
        <v>4.0272065439672802E-4</v>
      </c>
      <c r="V1234" s="25">
        <f t="shared" si="104"/>
        <v>6.7592310838445813E-4</v>
      </c>
      <c r="W1234" s="25">
        <f t="shared" si="104"/>
        <v>1.4489848670756647E-3</v>
      </c>
      <c r="X1234" s="25">
        <f t="shared" si="104"/>
        <v>4.0272065439672802E-4</v>
      </c>
      <c r="Y1234" s="25">
        <f t="shared" si="104"/>
        <v>6.7592310838445813E-4</v>
      </c>
      <c r="Z1234" s="25">
        <f t="shared" si="104"/>
        <v>1.4489848670756647E-3</v>
      </c>
    </row>
    <row r="1235" spans="1:26" s="24" customFormat="1" x14ac:dyDescent="0.25">
      <c r="A1235" s="24" t="s">
        <v>159</v>
      </c>
      <c r="B1235" s="24" t="s">
        <v>160</v>
      </c>
      <c r="C1235" s="24" t="s">
        <v>161</v>
      </c>
      <c r="D1235" s="24" t="s">
        <v>132</v>
      </c>
      <c r="E1235" s="24">
        <v>2018</v>
      </c>
      <c r="F1235" s="24" t="s">
        <v>133</v>
      </c>
      <c r="G1235" s="24" t="s">
        <v>134</v>
      </c>
      <c r="H1235" s="24">
        <v>10</v>
      </c>
      <c r="I1235" s="25">
        <v>6.2100000000000003E-15</v>
      </c>
      <c r="J1235" s="25">
        <v>1.3899999999999999E-2</v>
      </c>
      <c r="K1235" s="25">
        <v>8.6999999999999994E-2</v>
      </c>
      <c r="L1235" s="25">
        <v>1.3899999999999999E-2</v>
      </c>
      <c r="M1235" s="25">
        <v>2.9499999999999998E-2</v>
      </c>
      <c r="N1235" s="25">
        <v>3.5499999999999997E-2</v>
      </c>
      <c r="O1235" s="25">
        <f t="shared" si="106"/>
        <v>1.3899999999999999E-2</v>
      </c>
      <c r="P1235" s="25">
        <f t="shared" si="107"/>
        <v>2.9499999999999998E-2</v>
      </c>
      <c r="Q1235" s="25">
        <f t="shared" si="108"/>
        <v>3.5499999999999997E-2</v>
      </c>
      <c r="R1235" s="25">
        <f t="shared" si="105"/>
        <v>2.5134625766871167E-11</v>
      </c>
      <c r="S1235" s="25">
        <f t="shared" si="105"/>
        <v>56.259468302658483</v>
      </c>
      <c r="T1235" s="25">
        <f t="shared" si="105"/>
        <v>352.12760736196316</v>
      </c>
      <c r="U1235" s="25">
        <f t="shared" si="104"/>
        <v>56.259468302658483</v>
      </c>
      <c r="V1235" s="25">
        <f t="shared" si="104"/>
        <v>119.39959100204499</v>
      </c>
      <c r="W1235" s="25">
        <f t="shared" si="104"/>
        <v>143.6842535787321</v>
      </c>
      <c r="X1235" s="25">
        <f t="shared" si="104"/>
        <v>56.259468302658483</v>
      </c>
      <c r="Y1235" s="25">
        <f t="shared" si="104"/>
        <v>119.39959100204499</v>
      </c>
      <c r="Z1235" s="25">
        <f t="shared" si="104"/>
        <v>143.6842535787321</v>
      </c>
    </row>
    <row r="1236" spans="1:26" s="24" customFormat="1" x14ac:dyDescent="0.25">
      <c r="A1236" s="24" t="s">
        <v>159</v>
      </c>
      <c r="B1236" s="24" t="s">
        <v>160</v>
      </c>
      <c r="C1236" s="24" t="s">
        <v>161</v>
      </c>
      <c r="D1236" s="24" t="s">
        <v>132</v>
      </c>
      <c r="E1236" s="24">
        <v>2018</v>
      </c>
      <c r="F1236" s="24" t="s">
        <v>133</v>
      </c>
      <c r="G1236" s="24" t="s">
        <v>134</v>
      </c>
      <c r="H1236" s="24">
        <v>30</v>
      </c>
      <c r="I1236" s="25">
        <v>3.8600000000000003E-9</v>
      </c>
      <c r="J1236" s="25">
        <v>3.0300000000000001E-3</v>
      </c>
      <c r="K1236" s="25">
        <v>3.8300000000000001E-2</v>
      </c>
      <c r="L1236" s="25">
        <v>4.8500000000000001E-3</v>
      </c>
      <c r="M1236" s="25">
        <v>1.09E-2</v>
      </c>
      <c r="N1236" s="25">
        <v>1.6299999999999999E-2</v>
      </c>
      <c r="O1236" s="25">
        <f t="shared" si="106"/>
        <v>4.8500000000000001E-3</v>
      </c>
      <c r="P1236" s="25">
        <f t="shared" si="107"/>
        <v>1.09E-2</v>
      </c>
      <c r="Q1236" s="25">
        <f t="shared" si="108"/>
        <v>1.6299999999999999E-2</v>
      </c>
      <c r="R1236" s="25">
        <f t="shared" si="105"/>
        <v>1.562313292433538E-5</v>
      </c>
      <c r="S1236" s="25">
        <f t="shared" si="105"/>
        <v>12.263754601226996</v>
      </c>
      <c r="T1236" s="25">
        <f t="shared" si="105"/>
        <v>155.01709611451943</v>
      </c>
      <c r="U1236" s="25">
        <f t="shared" si="104"/>
        <v>19.630102249488754</v>
      </c>
      <c r="V1236" s="25">
        <f t="shared" si="104"/>
        <v>44.117137014314928</v>
      </c>
      <c r="W1236" s="25">
        <f t="shared" si="104"/>
        <v>65.973333333333329</v>
      </c>
      <c r="X1236" s="25">
        <f t="shared" si="104"/>
        <v>19.630102249488754</v>
      </c>
      <c r="Y1236" s="25">
        <f t="shared" si="104"/>
        <v>44.117137014314928</v>
      </c>
      <c r="Z1236" s="25">
        <f t="shared" si="104"/>
        <v>65.973333333333329</v>
      </c>
    </row>
    <row r="1237" spans="1:26" s="24" customFormat="1" x14ac:dyDescent="0.25">
      <c r="A1237" s="24" t="s">
        <v>159</v>
      </c>
      <c r="B1237" s="24" t="s">
        <v>160</v>
      </c>
      <c r="C1237" s="24" t="s">
        <v>161</v>
      </c>
      <c r="D1237" s="24" t="s">
        <v>132</v>
      </c>
      <c r="E1237" s="24">
        <v>2018</v>
      </c>
      <c r="F1237" s="24" t="s">
        <v>133</v>
      </c>
      <c r="G1237" s="24" t="s">
        <v>134</v>
      </c>
      <c r="H1237" s="24" t="s">
        <v>135</v>
      </c>
      <c r="I1237" s="25">
        <v>4.7099999999999998E-8</v>
      </c>
      <c r="J1237" s="25">
        <v>1.4400000000000001E-3</v>
      </c>
      <c r="K1237" s="25">
        <v>2.4799999999999999E-2</v>
      </c>
      <c r="L1237" s="25">
        <v>2.82E-3</v>
      </c>
      <c r="M1237" s="25">
        <v>5.5599999999999998E-3</v>
      </c>
      <c r="N1237" s="25">
        <v>1.0999999999999999E-2</v>
      </c>
      <c r="O1237" s="25">
        <f t="shared" si="106"/>
        <v>2.82E-3</v>
      </c>
      <c r="P1237" s="25">
        <f t="shared" si="107"/>
        <v>5.5599999999999998E-3</v>
      </c>
      <c r="Q1237" s="25">
        <f t="shared" si="108"/>
        <v>1.0999999999999999E-2</v>
      </c>
      <c r="R1237" s="25">
        <f t="shared" si="105"/>
        <v>1.9063460122699385E-4</v>
      </c>
      <c r="S1237" s="25">
        <f t="shared" si="105"/>
        <v>5.8283190184049092</v>
      </c>
      <c r="T1237" s="25">
        <f t="shared" si="105"/>
        <v>100.37660531697342</v>
      </c>
      <c r="U1237" s="25">
        <f t="shared" si="104"/>
        <v>11.413791411042945</v>
      </c>
      <c r="V1237" s="25">
        <f t="shared" si="104"/>
        <v>22.503787321063392</v>
      </c>
      <c r="W1237" s="25">
        <f t="shared" si="104"/>
        <v>44.521881390593045</v>
      </c>
      <c r="X1237" s="25">
        <f t="shared" si="104"/>
        <v>11.413791411042945</v>
      </c>
      <c r="Y1237" s="25">
        <f t="shared" si="104"/>
        <v>22.503787321063392</v>
      </c>
      <c r="Z1237" s="25">
        <f t="shared" si="104"/>
        <v>44.521881390593045</v>
      </c>
    </row>
    <row r="1238" spans="1:26" s="24" customFormat="1" x14ac:dyDescent="0.25">
      <c r="A1238" s="24" t="s">
        <v>159</v>
      </c>
      <c r="B1238" s="24" t="s">
        <v>160</v>
      </c>
      <c r="C1238" s="24" t="s">
        <v>161</v>
      </c>
      <c r="D1238" s="24" t="s">
        <v>132</v>
      </c>
      <c r="E1238" s="24">
        <v>2018</v>
      </c>
      <c r="F1238" s="24" t="s">
        <v>133</v>
      </c>
      <c r="G1238" s="24" t="s">
        <v>134</v>
      </c>
      <c r="H1238" s="24">
        <v>60</v>
      </c>
      <c r="I1238" s="25">
        <v>1.9299999999999999E-7</v>
      </c>
      <c r="J1238" s="25">
        <v>8.3000000000000001E-4</v>
      </c>
      <c r="K1238" s="25">
        <v>1.6E-2</v>
      </c>
      <c r="L1238" s="25">
        <v>1.91E-3</v>
      </c>
      <c r="M1238" s="25">
        <v>4.0899999999999999E-3</v>
      </c>
      <c r="N1238" s="25">
        <v>6.7600000000000004E-3</v>
      </c>
      <c r="O1238" s="25">
        <f t="shared" si="106"/>
        <v>1.91E-3</v>
      </c>
      <c r="P1238" s="25">
        <f t="shared" si="107"/>
        <v>4.0899999999999999E-3</v>
      </c>
      <c r="Q1238" s="25">
        <f t="shared" si="108"/>
        <v>6.7600000000000004E-3</v>
      </c>
      <c r="R1238" s="25">
        <f t="shared" si="105"/>
        <v>7.8115664621676898E-4</v>
      </c>
      <c r="S1238" s="25">
        <f t="shared" si="105"/>
        <v>3.3593783231083845</v>
      </c>
      <c r="T1238" s="25">
        <f t="shared" si="105"/>
        <v>64.759100204498978</v>
      </c>
      <c r="U1238" s="25">
        <f t="shared" si="104"/>
        <v>7.7306175869120652</v>
      </c>
      <c r="V1238" s="25">
        <f t="shared" si="104"/>
        <v>16.554044989775051</v>
      </c>
      <c r="W1238" s="25">
        <f t="shared" si="104"/>
        <v>27.360719836400818</v>
      </c>
      <c r="X1238" s="25">
        <f t="shared" si="104"/>
        <v>7.7306175869120652</v>
      </c>
      <c r="Y1238" s="25">
        <f t="shared" si="104"/>
        <v>16.554044989775051</v>
      </c>
      <c r="Z1238" s="25">
        <f t="shared" si="104"/>
        <v>27.360719836400818</v>
      </c>
    </row>
    <row r="1239" spans="1:26" s="24" customFormat="1" x14ac:dyDescent="0.25">
      <c r="A1239" s="24" t="s">
        <v>159</v>
      </c>
      <c r="B1239" s="24" t="s">
        <v>160</v>
      </c>
      <c r="C1239" s="24" t="s">
        <v>161</v>
      </c>
      <c r="D1239" s="24" t="s">
        <v>132</v>
      </c>
      <c r="E1239" s="24">
        <v>2018</v>
      </c>
      <c r="F1239" s="24" t="s">
        <v>133</v>
      </c>
      <c r="G1239" s="24" t="s">
        <v>134</v>
      </c>
      <c r="H1239" s="24">
        <v>100</v>
      </c>
      <c r="I1239" s="25">
        <v>5.37E-7</v>
      </c>
      <c r="J1239" s="25">
        <v>2.8400000000000002E-4</v>
      </c>
      <c r="K1239" s="25">
        <v>7.8700000000000003E-3</v>
      </c>
      <c r="L1239" s="25">
        <v>8.9099999999999997E-4</v>
      </c>
      <c r="M1239" s="25">
        <v>1.82E-3</v>
      </c>
      <c r="N1239" s="25">
        <v>3.2599999999999999E-3</v>
      </c>
      <c r="O1239" s="25">
        <f t="shared" si="106"/>
        <v>8.9099999999999997E-4</v>
      </c>
      <c r="P1239" s="25">
        <f t="shared" si="107"/>
        <v>1.82E-3</v>
      </c>
      <c r="Q1239" s="25">
        <f t="shared" si="108"/>
        <v>3.2599999999999999E-3</v>
      </c>
      <c r="R1239" s="25">
        <f t="shared" si="105"/>
        <v>2.1734773006134968E-3</v>
      </c>
      <c r="S1239" s="25">
        <f t="shared" si="105"/>
        <v>1.149474028629857</v>
      </c>
      <c r="T1239" s="25">
        <f t="shared" si="105"/>
        <v>31.853382413087935</v>
      </c>
      <c r="U1239" s="25">
        <f t="shared" si="105"/>
        <v>3.6062723926380369</v>
      </c>
      <c r="V1239" s="25">
        <f t="shared" si="105"/>
        <v>7.3663476482617591</v>
      </c>
      <c r="W1239" s="25">
        <f t="shared" si="105"/>
        <v>13.194666666666667</v>
      </c>
      <c r="X1239" s="25">
        <f t="shared" si="105"/>
        <v>3.6062723926380369</v>
      </c>
      <c r="Y1239" s="25">
        <f t="shared" si="105"/>
        <v>7.3663476482617591</v>
      </c>
      <c r="Z1239" s="25">
        <f t="shared" si="105"/>
        <v>13.194666666666667</v>
      </c>
    </row>
    <row r="1240" spans="1:26" s="24" customFormat="1" x14ac:dyDescent="0.25">
      <c r="A1240" s="24" t="s">
        <v>159</v>
      </c>
      <c r="B1240" s="24" t="s">
        <v>160</v>
      </c>
      <c r="C1240" s="24" t="s">
        <v>161</v>
      </c>
      <c r="D1240" s="24" t="s">
        <v>132</v>
      </c>
      <c r="E1240" s="24">
        <v>2018</v>
      </c>
      <c r="F1240" s="24" t="s">
        <v>133</v>
      </c>
      <c r="G1240" s="24" t="s">
        <v>134</v>
      </c>
      <c r="H1240" s="24" t="s">
        <v>136</v>
      </c>
      <c r="I1240" s="25">
        <v>8.2100000000000001E-8</v>
      </c>
      <c r="J1240" s="25">
        <v>2.79E-6</v>
      </c>
      <c r="K1240" s="25">
        <v>6.0800000000000003E-4</v>
      </c>
      <c r="L1240" s="25">
        <v>3.0899999999999999E-5</v>
      </c>
      <c r="M1240" s="25">
        <v>7.3899999999999994E-5</v>
      </c>
      <c r="N1240" s="25">
        <v>4.4700000000000002E-4</v>
      </c>
      <c r="O1240" s="25">
        <f t="shared" si="106"/>
        <v>3.0899999999999999E-5</v>
      </c>
      <c r="P1240" s="25">
        <f t="shared" si="107"/>
        <v>7.3899999999999994E-5</v>
      </c>
      <c r="Q1240" s="25">
        <f t="shared" si="108"/>
        <v>4.4700000000000002E-4</v>
      </c>
      <c r="R1240" s="25">
        <f t="shared" si="105"/>
        <v>3.3229513292433536E-4</v>
      </c>
      <c r="S1240" s="25">
        <f t="shared" si="105"/>
        <v>1.1292368098159511E-2</v>
      </c>
      <c r="T1240" s="25">
        <f t="shared" si="105"/>
        <v>2.4608458077709612</v>
      </c>
      <c r="U1240" s="25">
        <f t="shared" si="105"/>
        <v>0.12506601226993866</v>
      </c>
      <c r="V1240" s="25">
        <f t="shared" si="105"/>
        <v>0.29910609406952965</v>
      </c>
      <c r="W1240" s="25">
        <f t="shared" si="105"/>
        <v>1.8092073619631903</v>
      </c>
      <c r="X1240" s="25">
        <f t="shared" si="105"/>
        <v>0.12506601226993866</v>
      </c>
      <c r="Y1240" s="25">
        <f t="shared" si="105"/>
        <v>0.29910609406952965</v>
      </c>
      <c r="Z1240" s="25">
        <f t="shared" si="105"/>
        <v>1.8092073619631903</v>
      </c>
    </row>
    <row r="1241" spans="1:26" s="24" customFormat="1" x14ac:dyDescent="0.25">
      <c r="A1241" s="24" t="s">
        <v>159</v>
      </c>
      <c r="B1241" s="24" t="s">
        <v>160</v>
      </c>
      <c r="C1241" s="24" t="s">
        <v>161</v>
      </c>
      <c r="D1241" s="24" t="s">
        <v>132</v>
      </c>
      <c r="E1241" s="24">
        <v>2018</v>
      </c>
      <c r="F1241" s="24" t="s">
        <v>133</v>
      </c>
      <c r="G1241" s="24" t="s">
        <v>134</v>
      </c>
      <c r="H1241" s="24">
        <v>1000</v>
      </c>
      <c r="I1241" s="25">
        <v>5.6099999999999999E-8</v>
      </c>
      <c r="J1241" s="25">
        <v>9.6500000000000008E-7</v>
      </c>
      <c r="K1241" s="25">
        <v>2.2100000000000001E-4</v>
      </c>
      <c r="L1241" s="25">
        <v>2.0100000000000001E-5</v>
      </c>
      <c r="M1241" s="25">
        <v>3.79E-5</v>
      </c>
      <c r="N1241" s="25">
        <v>8.0199999999999998E-5</v>
      </c>
      <c r="O1241" s="25">
        <f t="shared" si="106"/>
        <v>2.0100000000000001E-5</v>
      </c>
      <c r="P1241" s="25">
        <f t="shared" si="107"/>
        <v>3.79E-5</v>
      </c>
      <c r="Q1241" s="25">
        <f t="shared" si="108"/>
        <v>8.0199999999999998E-5</v>
      </c>
      <c r="R1241" s="25">
        <f t="shared" si="105"/>
        <v>2.2706159509202457E-4</v>
      </c>
      <c r="S1241" s="25">
        <f t="shared" si="105"/>
        <v>3.9057832310838451E-3</v>
      </c>
      <c r="T1241" s="25">
        <f t="shared" si="105"/>
        <v>0.89448507157464219</v>
      </c>
      <c r="U1241" s="25">
        <f t="shared" si="105"/>
        <v>8.1353619631901838E-2</v>
      </c>
      <c r="V1241" s="25">
        <f t="shared" si="105"/>
        <v>0.15339811860940694</v>
      </c>
      <c r="W1241" s="25">
        <f t="shared" si="105"/>
        <v>0.32460498977505114</v>
      </c>
      <c r="X1241" s="25">
        <f t="shared" si="105"/>
        <v>8.1353619631901838E-2</v>
      </c>
      <c r="Y1241" s="25">
        <f t="shared" si="105"/>
        <v>0.15339811860940694</v>
      </c>
      <c r="Z1241" s="25">
        <f t="shared" si="105"/>
        <v>0.32460498977505114</v>
      </c>
    </row>
    <row r="1242" spans="1:26" s="24" customFormat="1" x14ac:dyDescent="0.25">
      <c r="A1242" s="24" t="s">
        <v>159</v>
      </c>
      <c r="B1242" s="24" t="s">
        <v>160</v>
      </c>
      <c r="C1242" s="24" t="s">
        <v>161</v>
      </c>
      <c r="D1242" s="24" t="s">
        <v>132</v>
      </c>
      <c r="E1242" s="24">
        <v>2018</v>
      </c>
      <c r="F1242" s="24" t="s">
        <v>133</v>
      </c>
      <c r="G1242" s="24" t="s">
        <v>134</v>
      </c>
      <c r="H1242" s="24">
        <v>2500</v>
      </c>
      <c r="I1242" s="25">
        <v>1.88E-8</v>
      </c>
      <c r="J1242" s="25">
        <v>1.3899999999999999E-7</v>
      </c>
      <c r="K1242" s="25">
        <v>5.4500000000000003E-5</v>
      </c>
      <c r="L1242" s="25">
        <v>4.4900000000000002E-6</v>
      </c>
      <c r="M1242" s="25">
        <v>8.3599999999999996E-6</v>
      </c>
      <c r="N1242" s="25">
        <v>1.8499999999999999E-5</v>
      </c>
      <c r="O1242" s="25">
        <f t="shared" si="106"/>
        <v>4.4900000000000002E-6</v>
      </c>
      <c r="P1242" s="25">
        <f t="shared" si="107"/>
        <v>8.3599999999999996E-6</v>
      </c>
      <c r="Q1242" s="25">
        <f t="shared" si="108"/>
        <v>1.8499999999999999E-5</v>
      </c>
      <c r="R1242" s="25">
        <f t="shared" si="105"/>
        <v>7.6091942740286295E-5</v>
      </c>
      <c r="S1242" s="25">
        <f t="shared" si="105"/>
        <v>5.6259468302658486E-4</v>
      </c>
      <c r="T1242" s="25">
        <f t="shared" si="105"/>
        <v>0.22058568507157467</v>
      </c>
      <c r="U1242" s="25">
        <f t="shared" si="105"/>
        <v>1.8173022494887527E-2</v>
      </c>
      <c r="V1242" s="25">
        <f t="shared" si="105"/>
        <v>3.3836629856850715E-2</v>
      </c>
      <c r="W1242" s="25">
        <f t="shared" si="105"/>
        <v>7.4877709611451945E-2</v>
      </c>
      <c r="X1242" s="25">
        <f t="shared" si="105"/>
        <v>1.8173022494887527E-2</v>
      </c>
      <c r="Y1242" s="25">
        <f t="shared" si="105"/>
        <v>3.3836629856850715E-2</v>
      </c>
      <c r="Z1242" s="25">
        <f t="shared" si="105"/>
        <v>7.4877709611451945E-2</v>
      </c>
    </row>
    <row r="1243" spans="1:26" s="24" customFormat="1" x14ac:dyDescent="0.25">
      <c r="A1243" s="24" t="s">
        <v>159</v>
      </c>
      <c r="B1243" s="24" t="s">
        <v>160</v>
      </c>
      <c r="C1243" s="24" t="s">
        <v>161</v>
      </c>
      <c r="D1243" s="24" t="s">
        <v>132</v>
      </c>
      <c r="E1243" s="24">
        <v>2018</v>
      </c>
      <c r="F1243" s="24" t="s">
        <v>133</v>
      </c>
      <c r="G1243" s="24" t="s">
        <v>134</v>
      </c>
      <c r="H1243" s="24">
        <v>5000</v>
      </c>
      <c r="I1243" s="25">
        <v>8.1500000000000002E-9</v>
      </c>
      <c r="J1243" s="25">
        <v>5.3699999999999998E-8</v>
      </c>
      <c r="K1243" s="25">
        <v>1.9199999999999999E-5</v>
      </c>
      <c r="L1243" s="25">
        <v>1.4899999999999999E-6</v>
      </c>
      <c r="M1243" s="25">
        <v>2.7099999999999999E-6</v>
      </c>
      <c r="N1243" s="25">
        <v>6.2199999999999997E-6</v>
      </c>
      <c r="O1243" s="25">
        <f t="shared" si="106"/>
        <v>1.4899999999999999E-6</v>
      </c>
      <c r="P1243" s="25">
        <f t="shared" si="107"/>
        <v>2.7099999999999999E-6</v>
      </c>
      <c r="Q1243" s="25">
        <f t="shared" si="108"/>
        <v>6.2199999999999997E-6</v>
      </c>
      <c r="R1243" s="25">
        <f t="shared" si="105"/>
        <v>3.2986666666666667E-5</v>
      </c>
      <c r="S1243" s="25">
        <f t="shared" si="105"/>
        <v>2.173477300613497E-4</v>
      </c>
      <c r="T1243" s="25">
        <f t="shared" si="105"/>
        <v>7.7710920245398774E-2</v>
      </c>
      <c r="U1243" s="25">
        <f t="shared" si="105"/>
        <v>6.0306912065439663E-3</v>
      </c>
      <c r="V1243" s="25">
        <f t="shared" si="105"/>
        <v>1.0968572597137013E-2</v>
      </c>
      <c r="W1243" s="25">
        <f t="shared" si="105"/>
        <v>2.5175100204498976E-2</v>
      </c>
      <c r="X1243" s="25">
        <f t="shared" si="105"/>
        <v>6.0306912065439663E-3</v>
      </c>
      <c r="Y1243" s="25">
        <f t="shared" si="105"/>
        <v>1.0968572597137013E-2</v>
      </c>
      <c r="Z1243" s="25">
        <f t="shared" si="105"/>
        <v>2.5175100204498976E-2</v>
      </c>
    </row>
    <row r="1244" spans="1:26" s="24" customFormat="1" x14ac:dyDescent="0.25">
      <c r="A1244" s="24" t="s">
        <v>159</v>
      </c>
      <c r="B1244" s="24" t="s">
        <v>160</v>
      </c>
      <c r="C1244" s="24" t="s">
        <v>161</v>
      </c>
      <c r="D1244" s="24" t="s">
        <v>132</v>
      </c>
      <c r="E1244" s="24">
        <v>2018</v>
      </c>
      <c r="F1244" s="24" t="s">
        <v>133</v>
      </c>
      <c r="G1244" s="24" t="s">
        <v>134</v>
      </c>
      <c r="H1244" s="24">
        <v>10000</v>
      </c>
      <c r="I1244" s="25">
        <v>3.22E-9</v>
      </c>
      <c r="J1244" s="25">
        <v>2.88E-8</v>
      </c>
      <c r="K1244" s="25">
        <v>6.63E-6</v>
      </c>
      <c r="L1244" s="25">
        <v>5.1099999999999996E-7</v>
      </c>
      <c r="M1244" s="25">
        <v>8.8700000000000004E-7</v>
      </c>
      <c r="N1244" s="25">
        <v>2.0899999999999999E-6</v>
      </c>
      <c r="O1244" s="25">
        <f t="shared" si="106"/>
        <v>5.1099999999999996E-7</v>
      </c>
      <c r="P1244" s="25">
        <f t="shared" si="107"/>
        <v>8.8700000000000004E-7</v>
      </c>
      <c r="Q1244" s="25">
        <f t="shared" si="108"/>
        <v>2.0899999999999999E-6</v>
      </c>
      <c r="R1244" s="25">
        <f t="shared" si="105"/>
        <v>1.3032768916155419E-5</v>
      </c>
      <c r="S1244" s="25">
        <f t="shared" si="105"/>
        <v>1.1656638036809817E-4</v>
      </c>
      <c r="T1244" s="25">
        <f t="shared" si="105"/>
        <v>2.6834552147239267E-2</v>
      </c>
      <c r="U1244" s="25">
        <f t="shared" si="105"/>
        <v>2.0682437627811863E-3</v>
      </c>
      <c r="V1244" s="25">
        <f t="shared" si="105"/>
        <v>3.5900826175869122E-3</v>
      </c>
      <c r="W1244" s="25">
        <f t="shared" si="105"/>
        <v>8.4591574642126788E-3</v>
      </c>
      <c r="X1244" s="25">
        <f t="shared" si="105"/>
        <v>2.0682437627811863E-3</v>
      </c>
      <c r="Y1244" s="25">
        <f t="shared" si="105"/>
        <v>3.5900826175869122E-3</v>
      </c>
      <c r="Z1244" s="25">
        <f t="shared" si="105"/>
        <v>8.4591574642126788E-3</v>
      </c>
    </row>
    <row r="1245" spans="1:26" s="24" customFormat="1" x14ac:dyDescent="0.25">
      <c r="A1245" s="24" t="s">
        <v>159</v>
      </c>
      <c r="B1245" s="24" t="s">
        <v>160</v>
      </c>
      <c r="C1245" s="24" t="s">
        <v>161</v>
      </c>
      <c r="D1245" s="24" t="s">
        <v>132</v>
      </c>
      <c r="E1245" s="24">
        <v>2018</v>
      </c>
      <c r="F1245" s="24" t="s">
        <v>133</v>
      </c>
      <c r="G1245" s="24" t="s">
        <v>137</v>
      </c>
      <c r="H1245" s="24">
        <v>10</v>
      </c>
      <c r="I1245" s="25">
        <v>0</v>
      </c>
      <c r="J1245" s="25">
        <v>1.3899999999999999E-2</v>
      </c>
      <c r="K1245" s="25">
        <v>8.6999999999999994E-2</v>
      </c>
      <c r="L1245" s="25">
        <v>1.3899999999999999E-2</v>
      </c>
      <c r="M1245" s="25">
        <v>2.9499999999999998E-2</v>
      </c>
      <c r="N1245" s="25">
        <v>3.5499999999999997E-2</v>
      </c>
      <c r="O1245" s="25">
        <f t="shared" si="106"/>
        <v>1.3899999999999999E-2</v>
      </c>
      <c r="P1245" s="25">
        <f t="shared" si="107"/>
        <v>2.9499999999999998E-2</v>
      </c>
      <c r="Q1245" s="25">
        <f t="shared" si="108"/>
        <v>3.5499999999999997E-2</v>
      </c>
      <c r="R1245" s="25">
        <f t="shared" si="105"/>
        <v>0</v>
      </c>
      <c r="S1245" s="25">
        <f t="shared" si="105"/>
        <v>56.259468302658483</v>
      </c>
      <c r="T1245" s="25">
        <f t="shared" si="105"/>
        <v>352.12760736196316</v>
      </c>
      <c r="U1245" s="25">
        <f t="shared" si="105"/>
        <v>56.259468302658483</v>
      </c>
      <c r="V1245" s="25">
        <f t="shared" si="105"/>
        <v>119.39959100204499</v>
      </c>
      <c r="W1245" s="25">
        <f t="shared" si="105"/>
        <v>143.6842535787321</v>
      </c>
      <c r="X1245" s="25">
        <f t="shared" si="105"/>
        <v>56.259468302658483</v>
      </c>
      <c r="Y1245" s="25">
        <f t="shared" si="105"/>
        <v>119.39959100204499</v>
      </c>
      <c r="Z1245" s="25">
        <f t="shared" si="105"/>
        <v>143.6842535787321</v>
      </c>
    </row>
    <row r="1246" spans="1:26" s="24" customFormat="1" x14ac:dyDescent="0.25">
      <c r="A1246" s="24" t="s">
        <v>159</v>
      </c>
      <c r="B1246" s="24" t="s">
        <v>160</v>
      </c>
      <c r="C1246" s="24" t="s">
        <v>161</v>
      </c>
      <c r="D1246" s="24" t="s">
        <v>132</v>
      </c>
      <c r="E1246" s="24">
        <v>2018</v>
      </c>
      <c r="F1246" s="24" t="s">
        <v>133</v>
      </c>
      <c r="G1246" s="24" t="s">
        <v>137</v>
      </c>
      <c r="H1246" s="24">
        <v>30</v>
      </c>
      <c r="I1246" s="25">
        <v>0</v>
      </c>
      <c r="J1246" s="25">
        <v>3.0300000000000001E-3</v>
      </c>
      <c r="K1246" s="25">
        <v>3.8300000000000001E-2</v>
      </c>
      <c r="L1246" s="25">
        <v>4.8500000000000001E-3</v>
      </c>
      <c r="M1246" s="25">
        <v>1.09E-2</v>
      </c>
      <c r="N1246" s="25">
        <v>1.6299999999999999E-2</v>
      </c>
      <c r="O1246" s="25">
        <f t="shared" si="106"/>
        <v>4.8500000000000001E-3</v>
      </c>
      <c r="P1246" s="25">
        <f t="shared" si="107"/>
        <v>1.09E-2</v>
      </c>
      <c r="Q1246" s="25">
        <f t="shared" si="108"/>
        <v>1.6299999999999999E-2</v>
      </c>
      <c r="R1246" s="25">
        <f t="shared" si="105"/>
        <v>0</v>
      </c>
      <c r="S1246" s="25">
        <f t="shared" si="105"/>
        <v>12.263754601226996</v>
      </c>
      <c r="T1246" s="25">
        <f t="shared" si="105"/>
        <v>155.01709611451943</v>
      </c>
      <c r="U1246" s="25">
        <f t="shared" si="105"/>
        <v>19.630102249488754</v>
      </c>
      <c r="V1246" s="25">
        <f t="shared" si="105"/>
        <v>44.117137014314928</v>
      </c>
      <c r="W1246" s="25">
        <f t="shared" si="105"/>
        <v>65.973333333333329</v>
      </c>
      <c r="X1246" s="25">
        <f t="shared" si="105"/>
        <v>19.630102249488754</v>
      </c>
      <c r="Y1246" s="25">
        <f t="shared" si="105"/>
        <v>44.117137014314928</v>
      </c>
      <c r="Z1246" s="25">
        <f t="shared" si="105"/>
        <v>65.973333333333329</v>
      </c>
    </row>
    <row r="1247" spans="1:26" s="24" customFormat="1" x14ac:dyDescent="0.25">
      <c r="A1247" s="24" t="s">
        <v>159</v>
      </c>
      <c r="B1247" s="24" t="s">
        <v>160</v>
      </c>
      <c r="C1247" s="24" t="s">
        <v>161</v>
      </c>
      <c r="D1247" s="24" t="s">
        <v>132</v>
      </c>
      <c r="E1247" s="24">
        <v>2018</v>
      </c>
      <c r="F1247" s="24" t="s">
        <v>133</v>
      </c>
      <c r="G1247" s="24" t="s">
        <v>137</v>
      </c>
      <c r="H1247" s="24" t="s">
        <v>135</v>
      </c>
      <c r="I1247" s="25">
        <v>0</v>
      </c>
      <c r="J1247" s="25">
        <v>1.4400000000000001E-3</v>
      </c>
      <c r="K1247" s="25">
        <v>2.4799999999999999E-2</v>
      </c>
      <c r="L1247" s="25">
        <v>2.82E-3</v>
      </c>
      <c r="M1247" s="25">
        <v>5.5500000000000002E-3</v>
      </c>
      <c r="N1247" s="25">
        <v>1.0999999999999999E-2</v>
      </c>
      <c r="O1247" s="25">
        <f t="shared" si="106"/>
        <v>2.82E-3</v>
      </c>
      <c r="P1247" s="25">
        <f t="shared" si="107"/>
        <v>5.5500000000000002E-3</v>
      </c>
      <c r="Q1247" s="25">
        <f t="shared" si="108"/>
        <v>1.0999999999999999E-2</v>
      </c>
      <c r="R1247" s="25">
        <f t="shared" si="105"/>
        <v>0</v>
      </c>
      <c r="S1247" s="25">
        <f t="shared" si="105"/>
        <v>5.8283190184049092</v>
      </c>
      <c r="T1247" s="25">
        <f t="shared" si="105"/>
        <v>100.37660531697342</v>
      </c>
      <c r="U1247" s="25">
        <f t="shared" si="105"/>
        <v>11.413791411042945</v>
      </c>
      <c r="V1247" s="25">
        <f t="shared" si="105"/>
        <v>22.463312883435584</v>
      </c>
      <c r="W1247" s="25">
        <f t="shared" si="105"/>
        <v>44.521881390593045</v>
      </c>
      <c r="X1247" s="25">
        <f t="shared" si="105"/>
        <v>11.413791411042945</v>
      </c>
      <c r="Y1247" s="25">
        <f t="shared" si="105"/>
        <v>22.463312883435584</v>
      </c>
      <c r="Z1247" s="25">
        <f t="shared" si="105"/>
        <v>44.521881390593045</v>
      </c>
    </row>
    <row r="1248" spans="1:26" s="24" customFormat="1" x14ac:dyDescent="0.25">
      <c r="A1248" s="24" t="s">
        <v>159</v>
      </c>
      <c r="B1248" s="24" t="s">
        <v>160</v>
      </c>
      <c r="C1248" s="24" t="s">
        <v>161</v>
      </c>
      <c r="D1248" s="24" t="s">
        <v>132</v>
      </c>
      <c r="E1248" s="24">
        <v>2018</v>
      </c>
      <c r="F1248" s="24" t="s">
        <v>133</v>
      </c>
      <c r="G1248" s="24" t="s">
        <v>137</v>
      </c>
      <c r="H1248" s="24">
        <v>60</v>
      </c>
      <c r="I1248" s="25">
        <v>0</v>
      </c>
      <c r="J1248" s="25">
        <v>8.25E-4</v>
      </c>
      <c r="K1248" s="25">
        <v>1.6E-2</v>
      </c>
      <c r="L1248" s="25">
        <v>1.9E-3</v>
      </c>
      <c r="M1248" s="25">
        <v>4.0699999999999998E-3</v>
      </c>
      <c r="N1248" s="25">
        <v>6.7600000000000004E-3</v>
      </c>
      <c r="O1248" s="25">
        <f t="shared" si="106"/>
        <v>1.9E-3</v>
      </c>
      <c r="P1248" s="25">
        <f t="shared" si="107"/>
        <v>4.0699999999999998E-3</v>
      </c>
      <c r="Q1248" s="25">
        <f t="shared" si="108"/>
        <v>6.7600000000000004E-3</v>
      </c>
      <c r="R1248" s="25">
        <f t="shared" si="105"/>
        <v>0</v>
      </c>
      <c r="S1248" s="25">
        <f t="shared" si="105"/>
        <v>3.3391411042944785</v>
      </c>
      <c r="T1248" s="25">
        <f t="shared" si="105"/>
        <v>64.759100204498978</v>
      </c>
      <c r="U1248" s="25">
        <f t="shared" si="105"/>
        <v>7.6901431492842542</v>
      </c>
      <c r="V1248" s="25">
        <f t="shared" si="105"/>
        <v>16.473096114519429</v>
      </c>
      <c r="W1248" s="25">
        <f t="shared" si="105"/>
        <v>27.360719836400818</v>
      </c>
      <c r="X1248" s="25">
        <f t="shared" si="105"/>
        <v>7.6901431492842542</v>
      </c>
      <c r="Y1248" s="25">
        <f t="shared" si="105"/>
        <v>16.473096114519429</v>
      </c>
      <c r="Z1248" s="25">
        <f t="shared" si="105"/>
        <v>27.360719836400818</v>
      </c>
    </row>
    <row r="1249" spans="1:26" s="24" customFormat="1" x14ac:dyDescent="0.25">
      <c r="A1249" s="24" t="s">
        <v>159</v>
      </c>
      <c r="B1249" s="24" t="s">
        <v>160</v>
      </c>
      <c r="C1249" s="24" t="s">
        <v>161</v>
      </c>
      <c r="D1249" s="24" t="s">
        <v>132</v>
      </c>
      <c r="E1249" s="24">
        <v>2018</v>
      </c>
      <c r="F1249" s="24" t="s">
        <v>133</v>
      </c>
      <c r="G1249" s="24" t="s">
        <v>137</v>
      </c>
      <c r="H1249" s="24">
        <v>100</v>
      </c>
      <c r="I1249" s="25">
        <v>0</v>
      </c>
      <c r="J1249" s="25">
        <v>2.7700000000000001E-4</v>
      </c>
      <c r="K1249" s="25">
        <v>7.8100000000000001E-3</v>
      </c>
      <c r="L1249" s="25">
        <v>8.8400000000000002E-4</v>
      </c>
      <c r="M1249" s="25">
        <v>1.7899999999999999E-3</v>
      </c>
      <c r="N1249" s="25">
        <v>3.2499999999999999E-3</v>
      </c>
      <c r="O1249" s="25">
        <f t="shared" si="106"/>
        <v>8.8400000000000002E-4</v>
      </c>
      <c r="P1249" s="25">
        <f t="shared" si="107"/>
        <v>1.7899999999999999E-3</v>
      </c>
      <c r="Q1249" s="25">
        <f t="shared" si="108"/>
        <v>3.2499999999999999E-3</v>
      </c>
      <c r="R1249" s="25">
        <f t="shared" si="105"/>
        <v>0</v>
      </c>
      <c r="S1249" s="25">
        <f t="shared" si="105"/>
        <v>1.1211419222903887</v>
      </c>
      <c r="T1249" s="25">
        <f t="shared" si="105"/>
        <v>31.610535787321066</v>
      </c>
      <c r="U1249" s="25">
        <f t="shared" si="105"/>
        <v>3.5779402862985688</v>
      </c>
      <c r="V1249" s="25">
        <f t="shared" si="105"/>
        <v>7.2449243353783226</v>
      </c>
      <c r="W1249" s="25">
        <f t="shared" si="105"/>
        <v>13.154192229038856</v>
      </c>
      <c r="X1249" s="25">
        <f t="shared" si="105"/>
        <v>3.5779402862985688</v>
      </c>
      <c r="Y1249" s="25">
        <f t="shared" si="105"/>
        <v>7.2449243353783226</v>
      </c>
      <c r="Z1249" s="25">
        <f t="shared" si="105"/>
        <v>13.154192229038856</v>
      </c>
    </row>
    <row r="1250" spans="1:26" s="24" customFormat="1" x14ac:dyDescent="0.25">
      <c r="A1250" s="24" t="s">
        <v>159</v>
      </c>
      <c r="B1250" s="24" t="s">
        <v>160</v>
      </c>
      <c r="C1250" s="24" t="s">
        <v>161</v>
      </c>
      <c r="D1250" s="24" t="s">
        <v>132</v>
      </c>
      <c r="E1250" s="24">
        <v>2018</v>
      </c>
      <c r="F1250" s="24" t="s">
        <v>133</v>
      </c>
      <c r="G1250" s="24" t="s">
        <v>137</v>
      </c>
      <c r="H1250" s="24" t="s">
        <v>136</v>
      </c>
      <c r="I1250" s="25">
        <v>0</v>
      </c>
      <c r="J1250" s="25">
        <v>1.9700000000000002E-6</v>
      </c>
      <c r="K1250" s="25">
        <v>5.8900000000000001E-4</v>
      </c>
      <c r="L1250" s="25">
        <v>2.9499999999999999E-5</v>
      </c>
      <c r="M1250" s="25">
        <v>7.0599999999999995E-5</v>
      </c>
      <c r="N1250" s="25">
        <v>4.2999999999999999E-4</v>
      </c>
      <c r="O1250" s="25">
        <f t="shared" si="106"/>
        <v>2.9499999999999999E-5</v>
      </c>
      <c r="P1250" s="25">
        <f t="shared" si="107"/>
        <v>7.0599999999999995E-5</v>
      </c>
      <c r="Q1250" s="25">
        <f t="shared" si="108"/>
        <v>4.2999999999999999E-4</v>
      </c>
      <c r="R1250" s="25">
        <f t="shared" si="105"/>
        <v>0</v>
      </c>
      <c r="S1250" s="25">
        <f t="shared" si="105"/>
        <v>7.9734642126789382E-3</v>
      </c>
      <c r="T1250" s="25">
        <f t="shared" si="105"/>
        <v>2.3839443762781189</v>
      </c>
      <c r="U1250" s="25">
        <f t="shared" si="105"/>
        <v>0.11939959100204499</v>
      </c>
      <c r="V1250" s="25">
        <f t="shared" si="105"/>
        <v>0.28574952965235173</v>
      </c>
      <c r="W1250" s="25">
        <f t="shared" si="105"/>
        <v>1.7404008179959101</v>
      </c>
      <c r="X1250" s="25">
        <f t="shared" si="105"/>
        <v>0.11939959100204499</v>
      </c>
      <c r="Y1250" s="25">
        <f t="shared" si="105"/>
        <v>0.28574952965235173</v>
      </c>
      <c r="Z1250" s="25">
        <f t="shared" si="105"/>
        <v>1.7404008179959101</v>
      </c>
    </row>
    <row r="1251" spans="1:26" s="24" customFormat="1" x14ac:dyDescent="0.25">
      <c r="A1251" s="24" t="s">
        <v>159</v>
      </c>
      <c r="B1251" s="24" t="s">
        <v>160</v>
      </c>
      <c r="C1251" s="24" t="s">
        <v>161</v>
      </c>
      <c r="D1251" s="24" t="s">
        <v>132</v>
      </c>
      <c r="E1251" s="24">
        <v>2018</v>
      </c>
      <c r="F1251" s="24" t="s">
        <v>133</v>
      </c>
      <c r="G1251" s="24" t="s">
        <v>137</v>
      </c>
      <c r="H1251" s="24">
        <v>1000</v>
      </c>
      <c r="I1251" s="25">
        <v>0</v>
      </c>
      <c r="J1251" s="25">
        <v>5.1099999999999996E-7</v>
      </c>
      <c r="K1251" s="25">
        <v>2.0799999999999999E-4</v>
      </c>
      <c r="L1251" s="25">
        <v>1.8899999999999999E-5</v>
      </c>
      <c r="M1251" s="25">
        <v>3.54E-5</v>
      </c>
      <c r="N1251" s="25">
        <v>7.64E-5</v>
      </c>
      <c r="O1251" s="25">
        <f t="shared" si="106"/>
        <v>1.8899999999999999E-5</v>
      </c>
      <c r="P1251" s="25">
        <f t="shared" si="107"/>
        <v>3.54E-5</v>
      </c>
      <c r="Q1251" s="25">
        <f t="shared" si="108"/>
        <v>7.64E-5</v>
      </c>
      <c r="R1251" s="25">
        <f t="shared" si="105"/>
        <v>0</v>
      </c>
      <c r="S1251" s="25">
        <f t="shared" si="105"/>
        <v>2.0682437627811863E-3</v>
      </c>
      <c r="T1251" s="25">
        <f t="shared" si="105"/>
        <v>0.84186830265848667</v>
      </c>
      <c r="U1251" s="25">
        <f t="shared" si="105"/>
        <v>7.6496687116564405E-2</v>
      </c>
      <c r="V1251" s="25">
        <f t="shared" si="105"/>
        <v>0.143279509202454</v>
      </c>
      <c r="W1251" s="25">
        <f t="shared" si="105"/>
        <v>0.30922470347648262</v>
      </c>
      <c r="X1251" s="25">
        <f t="shared" si="105"/>
        <v>7.6496687116564405E-2</v>
      </c>
      <c r="Y1251" s="25">
        <f t="shared" si="105"/>
        <v>0.143279509202454</v>
      </c>
      <c r="Z1251" s="25">
        <f t="shared" si="105"/>
        <v>0.30922470347648262</v>
      </c>
    </row>
    <row r="1252" spans="1:26" s="24" customFormat="1" x14ac:dyDescent="0.25">
      <c r="A1252" s="24" t="s">
        <v>159</v>
      </c>
      <c r="B1252" s="24" t="s">
        <v>160</v>
      </c>
      <c r="C1252" s="24" t="s">
        <v>161</v>
      </c>
      <c r="D1252" s="24" t="s">
        <v>132</v>
      </c>
      <c r="E1252" s="24">
        <v>2018</v>
      </c>
      <c r="F1252" s="24" t="s">
        <v>133</v>
      </c>
      <c r="G1252" s="24" t="s">
        <v>137</v>
      </c>
      <c r="H1252" s="24">
        <v>2500</v>
      </c>
      <c r="I1252" s="25">
        <v>0</v>
      </c>
      <c r="J1252" s="25">
        <v>5.4999999999999996E-9</v>
      </c>
      <c r="K1252" s="25">
        <v>5.0099999999999998E-5</v>
      </c>
      <c r="L1252" s="25">
        <v>4.0899999999999998E-6</v>
      </c>
      <c r="M1252" s="25">
        <v>7.5100000000000001E-6</v>
      </c>
      <c r="N1252" s="25">
        <v>1.6900000000000001E-5</v>
      </c>
      <c r="O1252" s="25">
        <f t="shared" si="106"/>
        <v>4.0899999999999998E-6</v>
      </c>
      <c r="P1252" s="25">
        <f t="shared" si="107"/>
        <v>7.5100000000000001E-6</v>
      </c>
      <c r="Q1252" s="25">
        <f t="shared" si="108"/>
        <v>1.6900000000000001E-5</v>
      </c>
      <c r="R1252" s="25">
        <f t="shared" ref="R1252:Z1280" si="109">1000*98.96*I1252/24.45</f>
        <v>0</v>
      </c>
      <c r="S1252" s="25">
        <f t="shared" si="109"/>
        <v>2.2260940695296524E-5</v>
      </c>
      <c r="T1252" s="25">
        <f t="shared" si="109"/>
        <v>0.20277693251533743</v>
      </c>
      <c r="U1252" s="25">
        <f t="shared" si="109"/>
        <v>1.6554044989775051E-2</v>
      </c>
      <c r="V1252" s="25">
        <f t="shared" si="109"/>
        <v>3.039630265848671E-2</v>
      </c>
      <c r="W1252" s="25">
        <f t="shared" si="109"/>
        <v>6.8401799591002052E-2</v>
      </c>
      <c r="X1252" s="25">
        <f t="shared" si="109"/>
        <v>1.6554044989775051E-2</v>
      </c>
      <c r="Y1252" s="25">
        <f t="shared" si="109"/>
        <v>3.039630265848671E-2</v>
      </c>
      <c r="Z1252" s="25">
        <f t="shared" si="109"/>
        <v>6.8401799591002052E-2</v>
      </c>
    </row>
    <row r="1253" spans="1:26" s="24" customFormat="1" x14ac:dyDescent="0.25">
      <c r="A1253" s="24" t="s">
        <v>159</v>
      </c>
      <c r="B1253" s="24" t="s">
        <v>160</v>
      </c>
      <c r="C1253" s="24" t="s">
        <v>161</v>
      </c>
      <c r="D1253" s="24" t="s">
        <v>132</v>
      </c>
      <c r="E1253" s="24">
        <v>2018</v>
      </c>
      <c r="F1253" s="24" t="s">
        <v>133</v>
      </c>
      <c r="G1253" s="24" t="s">
        <v>137</v>
      </c>
      <c r="H1253" s="24">
        <v>5000</v>
      </c>
      <c r="I1253" s="25">
        <v>0</v>
      </c>
      <c r="J1253" s="25">
        <v>0</v>
      </c>
      <c r="K1253" s="25">
        <v>1.6900000000000001E-5</v>
      </c>
      <c r="L1253" s="25">
        <v>1.31E-6</v>
      </c>
      <c r="M1253" s="25">
        <v>2.3499999999999999E-6</v>
      </c>
      <c r="N1253" s="25">
        <v>5.48E-6</v>
      </c>
      <c r="O1253" s="25">
        <f t="shared" si="106"/>
        <v>1.31E-6</v>
      </c>
      <c r="P1253" s="25">
        <f t="shared" si="107"/>
        <v>2.3499999999999999E-6</v>
      </c>
      <c r="Q1253" s="25">
        <f t="shared" si="108"/>
        <v>5.48E-6</v>
      </c>
      <c r="R1253" s="25">
        <f t="shared" si="109"/>
        <v>0</v>
      </c>
      <c r="S1253" s="25">
        <f t="shared" si="109"/>
        <v>0</v>
      </c>
      <c r="T1253" s="25">
        <f t="shared" si="109"/>
        <v>6.8401799591002052E-2</v>
      </c>
      <c r="U1253" s="25">
        <f t="shared" si="109"/>
        <v>5.3021513292433537E-3</v>
      </c>
      <c r="V1253" s="25">
        <f t="shared" si="109"/>
        <v>9.5114928425357875E-3</v>
      </c>
      <c r="W1253" s="25">
        <f t="shared" si="109"/>
        <v>2.2179991820040903E-2</v>
      </c>
      <c r="X1253" s="25">
        <f t="shared" si="109"/>
        <v>5.3021513292433537E-3</v>
      </c>
      <c r="Y1253" s="25">
        <f t="shared" si="109"/>
        <v>9.5114928425357875E-3</v>
      </c>
      <c r="Z1253" s="25">
        <f t="shared" si="109"/>
        <v>2.2179991820040903E-2</v>
      </c>
    </row>
    <row r="1254" spans="1:26" s="24" customFormat="1" x14ac:dyDescent="0.25">
      <c r="A1254" s="24" t="s">
        <v>159</v>
      </c>
      <c r="B1254" s="24" t="s">
        <v>160</v>
      </c>
      <c r="C1254" s="24" t="s">
        <v>161</v>
      </c>
      <c r="D1254" s="24" t="s">
        <v>132</v>
      </c>
      <c r="E1254" s="24">
        <v>2018</v>
      </c>
      <c r="F1254" s="24" t="s">
        <v>133</v>
      </c>
      <c r="G1254" s="24" t="s">
        <v>137</v>
      </c>
      <c r="H1254" s="24">
        <v>10000</v>
      </c>
      <c r="I1254" s="25">
        <v>0</v>
      </c>
      <c r="J1254" s="25">
        <v>0</v>
      </c>
      <c r="K1254" s="25">
        <v>5.7799999999999997E-6</v>
      </c>
      <c r="L1254" s="25">
        <v>4.2899999999999999E-7</v>
      </c>
      <c r="M1254" s="25">
        <v>7.4900000000000005E-7</v>
      </c>
      <c r="N1254" s="25">
        <v>1.7999999999999999E-6</v>
      </c>
      <c r="O1254" s="25">
        <f t="shared" si="106"/>
        <v>4.2899999999999999E-7</v>
      </c>
      <c r="P1254" s="25">
        <f t="shared" si="107"/>
        <v>7.4900000000000005E-7</v>
      </c>
      <c r="Q1254" s="25">
        <f t="shared" si="108"/>
        <v>1.7999999999999999E-6</v>
      </c>
      <c r="R1254" s="25">
        <f t="shared" si="109"/>
        <v>0</v>
      </c>
      <c r="S1254" s="25">
        <f t="shared" si="109"/>
        <v>0</v>
      </c>
      <c r="T1254" s="25">
        <f t="shared" si="109"/>
        <v>2.3394224948875254E-2</v>
      </c>
      <c r="U1254" s="25">
        <f t="shared" si="109"/>
        <v>1.7363533742331288E-3</v>
      </c>
      <c r="V1254" s="25">
        <f t="shared" si="109"/>
        <v>3.0315353783231087E-3</v>
      </c>
      <c r="W1254" s="25">
        <f t="shared" si="109"/>
        <v>7.2853987730061342E-3</v>
      </c>
      <c r="X1254" s="25">
        <f t="shared" si="109"/>
        <v>1.7363533742331288E-3</v>
      </c>
      <c r="Y1254" s="25">
        <f t="shared" si="109"/>
        <v>3.0315353783231087E-3</v>
      </c>
      <c r="Z1254" s="25">
        <f t="shared" si="109"/>
        <v>7.2853987730061342E-3</v>
      </c>
    </row>
    <row r="1255" spans="1:26" s="24" customFormat="1" x14ac:dyDescent="0.25">
      <c r="A1255" s="24" t="s">
        <v>159</v>
      </c>
      <c r="B1255" s="24" t="s">
        <v>160</v>
      </c>
      <c r="C1255" s="24" t="s">
        <v>161</v>
      </c>
      <c r="D1255" s="24" t="s">
        <v>132</v>
      </c>
      <c r="E1255" s="24">
        <v>2018</v>
      </c>
      <c r="F1255" s="24" t="s">
        <v>133</v>
      </c>
      <c r="G1255" s="24" t="s">
        <v>138</v>
      </c>
      <c r="H1255" s="24">
        <v>10</v>
      </c>
      <c r="I1255" s="25">
        <v>1.0399999999999999E-15</v>
      </c>
      <c r="J1255" s="25">
        <v>1.7400000000000001E-12</v>
      </c>
      <c r="K1255" s="25">
        <v>1.3000000000000001E-9</v>
      </c>
      <c r="L1255" s="25">
        <v>2.2100000000000001E-10</v>
      </c>
      <c r="M1255" s="25">
        <v>2.99E-10</v>
      </c>
      <c r="N1255" s="25">
        <v>4.8199999999999999E-10</v>
      </c>
      <c r="O1255" s="25">
        <f t="shared" si="106"/>
        <v>2.2100000000000001E-10</v>
      </c>
      <c r="P1255" s="25">
        <f t="shared" si="107"/>
        <v>2.99E-10</v>
      </c>
      <c r="Q1255" s="25">
        <f t="shared" si="108"/>
        <v>4.8199999999999999E-10</v>
      </c>
      <c r="R1255" s="25">
        <f t="shared" si="109"/>
        <v>4.2093415132924334E-12</v>
      </c>
      <c r="S1255" s="25">
        <f t="shared" si="109"/>
        <v>7.0425521472392641E-9</v>
      </c>
      <c r="T1255" s="25">
        <f t="shared" si="109"/>
        <v>5.2616768916155423E-6</v>
      </c>
      <c r="U1255" s="25">
        <f t="shared" si="109"/>
        <v>8.9448507157464211E-7</v>
      </c>
      <c r="V1255" s="25">
        <f t="shared" si="109"/>
        <v>1.2101856850715746E-6</v>
      </c>
      <c r="W1255" s="25">
        <f t="shared" si="109"/>
        <v>1.9508678936605317E-6</v>
      </c>
      <c r="X1255" s="25">
        <f t="shared" si="109"/>
        <v>8.9448507157464211E-7</v>
      </c>
      <c r="Y1255" s="25">
        <f t="shared" si="109"/>
        <v>1.2101856850715746E-6</v>
      </c>
      <c r="Z1255" s="25">
        <f t="shared" si="109"/>
        <v>1.9508678936605317E-6</v>
      </c>
    </row>
    <row r="1256" spans="1:26" s="24" customFormat="1" x14ac:dyDescent="0.25">
      <c r="A1256" s="24" t="s">
        <v>159</v>
      </c>
      <c r="B1256" s="24" t="s">
        <v>160</v>
      </c>
      <c r="C1256" s="24" t="s">
        <v>161</v>
      </c>
      <c r="D1256" s="24" t="s">
        <v>132</v>
      </c>
      <c r="E1256" s="24">
        <v>2018</v>
      </c>
      <c r="F1256" s="24" t="s">
        <v>133</v>
      </c>
      <c r="G1256" s="24" t="s">
        <v>138</v>
      </c>
      <c r="H1256" s="24">
        <v>30</v>
      </c>
      <c r="I1256" s="25">
        <v>2.52E-9</v>
      </c>
      <c r="J1256" s="25">
        <v>4.7400000000000001E-8</v>
      </c>
      <c r="K1256" s="25">
        <v>1.19E-6</v>
      </c>
      <c r="L1256" s="25">
        <v>1.55E-7</v>
      </c>
      <c r="M1256" s="25">
        <v>2.1899999999999999E-7</v>
      </c>
      <c r="N1256" s="25">
        <v>1.4699999999999999E-6</v>
      </c>
      <c r="O1256" s="25">
        <f t="shared" si="106"/>
        <v>1.55E-7</v>
      </c>
      <c r="P1256" s="25">
        <f t="shared" si="107"/>
        <v>2.1899999999999999E-7</v>
      </c>
      <c r="Q1256" s="25">
        <f t="shared" si="108"/>
        <v>1.4699999999999999E-6</v>
      </c>
      <c r="R1256" s="25">
        <f t="shared" si="109"/>
        <v>1.0199558282208589E-5</v>
      </c>
      <c r="S1256" s="25">
        <f t="shared" si="109"/>
        <v>1.9184883435582824E-4</v>
      </c>
      <c r="T1256" s="25">
        <f t="shared" si="109"/>
        <v>4.8164580777096113E-3</v>
      </c>
      <c r="U1256" s="25">
        <f t="shared" si="109"/>
        <v>6.2735378323108381E-4</v>
      </c>
      <c r="V1256" s="25">
        <f t="shared" si="109"/>
        <v>8.8639018404907972E-4</v>
      </c>
      <c r="W1256" s="25">
        <f t="shared" si="109"/>
        <v>5.9497423312883432E-3</v>
      </c>
      <c r="X1256" s="25">
        <f t="shared" si="109"/>
        <v>6.2735378323108381E-4</v>
      </c>
      <c r="Y1256" s="25">
        <f t="shared" si="109"/>
        <v>8.8639018404907972E-4</v>
      </c>
      <c r="Z1256" s="25">
        <f t="shared" si="109"/>
        <v>5.9497423312883432E-3</v>
      </c>
    </row>
    <row r="1257" spans="1:26" s="24" customFormat="1" x14ac:dyDescent="0.25">
      <c r="A1257" s="24" t="s">
        <v>159</v>
      </c>
      <c r="B1257" s="24" t="s">
        <v>160</v>
      </c>
      <c r="C1257" s="24" t="s">
        <v>161</v>
      </c>
      <c r="D1257" s="24" t="s">
        <v>132</v>
      </c>
      <c r="E1257" s="24">
        <v>2018</v>
      </c>
      <c r="F1257" s="24" t="s">
        <v>133</v>
      </c>
      <c r="G1257" s="24" t="s">
        <v>138</v>
      </c>
      <c r="H1257" s="24" t="s">
        <v>135</v>
      </c>
      <c r="I1257" s="25">
        <v>1.9700000000000001E-8</v>
      </c>
      <c r="J1257" s="25">
        <v>4.9500000000000003E-7</v>
      </c>
      <c r="K1257" s="25">
        <v>1.1E-5</v>
      </c>
      <c r="L1257" s="25">
        <v>3.9700000000000002E-7</v>
      </c>
      <c r="M1257" s="25">
        <v>2.1900000000000002E-6</v>
      </c>
      <c r="N1257" s="25">
        <v>1.08E-5</v>
      </c>
      <c r="O1257" s="25">
        <f t="shared" si="106"/>
        <v>3.9700000000000002E-7</v>
      </c>
      <c r="P1257" s="25">
        <f t="shared" si="107"/>
        <v>2.1900000000000002E-6</v>
      </c>
      <c r="Q1257" s="25">
        <f t="shared" si="108"/>
        <v>1.08E-5</v>
      </c>
      <c r="R1257" s="25">
        <f t="shared" si="109"/>
        <v>7.9734642126789369E-5</v>
      </c>
      <c r="S1257" s="25">
        <f t="shared" si="109"/>
        <v>2.0034846625766873E-3</v>
      </c>
      <c r="T1257" s="25">
        <f t="shared" si="109"/>
        <v>4.452188139059305E-2</v>
      </c>
      <c r="U1257" s="25">
        <f t="shared" si="109"/>
        <v>1.6068351738241309E-3</v>
      </c>
      <c r="V1257" s="25">
        <f t="shared" si="109"/>
        <v>8.8639018404907989E-3</v>
      </c>
      <c r="W1257" s="25">
        <f t="shared" si="109"/>
        <v>4.3712392638036807E-2</v>
      </c>
      <c r="X1257" s="25">
        <f t="shared" si="109"/>
        <v>1.6068351738241309E-3</v>
      </c>
      <c r="Y1257" s="25">
        <f t="shared" si="109"/>
        <v>8.8639018404907989E-3</v>
      </c>
      <c r="Z1257" s="25">
        <f t="shared" si="109"/>
        <v>4.3712392638036807E-2</v>
      </c>
    </row>
    <row r="1258" spans="1:26" s="24" customFormat="1" x14ac:dyDescent="0.25">
      <c r="A1258" s="24" t="s">
        <v>159</v>
      </c>
      <c r="B1258" s="24" t="s">
        <v>160</v>
      </c>
      <c r="C1258" s="24" t="s">
        <v>161</v>
      </c>
      <c r="D1258" s="24" t="s">
        <v>132</v>
      </c>
      <c r="E1258" s="24">
        <v>2018</v>
      </c>
      <c r="F1258" s="24" t="s">
        <v>133</v>
      </c>
      <c r="G1258" s="24" t="s">
        <v>138</v>
      </c>
      <c r="H1258" s="24">
        <v>60</v>
      </c>
      <c r="I1258" s="25">
        <v>1.4100000000000001E-7</v>
      </c>
      <c r="J1258" s="25">
        <v>1.48E-6</v>
      </c>
      <c r="K1258" s="25">
        <v>2.4300000000000001E-5</v>
      </c>
      <c r="L1258" s="25">
        <v>2.6800000000000002E-6</v>
      </c>
      <c r="M1258" s="25">
        <v>4.7600000000000002E-6</v>
      </c>
      <c r="N1258" s="25">
        <v>2.0000000000000002E-5</v>
      </c>
      <c r="O1258" s="25">
        <f t="shared" si="106"/>
        <v>2.6800000000000002E-6</v>
      </c>
      <c r="P1258" s="25">
        <f t="shared" si="107"/>
        <v>4.7600000000000002E-6</v>
      </c>
      <c r="Q1258" s="25">
        <f t="shared" si="108"/>
        <v>2.0000000000000002E-5</v>
      </c>
      <c r="R1258" s="25">
        <f t="shared" si="109"/>
        <v>5.7068957055214729E-4</v>
      </c>
      <c r="S1258" s="25">
        <f t="shared" si="109"/>
        <v>5.990216768916156E-3</v>
      </c>
      <c r="T1258" s="25">
        <f t="shared" si="109"/>
        <v>9.8352883435582822E-2</v>
      </c>
      <c r="U1258" s="25">
        <f t="shared" si="109"/>
        <v>1.0847149284253579E-2</v>
      </c>
      <c r="V1258" s="25">
        <f t="shared" si="109"/>
        <v>1.9265832310838445E-2</v>
      </c>
      <c r="W1258" s="25">
        <f t="shared" si="109"/>
        <v>8.0948875255623734E-2</v>
      </c>
      <c r="X1258" s="25">
        <f t="shared" si="109"/>
        <v>1.0847149284253579E-2</v>
      </c>
      <c r="Y1258" s="25">
        <f t="shared" si="109"/>
        <v>1.9265832310838445E-2</v>
      </c>
      <c r="Z1258" s="25">
        <f t="shared" si="109"/>
        <v>8.0948875255623734E-2</v>
      </c>
    </row>
    <row r="1259" spans="1:26" s="24" customFormat="1" x14ac:dyDescent="0.25">
      <c r="A1259" s="24" t="s">
        <v>159</v>
      </c>
      <c r="B1259" s="24" t="s">
        <v>160</v>
      </c>
      <c r="C1259" s="24" t="s">
        <v>161</v>
      </c>
      <c r="D1259" s="24" t="s">
        <v>132</v>
      </c>
      <c r="E1259" s="24">
        <v>2018</v>
      </c>
      <c r="F1259" s="24" t="s">
        <v>133</v>
      </c>
      <c r="G1259" s="24" t="s">
        <v>138</v>
      </c>
      <c r="H1259" s="24">
        <v>100</v>
      </c>
      <c r="I1259" s="25">
        <v>4.39E-7</v>
      </c>
      <c r="J1259" s="25">
        <v>3.14E-6</v>
      </c>
      <c r="K1259" s="25">
        <v>6.6600000000000006E-5</v>
      </c>
      <c r="L1259" s="25">
        <v>6.5799999999999997E-6</v>
      </c>
      <c r="M1259" s="25">
        <v>1.27E-5</v>
      </c>
      <c r="N1259" s="25">
        <v>3.5200000000000002E-5</v>
      </c>
      <c r="O1259" s="25">
        <f t="shared" si="106"/>
        <v>6.5799999999999997E-6</v>
      </c>
      <c r="P1259" s="25">
        <f t="shared" si="107"/>
        <v>1.27E-5</v>
      </c>
      <c r="Q1259" s="25">
        <f t="shared" si="108"/>
        <v>3.5200000000000002E-5</v>
      </c>
      <c r="R1259" s="25">
        <f t="shared" si="109"/>
        <v>1.7768278118609408E-3</v>
      </c>
      <c r="S1259" s="25">
        <f t="shared" si="109"/>
        <v>1.2708973415132926E-2</v>
      </c>
      <c r="T1259" s="25">
        <f t="shared" si="109"/>
        <v>0.26955975460122705</v>
      </c>
      <c r="U1259" s="25">
        <f t="shared" si="109"/>
        <v>2.6632179959100204E-2</v>
      </c>
      <c r="V1259" s="25">
        <f t="shared" si="109"/>
        <v>5.1402535787321069E-2</v>
      </c>
      <c r="W1259" s="25">
        <f t="shared" si="109"/>
        <v>0.14247002044989776</v>
      </c>
      <c r="X1259" s="25">
        <f t="shared" si="109"/>
        <v>2.6632179959100204E-2</v>
      </c>
      <c r="Y1259" s="25">
        <f t="shared" si="109"/>
        <v>5.1402535787321069E-2</v>
      </c>
      <c r="Z1259" s="25">
        <f t="shared" si="109"/>
        <v>0.14247002044989776</v>
      </c>
    </row>
    <row r="1260" spans="1:26" s="24" customFormat="1" x14ac:dyDescent="0.25">
      <c r="A1260" s="24" t="s">
        <v>159</v>
      </c>
      <c r="B1260" s="24" t="s">
        <v>160</v>
      </c>
      <c r="C1260" s="24" t="s">
        <v>161</v>
      </c>
      <c r="D1260" s="24" t="s">
        <v>132</v>
      </c>
      <c r="E1260" s="24">
        <v>2018</v>
      </c>
      <c r="F1260" s="24" t="s">
        <v>133</v>
      </c>
      <c r="G1260" s="24" t="s">
        <v>138</v>
      </c>
      <c r="H1260" s="24" t="s">
        <v>136</v>
      </c>
      <c r="I1260" s="25">
        <v>7.8400000000000001E-8</v>
      </c>
      <c r="J1260" s="25">
        <v>5.7199999999999999E-7</v>
      </c>
      <c r="K1260" s="25">
        <v>2.3E-5</v>
      </c>
      <c r="L1260" s="25">
        <v>1.5E-6</v>
      </c>
      <c r="M1260" s="25">
        <v>3.8600000000000003E-6</v>
      </c>
      <c r="N1260" s="25">
        <v>1.17E-5</v>
      </c>
      <c r="O1260" s="25">
        <f t="shared" si="106"/>
        <v>1.5E-6</v>
      </c>
      <c r="P1260" s="25">
        <f t="shared" si="107"/>
        <v>3.8600000000000003E-6</v>
      </c>
      <c r="Q1260" s="25">
        <f t="shared" si="108"/>
        <v>1.17E-5</v>
      </c>
      <c r="R1260" s="25">
        <f t="shared" si="109"/>
        <v>3.1731959100204498E-4</v>
      </c>
      <c r="S1260" s="25">
        <f t="shared" si="109"/>
        <v>2.3151378323108384E-3</v>
      </c>
      <c r="T1260" s="25">
        <f t="shared" si="109"/>
        <v>9.3091206543967284E-2</v>
      </c>
      <c r="U1260" s="25">
        <f t="shared" si="109"/>
        <v>6.07116564417178E-3</v>
      </c>
      <c r="V1260" s="25">
        <f t="shared" si="109"/>
        <v>1.562313292433538E-2</v>
      </c>
      <c r="W1260" s="25">
        <f t="shared" si="109"/>
        <v>4.7355092024539878E-2</v>
      </c>
      <c r="X1260" s="25">
        <f t="shared" si="109"/>
        <v>6.07116564417178E-3</v>
      </c>
      <c r="Y1260" s="25">
        <f t="shared" si="109"/>
        <v>1.562313292433538E-2</v>
      </c>
      <c r="Z1260" s="25">
        <f t="shared" si="109"/>
        <v>4.7355092024539878E-2</v>
      </c>
    </row>
    <row r="1261" spans="1:26" s="24" customFormat="1" x14ac:dyDescent="0.25">
      <c r="A1261" s="24" t="s">
        <v>159</v>
      </c>
      <c r="B1261" s="24" t="s">
        <v>160</v>
      </c>
      <c r="C1261" s="24" t="s">
        <v>161</v>
      </c>
      <c r="D1261" s="24" t="s">
        <v>132</v>
      </c>
      <c r="E1261" s="24">
        <v>2018</v>
      </c>
      <c r="F1261" s="24" t="s">
        <v>133</v>
      </c>
      <c r="G1261" s="24" t="s">
        <v>138</v>
      </c>
      <c r="H1261" s="24">
        <v>1000</v>
      </c>
      <c r="I1261" s="25">
        <v>5.5700000000000002E-8</v>
      </c>
      <c r="J1261" s="25">
        <v>2.7099999999999998E-7</v>
      </c>
      <c r="K1261" s="25">
        <v>1.3699999999999999E-5</v>
      </c>
      <c r="L1261" s="25">
        <v>1.1200000000000001E-6</v>
      </c>
      <c r="M1261" s="25">
        <v>2.74E-6</v>
      </c>
      <c r="N1261" s="25">
        <v>4.4000000000000002E-6</v>
      </c>
      <c r="O1261" s="25">
        <f t="shared" si="106"/>
        <v>1.1200000000000001E-6</v>
      </c>
      <c r="P1261" s="25">
        <f t="shared" si="107"/>
        <v>2.74E-6</v>
      </c>
      <c r="Q1261" s="25">
        <f t="shared" si="108"/>
        <v>4.4000000000000002E-6</v>
      </c>
      <c r="R1261" s="25">
        <f t="shared" si="109"/>
        <v>2.254426175869121E-4</v>
      </c>
      <c r="S1261" s="25">
        <f t="shared" si="109"/>
        <v>1.0968572597137014E-3</v>
      </c>
      <c r="T1261" s="25">
        <f t="shared" si="109"/>
        <v>5.5449979550102245E-2</v>
      </c>
      <c r="U1261" s="25">
        <f t="shared" si="109"/>
        <v>4.533137014314929E-3</v>
      </c>
      <c r="V1261" s="25">
        <f t="shared" si="109"/>
        <v>1.1089995910020451E-2</v>
      </c>
      <c r="W1261" s="25">
        <f t="shared" si="109"/>
        <v>1.780875255623722E-2</v>
      </c>
      <c r="X1261" s="25">
        <f t="shared" si="109"/>
        <v>4.533137014314929E-3</v>
      </c>
      <c r="Y1261" s="25">
        <f t="shared" si="109"/>
        <v>1.1089995910020451E-2</v>
      </c>
      <c r="Z1261" s="25">
        <f t="shared" si="109"/>
        <v>1.780875255623722E-2</v>
      </c>
    </row>
    <row r="1262" spans="1:26" s="24" customFormat="1" x14ac:dyDescent="0.25">
      <c r="A1262" s="24" t="s">
        <v>159</v>
      </c>
      <c r="B1262" s="24" t="s">
        <v>160</v>
      </c>
      <c r="C1262" s="24" t="s">
        <v>161</v>
      </c>
      <c r="D1262" s="24" t="s">
        <v>132</v>
      </c>
      <c r="E1262" s="24">
        <v>2018</v>
      </c>
      <c r="F1262" s="24" t="s">
        <v>133</v>
      </c>
      <c r="G1262" s="24" t="s">
        <v>138</v>
      </c>
      <c r="H1262" s="24">
        <v>2500</v>
      </c>
      <c r="I1262" s="25">
        <v>1.88E-8</v>
      </c>
      <c r="J1262" s="25">
        <v>8.9299999999999999E-8</v>
      </c>
      <c r="K1262" s="25">
        <v>4.9200000000000003E-6</v>
      </c>
      <c r="L1262" s="25">
        <v>4.08E-7</v>
      </c>
      <c r="M1262" s="25">
        <v>8.8400000000000003E-7</v>
      </c>
      <c r="N1262" s="25">
        <v>1.6500000000000001E-6</v>
      </c>
      <c r="O1262" s="25">
        <f t="shared" si="106"/>
        <v>4.08E-7</v>
      </c>
      <c r="P1262" s="25">
        <f t="shared" si="107"/>
        <v>8.8400000000000003E-7</v>
      </c>
      <c r="Q1262" s="25">
        <f t="shared" si="108"/>
        <v>1.6500000000000001E-6</v>
      </c>
      <c r="R1262" s="25">
        <f t="shared" si="109"/>
        <v>7.6091942740286295E-5</v>
      </c>
      <c r="S1262" s="25">
        <f t="shared" si="109"/>
        <v>3.614367280163599E-4</v>
      </c>
      <c r="T1262" s="25">
        <f t="shared" si="109"/>
        <v>1.9913423312883437E-2</v>
      </c>
      <c r="U1262" s="25">
        <f t="shared" si="109"/>
        <v>1.6513570552147239E-3</v>
      </c>
      <c r="V1262" s="25">
        <f t="shared" si="109"/>
        <v>3.5779402862985686E-3</v>
      </c>
      <c r="W1262" s="25">
        <f t="shared" si="109"/>
        <v>6.6782822085889575E-3</v>
      </c>
      <c r="X1262" s="25">
        <f t="shared" si="109"/>
        <v>1.6513570552147239E-3</v>
      </c>
      <c r="Y1262" s="25">
        <f t="shared" si="109"/>
        <v>3.5779402862985686E-3</v>
      </c>
      <c r="Z1262" s="25">
        <f t="shared" si="109"/>
        <v>6.6782822085889575E-3</v>
      </c>
    </row>
    <row r="1263" spans="1:26" s="24" customFormat="1" x14ac:dyDescent="0.25">
      <c r="A1263" s="24" t="s">
        <v>159</v>
      </c>
      <c r="B1263" s="24" t="s">
        <v>160</v>
      </c>
      <c r="C1263" s="24" t="s">
        <v>161</v>
      </c>
      <c r="D1263" s="24" t="s">
        <v>132</v>
      </c>
      <c r="E1263" s="24">
        <v>2018</v>
      </c>
      <c r="F1263" s="24" t="s">
        <v>133</v>
      </c>
      <c r="G1263" s="24" t="s">
        <v>138</v>
      </c>
      <c r="H1263" s="24">
        <v>5000</v>
      </c>
      <c r="I1263" s="25">
        <v>8.02E-9</v>
      </c>
      <c r="J1263" s="25">
        <v>4.5499999999999997E-8</v>
      </c>
      <c r="K1263" s="25">
        <v>2.1299999999999999E-6</v>
      </c>
      <c r="L1263" s="25">
        <v>1.86E-7</v>
      </c>
      <c r="M1263" s="25">
        <v>3.5499999999999999E-7</v>
      </c>
      <c r="N1263" s="25">
        <v>7.37E-7</v>
      </c>
      <c r="O1263" s="25">
        <f t="shared" si="106"/>
        <v>1.86E-7</v>
      </c>
      <c r="P1263" s="25">
        <f t="shared" si="107"/>
        <v>3.5499999999999999E-7</v>
      </c>
      <c r="Q1263" s="25">
        <f t="shared" si="108"/>
        <v>7.37E-7</v>
      </c>
      <c r="R1263" s="25">
        <f t="shared" si="109"/>
        <v>3.2460498977505111E-5</v>
      </c>
      <c r="S1263" s="25">
        <f t="shared" si="109"/>
        <v>1.8415869120654395E-4</v>
      </c>
      <c r="T1263" s="25">
        <f t="shared" si="109"/>
        <v>8.6210552147239269E-3</v>
      </c>
      <c r="U1263" s="25">
        <f t="shared" si="109"/>
        <v>7.5282453987730055E-4</v>
      </c>
      <c r="V1263" s="25">
        <f t="shared" si="109"/>
        <v>1.436842535787321E-3</v>
      </c>
      <c r="W1263" s="25">
        <f t="shared" si="109"/>
        <v>2.9829660531697343E-3</v>
      </c>
      <c r="X1263" s="25">
        <f t="shared" si="109"/>
        <v>7.5282453987730055E-4</v>
      </c>
      <c r="Y1263" s="25">
        <f t="shared" si="109"/>
        <v>1.436842535787321E-3</v>
      </c>
      <c r="Z1263" s="25">
        <f t="shared" si="109"/>
        <v>2.9829660531697343E-3</v>
      </c>
    </row>
    <row r="1264" spans="1:26" s="24" customFormat="1" x14ac:dyDescent="0.25">
      <c r="A1264" s="24" t="s">
        <v>159</v>
      </c>
      <c r="B1264" s="24" t="s">
        <v>160</v>
      </c>
      <c r="C1264" s="24" t="s">
        <v>161</v>
      </c>
      <c r="D1264" s="24" t="s">
        <v>132</v>
      </c>
      <c r="E1264" s="24">
        <v>2018</v>
      </c>
      <c r="F1264" s="24" t="s">
        <v>133</v>
      </c>
      <c r="G1264" s="24" t="s">
        <v>138</v>
      </c>
      <c r="H1264" s="24">
        <v>10000</v>
      </c>
      <c r="I1264" s="25">
        <v>3.22E-9</v>
      </c>
      <c r="J1264" s="25">
        <v>2.4599999999999999E-8</v>
      </c>
      <c r="K1264" s="25">
        <v>8.6700000000000002E-7</v>
      </c>
      <c r="L1264" s="25">
        <v>8.2300000000000002E-8</v>
      </c>
      <c r="M1264" s="25">
        <v>1.3799999999999999E-7</v>
      </c>
      <c r="N1264" s="25">
        <v>2.96E-7</v>
      </c>
      <c r="O1264" s="25">
        <f t="shared" si="106"/>
        <v>8.2300000000000002E-8</v>
      </c>
      <c r="P1264" s="25">
        <f t="shared" si="107"/>
        <v>1.3799999999999999E-7</v>
      </c>
      <c r="Q1264" s="25">
        <f t="shared" si="108"/>
        <v>2.96E-7</v>
      </c>
      <c r="R1264" s="25">
        <f t="shared" si="109"/>
        <v>1.3032768916155419E-5</v>
      </c>
      <c r="S1264" s="25">
        <f t="shared" si="109"/>
        <v>9.956711656441718E-5</v>
      </c>
      <c r="T1264" s="25">
        <f t="shared" si="109"/>
        <v>3.5091337423312882E-3</v>
      </c>
      <c r="U1264" s="25">
        <f t="shared" si="109"/>
        <v>3.3310462167689163E-4</v>
      </c>
      <c r="V1264" s="25">
        <f t="shared" si="109"/>
        <v>5.585472392638036E-4</v>
      </c>
      <c r="W1264" s="25">
        <f t="shared" si="109"/>
        <v>1.1980433537832312E-3</v>
      </c>
      <c r="X1264" s="25">
        <f t="shared" si="109"/>
        <v>3.3310462167689163E-4</v>
      </c>
      <c r="Y1264" s="25">
        <f t="shared" si="109"/>
        <v>5.585472392638036E-4</v>
      </c>
      <c r="Z1264" s="25">
        <f t="shared" si="109"/>
        <v>1.1980433537832312E-3</v>
      </c>
    </row>
    <row r="1265" spans="1:26" s="24" customFormat="1" x14ac:dyDescent="0.25">
      <c r="A1265" s="24" t="s">
        <v>159</v>
      </c>
      <c r="B1265" s="24" t="s">
        <v>160</v>
      </c>
      <c r="C1265" s="24" t="s">
        <v>161</v>
      </c>
      <c r="D1265" s="24" t="s">
        <v>132</v>
      </c>
      <c r="E1265" s="24">
        <v>2019</v>
      </c>
      <c r="F1265" s="24" t="s">
        <v>139</v>
      </c>
      <c r="G1265" s="24" t="s">
        <v>134</v>
      </c>
      <c r="H1265" s="24">
        <v>10</v>
      </c>
      <c r="I1265" s="25">
        <v>4.4699999999999997E-15</v>
      </c>
      <c r="J1265" s="25">
        <v>7.4099999999999999E-3</v>
      </c>
      <c r="K1265" s="25">
        <v>6.1600000000000002E-2</v>
      </c>
      <c r="L1265" s="25">
        <v>8.9300000000000004E-3</v>
      </c>
      <c r="M1265" s="25">
        <v>1.9E-2</v>
      </c>
      <c r="N1265" s="25">
        <v>2.5100000000000001E-2</v>
      </c>
      <c r="O1265" s="25">
        <f t="shared" si="106"/>
        <v>8.9300000000000004E-3</v>
      </c>
      <c r="P1265" s="25">
        <f t="shared" si="107"/>
        <v>1.9E-2</v>
      </c>
      <c r="Q1265" s="25">
        <f t="shared" si="108"/>
        <v>2.5100000000000001E-2</v>
      </c>
      <c r="R1265" s="25">
        <f t="shared" si="109"/>
        <v>1.8092073619631901E-11</v>
      </c>
      <c r="S1265" s="25">
        <f t="shared" si="109"/>
        <v>29.99155828220859</v>
      </c>
      <c r="T1265" s="25">
        <f t="shared" si="109"/>
        <v>249.3225357873211</v>
      </c>
      <c r="U1265" s="25">
        <f t="shared" si="109"/>
        <v>36.143672801635994</v>
      </c>
      <c r="V1265" s="25">
        <f t="shared" si="109"/>
        <v>76.901431492842534</v>
      </c>
      <c r="W1265" s="25">
        <f t="shared" si="109"/>
        <v>101.59083844580778</v>
      </c>
      <c r="X1265" s="25">
        <f t="shared" si="109"/>
        <v>36.143672801635994</v>
      </c>
      <c r="Y1265" s="25">
        <f t="shared" si="109"/>
        <v>76.901431492842534</v>
      </c>
      <c r="Z1265" s="25">
        <f t="shared" si="109"/>
        <v>101.59083844580778</v>
      </c>
    </row>
    <row r="1266" spans="1:26" s="24" customFormat="1" x14ac:dyDescent="0.25">
      <c r="A1266" s="24" t="s">
        <v>159</v>
      </c>
      <c r="B1266" s="24" t="s">
        <v>160</v>
      </c>
      <c r="C1266" s="24" t="s">
        <v>161</v>
      </c>
      <c r="D1266" s="24" t="s">
        <v>132</v>
      </c>
      <c r="E1266" s="24">
        <v>2019</v>
      </c>
      <c r="F1266" s="24" t="s">
        <v>139</v>
      </c>
      <c r="G1266" s="24" t="s">
        <v>134</v>
      </c>
      <c r="H1266" s="24">
        <v>30</v>
      </c>
      <c r="I1266" s="25">
        <v>4.3500000000000001E-9</v>
      </c>
      <c r="J1266" s="25">
        <v>1.2700000000000001E-3</v>
      </c>
      <c r="K1266" s="25">
        <v>2.75E-2</v>
      </c>
      <c r="L1266" s="25">
        <v>3.3600000000000001E-3</v>
      </c>
      <c r="M1266" s="25">
        <v>7.2100000000000003E-3</v>
      </c>
      <c r="N1266" s="25">
        <v>9.7699999999999992E-3</v>
      </c>
      <c r="O1266" s="25">
        <f t="shared" si="106"/>
        <v>3.3600000000000001E-3</v>
      </c>
      <c r="P1266" s="25">
        <f t="shared" si="107"/>
        <v>7.2100000000000003E-3</v>
      </c>
      <c r="Q1266" s="25">
        <f t="shared" si="108"/>
        <v>9.7699999999999992E-3</v>
      </c>
      <c r="R1266" s="25">
        <f t="shared" si="109"/>
        <v>1.7606380368098161E-5</v>
      </c>
      <c r="S1266" s="25">
        <f t="shared" si="109"/>
        <v>5.1402535787321071</v>
      </c>
      <c r="T1266" s="25">
        <f t="shared" si="109"/>
        <v>111.30470347648263</v>
      </c>
      <c r="U1266" s="25">
        <f t="shared" si="109"/>
        <v>13.599411042944785</v>
      </c>
      <c r="V1266" s="25">
        <f t="shared" si="109"/>
        <v>29.182069529652356</v>
      </c>
      <c r="W1266" s="25">
        <f t="shared" si="109"/>
        <v>39.543525562372182</v>
      </c>
      <c r="X1266" s="25">
        <f t="shared" si="109"/>
        <v>13.599411042944785</v>
      </c>
      <c r="Y1266" s="25">
        <f t="shared" si="109"/>
        <v>29.182069529652356</v>
      </c>
      <c r="Z1266" s="25">
        <f t="shared" si="109"/>
        <v>39.543525562372182</v>
      </c>
    </row>
    <row r="1267" spans="1:26" s="24" customFormat="1" x14ac:dyDescent="0.25">
      <c r="A1267" s="24" t="s">
        <v>159</v>
      </c>
      <c r="B1267" s="24" t="s">
        <v>160</v>
      </c>
      <c r="C1267" s="24" t="s">
        <v>161</v>
      </c>
      <c r="D1267" s="24" t="s">
        <v>132</v>
      </c>
      <c r="E1267" s="24">
        <v>2019</v>
      </c>
      <c r="F1267" s="24" t="s">
        <v>139</v>
      </c>
      <c r="G1267" s="24" t="s">
        <v>134</v>
      </c>
      <c r="H1267" s="24" t="s">
        <v>135</v>
      </c>
      <c r="I1267" s="25">
        <v>4.6499999999999999E-8</v>
      </c>
      <c r="J1267" s="25">
        <v>5.5999999999999995E-4</v>
      </c>
      <c r="K1267" s="25">
        <v>1.72E-2</v>
      </c>
      <c r="L1267" s="25">
        <v>1.66E-3</v>
      </c>
      <c r="M1267" s="25">
        <v>3.8400000000000001E-3</v>
      </c>
      <c r="N1267" s="25">
        <v>7.5100000000000002E-3</v>
      </c>
      <c r="O1267" s="25">
        <f t="shared" si="106"/>
        <v>1.66E-3</v>
      </c>
      <c r="P1267" s="25">
        <f t="shared" si="107"/>
        <v>3.8400000000000001E-3</v>
      </c>
      <c r="Q1267" s="25">
        <f t="shared" si="108"/>
        <v>7.5100000000000002E-3</v>
      </c>
      <c r="R1267" s="25">
        <f t="shared" si="109"/>
        <v>1.8820613496932514E-4</v>
      </c>
      <c r="S1267" s="25">
        <f t="shared" si="109"/>
        <v>2.2665685071574639</v>
      </c>
      <c r="T1267" s="25">
        <f t="shared" si="109"/>
        <v>69.616032719836412</v>
      </c>
      <c r="U1267" s="25">
        <f t="shared" si="109"/>
        <v>6.7187566462167689</v>
      </c>
      <c r="V1267" s="25">
        <f t="shared" si="109"/>
        <v>15.542184049079754</v>
      </c>
      <c r="W1267" s="25">
        <f t="shared" si="109"/>
        <v>30.396302658486711</v>
      </c>
      <c r="X1267" s="25">
        <f t="shared" si="109"/>
        <v>6.7187566462167689</v>
      </c>
      <c r="Y1267" s="25">
        <f t="shared" si="109"/>
        <v>15.542184049079754</v>
      </c>
      <c r="Z1267" s="25">
        <f t="shared" si="109"/>
        <v>30.396302658486711</v>
      </c>
    </row>
    <row r="1268" spans="1:26" s="24" customFormat="1" x14ac:dyDescent="0.25">
      <c r="A1268" s="24" t="s">
        <v>159</v>
      </c>
      <c r="B1268" s="24" t="s">
        <v>160</v>
      </c>
      <c r="C1268" s="24" t="s">
        <v>161</v>
      </c>
      <c r="D1268" s="24" t="s">
        <v>132</v>
      </c>
      <c r="E1268" s="24">
        <v>2019</v>
      </c>
      <c r="F1268" s="24" t="s">
        <v>139</v>
      </c>
      <c r="G1268" s="24" t="s">
        <v>134</v>
      </c>
      <c r="H1268" s="24">
        <v>60</v>
      </c>
      <c r="I1268" s="25">
        <v>1.98E-7</v>
      </c>
      <c r="J1268" s="25">
        <v>3.19E-4</v>
      </c>
      <c r="K1268" s="25">
        <v>1.1599999999999999E-2</v>
      </c>
      <c r="L1268" s="25">
        <v>1.32E-3</v>
      </c>
      <c r="M1268" s="25">
        <v>2.8700000000000002E-3</v>
      </c>
      <c r="N1268" s="25">
        <v>4.0099999999999997E-3</v>
      </c>
      <c r="O1268" s="25">
        <f t="shared" si="106"/>
        <v>1.32E-3</v>
      </c>
      <c r="P1268" s="25">
        <f t="shared" si="107"/>
        <v>2.8700000000000002E-3</v>
      </c>
      <c r="Q1268" s="25">
        <f t="shared" si="108"/>
        <v>4.0099999999999997E-3</v>
      </c>
      <c r="R1268" s="25">
        <f t="shared" si="109"/>
        <v>8.0139386503067487E-4</v>
      </c>
      <c r="S1268" s="25">
        <f t="shared" si="109"/>
        <v>1.2911345603271984</v>
      </c>
      <c r="T1268" s="25">
        <f t="shared" si="109"/>
        <v>46.950347648261754</v>
      </c>
      <c r="U1268" s="25">
        <f t="shared" si="109"/>
        <v>5.3426257668711656</v>
      </c>
      <c r="V1268" s="25">
        <f t="shared" si="109"/>
        <v>11.616163599182004</v>
      </c>
      <c r="W1268" s="25">
        <f t="shared" si="109"/>
        <v>16.230249488752555</v>
      </c>
      <c r="X1268" s="25">
        <f t="shared" si="109"/>
        <v>5.3426257668711656</v>
      </c>
      <c r="Y1268" s="25">
        <f t="shared" si="109"/>
        <v>11.616163599182004</v>
      </c>
      <c r="Z1268" s="25">
        <f t="shared" si="109"/>
        <v>16.230249488752555</v>
      </c>
    </row>
    <row r="1269" spans="1:26" s="24" customFormat="1" x14ac:dyDescent="0.25">
      <c r="A1269" s="24" t="s">
        <v>159</v>
      </c>
      <c r="B1269" s="24" t="s">
        <v>160</v>
      </c>
      <c r="C1269" s="24" t="s">
        <v>161</v>
      </c>
      <c r="D1269" s="24" t="s">
        <v>132</v>
      </c>
      <c r="E1269" s="24">
        <v>2019</v>
      </c>
      <c r="F1269" s="24" t="s">
        <v>139</v>
      </c>
      <c r="G1269" s="24" t="s">
        <v>134</v>
      </c>
      <c r="H1269" s="24">
        <v>100</v>
      </c>
      <c r="I1269" s="25">
        <v>5.7999999999999995E-7</v>
      </c>
      <c r="J1269" s="25">
        <v>1.01E-4</v>
      </c>
      <c r="K1269" s="25">
        <v>5.6100000000000004E-3</v>
      </c>
      <c r="L1269" s="25">
        <v>6.2699999999999995E-4</v>
      </c>
      <c r="M1269" s="25">
        <v>1.34E-3</v>
      </c>
      <c r="N1269" s="25">
        <v>1.92E-3</v>
      </c>
      <c r="O1269" s="25">
        <f t="shared" si="106"/>
        <v>6.2699999999999995E-4</v>
      </c>
      <c r="P1269" s="25">
        <f t="shared" si="107"/>
        <v>1.34E-3</v>
      </c>
      <c r="Q1269" s="25">
        <f t="shared" si="108"/>
        <v>1.92E-3</v>
      </c>
      <c r="R1269" s="25">
        <f t="shared" si="109"/>
        <v>2.3475173824130881E-3</v>
      </c>
      <c r="S1269" s="25">
        <f t="shared" si="109"/>
        <v>0.40879182004089981</v>
      </c>
      <c r="T1269" s="25">
        <f t="shared" si="109"/>
        <v>22.706159509202458</v>
      </c>
      <c r="U1269" s="25">
        <f t="shared" si="109"/>
        <v>2.5377472392638039</v>
      </c>
      <c r="V1269" s="25">
        <f t="shared" si="109"/>
        <v>5.4235746421267894</v>
      </c>
      <c r="W1269" s="25">
        <f t="shared" si="109"/>
        <v>7.7710920245398771</v>
      </c>
      <c r="X1269" s="25">
        <f t="shared" si="109"/>
        <v>2.5377472392638039</v>
      </c>
      <c r="Y1269" s="25">
        <f t="shared" si="109"/>
        <v>5.4235746421267894</v>
      </c>
      <c r="Z1269" s="25">
        <f t="shared" si="109"/>
        <v>7.7710920245398771</v>
      </c>
    </row>
    <row r="1270" spans="1:26" s="24" customFormat="1" x14ac:dyDescent="0.25">
      <c r="A1270" s="24" t="s">
        <v>159</v>
      </c>
      <c r="B1270" s="24" t="s">
        <v>160</v>
      </c>
      <c r="C1270" s="24" t="s">
        <v>161</v>
      </c>
      <c r="D1270" s="24" t="s">
        <v>132</v>
      </c>
      <c r="E1270" s="24">
        <v>2019</v>
      </c>
      <c r="F1270" s="24" t="s">
        <v>139</v>
      </c>
      <c r="G1270" s="24" t="s">
        <v>134</v>
      </c>
      <c r="H1270" s="24" t="s">
        <v>136</v>
      </c>
      <c r="I1270" s="25">
        <v>9.4100000000000002E-8</v>
      </c>
      <c r="J1270" s="25">
        <v>1.5E-6</v>
      </c>
      <c r="K1270" s="25">
        <v>4.1899999999999999E-4</v>
      </c>
      <c r="L1270" s="25">
        <v>2.09E-5</v>
      </c>
      <c r="M1270" s="25">
        <v>5.3399999999999997E-5</v>
      </c>
      <c r="N1270" s="25">
        <v>2.7399999999999999E-4</v>
      </c>
      <c r="O1270" s="25">
        <f t="shared" si="106"/>
        <v>2.09E-5</v>
      </c>
      <c r="P1270" s="25">
        <f t="shared" si="107"/>
        <v>5.3399999999999997E-5</v>
      </c>
      <c r="Q1270" s="25">
        <f t="shared" si="108"/>
        <v>2.7399999999999999E-4</v>
      </c>
      <c r="R1270" s="25">
        <f t="shared" si="109"/>
        <v>3.8086445807770963E-4</v>
      </c>
      <c r="S1270" s="25">
        <f t="shared" si="109"/>
        <v>6.07116564417178E-3</v>
      </c>
      <c r="T1270" s="25">
        <f t="shared" si="109"/>
        <v>1.6958789366053169</v>
      </c>
      <c r="U1270" s="25">
        <f t="shared" si="109"/>
        <v>8.4591574642126799E-2</v>
      </c>
      <c r="V1270" s="25">
        <f t="shared" si="109"/>
        <v>0.21613349693251532</v>
      </c>
      <c r="W1270" s="25">
        <f t="shared" si="109"/>
        <v>1.1089995910020451</v>
      </c>
      <c r="X1270" s="25">
        <f t="shared" si="109"/>
        <v>8.4591574642126799E-2</v>
      </c>
      <c r="Y1270" s="25">
        <f t="shared" si="109"/>
        <v>0.21613349693251532</v>
      </c>
      <c r="Z1270" s="25">
        <f t="shared" si="109"/>
        <v>1.1089995910020451</v>
      </c>
    </row>
    <row r="1271" spans="1:26" s="24" customFormat="1" x14ac:dyDescent="0.25">
      <c r="A1271" s="24" t="s">
        <v>159</v>
      </c>
      <c r="B1271" s="24" t="s">
        <v>160</v>
      </c>
      <c r="C1271" s="24" t="s">
        <v>161</v>
      </c>
      <c r="D1271" s="24" t="s">
        <v>132</v>
      </c>
      <c r="E1271" s="24">
        <v>2019</v>
      </c>
      <c r="F1271" s="24" t="s">
        <v>139</v>
      </c>
      <c r="G1271" s="24" t="s">
        <v>134</v>
      </c>
      <c r="H1271" s="24">
        <v>1000</v>
      </c>
      <c r="I1271" s="25">
        <v>6.5299999999999996E-8</v>
      </c>
      <c r="J1271" s="25">
        <v>6.0500000000000003E-7</v>
      </c>
      <c r="K1271" s="25">
        <v>1.5699999999999999E-4</v>
      </c>
      <c r="L1271" s="25">
        <v>1.4399999999999999E-5</v>
      </c>
      <c r="M1271" s="25">
        <v>2.8200000000000001E-5</v>
      </c>
      <c r="N1271" s="25">
        <v>4.8000000000000001E-5</v>
      </c>
      <c r="O1271" s="25">
        <f t="shared" si="106"/>
        <v>1.4399999999999999E-5</v>
      </c>
      <c r="P1271" s="25">
        <f t="shared" si="107"/>
        <v>2.8200000000000001E-5</v>
      </c>
      <c r="Q1271" s="25">
        <f t="shared" si="108"/>
        <v>4.8000000000000001E-5</v>
      </c>
      <c r="R1271" s="25">
        <f t="shared" si="109"/>
        <v>2.6429807770961142E-4</v>
      </c>
      <c r="S1271" s="25">
        <f t="shared" si="109"/>
        <v>2.4487034764826177E-3</v>
      </c>
      <c r="T1271" s="25">
        <f t="shared" si="109"/>
        <v>0.63544867075664624</v>
      </c>
      <c r="U1271" s="25">
        <f t="shared" si="109"/>
        <v>5.8283190184049073E-2</v>
      </c>
      <c r="V1271" s="25">
        <f t="shared" si="109"/>
        <v>0.11413791411042946</v>
      </c>
      <c r="W1271" s="25">
        <f t="shared" si="109"/>
        <v>0.19427730061349696</v>
      </c>
      <c r="X1271" s="25">
        <f t="shared" si="109"/>
        <v>5.8283190184049073E-2</v>
      </c>
      <c r="Y1271" s="25">
        <f t="shared" si="109"/>
        <v>0.11413791411042946</v>
      </c>
      <c r="Z1271" s="25">
        <f t="shared" si="109"/>
        <v>0.19427730061349696</v>
      </c>
    </row>
    <row r="1272" spans="1:26" s="24" customFormat="1" x14ac:dyDescent="0.25">
      <c r="A1272" s="24" t="s">
        <v>159</v>
      </c>
      <c r="B1272" s="24" t="s">
        <v>160</v>
      </c>
      <c r="C1272" s="24" t="s">
        <v>161</v>
      </c>
      <c r="D1272" s="24" t="s">
        <v>132</v>
      </c>
      <c r="E1272" s="24">
        <v>2019</v>
      </c>
      <c r="F1272" s="24" t="s">
        <v>139</v>
      </c>
      <c r="G1272" s="24" t="s">
        <v>134</v>
      </c>
      <c r="H1272" s="24">
        <v>2500</v>
      </c>
      <c r="I1272" s="25">
        <v>2.0500000000000002E-8</v>
      </c>
      <c r="J1272" s="25">
        <v>1.3899999999999999E-7</v>
      </c>
      <c r="K1272" s="25">
        <v>3.9799999999999998E-5</v>
      </c>
      <c r="L1272" s="25">
        <v>3.2499999999999998E-6</v>
      </c>
      <c r="M1272" s="25">
        <v>6.1199999999999999E-6</v>
      </c>
      <c r="N1272" s="25">
        <v>1.1199999999999999E-5</v>
      </c>
      <c r="O1272" s="25">
        <f t="shared" si="106"/>
        <v>3.2499999999999998E-6</v>
      </c>
      <c r="P1272" s="25">
        <f t="shared" si="107"/>
        <v>6.1199999999999999E-6</v>
      </c>
      <c r="Q1272" s="25">
        <f t="shared" si="108"/>
        <v>1.1199999999999999E-5</v>
      </c>
      <c r="R1272" s="25">
        <f t="shared" si="109"/>
        <v>8.2972597137014319E-5</v>
      </c>
      <c r="S1272" s="25">
        <f t="shared" si="109"/>
        <v>5.6259468302658486E-4</v>
      </c>
      <c r="T1272" s="25">
        <f t="shared" si="109"/>
        <v>0.1610882617586912</v>
      </c>
      <c r="U1272" s="25">
        <f t="shared" si="109"/>
        <v>1.3154192229038854E-2</v>
      </c>
      <c r="V1272" s="25">
        <f t="shared" si="109"/>
        <v>2.4770355828220861E-2</v>
      </c>
      <c r="W1272" s="25">
        <f t="shared" si="109"/>
        <v>4.5331370143149287E-2</v>
      </c>
      <c r="X1272" s="25">
        <f t="shared" si="109"/>
        <v>1.3154192229038854E-2</v>
      </c>
      <c r="Y1272" s="25">
        <f t="shared" si="109"/>
        <v>2.4770355828220861E-2</v>
      </c>
      <c r="Z1272" s="25">
        <f t="shared" si="109"/>
        <v>4.5331370143149287E-2</v>
      </c>
    </row>
    <row r="1273" spans="1:26" s="24" customFormat="1" x14ac:dyDescent="0.25">
      <c r="A1273" s="24" t="s">
        <v>159</v>
      </c>
      <c r="B1273" s="24" t="s">
        <v>160</v>
      </c>
      <c r="C1273" s="24" t="s">
        <v>161</v>
      </c>
      <c r="D1273" s="24" t="s">
        <v>132</v>
      </c>
      <c r="E1273" s="24">
        <v>2019</v>
      </c>
      <c r="F1273" s="24" t="s">
        <v>139</v>
      </c>
      <c r="G1273" s="24" t="s">
        <v>134</v>
      </c>
      <c r="H1273" s="24">
        <v>5000</v>
      </c>
      <c r="I1273" s="25">
        <v>8.2200000000000002E-9</v>
      </c>
      <c r="J1273" s="25">
        <v>5.8700000000000003E-8</v>
      </c>
      <c r="K1273" s="25">
        <v>1.4399999999999999E-5</v>
      </c>
      <c r="L1273" s="25">
        <v>1.06E-6</v>
      </c>
      <c r="M1273" s="25">
        <v>1.9700000000000002E-6</v>
      </c>
      <c r="N1273" s="25">
        <v>3.7699999999999999E-6</v>
      </c>
      <c r="O1273" s="25">
        <f t="shared" si="106"/>
        <v>1.06E-6</v>
      </c>
      <c r="P1273" s="25">
        <f t="shared" si="107"/>
        <v>1.9700000000000002E-6</v>
      </c>
      <c r="Q1273" s="25">
        <f t="shared" si="108"/>
        <v>3.7699999999999999E-6</v>
      </c>
      <c r="R1273" s="25">
        <f t="shared" si="109"/>
        <v>3.3269987730061352E-5</v>
      </c>
      <c r="S1273" s="25">
        <f t="shared" si="109"/>
        <v>2.3758494887525562E-4</v>
      </c>
      <c r="T1273" s="25">
        <f t="shared" si="109"/>
        <v>5.8283190184049073E-2</v>
      </c>
      <c r="U1273" s="25">
        <f t="shared" si="109"/>
        <v>4.2902903885480579E-3</v>
      </c>
      <c r="V1273" s="25">
        <f t="shared" si="109"/>
        <v>7.9734642126789382E-3</v>
      </c>
      <c r="W1273" s="25">
        <f t="shared" si="109"/>
        <v>1.5258862985685072E-2</v>
      </c>
      <c r="X1273" s="25">
        <f t="shared" si="109"/>
        <v>4.2902903885480579E-3</v>
      </c>
      <c r="Y1273" s="25">
        <f t="shared" si="109"/>
        <v>7.9734642126789382E-3</v>
      </c>
      <c r="Z1273" s="25">
        <f t="shared" si="109"/>
        <v>1.5258862985685072E-2</v>
      </c>
    </row>
    <row r="1274" spans="1:26" s="24" customFormat="1" x14ac:dyDescent="0.25">
      <c r="A1274" s="24" t="s">
        <v>159</v>
      </c>
      <c r="B1274" s="24" t="s">
        <v>160</v>
      </c>
      <c r="C1274" s="24" t="s">
        <v>161</v>
      </c>
      <c r="D1274" s="24" t="s">
        <v>132</v>
      </c>
      <c r="E1274" s="24">
        <v>2019</v>
      </c>
      <c r="F1274" s="24" t="s">
        <v>139</v>
      </c>
      <c r="G1274" s="24" t="s">
        <v>134</v>
      </c>
      <c r="H1274" s="24">
        <v>10000</v>
      </c>
      <c r="I1274" s="25">
        <v>3.1899999999999999E-9</v>
      </c>
      <c r="J1274" s="25">
        <v>2.8699999999999999E-8</v>
      </c>
      <c r="K1274" s="25">
        <v>4.9100000000000004E-6</v>
      </c>
      <c r="L1274" s="25">
        <v>3.5999999999999999E-7</v>
      </c>
      <c r="M1274" s="25">
        <v>6.5199999999999996E-7</v>
      </c>
      <c r="N1274" s="25">
        <v>1.28E-6</v>
      </c>
      <c r="O1274" s="25">
        <f t="shared" si="106"/>
        <v>3.5999999999999999E-7</v>
      </c>
      <c r="P1274" s="25">
        <f t="shared" si="107"/>
        <v>6.5199999999999996E-7</v>
      </c>
      <c r="Q1274" s="25">
        <f t="shared" si="108"/>
        <v>1.28E-6</v>
      </c>
      <c r="R1274" s="25">
        <f t="shared" si="109"/>
        <v>1.2911345603271984E-5</v>
      </c>
      <c r="S1274" s="25">
        <f t="shared" si="109"/>
        <v>1.1616163599182004E-4</v>
      </c>
      <c r="T1274" s="25">
        <f t="shared" si="109"/>
        <v>1.9872948875255626E-2</v>
      </c>
      <c r="U1274" s="25">
        <f t="shared" si="109"/>
        <v>1.457079754601227E-3</v>
      </c>
      <c r="V1274" s="25">
        <f t="shared" si="109"/>
        <v>2.6389333333333331E-3</v>
      </c>
      <c r="W1274" s="25">
        <f t="shared" si="109"/>
        <v>5.1807280163599185E-3</v>
      </c>
      <c r="X1274" s="25">
        <f t="shared" si="109"/>
        <v>1.457079754601227E-3</v>
      </c>
      <c r="Y1274" s="25">
        <f t="shared" si="109"/>
        <v>2.6389333333333331E-3</v>
      </c>
      <c r="Z1274" s="25">
        <f t="shared" si="109"/>
        <v>5.1807280163599185E-3</v>
      </c>
    </row>
    <row r="1275" spans="1:26" s="24" customFormat="1" x14ac:dyDescent="0.25">
      <c r="A1275" s="24" t="s">
        <v>159</v>
      </c>
      <c r="B1275" s="24" t="s">
        <v>160</v>
      </c>
      <c r="C1275" s="24" t="s">
        <v>161</v>
      </c>
      <c r="D1275" s="24" t="s">
        <v>132</v>
      </c>
      <c r="E1275" s="24">
        <v>2019</v>
      </c>
      <c r="F1275" s="24" t="s">
        <v>139</v>
      </c>
      <c r="G1275" s="24" t="s">
        <v>137</v>
      </c>
      <c r="H1275" s="24">
        <v>10</v>
      </c>
      <c r="I1275" s="25">
        <v>0</v>
      </c>
      <c r="J1275" s="25">
        <v>7.4099999999999999E-3</v>
      </c>
      <c r="K1275" s="25">
        <v>6.1600000000000002E-2</v>
      </c>
      <c r="L1275" s="25">
        <v>8.9300000000000004E-3</v>
      </c>
      <c r="M1275" s="25">
        <v>1.9E-2</v>
      </c>
      <c r="N1275" s="25">
        <v>2.5100000000000001E-2</v>
      </c>
      <c r="O1275" s="25">
        <f t="shared" si="106"/>
        <v>8.9300000000000004E-3</v>
      </c>
      <c r="P1275" s="25">
        <f t="shared" si="107"/>
        <v>1.9E-2</v>
      </c>
      <c r="Q1275" s="25">
        <f t="shared" si="108"/>
        <v>2.5100000000000001E-2</v>
      </c>
      <c r="R1275" s="25">
        <f t="shared" si="109"/>
        <v>0</v>
      </c>
      <c r="S1275" s="25">
        <f t="shared" si="109"/>
        <v>29.99155828220859</v>
      </c>
      <c r="T1275" s="25">
        <f t="shared" si="109"/>
        <v>249.3225357873211</v>
      </c>
      <c r="U1275" s="25">
        <f t="shared" si="109"/>
        <v>36.143672801635994</v>
      </c>
      <c r="V1275" s="25">
        <f t="shared" si="109"/>
        <v>76.901431492842534</v>
      </c>
      <c r="W1275" s="25">
        <f t="shared" si="109"/>
        <v>101.59083844580778</v>
      </c>
      <c r="X1275" s="25">
        <f t="shared" si="109"/>
        <v>36.143672801635994</v>
      </c>
      <c r="Y1275" s="25">
        <f t="shared" si="109"/>
        <v>76.901431492842534</v>
      </c>
      <c r="Z1275" s="25">
        <f t="shared" si="109"/>
        <v>101.59083844580778</v>
      </c>
    </row>
    <row r="1276" spans="1:26" s="24" customFormat="1" x14ac:dyDescent="0.25">
      <c r="A1276" s="24" t="s">
        <v>159</v>
      </c>
      <c r="B1276" s="24" t="s">
        <v>160</v>
      </c>
      <c r="C1276" s="24" t="s">
        <v>161</v>
      </c>
      <c r="D1276" s="24" t="s">
        <v>132</v>
      </c>
      <c r="E1276" s="24">
        <v>2019</v>
      </c>
      <c r="F1276" s="24" t="s">
        <v>139</v>
      </c>
      <c r="G1276" s="24" t="s">
        <v>137</v>
      </c>
      <c r="H1276" s="24">
        <v>30</v>
      </c>
      <c r="I1276" s="25">
        <v>0</v>
      </c>
      <c r="J1276" s="25">
        <v>1.2700000000000001E-3</v>
      </c>
      <c r="K1276" s="25">
        <v>2.75E-2</v>
      </c>
      <c r="L1276" s="25">
        <v>3.3600000000000001E-3</v>
      </c>
      <c r="M1276" s="25">
        <v>7.2100000000000003E-3</v>
      </c>
      <c r="N1276" s="25">
        <v>9.7699999999999992E-3</v>
      </c>
      <c r="O1276" s="25">
        <f t="shared" si="106"/>
        <v>3.3600000000000001E-3</v>
      </c>
      <c r="P1276" s="25">
        <f t="shared" si="107"/>
        <v>7.2100000000000003E-3</v>
      </c>
      <c r="Q1276" s="25">
        <f t="shared" si="108"/>
        <v>9.7699999999999992E-3</v>
      </c>
      <c r="R1276" s="25">
        <f t="shared" si="109"/>
        <v>0</v>
      </c>
      <c r="S1276" s="25">
        <f t="shared" si="109"/>
        <v>5.1402535787321071</v>
      </c>
      <c r="T1276" s="25">
        <f t="shared" si="109"/>
        <v>111.30470347648263</v>
      </c>
      <c r="U1276" s="25">
        <f t="shared" si="109"/>
        <v>13.599411042944785</v>
      </c>
      <c r="V1276" s="25">
        <f t="shared" si="109"/>
        <v>29.182069529652356</v>
      </c>
      <c r="W1276" s="25">
        <f t="shared" si="109"/>
        <v>39.543525562372182</v>
      </c>
      <c r="X1276" s="25">
        <f t="shared" si="109"/>
        <v>13.599411042944785</v>
      </c>
      <c r="Y1276" s="25">
        <f t="shared" si="109"/>
        <v>29.182069529652356</v>
      </c>
      <c r="Z1276" s="25">
        <f t="shared" si="109"/>
        <v>39.543525562372182</v>
      </c>
    </row>
    <row r="1277" spans="1:26" s="24" customFormat="1" x14ac:dyDescent="0.25">
      <c r="A1277" s="24" t="s">
        <v>159</v>
      </c>
      <c r="B1277" s="24" t="s">
        <v>160</v>
      </c>
      <c r="C1277" s="24" t="s">
        <v>161</v>
      </c>
      <c r="D1277" s="24" t="s">
        <v>132</v>
      </c>
      <c r="E1277" s="24">
        <v>2019</v>
      </c>
      <c r="F1277" s="24" t="s">
        <v>139</v>
      </c>
      <c r="G1277" s="24" t="s">
        <v>137</v>
      </c>
      <c r="H1277" s="24" t="s">
        <v>135</v>
      </c>
      <c r="I1277" s="25">
        <v>0</v>
      </c>
      <c r="J1277" s="25">
        <v>5.5699999999999999E-4</v>
      </c>
      <c r="K1277" s="25">
        <v>1.72E-2</v>
      </c>
      <c r="L1277" s="25">
        <v>1.66E-3</v>
      </c>
      <c r="M1277" s="25">
        <v>3.8400000000000001E-3</v>
      </c>
      <c r="N1277" s="25">
        <v>7.5100000000000002E-3</v>
      </c>
      <c r="O1277" s="25">
        <f t="shared" si="106"/>
        <v>1.66E-3</v>
      </c>
      <c r="P1277" s="25">
        <f t="shared" si="107"/>
        <v>3.8400000000000001E-3</v>
      </c>
      <c r="Q1277" s="25">
        <f t="shared" si="108"/>
        <v>7.5100000000000002E-3</v>
      </c>
      <c r="R1277" s="25">
        <f t="shared" si="109"/>
        <v>0</v>
      </c>
      <c r="S1277" s="25">
        <f t="shared" si="109"/>
        <v>2.2544261758691206</v>
      </c>
      <c r="T1277" s="25">
        <f t="shared" si="109"/>
        <v>69.616032719836412</v>
      </c>
      <c r="U1277" s="25">
        <f t="shared" si="109"/>
        <v>6.7187566462167689</v>
      </c>
      <c r="V1277" s="25">
        <f t="shared" si="109"/>
        <v>15.542184049079754</v>
      </c>
      <c r="W1277" s="25">
        <f t="shared" si="109"/>
        <v>30.396302658486711</v>
      </c>
      <c r="X1277" s="25">
        <f t="shared" si="109"/>
        <v>6.7187566462167689</v>
      </c>
      <c r="Y1277" s="25">
        <f t="shared" si="109"/>
        <v>15.542184049079754</v>
      </c>
      <c r="Z1277" s="25">
        <f t="shared" si="109"/>
        <v>30.396302658486711</v>
      </c>
    </row>
    <row r="1278" spans="1:26" s="24" customFormat="1" x14ac:dyDescent="0.25">
      <c r="A1278" s="24" t="s">
        <v>159</v>
      </c>
      <c r="B1278" s="24" t="s">
        <v>160</v>
      </c>
      <c r="C1278" s="24" t="s">
        <v>161</v>
      </c>
      <c r="D1278" s="24" t="s">
        <v>132</v>
      </c>
      <c r="E1278" s="24">
        <v>2019</v>
      </c>
      <c r="F1278" s="24" t="s">
        <v>139</v>
      </c>
      <c r="G1278" s="24" t="s">
        <v>137</v>
      </c>
      <c r="H1278" s="24">
        <v>60</v>
      </c>
      <c r="I1278" s="25">
        <v>0</v>
      </c>
      <c r="J1278" s="25">
        <v>3.1500000000000001E-4</v>
      </c>
      <c r="K1278" s="25">
        <v>1.15E-2</v>
      </c>
      <c r="L1278" s="25">
        <v>1.32E-3</v>
      </c>
      <c r="M1278" s="25">
        <v>2.8600000000000001E-3</v>
      </c>
      <c r="N1278" s="25">
        <v>4.0000000000000001E-3</v>
      </c>
      <c r="O1278" s="25">
        <f t="shared" si="106"/>
        <v>1.32E-3</v>
      </c>
      <c r="P1278" s="25">
        <f t="shared" si="107"/>
        <v>2.8600000000000001E-3</v>
      </c>
      <c r="Q1278" s="25">
        <f t="shared" si="108"/>
        <v>4.0000000000000001E-3</v>
      </c>
      <c r="R1278" s="25">
        <f t="shared" si="109"/>
        <v>0</v>
      </c>
      <c r="S1278" s="25">
        <f t="shared" si="109"/>
        <v>1.2749447852760736</v>
      </c>
      <c r="T1278" s="25">
        <f t="shared" si="109"/>
        <v>46.545603271983637</v>
      </c>
      <c r="U1278" s="25">
        <f t="shared" si="109"/>
        <v>5.3426257668711656</v>
      </c>
      <c r="V1278" s="25">
        <f t="shared" si="109"/>
        <v>11.575689161554193</v>
      </c>
      <c r="W1278" s="25">
        <f t="shared" si="109"/>
        <v>16.189775051124744</v>
      </c>
      <c r="X1278" s="25">
        <f t="shared" si="109"/>
        <v>5.3426257668711656</v>
      </c>
      <c r="Y1278" s="25">
        <f t="shared" si="109"/>
        <v>11.575689161554193</v>
      </c>
      <c r="Z1278" s="25">
        <f t="shared" si="109"/>
        <v>16.189775051124744</v>
      </c>
    </row>
    <row r="1279" spans="1:26" s="24" customFormat="1" x14ac:dyDescent="0.25">
      <c r="A1279" s="24" t="s">
        <v>159</v>
      </c>
      <c r="B1279" s="24" t="s">
        <v>160</v>
      </c>
      <c r="C1279" s="24" t="s">
        <v>161</v>
      </c>
      <c r="D1279" s="24" t="s">
        <v>132</v>
      </c>
      <c r="E1279" s="24">
        <v>2019</v>
      </c>
      <c r="F1279" s="24" t="s">
        <v>139</v>
      </c>
      <c r="G1279" s="24" t="s">
        <v>137</v>
      </c>
      <c r="H1279" s="24">
        <v>100</v>
      </c>
      <c r="I1279" s="25">
        <v>0</v>
      </c>
      <c r="J1279" s="25">
        <v>9.4500000000000007E-5</v>
      </c>
      <c r="K1279" s="25">
        <v>5.5599999999999998E-3</v>
      </c>
      <c r="L1279" s="25">
        <v>6.2E-4</v>
      </c>
      <c r="M1279" s="25">
        <v>1.31E-3</v>
      </c>
      <c r="N1279" s="25">
        <v>1.9E-3</v>
      </c>
      <c r="O1279" s="25">
        <f t="shared" si="106"/>
        <v>6.2E-4</v>
      </c>
      <c r="P1279" s="25">
        <f t="shared" si="107"/>
        <v>1.31E-3</v>
      </c>
      <c r="Q1279" s="25">
        <f t="shared" si="108"/>
        <v>1.9E-3</v>
      </c>
      <c r="R1279" s="25">
        <f t="shared" si="109"/>
        <v>0</v>
      </c>
      <c r="S1279" s="25">
        <f t="shared" si="109"/>
        <v>0.38248343558282211</v>
      </c>
      <c r="T1279" s="25">
        <f t="shared" si="109"/>
        <v>22.503787321063392</v>
      </c>
      <c r="U1279" s="25">
        <f t="shared" si="109"/>
        <v>2.5094151329243357</v>
      </c>
      <c r="V1279" s="25">
        <f t="shared" si="109"/>
        <v>5.3021513292433538</v>
      </c>
      <c r="W1279" s="25">
        <f t="shared" si="109"/>
        <v>7.6901431492842542</v>
      </c>
      <c r="X1279" s="25">
        <f t="shared" si="109"/>
        <v>2.5094151329243357</v>
      </c>
      <c r="Y1279" s="25">
        <f t="shared" si="109"/>
        <v>5.3021513292433538</v>
      </c>
      <c r="Z1279" s="25">
        <f t="shared" si="109"/>
        <v>7.6901431492842542</v>
      </c>
    </row>
    <row r="1280" spans="1:26" s="24" customFormat="1" x14ac:dyDescent="0.25">
      <c r="A1280" s="24" t="s">
        <v>159</v>
      </c>
      <c r="B1280" s="24" t="s">
        <v>160</v>
      </c>
      <c r="C1280" s="24" t="s">
        <v>161</v>
      </c>
      <c r="D1280" s="24" t="s">
        <v>132</v>
      </c>
      <c r="E1280" s="24">
        <v>2019</v>
      </c>
      <c r="F1280" s="24" t="s">
        <v>139</v>
      </c>
      <c r="G1280" s="24" t="s">
        <v>137</v>
      </c>
      <c r="H1280" s="24" t="s">
        <v>136</v>
      </c>
      <c r="I1280" s="25">
        <v>0</v>
      </c>
      <c r="J1280" s="25">
        <v>2.48E-7</v>
      </c>
      <c r="K1280" s="25">
        <v>3.9199999999999999E-4</v>
      </c>
      <c r="L1280" s="25">
        <v>1.88E-5</v>
      </c>
      <c r="M1280" s="25">
        <v>4.7800000000000003E-5</v>
      </c>
      <c r="N1280" s="25">
        <v>2.63E-4</v>
      </c>
      <c r="O1280" s="25">
        <f t="shared" si="106"/>
        <v>1.88E-5</v>
      </c>
      <c r="P1280" s="25">
        <f t="shared" si="107"/>
        <v>4.7800000000000003E-5</v>
      </c>
      <c r="Q1280" s="25">
        <f t="shared" si="108"/>
        <v>2.63E-4</v>
      </c>
      <c r="R1280" s="25">
        <f t="shared" si="109"/>
        <v>0</v>
      </c>
      <c r="S1280" s="25">
        <f t="shared" si="109"/>
        <v>1.0037660531697341E-3</v>
      </c>
      <c r="T1280" s="25">
        <f t="shared" si="109"/>
        <v>1.5865979550102249</v>
      </c>
      <c r="U1280" s="25">
        <f t="shared" ref="U1280:Z1322" si="110">1000*98.96*L1280/24.45</f>
        <v>7.60919427402863E-2</v>
      </c>
      <c r="V1280" s="25">
        <f t="shared" si="110"/>
        <v>0.19346781186094072</v>
      </c>
      <c r="W1280" s="25">
        <f t="shared" si="110"/>
        <v>1.0644777096114519</v>
      </c>
      <c r="X1280" s="25">
        <f t="shared" si="110"/>
        <v>7.60919427402863E-2</v>
      </c>
      <c r="Y1280" s="25">
        <f t="shared" si="110"/>
        <v>0.19346781186094072</v>
      </c>
      <c r="Z1280" s="25">
        <f t="shared" si="110"/>
        <v>1.0644777096114519</v>
      </c>
    </row>
    <row r="1281" spans="1:26" s="24" customFormat="1" x14ac:dyDescent="0.25">
      <c r="A1281" s="24" t="s">
        <v>159</v>
      </c>
      <c r="B1281" s="24" t="s">
        <v>160</v>
      </c>
      <c r="C1281" s="24" t="s">
        <v>161</v>
      </c>
      <c r="D1281" s="24" t="s">
        <v>132</v>
      </c>
      <c r="E1281" s="24">
        <v>2019</v>
      </c>
      <c r="F1281" s="24" t="s">
        <v>139</v>
      </c>
      <c r="G1281" s="24" t="s">
        <v>137</v>
      </c>
      <c r="H1281" s="24">
        <v>1000</v>
      </c>
      <c r="I1281" s="25">
        <v>0</v>
      </c>
      <c r="J1281" s="25">
        <v>1.7800000000000001E-8</v>
      </c>
      <c r="K1281" s="25">
        <v>1.4100000000000001E-4</v>
      </c>
      <c r="L1281" s="25">
        <v>1.2799999999999999E-5</v>
      </c>
      <c r="M1281" s="25">
        <v>2.3799999999999999E-5</v>
      </c>
      <c r="N1281" s="25">
        <v>4.3000000000000002E-5</v>
      </c>
      <c r="O1281" s="25">
        <f t="shared" si="106"/>
        <v>1.2799999999999999E-5</v>
      </c>
      <c r="P1281" s="25">
        <f t="shared" si="107"/>
        <v>2.3799999999999999E-5</v>
      </c>
      <c r="Q1281" s="25">
        <f t="shared" si="108"/>
        <v>4.3000000000000002E-5</v>
      </c>
      <c r="R1281" s="25">
        <f t="shared" ref="R1281:W1344" si="111">1000*98.96*I1281/24.45</f>
        <v>0</v>
      </c>
      <c r="S1281" s="25">
        <f t="shared" si="111"/>
        <v>7.2044498977505124E-5</v>
      </c>
      <c r="T1281" s="25">
        <f t="shared" si="111"/>
        <v>0.57068957055214731</v>
      </c>
      <c r="U1281" s="25">
        <f t="shared" si="110"/>
        <v>5.1807280163599187E-2</v>
      </c>
      <c r="V1281" s="25">
        <f t="shared" si="110"/>
        <v>9.632916155419223E-2</v>
      </c>
      <c r="W1281" s="25">
        <f t="shared" si="110"/>
        <v>0.17404008179959102</v>
      </c>
      <c r="X1281" s="25">
        <f t="shared" si="110"/>
        <v>5.1807280163599187E-2</v>
      </c>
      <c r="Y1281" s="25">
        <f t="shared" si="110"/>
        <v>9.632916155419223E-2</v>
      </c>
      <c r="Z1281" s="25">
        <f t="shared" si="110"/>
        <v>0.17404008179959102</v>
      </c>
    </row>
    <row r="1282" spans="1:26" s="24" customFormat="1" x14ac:dyDescent="0.25">
      <c r="A1282" s="24" t="s">
        <v>159</v>
      </c>
      <c r="B1282" s="24" t="s">
        <v>160</v>
      </c>
      <c r="C1282" s="24" t="s">
        <v>161</v>
      </c>
      <c r="D1282" s="24" t="s">
        <v>132</v>
      </c>
      <c r="E1282" s="24">
        <v>2019</v>
      </c>
      <c r="F1282" s="24" t="s">
        <v>139</v>
      </c>
      <c r="G1282" s="24" t="s">
        <v>137</v>
      </c>
      <c r="H1282" s="24">
        <v>2500</v>
      </c>
      <c r="I1282" s="25">
        <v>0</v>
      </c>
      <c r="J1282" s="25">
        <v>0</v>
      </c>
      <c r="K1282" s="25">
        <v>3.4499999999999998E-5</v>
      </c>
      <c r="L1282" s="25">
        <v>2.6900000000000001E-6</v>
      </c>
      <c r="M1282" s="25">
        <v>4.9400000000000001E-6</v>
      </c>
      <c r="N1282" s="25">
        <v>9.4599999999999992E-6</v>
      </c>
      <c r="O1282" s="25">
        <f t="shared" si="106"/>
        <v>2.6900000000000001E-6</v>
      </c>
      <c r="P1282" s="25">
        <f t="shared" si="107"/>
        <v>4.9400000000000001E-6</v>
      </c>
      <c r="Q1282" s="25">
        <f t="shared" si="108"/>
        <v>9.4599999999999992E-6</v>
      </c>
      <c r="R1282" s="25">
        <f t="shared" si="111"/>
        <v>0</v>
      </c>
      <c r="S1282" s="25">
        <f t="shared" si="111"/>
        <v>0</v>
      </c>
      <c r="T1282" s="25">
        <f t="shared" si="111"/>
        <v>0.13963680981595092</v>
      </c>
      <c r="U1282" s="25">
        <f t="shared" si="110"/>
        <v>1.0887623721881391E-2</v>
      </c>
      <c r="V1282" s="25">
        <f t="shared" si="110"/>
        <v>1.999437218813906E-2</v>
      </c>
      <c r="W1282" s="25">
        <f t="shared" si="110"/>
        <v>3.8288817995910017E-2</v>
      </c>
      <c r="X1282" s="25">
        <f t="shared" si="110"/>
        <v>1.0887623721881391E-2</v>
      </c>
      <c r="Y1282" s="25">
        <f t="shared" si="110"/>
        <v>1.999437218813906E-2</v>
      </c>
      <c r="Z1282" s="25">
        <f t="shared" si="110"/>
        <v>3.8288817995910017E-2</v>
      </c>
    </row>
    <row r="1283" spans="1:26" s="24" customFormat="1" x14ac:dyDescent="0.25">
      <c r="A1283" s="24" t="s">
        <v>159</v>
      </c>
      <c r="B1283" s="24" t="s">
        <v>160</v>
      </c>
      <c r="C1283" s="24" t="s">
        <v>161</v>
      </c>
      <c r="D1283" s="24" t="s">
        <v>132</v>
      </c>
      <c r="E1283" s="24">
        <v>2019</v>
      </c>
      <c r="F1283" s="24" t="s">
        <v>139</v>
      </c>
      <c r="G1283" s="24" t="s">
        <v>137</v>
      </c>
      <c r="H1283" s="24">
        <v>5000</v>
      </c>
      <c r="I1283" s="25">
        <v>0</v>
      </c>
      <c r="J1283" s="25">
        <v>0</v>
      </c>
      <c r="K1283" s="25">
        <v>1.1800000000000001E-5</v>
      </c>
      <c r="L1283" s="25">
        <v>8.2999999999999999E-7</v>
      </c>
      <c r="M1283" s="25">
        <v>1.55E-6</v>
      </c>
      <c r="N1283" s="25">
        <v>3.05E-6</v>
      </c>
      <c r="O1283" s="25">
        <f t="shared" si="106"/>
        <v>8.2999999999999999E-7</v>
      </c>
      <c r="P1283" s="25">
        <f t="shared" si="107"/>
        <v>1.55E-6</v>
      </c>
      <c r="Q1283" s="25">
        <f t="shared" si="108"/>
        <v>3.05E-6</v>
      </c>
      <c r="R1283" s="25">
        <f t="shared" si="111"/>
        <v>0</v>
      </c>
      <c r="S1283" s="25">
        <f t="shared" si="111"/>
        <v>0</v>
      </c>
      <c r="T1283" s="25">
        <f t="shared" si="111"/>
        <v>4.7759836400818004E-2</v>
      </c>
      <c r="U1283" s="25">
        <f t="shared" si="110"/>
        <v>3.3593783231083843E-3</v>
      </c>
      <c r="V1283" s="25">
        <f t="shared" si="110"/>
        <v>6.2735378323108383E-3</v>
      </c>
      <c r="W1283" s="25">
        <f t="shared" si="110"/>
        <v>1.2344703476482618E-2</v>
      </c>
      <c r="X1283" s="25">
        <f t="shared" si="110"/>
        <v>3.3593783231083843E-3</v>
      </c>
      <c r="Y1283" s="25">
        <f t="shared" si="110"/>
        <v>6.2735378323108383E-3</v>
      </c>
      <c r="Z1283" s="25">
        <f t="shared" si="110"/>
        <v>1.2344703476482618E-2</v>
      </c>
    </row>
    <row r="1284" spans="1:26" s="24" customFormat="1" x14ac:dyDescent="0.25">
      <c r="A1284" s="24" t="s">
        <v>159</v>
      </c>
      <c r="B1284" s="24" t="s">
        <v>160</v>
      </c>
      <c r="C1284" s="24" t="s">
        <v>161</v>
      </c>
      <c r="D1284" s="24" t="s">
        <v>132</v>
      </c>
      <c r="E1284" s="24">
        <v>2019</v>
      </c>
      <c r="F1284" s="24" t="s">
        <v>139</v>
      </c>
      <c r="G1284" s="24" t="s">
        <v>137</v>
      </c>
      <c r="H1284" s="24">
        <v>10000</v>
      </c>
      <c r="I1284" s="25">
        <v>0</v>
      </c>
      <c r="J1284" s="25">
        <v>0</v>
      </c>
      <c r="K1284" s="25">
        <v>3.8600000000000003E-6</v>
      </c>
      <c r="L1284" s="25">
        <v>2.6600000000000003E-7</v>
      </c>
      <c r="M1284" s="25">
        <v>4.9500000000000003E-7</v>
      </c>
      <c r="N1284" s="25">
        <v>9.9600000000000008E-7</v>
      </c>
      <c r="O1284" s="25">
        <f t="shared" si="106"/>
        <v>2.6600000000000003E-7</v>
      </c>
      <c r="P1284" s="25">
        <f t="shared" si="107"/>
        <v>4.9500000000000003E-7</v>
      </c>
      <c r="Q1284" s="25">
        <f t="shared" si="108"/>
        <v>9.9600000000000008E-7</v>
      </c>
      <c r="R1284" s="25">
        <f t="shared" si="111"/>
        <v>0</v>
      </c>
      <c r="S1284" s="25">
        <f t="shared" si="111"/>
        <v>0</v>
      </c>
      <c r="T1284" s="25">
        <f t="shared" si="111"/>
        <v>1.562313292433538E-2</v>
      </c>
      <c r="U1284" s="25">
        <f t="shared" si="110"/>
        <v>1.0766200408997956E-3</v>
      </c>
      <c r="V1284" s="25">
        <f t="shared" si="110"/>
        <v>2.0034846625766873E-3</v>
      </c>
      <c r="W1284" s="25">
        <f t="shared" si="110"/>
        <v>4.0312539877300621E-3</v>
      </c>
      <c r="X1284" s="25">
        <f t="shared" si="110"/>
        <v>1.0766200408997956E-3</v>
      </c>
      <c r="Y1284" s="25">
        <f t="shared" si="110"/>
        <v>2.0034846625766873E-3</v>
      </c>
      <c r="Z1284" s="25">
        <f t="shared" si="110"/>
        <v>4.0312539877300621E-3</v>
      </c>
    </row>
    <row r="1285" spans="1:26" s="24" customFormat="1" x14ac:dyDescent="0.25">
      <c r="A1285" s="24" t="s">
        <v>159</v>
      </c>
      <c r="B1285" s="24" t="s">
        <v>160</v>
      </c>
      <c r="C1285" s="24" t="s">
        <v>161</v>
      </c>
      <c r="D1285" s="24" t="s">
        <v>132</v>
      </c>
      <c r="E1285" s="24">
        <v>2019</v>
      </c>
      <c r="F1285" s="24" t="s">
        <v>139</v>
      </c>
      <c r="G1285" s="24" t="s">
        <v>138</v>
      </c>
      <c r="H1285" s="24">
        <v>10</v>
      </c>
      <c r="I1285" s="25">
        <v>9.4599999999999999E-16</v>
      </c>
      <c r="J1285" s="25">
        <v>6.1100000000000002E-13</v>
      </c>
      <c r="K1285" s="25">
        <v>2.3499999999999999E-9</v>
      </c>
      <c r="L1285" s="25">
        <v>5.6700000000000001E-10</v>
      </c>
      <c r="M1285" s="25">
        <v>7.1500000000000001E-10</v>
      </c>
      <c r="N1285" s="25">
        <v>2.2200000000000002E-9</v>
      </c>
      <c r="O1285" s="25">
        <f t="shared" si="106"/>
        <v>5.6700000000000001E-10</v>
      </c>
      <c r="P1285" s="25">
        <f t="shared" si="107"/>
        <v>7.1500000000000001E-10</v>
      </c>
      <c r="Q1285" s="25">
        <f t="shared" si="108"/>
        <v>2.2200000000000002E-9</v>
      </c>
      <c r="R1285" s="25">
        <f t="shared" si="111"/>
        <v>3.8288817995910024E-12</v>
      </c>
      <c r="S1285" s="25">
        <f t="shared" si="111"/>
        <v>2.4729881390593047E-9</v>
      </c>
      <c r="T1285" s="25">
        <f t="shared" si="111"/>
        <v>9.5114928425357869E-6</v>
      </c>
      <c r="U1285" s="25">
        <f t="shared" si="110"/>
        <v>2.2949006134969325E-6</v>
      </c>
      <c r="V1285" s="25">
        <f t="shared" si="110"/>
        <v>2.8939222903885481E-6</v>
      </c>
      <c r="W1285" s="25">
        <f t="shared" si="110"/>
        <v>8.985325153374233E-6</v>
      </c>
      <c r="X1285" s="25">
        <f t="shared" si="110"/>
        <v>2.2949006134969325E-6</v>
      </c>
      <c r="Y1285" s="25">
        <f t="shared" si="110"/>
        <v>2.8939222903885481E-6</v>
      </c>
      <c r="Z1285" s="25">
        <f t="shared" si="110"/>
        <v>8.985325153374233E-6</v>
      </c>
    </row>
    <row r="1286" spans="1:26" s="24" customFormat="1" x14ac:dyDescent="0.25">
      <c r="A1286" s="24" t="s">
        <v>159</v>
      </c>
      <c r="B1286" s="24" t="s">
        <v>160</v>
      </c>
      <c r="C1286" s="24" t="s">
        <v>161</v>
      </c>
      <c r="D1286" s="24" t="s">
        <v>132</v>
      </c>
      <c r="E1286" s="24">
        <v>2019</v>
      </c>
      <c r="F1286" s="24" t="s">
        <v>139</v>
      </c>
      <c r="G1286" s="24" t="s">
        <v>138</v>
      </c>
      <c r="H1286" s="24">
        <v>30</v>
      </c>
      <c r="I1286" s="25">
        <v>2.1200000000000001E-9</v>
      </c>
      <c r="J1286" s="25">
        <v>5.54E-8</v>
      </c>
      <c r="K1286" s="25">
        <v>1.79E-6</v>
      </c>
      <c r="L1286" s="25">
        <v>2.1299999999999999E-7</v>
      </c>
      <c r="M1286" s="25">
        <v>3.6600000000000002E-7</v>
      </c>
      <c r="N1286" s="25">
        <v>2.39E-6</v>
      </c>
      <c r="O1286" s="25">
        <f t="shared" ref="O1286:O1349" si="112">L1286*(78/78)</f>
        <v>2.1299999999999999E-7</v>
      </c>
      <c r="P1286" s="25">
        <f t="shared" ref="P1286:P1349" si="113">M1286*(33/33)</f>
        <v>3.6600000000000002E-7</v>
      </c>
      <c r="Q1286" s="25">
        <f t="shared" ref="Q1286:Q1349" si="114">N1286*(33/33)</f>
        <v>2.39E-6</v>
      </c>
      <c r="R1286" s="25">
        <f t="shared" si="111"/>
        <v>8.5805807770961159E-6</v>
      </c>
      <c r="S1286" s="25">
        <f t="shared" si="111"/>
        <v>2.2422838445807771E-4</v>
      </c>
      <c r="T1286" s="25">
        <f t="shared" si="111"/>
        <v>7.244924335378323E-3</v>
      </c>
      <c r="U1286" s="25">
        <f t="shared" si="110"/>
        <v>8.6210552147239267E-4</v>
      </c>
      <c r="V1286" s="25">
        <f t="shared" si="110"/>
        <v>1.4813644171779142E-3</v>
      </c>
      <c r="W1286" s="25">
        <f t="shared" si="110"/>
        <v>9.6733905930470338E-3</v>
      </c>
      <c r="X1286" s="25">
        <f t="shared" si="110"/>
        <v>8.6210552147239267E-4</v>
      </c>
      <c r="Y1286" s="25">
        <f t="shared" si="110"/>
        <v>1.4813644171779142E-3</v>
      </c>
      <c r="Z1286" s="25">
        <f t="shared" si="110"/>
        <v>9.6733905930470338E-3</v>
      </c>
    </row>
    <row r="1287" spans="1:26" s="24" customFormat="1" x14ac:dyDescent="0.25">
      <c r="A1287" s="24" t="s">
        <v>159</v>
      </c>
      <c r="B1287" s="24" t="s">
        <v>160</v>
      </c>
      <c r="C1287" s="24" t="s">
        <v>161</v>
      </c>
      <c r="D1287" s="24" t="s">
        <v>132</v>
      </c>
      <c r="E1287" s="24">
        <v>2019</v>
      </c>
      <c r="F1287" s="24" t="s">
        <v>139</v>
      </c>
      <c r="G1287" s="24" t="s">
        <v>138</v>
      </c>
      <c r="H1287" s="24" t="s">
        <v>135</v>
      </c>
      <c r="I1287" s="25">
        <v>2.0400000000000001E-8</v>
      </c>
      <c r="J1287" s="25">
        <v>6.0900000000000001E-7</v>
      </c>
      <c r="K1287" s="25">
        <v>1.56E-5</v>
      </c>
      <c r="L1287" s="25">
        <v>7.3099999999999997E-7</v>
      </c>
      <c r="M1287" s="25">
        <v>3.0800000000000002E-6</v>
      </c>
      <c r="N1287" s="25">
        <v>1.6200000000000001E-5</v>
      </c>
      <c r="O1287" s="25">
        <f t="shared" si="112"/>
        <v>7.3099999999999997E-7</v>
      </c>
      <c r="P1287" s="25">
        <f t="shared" si="113"/>
        <v>3.0800000000000002E-6</v>
      </c>
      <c r="Q1287" s="25">
        <f t="shared" si="114"/>
        <v>1.6200000000000001E-5</v>
      </c>
      <c r="R1287" s="25">
        <f t="shared" si="111"/>
        <v>8.2567852760736195E-5</v>
      </c>
      <c r="S1287" s="25">
        <f t="shared" si="111"/>
        <v>2.4648932515337427E-3</v>
      </c>
      <c r="T1287" s="25">
        <f t="shared" si="111"/>
        <v>6.31401226993865E-2</v>
      </c>
      <c r="U1287" s="25">
        <f t="shared" si="110"/>
        <v>2.9586813905930474E-3</v>
      </c>
      <c r="V1287" s="25">
        <f t="shared" si="110"/>
        <v>1.2466126789366054E-2</v>
      </c>
      <c r="W1287" s="25">
        <f t="shared" si="110"/>
        <v>6.5568588957055224E-2</v>
      </c>
      <c r="X1287" s="25">
        <f t="shared" si="110"/>
        <v>2.9586813905930474E-3</v>
      </c>
      <c r="Y1287" s="25">
        <f t="shared" si="110"/>
        <v>1.2466126789366054E-2</v>
      </c>
      <c r="Z1287" s="25">
        <f t="shared" si="110"/>
        <v>6.5568588957055224E-2</v>
      </c>
    </row>
    <row r="1288" spans="1:26" s="24" customFormat="1" x14ac:dyDescent="0.25">
      <c r="A1288" s="24" t="s">
        <v>159</v>
      </c>
      <c r="B1288" s="24" t="s">
        <v>160</v>
      </c>
      <c r="C1288" s="24" t="s">
        <v>161</v>
      </c>
      <c r="D1288" s="24" t="s">
        <v>132</v>
      </c>
      <c r="E1288" s="24">
        <v>2019</v>
      </c>
      <c r="F1288" s="24" t="s">
        <v>139</v>
      </c>
      <c r="G1288" s="24" t="s">
        <v>138</v>
      </c>
      <c r="H1288" s="24">
        <v>60</v>
      </c>
      <c r="I1288" s="25">
        <v>1.24E-7</v>
      </c>
      <c r="J1288" s="25">
        <v>1.75E-6</v>
      </c>
      <c r="K1288" s="25">
        <v>3.6000000000000001E-5</v>
      </c>
      <c r="L1288" s="25">
        <v>3.14E-6</v>
      </c>
      <c r="M1288" s="25">
        <v>5.9599999999999997E-6</v>
      </c>
      <c r="N1288" s="25">
        <v>2.9E-5</v>
      </c>
      <c r="O1288" s="25">
        <f t="shared" si="112"/>
        <v>3.14E-6</v>
      </c>
      <c r="P1288" s="25">
        <f t="shared" si="113"/>
        <v>5.9599999999999997E-6</v>
      </c>
      <c r="Q1288" s="25">
        <f t="shared" si="114"/>
        <v>2.9E-5</v>
      </c>
      <c r="R1288" s="25">
        <f t="shared" si="111"/>
        <v>5.0188302658486707E-4</v>
      </c>
      <c r="S1288" s="25">
        <f t="shared" si="111"/>
        <v>7.0830265848670759E-3</v>
      </c>
      <c r="T1288" s="25">
        <f t="shared" si="111"/>
        <v>0.14570797546012271</v>
      </c>
      <c r="U1288" s="25">
        <f t="shared" si="110"/>
        <v>1.2708973415132926E-2</v>
      </c>
      <c r="V1288" s="25">
        <f t="shared" si="110"/>
        <v>2.4122764826175865E-2</v>
      </c>
      <c r="W1288" s="25">
        <f t="shared" si="110"/>
        <v>0.1173758691206544</v>
      </c>
      <c r="X1288" s="25">
        <f t="shared" si="110"/>
        <v>1.2708973415132926E-2</v>
      </c>
      <c r="Y1288" s="25">
        <f t="shared" si="110"/>
        <v>2.4122764826175865E-2</v>
      </c>
      <c r="Z1288" s="25">
        <f t="shared" si="110"/>
        <v>0.1173758691206544</v>
      </c>
    </row>
    <row r="1289" spans="1:26" s="24" customFormat="1" x14ac:dyDescent="0.25">
      <c r="A1289" s="24" t="s">
        <v>159</v>
      </c>
      <c r="B1289" s="24" t="s">
        <v>160</v>
      </c>
      <c r="C1289" s="24" t="s">
        <v>161</v>
      </c>
      <c r="D1289" s="24" t="s">
        <v>132</v>
      </c>
      <c r="E1289" s="24">
        <v>2019</v>
      </c>
      <c r="F1289" s="24" t="s">
        <v>139</v>
      </c>
      <c r="G1289" s="24" t="s">
        <v>138</v>
      </c>
      <c r="H1289" s="24">
        <v>100</v>
      </c>
      <c r="I1289" s="25">
        <v>4.1399999999999997E-7</v>
      </c>
      <c r="J1289" s="25">
        <v>3.6600000000000001E-6</v>
      </c>
      <c r="K1289" s="25">
        <v>8.9900000000000003E-5</v>
      </c>
      <c r="L1289" s="25">
        <v>8.2199999999999992E-6</v>
      </c>
      <c r="M1289" s="25">
        <v>1.5500000000000001E-5</v>
      </c>
      <c r="N1289" s="25">
        <v>5.2800000000000003E-5</v>
      </c>
      <c r="O1289" s="25">
        <f t="shared" si="112"/>
        <v>8.2199999999999992E-6</v>
      </c>
      <c r="P1289" s="25">
        <f t="shared" si="113"/>
        <v>1.5500000000000001E-5</v>
      </c>
      <c r="Q1289" s="25">
        <f t="shared" si="114"/>
        <v>5.2800000000000003E-5</v>
      </c>
      <c r="R1289" s="25">
        <f t="shared" si="111"/>
        <v>1.675641717791411E-3</v>
      </c>
      <c r="S1289" s="25">
        <f t="shared" si="111"/>
        <v>1.4813644171779142E-2</v>
      </c>
      <c r="T1289" s="25">
        <f t="shared" si="111"/>
        <v>0.36386519427402864</v>
      </c>
      <c r="U1289" s="25">
        <f t="shared" si="110"/>
        <v>3.3269987730061346E-2</v>
      </c>
      <c r="V1289" s="25">
        <f t="shared" si="110"/>
        <v>6.2735378323108396E-2</v>
      </c>
      <c r="W1289" s="25">
        <f t="shared" si="110"/>
        <v>0.21370503067484664</v>
      </c>
      <c r="X1289" s="25">
        <f t="shared" si="110"/>
        <v>3.3269987730061346E-2</v>
      </c>
      <c r="Y1289" s="25">
        <f t="shared" si="110"/>
        <v>6.2735378323108396E-2</v>
      </c>
      <c r="Z1289" s="25">
        <f t="shared" si="110"/>
        <v>0.21370503067484664</v>
      </c>
    </row>
    <row r="1290" spans="1:26" s="24" customFormat="1" x14ac:dyDescent="0.25">
      <c r="A1290" s="24" t="s">
        <v>159</v>
      </c>
      <c r="B1290" s="24" t="s">
        <v>160</v>
      </c>
      <c r="C1290" s="24" t="s">
        <v>161</v>
      </c>
      <c r="D1290" s="24" t="s">
        <v>132</v>
      </c>
      <c r="E1290" s="24">
        <v>2019</v>
      </c>
      <c r="F1290" s="24" t="s">
        <v>139</v>
      </c>
      <c r="G1290" s="24" t="s">
        <v>138</v>
      </c>
      <c r="H1290" s="24" t="s">
        <v>136</v>
      </c>
      <c r="I1290" s="25">
        <v>8.9900000000000004E-8</v>
      </c>
      <c r="J1290" s="25">
        <v>6.6000000000000003E-7</v>
      </c>
      <c r="K1290" s="25">
        <v>3.0899999999999999E-5</v>
      </c>
      <c r="L1290" s="25">
        <v>2.0899999999999999E-6</v>
      </c>
      <c r="M1290" s="25">
        <v>4.9599999999999999E-6</v>
      </c>
      <c r="N1290" s="25">
        <v>1.5099999999999999E-5</v>
      </c>
      <c r="O1290" s="25">
        <f t="shared" si="112"/>
        <v>2.0899999999999999E-6</v>
      </c>
      <c r="P1290" s="25">
        <f t="shared" si="113"/>
        <v>4.9599999999999999E-6</v>
      </c>
      <c r="Q1290" s="25">
        <f t="shared" si="114"/>
        <v>1.5099999999999999E-5</v>
      </c>
      <c r="R1290" s="25">
        <f t="shared" si="111"/>
        <v>3.6386519427402867E-4</v>
      </c>
      <c r="S1290" s="25">
        <f t="shared" si="111"/>
        <v>2.6713128834355828E-3</v>
      </c>
      <c r="T1290" s="25">
        <f t="shared" si="111"/>
        <v>0.12506601226993866</v>
      </c>
      <c r="U1290" s="25">
        <f t="shared" si="110"/>
        <v>8.4591574642126788E-3</v>
      </c>
      <c r="V1290" s="25">
        <f t="shared" si="110"/>
        <v>2.0075321063394682E-2</v>
      </c>
      <c r="W1290" s="25">
        <f t="shared" si="110"/>
        <v>6.1116400817995908E-2</v>
      </c>
      <c r="X1290" s="25">
        <f t="shared" si="110"/>
        <v>8.4591574642126788E-3</v>
      </c>
      <c r="Y1290" s="25">
        <f t="shared" si="110"/>
        <v>2.0075321063394682E-2</v>
      </c>
      <c r="Z1290" s="25">
        <f t="shared" si="110"/>
        <v>6.1116400817995908E-2</v>
      </c>
    </row>
    <row r="1291" spans="1:26" s="24" customFormat="1" x14ac:dyDescent="0.25">
      <c r="A1291" s="24" t="s">
        <v>159</v>
      </c>
      <c r="B1291" s="24" t="s">
        <v>160</v>
      </c>
      <c r="C1291" s="24" t="s">
        <v>161</v>
      </c>
      <c r="D1291" s="24" t="s">
        <v>132</v>
      </c>
      <c r="E1291" s="24">
        <v>2019</v>
      </c>
      <c r="F1291" s="24" t="s">
        <v>139</v>
      </c>
      <c r="G1291" s="24" t="s">
        <v>138</v>
      </c>
      <c r="H1291" s="24">
        <v>1000</v>
      </c>
      <c r="I1291" s="25">
        <v>6.4799999999999998E-8</v>
      </c>
      <c r="J1291" s="25">
        <v>3.1E-7</v>
      </c>
      <c r="K1291" s="25">
        <v>1.6799999999999998E-5</v>
      </c>
      <c r="L1291" s="25">
        <v>1.57E-6</v>
      </c>
      <c r="M1291" s="25">
        <v>3.6399999999999999E-6</v>
      </c>
      <c r="N1291" s="25">
        <v>5.4399999999999996E-6</v>
      </c>
      <c r="O1291" s="25">
        <f t="shared" si="112"/>
        <v>1.57E-6</v>
      </c>
      <c r="P1291" s="25">
        <f t="shared" si="113"/>
        <v>3.6399999999999999E-6</v>
      </c>
      <c r="Q1291" s="25">
        <f t="shared" si="114"/>
        <v>5.4399999999999996E-6</v>
      </c>
      <c r="R1291" s="25">
        <f t="shared" si="111"/>
        <v>2.622743558282209E-4</v>
      </c>
      <c r="S1291" s="25">
        <f t="shared" si="111"/>
        <v>1.2547075664621676E-3</v>
      </c>
      <c r="T1291" s="25">
        <f t="shared" si="111"/>
        <v>6.799705521472392E-2</v>
      </c>
      <c r="U1291" s="25">
        <f t="shared" si="110"/>
        <v>6.3544867075664632E-3</v>
      </c>
      <c r="V1291" s="25">
        <f t="shared" si="110"/>
        <v>1.4732695296523518E-2</v>
      </c>
      <c r="W1291" s="25">
        <f t="shared" si="110"/>
        <v>2.2018094069529651E-2</v>
      </c>
      <c r="X1291" s="25">
        <f t="shared" si="110"/>
        <v>6.3544867075664632E-3</v>
      </c>
      <c r="Y1291" s="25">
        <f t="shared" si="110"/>
        <v>1.4732695296523518E-2</v>
      </c>
      <c r="Z1291" s="25">
        <f t="shared" si="110"/>
        <v>2.2018094069529651E-2</v>
      </c>
    </row>
    <row r="1292" spans="1:26" s="24" customFormat="1" x14ac:dyDescent="0.25">
      <c r="A1292" s="24" t="s">
        <v>159</v>
      </c>
      <c r="B1292" s="24" t="s">
        <v>160</v>
      </c>
      <c r="C1292" s="24" t="s">
        <v>161</v>
      </c>
      <c r="D1292" s="24" t="s">
        <v>132</v>
      </c>
      <c r="E1292" s="24">
        <v>2019</v>
      </c>
      <c r="F1292" s="24" t="s">
        <v>139</v>
      </c>
      <c r="G1292" s="24" t="s">
        <v>138</v>
      </c>
      <c r="H1292" s="24">
        <v>2500</v>
      </c>
      <c r="I1292" s="25">
        <v>2.0500000000000002E-8</v>
      </c>
      <c r="J1292" s="25">
        <v>1.04E-7</v>
      </c>
      <c r="K1292" s="25">
        <v>6.0599999999999996E-6</v>
      </c>
      <c r="L1292" s="25">
        <v>5.4499999999999997E-7</v>
      </c>
      <c r="M1292" s="25">
        <v>1.15E-6</v>
      </c>
      <c r="N1292" s="25">
        <v>1.64E-6</v>
      </c>
      <c r="O1292" s="25">
        <f t="shared" si="112"/>
        <v>5.4499999999999997E-7</v>
      </c>
      <c r="P1292" s="25">
        <f t="shared" si="113"/>
        <v>1.15E-6</v>
      </c>
      <c r="Q1292" s="25">
        <f t="shared" si="114"/>
        <v>1.64E-6</v>
      </c>
      <c r="R1292" s="25">
        <f t="shared" si="111"/>
        <v>8.2972597137014319E-5</v>
      </c>
      <c r="S1292" s="25">
        <f t="shared" si="111"/>
        <v>4.2093415132924339E-4</v>
      </c>
      <c r="T1292" s="25">
        <f t="shared" si="111"/>
        <v>2.4527509202453987E-2</v>
      </c>
      <c r="U1292" s="25">
        <f t="shared" si="110"/>
        <v>2.2058568507157461E-3</v>
      </c>
      <c r="V1292" s="25">
        <f t="shared" si="110"/>
        <v>4.6545603271983642E-3</v>
      </c>
      <c r="W1292" s="25">
        <f t="shared" si="110"/>
        <v>6.6378077709611455E-3</v>
      </c>
      <c r="X1292" s="25">
        <f t="shared" si="110"/>
        <v>2.2058568507157461E-3</v>
      </c>
      <c r="Y1292" s="25">
        <f t="shared" si="110"/>
        <v>4.6545603271983642E-3</v>
      </c>
      <c r="Z1292" s="25">
        <f t="shared" si="110"/>
        <v>6.6378077709611455E-3</v>
      </c>
    </row>
    <row r="1293" spans="1:26" s="24" customFormat="1" x14ac:dyDescent="0.25">
      <c r="A1293" s="24" t="s">
        <v>159</v>
      </c>
      <c r="B1293" s="24" t="s">
        <v>160</v>
      </c>
      <c r="C1293" s="24" t="s">
        <v>161</v>
      </c>
      <c r="D1293" s="24" t="s">
        <v>132</v>
      </c>
      <c r="E1293" s="24">
        <v>2019</v>
      </c>
      <c r="F1293" s="24" t="s">
        <v>139</v>
      </c>
      <c r="G1293" s="24" t="s">
        <v>138</v>
      </c>
      <c r="H1293" s="24">
        <v>5000</v>
      </c>
      <c r="I1293" s="25">
        <v>8.2200000000000002E-9</v>
      </c>
      <c r="J1293" s="25">
        <v>4.9000000000000002E-8</v>
      </c>
      <c r="K1293" s="25">
        <v>2.5399999999999998E-6</v>
      </c>
      <c r="L1293" s="25">
        <v>2.3099999999999999E-7</v>
      </c>
      <c r="M1293" s="25">
        <v>4.4099999999999999E-7</v>
      </c>
      <c r="N1293" s="25">
        <v>7.1099999999999995E-7</v>
      </c>
      <c r="O1293" s="25">
        <f t="shared" si="112"/>
        <v>2.3099999999999999E-7</v>
      </c>
      <c r="P1293" s="25">
        <f t="shared" si="113"/>
        <v>4.4099999999999999E-7</v>
      </c>
      <c r="Q1293" s="25">
        <f t="shared" si="114"/>
        <v>7.1099999999999995E-7</v>
      </c>
      <c r="R1293" s="25">
        <f t="shared" si="111"/>
        <v>3.3269987730061352E-5</v>
      </c>
      <c r="S1293" s="25">
        <f t="shared" si="111"/>
        <v>1.9832474437627811E-4</v>
      </c>
      <c r="T1293" s="25">
        <f t="shared" si="111"/>
        <v>1.0280507157464213E-2</v>
      </c>
      <c r="U1293" s="25">
        <f t="shared" si="110"/>
        <v>9.3495950920245404E-4</v>
      </c>
      <c r="V1293" s="25">
        <f t="shared" si="110"/>
        <v>1.7849226993865029E-3</v>
      </c>
      <c r="W1293" s="25">
        <f t="shared" si="110"/>
        <v>2.8777325153374229E-3</v>
      </c>
      <c r="X1293" s="25">
        <f t="shared" si="110"/>
        <v>9.3495950920245404E-4</v>
      </c>
      <c r="Y1293" s="25">
        <f t="shared" si="110"/>
        <v>1.7849226993865029E-3</v>
      </c>
      <c r="Z1293" s="25">
        <f t="shared" si="110"/>
        <v>2.8777325153374229E-3</v>
      </c>
    </row>
    <row r="1294" spans="1:26" s="24" customFormat="1" x14ac:dyDescent="0.25">
      <c r="A1294" s="24" t="s">
        <v>159</v>
      </c>
      <c r="B1294" s="24" t="s">
        <v>160</v>
      </c>
      <c r="C1294" s="24" t="s">
        <v>161</v>
      </c>
      <c r="D1294" s="24" t="s">
        <v>132</v>
      </c>
      <c r="E1294" s="24">
        <v>2019</v>
      </c>
      <c r="F1294" s="24" t="s">
        <v>139</v>
      </c>
      <c r="G1294" s="24" t="s">
        <v>138</v>
      </c>
      <c r="H1294" s="24">
        <v>10000</v>
      </c>
      <c r="I1294" s="25">
        <v>3.1899999999999999E-9</v>
      </c>
      <c r="J1294" s="25">
        <v>2.66E-8</v>
      </c>
      <c r="K1294" s="25">
        <v>1.0300000000000001E-6</v>
      </c>
      <c r="L1294" s="25">
        <v>9.2099999999999998E-8</v>
      </c>
      <c r="M1294" s="25">
        <v>1.5800000000000001E-7</v>
      </c>
      <c r="N1294" s="25">
        <v>2.8200000000000001E-7</v>
      </c>
      <c r="O1294" s="25">
        <f t="shared" si="112"/>
        <v>9.2099999999999998E-8</v>
      </c>
      <c r="P1294" s="25">
        <f t="shared" si="113"/>
        <v>1.5800000000000001E-7</v>
      </c>
      <c r="Q1294" s="25">
        <f t="shared" si="114"/>
        <v>2.8200000000000001E-7</v>
      </c>
      <c r="R1294" s="25">
        <f t="shared" si="111"/>
        <v>1.2911345603271984E-5</v>
      </c>
      <c r="S1294" s="25">
        <f t="shared" si="111"/>
        <v>1.0766200408997955E-4</v>
      </c>
      <c r="T1294" s="25">
        <f t="shared" si="111"/>
        <v>4.1688670756646227E-3</v>
      </c>
      <c r="U1294" s="25">
        <f t="shared" si="110"/>
        <v>3.7276957055214726E-4</v>
      </c>
      <c r="V1294" s="25">
        <f t="shared" si="110"/>
        <v>6.394961145194275E-4</v>
      </c>
      <c r="W1294" s="25">
        <f t="shared" si="110"/>
        <v>1.1413791411042946E-3</v>
      </c>
      <c r="X1294" s="25">
        <f t="shared" si="110"/>
        <v>3.7276957055214726E-4</v>
      </c>
      <c r="Y1294" s="25">
        <f t="shared" si="110"/>
        <v>6.394961145194275E-4</v>
      </c>
      <c r="Z1294" s="25">
        <f t="shared" si="110"/>
        <v>1.1413791411042946E-3</v>
      </c>
    </row>
    <row r="1295" spans="1:26" s="24" customFormat="1" x14ac:dyDescent="0.25">
      <c r="A1295" s="24" t="s">
        <v>159</v>
      </c>
      <c r="B1295" s="24" t="s">
        <v>160</v>
      </c>
      <c r="C1295" s="24" t="s">
        <v>161</v>
      </c>
      <c r="D1295" s="24" t="s">
        <v>132</v>
      </c>
      <c r="E1295" s="24">
        <v>2020</v>
      </c>
      <c r="F1295" s="24" t="s">
        <v>139</v>
      </c>
      <c r="G1295" s="24" t="s">
        <v>134</v>
      </c>
      <c r="H1295" s="24">
        <v>10</v>
      </c>
      <c r="I1295" s="25">
        <v>3.5000000000000001E-15</v>
      </c>
      <c r="J1295" s="25">
        <v>1.6899999999999998E-2</v>
      </c>
      <c r="K1295" s="25">
        <v>0.14000000000000001</v>
      </c>
      <c r="L1295" s="25">
        <v>2.0299999999999999E-2</v>
      </c>
      <c r="M1295" s="25">
        <v>4.3299999999999998E-2</v>
      </c>
      <c r="N1295" s="25">
        <v>5.7200000000000001E-2</v>
      </c>
      <c r="O1295" s="25">
        <f t="shared" si="112"/>
        <v>2.0299999999999999E-2</v>
      </c>
      <c r="P1295" s="25">
        <f t="shared" si="113"/>
        <v>4.3299999999999998E-2</v>
      </c>
      <c r="Q1295" s="25">
        <f t="shared" si="114"/>
        <v>5.7200000000000001E-2</v>
      </c>
      <c r="R1295" s="25">
        <f t="shared" si="111"/>
        <v>1.4166053169734154E-11</v>
      </c>
      <c r="S1295" s="25">
        <f t="shared" si="111"/>
        <v>68.401799591002032</v>
      </c>
      <c r="T1295" s="25">
        <f t="shared" si="111"/>
        <v>566.6421267893661</v>
      </c>
      <c r="U1295" s="25">
        <f t="shared" si="110"/>
        <v>82.16310838445807</v>
      </c>
      <c r="V1295" s="25">
        <f t="shared" si="110"/>
        <v>175.25431492842534</v>
      </c>
      <c r="W1295" s="25">
        <f t="shared" si="110"/>
        <v>231.51378323108383</v>
      </c>
      <c r="X1295" s="25">
        <f t="shared" si="110"/>
        <v>82.16310838445807</v>
      </c>
      <c r="Y1295" s="25">
        <f t="shared" si="110"/>
        <v>175.25431492842534</v>
      </c>
      <c r="Z1295" s="25">
        <f t="shared" si="110"/>
        <v>231.51378323108383</v>
      </c>
    </row>
    <row r="1296" spans="1:26" s="24" customFormat="1" x14ac:dyDescent="0.25">
      <c r="A1296" s="24" t="s">
        <v>159</v>
      </c>
      <c r="B1296" s="24" t="s">
        <v>160</v>
      </c>
      <c r="C1296" s="24" t="s">
        <v>161</v>
      </c>
      <c r="D1296" s="24" t="s">
        <v>132</v>
      </c>
      <c r="E1296" s="24">
        <v>2020</v>
      </c>
      <c r="F1296" s="24" t="s">
        <v>139</v>
      </c>
      <c r="G1296" s="24" t="s">
        <v>134</v>
      </c>
      <c r="H1296" s="24">
        <v>30</v>
      </c>
      <c r="I1296" s="25">
        <v>3.3999999999999998E-9</v>
      </c>
      <c r="J1296" s="25">
        <v>2.8999999999999998E-3</v>
      </c>
      <c r="K1296" s="25">
        <v>6.2700000000000006E-2</v>
      </c>
      <c r="L1296" s="25">
        <v>7.6600000000000001E-3</v>
      </c>
      <c r="M1296" s="25">
        <v>1.6400000000000001E-2</v>
      </c>
      <c r="N1296" s="25">
        <v>2.2200000000000001E-2</v>
      </c>
      <c r="O1296" s="25">
        <f t="shared" si="112"/>
        <v>7.6600000000000001E-3</v>
      </c>
      <c r="P1296" s="25">
        <f t="shared" si="113"/>
        <v>1.6400000000000001E-2</v>
      </c>
      <c r="Q1296" s="25">
        <f t="shared" si="114"/>
        <v>2.2200000000000001E-2</v>
      </c>
      <c r="R1296" s="25">
        <f t="shared" si="111"/>
        <v>1.3761308793456031E-5</v>
      </c>
      <c r="S1296" s="25">
        <f t="shared" si="111"/>
        <v>11.737586912065439</v>
      </c>
      <c r="T1296" s="25">
        <f t="shared" si="111"/>
        <v>253.7747239263804</v>
      </c>
      <c r="U1296" s="25">
        <f t="shared" si="110"/>
        <v>31.003419222903887</v>
      </c>
      <c r="V1296" s="25">
        <f t="shared" si="110"/>
        <v>66.37807770961146</v>
      </c>
      <c r="W1296" s="25">
        <f t="shared" si="110"/>
        <v>89.853251533742338</v>
      </c>
      <c r="X1296" s="25">
        <f t="shared" si="110"/>
        <v>31.003419222903887</v>
      </c>
      <c r="Y1296" s="25">
        <f t="shared" si="110"/>
        <v>66.37807770961146</v>
      </c>
      <c r="Z1296" s="25">
        <f t="shared" si="110"/>
        <v>89.853251533742338</v>
      </c>
    </row>
    <row r="1297" spans="1:26" s="24" customFormat="1" x14ac:dyDescent="0.25">
      <c r="A1297" s="24" t="s">
        <v>159</v>
      </c>
      <c r="B1297" s="24" t="s">
        <v>160</v>
      </c>
      <c r="C1297" s="24" t="s">
        <v>161</v>
      </c>
      <c r="D1297" s="24" t="s">
        <v>132</v>
      </c>
      <c r="E1297" s="24">
        <v>2020</v>
      </c>
      <c r="F1297" s="24" t="s">
        <v>139</v>
      </c>
      <c r="G1297" s="24" t="s">
        <v>134</v>
      </c>
      <c r="H1297" s="24" t="s">
        <v>135</v>
      </c>
      <c r="I1297" s="25">
        <v>3.6400000000000002E-8</v>
      </c>
      <c r="J1297" s="25">
        <v>1.2700000000000001E-3</v>
      </c>
      <c r="K1297" s="25">
        <v>3.9100000000000003E-2</v>
      </c>
      <c r="L1297" s="25">
        <v>3.7799999999999999E-3</v>
      </c>
      <c r="M1297" s="25">
        <v>8.7399999999999995E-3</v>
      </c>
      <c r="N1297" s="25">
        <v>1.7100000000000001E-2</v>
      </c>
      <c r="O1297" s="25">
        <f t="shared" si="112"/>
        <v>3.7799999999999999E-3</v>
      </c>
      <c r="P1297" s="25">
        <f t="shared" si="113"/>
        <v>8.7399999999999995E-3</v>
      </c>
      <c r="Q1297" s="25">
        <f t="shared" si="114"/>
        <v>1.7100000000000001E-2</v>
      </c>
      <c r="R1297" s="25">
        <f t="shared" si="111"/>
        <v>1.4732695296523518E-4</v>
      </c>
      <c r="S1297" s="25">
        <f t="shared" si="111"/>
        <v>5.1402535787321071</v>
      </c>
      <c r="T1297" s="25">
        <f t="shared" si="111"/>
        <v>158.2550511247444</v>
      </c>
      <c r="U1297" s="25">
        <f t="shared" si="110"/>
        <v>15.299337423312885</v>
      </c>
      <c r="V1297" s="25">
        <f t="shared" si="110"/>
        <v>35.374658486707567</v>
      </c>
      <c r="W1297" s="25">
        <f t="shared" si="110"/>
        <v>69.211288343558294</v>
      </c>
      <c r="X1297" s="25">
        <f t="shared" si="110"/>
        <v>15.299337423312885</v>
      </c>
      <c r="Y1297" s="25">
        <f t="shared" si="110"/>
        <v>35.374658486707567</v>
      </c>
      <c r="Z1297" s="25">
        <f t="shared" si="110"/>
        <v>69.211288343558294</v>
      </c>
    </row>
    <row r="1298" spans="1:26" s="24" customFormat="1" x14ac:dyDescent="0.25">
      <c r="A1298" s="24" t="s">
        <v>159</v>
      </c>
      <c r="B1298" s="24" t="s">
        <v>160</v>
      </c>
      <c r="C1298" s="24" t="s">
        <v>161</v>
      </c>
      <c r="D1298" s="24" t="s">
        <v>132</v>
      </c>
      <c r="E1298" s="24">
        <v>2020</v>
      </c>
      <c r="F1298" s="24" t="s">
        <v>139</v>
      </c>
      <c r="G1298" s="24" t="s">
        <v>134</v>
      </c>
      <c r="H1298" s="24">
        <v>60</v>
      </c>
      <c r="I1298" s="25">
        <v>1.55E-7</v>
      </c>
      <c r="J1298" s="25">
        <v>7.2199999999999999E-4</v>
      </c>
      <c r="K1298" s="25">
        <v>2.63E-2</v>
      </c>
      <c r="L1298" s="25">
        <v>3.0000000000000001E-3</v>
      </c>
      <c r="M1298" s="25">
        <v>6.5199999999999998E-3</v>
      </c>
      <c r="N1298" s="25">
        <v>9.1199999999999996E-3</v>
      </c>
      <c r="O1298" s="25">
        <f t="shared" si="112"/>
        <v>3.0000000000000001E-3</v>
      </c>
      <c r="P1298" s="25">
        <f t="shared" si="113"/>
        <v>6.5199999999999998E-3</v>
      </c>
      <c r="Q1298" s="25">
        <f t="shared" si="114"/>
        <v>9.1199999999999996E-3</v>
      </c>
      <c r="R1298" s="25">
        <f t="shared" si="111"/>
        <v>6.2735378323108381E-4</v>
      </c>
      <c r="S1298" s="25">
        <f t="shared" si="111"/>
        <v>2.9222543967280163</v>
      </c>
      <c r="T1298" s="25">
        <f t="shared" si="111"/>
        <v>106.44777096114521</v>
      </c>
      <c r="U1298" s="25">
        <f t="shared" si="110"/>
        <v>12.142331288343559</v>
      </c>
      <c r="V1298" s="25">
        <f t="shared" si="110"/>
        <v>26.389333333333333</v>
      </c>
      <c r="W1298" s="25">
        <f t="shared" si="110"/>
        <v>36.912687116564413</v>
      </c>
      <c r="X1298" s="25">
        <f t="shared" si="110"/>
        <v>12.142331288343559</v>
      </c>
      <c r="Y1298" s="25">
        <f t="shared" si="110"/>
        <v>26.389333333333333</v>
      </c>
      <c r="Z1298" s="25">
        <f t="shared" si="110"/>
        <v>36.912687116564413</v>
      </c>
    </row>
    <row r="1299" spans="1:26" s="24" customFormat="1" x14ac:dyDescent="0.25">
      <c r="A1299" s="24" t="s">
        <v>159</v>
      </c>
      <c r="B1299" s="24" t="s">
        <v>160</v>
      </c>
      <c r="C1299" s="24" t="s">
        <v>161</v>
      </c>
      <c r="D1299" s="24" t="s">
        <v>132</v>
      </c>
      <c r="E1299" s="24">
        <v>2020</v>
      </c>
      <c r="F1299" s="24" t="s">
        <v>139</v>
      </c>
      <c r="G1299" s="24" t="s">
        <v>134</v>
      </c>
      <c r="H1299" s="24">
        <v>100</v>
      </c>
      <c r="I1299" s="25">
        <v>4.5400000000000002E-7</v>
      </c>
      <c r="J1299" s="25">
        <v>2.2000000000000001E-4</v>
      </c>
      <c r="K1299" s="25">
        <v>1.2699999999999999E-2</v>
      </c>
      <c r="L1299" s="25">
        <v>1.42E-3</v>
      </c>
      <c r="M1299" s="25">
        <v>3.0100000000000001E-3</v>
      </c>
      <c r="N1299" s="25">
        <v>4.3400000000000001E-3</v>
      </c>
      <c r="O1299" s="25">
        <f t="shared" si="112"/>
        <v>1.42E-3</v>
      </c>
      <c r="P1299" s="25">
        <f t="shared" si="113"/>
        <v>3.0100000000000001E-3</v>
      </c>
      <c r="Q1299" s="25">
        <f t="shared" si="114"/>
        <v>4.3400000000000001E-3</v>
      </c>
      <c r="R1299" s="25">
        <f t="shared" si="111"/>
        <v>1.8375394683026586E-3</v>
      </c>
      <c r="S1299" s="25">
        <f t="shared" si="111"/>
        <v>0.89043762781186098</v>
      </c>
      <c r="T1299" s="25">
        <f t="shared" si="111"/>
        <v>51.402535787321064</v>
      </c>
      <c r="U1299" s="25">
        <f t="shared" si="110"/>
        <v>5.7473701431492845</v>
      </c>
      <c r="V1299" s="25">
        <f t="shared" si="110"/>
        <v>12.18280572597137</v>
      </c>
      <c r="W1299" s="25">
        <f t="shared" si="110"/>
        <v>17.565905930470347</v>
      </c>
      <c r="X1299" s="25">
        <f t="shared" si="110"/>
        <v>5.7473701431492845</v>
      </c>
      <c r="Y1299" s="25">
        <f t="shared" si="110"/>
        <v>12.18280572597137</v>
      </c>
      <c r="Z1299" s="25">
        <f t="shared" si="110"/>
        <v>17.565905930470347</v>
      </c>
    </row>
    <row r="1300" spans="1:26" s="24" customFormat="1" x14ac:dyDescent="0.25">
      <c r="A1300" s="24" t="s">
        <v>159</v>
      </c>
      <c r="B1300" s="24" t="s">
        <v>160</v>
      </c>
      <c r="C1300" s="24" t="s">
        <v>161</v>
      </c>
      <c r="D1300" s="24" t="s">
        <v>132</v>
      </c>
      <c r="E1300" s="24">
        <v>2020</v>
      </c>
      <c r="F1300" s="24" t="s">
        <v>139</v>
      </c>
      <c r="G1300" s="24" t="s">
        <v>134</v>
      </c>
      <c r="H1300" s="24" t="s">
        <v>136</v>
      </c>
      <c r="I1300" s="25">
        <v>7.3599999999999997E-8</v>
      </c>
      <c r="J1300" s="25">
        <v>1.66E-6</v>
      </c>
      <c r="K1300" s="25">
        <v>9.1600000000000004E-4</v>
      </c>
      <c r="L1300" s="25">
        <v>4.4499999999999997E-5</v>
      </c>
      <c r="M1300" s="25">
        <v>1.13E-4</v>
      </c>
      <c r="N1300" s="25">
        <v>6.0700000000000001E-4</v>
      </c>
      <c r="O1300" s="25">
        <f t="shared" si="112"/>
        <v>4.4499999999999997E-5</v>
      </c>
      <c r="P1300" s="25">
        <f t="shared" si="113"/>
        <v>1.13E-4</v>
      </c>
      <c r="Q1300" s="25">
        <f t="shared" si="114"/>
        <v>6.0700000000000001E-4</v>
      </c>
      <c r="R1300" s="25">
        <f t="shared" si="111"/>
        <v>2.9789186094069531E-4</v>
      </c>
      <c r="S1300" s="25">
        <f t="shared" si="111"/>
        <v>6.7187566462167687E-3</v>
      </c>
      <c r="T1300" s="25">
        <f t="shared" si="111"/>
        <v>3.7074584867075666</v>
      </c>
      <c r="U1300" s="25">
        <f t="shared" si="110"/>
        <v>0.18011124744376278</v>
      </c>
      <c r="V1300" s="25">
        <f t="shared" si="110"/>
        <v>0.45736114519427407</v>
      </c>
      <c r="W1300" s="25">
        <f t="shared" si="110"/>
        <v>2.4567983640081801</v>
      </c>
      <c r="X1300" s="25">
        <f t="shared" si="110"/>
        <v>0.18011124744376278</v>
      </c>
      <c r="Y1300" s="25">
        <f t="shared" si="110"/>
        <v>0.45736114519427407</v>
      </c>
      <c r="Z1300" s="25">
        <f t="shared" si="110"/>
        <v>2.4567983640081801</v>
      </c>
    </row>
    <row r="1301" spans="1:26" s="24" customFormat="1" x14ac:dyDescent="0.25">
      <c r="A1301" s="24" t="s">
        <v>159</v>
      </c>
      <c r="B1301" s="24" t="s">
        <v>160</v>
      </c>
      <c r="C1301" s="24" t="s">
        <v>161</v>
      </c>
      <c r="D1301" s="24" t="s">
        <v>132</v>
      </c>
      <c r="E1301" s="24">
        <v>2020</v>
      </c>
      <c r="F1301" s="24" t="s">
        <v>139</v>
      </c>
      <c r="G1301" s="24" t="s">
        <v>134</v>
      </c>
      <c r="H1301" s="24">
        <v>1000</v>
      </c>
      <c r="I1301" s="25">
        <v>5.1100000000000001E-8</v>
      </c>
      <c r="J1301" s="25">
        <v>5.5199999999999997E-7</v>
      </c>
      <c r="K1301" s="25">
        <v>3.3399999999999999E-4</v>
      </c>
      <c r="L1301" s="25">
        <v>3.0300000000000001E-5</v>
      </c>
      <c r="M1301" s="25">
        <v>5.7599999999999997E-5</v>
      </c>
      <c r="N1301" s="25">
        <v>1.02E-4</v>
      </c>
      <c r="O1301" s="25">
        <f t="shared" si="112"/>
        <v>3.0300000000000001E-5</v>
      </c>
      <c r="P1301" s="25">
        <f t="shared" si="113"/>
        <v>5.7599999999999997E-5</v>
      </c>
      <c r="Q1301" s="25">
        <f t="shared" si="114"/>
        <v>1.02E-4</v>
      </c>
      <c r="R1301" s="25">
        <f t="shared" si="111"/>
        <v>2.0682437627811862E-4</v>
      </c>
      <c r="S1301" s="25">
        <f t="shared" si="111"/>
        <v>2.2341889570552144E-3</v>
      </c>
      <c r="T1301" s="25">
        <f t="shared" si="111"/>
        <v>1.351846216768916</v>
      </c>
      <c r="U1301" s="25">
        <f t="shared" si="110"/>
        <v>0.12263754601226995</v>
      </c>
      <c r="V1301" s="25">
        <f t="shared" si="110"/>
        <v>0.23313276073619629</v>
      </c>
      <c r="W1301" s="25">
        <f t="shared" si="110"/>
        <v>0.41283926380368102</v>
      </c>
      <c r="X1301" s="25">
        <f t="shared" si="110"/>
        <v>0.12263754601226995</v>
      </c>
      <c r="Y1301" s="25">
        <f t="shared" si="110"/>
        <v>0.23313276073619629</v>
      </c>
      <c r="Z1301" s="25">
        <f t="shared" si="110"/>
        <v>0.41283926380368102</v>
      </c>
    </row>
    <row r="1302" spans="1:26" s="24" customFormat="1" x14ac:dyDescent="0.25">
      <c r="A1302" s="24" t="s">
        <v>159</v>
      </c>
      <c r="B1302" s="24" t="s">
        <v>160</v>
      </c>
      <c r="C1302" s="24" t="s">
        <v>161</v>
      </c>
      <c r="D1302" s="24" t="s">
        <v>132</v>
      </c>
      <c r="E1302" s="24">
        <v>2020</v>
      </c>
      <c r="F1302" s="24" t="s">
        <v>139</v>
      </c>
      <c r="G1302" s="24" t="s">
        <v>134</v>
      </c>
      <c r="H1302" s="24">
        <v>2500</v>
      </c>
      <c r="I1302" s="25">
        <v>1.6199999999999999E-8</v>
      </c>
      <c r="J1302" s="25">
        <v>1.1899999999999999E-7</v>
      </c>
      <c r="K1302" s="25">
        <v>8.3300000000000005E-5</v>
      </c>
      <c r="L1302" s="25">
        <v>6.5599999999999999E-6</v>
      </c>
      <c r="M1302" s="25">
        <v>1.2099999999999999E-5</v>
      </c>
      <c r="N1302" s="25">
        <v>2.2900000000000001E-5</v>
      </c>
      <c r="O1302" s="25">
        <f t="shared" si="112"/>
        <v>6.5599999999999999E-6</v>
      </c>
      <c r="P1302" s="25">
        <f t="shared" si="113"/>
        <v>1.2099999999999999E-5</v>
      </c>
      <c r="Q1302" s="25">
        <f t="shared" si="114"/>
        <v>2.2900000000000001E-5</v>
      </c>
      <c r="R1302" s="25">
        <f t="shared" si="111"/>
        <v>6.5568588957055224E-5</v>
      </c>
      <c r="S1302" s="25">
        <f t="shared" si="111"/>
        <v>4.8164580777096112E-4</v>
      </c>
      <c r="T1302" s="25">
        <f t="shared" si="111"/>
        <v>0.3371520654396728</v>
      </c>
      <c r="U1302" s="25">
        <f t="shared" si="110"/>
        <v>2.6551231083844582E-2</v>
      </c>
      <c r="V1302" s="25">
        <f t="shared" si="110"/>
        <v>4.8974069529652352E-2</v>
      </c>
      <c r="W1302" s="25">
        <f t="shared" si="110"/>
        <v>9.2686462167689165E-2</v>
      </c>
      <c r="X1302" s="25">
        <f t="shared" si="110"/>
        <v>2.6551231083844582E-2</v>
      </c>
      <c r="Y1302" s="25">
        <f t="shared" si="110"/>
        <v>4.8974069529652352E-2</v>
      </c>
      <c r="Z1302" s="25">
        <f t="shared" si="110"/>
        <v>9.2686462167689165E-2</v>
      </c>
    </row>
    <row r="1303" spans="1:26" s="24" customFormat="1" x14ac:dyDescent="0.25">
      <c r="A1303" s="24" t="s">
        <v>159</v>
      </c>
      <c r="B1303" s="24" t="s">
        <v>160</v>
      </c>
      <c r="C1303" s="24" t="s">
        <v>161</v>
      </c>
      <c r="D1303" s="24" t="s">
        <v>132</v>
      </c>
      <c r="E1303" s="24">
        <v>2020</v>
      </c>
      <c r="F1303" s="24" t="s">
        <v>139</v>
      </c>
      <c r="G1303" s="24" t="s">
        <v>134</v>
      </c>
      <c r="H1303" s="24">
        <v>5000</v>
      </c>
      <c r="I1303" s="25">
        <v>6.4300000000000003E-9</v>
      </c>
      <c r="J1303" s="25">
        <v>4.7600000000000003E-8</v>
      </c>
      <c r="K1303" s="25">
        <v>2.9E-5</v>
      </c>
      <c r="L1303" s="25">
        <v>2.0700000000000001E-6</v>
      </c>
      <c r="M1303" s="25">
        <v>3.8600000000000003E-6</v>
      </c>
      <c r="N1303" s="25">
        <v>7.5100000000000001E-6</v>
      </c>
      <c r="O1303" s="25">
        <f t="shared" si="112"/>
        <v>2.0700000000000001E-6</v>
      </c>
      <c r="P1303" s="25">
        <f t="shared" si="113"/>
        <v>3.8600000000000003E-6</v>
      </c>
      <c r="Q1303" s="25">
        <f t="shared" si="114"/>
        <v>7.5100000000000001E-6</v>
      </c>
      <c r="R1303" s="25">
        <f t="shared" si="111"/>
        <v>2.602506339468303E-5</v>
      </c>
      <c r="S1303" s="25">
        <f t="shared" si="111"/>
        <v>1.9265832310838449E-4</v>
      </c>
      <c r="T1303" s="25">
        <f t="shared" si="111"/>
        <v>0.1173758691206544</v>
      </c>
      <c r="U1303" s="25">
        <f t="shared" si="110"/>
        <v>8.3782085889570566E-3</v>
      </c>
      <c r="V1303" s="25">
        <f t="shared" si="110"/>
        <v>1.562313292433538E-2</v>
      </c>
      <c r="W1303" s="25">
        <f t="shared" si="110"/>
        <v>3.039630265848671E-2</v>
      </c>
      <c r="X1303" s="25">
        <f t="shared" si="110"/>
        <v>8.3782085889570566E-3</v>
      </c>
      <c r="Y1303" s="25">
        <f t="shared" si="110"/>
        <v>1.562313292433538E-2</v>
      </c>
      <c r="Z1303" s="25">
        <f t="shared" si="110"/>
        <v>3.039630265848671E-2</v>
      </c>
    </row>
    <row r="1304" spans="1:26" s="24" customFormat="1" x14ac:dyDescent="0.25">
      <c r="A1304" s="24" t="s">
        <v>159</v>
      </c>
      <c r="B1304" s="24" t="s">
        <v>160</v>
      </c>
      <c r="C1304" s="24" t="s">
        <v>161</v>
      </c>
      <c r="D1304" s="24" t="s">
        <v>132</v>
      </c>
      <c r="E1304" s="24">
        <v>2020</v>
      </c>
      <c r="F1304" s="24" t="s">
        <v>139</v>
      </c>
      <c r="G1304" s="24" t="s">
        <v>134</v>
      </c>
      <c r="H1304" s="24">
        <v>10000</v>
      </c>
      <c r="I1304" s="25">
        <v>2.5000000000000001E-9</v>
      </c>
      <c r="J1304" s="25">
        <v>2.3899999999999999E-8</v>
      </c>
      <c r="K1304" s="25">
        <v>9.5999999999999996E-6</v>
      </c>
      <c r="L1304" s="25">
        <v>6.7999999999999995E-7</v>
      </c>
      <c r="M1304" s="25">
        <v>1.2500000000000001E-6</v>
      </c>
      <c r="N1304" s="25">
        <v>2.4899999999999999E-6</v>
      </c>
      <c r="O1304" s="25">
        <f t="shared" si="112"/>
        <v>6.7999999999999995E-7</v>
      </c>
      <c r="P1304" s="25">
        <f t="shared" si="113"/>
        <v>1.2500000000000001E-6</v>
      </c>
      <c r="Q1304" s="25">
        <f t="shared" si="114"/>
        <v>2.4899999999999999E-6</v>
      </c>
      <c r="R1304" s="25">
        <f t="shared" si="111"/>
        <v>1.0118609406952966E-5</v>
      </c>
      <c r="S1304" s="25">
        <f t="shared" si="111"/>
        <v>9.6733905930470354E-5</v>
      </c>
      <c r="T1304" s="25">
        <f t="shared" si="111"/>
        <v>3.8855460122699387E-2</v>
      </c>
      <c r="U1304" s="25">
        <f t="shared" si="110"/>
        <v>2.7522617586912064E-3</v>
      </c>
      <c r="V1304" s="25">
        <f t="shared" si="110"/>
        <v>5.0593047034764834E-3</v>
      </c>
      <c r="W1304" s="25">
        <f t="shared" si="110"/>
        <v>1.0078134969325154E-2</v>
      </c>
      <c r="X1304" s="25">
        <f t="shared" si="110"/>
        <v>2.7522617586912064E-3</v>
      </c>
      <c r="Y1304" s="25">
        <f t="shared" si="110"/>
        <v>5.0593047034764834E-3</v>
      </c>
      <c r="Z1304" s="25">
        <f t="shared" si="110"/>
        <v>1.0078134969325154E-2</v>
      </c>
    </row>
    <row r="1305" spans="1:26" s="24" customFormat="1" x14ac:dyDescent="0.25">
      <c r="A1305" s="24" t="s">
        <v>159</v>
      </c>
      <c r="B1305" s="24" t="s">
        <v>160</v>
      </c>
      <c r="C1305" s="24" t="s">
        <v>161</v>
      </c>
      <c r="D1305" s="24" t="s">
        <v>132</v>
      </c>
      <c r="E1305" s="24">
        <v>2020</v>
      </c>
      <c r="F1305" s="24" t="s">
        <v>139</v>
      </c>
      <c r="G1305" s="24" t="s">
        <v>137</v>
      </c>
      <c r="H1305" s="24">
        <v>10</v>
      </c>
      <c r="I1305" s="25">
        <v>0</v>
      </c>
      <c r="J1305" s="25">
        <v>1.6899999999999998E-2</v>
      </c>
      <c r="K1305" s="25">
        <v>0.14000000000000001</v>
      </c>
      <c r="L1305" s="25">
        <v>2.0299999999999999E-2</v>
      </c>
      <c r="M1305" s="25">
        <v>4.3299999999999998E-2</v>
      </c>
      <c r="N1305" s="25">
        <v>5.7200000000000001E-2</v>
      </c>
      <c r="O1305" s="25">
        <f t="shared" si="112"/>
        <v>2.0299999999999999E-2</v>
      </c>
      <c r="P1305" s="25">
        <f t="shared" si="113"/>
        <v>4.3299999999999998E-2</v>
      </c>
      <c r="Q1305" s="25">
        <f t="shared" si="114"/>
        <v>5.7200000000000001E-2</v>
      </c>
      <c r="R1305" s="25">
        <f t="shared" si="111"/>
        <v>0</v>
      </c>
      <c r="S1305" s="25">
        <f t="shared" si="111"/>
        <v>68.401799591002032</v>
      </c>
      <c r="T1305" s="25">
        <f t="shared" si="111"/>
        <v>566.6421267893661</v>
      </c>
      <c r="U1305" s="25">
        <f t="shared" si="110"/>
        <v>82.16310838445807</v>
      </c>
      <c r="V1305" s="25">
        <f t="shared" si="110"/>
        <v>175.25431492842534</v>
      </c>
      <c r="W1305" s="25">
        <f t="shared" si="110"/>
        <v>231.51378323108383</v>
      </c>
      <c r="X1305" s="25">
        <f t="shared" si="110"/>
        <v>82.16310838445807</v>
      </c>
      <c r="Y1305" s="25">
        <f t="shared" si="110"/>
        <v>175.25431492842534</v>
      </c>
      <c r="Z1305" s="25">
        <f t="shared" si="110"/>
        <v>231.51378323108383</v>
      </c>
    </row>
    <row r="1306" spans="1:26" s="24" customFormat="1" x14ac:dyDescent="0.25">
      <c r="A1306" s="24" t="s">
        <v>159</v>
      </c>
      <c r="B1306" s="24" t="s">
        <v>160</v>
      </c>
      <c r="C1306" s="24" t="s">
        <v>161</v>
      </c>
      <c r="D1306" s="24" t="s">
        <v>132</v>
      </c>
      <c r="E1306" s="24">
        <v>2020</v>
      </c>
      <c r="F1306" s="24" t="s">
        <v>139</v>
      </c>
      <c r="G1306" s="24" t="s">
        <v>137</v>
      </c>
      <c r="H1306" s="24">
        <v>30</v>
      </c>
      <c r="I1306" s="25">
        <v>0</v>
      </c>
      <c r="J1306" s="25">
        <v>2.8999999999999998E-3</v>
      </c>
      <c r="K1306" s="25">
        <v>6.2700000000000006E-2</v>
      </c>
      <c r="L1306" s="25">
        <v>7.6600000000000001E-3</v>
      </c>
      <c r="M1306" s="25">
        <v>1.6400000000000001E-2</v>
      </c>
      <c r="N1306" s="25">
        <v>2.2200000000000001E-2</v>
      </c>
      <c r="O1306" s="25">
        <f t="shared" si="112"/>
        <v>7.6600000000000001E-3</v>
      </c>
      <c r="P1306" s="25">
        <f t="shared" si="113"/>
        <v>1.6400000000000001E-2</v>
      </c>
      <c r="Q1306" s="25">
        <f t="shared" si="114"/>
        <v>2.2200000000000001E-2</v>
      </c>
      <c r="R1306" s="25">
        <f t="shared" si="111"/>
        <v>0</v>
      </c>
      <c r="S1306" s="25">
        <f t="shared" si="111"/>
        <v>11.737586912065439</v>
      </c>
      <c r="T1306" s="25">
        <f t="shared" si="111"/>
        <v>253.7747239263804</v>
      </c>
      <c r="U1306" s="25">
        <f t="shared" si="110"/>
        <v>31.003419222903887</v>
      </c>
      <c r="V1306" s="25">
        <f t="shared" si="110"/>
        <v>66.37807770961146</v>
      </c>
      <c r="W1306" s="25">
        <f t="shared" si="110"/>
        <v>89.853251533742338</v>
      </c>
      <c r="X1306" s="25">
        <f t="shared" si="110"/>
        <v>31.003419222903887</v>
      </c>
      <c r="Y1306" s="25">
        <f t="shared" si="110"/>
        <v>66.37807770961146</v>
      </c>
      <c r="Z1306" s="25">
        <f t="shared" si="110"/>
        <v>89.853251533742338</v>
      </c>
    </row>
    <row r="1307" spans="1:26" s="24" customFormat="1" x14ac:dyDescent="0.25">
      <c r="A1307" s="24" t="s">
        <v>159</v>
      </c>
      <c r="B1307" s="24" t="s">
        <v>160</v>
      </c>
      <c r="C1307" s="24" t="s">
        <v>161</v>
      </c>
      <c r="D1307" s="24" t="s">
        <v>132</v>
      </c>
      <c r="E1307" s="24">
        <v>2020</v>
      </c>
      <c r="F1307" s="24" t="s">
        <v>139</v>
      </c>
      <c r="G1307" s="24" t="s">
        <v>137</v>
      </c>
      <c r="H1307" s="24" t="s">
        <v>135</v>
      </c>
      <c r="I1307" s="25">
        <v>0</v>
      </c>
      <c r="J1307" s="25">
        <v>1.2700000000000001E-3</v>
      </c>
      <c r="K1307" s="25">
        <v>3.9100000000000003E-2</v>
      </c>
      <c r="L1307" s="25">
        <v>3.7799999999999999E-3</v>
      </c>
      <c r="M1307" s="25">
        <v>8.7399999999999995E-3</v>
      </c>
      <c r="N1307" s="25">
        <v>1.7100000000000001E-2</v>
      </c>
      <c r="O1307" s="25">
        <f t="shared" si="112"/>
        <v>3.7799999999999999E-3</v>
      </c>
      <c r="P1307" s="25">
        <f t="shared" si="113"/>
        <v>8.7399999999999995E-3</v>
      </c>
      <c r="Q1307" s="25">
        <f t="shared" si="114"/>
        <v>1.7100000000000001E-2</v>
      </c>
      <c r="R1307" s="25">
        <f t="shared" si="111"/>
        <v>0</v>
      </c>
      <c r="S1307" s="25">
        <f t="shared" si="111"/>
        <v>5.1402535787321071</v>
      </c>
      <c r="T1307" s="25">
        <f t="shared" si="111"/>
        <v>158.2550511247444</v>
      </c>
      <c r="U1307" s="25">
        <f t="shared" si="110"/>
        <v>15.299337423312885</v>
      </c>
      <c r="V1307" s="25">
        <f t="shared" si="110"/>
        <v>35.374658486707567</v>
      </c>
      <c r="W1307" s="25">
        <f t="shared" si="110"/>
        <v>69.211288343558294</v>
      </c>
      <c r="X1307" s="25">
        <f t="shared" si="110"/>
        <v>15.299337423312885</v>
      </c>
      <c r="Y1307" s="25">
        <f t="shared" si="110"/>
        <v>35.374658486707567</v>
      </c>
      <c r="Z1307" s="25">
        <f t="shared" si="110"/>
        <v>69.211288343558294</v>
      </c>
    </row>
    <row r="1308" spans="1:26" s="24" customFormat="1" x14ac:dyDescent="0.25">
      <c r="A1308" s="24" t="s">
        <v>159</v>
      </c>
      <c r="B1308" s="24" t="s">
        <v>160</v>
      </c>
      <c r="C1308" s="24" t="s">
        <v>161</v>
      </c>
      <c r="D1308" s="24" t="s">
        <v>132</v>
      </c>
      <c r="E1308" s="24">
        <v>2020</v>
      </c>
      <c r="F1308" s="24" t="s">
        <v>139</v>
      </c>
      <c r="G1308" s="24" t="s">
        <v>137</v>
      </c>
      <c r="H1308" s="24">
        <v>60</v>
      </c>
      <c r="I1308" s="25">
        <v>0</v>
      </c>
      <c r="J1308" s="25">
        <v>7.18E-4</v>
      </c>
      <c r="K1308" s="25">
        <v>2.63E-2</v>
      </c>
      <c r="L1308" s="25">
        <v>3.0000000000000001E-3</v>
      </c>
      <c r="M1308" s="25">
        <v>6.5100000000000002E-3</v>
      </c>
      <c r="N1308" s="25">
        <v>9.1199999999999996E-3</v>
      </c>
      <c r="O1308" s="25">
        <f t="shared" si="112"/>
        <v>3.0000000000000001E-3</v>
      </c>
      <c r="P1308" s="25">
        <f t="shared" si="113"/>
        <v>6.5100000000000002E-3</v>
      </c>
      <c r="Q1308" s="25">
        <f t="shared" si="114"/>
        <v>9.1199999999999996E-3</v>
      </c>
      <c r="R1308" s="25">
        <f t="shared" si="111"/>
        <v>0</v>
      </c>
      <c r="S1308" s="25">
        <f t="shared" si="111"/>
        <v>2.9060646216768919</v>
      </c>
      <c r="T1308" s="25">
        <f t="shared" si="111"/>
        <v>106.44777096114521</v>
      </c>
      <c r="U1308" s="25">
        <f t="shared" si="110"/>
        <v>12.142331288343559</v>
      </c>
      <c r="V1308" s="25">
        <f t="shared" si="110"/>
        <v>26.348858895705522</v>
      </c>
      <c r="W1308" s="25">
        <f t="shared" si="110"/>
        <v>36.912687116564413</v>
      </c>
      <c r="X1308" s="25">
        <f t="shared" si="110"/>
        <v>12.142331288343559</v>
      </c>
      <c r="Y1308" s="25">
        <f t="shared" si="110"/>
        <v>26.348858895705522</v>
      </c>
      <c r="Z1308" s="25">
        <f t="shared" si="110"/>
        <v>36.912687116564413</v>
      </c>
    </row>
    <row r="1309" spans="1:26" s="24" customFormat="1" x14ac:dyDescent="0.25">
      <c r="A1309" s="24" t="s">
        <v>159</v>
      </c>
      <c r="B1309" s="24" t="s">
        <v>160</v>
      </c>
      <c r="C1309" s="24" t="s">
        <v>161</v>
      </c>
      <c r="D1309" s="24" t="s">
        <v>132</v>
      </c>
      <c r="E1309" s="24">
        <v>2020</v>
      </c>
      <c r="F1309" s="24" t="s">
        <v>139</v>
      </c>
      <c r="G1309" s="24" t="s">
        <v>137</v>
      </c>
      <c r="H1309" s="24">
        <v>100</v>
      </c>
      <c r="I1309" s="25">
        <v>0</v>
      </c>
      <c r="J1309" s="25">
        <v>2.1499999999999999E-4</v>
      </c>
      <c r="K1309" s="25">
        <v>1.2699999999999999E-2</v>
      </c>
      <c r="L1309" s="25">
        <v>1.41E-3</v>
      </c>
      <c r="M1309" s="25">
        <v>2.99E-3</v>
      </c>
      <c r="N1309" s="25">
        <v>4.3200000000000001E-3</v>
      </c>
      <c r="O1309" s="25">
        <f t="shared" si="112"/>
        <v>1.41E-3</v>
      </c>
      <c r="P1309" s="25">
        <f t="shared" si="113"/>
        <v>2.99E-3</v>
      </c>
      <c r="Q1309" s="25">
        <f t="shared" si="114"/>
        <v>4.3200000000000001E-3</v>
      </c>
      <c r="R1309" s="25">
        <f t="shared" si="111"/>
        <v>0</v>
      </c>
      <c r="S1309" s="25">
        <f t="shared" si="111"/>
        <v>0.87020040899795503</v>
      </c>
      <c r="T1309" s="25">
        <f t="shared" si="111"/>
        <v>51.402535787321064</v>
      </c>
      <c r="U1309" s="25">
        <f t="shared" si="110"/>
        <v>5.7068957055214726</v>
      </c>
      <c r="V1309" s="25">
        <f t="shared" si="110"/>
        <v>12.101856850715746</v>
      </c>
      <c r="W1309" s="25">
        <f t="shared" si="110"/>
        <v>17.484957055214725</v>
      </c>
      <c r="X1309" s="25">
        <f t="shared" si="110"/>
        <v>5.7068957055214726</v>
      </c>
      <c r="Y1309" s="25">
        <f t="shared" si="110"/>
        <v>12.101856850715746</v>
      </c>
      <c r="Z1309" s="25">
        <f t="shared" si="110"/>
        <v>17.484957055214725</v>
      </c>
    </row>
    <row r="1310" spans="1:26" s="24" customFormat="1" x14ac:dyDescent="0.25">
      <c r="A1310" s="24" t="s">
        <v>159</v>
      </c>
      <c r="B1310" s="24" t="s">
        <v>160</v>
      </c>
      <c r="C1310" s="24" t="s">
        <v>161</v>
      </c>
      <c r="D1310" s="24" t="s">
        <v>132</v>
      </c>
      <c r="E1310" s="24">
        <v>2020</v>
      </c>
      <c r="F1310" s="24" t="s">
        <v>139</v>
      </c>
      <c r="G1310" s="24" t="s">
        <v>137</v>
      </c>
      <c r="H1310" s="24" t="s">
        <v>136</v>
      </c>
      <c r="I1310" s="25">
        <v>0</v>
      </c>
      <c r="J1310" s="25">
        <v>5.6499999999999999E-7</v>
      </c>
      <c r="K1310" s="25">
        <v>8.9400000000000005E-4</v>
      </c>
      <c r="L1310" s="25">
        <v>4.2899999999999999E-5</v>
      </c>
      <c r="M1310" s="25">
        <v>1.0900000000000001E-4</v>
      </c>
      <c r="N1310" s="25">
        <v>5.9800000000000001E-4</v>
      </c>
      <c r="O1310" s="25">
        <f t="shared" si="112"/>
        <v>4.2899999999999999E-5</v>
      </c>
      <c r="P1310" s="25">
        <f t="shared" si="113"/>
        <v>1.0900000000000001E-4</v>
      </c>
      <c r="Q1310" s="25">
        <f t="shared" si="114"/>
        <v>5.9800000000000001E-4</v>
      </c>
      <c r="R1310" s="25">
        <f t="shared" si="111"/>
        <v>0</v>
      </c>
      <c r="S1310" s="25">
        <f t="shared" si="111"/>
        <v>2.2868057259713701E-3</v>
      </c>
      <c r="T1310" s="25">
        <f t="shared" si="111"/>
        <v>3.6184147239263806</v>
      </c>
      <c r="U1310" s="25">
        <f t="shared" si="110"/>
        <v>0.17363533742331289</v>
      </c>
      <c r="V1310" s="25">
        <f t="shared" si="110"/>
        <v>0.44117137014314933</v>
      </c>
      <c r="W1310" s="25">
        <f t="shared" si="110"/>
        <v>2.4203713701431493</v>
      </c>
      <c r="X1310" s="25">
        <f t="shared" si="110"/>
        <v>0.17363533742331289</v>
      </c>
      <c r="Y1310" s="25">
        <f t="shared" si="110"/>
        <v>0.44117137014314933</v>
      </c>
      <c r="Z1310" s="25">
        <f t="shared" si="110"/>
        <v>2.4203713701431493</v>
      </c>
    </row>
    <row r="1311" spans="1:26" s="24" customFormat="1" x14ac:dyDescent="0.25">
      <c r="A1311" s="24" t="s">
        <v>159</v>
      </c>
      <c r="B1311" s="24" t="s">
        <v>160</v>
      </c>
      <c r="C1311" s="24" t="s">
        <v>161</v>
      </c>
      <c r="D1311" s="24" t="s">
        <v>132</v>
      </c>
      <c r="E1311" s="24">
        <v>2020</v>
      </c>
      <c r="F1311" s="24" t="s">
        <v>139</v>
      </c>
      <c r="G1311" s="24" t="s">
        <v>137</v>
      </c>
      <c r="H1311" s="24">
        <v>1000</v>
      </c>
      <c r="I1311" s="25">
        <v>0</v>
      </c>
      <c r="J1311" s="25">
        <v>4.06E-8</v>
      </c>
      <c r="K1311" s="25">
        <v>3.21E-4</v>
      </c>
      <c r="L1311" s="25">
        <v>2.9099999999999999E-5</v>
      </c>
      <c r="M1311" s="25">
        <v>5.41E-5</v>
      </c>
      <c r="N1311" s="25">
        <v>9.7999999999999997E-5</v>
      </c>
      <c r="O1311" s="25">
        <f t="shared" si="112"/>
        <v>2.9099999999999999E-5</v>
      </c>
      <c r="P1311" s="25">
        <f t="shared" si="113"/>
        <v>5.41E-5</v>
      </c>
      <c r="Q1311" s="25">
        <f t="shared" si="114"/>
        <v>9.7999999999999997E-5</v>
      </c>
      <c r="R1311" s="25">
        <f t="shared" si="111"/>
        <v>0</v>
      </c>
      <c r="S1311" s="25">
        <f t="shared" si="111"/>
        <v>1.6432621676891614E-4</v>
      </c>
      <c r="T1311" s="25">
        <f t="shared" si="111"/>
        <v>1.2992294478527608</v>
      </c>
      <c r="U1311" s="25">
        <f t="shared" si="110"/>
        <v>0.11778061349693252</v>
      </c>
      <c r="V1311" s="25">
        <f t="shared" si="110"/>
        <v>0.21896670756646217</v>
      </c>
      <c r="W1311" s="25">
        <f t="shared" si="110"/>
        <v>0.39664948875255623</v>
      </c>
      <c r="X1311" s="25">
        <f t="shared" si="110"/>
        <v>0.11778061349693252</v>
      </c>
      <c r="Y1311" s="25">
        <f t="shared" si="110"/>
        <v>0.21896670756646217</v>
      </c>
      <c r="Z1311" s="25">
        <f t="shared" si="110"/>
        <v>0.39664948875255623</v>
      </c>
    </row>
    <row r="1312" spans="1:26" s="24" customFormat="1" x14ac:dyDescent="0.25">
      <c r="A1312" s="24" t="s">
        <v>159</v>
      </c>
      <c r="B1312" s="24" t="s">
        <v>160</v>
      </c>
      <c r="C1312" s="24" t="s">
        <v>161</v>
      </c>
      <c r="D1312" s="24" t="s">
        <v>132</v>
      </c>
      <c r="E1312" s="24">
        <v>2020</v>
      </c>
      <c r="F1312" s="24" t="s">
        <v>139</v>
      </c>
      <c r="G1312" s="24" t="s">
        <v>137</v>
      </c>
      <c r="H1312" s="24">
        <v>2500</v>
      </c>
      <c r="I1312" s="25">
        <v>0</v>
      </c>
      <c r="J1312" s="25">
        <v>0</v>
      </c>
      <c r="K1312" s="25">
        <v>7.8700000000000002E-5</v>
      </c>
      <c r="L1312" s="25">
        <v>6.1199999999999999E-6</v>
      </c>
      <c r="M1312" s="25">
        <v>1.13E-5</v>
      </c>
      <c r="N1312" s="25">
        <v>2.1500000000000001E-5</v>
      </c>
      <c r="O1312" s="25">
        <f t="shared" si="112"/>
        <v>6.1199999999999999E-6</v>
      </c>
      <c r="P1312" s="25">
        <f t="shared" si="113"/>
        <v>1.13E-5</v>
      </c>
      <c r="Q1312" s="25">
        <f t="shared" si="114"/>
        <v>2.1500000000000001E-5</v>
      </c>
      <c r="R1312" s="25">
        <f t="shared" si="111"/>
        <v>0</v>
      </c>
      <c r="S1312" s="25">
        <f t="shared" si="111"/>
        <v>0</v>
      </c>
      <c r="T1312" s="25">
        <f t="shared" si="111"/>
        <v>0.31853382413087938</v>
      </c>
      <c r="U1312" s="25">
        <f t="shared" si="110"/>
        <v>2.4770355828220861E-2</v>
      </c>
      <c r="V1312" s="25">
        <f t="shared" si="110"/>
        <v>4.5736114519427412E-2</v>
      </c>
      <c r="W1312" s="25">
        <f t="shared" si="110"/>
        <v>8.7020040899795509E-2</v>
      </c>
      <c r="X1312" s="25">
        <f t="shared" si="110"/>
        <v>2.4770355828220861E-2</v>
      </c>
      <c r="Y1312" s="25">
        <f t="shared" si="110"/>
        <v>4.5736114519427412E-2</v>
      </c>
      <c r="Z1312" s="25">
        <f t="shared" si="110"/>
        <v>8.7020040899795509E-2</v>
      </c>
    </row>
    <row r="1313" spans="1:26" s="24" customFormat="1" x14ac:dyDescent="0.25">
      <c r="A1313" s="24" t="s">
        <v>159</v>
      </c>
      <c r="B1313" s="24" t="s">
        <v>160</v>
      </c>
      <c r="C1313" s="24" t="s">
        <v>161</v>
      </c>
      <c r="D1313" s="24" t="s">
        <v>132</v>
      </c>
      <c r="E1313" s="24">
        <v>2020</v>
      </c>
      <c r="F1313" s="24" t="s">
        <v>139</v>
      </c>
      <c r="G1313" s="24" t="s">
        <v>137</v>
      </c>
      <c r="H1313" s="24">
        <v>5000</v>
      </c>
      <c r="I1313" s="25">
        <v>0</v>
      </c>
      <c r="J1313" s="25">
        <v>0</v>
      </c>
      <c r="K1313" s="25">
        <v>2.69E-5</v>
      </c>
      <c r="L1313" s="25">
        <v>1.8899999999999999E-6</v>
      </c>
      <c r="M1313" s="25">
        <v>3.5300000000000001E-6</v>
      </c>
      <c r="N1313" s="25">
        <v>6.9399999999999996E-6</v>
      </c>
      <c r="O1313" s="25">
        <f t="shared" si="112"/>
        <v>1.8899999999999999E-6</v>
      </c>
      <c r="P1313" s="25">
        <f t="shared" si="113"/>
        <v>3.5300000000000001E-6</v>
      </c>
      <c r="Q1313" s="25">
        <f t="shared" si="114"/>
        <v>6.9399999999999996E-6</v>
      </c>
      <c r="R1313" s="25">
        <f t="shared" si="111"/>
        <v>0</v>
      </c>
      <c r="S1313" s="25">
        <f t="shared" si="111"/>
        <v>0</v>
      </c>
      <c r="T1313" s="25">
        <f t="shared" si="111"/>
        <v>0.10887623721881391</v>
      </c>
      <c r="U1313" s="25">
        <f t="shared" si="110"/>
        <v>7.6496687116564413E-3</v>
      </c>
      <c r="V1313" s="25">
        <f t="shared" si="110"/>
        <v>1.4287476482617587E-2</v>
      </c>
      <c r="W1313" s="25">
        <f t="shared" si="110"/>
        <v>2.8089259713701433E-2</v>
      </c>
      <c r="X1313" s="25">
        <f t="shared" si="110"/>
        <v>7.6496687116564413E-3</v>
      </c>
      <c r="Y1313" s="25">
        <f t="shared" si="110"/>
        <v>1.4287476482617587E-2</v>
      </c>
      <c r="Z1313" s="25">
        <f t="shared" si="110"/>
        <v>2.8089259713701433E-2</v>
      </c>
    </row>
    <row r="1314" spans="1:26" s="24" customFormat="1" x14ac:dyDescent="0.25">
      <c r="A1314" s="24" t="s">
        <v>159</v>
      </c>
      <c r="B1314" s="24" t="s">
        <v>160</v>
      </c>
      <c r="C1314" s="24" t="s">
        <v>161</v>
      </c>
      <c r="D1314" s="24" t="s">
        <v>132</v>
      </c>
      <c r="E1314" s="24">
        <v>2020</v>
      </c>
      <c r="F1314" s="24" t="s">
        <v>139</v>
      </c>
      <c r="G1314" s="24" t="s">
        <v>137</v>
      </c>
      <c r="H1314" s="24">
        <v>10000</v>
      </c>
      <c r="I1314" s="25">
        <v>0</v>
      </c>
      <c r="J1314" s="25">
        <v>0</v>
      </c>
      <c r="K1314" s="25">
        <v>8.8000000000000004E-6</v>
      </c>
      <c r="L1314" s="25">
        <v>6.0699999999999997E-7</v>
      </c>
      <c r="M1314" s="25">
        <v>1.13E-6</v>
      </c>
      <c r="N1314" s="25">
        <v>2.2699999999999999E-6</v>
      </c>
      <c r="O1314" s="25">
        <f t="shared" si="112"/>
        <v>6.0699999999999997E-7</v>
      </c>
      <c r="P1314" s="25">
        <f t="shared" si="113"/>
        <v>1.13E-6</v>
      </c>
      <c r="Q1314" s="25">
        <f t="shared" si="114"/>
        <v>2.2699999999999999E-6</v>
      </c>
      <c r="R1314" s="25">
        <f t="shared" si="111"/>
        <v>0</v>
      </c>
      <c r="S1314" s="25">
        <f t="shared" si="111"/>
        <v>0</v>
      </c>
      <c r="T1314" s="25">
        <f t="shared" si="111"/>
        <v>3.561750511247444E-2</v>
      </c>
      <c r="U1314" s="25">
        <f t="shared" si="110"/>
        <v>2.45679836400818E-3</v>
      </c>
      <c r="V1314" s="25">
        <f t="shared" si="110"/>
        <v>4.5736114519427402E-3</v>
      </c>
      <c r="W1314" s="25">
        <f t="shared" si="110"/>
        <v>9.1876973415132915E-3</v>
      </c>
      <c r="X1314" s="25">
        <f t="shared" si="110"/>
        <v>2.45679836400818E-3</v>
      </c>
      <c r="Y1314" s="25">
        <f t="shared" si="110"/>
        <v>4.5736114519427402E-3</v>
      </c>
      <c r="Z1314" s="25">
        <f t="shared" si="110"/>
        <v>9.1876973415132915E-3</v>
      </c>
    </row>
    <row r="1315" spans="1:26" s="24" customFormat="1" x14ac:dyDescent="0.25">
      <c r="A1315" s="24" t="s">
        <v>159</v>
      </c>
      <c r="B1315" s="24" t="s">
        <v>160</v>
      </c>
      <c r="C1315" s="24" t="s">
        <v>161</v>
      </c>
      <c r="D1315" s="24" t="s">
        <v>132</v>
      </c>
      <c r="E1315" s="24">
        <v>2020</v>
      </c>
      <c r="F1315" s="24" t="s">
        <v>139</v>
      </c>
      <c r="G1315" s="24" t="s">
        <v>138</v>
      </c>
      <c r="H1315" s="24">
        <v>10</v>
      </c>
      <c r="I1315" s="25">
        <v>7.3899999999999998E-16</v>
      </c>
      <c r="J1315" s="25">
        <v>4.7799999999999998E-13</v>
      </c>
      <c r="K1315" s="25">
        <v>1.8300000000000001E-9</v>
      </c>
      <c r="L1315" s="25">
        <v>4.4300000000000002E-10</v>
      </c>
      <c r="M1315" s="25">
        <v>5.5900000000000003E-10</v>
      </c>
      <c r="N1315" s="25">
        <v>1.74E-9</v>
      </c>
      <c r="O1315" s="25">
        <f t="shared" si="112"/>
        <v>4.4300000000000002E-10</v>
      </c>
      <c r="P1315" s="25">
        <f t="shared" si="113"/>
        <v>5.5900000000000003E-10</v>
      </c>
      <c r="Q1315" s="25">
        <f t="shared" si="114"/>
        <v>1.74E-9</v>
      </c>
      <c r="R1315" s="25">
        <f t="shared" si="111"/>
        <v>2.9910609406952966E-12</v>
      </c>
      <c r="S1315" s="25">
        <f t="shared" si="111"/>
        <v>1.9346781186094069E-9</v>
      </c>
      <c r="T1315" s="25">
        <f t="shared" si="111"/>
        <v>7.4068220858895713E-6</v>
      </c>
      <c r="U1315" s="25">
        <f t="shared" si="110"/>
        <v>1.7930175869120657E-6</v>
      </c>
      <c r="V1315" s="25">
        <f t="shared" si="110"/>
        <v>2.2625210633946833E-6</v>
      </c>
      <c r="W1315" s="25">
        <f t="shared" si="110"/>
        <v>7.0425521472392634E-6</v>
      </c>
      <c r="X1315" s="25">
        <f t="shared" si="110"/>
        <v>1.7930175869120657E-6</v>
      </c>
      <c r="Y1315" s="25">
        <f t="shared" si="110"/>
        <v>2.2625210633946833E-6</v>
      </c>
      <c r="Z1315" s="25">
        <f t="shared" si="110"/>
        <v>7.0425521472392634E-6</v>
      </c>
    </row>
    <row r="1316" spans="1:26" s="24" customFormat="1" x14ac:dyDescent="0.25">
      <c r="A1316" s="24" t="s">
        <v>159</v>
      </c>
      <c r="B1316" s="24" t="s">
        <v>160</v>
      </c>
      <c r="C1316" s="24" t="s">
        <v>161</v>
      </c>
      <c r="D1316" s="24" t="s">
        <v>132</v>
      </c>
      <c r="E1316" s="24">
        <v>2020</v>
      </c>
      <c r="F1316" s="24" t="s">
        <v>139</v>
      </c>
      <c r="G1316" s="24" t="s">
        <v>138</v>
      </c>
      <c r="H1316" s="24">
        <v>30</v>
      </c>
      <c r="I1316" s="25">
        <v>1.6500000000000001E-9</v>
      </c>
      <c r="J1316" s="25">
        <v>4.3299999999999997E-8</v>
      </c>
      <c r="K1316" s="25">
        <v>1.3999999999999999E-6</v>
      </c>
      <c r="L1316" s="25">
        <v>1.67E-7</v>
      </c>
      <c r="M1316" s="25">
        <v>2.8599999999999999E-7</v>
      </c>
      <c r="N1316" s="25">
        <v>1.8700000000000001E-6</v>
      </c>
      <c r="O1316" s="25">
        <f t="shared" si="112"/>
        <v>1.67E-7</v>
      </c>
      <c r="P1316" s="25">
        <f t="shared" si="113"/>
        <v>2.8599999999999999E-7</v>
      </c>
      <c r="Q1316" s="25">
        <f t="shared" si="114"/>
        <v>1.8700000000000001E-6</v>
      </c>
      <c r="R1316" s="25">
        <f t="shared" si="111"/>
        <v>6.6782822085889572E-6</v>
      </c>
      <c r="S1316" s="25">
        <f t="shared" si="111"/>
        <v>1.7525431492842536E-4</v>
      </c>
      <c r="T1316" s="25">
        <f t="shared" si="111"/>
        <v>5.6664212678936609E-3</v>
      </c>
      <c r="U1316" s="25">
        <f t="shared" si="110"/>
        <v>6.7592310838445813E-4</v>
      </c>
      <c r="V1316" s="25">
        <f t="shared" si="110"/>
        <v>1.1575689161554192E-3</v>
      </c>
      <c r="W1316" s="25">
        <f t="shared" si="110"/>
        <v>7.5687198364008182E-3</v>
      </c>
      <c r="X1316" s="25">
        <f t="shared" si="110"/>
        <v>6.7592310838445813E-4</v>
      </c>
      <c r="Y1316" s="25">
        <f t="shared" si="110"/>
        <v>1.1575689161554192E-3</v>
      </c>
      <c r="Z1316" s="25">
        <f t="shared" si="110"/>
        <v>7.5687198364008182E-3</v>
      </c>
    </row>
    <row r="1317" spans="1:26" s="24" customFormat="1" x14ac:dyDescent="0.25">
      <c r="A1317" s="24" t="s">
        <v>159</v>
      </c>
      <c r="B1317" s="24" t="s">
        <v>160</v>
      </c>
      <c r="C1317" s="24" t="s">
        <v>161</v>
      </c>
      <c r="D1317" s="24" t="s">
        <v>132</v>
      </c>
      <c r="E1317" s="24">
        <v>2020</v>
      </c>
      <c r="F1317" s="24" t="s">
        <v>139</v>
      </c>
      <c r="G1317" s="24" t="s">
        <v>138</v>
      </c>
      <c r="H1317" s="24" t="s">
        <v>135</v>
      </c>
      <c r="I1317" s="25">
        <v>1.59E-8</v>
      </c>
      <c r="J1317" s="25">
        <v>4.7599999999999997E-7</v>
      </c>
      <c r="K1317" s="25">
        <v>1.22E-5</v>
      </c>
      <c r="L1317" s="25">
        <v>5.7100000000000002E-7</v>
      </c>
      <c r="M1317" s="25">
        <v>2.4099999999999998E-6</v>
      </c>
      <c r="N1317" s="25">
        <v>1.26E-5</v>
      </c>
      <c r="O1317" s="25">
        <f t="shared" si="112"/>
        <v>5.7100000000000002E-7</v>
      </c>
      <c r="P1317" s="25">
        <f t="shared" si="113"/>
        <v>2.4099999999999998E-6</v>
      </c>
      <c r="Q1317" s="25">
        <f t="shared" si="114"/>
        <v>1.26E-5</v>
      </c>
      <c r="R1317" s="25">
        <f t="shared" si="111"/>
        <v>6.4354355828220866E-5</v>
      </c>
      <c r="S1317" s="25">
        <f t="shared" si="111"/>
        <v>1.9265832310838445E-3</v>
      </c>
      <c r="T1317" s="25">
        <f t="shared" si="111"/>
        <v>4.937881390593047E-2</v>
      </c>
      <c r="U1317" s="25">
        <f t="shared" si="110"/>
        <v>2.3110903885480575E-3</v>
      </c>
      <c r="V1317" s="25">
        <f t="shared" si="110"/>
        <v>9.7543394683026578E-3</v>
      </c>
      <c r="W1317" s="25">
        <f t="shared" si="110"/>
        <v>5.0997791411042943E-2</v>
      </c>
      <c r="X1317" s="25">
        <f t="shared" si="110"/>
        <v>2.3110903885480575E-3</v>
      </c>
      <c r="Y1317" s="25">
        <f t="shared" si="110"/>
        <v>9.7543394683026578E-3</v>
      </c>
      <c r="Z1317" s="25">
        <f t="shared" si="110"/>
        <v>5.0997791411042943E-2</v>
      </c>
    </row>
    <row r="1318" spans="1:26" s="24" customFormat="1" x14ac:dyDescent="0.25">
      <c r="A1318" s="24" t="s">
        <v>159</v>
      </c>
      <c r="B1318" s="24" t="s">
        <v>160</v>
      </c>
      <c r="C1318" s="24" t="s">
        <v>161</v>
      </c>
      <c r="D1318" s="24" t="s">
        <v>132</v>
      </c>
      <c r="E1318" s="24">
        <v>2020</v>
      </c>
      <c r="F1318" s="24" t="s">
        <v>139</v>
      </c>
      <c r="G1318" s="24" t="s">
        <v>138</v>
      </c>
      <c r="H1318" s="24">
        <v>60</v>
      </c>
      <c r="I1318" s="25">
        <v>9.6999999999999995E-8</v>
      </c>
      <c r="J1318" s="25">
        <v>1.37E-6</v>
      </c>
      <c r="K1318" s="25">
        <v>2.8099999999999999E-5</v>
      </c>
      <c r="L1318" s="25">
        <v>2.4499999999999998E-6</v>
      </c>
      <c r="M1318" s="25">
        <v>4.6600000000000003E-6</v>
      </c>
      <c r="N1318" s="25">
        <v>2.27E-5</v>
      </c>
      <c r="O1318" s="25">
        <f t="shared" si="112"/>
        <v>2.4499999999999998E-6</v>
      </c>
      <c r="P1318" s="25">
        <f t="shared" si="113"/>
        <v>4.6600000000000003E-6</v>
      </c>
      <c r="Q1318" s="25">
        <f t="shared" si="114"/>
        <v>2.27E-5</v>
      </c>
      <c r="R1318" s="25">
        <f t="shared" si="111"/>
        <v>3.9260204498977501E-4</v>
      </c>
      <c r="S1318" s="25">
        <f t="shared" si="111"/>
        <v>5.5449979550102257E-3</v>
      </c>
      <c r="T1318" s="25">
        <f t="shared" si="111"/>
        <v>0.11373316973415133</v>
      </c>
      <c r="U1318" s="25">
        <f t="shared" si="110"/>
        <v>9.9162372188139059E-3</v>
      </c>
      <c r="V1318" s="25">
        <f t="shared" si="110"/>
        <v>1.8861087934560331E-2</v>
      </c>
      <c r="W1318" s="25">
        <f t="shared" si="110"/>
        <v>9.1876973415132929E-2</v>
      </c>
      <c r="X1318" s="25">
        <f t="shared" si="110"/>
        <v>9.9162372188139059E-3</v>
      </c>
      <c r="Y1318" s="25">
        <f t="shared" si="110"/>
        <v>1.8861087934560331E-2</v>
      </c>
      <c r="Z1318" s="25">
        <f t="shared" si="110"/>
        <v>9.1876973415132929E-2</v>
      </c>
    </row>
    <row r="1319" spans="1:26" s="24" customFormat="1" x14ac:dyDescent="0.25">
      <c r="A1319" s="24" t="s">
        <v>159</v>
      </c>
      <c r="B1319" s="24" t="s">
        <v>160</v>
      </c>
      <c r="C1319" s="24" t="s">
        <v>161</v>
      </c>
      <c r="D1319" s="24" t="s">
        <v>132</v>
      </c>
      <c r="E1319" s="24">
        <v>2020</v>
      </c>
      <c r="F1319" s="24" t="s">
        <v>139</v>
      </c>
      <c r="G1319" s="24" t="s">
        <v>138</v>
      </c>
      <c r="H1319" s="24">
        <v>100</v>
      </c>
      <c r="I1319" s="25">
        <v>3.2300000000000002E-7</v>
      </c>
      <c r="J1319" s="25">
        <v>2.8600000000000001E-6</v>
      </c>
      <c r="K1319" s="25">
        <v>7.0300000000000001E-5</v>
      </c>
      <c r="L1319" s="25">
        <v>6.4200000000000004E-6</v>
      </c>
      <c r="M1319" s="25">
        <v>1.2099999999999999E-5</v>
      </c>
      <c r="N1319" s="25">
        <v>4.1300000000000001E-5</v>
      </c>
      <c r="O1319" s="25">
        <f t="shared" si="112"/>
        <v>6.4200000000000004E-6</v>
      </c>
      <c r="P1319" s="25">
        <f t="shared" si="113"/>
        <v>1.2099999999999999E-5</v>
      </c>
      <c r="Q1319" s="25">
        <f t="shared" si="114"/>
        <v>4.1300000000000001E-5</v>
      </c>
      <c r="R1319" s="25">
        <f t="shared" si="111"/>
        <v>1.3073243353783231E-3</v>
      </c>
      <c r="S1319" s="25">
        <f t="shared" si="111"/>
        <v>1.1575689161554192E-2</v>
      </c>
      <c r="T1319" s="25">
        <f t="shared" si="111"/>
        <v>0.28453529652351739</v>
      </c>
      <c r="U1319" s="25">
        <f t="shared" si="110"/>
        <v>2.5984588957055219E-2</v>
      </c>
      <c r="V1319" s="25">
        <f t="shared" si="110"/>
        <v>4.8974069529652352E-2</v>
      </c>
      <c r="W1319" s="25">
        <f t="shared" si="110"/>
        <v>0.16715942740286299</v>
      </c>
      <c r="X1319" s="25">
        <f t="shared" si="110"/>
        <v>2.5984588957055219E-2</v>
      </c>
      <c r="Y1319" s="25">
        <f t="shared" si="110"/>
        <v>4.8974069529652352E-2</v>
      </c>
      <c r="Z1319" s="25">
        <f t="shared" si="110"/>
        <v>0.16715942740286299</v>
      </c>
    </row>
    <row r="1320" spans="1:26" s="24" customFormat="1" x14ac:dyDescent="0.25">
      <c r="A1320" s="24" t="s">
        <v>159</v>
      </c>
      <c r="B1320" s="24" t="s">
        <v>160</v>
      </c>
      <c r="C1320" s="24" t="s">
        <v>161</v>
      </c>
      <c r="D1320" s="24" t="s">
        <v>132</v>
      </c>
      <c r="E1320" s="24">
        <v>2020</v>
      </c>
      <c r="F1320" s="24" t="s">
        <v>139</v>
      </c>
      <c r="G1320" s="24" t="s">
        <v>138</v>
      </c>
      <c r="H1320" s="24" t="s">
        <v>136</v>
      </c>
      <c r="I1320" s="25">
        <v>7.0300000000000001E-8</v>
      </c>
      <c r="J1320" s="25">
        <v>5.1600000000000001E-7</v>
      </c>
      <c r="K1320" s="25">
        <v>2.41E-5</v>
      </c>
      <c r="L1320" s="25">
        <v>1.6300000000000001E-6</v>
      </c>
      <c r="M1320" s="25">
        <v>3.8700000000000002E-6</v>
      </c>
      <c r="N1320" s="25">
        <v>1.1800000000000001E-5</v>
      </c>
      <c r="O1320" s="25">
        <f t="shared" si="112"/>
        <v>1.6300000000000001E-6</v>
      </c>
      <c r="P1320" s="25">
        <f t="shared" si="113"/>
        <v>3.8700000000000002E-6</v>
      </c>
      <c r="Q1320" s="25">
        <f t="shared" si="114"/>
        <v>1.1800000000000001E-5</v>
      </c>
      <c r="R1320" s="25">
        <f t="shared" si="111"/>
        <v>2.8453529652351742E-4</v>
      </c>
      <c r="S1320" s="25">
        <f t="shared" si="111"/>
        <v>2.0884809815950923E-3</v>
      </c>
      <c r="T1320" s="25">
        <f t="shared" si="111"/>
        <v>9.7543394683026599E-2</v>
      </c>
      <c r="U1320" s="25">
        <f t="shared" si="110"/>
        <v>6.5973333333333335E-3</v>
      </c>
      <c r="V1320" s="25">
        <f t="shared" si="110"/>
        <v>1.5663607361963192E-2</v>
      </c>
      <c r="W1320" s="25">
        <f t="shared" si="110"/>
        <v>4.7759836400818004E-2</v>
      </c>
      <c r="X1320" s="25">
        <f t="shared" si="110"/>
        <v>6.5973333333333335E-3</v>
      </c>
      <c r="Y1320" s="25">
        <f t="shared" si="110"/>
        <v>1.5663607361963192E-2</v>
      </c>
      <c r="Z1320" s="25">
        <f t="shared" si="110"/>
        <v>4.7759836400818004E-2</v>
      </c>
    </row>
    <row r="1321" spans="1:26" s="24" customFormat="1" x14ac:dyDescent="0.25">
      <c r="A1321" s="24" t="s">
        <v>159</v>
      </c>
      <c r="B1321" s="24" t="s">
        <v>160</v>
      </c>
      <c r="C1321" s="24" t="s">
        <v>161</v>
      </c>
      <c r="D1321" s="24" t="s">
        <v>132</v>
      </c>
      <c r="E1321" s="24">
        <v>2020</v>
      </c>
      <c r="F1321" s="24" t="s">
        <v>139</v>
      </c>
      <c r="G1321" s="24" t="s">
        <v>138</v>
      </c>
      <c r="H1321" s="24">
        <v>1000</v>
      </c>
      <c r="I1321" s="25">
        <v>5.0600000000000003E-8</v>
      </c>
      <c r="J1321" s="25">
        <v>2.4299999999999999E-7</v>
      </c>
      <c r="K1321" s="25">
        <v>1.3200000000000001E-5</v>
      </c>
      <c r="L1321" s="25">
        <v>1.2300000000000001E-6</v>
      </c>
      <c r="M1321" s="25">
        <v>2.8399999999999999E-6</v>
      </c>
      <c r="N1321" s="25">
        <v>4.25E-6</v>
      </c>
      <c r="O1321" s="25">
        <f t="shared" si="112"/>
        <v>1.2300000000000001E-6</v>
      </c>
      <c r="P1321" s="25">
        <f t="shared" si="113"/>
        <v>2.8399999999999999E-6</v>
      </c>
      <c r="Q1321" s="25">
        <f t="shared" si="114"/>
        <v>4.25E-6</v>
      </c>
      <c r="R1321" s="25">
        <f t="shared" si="111"/>
        <v>2.0480065439672801E-4</v>
      </c>
      <c r="S1321" s="25">
        <f t="shared" si="111"/>
        <v>9.8352883435582836E-4</v>
      </c>
      <c r="T1321" s="25">
        <f t="shared" si="111"/>
        <v>5.342625766871166E-2</v>
      </c>
      <c r="U1321" s="25">
        <f t="shared" si="110"/>
        <v>4.9783558282208594E-3</v>
      </c>
      <c r="V1321" s="25">
        <f t="shared" si="110"/>
        <v>1.1494740286298568E-2</v>
      </c>
      <c r="W1321" s="25">
        <f t="shared" si="110"/>
        <v>1.7201635991820043E-2</v>
      </c>
      <c r="X1321" s="25">
        <f t="shared" si="110"/>
        <v>4.9783558282208594E-3</v>
      </c>
      <c r="Y1321" s="25">
        <f t="shared" si="110"/>
        <v>1.1494740286298568E-2</v>
      </c>
      <c r="Z1321" s="25">
        <f t="shared" si="110"/>
        <v>1.7201635991820043E-2</v>
      </c>
    </row>
    <row r="1322" spans="1:26" s="24" customFormat="1" x14ac:dyDescent="0.25">
      <c r="A1322" s="24" t="s">
        <v>159</v>
      </c>
      <c r="B1322" s="24" t="s">
        <v>160</v>
      </c>
      <c r="C1322" s="24" t="s">
        <v>161</v>
      </c>
      <c r="D1322" s="24" t="s">
        <v>132</v>
      </c>
      <c r="E1322" s="24">
        <v>2020</v>
      </c>
      <c r="F1322" s="24" t="s">
        <v>139</v>
      </c>
      <c r="G1322" s="24" t="s">
        <v>138</v>
      </c>
      <c r="H1322" s="24">
        <v>2500</v>
      </c>
      <c r="I1322" s="25">
        <v>1.6000000000000001E-8</v>
      </c>
      <c r="J1322" s="25">
        <v>8.1499999999999995E-8</v>
      </c>
      <c r="K1322" s="25">
        <v>4.7400000000000004E-6</v>
      </c>
      <c r="L1322" s="25">
        <v>4.2599999999999998E-7</v>
      </c>
      <c r="M1322" s="25">
        <v>8.9899999999999999E-7</v>
      </c>
      <c r="N1322" s="25">
        <v>1.2899999999999999E-6</v>
      </c>
      <c r="O1322" s="25">
        <f t="shared" si="112"/>
        <v>4.2599999999999998E-7</v>
      </c>
      <c r="P1322" s="25">
        <f t="shared" si="113"/>
        <v>8.9899999999999999E-7</v>
      </c>
      <c r="Q1322" s="25">
        <f t="shared" si="114"/>
        <v>1.2899999999999999E-6</v>
      </c>
      <c r="R1322" s="25">
        <f t="shared" si="111"/>
        <v>6.4759100204498976E-5</v>
      </c>
      <c r="S1322" s="25">
        <f t="shared" si="111"/>
        <v>3.2986666666666664E-4</v>
      </c>
      <c r="T1322" s="25">
        <f t="shared" si="111"/>
        <v>1.9184883435582827E-2</v>
      </c>
      <c r="U1322" s="25">
        <f t="shared" si="110"/>
        <v>1.7242110429447853E-3</v>
      </c>
      <c r="V1322" s="25">
        <f t="shared" si="110"/>
        <v>3.6386519427402861E-3</v>
      </c>
      <c r="W1322" s="25">
        <f t="shared" si="110"/>
        <v>5.2212024539877305E-3</v>
      </c>
      <c r="X1322" s="25">
        <f t="shared" ref="X1322:Z1385" si="115">1000*98.96*O1322/24.45</f>
        <v>1.7242110429447853E-3</v>
      </c>
      <c r="Y1322" s="25">
        <f t="shared" si="115"/>
        <v>3.6386519427402861E-3</v>
      </c>
      <c r="Z1322" s="25">
        <f t="shared" si="115"/>
        <v>5.2212024539877305E-3</v>
      </c>
    </row>
    <row r="1323" spans="1:26" s="24" customFormat="1" x14ac:dyDescent="0.25">
      <c r="A1323" s="24" t="s">
        <v>159</v>
      </c>
      <c r="B1323" s="24" t="s">
        <v>160</v>
      </c>
      <c r="C1323" s="24" t="s">
        <v>161</v>
      </c>
      <c r="D1323" s="24" t="s">
        <v>132</v>
      </c>
      <c r="E1323" s="24">
        <v>2020</v>
      </c>
      <c r="F1323" s="24" t="s">
        <v>139</v>
      </c>
      <c r="G1323" s="24" t="s">
        <v>138</v>
      </c>
      <c r="H1323" s="24">
        <v>5000</v>
      </c>
      <c r="I1323" s="25">
        <v>6.4300000000000003E-9</v>
      </c>
      <c r="J1323" s="25">
        <v>3.8299999999999999E-8</v>
      </c>
      <c r="K1323" s="25">
        <v>1.99E-6</v>
      </c>
      <c r="L1323" s="25">
        <v>1.8E-7</v>
      </c>
      <c r="M1323" s="25">
        <v>3.4400000000000001E-7</v>
      </c>
      <c r="N1323" s="25">
        <v>5.5599999999999995E-7</v>
      </c>
      <c r="O1323" s="25">
        <f t="shared" si="112"/>
        <v>1.8E-7</v>
      </c>
      <c r="P1323" s="25">
        <f t="shared" si="113"/>
        <v>3.4400000000000001E-7</v>
      </c>
      <c r="Q1323" s="25">
        <f t="shared" si="114"/>
        <v>5.5599999999999995E-7</v>
      </c>
      <c r="R1323" s="25">
        <f t="shared" si="111"/>
        <v>2.602506339468303E-5</v>
      </c>
      <c r="S1323" s="25">
        <f t="shared" si="111"/>
        <v>1.5501709611451944E-4</v>
      </c>
      <c r="T1323" s="25">
        <f t="shared" si="111"/>
        <v>8.0544130879345605E-3</v>
      </c>
      <c r="U1323" s="25">
        <f t="shared" si="111"/>
        <v>7.285398773006135E-4</v>
      </c>
      <c r="V1323" s="25">
        <f t="shared" si="111"/>
        <v>1.3923206543967281E-3</v>
      </c>
      <c r="W1323" s="25">
        <f t="shared" si="111"/>
        <v>2.2503787321063395E-3</v>
      </c>
      <c r="X1323" s="25">
        <f t="shared" si="115"/>
        <v>7.285398773006135E-4</v>
      </c>
      <c r="Y1323" s="25">
        <f t="shared" si="115"/>
        <v>1.3923206543967281E-3</v>
      </c>
      <c r="Z1323" s="25">
        <f t="shared" si="115"/>
        <v>2.2503787321063395E-3</v>
      </c>
    </row>
    <row r="1324" spans="1:26" s="24" customFormat="1" x14ac:dyDescent="0.25">
      <c r="A1324" s="24" t="s">
        <v>159</v>
      </c>
      <c r="B1324" s="24" t="s">
        <v>160</v>
      </c>
      <c r="C1324" s="24" t="s">
        <v>161</v>
      </c>
      <c r="D1324" s="24" t="s">
        <v>132</v>
      </c>
      <c r="E1324" s="24">
        <v>2020</v>
      </c>
      <c r="F1324" s="24" t="s">
        <v>139</v>
      </c>
      <c r="G1324" s="24" t="s">
        <v>138</v>
      </c>
      <c r="H1324" s="24">
        <v>10000</v>
      </c>
      <c r="I1324" s="25">
        <v>2.4899999999999999E-9</v>
      </c>
      <c r="J1324" s="25">
        <v>2.0800000000000001E-8</v>
      </c>
      <c r="K1324" s="25">
        <v>8.0599999999999999E-7</v>
      </c>
      <c r="L1324" s="25">
        <v>7.1999999999999996E-8</v>
      </c>
      <c r="M1324" s="25">
        <v>1.23E-7</v>
      </c>
      <c r="N1324" s="25">
        <v>2.2000000000000001E-7</v>
      </c>
      <c r="O1324" s="25">
        <f t="shared" si="112"/>
        <v>7.1999999999999996E-8</v>
      </c>
      <c r="P1324" s="25">
        <f t="shared" si="113"/>
        <v>1.23E-7</v>
      </c>
      <c r="Q1324" s="25">
        <f t="shared" si="114"/>
        <v>2.2000000000000001E-7</v>
      </c>
      <c r="R1324" s="25">
        <f t="shared" si="111"/>
        <v>1.0078134969325154E-5</v>
      </c>
      <c r="S1324" s="25">
        <f t="shared" si="111"/>
        <v>8.4186830265848677E-5</v>
      </c>
      <c r="T1324" s="25">
        <f t="shared" si="111"/>
        <v>3.2622396728016361E-3</v>
      </c>
      <c r="U1324" s="25">
        <f t="shared" si="111"/>
        <v>2.9141595092024538E-4</v>
      </c>
      <c r="V1324" s="25">
        <f t="shared" si="111"/>
        <v>4.9783558282208591E-4</v>
      </c>
      <c r="W1324" s="25">
        <f t="shared" si="111"/>
        <v>8.9043762781186098E-4</v>
      </c>
      <c r="X1324" s="25">
        <f t="shared" si="115"/>
        <v>2.9141595092024538E-4</v>
      </c>
      <c r="Y1324" s="25">
        <f t="shared" si="115"/>
        <v>4.9783558282208591E-4</v>
      </c>
      <c r="Z1324" s="25">
        <f t="shared" si="115"/>
        <v>8.9043762781186098E-4</v>
      </c>
    </row>
    <row r="1325" spans="1:26" s="24" customFormat="1" x14ac:dyDescent="0.25">
      <c r="A1325" s="24" t="s">
        <v>159</v>
      </c>
      <c r="B1325" s="24" t="s">
        <v>160</v>
      </c>
      <c r="C1325" s="24" t="s">
        <v>161</v>
      </c>
      <c r="D1325" s="24" t="s">
        <v>132</v>
      </c>
      <c r="E1325" s="24" t="s">
        <v>140</v>
      </c>
      <c r="F1325" s="24" t="s">
        <v>141</v>
      </c>
      <c r="G1325" s="24" t="s">
        <v>134</v>
      </c>
      <c r="H1325" s="24">
        <v>10</v>
      </c>
      <c r="I1325" s="25">
        <v>5.4841527890056504E-15</v>
      </c>
      <c r="J1325" s="25">
        <v>1.20021927041228E-2</v>
      </c>
      <c r="K1325" s="25">
        <v>8.7759267532336205E-2</v>
      </c>
      <c r="L1325" s="25">
        <v>1.34653260660873E-2</v>
      </c>
      <c r="M1325" s="25">
        <v>2.8234355648746899E-2</v>
      </c>
      <c r="N1325" s="25">
        <v>3.46462915571948E-2</v>
      </c>
      <c r="O1325" s="25">
        <f t="shared" si="112"/>
        <v>1.34653260660873E-2</v>
      </c>
      <c r="P1325" s="25">
        <f t="shared" si="113"/>
        <v>2.8234355648746899E-2</v>
      </c>
      <c r="Q1325" s="25">
        <f t="shared" si="114"/>
        <v>3.46462915571948E-2</v>
      </c>
      <c r="R1325" s="25">
        <f t="shared" si="111"/>
        <v>2.2196799999999964E-11</v>
      </c>
      <c r="S1325" s="25">
        <f t="shared" si="111"/>
        <v>48.57819999999969</v>
      </c>
      <c r="T1325" s="25">
        <f t="shared" si="111"/>
        <v>355.20069999999964</v>
      </c>
      <c r="U1325" s="25">
        <f t="shared" si="111"/>
        <v>54.500149999999969</v>
      </c>
      <c r="V1325" s="25">
        <f t="shared" si="111"/>
        <v>114.27696666666638</v>
      </c>
      <c r="W1325" s="25">
        <f t="shared" si="111"/>
        <v>140.22891666666658</v>
      </c>
      <c r="X1325" s="25">
        <f t="shared" si="115"/>
        <v>54.500149999999969</v>
      </c>
      <c r="Y1325" s="25">
        <f t="shared" si="115"/>
        <v>114.27696666666638</v>
      </c>
      <c r="Z1325" s="25">
        <f t="shared" si="115"/>
        <v>140.22891666666658</v>
      </c>
    </row>
    <row r="1326" spans="1:26" s="24" customFormat="1" x14ac:dyDescent="0.25">
      <c r="A1326" s="24" t="s">
        <v>159</v>
      </c>
      <c r="B1326" s="24" t="s">
        <v>160</v>
      </c>
      <c r="C1326" s="24" t="s">
        <v>161</v>
      </c>
      <c r="D1326" s="24" t="s">
        <v>132</v>
      </c>
      <c r="E1326" s="24" t="s">
        <v>140</v>
      </c>
      <c r="F1326" s="24" t="s">
        <v>141</v>
      </c>
      <c r="G1326" s="24" t="s">
        <v>134</v>
      </c>
      <c r="H1326" s="24">
        <v>30</v>
      </c>
      <c r="I1326" s="25">
        <v>4.1567717764753404E-9</v>
      </c>
      <c r="J1326" s="25">
        <v>2.48592706649151E-3</v>
      </c>
      <c r="K1326" s="25">
        <v>3.8707085059619999E-2</v>
      </c>
      <c r="L1326" s="25">
        <v>4.7702989339126903E-3</v>
      </c>
      <c r="M1326" s="25">
        <v>1.08340356457154E-2</v>
      </c>
      <c r="N1326" s="25">
        <v>1.5241361654961601E-2</v>
      </c>
      <c r="O1326" s="25">
        <f t="shared" si="112"/>
        <v>4.7702989339126903E-3</v>
      </c>
      <c r="P1326" s="25">
        <f t="shared" si="113"/>
        <v>1.08340356457154E-2</v>
      </c>
      <c r="Q1326" s="25">
        <f t="shared" si="114"/>
        <v>1.5241361654961601E-2</v>
      </c>
      <c r="R1326" s="25">
        <f t="shared" si="111"/>
        <v>1.6824299999999987E-5</v>
      </c>
      <c r="S1326" s="25">
        <f t="shared" si="111"/>
        <v>10.061649999999993</v>
      </c>
      <c r="T1326" s="25">
        <f t="shared" si="111"/>
        <v>156.6647499999998</v>
      </c>
      <c r="U1326" s="25">
        <f t="shared" si="111"/>
        <v>19.307516666666661</v>
      </c>
      <c r="V1326" s="25">
        <f t="shared" si="111"/>
        <v>43.850149999999836</v>
      </c>
      <c r="W1326" s="25">
        <f t="shared" si="111"/>
        <v>61.68855416666667</v>
      </c>
      <c r="X1326" s="25">
        <f t="shared" si="115"/>
        <v>19.307516666666661</v>
      </c>
      <c r="Y1326" s="25">
        <f t="shared" si="115"/>
        <v>43.850149999999836</v>
      </c>
      <c r="Z1326" s="25">
        <f t="shared" si="115"/>
        <v>61.68855416666667</v>
      </c>
    </row>
    <row r="1327" spans="1:26" s="24" customFormat="1" x14ac:dyDescent="0.25">
      <c r="A1327" s="24" t="s">
        <v>159</v>
      </c>
      <c r="B1327" s="24" t="s">
        <v>160</v>
      </c>
      <c r="C1327" s="24" t="s">
        <v>161</v>
      </c>
      <c r="D1327" s="24" t="s">
        <v>132</v>
      </c>
      <c r="E1327" s="24" t="s">
        <v>140</v>
      </c>
      <c r="F1327" s="24" t="s">
        <v>141</v>
      </c>
      <c r="G1327" s="24" t="s">
        <v>134</v>
      </c>
      <c r="H1327" s="24" t="s">
        <v>135</v>
      </c>
      <c r="I1327" s="25">
        <v>4.7395840743734803E-8</v>
      </c>
      <c r="J1327" s="25">
        <v>1.1582236282336299E-3</v>
      </c>
      <c r="K1327" s="25">
        <v>2.4608140554264302E-2</v>
      </c>
      <c r="L1327" s="25">
        <v>2.5465666160569898E-3</v>
      </c>
      <c r="M1327" s="25">
        <v>5.5173362848625696E-3</v>
      </c>
      <c r="N1327" s="25">
        <v>1.04283913437247E-2</v>
      </c>
      <c r="O1327" s="25">
        <f t="shared" si="112"/>
        <v>2.5465666160569898E-3</v>
      </c>
      <c r="P1327" s="25">
        <f t="shared" si="113"/>
        <v>5.5173362848625696E-3</v>
      </c>
      <c r="Q1327" s="25">
        <f t="shared" si="114"/>
        <v>1.04283913437247E-2</v>
      </c>
      <c r="R1327" s="25">
        <f t="shared" si="111"/>
        <v>1.9183199999999985E-4</v>
      </c>
      <c r="S1327" s="25">
        <f t="shared" si="111"/>
        <v>4.6878450000000011</v>
      </c>
      <c r="T1327" s="25">
        <f t="shared" si="111"/>
        <v>99.600064999999816</v>
      </c>
      <c r="U1327" s="25">
        <f t="shared" si="111"/>
        <v>10.307085166666655</v>
      </c>
      <c r="V1327" s="25">
        <f t="shared" si="111"/>
        <v>22.331108333333329</v>
      </c>
      <c r="W1327" s="25">
        <f t="shared" si="111"/>
        <v>42.208327499999854</v>
      </c>
      <c r="X1327" s="25">
        <f t="shared" si="115"/>
        <v>10.307085166666655</v>
      </c>
      <c r="Y1327" s="25">
        <f t="shared" si="115"/>
        <v>22.331108333333329</v>
      </c>
      <c r="Z1327" s="25">
        <f t="shared" si="115"/>
        <v>42.208327499999854</v>
      </c>
    </row>
    <row r="1328" spans="1:26" s="24" customFormat="1" x14ac:dyDescent="0.25">
      <c r="A1328" s="24" t="s">
        <v>159</v>
      </c>
      <c r="B1328" s="24" t="s">
        <v>160</v>
      </c>
      <c r="C1328" s="24" t="s">
        <v>161</v>
      </c>
      <c r="D1328" s="24" t="s">
        <v>132</v>
      </c>
      <c r="E1328" s="24" t="s">
        <v>140</v>
      </c>
      <c r="F1328" s="24" t="s">
        <v>141</v>
      </c>
      <c r="G1328" s="24" t="s">
        <v>134</v>
      </c>
      <c r="H1328" s="24">
        <v>60</v>
      </c>
      <c r="I1328" s="25">
        <v>1.9433228627728301E-7</v>
      </c>
      <c r="J1328" s="25">
        <v>6.7845291026677403E-4</v>
      </c>
      <c r="K1328" s="25">
        <v>1.61951169285569E-2</v>
      </c>
      <c r="L1328" s="25">
        <v>1.8730834680679E-3</v>
      </c>
      <c r="M1328" s="25">
        <v>4.13380460539612E-3</v>
      </c>
      <c r="N1328" s="25">
        <v>6.2989921938156803E-3</v>
      </c>
      <c r="O1328" s="25">
        <f t="shared" si="112"/>
        <v>1.8730834680679E-3</v>
      </c>
      <c r="P1328" s="25">
        <f t="shared" si="113"/>
        <v>4.13380460539612E-3</v>
      </c>
      <c r="Q1328" s="25">
        <f t="shared" si="114"/>
        <v>6.2989921938156803E-3</v>
      </c>
      <c r="R1328" s="25">
        <f t="shared" si="111"/>
        <v>7.8654899999999707E-4</v>
      </c>
      <c r="S1328" s="25">
        <f t="shared" si="111"/>
        <v>2.7459999999999987</v>
      </c>
      <c r="T1328" s="25">
        <f t="shared" si="111"/>
        <v>65.548824999999624</v>
      </c>
      <c r="U1328" s="25">
        <f t="shared" si="111"/>
        <v>7.5811999999999751</v>
      </c>
      <c r="V1328" s="25">
        <f t="shared" si="111"/>
        <v>16.731341666666669</v>
      </c>
      <c r="W1328" s="25">
        <f t="shared" si="111"/>
        <v>25.494816666666654</v>
      </c>
      <c r="X1328" s="25">
        <f t="shared" si="115"/>
        <v>7.5811999999999751</v>
      </c>
      <c r="Y1328" s="25">
        <f t="shared" si="115"/>
        <v>16.731341666666669</v>
      </c>
      <c r="Z1328" s="25">
        <f t="shared" si="115"/>
        <v>25.494816666666654</v>
      </c>
    </row>
    <row r="1329" spans="1:26" s="24" customFormat="1" x14ac:dyDescent="0.25">
      <c r="A1329" s="24" t="s">
        <v>159</v>
      </c>
      <c r="B1329" s="24" t="s">
        <v>160</v>
      </c>
      <c r="C1329" s="24" t="s">
        <v>161</v>
      </c>
      <c r="D1329" s="24" t="s">
        <v>132</v>
      </c>
      <c r="E1329" s="24" t="s">
        <v>140</v>
      </c>
      <c r="F1329" s="24" t="s">
        <v>141</v>
      </c>
      <c r="G1329" s="24" t="s">
        <v>134</v>
      </c>
      <c r="H1329" s="24">
        <v>100</v>
      </c>
      <c r="I1329" s="25">
        <v>5.4918613581244898E-7</v>
      </c>
      <c r="J1329" s="25">
        <v>2.2558596326798701E-4</v>
      </c>
      <c r="K1329" s="25">
        <v>7.8389538828819699E-3</v>
      </c>
      <c r="L1329" s="25">
        <v>8.7518860650767996E-4</v>
      </c>
      <c r="M1329" s="25">
        <v>1.8408063055780099E-3</v>
      </c>
      <c r="N1329" s="25">
        <v>3.0285418736105498E-3</v>
      </c>
      <c r="O1329" s="25">
        <f t="shared" si="112"/>
        <v>8.7518860650767996E-4</v>
      </c>
      <c r="P1329" s="25">
        <f t="shared" si="113"/>
        <v>1.8408063055780099E-3</v>
      </c>
      <c r="Q1329" s="25">
        <f t="shared" si="114"/>
        <v>3.0285418736105498E-3</v>
      </c>
      <c r="R1329" s="25">
        <f t="shared" si="111"/>
        <v>2.2227999999999983E-3</v>
      </c>
      <c r="S1329" s="25">
        <f t="shared" si="111"/>
        <v>0.91304649999999987</v>
      </c>
      <c r="T1329" s="25">
        <f t="shared" si="111"/>
        <v>31.727724999999992</v>
      </c>
      <c r="U1329" s="25">
        <f t="shared" si="111"/>
        <v>3.542276666666667</v>
      </c>
      <c r="V1329" s="25">
        <f t="shared" si="111"/>
        <v>7.4505599999999941</v>
      </c>
      <c r="W1329" s="25">
        <f t="shared" si="111"/>
        <v>12.257852916666668</v>
      </c>
      <c r="X1329" s="25">
        <f t="shared" si="115"/>
        <v>3.542276666666667</v>
      </c>
      <c r="Y1329" s="25">
        <f t="shared" si="115"/>
        <v>7.4505599999999941</v>
      </c>
      <c r="Z1329" s="25">
        <f t="shared" si="115"/>
        <v>12.257852916666668</v>
      </c>
    </row>
    <row r="1330" spans="1:26" s="24" customFormat="1" x14ac:dyDescent="0.25">
      <c r="A1330" s="24" t="s">
        <v>159</v>
      </c>
      <c r="B1330" s="24" t="s">
        <v>160</v>
      </c>
      <c r="C1330" s="24" t="s">
        <v>161</v>
      </c>
      <c r="D1330" s="24" t="s">
        <v>132</v>
      </c>
      <c r="E1330" s="24" t="s">
        <v>140</v>
      </c>
      <c r="F1330" s="24" t="s">
        <v>141</v>
      </c>
      <c r="G1330" s="24" t="s">
        <v>134</v>
      </c>
      <c r="H1330" s="24" t="s">
        <v>136</v>
      </c>
      <c r="I1330" s="25">
        <v>8.5998230092966803E-8</v>
      </c>
      <c r="J1330" s="25">
        <v>2.2628788778294201E-6</v>
      </c>
      <c r="K1330" s="25">
        <v>5.9325605017178601E-4</v>
      </c>
      <c r="L1330" s="25">
        <v>2.9652439177445401E-5</v>
      </c>
      <c r="M1330" s="25">
        <v>7.4960007957760699E-5</v>
      </c>
      <c r="N1330" s="25">
        <v>4.2682927824373501E-4</v>
      </c>
      <c r="O1330" s="25">
        <f t="shared" si="112"/>
        <v>2.9652439177445401E-5</v>
      </c>
      <c r="P1330" s="25">
        <f t="shared" si="113"/>
        <v>7.4960007957760699E-5</v>
      </c>
      <c r="Q1330" s="25">
        <f t="shared" si="114"/>
        <v>4.2682927824373501E-4</v>
      </c>
      <c r="R1330" s="25">
        <f t="shared" si="111"/>
        <v>3.480729999999998E-4</v>
      </c>
      <c r="S1330" s="25">
        <f t="shared" si="111"/>
        <v>9.1588749999999761E-3</v>
      </c>
      <c r="T1330" s="25">
        <f t="shared" si="111"/>
        <v>2.4011704999999979</v>
      </c>
      <c r="U1330" s="25">
        <f t="shared" si="111"/>
        <v>0.12001657999999987</v>
      </c>
      <c r="V1330" s="25">
        <f t="shared" si="111"/>
        <v>0.30339641666666661</v>
      </c>
      <c r="W1330" s="25">
        <f t="shared" si="111"/>
        <v>1.7275675000000008</v>
      </c>
      <c r="X1330" s="25">
        <f t="shared" si="115"/>
        <v>0.12001657999999987</v>
      </c>
      <c r="Y1330" s="25">
        <f t="shared" si="115"/>
        <v>0.30339641666666661</v>
      </c>
      <c r="Z1330" s="25">
        <f t="shared" si="115"/>
        <v>1.7275675000000008</v>
      </c>
    </row>
    <row r="1331" spans="1:26" s="24" customFormat="1" x14ac:dyDescent="0.25">
      <c r="A1331" s="24" t="s">
        <v>159</v>
      </c>
      <c r="B1331" s="24" t="s">
        <v>160</v>
      </c>
      <c r="C1331" s="24" t="s">
        <v>161</v>
      </c>
      <c r="D1331" s="24" t="s">
        <v>132</v>
      </c>
      <c r="E1331" s="24" t="s">
        <v>140</v>
      </c>
      <c r="F1331" s="24" t="s">
        <v>141</v>
      </c>
      <c r="G1331" s="24" t="s">
        <v>134</v>
      </c>
      <c r="H1331" s="24">
        <v>1000</v>
      </c>
      <c r="I1331" s="25">
        <v>5.8251581447049299E-8</v>
      </c>
      <c r="J1331" s="25">
        <v>7.59341001414713E-7</v>
      </c>
      <c r="K1331" s="25">
        <v>2.1662472696038699E-4</v>
      </c>
      <c r="L1331" s="25">
        <v>1.9723708265966002E-5</v>
      </c>
      <c r="M1331" s="25">
        <v>3.6128191908346802E-5</v>
      </c>
      <c r="N1331" s="25">
        <v>7.3649304138035502E-5</v>
      </c>
      <c r="O1331" s="25">
        <f t="shared" si="112"/>
        <v>1.9723708265966002E-5</v>
      </c>
      <c r="P1331" s="25">
        <f t="shared" si="113"/>
        <v>3.6128191908346802E-5</v>
      </c>
      <c r="Q1331" s="25">
        <f t="shared" si="114"/>
        <v>7.3649304138035502E-5</v>
      </c>
      <c r="R1331" s="25">
        <f t="shared" si="111"/>
        <v>2.3576999999999995E-4</v>
      </c>
      <c r="S1331" s="25">
        <f t="shared" si="111"/>
        <v>3.0733899999999996E-3</v>
      </c>
      <c r="T1331" s="25">
        <f t="shared" si="111"/>
        <v>0.87677639999999579</v>
      </c>
      <c r="U1331" s="25">
        <f t="shared" si="111"/>
        <v>7.9830599999999821E-2</v>
      </c>
      <c r="V1331" s="25">
        <f t="shared" si="111"/>
        <v>0.14622682499999998</v>
      </c>
      <c r="W1331" s="25">
        <f t="shared" si="111"/>
        <v>0.29809141666666639</v>
      </c>
      <c r="X1331" s="25">
        <f t="shared" si="115"/>
        <v>7.9830599999999821E-2</v>
      </c>
      <c r="Y1331" s="25">
        <f t="shared" si="115"/>
        <v>0.14622682499999998</v>
      </c>
      <c r="Z1331" s="25">
        <f t="shared" si="115"/>
        <v>0.29809141666666639</v>
      </c>
    </row>
    <row r="1332" spans="1:26" s="24" customFormat="1" x14ac:dyDescent="0.25">
      <c r="A1332" s="24" t="s">
        <v>159</v>
      </c>
      <c r="B1332" s="24" t="s">
        <v>160</v>
      </c>
      <c r="C1332" s="24" t="s">
        <v>161</v>
      </c>
      <c r="D1332" s="24" t="s">
        <v>132</v>
      </c>
      <c r="E1332" s="24" t="s">
        <v>140</v>
      </c>
      <c r="F1332" s="24" t="s">
        <v>141</v>
      </c>
      <c r="G1332" s="24" t="s">
        <v>134</v>
      </c>
      <c r="H1332" s="24">
        <v>2500</v>
      </c>
      <c r="I1332" s="25">
        <v>1.916236630962E-8</v>
      </c>
      <c r="J1332" s="25">
        <v>1.4249203541834999E-7</v>
      </c>
      <c r="K1332" s="25">
        <v>5.2829035443613497E-5</v>
      </c>
      <c r="L1332" s="25">
        <v>4.40514665016168E-6</v>
      </c>
      <c r="M1332" s="25">
        <v>7.9891968598423593E-6</v>
      </c>
      <c r="N1332" s="25">
        <v>1.6947787464632098E-5</v>
      </c>
      <c r="O1332" s="25">
        <f t="shared" si="112"/>
        <v>4.40514665016168E-6</v>
      </c>
      <c r="P1332" s="25">
        <f t="shared" si="113"/>
        <v>7.9891968598423593E-6</v>
      </c>
      <c r="Q1332" s="25">
        <f t="shared" si="114"/>
        <v>1.6947787464632098E-5</v>
      </c>
      <c r="R1332" s="25">
        <f t="shared" si="111"/>
        <v>7.7558599999999803E-5</v>
      </c>
      <c r="S1332" s="25">
        <f t="shared" si="111"/>
        <v>5.7672849999999658E-4</v>
      </c>
      <c r="T1332" s="25">
        <f t="shared" si="111"/>
        <v>0.21382254999999967</v>
      </c>
      <c r="U1332" s="25">
        <f t="shared" si="111"/>
        <v>1.7829583333333326E-2</v>
      </c>
      <c r="V1332" s="25">
        <f t="shared" si="111"/>
        <v>3.2335824999999999E-2</v>
      </c>
      <c r="W1332" s="25">
        <f t="shared" si="111"/>
        <v>6.8595216666666362E-2</v>
      </c>
      <c r="X1332" s="25">
        <f t="shared" si="115"/>
        <v>1.7829583333333326E-2</v>
      </c>
      <c r="Y1332" s="25">
        <f t="shared" si="115"/>
        <v>3.2335824999999999E-2</v>
      </c>
      <c r="Z1332" s="25">
        <f t="shared" si="115"/>
        <v>6.8595216666666362E-2</v>
      </c>
    </row>
    <row r="1333" spans="1:26" s="24" customFormat="1" x14ac:dyDescent="0.25">
      <c r="A1333" s="24" t="s">
        <v>159</v>
      </c>
      <c r="B1333" s="24" t="s">
        <v>160</v>
      </c>
      <c r="C1333" s="24" t="s">
        <v>161</v>
      </c>
      <c r="D1333" s="24" t="s">
        <v>132</v>
      </c>
      <c r="E1333" s="24" t="s">
        <v>140</v>
      </c>
      <c r="F1333" s="24" t="s">
        <v>141</v>
      </c>
      <c r="G1333" s="24" t="s">
        <v>134</v>
      </c>
      <c r="H1333" s="24">
        <v>5000</v>
      </c>
      <c r="I1333" s="25">
        <v>7.7136933407437293E-9</v>
      </c>
      <c r="J1333" s="25">
        <v>5.7480971604688699E-8</v>
      </c>
      <c r="K1333" s="25">
        <v>1.8515233167441299E-5</v>
      </c>
      <c r="L1333" s="25">
        <v>1.45429239086499E-6</v>
      </c>
      <c r="M1333" s="25">
        <v>2.5998384700889199E-6</v>
      </c>
      <c r="N1333" s="25">
        <v>5.6479928253839902E-6</v>
      </c>
      <c r="O1333" s="25">
        <f t="shared" si="112"/>
        <v>1.45429239086499E-6</v>
      </c>
      <c r="P1333" s="25">
        <f t="shared" si="113"/>
        <v>2.5998384700889199E-6</v>
      </c>
      <c r="Q1333" s="25">
        <f t="shared" si="114"/>
        <v>5.6479928253839902E-6</v>
      </c>
      <c r="R1333" s="25">
        <f t="shared" si="111"/>
        <v>3.122073999999998E-5</v>
      </c>
      <c r="S1333" s="25">
        <f t="shared" si="111"/>
        <v>2.3265099999999973E-4</v>
      </c>
      <c r="T1333" s="25">
        <f t="shared" si="111"/>
        <v>7.4939364999999633E-2</v>
      </c>
      <c r="U1333" s="25">
        <f t="shared" si="111"/>
        <v>5.8861666666666429E-3</v>
      </c>
      <c r="V1333" s="25">
        <f t="shared" si="111"/>
        <v>1.052269999999998E-2</v>
      </c>
      <c r="W1333" s="25">
        <f t="shared" si="111"/>
        <v>2.2859933333333318E-2</v>
      </c>
      <c r="X1333" s="25">
        <f t="shared" si="115"/>
        <v>5.8861666666666429E-3</v>
      </c>
      <c r="Y1333" s="25">
        <f t="shared" si="115"/>
        <v>1.052269999999998E-2</v>
      </c>
      <c r="Z1333" s="25">
        <f t="shared" si="115"/>
        <v>2.2859933333333318E-2</v>
      </c>
    </row>
    <row r="1334" spans="1:26" s="24" customFormat="1" x14ac:dyDescent="0.25">
      <c r="A1334" s="24" t="s">
        <v>159</v>
      </c>
      <c r="B1334" s="24" t="s">
        <v>160</v>
      </c>
      <c r="C1334" s="24" t="s">
        <v>161</v>
      </c>
      <c r="D1334" s="24" t="s">
        <v>132</v>
      </c>
      <c r="E1334" s="24" t="s">
        <v>140</v>
      </c>
      <c r="F1334" s="24" t="s">
        <v>141</v>
      </c>
      <c r="G1334" s="24" t="s">
        <v>134</v>
      </c>
      <c r="H1334" s="24">
        <v>10000</v>
      </c>
      <c r="I1334" s="25">
        <v>3.1050956447049301E-9</v>
      </c>
      <c r="J1334" s="25">
        <v>2.9681944219886801E-8</v>
      </c>
      <c r="K1334" s="25">
        <v>6.4265821897736402E-6</v>
      </c>
      <c r="L1334" s="25">
        <v>4.9299202581851203E-7</v>
      </c>
      <c r="M1334" s="25">
        <v>8.5771790875101003E-7</v>
      </c>
      <c r="N1334" s="25">
        <v>1.8863139380810401E-6</v>
      </c>
      <c r="O1334" s="25">
        <f t="shared" si="112"/>
        <v>4.9299202581851203E-7</v>
      </c>
      <c r="P1334" s="25">
        <f t="shared" si="113"/>
        <v>8.5771790875101003E-7</v>
      </c>
      <c r="Q1334" s="25">
        <f t="shared" si="114"/>
        <v>1.8863139380810401E-6</v>
      </c>
      <c r="R1334" s="25">
        <f t="shared" si="111"/>
        <v>1.2567699999999995E-5</v>
      </c>
      <c r="S1334" s="25">
        <f t="shared" si="111"/>
        <v>1.2013599999999991E-4</v>
      </c>
      <c r="T1334" s="25">
        <f t="shared" si="111"/>
        <v>2.6011229999999975E-2</v>
      </c>
      <c r="U1334" s="25">
        <f t="shared" si="111"/>
        <v>1.9953574999999981E-3</v>
      </c>
      <c r="V1334" s="25">
        <f t="shared" si="111"/>
        <v>3.4715649999999981E-3</v>
      </c>
      <c r="W1334" s="25">
        <f t="shared" si="111"/>
        <v>7.6347495833333223E-3</v>
      </c>
      <c r="X1334" s="25">
        <f t="shared" si="115"/>
        <v>1.9953574999999981E-3</v>
      </c>
      <c r="Y1334" s="25">
        <f t="shared" si="115"/>
        <v>3.4715649999999981E-3</v>
      </c>
      <c r="Z1334" s="25">
        <f t="shared" si="115"/>
        <v>7.6347495833333223E-3</v>
      </c>
    </row>
    <row r="1335" spans="1:26" s="24" customFormat="1" x14ac:dyDescent="0.25">
      <c r="A1335" s="24" t="s">
        <v>159</v>
      </c>
      <c r="B1335" s="24" t="s">
        <v>160</v>
      </c>
      <c r="C1335" s="24" t="s">
        <v>161</v>
      </c>
      <c r="D1335" s="24" t="s">
        <v>132</v>
      </c>
      <c r="E1335" s="24" t="s">
        <v>140</v>
      </c>
      <c r="F1335" s="24" t="s">
        <v>141</v>
      </c>
      <c r="G1335" s="24" t="s">
        <v>137</v>
      </c>
      <c r="H1335" s="24">
        <v>10</v>
      </c>
      <c r="I1335" s="25">
        <v>0</v>
      </c>
      <c r="J1335" s="25">
        <v>1.20021927041228E-2</v>
      </c>
      <c r="K1335" s="25">
        <v>8.7759267532336205E-2</v>
      </c>
      <c r="L1335" s="25">
        <v>1.34653260660873E-2</v>
      </c>
      <c r="M1335" s="25">
        <v>2.8234355648746899E-2</v>
      </c>
      <c r="N1335" s="25">
        <v>3.46462915571948E-2</v>
      </c>
      <c r="O1335" s="25">
        <f t="shared" si="112"/>
        <v>1.34653260660873E-2</v>
      </c>
      <c r="P1335" s="25">
        <f t="shared" si="113"/>
        <v>2.8234355648746899E-2</v>
      </c>
      <c r="Q1335" s="25">
        <f t="shared" si="114"/>
        <v>3.46462915571948E-2</v>
      </c>
      <c r="R1335" s="25">
        <f t="shared" si="111"/>
        <v>0</v>
      </c>
      <c r="S1335" s="25">
        <f t="shared" si="111"/>
        <v>48.57819999999969</v>
      </c>
      <c r="T1335" s="25">
        <f t="shared" si="111"/>
        <v>355.20069999999964</v>
      </c>
      <c r="U1335" s="25">
        <f t="shared" si="111"/>
        <v>54.500149999999969</v>
      </c>
      <c r="V1335" s="25">
        <f t="shared" si="111"/>
        <v>114.27696666666638</v>
      </c>
      <c r="W1335" s="25">
        <f t="shared" si="111"/>
        <v>140.22891666666658</v>
      </c>
      <c r="X1335" s="25">
        <f t="shared" si="115"/>
        <v>54.500149999999969</v>
      </c>
      <c r="Y1335" s="25">
        <f t="shared" si="115"/>
        <v>114.27696666666638</v>
      </c>
      <c r="Z1335" s="25">
        <f t="shared" si="115"/>
        <v>140.22891666666658</v>
      </c>
    </row>
    <row r="1336" spans="1:26" s="24" customFormat="1" x14ac:dyDescent="0.25">
      <c r="A1336" s="24" t="s">
        <v>159</v>
      </c>
      <c r="B1336" s="24" t="s">
        <v>160</v>
      </c>
      <c r="C1336" s="24" t="s">
        <v>161</v>
      </c>
      <c r="D1336" s="24" t="s">
        <v>132</v>
      </c>
      <c r="E1336" s="24" t="s">
        <v>140</v>
      </c>
      <c r="F1336" s="24" t="s">
        <v>141</v>
      </c>
      <c r="G1336" s="24" t="s">
        <v>137</v>
      </c>
      <c r="H1336" s="24">
        <v>30</v>
      </c>
      <c r="I1336" s="25">
        <v>0</v>
      </c>
      <c r="J1336" s="25">
        <v>2.4857417643492298E-3</v>
      </c>
      <c r="K1336" s="25">
        <v>3.8707085059619999E-2</v>
      </c>
      <c r="L1336" s="25">
        <v>4.7701239263338701E-3</v>
      </c>
      <c r="M1336" s="25">
        <v>1.0833660923605401E-2</v>
      </c>
      <c r="N1336" s="25">
        <v>1.52411114970695E-2</v>
      </c>
      <c r="O1336" s="25">
        <f t="shared" si="112"/>
        <v>4.7701239263338701E-3</v>
      </c>
      <c r="P1336" s="25">
        <f t="shared" si="113"/>
        <v>1.0833660923605401E-2</v>
      </c>
      <c r="Q1336" s="25">
        <f t="shared" si="114"/>
        <v>1.52411114970695E-2</v>
      </c>
      <c r="R1336" s="25">
        <f t="shared" si="111"/>
        <v>0</v>
      </c>
      <c r="S1336" s="25">
        <f t="shared" si="111"/>
        <v>10.060899999999991</v>
      </c>
      <c r="T1336" s="25">
        <f t="shared" si="111"/>
        <v>156.6647499999998</v>
      </c>
      <c r="U1336" s="25">
        <f t="shared" si="111"/>
        <v>19.306808333333326</v>
      </c>
      <c r="V1336" s="25">
        <f t="shared" si="111"/>
        <v>43.848633333332948</v>
      </c>
      <c r="W1336" s="25">
        <f t="shared" si="111"/>
        <v>61.687541666666576</v>
      </c>
      <c r="X1336" s="25">
        <f t="shared" si="115"/>
        <v>19.306808333333326</v>
      </c>
      <c r="Y1336" s="25">
        <f t="shared" si="115"/>
        <v>43.848633333332948</v>
      </c>
      <c r="Z1336" s="25">
        <f t="shared" si="115"/>
        <v>61.687541666666576</v>
      </c>
    </row>
    <row r="1337" spans="1:26" s="24" customFormat="1" x14ac:dyDescent="0.25">
      <c r="A1337" s="24" t="s">
        <v>159</v>
      </c>
      <c r="B1337" s="24" t="s">
        <v>160</v>
      </c>
      <c r="C1337" s="24" t="s">
        <v>161</v>
      </c>
      <c r="D1337" s="24" t="s">
        <v>132</v>
      </c>
      <c r="E1337" s="24" t="s">
        <v>140</v>
      </c>
      <c r="F1337" s="24" t="s">
        <v>141</v>
      </c>
      <c r="G1337" s="24" t="s">
        <v>137</v>
      </c>
      <c r="H1337" s="24" t="s">
        <v>135</v>
      </c>
      <c r="I1337" s="25">
        <v>0</v>
      </c>
      <c r="J1337" s="25">
        <v>1.1552056740096999E-3</v>
      </c>
      <c r="K1337" s="25">
        <v>2.45988210918552E-2</v>
      </c>
      <c r="L1337" s="25">
        <v>2.5435852281224698E-3</v>
      </c>
      <c r="M1337" s="25">
        <v>5.5049951621867401E-3</v>
      </c>
      <c r="N1337" s="25">
        <v>1.04277436097918E-2</v>
      </c>
      <c r="O1337" s="25">
        <f t="shared" si="112"/>
        <v>2.5435852281224698E-3</v>
      </c>
      <c r="P1337" s="25">
        <f t="shared" si="113"/>
        <v>5.5049951621867401E-3</v>
      </c>
      <c r="Q1337" s="25">
        <f t="shared" si="114"/>
        <v>1.04277436097918E-2</v>
      </c>
      <c r="R1337" s="25">
        <f t="shared" si="111"/>
        <v>0</v>
      </c>
      <c r="S1337" s="25">
        <f t="shared" si="111"/>
        <v>4.6756299999999964</v>
      </c>
      <c r="T1337" s="25">
        <f t="shared" si="111"/>
        <v>99.562344999999624</v>
      </c>
      <c r="U1337" s="25">
        <f t="shared" si="111"/>
        <v>10.295018166666651</v>
      </c>
      <c r="V1337" s="25">
        <f t="shared" si="111"/>
        <v>22.281158333333327</v>
      </c>
      <c r="W1337" s="25">
        <f t="shared" si="111"/>
        <v>42.205705833333198</v>
      </c>
      <c r="X1337" s="25">
        <f t="shared" si="115"/>
        <v>10.295018166666651</v>
      </c>
      <c r="Y1337" s="25">
        <f t="shared" si="115"/>
        <v>22.281158333333327</v>
      </c>
      <c r="Z1337" s="25">
        <f t="shared" si="115"/>
        <v>42.205705833333198</v>
      </c>
    </row>
    <row r="1338" spans="1:26" s="24" customFormat="1" x14ac:dyDescent="0.25">
      <c r="A1338" s="24" t="s">
        <v>159</v>
      </c>
      <c r="B1338" s="24" t="s">
        <v>160</v>
      </c>
      <c r="C1338" s="24" t="s">
        <v>161</v>
      </c>
      <c r="D1338" s="24" t="s">
        <v>132</v>
      </c>
      <c r="E1338" s="24" t="s">
        <v>140</v>
      </c>
      <c r="F1338" s="24" t="s">
        <v>141</v>
      </c>
      <c r="G1338" s="24" t="s">
        <v>137</v>
      </c>
      <c r="H1338" s="24">
        <v>60</v>
      </c>
      <c r="I1338" s="25">
        <v>0</v>
      </c>
      <c r="J1338" s="25">
        <v>6.7330892279708903E-4</v>
      </c>
      <c r="K1338" s="25">
        <v>1.6167111598120398E-2</v>
      </c>
      <c r="L1338" s="25">
        <v>1.87009001490501E-3</v>
      </c>
      <c r="M1338" s="25">
        <v>4.1154164561438902E-3</v>
      </c>
      <c r="N1338" s="25">
        <v>6.2938294702405001E-3</v>
      </c>
      <c r="O1338" s="25">
        <f t="shared" si="112"/>
        <v>1.87009001490501E-3</v>
      </c>
      <c r="P1338" s="25">
        <f t="shared" si="113"/>
        <v>4.1154164561438902E-3</v>
      </c>
      <c r="Q1338" s="25">
        <f t="shared" si="114"/>
        <v>6.2938294702405001E-3</v>
      </c>
      <c r="R1338" s="25">
        <f t="shared" si="111"/>
        <v>0</v>
      </c>
      <c r="S1338" s="25">
        <f t="shared" si="111"/>
        <v>2.7251799999999973</v>
      </c>
      <c r="T1338" s="25">
        <f t="shared" si="111"/>
        <v>65.435474999999784</v>
      </c>
      <c r="U1338" s="25">
        <f t="shared" si="111"/>
        <v>7.5690841666666584</v>
      </c>
      <c r="V1338" s="25">
        <f t="shared" si="111"/>
        <v>16.656916666666643</v>
      </c>
      <c r="W1338" s="25">
        <f t="shared" si="111"/>
        <v>25.473920833333331</v>
      </c>
      <c r="X1338" s="25">
        <f t="shared" si="115"/>
        <v>7.5690841666666584</v>
      </c>
      <c r="Y1338" s="25">
        <f t="shared" si="115"/>
        <v>16.656916666666643</v>
      </c>
      <c r="Z1338" s="25">
        <f t="shared" si="115"/>
        <v>25.473920833333331</v>
      </c>
    </row>
    <row r="1339" spans="1:26" s="24" customFormat="1" x14ac:dyDescent="0.25">
      <c r="A1339" s="24" t="s">
        <v>159</v>
      </c>
      <c r="B1339" s="24" t="s">
        <v>160</v>
      </c>
      <c r="C1339" s="24" t="s">
        <v>161</v>
      </c>
      <c r="D1339" s="24" t="s">
        <v>132</v>
      </c>
      <c r="E1339" s="24" t="s">
        <v>140</v>
      </c>
      <c r="F1339" s="24" t="s">
        <v>141</v>
      </c>
      <c r="G1339" s="24" t="s">
        <v>137</v>
      </c>
      <c r="H1339" s="24">
        <v>100</v>
      </c>
      <c r="I1339" s="25">
        <v>0</v>
      </c>
      <c r="J1339" s="25">
        <v>2.17446751970493E-4</v>
      </c>
      <c r="K1339" s="25">
        <v>7.8011547165521399E-3</v>
      </c>
      <c r="L1339" s="25">
        <v>8.6771434165319305E-4</v>
      </c>
      <c r="M1339" s="25">
        <v>1.80786184948464E-3</v>
      </c>
      <c r="N1339" s="25">
        <v>3.0141855901374198E-3</v>
      </c>
      <c r="O1339" s="25">
        <f t="shared" si="112"/>
        <v>8.6771434165319305E-4</v>
      </c>
      <c r="P1339" s="25">
        <f t="shared" si="113"/>
        <v>1.80786184948464E-3</v>
      </c>
      <c r="Q1339" s="25">
        <f t="shared" si="114"/>
        <v>3.0141855901374198E-3</v>
      </c>
      <c r="R1339" s="25">
        <f t="shared" si="111"/>
        <v>0</v>
      </c>
      <c r="S1339" s="25">
        <f t="shared" si="111"/>
        <v>0.88010349999999948</v>
      </c>
      <c r="T1339" s="25">
        <f t="shared" si="111"/>
        <v>31.57473499999999</v>
      </c>
      <c r="U1339" s="25">
        <f t="shared" si="111"/>
        <v>3.5120249999999995</v>
      </c>
      <c r="V1339" s="25">
        <f t="shared" si="111"/>
        <v>7.3172191666666659</v>
      </c>
      <c r="W1339" s="25">
        <f t="shared" si="111"/>
        <v>12.199746666666629</v>
      </c>
      <c r="X1339" s="25">
        <f t="shared" si="115"/>
        <v>3.5120249999999995</v>
      </c>
      <c r="Y1339" s="25">
        <f t="shared" si="115"/>
        <v>7.3172191666666659</v>
      </c>
      <c r="Z1339" s="25">
        <f t="shared" si="115"/>
        <v>12.199746666666629</v>
      </c>
    </row>
    <row r="1340" spans="1:26" s="24" customFormat="1" x14ac:dyDescent="0.25">
      <c r="A1340" s="24" t="s">
        <v>159</v>
      </c>
      <c r="B1340" s="24" t="s">
        <v>160</v>
      </c>
      <c r="C1340" s="24" t="s">
        <v>161</v>
      </c>
      <c r="D1340" s="24" t="s">
        <v>132</v>
      </c>
      <c r="E1340" s="24" t="s">
        <v>140</v>
      </c>
      <c r="F1340" s="24" t="s">
        <v>141</v>
      </c>
      <c r="G1340" s="24" t="s">
        <v>137</v>
      </c>
      <c r="H1340" s="24" t="s">
        <v>136</v>
      </c>
      <c r="I1340" s="25">
        <v>0</v>
      </c>
      <c r="J1340" s="25">
        <v>1.2510390006063E-6</v>
      </c>
      <c r="K1340" s="25">
        <v>5.7165043805577898E-4</v>
      </c>
      <c r="L1340" s="25">
        <v>2.7785952053860101E-5</v>
      </c>
      <c r="M1340" s="25">
        <v>7.0051910115198005E-5</v>
      </c>
      <c r="N1340" s="25">
        <v>4.1678227844583598E-4</v>
      </c>
      <c r="O1340" s="25">
        <f t="shared" si="112"/>
        <v>2.7785952053860101E-5</v>
      </c>
      <c r="P1340" s="25">
        <f t="shared" si="113"/>
        <v>7.0051910115198005E-5</v>
      </c>
      <c r="Q1340" s="25">
        <f t="shared" si="114"/>
        <v>4.1678227844583598E-4</v>
      </c>
      <c r="R1340" s="25">
        <f t="shared" si="111"/>
        <v>0</v>
      </c>
      <c r="S1340" s="25">
        <f t="shared" si="111"/>
        <v>5.0635099999999777E-3</v>
      </c>
      <c r="T1340" s="25">
        <f t="shared" si="111"/>
        <v>2.3137229999999955</v>
      </c>
      <c r="U1340" s="25">
        <f t="shared" si="111"/>
        <v>0.11246207833333316</v>
      </c>
      <c r="V1340" s="25">
        <f t="shared" si="111"/>
        <v>0.28353116666666645</v>
      </c>
      <c r="W1340" s="25">
        <f t="shared" si="111"/>
        <v>1.6869028333333305</v>
      </c>
      <c r="X1340" s="25">
        <f t="shared" si="115"/>
        <v>0.11246207833333316</v>
      </c>
      <c r="Y1340" s="25">
        <f t="shared" si="115"/>
        <v>0.28353116666666645</v>
      </c>
      <c r="Z1340" s="25">
        <f t="shared" si="115"/>
        <v>1.6869028333333305</v>
      </c>
    </row>
    <row r="1341" spans="1:26" s="24" customFormat="1" x14ac:dyDescent="0.25">
      <c r="A1341" s="24" t="s">
        <v>159</v>
      </c>
      <c r="B1341" s="24" t="s">
        <v>160</v>
      </c>
      <c r="C1341" s="24" t="s">
        <v>161</v>
      </c>
      <c r="D1341" s="24" t="s">
        <v>132</v>
      </c>
      <c r="E1341" s="24" t="s">
        <v>140</v>
      </c>
      <c r="F1341" s="24" t="s">
        <v>141</v>
      </c>
      <c r="G1341" s="24" t="s">
        <v>137</v>
      </c>
      <c r="H1341" s="24">
        <v>1000</v>
      </c>
      <c r="I1341" s="25">
        <v>0</v>
      </c>
      <c r="J1341" s="25">
        <v>2.7189136267178601E-7</v>
      </c>
      <c r="K1341" s="25">
        <v>2.04181465743734E-4</v>
      </c>
      <c r="L1341" s="25">
        <v>1.8420082988075901E-5</v>
      </c>
      <c r="M1341" s="25">
        <v>3.3357593396321703E-5</v>
      </c>
      <c r="N1341" s="25">
        <v>6.9430437613682302E-5</v>
      </c>
      <c r="O1341" s="25">
        <f t="shared" si="112"/>
        <v>1.8420082988075901E-5</v>
      </c>
      <c r="P1341" s="25">
        <f t="shared" si="113"/>
        <v>3.3357593396321703E-5</v>
      </c>
      <c r="Q1341" s="25">
        <f t="shared" si="114"/>
        <v>6.9430437613682302E-5</v>
      </c>
      <c r="R1341" s="25">
        <f t="shared" si="111"/>
        <v>0</v>
      </c>
      <c r="S1341" s="25">
        <f t="shared" si="111"/>
        <v>1.1004649999999977E-3</v>
      </c>
      <c r="T1341" s="25">
        <f t="shared" si="111"/>
        <v>0.82641299999999662</v>
      </c>
      <c r="U1341" s="25">
        <f t="shared" si="111"/>
        <v>7.4554249999999642E-2</v>
      </c>
      <c r="V1341" s="25">
        <f t="shared" si="111"/>
        <v>0.13501298333333317</v>
      </c>
      <c r="W1341" s="25">
        <f t="shared" si="111"/>
        <v>0.28101579166666668</v>
      </c>
      <c r="X1341" s="25">
        <f t="shared" si="115"/>
        <v>7.4554249999999642E-2</v>
      </c>
      <c r="Y1341" s="25">
        <f t="shared" si="115"/>
        <v>0.13501298333333317</v>
      </c>
      <c r="Z1341" s="25">
        <f t="shared" si="115"/>
        <v>0.28101579166666668</v>
      </c>
    </row>
    <row r="1342" spans="1:26" s="24" customFormat="1" x14ac:dyDescent="0.25">
      <c r="A1342" s="24" t="s">
        <v>159</v>
      </c>
      <c r="B1342" s="24" t="s">
        <v>160</v>
      </c>
      <c r="C1342" s="24" t="s">
        <v>161</v>
      </c>
      <c r="D1342" s="24" t="s">
        <v>132</v>
      </c>
      <c r="E1342" s="24" t="s">
        <v>140</v>
      </c>
      <c r="F1342" s="24" t="s">
        <v>141</v>
      </c>
      <c r="G1342" s="24" t="s">
        <v>137</v>
      </c>
      <c r="H1342" s="24">
        <v>2500</v>
      </c>
      <c r="I1342" s="25">
        <v>0</v>
      </c>
      <c r="J1342" s="25">
        <v>4.06648021928051E-10</v>
      </c>
      <c r="K1342" s="25">
        <v>4.7711904431083199E-5</v>
      </c>
      <c r="L1342" s="25">
        <v>3.9380370099029898E-6</v>
      </c>
      <c r="M1342" s="25">
        <v>7.0713994669563402E-6</v>
      </c>
      <c r="N1342" s="25">
        <v>1.52568539435125E-5</v>
      </c>
      <c r="O1342" s="25">
        <f t="shared" si="112"/>
        <v>3.9380370099029898E-6</v>
      </c>
      <c r="P1342" s="25">
        <f t="shared" si="113"/>
        <v>7.0713994669563402E-6</v>
      </c>
      <c r="Q1342" s="25">
        <f t="shared" si="114"/>
        <v>1.52568539435125E-5</v>
      </c>
      <c r="R1342" s="25">
        <f t="shared" si="111"/>
        <v>0</v>
      </c>
      <c r="S1342" s="25">
        <f t="shared" si="111"/>
        <v>1.6458849999999972E-6</v>
      </c>
      <c r="T1342" s="25">
        <f t="shared" si="111"/>
        <v>0.19311124999999973</v>
      </c>
      <c r="U1342" s="25">
        <f t="shared" si="111"/>
        <v>1.5938983333333327E-2</v>
      </c>
      <c r="V1342" s="25">
        <f t="shared" si="111"/>
        <v>2.8621091666666647E-2</v>
      </c>
      <c r="W1342" s="25">
        <f t="shared" si="111"/>
        <v>6.1751258333333212E-2</v>
      </c>
      <c r="X1342" s="25">
        <f t="shared" si="115"/>
        <v>1.5938983333333327E-2</v>
      </c>
      <c r="Y1342" s="25">
        <f t="shared" si="115"/>
        <v>2.8621091666666647E-2</v>
      </c>
      <c r="Z1342" s="25">
        <f t="shared" si="115"/>
        <v>6.1751258333333212E-2</v>
      </c>
    </row>
    <row r="1343" spans="1:26" s="24" customFormat="1" x14ac:dyDescent="0.25">
      <c r="A1343" s="24" t="s">
        <v>159</v>
      </c>
      <c r="B1343" s="24" t="s">
        <v>160</v>
      </c>
      <c r="C1343" s="24" t="s">
        <v>161</v>
      </c>
      <c r="D1343" s="24" t="s">
        <v>132</v>
      </c>
      <c r="E1343" s="24" t="s">
        <v>140</v>
      </c>
      <c r="F1343" s="24" t="s">
        <v>141</v>
      </c>
      <c r="G1343" s="24" t="s">
        <v>137</v>
      </c>
      <c r="H1343" s="24">
        <v>5000</v>
      </c>
      <c r="I1343" s="25">
        <v>0</v>
      </c>
      <c r="J1343" s="25">
        <v>0</v>
      </c>
      <c r="K1343" s="25">
        <v>1.6183374949474502E-5</v>
      </c>
      <c r="L1343" s="25">
        <v>1.24740934342158E-6</v>
      </c>
      <c r="M1343" s="25">
        <v>2.2238029797392799E-6</v>
      </c>
      <c r="N1343" s="25">
        <v>4.90730824954527E-6</v>
      </c>
      <c r="O1343" s="25">
        <f t="shared" si="112"/>
        <v>1.24740934342158E-6</v>
      </c>
      <c r="P1343" s="25">
        <f t="shared" si="113"/>
        <v>2.2238029797392799E-6</v>
      </c>
      <c r="Q1343" s="25">
        <f t="shared" si="114"/>
        <v>4.90730824954527E-6</v>
      </c>
      <c r="R1343" s="25">
        <f t="shared" si="111"/>
        <v>0</v>
      </c>
      <c r="S1343" s="25">
        <f t="shared" si="111"/>
        <v>0</v>
      </c>
      <c r="T1343" s="25">
        <f t="shared" si="111"/>
        <v>6.550129999999986E-2</v>
      </c>
      <c r="U1343" s="25">
        <f t="shared" si="111"/>
        <v>5.0488191666666488E-3</v>
      </c>
      <c r="V1343" s="25">
        <f t="shared" si="111"/>
        <v>9.0007174999999651E-3</v>
      </c>
      <c r="W1343" s="25">
        <f t="shared" si="111"/>
        <v>1.9862054166666664E-2</v>
      </c>
      <c r="X1343" s="25">
        <f t="shared" si="115"/>
        <v>5.0488191666666488E-3</v>
      </c>
      <c r="Y1343" s="25">
        <f t="shared" si="115"/>
        <v>9.0007174999999651E-3</v>
      </c>
      <c r="Z1343" s="25">
        <f t="shared" si="115"/>
        <v>1.9862054166666664E-2</v>
      </c>
    </row>
    <row r="1344" spans="1:26" s="24" customFormat="1" x14ac:dyDescent="0.25">
      <c r="A1344" s="24" t="s">
        <v>159</v>
      </c>
      <c r="B1344" s="24" t="s">
        <v>160</v>
      </c>
      <c r="C1344" s="24" t="s">
        <v>161</v>
      </c>
      <c r="D1344" s="24" t="s">
        <v>132</v>
      </c>
      <c r="E1344" s="24" t="s">
        <v>140</v>
      </c>
      <c r="F1344" s="24" t="s">
        <v>141</v>
      </c>
      <c r="G1344" s="24" t="s">
        <v>137</v>
      </c>
      <c r="H1344" s="24">
        <v>10000</v>
      </c>
      <c r="I1344" s="25">
        <v>0</v>
      </c>
      <c r="J1344" s="25">
        <v>0</v>
      </c>
      <c r="K1344" s="25">
        <v>5.4520609286580298E-6</v>
      </c>
      <c r="L1344" s="25">
        <v>4.0438424742320098E-7</v>
      </c>
      <c r="M1344" s="25">
        <v>7.1159481608730796E-7</v>
      </c>
      <c r="N1344" s="25">
        <v>1.5894579501818901E-6</v>
      </c>
      <c r="O1344" s="25">
        <f t="shared" si="112"/>
        <v>4.0438424742320098E-7</v>
      </c>
      <c r="P1344" s="25">
        <f t="shared" si="113"/>
        <v>7.1159481608730796E-7</v>
      </c>
      <c r="Q1344" s="25">
        <f t="shared" si="114"/>
        <v>1.5894579501818901E-6</v>
      </c>
      <c r="R1344" s="25">
        <f t="shared" si="111"/>
        <v>0</v>
      </c>
      <c r="S1344" s="25">
        <f t="shared" si="111"/>
        <v>0</v>
      </c>
      <c r="T1344" s="25">
        <f t="shared" si="111"/>
        <v>2.2066909999999943E-2</v>
      </c>
      <c r="U1344" s="25">
        <f t="shared" ref="U1344:Z1407" si="116">1000*98.96*L1344/24.45</f>
        <v>1.6367224999999988E-3</v>
      </c>
      <c r="V1344" s="25">
        <f t="shared" si="116"/>
        <v>2.8801399999999998E-3</v>
      </c>
      <c r="W1344" s="25">
        <f t="shared" si="116"/>
        <v>6.4332416666666604E-3</v>
      </c>
      <c r="X1344" s="25">
        <f t="shared" si="115"/>
        <v>1.6367224999999988E-3</v>
      </c>
      <c r="Y1344" s="25">
        <f t="shared" si="115"/>
        <v>2.8801399999999998E-3</v>
      </c>
      <c r="Z1344" s="25">
        <f t="shared" si="115"/>
        <v>6.4332416666666604E-3</v>
      </c>
    </row>
    <row r="1345" spans="1:26" s="24" customFormat="1" x14ac:dyDescent="0.25">
      <c r="A1345" s="24" t="s">
        <v>159</v>
      </c>
      <c r="B1345" s="24" t="s">
        <v>160</v>
      </c>
      <c r="C1345" s="24" t="s">
        <v>161</v>
      </c>
      <c r="D1345" s="24" t="s">
        <v>132</v>
      </c>
      <c r="E1345" s="24" t="s">
        <v>140</v>
      </c>
      <c r="F1345" s="24" t="s">
        <v>141</v>
      </c>
      <c r="G1345" s="24" t="s">
        <v>138</v>
      </c>
      <c r="H1345" s="24">
        <v>10</v>
      </c>
      <c r="I1345" s="25">
        <v>1.04749324474535E-15</v>
      </c>
      <c r="J1345" s="25">
        <v>1.36165202607114E-12</v>
      </c>
      <c r="K1345" s="25">
        <v>1.58570615829628E-9</v>
      </c>
      <c r="L1345" s="25">
        <v>3.3106218686843102E-10</v>
      </c>
      <c r="M1345" s="25">
        <v>4.8847125063156796E-10</v>
      </c>
      <c r="N1345" s="25">
        <v>8.95405584958569E-10</v>
      </c>
      <c r="O1345" s="25">
        <f t="shared" si="112"/>
        <v>3.3106218686843102E-10</v>
      </c>
      <c r="P1345" s="25">
        <f t="shared" si="113"/>
        <v>4.8847125063156796E-10</v>
      </c>
      <c r="Q1345" s="25">
        <f t="shared" si="114"/>
        <v>8.95405584958569E-10</v>
      </c>
      <c r="R1345" s="25">
        <f t="shared" ref="R1345:W1408" si="117">1000*98.96*I1345/24.45</f>
        <v>4.2396699999999934E-12</v>
      </c>
      <c r="S1345" s="25">
        <f t="shared" si="117"/>
        <v>5.5112100000000013E-9</v>
      </c>
      <c r="T1345" s="25">
        <f t="shared" si="117"/>
        <v>6.4180564999999955E-6</v>
      </c>
      <c r="U1345" s="25">
        <f t="shared" si="116"/>
        <v>1.3399555833333308E-6</v>
      </c>
      <c r="V1345" s="25">
        <f t="shared" si="116"/>
        <v>1.9770599166666653E-6</v>
      </c>
      <c r="W1345" s="25">
        <f t="shared" si="116"/>
        <v>3.6241037499999996E-6</v>
      </c>
      <c r="X1345" s="25">
        <f t="shared" si="115"/>
        <v>1.3399555833333308E-6</v>
      </c>
      <c r="Y1345" s="25">
        <f t="shared" si="115"/>
        <v>1.9770599166666653E-6</v>
      </c>
      <c r="Z1345" s="25">
        <f t="shared" si="115"/>
        <v>3.6241037499999996E-6</v>
      </c>
    </row>
    <row r="1346" spans="1:26" s="24" customFormat="1" x14ac:dyDescent="0.25">
      <c r="A1346" s="24" t="s">
        <v>159</v>
      </c>
      <c r="B1346" s="24" t="s">
        <v>160</v>
      </c>
      <c r="C1346" s="24" t="s">
        <v>161</v>
      </c>
      <c r="D1346" s="24" t="s">
        <v>132</v>
      </c>
      <c r="E1346" s="24" t="s">
        <v>140</v>
      </c>
      <c r="F1346" s="24" t="s">
        <v>141</v>
      </c>
      <c r="G1346" s="24" t="s">
        <v>138</v>
      </c>
      <c r="H1346" s="24">
        <v>30</v>
      </c>
      <c r="I1346" s="25">
        <v>2.4360610246564201E-9</v>
      </c>
      <c r="J1346" s="25">
        <v>4.9953010307194803E-8</v>
      </c>
      <c r="K1346" s="25">
        <v>1.4176957942603E-6</v>
      </c>
      <c r="L1346" s="25">
        <v>1.7784331927041199E-7</v>
      </c>
      <c r="M1346" s="25">
        <v>2.84849294411883E-7</v>
      </c>
      <c r="N1346" s="25">
        <v>1.7952719072099799E-6</v>
      </c>
      <c r="O1346" s="25">
        <f t="shared" si="112"/>
        <v>1.7784331927041199E-7</v>
      </c>
      <c r="P1346" s="25">
        <f t="shared" si="113"/>
        <v>2.84849294411883E-7</v>
      </c>
      <c r="Q1346" s="25">
        <f t="shared" si="114"/>
        <v>1.7952719072099799E-6</v>
      </c>
      <c r="R1346" s="25">
        <f t="shared" si="117"/>
        <v>9.8598199999999726E-6</v>
      </c>
      <c r="S1346" s="25">
        <f t="shared" si="117"/>
        <v>2.0218199999999992E-4</v>
      </c>
      <c r="T1346" s="25">
        <f t="shared" si="117"/>
        <v>5.7380439999999708E-3</v>
      </c>
      <c r="U1346" s="25">
        <f t="shared" si="116"/>
        <v>7.1981083333333212E-4</v>
      </c>
      <c r="V1346" s="25">
        <f t="shared" si="116"/>
        <v>1.1529114999999977E-3</v>
      </c>
      <c r="W1346" s="25">
        <f t="shared" si="116"/>
        <v>7.2662620833333176E-3</v>
      </c>
      <c r="X1346" s="25">
        <f t="shared" si="115"/>
        <v>7.1981083333333212E-4</v>
      </c>
      <c r="Y1346" s="25">
        <f t="shared" si="115"/>
        <v>1.1529114999999977E-3</v>
      </c>
      <c r="Z1346" s="25">
        <f t="shared" si="115"/>
        <v>7.2662620833333176E-3</v>
      </c>
    </row>
    <row r="1347" spans="1:26" s="24" customFormat="1" x14ac:dyDescent="0.25">
      <c r="A1347" s="24" t="s">
        <v>159</v>
      </c>
      <c r="B1347" s="24" t="s">
        <v>160</v>
      </c>
      <c r="C1347" s="24" t="s">
        <v>161</v>
      </c>
      <c r="D1347" s="24" t="s">
        <v>132</v>
      </c>
      <c r="E1347" s="24" t="s">
        <v>140</v>
      </c>
      <c r="F1347" s="24" t="s">
        <v>141</v>
      </c>
      <c r="G1347" s="24" t="s">
        <v>138</v>
      </c>
      <c r="H1347" s="24" t="s">
        <v>135</v>
      </c>
      <c r="I1347" s="25">
        <v>1.9999042542441298E-8</v>
      </c>
      <c r="J1347" s="25">
        <v>5.3884751162085695E-7</v>
      </c>
      <c r="K1347" s="25">
        <v>1.28391543022433E-5</v>
      </c>
      <c r="L1347" s="25">
        <v>5.3953160595189897E-7</v>
      </c>
      <c r="M1347" s="25">
        <v>2.5337319308306301E-6</v>
      </c>
      <c r="N1347" s="25">
        <v>1.30197131214632E-5</v>
      </c>
      <c r="O1347" s="25">
        <f t="shared" si="112"/>
        <v>5.3953160595189897E-7</v>
      </c>
      <c r="P1347" s="25">
        <f t="shared" si="113"/>
        <v>2.5337319308306301E-6</v>
      </c>
      <c r="Q1347" s="25">
        <f t="shared" si="114"/>
        <v>1.30197131214632E-5</v>
      </c>
      <c r="R1347" s="25">
        <f t="shared" si="117"/>
        <v>8.0944999999999626E-5</v>
      </c>
      <c r="S1347" s="25">
        <f t="shared" si="117"/>
        <v>2.1809550000000005E-3</v>
      </c>
      <c r="T1347" s="25">
        <f t="shared" si="117"/>
        <v>5.1965754999999877E-2</v>
      </c>
      <c r="U1347" s="25">
        <f t="shared" si="116"/>
        <v>2.1837238333333301E-3</v>
      </c>
      <c r="V1347" s="25">
        <f t="shared" si="116"/>
        <v>1.0255137499999966E-2</v>
      </c>
      <c r="W1347" s="25">
        <f t="shared" si="116"/>
        <v>5.2696556666666602E-2</v>
      </c>
      <c r="X1347" s="25">
        <f t="shared" si="115"/>
        <v>2.1837238333333301E-3</v>
      </c>
      <c r="Y1347" s="25">
        <f t="shared" si="115"/>
        <v>1.0255137499999966E-2</v>
      </c>
      <c r="Z1347" s="25">
        <f t="shared" si="115"/>
        <v>5.2696556666666602E-2</v>
      </c>
    </row>
    <row r="1348" spans="1:26" s="24" customFormat="1" x14ac:dyDescent="0.25">
      <c r="A1348" s="24" t="s">
        <v>159</v>
      </c>
      <c r="B1348" s="24" t="s">
        <v>160</v>
      </c>
      <c r="C1348" s="24" t="s">
        <v>161</v>
      </c>
      <c r="D1348" s="24" t="s">
        <v>132</v>
      </c>
      <c r="E1348" s="24" t="s">
        <v>140</v>
      </c>
      <c r="F1348" s="24" t="s">
        <v>141</v>
      </c>
      <c r="G1348" s="24" t="s">
        <v>138</v>
      </c>
      <c r="H1348" s="24">
        <v>60</v>
      </c>
      <c r="I1348" s="25">
        <v>1.3476921038803501E-7</v>
      </c>
      <c r="J1348" s="25">
        <v>1.54955086903799E-6</v>
      </c>
      <c r="K1348" s="25">
        <v>2.8758657765763899E-5</v>
      </c>
      <c r="L1348" s="25">
        <v>2.99442723448868E-6</v>
      </c>
      <c r="M1348" s="25">
        <v>5.2189792466653196E-6</v>
      </c>
      <c r="N1348" s="25">
        <v>2.34234086310125E-5</v>
      </c>
      <c r="O1348" s="25">
        <f t="shared" si="112"/>
        <v>2.99442723448868E-6</v>
      </c>
      <c r="P1348" s="25">
        <f t="shared" si="113"/>
        <v>5.2189792466653196E-6</v>
      </c>
      <c r="Q1348" s="25">
        <f t="shared" si="114"/>
        <v>2.34234086310125E-5</v>
      </c>
      <c r="R1348" s="25">
        <f t="shared" si="117"/>
        <v>5.4547079999999772E-4</v>
      </c>
      <c r="S1348" s="25">
        <f t="shared" si="117"/>
        <v>6.2717199999999798E-3</v>
      </c>
      <c r="T1348" s="25">
        <f t="shared" si="117"/>
        <v>0.11639904999999981</v>
      </c>
      <c r="U1348" s="25">
        <f t="shared" si="116"/>
        <v>1.2119775833333324E-2</v>
      </c>
      <c r="V1348" s="25">
        <f t="shared" si="116"/>
        <v>2.1123525000000004E-2</v>
      </c>
      <c r="W1348" s="25">
        <f t="shared" si="116"/>
        <v>9.4804929166666552E-2</v>
      </c>
      <c r="X1348" s="25">
        <f t="shared" si="115"/>
        <v>1.2119775833333324E-2</v>
      </c>
      <c r="Y1348" s="25">
        <f t="shared" si="115"/>
        <v>2.1123525000000004E-2</v>
      </c>
      <c r="Z1348" s="25">
        <f t="shared" si="115"/>
        <v>9.4804929166666552E-2</v>
      </c>
    </row>
    <row r="1349" spans="1:26" s="24" customFormat="1" x14ac:dyDescent="0.25">
      <c r="A1349" s="24" t="s">
        <v>159</v>
      </c>
      <c r="B1349" s="24" t="s">
        <v>160</v>
      </c>
      <c r="C1349" s="24" t="s">
        <v>161</v>
      </c>
      <c r="D1349" s="24" t="s">
        <v>132</v>
      </c>
      <c r="E1349" s="24" t="s">
        <v>140</v>
      </c>
      <c r="F1349" s="24" t="s">
        <v>141</v>
      </c>
      <c r="G1349" s="24" t="s">
        <v>138</v>
      </c>
      <c r="H1349" s="24">
        <v>100</v>
      </c>
      <c r="I1349" s="25">
        <v>4.42398487772837E-7</v>
      </c>
      <c r="J1349" s="25">
        <v>3.3836418249797899E-6</v>
      </c>
      <c r="K1349" s="25">
        <v>7.5803202708164794E-5</v>
      </c>
      <c r="L1349" s="25">
        <v>7.48594918401374E-6</v>
      </c>
      <c r="M1349" s="25">
        <v>1.3805614920169699E-5</v>
      </c>
      <c r="N1349" s="25">
        <v>4.2055577127122001E-5</v>
      </c>
      <c r="O1349" s="25">
        <f t="shared" si="112"/>
        <v>7.48594918401374E-6</v>
      </c>
      <c r="P1349" s="25">
        <f t="shared" si="113"/>
        <v>1.3805614920169699E-5</v>
      </c>
      <c r="Q1349" s="25">
        <f t="shared" si="114"/>
        <v>4.2055577127122001E-5</v>
      </c>
      <c r="R1349" s="25">
        <f t="shared" si="117"/>
        <v>1.7905829999999979E-3</v>
      </c>
      <c r="S1349" s="25">
        <f t="shared" si="117"/>
        <v>1.36951E-2</v>
      </c>
      <c r="T1349" s="25">
        <f t="shared" si="117"/>
        <v>0.3068091999999995</v>
      </c>
      <c r="U1349" s="25">
        <f t="shared" si="116"/>
        <v>3.0298958333333324E-2</v>
      </c>
      <c r="V1349" s="25">
        <f t="shared" si="116"/>
        <v>5.5877449999999732E-2</v>
      </c>
      <c r="W1349" s="25">
        <f t="shared" si="116"/>
        <v>0.17021758333333306</v>
      </c>
      <c r="X1349" s="25">
        <f t="shared" si="115"/>
        <v>3.0298958333333324E-2</v>
      </c>
      <c r="Y1349" s="25">
        <f t="shared" si="115"/>
        <v>5.5877449999999732E-2</v>
      </c>
      <c r="Z1349" s="25">
        <f t="shared" si="115"/>
        <v>0.17021758333333306</v>
      </c>
    </row>
    <row r="1350" spans="1:26" s="24" customFormat="1" x14ac:dyDescent="0.25">
      <c r="A1350" s="24" t="s">
        <v>159</v>
      </c>
      <c r="B1350" s="24" t="s">
        <v>160</v>
      </c>
      <c r="C1350" s="24" t="s">
        <v>161</v>
      </c>
      <c r="D1350" s="24" t="s">
        <v>132</v>
      </c>
      <c r="E1350" s="24" t="s">
        <v>140</v>
      </c>
      <c r="F1350" s="24" t="s">
        <v>141</v>
      </c>
      <c r="G1350" s="24" t="s">
        <v>138</v>
      </c>
      <c r="H1350" s="24" t="s">
        <v>136</v>
      </c>
      <c r="I1350" s="25">
        <v>8.2018829527081594E-8</v>
      </c>
      <c r="J1350" s="25">
        <v>6.1073856608730799E-7</v>
      </c>
      <c r="K1350" s="25">
        <v>2.6133840566895601E-5</v>
      </c>
      <c r="L1350" s="25">
        <v>1.72834445887227E-6</v>
      </c>
      <c r="M1350" s="25">
        <v>4.2817930729587698E-6</v>
      </c>
      <c r="N1350" s="25">
        <v>1.31905495490602E-5</v>
      </c>
      <c r="O1350" s="25">
        <f t="shared" ref="O1350:O1413" si="118">L1350*(78/78)</f>
        <v>1.72834445887227E-6</v>
      </c>
      <c r="P1350" s="25">
        <f t="shared" ref="P1350:P1413" si="119">M1350*(33/33)</f>
        <v>4.2817930729587698E-6</v>
      </c>
      <c r="Q1350" s="25">
        <f t="shared" ref="Q1350:Q1413" si="120">N1350*(33/33)</f>
        <v>1.31905495490602E-5</v>
      </c>
      <c r="R1350" s="25">
        <f t="shared" si="117"/>
        <v>3.3196659999999977E-4</v>
      </c>
      <c r="S1350" s="25">
        <f t="shared" si="117"/>
        <v>2.4719299999999998E-3</v>
      </c>
      <c r="T1350" s="25">
        <f t="shared" si="117"/>
        <v>0.10577524999999954</v>
      </c>
      <c r="U1350" s="25">
        <f t="shared" si="116"/>
        <v>6.9953769999999936E-3</v>
      </c>
      <c r="V1350" s="25">
        <f t="shared" si="116"/>
        <v>1.7330316666666661E-2</v>
      </c>
      <c r="W1350" s="25">
        <f t="shared" si="116"/>
        <v>5.3388007499999897E-2</v>
      </c>
      <c r="X1350" s="25">
        <f t="shared" si="115"/>
        <v>6.9953769999999936E-3</v>
      </c>
      <c r="Y1350" s="25">
        <f t="shared" si="115"/>
        <v>1.7330316666666661E-2</v>
      </c>
      <c r="Z1350" s="25">
        <f t="shared" si="115"/>
        <v>5.3388007499999897E-2</v>
      </c>
    </row>
    <row r="1351" spans="1:26" s="24" customFormat="1" x14ac:dyDescent="0.25">
      <c r="A1351" s="24" t="s">
        <v>159</v>
      </c>
      <c r="B1351" s="24" t="s">
        <v>160</v>
      </c>
      <c r="C1351" s="24" t="s">
        <v>161</v>
      </c>
      <c r="D1351" s="24" t="s">
        <v>132</v>
      </c>
      <c r="E1351" s="24" t="s">
        <v>140</v>
      </c>
      <c r="F1351" s="24" t="s">
        <v>141</v>
      </c>
      <c r="G1351" s="24" t="s">
        <v>138</v>
      </c>
      <c r="H1351" s="24">
        <v>1000</v>
      </c>
      <c r="I1351" s="25">
        <v>5.6714809013742902E-8</v>
      </c>
      <c r="J1351" s="25">
        <v>2.9573480699272402E-7</v>
      </c>
      <c r="K1351" s="25">
        <v>1.5031988970291E-5</v>
      </c>
      <c r="L1351" s="25">
        <v>1.30362486610751E-6</v>
      </c>
      <c r="M1351" s="25">
        <v>3.06904346579426E-6</v>
      </c>
      <c r="N1351" s="25">
        <v>4.5386208127021003E-6</v>
      </c>
      <c r="O1351" s="25">
        <f t="shared" si="118"/>
        <v>1.30362486610751E-6</v>
      </c>
      <c r="P1351" s="25">
        <f t="shared" si="119"/>
        <v>3.06904346579426E-6</v>
      </c>
      <c r="Q1351" s="25">
        <f t="shared" si="120"/>
        <v>4.5386208127021003E-6</v>
      </c>
      <c r="R1351" s="25">
        <f t="shared" si="117"/>
        <v>2.2954999999999989E-4</v>
      </c>
      <c r="S1351" s="25">
        <f t="shared" si="117"/>
        <v>1.1969699999999988E-3</v>
      </c>
      <c r="T1351" s="25">
        <f t="shared" si="117"/>
        <v>6.0841129999999896E-2</v>
      </c>
      <c r="U1351" s="25">
        <f t="shared" si="116"/>
        <v>5.2763483333333003E-3</v>
      </c>
      <c r="V1351" s="25">
        <f t="shared" si="116"/>
        <v>1.2421780833333333E-2</v>
      </c>
      <c r="W1351" s="25">
        <f t="shared" si="116"/>
        <v>1.8369812499999992E-2</v>
      </c>
      <c r="X1351" s="25">
        <f t="shared" si="115"/>
        <v>5.2763483333333003E-3</v>
      </c>
      <c r="Y1351" s="25">
        <f t="shared" si="115"/>
        <v>1.2421780833333333E-2</v>
      </c>
      <c r="Z1351" s="25">
        <f t="shared" si="115"/>
        <v>1.8369812499999992E-2</v>
      </c>
    </row>
    <row r="1352" spans="1:26" s="24" customFormat="1" x14ac:dyDescent="0.25">
      <c r="A1352" s="24" t="s">
        <v>159</v>
      </c>
      <c r="B1352" s="24" t="s">
        <v>160</v>
      </c>
      <c r="C1352" s="24" t="s">
        <v>161</v>
      </c>
      <c r="D1352" s="24" t="s">
        <v>132</v>
      </c>
      <c r="E1352" s="24" t="s">
        <v>140</v>
      </c>
      <c r="F1352" s="24" t="s">
        <v>141</v>
      </c>
      <c r="G1352" s="24" t="s">
        <v>138</v>
      </c>
      <c r="H1352" s="24">
        <v>2500</v>
      </c>
      <c r="I1352" s="25">
        <v>1.9115892532336198E-8</v>
      </c>
      <c r="J1352" s="25">
        <v>9.7872761974535095E-8</v>
      </c>
      <c r="K1352" s="25">
        <v>5.4526057169563401E-6</v>
      </c>
      <c r="L1352" s="25">
        <v>4.6710305173807603E-7</v>
      </c>
      <c r="M1352" s="25">
        <v>1.0142461284862501E-6</v>
      </c>
      <c r="N1352" s="25">
        <v>1.68348694864086E-6</v>
      </c>
      <c r="O1352" s="25">
        <f t="shared" si="118"/>
        <v>4.6710305173807603E-7</v>
      </c>
      <c r="P1352" s="25">
        <f t="shared" si="119"/>
        <v>1.0142461284862501E-6</v>
      </c>
      <c r="Q1352" s="25">
        <f t="shared" si="120"/>
        <v>1.68348694864086E-6</v>
      </c>
      <c r="R1352" s="25">
        <f t="shared" si="117"/>
        <v>7.7370499999999601E-5</v>
      </c>
      <c r="S1352" s="25">
        <f t="shared" si="117"/>
        <v>3.9613449999999971E-4</v>
      </c>
      <c r="T1352" s="25">
        <f t="shared" si="117"/>
        <v>2.2069114999999979E-2</v>
      </c>
      <c r="U1352" s="25">
        <f t="shared" si="116"/>
        <v>1.8905733333333336E-3</v>
      </c>
      <c r="V1352" s="25">
        <f t="shared" si="116"/>
        <v>4.105104166666638E-3</v>
      </c>
      <c r="W1352" s="25">
        <f t="shared" si="116"/>
        <v>6.8138187499999798E-3</v>
      </c>
      <c r="X1352" s="25">
        <f t="shared" si="115"/>
        <v>1.8905733333333336E-3</v>
      </c>
      <c r="Y1352" s="25">
        <f t="shared" si="115"/>
        <v>4.105104166666638E-3</v>
      </c>
      <c r="Z1352" s="25">
        <f t="shared" si="115"/>
        <v>6.8138187499999798E-3</v>
      </c>
    </row>
    <row r="1353" spans="1:26" s="24" customFormat="1" x14ac:dyDescent="0.25">
      <c r="A1353" s="24" t="s">
        <v>159</v>
      </c>
      <c r="B1353" s="24" t="s">
        <v>160</v>
      </c>
      <c r="C1353" s="24" t="s">
        <v>161</v>
      </c>
      <c r="D1353" s="24" t="s">
        <v>132</v>
      </c>
      <c r="E1353" s="24" t="s">
        <v>140</v>
      </c>
      <c r="F1353" s="24" t="s">
        <v>141</v>
      </c>
      <c r="G1353" s="24" t="s">
        <v>138</v>
      </c>
      <c r="H1353" s="24">
        <v>5000</v>
      </c>
      <c r="I1353" s="25">
        <v>7.6892804011721897E-9</v>
      </c>
      <c r="J1353" s="25">
        <v>4.8012279203718597E-8</v>
      </c>
      <c r="K1353" s="25">
        <v>2.3374167880961901E-6</v>
      </c>
      <c r="L1353" s="25">
        <v>2.06883685706346E-7</v>
      </c>
      <c r="M1353" s="25">
        <v>3.8074031174211799E-7</v>
      </c>
      <c r="N1353" s="25">
        <v>7.4068200219785705E-7</v>
      </c>
      <c r="O1353" s="25">
        <f t="shared" si="118"/>
        <v>2.06883685706346E-7</v>
      </c>
      <c r="P1353" s="25">
        <f t="shared" si="119"/>
        <v>3.8074031174211799E-7</v>
      </c>
      <c r="Q1353" s="25">
        <f t="shared" si="120"/>
        <v>7.4068200219785705E-7</v>
      </c>
      <c r="R1353" s="25">
        <f t="shared" si="117"/>
        <v>3.1121929999999993E-5</v>
      </c>
      <c r="S1353" s="25">
        <f t="shared" si="117"/>
        <v>1.943269999999997E-4</v>
      </c>
      <c r="T1353" s="25">
        <f t="shared" si="117"/>
        <v>9.4605629999999583E-3</v>
      </c>
      <c r="U1353" s="25">
        <f t="shared" si="116"/>
        <v>8.3735008333333334E-4</v>
      </c>
      <c r="V1353" s="25">
        <f t="shared" si="116"/>
        <v>1.5410249999999999E-3</v>
      </c>
      <c r="W1353" s="25">
        <f t="shared" si="116"/>
        <v>2.9978687499999973E-3</v>
      </c>
      <c r="X1353" s="25">
        <f t="shared" si="115"/>
        <v>8.3735008333333334E-4</v>
      </c>
      <c r="Y1353" s="25">
        <f t="shared" si="115"/>
        <v>1.5410249999999999E-3</v>
      </c>
      <c r="Z1353" s="25">
        <f t="shared" si="115"/>
        <v>2.9978687499999973E-3</v>
      </c>
    </row>
    <row r="1354" spans="1:26" s="24" customFormat="1" x14ac:dyDescent="0.25">
      <c r="A1354" s="24" t="s">
        <v>159</v>
      </c>
      <c r="B1354" s="24" t="s">
        <v>160</v>
      </c>
      <c r="C1354" s="24" t="s">
        <v>161</v>
      </c>
      <c r="D1354" s="24" t="s">
        <v>132</v>
      </c>
      <c r="E1354" s="24" t="s">
        <v>140</v>
      </c>
      <c r="F1354" s="24" t="s">
        <v>141</v>
      </c>
      <c r="G1354" s="24" t="s">
        <v>138</v>
      </c>
      <c r="H1354" s="24">
        <v>10000</v>
      </c>
      <c r="I1354" s="25">
        <v>3.09711035772029E-9</v>
      </c>
      <c r="J1354" s="25">
        <v>2.5915122271624802E-8</v>
      </c>
      <c r="K1354" s="25">
        <v>9.5245325838722603E-7</v>
      </c>
      <c r="L1354" s="25">
        <v>8.8608046053961097E-8</v>
      </c>
      <c r="M1354" s="25">
        <v>1.46123298554971E-7</v>
      </c>
      <c r="N1354" s="25">
        <v>2.9685546287641401E-7</v>
      </c>
      <c r="O1354" s="25">
        <f t="shared" si="118"/>
        <v>8.8608046053961097E-8</v>
      </c>
      <c r="P1354" s="25">
        <f t="shared" si="119"/>
        <v>1.46123298554971E-7</v>
      </c>
      <c r="Q1354" s="25">
        <f t="shared" si="120"/>
        <v>2.9685546287641401E-7</v>
      </c>
      <c r="R1354" s="25">
        <f t="shared" si="117"/>
        <v>1.2535379999999997E-5</v>
      </c>
      <c r="S1354" s="25">
        <f t="shared" si="117"/>
        <v>1.048899999999996E-4</v>
      </c>
      <c r="T1354" s="25">
        <f t="shared" si="117"/>
        <v>3.8550009999999955E-3</v>
      </c>
      <c r="U1354" s="25">
        <f t="shared" si="116"/>
        <v>3.5863608333333292E-4</v>
      </c>
      <c r="V1354" s="25">
        <f t="shared" si="116"/>
        <v>5.9142583333333053E-4</v>
      </c>
      <c r="W1354" s="25">
        <f t="shared" si="116"/>
        <v>1.2015057916666637E-3</v>
      </c>
      <c r="X1354" s="25">
        <f t="shared" si="115"/>
        <v>3.5863608333333292E-4</v>
      </c>
      <c r="Y1354" s="25">
        <f t="shared" si="115"/>
        <v>5.9142583333333053E-4</v>
      </c>
      <c r="Z1354" s="25">
        <f t="shared" si="115"/>
        <v>1.2015057916666637E-3</v>
      </c>
    </row>
    <row r="1355" spans="1:26" s="24" customFormat="1" x14ac:dyDescent="0.25">
      <c r="A1355" s="24" t="s">
        <v>162</v>
      </c>
      <c r="B1355" s="24" t="s">
        <v>163</v>
      </c>
      <c r="C1355" s="24" t="s">
        <v>164</v>
      </c>
      <c r="D1355" s="24" t="s">
        <v>155</v>
      </c>
      <c r="E1355" s="24">
        <v>2015</v>
      </c>
      <c r="F1355" s="24" t="s">
        <v>133</v>
      </c>
      <c r="G1355" s="24" t="s">
        <v>134</v>
      </c>
      <c r="H1355" s="24">
        <v>10</v>
      </c>
      <c r="I1355" s="25">
        <v>3.0400000000000001E-15</v>
      </c>
      <c r="J1355" s="25">
        <v>2.05E-4</v>
      </c>
      <c r="K1355" s="25">
        <v>1.7600000000000001E-3</v>
      </c>
      <c r="L1355" s="25">
        <v>1.8799999999999999E-4</v>
      </c>
      <c r="M1355" s="25">
        <v>3.5399999999999999E-4</v>
      </c>
      <c r="N1355" s="25">
        <v>9.77E-4</v>
      </c>
      <c r="O1355" s="25">
        <f t="shared" si="118"/>
        <v>1.8799999999999999E-4</v>
      </c>
      <c r="P1355" s="25">
        <f t="shared" si="119"/>
        <v>3.5399999999999999E-4</v>
      </c>
      <c r="Q1355" s="25">
        <f t="shared" si="120"/>
        <v>9.77E-4</v>
      </c>
      <c r="R1355" s="25">
        <f t="shared" si="117"/>
        <v>1.2304229038854807E-11</v>
      </c>
      <c r="S1355" s="25">
        <f t="shared" si="117"/>
        <v>0.82972597137014314</v>
      </c>
      <c r="T1355" s="25">
        <f t="shared" si="117"/>
        <v>7.1235010224948878</v>
      </c>
      <c r="U1355" s="25">
        <f t="shared" si="116"/>
        <v>0.760919427402863</v>
      </c>
      <c r="V1355" s="25">
        <f t="shared" si="116"/>
        <v>1.4327950920245398</v>
      </c>
      <c r="W1355" s="25">
        <f t="shared" si="116"/>
        <v>3.954352556237219</v>
      </c>
      <c r="X1355" s="25">
        <f t="shared" si="115"/>
        <v>0.760919427402863</v>
      </c>
      <c r="Y1355" s="25">
        <f t="shared" si="115"/>
        <v>1.4327950920245398</v>
      </c>
      <c r="Z1355" s="25">
        <f t="shared" si="115"/>
        <v>3.954352556237219</v>
      </c>
    </row>
    <row r="1356" spans="1:26" s="24" customFormat="1" x14ac:dyDescent="0.25">
      <c r="A1356" s="24" t="s">
        <v>162</v>
      </c>
      <c r="B1356" s="24" t="s">
        <v>163</v>
      </c>
      <c r="C1356" s="24" t="s">
        <v>164</v>
      </c>
      <c r="D1356" s="24" t="s">
        <v>155</v>
      </c>
      <c r="E1356" s="24">
        <v>2015</v>
      </c>
      <c r="F1356" s="24" t="s">
        <v>133</v>
      </c>
      <c r="G1356" s="24" t="s">
        <v>134</v>
      </c>
      <c r="H1356" s="24">
        <v>30</v>
      </c>
      <c r="I1356" s="25">
        <v>2.1499999999999998E-9</v>
      </c>
      <c r="J1356" s="25">
        <v>4.6699999999999997E-5</v>
      </c>
      <c r="K1356" s="25">
        <v>8.4599999999999996E-4</v>
      </c>
      <c r="L1356" s="25">
        <v>7.1600000000000006E-5</v>
      </c>
      <c r="M1356" s="25">
        <v>1.18E-4</v>
      </c>
      <c r="N1356" s="25">
        <v>4.6999999999999999E-4</v>
      </c>
      <c r="O1356" s="25">
        <f t="shared" si="118"/>
        <v>7.1600000000000006E-5</v>
      </c>
      <c r="P1356" s="25">
        <f t="shared" si="119"/>
        <v>1.18E-4</v>
      </c>
      <c r="Q1356" s="25">
        <f t="shared" si="120"/>
        <v>4.6999999999999999E-4</v>
      </c>
      <c r="R1356" s="25">
        <f t="shared" si="117"/>
        <v>8.7020040899795493E-6</v>
      </c>
      <c r="S1356" s="25">
        <f t="shared" si="117"/>
        <v>0.18901562372188138</v>
      </c>
      <c r="T1356" s="25">
        <f t="shared" si="117"/>
        <v>3.4241374233128834</v>
      </c>
      <c r="U1356" s="25">
        <f t="shared" si="116"/>
        <v>0.28979697341513294</v>
      </c>
      <c r="V1356" s="25">
        <f t="shared" si="116"/>
        <v>0.47759836400817995</v>
      </c>
      <c r="W1356" s="25">
        <f t="shared" si="116"/>
        <v>1.9022985685071574</v>
      </c>
      <c r="X1356" s="25">
        <f t="shared" si="115"/>
        <v>0.28979697341513294</v>
      </c>
      <c r="Y1356" s="25">
        <f t="shared" si="115"/>
        <v>0.47759836400817995</v>
      </c>
      <c r="Z1356" s="25">
        <f t="shared" si="115"/>
        <v>1.9022985685071574</v>
      </c>
    </row>
    <row r="1357" spans="1:26" s="24" customFormat="1" x14ac:dyDescent="0.25">
      <c r="A1357" s="24" t="s">
        <v>162</v>
      </c>
      <c r="B1357" s="24" t="s">
        <v>163</v>
      </c>
      <c r="C1357" s="24" t="s">
        <v>164</v>
      </c>
      <c r="D1357" s="24" t="s">
        <v>155</v>
      </c>
      <c r="E1357" s="24">
        <v>2015</v>
      </c>
      <c r="F1357" s="24" t="s">
        <v>133</v>
      </c>
      <c r="G1357" s="24" t="s">
        <v>134</v>
      </c>
      <c r="H1357" s="24" t="s">
        <v>135</v>
      </c>
      <c r="I1357" s="25">
        <v>2.03E-8</v>
      </c>
      <c r="J1357" s="25">
        <v>2.2200000000000001E-5</v>
      </c>
      <c r="K1357" s="25">
        <v>5.31E-4</v>
      </c>
      <c r="L1357" s="25">
        <v>3.7299999999999999E-5</v>
      </c>
      <c r="M1357" s="25">
        <v>7.3200000000000004E-5</v>
      </c>
      <c r="N1357" s="25">
        <v>3.2299999999999999E-4</v>
      </c>
      <c r="O1357" s="25">
        <f t="shared" si="118"/>
        <v>3.7299999999999999E-5</v>
      </c>
      <c r="P1357" s="25">
        <f t="shared" si="119"/>
        <v>7.3200000000000004E-5</v>
      </c>
      <c r="Q1357" s="25">
        <f t="shared" si="120"/>
        <v>3.2299999999999999E-4</v>
      </c>
      <c r="R1357" s="25">
        <f t="shared" si="117"/>
        <v>8.2163108384458071E-5</v>
      </c>
      <c r="S1357" s="25">
        <f t="shared" si="117"/>
        <v>8.9853251533742337E-2</v>
      </c>
      <c r="T1357" s="25">
        <f t="shared" si="117"/>
        <v>2.1491926380368098</v>
      </c>
      <c r="U1357" s="25">
        <f t="shared" si="116"/>
        <v>0.15096965235173826</v>
      </c>
      <c r="V1357" s="25">
        <f t="shared" si="116"/>
        <v>0.29627288343558283</v>
      </c>
      <c r="W1357" s="25">
        <f t="shared" si="116"/>
        <v>1.307324335378323</v>
      </c>
      <c r="X1357" s="25">
        <f t="shared" si="115"/>
        <v>0.15096965235173826</v>
      </c>
      <c r="Y1357" s="25">
        <f t="shared" si="115"/>
        <v>0.29627288343558283</v>
      </c>
      <c r="Z1357" s="25">
        <f t="shared" si="115"/>
        <v>1.307324335378323</v>
      </c>
    </row>
    <row r="1358" spans="1:26" s="24" customFormat="1" x14ac:dyDescent="0.25">
      <c r="A1358" s="24" t="s">
        <v>162</v>
      </c>
      <c r="B1358" s="24" t="s">
        <v>163</v>
      </c>
      <c r="C1358" s="24" t="s">
        <v>164</v>
      </c>
      <c r="D1358" s="24" t="s">
        <v>155</v>
      </c>
      <c r="E1358" s="24">
        <v>2015</v>
      </c>
      <c r="F1358" s="24" t="s">
        <v>133</v>
      </c>
      <c r="G1358" s="24" t="s">
        <v>134</v>
      </c>
      <c r="H1358" s="24">
        <v>60</v>
      </c>
      <c r="I1358" s="25">
        <v>9.5500000000000002E-8</v>
      </c>
      <c r="J1358" s="25">
        <v>1.5299999999999999E-5</v>
      </c>
      <c r="K1358" s="25">
        <v>3.6900000000000002E-4</v>
      </c>
      <c r="L1358" s="25">
        <v>3.0599999999999998E-5</v>
      </c>
      <c r="M1358" s="25">
        <v>4.7500000000000003E-5</v>
      </c>
      <c r="N1358" s="25">
        <v>2.02E-4</v>
      </c>
      <c r="O1358" s="25">
        <f t="shared" si="118"/>
        <v>3.0599999999999998E-5</v>
      </c>
      <c r="P1358" s="25">
        <f t="shared" si="119"/>
        <v>4.7500000000000003E-5</v>
      </c>
      <c r="Q1358" s="25">
        <f t="shared" si="120"/>
        <v>2.02E-4</v>
      </c>
      <c r="R1358" s="25">
        <f t="shared" si="117"/>
        <v>3.8653087934560328E-4</v>
      </c>
      <c r="S1358" s="25">
        <f t="shared" si="117"/>
        <v>6.1925889570552145E-2</v>
      </c>
      <c r="T1358" s="25">
        <f t="shared" si="117"/>
        <v>1.4935067484662579</v>
      </c>
      <c r="U1358" s="25">
        <f t="shared" si="116"/>
        <v>0.12385177914110429</v>
      </c>
      <c r="V1358" s="25">
        <f t="shared" si="116"/>
        <v>0.19225357873210636</v>
      </c>
      <c r="W1358" s="25">
        <f t="shared" si="116"/>
        <v>0.81758364008179962</v>
      </c>
      <c r="X1358" s="25">
        <f t="shared" si="115"/>
        <v>0.12385177914110429</v>
      </c>
      <c r="Y1358" s="25">
        <f t="shared" si="115"/>
        <v>0.19225357873210636</v>
      </c>
      <c r="Z1358" s="25">
        <f t="shared" si="115"/>
        <v>0.81758364008179962</v>
      </c>
    </row>
    <row r="1359" spans="1:26" s="24" customFormat="1" x14ac:dyDescent="0.25">
      <c r="A1359" s="24" t="s">
        <v>162</v>
      </c>
      <c r="B1359" s="24" t="s">
        <v>163</v>
      </c>
      <c r="C1359" s="24" t="s">
        <v>164</v>
      </c>
      <c r="D1359" s="24" t="s">
        <v>155</v>
      </c>
      <c r="E1359" s="24">
        <v>2015</v>
      </c>
      <c r="F1359" s="24" t="s">
        <v>133</v>
      </c>
      <c r="G1359" s="24" t="s">
        <v>134</v>
      </c>
      <c r="H1359" s="24">
        <v>100</v>
      </c>
      <c r="I1359" s="25">
        <v>2.5699999999999999E-7</v>
      </c>
      <c r="J1359" s="25">
        <v>8.6799999999999999E-6</v>
      </c>
      <c r="K1359" s="25">
        <v>2.0000000000000001E-4</v>
      </c>
      <c r="L1359" s="25">
        <v>1.9000000000000001E-5</v>
      </c>
      <c r="M1359" s="25">
        <v>2.8E-5</v>
      </c>
      <c r="N1359" s="25">
        <v>1.06E-4</v>
      </c>
      <c r="O1359" s="25">
        <f t="shared" si="118"/>
        <v>1.9000000000000001E-5</v>
      </c>
      <c r="P1359" s="25">
        <f t="shared" si="119"/>
        <v>2.8E-5</v>
      </c>
      <c r="Q1359" s="25">
        <f t="shared" si="120"/>
        <v>1.06E-4</v>
      </c>
      <c r="R1359" s="25">
        <f t="shared" si="117"/>
        <v>1.0401930470347648E-3</v>
      </c>
      <c r="S1359" s="25">
        <f t="shared" si="117"/>
        <v>3.5131811860940693E-2</v>
      </c>
      <c r="T1359" s="25">
        <f t="shared" si="117"/>
        <v>0.80948875255623731</v>
      </c>
      <c r="U1359" s="25">
        <f t="shared" si="116"/>
        <v>7.6901431492842537E-2</v>
      </c>
      <c r="V1359" s="25">
        <f t="shared" si="116"/>
        <v>0.11332842535787321</v>
      </c>
      <c r="W1359" s="25">
        <f t="shared" si="116"/>
        <v>0.42902903885480576</v>
      </c>
      <c r="X1359" s="25">
        <f t="shared" si="115"/>
        <v>7.6901431492842537E-2</v>
      </c>
      <c r="Y1359" s="25">
        <f t="shared" si="115"/>
        <v>0.11332842535787321</v>
      </c>
      <c r="Z1359" s="25">
        <f t="shared" si="115"/>
        <v>0.42902903885480576</v>
      </c>
    </row>
    <row r="1360" spans="1:26" s="24" customFormat="1" x14ac:dyDescent="0.25">
      <c r="A1360" s="24" t="s">
        <v>162</v>
      </c>
      <c r="B1360" s="24" t="s">
        <v>163</v>
      </c>
      <c r="C1360" s="24" t="s">
        <v>164</v>
      </c>
      <c r="D1360" s="24" t="s">
        <v>155</v>
      </c>
      <c r="E1360" s="24">
        <v>2015</v>
      </c>
      <c r="F1360" s="24" t="s">
        <v>133</v>
      </c>
      <c r="G1360" s="24" t="s">
        <v>134</v>
      </c>
      <c r="H1360" s="24" t="s">
        <v>136</v>
      </c>
      <c r="I1360" s="25">
        <v>4.5300000000000002E-8</v>
      </c>
      <c r="J1360" s="25">
        <v>4.9999999999999998E-7</v>
      </c>
      <c r="K1360" s="25">
        <v>2.3799999999999999E-5</v>
      </c>
      <c r="L1360" s="25">
        <v>1.3200000000000001E-6</v>
      </c>
      <c r="M1360" s="25">
        <v>3.32E-6</v>
      </c>
      <c r="N1360" s="25">
        <v>1.4399999999999999E-5</v>
      </c>
      <c r="O1360" s="25">
        <f t="shared" si="118"/>
        <v>1.3200000000000001E-6</v>
      </c>
      <c r="P1360" s="25">
        <f t="shared" si="119"/>
        <v>3.32E-6</v>
      </c>
      <c r="Q1360" s="25">
        <f t="shared" si="120"/>
        <v>1.4399999999999999E-5</v>
      </c>
      <c r="R1360" s="25">
        <f t="shared" si="117"/>
        <v>1.8334920245398773E-4</v>
      </c>
      <c r="S1360" s="25">
        <f t="shared" si="117"/>
        <v>2.0237218813905929E-3</v>
      </c>
      <c r="T1360" s="25">
        <f t="shared" si="117"/>
        <v>9.632916155419223E-2</v>
      </c>
      <c r="U1360" s="25">
        <f t="shared" si="116"/>
        <v>5.3426257668711657E-3</v>
      </c>
      <c r="V1360" s="25">
        <f t="shared" si="116"/>
        <v>1.3437513292433537E-2</v>
      </c>
      <c r="W1360" s="25">
        <f t="shared" si="116"/>
        <v>5.8283190184049073E-2</v>
      </c>
      <c r="X1360" s="25">
        <f t="shared" si="115"/>
        <v>5.3426257668711657E-3</v>
      </c>
      <c r="Y1360" s="25">
        <f t="shared" si="115"/>
        <v>1.3437513292433537E-2</v>
      </c>
      <c r="Z1360" s="25">
        <f t="shared" si="115"/>
        <v>5.8283190184049073E-2</v>
      </c>
    </row>
    <row r="1361" spans="1:26" s="24" customFormat="1" x14ac:dyDescent="0.25">
      <c r="A1361" s="24" t="s">
        <v>162</v>
      </c>
      <c r="B1361" s="24" t="s">
        <v>163</v>
      </c>
      <c r="C1361" s="24" t="s">
        <v>164</v>
      </c>
      <c r="D1361" s="24" t="s">
        <v>155</v>
      </c>
      <c r="E1361" s="24">
        <v>2015</v>
      </c>
      <c r="F1361" s="24" t="s">
        <v>133</v>
      </c>
      <c r="G1361" s="24" t="s">
        <v>134</v>
      </c>
      <c r="H1361" s="24">
        <v>1000</v>
      </c>
      <c r="I1361" s="25">
        <v>3.3099999999999999E-8</v>
      </c>
      <c r="J1361" s="25">
        <v>2.0599999999999999E-7</v>
      </c>
      <c r="K1361" s="25">
        <v>1.17E-5</v>
      </c>
      <c r="L1361" s="25">
        <v>9.7699999999999992E-7</v>
      </c>
      <c r="M1361" s="25">
        <v>1.4899999999999999E-6</v>
      </c>
      <c r="N1361" s="25">
        <v>4.8199999999999996E-6</v>
      </c>
      <c r="O1361" s="25">
        <f t="shared" si="118"/>
        <v>9.7699999999999992E-7</v>
      </c>
      <c r="P1361" s="25">
        <f t="shared" si="119"/>
        <v>1.4899999999999999E-6</v>
      </c>
      <c r="Q1361" s="25">
        <f t="shared" si="120"/>
        <v>4.8199999999999996E-6</v>
      </c>
      <c r="R1361" s="25">
        <f t="shared" si="117"/>
        <v>1.3397038854805725E-4</v>
      </c>
      <c r="S1361" s="25">
        <f t="shared" si="117"/>
        <v>8.3377341513292435E-4</v>
      </c>
      <c r="T1361" s="25">
        <f t="shared" si="117"/>
        <v>4.7355092024539878E-2</v>
      </c>
      <c r="U1361" s="25">
        <f t="shared" si="116"/>
        <v>3.954352556237219E-3</v>
      </c>
      <c r="V1361" s="25">
        <f t="shared" si="116"/>
        <v>6.0306912065439663E-3</v>
      </c>
      <c r="W1361" s="25">
        <f t="shared" si="116"/>
        <v>1.9508678936605316E-2</v>
      </c>
      <c r="X1361" s="25">
        <f t="shared" si="115"/>
        <v>3.954352556237219E-3</v>
      </c>
      <c r="Y1361" s="25">
        <f t="shared" si="115"/>
        <v>6.0306912065439663E-3</v>
      </c>
      <c r="Z1361" s="25">
        <f t="shared" si="115"/>
        <v>1.9508678936605316E-2</v>
      </c>
    </row>
    <row r="1362" spans="1:26" s="24" customFormat="1" x14ac:dyDescent="0.25">
      <c r="A1362" s="24" t="s">
        <v>162</v>
      </c>
      <c r="B1362" s="24" t="s">
        <v>163</v>
      </c>
      <c r="C1362" s="24" t="s">
        <v>164</v>
      </c>
      <c r="D1362" s="24" t="s">
        <v>155</v>
      </c>
      <c r="E1362" s="24">
        <v>2015</v>
      </c>
      <c r="F1362" s="24" t="s">
        <v>133</v>
      </c>
      <c r="G1362" s="24" t="s">
        <v>134</v>
      </c>
      <c r="H1362" s="24">
        <v>2500</v>
      </c>
      <c r="I1362" s="25">
        <v>1.24E-8</v>
      </c>
      <c r="J1362" s="25">
        <v>6.4500000000000002E-8</v>
      </c>
      <c r="K1362" s="25">
        <v>4.3100000000000002E-6</v>
      </c>
      <c r="L1362" s="25">
        <v>2.7099999999999998E-7</v>
      </c>
      <c r="M1362" s="25">
        <v>4.5600000000000001E-7</v>
      </c>
      <c r="N1362" s="25">
        <v>1.9400000000000001E-6</v>
      </c>
      <c r="O1362" s="25">
        <f t="shared" si="118"/>
        <v>2.7099999999999998E-7</v>
      </c>
      <c r="P1362" s="25">
        <f t="shared" si="119"/>
        <v>4.5600000000000001E-7</v>
      </c>
      <c r="Q1362" s="25">
        <f t="shared" si="120"/>
        <v>1.9400000000000001E-6</v>
      </c>
      <c r="R1362" s="25">
        <f t="shared" si="117"/>
        <v>5.0188302658486707E-5</v>
      </c>
      <c r="S1362" s="25">
        <f t="shared" si="117"/>
        <v>2.6106012269938654E-4</v>
      </c>
      <c r="T1362" s="25">
        <f t="shared" si="117"/>
        <v>1.7444482617586913E-2</v>
      </c>
      <c r="U1362" s="25">
        <f t="shared" si="116"/>
        <v>1.0968572597137014E-3</v>
      </c>
      <c r="V1362" s="25">
        <f t="shared" si="116"/>
        <v>1.8456343558282209E-3</v>
      </c>
      <c r="W1362" s="25">
        <f t="shared" si="116"/>
        <v>7.8520408997955014E-3</v>
      </c>
      <c r="X1362" s="25">
        <f t="shared" si="115"/>
        <v>1.0968572597137014E-3</v>
      </c>
      <c r="Y1362" s="25">
        <f t="shared" si="115"/>
        <v>1.8456343558282209E-3</v>
      </c>
      <c r="Z1362" s="25">
        <f t="shared" si="115"/>
        <v>7.8520408997955014E-3</v>
      </c>
    </row>
    <row r="1363" spans="1:26" s="24" customFormat="1" x14ac:dyDescent="0.25">
      <c r="A1363" s="24" t="s">
        <v>162</v>
      </c>
      <c r="B1363" s="24" t="s">
        <v>163</v>
      </c>
      <c r="C1363" s="24" t="s">
        <v>164</v>
      </c>
      <c r="D1363" s="24" t="s">
        <v>155</v>
      </c>
      <c r="E1363" s="24">
        <v>2015</v>
      </c>
      <c r="F1363" s="24" t="s">
        <v>133</v>
      </c>
      <c r="G1363" s="24" t="s">
        <v>134</v>
      </c>
      <c r="H1363" s="24">
        <v>5000</v>
      </c>
      <c r="I1363" s="25">
        <v>5.5100000000000002E-9</v>
      </c>
      <c r="J1363" s="25">
        <v>3.3400000000000001E-8</v>
      </c>
      <c r="K1363" s="25">
        <v>1.9099999999999999E-6</v>
      </c>
      <c r="L1363" s="25">
        <v>1.09E-7</v>
      </c>
      <c r="M1363" s="25">
        <v>1.8E-7</v>
      </c>
      <c r="N1363" s="25">
        <v>8.9899999999999999E-7</v>
      </c>
      <c r="O1363" s="25">
        <f t="shared" si="118"/>
        <v>1.09E-7</v>
      </c>
      <c r="P1363" s="25">
        <f t="shared" si="119"/>
        <v>1.8E-7</v>
      </c>
      <c r="Q1363" s="25">
        <f t="shared" si="120"/>
        <v>8.9899999999999999E-7</v>
      </c>
      <c r="R1363" s="25">
        <f t="shared" si="117"/>
        <v>2.2301415132924336E-5</v>
      </c>
      <c r="S1363" s="25">
        <f t="shared" si="117"/>
        <v>1.3518462167689163E-4</v>
      </c>
      <c r="T1363" s="25">
        <f t="shared" si="117"/>
        <v>7.7306175869120662E-3</v>
      </c>
      <c r="U1363" s="25">
        <f t="shared" si="116"/>
        <v>4.4117137014314928E-4</v>
      </c>
      <c r="V1363" s="25">
        <f t="shared" si="116"/>
        <v>7.285398773006135E-4</v>
      </c>
      <c r="W1363" s="25">
        <f t="shared" si="116"/>
        <v>3.6386519427402861E-3</v>
      </c>
      <c r="X1363" s="25">
        <f t="shared" si="115"/>
        <v>4.4117137014314928E-4</v>
      </c>
      <c r="Y1363" s="25">
        <f t="shared" si="115"/>
        <v>7.285398773006135E-4</v>
      </c>
      <c r="Z1363" s="25">
        <f t="shared" si="115"/>
        <v>3.6386519427402861E-3</v>
      </c>
    </row>
    <row r="1364" spans="1:26" s="24" customFormat="1" x14ac:dyDescent="0.25">
      <c r="A1364" s="24" t="s">
        <v>162</v>
      </c>
      <c r="B1364" s="24" t="s">
        <v>163</v>
      </c>
      <c r="C1364" s="24" t="s">
        <v>164</v>
      </c>
      <c r="D1364" s="24" t="s">
        <v>155</v>
      </c>
      <c r="E1364" s="24">
        <v>2015</v>
      </c>
      <c r="F1364" s="24" t="s">
        <v>133</v>
      </c>
      <c r="G1364" s="24" t="s">
        <v>134</v>
      </c>
      <c r="H1364" s="24">
        <v>10000</v>
      </c>
      <c r="I1364" s="25">
        <v>2.52E-9</v>
      </c>
      <c r="J1364" s="25">
        <v>1.81E-8</v>
      </c>
      <c r="K1364" s="25">
        <v>7.7400000000000002E-7</v>
      </c>
      <c r="L1364" s="25">
        <v>4.5400000000000003E-8</v>
      </c>
      <c r="M1364" s="25">
        <v>7.0700000000000004E-8</v>
      </c>
      <c r="N1364" s="25">
        <v>3.5699999999999998E-7</v>
      </c>
      <c r="O1364" s="25">
        <f t="shared" si="118"/>
        <v>4.5400000000000003E-8</v>
      </c>
      <c r="P1364" s="25">
        <f t="shared" si="119"/>
        <v>7.0700000000000004E-8</v>
      </c>
      <c r="Q1364" s="25">
        <f t="shared" si="120"/>
        <v>3.5699999999999998E-7</v>
      </c>
      <c r="R1364" s="25">
        <f t="shared" si="117"/>
        <v>1.0199558282208589E-5</v>
      </c>
      <c r="S1364" s="25">
        <f t="shared" si="117"/>
        <v>7.3258732106339469E-5</v>
      </c>
      <c r="T1364" s="25">
        <f t="shared" si="117"/>
        <v>3.1327214723926382E-3</v>
      </c>
      <c r="U1364" s="25">
        <f t="shared" si="116"/>
        <v>1.8375394683026587E-4</v>
      </c>
      <c r="V1364" s="25">
        <f t="shared" si="116"/>
        <v>2.8615427402862986E-4</v>
      </c>
      <c r="W1364" s="25">
        <f t="shared" si="116"/>
        <v>1.4449374233128835E-3</v>
      </c>
      <c r="X1364" s="25">
        <f t="shared" si="115"/>
        <v>1.8375394683026587E-4</v>
      </c>
      <c r="Y1364" s="25">
        <f t="shared" si="115"/>
        <v>2.8615427402862986E-4</v>
      </c>
      <c r="Z1364" s="25">
        <f t="shared" si="115"/>
        <v>1.4449374233128835E-3</v>
      </c>
    </row>
    <row r="1365" spans="1:26" s="24" customFormat="1" x14ac:dyDescent="0.25">
      <c r="A1365" s="24" t="s">
        <v>162</v>
      </c>
      <c r="B1365" s="24" t="s">
        <v>163</v>
      </c>
      <c r="C1365" s="24" t="s">
        <v>164</v>
      </c>
      <c r="D1365" s="24" t="s">
        <v>155</v>
      </c>
      <c r="E1365" s="24">
        <v>2015</v>
      </c>
      <c r="F1365" s="24" t="s">
        <v>133</v>
      </c>
      <c r="G1365" s="24" t="s">
        <v>137</v>
      </c>
      <c r="H1365" s="24">
        <v>10</v>
      </c>
      <c r="I1365" s="25">
        <v>0</v>
      </c>
      <c r="J1365" s="25">
        <v>2.05E-4</v>
      </c>
      <c r="K1365" s="25">
        <v>1.7600000000000001E-3</v>
      </c>
      <c r="L1365" s="25">
        <v>1.8799999999999999E-4</v>
      </c>
      <c r="M1365" s="25">
        <v>3.5399999999999999E-4</v>
      </c>
      <c r="N1365" s="25">
        <v>9.77E-4</v>
      </c>
      <c r="O1365" s="25">
        <f t="shared" si="118"/>
        <v>1.8799999999999999E-4</v>
      </c>
      <c r="P1365" s="25">
        <f t="shared" si="119"/>
        <v>3.5399999999999999E-4</v>
      </c>
      <c r="Q1365" s="25">
        <f t="shared" si="120"/>
        <v>9.77E-4</v>
      </c>
      <c r="R1365" s="25">
        <f t="shared" si="117"/>
        <v>0</v>
      </c>
      <c r="S1365" s="25">
        <f t="shared" si="117"/>
        <v>0.82972597137014314</v>
      </c>
      <c r="T1365" s="25">
        <f t="shared" si="117"/>
        <v>7.1235010224948878</v>
      </c>
      <c r="U1365" s="25">
        <f t="shared" si="116"/>
        <v>0.760919427402863</v>
      </c>
      <c r="V1365" s="25">
        <f t="shared" si="116"/>
        <v>1.4327950920245398</v>
      </c>
      <c r="W1365" s="25">
        <f t="shared" si="116"/>
        <v>3.954352556237219</v>
      </c>
      <c r="X1365" s="25">
        <f t="shared" si="115"/>
        <v>0.760919427402863</v>
      </c>
      <c r="Y1365" s="25">
        <f t="shared" si="115"/>
        <v>1.4327950920245398</v>
      </c>
      <c r="Z1365" s="25">
        <f t="shared" si="115"/>
        <v>3.954352556237219</v>
      </c>
    </row>
    <row r="1366" spans="1:26" s="24" customFormat="1" x14ac:dyDescent="0.25">
      <c r="A1366" s="24" t="s">
        <v>162</v>
      </c>
      <c r="B1366" s="24" t="s">
        <v>163</v>
      </c>
      <c r="C1366" s="24" t="s">
        <v>164</v>
      </c>
      <c r="D1366" s="24" t="s">
        <v>155</v>
      </c>
      <c r="E1366" s="24">
        <v>2015</v>
      </c>
      <c r="F1366" s="24" t="s">
        <v>133</v>
      </c>
      <c r="G1366" s="24" t="s">
        <v>137</v>
      </c>
      <c r="H1366" s="24">
        <v>30</v>
      </c>
      <c r="I1366" s="25">
        <v>0</v>
      </c>
      <c r="J1366" s="25">
        <v>4.6400000000000003E-5</v>
      </c>
      <c r="K1366" s="25">
        <v>8.4500000000000005E-4</v>
      </c>
      <c r="L1366" s="25">
        <v>7.1400000000000001E-5</v>
      </c>
      <c r="M1366" s="25">
        <v>1.18E-4</v>
      </c>
      <c r="N1366" s="25">
        <v>4.6900000000000002E-4</v>
      </c>
      <c r="O1366" s="25">
        <f t="shared" si="118"/>
        <v>7.1400000000000001E-5</v>
      </c>
      <c r="P1366" s="25">
        <f t="shared" si="119"/>
        <v>1.18E-4</v>
      </c>
      <c r="Q1366" s="25">
        <f t="shared" si="120"/>
        <v>4.6900000000000002E-4</v>
      </c>
      <c r="R1366" s="25">
        <f t="shared" si="117"/>
        <v>0</v>
      </c>
      <c r="S1366" s="25">
        <f t="shared" si="117"/>
        <v>0.18780139059304704</v>
      </c>
      <c r="T1366" s="25">
        <f t="shared" si="117"/>
        <v>3.4200899795501023</v>
      </c>
      <c r="U1366" s="25">
        <f t="shared" si="116"/>
        <v>0.28898748466257673</v>
      </c>
      <c r="V1366" s="25">
        <f t="shared" si="116"/>
        <v>0.47759836400817995</v>
      </c>
      <c r="W1366" s="25">
        <f t="shared" si="116"/>
        <v>1.8982511247443765</v>
      </c>
      <c r="X1366" s="25">
        <f t="shared" si="115"/>
        <v>0.28898748466257673</v>
      </c>
      <c r="Y1366" s="25">
        <f t="shared" si="115"/>
        <v>0.47759836400817995</v>
      </c>
      <c r="Z1366" s="25">
        <f t="shared" si="115"/>
        <v>1.8982511247443765</v>
      </c>
    </row>
    <row r="1367" spans="1:26" s="24" customFormat="1" x14ac:dyDescent="0.25">
      <c r="A1367" s="24" t="s">
        <v>162</v>
      </c>
      <c r="B1367" s="24" t="s">
        <v>163</v>
      </c>
      <c r="C1367" s="24" t="s">
        <v>164</v>
      </c>
      <c r="D1367" s="24" t="s">
        <v>155</v>
      </c>
      <c r="E1367" s="24">
        <v>2015</v>
      </c>
      <c r="F1367" s="24" t="s">
        <v>133</v>
      </c>
      <c r="G1367" s="24" t="s">
        <v>137</v>
      </c>
      <c r="H1367" s="24" t="s">
        <v>135</v>
      </c>
      <c r="I1367" s="25">
        <v>0</v>
      </c>
      <c r="J1367" s="25">
        <v>2.05E-5</v>
      </c>
      <c r="K1367" s="25">
        <v>5.2800000000000004E-4</v>
      </c>
      <c r="L1367" s="25">
        <v>3.54E-5</v>
      </c>
      <c r="M1367" s="25">
        <v>7.1899999999999999E-5</v>
      </c>
      <c r="N1367" s="25">
        <v>3.2200000000000002E-4</v>
      </c>
      <c r="O1367" s="25">
        <f t="shared" si="118"/>
        <v>3.54E-5</v>
      </c>
      <c r="P1367" s="25">
        <f t="shared" si="119"/>
        <v>7.1899999999999999E-5</v>
      </c>
      <c r="Q1367" s="25">
        <f t="shared" si="120"/>
        <v>3.2200000000000002E-4</v>
      </c>
      <c r="R1367" s="25">
        <f t="shared" si="117"/>
        <v>0</v>
      </c>
      <c r="S1367" s="25">
        <f t="shared" si="117"/>
        <v>8.2972597137014326E-2</v>
      </c>
      <c r="T1367" s="25">
        <f t="shared" si="117"/>
        <v>2.1370503067484665</v>
      </c>
      <c r="U1367" s="25">
        <f t="shared" si="116"/>
        <v>0.143279509202454</v>
      </c>
      <c r="V1367" s="25">
        <f t="shared" si="116"/>
        <v>0.29101120654396728</v>
      </c>
      <c r="W1367" s="25">
        <f t="shared" si="116"/>
        <v>1.3032768916155419</v>
      </c>
      <c r="X1367" s="25">
        <f t="shared" si="115"/>
        <v>0.143279509202454</v>
      </c>
      <c r="Y1367" s="25">
        <f t="shared" si="115"/>
        <v>0.29101120654396728</v>
      </c>
      <c r="Z1367" s="25">
        <f t="shared" si="115"/>
        <v>1.3032768916155419</v>
      </c>
    </row>
    <row r="1368" spans="1:26" s="24" customFormat="1" x14ac:dyDescent="0.25">
      <c r="A1368" s="24" t="s">
        <v>162</v>
      </c>
      <c r="B1368" s="24" t="s">
        <v>163</v>
      </c>
      <c r="C1368" s="24" t="s">
        <v>164</v>
      </c>
      <c r="D1368" s="24" t="s">
        <v>155</v>
      </c>
      <c r="E1368" s="24">
        <v>2015</v>
      </c>
      <c r="F1368" s="24" t="s">
        <v>133</v>
      </c>
      <c r="G1368" s="24" t="s">
        <v>137</v>
      </c>
      <c r="H1368" s="24">
        <v>60</v>
      </c>
      <c r="I1368" s="25">
        <v>0</v>
      </c>
      <c r="J1368" s="25">
        <v>1.2500000000000001E-5</v>
      </c>
      <c r="K1368" s="25">
        <v>3.6299999999999999E-4</v>
      </c>
      <c r="L1368" s="25">
        <v>2.7500000000000001E-5</v>
      </c>
      <c r="M1368" s="25">
        <v>4.3900000000000003E-5</v>
      </c>
      <c r="N1368" s="25">
        <v>1.9900000000000001E-4</v>
      </c>
      <c r="O1368" s="25">
        <f t="shared" si="118"/>
        <v>2.7500000000000001E-5</v>
      </c>
      <c r="P1368" s="25">
        <f t="shared" si="119"/>
        <v>4.3900000000000003E-5</v>
      </c>
      <c r="Q1368" s="25">
        <f t="shared" si="120"/>
        <v>1.9900000000000001E-4</v>
      </c>
      <c r="R1368" s="25">
        <f t="shared" si="117"/>
        <v>0</v>
      </c>
      <c r="S1368" s="25">
        <f t="shared" si="117"/>
        <v>5.0593047034764832E-2</v>
      </c>
      <c r="T1368" s="25">
        <f t="shared" si="117"/>
        <v>1.4692220858895706</v>
      </c>
      <c r="U1368" s="25">
        <f t="shared" si="116"/>
        <v>0.11130470347648262</v>
      </c>
      <c r="V1368" s="25">
        <f t="shared" si="116"/>
        <v>0.1776827811860941</v>
      </c>
      <c r="W1368" s="25">
        <f t="shared" si="116"/>
        <v>0.8054413087934561</v>
      </c>
      <c r="X1368" s="25">
        <f t="shared" si="115"/>
        <v>0.11130470347648262</v>
      </c>
      <c r="Y1368" s="25">
        <f t="shared" si="115"/>
        <v>0.1776827811860941</v>
      </c>
      <c r="Z1368" s="25">
        <f t="shared" si="115"/>
        <v>0.8054413087934561</v>
      </c>
    </row>
    <row r="1369" spans="1:26" s="24" customFormat="1" x14ac:dyDescent="0.25">
      <c r="A1369" s="24" t="s">
        <v>162</v>
      </c>
      <c r="B1369" s="24" t="s">
        <v>163</v>
      </c>
      <c r="C1369" s="24" t="s">
        <v>164</v>
      </c>
      <c r="D1369" s="24" t="s">
        <v>155</v>
      </c>
      <c r="E1369" s="24">
        <v>2015</v>
      </c>
      <c r="F1369" s="24" t="s">
        <v>133</v>
      </c>
      <c r="G1369" s="24" t="s">
        <v>137</v>
      </c>
      <c r="H1369" s="24">
        <v>100</v>
      </c>
      <c r="I1369" s="25">
        <v>0</v>
      </c>
      <c r="J1369" s="25">
        <v>4.0300000000000004E-6</v>
      </c>
      <c r="K1369" s="25">
        <v>1.7899999999999999E-4</v>
      </c>
      <c r="L1369" s="25">
        <v>1.2300000000000001E-5</v>
      </c>
      <c r="M1369" s="25">
        <v>1.9300000000000002E-5</v>
      </c>
      <c r="N1369" s="25">
        <v>9.8900000000000005E-5</v>
      </c>
      <c r="O1369" s="25">
        <f t="shared" si="118"/>
        <v>1.2300000000000001E-5</v>
      </c>
      <c r="P1369" s="25">
        <f t="shared" si="119"/>
        <v>1.9300000000000002E-5</v>
      </c>
      <c r="Q1369" s="25">
        <f t="shared" si="120"/>
        <v>9.8900000000000005E-5</v>
      </c>
      <c r="R1369" s="25">
        <f t="shared" si="117"/>
        <v>0</v>
      </c>
      <c r="S1369" s="25">
        <f t="shared" si="117"/>
        <v>1.631119836400818E-2</v>
      </c>
      <c r="T1369" s="25">
        <f t="shared" si="117"/>
        <v>0.72449243353783221</v>
      </c>
      <c r="U1369" s="25">
        <f t="shared" si="116"/>
        <v>4.9783558282208595E-2</v>
      </c>
      <c r="V1369" s="25">
        <f t="shared" si="116"/>
        <v>7.8115664621676892E-2</v>
      </c>
      <c r="W1369" s="25">
        <f t="shared" si="116"/>
        <v>0.40029218813905937</v>
      </c>
      <c r="X1369" s="25">
        <f t="shared" si="115"/>
        <v>4.9783558282208595E-2</v>
      </c>
      <c r="Y1369" s="25">
        <f t="shared" si="115"/>
        <v>7.8115664621676892E-2</v>
      </c>
      <c r="Z1369" s="25">
        <f t="shared" si="115"/>
        <v>0.40029218813905937</v>
      </c>
    </row>
    <row r="1370" spans="1:26" s="24" customFormat="1" x14ac:dyDescent="0.25">
      <c r="A1370" s="24" t="s">
        <v>162</v>
      </c>
      <c r="B1370" s="24" t="s">
        <v>163</v>
      </c>
      <c r="C1370" s="24" t="s">
        <v>164</v>
      </c>
      <c r="D1370" s="24" t="s">
        <v>155</v>
      </c>
      <c r="E1370" s="24">
        <v>2015</v>
      </c>
      <c r="F1370" s="24" t="s">
        <v>133</v>
      </c>
      <c r="G1370" s="24" t="s">
        <v>137</v>
      </c>
      <c r="H1370" s="24" t="s">
        <v>136</v>
      </c>
      <c r="I1370" s="25">
        <v>0</v>
      </c>
      <c r="J1370" s="25">
        <v>2.6300000000000001E-8</v>
      </c>
      <c r="K1370" s="25">
        <v>1.27E-5</v>
      </c>
      <c r="L1370" s="25">
        <v>3.2000000000000001E-7</v>
      </c>
      <c r="M1370" s="25">
        <v>1.11E-6</v>
      </c>
      <c r="N1370" s="25">
        <v>9.4700000000000008E-6</v>
      </c>
      <c r="O1370" s="25">
        <f t="shared" si="118"/>
        <v>3.2000000000000001E-7</v>
      </c>
      <c r="P1370" s="25">
        <f t="shared" si="119"/>
        <v>1.11E-6</v>
      </c>
      <c r="Q1370" s="25">
        <f t="shared" si="120"/>
        <v>9.4700000000000008E-6</v>
      </c>
      <c r="R1370" s="25">
        <f t="shared" si="117"/>
        <v>0</v>
      </c>
      <c r="S1370" s="25">
        <f t="shared" si="117"/>
        <v>1.0644777096114519E-4</v>
      </c>
      <c r="T1370" s="25">
        <f t="shared" si="117"/>
        <v>5.1402535787321069E-2</v>
      </c>
      <c r="U1370" s="25">
        <f t="shared" si="116"/>
        <v>1.2951820040899796E-3</v>
      </c>
      <c r="V1370" s="25">
        <f t="shared" si="116"/>
        <v>4.492662576687117E-3</v>
      </c>
      <c r="W1370" s="25">
        <f t="shared" si="116"/>
        <v>3.8329292433537838E-2</v>
      </c>
      <c r="X1370" s="25">
        <f t="shared" si="115"/>
        <v>1.2951820040899796E-3</v>
      </c>
      <c r="Y1370" s="25">
        <f t="shared" si="115"/>
        <v>4.492662576687117E-3</v>
      </c>
      <c r="Z1370" s="25">
        <f t="shared" si="115"/>
        <v>3.8329292433537838E-2</v>
      </c>
    </row>
    <row r="1371" spans="1:26" s="24" customFormat="1" x14ac:dyDescent="0.25">
      <c r="A1371" s="24" t="s">
        <v>162</v>
      </c>
      <c r="B1371" s="24" t="s">
        <v>163</v>
      </c>
      <c r="C1371" s="24" t="s">
        <v>164</v>
      </c>
      <c r="D1371" s="24" t="s">
        <v>155</v>
      </c>
      <c r="E1371" s="24">
        <v>2015</v>
      </c>
      <c r="F1371" s="24" t="s">
        <v>133</v>
      </c>
      <c r="G1371" s="24" t="s">
        <v>137</v>
      </c>
      <c r="H1371" s="24">
        <v>1000</v>
      </c>
      <c r="I1371" s="25">
        <v>0</v>
      </c>
      <c r="J1371" s="25">
        <v>5.9699999999999999E-9</v>
      </c>
      <c r="K1371" s="25">
        <v>4.6099999999999999E-6</v>
      </c>
      <c r="L1371" s="25">
        <v>2.2999999999999999E-7</v>
      </c>
      <c r="M1371" s="25">
        <v>3.9099999999999999E-7</v>
      </c>
      <c r="N1371" s="25">
        <v>2.43E-6</v>
      </c>
      <c r="O1371" s="25">
        <f t="shared" si="118"/>
        <v>2.2999999999999999E-7</v>
      </c>
      <c r="P1371" s="25">
        <f t="shared" si="119"/>
        <v>3.9099999999999999E-7</v>
      </c>
      <c r="Q1371" s="25">
        <f t="shared" si="120"/>
        <v>2.43E-6</v>
      </c>
      <c r="R1371" s="25">
        <f t="shared" si="117"/>
        <v>0</v>
      </c>
      <c r="S1371" s="25">
        <f t="shared" si="117"/>
        <v>2.4163239263803681E-5</v>
      </c>
      <c r="T1371" s="25">
        <f t="shared" si="117"/>
        <v>1.8658715746421268E-2</v>
      </c>
      <c r="U1371" s="25">
        <f t="shared" si="116"/>
        <v>9.3091206543967288E-4</v>
      </c>
      <c r="V1371" s="25">
        <f t="shared" si="116"/>
        <v>1.5825505112474437E-3</v>
      </c>
      <c r="W1371" s="25">
        <f t="shared" si="116"/>
        <v>9.8352883435582836E-3</v>
      </c>
      <c r="X1371" s="25">
        <f t="shared" si="115"/>
        <v>9.3091206543967288E-4</v>
      </c>
      <c r="Y1371" s="25">
        <f t="shared" si="115"/>
        <v>1.5825505112474437E-3</v>
      </c>
      <c r="Z1371" s="25">
        <f t="shared" si="115"/>
        <v>9.8352883435582836E-3</v>
      </c>
    </row>
    <row r="1372" spans="1:26" s="24" customFormat="1" x14ac:dyDescent="0.25">
      <c r="A1372" s="24" t="s">
        <v>162</v>
      </c>
      <c r="B1372" s="24" t="s">
        <v>163</v>
      </c>
      <c r="C1372" s="24" t="s">
        <v>164</v>
      </c>
      <c r="D1372" s="24" t="s">
        <v>155</v>
      </c>
      <c r="E1372" s="24">
        <v>2015</v>
      </c>
      <c r="F1372" s="24" t="s">
        <v>133</v>
      </c>
      <c r="G1372" s="24" t="s">
        <v>137</v>
      </c>
      <c r="H1372" s="24">
        <v>2500</v>
      </c>
      <c r="I1372" s="25">
        <v>0</v>
      </c>
      <c r="J1372" s="25">
        <v>8.4099999999999999E-11</v>
      </c>
      <c r="K1372" s="25">
        <v>1.0699999999999999E-6</v>
      </c>
      <c r="L1372" s="25">
        <v>4.8499999999999998E-8</v>
      </c>
      <c r="M1372" s="25">
        <v>8.35E-8</v>
      </c>
      <c r="N1372" s="25">
        <v>5.2099999999999997E-7</v>
      </c>
      <c r="O1372" s="25">
        <f t="shared" si="118"/>
        <v>4.8499999999999998E-8</v>
      </c>
      <c r="P1372" s="25">
        <f t="shared" si="119"/>
        <v>8.35E-8</v>
      </c>
      <c r="Q1372" s="25">
        <f t="shared" si="120"/>
        <v>5.2099999999999997E-7</v>
      </c>
      <c r="R1372" s="25">
        <f t="shared" si="117"/>
        <v>0</v>
      </c>
      <c r="S1372" s="25">
        <f t="shared" si="117"/>
        <v>3.403900204498978E-7</v>
      </c>
      <c r="T1372" s="25">
        <f t="shared" si="117"/>
        <v>4.330764826175869E-3</v>
      </c>
      <c r="U1372" s="25">
        <f t="shared" si="116"/>
        <v>1.9630102249488751E-4</v>
      </c>
      <c r="V1372" s="25">
        <f t="shared" si="116"/>
        <v>3.3796155419222907E-4</v>
      </c>
      <c r="W1372" s="25">
        <f t="shared" si="116"/>
        <v>2.1087182004089979E-3</v>
      </c>
      <c r="X1372" s="25">
        <f t="shared" si="115"/>
        <v>1.9630102249488751E-4</v>
      </c>
      <c r="Y1372" s="25">
        <f t="shared" si="115"/>
        <v>3.3796155419222907E-4</v>
      </c>
      <c r="Z1372" s="25">
        <f t="shared" si="115"/>
        <v>2.1087182004089979E-3</v>
      </c>
    </row>
    <row r="1373" spans="1:26" s="24" customFormat="1" x14ac:dyDescent="0.25">
      <c r="A1373" s="24" t="s">
        <v>162</v>
      </c>
      <c r="B1373" s="24" t="s">
        <v>163</v>
      </c>
      <c r="C1373" s="24" t="s">
        <v>164</v>
      </c>
      <c r="D1373" s="24" t="s">
        <v>155</v>
      </c>
      <c r="E1373" s="24">
        <v>2015</v>
      </c>
      <c r="F1373" s="24" t="s">
        <v>133</v>
      </c>
      <c r="G1373" s="24" t="s">
        <v>137</v>
      </c>
      <c r="H1373" s="24">
        <v>5000</v>
      </c>
      <c r="I1373" s="25">
        <v>0</v>
      </c>
      <c r="J1373" s="25">
        <v>0</v>
      </c>
      <c r="K1373" s="25">
        <v>3.5900000000000003E-7</v>
      </c>
      <c r="L1373" s="25">
        <v>1.52E-8</v>
      </c>
      <c r="M1373" s="25">
        <v>2.6400000000000001E-8</v>
      </c>
      <c r="N1373" s="25">
        <v>1.6400000000000001E-7</v>
      </c>
      <c r="O1373" s="25">
        <f t="shared" si="118"/>
        <v>1.52E-8</v>
      </c>
      <c r="P1373" s="25">
        <f t="shared" si="119"/>
        <v>2.6400000000000001E-8</v>
      </c>
      <c r="Q1373" s="25">
        <f t="shared" si="120"/>
        <v>1.6400000000000001E-7</v>
      </c>
      <c r="R1373" s="25">
        <f t="shared" si="117"/>
        <v>0</v>
      </c>
      <c r="S1373" s="25">
        <f t="shared" si="117"/>
        <v>0</v>
      </c>
      <c r="T1373" s="25">
        <f t="shared" si="117"/>
        <v>1.4530323108384461E-3</v>
      </c>
      <c r="U1373" s="25">
        <f t="shared" si="116"/>
        <v>6.152114519427404E-5</v>
      </c>
      <c r="V1373" s="25">
        <f t="shared" si="116"/>
        <v>1.0685251533742331E-4</v>
      </c>
      <c r="W1373" s="25">
        <f t="shared" si="116"/>
        <v>6.6378077709611455E-4</v>
      </c>
      <c r="X1373" s="25">
        <f t="shared" si="115"/>
        <v>6.152114519427404E-5</v>
      </c>
      <c r="Y1373" s="25">
        <f t="shared" si="115"/>
        <v>1.0685251533742331E-4</v>
      </c>
      <c r="Z1373" s="25">
        <f t="shared" si="115"/>
        <v>6.6378077709611455E-4</v>
      </c>
    </row>
    <row r="1374" spans="1:26" s="24" customFormat="1" x14ac:dyDescent="0.25">
      <c r="A1374" s="24" t="s">
        <v>162</v>
      </c>
      <c r="B1374" s="24" t="s">
        <v>163</v>
      </c>
      <c r="C1374" s="24" t="s">
        <v>164</v>
      </c>
      <c r="D1374" s="24" t="s">
        <v>155</v>
      </c>
      <c r="E1374" s="24">
        <v>2015</v>
      </c>
      <c r="F1374" s="24" t="s">
        <v>133</v>
      </c>
      <c r="G1374" s="24" t="s">
        <v>137</v>
      </c>
      <c r="H1374" s="24">
        <v>10000</v>
      </c>
      <c r="I1374" s="25">
        <v>0</v>
      </c>
      <c r="J1374" s="25">
        <v>0</v>
      </c>
      <c r="K1374" s="25">
        <v>1.2200000000000001E-7</v>
      </c>
      <c r="L1374" s="25">
        <v>4.7099999999999997E-9</v>
      </c>
      <c r="M1374" s="25">
        <v>8.4399999999999998E-9</v>
      </c>
      <c r="N1374" s="25">
        <v>5.1900000000000002E-8</v>
      </c>
      <c r="O1374" s="25">
        <f t="shared" si="118"/>
        <v>4.7099999999999997E-9</v>
      </c>
      <c r="P1374" s="25">
        <f t="shared" si="119"/>
        <v>8.4399999999999998E-9</v>
      </c>
      <c r="Q1374" s="25">
        <f t="shared" si="120"/>
        <v>5.1900000000000002E-8</v>
      </c>
      <c r="R1374" s="25">
        <f t="shared" si="117"/>
        <v>0</v>
      </c>
      <c r="S1374" s="25">
        <f t="shared" si="117"/>
        <v>0</v>
      </c>
      <c r="T1374" s="25">
        <f t="shared" si="117"/>
        <v>4.9378813905930476E-4</v>
      </c>
      <c r="U1374" s="25">
        <f t="shared" si="116"/>
        <v>1.9063460122699385E-5</v>
      </c>
      <c r="V1374" s="25">
        <f t="shared" si="116"/>
        <v>3.416042535787321E-5</v>
      </c>
      <c r="W1374" s="25">
        <f t="shared" si="116"/>
        <v>2.1006233128834358E-4</v>
      </c>
      <c r="X1374" s="25">
        <f t="shared" si="115"/>
        <v>1.9063460122699385E-5</v>
      </c>
      <c r="Y1374" s="25">
        <f t="shared" si="115"/>
        <v>3.416042535787321E-5</v>
      </c>
      <c r="Z1374" s="25">
        <f t="shared" si="115"/>
        <v>2.1006233128834358E-4</v>
      </c>
    </row>
    <row r="1375" spans="1:26" s="24" customFormat="1" x14ac:dyDescent="0.25">
      <c r="A1375" s="24" t="s">
        <v>162</v>
      </c>
      <c r="B1375" s="24" t="s">
        <v>163</v>
      </c>
      <c r="C1375" s="24" t="s">
        <v>164</v>
      </c>
      <c r="D1375" s="24" t="s">
        <v>155</v>
      </c>
      <c r="E1375" s="24">
        <v>2015</v>
      </c>
      <c r="F1375" s="24" t="s">
        <v>133</v>
      </c>
      <c r="G1375" s="24" t="s">
        <v>138</v>
      </c>
      <c r="H1375" s="24">
        <v>10</v>
      </c>
      <c r="I1375" s="25">
        <v>4.6900000000000003E-16</v>
      </c>
      <c r="J1375" s="25">
        <v>4.36E-12</v>
      </c>
      <c r="K1375" s="25">
        <v>2.2600000000000001E-9</v>
      </c>
      <c r="L1375" s="25">
        <v>6.1099999999999996E-10</v>
      </c>
      <c r="M1375" s="25">
        <v>7.1300000000000002E-10</v>
      </c>
      <c r="N1375" s="25">
        <v>1.1200000000000001E-9</v>
      </c>
      <c r="O1375" s="25">
        <f t="shared" si="118"/>
        <v>6.1099999999999996E-10</v>
      </c>
      <c r="P1375" s="25">
        <f t="shared" si="119"/>
        <v>7.1300000000000002E-10</v>
      </c>
      <c r="Q1375" s="25">
        <f t="shared" si="120"/>
        <v>1.1200000000000001E-9</v>
      </c>
      <c r="R1375" s="25">
        <f t="shared" si="117"/>
        <v>1.8982511247443767E-12</v>
      </c>
      <c r="S1375" s="25">
        <f t="shared" si="117"/>
        <v>1.7646854805725972E-8</v>
      </c>
      <c r="T1375" s="25">
        <f t="shared" si="117"/>
        <v>9.1472229038854815E-6</v>
      </c>
      <c r="U1375" s="25">
        <f t="shared" si="116"/>
        <v>2.4729881390593047E-6</v>
      </c>
      <c r="V1375" s="25">
        <f t="shared" si="116"/>
        <v>2.885827402862986E-6</v>
      </c>
      <c r="W1375" s="25">
        <f t="shared" si="116"/>
        <v>4.533137014314929E-6</v>
      </c>
      <c r="X1375" s="25">
        <f t="shared" si="115"/>
        <v>2.4729881390593047E-6</v>
      </c>
      <c r="Y1375" s="25">
        <f t="shared" si="115"/>
        <v>2.885827402862986E-6</v>
      </c>
      <c r="Z1375" s="25">
        <f t="shared" si="115"/>
        <v>4.533137014314929E-6</v>
      </c>
    </row>
    <row r="1376" spans="1:26" s="24" customFormat="1" x14ac:dyDescent="0.25">
      <c r="A1376" s="24" t="s">
        <v>162</v>
      </c>
      <c r="B1376" s="24" t="s">
        <v>163</v>
      </c>
      <c r="C1376" s="24" t="s">
        <v>164</v>
      </c>
      <c r="D1376" s="24" t="s">
        <v>155</v>
      </c>
      <c r="E1376" s="24">
        <v>2015</v>
      </c>
      <c r="F1376" s="24" t="s">
        <v>133</v>
      </c>
      <c r="G1376" s="24" t="s">
        <v>138</v>
      </c>
      <c r="H1376" s="24">
        <v>30</v>
      </c>
      <c r="I1376" s="25">
        <v>9.5099999999999992E-10</v>
      </c>
      <c r="J1376" s="25">
        <v>3.4399999999999997E-8</v>
      </c>
      <c r="K1376" s="25">
        <v>1.04E-6</v>
      </c>
      <c r="L1376" s="25">
        <v>1.6999999999999999E-7</v>
      </c>
      <c r="M1376" s="25">
        <v>2.2700000000000001E-7</v>
      </c>
      <c r="N1376" s="25">
        <v>3.2599999999999998E-7</v>
      </c>
      <c r="O1376" s="25">
        <f t="shared" si="118"/>
        <v>1.6999999999999999E-7</v>
      </c>
      <c r="P1376" s="25">
        <f t="shared" si="119"/>
        <v>2.2700000000000001E-7</v>
      </c>
      <c r="Q1376" s="25">
        <f t="shared" si="120"/>
        <v>3.2599999999999998E-7</v>
      </c>
      <c r="R1376" s="25">
        <f t="shared" si="117"/>
        <v>3.8491190184049075E-6</v>
      </c>
      <c r="S1376" s="25">
        <f t="shared" si="117"/>
        <v>1.3923206543967279E-4</v>
      </c>
      <c r="T1376" s="25">
        <f t="shared" si="117"/>
        <v>4.209341513292433E-3</v>
      </c>
      <c r="U1376" s="25">
        <f t="shared" si="116"/>
        <v>6.880654396728016E-4</v>
      </c>
      <c r="V1376" s="25">
        <f t="shared" si="116"/>
        <v>9.187697341513293E-4</v>
      </c>
      <c r="W1376" s="25">
        <f t="shared" si="116"/>
        <v>1.3194666666666666E-3</v>
      </c>
      <c r="X1376" s="25">
        <f t="shared" si="115"/>
        <v>6.880654396728016E-4</v>
      </c>
      <c r="Y1376" s="25">
        <f t="shared" si="115"/>
        <v>9.187697341513293E-4</v>
      </c>
      <c r="Z1376" s="25">
        <f t="shared" si="115"/>
        <v>1.3194666666666666E-3</v>
      </c>
    </row>
    <row r="1377" spans="1:26" s="24" customFormat="1" x14ac:dyDescent="0.25">
      <c r="A1377" s="24" t="s">
        <v>162</v>
      </c>
      <c r="B1377" s="24" t="s">
        <v>163</v>
      </c>
      <c r="C1377" s="24" t="s">
        <v>164</v>
      </c>
      <c r="D1377" s="24" t="s">
        <v>155</v>
      </c>
      <c r="E1377" s="24">
        <v>2015</v>
      </c>
      <c r="F1377" s="24" t="s">
        <v>133</v>
      </c>
      <c r="G1377" s="24" t="s">
        <v>138</v>
      </c>
      <c r="H1377" s="24" t="s">
        <v>135</v>
      </c>
      <c r="I1377" s="25">
        <v>9.0900000000000007E-9</v>
      </c>
      <c r="J1377" s="25">
        <v>3.1300000000000001E-7</v>
      </c>
      <c r="K1377" s="25">
        <v>6.6499999999999999E-6</v>
      </c>
      <c r="L1377" s="25">
        <v>4.4200000000000001E-7</v>
      </c>
      <c r="M1377" s="25">
        <v>1.57E-6</v>
      </c>
      <c r="N1377" s="25">
        <v>3.5599999999999998E-6</v>
      </c>
      <c r="O1377" s="25">
        <f t="shared" si="118"/>
        <v>4.4200000000000001E-7</v>
      </c>
      <c r="P1377" s="25">
        <f t="shared" si="119"/>
        <v>1.57E-6</v>
      </c>
      <c r="Q1377" s="25">
        <f t="shared" si="120"/>
        <v>3.5599999999999998E-6</v>
      </c>
      <c r="R1377" s="25">
        <f t="shared" si="117"/>
        <v>3.6791263803680988E-5</v>
      </c>
      <c r="S1377" s="25">
        <f t="shared" si="117"/>
        <v>1.2668498977505113E-3</v>
      </c>
      <c r="T1377" s="25">
        <f t="shared" si="117"/>
        <v>2.6915501022494889E-2</v>
      </c>
      <c r="U1377" s="25">
        <f t="shared" si="116"/>
        <v>1.7889701431492843E-3</v>
      </c>
      <c r="V1377" s="25">
        <f t="shared" si="116"/>
        <v>6.3544867075664632E-3</v>
      </c>
      <c r="W1377" s="25">
        <f t="shared" si="116"/>
        <v>1.4408899795501022E-2</v>
      </c>
      <c r="X1377" s="25">
        <f t="shared" si="115"/>
        <v>1.7889701431492843E-3</v>
      </c>
      <c r="Y1377" s="25">
        <f t="shared" si="115"/>
        <v>6.3544867075664632E-3</v>
      </c>
      <c r="Z1377" s="25">
        <f t="shared" si="115"/>
        <v>1.4408899795501022E-2</v>
      </c>
    </row>
    <row r="1378" spans="1:26" s="24" customFormat="1" x14ac:dyDescent="0.25">
      <c r="A1378" s="24" t="s">
        <v>162</v>
      </c>
      <c r="B1378" s="24" t="s">
        <v>163</v>
      </c>
      <c r="C1378" s="24" t="s">
        <v>164</v>
      </c>
      <c r="D1378" s="24" t="s">
        <v>155</v>
      </c>
      <c r="E1378" s="24">
        <v>2015</v>
      </c>
      <c r="F1378" s="24" t="s">
        <v>133</v>
      </c>
      <c r="G1378" s="24" t="s">
        <v>138</v>
      </c>
      <c r="H1378" s="24">
        <v>60</v>
      </c>
      <c r="I1378" s="25">
        <v>5.3400000000000002E-8</v>
      </c>
      <c r="J1378" s="25">
        <v>9.8899999999999998E-7</v>
      </c>
      <c r="K1378" s="25">
        <v>1.22E-5</v>
      </c>
      <c r="L1378" s="25">
        <v>2.3800000000000001E-6</v>
      </c>
      <c r="M1378" s="25">
        <v>3.4300000000000002E-6</v>
      </c>
      <c r="N1378" s="25">
        <v>4.6299999999999997E-6</v>
      </c>
      <c r="O1378" s="25">
        <f t="shared" si="118"/>
        <v>2.3800000000000001E-6</v>
      </c>
      <c r="P1378" s="25">
        <f t="shared" si="119"/>
        <v>3.4300000000000002E-6</v>
      </c>
      <c r="Q1378" s="25">
        <f t="shared" si="120"/>
        <v>4.6299999999999997E-6</v>
      </c>
      <c r="R1378" s="25">
        <f t="shared" si="117"/>
        <v>2.1613349693251535E-4</v>
      </c>
      <c r="S1378" s="25">
        <f t="shared" si="117"/>
        <v>4.0029218813905938E-3</v>
      </c>
      <c r="T1378" s="25">
        <f t="shared" si="117"/>
        <v>4.937881390593047E-2</v>
      </c>
      <c r="U1378" s="25">
        <f t="shared" si="116"/>
        <v>9.6329161554192227E-3</v>
      </c>
      <c r="V1378" s="25">
        <f t="shared" si="116"/>
        <v>1.388273210633947E-2</v>
      </c>
      <c r="W1378" s="25">
        <f t="shared" si="116"/>
        <v>1.873966462167689E-2</v>
      </c>
      <c r="X1378" s="25">
        <f t="shared" si="115"/>
        <v>9.6329161554192227E-3</v>
      </c>
      <c r="Y1378" s="25">
        <f t="shared" si="115"/>
        <v>1.388273210633947E-2</v>
      </c>
      <c r="Z1378" s="25">
        <f t="shared" si="115"/>
        <v>1.873966462167689E-2</v>
      </c>
    </row>
    <row r="1379" spans="1:26" s="24" customFormat="1" x14ac:dyDescent="0.25">
      <c r="A1379" s="24" t="s">
        <v>162</v>
      </c>
      <c r="B1379" s="24" t="s">
        <v>163</v>
      </c>
      <c r="C1379" s="24" t="s">
        <v>164</v>
      </c>
      <c r="D1379" s="24" t="s">
        <v>155</v>
      </c>
      <c r="E1379" s="24">
        <v>2015</v>
      </c>
      <c r="F1379" s="24" t="s">
        <v>133</v>
      </c>
      <c r="G1379" s="24" t="s">
        <v>138</v>
      </c>
      <c r="H1379" s="24">
        <v>100</v>
      </c>
      <c r="I1379" s="25">
        <v>1.98E-7</v>
      </c>
      <c r="J1379" s="25">
        <v>2.5600000000000001E-6</v>
      </c>
      <c r="K1379" s="25">
        <v>2.9200000000000002E-5</v>
      </c>
      <c r="L1379" s="25">
        <v>5.5899999999999998E-6</v>
      </c>
      <c r="M1379" s="25">
        <v>7.5700000000000004E-6</v>
      </c>
      <c r="N1379" s="25">
        <v>9.8300000000000008E-6</v>
      </c>
      <c r="O1379" s="25">
        <f t="shared" si="118"/>
        <v>5.5899999999999998E-6</v>
      </c>
      <c r="P1379" s="25">
        <f t="shared" si="119"/>
        <v>7.5700000000000004E-6</v>
      </c>
      <c r="Q1379" s="25">
        <f t="shared" si="120"/>
        <v>9.8300000000000008E-6</v>
      </c>
      <c r="R1379" s="25">
        <f t="shared" si="117"/>
        <v>8.0139386503067487E-4</v>
      </c>
      <c r="S1379" s="25">
        <f t="shared" si="117"/>
        <v>1.0361456032719837E-2</v>
      </c>
      <c r="T1379" s="25">
        <f t="shared" si="117"/>
        <v>0.11818535787321065</v>
      </c>
      <c r="U1379" s="25">
        <f t="shared" si="116"/>
        <v>2.2625210633946829E-2</v>
      </c>
      <c r="V1379" s="25">
        <f t="shared" si="116"/>
        <v>3.063914928425358E-2</v>
      </c>
      <c r="W1379" s="25">
        <f t="shared" si="116"/>
        <v>3.9786372188139067E-2</v>
      </c>
      <c r="X1379" s="25">
        <f t="shared" si="115"/>
        <v>2.2625210633946829E-2</v>
      </c>
      <c r="Y1379" s="25">
        <f t="shared" si="115"/>
        <v>3.063914928425358E-2</v>
      </c>
      <c r="Z1379" s="25">
        <f t="shared" si="115"/>
        <v>3.9786372188139067E-2</v>
      </c>
    </row>
    <row r="1380" spans="1:26" s="24" customFormat="1" x14ac:dyDescent="0.25">
      <c r="A1380" s="24" t="s">
        <v>162</v>
      </c>
      <c r="B1380" s="24" t="s">
        <v>163</v>
      </c>
      <c r="C1380" s="24" t="s">
        <v>164</v>
      </c>
      <c r="D1380" s="24" t="s">
        <v>155</v>
      </c>
      <c r="E1380" s="24">
        <v>2015</v>
      </c>
      <c r="F1380" s="24" t="s">
        <v>133</v>
      </c>
      <c r="G1380" s="24" t="s">
        <v>138</v>
      </c>
      <c r="H1380" s="24" t="s">
        <v>136</v>
      </c>
      <c r="I1380" s="25">
        <v>4.43E-8</v>
      </c>
      <c r="J1380" s="25">
        <v>3.5100000000000001E-7</v>
      </c>
      <c r="K1380" s="25">
        <v>1.2E-5</v>
      </c>
      <c r="L1380" s="25">
        <v>9.64E-7</v>
      </c>
      <c r="M1380" s="25">
        <v>2.1900000000000002E-6</v>
      </c>
      <c r="N1380" s="25">
        <v>5.8599999999999998E-6</v>
      </c>
      <c r="O1380" s="25">
        <f t="shared" si="118"/>
        <v>9.64E-7</v>
      </c>
      <c r="P1380" s="25">
        <f t="shared" si="119"/>
        <v>2.1900000000000002E-6</v>
      </c>
      <c r="Q1380" s="25">
        <f t="shared" si="120"/>
        <v>5.8599999999999998E-6</v>
      </c>
      <c r="R1380" s="25">
        <f t="shared" si="117"/>
        <v>1.7930175869120652E-4</v>
      </c>
      <c r="S1380" s="25">
        <f t="shared" si="117"/>
        <v>1.4206527607361964E-3</v>
      </c>
      <c r="T1380" s="25">
        <f t="shared" si="117"/>
        <v>4.856932515337424E-2</v>
      </c>
      <c r="U1380" s="25">
        <f t="shared" si="116"/>
        <v>3.9017357873210633E-3</v>
      </c>
      <c r="V1380" s="25">
        <f t="shared" si="116"/>
        <v>8.8639018404907989E-3</v>
      </c>
      <c r="W1380" s="25">
        <f t="shared" si="116"/>
        <v>2.371802044989775E-2</v>
      </c>
      <c r="X1380" s="25">
        <f t="shared" si="115"/>
        <v>3.9017357873210633E-3</v>
      </c>
      <c r="Y1380" s="25">
        <f t="shared" si="115"/>
        <v>8.8639018404907989E-3</v>
      </c>
      <c r="Z1380" s="25">
        <f t="shared" si="115"/>
        <v>2.371802044989775E-2</v>
      </c>
    </row>
    <row r="1381" spans="1:26" s="24" customFormat="1" x14ac:dyDescent="0.25">
      <c r="A1381" s="24" t="s">
        <v>162</v>
      </c>
      <c r="B1381" s="24" t="s">
        <v>163</v>
      </c>
      <c r="C1381" s="24" t="s">
        <v>164</v>
      </c>
      <c r="D1381" s="24" t="s">
        <v>155</v>
      </c>
      <c r="E1381" s="24">
        <v>2015</v>
      </c>
      <c r="F1381" s="24" t="s">
        <v>133</v>
      </c>
      <c r="G1381" s="24" t="s">
        <v>138</v>
      </c>
      <c r="H1381" s="24">
        <v>1000</v>
      </c>
      <c r="I1381" s="25">
        <v>3.3099999999999999E-8</v>
      </c>
      <c r="J1381" s="25">
        <v>1.5699999999999999E-7</v>
      </c>
      <c r="K1381" s="25">
        <v>7.5900000000000002E-6</v>
      </c>
      <c r="L1381" s="25">
        <v>7.4099999999999998E-7</v>
      </c>
      <c r="M1381" s="25">
        <v>1.1599999999999999E-6</v>
      </c>
      <c r="N1381" s="25">
        <v>2.8200000000000001E-6</v>
      </c>
      <c r="O1381" s="25">
        <f t="shared" si="118"/>
        <v>7.4099999999999998E-7</v>
      </c>
      <c r="P1381" s="25">
        <f t="shared" si="119"/>
        <v>1.1599999999999999E-6</v>
      </c>
      <c r="Q1381" s="25">
        <f t="shared" si="120"/>
        <v>2.8200000000000001E-6</v>
      </c>
      <c r="R1381" s="25">
        <f t="shared" si="117"/>
        <v>1.3397038854805725E-4</v>
      </c>
      <c r="S1381" s="25">
        <f t="shared" si="117"/>
        <v>6.3544867075664613E-4</v>
      </c>
      <c r="T1381" s="25">
        <f t="shared" si="117"/>
        <v>3.0720098159509206E-2</v>
      </c>
      <c r="U1381" s="25">
        <f t="shared" si="116"/>
        <v>2.999155828220859E-3</v>
      </c>
      <c r="V1381" s="25">
        <f t="shared" si="116"/>
        <v>4.6950347648261762E-3</v>
      </c>
      <c r="W1381" s="25">
        <f t="shared" si="116"/>
        <v>1.1413791411042946E-2</v>
      </c>
      <c r="X1381" s="25">
        <f t="shared" si="115"/>
        <v>2.999155828220859E-3</v>
      </c>
      <c r="Y1381" s="25">
        <f t="shared" si="115"/>
        <v>4.6950347648261762E-3</v>
      </c>
      <c r="Z1381" s="25">
        <f t="shared" si="115"/>
        <v>1.1413791411042946E-2</v>
      </c>
    </row>
    <row r="1382" spans="1:26" s="24" customFormat="1" x14ac:dyDescent="0.25">
      <c r="A1382" s="24" t="s">
        <v>162</v>
      </c>
      <c r="B1382" s="24" t="s">
        <v>163</v>
      </c>
      <c r="C1382" s="24" t="s">
        <v>164</v>
      </c>
      <c r="D1382" s="24" t="s">
        <v>155</v>
      </c>
      <c r="E1382" s="24">
        <v>2015</v>
      </c>
      <c r="F1382" s="24" t="s">
        <v>133</v>
      </c>
      <c r="G1382" s="24" t="s">
        <v>138</v>
      </c>
      <c r="H1382" s="24">
        <v>2500</v>
      </c>
      <c r="I1382" s="25">
        <v>1.24E-8</v>
      </c>
      <c r="J1382" s="25">
        <v>6.0300000000000004E-8</v>
      </c>
      <c r="K1382" s="25">
        <v>3.36E-6</v>
      </c>
      <c r="L1382" s="25">
        <v>2.23E-7</v>
      </c>
      <c r="M1382" s="25">
        <v>3.7300000000000002E-7</v>
      </c>
      <c r="N1382" s="25">
        <v>1.4300000000000001E-6</v>
      </c>
      <c r="O1382" s="25">
        <f t="shared" si="118"/>
        <v>2.23E-7</v>
      </c>
      <c r="P1382" s="25">
        <f t="shared" si="119"/>
        <v>3.7300000000000002E-7</v>
      </c>
      <c r="Q1382" s="25">
        <f t="shared" si="120"/>
        <v>1.4300000000000001E-6</v>
      </c>
      <c r="R1382" s="25">
        <f t="shared" si="117"/>
        <v>5.0188302658486707E-5</v>
      </c>
      <c r="S1382" s="25">
        <f t="shared" si="117"/>
        <v>2.4406085889570555E-4</v>
      </c>
      <c r="T1382" s="25">
        <f t="shared" si="117"/>
        <v>1.3599411042944785E-2</v>
      </c>
      <c r="U1382" s="25">
        <f t="shared" si="116"/>
        <v>9.0257995910020456E-4</v>
      </c>
      <c r="V1382" s="25">
        <f t="shared" si="116"/>
        <v>1.5096965235173825E-3</v>
      </c>
      <c r="W1382" s="25">
        <f t="shared" si="116"/>
        <v>5.787844580777096E-3</v>
      </c>
      <c r="X1382" s="25">
        <f t="shared" si="115"/>
        <v>9.0257995910020456E-4</v>
      </c>
      <c r="Y1382" s="25">
        <f t="shared" si="115"/>
        <v>1.5096965235173825E-3</v>
      </c>
      <c r="Z1382" s="25">
        <f t="shared" si="115"/>
        <v>5.787844580777096E-3</v>
      </c>
    </row>
    <row r="1383" spans="1:26" s="24" customFormat="1" x14ac:dyDescent="0.25">
      <c r="A1383" s="24" t="s">
        <v>162</v>
      </c>
      <c r="B1383" s="24" t="s">
        <v>163</v>
      </c>
      <c r="C1383" s="24" t="s">
        <v>164</v>
      </c>
      <c r="D1383" s="24" t="s">
        <v>155</v>
      </c>
      <c r="E1383" s="24">
        <v>2015</v>
      </c>
      <c r="F1383" s="24" t="s">
        <v>133</v>
      </c>
      <c r="G1383" s="24" t="s">
        <v>138</v>
      </c>
      <c r="H1383" s="24">
        <v>5000</v>
      </c>
      <c r="I1383" s="25">
        <v>5.5100000000000002E-9</v>
      </c>
      <c r="J1383" s="25">
        <v>3.2299999999999998E-8</v>
      </c>
      <c r="K1383" s="25">
        <v>1.55E-6</v>
      </c>
      <c r="L1383" s="25">
        <v>9.3400000000000003E-8</v>
      </c>
      <c r="M1383" s="25">
        <v>1.54E-7</v>
      </c>
      <c r="N1383" s="25">
        <v>7.2699999999999999E-7</v>
      </c>
      <c r="O1383" s="25">
        <f t="shared" si="118"/>
        <v>9.3400000000000003E-8</v>
      </c>
      <c r="P1383" s="25">
        <f t="shared" si="119"/>
        <v>1.54E-7</v>
      </c>
      <c r="Q1383" s="25">
        <f t="shared" si="120"/>
        <v>7.2699999999999999E-7</v>
      </c>
      <c r="R1383" s="25">
        <f t="shared" si="117"/>
        <v>2.2301415132924336E-5</v>
      </c>
      <c r="S1383" s="25">
        <f t="shared" si="117"/>
        <v>1.3073243353783231E-4</v>
      </c>
      <c r="T1383" s="25">
        <f t="shared" si="117"/>
        <v>6.2735378323108383E-3</v>
      </c>
      <c r="U1383" s="25">
        <f t="shared" si="116"/>
        <v>3.7803124744376277E-4</v>
      </c>
      <c r="V1383" s="25">
        <f t="shared" si="116"/>
        <v>6.2330633946830276E-4</v>
      </c>
      <c r="W1383" s="25">
        <f t="shared" si="116"/>
        <v>2.9424916155419223E-3</v>
      </c>
      <c r="X1383" s="25">
        <f t="shared" si="115"/>
        <v>3.7803124744376277E-4</v>
      </c>
      <c r="Y1383" s="25">
        <f t="shared" si="115"/>
        <v>6.2330633946830276E-4</v>
      </c>
      <c r="Z1383" s="25">
        <f t="shared" si="115"/>
        <v>2.9424916155419223E-3</v>
      </c>
    </row>
    <row r="1384" spans="1:26" s="24" customFormat="1" x14ac:dyDescent="0.25">
      <c r="A1384" s="24" t="s">
        <v>162</v>
      </c>
      <c r="B1384" s="24" t="s">
        <v>163</v>
      </c>
      <c r="C1384" s="24" t="s">
        <v>164</v>
      </c>
      <c r="D1384" s="24" t="s">
        <v>155</v>
      </c>
      <c r="E1384" s="24">
        <v>2015</v>
      </c>
      <c r="F1384" s="24" t="s">
        <v>133</v>
      </c>
      <c r="G1384" s="24" t="s">
        <v>138</v>
      </c>
      <c r="H1384" s="24">
        <v>10000</v>
      </c>
      <c r="I1384" s="25">
        <v>2.52E-9</v>
      </c>
      <c r="J1384" s="25">
        <v>1.7900000000000001E-8</v>
      </c>
      <c r="K1384" s="25">
        <v>6.61E-7</v>
      </c>
      <c r="L1384" s="25">
        <v>4.0499999999999999E-8</v>
      </c>
      <c r="M1384" s="25">
        <v>6.2299999999999995E-8</v>
      </c>
      <c r="N1384" s="25">
        <v>3.0499999999999999E-7</v>
      </c>
      <c r="O1384" s="25">
        <f t="shared" si="118"/>
        <v>4.0499999999999999E-8</v>
      </c>
      <c r="P1384" s="25">
        <f t="shared" si="119"/>
        <v>6.2299999999999995E-8</v>
      </c>
      <c r="Q1384" s="25">
        <f t="shared" si="120"/>
        <v>3.0499999999999999E-7</v>
      </c>
      <c r="R1384" s="25">
        <f t="shared" si="117"/>
        <v>1.0199558282208589E-5</v>
      </c>
      <c r="S1384" s="25">
        <f t="shared" si="117"/>
        <v>7.2449243353783234E-5</v>
      </c>
      <c r="T1384" s="25">
        <f t="shared" si="117"/>
        <v>2.6753603271983638E-3</v>
      </c>
      <c r="U1384" s="25">
        <f t="shared" si="116"/>
        <v>1.6392147239263806E-4</v>
      </c>
      <c r="V1384" s="25">
        <f t="shared" si="116"/>
        <v>2.5215574642126789E-4</v>
      </c>
      <c r="W1384" s="25">
        <f t="shared" si="116"/>
        <v>1.2344703476482618E-3</v>
      </c>
      <c r="X1384" s="25">
        <f t="shared" si="115"/>
        <v>1.6392147239263806E-4</v>
      </c>
      <c r="Y1384" s="25">
        <f t="shared" si="115"/>
        <v>2.5215574642126789E-4</v>
      </c>
      <c r="Z1384" s="25">
        <f t="shared" si="115"/>
        <v>1.2344703476482618E-3</v>
      </c>
    </row>
    <row r="1385" spans="1:26" s="24" customFormat="1" x14ac:dyDescent="0.25">
      <c r="A1385" s="24" t="s">
        <v>162</v>
      </c>
      <c r="B1385" s="24" t="s">
        <v>163</v>
      </c>
      <c r="C1385" s="24" t="s">
        <v>164</v>
      </c>
      <c r="D1385" s="24" t="s">
        <v>155</v>
      </c>
      <c r="E1385" s="24">
        <v>2016</v>
      </c>
      <c r="F1385" s="24" t="s">
        <v>133</v>
      </c>
      <c r="G1385" s="24" t="s">
        <v>134</v>
      </c>
      <c r="H1385" s="24">
        <v>10</v>
      </c>
      <c r="I1385" s="25">
        <v>2.2999999999999999E-15</v>
      </c>
      <c r="J1385" s="25">
        <v>2.0599999999999999E-4</v>
      </c>
      <c r="K1385" s="25">
        <v>1.7700000000000001E-3</v>
      </c>
      <c r="L1385" s="25">
        <v>1.8799999999999999E-4</v>
      </c>
      <c r="M1385" s="25">
        <v>3.5500000000000001E-4</v>
      </c>
      <c r="N1385" s="25">
        <v>9.810000000000001E-4</v>
      </c>
      <c r="O1385" s="25">
        <f t="shared" si="118"/>
        <v>1.8799999999999999E-4</v>
      </c>
      <c r="P1385" s="25">
        <f t="shared" si="119"/>
        <v>3.5500000000000001E-4</v>
      </c>
      <c r="Q1385" s="25">
        <f t="shared" si="120"/>
        <v>9.810000000000001E-4</v>
      </c>
      <c r="R1385" s="25">
        <f t="shared" si="117"/>
        <v>9.3091206543967277E-12</v>
      </c>
      <c r="S1385" s="25">
        <f t="shared" si="117"/>
        <v>0.83377341513292424</v>
      </c>
      <c r="T1385" s="25">
        <f t="shared" si="117"/>
        <v>7.1639754601226997</v>
      </c>
      <c r="U1385" s="25">
        <f t="shared" si="116"/>
        <v>0.760919427402863</v>
      </c>
      <c r="V1385" s="25">
        <f t="shared" si="116"/>
        <v>1.4368425357873211</v>
      </c>
      <c r="W1385" s="25">
        <f t="shared" si="116"/>
        <v>3.9705423312883439</v>
      </c>
      <c r="X1385" s="25">
        <f t="shared" si="115"/>
        <v>0.760919427402863</v>
      </c>
      <c r="Y1385" s="25">
        <f t="shared" si="115"/>
        <v>1.4368425357873211</v>
      </c>
      <c r="Z1385" s="25">
        <f t="shared" si="115"/>
        <v>3.9705423312883439</v>
      </c>
    </row>
    <row r="1386" spans="1:26" s="24" customFormat="1" x14ac:dyDescent="0.25">
      <c r="A1386" s="24" t="s">
        <v>162</v>
      </c>
      <c r="B1386" s="24" t="s">
        <v>163</v>
      </c>
      <c r="C1386" s="24" t="s">
        <v>164</v>
      </c>
      <c r="D1386" s="24" t="s">
        <v>155</v>
      </c>
      <c r="E1386" s="24">
        <v>2016</v>
      </c>
      <c r="F1386" s="24" t="s">
        <v>133</v>
      </c>
      <c r="G1386" s="24" t="s">
        <v>134</v>
      </c>
      <c r="H1386" s="24">
        <v>30</v>
      </c>
      <c r="I1386" s="25">
        <v>1.63E-9</v>
      </c>
      <c r="J1386" s="25">
        <v>4.6799999999999999E-5</v>
      </c>
      <c r="K1386" s="25">
        <v>8.4900000000000004E-4</v>
      </c>
      <c r="L1386" s="25">
        <v>7.1899999999999999E-5</v>
      </c>
      <c r="M1386" s="25">
        <v>1.18E-4</v>
      </c>
      <c r="N1386" s="25">
        <v>4.7199999999999998E-4</v>
      </c>
      <c r="O1386" s="25">
        <f t="shared" si="118"/>
        <v>7.1899999999999999E-5</v>
      </c>
      <c r="P1386" s="25">
        <f t="shared" si="119"/>
        <v>1.18E-4</v>
      </c>
      <c r="Q1386" s="25">
        <f t="shared" si="120"/>
        <v>4.7199999999999998E-4</v>
      </c>
      <c r="R1386" s="25">
        <f t="shared" si="117"/>
        <v>6.5973333333333338E-6</v>
      </c>
      <c r="S1386" s="25">
        <f t="shared" si="117"/>
        <v>0.18942036809815951</v>
      </c>
      <c r="T1386" s="25">
        <f t="shared" si="117"/>
        <v>3.4362797546012276</v>
      </c>
      <c r="U1386" s="25">
        <f t="shared" si="116"/>
        <v>0.29101120654396728</v>
      </c>
      <c r="V1386" s="25">
        <f t="shared" si="116"/>
        <v>0.47759836400817995</v>
      </c>
      <c r="W1386" s="25">
        <f t="shared" si="116"/>
        <v>1.9103934560327198</v>
      </c>
      <c r="X1386" s="25">
        <f t="shared" si="116"/>
        <v>0.29101120654396728</v>
      </c>
      <c r="Y1386" s="25">
        <f t="shared" si="116"/>
        <v>0.47759836400817995</v>
      </c>
      <c r="Z1386" s="25">
        <f t="shared" si="116"/>
        <v>1.9103934560327198</v>
      </c>
    </row>
    <row r="1387" spans="1:26" s="24" customFormat="1" x14ac:dyDescent="0.25">
      <c r="A1387" s="24" t="s">
        <v>162</v>
      </c>
      <c r="B1387" s="24" t="s">
        <v>163</v>
      </c>
      <c r="C1387" s="24" t="s">
        <v>164</v>
      </c>
      <c r="D1387" s="24" t="s">
        <v>155</v>
      </c>
      <c r="E1387" s="24">
        <v>2016</v>
      </c>
      <c r="F1387" s="24" t="s">
        <v>133</v>
      </c>
      <c r="G1387" s="24" t="s">
        <v>134</v>
      </c>
      <c r="H1387" s="24" t="s">
        <v>135</v>
      </c>
      <c r="I1387" s="25">
        <v>1.5399999999999999E-8</v>
      </c>
      <c r="J1387" s="25">
        <v>2.19E-5</v>
      </c>
      <c r="K1387" s="25">
        <v>5.3200000000000003E-4</v>
      </c>
      <c r="L1387" s="25">
        <v>3.6999999999999998E-5</v>
      </c>
      <c r="M1387" s="25">
        <v>7.3200000000000004E-5</v>
      </c>
      <c r="N1387" s="25">
        <v>3.2400000000000001E-4</v>
      </c>
      <c r="O1387" s="25">
        <f t="shared" si="118"/>
        <v>3.6999999999999998E-5</v>
      </c>
      <c r="P1387" s="25">
        <f t="shared" si="119"/>
        <v>7.3200000000000004E-5</v>
      </c>
      <c r="Q1387" s="25">
        <f t="shared" si="120"/>
        <v>3.2400000000000001E-4</v>
      </c>
      <c r="R1387" s="25">
        <f t="shared" si="117"/>
        <v>6.233063394683026E-5</v>
      </c>
      <c r="S1387" s="25">
        <f t="shared" si="117"/>
        <v>8.8639018404907982E-2</v>
      </c>
      <c r="T1387" s="25">
        <f t="shared" si="117"/>
        <v>2.1532400817995914</v>
      </c>
      <c r="U1387" s="25">
        <f t="shared" si="116"/>
        <v>0.14975541922290389</v>
      </c>
      <c r="V1387" s="25">
        <f t="shared" si="116"/>
        <v>0.29627288343558283</v>
      </c>
      <c r="W1387" s="25">
        <f t="shared" si="116"/>
        <v>1.3113717791411044</v>
      </c>
      <c r="X1387" s="25">
        <f t="shared" si="116"/>
        <v>0.14975541922290389</v>
      </c>
      <c r="Y1387" s="25">
        <f t="shared" si="116"/>
        <v>0.29627288343558283</v>
      </c>
      <c r="Z1387" s="25">
        <f t="shared" si="116"/>
        <v>1.3113717791411044</v>
      </c>
    </row>
    <row r="1388" spans="1:26" s="24" customFormat="1" x14ac:dyDescent="0.25">
      <c r="A1388" s="24" t="s">
        <v>162</v>
      </c>
      <c r="B1388" s="24" t="s">
        <v>163</v>
      </c>
      <c r="C1388" s="24" t="s">
        <v>164</v>
      </c>
      <c r="D1388" s="24" t="s">
        <v>155</v>
      </c>
      <c r="E1388" s="24">
        <v>2016</v>
      </c>
      <c r="F1388" s="24" t="s">
        <v>133</v>
      </c>
      <c r="G1388" s="24" t="s">
        <v>134</v>
      </c>
      <c r="H1388" s="24">
        <v>60</v>
      </c>
      <c r="I1388" s="25">
        <v>7.4099999999999995E-8</v>
      </c>
      <c r="J1388" s="25">
        <v>1.47E-5</v>
      </c>
      <c r="K1388" s="25">
        <v>3.6699999999999998E-4</v>
      </c>
      <c r="L1388" s="25">
        <v>2.9899999999999998E-5</v>
      </c>
      <c r="M1388" s="25">
        <v>4.6799999999999999E-5</v>
      </c>
      <c r="N1388" s="25">
        <v>2.02E-4</v>
      </c>
      <c r="O1388" s="25">
        <f t="shared" si="118"/>
        <v>2.9899999999999998E-5</v>
      </c>
      <c r="P1388" s="25">
        <f t="shared" si="119"/>
        <v>4.6799999999999999E-5</v>
      </c>
      <c r="Q1388" s="25">
        <f t="shared" si="120"/>
        <v>2.02E-4</v>
      </c>
      <c r="R1388" s="25">
        <f t="shared" si="117"/>
        <v>2.9991558282208589E-4</v>
      </c>
      <c r="S1388" s="25">
        <f t="shared" si="117"/>
        <v>5.9497423312883435E-2</v>
      </c>
      <c r="T1388" s="25">
        <f t="shared" si="117"/>
        <v>1.4854118609406954</v>
      </c>
      <c r="U1388" s="25">
        <f t="shared" si="116"/>
        <v>0.12101856850715746</v>
      </c>
      <c r="V1388" s="25">
        <f t="shared" si="116"/>
        <v>0.18942036809815951</v>
      </c>
      <c r="W1388" s="25">
        <f t="shared" si="116"/>
        <v>0.81758364008179962</v>
      </c>
      <c r="X1388" s="25">
        <f t="shared" si="116"/>
        <v>0.12101856850715746</v>
      </c>
      <c r="Y1388" s="25">
        <f t="shared" si="116"/>
        <v>0.18942036809815951</v>
      </c>
      <c r="Z1388" s="25">
        <f t="shared" si="116"/>
        <v>0.81758364008179962</v>
      </c>
    </row>
    <row r="1389" spans="1:26" s="24" customFormat="1" x14ac:dyDescent="0.25">
      <c r="A1389" s="24" t="s">
        <v>162</v>
      </c>
      <c r="B1389" s="24" t="s">
        <v>163</v>
      </c>
      <c r="C1389" s="24" t="s">
        <v>164</v>
      </c>
      <c r="D1389" s="24" t="s">
        <v>155</v>
      </c>
      <c r="E1389" s="24">
        <v>2016</v>
      </c>
      <c r="F1389" s="24" t="s">
        <v>133</v>
      </c>
      <c r="G1389" s="24" t="s">
        <v>134</v>
      </c>
      <c r="H1389" s="24">
        <v>100</v>
      </c>
      <c r="I1389" s="25">
        <v>1.9500000000000001E-7</v>
      </c>
      <c r="J1389" s="25">
        <v>7.6699999999999994E-6</v>
      </c>
      <c r="K1389" s="25">
        <v>1.94E-4</v>
      </c>
      <c r="L1389" s="25">
        <v>1.7399999999999999E-5</v>
      </c>
      <c r="M1389" s="25">
        <v>2.5599999999999999E-5</v>
      </c>
      <c r="N1389" s="25">
        <v>1.05E-4</v>
      </c>
      <c r="O1389" s="25">
        <f t="shared" si="118"/>
        <v>1.7399999999999999E-5</v>
      </c>
      <c r="P1389" s="25">
        <f t="shared" si="119"/>
        <v>2.5599999999999999E-5</v>
      </c>
      <c r="Q1389" s="25">
        <f t="shared" si="120"/>
        <v>1.05E-4</v>
      </c>
      <c r="R1389" s="25">
        <f t="shared" si="117"/>
        <v>7.8925153374233129E-4</v>
      </c>
      <c r="S1389" s="25">
        <f t="shared" si="117"/>
        <v>3.1043893660531695E-2</v>
      </c>
      <c r="T1389" s="25">
        <f t="shared" si="117"/>
        <v>0.78520408997955005</v>
      </c>
      <c r="U1389" s="25">
        <f t="shared" si="116"/>
        <v>7.042552147239263E-2</v>
      </c>
      <c r="V1389" s="25">
        <f t="shared" si="116"/>
        <v>0.10361456032719837</v>
      </c>
      <c r="W1389" s="25">
        <f t="shared" si="116"/>
        <v>0.42498159509202454</v>
      </c>
      <c r="X1389" s="25">
        <f t="shared" si="116"/>
        <v>7.042552147239263E-2</v>
      </c>
      <c r="Y1389" s="25">
        <f t="shared" si="116"/>
        <v>0.10361456032719837</v>
      </c>
      <c r="Z1389" s="25">
        <f t="shared" si="116"/>
        <v>0.42498159509202454</v>
      </c>
    </row>
    <row r="1390" spans="1:26" s="24" customFormat="1" x14ac:dyDescent="0.25">
      <c r="A1390" s="24" t="s">
        <v>162</v>
      </c>
      <c r="B1390" s="24" t="s">
        <v>163</v>
      </c>
      <c r="C1390" s="24" t="s">
        <v>164</v>
      </c>
      <c r="D1390" s="24" t="s">
        <v>155</v>
      </c>
      <c r="E1390" s="24">
        <v>2016</v>
      </c>
      <c r="F1390" s="24" t="s">
        <v>133</v>
      </c>
      <c r="G1390" s="24" t="s">
        <v>134</v>
      </c>
      <c r="H1390" s="24" t="s">
        <v>136</v>
      </c>
      <c r="I1390" s="25">
        <v>3.4300000000000003E-8</v>
      </c>
      <c r="J1390" s="25">
        <v>3.9099999999999999E-7</v>
      </c>
      <c r="K1390" s="25">
        <v>2.1100000000000001E-5</v>
      </c>
      <c r="L1390" s="25">
        <v>1.0899999999999999E-6</v>
      </c>
      <c r="M1390" s="25">
        <v>2.7999999999999999E-6</v>
      </c>
      <c r="N1390" s="25">
        <v>1.3200000000000001E-5</v>
      </c>
      <c r="O1390" s="25">
        <f t="shared" si="118"/>
        <v>1.0899999999999999E-6</v>
      </c>
      <c r="P1390" s="25">
        <f t="shared" si="119"/>
        <v>2.7999999999999999E-6</v>
      </c>
      <c r="Q1390" s="25">
        <f t="shared" si="120"/>
        <v>1.3200000000000001E-5</v>
      </c>
      <c r="R1390" s="25">
        <f t="shared" si="117"/>
        <v>1.3882732106339471E-4</v>
      </c>
      <c r="S1390" s="25">
        <f t="shared" si="117"/>
        <v>1.5825505112474437E-3</v>
      </c>
      <c r="T1390" s="25">
        <f t="shared" si="117"/>
        <v>8.5401063394683022E-2</v>
      </c>
      <c r="U1390" s="25">
        <f t="shared" si="116"/>
        <v>4.4117137014314921E-3</v>
      </c>
      <c r="V1390" s="25">
        <f t="shared" si="116"/>
        <v>1.1332842535787322E-2</v>
      </c>
      <c r="W1390" s="25">
        <f t="shared" si="116"/>
        <v>5.342625766871166E-2</v>
      </c>
      <c r="X1390" s="25">
        <f t="shared" si="116"/>
        <v>4.4117137014314921E-3</v>
      </c>
      <c r="Y1390" s="25">
        <f t="shared" si="116"/>
        <v>1.1332842535787322E-2</v>
      </c>
      <c r="Z1390" s="25">
        <f t="shared" si="116"/>
        <v>5.342625766871166E-2</v>
      </c>
    </row>
    <row r="1391" spans="1:26" s="24" customFormat="1" x14ac:dyDescent="0.25">
      <c r="A1391" s="24" t="s">
        <v>162</v>
      </c>
      <c r="B1391" s="24" t="s">
        <v>163</v>
      </c>
      <c r="C1391" s="24" t="s">
        <v>164</v>
      </c>
      <c r="D1391" s="24" t="s">
        <v>155</v>
      </c>
      <c r="E1391" s="24">
        <v>2016</v>
      </c>
      <c r="F1391" s="24" t="s">
        <v>133</v>
      </c>
      <c r="G1391" s="24" t="s">
        <v>134</v>
      </c>
      <c r="H1391" s="24">
        <v>1000</v>
      </c>
      <c r="I1391" s="25">
        <v>2.51E-8</v>
      </c>
      <c r="J1391" s="25">
        <v>1.6E-7</v>
      </c>
      <c r="K1391" s="25">
        <v>1.0000000000000001E-5</v>
      </c>
      <c r="L1391" s="25">
        <v>7.9599999999999998E-7</v>
      </c>
      <c r="M1391" s="25">
        <v>1.2100000000000001E-6</v>
      </c>
      <c r="N1391" s="25">
        <v>4.2400000000000001E-6</v>
      </c>
      <c r="O1391" s="25">
        <f t="shared" si="118"/>
        <v>7.9599999999999998E-7</v>
      </c>
      <c r="P1391" s="25">
        <f t="shared" si="119"/>
        <v>1.2100000000000001E-6</v>
      </c>
      <c r="Q1391" s="25">
        <f t="shared" si="120"/>
        <v>4.2400000000000001E-6</v>
      </c>
      <c r="R1391" s="25">
        <f t="shared" si="117"/>
        <v>1.0159083844580776E-4</v>
      </c>
      <c r="S1391" s="25">
        <f t="shared" si="117"/>
        <v>6.4759100204498982E-4</v>
      </c>
      <c r="T1391" s="25">
        <f t="shared" si="117"/>
        <v>4.0474437627811867E-2</v>
      </c>
      <c r="U1391" s="25">
        <f t="shared" si="116"/>
        <v>3.2217652351738241E-3</v>
      </c>
      <c r="V1391" s="25">
        <f t="shared" si="116"/>
        <v>4.8974069529652354E-3</v>
      </c>
      <c r="W1391" s="25">
        <f t="shared" si="116"/>
        <v>1.7161161554192231E-2</v>
      </c>
      <c r="X1391" s="25">
        <f t="shared" si="116"/>
        <v>3.2217652351738241E-3</v>
      </c>
      <c r="Y1391" s="25">
        <f t="shared" si="116"/>
        <v>4.8974069529652354E-3</v>
      </c>
      <c r="Z1391" s="25">
        <f t="shared" si="116"/>
        <v>1.7161161554192231E-2</v>
      </c>
    </row>
    <row r="1392" spans="1:26" s="24" customFormat="1" x14ac:dyDescent="0.25">
      <c r="A1392" s="24" t="s">
        <v>162</v>
      </c>
      <c r="B1392" s="24" t="s">
        <v>163</v>
      </c>
      <c r="C1392" s="24" t="s">
        <v>164</v>
      </c>
      <c r="D1392" s="24" t="s">
        <v>155</v>
      </c>
      <c r="E1392" s="24">
        <v>2016</v>
      </c>
      <c r="F1392" s="24" t="s">
        <v>133</v>
      </c>
      <c r="G1392" s="24" t="s">
        <v>134</v>
      </c>
      <c r="H1392" s="24">
        <v>2500</v>
      </c>
      <c r="I1392" s="25">
        <v>9.3999999999999998E-9</v>
      </c>
      <c r="J1392" s="25">
        <v>4.9399999999999999E-8</v>
      </c>
      <c r="K1392" s="25">
        <v>3.54E-6</v>
      </c>
      <c r="L1392" s="25">
        <v>2.17E-7</v>
      </c>
      <c r="M1392" s="25">
        <v>3.65E-7</v>
      </c>
      <c r="N1392" s="25">
        <v>1.5999999999999999E-6</v>
      </c>
      <c r="O1392" s="25">
        <f t="shared" si="118"/>
        <v>2.17E-7</v>
      </c>
      <c r="P1392" s="25">
        <f t="shared" si="119"/>
        <v>3.65E-7</v>
      </c>
      <c r="Q1392" s="25">
        <f t="shared" si="120"/>
        <v>1.5999999999999999E-6</v>
      </c>
      <c r="R1392" s="25">
        <f t="shared" si="117"/>
        <v>3.8045971370143147E-5</v>
      </c>
      <c r="S1392" s="25">
        <f t="shared" si="117"/>
        <v>1.9994372188139061E-4</v>
      </c>
      <c r="T1392" s="25">
        <f t="shared" si="117"/>
        <v>1.4327950920245398E-2</v>
      </c>
      <c r="U1392" s="25">
        <f t="shared" si="116"/>
        <v>8.7829529652351729E-4</v>
      </c>
      <c r="V1392" s="25">
        <f t="shared" si="116"/>
        <v>1.4773169734151328E-3</v>
      </c>
      <c r="W1392" s="25">
        <f t="shared" si="116"/>
        <v>6.4759100204498984E-3</v>
      </c>
      <c r="X1392" s="25">
        <f t="shared" si="116"/>
        <v>8.7829529652351729E-4</v>
      </c>
      <c r="Y1392" s="25">
        <f t="shared" si="116"/>
        <v>1.4773169734151328E-3</v>
      </c>
      <c r="Z1392" s="25">
        <f t="shared" si="116"/>
        <v>6.4759100204498984E-3</v>
      </c>
    </row>
    <row r="1393" spans="1:26" s="24" customFormat="1" x14ac:dyDescent="0.25">
      <c r="A1393" s="24" t="s">
        <v>162</v>
      </c>
      <c r="B1393" s="24" t="s">
        <v>163</v>
      </c>
      <c r="C1393" s="24" t="s">
        <v>164</v>
      </c>
      <c r="D1393" s="24" t="s">
        <v>155</v>
      </c>
      <c r="E1393" s="24">
        <v>2016</v>
      </c>
      <c r="F1393" s="24" t="s">
        <v>133</v>
      </c>
      <c r="G1393" s="24" t="s">
        <v>134</v>
      </c>
      <c r="H1393" s="24">
        <v>5000</v>
      </c>
      <c r="I1393" s="25">
        <v>4.1700000000000003E-9</v>
      </c>
      <c r="J1393" s="25">
        <v>2.55E-8</v>
      </c>
      <c r="K1393" s="25">
        <v>1.53E-6</v>
      </c>
      <c r="L1393" s="25">
        <v>8.6099999999999997E-8</v>
      </c>
      <c r="M1393" s="25">
        <v>1.42E-7</v>
      </c>
      <c r="N1393" s="25">
        <v>7.23E-7</v>
      </c>
      <c r="O1393" s="25">
        <f t="shared" si="118"/>
        <v>8.6099999999999997E-8</v>
      </c>
      <c r="P1393" s="25">
        <f t="shared" si="119"/>
        <v>1.42E-7</v>
      </c>
      <c r="Q1393" s="25">
        <f t="shared" si="120"/>
        <v>7.23E-7</v>
      </c>
      <c r="R1393" s="25">
        <f t="shared" si="117"/>
        <v>1.6877840490797546E-5</v>
      </c>
      <c r="S1393" s="25">
        <f t="shared" si="117"/>
        <v>1.0320981595092024E-4</v>
      </c>
      <c r="T1393" s="25">
        <f t="shared" si="117"/>
        <v>6.1925889570552152E-3</v>
      </c>
      <c r="U1393" s="25">
        <f t="shared" si="116"/>
        <v>3.484849079754601E-4</v>
      </c>
      <c r="V1393" s="25">
        <f t="shared" si="116"/>
        <v>5.7473701431492844E-4</v>
      </c>
      <c r="W1393" s="25">
        <f t="shared" si="116"/>
        <v>2.9263018404907977E-3</v>
      </c>
      <c r="X1393" s="25">
        <f t="shared" si="116"/>
        <v>3.484849079754601E-4</v>
      </c>
      <c r="Y1393" s="25">
        <f t="shared" si="116"/>
        <v>5.7473701431492844E-4</v>
      </c>
      <c r="Z1393" s="25">
        <f t="shared" si="116"/>
        <v>2.9263018404907977E-3</v>
      </c>
    </row>
    <row r="1394" spans="1:26" s="24" customFormat="1" x14ac:dyDescent="0.25">
      <c r="A1394" s="24" t="s">
        <v>162</v>
      </c>
      <c r="B1394" s="24" t="s">
        <v>163</v>
      </c>
      <c r="C1394" s="24" t="s">
        <v>164</v>
      </c>
      <c r="D1394" s="24" t="s">
        <v>155</v>
      </c>
      <c r="E1394" s="24">
        <v>2016</v>
      </c>
      <c r="F1394" s="24" t="s">
        <v>133</v>
      </c>
      <c r="G1394" s="24" t="s">
        <v>134</v>
      </c>
      <c r="H1394" s="24">
        <v>10000</v>
      </c>
      <c r="I1394" s="25">
        <v>1.9099999999999998E-9</v>
      </c>
      <c r="J1394" s="25">
        <v>1.3799999999999999E-8</v>
      </c>
      <c r="K1394" s="25">
        <v>6.1399999999999997E-7</v>
      </c>
      <c r="L1394" s="25">
        <v>3.5600000000000001E-8</v>
      </c>
      <c r="M1394" s="25">
        <v>5.5600000000000002E-8</v>
      </c>
      <c r="N1394" s="25">
        <v>2.8299999999999998E-7</v>
      </c>
      <c r="O1394" s="25">
        <f t="shared" si="118"/>
        <v>3.5600000000000001E-8</v>
      </c>
      <c r="P1394" s="25">
        <f t="shared" si="119"/>
        <v>5.5600000000000002E-8</v>
      </c>
      <c r="Q1394" s="25">
        <f t="shared" si="120"/>
        <v>2.8299999999999998E-7</v>
      </c>
      <c r="R1394" s="25">
        <f t="shared" si="117"/>
        <v>7.730617586912065E-6</v>
      </c>
      <c r="S1394" s="25">
        <f t="shared" si="117"/>
        <v>5.5854723926380367E-5</v>
      </c>
      <c r="T1394" s="25">
        <f t="shared" si="117"/>
        <v>2.4851304703476483E-3</v>
      </c>
      <c r="U1394" s="25">
        <f t="shared" si="116"/>
        <v>1.4408899795501025E-4</v>
      </c>
      <c r="V1394" s="25">
        <f t="shared" si="116"/>
        <v>2.2503787321063396E-4</v>
      </c>
      <c r="W1394" s="25">
        <f t="shared" si="116"/>
        <v>1.1454265848670755E-3</v>
      </c>
      <c r="X1394" s="25">
        <f t="shared" si="116"/>
        <v>1.4408899795501025E-4</v>
      </c>
      <c r="Y1394" s="25">
        <f t="shared" si="116"/>
        <v>2.2503787321063396E-4</v>
      </c>
      <c r="Z1394" s="25">
        <f t="shared" si="116"/>
        <v>1.1454265848670755E-3</v>
      </c>
    </row>
    <row r="1395" spans="1:26" s="24" customFormat="1" x14ac:dyDescent="0.25">
      <c r="A1395" s="24" t="s">
        <v>162</v>
      </c>
      <c r="B1395" s="24" t="s">
        <v>163</v>
      </c>
      <c r="C1395" s="24" t="s">
        <v>164</v>
      </c>
      <c r="D1395" s="24" t="s">
        <v>155</v>
      </c>
      <c r="E1395" s="24">
        <v>2016</v>
      </c>
      <c r="F1395" s="24" t="s">
        <v>133</v>
      </c>
      <c r="G1395" s="24" t="s">
        <v>137</v>
      </c>
      <c r="H1395" s="24">
        <v>10</v>
      </c>
      <c r="I1395" s="25">
        <v>0</v>
      </c>
      <c r="J1395" s="25">
        <v>2.0599999999999999E-4</v>
      </c>
      <c r="K1395" s="25">
        <v>1.7700000000000001E-3</v>
      </c>
      <c r="L1395" s="25">
        <v>1.8799999999999999E-4</v>
      </c>
      <c r="M1395" s="25">
        <v>3.5500000000000001E-4</v>
      </c>
      <c r="N1395" s="25">
        <v>9.810000000000001E-4</v>
      </c>
      <c r="O1395" s="25">
        <f t="shared" si="118"/>
        <v>1.8799999999999999E-4</v>
      </c>
      <c r="P1395" s="25">
        <f t="shared" si="119"/>
        <v>3.5500000000000001E-4</v>
      </c>
      <c r="Q1395" s="25">
        <f t="shared" si="120"/>
        <v>9.810000000000001E-4</v>
      </c>
      <c r="R1395" s="25">
        <f t="shared" si="117"/>
        <v>0</v>
      </c>
      <c r="S1395" s="25">
        <f t="shared" si="117"/>
        <v>0.83377341513292424</v>
      </c>
      <c r="T1395" s="25">
        <f t="shared" si="117"/>
        <v>7.1639754601226997</v>
      </c>
      <c r="U1395" s="25">
        <f t="shared" si="116"/>
        <v>0.760919427402863</v>
      </c>
      <c r="V1395" s="25">
        <f t="shared" si="116"/>
        <v>1.4368425357873211</v>
      </c>
      <c r="W1395" s="25">
        <f t="shared" si="116"/>
        <v>3.9705423312883439</v>
      </c>
      <c r="X1395" s="25">
        <f t="shared" si="116"/>
        <v>0.760919427402863</v>
      </c>
      <c r="Y1395" s="25">
        <f t="shared" si="116"/>
        <v>1.4368425357873211</v>
      </c>
      <c r="Z1395" s="25">
        <f t="shared" si="116"/>
        <v>3.9705423312883439</v>
      </c>
    </row>
    <row r="1396" spans="1:26" s="24" customFormat="1" x14ac:dyDescent="0.25">
      <c r="A1396" s="24" t="s">
        <v>162</v>
      </c>
      <c r="B1396" s="24" t="s">
        <v>163</v>
      </c>
      <c r="C1396" s="24" t="s">
        <v>164</v>
      </c>
      <c r="D1396" s="24" t="s">
        <v>155</v>
      </c>
      <c r="E1396" s="24">
        <v>2016</v>
      </c>
      <c r="F1396" s="24" t="s">
        <v>133</v>
      </c>
      <c r="G1396" s="24" t="s">
        <v>137</v>
      </c>
      <c r="H1396" s="24">
        <v>30</v>
      </c>
      <c r="I1396" s="25">
        <v>0</v>
      </c>
      <c r="J1396" s="25">
        <v>4.6600000000000001E-5</v>
      </c>
      <c r="K1396" s="25">
        <v>8.4900000000000004E-4</v>
      </c>
      <c r="L1396" s="25">
        <v>7.1699999999999995E-5</v>
      </c>
      <c r="M1396" s="25">
        <v>1.18E-4</v>
      </c>
      <c r="N1396" s="25">
        <v>4.7100000000000001E-4</v>
      </c>
      <c r="O1396" s="25">
        <f t="shared" si="118"/>
        <v>7.1699999999999995E-5</v>
      </c>
      <c r="P1396" s="25">
        <f t="shared" si="119"/>
        <v>1.18E-4</v>
      </c>
      <c r="Q1396" s="25">
        <f t="shared" si="120"/>
        <v>4.7100000000000001E-4</v>
      </c>
      <c r="R1396" s="25">
        <f t="shared" si="117"/>
        <v>0</v>
      </c>
      <c r="S1396" s="25">
        <f t="shared" si="117"/>
        <v>0.18861087934560328</v>
      </c>
      <c r="T1396" s="25">
        <f t="shared" si="117"/>
        <v>3.4362797546012276</v>
      </c>
      <c r="U1396" s="25">
        <f t="shared" si="116"/>
        <v>0.29020171779141102</v>
      </c>
      <c r="V1396" s="25">
        <f t="shared" si="116"/>
        <v>0.47759836400817995</v>
      </c>
      <c r="W1396" s="25">
        <f t="shared" si="116"/>
        <v>1.9063460122699387</v>
      </c>
      <c r="X1396" s="25">
        <f t="shared" si="116"/>
        <v>0.29020171779141102</v>
      </c>
      <c r="Y1396" s="25">
        <f t="shared" si="116"/>
        <v>0.47759836400817995</v>
      </c>
      <c r="Z1396" s="25">
        <f t="shared" si="116"/>
        <v>1.9063460122699387</v>
      </c>
    </row>
    <row r="1397" spans="1:26" s="24" customFormat="1" x14ac:dyDescent="0.25">
      <c r="A1397" s="24" t="s">
        <v>162</v>
      </c>
      <c r="B1397" s="24" t="s">
        <v>163</v>
      </c>
      <c r="C1397" s="24" t="s">
        <v>164</v>
      </c>
      <c r="D1397" s="24" t="s">
        <v>155</v>
      </c>
      <c r="E1397" s="24">
        <v>2016</v>
      </c>
      <c r="F1397" s="24" t="s">
        <v>133</v>
      </c>
      <c r="G1397" s="24" t="s">
        <v>137</v>
      </c>
      <c r="H1397" s="24" t="s">
        <v>135</v>
      </c>
      <c r="I1397" s="25">
        <v>0</v>
      </c>
      <c r="J1397" s="25">
        <v>2.0599999999999999E-5</v>
      </c>
      <c r="K1397" s="25">
        <v>5.2999999999999998E-4</v>
      </c>
      <c r="L1397" s="25">
        <v>3.5500000000000002E-5</v>
      </c>
      <c r="M1397" s="25">
        <v>7.2299999999999996E-5</v>
      </c>
      <c r="N1397" s="25">
        <v>3.2299999999999999E-4</v>
      </c>
      <c r="O1397" s="25">
        <f t="shared" si="118"/>
        <v>3.5500000000000002E-5</v>
      </c>
      <c r="P1397" s="25">
        <f t="shared" si="119"/>
        <v>7.2299999999999996E-5</v>
      </c>
      <c r="Q1397" s="25">
        <f t="shared" si="120"/>
        <v>3.2299999999999999E-4</v>
      </c>
      <c r="R1397" s="25">
        <f t="shared" si="117"/>
        <v>0</v>
      </c>
      <c r="S1397" s="25">
        <f t="shared" si="117"/>
        <v>8.337734151329243E-2</v>
      </c>
      <c r="T1397" s="25">
        <f t="shared" si="117"/>
        <v>2.1451451942740287</v>
      </c>
      <c r="U1397" s="25">
        <f t="shared" si="116"/>
        <v>0.14368425357873213</v>
      </c>
      <c r="V1397" s="25">
        <f t="shared" si="116"/>
        <v>0.29263018404907976</v>
      </c>
      <c r="W1397" s="25">
        <f t="shared" si="116"/>
        <v>1.307324335378323</v>
      </c>
      <c r="X1397" s="25">
        <f t="shared" si="116"/>
        <v>0.14368425357873213</v>
      </c>
      <c r="Y1397" s="25">
        <f t="shared" si="116"/>
        <v>0.29263018404907976</v>
      </c>
      <c r="Z1397" s="25">
        <f t="shared" si="116"/>
        <v>1.307324335378323</v>
      </c>
    </row>
    <row r="1398" spans="1:26" s="24" customFormat="1" x14ac:dyDescent="0.25">
      <c r="A1398" s="24" t="s">
        <v>162</v>
      </c>
      <c r="B1398" s="24" t="s">
        <v>163</v>
      </c>
      <c r="C1398" s="24" t="s">
        <v>164</v>
      </c>
      <c r="D1398" s="24" t="s">
        <v>155</v>
      </c>
      <c r="E1398" s="24">
        <v>2016</v>
      </c>
      <c r="F1398" s="24" t="s">
        <v>133</v>
      </c>
      <c r="G1398" s="24" t="s">
        <v>137</v>
      </c>
      <c r="H1398" s="24">
        <v>60</v>
      </c>
      <c r="I1398" s="25">
        <v>0</v>
      </c>
      <c r="J1398" s="25">
        <v>1.26E-5</v>
      </c>
      <c r="K1398" s="25">
        <v>3.6499999999999998E-4</v>
      </c>
      <c r="L1398" s="25">
        <v>2.76E-5</v>
      </c>
      <c r="M1398" s="25">
        <v>4.4100000000000001E-5</v>
      </c>
      <c r="N1398" s="25">
        <v>2.0000000000000001E-4</v>
      </c>
      <c r="O1398" s="25">
        <f t="shared" si="118"/>
        <v>2.76E-5</v>
      </c>
      <c r="P1398" s="25">
        <f t="shared" si="119"/>
        <v>4.4100000000000001E-5</v>
      </c>
      <c r="Q1398" s="25">
        <f t="shared" si="120"/>
        <v>2.0000000000000001E-4</v>
      </c>
      <c r="R1398" s="25">
        <f t="shared" si="117"/>
        <v>0</v>
      </c>
      <c r="S1398" s="25">
        <f t="shared" si="117"/>
        <v>5.0997791411042943E-2</v>
      </c>
      <c r="T1398" s="25">
        <f t="shared" si="117"/>
        <v>1.4773169734151328</v>
      </c>
      <c r="U1398" s="25">
        <f t="shared" si="116"/>
        <v>0.11170944785276074</v>
      </c>
      <c r="V1398" s="25">
        <f t="shared" si="116"/>
        <v>0.17849226993865033</v>
      </c>
      <c r="W1398" s="25">
        <f t="shared" si="116"/>
        <v>0.80948875255623731</v>
      </c>
      <c r="X1398" s="25">
        <f t="shared" si="116"/>
        <v>0.11170944785276074</v>
      </c>
      <c r="Y1398" s="25">
        <f t="shared" si="116"/>
        <v>0.17849226993865033</v>
      </c>
      <c r="Z1398" s="25">
        <f t="shared" si="116"/>
        <v>0.80948875255623731</v>
      </c>
    </row>
    <row r="1399" spans="1:26" s="24" customFormat="1" x14ac:dyDescent="0.25">
      <c r="A1399" s="24" t="s">
        <v>162</v>
      </c>
      <c r="B1399" s="24" t="s">
        <v>163</v>
      </c>
      <c r="C1399" s="24" t="s">
        <v>164</v>
      </c>
      <c r="D1399" s="24" t="s">
        <v>155</v>
      </c>
      <c r="E1399" s="24">
        <v>2016</v>
      </c>
      <c r="F1399" s="24" t="s">
        <v>133</v>
      </c>
      <c r="G1399" s="24" t="s">
        <v>137</v>
      </c>
      <c r="H1399" s="24">
        <v>100</v>
      </c>
      <c r="I1399" s="25">
        <v>0</v>
      </c>
      <c r="J1399" s="25">
        <v>4.0500000000000002E-6</v>
      </c>
      <c r="K1399" s="25">
        <v>1.8000000000000001E-4</v>
      </c>
      <c r="L1399" s="25">
        <v>1.2300000000000001E-5</v>
      </c>
      <c r="M1399" s="25">
        <v>1.9400000000000001E-5</v>
      </c>
      <c r="N1399" s="25">
        <v>9.9300000000000001E-5</v>
      </c>
      <c r="O1399" s="25">
        <f t="shared" si="118"/>
        <v>1.2300000000000001E-5</v>
      </c>
      <c r="P1399" s="25">
        <f t="shared" si="119"/>
        <v>1.9400000000000001E-5</v>
      </c>
      <c r="Q1399" s="25">
        <f t="shared" si="120"/>
        <v>9.9300000000000001E-5</v>
      </c>
      <c r="R1399" s="25">
        <f t="shared" si="117"/>
        <v>0</v>
      </c>
      <c r="S1399" s="25">
        <f t="shared" si="117"/>
        <v>1.6392147239263806E-2</v>
      </c>
      <c r="T1399" s="25">
        <f t="shared" si="117"/>
        <v>0.72853987730061365</v>
      </c>
      <c r="U1399" s="25">
        <f t="shared" si="116"/>
        <v>4.9783558282208595E-2</v>
      </c>
      <c r="V1399" s="25">
        <f t="shared" si="116"/>
        <v>7.852040899795501E-2</v>
      </c>
      <c r="W1399" s="25">
        <f t="shared" si="116"/>
        <v>0.40191116564417184</v>
      </c>
      <c r="X1399" s="25">
        <f t="shared" si="116"/>
        <v>4.9783558282208595E-2</v>
      </c>
      <c r="Y1399" s="25">
        <f t="shared" si="116"/>
        <v>7.852040899795501E-2</v>
      </c>
      <c r="Z1399" s="25">
        <f t="shared" si="116"/>
        <v>0.40191116564417184</v>
      </c>
    </row>
    <row r="1400" spans="1:26" s="24" customFormat="1" x14ac:dyDescent="0.25">
      <c r="A1400" s="24" t="s">
        <v>162</v>
      </c>
      <c r="B1400" s="24" t="s">
        <v>163</v>
      </c>
      <c r="C1400" s="24" t="s">
        <v>164</v>
      </c>
      <c r="D1400" s="24" t="s">
        <v>155</v>
      </c>
      <c r="E1400" s="24">
        <v>2016</v>
      </c>
      <c r="F1400" s="24" t="s">
        <v>133</v>
      </c>
      <c r="G1400" s="24" t="s">
        <v>137</v>
      </c>
      <c r="H1400" s="24" t="s">
        <v>136</v>
      </c>
      <c r="I1400" s="25">
        <v>0</v>
      </c>
      <c r="J1400" s="25">
        <v>2.6400000000000001E-8</v>
      </c>
      <c r="K1400" s="25">
        <v>1.27E-5</v>
      </c>
      <c r="L1400" s="25">
        <v>3.22E-7</v>
      </c>
      <c r="M1400" s="25">
        <v>1.1200000000000001E-6</v>
      </c>
      <c r="N1400" s="25">
        <v>9.5200000000000003E-6</v>
      </c>
      <c r="O1400" s="25">
        <f t="shared" si="118"/>
        <v>3.22E-7</v>
      </c>
      <c r="P1400" s="25">
        <f t="shared" si="119"/>
        <v>1.1200000000000001E-6</v>
      </c>
      <c r="Q1400" s="25">
        <f t="shared" si="120"/>
        <v>9.5200000000000003E-6</v>
      </c>
      <c r="R1400" s="25">
        <f t="shared" si="117"/>
        <v>0</v>
      </c>
      <c r="S1400" s="25">
        <f t="shared" si="117"/>
        <v>1.0685251533742331E-4</v>
      </c>
      <c r="T1400" s="25">
        <f t="shared" si="117"/>
        <v>5.1402535787321069E-2</v>
      </c>
      <c r="U1400" s="25">
        <f t="shared" si="116"/>
        <v>1.3032768916155417E-3</v>
      </c>
      <c r="V1400" s="25">
        <f t="shared" si="116"/>
        <v>4.533137014314929E-3</v>
      </c>
      <c r="W1400" s="25">
        <f t="shared" si="116"/>
        <v>3.8531664621676891E-2</v>
      </c>
      <c r="X1400" s="25">
        <f t="shared" si="116"/>
        <v>1.3032768916155417E-3</v>
      </c>
      <c r="Y1400" s="25">
        <f t="shared" si="116"/>
        <v>4.533137014314929E-3</v>
      </c>
      <c r="Z1400" s="25">
        <f t="shared" si="116"/>
        <v>3.8531664621676891E-2</v>
      </c>
    </row>
    <row r="1401" spans="1:26" s="24" customFormat="1" x14ac:dyDescent="0.25">
      <c r="A1401" s="24" t="s">
        <v>162</v>
      </c>
      <c r="B1401" s="24" t="s">
        <v>163</v>
      </c>
      <c r="C1401" s="24" t="s">
        <v>164</v>
      </c>
      <c r="D1401" s="24" t="s">
        <v>155</v>
      </c>
      <c r="E1401" s="24">
        <v>2016</v>
      </c>
      <c r="F1401" s="24" t="s">
        <v>133</v>
      </c>
      <c r="G1401" s="24" t="s">
        <v>137</v>
      </c>
      <c r="H1401" s="24">
        <v>1000</v>
      </c>
      <c r="I1401" s="25">
        <v>0</v>
      </c>
      <c r="J1401" s="25">
        <v>6E-9</v>
      </c>
      <c r="K1401" s="25">
        <v>4.6299999999999997E-6</v>
      </c>
      <c r="L1401" s="25">
        <v>2.3099999999999999E-7</v>
      </c>
      <c r="M1401" s="25">
        <v>3.9299999999999999E-7</v>
      </c>
      <c r="N1401" s="25">
        <v>2.4399999999999999E-6</v>
      </c>
      <c r="O1401" s="25">
        <f t="shared" si="118"/>
        <v>2.3099999999999999E-7</v>
      </c>
      <c r="P1401" s="25">
        <f t="shared" si="119"/>
        <v>3.9299999999999999E-7</v>
      </c>
      <c r="Q1401" s="25">
        <f t="shared" si="120"/>
        <v>2.4399999999999999E-6</v>
      </c>
      <c r="R1401" s="25">
        <f t="shared" si="117"/>
        <v>0</v>
      </c>
      <c r="S1401" s="25">
        <f t="shared" si="117"/>
        <v>2.4284662576687119E-5</v>
      </c>
      <c r="T1401" s="25">
        <f t="shared" si="117"/>
        <v>1.873966462167689E-2</v>
      </c>
      <c r="U1401" s="25">
        <f t="shared" si="116"/>
        <v>9.3495950920245404E-4</v>
      </c>
      <c r="V1401" s="25">
        <f t="shared" si="116"/>
        <v>1.5906453987730063E-3</v>
      </c>
      <c r="W1401" s="25">
        <f t="shared" si="116"/>
        <v>9.8757627811860947E-3</v>
      </c>
      <c r="X1401" s="25">
        <f t="shared" si="116"/>
        <v>9.3495950920245404E-4</v>
      </c>
      <c r="Y1401" s="25">
        <f t="shared" si="116"/>
        <v>1.5906453987730063E-3</v>
      </c>
      <c r="Z1401" s="25">
        <f t="shared" si="116"/>
        <v>9.8757627811860947E-3</v>
      </c>
    </row>
    <row r="1402" spans="1:26" s="24" customFormat="1" x14ac:dyDescent="0.25">
      <c r="A1402" s="24" t="s">
        <v>162</v>
      </c>
      <c r="B1402" s="24" t="s">
        <v>163</v>
      </c>
      <c r="C1402" s="24" t="s">
        <v>164</v>
      </c>
      <c r="D1402" s="24" t="s">
        <v>155</v>
      </c>
      <c r="E1402" s="24">
        <v>2016</v>
      </c>
      <c r="F1402" s="24" t="s">
        <v>133</v>
      </c>
      <c r="G1402" s="24" t="s">
        <v>137</v>
      </c>
      <c r="H1402" s="24">
        <v>2500</v>
      </c>
      <c r="I1402" s="25">
        <v>0</v>
      </c>
      <c r="J1402" s="25">
        <v>8.4500000000000005E-11</v>
      </c>
      <c r="K1402" s="25">
        <v>1.0699999999999999E-6</v>
      </c>
      <c r="L1402" s="25">
        <v>4.8699999999999999E-8</v>
      </c>
      <c r="M1402" s="25">
        <v>8.3900000000000004E-8</v>
      </c>
      <c r="N1402" s="25">
        <v>5.2300000000000001E-7</v>
      </c>
      <c r="O1402" s="25">
        <f t="shared" si="118"/>
        <v>4.8699999999999999E-8</v>
      </c>
      <c r="P1402" s="25">
        <f t="shared" si="119"/>
        <v>8.3900000000000004E-8</v>
      </c>
      <c r="Q1402" s="25">
        <f t="shared" si="120"/>
        <v>5.2300000000000001E-7</v>
      </c>
      <c r="R1402" s="25">
        <f t="shared" si="117"/>
        <v>0</v>
      </c>
      <c r="S1402" s="25">
        <f t="shared" si="117"/>
        <v>3.4200899795501026E-7</v>
      </c>
      <c r="T1402" s="25">
        <f t="shared" si="117"/>
        <v>4.330764826175869E-3</v>
      </c>
      <c r="U1402" s="25">
        <f t="shared" si="116"/>
        <v>1.9711051124744375E-4</v>
      </c>
      <c r="V1402" s="25">
        <f t="shared" si="116"/>
        <v>3.3958053169734156E-4</v>
      </c>
      <c r="W1402" s="25">
        <f t="shared" si="116"/>
        <v>2.1168130879345606E-3</v>
      </c>
      <c r="X1402" s="25">
        <f t="shared" si="116"/>
        <v>1.9711051124744375E-4</v>
      </c>
      <c r="Y1402" s="25">
        <f t="shared" si="116"/>
        <v>3.3958053169734156E-4</v>
      </c>
      <c r="Z1402" s="25">
        <f t="shared" si="116"/>
        <v>2.1168130879345606E-3</v>
      </c>
    </row>
    <row r="1403" spans="1:26" s="24" customFormat="1" x14ac:dyDescent="0.25">
      <c r="A1403" s="24" t="s">
        <v>162</v>
      </c>
      <c r="B1403" s="24" t="s">
        <v>163</v>
      </c>
      <c r="C1403" s="24" t="s">
        <v>164</v>
      </c>
      <c r="D1403" s="24" t="s">
        <v>155</v>
      </c>
      <c r="E1403" s="24">
        <v>2016</v>
      </c>
      <c r="F1403" s="24" t="s">
        <v>133</v>
      </c>
      <c r="G1403" s="24" t="s">
        <v>137</v>
      </c>
      <c r="H1403" s="24">
        <v>5000</v>
      </c>
      <c r="I1403" s="25">
        <v>0</v>
      </c>
      <c r="J1403" s="25">
        <v>0</v>
      </c>
      <c r="K1403" s="25">
        <v>3.5999999999999999E-7</v>
      </c>
      <c r="L1403" s="25">
        <v>1.5300000000000001E-8</v>
      </c>
      <c r="M1403" s="25">
        <v>2.6499999999999999E-8</v>
      </c>
      <c r="N1403" s="25">
        <v>1.6500000000000001E-7</v>
      </c>
      <c r="O1403" s="25">
        <f t="shared" si="118"/>
        <v>1.5300000000000001E-8</v>
      </c>
      <c r="P1403" s="25">
        <f t="shared" si="119"/>
        <v>2.6499999999999999E-8</v>
      </c>
      <c r="Q1403" s="25">
        <f t="shared" si="120"/>
        <v>1.6500000000000001E-7</v>
      </c>
      <c r="R1403" s="25">
        <f t="shared" si="117"/>
        <v>0</v>
      </c>
      <c r="S1403" s="25">
        <f t="shared" si="117"/>
        <v>0</v>
      </c>
      <c r="T1403" s="25">
        <f t="shared" si="117"/>
        <v>1.457079754601227E-3</v>
      </c>
      <c r="U1403" s="25">
        <f t="shared" si="116"/>
        <v>6.1925889570552163E-5</v>
      </c>
      <c r="V1403" s="25">
        <f t="shared" si="116"/>
        <v>1.0725725971370142E-4</v>
      </c>
      <c r="W1403" s="25">
        <f t="shared" si="116"/>
        <v>6.6782822085889571E-4</v>
      </c>
      <c r="X1403" s="25">
        <f t="shared" si="116"/>
        <v>6.1925889570552163E-5</v>
      </c>
      <c r="Y1403" s="25">
        <f t="shared" si="116"/>
        <v>1.0725725971370142E-4</v>
      </c>
      <c r="Z1403" s="25">
        <f t="shared" si="116"/>
        <v>6.6782822085889571E-4</v>
      </c>
    </row>
    <row r="1404" spans="1:26" s="24" customFormat="1" x14ac:dyDescent="0.25">
      <c r="A1404" s="24" t="s">
        <v>162</v>
      </c>
      <c r="B1404" s="24" t="s">
        <v>163</v>
      </c>
      <c r="C1404" s="24" t="s">
        <v>164</v>
      </c>
      <c r="D1404" s="24" t="s">
        <v>155</v>
      </c>
      <c r="E1404" s="24">
        <v>2016</v>
      </c>
      <c r="F1404" s="24" t="s">
        <v>133</v>
      </c>
      <c r="G1404" s="24" t="s">
        <v>137</v>
      </c>
      <c r="H1404" s="24">
        <v>10000</v>
      </c>
      <c r="I1404" s="25">
        <v>0</v>
      </c>
      <c r="J1404" s="25">
        <v>0</v>
      </c>
      <c r="K1404" s="25">
        <v>1.2200000000000001E-7</v>
      </c>
      <c r="L1404" s="25">
        <v>4.73E-9</v>
      </c>
      <c r="M1404" s="25">
        <v>8.4700000000000007E-9</v>
      </c>
      <c r="N1404" s="25">
        <v>5.2199999999999998E-8</v>
      </c>
      <c r="O1404" s="25">
        <f t="shared" si="118"/>
        <v>4.73E-9</v>
      </c>
      <c r="P1404" s="25">
        <f t="shared" si="119"/>
        <v>8.4700000000000007E-9</v>
      </c>
      <c r="Q1404" s="25">
        <f t="shared" si="120"/>
        <v>5.2199999999999998E-8</v>
      </c>
      <c r="R1404" s="25">
        <f t="shared" si="117"/>
        <v>0</v>
      </c>
      <c r="S1404" s="25">
        <f t="shared" si="117"/>
        <v>0</v>
      </c>
      <c r="T1404" s="25">
        <f t="shared" si="117"/>
        <v>4.9378813905930476E-4</v>
      </c>
      <c r="U1404" s="25">
        <f t="shared" si="116"/>
        <v>1.9144408997955012E-5</v>
      </c>
      <c r="V1404" s="25">
        <f t="shared" si="116"/>
        <v>3.4281848670756648E-5</v>
      </c>
      <c r="W1404" s="25">
        <f t="shared" si="116"/>
        <v>2.1127656441717789E-4</v>
      </c>
      <c r="X1404" s="25">
        <f t="shared" si="116"/>
        <v>1.9144408997955012E-5</v>
      </c>
      <c r="Y1404" s="25">
        <f t="shared" si="116"/>
        <v>3.4281848670756648E-5</v>
      </c>
      <c r="Z1404" s="25">
        <f t="shared" si="116"/>
        <v>2.1127656441717789E-4</v>
      </c>
    </row>
    <row r="1405" spans="1:26" s="24" customFormat="1" x14ac:dyDescent="0.25">
      <c r="A1405" s="24" t="s">
        <v>162</v>
      </c>
      <c r="B1405" s="24" t="s">
        <v>163</v>
      </c>
      <c r="C1405" s="24" t="s">
        <v>164</v>
      </c>
      <c r="D1405" s="24" t="s">
        <v>155</v>
      </c>
      <c r="E1405" s="24">
        <v>2016</v>
      </c>
      <c r="F1405" s="24" t="s">
        <v>133</v>
      </c>
      <c r="G1405" s="24" t="s">
        <v>138</v>
      </c>
      <c r="H1405" s="24">
        <v>10</v>
      </c>
      <c r="I1405" s="25">
        <v>3.55E-16</v>
      </c>
      <c r="J1405" s="25">
        <v>3.3000000000000001E-12</v>
      </c>
      <c r="K1405" s="25">
        <v>1.7100000000000001E-9</v>
      </c>
      <c r="L1405" s="25">
        <v>4.63E-10</v>
      </c>
      <c r="M1405" s="25">
        <v>5.4E-10</v>
      </c>
      <c r="N1405" s="25">
        <v>8.4399999999999998E-10</v>
      </c>
      <c r="O1405" s="25">
        <f t="shared" si="118"/>
        <v>4.63E-10</v>
      </c>
      <c r="P1405" s="25">
        <f t="shared" si="119"/>
        <v>5.4E-10</v>
      </c>
      <c r="Q1405" s="25">
        <f t="shared" si="120"/>
        <v>8.4399999999999998E-10</v>
      </c>
      <c r="R1405" s="25">
        <f t="shared" si="117"/>
        <v>1.4368425357873211E-12</v>
      </c>
      <c r="S1405" s="25">
        <f t="shared" si="117"/>
        <v>1.3356564417177914E-8</v>
      </c>
      <c r="T1405" s="25">
        <f t="shared" si="117"/>
        <v>6.9211288343558291E-6</v>
      </c>
      <c r="U1405" s="25">
        <f t="shared" si="116"/>
        <v>1.8739664621676893E-6</v>
      </c>
      <c r="V1405" s="25">
        <f t="shared" si="116"/>
        <v>2.1856196319018407E-6</v>
      </c>
      <c r="W1405" s="25">
        <f t="shared" si="116"/>
        <v>3.4160425357873207E-6</v>
      </c>
      <c r="X1405" s="25">
        <f t="shared" si="116"/>
        <v>1.8739664621676893E-6</v>
      </c>
      <c r="Y1405" s="25">
        <f t="shared" si="116"/>
        <v>2.1856196319018407E-6</v>
      </c>
      <c r="Z1405" s="25">
        <f t="shared" si="116"/>
        <v>3.4160425357873207E-6</v>
      </c>
    </row>
    <row r="1406" spans="1:26" s="24" customFormat="1" x14ac:dyDescent="0.25">
      <c r="A1406" s="24" t="s">
        <v>162</v>
      </c>
      <c r="B1406" s="24" t="s">
        <v>163</v>
      </c>
      <c r="C1406" s="24" t="s">
        <v>164</v>
      </c>
      <c r="D1406" s="24" t="s">
        <v>155</v>
      </c>
      <c r="E1406" s="24">
        <v>2016</v>
      </c>
      <c r="F1406" s="24" t="s">
        <v>133</v>
      </c>
      <c r="G1406" s="24" t="s">
        <v>138</v>
      </c>
      <c r="H1406" s="24">
        <v>30</v>
      </c>
      <c r="I1406" s="25">
        <v>7.2E-10</v>
      </c>
      <c r="J1406" s="25">
        <v>2.6000000000000001E-8</v>
      </c>
      <c r="K1406" s="25">
        <v>7.8700000000000005E-7</v>
      </c>
      <c r="L1406" s="25">
        <v>1.29E-7</v>
      </c>
      <c r="M1406" s="25">
        <v>1.72E-7</v>
      </c>
      <c r="N1406" s="25">
        <v>2.4699999999999998E-7</v>
      </c>
      <c r="O1406" s="25">
        <f t="shared" si="118"/>
        <v>1.29E-7</v>
      </c>
      <c r="P1406" s="25">
        <f t="shared" si="119"/>
        <v>1.72E-7</v>
      </c>
      <c r="Q1406" s="25">
        <f t="shared" si="120"/>
        <v>2.4699999999999998E-7</v>
      </c>
      <c r="R1406" s="25">
        <f t="shared" si="117"/>
        <v>2.914159509202454E-6</v>
      </c>
      <c r="S1406" s="25">
        <f t="shared" si="117"/>
        <v>1.0523353783231085E-4</v>
      </c>
      <c r="T1406" s="25">
        <f t="shared" si="117"/>
        <v>3.1853382413087939E-3</v>
      </c>
      <c r="U1406" s="25">
        <f t="shared" si="116"/>
        <v>5.2212024539877307E-4</v>
      </c>
      <c r="V1406" s="25">
        <f t="shared" si="116"/>
        <v>6.9616032719836403E-4</v>
      </c>
      <c r="W1406" s="25">
        <f t="shared" si="116"/>
        <v>9.9971860940695299E-4</v>
      </c>
      <c r="X1406" s="25">
        <f t="shared" si="116"/>
        <v>5.2212024539877307E-4</v>
      </c>
      <c r="Y1406" s="25">
        <f t="shared" si="116"/>
        <v>6.9616032719836403E-4</v>
      </c>
      <c r="Z1406" s="25">
        <f t="shared" si="116"/>
        <v>9.9971860940695299E-4</v>
      </c>
    </row>
    <row r="1407" spans="1:26" s="24" customFormat="1" x14ac:dyDescent="0.25">
      <c r="A1407" s="24" t="s">
        <v>162</v>
      </c>
      <c r="B1407" s="24" t="s">
        <v>163</v>
      </c>
      <c r="C1407" s="24" t="s">
        <v>164</v>
      </c>
      <c r="D1407" s="24" t="s">
        <v>155</v>
      </c>
      <c r="E1407" s="24">
        <v>2016</v>
      </c>
      <c r="F1407" s="24" t="s">
        <v>133</v>
      </c>
      <c r="G1407" s="24" t="s">
        <v>138</v>
      </c>
      <c r="H1407" s="24" t="s">
        <v>135</v>
      </c>
      <c r="I1407" s="25">
        <v>6.8800000000000002E-9</v>
      </c>
      <c r="J1407" s="25">
        <v>2.3699999999999999E-7</v>
      </c>
      <c r="K1407" s="25">
        <v>5.0300000000000001E-6</v>
      </c>
      <c r="L1407" s="25">
        <v>3.3500000000000002E-7</v>
      </c>
      <c r="M1407" s="25">
        <v>1.19E-6</v>
      </c>
      <c r="N1407" s="25">
        <v>2.6900000000000001E-6</v>
      </c>
      <c r="O1407" s="25">
        <f t="shared" si="118"/>
        <v>3.3500000000000002E-7</v>
      </c>
      <c r="P1407" s="25">
        <f t="shared" si="119"/>
        <v>1.19E-6</v>
      </c>
      <c r="Q1407" s="25">
        <f t="shared" si="120"/>
        <v>2.6900000000000001E-6</v>
      </c>
      <c r="R1407" s="25">
        <f t="shared" si="117"/>
        <v>2.7846413087934563E-5</v>
      </c>
      <c r="S1407" s="25">
        <f t="shared" si="117"/>
        <v>9.5924417177914109E-4</v>
      </c>
      <c r="T1407" s="25">
        <f t="shared" si="117"/>
        <v>2.0358642126789367E-2</v>
      </c>
      <c r="U1407" s="25">
        <f t="shared" si="116"/>
        <v>1.3558936605316974E-3</v>
      </c>
      <c r="V1407" s="25">
        <f t="shared" si="116"/>
        <v>4.8164580777096113E-3</v>
      </c>
      <c r="W1407" s="25">
        <f t="shared" si="116"/>
        <v>1.0887623721881391E-2</v>
      </c>
      <c r="X1407" s="25">
        <f t="shared" ref="X1407:Z1470" si="121">1000*98.96*O1407/24.45</f>
        <v>1.3558936605316974E-3</v>
      </c>
      <c r="Y1407" s="25">
        <f t="shared" si="121"/>
        <v>4.8164580777096113E-3</v>
      </c>
      <c r="Z1407" s="25">
        <f t="shared" si="121"/>
        <v>1.0887623721881391E-2</v>
      </c>
    </row>
    <row r="1408" spans="1:26" s="24" customFormat="1" x14ac:dyDescent="0.25">
      <c r="A1408" s="24" t="s">
        <v>162</v>
      </c>
      <c r="B1408" s="24" t="s">
        <v>163</v>
      </c>
      <c r="C1408" s="24" t="s">
        <v>164</v>
      </c>
      <c r="D1408" s="24" t="s">
        <v>155</v>
      </c>
      <c r="E1408" s="24">
        <v>2016</v>
      </c>
      <c r="F1408" s="24" t="s">
        <v>133</v>
      </c>
      <c r="G1408" s="24" t="s">
        <v>138</v>
      </c>
      <c r="H1408" s="24">
        <v>60</v>
      </c>
      <c r="I1408" s="25">
        <v>4.0499999999999999E-8</v>
      </c>
      <c r="J1408" s="25">
        <v>7.4900000000000005E-7</v>
      </c>
      <c r="K1408" s="25">
        <v>9.2099999999999999E-6</v>
      </c>
      <c r="L1408" s="25">
        <v>1.7999999999999999E-6</v>
      </c>
      <c r="M1408" s="25">
        <v>2.5900000000000002E-6</v>
      </c>
      <c r="N1408" s="25">
        <v>3.4999999999999999E-6</v>
      </c>
      <c r="O1408" s="25">
        <f t="shared" si="118"/>
        <v>1.7999999999999999E-6</v>
      </c>
      <c r="P1408" s="25">
        <f t="shared" si="119"/>
        <v>2.5900000000000002E-6</v>
      </c>
      <c r="Q1408" s="25">
        <f t="shared" si="120"/>
        <v>3.4999999999999999E-6</v>
      </c>
      <c r="R1408" s="25">
        <f t="shared" si="117"/>
        <v>1.6392147239263806E-4</v>
      </c>
      <c r="S1408" s="25">
        <f t="shared" si="117"/>
        <v>3.0315353783231087E-3</v>
      </c>
      <c r="T1408" s="25">
        <f t="shared" si="117"/>
        <v>3.7276957055214721E-2</v>
      </c>
      <c r="U1408" s="25">
        <f t="shared" si="117"/>
        <v>7.2853987730061342E-3</v>
      </c>
      <c r="V1408" s="25">
        <f t="shared" si="117"/>
        <v>1.0482879345603274E-2</v>
      </c>
      <c r="W1408" s="25">
        <f t="shared" si="117"/>
        <v>1.4166053169734152E-2</v>
      </c>
      <c r="X1408" s="25">
        <f t="shared" si="121"/>
        <v>7.2853987730061342E-3</v>
      </c>
      <c r="Y1408" s="25">
        <f t="shared" si="121"/>
        <v>1.0482879345603274E-2</v>
      </c>
      <c r="Z1408" s="25">
        <f t="shared" si="121"/>
        <v>1.4166053169734152E-2</v>
      </c>
    </row>
    <row r="1409" spans="1:26" s="24" customFormat="1" x14ac:dyDescent="0.25">
      <c r="A1409" s="24" t="s">
        <v>162</v>
      </c>
      <c r="B1409" s="24" t="s">
        <v>163</v>
      </c>
      <c r="C1409" s="24" t="s">
        <v>164</v>
      </c>
      <c r="D1409" s="24" t="s">
        <v>155</v>
      </c>
      <c r="E1409" s="24">
        <v>2016</v>
      </c>
      <c r="F1409" s="24" t="s">
        <v>133</v>
      </c>
      <c r="G1409" s="24" t="s">
        <v>138</v>
      </c>
      <c r="H1409" s="24">
        <v>100</v>
      </c>
      <c r="I1409" s="25">
        <v>1.4999999999999999E-7</v>
      </c>
      <c r="J1409" s="25">
        <v>1.9400000000000001E-6</v>
      </c>
      <c r="K1409" s="25">
        <v>2.2099999999999998E-5</v>
      </c>
      <c r="L1409" s="25">
        <v>4.2300000000000002E-6</v>
      </c>
      <c r="M1409" s="25">
        <v>5.7300000000000002E-6</v>
      </c>
      <c r="N1409" s="25">
        <v>7.4399999999999999E-6</v>
      </c>
      <c r="O1409" s="25">
        <f t="shared" si="118"/>
        <v>4.2300000000000002E-6</v>
      </c>
      <c r="P1409" s="25">
        <f t="shared" si="119"/>
        <v>5.7300000000000002E-6</v>
      </c>
      <c r="Q1409" s="25">
        <f t="shared" si="120"/>
        <v>7.4399999999999999E-6</v>
      </c>
      <c r="R1409" s="25">
        <f t="shared" ref="R1409:W1451" si="122">1000*98.96*I1409/24.45</f>
        <v>6.0711656441717792E-4</v>
      </c>
      <c r="S1409" s="25">
        <f t="shared" si="122"/>
        <v>7.8520408997955014E-3</v>
      </c>
      <c r="T1409" s="25">
        <f t="shared" si="122"/>
        <v>8.9448507157464205E-2</v>
      </c>
      <c r="U1409" s="25">
        <f t="shared" si="122"/>
        <v>1.7120687116564417E-2</v>
      </c>
      <c r="V1409" s="25">
        <f t="shared" si="122"/>
        <v>2.3191852760736199E-2</v>
      </c>
      <c r="W1409" s="25">
        <f t="shared" si="122"/>
        <v>3.0112981595092025E-2</v>
      </c>
      <c r="X1409" s="25">
        <f t="shared" si="121"/>
        <v>1.7120687116564417E-2</v>
      </c>
      <c r="Y1409" s="25">
        <f t="shared" si="121"/>
        <v>2.3191852760736199E-2</v>
      </c>
      <c r="Z1409" s="25">
        <f t="shared" si="121"/>
        <v>3.0112981595092025E-2</v>
      </c>
    </row>
    <row r="1410" spans="1:26" s="24" customFormat="1" x14ac:dyDescent="0.25">
      <c r="A1410" s="24" t="s">
        <v>162</v>
      </c>
      <c r="B1410" s="24" t="s">
        <v>163</v>
      </c>
      <c r="C1410" s="24" t="s">
        <v>164</v>
      </c>
      <c r="D1410" s="24" t="s">
        <v>155</v>
      </c>
      <c r="E1410" s="24">
        <v>2016</v>
      </c>
      <c r="F1410" s="24" t="s">
        <v>133</v>
      </c>
      <c r="G1410" s="24" t="s">
        <v>138</v>
      </c>
      <c r="H1410" s="24" t="s">
        <v>136</v>
      </c>
      <c r="I1410" s="25">
        <v>3.3500000000000002E-8</v>
      </c>
      <c r="J1410" s="25">
        <v>2.6600000000000003E-7</v>
      </c>
      <c r="K1410" s="25">
        <v>9.1099999999999992E-6</v>
      </c>
      <c r="L1410" s="25">
        <v>7.3E-7</v>
      </c>
      <c r="M1410" s="25">
        <v>1.66E-6</v>
      </c>
      <c r="N1410" s="25">
        <v>4.4299999999999999E-6</v>
      </c>
      <c r="O1410" s="25">
        <f t="shared" si="118"/>
        <v>7.3E-7</v>
      </c>
      <c r="P1410" s="25">
        <f t="shared" si="119"/>
        <v>1.66E-6</v>
      </c>
      <c r="Q1410" s="25">
        <f t="shared" si="120"/>
        <v>4.4299999999999999E-6</v>
      </c>
      <c r="R1410" s="25">
        <f t="shared" si="122"/>
        <v>1.3558936605316974E-4</v>
      </c>
      <c r="S1410" s="25">
        <f t="shared" si="122"/>
        <v>1.0766200408997956E-3</v>
      </c>
      <c r="T1410" s="25">
        <f t="shared" si="122"/>
        <v>3.6872212678936603E-2</v>
      </c>
      <c r="U1410" s="25">
        <f t="shared" si="122"/>
        <v>2.9546339468302656E-3</v>
      </c>
      <c r="V1410" s="25">
        <f t="shared" si="122"/>
        <v>6.7187566462167687E-3</v>
      </c>
      <c r="W1410" s="25">
        <f t="shared" si="122"/>
        <v>1.7930175869120654E-2</v>
      </c>
      <c r="X1410" s="25">
        <f t="shared" si="121"/>
        <v>2.9546339468302656E-3</v>
      </c>
      <c r="Y1410" s="25">
        <f t="shared" si="121"/>
        <v>6.7187566462167687E-3</v>
      </c>
      <c r="Z1410" s="25">
        <f t="shared" si="121"/>
        <v>1.7930175869120654E-2</v>
      </c>
    </row>
    <row r="1411" spans="1:26" s="24" customFormat="1" x14ac:dyDescent="0.25">
      <c r="A1411" s="24" t="s">
        <v>162</v>
      </c>
      <c r="B1411" s="24" t="s">
        <v>163</v>
      </c>
      <c r="C1411" s="24" t="s">
        <v>164</v>
      </c>
      <c r="D1411" s="24" t="s">
        <v>155</v>
      </c>
      <c r="E1411" s="24">
        <v>2016</v>
      </c>
      <c r="F1411" s="24" t="s">
        <v>133</v>
      </c>
      <c r="G1411" s="24" t="s">
        <v>138</v>
      </c>
      <c r="H1411" s="24">
        <v>1000</v>
      </c>
      <c r="I1411" s="25">
        <v>2.4999999999999999E-8</v>
      </c>
      <c r="J1411" s="25">
        <v>1.1899999999999999E-7</v>
      </c>
      <c r="K1411" s="25">
        <v>5.75E-6</v>
      </c>
      <c r="L1411" s="25">
        <v>5.6100000000000001E-7</v>
      </c>
      <c r="M1411" s="25">
        <v>8.7700000000000003E-7</v>
      </c>
      <c r="N1411" s="25">
        <v>2.1299999999999999E-6</v>
      </c>
      <c r="O1411" s="25">
        <f t="shared" si="118"/>
        <v>5.6100000000000001E-7</v>
      </c>
      <c r="P1411" s="25">
        <f t="shared" si="119"/>
        <v>8.7700000000000003E-7</v>
      </c>
      <c r="Q1411" s="25">
        <f t="shared" si="120"/>
        <v>2.1299999999999999E-6</v>
      </c>
      <c r="R1411" s="25">
        <f t="shared" si="122"/>
        <v>1.0118609406952966E-4</v>
      </c>
      <c r="S1411" s="25">
        <f t="shared" si="122"/>
        <v>4.8164580777096112E-4</v>
      </c>
      <c r="T1411" s="25">
        <f t="shared" si="122"/>
        <v>2.3272801635991821E-2</v>
      </c>
      <c r="U1411" s="25">
        <f t="shared" si="122"/>
        <v>2.2706159509202455E-3</v>
      </c>
      <c r="V1411" s="25">
        <f t="shared" si="122"/>
        <v>3.5496081799591007E-3</v>
      </c>
      <c r="W1411" s="25">
        <f t="shared" si="122"/>
        <v>8.6210552147239269E-3</v>
      </c>
      <c r="X1411" s="25">
        <f t="shared" si="121"/>
        <v>2.2706159509202455E-3</v>
      </c>
      <c r="Y1411" s="25">
        <f t="shared" si="121"/>
        <v>3.5496081799591007E-3</v>
      </c>
      <c r="Z1411" s="25">
        <f t="shared" si="121"/>
        <v>8.6210552147239269E-3</v>
      </c>
    </row>
    <row r="1412" spans="1:26" s="24" customFormat="1" x14ac:dyDescent="0.25">
      <c r="A1412" s="24" t="s">
        <v>162</v>
      </c>
      <c r="B1412" s="24" t="s">
        <v>163</v>
      </c>
      <c r="C1412" s="24" t="s">
        <v>164</v>
      </c>
      <c r="D1412" s="24" t="s">
        <v>155</v>
      </c>
      <c r="E1412" s="24">
        <v>2016</v>
      </c>
      <c r="F1412" s="24" t="s">
        <v>133</v>
      </c>
      <c r="G1412" s="24" t="s">
        <v>138</v>
      </c>
      <c r="H1412" s="24">
        <v>2500</v>
      </c>
      <c r="I1412" s="25">
        <v>9.3999999999999998E-9</v>
      </c>
      <c r="J1412" s="25">
        <v>4.5699999999999999E-8</v>
      </c>
      <c r="K1412" s="25">
        <v>2.5500000000000001E-6</v>
      </c>
      <c r="L1412" s="25">
        <v>1.6899999999999999E-7</v>
      </c>
      <c r="M1412" s="25">
        <v>2.8299999999999998E-7</v>
      </c>
      <c r="N1412" s="25">
        <v>1.08E-6</v>
      </c>
      <c r="O1412" s="25">
        <f t="shared" si="118"/>
        <v>1.6899999999999999E-7</v>
      </c>
      <c r="P1412" s="25">
        <f t="shared" si="119"/>
        <v>2.8299999999999998E-7</v>
      </c>
      <c r="Q1412" s="25">
        <f t="shared" si="120"/>
        <v>1.08E-6</v>
      </c>
      <c r="R1412" s="25">
        <f t="shared" si="122"/>
        <v>3.8045971370143147E-5</v>
      </c>
      <c r="S1412" s="25">
        <f t="shared" si="122"/>
        <v>1.849681799591002E-4</v>
      </c>
      <c r="T1412" s="25">
        <f t="shared" si="122"/>
        <v>1.0320981595092026E-2</v>
      </c>
      <c r="U1412" s="25">
        <f t="shared" si="122"/>
        <v>6.8401799591002034E-4</v>
      </c>
      <c r="V1412" s="25">
        <f t="shared" si="122"/>
        <v>1.1454265848670755E-3</v>
      </c>
      <c r="W1412" s="25">
        <f t="shared" si="122"/>
        <v>4.371239263803681E-3</v>
      </c>
      <c r="X1412" s="25">
        <f t="shared" si="121"/>
        <v>6.8401799591002034E-4</v>
      </c>
      <c r="Y1412" s="25">
        <f t="shared" si="121"/>
        <v>1.1454265848670755E-3</v>
      </c>
      <c r="Z1412" s="25">
        <f t="shared" si="121"/>
        <v>4.371239263803681E-3</v>
      </c>
    </row>
    <row r="1413" spans="1:26" s="24" customFormat="1" x14ac:dyDescent="0.25">
      <c r="A1413" s="24" t="s">
        <v>162</v>
      </c>
      <c r="B1413" s="24" t="s">
        <v>163</v>
      </c>
      <c r="C1413" s="24" t="s">
        <v>164</v>
      </c>
      <c r="D1413" s="24" t="s">
        <v>155</v>
      </c>
      <c r="E1413" s="24">
        <v>2016</v>
      </c>
      <c r="F1413" s="24" t="s">
        <v>133</v>
      </c>
      <c r="G1413" s="24" t="s">
        <v>138</v>
      </c>
      <c r="H1413" s="24">
        <v>5000</v>
      </c>
      <c r="I1413" s="25">
        <v>4.1700000000000003E-9</v>
      </c>
      <c r="J1413" s="25">
        <v>2.44E-8</v>
      </c>
      <c r="K1413" s="25">
        <v>1.17E-6</v>
      </c>
      <c r="L1413" s="25">
        <v>7.0700000000000004E-8</v>
      </c>
      <c r="M1413" s="25">
        <v>1.17E-7</v>
      </c>
      <c r="N1413" s="25">
        <v>5.5000000000000003E-7</v>
      </c>
      <c r="O1413" s="25">
        <f t="shared" si="118"/>
        <v>7.0700000000000004E-8</v>
      </c>
      <c r="P1413" s="25">
        <f t="shared" si="119"/>
        <v>1.17E-7</v>
      </c>
      <c r="Q1413" s="25">
        <f t="shared" si="120"/>
        <v>5.5000000000000003E-7</v>
      </c>
      <c r="R1413" s="25">
        <f t="shared" si="122"/>
        <v>1.6877840490797546E-5</v>
      </c>
      <c r="S1413" s="25">
        <f t="shared" si="122"/>
        <v>9.8757627811860946E-5</v>
      </c>
      <c r="T1413" s="25">
        <f t="shared" si="122"/>
        <v>4.7355092024539882E-3</v>
      </c>
      <c r="U1413" s="25">
        <f t="shared" si="122"/>
        <v>2.8615427402862986E-4</v>
      </c>
      <c r="V1413" s="25">
        <f t="shared" si="122"/>
        <v>4.7355092024539875E-4</v>
      </c>
      <c r="W1413" s="25">
        <f t="shared" si="122"/>
        <v>2.2260940695296525E-3</v>
      </c>
      <c r="X1413" s="25">
        <f t="shared" si="121"/>
        <v>2.8615427402862986E-4</v>
      </c>
      <c r="Y1413" s="25">
        <f t="shared" si="121"/>
        <v>4.7355092024539875E-4</v>
      </c>
      <c r="Z1413" s="25">
        <f t="shared" si="121"/>
        <v>2.2260940695296525E-3</v>
      </c>
    </row>
    <row r="1414" spans="1:26" s="24" customFormat="1" x14ac:dyDescent="0.25">
      <c r="A1414" s="24" t="s">
        <v>162</v>
      </c>
      <c r="B1414" s="24" t="s">
        <v>163</v>
      </c>
      <c r="C1414" s="24" t="s">
        <v>164</v>
      </c>
      <c r="D1414" s="24" t="s">
        <v>155</v>
      </c>
      <c r="E1414" s="24">
        <v>2016</v>
      </c>
      <c r="F1414" s="24" t="s">
        <v>133</v>
      </c>
      <c r="G1414" s="24" t="s">
        <v>138</v>
      </c>
      <c r="H1414" s="24">
        <v>10000</v>
      </c>
      <c r="I1414" s="25">
        <v>1.9000000000000001E-9</v>
      </c>
      <c r="J1414" s="25">
        <v>1.35E-8</v>
      </c>
      <c r="K1414" s="25">
        <v>4.9999999999999998E-7</v>
      </c>
      <c r="L1414" s="25">
        <v>3.0699999999999997E-8</v>
      </c>
      <c r="M1414" s="25">
        <v>4.7099999999999998E-8</v>
      </c>
      <c r="N1414" s="25">
        <v>2.3099999999999999E-7</v>
      </c>
      <c r="O1414" s="25">
        <f t="shared" ref="O1414:O1477" si="123">L1414*(78/78)</f>
        <v>3.0699999999999997E-8</v>
      </c>
      <c r="P1414" s="25">
        <f t="shared" ref="P1414:P1477" si="124">M1414*(33/33)</f>
        <v>4.7099999999999998E-8</v>
      </c>
      <c r="Q1414" s="25">
        <f t="shared" ref="Q1414:Q1477" si="125">N1414*(33/33)</f>
        <v>2.3099999999999999E-7</v>
      </c>
      <c r="R1414" s="25">
        <f t="shared" si="122"/>
        <v>7.6901431492842549E-6</v>
      </c>
      <c r="S1414" s="25">
        <f t="shared" si="122"/>
        <v>5.4640490797546015E-5</v>
      </c>
      <c r="T1414" s="25">
        <f t="shared" si="122"/>
        <v>2.0237218813905929E-3</v>
      </c>
      <c r="U1414" s="25">
        <f t="shared" si="122"/>
        <v>1.2425652351738241E-4</v>
      </c>
      <c r="V1414" s="25">
        <f t="shared" si="122"/>
        <v>1.9063460122699385E-4</v>
      </c>
      <c r="W1414" s="25">
        <f t="shared" si="122"/>
        <v>9.3495950920245404E-4</v>
      </c>
      <c r="X1414" s="25">
        <f t="shared" si="121"/>
        <v>1.2425652351738241E-4</v>
      </c>
      <c r="Y1414" s="25">
        <f t="shared" si="121"/>
        <v>1.9063460122699385E-4</v>
      </c>
      <c r="Z1414" s="25">
        <f t="shared" si="121"/>
        <v>9.3495950920245404E-4</v>
      </c>
    </row>
    <row r="1415" spans="1:26" s="24" customFormat="1" x14ac:dyDescent="0.25">
      <c r="A1415" s="24" t="s">
        <v>162</v>
      </c>
      <c r="B1415" s="24" t="s">
        <v>163</v>
      </c>
      <c r="C1415" s="24" t="s">
        <v>164</v>
      </c>
      <c r="D1415" s="24" t="s">
        <v>155</v>
      </c>
      <c r="E1415" s="24">
        <v>2017</v>
      </c>
      <c r="F1415" s="24" t="s">
        <v>133</v>
      </c>
      <c r="G1415" s="24" t="s">
        <v>134</v>
      </c>
      <c r="H1415" s="24">
        <v>10</v>
      </c>
      <c r="I1415" s="25">
        <v>3.1999999999999999E-15</v>
      </c>
      <c r="J1415" s="25">
        <v>2.0599999999999999E-4</v>
      </c>
      <c r="K1415" s="25">
        <v>1.7700000000000001E-3</v>
      </c>
      <c r="L1415" s="25">
        <v>1.8799999999999999E-4</v>
      </c>
      <c r="M1415" s="25">
        <v>3.5500000000000001E-4</v>
      </c>
      <c r="N1415" s="25">
        <v>9.810000000000001E-4</v>
      </c>
      <c r="O1415" s="25">
        <f t="shared" si="123"/>
        <v>1.8799999999999999E-4</v>
      </c>
      <c r="P1415" s="25">
        <f t="shared" si="124"/>
        <v>3.5500000000000001E-4</v>
      </c>
      <c r="Q1415" s="25">
        <f t="shared" si="125"/>
        <v>9.810000000000001E-4</v>
      </c>
      <c r="R1415" s="25">
        <f t="shared" si="122"/>
        <v>1.2951820040899795E-11</v>
      </c>
      <c r="S1415" s="25">
        <f t="shared" si="122"/>
        <v>0.83377341513292424</v>
      </c>
      <c r="T1415" s="25">
        <f t="shared" si="122"/>
        <v>7.1639754601226997</v>
      </c>
      <c r="U1415" s="25">
        <f t="shared" si="122"/>
        <v>0.760919427402863</v>
      </c>
      <c r="V1415" s="25">
        <f t="shared" si="122"/>
        <v>1.4368425357873211</v>
      </c>
      <c r="W1415" s="25">
        <f t="shared" si="122"/>
        <v>3.9705423312883439</v>
      </c>
      <c r="X1415" s="25">
        <f t="shared" si="121"/>
        <v>0.760919427402863</v>
      </c>
      <c r="Y1415" s="25">
        <f t="shared" si="121"/>
        <v>1.4368425357873211</v>
      </c>
      <c r="Z1415" s="25">
        <f t="shared" si="121"/>
        <v>3.9705423312883439</v>
      </c>
    </row>
    <row r="1416" spans="1:26" s="24" customFormat="1" x14ac:dyDescent="0.25">
      <c r="A1416" s="24" t="s">
        <v>162</v>
      </c>
      <c r="B1416" s="24" t="s">
        <v>163</v>
      </c>
      <c r="C1416" s="24" t="s">
        <v>164</v>
      </c>
      <c r="D1416" s="24" t="s">
        <v>155</v>
      </c>
      <c r="E1416" s="24">
        <v>2017</v>
      </c>
      <c r="F1416" s="24" t="s">
        <v>133</v>
      </c>
      <c r="G1416" s="24" t="s">
        <v>134</v>
      </c>
      <c r="H1416" s="24">
        <v>30</v>
      </c>
      <c r="I1416" s="25">
        <v>2.2600000000000001E-9</v>
      </c>
      <c r="J1416" s="25">
        <v>4.6999999999999997E-5</v>
      </c>
      <c r="K1416" s="25">
        <v>8.4999999999999995E-4</v>
      </c>
      <c r="L1416" s="25">
        <v>7.1899999999999999E-5</v>
      </c>
      <c r="M1416" s="25">
        <v>1.18E-4</v>
      </c>
      <c r="N1416" s="25">
        <v>4.7199999999999998E-4</v>
      </c>
      <c r="O1416" s="25">
        <f t="shared" si="123"/>
        <v>7.1899999999999999E-5</v>
      </c>
      <c r="P1416" s="25">
        <f t="shared" si="124"/>
        <v>1.18E-4</v>
      </c>
      <c r="Q1416" s="25">
        <f t="shared" si="125"/>
        <v>4.7199999999999998E-4</v>
      </c>
      <c r="R1416" s="25">
        <f t="shared" si="122"/>
        <v>9.1472229038854815E-6</v>
      </c>
      <c r="S1416" s="25">
        <f t="shared" si="122"/>
        <v>0.19022985685071575</v>
      </c>
      <c r="T1416" s="25">
        <f t="shared" si="122"/>
        <v>3.4403271983640082</v>
      </c>
      <c r="U1416" s="25">
        <f t="shared" si="122"/>
        <v>0.29101120654396728</v>
      </c>
      <c r="V1416" s="25">
        <f t="shared" si="122"/>
        <v>0.47759836400817995</v>
      </c>
      <c r="W1416" s="25">
        <f t="shared" si="122"/>
        <v>1.9103934560327198</v>
      </c>
      <c r="X1416" s="25">
        <f t="shared" si="121"/>
        <v>0.29101120654396728</v>
      </c>
      <c r="Y1416" s="25">
        <f t="shared" si="121"/>
        <v>0.47759836400817995</v>
      </c>
      <c r="Z1416" s="25">
        <f t="shared" si="121"/>
        <v>1.9103934560327198</v>
      </c>
    </row>
    <row r="1417" spans="1:26" s="24" customFormat="1" x14ac:dyDescent="0.25">
      <c r="A1417" s="24" t="s">
        <v>162</v>
      </c>
      <c r="B1417" s="24" t="s">
        <v>163</v>
      </c>
      <c r="C1417" s="24" t="s">
        <v>164</v>
      </c>
      <c r="D1417" s="24" t="s">
        <v>155</v>
      </c>
      <c r="E1417" s="24">
        <v>2017</v>
      </c>
      <c r="F1417" s="24" t="s">
        <v>133</v>
      </c>
      <c r="G1417" s="24" t="s">
        <v>134</v>
      </c>
      <c r="H1417" s="24" t="s">
        <v>135</v>
      </c>
      <c r="I1417" s="25">
        <v>2.1299999999999999E-8</v>
      </c>
      <c r="J1417" s="25">
        <v>2.23E-5</v>
      </c>
      <c r="K1417" s="25">
        <v>5.3300000000000005E-4</v>
      </c>
      <c r="L1417" s="25">
        <v>3.7499999999999997E-5</v>
      </c>
      <c r="M1417" s="25">
        <v>7.3499999999999998E-5</v>
      </c>
      <c r="N1417" s="25">
        <v>3.2400000000000001E-4</v>
      </c>
      <c r="O1417" s="25">
        <f t="shared" si="123"/>
        <v>3.7499999999999997E-5</v>
      </c>
      <c r="P1417" s="25">
        <f t="shared" si="124"/>
        <v>7.3499999999999998E-5</v>
      </c>
      <c r="Q1417" s="25">
        <f t="shared" si="125"/>
        <v>3.2400000000000001E-4</v>
      </c>
      <c r="R1417" s="25">
        <f t="shared" si="122"/>
        <v>8.6210552147239256E-5</v>
      </c>
      <c r="S1417" s="25">
        <f t="shared" si="122"/>
        <v>9.0257995910020455E-2</v>
      </c>
      <c r="T1417" s="25">
        <f t="shared" si="122"/>
        <v>2.1572875255623725</v>
      </c>
      <c r="U1417" s="25">
        <f t="shared" si="122"/>
        <v>0.15177914110429447</v>
      </c>
      <c r="V1417" s="25">
        <f t="shared" si="122"/>
        <v>0.29748711656441718</v>
      </c>
      <c r="W1417" s="25">
        <f t="shared" si="122"/>
        <v>1.3113717791411044</v>
      </c>
      <c r="X1417" s="25">
        <f t="shared" si="121"/>
        <v>0.15177914110429447</v>
      </c>
      <c r="Y1417" s="25">
        <f t="shared" si="121"/>
        <v>0.29748711656441718</v>
      </c>
      <c r="Z1417" s="25">
        <f t="shared" si="121"/>
        <v>1.3113717791411044</v>
      </c>
    </row>
    <row r="1418" spans="1:26" s="24" customFormat="1" x14ac:dyDescent="0.25">
      <c r="A1418" s="24" t="s">
        <v>162</v>
      </c>
      <c r="B1418" s="24" t="s">
        <v>163</v>
      </c>
      <c r="C1418" s="24" t="s">
        <v>164</v>
      </c>
      <c r="D1418" s="24" t="s">
        <v>155</v>
      </c>
      <c r="E1418" s="24">
        <v>2017</v>
      </c>
      <c r="F1418" s="24" t="s">
        <v>133</v>
      </c>
      <c r="G1418" s="24" t="s">
        <v>134</v>
      </c>
      <c r="H1418" s="24">
        <v>60</v>
      </c>
      <c r="I1418" s="25">
        <v>9.9600000000000005E-8</v>
      </c>
      <c r="J1418" s="25">
        <v>1.5500000000000001E-5</v>
      </c>
      <c r="K1418" s="25">
        <v>3.6999999999999999E-4</v>
      </c>
      <c r="L1418" s="25">
        <v>3.0800000000000003E-5</v>
      </c>
      <c r="M1418" s="25">
        <v>4.7800000000000003E-5</v>
      </c>
      <c r="N1418" s="25">
        <v>2.03E-4</v>
      </c>
      <c r="O1418" s="25">
        <f t="shared" si="123"/>
        <v>3.0800000000000003E-5</v>
      </c>
      <c r="P1418" s="25">
        <f t="shared" si="124"/>
        <v>4.7800000000000003E-5</v>
      </c>
      <c r="Q1418" s="25">
        <f t="shared" si="125"/>
        <v>2.03E-4</v>
      </c>
      <c r="R1418" s="25">
        <f t="shared" si="122"/>
        <v>4.0312539877300615E-4</v>
      </c>
      <c r="S1418" s="25">
        <f t="shared" si="122"/>
        <v>6.2735378323108396E-2</v>
      </c>
      <c r="T1418" s="25">
        <f t="shared" si="122"/>
        <v>1.497554192229039</v>
      </c>
      <c r="U1418" s="25">
        <f t="shared" si="122"/>
        <v>0.12466126789366055</v>
      </c>
      <c r="V1418" s="25">
        <f t="shared" si="122"/>
        <v>0.19346781186094072</v>
      </c>
      <c r="W1418" s="25">
        <f t="shared" si="122"/>
        <v>0.82163108384458083</v>
      </c>
      <c r="X1418" s="25">
        <f t="shared" si="121"/>
        <v>0.12466126789366055</v>
      </c>
      <c r="Y1418" s="25">
        <f t="shared" si="121"/>
        <v>0.19346781186094072</v>
      </c>
      <c r="Z1418" s="25">
        <f t="shared" si="121"/>
        <v>0.82163108384458083</v>
      </c>
    </row>
    <row r="1419" spans="1:26" s="24" customFormat="1" x14ac:dyDescent="0.25">
      <c r="A1419" s="24" t="s">
        <v>162</v>
      </c>
      <c r="B1419" s="24" t="s">
        <v>163</v>
      </c>
      <c r="C1419" s="24" t="s">
        <v>164</v>
      </c>
      <c r="D1419" s="24" t="s">
        <v>155</v>
      </c>
      <c r="E1419" s="24">
        <v>2017</v>
      </c>
      <c r="F1419" s="24" t="s">
        <v>133</v>
      </c>
      <c r="G1419" s="24" t="s">
        <v>134</v>
      </c>
      <c r="H1419" s="24">
        <v>100</v>
      </c>
      <c r="I1419" s="25">
        <v>2.7000000000000001E-7</v>
      </c>
      <c r="J1419" s="25">
        <v>8.9500000000000007E-6</v>
      </c>
      <c r="K1419" s="25">
        <v>2.02E-4</v>
      </c>
      <c r="L1419" s="25">
        <v>1.9400000000000001E-5</v>
      </c>
      <c r="M1419" s="25">
        <v>2.8600000000000001E-5</v>
      </c>
      <c r="N1419" s="25">
        <v>1.07E-4</v>
      </c>
      <c r="O1419" s="25">
        <f t="shared" si="123"/>
        <v>1.9400000000000001E-5</v>
      </c>
      <c r="P1419" s="25">
        <f t="shared" si="124"/>
        <v>2.8600000000000001E-5</v>
      </c>
      <c r="Q1419" s="25">
        <f t="shared" si="125"/>
        <v>1.07E-4</v>
      </c>
      <c r="R1419" s="25">
        <f t="shared" si="122"/>
        <v>1.0928098159509203E-3</v>
      </c>
      <c r="S1419" s="25">
        <f t="shared" si="122"/>
        <v>3.6224621676891618E-2</v>
      </c>
      <c r="T1419" s="25">
        <f t="shared" si="122"/>
        <v>0.81758364008179962</v>
      </c>
      <c r="U1419" s="25">
        <f t="shared" si="122"/>
        <v>7.852040899795501E-2</v>
      </c>
      <c r="V1419" s="25">
        <f t="shared" si="122"/>
        <v>0.11575689161554192</v>
      </c>
      <c r="W1419" s="25">
        <f t="shared" si="122"/>
        <v>0.43307648261758697</v>
      </c>
      <c r="X1419" s="25">
        <f t="shared" si="121"/>
        <v>7.852040899795501E-2</v>
      </c>
      <c r="Y1419" s="25">
        <f t="shared" si="121"/>
        <v>0.11575689161554192</v>
      </c>
      <c r="Z1419" s="25">
        <f t="shared" si="121"/>
        <v>0.43307648261758697</v>
      </c>
    </row>
    <row r="1420" spans="1:26" s="24" customFormat="1" x14ac:dyDescent="0.25">
      <c r="A1420" s="24" t="s">
        <v>162</v>
      </c>
      <c r="B1420" s="24" t="s">
        <v>163</v>
      </c>
      <c r="C1420" s="24" t="s">
        <v>164</v>
      </c>
      <c r="D1420" s="24" t="s">
        <v>155</v>
      </c>
      <c r="E1420" s="24">
        <v>2017</v>
      </c>
      <c r="F1420" s="24" t="s">
        <v>133</v>
      </c>
      <c r="G1420" s="24" t="s">
        <v>134</v>
      </c>
      <c r="H1420" s="24" t="s">
        <v>136</v>
      </c>
      <c r="I1420" s="25">
        <v>4.7600000000000003E-8</v>
      </c>
      <c r="J1420" s="25">
        <v>5.2399999999999998E-7</v>
      </c>
      <c r="K1420" s="25">
        <v>2.4499999999999999E-5</v>
      </c>
      <c r="L1420" s="25">
        <v>1.37E-6</v>
      </c>
      <c r="M1420" s="25">
        <v>3.4400000000000001E-6</v>
      </c>
      <c r="N1420" s="25">
        <v>1.47E-5</v>
      </c>
      <c r="O1420" s="25">
        <f t="shared" si="123"/>
        <v>1.37E-6</v>
      </c>
      <c r="P1420" s="25">
        <f t="shared" si="124"/>
        <v>3.4400000000000001E-6</v>
      </c>
      <c r="Q1420" s="25">
        <f t="shared" si="125"/>
        <v>1.47E-5</v>
      </c>
      <c r="R1420" s="25">
        <f t="shared" si="122"/>
        <v>1.9265832310838449E-4</v>
      </c>
      <c r="S1420" s="25">
        <f t="shared" si="122"/>
        <v>2.1208605316973416E-3</v>
      </c>
      <c r="T1420" s="25">
        <f t="shared" si="122"/>
        <v>9.9162372188139059E-2</v>
      </c>
      <c r="U1420" s="25">
        <f t="shared" si="122"/>
        <v>5.5449979550102257E-3</v>
      </c>
      <c r="V1420" s="25">
        <f t="shared" si="122"/>
        <v>1.3923206543967281E-2</v>
      </c>
      <c r="W1420" s="25">
        <f t="shared" si="122"/>
        <v>5.9497423312883435E-2</v>
      </c>
      <c r="X1420" s="25">
        <f t="shared" si="121"/>
        <v>5.5449979550102257E-3</v>
      </c>
      <c r="Y1420" s="25">
        <f t="shared" si="121"/>
        <v>1.3923206543967281E-2</v>
      </c>
      <c r="Z1420" s="25">
        <f t="shared" si="121"/>
        <v>5.9497423312883435E-2</v>
      </c>
    </row>
    <row r="1421" spans="1:26" s="24" customFormat="1" x14ac:dyDescent="0.25">
      <c r="A1421" s="24" t="s">
        <v>162</v>
      </c>
      <c r="B1421" s="24" t="s">
        <v>163</v>
      </c>
      <c r="C1421" s="24" t="s">
        <v>164</v>
      </c>
      <c r="D1421" s="24" t="s">
        <v>155</v>
      </c>
      <c r="E1421" s="24">
        <v>2017</v>
      </c>
      <c r="F1421" s="24" t="s">
        <v>133</v>
      </c>
      <c r="G1421" s="24" t="s">
        <v>134</v>
      </c>
      <c r="H1421" s="24">
        <v>1000</v>
      </c>
      <c r="I1421" s="25">
        <v>3.4800000000000001E-8</v>
      </c>
      <c r="J1421" s="25">
        <v>2.16E-7</v>
      </c>
      <c r="K1421" s="25">
        <v>1.2099999999999999E-5</v>
      </c>
      <c r="L1421" s="25">
        <v>1.02E-6</v>
      </c>
      <c r="M1421" s="25">
        <v>1.55E-6</v>
      </c>
      <c r="N1421" s="25">
        <v>4.9699999999999998E-6</v>
      </c>
      <c r="O1421" s="25">
        <f t="shared" si="123"/>
        <v>1.02E-6</v>
      </c>
      <c r="P1421" s="25">
        <f t="shared" si="124"/>
        <v>1.55E-6</v>
      </c>
      <c r="Q1421" s="25">
        <f t="shared" si="125"/>
        <v>4.9699999999999998E-6</v>
      </c>
      <c r="R1421" s="25">
        <f t="shared" si="122"/>
        <v>1.4085104294478528E-4</v>
      </c>
      <c r="S1421" s="25">
        <f t="shared" si="122"/>
        <v>8.7424785276073625E-4</v>
      </c>
      <c r="T1421" s="25">
        <f t="shared" si="122"/>
        <v>4.8974069529652352E-2</v>
      </c>
      <c r="U1421" s="25">
        <f t="shared" si="122"/>
        <v>4.1283926380368098E-3</v>
      </c>
      <c r="V1421" s="25">
        <f t="shared" si="122"/>
        <v>6.2735378323108383E-3</v>
      </c>
      <c r="W1421" s="25">
        <f t="shared" si="122"/>
        <v>2.0115795501022493E-2</v>
      </c>
      <c r="X1421" s="25">
        <f t="shared" si="121"/>
        <v>4.1283926380368098E-3</v>
      </c>
      <c r="Y1421" s="25">
        <f t="shared" si="121"/>
        <v>6.2735378323108383E-3</v>
      </c>
      <c r="Z1421" s="25">
        <f t="shared" si="121"/>
        <v>2.0115795501022493E-2</v>
      </c>
    </row>
    <row r="1422" spans="1:26" s="24" customFormat="1" x14ac:dyDescent="0.25">
      <c r="A1422" s="24" t="s">
        <v>162</v>
      </c>
      <c r="B1422" s="24" t="s">
        <v>163</v>
      </c>
      <c r="C1422" s="24" t="s">
        <v>164</v>
      </c>
      <c r="D1422" s="24" t="s">
        <v>155</v>
      </c>
      <c r="E1422" s="24">
        <v>2017</v>
      </c>
      <c r="F1422" s="24" t="s">
        <v>133</v>
      </c>
      <c r="G1422" s="24" t="s">
        <v>134</v>
      </c>
      <c r="H1422" s="24">
        <v>2500</v>
      </c>
      <c r="I1422" s="25">
        <v>1.31E-8</v>
      </c>
      <c r="J1422" s="25">
        <v>6.7700000000000004E-8</v>
      </c>
      <c r="K1422" s="25">
        <v>4.4800000000000003E-6</v>
      </c>
      <c r="L1422" s="25">
        <v>2.8299999999999998E-7</v>
      </c>
      <c r="M1422" s="25">
        <v>4.75E-7</v>
      </c>
      <c r="N1422" s="25">
        <v>2.0099999999999998E-6</v>
      </c>
      <c r="O1422" s="25">
        <f t="shared" si="123"/>
        <v>2.8299999999999998E-7</v>
      </c>
      <c r="P1422" s="25">
        <f t="shared" si="124"/>
        <v>4.75E-7</v>
      </c>
      <c r="Q1422" s="25">
        <f t="shared" si="125"/>
        <v>2.0099999999999998E-6</v>
      </c>
      <c r="R1422" s="25">
        <f t="shared" si="122"/>
        <v>5.3021513292433533E-5</v>
      </c>
      <c r="S1422" s="25">
        <f t="shared" si="122"/>
        <v>2.7401194274028634E-4</v>
      </c>
      <c r="T1422" s="25">
        <f t="shared" si="122"/>
        <v>1.8132548057259716E-2</v>
      </c>
      <c r="U1422" s="25">
        <f t="shared" si="122"/>
        <v>1.1454265848670755E-3</v>
      </c>
      <c r="V1422" s="25">
        <f t="shared" si="122"/>
        <v>1.9225357873210633E-3</v>
      </c>
      <c r="W1422" s="25">
        <f t="shared" si="122"/>
        <v>8.1353619631901845E-3</v>
      </c>
      <c r="X1422" s="25">
        <f t="shared" si="121"/>
        <v>1.1454265848670755E-3</v>
      </c>
      <c r="Y1422" s="25">
        <f t="shared" si="121"/>
        <v>1.9225357873210633E-3</v>
      </c>
      <c r="Z1422" s="25">
        <f t="shared" si="121"/>
        <v>8.1353619631901845E-3</v>
      </c>
    </row>
    <row r="1423" spans="1:26" s="24" customFormat="1" x14ac:dyDescent="0.25">
      <c r="A1423" s="24" t="s">
        <v>162</v>
      </c>
      <c r="B1423" s="24" t="s">
        <v>163</v>
      </c>
      <c r="C1423" s="24" t="s">
        <v>164</v>
      </c>
      <c r="D1423" s="24" t="s">
        <v>155</v>
      </c>
      <c r="E1423" s="24">
        <v>2017</v>
      </c>
      <c r="F1423" s="24" t="s">
        <v>133</v>
      </c>
      <c r="G1423" s="24" t="s">
        <v>134</v>
      </c>
      <c r="H1423" s="24">
        <v>5000</v>
      </c>
      <c r="I1423" s="25">
        <v>5.7900000000000001E-9</v>
      </c>
      <c r="J1423" s="25">
        <v>3.5100000000000003E-8</v>
      </c>
      <c r="K1423" s="25">
        <v>1.9999999999999999E-6</v>
      </c>
      <c r="L1423" s="25">
        <v>1.14E-7</v>
      </c>
      <c r="M1423" s="25">
        <v>1.8799999999999999E-7</v>
      </c>
      <c r="N1423" s="25">
        <v>9.3699999999999999E-7</v>
      </c>
      <c r="O1423" s="25">
        <f t="shared" si="123"/>
        <v>1.14E-7</v>
      </c>
      <c r="P1423" s="25">
        <f t="shared" si="124"/>
        <v>1.8799999999999999E-7</v>
      </c>
      <c r="Q1423" s="25">
        <f t="shared" si="125"/>
        <v>9.3699999999999999E-7</v>
      </c>
      <c r="R1423" s="25">
        <f t="shared" si="122"/>
        <v>2.343469938650307E-5</v>
      </c>
      <c r="S1423" s="25">
        <f t="shared" si="122"/>
        <v>1.4206527607361964E-4</v>
      </c>
      <c r="T1423" s="25">
        <f t="shared" si="122"/>
        <v>8.0948875255623717E-3</v>
      </c>
      <c r="U1423" s="25">
        <f t="shared" si="122"/>
        <v>4.6140858895705523E-4</v>
      </c>
      <c r="V1423" s="25">
        <f t="shared" si="122"/>
        <v>7.6091942740286298E-4</v>
      </c>
      <c r="W1423" s="25">
        <f t="shared" si="122"/>
        <v>3.792454805725971E-3</v>
      </c>
      <c r="X1423" s="25">
        <f t="shared" si="121"/>
        <v>4.6140858895705523E-4</v>
      </c>
      <c r="Y1423" s="25">
        <f t="shared" si="121"/>
        <v>7.6091942740286298E-4</v>
      </c>
      <c r="Z1423" s="25">
        <f t="shared" si="121"/>
        <v>3.792454805725971E-3</v>
      </c>
    </row>
    <row r="1424" spans="1:26" s="24" customFormat="1" x14ac:dyDescent="0.25">
      <c r="A1424" s="24" t="s">
        <v>162</v>
      </c>
      <c r="B1424" s="24" t="s">
        <v>163</v>
      </c>
      <c r="C1424" s="24" t="s">
        <v>164</v>
      </c>
      <c r="D1424" s="24" t="s">
        <v>155</v>
      </c>
      <c r="E1424" s="24">
        <v>2017</v>
      </c>
      <c r="F1424" s="24" t="s">
        <v>133</v>
      </c>
      <c r="G1424" s="24" t="s">
        <v>134</v>
      </c>
      <c r="H1424" s="24">
        <v>10000</v>
      </c>
      <c r="I1424" s="25">
        <v>2.6500000000000002E-9</v>
      </c>
      <c r="J1424" s="25">
        <v>1.9000000000000001E-8</v>
      </c>
      <c r="K1424" s="25">
        <v>8.09E-7</v>
      </c>
      <c r="L1424" s="25">
        <v>4.7500000000000002E-8</v>
      </c>
      <c r="M1424" s="25">
        <v>7.3900000000000007E-8</v>
      </c>
      <c r="N1424" s="25">
        <v>3.7300000000000002E-7</v>
      </c>
      <c r="O1424" s="25">
        <f t="shared" si="123"/>
        <v>4.7500000000000002E-8</v>
      </c>
      <c r="P1424" s="25">
        <f t="shared" si="124"/>
        <v>7.3900000000000007E-8</v>
      </c>
      <c r="Q1424" s="25">
        <f t="shared" si="125"/>
        <v>3.7300000000000002E-7</v>
      </c>
      <c r="R1424" s="25">
        <f t="shared" si="122"/>
        <v>1.0725725971370145E-5</v>
      </c>
      <c r="S1424" s="25">
        <f t="shared" si="122"/>
        <v>7.6901431492842543E-5</v>
      </c>
      <c r="T1424" s="25">
        <f t="shared" si="122"/>
        <v>3.2743820040899798E-3</v>
      </c>
      <c r="U1424" s="25">
        <f t="shared" si="122"/>
        <v>1.9225357873210635E-4</v>
      </c>
      <c r="V1424" s="25">
        <f t="shared" si="122"/>
        <v>2.9910609406952966E-4</v>
      </c>
      <c r="W1424" s="25">
        <f t="shared" si="122"/>
        <v>1.5096965235173825E-3</v>
      </c>
      <c r="X1424" s="25">
        <f t="shared" si="121"/>
        <v>1.9225357873210635E-4</v>
      </c>
      <c r="Y1424" s="25">
        <f t="shared" si="121"/>
        <v>2.9910609406952966E-4</v>
      </c>
      <c r="Z1424" s="25">
        <f t="shared" si="121"/>
        <v>1.5096965235173825E-3</v>
      </c>
    </row>
    <row r="1425" spans="1:26" s="24" customFormat="1" x14ac:dyDescent="0.25">
      <c r="A1425" s="24" t="s">
        <v>162</v>
      </c>
      <c r="B1425" s="24" t="s">
        <v>163</v>
      </c>
      <c r="C1425" s="24" t="s">
        <v>164</v>
      </c>
      <c r="D1425" s="24" t="s">
        <v>155</v>
      </c>
      <c r="E1425" s="24">
        <v>2017</v>
      </c>
      <c r="F1425" s="24" t="s">
        <v>133</v>
      </c>
      <c r="G1425" s="24" t="s">
        <v>137</v>
      </c>
      <c r="H1425" s="24">
        <v>10</v>
      </c>
      <c r="I1425" s="25">
        <v>0</v>
      </c>
      <c r="J1425" s="25">
        <v>2.0599999999999999E-4</v>
      </c>
      <c r="K1425" s="25">
        <v>1.7700000000000001E-3</v>
      </c>
      <c r="L1425" s="25">
        <v>1.8799999999999999E-4</v>
      </c>
      <c r="M1425" s="25">
        <v>3.5500000000000001E-4</v>
      </c>
      <c r="N1425" s="25">
        <v>9.810000000000001E-4</v>
      </c>
      <c r="O1425" s="25">
        <f t="shared" si="123"/>
        <v>1.8799999999999999E-4</v>
      </c>
      <c r="P1425" s="25">
        <f t="shared" si="124"/>
        <v>3.5500000000000001E-4</v>
      </c>
      <c r="Q1425" s="25">
        <f t="shared" si="125"/>
        <v>9.810000000000001E-4</v>
      </c>
      <c r="R1425" s="25">
        <f t="shared" si="122"/>
        <v>0</v>
      </c>
      <c r="S1425" s="25">
        <f t="shared" si="122"/>
        <v>0.83377341513292424</v>
      </c>
      <c r="T1425" s="25">
        <f t="shared" si="122"/>
        <v>7.1639754601226997</v>
      </c>
      <c r="U1425" s="25">
        <f t="shared" si="122"/>
        <v>0.760919427402863</v>
      </c>
      <c r="V1425" s="25">
        <f t="shared" si="122"/>
        <v>1.4368425357873211</v>
      </c>
      <c r="W1425" s="25">
        <f t="shared" si="122"/>
        <v>3.9705423312883439</v>
      </c>
      <c r="X1425" s="25">
        <f t="shared" si="121"/>
        <v>0.760919427402863</v>
      </c>
      <c r="Y1425" s="25">
        <f t="shared" si="121"/>
        <v>1.4368425357873211</v>
      </c>
      <c r="Z1425" s="25">
        <f t="shared" si="121"/>
        <v>3.9705423312883439</v>
      </c>
    </row>
    <row r="1426" spans="1:26" s="24" customFormat="1" x14ac:dyDescent="0.25">
      <c r="A1426" s="24" t="s">
        <v>162</v>
      </c>
      <c r="B1426" s="24" t="s">
        <v>163</v>
      </c>
      <c r="C1426" s="24" t="s">
        <v>164</v>
      </c>
      <c r="D1426" s="24" t="s">
        <v>155</v>
      </c>
      <c r="E1426" s="24">
        <v>2017</v>
      </c>
      <c r="F1426" s="24" t="s">
        <v>133</v>
      </c>
      <c r="G1426" s="24" t="s">
        <v>137</v>
      </c>
      <c r="H1426" s="24">
        <v>30</v>
      </c>
      <c r="I1426" s="25">
        <v>0</v>
      </c>
      <c r="J1426" s="25">
        <v>4.6600000000000001E-5</v>
      </c>
      <c r="K1426" s="25">
        <v>8.4900000000000004E-4</v>
      </c>
      <c r="L1426" s="25">
        <v>7.1699999999999995E-5</v>
      </c>
      <c r="M1426" s="25">
        <v>1.18E-4</v>
      </c>
      <c r="N1426" s="25">
        <v>4.7100000000000001E-4</v>
      </c>
      <c r="O1426" s="25">
        <f t="shared" si="123"/>
        <v>7.1699999999999995E-5</v>
      </c>
      <c r="P1426" s="25">
        <f t="shared" si="124"/>
        <v>1.18E-4</v>
      </c>
      <c r="Q1426" s="25">
        <f t="shared" si="125"/>
        <v>4.7100000000000001E-4</v>
      </c>
      <c r="R1426" s="25">
        <f t="shared" si="122"/>
        <v>0</v>
      </c>
      <c r="S1426" s="25">
        <f t="shared" si="122"/>
        <v>0.18861087934560328</v>
      </c>
      <c r="T1426" s="25">
        <f t="shared" si="122"/>
        <v>3.4362797546012276</v>
      </c>
      <c r="U1426" s="25">
        <f t="shared" si="122"/>
        <v>0.29020171779141102</v>
      </c>
      <c r="V1426" s="25">
        <f t="shared" si="122"/>
        <v>0.47759836400817995</v>
      </c>
      <c r="W1426" s="25">
        <f t="shared" si="122"/>
        <v>1.9063460122699387</v>
      </c>
      <c r="X1426" s="25">
        <f t="shared" si="121"/>
        <v>0.29020171779141102</v>
      </c>
      <c r="Y1426" s="25">
        <f t="shared" si="121"/>
        <v>0.47759836400817995</v>
      </c>
      <c r="Z1426" s="25">
        <f t="shared" si="121"/>
        <v>1.9063460122699387</v>
      </c>
    </row>
    <row r="1427" spans="1:26" s="24" customFormat="1" x14ac:dyDescent="0.25">
      <c r="A1427" s="24" t="s">
        <v>162</v>
      </c>
      <c r="B1427" s="24" t="s">
        <v>163</v>
      </c>
      <c r="C1427" s="24" t="s">
        <v>164</v>
      </c>
      <c r="D1427" s="24" t="s">
        <v>155</v>
      </c>
      <c r="E1427" s="24">
        <v>2017</v>
      </c>
      <c r="F1427" s="24" t="s">
        <v>133</v>
      </c>
      <c r="G1427" s="24" t="s">
        <v>137</v>
      </c>
      <c r="H1427" s="24" t="s">
        <v>135</v>
      </c>
      <c r="I1427" s="25">
        <v>0</v>
      </c>
      <c r="J1427" s="25">
        <v>2.0599999999999999E-5</v>
      </c>
      <c r="K1427" s="25">
        <v>5.2999999999999998E-4</v>
      </c>
      <c r="L1427" s="25">
        <v>3.5500000000000002E-5</v>
      </c>
      <c r="M1427" s="25">
        <v>7.2299999999999996E-5</v>
      </c>
      <c r="N1427" s="25">
        <v>3.2299999999999999E-4</v>
      </c>
      <c r="O1427" s="25">
        <f t="shared" si="123"/>
        <v>3.5500000000000002E-5</v>
      </c>
      <c r="P1427" s="25">
        <f t="shared" si="124"/>
        <v>7.2299999999999996E-5</v>
      </c>
      <c r="Q1427" s="25">
        <f t="shared" si="125"/>
        <v>3.2299999999999999E-4</v>
      </c>
      <c r="R1427" s="25">
        <f t="shared" si="122"/>
        <v>0</v>
      </c>
      <c r="S1427" s="25">
        <f t="shared" si="122"/>
        <v>8.337734151329243E-2</v>
      </c>
      <c r="T1427" s="25">
        <f t="shared" si="122"/>
        <v>2.1451451942740287</v>
      </c>
      <c r="U1427" s="25">
        <f t="shared" si="122"/>
        <v>0.14368425357873213</v>
      </c>
      <c r="V1427" s="25">
        <f t="shared" si="122"/>
        <v>0.29263018404907976</v>
      </c>
      <c r="W1427" s="25">
        <f t="shared" si="122"/>
        <v>1.307324335378323</v>
      </c>
      <c r="X1427" s="25">
        <f t="shared" si="121"/>
        <v>0.14368425357873213</v>
      </c>
      <c r="Y1427" s="25">
        <f t="shared" si="121"/>
        <v>0.29263018404907976</v>
      </c>
      <c r="Z1427" s="25">
        <f t="shared" si="121"/>
        <v>1.307324335378323</v>
      </c>
    </row>
    <row r="1428" spans="1:26" s="24" customFormat="1" x14ac:dyDescent="0.25">
      <c r="A1428" s="24" t="s">
        <v>162</v>
      </c>
      <c r="B1428" s="24" t="s">
        <v>163</v>
      </c>
      <c r="C1428" s="24" t="s">
        <v>164</v>
      </c>
      <c r="D1428" s="24" t="s">
        <v>155</v>
      </c>
      <c r="E1428" s="24">
        <v>2017</v>
      </c>
      <c r="F1428" s="24" t="s">
        <v>133</v>
      </c>
      <c r="G1428" s="24" t="s">
        <v>137</v>
      </c>
      <c r="H1428" s="24">
        <v>60</v>
      </c>
      <c r="I1428" s="25">
        <v>0</v>
      </c>
      <c r="J1428" s="25">
        <v>1.26E-5</v>
      </c>
      <c r="K1428" s="25">
        <v>3.6499999999999998E-4</v>
      </c>
      <c r="L1428" s="25">
        <v>2.76E-5</v>
      </c>
      <c r="M1428" s="25">
        <v>4.4100000000000001E-5</v>
      </c>
      <c r="N1428" s="25">
        <v>2.0000000000000001E-4</v>
      </c>
      <c r="O1428" s="25">
        <f t="shared" si="123"/>
        <v>2.76E-5</v>
      </c>
      <c r="P1428" s="25">
        <f t="shared" si="124"/>
        <v>4.4100000000000001E-5</v>
      </c>
      <c r="Q1428" s="25">
        <f t="shared" si="125"/>
        <v>2.0000000000000001E-4</v>
      </c>
      <c r="R1428" s="25">
        <f t="shared" si="122"/>
        <v>0</v>
      </c>
      <c r="S1428" s="25">
        <f t="shared" si="122"/>
        <v>5.0997791411042943E-2</v>
      </c>
      <c r="T1428" s="25">
        <f t="shared" si="122"/>
        <v>1.4773169734151328</v>
      </c>
      <c r="U1428" s="25">
        <f t="shared" si="122"/>
        <v>0.11170944785276074</v>
      </c>
      <c r="V1428" s="25">
        <f t="shared" si="122"/>
        <v>0.17849226993865033</v>
      </c>
      <c r="W1428" s="25">
        <f t="shared" si="122"/>
        <v>0.80948875255623731</v>
      </c>
      <c r="X1428" s="25">
        <f t="shared" si="121"/>
        <v>0.11170944785276074</v>
      </c>
      <c r="Y1428" s="25">
        <f t="shared" si="121"/>
        <v>0.17849226993865033</v>
      </c>
      <c r="Z1428" s="25">
        <f t="shared" si="121"/>
        <v>0.80948875255623731</v>
      </c>
    </row>
    <row r="1429" spans="1:26" s="24" customFormat="1" x14ac:dyDescent="0.25">
      <c r="A1429" s="24" t="s">
        <v>162</v>
      </c>
      <c r="B1429" s="24" t="s">
        <v>163</v>
      </c>
      <c r="C1429" s="24" t="s">
        <v>164</v>
      </c>
      <c r="D1429" s="24" t="s">
        <v>155</v>
      </c>
      <c r="E1429" s="24">
        <v>2017</v>
      </c>
      <c r="F1429" s="24" t="s">
        <v>133</v>
      </c>
      <c r="G1429" s="24" t="s">
        <v>137</v>
      </c>
      <c r="H1429" s="24">
        <v>100</v>
      </c>
      <c r="I1429" s="25">
        <v>0</v>
      </c>
      <c r="J1429" s="25">
        <v>4.0500000000000002E-6</v>
      </c>
      <c r="K1429" s="25">
        <v>1.8000000000000001E-4</v>
      </c>
      <c r="L1429" s="25">
        <v>1.2300000000000001E-5</v>
      </c>
      <c r="M1429" s="25">
        <v>1.9400000000000001E-5</v>
      </c>
      <c r="N1429" s="25">
        <v>9.9300000000000001E-5</v>
      </c>
      <c r="O1429" s="25">
        <f t="shared" si="123"/>
        <v>1.2300000000000001E-5</v>
      </c>
      <c r="P1429" s="25">
        <f t="shared" si="124"/>
        <v>1.9400000000000001E-5</v>
      </c>
      <c r="Q1429" s="25">
        <f t="shared" si="125"/>
        <v>9.9300000000000001E-5</v>
      </c>
      <c r="R1429" s="25">
        <f t="shared" si="122"/>
        <v>0</v>
      </c>
      <c r="S1429" s="25">
        <f t="shared" si="122"/>
        <v>1.6392147239263806E-2</v>
      </c>
      <c r="T1429" s="25">
        <f t="shared" si="122"/>
        <v>0.72853987730061365</v>
      </c>
      <c r="U1429" s="25">
        <f t="shared" si="122"/>
        <v>4.9783558282208595E-2</v>
      </c>
      <c r="V1429" s="25">
        <f t="shared" si="122"/>
        <v>7.852040899795501E-2</v>
      </c>
      <c r="W1429" s="25">
        <f t="shared" si="122"/>
        <v>0.40191116564417184</v>
      </c>
      <c r="X1429" s="25">
        <f t="shared" si="121"/>
        <v>4.9783558282208595E-2</v>
      </c>
      <c r="Y1429" s="25">
        <f t="shared" si="121"/>
        <v>7.852040899795501E-2</v>
      </c>
      <c r="Z1429" s="25">
        <f t="shared" si="121"/>
        <v>0.40191116564417184</v>
      </c>
    </row>
    <row r="1430" spans="1:26" s="24" customFormat="1" x14ac:dyDescent="0.25">
      <c r="A1430" s="24" t="s">
        <v>162</v>
      </c>
      <c r="B1430" s="24" t="s">
        <v>163</v>
      </c>
      <c r="C1430" s="24" t="s">
        <v>164</v>
      </c>
      <c r="D1430" s="24" t="s">
        <v>155</v>
      </c>
      <c r="E1430" s="24">
        <v>2017</v>
      </c>
      <c r="F1430" s="24" t="s">
        <v>133</v>
      </c>
      <c r="G1430" s="24" t="s">
        <v>137</v>
      </c>
      <c r="H1430" s="24" t="s">
        <v>136</v>
      </c>
      <c r="I1430" s="25">
        <v>0</v>
      </c>
      <c r="J1430" s="25">
        <v>2.6400000000000001E-8</v>
      </c>
      <c r="K1430" s="25">
        <v>1.27E-5</v>
      </c>
      <c r="L1430" s="25">
        <v>3.22E-7</v>
      </c>
      <c r="M1430" s="25">
        <v>1.1200000000000001E-6</v>
      </c>
      <c r="N1430" s="25">
        <v>9.5200000000000003E-6</v>
      </c>
      <c r="O1430" s="25">
        <f t="shared" si="123"/>
        <v>3.22E-7</v>
      </c>
      <c r="P1430" s="25">
        <f t="shared" si="124"/>
        <v>1.1200000000000001E-6</v>
      </c>
      <c r="Q1430" s="25">
        <f t="shared" si="125"/>
        <v>9.5200000000000003E-6</v>
      </c>
      <c r="R1430" s="25">
        <f t="shared" si="122"/>
        <v>0</v>
      </c>
      <c r="S1430" s="25">
        <f t="shared" si="122"/>
        <v>1.0685251533742331E-4</v>
      </c>
      <c r="T1430" s="25">
        <f t="shared" si="122"/>
        <v>5.1402535787321069E-2</v>
      </c>
      <c r="U1430" s="25">
        <f t="shared" si="122"/>
        <v>1.3032768916155417E-3</v>
      </c>
      <c r="V1430" s="25">
        <f t="shared" si="122"/>
        <v>4.533137014314929E-3</v>
      </c>
      <c r="W1430" s="25">
        <f t="shared" si="122"/>
        <v>3.8531664621676891E-2</v>
      </c>
      <c r="X1430" s="25">
        <f t="shared" si="121"/>
        <v>1.3032768916155417E-3</v>
      </c>
      <c r="Y1430" s="25">
        <f t="shared" si="121"/>
        <v>4.533137014314929E-3</v>
      </c>
      <c r="Z1430" s="25">
        <f t="shared" si="121"/>
        <v>3.8531664621676891E-2</v>
      </c>
    </row>
    <row r="1431" spans="1:26" s="24" customFormat="1" x14ac:dyDescent="0.25">
      <c r="A1431" s="24" t="s">
        <v>162</v>
      </c>
      <c r="B1431" s="24" t="s">
        <v>163</v>
      </c>
      <c r="C1431" s="24" t="s">
        <v>164</v>
      </c>
      <c r="D1431" s="24" t="s">
        <v>155</v>
      </c>
      <c r="E1431" s="24">
        <v>2017</v>
      </c>
      <c r="F1431" s="24" t="s">
        <v>133</v>
      </c>
      <c r="G1431" s="24" t="s">
        <v>137</v>
      </c>
      <c r="H1431" s="24">
        <v>1000</v>
      </c>
      <c r="I1431" s="25">
        <v>0</v>
      </c>
      <c r="J1431" s="25">
        <v>6E-9</v>
      </c>
      <c r="K1431" s="25">
        <v>4.6299999999999997E-6</v>
      </c>
      <c r="L1431" s="25">
        <v>2.3099999999999999E-7</v>
      </c>
      <c r="M1431" s="25">
        <v>3.9299999999999999E-7</v>
      </c>
      <c r="N1431" s="25">
        <v>2.4399999999999999E-6</v>
      </c>
      <c r="O1431" s="25">
        <f t="shared" si="123"/>
        <v>2.3099999999999999E-7</v>
      </c>
      <c r="P1431" s="25">
        <f t="shared" si="124"/>
        <v>3.9299999999999999E-7</v>
      </c>
      <c r="Q1431" s="25">
        <f t="shared" si="125"/>
        <v>2.4399999999999999E-6</v>
      </c>
      <c r="R1431" s="25">
        <f t="shared" si="122"/>
        <v>0</v>
      </c>
      <c r="S1431" s="25">
        <f t="shared" si="122"/>
        <v>2.4284662576687119E-5</v>
      </c>
      <c r="T1431" s="25">
        <f t="shared" si="122"/>
        <v>1.873966462167689E-2</v>
      </c>
      <c r="U1431" s="25">
        <f t="shared" si="122"/>
        <v>9.3495950920245404E-4</v>
      </c>
      <c r="V1431" s="25">
        <f t="shared" si="122"/>
        <v>1.5906453987730063E-3</v>
      </c>
      <c r="W1431" s="25">
        <f t="shared" si="122"/>
        <v>9.8757627811860947E-3</v>
      </c>
      <c r="X1431" s="25">
        <f t="shared" si="121"/>
        <v>9.3495950920245404E-4</v>
      </c>
      <c r="Y1431" s="25">
        <f t="shared" si="121"/>
        <v>1.5906453987730063E-3</v>
      </c>
      <c r="Z1431" s="25">
        <f t="shared" si="121"/>
        <v>9.8757627811860947E-3</v>
      </c>
    </row>
    <row r="1432" spans="1:26" s="24" customFormat="1" x14ac:dyDescent="0.25">
      <c r="A1432" s="24" t="s">
        <v>162</v>
      </c>
      <c r="B1432" s="24" t="s">
        <v>163</v>
      </c>
      <c r="C1432" s="24" t="s">
        <v>164</v>
      </c>
      <c r="D1432" s="24" t="s">
        <v>155</v>
      </c>
      <c r="E1432" s="24">
        <v>2017</v>
      </c>
      <c r="F1432" s="24" t="s">
        <v>133</v>
      </c>
      <c r="G1432" s="24" t="s">
        <v>137</v>
      </c>
      <c r="H1432" s="24">
        <v>2500</v>
      </c>
      <c r="I1432" s="25">
        <v>0</v>
      </c>
      <c r="J1432" s="25">
        <v>8.4500000000000005E-11</v>
      </c>
      <c r="K1432" s="25">
        <v>1.0699999999999999E-6</v>
      </c>
      <c r="L1432" s="25">
        <v>4.8699999999999999E-8</v>
      </c>
      <c r="M1432" s="25">
        <v>8.3900000000000004E-8</v>
      </c>
      <c r="N1432" s="25">
        <v>5.2300000000000001E-7</v>
      </c>
      <c r="O1432" s="25">
        <f t="shared" si="123"/>
        <v>4.8699999999999999E-8</v>
      </c>
      <c r="P1432" s="25">
        <f t="shared" si="124"/>
        <v>8.3900000000000004E-8</v>
      </c>
      <c r="Q1432" s="25">
        <f t="shared" si="125"/>
        <v>5.2300000000000001E-7</v>
      </c>
      <c r="R1432" s="25">
        <f t="shared" si="122"/>
        <v>0</v>
      </c>
      <c r="S1432" s="25">
        <f t="shared" si="122"/>
        <v>3.4200899795501026E-7</v>
      </c>
      <c r="T1432" s="25">
        <f t="shared" si="122"/>
        <v>4.330764826175869E-3</v>
      </c>
      <c r="U1432" s="25">
        <f t="shared" si="122"/>
        <v>1.9711051124744375E-4</v>
      </c>
      <c r="V1432" s="25">
        <f t="shared" si="122"/>
        <v>3.3958053169734156E-4</v>
      </c>
      <c r="W1432" s="25">
        <f t="shared" si="122"/>
        <v>2.1168130879345606E-3</v>
      </c>
      <c r="X1432" s="25">
        <f t="shared" si="121"/>
        <v>1.9711051124744375E-4</v>
      </c>
      <c r="Y1432" s="25">
        <f t="shared" si="121"/>
        <v>3.3958053169734156E-4</v>
      </c>
      <c r="Z1432" s="25">
        <f t="shared" si="121"/>
        <v>2.1168130879345606E-3</v>
      </c>
    </row>
    <row r="1433" spans="1:26" s="24" customFormat="1" x14ac:dyDescent="0.25">
      <c r="A1433" s="24" t="s">
        <v>162</v>
      </c>
      <c r="B1433" s="24" t="s">
        <v>163</v>
      </c>
      <c r="C1433" s="24" t="s">
        <v>164</v>
      </c>
      <c r="D1433" s="24" t="s">
        <v>155</v>
      </c>
      <c r="E1433" s="24">
        <v>2017</v>
      </c>
      <c r="F1433" s="24" t="s">
        <v>133</v>
      </c>
      <c r="G1433" s="24" t="s">
        <v>137</v>
      </c>
      <c r="H1433" s="24">
        <v>5000</v>
      </c>
      <c r="I1433" s="25">
        <v>0</v>
      </c>
      <c r="J1433" s="25">
        <v>0</v>
      </c>
      <c r="K1433" s="25">
        <v>3.5999999999999999E-7</v>
      </c>
      <c r="L1433" s="25">
        <v>1.5300000000000001E-8</v>
      </c>
      <c r="M1433" s="25">
        <v>2.6499999999999999E-8</v>
      </c>
      <c r="N1433" s="25">
        <v>1.6500000000000001E-7</v>
      </c>
      <c r="O1433" s="25">
        <f t="shared" si="123"/>
        <v>1.5300000000000001E-8</v>
      </c>
      <c r="P1433" s="25">
        <f t="shared" si="124"/>
        <v>2.6499999999999999E-8</v>
      </c>
      <c r="Q1433" s="25">
        <f t="shared" si="125"/>
        <v>1.6500000000000001E-7</v>
      </c>
      <c r="R1433" s="25">
        <f t="shared" si="122"/>
        <v>0</v>
      </c>
      <c r="S1433" s="25">
        <f t="shared" si="122"/>
        <v>0</v>
      </c>
      <c r="T1433" s="25">
        <f t="shared" si="122"/>
        <v>1.457079754601227E-3</v>
      </c>
      <c r="U1433" s="25">
        <f t="shared" si="122"/>
        <v>6.1925889570552163E-5</v>
      </c>
      <c r="V1433" s="25">
        <f t="shared" si="122"/>
        <v>1.0725725971370142E-4</v>
      </c>
      <c r="W1433" s="25">
        <f t="shared" si="122"/>
        <v>6.6782822085889571E-4</v>
      </c>
      <c r="X1433" s="25">
        <f t="shared" si="121"/>
        <v>6.1925889570552163E-5</v>
      </c>
      <c r="Y1433" s="25">
        <f t="shared" si="121"/>
        <v>1.0725725971370142E-4</v>
      </c>
      <c r="Z1433" s="25">
        <f t="shared" si="121"/>
        <v>6.6782822085889571E-4</v>
      </c>
    </row>
    <row r="1434" spans="1:26" s="24" customFormat="1" x14ac:dyDescent="0.25">
      <c r="A1434" s="24" t="s">
        <v>162</v>
      </c>
      <c r="B1434" s="24" t="s">
        <v>163</v>
      </c>
      <c r="C1434" s="24" t="s">
        <v>164</v>
      </c>
      <c r="D1434" s="24" t="s">
        <v>155</v>
      </c>
      <c r="E1434" s="24">
        <v>2017</v>
      </c>
      <c r="F1434" s="24" t="s">
        <v>133</v>
      </c>
      <c r="G1434" s="24" t="s">
        <v>137</v>
      </c>
      <c r="H1434" s="24">
        <v>10000</v>
      </c>
      <c r="I1434" s="25">
        <v>0</v>
      </c>
      <c r="J1434" s="25">
        <v>0</v>
      </c>
      <c r="K1434" s="25">
        <v>1.2200000000000001E-7</v>
      </c>
      <c r="L1434" s="25">
        <v>4.73E-9</v>
      </c>
      <c r="M1434" s="25">
        <v>8.4700000000000007E-9</v>
      </c>
      <c r="N1434" s="25">
        <v>5.2199999999999998E-8</v>
      </c>
      <c r="O1434" s="25">
        <f t="shared" si="123"/>
        <v>4.73E-9</v>
      </c>
      <c r="P1434" s="25">
        <f t="shared" si="124"/>
        <v>8.4700000000000007E-9</v>
      </c>
      <c r="Q1434" s="25">
        <f t="shared" si="125"/>
        <v>5.2199999999999998E-8</v>
      </c>
      <c r="R1434" s="25">
        <f t="shared" si="122"/>
        <v>0</v>
      </c>
      <c r="S1434" s="25">
        <f t="shared" si="122"/>
        <v>0</v>
      </c>
      <c r="T1434" s="25">
        <f t="shared" si="122"/>
        <v>4.9378813905930476E-4</v>
      </c>
      <c r="U1434" s="25">
        <f t="shared" si="122"/>
        <v>1.9144408997955012E-5</v>
      </c>
      <c r="V1434" s="25">
        <f t="shared" si="122"/>
        <v>3.4281848670756648E-5</v>
      </c>
      <c r="W1434" s="25">
        <f t="shared" si="122"/>
        <v>2.1127656441717789E-4</v>
      </c>
      <c r="X1434" s="25">
        <f t="shared" si="121"/>
        <v>1.9144408997955012E-5</v>
      </c>
      <c r="Y1434" s="25">
        <f t="shared" si="121"/>
        <v>3.4281848670756648E-5</v>
      </c>
      <c r="Z1434" s="25">
        <f t="shared" si="121"/>
        <v>2.1127656441717789E-4</v>
      </c>
    </row>
    <row r="1435" spans="1:26" s="24" customFormat="1" x14ac:dyDescent="0.25">
      <c r="A1435" s="24" t="s">
        <v>162</v>
      </c>
      <c r="B1435" s="24" t="s">
        <v>163</v>
      </c>
      <c r="C1435" s="24" t="s">
        <v>164</v>
      </c>
      <c r="D1435" s="24" t="s">
        <v>155</v>
      </c>
      <c r="E1435" s="24">
        <v>2017</v>
      </c>
      <c r="F1435" s="24" t="s">
        <v>133</v>
      </c>
      <c r="G1435" s="24" t="s">
        <v>138</v>
      </c>
      <c r="H1435" s="24">
        <v>10</v>
      </c>
      <c r="I1435" s="25">
        <v>4.9300000000000002E-16</v>
      </c>
      <c r="J1435" s="25">
        <v>4.5899999999999996E-12</v>
      </c>
      <c r="K1435" s="25">
        <v>2.3699999999999999E-9</v>
      </c>
      <c r="L1435" s="25">
        <v>6.4299999999999995E-10</v>
      </c>
      <c r="M1435" s="25">
        <v>7.5E-10</v>
      </c>
      <c r="N1435" s="25">
        <v>1.1700000000000001E-9</v>
      </c>
      <c r="O1435" s="25">
        <f t="shared" si="123"/>
        <v>6.4299999999999995E-10</v>
      </c>
      <c r="P1435" s="25">
        <f t="shared" si="124"/>
        <v>7.5E-10</v>
      </c>
      <c r="Q1435" s="25">
        <f t="shared" si="125"/>
        <v>1.1700000000000001E-9</v>
      </c>
      <c r="R1435" s="25">
        <f t="shared" si="122"/>
        <v>1.9953897750511248E-12</v>
      </c>
      <c r="S1435" s="25">
        <f t="shared" si="122"/>
        <v>1.8577766871165645E-8</v>
      </c>
      <c r="T1435" s="25">
        <f t="shared" si="122"/>
        <v>9.5924417177914103E-6</v>
      </c>
      <c r="U1435" s="25">
        <f t="shared" si="122"/>
        <v>2.6025063394683024E-6</v>
      </c>
      <c r="V1435" s="25">
        <f t="shared" si="122"/>
        <v>3.0355828220858899E-6</v>
      </c>
      <c r="W1435" s="25">
        <f t="shared" si="122"/>
        <v>4.7355092024539884E-6</v>
      </c>
      <c r="X1435" s="25">
        <f t="shared" si="121"/>
        <v>2.6025063394683024E-6</v>
      </c>
      <c r="Y1435" s="25">
        <f t="shared" si="121"/>
        <v>3.0355828220858899E-6</v>
      </c>
      <c r="Z1435" s="25">
        <f t="shared" si="121"/>
        <v>4.7355092024539884E-6</v>
      </c>
    </row>
    <row r="1436" spans="1:26" s="24" customFormat="1" x14ac:dyDescent="0.25">
      <c r="A1436" s="24" t="s">
        <v>162</v>
      </c>
      <c r="B1436" s="24" t="s">
        <v>163</v>
      </c>
      <c r="C1436" s="24" t="s">
        <v>164</v>
      </c>
      <c r="D1436" s="24" t="s">
        <v>155</v>
      </c>
      <c r="E1436" s="24">
        <v>2017</v>
      </c>
      <c r="F1436" s="24" t="s">
        <v>133</v>
      </c>
      <c r="G1436" s="24" t="s">
        <v>138</v>
      </c>
      <c r="H1436" s="24">
        <v>30</v>
      </c>
      <c r="I1436" s="25">
        <v>1.0000000000000001E-9</v>
      </c>
      <c r="J1436" s="25">
        <v>3.62E-8</v>
      </c>
      <c r="K1436" s="25">
        <v>1.0899999999999999E-6</v>
      </c>
      <c r="L1436" s="25">
        <v>1.79E-7</v>
      </c>
      <c r="M1436" s="25">
        <v>2.3900000000000001E-7</v>
      </c>
      <c r="N1436" s="25">
        <v>3.4299999999999999E-7</v>
      </c>
      <c r="O1436" s="25">
        <f t="shared" si="123"/>
        <v>1.79E-7</v>
      </c>
      <c r="P1436" s="25">
        <f t="shared" si="124"/>
        <v>2.3900000000000001E-7</v>
      </c>
      <c r="Q1436" s="25">
        <f t="shared" si="125"/>
        <v>3.4299999999999999E-7</v>
      </c>
      <c r="R1436" s="25">
        <f t="shared" si="122"/>
        <v>4.047443762781186E-6</v>
      </c>
      <c r="S1436" s="25">
        <f t="shared" si="122"/>
        <v>1.4651746421267894E-4</v>
      </c>
      <c r="T1436" s="25">
        <f t="shared" si="122"/>
        <v>4.4117137014314921E-3</v>
      </c>
      <c r="U1436" s="25">
        <f t="shared" si="122"/>
        <v>7.2449243353783234E-4</v>
      </c>
      <c r="V1436" s="25">
        <f t="shared" si="122"/>
        <v>9.6733905930470351E-4</v>
      </c>
      <c r="W1436" s="25">
        <f t="shared" si="122"/>
        <v>1.3882732106339469E-3</v>
      </c>
      <c r="X1436" s="25">
        <f t="shared" si="121"/>
        <v>7.2449243353783234E-4</v>
      </c>
      <c r="Y1436" s="25">
        <f t="shared" si="121"/>
        <v>9.6733905930470351E-4</v>
      </c>
      <c r="Z1436" s="25">
        <f t="shared" si="121"/>
        <v>1.3882732106339469E-3</v>
      </c>
    </row>
    <row r="1437" spans="1:26" s="24" customFormat="1" x14ac:dyDescent="0.25">
      <c r="A1437" s="24" t="s">
        <v>162</v>
      </c>
      <c r="B1437" s="24" t="s">
        <v>163</v>
      </c>
      <c r="C1437" s="24" t="s">
        <v>164</v>
      </c>
      <c r="D1437" s="24" t="s">
        <v>155</v>
      </c>
      <c r="E1437" s="24">
        <v>2017</v>
      </c>
      <c r="F1437" s="24" t="s">
        <v>133</v>
      </c>
      <c r="G1437" s="24" t="s">
        <v>138</v>
      </c>
      <c r="H1437" s="24" t="s">
        <v>135</v>
      </c>
      <c r="I1437" s="25">
        <v>9.5499999999999995E-9</v>
      </c>
      <c r="J1437" s="25">
        <v>3.2899999999999999E-7</v>
      </c>
      <c r="K1437" s="25">
        <v>6.99E-6</v>
      </c>
      <c r="L1437" s="25">
        <v>4.6499999999999999E-7</v>
      </c>
      <c r="M1437" s="25">
        <v>1.66E-6</v>
      </c>
      <c r="N1437" s="25">
        <v>3.7400000000000002E-6</v>
      </c>
      <c r="O1437" s="25">
        <f t="shared" si="123"/>
        <v>4.6499999999999999E-7</v>
      </c>
      <c r="P1437" s="25">
        <f t="shared" si="124"/>
        <v>1.66E-6</v>
      </c>
      <c r="Q1437" s="25">
        <f t="shared" si="125"/>
        <v>3.7400000000000002E-6</v>
      </c>
      <c r="R1437" s="25">
        <f t="shared" si="122"/>
        <v>3.8653087934560326E-5</v>
      </c>
      <c r="S1437" s="25">
        <f t="shared" si="122"/>
        <v>1.3316089979550103E-3</v>
      </c>
      <c r="T1437" s="25">
        <f t="shared" si="122"/>
        <v>2.8291631901840489E-2</v>
      </c>
      <c r="U1437" s="25">
        <f t="shared" si="122"/>
        <v>1.8820613496932515E-3</v>
      </c>
      <c r="V1437" s="25">
        <f t="shared" si="122"/>
        <v>6.7187566462167687E-3</v>
      </c>
      <c r="W1437" s="25">
        <f t="shared" si="122"/>
        <v>1.5137439672801636E-2</v>
      </c>
      <c r="X1437" s="25">
        <f t="shared" si="121"/>
        <v>1.8820613496932515E-3</v>
      </c>
      <c r="Y1437" s="25">
        <f t="shared" si="121"/>
        <v>6.7187566462167687E-3</v>
      </c>
      <c r="Z1437" s="25">
        <f t="shared" si="121"/>
        <v>1.5137439672801636E-2</v>
      </c>
    </row>
    <row r="1438" spans="1:26" s="24" customFormat="1" x14ac:dyDescent="0.25">
      <c r="A1438" s="24" t="s">
        <v>162</v>
      </c>
      <c r="B1438" s="24" t="s">
        <v>163</v>
      </c>
      <c r="C1438" s="24" t="s">
        <v>164</v>
      </c>
      <c r="D1438" s="24" t="s">
        <v>155</v>
      </c>
      <c r="E1438" s="24">
        <v>2017</v>
      </c>
      <c r="F1438" s="24" t="s">
        <v>133</v>
      </c>
      <c r="G1438" s="24" t="s">
        <v>138</v>
      </c>
      <c r="H1438" s="24">
        <v>60</v>
      </c>
      <c r="I1438" s="25">
        <v>5.62E-8</v>
      </c>
      <c r="J1438" s="25">
        <v>1.04E-6</v>
      </c>
      <c r="K1438" s="25">
        <v>1.2799999999999999E-5</v>
      </c>
      <c r="L1438" s="25">
        <v>2.5000000000000002E-6</v>
      </c>
      <c r="M1438" s="25">
        <v>3.5999999999999998E-6</v>
      </c>
      <c r="N1438" s="25">
        <v>4.87E-6</v>
      </c>
      <c r="O1438" s="25">
        <f t="shared" si="123"/>
        <v>2.5000000000000002E-6</v>
      </c>
      <c r="P1438" s="25">
        <f t="shared" si="124"/>
        <v>3.5999999999999998E-6</v>
      </c>
      <c r="Q1438" s="25">
        <f t="shared" si="125"/>
        <v>4.87E-6</v>
      </c>
      <c r="R1438" s="25">
        <f t="shared" si="122"/>
        <v>2.2746633946830268E-4</v>
      </c>
      <c r="S1438" s="25">
        <f t="shared" si="122"/>
        <v>4.209341513292433E-3</v>
      </c>
      <c r="T1438" s="25">
        <f t="shared" si="122"/>
        <v>5.1807280163599187E-2</v>
      </c>
      <c r="U1438" s="25">
        <f t="shared" si="122"/>
        <v>1.0118609406952967E-2</v>
      </c>
      <c r="V1438" s="25">
        <f t="shared" si="122"/>
        <v>1.4570797546012268E-2</v>
      </c>
      <c r="W1438" s="25">
        <f t="shared" si="122"/>
        <v>1.9711051124744378E-2</v>
      </c>
      <c r="X1438" s="25">
        <f t="shared" si="121"/>
        <v>1.0118609406952967E-2</v>
      </c>
      <c r="Y1438" s="25">
        <f t="shared" si="121"/>
        <v>1.4570797546012268E-2</v>
      </c>
      <c r="Z1438" s="25">
        <f t="shared" si="121"/>
        <v>1.9711051124744378E-2</v>
      </c>
    </row>
    <row r="1439" spans="1:26" s="24" customFormat="1" x14ac:dyDescent="0.25">
      <c r="A1439" s="24" t="s">
        <v>162</v>
      </c>
      <c r="B1439" s="24" t="s">
        <v>163</v>
      </c>
      <c r="C1439" s="24" t="s">
        <v>164</v>
      </c>
      <c r="D1439" s="24" t="s">
        <v>155</v>
      </c>
      <c r="E1439" s="24">
        <v>2017</v>
      </c>
      <c r="F1439" s="24" t="s">
        <v>133</v>
      </c>
      <c r="G1439" s="24" t="s">
        <v>138</v>
      </c>
      <c r="H1439" s="24">
        <v>100</v>
      </c>
      <c r="I1439" s="25">
        <v>2.0800000000000001E-7</v>
      </c>
      <c r="J1439" s="25">
        <v>2.6900000000000001E-6</v>
      </c>
      <c r="K1439" s="25">
        <v>3.0700000000000001E-5</v>
      </c>
      <c r="L1439" s="25">
        <v>5.8799999999999996E-6</v>
      </c>
      <c r="M1439" s="25">
        <v>7.9500000000000001E-6</v>
      </c>
      <c r="N1439" s="25">
        <v>1.03E-5</v>
      </c>
      <c r="O1439" s="25">
        <f t="shared" si="123"/>
        <v>5.8799999999999996E-6</v>
      </c>
      <c r="P1439" s="25">
        <f t="shared" si="124"/>
        <v>7.9500000000000001E-6</v>
      </c>
      <c r="Q1439" s="25">
        <f t="shared" si="125"/>
        <v>1.03E-5</v>
      </c>
      <c r="R1439" s="25">
        <f t="shared" si="122"/>
        <v>8.4186830265848677E-4</v>
      </c>
      <c r="S1439" s="25">
        <f t="shared" si="122"/>
        <v>1.0887623721881391E-2</v>
      </c>
      <c r="T1439" s="25">
        <f t="shared" si="122"/>
        <v>0.12425652351738242</v>
      </c>
      <c r="U1439" s="25">
        <f t="shared" si="122"/>
        <v>2.3798969325153373E-2</v>
      </c>
      <c r="V1439" s="25">
        <f t="shared" si="122"/>
        <v>3.2177177914110427E-2</v>
      </c>
      <c r="W1439" s="25">
        <f t="shared" si="122"/>
        <v>4.1688670756646215E-2</v>
      </c>
      <c r="X1439" s="25">
        <f t="shared" si="121"/>
        <v>2.3798969325153373E-2</v>
      </c>
      <c r="Y1439" s="25">
        <f t="shared" si="121"/>
        <v>3.2177177914110427E-2</v>
      </c>
      <c r="Z1439" s="25">
        <f t="shared" si="121"/>
        <v>4.1688670756646215E-2</v>
      </c>
    </row>
    <row r="1440" spans="1:26" s="24" customFormat="1" x14ac:dyDescent="0.25">
      <c r="A1440" s="24" t="s">
        <v>162</v>
      </c>
      <c r="B1440" s="24" t="s">
        <v>163</v>
      </c>
      <c r="C1440" s="24" t="s">
        <v>164</v>
      </c>
      <c r="D1440" s="24" t="s">
        <v>155</v>
      </c>
      <c r="E1440" s="24">
        <v>2017</v>
      </c>
      <c r="F1440" s="24" t="s">
        <v>133</v>
      </c>
      <c r="G1440" s="24" t="s">
        <v>138</v>
      </c>
      <c r="H1440" s="24" t="s">
        <v>136</v>
      </c>
      <c r="I1440" s="25">
        <v>4.6499999999999999E-8</v>
      </c>
      <c r="J1440" s="25">
        <v>3.6899999999999998E-7</v>
      </c>
      <c r="K1440" s="25">
        <v>1.26E-5</v>
      </c>
      <c r="L1440" s="25">
        <v>1.0100000000000001E-6</v>
      </c>
      <c r="M1440" s="25">
        <v>2.3E-6</v>
      </c>
      <c r="N1440" s="25">
        <v>6.1600000000000003E-6</v>
      </c>
      <c r="O1440" s="25">
        <f t="shared" si="123"/>
        <v>1.0100000000000001E-6</v>
      </c>
      <c r="P1440" s="25">
        <f t="shared" si="124"/>
        <v>2.3E-6</v>
      </c>
      <c r="Q1440" s="25">
        <f t="shared" si="125"/>
        <v>6.1600000000000003E-6</v>
      </c>
      <c r="R1440" s="25">
        <f t="shared" si="122"/>
        <v>1.8820613496932514E-4</v>
      </c>
      <c r="S1440" s="25">
        <f t="shared" si="122"/>
        <v>1.4935067484662576E-3</v>
      </c>
      <c r="T1440" s="25">
        <f t="shared" si="122"/>
        <v>5.0997791411042943E-2</v>
      </c>
      <c r="U1440" s="25">
        <f t="shared" si="122"/>
        <v>4.0879182004089987E-3</v>
      </c>
      <c r="V1440" s="25">
        <f t="shared" si="122"/>
        <v>9.3091206543967284E-3</v>
      </c>
      <c r="W1440" s="25">
        <f t="shared" si="122"/>
        <v>2.4932253578732109E-2</v>
      </c>
      <c r="X1440" s="25">
        <f t="shared" si="121"/>
        <v>4.0879182004089987E-3</v>
      </c>
      <c r="Y1440" s="25">
        <f t="shared" si="121"/>
        <v>9.3091206543967284E-3</v>
      </c>
      <c r="Z1440" s="25">
        <f t="shared" si="121"/>
        <v>2.4932253578732109E-2</v>
      </c>
    </row>
    <row r="1441" spans="1:26" s="24" customFormat="1" x14ac:dyDescent="0.25">
      <c r="A1441" s="24" t="s">
        <v>162</v>
      </c>
      <c r="B1441" s="24" t="s">
        <v>163</v>
      </c>
      <c r="C1441" s="24" t="s">
        <v>164</v>
      </c>
      <c r="D1441" s="24" t="s">
        <v>155</v>
      </c>
      <c r="E1441" s="24">
        <v>2017</v>
      </c>
      <c r="F1441" s="24" t="s">
        <v>133</v>
      </c>
      <c r="G1441" s="24" t="s">
        <v>138</v>
      </c>
      <c r="H1441" s="24">
        <v>1000</v>
      </c>
      <c r="I1441" s="25">
        <v>3.4800000000000001E-8</v>
      </c>
      <c r="J1441" s="25">
        <v>1.6500000000000001E-7</v>
      </c>
      <c r="K1441" s="25">
        <v>7.9799999999999998E-6</v>
      </c>
      <c r="L1441" s="25">
        <v>7.7899999999999997E-7</v>
      </c>
      <c r="M1441" s="25">
        <v>1.22E-6</v>
      </c>
      <c r="N1441" s="25">
        <v>2.96E-6</v>
      </c>
      <c r="O1441" s="25">
        <f t="shared" si="123"/>
        <v>7.7899999999999997E-7</v>
      </c>
      <c r="P1441" s="25">
        <f t="shared" si="124"/>
        <v>1.22E-6</v>
      </c>
      <c r="Q1441" s="25">
        <f t="shared" si="125"/>
        <v>2.96E-6</v>
      </c>
      <c r="R1441" s="25">
        <f t="shared" si="122"/>
        <v>1.4085104294478528E-4</v>
      </c>
      <c r="S1441" s="25">
        <f t="shared" si="122"/>
        <v>6.6782822085889571E-4</v>
      </c>
      <c r="T1441" s="25">
        <f t="shared" si="122"/>
        <v>3.2298601226993864E-2</v>
      </c>
      <c r="U1441" s="25">
        <f t="shared" si="122"/>
        <v>3.1529586912065438E-3</v>
      </c>
      <c r="V1441" s="25">
        <f t="shared" si="122"/>
        <v>4.9378813905930474E-3</v>
      </c>
      <c r="W1441" s="25">
        <f t="shared" si="122"/>
        <v>1.1980433537832312E-2</v>
      </c>
      <c r="X1441" s="25">
        <f t="shared" si="121"/>
        <v>3.1529586912065438E-3</v>
      </c>
      <c r="Y1441" s="25">
        <f t="shared" si="121"/>
        <v>4.9378813905930474E-3</v>
      </c>
      <c r="Z1441" s="25">
        <f t="shared" si="121"/>
        <v>1.1980433537832312E-2</v>
      </c>
    </row>
    <row r="1442" spans="1:26" s="24" customFormat="1" x14ac:dyDescent="0.25">
      <c r="A1442" s="24" t="s">
        <v>162</v>
      </c>
      <c r="B1442" s="24" t="s">
        <v>163</v>
      </c>
      <c r="C1442" s="24" t="s">
        <v>164</v>
      </c>
      <c r="D1442" s="24" t="s">
        <v>155</v>
      </c>
      <c r="E1442" s="24">
        <v>2017</v>
      </c>
      <c r="F1442" s="24" t="s">
        <v>133</v>
      </c>
      <c r="G1442" s="24" t="s">
        <v>138</v>
      </c>
      <c r="H1442" s="24">
        <v>2500</v>
      </c>
      <c r="I1442" s="25">
        <v>1.31E-8</v>
      </c>
      <c r="J1442" s="25">
        <v>6.3399999999999999E-8</v>
      </c>
      <c r="K1442" s="25">
        <v>3.54E-6</v>
      </c>
      <c r="L1442" s="25">
        <v>2.34E-7</v>
      </c>
      <c r="M1442" s="25">
        <v>3.9200000000000002E-7</v>
      </c>
      <c r="N1442" s="25">
        <v>1.5E-6</v>
      </c>
      <c r="O1442" s="25">
        <f t="shared" si="123"/>
        <v>2.34E-7</v>
      </c>
      <c r="P1442" s="25">
        <f t="shared" si="124"/>
        <v>3.9200000000000002E-7</v>
      </c>
      <c r="Q1442" s="25">
        <f t="shared" si="125"/>
        <v>1.5E-6</v>
      </c>
      <c r="R1442" s="25">
        <f t="shared" si="122"/>
        <v>5.3021513292433533E-5</v>
      </c>
      <c r="S1442" s="25">
        <f t="shared" si="122"/>
        <v>2.5660793456032719E-4</v>
      </c>
      <c r="T1442" s="25">
        <f t="shared" si="122"/>
        <v>1.4327950920245398E-2</v>
      </c>
      <c r="U1442" s="25">
        <f t="shared" si="122"/>
        <v>9.4710184049079751E-4</v>
      </c>
      <c r="V1442" s="25">
        <f t="shared" si="122"/>
        <v>1.5865979550102249E-3</v>
      </c>
      <c r="W1442" s="25">
        <f t="shared" si="122"/>
        <v>6.07116564417178E-3</v>
      </c>
      <c r="X1442" s="25">
        <f t="shared" si="121"/>
        <v>9.4710184049079751E-4</v>
      </c>
      <c r="Y1442" s="25">
        <f t="shared" si="121"/>
        <v>1.5865979550102249E-3</v>
      </c>
      <c r="Z1442" s="25">
        <f t="shared" si="121"/>
        <v>6.07116564417178E-3</v>
      </c>
    </row>
    <row r="1443" spans="1:26" s="24" customFormat="1" x14ac:dyDescent="0.25">
      <c r="A1443" s="24" t="s">
        <v>162</v>
      </c>
      <c r="B1443" s="24" t="s">
        <v>163</v>
      </c>
      <c r="C1443" s="24" t="s">
        <v>164</v>
      </c>
      <c r="D1443" s="24" t="s">
        <v>155</v>
      </c>
      <c r="E1443" s="24">
        <v>2017</v>
      </c>
      <c r="F1443" s="24" t="s">
        <v>133</v>
      </c>
      <c r="G1443" s="24" t="s">
        <v>138</v>
      </c>
      <c r="H1443" s="24">
        <v>5000</v>
      </c>
      <c r="I1443" s="25">
        <v>5.7900000000000001E-9</v>
      </c>
      <c r="J1443" s="25">
        <v>3.3899999999999999E-8</v>
      </c>
      <c r="K1443" s="25">
        <v>1.6300000000000001E-6</v>
      </c>
      <c r="L1443" s="25">
        <v>9.8200000000000006E-8</v>
      </c>
      <c r="M1443" s="25">
        <v>1.6199999999999999E-7</v>
      </c>
      <c r="N1443" s="25">
        <v>7.6400000000000001E-7</v>
      </c>
      <c r="O1443" s="25">
        <f t="shared" si="123"/>
        <v>9.8200000000000006E-8</v>
      </c>
      <c r="P1443" s="25">
        <f t="shared" si="124"/>
        <v>1.6199999999999999E-7</v>
      </c>
      <c r="Q1443" s="25">
        <f t="shared" si="125"/>
        <v>7.6400000000000001E-7</v>
      </c>
      <c r="R1443" s="25">
        <f t="shared" si="122"/>
        <v>2.343469938650307E-5</v>
      </c>
      <c r="S1443" s="25">
        <f t="shared" si="122"/>
        <v>1.3720834355828221E-4</v>
      </c>
      <c r="T1443" s="25">
        <f t="shared" si="122"/>
        <v>6.5973333333333335E-3</v>
      </c>
      <c r="U1443" s="25">
        <f t="shared" si="122"/>
        <v>3.974589775051125E-4</v>
      </c>
      <c r="V1443" s="25">
        <f t="shared" si="122"/>
        <v>6.5568588957055224E-4</v>
      </c>
      <c r="W1443" s="25">
        <f t="shared" si="122"/>
        <v>3.0922470347648262E-3</v>
      </c>
      <c r="X1443" s="25">
        <f t="shared" si="121"/>
        <v>3.974589775051125E-4</v>
      </c>
      <c r="Y1443" s="25">
        <f t="shared" si="121"/>
        <v>6.5568588957055224E-4</v>
      </c>
      <c r="Z1443" s="25">
        <f t="shared" si="121"/>
        <v>3.0922470347648262E-3</v>
      </c>
    </row>
    <row r="1444" spans="1:26" s="24" customFormat="1" x14ac:dyDescent="0.25">
      <c r="A1444" s="24" t="s">
        <v>162</v>
      </c>
      <c r="B1444" s="24" t="s">
        <v>163</v>
      </c>
      <c r="C1444" s="24" t="s">
        <v>164</v>
      </c>
      <c r="D1444" s="24" t="s">
        <v>155</v>
      </c>
      <c r="E1444" s="24">
        <v>2017</v>
      </c>
      <c r="F1444" s="24" t="s">
        <v>133</v>
      </c>
      <c r="G1444" s="24" t="s">
        <v>138</v>
      </c>
      <c r="H1444" s="24">
        <v>10000</v>
      </c>
      <c r="I1444" s="25">
        <v>2.6500000000000002E-9</v>
      </c>
      <c r="J1444" s="25">
        <v>1.88E-8</v>
      </c>
      <c r="K1444" s="25">
        <v>6.9500000000000002E-7</v>
      </c>
      <c r="L1444" s="25">
        <v>4.2599999999999998E-8</v>
      </c>
      <c r="M1444" s="25">
        <v>6.5499999999999998E-8</v>
      </c>
      <c r="N1444" s="25">
        <v>3.2099999999999998E-7</v>
      </c>
      <c r="O1444" s="25">
        <f t="shared" si="123"/>
        <v>4.2599999999999998E-8</v>
      </c>
      <c r="P1444" s="25">
        <f t="shared" si="124"/>
        <v>6.5499999999999998E-8</v>
      </c>
      <c r="Q1444" s="25">
        <f t="shared" si="125"/>
        <v>3.2099999999999998E-7</v>
      </c>
      <c r="R1444" s="25">
        <f t="shared" si="122"/>
        <v>1.0725725971370145E-5</v>
      </c>
      <c r="S1444" s="25">
        <f t="shared" si="122"/>
        <v>7.6091942740286295E-5</v>
      </c>
      <c r="T1444" s="25">
        <f t="shared" si="122"/>
        <v>2.8129734151329244E-3</v>
      </c>
      <c r="U1444" s="25">
        <f t="shared" si="122"/>
        <v>1.7242110429447851E-4</v>
      </c>
      <c r="V1444" s="25">
        <f t="shared" si="122"/>
        <v>2.6510756646216769E-4</v>
      </c>
      <c r="W1444" s="25">
        <f t="shared" si="122"/>
        <v>1.2992294478527606E-3</v>
      </c>
      <c r="X1444" s="25">
        <f t="shared" si="121"/>
        <v>1.7242110429447851E-4</v>
      </c>
      <c r="Y1444" s="25">
        <f t="shared" si="121"/>
        <v>2.6510756646216769E-4</v>
      </c>
      <c r="Z1444" s="25">
        <f t="shared" si="121"/>
        <v>1.2992294478527606E-3</v>
      </c>
    </row>
    <row r="1445" spans="1:26" s="24" customFormat="1" x14ac:dyDescent="0.25">
      <c r="A1445" s="24" t="s">
        <v>162</v>
      </c>
      <c r="B1445" s="24" t="s">
        <v>163</v>
      </c>
      <c r="C1445" s="24" t="s">
        <v>164</v>
      </c>
      <c r="D1445" s="24" t="s">
        <v>155</v>
      </c>
      <c r="E1445" s="24">
        <v>2018</v>
      </c>
      <c r="F1445" s="24" t="s">
        <v>133</v>
      </c>
      <c r="G1445" s="24" t="s">
        <v>134</v>
      </c>
      <c r="H1445" s="24">
        <v>10</v>
      </c>
      <c r="I1445" s="25">
        <v>2.9700000000000001E-15</v>
      </c>
      <c r="J1445" s="25">
        <v>2.12E-4</v>
      </c>
      <c r="K1445" s="25">
        <v>1.82E-3</v>
      </c>
      <c r="L1445" s="25">
        <v>1.94E-4</v>
      </c>
      <c r="M1445" s="25">
        <v>3.6499999999999998E-4</v>
      </c>
      <c r="N1445" s="25">
        <v>1.01E-3</v>
      </c>
      <c r="O1445" s="25">
        <f t="shared" si="123"/>
        <v>1.94E-4</v>
      </c>
      <c r="P1445" s="25">
        <f t="shared" si="124"/>
        <v>3.6499999999999998E-4</v>
      </c>
      <c r="Q1445" s="25">
        <f t="shared" si="125"/>
        <v>1.01E-3</v>
      </c>
      <c r="R1445" s="25">
        <f t="shared" si="122"/>
        <v>1.2020907975460123E-11</v>
      </c>
      <c r="S1445" s="25">
        <f t="shared" si="122"/>
        <v>0.85805807770961151</v>
      </c>
      <c r="T1445" s="25">
        <f t="shared" si="122"/>
        <v>7.3663476482617591</v>
      </c>
      <c r="U1445" s="25">
        <f t="shared" si="122"/>
        <v>0.78520408997955005</v>
      </c>
      <c r="V1445" s="25">
        <f t="shared" si="122"/>
        <v>1.4773169734151328</v>
      </c>
      <c r="W1445" s="25">
        <f t="shared" si="122"/>
        <v>4.087918200408998</v>
      </c>
      <c r="X1445" s="25">
        <f t="shared" si="121"/>
        <v>0.78520408997955005</v>
      </c>
      <c r="Y1445" s="25">
        <f t="shared" si="121"/>
        <v>1.4773169734151328</v>
      </c>
      <c r="Z1445" s="25">
        <f t="shared" si="121"/>
        <v>4.087918200408998</v>
      </c>
    </row>
    <row r="1446" spans="1:26" s="24" customFormat="1" x14ac:dyDescent="0.25">
      <c r="A1446" s="24" t="s">
        <v>162</v>
      </c>
      <c r="B1446" s="24" t="s">
        <v>163</v>
      </c>
      <c r="C1446" s="24" t="s">
        <v>164</v>
      </c>
      <c r="D1446" s="24" t="s">
        <v>155</v>
      </c>
      <c r="E1446" s="24">
        <v>2018</v>
      </c>
      <c r="F1446" s="24" t="s">
        <v>133</v>
      </c>
      <c r="G1446" s="24" t="s">
        <v>134</v>
      </c>
      <c r="H1446" s="24">
        <v>30</v>
      </c>
      <c r="I1446" s="25">
        <v>2.1000000000000002E-9</v>
      </c>
      <c r="J1446" s="25">
        <v>4.8199999999999999E-5</v>
      </c>
      <c r="K1446" s="25">
        <v>8.7399999999999999E-4</v>
      </c>
      <c r="L1446" s="25">
        <v>7.3899999999999994E-5</v>
      </c>
      <c r="M1446" s="25">
        <v>1.22E-4</v>
      </c>
      <c r="N1446" s="25">
        <v>4.8500000000000003E-4</v>
      </c>
      <c r="O1446" s="25">
        <f t="shared" si="123"/>
        <v>7.3899999999999994E-5</v>
      </c>
      <c r="P1446" s="25">
        <f t="shared" si="124"/>
        <v>1.22E-4</v>
      </c>
      <c r="Q1446" s="25">
        <f t="shared" si="125"/>
        <v>4.8500000000000003E-4</v>
      </c>
      <c r="R1446" s="25">
        <f t="shared" si="122"/>
        <v>8.4996319018404925E-6</v>
      </c>
      <c r="S1446" s="25">
        <f t="shared" si="122"/>
        <v>0.1950867893660532</v>
      </c>
      <c r="T1446" s="25">
        <f t="shared" si="122"/>
        <v>3.5374658486707569</v>
      </c>
      <c r="U1446" s="25">
        <f t="shared" si="122"/>
        <v>0.29910609406952965</v>
      </c>
      <c r="V1446" s="25">
        <f t="shared" si="122"/>
        <v>0.49378813905930469</v>
      </c>
      <c r="W1446" s="25">
        <f t="shared" si="122"/>
        <v>1.9630102249488754</v>
      </c>
      <c r="X1446" s="25">
        <f t="shared" si="121"/>
        <v>0.29910609406952965</v>
      </c>
      <c r="Y1446" s="25">
        <f t="shared" si="121"/>
        <v>0.49378813905930469</v>
      </c>
      <c r="Z1446" s="25">
        <f t="shared" si="121"/>
        <v>1.9630102249488754</v>
      </c>
    </row>
    <row r="1447" spans="1:26" s="24" customFormat="1" x14ac:dyDescent="0.25">
      <c r="A1447" s="24" t="s">
        <v>162</v>
      </c>
      <c r="B1447" s="24" t="s">
        <v>163</v>
      </c>
      <c r="C1447" s="24" t="s">
        <v>164</v>
      </c>
      <c r="D1447" s="24" t="s">
        <v>155</v>
      </c>
      <c r="E1447" s="24">
        <v>2018</v>
      </c>
      <c r="F1447" s="24" t="s">
        <v>133</v>
      </c>
      <c r="G1447" s="24" t="s">
        <v>134</v>
      </c>
      <c r="H1447" s="24" t="s">
        <v>135</v>
      </c>
      <c r="I1447" s="25">
        <v>1.99E-8</v>
      </c>
      <c r="J1447" s="25">
        <v>2.2799999999999999E-5</v>
      </c>
      <c r="K1447" s="25">
        <v>5.4799999999999998E-4</v>
      </c>
      <c r="L1447" s="25">
        <v>3.8399999999999998E-5</v>
      </c>
      <c r="M1447" s="25">
        <v>7.5500000000000006E-5</v>
      </c>
      <c r="N1447" s="25">
        <v>3.3300000000000002E-4</v>
      </c>
      <c r="O1447" s="25">
        <f t="shared" si="123"/>
        <v>3.8399999999999998E-5</v>
      </c>
      <c r="P1447" s="25">
        <f t="shared" si="124"/>
        <v>7.5500000000000006E-5</v>
      </c>
      <c r="Q1447" s="25">
        <f t="shared" si="125"/>
        <v>3.3300000000000002E-4</v>
      </c>
      <c r="R1447" s="25">
        <f t="shared" si="122"/>
        <v>8.0544130879345603E-5</v>
      </c>
      <c r="S1447" s="25">
        <f t="shared" si="122"/>
        <v>9.2281717791411047E-2</v>
      </c>
      <c r="T1447" s="25">
        <f t="shared" si="122"/>
        <v>2.2179991820040903</v>
      </c>
      <c r="U1447" s="25">
        <f t="shared" si="122"/>
        <v>0.15542184049079755</v>
      </c>
      <c r="V1447" s="25">
        <f t="shared" si="122"/>
        <v>0.3055820040899796</v>
      </c>
      <c r="W1447" s="25">
        <f t="shared" si="122"/>
        <v>1.3477987730061349</v>
      </c>
      <c r="X1447" s="25">
        <f t="shared" si="121"/>
        <v>0.15542184049079755</v>
      </c>
      <c r="Y1447" s="25">
        <f t="shared" si="121"/>
        <v>0.3055820040899796</v>
      </c>
      <c r="Z1447" s="25">
        <f t="shared" si="121"/>
        <v>1.3477987730061349</v>
      </c>
    </row>
    <row r="1448" spans="1:26" s="24" customFormat="1" x14ac:dyDescent="0.25">
      <c r="A1448" s="24" t="s">
        <v>162</v>
      </c>
      <c r="B1448" s="24" t="s">
        <v>163</v>
      </c>
      <c r="C1448" s="24" t="s">
        <v>164</v>
      </c>
      <c r="D1448" s="24" t="s">
        <v>155</v>
      </c>
      <c r="E1448" s="24">
        <v>2018</v>
      </c>
      <c r="F1448" s="24" t="s">
        <v>133</v>
      </c>
      <c r="G1448" s="24" t="s">
        <v>134</v>
      </c>
      <c r="H1448" s="24">
        <v>60</v>
      </c>
      <c r="I1448" s="25">
        <v>9.5000000000000004E-8</v>
      </c>
      <c r="J1448" s="25">
        <v>1.56E-5</v>
      </c>
      <c r="K1448" s="25">
        <v>3.8099999999999999E-4</v>
      </c>
      <c r="L1448" s="25">
        <v>3.1399999999999998E-5</v>
      </c>
      <c r="M1448" s="25">
        <v>4.88E-5</v>
      </c>
      <c r="N1448" s="25">
        <v>2.0799999999999999E-4</v>
      </c>
      <c r="O1448" s="25">
        <f t="shared" si="123"/>
        <v>3.1399999999999998E-5</v>
      </c>
      <c r="P1448" s="25">
        <f t="shared" si="124"/>
        <v>4.88E-5</v>
      </c>
      <c r="Q1448" s="25">
        <f t="shared" si="125"/>
        <v>2.0799999999999999E-4</v>
      </c>
      <c r="R1448" s="25">
        <f t="shared" si="122"/>
        <v>3.845071574642127E-4</v>
      </c>
      <c r="S1448" s="25">
        <f t="shared" si="122"/>
        <v>6.31401226993865E-2</v>
      </c>
      <c r="T1448" s="25">
        <f t="shared" si="122"/>
        <v>1.5420760736196319</v>
      </c>
      <c r="U1448" s="25">
        <f t="shared" si="122"/>
        <v>0.12708973415132924</v>
      </c>
      <c r="V1448" s="25">
        <f t="shared" si="122"/>
        <v>0.19751525562372188</v>
      </c>
      <c r="W1448" s="25">
        <f t="shared" si="122"/>
        <v>0.84186830265848667</v>
      </c>
      <c r="X1448" s="25">
        <f t="shared" si="121"/>
        <v>0.12708973415132924</v>
      </c>
      <c r="Y1448" s="25">
        <f t="shared" si="121"/>
        <v>0.19751525562372188</v>
      </c>
      <c r="Z1448" s="25">
        <f t="shared" si="121"/>
        <v>0.84186830265848667</v>
      </c>
    </row>
    <row r="1449" spans="1:26" s="24" customFormat="1" x14ac:dyDescent="0.25">
      <c r="A1449" s="24" t="s">
        <v>162</v>
      </c>
      <c r="B1449" s="24" t="s">
        <v>163</v>
      </c>
      <c r="C1449" s="24" t="s">
        <v>164</v>
      </c>
      <c r="D1449" s="24" t="s">
        <v>155</v>
      </c>
      <c r="E1449" s="24">
        <v>2018</v>
      </c>
      <c r="F1449" s="24" t="s">
        <v>133</v>
      </c>
      <c r="G1449" s="24" t="s">
        <v>134</v>
      </c>
      <c r="H1449" s="24">
        <v>100</v>
      </c>
      <c r="I1449" s="25">
        <v>2.5100000000000001E-7</v>
      </c>
      <c r="J1449" s="25">
        <v>8.7600000000000008E-6</v>
      </c>
      <c r="K1449" s="25">
        <v>2.05E-4</v>
      </c>
      <c r="L1449" s="25">
        <v>1.9199999999999999E-5</v>
      </c>
      <c r="M1449" s="25">
        <v>2.83E-5</v>
      </c>
      <c r="N1449" s="25">
        <v>1.0900000000000001E-4</v>
      </c>
      <c r="O1449" s="25">
        <f t="shared" si="123"/>
        <v>1.9199999999999999E-5</v>
      </c>
      <c r="P1449" s="25">
        <f t="shared" si="124"/>
        <v>2.83E-5</v>
      </c>
      <c r="Q1449" s="25">
        <f t="shared" si="125"/>
        <v>1.0900000000000001E-4</v>
      </c>
      <c r="R1449" s="25">
        <f t="shared" si="122"/>
        <v>1.0159083844580778E-3</v>
      </c>
      <c r="S1449" s="25">
        <f t="shared" si="122"/>
        <v>3.5455607361963196E-2</v>
      </c>
      <c r="T1449" s="25">
        <f t="shared" si="122"/>
        <v>0.82972597137014314</v>
      </c>
      <c r="U1449" s="25">
        <f t="shared" si="122"/>
        <v>7.7710920245398774E-2</v>
      </c>
      <c r="V1449" s="25">
        <f t="shared" si="122"/>
        <v>0.11454265848670758</v>
      </c>
      <c r="W1449" s="25">
        <f t="shared" si="122"/>
        <v>0.44117137014314933</v>
      </c>
      <c r="X1449" s="25">
        <f t="shared" si="121"/>
        <v>7.7710920245398774E-2</v>
      </c>
      <c r="Y1449" s="25">
        <f t="shared" si="121"/>
        <v>0.11454265848670758</v>
      </c>
      <c r="Z1449" s="25">
        <f t="shared" si="121"/>
        <v>0.44117137014314933</v>
      </c>
    </row>
    <row r="1450" spans="1:26" s="24" customFormat="1" x14ac:dyDescent="0.25">
      <c r="A1450" s="24" t="s">
        <v>162</v>
      </c>
      <c r="B1450" s="24" t="s">
        <v>163</v>
      </c>
      <c r="C1450" s="24" t="s">
        <v>164</v>
      </c>
      <c r="D1450" s="24" t="s">
        <v>155</v>
      </c>
      <c r="E1450" s="24">
        <v>2018</v>
      </c>
      <c r="F1450" s="24" t="s">
        <v>133</v>
      </c>
      <c r="G1450" s="24" t="s">
        <v>134</v>
      </c>
      <c r="H1450" s="24" t="s">
        <v>136</v>
      </c>
      <c r="I1450" s="25">
        <v>4.43E-8</v>
      </c>
      <c r="J1450" s="25">
        <v>4.9200000000000001E-7</v>
      </c>
      <c r="K1450" s="25">
        <v>2.4000000000000001E-5</v>
      </c>
      <c r="L1450" s="25">
        <v>1.31E-6</v>
      </c>
      <c r="M1450" s="25">
        <v>3.3100000000000001E-6</v>
      </c>
      <c r="N1450" s="25">
        <v>1.45E-5</v>
      </c>
      <c r="O1450" s="25">
        <f t="shared" si="123"/>
        <v>1.31E-6</v>
      </c>
      <c r="P1450" s="25">
        <f t="shared" si="124"/>
        <v>3.3100000000000001E-6</v>
      </c>
      <c r="Q1450" s="25">
        <f t="shared" si="125"/>
        <v>1.45E-5</v>
      </c>
      <c r="R1450" s="25">
        <f t="shared" si="122"/>
        <v>1.7930175869120652E-4</v>
      </c>
      <c r="S1450" s="25">
        <f t="shared" si="122"/>
        <v>1.9913423312883437E-3</v>
      </c>
      <c r="T1450" s="25">
        <f t="shared" si="122"/>
        <v>9.7138650306748481E-2</v>
      </c>
      <c r="U1450" s="25">
        <f t="shared" si="122"/>
        <v>5.3021513292433537E-3</v>
      </c>
      <c r="V1450" s="25">
        <f t="shared" si="122"/>
        <v>1.3397038854805726E-2</v>
      </c>
      <c r="W1450" s="25">
        <f t="shared" si="122"/>
        <v>5.8687934560327198E-2</v>
      </c>
      <c r="X1450" s="25">
        <f t="shared" si="121"/>
        <v>5.3021513292433537E-3</v>
      </c>
      <c r="Y1450" s="25">
        <f t="shared" si="121"/>
        <v>1.3397038854805726E-2</v>
      </c>
      <c r="Z1450" s="25">
        <f t="shared" si="121"/>
        <v>5.8687934560327198E-2</v>
      </c>
    </row>
    <row r="1451" spans="1:26" s="24" customFormat="1" x14ac:dyDescent="0.25">
      <c r="A1451" s="24" t="s">
        <v>162</v>
      </c>
      <c r="B1451" s="24" t="s">
        <v>163</v>
      </c>
      <c r="C1451" s="24" t="s">
        <v>164</v>
      </c>
      <c r="D1451" s="24" t="s">
        <v>155</v>
      </c>
      <c r="E1451" s="24">
        <v>2018</v>
      </c>
      <c r="F1451" s="24" t="s">
        <v>133</v>
      </c>
      <c r="G1451" s="24" t="s">
        <v>134</v>
      </c>
      <c r="H1451" s="24">
        <v>1000</v>
      </c>
      <c r="I1451" s="25">
        <v>3.2399999999999999E-8</v>
      </c>
      <c r="J1451" s="25">
        <v>2.0200000000000001E-7</v>
      </c>
      <c r="K1451" s="25">
        <v>1.1600000000000001E-5</v>
      </c>
      <c r="L1451" s="25">
        <v>9.6800000000000009E-7</v>
      </c>
      <c r="M1451" s="25">
        <v>1.4699999999999999E-6</v>
      </c>
      <c r="N1451" s="25">
        <v>4.8199999999999996E-6</v>
      </c>
      <c r="O1451" s="25">
        <f t="shared" si="123"/>
        <v>9.6800000000000009E-7</v>
      </c>
      <c r="P1451" s="25">
        <f t="shared" si="124"/>
        <v>1.4699999999999999E-6</v>
      </c>
      <c r="Q1451" s="25">
        <f t="shared" si="125"/>
        <v>4.8199999999999996E-6</v>
      </c>
      <c r="R1451" s="25">
        <f t="shared" si="122"/>
        <v>1.3113717791411045E-4</v>
      </c>
      <c r="S1451" s="25">
        <f t="shared" si="122"/>
        <v>8.1758364008179972E-4</v>
      </c>
      <c r="T1451" s="25">
        <f t="shared" si="122"/>
        <v>4.695034764826176E-2</v>
      </c>
      <c r="U1451" s="25">
        <f t="shared" ref="U1451:Z1503" si="126">1000*98.96*L1451/24.45</f>
        <v>3.9179255623721888E-3</v>
      </c>
      <c r="V1451" s="25">
        <f t="shared" si="126"/>
        <v>5.9497423312883432E-3</v>
      </c>
      <c r="W1451" s="25">
        <f t="shared" si="126"/>
        <v>1.9508678936605316E-2</v>
      </c>
      <c r="X1451" s="25">
        <f t="shared" si="121"/>
        <v>3.9179255623721888E-3</v>
      </c>
      <c r="Y1451" s="25">
        <f t="shared" si="121"/>
        <v>5.9497423312883432E-3</v>
      </c>
      <c r="Z1451" s="25">
        <f t="shared" si="121"/>
        <v>1.9508678936605316E-2</v>
      </c>
    </row>
    <row r="1452" spans="1:26" s="24" customFormat="1" x14ac:dyDescent="0.25">
      <c r="A1452" s="24" t="s">
        <v>162</v>
      </c>
      <c r="B1452" s="24" t="s">
        <v>163</v>
      </c>
      <c r="C1452" s="24" t="s">
        <v>164</v>
      </c>
      <c r="D1452" s="24" t="s">
        <v>155</v>
      </c>
      <c r="E1452" s="24">
        <v>2018</v>
      </c>
      <c r="F1452" s="24" t="s">
        <v>133</v>
      </c>
      <c r="G1452" s="24" t="s">
        <v>134</v>
      </c>
      <c r="H1452" s="24">
        <v>2500</v>
      </c>
      <c r="I1452" s="25">
        <v>1.2100000000000001E-8</v>
      </c>
      <c r="J1452" s="25">
        <v>6.3199999999999997E-8</v>
      </c>
      <c r="K1452" s="25">
        <v>4.2699999999999998E-6</v>
      </c>
      <c r="L1452" s="25">
        <v>2.6800000000000002E-7</v>
      </c>
      <c r="M1452" s="25">
        <v>4.4999999999999998E-7</v>
      </c>
      <c r="N1452" s="25">
        <v>1.9199999999999998E-6</v>
      </c>
      <c r="O1452" s="25">
        <f t="shared" si="123"/>
        <v>2.6800000000000002E-7</v>
      </c>
      <c r="P1452" s="25">
        <f t="shared" si="124"/>
        <v>4.4999999999999998E-7</v>
      </c>
      <c r="Q1452" s="25">
        <f t="shared" si="125"/>
        <v>1.9199999999999998E-6</v>
      </c>
      <c r="R1452" s="25">
        <f t="shared" ref="R1452:W1515" si="127">1000*98.96*I1452/24.45</f>
        <v>4.8974069529652349E-5</v>
      </c>
      <c r="S1452" s="25">
        <f t="shared" si="127"/>
        <v>2.5579844580777097E-4</v>
      </c>
      <c r="T1452" s="25">
        <f t="shared" si="127"/>
        <v>1.7282584867075665E-2</v>
      </c>
      <c r="U1452" s="25">
        <f t="shared" si="126"/>
        <v>1.0847149284253579E-3</v>
      </c>
      <c r="V1452" s="25">
        <f t="shared" si="126"/>
        <v>1.8213496932515335E-3</v>
      </c>
      <c r="W1452" s="25">
        <f t="shared" si="126"/>
        <v>7.7710920245398765E-3</v>
      </c>
      <c r="X1452" s="25">
        <f t="shared" si="121"/>
        <v>1.0847149284253579E-3</v>
      </c>
      <c r="Y1452" s="25">
        <f t="shared" si="121"/>
        <v>1.8213496932515335E-3</v>
      </c>
      <c r="Z1452" s="25">
        <f t="shared" si="121"/>
        <v>7.7710920245398765E-3</v>
      </c>
    </row>
    <row r="1453" spans="1:26" s="24" customFormat="1" x14ac:dyDescent="0.25">
      <c r="A1453" s="24" t="s">
        <v>162</v>
      </c>
      <c r="B1453" s="24" t="s">
        <v>163</v>
      </c>
      <c r="C1453" s="24" t="s">
        <v>164</v>
      </c>
      <c r="D1453" s="24" t="s">
        <v>155</v>
      </c>
      <c r="E1453" s="24">
        <v>2018</v>
      </c>
      <c r="F1453" s="24" t="s">
        <v>133</v>
      </c>
      <c r="G1453" s="24" t="s">
        <v>134</v>
      </c>
      <c r="H1453" s="24">
        <v>5000</v>
      </c>
      <c r="I1453" s="25">
        <v>5.3899999999999998E-9</v>
      </c>
      <c r="J1453" s="25">
        <v>3.2700000000000002E-8</v>
      </c>
      <c r="K1453" s="25">
        <v>1.8899999999999999E-6</v>
      </c>
      <c r="L1453" s="25">
        <v>1.0700000000000001E-7</v>
      </c>
      <c r="M1453" s="25">
        <v>1.7700000000000001E-7</v>
      </c>
      <c r="N1453" s="25">
        <v>8.8800000000000001E-7</v>
      </c>
      <c r="O1453" s="25">
        <f t="shared" si="123"/>
        <v>1.0700000000000001E-7</v>
      </c>
      <c r="P1453" s="25">
        <f t="shared" si="124"/>
        <v>1.7700000000000001E-7</v>
      </c>
      <c r="Q1453" s="25">
        <f t="shared" si="125"/>
        <v>8.8800000000000001E-7</v>
      </c>
      <c r="R1453" s="25">
        <f t="shared" si="127"/>
        <v>2.1815721881390595E-5</v>
      </c>
      <c r="S1453" s="25">
        <f t="shared" si="127"/>
        <v>1.3235141104294478E-4</v>
      </c>
      <c r="T1453" s="25">
        <f t="shared" si="127"/>
        <v>7.6496687116564413E-3</v>
      </c>
      <c r="U1453" s="25">
        <f t="shared" si="126"/>
        <v>4.3307648261758697E-4</v>
      </c>
      <c r="V1453" s="25">
        <f t="shared" si="126"/>
        <v>7.1639754601227003E-4</v>
      </c>
      <c r="W1453" s="25">
        <f t="shared" si="126"/>
        <v>3.5941300613496936E-3</v>
      </c>
      <c r="X1453" s="25">
        <f t="shared" si="121"/>
        <v>4.3307648261758697E-4</v>
      </c>
      <c r="Y1453" s="25">
        <f t="shared" si="121"/>
        <v>7.1639754601227003E-4</v>
      </c>
      <c r="Z1453" s="25">
        <f t="shared" si="121"/>
        <v>3.5941300613496936E-3</v>
      </c>
    </row>
    <row r="1454" spans="1:26" s="24" customFormat="1" x14ac:dyDescent="0.25">
      <c r="A1454" s="24" t="s">
        <v>162</v>
      </c>
      <c r="B1454" s="24" t="s">
        <v>163</v>
      </c>
      <c r="C1454" s="24" t="s">
        <v>164</v>
      </c>
      <c r="D1454" s="24" t="s">
        <v>155</v>
      </c>
      <c r="E1454" s="24">
        <v>2018</v>
      </c>
      <c r="F1454" s="24" t="s">
        <v>133</v>
      </c>
      <c r="G1454" s="24" t="s">
        <v>134</v>
      </c>
      <c r="H1454" s="24">
        <v>10000</v>
      </c>
      <c r="I1454" s="25">
        <v>2.4600000000000002E-9</v>
      </c>
      <c r="J1454" s="25">
        <v>1.7800000000000001E-8</v>
      </c>
      <c r="K1454" s="25">
        <v>7.6300000000000004E-7</v>
      </c>
      <c r="L1454" s="25">
        <v>4.4700000000000003E-8</v>
      </c>
      <c r="M1454" s="25">
        <v>6.9600000000000001E-8</v>
      </c>
      <c r="N1454" s="25">
        <v>3.5199999999999998E-7</v>
      </c>
      <c r="O1454" s="25">
        <f t="shared" si="123"/>
        <v>4.4700000000000003E-8</v>
      </c>
      <c r="P1454" s="25">
        <f t="shared" si="124"/>
        <v>6.9600000000000001E-8</v>
      </c>
      <c r="Q1454" s="25">
        <f t="shared" si="125"/>
        <v>3.5199999999999998E-7</v>
      </c>
      <c r="R1454" s="25">
        <f t="shared" si="127"/>
        <v>9.956711656441719E-6</v>
      </c>
      <c r="S1454" s="25">
        <f t="shared" si="127"/>
        <v>7.2044498977505124E-5</v>
      </c>
      <c r="T1454" s="25">
        <f t="shared" si="127"/>
        <v>3.0881995910020453E-3</v>
      </c>
      <c r="U1454" s="25">
        <f t="shared" si="126"/>
        <v>1.8092073619631902E-4</v>
      </c>
      <c r="V1454" s="25">
        <f t="shared" si="126"/>
        <v>2.8170208588957057E-4</v>
      </c>
      <c r="W1454" s="25">
        <f t="shared" si="126"/>
        <v>1.4247002044989775E-3</v>
      </c>
      <c r="X1454" s="25">
        <f t="shared" si="121"/>
        <v>1.8092073619631902E-4</v>
      </c>
      <c r="Y1454" s="25">
        <f t="shared" si="121"/>
        <v>2.8170208588957057E-4</v>
      </c>
      <c r="Z1454" s="25">
        <f t="shared" si="121"/>
        <v>1.4247002044989775E-3</v>
      </c>
    </row>
    <row r="1455" spans="1:26" s="24" customFormat="1" x14ac:dyDescent="0.25">
      <c r="A1455" s="24" t="s">
        <v>162</v>
      </c>
      <c r="B1455" s="24" t="s">
        <v>163</v>
      </c>
      <c r="C1455" s="24" t="s">
        <v>164</v>
      </c>
      <c r="D1455" s="24" t="s">
        <v>155</v>
      </c>
      <c r="E1455" s="24">
        <v>2018</v>
      </c>
      <c r="F1455" s="24" t="s">
        <v>133</v>
      </c>
      <c r="G1455" s="24" t="s">
        <v>137</v>
      </c>
      <c r="H1455" s="24">
        <v>10</v>
      </c>
      <c r="I1455" s="25">
        <v>0</v>
      </c>
      <c r="J1455" s="25">
        <v>2.12E-4</v>
      </c>
      <c r="K1455" s="25">
        <v>1.82E-3</v>
      </c>
      <c r="L1455" s="25">
        <v>1.94E-4</v>
      </c>
      <c r="M1455" s="25">
        <v>3.6499999999999998E-4</v>
      </c>
      <c r="N1455" s="25">
        <v>1.01E-3</v>
      </c>
      <c r="O1455" s="25">
        <f t="shared" si="123"/>
        <v>1.94E-4</v>
      </c>
      <c r="P1455" s="25">
        <f t="shared" si="124"/>
        <v>3.6499999999999998E-4</v>
      </c>
      <c r="Q1455" s="25">
        <f t="shared" si="125"/>
        <v>1.01E-3</v>
      </c>
      <c r="R1455" s="25">
        <f t="shared" si="127"/>
        <v>0</v>
      </c>
      <c r="S1455" s="25">
        <f t="shared" si="127"/>
        <v>0.85805807770961151</v>
      </c>
      <c r="T1455" s="25">
        <f t="shared" si="127"/>
        <v>7.3663476482617591</v>
      </c>
      <c r="U1455" s="25">
        <f t="shared" si="126"/>
        <v>0.78520408997955005</v>
      </c>
      <c r="V1455" s="25">
        <f t="shared" si="126"/>
        <v>1.4773169734151328</v>
      </c>
      <c r="W1455" s="25">
        <f t="shared" si="126"/>
        <v>4.087918200408998</v>
      </c>
      <c r="X1455" s="25">
        <f t="shared" si="121"/>
        <v>0.78520408997955005</v>
      </c>
      <c r="Y1455" s="25">
        <f t="shared" si="121"/>
        <v>1.4773169734151328</v>
      </c>
      <c r="Z1455" s="25">
        <f t="shared" si="121"/>
        <v>4.087918200408998</v>
      </c>
    </row>
    <row r="1456" spans="1:26" s="24" customFormat="1" x14ac:dyDescent="0.25">
      <c r="A1456" s="24" t="s">
        <v>162</v>
      </c>
      <c r="B1456" s="24" t="s">
        <v>163</v>
      </c>
      <c r="C1456" s="24" t="s">
        <v>164</v>
      </c>
      <c r="D1456" s="24" t="s">
        <v>155</v>
      </c>
      <c r="E1456" s="24">
        <v>2018</v>
      </c>
      <c r="F1456" s="24" t="s">
        <v>133</v>
      </c>
      <c r="G1456" s="24" t="s">
        <v>137</v>
      </c>
      <c r="H1456" s="24">
        <v>30</v>
      </c>
      <c r="I1456" s="25">
        <v>0</v>
      </c>
      <c r="J1456" s="25">
        <v>4.7899999999999999E-5</v>
      </c>
      <c r="K1456" s="25">
        <v>8.7299999999999997E-4</v>
      </c>
      <c r="L1456" s="25">
        <v>7.3800000000000005E-5</v>
      </c>
      <c r="M1456" s="25">
        <v>1.22E-4</v>
      </c>
      <c r="N1456" s="25">
        <v>4.8500000000000003E-4</v>
      </c>
      <c r="O1456" s="25">
        <f t="shared" si="123"/>
        <v>7.3800000000000005E-5</v>
      </c>
      <c r="P1456" s="25">
        <f t="shared" si="124"/>
        <v>1.22E-4</v>
      </c>
      <c r="Q1456" s="25">
        <f t="shared" si="125"/>
        <v>4.8500000000000003E-4</v>
      </c>
      <c r="R1456" s="25">
        <f t="shared" si="127"/>
        <v>0</v>
      </c>
      <c r="S1456" s="25">
        <f t="shared" si="127"/>
        <v>0.19387255623721883</v>
      </c>
      <c r="T1456" s="25">
        <f t="shared" si="127"/>
        <v>3.5334184049079753</v>
      </c>
      <c r="U1456" s="25">
        <f t="shared" si="126"/>
        <v>0.29870134969325157</v>
      </c>
      <c r="V1456" s="25">
        <f t="shared" si="126"/>
        <v>0.49378813905930469</v>
      </c>
      <c r="W1456" s="25">
        <f t="shared" si="126"/>
        <v>1.9630102249488754</v>
      </c>
      <c r="X1456" s="25">
        <f t="shared" si="121"/>
        <v>0.29870134969325157</v>
      </c>
      <c r="Y1456" s="25">
        <f t="shared" si="121"/>
        <v>0.49378813905930469</v>
      </c>
      <c r="Z1456" s="25">
        <f t="shared" si="121"/>
        <v>1.9630102249488754</v>
      </c>
    </row>
    <row r="1457" spans="1:26" s="24" customFormat="1" x14ac:dyDescent="0.25">
      <c r="A1457" s="24" t="s">
        <v>162</v>
      </c>
      <c r="B1457" s="24" t="s">
        <v>163</v>
      </c>
      <c r="C1457" s="24" t="s">
        <v>164</v>
      </c>
      <c r="D1457" s="24" t="s">
        <v>155</v>
      </c>
      <c r="E1457" s="24">
        <v>2018</v>
      </c>
      <c r="F1457" s="24" t="s">
        <v>133</v>
      </c>
      <c r="G1457" s="24" t="s">
        <v>137</v>
      </c>
      <c r="H1457" s="24" t="s">
        <v>135</v>
      </c>
      <c r="I1457" s="25">
        <v>0</v>
      </c>
      <c r="J1457" s="25">
        <v>2.12E-5</v>
      </c>
      <c r="K1457" s="25">
        <v>5.4500000000000002E-4</v>
      </c>
      <c r="L1457" s="25">
        <v>3.65E-5</v>
      </c>
      <c r="M1457" s="25">
        <v>7.4300000000000004E-5</v>
      </c>
      <c r="N1457" s="25">
        <v>3.3199999999999999E-4</v>
      </c>
      <c r="O1457" s="25">
        <f t="shared" si="123"/>
        <v>3.65E-5</v>
      </c>
      <c r="P1457" s="25">
        <f t="shared" si="124"/>
        <v>7.4300000000000004E-5</v>
      </c>
      <c r="Q1457" s="25">
        <f t="shared" si="125"/>
        <v>3.3199999999999999E-4</v>
      </c>
      <c r="R1457" s="25">
        <f t="shared" si="127"/>
        <v>0</v>
      </c>
      <c r="S1457" s="25">
        <f t="shared" si="127"/>
        <v>8.580580777096114E-2</v>
      </c>
      <c r="T1457" s="25">
        <f t="shared" si="127"/>
        <v>2.2058568507157466</v>
      </c>
      <c r="U1457" s="25">
        <f t="shared" si="126"/>
        <v>0.14773169734151329</v>
      </c>
      <c r="V1457" s="25">
        <f t="shared" si="126"/>
        <v>0.30072507157464212</v>
      </c>
      <c r="W1457" s="25">
        <f t="shared" si="126"/>
        <v>1.3437513292433538</v>
      </c>
      <c r="X1457" s="25">
        <f t="shared" si="121"/>
        <v>0.14773169734151329</v>
      </c>
      <c r="Y1457" s="25">
        <f t="shared" si="121"/>
        <v>0.30072507157464212</v>
      </c>
      <c r="Z1457" s="25">
        <f t="shared" si="121"/>
        <v>1.3437513292433538</v>
      </c>
    </row>
    <row r="1458" spans="1:26" s="24" customFormat="1" x14ac:dyDescent="0.25">
      <c r="A1458" s="24" t="s">
        <v>162</v>
      </c>
      <c r="B1458" s="24" t="s">
        <v>163</v>
      </c>
      <c r="C1458" s="24" t="s">
        <v>164</v>
      </c>
      <c r="D1458" s="24" t="s">
        <v>155</v>
      </c>
      <c r="E1458" s="24">
        <v>2018</v>
      </c>
      <c r="F1458" s="24" t="s">
        <v>133</v>
      </c>
      <c r="G1458" s="24" t="s">
        <v>137</v>
      </c>
      <c r="H1458" s="24">
        <v>60</v>
      </c>
      <c r="I1458" s="25">
        <v>0</v>
      </c>
      <c r="J1458" s="25">
        <v>1.2999999999999999E-5</v>
      </c>
      <c r="K1458" s="25">
        <v>3.7500000000000001E-4</v>
      </c>
      <c r="L1458" s="25">
        <v>2.8399999999999999E-5</v>
      </c>
      <c r="M1458" s="25">
        <v>4.5399999999999999E-5</v>
      </c>
      <c r="N1458" s="25">
        <v>2.05E-4</v>
      </c>
      <c r="O1458" s="25">
        <f t="shared" si="123"/>
        <v>2.8399999999999999E-5</v>
      </c>
      <c r="P1458" s="25">
        <f t="shared" si="124"/>
        <v>4.5399999999999999E-5</v>
      </c>
      <c r="Q1458" s="25">
        <f t="shared" si="125"/>
        <v>2.05E-4</v>
      </c>
      <c r="R1458" s="25">
        <f t="shared" si="127"/>
        <v>0</v>
      </c>
      <c r="S1458" s="25">
        <f t="shared" si="127"/>
        <v>5.2616768916155417E-2</v>
      </c>
      <c r="T1458" s="25">
        <f t="shared" si="127"/>
        <v>1.5177914110429449</v>
      </c>
      <c r="U1458" s="25">
        <f t="shared" si="126"/>
        <v>0.11494740286298569</v>
      </c>
      <c r="V1458" s="25">
        <f t="shared" si="126"/>
        <v>0.18375394683026586</v>
      </c>
      <c r="W1458" s="25">
        <f t="shared" si="126"/>
        <v>0.82972597137014314</v>
      </c>
      <c r="X1458" s="25">
        <f t="shared" si="121"/>
        <v>0.11494740286298569</v>
      </c>
      <c r="Y1458" s="25">
        <f t="shared" si="121"/>
        <v>0.18375394683026586</v>
      </c>
      <c r="Z1458" s="25">
        <f t="shared" si="121"/>
        <v>0.82972597137014314</v>
      </c>
    </row>
    <row r="1459" spans="1:26" s="24" customFormat="1" x14ac:dyDescent="0.25">
      <c r="A1459" s="24" t="s">
        <v>162</v>
      </c>
      <c r="B1459" s="24" t="s">
        <v>163</v>
      </c>
      <c r="C1459" s="24" t="s">
        <v>164</v>
      </c>
      <c r="D1459" s="24" t="s">
        <v>155</v>
      </c>
      <c r="E1459" s="24">
        <v>2018</v>
      </c>
      <c r="F1459" s="24" t="s">
        <v>133</v>
      </c>
      <c r="G1459" s="24" t="s">
        <v>137</v>
      </c>
      <c r="H1459" s="24">
        <v>100</v>
      </c>
      <c r="I1459" s="25">
        <v>0</v>
      </c>
      <c r="J1459" s="25">
        <v>4.16E-6</v>
      </c>
      <c r="K1459" s="25">
        <v>1.85E-4</v>
      </c>
      <c r="L1459" s="25">
        <v>1.27E-5</v>
      </c>
      <c r="M1459" s="25">
        <v>2.0000000000000002E-5</v>
      </c>
      <c r="N1459" s="25">
        <v>1.02E-4</v>
      </c>
      <c r="O1459" s="25">
        <f t="shared" si="123"/>
        <v>1.27E-5</v>
      </c>
      <c r="P1459" s="25">
        <f t="shared" si="124"/>
        <v>2.0000000000000002E-5</v>
      </c>
      <c r="Q1459" s="25">
        <f t="shared" si="125"/>
        <v>1.02E-4</v>
      </c>
      <c r="R1459" s="25">
        <f t="shared" si="127"/>
        <v>0</v>
      </c>
      <c r="S1459" s="25">
        <f t="shared" si="127"/>
        <v>1.6837366053169732E-2</v>
      </c>
      <c r="T1459" s="25">
        <f t="shared" si="127"/>
        <v>0.74877709611451948</v>
      </c>
      <c r="U1459" s="25">
        <f t="shared" si="126"/>
        <v>5.1402535787321069E-2</v>
      </c>
      <c r="V1459" s="25">
        <f t="shared" si="126"/>
        <v>8.0948875255623734E-2</v>
      </c>
      <c r="W1459" s="25">
        <f t="shared" si="126"/>
        <v>0.41283926380368102</v>
      </c>
      <c r="X1459" s="25">
        <f t="shared" si="121"/>
        <v>5.1402535787321069E-2</v>
      </c>
      <c r="Y1459" s="25">
        <f t="shared" si="121"/>
        <v>8.0948875255623734E-2</v>
      </c>
      <c r="Z1459" s="25">
        <f t="shared" si="121"/>
        <v>0.41283926380368102</v>
      </c>
    </row>
    <row r="1460" spans="1:26" s="24" customFormat="1" x14ac:dyDescent="0.25">
      <c r="A1460" s="24" t="s">
        <v>162</v>
      </c>
      <c r="B1460" s="24" t="s">
        <v>163</v>
      </c>
      <c r="C1460" s="24" t="s">
        <v>164</v>
      </c>
      <c r="D1460" s="24" t="s">
        <v>155</v>
      </c>
      <c r="E1460" s="24">
        <v>2018</v>
      </c>
      <c r="F1460" s="24" t="s">
        <v>133</v>
      </c>
      <c r="G1460" s="24" t="s">
        <v>137</v>
      </c>
      <c r="H1460" s="24" t="s">
        <v>136</v>
      </c>
      <c r="I1460" s="25">
        <v>0</v>
      </c>
      <c r="J1460" s="25">
        <v>2.7199999999999999E-8</v>
      </c>
      <c r="K1460" s="25">
        <v>1.31E-5</v>
      </c>
      <c r="L1460" s="25">
        <v>3.3099999999999999E-7</v>
      </c>
      <c r="M1460" s="25">
        <v>1.15E-6</v>
      </c>
      <c r="N1460" s="25">
        <v>9.7899999999999994E-6</v>
      </c>
      <c r="O1460" s="25">
        <f t="shared" si="123"/>
        <v>3.3099999999999999E-7</v>
      </c>
      <c r="P1460" s="25">
        <f t="shared" si="124"/>
        <v>1.15E-6</v>
      </c>
      <c r="Q1460" s="25">
        <f t="shared" si="125"/>
        <v>9.7899999999999994E-6</v>
      </c>
      <c r="R1460" s="25">
        <f t="shared" si="127"/>
        <v>0</v>
      </c>
      <c r="S1460" s="25">
        <f t="shared" si="127"/>
        <v>1.1009047034764825E-4</v>
      </c>
      <c r="T1460" s="25">
        <f t="shared" si="127"/>
        <v>5.3021513292433535E-2</v>
      </c>
      <c r="U1460" s="25">
        <f t="shared" si="126"/>
        <v>1.3397038854805728E-3</v>
      </c>
      <c r="V1460" s="25">
        <f t="shared" si="126"/>
        <v>4.6545603271983642E-3</v>
      </c>
      <c r="W1460" s="25">
        <f t="shared" si="126"/>
        <v>3.9624474437627809E-2</v>
      </c>
      <c r="X1460" s="25">
        <f t="shared" si="121"/>
        <v>1.3397038854805728E-3</v>
      </c>
      <c r="Y1460" s="25">
        <f t="shared" si="121"/>
        <v>4.6545603271983642E-3</v>
      </c>
      <c r="Z1460" s="25">
        <f t="shared" si="121"/>
        <v>3.9624474437627809E-2</v>
      </c>
    </row>
    <row r="1461" spans="1:26" s="24" customFormat="1" x14ac:dyDescent="0.25">
      <c r="A1461" s="24" t="s">
        <v>162</v>
      </c>
      <c r="B1461" s="24" t="s">
        <v>163</v>
      </c>
      <c r="C1461" s="24" t="s">
        <v>164</v>
      </c>
      <c r="D1461" s="24" t="s">
        <v>155</v>
      </c>
      <c r="E1461" s="24">
        <v>2018</v>
      </c>
      <c r="F1461" s="24" t="s">
        <v>133</v>
      </c>
      <c r="G1461" s="24" t="s">
        <v>137</v>
      </c>
      <c r="H1461" s="24">
        <v>1000</v>
      </c>
      <c r="I1461" s="25">
        <v>0</v>
      </c>
      <c r="J1461" s="25">
        <v>6.17E-9</v>
      </c>
      <c r="K1461" s="25">
        <v>4.7600000000000002E-6</v>
      </c>
      <c r="L1461" s="25">
        <v>2.3699999999999999E-7</v>
      </c>
      <c r="M1461" s="25">
        <v>4.0400000000000002E-7</v>
      </c>
      <c r="N1461" s="25">
        <v>2.5100000000000001E-6</v>
      </c>
      <c r="O1461" s="25">
        <f t="shared" si="123"/>
        <v>2.3699999999999999E-7</v>
      </c>
      <c r="P1461" s="25">
        <f t="shared" si="124"/>
        <v>4.0400000000000002E-7</v>
      </c>
      <c r="Q1461" s="25">
        <f t="shared" si="125"/>
        <v>2.5100000000000001E-6</v>
      </c>
      <c r="R1461" s="25">
        <f t="shared" si="127"/>
        <v>0</v>
      </c>
      <c r="S1461" s="25">
        <f t="shared" si="127"/>
        <v>2.4972728016359918E-5</v>
      </c>
      <c r="T1461" s="25">
        <f t="shared" si="127"/>
        <v>1.9265832310838445E-2</v>
      </c>
      <c r="U1461" s="25">
        <f t="shared" si="126"/>
        <v>9.5924417177914109E-4</v>
      </c>
      <c r="V1461" s="25">
        <f t="shared" si="126"/>
        <v>1.6351672801635994E-3</v>
      </c>
      <c r="W1461" s="25">
        <f t="shared" si="126"/>
        <v>1.0159083844580778E-2</v>
      </c>
      <c r="X1461" s="25">
        <f t="shared" si="121"/>
        <v>9.5924417177914109E-4</v>
      </c>
      <c r="Y1461" s="25">
        <f t="shared" si="121"/>
        <v>1.6351672801635994E-3</v>
      </c>
      <c r="Z1461" s="25">
        <f t="shared" si="121"/>
        <v>1.0159083844580778E-2</v>
      </c>
    </row>
    <row r="1462" spans="1:26" s="24" customFormat="1" x14ac:dyDescent="0.25">
      <c r="A1462" s="24" t="s">
        <v>162</v>
      </c>
      <c r="B1462" s="24" t="s">
        <v>163</v>
      </c>
      <c r="C1462" s="24" t="s">
        <v>164</v>
      </c>
      <c r="D1462" s="24" t="s">
        <v>155</v>
      </c>
      <c r="E1462" s="24">
        <v>2018</v>
      </c>
      <c r="F1462" s="24" t="s">
        <v>133</v>
      </c>
      <c r="G1462" s="24" t="s">
        <v>137</v>
      </c>
      <c r="H1462" s="24">
        <v>2500</v>
      </c>
      <c r="I1462" s="25">
        <v>0</v>
      </c>
      <c r="J1462" s="25">
        <v>8.6900000000000005E-11</v>
      </c>
      <c r="K1462" s="25">
        <v>1.1000000000000001E-6</v>
      </c>
      <c r="L1462" s="25">
        <v>5.0099999999999999E-8</v>
      </c>
      <c r="M1462" s="25">
        <v>8.6299999999999999E-8</v>
      </c>
      <c r="N1462" s="25">
        <v>5.3799999999999997E-7</v>
      </c>
      <c r="O1462" s="25">
        <f t="shared" si="123"/>
        <v>5.0099999999999999E-8</v>
      </c>
      <c r="P1462" s="25">
        <f t="shared" si="124"/>
        <v>8.6299999999999999E-8</v>
      </c>
      <c r="Q1462" s="25">
        <f t="shared" si="125"/>
        <v>5.3799999999999997E-7</v>
      </c>
      <c r="R1462" s="25">
        <f t="shared" si="127"/>
        <v>0</v>
      </c>
      <c r="S1462" s="25">
        <f t="shared" si="127"/>
        <v>3.5172286298568508E-7</v>
      </c>
      <c r="T1462" s="25">
        <f t="shared" si="127"/>
        <v>4.452188139059305E-3</v>
      </c>
      <c r="U1462" s="25">
        <f t="shared" si="126"/>
        <v>2.0277693251533743E-4</v>
      </c>
      <c r="V1462" s="25">
        <f t="shared" si="126"/>
        <v>3.4929439672801637E-4</v>
      </c>
      <c r="W1462" s="25">
        <f t="shared" si="126"/>
        <v>2.1775247443762782E-3</v>
      </c>
      <c r="X1462" s="25">
        <f t="shared" si="121"/>
        <v>2.0277693251533743E-4</v>
      </c>
      <c r="Y1462" s="25">
        <f t="shared" si="121"/>
        <v>3.4929439672801637E-4</v>
      </c>
      <c r="Z1462" s="25">
        <f t="shared" si="121"/>
        <v>2.1775247443762782E-3</v>
      </c>
    </row>
    <row r="1463" spans="1:26" s="24" customFormat="1" x14ac:dyDescent="0.25">
      <c r="A1463" s="24" t="s">
        <v>162</v>
      </c>
      <c r="B1463" s="24" t="s">
        <v>163</v>
      </c>
      <c r="C1463" s="24" t="s">
        <v>164</v>
      </c>
      <c r="D1463" s="24" t="s">
        <v>155</v>
      </c>
      <c r="E1463" s="24">
        <v>2018</v>
      </c>
      <c r="F1463" s="24" t="s">
        <v>133</v>
      </c>
      <c r="G1463" s="24" t="s">
        <v>137</v>
      </c>
      <c r="H1463" s="24">
        <v>5000</v>
      </c>
      <c r="I1463" s="25">
        <v>0</v>
      </c>
      <c r="J1463" s="25">
        <v>0</v>
      </c>
      <c r="K1463" s="25">
        <v>3.7E-7</v>
      </c>
      <c r="L1463" s="25">
        <v>1.5700000000000002E-8</v>
      </c>
      <c r="M1463" s="25">
        <v>2.7199999999999999E-8</v>
      </c>
      <c r="N1463" s="25">
        <v>1.6899999999999999E-7</v>
      </c>
      <c r="O1463" s="25">
        <f t="shared" si="123"/>
        <v>1.5700000000000002E-8</v>
      </c>
      <c r="P1463" s="25">
        <f t="shared" si="124"/>
        <v>2.7199999999999999E-8</v>
      </c>
      <c r="Q1463" s="25">
        <f t="shared" si="125"/>
        <v>1.6899999999999999E-7</v>
      </c>
      <c r="R1463" s="25">
        <f t="shared" si="127"/>
        <v>0</v>
      </c>
      <c r="S1463" s="25">
        <f t="shared" si="127"/>
        <v>0</v>
      </c>
      <c r="T1463" s="25">
        <f t="shared" si="127"/>
        <v>1.497554192229039E-3</v>
      </c>
      <c r="U1463" s="25">
        <f t="shared" si="126"/>
        <v>6.3544867075664632E-5</v>
      </c>
      <c r="V1463" s="25">
        <f t="shared" si="126"/>
        <v>1.1009047034764825E-4</v>
      </c>
      <c r="W1463" s="25">
        <f t="shared" si="126"/>
        <v>6.8401799591002034E-4</v>
      </c>
      <c r="X1463" s="25">
        <f t="shared" si="121"/>
        <v>6.3544867075664632E-5</v>
      </c>
      <c r="Y1463" s="25">
        <f t="shared" si="121"/>
        <v>1.1009047034764825E-4</v>
      </c>
      <c r="Z1463" s="25">
        <f t="shared" si="121"/>
        <v>6.8401799591002034E-4</v>
      </c>
    </row>
    <row r="1464" spans="1:26" s="24" customFormat="1" x14ac:dyDescent="0.25">
      <c r="A1464" s="24" t="s">
        <v>162</v>
      </c>
      <c r="B1464" s="24" t="s">
        <v>163</v>
      </c>
      <c r="C1464" s="24" t="s">
        <v>164</v>
      </c>
      <c r="D1464" s="24" t="s">
        <v>155</v>
      </c>
      <c r="E1464" s="24">
        <v>2018</v>
      </c>
      <c r="F1464" s="24" t="s">
        <v>133</v>
      </c>
      <c r="G1464" s="24" t="s">
        <v>137</v>
      </c>
      <c r="H1464" s="24">
        <v>10000</v>
      </c>
      <c r="I1464" s="25">
        <v>0</v>
      </c>
      <c r="J1464" s="25">
        <v>0</v>
      </c>
      <c r="K1464" s="25">
        <v>1.2599999999999999E-7</v>
      </c>
      <c r="L1464" s="25">
        <v>4.8600000000000002E-9</v>
      </c>
      <c r="M1464" s="25">
        <v>8.7099999999999999E-9</v>
      </c>
      <c r="N1464" s="25">
        <v>5.3699999999999998E-8</v>
      </c>
      <c r="O1464" s="25">
        <f t="shared" si="123"/>
        <v>4.8600000000000002E-9</v>
      </c>
      <c r="P1464" s="25">
        <f t="shared" si="124"/>
        <v>8.7099999999999999E-9</v>
      </c>
      <c r="Q1464" s="25">
        <f t="shared" si="125"/>
        <v>5.3699999999999998E-8</v>
      </c>
      <c r="R1464" s="25">
        <f t="shared" si="127"/>
        <v>0</v>
      </c>
      <c r="S1464" s="25">
        <f t="shared" si="127"/>
        <v>0</v>
      </c>
      <c r="T1464" s="25">
        <f t="shared" si="127"/>
        <v>5.0997791411042939E-4</v>
      </c>
      <c r="U1464" s="25">
        <f t="shared" si="126"/>
        <v>1.9670576687116564E-5</v>
      </c>
      <c r="V1464" s="25">
        <f t="shared" si="126"/>
        <v>3.5253235173824129E-5</v>
      </c>
      <c r="W1464" s="25">
        <f t="shared" si="126"/>
        <v>2.173477300613497E-4</v>
      </c>
      <c r="X1464" s="25">
        <f t="shared" si="121"/>
        <v>1.9670576687116564E-5</v>
      </c>
      <c r="Y1464" s="25">
        <f t="shared" si="121"/>
        <v>3.5253235173824129E-5</v>
      </c>
      <c r="Z1464" s="25">
        <f t="shared" si="121"/>
        <v>2.173477300613497E-4</v>
      </c>
    </row>
    <row r="1465" spans="1:26" s="24" customFormat="1" x14ac:dyDescent="0.25">
      <c r="A1465" s="24" t="s">
        <v>162</v>
      </c>
      <c r="B1465" s="24" t="s">
        <v>163</v>
      </c>
      <c r="C1465" s="24" t="s">
        <v>164</v>
      </c>
      <c r="D1465" s="24" t="s">
        <v>155</v>
      </c>
      <c r="E1465" s="24">
        <v>2018</v>
      </c>
      <c r="F1465" s="24" t="s">
        <v>133</v>
      </c>
      <c r="G1465" s="24" t="s">
        <v>138</v>
      </c>
      <c r="H1465" s="24">
        <v>10</v>
      </c>
      <c r="I1465" s="25">
        <v>4.5899999999999996E-16</v>
      </c>
      <c r="J1465" s="25">
        <v>4.2700000000000002E-12</v>
      </c>
      <c r="K1465" s="25">
        <v>2.21E-9</v>
      </c>
      <c r="L1465" s="25">
        <v>5.98E-10</v>
      </c>
      <c r="M1465" s="25">
        <v>6.9699999999999997E-10</v>
      </c>
      <c r="N1465" s="25">
        <v>1.09E-9</v>
      </c>
      <c r="O1465" s="25">
        <f t="shared" si="123"/>
        <v>5.98E-10</v>
      </c>
      <c r="P1465" s="25">
        <f t="shared" si="124"/>
        <v>6.9699999999999997E-10</v>
      </c>
      <c r="Q1465" s="25">
        <f t="shared" si="125"/>
        <v>1.09E-9</v>
      </c>
      <c r="R1465" s="25">
        <f t="shared" si="127"/>
        <v>1.8577766871165641E-12</v>
      </c>
      <c r="S1465" s="25">
        <f t="shared" si="127"/>
        <v>1.7282584867075666E-8</v>
      </c>
      <c r="T1465" s="25">
        <f t="shared" si="127"/>
        <v>8.9448507157464213E-6</v>
      </c>
      <c r="U1465" s="25">
        <f t="shared" si="126"/>
        <v>2.4203713701431493E-6</v>
      </c>
      <c r="V1465" s="25">
        <f t="shared" si="126"/>
        <v>2.8210683026584864E-6</v>
      </c>
      <c r="W1465" s="25">
        <f t="shared" si="126"/>
        <v>4.4117137014314931E-6</v>
      </c>
      <c r="X1465" s="25">
        <f t="shared" si="121"/>
        <v>2.4203713701431493E-6</v>
      </c>
      <c r="Y1465" s="25">
        <f t="shared" si="121"/>
        <v>2.8210683026584864E-6</v>
      </c>
      <c r="Z1465" s="25">
        <f t="shared" si="121"/>
        <v>4.4117137014314931E-6</v>
      </c>
    </row>
    <row r="1466" spans="1:26" s="24" customFormat="1" x14ac:dyDescent="0.25">
      <c r="A1466" s="24" t="s">
        <v>162</v>
      </c>
      <c r="B1466" s="24" t="s">
        <v>163</v>
      </c>
      <c r="C1466" s="24" t="s">
        <v>164</v>
      </c>
      <c r="D1466" s="24" t="s">
        <v>155</v>
      </c>
      <c r="E1466" s="24">
        <v>2018</v>
      </c>
      <c r="F1466" s="24" t="s">
        <v>133</v>
      </c>
      <c r="G1466" s="24" t="s">
        <v>138</v>
      </c>
      <c r="H1466" s="24">
        <v>30</v>
      </c>
      <c r="I1466" s="25">
        <v>9.2999999999999999E-10</v>
      </c>
      <c r="J1466" s="25">
        <v>3.3600000000000003E-8</v>
      </c>
      <c r="K1466" s="25">
        <v>1.02E-6</v>
      </c>
      <c r="L1466" s="25">
        <v>1.66E-7</v>
      </c>
      <c r="M1466" s="25">
        <v>2.22E-7</v>
      </c>
      <c r="N1466" s="25">
        <v>3.1899999999999998E-7</v>
      </c>
      <c r="O1466" s="25">
        <f t="shared" si="123"/>
        <v>1.66E-7</v>
      </c>
      <c r="P1466" s="25">
        <f t="shared" si="124"/>
        <v>2.22E-7</v>
      </c>
      <c r="Q1466" s="25">
        <f t="shared" si="125"/>
        <v>3.1899999999999998E-7</v>
      </c>
      <c r="R1466" s="25">
        <f t="shared" si="127"/>
        <v>3.7641226993865032E-6</v>
      </c>
      <c r="S1466" s="25">
        <f t="shared" si="127"/>
        <v>1.3599411042944788E-4</v>
      </c>
      <c r="T1466" s="25">
        <f t="shared" si="127"/>
        <v>4.1283926380368098E-3</v>
      </c>
      <c r="U1466" s="25">
        <f t="shared" si="126"/>
        <v>6.7187566462167698E-4</v>
      </c>
      <c r="V1466" s="25">
        <f t="shared" si="126"/>
        <v>8.9853251533742341E-4</v>
      </c>
      <c r="W1466" s="25">
        <f t="shared" si="126"/>
        <v>1.2911345603271983E-3</v>
      </c>
      <c r="X1466" s="25">
        <f t="shared" si="121"/>
        <v>6.7187566462167698E-4</v>
      </c>
      <c r="Y1466" s="25">
        <f t="shared" si="121"/>
        <v>8.9853251533742341E-4</v>
      </c>
      <c r="Z1466" s="25">
        <f t="shared" si="121"/>
        <v>1.2911345603271983E-3</v>
      </c>
    </row>
    <row r="1467" spans="1:26" s="24" customFormat="1" x14ac:dyDescent="0.25">
      <c r="A1467" s="24" t="s">
        <v>162</v>
      </c>
      <c r="B1467" s="24" t="s">
        <v>163</v>
      </c>
      <c r="C1467" s="24" t="s">
        <v>164</v>
      </c>
      <c r="D1467" s="24" t="s">
        <v>155</v>
      </c>
      <c r="E1467" s="24">
        <v>2018</v>
      </c>
      <c r="F1467" s="24" t="s">
        <v>133</v>
      </c>
      <c r="G1467" s="24" t="s">
        <v>138</v>
      </c>
      <c r="H1467" s="24" t="s">
        <v>135</v>
      </c>
      <c r="I1467" s="25">
        <v>8.8800000000000008E-9</v>
      </c>
      <c r="J1467" s="25">
        <v>3.0600000000000001E-7</v>
      </c>
      <c r="K1467" s="25">
        <v>6.4999999999999996E-6</v>
      </c>
      <c r="L1467" s="25">
        <v>4.32E-7</v>
      </c>
      <c r="M1467" s="25">
        <v>1.5400000000000001E-6</v>
      </c>
      <c r="N1467" s="25">
        <v>3.4800000000000001E-6</v>
      </c>
      <c r="O1467" s="25">
        <f t="shared" si="123"/>
        <v>4.32E-7</v>
      </c>
      <c r="P1467" s="25">
        <f t="shared" si="124"/>
        <v>1.5400000000000001E-6</v>
      </c>
      <c r="Q1467" s="25">
        <f t="shared" si="125"/>
        <v>3.4800000000000001E-6</v>
      </c>
      <c r="R1467" s="25">
        <f t="shared" si="127"/>
        <v>3.5941300613496932E-5</v>
      </c>
      <c r="S1467" s="25">
        <f t="shared" si="127"/>
        <v>1.238517791411043E-3</v>
      </c>
      <c r="T1467" s="25">
        <f t="shared" si="127"/>
        <v>2.6308384458077708E-2</v>
      </c>
      <c r="U1467" s="25">
        <f t="shared" si="126"/>
        <v>1.7484957055214725E-3</v>
      </c>
      <c r="V1467" s="25">
        <f t="shared" si="126"/>
        <v>6.2330633946830272E-3</v>
      </c>
      <c r="W1467" s="25">
        <f t="shared" si="126"/>
        <v>1.4085104294478528E-2</v>
      </c>
      <c r="X1467" s="25">
        <f t="shared" si="121"/>
        <v>1.7484957055214725E-3</v>
      </c>
      <c r="Y1467" s="25">
        <f t="shared" si="121"/>
        <v>6.2330633946830272E-3</v>
      </c>
      <c r="Z1467" s="25">
        <f t="shared" si="121"/>
        <v>1.4085104294478528E-2</v>
      </c>
    </row>
    <row r="1468" spans="1:26" s="24" customFormat="1" x14ac:dyDescent="0.25">
      <c r="A1468" s="24" t="s">
        <v>162</v>
      </c>
      <c r="B1468" s="24" t="s">
        <v>163</v>
      </c>
      <c r="C1468" s="24" t="s">
        <v>164</v>
      </c>
      <c r="D1468" s="24" t="s">
        <v>155</v>
      </c>
      <c r="E1468" s="24">
        <v>2018</v>
      </c>
      <c r="F1468" s="24" t="s">
        <v>133</v>
      </c>
      <c r="G1468" s="24" t="s">
        <v>138</v>
      </c>
      <c r="H1468" s="24">
        <v>60</v>
      </c>
      <c r="I1468" s="25">
        <v>5.2199999999999998E-8</v>
      </c>
      <c r="J1468" s="25">
        <v>9.6700000000000002E-7</v>
      </c>
      <c r="K1468" s="25">
        <v>1.19E-5</v>
      </c>
      <c r="L1468" s="25">
        <v>2.3300000000000001E-6</v>
      </c>
      <c r="M1468" s="25">
        <v>3.3500000000000001E-6</v>
      </c>
      <c r="N1468" s="25">
        <v>4.5299999999999998E-6</v>
      </c>
      <c r="O1468" s="25">
        <f t="shared" si="123"/>
        <v>2.3300000000000001E-6</v>
      </c>
      <c r="P1468" s="25">
        <f t="shared" si="124"/>
        <v>3.3500000000000001E-6</v>
      </c>
      <c r="Q1468" s="25">
        <f t="shared" si="125"/>
        <v>4.5299999999999998E-6</v>
      </c>
      <c r="R1468" s="25">
        <f t="shared" si="127"/>
        <v>2.1127656441717789E-4</v>
      </c>
      <c r="S1468" s="25">
        <f t="shared" si="127"/>
        <v>3.913878118609407E-3</v>
      </c>
      <c r="T1468" s="25">
        <f t="shared" si="127"/>
        <v>4.8164580777096115E-2</v>
      </c>
      <c r="U1468" s="25">
        <f t="shared" si="126"/>
        <v>9.4305439672801653E-3</v>
      </c>
      <c r="V1468" s="25">
        <f t="shared" si="126"/>
        <v>1.3558936605316976E-2</v>
      </c>
      <c r="W1468" s="25">
        <f t="shared" si="126"/>
        <v>1.8334920245398772E-2</v>
      </c>
      <c r="X1468" s="25">
        <f t="shared" si="121"/>
        <v>9.4305439672801653E-3</v>
      </c>
      <c r="Y1468" s="25">
        <f t="shared" si="121"/>
        <v>1.3558936605316976E-2</v>
      </c>
      <c r="Z1468" s="25">
        <f t="shared" si="121"/>
        <v>1.8334920245398772E-2</v>
      </c>
    </row>
    <row r="1469" spans="1:26" s="24" customFormat="1" x14ac:dyDescent="0.25">
      <c r="A1469" s="24" t="s">
        <v>162</v>
      </c>
      <c r="B1469" s="24" t="s">
        <v>163</v>
      </c>
      <c r="C1469" s="24" t="s">
        <v>164</v>
      </c>
      <c r="D1469" s="24" t="s">
        <v>155</v>
      </c>
      <c r="E1469" s="24">
        <v>2018</v>
      </c>
      <c r="F1469" s="24" t="s">
        <v>133</v>
      </c>
      <c r="G1469" s="24" t="s">
        <v>138</v>
      </c>
      <c r="H1469" s="24">
        <v>100</v>
      </c>
      <c r="I1469" s="25">
        <v>1.9299999999999999E-7</v>
      </c>
      <c r="J1469" s="25">
        <v>2.5000000000000002E-6</v>
      </c>
      <c r="K1469" s="25">
        <v>2.8600000000000001E-5</v>
      </c>
      <c r="L1469" s="25">
        <v>5.4700000000000001E-6</v>
      </c>
      <c r="M1469" s="25">
        <v>7.4000000000000003E-6</v>
      </c>
      <c r="N1469" s="25">
        <v>9.6099999999999995E-6</v>
      </c>
      <c r="O1469" s="25">
        <f t="shared" si="123"/>
        <v>5.4700000000000001E-6</v>
      </c>
      <c r="P1469" s="25">
        <f t="shared" si="124"/>
        <v>7.4000000000000003E-6</v>
      </c>
      <c r="Q1469" s="25">
        <f t="shared" si="125"/>
        <v>9.6099999999999995E-6</v>
      </c>
      <c r="R1469" s="25">
        <f t="shared" si="127"/>
        <v>7.8115664621676898E-4</v>
      </c>
      <c r="S1469" s="25">
        <f t="shared" si="127"/>
        <v>1.0118609406952967E-2</v>
      </c>
      <c r="T1469" s="25">
        <f t="shared" si="127"/>
        <v>0.11575689161554192</v>
      </c>
      <c r="U1469" s="25">
        <f t="shared" si="126"/>
        <v>2.2139517382413088E-2</v>
      </c>
      <c r="V1469" s="25">
        <f t="shared" si="126"/>
        <v>2.995108384458078E-2</v>
      </c>
      <c r="W1469" s="25">
        <f t="shared" si="126"/>
        <v>3.8895934560327194E-2</v>
      </c>
      <c r="X1469" s="25">
        <f t="shared" si="121"/>
        <v>2.2139517382413088E-2</v>
      </c>
      <c r="Y1469" s="25">
        <f t="shared" si="121"/>
        <v>2.995108384458078E-2</v>
      </c>
      <c r="Z1469" s="25">
        <f t="shared" si="121"/>
        <v>3.8895934560327194E-2</v>
      </c>
    </row>
    <row r="1470" spans="1:26" s="24" customFormat="1" x14ac:dyDescent="0.25">
      <c r="A1470" s="24" t="s">
        <v>162</v>
      </c>
      <c r="B1470" s="24" t="s">
        <v>163</v>
      </c>
      <c r="C1470" s="24" t="s">
        <v>164</v>
      </c>
      <c r="D1470" s="24" t="s">
        <v>155</v>
      </c>
      <c r="E1470" s="24">
        <v>2018</v>
      </c>
      <c r="F1470" s="24" t="s">
        <v>133</v>
      </c>
      <c r="G1470" s="24" t="s">
        <v>138</v>
      </c>
      <c r="H1470" s="24" t="s">
        <v>136</v>
      </c>
      <c r="I1470" s="25">
        <v>4.3299999999999997E-8</v>
      </c>
      <c r="J1470" s="25">
        <v>3.4299999999999999E-7</v>
      </c>
      <c r="K1470" s="25">
        <v>1.1800000000000001E-5</v>
      </c>
      <c r="L1470" s="25">
        <v>9.4200000000000004E-7</v>
      </c>
      <c r="M1470" s="25">
        <v>2.1399999999999998E-6</v>
      </c>
      <c r="N1470" s="25">
        <v>5.7200000000000003E-6</v>
      </c>
      <c r="O1470" s="25">
        <f t="shared" si="123"/>
        <v>9.4200000000000004E-7</v>
      </c>
      <c r="P1470" s="25">
        <f t="shared" si="124"/>
        <v>2.1399999999999998E-6</v>
      </c>
      <c r="Q1470" s="25">
        <f t="shared" si="125"/>
        <v>5.7200000000000003E-6</v>
      </c>
      <c r="R1470" s="25">
        <f t="shared" si="127"/>
        <v>1.7525431492842536E-4</v>
      </c>
      <c r="S1470" s="25">
        <f t="shared" si="127"/>
        <v>1.3882732106339469E-3</v>
      </c>
      <c r="T1470" s="25">
        <f t="shared" si="127"/>
        <v>4.7759836400818004E-2</v>
      </c>
      <c r="U1470" s="25">
        <f t="shared" si="126"/>
        <v>3.8126920245398778E-3</v>
      </c>
      <c r="V1470" s="25">
        <f t="shared" si="126"/>
        <v>8.661529652351738E-3</v>
      </c>
      <c r="W1470" s="25">
        <f t="shared" si="126"/>
        <v>2.3151378323108384E-2</v>
      </c>
      <c r="X1470" s="25">
        <f t="shared" si="121"/>
        <v>3.8126920245398778E-3</v>
      </c>
      <c r="Y1470" s="25">
        <f t="shared" si="121"/>
        <v>8.661529652351738E-3</v>
      </c>
      <c r="Z1470" s="25">
        <f t="shared" si="121"/>
        <v>2.3151378323108384E-2</v>
      </c>
    </row>
    <row r="1471" spans="1:26" s="24" customFormat="1" x14ac:dyDescent="0.25">
      <c r="A1471" s="24" t="s">
        <v>162</v>
      </c>
      <c r="B1471" s="24" t="s">
        <v>163</v>
      </c>
      <c r="C1471" s="24" t="s">
        <v>164</v>
      </c>
      <c r="D1471" s="24" t="s">
        <v>155</v>
      </c>
      <c r="E1471" s="24">
        <v>2018</v>
      </c>
      <c r="F1471" s="24" t="s">
        <v>133</v>
      </c>
      <c r="G1471" s="24" t="s">
        <v>138</v>
      </c>
      <c r="H1471" s="24">
        <v>1000</v>
      </c>
      <c r="I1471" s="25">
        <v>3.2299999999999998E-8</v>
      </c>
      <c r="J1471" s="25">
        <v>1.5300000000000001E-7</v>
      </c>
      <c r="K1471" s="25">
        <v>7.4200000000000001E-6</v>
      </c>
      <c r="L1471" s="25">
        <v>7.2399999999999997E-7</v>
      </c>
      <c r="M1471" s="25">
        <v>1.13E-6</v>
      </c>
      <c r="N1471" s="25">
        <v>2.7599999999999998E-6</v>
      </c>
      <c r="O1471" s="25">
        <f t="shared" si="123"/>
        <v>7.2399999999999997E-7</v>
      </c>
      <c r="P1471" s="25">
        <f t="shared" si="124"/>
        <v>1.13E-6</v>
      </c>
      <c r="Q1471" s="25">
        <f t="shared" si="125"/>
        <v>2.7599999999999998E-6</v>
      </c>
      <c r="R1471" s="25">
        <f t="shared" si="127"/>
        <v>1.3073243353783231E-4</v>
      </c>
      <c r="S1471" s="25">
        <f t="shared" si="127"/>
        <v>6.192588957055215E-4</v>
      </c>
      <c r="T1471" s="25">
        <f t="shared" si="127"/>
        <v>3.0032032719836402E-2</v>
      </c>
      <c r="U1471" s="25">
        <f t="shared" si="126"/>
        <v>2.9303492842535786E-3</v>
      </c>
      <c r="V1471" s="25">
        <f t="shared" si="126"/>
        <v>4.5736114519427402E-3</v>
      </c>
      <c r="W1471" s="25">
        <f t="shared" si="126"/>
        <v>1.1170944785276072E-2</v>
      </c>
      <c r="X1471" s="25">
        <f t="shared" si="126"/>
        <v>2.9303492842535786E-3</v>
      </c>
      <c r="Y1471" s="25">
        <f t="shared" si="126"/>
        <v>4.5736114519427402E-3</v>
      </c>
      <c r="Z1471" s="25">
        <f t="shared" si="126"/>
        <v>1.1170944785276072E-2</v>
      </c>
    </row>
    <row r="1472" spans="1:26" s="24" customFormat="1" x14ac:dyDescent="0.25">
      <c r="A1472" s="24" t="s">
        <v>162</v>
      </c>
      <c r="B1472" s="24" t="s">
        <v>163</v>
      </c>
      <c r="C1472" s="24" t="s">
        <v>164</v>
      </c>
      <c r="D1472" s="24" t="s">
        <v>155</v>
      </c>
      <c r="E1472" s="24">
        <v>2018</v>
      </c>
      <c r="F1472" s="24" t="s">
        <v>133</v>
      </c>
      <c r="G1472" s="24" t="s">
        <v>138</v>
      </c>
      <c r="H1472" s="24">
        <v>2500</v>
      </c>
      <c r="I1472" s="25">
        <v>1.2100000000000001E-8</v>
      </c>
      <c r="J1472" s="25">
        <v>5.8999999999999999E-8</v>
      </c>
      <c r="K1472" s="25">
        <v>3.2899999999999998E-6</v>
      </c>
      <c r="L1472" s="25">
        <v>2.1799999999999999E-7</v>
      </c>
      <c r="M1472" s="25">
        <v>3.65E-7</v>
      </c>
      <c r="N1472" s="25">
        <v>1.3999999999999999E-6</v>
      </c>
      <c r="O1472" s="25">
        <f t="shared" si="123"/>
        <v>2.1799999999999999E-7</v>
      </c>
      <c r="P1472" s="25">
        <f t="shared" si="124"/>
        <v>3.65E-7</v>
      </c>
      <c r="Q1472" s="25">
        <f t="shared" si="125"/>
        <v>1.3999999999999999E-6</v>
      </c>
      <c r="R1472" s="25">
        <f t="shared" si="127"/>
        <v>4.8974069529652349E-5</v>
      </c>
      <c r="S1472" s="25">
        <f t="shared" si="127"/>
        <v>2.3879918200408998E-4</v>
      </c>
      <c r="T1472" s="25">
        <f t="shared" si="127"/>
        <v>1.3316089979550102E-2</v>
      </c>
      <c r="U1472" s="25">
        <f t="shared" si="126"/>
        <v>8.8234274028629856E-4</v>
      </c>
      <c r="V1472" s="25">
        <f t="shared" si="126"/>
        <v>1.4773169734151328E-3</v>
      </c>
      <c r="W1472" s="25">
        <f t="shared" si="126"/>
        <v>5.6664212678936609E-3</v>
      </c>
      <c r="X1472" s="25">
        <f t="shared" si="126"/>
        <v>8.8234274028629856E-4</v>
      </c>
      <c r="Y1472" s="25">
        <f t="shared" si="126"/>
        <v>1.4773169734151328E-3</v>
      </c>
      <c r="Z1472" s="25">
        <f t="shared" si="126"/>
        <v>5.6664212678936609E-3</v>
      </c>
    </row>
    <row r="1473" spans="1:26" s="24" customFormat="1" x14ac:dyDescent="0.25">
      <c r="A1473" s="24" t="s">
        <v>162</v>
      </c>
      <c r="B1473" s="24" t="s">
        <v>163</v>
      </c>
      <c r="C1473" s="24" t="s">
        <v>164</v>
      </c>
      <c r="D1473" s="24" t="s">
        <v>155</v>
      </c>
      <c r="E1473" s="24">
        <v>2018</v>
      </c>
      <c r="F1473" s="24" t="s">
        <v>133</v>
      </c>
      <c r="G1473" s="24" t="s">
        <v>138</v>
      </c>
      <c r="H1473" s="24">
        <v>5000</v>
      </c>
      <c r="I1473" s="25">
        <v>5.3899999999999998E-9</v>
      </c>
      <c r="J1473" s="25">
        <v>3.1499999999999998E-8</v>
      </c>
      <c r="K1473" s="25">
        <v>1.5099999999999999E-6</v>
      </c>
      <c r="L1473" s="25">
        <v>9.1300000000000004E-8</v>
      </c>
      <c r="M1473" s="25">
        <v>1.5099999999999999E-7</v>
      </c>
      <c r="N1473" s="25">
        <v>7.0999999999999998E-7</v>
      </c>
      <c r="O1473" s="25">
        <f t="shared" si="123"/>
        <v>9.1300000000000004E-8</v>
      </c>
      <c r="P1473" s="25">
        <f t="shared" si="124"/>
        <v>1.5099999999999999E-7</v>
      </c>
      <c r="Q1473" s="25">
        <f t="shared" si="125"/>
        <v>7.0999999999999998E-7</v>
      </c>
      <c r="R1473" s="25">
        <f t="shared" si="127"/>
        <v>2.1815721881390595E-5</v>
      </c>
      <c r="S1473" s="25">
        <f t="shared" si="127"/>
        <v>1.2749447852760735E-4</v>
      </c>
      <c r="T1473" s="25">
        <f t="shared" si="127"/>
        <v>6.1116400817995912E-3</v>
      </c>
      <c r="U1473" s="25">
        <f t="shared" si="126"/>
        <v>3.6953161554192232E-4</v>
      </c>
      <c r="V1473" s="25">
        <f t="shared" si="126"/>
        <v>6.1116400817995908E-4</v>
      </c>
      <c r="W1473" s="25">
        <f t="shared" si="126"/>
        <v>2.873685071574642E-3</v>
      </c>
      <c r="X1473" s="25">
        <f t="shared" si="126"/>
        <v>3.6953161554192232E-4</v>
      </c>
      <c r="Y1473" s="25">
        <f t="shared" si="126"/>
        <v>6.1116400817995908E-4</v>
      </c>
      <c r="Z1473" s="25">
        <f t="shared" si="126"/>
        <v>2.873685071574642E-3</v>
      </c>
    </row>
    <row r="1474" spans="1:26" s="24" customFormat="1" x14ac:dyDescent="0.25">
      <c r="A1474" s="24" t="s">
        <v>162</v>
      </c>
      <c r="B1474" s="24" t="s">
        <v>163</v>
      </c>
      <c r="C1474" s="24" t="s">
        <v>164</v>
      </c>
      <c r="D1474" s="24" t="s">
        <v>155</v>
      </c>
      <c r="E1474" s="24">
        <v>2018</v>
      </c>
      <c r="F1474" s="24" t="s">
        <v>133</v>
      </c>
      <c r="G1474" s="24" t="s">
        <v>138</v>
      </c>
      <c r="H1474" s="24">
        <v>10000</v>
      </c>
      <c r="I1474" s="25">
        <v>2.4600000000000002E-9</v>
      </c>
      <c r="J1474" s="25">
        <v>1.7500000000000001E-8</v>
      </c>
      <c r="K1474" s="25">
        <v>6.4600000000000004E-7</v>
      </c>
      <c r="L1474" s="25">
        <v>3.9599999999999997E-8</v>
      </c>
      <c r="M1474" s="25">
        <v>6.0899999999999996E-8</v>
      </c>
      <c r="N1474" s="25">
        <v>2.9900000000000002E-7</v>
      </c>
      <c r="O1474" s="25">
        <f t="shared" si="123"/>
        <v>3.9599999999999997E-8</v>
      </c>
      <c r="P1474" s="25">
        <f t="shared" si="124"/>
        <v>6.0899999999999996E-8</v>
      </c>
      <c r="Q1474" s="25">
        <f t="shared" si="125"/>
        <v>2.9900000000000002E-7</v>
      </c>
      <c r="R1474" s="25">
        <f t="shared" si="127"/>
        <v>9.956711656441719E-6</v>
      </c>
      <c r="S1474" s="25">
        <f t="shared" si="127"/>
        <v>7.0830265848670766E-5</v>
      </c>
      <c r="T1474" s="25">
        <f t="shared" si="127"/>
        <v>2.6146486707566462E-3</v>
      </c>
      <c r="U1474" s="25">
        <f t="shared" si="126"/>
        <v>1.6027877300613496E-4</v>
      </c>
      <c r="V1474" s="25">
        <f t="shared" si="126"/>
        <v>2.4648932515337419E-4</v>
      </c>
      <c r="W1474" s="25">
        <f t="shared" si="126"/>
        <v>1.2101856850715747E-3</v>
      </c>
      <c r="X1474" s="25">
        <f t="shared" si="126"/>
        <v>1.6027877300613496E-4</v>
      </c>
      <c r="Y1474" s="25">
        <f t="shared" si="126"/>
        <v>2.4648932515337419E-4</v>
      </c>
      <c r="Z1474" s="25">
        <f t="shared" si="126"/>
        <v>1.2101856850715747E-3</v>
      </c>
    </row>
    <row r="1475" spans="1:26" s="24" customFormat="1" x14ac:dyDescent="0.25">
      <c r="A1475" s="24" t="s">
        <v>162</v>
      </c>
      <c r="B1475" s="24" t="s">
        <v>163</v>
      </c>
      <c r="C1475" s="24" t="s">
        <v>164</v>
      </c>
      <c r="D1475" s="24" t="s">
        <v>155</v>
      </c>
      <c r="E1475" s="24">
        <v>2019</v>
      </c>
      <c r="F1475" s="24" t="s">
        <v>139</v>
      </c>
      <c r="G1475" s="24" t="s">
        <v>134</v>
      </c>
      <c r="H1475" s="24">
        <v>10</v>
      </c>
      <c r="I1475" s="25">
        <v>2.1200000000000001E-15</v>
      </c>
      <c r="J1475" s="25">
        <v>1.9599999999999999E-4</v>
      </c>
      <c r="K1475" s="25">
        <v>1.6299999999999999E-3</v>
      </c>
      <c r="L1475" s="25">
        <v>2.0000000000000001E-4</v>
      </c>
      <c r="M1475" s="25">
        <v>3.4499999999999998E-4</v>
      </c>
      <c r="N1475" s="25">
        <v>8.1099999999999998E-4</v>
      </c>
      <c r="O1475" s="25">
        <f t="shared" si="123"/>
        <v>2.0000000000000001E-4</v>
      </c>
      <c r="P1475" s="25">
        <f t="shared" si="124"/>
        <v>3.4499999999999998E-4</v>
      </c>
      <c r="Q1475" s="25">
        <f t="shared" si="125"/>
        <v>8.1099999999999998E-4</v>
      </c>
      <c r="R1475" s="25">
        <f t="shared" si="127"/>
        <v>8.5805807770961155E-12</v>
      </c>
      <c r="S1475" s="25">
        <f t="shared" si="127"/>
        <v>0.79329897750511247</v>
      </c>
      <c r="T1475" s="25">
        <f t="shared" si="127"/>
        <v>6.5973333333333333</v>
      </c>
      <c r="U1475" s="25">
        <f t="shared" si="126"/>
        <v>0.80948875255623731</v>
      </c>
      <c r="V1475" s="25">
        <f t="shared" si="126"/>
        <v>1.3963680981595092</v>
      </c>
      <c r="W1475" s="25">
        <f t="shared" si="126"/>
        <v>3.2824768916155418</v>
      </c>
      <c r="X1475" s="25">
        <f t="shared" si="126"/>
        <v>0.80948875255623731</v>
      </c>
      <c r="Y1475" s="25">
        <f t="shared" si="126"/>
        <v>1.3963680981595092</v>
      </c>
      <c r="Z1475" s="25">
        <f t="shared" si="126"/>
        <v>3.2824768916155418</v>
      </c>
    </row>
    <row r="1476" spans="1:26" s="24" customFormat="1" x14ac:dyDescent="0.25">
      <c r="A1476" s="24" t="s">
        <v>162</v>
      </c>
      <c r="B1476" s="24" t="s">
        <v>163</v>
      </c>
      <c r="C1476" s="24" t="s">
        <v>164</v>
      </c>
      <c r="D1476" s="24" t="s">
        <v>155</v>
      </c>
      <c r="E1476" s="24">
        <v>2019</v>
      </c>
      <c r="F1476" s="24" t="s">
        <v>139</v>
      </c>
      <c r="G1476" s="24" t="s">
        <v>134</v>
      </c>
      <c r="H1476" s="24">
        <v>30</v>
      </c>
      <c r="I1476" s="25">
        <v>1.79E-9</v>
      </c>
      <c r="J1476" s="25">
        <v>3.8899999999999997E-5</v>
      </c>
      <c r="K1476" s="25">
        <v>7.6499999999999995E-4</v>
      </c>
      <c r="L1476" s="25">
        <v>7.2700000000000005E-5</v>
      </c>
      <c r="M1476" s="25">
        <v>1.25E-4</v>
      </c>
      <c r="N1476" s="25">
        <v>3.8499999999999998E-4</v>
      </c>
      <c r="O1476" s="25">
        <f t="shared" si="123"/>
        <v>7.2700000000000005E-5</v>
      </c>
      <c r="P1476" s="25">
        <f t="shared" si="124"/>
        <v>1.25E-4</v>
      </c>
      <c r="Q1476" s="25">
        <f t="shared" si="125"/>
        <v>3.8499999999999998E-4</v>
      </c>
      <c r="R1476" s="25">
        <f t="shared" si="127"/>
        <v>7.2449243353783236E-6</v>
      </c>
      <c r="S1476" s="25">
        <f t="shared" si="127"/>
        <v>0.15744556237218812</v>
      </c>
      <c r="T1476" s="25">
        <f t="shared" si="127"/>
        <v>3.0962944785276072</v>
      </c>
      <c r="U1476" s="25">
        <f t="shared" si="126"/>
        <v>0.29424916155419228</v>
      </c>
      <c r="V1476" s="25">
        <f t="shared" si="126"/>
        <v>0.50593047034764826</v>
      </c>
      <c r="W1476" s="25">
        <f t="shared" si="126"/>
        <v>1.5582658486707566</v>
      </c>
      <c r="X1476" s="25">
        <f t="shared" si="126"/>
        <v>0.29424916155419228</v>
      </c>
      <c r="Y1476" s="25">
        <f t="shared" si="126"/>
        <v>0.50593047034764826</v>
      </c>
      <c r="Z1476" s="25">
        <f t="shared" si="126"/>
        <v>1.5582658486707566</v>
      </c>
    </row>
    <row r="1477" spans="1:26" s="24" customFormat="1" x14ac:dyDescent="0.25">
      <c r="A1477" s="24" t="s">
        <v>162</v>
      </c>
      <c r="B1477" s="24" t="s">
        <v>163</v>
      </c>
      <c r="C1477" s="24" t="s">
        <v>164</v>
      </c>
      <c r="D1477" s="24" t="s">
        <v>155</v>
      </c>
      <c r="E1477" s="24">
        <v>2019</v>
      </c>
      <c r="F1477" s="24" t="s">
        <v>139</v>
      </c>
      <c r="G1477" s="24" t="s">
        <v>134</v>
      </c>
      <c r="H1477" s="24" t="s">
        <v>135</v>
      </c>
      <c r="I1477" s="25">
        <v>1.7299999999999999E-8</v>
      </c>
      <c r="J1477" s="25">
        <v>1.88E-5</v>
      </c>
      <c r="K1477" s="25">
        <v>4.8099999999999998E-4</v>
      </c>
      <c r="L1477" s="25">
        <v>3.8399999999999998E-5</v>
      </c>
      <c r="M1477" s="25">
        <v>7.7200000000000006E-5</v>
      </c>
      <c r="N1477" s="25">
        <v>2.9599999999999998E-4</v>
      </c>
      <c r="O1477" s="25">
        <f t="shared" si="123"/>
        <v>3.8399999999999998E-5</v>
      </c>
      <c r="P1477" s="25">
        <f t="shared" si="124"/>
        <v>7.7200000000000006E-5</v>
      </c>
      <c r="Q1477" s="25">
        <f t="shared" si="125"/>
        <v>2.9599999999999998E-4</v>
      </c>
      <c r="R1477" s="25">
        <f t="shared" si="127"/>
        <v>7.0020777096114518E-5</v>
      </c>
      <c r="S1477" s="25">
        <f t="shared" si="127"/>
        <v>7.60919427402863E-2</v>
      </c>
      <c r="T1477" s="25">
        <f t="shared" si="127"/>
        <v>1.9468204498977504</v>
      </c>
      <c r="U1477" s="25">
        <f t="shared" si="126"/>
        <v>0.15542184049079755</v>
      </c>
      <c r="V1477" s="25">
        <f t="shared" si="126"/>
        <v>0.31246265848670757</v>
      </c>
      <c r="W1477" s="25">
        <f t="shared" si="126"/>
        <v>1.1980433537832311</v>
      </c>
      <c r="X1477" s="25">
        <f t="shared" si="126"/>
        <v>0.15542184049079755</v>
      </c>
      <c r="Y1477" s="25">
        <f t="shared" si="126"/>
        <v>0.31246265848670757</v>
      </c>
      <c r="Z1477" s="25">
        <f t="shared" si="126"/>
        <v>1.1980433537832311</v>
      </c>
    </row>
    <row r="1478" spans="1:26" s="24" customFormat="1" x14ac:dyDescent="0.25">
      <c r="A1478" s="24" t="s">
        <v>162</v>
      </c>
      <c r="B1478" s="24" t="s">
        <v>163</v>
      </c>
      <c r="C1478" s="24" t="s">
        <v>164</v>
      </c>
      <c r="D1478" s="24" t="s">
        <v>155</v>
      </c>
      <c r="E1478" s="24">
        <v>2019</v>
      </c>
      <c r="F1478" s="24" t="s">
        <v>139</v>
      </c>
      <c r="G1478" s="24" t="s">
        <v>134</v>
      </c>
      <c r="H1478" s="24">
        <v>60</v>
      </c>
      <c r="I1478" s="25">
        <v>6.8600000000000005E-8</v>
      </c>
      <c r="J1478" s="25">
        <v>1.22E-5</v>
      </c>
      <c r="K1478" s="25">
        <v>3.3100000000000002E-4</v>
      </c>
      <c r="L1478" s="25">
        <v>3.0300000000000001E-5</v>
      </c>
      <c r="M1478" s="25">
        <v>5.2599999999999998E-5</v>
      </c>
      <c r="N1478" s="25">
        <v>1.63E-4</v>
      </c>
      <c r="O1478" s="25">
        <f t="shared" ref="O1478:O1541" si="128">L1478*(78/78)</f>
        <v>3.0300000000000001E-5</v>
      </c>
      <c r="P1478" s="25">
        <f t="shared" ref="P1478:P1541" si="129">M1478*(33/33)</f>
        <v>5.2599999999999998E-5</v>
      </c>
      <c r="Q1478" s="25">
        <f t="shared" ref="Q1478:Q1541" si="130">N1478*(33/33)</f>
        <v>1.63E-4</v>
      </c>
      <c r="R1478" s="25">
        <f t="shared" si="127"/>
        <v>2.7765464212678941E-4</v>
      </c>
      <c r="S1478" s="25">
        <f t="shared" si="127"/>
        <v>4.937881390593047E-2</v>
      </c>
      <c r="T1478" s="25">
        <f t="shared" si="127"/>
        <v>1.3397038854805727</v>
      </c>
      <c r="U1478" s="25">
        <f t="shared" si="126"/>
        <v>0.12263754601226995</v>
      </c>
      <c r="V1478" s="25">
        <f t="shared" si="126"/>
        <v>0.21289554192229038</v>
      </c>
      <c r="W1478" s="25">
        <f t="shared" si="126"/>
        <v>0.65973333333333339</v>
      </c>
      <c r="X1478" s="25">
        <f t="shared" si="126"/>
        <v>0.12263754601226995</v>
      </c>
      <c r="Y1478" s="25">
        <f t="shared" si="126"/>
        <v>0.21289554192229038</v>
      </c>
      <c r="Z1478" s="25">
        <f t="shared" si="126"/>
        <v>0.65973333333333339</v>
      </c>
    </row>
    <row r="1479" spans="1:26" s="24" customFormat="1" x14ac:dyDescent="0.25">
      <c r="A1479" s="24" t="s">
        <v>162</v>
      </c>
      <c r="B1479" s="24" t="s">
        <v>163</v>
      </c>
      <c r="C1479" s="24" t="s">
        <v>164</v>
      </c>
      <c r="D1479" s="24" t="s">
        <v>155</v>
      </c>
      <c r="E1479" s="24">
        <v>2019</v>
      </c>
      <c r="F1479" s="24" t="s">
        <v>139</v>
      </c>
      <c r="G1479" s="24" t="s">
        <v>134</v>
      </c>
      <c r="H1479" s="24">
        <v>100</v>
      </c>
      <c r="I1479" s="25">
        <v>2.11E-7</v>
      </c>
      <c r="J1479" s="25">
        <v>6.7299999999999999E-6</v>
      </c>
      <c r="K1479" s="25">
        <v>1.7799999999999999E-4</v>
      </c>
      <c r="L1479" s="25">
        <v>1.8199999999999999E-5</v>
      </c>
      <c r="M1479" s="25">
        <v>3.1000000000000001E-5</v>
      </c>
      <c r="N1479" s="25">
        <v>8.4699999999999999E-5</v>
      </c>
      <c r="O1479" s="25">
        <f t="shared" si="128"/>
        <v>1.8199999999999999E-5</v>
      </c>
      <c r="P1479" s="25">
        <f t="shared" si="129"/>
        <v>3.1000000000000001E-5</v>
      </c>
      <c r="Q1479" s="25">
        <f t="shared" si="130"/>
        <v>8.4699999999999999E-5</v>
      </c>
      <c r="R1479" s="25">
        <f t="shared" si="127"/>
        <v>8.5401063394683024E-4</v>
      </c>
      <c r="S1479" s="25">
        <f t="shared" si="127"/>
        <v>2.7239296523517382E-2</v>
      </c>
      <c r="T1479" s="25">
        <f t="shared" si="127"/>
        <v>0.72044498977505111</v>
      </c>
      <c r="U1479" s="25">
        <f t="shared" si="126"/>
        <v>7.3663476482617576E-2</v>
      </c>
      <c r="V1479" s="25">
        <f t="shared" si="126"/>
        <v>0.12547075664621679</v>
      </c>
      <c r="W1479" s="25">
        <f t="shared" si="126"/>
        <v>0.34281848670756648</v>
      </c>
      <c r="X1479" s="25">
        <f t="shared" si="126"/>
        <v>7.3663476482617576E-2</v>
      </c>
      <c r="Y1479" s="25">
        <f t="shared" si="126"/>
        <v>0.12547075664621679</v>
      </c>
      <c r="Z1479" s="25">
        <f t="shared" si="126"/>
        <v>0.34281848670756648</v>
      </c>
    </row>
    <row r="1480" spans="1:26" s="24" customFormat="1" x14ac:dyDescent="0.25">
      <c r="A1480" s="24" t="s">
        <v>162</v>
      </c>
      <c r="B1480" s="24" t="s">
        <v>163</v>
      </c>
      <c r="C1480" s="24" t="s">
        <v>164</v>
      </c>
      <c r="D1480" s="24" t="s">
        <v>155</v>
      </c>
      <c r="E1480" s="24">
        <v>2019</v>
      </c>
      <c r="F1480" s="24" t="s">
        <v>139</v>
      </c>
      <c r="G1480" s="24" t="s">
        <v>134</v>
      </c>
      <c r="H1480" s="24" t="s">
        <v>136</v>
      </c>
      <c r="I1480" s="25">
        <v>3.9699999999999998E-8</v>
      </c>
      <c r="J1480" s="25">
        <v>3.77E-7</v>
      </c>
      <c r="K1480" s="25">
        <v>2.0999999999999999E-5</v>
      </c>
      <c r="L1480" s="25">
        <v>1.17E-6</v>
      </c>
      <c r="M1480" s="25">
        <v>3.05E-6</v>
      </c>
      <c r="N1480" s="25">
        <v>1.2500000000000001E-5</v>
      </c>
      <c r="O1480" s="25">
        <f t="shared" si="128"/>
        <v>1.17E-6</v>
      </c>
      <c r="P1480" s="25">
        <f t="shared" si="129"/>
        <v>3.05E-6</v>
      </c>
      <c r="Q1480" s="25">
        <f t="shared" si="130"/>
        <v>1.2500000000000001E-5</v>
      </c>
      <c r="R1480" s="25">
        <f t="shared" si="127"/>
        <v>1.606835173824131E-4</v>
      </c>
      <c r="S1480" s="25">
        <f t="shared" si="127"/>
        <v>1.5258862985685073E-3</v>
      </c>
      <c r="T1480" s="25">
        <f t="shared" si="127"/>
        <v>8.4996319018404917E-2</v>
      </c>
      <c r="U1480" s="25">
        <f t="shared" si="126"/>
        <v>4.7355092024539882E-3</v>
      </c>
      <c r="V1480" s="25">
        <f t="shared" si="126"/>
        <v>1.2344703476482618E-2</v>
      </c>
      <c r="W1480" s="25">
        <f t="shared" si="126"/>
        <v>5.0593047034764832E-2</v>
      </c>
      <c r="X1480" s="25">
        <f t="shared" si="126"/>
        <v>4.7355092024539882E-3</v>
      </c>
      <c r="Y1480" s="25">
        <f t="shared" si="126"/>
        <v>1.2344703476482618E-2</v>
      </c>
      <c r="Z1480" s="25">
        <f t="shared" si="126"/>
        <v>5.0593047034764832E-2</v>
      </c>
    </row>
    <row r="1481" spans="1:26" s="24" customFormat="1" x14ac:dyDescent="0.25">
      <c r="A1481" s="24" t="s">
        <v>162</v>
      </c>
      <c r="B1481" s="24" t="s">
        <v>163</v>
      </c>
      <c r="C1481" s="24" t="s">
        <v>164</v>
      </c>
      <c r="D1481" s="24" t="s">
        <v>155</v>
      </c>
      <c r="E1481" s="24">
        <v>2019</v>
      </c>
      <c r="F1481" s="24" t="s">
        <v>139</v>
      </c>
      <c r="G1481" s="24" t="s">
        <v>134</v>
      </c>
      <c r="H1481" s="24">
        <v>1000</v>
      </c>
      <c r="I1481" s="25">
        <v>2.8600000000000001E-8</v>
      </c>
      <c r="J1481" s="25">
        <v>1.5800000000000001E-7</v>
      </c>
      <c r="K1481" s="25">
        <v>9.7699999999999996E-6</v>
      </c>
      <c r="L1481" s="25">
        <v>8.2399999999999997E-7</v>
      </c>
      <c r="M1481" s="25">
        <v>1.57E-6</v>
      </c>
      <c r="N1481" s="25">
        <v>3.98E-6</v>
      </c>
      <c r="O1481" s="25">
        <f t="shared" si="128"/>
        <v>8.2399999999999997E-7</v>
      </c>
      <c r="P1481" s="25">
        <f t="shared" si="129"/>
        <v>1.57E-6</v>
      </c>
      <c r="Q1481" s="25">
        <f t="shared" si="130"/>
        <v>3.98E-6</v>
      </c>
      <c r="R1481" s="25">
        <f t="shared" si="127"/>
        <v>1.1575689161554193E-4</v>
      </c>
      <c r="S1481" s="25">
        <f t="shared" si="127"/>
        <v>6.394961145194275E-4</v>
      </c>
      <c r="T1481" s="25">
        <f t="shared" si="127"/>
        <v>3.9543525562372187E-2</v>
      </c>
      <c r="U1481" s="25">
        <f t="shared" si="126"/>
        <v>3.3350936605316974E-3</v>
      </c>
      <c r="V1481" s="25">
        <f t="shared" si="126"/>
        <v>6.3544867075664632E-3</v>
      </c>
      <c r="W1481" s="25">
        <f t="shared" si="126"/>
        <v>1.6108826175869121E-2</v>
      </c>
      <c r="X1481" s="25">
        <f t="shared" si="126"/>
        <v>3.3350936605316974E-3</v>
      </c>
      <c r="Y1481" s="25">
        <f t="shared" si="126"/>
        <v>6.3544867075664632E-3</v>
      </c>
      <c r="Z1481" s="25">
        <f t="shared" si="126"/>
        <v>1.6108826175869121E-2</v>
      </c>
    </row>
    <row r="1482" spans="1:26" s="24" customFormat="1" x14ac:dyDescent="0.25">
      <c r="A1482" s="24" t="s">
        <v>162</v>
      </c>
      <c r="B1482" s="24" t="s">
        <v>163</v>
      </c>
      <c r="C1482" s="24" t="s">
        <v>164</v>
      </c>
      <c r="D1482" s="24" t="s">
        <v>155</v>
      </c>
      <c r="E1482" s="24">
        <v>2019</v>
      </c>
      <c r="F1482" s="24" t="s">
        <v>139</v>
      </c>
      <c r="G1482" s="24" t="s">
        <v>134</v>
      </c>
      <c r="H1482" s="24">
        <v>2500</v>
      </c>
      <c r="I1482" s="25">
        <v>1.0099999999999999E-8</v>
      </c>
      <c r="J1482" s="25">
        <v>4.66E-8</v>
      </c>
      <c r="K1482" s="25">
        <v>3.32E-6</v>
      </c>
      <c r="L1482" s="25">
        <v>2.3300000000000001E-7</v>
      </c>
      <c r="M1482" s="25">
        <v>4.1899999999999998E-7</v>
      </c>
      <c r="N1482" s="25">
        <v>1.46E-6</v>
      </c>
      <c r="O1482" s="25">
        <f t="shared" si="128"/>
        <v>2.3300000000000001E-7</v>
      </c>
      <c r="P1482" s="25">
        <f t="shared" si="129"/>
        <v>4.1899999999999998E-7</v>
      </c>
      <c r="Q1482" s="25">
        <f t="shared" si="130"/>
        <v>1.46E-6</v>
      </c>
      <c r="R1482" s="25">
        <f t="shared" si="127"/>
        <v>4.0879182004089974E-5</v>
      </c>
      <c r="S1482" s="25">
        <f t="shared" si="127"/>
        <v>1.8861087934560328E-4</v>
      </c>
      <c r="T1482" s="25">
        <f t="shared" si="127"/>
        <v>1.3437513292433537E-2</v>
      </c>
      <c r="U1482" s="25">
        <f t="shared" si="126"/>
        <v>9.4305439672801646E-4</v>
      </c>
      <c r="V1482" s="25">
        <f t="shared" si="126"/>
        <v>1.695878936605317E-3</v>
      </c>
      <c r="W1482" s="25">
        <f t="shared" si="126"/>
        <v>5.9092678936605312E-3</v>
      </c>
      <c r="X1482" s="25">
        <f t="shared" si="126"/>
        <v>9.4305439672801646E-4</v>
      </c>
      <c r="Y1482" s="25">
        <f t="shared" si="126"/>
        <v>1.695878936605317E-3</v>
      </c>
      <c r="Z1482" s="25">
        <f t="shared" si="126"/>
        <v>5.9092678936605312E-3</v>
      </c>
    </row>
    <row r="1483" spans="1:26" s="24" customFormat="1" x14ac:dyDescent="0.25">
      <c r="A1483" s="24" t="s">
        <v>162</v>
      </c>
      <c r="B1483" s="24" t="s">
        <v>163</v>
      </c>
      <c r="C1483" s="24" t="s">
        <v>164</v>
      </c>
      <c r="D1483" s="24" t="s">
        <v>155</v>
      </c>
      <c r="E1483" s="24">
        <v>2019</v>
      </c>
      <c r="F1483" s="24" t="s">
        <v>139</v>
      </c>
      <c r="G1483" s="24" t="s">
        <v>134</v>
      </c>
      <c r="H1483" s="24">
        <v>5000</v>
      </c>
      <c r="I1483" s="25">
        <v>4.3699999999999996E-9</v>
      </c>
      <c r="J1483" s="25">
        <v>2.14E-8</v>
      </c>
      <c r="K1483" s="25">
        <v>1.44E-6</v>
      </c>
      <c r="L1483" s="25">
        <v>8.5100000000000001E-8</v>
      </c>
      <c r="M1483" s="25">
        <v>1.5200000000000001E-7</v>
      </c>
      <c r="N1483" s="25">
        <v>6.1399999999999997E-7</v>
      </c>
      <c r="O1483" s="25">
        <f t="shared" si="128"/>
        <v>8.5100000000000001E-8</v>
      </c>
      <c r="P1483" s="25">
        <f t="shared" si="129"/>
        <v>1.5200000000000001E-7</v>
      </c>
      <c r="Q1483" s="25">
        <f t="shared" si="130"/>
        <v>6.1399999999999997E-7</v>
      </c>
      <c r="R1483" s="25">
        <f t="shared" si="127"/>
        <v>1.7687329243353781E-5</v>
      </c>
      <c r="S1483" s="25">
        <f t="shared" si="127"/>
        <v>8.661529652351738E-5</v>
      </c>
      <c r="T1483" s="25">
        <f t="shared" si="127"/>
        <v>5.828319018404908E-3</v>
      </c>
      <c r="U1483" s="25">
        <f t="shared" si="126"/>
        <v>3.4443746421267899E-4</v>
      </c>
      <c r="V1483" s="25">
        <f t="shared" si="126"/>
        <v>6.1521145194274034E-4</v>
      </c>
      <c r="W1483" s="25">
        <f t="shared" si="126"/>
        <v>2.4851304703476483E-3</v>
      </c>
      <c r="X1483" s="25">
        <f t="shared" si="126"/>
        <v>3.4443746421267899E-4</v>
      </c>
      <c r="Y1483" s="25">
        <f t="shared" si="126"/>
        <v>6.1521145194274034E-4</v>
      </c>
      <c r="Z1483" s="25">
        <f t="shared" si="126"/>
        <v>2.4851304703476483E-3</v>
      </c>
    </row>
    <row r="1484" spans="1:26" s="24" customFormat="1" x14ac:dyDescent="0.25">
      <c r="A1484" s="24" t="s">
        <v>162</v>
      </c>
      <c r="B1484" s="24" t="s">
        <v>163</v>
      </c>
      <c r="C1484" s="24" t="s">
        <v>164</v>
      </c>
      <c r="D1484" s="24" t="s">
        <v>155</v>
      </c>
      <c r="E1484" s="24">
        <v>2019</v>
      </c>
      <c r="F1484" s="24" t="s">
        <v>139</v>
      </c>
      <c r="G1484" s="24" t="s">
        <v>134</v>
      </c>
      <c r="H1484" s="24">
        <v>10000</v>
      </c>
      <c r="I1484" s="25">
        <v>1.81E-9</v>
      </c>
      <c r="J1484" s="25">
        <v>1.2100000000000001E-8</v>
      </c>
      <c r="K1484" s="25">
        <v>5.5499999999999998E-7</v>
      </c>
      <c r="L1484" s="25">
        <v>3.2000000000000002E-8</v>
      </c>
      <c r="M1484" s="25">
        <v>5.5500000000000001E-8</v>
      </c>
      <c r="N1484" s="25">
        <v>2.35E-7</v>
      </c>
      <c r="O1484" s="25">
        <f t="shared" si="128"/>
        <v>3.2000000000000002E-8</v>
      </c>
      <c r="P1484" s="25">
        <f t="shared" si="129"/>
        <v>5.5500000000000001E-8</v>
      </c>
      <c r="Q1484" s="25">
        <f t="shared" si="130"/>
        <v>2.35E-7</v>
      </c>
      <c r="R1484" s="25">
        <f t="shared" si="127"/>
        <v>7.325873210633947E-6</v>
      </c>
      <c r="S1484" s="25">
        <f t="shared" si="127"/>
        <v>4.8974069529652349E-5</v>
      </c>
      <c r="T1484" s="25">
        <f t="shared" si="127"/>
        <v>2.2463312883435585E-3</v>
      </c>
      <c r="U1484" s="25">
        <f t="shared" si="126"/>
        <v>1.2951820040899795E-4</v>
      </c>
      <c r="V1484" s="25">
        <f t="shared" si="126"/>
        <v>2.2463312883435585E-4</v>
      </c>
      <c r="W1484" s="25">
        <f t="shared" si="126"/>
        <v>9.5114928425357877E-4</v>
      </c>
      <c r="X1484" s="25">
        <f t="shared" si="126"/>
        <v>1.2951820040899795E-4</v>
      </c>
      <c r="Y1484" s="25">
        <f t="shared" si="126"/>
        <v>2.2463312883435585E-4</v>
      </c>
      <c r="Z1484" s="25">
        <f t="shared" si="126"/>
        <v>9.5114928425357877E-4</v>
      </c>
    </row>
    <row r="1485" spans="1:26" s="24" customFormat="1" x14ac:dyDescent="0.25">
      <c r="A1485" s="24" t="s">
        <v>162</v>
      </c>
      <c r="B1485" s="24" t="s">
        <v>163</v>
      </c>
      <c r="C1485" s="24" t="s">
        <v>164</v>
      </c>
      <c r="D1485" s="24" t="s">
        <v>155</v>
      </c>
      <c r="E1485" s="24">
        <v>2019</v>
      </c>
      <c r="F1485" s="24" t="s">
        <v>139</v>
      </c>
      <c r="G1485" s="24" t="s">
        <v>137</v>
      </c>
      <c r="H1485" s="24">
        <v>10</v>
      </c>
      <c r="I1485" s="25">
        <v>0</v>
      </c>
      <c r="J1485" s="25">
        <v>1.9599999999999999E-4</v>
      </c>
      <c r="K1485" s="25">
        <v>1.6299999999999999E-3</v>
      </c>
      <c r="L1485" s="25">
        <v>2.0000000000000001E-4</v>
      </c>
      <c r="M1485" s="25">
        <v>3.4499999999999998E-4</v>
      </c>
      <c r="N1485" s="25">
        <v>8.1099999999999998E-4</v>
      </c>
      <c r="O1485" s="25">
        <f t="shared" si="128"/>
        <v>2.0000000000000001E-4</v>
      </c>
      <c r="P1485" s="25">
        <f t="shared" si="129"/>
        <v>3.4499999999999998E-4</v>
      </c>
      <c r="Q1485" s="25">
        <f t="shared" si="130"/>
        <v>8.1099999999999998E-4</v>
      </c>
      <c r="R1485" s="25">
        <f t="shared" si="127"/>
        <v>0</v>
      </c>
      <c r="S1485" s="25">
        <f t="shared" si="127"/>
        <v>0.79329897750511247</v>
      </c>
      <c r="T1485" s="25">
        <f t="shared" si="127"/>
        <v>6.5973333333333333</v>
      </c>
      <c r="U1485" s="25">
        <f t="shared" si="126"/>
        <v>0.80948875255623731</v>
      </c>
      <c r="V1485" s="25">
        <f t="shared" si="126"/>
        <v>1.3963680981595092</v>
      </c>
      <c r="W1485" s="25">
        <f t="shared" si="126"/>
        <v>3.2824768916155418</v>
      </c>
      <c r="X1485" s="25">
        <f t="shared" si="126"/>
        <v>0.80948875255623731</v>
      </c>
      <c r="Y1485" s="25">
        <f t="shared" si="126"/>
        <v>1.3963680981595092</v>
      </c>
      <c r="Z1485" s="25">
        <f t="shared" si="126"/>
        <v>3.2824768916155418</v>
      </c>
    </row>
    <row r="1486" spans="1:26" s="24" customFormat="1" x14ac:dyDescent="0.25">
      <c r="A1486" s="24" t="s">
        <v>162</v>
      </c>
      <c r="B1486" s="24" t="s">
        <v>163</v>
      </c>
      <c r="C1486" s="24" t="s">
        <v>164</v>
      </c>
      <c r="D1486" s="24" t="s">
        <v>155</v>
      </c>
      <c r="E1486" s="24">
        <v>2019</v>
      </c>
      <c r="F1486" s="24" t="s">
        <v>139</v>
      </c>
      <c r="G1486" s="24" t="s">
        <v>137</v>
      </c>
      <c r="H1486" s="24">
        <v>30</v>
      </c>
      <c r="I1486" s="25">
        <v>0</v>
      </c>
      <c r="J1486" s="25">
        <v>3.8600000000000003E-5</v>
      </c>
      <c r="K1486" s="25">
        <v>7.6400000000000003E-4</v>
      </c>
      <c r="L1486" s="25">
        <v>7.2600000000000003E-5</v>
      </c>
      <c r="M1486" s="25">
        <v>1.25E-4</v>
      </c>
      <c r="N1486" s="25">
        <v>3.8499999999999998E-4</v>
      </c>
      <c r="O1486" s="25">
        <f t="shared" si="128"/>
        <v>7.2600000000000003E-5</v>
      </c>
      <c r="P1486" s="25">
        <f t="shared" si="129"/>
        <v>1.25E-4</v>
      </c>
      <c r="Q1486" s="25">
        <f t="shared" si="130"/>
        <v>3.8499999999999998E-4</v>
      </c>
      <c r="R1486" s="25">
        <f t="shared" si="127"/>
        <v>0</v>
      </c>
      <c r="S1486" s="25">
        <f t="shared" si="127"/>
        <v>0.15623132924335378</v>
      </c>
      <c r="T1486" s="25">
        <f t="shared" si="127"/>
        <v>3.0922470347648265</v>
      </c>
      <c r="U1486" s="25">
        <f t="shared" si="126"/>
        <v>0.29384441717791415</v>
      </c>
      <c r="V1486" s="25">
        <f t="shared" si="126"/>
        <v>0.50593047034764826</v>
      </c>
      <c r="W1486" s="25">
        <f t="shared" si="126"/>
        <v>1.5582658486707566</v>
      </c>
      <c r="X1486" s="25">
        <f t="shared" si="126"/>
        <v>0.29384441717791415</v>
      </c>
      <c r="Y1486" s="25">
        <f t="shared" si="126"/>
        <v>0.50593047034764826</v>
      </c>
      <c r="Z1486" s="25">
        <f t="shared" si="126"/>
        <v>1.5582658486707566</v>
      </c>
    </row>
    <row r="1487" spans="1:26" s="24" customFormat="1" x14ac:dyDescent="0.25">
      <c r="A1487" s="24" t="s">
        <v>162</v>
      </c>
      <c r="B1487" s="24" t="s">
        <v>163</v>
      </c>
      <c r="C1487" s="24" t="s">
        <v>164</v>
      </c>
      <c r="D1487" s="24" t="s">
        <v>155</v>
      </c>
      <c r="E1487" s="24">
        <v>2019</v>
      </c>
      <c r="F1487" s="24" t="s">
        <v>139</v>
      </c>
      <c r="G1487" s="24" t="s">
        <v>137</v>
      </c>
      <c r="H1487" s="24" t="s">
        <v>135</v>
      </c>
      <c r="I1487" s="25">
        <v>0</v>
      </c>
      <c r="J1487" s="25">
        <v>1.7900000000000001E-5</v>
      </c>
      <c r="K1487" s="25">
        <v>4.7800000000000002E-4</v>
      </c>
      <c r="L1487" s="25">
        <v>3.7299999999999999E-5</v>
      </c>
      <c r="M1487" s="25">
        <v>7.6199999999999995E-5</v>
      </c>
      <c r="N1487" s="25">
        <v>2.9500000000000001E-4</v>
      </c>
      <c r="O1487" s="25">
        <f t="shared" si="128"/>
        <v>3.7299999999999999E-5</v>
      </c>
      <c r="P1487" s="25">
        <f t="shared" si="129"/>
        <v>7.6199999999999995E-5</v>
      </c>
      <c r="Q1487" s="25">
        <f t="shared" si="130"/>
        <v>2.9500000000000001E-4</v>
      </c>
      <c r="R1487" s="25">
        <f t="shared" si="127"/>
        <v>0</v>
      </c>
      <c r="S1487" s="25">
        <f t="shared" si="127"/>
        <v>7.2449243353783235E-2</v>
      </c>
      <c r="T1487" s="25">
        <f t="shared" si="127"/>
        <v>1.9346781186094071</v>
      </c>
      <c r="U1487" s="25">
        <f t="shared" si="126"/>
        <v>0.15096965235173826</v>
      </c>
      <c r="V1487" s="25">
        <f t="shared" si="126"/>
        <v>0.30841521472392636</v>
      </c>
      <c r="W1487" s="25">
        <f t="shared" si="126"/>
        <v>1.19399591002045</v>
      </c>
      <c r="X1487" s="25">
        <f t="shared" si="126"/>
        <v>0.15096965235173826</v>
      </c>
      <c r="Y1487" s="25">
        <f t="shared" si="126"/>
        <v>0.30841521472392636</v>
      </c>
      <c r="Z1487" s="25">
        <f t="shared" si="126"/>
        <v>1.19399591002045</v>
      </c>
    </row>
    <row r="1488" spans="1:26" s="24" customFormat="1" x14ac:dyDescent="0.25">
      <c r="A1488" s="24" t="s">
        <v>162</v>
      </c>
      <c r="B1488" s="24" t="s">
        <v>163</v>
      </c>
      <c r="C1488" s="24" t="s">
        <v>164</v>
      </c>
      <c r="D1488" s="24" t="s">
        <v>155</v>
      </c>
      <c r="E1488" s="24">
        <v>2019</v>
      </c>
      <c r="F1488" s="24" t="s">
        <v>139</v>
      </c>
      <c r="G1488" s="24" t="s">
        <v>137</v>
      </c>
      <c r="H1488" s="24">
        <v>60</v>
      </c>
      <c r="I1488" s="25">
        <v>0</v>
      </c>
      <c r="J1488" s="25">
        <v>1.0499999999999999E-5</v>
      </c>
      <c r="K1488" s="25">
        <v>3.2400000000000001E-4</v>
      </c>
      <c r="L1488" s="25">
        <v>2.7900000000000001E-5</v>
      </c>
      <c r="M1488" s="25">
        <v>4.8099999999999997E-5</v>
      </c>
      <c r="N1488" s="25">
        <v>1.6000000000000001E-4</v>
      </c>
      <c r="O1488" s="25">
        <f t="shared" si="128"/>
        <v>2.7900000000000001E-5</v>
      </c>
      <c r="P1488" s="25">
        <f t="shared" si="129"/>
        <v>4.8099999999999997E-5</v>
      </c>
      <c r="Q1488" s="25">
        <f t="shared" si="130"/>
        <v>1.6000000000000001E-4</v>
      </c>
      <c r="R1488" s="25">
        <f t="shared" si="127"/>
        <v>0</v>
      </c>
      <c r="S1488" s="25">
        <f t="shared" si="127"/>
        <v>4.2498159509202459E-2</v>
      </c>
      <c r="T1488" s="25">
        <f t="shared" si="127"/>
        <v>1.3113717791411044</v>
      </c>
      <c r="U1488" s="25">
        <f t="shared" si="126"/>
        <v>0.1129236809815951</v>
      </c>
      <c r="V1488" s="25">
        <f t="shared" si="126"/>
        <v>0.19468204498977507</v>
      </c>
      <c r="W1488" s="25">
        <f t="shared" si="126"/>
        <v>0.64759100204498987</v>
      </c>
      <c r="X1488" s="25">
        <f t="shared" si="126"/>
        <v>0.1129236809815951</v>
      </c>
      <c r="Y1488" s="25">
        <f t="shared" si="126"/>
        <v>0.19468204498977507</v>
      </c>
      <c r="Z1488" s="25">
        <f t="shared" si="126"/>
        <v>0.64759100204498987</v>
      </c>
    </row>
    <row r="1489" spans="1:26" s="24" customFormat="1" x14ac:dyDescent="0.25">
      <c r="A1489" s="24" t="s">
        <v>162</v>
      </c>
      <c r="B1489" s="24" t="s">
        <v>163</v>
      </c>
      <c r="C1489" s="24" t="s">
        <v>164</v>
      </c>
      <c r="D1489" s="24" t="s">
        <v>155</v>
      </c>
      <c r="E1489" s="24">
        <v>2019</v>
      </c>
      <c r="F1489" s="24" t="s">
        <v>139</v>
      </c>
      <c r="G1489" s="24" t="s">
        <v>137</v>
      </c>
      <c r="H1489" s="24">
        <v>100</v>
      </c>
      <c r="I1489" s="25">
        <v>0</v>
      </c>
      <c r="J1489" s="25">
        <v>3.4000000000000001E-6</v>
      </c>
      <c r="K1489" s="25">
        <v>1.5799999999999999E-4</v>
      </c>
      <c r="L1489" s="25">
        <v>1.24E-5</v>
      </c>
      <c r="M1489" s="25">
        <v>2.1299999999999999E-5</v>
      </c>
      <c r="N1489" s="25">
        <v>7.8100000000000001E-5</v>
      </c>
      <c r="O1489" s="25">
        <f t="shared" si="128"/>
        <v>1.24E-5</v>
      </c>
      <c r="P1489" s="25">
        <f t="shared" si="129"/>
        <v>2.1299999999999999E-5</v>
      </c>
      <c r="Q1489" s="25">
        <f t="shared" si="130"/>
        <v>7.8100000000000001E-5</v>
      </c>
      <c r="R1489" s="25">
        <f t="shared" si="127"/>
        <v>0</v>
      </c>
      <c r="S1489" s="25">
        <f t="shared" si="127"/>
        <v>1.3761308793456032E-2</v>
      </c>
      <c r="T1489" s="25">
        <f t="shared" si="127"/>
        <v>0.63949611451942734</v>
      </c>
      <c r="U1489" s="25">
        <f t="shared" si="126"/>
        <v>5.0188302658486707E-2</v>
      </c>
      <c r="V1489" s="25">
        <f t="shared" si="126"/>
        <v>8.6210552147239258E-2</v>
      </c>
      <c r="W1489" s="25">
        <f t="shared" si="126"/>
        <v>0.31610535787321065</v>
      </c>
      <c r="X1489" s="25">
        <f t="shared" si="126"/>
        <v>5.0188302658486707E-2</v>
      </c>
      <c r="Y1489" s="25">
        <f t="shared" si="126"/>
        <v>8.6210552147239258E-2</v>
      </c>
      <c r="Z1489" s="25">
        <f t="shared" si="126"/>
        <v>0.31610535787321065</v>
      </c>
    </row>
    <row r="1490" spans="1:26" s="24" customFormat="1" x14ac:dyDescent="0.25">
      <c r="A1490" s="24" t="s">
        <v>162</v>
      </c>
      <c r="B1490" s="24" t="s">
        <v>163</v>
      </c>
      <c r="C1490" s="24" t="s">
        <v>164</v>
      </c>
      <c r="D1490" s="24" t="s">
        <v>155</v>
      </c>
      <c r="E1490" s="24">
        <v>2019</v>
      </c>
      <c r="F1490" s="24" t="s">
        <v>139</v>
      </c>
      <c r="G1490" s="24" t="s">
        <v>137</v>
      </c>
      <c r="H1490" s="24" t="s">
        <v>136</v>
      </c>
      <c r="I1490" s="25">
        <v>0</v>
      </c>
      <c r="J1490" s="25">
        <v>1.6899999999999999E-8</v>
      </c>
      <c r="K1490" s="25">
        <v>1.11E-5</v>
      </c>
      <c r="L1490" s="25">
        <v>3.2500000000000001E-7</v>
      </c>
      <c r="M1490" s="25">
        <v>1.13E-6</v>
      </c>
      <c r="N1490" s="25">
        <v>7.8499999999999994E-6</v>
      </c>
      <c r="O1490" s="25">
        <f t="shared" si="128"/>
        <v>3.2500000000000001E-7</v>
      </c>
      <c r="P1490" s="25">
        <f t="shared" si="129"/>
        <v>1.13E-6</v>
      </c>
      <c r="Q1490" s="25">
        <f t="shared" si="130"/>
        <v>7.8499999999999994E-6</v>
      </c>
      <c r="R1490" s="25">
        <f t="shared" si="127"/>
        <v>0</v>
      </c>
      <c r="S1490" s="25">
        <f t="shared" si="127"/>
        <v>6.8401799591002037E-5</v>
      </c>
      <c r="T1490" s="25">
        <f t="shared" si="127"/>
        <v>4.4926625766871169E-2</v>
      </c>
      <c r="U1490" s="25">
        <f t="shared" si="126"/>
        <v>1.3154192229038856E-3</v>
      </c>
      <c r="V1490" s="25">
        <f t="shared" si="126"/>
        <v>4.5736114519427402E-3</v>
      </c>
      <c r="W1490" s="25">
        <f t="shared" si="126"/>
        <v>3.1772433537832309E-2</v>
      </c>
      <c r="X1490" s="25">
        <f t="shared" si="126"/>
        <v>1.3154192229038856E-3</v>
      </c>
      <c r="Y1490" s="25">
        <f t="shared" si="126"/>
        <v>4.5736114519427402E-3</v>
      </c>
      <c r="Z1490" s="25">
        <f t="shared" si="126"/>
        <v>3.1772433537832309E-2</v>
      </c>
    </row>
    <row r="1491" spans="1:26" s="24" customFormat="1" x14ac:dyDescent="0.25">
      <c r="A1491" s="24" t="s">
        <v>162</v>
      </c>
      <c r="B1491" s="24" t="s">
        <v>163</v>
      </c>
      <c r="C1491" s="24" t="s">
        <v>164</v>
      </c>
      <c r="D1491" s="24" t="s">
        <v>155</v>
      </c>
      <c r="E1491" s="24">
        <v>2019</v>
      </c>
      <c r="F1491" s="24" t="s">
        <v>139</v>
      </c>
      <c r="G1491" s="24" t="s">
        <v>137</v>
      </c>
      <c r="H1491" s="24">
        <v>1000</v>
      </c>
      <c r="I1491" s="25">
        <v>0</v>
      </c>
      <c r="J1491" s="25">
        <v>2.8699999999999998E-9</v>
      </c>
      <c r="K1491" s="25">
        <v>3.98E-6</v>
      </c>
      <c r="L1491" s="25">
        <v>2.1299999999999999E-7</v>
      </c>
      <c r="M1491" s="25">
        <v>3.9799999999999999E-7</v>
      </c>
      <c r="N1491" s="25">
        <v>1.8500000000000001E-6</v>
      </c>
      <c r="O1491" s="25">
        <f t="shared" si="128"/>
        <v>2.1299999999999999E-7</v>
      </c>
      <c r="P1491" s="25">
        <f t="shared" si="129"/>
        <v>3.9799999999999999E-7</v>
      </c>
      <c r="Q1491" s="25">
        <f t="shared" si="130"/>
        <v>1.8500000000000001E-6</v>
      </c>
      <c r="R1491" s="25">
        <f t="shared" si="127"/>
        <v>0</v>
      </c>
      <c r="S1491" s="25">
        <f t="shared" si="127"/>
        <v>1.1616163599182004E-5</v>
      </c>
      <c r="T1491" s="25">
        <f t="shared" si="127"/>
        <v>1.6108826175869121E-2</v>
      </c>
      <c r="U1491" s="25">
        <f t="shared" si="126"/>
        <v>8.6210552147239267E-4</v>
      </c>
      <c r="V1491" s="25">
        <f t="shared" si="126"/>
        <v>1.6108826175869121E-3</v>
      </c>
      <c r="W1491" s="25">
        <f t="shared" si="126"/>
        <v>7.487770961145195E-3</v>
      </c>
      <c r="X1491" s="25">
        <f t="shared" si="126"/>
        <v>8.6210552147239267E-4</v>
      </c>
      <c r="Y1491" s="25">
        <f t="shared" si="126"/>
        <v>1.6108826175869121E-3</v>
      </c>
      <c r="Z1491" s="25">
        <f t="shared" si="126"/>
        <v>7.487770961145195E-3</v>
      </c>
    </row>
    <row r="1492" spans="1:26" s="24" customFormat="1" x14ac:dyDescent="0.25">
      <c r="A1492" s="24" t="s">
        <v>162</v>
      </c>
      <c r="B1492" s="24" t="s">
        <v>163</v>
      </c>
      <c r="C1492" s="24" t="s">
        <v>164</v>
      </c>
      <c r="D1492" s="24" t="s">
        <v>155</v>
      </c>
      <c r="E1492" s="24">
        <v>2019</v>
      </c>
      <c r="F1492" s="24" t="s">
        <v>139</v>
      </c>
      <c r="G1492" s="24" t="s">
        <v>137</v>
      </c>
      <c r="H1492" s="24">
        <v>2500</v>
      </c>
      <c r="I1492" s="25">
        <v>0</v>
      </c>
      <c r="J1492" s="25">
        <v>1.2499999999999999E-22</v>
      </c>
      <c r="K1492" s="25">
        <v>9.3799999999999996E-7</v>
      </c>
      <c r="L1492" s="25">
        <v>4.1999999999999999E-8</v>
      </c>
      <c r="M1492" s="25">
        <v>8.3000000000000002E-8</v>
      </c>
      <c r="N1492" s="25">
        <v>4.01E-7</v>
      </c>
      <c r="O1492" s="25">
        <f t="shared" si="128"/>
        <v>4.1999999999999999E-8</v>
      </c>
      <c r="P1492" s="25">
        <f t="shared" si="129"/>
        <v>8.3000000000000002E-8</v>
      </c>
      <c r="Q1492" s="25">
        <f t="shared" si="130"/>
        <v>4.01E-7</v>
      </c>
      <c r="R1492" s="25">
        <f t="shared" si="127"/>
        <v>0</v>
      </c>
      <c r="S1492" s="25">
        <f t="shared" si="127"/>
        <v>5.059304703476482E-19</v>
      </c>
      <c r="T1492" s="25">
        <f t="shared" si="127"/>
        <v>3.7965022494887528E-3</v>
      </c>
      <c r="U1492" s="25">
        <f t="shared" si="126"/>
        <v>1.6999263803680982E-4</v>
      </c>
      <c r="V1492" s="25">
        <f t="shared" si="126"/>
        <v>3.3593783231083849E-4</v>
      </c>
      <c r="W1492" s="25">
        <f t="shared" si="126"/>
        <v>1.6230249488752558E-3</v>
      </c>
      <c r="X1492" s="25">
        <f t="shared" si="126"/>
        <v>1.6999263803680982E-4</v>
      </c>
      <c r="Y1492" s="25">
        <f t="shared" si="126"/>
        <v>3.3593783231083849E-4</v>
      </c>
      <c r="Z1492" s="25">
        <f t="shared" si="126"/>
        <v>1.6230249488752558E-3</v>
      </c>
    </row>
    <row r="1493" spans="1:26" s="24" customFormat="1" x14ac:dyDescent="0.25">
      <c r="A1493" s="24" t="s">
        <v>162</v>
      </c>
      <c r="B1493" s="24" t="s">
        <v>163</v>
      </c>
      <c r="C1493" s="24" t="s">
        <v>164</v>
      </c>
      <c r="D1493" s="24" t="s">
        <v>155</v>
      </c>
      <c r="E1493" s="24">
        <v>2019</v>
      </c>
      <c r="F1493" s="24" t="s">
        <v>139</v>
      </c>
      <c r="G1493" s="24" t="s">
        <v>137</v>
      </c>
      <c r="H1493" s="24">
        <v>5000</v>
      </c>
      <c r="I1493" s="25">
        <v>0</v>
      </c>
      <c r="J1493" s="25">
        <v>0</v>
      </c>
      <c r="K1493" s="25">
        <v>3.1399999999999998E-7</v>
      </c>
      <c r="L1493" s="25">
        <v>1.26E-8</v>
      </c>
      <c r="M1493" s="25">
        <v>2.6000000000000001E-8</v>
      </c>
      <c r="N1493" s="25">
        <v>1.2800000000000001E-7</v>
      </c>
      <c r="O1493" s="25">
        <f t="shared" si="128"/>
        <v>1.26E-8</v>
      </c>
      <c r="P1493" s="25">
        <f t="shared" si="129"/>
        <v>2.6000000000000001E-8</v>
      </c>
      <c r="Q1493" s="25">
        <f t="shared" si="130"/>
        <v>1.2800000000000001E-7</v>
      </c>
      <c r="R1493" s="25">
        <f t="shared" si="127"/>
        <v>0</v>
      </c>
      <c r="S1493" s="25">
        <f t="shared" si="127"/>
        <v>0</v>
      </c>
      <c r="T1493" s="25">
        <f t="shared" si="127"/>
        <v>1.2708973415132923E-3</v>
      </c>
      <c r="U1493" s="25">
        <f t="shared" si="126"/>
        <v>5.0997791411042941E-5</v>
      </c>
      <c r="V1493" s="25">
        <f t="shared" si="126"/>
        <v>1.0523353783231085E-4</v>
      </c>
      <c r="W1493" s="25">
        <f t="shared" si="126"/>
        <v>5.1807280163599181E-4</v>
      </c>
      <c r="X1493" s="25">
        <f t="shared" si="126"/>
        <v>5.0997791411042941E-5</v>
      </c>
      <c r="Y1493" s="25">
        <f t="shared" si="126"/>
        <v>1.0523353783231085E-4</v>
      </c>
      <c r="Z1493" s="25">
        <f t="shared" si="126"/>
        <v>5.1807280163599181E-4</v>
      </c>
    </row>
    <row r="1494" spans="1:26" s="24" customFormat="1" x14ac:dyDescent="0.25">
      <c r="A1494" s="24" t="s">
        <v>162</v>
      </c>
      <c r="B1494" s="24" t="s">
        <v>163</v>
      </c>
      <c r="C1494" s="24" t="s">
        <v>164</v>
      </c>
      <c r="D1494" s="24" t="s">
        <v>155</v>
      </c>
      <c r="E1494" s="24">
        <v>2019</v>
      </c>
      <c r="F1494" s="24" t="s">
        <v>139</v>
      </c>
      <c r="G1494" s="24" t="s">
        <v>137</v>
      </c>
      <c r="H1494" s="24">
        <v>10000</v>
      </c>
      <c r="I1494" s="25">
        <v>0</v>
      </c>
      <c r="J1494" s="25">
        <v>0</v>
      </c>
      <c r="K1494" s="25">
        <v>1.05E-7</v>
      </c>
      <c r="L1494" s="25">
        <v>3.9499999999999998E-9</v>
      </c>
      <c r="M1494" s="25">
        <v>8.5600000000000002E-9</v>
      </c>
      <c r="N1494" s="25">
        <v>4.1000000000000003E-8</v>
      </c>
      <c r="O1494" s="25">
        <f t="shared" si="128"/>
        <v>3.9499999999999998E-9</v>
      </c>
      <c r="P1494" s="25">
        <f t="shared" si="129"/>
        <v>8.5600000000000002E-9</v>
      </c>
      <c r="Q1494" s="25">
        <f t="shared" si="130"/>
        <v>4.1000000000000003E-8</v>
      </c>
      <c r="R1494" s="25">
        <f t="shared" si="127"/>
        <v>0</v>
      </c>
      <c r="S1494" s="25">
        <f t="shared" si="127"/>
        <v>0</v>
      </c>
      <c r="T1494" s="25">
        <f t="shared" si="127"/>
        <v>4.2498159509202454E-4</v>
      </c>
      <c r="U1494" s="25">
        <f t="shared" si="126"/>
        <v>1.5987402862985685E-5</v>
      </c>
      <c r="V1494" s="25">
        <f t="shared" si="126"/>
        <v>3.464611860940695E-5</v>
      </c>
      <c r="W1494" s="25">
        <f t="shared" si="126"/>
        <v>1.6594519427402864E-4</v>
      </c>
      <c r="X1494" s="25">
        <f t="shared" si="126"/>
        <v>1.5987402862985685E-5</v>
      </c>
      <c r="Y1494" s="25">
        <f t="shared" si="126"/>
        <v>3.464611860940695E-5</v>
      </c>
      <c r="Z1494" s="25">
        <f t="shared" si="126"/>
        <v>1.6594519427402864E-4</v>
      </c>
    </row>
    <row r="1495" spans="1:26" s="24" customFormat="1" x14ac:dyDescent="0.25">
      <c r="A1495" s="24" t="s">
        <v>162</v>
      </c>
      <c r="B1495" s="24" t="s">
        <v>163</v>
      </c>
      <c r="C1495" s="24" t="s">
        <v>164</v>
      </c>
      <c r="D1495" s="24" t="s">
        <v>155</v>
      </c>
      <c r="E1495" s="24">
        <v>2019</v>
      </c>
      <c r="F1495" s="24" t="s">
        <v>139</v>
      </c>
      <c r="G1495" s="24" t="s">
        <v>138</v>
      </c>
      <c r="H1495" s="24">
        <v>10</v>
      </c>
      <c r="I1495" s="25">
        <v>6.0800000000000002E-16</v>
      </c>
      <c r="J1495" s="25">
        <v>3.4200000000000001E-13</v>
      </c>
      <c r="K1495" s="25">
        <v>9.5400000000000001E-10</v>
      </c>
      <c r="L1495" s="25">
        <v>1.27E-10</v>
      </c>
      <c r="M1495" s="25">
        <v>1.7499999999999999E-10</v>
      </c>
      <c r="N1495" s="25">
        <v>3.44E-10</v>
      </c>
      <c r="O1495" s="25">
        <f t="shared" si="128"/>
        <v>1.27E-10</v>
      </c>
      <c r="P1495" s="25">
        <f t="shared" si="129"/>
        <v>1.7499999999999999E-10</v>
      </c>
      <c r="Q1495" s="25">
        <f t="shared" si="130"/>
        <v>3.44E-10</v>
      </c>
      <c r="R1495" s="25">
        <f t="shared" si="127"/>
        <v>2.4608458077709611E-12</v>
      </c>
      <c r="S1495" s="25">
        <f t="shared" si="127"/>
        <v>1.3842257668711656E-9</v>
      </c>
      <c r="T1495" s="25">
        <f t="shared" si="127"/>
        <v>3.8612613496932516E-6</v>
      </c>
      <c r="U1495" s="25">
        <f t="shared" si="126"/>
        <v>5.1402535787321066E-7</v>
      </c>
      <c r="V1495" s="25">
        <f t="shared" si="126"/>
        <v>7.0830265848670753E-7</v>
      </c>
      <c r="W1495" s="25">
        <f t="shared" si="126"/>
        <v>1.3923206543967282E-6</v>
      </c>
      <c r="X1495" s="25">
        <f t="shared" si="126"/>
        <v>5.1402535787321066E-7</v>
      </c>
      <c r="Y1495" s="25">
        <f t="shared" si="126"/>
        <v>7.0830265848670753E-7</v>
      </c>
      <c r="Z1495" s="25">
        <f t="shared" si="126"/>
        <v>1.3923206543967282E-6</v>
      </c>
    </row>
    <row r="1496" spans="1:26" s="24" customFormat="1" x14ac:dyDescent="0.25">
      <c r="A1496" s="24" t="s">
        <v>162</v>
      </c>
      <c r="B1496" s="24" t="s">
        <v>163</v>
      </c>
      <c r="C1496" s="24" t="s">
        <v>164</v>
      </c>
      <c r="D1496" s="24" t="s">
        <v>155</v>
      </c>
      <c r="E1496" s="24">
        <v>2019</v>
      </c>
      <c r="F1496" s="24" t="s">
        <v>139</v>
      </c>
      <c r="G1496" s="24" t="s">
        <v>138</v>
      </c>
      <c r="H1496" s="24">
        <v>30</v>
      </c>
      <c r="I1496" s="25">
        <v>1.15E-9</v>
      </c>
      <c r="J1496" s="25">
        <v>2.07E-8</v>
      </c>
      <c r="K1496" s="25">
        <v>7.1800000000000005E-7</v>
      </c>
      <c r="L1496" s="25">
        <v>1.04E-7</v>
      </c>
      <c r="M1496" s="25">
        <v>1.73E-7</v>
      </c>
      <c r="N1496" s="25">
        <v>3.27E-7</v>
      </c>
      <c r="O1496" s="25">
        <f t="shared" si="128"/>
        <v>1.04E-7</v>
      </c>
      <c r="P1496" s="25">
        <f t="shared" si="129"/>
        <v>1.73E-7</v>
      </c>
      <c r="Q1496" s="25">
        <f t="shared" si="130"/>
        <v>3.27E-7</v>
      </c>
      <c r="R1496" s="25">
        <f t="shared" si="127"/>
        <v>4.6545603271983642E-6</v>
      </c>
      <c r="S1496" s="25">
        <f t="shared" si="127"/>
        <v>8.3782085889570553E-5</v>
      </c>
      <c r="T1496" s="25">
        <f t="shared" si="127"/>
        <v>2.9060646216768921E-3</v>
      </c>
      <c r="U1496" s="25">
        <f t="shared" si="126"/>
        <v>4.2093415132924339E-4</v>
      </c>
      <c r="V1496" s="25">
        <f t="shared" si="126"/>
        <v>7.0020777096114518E-4</v>
      </c>
      <c r="W1496" s="25">
        <f t="shared" si="126"/>
        <v>1.3235141104294479E-3</v>
      </c>
      <c r="X1496" s="25">
        <f t="shared" si="126"/>
        <v>4.2093415132924339E-4</v>
      </c>
      <c r="Y1496" s="25">
        <f t="shared" si="126"/>
        <v>7.0020777096114518E-4</v>
      </c>
      <c r="Z1496" s="25">
        <f t="shared" si="126"/>
        <v>1.3235141104294479E-3</v>
      </c>
    </row>
    <row r="1497" spans="1:26" s="24" customFormat="1" x14ac:dyDescent="0.25">
      <c r="A1497" s="24" t="s">
        <v>162</v>
      </c>
      <c r="B1497" s="24" t="s">
        <v>163</v>
      </c>
      <c r="C1497" s="24" t="s">
        <v>164</v>
      </c>
      <c r="D1497" s="24" t="s">
        <v>155</v>
      </c>
      <c r="E1497" s="24">
        <v>2019</v>
      </c>
      <c r="F1497" s="24" t="s">
        <v>139</v>
      </c>
      <c r="G1497" s="24" t="s">
        <v>138</v>
      </c>
      <c r="H1497" s="24" t="s">
        <v>135</v>
      </c>
      <c r="I1497" s="25">
        <v>8.9299999999999996E-9</v>
      </c>
      <c r="J1497" s="25">
        <v>2.22E-7</v>
      </c>
      <c r="K1497" s="25">
        <v>5.5799999999999999E-6</v>
      </c>
      <c r="L1497" s="25">
        <v>3.4299999999999999E-7</v>
      </c>
      <c r="M1497" s="25">
        <v>1.2899999999999999E-6</v>
      </c>
      <c r="N1497" s="25">
        <v>3.6500000000000002E-6</v>
      </c>
      <c r="O1497" s="25">
        <f t="shared" si="128"/>
        <v>3.4299999999999999E-7</v>
      </c>
      <c r="P1497" s="25">
        <f t="shared" si="129"/>
        <v>1.2899999999999999E-6</v>
      </c>
      <c r="Q1497" s="25">
        <f t="shared" si="130"/>
        <v>3.6500000000000002E-6</v>
      </c>
      <c r="R1497" s="25">
        <f t="shared" si="127"/>
        <v>3.6143672801635994E-5</v>
      </c>
      <c r="S1497" s="25">
        <f t="shared" si="127"/>
        <v>8.9853251533742341E-4</v>
      </c>
      <c r="T1497" s="25">
        <f t="shared" si="127"/>
        <v>2.2584736196319021E-2</v>
      </c>
      <c r="U1497" s="25">
        <f t="shared" si="126"/>
        <v>1.3882732106339469E-3</v>
      </c>
      <c r="V1497" s="25">
        <f t="shared" si="126"/>
        <v>5.2212024539877305E-3</v>
      </c>
      <c r="W1497" s="25">
        <f t="shared" si="126"/>
        <v>1.4773169734151331E-2</v>
      </c>
      <c r="X1497" s="25">
        <f t="shared" si="126"/>
        <v>1.3882732106339469E-3</v>
      </c>
      <c r="Y1497" s="25">
        <f t="shared" si="126"/>
        <v>5.2212024539877305E-3</v>
      </c>
      <c r="Z1497" s="25">
        <f t="shared" si="126"/>
        <v>1.4773169734151331E-2</v>
      </c>
    </row>
    <row r="1498" spans="1:26" s="24" customFormat="1" x14ac:dyDescent="0.25">
      <c r="A1498" s="24" t="s">
        <v>162</v>
      </c>
      <c r="B1498" s="24" t="s">
        <v>163</v>
      </c>
      <c r="C1498" s="24" t="s">
        <v>164</v>
      </c>
      <c r="D1498" s="24" t="s">
        <v>155</v>
      </c>
      <c r="E1498" s="24">
        <v>2019</v>
      </c>
      <c r="F1498" s="24" t="s">
        <v>139</v>
      </c>
      <c r="G1498" s="24" t="s">
        <v>138</v>
      </c>
      <c r="H1498" s="24">
        <v>60</v>
      </c>
      <c r="I1498" s="25">
        <v>5.5299999999999999E-8</v>
      </c>
      <c r="J1498" s="25">
        <v>6.2099999999999996E-7</v>
      </c>
      <c r="K1498" s="25">
        <v>1.0900000000000001E-5</v>
      </c>
      <c r="L1498" s="25">
        <v>2.03E-6</v>
      </c>
      <c r="M1498" s="25">
        <v>2.6000000000000001E-6</v>
      </c>
      <c r="N1498" s="25">
        <v>5.5899999999999998E-6</v>
      </c>
      <c r="O1498" s="25">
        <f t="shared" si="128"/>
        <v>2.03E-6</v>
      </c>
      <c r="P1498" s="25">
        <f t="shared" si="129"/>
        <v>2.6000000000000001E-6</v>
      </c>
      <c r="Q1498" s="25">
        <f t="shared" si="130"/>
        <v>5.5899999999999998E-6</v>
      </c>
      <c r="R1498" s="25">
        <f t="shared" si="127"/>
        <v>2.238236400817996E-4</v>
      </c>
      <c r="S1498" s="25">
        <f t="shared" si="127"/>
        <v>2.5134625766871162E-3</v>
      </c>
      <c r="T1498" s="25">
        <f t="shared" si="127"/>
        <v>4.4117137014314932E-2</v>
      </c>
      <c r="U1498" s="25">
        <f t="shared" si="126"/>
        <v>8.2163108384458085E-3</v>
      </c>
      <c r="V1498" s="25">
        <f t="shared" si="126"/>
        <v>1.0523353783231085E-2</v>
      </c>
      <c r="W1498" s="25">
        <f t="shared" si="126"/>
        <v>2.2625210633946829E-2</v>
      </c>
      <c r="X1498" s="25">
        <f t="shared" si="126"/>
        <v>8.2163108384458085E-3</v>
      </c>
      <c r="Y1498" s="25">
        <f t="shared" si="126"/>
        <v>1.0523353783231085E-2</v>
      </c>
      <c r="Z1498" s="25">
        <f t="shared" si="126"/>
        <v>2.2625210633946829E-2</v>
      </c>
    </row>
    <row r="1499" spans="1:26" s="24" customFormat="1" x14ac:dyDescent="0.25">
      <c r="A1499" s="24" t="s">
        <v>162</v>
      </c>
      <c r="B1499" s="24" t="s">
        <v>163</v>
      </c>
      <c r="C1499" s="24" t="s">
        <v>164</v>
      </c>
      <c r="D1499" s="24" t="s">
        <v>155</v>
      </c>
      <c r="E1499" s="24">
        <v>2019</v>
      </c>
      <c r="F1499" s="24" t="s">
        <v>139</v>
      </c>
      <c r="G1499" s="24" t="s">
        <v>138</v>
      </c>
      <c r="H1499" s="24">
        <v>100</v>
      </c>
      <c r="I1499" s="25">
        <v>1.8099999999999999E-7</v>
      </c>
      <c r="J1499" s="25">
        <v>1.5E-6</v>
      </c>
      <c r="K1499" s="25">
        <v>2.9300000000000001E-5</v>
      </c>
      <c r="L1499" s="25">
        <v>5.04E-6</v>
      </c>
      <c r="M1499" s="25">
        <v>6.02E-6</v>
      </c>
      <c r="N1499" s="25">
        <v>1.11E-5</v>
      </c>
      <c r="O1499" s="25">
        <f t="shared" si="128"/>
        <v>5.04E-6</v>
      </c>
      <c r="P1499" s="25">
        <f t="shared" si="129"/>
        <v>6.02E-6</v>
      </c>
      <c r="Q1499" s="25">
        <f t="shared" si="130"/>
        <v>1.11E-5</v>
      </c>
      <c r="R1499" s="25">
        <f t="shared" si="127"/>
        <v>7.3258732106339466E-4</v>
      </c>
      <c r="S1499" s="25">
        <f t="shared" si="127"/>
        <v>6.07116564417178E-3</v>
      </c>
      <c r="T1499" s="25">
        <f t="shared" si="127"/>
        <v>0.11859010224948877</v>
      </c>
      <c r="U1499" s="25">
        <f t="shared" si="126"/>
        <v>2.0399116564417178E-2</v>
      </c>
      <c r="V1499" s="25">
        <f t="shared" si="126"/>
        <v>2.4365611451942742E-2</v>
      </c>
      <c r="W1499" s="25">
        <f t="shared" si="126"/>
        <v>4.4926625766871169E-2</v>
      </c>
      <c r="X1499" s="25">
        <f t="shared" si="126"/>
        <v>2.0399116564417178E-2</v>
      </c>
      <c r="Y1499" s="25">
        <f t="shared" si="126"/>
        <v>2.4365611451942742E-2</v>
      </c>
      <c r="Z1499" s="25">
        <f t="shared" si="126"/>
        <v>4.4926625766871169E-2</v>
      </c>
    </row>
    <row r="1500" spans="1:26" s="24" customFormat="1" x14ac:dyDescent="0.25">
      <c r="A1500" s="24" t="s">
        <v>162</v>
      </c>
      <c r="B1500" s="24" t="s">
        <v>163</v>
      </c>
      <c r="C1500" s="24" t="s">
        <v>164</v>
      </c>
      <c r="D1500" s="24" t="s">
        <v>155</v>
      </c>
      <c r="E1500" s="24">
        <v>2019</v>
      </c>
      <c r="F1500" s="24" t="s">
        <v>139</v>
      </c>
      <c r="G1500" s="24" t="s">
        <v>138</v>
      </c>
      <c r="H1500" s="24" t="s">
        <v>136</v>
      </c>
      <c r="I1500" s="25">
        <v>3.8700000000000002E-8</v>
      </c>
      <c r="J1500" s="25">
        <v>2.6399999999999998E-7</v>
      </c>
      <c r="K1500" s="25">
        <v>1.04E-5</v>
      </c>
      <c r="L1500" s="25">
        <v>8.2799999999999995E-7</v>
      </c>
      <c r="M1500" s="25">
        <v>1.8500000000000001E-6</v>
      </c>
      <c r="N1500" s="25">
        <v>5.2100000000000001E-6</v>
      </c>
      <c r="O1500" s="25">
        <f t="shared" si="128"/>
        <v>8.2799999999999995E-7</v>
      </c>
      <c r="P1500" s="25">
        <f t="shared" si="129"/>
        <v>1.8500000000000001E-6</v>
      </c>
      <c r="Q1500" s="25">
        <f t="shared" si="130"/>
        <v>5.2100000000000001E-6</v>
      </c>
      <c r="R1500" s="25">
        <f t="shared" si="127"/>
        <v>1.5663607361963191E-4</v>
      </c>
      <c r="S1500" s="25">
        <f t="shared" si="127"/>
        <v>1.0685251533742331E-3</v>
      </c>
      <c r="T1500" s="25">
        <f t="shared" si="127"/>
        <v>4.209341513292434E-2</v>
      </c>
      <c r="U1500" s="25">
        <f t="shared" si="126"/>
        <v>3.351283435582822E-3</v>
      </c>
      <c r="V1500" s="25">
        <f t="shared" si="126"/>
        <v>7.487770961145195E-3</v>
      </c>
      <c r="W1500" s="25">
        <f t="shared" si="126"/>
        <v>2.1087182004089978E-2</v>
      </c>
      <c r="X1500" s="25">
        <f t="shared" si="126"/>
        <v>3.351283435582822E-3</v>
      </c>
      <c r="Y1500" s="25">
        <f t="shared" si="126"/>
        <v>7.487770961145195E-3</v>
      </c>
      <c r="Z1500" s="25">
        <f t="shared" si="126"/>
        <v>2.1087182004089978E-2</v>
      </c>
    </row>
    <row r="1501" spans="1:26" s="24" customFormat="1" x14ac:dyDescent="0.25">
      <c r="A1501" s="24" t="s">
        <v>162</v>
      </c>
      <c r="B1501" s="24" t="s">
        <v>163</v>
      </c>
      <c r="C1501" s="24" t="s">
        <v>164</v>
      </c>
      <c r="D1501" s="24" t="s">
        <v>155</v>
      </c>
      <c r="E1501" s="24">
        <v>2019</v>
      </c>
      <c r="F1501" s="24" t="s">
        <v>139</v>
      </c>
      <c r="G1501" s="24" t="s">
        <v>138</v>
      </c>
      <c r="H1501" s="24">
        <v>1000</v>
      </c>
      <c r="I1501" s="25">
        <v>2.7899999999999998E-8</v>
      </c>
      <c r="J1501" s="25">
        <v>1.2700000000000001E-7</v>
      </c>
      <c r="K1501" s="25">
        <v>6.3400000000000003E-6</v>
      </c>
      <c r="L1501" s="25">
        <v>5.8999999999999996E-7</v>
      </c>
      <c r="M1501" s="25">
        <v>1.1200000000000001E-6</v>
      </c>
      <c r="N1501" s="25">
        <v>2.1100000000000001E-6</v>
      </c>
      <c r="O1501" s="25">
        <f t="shared" si="128"/>
        <v>5.8999999999999996E-7</v>
      </c>
      <c r="P1501" s="25">
        <f t="shared" si="129"/>
        <v>1.1200000000000001E-6</v>
      </c>
      <c r="Q1501" s="25">
        <f t="shared" si="130"/>
        <v>2.1100000000000001E-6</v>
      </c>
      <c r="R1501" s="25">
        <f t="shared" si="127"/>
        <v>1.1292368098159509E-4</v>
      </c>
      <c r="S1501" s="25">
        <f t="shared" si="127"/>
        <v>5.1402535787321076E-4</v>
      </c>
      <c r="T1501" s="25">
        <f t="shared" si="127"/>
        <v>2.5660793456032723E-2</v>
      </c>
      <c r="U1501" s="25">
        <f t="shared" si="126"/>
        <v>2.3879918200408997E-3</v>
      </c>
      <c r="V1501" s="25">
        <f t="shared" si="126"/>
        <v>4.533137014314929E-3</v>
      </c>
      <c r="W1501" s="25">
        <f t="shared" si="126"/>
        <v>8.5401063394683029E-3</v>
      </c>
      <c r="X1501" s="25">
        <f t="shared" si="126"/>
        <v>2.3879918200408997E-3</v>
      </c>
      <c r="Y1501" s="25">
        <f t="shared" si="126"/>
        <v>4.533137014314929E-3</v>
      </c>
      <c r="Z1501" s="25">
        <f t="shared" si="126"/>
        <v>8.5401063394683029E-3</v>
      </c>
    </row>
    <row r="1502" spans="1:26" s="24" customFormat="1" x14ac:dyDescent="0.25">
      <c r="A1502" s="24" t="s">
        <v>162</v>
      </c>
      <c r="B1502" s="24" t="s">
        <v>163</v>
      </c>
      <c r="C1502" s="24" t="s">
        <v>164</v>
      </c>
      <c r="D1502" s="24" t="s">
        <v>155</v>
      </c>
      <c r="E1502" s="24">
        <v>2019</v>
      </c>
      <c r="F1502" s="24" t="s">
        <v>139</v>
      </c>
      <c r="G1502" s="24" t="s">
        <v>138</v>
      </c>
      <c r="H1502" s="24">
        <v>2500</v>
      </c>
      <c r="I1502" s="25">
        <v>1.0099999999999999E-8</v>
      </c>
      <c r="J1502" s="25">
        <v>4.4199999999999999E-8</v>
      </c>
      <c r="K1502" s="25">
        <v>2.4499999999999998E-6</v>
      </c>
      <c r="L1502" s="25">
        <v>1.86E-7</v>
      </c>
      <c r="M1502" s="25">
        <v>3.3799999999999998E-7</v>
      </c>
      <c r="N1502" s="25">
        <v>1.06E-6</v>
      </c>
      <c r="O1502" s="25">
        <f t="shared" si="128"/>
        <v>1.86E-7</v>
      </c>
      <c r="P1502" s="25">
        <f t="shared" si="129"/>
        <v>3.3799999999999998E-7</v>
      </c>
      <c r="Q1502" s="25">
        <f t="shared" si="130"/>
        <v>1.06E-6</v>
      </c>
      <c r="R1502" s="25">
        <f t="shared" si="127"/>
        <v>4.0879182004089974E-5</v>
      </c>
      <c r="S1502" s="25">
        <f t="shared" si="127"/>
        <v>1.7889701431492844E-4</v>
      </c>
      <c r="T1502" s="25">
        <f t="shared" si="127"/>
        <v>9.9162372188139059E-3</v>
      </c>
      <c r="U1502" s="25">
        <f t="shared" si="126"/>
        <v>7.5282453987730055E-4</v>
      </c>
      <c r="V1502" s="25">
        <f t="shared" si="126"/>
        <v>1.3680359918200407E-3</v>
      </c>
      <c r="W1502" s="25">
        <f t="shared" si="126"/>
        <v>4.2902903885480579E-3</v>
      </c>
      <c r="X1502" s="25">
        <f t="shared" si="126"/>
        <v>7.5282453987730055E-4</v>
      </c>
      <c r="Y1502" s="25">
        <f t="shared" si="126"/>
        <v>1.3680359918200407E-3</v>
      </c>
      <c r="Z1502" s="25">
        <f t="shared" si="126"/>
        <v>4.2902903885480579E-3</v>
      </c>
    </row>
    <row r="1503" spans="1:26" s="24" customFormat="1" x14ac:dyDescent="0.25">
      <c r="A1503" s="24" t="s">
        <v>162</v>
      </c>
      <c r="B1503" s="24" t="s">
        <v>163</v>
      </c>
      <c r="C1503" s="24" t="s">
        <v>164</v>
      </c>
      <c r="D1503" s="24" t="s">
        <v>155</v>
      </c>
      <c r="E1503" s="24">
        <v>2019</v>
      </c>
      <c r="F1503" s="24" t="s">
        <v>139</v>
      </c>
      <c r="G1503" s="24" t="s">
        <v>138</v>
      </c>
      <c r="H1503" s="24">
        <v>5000</v>
      </c>
      <c r="I1503" s="25">
        <v>4.3699999999999996E-9</v>
      </c>
      <c r="J1503" s="25">
        <v>2.0500000000000002E-8</v>
      </c>
      <c r="K1503" s="25">
        <v>1.13E-6</v>
      </c>
      <c r="L1503" s="25">
        <v>7.1499999999999998E-8</v>
      </c>
      <c r="M1503" s="25">
        <v>1.2599999999999999E-7</v>
      </c>
      <c r="N1503" s="25">
        <v>4.8599999999999998E-7</v>
      </c>
      <c r="O1503" s="25">
        <f t="shared" si="128"/>
        <v>7.1499999999999998E-8</v>
      </c>
      <c r="P1503" s="25">
        <f t="shared" si="129"/>
        <v>1.2599999999999999E-7</v>
      </c>
      <c r="Q1503" s="25">
        <f t="shared" si="130"/>
        <v>4.8599999999999998E-7</v>
      </c>
      <c r="R1503" s="25">
        <f t="shared" si="127"/>
        <v>1.7687329243353781E-5</v>
      </c>
      <c r="S1503" s="25">
        <f t="shared" si="127"/>
        <v>8.2972597137014319E-5</v>
      </c>
      <c r="T1503" s="25">
        <f t="shared" si="127"/>
        <v>4.5736114519427402E-3</v>
      </c>
      <c r="U1503" s="25">
        <f t="shared" si="126"/>
        <v>2.893922290388548E-4</v>
      </c>
      <c r="V1503" s="25">
        <f t="shared" si="126"/>
        <v>5.0997791411042939E-4</v>
      </c>
      <c r="W1503" s="25">
        <f t="shared" si="126"/>
        <v>1.9670576687116567E-3</v>
      </c>
      <c r="X1503" s="25">
        <f t="shared" ref="X1503:Z1566" si="131">1000*98.96*O1503/24.45</f>
        <v>2.893922290388548E-4</v>
      </c>
      <c r="Y1503" s="25">
        <f t="shared" si="131"/>
        <v>5.0997791411042939E-4</v>
      </c>
      <c r="Z1503" s="25">
        <f t="shared" si="131"/>
        <v>1.9670576687116567E-3</v>
      </c>
    </row>
    <row r="1504" spans="1:26" s="24" customFormat="1" x14ac:dyDescent="0.25">
      <c r="A1504" s="24" t="s">
        <v>162</v>
      </c>
      <c r="B1504" s="24" t="s">
        <v>163</v>
      </c>
      <c r="C1504" s="24" t="s">
        <v>164</v>
      </c>
      <c r="D1504" s="24" t="s">
        <v>155</v>
      </c>
      <c r="E1504" s="24">
        <v>2019</v>
      </c>
      <c r="F1504" s="24" t="s">
        <v>139</v>
      </c>
      <c r="G1504" s="24" t="s">
        <v>138</v>
      </c>
      <c r="H1504" s="24">
        <v>10000</v>
      </c>
      <c r="I1504" s="25">
        <v>1.81E-9</v>
      </c>
      <c r="J1504" s="25">
        <v>1.18E-8</v>
      </c>
      <c r="K1504" s="25">
        <v>4.5400000000000002E-7</v>
      </c>
      <c r="L1504" s="25">
        <v>2.81E-8</v>
      </c>
      <c r="M1504" s="25">
        <v>4.7199999999999999E-8</v>
      </c>
      <c r="N1504" s="25">
        <v>1.9399999999999999E-7</v>
      </c>
      <c r="O1504" s="25">
        <f t="shared" si="128"/>
        <v>2.81E-8</v>
      </c>
      <c r="P1504" s="25">
        <f t="shared" si="129"/>
        <v>4.7199999999999999E-8</v>
      </c>
      <c r="Q1504" s="25">
        <f t="shared" si="130"/>
        <v>1.9399999999999999E-7</v>
      </c>
      <c r="R1504" s="25">
        <f t="shared" si="127"/>
        <v>7.325873210633947E-6</v>
      </c>
      <c r="S1504" s="25">
        <f t="shared" si="127"/>
        <v>4.7759836400817998E-5</v>
      </c>
      <c r="T1504" s="25">
        <f t="shared" si="127"/>
        <v>1.8375394683026586E-3</v>
      </c>
      <c r="U1504" s="25">
        <f t="shared" si="127"/>
        <v>1.1373316973415134E-4</v>
      </c>
      <c r="V1504" s="25">
        <f t="shared" si="127"/>
        <v>1.9103934560327199E-4</v>
      </c>
      <c r="W1504" s="25">
        <f t="shared" si="127"/>
        <v>7.8520408997955003E-4</v>
      </c>
      <c r="X1504" s="25">
        <f t="shared" si="131"/>
        <v>1.1373316973415134E-4</v>
      </c>
      <c r="Y1504" s="25">
        <f t="shared" si="131"/>
        <v>1.9103934560327199E-4</v>
      </c>
      <c r="Z1504" s="25">
        <f t="shared" si="131"/>
        <v>7.8520408997955003E-4</v>
      </c>
    </row>
    <row r="1505" spans="1:26" s="24" customFormat="1" x14ac:dyDescent="0.25">
      <c r="A1505" s="24" t="s">
        <v>162</v>
      </c>
      <c r="B1505" s="24" t="s">
        <v>163</v>
      </c>
      <c r="C1505" s="24" t="s">
        <v>164</v>
      </c>
      <c r="D1505" s="24" t="s">
        <v>155</v>
      </c>
      <c r="E1505" s="24">
        <v>2020</v>
      </c>
      <c r="F1505" s="24" t="s">
        <v>139</v>
      </c>
      <c r="G1505" s="24" t="s">
        <v>134</v>
      </c>
      <c r="H1505" s="24">
        <v>10</v>
      </c>
      <c r="I1505" s="25">
        <v>1.3899999999999999E-16</v>
      </c>
      <c r="J1505" s="25">
        <v>3.5399999999999999E-4</v>
      </c>
      <c r="K1505" s="25">
        <v>2.9399999999999999E-3</v>
      </c>
      <c r="L1505" s="25">
        <v>3.6200000000000002E-4</v>
      </c>
      <c r="M1505" s="25">
        <v>6.2299999999999996E-4</v>
      </c>
      <c r="N1505" s="25">
        <v>1.4599999999999999E-3</v>
      </c>
      <c r="O1505" s="25">
        <f t="shared" si="128"/>
        <v>3.6200000000000002E-4</v>
      </c>
      <c r="P1505" s="25">
        <f t="shared" si="129"/>
        <v>6.2299999999999996E-4</v>
      </c>
      <c r="Q1505" s="25">
        <f t="shared" si="130"/>
        <v>1.4599999999999999E-3</v>
      </c>
      <c r="R1505" s="25">
        <f t="shared" si="127"/>
        <v>5.6259468302658484E-13</v>
      </c>
      <c r="S1505" s="25">
        <f t="shared" si="127"/>
        <v>1.4327950920245398</v>
      </c>
      <c r="T1505" s="25">
        <f t="shared" si="127"/>
        <v>11.899484662576686</v>
      </c>
      <c r="U1505" s="25">
        <f t="shared" si="127"/>
        <v>1.4651746421267895</v>
      </c>
      <c r="V1505" s="25">
        <f t="shared" si="127"/>
        <v>2.521557464212679</v>
      </c>
      <c r="W1505" s="25">
        <f t="shared" si="127"/>
        <v>5.9092678936605312</v>
      </c>
      <c r="X1505" s="25">
        <f t="shared" si="131"/>
        <v>1.4651746421267895</v>
      </c>
      <c r="Y1505" s="25">
        <f t="shared" si="131"/>
        <v>2.521557464212679</v>
      </c>
      <c r="Z1505" s="25">
        <f t="shared" si="131"/>
        <v>5.9092678936605312</v>
      </c>
    </row>
    <row r="1506" spans="1:26" s="24" customFormat="1" x14ac:dyDescent="0.25">
      <c r="A1506" s="24" t="s">
        <v>162</v>
      </c>
      <c r="B1506" s="24" t="s">
        <v>163</v>
      </c>
      <c r="C1506" s="24" t="s">
        <v>164</v>
      </c>
      <c r="D1506" s="24" t="s">
        <v>155</v>
      </c>
      <c r="E1506" s="24">
        <v>2020</v>
      </c>
      <c r="F1506" s="24" t="s">
        <v>139</v>
      </c>
      <c r="G1506" s="24" t="s">
        <v>134</v>
      </c>
      <c r="H1506" s="24">
        <v>30</v>
      </c>
      <c r="I1506" s="25">
        <v>1.1800000000000001E-10</v>
      </c>
      <c r="J1506" s="25">
        <v>6.97E-5</v>
      </c>
      <c r="K1506" s="25">
        <v>1.3799999999999999E-3</v>
      </c>
      <c r="L1506" s="25">
        <v>1.3100000000000001E-4</v>
      </c>
      <c r="M1506" s="25">
        <v>2.2499999999999999E-4</v>
      </c>
      <c r="N1506" s="25">
        <v>6.96E-4</v>
      </c>
      <c r="O1506" s="25">
        <f t="shared" si="128"/>
        <v>1.3100000000000001E-4</v>
      </c>
      <c r="P1506" s="25">
        <f t="shared" si="129"/>
        <v>2.2499999999999999E-4</v>
      </c>
      <c r="Q1506" s="25">
        <f t="shared" si="130"/>
        <v>6.96E-4</v>
      </c>
      <c r="R1506" s="25">
        <f t="shared" si="127"/>
        <v>4.7759836400817999E-7</v>
      </c>
      <c r="S1506" s="25">
        <f t="shared" si="127"/>
        <v>0.28210683026584865</v>
      </c>
      <c r="T1506" s="25">
        <f t="shared" si="127"/>
        <v>5.585472392638037</v>
      </c>
      <c r="U1506" s="25">
        <f t="shared" si="127"/>
        <v>0.53021513292433542</v>
      </c>
      <c r="V1506" s="25">
        <f t="shared" si="127"/>
        <v>0.91067484662576681</v>
      </c>
      <c r="W1506" s="25">
        <f t="shared" si="127"/>
        <v>2.8170208588957055</v>
      </c>
      <c r="X1506" s="25">
        <f t="shared" si="131"/>
        <v>0.53021513292433542</v>
      </c>
      <c r="Y1506" s="25">
        <f t="shared" si="131"/>
        <v>0.91067484662576681</v>
      </c>
      <c r="Z1506" s="25">
        <f t="shared" si="131"/>
        <v>2.8170208588957055</v>
      </c>
    </row>
    <row r="1507" spans="1:26" s="24" customFormat="1" x14ac:dyDescent="0.25">
      <c r="A1507" s="24" t="s">
        <v>162</v>
      </c>
      <c r="B1507" s="24" t="s">
        <v>163</v>
      </c>
      <c r="C1507" s="24" t="s">
        <v>164</v>
      </c>
      <c r="D1507" s="24" t="s">
        <v>155</v>
      </c>
      <c r="E1507" s="24">
        <v>2020</v>
      </c>
      <c r="F1507" s="24" t="s">
        <v>139</v>
      </c>
      <c r="G1507" s="24" t="s">
        <v>134</v>
      </c>
      <c r="H1507" s="24" t="s">
        <v>135</v>
      </c>
      <c r="I1507" s="25">
        <v>1.21E-9</v>
      </c>
      <c r="J1507" s="25">
        <v>3.2400000000000001E-5</v>
      </c>
      <c r="K1507" s="25">
        <v>8.6300000000000005E-4</v>
      </c>
      <c r="L1507" s="25">
        <v>6.7500000000000001E-5</v>
      </c>
      <c r="M1507" s="25">
        <v>1.3799999999999999E-4</v>
      </c>
      <c r="N1507" s="25">
        <v>5.3399999999999997E-4</v>
      </c>
      <c r="O1507" s="25">
        <f t="shared" si="128"/>
        <v>6.7500000000000001E-5</v>
      </c>
      <c r="P1507" s="25">
        <f t="shared" si="129"/>
        <v>1.3799999999999999E-4</v>
      </c>
      <c r="Q1507" s="25">
        <f t="shared" si="130"/>
        <v>5.3399999999999997E-4</v>
      </c>
      <c r="R1507" s="25">
        <f t="shared" si="127"/>
        <v>4.8974069529652353E-6</v>
      </c>
      <c r="S1507" s="25">
        <f t="shared" si="127"/>
        <v>0.13113717791411045</v>
      </c>
      <c r="T1507" s="25">
        <f t="shared" si="127"/>
        <v>3.4929439672801643</v>
      </c>
      <c r="U1507" s="25">
        <f t="shared" si="127"/>
        <v>0.27320245398773008</v>
      </c>
      <c r="V1507" s="25">
        <f t="shared" si="127"/>
        <v>0.55854723926380367</v>
      </c>
      <c r="W1507" s="25">
        <f t="shared" si="127"/>
        <v>2.1613349693251536</v>
      </c>
      <c r="X1507" s="25">
        <f t="shared" si="131"/>
        <v>0.27320245398773008</v>
      </c>
      <c r="Y1507" s="25">
        <f t="shared" si="131"/>
        <v>0.55854723926380367</v>
      </c>
      <c r="Z1507" s="25">
        <f t="shared" si="131"/>
        <v>2.1613349693251536</v>
      </c>
    </row>
    <row r="1508" spans="1:26" s="24" customFormat="1" x14ac:dyDescent="0.25">
      <c r="A1508" s="24" t="s">
        <v>162</v>
      </c>
      <c r="B1508" s="24" t="s">
        <v>163</v>
      </c>
      <c r="C1508" s="24" t="s">
        <v>164</v>
      </c>
      <c r="D1508" s="24" t="s">
        <v>155</v>
      </c>
      <c r="E1508" s="24">
        <v>2020</v>
      </c>
      <c r="F1508" s="24" t="s">
        <v>139</v>
      </c>
      <c r="G1508" s="24" t="s">
        <v>134</v>
      </c>
      <c r="H1508" s="24">
        <v>60</v>
      </c>
      <c r="I1508" s="25">
        <v>4.6800000000000004E-9</v>
      </c>
      <c r="J1508" s="25">
        <v>1.9199999999999999E-5</v>
      </c>
      <c r="K1508" s="25">
        <v>5.8600000000000004E-4</v>
      </c>
      <c r="L1508" s="25">
        <v>5.0599999999999997E-5</v>
      </c>
      <c r="M1508" s="25">
        <v>8.7100000000000003E-5</v>
      </c>
      <c r="N1508" s="25">
        <v>2.9E-4</v>
      </c>
      <c r="O1508" s="25">
        <f t="shared" si="128"/>
        <v>5.0599999999999997E-5</v>
      </c>
      <c r="P1508" s="25">
        <f t="shared" si="129"/>
        <v>8.7100000000000003E-5</v>
      </c>
      <c r="Q1508" s="25">
        <f t="shared" si="130"/>
        <v>2.9E-4</v>
      </c>
      <c r="R1508" s="25">
        <f t="shared" si="127"/>
        <v>1.8942036809815954E-5</v>
      </c>
      <c r="S1508" s="25">
        <f t="shared" si="127"/>
        <v>7.7710920245398774E-2</v>
      </c>
      <c r="T1508" s="25">
        <f t="shared" si="127"/>
        <v>2.3718020449897752</v>
      </c>
      <c r="U1508" s="25">
        <f t="shared" si="127"/>
        <v>0.20480065439672801</v>
      </c>
      <c r="V1508" s="25">
        <f t="shared" si="127"/>
        <v>0.35253235173824138</v>
      </c>
      <c r="W1508" s="25">
        <f t="shared" si="127"/>
        <v>1.1737586912065441</v>
      </c>
      <c r="X1508" s="25">
        <f t="shared" si="131"/>
        <v>0.20480065439672801</v>
      </c>
      <c r="Y1508" s="25">
        <f t="shared" si="131"/>
        <v>0.35253235173824138</v>
      </c>
      <c r="Z1508" s="25">
        <f t="shared" si="131"/>
        <v>1.1737586912065441</v>
      </c>
    </row>
    <row r="1509" spans="1:26" s="24" customFormat="1" x14ac:dyDescent="0.25">
      <c r="A1509" s="24" t="s">
        <v>162</v>
      </c>
      <c r="B1509" s="24" t="s">
        <v>163</v>
      </c>
      <c r="C1509" s="24" t="s">
        <v>164</v>
      </c>
      <c r="D1509" s="24" t="s">
        <v>155</v>
      </c>
      <c r="E1509" s="24">
        <v>2020</v>
      </c>
      <c r="F1509" s="24" t="s">
        <v>139</v>
      </c>
      <c r="G1509" s="24" t="s">
        <v>134</v>
      </c>
      <c r="H1509" s="24">
        <v>100</v>
      </c>
      <c r="I1509" s="25">
        <v>1.42E-8</v>
      </c>
      <c r="J1509" s="25">
        <v>6.3500000000000002E-6</v>
      </c>
      <c r="K1509" s="25">
        <v>2.8699999999999998E-4</v>
      </c>
      <c r="L1509" s="25">
        <v>2.2799999999999999E-5</v>
      </c>
      <c r="M1509" s="25">
        <v>3.9100000000000002E-5</v>
      </c>
      <c r="N1509" s="25">
        <v>1.4200000000000001E-4</v>
      </c>
      <c r="O1509" s="25">
        <f t="shared" si="128"/>
        <v>2.2799999999999999E-5</v>
      </c>
      <c r="P1509" s="25">
        <f t="shared" si="129"/>
        <v>3.9100000000000002E-5</v>
      </c>
      <c r="Q1509" s="25">
        <f t="shared" si="130"/>
        <v>1.4200000000000001E-4</v>
      </c>
      <c r="R1509" s="25">
        <f t="shared" si="127"/>
        <v>5.7473701431492842E-5</v>
      </c>
      <c r="S1509" s="25">
        <f t="shared" si="127"/>
        <v>2.5701267893660534E-2</v>
      </c>
      <c r="T1509" s="25">
        <f t="shared" si="127"/>
        <v>1.1616163599182003</v>
      </c>
      <c r="U1509" s="25">
        <f t="shared" si="127"/>
        <v>9.2281717791411047E-2</v>
      </c>
      <c r="V1509" s="25">
        <f t="shared" si="127"/>
        <v>0.15825505112474439</v>
      </c>
      <c r="W1509" s="25">
        <f t="shared" si="127"/>
        <v>0.57473701431492852</v>
      </c>
      <c r="X1509" s="25">
        <f t="shared" si="131"/>
        <v>9.2281717791411047E-2</v>
      </c>
      <c r="Y1509" s="25">
        <f t="shared" si="131"/>
        <v>0.15825505112474439</v>
      </c>
      <c r="Z1509" s="25">
        <f t="shared" si="131"/>
        <v>0.57473701431492852</v>
      </c>
    </row>
    <row r="1510" spans="1:26" s="24" customFormat="1" x14ac:dyDescent="0.25">
      <c r="A1510" s="24" t="s">
        <v>162</v>
      </c>
      <c r="B1510" s="24" t="s">
        <v>163</v>
      </c>
      <c r="C1510" s="24" t="s">
        <v>164</v>
      </c>
      <c r="D1510" s="24" t="s">
        <v>155</v>
      </c>
      <c r="E1510" s="24">
        <v>2020</v>
      </c>
      <c r="F1510" s="24" t="s">
        <v>139</v>
      </c>
      <c r="G1510" s="24" t="s">
        <v>134</v>
      </c>
      <c r="H1510" s="24" t="s">
        <v>136</v>
      </c>
      <c r="I1510" s="25">
        <v>2.6200000000000001E-9</v>
      </c>
      <c r="J1510" s="25">
        <v>5.99E-8</v>
      </c>
      <c r="K1510" s="25">
        <v>2.0599999999999999E-5</v>
      </c>
      <c r="L1510" s="25">
        <v>6.44E-7</v>
      </c>
      <c r="M1510" s="25">
        <v>2.17E-6</v>
      </c>
      <c r="N1510" s="25">
        <v>1.45E-5</v>
      </c>
      <c r="O1510" s="25">
        <f t="shared" si="128"/>
        <v>6.44E-7</v>
      </c>
      <c r="P1510" s="25">
        <f t="shared" si="129"/>
        <v>2.17E-6</v>
      </c>
      <c r="Q1510" s="25">
        <f t="shared" si="130"/>
        <v>1.45E-5</v>
      </c>
      <c r="R1510" s="25">
        <f t="shared" si="127"/>
        <v>1.0604302658486708E-5</v>
      </c>
      <c r="S1510" s="25">
        <f t="shared" si="127"/>
        <v>2.4244188139059306E-4</v>
      </c>
      <c r="T1510" s="25">
        <f t="shared" si="127"/>
        <v>8.337734151329243E-2</v>
      </c>
      <c r="U1510" s="25">
        <f t="shared" si="127"/>
        <v>2.6065537832310835E-3</v>
      </c>
      <c r="V1510" s="25">
        <f t="shared" si="127"/>
        <v>8.7829529652351732E-3</v>
      </c>
      <c r="W1510" s="25">
        <f t="shared" si="127"/>
        <v>5.8687934560327198E-2</v>
      </c>
      <c r="X1510" s="25">
        <f t="shared" si="131"/>
        <v>2.6065537832310835E-3</v>
      </c>
      <c r="Y1510" s="25">
        <f t="shared" si="131"/>
        <v>8.7829529652351732E-3</v>
      </c>
      <c r="Z1510" s="25">
        <f t="shared" si="131"/>
        <v>5.8687934560327198E-2</v>
      </c>
    </row>
    <row r="1511" spans="1:26" s="24" customFormat="1" x14ac:dyDescent="0.25">
      <c r="A1511" s="24" t="s">
        <v>162</v>
      </c>
      <c r="B1511" s="24" t="s">
        <v>163</v>
      </c>
      <c r="C1511" s="24" t="s">
        <v>164</v>
      </c>
      <c r="D1511" s="24" t="s">
        <v>155</v>
      </c>
      <c r="E1511" s="24">
        <v>2020</v>
      </c>
      <c r="F1511" s="24" t="s">
        <v>139</v>
      </c>
      <c r="G1511" s="24" t="s">
        <v>134</v>
      </c>
      <c r="H1511" s="24">
        <v>1000</v>
      </c>
      <c r="I1511" s="25">
        <v>1.8800000000000001E-9</v>
      </c>
      <c r="J1511" s="25">
        <v>2.0100000000000001E-8</v>
      </c>
      <c r="K1511" s="25">
        <v>7.6899999999999992E-6</v>
      </c>
      <c r="L1511" s="25">
        <v>4.39E-7</v>
      </c>
      <c r="M1511" s="25">
        <v>7.9299999999999997E-7</v>
      </c>
      <c r="N1511" s="25">
        <v>3.4800000000000001E-6</v>
      </c>
      <c r="O1511" s="25">
        <f t="shared" si="128"/>
        <v>4.39E-7</v>
      </c>
      <c r="P1511" s="25">
        <f t="shared" si="129"/>
        <v>7.9299999999999997E-7</v>
      </c>
      <c r="Q1511" s="25">
        <f t="shared" si="130"/>
        <v>3.4800000000000001E-6</v>
      </c>
      <c r="R1511" s="25">
        <f t="shared" si="127"/>
        <v>7.6091942740286307E-6</v>
      </c>
      <c r="S1511" s="25">
        <f t="shared" si="127"/>
        <v>8.1353619631901851E-5</v>
      </c>
      <c r="T1511" s="25">
        <f t="shared" si="127"/>
        <v>3.1124842535787321E-2</v>
      </c>
      <c r="U1511" s="25">
        <f t="shared" si="127"/>
        <v>1.7768278118609408E-3</v>
      </c>
      <c r="V1511" s="25">
        <f t="shared" si="127"/>
        <v>3.2096229038854804E-3</v>
      </c>
      <c r="W1511" s="25">
        <f t="shared" si="127"/>
        <v>1.4085104294478528E-2</v>
      </c>
      <c r="X1511" s="25">
        <f t="shared" si="131"/>
        <v>1.7768278118609408E-3</v>
      </c>
      <c r="Y1511" s="25">
        <f t="shared" si="131"/>
        <v>3.2096229038854804E-3</v>
      </c>
      <c r="Z1511" s="25">
        <f t="shared" si="131"/>
        <v>1.4085104294478528E-2</v>
      </c>
    </row>
    <row r="1512" spans="1:26" s="24" customFormat="1" x14ac:dyDescent="0.25">
      <c r="A1512" s="24" t="s">
        <v>162</v>
      </c>
      <c r="B1512" s="24" t="s">
        <v>163</v>
      </c>
      <c r="C1512" s="24" t="s">
        <v>164</v>
      </c>
      <c r="D1512" s="24" t="s">
        <v>155</v>
      </c>
      <c r="E1512" s="24">
        <v>2020</v>
      </c>
      <c r="F1512" s="24" t="s">
        <v>139</v>
      </c>
      <c r="G1512" s="24" t="s">
        <v>134</v>
      </c>
      <c r="H1512" s="24">
        <v>2500</v>
      </c>
      <c r="I1512" s="25">
        <v>6.7099999999999996E-10</v>
      </c>
      <c r="J1512" s="25">
        <v>4.3800000000000002E-9</v>
      </c>
      <c r="K1512" s="25">
        <v>1.86E-6</v>
      </c>
      <c r="L1512" s="25">
        <v>8.9299999999999999E-8</v>
      </c>
      <c r="M1512" s="25">
        <v>1.72E-7</v>
      </c>
      <c r="N1512" s="25">
        <v>7.9400000000000004E-7</v>
      </c>
      <c r="O1512" s="25">
        <f t="shared" si="128"/>
        <v>8.9299999999999999E-8</v>
      </c>
      <c r="P1512" s="25">
        <f t="shared" si="129"/>
        <v>1.72E-7</v>
      </c>
      <c r="Q1512" s="25">
        <f t="shared" si="130"/>
        <v>7.9400000000000004E-7</v>
      </c>
      <c r="R1512" s="25">
        <f t="shared" si="127"/>
        <v>2.7158347648261754E-6</v>
      </c>
      <c r="S1512" s="25">
        <f t="shared" si="127"/>
        <v>1.7727803680981596E-5</v>
      </c>
      <c r="T1512" s="25">
        <f t="shared" si="127"/>
        <v>7.5282453987730062E-3</v>
      </c>
      <c r="U1512" s="25">
        <f t="shared" si="127"/>
        <v>3.614367280163599E-4</v>
      </c>
      <c r="V1512" s="25">
        <f t="shared" si="127"/>
        <v>6.9616032719836403E-4</v>
      </c>
      <c r="W1512" s="25">
        <f t="shared" si="127"/>
        <v>3.2136703476482618E-3</v>
      </c>
      <c r="X1512" s="25">
        <f t="shared" si="131"/>
        <v>3.614367280163599E-4</v>
      </c>
      <c r="Y1512" s="25">
        <f t="shared" si="131"/>
        <v>6.9616032719836403E-4</v>
      </c>
      <c r="Z1512" s="25">
        <f t="shared" si="131"/>
        <v>3.2136703476482618E-3</v>
      </c>
    </row>
    <row r="1513" spans="1:26" s="24" customFormat="1" x14ac:dyDescent="0.25">
      <c r="A1513" s="24" t="s">
        <v>162</v>
      </c>
      <c r="B1513" s="24" t="s">
        <v>163</v>
      </c>
      <c r="C1513" s="24" t="s">
        <v>164</v>
      </c>
      <c r="D1513" s="24" t="s">
        <v>155</v>
      </c>
      <c r="E1513" s="24">
        <v>2020</v>
      </c>
      <c r="F1513" s="24" t="s">
        <v>139</v>
      </c>
      <c r="G1513" s="24" t="s">
        <v>134</v>
      </c>
      <c r="H1513" s="24">
        <v>5000</v>
      </c>
      <c r="I1513" s="25">
        <v>2.8699999999999999E-10</v>
      </c>
      <c r="J1513" s="25">
        <v>1.7200000000000001E-9</v>
      </c>
      <c r="K1513" s="25">
        <v>6.37E-7</v>
      </c>
      <c r="L1513" s="25">
        <v>2.7599999999999999E-8</v>
      </c>
      <c r="M1513" s="25">
        <v>5.5199999999999998E-8</v>
      </c>
      <c r="N1513" s="25">
        <v>2.6300000000000001E-7</v>
      </c>
      <c r="O1513" s="25">
        <f t="shared" si="128"/>
        <v>2.7599999999999999E-8</v>
      </c>
      <c r="P1513" s="25">
        <f t="shared" si="129"/>
        <v>5.5199999999999998E-8</v>
      </c>
      <c r="Q1513" s="25">
        <f t="shared" si="130"/>
        <v>2.6300000000000001E-7</v>
      </c>
      <c r="R1513" s="25">
        <f t="shared" si="127"/>
        <v>1.1616163599182004E-6</v>
      </c>
      <c r="S1513" s="25">
        <f t="shared" si="127"/>
        <v>6.9616032719836408E-6</v>
      </c>
      <c r="T1513" s="25">
        <f t="shared" si="127"/>
        <v>2.5782216768916156E-3</v>
      </c>
      <c r="U1513" s="25">
        <f t="shared" si="127"/>
        <v>1.1170944785276073E-4</v>
      </c>
      <c r="V1513" s="25">
        <f t="shared" si="127"/>
        <v>2.2341889570552147E-4</v>
      </c>
      <c r="W1513" s="25">
        <f t="shared" si="127"/>
        <v>1.0644777096114519E-3</v>
      </c>
      <c r="X1513" s="25">
        <f t="shared" si="131"/>
        <v>1.1170944785276073E-4</v>
      </c>
      <c r="Y1513" s="25">
        <f t="shared" si="131"/>
        <v>2.2341889570552147E-4</v>
      </c>
      <c r="Z1513" s="25">
        <f t="shared" si="131"/>
        <v>1.0644777096114519E-3</v>
      </c>
    </row>
    <row r="1514" spans="1:26" s="24" customFormat="1" x14ac:dyDescent="0.25">
      <c r="A1514" s="24" t="s">
        <v>162</v>
      </c>
      <c r="B1514" s="24" t="s">
        <v>163</v>
      </c>
      <c r="C1514" s="24" t="s">
        <v>164</v>
      </c>
      <c r="D1514" s="24" t="s">
        <v>155</v>
      </c>
      <c r="E1514" s="24">
        <v>2020</v>
      </c>
      <c r="F1514" s="24" t="s">
        <v>139</v>
      </c>
      <c r="G1514" s="24" t="s">
        <v>134</v>
      </c>
      <c r="H1514" s="24">
        <v>10000</v>
      </c>
      <c r="I1514" s="25">
        <v>1.2E-10</v>
      </c>
      <c r="J1514" s="25">
        <v>9.0899999999999996E-10</v>
      </c>
      <c r="K1514" s="25">
        <v>2.2100000000000001E-7</v>
      </c>
      <c r="L1514" s="25">
        <v>8.9199999999999998E-9</v>
      </c>
      <c r="M1514" s="25">
        <v>1.85E-8</v>
      </c>
      <c r="N1514" s="25">
        <v>8.6900000000000004E-8</v>
      </c>
      <c r="O1514" s="25">
        <f t="shared" si="128"/>
        <v>8.9199999999999998E-9</v>
      </c>
      <c r="P1514" s="25">
        <f t="shared" si="129"/>
        <v>1.85E-8</v>
      </c>
      <c r="Q1514" s="25">
        <f t="shared" si="130"/>
        <v>8.6900000000000004E-8</v>
      </c>
      <c r="R1514" s="25">
        <f t="shared" si="127"/>
        <v>4.8569325153374229E-7</v>
      </c>
      <c r="S1514" s="25">
        <f t="shared" si="127"/>
        <v>3.6791263803680977E-6</v>
      </c>
      <c r="T1514" s="25">
        <f t="shared" si="127"/>
        <v>8.9448507157464214E-4</v>
      </c>
      <c r="U1514" s="25">
        <f t="shared" si="127"/>
        <v>3.6103198364008179E-5</v>
      </c>
      <c r="V1514" s="25">
        <f t="shared" si="127"/>
        <v>7.487770961145195E-5</v>
      </c>
      <c r="W1514" s="25">
        <f t="shared" si="127"/>
        <v>3.5172286298568509E-4</v>
      </c>
      <c r="X1514" s="25">
        <f t="shared" si="131"/>
        <v>3.6103198364008179E-5</v>
      </c>
      <c r="Y1514" s="25">
        <f t="shared" si="131"/>
        <v>7.487770961145195E-5</v>
      </c>
      <c r="Z1514" s="25">
        <f t="shared" si="131"/>
        <v>3.5172286298568509E-4</v>
      </c>
    </row>
    <row r="1515" spans="1:26" s="24" customFormat="1" x14ac:dyDescent="0.25">
      <c r="A1515" s="24" t="s">
        <v>162</v>
      </c>
      <c r="B1515" s="24" t="s">
        <v>163</v>
      </c>
      <c r="C1515" s="24" t="s">
        <v>164</v>
      </c>
      <c r="D1515" s="24" t="s">
        <v>155</v>
      </c>
      <c r="E1515" s="24">
        <v>2020</v>
      </c>
      <c r="F1515" s="24" t="s">
        <v>139</v>
      </c>
      <c r="G1515" s="24" t="s">
        <v>137</v>
      </c>
      <c r="H1515" s="24">
        <v>10</v>
      </c>
      <c r="I1515" s="25">
        <v>0</v>
      </c>
      <c r="J1515" s="25">
        <v>3.5399999999999999E-4</v>
      </c>
      <c r="K1515" s="25">
        <v>2.9399999999999999E-3</v>
      </c>
      <c r="L1515" s="25">
        <v>3.6200000000000002E-4</v>
      </c>
      <c r="M1515" s="25">
        <v>6.2299999999999996E-4</v>
      </c>
      <c r="N1515" s="25">
        <v>1.4599999999999999E-3</v>
      </c>
      <c r="O1515" s="25">
        <f t="shared" si="128"/>
        <v>3.6200000000000002E-4</v>
      </c>
      <c r="P1515" s="25">
        <f t="shared" si="129"/>
        <v>6.2299999999999996E-4</v>
      </c>
      <c r="Q1515" s="25">
        <f t="shared" si="130"/>
        <v>1.4599999999999999E-3</v>
      </c>
      <c r="R1515" s="25">
        <f t="shared" si="127"/>
        <v>0</v>
      </c>
      <c r="S1515" s="25">
        <f t="shared" si="127"/>
        <v>1.4327950920245398</v>
      </c>
      <c r="T1515" s="25">
        <f t="shared" si="127"/>
        <v>11.899484662576686</v>
      </c>
      <c r="U1515" s="25">
        <f t="shared" si="127"/>
        <v>1.4651746421267895</v>
      </c>
      <c r="V1515" s="25">
        <f t="shared" si="127"/>
        <v>2.521557464212679</v>
      </c>
      <c r="W1515" s="25">
        <f t="shared" si="127"/>
        <v>5.9092678936605312</v>
      </c>
      <c r="X1515" s="25">
        <f t="shared" si="131"/>
        <v>1.4651746421267895</v>
      </c>
      <c r="Y1515" s="25">
        <f t="shared" si="131"/>
        <v>2.521557464212679</v>
      </c>
      <c r="Z1515" s="25">
        <f t="shared" si="131"/>
        <v>5.9092678936605312</v>
      </c>
    </row>
    <row r="1516" spans="1:26" s="24" customFormat="1" x14ac:dyDescent="0.25">
      <c r="A1516" s="24" t="s">
        <v>162</v>
      </c>
      <c r="B1516" s="24" t="s">
        <v>163</v>
      </c>
      <c r="C1516" s="24" t="s">
        <v>164</v>
      </c>
      <c r="D1516" s="24" t="s">
        <v>155</v>
      </c>
      <c r="E1516" s="24">
        <v>2020</v>
      </c>
      <c r="F1516" s="24" t="s">
        <v>139</v>
      </c>
      <c r="G1516" s="24" t="s">
        <v>137</v>
      </c>
      <c r="H1516" s="24">
        <v>30</v>
      </c>
      <c r="I1516" s="25">
        <v>0</v>
      </c>
      <c r="J1516" s="25">
        <v>6.97E-5</v>
      </c>
      <c r="K1516" s="25">
        <v>1.3799999999999999E-3</v>
      </c>
      <c r="L1516" s="25">
        <v>1.3100000000000001E-4</v>
      </c>
      <c r="M1516" s="25">
        <v>2.2499999999999999E-4</v>
      </c>
      <c r="N1516" s="25">
        <v>6.96E-4</v>
      </c>
      <c r="O1516" s="25">
        <f t="shared" si="128"/>
        <v>1.3100000000000001E-4</v>
      </c>
      <c r="P1516" s="25">
        <f t="shared" si="129"/>
        <v>2.2499999999999999E-4</v>
      </c>
      <c r="Q1516" s="25">
        <f t="shared" si="130"/>
        <v>6.96E-4</v>
      </c>
      <c r="R1516" s="25">
        <f t="shared" ref="R1516:W1558" si="132">1000*98.96*I1516/24.45</f>
        <v>0</v>
      </c>
      <c r="S1516" s="25">
        <f t="shared" si="132"/>
        <v>0.28210683026584865</v>
      </c>
      <c r="T1516" s="25">
        <f t="shared" si="132"/>
        <v>5.585472392638037</v>
      </c>
      <c r="U1516" s="25">
        <f t="shared" si="132"/>
        <v>0.53021513292433542</v>
      </c>
      <c r="V1516" s="25">
        <f t="shared" si="132"/>
        <v>0.91067484662576681</v>
      </c>
      <c r="W1516" s="25">
        <f t="shared" si="132"/>
        <v>2.8170208588957055</v>
      </c>
      <c r="X1516" s="25">
        <f t="shared" si="131"/>
        <v>0.53021513292433542</v>
      </c>
      <c r="Y1516" s="25">
        <f t="shared" si="131"/>
        <v>0.91067484662576681</v>
      </c>
      <c r="Z1516" s="25">
        <f t="shared" si="131"/>
        <v>2.8170208588957055</v>
      </c>
    </row>
    <row r="1517" spans="1:26" s="24" customFormat="1" x14ac:dyDescent="0.25">
      <c r="A1517" s="24" t="s">
        <v>162</v>
      </c>
      <c r="B1517" s="24" t="s">
        <v>163</v>
      </c>
      <c r="C1517" s="24" t="s">
        <v>164</v>
      </c>
      <c r="D1517" s="24" t="s">
        <v>155</v>
      </c>
      <c r="E1517" s="24">
        <v>2020</v>
      </c>
      <c r="F1517" s="24" t="s">
        <v>139</v>
      </c>
      <c r="G1517" s="24" t="s">
        <v>137</v>
      </c>
      <c r="H1517" s="24" t="s">
        <v>135</v>
      </c>
      <c r="I1517" s="25">
        <v>0</v>
      </c>
      <c r="J1517" s="25">
        <v>3.2199999999999997E-5</v>
      </c>
      <c r="K1517" s="25">
        <v>8.6300000000000005E-4</v>
      </c>
      <c r="L1517" s="25">
        <v>6.7500000000000001E-5</v>
      </c>
      <c r="M1517" s="25">
        <v>1.3799999999999999E-4</v>
      </c>
      <c r="N1517" s="25">
        <v>5.3399999999999997E-4</v>
      </c>
      <c r="O1517" s="25">
        <f t="shared" si="128"/>
        <v>6.7500000000000001E-5</v>
      </c>
      <c r="P1517" s="25">
        <f t="shared" si="129"/>
        <v>1.3799999999999999E-4</v>
      </c>
      <c r="Q1517" s="25">
        <f t="shared" si="130"/>
        <v>5.3399999999999997E-4</v>
      </c>
      <c r="R1517" s="25">
        <f t="shared" si="132"/>
        <v>0</v>
      </c>
      <c r="S1517" s="25">
        <f t="shared" si="132"/>
        <v>0.13032768916155418</v>
      </c>
      <c r="T1517" s="25">
        <f t="shared" si="132"/>
        <v>3.4929439672801643</v>
      </c>
      <c r="U1517" s="25">
        <f t="shared" si="132"/>
        <v>0.27320245398773008</v>
      </c>
      <c r="V1517" s="25">
        <f t="shared" si="132"/>
        <v>0.55854723926380367</v>
      </c>
      <c r="W1517" s="25">
        <f t="shared" si="132"/>
        <v>2.1613349693251536</v>
      </c>
      <c r="X1517" s="25">
        <f t="shared" si="131"/>
        <v>0.27320245398773008</v>
      </c>
      <c r="Y1517" s="25">
        <f t="shared" si="131"/>
        <v>0.55854723926380367</v>
      </c>
      <c r="Z1517" s="25">
        <f t="shared" si="131"/>
        <v>2.1613349693251536</v>
      </c>
    </row>
    <row r="1518" spans="1:26" s="24" customFormat="1" x14ac:dyDescent="0.25">
      <c r="A1518" s="24" t="s">
        <v>162</v>
      </c>
      <c r="B1518" s="24" t="s">
        <v>163</v>
      </c>
      <c r="C1518" s="24" t="s">
        <v>164</v>
      </c>
      <c r="D1518" s="24" t="s">
        <v>155</v>
      </c>
      <c r="E1518" s="24">
        <v>2020</v>
      </c>
      <c r="F1518" s="24" t="s">
        <v>139</v>
      </c>
      <c r="G1518" s="24" t="s">
        <v>137</v>
      </c>
      <c r="H1518" s="24">
        <v>60</v>
      </c>
      <c r="I1518" s="25">
        <v>0</v>
      </c>
      <c r="J1518" s="25">
        <v>1.9000000000000001E-5</v>
      </c>
      <c r="K1518" s="25">
        <v>5.8600000000000004E-4</v>
      </c>
      <c r="L1518" s="25">
        <v>5.0399999999999999E-5</v>
      </c>
      <c r="M1518" s="25">
        <v>8.6799999999999996E-5</v>
      </c>
      <c r="N1518" s="25">
        <v>2.8899999999999998E-4</v>
      </c>
      <c r="O1518" s="25">
        <f t="shared" si="128"/>
        <v>5.0399999999999999E-5</v>
      </c>
      <c r="P1518" s="25">
        <f t="shared" si="129"/>
        <v>8.6799999999999996E-5</v>
      </c>
      <c r="Q1518" s="25">
        <f t="shared" si="130"/>
        <v>2.8899999999999998E-4</v>
      </c>
      <c r="R1518" s="25">
        <f t="shared" si="132"/>
        <v>0</v>
      </c>
      <c r="S1518" s="25">
        <f t="shared" si="132"/>
        <v>7.6901431492842537E-2</v>
      </c>
      <c r="T1518" s="25">
        <f t="shared" si="132"/>
        <v>2.3718020449897752</v>
      </c>
      <c r="U1518" s="25">
        <f t="shared" si="132"/>
        <v>0.20399116564417177</v>
      </c>
      <c r="V1518" s="25">
        <f t="shared" si="132"/>
        <v>0.35131811860940693</v>
      </c>
      <c r="W1518" s="25">
        <f t="shared" si="132"/>
        <v>1.1697112474437628</v>
      </c>
      <c r="X1518" s="25">
        <f t="shared" si="131"/>
        <v>0.20399116564417177</v>
      </c>
      <c r="Y1518" s="25">
        <f t="shared" si="131"/>
        <v>0.35131811860940693</v>
      </c>
      <c r="Z1518" s="25">
        <f t="shared" si="131"/>
        <v>1.1697112474437628</v>
      </c>
    </row>
    <row r="1519" spans="1:26" s="24" customFormat="1" x14ac:dyDescent="0.25">
      <c r="A1519" s="24" t="s">
        <v>162</v>
      </c>
      <c r="B1519" s="24" t="s">
        <v>163</v>
      </c>
      <c r="C1519" s="24" t="s">
        <v>164</v>
      </c>
      <c r="D1519" s="24" t="s">
        <v>155</v>
      </c>
      <c r="E1519" s="24">
        <v>2020</v>
      </c>
      <c r="F1519" s="24" t="s">
        <v>139</v>
      </c>
      <c r="G1519" s="24" t="s">
        <v>137</v>
      </c>
      <c r="H1519" s="24">
        <v>100</v>
      </c>
      <c r="I1519" s="25">
        <v>0</v>
      </c>
      <c r="J1519" s="25">
        <v>6.1500000000000004E-6</v>
      </c>
      <c r="K1519" s="25">
        <v>2.8600000000000001E-4</v>
      </c>
      <c r="L1519" s="25">
        <v>2.2500000000000001E-5</v>
      </c>
      <c r="M1519" s="25">
        <v>3.8500000000000001E-5</v>
      </c>
      <c r="N1519" s="25">
        <v>1.4100000000000001E-4</v>
      </c>
      <c r="O1519" s="25">
        <f t="shared" si="128"/>
        <v>2.2500000000000001E-5</v>
      </c>
      <c r="P1519" s="25">
        <f t="shared" si="129"/>
        <v>3.8500000000000001E-5</v>
      </c>
      <c r="Q1519" s="25">
        <f t="shared" si="130"/>
        <v>1.4100000000000001E-4</v>
      </c>
      <c r="R1519" s="25">
        <f t="shared" si="132"/>
        <v>0</v>
      </c>
      <c r="S1519" s="25">
        <f t="shared" si="132"/>
        <v>2.4891779141104298E-2</v>
      </c>
      <c r="T1519" s="25">
        <f t="shared" si="132"/>
        <v>1.1575689161554192</v>
      </c>
      <c r="U1519" s="25">
        <f t="shared" si="132"/>
        <v>9.1067484662576706E-2</v>
      </c>
      <c r="V1519" s="25">
        <f t="shared" si="132"/>
        <v>0.15582658486707568</v>
      </c>
      <c r="W1519" s="25">
        <f t="shared" si="132"/>
        <v>0.57068957055214731</v>
      </c>
      <c r="X1519" s="25">
        <f t="shared" si="131"/>
        <v>9.1067484662576706E-2</v>
      </c>
      <c r="Y1519" s="25">
        <f t="shared" si="131"/>
        <v>0.15582658486707568</v>
      </c>
      <c r="Z1519" s="25">
        <f t="shared" si="131"/>
        <v>0.57068957055214731</v>
      </c>
    </row>
    <row r="1520" spans="1:26" s="24" customFormat="1" x14ac:dyDescent="0.25">
      <c r="A1520" s="24" t="s">
        <v>162</v>
      </c>
      <c r="B1520" s="24" t="s">
        <v>163</v>
      </c>
      <c r="C1520" s="24" t="s">
        <v>164</v>
      </c>
      <c r="D1520" s="24" t="s">
        <v>155</v>
      </c>
      <c r="E1520" s="24">
        <v>2020</v>
      </c>
      <c r="F1520" s="24" t="s">
        <v>139</v>
      </c>
      <c r="G1520" s="24" t="s">
        <v>137</v>
      </c>
      <c r="H1520" s="24" t="s">
        <v>136</v>
      </c>
      <c r="I1520" s="25">
        <v>0</v>
      </c>
      <c r="J1520" s="25">
        <v>3.0500000000000002E-8</v>
      </c>
      <c r="K1520" s="25">
        <v>2.0000000000000002E-5</v>
      </c>
      <c r="L1520" s="25">
        <v>5.8599999999999998E-7</v>
      </c>
      <c r="M1520" s="25">
        <v>2.03E-6</v>
      </c>
      <c r="N1520" s="25">
        <v>1.42E-5</v>
      </c>
      <c r="O1520" s="25">
        <f t="shared" si="128"/>
        <v>5.8599999999999998E-7</v>
      </c>
      <c r="P1520" s="25">
        <f t="shared" si="129"/>
        <v>2.03E-6</v>
      </c>
      <c r="Q1520" s="25">
        <f t="shared" si="130"/>
        <v>1.42E-5</v>
      </c>
      <c r="R1520" s="25">
        <f t="shared" si="132"/>
        <v>0</v>
      </c>
      <c r="S1520" s="25">
        <f t="shared" si="132"/>
        <v>1.2344703476482619E-4</v>
      </c>
      <c r="T1520" s="25">
        <f t="shared" si="132"/>
        <v>8.0948875255623734E-2</v>
      </c>
      <c r="U1520" s="25">
        <f t="shared" si="132"/>
        <v>2.371802044989775E-3</v>
      </c>
      <c r="V1520" s="25">
        <f t="shared" si="132"/>
        <v>8.2163108384458085E-3</v>
      </c>
      <c r="W1520" s="25">
        <f t="shared" si="132"/>
        <v>5.7473701431492843E-2</v>
      </c>
      <c r="X1520" s="25">
        <f t="shared" si="131"/>
        <v>2.371802044989775E-3</v>
      </c>
      <c r="Y1520" s="25">
        <f t="shared" si="131"/>
        <v>8.2163108384458085E-3</v>
      </c>
      <c r="Z1520" s="25">
        <f t="shared" si="131"/>
        <v>5.7473701431492843E-2</v>
      </c>
    </row>
    <row r="1521" spans="1:26" s="24" customFormat="1" x14ac:dyDescent="0.25">
      <c r="A1521" s="24" t="s">
        <v>162</v>
      </c>
      <c r="B1521" s="24" t="s">
        <v>163</v>
      </c>
      <c r="C1521" s="24" t="s">
        <v>164</v>
      </c>
      <c r="D1521" s="24" t="s">
        <v>155</v>
      </c>
      <c r="E1521" s="24">
        <v>2020</v>
      </c>
      <c r="F1521" s="24" t="s">
        <v>139</v>
      </c>
      <c r="G1521" s="24" t="s">
        <v>137</v>
      </c>
      <c r="H1521" s="24">
        <v>1000</v>
      </c>
      <c r="I1521" s="25">
        <v>0</v>
      </c>
      <c r="J1521" s="25">
        <v>5.1899999999999997E-9</v>
      </c>
      <c r="K1521" s="25">
        <v>7.1899999999999998E-6</v>
      </c>
      <c r="L1521" s="25">
        <v>3.8500000000000002E-7</v>
      </c>
      <c r="M1521" s="25">
        <v>7.1900000000000002E-7</v>
      </c>
      <c r="N1521" s="25">
        <v>3.3400000000000002E-6</v>
      </c>
      <c r="O1521" s="25">
        <f t="shared" si="128"/>
        <v>3.8500000000000002E-7</v>
      </c>
      <c r="P1521" s="25">
        <f t="shared" si="129"/>
        <v>7.1900000000000002E-7</v>
      </c>
      <c r="Q1521" s="25">
        <f t="shared" si="130"/>
        <v>3.3400000000000002E-6</v>
      </c>
      <c r="R1521" s="25">
        <f t="shared" si="132"/>
        <v>0</v>
      </c>
      <c r="S1521" s="25">
        <f t="shared" si="132"/>
        <v>2.1006233128834354E-5</v>
      </c>
      <c r="T1521" s="25">
        <f t="shared" si="132"/>
        <v>2.9101120654396729E-2</v>
      </c>
      <c r="U1521" s="25">
        <f t="shared" si="132"/>
        <v>1.5582658486707568E-3</v>
      </c>
      <c r="V1521" s="25">
        <f t="shared" si="132"/>
        <v>2.9101120654396731E-3</v>
      </c>
      <c r="W1521" s="25">
        <f t="shared" si="132"/>
        <v>1.3518462167689161E-2</v>
      </c>
      <c r="X1521" s="25">
        <f t="shared" si="131"/>
        <v>1.5582658486707568E-3</v>
      </c>
      <c r="Y1521" s="25">
        <f t="shared" si="131"/>
        <v>2.9101120654396731E-3</v>
      </c>
      <c r="Z1521" s="25">
        <f t="shared" si="131"/>
        <v>1.3518462167689161E-2</v>
      </c>
    </row>
    <row r="1522" spans="1:26" s="24" customFormat="1" x14ac:dyDescent="0.25">
      <c r="A1522" s="24" t="s">
        <v>162</v>
      </c>
      <c r="B1522" s="24" t="s">
        <v>163</v>
      </c>
      <c r="C1522" s="24" t="s">
        <v>164</v>
      </c>
      <c r="D1522" s="24" t="s">
        <v>155</v>
      </c>
      <c r="E1522" s="24">
        <v>2020</v>
      </c>
      <c r="F1522" s="24" t="s">
        <v>139</v>
      </c>
      <c r="G1522" s="24" t="s">
        <v>137</v>
      </c>
      <c r="H1522" s="24">
        <v>2500</v>
      </c>
      <c r="I1522" s="25">
        <v>0</v>
      </c>
      <c r="J1522" s="25">
        <v>2.2499999999999999E-22</v>
      </c>
      <c r="K1522" s="25">
        <v>1.6899999999999999E-6</v>
      </c>
      <c r="L1522" s="25">
        <v>7.5899999999999998E-8</v>
      </c>
      <c r="M1522" s="25">
        <v>1.4999999999999999E-7</v>
      </c>
      <c r="N1522" s="25">
        <v>7.2500000000000005E-7</v>
      </c>
      <c r="O1522" s="25">
        <f t="shared" si="128"/>
        <v>7.5899999999999998E-8</v>
      </c>
      <c r="P1522" s="25">
        <f t="shared" si="129"/>
        <v>1.4999999999999999E-7</v>
      </c>
      <c r="Q1522" s="25">
        <f t="shared" si="130"/>
        <v>7.2500000000000005E-7</v>
      </c>
      <c r="R1522" s="25">
        <f t="shared" si="132"/>
        <v>0</v>
      </c>
      <c r="S1522" s="25">
        <f t="shared" si="132"/>
        <v>9.1067484662576681E-19</v>
      </c>
      <c r="T1522" s="25">
        <f t="shared" si="132"/>
        <v>6.8401799591002038E-3</v>
      </c>
      <c r="U1522" s="25">
        <f t="shared" si="132"/>
        <v>3.0720098159509203E-4</v>
      </c>
      <c r="V1522" s="25">
        <f t="shared" si="132"/>
        <v>6.0711656441717792E-4</v>
      </c>
      <c r="W1522" s="25">
        <f t="shared" si="132"/>
        <v>2.93439672801636E-3</v>
      </c>
      <c r="X1522" s="25">
        <f t="shared" si="131"/>
        <v>3.0720098159509203E-4</v>
      </c>
      <c r="Y1522" s="25">
        <f t="shared" si="131"/>
        <v>6.0711656441717792E-4</v>
      </c>
      <c r="Z1522" s="25">
        <f t="shared" si="131"/>
        <v>2.93439672801636E-3</v>
      </c>
    </row>
    <row r="1523" spans="1:26" s="24" customFormat="1" x14ac:dyDescent="0.25">
      <c r="A1523" s="24" t="s">
        <v>162</v>
      </c>
      <c r="B1523" s="24" t="s">
        <v>163</v>
      </c>
      <c r="C1523" s="24" t="s">
        <v>164</v>
      </c>
      <c r="D1523" s="24" t="s">
        <v>155</v>
      </c>
      <c r="E1523" s="24">
        <v>2020</v>
      </c>
      <c r="F1523" s="24" t="s">
        <v>139</v>
      </c>
      <c r="G1523" s="24" t="s">
        <v>137</v>
      </c>
      <c r="H1523" s="24">
        <v>5000</v>
      </c>
      <c r="I1523" s="25">
        <v>0</v>
      </c>
      <c r="J1523" s="25">
        <v>0</v>
      </c>
      <c r="K1523" s="25">
        <v>5.6700000000000003E-7</v>
      </c>
      <c r="L1523" s="25">
        <v>2.2799999999999999E-8</v>
      </c>
      <c r="M1523" s="25">
        <v>4.6900000000000003E-8</v>
      </c>
      <c r="N1523" s="25">
        <v>2.3099999999999999E-7</v>
      </c>
      <c r="O1523" s="25">
        <f t="shared" si="128"/>
        <v>2.2799999999999999E-8</v>
      </c>
      <c r="P1523" s="25">
        <f t="shared" si="129"/>
        <v>4.6900000000000003E-8</v>
      </c>
      <c r="Q1523" s="25">
        <f t="shared" si="130"/>
        <v>2.3099999999999999E-7</v>
      </c>
      <c r="R1523" s="25">
        <f t="shared" si="132"/>
        <v>0</v>
      </c>
      <c r="S1523" s="25">
        <f t="shared" si="132"/>
        <v>0</v>
      </c>
      <c r="T1523" s="25">
        <f t="shared" si="132"/>
        <v>2.2949006134969328E-3</v>
      </c>
      <c r="U1523" s="25">
        <f t="shared" si="132"/>
        <v>9.2281717791411046E-5</v>
      </c>
      <c r="V1523" s="25">
        <f t="shared" si="132"/>
        <v>1.8982511247443763E-4</v>
      </c>
      <c r="W1523" s="25">
        <f t="shared" si="132"/>
        <v>9.3495950920245404E-4</v>
      </c>
      <c r="X1523" s="25">
        <f t="shared" si="131"/>
        <v>9.2281717791411046E-5</v>
      </c>
      <c r="Y1523" s="25">
        <f t="shared" si="131"/>
        <v>1.8982511247443763E-4</v>
      </c>
      <c r="Z1523" s="25">
        <f t="shared" si="131"/>
        <v>9.3495950920245404E-4</v>
      </c>
    </row>
    <row r="1524" spans="1:26" s="24" customFormat="1" x14ac:dyDescent="0.25">
      <c r="A1524" s="24" t="s">
        <v>162</v>
      </c>
      <c r="B1524" s="24" t="s">
        <v>163</v>
      </c>
      <c r="C1524" s="24" t="s">
        <v>164</v>
      </c>
      <c r="D1524" s="24" t="s">
        <v>155</v>
      </c>
      <c r="E1524" s="24">
        <v>2020</v>
      </c>
      <c r="F1524" s="24" t="s">
        <v>139</v>
      </c>
      <c r="G1524" s="24" t="s">
        <v>137</v>
      </c>
      <c r="H1524" s="24">
        <v>10000</v>
      </c>
      <c r="I1524" s="25">
        <v>0</v>
      </c>
      <c r="J1524" s="25">
        <v>0</v>
      </c>
      <c r="K1524" s="25">
        <v>1.9000000000000001E-7</v>
      </c>
      <c r="L1524" s="25">
        <v>7.13E-9</v>
      </c>
      <c r="M1524" s="25">
        <v>1.55E-8</v>
      </c>
      <c r="N1524" s="25">
        <v>7.4099999999999995E-8</v>
      </c>
      <c r="O1524" s="25">
        <f t="shared" si="128"/>
        <v>7.13E-9</v>
      </c>
      <c r="P1524" s="25">
        <f t="shared" si="129"/>
        <v>1.55E-8</v>
      </c>
      <c r="Q1524" s="25">
        <f t="shared" si="130"/>
        <v>7.4099999999999995E-8</v>
      </c>
      <c r="R1524" s="25">
        <f t="shared" si="132"/>
        <v>0</v>
      </c>
      <c r="S1524" s="25">
        <f t="shared" si="132"/>
        <v>0</v>
      </c>
      <c r="T1524" s="25">
        <f t="shared" si="132"/>
        <v>7.690143149284254E-4</v>
      </c>
      <c r="U1524" s="25">
        <f t="shared" si="132"/>
        <v>2.8858274028629859E-5</v>
      </c>
      <c r="V1524" s="25">
        <f t="shared" si="132"/>
        <v>6.2735378323108384E-5</v>
      </c>
      <c r="W1524" s="25">
        <f t="shared" si="132"/>
        <v>2.9991558282208589E-4</v>
      </c>
      <c r="X1524" s="25">
        <f t="shared" si="131"/>
        <v>2.8858274028629859E-5</v>
      </c>
      <c r="Y1524" s="25">
        <f t="shared" si="131"/>
        <v>6.2735378323108384E-5</v>
      </c>
      <c r="Z1524" s="25">
        <f t="shared" si="131"/>
        <v>2.9991558282208589E-4</v>
      </c>
    </row>
    <row r="1525" spans="1:26" s="24" customFormat="1" x14ac:dyDescent="0.25">
      <c r="A1525" s="24" t="s">
        <v>162</v>
      </c>
      <c r="B1525" s="24" t="s">
        <v>163</v>
      </c>
      <c r="C1525" s="24" t="s">
        <v>164</v>
      </c>
      <c r="D1525" s="24" t="s">
        <v>155</v>
      </c>
      <c r="E1525" s="24">
        <v>2020</v>
      </c>
      <c r="F1525" s="24" t="s">
        <v>139</v>
      </c>
      <c r="G1525" s="24" t="s">
        <v>138</v>
      </c>
      <c r="H1525" s="24">
        <v>10</v>
      </c>
      <c r="I1525" s="25">
        <v>4.0000000000000003E-17</v>
      </c>
      <c r="J1525" s="25">
        <v>2.2499999999999999E-14</v>
      </c>
      <c r="K1525" s="25">
        <v>6.2599999999999996E-11</v>
      </c>
      <c r="L1525" s="25">
        <v>8.3600000000000007E-12</v>
      </c>
      <c r="M1525" s="25">
        <v>1.1500000000000001E-11</v>
      </c>
      <c r="N1525" s="25">
        <v>2.2600000000000001E-11</v>
      </c>
      <c r="O1525" s="25">
        <f t="shared" si="128"/>
        <v>8.3600000000000007E-12</v>
      </c>
      <c r="P1525" s="25">
        <f t="shared" si="129"/>
        <v>1.1500000000000001E-11</v>
      </c>
      <c r="Q1525" s="25">
        <f t="shared" si="130"/>
        <v>2.2600000000000001E-11</v>
      </c>
      <c r="R1525" s="25">
        <f t="shared" si="132"/>
        <v>1.6189775051124746E-13</v>
      </c>
      <c r="S1525" s="25">
        <f t="shared" si="132"/>
        <v>9.1067484662576683E-11</v>
      </c>
      <c r="T1525" s="25">
        <f t="shared" si="132"/>
        <v>2.5336997955010224E-7</v>
      </c>
      <c r="U1525" s="25">
        <f t="shared" si="132"/>
        <v>3.3836629856850719E-8</v>
      </c>
      <c r="V1525" s="25">
        <f t="shared" si="132"/>
        <v>4.6545603271983644E-8</v>
      </c>
      <c r="W1525" s="25">
        <f t="shared" si="132"/>
        <v>9.1472229038854814E-8</v>
      </c>
      <c r="X1525" s="25">
        <f t="shared" si="131"/>
        <v>3.3836629856850719E-8</v>
      </c>
      <c r="Y1525" s="25">
        <f t="shared" si="131"/>
        <v>4.6545603271983644E-8</v>
      </c>
      <c r="Z1525" s="25">
        <f t="shared" si="131"/>
        <v>9.1472229038854814E-8</v>
      </c>
    </row>
    <row r="1526" spans="1:26" s="24" customFormat="1" x14ac:dyDescent="0.25">
      <c r="A1526" s="24" t="s">
        <v>162</v>
      </c>
      <c r="B1526" s="24" t="s">
        <v>163</v>
      </c>
      <c r="C1526" s="24" t="s">
        <v>164</v>
      </c>
      <c r="D1526" s="24" t="s">
        <v>155</v>
      </c>
      <c r="E1526" s="24">
        <v>2020</v>
      </c>
      <c r="F1526" s="24" t="s">
        <v>139</v>
      </c>
      <c r="G1526" s="24" t="s">
        <v>138</v>
      </c>
      <c r="H1526" s="24">
        <v>30</v>
      </c>
      <c r="I1526" s="25">
        <v>7.5799999999999999E-11</v>
      </c>
      <c r="J1526" s="25">
        <v>1.3600000000000001E-9</v>
      </c>
      <c r="K1526" s="25">
        <v>4.7099999999999998E-8</v>
      </c>
      <c r="L1526" s="25">
        <v>6.8599999999999999E-9</v>
      </c>
      <c r="M1526" s="25">
        <v>1.14E-8</v>
      </c>
      <c r="N1526" s="25">
        <v>2.14E-8</v>
      </c>
      <c r="O1526" s="25">
        <f t="shared" si="128"/>
        <v>6.8599999999999999E-9</v>
      </c>
      <c r="P1526" s="25">
        <f t="shared" si="129"/>
        <v>1.14E-8</v>
      </c>
      <c r="Q1526" s="25">
        <f t="shared" si="130"/>
        <v>2.14E-8</v>
      </c>
      <c r="R1526" s="25">
        <f t="shared" si="132"/>
        <v>3.0679623721881394E-7</v>
      </c>
      <c r="S1526" s="25">
        <f t="shared" si="132"/>
        <v>5.5045235173824143E-6</v>
      </c>
      <c r="T1526" s="25">
        <f t="shared" si="132"/>
        <v>1.9063460122699385E-4</v>
      </c>
      <c r="U1526" s="25">
        <f t="shared" si="132"/>
        <v>2.7765464212678936E-5</v>
      </c>
      <c r="V1526" s="25">
        <f t="shared" si="132"/>
        <v>4.6140858895705523E-5</v>
      </c>
      <c r="W1526" s="25">
        <f t="shared" si="132"/>
        <v>8.661529652351738E-5</v>
      </c>
      <c r="X1526" s="25">
        <f t="shared" si="131"/>
        <v>2.7765464212678936E-5</v>
      </c>
      <c r="Y1526" s="25">
        <f t="shared" si="131"/>
        <v>4.6140858895705523E-5</v>
      </c>
      <c r="Z1526" s="25">
        <f t="shared" si="131"/>
        <v>8.661529652351738E-5</v>
      </c>
    </row>
    <row r="1527" spans="1:26" s="24" customFormat="1" x14ac:dyDescent="0.25">
      <c r="A1527" s="24" t="s">
        <v>162</v>
      </c>
      <c r="B1527" s="24" t="s">
        <v>163</v>
      </c>
      <c r="C1527" s="24" t="s">
        <v>164</v>
      </c>
      <c r="D1527" s="24" t="s">
        <v>155</v>
      </c>
      <c r="E1527" s="24">
        <v>2020</v>
      </c>
      <c r="F1527" s="24" t="s">
        <v>139</v>
      </c>
      <c r="G1527" s="24" t="s">
        <v>138</v>
      </c>
      <c r="H1527" s="24" t="s">
        <v>135</v>
      </c>
      <c r="I1527" s="25">
        <v>5.8600000000000004E-10</v>
      </c>
      <c r="J1527" s="25">
        <v>1.46E-8</v>
      </c>
      <c r="K1527" s="25">
        <v>3.6600000000000002E-7</v>
      </c>
      <c r="L1527" s="25">
        <v>2.25E-8</v>
      </c>
      <c r="M1527" s="25">
        <v>8.4899999999999999E-8</v>
      </c>
      <c r="N1527" s="25">
        <v>2.3999999999999998E-7</v>
      </c>
      <c r="O1527" s="25">
        <f t="shared" si="128"/>
        <v>2.25E-8</v>
      </c>
      <c r="P1527" s="25">
        <f t="shared" si="129"/>
        <v>8.4899999999999999E-8</v>
      </c>
      <c r="Q1527" s="25">
        <f t="shared" si="130"/>
        <v>2.3999999999999998E-7</v>
      </c>
      <c r="R1527" s="25">
        <f t="shared" si="132"/>
        <v>2.3718020449897755E-6</v>
      </c>
      <c r="S1527" s="25">
        <f t="shared" si="132"/>
        <v>5.9092678936605317E-5</v>
      </c>
      <c r="T1527" s="25">
        <f t="shared" si="132"/>
        <v>1.4813644171779142E-3</v>
      </c>
      <c r="U1527" s="25">
        <f t="shared" si="132"/>
        <v>9.1067484662576688E-5</v>
      </c>
      <c r="V1527" s="25">
        <f t="shared" si="132"/>
        <v>3.4362797546012266E-4</v>
      </c>
      <c r="W1527" s="25">
        <f t="shared" si="132"/>
        <v>9.7138650306748456E-4</v>
      </c>
      <c r="X1527" s="25">
        <f t="shared" si="131"/>
        <v>9.1067484662576688E-5</v>
      </c>
      <c r="Y1527" s="25">
        <f t="shared" si="131"/>
        <v>3.4362797546012266E-4</v>
      </c>
      <c r="Z1527" s="25">
        <f t="shared" si="131"/>
        <v>9.7138650306748456E-4</v>
      </c>
    </row>
    <row r="1528" spans="1:26" s="24" customFormat="1" x14ac:dyDescent="0.25">
      <c r="A1528" s="24" t="s">
        <v>162</v>
      </c>
      <c r="B1528" s="24" t="s">
        <v>163</v>
      </c>
      <c r="C1528" s="24" t="s">
        <v>164</v>
      </c>
      <c r="D1528" s="24" t="s">
        <v>155</v>
      </c>
      <c r="E1528" s="24">
        <v>2020</v>
      </c>
      <c r="F1528" s="24" t="s">
        <v>139</v>
      </c>
      <c r="G1528" s="24" t="s">
        <v>138</v>
      </c>
      <c r="H1528" s="24">
        <v>60</v>
      </c>
      <c r="I1528" s="25">
        <v>3.6300000000000001E-9</v>
      </c>
      <c r="J1528" s="25">
        <v>4.0800000000000001E-8</v>
      </c>
      <c r="K1528" s="25">
        <v>7.1800000000000005E-7</v>
      </c>
      <c r="L1528" s="25">
        <v>1.3300000000000001E-7</v>
      </c>
      <c r="M1528" s="25">
        <v>1.7100000000000001E-7</v>
      </c>
      <c r="N1528" s="25">
        <v>3.6699999999999999E-7</v>
      </c>
      <c r="O1528" s="25">
        <f t="shared" si="128"/>
        <v>1.3300000000000001E-7</v>
      </c>
      <c r="P1528" s="25">
        <f t="shared" si="129"/>
        <v>1.7100000000000001E-7</v>
      </c>
      <c r="Q1528" s="25">
        <f t="shared" si="130"/>
        <v>3.6699999999999999E-7</v>
      </c>
      <c r="R1528" s="25">
        <f t="shared" si="132"/>
        <v>1.4692220858895706E-5</v>
      </c>
      <c r="S1528" s="25">
        <f t="shared" si="132"/>
        <v>1.6513570552147239E-4</v>
      </c>
      <c r="T1528" s="25">
        <f t="shared" si="132"/>
        <v>2.9060646216768921E-3</v>
      </c>
      <c r="U1528" s="25">
        <f t="shared" si="132"/>
        <v>5.3831002044989781E-4</v>
      </c>
      <c r="V1528" s="25">
        <f t="shared" si="132"/>
        <v>6.9211288343558298E-4</v>
      </c>
      <c r="W1528" s="25">
        <f t="shared" si="132"/>
        <v>1.4854118609406953E-3</v>
      </c>
      <c r="X1528" s="25">
        <f t="shared" si="131"/>
        <v>5.3831002044989781E-4</v>
      </c>
      <c r="Y1528" s="25">
        <f t="shared" si="131"/>
        <v>6.9211288343558298E-4</v>
      </c>
      <c r="Z1528" s="25">
        <f t="shared" si="131"/>
        <v>1.4854118609406953E-3</v>
      </c>
    </row>
    <row r="1529" spans="1:26" s="24" customFormat="1" x14ac:dyDescent="0.25">
      <c r="A1529" s="24" t="s">
        <v>162</v>
      </c>
      <c r="B1529" s="24" t="s">
        <v>163</v>
      </c>
      <c r="C1529" s="24" t="s">
        <v>164</v>
      </c>
      <c r="D1529" s="24" t="s">
        <v>155</v>
      </c>
      <c r="E1529" s="24">
        <v>2020</v>
      </c>
      <c r="F1529" s="24" t="s">
        <v>139</v>
      </c>
      <c r="G1529" s="24" t="s">
        <v>138</v>
      </c>
      <c r="H1529" s="24">
        <v>100</v>
      </c>
      <c r="I1529" s="25">
        <v>1.1900000000000001E-8</v>
      </c>
      <c r="J1529" s="25">
        <v>9.83E-8</v>
      </c>
      <c r="K1529" s="25">
        <v>1.9300000000000002E-6</v>
      </c>
      <c r="L1529" s="25">
        <v>3.3099999999999999E-7</v>
      </c>
      <c r="M1529" s="25">
        <v>3.9499999999999998E-7</v>
      </c>
      <c r="N1529" s="25">
        <v>7.3099999999999997E-7</v>
      </c>
      <c r="O1529" s="25">
        <f t="shared" si="128"/>
        <v>3.3099999999999999E-7</v>
      </c>
      <c r="P1529" s="25">
        <f t="shared" si="129"/>
        <v>3.9499999999999998E-7</v>
      </c>
      <c r="Q1529" s="25">
        <f t="shared" si="130"/>
        <v>7.3099999999999997E-7</v>
      </c>
      <c r="R1529" s="25">
        <f t="shared" si="132"/>
        <v>4.8164580777096122E-5</v>
      </c>
      <c r="S1529" s="25">
        <f t="shared" si="132"/>
        <v>3.9786372188139058E-4</v>
      </c>
      <c r="T1529" s="25">
        <f t="shared" si="132"/>
        <v>7.8115664621676902E-3</v>
      </c>
      <c r="U1529" s="25">
        <f t="shared" si="132"/>
        <v>1.3397038854805728E-3</v>
      </c>
      <c r="V1529" s="25">
        <f t="shared" si="132"/>
        <v>1.5987402862985684E-3</v>
      </c>
      <c r="W1529" s="25">
        <f t="shared" si="132"/>
        <v>2.9586813905930474E-3</v>
      </c>
      <c r="X1529" s="25">
        <f t="shared" si="131"/>
        <v>1.3397038854805728E-3</v>
      </c>
      <c r="Y1529" s="25">
        <f t="shared" si="131"/>
        <v>1.5987402862985684E-3</v>
      </c>
      <c r="Z1529" s="25">
        <f t="shared" si="131"/>
        <v>2.9586813905930474E-3</v>
      </c>
    </row>
    <row r="1530" spans="1:26" s="24" customFormat="1" x14ac:dyDescent="0.25">
      <c r="A1530" s="24" t="s">
        <v>162</v>
      </c>
      <c r="B1530" s="24" t="s">
        <v>163</v>
      </c>
      <c r="C1530" s="24" t="s">
        <v>164</v>
      </c>
      <c r="D1530" s="24" t="s">
        <v>155</v>
      </c>
      <c r="E1530" s="24">
        <v>2020</v>
      </c>
      <c r="F1530" s="24" t="s">
        <v>139</v>
      </c>
      <c r="G1530" s="24" t="s">
        <v>138</v>
      </c>
      <c r="H1530" s="24" t="s">
        <v>136</v>
      </c>
      <c r="I1530" s="25">
        <v>2.5399999999999999E-9</v>
      </c>
      <c r="J1530" s="25">
        <v>1.74E-8</v>
      </c>
      <c r="K1530" s="25">
        <v>6.8199999999999999E-7</v>
      </c>
      <c r="L1530" s="25">
        <v>5.4399999999999997E-8</v>
      </c>
      <c r="M1530" s="25">
        <v>1.2100000000000001E-7</v>
      </c>
      <c r="N1530" s="25">
        <v>3.4200000000000002E-7</v>
      </c>
      <c r="O1530" s="25">
        <f t="shared" si="128"/>
        <v>5.4399999999999997E-8</v>
      </c>
      <c r="P1530" s="25">
        <f t="shared" si="129"/>
        <v>1.2100000000000001E-7</v>
      </c>
      <c r="Q1530" s="25">
        <f t="shared" si="130"/>
        <v>3.4200000000000002E-7</v>
      </c>
      <c r="R1530" s="25">
        <f t="shared" si="132"/>
        <v>1.0280507157464213E-5</v>
      </c>
      <c r="S1530" s="25">
        <f t="shared" si="132"/>
        <v>7.0425521472392642E-5</v>
      </c>
      <c r="T1530" s="25">
        <f t="shared" si="132"/>
        <v>2.7603566462167692E-3</v>
      </c>
      <c r="U1530" s="25">
        <f t="shared" si="132"/>
        <v>2.201809406952965E-4</v>
      </c>
      <c r="V1530" s="25">
        <f t="shared" si="132"/>
        <v>4.897406952965236E-4</v>
      </c>
      <c r="W1530" s="25">
        <f t="shared" si="132"/>
        <v>1.384225766871166E-3</v>
      </c>
      <c r="X1530" s="25">
        <f t="shared" si="131"/>
        <v>2.201809406952965E-4</v>
      </c>
      <c r="Y1530" s="25">
        <f t="shared" si="131"/>
        <v>4.897406952965236E-4</v>
      </c>
      <c r="Z1530" s="25">
        <f t="shared" si="131"/>
        <v>1.384225766871166E-3</v>
      </c>
    </row>
    <row r="1531" spans="1:26" s="24" customFormat="1" x14ac:dyDescent="0.25">
      <c r="A1531" s="24" t="s">
        <v>162</v>
      </c>
      <c r="B1531" s="24" t="s">
        <v>163</v>
      </c>
      <c r="C1531" s="24" t="s">
        <v>164</v>
      </c>
      <c r="D1531" s="24" t="s">
        <v>155</v>
      </c>
      <c r="E1531" s="24">
        <v>2020</v>
      </c>
      <c r="F1531" s="24" t="s">
        <v>139</v>
      </c>
      <c r="G1531" s="24" t="s">
        <v>138</v>
      </c>
      <c r="H1531" s="24">
        <v>1000</v>
      </c>
      <c r="I1531" s="25">
        <v>1.8300000000000001E-9</v>
      </c>
      <c r="J1531" s="25">
        <v>8.3600000000000001E-9</v>
      </c>
      <c r="K1531" s="25">
        <v>4.1600000000000002E-7</v>
      </c>
      <c r="L1531" s="25">
        <v>3.8799999999999997E-8</v>
      </c>
      <c r="M1531" s="25">
        <v>7.3500000000000003E-8</v>
      </c>
      <c r="N1531" s="25">
        <v>1.3799999999999999E-7</v>
      </c>
      <c r="O1531" s="25">
        <f t="shared" si="128"/>
        <v>3.8799999999999997E-8</v>
      </c>
      <c r="P1531" s="25">
        <f t="shared" si="129"/>
        <v>7.3500000000000003E-8</v>
      </c>
      <c r="Q1531" s="25">
        <f t="shared" si="130"/>
        <v>1.3799999999999999E-7</v>
      </c>
      <c r="R1531" s="25">
        <f t="shared" si="132"/>
        <v>7.4068220858895713E-6</v>
      </c>
      <c r="S1531" s="25">
        <f t="shared" si="132"/>
        <v>3.3836629856850716E-5</v>
      </c>
      <c r="T1531" s="25">
        <f t="shared" si="132"/>
        <v>1.6837366053169735E-3</v>
      </c>
      <c r="U1531" s="25">
        <f t="shared" si="132"/>
        <v>1.5704081799591002E-4</v>
      </c>
      <c r="V1531" s="25">
        <f t="shared" si="132"/>
        <v>2.9748711656441717E-4</v>
      </c>
      <c r="W1531" s="25">
        <f t="shared" si="132"/>
        <v>5.585472392638036E-4</v>
      </c>
      <c r="X1531" s="25">
        <f t="shared" si="131"/>
        <v>1.5704081799591002E-4</v>
      </c>
      <c r="Y1531" s="25">
        <f t="shared" si="131"/>
        <v>2.9748711656441717E-4</v>
      </c>
      <c r="Z1531" s="25">
        <f t="shared" si="131"/>
        <v>5.585472392638036E-4</v>
      </c>
    </row>
    <row r="1532" spans="1:26" s="24" customFormat="1" x14ac:dyDescent="0.25">
      <c r="A1532" s="24" t="s">
        <v>162</v>
      </c>
      <c r="B1532" s="24" t="s">
        <v>163</v>
      </c>
      <c r="C1532" s="24" t="s">
        <v>164</v>
      </c>
      <c r="D1532" s="24" t="s">
        <v>155</v>
      </c>
      <c r="E1532" s="24">
        <v>2020</v>
      </c>
      <c r="F1532" s="24" t="s">
        <v>139</v>
      </c>
      <c r="G1532" s="24" t="s">
        <v>138</v>
      </c>
      <c r="H1532" s="24">
        <v>2500</v>
      </c>
      <c r="I1532" s="25">
        <v>6.6199999999999999E-10</v>
      </c>
      <c r="J1532" s="25">
        <v>2.8999999999999999E-9</v>
      </c>
      <c r="K1532" s="25">
        <v>1.61E-7</v>
      </c>
      <c r="L1532" s="25">
        <v>1.22E-8</v>
      </c>
      <c r="M1532" s="25">
        <v>2.22E-8</v>
      </c>
      <c r="N1532" s="25">
        <v>6.9300000000000005E-8</v>
      </c>
      <c r="O1532" s="25">
        <f t="shared" si="128"/>
        <v>1.22E-8</v>
      </c>
      <c r="P1532" s="25">
        <f t="shared" si="129"/>
        <v>2.22E-8</v>
      </c>
      <c r="Q1532" s="25">
        <f t="shared" si="130"/>
        <v>6.9300000000000005E-8</v>
      </c>
      <c r="R1532" s="25">
        <f t="shared" si="132"/>
        <v>2.6794077709611454E-6</v>
      </c>
      <c r="S1532" s="25">
        <f t="shared" si="132"/>
        <v>1.1737586912065439E-5</v>
      </c>
      <c r="T1532" s="25">
        <f t="shared" si="132"/>
        <v>6.5163844580777086E-4</v>
      </c>
      <c r="U1532" s="25">
        <f t="shared" si="132"/>
        <v>4.9378813905930473E-5</v>
      </c>
      <c r="V1532" s="25">
        <f t="shared" si="132"/>
        <v>8.9853251533742343E-5</v>
      </c>
      <c r="W1532" s="25">
        <f t="shared" si="132"/>
        <v>2.8048785276073621E-4</v>
      </c>
      <c r="X1532" s="25">
        <f t="shared" si="131"/>
        <v>4.9378813905930473E-5</v>
      </c>
      <c r="Y1532" s="25">
        <f t="shared" si="131"/>
        <v>8.9853251533742343E-5</v>
      </c>
      <c r="Z1532" s="25">
        <f t="shared" si="131"/>
        <v>2.8048785276073621E-4</v>
      </c>
    </row>
    <row r="1533" spans="1:26" s="24" customFormat="1" x14ac:dyDescent="0.25">
      <c r="A1533" s="24" t="s">
        <v>162</v>
      </c>
      <c r="B1533" s="24" t="s">
        <v>163</v>
      </c>
      <c r="C1533" s="24" t="s">
        <v>164</v>
      </c>
      <c r="D1533" s="24" t="s">
        <v>155</v>
      </c>
      <c r="E1533" s="24">
        <v>2020</v>
      </c>
      <c r="F1533" s="24" t="s">
        <v>139</v>
      </c>
      <c r="G1533" s="24" t="s">
        <v>138</v>
      </c>
      <c r="H1533" s="24">
        <v>5000</v>
      </c>
      <c r="I1533" s="25">
        <v>2.8699999999999999E-10</v>
      </c>
      <c r="J1533" s="25">
        <v>1.3500000000000001E-9</v>
      </c>
      <c r="K1533" s="25">
        <v>7.4299999999999997E-8</v>
      </c>
      <c r="L1533" s="25">
        <v>4.6999999999999999E-9</v>
      </c>
      <c r="M1533" s="25">
        <v>8.2999999999999999E-9</v>
      </c>
      <c r="N1533" s="25">
        <v>3.1900000000000001E-8</v>
      </c>
      <c r="O1533" s="25">
        <f t="shared" si="128"/>
        <v>4.6999999999999999E-9</v>
      </c>
      <c r="P1533" s="25">
        <f t="shared" si="129"/>
        <v>8.2999999999999999E-9</v>
      </c>
      <c r="Q1533" s="25">
        <f t="shared" si="130"/>
        <v>3.1900000000000001E-8</v>
      </c>
      <c r="R1533" s="25">
        <f t="shared" si="132"/>
        <v>1.1616163599182004E-6</v>
      </c>
      <c r="S1533" s="25">
        <f t="shared" si="132"/>
        <v>5.4640490797546017E-6</v>
      </c>
      <c r="T1533" s="25">
        <f t="shared" si="132"/>
        <v>3.0072507157464211E-4</v>
      </c>
      <c r="U1533" s="25">
        <f t="shared" si="132"/>
        <v>1.9022985685071574E-5</v>
      </c>
      <c r="V1533" s="25">
        <f t="shared" si="132"/>
        <v>3.3593783231083846E-5</v>
      </c>
      <c r="W1533" s="25">
        <f t="shared" si="132"/>
        <v>1.2911345603271984E-4</v>
      </c>
      <c r="X1533" s="25">
        <f t="shared" si="131"/>
        <v>1.9022985685071574E-5</v>
      </c>
      <c r="Y1533" s="25">
        <f t="shared" si="131"/>
        <v>3.3593783231083846E-5</v>
      </c>
      <c r="Z1533" s="25">
        <f t="shared" si="131"/>
        <v>1.2911345603271984E-4</v>
      </c>
    </row>
    <row r="1534" spans="1:26" s="24" customFormat="1" x14ac:dyDescent="0.25">
      <c r="A1534" s="24" t="s">
        <v>162</v>
      </c>
      <c r="B1534" s="24" t="s">
        <v>163</v>
      </c>
      <c r="C1534" s="24" t="s">
        <v>164</v>
      </c>
      <c r="D1534" s="24" t="s">
        <v>155</v>
      </c>
      <c r="E1534" s="24">
        <v>2020</v>
      </c>
      <c r="F1534" s="24" t="s">
        <v>139</v>
      </c>
      <c r="G1534" s="24" t="s">
        <v>138</v>
      </c>
      <c r="H1534" s="24">
        <v>10000</v>
      </c>
      <c r="I1534" s="25">
        <v>1.19E-10</v>
      </c>
      <c r="J1534" s="25">
        <v>7.7500000000000001E-10</v>
      </c>
      <c r="K1534" s="25">
        <v>2.9799999999999999E-8</v>
      </c>
      <c r="L1534" s="25">
        <v>1.8400000000000001E-9</v>
      </c>
      <c r="M1534" s="25">
        <v>3.1E-9</v>
      </c>
      <c r="N1534" s="25">
        <v>1.27E-8</v>
      </c>
      <c r="O1534" s="25">
        <f t="shared" si="128"/>
        <v>1.8400000000000001E-9</v>
      </c>
      <c r="P1534" s="25">
        <f t="shared" si="129"/>
        <v>3.1E-9</v>
      </c>
      <c r="Q1534" s="25">
        <f t="shared" si="130"/>
        <v>1.27E-8</v>
      </c>
      <c r="R1534" s="25">
        <f t="shared" si="132"/>
        <v>4.8164580777096114E-7</v>
      </c>
      <c r="S1534" s="25">
        <f t="shared" si="132"/>
        <v>3.1367689161554192E-6</v>
      </c>
      <c r="T1534" s="25">
        <f t="shared" si="132"/>
        <v>1.2061382413087935E-4</v>
      </c>
      <c r="U1534" s="25">
        <f t="shared" si="132"/>
        <v>7.447296523517383E-6</v>
      </c>
      <c r="V1534" s="25">
        <f t="shared" si="132"/>
        <v>1.2547075664621677E-5</v>
      </c>
      <c r="W1534" s="25">
        <f t="shared" si="132"/>
        <v>5.1402535787321065E-5</v>
      </c>
      <c r="X1534" s="25">
        <f t="shared" si="131"/>
        <v>7.447296523517383E-6</v>
      </c>
      <c r="Y1534" s="25">
        <f t="shared" si="131"/>
        <v>1.2547075664621677E-5</v>
      </c>
      <c r="Z1534" s="25">
        <f t="shared" si="131"/>
        <v>5.1402535787321065E-5</v>
      </c>
    </row>
    <row r="1535" spans="1:26" s="24" customFormat="1" x14ac:dyDescent="0.25">
      <c r="A1535" s="24" t="s">
        <v>162</v>
      </c>
      <c r="B1535" s="24" t="s">
        <v>163</v>
      </c>
      <c r="C1535" s="24" t="s">
        <v>164</v>
      </c>
      <c r="D1535" s="24" t="s">
        <v>155</v>
      </c>
      <c r="E1535" s="24" t="s">
        <v>140</v>
      </c>
      <c r="F1535" s="24" t="s">
        <v>141</v>
      </c>
      <c r="G1535" s="24" t="s">
        <v>134</v>
      </c>
      <c r="H1535" s="24">
        <v>10</v>
      </c>
      <c r="I1535" s="25">
        <v>1.5993699676637001E-15</v>
      </c>
      <c r="J1535" s="25">
        <v>2.23695881416734E-4</v>
      </c>
      <c r="K1535" s="25">
        <v>1.9412914571544E-3</v>
      </c>
      <c r="L1535" s="25">
        <v>2.1991761191390399E-4</v>
      </c>
      <c r="M1535" s="25">
        <v>3.9961271725949798E-4</v>
      </c>
      <c r="N1535" s="25">
        <v>1.03418752147332E-3</v>
      </c>
      <c r="O1535" s="25">
        <f t="shared" si="128"/>
        <v>2.1991761191390399E-4</v>
      </c>
      <c r="P1535" s="25">
        <f t="shared" si="129"/>
        <v>3.9961271725949798E-4</v>
      </c>
      <c r="Q1535" s="25">
        <f t="shared" si="130"/>
        <v>1.03418752147332E-3</v>
      </c>
      <c r="R1535" s="25">
        <f t="shared" si="132"/>
        <v>6.4733599999999909E-12</v>
      </c>
      <c r="S1535" s="25">
        <f t="shared" si="132"/>
        <v>0.90539649999999983</v>
      </c>
      <c r="T1535" s="25">
        <f t="shared" si="132"/>
        <v>7.8572679999999764</v>
      </c>
      <c r="U1535" s="25">
        <f t="shared" si="132"/>
        <v>0.89010416666666425</v>
      </c>
      <c r="V1535" s="25">
        <f t="shared" si="132"/>
        <v>1.6174099999999967</v>
      </c>
      <c r="W1535" s="25">
        <f t="shared" si="132"/>
        <v>4.1858158333333231</v>
      </c>
      <c r="X1535" s="25">
        <f t="shared" si="131"/>
        <v>0.89010416666666425</v>
      </c>
      <c r="Y1535" s="25">
        <f t="shared" si="131"/>
        <v>1.6174099999999967</v>
      </c>
      <c r="Z1535" s="25">
        <f t="shared" si="131"/>
        <v>4.1858158333333231</v>
      </c>
    </row>
    <row r="1536" spans="1:26" s="24" customFormat="1" x14ac:dyDescent="0.25">
      <c r="A1536" s="24" t="s">
        <v>162</v>
      </c>
      <c r="B1536" s="24" t="s">
        <v>163</v>
      </c>
      <c r="C1536" s="24" t="s">
        <v>164</v>
      </c>
      <c r="D1536" s="24" t="s">
        <v>155</v>
      </c>
      <c r="E1536" s="24" t="s">
        <v>140</v>
      </c>
      <c r="F1536" s="24" t="s">
        <v>141</v>
      </c>
      <c r="G1536" s="24" t="s">
        <v>134</v>
      </c>
      <c r="H1536" s="24">
        <v>30</v>
      </c>
      <c r="I1536" s="25">
        <v>9.6485590137429199E-10</v>
      </c>
      <c r="J1536" s="25">
        <v>4.85869629143088E-5</v>
      </c>
      <c r="K1536" s="25">
        <v>9.3372514147130098E-4</v>
      </c>
      <c r="L1536" s="25">
        <v>8.2189859286580403E-5</v>
      </c>
      <c r="M1536" s="25">
        <v>1.33661420649757E-4</v>
      </c>
      <c r="N1536" s="25">
        <v>4.8728410216248902E-4</v>
      </c>
      <c r="O1536" s="25">
        <f t="shared" si="128"/>
        <v>8.2189859286580403E-5</v>
      </c>
      <c r="P1536" s="25">
        <f t="shared" si="129"/>
        <v>1.33661420649757E-4</v>
      </c>
      <c r="Q1536" s="25">
        <f t="shared" si="130"/>
        <v>4.8728410216248902E-4</v>
      </c>
      <c r="R1536" s="25">
        <f t="shared" si="132"/>
        <v>3.9051999999999978E-6</v>
      </c>
      <c r="S1536" s="25">
        <f t="shared" si="132"/>
        <v>0.19665299999999997</v>
      </c>
      <c r="T1536" s="25">
        <f t="shared" si="132"/>
        <v>3.7791999999999981</v>
      </c>
      <c r="U1536" s="25">
        <f t="shared" si="132"/>
        <v>0.33265883333333324</v>
      </c>
      <c r="V1536" s="25">
        <f t="shared" si="132"/>
        <v>0.54098708333333145</v>
      </c>
      <c r="W1536" s="25">
        <f t="shared" si="132"/>
        <v>1.9722549999999965</v>
      </c>
      <c r="X1536" s="25">
        <f t="shared" si="131"/>
        <v>0.33265883333333324</v>
      </c>
      <c r="Y1536" s="25">
        <f t="shared" si="131"/>
        <v>0.54098708333333145</v>
      </c>
      <c r="Z1536" s="25">
        <f t="shared" si="131"/>
        <v>1.9722549999999965</v>
      </c>
    </row>
    <row r="1537" spans="1:26" s="24" customFormat="1" x14ac:dyDescent="0.25">
      <c r="A1537" s="24" t="s">
        <v>162</v>
      </c>
      <c r="B1537" s="24" t="s">
        <v>163</v>
      </c>
      <c r="C1537" s="24" t="s">
        <v>164</v>
      </c>
      <c r="D1537" s="24" t="s">
        <v>155</v>
      </c>
      <c r="E1537" s="24" t="s">
        <v>140</v>
      </c>
      <c r="F1537" s="24" t="s">
        <v>141</v>
      </c>
      <c r="G1537" s="24" t="s">
        <v>134</v>
      </c>
      <c r="H1537" s="24" t="s">
        <v>135</v>
      </c>
      <c r="I1537" s="25">
        <v>8.8587518694422E-9</v>
      </c>
      <c r="J1537" s="25">
        <v>2.2771310832659598E-5</v>
      </c>
      <c r="K1537" s="25">
        <v>5.85556622625302E-4</v>
      </c>
      <c r="L1537" s="25">
        <v>4.2581168123484201E-5</v>
      </c>
      <c r="M1537" s="25">
        <v>8.6081554289611895E-5</v>
      </c>
      <c r="N1537" s="25">
        <v>3.57470933457962E-4</v>
      </c>
      <c r="O1537" s="25">
        <f t="shared" si="128"/>
        <v>4.2581168123484201E-5</v>
      </c>
      <c r="P1537" s="25">
        <f t="shared" si="129"/>
        <v>8.6081554289611895E-5</v>
      </c>
      <c r="Q1537" s="25">
        <f t="shared" si="130"/>
        <v>3.57470933457962E-4</v>
      </c>
      <c r="R1537" s="25">
        <f t="shared" si="132"/>
        <v>3.5855300000000009E-5</v>
      </c>
      <c r="S1537" s="25">
        <f t="shared" si="132"/>
        <v>9.2165599999999764E-2</v>
      </c>
      <c r="T1537" s="25">
        <f t="shared" si="132"/>
        <v>2.3700074999999954</v>
      </c>
      <c r="U1537" s="25">
        <f t="shared" si="132"/>
        <v>0.1723448833333332</v>
      </c>
      <c r="V1537" s="25">
        <f t="shared" si="132"/>
        <v>0.34841024999999975</v>
      </c>
      <c r="W1537" s="25">
        <f t="shared" si="132"/>
        <v>1.4468434999999966</v>
      </c>
      <c r="X1537" s="25">
        <f t="shared" si="131"/>
        <v>0.1723448833333332</v>
      </c>
      <c r="Y1537" s="25">
        <f t="shared" si="131"/>
        <v>0.34841024999999975</v>
      </c>
      <c r="Z1537" s="25">
        <f t="shared" si="131"/>
        <v>1.4468434999999966</v>
      </c>
    </row>
    <row r="1538" spans="1:26" s="24" customFormat="1" x14ac:dyDescent="0.25">
      <c r="A1538" s="24" t="s">
        <v>162</v>
      </c>
      <c r="B1538" s="24" t="s">
        <v>163</v>
      </c>
      <c r="C1538" s="24" t="s">
        <v>164</v>
      </c>
      <c r="D1538" s="24" t="s">
        <v>155</v>
      </c>
      <c r="E1538" s="24" t="s">
        <v>140</v>
      </c>
      <c r="F1538" s="24" t="s">
        <v>141</v>
      </c>
      <c r="G1538" s="24" t="s">
        <v>134</v>
      </c>
      <c r="H1538" s="24">
        <v>60</v>
      </c>
      <c r="I1538" s="25">
        <v>3.5804351707760703E-8</v>
      </c>
      <c r="J1538" s="25">
        <v>1.5197654026879501E-5</v>
      </c>
      <c r="K1538" s="25">
        <v>4.0231924034963602E-4</v>
      </c>
      <c r="L1538" s="25">
        <v>3.3920504244138998E-5</v>
      </c>
      <c r="M1538" s="25">
        <v>5.4014627374696798E-5</v>
      </c>
      <c r="N1538" s="25">
        <v>2.07154329779709E-4</v>
      </c>
      <c r="O1538" s="25">
        <f t="shared" si="128"/>
        <v>3.3920504244138998E-5</v>
      </c>
      <c r="P1538" s="25">
        <f t="shared" si="129"/>
        <v>5.4014627374696798E-5</v>
      </c>
      <c r="Q1538" s="25">
        <f t="shared" si="130"/>
        <v>2.07154329779709E-4</v>
      </c>
      <c r="R1538" s="25">
        <f t="shared" si="132"/>
        <v>1.4491609999999996E-4</v>
      </c>
      <c r="S1538" s="25">
        <f t="shared" si="132"/>
        <v>6.1511649999999814E-2</v>
      </c>
      <c r="T1538" s="25">
        <f t="shared" si="132"/>
        <v>1.6283644999999993</v>
      </c>
      <c r="U1538" s="25">
        <f t="shared" si="132"/>
        <v>0.13729133333333315</v>
      </c>
      <c r="V1538" s="25">
        <f t="shared" si="132"/>
        <v>0.21862116666666648</v>
      </c>
      <c r="W1538" s="25">
        <f t="shared" si="132"/>
        <v>0.83844550000000018</v>
      </c>
      <c r="X1538" s="25">
        <f t="shared" si="131"/>
        <v>0.13729133333333315</v>
      </c>
      <c r="Y1538" s="25">
        <f t="shared" si="131"/>
        <v>0.21862116666666648</v>
      </c>
      <c r="Z1538" s="25">
        <f t="shared" si="131"/>
        <v>0.83844550000000018</v>
      </c>
    </row>
    <row r="1539" spans="1:26" s="24" customFormat="1" x14ac:dyDescent="0.25">
      <c r="A1539" s="24" t="s">
        <v>162</v>
      </c>
      <c r="B1539" s="24" t="s">
        <v>163</v>
      </c>
      <c r="C1539" s="24" t="s">
        <v>164</v>
      </c>
      <c r="D1539" s="24" t="s">
        <v>155</v>
      </c>
      <c r="E1539" s="24" t="s">
        <v>140</v>
      </c>
      <c r="F1539" s="24" t="s">
        <v>141</v>
      </c>
      <c r="G1539" s="24" t="s">
        <v>134</v>
      </c>
      <c r="H1539" s="24">
        <v>100</v>
      </c>
      <c r="I1539" s="25">
        <v>9.4028730800323303E-8</v>
      </c>
      <c r="J1539" s="25">
        <v>7.9933043906628908E-6</v>
      </c>
      <c r="K1539" s="25">
        <v>2.1005466655719401E-4</v>
      </c>
      <c r="L1539" s="25">
        <v>1.9333013111358098E-5</v>
      </c>
      <c r="M1539" s="25">
        <v>2.9970986737065401E-5</v>
      </c>
      <c r="N1539" s="25">
        <v>1.06810429908548E-4</v>
      </c>
      <c r="O1539" s="25">
        <f t="shared" si="128"/>
        <v>1.9333013111358098E-5</v>
      </c>
      <c r="P1539" s="25">
        <f t="shared" si="129"/>
        <v>2.9970986737065401E-5</v>
      </c>
      <c r="Q1539" s="25">
        <f t="shared" si="130"/>
        <v>1.06810429908548E-4</v>
      </c>
      <c r="R1539" s="25">
        <f t="shared" si="132"/>
        <v>3.8057599999999977E-4</v>
      </c>
      <c r="S1539" s="25">
        <f t="shared" si="132"/>
        <v>3.2352449999999984E-2</v>
      </c>
      <c r="T1539" s="25">
        <f t="shared" si="132"/>
        <v>0.85018444999999676</v>
      </c>
      <c r="U1539" s="25">
        <f t="shared" si="132"/>
        <v>7.8249283333333225E-2</v>
      </c>
      <c r="V1539" s="25">
        <f t="shared" si="132"/>
        <v>0.121305883333333</v>
      </c>
      <c r="W1539" s="25">
        <f t="shared" si="132"/>
        <v>0.43230920833332964</v>
      </c>
      <c r="X1539" s="25">
        <f t="shared" si="131"/>
        <v>7.8249283333333225E-2</v>
      </c>
      <c r="Y1539" s="25">
        <f t="shared" si="131"/>
        <v>0.121305883333333</v>
      </c>
      <c r="Z1539" s="25">
        <f t="shared" si="131"/>
        <v>0.43230920833332964</v>
      </c>
    </row>
    <row r="1540" spans="1:26" s="24" customFormat="1" x14ac:dyDescent="0.25">
      <c r="A1540" s="24" t="s">
        <v>162</v>
      </c>
      <c r="B1540" s="24" t="s">
        <v>163</v>
      </c>
      <c r="C1540" s="24" t="s">
        <v>164</v>
      </c>
      <c r="D1540" s="24" t="s">
        <v>155</v>
      </c>
      <c r="E1540" s="24" t="s">
        <v>140</v>
      </c>
      <c r="F1540" s="24" t="s">
        <v>141</v>
      </c>
      <c r="G1540" s="24" t="s">
        <v>134</v>
      </c>
      <c r="H1540" s="24" t="s">
        <v>136</v>
      </c>
      <c r="I1540" s="25">
        <v>1.1467848034559399E-8</v>
      </c>
      <c r="J1540" s="25">
        <v>3.8446364945432501E-7</v>
      </c>
      <c r="K1540" s="25">
        <v>2.2581054946442899E-5</v>
      </c>
      <c r="L1540" s="25">
        <v>1.13423054213823E-6</v>
      </c>
      <c r="M1540" s="25">
        <v>3.01444892507073E-6</v>
      </c>
      <c r="N1540" s="25">
        <v>1.36519214114288E-5</v>
      </c>
      <c r="O1540" s="25">
        <f t="shared" si="128"/>
        <v>1.13423054213823E-6</v>
      </c>
      <c r="P1540" s="25">
        <f t="shared" si="129"/>
        <v>3.01444892507073E-6</v>
      </c>
      <c r="Q1540" s="25">
        <f t="shared" si="130"/>
        <v>1.36519214114288E-5</v>
      </c>
      <c r="R1540" s="25">
        <f t="shared" si="132"/>
        <v>4.641546999999992E-5</v>
      </c>
      <c r="S1540" s="25">
        <f t="shared" si="132"/>
        <v>1.5560950000000002E-3</v>
      </c>
      <c r="T1540" s="25">
        <f t="shared" si="132"/>
        <v>9.1395549999999576E-2</v>
      </c>
      <c r="U1540" s="25">
        <f t="shared" si="132"/>
        <v>4.5907343333333028E-3</v>
      </c>
      <c r="V1540" s="25">
        <f t="shared" si="132"/>
        <v>1.2200812499999977E-2</v>
      </c>
      <c r="W1540" s="25">
        <f t="shared" si="132"/>
        <v>5.5255384166666428E-2</v>
      </c>
      <c r="X1540" s="25">
        <f t="shared" si="131"/>
        <v>4.5907343333333028E-3</v>
      </c>
      <c r="Y1540" s="25">
        <f t="shared" si="131"/>
        <v>1.2200812499999977E-2</v>
      </c>
      <c r="Z1540" s="25">
        <f t="shared" si="131"/>
        <v>5.5255384166666428E-2</v>
      </c>
    </row>
    <row r="1541" spans="1:26" s="24" customFormat="1" x14ac:dyDescent="0.25">
      <c r="A1541" s="24" t="s">
        <v>162</v>
      </c>
      <c r="B1541" s="24" t="s">
        <v>163</v>
      </c>
      <c r="C1541" s="24" t="s">
        <v>164</v>
      </c>
      <c r="D1541" s="24" t="s">
        <v>155</v>
      </c>
      <c r="E1541" s="24" t="s">
        <v>140</v>
      </c>
      <c r="F1541" s="24" t="s">
        <v>141</v>
      </c>
      <c r="G1541" s="24" t="s">
        <v>134</v>
      </c>
      <c r="H1541" s="24">
        <v>1000</v>
      </c>
      <c r="I1541" s="25">
        <v>4.8103200788197203E-9</v>
      </c>
      <c r="J1541" s="25">
        <v>1.5329675626515701E-7</v>
      </c>
      <c r="K1541" s="25">
        <v>1.04746829072352E-5</v>
      </c>
      <c r="L1541" s="25">
        <v>8.5270363278092102E-7</v>
      </c>
      <c r="M1541" s="25">
        <v>1.32075378435731E-6</v>
      </c>
      <c r="N1541" s="25">
        <v>4.3652799237065403E-6</v>
      </c>
      <c r="O1541" s="25">
        <f t="shared" si="128"/>
        <v>8.5270363278092102E-7</v>
      </c>
      <c r="P1541" s="25">
        <f t="shared" si="129"/>
        <v>1.32075378435731E-6</v>
      </c>
      <c r="Q1541" s="25">
        <f t="shared" si="130"/>
        <v>4.3652799237065403E-6</v>
      </c>
      <c r="R1541" s="25">
        <f t="shared" si="132"/>
        <v>1.9469499999999984E-5</v>
      </c>
      <c r="S1541" s="25">
        <f t="shared" si="132"/>
        <v>6.2045999999999748E-4</v>
      </c>
      <c r="T1541" s="25">
        <f t="shared" si="132"/>
        <v>4.2395689999999805E-2</v>
      </c>
      <c r="U1541" s="25">
        <f t="shared" si="132"/>
        <v>3.451269999999998E-3</v>
      </c>
      <c r="V1541" s="25">
        <f t="shared" si="132"/>
        <v>5.3456766666666426E-3</v>
      </c>
      <c r="W1541" s="25">
        <f t="shared" si="132"/>
        <v>1.7668224999999971E-2</v>
      </c>
      <c r="X1541" s="25">
        <f t="shared" si="131"/>
        <v>3.451269999999998E-3</v>
      </c>
      <c r="Y1541" s="25">
        <f t="shared" si="131"/>
        <v>5.3456766666666426E-3</v>
      </c>
      <c r="Z1541" s="25">
        <f t="shared" si="131"/>
        <v>1.7668224999999971E-2</v>
      </c>
    </row>
    <row r="1542" spans="1:26" s="24" customFormat="1" x14ac:dyDescent="0.25">
      <c r="A1542" s="24" t="s">
        <v>162</v>
      </c>
      <c r="B1542" s="24" t="s">
        <v>163</v>
      </c>
      <c r="C1542" s="24" t="s">
        <v>164</v>
      </c>
      <c r="D1542" s="24" t="s">
        <v>155</v>
      </c>
      <c r="E1542" s="24" t="s">
        <v>140</v>
      </c>
      <c r="F1542" s="24" t="s">
        <v>141</v>
      </c>
      <c r="G1542" s="24" t="s">
        <v>134</v>
      </c>
      <c r="H1542" s="24">
        <v>2500</v>
      </c>
      <c r="I1542" s="25">
        <v>1.65162912489894E-9</v>
      </c>
      <c r="J1542" s="25">
        <v>4.7232774858528697E-8</v>
      </c>
      <c r="K1542" s="25">
        <v>3.6656111534963501E-6</v>
      </c>
      <c r="L1542" s="25">
        <v>2.27526550247574E-7</v>
      </c>
      <c r="M1542" s="25">
        <v>3.8885115122271602E-7</v>
      </c>
      <c r="N1542" s="25">
        <v>1.57907567704122E-6</v>
      </c>
      <c r="O1542" s="25">
        <f t="shared" ref="O1542:O1605" si="133">L1542*(78/78)</f>
        <v>2.27526550247574E-7</v>
      </c>
      <c r="P1542" s="25">
        <f t="shared" ref="P1542:P1605" si="134">M1542*(33/33)</f>
        <v>3.8885115122271602E-7</v>
      </c>
      <c r="Q1542" s="25">
        <f t="shared" ref="Q1542:Q1605" si="135">N1542*(33/33)</f>
        <v>1.57907567704122E-6</v>
      </c>
      <c r="R1542" s="25">
        <f t="shared" si="132"/>
        <v>6.6848759999999639E-6</v>
      </c>
      <c r="S1542" s="25">
        <f t="shared" si="132"/>
        <v>1.9117200000000001E-4</v>
      </c>
      <c r="T1542" s="25">
        <f t="shared" si="132"/>
        <v>1.4836354999999952E-2</v>
      </c>
      <c r="U1542" s="25">
        <f t="shared" si="132"/>
        <v>9.2090091666666358E-4</v>
      </c>
      <c r="V1542" s="25">
        <f t="shared" si="132"/>
        <v>1.5738531666666656E-3</v>
      </c>
      <c r="W1542" s="25">
        <f t="shared" si="132"/>
        <v>6.391219999999964E-3</v>
      </c>
      <c r="X1542" s="25">
        <f t="shared" si="131"/>
        <v>9.2090091666666358E-4</v>
      </c>
      <c r="Y1542" s="25">
        <f t="shared" si="131"/>
        <v>1.5738531666666656E-3</v>
      </c>
      <c r="Z1542" s="25">
        <f t="shared" si="131"/>
        <v>6.391219999999964E-3</v>
      </c>
    </row>
    <row r="1543" spans="1:26" s="24" customFormat="1" x14ac:dyDescent="0.25">
      <c r="A1543" s="24" t="s">
        <v>162</v>
      </c>
      <c r="B1543" s="24" t="s">
        <v>163</v>
      </c>
      <c r="C1543" s="24" t="s">
        <v>164</v>
      </c>
      <c r="D1543" s="24" t="s">
        <v>155</v>
      </c>
      <c r="E1543" s="24" t="s">
        <v>140</v>
      </c>
      <c r="F1543" s="24" t="s">
        <v>141</v>
      </c>
      <c r="G1543" s="24" t="s">
        <v>134</v>
      </c>
      <c r="H1543" s="24">
        <v>5000</v>
      </c>
      <c r="I1543" s="25">
        <v>8.9228392330234399E-10</v>
      </c>
      <c r="J1543" s="25">
        <v>2.45326941693613E-8</v>
      </c>
      <c r="K1543" s="25">
        <v>1.5741604759498699E-6</v>
      </c>
      <c r="L1543" s="25">
        <v>8.8270563497877906E-8</v>
      </c>
      <c r="M1543" s="25">
        <v>1.48959100773039E-7</v>
      </c>
      <c r="N1543" s="25">
        <v>7.0583062234741299E-7</v>
      </c>
      <c r="O1543" s="25">
        <f t="shared" si="133"/>
        <v>8.8270563497877906E-8</v>
      </c>
      <c r="P1543" s="25">
        <f t="shared" si="134"/>
        <v>1.48959100773039E-7</v>
      </c>
      <c r="Q1543" s="25">
        <f t="shared" si="135"/>
        <v>7.0583062234741299E-7</v>
      </c>
      <c r="R1543" s="25">
        <f t="shared" si="132"/>
        <v>3.6114689999999986E-6</v>
      </c>
      <c r="S1543" s="25">
        <f t="shared" si="132"/>
        <v>9.9294699999999766E-5</v>
      </c>
      <c r="T1543" s="25">
        <f t="shared" si="132"/>
        <v>6.3713259999999645E-3</v>
      </c>
      <c r="U1543" s="25">
        <f t="shared" si="132"/>
        <v>3.572701416666666E-4</v>
      </c>
      <c r="V1543" s="25">
        <f t="shared" si="132"/>
        <v>6.0290358333333087E-4</v>
      </c>
      <c r="W1543" s="25">
        <f t="shared" si="132"/>
        <v>2.8568097499999997E-3</v>
      </c>
      <c r="X1543" s="25">
        <f t="shared" si="131"/>
        <v>3.572701416666666E-4</v>
      </c>
      <c r="Y1543" s="25">
        <f t="shared" si="131"/>
        <v>6.0290358333333087E-4</v>
      </c>
      <c r="Z1543" s="25">
        <f t="shared" si="131"/>
        <v>2.8568097499999997E-3</v>
      </c>
    </row>
    <row r="1544" spans="1:26" s="24" customFormat="1" x14ac:dyDescent="0.25">
      <c r="A1544" s="24" t="s">
        <v>162</v>
      </c>
      <c r="B1544" s="24" t="s">
        <v>163</v>
      </c>
      <c r="C1544" s="24" t="s">
        <v>164</v>
      </c>
      <c r="D1544" s="24" t="s">
        <v>155</v>
      </c>
      <c r="E1544" s="24" t="s">
        <v>140</v>
      </c>
      <c r="F1544" s="24" t="s">
        <v>141</v>
      </c>
      <c r="G1544" s="24" t="s">
        <v>134</v>
      </c>
      <c r="H1544" s="24">
        <v>10000</v>
      </c>
      <c r="I1544" s="25">
        <v>4.9838122978981402E-10</v>
      </c>
      <c r="J1544" s="25">
        <v>1.3619139197655601E-8</v>
      </c>
      <c r="K1544" s="25">
        <v>6.2141369896928005E-7</v>
      </c>
      <c r="L1544" s="25">
        <v>3.5894315897837502E-8</v>
      </c>
      <c r="M1544" s="25">
        <v>5.7226835893290201E-8</v>
      </c>
      <c r="N1544" s="25">
        <v>2.8448756404102602E-7</v>
      </c>
      <c r="O1544" s="25">
        <f t="shared" si="133"/>
        <v>3.5894315897837502E-8</v>
      </c>
      <c r="P1544" s="25">
        <f t="shared" si="134"/>
        <v>5.7226835893290201E-8</v>
      </c>
      <c r="Q1544" s="25">
        <f t="shared" si="135"/>
        <v>2.8448756404102602E-7</v>
      </c>
      <c r="R1544" s="25">
        <f t="shared" si="132"/>
        <v>2.01717E-6</v>
      </c>
      <c r="S1544" s="25">
        <f t="shared" si="132"/>
        <v>5.5122699999999925E-5</v>
      </c>
      <c r="T1544" s="25">
        <f t="shared" si="132"/>
        <v>2.515136999999998E-3</v>
      </c>
      <c r="U1544" s="25">
        <f t="shared" si="132"/>
        <v>1.4528022499999996E-4</v>
      </c>
      <c r="V1544" s="25">
        <f t="shared" si="132"/>
        <v>2.3162239999999993E-4</v>
      </c>
      <c r="W1544" s="25">
        <f t="shared" si="132"/>
        <v>1.1514474166666639E-3</v>
      </c>
      <c r="X1544" s="25">
        <f t="shared" si="131"/>
        <v>1.4528022499999996E-4</v>
      </c>
      <c r="Y1544" s="25">
        <f t="shared" si="131"/>
        <v>2.3162239999999993E-4</v>
      </c>
      <c r="Z1544" s="25">
        <f t="shared" si="131"/>
        <v>1.1514474166666639E-3</v>
      </c>
    </row>
    <row r="1545" spans="1:26" s="24" customFormat="1" x14ac:dyDescent="0.25">
      <c r="A1545" s="24" t="s">
        <v>162</v>
      </c>
      <c r="B1545" s="24" t="s">
        <v>163</v>
      </c>
      <c r="C1545" s="24" t="s">
        <v>164</v>
      </c>
      <c r="D1545" s="24" t="s">
        <v>155</v>
      </c>
      <c r="E1545" s="24" t="s">
        <v>140</v>
      </c>
      <c r="F1545" s="24" t="s">
        <v>141</v>
      </c>
      <c r="G1545" s="24" t="s">
        <v>137</v>
      </c>
      <c r="H1545" s="24">
        <v>10</v>
      </c>
      <c r="I1545" s="25">
        <v>0</v>
      </c>
      <c r="J1545" s="25">
        <v>2.2369575788197199E-4</v>
      </c>
      <c r="K1545" s="25">
        <v>1.9412914571544E-3</v>
      </c>
      <c r="L1545" s="25">
        <v>2.1991713836398501E-4</v>
      </c>
      <c r="M1545" s="25">
        <v>3.9961189369442198E-4</v>
      </c>
      <c r="N1545" s="25">
        <v>1.0341871096907799E-3</v>
      </c>
      <c r="O1545" s="25">
        <f t="shared" si="133"/>
        <v>2.1991713836398501E-4</v>
      </c>
      <c r="P1545" s="25">
        <f t="shared" si="134"/>
        <v>3.9961189369442198E-4</v>
      </c>
      <c r="Q1545" s="25">
        <f t="shared" si="135"/>
        <v>1.0341871096907799E-3</v>
      </c>
      <c r="R1545" s="25">
        <f t="shared" si="132"/>
        <v>0</v>
      </c>
      <c r="S1545" s="25">
        <f t="shared" si="132"/>
        <v>0.90539599999999787</v>
      </c>
      <c r="T1545" s="25">
        <f t="shared" si="132"/>
        <v>7.8572679999999764</v>
      </c>
      <c r="U1545" s="25">
        <f t="shared" si="132"/>
        <v>0.89010224999999832</v>
      </c>
      <c r="V1545" s="25">
        <f t="shared" si="132"/>
        <v>1.6174066666666667</v>
      </c>
      <c r="W1545" s="25">
        <f t="shared" si="132"/>
        <v>4.18581416666665</v>
      </c>
      <c r="X1545" s="25">
        <f t="shared" si="131"/>
        <v>0.89010224999999832</v>
      </c>
      <c r="Y1545" s="25">
        <f t="shared" si="131"/>
        <v>1.6174066666666667</v>
      </c>
      <c r="Z1545" s="25">
        <f t="shared" si="131"/>
        <v>4.18581416666665</v>
      </c>
    </row>
    <row r="1546" spans="1:26" s="24" customFormat="1" x14ac:dyDescent="0.25">
      <c r="A1546" s="24" t="s">
        <v>162</v>
      </c>
      <c r="B1546" s="24" t="s">
        <v>163</v>
      </c>
      <c r="C1546" s="24" t="s">
        <v>164</v>
      </c>
      <c r="D1546" s="24" t="s">
        <v>155</v>
      </c>
      <c r="E1546" s="24" t="s">
        <v>140</v>
      </c>
      <c r="F1546" s="24" t="s">
        <v>141</v>
      </c>
      <c r="G1546" s="24" t="s">
        <v>137</v>
      </c>
      <c r="H1546" s="24">
        <v>30</v>
      </c>
      <c r="I1546" s="25">
        <v>0</v>
      </c>
      <c r="J1546" s="25">
        <v>4.8437485852869801E-5</v>
      </c>
      <c r="K1546" s="25">
        <v>9.3336194927243297E-4</v>
      </c>
      <c r="L1546" s="25">
        <v>8.2048803178051693E-5</v>
      </c>
      <c r="M1546" s="25">
        <v>1.3348694838823699E-4</v>
      </c>
      <c r="N1546" s="25">
        <v>4.8708603476151899E-4</v>
      </c>
      <c r="O1546" s="25">
        <f t="shared" si="133"/>
        <v>8.2048803178051693E-5</v>
      </c>
      <c r="P1546" s="25">
        <f t="shared" si="134"/>
        <v>1.3348694838823699E-4</v>
      </c>
      <c r="Q1546" s="25">
        <f t="shared" si="135"/>
        <v>4.8708603476151899E-4</v>
      </c>
      <c r="R1546" s="25">
        <f t="shared" si="132"/>
        <v>0</v>
      </c>
      <c r="S1546" s="25">
        <f t="shared" si="132"/>
        <v>0.19604799999999981</v>
      </c>
      <c r="T1546" s="25">
        <f t="shared" si="132"/>
        <v>3.7777299999999991</v>
      </c>
      <c r="U1546" s="25">
        <f t="shared" si="132"/>
        <v>0.33208791666666654</v>
      </c>
      <c r="V1546" s="25">
        <f t="shared" si="132"/>
        <v>0.54028091666666389</v>
      </c>
      <c r="W1546" s="25">
        <f t="shared" si="132"/>
        <v>1.9714533333333302</v>
      </c>
      <c r="X1546" s="25">
        <f t="shared" si="131"/>
        <v>0.33208791666666654</v>
      </c>
      <c r="Y1546" s="25">
        <f t="shared" si="131"/>
        <v>0.54028091666666389</v>
      </c>
      <c r="Z1546" s="25">
        <f t="shared" si="131"/>
        <v>1.9714533333333302</v>
      </c>
    </row>
    <row r="1547" spans="1:26" s="24" customFormat="1" x14ac:dyDescent="0.25">
      <c r="A1547" s="24" t="s">
        <v>162</v>
      </c>
      <c r="B1547" s="24" t="s">
        <v>163</v>
      </c>
      <c r="C1547" s="24" t="s">
        <v>164</v>
      </c>
      <c r="D1547" s="24" t="s">
        <v>155</v>
      </c>
      <c r="E1547" s="24" t="s">
        <v>140</v>
      </c>
      <c r="F1547" s="24" t="s">
        <v>141</v>
      </c>
      <c r="G1547" s="24" t="s">
        <v>137</v>
      </c>
      <c r="H1547" s="24" t="s">
        <v>135</v>
      </c>
      <c r="I1547" s="25">
        <v>0</v>
      </c>
      <c r="J1547" s="25">
        <v>2.1419309342158401E-5</v>
      </c>
      <c r="K1547" s="25">
        <v>5.8356845417340203E-4</v>
      </c>
      <c r="L1547" s="25">
        <v>4.1226107088722697E-5</v>
      </c>
      <c r="M1547" s="25">
        <v>8.5022737848625704E-5</v>
      </c>
      <c r="N1547" s="25">
        <v>3.5658920409761499E-4</v>
      </c>
      <c r="O1547" s="25">
        <f t="shared" si="133"/>
        <v>4.1226107088722697E-5</v>
      </c>
      <c r="P1547" s="25">
        <f t="shared" si="134"/>
        <v>8.5022737848625704E-5</v>
      </c>
      <c r="Q1547" s="25">
        <f t="shared" si="135"/>
        <v>3.5658920409761499E-4</v>
      </c>
      <c r="R1547" s="25">
        <f t="shared" si="132"/>
        <v>0</v>
      </c>
      <c r="S1547" s="25">
        <f t="shared" si="132"/>
        <v>8.6693449999999811E-2</v>
      </c>
      <c r="T1547" s="25">
        <f t="shared" si="132"/>
        <v>2.3619604999999946</v>
      </c>
      <c r="U1547" s="25">
        <f t="shared" si="132"/>
        <v>0.16686034999999994</v>
      </c>
      <c r="V1547" s="25">
        <f t="shared" si="132"/>
        <v>0.34412474999999998</v>
      </c>
      <c r="W1547" s="25">
        <f t="shared" si="132"/>
        <v>1.4432747499999992</v>
      </c>
      <c r="X1547" s="25">
        <f t="shared" si="131"/>
        <v>0.16686034999999994</v>
      </c>
      <c r="Y1547" s="25">
        <f t="shared" si="131"/>
        <v>0.34412474999999998</v>
      </c>
      <c r="Z1547" s="25">
        <f t="shared" si="131"/>
        <v>1.4432747499999992</v>
      </c>
    </row>
    <row r="1548" spans="1:26" s="24" customFormat="1" x14ac:dyDescent="0.25">
      <c r="A1548" s="24" t="s">
        <v>162</v>
      </c>
      <c r="B1548" s="24" t="s">
        <v>163</v>
      </c>
      <c r="C1548" s="24" t="s">
        <v>164</v>
      </c>
      <c r="D1548" s="24" t="s">
        <v>155</v>
      </c>
      <c r="E1548" s="24" t="s">
        <v>140</v>
      </c>
      <c r="F1548" s="24" t="s">
        <v>141</v>
      </c>
      <c r="G1548" s="24" t="s">
        <v>137</v>
      </c>
      <c r="H1548" s="24">
        <v>60</v>
      </c>
      <c r="I1548" s="25">
        <v>0</v>
      </c>
      <c r="J1548" s="25">
        <v>1.3002231305578E-5</v>
      </c>
      <c r="K1548" s="25">
        <v>3.97179082457557E-4</v>
      </c>
      <c r="L1548" s="25">
        <v>3.15673976354082E-5</v>
      </c>
      <c r="M1548" s="25">
        <v>5.0572763616612701E-5</v>
      </c>
      <c r="N1548" s="25">
        <v>2.04753359627627E-4</v>
      </c>
      <c r="O1548" s="25">
        <f t="shared" si="133"/>
        <v>3.15673976354082E-5</v>
      </c>
      <c r="P1548" s="25">
        <f t="shared" si="134"/>
        <v>5.0572763616612701E-5</v>
      </c>
      <c r="Q1548" s="25">
        <f t="shared" si="135"/>
        <v>2.04753359627627E-4</v>
      </c>
      <c r="R1548" s="25">
        <f t="shared" si="132"/>
        <v>0</v>
      </c>
      <c r="S1548" s="25">
        <f t="shared" si="132"/>
        <v>5.2625799999999952E-2</v>
      </c>
      <c r="T1548" s="25">
        <f t="shared" si="132"/>
        <v>1.6075599999999937</v>
      </c>
      <c r="U1548" s="25">
        <f t="shared" si="132"/>
        <v>0.12776726666666649</v>
      </c>
      <c r="V1548" s="25">
        <f t="shared" si="132"/>
        <v>0.20469041666666637</v>
      </c>
      <c r="W1548" s="25">
        <f t="shared" si="132"/>
        <v>0.82872770833333209</v>
      </c>
      <c r="X1548" s="25">
        <f t="shared" si="131"/>
        <v>0.12776726666666649</v>
      </c>
      <c r="Y1548" s="25">
        <f t="shared" si="131"/>
        <v>0.20469041666666637</v>
      </c>
      <c r="Z1548" s="25">
        <f t="shared" si="131"/>
        <v>0.82872770833333209</v>
      </c>
    </row>
    <row r="1549" spans="1:26" s="24" customFormat="1" x14ac:dyDescent="0.25">
      <c r="A1549" s="24" t="s">
        <v>162</v>
      </c>
      <c r="B1549" s="24" t="s">
        <v>163</v>
      </c>
      <c r="C1549" s="24" t="s">
        <v>164</v>
      </c>
      <c r="D1549" s="24" t="s">
        <v>155</v>
      </c>
      <c r="E1549" s="24" t="s">
        <v>140</v>
      </c>
      <c r="F1549" s="24" t="s">
        <v>141</v>
      </c>
      <c r="G1549" s="24" t="s">
        <v>137</v>
      </c>
      <c r="H1549" s="24">
        <v>100</v>
      </c>
      <c r="I1549" s="25">
        <v>0</v>
      </c>
      <c r="J1549" s="25">
        <v>4.1176977314066198E-6</v>
      </c>
      <c r="K1549" s="25">
        <v>1.9538901498079999E-4</v>
      </c>
      <c r="L1549" s="25">
        <v>1.40671503637833E-5</v>
      </c>
      <c r="M1549" s="25">
        <v>2.2457507831447001E-5</v>
      </c>
      <c r="N1549" s="25">
        <v>1.01120645273342E-4</v>
      </c>
      <c r="O1549" s="25">
        <f t="shared" si="133"/>
        <v>1.40671503637833E-5</v>
      </c>
      <c r="P1549" s="25">
        <f t="shared" si="134"/>
        <v>2.2457507831447001E-5</v>
      </c>
      <c r="Q1549" s="25">
        <f t="shared" si="135"/>
        <v>1.01120645273342E-4</v>
      </c>
      <c r="R1549" s="25">
        <f t="shared" si="132"/>
        <v>0</v>
      </c>
      <c r="S1549" s="25">
        <f t="shared" si="132"/>
        <v>1.6666149999999963E-2</v>
      </c>
      <c r="T1549" s="25">
        <f t="shared" si="132"/>
        <v>0.79082604999999861</v>
      </c>
      <c r="U1549" s="25">
        <f t="shared" si="132"/>
        <v>5.6935999999999806E-2</v>
      </c>
      <c r="V1549" s="25">
        <f t="shared" si="132"/>
        <v>9.089549999999981E-2</v>
      </c>
      <c r="W1549" s="25">
        <f t="shared" si="132"/>
        <v>0.40928012499999694</v>
      </c>
      <c r="X1549" s="25">
        <f t="shared" si="131"/>
        <v>5.6935999999999806E-2</v>
      </c>
      <c r="Y1549" s="25">
        <f t="shared" si="131"/>
        <v>9.089549999999981E-2</v>
      </c>
      <c r="Z1549" s="25">
        <f t="shared" si="131"/>
        <v>0.40928012499999694</v>
      </c>
    </row>
    <row r="1550" spans="1:26" s="24" customFormat="1" x14ac:dyDescent="0.25">
      <c r="A1550" s="24" t="s">
        <v>162</v>
      </c>
      <c r="B1550" s="24" t="s">
        <v>163</v>
      </c>
      <c r="C1550" s="24" t="s">
        <v>164</v>
      </c>
      <c r="D1550" s="24" t="s">
        <v>155</v>
      </c>
      <c r="E1550" s="24" t="s">
        <v>140</v>
      </c>
      <c r="F1550" s="24" t="s">
        <v>141</v>
      </c>
      <c r="G1550" s="24" t="s">
        <v>137</v>
      </c>
      <c r="H1550" s="24" t="s">
        <v>136</v>
      </c>
      <c r="I1550" s="25">
        <v>0</v>
      </c>
      <c r="J1550" s="25">
        <v>2.5400970594179399E-8</v>
      </c>
      <c r="K1550" s="25">
        <v>1.37122300525464E-5</v>
      </c>
      <c r="L1550" s="25">
        <v>3.75953133841956E-7</v>
      </c>
      <c r="M1550" s="25">
        <v>1.25324224307801E-6</v>
      </c>
      <c r="N1550" s="25">
        <v>9.8025434468472108E-6</v>
      </c>
      <c r="O1550" s="25">
        <f t="shared" si="133"/>
        <v>3.75953133841956E-7</v>
      </c>
      <c r="P1550" s="25">
        <f t="shared" si="134"/>
        <v>1.25324224307801E-6</v>
      </c>
      <c r="Q1550" s="25">
        <f t="shared" si="135"/>
        <v>9.8025434468472108E-6</v>
      </c>
      <c r="R1550" s="25">
        <f t="shared" si="132"/>
        <v>0</v>
      </c>
      <c r="S1550" s="25">
        <f t="shared" si="132"/>
        <v>1.0280899999999973E-4</v>
      </c>
      <c r="T1550" s="25">
        <f t="shared" si="132"/>
        <v>5.5499479999999664E-2</v>
      </c>
      <c r="U1550" s="25">
        <f t="shared" si="132"/>
        <v>1.5216491666666654E-3</v>
      </c>
      <c r="V1550" s="25">
        <f t="shared" si="132"/>
        <v>5.0724274999999945E-3</v>
      </c>
      <c r="W1550" s="25">
        <f t="shared" si="132"/>
        <v>3.9675243333333339E-2</v>
      </c>
      <c r="X1550" s="25">
        <f t="shared" si="131"/>
        <v>1.5216491666666654E-3</v>
      </c>
      <c r="Y1550" s="25">
        <f t="shared" si="131"/>
        <v>5.0724274999999945E-3</v>
      </c>
      <c r="Z1550" s="25">
        <f t="shared" si="131"/>
        <v>3.9675243333333339E-2</v>
      </c>
    </row>
    <row r="1551" spans="1:26" s="24" customFormat="1" x14ac:dyDescent="0.25">
      <c r="A1551" s="24" t="s">
        <v>162</v>
      </c>
      <c r="B1551" s="24" t="s">
        <v>163</v>
      </c>
      <c r="C1551" s="24" t="s">
        <v>164</v>
      </c>
      <c r="D1551" s="24" t="s">
        <v>155</v>
      </c>
      <c r="E1551" s="24" t="s">
        <v>140</v>
      </c>
      <c r="F1551" s="24" t="s">
        <v>141</v>
      </c>
      <c r="G1551" s="24" t="s">
        <v>137</v>
      </c>
      <c r="H1551" s="24">
        <v>1000</v>
      </c>
      <c r="I1551" s="25">
        <v>0</v>
      </c>
      <c r="J1551" s="25">
        <v>5.5380510054567503E-9</v>
      </c>
      <c r="K1551" s="25">
        <v>4.9991676687550498E-6</v>
      </c>
      <c r="L1551" s="25">
        <v>2.5777451015561802E-7</v>
      </c>
      <c r="M1551" s="25">
        <v>4.4953146725949802E-7</v>
      </c>
      <c r="N1551" s="25">
        <v>2.4747028010054499E-6</v>
      </c>
      <c r="O1551" s="25">
        <f t="shared" si="133"/>
        <v>2.5777451015561802E-7</v>
      </c>
      <c r="P1551" s="25">
        <f t="shared" si="134"/>
        <v>4.4953146725949802E-7</v>
      </c>
      <c r="Q1551" s="25">
        <f t="shared" si="135"/>
        <v>2.4747028010054499E-6</v>
      </c>
      <c r="R1551" s="25">
        <f t="shared" si="132"/>
        <v>0</v>
      </c>
      <c r="S1551" s="25">
        <f t="shared" si="132"/>
        <v>2.2414950000000001E-5</v>
      </c>
      <c r="T1551" s="25">
        <f t="shared" si="132"/>
        <v>2.0233849999999991E-2</v>
      </c>
      <c r="U1551" s="25">
        <f t="shared" si="132"/>
        <v>1.0433278333333317E-3</v>
      </c>
      <c r="V1551" s="25">
        <f t="shared" si="132"/>
        <v>1.8194533333333303E-3</v>
      </c>
      <c r="W1551" s="25">
        <f t="shared" si="132"/>
        <v>1.001622041666664E-2</v>
      </c>
      <c r="X1551" s="25">
        <f t="shared" si="131"/>
        <v>1.0433278333333317E-3</v>
      </c>
      <c r="Y1551" s="25">
        <f t="shared" si="131"/>
        <v>1.8194533333333303E-3</v>
      </c>
      <c r="Z1551" s="25">
        <f t="shared" si="131"/>
        <v>1.001622041666664E-2</v>
      </c>
    </row>
    <row r="1552" spans="1:26" s="24" customFormat="1" x14ac:dyDescent="0.25">
      <c r="A1552" s="24" t="s">
        <v>162</v>
      </c>
      <c r="B1552" s="24" t="s">
        <v>163</v>
      </c>
      <c r="C1552" s="24" t="s">
        <v>164</v>
      </c>
      <c r="D1552" s="24" t="s">
        <v>155</v>
      </c>
      <c r="E1552" s="24" t="s">
        <v>140</v>
      </c>
      <c r="F1552" s="24" t="s">
        <v>141</v>
      </c>
      <c r="G1552" s="24" t="s">
        <v>137</v>
      </c>
      <c r="H1552" s="24">
        <v>2500</v>
      </c>
      <c r="I1552" s="25">
        <v>0</v>
      </c>
      <c r="J1552" s="25">
        <v>4.6123432700080798E-11</v>
      </c>
      <c r="K1552" s="25">
        <v>1.13408407108932E-6</v>
      </c>
      <c r="L1552" s="25">
        <v>5.2589303885408201E-8</v>
      </c>
      <c r="M1552" s="25">
        <v>9.4334705815481002E-8</v>
      </c>
      <c r="N1552" s="25">
        <v>5.4040507907235202E-7</v>
      </c>
      <c r="O1552" s="25">
        <f t="shared" si="133"/>
        <v>5.2589303885408201E-8</v>
      </c>
      <c r="P1552" s="25">
        <f t="shared" si="134"/>
        <v>9.4334705815481002E-8</v>
      </c>
      <c r="Q1552" s="25">
        <f t="shared" si="135"/>
        <v>5.4040507907235202E-7</v>
      </c>
      <c r="R1552" s="25">
        <f t="shared" si="132"/>
        <v>0</v>
      </c>
      <c r="S1552" s="25">
        <f t="shared" si="132"/>
        <v>1.8668199999999982E-7</v>
      </c>
      <c r="T1552" s="25">
        <f t="shared" si="132"/>
        <v>4.590141499999964E-3</v>
      </c>
      <c r="U1552" s="25">
        <f t="shared" si="132"/>
        <v>2.1285224999999982E-4</v>
      </c>
      <c r="V1552" s="25">
        <f t="shared" si="132"/>
        <v>3.8181441666666668E-4</v>
      </c>
      <c r="W1552" s="25">
        <f t="shared" si="132"/>
        <v>2.1872591666666648E-3</v>
      </c>
      <c r="X1552" s="25">
        <f t="shared" si="131"/>
        <v>2.1285224999999982E-4</v>
      </c>
      <c r="Y1552" s="25">
        <f t="shared" si="131"/>
        <v>3.8181441666666668E-4</v>
      </c>
      <c r="Z1552" s="25">
        <f t="shared" si="131"/>
        <v>2.1872591666666648E-3</v>
      </c>
    </row>
    <row r="1553" spans="1:26" s="24" customFormat="1" x14ac:dyDescent="0.25">
      <c r="A1553" s="24" t="s">
        <v>162</v>
      </c>
      <c r="B1553" s="24" t="s">
        <v>163</v>
      </c>
      <c r="C1553" s="24" t="s">
        <v>164</v>
      </c>
      <c r="D1553" s="24" t="s">
        <v>155</v>
      </c>
      <c r="E1553" s="24" t="s">
        <v>140</v>
      </c>
      <c r="F1553" s="24" t="s">
        <v>141</v>
      </c>
      <c r="G1553" s="24" t="s">
        <v>137</v>
      </c>
      <c r="H1553" s="24">
        <v>5000</v>
      </c>
      <c r="I1553" s="25">
        <v>0</v>
      </c>
      <c r="J1553" s="25">
        <v>0</v>
      </c>
      <c r="K1553" s="25">
        <v>3.8486834933306301E-7</v>
      </c>
      <c r="L1553" s="25">
        <v>1.6152205070230301E-8</v>
      </c>
      <c r="M1553" s="25">
        <v>2.94894688257882E-8</v>
      </c>
      <c r="N1553" s="25">
        <v>1.7215243311691501E-7</v>
      </c>
      <c r="O1553" s="25">
        <f t="shared" si="133"/>
        <v>1.6152205070230301E-8</v>
      </c>
      <c r="P1553" s="25">
        <f t="shared" si="134"/>
        <v>2.94894688257882E-8</v>
      </c>
      <c r="Q1553" s="25">
        <f t="shared" si="135"/>
        <v>1.7215243311691501E-7</v>
      </c>
      <c r="R1553" s="25">
        <f t="shared" si="132"/>
        <v>0</v>
      </c>
      <c r="S1553" s="25">
        <f t="shared" si="132"/>
        <v>0</v>
      </c>
      <c r="T1553" s="25">
        <f t="shared" si="132"/>
        <v>1.5577329999999967E-3</v>
      </c>
      <c r="U1553" s="25">
        <f t="shared" si="132"/>
        <v>6.5375141666666276E-5</v>
      </c>
      <c r="V1553" s="25">
        <f t="shared" si="132"/>
        <v>1.1935696666666668E-4</v>
      </c>
      <c r="W1553" s="25">
        <f t="shared" si="132"/>
        <v>6.9677729166666292E-4</v>
      </c>
      <c r="X1553" s="25">
        <f t="shared" si="131"/>
        <v>6.5375141666666276E-5</v>
      </c>
      <c r="Y1553" s="25">
        <f t="shared" si="131"/>
        <v>1.1935696666666668E-4</v>
      </c>
      <c r="Z1553" s="25">
        <f t="shared" si="131"/>
        <v>6.9677729166666292E-4</v>
      </c>
    </row>
    <row r="1554" spans="1:26" s="24" customFormat="1" x14ac:dyDescent="0.25">
      <c r="A1554" s="24" t="s">
        <v>162</v>
      </c>
      <c r="B1554" s="24" t="s">
        <v>163</v>
      </c>
      <c r="C1554" s="24" t="s">
        <v>164</v>
      </c>
      <c r="D1554" s="24" t="s">
        <v>155</v>
      </c>
      <c r="E1554" s="24" t="s">
        <v>140</v>
      </c>
      <c r="F1554" s="24" t="s">
        <v>141</v>
      </c>
      <c r="G1554" s="24" t="s">
        <v>137</v>
      </c>
      <c r="H1554" s="24">
        <v>10000</v>
      </c>
      <c r="I1554" s="25">
        <v>0</v>
      </c>
      <c r="J1554" s="25">
        <v>0</v>
      </c>
      <c r="K1554" s="25">
        <v>1.28396842663702E-7</v>
      </c>
      <c r="L1554" s="25">
        <v>5.0619089152182704E-9</v>
      </c>
      <c r="M1554" s="25">
        <v>9.6880819017784897E-9</v>
      </c>
      <c r="N1554" s="25">
        <v>5.5083213356406599E-8</v>
      </c>
      <c r="O1554" s="25">
        <f t="shared" si="133"/>
        <v>5.0619089152182704E-9</v>
      </c>
      <c r="P1554" s="25">
        <f t="shared" si="134"/>
        <v>9.6880819017784897E-9</v>
      </c>
      <c r="Q1554" s="25">
        <f t="shared" si="135"/>
        <v>5.5083213356406599E-8</v>
      </c>
      <c r="R1554" s="25">
        <f t="shared" si="132"/>
        <v>0</v>
      </c>
      <c r="S1554" s="25">
        <f t="shared" si="132"/>
        <v>0</v>
      </c>
      <c r="T1554" s="25">
        <f t="shared" si="132"/>
        <v>5.1967899999999804E-4</v>
      </c>
      <c r="U1554" s="25">
        <f t="shared" si="132"/>
        <v>2.0487791666666666E-5</v>
      </c>
      <c r="V1554" s="25">
        <f t="shared" si="132"/>
        <v>3.9211966666666636E-5</v>
      </c>
      <c r="W1554" s="25">
        <f t="shared" si="132"/>
        <v>2.2294620833333321E-4</v>
      </c>
      <c r="X1554" s="25">
        <f t="shared" si="131"/>
        <v>2.0487791666666666E-5</v>
      </c>
      <c r="Y1554" s="25">
        <f t="shared" si="131"/>
        <v>3.9211966666666636E-5</v>
      </c>
      <c r="Z1554" s="25">
        <f t="shared" si="131"/>
        <v>2.2294620833333321E-4</v>
      </c>
    </row>
    <row r="1555" spans="1:26" s="24" customFormat="1" x14ac:dyDescent="0.25">
      <c r="A1555" s="24" t="s">
        <v>162</v>
      </c>
      <c r="B1555" s="24" t="s">
        <v>163</v>
      </c>
      <c r="C1555" s="24" t="s">
        <v>164</v>
      </c>
      <c r="D1555" s="24" t="s">
        <v>155</v>
      </c>
      <c r="E1555" s="24" t="s">
        <v>140</v>
      </c>
      <c r="F1555" s="24" t="s">
        <v>141</v>
      </c>
      <c r="G1555" s="24" t="s">
        <v>138</v>
      </c>
      <c r="H1555" s="24">
        <v>10</v>
      </c>
      <c r="I1555" s="25">
        <v>2.3294109943411398E-16</v>
      </c>
      <c r="J1555" s="25">
        <v>1.2009728324575499E-12</v>
      </c>
      <c r="K1555" s="25">
        <v>1.38442306512732E-9</v>
      </c>
      <c r="L1555" s="25">
        <v>4.0918546916683499E-10</v>
      </c>
      <c r="M1555" s="25">
        <v>4.7848664412388805E-10</v>
      </c>
      <c r="N1555" s="25">
        <v>7.6707459558786301E-10</v>
      </c>
      <c r="O1555" s="25">
        <f t="shared" si="133"/>
        <v>4.0918546916683499E-10</v>
      </c>
      <c r="P1555" s="25">
        <f t="shared" si="134"/>
        <v>4.7848664412388805E-10</v>
      </c>
      <c r="Q1555" s="25">
        <f t="shared" si="135"/>
        <v>7.6707459558786301E-10</v>
      </c>
      <c r="R1555" s="25">
        <f t="shared" si="132"/>
        <v>9.428159999999967E-13</v>
      </c>
      <c r="S1555" s="25">
        <f t="shared" si="132"/>
        <v>4.8608699999999648E-9</v>
      </c>
      <c r="T1555" s="25">
        <f t="shared" si="132"/>
        <v>5.6033744999999837E-6</v>
      </c>
      <c r="U1555" s="25">
        <f t="shared" si="132"/>
        <v>1.6561551749999996E-6</v>
      </c>
      <c r="V1555" s="25">
        <f t="shared" si="132"/>
        <v>1.9366477833333316E-6</v>
      </c>
      <c r="W1555" s="25">
        <f t="shared" si="132"/>
        <v>3.1046912874999967E-6</v>
      </c>
      <c r="X1555" s="25">
        <f t="shared" si="131"/>
        <v>1.6561551749999996E-6</v>
      </c>
      <c r="Y1555" s="25">
        <f t="shared" si="131"/>
        <v>1.9366477833333316E-6</v>
      </c>
      <c r="Z1555" s="25">
        <f t="shared" si="131"/>
        <v>3.1046912874999967E-6</v>
      </c>
    </row>
    <row r="1556" spans="1:26" s="24" customFormat="1" x14ac:dyDescent="0.25">
      <c r="A1556" s="24" t="s">
        <v>162</v>
      </c>
      <c r="B1556" s="24" t="s">
        <v>163</v>
      </c>
      <c r="C1556" s="24" t="s">
        <v>164</v>
      </c>
      <c r="D1556" s="24" t="s">
        <v>155</v>
      </c>
      <c r="E1556" s="24" t="s">
        <v>140</v>
      </c>
      <c r="F1556" s="24" t="s">
        <v>141</v>
      </c>
      <c r="G1556" s="24" t="s">
        <v>138</v>
      </c>
      <c r="H1556" s="24">
        <v>30</v>
      </c>
      <c r="I1556" s="25">
        <v>3.2591410216248998E-10</v>
      </c>
      <c r="J1556" s="25">
        <v>1.5689940051535901E-8</v>
      </c>
      <c r="K1556" s="25">
        <v>8.06504720341551E-7</v>
      </c>
      <c r="L1556" s="25">
        <v>1.26031934367421E-7</v>
      </c>
      <c r="M1556" s="25">
        <v>1.75770576861863E-7</v>
      </c>
      <c r="N1556" s="25">
        <v>2.63638319238833E-7</v>
      </c>
      <c r="O1556" s="25">
        <f t="shared" si="133"/>
        <v>1.26031934367421E-7</v>
      </c>
      <c r="P1556" s="25">
        <f t="shared" si="134"/>
        <v>1.75770576861863E-7</v>
      </c>
      <c r="Q1556" s="25">
        <f t="shared" si="135"/>
        <v>2.63638319238833E-7</v>
      </c>
      <c r="R1556" s="25">
        <f t="shared" si="132"/>
        <v>1.3191190000000005E-6</v>
      </c>
      <c r="S1556" s="25">
        <f t="shared" si="132"/>
        <v>6.3504149999999706E-5</v>
      </c>
      <c r="T1556" s="25">
        <f t="shared" si="132"/>
        <v>3.2642824999999953E-3</v>
      </c>
      <c r="U1556" s="25">
        <f t="shared" si="132"/>
        <v>5.1010716666666592E-4</v>
      </c>
      <c r="V1556" s="25">
        <f t="shared" si="132"/>
        <v>7.1142152499999839E-4</v>
      </c>
      <c r="W1556" s="25">
        <f t="shared" si="132"/>
        <v>1.0670612708333297E-3</v>
      </c>
      <c r="X1556" s="25">
        <f t="shared" si="131"/>
        <v>5.1010716666666592E-4</v>
      </c>
      <c r="Y1556" s="25">
        <f t="shared" si="131"/>
        <v>7.1142152499999839E-4</v>
      </c>
      <c r="Z1556" s="25">
        <f t="shared" si="131"/>
        <v>1.0670612708333297E-3</v>
      </c>
    </row>
    <row r="1557" spans="1:26" s="24" customFormat="1" x14ac:dyDescent="0.25">
      <c r="A1557" s="24" t="s">
        <v>162</v>
      </c>
      <c r="B1557" s="24" t="s">
        <v>163</v>
      </c>
      <c r="C1557" s="24" t="s">
        <v>164</v>
      </c>
      <c r="D1557" s="24" t="s">
        <v>155</v>
      </c>
      <c r="E1557" s="24" t="s">
        <v>140</v>
      </c>
      <c r="F1557" s="24" t="s">
        <v>141</v>
      </c>
      <c r="G1557" s="24" t="s">
        <v>138</v>
      </c>
      <c r="H1557" s="24" t="s">
        <v>135</v>
      </c>
      <c r="I1557" s="25">
        <v>3.26746973524656E-9</v>
      </c>
      <c r="J1557" s="25">
        <v>1.7389679542239199E-7</v>
      </c>
      <c r="K1557" s="25">
        <v>5.6027016875505202E-6</v>
      </c>
      <c r="L1557" s="25">
        <v>3.2767338829072302E-7</v>
      </c>
      <c r="M1557" s="25">
        <v>1.2553727441642999E-6</v>
      </c>
      <c r="N1557" s="25">
        <v>2.7954489067173599E-6</v>
      </c>
      <c r="O1557" s="25">
        <f t="shared" si="133"/>
        <v>3.2767338829072302E-7</v>
      </c>
      <c r="P1557" s="25">
        <f t="shared" si="134"/>
        <v>1.2553727441642999E-6</v>
      </c>
      <c r="Q1557" s="25">
        <f t="shared" si="135"/>
        <v>2.7954489067173599E-6</v>
      </c>
      <c r="R1557" s="25">
        <f t="shared" si="132"/>
        <v>1.3224899999999984E-5</v>
      </c>
      <c r="S1557" s="25">
        <f t="shared" si="132"/>
        <v>7.038374999999965E-4</v>
      </c>
      <c r="T1557" s="25">
        <f t="shared" si="132"/>
        <v>2.2676619999999981E-2</v>
      </c>
      <c r="U1557" s="25">
        <f t="shared" si="132"/>
        <v>1.3262396116666645E-3</v>
      </c>
      <c r="V1557" s="25">
        <f t="shared" si="132"/>
        <v>5.0810505833332976E-3</v>
      </c>
      <c r="W1557" s="25">
        <f t="shared" si="132"/>
        <v>1.1314422241666665E-2</v>
      </c>
      <c r="X1557" s="25">
        <f t="shared" si="131"/>
        <v>1.3262396116666645E-3</v>
      </c>
      <c r="Y1557" s="25">
        <f t="shared" si="131"/>
        <v>5.0810505833332976E-3</v>
      </c>
      <c r="Z1557" s="25">
        <f t="shared" si="131"/>
        <v>1.1314422241666665E-2</v>
      </c>
    </row>
    <row r="1558" spans="1:26" s="24" customFormat="1" x14ac:dyDescent="0.25">
      <c r="A1558" s="24" t="s">
        <v>162</v>
      </c>
      <c r="B1558" s="24" t="s">
        <v>163</v>
      </c>
      <c r="C1558" s="24" t="s">
        <v>164</v>
      </c>
      <c r="D1558" s="24" t="s">
        <v>155</v>
      </c>
      <c r="E1558" s="24" t="s">
        <v>140</v>
      </c>
      <c r="F1558" s="24" t="s">
        <v>141</v>
      </c>
      <c r="G1558" s="24" t="s">
        <v>138</v>
      </c>
      <c r="H1558" s="24">
        <v>60</v>
      </c>
      <c r="I1558" s="25">
        <v>1.6168180173807601E-8</v>
      </c>
      <c r="J1558" s="25">
        <v>4.9800815481002404E-7</v>
      </c>
      <c r="K1558" s="25">
        <v>1.05099520816491E-5</v>
      </c>
      <c r="L1558" s="25">
        <v>1.8648016770664899E-6</v>
      </c>
      <c r="M1558" s="25">
        <v>2.64293371576899E-6</v>
      </c>
      <c r="N1558" s="25">
        <v>3.9148558148494296E-6</v>
      </c>
      <c r="O1558" s="25">
        <f t="shared" si="133"/>
        <v>1.8648016770664899E-6</v>
      </c>
      <c r="P1558" s="25">
        <f t="shared" si="134"/>
        <v>2.64293371576899E-6</v>
      </c>
      <c r="Q1558" s="25">
        <f t="shared" si="135"/>
        <v>3.9148558148494296E-6</v>
      </c>
      <c r="R1558" s="25">
        <f t="shared" si="132"/>
        <v>6.543980000000001E-5</v>
      </c>
      <c r="S1558" s="25">
        <f t="shared" si="132"/>
        <v>2.015659999999999E-3</v>
      </c>
      <c r="T1558" s="25">
        <f t="shared" si="132"/>
        <v>4.2538439999999796E-2</v>
      </c>
      <c r="U1558" s="25">
        <f t="shared" ref="U1558:Z1604" si="136">1000*98.96*L1558/24.45</f>
        <v>7.5476799166666608E-3</v>
      </c>
      <c r="V1558" s="25">
        <f t="shared" si="136"/>
        <v>1.0697125583333304E-2</v>
      </c>
      <c r="W1558" s="25">
        <f t="shared" si="136"/>
        <v>1.584515874999998E-2</v>
      </c>
      <c r="X1558" s="25">
        <f t="shared" si="131"/>
        <v>7.5476799166666608E-3</v>
      </c>
      <c r="Y1558" s="25">
        <f t="shared" si="131"/>
        <v>1.0697125583333304E-2</v>
      </c>
      <c r="Z1558" s="25">
        <f t="shared" si="131"/>
        <v>1.584515874999998E-2</v>
      </c>
    </row>
    <row r="1559" spans="1:26" s="24" customFormat="1" x14ac:dyDescent="0.25">
      <c r="A1559" s="24" t="s">
        <v>162</v>
      </c>
      <c r="B1559" s="24" t="s">
        <v>163</v>
      </c>
      <c r="C1559" s="24" t="s">
        <v>164</v>
      </c>
      <c r="D1559" s="24" t="s">
        <v>155</v>
      </c>
      <c r="E1559" s="24" t="s">
        <v>140</v>
      </c>
      <c r="F1559" s="24" t="s">
        <v>141</v>
      </c>
      <c r="G1559" s="24" t="s">
        <v>138</v>
      </c>
      <c r="H1559" s="24">
        <v>100</v>
      </c>
      <c r="I1559" s="25">
        <v>4.2688178051737999E-8</v>
      </c>
      <c r="J1559" s="25">
        <v>1.2496097034155201E-6</v>
      </c>
      <c r="K1559" s="25">
        <v>2.52561507932497E-5</v>
      </c>
      <c r="L1559" s="25">
        <v>4.4882803973827799E-6</v>
      </c>
      <c r="M1559" s="25">
        <v>5.8134155479486598E-6</v>
      </c>
      <c r="N1559" s="25">
        <v>8.1195261361913904E-6</v>
      </c>
      <c r="O1559" s="25">
        <f t="shared" si="133"/>
        <v>4.4882803973827799E-6</v>
      </c>
      <c r="P1559" s="25">
        <f t="shared" si="134"/>
        <v>5.8134155479486598E-6</v>
      </c>
      <c r="Q1559" s="25">
        <f t="shared" si="135"/>
        <v>8.1195261361913904E-6</v>
      </c>
      <c r="R1559" s="25">
        <f t="shared" ref="R1559:Z1617" si="137">1000*98.96*I1559/24.45</f>
        <v>1.7277799999999968E-4</v>
      </c>
      <c r="S1559" s="25">
        <f t="shared" si="137"/>
        <v>5.0577249999999947E-3</v>
      </c>
      <c r="T1559" s="25">
        <f t="shared" si="137"/>
        <v>0.1022228499999996</v>
      </c>
      <c r="U1559" s="25">
        <f t="shared" si="136"/>
        <v>1.8166062499999996E-2</v>
      </c>
      <c r="V1559" s="25">
        <f t="shared" si="136"/>
        <v>2.3529472499999975E-2</v>
      </c>
      <c r="W1559" s="25">
        <f t="shared" si="136"/>
        <v>3.2863325416666672E-2</v>
      </c>
      <c r="X1559" s="25">
        <f t="shared" si="131"/>
        <v>1.8166062499999996E-2</v>
      </c>
      <c r="Y1559" s="25">
        <f t="shared" si="131"/>
        <v>2.3529472499999975E-2</v>
      </c>
      <c r="Z1559" s="25">
        <f t="shared" si="131"/>
        <v>3.2863325416666672E-2</v>
      </c>
    </row>
    <row r="1560" spans="1:26" s="24" customFormat="1" x14ac:dyDescent="0.25">
      <c r="A1560" s="24" t="s">
        <v>162</v>
      </c>
      <c r="B1560" s="24" t="s">
        <v>163</v>
      </c>
      <c r="C1560" s="24" t="s">
        <v>164</v>
      </c>
      <c r="D1560" s="24" t="s">
        <v>155</v>
      </c>
      <c r="E1560" s="24" t="s">
        <v>140</v>
      </c>
      <c r="F1560" s="24" t="s">
        <v>141</v>
      </c>
      <c r="G1560" s="24" t="s">
        <v>138</v>
      </c>
      <c r="H1560" s="24" t="s">
        <v>136</v>
      </c>
      <c r="I1560" s="25">
        <v>8.51501639551334E-9</v>
      </c>
      <c r="J1560" s="25">
        <v>2.0897449095594101E-7</v>
      </c>
      <c r="K1560" s="25">
        <v>9.80814739541228E-6</v>
      </c>
      <c r="L1560" s="25">
        <v>7.61424353400363E-7</v>
      </c>
      <c r="M1560" s="25">
        <v>1.7131292176131701E-6</v>
      </c>
      <c r="N1560" s="25">
        <v>4.5135970760913502E-6</v>
      </c>
      <c r="O1560" s="25">
        <f t="shared" si="133"/>
        <v>7.61424353400363E-7</v>
      </c>
      <c r="P1560" s="25">
        <f t="shared" si="134"/>
        <v>1.7131292176131701E-6</v>
      </c>
      <c r="Q1560" s="25">
        <f t="shared" si="135"/>
        <v>4.5135970760913502E-6</v>
      </c>
      <c r="R1560" s="25">
        <f t="shared" si="137"/>
        <v>3.4464050000000004E-5</v>
      </c>
      <c r="S1560" s="25">
        <f t="shared" si="137"/>
        <v>8.4581249999999685E-4</v>
      </c>
      <c r="T1560" s="25">
        <f t="shared" si="137"/>
        <v>3.9697924999999967E-2</v>
      </c>
      <c r="U1560" s="25">
        <f t="shared" si="136"/>
        <v>3.0818222499999965E-3</v>
      </c>
      <c r="V1560" s="25">
        <f t="shared" si="136"/>
        <v>6.9337941666666389E-3</v>
      </c>
      <c r="W1560" s="25">
        <f t="shared" si="136"/>
        <v>1.8268530333333335E-2</v>
      </c>
      <c r="X1560" s="25">
        <f t="shared" si="131"/>
        <v>3.0818222499999965E-3</v>
      </c>
      <c r="Y1560" s="25">
        <f t="shared" si="131"/>
        <v>6.9337941666666389E-3</v>
      </c>
      <c r="Z1560" s="25">
        <f t="shared" si="131"/>
        <v>1.8268530333333335E-2</v>
      </c>
    </row>
    <row r="1561" spans="1:26" s="24" customFormat="1" x14ac:dyDescent="0.25">
      <c r="A1561" s="24" t="s">
        <v>162</v>
      </c>
      <c r="B1561" s="24" t="s">
        <v>163</v>
      </c>
      <c r="C1561" s="24" t="s">
        <v>164</v>
      </c>
      <c r="D1561" s="24" t="s">
        <v>155</v>
      </c>
      <c r="E1561" s="24" t="s">
        <v>140</v>
      </c>
      <c r="F1561" s="24" t="s">
        <v>141</v>
      </c>
      <c r="G1561" s="24" t="s">
        <v>138</v>
      </c>
      <c r="H1561" s="24">
        <v>1000</v>
      </c>
      <c r="I1561" s="25">
        <v>4.1612709124898899E-9</v>
      </c>
      <c r="J1561" s="25">
        <v>1.0407309518997501E-7</v>
      </c>
      <c r="K1561" s="25">
        <v>6.3058220189975701E-6</v>
      </c>
      <c r="L1561" s="25">
        <v>5.9361913942501995E-7</v>
      </c>
      <c r="M1561" s="25">
        <v>9.24429377147332E-7</v>
      </c>
      <c r="N1561" s="25">
        <v>2.15342853065632E-6</v>
      </c>
      <c r="O1561" s="25">
        <f t="shared" si="133"/>
        <v>5.9361913942501995E-7</v>
      </c>
      <c r="P1561" s="25">
        <f t="shared" si="134"/>
        <v>9.24429377147332E-7</v>
      </c>
      <c r="Q1561" s="25">
        <f t="shared" si="135"/>
        <v>2.15342853065632E-6</v>
      </c>
      <c r="R1561" s="25">
        <f t="shared" si="137"/>
        <v>1.684250999999998E-5</v>
      </c>
      <c r="S1561" s="25">
        <f t="shared" si="137"/>
        <v>4.2122999999999705E-4</v>
      </c>
      <c r="T1561" s="25">
        <f t="shared" si="137"/>
        <v>2.5522459999999983E-2</v>
      </c>
      <c r="U1561" s="25">
        <f t="shared" si="136"/>
        <v>2.4026400833333326E-3</v>
      </c>
      <c r="V1561" s="25">
        <f t="shared" si="136"/>
        <v>3.7415759166666658E-3</v>
      </c>
      <c r="W1561" s="25">
        <f t="shared" si="136"/>
        <v>8.7158808749999775E-3</v>
      </c>
      <c r="X1561" s="25">
        <f t="shared" si="131"/>
        <v>2.4026400833333326E-3</v>
      </c>
      <c r="Y1561" s="25">
        <f t="shared" si="131"/>
        <v>3.7415759166666658E-3</v>
      </c>
      <c r="Z1561" s="25">
        <f t="shared" si="131"/>
        <v>8.7158808749999775E-3</v>
      </c>
    </row>
    <row r="1562" spans="1:26" s="24" customFormat="1" x14ac:dyDescent="0.25">
      <c r="A1562" s="24" t="s">
        <v>162</v>
      </c>
      <c r="B1562" s="24" t="s">
        <v>163</v>
      </c>
      <c r="C1562" s="24" t="s">
        <v>164</v>
      </c>
      <c r="D1562" s="24" t="s">
        <v>155</v>
      </c>
      <c r="E1562" s="24" t="s">
        <v>140</v>
      </c>
      <c r="F1562" s="24" t="s">
        <v>141</v>
      </c>
      <c r="G1562" s="24" t="s">
        <v>138</v>
      </c>
      <c r="H1562" s="24">
        <v>2500</v>
      </c>
      <c r="I1562" s="25">
        <v>1.5170807452506E-9</v>
      </c>
      <c r="J1562" s="25">
        <v>3.9408453668148701E-8</v>
      </c>
      <c r="K1562" s="25">
        <v>2.7220897054365298E-6</v>
      </c>
      <c r="L1562" s="25">
        <v>1.74014373749494E-7</v>
      </c>
      <c r="M1562" s="25">
        <v>2.94516507174616E-7</v>
      </c>
      <c r="N1562" s="25">
        <v>1.0903809108478101E-6</v>
      </c>
      <c r="O1562" s="25">
        <f t="shared" si="133"/>
        <v>1.74014373749494E-7</v>
      </c>
      <c r="P1562" s="25">
        <f t="shared" si="134"/>
        <v>2.94516507174616E-7</v>
      </c>
      <c r="Q1562" s="25">
        <f t="shared" si="135"/>
        <v>1.0903809108478101E-6</v>
      </c>
      <c r="R1562" s="25">
        <f t="shared" si="137"/>
        <v>6.1402989999999747E-6</v>
      </c>
      <c r="S1562" s="25">
        <f t="shared" si="137"/>
        <v>1.5950349999999981E-4</v>
      </c>
      <c r="T1562" s="25">
        <f t="shared" si="137"/>
        <v>1.1017504999999959E-2</v>
      </c>
      <c r="U1562" s="25">
        <f t="shared" si="136"/>
        <v>7.0431339166666365E-4</v>
      </c>
      <c r="V1562" s="25">
        <f t="shared" si="136"/>
        <v>1.192039E-3</v>
      </c>
      <c r="W1562" s="25">
        <f t="shared" si="136"/>
        <v>4.4132554166666374E-3</v>
      </c>
      <c r="X1562" s="25">
        <f t="shared" si="131"/>
        <v>7.0431339166666365E-4</v>
      </c>
      <c r="Y1562" s="25">
        <f t="shared" si="131"/>
        <v>1.192039E-3</v>
      </c>
      <c r="Z1562" s="25">
        <f t="shared" si="131"/>
        <v>4.4132554166666374E-3</v>
      </c>
    </row>
    <row r="1563" spans="1:26" s="24" customFormat="1" x14ac:dyDescent="0.25">
      <c r="A1563" s="24" t="s">
        <v>162</v>
      </c>
      <c r="B1563" s="24" t="s">
        <v>163</v>
      </c>
      <c r="C1563" s="24" t="s">
        <v>164</v>
      </c>
      <c r="D1563" s="24" t="s">
        <v>155</v>
      </c>
      <c r="E1563" s="24" t="s">
        <v>140</v>
      </c>
      <c r="F1563" s="24" t="s">
        <v>141</v>
      </c>
      <c r="G1563" s="24" t="s">
        <v>138</v>
      </c>
      <c r="H1563" s="24">
        <v>5000</v>
      </c>
      <c r="I1563" s="25">
        <v>8.3034878233629696E-10</v>
      </c>
      <c r="J1563" s="25">
        <v>2.1689801055982201E-8</v>
      </c>
      <c r="K1563" s="25">
        <v>1.26250722665723E-6</v>
      </c>
      <c r="L1563" s="25">
        <v>7.1620194207255401E-8</v>
      </c>
      <c r="M1563" s="25">
        <v>1.1960944653142601E-7</v>
      </c>
      <c r="N1563" s="25">
        <v>5.3367798333922795E-7</v>
      </c>
      <c r="O1563" s="25">
        <f t="shared" si="133"/>
        <v>7.1620194207255401E-8</v>
      </c>
      <c r="P1563" s="25">
        <f t="shared" si="134"/>
        <v>1.1960944653142601E-7</v>
      </c>
      <c r="Q1563" s="25">
        <f t="shared" si="135"/>
        <v>5.3367798333922795E-7</v>
      </c>
      <c r="R1563" s="25">
        <f t="shared" si="137"/>
        <v>3.3607899999999977E-6</v>
      </c>
      <c r="S1563" s="25">
        <f t="shared" si="137"/>
        <v>8.7788249999999943E-5</v>
      </c>
      <c r="T1563" s="25">
        <f t="shared" si="137"/>
        <v>5.1099269999999785E-3</v>
      </c>
      <c r="U1563" s="25">
        <f t="shared" si="136"/>
        <v>2.898787083333331E-4</v>
      </c>
      <c r="V1563" s="25">
        <f t="shared" si="136"/>
        <v>4.8411250833332994E-4</v>
      </c>
      <c r="W1563" s="25">
        <f t="shared" si="136"/>
        <v>2.1600316249999999E-3</v>
      </c>
      <c r="X1563" s="25">
        <f t="shared" si="131"/>
        <v>2.898787083333331E-4</v>
      </c>
      <c r="Y1563" s="25">
        <f t="shared" si="131"/>
        <v>4.8411250833332994E-4</v>
      </c>
      <c r="Z1563" s="25">
        <f t="shared" si="131"/>
        <v>2.1600316249999999E-3</v>
      </c>
    </row>
    <row r="1564" spans="1:26" s="24" customFormat="1" x14ac:dyDescent="0.25">
      <c r="A1564" s="24" t="s">
        <v>162</v>
      </c>
      <c r="B1564" s="24" t="s">
        <v>163</v>
      </c>
      <c r="C1564" s="24" t="s">
        <v>164</v>
      </c>
      <c r="D1564" s="24" t="s">
        <v>155</v>
      </c>
      <c r="E1564" s="24" t="s">
        <v>140</v>
      </c>
      <c r="F1564" s="24" t="s">
        <v>141</v>
      </c>
      <c r="G1564" s="24" t="s">
        <v>138</v>
      </c>
      <c r="H1564" s="24">
        <v>10000</v>
      </c>
      <c r="I1564" s="25">
        <v>4.6684280517380698E-10</v>
      </c>
      <c r="J1564" s="25">
        <v>1.26454135004042E-8</v>
      </c>
      <c r="K1564" s="25">
        <v>5.1597332103880195E-7</v>
      </c>
      <c r="L1564" s="25">
        <v>3.0605723165925599E-8</v>
      </c>
      <c r="M1564" s="25">
        <v>4.7538758109337099E-8</v>
      </c>
      <c r="N1564" s="25">
        <v>2.2940392963697401E-7</v>
      </c>
      <c r="O1564" s="25">
        <f t="shared" si="133"/>
        <v>3.0605723165925599E-8</v>
      </c>
      <c r="P1564" s="25">
        <f t="shared" si="134"/>
        <v>4.7538758109337099E-8</v>
      </c>
      <c r="Q1564" s="25">
        <f t="shared" si="135"/>
        <v>2.2940392963697401E-7</v>
      </c>
      <c r="R1564" s="25">
        <f t="shared" si="137"/>
        <v>1.8895199999999975E-6</v>
      </c>
      <c r="S1564" s="25">
        <f t="shared" si="137"/>
        <v>5.1181599999999984E-5</v>
      </c>
      <c r="T1564" s="25">
        <f t="shared" si="137"/>
        <v>2.0883729999999936E-3</v>
      </c>
      <c r="U1564" s="25">
        <f t="shared" si="136"/>
        <v>1.2387494333333321E-4</v>
      </c>
      <c r="V1564" s="25">
        <f t="shared" si="136"/>
        <v>1.9241044999999997E-4</v>
      </c>
      <c r="W1564" s="25">
        <f t="shared" si="136"/>
        <v>9.2849950416666453E-4</v>
      </c>
      <c r="X1564" s="25">
        <f t="shared" si="131"/>
        <v>1.2387494333333321E-4</v>
      </c>
      <c r="Y1564" s="25">
        <f t="shared" si="131"/>
        <v>1.9241044999999997E-4</v>
      </c>
      <c r="Z1564" s="25">
        <f t="shared" si="131"/>
        <v>9.2849950416666453E-4</v>
      </c>
    </row>
    <row r="1565" spans="1:26" s="24" customFormat="1" x14ac:dyDescent="0.25">
      <c r="A1565" s="24" t="s">
        <v>165</v>
      </c>
      <c r="B1565" s="24" t="s">
        <v>166</v>
      </c>
      <c r="C1565" s="24" t="s">
        <v>167</v>
      </c>
      <c r="D1565" s="24" t="s">
        <v>155</v>
      </c>
      <c r="E1565" s="24">
        <v>2015</v>
      </c>
      <c r="F1565" s="24" t="s">
        <v>133</v>
      </c>
      <c r="G1565" s="24" t="s">
        <v>134</v>
      </c>
      <c r="H1565" s="24">
        <v>10</v>
      </c>
      <c r="I1565" s="25">
        <v>9.7200000000000007E-18</v>
      </c>
      <c r="J1565" s="25">
        <v>9.0500000000000006E-14</v>
      </c>
      <c r="K1565" s="25">
        <v>4.6800000000000003E-11</v>
      </c>
      <c r="L1565" s="25">
        <v>1.27E-11</v>
      </c>
      <c r="M1565" s="25">
        <v>1.48E-11</v>
      </c>
      <c r="N1565" s="25">
        <v>2.31E-11</v>
      </c>
      <c r="O1565" s="25">
        <f t="shared" si="133"/>
        <v>1.27E-11</v>
      </c>
      <c r="P1565" s="25">
        <f t="shared" si="134"/>
        <v>1.48E-11</v>
      </c>
      <c r="Q1565" s="25">
        <f t="shared" si="135"/>
        <v>2.31E-11</v>
      </c>
      <c r="R1565" s="25">
        <f t="shared" si="137"/>
        <v>3.9341153374233133E-14</v>
      </c>
      <c r="S1565" s="25">
        <f t="shared" si="137"/>
        <v>3.6629366053169738E-10</v>
      </c>
      <c r="T1565" s="25">
        <f t="shared" si="137"/>
        <v>1.8942036809815952E-7</v>
      </c>
      <c r="U1565" s="25">
        <f t="shared" si="136"/>
        <v>5.1402535787321063E-8</v>
      </c>
      <c r="V1565" s="25">
        <f t="shared" si="136"/>
        <v>5.9902167689161556E-8</v>
      </c>
      <c r="W1565" s="25">
        <f t="shared" si="136"/>
        <v>9.3495950920245402E-8</v>
      </c>
      <c r="X1565" s="25">
        <f t="shared" si="131"/>
        <v>5.1402535787321063E-8</v>
      </c>
      <c r="Y1565" s="25">
        <f t="shared" si="131"/>
        <v>5.9902167689161556E-8</v>
      </c>
      <c r="Z1565" s="25">
        <f t="shared" si="131"/>
        <v>9.3495950920245402E-8</v>
      </c>
    </row>
    <row r="1566" spans="1:26" s="24" customFormat="1" x14ac:dyDescent="0.25">
      <c r="A1566" s="24" t="s">
        <v>165</v>
      </c>
      <c r="B1566" s="24" t="s">
        <v>166</v>
      </c>
      <c r="C1566" s="24" t="s">
        <v>167</v>
      </c>
      <c r="D1566" s="24" t="s">
        <v>155</v>
      </c>
      <c r="E1566" s="24">
        <v>2015</v>
      </c>
      <c r="F1566" s="24" t="s">
        <v>133</v>
      </c>
      <c r="G1566" s="24" t="s">
        <v>134</v>
      </c>
      <c r="H1566" s="24">
        <v>30</v>
      </c>
      <c r="I1566" s="25">
        <v>1.97E-11</v>
      </c>
      <c r="J1566" s="25">
        <v>7.1300000000000002E-10</v>
      </c>
      <c r="K1566" s="25">
        <v>2.1600000000000002E-8</v>
      </c>
      <c r="L1566" s="25">
        <v>3.5199999999999998E-9</v>
      </c>
      <c r="M1566" s="25">
        <v>4.7099999999999997E-9</v>
      </c>
      <c r="N1566" s="25">
        <v>6.7500000000000001E-9</v>
      </c>
      <c r="O1566" s="25">
        <f t="shared" si="133"/>
        <v>3.5199999999999998E-9</v>
      </c>
      <c r="P1566" s="25">
        <f t="shared" si="134"/>
        <v>4.7099999999999997E-9</v>
      </c>
      <c r="Q1566" s="25">
        <f t="shared" si="135"/>
        <v>6.7500000000000001E-9</v>
      </c>
      <c r="R1566" s="25">
        <f t="shared" si="137"/>
        <v>7.9734642126789375E-8</v>
      </c>
      <c r="S1566" s="25">
        <f t="shared" si="137"/>
        <v>2.885827402862986E-6</v>
      </c>
      <c r="T1566" s="25">
        <f t="shared" si="137"/>
        <v>8.7424785276073627E-5</v>
      </c>
      <c r="U1566" s="25">
        <f t="shared" si="136"/>
        <v>1.4247002044989775E-5</v>
      </c>
      <c r="V1566" s="25">
        <f t="shared" si="136"/>
        <v>1.9063460122699385E-5</v>
      </c>
      <c r="W1566" s="25">
        <f t="shared" si="136"/>
        <v>2.7320245398773008E-5</v>
      </c>
      <c r="X1566" s="25">
        <f t="shared" si="131"/>
        <v>1.4247002044989775E-5</v>
      </c>
      <c r="Y1566" s="25">
        <f t="shared" si="131"/>
        <v>1.9063460122699385E-5</v>
      </c>
      <c r="Z1566" s="25">
        <f t="shared" si="131"/>
        <v>2.7320245398773008E-5</v>
      </c>
    </row>
    <row r="1567" spans="1:26" s="24" customFormat="1" x14ac:dyDescent="0.25">
      <c r="A1567" s="24" t="s">
        <v>165</v>
      </c>
      <c r="B1567" s="24" t="s">
        <v>166</v>
      </c>
      <c r="C1567" s="24" t="s">
        <v>167</v>
      </c>
      <c r="D1567" s="24" t="s">
        <v>155</v>
      </c>
      <c r="E1567" s="24">
        <v>2015</v>
      </c>
      <c r="F1567" s="24" t="s">
        <v>133</v>
      </c>
      <c r="G1567" s="24" t="s">
        <v>134</v>
      </c>
      <c r="H1567" s="24" t="s">
        <v>135</v>
      </c>
      <c r="I1567" s="25">
        <v>1.88E-10</v>
      </c>
      <c r="J1567" s="25">
        <v>6.48E-9</v>
      </c>
      <c r="K1567" s="25">
        <v>1.3799999999999999E-7</v>
      </c>
      <c r="L1567" s="25">
        <v>9.1700000000000004E-9</v>
      </c>
      <c r="M1567" s="25">
        <v>3.2600000000000001E-8</v>
      </c>
      <c r="N1567" s="25">
        <v>7.3700000000000005E-8</v>
      </c>
      <c r="O1567" s="25">
        <f t="shared" si="133"/>
        <v>9.1700000000000004E-9</v>
      </c>
      <c r="P1567" s="25">
        <f t="shared" si="134"/>
        <v>3.2600000000000001E-8</v>
      </c>
      <c r="Q1567" s="25">
        <f t="shared" si="135"/>
        <v>7.3700000000000005E-8</v>
      </c>
      <c r="R1567" s="25">
        <f t="shared" si="137"/>
        <v>7.60919427402863E-7</v>
      </c>
      <c r="S1567" s="25">
        <f t="shared" si="137"/>
        <v>2.6227435582822088E-5</v>
      </c>
      <c r="T1567" s="25">
        <f t="shared" si="137"/>
        <v>5.585472392638036E-4</v>
      </c>
      <c r="U1567" s="25">
        <f t="shared" si="136"/>
        <v>3.7115059304703482E-5</v>
      </c>
      <c r="V1567" s="25">
        <f t="shared" si="136"/>
        <v>1.3194666666666667E-4</v>
      </c>
      <c r="W1567" s="25">
        <f t="shared" si="136"/>
        <v>2.9829660531697344E-4</v>
      </c>
      <c r="X1567" s="25">
        <f t="shared" si="136"/>
        <v>3.7115059304703482E-5</v>
      </c>
      <c r="Y1567" s="25">
        <f t="shared" si="136"/>
        <v>1.3194666666666667E-4</v>
      </c>
      <c r="Z1567" s="25">
        <f t="shared" si="136"/>
        <v>2.9829660531697344E-4</v>
      </c>
    </row>
    <row r="1568" spans="1:26" s="24" customFormat="1" x14ac:dyDescent="0.25">
      <c r="A1568" s="24" t="s">
        <v>165</v>
      </c>
      <c r="B1568" s="24" t="s">
        <v>166</v>
      </c>
      <c r="C1568" s="24" t="s">
        <v>167</v>
      </c>
      <c r="D1568" s="24" t="s">
        <v>155</v>
      </c>
      <c r="E1568" s="24">
        <v>2015</v>
      </c>
      <c r="F1568" s="24" t="s">
        <v>133</v>
      </c>
      <c r="G1568" s="24" t="s">
        <v>134</v>
      </c>
      <c r="H1568" s="24">
        <v>60</v>
      </c>
      <c r="I1568" s="25">
        <v>1.1100000000000001E-9</v>
      </c>
      <c r="J1568" s="25">
        <v>2.0500000000000002E-8</v>
      </c>
      <c r="K1568" s="25">
        <v>2.5199999999999998E-7</v>
      </c>
      <c r="L1568" s="25">
        <v>4.9299999999999998E-8</v>
      </c>
      <c r="M1568" s="25">
        <v>7.1E-8</v>
      </c>
      <c r="N1568" s="25">
        <v>9.5999999999999999E-8</v>
      </c>
      <c r="O1568" s="25">
        <f t="shared" si="133"/>
        <v>4.9299999999999998E-8</v>
      </c>
      <c r="P1568" s="25">
        <f t="shared" si="134"/>
        <v>7.1E-8</v>
      </c>
      <c r="Q1568" s="25">
        <f t="shared" si="135"/>
        <v>9.5999999999999999E-8</v>
      </c>
      <c r="R1568" s="25">
        <f t="shared" si="137"/>
        <v>4.4926625766871165E-6</v>
      </c>
      <c r="S1568" s="25">
        <f t="shared" si="137"/>
        <v>8.2972597137014319E-5</v>
      </c>
      <c r="T1568" s="25">
        <f t="shared" si="137"/>
        <v>1.0199558282208588E-3</v>
      </c>
      <c r="U1568" s="25">
        <f t="shared" si="136"/>
        <v>1.9953897750511247E-4</v>
      </c>
      <c r="V1568" s="25">
        <f t="shared" si="136"/>
        <v>2.8736850715746422E-4</v>
      </c>
      <c r="W1568" s="25">
        <f t="shared" si="136"/>
        <v>3.8855460122699391E-4</v>
      </c>
      <c r="X1568" s="25">
        <f t="shared" si="136"/>
        <v>1.9953897750511247E-4</v>
      </c>
      <c r="Y1568" s="25">
        <f t="shared" si="136"/>
        <v>2.8736850715746422E-4</v>
      </c>
      <c r="Z1568" s="25">
        <f t="shared" si="136"/>
        <v>3.8855460122699391E-4</v>
      </c>
    </row>
    <row r="1569" spans="1:26" s="24" customFormat="1" x14ac:dyDescent="0.25">
      <c r="A1569" s="24" t="s">
        <v>165</v>
      </c>
      <c r="B1569" s="24" t="s">
        <v>166</v>
      </c>
      <c r="C1569" s="24" t="s">
        <v>167</v>
      </c>
      <c r="D1569" s="24" t="s">
        <v>155</v>
      </c>
      <c r="E1569" s="24">
        <v>2015</v>
      </c>
      <c r="F1569" s="24" t="s">
        <v>133</v>
      </c>
      <c r="G1569" s="24" t="s">
        <v>134</v>
      </c>
      <c r="H1569" s="24">
        <v>100</v>
      </c>
      <c r="I1569" s="25">
        <v>4.1000000000000003E-9</v>
      </c>
      <c r="J1569" s="25">
        <v>5.2999999999999998E-8</v>
      </c>
      <c r="K1569" s="25">
        <v>6.06E-7</v>
      </c>
      <c r="L1569" s="25">
        <v>1.1600000000000001E-7</v>
      </c>
      <c r="M1569" s="25">
        <v>1.5699999999999999E-7</v>
      </c>
      <c r="N1569" s="25">
        <v>2.04E-7</v>
      </c>
      <c r="O1569" s="25">
        <f t="shared" si="133"/>
        <v>1.1600000000000001E-7</v>
      </c>
      <c r="P1569" s="25">
        <f t="shared" si="134"/>
        <v>1.5699999999999999E-7</v>
      </c>
      <c r="Q1569" s="25">
        <f t="shared" si="135"/>
        <v>2.04E-7</v>
      </c>
      <c r="R1569" s="25">
        <f t="shared" si="137"/>
        <v>1.6594519427402864E-5</v>
      </c>
      <c r="S1569" s="25">
        <f t="shared" si="137"/>
        <v>2.1451451942740285E-4</v>
      </c>
      <c r="T1569" s="25">
        <f t="shared" si="137"/>
        <v>2.4527509202453986E-3</v>
      </c>
      <c r="U1569" s="25">
        <f t="shared" si="136"/>
        <v>4.6950347648261765E-4</v>
      </c>
      <c r="V1569" s="25">
        <f t="shared" si="136"/>
        <v>6.3544867075664613E-4</v>
      </c>
      <c r="W1569" s="25">
        <f t="shared" si="136"/>
        <v>8.2567852760736193E-4</v>
      </c>
      <c r="X1569" s="25">
        <f t="shared" si="136"/>
        <v>4.6950347648261765E-4</v>
      </c>
      <c r="Y1569" s="25">
        <f t="shared" si="136"/>
        <v>6.3544867075664613E-4</v>
      </c>
      <c r="Z1569" s="25">
        <f t="shared" si="136"/>
        <v>8.2567852760736193E-4</v>
      </c>
    </row>
    <row r="1570" spans="1:26" s="24" customFormat="1" x14ac:dyDescent="0.25">
      <c r="A1570" s="24" t="s">
        <v>165</v>
      </c>
      <c r="B1570" s="24" t="s">
        <v>166</v>
      </c>
      <c r="C1570" s="24" t="s">
        <v>167</v>
      </c>
      <c r="D1570" s="24" t="s">
        <v>155</v>
      </c>
      <c r="E1570" s="24">
        <v>2015</v>
      </c>
      <c r="F1570" s="24" t="s">
        <v>133</v>
      </c>
      <c r="G1570" s="24" t="s">
        <v>134</v>
      </c>
      <c r="H1570" s="24" t="s">
        <v>136</v>
      </c>
      <c r="I1570" s="25">
        <v>9.1700000000000004E-10</v>
      </c>
      <c r="J1570" s="25">
        <v>7.2500000000000004E-9</v>
      </c>
      <c r="K1570" s="25">
        <v>2.4900000000000002E-7</v>
      </c>
      <c r="L1570" s="25">
        <v>1.9700000000000001E-8</v>
      </c>
      <c r="M1570" s="25">
        <v>4.5200000000000001E-8</v>
      </c>
      <c r="N1570" s="25">
        <v>1.2100000000000001E-7</v>
      </c>
      <c r="O1570" s="25">
        <f t="shared" si="133"/>
        <v>1.9700000000000001E-8</v>
      </c>
      <c r="P1570" s="25">
        <f t="shared" si="134"/>
        <v>4.5200000000000001E-8</v>
      </c>
      <c r="Q1570" s="25">
        <f t="shared" si="135"/>
        <v>1.2100000000000001E-7</v>
      </c>
      <c r="R1570" s="25">
        <f t="shared" si="137"/>
        <v>3.7115059304703482E-6</v>
      </c>
      <c r="S1570" s="25">
        <f t="shared" si="137"/>
        <v>2.9343967280163603E-5</v>
      </c>
      <c r="T1570" s="25">
        <f t="shared" si="137"/>
        <v>1.0078134969325155E-3</v>
      </c>
      <c r="U1570" s="25">
        <f t="shared" si="136"/>
        <v>7.9734642126789369E-5</v>
      </c>
      <c r="V1570" s="25">
        <f t="shared" si="136"/>
        <v>1.8294445807770962E-4</v>
      </c>
      <c r="W1570" s="25">
        <f t="shared" si="136"/>
        <v>4.897406952965236E-4</v>
      </c>
      <c r="X1570" s="25">
        <f t="shared" si="136"/>
        <v>7.9734642126789369E-5</v>
      </c>
      <c r="Y1570" s="25">
        <f t="shared" si="136"/>
        <v>1.8294445807770962E-4</v>
      </c>
      <c r="Z1570" s="25">
        <f t="shared" si="136"/>
        <v>4.897406952965236E-4</v>
      </c>
    </row>
    <row r="1571" spans="1:26" s="24" customFormat="1" x14ac:dyDescent="0.25">
      <c r="A1571" s="24" t="s">
        <v>165</v>
      </c>
      <c r="B1571" s="24" t="s">
        <v>166</v>
      </c>
      <c r="C1571" s="24" t="s">
        <v>167</v>
      </c>
      <c r="D1571" s="24" t="s">
        <v>155</v>
      </c>
      <c r="E1571" s="24">
        <v>2015</v>
      </c>
      <c r="F1571" s="24" t="s">
        <v>133</v>
      </c>
      <c r="G1571" s="24" t="s">
        <v>134</v>
      </c>
      <c r="H1571" s="24">
        <v>1000</v>
      </c>
      <c r="I1571" s="25">
        <v>6.8700000000000001E-10</v>
      </c>
      <c r="J1571" s="25">
        <v>3.24E-9</v>
      </c>
      <c r="K1571" s="25">
        <v>1.5599999999999999E-7</v>
      </c>
      <c r="L1571" s="25">
        <v>1.51E-8</v>
      </c>
      <c r="M1571" s="25">
        <v>2.4100000000000001E-8</v>
      </c>
      <c r="N1571" s="25">
        <v>5.8500000000000001E-8</v>
      </c>
      <c r="O1571" s="25">
        <f t="shared" si="133"/>
        <v>1.51E-8</v>
      </c>
      <c r="P1571" s="25">
        <f t="shared" si="134"/>
        <v>2.4100000000000001E-8</v>
      </c>
      <c r="Q1571" s="25">
        <f t="shared" si="135"/>
        <v>5.8500000000000001E-8</v>
      </c>
      <c r="R1571" s="25">
        <f t="shared" si="137"/>
        <v>2.7805938650306751E-6</v>
      </c>
      <c r="S1571" s="25">
        <f t="shared" si="137"/>
        <v>1.3113717791411044E-5</v>
      </c>
      <c r="T1571" s="25">
        <f t="shared" si="137"/>
        <v>6.3140122699386508E-4</v>
      </c>
      <c r="U1571" s="25">
        <f t="shared" si="136"/>
        <v>6.1116400817995916E-5</v>
      </c>
      <c r="V1571" s="25">
        <f t="shared" si="136"/>
        <v>9.7543394683026602E-5</v>
      </c>
      <c r="W1571" s="25">
        <f t="shared" si="136"/>
        <v>2.3677546012269938E-4</v>
      </c>
      <c r="X1571" s="25">
        <f t="shared" si="136"/>
        <v>6.1116400817995916E-5</v>
      </c>
      <c r="Y1571" s="25">
        <f t="shared" si="136"/>
        <v>9.7543394683026602E-5</v>
      </c>
      <c r="Z1571" s="25">
        <f t="shared" si="136"/>
        <v>2.3677546012269938E-4</v>
      </c>
    </row>
    <row r="1572" spans="1:26" s="24" customFormat="1" x14ac:dyDescent="0.25">
      <c r="A1572" s="24" t="s">
        <v>165</v>
      </c>
      <c r="B1572" s="24" t="s">
        <v>166</v>
      </c>
      <c r="C1572" s="24" t="s">
        <v>167</v>
      </c>
      <c r="D1572" s="24" t="s">
        <v>155</v>
      </c>
      <c r="E1572" s="24">
        <v>2015</v>
      </c>
      <c r="F1572" s="24" t="s">
        <v>133</v>
      </c>
      <c r="G1572" s="24" t="s">
        <v>134</v>
      </c>
      <c r="H1572" s="24">
        <v>2500</v>
      </c>
      <c r="I1572" s="25">
        <v>2.54E-10</v>
      </c>
      <c r="J1572" s="25">
        <v>1.2400000000000001E-9</v>
      </c>
      <c r="K1572" s="25">
        <v>6.9699999999999995E-8</v>
      </c>
      <c r="L1572" s="25">
        <v>4.5900000000000001E-9</v>
      </c>
      <c r="M1572" s="25">
        <v>7.8500000000000008E-9</v>
      </c>
      <c r="N1572" s="25">
        <v>2.9700000000000001E-8</v>
      </c>
      <c r="O1572" s="25">
        <f t="shared" si="133"/>
        <v>4.5900000000000001E-9</v>
      </c>
      <c r="P1572" s="25">
        <f t="shared" si="134"/>
        <v>7.8500000000000008E-9</v>
      </c>
      <c r="Q1572" s="25">
        <f t="shared" si="135"/>
        <v>2.9700000000000001E-8</v>
      </c>
      <c r="R1572" s="25">
        <f t="shared" si="137"/>
        <v>1.0280507157464213E-6</v>
      </c>
      <c r="S1572" s="25">
        <f t="shared" si="137"/>
        <v>5.0188302658486704E-6</v>
      </c>
      <c r="T1572" s="25">
        <f t="shared" si="137"/>
        <v>2.8210683026584865E-4</v>
      </c>
      <c r="U1572" s="25">
        <f t="shared" si="136"/>
        <v>1.8577766871165645E-5</v>
      </c>
      <c r="V1572" s="25">
        <f t="shared" si="136"/>
        <v>3.1772433537832316E-5</v>
      </c>
      <c r="W1572" s="25">
        <f t="shared" si="136"/>
        <v>1.2020907975460124E-4</v>
      </c>
      <c r="X1572" s="25">
        <f t="shared" si="136"/>
        <v>1.8577766871165645E-5</v>
      </c>
      <c r="Y1572" s="25">
        <f t="shared" si="136"/>
        <v>3.1772433537832316E-5</v>
      </c>
      <c r="Z1572" s="25">
        <f t="shared" si="136"/>
        <v>1.2020907975460124E-4</v>
      </c>
    </row>
    <row r="1573" spans="1:26" s="24" customFormat="1" x14ac:dyDescent="0.25">
      <c r="A1573" s="24" t="s">
        <v>165</v>
      </c>
      <c r="B1573" s="24" t="s">
        <v>166</v>
      </c>
      <c r="C1573" s="24" t="s">
        <v>167</v>
      </c>
      <c r="D1573" s="24" t="s">
        <v>155</v>
      </c>
      <c r="E1573" s="24">
        <v>2015</v>
      </c>
      <c r="F1573" s="24" t="s">
        <v>133</v>
      </c>
      <c r="G1573" s="24" t="s">
        <v>134</v>
      </c>
      <c r="H1573" s="24">
        <v>5000</v>
      </c>
      <c r="I1573" s="25">
        <v>1.13E-10</v>
      </c>
      <c r="J1573" s="25">
        <v>6.6999999999999996E-10</v>
      </c>
      <c r="K1573" s="25">
        <v>3.2199999999999997E-8</v>
      </c>
      <c r="L1573" s="25">
        <v>1.92E-9</v>
      </c>
      <c r="M1573" s="25">
        <v>3.2500000000000002E-9</v>
      </c>
      <c r="N1573" s="25">
        <v>1.51E-8</v>
      </c>
      <c r="O1573" s="25">
        <f t="shared" si="133"/>
        <v>1.92E-9</v>
      </c>
      <c r="P1573" s="25">
        <f t="shared" si="134"/>
        <v>3.2500000000000002E-9</v>
      </c>
      <c r="Q1573" s="25">
        <f t="shared" si="135"/>
        <v>1.51E-8</v>
      </c>
      <c r="R1573" s="25">
        <f t="shared" si="137"/>
        <v>4.5736114519427403E-7</v>
      </c>
      <c r="S1573" s="25">
        <f t="shared" si="137"/>
        <v>2.7117873210633946E-6</v>
      </c>
      <c r="T1573" s="25">
        <f t="shared" si="137"/>
        <v>1.303276891615542E-4</v>
      </c>
      <c r="U1573" s="25">
        <f t="shared" si="136"/>
        <v>7.7710920245398767E-6</v>
      </c>
      <c r="V1573" s="25">
        <f t="shared" si="136"/>
        <v>1.3154192229038856E-5</v>
      </c>
      <c r="W1573" s="25">
        <f t="shared" si="136"/>
        <v>6.1116400817995916E-5</v>
      </c>
      <c r="X1573" s="25">
        <f t="shared" si="136"/>
        <v>7.7710920245398767E-6</v>
      </c>
      <c r="Y1573" s="25">
        <f t="shared" si="136"/>
        <v>1.3154192229038856E-5</v>
      </c>
      <c r="Z1573" s="25">
        <f t="shared" si="136"/>
        <v>6.1116400817995916E-5</v>
      </c>
    </row>
    <row r="1574" spans="1:26" s="24" customFormat="1" x14ac:dyDescent="0.25">
      <c r="A1574" s="24" t="s">
        <v>165</v>
      </c>
      <c r="B1574" s="24" t="s">
        <v>166</v>
      </c>
      <c r="C1574" s="24" t="s">
        <v>167</v>
      </c>
      <c r="D1574" s="24" t="s">
        <v>155</v>
      </c>
      <c r="E1574" s="24">
        <v>2015</v>
      </c>
      <c r="F1574" s="24" t="s">
        <v>133</v>
      </c>
      <c r="G1574" s="24" t="s">
        <v>134</v>
      </c>
      <c r="H1574" s="24">
        <v>10000</v>
      </c>
      <c r="I1574" s="25">
        <v>5.05E-11</v>
      </c>
      <c r="J1574" s="25">
        <v>3.73E-10</v>
      </c>
      <c r="K1574" s="25">
        <v>1.3599999999999999E-8</v>
      </c>
      <c r="L1574" s="25">
        <v>7.9700000000000004E-10</v>
      </c>
      <c r="M1574" s="25">
        <v>1.2900000000000001E-9</v>
      </c>
      <c r="N1574" s="25">
        <v>6.3799999999999999E-9</v>
      </c>
      <c r="O1574" s="25">
        <f t="shared" si="133"/>
        <v>7.9700000000000004E-10</v>
      </c>
      <c r="P1574" s="25">
        <f t="shared" si="134"/>
        <v>1.2900000000000001E-9</v>
      </c>
      <c r="Q1574" s="25">
        <f t="shared" si="135"/>
        <v>6.3799999999999999E-9</v>
      </c>
      <c r="R1574" s="25">
        <f t="shared" si="137"/>
        <v>2.0439591002044991E-7</v>
      </c>
      <c r="S1574" s="25">
        <f t="shared" si="137"/>
        <v>1.5096965235173825E-6</v>
      </c>
      <c r="T1574" s="25">
        <f t="shared" si="137"/>
        <v>5.5045235173824126E-5</v>
      </c>
      <c r="U1574" s="25">
        <f t="shared" si="136"/>
        <v>3.2258126789366055E-6</v>
      </c>
      <c r="V1574" s="25">
        <f t="shared" si="136"/>
        <v>5.2212024539877306E-6</v>
      </c>
      <c r="W1574" s="25">
        <f t="shared" si="136"/>
        <v>2.5822691206543968E-5</v>
      </c>
      <c r="X1574" s="25">
        <f t="shared" si="136"/>
        <v>3.2258126789366055E-6</v>
      </c>
      <c r="Y1574" s="25">
        <f t="shared" si="136"/>
        <v>5.2212024539877306E-6</v>
      </c>
      <c r="Z1574" s="25">
        <f t="shared" si="136"/>
        <v>2.5822691206543968E-5</v>
      </c>
    </row>
    <row r="1575" spans="1:26" s="24" customFormat="1" x14ac:dyDescent="0.25">
      <c r="A1575" s="24" t="s">
        <v>165</v>
      </c>
      <c r="B1575" s="24" t="s">
        <v>166</v>
      </c>
      <c r="C1575" s="24" t="s">
        <v>167</v>
      </c>
      <c r="D1575" s="24" t="s">
        <v>155</v>
      </c>
      <c r="E1575" s="24">
        <v>2015</v>
      </c>
      <c r="F1575" s="24" t="s">
        <v>133</v>
      </c>
      <c r="G1575" s="24" t="s">
        <v>137</v>
      </c>
      <c r="H1575" s="24">
        <v>10</v>
      </c>
      <c r="I1575" s="25">
        <v>0</v>
      </c>
      <c r="J1575" s="25">
        <v>0</v>
      </c>
      <c r="K1575" s="25">
        <v>0</v>
      </c>
      <c r="L1575" s="25">
        <v>0</v>
      </c>
      <c r="M1575" s="25">
        <v>0</v>
      </c>
      <c r="N1575" s="25">
        <v>0</v>
      </c>
      <c r="O1575" s="25">
        <f t="shared" si="133"/>
        <v>0</v>
      </c>
      <c r="P1575" s="25">
        <f t="shared" si="134"/>
        <v>0</v>
      </c>
      <c r="Q1575" s="25">
        <f t="shared" si="135"/>
        <v>0</v>
      </c>
      <c r="R1575" s="25">
        <f t="shared" si="137"/>
        <v>0</v>
      </c>
      <c r="S1575" s="25">
        <f t="shared" si="137"/>
        <v>0</v>
      </c>
      <c r="T1575" s="25">
        <f t="shared" si="137"/>
        <v>0</v>
      </c>
      <c r="U1575" s="25">
        <f t="shared" si="136"/>
        <v>0</v>
      </c>
      <c r="V1575" s="25">
        <f t="shared" si="136"/>
        <v>0</v>
      </c>
      <c r="W1575" s="25">
        <f t="shared" si="136"/>
        <v>0</v>
      </c>
      <c r="X1575" s="25">
        <f t="shared" si="136"/>
        <v>0</v>
      </c>
      <c r="Y1575" s="25">
        <f t="shared" si="136"/>
        <v>0</v>
      </c>
      <c r="Z1575" s="25">
        <f t="shared" si="136"/>
        <v>0</v>
      </c>
    </row>
    <row r="1576" spans="1:26" s="24" customFormat="1" x14ac:dyDescent="0.25">
      <c r="A1576" s="24" t="s">
        <v>165</v>
      </c>
      <c r="B1576" s="24" t="s">
        <v>166</v>
      </c>
      <c r="C1576" s="24" t="s">
        <v>167</v>
      </c>
      <c r="D1576" s="24" t="s">
        <v>155</v>
      </c>
      <c r="E1576" s="24">
        <v>2015</v>
      </c>
      <c r="F1576" s="24" t="s">
        <v>133</v>
      </c>
      <c r="G1576" s="24" t="s">
        <v>137</v>
      </c>
      <c r="H1576" s="24">
        <v>30</v>
      </c>
      <c r="I1576" s="25">
        <v>0</v>
      </c>
      <c r="J1576" s="25">
        <v>0</v>
      </c>
      <c r="K1576" s="25">
        <v>0</v>
      </c>
      <c r="L1576" s="25">
        <v>0</v>
      </c>
      <c r="M1576" s="25">
        <v>0</v>
      </c>
      <c r="N1576" s="25">
        <v>0</v>
      </c>
      <c r="O1576" s="25">
        <f t="shared" si="133"/>
        <v>0</v>
      </c>
      <c r="P1576" s="25">
        <f t="shared" si="134"/>
        <v>0</v>
      </c>
      <c r="Q1576" s="25">
        <f t="shared" si="135"/>
        <v>0</v>
      </c>
      <c r="R1576" s="25">
        <f t="shared" si="137"/>
        <v>0</v>
      </c>
      <c r="S1576" s="25">
        <f t="shared" si="137"/>
        <v>0</v>
      </c>
      <c r="T1576" s="25">
        <f t="shared" si="137"/>
        <v>0</v>
      </c>
      <c r="U1576" s="25">
        <f t="shared" si="136"/>
        <v>0</v>
      </c>
      <c r="V1576" s="25">
        <f t="shared" si="136"/>
        <v>0</v>
      </c>
      <c r="W1576" s="25">
        <f t="shared" si="136"/>
        <v>0</v>
      </c>
      <c r="X1576" s="25">
        <f t="shared" si="136"/>
        <v>0</v>
      </c>
      <c r="Y1576" s="25">
        <f t="shared" si="136"/>
        <v>0</v>
      </c>
      <c r="Z1576" s="25">
        <f t="shared" si="136"/>
        <v>0</v>
      </c>
    </row>
    <row r="1577" spans="1:26" s="24" customFormat="1" x14ac:dyDescent="0.25">
      <c r="A1577" s="24" t="s">
        <v>165</v>
      </c>
      <c r="B1577" s="24" t="s">
        <v>166</v>
      </c>
      <c r="C1577" s="24" t="s">
        <v>167</v>
      </c>
      <c r="D1577" s="24" t="s">
        <v>155</v>
      </c>
      <c r="E1577" s="24">
        <v>2015</v>
      </c>
      <c r="F1577" s="24" t="s">
        <v>133</v>
      </c>
      <c r="G1577" s="24" t="s">
        <v>137</v>
      </c>
      <c r="H1577" s="24" t="s">
        <v>135</v>
      </c>
      <c r="I1577" s="25">
        <v>0</v>
      </c>
      <c r="J1577" s="25">
        <v>0</v>
      </c>
      <c r="K1577" s="25">
        <v>0</v>
      </c>
      <c r="L1577" s="25">
        <v>0</v>
      </c>
      <c r="M1577" s="25">
        <v>0</v>
      </c>
      <c r="N1577" s="25">
        <v>0</v>
      </c>
      <c r="O1577" s="25">
        <f t="shared" si="133"/>
        <v>0</v>
      </c>
      <c r="P1577" s="25">
        <f t="shared" si="134"/>
        <v>0</v>
      </c>
      <c r="Q1577" s="25">
        <f t="shared" si="135"/>
        <v>0</v>
      </c>
      <c r="R1577" s="25">
        <f t="shared" si="137"/>
        <v>0</v>
      </c>
      <c r="S1577" s="25">
        <f t="shared" si="137"/>
        <v>0</v>
      </c>
      <c r="T1577" s="25">
        <f t="shared" si="137"/>
        <v>0</v>
      </c>
      <c r="U1577" s="25">
        <f t="shared" si="136"/>
        <v>0</v>
      </c>
      <c r="V1577" s="25">
        <f t="shared" si="136"/>
        <v>0</v>
      </c>
      <c r="W1577" s="25">
        <f t="shared" si="136"/>
        <v>0</v>
      </c>
      <c r="X1577" s="25">
        <f t="shared" si="136"/>
        <v>0</v>
      </c>
      <c r="Y1577" s="25">
        <f t="shared" si="136"/>
        <v>0</v>
      </c>
      <c r="Z1577" s="25">
        <f t="shared" si="136"/>
        <v>0</v>
      </c>
    </row>
    <row r="1578" spans="1:26" s="24" customFormat="1" x14ac:dyDescent="0.25">
      <c r="A1578" s="24" t="s">
        <v>165</v>
      </c>
      <c r="B1578" s="24" t="s">
        <v>166</v>
      </c>
      <c r="C1578" s="24" t="s">
        <v>167</v>
      </c>
      <c r="D1578" s="24" t="s">
        <v>155</v>
      </c>
      <c r="E1578" s="24">
        <v>2015</v>
      </c>
      <c r="F1578" s="24" t="s">
        <v>133</v>
      </c>
      <c r="G1578" s="24" t="s">
        <v>137</v>
      </c>
      <c r="H1578" s="24">
        <v>60</v>
      </c>
      <c r="I1578" s="25">
        <v>0</v>
      </c>
      <c r="J1578" s="25">
        <v>0</v>
      </c>
      <c r="K1578" s="25">
        <v>0</v>
      </c>
      <c r="L1578" s="25">
        <v>0</v>
      </c>
      <c r="M1578" s="25">
        <v>0</v>
      </c>
      <c r="N1578" s="25">
        <v>0</v>
      </c>
      <c r="O1578" s="25">
        <f t="shared" si="133"/>
        <v>0</v>
      </c>
      <c r="P1578" s="25">
        <f t="shared" si="134"/>
        <v>0</v>
      </c>
      <c r="Q1578" s="25">
        <f t="shared" si="135"/>
        <v>0</v>
      </c>
      <c r="R1578" s="25">
        <f t="shared" si="137"/>
        <v>0</v>
      </c>
      <c r="S1578" s="25">
        <f t="shared" si="137"/>
        <v>0</v>
      </c>
      <c r="T1578" s="25">
        <f t="shared" si="137"/>
        <v>0</v>
      </c>
      <c r="U1578" s="25">
        <f t="shared" si="136"/>
        <v>0</v>
      </c>
      <c r="V1578" s="25">
        <f t="shared" si="136"/>
        <v>0</v>
      </c>
      <c r="W1578" s="25">
        <f t="shared" si="136"/>
        <v>0</v>
      </c>
      <c r="X1578" s="25">
        <f t="shared" si="136"/>
        <v>0</v>
      </c>
      <c r="Y1578" s="25">
        <f t="shared" si="136"/>
        <v>0</v>
      </c>
      <c r="Z1578" s="25">
        <f t="shared" si="136"/>
        <v>0</v>
      </c>
    </row>
    <row r="1579" spans="1:26" s="24" customFormat="1" x14ac:dyDescent="0.25">
      <c r="A1579" s="24" t="s">
        <v>165</v>
      </c>
      <c r="B1579" s="24" t="s">
        <v>166</v>
      </c>
      <c r="C1579" s="24" t="s">
        <v>167</v>
      </c>
      <c r="D1579" s="24" t="s">
        <v>155</v>
      </c>
      <c r="E1579" s="24">
        <v>2015</v>
      </c>
      <c r="F1579" s="24" t="s">
        <v>133</v>
      </c>
      <c r="G1579" s="24" t="s">
        <v>137</v>
      </c>
      <c r="H1579" s="24">
        <v>100</v>
      </c>
      <c r="I1579" s="25">
        <v>0</v>
      </c>
      <c r="J1579" s="25">
        <v>0</v>
      </c>
      <c r="K1579" s="25">
        <v>0</v>
      </c>
      <c r="L1579" s="25">
        <v>0</v>
      </c>
      <c r="M1579" s="25">
        <v>0</v>
      </c>
      <c r="N1579" s="25">
        <v>0</v>
      </c>
      <c r="O1579" s="25">
        <f t="shared" si="133"/>
        <v>0</v>
      </c>
      <c r="P1579" s="25">
        <f t="shared" si="134"/>
        <v>0</v>
      </c>
      <c r="Q1579" s="25">
        <f t="shared" si="135"/>
        <v>0</v>
      </c>
      <c r="R1579" s="25">
        <f t="shared" si="137"/>
        <v>0</v>
      </c>
      <c r="S1579" s="25">
        <f t="shared" si="137"/>
        <v>0</v>
      </c>
      <c r="T1579" s="25">
        <f t="shared" si="137"/>
        <v>0</v>
      </c>
      <c r="U1579" s="25">
        <f t="shared" si="136"/>
        <v>0</v>
      </c>
      <c r="V1579" s="25">
        <f t="shared" si="136"/>
        <v>0</v>
      </c>
      <c r="W1579" s="25">
        <f t="shared" si="136"/>
        <v>0</v>
      </c>
      <c r="X1579" s="25">
        <f t="shared" si="136"/>
        <v>0</v>
      </c>
      <c r="Y1579" s="25">
        <f t="shared" si="136"/>
        <v>0</v>
      </c>
      <c r="Z1579" s="25">
        <f t="shared" si="136"/>
        <v>0</v>
      </c>
    </row>
    <row r="1580" spans="1:26" s="24" customFormat="1" x14ac:dyDescent="0.25">
      <c r="A1580" s="24" t="s">
        <v>165</v>
      </c>
      <c r="B1580" s="24" t="s">
        <v>166</v>
      </c>
      <c r="C1580" s="24" t="s">
        <v>167</v>
      </c>
      <c r="D1580" s="24" t="s">
        <v>155</v>
      </c>
      <c r="E1580" s="24">
        <v>2015</v>
      </c>
      <c r="F1580" s="24" t="s">
        <v>133</v>
      </c>
      <c r="G1580" s="24" t="s">
        <v>137</v>
      </c>
      <c r="H1580" s="24" t="s">
        <v>136</v>
      </c>
      <c r="I1580" s="25">
        <v>0</v>
      </c>
      <c r="J1580" s="25">
        <v>0</v>
      </c>
      <c r="K1580" s="25">
        <v>0</v>
      </c>
      <c r="L1580" s="25">
        <v>0</v>
      </c>
      <c r="M1580" s="25">
        <v>0</v>
      </c>
      <c r="N1580" s="25">
        <v>0</v>
      </c>
      <c r="O1580" s="25">
        <f t="shared" si="133"/>
        <v>0</v>
      </c>
      <c r="P1580" s="25">
        <f t="shared" si="134"/>
        <v>0</v>
      </c>
      <c r="Q1580" s="25">
        <f t="shared" si="135"/>
        <v>0</v>
      </c>
      <c r="R1580" s="25">
        <f t="shared" si="137"/>
        <v>0</v>
      </c>
      <c r="S1580" s="25">
        <f t="shared" si="137"/>
        <v>0</v>
      </c>
      <c r="T1580" s="25">
        <f t="shared" si="137"/>
        <v>0</v>
      </c>
      <c r="U1580" s="25">
        <f t="shared" si="136"/>
        <v>0</v>
      </c>
      <c r="V1580" s="25">
        <f t="shared" si="136"/>
        <v>0</v>
      </c>
      <c r="W1580" s="25">
        <f t="shared" si="136"/>
        <v>0</v>
      </c>
      <c r="X1580" s="25">
        <f t="shared" si="136"/>
        <v>0</v>
      </c>
      <c r="Y1580" s="25">
        <f t="shared" si="136"/>
        <v>0</v>
      </c>
      <c r="Z1580" s="25">
        <f t="shared" si="136"/>
        <v>0</v>
      </c>
    </row>
    <row r="1581" spans="1:26" s="24" customFormat="1" x14ac:dyDescent="0.25">
      <c r="A1581" s="24" t="s">
        <v>165</v>
      </c>
      <c r="B1581" s="24" t="s">
        <v>166</v>
      </c>
      <c r="C1581" s="24" t="s">
        <v>167</v>
      </c>
      <c r="D1581" s="24" t="s">
        <v>155</v>
      </c>
      <c r="E1581" s="24">
        <v>2015</v>
      </c>
      <c r="F1581" s="24" t="s">
        <v>133</v>
      </c>
      <c r="G1581" s="24" t="s">
        <v>137</v>
      </c>
      <c r="H1581" s="24">
        <v>1000</v>
      </c>
      <c r="I1581" s="25">
        <v>0</v>
      </c>
      <c r="J1581" s="25">
        <v>0</v>
      </c>
      <c r="K1581" s="25">
        <v>0</v>
      </c>
      <c r="L1581" s="25">
        <v>0</v>
      </c>
      <c r="M1581" s="25">
        <v>0</v>
      </c>
      <c r="N1581" s="25">
        <v>0</v>
      </c>
      <c r="O1581" s="25">
        <f t="shared" si="133"/>
        <v>0</v>
      </c>
      <c r="P1581" s="25">
        <f t="shared" si="134"/>
        <v>0</v>
      </c>
      <c r="Q1581" s="25">
        <f t="shared" si="135"/>
        <v>0</v>
      </c>
      <c r="R1581" s="25">
        <f t="shared" si="137"/>
        <v>0</v>
      </c>
      <c r="S1581" s="25">
        <f t="shared" si="137"/>
        <v>0</v>
      </c>
      <c r="T1581" s="25">
        <f t="shared" si="137"/>
        <v>0</v>
      </c>
      <c r="U1581" s="25">
        <f t="shared" si="136"/>
        <v>0</v>
      </c>
      <c r="V1581" s="25">
        <f t="shared" si="136"/>
        <v>0</v>
      </c>
      <c r="W1581" s="25">
        <f t="shared" si="136"/>
        <v>0</v>
      </c>
      <c r="X1581" s="25">
        <f t="shared" si="136"/>
        <v>0</v>
      </c>
      <c r="Y1581" s="25">
        <f t="shared" si="136"/>
        <v>0</v>
      </c>
      <c r="Z1581" s="25">
        <f t="shared" si="136"/>
        <v>0</v>
      </c>
    </row>
    <row r="1582" spans="1:26" s="24" customFormat="1" x14ac:dyDescent="0.25">
      <c r="A1582" s="24" t="s">
        <v>165</v>
      </c>
      <c r="B1582" s="24" t="s">
        <v>166</v>
      </c>
      <c r="C1582" s="24" t="s">
        <v>167</v>
      </c>
      <c r="D1582" s="24" t="s">
        <v>155</v>
      </c>
      <c r="E1582" s="24">
        <v>2015</v>
      </c>
      <c r="F1582" s="24" t="s">
        <v>133</v>
      </c>
      <c r="G1582" s="24" t="s">
        <v>137</v>
      </c>
      <c r="H1582" s="24">
        <v>2500</v>
      </c>
      <c r="I1582" s="25">
        <v>0</v>
      </c>
      <c r="J1582" s="25">
        <v>0</v>
      </c>
      <c r="K1582" s="25">
        <v>0</v>
      </c>
      <c r="L1582" s="25">
        <v>0</v>
      </c>
      <c r="M1582" s="25">
        <v>0</v>
      </c>
      <c r="N1582" s="25">
        <v>0</v>
      </c>
      <c r="O1582" s="25">
        <f t="shared" si="133"/>
        <v>0</v>
      </c>
      <c r="P1582" s="25">
        <f t="shared" si="134"/>
        <v>0</v>
      </c>
      <c r="Q1582" s="25">
        <f t="shared" si="135"/>
        <v>0</v>
      </c>
      <c r="R1582" s="25">
        <f t="shared" si="137"/>
        <v>0</v>
      </c>
      <c r="S1582" s="25">
        <f t="shared" si="137"/>
        <v>0</v>
      </c>
      <c r="T1582" s="25">
        <f t="shared" si="137"/>
        <v>0</v>
      </c>
      <c r="U1582" s="25">
        <f t="shared" si="136"/>
        <v>0</v>
      </c>
      <c r="V1582" s="25">
        <f t="shared" si="136"/>
        <v>0</v>
      </c>
      <c r="W1582" s="25">
        <f t="shared" si="136"/>
        <v>0</v>
      </c>
      <c r="X1582" s="25">
        <f t="shared" si="136"/>
        <v>0</v>
      </c>
      <c r="Y1582" s="25">
        <f t="shared" si="136"/>
        <v>0</v>
      </c>
      <c r="Z1582" s="25">
        <f t="shared" si="136"/>
        <v>0</v>
      </c>
    </row>
    <row r="1583" spans="1:26" s="24" customFormat="1" x14ac:dyDescent="0.25">
      <c r="A1583" s="24" t="s">
        <v>165</v>
      </c>
      <c r="B1583" s="24" t="s">
        <v>166</v>
      </c>
      <c r="C1583" s="24" t="s">
        <v>167</v>
      </c>
      <c r="D1583" s="24" t="s">
        <v>155</v>
      </c>
      <c r="E1583" s="24">
        <v>2015</v>
      </c>
      <c r="F1583" s="24" t="s">
        <v>133</v>
      </c>
      <c r="G1583" s="24" t="s">
        <v>137</v>
      </c>
      <c r="H1583" s="24">
        <v>5000</v>
      </c>
      <c r="I1583" s="25">
        <v>0</v>
      </c>
      <c r="J1583" s="25">
        <v>0</v>
      </c>
      <c r="K1583" s="25">
        <v>0</v>
      </c>
      <c r="L1583" s="25">
        <v>0</v>
      </c>
      <c r="M1583" s="25">
        <v>0</v>
      </c>
      <c r="N1583" s="25">
        <v>0</v>
      </c>
      <c r="O1583" s="25">
        <f t="shared" si="133"/>
        <v>0</v>
      </c>
      <c r="P1583" s="25">
        <f t="shared" si="134"/>
        <v>0</v>
      </c>
      <c r="Q1583" s="25">
        <f t="shared" si="135"/>
        <v>0</v>
      </c>
      <c r="R1583" s="25">
        <f t="shared" si="137"/>
        <v>0</v>
      </c>
      <c r="S1583" s="25">
        <f t="shared" si="137"/>
        <v>0</v>
      </c>
      <c r="T1583" s="25">
        <f t="shared" si="137"/>
        <v>0</v>
      </c>
      <c r="U1583" s="25">
        <f t="shared" si="136"/>
        <v>0</v>
      </c>
      <c r="V1583" s="25">
        <f t="shared" si="136"/>
        <v>0</v>
      </c>
      <c r="W1583" s="25">
        <f t="shared" si="136"/>
        <v>0</v>
      </c>
      <c r="X1583" s="25">
        <f t="shared" si="136"/>
        <v>0</v>
      </c>
      <c r="Y1583" s="25">
        <f t="shared" si="136"/>
        <v>0</v>
      </c>
      <c r="Z1583" s="25">
        <f t="shared" si="136"/>
        <v>0</v>
      </c>
    </row>
    <row r="1584" spans="1:26" s="24" customFormat="1" x14ac:dyDescent="0.25">
      <c r="A1584" s="24" t="s">
        <v>165</v>
      </c>
      <c r="B1584" s="24" t="s">
        <v>166</v>
      </c>
      <c r="C1584" s="24" t="s">
        <v>167</v>
      </c>
      <c r="D1584" s="24" t="s">
        <v>155</v>
      </c>
      <c r="E1584" s="24">
        <v>2015</v>
      </c>
      <c r="F1584" s="24" t="s">
        <v>133</v>
      </c>
      <c r="G1584" s="24" t="s">
        <v>137</v>
      </c>
      <c r="H1584" s="24">
        <v>10000</v>
      </c>
      <c r="I1584" s="25">
        <v>0</v>
      </c>
      <c r="J1584" s="25">
        <v>0</v>
      </c>
      <c r="K1584" s="25">
        <v>0</v>
      </c>
      <c r="L1584" s="25">
        <v>0</v>
      </c>
      <c r="M1584" s="25">
        <v>0</v>
      </c>
      <c r="N1584" s="25">
        <v>0</v>
      </c>
      <c r="O1584" s="25">
        <f t="shared" si="133"/>
        <v>0</v>
      </c>
      <c r="P1584" s="25">
        <f t="shared" si="134"/>
        <v>0</v>
      </c>
      <c r="Q1584" s="25">
        <f t="shared" si="135"/>
        <v>0</v>
      </c>
      <c r="R1584" s="25">
        <f t="shared" si="137"/>
        <v>0</v>
      </c>
      <c r="S1584" s="25">
        <f t="shared" si="137"/>
        <v>0</v>
      </c>
      <c r="T1584" s="25">
        <f t="shared" si="137"/>
        <v>0</v>
      </c>
      <c r="U1584" s="25">
        <f t="shared" si="136"/>
        <v>0</v>
      </c>
      <c r="V1584" s="25">
        <f t="shared" si="136"/>
        <v>0</v>
      </c>
      <c r="W1584" s="25">
        <f t="shared" si="136"/>
        <v>0</v>
      </c>
      <c r="X1584" s="25">
        <f t="shared" si="136"/>
        <v>0</v>
      </c>
      <c r="Y1584" s="25">
        <f t="shared" si="136"/>
        <v>0</v>
      </c>
      <c r="Z1584" s="25">
        <f t="shared" si="136"/>
        <v>0</v>
      </c>
    </row>
    <row r="1585" spans="1:26" s="24" customFormat="1" x14ac:dyDescent="0.25">
      <c r="A1585" s="24" t="s">
        <v>165</v>
      </c>
      <c r="B1585" s="24" t="s">
        <v>166</v>
      </c>
      <c r="C1585" s="24" t="s">
        <v>167</v>
      </c>
      <c r="D1585" s="24" t="s">
        <v>155</v>
      </c>
      <c r="E1585" s="24">
        <v>2015</v>
      </c>
      <c r="F1585" s="24" t="s">
        <v>133</v>
      </c>
      <c r="G1585" s="24" t="s">
        <v>138</v>
      </c>
      <c r="H1585" s="24">
        <v>10</v>
      </c>
      <c r="I1585" s="25">
        <v>9.7200000000000007E-18</v>
      </c>
      <c r="J1585" s="25">
        <v>9.0500000000000006E-14</v>
      </c>
      <c r="K1585" s="25">
        <v>4.6800000000000003E-11</v>
      </c>
      <c r="L1585" s="25">
        <v>1.27E-11</v>
      </c>
      <c r="M1585" s="25">
        <v>1.48E-11</v>
      </c>
      <c r="N1585" s="25">
        <v>2.31E-11</v>
      </c>
      <c r="O1585" s="25">
        <f t="shared" si="133"/>
        <v>1.27E-11</v>
      </c>
      <c r="P1585" s="25">
        <f t="shared" si="134"/>
        <v>1.48E-11</v>
      </c>
      <c r="Q1585" s="25">
        <f t="shared" si="135"/>
        <v>2.31E-11</v>
      </c>
      <c r="R1585" s="25">
        <f t="shared" si="137"/>
        <v>3.9341153374233133E-14</v>
      </c>
      <c r="S1585" s="25">
        <f t="shared" si="137"/>
        <v>3.6629366053169738E-10</v>
      </c>
      <c r="T1585" s="25">
        <f t="shared" si="137"/>
        <v>1.8942036809815952E-7</v>
      </c>
      <c r="U1585" s="25">
        <f t="shared" si="136"/>
        <v>5.1402535787321063E-8</v>
      </c>
      <c r="V1585" s="25">
        <f t="shared" si="136"/>
        <v>5.9902167689161556E-8</v>
      </c>
      <c r="W1585" s="25">
        <f t="shared" si="136"/>
        <v>9.3495950920245402E-8</v>
      </c>
      <c r="X1585" s="25">
        <f t="shared" si="136"/>
        <v>5.1402535787321063E-8</v>
      </c>
      <c r="Y1585" s="25">
        <f t="shared" si="136"/>
        <v>5.9902167689161556E-8</v>
      </c>
      <c r="Z1585" s="25">
        <f t="shared" si="136"/>
        <v>9.3495950920245402E-8</v>
      </c>
    </row>
    <row r="1586" spans="1:26" s="24" customFormat="1" x14ac:dyDescent="0.25">
      <c r="A1586" s="24" t="s">
        <v>165</v>
      </c>
      <c r="B1586" s="24" t="s">
        <v>166</v>
      </c>
      <c r="C1586" s="24" t="s">
        <v>167</v>
      </c>
      <c r="D1586" s="24" t="s">
        <v>155</v>
      </c>
      <c r="E1586" s="24">
        <v>2015</v>
      </c>
      <c r="F1586" s="24" t="s">
        <v>133</v>
      </c>
      <c r="G1586" s="24" t="s">
        <v>138</v>
      </c>
      <c r="H1586" s="24">
        <v>30</v>
      </c>
      <c r="I1586" s="25">
        <v>1.97E-11</v>
      </c>
      <c r="J1586" s="25">
        <v>7.1300000000000002E-10</v>
      </c>
      <c r="K1586" s="25">
        <v>2.1600000000000002E-8</v>
      </c>
      <c r="L1586" s="25">
        <v>3.5199999999999998E-9</v>
      </c>
      <c r="M1586" s="25">
        <v>4.7099999999999997E-9</v>
      </c>
      <c r="N1586" s="25">
        <v>6.7500000000000001E-9</v>
      </c>
      <c r="O1586" s="25">
        <f t="shared" si="133"/>
        <v>3.5199999999999998E-9</v>
      </c>
      <c r="P1586" s="25">
        <f t="shared" si="134"/>
        <v>4.7099999999999997E-9</v>
      </c>
      <c r="Q1586" s="25">
        <f t="shared" si="135"/>
        <v>6.7500000000000001E-9</v>
      </c>
      <c r="R1586" s="25">
        <f t="shared" si="137"/>
        <v>7.9734642126789375E-8</v>
      </c>
      <c r="S1586" s="25">
        <f t="shared" si="137"/>
        <v>2.885827402862986E-6</v>
      </c>
      <c r="T1586" s="25">
        <f t="shared" si="137"/>
        <v>8.7424785276073627E-5</v>
      </c>
      <c r="U1586" s="25">
        <f t="shared" si="136"/>
        <v>1.4247002044989775E-5</v>
      </c>
      <c r="V1586" s="25">
        <f t="shared" si="136"/>
        <v>1.9063460122699385E-5</v>
      </c>
      <c r="W1586" s="25">
        <f t="shared" si="136"/>
        <v>2.7320245398773008E-5</v>
      </c>
      <c r="X1586" s="25">
        <f t="shared" si="136"/>
        <v>1.4247002044989775E-5</v>
      </c>
      <c r="Y1586" s="25">
        <f t="shared" si="136"/>
        <v>1.9063460122699385E-5</v>
      </c>
      <c r="Z1586" s="25">
        <f t="shared" si="136"/>
        <v>2.7320245398773008E-5</v>
      </c>
    </row>
    <row r="1587" spans="1:26" s="24" customFormat="1" x14ac:dyDescent="0.25">
      <c r="A1587" s="24" t="s">
        <v>165</v>
      </c>
      <c r="B1587" s="24" t="s">
        <v>166</v>
      </c>
      <c r="C1587" s="24" t="s">
        <v>167</v>
      </c>
      <c r="D1587" s="24" t="s">
        <v>155</v>
      </c>
      <c r="E1587" s="24">
        <v>2015</v>
      </c>
      <c r="F1587" s="24" t="s">
        <v>133</v>
      </c>
      <c r="G1587" s="24" t="s">
        <v>138</v>
      </c>
      <c r="H1587" s="24" t="s">
        <v>135</v>
      </c>
      <c r="I1587" s="25">
        <v>1.88E-10</v>
      </c>
      <c r="J1587" s="25">
        <v>6.48E-9</v>
      </c>
      <c r="K1587" s="25">
        <v>1.3799999999999999E-7</v>
      </c>
      <c r="L1587" s="25">
        <v>9.1700000000000004E-9</v>
      </c>
      <c r="M1587" s="25">
        <v>3.2600000000000001E-8</v>
      </c>
      <c r="N1587" s="25">
        <v>7.3700000000000005E-8</v>
      </c>
      <c r="O1587" s="25">
        <f t="shared" si="133"/>
        <v>9.1700000000000004E-9</v>
      </c>
      <c r="P1587" s="25">
        <f t="shared" si="134"/>
        <v>3.2600000000000001E-8</v>
      </c>
      <c r="Q1587" s="25">
        <f t="shared" si="135"/>
        <v>7.3700000000000005E-8</v>
      </c>
      <c r="R1587" s="25">
        <f t="shared" si="137"/>
        <v>7.60919427402863E-7</v>
      </c>
      <c r="S1587" s="25">
        <f t="shared" si="137"/>
        <v>2.6227435582822088E-5</v>
      </c>
      <c r="T1587" s="25">
        <f t="shared" si="137"/>
        <v>5.585472392638036E-4</v>
      </c>
      <c r="U1587" s="25">
        <f t="shared" si="136"/>
        <v>3.7115059304703482E-5</v>
      </c>
      <c r="V1587" s="25">
        <f t="shared" si="136"/>
        <v>1.3194666666666667E-4</v>
      </c>
      <c r="W1587" s="25">
        <f t="shared" si="136"/>
        <v>2.9829660531697344E-4</v>
      </c>
      <c r="X1587" s="25">
        <f t="shared" si="136"/>
        <v>3.7115059304703482E-5</v>
      </c>
      <c r="Y1587" s="25">
        <f t="shared" si="136"/>
        <v>1.3194666666666667E-4</v>
      </c>
      <c r="Z1587" s="25">
        <f t="shared" si="136"/>
        <v>2.9829660531697344E-4</v>
      </c>
    </row>
    <row r="1588" spans="1:26" s="24" customFormat="1" x14ac:dyDescent="0.25">
      <c r="A1588" s="24" t="s">
        <v>165</v>
      </c>
      <c r="B1588" s="24" t="s">
        <v>166</v>
      </c>
      <c r="C1588" s="24" t="s">
        <v>167</v>
      </c>
      <c r="D1588" s="24" t="s">
        <v>155</v>
      </c>
      <c r="E1588" s="24">
        <v>2015</v>
      </c>
      <c r="F1588" s="24" t="s">
        <v>133</v>
      </c>
      <c r="G1588" s="24" t="s">
        <v>138</v>
      </c>
      <c r="H1588" s="24">
        <v>60</v>
      </c>
      <c r="I1588" s="25">
        <v>1.1100000000000001E-9</v>
      </c>
      <c r="J1588" s="25">
        <v>2.0500000000000002E-8</v>
      </c>
      <c r="K1588" s="25">
        <v>2.5199999999999998E-7</v>
      </c>
      <c r="L1588" s="25">
        <v>4.9299999999999998E-8</v>
      </c>
      <c r="M1588" s="25">
        <v>7.1E-8</v>
      </c>
      <c r="N1588" s="25">
        <v>9.5999999999999999E-8</v>
      </c>
      <c r="O1588" s="25">
        <f t="shared" si="133"/>
        <v>4.9299999999999998E-8</v>
      </c>
      <c r="P1588" s="25">
        <f t="shared" si="134"/>
        <v>7.1E-8</v>
      </c>
      <c r="Q1588" s="25">
        <f t="shared" si="135"/>
        <v>9.5999999999999999E-8</v>
      </c>
      <c r="R1588" s="25">
        <f t="shared" si="137"/>
        <v>4.4926625766871165E-6</v>
      </c>
      <c r="S1588" s="25">
        <f t="shared" si="137"/>
        <v>8.2972597137014319E-5</v>
      </c>
      <c r="T1588" s="25">
        <f t="shared" si="137"/>
        <v>1.0199558282208588E-3</v>
      </c>
      <c r="U1588" s="25">
        <f t="shared" si="136"/>
        <v>1.9953897750511247E-4</v>
      </c>
      <c r="V1588" s="25">
        <f t="shared" si="136"/>
        <v>2.8736850715746422E-4</v>
      </c>
      <c r="W1588" s="25">
        <f t="shared" si="136"/>
        <v>3.8855460122699391E-4</v>
      </c>
      <c r="X1588" s="25">
        <f t="shared" si="136"/>
        <v>1.9953897750511247E-4</v>
      </c>
      <c r="Y1588" s="25">
        <f t="shared" si="136"/>
        <v>2.8736850715746422E-4</v>
      </c>
      <c r="Z1588" s="25">
        <f t="shared" si="136"/>
        <v>3.8855460122699391E-4</v>
      </c>
    </row>
    <row r="1589" spans="1:26" s="24" customFormat="1" x14ac:dyDescent="0.25">
      <c r="A1589" s="24" t="s">
        <v>165</v>
      </c>
      <c r="B1589" s="24" t="s">
        <v>166</v>
      </c>
      <c r="C1589" s="24" t="s">
        <v>167</v>
      </c>
      <c r="D1589" s="24" t="s">
        <v>155</v>
      </c>
      <c r="E1589" s="24">
        <v>2015</v>
      </c>
      <c r="F1589" s="24" t="s">
        <v>133</v>
      </c>
      <c r="G1589" s="24" t="s">
        <v>138</v>
      </c>
      <c r="H1589" s="24">
        <v>100</v>
      </c>
      <c r="I1589" s="25">
        <v>4.1000000000000003E-9</v>
      </c>
      <c r="J1589" s="25">
        <v>5.2999999999999998E-8</v>
      </c>
      <c r="K1589" s="25">
        <v>6.06E-7</v>
      </c>
      <c r="L1589" s="25">
        <v>1.1600000000000001E-7</v>
      </c>
      <c r="M1589" s="25">
        <v>1.5699999999999999E-7</v>
      </c>
      <c r="N1589" s="25">
        <v>2.04E-7</v>
      </c>
      <c r="O1589" s="25">
        <f t="shared" si="133"/>
        <v>1.1600000000000001E-7</v>
      </c>
      <c r="P1589" s="25">
        <f t="shared" si="134"/>
        <v>1.5699999999999999E-7</v>
      </c>
      <c r="Q1589" s="25">
        <f t="shared" si="135"/>
        <v>2.04E-7</v>
      </c>
      <c r="R1589" s="25">
        <f t="shared" si="137"/>
        <v>1.6594519427402864E-5</v>
      </c>
      <c r="S1589" s="25">
        <f t="shared" si="137"/>
        <v>2.1451451942740285E-4</v>
      </c>
      <c r="T1589" s="25">
        <f t="shared" si="137"/>
        <v>2.4527509202453986E-3</v>
      </c>
      <c r="U1589" s="25">
        <f t="shared" si="136"/>
        <v>4.6950347648261765E-4</v>
      </c>
      <c r="V1589" s="25">
        <f t="shared" si="136"/>
        <v>6.3544867075664613E-4</v>
      </c>
      <c r="W1589" s="25">
        <f t="shared" si="136"/>
        <v>8.2567852760736193E-4</v>
      </c>
      <c r="X1589" s="25">
        <f t="shared" si="136"/>
        <v>4.6950347648261765E-4</v>
      </c>
      <c r="Y1589" s="25">
        <f t="shared" si="136"/>
        <v>6.3544867075664613E-4</v>
      </c>
      <c r="Z1589" s="25">
        <f t="shared" si="136"/>
        <v>8.2567852760736193E-4</v>
      </c>
    </row>
    <row r="1590" spans="1:26" s="24" customFormat="1" x14ac:dyDescent="0.25">
      <c r="A1590" s="24" t="s">
        <v>165</v>
      </c>
      <c r="B1590" s="24" t="s">
        <v>166</v>
      </c>
      <c r="C1590" s="24" t="s">
        <v>167</v>
      </c>
      <c r="D1590" s="24" t="s">
        <v>155</v>
      </c>
      <c r="E1590" s="24">
        <v>2015</v>
      </c>
      <c r="F1590" s="24" t="s">
        <v>133</v>
      </c>
      <c r="G1590" s="24" t="s">
        <v>138</v>
      </c>
      <c r="H1590" s="24" t="s">
        <v>136</v>
      </c>
      <c r="I1590" s="25">
        <v>9.1700000000000004E-10</v>
      </c>
      <c r="J1590" s="25">
        <v>7.2500000000000004E-9</v>
      </c>
      <c r="K1590" s="25">
        <v>2.4900000000000002E-7</v>
      </c>
      <c r="L1590" s="25">
        <v>1.9700000000000001E-8</v>
      </c>
      <c r="M1590" s="25">
        <v>4.5200000000000001E-8</v>
      </c>
      <c r="N1590" s="25">
        <v>1.2100000000000001E-7</v>
      </c>
      <c r="O1590" s="25">
        <f t="shared" si="133"/>
        <v>1.9700000000000001E-8</v>
      </c>
      <c r="P1590" s="25">
        <f t="shared" si="134"/>
        <v>4.5200000000000001E-8</v>
      </c>
      <c r="Q1590" s="25">
        <f t="shared" si="135"/>
        <v>1.2100000000000001E-7</v>
      </c>
      <c r="R1590" s="25">
        <f t="shared" si="137"/>
        <v>3.7115059304703482E-6</v>
      </c>
      <c r="S1590" s="25">
        <f t="shared" si="137"/>
        <v>2.9343967280163603E-5</v>
      </c>
      <c r="T1590" s="25">
        <f t="shared" si="137"/>
        <v>1.0078134969325155E-3</v>
      </c>
      <c r="U1590" s="25">
        <f t="shared" si="136"/>
        <v>7.9734642126789369E-5</v>
      </c>
      <c r="V1590" s="25">
        <f t="shared" si="136"/>
        <v>1.8294445807770962E-4</v>
      </c>
      <c r="W1590" s="25">
        <f t="shared" si="136"/>
        <v>4.897406952965236E-4</v>
      </c>
      <c r="X1590" s="25">
        <f t="shared" si="136"/>
        <v>7.9734642126789369E-5</v>
      </c>
      <c r="Y1590" s="25">
        <f t="shared" si="136"/>
        <v>1.8294445807770962E-4</v>
      </c>
      <c r="Z1590" s="25">
        <f t="shared" si="136"/>
        <v>4.897406952965236E-4</v>
      </c>
    </row>
    <row r="1591" spans="1:26" s="24" customFormat="1" x14ac:dyDescent="0.25">
      <c r="A1591" s="24" t="s">
        <v>165</v>
      </c>
      <c r="B1591" s="24" t="s">
        <v>166</v>
      </c>
      <c r="C1591" s="24" t="s">
        <v>167</v>
      </c>
      <c r="D1591" s="24" t="s">
        <v>155</v>
      </c>
      <c r="E1591" s="24">
        <v>2015</v>
      </c>
      <c r="F1591" s="24" t="s">
        <v>133</v>
      </c>
      <c r="G1591" s="24" t="s">
        <v>138</v>
      </c>
      <c r="H1591" s="24">
        <v>1000</v>
      </c>
      <c r="I1591" s="25">
        <v>6.8700000000000001E-10</v>
      </c>
      <c r="J1591" s="25">
        <v>3.24E-9</v>
      </c>
      <c r="K1591" s="25">
        <v>1.5599999999999999E-7</v>
      </c>
      <c r="L1591" s="25">
        <v>1.51E-8</v>
      </c>
      <c r="M1591" s="25">
        <v>2.4100000000000001E-8</v>
      </c>
      <c r="N1591" s="25">
        <v>5.8500000000000001E-8</v>
      </c>
      <c r="O1591" s="25">
        <f t="shared" si="133"/>
        <v>1.51E-8</v>
      </c>
      <c r="P1591" s="25">
        <f t="shared" si="134"/>
        <v>2.4100000000000001E-8</v>
      </c>
      <c r="Q1591" s="25">
        <f t="shared" si="135"/>
        <v>5.8500000000000001E-8</v>
      </c>
      <c r="R1591" s="25">
        <f t="shared" si="137"/>
        <v>2.7805938650306751E-6</v>
      </c>
      <c r="S1591" s="25">
        <f t="shared" si="137"/>
        <v>1.3113717791411044E-5</v>
      </c>
      <c r="T1591" s="25">
        <f t="shared" si="137"/>
        <v>6.3140122699386508E-4</v>
      </c>
      <c r="U1591" s="25">
        <f t="shared" si="136"/>
        <v>6.1116400817995916E-5</v>
      </c>
      <c r="V1591" s="25">
        <f t="shared" si="136"/>
        <v>9.7543394683026602E-5</v>
      </c>
      <c r="W1591" s="25">
        <f t="shared" si="136"/>
        <v>2.3677546012269938E-4</v>
      </c>
      <c r="X1591" s="25">
        <f t="shared" si="136"/>
        <v>6.1116400817995916E-5</v>
      </c>
      <c r="Y1591" s="25">
        <f t="shared" si="136"/>
        <v>9.7543394683026602E-5</v>
      </c>
      <c r="Z1591" s="25">
        <f t="shared" si="136"/>
        <v>2.3677546012269938E-4</v>
      </c>
    </row>
    <row r="1592" spans="1:26" s="24" customFormat="1" x14ac:dyDescent="0.25">
      <c r="A1592" s="24" t="s">
        <v>165</v>
      </c>
      <c r="B1592" s="24" t="s">
        <v>166</v>
      </c>
      <c r="C1592" s="24" t="s">
        <v>167</v>
      </c>
      <c r="D1592" s="24" t="s">
        <v>155</v>
      </c>
      <c r="E1592" s="24">
        <v>2015</v>
      </c>
      <c r="F1592" s="24" t="s">
        <v>133</v>
      </c>
      <c r="G1592" s="24" t="s">
        <v>138</v>
      </c>
      <c r="H1592" s="24">
        <v>2500</v>
      </c>
      <c r="I1592" s="25">
        <v>2.54E-10</v>
      </c>
      <c r="J1592" s="25">
        <v>1.2400000000000001E-9</v>
      </c>
      <c r="K1592" s="25">
        <v>6.9699999999999995E-8</v>
      </c>
      <c r="L1592" s="25">
        <v>4.5900000000000001E-9</v>
      </c>
      <c r="M1592" s="25">
        <v>7.8500000000000008E-9</v>
      </c>
      <c r="N1592" s="25">
        <v>2.9700000000000001E-8</v>
      </c>
      <c r="O1592" s="25">
        <f t="shared" si="133"/>
        <v>4.5900000000000001E-9</v>
      </c>
      <c r="P1592" s="25">
        <f t="shared" si="134"/>
        <v>7.8500000000000008E-9</v>
      </c>
      <c r="Q1592" s="25">
        <f t="shared" si="135"/>
        <v>2.9700000000000001E-8</v>
      </c>
      <c r="R1592" s="25">
        <f t="shared" si="137"/>
        <v>1.0280507157464213E-6</v>
      </c>
      <c r="S1592" s="25">
        <f t="shared" si="137"/>
        <v>5.0188302658486704E-6</v>
      </c>
      <c r="T1592" s="25">
        <f t="shared" si="137"/>
        <v>2.8210683026584865E-4</v>
      </c>
      <c r="U1592" s="25">
        <f t="shared" si="136"/>
        <v>1.8577766871165645E-5</v>
      </c>
      <c r="V1592" s="25">
        <f t="shared" si="136"/>
        <v>3.1772433537832316E-5</v>
      </c>
      <c r="W1592" s="25">
        <f t="shared" si="136"/>
        <v>1.2020907975460124E-4</v>
      </c>
      <c r="X1592" s="25">
        <f t="shared" si="136"/>
        <v>1.8577766871165645E-5</v>
      </c>
      <c r="Y1592" s="25">
        <f t="shared" si="136"/>
        <v>3.1772433537832316E-5</v>
      </c>
      <c r="Z1592" s="25">
        <f t="shared" si="136"/>
        <v>1.2020907975460124E-4</v>
      </c>
    </row>
    <row r="1593" spans="1:26" s="24" customFormat="1" x14ac:dyDescent="0.25">
      <c r="A1593" s="24" t="s">
        <v>165</v>
      </c>
      <c r="B1593" s="24" t="s">
        <v>166</v>
      </c>
      <c r="C1593" s="24" t="s">
        <v>167</v>
      </c>
      <c r="D1593" s="24" t="s">
        <v>155</v>
      </c>
      <c r="E1593" s="24">
        <v>2015</v>
      </c>
      <c r="F1593" s="24" t="s">
        <v>133</v>
      </c>
      <c r="G1593" s="24" t="s">
        <v>138</v>
      </c>
      <c r="H1593" s="24">
        <v>5000</v>
      </c>
      <c r="I1593" s="25">
        <v>1.13E-10</v>
      </c>
      <c r="J1593" s="25">
        <v>6.6999999999999996E-10</v>
      </c>
      <c r="K1593" s="25">
        <v>3.2199999999999997E-8</v>
      </c>
      <c r="L1593" s="25">
        <v>1.92E-9</v>
      </c>
      <c r="M1593" s="25">
        <v>3.2500000000000002E-9</v>
      </c>
      <c r="N1593" s="25">
        <v>1.51E-8</v>
      </c>
      <c r="O1593" s="25">
        <f t="shared" si="133"/>
        <v>1.92E-9</v>
      </c>
      <c r="P1593" s="25">
        <f t="shared" si="134"/>
        <v>3.2500000000000002E-9</v>
      </c>
      <c r="Q1593" s="25">
        <f t="shared" si="135"/>
        <v>1.51E-8</v>
      </c>
      <c r="R1593" s="25">
        <f t="shared" si="137"/>
        <v>4.5736114519427403E-7</v>
      </c>
      <c r="S1593" s="25">
        <f t="shared" si="137"/>
        <v>2.7117873210633946E-6</v>
      </c>
      <c r="T1593" s="25">
        <f t="shared" si="137"/>
        <v>1.303276891615542E-4</v>
      </c>
      <c r="U1593" s="25">
        <f t="shared" si="136"/>
        <v>7.7710920245398767E-6</v>
      </c>
      <c r="V1593" s="25">
        <f t="shared" si="136"/>
        <v>1.3154192229038856E-5</v>
      </c>
      <c r="W1593" s="25">
        <f t="shared" si="136"/>
        <v>6.1116400817995916E-5</v>
      </c>
      <c r="X1593" s="25">
        <f t="shared" si="136"/>
        <v>7.7710920245398767E-6</v>
      </c>
      <c r="Y1593" s="25">
        <f t="shared" si="136"/>
        <v>1.3154192229038856E-5</v>
      </c>
      <c r="Z1593" s="25">
        <f t="shared" si="136"/>
        <v>6.1116400817995916E-5</v>
      </c>
    </row>
    <row r="1594" spans="1:26" s="24" customFormat="1" x14ac:dyDescent="0.25">
      <c r="A1594" s="24" t="s">
        <v>165</v>
      </c>
      <c r="B1594" s="24" t="s">
        <v>166</v>
      </c>
      <c r="C1594" s="24" t="s">
        <v>167</v>
      </c>
      <c r="D1594" s="24" t="s">
        <v>155</v>
      </c>
      <c r="E1594" s="24">
        <v>2015</v>
      </c>
      <c r="F1594" s="24" t="s">
        <v>133</v>
      </c>
      <c r="G1594" s="24" t="s">
        <v>138</v>
      </c>
      <c r="H1594" s="24">
        <v>10000</v>
      </c>
      <c r="I1594" s="25">
        <v>5.05E-11</v>
      </c>
      <c r="J1594" s="25">
        <v>3.73E-10</v>
      </c>
      <c r="K1594" s="25">
        <v>1.3599999999999999E-8</v>
      </c>
      <c r="L1594" s="25">
        <v>7.9700000000000004E-10</v>
      </c>
      <c r="M1594" s="25">
        <v>1.2900000000000001E-9</v>
      </c>
      <c r="N1594" s="25">
        <v>6.3799999999999999E-9</v>
      </c>
      <c r="O1594" s="25">
        <f t="shared" si="133"/>
        <v>7.9700000000000004E-10</v>
      </c>
      <c r="P1594" s="25">
        <f t="shared" si="134"/>
        <v>1.2900000000000001E-9</v>
      </c>
      <c r="Q1594" s="25">
        <f t="shared" si="135"/>
        <v>6.3799999999999999E-9</v>
      </c>
      <c r="R1594" s="25">
        <f t="shared" si="137"/>
        <v>2.0439591002044991E-7</v>
      </c>
      <c r="S1594" s="25">
        <f t="shared" si="137"/>
        <v>1.5096965235173825E-6</v>
      </c>
      <c r="T1594" s="25">
        <f t="shared" si="137"/>
        <v>5.5045235173824126E-5</v>
      </c>
      <c r="U1594" s="25">
        <f t="shared" si="136"/>
        <v>3.2258126789366055E-6</v>
      </c>
      <c r="V1594" s="25">
        <f t="shared" si="136"/>
        <v>5.2212024539877306E-6</v>
      </c>
      <c r="W1594" s="25">
        <f t="shared" si="136"/>
        <v>2.5822691206543968E-5</v>
      </c>
      <c r="X1594" s="25">
        <f t="shared" si="136"/>
        <v>3.2258126789366055E-6</v>
      </c>
      <c r="Y1594" s="25">
        <f t="shared" si="136"/>
        <v>5.2212024539877306E-6</v>
      </c>
      <c r="Z1594" s="25">
        <f t="shared" si="136"/>
        <v>2.5822691206543968E-5</v>
      </c>
    </row>
    <row r="1595" spans="1:26" s="24" customFormat="1" x14ac:dyDescent="0.25">
      <c r="A1595" s="24" t="s">
        <v>165</v>
      </c>
      <c r="B1595" s="24" t="s">
        <v>166</v>
      </c>
      <c r="C1595" s="24" t="s">
        <v>167</v>
      </c>
      <c r="D1595" s="24" t="s">
        <v>155</v>
      </c>
      <c r="E1595" s="24">
        <v>2016</v>
      </c>
      <c r="F1595" s="24" t="s">
        <v>133</v>
      </c>
      <c r="G1595" s="24" t="s">
        <v>134</v>
      </c>
      <c r="H1595" s="24">
        <v>10</v>
      </c>
      <c r="I1595" s="25">
        <v>0</v>
      </c>
      <c r="J1595" s="25">
        <v>0</v>
      </c>
      <c r="K1595" s="25">
        <v>0</v>
      </c>
      <c r="L1595" s="25">
        <v>0</v>
      </c>
      <c r="M1595" s="25">
        <v>0</v>
      </c>
      <c r="N1595" s="25">
        <v>0</v>
      </c>
      <c r="O1595" s="25">
        <f t="shared" si="133"/>
        <v>0</v>
      </c>
      <c r="P1595" s="25">
        <f t="shared" si="134"/>
        <v>0</v>
      </c>
      <c r="Q1595" s="25">
        <f t="shared" si="135"/>
        <v>0</v>
      </c>
      <c r="R1595" s="25">
        <f t="shared" si="137"/>
        <v>0</v>
      </c>
      <c r="S1595" s="25">
        <f t="shared" si="137"/>
        <v>0</v>
      </c>
      <c r="T1595" s="25">
        <f t="shared" si="137"/>
        <v>0</v>
      </c>
      <c r="U1595" s="25">
        <f t="shared" si="136"/>
        <v>0</v>
      </c>
      <c r="V1595" s="25">
        <f t="shared" si="136"/>
        <v>0</v>
      </c>
      <c r="W1595" s="25">
        <f t="shared" si="136"/>
        <v>0</v>
      </c>
      <c r="X1595" s="25">
        <f t="shared" si="136"/>
        <v>0</v>
      </c>
      <c r="Y1595" s="25">
        <f t="shared" si="136"/>
        <v>0</v>
      </c>
      <c r="Z1595" s="25">
        <f t="shared" si="136"/>
        <v>0</v>
      </c>
    </row>
    <row r="1596" spans="1:26" s="24" customFormat="1" x14ac:dyDescent="0.25">
      <c r="A1596" s="24" t="s">
        <v>165</v>
      </c>
      <c r="B1596" s="24" t="s">
        <v>166</v>
      </c>
      <c r="C1596" s="24" t="s">
        <v>167</v>
      </c>
      <c r="D1596" s="24" t="s">
        <v>155</v>
      </c>
      <c r="E1596" s="24">
        <v>2016</v>
      </c>
      <c r="F1596" s="24" t="s">
        <v>133</v>
      </c>
      <c r="G1596" s="24" t="s">
        <v>134</v>
      </c>
      <c r="H1596" s="24">
        <v>30</v>
      </c>
      <c r="I1596" s="25">
        <v>0</v>
      </c>
      <c r="J1596" s="25">
        <v>0</v>
      </c>
      <c r="K1596" s="25">
        <v>0</v>
      </c>
      <c r="L1596" s="25">
        <v>0</v>
      </c>
      <c r="M1596" s="25">
        <v>0</v>
      </c>
      <c r="N1596" s="25">
        <v>0</v>
      </c>
      <c r="O1596" s="25">
        <f t="shared" si="133"/>
        <v>0</v>
      </c>
      <c r="P1596" s="25">
        <f t="shared" si="134"/>
        <v>0</v>
      </c>
      <c r="Q1596" s="25">
        <f t="shared" si="135"/>
        <v>0</v>
      </c>
      <c r="R1596" s="25">
        <f t="shared" si="137"/>
        <v>0</v>
      </c>
      <c r="S1596" s="25">
        <f t="shared" si="137"/>
        <v>0</v>
      </c>
      <c r="T1596" s="25">
        <f t="shared" si="137"/>
        <v>0</v>
      </c>
      <c r="U1596" s="25">
        <f t="shared" si="136"/>
        <v>0</v>
      </c>
      <c r="V1596" s="25">
        <f t="shared" si="136"/>
        <v>0</v>
      </c>
      <c r="W1596" s="25">
        <f t="shared" si="136"/>
        <v>0</v>
      </c>
      <c r="X1596" s="25">
        <f t="shared" si="136"/>
        <v>0</v>
      </c>
      <c r="Y1596" s="25">
        <f t="shared" si="136"/>
        <v>0</v>
      </c>
      <c r="Z1596" s="25">
        <f t="shared" si="136"/>
        <v>0</v>
      </c>
    </row>
    <row r="1597" spans="1:26" s="24" customFormat="1" x14ac:dyDescent="0.25">
      <c r="A1597" s="24" t="s">
        <v>165</v>
      </c>
      <c r="B1597" s="24" t="s">
        <v>166</v>
      </c>
      <c r="C1597" s="24" t="s">
        <v>167</v>
      </c>
      <c r="D1597" s="24" t="s">
        <v>155</v>
      </c>
      <c r="E1597" s="24">
        <v>2016</v>
      </c>
      <c r="F1597" s="24" t="s">
        <v>133</v>
      </c>
      <c r="G1597" s="24" t="s">
        <v>134</v>
      </c>
      <c r="H1597" s="24" t="s">
        <v>135</v>
      </c>
      <c r="I1597" s="25">
        <v>0</v>
      </c>
      <c r="J1597" s="25">
        <v>0</v>
      </c>
      <c r="K1597" s="25">
        <v>0</v>
      </c>
      <c r="L1597" s="25">
        <v>0</v>
      </c>
      <c r="M1597" s="25">
        <v>0</v>
      </c>
      <c r="N1597" s="25">
        <v>0</v>
      </c>
      <c r="O1597" s="25">
        <f t="shared" si="133"/>
        <v>0</v>
      </c>
      <c r="P1597" s="25">
        <f t="shared" si="134"/>
        <v>0</v>
      </c>
      <c r="Q1597" s="25">
        <f t="shared" si="135"/>
        <v>0</v>
      </c>
      <c r="R1597" s="25">
        <f t="shared" si="137"/>
        <v>0</v>
      </c>
      <c r="S1597" s="25">
        <f t="shared" si="137"/>
        <v>0</v>
      </c>
      <c r="T1597" s="25">
        <f t="shared" si="137"/>
        <v>0</v>
      </c>
      <c r="U1597" s="25">
        <f t="shared" si="136"/>
        <v>0</v>
      </c>
      <c r="V1597" s="25">
        <f t="shared" si="136"/>
        <v>0</v>
      </c>
      <c r="W1597" s="25">
        <f t="shared" si="136"/>
        <v>0</v>
      </c>
      <c r="X1597" s="25">
        <f t="shared" si="136"/>
        <v>0</v>
      </c>
      <c r="Y1597" s="25">
        <f t="shared" si="136"/>
        <v>0</v>
      </c>
      <c r="Z1597" s="25">
        <f t="shared" si="136"/>
        <v>0</v>
      </c>
    </row>
    <row r="1598" spans="1:26" s="24" customFormat="1" x14ac:dyDescent="0.25">
      <c r="A1598" s="24" t="s">
        <v>165</v>
      </c>
      <c r="B1598" s="24" t="s">
        <v>166</v>
      </c>
      <c r="C1598" s="24" t="s">
        <v>167</v>
      </c>
      <c r="D1598" s="24" t="s">
        <v>155</v>
      </c>
      <c r="E1598" s="24">
        <v>2016</v>
      </c>
      <c r="F1598" s="24" t="s">
        <v>133</v>
      </c>
      <c r="G1598" s="24" t="s">
        <v>134</v>
      </c>
      <c r="H1598" s="24">
        <v>60</v>
      </c>
      <c r="I1598" s="25">
        <v>0</v>
      </c>
      <c r="J1598" s="25">
        <v>0</v>
      </c>
      <c r="K1598" s="25">
        <v>0</v>
      </c>
      <c r="L1598" s="25">
        <v>0</v>
      </c>
      <c r="M1598" s="25">
        <v>0</v>
      </c>
      <c r="N1598" s="25">
        <v>0</v>
      </c>
      <c r="O1598" s="25">
        <f t="shared" si="133"/>
        <v>0</v>
      </c>
      <c r="P1598" s="25">
        <f t="shared" si="134"/>
        <v>0</v>
      </c>
      <c r="Q1598" s="25">
        <f t="shared" si="135"/>
        <v>0</v>
      </c>
      <c r="R1598" s="25">
        <f t="shared" si="137"/>
        <v>0</v>
      </c>
      <c r="S1598" s="25">
        <f t="shared" si="137"/>
        <v>0</v>
      </c>
      <c r="T1598" s="25">
        <f t="shared" si="137"/>
        <v>0</v>
      </c>
      <c r="U1598" s="25">
        <f t="shared" si="136"/>
        <v>0</v>
      </c>
      <c r="V1598" s="25">
        <f t="shared" si="136"/>
        <v>0</v>
      </c>
      <c r="W1598" s="25">
        <f t="shared" si="136"/>
        <v>0</v>
      </c>
      <c r="X1598" s="25">
        <f t="shared" si="136"/>
        <v>0</v>
      </c>
      <c r="Y1598" s="25">
        <f t="shared" si="136"/>
        <v>0</v>
      </c>
      <c r="Z1598" s="25">
        <f t="shared" si="136"/>
        <v>0</v>
      </c>
    </row>
    <row r="1599" spans="1:26" s="24" customFormat="1" x14ac:dyDescent="0.25">
      <c r="A1599" s="24" t="s">
        <v>165</v>
      </c>
      <c r="B1599" s="24" t="s">
        <v>166</v>
      </c>
      <c r="C1599" s="24" t="s">
        <v>167</v>
      </c>
      <c r="D1599" s="24" t="s">
        <v>155</v>
      </c>
      <c r="E1599" s="24">
        <v>2016</v>
      </c>
      <c r="F1599" s="24" t="s">
        <v>133</v>
      </c>
      <c r="G1599" s="24" t="s">
        <v>134</v>
      </c>
      <c r="H1599" s="24">
        <v>100</v>
      </c>
      <c r="I1599" s="25">
        <v>0</v>
      </c>
      <c r="J1599" s="25">
        <v>0</v>
      </c>
      <c r="K1599" s="25">
        <v>0</v>
      </c>
      <c r="L1599" s="25">
        <v>0</v>
      </c>
      <c r="M1599" s="25">
        <v>0</v>
      </c>
      <c r="N1599" s="25">
        <v>0</v>
      </c>
      <c r="O1599" s="25">
        <f t="shared" si="133"/>
        <v>0</v>
      </c>
      <c r="P1599" s="25">
        <f t="shared" si="134"/>
        <v>0</v>
      </c>
      <c r="Q1599" s="25">
        <f t="shared" si="135"/>
        <v>0</v>
      </c>
      <c r="R1599" s="25">
        <f t="shared" si="137"/>
        <v>0</v>
      </c>
      <c r="S1599" s="25">
        <f t="shared" si="137"/>
        <v>0</v>
      </c>
      <c r="T1599" s="25">
        <f t="shared" si="137"/>
        <v>0</v>
      </c>
      <c r="U1599" s="25">
        <f t="shared" si="136"/>
        <v>0</v>
      </c>
      <c r="V1599" s="25">
        <f t="shared" si="136"/>
        <v>0</v>
      </c>
      <c r="W1599" s="25">
        <f t="shared" si="136"/>
        <v>0</v>
      </c>
      <c r="X1599" s="25">
        <f t="shared" si="136"/>
        <v>0</v>
      </c>
      <c r="Y1599" s="25">
        <f t="shared" si="136"/>
        <v>0</v>
      </c>
      <c r="Z1599" s="25">
        <f t="shared" si="136"/>
        <v>0</v>
      </c>
    </row>
    <row r="1600" spans="1:26" s="24" customFormat="1" x14ac:dyDescent="0.25">
      <c r="A1600" s="24" t="s">
        <v>165</v>
      </c>
      <c r="B1600" s="24" t="s">
        <v>166</v>
      </c>
      <c r="C1600" s="24" t="s">
        <v>167</v>
      </c>
      <c r="D1600" s="24" t="s">
        <v>155</v>
      </c>
      <c r="E1600" s="24">
        <v>2016</v>
      </c>
      <c r="F1600" s="24" t="s">
        <v>133</v>
      </c>
      <c r="G1600" s="24" t="s">
        <v>134</v>
      </c>
      <c r="H1600" s="24" t="s">
        <v>136</v>
      </c>
      <c r="I1600" s="25">
        <v>0</v>
      </c>
      <c r="J1600" s="25">
        <v>0</v>
      </c>
      <c r="K1600" s="25">
        <v>0</v>
      </c>
      <c r="L1600" s="25">
        <v>0</v>
      </c>
      <c r="M1600" s="25">
        <v>0</v>
      </c>
      <c r="N1600" s="25">
        <v>0</v>
      </c>
      <c r="O1600" s="25">
        <f t="shared" si="133"/>
        <v>0</v>
      </c>
      <c r="P1600" s="25">
        <f t="shared" si="134"/>
        <v>0</v>
      </c>
      <c r="Q1600" s="25">
        <f t="shared" si="135"/>
        <v>0</v>
      </c>
      <c r="R1600" s="25">
        <f t="shared" si="137"/>
        <v>0</v>
      </c>
      <c r="S1600" s="25">
        <f t="shared" si="137"/>
        <v>0</v>
      </c>
      <c r="T1600" s="25">
        <f t="shared" si="137"/>
        <v>0</v>
      </c>
      <c r="U1600" s="25">
        <f t="shared" si="136"/>
        <v>0</v>
      </c>
      <c r="V1600" s="25">
        <f t="shared" si="136"/>
        <v>0</v>
      </c>
      <c r="W1600" s="25">
        <f t="shared" si="136"/>
        <v>0</v>
      </c>
      <c r="X1600" s="25">
        <f t="shared" si="136"/>
        <v>0</v>
      </c>
      <c r="Y1600" s="25">
        <f t="shared" si="136"/>
        <v>0</v>
      </c>
      <c r="Z1600" s="25">
        <f t="shared" si="136"/>
        <v>0</v>
      </c>
    </row>
    <row r="1601" spans="1:26" s="24" customFormat="1" x14ac:dyDescent="0.25">
      <c r="A1601" s="24" t="s">
        <v>165</v>
      </c>
      <c r="B1601" s="24" t="s">
        <v>166</v>
      </c>
      <c r="C1601" s="24" t="s">
        <v>167</v>
      </c>
      <c r="D1601" s="24" t="s">
        <v>155</v>
      </c>
      <c r="E1601" s="24">
        <v>2016</v>
      </c>
      <c r="F1601" s="24" t="s">
        <v>133</v>
      </c>
      <c r="G1601" s="24" t="s">
        <v>134</v>
      </c>
      <c r="H1601" s="24">
        <v>1000</v>
      </c>
      <c r="I1601" s="25">
        <v>0</v>
      </c>
      <c r="J1601" s="25">
        <v>0</v>
      </c>
      <c r="K1601" s="25">
        <v>0</v>
      </c>
      <c r="L1601" s="25">
        <v>0</v>
      </c>
      <c r="M1601" s="25">
        <v>0</v>
      </c>
      <c r="N1601" s="25">
        <v>0</v>
      </c>
      <c r="O1601" s="25">
        <f t="shared" si="133"/>
        <v>0</v>
      </c>
      <c r="P1601" s="25">
        <f t="shared" si="134"/>
        <v>0</v>
      </c>
      <c r="Q1601" s="25">
        <f t="shared" si="135"/>
        <v>0</v>
      </c>
      <c r="R1601" s="25">
        <f t="shared" si="137"/>
        <v>0</v>
      </c>
      <c r="S1601" s="25">
        <f t="shared" si="137"/>
        <v>0</v>
      </c>
      <c r="T1601" s="25">
        <f t="shared" si="137"/>
        <v>0</v>
      </c>
      <c r="U1601" s="25">
        <f t="shared" si="136"/>
        <v>0</v>
      </c>
      <c r="V1601" s="25">
        <f t="shared" si="136"/>
        <v>0</v>
      </c>
      <c r="W1601" s="25">
        <f t="shared" si="136"/>
        <v>0</v>
      </c>
      <c r="X1601" s="25">
        <f t="shared" si="136"/>
        <v>0</v>
      </c>
      <c r="Y1601" s="25">
        <f t="shared" si="136"/>
        <v>0</v>
      </c>
      <c r="Z1601" s="25">
        <f t="shared" si="136"/>
        <v>0</v>
      </c>
    </row>
    <row r="1602" spans="1:26" s="24" customFormat="1" x14ac:dyDescent="0.25">
      <c r="A1602" s="24" t="s">
        <v>165</v>
      </c>
      <c r="B1602" s="24" t="s">
        <v>166</v>
      </c>
      <c r="C1602" s="24" t="s">
        <v>167</v>
      </c>
      <c r="D1602" s="24" t="s">
        <v>155</v>
      </c>
      <c r="E1602" s="24">
        <v>2016</v>
      </c>
      <c r="F1602" s="24" t="s">
        <v>133</v>
      </c>
      <c r="G1602" s="24" t="s">
        <v>134</v>
      </c>
      <c r="H1602" s="24">
        <v>2500</v>
      </c>
      <c r="I1602" s="25">
        <v>0</v>
      </c>
      <c r="J1602" s="25">
        <v>0</v>
      </c>
      <c r="K1602" s="25">
        <v>0</v>
      </c>
      <c r="L1602" s="25">
        <v>0</v>
      </c>
      <c r="M1602" s="25">
        <v>0</v>
      </c>
      <c r="N1602" s="25">
        <v>0</v>
      </c>
      <c r="O1602" s="25">
        <f t="shared" si="133"/>
        <v>0</v>
      </c>
      <c r="P1602" s="25">
        <f t="shared" si="134"/>
        <v>0</v>
      </c>
      <c r="Q1602" s="25">
        <f t="shared" si="135"/>
        <v>0</v>
      </c>
      <c r="R1602" s="25">
        <f t="shared" si="137"/>
        <v>0</v>
      </c>
      <c r="S1602" s="25">
        <f t="shared" si="137"/>
        <v>0</v>
      </c>
      <c r="T1602" s="25">
        <f t="shared" si="137"/>
        <v>0</v>
      </c>
      <c r="U1602" s="25">
        <f t="shared" si="136"/>
        <v>0</v>
      </c>
      <c r="V1602" s="25">
        <f t="shared" si="136"/>
        <v>0</v>
      </c>
      <c r="W1602" s="25">
        <f t="shared" si="136"/>
        <v>0</v>
      </c>
      <c r="X1602" s="25">
        <f t="shared" si="136"/>
        <v>0</v>
      </c>
      <c r="Y1602" s="25">
        <f t="shared" si="136"/>
        <v>0</v>
      </c>
      <c r="Z1602" s="25">
        <f t="shared" si="136"/>
        <v>0</v>
      </c>
    </row>
    <row r="1603" spans="1:26" s="24" customFormat="1" x14ac:dyDescent="0.25">
      <c r="A1603" s="24" t="s">
        <v>165</v>
      </c>
      <c r="B1603" s="24" t="s">
        <v>166</v>
      </c>
      <c r="C1603" s="24" t="s">
        <v>167</v>
      </c>
      <c r="D1603" s="24" t="s">
        <v>155</v>
      </c>
      <c r="E1603" s="24">
        <v>2016</v>
      </c>
      <c r="F1603" s="24" t="s">
        <v>133</v>
      </c>
      <c r="G1603" s="24" t="s">
        <v>134</v>
      </c>
      <c r="H1603" s="24">
        <v>5000</v>
      </c>
      <c r="I1603" s="25">
        <v>0</v>
      </c>
      <c r="J1603" s="25">
        <v>0</v>
      </c>
      <c r="K1603" s="25">
        <v>0</v>
      </c>
      <c r="L1603" s="25">
        <v>0</v>
      </c>
      <c r="M1603" s="25">
        <v>0</v>
      </c>
      <c r="N1603" s="25">
        <v>0</v>
      </c>
      <c r="O1603" s="25">
        <f t="shared" si="133"/>
        <v>0</v>
      </c>
      <c r="P1603" s="25">
        <f t="shared" si="134"/>
        <v>0</v>
      </c>
      <c r="Q1603" s="25">
        <f t="shared" si="135"/>
        <v>0</v>
      </c>
      <c r="R1603" s="25">
        <f t="shared" si="137"/>
        <v>0</v>
      </c>
      <c r="S1603" s="25">
        <f t="shared" si="137"/>
        <v>0</v>
      </c>
      <c r="T1603" s="25">
        <f t="shared" si="137"/>
        <v>0</v>
      </c>
      <c r="U1603" s="25">
        <f t="shared" si="136"/>
        <v>0</v>
      </c>
      <c r="V1603" s="25">
        <f t="shared" si="136"/>
        <v>0</v>
      </c>
      <c r="W1603" s="25">
        <f t="shared" si="136"/>
        <v>0</v>
      </c>
      <c r="X1603" s="25">
        <f t="shared" si="136"/>
        <v>0</v>
      </c>
      <c r="Y1603" s="25">
        <f t="shared" si="136"/>
        <v>0</v>
      </c>
      <c r="Z1603" s="25">
        <f t="shared" si="136"/>
        <v>0</v>
      </c>
    </row>
    <row r="1604" spans="1:26" s="24" customFormat="1" x14ac:dyDescent="0.25">
      <c r="A1604" s="24" t="s">
        <v>165</v>
      </c>
      <c r="B1604" s="24" t="s">
        <v>166</v>
      </c>
      <c r="C1604" s="24" t="s">
        <v>167</v>
      </c>
      <c r="D1604" s="24" t="s">
        <v>155</v>
      </c>
      <c r="E1604" s="24">
        <v>2016</v>
      </c>
      <c r="F1604" s="24" t="s">
        <v>133</v>
      </c>
      <c r="G1604" s="24" t="s">
        <v>134</v>
      </c>
      <c r="H1604" s="24">
        <v>10000</v>
      </c>
      <c r="I1604" s="25">
        <v>0</v>
      </c>
      <c r="J1604" s="25">
        <v>0</v>
      </c>
      <c r="K1604" s="25">
        <v>0</v>
      </c>
      <c r="L1604" s="25">
        <v>0</v>
      </c>
      <c r="M1604" s="25">
        <v>0</v>
      </c>
      <c r="N1604" s="25">
        <v>0</v>
      </c>
      <c r="O1604" s="25">
        <f t="shared" si="133"/>
        <v>0</v>
      </c>
      <c r="P1604" s="25">
        <f t="shared" si="134"/>
        <v>0</v>
      </c>
      <c r="Q1604" s="25">
        <f t="shared" si="135"/>
        <v>0</v>
      </c>
      <c r="R1604" s="25">
        <f t="shared" si="137"/>
        <v>0</v>
      </c>
      <c r="S1604" s="25">
        <f t="shared" si="137"/>
        <v>0</v>
      </c>
      <c r="T1604" s="25">
        <f t="shared" si="137"/>
        <v>0</v>
      </c>
      <c r="U1604" s="25">
        <f t="shared" si="136"/>
        <v>0</v>
      </c>
      <c r="V1604" s="25">
        <f t="shared" si="136"/>
        <v>0</v>
      </c>
      <c r="W1604" s="25">
        <f t="shared" si="136"/>
        <v>0</v>
      </c>
      <c r="X1604" s="25">
        <f t="shared" si="136"/>
        <v>0</v>
      </c>
      <c r="Y1604" s="25">
        <f t="shared" si="136"/>
        <v>0</v>
      </c>
      <c r="Z1604" s="25">
        <f t="shared" si="136"/>
        <v>0</v>
      </c>
    </row>
    <row r="1605" spans="1:26" s="24" customFormat="1" x14ac:dyDescent="0.25">
      <c r="A1605" s="24" t="s">
        <v>165</v>
      </c>
      <c r="B1605" s="24" t="s">
        <v>166</v>
      </c>
      <c r="C1605" s="24" t="s">
        <v>167</v>
      </c>
      <c r="D1605" s="24" t="s">
        <v>155</v>
      </c>
      <c r="E1605" s="24">
        <v>2016</v>
      </c>
      <c r="F1605" s="24" t="s">
        <v>133</v>
      </c>
      <c r="G1605" s="24" t="s">
        <v>137</v>
      </c>
      <c r="H1605" s="24">
        <v>10</v>
      </c>
      <c r="I1605" s="25">
        <v>0</v>
      </c>
      <c r="J1605" s="25">
        <v>0</v>
      </c>
      <c r="K1605" s="25">
        <v>0</v>
      </c>
      <c r="L1605" s="25">
        <v>0</v>
      </c>
      <c r="M1605" s="25">
        <v>0</v>
      </c>
      <c r="N1605" s="25">
        <v>0</v>
      </c>
      <c r="O1605" s="25">
        <f t="shared" si="133"/>
        <v>0</v>
      </c>
      <c r="P1605" s="25">
        <f t="shared" si="134"/>
        <v>0</v>
      </c>
      <c r="Q1605" s="25">
        <f t="shared" si="135"/>
        <v>0</v>
      </c>
      <c r="R1605" s="25">
        <f t="shared" si="137"/>
        <v>0</v>
      </c>
      <c r="S1605" s="25">
        <f t="shared" si="137"/>
        <v>0</v>
      </c>
      <c r="T1605" s="25">
        <f t="shared" si="137"/>
        <v>0</v>
      </c>
      <c r="U1605" s="25">
        <f t="shared" si="137"/>
        <v>0</v>
      </c>
      <c r="V1605" s="25">
        <f t="shared" si="137"/>
        <v>0</v>
      </c>
      <c r="W1605" s="25">
        <f t="shared" si="137"/>
        <v>0</v>
      </c>
      <c r="X1605" s="25">
        <f t="shared" si="137"/>
        <v>0</v>
      </c>
      <c r="Y1605" s="25">
        <f t="shared" si="137"/>
        <v>0</v>
      </c>
      <c r="Z1605" s="25">
        <f t="shared" si="137"/>
        <v>0</v>
      </c>
    </row>
    <row r="1606" spans="1:26" s="24" customFormat="1" x14ac:dyDescent="0.25">
      <c r="A1606" s="24" t="s">
        <v>165</v>
      </c>
      <c r="B1606" s="24" t="s">
        <v>166</v>
      </c>
      <c r="C1606" s="24" t="s">
        <v>167</v>
      </c>
      <c r="D1606" s="24" t="s">
        <v>155</v>
      </c>
      <c r="E1606" s="24">
        <v>2016</v>
      </c>
      <c r="F1606" s="24" t="s">
        <v>133</v>
      </c>
      <c r="G1606" s="24" t="s">
        <v>137</v>
      </c>
      <c r="H1606" s="24">
        <v>30</v>
      </c>
      <c r="I1606" s="25">
        <v>0</v>
      </c>
      <c r="J1606" s="25">
        <v>0</v>
      </c>
      <c r="K1606" s="25">
        <v>0</v>
      </c>
      <c r="L1606" s="25">
        <v>0</v>
      </c>
      <c r="M1606" s="25">
        <v>0</v>
      </c>
      <c r="N1606" s="25">
        <v>0</v>
      </c>
      <c r="O1606" s="25">
        <f t="shared" ref="O1606:O1669" si="138">L1606*(78/78)</f>
        <v>0</v>
      </c>
      <c r="P1606" s="25">
        <f t="shared" ref="P1606:P1669" si="139">M1606*(33/33)</f>
        <v>0</v>
      </c>
      <c r="Q1606" s="25">
        <f t="shared" ref="Q1606:Q1669" si="140">N1606*(33/33)</f>
        <v>0</v>
      </c>
      <c r="R1606" s="25">
        <f t="shared" si="137"/>
        <v>0</v>
      </c>
      <c r="S1606" s="25">
        <f t="shared" si="137"/>
        <v>0</v>
      </c>
      <c r="T1606" s="25">
        <f t="shared" si="137"/>
        <v>0</v>
      </c>
      <c r="U1606" s="25">
        <f t="shared" si="137"/>
        <v>0</v>
      </c>
      <c r="V1606" s="25">
        <f t="shared" si="137"/>
        <v>0</v>
      </c>
      <c r="W1606" s="25">
        <f t="shared" si="137"/>
        <v>0</v>
      </c>
      <c r="X1606" s="25">
        <f t="shared" si="137"/>
        <v>0</v>
      </c>
      <c r="Y1606" s="25">
        <f t="shared" si="137"/>
        <v>0</v>
      </c>
      <c r="Z1606" s="25">
        <f t="shared" si="137"/>
        <v>0</v>
      </c>
    </row>
    <row r="1607" spans="1:26" s="24" customFormat="1" x14ac:dyDescent="0.25">
      <c r="A1607" s="24" t="s">
        <v>165</v>
      </c>
      <c r="B1607" s="24" t="s">
        <v>166</v>
      </c>
      <c r="C1607" s="24" t="s">
        <v>167</v>
      </c>
      <c r="D1607" s="24" t="s">
        <v>155</v>
      </c>
      <c r="E1607" s="24">
        <v>2016</v>
      </c>
      <c r="F1607" s="24" t="s">
        <v>133</v>
      </c>
      <c r="G1607" s="24" t="s">
        <v>137</v>
      </c>
      <c r="H1607" s="24" t="s">
        <v>135</v>
      </c>
      <c r="I1607" s="25">
        <v>0</v>
      </c>
      <c r="J1607" s="25">
        <v>0</v>
      </c>
      <c r="K1607" s="25">
        <v>0</v>
      </c>
      <c r="L1607" s="25">
        <v>0</v>
      </c>
      <c r="M1607" s="25">
        <v>0</v>
      </c>
      <c r="N1607" s="25">
        <v>0</v>
      </c>
      <c r="O1607" s="25">
        <f t="shared" si="138"/>
        <v>0</v>
      </c>
      <c r="P1607" s="25">
        <f t="shared" si="139"/>
        <v>0</v>
      </c>
      <c r="Q1607" s="25">
        <f t="shared" si="140"/>
        <v>0</v>
      </c>
      <c r="R1607" s="25">
        <f t="shared" si="137"/>
        <v>0</v>
      </c>
      <c r="S1607" s="25">
        <f t="shared" si="137"/>
        <v>0</v>
      </c>
      <c r="T1607" s="25">
        <f t="shared" si="137"/>
        <v>0</v>
      </c>
      <c r="U1607" s="25">
        <f t="shared" si="137"/>
        <v>0</v>
      </c>
      <c r="V1607" s="25">
        <f t="shared" si="137"/>
        <v>0</v>
      </c>
      <c r="W1607" s="25">
        <f t="shared" si="137"/>
        <v>0</v>
      </c>
      <c r="X1607" s="25">
        <f t="shared" si="137"/>
        <v>0</v>
      </c>
      <c r="Y1607" s="25">
        <f t="shared" si="137"/>
        <v>0</v>
      </c>
      <c r="Z1607" s="25">
        <f t="shared" si="137"/>
        <v>0</v>
      </c>
    </row>
    <row r="1608" spans="1:26" s="24" customFormat="1" x14ac:dyDescent="0.25">
      <c r="A1608" s="24" t="s">
        <v>165</v>
      </c>
      <c r="B1608" s="24" t="s">
        <v>166</v>
      </c>
      <c r="C1608" s="24" t="s">
        <v>167</v>
      </c>
      <c r="D1608" s="24" t="s">
        <v>155</v>
      </c>
      <c r="E1608" s="24">
        <v>2016</v>
      </c>
      <c r="F1608" s="24" t="s">
        <v>133</v>
      </c>
      <c r="G1608" s="24" t="s">
        <v>137</v>
      </c>
      <c r="H1608" s="24">
        <v>60</v>
      </c>
      <c r="I1608" s="25">
        <v>0</v>
      </c>
      <c r="J1608" s="25">
        <v>0</v>
      </c>
      <c r="K1608" s="25">
        <v>0</v>
      </c>
      <c r="L1608" s="25">
        <v>0</v>
      </c>
      <c r="M1608" s="25">
        <v>0</v>
      </c>
      <c r="N1608" s="25">
        <v>0</v>
      </c>
      <c r="O1608" s="25">
        <f t="shared" si="138"/>
        <v>0</v>
      </c>
      <c r="P1608" s="25">
        <f t="shared" si="139"/>
        <v>0</v>
      </c>
      <c r="Q1608" s="25">
        <f t="shared" si="140"/>
        <v>0</v>
      </c>
      <c r="R1608" s="25">
        <f t="shared" si="137"/>
        <v>0</v>
      </c>
      <c r="S1608" s="25">
        <f t="shared" si="137"/>
        <v>0</v>
      </c>
      <c r="T1608" s="25">
        <f t="shared" si="137"/>
        <v>0</v>
      </c>
      <c r="U1608" s="25">
        <f t="shared" si="137"/>
        <v>0</v>
      </c>
      <c r="V1608" s="25">
        <f t="shared" si="137"/>
        <v>0</v>
      </c>
      <c r="W1608" s="25">
        <f t="shared" si="137"/>
        <v>0</v>
      </c>
      <c r="X1608" s="25">
        <f t="shared" si="137"/>
        <v>0</v>
      </c>
      <c r="Y1608" s="25">
        <f t="shared" si="137"/>
        <v>0</v>
      </c>
      <c r="Z1608" s="25">
        <f t="shared" si="137"/>
        <v>0</v>
      </c>
    </row>
    <row r="1609" spans="1:26" s="24" customFormat="1" x14ac:dyDescent="0.25">
      <c r="A1609" s="24" t="s">
        <v>165</v>
      </c>
      <c r="B1609" s="24" t="s">
        <v>166</v>
      </c>
      <c r="C1609" s="24" t="s">
        <v>167</v>
      </c>
      <c r="D1609" s="24" t="s">
        <v>155</v>
      </c>
      <c r="E1609" s="24">
        <v>2016</v>
      </c>
      <c r="F1609" s="24" t="s">
        <v>133</v>
      </c>
      <c r="G1609" s="24" t="s">
        <v>137</v>
      </c>
      <c r="H1609" s="24">
        <v>100</v>
      </c>
      <c r="I1609" s="25">
        <v>0</v>
      </c>
      <c r="J1609" s="25">
        <v>0</v>
      </c>
      <c r="K1609" s="25">
        <v>0</v>
      </c>
      <c r="L1609" s="25">
        <v>0</v>
      </c>
      <c r="M1609" s="25">
        <v>0</v>
      </c>
      <c r="N1609" s="25">
        <v>0</v>
      </c>
      <c r="O1609" s="25">
        <f t="shared" si="138"/>
        <v>0</v>
      </c>
      <c r="P1609" s="25">
        <f t="shared" si="139"/>
        <v>0</v>
      </c>
      <c r="Q1609" s="25">
        <f t="shared" si="140"/>
        <v>0</v>
      </c>
      <c r="R1609" s="25">
        <f t="shared" si="137"/>
        <v>0</v>
      </c>
      <c r="S1609" s="25">
        <f t="shared" si="137"/>
        <v>0</v>
      </c>
      <c r="T1609" s="25">
        <f t="shared" si="137"/>
        <v>0</v>
      </c>
      <c r="U1609" s="25">
        <f t="shared" si="137"/>
        <v>0</v>
      </c>
      <c r="V1609" s="25">
        <f t="shared" si="137"/>
        <v>0</v>
      </c>
      <c r="W1609" s="25">
        <f t="shared" si="137"/>
        <v>0</v>
      </c>
      <c r="X1609" s="25">
        <f t="shared" si="137"/>
        <v>0</v>
      </c>
      <c r="Y1609" s="25">
        <f t="shared" si="137"/>
        <v>0</v>
      </c>
      <c r="Z1609" s="25">
        <f t="shared" si="137"/>
        <v>0</v>
      </c>
    </row>
    <row r="1610" spans="1:26" s="24" customFormat="1" x14ac:dyDescent="0.25">
      <c r="A1610" s="24" t="s">
        <v>165</v>
      </c>
      <c r="B1610" s="24" t="s">
        <v>166</v>
      </c>
      <c r="C1610" s="24" t="s">
        <v>167</v>
      </c>
      <c r="D1610" s="24" t="s">
        <v>155</v>
      </c>
      <c r="E1610" s="24">
        <v>2016</v>
      </c>
      <c r="F1610" s="24" t="s">
        <v>133</v>
      </c>
      <c r="G1610" s="24" t="s">
        <v>137</v>
      </c>
      <c r="H1610" s="24" t="s">
        <v>136</v>
      </c>
      <c r="I1610" s="25">
        <v>0</v>
      </c>
      <c r="J1610" s="25">
        <v>0</v>
      </c>
      <c r="K1610" s="25">
        <v>0</v>
      </c>
      <c r="L1610" s="25">
        <v>0</v>
      </c>
      <c r="M1610" s="25">
        <v>0</v>
      </c>
      <c r="N1610" s="25">
        <v>0</v>
      </c>
      <c r="O1610" s="25">
        <f t="shared" si="138"/>
        <v>0</v>
      </c>
      <c r="P1610" s="25">
        <f t="shared" si="139"/>
        <v>0</v>
      </c>
      <c r="Q1610" s="25">
        <f t="shared" si="140"/>
        <v>0</v>
      </c>
      <c r="R1610" s="25">
        <f t="shared" si="137"/>
        <v>0</v>
      </c>
      <c r="S1610" s="25">
        <f t="shared" si="137"/>
        <v>0</v>
      </c>
      <c r="T1610" s="25">
        <f t="shared" si="137"/>
        <v>0</v>
      </c>
      <c r="U1610" s="25">
        <f t="shared" si="137"/>
        <v>0</v>
      </c>
      <c r="V1610" s="25">
        <f t="shared" si="137"/>
        <v>0</v>
      </c>
      <c r="W1610" s="25">
        <f t="shared" si="137"/>
        <v>0</v>
      </c>
      <c r="X1610" s="25">
        <f t="shared" si="137"/>
        <v>0</v>
      </c>
      <c r="Y1610" s="25">
        <f t="shared" si="137"/>
        <v>0</v>
      </c>
      <c r="Z1610" s="25">
        <f t="shared" si="137"/>
        <v>0</v>
      </c>
    </row>
    <row r="1611" spans="1:26" s="24" customFormat="1" x14ac:dyDescent="0.25">
      <c r="A1611" s="24" t="s">
        <v>165</v>
      </c>
      <c r="B1611" s="24" t="s">
        <v>166</v>
      </c>
      <c r="C1611" s="24" t="s">
        <v>167</v>
      </c>
      <c r="D1611" s="24" t="s">
        <v>155</v>
      </c>
      <c r="E1611" s="24">
        <v>2016</v>
      </c>
      <c r="F1611" s="24" t="s">
        <v>133</v>
      </c>
      <c r="G1611" s="24" t="s">
        <v>137</v>
      </c>
      <c r="H1611" s="24">
        <v>1000</v>
      </c>
      <c r="I1611" s="25">
        <v>0</v>
      </c>
      <c r="J1611" s="25">
        <v>0</v>
      </c>
      <c r="K1611" s="25">
        <v>0</v>
      </c>
      <c r="L1611" s="25">
        <v>0</v>
      </c>
      <c r="M1611" s="25">
        <v>0</v>
      </c>
      <c r="N1611" s="25">
        <v>0</v>
      </c>
      <c r="O1611" s="25">
        <f t="shared" si="138"/>
        <v>0</v>
      </c>
      <c r="P1611" s="25">
        <f t="shared" si="139"/>
        <v>0</v>
      </c>
      <c r="Q1611" s="25">
        <f t="shared" si="140"/>
        <v>0</v>
      </c>
      <c r="R1611" s="25">
        <f t="shared" si="137"/>
        <v>0</v>
      </c>
      <c r="S1611" s="25">
        <f t="shared" si="137"/>
        <v>0</v>
      </c>
      <c r="T1611" s="25">
        <f t="shared" si="137"/>
        <v>0</v>
      </c>
      <c r="U1611" s="25">
        <f t="shared" si="137"/>
        <v>0</v>
      </c>
      <c r="V1611" s="25">
        <f t="shared" si="137"/>
        <v>0</v>
      </c>
      <c r="W1611" s="25">
        <f t="shared" si="137"/>
        <v>0</v>
      </c>
      <c r="X1611" s="25">
        <f t="shared" si="137"/>
        <v>0</v>
      </c>
      <c r="Y1611" s="25">
        <f t="shared" si="137"/>
        <v>0</v>
      </c>
      <c r="Z1611" s="25">
        <f t="shared" si="137"/>
        <v>0</v>
      </c>
    </row>
    <row r="1612" spans="1:26" s="24" customFormat="1" x14ac:dyDescent="0.25">
      <c r="A1612" s="24" t="s">
        <v>165</v>
      </c>
      <c r="B1612" s="24" t="s">
        <v>166</v>
      </c>
      <c r="C1612" s="24" t="s">
        <v>167</v>
      </c>
      <c r="D1612" s="24" t="s">
        <v>155</v>
      </c>
      <c r="E1612" s="24">
        <v>2016</v>
      </c>
      <c r="F1612" s="24" t="s">
        <v>133</v>
      </c>
      <c r="G1612" s="24" t="s">
        <v>137</v>
      </c>
      <c r="H1612" s="24">
        <v>2500</v>
      </c>
      <c r="I1612" s="25">
        <v>0</v>
      </c>
      <c r="J1612" s="25">
        <v>0</v>
      </c>
      <c r="K1612" s="25">
        <v>0</v>
      </c>
      <c r="L1612" s="25">
        <v>0</v>
      </c>
      <c r="M1612" s="25">
        <v>0</v>
      </c>
      <c r="N1612" s="25">
        <v>0</v>
      </c>
      <c r="O1612" s="25">
        <f t="shared" si="138"/>
        <v>0</v>
      </c>
      <c r="P1612" s="25">
        <f t="shared" si="139"/>
        <v>0</v>
      </c>
      <c r="Q1612" s="25">
        <f t="shared" si="140"/>
        <v>0</v>
      </c>
      <c r="R1612" s="25">
        <f t="shared" si="137"/>
        <v>0</v>
      </c>
      <c r="S1612" s="25">
        <f t="shared" si="137"/>
        <v>0</v>
      </c>
      <c r="T1612" s="25">
        <f t="shared" si="137"/>
        <v>0</v>
      </c>
      <c r="U1612" s="25">
        <f t="shared" si="137"/>
        <v>0</v>
      </c>
      <c r="V1612" s="25">
        <f t="shared" si="137"/>
        <v>0</v>
      </c>
      <c r="W1612" s="25">
        <f t="shared" si="137"/>
        <v>0</v>
      </c>
      <c r="X1612" s="25">
        <f t="shared" si="137"/>
        <v>0</v>
      </c>
      <c r="Y1612" s="25">
        <f t="shared" si="137"/>
        <v>0</v>
      </c>
      <c r="Z1612" s="25">
        <f t="shared" si="137"/>
        <v>0</v>
      </c>
    </row>
    <row r="1613" spans="1:26" s="24" customFormat="1" x14ac:dyDescent="0.25">
      <c r="A1613" s="24" t="s">
        <v>165</v>
      </c>
      <c r="B1613" s="24" t="s">
        <v>166</v>
      </c>
      <c r="C1613" s="24" t="s">
        <v>167</v>
      </c>
      <c r="D1613" s="24" t="s">
        <v>155</v>
      </c>
      <c r="E1613" s="24">
        <v>2016</v>
      </c>
      <c r="F1613" s="24" t="s">
        <v>133</v>
      </c>
      <c r="G1613" s="24" t="s">
        <v>137</v>
      </c>
      <c r="H1613" s="24">
        <v>5000</v>
      </c>
      <c r="I1613" s="25">
        <v>0</v>
      </c>
      <c r="J1613" s="25">
        <v>0</v>
      </c>
      <c r="K1613" s="25">
        <v>0</v>
      </c>
      <c r="L1613" s="25">
        <v>0</v>
      </c>
      <c r="M1613" s="25">
        <v>0</v>
      </c>
      <c r="N1613" s="25">
        <v>0</v>
      </c>
      <c r="O1613" s="25">
        <f t="shared" si="138"/>
        <v>0</v>
      </c>
      <c r="P1613" s="25">
        <f t="shared" si="139"/>
        <v>0</v>
      </c>
      <c r="Q1613" s="25">
        <f t="shared" si="140"/>
        <v>0</v>
      </c>
      <c r="R1613" s="25">
        <f t="shared" si="137"/>
        <v>0</v>
      </c>
      <c r="S1613" s="25">
        <f t="shared" si="137"/>
        <v>0</v>
      </c>
      <c r="T1613" s="25">
        <f t="shared" si="137"/>
        <v>0</v>
      </c>
      <c r="U1613" s="25">
        <f t="shared" si="137"/>
        <v>0</v>
      </c>
      <c r="V1613" s="25">
        <f t="shared" si="137"/>
        <v>0</v>
      </c>
      <c r="W1613" s="25">
        <f t="shared" si="137"/>
        <v>0</v>
      </c>
      <c r="X1613" s="25">
        <f t="shared" si="137"/>
        <v>0</v>
      </c>
      <c r="Y1613" s="25">
        <f t="shared" si="137"/>
        <v>0</v>
      </c>
      <c r="Z1613" s="25">
        <f t="shared" si="137"/>
        <v>0</v>
      </c>
    </row>
    <row r="1614" spans="1:26" s="24" customFormat="1" x14ac:dyDescent="0.25">
      <c r="A1614" s="24" t="s">
        <v>165</v>
      </c>
      <c r="B1614" s="24" t="s">
        <v>166</v>
      </c>
      <c r="C1614" s="24" t="s">
        <v>167</v>
      </c>
      <c r="D1614" s="24" t="s">
        <v>155</v>
      </c>
      <c r="E1614" s="24">
        <v>2016</v>
      </c>
      <c r="F1614" s="24" t="s">
        <v>133</v>
      </c>
      <c r="G1614" s="24" t="s">
        <v>137</v>
      </c>
      <c r="H1614" s="24">
        <v>10000</v>
      </c>
      <c r="I1614" s="25">
        <v>0</v>
      </c>
      <c r="J1614" s="25">
        <v>0</v>
      </c>
      <c r="K1614" s="25">
        <v>0</v>
      </c>
      <c r="L1614" s="25">
        <v>0</v>
      </c>
      <c r="M1614" s="25">
        <v>0</v>
      </c>
      <c r="N1614" s="25">
        <v>0</v>
      </c>
      <c r="O1614" s="25">
        <f t="shared" si="138"/>
        <v>0</v>
      </c>
      <c r="P1614" s="25">
        <f t="shared" si="139"/>
        <v>0</v>
      </c>
      <c r="Q1614" s="25">
        <f t="shared" si="140"/>
        <v>0</v>
      </c>
      <c r="R1614" s="25">
        <f t="shared" si="137"/>
        <v>0</v>
      </c>
      <c r="S1614" s="25">
        <f t="shared" si="137"/>
        <v>0</v>
      </c>
      <c r="T1614" s="25">
        <f t="shared" si="137"/>
        <v>0</v>
      </c>
      <c r="U1614" s="25">
        <f t="shared" si="137"/>
        <v>0</v>
      </c>
      <c r="V1614" s="25">
        <f t="shared" si="137"/>
        <v>0</v>
      </c>
      <c r="W1614" s="25">
        <f t="shared" si="137"/>
        <v>0</v>
      </c>
      <c r="X1614" s="25">
        <f t="shared" si="137"/>
        <v>0</v>
      </c>
      <c r="Y1614" s="25">
        <f t="shared" si="137"/>
        <v>0</v>
      </c>
      <c r="Z1614" s="25">
        <f t="shared" si="137"/>
        <v>0</v>
      </c>
    </row>
    <row r="1615" spans="1:26" s="24" customFormat="1" x14ac:dyDescent="0.25">
      <c r="A1615" s="24" t="s">
        <v>165</v>
      </c>
      <c r="B1615" s="24" t="s">
        <v>166</v>
      </c>
      <c r="C1615" s="24" t="s">
        <v>167</v>
      </c>
      <c r="D1615" s="24" t="s">
        <v>155</v>
      </c>
      <c r="E1615" s="24">
        <v>2016</v>
      </c>
      <c r="F1615" s="24" t="s">
        <v>133</v>
      </c>
      <c r="G1615" s="24" t="s">
        <v>138</v>
      </c>
      <c r="H1615" s="24">
        <v>10</v>
      </c>
      <c r="I1615" s="25">
        <v>0</v>
      </c>
      <c r="J1615" s="25">
        <v>0</v>
      </c>
      <c r="K1615" s="25">
        <v>0</v>
      </c>
      <c r="L1615" s="25">
        <v>0</v>
      </c>
      <c r="M1615" s="25">
        <v>0</v>
      </c>
      <c r="N1615" s="25">
        <v>0</v>
      </c>
      <c r="O1615" s="25">
        <f t="shared" si="138"/>
        <v>0</v>
      </c>
      <c r="P1615" s="25">
        <f t="shared" si="139"/>
        <v>0</v>
      </c>
      <c r="Q1615" s="25">
        <f t="shared" si="140"/>
        <v>0</v>
      </c>
      <c r="R1615" s="25">
        <f t="shared" si="137"/>
        <v>0</v>
      </c>
      <c r="S1615" s="25">
        <f t="shared" si="137"/>
        <v>0</v>
      </c>
      <c r="T1615" s="25">
        <f t="shared" si="137"/>
        <v>0</v>
      </c>
      <c r="U1615" s="25">
        <f t="shared" si="137"/>
        <v>0</v>
      </c>
      <c r="V1615" s="25">
        <f t="shared" si="137"/>
        <v>0</v>
      </c>
      <c r="W1615" s="25">
        <f t="shared" si="137"/>
        <v>0</v>
      </c>
      <c r="X1615" s="25">
        <f t="shared" si="137"/>
        <v>0</v>
      </c>
      <c r="Y1615" s="25">
        <f t="shared" si="137"/>
        <v>0</v>
      </c>
      <c r="Z1615" s="25">
        <f t="shared" si="137"/>
        <v>0</v>
      </c>
    </row>
    <row r="1616" spans="1:26" s="24" customFormat="1" x14ac:dyDescent="0.25">
      <c r="A1616" s="24" t="s">
        <v>165</v>
      </c>
      <c r="B1616" s="24" t="s">
        <v>166</v>
      </c>
      <c r="C1616" s="24" t="s">
        <v>167</v>
      </c>
      <c r="D1616" s="24" t="s">
        <v>155</v>
      </c>
      <c r="E1616" s="24">
        <v>2016</v>
      </c>
      <c r="F1616" s="24" t="s">
        <v>133</v>
      </c>
      <c r="G1616" s="24" t="s">
        <v>138</v>
      </c>
      <c r="H1616" s="24">
        <v>30</v>
      </c>
      <c r="I1616" s="25">
        <v>0</v>
      </c>
      <c r="J1616" s="25">
        <v>0</v>
      </c>
      <c r="K1616" s="25">
        <v>0</v>
      </c>
      <c r="L1616" s="25">
        <v>0</v>
      </c>
      <c r="M1616" s="25">
        <v>0</v>
      </c>
      <c r="N1616" s="25">
        <v>0</v>
      </c>
      <c r="O1616" s="25">
        <f t="shared" si="138"/>
        <v>0</v>
      </c>
      <c r="P1616" s="25">
        <f t="shared" si="139"/>
        <v>0</v>
      </c>
      <c r="Q1616" s="25">
        <f t="shared" si="140"/>
        <v>0</v>
      </c>
      <c r="R1616" s="25">
        <f t="shared" si="137"/>
        <v>0</v>
      </c>
      <c r="S1616" s="25">
        <f t="shared" si="137"/>
        <v>0</v>
      </c>
      <c r="T1616" s="25">
        <f t="shared" si="137"/>
        <v>0</v>
      </c>
      <c r="U1616" s="25">
        <f t="shared" si="137"/>
        <v>0</v>
      </c>
      <c r="V1616" s="25">
        <f t="shared" si="137"/>
        <v>0</v>
      </c>
      <c r="W1616" s="25">
        <f t="shared" si="137"/>
        <v>0</v>
      </c>
      <c r="X1616" s="25">
        <f t="shared" si="137"/>
        <v>0</v>
      </c>
      <c r="Y1616" s="25">
        <f t="shared" si="137"/>
        <v>0</v>
      </c>
      <c r="Z1616" s="25">
        <f t="shared" si="137"/>
        <v>0</v>
      </c>
    </row>
    <row r="1617" spans="1:26" s="24" customFormat="1" x14ac:dyDescent="0.25">
      <c r="A1617" s="24" t="s">
        <v>165</v>
      </c>
      <c r="B1617" s="24" t="s">
        <v>166</v>
      </c>
      <c r="C1617" s="24" t="s">
        <v>167</v>
      </c>
      <c r="D1617" s="24" t="s">
        <v>155</v>
      </c>
      <c r="E1617" s="24">
        <v>2016</v>
      </c>
      <c r="F1617" s="24" t="s">
        <v>133</v>
      </c>
      <c r="G1617" s="24" t="s">
        <v>138</v>
      </c>
      <c r="H1617" s="24" t="s">
        <v>135</v>
      </c>
      <c r="I1617" s="25">
        <v>0</v>
      </c>
      <c r="J1617" s="25">
        <v>0</v>
      </c>
      <c r="K1617" s="25">
        <v>0</v>
      </c>
      <c r="L1617" s="25">
        <v>0</v>
      </c>
      <c r="M1617" s="25">
        <v>0</v>
      </c>
      <c r="N1617" s="25">
        <v>0</v>
      </c>
      <c r="O1617" s="25">
        <f t="shared" si="138"/>
        <v>0</v>
      </c>
      <c r="P1617" s="25">
        <f t="shared" si="139"/>
        <v>0</v>
      </c>
      <c r="Q1617" s="25">
        <f t="shared" si="140"/>
        <v>0</v>
      </c>
      <c r="R1617" s="25">
        <f t="shared" si="137"/>
        <v>0</v>
      </c>
      <c r="S1617" s="25">
        <f t="shared" si="137"/>
        <v>0</v>
      </c>
      <c r="T1617" s="25">
        <f t="shared" si="137"/>
        <v>0</v>
      </c>
      <c r="U1617" s="25">
        <f t="shared" si="137"/>
        <v>0</v>
      </c>
      <c r="V1617" s="25">
        <f t="shared" si="137"/>
        <v>0</v>
      </c>
      <c r="W1617" s="25">
        <f t="shared" si="137"/>
        <v>0</v>
      </c>
      <c r="X1617" s="25">
        <f t="shared" si="137"/>
        <v>0</v>
      </c>
      <c r="Y1617" s="25">
        <f t="shared" si="137"/>
        <v>0</v>
      </c>
      <c r="Z1617" s="25">
        <f t="shared" si="137"/>
        <v>0</v>
      </c>
    </row>
    <row r="1618" spans="1:26" s="24" customFormat="1" x14ac:dyDescent="0.25">
      <c r="A1618" s="24" t="s">
        <v>165</v>
      </c>
      <c r="B1618" s="24" t="s">
        <v>166</v>
      </c>
      <c r="C1618" s="24" t="s">
        <v>167</v>
      </c>
      <c r="D1618" s="24" t="s">
        <v>155</v>
      </c>
      <c r="E1618" s="24">
        <v>2016</v>
      </c>
      <c r="F1618" s="24" t="s">
        <v>133</v>
      </c>
      <c r="G1618" s="24" t="s">
        <v>138</v>
      </c>
      <c r="H1618" s="24">
        <v>60</v>
      </c>
      <c r="I1618" s="25">
        <v>0</v>
      </c>
      <c r="J1618" s="25">
        <v>0</v>
      </c>
      <c r="K1618" s="25">
        <v>0</v>
      </c>
      <c r="L1618" s="25">
        <v>0</v>
      </c>
      <c r="M1618" s="25">
        <v>0</v>
      </c>
      <c r="N1618" s="25">
        <v>0</v>
      </c>
      <c r="O1618" s="25">
        <f t="shared" si="138"/>
        <v>0</v>
      </c>
      <c r="P1618" s="25">
        <f t="shared" si="139"/>
        <v>0</v>
      </c>
      <c r="Q1618" s="25">
        <f t="shared" si="140"/>
        <v>0</v>
      </c>
      <c r="R1618" s="25">
        <f t="shared" ref="R1618:Z1646" si="141">1000*98.96*I1618/24.45</f>
        <v>0</v>
      </c>
      <c r="S1618" s="25">
        <f t="shared" si="141"/>
        <v>0</v>
      </c>
      <c r="T1618" s="25">
        <f t="shared" si="141"/>
        <v>0</v>
      </c>
      <c r="U1618" s="25">
        <f t="shared" si="141"/>
        <v>0</v>
      </c>
      <c r="V1618" s="25">
        <f t="shared" si="141"/>
        <v>0</v>
      </c>
      <c r="W1618" s="25">
        <f t="shared" si="141"/>
        <v>0</v>
      </c>
      <c r="X1618" s="25">
        <f t="shared" si="141"/>
        <v>0</v>
      </c>
      <c r="Y1618" s="25">
        <f t="shared" si="141"/>
        <v>0</v>
      </c>
      <c r="Z1618" s="25">
        <f t="shared" si="141"/>
        <v>0</v>
      </c>
    </row>
    <row r="1619" spans="1:26" s="24" customFormat="1" x14ac:dyDescent="0.25">
      <c r="A1619" s="24" t="s">
        <v>165</v>
      </c>
      <c r="B1619" s="24" t="s">
        <v>166</v>
      </c>
      <c r="C1619" s="24" t="s">
        <v>167</v>
      </c>
      <c r="D1619" s="24" t="s">
        <v>155</v>
      </c>
      <c r="E1619" s="24">
        <v>2016</v>
      </c>
      <c r="F1619" s="24" t="s">
        <v>133</v>
      </c>
      <c r="G1619" s="24" t="s">
        <v>138</v>
      </c>
      <c r="H1619" s="24">
        <v>100</v>
      </c>
      <c r="I1619" s="25">
        <v>0</v>
      </c>
      <c r="J1619" s="25">
        <v>0</v>
      </c>
      <c r="K1619" s="25">
        <v>0</v>
      </c>
      <c r="L1619" s="25">
        <v>0</v>
      </c>
      <c r="M1619" s="25">
        <v>0</v>
      </c>
      <c r="N1619" s="25">
        <v>0</v>
      </c>
      <c r="O1619" s="25">
        <f t="shared" si="138"/>
        <v>0</v>
      </c>
      <c r="P1619" s="25">
        <f t="shared" si="139"/>
        <v>0</v>
      </c>
      <c r="Q1619" s="25">
        <f t="shared" si="140"/>
        <v>0</v>
      </c>
      <c r="R1619" s="25">
        <f t="shared" si="141"/>
        <v>0</v>
      </c>
      <c r="S1619" s="25">
        <f t="shared" si="141"/>
        <v>0</v>
      </c>
      <c r="T1619" s="25">
        <f t="shared" si="141"/>
        <v>0</v>
      </c>
      <c r="U1619" s="25">
        <f t="shared" si="141"/>
        <v>0</v>
      </c>
      <c r="V1619" s="25">
        <f t="shared" si="141"/>
        <v>0</v>
      </c>
      <c r="W1619" s="25">
        <f t="shared" si="141"/>
        <v>0</v>
      </c>
      <c r="X1619" s="25">
        <f t="shared" si="141"/>
        <v>0</v>
      </c>
      <c r="Y1619" s="25">
        <f t="shared" si="141"/>
        <v>0</v>
      </c>
      <c r="Z1619" s="25">
        <f t="shared" si="141"/>
        <v>0</v>
      </c>
    </row>
    <row r="1620" spans="1:26" s="24" customFormat="1" x14ac:dyDescent="0.25">
      <c r="A1620" s="24" t="s">
        <v>165</v>
      </c>
      <c r="B1620" s="24" t="s">
        <v>166</v>
      </c>
      <c r="C1620" s="24" t="s">
        <v>167</v>
      </c>
      <c r="D1620" s="24" t="s">
        <v>155</v>
      </c>
      <c r="E1620" s="24">
        <v>2016</v>
      </c>
      <c r="F1620" s="24" t="s">
        <v>133</v>
      </c>
      <c r="G1620" s="24" t="s">
        <v>138</v>
      </c>
      <c r="H1620" s="24" t="s">
        <v>136</v>
      </c>
      <c r="I1620" s="25">
        <v>0</v>
      </c>
      <c r="J1620" s="25">
        <v>0</v>
      </c>
      <c r="K1620" s="25">
        <v>0</v>
      </c>
      <c r="L1620" s="25">
        <v>0</v>
      </c>
      <c r="M1620" s="25">
        <v>0</v>
      </c>
      <c r="N1620" s="25">
        <v>0</v>
      </c>
      <c r="O1620" s="25">
        <f t="shared" si="138"/>
        <v>0</v>
      </c>
      <c r="P1620" s="25">
        <f t="shared" si="139"/>
        <v>0</v>
      </c>
      <c r="Q1620" s="25">
        <f t="shared" si="140"/>
        <v>0</v>
      </c>
      <c r="R1620" s="25">
        <f t="shared" si="141"/>
        <v>0</v>
      </c>
      <c r="S1620" s="25">
        <f t="shared" si="141"/>
        <v>0</v>
      </c>
      <c r="T1620" s="25">
        <f t="shared" si="141"/>
        <v>0</v>
      </c>
      <c r="U1620" s="25">
        <f t="shared" si="141"/>
        <v>0</v>
      </c>
      <c r="V1620" s="25">
        <f t="shared" si="141"/>
        <v>0</v>
      </c>
      <c r="W1620" s="25">
        <f t="shared" si="141"/>
        <v>0</v>
      </c>
      <c r="X1620" s="25">
        <f t="shared" si="141"/>
        <v>0</v>
      </c>
      <c r="Y1620" s="25">
        <f t="shared" si="141"/>
        <v>0</v>
      </c>
      <c r="Z1620" s="25">
        <f t="shared" si="141"/>
        <v>0</v>
      </c>
    </row>
    <row r="1621" spans="1:26" s="24" customFormat="1" x14ac:dyDescent="0.25">
      <c r="A1621" s="24" t="s">
        <v>165</v>
      </c>
      <c r="B1621" s="24" t="s">
        <v>166</v>
      </c>
      <c r="C1621" s="24" t="s">
        <v>167</v>
      </c>
      <c r="D1621" s="24" t="s">
        <v>155</v>
      </c>
      <c r="E1621" s="24">
        <v>2016</v>
      </c>
      <c r="F1621" s="24" t="s">
        <v>133</v>
      </c>
      <c r="G1621" s="24" t="s">
        <v>138</v>
      </c>
      <c r="H1621" s="24">
        <v>1000</v>
      </c>
      <c r="I1621" s="25">
        <v>0</v>
      </c>
      <c r="J1621" s="25">
        <v>0</v>
      </c>
      <c r="K1621" s="25">
        <v>0</v>
      </c>
      <c r="L1621" s="25">
        <v>0</v>
      </c>
      <c r="M1621" s="25">
        <v>0</v>
      </c>
      <c r="N1621" s="25">
        <v>0</v>
      </c>
      <c r="O1621" s="25">
        <f t="shared" si="138"/>
        <v>0</v>
      </c>
      <c r="P1621" s="25">
        <f t="shared" si="139"/>
        <v>0</v>
      </c>
      <c r="Q1621" s="25">
        <f t="shared" si="140"/>
        <v>0</v>
      </c>
      <c r="R1621" s="25">
        <f t="shared" si="141"/>
        <v>0</v>
      </c>
      <c r="S1621" s="25">
        <f t="shared" si="141"/>
        <v>0</v>
      </c>
      <c r="T1621" s="25">
        <f t="shared" si="141"/>
        <v>0</v>
      </c>
      <c r="U1621" s="25">
        <f t="shared" si="141"/>
        <v>0</v>
      </c>
      <c r="V1621" s="25">
        <f t="shared" si="141"/>
        <v>0</v>
      </c>
      <c r="W1621" s="25">
        <f t="shared" si="141"/>
        <v>0</v>
      </c>
      <c r="X1621" s="25">
        <f t="shared" si="141"/>
        <v>0</v>
      </c>
      <c r="Y1621" s="25">
        <f t="shared" si="141"/>
        <v>0</v>
      </c>
      <c r="Z1621" s="25">
        <f t="shared" si="141"/>
        <v>0</v>
      </c>
    </row>
    <row r="1622" spans="1:26" s="24" customFormat="1" x14ac:dyDescent="0.25">
      <c r="A1622" s="24" t="s">
        <v>165</v>
      </c>
      <c r="B1622" s="24" t="s">
        <v>166</v>
      </c>
      <c r="C1622" s="24" t="s">
        <v>167</v>
      </c>
      <c r="D1622" s="24" t="s">
        <v>155</v>
      </c>
      <c r="E1622" s="24">
        <v>2016</v>
      </c>
      <c r="F1622" s="24" t="s">
        <v>133</v>
      </c>
      <c r="G1622" s="24" t="s">
        <v>138</v>
      </c>
      <c r="H1622" s="24">
        <v>2500</v>
      </c>
      <c r="I1622" s="25">
        <v>0</v>
      </c>
      <c r="J1622" s="25">
        <v>0</v>
      </c>
      <c r="K1622" s="25">
        <v>0</v>
      </c>
      <c r="L1622" s="25">
        <v>0</v>
      </c>
      <c r="M1622" s="25">
        <v>0</v>
      </c>
      <c r="N1622" s="25">
        <v>0</v>
      </c>
      <c r="O1622" s="25">
        <f t="shared" si="138"/>
        <v>0</v>
      </c>
      <c r="P1622" s="25">
        <f t="shared" si="139"/>
        <v>0</v>
      </c>
      <c r="Q1622" s="25">
        <f t="shared" si="140"/>
        <v>0</v>
      </c>
      <c r="R1622" s="25">
        <f t="shared" si="141"/>
        <v>0</v>
      </c>
      <c r="S1622" s="25">
        <f t="shared" si="141"/>
        <v>0</v>
      </c>
      <c r="T1622" s="25">
        <f t="shared" si="141"/>
        <v>0</v>
      </c>
      <c r="U1622" s="25">
        <f t="shared" si="141"/>
        <v>0</v>
      </c>
      <c r="V1622" s="25">
        <f t="shared" si="141"/>
        <v>0</v>
      </c>
      <c r="W1622" s="25">
        <f t="shared" si="141"/>
        <v>0</v>
      </c>
      <c r="X1622" s="25">
        <f t="shared" si="141"/>
        <v>0</v>
      </c>
      <c r="Y1622" s="25">
        <f t="shared" si="141"/>
        <v>0</v>
      </c>
      <c r="Z1622" s="25">
        <f t="shared" si="141"/>
        <v>0</v>
      </c>
    </row>
    <row r="1623" spans="1:26" s="24" customFormat="1" x14ac:dyDescent="0.25">
      <c r="A1623" s="24" t="s">
        <v>165</v>
      </c>
      <c r="B1623" s="24" t="s">
        <v>166</v>
      </c>
      <c r="C1623" s="24" t="s">
        <v>167</v>
      </c>
      <c r="D1623" s="24" t="s">
        <v>155</v>
      </c>
      <c r="E1623" s="24">
        <v>2016</v>
      </c>
      <c r="F1623" s="24" t="s">
        <v>133</v>
      </c>
      <c r="G1623" s="24" t="s">
        <v>138</v>
      </c>
      <c r="H1623" s="24">
        <v>5000</v>
      </c>
      <c r="I1623" s="25">
        <v>0</v>
      </c>
      <c r="J1623" s="25">
        <v>0</v>
      </c>
      <c r="K1623" s="25">
        <v>0</v>
      </c>
      <c r="L1623" s="25">
        <v>0</v>
      </c>
      <c r="M1623" s="25">
        <v>0</v>
      </c>
      <c r="N1623" s="25">
        <v>0</v>
      </c>
      <c r="O1623" s="25">
        <f t="shared" si="138"/>
        <v>0</v>
      </c>
      <c r="P1623" s="25">
        <f t="shared" si="139"/>
        <v>0</v>
      </c>
      <c r="Q1623" s="25">
        <f t="shared" si="140"/>
        <v>0</v>
      </c>
      <c r="R1623" s="25">
        <f t="shared" si="141"/>
        <v>0</v>
      </c>
      <c r="S1623" s="25">
        <f t="shared" si="141"/>
        <v>0</v>
      </c>
      <c r="T1623" s="25">
        <f t="shared" si="141"/>
        <v>0</v>
      </c>
      <c r="U1623" s="25">
        <f t="shared" si="141"/>
        <v>0</v>
      </c>
      <c r="V1623" s="25">
        <f t="shared" si="141"/>
        <v>0</v>
      </c>
      <c r="W1623" s="25">
        <f t="shared" si="141"/>
        <v>0</v>
      </c>
      <c r="X1623" s="25">
        <f t="shared" si="141"/>
        <v>0</v>
      </c>
      <c r="Y1623" s="25">
        <f t="shared" si="141"/>
        <v>0</v>
      </c>
      <c r="Z1623" s="25">
        <f t="shared" si="141"/>
        <v>0</v>
      </c>
    </row>
    <row r="1624" spans="1:26" s="24" customFormat="1" x14ac:dyDescent="0.25">
      <c r="A1624" s="24" t="s">
        <v>165</v>
      </c>
      <c r="B1624" s="24" t="s">
        <v>166</v>
      </c>
      <c r="C1624" s="24" t="s">
        <v>167</v>
      </c>
      <c r="D1624" s="24" t="s">
        <v>155</v>
      </c>
      <c r="E1624" s="24">
        <v>2016</v>
      </c>
      <c r="F1624" s="24" t="s">
        <v>133</v>
      </c>
      <c r="G1624" s="24" t="s">
        <v>138</v>
      </c>
      <c r="H1624" s="24">
        <v>10000</v>
      </c>
      <c r="I1624" s="25">
        <v>0</v>
      </c>
      <c r="J1624" s="25">
        <v>0</v>
      </c>
      <c r="K1624" s="25">
        <v>0</v>
      </c>
      <c r="L1624" s="25">
        <v>0</v>
      </c>
      <c r="M1624" s="25">
        <v>0</v>
      </c>
      <c r="N1624" s="25">
        <v>0</v>
      </c>
      <c r="O1624" s="25">
        <f t="shared" si="138"/>
        <v>0</v>
      </c>
      <c r="P1624" s="25">
        <f t="shared" si="139"/>
        <v>0</v>
      </c>
      <c r="Q1624" s="25">
        <f t="shared" si="140"/>
        <v>0</v>
      </c>
      <c r="R1624" s="25">
        <f t="shared" si="141"/>
        <v>0</v>
      </c>
      <c r="S1624" s="25">
        <f t="shared" si="141"/>
        <v>0</v>
      </c>
      <c r="T1624" s="25">
        <f t="shared" si="141"/>
        <v>0</v>
      </c>
      <c r="U1624" s="25">
        <f t="shared" si="141"/>
        <v>0</v>
      </c>
      <c r="V1624" s="25">
        <f t="shared" si="141"/>
        <v>0</v>
      </c>
      <c r="W1624" s="25">
        <f t="shared" si="141"/>
        <v>0</v>
      </c>
      <c r="X1624" s="25">
        <f t="shared" si="141"/>
        <v>0</v>
      </c>
      <c r="Y1624" s="25">
        <f t="shared" si="141"/>
        <v>0</v>
      </c>
      <c r="Z1624" s="25">
        <f t="shared" si="141"/>
        <v>0</v>
      </c>
    </row>
    <row r="1625" spans="1:26" s="24" customFormat="1" x14ac:dyDescent="0.25">
      <c r="A1625" s="24" t="s">
        <v>165</v>
      </c>
      <c r="B1625" s="24" t="s">
        <v>166</v>
      </c>
      <c r="C1625" s="24" t="s">
        <v>167</v>
      </c>
      <c r="D1625" s="24" t="s">
        <v>155</v>
      </c>
      <c r="E1625" s="24">
        <v>2017</v>
      </c>
      <c r="F1625" s="24" t="s">
        <v>133</v>
      </c>
      <c r="G1625" s="24" t="s">
        <v>134</v>
      </c>
      <c r="H1625" s="24">
        <v>10</v>
      </c>
      <c r="I1625" s="25">
        <v>0</v>
      </c>
      <c r="J1625" s="25">
        <v>0</v>
      </c>
      <c r="K1625" s="25">
        <v>0</v>
      </c>
      <c r="L1625" s="25">
        <v>0</v>
      </c>
      <c r="M1625" s="25">
        <v>0</v>
      </c>
      <c r="N1625" s="25">
        <v>0</v>
      </c>
      <c r="O1625" s="25">
        <f t="shared" si="138"/>
        <v>0</v>
      </c>
      <c r="P1625" s="25">
        <f t="shared" si="139"/>
        <v>0</v>
      </c>
      <c r="Q1625" s="25">
        <f t="shared" si="140"/>
        <v>0</v>
      </c>
      <c r="R1625" s="25">
        <f t="shared" si="141"/>
        <v>0</v>
      </c>
      <c r="S1625" s="25">
        <f t="shared" si="141"/>
        <v>0</v>
      </c>
      <c r="T1625" s="25">
        <f t="shared" si="141"/>
        <v>0</v>
      </c>
      <c r="U1625" s="25">
        <f t="shared" si="141"/>
        <v>0</v>
      </c>
      <c r="V1625" s="25">
        <f t="shared" si="141"/>
        <v>0</v>
      </c>
      <c r="W1625" s="25">
        <f t="shared" si="141"/>
        <v>0</v>
      </c>
      <c r="X1625" s="25">
        <f t="shared" si="141"/>
        <v>0</v>
      </c>
      <c r="Y1625" s="25">
        <f t="shared" si="141"/>
        <v>0</v>
      </c>
      <c r="Z1625" s="25">
        <f t="shared" si="141"/>
        <v>0</v>
      </c>
    </row>
    <row r="1626" spans="1:26" s="24" customFormat="1" x14ac:dyDescent="0.25">
      <c r="A1626" s="24" t="s">
        <v>165</v>
      </c>
      <c r="B1626" s="24" t="s">
        <v>166</v>
      </c>
      <c r="C1626" s="24" t="s">
        <v>167</v>
      </c>
      <c r="D1626" s="24" t="s">
        <v>155</v>
      </c>
      <c r="E1626" s="24">
        <v>2017</v>
      </c>
      <c r="F1626" s="24" t="s">
        <v>133</v>
      </c>
      <c r="G1626" s="24" t="s">
        <v>134</v>
      </c>
      <c r="H1626" s="24">
        <v>30</v>
      </c>
      <c r="I1626" s="25">
        <v>0</v>
      </c>
      <c r="J1626" s="25">
        <v>0</v>
      </c>
      <c r="K1626" s="25">
        <v>0</v>
      </c>
      <c r="L1626" s="25">
        <v>0</v>
      </c>
      <c r="M1626" s="25">
        <v>0</v>
      </c>
      <c r="N1626" s="25">
        <v>0</v>
      </c>
      <c r="O1626" s="25">
        <f t="shared" si="138"/>
        <v>0</v>
      </c>
      <c r="P1626" s="25">
        <f t="shared" si="139"/>
        <v>0</v>
      </c>
      <c r="Q1626" s="25">
        <f t="shared" si="140"/>
        <v>0</v>
      </c>
      <c r="R1626" s="25">
        <f t="shared" si="141"/>
        <v>0</v>
      </c>
      <c r="S1626" s="25">
        <f t="shared" si="141"/>
        <v>0</v>
      </c>
      <c r="T1626" s="25">
        <f t="shared" si="141"/>
        <v>0</v>
      </c>
      <c r="U1626" s="25">
        <f t="shared" si="141"/>
        <v>0</v>
      </c>
      <c r="V1626" s="25">
        <f t="shared" si="141"/>
        <v>0</v>
      </c>
      <c r="W1626" s="25">
        <f t="shared" si="141"/>
        <v>0</v>
      </c>
      <c r="X1626" s="25">
        <f t="shared" si="141"/>
        <v>0</v>
      </c>
      <c r="Y1626" s="25">
        <f t="shared" si="141"/>
        <v>0</v>
      </c>
      <c r="Z1626" s="25">
        <f t="shared" si="141"/>
        <v>0</v>
      </c>
    </row>
    <row r="1627" spans="1:26" s="24" customFormat="1" x14ac:dyDescent="0.25">
      <c r="A1627" s="24" t="s">
        <v>165</v>
      </c>
      <c r="B1627" s="24" t="s">
        <v>166</v>
      </c>
      <c r="C1627" s="24" t="s">
        <v>167</v>
      </c>
      <c r="D1627" s="24" t="s">
        <v>155</v>
      </c>
      <c r="E1627" s="24">
        <v>2017</v>
      </c>
      <c r="F1627" s="24" t="s">
        <v>133</v>
      </c>
      <c r="G1627" s="24" t="s">
        <v>134</v>
      </c>
      <c r="H1627" s="24" t="s">
        <v>135</v>
      </c>
      <c r="I1627" s="25">
        <v>0</v>
      </c>
      <c r="J1627" s="25">
        <v>0</v>
      </c>
      <c r="K1627" s="25">
        <v>0</v>
      </c>
      <c r="L1627" s="25">
        <v>0</v>
      </c>
      <c r="M1627" s="25">
        <v>0</v>
      </c>
      <c r="N1627" s="25">
        <v>0</v>
      </c>
      <c r="O1627" s="25">
        <f t="shared" si="138"/>
        <v>0</v>
      </c>
      <c r="P1627" s="25">
        <f t="shared" si="139"/>
        <v>0</v>
      </c>
      <c r="Q1627" s="25">
        <f t="shared" si="140"/>
        <v>0</v>
      </c>
      <c r="R1627" s="25">
        <f t="shared" si="141"/>
        <v>0</v>
      </c>
      <c r="S1627" s="25">
        <f t="shared" si="141"/>
        <v>0</v>
      </c>
      <c r="T1627" s="25">
        <f t="shared" si="141"/>
        <v>0</v>
      </c>
      <c r="U1627" s="25">
        <f t="shared" si="141"/>
        <v>0</v>
      </c>
      <c r="V1627" s="25">
        <f t="shared" si="141"/>
        <v>0</v>
      </c>
      <c r="W1627" s="25">
        <f t="shared" si="141"/>
        <v>0</v>
      </c>
      <c r="X1627" s="25">
        <f t="shared" si="141"/>
        <v>0</v>
      </c>
      <c r="Y1627" s="25">
        <f t="shared" si="141"/>
        <v>0</v>
      </c>
      <c r="Z1627" s="25">
        <f t="shared" si="141"/>
        <v>0</v>
      </c>
    </row>
    <row r="1628" spans="1:26" s="24" customFormat="1" x14ac:dyDescent="0.25">
      <c r="A1628" s="24" t="s">
        <v>165</v>
      </c>
      <c r="B1628" s="24" t="s">
        <v>166</v>
      </c>
      <c r="C1628" s="24" t="s">
        <v>167</v>
      </c>
      <c r="D1628" s="24" t="s">
        <v>155</v>
      </c>
      <c r="E1628" s="24">
        <v>2017</v>
      </c>
      <c r="F1628" s="24" t="s">
        <v>133</v>
      </c>
      <c r="G1628" s="24" t="s">
        <v>134</v>
      </c>
      <c r="H1628" s="24">
        <v>60</v>
      </c>
      <c r="I1628" s="25">
        <v>0</v>
      </c>
      <c r="J1628" s="25">
        <v>0</v>
      </c>
      <c r="K1628" s="25">
        <v>0</v>
      </c>
      <c r="L1628" s="25">
        <v>0</v>
      </c>
      <c r="M1628" s="25">
        <v>0</v>
      </c>
      <c r="N1628" s="25">
        <v>0</v>
      </c>
      <c r="O1628" s="25">
        <f t="shared" si="138"/>
        <v>0</v>
      </c>
      <c r="P1628" s="25">
        <f t="shared" si="139"/>
        <v>0</v>
      </c>
      <c r="Q1628" s="25">
        <f t="shared" si="140"/>
        <v>0</v>
      </c>
      <c r="R1628" s="25">
        <f t="shared" si="141"/>
        <v>0</v>
      </c>
      <c r="S1628" s="25">
        <f t="shared" si="141"/>
        <v>0</v>
      </c>
      <c r="T1628" s="25">
        <f t="shared" si="141"/>
        <v>0</v>
      </c>
      <c r="U1628" s="25">
        <f t="shared" si="141"/>
        <v>0</v>
      </c>
      <c r="V1628" s="25">
        <f t="shared" si="141"/>
        <v>0</v>
      </c>
      <c r="W1628" s="25">
        <f t="shared" si="141"/>
        <v>0</v>
      </c>
      <c r="X1628" s="25">
        <f t="shared" si="141"/>
        <v>0</v>
      </c>
      <c r="Y1628" s="25">
        <f t="shared" si="141"/>
        <v>0</v>
      </c>
      <c r="Z1628" s="25">
        <f t="shared" si="141"/>
        <v>0</v>
      </c>
    </row>
    <row r="1629" spans="1:26" s="24" customFormat="1" x14ac:dyDescent="0.25">
      <c r="A1629" s="24" t="s">
        <v>165</v>
      </c>
      <c r="B1629" s="24" t="s">
        <v>166</v>
      </c>
      <c r="C1629" s="24" t="s">
        <v>167</v>
      </c>
      <c r="D1629" s="24" t="s">
        <v>155</v>
      </c>
      <c r="E1629" s="24">
        <v>2017</v>
      </c>
      <c r="F1629" s="24" t="s">
        <v>133</v>
      </c>
      <c r="G1629" s="24" t="s">
        <v>134</v>
      </c>
      <c r="H1629" s="24">
        <v>100</v>
      </c>
      <c r="I1629" s="25">
        <v>0</v>
      </c>
      <c r="J1629" s="25">
        <v>0</v>
      </c>
      <c r="K1629" s="25">
        <v>0</v>
      </c>
      <c r="L1629" s="25">
        <v>0</v>
      </c>
      <c r="M1629" s="25">
        <v>0</v>
      </c>
      <c r="N1629" s="25">
        <v>0</v>
      </c>
      <c r="O1629" s="25">
        <f t="shared" si="138"/>
        <v>0</v>
      </c>
      <c r="P1629" s="25">
        <f t="shared" si="139"/>
        <v>0</v>
      </c>
      <c r="Q1629" s="25">
        <f t="shared" si="140"/>
        <v>0</v>
      </c>
      <c r="R1629" s="25">
        <f t="shared" si="141"/>
        <v>0</v>
      </c>
      <c r="S1629" s="25">
        <f t="shared" si="141"/>
        <v>0</v>
      </c>
      <c r="T1629" s="25">
        <f t="shared" si="141"/>
        <v>0</v>
      </c>
      <c r="U1629" s="25">
        <f t="shared" si="141"/>
        <v>0</v>
      </c>
      <c r="V1629" s="25">
        <f t="shared" si="141"/>
        <v>0</v>
      </c>
      <c r="W1629" s="25">
        <f t="shared" si="141"/>
        <v>0</v>
      </c>
      <c r="X1629" s="25">
        <f t="shared" si="141"/>
        <v>0</v>
      </c>
      <c r="Y1629" s="25">
        <f t="shared" si="141"/>
        <v>0</v>
      </c>
      <c r="Z1629" s="25">
        <f t="shared" si="141"/>
        <v>0</v>
      </c>
    </row>
    <row r="1630" spans="1:26" s="24" customFormat="1" x14ac:dyDescent="0.25">
      <c r="A1630" s="24" t="s">
        <v>165</v>
      </c>
      <c r="B1630" s="24" t="s">
        <v>166</v>
      </c>
      <c r="C1630" s="24" t="s">
        <v>167</v>
      </c>
      <c r="D1630" s="24" t="s">
        <v>155</v>
      </c>
      <c r="E1630" s="24">
        <v>2017</v>
      </c>
      <c r="F1630" s="24" t="s">
        <v>133</v>
      </c>
      <c r="G1630" s="24" t="s">
        <v>134</v>
      </c>
      <c r="H1630" s="24" t="s">
        <v>136</v>
      </c>
      <c r="I1630" s="25">
        <v>0</v>
      </c>
      <c r="J1630" s="25">
        <v>0</v>
      </c>
      <c r="K1630" s="25">
        <v>0</v>
      </c>
      <c r="L1630" s="25">
        <v>0</v>
      </c>
      <c r="M1630" s="25">
        <v>0</v>
      </c>
      <c r="N1630" s="25">
        <v>0</v>
      </c>
      <c r="O1630" s="25">
        <f t="shared" si="138"/>
        <v>0</v>
      </c>
      <c r="P1630" s="25">
        <f t="shared" si="139"/>
        <v>0</v>
      </c>
      <c r="Q1630" s="25">
        <f t="shared" si="140"/>
        <v>0</v>
      </c>
      <c r="R1630" s="25">
        <f t="shared" si="141"/>
        <v>0</v>
      </c>
      <c r="S1630" s="25">
        <f t="shared" si="141"/>
        <v>0</v>
      </c>
      <c r="T1630" s="25">
        <f t="shared" si="141"/>
        <v>0</v>
      </c>
      <c r="U1630" s="25">
        <f t="shared" si="141"/>
        <v>0</v>
      </c>
      <c r="V1630" s="25">
        <f t="shared" si="141"/>
        <v>0</v>
      </c>
      <c r="W1630" s="25">
        <f t="shared" si="141"/>
        <v>0</v>
      </c>
      <c r="X1630" s="25">
        <f t="shared" si="141"/>
        <v>0</v>
      </c>
      <c r="Y1630" s="25">
        <f t="shared" si="141"/>
        <v>0</v>
      </c>
      <c r="Z1630" s="25">
        <f t="shared" si="141"/>
        <v>0</v>
      </c>
    </row>
    <row r="1631" spans="1:26" s="24" customFormat="1" x14ac:dyDescent="0.25">
      <c r="A1631" s="24" t="s">
        <v>165</v>
      </c>
      <c r="B1631" s="24" t="s">
        <v>166</v>
      </c>
      <c r="C1631" s="24" t="s">
        <v>167</v>
      </c>
      <c r="D1631" s="24" t="s">
        <v>155</v>
      </c>
      <c r="E1631" s="24">
        <v>2017</v>
      </c>
      <c r="F1631" s="24" t="s">
        <v>133</v>
      </c>
      <c r="G1631" s="24" t="s">
        <v>134</v>
      </c>
      <c r="H1631" s="24">
        <v>1000</v>
      </c>
      <c r="I1631" s="25">
        <v>0</v>
      </c>
      <c r="J1631" s="25">
        <v>0</v>
      </c>
      <c r="K1631" s="25">
        <v>0</v>
      </c>
      <c r="L1631" s="25">
        <v>0</v>
      </c>
      <c r="M1631" s="25">
        <v>0</v>
      </c>
      <c r="N1631" s="25">
        <v>0</v>
      </c>
      <c r="O1631" s="25">
        <f t="shared" si="138"/>
        <v>0</v>
      </c>
      <c r="P1631" s="25">
        <f t="shared" si="139"/>
        <v>0</v>
      </c>
      <c r="Q1631" s="25">
        <f t="shared" si="140"/>
        <v>0</v>
      </c>
      <c r="R1631" s="25">
        <f t="shared" si="141"/>
        <v>0</v>
      </c>
      <c r="S1631" s="25">
        <f t="shared" si="141"/>
        <v>0</v>
      </c>
      <c r="T1631" s="25">
        <f t="shared" si="141"/>
        <v>0</v>
      </c>
      <c r="U1631" s="25">
        <f t="shared" si="141"/>
        <v>0</v>
      </c>
      <c r="V1631" s="25">
        <f t="shared" si="141"/>
        <v>0</v>
      </c>
      <c r="W1631" s="25">
        <f t="shared" si="141"/>
        <v>0</v>
      </c>
      <c r="X1631" s="25">
        <f t="shared" si="141"/>
        <v>0</v>
      </c>
      <c r="Y1631" s="25">
        <f t="shared" si="141"/>
        <v>0</v>
      </c>
      <c r="Z1631" s="25">
        <f t="shared" si="141"/>
        <v>0</v>
      </c>
    </row>
    <row r="1632" spans="1:26" s="24" customFormat="1" x14ac:dyDescent="0.25">
      <c r="A1632" s="24" t="s">
        <v>165</v>
      </c>
      <c r="B1632" s="24" t="s">
        <v>166</v>
      </c>
      <c r="C1632" s="24" t="s">
        <v>167</v>
      </c>
      <c r="D1632" s="24" t="s">
        <v>155</v>
      </c>
      <c r="E1632" s="24">
        <v>2017</v>
      </c>
      <c r="F1632" s="24" t="s">
        <v>133</v>
      </c>
      <c r="G1632" s="24" t="s">
        <v>134</v>
      </c>
      <c r="H1632" s="24">
        <v>2500</v>
      </c>
      <c r="I1632" s="25">
        <v>0</v>
      </c>
      <c r="J1632" s="25">
        <v>0</v>
      </c>
      <c r="K1632" s="25">
        <v>0</v>
      </c>
      <c r="L1632" s="25">
        <v>0</v>
      </c>
      <c r="M1632" s="25">
        <v>0</v>
      </c>
      <c r="N1632" s="25">
        <v>0</v>
      </c>
      <c r="O1632" s="25">
        <f t="shared" si="138"/>
        <v>0</v>
      </c>
      <c r="P1632" s="25">
        <f t="shared" si="139"/>
        <v>0</v>
      </c>
      <c r="Q1632" s="25">
        <f t="shared" si="140"/>
        <v>0</v>
      </c>
      <c r="R1632" s="25">
        <f t="shared" si="141"/>
        <v>0</v>
      </c>
      <c r="S1632" s="25">
        <f t="shared" si="141"/>
        <v>0</v>
      </c>
      <c r="T1632" s="25">
        <f t="shared" si="141"/>
        <v>0</v>
      </c>
      <c r="U1632" s="25">
        <f t="shared" si="141"/>
        <v>0</v>
      </c>
      <c r="V1632" s="25">
        <f t="shared" si="141"/>
        <v>0</v>
      </c>
      <c r="W1632" s="25">
        <f t="shared" si="141"/>
        <v>0</v>
      </c>
      <c r="X1632" s="25">
        <f t="shared" si="141"/>
        <v>0</v>
      </c>
      <c r="Y1632" s="25">
        <f t="shared" si="141"/>
        <v>0</v>
      </c>
      <c r="Z1632" s="25">
        <f t="shared" si="141"/>
        <v>0</v>
      </c>
    </row>
    <row r="1633" spans="1:26" s="24" customFormat="1" x14ac:dyDescent="0.25">
      <c r="A1633" s="24" t="s">
        <v>165</v>
      </c>
      <c r="B1633" s="24" t="s">
        <v>166</v>
      </c>
      <c r="C1633" s="24" t="s">
        <v>167</v>
      </c>
      <c r="D1633" s="24" t="s">
        <v>155</v>
      </c>
      <c r="E1633" s="24">
        <v>2017</v>
      </c>
      <c r="F1633" s="24" t="s">
        <v>133</v>
      </c>
      <c r="G1633" s="24" t="s">
        <v>134</v>
      </c>
      <c r="H1633" s="24">
        <v>5000</v>
      </c>
      <c r="I1633" s="25">
        <v>0</v>
      </c>
      <c r="J1633" s="25">
        <v>0</v>
      </c>
      <c r="K1633" s="25">
        <v>0</v>
      </c>
      <c r="L1633" s="25">
        <v>0</v>
      </c>
      <c r="M1633" s="25">
        <v>0</v>
      </c>
      <c r="N1633" s="25">
        <v>0</v>
      </c>
      <c r="O1633" s="25">
        <f t="shared" si="138"/>
        <v>0</v>
      </c>
      <c r="P1633" s="25">
        <f t="shared" si="139"/>
        <v>0</v>
      </c>
      <c r="Q1633" s="25">
        <f t="shared" si="140"/>
        <v>0</v>
      </c>
      <c r="R1633" s="25">
        <f t="shared" si="141"/>
        <v>0</v>
      </c>
      <c r="S1633" s="25">
        <f t="shared" si="141"/>
        <v>0</v>
      </c>
      <c r="T1633" s="25">
        <f t="shared" si="141"/>
        <v>0</v>
      </c>
      <c r="U1633" s="25">
        <f t="shared" si="141"/>
        <v>0</v>
      </c>
      <c r="V1633" s="25">
        <f t="shared" si="141"/>
        <v>0</v>
      </c>
      <c r="W1633" s="25">
        <f t="shared" si="141"/>
        <v>0</v>
      </c>
      <c r="X1633" s="25">
        <f t="shared" si="141"/>
        <v>0</v>
      </c>
      <c r="Y1633" s="25">
        <f t="shared" si="141"/>
        <v>0</v>
      </c>
      <c r="Z1633" s="25">
        <f t="shared" si="141"/>
        <v>0</v>
      </c>
    </row>
    <row r="1634" spans="1:26" s="24" customFormat="1" x14ac:dyDescent="0.25">
      <c r="A1634" s="24" t="s">
        <v>165</v>
      </c>
      <c r="B1634" s="24" t="s">
        <v>166</v>
      </c>
      <c r="C1634" s="24" t="s">
        <v>167</v>
      </c>
      <c r="D1634" s="24" t="s">
        <v>155</v>
      </c>
      <c r="E1634" s="24">
        <v>2017</v>
      </c>
      <c r="F1634" s="24" t="s">
        <v>133</v>
      </c>
      <c r="G1634" s="24" t="s">
        <v>134</v>
      </c>
      <c r="H1634" s="24">
        <v>10000</v>
      </c>
      <c r="I1634" s="25">
        <v>0</v>
      </c>
      <c r="J1634" s="25">
        <v>0</v>
      </c>
      <c r="K1634" s="25">
        <v>0</v>
      </c>
      <c r="L1634" s="25">
        <v>0</v>
      </c>
      <c r="M1634" s="25">
        <v>0</v>
      </c>
      <c r="N1634" s="25">
        <v>0</v>
      </c>
      <c r="O1634" s="25">
        <f t="shared" si="138"/>
        <v>0</v>
      </c>
      <c r="P1634" s="25">
        <f t="shared" si="139"/>
        <v>0</v>
      </c>
      <c r="Q1634" s="25">
        <f t="shared" si="140"/>
        <v>0</v>
      </c>
      <c r="R1634" s="25">
        <f t="shared" si="141"/>
        <v>0</v>
      </c>
      <c r="S1634" s="25">
        <f t="shared" si="141"/>
        <v>0</v>
      </c>
      <c r="T1634" s="25">
        <f t="shared" si="141"/>
        <v>0</v>
      </c>
      <c r="U1634" s="25">
        <f t="shared" si="141"/>
        <v>0</v>
      </c>
      <c r="V1634" s="25">
        <f t="shared" si="141"/>
        <v>0</v>
      </c>
      <c r="W1634" s="25">
        <f t="shared" si="141"/>
        <v>0</v>
      </c>
      <c r="X1634" s="25">
        <f t="shared" si="141"/>
        <v>0</v>
      </c>
      <c r="Y1634" s="25">
        <f t="shared" si="141"/>
        <v>0</v>
      </c>
      <c r="Z1634" s="25">
        <f t="shared" si="141"/>
        <v>0</v>
      </c>
    </row>
    <row r="1635" spans="1:26" s="24" customFormat="1" x14ac:dyDescent="0.25">
      <c r="A1635" s="24" t="s">
        <v>165</v>
      </c>
      <c r="B1635" s="24" t="s">
        <v>166</v>
      </c>
      <c r="C1635" s="24" t="s">
        <v>167</v>
      </c>
      <c r="D1635" s="24" t="s">
        <v>155</v>
      </c>
      <c r="E1635" s="24">
        <v>2017</v>
      </c>
      <c r="F1635" s="24" t="s">
        <v>133</v>
      </c>
      <c r="G1635" s="24" t="s">
        <v>137</v>
      </c>
      <c r="H1635" s="24">
        <v>10</v>
      </c>
      <c r="I1635" s="25">
        <v>0</v>
      </c>
      <c r="J1635" s="25">
        <v>0</v>
      </c>
      <c r="K1635" s="25">
        <v>0</v>
      </c>
      <c r="L1635" s="25">
        <v>0</v>
      </c>
      <c r="M1635" s="25">
        <v>0</v>
      </c>
      <c r="N1635" s="25">
        <v>0</v>
      </c>
      <c r="O1635" s="25">
        <f t="shared" si="138"/>
        <v>0</v>
      </c>
      <c r="P1635" s="25">
        <f t="shared" si="139"/>
        <v>0</v>
      </c>
      <c r="Q1635" s="25">
        <f t="shared" si="140"/>
        <v>0</v>
      </c>
      <c r="R1635" s="25">
        <f t="shared" si="141"/>
        <v>0</v>
      </c>
      <c r="S1635" s="25">
        <f t="shared" si="141"/>
        <v>0</v>
      </c>
      <c r="T1635" s="25">
        <f t="shared" si="141"/>
        <v>0</v>
      </c>
      <c r="U1635" s="25">
        <f t="shared" si="141"/>
        <v>0</v>
      </c>
      <c r="V1635" s="25">
        <f t="shared" si="141"/>
        <v>0</v>
      </c>
      <c r="W1635" s="25">
        <f t="shared" si="141"/>
        <v>0</v>
      </c>
      <c r="X1635" s="25">
        <f t="shared" si="141"/>
        <v>0</v>
      </c>
      <c r="Y1635" s="25">
        <f t="shared" si="141"/>
        <v>0</v>
      </c>
      <c r="Z1635" s="25">
        <f t="shared" si="141"/>
        <v>0</v>
      </c>
    </row>
    <row r="1636" spans="1:26" s="24" customFormat="1" x14ac:dyDescent="0.25">
      <c r="A1636" s="24" t="s">
        <v>165</v>
      </c>
      <c r="B1636" s="24" t="s">
        <v>166</v>
      </c>
      <c r="C1636" s="24" t="s">
        <v>167</v>
      </c>
      <c r="D1636" s="24" t="s">
        <v>155</v>
      </c>
      <c r="E1636" s="24">
        <v>2017</v>
      </c>
      <c r="F1636" s="24" t="s">
        <v>133</v>
      </c>
      <c r="G1636" s="24" t="s">
        <v>137</v>
      </c>
      <c r="H1636" s="24">
        <v>30</v>
      </c>
      <c r="I1636" s="25">
        <v>0</v>
      </c>
      <c r="J1636" s="25">
        <v>0</v>
      </c>
      <c r="K1636" s="25">
        <v>0</v>
      </c>
      <c r="L1636" s="25">
        <v>0</v>
      </c>
      <c r="M1636" s="25">
        <v>0</v>
      </c>
      <c r="N1636" s="25">
        <v>0</v>
      </c>
      <c r="O1636" s="25">
        <f t="shared" si="138"/>
        <v>0</v>
      </c>
      <c r="P1636" s="25">
        <f t="shared" si="139"/>
        <v>0</v>
      </c>
      <c r="Q1636" s="25">
        <f t="shared" si="140"/>
        <v>0</v>
      </c>
      <c r="R1636" s="25">
        <f t="shared" si="141"/>
        <v>0</v>
      </c>
      <c r="S1636" s="25">
        <f t="shared" si="141"/>
        <v>0</v>
      </c>
      <c r="T1636" s="25">
        <f t="shared" si="141"/>
        <v>0</v>
      </c>
      <c r="U1636" s="25">
        <f t="shared" si="141"/>
        <v>0</v>
      </c>
      <c r="V1636" s="25">
        <f t="shared" si="141"/>
        <v>0</v>
      </c>
      <c r="W1636" s="25">
        <f t="shared" si="141"/>
        <v>0</v>
      </c>
      <c r="X1636" s="25">
        <f t="shared" si="141"/>
        <v>0</v>
      </c>
      <c r="Y1636" s="25">
        <f t="shared" si="141"/>
        <v>0</v>
      </c>
      <c r="Z1636" s="25">
        <f t="shared" si="141"/>
        <v>0</v>
      </c>
    </row>
    <row r="1637" spans="1:26" s="24" customFormat="1" x14ac:dyDescent="0.25">
      <c r="A1637" s="24" t="s">
        <v>165</v>
      </c>
      <c r="B1637" s="24" t="s">
        <v>166</v>
      </c>
      <c r="C1637" s="24" t="s">
        <v>167</v>
      </c>
      <c r="D1637" s="24" t="s">
        <v>155</v>
      </c>
      <c r="E1637" s="24">
        <v>2017</v>
      </c>
      <c r="F1637" s="24" t="s">
        <v>133</v>
      </c>
      <c r="G1637" s="24" t="s">
        <v>137</v>
      </c>
      <c r="H1637" s="24" t="s">
        <v>135</v>
      </c>
      <c r="I1637" s="25">
        <v>0</v>
      </c>
      <c r="J1637" s="25">
        <v>0</v>
      </c>
      <c r="K1637" s="25">
        <v>0</v>
      </c>
      <c r="L1637" s="25">
        <v>0</v>
      </c>
      <c r="M1637" s="25">
        <v>0</v>
      </c>
      <c r="N1637" s="25">
        <v>0</v>
      </c>
      <c r="O1637" s="25">
        <f t="shared" si="138"/>
        <v>0</v>
      </c>
      <c r="P1637" s="25">
        <f t="shared" si="139"/>
        <v>0</v>
      </c>
      <c r="Q1637" s="25">
        <f t="shared" si="140"/>
        <v>0</v>
      </c>
      <c r="R1637" s="25">
        <f t="shared" si="141"/>
        <v>0</v>
      </c>
      <c r="S1637" s="25">
        <f t="shared" si="141"/>
        <v>0</v>
      </c>
      <c r="T1637" s="25">
        <f t="shared" si="141"/>
        <v>0</v>
      </c>
      <c r="U1637" s="25">
        <f t="shared" si="141"/>
        <v>0</v>
      </c>
      <c r="V1637" s="25">
        <f t="shared" si="141"/>
        <v>0</v>
      </c>
      <c r="W1637" s="25">
        <f t="shared" si="141"/>
        <v>0</v>
      </c>
      <c r="X1637" s="25">
        <f t="shared" si="141"/>
        <v>0</v>
      </c>
      <c r="Y1637" s="25">
        <f t="shared" si="141"/>
        <v>0</v>
      </c>
      <c r="Z1637" s="25">
        <f t="shared" si="141"/>
        <v>0</v>
      </c>
    </row>
    <row r="1638" spans="1:26" s="24" customFormat="1" x14ac:dyDescent="0.25">
      <c r="A1638" s="24" t="s">
        <v>165</v>
      </c>
      <c r="B1638" s="24" t="s">
        <v>166</v>
      </c>
      <c r="C1638" s="24" t="s">
        <v>167</v>
      </c>
      <c r="D1638" s="24" t="s">
        <v>155</v>
      </c>
      <c r="E1638" s="24">
        <v>2017</v>
      </c>
      <c r="F1638" s="24" t="s">
        <v>133</v>
      </c>
      <c r="G1638" s="24" t="s">
        <v>137</v>
      </c>
      <c r="H1638" s="24">
        <v>60</v>
      </c>
      <c r="I1638" s="25">
        <v>0</v>
      </c>
      <c r="J1638" s="25">
        <v>0</v>
      </c>
      <c r="K1638" s="25">
        <v>0</v>
      </c>
      <c r="L1638" s="25">
        <v>0</v>
      </c>
      <c r="M1638" s="25">
        <v>0</v>
      </c>
      <c r="N1638" s="25">
        <v>0</v>
      </c>
      <c r="O1638" s="25">
        <f t="shared" si="138"/>
        <v>0</v>
      </c>
      <c r="P1638" s="25">
        <f t="shared" si="139"/>
        <v>0</v>
      </c>
      <c r="Q1638" s="25">
        <f t="shared" si="140"/>
        <v>0</v>
      </c>
      <c r="R1638" s="25">
        <f t="shared" si="141"/>
        <v>0</v>
      </c>
      <c r="S1638" s="25">
        <f t="shared" si="141"/>
        <v>0</v>
      </c>
      <c r="T1638" s="25">
        <f t="shared" si="141"/>
        <v>0</v>
      </c>
      <c r="U1638" s="25">
        <f t="shared" si="141"/>
        <v>0</v>
      </c>
      <c r="V1638" s="25">
        <f t="shared" si="141"/>
        <v>0</v>
      </c>
      <c r="W1638" s="25">
        <f t="shared" si="141"/>
        <v>0</v>
      </c>
      <c r="X1638" s="25">
        <f t="shared" si="141"/>
        <v>0</v>
      </c>
      <c r="Y1638" s="25">
        <f t="shared" si="141"/>
        <v>0</v>
      </c>
      <c r="Z1638" s="25">
        <f t="shared" si="141"/>
        <v>0</v>
      </c>
    </row>
    <row r="1639" spans="1:26" s="24" customFormat="1" x14ac:dyDescent="0.25">
      <c r="A1639" s="24" t="s">
        <v>165</v>
      </c>
      <c r="B1639" s="24" t="s">
        <v>166</v>
      </c>
      <c r="C1639" s="24" t="s">
        <v>167</v>
      </c>
      <c r="D1639" s="24" t="s">
        <v>155</v>
      </c>
      <c r="E1639" s="24">
        <v>2017</v>
      </c>
      <c r="F1639" s="24" t="s">
        <v>133</v>
      </c>
      <c r="G1639" s="24" t="s">
        <v>137</v>
      </c>
      <c r="H1639" s="24">
        <v>100</v>
      </c>
      <c r="I1639" s="25">
        <v>0</v>
      </c>
      <c r="J1639" s="25">
        <v>0</v>
      </c>
      <c r="K1639" s="25">
        <v>0</v>
      </c>
      <c r="L1639" s="25">
        <v>0</v>
      </c>
      <c r="M1639" s="25">
        <v>0</v>
      </c>
      <c r="N1639" s="25">
        <v>0</v>
      </c>
      <c r="O1639" s="25">
        <f t="shared" si="138"/>
        <v>0</v>
      </c>
      <c r="P1639" s="25">
        <f t="shared" si="139"/>
        <v>0</v>
      </c>
      <c r="Q1639" s="25">
        <f t="shared" si="140"/>
        <v>0</v>
      </c>
      <c r="R1639" s="25">
        <f t="shared" si="141"/>
        <v>0</v>
      </c>
      <c r="S1639" s="25">
        <f t="shared" si="141"/>
        <v>0</v>
      </c>
      <c r="T1639" s="25">
        <f t="shared" si="141"/>
        <v>0</v>
      </c>
      <c r="U1639" s="25">
        <f t="shared" si="141"/>
        <v>0</v>
      </c>
      <c r="V1639" s="25">
        <f t="shared" si="141"/>
        <v>0</v>
      </c>
      <c r="W1639" s="25">
        <f t="shared" si="141"/>
        <v>0</v>
      </c>
      <c r="X1639" s="25">
        <f t="shared" si="141"/>
        <v>0</v>
      </c>
      <c r="Y1639" s="25">
        <f t="shared" si="141"/>
        <v>0</v>
      </c>
      <c r="Z1639" s="25">
        <f t="shared" si="141"/>
        <v>0</v>
      </c>
    </row>
    <row r="1640" spans="1:26" s="24" customFormat="1" x14ac:dyDescent="0.25">
      <c r="A1640" s="24" t="s">
        <v>165</v>
      </c>
      <c r="B1640" s="24" t="s">
        <v>166</v>
      </c>
      <c r="C1640" s="24" t="s">
        <v>167</v>
      </c>
      <c r="D1640" s="24" t="s">
        <v>155</v>
      </c>
      <c r="E1640" s="24">
        <v>2017</v>
      </c>
      <c r="F1640" s="24" t="s">
        <v>133</v>
      </c>
      <c r="G1640" s="24" t="s">
        <v>137</v>
      </c>
      <c r="H1640" s="24" t="s">
        <v>136</v>
      </c>
      <c r="I1640" s="25">
        <v>0</v>
      </c>
      <c r="J1640" s="25">
        <v>0</v>
      </c>
      <c r="K1640" s="25">
        <v>0</v>
      </c>
      <c r="L1640" s="25">
        <v>0</v>
      </c>
      <c r="M1640" s="25">
        <v>0</v>
      </c>
      <c r="N1640" s="25">
        <v>0</v>
      </c>
      <c r="O1640" s="25">
        <f t="shared" si="138"/>
        <v>0</v>
      </c>
      <c r="P1640" s="25">
        <f t="shared" si="139"/>
        <v>0</v>
      </c>
      <c r="Q1640" s="25">
        <f t="shared" si="140"/>
        <v>0</v>
      </c>
      <c r="R1640" s="25">
        <f t="shared" si="141"/>
        <v>0</v>
      </c>
      <c r="S1640" s="25">
        <f t="shared" si="141"/>
        <v>0</v>
      </c>
      <c r="T1640" s="25">
        <f t="shared" si="141"/>
        <v>0</v>
      </c>
      <c r="U1640" s="25">
        <f t="shared" si="141"/>
        <v>0</v>
      </c>
      <c r="V1640" s="25">
        <f t="shared" si="141"/>
        <v>0</v>
      </c>
      <c r="W1640" s="25">
        <f t="shared" si="141"/>
        <v>0</v>
      </c>
      <c r="X1640" s="25">
        <f t="shared" si="141"/>
        <v>0</v>
      </c>
      <c r="Y1640" s="25">
        <f t="shared" si="141"/>
        <v>0</v>
      </c>
      <c r="Z1640" s="25">
        <f t="shared" si="141"/>
        <v>0</v>
      </c>
    </row>
    <row r="1641" spans="1:26" s="24" customFormat="1" x14ac:dyDescent="0.25">
      <c r="A1641" s="24" t="s">
        <v>165</v>
      </c>
      <c r="B1641" s="24" t="s">
        <v>166</v>
      </c>
      <c r="C1641" s="24" t="s">
        <v>167</v>
      </c>
      <c r="D1641" s="24" t="s">
        <v>155</v>
      </c>
      <c r="E1641" s="24">
        <v>2017</v>
      </c>
      <c r="F1641" s="24" t="s">
        <v>133</v>
      </c>
      <c r="G1641" s="24" t="s">
        <v>137</v>
      </c>
      <c r="H1641" s="24">
        <v>1000</v>
      </c>
      <c r="I1641" s="25">
        <v>0</v>
      </c>
      <c r="J1641" s="25">
        <v>0</v>
      </c>
      <c r="K1641" s="25">
        <v>0</v>
      </c>
      <c r="L1641" s="25">
        <v>0</v>
      </c>
      <c r="M1641" s="25">
        <v>0</v>
      </c>
      <c r="N1641" s="25">
        <v>0</v>
      </c>
      <c r="O1641" s="25">
        <f t="shared" si="138"/>
        <v>0</v>
      </c>
      <c r="P1641" s="25">
        <f t="shared" si="139"/>
        <v>0</v>
      </c>
      <c r="Q1641" s="25">
        <f t="shared" si="140"/>
        <v>0</v>
      </c>
      <c r="R1641" s="25">
        <f t="shared" si="141"/>
        <v>0</v>
      </c>
      <c r="S1641" s="25">
        <f t="shared" si="141"/>
        <v>0</v>
      </c>
      <c r="T1641" s="25">
        <f t="shared" si="141"/>
        <v>0</v>
      </c>
      <c r="U1641" s="25">
        <f t="shared" si="141"/>
        <v>0</v>
      </c>
      <c r="V1641" s="25">
        <f t="shared" si="141"/>
        <v>0</v>
      </c>
      <c r="W1641" s="25">
        <f t="shared" si="141"/>
        <v>0</v>
      </c>
      <c r="X1641" s="25">
        <f t="shared" si="141"/>
        <v>0</v>
      </c>
      <c r="Y1641" s="25">
        <f t="shared" si="141"/>
        <v>0</v>
      </c>
      <c r="Z1641" s="25">
        <f t="shared" si="141"/>
        <v>0</v>
      </c>
    </row>
    <row r="1642" spans="1:26" s="24" customFormat="1" x14ac:dyDescent="0.25">
      <c r="A1642" s="24" t="s">
        <v>165</v>
      </c>
      <c r="B1642" s="24" t="s">
        <v>166</v>
      </c>
      <c r="C1642" s="24" t="s">
        <v>167</v>
      </c>
      <c r="D1642" s="24" t="s">
        <v>155</v>
      </c>
      <c r="E1642" s="24">
        <v>2017</v>
      </c>
      <c r="F1642" s="24" t="s">
        <v>133</v>
      </c>
      <c r="G1642" s="24" t="s">
        <v>137</v>
      </c>
      <c r="H1642" s="24">
        <v>2500</v>
      </c>
      <c r="I1642" s="25">
        <v>0</v>
      </c>
      <c r="J1642" s="25">
        <v>0</v>
      </c>
      <c r="K1642" s="25">
        <v>0</v>
      </c>
      <c r="L1642" s="25">
        <v>0</v>
      </c>
      <c r="M1642" s="25">
        <v>0</v>
      </c>
      <c r="N1642" s="25">
        <v>0</v>
      </c>
      <c r="O1642" s="25">
        <f t="shared" si="138"/>
        <v>0</v>
      </c>
      <c r="P1642" s="25">
        <f t="shared" si="139"/>
        <v>0</v>
      </c>
      <c r="Q1642" s="25">
        <f t="shared" si="140"/>
        <v>0</v>
      </c>
      <c r="R1642" s="25">
        <f t="shared" si="141"/>
        <v>0</v>
      </c>
      <c r="S1642" s="25">
        <f t="shared" si="141"/>
        <v>0</v>
      </c>
      <c r="T1642" s="25">
        <f t="shared" si="141"/>
        <v>0</v>
      </c>
      <c r="U1642" s="25">
        <f t="shared" si="141"/>
        <v>0</v>
      </c>
      <c r="V1642" s="25">
        <f t="shared" si="141"/>
        <v>0</v>
      </c>
      <c r="W1642" s="25">
        <f t="shared" si="141"/>
        <v>0</v>
      </c>
      <c r="X1642" s="25">
        <f t="shared" si="141"/>
        <v>0</v>
      </c>
      <c r="Y1642" s="25">
        <f t="shared" si="141"/>
        <v>0</v>
      </c>
      <c r="Z1642" s="25">
        <f t="shared" si="141"/>
        <v>0</v>
      </c>
    </row>
    <row r="1643" spans="1:26" s="24" customFormat="1" x14ac:dyDescent="0.25">
      <c r="A1643" s="24" t="s">
        <v>165</v>
      </c>
      <c r="B1643" s="24" t="s">
        <v>166</v>
      </c>
      <c r="C1643" s="24" t="s">
        <v>167</v>
      </c>
      <c r="D1643" s="24" t="s">
        <v>155</v>
      </c>
      <c r="E1643" s="24">
        <v>2017</v>
      </c>
      <c r="F1643" s="24" t="s">
        <v>133</v>
      </c>
      <c r="G1643" s="24" t="s">
        <v>137</v>
      </c>
      <c r="H1643" s="24">
        <v>5000</v>
      </c>
      <c r="I1643" s="25">
        <v>0</v>
      </c>
      <c r="J1643" s="25">
        <v>0</v>
      </c>
      <c r="K1643" s="25">
        <v>0</v>
      </c>
      <c r="L1643" s="25">
        <v>0</v>
      </c>
      <c r="M1643" s="25">
        <v>0</v>
      </c>
      <c r="N1643" s="25">
        <v>0</v>
      </c>
      <c r="O1643" s="25">
        <f t="shared" si="138"/>
        <v>0</v>
      </c>
      <c r="P1643" s="25">
        <f t="shared" si="139"/>
        <v>0</v>
      </c>
      <c r="Q1643" s="25">
        <f t="shared" si="140"/>
        <v>0</v>
      </c>
      <c r="R1643" s="25">
        <f t="shared" si="141"/>
        <v>0</v>
      </c>
      <c r="S1643" s="25">
        <f t="shared" si="141"/>
        <v>0</v>
      </c>
      <c r="T1643" s="25">
        <f t="shared" si="141"/>
        <v>0</v>
      </c>
      <c r="U1643" s="25">
        <f t="shared" si="141"/>
        <v>0</v>
      </c>
      <c r="V1643" s="25">
        <f t="shared" si="141"/>
        <v>0</v>
      </c>
      <c r="W1643" s="25">
        <f t="shared" si="141"/>
        <v>0</v>
      </c>
      <c r="X1643" s="25">
        <f t="shared" si="141"/>
        <v>0</v>
      </c>
      <c r="Y1643" s="25">
        <f t="shared" si="141"/>
        <v>0</v>
      </c>
      <c r="Z1643" s="25">
        <f t="shared" si="141"/>
        <v>0</v>
      </c>
    </row>
    <row r="1644" spans="1:26" s="24" customFormat="1" x14ac:dyDescent="0.25">
      <c r="A1644" s="24" t="s">
        <v>165</v>
      </c>
      <c r="B1644" s="24" t="s">
        <v>166</v>
      </c>
      <c r="C1644" s="24" t="s">
        <v>167</v>
      </c>
      <c r="D1644" s="24" t="s">
        <v>155</v>
      </c>
      <c r="E1644" s="24">
        <v>2017</v>
      </c>
      <c r="F1644" s="24" t="s">
        <v>133</v>
      </c>
      <c r="G1644" s="24" t="s">
        <v>137</v>
      </c>
      <c r="H1644" s="24">
        <v>10000</v>
      </c>
      <c r="I1644" s="25">
        <v>0</v>
      </c>
      <c r="J1644" s="25">
        <v>0</v>
      </c>
      <c r="K1644" s="25">
        <v>0</v>
      </c>
      <c r="L1644" s="25">
        <v>0</v>
      </c>
      <c r="M1644" s="25">
        <v>0</v>
      </c>
      <c r="N1644" s="25">
        <v>0</v>
      </c>
      <c r="O1644" s="25">
        <f t="shared" si="138"/>
        <v>0</v>
      </c>
      <c r="P1644" s="25">
        <f t="shared" si="139"/>
        <v>0</v>
      </c>
      <c r="Q1644" s="25">
        <f t="shared" si="140"/>
        <v>0</v>
      </c>
      <c r="R1644" s="25">
        <f t="shared" si="141"/>
        <v>0</v>
      </c>
      <c r="S1644" s="25">
        <f t="shared" si="141"/>
        <v>0</v>
      </c>
      <c r="T1644" s="25">
        <f t="shared" si="141"/>
        <v>0</v>
      </c>
      <c r="U1644" s="25">
        <f t="shared" si="141"/>
        <v>0</v>
      </c>
      <c r="V1644" s="25">
        <f t="shared" si="141"/>
        <v>0</v>
      </c>
      <c r="W1644" s="25">
        <f t="shared" si="141"/>
        <v>0</v>
      </c>
      <c r="X1644" s="25">
        <f t="shared" si="141"/>
        <v>0</v>
      </c>
      <c r="Y1644" s="25">
        <f t="shared" si="141"/>
        <v>0</v>
      </c>
      <c r="Z1644" s="25">
        <f t="shared" si="141"/>
        <v>0</v>
      </c>
    </row>
    <row r="1645" spans="1:26" s="24" customFormat="1" x14ac:dyDescent="0.25">
      <c r="A1645" s="24" t="s">
        <v>165</v>
      </c>
      <c r="B1645" s="24" t="s">
        <v>166</v>
      </c>
      <c r="C1645" s="24" t="s">
        <v>167</v>
      </c>
      <c r="D1645" s="24" t="s">
        <v>155</v>
      </c>
      <c r="E1645" s="24">
        <v>2017</v>
      </c>
      <c r="F1645" s="24" t="s">
        <v>133</v>
      </c>
      <c r="G1645" s="24" t="s">
        <v>138</v>
      </c>
      <c r="H1645" s="24">
        <v>10</v>
      </c>
      <c r="I1645" s="25">
        <v>0</v>
      </c>
      <c r="J1645" s="25">
        <v>0</v>
      </c>
      <c r="K1645" s="25">
        <v>0</v>
      </c>
      <c r="L1645" s="25">
        <v>0</v>
      </c>
      <c r="M1645" s="25">
        <v>0</v>
      </c>
      <c r="N1645" s="25">
        <v>0</v>
      </c>
      <c r="O1645" s="25">
        <f t="shared" si="138"/>
        <v>0</v>
      </c>
      <c r="P1645" s="25">
        <f t="shared" si="139"/>
        <v>0</v>
      </c>
      <c r="Q1645" s="25">
        <f t="shared" si="140"/>
        <v>0</v>
      </c>
      <c r="R1645" s="25">
        <f t="shared" si="141"/>
        <v>0</v>
      </c>
      <c r="S1645" s="25">
        <f t="shared" si="141"/>
        <v>0</v>
      </c>
      <c r="T1645" s="25">
        <f t="shared" si="141"/>
        <v>0</v>
      </c>
      <c r="U1645" s="25">
        <f t="shared" si="141"/>
        <v>0</v>
      </c>
      <c r="V1645" s="25">
        <f t="shared" si="141"/>
        <v>0</v>
      </c>
      <c r="W1645" s="25">
        <f t="shared" si="141"/>
        <v>0</v>
      </c>
      <c r="X1645" s="25">
        <f t="shared" si="141"/>
        <v>0</v>
      </c>
      <c r="Y1645" s="25">
        <f t="shared" si="141"/>
        <v>0</v>
      </c>
      <c r="Z1645" s="25">
        <f t="shared" si="141"/>
        <v>0</v>
      </c>
    </row>
    <row r="1646" spans="1:26" s="24" customFormat="1" x14ac:dyDescent="0.25">
      <c r="A1646" s="24" t="s">
        <v>165</v>
      </c>
      <c r="B1646" s="24" t="s">
        <v>166</v>
      </c>
      <c r="C1646" s="24" t="s">
        <v>167</v>
      </c>
      <c r="D1646" s="24" t="s">
        <v>155</v>
      </c>
      <c r="E1646" s="24">
        <v>2017</v>
      </c>
      <c r="F1646" s="24" t="s">
        <v>133</v>
      </c>
      <c r="G1646" s="24" t="s">
        <v>138</v>
      </c>
      <c r="H1646" s="24">
        <v>30</v>
      </c>
      <c r="I1646" s="25">
        <v>0</v>
      </c>
      <c r="J1646" s="25">
        <v>0</v>
      </c>
      <c r="K1646" s="25">
        <v>0</v>
      </c>
      <c r="L1646" s="25">
        <v>0</v>
      </c>
      <c r="M1646" s="25">
        <v>0</v>
      </c>
      <c r="N1646" s="25">
        <v>0</v>
      </c>
      <c r="O1646" s="25">
        <f t="shared" si="138"/>
        <v>0</v>
      </c>
      <c r="P1646" s="25">
        <f t="shared" si="139"/>
        <v>0</v>
      </c>
      <c r="Q1646" s="25">
        <f t="shared" si="140"/>
        <v>0</v>
      </c>
      <c r="R1646" s="25">
        <f t="shared" si="141"/>
        <v>0</v>
      </c>
      <c r="S1646" s="25">
        <f t="shared" si="141"/>
        <v>0</v>
      </c>
      <c r="T1646" s="25">
        <f t="shared" si="141"/>
        <v>0</v>
      </c>
      <c r="U1646" s="25">
        <f t="shared" ref="U1646:Z1688" si="142">1000*98.96*L1646/24.45</f>
        <v>0</v>
      </c>
      <c r="V1646" s="25">
        <f t="shared" si="142"/>
        <v>0</v>
      </c>
      <c r="W1646" s="25">
        <f t="shared" si="142"/>
        <v>0</v>
      </c>
      <c r="X1646" s="25">
        <f t="shared" si="142"/>
        <v>0</v>
      </c>
      <c r="Y1646" s="25">
        <f t="shared" si="142"/>
        <v>0</v>
      </c>
      <c r="Z1646" s="25">
        <f t="shared" si="142"/>
        <v>0</v>
      </c>
    </row>
    <row r="1647" spans="1:26" s="24" customFormat="1" x14ac:dyDescent="0.25">
      <c r="A1647" s="24" t="s">
        <v>165</v>
      </c>
      <c r="B1647" s="24" t="s">
        <v>166</v>
      </c>
      <c r="C1647" s="24" t="s">
        <v>167</v>
      </c>
      <c r="D1647" s="24" t="s">
        <v>155</v>
      </c>
      <c r="E1647" s="24">
        <v>2017</v>
      </c>
      <c r="F1647" s="24" t="s">
        <v>133</v>
      </c>
      <c r="G1647" s="24" t="s">
        <v>138</v>
      </c>
      <c r="H1647" s="24" t="s">
        <v>135</v>
      </c>
      <c r="I1647" s="25">
        <v>0</v>
      </c>
      <c r="J1647" s="25">
        <v>0</v>
      </c>
      <c r="K1647" s="25">
        <v>0</v>
      </c>
      <c r="L1647" s="25">
        <v>0</v>
      </c>
      <c r="M1647" s="25">
        <v>0</v>
      </c>
      <c r="N1647" s="25">
        <v>0</v>
      </c>
      <c r="O1647" s="25">
        <f t="shared" si="138"/>
        <v>0</v>
      </c>
      <c r="P1647" s="25">
        <f t="shared" si="139"/>
        <v>0</v>
      </c>
      <c r="Q1647" s="25">
        <f t="shared" si="140"/>
        <v>0</v>
      </c>
      <c r="R1647" s="25">
        <f t="shared" ref="R1647:W1710" si="143">1000*98.96*I1647/24.45</f>
        <v>0</v>
      </c>
      <c r="S1647" s="25">
        <f t="shared" si="143"/>
        <v>0</v>
      </c>
      <c r="T1647" s="25">
        <f t="shared" si="143"/>
        <v>0</v>
      </c>
      <c r="U1647" s="25">
        <f t="shared" si="142"/>
        <v>0</v>
      </c>
      <c r="V1647" s="25">
        <f t="shared" si="142"/>
        <v>0</v>
      </c>
      <c r="W1647" s="25">
        <f t="shared" si="142"/>
        <v>0</v>
      </c>
      <c r="X1647" s="25">
        <f t="shared" si="142"/>
        <v>0</v>
      </c>
      <c r="Y1647" s="25">
        <f t="shared" si="142"/>
        <v>0</v>
      </c>
      <c r="Z1647" s="25">
        <f t="shared" si="142"/>
        <v>0</v>
      </c>
    </row>
    <row r="1648" spans="1:26" s="24" customFormat="1" x14ac:dyDescent="0.25">
      <c r="A1648" s="24" t="s">
        <v>165</v>
      </c>
      <c r="B1648" s="24" t="s">
        <v>166</v>
      </c>
      <c r="C1648" s="24" t="s">
        <v>167</v>
      </c>
      <c r="D1648" s="24" t="s">
        <v>155</v>
      </c>
      <c r="E1648" s="24">
        <v>2017</v>
      </c>
      <c r="F1648" s="24" t="s">
        <v>133</v>
      </c>
      <c r="G1648" s="24" t="s">
        <v>138</v>
      </c>
      <c r="H1648" s="24">
        <v>60</v>
      </c>
      <c r="I1648" s="25">
        <v>0</v>
      </c>
      <c r="J1648" s="25">
        <v>0</v>
      </c>
      <c r="K1648" s="25">
        <v>0</v>
      </c>
      <c r="L1648" s="25">
        <v>0</v>
      </c>
      <c r="M1648" s="25">
        <v>0</v>
      </c>
      <c r="N1648" s="25">
        <v>0</v>
      </c>
      <c r="O1648" s="25">
        <f t="shared" si="138"/>
        <v>0</v>
      </c>
      <c r="P1648" s="25">
        <f t="shared" si="139"/>
        <v>0</v>
      </c>
      <c r="Q1648" s="25">
        <f t="shared" si="140"/>
        <v>0</v>
      </c>
      <c r="R1648" s="25">
        <f t="shared" si="143"/>
        <v>0</v>
      </c>
      <c r="S1648" s="25">
        <f t="shared" si="143"/>
        <v>0</v>
      </c>
      <c r="T1648" s="25">
        <f t="shared" si="143"/>
        <v>0</v>
      </c>
      <c r="U1648" s="25">
        <f t="shared" si="142"/>
        <v>0</v>
      </c>
      <c r="V1648" s="25">
        <f t="shared" si="142"/>
        <v>0</v>
      </c>
      <c r="W1648" s="25">
        <f t="shared" si="142"/>
        <v>0</v>
      </c>
      <c r="X1648" s="25">
        <f t="shared" si="142"/>
        <v>0</v>
      </c>
      <c r="Y1648" s="25">
        <f t="shared" si="142"/>
        <v>0</v>
      </c>
      <c r="Z1648" s="25">
        <f t="shared" si="142"/>
        <v>0</v>
      </c>
    </row>
    <row r="1649" spans="1:26" s="24" customFormat="1" x14ac:dyDescent="0.25">
      <c r="A1649" s="24" t="s">
        <v>165</v>
      </c>
      <c r="B1649" s="24" t="s">
        <v>166</v>
      </c>
      <c r="C1649" s="24" t="s">
        <v>167</v>
      </c>
      <c r="D1649" s="24" t="s">
        <v>155</v>
      </c>
      <c r="E1649" s="24">
        <v>2017</v>
      </c>
      <c r="F1649" s="24" t="s">
        <v>133</v>
      </c>
      <c r="G1649" s="24" t="s">
        <v>138</v>
      </c>
      <c r="H1649" s="24">
        <v>100</v>
      </c>
      <c r="I1649" s="25">
        <v>0</v>
      </c>
      <c r="J1649" s="25">
        <v>0</v>
      </c>
      <c r="K1649" s="25">
        <v>0</v>
      </c>
      <c r="L1649" s="25">
        <v>0</v>
      </c>
      <c r="M1649" s="25">
        <v>0</v>
      </c>
      <c r="N1649" s="25">
        <v>0</v>
      </c>
      <c r="O1649" s="25">
        <f t="shared" si="138"/>
        <v>0</v>
      </c>
      <c r="P1649" s="25">
        <f t="shared" si="139"/>
        <v>0</v>
      </c>
      <c r="Q1649" s="25">
        <f t="shared" si="140"/>
        <v>0</v>
      </c>
      <c r="R1649" s="25">
        <f t="shared" si="143"/>
        <v>0</v>
      </c>
      <c r="S1649" s="25">
        <f t="shared" si="143"/>
        <v>0</v>
      </c>
      <c r="T1649" s="25">
        <f t="shared" si="143"/>
        <v>0</v>
      </c>
      <c r="U1649" s="25">
        <f t="shared" si="142"/>
        <v>0</v>
      </c>
      <c r="V1649" s="25">
        <f t="shared" si="142"/>
        <v>0</v>
      </c>
      <c r="W1649" s="25">
        <f t="shared" si="142"/>
        <v>0</v>
      </c>
      <c r="X1649" s="25">
        <f t="shared" si="142"/>
        <v>0</v>
      </c>
      <c r="Y1649" s="25">
        <f t="shared" si="142"/>
        <v>0</v>
      </c>
      <c r="Z1649" s="25">
        <f t="shared" si="142"/>
        <v>0</v>
      </c>
    </row>
    <row r="1650" spans="1:26" s="24" customFormat="1" x14ac:dyDescent="0.25">
      <c r="A1650" s="24" t="s">
        <v>165</v>
      </c>
      <c r="B1650" s="24" t="s">
        <v>166</v>
      </c>
      <c r="C1650" s="24" t="s">
        <v>167</v>
      </c>
      <c r="D1650" s="24" t="s">
        <v>155</v>
      </c>
      <c r="E1650" s="24">
        <v>2017</v>
      </c>
      <c r="F1650" s="24" t="s">
        <v>133</v>
      </c>
      <c r="G1650" s="24" t="s">
        <v>138</v>
      </c>
      <c r="H1650" s="24" t="s">
        <v>136</v>
      </c>
      <c r="I1650" s="25">
        <v>0</v>
      </c>
      <c r="J1650" s="25">
        <v>0</v>
      </c>
      <c r="K1650" s="25">
        <v>0</v>
      </c>
      <c r="L1650" s="25">
        <v>0</v>
      </c>
      <c r="M1650" s="25">
        <v>0</v>
      </c>
      <c r="N1650" s="25">
        <v>0</v>
      </c>
      <c r="O1650" s="25">
        <f t="shared" si="138"/>
        <v>0</v>
      </c>
      <c r="P1650" s="25">
        <f t="shared" si="139"/>
        <v>0</v>
      </c>
      <c r="Q1650" s="25">
        <f t="shared" si="140"/>
        <v>0</v>
      </c>
      <c r="R1650" s="25">
        <f t="shared" si="143"/>
        <v>0</v>
      </c>
      <c r="S1650" s="25">
        <f t="shared" si="143"/>
        <v>0</v>
      </c>
      <c r="T1650" s="25">
        <f t="shared" si="143"/>
        <v>0</v>
      </c>
      <c r="U1650" s="25">
        <f t="shared" si="142"/>
        <v>0</v>
      </c>
      <c r="V1650" s="25">
        <f t="shared" si="142"/>
        <v>0</v>
      </c>
      <c r="W1650" s="25">
        <f t="shared" si="142"/>
        <v>0</v>
      </c>
      <c r="X1650" s="25">
        <f t="shared" si="142"/>
        <v>0</v>
      </c>
      <c r="Y1650" s="25">
        <f t="shared" si="142"/>
        <v>0</v>
      </c>
      <c r="Z1650" s="25">
        <f t="shared" si="142"/>
        <v>0</v>
      </c>
    </row>
    <row r="1651" spans="1:26" s="24" customFormat="1" x14ac:dyDescent="0.25">
      <c r="A1651" s="24" t="s">
        <v>165</v>
      </c>
      <c r="B1651" s="24" t="s">
        <v>166</v>
      </c>
      <c r="C1651" s="24" t="s">
        <v>167</v>
      </c>
      <c r="D1651" s="24" t="s">
        <v>155</v>
      </c>
      <c r="E1651" s="24">
        <v>2017</v>
      </c>
      <c r="F1651" s="24" t="s">
        <v>133</v>
      </c>
      <c r="G1651" s="24" t="s">
        <v>138</v>
      </c>
      <c r="H1651" s="24">
        <v>1000</v>
      </c>
      <c r="I1651" s="25">
        <v>0</v>
      </c>
      <c r="J1651" s="25">
        <v>0</v>
      </c>
      <c r="K1651" s="25">
        <v>0</v>
      </c>
      <c r="L1651" s="25">
        <v>0</v>
      </c>
      <c r="M1651" s="25">
        <v>0</v>
      </c>
      <c r="N1651" s="25">
        <v>0</v>
      </c>
      <c r="O1651" s="25">
        <f t="shared" si="138"/>
        <v>0</v>
      </c>
      <c r="P1651" s="25">
        <f t="shared" si="139"/>
        <v>0</v>
      </c>
      <c r="Q1651" s="25">
        <f t="shared" si="140"/>
        <v>0</v>
      </c>
      <c r="R1651" s="25">
        <f t="shared" si="143"/>
        <v>0</v>
      </c>
      <c r="S1651" s="25">
        <f t="shared" si="143"/>
        <v>0</v>
      </c>
      <c r="T1651" s="25">
        <f t="shared" si="143"/>
        <v>0</v>
      </c>
      <c r="U1651" s="25">
        <f t="shared" si="142"/>
        <v>0</v>
      </c>
      <c r="V1651" s="25">
        <f t="shared" si="142"/>
        <v>0</v>
      </c>
      <c r="W1651" s="25">
        <f t="shared" si="142"/>
        <v>0</v>
      </c>
      <c r="X1651" s="25">
        <f t="shared" si="142"/>
        <v>0</v>
      </c>
      <c r="Y1651" s="25">
        <f t="shared" si="142"/>
        <v>0</v>
      </c>
      <c r="Z1651" s="25">
        <f t="shared" si="142"/>
        <v>0</v>
      </c>
    </row>
    <row r="1652" spans="1:26" s="24" customFormat="1" x14ac:dyDescent="0.25">
      <c r="A1652" s="24" t="s">
        <v>165</v>
      </c>
      <c r="B1652" s="24" t="s">
        <v>166</v>
      </c>
      <c r="C1652" s="24" t="s">
        <v>167</v>
      </c>
      <c r="D1652" s="24" t="s">
        <v>155</v>
      </c>
      <c r="E1652" s="24">
        <v>2017</v>
      </c>
      <c r="F1652" s="24" t="s">
        <v>133</v>
      </c>
      <c r="G1652" s="24" t="s">
        <v>138</v>
      </c>
      <c r="H1652" s="24">
        <v>2500</v>
      </c>
      <c r="I1652" s="25">
        <v>0</v>
      </c>
      <c r="J1652" s="25">
        <v>0</v>
      </c>
      <c r="K1652" s="25">
        <v>0</v>
      </c>
      <c r="L1652" s="25">
        <v>0</v>
      </c>
      <c r="M1652" s="25">
        <v>0</v>
      </c>
      <c r="N1652" s="25">
        <v>0</v>
      </c>
      <c r="O1652" s="25">
        <f t="shared" si="138"/>
        <v>0</v>
      </c>
      <c r="P1652" s="25">
        <f t="shared" si="139"/>
        <v>0</v>
      </c>
      <c r="Q1652" s="25">
        <f t="shared" si="140"/>
        <v>0</v>
      </c>
      <c r="R1652" s="25">
        <f t="shared" si="143"/>
        <v>0</v>
      </c>
      <c r="S1652" s="25">
        <f t="shared" si="143"/>
        <v>0</v>
      </c>
      <c r="T1652" s="25">
        <f t="shared" si="143"/>
        <v>0</v>
      </c>
      <c r="U1652" s="25">
        <f t="shared" si="142"/>
        <v>0</v>
      </c>
      <c r="V1652" s="25">
        <f t="shared" si="142"/>
        <v>0</v>
      </c>
      <c r="W1652" s="25">
        <f t="shared" si="142"/>
        <v>0</v>
      </c>
      <c r="X1652" s="25">
        <f t="shared" si="142"/>
        <v>0</v>
      </c>
      <c r="Y1652" s="25">
        <f t="shared" si="142"/>
        <v>0</v>
      </c>
      <c r="Z1652" s="25">
        <f t="shared" si="142"/>
        <v>0</v>
      </c>
    </row>
    <row r="1653" spans="1:26" s="24" customFormat="1" x14ac:dyDescent="0.25">
      <c r="A1653" s="24" t="s">
        <v>165</v>
      </c>
      <c r="B1653" s="24" t="s">
        <v>166</v>
      </c>
      <c r="C1653" s="24" t="s">
        <v>167</v>
      </c>
      <c r="D1653" s="24" t="s">
        <v>155</v>
      </c>
      <c r="E1653" s="24">
        <v>2017</v>
      </c>
      <c r="F1653" s="24" t="s">
        <v>133</v>
      </c>
      <c r="G1653" s="24" t="s">
        <v>138</v>
      </c>
      <c r="H1653" s="24">
        <v>5000</v>
      </c>
      <c r="I1653" s="25">
        <v>0</v>
      </c>
      <c r="J1653" s="25">
        <v>0</v>
      </c>
      <c r="K1653" s="25">
        <v>0</v>
      </c>
      <c r="L1653" s="25">
        <v>0</v>
      </c>
      <c r="M1653" s="25">
        <v>0</v>
      </c>
      <c r="N1653" s="25">
        <v>0</v>
      </c>
      <c r="O1653" s="25">
        <f t="shared" si="138"/>
        <v>0</v>
      </c>
      <c r="P1653" s="25">
        <f t="shared" si="139"/>
        <v>0</v>
      </c>
      <c r="Q1653" s="25">
        <f t="shared" si="140"/>
        <v>0</v>
      </c>
      <c r="R1653" s="25">
        <f t="shared" si="143"/>
        <v>0</v>
      </c>
      <c r="S1653" s="25">
        <f t="shared" si="143"/>
        <v>0</v>
      </c>
      <c r="T1653" s="25">
        <f t="shared" si="143"/>
        <v>0</v>
      </c>
      <c r="U1653" s="25">
        <f t="shared" si="142"/>
        <v>0</v>
      </c>
      <c r="V1653" s="25">
        <f t="shared" si="142"/>
        <v>0</v>
      </c>
      <c r="W1653" s="25">
        <f t="shared" si="142"/>
        <v>0</v>
      </c>
      <c r="X1653" s="25">
        <f t="shared" si="142"/>
        <v>0</v>
      </c>
      <c r="Y1653" s="25">
        <f t="shared" si="142"/>
        <v>0</v>
      </c>
      <c r="Z1653" s="25">
        <f t="shared" si="142"/>
        <v>0</v>
      </c>
    </row>
    <row r="1654" spans="1:26" s="24" customFormat="1" x14ac:dyDescent="0.25">
      <c r="A1654" s="24" t="s">
        <v>165</v>
      </c>
      <c r="B1654" s="24" t="s">
        <v>166</v>
      </c>
      <c r="C1654" s="24" t="s">
        <v>167</v>
      </c>
      <c r="D1654" s="24" t="s">
        <v>155</v>
      </c>
      <c r="E1654" s="24">
        <v>2017</v>
      </c>
      <c r="F1654" s="24" t="s">
        <v>133</v>
      </c>
      <c r="G1654" s="24" t="s">
        <v>138</v>
      </c>
      <c r="H1654" s="24">
        <v>10000</v>
      </c>
      <c r="I1654" s="25">
        <v>0</v>
      </c>
      <c r="J1654" s="25">
        <v>0</v>
      </c>
      <c r="K1654" s="25">
        <v>0</v>
      </c>
      <c r="L1654" s="25">
        <v>0</v>
      </c>
      <c r="M1654" s="25">
        <v>0</v>
      </c>
      <c r="N1654" s="25">
        <v>0</v>
      </c>
      <c r="O1654" s="25">
        <f t="shared" si="138"/>
        <v>0</v>
      </c>
      <c r="P1654" s="25">
        <f t="shared" si="139"/>
        <v>0</v>
      </c>
      <c r="Q1654" s="25">
        <f t="shared" si="140"/>
        <v>0</v>
      </c>
      <c r="R1654" s="25">
        <f t="shared" si="143"/>
        <v>0</v>
      </c>
      <c r="S1654" s="25">
        <f t="shared" si="143"/>
        <v>0</v>
      </c>
      <c r="T1654" s="25">
        <f t="shared" si="143"/>
        <v>0</v>
      </c>
      <c r="U1654" s="25">
        <f t="shared" si="142"/>
        <v>0</v>
      </c>
      <c r="V1654" s="25">
        <f t="shared" si="142"/>
        <v>0</v>
      </c>
      <c r="W1654" s="25">
        <f t="shared" si="142"/>
        <v>0</v>
      </c>
      <c r="X1654" s="25">
        <f t="shared" si="142"/>
        <v>0</v>
      </c>
      <c r="Y1654" s="25">
        <f t="shared" si="142"/>
        <v>0</v>
      </c>
      <c r="Z1654" s="25">
        <f t="shared" si="142"/>
        <v>0</v>
      </c>
    </row>
    <row r="1655" spans="1:26" s="24" customFormat="1" x14ac:dyDescent="0.25">
      <c r="A1655" s="24" t="s">
        <v>165</v>
      </c>
      <c r="B1655" s="24" t="s">
        <v>166</v>
      </c>
      <c r="C1655" s="24" t="s">
        <v>167</v>
      </c>
      <c r="D1655" s="24" t="s">
        <v>155</v>
      </c>
      <c r="E1655" s="24" t="s">
        <v>168</v>
      </c>
      <c r="F1655" s="24">
        <v>2016</v>
      </c>
      <c r="G1655" s="24" t="s">
        <v>134</v>
      </c>
      <c r="H1655" s="24">
        <v>10</v>
      </c>
      <c r="I1655" s="25">
        <v>0</v>
      </c>
      <c r="J1655" s="25">
        <v>0</v>
      </c>
      <c r="K1655" s="25">
        <v>6.70051681740097E-12</v>
      </c>
      <c r="L1655" s="25">
        <v>4.2239705689167302E-12</v>
      </c>
      <c r="M1655" s="25">
        <v>4.9268957154405797E-12</v>
      </c>
      <c r="N1655" s="25">
        <v>7.7058410595189893E-12</v>
      </c>
      <c r="O1655" s="25">
        <f t="shared" si="138"/>
        <v>4.2239705689167302E-12</v>
      </c>
      <c r="P1655" s="25">
        <f t="shared" si="139"/>
        <v>4.9268957154405797E-12</v>
      </c>
      <c r="Q1655" s="25">
        <f t="shared" si="140"/>
        <v>7.7058410595189893E-12</v>
      </c>
      <c r="R1655" s="25">
        <f t="shared" si="143"/>
        <v>0</v>
      </c>
      <c r="S1655" s="25">
        <f t="shared" si="143"/>
        <v>0</v>
      </c>
      <c r="T1655" s="25">
        <f t="shared" si="143"/>
        <v>2.7119964999999999E-8</v>
      </c>
      <c r="U1655" s="25">
        <f t="shared" si="142"/>
        <v>1.709628333333332E-8</v>
      </c>
      <c r="V1655" s="25">
        <f t="shared" si="142"/>
        <v>1.9941333333333322E-8</v>
      </c>
      <c r="W1655" s="25">
        <f t="shared" si="142"/>
        <v>3.1188958333333301E-8</v>
      </c>
      <c r="X1655" s="25">
        <f t="shared" si="142"/>
        <v>1.709628333333332E-8</v>
      </c>
      <c r="Y1655" s="25">
        <f t="shared" si="142"/>
        <v>1.9941333333333322E-8</v>
      </c>
      <c r="Z1655" s="25">
        <f t="shared" si="142"/>
        <v>3.1188958333333301E-8</v>
      </c>
    </row>
    <row r="1656" spans="1:26" s="24" customFormat="1" x14ac:dyDescent="0.25">
      <c r="A1656" s="24" t="s">
        <v>165</v>
      </c>
      <c r="B1656" s="24" t="s">
        <v>166</v>
      </c>
      <c r="C1656" s="24" t="s">
        <v>167</v>
      </c>
      <c r="D1656" s="24" t="s">
        <v>155</v>
      </c>
      <c r="E1656" s="24" t="s">
        <v>168</v>
      </c>
      <c r="F1656" s="24">
        <v>2016</v>
      </c>
      <c r="G1656" s="24" t="s">
        <v>134</v>
      </c>
      <c r="H1656" s="24">
        <v>30</v>
      </c>
      <c r="I1656" s="25">
        <v>0</v>
      </c>
      <c r="J1656" s="25">
        <v>0</v>
      </c>
      <c r="K1656" s="25">
        <v>8.4220021321745199E-9</v>
      </c>
      <c r="L1656" s="25">
        <v>1.1747208720695201E-9</v>
      </c>
      <c r="M1656" s="25">
        <v>1.56908500909458E-9</v>
      </c>
      <c r="N1656" s="25">
        <v>2.2514210286984602E-9</v>
      </c>
      <c r="O1656" s="25">
        <f t="shared" si="138"/>
        <v>1.1747208720695201E-9</v>
      </c>
      <c r="P1656" s="25">
        <f t="shared" si="139"/>
        <v>1.56908500909458E-9</v>
      </c>
      <c r="Q1656" s="25">
        <f t="shared" si="140"/>
        <v>2.2514210286984602E-9</v>
      </c>
      <c r="R1656" s="25">
        <f t="shared" si="143"/>
        <v>0</v>
      </c>
      <c r="S1656" s="25">
        <f t="shared" si="143"/>
        <v>0</v>
      </c>
      <c r="T1656" s="25">
        <f t="shared" si="143"/>
        <v>3.4087579999999614E-5</v>
      </c>
      <c r="U1656" s="25">
        <f t="shared" si="142"/>
        <v>4.754616666666655E-6</v>
      </c>
      <c r="V1656" s="25">
        <f t="shared" si="142"/>
        <v>6.3507833333333183E-6</v>
      </c>
      <c r="W1656" s="25">
        <f t="shared" si="142"/>
        <v>9.1124999999999843E-6</v>
      </c>
      <c r="X1656" s="25">
        <f t="shared" si="142"/>
        <v>4.754616666666655E-6</v>
      </c>
      <c r="Y1656" s="25">
        <f t="shared" si="142"/>
        <v>6.3507833333333183E-6</v>
      </c>
      <c r="Z1656" s="25">
        <f t="shared" si="142"/>
        <v>9.1124999999999843E-6</v>
      </c>
    </row>
    <row r="1657" spans="1:26" s="24" customFormat="1" x14ac:dyDescent="0.25">
      <c r="A1657" s="24" t="s">
        <v>165</v>
      </c>
      <c r="B1657" s="24" t="s">
        <v>166</v>
      </c>
      <c r="C1657" s="24" t="s">
        <v>167</v>
      </c>
      <c r="D1657" s="24" t="s">
        <v>155</v>
      </c>
      <c r="E1657" s="24" t="s">
        <v>168</v>
      </c>
      <c r="F1657" s="24">
        <v>2016</v>
      </c>
      <c r="G1657" s="24" t="s">
        <v>134</v>
      </c>
      <c r="H1657" s="24" t="s">
        <v>135</v>
      </c>
      <c r="I1657" s="25">
        <v>0</v>
      </c>
      <c r="J1657" s="25">
        <v>0</v>
      </c>
      <c r="K1657" s="25">
        <v>6.1980762353476101E-8</v>
      </c>
      <c r="L1657" s="25">
        <v>3.0551678354890799E-9</v>
      </c>
      <c r="M1657" s="25">
        <v>1.0877153395311201E-8</v>
      </c>
      <c r="N1657" s="25">
        <v>2.4576334882780899E-8</v>
      </c>
      <c r="O1657" s="25">
        <f t="shared" si="138"/>
        <v>3.0551678354890799E-9</v>
      </c>
      <c r="P1657" s="25">
        <f t="shared" si="139"/>
        <v>1.0877153395311201E-8</v>
      </c>
      <c r="Q1657" s="25">
        <f t="shared" si="140"/>
        <v>2.4576334882780899E-8</v>
      </c>
      <c r="R1657" s="25">
        <f t="shared" si="143"/>
        <v>0</v>
      </c>
      <c r="S1657" s="25">
        <f t="shared" si="143"/>
        <v>0</v>
      </c>
      <c r="T1657" s="25">
        <f t="shared" si="143"/>
        <v>2.5086364999999977E-4</v>
      </c>
      <c r="U1657" s="25">
        <f t="shared" si="142"/>
        <v>1.2365619999999973E-5</v>
      </c>
      <c r="V1657" s="25">
        <f t="shared" si="142"/>
        <v>4.4024666666666523E-5</v>
      </c>
      <c r="W1657" s="25">
        <f t="shared" si="142"/>
        <v>9.9471333333333236E-5</v>
      </c>
      <c r="X1657" s="25">
        <f t="shared" si="142"/>
        <v>1.2365619999999973E-5</v>
      </c>
      <c r="Y1657" s="25">
        <f t="shared" si="142"/>
        <v>4.4024666666666523E-5</v>
      </c>
      <c r="Z1657" s="25">
        <f t="shared" si="142"/>
        <v>9.9471333333333236E-5</v>
      </c>
    </row>
    <row r="1658" spans="1:26" s="24" customFormat="1" x14ac:dyDescent="0.25">
      <c r="A1658" s="24" t="s">
        <v>165</v>
      </c>
      <c r="B1658" s="24" t="s">
        <v>166</v>
      </c>
      <c r="C1658" s="24" t="s">
        <v>167</v>
      </c>
      <c r="D1658" s="24" t="s">
        <v>155</v>
      </c>
      <c r="E1658" s="24" t="s">
        <v>168</v>
      </c>
      <c r="F1658" s="24">
        <v>2016</v>
      </c>
      <c r="G1658" s="24" t="s">
        <v>134</v>
      </c>
      <c r="H1658" s="24">
        <v>60</v>
      </c>
      <c r="I1658" s="25">
        <v>0</v>
      </c>
      <c r="J1658" s="25">
        <v>0</v>
      </c>
      <c r="K1658" s="25">
        <v>1.3575614195129301E-7</v>
      </c>
      <c r="L1658" s="25">
        <v>1.6443012075585998E-8</v>
      </c>
      <c r="M1658" s="25">
        <v>2.3667860246564199E-8</v>
      </c>
      <c r="N1658" s="25">
        <v>3.1989058836903798E-8</v>
      </c>
      <c r="O1658" s="25">
        <f t="shared" si="138"/>
        <v>1.6443012075585998E-8</v>
      </c>
      <c r="P1658" s="25">
        <f t="shared" si="139"/>
        <v>2.3667860246564199E-8</v>
      </c>
      <c r="Q1658" s="25">
        <f t="shared" si="140"/>
        <v>3.1989058836903798E-8</v>
      </c>
      <c r="R1658" s="25">
        <f t="shared" si="143"/>
        <v>0</v>
      </c>
      <c r="S1658" s="25">
        <f t="shared" si="143"/>
        <v>0</v>
      </c>
      <c r="T1658" s="25">
        <f t="shared" si="143"/>
        <v>5.4946534999999823E-4</v>
      </c>
      <c r="U1658" s="25">
        <f t="shared" si="142"/>
        <v>6.6552166666666276E-5</v>
      </c>
      <c r="V1658" s="25">
        <f t="shared" si="142"/>
        <v>9.5794333333333047E-5</v>
      </c>
      <c r="W1658" s="25">
        <f t="shared" si="142"/>
        <v>1.2947391666666666E-4</v>
      </c>
      <c r="X1658" s="25">
        <f t="shared" si="142"/>
        <v>6.6552166666666276E-5</v>
      </c>
      <c r="Y1658" s="25">
        <f t="shared" si="142"/>
        <v>9.5794333333333047E-5</v>
      </c>
      <c r="Z1658" s="25">
        <f t="shared" si="142"/>
        <v>1.2947391666666666E-4</v>
      </c>
    </row>
    <row r="1659" spans="1:26" s="24" customFormat="1" x14ac:dyDescent="0.25">
      <c r="A1659" s="24" t="s">
        <v>165</v>
      </c>
      <c r="B1659" s="24" t="s">
        <v>166</v>
      </c>
      <c r="C1659" s="24" t="s">
        <v>167</v>
      </c>
      <c r="D1659" s="24" t="s">
        <v>155</v>
      </c>
      <c r="E1659" s="24" t="s">
        <v>168</v>
      </c>
      <c r="F1659" s="24">
        <v>2016</v>
      </c>
      <c r="G1659" s="24" t="s">
        <v>134</v>
      </c>
      <c r="H1659" s="24">
        <v>100</v>
      </c>
      <c r="I1659" s="25">
        <v>0</v>
      </c>
      <c r="J1659" s="25">
        <v>0</v>
      </c>
      <c r="K1659" s="25">
        <v>3.0914709958568998E-7</v>
      </c>
      <c r="L1659" s="25">
        <v>3.8621454880759898E-8</v>
      </c>
      <c r="M1659" s="25">
        <v>5.2250674514955498E-8</v>
      </c>
      <c r="N1659" s="25">
        <v>6.7939095088924799E-8</v>
      </c>
      <c r="O1659" s="25">
        <f t="shared" si="138"/>
        <v>3.8621454880759898E-8</v>
      </c>
      <c r="P1659" s="25">
        <f t="shared" si="139"/>
        <v>5.2250674514955498E-8</v>
      </c>
      <c r="Q1659" s="25">
        <f t="shared" si="140"/>
        <v>6.7939095088924799E-8</v>
      </c>
      <c r="R1659" s="25">
        <f t="shared" si="143"/>
        <v>0</v>
      </c>
      <c r="S1659" s="25">
        <f t="shared" si="143"/>
        <v>0</v>
      </c>
      <c r="T1659" s="25">
        <f t="shared" si="143"/>
        <v>1.2512554999999951E-3</v>
      </c>
      <c r="U1659" s="25">
        <f t="shared" si="142"/>
        <v>1.5631816666666665E-4</v>
      </c>
      <c r="V1659" s="25">
        <f t="shared" si="142"/>
        <v>2.114816666666665E-4</v>
      </c>
      <c r="W1659" s="25">
        <f t="shared" si="142"/>
        <v>2.749796666666666E-4</v>
      </c>
      <c r="X1659" s="25">
        <f t="shared" si="142"/>
        <v>1.5631816666666665E-4</v>
      </c>
      <c r="Y1659" s="25">
        <f t="shared" si="142"/>
        <v>2.114816666666665E-4</v>
      </c>
      <c r="Z1659" s="25">
        <f t="shared" si="142"/>
        <v>2.749796666666666E-4</v>
      </c>
    </row>
    <row r="1660" spans="1:26" s="24" customFormat="1" x14ac:dyDescent="0.25">
      <c r="A1660" s="24" t="s">
        <v>165</v>
      </c>
      <c r="B1660" s="24" t="s">
        <v>166</v>
      </c>
      <c r="C1660" s="24" t="s">
        <v>167</v>
      </c>
      <c r="D1660" s="24" t="s">
        <v>155</v>
      </c>
      <c r="E1660" s="24" t="s">
        <v>168</v>
      </c>
      <c r="F1660" s="24">
        <v>2016</v>
      </c>
      <c r="G1660" s="24" t="s">
        <v>134</v>
      </c>
      <c r="H1660" s="24" t="s">
        <v>136</v>
      </c>
      <c r="I1660" s="25">
        <v>0</v>
      </c>
      <c r="J1660" s="25">
        <v>0</v>
      </c>
      <c r="K1660" s="25">
        <v>9.1681422089733103E-8</v>
      </c>
      <c r="L1660" s="25">
        <v>6.5558629648342702E-9</v>
      </c>
      <c r="M1660" s="25">
        <v>1.5055963773241701E-8</v>
      </c>
      <c r="N1660" s="25">
        <v>4.0441887833467999E-8</v>
      </c>
      <c r="O1660" s="25">
        <f t="shared" si="138"/>
        <v>6.5558629648342702E-9</v>
      </c>
      <c r="P1660" s="25">
        <f t="shared" si="139"/>
        <v>1.5055963773241701E-8</v>
      </c>
      <c r="Q1660" s="25">
        <f t="shared" si="140"/>
        <v>4.0441887833467999E-8</v>
      </c>
      <c r="R1660" s="25">
        <f t="shared" si="143"/>
        <v>0</v>
      </c>
      <c r="S1660" s="25">
        <f t="shared" si="143"/>
        <v>0</v>
      </c>
      <c r="T1660" s="25">
        <f t="shared" si="143"/>
        <v>3.7107539999999949E-4</v>
      </c>
      <c r="U1660" s="25">
        <f t="shared" si="142"/>
        <v>2.6534486666666642E-5</v>
      </c>
      <c r="V1660" s="25">
        <f t="shared" si="142"/>
        <v>6.0938166666666618E-5</v>
      </c>
      <c r="W1660" s="25">
        <f t="shared" si="142"/>
        <v>1.6368626666666639E-4</v>
      </c>
      <c r="X1660" s="25">
        <f t="shared" si="142"/>
        <v>2.6534486666666642E-5</v>
      </c>
      <c r="Y1660" s="25">
        <f t="shared" si="142"/>
        <v>6.0938166666666618E-5</v>
      </c>
      <c r="Z1660" s="25">
        <f t="shared" si="142"/>
        <v>1.6368626666666639E-4</v>
      </c>
    </row>
    <row r="1661" spans="1:26" s="24" customFormat="1" x14ac:dyDescent="0.25">
      <c r="A1661" s="24" t="s">
        <v>165</v>
      </c>
      <c r="B1661" s="24" t="s">
        <v>166</v>
      </c>
      <c r="C1661" s="24" t="s">
        <v>167</v>
      </c>
      <c r="D1661" s="24" t="s">
        <v>155</v>
      </c>
      <c r="E1661" s="24" t="s">
        <v>168</v>
      </c>
      <c r="F1661" s="24">
        <v>2016</v>
      </c>
      <c r="G1661" s="24" t="s">
        <v>134</v>
      </c>
      <c r="H1661" s="24">
        <v>1000</v>
      </c>
      <c r="I1661" s="25">
        <v>0</v>
      </c>
      <c r="J1661" s="25">
        <v>0</v>
      </c>
      <c r="K1661" s="25">
        <v>5.9420516774454298E-8</v>
      </c>
      <c r="L1661" s="25">
        <v>5.0390693967259499E-9</v>
      </c>
      <c r="M1661" s="25">
        <v>8.0356315177849605E-9</v>
      </c>
      <c r="N1661" s="25">
        <v>1.9502906351050902E-8</v>
      </c>
      <c r="O1661" s="25">
        <f t="shared" si="138"/>
        <v>5.0390693967259499E-9</v>
      </c>
      <c r="P1661" s="25">
        <f t="shared" si="139"/>
        <v>8.0356315177849605E-9</v>
      </c>
      <c r="Q1661" s="25">
        <f t="shared" si="140"/>
        <v>1.9502906351050902E-8</v>
      </c>
      <c r="R1661" s="25">
        <f t="shared" si="143"/>
        <v>0</v>
      </c>
      <c r="S1661" s="25">
        <f t="shared" si="143"/>
        <v>0</v>
      </c>
      <c r="T1661" s="25">
        <f t="shared" si="143"/>
        <v>2.4050119999999991E-4</v>
      </c>
      <c r="U1661" s="25">
        <f t="shared" si="142"/>
        <v>2.0395350000000001E-5</v>
      </c>
      <c r="V1661" s="25">
        <f t="shared" si="142"/>
        <v>3.2523766666666655E-5</v>
      </c>
      <c r="W1661" s="25">
        <f t="shared" si="142"/>
        <v>7.8936916666666555E-5</v>
      </c>
      <c r="X1661" s="25">
        <f t="shared" si="142"/>
        <v>2.0395350000000001E-5</v>
      </c>
      <c r="Y1661" s="25">
        <f t="shared" si="142"/>
        <v>3.2523766666666655E-5</v>
      </c>
      <c r="Z1661" s="25">
        <f t="shared" si="142"/>
        <v>7.8936916666666555E-5</v>
      </c>
    </row>
    <row r="1662" spans="1:26" s="24" customFormat="1" x14ac:dyDescent="0.25">
      <c r="A1662" s="24" t="s">
        <v>165</v>
      </c>
      <c r="B1662" s="24" t="s">
        <v>166</v>
      </c>
      <c r="C1662" s="24" t="s">
        <v>167</v>
      </c>
      <c r="D1662" s="24" t="s">
        <v>155</v>
      </c>
      <c r="E1662" s="24" t="s">
        <v>168</v>
      </c>
      <c r="F1662" s="24">
        <v>2016</v>
      </c>
      <c r="G1662" s="24" t="s">
        <v>134</v>
      </c>
      <c r="H1662" s="24">
        <v>2500</v>
      </c>
      <c r="I1662" s="25">
        <v>0</v>
      </c>
      <c r="J1662" s="25">
        <v>0</v>
      </c>
      <c r="K1662" s="25">
        <v>2.6022758109337001E-8</v>
      </c>
      <c r="L1662" s="25">
        <v>1.53050922089733E-9</v>
      </c>
      <c r="M1662" s="25">
        <v>2.6157126869442199E-9</v>
      </c>
      <c r="N1662" s="25">
        <v>9.8928695937752602E-9</v>
      </c>
      <c r="O1662" s="25">
        <f t="shared" si="138"/>
        <v>1.53050922089733E-9</v>
      </c>
      <c r="P1662" s="25">
        <f t="shared" si="139"/>
        <v>2.6157126869442199E-9</v>
      </c>
      <c r="Q1662" s="25">
        <f t="shared" si="140"/>
        <v>9.8928695937752602E-9</v>
      </c>
      <c r="R1662" s="25">
        <f t="shared" si="143"/>
        <v>0</v>
      </c>
      <c r="S1662" s="25">
        <f t="shared" si="143"/>
        <v>0</v>
      </c>
      <c r="T1662" s="25">
        <f t="shared" si="143"/>
        <v>1.0532564999999957E-4</v>
      </c>
      <c r="U1662" s="25">
        <f t="shared" si="142"/>
        <v>6.1946499999999907E-6</v>
      </c>
      <c r="V1662" s="25">
        <f t="shared" si="142"/>
        <v>1.058695E-5</v>
      </c>
      <c r="W1662" s="25">
        <f t="shared" si="142"/>
        <v>4.0040833333333324E-5</v>
      </c>
      <c r="X1662" s="25">
        <f t="shared" si="142"/>
        <v>6.1946499999999907E-6</v>
      </c>
      <c r="Y1662" s="25">
        <f t="shared" si="142"/>
        <v>1.058695E-5</v>
      </c>
      <c r="Z1662" s="25">
        <f t="shared" si="142"/>
        <v>4.0040833333333324E-5</v>
      </c>
    </row>
    <row r="1663" spans="1:26" s="24" customFormat="1" x14ac:dyDescent="0.25">
      <c r="A1663" s="24" t="s">
        <v>165</v>
      </c>
      <c r="B1663" s="24" t="s">
        <v>166</v>
      </c>
      <c r="C1663" s="24" t="s">
        <v>167</v>
      </c>
      <c r="D1663" s="24" t="s">
        <v>155</v>
      </c>
      <c r="E1663" s="24" t="s">
        <v>168</v>
      </c>
      <c r="F1663" s="24">
        <v>2016</v>
      </c>
      <c r="G1663" s="24" t="s">
        <v>134</v>
      </c>
      <c r="H1663" s="24">
        <v>5000</v>
      </c>
      <c r="I1663" s="25">
        <v>0</v>
      </c>
      <c r="J1663" s="25">
        <v>0</v>
      </c>
      <c r="K1663" s="25">
        <v>1.1155758460489E-8</v>
      </c>
      <c r="L1663" s="25">
        <v>6.4022178405416299E-10</v>
      </c>
      <c r="M1663" s="25">
        <v>1.0844746109539199E-9</v>
      </c>
      <c r="N1663" s="25">
        <v>5.04651854284559E-9</v>
      </c>
      <c r="O1663" s="25">
        <f t="shared" si="138"/>
        <v>6.4022178405416299E-10</v>
      </c>
      <c r="P1663" s="25">
        <f t="shared" si="139"/>
        <v>1.0844746109539199E-9</v>
      </c>
      <c r="Q1663" s="25">
        <f t="shared" si="140"/>
        <v>5.04651854284559E-9</v>
      </c>
      <c r="R1663" s="25">
        <f t="shared" si="143"/>
        <v>0</v>
      </c>
      <c r="S1663" s="25">
        <f t="shared" si="143"/>
        <v>0</v>
      </c>
      <c r="T1663" s="25">
        <f t="shared" si="143"/>
        <v>4.5152304999999646E-5</v>
      </c>
      <c r="U1663" s="25">
        <f t="shared" si="142"/>
        <v>2.5912616666666655E-6</v>
      </c>
      <c r="V1663" s="25">
        <f t="shared" si="142"/>
        <v>4.3893499999999964E-6</v>
      </c>
      <c r="W1663" s="25">
        <f t="shared" si="142"/>
        <v>2.0425499999999983E-5</v>
      </c>
      <c r="X1663" s="25">
        <f t="shared" si="142"/>
        <v>2.5912616666666655E-6</v>
      </c>
      <c r="Y1663" s="25">
        <f t="shared" si="142"/>
        <v>4.3893499999999964E-6</v>
      </c>
      <c r="Z1663" s="25">
        <f t="shared" si="142"/>
        <v>2.0425499999999983E-5</v>
      </c>
    </row>
    <row r="1664" spans="1:26" s="24" customFormat="1" x14ac:dyDescent="0.25">
      <c r="A1664" s="24" t="s">
        <v>165</v>
      </c>
      <c r="B1664" s="24" t="s">
        <v>166</v>
      </c>
      <c r="C1664" s="24" t="s">
        <v>167</v>
      </c>
      <c r="D1664" s="24" t="s">
        <v>155</v>
      </c>
      <c r="E1664" s="24" t="s">
        <v>168</v>
      </c>
      <c r="F1664" s="24">
        <v>2016</v>
      </c>
      <c r="G1664" s="24" t="s">
        <v>134</v>
      </c>
      <c r="H1664" s="24">
        <v>10000</v>
      </c>
      <c r="I1664" s="25">
        <v>0</v>
      </c>
      <c r="J1664" s="25">
        <v>0</v>
      </c>
      <c r="K1664" s="25">
        <v>3.8885741031729499E-9</v>
      </c>
      <c r="L1664" s="25">
        <v>2.6580974636216602E-10</v>
      </c>
      <c r="M1664" s="25">
        <v>4.2835513843977298E-10</v>
      </c>
      <c r="N1664" s="25">
        <v>2.1262185478981399E-9</v>
      </c>
      <c r="O1664" s="25">
        <f t="shared" si="138"/>
        <v>2.6580974636216602E-10</v>
      </c>
      <c r="P1664" s="25">
        <f t="shared" si="139"/>
        <v>4.2835513843977298E-10</v>
      </c>
      <c r="Q1664" s="25">
        <f t="shared" si="140"/>
        <v>2.1262185478981399E-9</v>
      </c>
      <c r="R1664" s="25">
        <f t="shared" si="143"/>
        <v>0</v>
      </c>
      <c r="S1664" s="25">
        <f t="shared" si="143"/>
        <v>0</v>
      </c>
      <c r="T1664" s="25">
        <f t="shared" si="143"/>
        <v>1.5738784999999802E-5</v>
      </c>
      <c r="U1664" s="25">
        <f t="shared" si="142"/>
        <v>1.0758499999999979E-6</v>
      </c>
      <c r="V1664" s="25">
        <f t="shared" si="142"/>
        <v>1.7337433333333307E-6</v>
      </c>
      <c r="W1664" s="25">
        <f t="shared" si="142"/>
        <v>8.6057499999999963E-6</v>
      </c>
      <c r="X1664" s="25">
        <f t="shared" si="142"/>
        <v>1.0758499999999979E-6</v>
      </c>
      <c r="Y1664" s="25">
        <f t="shared" si="142"/>
        <v>1.7337433333333307E-6</v>
      </c>
      <c r="Z1664" s="25">
        <f t="shared" si="142"/>
        <v>8.6057499999999963E-6</v>
      </c>
    </row>
    <row r="1665" spans="1:26" s="24" customFormat="1" x14ac:dyDescent="0.25">
      <c r="A1665" s="24" t="s">
        <v>165</v>
      </c>
      <c r="B1665" s="24" t="s">
        <v>166</v>
      </c>
      <c r="C1665" s="24" t="s">
        <v>167</v>
      </c>
      <c r="D1665" s="24" t="s">
        <v>155</v>
      </c>
      <c r="E1665" s="24" t="s">
        <v>168</v>
      </c>
      <c r="F1665" s="24">
        <v>2016</v>
      </c>
      <c r="G1665" s="24" t="s">
        <v>137</v>
      </c>
      <c r="H1665" s="24">
        <v>10</v>
      </c>
      <c r="I1665" s="25">
        <v>0</v>
      </c>
      <c r="J1665" s="25">
        <v>0</v>
      </c>
      <c r="K1665" s="25">
        <v>0</v>
      </c>
      <c r="L1665" s="25">
        <v>0</v>
      </c>
      <c r="M1665" s="25">
        <v>0</v>
      </c>
      <c r="N1665" s="25">
        <v>0</v>
      </c>
      <c r="O1665" s="25">
        <f t="shared" si="138"/>
        <v>0</v>
      </c>
      <c r="P1665" s="25">
        <f t="shared" si="139"/>
        <v>0</v>
      </c>
      <c r="Q1665" s="25">
        <f t="shared" si="140"/>
        <v>0</v>
      </c>
      <c r="R1665" s="25">
        <f t="shared" si="143"/>
        <v>0</v>
      </c>
      <c r="S1665" s="25">
        <f t="shared" si="143"/>
        <v>0</v>
      </c>
      <c r="T1665" s="25">
        <f t="shared" si="143"/>
        <v>0</v>
      </c>
      <c r="U1665" s="25">
        <f t="shared" si="142"/>
        <v>0</v>
      </c>
      <c r="V1665" s="25">
        <f t="shared" si="142"/>
        <v>0</v>
      </c>
      <c r="W1665" s="25">
        <f t="shared" si="142"/>
        <v>0</v>
      </c>
      <c r="X1665" s="25">
        <f t="shared" si="142"/>
        <v>0</v>
      </c>
      <c r="Y1665" s="25">
        <f t="shared" si="142"/>
        <v>0</v>
      </c>
      <c r="Z1665" s="25">
        <f t="shared" si="142"/>
        <v>0</v>
      </c>
    </row>
    <row r="1666" spans="1:26" s="24" customFormat="1" x14ac:dyDescent="0.25">
      <c r="A1666" s="24" t="s">
        <v>165</v>
      </c>
      <c r="B1666" s="24" t="s">
        <v>166</v>
      </c>
      <c r="C1666" s="24" t="s">
        <v>167</v>
      </c>
      <c r="D1666" s="24" t="s">
        <v>155</v>
      </c>
      <c r="E1666" s="24" t="s">
        <v>168</v>
      </c>
      <c r="F1666" s="24">
        <v>2016</v>
      </c>
      <c r="G1666" s="24" t="s">
        <v>137</v>
      </c>
      <c r="H1666" s="24">
        <v>30</v>
      </c>
      <c r="I1666" s="25">
        <v>0</v>
      </c>
      <c r="J1666" s="25">
        <v>0</v>
      </c>
      <c r="K1666" s="25">
        <v>0</v>
      </c>
      <c r="L1666" s="25">
        <v>0</v>
      </c>
      <c r="M1666" s="25">
        <v>0</v>
      </c>
      <c r="N1666" s="25">
        <v>0</v>
      </c>
      <c r="O1666" s="25">
        <f t="shared" si="138"/>
        <v>0</v>
      </c>
      <c r="P1666" s="25">
        <f t="shared" si="139"/>
        <v>0</v>
      </c>
      <c r="Q1666" s="25">
        <f t="shared" si="140"/>
        <v>0</v>
      </c>
      <c r="R1666" s="25">
        <f t="shared" si="143"/>
        <v>0</v>
      </c>
      <c r="S1666" s="25">
        <f t="shared" si="143"/>
        <v>0</v>
      </c>
      <c r="T1666" s="25">
        <f t="shared" si="143"/>
        <v>0</v>
      </c>
      <c r="U1666" s="25">
        <f t="shared" si="142"/>
        <v>0</v>
      </c>
      <c r="V1666" s="25">
        <f t="shared" si="142"/>
        <v>0</v>
      </c>
      <c r="W1666" s="25">
        <f t="shared" si="142"/>
        <v>0</v>
      </c>
      <c r="X1666" s="25">
        <f t="shared" si="142"/>
        <v>0</v>
      </c>
      <c r="Y1666" s="25">
        <f t="shared" si="142"/>
        <v>0</v>
      </c>
      <c r="Z1666" s="25">
        <f t="shared" si="142"/>
        <v>0</v>
      </c>
    </row>
    <row r="1667" spans="1:26" s="24" customFormat="1" x14ac:dyDescent="0.25">
      <c r="A1667" s="24" t="s">
        <v>165</v>
      </c>
      <c r="B1667" s="24" t="s">
        <v>166</v>
      </c>
      <c r="C1667" s="24" t="s">
        <v>167</v>
      </c>
      <c r="D1667" s="24" t="s">
        <v>155</v>
      </c>
      <c r="E1667" s="24" t="s">
        <v>168</v>
      </c>
      <c r="F1667" s="24">
        <v>2016</v>
      </c>
      <c r="G1667" s="24" t="s">
        <v>137</v>
      </c>
      <c r="H1667" s="24" t="s">
        <v>135</v>
      </c>
      <c r="I1667" s="25">
        <v>0</v>
      </c>
      <c r="J1667" s="25">
        <v>0</v>
      </c>
      <c r="K1667" s="25">
        <v>0</v>
      </c>
      <c r="L1667" s="25">
        <v>0</v>
      </c>
      <c r="M1667" s="25">
        <v>0</v>
      </c>
      <c r="N1667" s="25">
        <v>0</v>
      </c>
      <c r="O1667" s="25">
        <f t="shared" si="138"/>
        <v>0</v>
      </c>
      <c r="P1667" s="25">
        <f t="shared" si="139"/>
        <v>0</v>
      </c>
      <c r="Q1667" s="25">
        <f t="shared" si="140"/>
        <v>0</v>
      </c>
      <c r="R1667" s="25">
        <f t="shared" si="143"/>
        <v>0</v>
      </c>
      <c r="S1667" s="25">
        <f t="shared" si="143"/>
        <v>0</v>
      </c>
      <c r="T1667" s="25">
        <f t="shared" si="143"/>
        <v>0</v>
      </c>
      <c r="U1667" s="25">
        <f t="shared" si="142"/>
        <v>0</v>
      </c>
      <c r="V1667" s="25">
        <f t="shared" si="142"/>
        <v>0</v>
      </c>
      <c r="W1667" s="25">
        <f t="shared" si="142"/>
        <v>0</v>
      </c>
      <c r="X1667" s="25">
        <f t="shared" si="142"/>
        <v>0</v>
      </c>
      <c r="Y1667" s="25">
        <f t="shared" si="142"/>
        <v>0</v>
      </c>
      <c r="Z1667" s="25">
        <f t="shared" si="142"/>
        <v>0</v>
      </c>
    </row>
    <row r="1668" spans="1:26" s="24" customFormat="1" x14ac:dyDescent="0.25">
      <c r="A1668" s="24" t="s">
        <v>165</v>
      </c>
      <c r="B1668" s="24" t="s">
        <v>166</v>
      </c>
      <c r="C1668" s="24" t="s">
        <v>167</v>
      </c>
      <c r="D1668" s="24" t="s">
        <v>155</v>
      </c>
      <c r="E1668" s="24" t="s">
        <v>168</v>
      </c>
      <c r="F1668" s="24">
        <v>2016</v>
      </c>
      <c r="G1668" s="24" t="s">
        <v>137</v>
      </c>
      <c r="H1668" s="24">
        <v>60</v>
      </c>
      <c r="I1668" s="25">
        <v>0</v>
      </c>
      <c r="J1668" s="25">
        <v>0</v>
      </c>
      <c r="K1668" s="25">
        <v>0</v>
      </c>
      <c r="L1668" s="25">
        <v>0</v>
      </c>
      <c r="M1668" s="25">
        <v>0</v>
      </c>
      <c r="N1668" s="25">
        <v>0</v>
      </c>
      <c r="O1668" s="25">
        <f t="shared" si="138"/>
        <v>0</v>
      </c>
      <c r="P1668" s="25">
        <f t="shared" si="139"/>
        <v>0</v>
      </c>
      <c r="Q1668" s="25">
        <f t="shared" si="140"/>
        <v>0</v>
      </c>
      <c r="R1668" s="25">
        <f t="shared" si="143"/>
        <v>0</v>
      </c>
      <c r="S1668" s="25">
        <f t="shared" si="143"/>
        <v>0</v>
      </c>
      <c r="T1668" s="25">
        <f t="shared" si="143"/>
        <v>0</v>
      </c>
      <c r="U1668" s="25">
        <f t="shared" si="142"/>
        <v>0</v>
      </c>
      <c r="V1668" s="25">
        <f t="shared" si="142"/>
        <v>0</v>
      </c>
      <c r="W1668" s="25">
        <f t="shared" si="142"/>
        <v>0</v>
      </c>
      <c r="X1668" s="25">
        <f t="shared" si="142"/>
        <v>0</v>
      </c>
      <c r="Y1668" s="25">
        <f t="shared" si="142"/>
        <v>0</v>
      </c>
      <c r="Z1668" s="25">
        <f t="shared" si="142"/>
        <v>0</v>
      </c>
    </row>
    <row r="1669" spans="1:26" s="24" customFormat="1" x14ac:dyDescent="0.25">
      <c r="A1669" s="24" t="s">
        <v>165</v>
      </c>
      <c r="B1669" s="24" t="s">
        <v>166</v>
      </c>
      <c r="C1669" s="24" t="s">
        <v>167</v>
      </c>
      <c r="D1669" s="24" t="s">
        <v>155</v>
      </c>
      <c r="E1669" s="24" t="s">
        <v>168</v>
      </c>
      <c r="F1669" s="24">
        <v>2016</v>
      </c>
      <c r="G1669" s="24" t="s">
        <v>137</v>
      </c>
      <c r="H1669" s="24">
        <v>100</v>
      </c>
      <c r="I1669" s="25">
        <v>0</v>
      </c>
      <c r="J1669" s="25">
        <v>0</v>
      </c>
      <c r="K1669" s="25">
        <v>0</v>
      </c>
      <c r="L1669" s="25">
        <v>0</v>
      </c>
      <c r="M1669" s="25">
        <v>0</v>
      </c>
      <c r="N1669" s="25">
        <v>0</v>
      </c>
      <c r="O1669" s="25">
        <f t="shared" si="138"/>
        <v>0</v>
      </c>
      <c r="P1669" s="25">
        <f t="shared" si="139"/>
        <v>0</v>
      </c>
      <c r="Q1669" s="25">
        <f t="shared" si="140"/>
        <v>0</v>
      </c>
      <c r="R1669" s="25">
        <f t="shared" si="143"/>
        <v>0</v>
      </c>
      <c r="S1669" s="25">
        <f t="shared" si="143"/>
        <v>0</v>
      </c>
      <c r="T1669" s="25">
        <f t="shared" si="143"/>
        <v>0</v>
      </c>
      <c r="U1669" s="25">
        <f t="shared" si="142"/>
        <v>0</v>
      </c>
      <c r="V1669" s="25">
        <f t="shared" si="142"/>
        <v>0</v>
      </c>
      <c r="W1669" s="25">
        <f t="shared" si="142"/>
        <v>0</v>
      </c>
      <c r="X1669" s="25">
        <f t="shared" si="142"/>
        <v>0</v>
      </c>
      <c r="Y1669" s="25">
        <f t="shared" si="142"/>
        <v>0</v>
      </c>
      <c r="Z1669" s="25">
        <f t="shared" si="142"/>
        <v>0</v>
      </c>
    </row>
    <row r="1670" spans="1:26" s="24" customFormat="1" x14ac:dyDescent="0.25">
      <c r="A1670" s="24" t="s">
        <v>165</v>
      </c>
      <c r="B1670" s="24" t="s">
        <v>166</v>
      </c>
      <c r="C1670" s="24" t="s">
        <v>167</v>
      </c>
      <c r="D1670" s="24" t="s">
        <v>155</v>
      </c>
      <c r="E1670" s="24" t="s">
        <v>168</v>
      </c>
      <c r="F1670" s="24">
        <v>2016</v>
      </c>
      <c r="G1670" s="24" t="s">
        <v>137</v>
      </c>
      <c r="H1670" s="24" t="s">
        <v>136</v>
      </c>
      <c r="I1670" s="25">
        <v>0</v>
      </c>
      <c r="J1670" s="25">
        <v>0</v>
      </c>
      <c r="K1670" s="25">
        <v>0</v>
      </c>
      <c r="L1670" s="25">
        <v>0</v>
      </c>
      <c r="M1670" s="25">
        <v>0</v>
      </c>
      <c r="N1670" s="25">
        <v>0</v>
      </c>
      <c r="O1670" s="25">
        <f t="shared" ref="O1670:O1733" si="144">L1670*(78/78)</f>
        <v>0</v>
      </c>
      <c r="P1670" s="25">
        <f t="shared" ref="P1670:P1733" si="145">M1670*(33/33)</f>
        <v>0</v>
      </c>
      <c r="Q1670" s="25">
        <f t="shared" ref="Q1670:Q1733" si="146">N1670*(33/33)</f>
        <v>0</v>
      </c>
      <c r="R1670" s="25">
        <f t="shared" si="143"/>
        <v>0</v>
      </c>
      <c r="S1670" s="25">
        <f t="shared" si="143"/>
        <v>0</v>
      </c>
      <c r="T1670" s="25">
        <f t="shared" si="143"/>
        <v>0</v>
      </c>
      <c r="U1670" s="25">
        <f t="shared" si="142"/>
        <v>0</v>
      </c>
      <c r="V1670" s="25">
        <f t="shared" si="142"/>
        <v>0</v>
      </c>
      <c r="W1670" s="25">
        <f t="shared" si="142"/>
        <v>0</v>
      </c>
      <c r="X1670" s="25">
        <f t="shared" si="142"/>
        <v>0</v>
      </c>
      <c r="Y1670" s="25">
        <f t="shared" si="142"/>
        <v>0</v>
      </c>
      <c r="Z1670" s="25">
        <f t="shared" si="142"/>
        <v>0</v>
      </c>
    </row>
    <row r="1671" spans="1:26" s="24" customFormat="1" x14ac:dyDescent="0.25">
      <c r="A1671" s="24" t="s">
        <v>165</v>
      </c>
      <c r="B1671" s="24" t="s">
        <v>166</v>
      </c>
      <c r="C1671" s="24" t="s">
        <v>167</v>
      </c>
      <c r="D1671" s="24" t="s">
        <v>155</v>
      </c>
      <c r="E1671" s="24" t="s">
        <v>168</v>
      </c>
      <c r="F1671" s="24">
        <v>2016</v>
      </c>
      <c r="G1671" s="24" t="s">
        <v>137</v>
      </c>
      <c r="H1671" s="24">
        <v>1000</v>
      </c>
      <c r="I1671" s="25">
        <v>0</v>
      </c>
      <c r="J1671" s="25">
        <v>0</v>
      </c>
      <c r="K1671" s="25">
        <v>0</v>
      </c>
      <c r="L1671" s="25">
        <v>0</v>
      </c>
      <c r="M1671" s="25">
        <v>0</v>
      </c>
      <c r="N1671" s="25">
        <v>0</v>
      </c>
      <c r="O1671" s="25">
        <f t="shared" si="144"/>
        <v>0</v>
      </c>
      <c r="P1671" s="25">
        <f t="shared" si="145"/>
        <v>0</v>
      </c>
      <c r="Q1671" s="25">
        <f t="shared" si="146"/>
        <v>0</v>
      </c>
      <c r="R1671" s="25">
        <f t="shared" si="143"/>
        <v>0</v>
      </c>
      <c r="S1671" s="25">
        <f t="shared" si="143"/>
        <v>0</v>
      </c>
      <c r="T1671" s="25">
        <f t="shared" si="143"/>
        <v>0</v>
      </c>
      <c r="U1671" s="25">
        <f t="shared" si="142"/>
        <v>0</v>
      </c>
      <c r="V1671" s="25">
        <f t="shared" si="142"/>
        <v>0</v>
      </c>
      <c r="W1671" s="25">
        <f t="shared" si="142"/>
        <v>0</v>
      </c>
      <c r="X1671" s="25">
        <f t="shared" si="142"/>
        <v>0</v>
      </c>
      <c r="Y1671" s="25">
        <f t="shared" si="142"/>
        <v>0</v>
      </c>
      <c r="Z1671" s="25">
        <f t="shared" si="142"/>
        <v>0</v>
      </c>
    </row>
    <row r="1672" spans="1:26" s="24" customFormat="1" x14ac:dyDescent="0.25">
      <c r="A1672" s="24" t="s">
        <v>165</v>
      </c>
      <c r="B1672" s="24" t="s">
        <v>166</v>
      </c>
      <c r="C1672" s="24" t="s">
        <v>167</v>
      </c>
      <c r="D1672" s="24" t="s">
        <v>155</v>
      </c>
      <c r="E1672" s="24" t="s">
        <v>168</v>
      </c>
      <c r="F1672" s="24">
        <v>2016</v>
      </c>
      <c r="G1672" s="24" t="s">
        <v>137</v>
      </c>
      <c r="H1672" s="24">
        <v>2500</v>
      </c>
      <c r="I1672" s="25">
        <v>0</v>
      </c>
      <c r="J1672" s="25">
        <v>0</v>
      </c>
      <c r="K1672" s="25">
        <v>0</v>
      </c>
      <c r="L1672" s="25">
        <v>0</v>
      </c>
      <c r="M1672" s="25">
        <v>0</v>
      </c>
      <c r="N1672" s="25">
        <v>0</v>
      </c>
      <c r="O1672" s="25">
        <f t="shared" si="144"/>
        <v>0</v>
      </c>
      <c r="P1672" s="25">
        <f t="shared" si="145"/>
        <v>0</v>
      </c>
      <c r="Q1672" s="25">
        <f t="shared" si="146"/>
        <v>0</v>
      </c>
      <c r="R1672" s="25">
        <f t="shared" si="143"/>
        <v>0</v>
      </c>
      <c r="S1672" s="25">
        <f t="shared" si="143"/>
        <v>0</v>
      </c>
      <c r="T1672" s="25">
        <f t="shared" si="143"/>
        <v>0</v>
      </c>
      <c r="U1672" s="25">
        <f t="shared" si="142"/>
        <v>0</v>
      </c>
      <c r="V1672" s="25">
        <f t="shared" si="142"/>
        <v>0</v>
      </c>
      <c r="W1672" s="25">
        <f t="shared" si="142"/>
        <v>0</v>
      </c>
      <c r="X1672" s="25">
        <f t="shared" si="142"/>
        <v>0</v>
      </c>
      <c r="Y1672" s="25">
        <f t="shared" si="142"/>
        <v>0</v>
      </c>
      <c r="Z1672" s="25">
        <f t="shared" si="142"/>
        <v>0</v>
      </c>
    </row>
    <row r="1673" spans="1:26" s="24" customFormat="1" x14ac:dyDescent="0.25">
      <c r="A1673" s="24" t="s">
        <v>165</v>
      </c>
      <c r="B1673" s="24" t="s">
        <v>166</v>
      </c>
      <c r="C1673" s="24" t="s">
        <v>167</v>
      </c>
      <c r="D1673" s="24" t="s">
        <v>155</v>
      </c>
      <c r="E1673" s="24" t="s">
        <v>168</v>
      </c>
      <c r="F1673" s="24">
        <v>2016</v>
      </c>
      <c r="G1673" s="24" t="s">
        <v>137</v>
      </c>
      <c r="H1673" s="24">
        <v>5000</v>
      </c>
      <c r="I1673" s="25">
        <v>0</v>
      </c>
      <c r="J1673" s="25">
        <v>0</v>
      </c>
      <c r="K1673" s="25">
        <v>0</v>
      </c>
      <c r="L1673" s="25">
        <v>0</v>
      </c>
      <c r="M1673" s="25">
        <v>0</v>
      </c>
      <c r="N1673" s="25">
        <v>0</v>
      </c>
      <c r="O1673" s="25">
        <f t="shared" si="144"/>
        <v>0</v>
      </c>
      <c r="P1673" s="25">
        <f t="shared" si="145"/>
        <v>0</v>
      </c>
      <c r="Q1673" s="25">
        <f t="shared" si="146"/>
        <v>0</v>
      </c>
      <c r="R1673" s="25">
        <f t="shared" si="143"/>
        <v>0</v>
      </c>
      <c r="S1673" s="25">
        <f t="shared" si="143"/>
        <v>0</v>
      </c>
      <c r="T1673" s="25">
        <f t="shared" si="143"/>
        <v>0</v>
      </c>
      <c r="U1673" s="25">
        <f t="shared" si="142"/>
        <v>0</v>
      </c>
      <c r="V1673" s="25">
        <f t="shared" si="142"/>
        <v>0</v>
      </c>
      <c r="W1673" s="25">
        <f t="shared" si="142"/>
        <v>0</v>
      </c>
      <c r="X1673" s="25">
        <f t="shared" si="142"/>
        <v>0</v>
      </c>
      <c r="Y1673" s="25">
        <f t="shared" si="142"/>
        <v>0</v>
      </c>
      <c r="Z1673" s="25">
        <f t="shared" si="142"/>
        <v>0</v>
      </c>
    </row>
    <row r="1674" spans="1:26" s="24" customFormat="1" x14ac:dyDescent="0.25">
      <c r="A1674" s="24" t="s">
        <v>165</v>
      </c>
      <c r="B1674" s="24" t="s">
        <v>166</v>
      </c>
      <c r="C1674" s="24" t="s">
        <v>167</v>
      </c>
      <c r="D1674" s="24" t="s">
        <v>155</v>
      </c>
      <c r="E1674" s="24" t="s">
        <v>168</v>
      </c>
      <c r="F1674" s="24">
        <v>2016</v>
      </c>
      <c r="G1674" s="24" t="s">
        <v>137</v>
      </c>
      <c r="H1674" s="24">
        <v>10000</v>
      </c>
      <c r="I1674" s="25">
        <v>0</v>
      </c>
      <c r="J1674" s="25">
        <v>0</v>
      </c>
      <c r="K1674" s="25">
        <v>0</v>
      </c>
      <c r="L1674" s="25">
        <v>0</v>
      </c>
      <c r="M1674" s="25">
        <v>0</v>
      </c>
      <c r="N1674" s="25">
        <v>0</v>
      </c>
      <c r="O1674" s="25">
        <f t="shared" si="144"/>
        <v>0</v>
      </c>
      <c r="P1674" s="25">
        <f t="shared" si="145"/>
        <v>0</v>
      </c>
      <c r="Q1674" s="25">
        <f t="shared" si="146"/>
        <v>0</v>
      </c>
      <c r="R1674" s="25">
        <f t="shared" si="143"/>
        <v>0</v>
      </c>
      <c r="S1674" s="25">
        <f t="shared" si="143"/>
        <v>0</v>
      </c>
      <c r="T1674" s="25">
        <f t="shared" si="143"/>
        <v>0</v>
      </c>
      <c r="U1674" s="25">
        <f t="shared" si="142"/>
        <v>0</v>
      </c>
      <c r="V1674" s="25">
        <f t="shared" si="142"/>
        <v>0</v>
      </c>
      <c r="W1674" s="25">
        <f t="shared" si="142"/>
        <v>0</v>
      </c>
      <c r="X1674" s="25">
        <f t="shared" si="142"/>
        <v>0</v>
      </c>
      <c r="Y1674" s="25">
        <f t="shared" si="142"/>
        <v>0</v>
      </c>
      <c r="Z1674" s="25">
        <f t="shared" si="142"/>
        <v>0</v>
      </c>
    </row>
    <row r="1675" spans="1:26" s="24" customFormat="1" x14ac:dyDescent="0.25">
      <c r="A1675" s="24" t="s">
        <v>165</v>
      </c>
      <c r="B1675" s="24" t="s">
        <v>166</v>
      </c>
      <c r="C1675" s="24" t="s">
        <v>167</v>
      </c>
      <c r="D1675" s="24" t="s">
        <v>155</v>
      </c>
      <c r="E1675" s="24" t="s">
        <v>168</v>
      </c>
      <c r="F1675" s="24">
        <v>2016</v>
      </c>
      <c r="G1675" s="24" t="s">
        <v>138</v>
      </c>
      <c r="H1675" s="24">
        <v>10</v>
      </c>
      <c r="I1675" s="25">
        <v>0</v>
      </c>
      <c r="J1675" s="25">
        <v>0</v>
      </c>
      <c r="K1675" s="25">
        <v>6.70051681740097E-12</v>
      </c>
      <c r="L1675" s="25">
        <v>4.2239705689167302E-12</v>
      </c>
      <c r="M1675" s="25">
        <v>4.9268957154405797E-12</v>
      </c>
      <c r="N1675" s="25">
        <v>7.7058410595189893E-12</v>
      </c>
      <c r="O1675" s="25">
        <f t="shared" si="144"/>
        <v>4.2239705689167302E-12</v>
      </c>
      <c r="P1675" s="25">
        <f t="shared" si="145"/>
        <v>4.9268957154405797E-12</v>
      </c>
      <c r="Q1675" s="25">
        <f t="shared" si="146"/>
        <v>7.7058410595189893E-12</v>
      </c>
      <c r="R1675" s="25">
        <f t="shared" si="143"/>
        <v>0</v>
      </c>
      <c r="S1675" s="25">
        <f t="shared" si="143"/>
        <v>0</v>
      </c>
      <c r="T1675" s="25">
        <f t="shared" si="143"/>
        <v>2.7119964999999999E-8</v>
      </c>
      <c r="U1675" s="25">
        <f t="shared" si="142"/>
        <v>1.709628333333332E-8</v>
      </c>
      <c r="V1675" s="25">
        <f t="shared" si="142"/>
        <v>1.9941333333333322E-8</v>
      </c>
      <c r="W1675" s="25">
        <f t="shared" si="142"/>
        <v>3.1188958333333301E-8</v>
      </c>
      <c r="X1675" s="25">
        <f t="shared" si="142"/>
        <v>1.709628333333332E-8</v>
      </c>
      <c r="Y1675" s="25">
        <f t="shared" si="142"/>
        <v>1.9941333333333322E-8</v>
      </c>
      <c r="Z1675" s="25">
        <f t="shared" si="142"/>
        <v>3.1188958333333301E-8</v>
      </c>
    </row>
    <row r="1676" spans="1:26" s="24" customFormat="1" x14ac:dyDescent="0.25">
      <c r="A1676" s="24" t="s">
        <v>165</v>
      </c>
      <c r="B1676" s="24" t="s">
        <v>166</v>
      </c>
      <c r="C1676" s="24" t="s">
        <v>167</v>
      </c>
      <c r="D1676" s="24" t="s">
        <v>155</v>
      </c>
      <c r="E1676" s="24" t="s">
        <v>168</v>
      </c>
      <c r="F1676" s="24">
        <v>2016</v>
      </c>
      <c r="G1676" s="24" t="s">
        <v>138</v>
      </c>
      <c r="H1676" s="24">
        <v>30</v>
      </c>
      <c r="I1676" s="25">
        <v>0</v>
      </c>
      <c r="J1676" s="25">
        <v>0</v>
      </c>
      <c r="K1676" s="25">
        <v>8.4220021321745199E-9</v>
      </c>
      <c r="L1676" s="25">
        <v>1.1747208720695201E-9</v>
      </c>
      <c r="M1676" s="25">
        <v>1.56908500909458E-9</v>
      </c>
      <c r="N1676" s="25">
        <v>2.2514210286984602E-9</v>
      </c>
      <c r="O1676" s="25">
        <f t="shared" si="144"/>
        <v>1.1747208720695201E-9</v>
      </c>
      <c r="P1676" s="25">
        <f t="shared" si="145"/>
        <v>1.56908500909458E-9</v>
      </c>
      <c r="Q1676" s="25">
        <f t="shared" si="146"/>
        <v>2.2514210286984602E-9</v>
      </c>
      <c r="R1676" s="25">
        <f t="shared" si="143"/>
        <v>0</v>
      </c>
      <c r="S1676" s="25">
        <f t="shared" si="143"/>
        <v>0</v>
      </c>
      <c r="T1676" s="25">
        <f t="shared" si="143"/>
        <v>3.4087579999999614E-5</v>
      </c>
      <c r="U1676" s="25">
        <f t="shared" si="142"/>
        <v>4.754616666666655E-6</v>
      </c>
      <c r="V1676" s="25">
        <f t="shared" si="142"/>
        <v>6.3507833333333183E-6</v>
      </c>
      <c r="W1676" s="25">
        <f t="shared" si="142"/>
        <v>9.1124999999999843E-6</v>
      </c>
      <c r="X1676" s="25">
        <f t="shared" si="142"/>
        <v>4.754616666666655E-6</v>
      </c>
      <c r="Y1676" s="25">
        <f t="shared" si="142"/>
        <v>6.3507833333333183E-6</v>
      </c>
      <c r="Z1676" s="25">
        <f t="shared" si="142"/>
        <v>9.1124999999999843E-6</v>
      </c>
    </row>
    <row r="1677" spans="1:26" s="24" customFormat="1" x14ac:dyDescent="0.25">
      <c r="A1677" s="24" t="s">
        <v>165</v>
      </c>
      <c r="B1677" s="24" t="s">
        <v>166</v>
      </c>
      <c r="C1677" s="24" t="s">
        <v>167</v>
      </c>
      <c r="D1677" s="24" t="s">
        <v>155</v>
      </c>
      <c r="E1677" s="24" t="s">
        <v>168</v>
      </c>
      <c r="F1677" s="24">
        <v>2016</v>
      </c>
      <c r="G1677" s="24" t="s">
        <v>138</v>
      </c>
      <c r="H1677" s="24" t="s">
        <v>135</v>
      </c>
      <c r="I1677" s="25">
        <v>0</v>
      </c>
      <c r="J1677" s="25">
        <v>0</v>
      </c>
      <c r="K1677" s="25">
        <v>6.1980762353476101E-8</v>
      </c>
      <c r="L1677" s="25">
        <v>3.0551678354890799E-9</v>
      </c>
      <c r="M1677" s="25">
        <v>1.0877153395311201E-8</v>
      </c>
      <c r="N1677" s="25">
        <v>2.4576334882780899E-8</v>
      </c>
      <c r="O1677" s="25">
        <f t="shared" si="144"/>
        <v>3.0551678354890799E-9</v>
      </c>
      <c r="P1677" s="25">
        <f t="shared" si="145"/>
        <v>1.0877153395311201E-8</v>
      </c>
      <c r="Q1677" s="25">
        <f t="shared" si="146"/>
        <v>2.4576334882780899E-8</v>
      </c>
      <c r="R1677" s="25">
        <f t="shared" si="143"/>
        <v>0</v>
      </c>
      <c r="S1677" s="25">
        <f t="shared" si="143"/>
        <v>0</v>
      </c>
      <c r="T1677" s="25">
        <f t="shared" si="143"/>
        <v>2.5086364999999977E-4</v>
      </c>
      <c r="U1677" s="25">
        <f t="shared" si="142"/>
        <v>1.2365619999999973E-5</v>
      </c>
      <c r="V1677" s="25">
        <f t="shared" si="142"/>
        <v>4.4024666666666523E-5</v>
      </c>
      <c r="W1677" s="25">
        <f t="shared" si="142"/>
        <v>9.9471333333333236E-5</v>
      </c>
      <c r="X1677" s="25">
        <f t="shared" si="142"/>
        <v>1.2365619999999973E-5</v>
      </c>
      <c r="Y1677" s="25">
        <f t="shared" si="142"/>
        <v>4.4024666666666523E-5</v>
      </c>
      <c r="Z1677" s="25">
        <f t="shared" si="142"/>
        <v>9.9471333333333236E-5</v>
      </c>
    </row>
    <row r="1678" spans="1:26" s="24" customFormat="1" x14ac:dyDescent="0.25">
      <c r="A1678" s="24" t="s">
        <v>165</v>
      </c>
      <c r="B1678" s="24" t="s">
        <v>166</v>
      </c>
      <c r="C1678" s="24" t="s">
        <v>167</v>
      </c>
      <c r="D1678" s="24" t="s">
        <v>155</v>
      </c>
      <c r="E1678" s="24" t="s">
        <v>168</v>
      </c>
      <c r="F1678" s="24">
        <v>2016</v>
      </c>
      <c r="G1678" s="24" t="s">
        <v>138</v>
      </c>
      <c r="H1678" s="24">
        <v>60</v>
      </c>
      <c r="I1678" s="25">
        <v>0</v>
      </c>
      <c r="J1678" s="25">
        <v>0</v>
      </c>
      <c r="K1678" s="25">
        <v>1.3575614195129301E-7</v>
      </c>
      <c r="L1678" s="25">
        <v>1.6443012075585998E-8</v>
      </c>
      <c r="M1678" s="25">
        <v>2.3667860246564199E-8</v>
      </c>
      <c r="N1678" s="25">
        <v>3.1989058836903798E-8</v>
      </c>
      <c r="O1678" s="25">
        <f t="shared" si="144"/>
        <v>1.6443012075585998E-8</v>
      </c>
      <c r="P1678" s="25">
        <f t="shared" si="145"/>
        <v>2.3667860246564199E-8</v>
      </c>
      <c r="Q1678" s="25">
        <f t="shared" si="146"/>
        <v>3.1989058836903798E-8</v>
      </c>
      <c r="R1678" s="25">
        <f t="shared" si="143"/>
        <v>0</v>
      </c>
      <c r="S1678" s="25">
        <f t="shared" si="143"/>
        <v>0</v>
      </c>
      <c r="T1678" s="25">
        <f t="shared" si="143"/>
        <v>5.4946534999999823E-4</v>
      </c>
      <c r="U1678" s="25">
        <f t="shared" si="142"/>
        <v>6.6552166666666276E-5</v>
      </c>
      <c r="V1678" s="25">
        <f t="shared" si="142"/>
        <v>9.5794333333333047E-5</v>
      </c>
      <c r="W1678" s="25">
        <f t="shared" si="142"/>
        <v>1.2947391666666666E-4</v>
      </c>
      <c r="X1678" s="25">
        <f t="shared" si="142"/>
        <v>6.6552166666666276E-5</v>
      </c>
      <c r="Y1678" s="25">
        <f t="shared" si="142"/>
        <v>9.5794333333333047E-5</v>
      </c>
      <c r="Z1678" s="25">
        <f t="shared" si="142"/>
        <v>1.2947391666666666E-4</v>
      </c>
    </row>
    <row r="1679" spans="1:26" s="24" customFormat="1" x14ac:dyDescent="0.25">
      <c r="A1679" s="24" t="s">
        <v>165</v>
      </c>
      <c r="B1679" s="24" t="s">
        <v>166</v>
      </c>
      <c r="C1679" s="24" t="s">
        <v>167</v>
      </c>
      <c r="D1679" s="24" t="s">
        <v>155</v>
      </c>
      <c r="E1679" s="24" t="s">
        <v>168</v>
      </c>
      <c r="F1679" s="24">
        <v>2016</v>
      </c>
      <c r="G1679" s="24" t="s">
        <v>138</v>
      </c>
      <c r="H1679" s="24">
        <v>100</v>
      </c>
      <c r="I1679" s="25">
        <v>0</v>
      </c>
      <c r="J1679" s="25">
        <v>0</v>
      </c>
      <c r="K1679" s="25">
        <v>3.0914709958568998E-7</v>
      </c>
      <c r="L1679" s="25">
        <v>3.8621454880759898E-8</v>
      </c>
      <c r="M1679" s="25">
        <v>5.2250674514955498E-8</v>
      </c>
      <c r="N1679" s="25">
        <v>6.7939095088924799E-8</v>
      </c>
      <c r="O1679" s="25">
        <f t="shared" si="144"/>
        <v>3.8621454880759898E-8</v>
      </c>
      <c r="P1679" s="25">
        <f t="shared" si="145"/>
        <v>5.2250674514955498E-8</v>
      </c>
      <c r="Q1679" s="25">
        <f t="shared" si="146"/>
        <v>6.7939095088924799E-8</v>
      </c>
      <c r="R1679" s="25">
        <f t="shared" si="143"/>
        <v>0</v>
      </c>
      <c r="S1679" s="25">
        <f t="shared" si="143"/>
        <v>0</v>
      </c>
      <c r="T1679" s="25">
        <f t="shared" si="143"/>
        <v>1.2512554999999951E-3</v>
      </c>
      <c r="U1679" s="25">
        <f t="shared" si="142"/>
        <v>1.5631816666666665E-4</v>
      </c>
      <c r="V1679" s="25">
        <f t="shared" si="142"/>
        <v>2.114816666666665E-4</v>
      </c>
      <c r="W1679" s="25">
        <f t="shared" si="142"/>
        <v>2.749796666666666E-4</v>
      </c>
      <c r="X1679" s="25">
        <f t="shared" si="142"/>
        <v>1.5631816666666665E-4</v>
      </c>
      <c r="Y1679" s="25">
        <f t="shared" si="142"/>
        <v>2.114816666666665E-4</v>
      </c>
      <c r="Z1679" s="25">
        <f t="shared" si="142"/>
        <v>2.749796666666666E-4</v>
      </c>
    </row>
    <row r="1680" spans="1:26" s="24" customFormat="1" x14ac:dyDescent="0.25">
      <c r="A1680" s="24" t="s">
        <v>165</v>
      </c>
      <c r="B1680" s="24" t="s">
        <v>166</v>
      </c>
      <c r="C1680" s="24" t="s">
        <v>167</v>
      </c>
      <c r="D1680" s="24" t="s">
        <v>155</v>
      </c>
      <c r="E1680" s="24" t="s">
        <v>168</v>
      </c>
      <c r="F1680" s="24">
        <v>2016</v>
      </c>
      <c r="G1680" s="24" t="s">
        <v>138</v>
      </c>
      <c r="H1680" s="24" t="s">
        <v>136</v>
      </c>
      <c r="I1680" s="25">
        <v>0</v>
      </c>
      <c r="J1680" s="25">
        <v>0</v>
      </c>
      <c r="K1680" s="25">
        <v>9.1681422089733103E-8</v>
      </c>
      <c r="L1680" s="25">
        <v>6.5558629648342702E-9</v>
      </c>
      <c r="M1680" s="25">
        <v>1.5055963773241701E-8</v>
      </c>
      <c r="N1680" s="25">
        <v>4.0441887833467999E-8</v>
      </c>
      <c r="O1680" s="25">
        <f t="shared" si="144"/>
        <v>6.5558629648342702E-9</v>
      </c>
      <c r="P1680" s="25">
        <f t="shared" si="145"/>
        <v>1.5055963773241701E-8</v>
      </c>
      <c r="Q1680" s="25">
        <f t="shared" si="146"/>
        <v>4.0441887833467999E-8</v>
      </c>
      <c r="R1680" s="25">
        <f t="shared" si="143"/>
        <v>0</v>
      </c>
      <c r="S1680" s="25">
        <f t="shared" si="143"/>
        <v>0</v>
      </c>
      <c r="T1680" s="25">
        <f t="shared" si="143"/>
        <v>3.7107539999999949E-4</v>
      </c>
      <c r="U1680" s="25">
        <f t="shared" si="142"/>
        <v>2.6534486666666642E-5</v>
      </c>
      <c r="V1680" s="25">
        <f t="shared" si="142"/>
        <v>6.0938166666666618E-5</v>
      </c>
      <c r="W1680" s="25">
        <f t="shared" si="142"/>
        <v>1.6368626666666639E-4</v>
      </c>
      <c r="X1680" s="25">
        <f t="shared" si="142"/>
        <v>2.6534486666666642E-5</v>
      </c>
      <c r="Y1680" s="25">
        <f t="shared" si="142"/>
        <v>6.0938166666666618E-5</v>
      </c>
      <c r="Z1680" s="25">
        <f t="shared" si="142"/>
        <v>1.6368626666666639E-4</v>
      </c>
    </row>
    <row r="1681" spans="1:26" s="24" customFormat="1" x14ac:dyDescent="0.25">
      <c r="A1681" s="24" t="s">
        <v>165</v>
      </c>
      <c r="B1681" s="24" t="s">
        <v>166</v>
      </c>
      <c r="C1681" s="24" t="s">
        <v>167</v>
      </c>
      <c r="D1681" s="24" t="s">
        <v>155</v>
      </c>
      <c r="E1681" s="24" t="s">
        <v>168</v>
      </c>
      <c r="F1681" s="24">
        <v>2016</v>
      </c>
      <c r="G1681" s="24" t="s">
        <v>138</v>
      </c>
      <c r="H1681" s="24">
        <v>1000</v>
      </c>
      <c r="I1681" s="25">
        <v>0</v>
      </c>
      <c r="J1681" s="25">
        <v>0</v>
      </c>
      <c r="K1681" s="25">
        <v>5.9420516774454298E-8</v>
      </c>
      <c r="L1681" s="25">
        <v>5.0390693967259499E-9</v>
      </c>
      <c r="M1681" s="25">
        <v>8.0356315177849605E-9</v>
      </c>
      <c r="N1681" s="25">
        <v>1.9502906351050902E-8</v>
      </c>
      <c r="O1681" s="25">
        <f t="shared" si="144"/>
        <v>5.0390693967259499E-9</v>
      </c>
      <c r="P1681" s="25">
        <f t="shared" si="145"/>
        <v>8.0356315177849605E-9</v>
      </c>
      <c r="Q1681" s="25">
        <f t="shared" si="146"/>
        <v>1.9502906351050902E-8</v>
      </c>
      <c r="R1681" s="25">
        <f t="shared" si="143"/>
        <v>0</v>
      </c>
      <c r="S1681" s="25">
        <f t="shared" si="143"/>
        <v>0</v>
      </c>
      <c r="T1681" s="25">
        <f t="shared" si="143"/>
        <v>2.4050119999999991E-4</v>
      </c>
      <c r="U1681" s="25">
        <f t="shared" si="142"/>
        <v>2.0395350000000001E-5</v>
      </c>
      <c r="V1681" s="25">
        <f t="shared" si="142"/>
        <v>3.2523766666666655E-5</v>
      </c>
      <c r="W1681" s="25">
        <f t="shared" si="142"/>
        <v>7.8936916666666555E-5</v>
      </c>
      <c r="X1681" s="25">
        <f t="shared" si="142"/>
        <v>2.0395350000000001E-5</v>
      </c>
      <c r="Y1681" s="25">
        <f t="shared" si="142"/>
        <v>3.2523766666666655E-5</v>
      </c>
      <c r="Z1681" s="25">
        <f t="shared" si="142"/>
        <v>7.8936916666666555E-5</v>
      </c>
    </row>
    <row r="1682" spans="1:26" s="24" customFormat="1" x14ac:dyDescent="0.25">
      <c r="A1682" s="24" t="s">
        <v>165</v>
      </c>
      <c r="B1682" s="24" t="s">
        <v>166</v>
      </c>
      <c r="C1682" s="24" t="s">
        <v>167</v>
      </c>
      <c r="D1682" s="24" t="s">
        <v>155</v>
      </c>
      <c r="E1682" s="24" t="s">
        <v>168</v>
      </c>
      <c r="F1682" s="24">
        <v>2016</v>
      </c>
      <c r="G1682" s="24" t="s">
        <v>138</v>
      </c>
      <c r="H1682" s="24">
        <v>2500</v>
      </c>
      <c r="I1682" s="25">
        <v>0</v>
      </c>
      <c r="J1682" s="25">
        <v>0</v>
      </c>
      <c r="K1682" s="25">
        <v>2.6022758109337001E-8</v>
      </c>
      <c r="L1682" s="25">
        <v>1.53050922089733E-9</v>
      </c>
      <c r="M1682" s="25">
        <v>2.6157126869442199E-9</v>
      </c>
      <c r="N1682" s="25">
        <v>9.8928695937752602E-9</v>
      </c>
      <c r="O1682" s="25">
        <f t="shared" si="144"/>
        <v>1.53050922089733E-9</v>
      </c>
      <c r="P1682" s="25">
        <f t="shared" si="145"/>
        <v>2.6157126869442199E-9</v>
      </c>
      <c r="Q1682" s="25">
        <f t="shared" si="146"/>
        <v>9.8928695937752602E-9</v>
      </c>
      <c r="R1682" s="25">
        <f t="shared" si="143"/>
        <v>0</v>
      </c>
      <c r="S1682" s="25">
        <f t="shared" si="143"/>
        <v>0</v>
      </c>
      <c r="T1682" s="25">
        <f t="shared" si="143"/>
        <v>1.0532564999999957E-4</v>
      </c>
      <c r="U1682" s="25">
        <f t="shared" si="142"/>
        <v>6.1946499999999907E-6</v>
      </c>
      <c r="V1682" s="25">
        <f t="shared" si="142"/>
        <v>1.058695E-5</v>
      </c>
      <c r="W1682" s="25">
        <f t="shared" si="142"/>
        <v>4.0040833333333324E-5</v>
      </c>
      <c r="X1682" s="25">
        <f t="shared" si="142"/>
        <v>6.1946499999999907E-6</v>
      </c>
      <c r="Y1682" s="25">
        <f t="shared" si="142"/>
        <v>1.058695E-5</v>
      </c>
      <c r="Z1682" s="25">
        <f t="shared" si="142"/>
        <v>4.0040833333333324E-5</v>
      </c>
    </row>
    <row r="1683" spans="1:26" s="24" customFormat="1" x14ac:dyDescent="0.25">
      <c r="A1683" s="24" t="s">
        <v>165</v>
      </c>
      <c r="B1683" s="24" t="s">
        <v>166</v>
      </c>
      <c r="C1683" s="24" t="s">
        <v>167</v>
      </c>
      <c r="D1683" s="24" t="s">
        <v>155</v>
      </c>
      <c r="E1683" s="24" t="s">
        <v>168</v>
      </c>
      <c r="F1683" s="24">
        <v>2016</v>
      </c>
      <c r="G1683" s="24" t="s">
        <v>138</v>
      </c>
      <c r="H1683" s="24">
        <v>5000</v>
      </c>
      <c r="I1683" s="25">
        <v>0</v>
      </c>
      <c r="J1683" s="25">
        <v>0</v>
      </c>
      <c r="K1683" s="25">
        <v>1.1155758460489E-8</v>
      </c>
      <c r="L1683" s="25">
        <v>6.4022178405416299E-10</v>
      </c>
      <c r="M1683" s="25">
        <v>1.0844746109539199E-9</v>
      </c>
      <c r="N1683" s="25">
        <v>5.04651854284559E-9</v>
      </c>
      <c r="O1683" s="25">
        <f t="shared" si="144"/>
        <v>6.4022178405416299E-10</v>
      </c>
      <c r="P1683" s="25">
        <f t="shared" si="145"/>
        <v>1.0844746109539199E-9</v>
      </c>
      <c r="Q1683" s="25">
        <f t="shared" si="146"/>
        <v>5.04651854284559E-9</v>
      </c>
      <c r="R1683" s="25">
        <f t="shared" si="143"/>
        <v>0</v>
      </c>
      <c r="S1683" s="25">
        <f t="shared" si="143"/>
        <v>0</v>
      </c>
      <c r="T1683" s="25">
        <f t="shared" si="143"/>
        <v>4.5152304999999646E-5</v>
      </c>
      <c r="U1683" s="25">
        <f t="shared" si="142"/>
        <v>2.5912616666666655E-6</v>
      </c>
      <c r="V1683" s="25">
        <f t="shared" si="142"/>
        <v>4.3893499999999964E-6</v>
      </c>
      <c r="W1683" s="25">
        <f t="shared" si="142"/>
        <v>2.0425499999999983E-5</v>
      </c>
      <c r="X1683" s="25">
        <f t="shared" si="142"/>
        <v>2.5912616666666655E-6</v>
      </c>
      <c r="Y1683" s="25">
        <f t="shared" si="142"/>
        <v>4.3893499999999964E-6</v>
      </c>
      <c r="Z1683" s="25">
        <f t="shared" si="142"/>
        <v>2.0425499999999983E-5</v>
      </c>
    </row>
    <row r="1684" spans="1:26" s="24" customFormat="1" x14ac:dyDescent="0.25">
      <c r="A1684" s="24" t="s">
        <v>165</v>
      </c>
      <c r="B1684" s="24" t="s">
        <v>166</v>
      </c>
      <c r="C1684" s="24" t="s">
        <v>167</v>
      </c>
      <c r="D1684" s="24" t="s">
        <v>155</v>
      </c>
      <c r="E1684" s="24" t="s">
        <v>168</v>
      </c>
      <c r="F1684" s="24">
        <v>2016</v>
      </c>
      <c r="G1684" s="24" t="s">
        <v>138</v>
      </c>
      <c r="H1684" s="24">
        <v>10000</v>
      </c>
      <c r="I1684" s="25">
        <v>0</v>
      </c>
      <c r="J1684" s="25">
        <v>0</v>
      </c>
      <c r="K1684" s="25">
        <v>3.8885741031729499E-9</v>
      </c>
      <c r="L1684" s="25">
        <v>2.6580974636216602E-10</v>
      </c>
      <c r="M1684" s="25">
        <v>4.2835513843977298E-10</v>
      </c>
      <c r="N1684" s="25">
        <v>2.1262185478981399E-9</v>
      </c>
      <c r="O1684" s="25">
        <f t="shared" si="144"/>
        <v>2.6580974636216602E-10</v>
      </c>
      <c r="P1684" s="25">
        <f t="shared" si="145"/>
        <v>4.2835513843977298E-10</v>
      </c>
      <c r="Q1684" s="25">
        <f t="shared" si="146"/>
        <v>2.1262185478981399E-9</v>
      </c>
      <c r="R1684" s="25">
        <f t="shared" si="143"/>
        <v>0</v>
      </c>
      <c r="S1684" s="25">
        <f t="shared" si="143"/>
        <v>0</v>
      </c>
      <c r="T1684" s="25">
        <f t="shared" si="143"/>
        <v>1.5738784999999802E-5</v>
      </c>
      <c r="U1684" s="25">
        <f t="shared" si="142"/>
        <v>1.0758499999999979E-6</v>
      </c>
      <c r="V1684" s="25">
        <f t="shared" si="142"/>
        <v>1.7337433333333307E-6</v>
      </c>
      <c r="W1684" s="25">
        <f t="shared" si="142"/>
        <v>8.6057499999999963E-6</v>
      </c>
      <c r="X1684" s="25">
        <f t="shared" si="142"/>
        <v>1.0758499999999979E-6</v>
      </c>
      <c r="Y1684" s="25">
        <f t="shared" si="142"/>
        <v>1.7337433333333307E-6</v>
      </c>
      <c r="Z1684" s="25">
        <f t="shared" si="142"/>
        <v>8.6057499999999963E-6</v>
      </c>
    </row>
    <row r="1685" spans="1:26" s="24" customFormat="1" x14ac:dyDescent="0.25">
      <c r="A1685" s="24" t="s">
        <v>169</v>
      </c>
      <c r="B1685" s="24" t="s">
        <v>170</v>
      </c>
      <c r="C1685" s="24" t="s">
        <v>171</v>
      </c>
      <c r="D1685" s="24" t="s">
        <v>132</v>
      </c>
      <c r="E1685" s="24">
        <v>2015</v>
      </c>
      <c r="F1685" s="24" t="s">
        <v>133</v>
      </c>
      <c r="G1685" s="24" t="s">
        <v>134</v>
      </c>
      <c r="H1685" s="24">
        <v>10</v>
      </c>
      <c r="I1685" s="25">
        <v>1.2099999999999999E-16</v>
      </c>
      <c r="J1685" s="25">
        <v>5.3300000000000005E-4</v>
      </c>
      <c r="K1685" s="25">
        <v>4.5700000000000003E-3</v>
      </c>
      <c r="L1685" s="25">
        <v>4.8700000000000002E-4</v>
      </c>
      <c r="M1685" s="25">
        <v>9.1600000000000004E-4</v>
      </c>
      <c r="N1685" s="25">
        <v>2.5400000000000002E-3</v>
      </c>
      <c r="O1685" s="25">
        <f t="shared" si="144"/>
        <v>4.8700000000000002E-4</v>
      </c>
      <c r="P1685" s="25">
        <f t="shared" si="145"/>
        <v>9.1600000000000004E-4</v>
      </c>
      <c r="Q1685" s="25">
        <f t="shared" si="146"/>
        <v>2.5400000000000002E-3</v>
      </c>
      <c r="R1685" s="25">
        <f t="shared" si="143"/>
        <v>4.897406952965235E-13</v>
      </c>
      <c r="S1685" s="25">
        <f t="shared" si="143"/>
        <v>2.1572875255623725</v>
      </c>
      <c r="T1685" s="25">
        <f t="shared" si="143"/>
        <v>18.496817995910021</v>
      </c>
      <c r="U1685" s="25">
        <f t="shared" si="142"/>
        <v>1.9711051124744376</v>
      </c>
      <c r="V1685" s="25">
        <f t="shared" si="142"/>
        <v>3.7074584867075666</v>
      </c>
      <c r="W1685" s="25">
        <f t="shared" si="142"/>
        <v>10.280507157464214</v>
      </c>
      <c r="X1685" s="25">
        <f t="shared" si="142"/>
        <v>1.9711051124744376</v>
      </c>
      <c r="Y1685" s="25">
        <f t="shared" si="142"/>
        <v>3.7074584867075666</v>
      </c>
      <c r="Z1685" s="25">
        <f t="shared" si="142"/>
        <v>10.280507157464214</v>
      </c>
    </row>
    <row r="1686" spans="1:26" s="24" customFormat="1" x14ac:dyDescent="0.25">
      <c r="A1686" s="24" t="s">
        <v>169</v>
      </c>
      <c r="B1686" s="24" t="s">
        <v>170</v>
      </c>
      <c r="C1686" s="24" t="s">
        <v>171</v>
      </c>
      <c r="D1686" s="24" t="s">
        <v>132</v>
      </c>
      <c r="E1686" s="24">
        <v>2015</v>
      </c>
      <c r="F1686" s="24" t="s">
        <v>133</v>
      </c>
      <c r="G1686" s="24" t="s">
        <v>134</v>
      </c>
      <c r="H1686" s="24">
        <v>30</v>
      </c>
      <c r="I1686" s="25">
        <v>8.6199999999999997E-11</v>
      </c>
      <c r="J1686" s="25">
        <v>1.21E-4</v>
      </c>
      <c r="K1686" s="25">
        <v>2.2000000000000001E-3</v>
      </c>
      <c r="L1686" s="25">
        <v>1.8599999999999999E-4</v>
      </c>
      <c r="M1686" s="25">
        <v>3.0499999999999999E-4</v>
      </c>
      <c r="N1686" s="25">
        <v>1.2199999999999999E-3</v>
      </c>
      <c r="O1686" s="25">
        <f t="shared" si="144"/>
        <v>1.8599999999999999E-4</v>
      </c>
      <c r="P1686" s="25">
        <f t="shared" si="145"/>
        <v>3.0499999999999999E-4</v>
      </c>
      <c r="Q1686" s="25">
        <f t="shared" si="146"/>
        <v>1.2199999999999999E-3</v>
      </c>
      <c r="R1686" s="25">
        <f t="shared" si="143"/>
        <v>3.4888965235173822E-7</v>
      </c>
      <c r="S1686" s="25">
        <f t="shared" si="143"/>
        <v>0.48974069529652353</v>
      </c>
      <c r="T1686" s="25">
        <f t="shared" si="143"/>
        <v>8.90437627811861</v>
      </c>
      <c r="U1686" s="25">
        <f t="shared" si="142"/>
        <v>0.75282453987730058</v>
      </c>
      <c r="V1686" s="25">
        <f t="shared" si="142"/>
        <v>1.2344703476482619</v>
      </c>
      <c r="W1686" s="25">
        <f t="shared" si="142"/>
        <v>4.9378813905930476</v>
      </c>
      <c r="X1686" s="25">
        <f t="shared" si="142"/>
        <v>0.75282453987730058</v>
      </c>
      <c r="Y1686" s="25">
        <f t="shared" si="142"/>
        <v>1.2344703476482619</v>
      </c>
      <c r="Z1686" s="25">
        <f t="shared" si="142"/>
        <v>4.9378813905930476</v>
      </c>
    </row>
    <row r="1687" spans="1:26" s="24" customFormat="1" x14ac:dyDescent="0.25">
      <c r="A1687" s="24" t="s">
        <v>169</v>
      </c>
      <c r="B1687" s="24" t="s">
        <v>170</v>
      </c>
      <c r="C1687" s="24" t="s">
        <v>171</v>
      </c>
      <c r="D1687" s="24" t="s">
        <v>132</v>
      </c>
      <c r="E1687" s="24">
        <v>2015</v>
      </c>
      <c r="F1687" s="24" t="s">
        <v>133</v>
      </c>
      <c r="G1687" s="24" t="s">
        <v>134</v>
      </c>
      <c r="H1687" s="24" t="s">
        <v>135</v>
      </c>
      <c r="I1687" s="25">
        <v>8.5400000000000005E-10</v>
      </c>
      <c r="J1687" s="25">
        <v>5.3399999999999997E-5</v>
      </c>
      <c r="K1687" s="25">
        <v>1.3699999999999999E-3</v>
      </c>
      <c r="L1687" s="25">
        <v>9.2800000000000006E-5</v>
      </c>
      <c r="M1687" s="25">
        <v>1.8699999999999999E-4</v>
      </c>
      <c r="N1687" s="25">
        <v>8.3500000000000002E-4</v>
      </c>
      <c r="O1687" s="25">
        <f t="shared" si="144"/>
        <v>9.2800000000000006E-5</v>
      </c>
      <c r="P1687" s="25">
        <f t="shared" si="145"/>
        <v>1.8699999999999999E-4</v>
      </c>
      <c r="Q1687" s="25">
        <f t="shared" si="146"/>
        <v>8.3500000000000002E-4</v>
      </c>
      <c r="R1687" s="25">
        <f t="shared" si="143"/>
        <v>3.4565169734151333E-6</v>
      </c>
      <c r="S1687" s="25">
        <f t="shared" si="143"/>
        <v>0.21613349693251532</v>
      </c>
      <c r="T1687" s="25">
        <f t="shared" si="143"/>
        <v>5.5449979550102251</v>
      </c>
      <c r="U1687" s="25">
        <f t="shared" si="142"/>
        <v>0.37560278118609408</v>
      </c>
      <c r="V1687" s="25">
        <f t="shared" si="142"/>
        <v>0.7568719836400819</v>
      </c>
      <c r="W1687" s="25">
        <f t="shared" si="142"/>
        <v>3.3796155419222909</v>
      </c>
      <c r="X1687" s="25">
        <f t="shared" si="142"/>
        <v>0.37560278118609408</v>
      </c>
      <c r="Y1687" s="25">
        <f t="shared" si="142"/>
        <v>0.7568719836400819</v>
      </c>
      <c r="Z1687" s="25">
        <f t="shared" si="142"/>
        <v>3.3796155419222909</v>
      </c>
    </row>
    <row r="1688" spans="1:26" s="24" customFormat="1" x14ac:dyDescent="0.25">
      <c r="A1688" s="24" t="s">
        <v>169</v>
      </c>
      <c r="B1688" s="24" t="s">
        <v>170</v>
      </c>
      <c r="C1688" s="24" t="s">
        <v>171</v>
      </c>
      <c r="D1688" s="24" t="s">
        <v>132</v>
      </c>
      <c r="E1688" s="24">
        <v>2015</v>
      </c>
      <c r="F1688" s="24" t="s">
        <v>133</v>
      </c>
      <c r="G1688" s="24" t="s">
        <v>134</v>
      </c>
      <c r="H1688" s="24">
        <v>60</v>
      </c>
      <c r="I1688" s="25">
        <v>3.9099999999999999E-9</v>
      </c>
      <c r="J1688" s="25">
        <v>3.2499999999999997E-5</v>
      </c>
      <c r="K1688" s="25">
        <v>9.41E-4</v>
      </c>
      <c r="L1688" s="25">
        <v>7.2000000000000002E-5</v>
      </c>
      <c r="M1688" s="25">
        <v>1.1400000000000001E-4</v>
      </c>
      <c r="N1688" s="25">
        <v>5.1599999999999997E-4</v>
      </c>
      <c r="O1688" s="25">
        <f t="shared" si="144"/>
        <v>7.2000000000000002E-5</v>
      </c>
      <c r="P1688" s="25">
        <f t="shared" si="145"/>
        <v>1.1400000000000001E-4</v>
      </c>
      <c r="Q1688" s="25">
        <f t="shared" si="146"/>
        <v>5.1599999999999997E-4</v>
      </c>
      <c r="R1688" s="25">
        <f t="shared" si="143"/>
        <v>1.5825505112474439E-5</v>
      </c>
      <c r="S1688" s="25">
        <f t="shared" si="143"/>
        <v>0.13154192229038855</v>
      </c>
      <c r="T1688" s="25">
        <f t="shared" si="143"/>
        <v>3.8086445807770959</v>
      </c>
      <c r="U1688" s="25">
        <f t="shared" si="142"/>
        <v>0.29141595092024541</v>
      </c>
      <c r="V1688" s="25">
        <f t="shared" si="142"/>
        <v>0.46140858895705522</v>
      </c>
      <c r="W1688" s="25">
        <f t="shared" si="142"/>
        <v>2.088480981595092</v>
      </c>
      <c r="X1688" s="25">
        <f t="shared" ref="X1688:Z1751" si="147">1000*98.96*O1688/24.45</f>
        <v>0.29141595092024541</v>
      </c>
      <c r="Y1688" s="25">
        <f t="shared" si="147"/>
        <v>0.46140858895705522</v>
      </c>
      <c r="Z1688" s="25">
        <f t="shared" si="147"/>
        <v>2.088480981595092</v>
      </c>
    </row>
    <row r="1689" spans="1:26" s="24" customFormat="1" x14ac:dyDescent="0.25">
      <c r="A1689" s="24" t="s">
        <v>169</v>
      </c>
      <c r="B1689" s="24" t="s">
        <v>170</v>
      </c>
      <c r="C1689" s="24" t="s">
        <v>171</v>
      </c>
      <c r="D1689" s="24" t="s">
        <v>132</v>
      </c>
      <c r="E1689" s="24">
        <v>2015</v>
      </c>
      <c r="F1689" s="24" t="s">
        <v>133</v>
      </c>
      <c r="G1689" s="24" t="s">
        <v>134</v>
      </c>
      <c r="H1689" s="24">
        <v>100</v>
      </c>
      <c r="I1689" s="25">
        <v>1.04E-8</v>
      </c>
      <c r="J1689" s="25">
        <v>1.06E-5</v>
      </c>
      <c r="K1689" s="25">
        <v>4.6299999999999998E-4</v>
      </c>
      <c r="L1689" s="25">
        <v>3.2400000000000001E-5</v>
      </c>
      <c r="M1689" s="25">
        <v>5.0500000000000001E-5</v>
      </c>
      <c r="N1689" s="25">
        <v>2.5700000000000001E-4</v>
      </c>
      <c r="O1689" s="25">
        <f t="shared" si="144"/>
        <v>3.2400000000000001E-5</v>
      </c>
      <c r="P1689" s="25">
        <f t="shared" si="145"/>
        <v>5.0500000000000001E-5</v>
      </c>
      <c r="Q1689" s="25">
        <f t="shared" si="146"/>
        <v>2.5700000000000001E-4</v>
      </c>
      <c r="R1689" s="25">
        <f t="shared" si="143"/>
        <v>4.2093415132924339E-5</v>
      </c>
      <c r="S1689" s="25">
        <f t="shared" si="143"/>
        <v>4.290290388548057E-2</v>
      </c>
      <c r="T1689" s="25">
        <f t="shared" si="143"/>
        <v>1.8739664621676893</v>
      </c>
      <c r="U1689" s="25">
        <f t="shared" si="143"/>
        <v>0.13113717791411045</v>
      </c>
      <c r="V1689" s="25">
        <f t="shared" si="143"/>
        <v>0.20439591002044991</v>
      </c>
      <c r="W1689" s="25">
        <f t="shared" si="143"/>
        <v>1.0401930470347649</v>
      </c>
      <c r="X1689" s="25">
        <f t="shared" si="147"/>
        <v>0.13113717791411045</v>
      </c>
      <c r="Y1689" s="25">
        <f t="shared" si="147"/>
        <v>0.20439591002044991</v>
      </c>
      <c r="Z1689" s="25">
        <f t="shared" si="147"/>
        <v>1.0401930470347649</v>
      </c>
    </row>
    <row r="1690" spans="1:26" s="24" customFormat="1" x14ac:dyDescent="0.25">
      <c r="A1690" s="24" t="s">
        <v>169</v>
      </c>
      <c r="B1690" s="24" t="s">
        <v>170</v>
      </c>
      <c r="C1690" s="24" t="s">
        <v>171</v>
      </c>
      <c r="D1690" s="24" t="s">
        <v>132</v>
      </c>
      <c r="E1690" s="24">
        <v>2015</v>
      </c>
      <c r="F1690" s="24" t="s">
        <v>133</v>
      </c>
      <c r="G1690" s="24" t="s">
        <v>134</v>
      </c>
      <c r="H1690" s="24" t="s">
        <v>136</v>
      </c>
      <c r="I1690" s="25">
        <v>1.8300000000000001E-9</v>
      </c>
      <c r="J1690" s="25">
        <v>8.6299999999999999E-8</v>
      </c>
      <c r="K1690" s="25">
        <v>3.3200000000000001E-5</v>
      </c>
      <c r="L1690" s="25">
        <v>9.2999999999999999E-7</v>
      </c>
      <c r="M1690" s="25">
        <v>2.9900000000000002E-6</v>
      </c>
      <c r="N1690" s="25">
        <v>2.4000000000000001E-5</v>
      </c>
      <c r="O1690" s="25">
        <f t="shared" si="144"/>
        <v>9.2999999999999999E-7</v>
      </c>
      <c r="P1690" s="25">
        <f t="shared" si="145"/>
        <v>2.9900000000000002E-6</v>
      </c>
      <c r="Q1690" s="25">
        <f t="shared" si="146"/>
        <v>2.4000000000000001E-5</v>
      </c>
      <c r="R1690" s="25">
        <f t="shared" si="143"/>
        <v>7.4068220858895713E-6</v>
      </c>
      <c r="S1690" s="25">
        <f t="shared" si="143"/>
        <v>3.4929439672801637E-4</v>
      </c>
      <c r="T1690" s="25">
        <f t="shared" si="143"/>
        <v>0.13437513292433537</v>
      </c>
      <c r="U1690" s="25">
        <f t="shared" si="143"/>
        <v>3.7641226993865031E-3</v>
      </c>
      <c r="V1690" s="25">
        <f t="shared" si="143"/>
        <v>1.2101856850715747E-2</v>
      </c>
      <c r="W1690" s="25">
        <f t="shared" si="143"/>
        <v>9.7138650306748481E-2</v>
      </c>
      <c r="X1690" s="25">
        <f t="shared" si="147"/>
        <v>3.7641226993865031E-3</v>
      </c>
      <c r="Y1690" s="25">
        <f t="shared" si="147"/>
        <v>1.2101856850715747E-2</v>
      </c>
      <c r="Z1690" s="25">
        <f t="shared" si="147"/>
        <v>9.7138650306748481E-2</v>
      </c>
    </row>
    <row r="1691" spans="1:26" s="24" customFormat="1" x14ac:dyDescent="0.25">
      <c r="A1691" s="24" t="s">
        <v>169</v>
      </c>
      <c r="B1691" s="24" t="s">
        <v>170</v>
      </c>
      <c r="C1691" s="24" t="s">
        <v>171</v>
      </c>
      <c r="D1691" s="24" t="s">
        <v>132</v>
      </c>
      <c r="E1691" s="24">
        <v>2015</v>
      </c>
      <c r="F1691" s="24" t="s">
        <v>133</v>
      </c>
      <c r="G1691" s="24" t="s">
        <v>134</v>
      </c>
      <c r="H1691" s="24">
        <v>1000</v>
      </c>
      <c r="I1691" s="25">
        <v>1.32E-9</v>
      </c>
      <c r="J1691" s="25">
        <v>2.51E-8</v>
      </c>
      <c r="K1691" s="25">
        <v>1.2E-5</v>
      </c>
      <c r="L1691" s="25">
        <v>6.4799999999999998E-7</v>
      </c>
      <c r="M1691" s="25">
        <v>1.0499999999999999E-6</v>
      </c>
      <c r="N1691" s="25">
        <v>6.4300000000000003E-6</v>
      </c>
      <c r="O1691" s="25">
        <f t="shared" si="144"/>
        <v>6.4799999999999998E-7</v>
      </c>
      <c r="P1691" s="25">
        <f t="shared" si="145"/>
        <v>1.0499999999999999E-6</v>
      </c>
      <c r="Q1691" s="25">
        <f t="shared" si="146"/>
        <v>6.4300000000000003E-6</v>
      </c>
      <c r="R1691" s="25">
        <f t="shared" si="143"/>
        <v>5.3426257668711657E-6</v>
      </c>
      <c r="S1691" s="25">
        <f t="shared" si="143"/>
        <v>1.0159083844580776E-4</v>
      </c>
      <c r="T1691" s="25">
        <f t="shared" si="143"/>
        <v>4.856932515337424E-2</v>
      </c>
      <c r="U1691" s="25">
        <f t="shared" si="143"/>
        <v>2.622743558282209E-3</v>
      </c>
      <c r="V1691" s="25">
        <f t="shared" si="143"/>
        <v>4.249815950920245E-3</v>
      </c>
      <c r="W1691" s="25">
        <f t="shared" si="143"/>
        <v>2.6025063394683027E-2</v>
      </c>
      <c r="X1691" s="25">
        <f t="shared" si="147"/>
        <v>2.622743558282209E-3</v>
      </c>
      <c r="Y1691" s="25">
        <f t="shared" si="147"/>
        <v>4.249815950920245E-3</v>
      </c>
      <c r="Z1691" s="25">
        <f t="shared" si="147"/>
        <v>2.6025063394683027E-2</v>
      </c>
    </row>
    <row r="1692" spans="1:26" s="24" customFormat="1" x14ac:dyDescent="0.25">
      <c r="A1692" s="24" t="s">
        <v>169</v>
      </c>
      <c r="B1692" s="24" t="s">
        <v>170</v>
      </c>
      <c r="C1692" s="24" t="s">
        <v>171</v>
      </c>
      <c r="D1692" s="24" t="s">
        <v>132</v>
      </c>
      <c r="E1692" s="24">
        <v>2015</v>
      </c>
      <c r="F1692" s="24" t="s">
        <v>133</v>
      </c>
      <c r="G1692" s="24" t="s">
        <v>134</v>
      </c>
      <c r="H1692" s="24">
        <v>2500</v>
      </c>
      <c r="I1692" s="25">
        <v>4.8999999999999996E-10</v>
      </c>
      <c r="J1692" s="25">
        <v>4.0899999999999997E-9</v>
      </c>
      <c r="K1692" s="25">
        <v>2.8899999999999999E-6</v>
      </c>
      <c r="L1692" s="25">
        <v>1.4100000000000001E-7</v>
      </c>
      <c r="M1692" s="25">
        <v>2.29E-7</v>
      </c>
      <c r="N1692" s="25">
        <v>1.42E-6</v>
      </c>
      <c r="O1692" s="25">
        <f t="shared" si="144"/>
        <v>1.4100000000000001E-7</v>
      </c>
      <c r="P1692" s="25">
        <f t="shared" si="145"/>
        <v>2.29E-7</v>
      </c>
      <c r="Q1692" s="25">
        <f t="shared" si="146"/>
        <v>1.42E-6</v>
      </c>
      <c r="R1692" s="25">
        <f t="shared" si="143"/>
        <v>1.9832474437627813E-6</v>
      </c>
      <c r="S1692" s="25">
        <f t="shared" si="143"/>
        <v>1.6554044989775049E-5</v>
      </c>
      <c r="T1692" s="25">
        <f t="shared" si="143"/>
        <v>1.1697112474437627E-2</v>
      </c>
      <c r="U1692" s="25">
        <f t="shared" si="143"/>
        <v>5.7068957055214729E-4</v>
      </c>
      <c r="V1692" s="25">
        <f t="shared" si="143"/>
        <v>9.2686462167689161E-4</v>
      </c>
      <c r="W1692" s="25">
        <f t="shared" si="143"/>
        <v>5.747370143149284E-3</v>
      </c>
      <c r="X1692" s="25">
        <f t="shared" si="147"/>
        <v>5.7068957055214729E-4</v>
      </c>
      <c r="Y1692" s="25">
        <f t="shared" si="147"/>
        <v>9.2686462167689161E-4</v>
      </c>
      <c r="Z1692" s="25">
        <f t="shared" si="147"/>
        <v>5.747370143149284E-3</v>
      </c>
    </row>
    <row r="1693" spans="1:26" s="24" customFormat="1" x14ac:dyDescent="0.25">
      <c r="A1693" s="24" t="s">
        <v>169</v>
      </c>
      <c r="B1693" s="24" t="s">
        <v>170</v>
      </c>
      <c r="C1693" s="24" t="s">
        <v>171</v>
      </c>
      <c r="D1693" s="24" t="s">
        <v>132</v>
      </c>
      <c r="E1693" s="24">
        <v>2015</v>
      </c>
      <c r="F1693" s="24" t="s">
        <v>133</v>
      </c>
      <c r="G1693" s="24" t="s">
        <v>134</v>
      </c>
      <c r="H1693" s="24">
        <v>5000</v>
      </c>
      <c r="I1693" s="25">
        <v>2.2699999999999999E-10</v>
      </c>
      <c r="J1693" s="25">
        <v>1.6500000000000001E-9</v>
      </c>
      <c r="K1693" s="25">
        <v>9.9000000000000005E-7</v>
      </c>
      <c r="L1693" s="25">
        <v>4.58E-8</v>
      </c>
      <c r="M1693" s="25">
        <v>7.4900000000000002E-8</v>
      </c>
      <c r="N1693" s="25">
        <v>4.58E-7</v>
      </c>
      <c r="O1693" s="25">
        <f t="shared" si="144"/>
        <v>4.58E-8</v>
      </c>
      <c r="P1693" s="25">
        <f t="shared" si="145"/>
        <v>7.4900000000000002E-8</v>
      </c>
      <c r="Q1693" s="25">
        <f t="shared" si="146"/>
        <v>4.58E-7</v>
      </c>
      <c r="R1693" s="25">
        <f t="shared" si="143"/>
        <v>9.1876973415132921E-7</v>
      </c>
      <c r="S1693" s="25">
        <f t="shared" si="143"/>
        <v>6.6782822085889572E-6</v>
      </c>
      <c r="T1693" s="25">
        <f t="shared" si="143"/>
        <v>4.0069693251533747E-3</v>
      </c>
      <c r="U1693" s="25">
        <f t="shared" si="143"/>
        <v>1.8537292433537834E-4</v>
      </c>
      <c r="V1693" s="25">
        <f t="shared" si="143"/>
        <v>3.0315353783231088E-4</v>
      </c>
      <c r="W1693" s="25">
        <f t="shared" si="143"/>
        <v>1.8537292433537832E-3</v>
      </c>
      <c r="X1693" s="25">
        <f t="shared" si="147"/>
        <v>1.8537292433537834E-4</v>
      </c>
      <c r="Y1693" s="25">
        <f t="shared" si="147"/>
        <v>3.0315353783231088E-4</v>
      </c>
      <c r="Z1693" s="25">
        <f t="shared" si="147"/>
        <v>1.8537292433537832E-3</v>
      </c>
    </row>
    <row r="1694" spans="1:26" s="24" customFormat="1" x14ac:dyDescent="0.25">
      <c r="A1694" s="24" t="s">
        <v>169</v>
      </c>
      <c r="B1694" s="24" t="s">
        <v>170</v>
      </c>
      <c r="C1694" s="24" t="s">
        <v>171</v>
      </c>
      <c r="D1694" s="24" t="s">
        <v>132</v>
      </c>
      <c r="E1694" s="24">
        <v>2015</v>
      </c>
      <c r="F1694" s="24" t="s">
        <v>133</v>
      </c>
      <c r="G1694" s="24" t="s">
        <v>134</v>
      </c>
      <c r="H1694" s="24">
        <v>10000</v>
      </c>
      <c r="I1694" s="25">
        <v>1.01E-10</v>
      </c>
      <c r="J1694" s="25">
        <v>9.0999999999999996E-10</v>
      </c>
      <c r="K1694" s="25">
        <v>3.3500000000000002E-7</v>
      </c>
      <c r="L1694" s="25">
        <v>1.52E-8</v>
      </c>
      <c r="M1694" s="25">
        <v>2.48E-8</v>
      </c>
      <c r="N1694" s="25">
        <v>1.48E-7</v>
      </c>
      <c r="O1694" s="25">
        <f t="shared" si="144"/>
        <v>1.52E-8</v>
      </c>
      <c r="P1694" s="25">
        <f t="shared" si="145"/>
        <v>2.48E-8</v>
      </c>
      <c r="Q1694" s="25">
        <f t="shared" si="146"/>
        <v>1.48E-7</v>
      </c>
      <c r="R1694" s="25">
        <f t="shared" si="143"/>
        <v>4.0879182004089981E-7</v>
      </c>
      <c r="S1694" s="25">
        <f t="shared" si="143"/>
        <v>3.6831738241308794E-6</v>
      </c>
      <c r="T1694" s="25">
        <f t="shared" si="143"/>
        <v>1.3558936605316974E-3</v>
      </c>
      <c r="U1694" s="25">
        <f t="shared" si="143"/>
        <v>6.152114519427404E-5</v>
      </c>
      <c r="V1694" s="25">
        <f t="shared" si="143"/>
        <v>1.0037660531697341E-4</v>
      </c>
      <c r="W1694" s="25">
        <f t="shared" si="143"/>
        <v>5.990216768916156E-4</v>
      </c>
      <c r="X1694" s="25">
        <f t="shared" si="147"/>
        <v>6.152114519427404E-5</v>
      </c>
      <c r="Y1694" s="25">
        <f t="shared" si="147"/>
        <v>1.0037660531697341E-4</v>
      </c>
      <c r="Z1694" s="25">
        <f t="shared" si="147"/>
        <v>5.990216768916156E-4</v>
      </c>
    </row>
    <row r="1695" spans="1:26" s="24" customFormat="1" x14ac:dyDescent="0.25">
      <c r="A1695" s="24" t="s">
        <v>169</v>
      </c>
      <c r="B1695" s="24" t="s">
        <v>170</v>
      </c>
      <c r="C1695" s="24" t="s">
        <v>171</v>
      </c>
      <c r="D1695" s="24" t="s">
        <v>132</v>
      </c>
      <c r="E1695" s="24">
        <v>2015</v>
      </c>
      <c r="F1695" s="24" t="s">
        <v>133</v>
      </c>
      <c r="G1695" s="24" t="s">
        <v>137</v>
      </c>
      <c r="H1695" s="24">
        <v>10</v>
      </c>
      <c r="I1695" s="25">
        <v>0</v>
      </c>
      <c r="J1695" s="25">
        <v>5.3300000000000005E-4</v>
      </c>
      <c r="K1695" s="25">
        <v>4.5700000000000003E-3</v>
      </c>
      <c r="L1695" s="25">
        <v>4.8700000000000002E-4</v>
      </c>
      <c r="M1695" s="25">
        <v>9.1600000000000004E-4</v>
      </c>
      <c r="N1695" s="25">
        <v>2.5400000000000002E-3</v>
      </c>
      <c r="O1695" s="25">
        <f t="shared" si="144"/>
        <v>4.8700000000000002E-4</v>
      </c>
      <c r="P1695" s="25">
        <f t="shared" si="145"/>
        <v>9.1600000000000004E-4</v>
      </c>
      <c r="Q1695" s="25">
        <f t="shared" si="146"/>
        <v>2.5400000000000002E-3</v>
      </c>
      <c r="R1695" s="25">
        <f t="shared" si="143"/>
        <v>0</v>
      </c>
      <c r="S1695" s="25">
        <f t="shared" si="143"/>
        <v>2.1572875255623725</v>
      </c>
      <c r="T1695" s="25">
        <f t="shared" si="143"/>
        <v>18.496817995910021</v>
      </c>
      <c r="U1695" s="25">
        <f t="shared" si="143"/>
        <v>1.9711051124744376</v>
      </c>
      <c r="V1695" s="25">
        <f t="shared" si="143"/>
        <v>3.7074584867075666</v>
      </c>
      <c r="W1695" s="25">
        <f t="shared" si="143"/>
        <v>10.280507157464214</v>
      </c>
      <c r="X1695" s="25">
        <f t="shared" si="147"/>
        <v>1.9711051124744376</v>
      </c>
      <c r="Y1695" s="25">
        <f t="shared" si="147"/>
        <v>3.7074584867075666</v>
      </c>
      <c r="Z1695" s="25">
        <f t="shared" si="147"/>
        <v>10.280507157464214</v>
      </c>
    </row>
    <row r="1696" spans="1:26" s="24" customFormat="1" x14ac:dyDescent="0.25">
      <c r="A1696" s="24" t="s">
        <v>169</v>
      </c>
      <c r="B1696" s="24" t="s">
        <v>170</v>
      </c>
      <c r="C1696" s="24" t="s">
        <v>171</v>
      </c>
      <c r="D1696" s="24" t="s">
        <v>132</v>
      </c>
      <c r="E1696" s="24">
        <v>2015</v>
      </c>
      <c r="F1696" s="24" t="s">
        <v>133</v>
      </c>
      <c r="G1696" s="24" t="s">
        <v>137</v>
      </c>
      <c r="H1696" s="24">
        <v>30</v>
      </c>
      <c r="I1696" s="25">
        <v>0</v>
      </c>
      <c r="J1696" s="25">
        <v>1.21E-4</v>
      </c>
      <c r="K1696" s="25">
        <v>2.2000000000000001E-3</v>
      </c>
      <c r="L1696" s="25">
        <v>1.8599999999999999E-4</v>
      </c>
      <c r="M1696" s="25">
        <v>3.0499999999999999E-4</v>
      </c>
      <c r="N1696" s="25">
        <v>1.2199999999999999E-3</v>
      </c>
      <c r="O1696" s="25">
        <f t="shared" si="144"/>
        <v>1.8599999999999999E-4</v>
      </c>
      <c r="P1696" s="25">
        <f t="shared" si="145"/>
        <v>3.0499999999999999E-4</v>
      </c>
      <c r="Q1696" s="25">
        <f t="shared" si="146"/>
        <v>1.2199999999999999E-3</v>
      </c>
      <c r="R1696" s="25">
        <f t="shared" si="143"/>
        <v>0</v>
      </c>
      <c r="S1696" s="25">
        <f t="shared" si="143"/>
        <v>0.48974069529652353</v>
      </c>
      <c r="T1696" s="25">
        <f t="shared" si="143"/>
        <v>8.90437627811861</v>
      </c>
      <c r="U1696" s="25">
        <f t="shared" si="143"/>
        <v>0.75282453987730058</v>
      </c>
      <c r="V1696" s="25">
        <f t="shared" si="143"/>
        <v>1.2344703476482619</v>
      </c>
      <c r="W1696" s="25">
        <f t="shared" si="143"/>
        <v>4.9378813905930476</v>
      </c>
      <c r="X1696" s="25">
        <f t="shared" si="147"/>
        <v>0.75282453987730058</v>
      </c>
      <c r="Y1696" s="25">
        <f t="shared" si="147"/>
        <v>1.2344703476482619</v>
      </c>
      <c r="Z1696" s="25">
        <f t="shared" si="147"/>
        <v>4.9378813905930476</v>
      </c>
    </row>
    <row r="1697" spans="1:26" s="24" customFormat="1" x14ac:dyDescent="0.25">
      <c r="A1697" s="24" t="s">
        <v>169</v>
      </c>
      <c r="B1697" s="24" t="s">
        <v>170</v>
      </c>
      <c r="C1697" s="24" t="s">
        <v>171</v>
      </c>
      <c r="D1697" s="24" t="s">
        <v>132</v>
      </c>
      <c r="E1697" s="24">
        <v>2015</v>
      </c>
      <c r="F1697" s="24" t="s">
        <v>133</v>
      </c>
      <c r="G1697" s="24" t="s">
        <v>137</v>
      </c>
      <c r="H1697" s="24" t="s">
        <v>135</v>
      </c>
      <c r="I1697" s="25">
        <v>0</v>
      </c>
      <c r="J1697" s="25">
        <v>5.3399999999999997E-5</v>
      </c>
      <c r="K1697" s="25">
        <v>1.3699999999999999E-3</v>
      </c>
      <c r="L1697" s="25">
        <v>9.2700000000000004E-5</v>
      </c>
      <c r="M1697" s="25">
        <v>1.8599999999999999E-4</v>
      </c>
      <c r="N1697" s="25">
        <v>8.3500000000000002E-4</v>
      </c>
      <c r="O1697" s="25">
        <f t="shared" si="144"/>
        <v>9.2700000000000004E-5</v>
      </c>
      <c r="P1697" s="25">
        <f t="shared" si="145"/>
        <v>1.8599999999999999E-4</v>
      </c>
      <c r="Q1697" s="25">
        <f t="shared" si="146"/>
        <v>8.3500000000000002E-4</v>
      </c>
      <c r="R1697" s="25">
        <f t="shared" si="143"/>
        <v>0</v>
      </c>
      <c r="S1697" s="25">
        <f t="shared" si="143"/>
        <v>0.21613349693251532</v>
      </c>
      <c r="T1697" s="25">
        <f t="shared" si="143"/>
        <v>5.5449979550102251</v>
      </c>
      <c r="U1697" s="25">
        <f t="shared" si="143"/>
        <v>0.375198036809816</v>
      </c>
      <c r="V1697" s="25">
        <f t="shared" si="143"/>
        <v>0.75282453987730058</v>
      </c>
      <c r="W1697" s="25">
        <f t="shared" si="143"/>
        <v>3.3796155419222909</v>
      </c>
      <c r="X1697" s="25">
        <f t="shared" si="147"/>
        <v>0.375198036809816</v>
      </c>
      <c r="Y1697" s="25">
        <f t="shared" si="147"/>
        <v>0.75282453987730058</v>
      </c>
      <c r="Z1697" s="25">
        <f t="shared" si="147"/>
        <v>3.3796155419222909</v>
      </c>
    </row>
    <row r="1698" spans="1:26" s="24" customFormat="1" x14ac:dyDescent="0.25">
      <c r="A1698" s="24" t="s">
        <v>169</v>
      </c>
      <c r="B1698" s="24" t="s">
        <v>170</v>
      </c>
      <c r="C1698" s="24" t="s">
        <v>171</v>
      </c>
      <c r="D1698" s="24" t="s">
        <v>132</v>
      </c>
      <c r="E1698" s="24">
        <v>2015</v>
      </c>
      <c r="F1698" s="24" t="s">
        <v>133</v>
      </c>
      <c r="G1698" s="24" t="s">
        <v>137</v>
      </c>
      <c r="H1698" s="24">
        <v>60</v>
      </c>
      <c r="I1698" s="25">
        <v>0</v>
      </c>
      <c r="J1698" s="25">
        <v>3.2400000000000001E-5</v>
      </c>
      <c r="K1698" s="25">
        <v>9.41E-4</v>
      </c>
      <c r="L1698" s="25">
        <v>7.1799999999999997E-5</v>
      </c>
      <c r="M1698" s="25">
        <v>1.1400000000000001E-4</v>
      </c>
      <c r="N1698" s="25">
        <v>5.1599999999999997E-4</v>
      </c>
      <c r="O1698" s="25">
        <f t="shared" si="144"/>
        <v>7.1799999999999997E-5</v>
      </c>
      <c r="P1698" s="25">
        <f t="shared" si="145"/>
        <v>1.1400000000000001E-4</v>
      </c>
      <c r="Q1698" s="25">
        <f t="shared" si="146"/>
        <v>5.1599999999999997E-4</v>
      </c>
      <c r="R1698" s="25">
        <f t="shared" si="143"/>
        <v>0</v>
      </c>
      <c r="S1698" s="25">
        <f t="shared" si="143"/>
        <v>0.13113717791411045</v>
      </c>
      <c r="T1698" s="25">
        <f t="shared" si="143"/>
        <v>3.8086445807770959</v>
      </c>
      <c r="U1698" s="25">
        <f t="shared" si="143"/>
        <v>0.29060646216768915</v>
      </c>
      <c r="V1698" s="25">
        <f t="shared" si="143"/>
        <v>0.46140858895705522</v>
      </c>
      <c r="W1698" s="25">
        <f t="shared" si="143"/>
        <v>2.088480981595092</v>
      </c>
      <c r="X1698" s="25">
        <f t="shared" si="147"/>
        <v>0.29060646216768915</v>
      </c>
      <c r="Y1698" s="25">
        <f t="shared" si="147"/>
        <v>0.46140858895705522</v>
      </c>
      <c r="Z1698" s="25">
        <f t="shared" si="147"/>
        <v>2.088480981595092</v>
      </c>
    </row>
    <row r="1699" spans="1:26" s="24" customFormat="1" x14ac:dyDescent="0.25">
      <c r="A1699" s="24" t="s">
        <v>169</v>
      </c>
      <c r="B1699" s="24" t="s">
        <v>170</v>
      </c>
      <c r="C1699" s="24" t="s">
        <v>171</v>
      </c>
      <c r="D1699" s="24" t="s">
        <v>132</v>
      </c>
      <c r="E1699" s="24">
        <v>2015</v>
      </c>
      <c r="F1699" s="24" t="s">
        <v>133</v>
      </c>
      <c r="G1699" s="24" t="s">
        <v>137</v>
      </c>
      <c r="H1699" s="24">
        <v>100</v>
      </c>
      <c r="I1699" s="25">
        <v>0</v>
      </c>
      <c r="J1699" s="25">
        <v>1.0499999999999999E-5</v>
      </c>
      <c r="K1699" s="25">
        <v>4.6299999999999998E-4</v>
      </c>
      <c r="L1699" s="25">
        <v>3.2100000000000001E-5</v>
      </c>
      <c r="M1699" s="25">
        <v>5.02E-5</v>
      </c>
      <c r="N1699" s="25">
        <v>2.5700000000000001E-4</v>
      </c>
      <c r="O1699" s="25">
        <f t="shared" si="144"/>
        <v>3.2100000000000001E-5</v>
      </c>
      <c r="P1699" s="25">
        <f t="shared" si="145"/>
        <v>5.02E-5</v>
      </c>
      <c r="Q1699" s="25">
        <f t="shared" si="146"/>
        <v>2.5700000000000001E-4</v>
      </c>
      <c r="R1699" s="25">
        <f t="shared" si="143"/>
        <v>0</v>
      </c>
      <c r="S1699" s="25">
        <f t="shared" si="143"/>
        <v>4.2498159509202459E-2</v>
      </c>
      <c r="T1699" s="25">
        <f t="shared" si="143"/>
        <v>1.8739664621676893</v>
      </c>
      <c r="U1699" s="25">
        <f t="shared" si="143"/>
        <v>0.12992294478527608</v>
      </c>
      <c r="V1699" s="25">
        <f t="shared" si="143"/>
        <v>0.20318167689161556</v>
      </c>
      <c r="W1699" s="25">
        <f t="shared" si="143"/>
        <v>1.0401930470347649</v>
      </c>
      <c r="X1699" s="25">
        <f t="shared" si="147"/>
        <v>0.12992294478527608</v>
      </c>
      <c r="Y1699" s="25">
        <f t="shared" si="147"/>
        <v>0.20318167689161556</v>
      </c>
      <c r="Z1699" s="25">
        <f t="shared" si="147"/>
        <v>1.0401930470347649</v>
      </c>
    </row>
    <row r="1700" spans="1:26" s="24" customFormat="1" x14ac:dyDescent="0.25">
      <c r="A1700" s="24" t="s">
        <v>169</v>
      </c>
      <c r="B1700" s="24" t="s">
        <v>170</v>
      </c>
      <c r="C1700" s="24" t="s">
        <v>171</v>
      </c>
      <c r="D1700" s="24" t="s">
        <v>132</v>
      </c>
      <c r="E1700" s="24">
        <v>2015</v>
      </c>
      <c r="F1700" s="24" t="s">
        <v>133</v>
      </c>
      <c r="G1700" s="24" t="s">
        <v>137</v>
      </c>
      <c r="H1700" s="24" t="s">
        <v>136</v>
      </c>
      <c r="I1700" s="25">
        <v>0</v>
      </c>
      <c r="J1700" s="25">
        <v>6.8200000000000002E-8</v>
      </c>
      <c r="K1700" s="25">
        <v>3.29E-5</v>
      </c>
      <c r="L1700" s="25">
        <v>8.85E-7</v>
      </c>
      <c r="M1700" s="25">
        <v>2.9100000000000001E-6</v>
      </c>
      <c r="N1700" s="25">
        <v>2.3799999999999999E-5</v>
      </c>
      <c r="O1700" s="25">
        <f t="shared" si="144"/>
        <v>8.85E-7</v>
      </c>
      <c r="P1700" s="25">
        <f t="shared" si="145"/>
        <v>2.9100000000000001E-6</v>
      </c>
      <c r="Q1700" s="25">
        <f t="shared" si="146"/>
        <v>2.3799999999999999E-5</v>
      </c>
      <c r="R1700" s="25">
        <f t="shared" si="143"/>
        <v>0</v>
      </c>
      <c r="S1700" s="25">
        <f t="shared" si="143"/>
        <v>2.7603566462167692E-4</v>
      </c>
      <c r="T1700" s="25">
        <f t="shared" si="143"/>
        <v>0.13316089979550103</v>
      </c>
      <c r="U1700" s="25">
        <f t="shared" si="143"/>
        <v>3.5819877300613495E-3</v>
      </c>
      <c r="V1700" s="25">
        <f t="shared" si="143"/>
        <v>1.1778061349693251E-2</v>
      </c>
      <c r="W1700" s="25">
        <f t="shared" si="143"/>
        <v>9.632916155419223E-2</v>
      </c>
      <c r="X1700" s="25">
        <f t="shared" si="147"/>
        <v>3.5819877300613495E-3</v>
      </c>
      <c r="Y1700" s="25">
        <f t="shared" si="147"/>
        <v>1.1778061349693251E-2</v>
      </c>
      <c r="Z1700" s="25">
        <f t="shared" si="147"/>
        <v>9.632916155419223E-2</v>
      </c>
    </row>
    <row r="1701" spans="1:26" s="24" customFormat="1" x14ac:dyDescent="0.25">
      <c r="A1701" s="24" t="s">
        <v>169</v>
      </c>
      <c r="B1701" s="24" t="s">
        <v>170</v>
      </c>
      <c r="C1701" s="24" t="s">
        <v>171</v>
      </c>
      <c r="D1701" s="24" t="s">
        <v>132</v>
      </c>
      <c r="E1701" s="24">
        <v>2015</v>
      </c>
      <c r="F1701" s="24" t="s">
        <v>133</v>
      </c>
      <c r="G1701" s="24" t="s">
        <v>137</v>
      </c>
      <c r="H1701" s="24">
        <v>1000</v>
      </c>
      <c r="I1701" s="25">
        <v>0</v>
      </c>
      <c r="J1701" s="25">
        <v>1.5399999999999999E-8</v>
      </c>
      <c r="K1701" s="25">
        <v>1.19E-5</v>
      </c>
      <c r="L1701" s="25">
        <v>6.1799999999999995E-7</v>
      </c>
      <c r="M1701" s="25">
        <v>9.9999999999999995E-7</v>
      </c>
      <c r="N1701" s="25">
        <v>6.3199999999999996E-6</v>
      </c>
      <c r="O1701" s="25">
        <f t="shared" si="144"/>
        <v>6.1799999999999995E-7</v>
      </c>
      <c r="P1701" s="25">
        <f t="shared" si="145"/>
        <v>9.9999999999999995E-7</v>
      </c>
      <c r="Q1701" s="25">
        <f t="shared" si="146"/>
        <v>6.3199999999999996E-6</v>
      </c>
      <c r="R1701" s="25">
        <f t="shared" si="143"/>
        <v>0</v>
      </c>
      <c r="S1701" s="25">
        <f t="shared" si="143"/>
        <v>6.233063394683026E-5</v>
      </c>
      <c r="T1701" s="25">
        <f t="shared" si="143"/>
        <v>4.8164580777096115E-2</v>
      </c>
      <c r="U1701" s="25">
        <f t="shared" si="143"/>
        <v>2.5013202453987729E-3</v>
      </c>
      <c r="V1701" s="25">
        <f t="shared" si="143"/>
        <v>4.0474437627811858E-3</v>
      </c>
      <c r="W1701" s="25">
        <f t="shared" si="143"/>
        <v>2.5579844580777094E-2</v>
      </c>
      <c r="X1701" s="25">
        <f t="shared" si="147"/>
        <v>2.5013202453987729E-3</v>
      </c>
      <c r="Y1701" s="25">
        <f t="shared" si="147"/>
        <v>4.0474437627811858E-3</v>
      </c>
      <c r="Z1701" s="25">
        <f t="shared" si="147"/>
        <v>2.5579844580777094E-2</v>
      </c>
    </row>
    <row r="1702" spans="1:26" s="24" customFormat="1" x14ac:dyDescent="0.25">
      <c r="A1702" s="24" t="s">
        <v>169</v>
      </c>
      <c r="B1702" s="24" t="s">
        <v>170</v>
      </c>
      <c r="C1702" s="24" t="s">
        <v>171</v>
      </c>
      <c r="D1702" s="24" t="s">
        <v>132</v>
      </c>
      <c r="E1702" s="24">
        <v>2015</v>
      </c>
      <c r="F1702" s="24" t="s">
        <v>133</v>
      </c>
      <c r="G1702" s="24" t="s">
        <v>137</v>
      </c>
      <c r="H1702" s="24">
        <v>2500</v>
      </c>
      <c r="I1702" s="25">
        <v>0</v>
      </c>
      <c r="J1702" s="25">
        <v>2.18E-10</v>
      </c>
      <c r="K1702" s="25">
        <v>2.7700000000000002E-6</v>
      </c>
      <c r="L1702" s="25">
        <v>1.3199999999999999E-7</v>
      </c>
      <c r="M1702" s="25">
        <v>2.1500000000000001E-7</v>
      </c>
      <c r="N1702" s="25">
        <v>1.3599999999999999E-6</v>
      </c>
      <c r="O1702" s="25">
        <f t="shared" si="144"/>
        <v>1.3199999999999999E-7</v>
      </c>
      <c r="P1702" s="25">
        <f t="shared" si="145"/>
        <v>2.1500000000000001E-7</v>
      </c>
      <c r="Q1702" s="25">
        <f t="shared" si="146"/>
        <v>1.3599999999999999E-6</v>
      </c>
      <c r="R1702" s="25">
        <f t="shared" si="143"/>
        <v>0</v>
      </c>
      <c r="S1702" s="25">
        <f t="shared" si="143"/>
        <v>8.8234274028629866E-7</v>
      </c>
      <c r="T1702" s="25">
        <f t="shared" si="143"/>
        <v>1.1211419222903887E-2</v>
      </c>
      <c r="U1702" s="25">
        <f t="shared" si="143"/>
        <v>5.3426257668711655E-4</v>
      </c>
      <c r="V1702" s="25">
        <f t="shared" si="143"/>
        <v>8.7020040899795509E-4</v>
      </c>
      <c r="W1702" s="25">
        <f t="shared" si="143"/>
        <v>5.5045235173824128E-3</v>
      </c>
      <c r="X1702" s="25">
        <f t="shared" si="147"/>
        <v>5.3426257668711655E-4</v>
      </c>
      <c r="Y1702" s="25">
        <f t="shared" si="147"/>
        <v>8.7020040899795509E-4</v>
      </c>
      <c r="Z1702" s="25">
        <f t="shared" si="147"/>
        <v>5.5045235173824128E-3</v>
      </c>
    </row>
    <row r="1703" spans="1:26" s="24" customFormat="1" x14ac:dyDescent="0.25">
      <c r="A1703" s="24" t="s">
        <v>169</v>
      </c>
      <c r="B1703" s="24" t="s">
        <v>170</v>
      </c>
      <c r="C1703" s="24" t="s">
        <v>171</v>
      </c>
      <c r="D1703" s="24" t="s">
        <v>132</v>
      </c>
      <c r="E1703" s="24">
        <v>2015</v>
      </c>
      <c r="F1703" s="24" t="s">
        <v>133</v>
      </c>
      <c r="G1703" s="24" t="s">
        <v>137</v>
      </c>
      <c r="H1703" s="24">
        <v>5000</v>
      </c>
      <c r="I1703" s="25">
        <v>0</v>
      </c>
      <c r="J1703" s="25">
        <v>0</v>
      </c>
      <c r="K1703" s="25">
        <v>9.2800000000000005E-7</v>
      </c>
      <c r="L1703" s="25">
        <v>4.1799999999999997E-8</v>
      </c>
      <c r="M1703" s="25">
        <v>6.8799999999999994E-8</v>
      </c>
      <c r="N1703" s="25">
        <v>4.2800000000000002E-7</v>
      </c>
      <c r="O1703" s="25">
        <f t="shared" si="144"/>
        <v>4.1799999999999997E-8</v>
      </c>
      <c r="P1703" s="25">
        <f t="shared" si="145"/>
        <v>6.8799999999999994E-8</v>
      </c>
      <c r="Q1703" s="25">
        <f t="shared" si="146"/>
        <v>4.2800000000000002E-7</v>
      </c>
      <c r="R1703" s="25">
        <f t="shared" si="143"/>
        <v>0</v>
      </c>
      <c r="S1703" s="25">
        <f t="shared" si="143"/>
        <v>0</v>
      </c>
      <c r="T1703" s="25">
        <f t="shared" si="143"/>
        <v>3.7560278118609412E-3</v>
      </c>
      <c r="U1703" s="25">
        <f t="shared" si="143"/>
        <v>1.6918314928425357E-4</v>
      </c>
      <c r="V1703" s="25">
        <f t="shared" si="143"/>
        <v>2.7846413087934558E-4</v>
      </c>
      <c r="W1703" s="25">
        <f t="shared" si="143"/>
        <v>1.7323059304703479E-3</v>
      </c>
      <c r="X1703" s="25">
        <f t="shared" si="147"/>
        <v>1.6918314928425357E-4</v>
      </c>
      <c r="Y1703" s="25">
        <f t="shared" si="147"/>
        <v>2.7846413087934558E-4</v>
      </c>
      <c r="Z1703" s="25">
        <f t="shared" si="147"/>
        <v>1.7323059304703479E-3</v>
      </c>
    </row>
    <row r="1704" spans="1:26" s="24" customFormat="1" x14ac:dyDescent="0.25">
      <c r="A1704" s="24" t="s">
        <v>169</v>
      </c>
      <c r="B1704" s="24" t="s">
        <v>170</v>
      </c>
      <c r="C1704" s="24" t="s">
        <v>171</v>
      </c>
      <c r="D1704" s="24" t="s">
        <v>132</v>
      </c>
      <c r="E1704" s="24">
        <v>2015</v>
      </c>
      <c r="F1704" s="24" t="s">
        <v>133</v>
      </c>
      <c r="G1704" s="24" t="s">
        <v>137</v>
      </c>
      <c r="H1704" s="24">
        <v>10000</v>
      </c>
      <c r="I1704" s="25">
        <v>0</v>
      </c>
      <c r="J1704" s="25">
        <v>0</v>
      </c>
      <c r="K1704" s="25">
        <v>3.1399999999999998E-7</v>
      </c>
      <c r="L1704" s="25">
        <v>1.35E-8</v>
      </c>
      <c r="M1704" s="25">
        <v>2.2300000000000001E-8</v>
      </c>
      <c r="N1704" s="25">
        <v>1.36E-7</v>
      </c>
      <c r="O1704" s="25">
        <f t="shared" si="144"/>
        <v>1.35E-8</v>
      </c>
      <c r="P1704" s="25">
        <f t="shared" si="145"/>
        <v>2.2300000000000001E-8</v>
      </c>
      <c r="Q1704" s="25">
        <f t="shared" si="146"/>
        <v>1.36E-7</v>
      </c>
      <c r="R1704" s="25">
        <f t="shared" si="143"/>
        <v>0</v>
      </c>
      <c r="S1704" s="25">
        <f t="shared" si="143"/>
        <v>0</v>
      </c>
      <c r="T1704" s="25">
        <f t="shared" si="143"/>
        <v>1.2708973415132923E-3</v>
      </c>
      <c r="U1704" s="25">
        <f t="shared" si="143"/>
        <v>5.4640490797546015E-5</v>
      </c>
      <c r="V1704" s="25">
        <f t="shared" si="143"/>
        <v>9.0257995910020467E-5</v>
      </c>
      <c r="W1704" s="25">
        <f t="shared" si="143"/>
        <v>5.5045235173824128E-4</v>
      </c>
      <c r="X1704" s="25">
        <f t="shared" si="147"/>
        <v>5.4640490797546015E-5</v>
      </c>
      <c r="Y1704" s="25">
        <f t="shared" si="147"/>
        <v>9.0257995910020467E-5</v>
      </c>
      <c r="Z1704" s="25">
        <f t="shared" si="147"/>
        <v>5.5045235173824128E-4</v>
      </c>
    </row>
    <row r="1705" spans="1:26" s="24" customFormat="1" x14ac:dyDescent="0.25">
      <c r="A1705" s="24" t="s">
        <v>169</v>
      </c>
      <c r="B1705" s="24" t="s">
        <v>170</v>
      </c>
      <c r="C1705" s="24" t="s">
        <v>171</v>
      </c>
      <c r="D1705" s="24" t="s">
        <v>132</v>
      </c>
      <c r="E1705" s="24">
        <v>2015</v>
      </c>
      <c r="F1705" s="24" t="s">
        <v>133</v>
      </c>
      <c r="G1705" s="24" t="s">
        <v>138</v>
      </c>
      <c r="H1705" s="24">
        <v>10</v>
      </c>
      <c r="I1705" s="25">
        <v>1.86E-17</v>
      </c>
      <c r="J1705" s="25">
        <v>1.7299999999999999E-13</v>
      </c>
      <c r="K1705" s="25">
        <v>8.9699999999999998E-11</v>
      </c>
      <c r="L1705" s="25">
        <v>2.4299999999999999E-11</v>
      </c>
      <c r="M1705" s="25">
        <v>2.8299999999999999E-11</v>
      </c>
      <c r="N1705" s="25">
        <v>4.4299999999999998E-11</v>
      </c>
      <c r="O1705" s="25">
        <f t="shared" si="144"/>
        <v>2.4299999999999999E-11</v>
      </c>
      <c r="P1705" s="25">
        <f t="shared" si="145"/>
        <v>2.8299999999999999E-11</v>
      </c>
      <c r="Q1705" s="25">
        <f t="shared" si="146"/>
        <v>4.4299999999999998E-11</v>
      </c>
      <c r="R1705" s="25">
        <f t="shared" si="143"/>
        <v>7.5282453987730066E-14</v>
      </c>
      <c r="S1705" s="25">
        <f t="shared" si="143"/>
        <v>7.002077709611452E-10</v>
      </c>
      <c r="T1705" s="25">
        <f t="shared" si="143"/>
        <v>3.630557055214724E-7</v>
      </c>
      <c r="U1705" s="25">
        <f t="shared" si="143"/>
        <v>9.8352883435582822E-8</v>
      </c>
      <c r="V1705" s="25">
        <f t="shared" si="143"/>
        <v>1.1454265848670757E-7</v>
      </c>
      <c r="W1705" s="25">
        <f t="shared" si="143"/>
        <v>1.7930175869120654E-7</v>
      </c>
      <c r="X1705" s="25">
        <f t="shared" si="147"/>
        <v>9.8352883435582822E-8</v>
      </c>
      <c r="Y1705" s="25">
        <f t="shared" si="147"/>
        <v>1.1454265848670757E-7</v>
      </c>
      <c r="Z1705" s="25">
        <f t="shared" si="147"/>
        <v>1.7930175869120654E-7</v>
      </c>
    </row>
    <row r="1706" spans="1:26" s="24" customFormat="1" x14ac:dyDescent="0.25">
      <c r="A1706" s="24" t="s">
        <v>169</v>
      </c>
      <c r="B1706" s="24" t="s">
        <v>170</v>
      </c>
      <c r="C1706" s="24" t="s">
        <v>171</v>
      </c>
      <c r="D1706" s="24" t="s">
        <v>132</v>
      </c>
      <c r="E1706" s="24">
        <v>2015</v>
      </c>
      <c r="F1706" s="24" t="s">
        <v>133</v>
      </c>
      <c r="G1706" s="24" t="s">
        <v>138</v>
      </c>
      <c r="H1706" s="24">
        <v>30</v>
      </c>
      <c r="I1706" s="25">
        <v>3.7800000000000001E-11</v>
      </c>
      <c r="J1706" s="25">
        <v>1.37E-9</v>
      </c>
      <c r="K1706" s="25">
        <v>4.1299999999999999E-8</v>
      </c>
      <c r="L1706" s="25">
        <v>6.7500000000000001E-9</v>
      </c>
      <c r="M1706" s="25">
        <v>9.0200000000000007E-9</v>
      </c>
      <c r="N1706" s="25">
        <v>1.29E-8</v>
      </c>
      <c r="O1706" s="25">
        <f t="shared" si="144"/>
        <v>6.7500000000000001E-9</v>
      </c>
      <c r="P1706" s="25">
        <f t="shared" si="145"/>
        <v>9.0200000000000007E-9</v>
      </c>
      <c r="Q1706" s="25">
        <f t="shared" si="146"/>
        <v>1.29E-8</v>
      </c>
      <c r="R1706" s="25">
        <f t="shared" si="143"/>
        <v>1.5299337423312883E-7</v>
      </c>
      <c r="S1706" s="25">
        <f t="shared" si="143"/>
        <v>5.5449979550102243E-6</v>
      </c>
      <c r="T1706" s="25">
        <f t="shared" si="143"/>
        <v>1.67159427402863E-4</v>
      </c>
      <c r="U1706" s="25">
        <f t="shared" si="143"/>
        <v>2.7320245398773008E-5</v>
      </c>
      <c r="V1706" s="25">
        <f t="shared" si="143"/>
        <v>3.6507942740286303E-5</v>
      </c>
      <c r="W1706" s="25">
        <f t="shared" si="143"/>
        <v>5.2212024539877299E-5</v>
      </c>
      <c r="X1706" s="25">
        <f t="shared" si="147"/>
        <v>2.7320245398773008E-5</v>
      </c>
      <c r="Y1706" s="25">
        <f t="shared" si="147"/>
        <v>3.6507942740286303E-5</v>
      </c>
      <c r="Z1706" s="25">
        <f t="shared" si="147"/>
        <v>5.2212024539877299E-5</v>
      </c>
    </row>
    <row r="1707" spans="1:26" s="24" customFormat="1" x14ac:dyDescent="0.25">
      <c r="A1707" s="24" t="s">
        <v>169</v>
      </c>
      <c r="B1707" s="24" t="s">
        <v>170</v>
      </c>
      <c r="C1707" s="24" t="s">
        <v>171</v>
      </c>
      <c r="D1707" s="24" t="s">
        <v>132</v>
      </c>
      <c r="E1707" s="24">
        <v>2015</v>
      </c>
      <c r="F1707" s="24" t="s">
        <v>133</v>
      </c>
      <c r="G1707" s="24" t="s">
        <v>138</v>
      </c>
      <c r="H1707" s="24" t="s">
        <v>135</v>
      </c>
      <c r="I1707" s="25">
        <v>3.6099999999999999E-10</v>
      </c>
      <c r="J1707" s="25">
        <v>1.24E-8</v>
      </c>
      <c r="K1707" s="25">
        <v>2.6399999999999998E-7</v>
      </c>
      <c r="L1707" s="25">
        <v>1.7599999999999999E-8</v>
      </c>
      <c r="M1707" s="25">
        <v>6.2499999999999997E-8</v>
      </c>
      <c r="N1707" s="25">
        <v>1.4100000000000001E-7</v>
      </c>
      <c r="O1707" s="25">
        <f t="shared" si="144"/>
        <v>1.7599999999999999E-8</v>
      </c>
      <c r="P1707" s="25">
        <f t="shared" si="145"/>
        <v>6.2499999999999997E-8</v>
      </c>
      <c r="Q1707" s="25">
        <f t="shared" si="146"/>
        <v>1.4100000000000001E-7</v>
      </c>
      <c r="R1707" s="25">
        <f t="shared" si="143"/>
        <v>1.461127198364008E-6</v>
      </c>
      <c r="S1707" s="25">
        <f t="shared" si="143"/>
        <v>5.0188302658486707E-5</v>
      </c>
      <c r="T1707" s="25">
        <f t="shared" si="143"/>
        <v>1.0685251533742331E-3</v>
      </c>
      <c r="U1707" s="25">
        <f t="shared" si="143"/>
        <v>7.1235010224948876E-5</v>
      </c>
      <c r="V1707" s="25">
        <f t="shared" si="143"/>
        <v>2.5296523517382411E-4</v>
      </c>
      <c r="W1707" s="25">
        <f t="shared" si="143"/>
        <v>5.7068957055214729E-4</v>
      </c>
      <c r="X1707" s="25">
        <f t="shared" si="147"/>
        <v>7.1235010224948876E-5</v>
      </c>
      <c r="Y1707" s="25">
        <f t="shared" si="147"/>
        <v>2.5296523517382411E-4</v>
      </c>
      <c r="Z1707" s="25">
        <f t="shared" si="147"/>
        <v>5.7068957055214729E-4</v>
      </c>
    </row>
    <row r="1708" spans="1:26" s="24" customFormat="1" x14ac:dyDescent="0.25">
      <c r="A1708" s="24" t="s">
        <v>169</v>
      </c>
      <c r="B1708" s="24" t="s">
        <v>170</v>
      </c>
      <c r="C1708" s="24" t="s">
        <v>171</v>
      </c>
      <c r="D1708" s="24" t="s">
        <v>132</v>
      </c>
      <c r="E1708" s="24">
        <v>2015</v>
      </c>
      <c r="F1708" s="24" t="s">
        <v>133</v>
      </c>
      <c r="G1708" s="24" t="s">
        <v>138</v>
      </c>
      <c r="H1708" s="24">
        <v>60</v>
      </c>
      <c r="I1708" s="25">
        <v>2.1200000000000001E-9</v>
      </c>
      <c r="J1708" s="25">
        <v>3.9400000000000002E-8</v>
      </c>
      <c r="K1708" s="25">
        <v>4.8299999999999997E-7</v>
      </c>
      <c r="L1708" s="25">
        <v>9.46E-8</v>
      </c>
      <c r="M1708" s="25">
        <v>1.36E-7</v>
      </c>
      <c r="N1708" s="25">
        <v>1.8400000000000001E-7</v>
      </c>
      <c r="O1708" s="25">
        <f t="shared" si="144"/>
        <v>9.46E-8</v>
      </c>
      <c r="P1708" s="25">
        <f t="shared" si="145"/>
        <v>1.36E-7</v>
      </c>
      <c r="Q1708" s="25">
        <f t="shared" si="146"/>
        <v>1.8400000000000001E-7</v>
      </c>
      <c r="R1708" s="25">
        <f t="shared" si="143"/>
        <v>8.5805807770961159E-6</v>
      </c>
      <c r="S1708" s="25">
        <f t="shared" si="143"/>
        <v>1.5946928425357874E-4</v>
      </c>
      <c r="T1708" s="25">
        <f t="shared" si="143"/>
        <v>1.9549153374233126E-3</v>
      </c>
      <c r="U1708" s="25">
        <f t="shared" si="143"/>
        <v>3.828881799591002E-4</v>
      </c>
      <c r="V1708" s="25">
        <f t="shared" si="143"/>
        <v>5.5045235173824128E-4</v>
      </c>
      <c r="W1708" s="25">
        <f t="shared" si="143"/>
        <v>7.4472965235173835E-4</v>
      </c>
      <c r="X1708" s="25">
        <f t="shared" si="147"/>
        <v>3.828881799591002E-4</v>
      </c>
      <c r="Y1708" s="25">
        <f t="shared" si="147"/>
        <v>5.5045235173824128E-4</v>
      </c>
      <c r="Z1708" s="25">
        <f t="shared" si="147"/>
        <v>7.4472965235173835E-4</v>
      </c>
    </row>
    <row r="1709" spans="1:26" s="24" customFormat="1" x14ac:dyDescent="0.25">
      <c r="A1709" s="24" t="s">
        <v>169</v>
      </c>
      <c r="B1709" s="24" t="s">
        <v>170</v>
      </c>
      <c r="C1709" s="24" t="s">
        <v>171</v>
      </c>
      <c r="D1709" s="24" t="s">
        <v>132</v>
      </c>
      <c r="E1709" s="24">
        <v>2015</v>
      </c>
      <c r="F1709" s="24" t="s">
        <v>133</v>
      </c>
      <c r="G1709" s="24" t="s">
        <v>138</v>
      </c>
      <c r="H1709" s="24">
        <v>100</v>
      </c>
      <c r="I1709" s="25">
        <v>7.8500000000000008E-9</v>
      </c>
      <c r="J1709" s="25">
        <v>1.02E-7</v>
      </c>
      <c r="K1709" s="25">
        <v>1.1599999999999999E-6</v>
      </c>
      <c r="L1709" s="25">
        <v>2.22E-7</v>
      </c>
      <c r="M1709" s="25">
        <v>3.0100000000000001E-7</v>
      </c>
      <c r="N1709" s="25">
        <v>3.9099999999999999E-7</v>
      </c>
      <c r="O1709" s="25">
        <f t="shared" si="144"/>
        <v>2.22E-7</v>
      </c>
      <c r="P1709" s="25">
        <f t="shared" si="145"/>
        <v>3.0100000000000001E-7</v>
      </c>
      <c r="Q1709" s="25">
        <f t="shared" si="146"/>
        <v>3.9099999999999999E-7</v>
      </c>
      <c r="R1709" s="25">
        <f t="shared" si="143"/>
        <v>3.1772433537832316E-5</v>
      </c>
      <c r="S1709" s="25">
        <f t="shared" si="143"/>
        <v>4.1283926380368096E-4</v>
      </c>
      <c r="T1709" s="25">
        <f t="shared" si="143"/>
        <v>4.6950347648261762E-3</v>
      </c>
      <c r="U1709" s="25">
        <f t="shared" si="143"/>
        <v>8.9853251533742341E-4</v>
      </c>
      <c r="V1709" s="25">
        <f t="shared" si="143"/>
        <v>1.218280572597137E-3</v>
      </c>
      <c r="W1709" s="25">
        <f t="shared" si="143"/>
        <v>1.5825505112474437E-3</v>
      </c>
      <c r="X1709" s="25">
        <f t="shared" si="147"/>
        <v>8.9853251533742341E-4</v>
      </c>
      <c r="Y1709" s="25">
        <f t="shared" si="147"/>
        <v>1.218280572597137E-3</v>
      </c>
      <c r="Z1709" s="25">
        <f t="shared" si="147"/>
        <v>1.5825505112474437E-3</v>
      </c>
    </row>
    <row r="1710" spans="1:26" s="24" customFormat="1" x14ac:dyDescent="0.25">
      <c r="A1710" s="24" t="s">
        <v>169</v>
      </c>
      <c r="B1710" s="24" t="s">
        <v>170</v>
      </c>
      <c r="C1710" s="24" t="s">
        <v>171</v>
      </c>
      <c r="D1710" s="24" t="s">
        <v>132</v>
      </c>
      <c r="E1710" s="24">
        <v>2015</v>
      </c>
      <c r="F1710" s="24" t="s">
        <v>133</v>
      </c>
      <c r="G1710" s="24" t="s">
        <v>138</v>
      </c>
      <c r="H1710" s="24" t="s">
        <v>136</v>
      </c>
      <c r="I1710" s="25">
        <v>1.7700000000000001E-9</v>
      </c>
      <c r="J1710" s="25">
        <v>1.4E-8</v>
      </c>
      <c r="K1710" s="25">
        <v>4.7899999999999999E-7</v>
      </c>
      <c r="L1710" s="25">
        <v>3.7800000000000001E-8</v>
      </c>
      <c r="M1710" s="25">
        <v>8.6599999999999995E-8</v>
      </c>
      <c r="N1710" s="25">
        <v>2.3300000000000001E-7</v>
      </c>
      <c r="O1710" s="25">
        <f t="shared" si="144"/>
        <v>3.7800000000000001E-8</v>
      </c>
      <c r="P1710" s="25">
        <f t="shared" si="145"/>
        <v>8.6599999999999995E-8</v>
      </c>
      <c r="Q1710" s="25">
        <f t="shared" si="146"/>
        <v>2.3300000000000001E-7</v>
      </c>
      <c r="R1710" s="25">
        <f t="shared" si="143"/>
        <v>7.1639754601227002E-6</v>
      </c>
      <c r="S1710" s="25">
        <f t="shared" si="143"/>
        <v>5.6664212678936607E-5</v>
      </c>
      <c r="T1710" s="25">
        <f t="shared" si="143"/>
        <v>1.9387255623721882E-3</v>
      </c>
      <c r="U1710" s="25">
        <f t="shared" ref="U1710:Z1773" si="148">1000*98.96*L1710/24.45</f>
        <v>1.5299337423312884E-4</v>
      </c>
      <c r="V1710" s="25">
        <f t="shared" si="148"/>
        <v>3.5050862985685073E-4</v>
      </c>
      <c r="W1710" s="25">
        <f t="shared" si="148"/>
        <v>9.4305439672801646E-4</v>
      </c>
      <c r="X1710" s="25">
        <f t="shared" si="147"/>
        <v>1.5299337423312884E-4</v>
      </c>
      <c r="Y1710" s="25">
        <f t="shared" si="147"/>
        <v>3.5050862985685073E-4</v>
      </c>
      <c r="Z1710" s="25">
        <f t="shared" si="147"/>
        <v>9.4305439672801646E-4</v>
      </c>
    </row>
    <row r="1711" spans="1:26" s="24" customFormat="1" x14ac:dyDescent="0.25">
      <c r="A1711" s="24" t="s">
        <v>169</v>
      </c>
      <c r="B1711" s="24" t="s">
        <v>170</v>
      </c>
      <c r="C1711" s="24" t="s">
        <v>171</v>
      </c>
      <c r="D1711" s="24" t="s">
        <v>132</v>
      </c>
      <c r="E1711" s="24">
        <v>2015</v>
      </c>
      <c r="F1711" s="24" t="s">
        <v>133</v>
      </c>
      <c r="G1711" s="24" t="s">
        <v>138</v>
      </c>
      <c r="H1711" s="24">
        <v>1000</v>
      </c>
      <c r="I1711" s="25">
        <v>1.32E-9</v>
      </c>
      <c r="J1711" s="25">
        <v>6.2199999999999996E-9</v>
      </c>
      <c r="K1711" s="25">
        <v>3.0100000000000001E-7</v>
      </c>
      <c r="L1711" s="25">
        <v>2.9000000000000002E-8</v>
      </c>
      <c r="M1711" s="25">
        <v>4.6900000000000003E-8</v>
      </c>
      <c r="N1711" s="25">
        <v>1.12E-7</v>
      </c>
      <c r="O1711" s="25">
        <f t="shared" si="144"/>
        <v>2.9000000000000002E-8</v>
      </c>
      <c r="P1711" s="25">
        <f t="shared" si="145"/>
        <v>4.6900000000000003E-8</v>
      </c>
      <c r="Q1711" s="25">
        <f t="shared" si="146"/>
        <v>1.12E-7</v>
      </c>
      <c r="R1711" s="25">
        <f t="shared" ref="R1711:W1774" si="149">1000*98.96*I1711/24.45</f>
        <v>5.3426257668711657E-6</v>
      </c>
      <c r="S1711" s="25">
        <f t="shared" si="149"/>
        <v>2.5175100204498977E-5</v>
      </c>
      <c r="T1711" s="25">
        <f t="shared" si="149"/>
        <v>1.218280572597137E-3</v>
      </c>
      <c r="U1711" s="25">
        <f t="shared" si="148"/>
        <v>1.1737586912065441E-4</v>
      </c>
      <c r="V1711" s="25">
        <f t="shared" si="148"/>
        <v>1.8982511247443763E-4</v>
      </c>
      <c r="W1711" s="25">
        <f t="shared" si="148"/>
        <v>4.5331370143149286E-4</v>
      </c>
      <c r="X1711" s="25">
        <f t="shared" si="147"/>
        <v>1.1737586912065441E-4</v>
      </c>
      <c r="Y1711" s="25">
        <f t="shared" si="147"/>
        <v>1.8982511247443763E-4</v>
      </c>
      <c r="Z1711" s="25">
        <f t="shared" si="147"/>
        <v>4.5331370143149286E-4</v>
      </c>
    </row>
    <row r="1712" spans="1:26" s="24" customFormat="1" x14ac:dyDescent="0.25">
      <c r="A1712" s="24" t="s">
        <v>169</v>
      </c>
      <c r="B1712" s="24" t="s">
        <v>170</v>
      </c>
      <c r="C1712" s="24" t="s">
        <v>171</v>
      </c>
      <c r="D1712" s="24" t="s">
        <v>132</v>
      </c>
      <c r="E1712" s="24">
        <v>2015</v>
      </c>
      <c r="F1712" s="24" t="s">
        <v>133</v>
      </c>
      <c r="G1712" s="24" t="s">
        <v>138</v>
      </c>
      <c r="H1712" s="24">
        <v>2500</v>
      </c>
      <c r="I1712" s="25">
        <v>4.8899999999999997E-10</v>
      </c>
      <c r="J1712" s="25">
        <v>2.4E-9</v>
      </c>
      <c r="K1712" s="25">
        <v>1.3400000000000001E-7</v>
      </c>
      <c r="L1712" s="25">
        <v>9.2400000000000004E-9</v>
      </c>
      <c r="M1712" s="25">
        <v>1.48E-8</v>
      </c>
      <c r="N1712" s="25">
        <v>5.69E-8</v>
      </c>
      <c r="O1712" s="25">
        <f t="shared" si="144"/>
        <v>9.2400000000000004E-9</v>
      </c>
      <c r="P1712" s="25">
        <f t="shared" si="145"/>
        <v>1.48E-8</v>
      </c>
      <c r="Q1712" s="25">
        <f t="shared" si="146"/>
        <v>5.69E-8</v>
      </c>
      <c r="R1712" s="25">
        <f t="shared" si="149"/>
        <v>1.9792E-6</v>
      </c>
      <c r="S1712" s="25">
        <f t="shared" si="149"/>
        <v>9.7138650306748471E-6</v>
      </c>
      <c r="T1712" s="25">
        <f t="shared" si="149"/>
        <v>5.4235746421267897E-4</v>
      </c>
      <c r="U1712" s="25">
        <f t="shared" si="148"/>
        <v>3.7398380368098167E-5</v>
      </c>
      <c r="V1712" s="25">
        <f t="shared" si="148"/>
        <v>5.9902167689161558E-5</v>
      </c>
      <c r="W1712" s="25">
        <f t="shared" si="148"/>
        <v>2.302995501022495E-4</v>
      </c>
      <c r="X1712" s="25">
        <f t="shared" si="147"/>
        <v>3.7398380368098167E-5</v>
      </c>
      <c r="Y1712" s="25">
        <f t="shared" si="147"/>
        <v>5.9902167689161558E-5</v>
      </c>
      <c r="Z1712" s="25">
        <f t="shared" si="147"/>
        <v>2.302995501022495E-4</v>
      </c>
    </row>
    <row r="1713" spans="1:26" s="24" customFormat="1" x14ac:dyDescent="0.25">
      <c r="A1713" s="24" t="s">
        <v>169</v>
      </c>
      <c r="B1713" s="24" t="s">
        <v>170</v>
      </c>
      <c r="C1713" s="24" t="s">
        <v>171</v>
      </c>
      <c r="D1713" s="24" t="s">
        <v>132</v>
      </c>
      <c r="E1713" s="24">
        <v>2015</v>
      </c>
      <c r="F1713" s="24" t="s">
        <v>133</v>
      </c>
      <c r="G1713" s="24" t="s">
        <v>138</v>
      </c>
      <c r="H1713" s="24">
        <v>5000</v>
      </c>
      <c r="I1713" s="25">
        <v>2.2699999999999999E-10</v>
      </c>
      <c r="J1713" s="25">
        <v>1.2799999999999999E-9</v>
      </c>
      <c r="K1713" s="25">
        <v>6.1999999999999999E-8</v>
      </c>
      <c r="L1713" s="25">
        <v>3.8899999999999996E-9</v>
      </c>
      <c r="M1713" s="25">
        <v>6.1099999999999998E-9</v>
      </c>
      <c r="N1713" s="25">
        <v>2.9000000000000002E-8</v>
      </c>
      <c r="O1713" s="25">
        <f t="shared" si="144"/>
        <v>3.8899999999999996E-9</v>
      </c>
      <c r="P1713" s="25">
        <f t="shared" si="145"/>
        <v>6.1099999999999998E-9</v>
      </c>
      <c r="Q1713" s="25">
        <f t="shared" si="146"/>
        <v>2.9000000000000002E-8</v>
      </c>
      <c r="R1713" s="25">
        <f t="shared" si="149"/>
        <v>9.1876973415132921E-7</v>
      </c>
      <c r="S1713" s="25">
        <f t="shared" si="149"/>
        <v>5.1807280163599181E-6</v>
      </c>
      <c r="T1713" s="25">
        <f t="shared" si="149"/>
        <v>2.5094151329243354E-4</v>
      </c>
      <c r="U1713" s="25">
        <f t="shared" si="148"/>
        <v>1.5744556237218812E-5</v>
      </c>
      <c r="V1713" s="25">
        <f t="shared" si="148"/>
        <v>2.4729881390593048E-5</v>
      </c>
      <c r="W1713" s="25">
        <f t="shared" si="148"/>
        <v>1.1737586912065441E-4</v>
      </c>
      <c r="X1713" s="25">
        <f t="shared" si="147"/>
        <v>1.5744556237218812E-5</v>
      </c>
      <c r="Y1713" s="25">
        <f t="shared" si="147"/>
        <v>2.4729881390593048E-5</v>
      </c>
      <c r="Z1713" s="25">
        <f t="shared" si="147"/>
        <v>1.1737586912065441E-4</v>
      </c>
    </row>
    <row r="1714" spans="1:26" s="24" customFormat="1" x14ac:dyDescent="0.25">
      <c r="A1714" s="24" t="s">
        <v>169</v>
      </c>
      <c r="B1714" s="24" t="s">
        <v>170</v>
      </c>
      <c r="C1714" s="24" t="s">
        <v>171</v>
      </c>
      <c r="D1714" s="24" t="s">
        <v>132</v>
      </c>
      <c r="E1714" s="24">
        <v>2015</v>
      </c>
      <c r="F1714" s="24" t="s">
        <v>133</v>
      </c>
      <c r="G1714" s="24" t="s">
        <v>138</v>
      </c>
      <c r="H1714" s="24">
        <v>10000</v>
      </c>
      <c r="I1714" s="25">
        <v>1.01E-10</v>
      </c>
      <c r="J1714" s="25">
        <v>7.1500000000000001E-10</v>
      </c>
      <c r="K1714" s="25">
        <v>2.6099999999999999E-8</v>
      </c>
      <c r="L1714" s="25">
        <v>1.68E-9</v>
      </c>
      <c r="M1714" s="25">
        <v>2.5000000000000001E-9</v>
      </c>
      <c r="N1714" s="25">
        <v>1.22E-8</v>
      </c>
      <c r="O1714" s="25">
        <f t="shared" si="144"/>
        <v>1.68E-9</v>
      </c>
      <c r="P1714" s="25">
        <f t="shared" si="145"/>
        <v>2.5000000000000001E-9</v>
      </c>
      <c r="Q1714" s="25">
        <f t="shared" si="146"/>
        <v>1.22E-8</v>
      </c>
      <c r="R1714" s="25">
        <f t="shared" si="149"/>
        <v>4.0879182004089981E-7</v>
      </c>
      <c r="S1714" s="25">
        <f t="shared" si="149"/>
        <v>2.8939222903885481E-6</v>
      </c>
      <c r="T1714" s="25">
        <f t="shared" si="149"/>
        <v>1.0563828220858894E-4</v>
      </c>
      <c r="U1714" s="25">
        <f t="shared" si="148"/>
        <v>6.7997055214723931E-6</v>
      </c>
      <c r="V1714" s="25">
        <f t="shared" si="148"/>
        <v>1.0118609406952966E-5</v>
      </c>
      <c r="W1714" s="25">
        <f t="shared" si="148"/>
        <v>4.9378813905930473E-5</v>
      </c>
      <c r="X1714" s="25">
        <f t="shared" si="147"/>
        <v>6.7997055214723931E-6</v>
      </c>
      <c r="Y1714" s="25">
        <f t="shared" si="147"/>
        <v>1.0118609406952966E-5</v>
      </c>
      <c r="Z1714" s="25">
        <f t="shared" si="147"/>
        <v>4.9378813905930473E-5</v>
      </c>
    </row>
    <row r="1715" spans="1:26" s="24" customFormat="1" x14ac:dyDescent="0.25">
      <c r="A1715" s="24" t="s">
        <v>172</v>
      </c>
      <c r="B1715" s="24" t="s">
        <v>173</v>
      </c>
      <c r="C1715" s="24" t="s">
        <v>174</v>
      </c>
      <c r="D1715" s="24" t="s">
        <v>155</v>
      </c>
      <c r="E1715" s="24">
        <v>2015</v>
      </c>
      <c r="F1715" s="24" t="s">
        <v>133</v>
      </c>
      <c r="G1715" s="24" t="s">
        <v>134</v>
      </c>
      <c r="H1715" s="24">
        <v>10</v>
      </c>
      <c r="I1715" s="25">
        <v>1.08E-15</v>
      </c>
      <c r="J1715" s="25">
        <v>9.9999999999999994E-12</v>
      </c>
      <c r="K1715" s="25">
        <v>5.2000000000000002E-9</v>
      </c>
      <c r="L1715" s="25">
        <v>1.4100000000000001E-9</v>
      </c>
      <c r="M1715" s="25">
        <v>1.6399999999999999E-9</v>
      </c>
      <c r="N1715" s="25">
        <v>2.57E-9</v>
      </c>
      <c r="O1715" s="25">
        <f t="shared" si="144"/>
        <v>1.4100000000000001E-9</v>
      </c>
      <c r="P1715" s="25">
        <f t="shared" si="145"/>
        <v>1.6399999999999999E-9</v>
      </c>
      <c r="Q1715" s="25">
        <f t="shared" si="146"/>
        <v>2.57E-9</v>
      </c>
      <c r="R1715" s="25">
        <f t="shared" si="149"/>
        <v>4.3712392638036813E-12</v>
      </c>
      <c r="S1715" s="25">
        <f t="shared" si="149"/>
        <v>4.047443762781186E-8</v>
      </c>
      <c r="T1715" s="25">
        <f t="shared" si="149"/>
        <v>2.1046707566462169E-5</v>
      </c>
      <c r="U1715" s="25">
        <f t="shared" si="148"/>
        <v>5.7068957055214736E-6</v>
      </c>
      <c r="V1715" s="25">
        <f t="shared" si="148"/>
        <v>6.6378077709611455E-6</v>
      </c>
      <c r="W1715" s="25">
        <f t="shared" si="148"/>
        <v>1.040193047034765E-5</v>
      </c>
      <c r="X1715" s="25">
        <f t="shared" si="147"/>
        <v>5.7068957055214736E-6</v>
      </c>
      <c r="Y1715" s="25">
        <f t="shared" si="147"/>
        <v>6.6378077709611455E-6</v>
      </c>
      <c r="Z1715" s="25">
        <f t="shared" si="147"/>
        <v>1.040193047034765E-5</v>
      </c>
    </row>
    <row r="1716" spans="1:26" s="24" customFormat="1" x14ac:dyDescent="0.25">
      <c r="A1716" s="24" t="s">
        <v>172</v>
      </c>
      <c r="B1716" s="24" t="s">
        <v>173</v>
      </c>
      <c r="C1716" s="24" t="s">
        <v>174</v>
      </c>
      <c r="D1716" s="24" t="s">
        <v>155</v>
      </c>
      <c r="E1716" s="24">
        <v>2015</v>
      </c>
      <c r="F1716" s="24" t="s">
        <v>133</v>
      </c>
      <c r="G1716" s="24" t="s">
        <v>134</v>
      </c>
      <c r="H1716" s="24">
        <v>30</v>
      </c>
      <c r="I1716" s="25">
        <v>2.1900000000000001E-9</v>
      </c>
      <c r="J1716" s="25">
        <v>7.9199999999999995E-8</v>
      </c>
      <c r="K1716" s="25">
        <v>2.39E-6</v>
      </c>
      <c r="L1716" s="25">
        <v>3.9099999999999999E-7</v>
      </c>
      <c r="M1716" s="25">
        <v>5.2300000000000001E-7</v>
      </c>
      <c r="N1716" s="25">
        <v>7.5000000000000002E-7</v>
      </c>
      <c r="O1716" s="25">
        <f t="shared" si="144"/>
        <v>3.9099999999999999E-7</v>
      </c>
      <c r="P1716" s="25">
        <f t="shared" si="145"/>
        <v>5.2300000000000001E-7</v>
      </c>
      <c r="Q1716" s="25">
        <f t="shared" si="146"/>
        <v>7.5000000000000002E-7</v>
      </c>
      <c r="R1716" s="25">
        <f t="shared" si="149"/>
        <v>8.8639018404907978E-6</v>
      </c>
      <c r="S1716" s="25">
        <f t="shared" si="149"/>
        <v>3.2055754601226992E-4</v>
      </c>
      <c r="T1716" s="25">
        <f t="shared" si="149"/>
        <v>9.6733905930470338E-3</v>
      </c>
      <c r="U1716" s="25">
        <f t="shared" si="148"/>
        <v>1.5825505112474437E-3</v>
      </c>
      <c r="V1716" s="25">
        <f t="shared" si="148"/>
        <v>2.1168130879345606E-3</v>
      </c>
      <c r="W1716" s="25">
        <f t="shared" si="148"/>
        <v>3.03558282208589E-3</v>
      </c>
      <c r="X1716" s="25">
        <f t="shared" si="147"/>
        <v>1.5825505112474437E-3</v>
      </c>
      <c r="Y1716" s="25">
        <f t="shared" si="147"/>
        <v>2.1168130879345606E-3</v>
      </c>
      <c r="Z1716" s="25">
        <f t="shared" si="147"/>
        <v>3.03558282208589E-3</v>
      </c>
    </row>
    <row r="1717" spans="1:26" s="24" customFormat="1" x14ac:dyDescent="0.25">
      <c r="A1717" s="24" t="s">
        <v>172</v>
      </c>
      <c r="B1717" s="24" t="s">
        <v>173</v>
      </c>
      <c r="C1717" s="24" t="s">
        <v>174</v>
      </c>
      <c r="D1717" s="24" t="s">
        <v>155</v>
      </c>
      <c r="E1717" s="24">
        <v>2015</v>
      </c>
      <c r="F1717" s="24" t="s">
        <v>133</v>
      </c>
      <c r="G1717" s="24" t="s">
        <v>134</v>
      </c>
      <c r="H1717" s="24" t="s">
        <v>135</v>
      </c>
      <c r="I1717" s="25">
        <v>2.0899999999999999E-8</v>
      </c>
      <c r="J1717" s="25">
        <v>7.1999999999999999E-7</v>
      </c>
      <c r="K1717" s="25">
        <v>1.5299999999999999E-5</v>
      </c>
      <c r="L1717" s="25">
        <v>1.02E-6</v>
      </c>
      <c r="M1717" s="25">
        <v>3.6200000000000001E-6</v>
      </c>
      <c r="N1717" s="25">
        <v>8.1899999999999995E-6</v>
      </c>
      <c r="O1717" s="25">
        <f t="shared" si="144"/>
        <v>1.02E-6</v>
      </c>
      <c r="P1717" s="25">
        <f t="shared" si="145"/>
        <v>3.6200000000000001E-6</v>
      </c>
      <c r="Q1717" s="25">
        <f t="shared" si="146"/>
        <v>8.1899999999999995E-6</v>
      </c>
      <c r="R1717" s="25">
        <f t="shared" si="149"/>
        <v>8.4591574642126787E-5</v>
      </c>
      <c r="S1717" s="25">
        <f t="shared" si="149"/>
        <v>2.914159509202454E-3</v>
      </c>
      <c r="T1717" s="25">
        <f t="shared" si="149"/>
        <v>6.1925889570552145E-2</v>
      </c>
      <c r="U1717" s="25">
        <f t="shared" si="148"/>
        <v>4.1283926380368098E-3</v>
      </c>
      <c r="V1717" s="25">
        <f t="shared" si="148"/>
        <v>1.4651746421267896E-2</v>
      </c>
      <c r="W1717" s="25">
        <f t="shared" si="148"/>
        <v>3.3148564417177916E-2</v>
      </c>
      <c r="X1717" s="25">
        <f t="shared" si="147"/>
        <v>4.1283926380368098E-3</v>
      </c>
      <c r="Y1717" s="25">
        <f t="shared" si="147"/>
        <v>1.4651746421267896E-2</v>
      </c>
      <c r="Z1717" s="25">
        <f t="shared" si="147"/>
        <v>3.3148564417177916E-2</v>
      </c>
    </row>
    <row r="1718" spans="1:26" s="24" customFormat="1" x14ac:dyDescent="0.25">
      <c r="A1718" s="24" t="s">
        <v>172</v>
      </c>
      <c r="B1718" s="24" t="s">
        <v>173</v>
      </c>
      <c r="C1718" s="24" t="s">
        <v>174</v>
      </c>
      <c r="D1718" s="24" t="s">
        <v>155</v>
      </c>
      <c r="E1718" s="24">
        <v>2015</v>
      </c>
      <c r="F1718" s="24" t="s">
        <v>133</v>
      </c>
      <c r="G1718" s="24" t="s">
        <v>134</v>
      </c>
      <c r="H1718" s="24">
        <v>60</v>
      </c>
      <c r="I1718" s="25">
        <v>1.23E-7</v>
      </c>
      <c r="J1718" s="25">
        <v>2.2800000000000002E-6</v>
      </c>
      <c r="K1718" s="25">
        <v>2.8E-5</v>
      </c>
      <c r="L1718" s="25">
        <v>5.48E-6</v>
      </c>
      <c r="M1718" s="25">
        <v>7.8900000000000007E-6</v>
      </c>
      <c r="N1718" s="25">
        <v>1.0699999999999999E-5</v>
      </c>
      <c r="O1718" s="25">
        <f t="shared" si="144"/>
        <v>5.48E-6</v>
      </c>
      <c r="P1718" s="25">
        <f t="shared" si="145"/>
        <v>7.8900000000000007E-6</v>
      </c>
      <c r="Q1718" s="25">
        <f t="shared" si="146"/>
        <v>1.0699999999999999E-5</v>
      </c>
      <c r="R1718" s="25">
        <f t="shared" si="149"/>
        <v>4.9783558282208591E-4</v>
      </c>
      <c r="S1718" s="25">
        <f t="shared" si="149"/>
        <v>9.2281717791411061E-3</v>
      </c>
      <c r="T1718" s="25">
        <f t="shared" si="149"/>
        <v>0.11332842535787321</v>
      </c>
      <c r="U1718" s="25">
        <f t="shared" si="148"/>
        <v>2.2179991820040903E-2</v>
      </c>
      <c r="V1718" s="25">
        <f t="shared" si="148"/>
        <v>3.1934331288343561E-2</v>
      </c>
      <c r="W1718" s="25">
        <f t="shared" si="148"/>
        <v>4.3307648261758681E-2</v>
      </c>
      <c r="X1718" s="25">
        <f t="shared" si="147"/>
        <v>2.2179991820040903E-2</v>
      </c>
      <c r="Y1718" s="25">
        <f t="shared" si="147"/>
        <v>3.1934331288343561E-2</v>
      </c>
      <c r="Z1718" s="25">
        <f t="shared" si="147"/>
        <v>4.3307648261758681E-2</v>
      </c>
    </row>
    <row r="1719" spans="1:26" s="24" customFormat="1" x14ac:dyDescent="0.25">
      <c r="A1719" s="24" t="s">
        <v>172</v>
      </c>
      <c r="B1719" s="24" t="s">
        <v>173</v>
      </c>
      <c r="C1719" s="24" t="s">
        <v>174</v>
      </c>
      <c r="D1719" s="24" t="s">
        <v>155</v>
      </c>
      <c r="E1719" s="24">
        <v>2015</v>
      </c>
      <c r="F1719" s="24" t="s">
        <v>133</v>
      </c>
      <c r="G1719" s="24" t="s">
        <v>134</v>
      </c>
      <c r="H1719" s="24">
        <v>100</v>
      </c>
      <c r="I1719" s="25">
        <v>4.5400000000000002E-7</v>
      </c>
      <c r="J1719" s="25">
        <v>5.9000000000000003E-6</v>
      </c>
      <c r="K1719" s="25">
        <v>6.7199999999999994E-5</v>
      </c>
      <c r="L1719" s="25">
        <v>1.29E-5</v>
      </c>
      <c r="M1719" s="25">
        <v>1.7399999999999999E-5</v>
      </c>
      <c r="N1719" s="25">
        <v>2.26E-5</v>
      </c>
      <c r="O1719" s="25">
        <f t="shared" si="144"/>
        <v>1.29E-5</v>
      </c>
      <c r="P1719" s="25">
        <f t="shared" si="145"/>
        <v>1.7399999999999999E-5</v>
      </c>
      <c r="Q1719" s="25">
        <f t="shared" si="146"/>
        <v>2.26E-5</v>
      </c>
      <c r="R1719" s="25">
        <f t="shared" si="149"/>
        <v>1.8375394683026586E-3</v>
      </c>
      <c r="S1719" s="25">
        <f t="shared" si="149"/>
        <v>2.3879918200409002E-2</v>
      </c>
      <c r="T1719" s="25">
        <f t="shared" si="149"/>
        <v>0.27198822085889568</v>
      </c>
      <c r="U1719" s="25">
        <f t="shared" si="148"/>
        <v>5.2212024539877298E-2</v>
      </c>
      <c r="V1719" s="25">
        <f t="shared" si="148"/>
        <v>7.042552147239263E-2</v>
      </c>
      <c r="W1719" s="25">
        <f t="shared" si="148"/>
        <v>9.1472229038854824E-2</v>
      </c>
      <c r="X1719" s="25">
        <f t="shared" si="147"/>
        <v>5.2212024539877298E-2</v>
      </c>
      <c r="Y1719" s="25">
        <f t="shared" si="147"/>
        <v>7.042552147239263E-2</v>
      </c>
      <c r="Z1719" s="25">
        <f t="shared" si="147"/>
        <v>9.1472229038854824E-2</v>
      </c>
    </row>
    <row r="1720" spans="1:26" s="24" customFormat="1" x14ac:dyDescent="0.25">
      <c r="A1720" s="24" t="s">
        <v>172</v>
      </c>
      <c r="B1720" s="24" t="s">
        <v>173</v>
      </c>
      <c r="C1720" s="24" t="s">
        <v>174</v>
      </c>
      <c r="D1720" s="24" t="s">
        <v>155</v>
      </c>
      <c r="E1720" s="24">
        <v>2015</v>
      </c>
      <c r="F1720" s="24" t="s">
        <v>133</v>
      </c>
      <c r="G1720" s="24" t="s">
        <v>134</v>
      </c>
      <c r="H1720" s="24" t="s">
        <v>136</v>
      </c>
      <c r="I1720" s="25">
        <v>1.01E-7</v>
      </c>
      <c r="J1720" s="25">
        <v>8.09E-7</v>
      </c>
      <c r="K1720" s="25">
        <v>2.76E-5</v>
      </c>
      <c r="L1720" s="25">
        <v>2.2500000000000001E-6</v>
      </c>
      <c r="M1720" s="25">
        <v>5.0200000000000002E-6</v>
      </c>
      <c r="N1720" s="25">
        <v>1.3499999999999999E-5</v>
      </c>
      <c r="O1720" s="25">
        <f t="shared" si="144"/>
        <v>2.2500000000000001E-6</v>
      </c>
      <c r="P1720" s="25">
        <f t="shared" si="145"/>
        <v>5.0200000000000002E-6</v>
      </c>
      <c r="Q1720" s="25">
        <f t="shared" si="146"/>
        <v>1.3499999999999999E-5</v>
      </c>
      <c r="R1720" s="25">
        <f t="shared" si="149"/>
        <v>4.0879182004089986E-4</v>
      </c>
      <c r="S1720" s="25">
        <f t="shared" si="149"/>
        <v>3.2743820040899798E-3</v>
      </c>
      <c r="T1720" s="25">
        <f t="shared" si="149"/>
        <v>0.11170944785276074</v>
      </c>
      <c r="U1720" s="25">
        <f t="shared" si="148"/>
        <v>9.1067484662576692E-3</v>
      </c>
      <c r="V1720" s="25">
        <f t="shared" si="148"/>
        <v>2.0318167689161556E-2</v>
      </c>
      <c r="W1720" s="25">
        <f t="shared" si="148"/>
        <v>5.4640490797546015E-2</v>
      </c>
      <c r="X1720" s="25">
        <f t="shared" si="147"/>
        <v>9.1067484662576692E-3</v>
      </c>
      <c r="Y1720" s="25">
        <f t="shared" si="147"/>
        <v>2.0318167689161556E-2</v>
      </c>
      <c r="Z1720" s="25">
        <f t="shared" si="147"/>
        <v>5.4640490797546015E-2</v>
      </c>
    </row>
    <row r="1721" spans="1:26" s="24" customFormat="1" x14ac:dyDescent="0.25">
      <c r="A1721" s="24" t="s">
        <v>172</v>
      </c>
      <c r="B1721" s="24" t="s">
        <v>173</v>
      </c>
      <c r="C1721" s="24" t="s">
        <v>174</v>
      </c>
      <c r="D1721" s="24" t="s">
        <v>155</v>
      </c>
      <c r="E1721" s="24">
        <v>2015</v>
      </c>
      <c r="F1721" s="24" t="s">
        <v>133</v>
      </c>
      <c r="G1721" s="24" t="s">
        <v>134</v>
      </c>
      <c r="H1721" s="24">
        <v>1000</v>
      </c>
      <c r="I1721" s="25">
        <v>7.5100000000000004E-8</v>
      </c>
      <c r="J1721" s="25">
        <v>3.5999999999999999E-7</v>
      </c>
      <c r="K1721" s="25">
        <v>1.7499999999999998E-5</v>
      </c>
      <c r="L1721" s="25">
        <v>1.7099999999999999E-6</v>
      </c>
      <c r="M1721" s="25">
        <v>2.6199999999999999E-6</v>
      </c>
      <c r="N1721" s="25">
        <v>6.4899999999999997E-6</v>
      </c>
      <c r="O1721" s="25">
        <f t="shared" si="144"/>
        <v>1.7099999999999999E-6</v>
      </c>
      <c r="P1721" s="25">
        <f t="shared" si="145"/>
        <v>2.6199999999999999E-6</v>
      </c>
      <c r="Q1721" s="25">
        <f t="shared" si="146"/>
        <v>6.4899999999999997E-6</v>
      </c>
      <c r="R1721" s="25">
        <f t="shared" si="149"/>
        <v>3.039630265848671E-4</v>
      </c>
      <c r="S1721" s="25">
        <f t="shared" si="149"/>
        <v>1.457079754601227E-3</v>
      </c>
      <c r="T1721" s="25">
        <f t="shared" si="149"/>
        <v>7.0830265848670748E-2</v>
      </c>
      <c r="U1721" s="25">
        <f t="shared" si="148"/>
        <v>6.9211288343558287E-3</v>
      </c>
      <c r="V1721" s="25">
        <f t="shared" si="148"/>
        <v>1.0604302658486707E-2</v>
      </c>
      <c r="W1721" s="25">
        <f t="shared" si="148"/>
        <v>2.6267910020449897E-2</v>
      </c>
      <c r="X1721" s="25">
        <f t="shared" si="147"/>
        <v>6.9211288343558287E-3</v>
      </c>
      <c r="Y1721" s="25">
        <f t="shared" si="147"/>
        <v>1.0604302658486707E-2</v>
      </c>
      <c r="Z1721" s="25">
        <f t="shared" si="147"/>
        <v>2.6267910020449897E-2</v>
      </c>
    </row>
    <row r="1722" spans="1:26" s="24" customFormat="1" x14ac:dyDescent="0.25">
      <c r="A1722" s="24" t="s">
        <v>172</v>
      </c>
      <c r="B1722" s="24" t="s">
        <v>173</v>
      </c>
      <c r="C1722" s="24" t="s">
        <v>174</v>
      </c>
      <c r="D1722" s="24" t="s">
        <v>155</v>
      </c>
      <c r="E1722" s="24">
        <v>2015</v>
      </c>
      <c r="F1722" s="24" t="s">
        <v>133</v>
      </c>
      <c r="G1722" s="24" t="s">
        <v>134</v>
      </c>
      <c r="H1722" s="24">
        <v>2500</v>
      </c>
      <c r="I1722" s="25">
        <v>2.84E-8</v>
      </c>
      <c r="J1722" s="25">
        <v>1.3799999999999999E-7</v>
      </c>
      <c r="K1722" s="25">
        <v>7.7400000000000004E-6</v>
      </c>
      <c r="L1722" s="25">
        <v>5.4199999999999996E-7</v>
      </c>
      <c r="M1722" s="25">
        <v>8.4499999999999996E-7</v>
      </c>
      <c r="N1722" s="25">
        <v>3.3000000000000002E-6</v>
      </c>
      <c r="O1722" s="25">
        <f t="shared" si="144"/>
        <v>5.4199999999999996E-7</v>
      </c>
      <c r="P1722" s="25">
        <f t="shared" si="145"/>
        <v>8.4499999999999996E-7</v>
      </c>
      <c r="Q1722" s="25">
        <f t="shared" si="146"/>
        <v>3.3000000000000002E-6</v>
      </c>
      <c r="R1722" s="25">
        <f t="shared" si="149"/>
        <v>1.1494740286298568E-4</v>
      </c>
      <c r="S1722" s="25">
        <f t="shared" si="149"/>
        <v>5.585472392638036E-4</v>
      </c>
      <c r="T1722" s="25">
        <f t="shared" si="149"/>
        <v>3.1327214723926383E-2</v>
      </c>
      <c r="U1722" s="25">
        <f t="shared" si="148"/>
        <v>2.1937145194274028E-3</v>
      </c>
      <c r="V1722" s="25">
        <f t="shared" si="148"/>
        <v>3.4200899795501019E-3</v>
      </c>
      <c r="W1722" s="25">
        <f t="shared" si="148"/>
        <v>1.3356564417177915E-2</v>
      </c>
      <c r="X1722" s="25">
        <f t="shared" si="147"/>
        <v>2.1937145194274028E-3</v>
      </c>
      <c r="Y1722" s="25">
        <f t="shared" si="147"/>
        <v>3.4200899795501019E-3</v>
      </c>
      <c r="Z1722" s="25">
        <f t="shared" si="147"/>
        <v>1.3356564417177915E-2</v>
      </c>
    </row>
    <row r="1723" spans="1:26" s="24" customFormat="1" x14ac:dyDescent="0.25">
      <c r="A1723" s="24" t="s">
        <v>172</v>
      </c>
      <c r="B1723" s="24" t="s">
        <v>173</v>
      </c>
      <c r="C1723" s="24" t="s">
        <v>174</v>
      </c>
      <c r="D1723" s="24" t="s">
        <v>155</v>
      </c>
      <c r="E1723" s="24">
        <v>2015</v>
      </c>
      <c r="F1723" s="24" t="s">
        <v>133</v>
      </c>
      <c r="G1723" s="24" t="s">
        <v>134</v>
      </c>
      <c r="H1723" s="24">
        <v>5000</v>
      </c>
      <c r="I1723" s="25">
        <v>1.26E-8</v>
      </c>
      <c r="J1723" s="25">
        <v>7.4099999999999995E-8</v>
      </c>
      <c r="K1723" s="25">
        <v>3.58E-6</v>
      </c>
      <c r="L1723" s="25">
        <v>2.28E-7</v>
      </c>
      <c r="M1723" s="25">
        <v>3.4799999999999999E-7</v>
      </c>
      <c r="N1723" s="25">
        <v>1.6500000000000001E-6</v>
      </c>
      <c r="O1723" s="25">
        <f t="shared" si="144"/>
        <v>2.28E-7</v>
      </c>
      <c r="P1723" s="25">
        <f t="shared" si="145"/>
        <v>3.4799999999999999E-7</v>
      </c>
      <c r="Q1723" s="25">
        <f t="shared" si="146"/>
        <v>1.6500000000000001E-6</v>
      </c>
      <c r="R1723" s="25">
        <f t="shared" si="149"/>
        <v>5.0997791411042941E-5</v>
      </c>
      <c r="S1723" s="25">
        <f t="shared" si="149"/>
        <v>2.9991558282208589E-4</v>
      </c>
      <c r="T1723" s="25">
        <f t="shared" si="149"/>
        <v>1.4489848670756646E-2</v>
      </c>
      <c r="U1723" s="25">
        <f t="shared" si="148"/>
        <v>9.2281717791411046E-4</v>
      </c>
      <c r="V1723" s="25">
        <f t="shared" si="148"/>
        <v>1.4085104294478527E-3</v>
      </c>
      <c r="W1723" s="25">
        <f t="shared" si="148"/>
        <v>6.6782822085889575E-3</v>
      </c>
      <c r="X1723" s="25">
        <f t="shared" si="147"/>
        <v>9.2281717791411046E-4</v>
      </c>
      <c r="Y1723" s="25">
        <f t="shared" si="147"/>
        <v>1.4085104294478527E-3</v>
      </c>
      <c r="Z1723" s="25">
        <f t="shared" si="147"/>
        <v>6.6782822085889575E-3</v>
      </c>
    </row>
    <row r="1724" spans="1:26" s="24" customFormat="1" x14ac:dyDescent="0.25">
      <c r="A1724" s="24" t="s">
        <v>172</v>
      </c>
      <c r="B1724" s="24" t="s">
        <v>173</v>
      </c>
      <c r="C1724" s="24" t="s">
        <v>174</v>
      </c>
      <c r="D1724" s="24" t="s">
        <v>155</v>
      </c>
      <c r="E1724" s="24">
        <v>2015</v>
      </c>
      <c r="F1724" s="24" t="s">
        <v>133</v>
      </c>
      <c r="G1724" s="24" t="s">
        <v>134</v>
      </c>
      <c r="H1724" s="24">
        <v>10000</v>
      </c>
      <c r="I1724" s="25">
        <v>5.8200000000000002E-9</v>
      </c>
      <c r="J1724" s="25">
        <v>4.14E-8</v>
      </c>
      <c r="K1724" s="25">
        <v>1.5200000000000001E-6</v>
      </c>
      <c r="L1724" s="25">
        <v>9.8599999999999996E-8</v>
      </c>
      <c r="M1724" s="25">
        <v>1.4100000000000001E-7</v>
      </c>
      <c r="N1724" s="25">
        <v>7.0200000000000001E-7</v>
      </c>
      <c r="O1724" s="25">
        <f t="shared" si="144"/>
        <v>9.8599999999999996E-8</v>
      </c>
      <c r="P1724" s="25">
        <f t="shared" si="145"/>
        <v>1.4100000000000001E-7</v>
      </c>
      <c r="Q1724" s="25">
        <f t="shared" si="146"/>
        <v>7.0200000000000001E-7</v>
      </c>
      <c r="R1724" s="25">
        <f t="shared" si="149"/>
        <v>2.3556122699386505E-5</v>
      </c>
      <c r="S1724" s="25">
        <f t="shared" si="149"/>
        <v>1.6756417177914111E-4</v>
      </c>
      <c r="T1724" s="25">
        <f t="shared" si="149"/>
        <v>6.1521145194274032E-3</v>
      </c>
      <c r="U1724" s="25">
        <f t="shared" si="148"/>
        <v>3.9907795501022494E-4</v>
      </c>
      <c r="V1724" s="25">
        <f t="shared" si="148"/>
        <v>5.7068957055214729E-4</v>
      </c>
      <c r="W1724" s="25">
        <f t="shared" si="148"/>
        <v>2.8413055214723927E-3</v>
      </c>
      <c r="X1724" s="25">
        <f t="shared" si="147"/>
        <v>3.9907795501022494E-4</v>
      </c>
      <c r="Y1724" s="25">
        <f t="shared" si="147"/>
        <v>5.7068957055214729E-4</v>
      </c>
      <c r="Z1724" s="25">
        <f t="shared" si="147"/>
        <v>2.8413055214723927E-3</v>
      </c>
    </row>
    <row r="1725" spans="1:26" s="24" customFormat="1" x14ac:dyDescent="0.25">
      <c r="A1725" s="24" t="s">
        <v>172</v>
      </c>
      <c r="B1725" s="24" t="s">
        <v>173</v>
      </c>
      <c r="C1725" s="24" t="s">
        <v>174</v>
      </c>
      <c r="D1725" s="24" t="s">
        <v>155</v>
      </c>
      <c r="E1725" s="24">
        <v>2015</v>
      </c>
      <c r="F1725" s="24" t="s">
        <v>133</v>
      </c>
      <c r="G1725" s="24" t="s">
        <v>137</v>
      </c>
      <c r="H1725" s="24">
        <v>10</v>
      </c>
      <c r="I1725" s="25">
        <v>0</v>
      </c>
      <c r="J1725" s="25">
        <v>0</v>
      </c>
      <c r="K1725" s="25">
        <v>0</v>
      </c>
      <c r="L1725" s="25">
        <v>0</v>
      </c>
      <c r="M1725" s="25">
        <v>0</v>
      </c>
      <c r="N1725" s="25">
        <v>0</v>
      </c>
      <c r="O1725" s="25">
        <f t="shared" si="144"/>
        <v>0</v>
      </c>
      <c r="P1725" s="25">
        <f t="shared" si="145"/>
        <v>0</v>
      </c>
      <c r="Q1725" s="25">
        <f t="shared" si="146"/>
        <v>0</v>
      </c>
      <c r="R1725" s="25">
        <f t="shared" si="149"/>
        <v>0</v>
      </c>
      <c r="S1725" s="25">
        <f t="shared" si="149"/>
        <v>0</v>
      </c>
      <c r="T1725" s="25">
        <f t="shared" si="149"/>
        <v>0</v>
      </c>
      <c r="U1725" s="25">
        <f t="shared" si="148"/>
        <v>0</v>
      </c>
      <c r="V1725" s="25">
        <f t="shared" si="148"/>
        <v>0</v>
      </c>
      <c r="W1725" s="25">
        <f t="shared" si="148"/>
        <v>0</v>
      </c>
      <c r="X1725" s="25">
        <f t="shared" si="147"/>
        <v>0</v>
      </c>
      <c r="Y1725" s="25">
        <f t="shared" si="147"/>
        <v>0</v>
      </c>
      <c r="Z1725" s="25">
        <f t="shared" si="147"/>
        <v>0</v>
      </c>
    </row>
    <row r="1726" spans="1:26" s="24" customFormat="1" x14ac:dyDescent="0.25">
      <c r="A1726" s="24" t="s">
        <v>172</v>
      </c>
      <c r="B1726" s="24" t="s">
        <v>173</v>
      </c>
      <c r="C1726" s="24" t="s">
        <v>174</v>
      </c>
      <c r="D1726" s="24" t="s">
        <v>155</v>
      </c>
      <c r="E1726" s="24">
        <v>2015</v>
      </c>
      <c r="F1726" s="24" t="s">
        <v>133</v>
      </c>
      <c r="G1726" s="24" t="s">
        <v>137</v>
      </c>
      <c r="H1726" s="24">
        <v>30</v>
      </c>
      <c r="I1726" s="25">
        <v>0</v>
      </c>
      <c r="J1726" s="25">
        <v>0</v>
      </c>
      <c r="K1726" s="25">
        <v>0</v>
      </c>
      <c r="L1726" s="25">
        <v>0</v>
      </c>
      <c r="M1726" s="25">
        <v>0</v>
      </c>
      <c r="N1726" s="25">
        <v>0</v>
      </c>
      <c r="O1726" s="25">
        <f t="shared" si="144"/>
        <v>0</v>
      </c>
      <c r="P1726" s="25">
        <f t="shared" si="145"/>
        <v>0</v>
      </c>
      <c r="Q1726" s="25">
        <f t="shared" si="146"/>
        <v>0</v>
      </c>
      <c r="R1726" s="25">
        <f t="shared" si="149"/>
        <v>0</v>
      </c>
      <c r="S1726" s="25">
        <f t="shared" si="149"/>
        <v>0</v>
      </c>
      <c r="T1726" s="25">
        <f t="shared" si="149"/>
        <v>0</v>
      </c>
      <c r="U1726" s="25">
        <f t="shared" si="148"/>
        <v>0</v>
      </c>
      <c r="V1726" s="25">
        <f t="shared" si="148"/>
        <v>0</v>
      </c>
      <c r="W1726" s="25">
        <f t="shared" si="148"/>
        <v>0</v>
      </c>
      <c r="X1726" s="25">
        <f t="shared" si="147"/>
        <v>0</v>
      </c>
      <c r="Y1726" s="25">
        <f t="shared" si="147"/>
        <v>0</v>
      </c>
      <c r="Z1726" s="25">
        <f t="shared" si="147"/>
        <v>0</v>
      </c>
    </row>
    <row r="1727" spans="1:26" s="24" customFormat="1" x14ac:dyDescent="0.25">
      <c r="A1727" s="24" t="s">
        <v>172</v>
      </c>
      <c r="B1727" s="24" t="s">
        <v>173</v>
      </c>
      <c r="C1727" s="24" t="s">
        <v>174</v>
      </c>
      <c r="D1727" s="24" t="s">
        <v>155</v>
      </c>
      <c r="E1727" s="24">
        <v>2015</v>
      </c>
      <c r="F1727" s="24" t="s">
        <v>133</v>
      </c>
      <c r="G1727" s="24" t="s">
        <v>137</v>
      </c>
      <c r="H1727" s="24" t="s">
        <v>135</v>
      </c>
      <c r="I1727" s="25">
        <v>0</v>
      </c>
      <c r="J1727" s="25">
        <v>0</v>
      </c>
      <c r="K1727" s="25">
        <v>0</v>
      </c>
      <c r="L1727" s="25">
        <v>0</v>
      </c>
      <c r="M1727" s="25">
        <v>0</v>
      </c>
      <c r="N1727" s="25">
        <v>0</v>
      </c>
      <c r="O1727" s="25">
        <f t="shared" si="144"/>
        <v>0</v>
      </c>
      <c r="P1727" s="25">
        <f t="shared" si="145"/>
        <v>0</v>
      </c>
      <c r="Q1727" s="25">
        <f t="shared" si="146"/>
        <v>0</v>
      </c>
      <c r="R1727" s="25">
        <f t="shared" si="149"/>
        <v>0</v>
      </c>
      <c r="S1727" s="25">
        <f t="shared" si="149"/>
        <v>0</v>
      </c>
      <c r="T1727" s="25">
        <f t="shared" si="149"/>
        <v>0</v>
      </c>
      <c r="U1727" s="25">
        <f t="shared" si="148"/>
        <v>0</v>
      </c>
      <c r="V1727" s="25">
        <f t="shared" si="148"/>
        <v>0</v>
      </c>
      <c r="W1727" s="25">
        <f t="shared" si="148"/>
        <v>0</v>
      </c>
      <c r="X1727" s="25">
        <f t="shared" si="147"/>
        <v>0</v>
      </c>
      <c r="Y1727" s="25">
        <f t="shared" si="147"/>
        <v>0</v>
      </c>
      <c r="Z1727" s="25">
        <f t="shared" si="147"/>
        <v>0</v>
      </c>
    </row>
    <row r="1728" spans="1:26" s="24" customFormat="1" x14ac:dyDescent="0.25">
      <c r="A1728" s="24" t="s">
        <v>172</v>
      </c>
      <c r="B1728" s="24" t="s">
        <v>173</v>
      </c>
      <c r="C1728" s="24" t="s">
        <v>174</v>
      </c>
      <c r="D1728" s="24" t="s">
        <v>155</v>
      </c>
      <c r="E1728" s="24">
        <v>2015</v>
      </c>
      <c r="F1728" s="24" t="s">
        <v>133</v>
      </c>
      <c r="G1728" s="24" t="s">
        <v>137</v>
      </c>
      <c r="H1728" s="24">
        <v>60</v>
      </c>
      <c r="I1728" s="25">
        <v>0</v>
      </c>
      <c r="J1728" s="25">
        <v>0</v>
      </c>
      <c r="K1728" s="25">
        <v>0</v>
      </c>
      <c r="L1728" s="25">
        <v>0</v>
      </c>
      <c r="M1728" s="25">
        <v>0</v>
      </c>
      <c r="N1728" s="25">
        <v>0</v>
      </c>
      <c r="O1728" s="25">
        <f t="shared" si="144"/>
        <v>0</v>
      </c>
      <c r="P1728" s="25">
        <f t="shared" si="145"/>
        <v>0</v>
      </c>
      <c r="Q1728" s="25">
        <f t="shared" si="146"/>
        <v>0</v>
      </c>
      <c r="R1728" s="25">
        <f t="shared" si="149"/>
        <v>0</v>
      </c>
      <c r="S1728" s="25">
        <f t="shared" si="149"/>
        <v>0</v>
      </c>
      <c r="T1728" s="25">
        <f t="shared" si="149"/>
        <v>0</v>
      </c>
      <c r="U1728" s="25">
        <f t="shared" si="148"/>
        <v>0</v>
      </c>
      <c r="V1728" s="25">
        <f t="shared" si="148"/>
        <v>0</v>
      </c>
      <c r="W1728" s="25">
        <f t="shared" si="148"/>
        <v>0</v>
      </c>
      <c r="X1728" s="25">
        <f t="shared" si="147"/>
        <v>0</v>
      </c>
      <c r="Y1728" s="25">
        <f t="shared" si="147"/>
        <v>0</v>
      </c>
      <c r="Z1728" s="25">
        <f t="shared" si="147"/>
        <v>0</v>
      </c>
    </row>
    <row r="1729" spans="1:26" s="24" customFormat="1" x14ac:dyDescent="0.25">
      <c r="A1729" s="24" t="s">
        <v>172</v>
      </c>
      <c r="B1729" s="24" t="s">
        <v>173</v>
      </c>
      <c r="C1729" s="24" t="s">
        <v>174</v>
      </c>
      <c r="D1729" s="24" t="s">
        <v>155</v>
      </c>
      <c r="E1729" s="24">
        <v>2015</v>
      </c>
      <c r="F1729" s="24" t="s">
        <v>133</v>
      </c>
      <c r="G1729" s="24" t="s">
        <v>137</v>
      </c>
      <c r="H1729" s="24">
        <v>100</v>
      </c>
      <c r="I1729" s="25">
        <v>0</v>
      </c>
      <c r="J1729" s="25">
        <v>0</v>
      </c>
      <c r="K1729" s="25">
        <v>0</v>
      </c>
      <c r="L1729" s="25">
        <v>0</v>
      </c>
      <c r="M1729" s="25">
        <v>0</v>
      </c>
      <c r="N1729" s="25">
        <v>0</v>
      </c>
      <c r="O1729" s="25">
        <f t="shared" si="144"/>
        <v>0</v>
      </c>
      <c r="P1729" s="25">
        <f t="shared" si="145"/>
        <v>0</v>
      </c>
      <c r="Q1729" s="25">
        <f t="shared" si="146"/>
        <v>0</v>
      </c>
      <c r="R1729" s="25">
        <f t="shared" si="149"/>
        <v>0</v>
      </c>
      <c r="S1729" s="25">
        <f t="shared" si="149"/>
        <v>0</v>
      </c>
      <c r="T1729" s="25">
        <f t="shared" si="149"/>
        <v>0</v>
      </c>
      <c r="U1729" s="25">
        <f t="shared" si="148"/>
        <v>0</v>
      </c>
      <c r="V1729" s="25">
        <f t="shared" si="148"/>
        <v>0</v>
      </c>
      <c r="W1729" s="25">
        <f t="shared" si="148"/>
        <v>0</v>
      </c>
      <c r="X1729" s="25">
        <f t="shared" si="147"/>
        <v>0</v>
      </c>
      <c r="Y1729" s="25">
        <f t="shared" si="147"/>
        <v>0</v>
      </c>
      <c r="Z1729" s="25">
        <f t="shared" si="147"/>
        <v>0</v>
      </c>
    </row>
    <row r="1730" spans="1:26" s="24" customFormat="1" x14ac:dyDescent="0.25">
      <c r="A1730" s="24" t="s">
        <v>172</v>
      </c>
      <c r="B1730" s="24" t="s">
        <v>173</v>
      </c>
      <c r="C1730" s="24" t="s">
        <v>174</v>
      </c>
      <c r="D1730" s="24" t="s">
        <v>155</v>
      </c>
      <c r="E1730" s="24">
        <v>2015</v>
      </c>
      <c r="F1730" s="24" t="s">
        <v>133</v>
      </c>
      <c r="G1730" s="24" t="s">
        <v>137</v>
      </c>
      <c r="H1730" s="24" t="s">
        <v>136</v>
      </c>
      <c r="I1730" s="25">
        <v>0</v>
      </c>
      <c r="J1730" s="25">
        <v>0</v>
      </c>
      <c r="K1730" s="25">
        <v>0</v>
      </c>
      <c r="L1730" s="25">
        <v>0</v>
      </c>
      <c r="M1730" s="25">
        <v>0</v>
      </c>
      <c r="N1730" s="25">
        <v>0</v>
      </c>
      <c r="O1730" s="25">
        <f t="shared" si="144"/>
        <v>0</v>
      </c>
      <c r="P1730" s="25">
        <f t="shared" si="145"/>
        <v>0</v>
      </c>
      <c r="Q1730" s="25">
        <f t="shared" si="146"/>
        <v>0</v>
      </c>
      <c r="R1730" s="25">
        <f t="shared" si="149"/>
        <v>0</v>
      </c>
      <c r="S1730" s="25">
        <f t="shared" si="149"/>
        <v>0</v>
      </c>
      <c r="T1730" s="25">
        <f t="shared" si="149"/>
        <v>0</v>
      </c>
      <c r="U1730" s="25">
        <f t="shared" si="148"/>
        <v>0</v>
      </c>
      <c r="V1730" s="25">
        <f t="shared" si="148"/>
        <v>0</v>
      </c>
      <c r="W1730" s="25">
        <f t="shared" si="148"/>
        <v>0</v>
      </c>
      <c r="X1730" s="25">
        <f t="shared" si="147"/>
        <v>0</v>
      </c>
      <c r="Y1730" s="25">
        <f t="shared" si="147"/>
        <v>0</v>
      </c>
      <c r="Z1730" s="25">
        <f t="shared" si="147"/>
        <v>0</v>
      </c>
    </row>
    <row r="1731" spans="1:26" s="24" customFormat="1" x14ac:dyDescent="0.25">
      <c r="A1731" s="24" t="s">
        <v>172</v>
      </c>
      <c r="B1731" s="24" t="s">
        <v>173</v>
      </c>
      <c r="C1731" s="24" t="s">
        <v>174</v>
      </c>
      <c r="D1731" s="24" t="s">
        <v>155</v>
      </c>
      <c r="E1731" s="24">
        <v>2015</v>
      </c>
      <c r="F1731" s="24" t="s">
        <v>133</v>
      </c>
      <c r="G1731" s="24" t="s">
        <v>137</v>
      </c>
      <c r="H1731" s="24">
        <v>1000</v>
      </c>
      <c r="I1731" s="25">
        <v>0</v>
      </c>
      <c r="J1731" s="25">
        <v>0</v>
      </c>
      <c r="K1731" s="25">
        <v>0</v>
      </c>
      <c r="L1731" s="25">
        <v>0</v>
      </c>
      <c r="M1731" s="25">
        <v>0</v>
      </c>
      <c r="N1731" s="25">
        <v>0</v>
      </c>
      <c r="O1731" s="25">
        <f t="shared" si="144"/>
        <v>0</v>
      </c>
      <c r="P1731" s="25">
        <f t="shared" si="145"/>
        <v>0</v>
      </c>
      <c r="Q1731" s="25">
        <f t="shared" si="146"/>
        <v>0</v>
      </c>
      <c r="R1731" s="25">
        <f t="shared" si="149"/>
        <v>0</v>
      </c>
      <c r="S1731" s="25">
        <f t="shared" si="149"/>
        <v>0</v>
      </c>
      <c r="T1731" s="25">
        <f t="shared" si="149"/>
        <v>0</v>
      </c>
      <c r="U1731" s="25">
        <f t="shared" si="148"/>
        <v>0</v>
      </c>
      <c r="V1731" s="25">
        <f t="shared" si="148"/>
        <v>0</v>
      </c>
      <c r="W1731" s="25">
        <f t="shared" si="148"/>
        <v>0</v>
      </c>
      <c r="X1731" s="25">
        <f t="shared" si="147"/>
        <v>0</v>
      </c>
      <c r="Y1731" s="25">
        <f t="shared" si="147"/>
        <v>0</v>
      </c>
      <c r="Z1731" s="25">
        <f t="shared" si="147"/>
        <v>0</v>
      </c>
    </row>
    <row r="1732" spans="1:26" s="24" customFormat="1" x14ac:dyDescent="0.25">
      <c r="A1732" s="24" t="s">
        <v>172</v>
      </c>
      <c r="B1732" s="24" t="s">
        <v>173</v>
      </c>
      <c r="C1732" s="24" t="s">
        <v>174</v>
      </c>
      <c r="D1732" s="24" t="s">
        <v>155</v>
      </c>
      <c r="E1732" s="24">
        <v>2015</v>
      </c>
      <c r="F1732" s="24" t="s">
        <v>133</v>
      </c>
      <c r="G1732" s="24" t="s">
        <v>137</v>
      </c>
      <c r="H1732" s="24">
        <v>2500</v>
      </c>
      <c r="I1732" s="25">
        <v>0</v>
      </c>
      <c r="J1732" s="25">
        <v>0</v>
      </c>
      <c r="K1732" s="25">
        <v>0</v>
      </c>
      <c r="L1732" s="25">
        <v>0</v>
      </c>
      <c r="M1732" s="25">
        <v>0</v>
      </c>
      <c r="N1732" s="25">
        <v>0</v>
      </c>
      <c r="O1732" s="25">
        <f t="shared" si="144"/>
        <v>0</v>
      </c>
      <c r="P1732" s="25">
        <f t="shared" si="145"/>
        <v>0</v>
      </c>
      <c r="Q1732" s="25">
        <f t="shared" si="146"/>
        <v>0</v>
      </c>
      <c r="R1732" s="25">
        <f t="shared" si="149"/>
        <v>0</v>
      </c>
      <c r="S1732" s="25">
        <f t="shared" si="149"/>
        <v>0</v>
      </c>
      <c r="T1732" s="25">
        <f t="shared" si="149"/>
        <v>0</v>
      </c>
      <c r="U1732" s="25">
        <f t="shared" si="148"/>
        <v>0</v>
      </c>
      <c r="V1732" s="25">
        <f t="shared" si="148"/>
        <v>0</v>
      </c>
      <c r="W1732" s="25">
        <f t="shared" si="148"/>
        <v>0</v>
      </c>
      <c r="X1732" s="25">
        <f t="shared" si="147"/>
        <v>0</v>
      </c>
      <c r="Y1732" s="25">
        <f t="shared" si="147"/>
        <v>0</v>
      </c>
      <c r="Z1732" s="25">
        <f t="shared" si="147"/>
        <v>0</v>
      </c>
    </row>
    <row r="1733" spans="1:26" s="24" customFormat="1" x14ac:dyDescent="0.25">
      <c r="A1733" s="24" t="s">
        <v>172</v>
      </c>
      <c r="B1733" s="24" t="s">
        <v>173</v>
      </c>
      <c r="C1733" s="24" t="s">
        <v>174</v>
      </c>
      <c r="D1733" s="24" t="s">
        <v>155</v>
      </c>
      <c r="E1733" s="24">
        <v>2015</v>
      </c>
      <c r="F1733" s="24" t="s">
        <v>133</v>
      </c>
      <c r="G1733" s="24" t="s">
        <v>137</v>
      </c>
      <c r="H1733" s="24">
        <v>5000</v>
      </c>
      <c r="I1733" s="25">
        <v>0</v>
      </c>
      <c r="J1733" s="25">
        <v>0</v>
      </c>
      <c r="K1733" s="25">
        <v>0</v>
      </c>
      <c r="L1733" s="25">
        <v>0</v>
      </c>
      <c r="M1733" s="25">
        <v>0</v>
      </c>
      <c r="N1733" s="25">
        <v>0</v>
      </c>
      <c r="O1733" s="25">
        <f t="shared" si="144"/>
        <v>0</v>
      </c>
      <c r="P1733" s="25">
        <f t="shared" si="145"/>
        <v>0</v>
      </c>
      <c r="Q1733" s="25">
        <f t="shared" si="146"/>
        <v>0</v>
      </c>
      <c r="R1733" s="25">
        <f t="shared" si="149"/>
        <v>0</v>
      </c>
      <c r="S1733" s="25">
        <f t="shared" si="149"/>
        <v>0</v>
      </c>
      <c r="T1733" s="25">
        <f t="shared" si="149"/>
        <v>0</v>
      </c>
      <c r="U1733" s="25">
        <f t="shared" si="148"/>
        <v>0</v>
      </c>
      <c r="V1733" s="25">
        <f t="shared" si="148"/>
        <v>0</v>
      </c>
      <c r="W1733" s="25">
        <f t="shared" si="148"/>
        <v>0</v>
      </c>
      <c r="X1733" s="25">
        <f t="shared" si="147"/>
        <v>0</v>
      </c>
      <c r="Y1733" s="25">
        <f t="shared" si="147"/>
        <v>0</v>
      </c>
      <c r="Z1733" s="25">
        <f t="shared" si="147"/>
        <v>0</v>
      </c>
    </row>
    <row r="1734" spans="1:26" s="24" customFormat="1" x14ac:dyDescent="0.25">
      <c r="A1734" s="24" t="s">
        <v>172</v>
      </c>
      <c r="B1734" s="24" t="s">
        <v>173</v>
      </c>
      <c r="C1734" s="24" t="s">
        <v>174</v>
      </c>
      <c r="D1734" s="24" t="s">
        <v>155</v>
      </c>
      <c r="E1734" s="24">
        <v>2015</v>
      </c>
      <c r="F1734" s="24" t="s">
        <v>133</v>
      </c>
      <c r="G1734" s="24" t="s">
        <v>137</v>
      </c>
      <c r="H1734" s="24">
        <v>10000</v>
      </c>
      <c r="I1734" s="25">
        <v>0</v>
      </c>
      <c r="J1734" s="25">
        <v>0</v>
      </c>
      <c r="K1734" s="25">
        <v>0</v>
      </c>
      <c r="L1734" s="25">
        <v>0</v>
      </c>
      <c r="M1734" s="25">
        <v>0</v>
      </c>
      <c r="N1734" s="25">
        <v>0</v>
      </c>
      <c r="O1734" s="25">
        <f t="shared" ref="O1734:O1797" si="150">L1734*(78/78)</f>
        <v>0</v>
      </c>
      <c r="P1734" s="25">
        <f t="shared" ref="P1734:P1797" si="151">M1734*(33/33)</f>
        <v>0</v>
      </c>
      <c r="Q1734" s="25">
        <f t="shared" ref="Q1734:Q1797" si="152">N1734*(33/33)</f>
        <v>0</v>
      </c>
      <c r="R1734" s="25">
        <f t="shared" si="149"/>
        <v>0</v>
      </c>
      <c r="S1734" s="25">
        <f t="shared" si="149"/>
        <v>0</v>
      </c>
      <c r="T1734" s="25">
        <f t="shared" si="149"/>
        <v>0</v>
      </c>
      <c r="U1734" s="25">
        <f t="shared" si="148"/>
        <v>0</v>
      </c>
      <c r="V1734" s="25">
        <f t="shared" si="148"/>
        <v>0</v>
      </c>
      <c r="W1734" s="25">
        <f t="shared" si="148"/>
        <v>0</v>
      </c>
      <c r="X1734" s="25">
        <f t="shared" si="147"/>
        <v>0</v>
      </c>
      <c r="Y1734" s="25">
        <f t="shared" si="147"/>
        <v>0</v>
      </c>
      <c r="Z1734" s="25">
        <f t="shared" si="147"/>
        <v>0</v>
      </c>
    </row>
    <row r="1735" spans="1:26" s="24" customFormat="1" x14ac:dyDescent="0.25">
      <c r="A1735" s="24" t="s">
        <v>172</v>
      </c>
      <c r="B1735" s="24" t="s">
        <v>173</v>
      </c>
      <c r="C1735" s="24" t="s">
        <v>174</v>
      </c>
      <c r="D1735" s="24" t="s">
        <v>155</v>
      </c>
      <c r="E1735" s="24">
        <v>2015</v>
      </c>
      <c r="F1735" s="24" t="s">
        <v>133</v>
      </c>
      <c r="G1735" s="24" t="s">
        <v>138</v>
      </c>
      <c r="H1735" s="24">
        <v>10</v>
      </c>
      <c r="I1735" s="25">
        <v>1.08E-15</v>
      </c>
      <c r="J1735" s="25">
        <v>9.9999999999999994E-12</v>
      </c>
      <c r="K1735" s="25">
        <v>5.2000000000000002E-9</v>
      </c>
      <c r="L1735" s="25">
        <v>1.4100000000000001E-9</v>
      </c>
      <c r="M1735" s="25">
        <v>1.6399999999999999E-9</v>
      </c>
      <c r="N1735" s="25">
        <v>2.57E-9</v>
      </c>
      <c r="O1735" s="25">
        <f t="shared" si="150"/>
        <v>1.4100000000000001E-9</v>
      </c>
      <c r="P1735" s="25">
        <f t="shared" si="151"/>
        <v>1.6399999999999999E-9</v>
      </c>
      <c r="Q1735" s="25">
        <f t="shared" si="152"/>
        <v>2.57E-9</v>
      </c>
      <c r="R1735" s="25">
        <f t="shared" si="149"/>
        <v>4.3712392638036813E-12</v>
      </c>
      <c r="S1735" s="25">
        <f t="shared" si="149"/>
        <v>4.047443762781186E-8</v>
      </c>
      <c r="T1735" s="25">
        <f t="shared" si="149"/>
        <v>2.1046707566462169E-5</v>
      </c>
      <c r="U1735" s="25">
        <f t="shared" si="148"/>
        <v>5.7068957055214736E-6</v>
      </c>
      <c r="V1735" s="25">
        <f t="shared" si="148"/>
        <v>6.6378077709611455E-6</v>
      </c>
      <c r="W1735" s="25">
        <f t="shared" si="148"/>
        <v>1.040193047034765E-5</v>
      </c>
      <c r="X1735" s="25">
        <f t="shared" si="147"/>
        <v>5.7068957055214736E-6</v>
      </c>
      <c r="Y1735" s="25">
        <f t="shared" si="147"/>
        <v>6.6378077709611455E-6</v>
      </c>
      <c r="Z1735" s="25">
        <f t="shared" si="147"/>
        <v>1.040193047034765E-5</v>
      </c>
    </row>
    <row r="1736" spans="1:26" s="24" customFormat="1" x14ac:dyDescent="0.25">
      <c r="A1736" s="24" t="s">
        <v>172</v>
      </c>
      <c r="B1736" s="24" t="s">
        <v>173</v>
      </c>
      <c r="C1736" s="24" t="s">
        <v>174</v>
      </c>
      <c r="D1736" s="24" t="s">
        <v>155</v>
      </c>
      <c r="E1736" s="24">
        <v>2015</v>
      </c>
      <c r="F1736" s="24" t="s">
        <v>133</v>
      </c>
      <c r="G1736" s="24" t="s">
        <v>138</v>
      </c>
      <c r="H1736" s="24">
        <v>30</v>
      </c>
      <c r="I1736" s="25">
        <v>2.1900000000000001E-9</v>
      </c>
      <c r="J1736" s="25">
        <v>7.9199999999999995E-8</v>
      </c>
      <c r="K1736" s="25">
        <v>2.39E-6</v>
      </c>
      <c r="L1736" s="25">
        <v>3.9099999999999999E-7</v>
      </c>
      <c r="M1736" s="25">
        <v>5.2300000000000001E-7</v>
      </c>
      <c r="N1736" s="25">
        <v>7.5000000000000002E-7</v>
      </c>
      <c r="O1736" s="25">
        <f t="shared" si="150"/>
        <v>3.9099999999999999E-7</v>
      </c>
      <c r="P1736" s="25">
        <f t="shared" si="151"/>
        <v>5.2300000000000001E-7</v>
      </c>
      <c r="Q1736" s="25">
        <f t="shared" si="152"/>
        <v>7.5000000000000002E-7</v>
      </c>
      <c r="R1736" s="25">
        <f t="shared" si="149"/>
        <v>8.8639018404907978E-6</v>
      </c>
      <c r="S1736" s="25">
        <f t="shared" si="149"/>
        <v>3.2055754601226992E-4</v>
      </c>
      <c r="T1736" s="25">
        <f t="shared" si="149"/>
        <v>9.6733905930470338E-3</v>
      </c>
      <c r="U1736" s="25">
        <f t="shared" si="148"/>
        <v>1.5825505112474437E-3</v>
      </c>
      <c r="V1736" s="25">
        <f t="shared" si="148"/>
        <v>2.1168130879345606E-3</v>
      </c>
      <c r="W1736" s="25">
        <f t="shared" si="148"/>
        <v>3.03558282208589E-3</v>
      </c>
      <c r="X1736" s="25">
        <f t="shared" si="147"/>
        <v>1.5825505112474437E-3</v>
      </c>
      <c r="Y1736" s="25">
        <f t="shared" si="147"/>
        <v>2.1168130879345606E-3</v>
      </c>
      <c r="Z1736" s="25">
        <f t="shared" si="147"/>
        <v>3.03558282208589E-3</v>
      </c>
    </row>
    <row r="1737" spans="1:26" s="24" customFormat="1" x14ac:dyDescent="0.25">
      <c r="A1737" s="24" t="s">
        <v>172</v>
      </c>
      <c r="B1737" s="24" t="s">
        <v>173</v>
      </c>
      <c r="C1737" s="24" t="s">
        <v>174</v>
      </c>
      <c r="D1737" s="24" t="s">
        <v>155</v>
      </c>
      <c r="E1737" s="24">
        <v>2015</v>
      </c>
      <c r="F1737" s="24" t="s">
        <v>133</v>
      </c>
      <c r="G1737" s="24" t="s">
        <v>138</v>
      </c>
      <c r="H1737" s="24" t="s">
        <v>135</v>
      </c>
      <c r="I1737" s="25">
        <v>2.0899999999999999E-8</v>
      </c>
      <c r="J1737" s="25">
        <v>7.1999999999999999E-7</v>
      </c>
      <c r="K1737" s="25">
        <v>1.5299999999999999E-5</v>
      </c>
      <c r="L1737" s="25">
        <v>1.02E-6</v>
      </c>
      <c r="M1737" s="25">
        <v>3.6200000000000001E-6</v>
      </c>
      <c r="N1737" s="25">
        <v>8.1899999999999995E-6</v>
      </c>
      <c r="O1737" s="25">
        <f t="shared" si="150"/>
        <v>1.02E-6</v>
      </c>
      <c r="P1737" s="25">
        <f t="shared" si="151"/>
        <v>3.6200000000000001E-6</v>
      </c>
      <c r="Q1737" s="25">
        <f t="shared" si="152"/>
        <v>8.1899999999999995E-6</v>
      </c>
      <c r="R1737" s="25">
        <f t="shared" si="149"/>
        <v>8.4591574642126787E-5</v>
      </c>
      <c r="S1737" s="25">
        <f t="shared" si="149"/>
        <v>2.914159509202454E-3</v>
      </c>
      <c r="T1737" s="25">
        <f t="shared" si="149"/>
        <v>6.1925889570552145E-2</v>
      </c>
      <c r="U1737" s="25">
        <f t="shared" si="148"/>
        <v>4.1283926380368098E-3</v>
      </c>
      <c r="V1737" s="25">
        <f t="shared" si="148"/>
        <v>1.4651746421267896E-2</v>
      </c>
      <c r="W1737" s="25">
        <f t="shared" si="148"/>
        <v>3.3148564417177916E-2</v>
      </c>
      <c r="X1737" s="25">
        <f t="shared" si="147"/>
        <v>4.1283926380368098E-3</v>
      </c>
      <c r="Y1737" s="25">
        <f t="shared" si="147"/>
        <v>1.4651746421267896E-2</v>
      </c>
      <c r="Z1737" s="25">
        <f t="shared" si="147"/>
        <v>3.3148564417177916E-2</v>
      </c>
    </row>
    <row r="1738" spans="1:26" s="24" customFormat="1" x14ac:dyDescent="0.25">
      <c r="A1738" s="24" t="s">
        <v>172</v>
      </c>
      <c r="B1738" s="24" t="s">
        <v>173</v>
      </c>
      <c r="C1738" s="24" t="s">
        <v>174</v>
      </c>
      <c r="D1738" s="24" t="s">
        <v>155</v>
      </c>
      <c r="E1738" s="24">
        <v>2015</v>
      </c>
      <c r="F1738" s="24" t="s">
        <v>133</v>
      </c>
      <c r="G1738" s="24" t="s">
        <v>138</v>
      </c>
      <c r="H1738" s="24">
        <v>60</v>
      </c>
      <c r="I1738" s="25">
        <v>1.23E-7</v>
      </c>
      <c r="J1738" s="25">
        <v>2.2800000000000002E-6</v>
      </c>
      <c r="K1738" s="25">
        <v>2.8E-5</v>
      </c>
      <c r="L1738" s="25">
        <v>5.48E-6</v>
      </c>
      <c r="M1738" s="25">
        <v>7.8900000000000007E-6</v>
      </c>
      <c r="N1738" s="25">
        <v>1.0699999999999999E-5</v>
      </c>
      <c r="O1738" s="25">
        <f t="shared" si="150"/>
        <v>5.48E-6</v>
      </c>
      <c r="P1738" s="25">
        <f t="shared" si="151"/>
        <v>7.8900000000000007E-6</v>
      </c>
      <c r="Q1738" s="25">
        <f t="shared" si="152"/>
        <v>1.0699999999999999E-5</v>
      </c>
      <c r="R1738" s="25">
        <f t="shared" si="149"/>
        <v>4.9783558282208591E-4</v>
      </c>
      <c r="S1738" s="25">
        <f t="shared" si="149"/>
        <v>9.2281717791411061E-3</v>
      </c>
      <c r="T1738" s="25">
        <f t="shared" si="149"/>
        <v>0.11332842535787321</v>
      </c>
      <c r="U1738" s="25">
        <f t="shared" si="148"/>
        <v>2.2179991820040903E-2</v>
      </c>
      <c r="V1738" s="25">
        <f t="shared" si="148"/>
        <v>3.1934331288343561E-2</v>
      </c>
      <c r="W1738" s="25">
        <f t="shared" si="148"/>
        <v>4.3307648261758681E-2</v>
      </c>
      <c r="X1738" s="25">
        <f t="shared" si="147"/>
        <v>2.2179991820040903E-2</v>
      </c>
      <c r="Y1738" s="25">
        <f t="shared" si="147"/>
        <v>3.1934331288343561E-2</v>
      </c>
      <c r="Z1738" s="25">
        <f t="shared" si="147"/>
        <v>4.3307648261758681E-2</v>
      </c>
    </row>
    <row r="1739" spans="1:26" s="24" customFormat="1" x14ac:dyDescent="0.25">
      <c r="A1739" s="24" t="s">
        <v>172</v>
      </c>
      <c r="B1739" s="24" t="s">
        <v>173</v>
      </c>
      <c r="C1739" s="24" t="s">
        <v>174</v>
      </c>
      <c r="D1739" s="24" t="s">
        <v>155</v>
      </c>
      <c r="E1739" s="24">
        <v>2015</v>
      </c>
      <c r="F1739" s="24" t="s">
        <v>133</v>
      </c>
      <c r="G1739" s="24" t="s">
        <v>138</v>
      </c>
      <c r="H1739" s="24">
        <v>100</v>
      </c>
      <c r="I1739" s="25">
        <v>4.5400000000000002E-7</v>
      </c>
      <c r="J1739" s="25">
        <v>5.9000000000000003E-6</v>
      </c>
      <c r="K1739" s="25">
        <v>6.7199999999999994E-5</v>
      </c>
      <c r="L1739" s="25">
        <v>1.29E-5</v>
      </c>
      <c r="M1739" s="25">
        <v>1.7399999999999999E-5</v>
      </c>
      <c r="N1739" s="25">
        <v>2.26E-5</v>
      </c>
      <c r="O1739" s="25">
        <f t="shared" si="150"/>
        <v>1.29E-5</v>
      </c>
      <c r="P1739" s="25">
        <f t="shared" si="151"/>
        <v>1.7399999999999999E-5</v>
      </c>
      <c r="Q1739" s="25">
        <f t="shared" si="152"/>
        <v>2.26E-5</v>
      </c>
      <c r="R1739" s="25">
        <f t="shared" si="149"/>
        <v>1.8375394683026586E-3</v>
      </c>
      <c r="S1739" s="25">
        <f t="shared" si="149"/>
        <v>2.3879918200409002E-2</v>
      </c>
      <c r="T1739" s="25">
        <f t="shared" si="149"/>
        <v>0.27198822085889568</v>
      </c>
      <c r="U1739" s="25">
        <f t="shared" si="148"/>
        <v>5.2212024539877298E-2</v>
      </c>
      <c r="V1739" s="25">
        <f t="shared" si="148"/>
        <v>7.042552147239263E-2</v>
      </c>
      <c r="W1739" s="25">
        <f t="shared" si="148"/>
        <v>9.1472229038854824E-2</v>
      </c>
      <c r="X1739" s="25">
        <f t="shared" si="147"/>
        <v>5.2212024539877298E-2</v>
      </c>
      <c r="Y1739" s="25">
        <f t="shared" si="147"/>
        <v>7.042552147239263E-2</v>
      </c>
      <c r="Z1739" s="25">
        <f t="shared" si="147"/>
        <v>9.1472229038854824E-2</v>
      </c>
    </row>
    <row r="1740" spans="1:26" s="24" customFormat="1" x14ac:dyDescent="0.25">
      <c r="A1740" s="24" t="s">
        <v>172</v>
      </c>
      <c r="B1740" s="24" t="s">
        <v>173</v>
      </c>
      <c r="C1740" s="24" t="s">
        <v>174</v>
      </c>
      <c r="D1740" s="24" t="s">
        <v>155</v>
      </c>
      <c r="E1740" s="24">
        <v>2015</v>
      </c>
      <c r="F1740" s="24" t="s">
        <v>133</v>
      </c>
      <c r="G1740" s="24" t="s">
        <v>138</v>
      </c>
      <c r="H1740" s="24" t="s">
        <v>136</v>
      </c>
      <c r="I1740" s="25">
        <v>1.01E-7</v>
      </c>
      <c r="J1740" s="25">
        <v>8.09E-7</v>
      </c>
      <c r="K1740" s="25">
        <v>2.76E-5</v>
      </c>
      <c r="L1740" s="25">
        <v>2.2500000000000001E-6</v>
      </c>
      <c r="M1740" s="25">
        <v>5.0200000000000002E-6</v>
      </c>
      <c r="N1740" s="25">
        <v>1.3499999999999999E-5</v>
      </c>
      <c r="O1740" s="25">
        <f t="shared" si="150"/>
        <v>2.2500000000000001E-6</v>
      </c>
      <c r="P1740" s="25">
        <f t="shared" si="151"/>
        <v>5.0200000000000002E-6</v>
      </c>
      <c r="Q1740" s="25">
        <f t="shared" si="152"/>
        <v>1.3499999999999999E-5</v>
      </c>
      <c r="R1740" s="25">
        <f t="shared" si="149"/>
        <v>4.0879182004089986E-4</v>
      </c>
      <c r="S1740" s="25">
        <f t="shared" si="149"/>
        <v>3.2743820040899798E-3</v>
      </c>
      <c r="T1740" s="25">
        <f t="shared" si="149"/>
        <v>0.11170944785276074</v>
      </c>
      <c r="U1740" s="25">
        <f t="shared" si="148"/>
        <v>9.1067484662576692E-3</v>
      </c>
      <c r="V1740" s="25">
        <f t="shared" si="148"/>
        <v>2.0318167689161556E-2</v>
      </c>
      <c r="W1740" s="25">
        <f t="shared" si="148"/>
        <v>5.4640490797546015E-2</v>
      </c>
      <c r="X1740" s="25">
        <f t="shared" si="147"/>
        <v>9.1067484662576692E-3</v>
      </c>
      <c r="Y1740" s="25">
        <f t="shared" si="147"/>
        <v>2.0318167689161556E-2</v>
      </c>
      <c r="Z1740" s="25">
        <f t="shared" si="147"/>
        <v>5.4640490797546015E-2</v>
      </c>
    </row>
    <row r="1741" spans="1:26" s="24" customFormat="1" x14ac:dyDescent="0.25">
      <c r="A1741" s="24" t="s">
        <v>172</v>
      </c>
      <c r="B1741" s="24" t="s">
        <v>173</v>
      </c>
      <c r="C1741" s="24" t="s">
        <v>174</v>
      </c>
      <c r="D1741" s="24" t="s">
        <v>155</v>
      </c>
      <c r="E1741" s="24">
        <v>2015</v>
      </c>
      <c r="F1741" s="24" t="s">
        <v>133</v>
      </c>
      <c r="G1741" s="24" t="s">
        <v>138</v>
      </c>
      <c r="H1741" s="24">
        <v>1000</v>
      </c>
      <c r="I1741" s="25">
        <v>7.5100000000000004E-8</v>
      </c>
      <c r="J1741" s="25">
        <v>3.5999999999999999E-7</v>
      </c>
      <c r="K1741" s="25">
        <v>1.7499999999999998E-5</v>
      </c>
      <c r="L1741" s="25">
        <v>1.7099999999999999E-6</v>
      </c>
      <c r="M1741" s="25">
        <v>2.6199999999999999E-6</v>
      </c>
      <c r="N1741" s="25">
        <v>6.4899999999999997E-6</v>
      </c>
      <c r="O1741" s="25">
        <f t="shared" si="150"/>
        <v>1.7099999999999999E-6</v>
      </c>
      <c r="P1741" s="25">
        <f t="shared" si="151"/>
        <v>2.6199999999999999E-6</v>
      </c>
      <c r="Q1741" s="25">
        <f t="shared" si="152"/>
        <v>6.4899999999999997E-6</v>
      </c>
      <c r="R1741" s="25">
        <f t="shared" si="149"/>
        <v>3.039630265848671E-4</v>
      </c>
      <c r="S1741" s="25">
        <f t="shared" si="149"/>
        <v>1.457079754601227E-3</v>
      </c>
      <c r="T1741" s="25">
        <f t="shared" si="149"/>
        <v>7.0830265848670748E-2</v>
      </c>
      <c r="U1741" s="25">
        <f t="shared" si="148"/>
        <v>6.9211288343558287E-3</v>
      </c>
      <c r="V1741" s="25">
        <f t="shared" si="148"/>
        <v>1.0604302658486707E-2</v>
      </c>
      <c r="W1741" s="25">
        <f t="shared" si="148"/>
        <v>2.6267910020449897E-2</v>
      </c>
      <c r="X1741" s="25">
        <f t="shared" si="147"/>
        <v>6.9211288343558287E-3</v>
      </c>
      <c r="Y1741" s="25">
        <f t="shared" si="147"/>
        <v>1.0604302658486707E-2</v>
      </c>
      <c r="Z1741" s="25">
        <f t="shared" si="147"/>
        <v>2.6267910020449897E-2</v>
      </c>
    </row>
    <row r="1742" spans="1:26" s="24" customFormat="1" x14ac:dyDescent="0.25">
      <c r="A1742" s="24" t="s">
        <v>172</v>
      </c>
      <c r="B1742" s="24" t="s">
        <v>173</v>
      </c>
      <c r="C1742" s="24" t="s">
        <v>174</v>
      </c>
      <c r="D1742" s="24" t="s">
        <v>155</v>
      </c>
      <c r="E1742" s="24">
        <v>2015</v>
      </c>
      <c r="F1742" s="24" t="s">
        <v>133</v>
      </c>
      <c r="G1742" s="24" t="s">
        <v>138</v>
      </c>
      <c r="H1742" s="24">
        <v>2500</v>
      </c>
      <c r="I1742" s="25">
        <v>2.84E-8</v>
      </c>
      <c r="J1742" s="25">
        <v>1.3799999999999999E-7</v>
      </c>
      <c r="K1742" s="25">
        <v>7.7400000000000004E-6</v>
      </c>
      <c r="L1742" s="25">
        <v>5.4199999999999996E-7</v>
      </c>
      <c r="M1742" s="25">
        <v>8.4499999999999996E-7</v>
      </c>
      <c r="N1742" s="25">
        <v>3.3000000000000002E-6</v>
      </c>
      <c r="O1742" s="25">
        <f t="shared" si="150"/>
        <v>5.4199999999999996E-7</v>
      </c>
      <c r="P1742" s="25">
        <f t="shared" si="151"/>
        <v>8.4499999999999996E-7</v>
      </c>
      <c r="Q1742" s="25">
        <f t="shared" si="152"/>
        <v>3.3000000000000002E-6</v>
      </c>
      <c r="R1742" s="25">
        <f t="shared" si="149"/>
        <v>1.1494740286298568E-4</v>
      </c>
      <c r="S1742" s="25">
        <f t="shared" si="149"/>
        <v>5.585472392638036E-4</v>
      </c>
      <c r="T1742" s="25">
        <f t="shared" si="149"/>
        <v>3.1327214723926383E-2</v>
      </c>
      <c r="U1742" s="25">
        <f t="shared" si="148"/>
        <v>2.1937145194274028E-3</v>
      </c>
      <c r="V1742" s="25">
        <f t="shared" si="148"/>
        <v>3.4200899795501019E-3</v>
      </c>
      <c r="W1742" s="25">
        <f t="shared" si="148"/>
        <v>1.3356564417177915E-2</v>
      </c>
      <c r="X1742" s="25">
        <f t="shared" si="147"/>
        <v>2.1937145194274028E-3</v>
      </c>
      <c r="Y1742" s="25">
        <f t="shared" si="147"/>
        <v>3.4200899795501019E-3</v>
      </c>
      <c r="Z1742" s="25">
        <f t="shared" si="147"/>
        <v>1.3356564417177915E-2</v>
      </c>
    </row>
    <row r="1743" spans="1:26" s="24" customFormat="1" x14ac:dyDescent="0.25">
      <c r="A1743" s="24" t="s">
        <v>172</v>
      </c>
      <c r="B1743" s="24" t="s">
        <v>173</v>
      </c>
      <c r="C1743" s="24" t="s">
        <v>174</v>
      </c>
      <c r="D1743" s="24" t="s">
        <v>155</v>
      </c>
      <c r="E1743" s="24">
        <v>2015</v>
      </c>
      <c r="F1743" s="24" t="s">
        <v>133</v>
      </c>
      <c r="G1743" s="24" t="s">
        <v>138</v>
      </c>
      <c r="H1743" s="24">
        <v>5000</v>
      </c>
      <c r="I1743" s="25">
        <v>1.26E-8</v>
      </c>
      <c r="J1743" s="25">
        <v>7.4099999999999995E-8</v>
      </c>
      <c r="K1743" s="25">
        <v>3.58E-6</v>
      </c>
      <c r="L1743" s="25">
        <v>2.28E-7</v>
      </c>
      <c r="M1743" s="25">
        <v>3.4799999999999999E-7</v>
      </c>
      <c r="N1743" s="25">
        <v>1.6500000000000001E-6</v>
      </c>
      <c r="O1743" s="25">
        <f t="shared" si="150"/>
        <v>2.28E-7</v>
      </c>
      <c r="P1743" s="25">
        <f t="shared" si="151"/>
        <v>3.4799999999999999E-7</v>
      </c>
      <c r="Q1743" s="25">
        <f t="shared" si="152"/>
        <v>1.6500000000000001E-6</v>
      </c>
      <c r="R1743" s="25">
        <f t="shared" si="149"/>
        <v>5.0997791411042941E-5</v>
      </c>
      <c r="S1743" s="25">
        <f t="shared" si="149"/>
        <v>2.9991558282208589E-4</v>
      </c>
      <c r="T1743" s="25">
        <f t="shared" si="149"/>
        <v>1.4489848670756646E-2</v>
      </c>
      <c r="U1743" s="25">
        <f t="shared" si="148"/>
        <v>9.2281717791411046E-4</v>
      </c>
      <c r="V1743" s="25">
        <f t="shared" si="148"/>
        <v>1.4085104294478527E-3</v>
      </c>
      <c r="W1743" s="25">
        <f t="shared" si="148"/>
        <v>6.6782822085889575E-3</v>
      </c>
      <c r="X1743" s="25">
        <f t="shared" si="147"/>
        <v>9.2281717791411046E-4</v>
      </c>
      <c r="Y1743" s="25">
        <f t="shared" si="147"/>
        <v>1.4085104294478527E-3</v>
      </c>
      <c r="Z1743" s="25">
        <f t="shared" si="147"/>
        <v>6.6782822085889575E-3</v>
      </c>
    </row>
    <row r="1744" spans="1:26" s="24" customFormat="1" x14ac:dyDescent="0.25">
      <c r="A1744" s="24" t="s">
        <v>172</v>
      </c>
      <c r="B1744" s="24" t="s">
        <v>173</v>
      </c>
      <c r="C1744" s="24" t="s">
        <v>174</v>
      </c>
      <c r="D1744" s="24" t="s">
        <v>155</v>
      </c>
      <c r="E1744" s="24">
        <v>2015</v>
      </c>
      <c r="F1744" s="24" t="s">
        <v>133</v>
      </c>
      <c r="G1744" s="24" t="s">
        <v>138</v>
      </c>
      <c r="H1744" s="24">
        <v>10000</v>
      </c>
      <c r="I1744" s="25">
        <v>5.8200000000000002E-9</v>
      </c>
      <c r="J1744" s="25">
        <v>4.14E-8</v>
      </c>
      <c r="K1744" s="25">
        <v>1.5200000000000001E-6</v>
      </c>
      <c r="L1744" s="25">
        <v>9.8599999999999996E-8</v>
      </c>
      <c r="M1744" s="25">
        <v>1.4100000000000001E-7</v>
      </c>
      <c r="N1744" s="25">
        <v>7.0200000000000001E-7</v>
      </c>
      <c r="O1744" s="25">
        <f t="shared" si="150"/>
        <v>9.8599999999999996E-8</v>
      </c>
      <c r="P1744" s="25">
        <f t="shared" si="151"/>
        <v>1.4100000000000001E-7</v>
      </c>
      <c r="Q1744" s="25">
        <f t="shared" si="152"/>
        <v>7.0200000000000001E-7</v>
      </c>
      <c r="R1744" s="25">
        <f t="shared" si="149"/>
        <v>2.3556122699386505E-5</v>
      </c>
      <c r="S1744" s="25">
        <f t="shared" si="149"/>
        <v>1.6756417177914111E-4</v>
      </c>
      <c r="T1744" s="25">
        <f t="shared" si="149"/>
        <v>6.1521145194274032E-3</v>
      </c>
      <c r="U1744" s="25">
        <f t="shared" si="148"/>
        <v>3.9907795501022494E-4</v>
      </c>
      <c r="V1744" s="25">
        <f t="shared" si="148"/>
        <v>5.7068957055214729E-4</v>
      </c>
      <c r="W1744" s="25">
        <f t="shared" si="148"/>
        <v>2.8413055214723927E-3</v>
      </c>
      <c r="X1744" s="25">
        <f t="shared" si="147"/>
        <v>3.9907795501022494E-4</v>
      </c>
      <c r="Y1744" s="25">
        <f t="shared" si="147"/>
        <v>5.7068957055214729E-4</v>
      </c>
      <c r="Z1744" s="25">
        <f t="shared" si="147"/>
        <v>2.8413055214723927E-3</v>
      </c>
    </row>
    <row r="1745" spans="1:26" s="24" customFormat="1" x14ac:dyDescent="0.25">
      <c r="A1745" s="24" t="s">
        <v>172</v>
      </c>
      <c r="B1745" s="24" t="s">
        <v>173</v>
      </c>
      <c r="C1745" s="24" t="s">
        <v>174</v>
      </c>
      <c r="D1745" s="24" t="s">
        <v>155</v>
      </c>
      <c r="E1745" s="24">
        <v>2016</v>
      </c>
      <c r="F1745" s="24" t="s">
        <v>133</v>
      </c>
      <c r="G1745" s="24" t="s">
        <v>134</v>
      </c>
      <c r="H1745" s="24">
        <v>10</v>
      </c>
      <c r="I1745" s="25">
        <v>1.09E-15</v>
      </c>
      <c r="J1745" s="25">
        <v>1.0199999999999999E-11</v>
      </c>
      <c r="K1745" s="25">
        <v>5.2599999999999996E-9</v>
      </c>
      <c r="L1745" s="25">
        <v>1.4200000000000001E-9</v>
      </c>
      <c r="M1745" s="25">
        <v>1.6600000000000001E-9</v>
      </c>
      <c r="N1745" s="25">
        <v>2.6000000000000001E-9</v>
      </c>
      <c r="O1745" s="25">
        <f t="shared" si="150"/>
        <v>1.4200000000000001E-9</v>
      </c>
      <c r="P1745" s="25">
        <f t="shared" si="151"/>
        <v>1.6600000000000001E-9</v>
      </c>
      <c r="Q1745" s="25">
        <f t="shared" si="152"/>
        <v>2.6000000000000001E-9</v>
      </c>
      <c r="R1745" s="25">
        <f t="shared" si="149"/>
        <v>4.4117137014314931E-12</v>
      </c>
      <c r="S1745" s="25">
        <f t="shared" si="149"/>
        <v>4.1283926380368103E-8</v>
      </c>
      <c r="T1745" s="25">
        <f t="shared" si="149"/>
        <v>2.1289554192229036E-5</v>
      </c>
      <c r="U1745" s="25">
        <f t="shared" si="148"/>
        <v>5.7473701431492845E-6</v>
      </c>
      <c r="V1745" s="25">
        <f t="shared" si="148"/>
        <v>6.7187566462167697E-6</v>
      </c>
      <c r="W1745" s="25">
        <f t="shared" si="148"/>
        <v>1.0523353783231085E-5</v>
      </c>
      <c r="X1745" s="25">
        <f t="shared" si="147"/>
        <v>5.7473701431492845E-6</v>
      </c>
      <c r="Y1745" s="25">
        <f t="shared" si="147"/>
        <v>6.7187566462167697E-6</v>
      </c>
      <c r="Z1745" s="25">
        <f t="shared" si="147"/>
        <v>1.0523353783231085E-5</v>
      </c>
    </row>
    <row r="1746" spans="1:26" s="24" customFormat="1" x14ac:dyDescent="0.25">
      <c r="A1746" s="24" t="s">
        <v>172</v>
      </c>
      <c r="B1746" s="24" t="s">
        <v>173</v>
      </c>
      <c r="C1746" s="24" t="s">
        <v>174</v>
      </c>
      <c r="D1746" s="24" t="s">
        <v>155</v>
      </c>
      <c r="E1746" s="24">
        <v>2016</v>
      </c>
      <c r="F1746" s="24" t="s">
        <v>133</v>
      </c>
      <c r="G1746" s="24" t="s">
        <v>134</v>
      </c>
      <c r="H1746" s="24">
        <v>30</v>
      </c>
      <c r="I1746" s="25">
        <v>2.21E-9</v>
      </c>
      <c r="J1746" s="25">
        <v>8.0099999999999996E-8</v>
      </c>
      <c r="K1746" s="25">
        <v>2.4200000000000001E-6</v>
      </c>
      <c r="L1746" s="25">
        <v>3.96E-7</v>
      </c>
      <c r="M1746" s="25">
        <v>5.2900000000000004E-7</v>
      </c>
      <c r="N1746" s="25">
        <v>7.5899999999999995E-7</v>
      </c>
      <c r="O1746" s="25">
        <f t="shared" si="150"/>
        <v>3.96E-7</v>
      </c>
      <c r="P1746" s="25">
        <f t="shared" si="151"/>
        <v>5.2900000000000004E-7</v>
      </c>
      <c r="Q1746" s="25">
        <f t="shared" si="152"/>
        <v>7.5899999999999995E-7</v>
      </c>
      <c r="R1746" s="25">
        <f t="shared" si="149"/>
        <v>8.9448507157464213E-6</v>
      </c>
      <c r="S1746" s="25">
        <f t="shared" si="149"/>
        <v>3.2420024539877305E-4</v>
      </c>
      <c r="T1746" s="25">
        <f t="shared" si="149"/>
        <v>9.7948139059304707E-3</v>
      </c>
      <c r="U1746" s="25">
        <f t="shared" si="148"/>
        <v>1.6027877300613497E-3</v>
      </c>
      <c r="V1746" s="25">
        <f t="shared" si="148"/>
        <v>2.1410977505112476E-3</v>
      </c>
      <c r="W1746" s="25">
        <f t="shared" si="148"/>
        <v>3.0720098159509202E-3</v>
      </c>
      <c r="X1746" s="25">
        <f t="shared" si="147"/>
        <v>1.6027877300613497E-3</v>
      </c>
      <c r="Y1746" s="25">
        <f t="shared" si="147"/>
        <v>2.1410977505112476E-3</v>
      </c>
      <c r="Z1746" s="25">
        <f t="shared" si="147"/>
        <v>3.0720098159509202E-3</v>
      </c>
    </row>
    <row r="1747" spans="1:26" s="24" customFormat="1" x14ac:dyDescent="0.25">
      <c r="A1747" s="24" t="s">
        <v>172</v>
      </c>
      <c r="B1747" s="24" t="s">
        <v>173</v>
      </c>
      <c r="C1747" s="24" t="s">
        <v>174</v>
      </c>
      <c r="D1747" s="24" t="s">
        <v>155</v>
      </c>
      <c r="E1747" s="24">
        <v>2016</v>
      </c>
      <c r="F1747" s="24" t="s">
        <v>133</v>
      </c>
      <c r="G1747" s="24" t="s">
        <v>134</v>
      </c>
      <c r="H1747" s="24" t="s">
        <v>135</v>
      </c>
      <c r="I1747" s="25">
        <v>2.1200000000000001E-8</v>
      </c>
      <c r="J1747" s="25">
        <v>7.2799999999999995E-7</v>
      </c>
      <c r="K1747" s="25">
        <v>1.5500000000000001E-5</v>
      </c>
      <c r="L1747" s="25">
        <v>1.0300000000000001E-6</v>
      </c>
      <c r="M1747" s="25">
        <v>3.67E-6</v>
      </c>
      <c r="N1747" s="25">
        <v>8.2800000000000003E-6</v>
      </c>
      <c r="O1747" s="25">
        <f t="shared" si="150"/>
        <v>1.0300000000000001E-6</v>
      </c>
      <c r="P1747" s="25">
        <f t="shared" si="151"/>
        <v>3.67E-6</v>
      </c>
      <c r="Q1747" s="25">
        <f t="shared" si="152"/>
        <v>8.2800000000000003E-6</v>
      </c>
      <c r="R1747" s="25">
        <f t="shared" si="149"/>
        <v>8.5805807770961159E-5</v>
      </c>
      <c r="S1747" s="25">
        <f t="shared" si="149"/>
        <v>2.9465390593047033E-3</v>
      </c>
      <c r="T1747" s="25">
        <f t="shared" si="149"/>
        <v>6.2735378323108396E-2</v>
      </c>
      <c r="U1747" s="25">
        <f t="shared" si="148"/>
        <v>4.1688670756646227E-3</v>
      </c>
      <c r="V1747" s="25">
        <f t="shared" si="148"/>
        <v>1.4854118609406953E-2</v>
      </c>
      <c r="W1747" s="25">
        <f t="shared" si="148"/>
        <v>3.3512834355828226E-2</v>
      </c>
      <c r="X1747" s="25">
        <f t="shared" si="147"/>
        <v>4.1688670756646227E-3</v>
      </c>
      <c r="Y1747" s="25">
        <f t="shared" si="147"/>
        <v>1.4854118609406953E-2</v>
      </c>
      <c r="Z1747" s="25">
        <f t="shared" si="147"/>
        <v>3.3512834355828226E-2</v>
      </c>
    </row>
    <row r="1748" spans="1:26" s="24" customFormat="1" x14ac:dyDescent="0.25">
      <c r="A1748" s="24" t="s">
        <v>172</v>
      </c>
      <c r="B1748" s="24" t="s">
        <v>173</v>
      </c>
      <c r="C1748" s="24" t="s">
        <v>174</v>
      </c>
      <c r="D1748" s="24" t="s">
        <v>155</v>
      </c>
      <c r="E1748" s="24">
        <v>2016</v>
      </c>
      <c r="F1748" s="24" t="s">
        <v>133</v>
      </c>
      <c r="G1748" s="24" t="s">
        <v>134</v>
      </c>
      <c r="H1748" s="24">
        <v>60</v>
      </c>
      <c r="I1748" s="25">
        <v>1.24E-7</v>
      </c>
      <c r="J1748" s="25">
        <v>2.3099999999999999E-6</v>
      </c>
      <c r="K1748" s="25">
        <v>2.83E-5</v>
      </c>
      <c r="L1748" s="25">
        <v>5.5400000000000003E-6</v>
      </c>
      <c r="M1748" s="25">
        <v>7.9799999999999998E-6</v>
      </c>
      <c r="N1748" s="25">
        <v>1.08E-5</v>
      </c>
      <c r="O1748" s="25">
        <f t="shared" si="150"/>
        <v>5.5400000000000003E-6</v>
      </c>
      <c r="P1748" s="25">
        <f t="shared" si="151"/>
        <v>7.9799999999999998E-6</v>
      </c>
      <c r="Q1748" s="25">
        <f t="shared" si="152"/>
        <v>1.08E-5</v>
      </c>
      <c r="R1748" s="25">
        <f t="shared" si="149"/>
        <v>5.0188302658486707E-4</v>
      </c>
      <c r="S1748" s="25">
        <f t="shared" si="149"/>
        <v>9.3495950920245395E-3</v>
      </c>
      <c r="T1748" s="25">
        <f t="shared" si="149"/>
        <v>0.11454265848670758</v>
      </c>
      <c r="U1748" s="25">
        <f t="shared" si="148"/>
        <v>2.2422838445807773E-2</v>
      </c>
      <c r="V1748" s="25">
        <f t="shared" si="148"/>
        <v>3.2298601226993864E-2</v>
      </c>
      <c r="W1748" s="25">
        <f t="shared" si="148"/>
        <v>4.3712392638036807E-2</v>
      </c>
      <c r="X1748" s="25">
        <f t="shared" si="147"/>
        <v>2.2422838445807773E-2</v>
      </c>
      <c r="Y1748" s="25">
        <f t="shared" si="147"/>
        <v>3.2298601226993864E-2</v>
      </c>
      <c r="Z1748" s="25">
        <f t="shared" si="147"/>
        <v>4.3712392638036807E-2</v>
      </c>
    </row>
    <row r="1749" spans="1:26" s="24" customFormat="1" x14ac:dyDescent="0.25">
      <c r="A1749" s="24" t="s">
        <v>172</v>
      </c>
      <c r="B1749" s="24" t="s">
        <v>173</v>
      </c>
      <c r="C1749" s="24" t="s">
        <v>174</v>
      </c>
      <c r="D1749" s="24" t="s">
        <v>155</v>
      </c>
      <c r="E1749" s="24">
        <v>2016</v>
      </c>
      <c r="F1749" s="24" t="s">
        <v>133</v>
      </c>
      <c r="G1749" s="24" t="s">
        <v>134</v>
      </c>
      <c r="H1749" s="24">
        <v>100</v>
      </c>
      <c r="I1749" s="25">
        <v>4.5999999999999999E-7</v>
      </c>
      <c r="J1749" s="25">
        <v>5.9699999999999996E-6</v>
      </c>
      <c r="K1749" s="25">
        <v>6.7999999999999999E-5</v>
      </c>
      <c r="L1749" s="25">
        <v>1.2999999999999999E-5</v>
      </c>
      <c r="M1749" s="25">
        <v>1.7600000000000001E-5</v>
      </c>
      <c r="N1749" s="25">
        <v>2.2900000000000001E-5</v>
      </c>
      <c r="O1749" s="25">
        <f t="shared" si="150"/>
        <v>1.2999999999999999E-5</v>
      </c>
      <c r="P1749" s="25">
        <f t="shared" si="151"/>
        <v>1.7600000000000001E-5</v>
      </c>
      <c r="Q1749" s="25">
        <f t="shared" si="152"/>
        <v>2.2900000000000001E-5</v>
      </c>
      <c r="R1749" s="25">
        <f t="shared" si="149"/>
        <v>1.8618241308793458E-3</v>
      </c>
      <c r="S1749" s="25">
        <f t="shared" si="149"/>
        <v>2.416323926380368E-2</v>
      </c>
      <c r="T1749" s="25">
        <f t="shared" si="149"/>
        <v>0.27522617586912068</v>
      </c>
      <c r="U1749" s="25">
        <f t="shared" si="148"/>
        <v>5.2616768916155417E-2</v>
      </c>
      <c r="V1749" s="25">
        <f t="shared" si="148"/>
        <v>7.123501022494888E-2</v>
      </c>
      <c r="W1749" s="25">
        <f t="shared" si="148"/>
        <v>9.2686462167689165E-2</v>
      </c>
      <c r="X1749" s="25">
        <f t="shared" si="147"/>
        <v>5.2616768916155417E-2</v>
      </c>
      <c r="Y1749" s="25">
        <f t="shared" si="147"/>
        <v>7.123501022494888E-2</v>
      </c>
      <c r="Z1749" s="25">
        <f t="shared" si="147"/>
        <v>9.2686462167689165E-2</v>
      </c>
    </row>
    <row r="1750" spans="1:26" s="24" customFormat="1" x14ac:dyDescent="0.25">
      <c r="A1750" s="24" t="s">
        <v>172</v>
      </c>
      <c r="B1750" s="24" t="s">
        <v>173</v>
      </c>
      <c r="C1750" s="24" t="s">
        <v>174</v>
      </c>
      <c r="D1750" s="24" t="s">
        <v>155</v>
      </c>
      <c r="E1750" s="24">
        <v>2016</v>
      </c>
      <c r="F1750" s="24" t="s">
        <v>133</v>
      </c>
      <c r="G1750" s="24" t="s">
        <v>134</v>
      </c>
      <c r="H1750" s="24" t="s">
        <v>136</v>
      </c>
      <c r="I1750" s="25">
        <v>1.03E-7</v>
      </c>
      <c r="J1750" s="25">
        <v>8.1800000000000005E-7</v>
      </c>
      <c r="K1750" s="25">
        <v>2.7900000000000001E-5</v>
      </c>
      <c r="L1750" s="25">
        <v>2.2699999999999999E-6</v>
      </c>
      <c r="M1750" s="25">
        <v>5.0699999999999997E-6</v>
      </c>
      <c r="N1750" s="25">
        <v>1.36E-5</v>
      </c>
      <c r="O1750" s="25">
        <f t="shared" si="150"/>
        <v>2.2699999999999999E-6</v>
      </c>
      <c r="P1750" s="25">
        <f t="shared" si="151"/>
        <v>5.0699999999999997E-6</v>
      </c>
      <c r="Q1750" s="25">
        <f t="shared" si="152"/>
        <v>1.36E-5</v>
      </c>
      <c r="R1750" s="25">
        <f t="shared" si="149"/>
        <v>4.1688670756646217E-4</v>
      </c>
      <c r="S1750" s="25">
        <f t="shared" si="149"/>
        <v>3.3108089979550104E-3</v>
      </c>
      <c r="T1750" s="25">
        <f t="shared" si="149"/>
        <v>0.1129236809815951</v>
      </c>
      <c r="U1750" s="25">
        <f t="shared" si="148"/>
        <v>9.1876973415132915E-3</v>
      </c>
      <c r="V1750" s="25">
        <f t="shared" si="148"/>
        <v>2.0520539877300611E-2</v>
      </c>
      <c r="W1750" s="25">
        <f t="shared" si="148"/>
        <v>5.5045235173824127E-2</v>
      </c>
      <c r="X1750" s="25">
        <f t="shared" si="147"/>
        <v>9.1876973415132915E-3</v>
      </c>
      <c r="Y1750" s="25">
        <f t="shared" si="147"/>
        <v>2.0520539877300611E-2</v>
      </c>
      <c r="Z1750" s="25">
        <f t="shared" si="147"/>
        <v>5.5045235173824127E-2</v>
      </c>
    </row>
    <row r="1751" spans="1:26" s="24" customFormat="1" x14ac:dyDescent="0.25">
      <c r="A1751" s="24" t="s">
        <v>172</v>
      </c>
      <c r="B1751" s="24" t="s">
        <v>173</v>
      </c>
      <c r="C1751" s="24" t="s">
        <v>174</v>
      </c>
      <c r="D1751" s="24" t="s">
        <v>155</v>
      </c>
      <c r="E1751" s="24">
        <v>2016</v>
      </c>
      <c r="F1751" s="24" t="s">
        <v>133</v>
      </c>
      <c r="G1751" s="24" t="s">
        <v>134</v>
      </c>
      <c r="H1751" s="24">
        <v>1000</v>
      </c>
      <c r="I1751" s="25">
        <v>7.6000000000000006E-8</v>
      </c>
      <c r="J1751" s="25">
        <v>3.6399999999999998E-7</v>
      </c>
      <c r="K1751" s="25">
        <v>1.77E-5</v>
      </c>
      <c r="L1751" s="25">
        <v>1.73E-6</v>
      </c>
      <c r="M1751" s="25">
        <v>2.65E-6</v>
      </c>
      <c r="N1751" s="25">
        <v>6.5699999999999998E-6</v>
      </c>
      <c r="O1751" s="25">
        <f t="shared" si="150"/>
        <v>1.73E-6</v>
      </c>
      <c r="P1751" s="25">
        <f t="shared" si="151"/>
        <v>2.65E-6</v>
      </c>
      <c r="Q1751" s="25">
        <f t="shared" si="152"/>
        <v>6.5699999999999998E-6</v>
      </c>
      <c r="R1751" s="25">
        <f t="shared" si="149"/>
        <v>3.0760572597137017E-4</v>
      </c>
      <c r="S1751" s="25">
        <f t="shared" si="149"/>
        <v>1.4732695296523516E-3</v>
      </c>
      <c r="T1751" s="25">
        <f t="shared" si="149"/>
        <v>7.1639754601226999E-2</v>
      </c>
      <c r="U1751" s="25">
        <f t="shared" si="148"/>
        <v>7.0020777096114518E-3</v>
      </c>
      <c r="V1751" s="25">
        <f t="shared" si="148"/>
        <v>1.0725725971370142E-2</v>
      </c>
      <c r="W1751" s="25">
        <f t="shared" si="148"/>
        <v>2.659170552147239E-2</v>
      </c>
      <c r="X1751" s="25">
        <f t="shared" si="147"/>
        <v>7.0020777096114518E-3</v>
      </c>
      <c r="Y1751" s="25">
        <f t="shared" si="147"/>
        <v>1.0725725971370142E-2</v>
      </c>
      <c r="Z1751" s="25">
        <f t="shared" si="147"/>
        <v>2.659170552147239E-2</v>
      </c>
    </row>
    <row r="1752" spans="1:26" s="24" customFormat="1" x14ac:dyDescent="0.25">
      <c r="A1752" s="24" t="s">
        <v>172</v>
      </c>
      <c r="B1752" s="24" t="s">
        <v>173</v>
      </c>
      <c r="C1752" s="24" t="s">
        <v>174</v>
      </c>
      <c r="D1752" s="24" t="s">
        <v>155</v>
      </c>
      <c r="E1752" s="24">
        <v>2016</v>
      </c>
      <c r="F1752" s="24" t="s">
        <v>133</v>
      </c>
      <c r="G1752" s="24" t="s">
        <v>134</v>
      </c>
      <c r="H1752" s="24">
        <v>2500</v>
      </c>
      <c r="I1752" s="25">
        <v>2.8699999999999999E-8</v>
      </c>
      <c r="J1752" s="25">
        <v>1.3899999999999999E-7</v>
      </c>
      <c r="K1752" s="25">
        <v>7.8299999999999996E-6</v>
      </c>
      <c r="L1752" s="25">
        <v>5.4799999999999998E-7</v>
      </c>
      <c r="M1752" s="25">
        <v>8.54E-7</v>
      </c>
      <c r="N1752" s="25">
        <v>3.3299999999999999E-6</v>
      </c>
      <c r="O1752" s="25">
        <f t="shared" si="150"/>
        <v>5.4799999999999998E-7</v>
      </c>
      <c r="P1752" s="25">
        <f t="shared" si="151"/>
        <v>8.54E-7</v>
      </c>
      <c r="Q1752" s="25">
        <f t="shared" si="152"/>
        <v>3.3299999999999999E-6</v>
      </c>
      <c r="R1752" s="25">
        <f t="shared" si="149"/>
        <v>1.1616163599182004E-4</v>
      </c>
      <c r="S1752" s="25">
        <f t="shared" si="149"/>
        <v>5.6259468302658486E-4</v>
      </c>
      <c r="T1752" s="25">
        <f t="shared" si="149"/>
        <v>3.1691484662576687E-2</v>
      </c>
      <c r="U1752" s="25">
        <f t="shared" si="148"/>
        <v>2.2179991820040902E-3</v>
      </c>
      <c r="V1752" s="25">
        <f t="shared" si="148"/>
        <v>3.4565169734151334E-3</v>
      </c>
      <c r="W1752" s="25">
        <f t="shared" si="148"/>
        <v>1.3477987730061348E-2</v>
      </c>
      <c r="X1752" s="25">
        <f t="shared" si="148"/>
        <v>2.2179991820040902E-3</v>
      </c>
      <c r="Y1752" s="25">
        <f t="shared" si="148"/>
        <v>3.4565169734151334E-3</v>
      </c>
      <c r="Z1752" s="25">
        <f t="shared" si="148"/>
        <v>1.3477987730061348E-2</v>
      </c>
    </row>
    <row r="1753" spans="1:26" s="24" customFormat="1" x14ac:dyDescent="0.25">
      <c r="A1753" s="24" t="s">
        <v>172</v>
      </c>
      <c r="B1753" s="24" t="s">
        <v>173</v>
      </c>
      <c r="C1753" s="24" t="s">
        <v>174</v>
      </c>
      <c r="D1753" s="24" t="s">
        <v>155</v>
      </c>
      <c r="E1753" s="24">
        <v>2016</v>
      </c>
      <c r="F1753" s="24" t="s">
        <v>133</v>
      </c>
      <c r="G1753" s="24" t="s">
        <v>134</v>
      </c>
      <c r="H1753" s="24">
        <v>5000</v>
      </c>
      <c r="I1753" s="25">
        <v>1.27E-8</v>
      </c>
      <c r="J1753" s="25">
        <v>7.4900000000000002E-8</v>
      </c>
      <c r="K1753" s="25">
        <v>3.6200000000000001E-6</v>
      </c>
      <c r="L1753" s="25">
        <v>2.3099999999999999E-7</v>
      </c>
      <c r="M1753" s="25">
        <v>3.5199999999999998E-7</v>
      </c>
      <c r="N1753" s="25">
        <v>1.6700000000000001E-6</v>
      </c>
      <c r="O1753" s="25">
        <f t="shared" si="150"/>
        <v>2.3099999999999999E-7</v>
      </c>
      <c r="P1753" s="25">
        <f t="shared" si="151"/>
        <v>3.5199999999999998E-7</v>
      </c>
      <c r="Q1753" s="25">
        <f t="shared" si="152"/>
        <v>1.6700000000000001E-6</v>
      </c>
      <c r="R1753" s="25">
        <f t="shared" si="149"/>
        <v>5.1402535787321065E-5</v>
      </c>
      <c r="S1753" s="25">
        <f t="shared" si="149"/>
        <v>3.0315353783231088E-4</v>
      </c>
      <c r="T1753" s="25">
        <f t="shared" si="149"/>
        <v>1.4651746421267896E-2</v>
      </c>
      <c r="U1753" s="25">
        <f t="shared" si="148"/>
        <v>9.3495950920245404E-4</v>
      </c>
      <c r="V1753" s="25">
        <f t="shared" si="148"/>
        <v>1.4247002044989775E-3</v>
      </c>
      <c r="W1753" s="25">
        <f t="shared" si="148"/>
        <v>6.7592310838445807E-3</v>
      </c>
      <c r="X1753" s="25">
        <f t="shared" si="148"/>
        <v>9.3495950920245404E-4</v>
      </c>
      <c r="Y1753" s="25">
        <f t="shared" si="148"/>
        <v>1.4247002044989775E-3</v>
      </c>
      <c r="Z1753" s="25">
        <f t="shared" si="148"/>
        <v>6.7592310838445807E-3</v>
      </c>
    </row>
    <row r="1754" spans="1:26" s="24" customFormat="1" x14ac:dyDescent="0.25">
      <c r="A1754" s="24" t="s">
        <v>172</v>
      </c>
      <c r="B1754" s="24" t="s">
        <v>173</v>
      </c>
      <c r="C1754" s="24" t="s">
        <v>174</v>
      </c>
      <c r="D1754" s="24" t="s">
        <v>155</v>
      </c>
      <c r="E1754" s="24">
        <v>2016</v>
      </c>
      <c r="F1754" s="24" t="s">
        <v>133</v>
      </c>
      <c r="G1754" s="24" t="s">
        <v>134</v>
      </c>
      <c r="H1754" s="24">
        <v>10000</v>
      </c>
      <c r="I1754" s="25">
        <v>5.8900000000000001E-9</v>
      </c>
      <c r="J1754" s="25">
        <v>4.1899999999999998E-8</v>
      </c>
      <c r="K1754" s="25">
        <v>1.5400000000000001E-6</v>
      </c>
      <c r="L1754" s="25">
        <v>9.9699999999999999E-8</v>
      </c>
      <c r="M1754" s="25">
        <v>1.43E-7</v>
      </c>
      <c r="N1754" s="25">
        <v>7.0999999999999998E-7</v>
      </c>
      <c r="O1754" s="25">
        <f t="shared" si="150"/>
        <v>9.9699999999999999E-8</v>
      </c>
      <c r="P1754" s="25">
        <f t="shared" si="151"/>
        <v>1.43E-7</v>
      </c>
      <c r="Q1754" s="25">
        <f t="shared" si="152"/>
        <v>7.0999999999999998E-7</v>
      </c>
      <c r="R1754" s="25">
        <f t="shared" si="149"/>
        <v>2.3839443762781184E-5</v>
      </c>
      <c r="S1754" s="25">
        <f t="shared" si="149"/>
        <v>1.6958789366053171E-4</v>
      </c>
      <c r="T1754" s="25">
        <f t="shared" si="149"/>
        <v>6.2330633946830272E-3</v>
      </c>
      <c r="U1754" s="25">
        <f t="shared" si="148"/>
        <v>4.0353014314928429E-4</v>
      </c>
      <c r="V1754" s="25">
        <f t="shared" si="148"/>
        <v>5.787844580777096E-4</v>
      </c>
      <c r="W1754" s="25">
        <f t="shared" si="148"/>
        <v>2.873685071574642E-3</v>
      </c>
      <c r="X1754" s="25">
        <f t="shared" si="148"/>
        <v>4.0353014314928429E-4</v>
      </c>
      <c r="Y1754" s="25">
        <f t="shared" si="148"/>
        <v>5.787844580777096E-4</v>
      </c>
      <c r="Z1754" s="25">
        <f t="shared" si="148"/>
        <v>2.873685071574642E-3</v>
      </c>
    </row>
    <row r="1755" spans="1:26" s="24" customFormat="1" x14ac:dyDescent="0.25">
      <c r="A1755" s="24" t="s">
        <v>172</v>
      </c>
      <c r="B1755" s="24" t="s">
        <v>173</v>
      </c>
      <c r="C1755" s="24" t="s">
        <v>174</v>
      </c>
      <c r="D1755" s="24" t="s">
        <v>155</v>
      </c>
      <c r="E1755" s="24">
        <v>2016</v>
      </c>
      <c r="F1755" s="24" t="s">
        <v>133</v>
      </c>
      <c r="G1755" s="24" t="s">
        <v>137</v>
      </c>
      <c r="H1755" s="24">
        <v>10</v>
      </c>
      <c r="I1755" s="25">
        <v>0</v>
      </c>
      <c r="J1755" s="25">
        <v>0</v>
      </c>
      <c r="K1755" s="25">
        <v>0</v>
      </c>
      <c r="L1755" s="25">
        <v>0</v>
      </c>
      <c r="M1755" s="25">
        <v>0</v>
      </c>
      <c r="N1755" s="25">
        <v>0</v>
      </c>
      <c r="O1755" s="25">
        <f t="shared" si="150"/>
        <v>0</v>
      </c>
      <c r="P1755" s="25">
        <f t="shared" si="151"/>
        <v>0</v>
      </c>
      <c r="Q1755" s="25">
        <f t="shared" si="152"/>
        <v>0</v>
      </c>
      <c r="R1755" s="25">
        <f t="shared" si="149"/>
        <v>0</v>
      </c>
      <c r="S1755" s="25">
        <f t="shared" si="149"/>
        <v>0</v>
      </c>
      <c r="T1755" s="25">
        <f t="shared" si="149"/>
        <v>0</v>
      </c>
      <c r="U1755" s="25">
        <f t="shared" si="148"/>
        <v>0</v>
      </c>
      <c r="V1755" s="25">
        <f t="shared" si="148"/>
        <v>0</v>
      </c>
      <c r="W1755" s="25">
        <f t="shared" si="148"/>
        <v>0</v>
      </c>
      <c r="X1755" s="25">
        <f t="shared" si="148"/>
        <v>0</v>
      </c>
      <c r="Y1755" s="25">
        <f t="shared" si="148"/>
        <v>0</v>
      </c>
      <c r="Z1755" s="25">
        <f t="shared" si="148"/>
        <v>0</v>
      </c>
    </row>
    <row r="1756" spans="1:26" s="24" customFormat="1" x14ac:dyDescent="0.25">
      <c r="A1756" s="24" t="s">
        <v>172</v>
      </c>
      <c r="B1756" s="24" t="s">
        <v>173</v>
      </c>
      <c r="C1756" s="24" t="s">
        <v>174</v>
      </c>
      <c r="D1756" s="24" t="s">
        <v>155</v>
      </c>
      <c r="E1756" s="24">
        <v>2016</v>
      </c>
      <c r="F1756" s="24" t="s">
        <v>133</v>
      </c>
      <c r="G1756" s="24" t="s">
        <v>137</v>
      </c>
      <c r="H1756" s="24">
        <v>30</v>
      </c>
      <c r="I1756" s="25">
        <v>0</v>
      </c>
      <c r="J1756" s="25">
        <v>0</v>
      </c>
      <c r="K1756" s="25">
        <v>0</v>
      </c>
      <c r="L1756" s="25">
        <v>0</v>
      </c>
      <c r="M1756" s="25">
        <v>0</v>
      </c>
      <c r="N1756" s="25">
        <v>0</v>
      </c>
      <c r="O1756" s="25">
        <f t="shared" si="150"/>
        <v>0</v>
      </c>
      <c r="P1756" s="25">
        <f t="shared" si="151"/>
        <v>0</v>
      </c>
      <c r="Q1756" s="25">
        <f t="shared" si="152"/>
        <v>0</v>
      </c>
      <c r="R1756" s="25">
        <f t="shared" si="149"/>
        <v>0</v>
      </c>
      <c r="S1756" s="25">
        <f t="shared" si="149"/>
        <v>0</v>
      </c>
      <c r="T1756" s="25">
        <f t="shared" si="149"/>
        <v>0</v>
      </c>
      <c r="U1756" s="25">
        <f t="shared" si="148"/>
        <v>0</v>
      </c>
      <c r="V1756" s="25">
        <f t="shared" si="148"/>
        <v>0</v>
      </c>
      <c r="W1756" s="25">
        <f t="shared" si="148"/>
        <v>0</v>
      </c>
      <c r="X1756" s="25">
        <f t="shared" si="148"/>
        <v>0</v>
      </c>
      <c r="Y1756" s="25">
        <f t="shared" si="148"/>
        <v>0</v>
      </c>
      <c r="Z1756" s="25">
        <f t="shared" si="148"/>
        <v>0</v>
      </c>
    </row>
    <row r="1757" spans="1:26" s="24" customFormat="1" x14ac:dyDescent="0.25">
      <c r="A1757" s="24" t="s">
        <v>172</v>
      </c>
      <c r="B1757" s="24" t="s">
        <v>173</v>
      </c>
      <c r="C1757" s="24" t="s">
        <v>174</v>
      </c>
      <c r="D1757" s="24" t="s">
        <v>155</v>
      </c>
      <c r="E1757" s="24">
        <v>2016</v>
      </c>
      <c r="F1757" s="24" t="s">
        <v>133</v>
      </c>
      <c r="G1757" s="24" t="s">
        <v>137</v>
      </c>
      <c r="H1757" s="24" t="s">
        <v>135</v>
      </c>
      <c r="I1757" s="25">
        <v>0</v>
      </c>
      <c r="J1757" s="25">
        <v>0</v>
      </c>
      <c r="K1757" s="25">
        <v>0</v>
      </c>
      <c r="L1757" s="25">
        <v>0</v>
      </c>
      <c r="M1757" s="25">
        <v>0</v>
      </c>
      <c r="N1757" s="25">
        <v>0</v>
      </c>
      <c r="O1757" s="25">
        <f t="shared" si="150"/>
        <v>0</v>
      </c>
      <c r="P1757" s="25">
        <f t="shared" si="151"/>
        <v>0</v>
      </c>
      <c r="Q1757" s="25">
        <f t="shared" si="152"/>
        <v>0</v>
      </c>
      <c r="R1757" s="25">
        <f t="shared" si="149"/>
        <v>0</v>
      </c>
      <c r="S1757" s="25">
        <f t="shared" si="149"/>
        <v>0</v>
      </c>
      <c r="T1757" s="25">
        <f t="shared" si="149"/>
        <v>0</v>
      </c>
      <c r="U1757" s="25">
        <f t="shared" si="148"/>
        <v>0</v>
      </c>
      <c r="V1757" s="25">
        <f t="shared" si="148"/>
        <v>0</v>
      </c>
      <c r="W1757" s="25">
        <f t="shared" si="148"/>
        <v>0</v>
      </c>
      <c r="X1757" s="25">
        <f t="shared" si="148"/>
        <v>0</v>
      </c>
      <c r="Y1757" s="25">
        <f t="shared" si="148"/>
        <v>0</v>
      </c>
      <c r="Z1757" s="25">
        <f t="shared" si="148"/>
        <v>0</v>
      </c>
    </row>
    <row r="1758" spans="1:26" s="24" customFormat="1" x14ac:dyDescent="0.25">
      <c r="A1758" s="24" t="s">
        <v>172</v>
      </c>
      <c r="B1758" s="24" t="s">
        <v>173</v>
      </c>
      <c r="C1758" s="24" t="s">
        <v>174</v>
      </c>
      <c r="D1758" s="24" t="s">
        <v>155</v>
      </c>
      <c r="E1758" s="24">
        <v>2016</v>
      </c>
      <c r="F1758" s="24" t="s">
        <v>133</v>
      </c>
      <c r="G1758" s="24" t="s">
        <v>137</v>
      </c>
      <c r="H1758" s="24">
        <v>60</v>
      </c>
      <c r="I1758" s="25">
        <v>0</v>
      </c>
      <c r="J1758" s="25">
        <v>0</v>
      </c>
      <c r="K1758" s="25">
        <v>0</v>
      </c>
      <c r="L1758" s="25">
        <v>0</v>
      </c>
      <c r="M1758" s="25">
        <v>0</v>
      </c>
      <c r="N1758" s="25">
        <v>0</v>
      </c>
      <c r="O1758" s="25">
        <f t="shared" si="150"/>
        <v>0</v>
      </c>
      <c r="P1758" s="25">
        <f t="shared" si="151"/>
        <v>0</v>
      </c>
      <c r="Q1758" s="25">
        <f t="shared" si="152"/>
        <v>0</v>
      </c>
      <c r="R1758" s="25">
        <f t="shared" si="149"/>
        <v>0</v>
      </c>
      <c r="S1758" s="25">
        <f t="shared" si="149"/>
        <v>0</v>
      </c>
      <c r="T1758" s="25">
        <f t="shared" si="149"/>
        <v>0</v>
      </c>
      <c r="U1758" s="25">
        <f t="shared" si="148"/>
        <v>0</v>
      </c>
      <c r="V1758" s="25">
        <f t="shared" si="148"/>
        <v>0</v>
      </c>
      <c r="W1758" s="25">
        <f t="shared" si="148"/>
        <v>0</v>
      </c>
      <c r="X1758" s="25">
        <f t="shared" si="148"/>
        <v>0</v>
      </c>
      <c r="Y1758" s="25">
        <f t="shared" si="148"/>
        <v>0</v>
      </c>
      <c r="Z1758" s="25">
        <f t="shared" si="148"/>
        <v>0</v>
      </c>
    </row>
    <row r="1759" spans="1:26" s="24" customFormat="1" x14ac:dyDescent="0.25">
      <c r="A1759" s="24" t="s">
        <v>172</v>
      </c>
      <c r="B1759" s="24" t="s">
        <v>173</v>
      </c>
      <c r="C1759" s="24" t="s">
        <v>174</v>
      </c>
      <c r="D1759" s="24" t="s">
        <v>155</v>
      </c>
      <c r="E1759" s="24">
        <v>2016</v>
      </c>
      <c r="F1759" s="24" t="s">
        <v>133</v>
      </c>
      <c r="G1759" s="24" t="s">
        <v>137</v>
      </c>
      <c r="H1759" s="24">
        <v>100</v>
      </c>
      <c r="I1759" s="25">
        <v>0</v>
      </c>
      <c r="J1759" s="25">
        <v>0</v>
      </c>
      <c r="K1759" s="25">
        <v>0</v>
      </c>
      <c r="L1759" s="25">
        <v>0</v>
      </c>
      <c r="M1759" s="25">
        <v>0</v>
      </c>
      <c r="N1759" s="25">
        <v>0</v>
      </c>
      <c r="O1759" s="25">
        <f t="shared" si="150"/>
        <v>0</v>
      </c>
      <c r="P1759" s="25">
        <f t="shared" si="151"/>
        <v>0</v>
      </c>
      <c r="Q1759" s="25">
        <f t="shared" si="152"/>
        <v>0</v>
      </c>
      <c r="R1759" s="25">
        <f t="shared" si="149"/>
        <v>0</v>
      </c>
      <c r="S1759" s="25">
        <f t="shared" si="149"/>
        <v>0</v>
      </c>
      <c r="T1759" s="25">
        <f t="shared" si="149"/>
        <v>0</v>
      </c>
      <c r="U1759" s="25">
        <f t="shared" si="148"/>
        <v>0</v>
      </c>
      <c r="V1759" s="25">
        <f t="shared" si="148"/>
        <v>0</v>
      </c>
      <c r="W1759" s="25">
        <f t="shared" si="148"/>
        <v>0</v>
      </c>
      <c r="X1759" s="25">
        <f t="shared" si="148"/>
        <v>0</v>
      </c>
      <c r="Y1759" s="25">
        <f t="shared" si="148"/>
        <v>0</v>
      </c>
      <c r="Z1759" s="25">
        <f t="shared" si="148"/>
        <v>0</v>
      </c>
    </row>
    <row r="1760" spans="1:26" s="24" customFormat="1" x14ac:dyDescent="0.25">
      <c r="A1760" s="24" t="s">
        <v>172</v>
      </c>
      <c r="B1760" s="24" t="s">
        <v>173</v>
      </c>
      <c r="C1760" s="24" t="s">
        <v>174</v>
      </c>
      <c r="D1760" s="24" t="s">
        <v>155</v>
      </c>
      <c r="E1760" s="24">
        <v>2016</v>
      </c>
      <c r="F1760" s="24" t="s">
        <v>133</v>
      </c>
      <c r="G1760" s="24" t="s">
        <v>137</v>
      </c>
      <c r="H1760" s="24" t="s">
        <v>136</v>
      </c>
      <c r="I1760" s="25">
        <v>0</v>
      </c>
      <c r="J1760" s="25">
        <v>0</v>
      </c>
      <c r="K1760" s="25">
        <v>0</v>
      </c>
      <c r="L1760" s="25">
        <v>0</v>
      </c>
      <c r="M1760" s="25">
        <v>0</v>
      </c>
      <c r="N1760" s="25">
        <v>0</v>
      </c>
      <c r="O1760" s="25">
        <f t="shared" si="150"/>
        <v>0</v>
      </c>
      <c r="P1760" s="25">
        <f t="shared" si="151"/>
        <v>0</v>
      </c>
      <c r="Q1760" s="25">
        <f t="shared" si="152"/>
        <v>0</v>
      </c>
      <c r="R1760" s="25">
        <f t="shared" si="149"/>
        <v>0</v>
      </c>
      <c r="S1760" s="25">
        <f t="shared" si="149"/>
        <v>0</v>
      </c>
      <c r="T1760" s="25">
        <f t="shared" si="149"/>
        <v>0</v>
      </c>
      <c r="U1760" s="25">
        <f t="shared" si="148"/>
        <v>0</v>
      </c>
      <c r="V1760" s="25">
        <f t="shared" si="148"/>
        <v>0</v>
      </c>
      <c r="W1760" s="25">
        <f t="shared" si="148"/>
        <v>0</v>
      </c>
      <c r="X1760" s="25">
        <f t="shared" si="148"/>
        <v>0</v>
      </c>
      <c r="Y1760" s="25">
        <f t="shared" si="148"/>
        <v>0</v>
      </c>
      <c r="Z1760" s="25">
        <f t="shared" si="148"/>
        <v>0</v>
      </c>
    </row>
    <row r="1761" spans="1:26" s="24" customFormat="1" x14ac:dyDescent="0.25">
      <c r="A1761" s="24" t="s">
        <v>172</v>
      </c>
      <c r="B1761" s="24" t="s">
        <v>173</v>
      </c>
      <c r="C1761" s="24" t="s">
        <v>174</v>
      </c>
      <c r="D1761" s="24" t="s">
        <v>155</v>
      </c>
      <c r="E1761" s="24">
        <v>2016</v>
      </c>
      <c r="F1761" s="24" t="s">
        <v>133</v>
      </c>
      <c r="G1761" s="24" t="s">
        <v>137</v>
      </c>
      <c r="H1761" s="24">
        <v>1000</v>
      </c>
      <c r="I1761" s="25">
        <v>0</v>
      </c>
      <c r="J1761" s="25">
        <v>0</v>
      </c>
      <c r="K1761" s="25">
        <v>0</v>
      </c>
      <c r="L1761" s="25">
        <v>0</v>
      </c>
      <c r="M1761" s="25">
        <v>0</v>
      </c>
      <c r="N1761" s="25">
        <v>0</v>
      </c>
      <c r="O1761" s="25">
        <f t="shared" si="150"/>
        <v>0</v>
      </c>
      <c r="P1761" s="25">
        <f t="shared" si="151"/>
        <v>0</v>
      </c>
      <c r="Q1761" s="25">
        <f t="shared" si="152"/>
        <v>0</v>
      </c>
      <c r="R1761" s="25">
        <f t="shared" si="149"/>
        <v>0</v>
      </c>
      <c r="S1761" s="25">
        <f t="shared" si="149"/>
        <v>0</v>
      </c>
      <c r="T1761" s="25">
        <f t="shared" si="149"/>
        <v>0</v>
      </c>
      <c r="U1761" s="25">
        <f t="shared" si="148"/>
        <v>0</v>
      </c>
      <c r="V1761" s="25">
        <f t="shared" si="148"/>
        <v>0</v>
      </c>
      <c r="W1761" s="25">
        <f t="shared" si="148"/>
        <v>0</v>
      </c>
      <c r="X1761" s="25">
        <f t="shared" si="148"/>
        <v>0</v>
      </c>
      <c r="Y1761" s="25">
        <f t="shared" si="148"/>
        <v>0</v>
      </c>
      <c r="Z1761" s="25">
        <f t="shared" si="148"/>
        <v>0</v>
      </c>
    </row>
    <row r="1762" spans="1:26" s="24" customFormat="1" x14ac:dyDescent="0.25">
      <c r="A1762" s="24" t="s">
        <v>172</v>
      </c>
      <c r="B1762" s="24" t="s">
        <v>173</v>
      </c>
      <c r="C1762" s="24" t="s">
        <v>174</v>
      </c>
      <c r="D1762" s="24" t="s">
        <v>155</v>
      </c>
      <c r="E1762" s="24">
        <v>2016</v>
      </c>
      <c r="F1762" s="24" t="s">
        <v>133</v>
      </c>
      <c r="G1762" s="24" t="s">
        <v>137</v>
      </c>
      <c r="H1762" s="24">
        <v>2500</v>
      </c>
      <c r="I1762" s="25">
        <v>0</v>
      </c>
      <c r="J1762" s="25">
        <v>0</v>
      </c>
      <c r="K1762" s="25">
        <v>0</v>
      </c>
      <c r="L1762" s="25">
        <v>0</v>
      </c>
      <c r="M1762" s="25">
        <v>0</v>
      </c>
      <c r="N1762" s="25">
        <v>0</v>
      </c>
      <c r="O1762" s="25">
        <f t="shared" si="150"/>
        <v>0</v>
      </c>
      <c r="P1762" s="25">
        <f t="shared" si="151"/>
        <v>0</v>
      </c>
      <c r="Q1762" s="25">
        <f t="shared" si="152"/>
        <v>0</v>
      </c>
      <c r="R1762" s="25">
        <f t="shared" si="149"/>
        <v>0</v>
      </c>
      <c r="S1762" s="25">
        <f t="shared" si="149"/>
        <v>0</v>
      </c>
      <c r="T1762" s="25">
        <f t="shared" si="149"/>
        <v>0</v>
      </c>
      <c r="U1762" s="25">
        <f t="shared" si="148"/>
        <v>0</v>
      </c>
      <c r="V1762" s="25">
        <f t="shared" si="148"/>
        <v>0</v>
      </c>
      <c r="W1762" s="25">
        <f t="shared" si="148"/>
        <v>0</v>
      </c>
      <c r="X1762" s="25">
        <f t="shared" si="148"/>
        <v>0</v>
      </c>
      <c r="Y1762" s="25">
        <f t="shared" si="148"/>
        <v>0</v>
      </c>
      <c r="Z1762" s="25">
        <f t="shared" si="148"/>
        <v>0</v>
      </c>
    </row>
    <row r="1763" spans="1:26" s="24" customFormat="1" x14ac:dyDescent="0.25">
      <c r="A1763" s="24" t="s">
        <v>172</v>
      </c>
      <c r="B1763" s="24" t="s">
        <v>173</v>
      </c>
      <c r="C1763" s="24" t="s">
        <v>174</v>
      </c>
      <c r="D1763" s="24" t="s">
        <v>155</v>
      </c>
      <c r="E1763" s="24">
        <v>2016</v>
      </c>
      <c r="F1763" s="24" t="s">
        <v>133</v>
      </c>
      <c r="G1763" s="24" t="s">
        <v>137</v>
      </c>
      <c r="H1763" s="24">
        <v>5000</v>
      </c>
      <c r="I1763" s="25">
        <v>0</v>
      </c>
      <c r="J1763" s="25">
        <v>0</v>
      </c>
      <c r="K1763" s="25">
        <v>0</v>
      </c>
      <c r="L1763" s="25">
        <v>0</v>
      </c>
      <c r="M1763" s="25">
        <v>0</v>
      </c>
      <c r="N1763" s="25">
        <v>0</v>
      </c>
      <c r="O1763" s="25">
        <f t="shared" si="150"/>
        <v>0</v>
      </c>
      <c r="P1763" s="25">
        <f t="shared" si="151"/>
        <v>0</v>
      </c>
      <c r="Q1763" s="25">
        <f t="shared" si="152"/>
        <v>0</v>
      </c>
      <c r="R1763" s="25">
        <f t="shared" si="149"/>
        <v>0</v>
      </c>
      <c r="S1763" s="25">
        <f t="shared" si="149"/>
        <v>0</v>
      </c>
      <c r="T1763" s="25">
        <f t="shared" si="149"/>
        <v>0</v>
      </c>
      <c r="U1763" s="25">
        <f t="shared" si="148"/>
        <v>0</v>
      </c>
      <c r="V1763" s="25">
        <f t="shared" si="148"/>
        <v>0</v>
      </c>
      <c r="W1763" s="25">
        <f t="shared" si="148"/>
        <v>0</v>
      </c>
      <c r="X1763" s="25">
        <f t="shared" si="148"/>
        <v>0</v>
      </c>
      <c r="Y1763" s="25">
        <f t="shared" si="148"/>
        <v>0</v>
      </c>
      <c r="Z1763" s="25">
        <f t="shared" si="148"/>
        <v>0</v>
      </c>
    </row>
    <row r="1764" spans="1:26" s="24" customFormat="1" x14ac:dyDescent="0.25">
      <c r="A1764" s="24" t="s">
        <v>172</v>
      </c>
      <c r="B1764" s="24" t="s">
        <v>173</v>
      </c>
      <c r="C1764" s="24" t="s">
        <v>174</v>
      </c>
      <c r="D1764" s="24" t="s">
        <v>155</v>
      </c>
      <c r="E1764" s="24">
        <v>2016</v>
      </c>
      <c r="F1764" s="24" t="s">
        <v>133</v>
      </c>
      <c r="G1764" s="24" t="s">
        <v>137</v>
      </c>
      <c r="H1764" s="24">
        <v>10000</v>
      </c>
      <c r="I1764" s="25">
        <v>0</v>
      </c>
      <c r="J1764" s="25">
        <v>0</v>
      </c>
      <c r="K1764" s="25">
        <v>0</v>
      </c>
      <c r="L1764" s="25">
        <v>0</v>
      </c>
      <c r="M1764" s="25">
        <v>0</v>
      </c>
      <c r="N1764" s="25">
        <v>0</v>
      </c>
      <c r="O1764" s="25">
        <f t="shared" si="150"/>
        <v>0</v>
      </c>
      <c r="P1764" s="25">
        <f t="shared" si="151"/>
        <v>0</v>
      </c>
      <c r="Q1764" s="25">
        <f t="shared" si="152"/>
        <v>0</v>
      </c>
      <c r="R1764" s="25">
        <f t="shared" si="149"/>
        <v>0</v>
      </c>
      <c r="S1764" s="25">
        <f t="shared" si="149"/>
        <v>0</v>
      </c>
      <c r="T1764" s="25">
        <f t="shared" si="149"/>
        <v>0</v>
      </c>
      <c r="U1764" s="25">
        <f t="shared" si="148"/>
        <v>0</v>
      </c>
      <c r="V1764" s="25">
        <f t="shared" si="148"/>
        <v>0</v>
      </c>
      <c r="W1764" s="25">
        <f t="shared" si="148"/>
        <v>0</v>
      </c>
      <c r="X1764" s="25">
        <f t="shared" si="148"/>
        <v>0</v>
      </c>
      <c r="Y1764" s="25">
        <f t="shared" si="148"/>
        <v>0</v>
      </c>
      <c r="Z1764" s="25">
        <f t="shared" si="148"/>
        <v>0</v>
      </c>
    </row>
    <row r="1765" spans="1:26" s="24" customFormat="1" x14ac:dyDescent="0.25">
      <c r="A1765" s="24" t="s">
        <v>172</v>
      </c>
      <c r="B1765" s="24" t="s">
        <v>173</v>
      </c>
      <c r="C1765" s="24" t="s">
        <v>174</v>
      </c>
      <c r="D1765" s="24" t="s">
        <v>155</v>
      </c>
      <c r="E1765" s="24">
        <v>2016</v>
      </c>
      <c r="F1765" s="24" t="s">
        <v>133</v>
      </c>
      <c r="G1765" s="24" t="s">
        <v>138</v>
      </c>
      <c r="H1765" s="24">
        <v>10</v>
      </c>
      <c r="I1765" s="25">
        <v>1.09E-15</v>
      </c>
      <c r="J1765" s="25">
        <v>1.0199999999999999E-11</v>
      </c>
      <c r="K1765" s="25">
        <v>5.2599999999999996E-9</v>
      </c>
      <c r="L1765" s="25">
        <v>1.4200000000000001E-9</v>
      </c>
      <c r="M1765" s="25">
        <v>1.6600000000000001E-9</v>
      </c>
      <c r="N1765" s="25">
        <v>2.6000000000000001E-9</v>
      </c>
      <c r="O1765" s="25">
        <f t="shared" si="150"/>
        <v>1.4200000000000001E-9</v>
      </c>
      <c r="P1765" s="25">
        <f t="shared" si="151"/>
        <v>1.6600000000000001E-9</v>
      </c>
      <c r="Q1765" s="25">
        <f t="shared" si="152"/>
        <v>2.6000000000000001E-9</v>
      </c>
      <c r="R1765" s="25">
        <f t="shared" si="149"/>
        <v>4.4117137014314931E-12</v>
      </c>
      <c r="S1765" s="25">
        <f t="shared" si="149"/>
        <v>4.1283926380368103E-8</v>
      </c>
      <c r="T1765" s="25">
        <f t="shared" si="149"/>
        <v>2.1289554192229036E-5</v>
      </c>
      <c r="U1765" s="25">
        <f t="shared" si="148"/>
        <v>5.7473701431492845E-6</v>
      </c>
      <c r="V1765" s="25">
        <f t="shared" si="148"/>
        <v>6.7187566462167697E-6</v>
      </c>
      <c r="W1765" s="25">
        <f t="shared" si="148"/>
        <v>1.0523353783231085E-5</v>
      </c>
      <c r="X1765" s="25">
        <f t="shared" si="148"/>
        <v>5.7473701431492845E-6</v>
      </c>
      <c r="Y1765" s="25">
        <f t="shared" si="148"/>
        <v>6.7187566462167697E-6</v>
      </c>
      <c r="Z1765" s="25">
        <f t="shared" si="148"/>
        <v>1.0523353783231085E-5</v>
      </c>
    </row>
    <row r="1766" spans="1:26" s="24" customFormat="1" x14ac:dyDescent="0.25">
      <c r="A1766" s="24" t="s">
        <v>172</v>
      </c>
      <c r="B1766" s="24" t="s">
        <v>173</v>
      </c>
      <c r="C1766" s="24" t="s">
        <v>174</v>
      </c>
      <c r="D1766" s="24" t="s">
        <v>155</v>
      </c>
      <c r="E1766" s="24">
        <v>2016</v>
      </c>
      <c r="F1766" s="24" t="s">
        <v>133</v>
      </c>
      <c r="G1766" s="24" t="s">
        <v>138</v>
      </c>
      <c r="H1766" s="24">
        <v>30</v>
      </c>
      <c r="I1766" s="25">
        <v>2.21E-9</v>
      </c>
      <c r="J1766" s="25">
        <v>8.0099999999999996E-8</v>
      </c>
      <c r="K1766" s="25">
        <v>2.4200000000000001E-6</v>
      </c>
      <c r="L1766" s="25">
        <v>3.96E-7</v>
      </c>
      <c r="M1766" s="25">
        <v>5.2900000000000004E-7</v>
      </c>
      <c r="N1766" s="25">
        <v>7.5899999999999995E-7</v>
      </c>
      <c r="O1766" s="25">
        <f t="shared" si="150"/>
        <v>3.96E-7</v>
      </c>
      <c r="P1766" s="25">
        <f t="shared" si="151"/>
        <v>5.2900000000000004E-7</v>
      </c>
      <c r="Q1766" s="25">
        <f t="shared" si="152"/>
        <v>7.5899999999999995E-7</v>
      </c>
      <c r="R1766" s="25">
        <f t="shared" si="149"/>
        <v>8.9448507157464213E-6</v>
      </c>
      <c r="S1766" s="25">
        <f t="shared" si="149"/>
        <v>3.2420024539877305E-4</v>
      </c>
      <c r="T1766" s="25">
        <f t="shared" si="149"/>
        <v>9.7948139059304707E-3</v>
      </c>
      <c r="U1766" s="25">
        <f t="shared" si="148"/>
        <v>1.6027877300613497E-3</v>
      </c>
      <c r="V1766" s="25">
        <f t="shared" si="148"/>
        <v>2.1410977505112476E-3</v>
      </c>
      <c r="W1766" s="25">
        <f t="shared" si="148"/>
        <v>3.0720098159509202E-3</v>
      </c>
      <c r="X1766" s="25">
        <f t="shared" si="148"/>
        <v>1.6027877300613497E-3</v>
      </c>
      <c r="Y1766" s="25">
        <f t="shared" si="148"/>
        <v>2.1410977505112476E-3</v>
      </c>
      <c r="Z1766" s="25">
        <f t="shared" si="148"/>
        <v>3.0720098159509202E-3</v>
      </c>
    </row>
    <row r="1767" spans="1:26" s="24" customFormat="1" x14ac:dyDescent="0.25">
      <c r="A1767" s="24" t="s">
        <v>172</v>
      </c>
      <c r="B1767" s="24" t="s">
        <v>173</v>
      </c>
      <c r="C1767" s="24" t="s">
        <v>174</v>
      </c>
      <c r="D1767" s="24" t="s">
        <v>155</v>
      </c>
      <c r="E1767" s="24">
        <v>2016</v>
      </c>
      <c r="F1767" s="24" t="s">
        <v>133</v>
      </c>
      <c r="G1767" s="24" t="s">
        <v>138</v>
      </c>
      <c r="H1767" s="24" t="s">
        <v>135</v>
      </c>
      <c r="I1767" s="25">
        <v>2.1200000000000001E-8</v>
      </c>
      <c r="J1767" s="25">
        <v>7.2799999999999995E-7</v>
      </c>
      <c r="K1767" s="25">
        <v>1.5500000000000001E-5</v>
      </c>
      <c r="L1767" s="25">
        <v>1.0300000000000001E-6</v>
      </c>
      <c r="M1767" s="25">
        <v>3.67E-6</v>
      </c>
      <c r="N1767" s="25">
        <v>8.2800000000000003E-6</v>
      </c>
      <c r="O1767" s="25">
        <f t="shared" si="150"/>
        <v>1.0300000000000001E-6</v>
      </c>
      <c r="P1767" s="25">
        <f t="shared" si="151"/>
        <v>3.67E-6</v>
      </c>
      <c r="Q1767" s="25">
        <f t="shared" si="152"/>
        <v>8.2800000000000003E-6</v>
      </c>
      <c r="R1767" s="25">
        <f t="shared" si="149"/>
        <v>8.5805807770961159E-5</v>
      </c>
      <c r="S1767" s="25">
        <f t="shared" si="149"/>
        <v>2.9465390593047033E-3</v>
      </c>
      <c r="T1767" s="25">
        <f t="shared" si="149"/>
        <v>6.2735378323108396E-2</v>
      </c>
      <c r="U1767" s="25">
        <f t="shared" si="148"/>
        <v>4.1688670756646227E-3</v>
      </c>
      <c r="V1767" s="25">
        <f t="shared" si="148"/>
        <v>1.4854118609406953E-2</v>
      </c>
      <c r="W1767" s="25">
        <f t="shared" si="148"/>
        <v>3.3512834355828226E-2</v>
      </c>
      <c r="X1767" s="25">
        <f t="shared" si="148"/>
        <v>4.1688670756646227E-3</v>
      </c>
      <c r="Y1767" s="25">
        <f t="shared" si="148"/>
        <v>1.4854118609406953E-2</v>
      </c>
      <c r="Z1767" s="25">
        <f t="shared" si="148"/>
        <v>3.3512834355828226E-2</v>
      </c>
    </row>
    <row r="1768" spans="1:26" s="24" customFormat="1" x14ac:dyDescent="0.25">
      <c r="A1768" s="24" t="s">
        <v>172</v>
      </c>
      <c r="B1768" s="24" t="s">
        <v>173</v>
      </c>
      <c r="C1768" s="24" t="s">
        <v>174</v>
      </c>
      <c r="D1768" s="24" t="s">
        <v>155</v>
      </c>
      <c r="E1768" s="24">
        <v>2016</v>
      </c>
      <c r="F1768" s="24" t="s">
        <v>133</v>
      </c>
      <c r="G1768" s="24" t="s">
        <v>138</v>
      </c>
      <c r="H1768" s="24">
        <v>60</v>
      </c>
      <c r="I1768" s="25">
        <v>1.24E-7</v>
      </c>
      <c r="J1768" s="25">
        <v>2.3099999999999999E-6</v>
      </c>
      <c r="K1768" s="25">
        <v>2.83E-5</v>
      </c>
      <c r="L1768" s="25">
        <v>5.5400000000000003E-6</v>
      </c>
      <c r="M1768" s="25">
        <v>7.9799999999999998E-6</v>
      </c>
      <c r="N1768" s="25">
        <v>1.08E-5</v>
      </c>
      <c r="O1768" s="25">
        <f t="shared" si="150"/>
        <v>5.5400000000000003E-6</v>
      </c>
      <c r="P1768" s="25">
        <f t="shared" si="151"/>
        <v>7.9799999999999998E-6</v>
      </c>
      <c r="Q1768" s="25">
        <f t="shared" si="152"/>
        <v>1.08E-5</v>
      </c>
      <c r="R1768" s="25">
        <f t="shared" si="149"/>
        <v>5.0188302658486707E-4</v>
      </c>
      <c r="S1768" s="25">
        <f t="shared" si="149"/>
        <v>9.3495950920245395E-3</v>
      </c>
      <c r="T1768" s="25">
        <f t="shared" si="149"/>
        <v>0.11454265848670758</v>
      </c>
      <c r="U1768" s="25">
        <f t="shared" si="148"/>
        <v>2.2422838445807773E-2</v>
      </c>
      <c r="V1768" s="25">
        <f t="shared" si="148"/>
        <v>3.2298601226993864E-2</v>
      </c>
      <c r="W1768" s="25">
        <f t="shared" si="148"/>
        <v>4.3712392638036807E-2</v>
      </c>
      <c r="X1768" s="25">
        <f t="shared" si="148"/>
        <v>2.2422838445807773E-2</v>
      </c>
      <c r="Y1768" s="25">
        <f t="shared" si="148"/>
        <v>3.2298601226993864E-2</v>
      </c>
      <c r="Z1768" s="25">
        <f t="shared" si="148"/>
        <v>4.3712392638036807E-2</v>
      </c>
    </row>
    <row r="1769" spans="1:26" s="24" customFormat="1" x14ac:dyDescent="0.25">
      <c r="A1769" s="24" t="s">
        <v>172</v>
      </c>
      <c r="B1769" s="24" t="s">
        <v>173</v>
      </c>
      <c r="C1769" s="24" t="s">
        <v>174</v>
      </c>
      <c r="D1769" s="24" t="s">
        <v>155</v>
      </c>
      <c r="E1769" s="24">
        <v>2016</v>
      </c>
      <c r="F1769" s="24" t="s">
        <v>133</v>
      </c>
      <c r="G1769" s="24" t="s">
        <v>138</v>
      </c>
      <c r="H1769" s="24">
        <v>100</v>
      </c>
      <c r="I1769" s="25">
        <v>4.5999999999999999E-7</v>
      </c>
      <c r="J1769" s="25">
        <v>5.9699999999999996E-6</v>
      </c>
      <c r="K1769" s="25">
        <v>6.7999999999999999E-5</v>
      </c>
      <c r="L1769" s="25">
        <v>1.2999999999999999E-5</v>
      </c>
      <c r="M1769" s="25">
        <v>1.7600000000000001E-5</v>
      </c>
      <c r="N1769" s="25">
        <v>2.2900000000000001E-5</v>
      </c>
      <c r="O1769" s="25">
        <f t="shared" si="150"/>
        <v>1.2999999999999999E-5</v>
      </c>
      <c r="P1769" s="25">
        <f t="shared" si="151"/>
        <v>1.7600000000000001E-5</v>
      </c>
      <c r="Q1769" s="25">
        <f t="shared" si="152"/>
        <v>2.2900000000000001E-5</v>
      </c>
      <c r="R1769" s="25">
        <f t="shared" si="149"/>
        <v>1.8618241308793458E-3</v>
      </c>
      <c r="S1769" s="25">
        <f t="shared" si="149"/>
        <v>2.416323926380368E-2</v>
      </c>
      <c r="T1769" s="25">
        <f t="shared" si="149"/>
        <v>0.27522617586912068</v>
      </c>
      <c r="U1769" s="25">
        <f t="shared" si="148"/>
        <v>5.2616768916155417E-2</v>
      </c>
      <c r="V1769" s="25">
        <f t="shared" si="148"/>
        <v>7.123501022494888E-2</v>
      </c>
      <c r="W1769" s="25">
        <f t="shared" si="148"/>
        <v>9.2686462167689165E-2</v>
      </c>
      <c r="X1769" s="25">
        <f t="shared" si="148"/>
        <v>5.2616768916155417E-2</v>
      </c>
      <c r="Y1769" s="25">
        <f t="shared" si="148"/>
        <v>7.123501022494888E-2</v>
      </c>
      <c r="Z1769" s="25">
        <f t="shared" si="148"/>
        <v>9.2686462167689165E-2</v>
      </c>
    </row>
    <row r="1770" spans="1:26" s="24" customFormat="1" x14ac:dyDescent="0.25">
      <c r="A1770" s="24" t="s">
        <v>172</v>
      </c>
      <c r="B1770" s="24" t="s">
        <v>173</v>
      </c>
      <c r="C1770" s="24" t="s">
        <v>174</v>
      </c>
      <c r="D1770" s="24" t="s">
        <v>155</v>
      </c>
      <c r="E1770" s="24">
        <v>2016</v>
      </c>
      <c r="F1770" s="24" t="s">
        <v>133</v>
      </c>
      <c r="G1770" s="24" t="s">
        <v>138</v>
      </c>
      <c r="H1770" s="24" t="s">
        <v>136</v>
      </c>
      <c r="I1770" s="25">
        <v>1.03E-7</v>
      </c>
      <c r="J1770" s="25">
        <v>8.1800000000000005E-7</v>
      </c>
      <c r="K1770" s="25">
        <v>2.7900000000000001E-5</v>
      </c>
      <c r="L1770" s="25">
        <v>2.2699999999999999E-6</v>
      </c>
      <c r="M1770" s="25">
        <v>5.0699999999999997E-6</v>
      </c>
      <c r="N1770" s="25">
        <v>1.36E-5</v>
      </c>
      <c r="O1770" s="25">
        <f t="shared" si="150"/>
        <v>2.2699999999999999E-6</v>
      </c>
      <c r="P1770" s="25">
        <f t="shared" si="151"/>
        <v>5.0699999999999997E-6</v>
      </c>
      <c r="Q1770" s="25">
        <f t="shared" si="152"/>
        <v>1.36E-5</v>
      </c>
      <c r="R1770" s="25">
        <f t="shared" si="149"/>
        <v>4.1688670756646217E-4</v>
      </c>
      <c r="S1770" s="25">
        <f t="shared" si="149"/>
        <v>3.3108089979550104E-3</v>
      </c>
      <c r="T1770" s="25">
        <f t="shared" si="149"/>
        <v>0.1129236809815951</v>
      </c>
      <c r="U1770" s="25">
        <f t="shared" si="148"/>
        <v>9.1876973415132915E-3</v>
      </c>
      <c r="V1770" s="25">
        <f t="shared" si="148"/>
        <v>2.0520539877300611E-2</v>
      </c>
      <c r="W1770" s="25">
        <f t="shared" si="148"/>
        <v>5.5045235173824127E-2</v>
      </c>
      <c r="X1770" s="25">
        <f t="shared" si="148"/>
        <v>9.1876973415132915E-3</v>
      </c>
      <c r="Y1770" s="25">
        <f t="shared" si="148"/>
        <v>2.0520539877300611E-2</v>
      </c>
      <c r="Z1770" s="25">
        <f t="shared" si="148"/>
        <v>5.5045235173824127E-2</v>
      </c>
    </row>
    <row r="1771" spans="1:26" s="24" customFormat="1" x14ac:dyDescent="0.25">
      <c r="A1771" s="24" t="s">
        <v>172</v>
      </c>
      <c r="B1771" s="24" t="s">
        <v>173</v>
      </c>
      <c r="C1771" s="24" t="s">
        <v>174</v>
      </c>
      <c r="D1771" s="24" t="s">
        <v>155</v>
      </c>
      <c r="E1771" s="24">
        <v>2016</v>
      </c>
      <c r="F1771" s="24" t="s">
        <v>133</v>
      </c>
      <c r="G1771" s="24" t="s">
        <v>138</v>
      </c>
      <c r="H1771" s="24">
        <v>1000</v>
      </c>
      <c r="I1771" s="25">
        <v>7.6000000000000006E-8</v>
      </c>
      <c r="J1771" s="25">
        <v>3.6399999999999998E-7</v>
      </c>
      <c r="K1771" s="25">
        <v>1.77E-5</v>
      </c>
      <c r="L1771" s="25">
        <v>1.73E-6</v>
      </c>
      <c r="M1771" s="25">
        <v>2.65E-6</v>
      </c>
      <c r="N1771" s="25">
        <v>6.5699999999999998E-6</v>
      </c>
      <c r="O1771" s="25">
        <f t="shared" si="150"/>
        <v>1.73E-6</v>
      </c>
      <c r="P1771" s="25">
        <f t="shared" si="151"/>
        <v>2.65E-6</v>
      </c>
      <c r="Q1771" s="25">
        <f t="shared" si="152"/>
        <v>6.5699999999999998E-6</v>
      </c>
      <c r="R1771" s="25">
        <f t="shared" si="149"/>
        <v>3.0760572597137017E-4</v>
      </c>
      <c r="S1771" s="25">
        <f t="shared" si="149"/>
        <v>1.4732695296523516E-3</v>
      </c>
      <c r="T1771" s="25">
        <f t="shared" si="149"/>
        <v>7.1639754601226999E-2</v>
      </c>
      <c r="U1771" s="25">
        <f t="shared" si="148"/>
        <v>7.0020777096114518E-3</v>
      </c>
      <c r="V1771" s="25">
        <f t="shared" si="148"/>
        <v>1.0725725971370142E-2</v>
      </c>
      <c r="W1771" s="25">
        <f t="shared" si="148"/>
        <v>2.659170552147239E-2</v>
      </c>
      <c r="X1771" s="25">
        <f t="shared" si="148"/>
        <v>7.0020777096114518E-3</v>
      </c>
      <c r="Y1771" s="25">
        <f t="shared" si="148"/>
        <v>1.0725725971370142E-2</v>
      </c>
      <c r="Z1771" s="25">
        <f t="shared" si="148"/>
        <v>2.659170552147239E-2</v>
      </c>
    </row>
    <row r="1772" spans="1:26" s="24" customFormat="1" x14ac:dyDescent="0.25">
      <c r="A1772" s="24" t="s">
        <v>172</v>
      </c>
      <c r="B1772" s="24" t="s">
        <v>173</v>
      </c>
      <c r="C1772" s="24" t="s">
        <v>174</v>
      </c>
      <c r="D1772" s="24" t="s">
        <v>155</v>
      </c>
      <c r="E1772" s="24">
        <v>2016</v>
      </c>
      <c r="F1772" s="24" t="s">
        <v>133</v>
      </c>
      <c r="G1772" s="24" t="s">
        <v>138</v>
      </c>
      <c r="H1772" s="24">
        <v>2500</v>
      </c>
      <c r="I1772" s="25">
        <v>2.8699999999999999E-8</v>
      </c>
      <c r="J1772" s="25">
        <v>1.3899999999999999E-7</v>
      </c>
      <c r="K1772" s="25">
        <v>7.8299999999999996E-6</v>
      </c>
      <c r="L1772" s="25">
        <v>5.4799999999999998E-7</v>
      </c>
      <c r="M1772" s="25">
        <v>8.54E-7</v>
      </c>
      <c r="N1772" s="25">
        <v>3.3299999999999999E-6</v>
      </c>
      <c r="O1772" s="25">
        <f t="shared" si="150"/>
        <v>5.4799999999999998E-7</v>
      </c>
      <c r="P1772" s="25">
        <f t="shared" si="151"/>
        <v>8.54E-7</v>
      </c>
      <c r="Q1772" s="25">
        <f t="shared" si="152"/>
        <v>3.3299999999999999E-6</v>
      </c>
      <c r="R1772" s="25">
        <f t="shared" si="149"/>
        <v>1.1616163599182004E-4</v>
      </c>
      <c r="S1772" s="25">
        <f t="shared" si="149"/>
        <v>5.6259468302658486E-4</v>
      </c>
      <c r="T1772" s="25">
        <f t="shared" si="149"/>
        <v>3.1691484662576687E-2</v>
      </c>
      <c r="U1772" s="25">
        <f t="shared" si="148"/>
        <v>2.2179991820040902E-3</v>
      </c>
      <c r="V1772" s="25">
        <f t="shared" si="148"/>
        <v>3.4565169734151334E-3</v>
      </c>
      <c r="W1772" s="25">
        <f t="shared" si="148"/>
        <v>1.3477987730061348E-2</v>
      </c>
      <c r="X1772" s="25">
        <f t="shared" si="148"/>
        <v>2.2179991820040902E-3</v>
      </c>
      <c r="Y1772" s="25">
        <f t="shared" si="148"/>
        <v>3.4565169734151334E-3</v>
      </c>
      <c r="Z1772" s="25">
        <f t="shared" si="148"/>
        <v>1.3477987730061348E-2</v>
      </c>
    </row>
    <row r="1773" spans="1:26" s="24" customFormat="1" x14ac:dyDescent="0.25">
      <c r="A1773" s="24" t="s">
        <v>172</v>
      </c>
      <c r="B1773" s="24" t="s">
        <v>173</v>
      </c>
      <c r="C1773" s="24" t="s">
        <v>174</v>
      </c>
      <c r="D1773" s="24" t="s">
        <v>155</v>
      </c>
      <c r="E1773" s="24">
        <v>2016</v>
      </c>
      <c r="F1773" s="24" t="s">
        <v>133</v>
      </c>
      <c r="G1773" s="24" t="s">
        <v>138</v>
      </c>
      <c r="H1773" s="24">
        <v>5000</v>
      </c>
      <c r="I1773" s="25">
        <v>1.27E-8</v>
      </c>
      <c r="J1773" s="25">
        <v>7.4900000000000002E-8</v>
      </c>
      <c r="K1773" s="25">
        <v>3.6200000000000001E-6</v>
      </c>
      <c r="L1773" s="25">
        <v>2.3099999999999999E-7</v>
      </c>
      <c r="M1773" s="25">
        <v>3.5199999999999998E-7</v>
      </c>
      <c r="N1773" s="25">
        <v>1.6700000000000001E-6</v>
      </c>
      <c r="O1773" s="25">
        <f t="shared" si="150"/>
        <v>2.3099999999999999E-7</v>
      </c>
      <c r="P1773" s="25">
        <f t="shared" si="151"/>
        <v>3.5199999999999998E-7</v>
      </c>
      <c r="Q1773" s="25">
        <f t="shared" si="152"/>
        <v>1.6700000000000001E-6</v>
      </c>
      <c r="R1773" s="25">
        <f t="shared" si="149"/>
        <v>5.1402535787321065E-5</v>
      </c>
      <c r="S1773" s="25">
        <f t="shared" si="149"/>
        <v>3.0315353783231088E-4</v>
      </c>
      <c r="T1773" s="25">
        <f t="shared" si="149"/>
        <v>1.4651746421267896E-2</v>
      </c>
      <c r="U1773" s="25">
        <f t="shared" si="148"/>
        <v>9.3495950920245404E-4</v>
      </c>
      <c r="V1773" s="25">
        <f t="shared" si="148"/>
        <v>1.4247002044989775E-3</v>
      </c>
      <c r="W1773" s="25">
        <f t="shared" si="148"/>
        <v>6.7592310838445807E-3</v>
      </c>
      <c r="X1773" s="25">
        <f t="shared" ref="X1773:Z1836" si="153">1000*98.96*O1773/24.45</f>
        <v>9.3495950920245404E-4</v>
      </c>
      <c r="Y1773" s="25">
        <f t="shared" si="153"/>
        <v>1.4247002044989775E-3</v>
      </c>
      <c r="Z1773" s="25">
        <f t="shared" si="153"/>
        <v>6.7592310838445807E-3</v>
      </c>
    </row>
    <row r="1774" spans="1:26" s="24" customFormat="1" x14ac:dyDescent="0.25">
      <c r="A1774" s="24" t="s">
        <v>172</v>
      </c>
      <c r="B1774" s="24" t="s">
        <v>173</v>
      </c>
      <c r="C1774" s="24" t="s">
        <v>174</v>
      </c>
      <c r="D1774" s="24" t="s">
        <v>155</v>
      </c>
      <c r="E1774" s="24">
        <v>2016</v>
      </c>
      <c r="F1774" s="24" t="s">
        <v>133</v>
      </c>
      <c r="G1774" s="24" t="s">
        <v>138</v>
      </c>
      <c r="H1774" s="24">
        <v>10000</v>
      </c>
      <c r="I1774" s="25">
        <v>5.8900000000000001E-9</v>
      </c>
      <c r="J1774" s="25">
        <v>4.1899999999999998E-8</v>
      </c>
      <c r="K1774" s="25">
        <v>1.5400000000000001E-6</v>
      </c>
      <c r="L1774" s="25">
        <v>9.9699999999999999E-8</v>
      </c>
      <c r="M1774" s="25">
        <v>1.43E-7</v>
      </c>
      <c r="N1774" s="25">
        <v>7.0999999999999998E-7</v>
      </c>
      <c r="O1774" s="25">
        <f t="shared" si="150"/>
        <v>9.9699999999999999E-8</v>
      </c>
      <c r="P1774" s="25">
        <f t="shared" si="151"/>
        <v>1.43E-7</v>
      </c>
      <c r="Q1774" s="25">
        <f t="shared" si="152"/>
        <v>7.0999999999999998E-7</v>
      </c>
      <c r="R1774" s="25">
        <f t="shared" si="149"/>
        <v>2.3839443762781184E-5</v>
      </c>
      <c r="S1774" s="25">
        <f t="shared" si="149"/>
        <v>1.6958789366053171E-4</v>
      </c>
      <c r="T1774" s="25">
        <f t="shared" si="149"/>
        <v>6.2330633946830272E-3</v>
      </c>
      <c r="U1774" s="25">
        <f t="shared" si="149"/>
        <v>4.0353014314928429E-4</v>
      </c>
      <c r="V1774" s="25">
        <f t="shared" si="149"/>
        <v>5.787844580777096E-4</v>
      </c>
      <c r="W1774" s="25">
        <f t="shared" si="149"/>
        <v>2.873685071574642E-3</v>
      </c>
      <c r="X1774" s="25">
        <f t="shared" si="153"/>
        <v>4.0353014314928429E-4</v>
      </c>
      <c r="Y1774" s="25">
        <f t="shared" si="153"/>
        <v>5.787844580777096E-4</v>
      </c>
      <c r="Z1774" s="25">
        <f t="shared" si="153"/>
        <v>2.873685071574642E-3</v>
      </c>
    </row>
    <row r="1775" spans="1:26" s="24" customFormat="1" x14ac:dyDescent="0.25">
      <c r="A1775" s="24" t="s">
        <v>172</v>
      </c>
      <c r="B1775" s="24" t="s">
        <v>173</v>
      </c>
      <c r="C1775" s="24" t="s">
        <v>174</v>
      </c>
      <c r="D1775" s="24" t="s">
        <v>155</v>
      </c>
      <c r="E1775" s="24">
        <v>2017</v>
      </c>
      <c r="F1775" s="24" t="s">
        <v>133</v>
      </c>
      <c r="G1775" s="24" t="s">
        <v>134</v>
      </c>
      <c r="H1775" s="24">
        <v>10</v>
      </c>
      <c r="I1775" s="25">
        <v>1.0600000000000001E-15</v>
      </c>
      <c r="J1775" s="25">
        <v>9.8299999999999999E-12</v>
      </c>
      <c r="K1775" s="25">
        <v>5.0899999999999996E-9</v>
      </c>
      <c r="L1775" s="25">
        <v>1.38E-9</v>
      </c>
      <c r="M1775" s="25">
        <v>1.61E-9</v>
      </c>
      <c r="N1775" s="25">
        <v>2.5099999999999998E-9</v>
      </c>
      <c r="O1775" s="25">
        <f t="shared" si="150"/>
        <v>1.38E-9</v>
      </c>
      <c r="P1775" s="25">
        <f t="shared" si="151"/>
        <v>1.61E-9</v>
      </c>
      <c r="Q1775" s="25">
        <f t="shared" si="152"/>
        <v>2.5099999999999998E-9</v>
      </c>
      <c r="R1775" s="25">
        <f t="shared" ref="R1775:W1817" si="154">1000*98.96*I1775/24.45</f>
        <v>4.2902903885480577E-12</v>
      </c>
      <c r="S1775" s="25">
        <f t="shared" si="154"/>
        <v>3.9786372188139056E-8</v>
      </c>
      <c r="T1775" s="25">
        <f t="shared" si="154"/>
        <v>2.0601488752556237E-5</v>
      </c>
      <c r="U1775" s="25">
        <f t="shared" si="154"/>
        <v>5.5854723926380368E-6</v>
      </c>
      <c r="V1775" s="25">
        <f t="shared" si="154"/>
        <v>6.5163844580777095E-6</v>
      </c>
      <c r="W1775" s="25">
        <f t="shared" si="154"/>
        <v>1.0159083844580778E-5</v>
      </c>
      <c r="X1775" s="25">
        <f t="shared" si="153"/>
        <v>5.5854723926380368E-6</v>
      </c>
      <c r="Y1775" s="25">
        <f t="shared" si="153"/>
        <v>6.5163844580777095E-6</v>
      </c>
      <c r="Z1775" s="25">
        <f t="shared" si="153"/>
        <v>1.0159083844580778E-5</v>
      </c>
    </row>
    <row r="1776" spans="1:26" s="24" customFormat="1" x14ac:dyDescent="0.25">
      <c r="A1776" s="24" t="s">
        <v>172</v>
      </c>
      <c r="B1776" s="24" t="s">
        <v>173</v>
      </c>
      <c r="C1776" s="24" t="s">
        <v>174</v>
      </c>
      <c r="D1776" s="24" t="s">
        <v>155</v>
      </c>
      <c r="E1776" s="24">
        <v>2017</v>
      </c>
      <c r="F1776" s="24" t="s">
        <v>133</v>
      </c>
      <c r="G1776" s="24" t="s">
        <v>134</v>
      </c>
      <c r="H1776" s="24">
        <v>30</v>
      </c>
      <c r="I1776" s="25">
        <v>2.1400000000000001E-9</v>
      </c>
      <c r="J1776" s="25">
        <v>7.7400000000000005E-8</v>
      </c>
      <c r="K1776" s="25">
        <v>2.34E-6</v>
      </c>
      <c r="L1776" s="25">
        <v>3.8299999999999998E-7</v>
      </c>
      <c r="M1776" s="25">
        <v>5.1200000000000003E-7</v>
      </c>
      <c r="N1776" s="25">
        <v>7.3399999999999998E-7</v>
      </c>
      <c r="O1776" s="25">
        <f t="shared" si="150"/>
        <v>3.8299999999999998E-7</v>
      </c>
      <c r="P1776" s="25">
        <f t="shared" si="151"/>
        <v>5.1200000000000003E-7</v>
      </c>
      <c r="Q1776" s="25">
        <f t="shared" si="152"/>
        <v>7.3399999999999998E-7</v>
      </c>
      <c r="R1776" s="25">
        <f t="shared" si="154"/>
        <v>8.6615296523517376E-6</v>
      </c>
      <c r="S1776" s="25">
        <f t="shared" si="154"/>
        <v>3.1327214723926382E-4</v>
      </c>
      <c r="T1776" s="25">
        <f t="shared" si="154"/>
        <v>9.4710184049079764E-3</v>
      </c>
      <c r="U1776" s="25">
        <f t="shared" si="154"/>
        <v>1.5501709611451943E-3</v>
      </c>
      <c r="V1776" s="25">
        <f t="shared" si="154"/>
        <v>2.0722912065439672E-3</v>
      </c>
      <c r="W1776" s="25">
        <f t="shared" si="154"/>
        <v>2.9708237218813906E-3</v>
      </c>
      <c r="X1776" s="25">
        <f t="shared" si="153"/>
        <v>1.5501709611451943E-3</v>
      </c>
      <c r="Y1776" s="25">
        <f t="shared" si="153"/>
        <v>2.0722912065439672E-3</v>
      </c>
      <c r="Z1776" s="25">
        <f t="shared" si="153"/>
        <v>2.9708237218813906E-3</v>
      </c>
    </row>
    <row r="1777" spans="1:26" s="24" customFormat="1" x14ac:dyDescent="0.25">
      <c r="A1777" s="24" t="s">
        <v>172</v>
      </c>
      <c r="B1777" s="24" t="s">
        <v>173</v>
      </c>
      <c r="C1777" s="24" t="s">
        <v>174</v>
      </c>
      <c r="D1777" s="24" t="s">
        <v>155</v>
      </c>
      <c r="E1777" s="24">
        <v>2017</v>
      </c>
      <c r="F1777" s="24" t="s">
        <v>133</v>
      </c>
      <c r="G1777" s="24" t="s">
        <v>134</v>
      </c>
      <c r="H1777" s="24" t="s">
        <v>135</v>
      </c>
      <c r="I1777" s="25">
        <v>2.0500000000000002E-8</v>
      </c>
      <c r="J1777" s="25">
        <v>7.0399999999999995E-7</v>
      </c>
      <c r="K1777" s="25">
        <v>1.5E-5</v>
      </c>
      <c r="L1777" s="25">
        <v>9.9600000000000008E-7</v>
      </c>
      <c r="M1777" s="25">
        <v>3.5499999999999999E-6</v>
      </c>
      <c r="N1777" s="25">
        <v>8.0099999999999995E-6</v>
      </c>
      <c r="O1777" s="25">
        <f t="shared" si="150"/>
        <v>9.9600000000000008E-7</v>
      </c>
      <c r="P1777" s="25">
        <f t="shared" si="151"/>
        <v>3.5499999999999999E-6</v>
      </c>
      <c r="Q1777" s="25">
        <f t="shared" si="152"/>
        <v>8.0099999999999995E-6</v>
      </c>
      <c r="R1777" s="25">
        <f t="shared" si="154"/>
        <v>8.2972597137014319E-5</v>
      </c>
      <c r="S1777" s="25">
        <f t="shared" si="154"/>
        <v>2.8494004089979551E-3</v>
      </c>
      <c r="T1777" s="25">
        <f t="shared" si="154"/>
        <v>6.071165644171779E-2</v>
      </c>
      <c r="U1777" s="25">
        <f t="shared" si="154"/>
        <v>4.0312539877300621E-3</v>
      </c>
      <c r="V1777" s="25">
        <f t="shared" si="154"/>
        <v>1.4368425357873211E-2</v>
      </c>
      <c r="W1777" s="25">
        <f t="shared" si="154"/>
        <v>3.2420024539877301E-2</v>
      </c>
      <c r="X1777" s="25">
        <f t="shared" si="153"/>
        <v>4.0312539877300621E-3</v>
      </c>
      <c r="Y1777" s="25">
        <f t="shared" si="153"/>
        <v>1.4368425357873211E-2</v>
      </c>
      <c r="Z1777" s="25">
        <f t="shared" si="153"/>
        <v>3.2420024539877301E-2</v>
      </c>
    </row>
    <row r="1778" spans="1:26" s="24" customFormat="1" x14ac:dyDescent="0.25">
      <c r="A1778" s="24" t="s">
        <v>172</v>
      </c>
      <c r="B1778" s="24" t="s">
        <v>173</v>
      </c>
      <c r="C1778" s="24" t="s">
        <v>174</v>
      </c>
      <c r="D1778" s="24" t="s">
        <v>155</v>
      </c>
      <c r="E1778" s="24">
        <v>2017</v>
      </c>
      <c r="F1778" s="24" t="s">
        <v>133</v>
      </c>
      <c r="G1778" s="24" t="s">
        <v>134</v>
      </c>
      <c r="H1778" s="24">
        <v>60</v>
      </c>
      <c r="I1778" s="25">
        <v>1.1999999999999999E-7</v>
      </c>
      <c r="J1778" s="25">
        <v>2.2299999999999998E-6</v>
      </c>
      <c r="K1778" s="25">
        <v>2.7399999999999999E-5</v>
      </c>
      <c r="L1778" s="25">
        <v>5.3600000000000004E-6</v>
      </c>
      <c r="M1778" s="25">
        <v>7.7200000000000006E-6</v>
      </c>
      <c r="N1778" s="25">
        <v>1.04E-5</v>
      </c>
      <c r="O1778" s="25">
        <f t="shared" si="150"/>
        <v>5.3600000000000004E-6</v>
      </c>
      <c r="P1778" s="25">
        <f t="shared" si="151"/>
        <v>7.7200000000000006E-6</v>
      </c>
      <c r="Q1778" s="25">
        <f t="shared" si="152"/>
        <v>1.04E-5</v>
      </c>
      <c r="R1778" s="25">
        <f t="shared" si="154"/>
        <v>4.8569325153374228E-4</v>
      </c>
      <c r="S1778" s="25">
        <f t="shared" si="154"/>
        <v>9.0257995910020452E-3</v>
      </c>
      <c r="T1778" s="25">
        <f t="shared" si="154"/>
        <v>0.11089995910020449</v>
      </c>
      <c r="U1778" s="25">
        <f t="shared" si="154"/>
        <v>2.1694298568507159E-2</v>
      </c>
      <c r="V1778" s="25">
        <f t="shared" si="154"/>
        <v>3.1246265848670761E-2</v>
      </c>
      <c r="W1778" s="25">
        <f t="shared" si="154"/>
        <v>4.209341513292434E-2</v>
      </c>
      <c r="X1778" s="25">
        <f t="shared" si="153"/>
        <v>2.1694298568507159E-2</v>
      </c>
      <c r="Y1778" s="25">
        <f t="shared" si="153"/>
        <v>3.1246265848670761E-2</v>
      </c>
      <c r="Z1778" s="25">
        <f t="shared" si="153"/>
        <v>4.209341513292434E-2</v>
      </c>
    </row>
    <row r="1779" spans="1:26" s="24" customFormat="1" x14ac:dyDescent="0.25">
      <c r="A1779" s="24" t="s">
        <v>172</v>
      </c>
      <c r="B1779" s="24" t="s">
        <v>173</v>
      </c>
      <c r="C1779" s="24" t="s">
        <v>174</v>
      </c>
      <c r="D1779" s="24" t="s">
        <v>155</v>
      </c>
      <c r="E1779" s="24">
        <v>2017</v>
      </c>
      <c r="F1779" s="24" t="s">
        <v>133</v>
      </c>
      <c r="G1779" s="24" t="s">
        <v>134</v>
      </c>
      <c r="H1779" s="24">
        <v>100</v>
      </c>
      <c r="I1779" s="25">
        <v>4.4499999999999997E-7</v>
      </c>
      <c r="J1779" s="25">
        <v>5.7699999999999998E-6</v>
      </c>
      <c r="K1779" s="25">
        <v>6.58E-5</v>
      </c>
      <c r="L1779" s="25">
        <v>1.26E-5</v>
      </c>
      <c r="M1779" s="25">
        <v>1.7099999999999999E-5</v>
      </c>
      <c r="N1779" s="25">
        <v>2.2099999999999998E-5</v>
      </c>
      <c r="O1779" s="25">
        <f t="shared" si="150"/>
        <v>1.26E-5</v>
      </c>
      <c r="P1779" s="25">
        <f t="shared" si="151"/>
        <v>1.7099999999999999E-5</v>
      </c>
      <c r="Q1779" s="25">
        <f t="shared" si="152"/>
        <v>2.2099999999999998E-5</v>
      </c>
      <c r="R1779" s="25">
        <f t="shared" si="154"/>
        <v>1.8011124744376278E-3</v>
      </c>
      <c r="S1779" s="25">
        <f t="shared" si="154"/>
        <v>2.3353750511247443E-2</v>
      </c>
      <c r="T1779" s="25">
        <f t="shared" si="154"/>
        <v>0.26632179959100205</v>
      </c>
      <c r="U1779" s="25">
        <f t="shared" si="154"/>
        <v>5.0997791411042943E-2</v>
      </c>
      <c r="V1779" s="25">
        <f t="shared" si="154"/>
        <v>6.9211288343558289E-2</v>
      </c>
      <c r="W1779" s="25">
        <f t="shared" si="154"/>
        <v>8.9448507157464205E-2</v>
      </c>
      <c r="X1779" s="25">
        <f t="shared" si="153"/>
        <v>5.0997791411042943E-2</v>
      </c>
      <c r="Y1779" s="25">
        <f t="shared" si="153"/>
        <v>6.9211288343558289E-2</v>
      </c>
      <c r="Z1779" s="25">
        <f t="shared" si="153"/>
        <v>8.9448507157464205E-2</v>
      </c>
    </row>
    <row r="1780" spans="1:26" s="24" customFormat="1" x14ac:dyDescent="0.25">
      <c r="A1780" s="24" t="s">
        <v>172</v>
      </c>
      <c r="B1780" s="24" t="s">
        <v>173</v>
      </c>
      <c r="C1780" s="24" t="s">
        <v>174</v>
      </c>
      <c r="D1780" s="24" t="s">
        <v>155</v>
      </c>
      <c r="E1780" s="24">
        <v>2017</v>
      </c>
      <c r="F1780" s="24" t="s">
        <v>133</v>
      </c>
      <c r="G1780" s="24" t="s">
        <v>134</v>
      </c>
      <c r="H1780" s="24" t="s">
        <v>136</v>
      </c>
      <c r="I1780" s="25">
        <v>9.9200000000000002E-8</v>
      </c>
      <c r="J1780" s="25">
        <v>7.9100000000000003E-7</v>
      </c>
      <c r="K1780" s="25">
        <v>2.6999999999999999E-5</v>
      </c>
      <c r="L1780" s="25">
        <v>2.2000000000000001E-6</v>
      </c>
      <c r="M1780" s="25">
        <v>4.9100000000000004E-6</v>
      </c>
      <c r="N1780" s="25">
        <v>1.3200000000000001E-5</v>
      </c>
      <c r="O1780" s="25">
        <f t="shared" si="150"/>
        <v>2.2000000000000001E-6</v>
      </c>
      <c r="P1780" s="25">
        <f t="shared" si="151"/>
        <v>4.9100000000000004E-6</v>
      </c>
      <c r="Q1780" s="25">
        <f t="shared" si="152"/>
        <v>1.3200000000000001E-5</v>
      </c>
      <c r="R1780" s="25">
        <f t="shared" si="154"/>
        <v>4.0150642126789366E-4</v>
      </c>
      <c r="S1780" s="25">
        <f t="shared" si="154"/>
        <v>3.2015280163599186E-3</v>
      </c>
      <c r="T1780" s="25">
        <f t="shared" si="154"/>
        <v>0.10928098159509203</v>
      </c>
      <c r="U1780" s="25">
        <f t="shared" si="154"/>
        <v>8.90437627811861E-3</v>
      </c>
      <c r="V1780" s="25">
        <f t="shared" si="154"/>
        <v>1.9872948875255626E-2</v>
      </c>
      <c r="W1780" s="25">
        <f t="shared" si="154"/>
        <v>5.342625766871166E-2</v>
      </c>
      <c r="X1780" s="25">
        <f t="shared" si="153"/>
        <v>8.90437627811861E-3</v>
      </c>
      <c r="Y1780" s="25">
        <f t="shared" si="153"/>
        <v>1.9872948875255626E-2</v>
      </c>
      <c r="Z1780" s="25">
        <f t="shared" si="153"/>
        <v>5.342625766871166E-2</v>
      </c>
    </row>
    <row r="1781" spans="1:26" s="24" customFormat="1" x14ac:dyDescent="0.25">
      <c r="A1781" s="24" t="s">
        <v>172</v>
      </c>
      <c r="B1781" s="24" t="s">
        <v>173</v>
      </c>
      <c r="C1781" s="24" t="s">
        <v>174</v>
      </c>
      <c r="D1781" s="24" t="s">
        <v>155</v>
      </c>
      <c r="E1781" s="24">
        <v>2017</v>
      </c>
      <c r="F1781" s="24" t="s">
        <v>133</v>
      </c>
      <c r="G1781" s="24" t="s">
        <v>134</v>
      </c>
      <c r="H1781" s="24">
        <v>1000</v>
      </c>
      <c r="I1781" s="25">
        <v>7.3500000000000003E-8</v>
      </c>
      <c r="J1781" s="25">
        <v>3.5199999999999998E-7</v>
      </c>
      <c r="K1781" s="25">
        <v>1.7099999999999999E-5</v>
      </c>
      <c r="L1781" s="25">
        <v>1.68E-6</v>
      </c>
      <c r="M1781" s="25">
        <v>2.5600000000000001E-6</v>
      </c>
      <c r="N1781" s="25">
        <v>6.3500000000000002E-6</v>
      </c>
      <c r="O1781" s="25">
        <f t="shared" si="150"/>
        <v>1.68E-6</v>
      </c>
      <c r="P1781" s="25">
        <f t="shared" si="151"/>
        <v>2.5600000000000001E-6</v>
      </c>
      <c r="Q1781" s="25">
        <f t="shared" si="152"/>
        <v>6.3500000000000002E-6</v>
      </c>
      <c r="R1781" s="25">
        <f t="shared" si="154"/>
        <v>2.9748711656441717E-4</v>
      </c>
      <c r="S1781" s="25">
        <f t="shared" si="154"/>
        <v>1.4247002044989775E-3</v>
      </c>
      <c r="T1781" s="25">
        <f t="shared" si="154"/>
        <v>6.9211288343558289E-2</v>
      </c>
      <c r="U1781" s="25">
        <f t="shared" si="154"/>
        <v>6.7997055214723927E-3</v>
      </c>
      <c r="V1781" s="25">
        <f t="shared" si="154"/>
        <v>1.0361456032719837E-2</v>
      </c>
      <c r="W1781" s="25">
        <f t="shared" si="154"/>
        <v>2.5701267893660534E-2</v>
      </c>
      <c r="X1781" s="25">
        <f t="shared" si="153"/>
        <v>6.7997055214723927E-3</v>
      </c>
      <c r="Y1781" s="25">
        <f t="shared" si="153"/>
        <v>1.0361456032719837E-2</v>
      </c>
      <c r="Z1781" s="25">
        <f t="shared" si="153"/>
        <v>2.5701267893660534E-2</v>
      </c>
    </row>
    <row r="1782" spans="1:26" s="24" customFormat="1" x14ac:dyDescent="0.25">
      <c r="A1782" s="24" t="s">
        <v>172</v>
      </c>
      <c r="B1782" s="24" t="s">
        <v>173</v>
      </c>
      <c r="C1782" s="24" t="s">
        <v>174</v>
      </c>
      <c r="D1782" s="24" t="s">
        <v>155</v>
      </c>
      <c r="E1782" s="24">
        <v>2017</v>
      </c>
      <c r="F1782" s="24" t="s">
        <v>133</v>
      </c>
      <c r="G1782" s="24" t="s">
        <v>134</v>
      </c>
      <c r="H1782" s="24">
        <v>2500</v>
      </c>
      <c r="I1782" s="25">
        <v>2.77E-8</v>
      </c>
      <c r="J1782" s="25">
        <v>1.35E-7</v>
      </c>
      <c r="K1782" s="25">
        <v>7.5700000000000004E-6</v>
      </c>
      <c r="L1782" s="25">
        <v>5.3000000000000001E-7</v>
      </c>
      <c r="M1782" s="25">
        <v>8.2600000000000001E-7</v>
      </c>
      <c r="N1782" s="25">
        <v>3.23E-6</v>
      </c>
      <c r="O1782" s="25">
        <f t="shared" si="150"/>
        <v>5.3000000000000001E-7</v>
      </c>
      <c r="P1782" s="25">
        <f t="shared" si="151"/>
        <v>8.2600000000000001E-7</v>
      </c>
      <c r="Q1782" s="25">
        <f t="shared" si="152"/>
        <v>3.23E-6</v>
      </c>
      <c r="R1782" s="25">
        <f t="shared" si="154"/>
        <v>1.1211419222903886E-4</v>
      </c>
      <c r="S1782" s="25">
        <f t="shared" si="154"/>
        <v>5.4640490797546013E-4</v>
      </c>
      <c r="T1782" s="25">
        <f t="shared" si="154"/>
        <v>3.063914928425358E-2</v>
      </c>
      <c r="U1782" s="25">
        <f t="shared" si="154"/>
        <v>2.1451451942740289E-3</v>
      </c>
      <c r="V1782" s="25">
        <f t="shared" si="154"/>
        <v>3.3431885480572597E-3</v>
      </c>
      <c r="W1782" s="25">
        <f t="shared" si="154"/>
        <v>1.3073243353783232E-2</v>
      </c>
      <c r="X1782" s="25">
        <f t="shared" si="153"/>
        <v>2.1451451942740289E-3</v>
      </c>
      <c r="Y1782" s="25">
        <f t="shared" si="153"/>
        <v>3.3431885480572597E-3</v>
      </c>
      <c r="Z1782" s="25">
        <f t="shared" si="153"/>
        <v>1.3073243353783232E-2</v>
      </c>
    </row>
    <row r="1783" spans="1:26" s="24" customFormat="1" x14ac:dyDescent="0.25">
      <c r="A1783" s="24" t="s">
        <v>172</v>
      </c>
      <c r="B1783" s="24" t="s">
        <v>173</v>
      </c>
      <c r="C1783" s="24" t="s">
        <v>174</v>
      </c>
      <c r="D1783" s="24" t="s">
        <v>155</v>
      </c>
      <c r="E1783" s="24">
        <v>2017</v>
      </c>
      <c r="F1783" s="24" t="s">
        <v>133</v>
      </c>
      <c r="G1783" s="24" t="s">
        <v>134</v>
      </c>
      <c r="H1783" s="24">
        <v>5000</v>
      </c>
      <c r="I1783" s="25">
        <v>1.2299999999999999E-8</v>
      </c>
      <c r="J1783" s="25">
        <v>7.2499999999999994E-8</v>
      </c>
      <c r="K1783" s="25">
        <v>3.4999999999999999E-6</v>
      </c>
      <c r="L1783" s="25">
        <v>2.23E-7</v>
      </c>
      <c r="M1783" s="25">
        <v>3.3999999999999997E-7</v>
      </c>
      <c r="N1783" s="25">
        <v>1.61E-6</v>
      </c>
      <c r="O1783" s="25">
        <f t="shared" si="150"/>
        <v>2.23E-7</v>
      </c>
      <c r="P1783" s="25">
        <f t="shared" si="151"/>
        <v>3.3999999999999997E-7</v>
      </c>
      <c r="Q1783" s="25">
        <f t="shared" si="152"/>
        <v>1.61E-6</v>
      </c>
      <c r="R1783" s="25">
        <f t="shared" si="154"/>
        <v>4.978355828220859E-5</v>
      </c>
      <c r="S1783" s="25">
        <f t="shared" si="154"/>
        <v>2.9343967280163601E-4</v>
      </c>
      <c r="T1783" s="25">
        <f t="shared" si="154"/>
        <v>1.4166053169734152E-2</v>
      </c>
      <c r="U1783" s="25">
        <f t="shared" si="154"/>
        <v>9.0257995910020456E-4</v>
      </c>
      <c r="V1783" s="25">
        <f t="shared" si="154"/>
        <v>1.3761308793456032E-3</v>
      </c>
      <c r="W1783" s="25">
        <f t="shared" si="154"/>
        <v>6.5163844580777104E-3</v>
      </c>
      <c r="X1783" s="25">
        <f t="shared" si="153"/>
        <v>9.0257995910020456E-4</v>
      </c>
      <c r="Y1783" s="25">
        <f t="shared" si="153"/>
        <v>1.3761308793456032E-3</v>
      </c>
      <c r="Z1783" s="25">
        <f t="shared" si="153"/>
        <v>6.5163844580777104E-3</v>
      </c>
    </row>
    <row r="1784" spans="1:26" s="24" customFormat="1" x14ac:dyDescent="0.25">
      <c r="A1784" s="24" t="s">
        <v>172</v>
      </c>
      <c r="B1784" s="24" t="s">
        <v>173</v>
      </c>
      <c r="C1784" s="24" t="s">
        <v>174</v>
      </c>
      <c r="D1784" s="24" t="s">
        <v>155</v>
      </c>
      <c r="E1784" s="24">
        <v>2017</v>
      </c>
      <c r="F1784" s="24" t="s">
        <v>133</v>
      </c>
      <c r="G1784" s="24" t="s">
        <v>134</v>
      </c>
      <c r="H1784" s="24">
        <v>10000</v>
      </c>
      <c r="I1784" s="25">
        <v>5.6999999999999998E-9</v>
      </c>
      <c r="J1784" s="25">
        <v>4.0499999999999999E-8</v>
      </c>
      <c r="K1784" s="25">
        <v>1.4899999999999999E-6</v>
      </c>
      <c r="L1784" s="25">
        <v>9.6400000000000003E-8</v>
      </c>
      <c r="M1784" s="25">
        <v>1.3799999999999999E-7</v>
      </c>
      <c r="N1784" s="25">
        <v>6.8700000000000005E-7</v>
      </c>
      <c r="O1784" s="25">
        <f t="shared" si="150"/>
        <v>9.6400000000000003E-8</v>
      </c>
      <c r="P1784" s="25">
        <f t="shared" si="151"/>
        <v>1.3799999999999999E-7</v>
      </c>
      <c r="Q1784" s="25">
        <f t="shared" si="152"/>
        <v>6.8700000000000005E-7</v>
      </c>
      <c r="R1784" s="25">
        <f t="shared" si="154"/>
        <v>2.3070429447852761E-5</v>
      </c>
      <c r="S1784" s="25">
        <f t="shared" si="154"/>
        <v>1.6392147239263806E-4</v>
      </c>
      <c r="T1784" s="25">
        <f t="shared" si="154"/>
        <v>6.0306912065439663E-3</v>
      </c>
      <c r="U1784" s="25">
        <f t="shared" si="154"/>
        <v>3.9017357873210641E-4</v>
      </c>
      <c r="V1784" s="25">
        <f t="shared" si="154"/>
        <v>5.585472392638036E-4</v>
      </c>
      <c r="W1784" s="25">
        <f t="shared" si="154"/>
        <v>2.7805938650306752E-3</v>
      </c>
      <c r="X1784" s="25">
        <f t="shared" si="153"/>
        <v>3.9017357873210641E-4</v>
      </c>
      <c r="Y1784" s="25">
        <f t="shared" si="153"/>
        <v>5.585472392638036E-4</v>
      </c>
      <c r="Z1784" s="25">
        <f t="shared" si="153"/>
        <v>2.7805938650306752E-3</v>
      </c>
    </row>
    <row r="1785" spans="1:26" s="24" customFormat="1" x14ac:dyDescent="0.25">
      <c r="A1785" s="24" t="s">
        <v>172</v>
      </c>
      <c r="B1785" s="24" t="s">
        <v>173</v>
      </c>
      <c r="C1785" s="24" t="s">
        <v>174</v>
      </c>
      <c r="D1785" s="24" t="s">
        <v>155</v>
      </c>
      <c r="E1785" s="24">
        <v>2017</v>
      </c>
      <c r="F1785" s="24" t="s">
        <v>133</v>
      </c>
      <c r="G1785" s="24" t="s">
        <v>137</v>
      </c>
      <c r="H1785" s="24">
        <v>10</v>
      </c>
      <c r="I1785" s="25">
        <v>0</v>
      </c>
      <c r="J1785" s="25">
        <v>0</v>
      </c>
      <c r="K1785" s="25">
        <v>0</v>
      </c>
      <c r="L1785" s="25">
        <v>0</v>
      </c>
      <c r="M1785" s="25">
        <v>0</v>
      </c>
      <c r="N1785" s="25">
        <v>0</v>
      </c>
      <c r="O1785" s="25">
        <f t="shared" si="150"/>
        <v>0</v>
      </c>
      <c r="P1785" s="25">
        <f t="shared" si="151"/>
        <v>0</v>
      </c>
      <c r="Q1785" s="25">
        <f t="shared" si="152"/>
        <v>0</v>
      </c>
      <c r="R1785" s="25">
        <f t="shared" si="154"/>
        <v>0</v>
      </c>
      <c r="S1785" s="25">
        <f t="shared" si="154"/>
        <v>0</v>
      </c>
      <c r="T1785" s="25">
        <f t="shared" si="154"/>
        <v>0</v>
      </c>
      <c r="U1785" s="25">
        <f t="shared" si="154"/>
        <v>0</v>
      </c>
      <c r="V1785" s="25">
        <f t="shared" si="154"/>
        <v>0</v>
      </c>
      <c r="W1785" s="25">
        <f t="shared" si="154"/>
        <v>0</v>
      </c>
      <c r="X1785" s="25">
        <f t="shared" si="153"/>
        <v>0</v>
      </c>
      <c r="Y1785" s="25">
        <f t="shared" si="153"/>
        <v>0</v>
      </c>
      <c r="Z1785" s="25">
        <f t="shared" si="153"/>
        <v>0</v>
      </c>
    </row>
    <row r="1786" spans="1:26" s="24" customFormat="1" x14ac:dyDescent="0.25">
      <c r="A1786" s="24" t="s">
        <v>172</v>
      </c>
      <c r="B1786" s="24" t="s">
        <v>173</v>
      </c>
      <c r="C1786" s="24" t="s">
        <v>174</v>
      </c>
      <c r="D1786" s="24" t="s">
        <v>155</v>
      </c>
      <c r="E1786" s="24">
        <v>2017</v>
      </c>
      <c r="F1786" s="24" t="s">
        <v>133</v>
      </c>
      <c r="G1786" s="24" t="s">
        <v>137</v>
      </c>
      <c r="H1786" s="24">
        <v>30</v>
      </c>
      <c r="I1786" s="25">
        <v>0</v>
      </c>
      <c r="J1786" s="25">
        <v>0</v>
      </c>
      <c r="K1786" s="25">
        <v>0</v>
      </c>
      <c r="L1786" s="25">
        <v>0</v>
      </c>
      <c r="M1786" s="25">
        <v>0</v>
      </c>
      <c r="N1786" s="25">
        <v>0</v>
      </c>
      <c r="O1786" s="25">
        <f t="shared" si="150"/>
        <v>0</v>
      </c>
      <c r="P1786" s="25">
        <f t="shared" si="151"/>
        <v>0</v>
      </c>
      <c r="Q1786" s="25">
        <f t="shared" si="152"/>
        <v>0</v>
      </c>
      <c r="R1786" s="25">
        <f t="shared" si="154"/>
        <v>0</v>
      </c>
      <c r="S1786" s="25">
        <f t="shared" si="154"/>
        <v>0</v>
      </c>
      <c r="T1786" s="25">
        <f t="shared" si="154"/>
        <v>0</v>
      </c>
      <c r="U1786" s="25">
        <f t="shared" si="154"/>
        <v>0</v>
      </c>
      <c r="V1786" s="25">
        <f t="shared" si="154"/>
        <v>0</v>
      </c>
      <c r="W1786" s="25">
        <f t="shared" si="154"/>
        <v>0</v>
      </c>
      <c r="X1786" s="25">
        <f t="shared" si="153"/>
        <v>0</v>
      </c>
      <c r="Y1786" s="25">
        <f t="shared" si="153"/>
        <v>0</v>
      </c>
      <c r="Z1786" s="25">
        <f t="shared" si="153"/>
        <v>0</v>
      </c>
    </row>
    <row r="1787" spans="1:26" s="24" customFormat="1" x14ac:dyDescent="0.25">
      <c r="A1787" s="24" t="s">
        <v>172</v>
      </c>
      <c r="B1787" s="24" t="s">
        <v>173</v>
      </c>
      <c r="C1787" s="24" t="s">
        <v>174</v>
      </c>
      <c r="D1787" s="24" t="s">
        <v>155</v>
      </c>
      <c r="E1787" s="24">
        <v>2017</v>
      </c>
      <c r="F1787" s="24" t="s">
        <v>133</v>
      </c>
      <c r="G1787" s="24" t="s">
        <v>137</v>
      </c>
      <c r="H1787" s="24" t="s">
        <v>135</v>
      </c>
      <c r="I1787" s="25">
        <v>0</v>
      </c>
      <c r="J1787" s="25">
        <v>0</v>
      </c>
      <c r="K1787" s="25">
        <v>0</v>
      </c>
      <c r="L1787" s="25">
        <v>0</v>
      </c>
      <c r="M1787" s="25">
        <v>0</v>
      </c>
      <c r="N1787" s="25">
        <v>0</v>
      </c>
      <c r="O1787" s="25">
        <f t="shared" si="150"/>
        <v>0</v>
      </c>
      <c r="P1787" s="25">
        <f t="shared" si="151"/>
        <v>0</v>
      </c>
      <c r="Q1787" s="25">
        <f t="shared" si="152"/>
        <v>0</v>
      </c>
      <c r="R1787" s="25">
        <f t="shared" si="154"/>
        <v>0</v>
      </c>
      <c r="S1787" s="25">
        <f t="shared" si="154"/>
        <v>0</v>
      </c>
      <c r="T1787" s="25">
        <f t="shared" si="154"/>
        <v>0</v>
      </c>
      <c r="U1787" s="25">
        <f t="shared" si="154"/>
        <v>0</v>
      </c>
      <c r="V1787" s="25">
        <f t="shared" si="154"/>
        <v>0</v>
      </c>
      <c r="W1787" s="25">
        <f t="shared" si="154"/>
        <v>0</v>
      </c>
      <c r="X1787" s="25">
        <f t="shared" si="153"/>
        <v>0</v>
      </c>
      <c r="Y1787" s="25">
        <f t="shared" si="153"/>
        <v>0</v>
      </c>
      <c r="Z1787" s="25">
        <f t="shared" si="153"/>
        <v>0</v>
      </c>
    </row>
    <row r="1788" spans="1:26" s="24" customFormat="1" x14ac:dyDescent="0.25">
      <c r="A1788" s="24" t="s">
        <v>172</v>
      </c>
      <c r="B1788" s="24" t="s">
        <v>173</v>
      </c>
      <c r="C1788" s="24" t="s">
        <v>174</v>
      </c>
      <c r="D1788" s="24" t="s">
        <v>155</v>
      </c>
      <c r="E1788" s="24">
        <v>2017</v>
      </c>
      <c r="F1788" s="24" t="s">
        <v>133</v>
      </c>
      <c r="G1788" s="24" t="s">
        <v>137</v>
      </c>
      <c r="H1788" s="24">
        <v>60</v>
      </c>
      <c r="I1788" s="25">
        <v>0</v>
      </c>
      <c r="J1788" s="25">
        <v>0</v>
      </c>
      <c r="K1788" s="25">
        <v>0</v>
      </c>
      <c r="L1788" s="25">
        <v>0</v>
      </c>
      <c r="M1788" s="25">
        <v>0</v>
      </c>
      <c r="N1788" s="25">
        <v>0</v>
      </c>
      <c r="O1788" s="25">
        <f t="shared" si="150"/>
        <v>0</v>
      </c>
      <c r="P1788" s="25">
        <f t="shared" si="151"/>
        <v>0</v>
      </c>
      <c r="Q1788" s="25">
        <f t="shared" si="152"/>
        <v>0</v>
      </c>
      <c r="R1788" s="25">
        <f t="shared" si="154"/>
        <v>0</v>
      </c>
      <c r="S1788" s="25">
        <f t="shared" si="154"/>
        <v>0</v>
      </c>
      <c r="T1788" s="25">
        <f t="shared" si="154"/>
        <v>0</v>
      </c>
      <c r="U1788" s="25">
        <f t="shared" si="154"/>
        <v>0</v>
      </c>
      <c r="V1788" s="25">
        <f t="shared" si="154"/>
        <v>0</v>
      </c>
      <c r="W1788" s="25">
        <f t="shared" si="154"/>
        <v>0</v>
      </c>
      <c r="X1788" s="25">
        <f t="shared" si="153"/>
        <v>0</v>
      </c>
      <c r="Y1788" s="25">
        <f t="shared" si="153"/>
        <v>0</v>
      </c>
      <c r="Z1788" s="25">
        <f t="shared" si="153"/>
        <v>0</v>
      </c>
    </row>
    <row r="1789" spans="1:26" s="24" customFormat="1" x14ac:dyDescent="0.25">
      <c r="A1789" s="24" t="s">
        <v>172</v>
      </c>
      <c r="B1789" s="24" t="s">
        <v>173</v>
      </c>
      <c r="C1789" s="24" t="s">
        <v>174</v>
      </c>
      <c r="D1789" s="24" t="s">
        <v>155</v>
      </c>
      <c r="E1789" s="24">
        <v>2017</v>
      </c>
      <c r="F1789" s="24" t="s">
        <v>133</v>
      </c>
      <c r="G1789" s="24" t="s">
        <v>137</v>
      </c>
      <c r="H1789" s="24">
        <v>100</v>
      </c>
      <c r="I1789" s="25">
        <v>0</v>
      </c>
      <c r="J1789" s="25">
        <v>0</v>
      </c>
      <c r="K1789" s="25">
        <v>0</v>
      </c>
      <c r="L1789" s="25">
        <v>0</v>
      </c>
      <c r="M1789" s="25">
        <v>0</v>
      </c>
      <c r="N1789" s="25">
        <v>0</v>
      </c>
      <c r="O1789" s="25">
        <f t="shared" si="150"/>
        <v>0</v>
      </c>
      <c r="P1789" s="25">
        <f t="shared" si="151"/>
        <v>0</v>
      </c>
      <c r="Q1789" s="25">
        <f t="shared" si="152"/>
        <v>0</v>
      </c>
      <c r="R1789" s="25">
        <f t="shared" si="154"/>
        <v>0</v>
      </c>
      <c r="S1789" s="25">
        <f t="shared" si="154"/>
        <v>0</v>
      </c>
      <c r="T1789" s="25">
        <f t="shared" si="154"/>
        <v>0</v>
      </c>
      <c r="U1789" s="25">
        <f t="shared" si="154"/>
        <v>0</v>
      </c>
      <c r="V1789" s="25">
        <f t="shared" si="154"/>
        <v>0</v>
      </c>
      <c r="W1789" s="25">
        <f t="shared" si="154"/>
        <v>0</v>
      </c>
      <c r="X1789" s="25">
        <f t="shared" si="153"/>
        <v>0</v>
      </c>
      <c r="Y1789" s="25">
        <f t="shared" si="153"/>
        <v>0</v>
      </c>
      <c r="Z1789" s="25">
        <f t="shared" si="153"/>
        <v>0</v>
      </c>
    </row>
    <row r="1790" spans="1:26" s="24" customFormat="1" x14ac:dyDescent="0.25">
      <c r="A1790" s="24" t="s">
        <v>172</v>
      </c>
      <c r="B1790" s="24" t="s">
        <v>173</v>
      </c>
      <c r="C1790" s="24" t="s">
        <v>174</v>
      </c>
      <c r="D1790" s="24" t="s">
        <v>155</v>
      </c>
      <c r="E1790" s="24">
        <v>2017</v>
      </c>
      <c r="F1790" s="24" t="s">
        <v>133</v>
      </c>
      <c r="G1790" s="24" t="s">
        <v>137</v>
      </c>
      <c r="H1790" s="24" t="s">
        <v>136</v>
      </c>
      <c r="I1790" s="25">
        <v>0</v>
      </c>
      <c r="J1790" s="25">
        <v>0</v>
      </c>
      <c r="K1790" s="25">
        <v>0</v>
      </c>
      <c r="L1790" s="25">
        <v>0</v>
      </c>
      <c r="M1790" s="25">
        <v>0</v>
      </c>
      <c r="N1790" s="25">
        <v>0</v>
      </c>
      <c r="O1790" s="25">
        <f t="shared" si="150"/>
        <v>0</v>
      </c>
      <c r="P1790" s="25">
        <f t="shared" si="151"/>
        <v>0</v>
      </c>
      <c r="Q1790" s="25">
        <f t="shared" si="152"/>
        <v>0</v>
      </c>
      <c r="R1790" s="25">
        <f t="shared" si="154"/>
        <v>0</v>
      </c>
      <c r="S1790" s="25">
        <f t="shared" si="154"/>
        <v>0</v>
      </c>
      <c r="T1790" s="25">
        <f t="shared" si="154"/>
        <v>0</v>
      </c>
      <c r="U1790" s="25">
        <f t="shared" si="154"/>
        <v>0</v>
      </c>
      <c r="V1790" s="25">
        <f t="shared" si="154"/>
        <v>0</v>
      </c>
      <c r="W1790" s="25">
        <f t="shared" si="154"/>
        <v>0</v>
      </c>
      <c r="X1790" s="25">
        <f t="shared" si="153"/>
        <v>0</v>
      </c>
      <c r="Y1790" s="25">
        <f t="shared" si="153"/>
        <v>0</v>
      </c>
      <c r="Z1790" s="25">
        <f t="shared" si="153"/>
        <v>0</v>
      </c>
    </row>
    <row r="1791" spans="1:26" s="24" customFormat="1" x14ac:dyDescent="0.25">
      <c r="A1791" s="24" t="s">
        <v>172</v>
      </c>
      <c r="B1791" s="24" t="s">
        <v>173</v>
      </c>
      <c r="C1791" s="24" t="s">
        <v>174</v>
      </c>
      <c r="D1791" s="24" t="s">
        <v>155</v>
      </c>
      <c r="E1791" s="24">
        <v>2017</v>
      </c>
      <c r="F1791" s="24" t="s">
        <v>133</v>
      </c>
      <c r="G1791" s="24" t="s">
        <v>137</v>
      </c>
      <c r="H1791" s="24">
        <v>1000</v>
      </c>
      <c r="I1791" s="25">
        <v>0</v>
      </c>
      <c r="J1791" s="25">
        <v>0</v>
      </c>
      <c r="K1791" s="25">
        <v>0</v>
      </c>
      <c r="L1791" s="25">
        <v>0</v>
      </c>
      <c r="M1791" s="25">
        <v>0</v>
      </c>
      <c r="N1791" s="25">
        <v>0</v>
      </c>
      <c r="O1791" s="25">
        <f t="shared" si="150"/>
        <v>0</v>
      </c>
      <c r="P1791" s="25">
        <f t="shared" si="151"/>
        <v>0</v>
      </c>
      <c r="Q1791" s="25">
        <f t="shared" si="152"/>
        <v>0</v>
      </c>
      <c r="R1791" s="25">
        <f t="shared" si="154"/>
        <v>0</v>
      </c>
      <c r="S1791" s="25">
        <f t="shared" si="154"/>
        <v>0</v>
      </c>
      <c r="T1791" s="25">
        <f t="shared" si="154"/>
        <v>0</v>
      </c>
      <c r="U1791" s="25">
        <f t="shared" si="154"/>
        <v>0</v>
      </c>
      <c r="V1791" s="25">
        <f t="shared" si="154"/>
        <v>0</v>
      </c>
      <c r="W1791" s="25">
        <f t="shared" si="154"/>
        <v>0</v>
      </c>
      <c r="X1791" s="25">
        <f t="shared" si="153"/>
        <v>0</v>
      </c>
      <c r="Y1791" s="25">
        <f t="shared" si="153"/>
        <v>0</v>
      </c>
      <c r="Z1791" s="25">
        <f t="shared" si="153"/>
        <v>0</v>
      </c>
    </row>
    <row r="1792" spans="1:26" s="24" customFormat="1" x14ac:dyDescent="0.25">
      <c r="A1792" s="24" t="s">
        <v>172</v>
      </c>
      <c r="B1792" s="24" t="s">
        <v>173</v>
      </c>
      <c r="C1792" s="24" t="s">
        <v>174</v>
      </c>
      <c r="D1792" s="24" t="s">
        <v>155</v>
      </c>
      <c r="E1792" s="24">
        <v>2017</v>
      </c>
      <c r="F1792" s="24" t="s">
        <v>133</v>
      </c>
      <c r="G1792" s="24" t="s">
        <v>137</v>
      </c>
      <c r="H1792" s="24">
        <v>2500</v>
      </c>
      <c r="I1792" s="25">
        <v>0</v>
      </c>
      <c r="J1792" s="25">
        <v>0</v>
      </c>
      <c r="K1792" s="25">
        <v>0</v>
      </c>
      <c r="L1792" s="25">
        <v>0</v>
      </c>
      <c r="M1792" s="25">
        <v>0</v>
      </c>
      <c r="N1792" s="25">
        <v>0</v>
      </c>
      <c r="O1792" s="25">
        <f t="shared" si="150"/>
        <v>0</v>
      </c>
      <c r="P1792" s="25">
        <f t="shared" si="151"/>
        <v>0</v>
      </c>
      <c r="Q1792" s="25">
        <f t="shared" si="152"/>
        <v>0</v>
      </c>
      <c r="R1792" s="25">
        <f t="shared" si="154"/>
        <v>0</v>
      </c>
      <c r="S1792" s="25">
        <f t="shared" si="154"/>
        <v>0</v>
      </c>
      <c r="T1792" s="25">
        <f t="shared" si="154"/>
        <v>0</v>
      </c>
      <c r="U1792" s="25">
        <f t="shared" si="154"/>
        <v>0</v>
      </c>
      <c r="V1792" s="25">
        <f t="shared" si="154"/>
        <v>0</v>
      </c>
      <c r="W1792" s="25">
        <f t="shared" si="154"/>
        <v>0</v>
      </c>
      <c r="X1792" s="25">
        <f t="shared" si="153"/>
        <v>0</v>
      </c>
      <c r="Y1792" s="25">
        <f t="shared" si="153"/>
        <v>0</v>
      </c>
      <c r="Z1792" s="25">
        <f t="shared" si="153"/>
        <v>0</v>
      </c>
    </row>
    <row r="1793" spans="1:26" s="24" customFormat="1" x14ac:dyDescent="0.25">
      <c r="A1793" s="24" t="s">
        <v>172</v>
      </c>
      <c r="B1793" s="24" t="s">
        <v>173</v>
      </c>
      <c r="C1793" s="24" t="s">
        <v>174</v>
      </c>
      <c r="D1793" s="24" t="s">
        <v>155</v>
      </c>
      <c r="E1793" s="24">
        <v>2017</v>
      </c>
      <c r="F1793" s="24" t="s">
        <v>133</v>
      </c>
      <c r="G1793" s="24" t="s">
        <v>137</v>
      </c>
      <c r="H1793" s="24">
        <v>5000</v>
      </c>
      <c r="I1793" s="25">
        <v>0</v>
      </c>
      <c r="J1793" s="25">
        <v>0</v>
      </c>
      <c r="K1793" s="25">
        <v>0</v>
      </c>
      <c r="L1793" s="25">
        <v>0</v>
      </c>
      <c r="M1793" s="25">
        <v>0</v>
      </c>
      <c r="N1793" s="25">
        <v>0</v>
      </c>
      <c r="O1793" s="25">
        <f t="shared" si="150"/>
        <v>0</v>
      </c>
      <c r="P1793" s="25">
        <f t="shared" si="151"/>
        <v>0</v>
      </c>
      <c r="Q1793" s="25">
        <f t="shared" si="152"/>
        <v>0</v>
      </c>
      <c r="R1793" s="25">
        <f t="shared" si="154"/>
        <v>0</v>
      </c>
      <c r="S1793" s="25">
        <f t="shared" si="154"/>
        <v>0</v>
      </c>
      <c r="T1793" s="25">
        <f t="shared" si="154"/>
        <v>0</v>
      </c>
      <c r="U1793" s="25">
        <f t="shared" si="154"/>
        <v>0</v>
      </c>
      <c r="V1793" s="25">
        <f t="shared" si="154"/>
        <v>0</v>
      </c>
      <c r="W1793" s="25">
        <f t="shared" si="154"/>
        <v>0</v>
      </c>
      <c r="X1793" s="25">
        <f t="shared" si="153"/>
        <v>0</v>
      </c>
      <c r="Y1793" s="25">
        <f t="shared" si="153"/>
        <v>0</v>
      </c>
      <c r="Z1793" s="25">
        <f t="shared" si="153"/>
        <v>0</v>
      </c>
    </row>
    <row r="1794" spans="1:26" s="24" customFormat="1" x14ac:dyDescent="0.25">
      <c r="A1794" s="24" t="s">
        <v>172</v>
      </c>
      <c r="B1794" s="24" t="s">
        <v>173</v>
      </c>
      <c r="C1794" s="24" t="s">
        <v>174</v>
      </c>
      <c r="D1794" s="24" t="s">
        <v>155</v>
      </c>
      <c r="E1794" s="24">
        <v>2017</v>
      </c>
      <c r="F1794" s="24" t="s">
        <v>133</v>
      </c>
      <c r="G1794" s="24" t="s">
        <v>137</v>
      </c>
      <c r="H1794" s="24">
        <v>10000</v>
      </c>
      <c r="I1794" s="25">
        <v>0</v>
      </c>
      <c r="J1794" s="25">
        <v>0</v>
      </c>
      <c r="K1794" s="25">
        <v>0</v>
      </c>
      <c r="L1794" s="25">
        <v>0</v>
      </c>
      <c r="M1794" s="25">
        <v>0</v>
      </c>
      <c r="N1794" s="25">
        <v>0</v>
      </c>
      <c r="O1794" s="25">
        <f t="shared" si="150"/>
        <v>0</v>
      </c>
      <c r="P1794" s="25">
        <f t="shared" si="151"/>
        <v>0</v>
      </c>
      <c r="Q1794" s="25">
        <f t="shared" si="152"/>
        <v>0</v>
      </c>
      <c r="R1794" s="25">
        <f t="shared" si="154"/>
        <v>0</v>
      </c>
      <c r="S1794" s="25">
        <f t="shared" si="154"/>
        <v>0</v>
      </c>
      <c r="T1794" s="25">
        <f t="shared" si="154"/>
        <v>0</v>
      </c>
      <c r="U1794" s="25">
        <f t="shared" si="154"/>
        <v>0</v>
      </c>
      <c r="V1794" s="25">
        <f t="shared" si="154"/>
        <v>0</v>
      </c>
      <c r="W1794" s="25">
        <f t="shared" si="154"/>
        <v>0</v>
      </c>
      <c r="X1794" s="25">
        <f t="shared" si="153"/>
        <v>0</v>
      </c>
      <c r="Y1794" s="25">
        <f t="shared" si="153"/>
        <v>0</v>
      </c>
      <c r="Z1794" s="25">
        <f t="shared" si="153"/>
        <v>0</v>
      </c>
    </row>
    <row r="1795" spans="1:26" s="24" customFormat="1" x14ac:dyDescent="0.25">
      <c r="A1795" s="24" t="s">
        <v>172</v>
      </c>
      <c r="B1795" s="24" t="s">
        <v>173</v>
      </c>
      <c r="C1795" s="24" t="s">
        <v>174</v>
      </c>
      <c r="D1795" s="24" t="s">
        <v>155</v>
      </c>
      <c r="E1795" s="24">
        <v>2017</v>
      </c>
      <c r="F1795" s="24" t="s">
        <v>133</v>
      </c>
      <c r="G1795" s="24" t="s">
        <v>138</v>
      </c>
      <c r="H1795" s="24">
        <v>10</v>
      </c>
      <c r="I1795" s="25">
        <v>1.0600000000000001E-15</v>
      </c>
      <c r="J1795" s="25">
        <v>9.8299999999999999E-12</v>
      </c>
      <c r="K1795" s="25">
        <v>5.0899999999999996E-9</v>
      </c>
      <c r="L1795" s="25">
        <v>1.38E-9</v>
      </c>
      <c r="M1795" s="25">
        <v>1.61E-9</v>
      </c>
      <c r="N1795" s="25">
        <v>2.5099999999999998E-9</v>
      </c>
      <c r="O1795" s="25">
        <f t="shared" si="150"/>
        <v>1.38E-9</v>
      </c>
      <c r="P1795" s="25">
        <f t="shared" si="151"/>
        <v>1.61E-9</v>
      </c>
      <c r="Q1795" s="25">
        <f t="shared" si="152"/>
        <v>2.5099999999999998E-9</v>
      </c>
      <c r="R1795" s="25">
        <f t="shared" si="154"/>
        <v>4.2902903885480577E-12</v>
      </c>
      <c r="S1795" s="25">
        <f t="shared" si="154"/>
        <v>3.9786372188139056E-8</v>
      </c>
      <c r="T1795" s="25">
        <f t="shared" si="154"/>
        <v>2.0601488752556237E-5</v>
      </c>
      <c r="U1795" s="25">
        <f t="shared" si="154"/>
        <v>5.5854723926380368E-6</v>
      </c>
      <c r="V1795" s="25">
        <f t="shared" si="154"/>
        <v>6.5163844580777095E-6</v>
      </c>
      <c r="W1795" s="25">
        <f t="shared" si="154"/>
        <v>1.0159083844580778E-5</v>
      </c>
      <c r="X1795" s="25">
        <f t="shared" si="153"/>
        <v>5.5854723926380368E-6</v>
      </c>
      <c r="Y1795" s="25">
        <f t="shared" si="153"/>
        <v>6.5163844580777095E-6</v>
      </c>
      <c r="Z1795" s="25">
        <f t="shared" si="153"/>
        <v>1.0159083844580778E-5</v>
      </c>
    </row>
    <row r="1796" spans="1:26" s="24" customFormat="1" x14ac:dyDescent="0.25">
      <c r="A1796" s="24" t="s">
        <v>172</v>
      </c>
      <c r="B1796" s="24" t="s">
        <v>173</v>
      </c>
      <c r="C1796" s="24" t="s">
        <v>174</v>
      </c>
      <c r="D1796" s="24" t="s">
        <v>155</v>
      </c>
      <c r="E1796" s="24">
        <v>2017</v>
      </c>
      <c r="F1796" s="24" t="s">
        <v>133</v>
      </c>
      <c r="G1796" s="24" t="s">
        <v>138</v>
      </c>
      <c r="H1796" s="24">
        <v>30</v>
      </c>
      <c r="I1796" s="25">
        <v>2.1400000000000001E-9</v>
      </c>
      <c r="J1796" s="25">
        <v>7.7400000000000005E-8</v>
      </c>
      <c r="K1796" s="25">
        <v>2.34E-6</v>
      </c>
      <c r="L1796" s="25">
        <v>3.8299999999999998E-7</v>
      </c>
      <c r="M1796" s="25">
        <v>5.1200000000000003E-7</v>
      </c>
      <c r="N1796" s="25">
        <v>7.3399999999999998E-7</v>
      </c>
      <c r="O1796" s="25">
        <f t="shared" si="150"/>
        <v>3.8299999999999998E-7</v>
      </c>
      <c r="P1796" s="25">
        <f t="shared" si="151"/>
        <v>5.1200000000000003E-7</v>
      </c>
      <c r="Q1796" s="25">
        <f t="shared" si="152"/>
        <v>7.3399999999999998E-7</v>
      </c>
      <c r="R1796" s="25">
        <f t="shared" si="154"/>
        <v>8.6615296523517376E-6</v>
      </c>
      <c r="S1796" s="25">
        <f t="shared" si="154"/>
        <v>3.1327214723926382E-4</v>
      </c>
      <c r="T1796" s="25">
        <f t="shared" si="154"/>
        <v>9.4710184049079764E-3</v>
      </c>
      <c r="U1796" s="25">
        <f t="shared" si="154"/>
        <v>1.5501709611451943E-3</v>
      </c>
      <c r="V1796" s="25">
        <f t="shared" si="154"/>
        <v>2.0722912065439672E-3</v>
      </c>
      <c r="W1796" s="25">
        <f t="shared" si="154"/>
        <v>2.9708237218813906E-3</v>
      </c>
      <c r="X1796" s="25">
        <f t="shared" si="153"/>
        <v>1.5501709611451943E-3</v>
      </c>
      <c r="Y1796" s="25">
        <f t="shared" si="153"/>
        <v>2.0722912065439672E-3</v>
      </c>
      <c r="Z1796" s="25">
        <f t="shared" si="153"/>
        <v>2.9708237218813906E-3</v>
      </c>
    </row>
    <row r="1797" spans="1:26" s="24" customFormat="1" x14ac:dyDescent="0.25">
      <c r="A1797" s="24" t="s">
        <v>172</v>
      </c>
      <c r="B1797" s="24" t="s">
        <v>173</v>
      </c>
      <c r="C1797" s="24" t="s">
        <v>174</v>
      </c>
      <c r="D1797" s="24" t="s">
        <v>155</v>
      </c>
      <c r="E1797" s="24">
        <v>2017</v>
      </c>
      <c r="F1797" s="24" t="s">
        <v>133</v>
      </c>
      <c r="G1797" s="24" t="s">
        <v>138</v>
      </c>
      <c r="H1797" s="24" t="s">
        <v>135</v>
      </c>
      <c r="I1797" s="25">
        <v>2.0500000000000002E-8</v>
      </c>
      <c r="J1797" s="25">
        <v>7.0399999999999995E-7</v>
      </c>
      <c r="K1797" s="25">
        <v>1.5E-5</v>
      </c>
      <c r="L1797" s="25">
        <v>9.9600000000000008E-7</v>
      </c>
      <c r="M1797" s="25">
        <v>3.5499999999999999E-6</v>
      </c>
      <c r="N1797" s="25">
        <v>8.0099999999999995E-6</v>
      </c>
      <c r="O1797" s="25">
        <f t="shared" si="150"/>
        <v>9.9600000000000008E-7</v>
      </c>
      <c r="P1797" s="25">
        <f t="shared" si="151"/>
        <v>3.5499999999999999E-6</v>
      </c>
      <c r="Q1797" s="25">
        <f t="shared" si="152"/>
        <v>8.0099999999999995E-6</v>
      </c>
      <c r="R1797" s="25">
        <f t="shared" si="154"/>
        <v>8.2972597137014319E-5</v>
      </c>
      <c r="S1797" s="25">
        <f t="shared" si="154"/>
        <v>2.8494004089979551E-3</v>
      </c>
      <c r="T1797" s="25">
        <f t="shared" si="154"/>
        <v>6.071165644171779E-2</v>
      </c>
      <c r="U1797" s="25">
        <f t="shared" si="154"/>
        <v>4.0312539877300621E-3</v>
      </c>
      <c r="V1797" s="25">
        <f t="shared" si="154"/>
        <v>1.4368425357873211E-2</v>
      </c>
      <c r="W1797" s="25">
        <f t="shared" si="154"/>
        <v>3.2420024539877301E-2</v>
      </c>
      <c r="X1797" s="25">
        <f t="shared" si="153"/>
        <v>4.0312539877300621E-3</v>
      </c>
      <c r="Y1797" s="25">
        <f t="shared" si="153"/>
        <v>1.4368425357873211E-2</v>
      </c>
      <c r="Z1797" s="25">
        <f t="shared" si="153"/>
        <v>3.2420024539877301E-2</v>
      </c>
    </row>
    <row r="1798" spans="1:26" s="24" customFormat="1" x14ac:dyDescent="0.25">
      <c r="A1798" s="24" t="s">
        <v>172</v>
      </c>
      <c r="B1798" s="24" t="s">
        <v>173</v>
      </c>
      <c r="C1798" s="24" t="s">
        <v>174</v>
      </c>
      <c r="D1798" s="24" t="s">
        <v>155</v>
      </c>
      <c r="E1798" s="24">
        <v>2017</v>
      </c>
      <c r="F1798" s="24" t="s">
        <v>133</v>
      </c>
      <c r="G1798" s="24" t="s">
        <v>138</v>
      </c>
      <c r="H1798" s="24">
        <v>60</v>
      </c>
      <c r="I1798" s="25">
        <v>1.1999999999999999E-7</v>
      </c>
      <c r="J1798" s="25">
        <v>2.2299999999999998E-6</v>
      </c>
      <c r="K1798" s="25">
        <v>2.7399999999999999E-5</v>
      </c>
      <c r="L1798" s="25">
        <v>5.3600000000000004E-6</v>
      </c>
      <c r="M1798" s="25">
        <v>7.7200000000000006E-6</v>
      </c>
      <c r="N1798" s="25">
        <v>1.04E-5</v>
      </c>
      <c r="O1798" s="25">
        <f t="shared" ref="O1798:O1861" si="155">L1798*(78/78)</f>
        <v>5.3600000000000004E-6</v>
      </c>
      <c r="P1798" s="25">
        <f t="shared" ref="P1798:P1861" si="156">M1798*(33/33)</f>
        <v>7.7200000000000006E-6</v>
      </c>
      <c r="Q1798" s="25">
        <f t="shared" ref="Q1798:Q1861" si="157">N1798*(33/33)</f>
        <v>1.04E-5</v>
      </c>
      <c r="R1798" s="25">
        <f t="shared" si="154"/>
        <v>4.8569325153374228E-4</v>
      </c>
      <c r="S1798" s="25">
        <f t="shared" si="154"/>
        <v>9.0257995910020452E-3</v>
      </c>
      <c r="T1798" s="25">
        <f t="shared" si="154"/>
        <v>0.11089995910020449</v>
      </c>
      <c r="U1798" s="25">
        <f t="shared" si="154"/>
        <v>2.1694298568507159E-2</v>
      </c>
      <c r="V1798" s="25">
        <f t="shared" si="154"/>
        <v>3.1246265848670761E-2</v>
      </c>
      <c r="W1798" s="25">
        <f t="shared" si="154"/>
        <v>4.209341513292434E-2</v>
      </c>
      <c r="X1798" s="25">
        <f t="shared" si="153"/>
        <v>2.1694298568507159E-2</v>
      </c>
      <c r="Y1798" s="25">
        <f t="shared" si="153"/>
        <v>3.1246265848670761E-2</v>
      </c>
      <c r="Z1798" s="25">
        <f t="shared" si="153"/>
        <v>4.209341513292434E-2</v>
      </c>
    </row>
    <row r="1799" spans="1:26" s="24" customFormat="1" x14ac:dyDescent="0.25">
      <c r="A1799" s="24" t="s">
        <v>172</v>
      </c>
      <c r="B1799" s="24" t="s">
        <v>173</v>
      </c>
      <c r="C1799" s="24" t="s">
        <v>174</v>
      </c>
      <c r="D1799" s="24" t="s">
        <v>155</v>
      </c>
      <c r="E1799" s="24">
        <v>2017</v>
      </c>
      <c r="F1799" s="24" t="s">
        <v>133</v>
      </c>
      <c r="G1799" s="24" t="s">
        <v>138</v>
      </c>
      <c r="H1799" s="24">
        <v>100</v>
      </c>
      <c r="I1799" s="25">
        <v>4.4499999999999997E-7</v>
      </c>
      <c r="J1799" s="25">
        <v>5.7699999999999998E-6</v>
      </c>
      <c r="K1799" s="25">
        <v>6.58E-5</v>
      </c>
      <c r="L1799" s="25">
        <v>1.26E-5</v>
      </c>
      <c r="M1799" s="25">
        <v>1.7099999999999999E-5</v>
      </c>
      <c r="N1799" s="25">
        <v>2.2099999999999998E-5</v>
      </c>
      <c r="O1799" s="25">
        <f t="shared" si="155"/>
        <v>1.26E-5</v>
      </c>
      <c r="P1799" s="25">
        <f t="shared" si="156"/>
        <v>1.7099999999999999E-5</v>
      </c>
      <c r="Q1799" s="25">
        <f t="shared" si="157"/>
        <v>2.2099999999999998E-5</v>
      </c>
      <c r="R1799" s="25">
        <f t="shared" si="154"/>
        <v>1.8011124744376278E-3</v>
      </c>
      <c r="S1799" s="25">
        <f t="shared" si="154"/>
        <v>2.3353750511247443E-2</v>
      </c>
      <c r="T1799" s="25">
        <f t="shared" si="154"/>
        <v>0.26632179959100205</v>
      </c>
      <c r="U1799" s="25">
        <f t="shared" si="154"/>
        <v>5.0997791411042943E-2</v>
      </c>
      <c r="V1799" s="25">
        <f t="shared" si="154"/>
        <v>6.9211288343558289E-2</v>
      </c>
      <c r="W1799" s="25">
        <f t="shared" si="154"/>
        <v>8.9448507157464205E-2</v>
      </c>
      <c r="X1799" s="25">
        <f t="shared" si="153"/>
        <v>5.0997791411042943E-2</v>
      </c>
      <c r="Y1799" s="25">
        <f t="shared" si="153"/>
        <v>6.9211288343558289E-2</v>
      </c>
      <c r="Z1799" s="25">
        <f t="shared" si="153"/>
        <v>8.9448507157464205E-2</v>
      </c>
    </row>
    <row r="1800" spans="1:26" s="24" customFormat="1" x14ac:dyDescent="0.25">
      <c r="A1800" s="24" t="s">
        <v>172</v>
      </c>
      <c r="B1800" s="24" t="s">
        <v>173</v>
      </c>
      <c r="C1800" s="24" t="s">
        <v>174</v>
      </c>
      <c r="D1800" s="24" t="s">
        <v>155</v>
      </c>
      <c r="E1800" s="24">
        <v>2017</v>
      </c>
      <c r="F1800" s="24" t="s">
        <v>133</v>
      </c>
      <c r="G1800" s="24" t="s">
        <v>138</v>
      </c>
      <c r="H1800" s="24" t="s">
        <v>136</v>
      </c>
      <c r="I1800" s="25">
        <v>9.9200000000000002E-8</v>
      </c>
      <c r="J1800" s="25">
        <v>7.9100000000000003E-7</v>
      </c>
      <c r="K1800" s="25">
        <v>2.6999999999999999E-5</v>
      </c>
      <c r="L1800" s="25">
        <v>2.2000000000000001E-6</v>
      </c>
      <c r="M1800" s="25">
        <v>4.9100000000000004E-6</v>
      </c>
      <c r="N1800" s="25">
        <v>1.3200000000000001E-5</v>
      </c>
      <c r="O1800" s="25">
        <f t="shared" si="155"/>
        <v>2.2000000000000001E-6</v>
      </c>
      <c r="P1800" s="25">
        <f t="shared" si="156"/>
        <v>4.9100000000000004E-6</v>
      </c>
      <c r="Q1800" s="25">
        <f t="shared" si="157"/>
        <v>1.3200000000000001E-5</v>
      </c>
      <c r="R1800" s="25">
        <f t="shared" si="154"/>
        <v>4.0150642126789366E-4</v>
      </c>
      <c r="S1800" s="25">
        <f t="shared" si="154"/>
        <v>3.2015280163599186E-3</v>
      </c>
      <c r="T1800" s="25">
        <f t="shared" si="154"/>
        <v>0.10928098159509203</v>
      </c>
      <c r="U1800" s="25">
        <f t="shared" si="154"/>
        <v>8.90437627811861E-3</v>
      </c>
      <c r="V1800" s="25">
        <f t="shared" si="154"/>
        <v>1.9872948875255626E-2</v>
      </c>
      <c r="W1800" s="25">
        <f t="shared" si="154"/>
        <v>5.342625766871166E-2</v>
      </c>
      <c r="X1800" s="25">
        <f t="shared" si="153"/>
        <v>8.90437627811861E-3</v>
      </c>
      <c r="Y1800" s="25">
        <f t="shared" si="153"/>
        <v>1.9872948875255626E-2</v>
      </c>
      <c r="Z1800" s="25">
        <f t="shared" si="153"/>
        <v>5.342625766871166E-2</v>
      </c>
    </row>
    <row r="1801" spans="1:26" s="24" customFormat="1" x14ac:dyDescent="0.25">
      <c r="A1801" s="24" t="s">
        <v>172</v>
      </c>
      <c r="B1801" s="24" t="s">
        <v>173</v>
      </c>
      <c r="C1801" s="24" t="s">
        <v>174</v>
      </c>
      <c r="D1801" s="24" t="s">
        <v>155</v>
      </c>
      <c r="E1801" s="24">
        <v>2017</v>
      </c>
      <c r="F1801" s="24" t="s">
        <v>133</v>
      </c>
      <c r="G1801" s="24" t="s">
        <v>138</v>
      </c>
      <c r="H1801" s="24">
        <v>1000</v>
      </c>
      <c r="I1801" s="25">
        <v>7.3500000000000003E-8</v>
      </c>
      <c r="J1801" s="25">
        <v>3.5199999999999998E-7</v>
      </c>
      <c r="K1801" s="25">
        <v>1.7099999999999999E-5</v>
      </c>
      <c r="L1801" s="25">
        <v>1.68E-6</v>
      </c>
      <c r="M1801" s="25">
        <v>2.5600000000000001E-6</v>
      </c>
      <c r="N1801" s="25">
        <v>6.3500000000000002E-6</v>
      </c>
      <c r="O1801" s="25">
        <f t="shared" si="155"/>
        <v>1.68E-6</v>
      </c>
      <c r="P1801" s="25">
        <f t="shared" si="156"/>
        <v>2.5600000000000001E-6</v>
      </c>
      <c r="Q1801" s="25">
        <f t="shared" si="157"/>
        <v>6.3500000000000002E-6</v>
      </c>
      <c r="R1801" s="25">
        <f t="shared" si="154"/>
        <v>2.9748711656441717E-4</v>
      </c>
      <c r="S1801" s="25">
        <f t="shared" si="154"/>
        <v>1.4247002044989775E-3</v>
      </c>
      <c r="T1801" s="25">
        <f t="shared" si="154"/>
        <v>6.9211288343558289E-2</v>
      </c>
      <c r="U1801" s="25">
        <f t="shared" si="154"/>
        <v>6.7997055214723927E-3</v>
      </c>
      <c r="V1801" s="25">
        <f t="shared" si="154"/>
        <v>1.0361456032719837E-2</v>
      </c>
      <c r="W1801" s="25">
        <f t="shared" si="154"/>
        <v>2.5701267893660534E-2</v>
      </c>
      <c r="X1801" s="25">
        <f t="shared" si="153"/>
        <v>6.7997055214723927E-3</v>
      </c>
      <c r="Y1801" s="25">
        <f t="shared" si="153"/>
        <v>1.0361456032719837E-2</v>
      </c>
      <c r="Z1801" s="25">
        <f t="shared" si="153"/>
        <v>2.5701267893660534E-2</v>
      </c>
    </row>
    <row r="1802" spans="1:26" s="24" customFormat="1" x14ac:dyDescent="0.25">
      <c r="A1802" s="24" t="s">
        <v>172</v>
      </c>
      <c r="B1802" s="24" t="s">
        <v>173</v>
      </c>
      <c r="C1802" s="24" t="s">
        <v>174</v>
      </c>
      <c r="D1802" s="24" t="s">
        <v>155</v>
      </c>
      <c r="E1802" s="24">
        <v>2017</v>
      </c>
      <c r="F1802" s="24" t="s">
        <v>133</v>
      </c>
      <c r="G1802" s="24" t="s">
        <v>138</v>
      </c>
      <c r="H1802" s="24">
        <v>2500</v>
      </c>
      <c r="I1802" s="25">
        <v>2.77E-8</v>
      </c>
      <c r="J1802" s="25">
        <v>1.35E-7</v>
      </c>
      <c r="K1802" s="25">
        <v>7.5700000000000004E-6</v>
      </c>
      <c r="L1802" s="25">
        <v>5.3000000000000001E-7</v>
      </c>
      <c r="M1802" s="25">
        <v>8.2600000000000001E-7</v>
      </c>
      <c r="N1802" s="25">
        <v>3.23E-6</v>
      </c>
      <c r="O1802" s="25">
        <f t="shared" si="155"/>
        <v>5.3000000000000001E-7</v>
      </c>
      <c r="P1802" s="25">
        <f t="shared" si="156"/>
        <v>8.2600000000000001E-7</v>
      </c>
      <c r="Q1802" s="25">
        <f t="shared" si="157"/>
        <v>3.23E-6</v>
      </c>
      <c r="R1802" s="25">
        <f t="shared" si="154"/>
        <v>1.1211419222903886E-4</v>
      </c>
      <c r="S1802" s="25">
        <f t="shared" si="154"/>
        <v>5.4640490797546013E-4</v>
      </c>
      <c r="T1802" s="25">
        <f t="shared" si="154"/>
        <v>3.063914928425358E-2</v>
      </c>
      <c r="U1802" s="25">
        <f t="shared" si="154"/>
        <v>2.1451451942740289E-3</v>
      </c>
      <c r="V1802" s="25">
        <f t="shared" si="154"/>
        <v>3.3431885480572597E-3</v>
      </c>
      <c r="W1802" s="25">
        <f t="shared" si="154"/>
        <v>1.3073243353783232E-2</v>
      </c>
      <c r="X1802" s="25">
        <f t="shared" si="153"/>
        <v>2.1451451942740289E-3</v>
      </c>
      <c r="Y1802" s="25">
        <f t="shared" si="153"/>
        <v>3.3431885480572597E-3</v>
      </c>
      <c r="Z1802" s="25">
        <f t="shared" si="153"/>
        <v>1.3073243353783232E-2</v>
      </c>
    </row>
    <row r="1803" spans="1:26" s="24" customFormat="1" x14ac:dyDescent="0.25">
      <c r="A1803" s="24" t="s">
        <v>172</v>
      </c>
      <c r="B1803" s="24" t="s">
        <v>173</v>
      </c>
      <c r="C1803" s="24" t="s">
        <v>174</v>
      </c>
      <c r="D1803" s="24" t="s">
        <v>155</v>
      </c>
      <c r="E1803" s="24">
        <v>2017</v>
      </c>
      <c r="F1803" s="24" t="s">
        <v>133</v>
      </c>
      <c r="G1803" s="24" t="s">
        <v>138</v>
      </c>
      <c r="H1803" s="24">
        <v>5000</v>
      </c>
      <c r="I1803" s="25">
        <v>1.2299999999999999E-8</v>
      </c>
      <c r="J1803" s="25">
        <v>7.2499999999999994E-8</v>
      </c>
      <c r="K1803" s="25">
        <v>3.4999999999999999E-6</v>
      </c>
      <c r="L1803" s="25">
        <v>2.23E-7</v>
      </c>
      <c r="M1803" s="25">
        <v>3.3999999999999997E-7</v>
      </c>
      <c r="N1803" s="25">
        <v>1.61E-6</v>
      </c>
      <c r="O1803" s="25">
        <f t="shared" si="155"/>
        <v>2.23E-7</v>
      </c>
      <c r="P1803" s="25">
        <f t="shared" si="156"/>
        <v>3.3999999999999997E-7</v>
      </c>
      <c r="Q1803" s="25">
        <f t="shared" si="157"/>
        <v>1.61E-6</v>
      </c>
      <c r="R1803" s="25">
        <f t="shared" si="154"/>
        <v>4.978355828220859E-5</v>
      </c>
      <c r="S1803" s="25">
        <f t="shared" si="154"/>
        <v>2.9343967280163601E-4</v>
      </c>
      <c r="T1803" s="25">
        <f t="shared" si="154"/>
        <v>1.4166053169734152E-2</v>
      </c>
      <c r="U1803" s="25">
        <f t="shared" si="154"/>
        <v>9.0257995910020456E-4</v>
      </c>
      <c r="V1803" s="25">
        <f t="shared" si="154"/>
        <v>1.3761308793456032E-3</v>
      </c>
      <c r="W1803" s="25">
        <f t="shared" si="154"/>
        <v>6.5163844580777104E-3</v>
      </c>
      <c r="X1803" s="25">
        <f t="shared" si="153"/>
        <v>9.0257995910020456E-4</v>
      </c>
      <c r="Y1803" s="25">
        <f t="shared" si="153"/>
        <v>1.3761308793456032E-3</v>
      </c>
      <c r="Z1803" s="25">
        <f t="shared" si="153"/>
        <v>6.5163844580777104E-3</v>
      </c>
    </row>
    <row r="1804" spans="1:26" s="24" customFormat="1" x14ac:dyDescent="0.25">
      <c r="A1804" s="24" t="s">
        <v>172</v>
      </c>
      <c r="B1804" s="24" t="s">
        <v>173</v>
      </c>
      <c r="C1804" s="24" t="s">
        <v>174</v>
      </c>
      <c r="D1804" s="24" t="s">
        <v>155</v>
      </c>
      <c r="E1804" s="24">
        <v>2017</v>
      </c>
      <c r="F1804" s="24" t="s">
        <v>133</v>
      </c>
      <c r="G1804" s="24" t="s">
        <v>138</v>
      </c>
      <c r="H1804" s="24">
        <v>10000</v>
      </c>
      <c r="I1804" s="25">
        <v>5.6999999999999998E-9</v>
      </c>
      <c r="J1804" s="25">
        <v>4.0499999999999999E-8</v>
      </c>
      <c r="K1804" s="25">
        <v>1.4899999999999999E-6</v>
      </c>
      <c r="L1804" s="25">
        <v>9.6400000000000003E-8</v>
      </c>
      <c r="M1804" s="25">
        <v>1.3799999999999999E-7</v>
      </c>
      <c r="N1804" s="25">
        <v>6.8700000000000005E-7</v>
      </c>
      <c r="O1804" s="25">
        <f t="shared" si="155"/>
        <v>9.6400000000000003E-8</v>
      </c>
      <c r="P1804" s="25">
        <f t="shared" si="156"/>
        <v>1.3799999999999999E-7</v>
      </c>
      <c r="Q1804" s="25">
        <f t="shared" si="157"/>
        <v>6.8700000000000005E-7</v>
      </c>
      <c r="R1804" s="25">
        <f t="shared" si="154"/>
        <v>2.3070429447852761E-5</v>
      </c>
      <c r="S1804" s="25">
        <f t="shared" si="154"/>
        <v>1.6392147239263806E-4</v>
      </c>
      <c r="T1804" s="25">
        <f t="shared" si="154"/>
        <v>6.0306912065439663E-3</v>
      </c>
      <c r="U1804" s="25">
        <f t="shared" si="154"/>
        <v>3.9017357873210641E-4</v>
      </c>
      <c r="V1804" s="25">
        <f t="shared" si="154"/>
        <v>5.585472392638036E-4</v>
      </c>
      <c r="W1804" s="25">
        <f t="shared" si="154"/>
        <v>2.7805938650306752E-3</v>
      </c>
      <c r="X1804" s="25">
        <f t="shared" si="153"/>
        <v>3.9017357873210641E-4</v>
      </c>
      <c r="Y1804" s="25">
        <f t="shared" si="153"/>
        <v>5.585472392638036E-4</v>
      </c>
      <c r="Z1804" s="25">
        <f t="shared" si="153"/>
        <v>2.7805938650306752E-3</v>
      </c>
    </row>
    <row r="1805" spans="1:26" s="24" customFormat="1" x14ac:dyDescent="0.25">
      <c r="A1805" s="24" t="s">
        <v>172</v>
      </c>
      <c r="B1805" s="24" t="s">
        <v>173</v>
      </c>
      <c r="C1805" s="24" t="s">
        <v>174</v>
      </c>
      <c r="D1805" s="24" t="s">
        <v>155</v>
      </c>
      <c r="E1805" s="24">
        <v>2018</v>
      </c>
      <c r="F1805" s="24" t="s">
        <v>133</v>
      </c>
      <c r="G1805" s="24" t="s">
        <v>134</v>
      </c>
      <c r="H1805" s="24">
        <v>10</v>
      </c>
      <c r="I1805" s="25">
        <v>1.09E-15</v>
      </c>
      <c r="J1805" s="25">
        <v>1.0099999999999999E-11</v>
      </c>
      <c r="K1805" s="25">
        <v>5.2400000000000001E-9</v>
      </c>
      <c r="L1805" s="25">
        <v>1.4200000000000001E-9</v>
      </c>
      <c r="M1805" s="25">
        <v>1.6600000000000001E-9</v>
      </c>
      <c r="N1805" s="25">
        <v>2.5899999999999999E-9</v>
      </c>
      <c r="O1805" s="25">
        <f t="shared" si="155"/>
        <v>1.4200000000000001E-9</v>
      </c>
      <c r="P1805" s="25">
        <f t="shared" si="156"/>
        <v>1.6600000000000001E-9</v>
      </c>
      <c r="Q1805" s="25">
        <f t="shared" si="157"/>
        <v>2.5899999999999999E-9</v>
      </c>
      <c r="R1805" s="25">
        <f t="shared" si="154"/>
        <v>4.4117137014314931E-12</v>
      </c>
      <c r="S1805" s="25">
        <f t="shared" si="154"/>
        <v>4.0879182004089981E-8</v>
      </c>
      <c r="T1805" s="25">
        <f t="shared" si="154"/>
        <v>2.1208605316973416E-5</v>
      </c>
      <c r="U1805" s="25">
        <f t="shared" si="154"/>
        <v>5.7473701431492845E-6</v>
      </c>
      <c r="V1805" s="25">
        <f t="shared" si="154"/>
        <v>6.7187566462167697E-6</v>
      </c>
      <c r="W1805" s="25">
        <f t="shared" si="154"/>
        <v>1.0482879345603273E-5</v>
      </c>
      <c r="X1805" s="25">
        <f t="shared" si="153"/>
        <v>5.7473701431492845E-6</v>
      </c>
      <c r="Y1805" s="25">
        <f t="shared" si="153"/>
        <v>6.7187566462167697E-6</v>
      </c>
      <c r="Z1805" s="25">
        <f t="shared" si="153"/>
        <v>1.0482879345603273E-5</v>
      </c>
    </row>
    <row r="1806" spans="1:26" s="24" customFormat="1" x14ac:dyDescent="0.25">
      <c r="A1806" s="24" t="s">
        <v>172</v>
      </c>
      <c r="B1806" s="24" t="s">
        <v>173</v>
      </c>
      <c r="C1806" s="24" t="s">
        <v>174</v>
      </c>
      <c r="D1806" s="24" t="s">
        <v>155</v>
      </c>
      <c r="E1806" s="24">
        <v>2018</v>
      </c>
      <c r="F1806" s="24" t="s">
        <v>133</v>
      </c>
      <c r="G1806" s="24" t="s">
        <v>134</v>
      </c>
      <c r="H1806" s="24">
        <v>30</v>
      </c>
      <c r="I1806" s="25">
        <v>2.21E-9</v>
      </c>
      <c r="J1806" s="25">
        <v>7.98E-8</v>
      </c>
      <c r="K1806" s="25">
        <v>2.4099999999999998E-6</v>
      </c>
      <c r="L1806" s="25">
        <v>3.9499999999999998E-7</v>
      </c>
      <c r="M1806" s="25">
        <v>5.2699999999999999E-7</v>
      </c>
      <c r="N1806" s="25">
        <v>7.5600000000000005E-7</v>
      </c>
      <c r="O1806" s="25">
        <f t="shared" si="155"/>
        <v>3.9499999999999998E-7</v>
      </c>
      <c r="P1806" s="25">
        <f t="shared" si="156"/>
        <v>5.2699999999999999E-7</v>
      </c>
      <c r="Q1806" s="25">
        <f t="shared" si="157"/>
        <v>7.5600000000000005E-7</v>
      </c>
      <c r="R1806" s="25">
        <f t="shared" si="154"/>
        <v>8.9448507157464213E-6</v>
      </c>
      <c r="S1806" s="25">
        <f t="shared" si="154"/>
        <v>3.2298601226993869E-4</v>
      </c>
      <c r="T1806" s="25">
        <f t="shared" si="154"/>
        <v>9.7543394683026578E-3</v>
      </c>
      <c r="U1806" s="25">
        <f t="shared" si="154"/>
        <v>1.5987402862985684E-3</v>
      </c>
      <c r="V1806" s="25">
        <f t="shared" si="154"/>
        <v>2.1330028629856852E-3</v>
      </c>
      <c r="W1806" s="25">
        <f t="shared" si="154"/>
        <v>3.059867484662577E-3</v>
      </c>
      <c r="X1806" s="25">
        <f t="shared" si="153"/>
        <v>1.5987402862985684E-3</v>
      </c>
      <c r="Y1806" s="25">
        <f t="shared" si="153"/>
        <v>2.1330028629856852E-3</v>
      </c>
      <c r="Z1806" s="25">
        <f t="shared" si="153"/>
        <v>3.059867484662577E-3</v>
      </c>
    </row>
    <row r="1807" spans="1:26" s="24" customFormat="1" x14ac:dyDescent="0.25">
      <c r="A1807" s="24" t="s">
        <v>172</v>
      </c>
      <c r="B1807" s="24" t="s">
        <v>173</v>
      </c>
      <c r="C1807" s="24" t="s">
        <v>174</v>
      </c>
      <c r="D1807" s="24" t="s">
        <v>155</v>
      </c>
      <c r="E1807" s="24">
        <v>2018</v>
      </c>
      <c r="F1807" s="24" t="s">
        <v>133</v>
      </c>
      <c r="G1807" s="24" t="s">
        <v>134</v>
      </c>
      <c r="H1807" s="24" t="s">
        <v>135</v>
      </c>
      <c r="I1807" s="25">
        <v>2.11E-8</v>
      </c>
      <c r="J1807" s="25">
        <v>7.2600000000000002E-7</v>
      </c>
      <c r="K1807" s="25">
        <v>1.5400000000000002E-5</v>
      </c>
      <c r="L1807" s="25">
        <v>1.0300000000000001E-6</v>
      </c>
      <c r="M1807" s="25">
        <v>3.6500000000000002E-6</v>
      </c>
      <c r="N1807" s="25">
        <v>8.2500000000000006E-6</v>
      </c>
      <c r="O1807" s="25">
        <f t="shared" si="155"/>
        <v>1.0300000000000001E-6</v>
      </c>
      <c r="P1807" s="25">
        <f t="shared" si="156"/>
        <v>3.6500000000000002E-6</v>
      </c>
      <c r="Q1807" s="25">
        <f t="shared" si="157"/>
        <v>8.2500000000000006E-6</v>
      </c>
      <c r="R1807" s="25">
        <f t="shared" si="154"/>
        <v>8.5401063394683035E-5</v>
      </c>
      <c r="S1807" s="25">
        <f t="shared" si="154"/>
        <v>2.938444171779141E-3</v>
      </c>
      <c r="T1807" s="25">
        <f t="shared" si="154"/>
        <v>6.2330633946830277E-2</v>
      </c>
      <c r="U1807" s="25">
        <f t="shared" si="154"/>
        <v>4.1688670756646227E-3</v>
      </c>
      <c r="V1807" s="25">
        <f t="shared" si="154"/>
        <v>1.4773169734151331E-2</v>
      </c>
      <c r="W1807" s="25">
        <f t="shared" si="154"/>
        <v>3.3391411042944789E-2</v>
      </c>
      <c r="X1807" s="25">
        <f t="shared" si="153"/>
        <v>4.1688670756646227E-3</v>
      </c>
      <c r="Y1807" s="25">
        <f t="shared" si="153"/>
        <v>1.4773169734151331E-2</v>
      </c>
      <c r="Z1807" s="25">
        <f t="shared" si="153"/>
        <v>3.3391411042944789E-2</v>
      </c>
    </row>
    <row r="1808" spans="1:26" s="24" customFormat="1" x14ac:dyDescent="0.25">
      <c r="A1808" s="24" t="s">
        <v>172</v>
      </c>
      <c r="B1808" s="24" t="s">
        <v>173</v>
      </c>
      <c r="C1808" s="24" t="s">
        <v>174</v>
      </c>
      <c r="D1808" s="24" t="s">
        <v>155</v>
      </c>
      <c r="E1808" s="24">
        <v>2018</v>
      </c>
      <c r="F1808" s="24" t="s">
        <v>133</v>
      </c>
      <c r="G1808" s="24" t="s">
        <v>134</v>
      </c>
      <c r="H1808" s="24">
        <v>60</v>
      </c>
      <c r="I1808" s="25">
        <v>1.24E-7</v>
      </c>
      <c r="J1808" s="25">
        <v>2.3E-6</v>
      </c>
      <c r="K1808" s="25">
        <v>2.83E-5</v>
      </c>
      <c r="L1808" s="25">
        <v>5.5300000000000004E-6</v>
      </c>
      <c r="M1808" s="25">
        <v>7.9500000000000001E-6</v>
      </c>
      <c r="N1808" s="25">
        <v>1.0699999999999999E-5</v>
      </c>
      <c r="O1808" s="25">
        <f t="shared" si="155"/>
        <v>5.5300000000000004E-6</v>
      </c>
      <c r="P1808" s="25">
        <f t="shared" si="156"/>
        <v>7.9500000000000001E-6</v>
      </c>
      <c r="Q1808" s="25">
        <f t="shared" si="157"/>
        <v>1.0699999999999999E-5</v>
      </c>
      <c r="R1808" s="25">
        <f t="shared" si="154"/>
        <v>5.0188302658486707E-4</v>
      </c>
      <c r="S1808" s="25">
        <f t="shared" si="154"/>
        <v>9.3091206543967284E-3</v>
      </c>
      <c r="T1808" s="25">
        <f t="shared" si="154"/>
        <v>0.11454265848670758</v>
      </c>
      <c r="U1808" s="25">
        <f t="shared" si="154"/>
        <v>2.2382364008179962E-2</v>
      </c>
      <c r="V1808" s="25">
        <f t="shared" si="154"/>
        <v>3.2177177914110427E-2</v>
      </c>
      <c r="W1808" s="25">
        <f t="shared" si="154"/>
        <v>4.3307648261758681E-2</v>
      </c>
      <c r="X1808" s="25">
        <f t="shared" si="153"/>
        <v>2.2382364008179962E-2</v>
      </c>
      <c r="Y1808" s="25">
        <f t="shared" si="153"/>
        <v>3.2177177914110427E-2</v>
      </c>
      <c r="Z1808" s="25">
        <f t="shared" si="153"/>
        <v>4.3307648261758681E-2</v>
      </c>
    </row>
    <row r="1809" spans="1:26" s="24" customFormat="1" x14ac:dyDescent="0.25">
      <c r="A1809" s="24" t="s">
        <v>172</v>
      </c>
      <c r="B1809" s="24" t="s">
        <v>173</v>
      </c>
      <c r="C1809" s="24" t="s">
        <v>174</v>
      </c>
      <c r="D1809" s="24" t="s">
        <v>155</v>
      </c>
      <c r="E1809" s="24">
        <v>2018</v>
      </c>
      <c r="F1809" s="24" t="s">
        <v>133</v>
      </c>
      <c r="G1809" s="24" t="s">
        <v>134</v>
      </c>
      <c r="H1809" s="24">
        <v>100</v>
      </c>
      <c r="I1809" s="25">
        <v>4.58E-7</v>
      </c>
      <c r="J1809" s="25">
        <v>5.9499999999999998E-6</v>
      </c>
      <c r="K1809" s="25">
        <v>6.7799999999999995E-5</v>
      </c>
      <c r="L1809" s="25">
        <v>1.2999999999999999E-5</v>
      </c>
      <c r="M1809" s="25">
        <v>1.7600000000000001E-5</v>
      </c>
      <c r="N1809" s="25">
        <v>2.2799999999999999E-5</v>
      </c>
      <c r="O1809" s="25">
        <f t="shared" si="155"/>
        <v>1.2999999999999999E-5</v>
      </c>
      <c r="P1809" s="25">
        <f t="shared" si="156"/>
        <v>1.7600000000000001E-5</v>
      </c>
      <c r="Q1809" s="25">
        <f t="shared" si="157"/>
        <v>2.2799999999999999E-5</v>
      </c>
      <c r="R1809" s="25">
        <f t="shared" si="154"/>
        <v>1.8537292433537832E-3</v>
      </c>
      <c r="S1809" s="25">
        <f t="shared" si="154"/>
        <v>2.4082290388548058E-2</v>
      </c>
      <c r="T1809" s="25">
        <f t="shared" si="154"/>
        <v>0.27441668711656442</v>
      </c>
      <c r="U1809" s="25">
        <f t="shared" si="154"/>
        <v>5.2616768916155417E-2</v>
      </c>
      <c r="V1809" s="25">
        <f t="shared" si="154"/>
        <v>7.123501022494888E-2</v>
      </c>
      <c r="W1809" s="25">
        <f t="shared" si="154"/>
        <v>9.2281717791411047E-2</v>
      </c>
      <c r="X1809" s="25">
        <f t="shared" si="153"/>
        <v>5.2616768916155417E-2</v>
      </c>
      <c r="Y1809" s="25">
        <f t="shared" si="153"/>
        <v>7.123501022494888E-2</v>
      </c>
      <c r="Z1809" s="25">
        <f t="shared" si="153"/>
        <v>9.2281717791411047E-2</v>
      </c>
    </row>
    <row r="1810" spans="1:26" s="24" customFormat="1" x14ac:dyDescent="0.25">
      <c r="A1810" s="24" t="s">
        <v>172</v>
      </c>
      <c r="B1810" s="24" t="s">
        <v>173</v>
      </c>
      <c r="C1810" s="24" t="s">
        <v>174</v>
      </c>
      <c r="D1810" s="24" t="s">
        <v>155</v>
      </c>
      <c r="E1810" s="24">
        <v>2018</v>
      </c>
      <c r="F1810" s="24" t="s">
        <v>133</v>
      </c>
      <c r="G1810" s="24" t="s">
        <v>134</v>
      </c>
      <c r="H1810" s="24" t="s">
        <v>136</v>
      </c>
      <c r="I1810" s="25">
        <v>1.02E-7</v>
      </c>
      <c r="J1810" s="25">
        <v>8.1500000000000003E-7</v>
      </c>
      <c r="K1810" s="25">
        <v>2.7800000000000001E-5</v>
      </c>
      <c r="L1810" s="25">
        <v>2.2699999999999999E-6</v>
      </c>
      <c r="M1810" s="25">
        <v>5.0599999999999998E-6</v>
      </c>
      <c r="N1810" s="25">
        <v>1.36E-5</v>
      </c>
      <c r="O1810" s="25">
        <f t="shared" si="155"/>
        <v>2.2699999999999999E-6</v>
      </c>
      <c r="P1810" s="25">
        <f t="shared" si="156"/>
        <v>5.0599999999999998E-6</v>
      </c>
      <c r="Q1810" s="25">
        <f t="shared" si="157"/>
        <v>1.36E-5</v>
      </c>
      <c r="R1810" s="25">
        <f t="shared" si="154"/>
        <v>4.1283926380368096E-4</v>
      </c>
      <c r="S1810" s="25">
        <f t="shared" si="154"/>
        <v>3.2986666666666668E-3</v>
      </c>
      <c r="T1810" s="25">
        <f t="shared" si="154"/>
        <v>0.11251893660531699</v>
      </c>
      <c r="U1810" s="25">
        <f t="shared" si="154"/>
        <v>9.1876973415132915E-3</v>
      </c>
      <c r="V1810" s="25">
        <f t="shared" si="154"/>
        <v>2.0480065439672804E-2</v>
      </c>
      <c r="W1810" s="25">
        <f t="shared" si="154"/>
        <v>5.5045235173824127E-2</v>
      </c>
      <c r="X1810" s="25">
        <f t="shared" si="153"/>
        <v>9.1876973415132915E-3</v>
      </c>
      <c r="Y1810" s="25">
        <f t="shared" si="153"/>
        <v>2.0480065439672804E-2</v>
      </c>
      <c r="Z1810" s="25">
        <f t="shared" si="153"/>
        <v>5.5045235173824127E-2</v>
      </c>
    </row>
    <row r="1811" spans="1:26" s="24" customFormat="1" x14ac:dyDescent="0.25">
      <c r="A1811" s="24" t="s">
        <v>172</v>
      </c>
      <c r="B1811" s="24" t="s">
        <v>173</v>
      </c>
      <c r="C1811" s="24" t="s">
        <v>174</v>
      </c>
      <c r="D1811" s="24" t="s">
        <v>155</v>
      </c>
      <c r="E1811" s="24">
        <v>2018</v>
      </c>
      <c r="F1811" s="24" t="s">
        <v>133</v>
      </c>
      <c r="G1811" s="24" t="s">
        <v>134</v>
      </c>
      <c r="H1811" s="24">
        <v>1000</v>
      </c>
      <c r="I1811" s="25">
        <v>7.5800000000000004E-8</v>
      </c>
      <c r="J1811" s="25">
        <v>3.6300000000000001E-7</v>
      </c>
      <c r="K1811" s="25">
        <v>1.7600000000000001E-5</v>
      </c>
      <c r="L1811" s="25">
        <v>1.73E-6</v>
      </c>
      <c r="M1811" s="25">
        <v>2.6400000000000001E-6</v>
      </c>
      <c r="N1811" s="25">
        <v>6.55E-6</v>
      </c>
      <c r="O1811" s="25">
        <f t="shared" si="155"/>
        <v>1.73E-6</v>
      </c>
      <c r="P1811" s="25">
        <f t="shared" si="156"/>
        <v>2.6400000000000001E-6</v>
      </c>
      <c r="Q1811" s="25">
        <f t="shared" si="157"/>
        <v>6.55E-6</v>
      </c>
      <c r="R1811" s="25">
        <f t="shared" si="154"/>
        <v>3.0679623721881395E-4</v>
      </c>
      <c r="S1811" s="25">
        <f t="shared" si="154"/>
        <v>1.4692220858895705E-3</v>
      </c>
      <c r="T1811" s="25">
        <f t="shared" si="154"/>
        <v>7.123501022494888E-2</v>
      </c>
      <c r="U1811" s="25">
        <f t="shared" si="154"/>
        <v>7.0020777096114518E-3</v>
      </c>
      <c r="V1811" s="25">
        <f t="shared" si="154"/>
        <v>1.0685251533742331E-2</v>
      </c>
      <c r="W1811" s="25">
        <f t="shared" si="154"/>
        <v>2.6510756646216768E-2</v>
      </c>
      <c r="X1811" s="25">
        <f t="shared" si="153"/>
        <v>7.0020777096114518E-3</v>
      </c>
      <c r="Y1811" s="25">
        <f t="shared" si="153"/>
        <v>1.0685251533742331E-2</v>
      </c>
      <c r="Z1811" s="25">
        <f t="shared" si="153"/>
        <v>2.6510756646216768E-2</v>
      </c>
    </row>
    <row r="1812" spans="1:26" s="24" customFormat="1" x14ac:dyDescent="0.25">
      <c r="A1812" s="24" t="s">
        <v>172</v>
      </c>
      <c r="B1812" s="24" t="s">
        <v>173</v>
      </c>
      <c r="C1812" s="24" t="s">
        <v>174</v>
      </c>
      <c r="D1812" s="24" t="s">
        <v>155</v>
      </c>
      <c r="E1812" s="24">
        <v>2018</v>
      </c>
      <c r="F1812" s="24" t="s">
        <v>133</v>
      </c>
      <c r="G1812" s="24" t="s">
        <v>134</v>
      </c>
      <c r="H1812" s="24">
        <v>2500</v>
      </c>
      <c r="I1812" s="25">
        <v>2.8600000000000001E-8</v>
      </c>
      <c r="J1812" s="25">
        <v>1.3899999999999999E-7</v>
      </c>
      <c r="K1812" s="25">
        <v>7.8099999999999998E-6</v>
      </c>
      <c r="L1812" s="25">
        <v>5.4700000000000001E-7</v>
      </c>
      <c r="M1812" s="25">
        <v>8.5199999999999995E-7</v>
      </c>
      <c r="N1812" s="25">
        <v>3.32E-6</v>
      </c>
      <c r="O1812" s="25">
        <f t="shared" si="155"/>
        <v>5.4700000000000001E-7</v>
      </c>
      <c r="P1812" s="25">
        <f t="shared" si="156"/>
        <v>8.5199999999999995E-7</v>
      </c>
      <c r="Q1812" s="25">
        <f t="shared" si="157"/>
        <v>3.32E-6</v>
      </c>
      <c r="R1812" s="25">
        <f t="shared" si="154"/>
        <v>1.1575689161554193E-4</v>
      </c>
      <c r="S1812" s="25">
        <f t="shared" si="154"/>
        <v>5.6259468302658486E-4</v>
      </c>
      <c r="T1812" s="25">
        <f t="shared" si="154"/>
        <v>3.1610535787321065E-2</v>
      </c>
      <c r="U1812" s="25">
        <f t="shared" si="154"/>
        <v>2.2139517382413093E-3</v>
      </c>
      <c r="V1812" s="25">
        <f t="shared" si="154"/>
        <v>3.4484220858895707E-3</v>
      </c>
      <c r="W1812" s="25">
        <f t="shared" si="154"/>
        <v>1.3437513292433537E-2</v>
      </c>
      <c r="X1812" s="25">
        <f t="shared" si="153"/>
        <v>2.2139517382413093E-3</v>
      </c>
      <c r="Y1812" s="25">
        <f t="shared" si="153"/>
        <v>3.4484220858895707E-3</v>
      </c>
      <c r="Z1812" s="25">
        <f t="shared" si="153"/>
        <v>1.3437513292433537E-2</v>
      </c>
    </row>
    <row r="1813" spans="1:26" s="24" customFormat="1" x14ac:dyDescent="0.25">
      <c r="A1813" s="24" t="s">
        <v>172</v>
      </c>
      <c r="B1813" s="24" t="s">
        <v>173</v>
      </c>
      <c r="C1813" s="24" t="s">
        <v>174</v>
      </c>
      <c r="D1813" s="24" t="s">
        <v>155</v>
      </c>
      <c r="E1813" s="24">
        <v>2018</v>
      </c>
      <c r="F1813" s="24" t="s">
        <v>133</v>
      </c>
      <c r="G1813" s="24" t="s">
        <v>134</v>
      </c>
      <c r="H1813" s="24">
        <v>5000</v>
      </c>
      <c r="I1813" s="25">
        <v>1.27E-8</v>
      </c>
      <c r="J1813" s="25">
        <v>7.4700000000000001E-8</v>
      </c>
      <c r="K1813" s="25">
        <v>3.6100000000000002E-6</v>
      </c>
      <c r="L1813" s="25">
        <v>2.2999999999999999E-7</v>
      </c>
      <c r="M1813" s="25">
        <v>3.5100000000000001E-7</v>
      </c>
      <c r="N1813" s="25">
        <v>1.66E-6</v>
      </c>
      <c r="O1813" s="25">
        <f t="shared" si="155"/>
        <v>2.2999999999999999E-7</v>
      </c>
      <c r="P1813" s="25">
        <f t="shared" si="156"/>
        <v>3.5100000000000001E-7</v>
      </c>
      <c r="Q1813" s="25">
        <f t="shared" si="157"/>
        <v>1.66E-6</v>
      </c>
      <c r="R1813" s="25">
        <f t="shared" si="154"/>
        <v>5.1402535787321065E-5</v>
      </c>
      <c r="S1813" s="25">
        <f t="shared" si="154"/>
        <v>3.023440490797546E-4</v>
      </c>
      <c r="T1813" s="25">
        <f t="shared" si="154"/>
        <v>1.4611271983640083E-2</v>
      </c>
      <c r="U1813" s="25">
        <f t="shared" si="154"/>
        <v>9.3091206543967288E-4</v>
      </c>
      <c r="V1813" s="25">
        <f t="shared" si="154"/>
        <v>1.4206527607361964E-3</v>
      </c>
      <c r="W1813" s="25">
        <f t="shared" si="154"/>
        <v>6.7187566462167687E-3</v>
      </c>
      <c r="X1813" s="25">
        <f t="shared" si="153"/>
        <v>9.3091206543967288E-4</v>
      </c>
      <c r="Y1813" s="25">
        <f t="shared" si="153"/>
        <v>1.4206527607361964E-3</v>
      </c>
      <c r="Z1813" s="25">
        <f t="shared" si="153"/>
        <v>6.7187566462167687E-3</v>
      </c>
    </row>
    <row r="1814" spans="1:26" s="24" customFormat="1" x14ac:dyDescent="0.25">
      <c r="A1814" s="24" t="s">
        <v>172</v>
      </c>
      <c r="B1814" s="24" t="s">
        <v>173</v>
      </c>
      <c r="C1814" s="24" t="s">
        <v>174</v>
      </c>
      <c r="D1814" s="24" t="s">
        <v>155</v>
      </c>
      <c r="E1814" s="24">
        <v>2018</v>
      </c>
      <c r="F1814" s="24" t="s">
        <v>133</v>
      </c>
      <c r="G1814" s="24" t="s">
        <v>134</v>
      </c>
      <c r="H1814" s="24">
        <v>10000</v>
      </c>
      <c r="I1814" s="25">
        <v>5.8699999999999998E-9</v>
      </c>
      <c r="J1814" s="25">
        <v>4.1700000000000003E-8</v>
      </c>
      <c r="K1814" s="25">
        <v>1.5400000000000001E-6</v>
      </c>
      <c r="L1814" s="25">
        <v>9.9400000000000003E-8</v>
      </c>
      <c r="M1814" s="25">
        <v>1.43E-7</v>
      </c>
      <c r="N1814" s="25">
        <v>7.0800000000000004E-7</v>
      </c>
      <c r="O1814" s="25">
        <f t="shared" si="155"/>
        <v>9.9400000000000003E-8</v>
      </c>
      <c r="P1814" s="25">
        <f t="shared" si="156"/>
        <v>1.43E-7</v>
      </c>
      <c r="Q1814" s="25">
        <f t="shared" si="157"/>
        <v>7.0800000000000004E-7</v>
      </c>
      <c r="R1814" s="25">
        <f t="shared" si="154"/>
        <v>2.375849488752556E-5</v>
      </c>
      <c r="S1814" s="25">
        <f t="shared" si="154"/>
        <v>1.6877840490797546E-4</v>
      </c>
      <c r="T1814" s="25">
        <f t="shared" si="154"/>
        <v>6.2330633946830272E-3</v>
      </c>
      <c r="U1814" s="25">
        <f t="shared" si="154"/>
        <v>4.0231591002044993E-4</v>
      </c>
      <c r="V1814" s="25">
        <f t="shared" si="154"/>
        <v>5.787844580777096E-4</v>
      </c>
      <c r="W1814" s="25">
        <f t="shared" si="154"/>
        <v>2.8655901840490801E-3</v>
      </c>
      <c r="X1814" s="25">
        <f t="shared" si="153"/>
        <v>4.0231591002044993E-4</v>
      </c>
      <c r="Y1814" s="25">
        <f t="shared" si="153"/>
        <v>5.787844580777096E-4</v>
      </c>
      <c r="Z1814" s="25">
        <f t="shared" si="153"/>
        <v>2.8655901840490801E-3</v>
      </c>
    </row>
    <row r="1815" spans="1:26" s="24" customFormat="1" x14ac:dyDescent="0.25">
      <c r="A1815" s="24" t="s">
        <v>172</v>
      </c>
      <c r="B1815" s="24" t="s">
        <v>173</v>
      </c>
      <c r="C1815" s="24" t="s">
        <v>174</v>
      </c>
      <c r="D1815" s="24" t="s">
        <v>155</v>
      </c>
      <c r="E1815" s="24">
        <v>2018</v>
      </c>
      <c r="F1815" s="24" t="s">
        <v>133</v>
      </c>
      <c r="G1815" s="24" t="s">
        <v>137</v>
      </c>
      <c r="H1815" s="24">
        <v>10</v>
      </c>
      <c r="I1815" s="25">
        <v>0</v>
      </c>
      <c r="J1815" s="25">
        <v>0</v>
      </c>
      <c r="K1815" s="25">
        <v>0</v>
      </c>
      <c r="L1815" s="25">
        <v>0</v>
      </c>
      <c r="M1815" s="25">
        <v>0</v>
      </c>
      <c r="N1815" s="25">
        <v>0</v>
      </c>
      <c r="O1815" s="25">
        <f t="shared" si="155"/>
        <v>0</v>
      </c>
      <c r="P1815" s="25">
        <f t="shared" si="156"/>
        <v>0</v>
      </c>
      <c r="Q1815" s="25">
        <f t="shared" si="157"/>
        <v>0</v>
      </c>
      <c r="R1815" s="25">
        <f t="shared" si="154"/>
        <v>0</v>
      </c>
      <c r="S1815" s="25">
        <f t="shared" si="154"/>
        <v>0</v>
      </c>
      <c r="T1815" s="25">
        <f t="shared" si="154"/>
        <v>0</v>
      </c>
      <c r="U1815" s="25">
        <f t="shared" si="154"/>
        <v>0</v>
      </c>
      <c r="V1815" s="25">
        <f t="shared" si="154"/>
        <v>0</v>
      </c>
      <c r="W1815" s="25">
        <f t="shared" si="154"/>
        <v>0</v>
      </c>
      <c r="X1815" s="25">
        <f t="shared" si="153"/>
        <v>0</v>
      </c>
      <c r="Y1815" s="25">
        <f t="shared" si="153"/>
        <v>0</v>
      </c>
      <c r="Z1815" s="25">
        <f t="shared" si="153"/>
        <v>0</v>
      </c>
    </row>
    <row r="1816" spans="1:26" s="24" customFormat="1" x14ac:dyDescent="0.25">
      <c r="A1816" s="24" t="s">
        <v>172</v>
      </c>
      <c r="B1816" s="24" t="s">
        <v>173</v>
      </c>
      <c r="C1816" s="24" t="s">
        <v>174</v>
      </c>
      <c r="D1816" s="24" t="s">
        <v>155</v>
      </c>
      <c r="E1816" s="24">
        <v>2018</v>
      </c>
      <c r="F1816" s="24" t="s">
        <v>133</v>
      </c>
      <c r="G1816" s="24" t="s">
        <v>137</v>
      </c>
      <c r="H1816" s="24">
        <v>30</v>
      </c>
      <c r="I1816" s="25">
        <v>0</v>
      </c>
      <c r="J1816" s="25">
        <v>0</v>
      </c>
      <c r="K1816" s="25">
        <v>0</v>
      </c>
      <c r="L1816" s="25">
        <v>0</v>
      </c>
      <c r="M1816" s="25">
        <v>0</v>
      </c>
      <c r="N1816" s="25">
        <v>0</v>
      </c>
      <c r="O1816" s="25">
        <f t="shared" si="155"/>
        <v>0</v>
      </c>
      <c r="P1816" s="25">
        <f t="shared" si="156"/>
        <v>0</v>
      </c>
      <c r="Q1816" s="25">
        <f t="shared" si="157"/>
        <v>0</v>
      </c>
      <c r="R1816" s="25">
        <f t="shared" si="154"/>
        <v>0</v>
      </c>
      <c r="S1816" s="25">
        <f t="shared" si="154"/>
        <v>0</v>
      </c>
      <c r="T1816" s="25">
        <f t="shared" si="154"/>
        <v>0</v>
      </c>
      <c r="U1816" s="25">
        <f t="shared" si="154"/>
        <v>0</v>
      </c>
      <c r="V1816" s="25">
        <f t="shared" si="154"/>
        <v>0</v>
      </c>
      <c r="W1816" s="25">
        <f t="shared" si="154"/>
        <v>0</v>
      </c>
      <c r="X1816" s="25">
        <f t="shared" si="153"/>
        <v>0</v>
      </c>
      <c r="Y1816" s="25">
        <f t="shared" si="153"/>
        <v>0</v>
      </c>
      <c r="Z1816" s="25">
        <f t="shared" si="153"/>
        <v>0</v>
      </c>
    </row>
    <row r="1817" spans="1:26" s="24" customFormat="1" x14ac:dyDescent="0.25">
      <c r="A1817" s="24" t="s">
        <v>172</v>
      </c>
      <c r="B1817" s="24" t="s">
        <v>173</v>
      </c>
      <c r="C1817" s="24" t="s">
        <v>174</v>
      </c>
      <c r="D1817" s="24" t="s">
        <v>155</v>
      </c>
      <c r="E1817" s="24">
        <v>2018</v>
      </c>
      <c r="F1817" s="24" t="s">
        <v>133</v>
      </c>
      <c r="G1817" s="24" t="s">
        <v>137</v>
      </c>
      <c r="H1817" s="24" t="s">
        <v>135</v>
      </c>
      <c r="I1817" s="25">
        <v>0</v>
      </c>
      <c r="J1817" s="25">
        <v>0</v>
      </c>
      <c r="K1817" s="25">
        <v>0</v>
      </c>
      <c r="L1817" s="25">
        <v>0</v>
      </c>
      <c r="M1817" s="25">
        <v>0</v>
      </c>
      <c r="N1817" s="25">
        <v>0</v>
      </c>
      <c r="O1817" s="25">
        <f t="shared" si="155"/>
        <v>0</v>
      </c>
      <c r="P1817" s="25">
        <f t="shared" si="156"/>
        <v>0</v>
      </c>
      <c r="Q1817" s="25">
        <f t="shared" si="157"/>
        <v>0</v>
      </c>
      <c r="R1817" s="25">
        <f t="shared" si="154"/>
        <v>0</v>
      </c>
      <c r="S1817" s="25">
        <f t="shared" si="154"/>
        <v>0</v>
      </c>
      <c r="T1817" s="25">
        <f t="shared" si="154"/>
        <v>0</v>
      </c>
      <c r="U1817" s="25">
        <f t="shared" ref="U1817:Z1869" si="158">1000*98.96*L1817/24.45</f>
        <v>0</v>
      </c>
      <c r="V1817" s="25">
        <f t="shared" si="158"/>
        <v>0</v>
      </c>
      <c r="W1817" s="25">
        <f t="shared" si="158"/>
        <v>0</v>
      </c>
      <c r="X1817" s="25">
        <f t="shared" si="153"/>
        <v>0</v>
      </c>
      <c r="Y1817" s="25">
        <f t="shared" si="153"/>
        <v>0</v>
      </c>
      <c r="Z1817" s="25">
        <f t="shared" si="153"/>
        <v>0</v>
      </c>
    </row>
    <row r="1818" spans="1:26" s="24" customFormat="1" x14ac:dyDescent="0.25">
      <c r="A1818" s="24" t="s">
        <v>172</v>
      </c>
      <c r="B1818" s="24" t="s">
        <v>173</v>
      </c>
      <c r="C1818" s="24" t="s">
        <v>174</v>
      </c>
      <c r="D1818" s="24" t="s">
        <v>155</v>
      </c>
      <c r="E1818" s="24">
        <v>2018</v>
      </c>
      <c r="F1818" s="24" t="s">
        <v>133</v>
      </c>
      <c r="G1818" s="24" t="s">
        <v>137</v>
      </c>
      <c r="H1818" s="24">
        <v>60</v>
      </c>
      <c r="I1818" s="25">
        <v>0</v>
      </c>
      <c r="J1818" s="25">
        <v>0</v>
      </c>
      <c r="K1818" s="25">
        <v>0</v>
      </c>
      <c r="L1818" s="25">
        <v>0</v>
      </c>
      <c r="M1818" s="25">
        <v>0</v>
      </c>
      <c r="N1818" s="25">
        <v>0</v>
      </c>
      <c r="O1818" s="25">
        <f t="shared" si="155"/>
        <v>0</v>
      </c>
      <c r="P1818" s="25">
        <f t="shared" si="156"/>
        <v>0</v>
      </c>
      <c r="Q1818" s="25">
        <f t="shared" si="157"/>
        <v>0</v>
      </c>
      <c r="R1818" s="25">
        <f t="shared" ref="R1818:W1881" si="159">1000*98.96*I1818/24.45</f>
        <v>0</v>
      </c>
      <c r="S1818" s="25">
        <f t="shared" si="159"/>
        <v>0</v>
      </c>
      <c r="T1818" s="25">
        <f t="shared" si="159"/>
        <v>0</v>
      </c>
      <c r="U1818" s="25">
        <f t="shared" si="158"/>
        <v>0</v>
      </c>
      <c r="V1818" s="25">
        <f t="shared" si="158"/>
        <v>0</v>
      </c>
      <c r="W1818" s="25">
        <f t="shared" si="158"/>
        <v>0</v>
      </c>
      <c r="X1818" s="25">
        <f t="shared" si="153"/>
        <v>0</v>
      </c>
      <c r="Y1818" s="25">
        <f t="shared" si="153"/>
        <v>0</v>
      </c>
      <c r="Z1818" s="25">
        <f t="shared" si="153"/>
        <v>0</v>
      </c>
    </row>
    <row r="1819" spans="1:26" s="24" customFormat="1" x14ac:dyDescent="0.25">
      <c r="A1819" s="24" t="s">
        <v>172</v>
      </c>
      <c r="B1819" s="24" t="s">
        <v>173</v>
      </c>
      <c r="C1819" s="24" t="s">
        <v>174</v>
      </c>
      <c r="D1819" s="24" t="s">
        <v>155</v>
      </c>
      <c r="E1819" s="24">
        <v>2018</v>
      </c>
      <c r="F1819" s="24" t="s">
        <v>133</v>
      </c>
      <c r="G1819" s="24" t="s">
        <v>137</v>
      </c>
      <c r="H1819" s="24">
        <v>100</v>
      </c>
      <c r="I1819" s="25">
        <v>0</v>
      </c>
      <c r="J1819" s="25">
        <v>0</v>
      </c>
      <c r="K1819" s="25">
        <v>0</v>
      </c>
      <c r="L1819" s="25">
        <v>0</v>
      </c>
      <c r="M1819" s="25">
        <v>0</v>
      </c>
      <c r="N1819" s="25">
        <v>0</v>
      </c>
      <c r="O1819" s="25">
        <f t="shared" si="155"/>
        <v>0</v>
      </c>
      <c r="P1819" s="25">
        <f t="shared" si="156"/>
        <v>0</v>
      </c>
      <c r="Q1819" s="25">
        <f t="shared" si="157"/>
        <v>0</v>
      </c>
      <c r="R1819" s="25">
        <f t="shared" si="159"/>
        <v>0</v>
      </c>
      <c r="S1819" s="25">
        <f t="shared" si="159"/>
        <v>0</v>
      </c>
      <c r="T1819" s="25">
        <f t="shared" si="159"/>
        <v>0</v>
      </c>
      <c r="U1819" s="25">
        <f t="shared" si="158"/>
        <v>0</v>
      </c>
      <c r="V1819" s="25">
        <f t="shared" si="158"/>
        <v>0</v>
      </c>
      <c r="W1819" s="25">
        <f t="shared" si="158"/>
        <v>0</v>
      </c>
      <c r="X1819" s="25">
        <f t="shared" si="153"/>
        <v>0</v>
      </c>
      <c r="Y1819" s="25">
        <f t="shared" si="153"/>
        <v>0</v>
      </c>
      <c r="Z1819" s="25">
        <f t="shared" si="153"/>
        <v>0</v>
      </c>
    </row>
    <row r="1820" spans="1:26" s="24" customFormat="1" x14ac:dyDescent="0.25">
      <c r="A1820" s="24" t="s">
        <v>172</v>
      </c>
      <c r="B1820" s="24" t="s">
        <v>173</v>
      </c>
      <c r="C1820" s="24" t="s">
        <v>174</v>
      </c>
      <c r="D1820" s="24" t="s">
        <v>155</v>
      </c>
      <c r="E1820" s="24">
        <v>2018</v>
      </c>
      <c r="F1820" s="24" t="s">
        <v>133</v>
      </c>
      <c r="G1820" s="24" t="s">
        <v>137</v>
      </c>
      <c r="H1820" s="24" t="s">
        <v>136</v>
      </c>
      <c r="I1820" s="25">
        <v>0</v>
      </c>
      <c r="J1820" s="25">
        <v>0</v>
      </c>
      <c r="K1820" s="25">
        <v>0</v>
      </c>
      <c r="L1820" s="25">
        <v>0</v>
      </c>
      <c r="M1820" s="25">
        <v>0</v>
      </c>
      <c r="N1820" s="25">
        <v>0</v>
      </c>
      <c r="O1820" s="25">
        <f t="shared" si="155"/>
        <v>0</v>
      </c>
      <c r="P1820" s="25">
        <f t="shared" si="156"/>
        <v>0</v>
      </c>
      <c r="Q1820" s="25">
        <f t="shared" si="157"/>
        <v>0</v>
      </c>
      <c r="R1820" s="25">
        <f t="shared" si="159"/>
        <v>0</v>
      </c>
      <c r="S1820" s="25">
        <f t="shared" si="159"/>
        <v>0</v>
      </c>
      <c r="T1820" s="25">
        <f t="shared" si="159"/>
        <v>0</v>
      </c>
      <c r="U1820" s="25">
        <f t="shared" si="158"/>
        <v>0</v>
      </c>
      <c r="V1820" s="25">
        <f t="shared" si="158"/>
        <v>0</v>
      </c>
      <c r="W1820" s="25">
        <f t="shared" si="158"/>
        <v>0</v>
      </c>
      <c r="X1820" s="25">
        <f t="shared" si="153"/>
        <v>0</v>
      </c>
      <c r="Y1820" s="25">
        <f t="shared" si="153"/>
        <v>0</v>
      </c>
      <c r="Z1820" s="25">
        <f t="shared" si="153"/>
        <v>0</v>
      </c>
    </row>
    <row r="1821" spans="1:26" s="24" customFormat="1" x14ac:dyDescent="0.25">
      <c r="A1821" s="24" t="s">
        <v>172</v>
      </c>
      <c r="B1821" s="24" t="s">
        <v>173</v>
      </c>
      <c r="C1821" s="24" t="s">
        <v>174</v>
      </c>
      <c r="D1821" s="24" t="s">
        <v>155</v>
      </c>
      <c r="E1821" s="24">
        <v>2018</v>
      </c>
      <c r="F1821" s="24" t="s">
        <v>133</v>
      </c>
      <c r="G1821" s="24" t="s">
        <v>137</v>
      </c>
      <c r="H1821" s="24">
        <v>1000</v>
      </c>
      <c r="I1821" s="25">
        <v>0</v>
      </c>
      <c r="J1821" s="25">
        <v>0</v>
      </c>
      <c r="K1821" s="25">
        <v>0</v>
      </c>
      <c r="L1821" s="25">
        <v>0</v>
      </c>
      <c r="M1821" s="25">
        <v>0</v>
      </c>
      <c r="N1821" s="25">
        <v>0</v>
      </c>
      <c r="O1821" s="25">
        <f t="shared" si="155"/>
        <v>0</v>
      </c>
      <c r="P1821" s="25">
        <f t="shared" si="156"/>
        <v>0</v>
      </c>
      <c r="Q1821" s="25">
        <f t="shared" si="157"/>
        <v>0</v>
      </c>
      <c r="R1821" s="25">
        <f t="shared" si="159"/>
        <v>0</v>
      </c>
      <c r="S1821" s="25">
        <f t="shared" si="159"/>
        <v>0</v>
      </c>
      <c r="T1821" s="25">
        <f t="shared" si="159"/>
        <v>0</v>
      </c>
      <c r="U1821" s="25">
        <f t="shared" si="158"/>
        <v>0</v>
      </c>
      <c r="V1821" s="25">
        <f t="shared" si="158"/>
        <v>0</v>
      </c>
      <c r="W1821" s="25">
        <f t="shared" si="158"/>
        <v>0</v>
      </c>
      <c r="X1821" s="25">
        <f t="shared" si="153"/>
        <v>0</v>
      </c>
      <c r="Y1821" s="25">
        <f t="shared" si="153"/>
        <v>0</v>
      </c>
      <c r="Z1821" s="25">
        <f t="shared" si="153"/>
        <v>0</v>
      </c>
    </row>
    <row r="1822" spans="1:26" s="24" customFormat="1" x14ac:dyDescent="0.25">
      <c r="A1822" s="24" t="s">
        <v>172</v>
      </c>
      <c r="B1822" s="24" t="s">
        <v>173</v>
      </c>
      <c r="C1822" s="24" t="s">
        <v>174</v>
      </c>
      <c r="D1822" s="24" t="s">
        <v>155</v>
      </c>
      <c r="E1822" s="24">
        <v>2018</v>
      </c>
      <c r="F1822" s="24" t="s">
        <v>133</v>
      </c>
      <c r="G1822" s="24" t="s">
        <v>137</v>
      </c>
      <c r="H1822" s="24">
        <v>2500</v>
      </c>
      <c r="I1822" s="25">
        <v>0</v>
      </c>
      <c r="J1822" s="25">
        <v>0</v>
      </c>
      <c r="K1822" s="25">
        <v>0</v>
      </c>
      <c r="L1822" s="25">
        <v>0</v>
      </c>
      <c r="M1822" s="25">
        <v>0</v>
      </c>
      <c r="N1822" s="25">
        <v>0</v>
      </c>
      <c r="O1822" s="25">
        <f t="shared" si="155"/>
        <v>0</v>
      </c>
      <c r="P1822" s="25">
        <f t="shared" si="156"/>
        <v>0</v>
      </c>
      <c r="Q1822" s="25">
        <f t="shared" si="157"/>
        <v>0</v>
      </c>
      <c r="R1822" s="25">
        <f t="shared" si="159"/>
        <v>0</v>
      </c>
      <c r="S1822" s="25">
        <f t="shared" si="159"/>
        <v>0</v>
      </c>
      <c r="T1822" s="25">
        <f t="shared" si="159"/>
        <v>0</v>
      </c>
      <c r="U1822" s="25">
        <f t="shared" si="158"/>
        <v>0</v>
      </c>
      <c r="V1822" s="25">
        <f t="shared" si="158"/>
        <v>0</v>
      </c>
      <c r="W1822" s="25">
        <f t="shared" si="158"/>
        <v>0</v>
      </c>
      <c r="X1822" s="25">
        <f t="shared" si="153"/>
        <v>0</v>
      </c>
      <c r="Y1822" s="25">
        <f t="shared" si="153"/>
        <v>0</v>
      </c>
      <c r="Z1822" s="25">
        <f t="shared" si="153"/>
        <v>0</v>
      </c>
    </row>
    <row r="1823" spans="1:26" s="24" customFormat="1" x14ac:dyDescent="0.25">
      <c r="A1823" s="24" t="s">
        <v>172</v>
      </c>
      <c r="B1823" s="24" t="s">
        <v>173</v>
      </c>
      <c r="C1823" s="24" t="s">
        <v>174</v>
      </c>
      <c r="D1823" s="24" t="s">
        <v>155</v>
      </c>
      <c r="E1823" s="24">
        <v>2018</v>
      </c>
      <c r="F1823" s="24" t="s">
        <v>133</v>
      </c>
      <c r="G1823" s="24" t="s">
        <v>137</v>
      </c>
      <c r="H1823" s="24">
        <v>5000</v>
      </c>
      <c r="I1823" s="25">
        <v>0</v>
      </c>
      <c r="J1823" s="25">
        <v>0</v>
      </c>
      <c r="K1823" s="25">
        <v>0</v>
      </c>
      <c r="L1823" s="25">
        <v>0</v>
      </c>
      <c r="M1823" s="25">
        <v>0</v>
      </c>
      <c r="N1823" s="25">
        <v>0</v>
      </c>
      <c r="O1823" s="25">
        <f t="shared" si="155"/>
        <v>0</v>
      </c>
      <c r="P1823" s="25">
        <f t="shared" si="156"/>
        <v>0</v>
      </c>
      <c r="Q1823" s="25">
        <f t="shared" si="157"/>
        <v>0</v>
      </c>
      <c r="R1823" s="25">
        <f t="shared" si="159"/>
        <v>0</v>
      </c>
      <c r="S1823" s="25">
        <f t="shared" si="159"/>
        <v>0</v>
      </c>
      <c r="T1823" s="25">
        <f t="shared" si="159"/>
        <v>0</v>
      </c>
      <c r="U1823" s="25">
        <f t="shared" si="158"/>
        <v>0</v>
      </c>
      <c r="V1823" s="25">
        <f t="shared" si="158"/>
        <v>0</v>
      </c>
      <c r="W1823" s="25">
        <f t="shared" si="158"/>
        <v>0</v>
      </c>
      <c r="X1823" s="25">
        <f t="shared" si="153"/>
        <v>0</v>
      </c>
      <c r="Y1823" s="25">
        <f t="shared" si="153"/>
        <v>0</v>
      </c>
      <c r="Z1823" s="25">
        <f t="shared" si="153"/>
        <v>0</v>
      </c>
    </row>
    <row r="1824" spans="1:26" s="24" customFormat="1" x14ac:dyDescent="0.25">
      <c r="A1824" s="24" t="s">
        <v>172</v>
      </c>
      <c r="B1824" s="24" t="s">
        <v>173</v>
      </c>
      <c r="C1824" s="24" t="s">
        <v>174</v>
      </c>
      <c r="D1824" s="24" t="s">
        <v>155</v>
      </c>
      <c r="E1824" s="24">
        <v>2018</v>
      </c>
      <c r="F1824" s="24" t="s">
        <v>133</v>
      </c>
      <c r="G1824" s="24" t="s">
        <v>137</v>
      </c>
      <c r="H1824" s="24">
        <v>10000</v>
      </c>
      <c r="I1824" s="25">
        <v>0</v>
      </c>
      <c r="J1824" s="25">
        <v>0</v>
      </c>
      <c r="K1824" s="25">
        <v>0</v>
      </c>
      <c r="L1824" s="25">
        <v>0</v>
      </c>
      <c r="M1824" s="25">
        <v>0</v>
      </c>
      <c r="N1824" s="25">
        <v>0</v>
      </c>
      <c r="O1824" s="25">
        <f t="shared" si="155"/>
        <v>0</v>
      </c>
      <c r="P1824" s="25">
        <f t="shared" si="156"/>
        <v>0</v>
      </c>
      <c r="Q1824" s="25">
        <f t="shared" si="157"/>
        <v>0</v>
      </c>
      <c r="R1824" s="25">
        <f t="shared" si="159"/>
        <v>0</v>
      </c>
      <c r="S1824" s="25">
        <f t="shared" si="159"/>
        <v>0</v>
      </c>
      <c r="T1824" s="25">
        <f t="shared" si="159"/>
        <v>0</v>
      </c>
      <c r="U1824" s="25">
        <f t="shared" si="158"/>
        <v>0</v>
      </c>
      <c r="V1824" s="25">
        <f t="shared" si="158"/>
        <v>0</v>
      </c>
      <c r="W1824" s="25">
        <f t="shared" si="158"/>
        <v>0</v>
      </c>
      <c r="X1824" s="25">
        <f t="shared" si="153"/>
        <v>0</v>
      </c>
      <c r="Y1824" s="25">
        <f t="shared" si="153"/>
        <v>0</v>
      </c>
      <c r="Z1824" s="25">
        <f t="shared" si="153"/>
        <v>0</v>
      </c>
    </row>
    <row r="1825" spans="1:26" s="24" customFormat="1" x14ac:dyDescent="0.25">
      <c r="A1825" s="24" t="s">
        <v>172</v>
      </c>
      <c r="B1825" s="24" t="s">
        <v>173</v>
      </c>
      <c r="C1825" s="24" t="s">
        <v>174</v>
      </c>
      <c r="D1825" s="24" t="s">
        <v>155</v>
      </c>
      <c r="E1825" s="24">
        <v>2018</v>
      </c>
      <c r="F1825" s="24" t="s">
        <v>133</v>
      </c>
      <c r="G1825" s="24" t="s">
        <v>138</v>
      </c>
      <c r="H1825" s="24">
        <v>10</v>
      </c>
      <c r="I1825" s="25">
        <v>1.09E-15</v>
      </c>
      <c r="J1825" s="25">
        <v>1.0099999999999999E-11</v>
      </c>
      <c r="K1825" s="25">
        <v>5.2400000000000001E-9</v>
      </c>
      <c r="L1825" s="25">
        <v>1.4200000000000001E-9</v>
      </c>
      <c r="M1825" s="25">
        <v>1.6600000000000001E-9</v>
      </c>
      <c r="N1825" s="25">
        <v>2.5899999999999999E-9</v>
      </c>
      <c r="O1825" s="25">
        <f t="shared" si="155"/>
        <v>1.4200000000000001E-9</v>
      </c>
      <c r="P1825" s="25">
        <f t="shared" si="156"/>
        <v>1.6600000000000001E-9</v>
      </c>
      <c r="Q1825" s="25">
        <f t="shared" si="157"/>
        <v>2.5899999999999999E-9</v>
      </c>
      <c r="R1825" s="25">
        <f t="shared" si="159"/>
        <v>4.4117137014314931E-12</v>
      </c>
      <c r="S1825" s="25">
        <f t="shared" si="159"/>
        <v>4.0879182004089981E-8</v>
      </c>
      <c r="T1825" s="25">
        <f t="shared" si="159"/>
        <v>2.1208605316973416E-5</v>
      </c>
      <c r="U1825" s="25">
        <f t="shared" si="158"/>
        <v>5.7473701431492845E-6</v>
      </c>
      <c r="V1825" s="25">
        <f t="shared" si="158"/>
        <v>6.7187566462167697E-6</v>
      </c>
      <c r="W1825" s="25">
        <f t="shared" si="158"/>
        <v>1.0482879345603273E-5</v>
      </c>
      <c r="X1825" s="25">
        <f t="shared" si="153"/>
        <v>5.7473701431492845E-6</v>
      </c>
      <c r="Y1825" s="25">
        <f t="shared" si="153"/>
        <v>6.7187566462167697E-6</v>
      </c>
      <c r="Z1825" s="25">
        <f t="shared" si="153"/>
        <v>1.0482879345603273E-5</v>
      </c>
    </row>
    <row r="1826" spans="1:26" s="24" customFormat="1" x14ac:dyDescent="0.25">
      <c r="A1826" s="24" t="s">
        <v>172</v>
      </c>
      <c r="B1826" s="24" t="s">
        <v>173</v>
      </c>
      <c r="C1826" s="24" t="s">
        <v>174</v>
      </c>
      <c r="D1826" s="24" t="s">
        <v>155</v>
      </c>
      <c r="E1826" s="24">
        <v>2018</v>
      </c>
      <c r="F1826" s="24" t="s">
        <v>133</v>
      </c>
      <c r="G1826" s="24" t="s">
        <v>138</v>
      </c>
      <c r="H1826" s="24">
        <v>30</v>
      </c>
      <c r="I1826" s="25">
        <v>2.21E-9</v>
      </c>
      <c r="J1826" s="25">
        <v>7.98E-8</v>
      </c>
      <c r="K1826" s="25">
        <v>2.4099999999999998E-6</v>
      </c>
      <c r="L1826" s="25">
        <v>3.9499999999999998E-7</v>
      </c>
      <c r="M1826" s="25">
        <v>5.2699999999999999E-7</v>
      </c>
      <c r="N1826" s="25">
        <v>7.5600000000000005E-7</v>
      </c>
      <c r="O1826" s="25">
        <f t="shared" si="155"/>
        <v>3.9499999999999998E-7</v>
      </c>
      <c r="P1826" s="25">
        <f t="shared" si="156"/>
        <v>5.2699999999999999E-7</v>
      </c>
      <c r="Q1826" s="25">
        <f t="shared" si="157"/>
        <v>7.5600000000000005E-7</v>
      </c>
      <c r="R1826" s="25">
        <f t="shared" si="159"/>
        <v>8.9448507157464213E-6</v>
      </c>
      <c r="S1826" s="25">
        <f t="shared" si="159"/>
        <v>3.2298601226993869E-4</v>
      </c>
      <c r="T1826" s="25">
        <f t="shared" si="159"/>
        <v>9.7543394683026578E-3</v>
      </c>
      <c r="U1826" s="25">
        <f t="shared" si="158"/>
        <v>1.5987402862985684E-3</v>
      </c>
      <c r="V1826" s="25">
        <f t="shared" si="158"/>
        <v>2.1330028629856852E-3</v>
      </c>
      <c r="W1826" s="25">
        <f t="shared" si="158"/>
        <v>3.059867484662577E-3</v>
      </c>
      <c r="X1826" s="25">
        <f t="shared" si="153"/>
        <v>1.5987402862985684E-3</v>
      </c>
      <c r="Y1826" s="25">
        <f t="shared" si="153"/>
        <v>2.1330028629856852E-3</v>
      </c>
      <c r="Z1826" s="25">
        <f t="shared" si="153"/>
        <v>3.059867484662577E-3</v>
      </c>
    </row>
    <row r="1827" spans="1:26" s="24" customFormat="1" x14ac:dyDescent="0.25">
      <c r="A1827" s="24" t="s">
        <v>172</v>
      </c>
      <c r="B1827" s="24" t="s">
        <v>173</v>
      </c>
      <c r="C1827" s="24" t="s">
        <v>174</v>
      </c>
      <c r="D1827" s="24" t="s">
        <v>155</v>
      </c>
      <c r="E1827" s="24">
        <v>2018</v>
      </c>
      <c r="F1827" s="24" t="s">
        <v>133</v>
      </c>
      <c r="G1827" s="24" t="s">
        <v>138</v>
      </c>
      <c r="H1827" s="24" t="s">
        <v>135</v>
      </c>
      <c r="I1827" s="25">
        <v>2.11E-8</v>
      </c>
      <c r="J1827" s="25">
        <v>7.2600000000000002E-7</v>
      </c>
      <c r="K1827" s="25">
        <v>1.5400000000000002E-5</v>
      </c>
      <c r="L1827" s="25">
        <v>1.0300000000000001E-6</v>
      </c>
      <c r="M1827" s="25">
        <v>3.6500000000000002E-6</v>
      </c>
      <c r="N1827" s="25">
        <v>8.2500000000000006E-6</v>
      </c>
      <c r="O1827" s="25">
        <f t="shared" si="155"/>
        <v>1.0300000000000001E-6</v>
      </c>
      <c r="P1827" s="25">
        <f t="shared" si="156"/>
        <v>3.6500000000000002E-6</v>
      </c>
      <c r="Q1827" s="25">
        <f t="shared" si="157"/>
        <v>8.2500000000000006E-6</v>
      </c>
      <c r="R1827" s="25">
        <f t="shared" si="159"/>
        <v>8.5401063394683035E-5</v>
      </c>
      <c r="S1827" s="25">
        <f t="shared" si="159"/>
        <v>2.938444171779141E-3</v>
      </c>
      <c r="T1827" s="25">
        <f t="shared" si="159"/>
        <v>6.2330633946830277E-2</v>
      </c>
      <c r="U1827" s="25">
        <f t="shared" si="158"/>
        <v>4.1688670756646227E-3</v>
      </c>
      <c r="V1827" s="25">
        <f t="shared" si="158"/>
        <v>1.4773169734151331E-2</v>
      </c>
      <c r="W1827" s="25">
        <f t="shared" si="158"/>
        <v>3.3391411042944789E-2</v>
      </c>
      <c r="X1827" s="25">
        <f t="shared" si="153"/>
        <v>4.1688670756646227E-3</v>
      </c>
      <c r="Y1827" s="25">
        <f t="shared" si="153"/>
        <v>1.4773169734151331E-2</v>
      </c>
      <c r="Z1827" s="25">
        <f t="shared" si="153"/>
        <v>3.3391411042944789E-2</v>
      </c>
    </row>
    <row r="1828" spans="1:26" s="24" customFormat="1" x14ac:dyDescent="0.25">
      <c r="A1828" s="24" t="s">
        <v>172</v>
      </c>
      <c r="B1828" s="24" t="s">
        <v>173</v>
      </c>
      <c r="C1828" s="24" t="s">
        <v>174</v>
      </c>
      <c r="D1828" s="24" t="s">
        <v>155</v>
      </c>
      <c r="E1828" s="24">
        <v>2018</v>
      </c>
      <c r="F1828" s="24" t="s">
        <v>133</v>
      </c>
      <c r="G1828" s="24" t="s">
        <v>138</v>
      </c>
      <c r="H1828" s="24">
        <v>60</v>
      </c>
      <c r="I1828" s="25">
        <v>1.24E-7</v>
      </c>
      <c r="J1828" s="25">
        <v>2.3E-6</v>
      </c>
      <c r="K1828" s="25">
        <v>2.83E-5</v>
      </c>
      <c r="L1828" s="25">
        <v>5.5300000000000004E-6</v>
      </c>
      <c r="M1828" s="25">
        <v>7.9500000000000001E-6</v>
      </c>
      <c r="N1828" s="25">
        <v>1.0699999999999999E-5</v>
      </c>
      <c r="O1828" s="25">
        <f t="shared" si="155"/>
        <v>5.5300000000000004E-6</v>
      </c>
      <c r="P1828" s="25">
        <f t="shared" si="156"/>
        <v>7.9500000000000001E-6</v>
      </c>
      <c r="Q1828" s="25">
        <f t="shared" si="157"/>
        <v>1.0699999999999999E-5</v>
      </c>
      <c r="R1828" s="25">
        <f t="shared" si="159"/>
        <v>5.0188302658486707E-4</v>
      </c>
      <c r="S1828" s="25">
        <f t="shared" si="159"/>
        <v>9.3091206543967284E-3</v>
      </c>
      <c r="T1828" s="25">
        <f t="shared" si="159"/>
        <v>0.11454265848670758</v>
      </c>
      <c r="U1828" s="25">
        <f t="shared" si="158"/>
        <v>2.2382364008179962E-2</v>
      </c>
      <c r="V1828" s="25">
        <f t="shared" si="158"/>
        <v>3.2177177914110427E-2</v>
      </c>
      <c r="W1828" s="25">
        <f t="shared" si="158"/>
        <v>4.3307648261758681E-2</v>
      </c>
      <c r="X1828" s="25">
        <f t="shared" si="153"/>
        <v>2.2382364008179962E-2</v>
      </c>
      <c r="Y1828" s="25">
        <f t="shared" si="153"/>
        <v>3.2177177914110427E-2</v>
      </c>
      <c r="Z1828" s="25">
        <f t="shared" si="153"/>
        <v>4.3307648261758681E-2</v>
      </c>
    </row>
    <row r="1829" spans="1:26" s="24" customFormat="1" x14ac:dyDescent="0.25">
      <c r="A1829" s="24" t="s">
        <v>172</v>
      </c>
      <c r="B1829" s="24" t="s">
        <v>173</v>
      </c>
      <c r="C1829" s="24" t="s">
        <v>174</v>
      </c>
      <c r="D1829" s="24" t="s">
        <v>155</v>
      </c>
      <c r="E1829" s="24">
        <v>2018</v>
      </c>
      <c r="F1829" s="24" t="s">
        <v>133</v>
      </c>
      <c r="G1829" s="24" t="s">
        <v>138</v>
      </c>
      <c r="H1829" s="24">
        <v>100</v>
      </c>
      <c r="I1829" s="25">
        <v>4.58E-7</v>
      </c>
      <c r="J1829" s="25">
        <v>5.9499999999999998E-6</v>
      </c>
      <c r="K1829" s="25">
        <v>6.7799999999999995E-5</v>
      </c>
      <c r="L1829" s="25">
        <v>1.2999999999999999E-5</v>
      </c>
      <c r="M1829" s="25">
        <v>1.7600000000000001E-5</v>
      </c>
      <c r="N1829" s="25">
        <v>2.2799999999999999E-5</v>
      </c>
      <c r="O1829" s="25">
        <f t="shared" si="155"/>
        <v>1.2999999999999999E-5</v>
      </c>
      <c r="P1829" s="25">
        <f t="shared" si="156"/>
        <v>1.7600000000000001E-5</v>
      </c>
      <c r="Q1829" s="25">
        <f t="shared" si="157"/>
        <v>2.2799999999999999E-5</v>
      </c>
      <c r="R1829" s="25">
        <f t="shared" si="159"/>
        <v>1.8537292433537832E-3</v>
      </c>
      <c r="S1829" s="25">
        <f t="shared" si="159"/>
        <v>2.4082290388548058E-2</v>
      </c>
      <c r="T1829" s="25">
        <f t="shared" si="159"/>
        <v>0.27441668711656442</v>
      </c>
      <c r="U1829" s="25">
        <f t="shared" si="158"/>
        <v>5.2616768916155417E-2</v>
      </c>
      <c r="V1829" s="25">
        <f t="shared" si="158"/>
        <v>7.123501022494888E-2</v>
      </c>
      <c r="W1829" s="25">
        <f t="shared" si="158"/>
        <v>9.2281717791411047E-2</v>
      </c>
      <c r="X1829" s="25">
        <f t="shared" si="153"/>
        <v>5.2616768916155417E-2</v>
      </c>
      <c r="Y1829" s="25">
        <f t="shared" si="153"/>
        <v>7.123501022494888E-2</v>
      </c>
      <c r="Z1829" s="25">
        <f t="shared" si="153"/>
        <v>9.2281717791411047E-2</v>
      </c>
    </row>
    <row r="1830" spans="1:26" s="24" customFormat="1" x14ac:dyDescent="0.25">
      <c r="A1830" s="24" t="s">
        <v>172</v>
      </c>
      <c r="B1830" s="24" t="s">
        <v>173</v>
      </c>
      <c r="C1830" s="24" t="s">
        <v>174</v>
      </c>
      <c r="D1830" s="24" t="s">
        <v>155</v>
      </c>
      <c r="E1830" s="24">
        <v>2018</v>
      </c>
      <c r="F1830" s="24" t="s">
        <v>133</v>
      </c>
      <c r="G1830" s="24" t="s">
        <v>138</v>
      </c>
      <c r="H1830" s="24" t="s">
        <v>136</v>
      </c>
      <c r="I1830" s="25">
        <v>1.02E-7</v>
      </c>
      <c r="J1830" s="25">
        <v>8.1500000000000003E-7</v>
      </c>
      <c r="K1830" s="25">
        <v>2.7800000000000001E-5</v>
      </c>
      <c r="L1830" s="25">
        <v>2.2699999999999999E-6</v>
      </c>
      <c r="M1830" s="25">
        <v>5.0599999999999998E-6</v>
      </c>
      <c r="N1830" s="25">
        <v>1.36E-5</v>
      </c>
      <c r="O1830" s="25">
        <f t="shared" si="155"/>
        <v>2.2699999999999999E-6</v>
      </c>
      <c r="P1830" s="25">
        <f t="shared" si="156"/>
        <v>5.0599999999999998E-6</v>
      </c>
      <c r="Q1830" s="25">
        <f t="shared" si="157"/>
        <v>1.36E-5</v>
      </c>
      <c r="R1830" s="25">
        <f t="shared" si="159"/>
        <v>4.1283926380368096E-4</v>
      </c>
      <c r="S1830" s="25">
        <f t="shared" si="159"/>
        <v>3.2986666666666668E-3</v>
      </c>
      <c r="T1830" s="25">
        <f t="shared" si="159"/>
        <v>0.11251893660531699</v>
      </c>
      <c r="U1830" s="25">
        <f t="shared" si="158"/>
        <v>9.1876973415132915E-3</v>
      </c>
      <c r="V1830" s="25">
        <f t="shared" si="158"/>
        <v>2.0480065439672804E-2</v>
      </c>
      <c r="W1830" s="25">
        <f t="shared" si="158"/>
        <v>5.5045235173824127E-2</v>
      </c>
      <c r="X1830" s="25">
        <f t="shared" si="153"/>
        <v>9.1876973415132915E-3</v>
      </c>
      <c r="Y1830" s="25">
        <f t="shared" si="153"/>
        <v>2.0480065439672804E-2</v>
      </c>
      <c r="Z1830" s="25">
        <f t="shared" si="153"/>
        <v>5.5045235173824127E-2</v>
      </c>
    </row>
    <row r="1831" spans="1:26" s="24" customFormat="1" x14ac:dyDescent="0.25">
      <c r="A1831" s="24" t="s">
        <v>172</v>
      </c>
      <c r="B1831" s="24" t="s">
        <v>173</v>
      </c>
      <c r="C1831" s="24" t="s">
        <v>174</v>
      </c>
      <c r="D1831" s="24" t="s">
        <v>155</v>
      </c>
      <c r="E1831" s="24">
        <v>2018</v>
      </c>
      <c r="F1831" s="24" t="s">
        <v>133</v>
      </c>
      <c r="G1831" s="24" t="s">
        <v>138</v>
      </c>
      <c r="H1831" s="24">
        <v>1000</v>
      </c>
      <c r="I1831" s="25">
        <v>7.5800000000000004E-8</v>
      </c>
      <c r="J1831" s="25">
        <v>3.6300000000000001E-7</v>
      </c>
      <c r="K1831" s="25">
        <v>1.7600000000000001E-5</v>
      </c>
      <c r="L1831" s="25">
        <v>1.73E-6</v>
      </c>
      <c r="M1831" s="25">
        <v>2.6400000000000001E-6</v>
      </c>
      <c r="N1831" s="25">
        <v>6.55E-6</v>
      </c>
      <c r="O1831" s="25">
        <f t="shared" si="155"/>
        <v>1.73E-6</v>
      </c>
      <c r="P1831" s="25">
        <f t="shared" si="156"/>
        <v>2.6400000000000001E-6</v>
      </c>
      <c r="Q1831" s="25">
        <f t="shared" si="157"/>
        <v>6.55E-6</v>
      </c>
      <c r="R1831" s="25">
        <f t="shared" si="159"/>
        <v>3.0679623721881395E-4</v>
      </c>
      <c r="S1831" s="25">
        <f t="shared" si="159"/>
        <v>1.4692220858895705E-3</v>
      </c>
      <c r="T1831" s="25">
        <f t="shared" si="159"/>
        <v>7.123501022494888E-2</v>
      </c>
      <c r="U1831" s="25">
        <f t="shared" si="158"/>
        <v>7.0020777096114518E-3</v>
      </c>
      <c r="V1831" s="25">
        <f t="shared" si="158"/>
        <v>1.0685251533742331E-2</v>
      </c>
      <c r="W1831" s="25">
        <f t="shared" si="158"/>
        <v>2.6510756646216768E-2</v>
      </c>
      <c r="X1831" s="25">
        <f t="shared" si="153"/>
        <v>7.0020777096114518E-3</v>
      </c>
      <c r="Y1831" s="25">
        <f t="shared" si="153"/>
        <v>1.0685251533742331E-2</v>
      </c>
      <c r="Z1831" s="25">
        <f t="shared" si="153"/>
        <v>2.6510756646216768E-2</v>
      </c>
    </row>
    <row r="1832" spans="1:26" s="24" customFormat="1" x14ac:dyDescent="0.25">
      <c r="A1832" s="24" t="s">
        <v>172</v>
      </c>
      <c r="B1832" s="24" t="s">
        <v>173</v>
      </c>
      <c r="C1832" s="24" t="s">
        <v>174</v>
      </c>
      <c r="D1832" s="24" t="s">
        <v>155</v>
      </c>
      <c r="E1832" s="24">
        <v>2018</v>
      </c>
      <c r="F1832" s="24" t="s">
        <v>133</v>
      </c>
      <c r="G1832" s="24" t="s">
        <v>138</v>
      </c>
      <c r="H1832" s="24">
        <v>2500</v>
      </c>
      <c r="I1832" s="25">
        <v>2.8600000000000001E-8</v>
      </c>
      <c r="J1832" s="25">
        <v>1.3899999999999999E-7</v>
      </c>
      <c r="K1832" s="25">
        <v>7.8099999999999998E-6</v>
      </c>
      <c r="L1832" s="25">
        <v>5.4700000000000001E-7</v>
      </c>
      <c r="M1832" s="25">
        <v>8.5199999999999995E-7</v>
      </c>
      <c r="N1832" s="25">
        <v>3.32E-6</v>
      </c>
      <c r="O1832" s="25">
        <f t="shared" si="155"/>
        <v>5.4700000000000001E-7</v>
      </c>
      <c r="P1832" s="25">
        <f t="shared" si="156"/>
        <v>8.5199999999999995E-7</v>
      </c>
      <c r="Q1832" s="25">
        <f t="shared" si="157"/>
        <v>3.32E-6</v>
      </c>
      <c r="R1832" s="25">
        <f t="shared" si="159"/>
        <v>1.1575689161554193E-4</v>
      </c>
      <c r="S1832" s="25">
        <f t="shared" si="159"/>
        <v>5.6259468302658486E-4</v>
      </c>
      <c r="T1832" s="25">
        <f t="shared" si="159"/>
        <v>3.1610535787321065E-2</v>
      </c>
      <c r="U1832" s="25">
        <f t="shared" si="158"/>
        <v>2.2139517382413093E-3</v>
      </c>
      <c r="V1832" s="25">
        <f t="shared" si="158"/>
        <v>3.4484220858895707E-3</v>
      </c>
      <c r="W1832" s="25">
        <f t="shared" si="158"/>
        <v>1.3437513292433537E-2</v>
      </c>
      <c r="X1832" s="25">
        <f t="shared" si="153"/>
        <v>2.2139517382413093E-3</v>
      </c>
      <c r="Y1832" s="25">
        <f t="shared" si="153"/>
        <v>3.4484220858895707E-3</v>
      </c>
      <c r="Z1832" s="25">
        <f t="shared" si="153"/>
        <v>1.3437513292433537E-2</v>
      </c>
    </row>
    <row r="1833" spans="1:26" s="24" customFormat="1" x14ac:dyDescent="0.25">
      <c r="A1833" s="24" t="s">
        <v>172</v>
      </c>
      <c r="B1833" s="24" t="s">
        <v>173</v>
      </c>
      <c r="C1833" s="24" t="s">
        <v>174</v>
      </c>
      <c r="D1833" s="24" t="s">
        <v>155</v>
      </c>
      <c r="E1833" s="24">
        <v>2018</v>
      </c>
      <c r="F1833" s="24" t="s">
        <v>133</v>
      </c>
      <c r="G1833" s="24" t="s">
        <v>138</v>
      </c>
      <c r="H1833" s="24">
        <v>5000</v>
      </c>
      <c r="I1833" s="25">
        <v>1.27E-8</v>
      </c>
      <c r="J1833" s="25">
        <v>7.4700000000000001E-8</v>
      </c>
      <c r="K1833" s="25">
        <v>3.6100000000000002E-6</v>
      </c>
      <c r="L1833" s="25">
        <v>2.2999999999999999E-7</v>
      </c>
      <c r="M1833" s="25">
        <v>3.5100000000000001E-7</v>
      </c>
      <c r="N1833" s="25">
        <v>1.66E-6</v>
      </c>
      <c r="O1833" s="25">
        <f t="shared" si="155"/>
        <v>2.2999999999999999E-7</v>
      </c>
      <c r="P1833" s="25">
        <f t="shared" si="156"/>
        <v>3.5100000000000001E-7</v>
      </c>
      <c r="Q1833" s="25">
        <f t="shared" si="157"/>
        <v>1.66E-6</v>
      </c>
      <c r="R1833" s="25">
        <f t="shared" si="159"/>
        <v>5.1402535787321065E-5</v>
      </c>
      <c r="S1833" s="25">
        <f t="shared" si="159"/>
        <v>3.023440490797546E-4</v>
      </c>
      <c r="T1833" s="25">
        <f t="shared" si="159"/>
        <v>1.4611271983640083E-2</v>
      </c>
      <c r="U1833" s="25">
        <f t="shared" si="158"/>
        <v>9.3091206543967288E-4</v>
      </c>
      <c r="V1833" s="25">
        <f t="shared" si="158"/>
        <v>1.4206527607361964E-3</v>
      </c>
      <c r="W1833" s="25">
        <f t="shared" si="158"/>
        <v>6.7187566462167687E-3</v>
      </c>
      <c r="X1833" s="25">
        <f t="shared" si="153"/>
        <v>9.3091206543967288E-4</v>
      </c>
      <c r="Y1833" s="25">
        <f t="shared" si="153"/>
        <v>1.4206527607361964E-3</v>
      </c>
      <c r="Z1833" s="25">
        <f t="shared" si="153"/>
        <v>6.7187566462167687E-3</v>
      </c>
    </row>
    <row r="1834" spans="1:26" s="24" customFormat="1" x14ac:dyDescent="0.25">
      <c r="A1834" s="24" t="s">
        <v>172</v>
      </c>
      <c r="B1834" s="24" t="s">
        <v>173</v>
      </c>
      <c r="C1834" s="24" t="s">
        <v>174</v>
      </c>
      <c r="D1834" s="24" t="s">
        <v>155</v>
      </c>
      <c r="E1834" s="24">
        <v>2018</v>
      </c>
      <c r="F1834" s="24" t="s">
        <v>133</v>
      </c>
      <c r="G1834" s="24" t="s">
        <v>138</v>
      </c>
      <c r="H1834" s="24">
        <v>10000</v>
      </c>
      <c r="I1834" s="25">
        <v>5.8699999999999998E-9</v>
      </c>
      <c r="J1834" s="25">
        <v>4.1700000000000003E-8</v>
      </c>
      <c r="K1834" s="25">
        <v>1.5400000000000001E-6</v>
      </c>
      <c r="L1834" s="25">
        <v>9.9400000000000003E-8</v>
      </c>
      <c r="M1834" s="25">
        <v>1.43E-7</v>
      </c>
      <c r="N1834" s="25">
        <v>7.0800000000000004E-7</v>
      </c>
      <c r="O1834" s="25">
        <f t="shared" si="155"/>
        <v>9.9400000000000003E-8</v>
      </c>
      <c r="P1834" s="25">
        <f t="shared" si="156"/>
        <v>1.43E-7</v>
      </c>
      <c r="Q1834" s="25">
        <f t="shared" si="157"/>
        <v>7.0800000000000004E-7</v>
      </c>
      <c r="R1834" s="25">
        <f t="shared" si="159"/>
        <v>2.375849488752556E-5</v>
      </c>
      <c r="S1834" s="25">
        <f t="shared" si="159"/>
        <v>1.6877840490797546E-4</v>
      </c>
      <c r="T1834" s="25">
        <f t="shared" si="159"/>
        <v>6.2330633946830272E-3</v>
      </c>
      <c r="U1834" s="25">
        <f t="shared" si="158"/>
        <v>4.0231591002044993E-4</v>
      </c>
      <c r="V1834" s="25">
        <f t="shared" si="158"/>
        <v>5.787844580777096E-4</v>
      </c>
      <c r="W1834" s="25">
        <f t="shared" si="158"/>
        <v>2.8655901840490801E-3</v>
      </c>
      <c r="X1834" s="25">
        <f t="shared" si="153"/>
        <v>4.0231591002044993E-4</v>
      </c>
      <c r="Y1834" s="25">
        <f t="shared" si="153"/>
        <v>5.787844580777096E-4</v>
      </c>
      <c r="Z1834" s="25">
        <f t="shared" si="153"/>
        <v>2.8655901840490801E-3</v>
      </c>
    </row>
    <row r="1835" spans="1:26" s="24" customFormat="1" x14ac:dyDescent="0.25">
      <c r="A1835" s="24" t="s">
        <v>172</v>
      </c>
      <c r="B1835" s="24" t="s">
        <v>173</v>
      </c>
      <c r="C1835" s="24" t="s">
        <v>174</v>
      </c>
      <c r="D1835" s="24" t="s">
        <v>155</v>
      </c>
      <c r="E1835" s="24">
        <v>2019</v>
      </c>
      <c r="F1835" s="24" t="s">
        <v>139</v>
      </c>
      <c r="G1835" s="24" t="s">
        <v>134</v>
      </c>
      <c r="H1835" s="24">
        <v>10</v>
      </c>
      <c r="I1835" s="25">
        <v>1.7199999999999999E-15</v>
      </c>
      <c r="J1835" s="25">
        <v>9.6700000000000002E-13</v>
      </c>
      <c r="K1835" s="25">
        <v>2.69E-9</v>
      </c>
      <c r="L1835" s="25">
        <v>3.59E-10</v>
      </c>
      <c r="M1835" s="25">
        <v>4.9299999999999995E-10</v>
      </c>
      <c r="N1835" s="25">
        <v>9.7199999999999995E-10</v>
      </c>
      <c r="O1835" s="25">
        <f t="shared" si="155"/>
        <v>3.59E-10</v>
      </c>
      <c r="P1835" s="25">
        <f t="shared" si="156"/>
        <v>4.9299999999999995E-10</v>
      </c>
      <c r="Q1835" s="25">
        <f t="shared" si="157"/>
        <v>9.7199999999999995E-10</v>
      </c>
      <c r="R1835" s="25">
        <f t="shared" si="159"/>
        <v>6.9616032719836399E-12</v>
      </c>
      <c r="S1835" s="25">
        <f t="shared" si="159"/>
        <v>3.9138781186094077E-9</v>
      </c>
      <c r="T1835" s="25">
        <f t="shared" si="159"/>
        <v>1.0887623721881392E-5</v>
      </c>
      <c r="U1835" s="25">
        <f t="shared" si="158"/>
        <v>1.4530323108384459E-6</v>
      </c>
      <c r="V1835" s="25">
        <f t="shared" si="158"/>
        <v>1.9953897750511246E-6</v>
      </c>
      <c r="W1835" s="25">
        <f t="shared" si="158"/>
        <v>3.9341153374233125E-6</v>
      </c>
      <c r="X1835" s="25">
        <f t="shared" si="153"/>
        <v>1.4530323108384459E-6</v>
      </c>
      <c r="Y1835" s="25">
        <f t="shared" si="153"/>
        <v>1.9953897750511246E-6</v>
      </c>
      <c r="Z1835" s="25">
        <f t="shared" si="153"/>
        <v>3.9341153374233125E-6</v>
      </c>
    </row>
    <row r="1836" spans="1:26" s="24" customFormat="1" x14ac:dyDescent="0.25">
      <c r="A1836" s="24" t="s">
        <v>172</v>
      </c>
      <c r="B1836" s="24" t="s">
        <v>173</v>
      </c>
      <c r="C1836" s="24" t="s">
        <v>174</v>
      </c>
      <c r="D1836" s="24" t="s">
        <v>155</v>
      </c>
      <c r="E1836" s="24">
        <v>2019</v>
      </c>
      <c r="F1836" s="24" t="s">
        <v>139</v>
      </c>
      <c r="G1836" s="24" t="s">
        <v>134</v>
      </c>
      <c r="H1836" s="24">
        <v>30</v>
      </c>
      <c r="I1836" s="25">
        <v>3.2599999999999999E-9</v>
      </c>
      <c r="J1836" s="25">
        <v>5.84E-8</v>
      </c>
      <c r="K1836" s="25">
        <v>2.03E-6</v>
      </c>
      <c r="L1836" s="25">
        <v>2.9499999999999998E-7</v>
      </c>
      <c r="M1836" s="25">
        <v>4.8800000000000003E-7</v>
      </c>
      <c r="N1836" s="25">
        <v>9.2200000000000002E-7</v>
      </c>
      <c r="O1836" s="25">
        <f t="shared" si="155"/>
        <v>2.9499999999999998E-7</v>
      </c>
      <c r="P1836" s="25">
        <f t="shared" si="156"/>
        <v>4.8800000000000003E-7</v>
      </c>
      <c r="Q1836" s="25">
        <f t="shared" si="157"/>
        <v>9.2200000000000002E-7</v>
      </c>
      <c r="R1836" s="25">
        <f t="shared" si="159"/>
        <v>1.3194666666666668E-5</v>
      </c>
      <c r="S1836" s="25">
        <f t="shared" si="159"/>
        <v>2.3637071574642127E-4</v>
      </c>
      <c r="T1836" s="25">
        <f t="shared" si="159"/>
        <v>8.2163108384458085E-3</v>
      </c>
      <c r="U1836" s="25">
        <f t="shared" si="158"/>
        <v>1.1939959100204498E-3</v>
      </c>
      <c r="V1836" s="25">
        <f t="shared" si="158"/>
        <v>1.975152556237219E-3</v>
      </c>
      <c r="W1836" s="25">
        <f t="shared" si="158"/>
        <v>3.7317431492842538E-3</v>
      </c>
      <c r="X1836" s="25">
        <f t="shared" si="153"/>
        <v>1.1939959100204498E-3</v>
      </c>
      <c r="Y1836" s="25">
        <f t="shared" si="153"/>
        <v>1.975152556237219E-3</v>
      </c>
      <c r="Z1836" s="25">
        <f t="shared" si="153"/>
        <v>3.7317431492842538E-3</v>
      </c>
    </row>
    <row r="1837" spans="1:26" s="24" customFormat="1" x14ac:dyDescent="0.25">
      <c r="A1837" s="24" t="s">
        <v>172</v>
      </c>
      <c r="B1837" s="24" t="s">
        <v>173</v>
      </c>
      <c r="C1837" s="24" t="s">
        <v>174</v>
      </c>
      <c r="D1837" s="24" t="s">
        <v>155</v>
      </c>
      <c r="E1837" s="24">
        <v>2019</v>
      </c>
      <c r="F1837" s="24" t="s">
        <v>139</v>
      </c>
      <c r="G1837" s="24" t="s">
        <v>134</v>
      </c>
      <c r="H1837" s="24" t="s">
        <v>135</v>
      </c>
      <c r="I1837" s="25">
        <v>2.5200000000000001E-8</v>
      </c>
      <c r="J1837" s="25">
        <v>6.2799999999999996E-7</v>
      </c>
      <c r="K1837" s="25">
        <v>1.5800000000000001E-5</v>
      </c>
      <c r="L1837" s="25">
        <v>9.6899999999999996E-7</v>
      </c>
      <c r="M1837" s="25">
        <v>3.6500000000000002E-6</v>
      </c>
      <c r="N1837" s="25">
        <v>1.03E-5</v>
      </c>
      <c r="O1837" s="25">
        <f t="shared" si="155"/>
        <v>9.6899999999999996E-7</v>
      </c>
      <c r="P1837" s="25">
        <f t="shared" si="156"/>
        <v>3.6500000000000002E-6</v>
      </c>
      <c r="Q1837" s="25">
        <f t="shared" si="157"/>
        <v>1.03E-5</v>
      </c>
      <c r="R1837" s="25">
        <f t="shared" si="159"/>
        <v>1.0199558282208588E-4</v>
      </c>
      <c r="S1837" s="25">
        <f t="shared" si="159"/>
        <v>2.5417946830265845E-3</v>
      </c>
      <c r="T1837" s="25">
        <f t="shared" si="159"/>
        <v>6.3949611451942751E-2</v>
      </c>
      <c r="U1837" s="25">
        <f t="shared" si="158"/>
        <v>3.9219730061349689E-3</v>
      </c>
      <c r="V1837" s="25">
        <f t="shared" si="158"/>
        <v>1.4773169734151331E-2</v>
      </c>
      <c r="W1837" s="25">
        <f t="shared" si="158"/>
        <v>4.1688670756646215E-2</v>
      </c>
      <c r="X1837" s="25">
        <f t="shared" si="158"/>
        <v>3.9219730061349689E-3</v>
      </c>
      <c r="Y1837" s="25">
        <f t="shared" si="158"/>
        <v>1.4773169734151331E-2</v>
      </c>
      <c r="Z1837" s="25">
        <f t="shared" si="158"/>
        <v>4.1688670756646215E-2</v>
      </c>
    </row>
    <row r="1838" spans="1:26" s="24" customFormat="1" x14ac:dyDescent="0.25">
      <c r="A1838" s="24" t="s">
        <v>172</v>
      </c>
      <c r="B1838" s="24" t="s">
        <v>173</v>
      </c>
      <c r="C1838" s="24" t="s">
        <v>174</v>
      </c>
      <c r="D1838" s="24" t="s">
        <v>155</v>
      </c>
      <c r="E1838" s="24">
        <v>2019</v>
      </c>
      <c r="F1838" s="24" t="s">
        <v>139</v>
      </c>
      <c r="G1838" s="24" t="s">
        <v>134</v>
      </c>
      <c r="H1838" s="24">
        <v>60</v>
      </c>
      <c r="I1838" s="25">
        <v>1.5599999999999999E-7</v>
      </c>
      <c r="J1838" s="25">
        <v>1.75E-6</v>
      </c>
      <c r="K1838" s="25">
        <v>3.0899999999999999E-5</v>
      </c>
      <c r="L1838" s="25">
        <v>5.7300000000000002E-6</v>
      </c>
      <c r="M1838" s="25">
        <v>7.3499999999999999E-6</v>
      </c>
      <c r="N1838" s="25">
        <v>1.5800000000000001E-5</v>
      </c>
      <c r="O1838" s="25">
        <f t="shared" si="155"/>
        <v>5.7300000000000002E-6</v>
      </c>
      <c r="P1838" s="25">
        <f t="shared" si="156"/>
        <v>7.3499999999999999E-6</v>
      </c>
      <c r="Q1838" s="25">
        <f t="shared" si="157"/>
        <v>1.5800000000000001E-5</v>
      </c>
      <c r="R1838" s="25">
        <f t="shared" si="159"/>
        <v>6.3140122699386508E-4</v>
      </c>
      <c r="S1838" s="25">
        <f t="shared" si="159"/>
        <v>7.0830265848670759E-3</v>
      </c>
      <c r="T1838" s="25">
        <f t="shared" si="159"/>
        <v>0.12506601226993866</v>
      </c>
      <c r="U1838" s="25">
        <f t="shared" si="158"/>
        <v>2.3191852760736199E-2</v>
      </c>
      <c r="V1838" s="25">
        <f t="shared" si="158"/>
        <v>2.9748711656441718E-2</v>
      </c>
      <c r="W1838" s="25">
        <f t="shared" si="158"/>
        <v>6.3949611451942751E-2</v>
      </c>
      <c r="X1838" s="25">
        <f t="shared" si="158"/>
        <v>2.3191852760736199E-2</v>
      </c>
      <c r="Y1838" s="25">
        <f t="shared" si="158"/>
        <v>2.9748711656441718E-2</v>
      </c>
      <c r="Z1838" s="25">
        <f t="shared" si="158"/>
        <v>6.3949611451942751E-2</v>
      </c>
    </row>
    <row r="1839" spans="1:26" s="24" customFormat="1" x14ac:dyDescent="0.25">
      <c r="A1839" s="24" t="s">
        <v>172</v>
      </c>
      <c r="B1839" s="24" t="s">
        <v>173</v>
      </c>
      <c r="C1839" s="24" t="s">
        <v>174</v>
      </c>
      <c r="D1839" s="24" t="s">
        <v>155</v>
      </c>
      <c r="E1839" s="24">
        <v>2019</v>
      </c>
      <c r="F1839" s="24" t="s">
        <v>139</v>
      </c>
      <c r="G1839" s="24" t="s">
        <v>134</v>
      </c>
      <c r="H1839" s="24">
        <v>100</v>
      </c>
      <c r="I1839" s="25">
        <v>5.1099999999999996E-7</v>
      </c>
      <c r="J1839" s="25">
        <v>4.2300000000000002E-6</v>
      </c>
      <c r="K1839" s="25">
        <v>8.2899999999999996E-5</v>
      </c>
      <c r="L1839" s="25">
        <v>1.42E-5</v>
      </c>
      <c r="M1839" s="25">
        <v>1.7E-5</v>
      </c>
      <c r="N1839" s="25">
        <v>3.1399999999999998E-5</v>
      </c>
      <c r="O1839" s="25">
        <f t="shared" si="155"/>
        <v>1.42E-5</v>
      </c>
      <c r="P1839" s="25">
        <f t="shared" si="156"/>
        <v>1.7E-5</v>
      </c>
      <c r="Q1839" s="25">
        <f t="shared" si="157"/>
        <v>3.1399999999999998E-5</v>
      </c>
      <c r="R1839" s="25">
        <f t="shared" si="159"/>
        <v>2.0682437627811863E-3</v>
      </c>
      <c r="S1839" s="25">
        <f t="shared" si="159"/>
        <v>1.7120687116564417E-2</v>
      </c>
      <c r="T1839" s="25">
        <f t="shared" si="159"/>
        <v>0.33553308793456027</v>
      </c>
      <c r="U1839" s="25">
        <f t="shared" si="158"/>
        <v>5.7473701431492843E-2</v>
      </c>
      <c r="V1839" s="25">
        <f t="shared" si="158"/>
        <v>6.880654396728017E-2</v>
      </c>
      <c r="W1839" s="25">
        <f t="shared" si="158"/>
        <v>0.12708973415132924</v>
      </c>
      <c r="X1839" s="25">
        <f t="shared" si="158"/>
        <v>5.7473701431492843E-2</v>
      </c>
      <c r="Y1839" s="25">
        <f t="shared" si="158"/>
        <v>6.880654396728017E-2</v>
      </c>
      <c r="Z1839" s="25">
        <f t="shared" si="158"/>
        <v>0.12708973415132924</v>
      </c>
    </row>
    <row r="1840" spans="1:26" s="24" customFormat="1" x14ac:dyDescent="0.25">
      <c r="A1840" s="24" t="s">
        <v>172</v>
      </c>
      <c r="B1840" s="24" t="s">
        <v>173</v>
      </c>
      <c r="C1840" s="24" t="s">
        <v>174</v>
      </c>
      <c r="D1840" s="24" t="s">
        <v>155</v>
      </c>
      <c r="E1840" s="24">
        <v>2019</v>
      </c>
      <c r="F1840" s="24" t="s">
        <v>139</v>
      </c>
      <c r="G1840" s="24" t="s">
        <v>134</v>
      </c>
      <c r="H1840" s="24" t="s">
        <v>136</v>
      </c>
      <c r="I1840" s="25">
        <v>1.09E-7</v>
      </c>
      <c r="J1840" s="25">
        <v>7.4600000000000004E-7</v>
      </c>
      <c r="K1840" s="25">
        <v>2.9300000000000001E-5</v>
      </c>
      <c r="L1840" s="25">
        <v>2.3800000000000001E-6</v>
      </c>
      <c r="M1840" s="25">
        <v>5.1900000000000003E-6</v>
      </c>
      <c r="N1840" s="25">
        <v>1.47E-5</v>
      </c>
      <c r="O1840" s="25">
        <f t="shared" si="155"/>
        <v>2.3800000000000001E-6</v>
      </c>
      <c r="P1840" s="25">
        <f t="shared" si="156"/>
        <v>5.1900000000000003E-6</v>
      </c>
      <c r="Q1840" s="25">
        <f t="shared" si="157"/>
        <v>1.47E-5</v>
      </c>
      <c r="R1840" s="25">
        <f t="shared" si="159"/>
        <v>4.4117137014314928E-4</v>
      </c>
      <c r="S1840" s="25">
        <f t="shared" si="159"/>
        <v>3.019393047034765E-3</v>
      </c>
      <c r="T1840" s="25">
        <f t="shared" si="159"/>
        <v>0.11859010224948877</v>
      </c>
      <c r="U1840" s="25">
        <f t="shared" si="158"/>
        <v>9.6329161554192227E-3</v>
      </c>
      <c r="V1840" s="25">
        <f t="shared" si="158"/>
        <v>2.1006233128834356E-2</v>
      </c>
      <c r="W1840" s="25">
        <f t="shared" si="158"/>
        <v>5.9497423312883435E-2</v>
      </c>
      <c r="X1840" s="25">
        <f t="shared" si="158"/>
        <v>9.6329161554192227E-3</v>
      </c>
      <c r="Y1840" s="25">
        <f t="shared" si="158"/>
        <v>2.1006233128834356E-2</v>
      </c>
      <c r="Z1840" s="25">
        <f t="shared" si="158"/>
        <v>5.9497423312883435E-2</v>
      </c>
    </row>
    <row r="1841" spans="1:26" s="24" customFormat="1" x14ac:dyDescent="0.25">
      <c r="A1841" s="24" t="s">
        <v>172</v>
      </c>
      <c r="B1841" s="24" t="s">
        <v>173</v>
      </c>
      <c r="C1841" s="24" t="s">
        <v>174</v>
      </c>
      <c r="D1841" s="24" t="s">
        <v>155</v>
      </c>
      <c r="E1841" s="24">
        <v>2019</v>
      </c>
      <c r="F1841" s="24" t="s">
        <v>139</v>
      </c>
      <c r="G1841" s="24" t="s">
        <v>134</v>
      </c>
      <c r="H1841" s="24">
        <v>1000</v>
      </c>
      <c r="I1841" s="25">
        <v>7.9700000000000006E-8</v>
      </c>
      <c r="J1841" s="25">
        <v>3.6300000000000001E-7</v>
      </c>
      <c r="K1841" s="25">
        <v>1.7799999999999999E-5</v>
      </c>
      <c r="L1841" s="25">
        <v>1.7400000000000001E-6</v>
      </c>
      <c r="M1841" s="25">
        <v>3.1300000000000001E-6</v>
      </c>
      <c r="N1841" s="25">
        <v>5.9499999999999998E-6</v>
      </c>
      <c r="O1841" s="25">
        <f t="shared" si="155"/>
        <v>1.7400000000000001E-6</v>
      </c>
      <c r="P1841" s="25">
        <f t="shared" si="156"/>
        <v>3.1300000000000001E-6</v>
      </c>
      <c r="Q1841" s="25">
        <f t="shared" si="157"/>
        <v>5.9499999999999998E-6</v>
      </c>
      <c r="R1841" s="25">
        <f t="shared" si="159"/>
        <v>3.2258126789366055E-4</v>
      </c>
      <c r="S1841" s="25">
        <f t="shared" si="159"/>
        <v>1.4692220858895705E-3</v>
      </c>
      <c r="T1841" s="25">
        <f t="shared" si="159"/>
        <v>7.2044498977505117E-2</v>
      </c>
      <c r="U1841" s="25">
        <f t="shared" si="158"/>
        <v>7.0425521472392639E-3</v>
      </c>
      <c r="V1841" s="25">
        <f t="shared" si="158"/>
        <v>1.2668498977505112E-2</v>
      </c>
      <c r="W1841" s="25">
        <f t="shared" si="158"/>
        <v>2.4082290388548058E-2</v>
      </c>
      <c r="X1841" s="25">
        <f t="shared" si="158"/>
        <v>7.0425521472392639E-3</v>
      </c>
      <c r="Y1841" s="25">
        <f t="shared" si="158"/>
        <v>1.2668498977505112E-2</v>
      </c>
      <c r="Z1841" s="25">
        <f t="shared" si="158"/>
        <v>2.4082290388548058E-2</v>
      </c>
    </row>
    <row r="1842" spans="1:26" s="24" customFormat="1" x14ac:dyDescent="0.25">
      <c r="A1842" s="24" t="s">
        <v>172</v>
      </c>
      <c r="B1842" s="24" t="s">
        <v>173</v>
      </c>
      <c r="C1842" s="24" t="s">
        <v>174</v>
      </c>
      <c r="D1842" s="24" t="s">
        <v>155</v>
      </c>
      <c r="E1842" s="24">
        <v>2019</v>
      </c>
      <c r="F1842" s="24" t="s">
        <v>139</v>
      </c>
      <c r="G1842" s="24" t="s">
        <v>134</v>
      </c>
      <c r="H1842" s="24">
        <v>2500</v>
      </c>
      <c r="I1842" s="25">
        <v>2.8200000000000001E-8</v>
      </c>
      <c r="J1842" s="25">
        <v>1.2499999999999999E-7</v>
      </c>
      <c r="K1842" s="25">
        <v>6.9399999999999996E-6</v>
      </c>
      <c r="L1842" s="25">
        <v>5.5599999999999995E-7</v>
      </c>
      <c r="M1842" s="25">
        <v>9.5999999999999991E-7</v>
      </c>
      <c r="N1842" s="25">
        <v>2.9799999999999998E-6</v>
      </c>
      <c r="O1842" s="25">
        <f t="shared" si="155"/>
        <v>5.5599999999999995E-7</v>
      </c>
      <c r="P1842" s="25">
        <f t="shared" si="156"/>
        <v>9.5999999999999991E-7</v>
      </c>
      <c r="Q1842" s="25">
        <f t="shared" si="157"/>
        <v>2.9799999999999998E-6</v>
      </c>
      <c r="R1842" s="25">
        <f t="shared" si="159"/>
        <v>1.1413791411042946E-4</v>
      </c>
      <c r="S1842" s="25">
        <f t="shared" si="159"/>
        <v>5.0593047034764823E-4</v>
      </c>
      <c r="T1842" s="25">
        <f t="shared" si="159"/>
        <v>2.8089259713701433E-2</v>
      </c>
      <c r="U1842" s="25">
        <f t="shared" si="158"/>
        <v>2.2503787321063395E-3</v>
      </c>
      <c r="V1842" s="25">
        <f t="shared" si="158"/>
        <v>3.8855460122699382E-3</v>
      </c>
      <c r="W1842" s="25">
        <f t="shared" si="158"/>
        <v>1.2061382413087933E-2</v>
      </c>
      <c r="X1842" s="25">
        <f t="shared" si="158"/>
        <v>2.2503787321063395E-3</v>
      </c>
      <c r="Y1842" s="25">
        <f t="shared" si="158"/>
        <v>3.8855460122699382E-3</v>
      </c>
      <c r="Z1842" s="25">
        <f t="shared" si="158"/>
        <v>1.2061382413087933E-2</v>
      </c>
    </row>
    <row r="1843" spans="1:26" s="24" customFormat="1" x14ac:dyDescent="0.25">
      <c r="A1843" s="24" t="s">
        <v>172</v>
      </c>
      <c r="B1843" s="24" t="s">
        <v>173</v>
      </c>
      <c r="C1843" s="24" t="s">
        <v>174</v>
      </c>
      <c r="D1843" s="24" t="s">
        <v>155</v>
      </c>
      <c r="E1843" s="24">
        <v>2019</v>
      </c>
      <c r="F1843" s="24" t="s">
        <v>139</v>
      </c>
      <c r="G1843" s="24" t="s">
        <v>134</v>
      </c>
      <c r="H1843" s="24">
        <v>5000</v>
      </c>
      <c r="I1843" s="25">
        <v>1.1700000000000001E-8</v>
      </c>
      <c r="J1843" s="25">
        <v>5.8000000000000003E-8</v>
      </c>
      <c r="K1843" s="25">
        <v>3.1700000000000001E-6</v>
      </c>
      <c r="L1843" s="25">
        <v>2.1400000000000001E-7</v>
      </c>
      <c r="M1843" s="25">
        <v>3.5900000000000003E-7</v>
      </c>
      <c r="N1843" s="25">
        <v>1.37E-6</v>
      </c>
      <c r="O1843" s="25">
        <f t="shared" si="155"/>
        <v>2.1400000000000001E-7</v>
      </c>
      <c r="P1843" s="25">
        <f t="shared" si="156"/>
        <v>3.5900000000000003E-7</v>
      </c>
      <c r="Q1843" s="25">
        <f t="shared" si="157"/>
        <v>1.37E-6</v>
      </c>
      <c r="R1843" s="25">
        <f t="shared" si="159"/>
        <v>4.7355092024539881E-5</v>
      </c>
      <c r="S1843" s="25">
        <f t="shared" si="159"/>
        <v>2.3475173824130883E-4</v>
      </c>
      <c r="T1843" s="25">
        <f t="shared" si="159"/>
        <v>1.2830396728016362E-2</v>
      </c>
      <c r="U1843" s="25">
        <f t="shared" si="158"/>
        <v>8.6615296523517393E-4</v>
      </c>
      <c r="V1843" s="25">
        <f t="shared" si="158"/>
        <v>1.4530323108384461E-3</v>
      </c>
      <c r="W1843" s="25">
        <f t="shared" si="158"/>
        <v>5.5449979550102257E-3</v>
      </c>
      <c r="X1843" s="25">
        <f t="shared" si="158"/>
        <v>8.6615296523517393E-4</v>
      </c>
      <c r="Y1843" s="25">
        <f t="shared" si="158"/>
        <v>1.4530323108384461E-3</v>
      </c>
      <c r="Z1843" s="25">
        <f t="shared" si="158"/>
        <v>5.5449979550102257E-3</v>
      </c>
    </row>
    <row r="1844" spans="1:26" s="24" customFormat="1" x14ac:dyDescent="0.25">
      <c r="A1844" s="24" t="s">
        <v>172</v>
      </c>
      <c r="B1844" s="24" t="s">
        <v>173</v>
      </c>
      <c r="C1844" s="24" t="s">
        <v>174</v>
      </c>
      <c r="D1844" s="24" t="s">
        <v>155</v>
      </c>
      <c r="E1844" s="24">
        <v>2019</v>
      </c>
      <c r="F1844" s="24" t="s">
        <v>139</v>
      </c>
      <c r="G1844" s="24" t="s">
        <v>134</v>
      </c>
      <c r="H1844" s="24">
        <v>10000</v>
      </c>
      <c r="I1844" s="25">
        <v>4.9300000000000001E-9</v>
      </c>
      <c r="J1844" s="25">
        <v>3.2999999999999998E-8</v>
      </c>
      <c r="K1844" s="25">
        <v>1.28E-6</v>
      </c>
      <c r="L1844" s="25">
        <v>8.3999999999999998E-8</v>
      </c>
      <c r="M1844" s="25">
        <v>1.36E-7</v>
      </c>
      <c r="N1844" s="25">
        <v>5.4799999999999998E-7</v>
      </c>
      <c r="O1844" s="25">
        <f t="shared" si="155"/>
        <v>8.3999999999999998E-8</v>
      </c>
      <c r="P1844" s="25">
        <f t="shared" si="156"/>
        <v>1.36E-7</v>
      </c>
      <c r="Q1844" s="25">
        <f t="shared" si="157"/>
        <v>5.4799999999999998E-7</v>
      </c>
      <c r="R1844" s="25">
        <f t="shared" si="159"/>
        <v>1.995389775051125E-5</v>
      </c>
      <c r="S1844" s="25">
        <f t="shared" si="159"/>
        <v>1.3356564417177914E-4</v>
      </c>
      <c r="T1844" s="25">
        <f t="shared" si="159"/>
        <v>5.1807280163599185E-3</v>
      </c>
      <c r="U1844" s="25">
        <f t="shared" si="158"/>
        <v>3.3998527607361964E-4</v>
      </c>
      <c r="V1844" s="25">
        <f t="shared" si="158"/>
        <v>5.5045235173824128E-4</v>
      </c>
      <c r="W1844" s="25">
        <f t="shared" si="158"/>
        <v>2.2179991820040902E-3</v>
      </c>
      <c r="X1844" s="25">
        <f t="shared" si="158"/>
        <v>3.3998527607361964E-4</v>
      </c>
      <c r="Y1844" s="25">
        <f t="shared" si="158"/>
        <v>5.5045235173824128E-4</v>
      </c>
      <c r="Z1844" s="25">
        <f t="shared" si="158"/>
        <v>2.2179991820040902E-3</v>
      </c>
    </row>
    <row r="1845" spans="1:26" s="24" customFormat="1" x14ac:dyDescent="0.25">
      <c r="A1845" s="24" t="s">
        <v>172</v>
      </c>
      <c r="B1845" s="24" t="s">
        <v>173</v>
      </c>
      <c r="C1845" s="24" t="s">
        <v>174</v>
      </c>
      <c r="D1845" s="24" t="s">
        <v>155</v>
      </c>
      <c r="E1845" s="24">
        <v>2019</v>
      </c>
      <c r="F1845" s="24" t="s">
        <v>139</v>
      </c>
      <c r="G1845" s="24" t="s">
        <v>137</v>
      </c>
      <c r="H1845" s="24">
        <v>10</v>
      </c>
      <c r="I1845" s="25">
        <v>0</v>
      </c>
      <c r="J1845" s="25">
        <v>0</v>
      </c>
      <c r="K1845" s="25">
        <v>0</v>
      </c>
      <c r="L1845" s="25">
        <v>0</v>
      </c>
      <c r="M1845" s="25">
        <v>0</v>
      </c>
      <c r="N1845" s="25">
        <v>0</v>
      </c>
      <c r="O1845" s="25">
        <f t="shared" si="155"/>
        <v>0</v>
      </c>
      <c r="P1845" s="25">
        <f t="shared" si="156"/>
        <v>0</v>
      </c>
      <c r="Q1845" s="25">
        <f t="shared" si="157"/>
        <v>0</v>
      </c>
      <c r="R1845" s="25">
        <f t="shared" si="159"/>
        <v>0</v>
      </c>
      <c r="S1845" s="25">
        <f t="shared" si="159"/>
        <v>0</v>
      </c>
      <c r="T1845" s="25">
        <f t="shared" si="159"/>
        <v>0</v>
      </c>
      <c r="U1845" s="25">
        <f t="shared" si="158"/>
        <v>0</v>
      </c>
      <c r="V1845" s="25">
        <f t="shared" si="158"/>
        <v>0</v>
      </c>
      <c r="W1845" s="25">
        <f t="shared" si="158"/>
        <v>0</v>
      </c>
      <c r="X1845" s="25">
        <f t="shared" si="158"/>
        <v>0</v>
      </c>
      <c r="Y1845" s="25">
        <f t="shared" si="158"/>
        <v>0</v>
      </c>
      <c r="Z1845" s="25">
        <f t="shared" si="158"/>
        <v>0</v>
      </c>
    </row>
    <row r="1846" spans="1:26" s="24" customFormat="1" x14ac:dyDescent="0.25">
      <c r="A1846" s="24" t="s">
        <v>172</v>
      </c>
      <c r="B1846" s="24" t="s">
        <v>173</v>
      </c>
      <c r="C1846" s="24" t="s">
        <v>174</v>
      </c>
      <c r="D1846" s="24" t="s">
        <v>155</v>
      </c>
      <c r="E1846" s="24">
        <v>2019</v>
      </c>
      <c r="F1846" s="24" t="s">
        <v>139</v>
      </c>
      <c r="G1846" s="24" t="s">
        <v>137</v>
      </c>
      <c r="H1846" s="24">
        <v>30</v>
      </c>
      <c r="I1846" s="25">
        <v>0</v>
      </c>
      <c r="J1846" s="25">
        <v>0</v>
      </c>
      <c r="K1846" s="25">
        <v>0</v>
      </c>
      <c r="L1846" s="25">
        <v>0</v>
      </c>
      <c r="M1846" s="25">
        <v>0</v>
      </c>
      <c r="N1846" s="25">
        <v>0</v>
      </c>
      <c r="O1846" s="25">
        <f t="shared" si="155"/>
        <v>0</v>
      </c>
      <c r="P1846" s="25">
        <f t="shared" si="156"/>
        <v>0</v>
      </c>
      <c r="Q1846" s="25">
        <f t="shared" si="157"/>
        <v>0</v>
      </c>
      <c r="R1846" s="25">
        <f t="shared" si="159"/>
        <v>0</v>
      </c>
      <c r="S1846" s="25">
        <f t="shared" si="159"/>
        <v>0</v>
      </c>
      <c r="T1846" s="25">
        <f t="shared" si="159"/>
        <v>0</v>
      </c>
      <c r="U1846" s="25">
        <f t="shared" si="158"/>
        <v>0</v>
      </c>
      <c r="V1846" s="25">
        <f t="shared" si="158"/>
        <v>0</v>
      </c>
      <c r="W1846" s="25">
        <f t="shared" si="158"/>
        <v>0</v>
      </c>
      <c r="X1846" s="25">
        <f t="shared" si="158"/>
        <v>0</v>
      </c>
      <c r="Y1846" s="25">
        <f t="shared" si="158"/>
        <v>0</v>
      </c>
      <c r="Z1846" s="25">
        <f t="shared" si="158"/>
        <v>0</v>
      </c>
    </row>
    <row r="1847" spans="1:26" s="24" customFormat="1" x14ac:dyDescent="0.25">
      <c r="A1847" s="24" t="s">
        <v>172</v>
      </c>
      <c r="B1847" s="24" t="s">
        <v>173</v>
      </c>
      <c r="C1847" s="24" t="s">
        <v>174</v>
      </c>
      <c r="D1847" s="24" t="s">
        <v>155</v>
      </c>
      <c r="E1847" s="24">
        <v>2019</v>
      </c>
      <c r="F1847" s="24" t="s">
        <v>139</v>
      </c>
      <c r="G1847" s="24" t="s">
        <v>137</v>
      </c>
      <c r="H1847" s="24" t="s">
        <v>135</v>
      </c>
      <c r="I1847" s="25">
        <v>0</v>
      </c>
      <c r="J1847" s="25">
        <v>0</v>
      </c>
      <c r="K1847" s="25">
        <v>0</v>
      </c>
      <c r="L1847" s="25">
        <v>0</v>
      </c>
      <c r="M1847" s="25">
        <v>0</v>
      </c>
      <c r="N1847" s="25">
        <v>0</v>
      </c>
      <c r="O1847" s="25">
        <f t="shared" si="155"/>
        <v>0</v>
      </c>
      <c r="P1847" s="25">
        <f t="shared" si="156"/>
        <v>0</v>
      </c>
      <c r="Q1847" s="25">
        <f t="shared" si="157"/>
        <v>0</v>
      </c>
      <c r="R1847" s="25">
        <f t="shared" si="159"/>
        <v>0</v>
      </c>
      <c r="S1847" s="25">
        <f t="shared" si="159"/>
        <v>0</v>
      </c>
      <c r="T1847" s="25">
        <f t="shared" si="159"/>
        <v>0</v>
      </c>
      <c r="U1847" s="25">
        <f t="shared" si="158"/>
        <v>0</v>
      </c>
      <c r="V1847" s="25">
        <f t="shared" si="158"/>
        <v>0</v>
      </c>
      <c r="W1847" s="25">
        <f t="shared" si="158"/>
        <v>0</v>
      </c>
      <c r="X1847" s="25">
        <f t="shared" si="158"/>
        <v>0</v>
      </c>
      <c r="Y1847" s="25">
        <f t="shared" si="158"/>
        <v>0</v>
      </c>
      <c r="Z1847" s="25">
        <f t="shared" si="158"/>
        <v>0</v>
      </c>
    </row>
    <row r="1848" spans="1:26" s="24" customFormat="1" x14ac:dyDescent="0.25">
      <c r="A1848" s="24" t="s">
        <v>172</v>
      </c>
      <c r="B1848" s="24" t="s">
        <v>173</v>
      </c>
      <c r="C1848" s="24" t="s">
        <v>174</v>
      </c>
      <c r="D1848" s="24" t="s">
        <v>155</v>
      </c>
      <c r="E1848" s="24">
        <v>2019</v>
      </c>
      <c r="F1848" s="24" t="s">
        <v>139</v>
      </c>
      <c r="G1848" s="24" t="s">
        <v>137</v>
      </c>
      <c r="H1848" s="24">
        <v>60</v>
      </c>
      <c r="I1848" s="25">
        <v>0</v>
      </c>
      <c r="J1848" s="25">
        <v>0</v>
      </c>
      <c r="K1848" s="25">
        <v>0</v>
      </c>
      <c r="L1848" s="25">
        <v>0</v>
      </c>
      <c r="M1848" s="25">
        <v>0</v>
      </c>
      <c r="N1848" s="25">
        <v>0</v>
      </c>
      <c r="O1848" s="25">
        <f t="shared" si="155"/>
        <v>0</v>
      </c>
      <c r="P1848" s="25">
        <f t="shared" si="156"/>
        <v>0</v>
      </c>
      <c r="Q1848" s="25">
        <f t="shared" si="157"/>
        <v>0</v>
      </c>
      <c r="R1848" s="25">
        <f t="shared" si="159"/>
        <v>0</v>
      </c>
      <c r="S1848" s="25">
        <f t="shared" si="159"/>
        <v>0</v>
      </c>
      <c r="T1848" s="25">
        <f t="shared" si="159"/>
        <v>0</v>
      </c>
      <c r="U1848" s="25">
        <f t="shared" si="158"/>
        <v>0</v>
      </c>
      <c r="V1848" s="25">
        <f t="shared" si="158"/>
        <v>0</v>
      </c>
      <c r="W1848" s="25">
        <f t="shared" si="158"/>
        <v>0</v>
      </c>
      <c r="X1848" s="25">
        <f t="shared" si="158"/>
        <v>0</v>
      </c>
      <c r="Y1848" s="25">
        <f t="shared" si="158"/>
        <v>0</v>
      </c>
      <c r="Z1848" s="25">
        <f t="shared" si="158"/>
        <v>0</v>
      </c>
    </row>
    <row r="1849" spans="1:26" s="24" customFormat="1" x14ac:dyDescent="0.25">
      <c r="A1849" s="24" t="s">
        <v>172</v>
      </c>
      <c r="B1849" s="24" t="s">
        <v>173</v>
      </c>
      <c r="C1849" s="24" t="s">
        <v>174</v>
      </c>
      <c r="D1849" s="24" t="s">
        <v>155</v>
      </c>
      <c r="E1849" s="24">
        <v>2019</v>
      </c>
      <c r="F1849" s="24" t="s">
        <v>139</v>
      </c>
      <c r="G1849" s="24" t="s">
        <v>137</v>
      </c>
      <c r="H1849" s="24">
        <v>100</v>
      </c>
      <c r="I1849" s="25">
        <v>0</v>
      </c>
      <c r="J1849" s="25">
        <v>0</v>
      </c>
      <c r="K1849" s="25">
        <v>0</v>
      </c>
      <c r="L1849" s="25">
        <v>0</v>
      </c>
      <c r="M1849" s="25">
        <v>0</v>
      </c>
      <c r="N1849" s="25">
        <v>0</v>
      </c>
      <c r="O1849" s="25">
        <f t="shared" si="155"/>
        <v>0</v>
      </c>
      <c r="P1849" s="25">
        <f t="shared" si="156"/>
        <v>0</v>
      </c>
      <c r="Q1849" s="25">
        <f t="shared" si="157"/>
        <v>0</v>
      </c>
      <c r="R1849" s="25">
        <f t="shared" si="159"/>
        <v>0</v>
      </c>
      <c r="S1849" s="25">
        <f t="shared" si="159"/>
        <v>0</v>
      </c>
      <c r="T1849" s="25">
        <f t="shared" si="159"/>
        <v>0</v>
      </c>
      <c r="U1849" s="25">
        <f t="shared" si="158"/>
        <v>0</v>
      </c>
      <c r="V1849" s="25">
        <f t="shared" si="158"/>
        <v>0</v>
      </c>
      <c r="W1849" s="25">
        <f t="shared" si="158"/>
        <v>0</v>
      </c>
      <c r="X1849" s="25">
        <f t="shared" si="158"/>
        <v>0</v>
      </c>
      <c r="Y1849" s="25">
        <f t="shared" si="158"/>
        <v>0</v>
      </c>
      <c r="Z1849" s="25">
        <f t="shared" si="158"/>
        <v>0</v>
      </c>
    </row>
    <row r="1850" spans="1:26" s="24" customFormat="1" x14ac:dyDescent="0.25">
      <c r="A1850" s="24" t="s">
        <v>172</v>
      </c>
      <c r="B1850" s="24" t="s">
        <v>173</v>
      </c>
      <c r="C1850" s="24" t="s">
        <v>174</v>
      </c>
      <c r="D1850" s="24" t="s">
        <v>155</v>
      </c>
      <c r="E1850" s="24">
        <v>2019</v>
      </c>
      <c r="F1850" s="24" t="s">
        <v>139</v>
      </c>
      <c r="G1850" s="24" t="s">
        <v>137</v>
      </c>
      <c r="H1850" s="24" t="s">
        <v>136</v>
      </c>
      <c r="I1850" s="25">
        <v>0</v>
      </c>
      <c r="J1850" s="25">
        <v>0</v>
      </c>
      <c r="K1850" s="25">
        <v>0</v>
      </c>
      <c r="L1850" s="25">
        <v>0</v>
      </c>
      <c r="M1850" s="25">
        <v>0</v>
      </c>
      <c r="N1850" s="25">
        <v>0</v>
      </c>
      <c r="O1850" s="25">
        <f t="shared" si="155"/>
        <v>0</v>
      </c>
      <c r="P1850" s="25">
        <f t="shared" si="156"/>
        <v>0</v>
      </c>
      <c r="Q1850" s="25">
        <f t="shared" si="157"/>
        <v>0</v>
      </c>
      <c r="R1850" s="25">
        <f t="shared" si="159"/>
        <v>0</v>
      </c>
      <c r="S1850" s="25">
        <f t="shared" si="159"/>
        <v>0</v>
      </c>
      <c r="T1850" s="25">
        <f t="shared" si="159"/>
        <v>0</v>
      </c>
      <c r="U1850" s="25">
        <f t="shared" si="158"/>
        <v>0</v>
      </c>
      <c r="V1850" s="25">
        <f t="shared" si="158"/>
        <v>0</v>
      </c>
      <c r="W1850" s="25">
        <f t="shared" si="158"/>
        <v>0</v>
      </c>
      <c r="X1850" s="25">
        <f t="shared" si="158"/>
        <v>0</v>
      </c>
      <c r="Y1850" s="25">
        <f t="shared" si="158"/>
        <v>0</v>
      </c>
      <c r="Z1850" s="25">
        <f t="shared" si="158"/>
        <v>0</v>
      </c>
    </row>
    <row r="1851" spans="1:26" s="24" customFormat="1" x14ac:dyDescent="0.25">
      <c r="A1851" s="24" t="s">
        <v>172</v>
      </c>
      <c r="B1851" s="24" t="s">
        <v>173</v>
      </c>
      <c r="C1851" s="24" t="s">
        <v>174</v>
      </c>
      <c r="D1851" s="24" t="s">
        <v>155</v>
      </c>
      <c r="E1851" s="24">
        <v>2019</v>
      </c>
      <c r="F1851" s="24" t="s">
        <v>139</v>
      </c>
      <c r="G1851" s="24" t="s">
        <v>137</v>
      </c>
      <c r="H1851" s="24">
        <v>1000</v>
      </c>
      <c r="I1851" s="25">
        <v>0</v>
      </c>
      <c r="J1851" s="25">
        <v>0</v>
      </c>
      <c r="K1851" s="25">
        <v>0</v>
      </c>
      <c r="L1851" s="25">
        <v>0</v>
      </c>
      <c r="M1851" s="25">
        <v>0</v>
      </c>
      <c r="N1851" s="25">
        <v>0</v>
      </c>
      <c r="O1851" s="25">
        <f t="shared" si="155"/>
        <v>0</v>
      </c>
      <c r="P1851" s="25">
        <f t="shared" si="156"/>
        <v>0</v>
      </c>
      <c r="Q1851" s="25">
        <f t="shared" si="157"/>
        <v>0</v>
      </c>
      <c r="R1851" s="25">
        <f t="shared" si="159"/>
        <v>0</v>
      </c>
      <c r="S1851" s="25">
        <f t="shared" si="159"/>
        <v>0</v>
      </c>
      <c r="T1851" s="25">
        <f t="shared" si="159"/>
        <v>0</v>
      </c>
      <c r="U1851" s="25">
        <f t="shared" si="158"/>
        <v>0</v>
      </c>
      <c r="V1851" s="25">
        <f t="shared" si="158"/>
        <v>0</v>
      </c>
      <c r="W1851" s="25">
        <f t="shared" si="158"/>
        <v>0</v>
      </c>
      <c r="X1851" s="25">
        <f t="shared" si="158"/>
        <v>0</v>
      </c>
      <c r="Y1851" s="25">
        <f t="shared" si="158"/>
        <v>0</v>
      </c>
      <c r="Z1851" s="25">
        <f t="shared" si="158"/>
        <v>0</v>
      </c>
    </row>
    <row r="1852" spans="1:26" s="24" customFormat="1" x14ac:dyDescent="0.25">
      <c r="A1852" s="24" t="s">
        <v>172</v>
      </c>
      <c r="B1852" s="24" t="s">
        <v>173</v>
      </c>
      <c r="C1852" s="24" t="s">
        <v>174</v>
      </c>
      <c r="D1852" s="24" t="s">
        <v>155</v>
      </c>
      <c r="E1852" s="24">
        <v>2019</v>
      </c>
      <c r="F1852" s="24" t="s">
        <v>139</v>
      </c>
      <c r="G1852" s="24" t="s">
        <v>137</v>
      </c>
      <c r="H1852" s="24">
        <v>2500</v>
      </c>
      <c r="I1852" s="25">
        <v>0</v>
      </c>
      <c r="J1852" s="25">
        <v>0</v>
      </c>
      <c r="K1852" s="25">
        <v>0</v>
      </c>
      <c r="L1852" s="25">
        <v>0</v>
      </c>
      <c r="M1852" s="25">
        <v>0</v>
      </c>
      <c r="N1852" s="25">
        <v>0</v>
      </c>
      <c r="O1852" s="25">
        <f t="shared" si="155"/>
        <v>0</v>
      </c>
      <c r="P1852" s="25">
        <f t="shared" si="156"/>
        <v>0</v>
      </c>
      <c r="Q1852" s="25">
        <f t="shared" si="157"/>
        <v>0</v>
      </c>
      <c r="R1852" s="25">
        <f t="shared" si="159"/>
        <v>0</v>
      </c>
      <c r="S1852" s="25">
        <f t="shared" si="159"/>
        <v>0</v>
      </c>
      <c r="T1852" s="25">
        <f t="shared" si="159"/>
        <v>0</v>
      </c>
      <c r="U1852" s="25">
        <f t="shared" si="158"/>
        <v>0</v>
      </c>
      <c r="V1852" s="25">
        <f t="shared" si="158"/>
        <v>0</v>
      </c>
      <c r="W1852" s="25">
        <f t="shared" si="158"/>
        <v>0</v>
      </c>
      <c r="X1852" s="25">
        <f t="shared" si="158"/>
        <v>0</v>
      </c>
      <c r="Y1852" s="25">
        <f t="shared" si="158"/>
        <v>0</v>
      </c>
      <c r="Z1852" s="25">
        <f t="shared" si="158"/>
        <v>0</v>
      </c>
    </row>
    <row r="1853" spans="1:26" s="24" customFormat="1" x14ac:dyDescent="0.25">
      <c r="A1853" s="24" t="s">
        <v>172</v>
      </c>
      <c r="B1853" s="24" t="s">
        <v>173</v>
      </c>
      <c r="C1853" s="24" t="s">
        <v>174</v>
      </c>
      <c r="D1853" s="24" t="s">
        <v>155</v>
      </c>
      <c r="E1853" s="24">
        <v>2019</v>
      </c>
      <c r="F1853" s="24" t="s">
        <v>139</v>
      </c>
      <c r="G1853" s="24" t="s">
        <v>137</v>
      </c>
      <c r="H1853" s="24">
        <v>5000</v>
      </c>
      <c r="I1853" s="25">
        <v>0</v>
      </c>
      <c r="J1853" s="25">
        <v>0</v>
      </c>
      <c r="K1853" s="25">
        <v>0</v>
      </c>
      <c r="L1853" s="25">
        <v>0</v>
      </c>
      <c r="M1853" s="25">
        <v>0</v>
      </c>
      <c r="N1853" s="25">
        <v>0</v>
      </c>
      <c r="O1853" s="25">
        <f t="shared" si="155"/>
        <v>0</v>
      </c>
      <c r="P1853" s="25">
        <f t="shared" si="156"/>
        <v>0</v>
      </c>
      <c r="Q1853" s="25">
        <f t="shared" si="157"/>
        <v>0</v>
      </c>
      <c r="R1853" s="25">
        <f t="shared" si="159"/>
        <v>0</v>
      </c>
      <c r="S1853" s="25">
        <f t="shared" si="159"/>
        <v>0</v>
      </c>
      <c r="T1853" s="25">
        <f t="shared" si="159"/>
        <v>0</v>
      </c>
      <c r="U1853" s="25">
        <f t="shared" si="158"/>
        <v>0</v>
      </c>
      <c r="V1853" s="25">
        <f t="shared" si="158"/>
        <v>0</v>
      </c>
      <c r="W1853" s="25">
        <f t="shared" si="158"/>
        <v>0</v>
      </c>
      <c r="X1853" s="25">
        <f t="shared" si="158"/>
        <v>0</v>
      </c>
      <c r="Y1853" s="25">
        <f t="shared" si="158"/>
        <v>0</v>
      </c>
      <c r="Z1853" s="25">
        <f t="shared" si="158"/>
        <v>0</v>
      </c>
    </row>
    <row r="1854" spans="1:26" s="24" customFormat="1" x14ac:dyDescent="0.25">
      <c r="A1854" s="24" t="s">
        <v>172</v>
      </c>
      <c r="B1854" s="24" t="s">
        <v>173</v>
      </c>
      <c r="C1854" s="24" t="s">
        <v>174</v>
      </c>
      <c r="D1854" s="24" t="s">
        <v>155</v>
      </c>
      <c r="E1854" s="24">
        <v>2019</v>
      </c>
      <c r="F1854" s="24" t="s">
        <v>139</v>
      </c>
      <c r="G1854" s="24" t="s">
        <v>137</v>
      </c>
      <c r="H1854" s="24">
        <v>10000</v>
      </c>
      <c r="I1854" s="25">
        <v>0</v>
      </c>
      <c r="J1854" s="25">
        <v>0</v>
      </c>
      <c r="K1854" s="25">
        <v>0</v>
      </c>
      <c r="L1854" s="25">
        <v>0</v>
      </c>
      <c r="M1854" s="25">
        <v>0</v>
      </c>
      <c r="N1854" s="25">
        <v>0</v>
      </c>
      <c r="O1854" s="25">
        <f t="shared" si="155"/>
        <v>0</v>
      </c>
      <c r="P1854" s="25">
        <f t="shared" si="156"/>
        <v>0</v>
      </c>
      <c r="Q1854" s="25">
        <f t="shared" si="157"/>
        <v>0</v>
      </c>
      <c r="R1854" s="25">
        <f t="shared" si="159"/>
        <v>0</v>
      </c>
      <c r="S1854" s="25">
        <f t="shared" si="159"/>
        <v>0</v>
      </c>
      <c r="T1854" s="25">
        <f t="shared" si="159"/>
        <v>0</v>
      </c>
      <c r="U1854" s="25">
        <f t="shared" si="158"/>
        <v>0</v>
      </c>
      <c r="V1854" s="25">
        <f t="shared" si="158"/>
        <v>0</v>
      </c>
      <c r="W1854" s="25">
        <f t="shared" si="158"/>
        <v>0</v>
      </c>
      <c r="X1854" s="25">
        <f t="shared" si="158"/>
        <v>0</v>
      </c>
      <c r="Y1854" s="25">
        <f t="shared" si="158"/>
        <v>0</v>
      </c>
      <c r="Z1854" s="25">
        <f t="shared" si="158"/>
        <v>0</v>
      </c>
    </row>
    <row r="1855" spans="1:26" s="24" customFormat="1" x14ac:dyDescent="0.25">
      <c r="A1855" s="24" t="s">
        <v>172</v>
      </c>
      <c r="B1855" s="24" t="s">
        <v>173</v>
      </c>
      <c r="C1855" s="24" t="s">
        <v>174</v>
      </c>
      <c r="D1855" s="24" t="s">
        <v>155</v>
      </c>
      <c r="E1855" s="24">
        <v>2019</v>
      </c>
      <c r="F1855" s="24" t="s">
        <v>139</v>
      </c>
      <c r="G1855" s="24" t="s">
        <v>138</v>
      </c>
      <c r="H1855" s="24">
        <v>10</v>
      </c>
      <c r="I1855" s="25">
        <v>1.7199999999999999E-15</v>
      </c>
      <c r="J1855" s="25">
        <v>9.6700000000000002E-13</v>
      </c>
      <c r="K1855" s="25">
        <v>2.69E-9</v>
      </c>
      <c r="L1855" s="25">
        <v>3.59E-10</v>
      </c>
      <c r="M1855" s="25">
        <v>4.9299999999999995E-10</v>
      </c>
      <c r="N1855" s="25">
        <v>9.7199999999999995E-10</v>
      </c>
      <c r="O1855" s="25">
        <f t="shared" si="155"/>
        <v>3.59E-10</v>
      </c>
      <c r="P1855" s="25">
        <f t="shared" si="156"/>
        <v>4.9299999999999995E-10</v>
      </c>
      <c r="Q1855" s="25">
        <f t="shared" si="157"/>
        <v>9.7199999999999995E-10</v>
      </c>
      <c r="R1855" s="25">
        <f t="shared" si="159"/>
        <v>6.9616032719836399E-12</v>
      </c>
      <c r="S1855" s="25">
        <f t="shared" si="159"/>
        <v>3.9138781186094077E-9</v>
      </c>
      <c r="T1855" s="25">
        <f t="shared" si="159"/>
        <v>1.0887623721881392E-5</v>
      </c>
      <c r="U1855" s="25">
        <f t="shared" si="158"/>
        <v>1.4530323108384459E-6</v>
      </c>
      <c r="V1855" s="25">
        <f t="shared" si="158"/>
        <v>1.9953897750511246E-6</v>
      </c>
      <c r="W1855" s="25">
        <f t="shared" si="158"/>
        <v>3.9341153374233125E-6</v>
      </c>
      <c r="X1855" s="25">
        <f t="shared" si="158"/>
        <v>1.4530323108384459E-6</v>
      </c>
      <c r="Y1855" s="25">
        <f t="shared" si="158"/>
        <v>1.9953897750511246E-6</v>
      </c>
      <c r="Z1855" s="25">
        <f t="shared" si="158"/>
        <v>3.9341153374233125E-6</v>
      </c>
    </row>
    <row r="1856" spans="1:26" s="24" customFormat="1" x14ac:dyDescent="0.25">
      <c r="A1856" s="24" t="s">
        <v>172</v>
      </c>
      <c r="B1856" s="24" t="s">
        <v>173</v>
      </c>
      <c r="C1856" s="24" t="s">
        <v>174</v>
      </c>
      <c r="D1856" s="24" t="s">
        <v>155</v>
      </c>
      <c r="E1856" s="24">
        <v>2019</v>
      </c>
      <c r="F1856" s="24" t="s">
        <v>139</v>
      </c>
      <c r="G1856" s="24" t="s">
        <v>138</v>
      </c>
      <c r="H1856" s="24">
        <v>30</v>
      </c>
      <c r="I1856" s="25">
        <v>3.2599999999999999E-9</v>
      </c>
      <c r="J1856" s="25">
        <v>5.84E-8</v>
      </c>
      <c r="K1856" s="25">
        <v>2.03E-6</v>
      </c>
      <c r="L1856" s="25">
        <v>2.9499999999999998E-7</v>
      </c>
      <c r="M1856" s="25">
        <v>4.8800000000000003E-7</v>
      </c>
      <c r="N1856" s="25">
        <v>9.2200000000000002E-7</v>
      </c>
      <c r="O1856" s="25">
        <f t="shared" si="155"/>
        <v>2.9499999999999998E-7</v>
      </c>
      <c r="P1856" s="25">
        <f t="shared" si="156"/>
        <v>4.8800000000000003E-7</v>
      </c>
      <c r="Q1856" s="25">
        <f t="shared" si="157"/>
        <v>9.2200000000000002E-7</v>
      </c>
      <c r="R1856" s="25">
        <f t="shared" si="159"/>
        <v>1.3194666666666668E-5</v>
      </c>
      <c r="S1856" s="25">
        <f t="shared" si="159"/>
        <v>2.3637071574642127E-4</v>
      </c>
      <c r="T1856" s="25">
        <f t="shared" si="159"/>
        <v>8.2163108384458085E-3</v>
      </c>
      <c r="U1856" s="25">
        <f t="shared" si="158"/>
        <v>1.1939959100204498E-3</v>
      </c>
      <c r="V1856" s="25">
        <f t="shared" si="158"/>
        <v>1.975152556237219E-3</v>
      </c>
      <c r="W1856" s="25">
        <f t="shared" si="158"/>
        <v>3.7317431492842538E-3</v>
      </c>
      <c r="X1856" s="25">
        <f t="shared" si="158"/>
        <v>1.1939959100204498E-3</v>
      </c>
      <c r="Y1856" s="25">
        <f t="shared" si="158"/>
        <v>1.975152556237219E-3</v>
      </c>
      <c r="Z1856" s="25">
        <f t="shared" si="158"/>
        <v>3.7317431492842538E-3</v>
      </c>
    </row>
    <row r="1857" spans="1:26" s="24" customFormat="1" x14ac:dyDescent="0.25">
      <c r="A1857" s="24" t="s">
        <v>172</v>
      </c>
      <c r="B1857" s="24" t="s">
        <v>173</v>
      </c>
      <c r="C1857" s="24" t="s">
        <v>174</v>
      </c>
      <c r="D1857" s="24" t="s">
        <v>155</v>
      </c>
      <c r="E1857" s="24">
        <v>2019</v>
      </c>
      <c r="F1857" s="24" t="s">
        <v>139</v>
      </c>
      <c r="G1857" s="24" t="s">
        <v>138</v>
      </c>
      <c r="H1857" s="24" t="s">
        <v>135</v>
      </c>
      <c r="I1857" s="25">
        <v>2.5200000000000001E-8</v>
      </c>
      <c r="J1857" s="25">
        <v>6.2799999999999996E-7</v>
      </c>
      <c r="K1857" s="25">
        <v>1.5800000000000001E-5</v>
      </c>
      <c r="L1857" s="25">
        <v>9.6899999999999996E-7</v>
      </c>
      <c r="M1857" s="25">
        <v>3.6500000000000002E-6</v>
      </c>
      <c r="N1857" s="25">
        <v>1.03E-5</v>
      </c>
      <c r="O1857" s="25">
        <f t="shared" si="155"/>
        <v>9.6899999999999996E-7</v>
      </c>
      <c r="P1857" s="25">
        <f t="shared" si="156"/>
        <v>3.6500000000000002E-6</v>
      </c>
      <c r="Q1857" s="25">
        <f t="shared" si="157"/>
        <v>1.03E-5</v>
      </c>
      <c r="R1857" s="25">
        <f t="shared" si="159"/>
        <v>1.0199558282208588E-4</v>
      </c>
      <c r="S1857" s="25">
        <f t="shared" si="159"/>
        <v>2.5417946830265845E-3</v>
      </c>
      <c r="T1857" s="25">
        <f t="shared" si="159"/>
        <v>6.3949611451942751E-2</v>
      </c>
      <c r="U1857" s="25">
        <f t="shared" si="158"/>
        <v>3.9219730061349689E-3</v>
      </c>
      <c r="V1857" s="25">
        <f t="shared" si="158"/>
        <v>1.4773169734151331E-2</v>
      </c>
      <c r="W1857" s="25">
        <f t="shared" si="158"/>
        <v>4.1688670756646215E-2</v>
      </c>
      <c r="X1857" s="25">
        <f t="shared" si="158"/>
        <v>3.9219730061349689E-3</v>
      </c>
      <c r="Y1857" s="25">
        <f t="shared" si="158"/>
        <v>1.4773169734151331E-2</v>
      </c>
      <c r="Z1857" s="25">
        <f t="shared" si="158"/>
        <v>4.1688670756646215E-2</v>
      </c>
    </row>
    <row r="1858" spans="1:26" s="24" customFormat="1" x14ac:dyDescent="0.25">
      <c r="A1858" s="24" t="s">
        <v>172</v>
      </c>
      <c r="B1858" s="24" t="s">
        <v>173</v>
      </c>
      <c r="C1858" s="24" t="s">
        <v>174</v>
      </c>
      <c r="D1858" s="24" t="s">
        <v>155</v>
      </c>
      <c r="E1858" s="24">
        <v>2019</v>
      </c>
      <c r="F1858" s="24" t="s">
        <v>139</v>
      </c>
      <c r="G1858" s="24" t="s">
        <v>138</v>
      </c>
      <c r="H1858" s="24">
        <v>60</v>
      </c>
      <c r="I1858" s="25">
        <v>1.5599999999999999E-7</v>
      </c>
      <c r="J1858" s="25">
        <v>1.75E-6</v>
      </c>
      <c r="K1858" s="25">
        <v>3.0899999999999999E-5</v>
      </c>
      <c r="L1858" s="25">
        <v>5.7300000000000002E-6</v>
      </c>
      <c r="M1858" s="25">
        <v>7.3499999999999999E-6</v>
      </c>
      <c r="N1858" s="25">
        <v>1.5800000000000001E-5</v>
      </c>
      <c r="O1858" s="25">
        <f t="shared" si="155"/>
        <v>5.7300000000000002E-6</v>
      </c>
      <c r="P1858" s="25">
        <f t="shared" si="156"/>
        <v>7.3499999999999999E-6</v>
      </c>
      <c r="Q1858" s="25">
        <f t="shared" si="157"/>
        <v>1.5800000000000001E-5</v>
      </c>
      <c r="R1858" s="25">
        <f t="shared" si="159"/>
        <v>6.3140122699386508E-4</v>
      </c>
      <c r="S1858" s="25">
        <f t="shared" si="159"/>
        <v>7.0830265848670759E-3</v>
      </c>
      <c r="T1858" s="25">
        <f t="shared" si="159"/>
        <v>0.12506601226993866</v>
      </c>
      <c r="U1858" s="25">
        <f t="shared" si="158"/>
        <v>2.3191852760736199E-2</v>
      </c>
      <c r="V1858" s="25">
        <f t="shared" si="158"/>
        <v>2.9748711656441718E-2</v>
      </c>
      <c r="W1858" s="25">
        <f t="shared" si="158"/>
        <v>6.3949611451942751E-2</v>
      </c>
      <c r="X1858" s="25">
        <f t="shared" si="158"/>
        <v>2.3191852760736199E-2</v>
      </c>
      <c r="Y1858" s="25">
        <f t="shared" si="158"/>
        <v>2.9748711656441718E-2</v>
      </c>
      <c r="Z1858" s="25">
        <f t="shared" si="158"/>
        <v>6.3949611451942751E-2</v>
      </c>
    </row>
    <row r="1859" spans="1:26" s="24" customFormat="1" x14ac:dyDescent="0.25">
      <c r="A1859" s="24" t="s">
        <v>172</v>
      </c>
      <c r="B1859" s="24" t="s">
        <v>173</v>
      </c>
      <c r="C1859" s="24" t="s">
        <v>174</v>
      </c>
      <c r="D1859" s="24" t="s">
        <v>155</v>
      </c>
      <c r="E1859" s="24">
        <v>2019</v>
      </c>
      <c r="F1859" s="24" t="s">
        <v>139</v>
      </c>
      <c r="G1859" s="24" t="s">
        <v>138</v>
      </c>
      <c r="H1859" s="24">
        <v>100</v>
      </c>
      <c r="I1859" s="25">
        <v>5.1099999999999996E-7</v>
      </c>
      <c r="J1859" s="25">
        <v>4.2300000000000002E-6</v>
      </c>
      <c r="K1859" s="25">
        <v>8.2899999999999996E-5</v>
      </c>
      <c r="L1859" s="25">
        <v>1.42E-5</v>
      </c>
      <c r="M1859" s="25">
        <v>1.7E-5</v>
      </c>
      <c r="N1859" s="25">
        <v>3.1399999999999998E-5</v>
      </c>
      <c r="O1859" s="25">
        <f t="shared" si="155"/>
        <v>1.42E-5</v>
      </c>
      <c r="P1859" s="25">
        <f t="shared" si="156"/>
        <v>1.7E-5</v>
      </c>
      <c r="Q1859" s="25">
        <f t="shared" si="157"/>
        <v>3.1399999999999998E-5</v>
      </c>
      <c r="R1859" s="25">
        <f t="shared" si="159"/>
        <v>2.0682437627811863E-3</v>
      </c>
      <c r="S1859" s="25">
        <f t="shared" si="159"/>
        <v>1.7120687116564417E-2</v>
      </c>
      <c r="T1859" s="25">
        <f t="shared" si="159"/>
        <v>0.33553308793456027</v>
      </c>
      <c r="U1859" s="25">
        <f t="shared" si="158"/>
        <v>5.7473701431492843E-2</v>
      </c>
      <c r="V1859" s="25">
        <f t="shared" si="158"/>
        <v>6.880654396728017E-2</v>
      </c>
      <c r="W1859" s="25">
        <f t="shared" si="158"/>
        <v>0.12708973415132924</v>
      </c>
      <c r="X1859" s="25">
        <f t="shared" si="158"/>
        <v>5.7473701431492843E-2</v>
      </c>
      <c r="Y1859" s="25">
        <f t="shared" si="158"/>
        <v>6.880654396728017E-2</v>
      </c>
      <c r="Z1859" s="25">
        <f t="shared" si="158"/>
        <v>0.12708973415132924</v>
      </c>
    </row>
    <row r="1860" spans="1:26" s="24" customFormat="1" x14ac:dyDescent="0.25">
      <c r="A1860" s="24" t="s">
        <v>172</v>
      </c>
      <c r="B1860" s="24" t="s">
        <v>173</v>
      </c>
      <c r="C1860" s="24" t="s">
        <v>174</v>
      </c>
      <c r="D1860" s="24" t="s">
        <v>155</v>
      </c>
      <c r="E1860" s="24">
        <v>2019</v>
      </c>
      <c r="F1860" s="24" t="s">
        <v>139</v>
      </c>
      <c r="G1860" s="24" t="s">
        <v>138</v>
      </c>
      <c r="H1860" s="24" t="s">
        <v>136</v>
      </c>
      <c r="I1860" s="25">
        <v>1.09E-7</v>
      </c>
      <c r="J1860" s="25">
        <v>7.4600000000000004E-7</v>
      </c>
      <c r="K1860" s="25">
        <v>2.9300000000000001E-5</v>
      </c>
      <c r="L1860" s="25">
        <v>2.3800000000000001E-6</v>
      </c>
      <c r="M1860" s="25">
        <v>5.1900000000000003E-6</v>
      </c>
      <c r="N1860" s="25">
        <v>1.47E-5</v>
      </c>
      <c r="O1860" s="25">
        <f t="shared" si="155"/>
        <v>2.3800000000000001E-6</v>
      </c>
      <c r="P1860" s="25">
        <f t="shared" si="156"/>
        <v>5.1900000000000003E-6</v>
      </c>
      <c r="Q1860" s="25">
        <f t="shared" si="157"/>
        <v>1.47E-5</v>
      </c>
      <c r="R1860" s="25">
        <f t="shared" si="159"/>
        <v>4.4117137014314928E-4</v>
      </c>
      <c r="S1860" s="25">
        <f t="shared" si="159"/>
        <v>3.019393047034765E-3</v>
      </c>
      <c r="T1860" s="25">
        <f t="shared" si="159"/>
        <v>0.11859010224948877</v>
      </c>
      <c r="U1860" s="25">
        <f t="shared" si="158"/>
        <v>9.6329161554192227E-3</v>
      </c>
      <c r="V1860" s="25">
        <f t="shared" si="158"/>
        <v>2.1006233128834356E-2</v>
      </c>
      <c r="W1860" s="25">
        <f t="shared" si="158"/>
        <v>5.9497423312883435E-2</v>
      </c>
      <c r="X1860" s="25">
        <f t="shared" si="158"/>
        <v>9.6329161554192227E-3</v>
      </c>
      <c r="Y1860" s="25">
        <f t="shared" si="158"/>
        <v>2.1006233128834356E-2</v>
      </c>
      <c r="Z1860" s="25">
        <f t="shared" si="158"/>
        <v>5.9497423312883435E-2</v>
      </c>
    </row>
    <row r="1861" spans="1:26" s="24" customFormat="1" x14ac:dyDescent="0.25">
      <c r="A1861" s="24" t="s">
        <v>172</v>
      </c>
      <c r="B1861" s="24" t="s">
        <v>173</v>
      </c>
      <c r="C1861" s="24" t="s">
        <v>174</v>
      </c>
      <c r="D1861" s="24" t="s">
        <v>155</v>
      </c>
      <c r="E1861" s="24">
        <v>2019</v>
      </c>
      <c r="F1861" s="24" t="s">
        <v>139</v>
      </c>
      <c r="G1861" s="24" t="s">
        <v>138</v>
      </c>
      <c r="H1861" s="24">
        <v>1000</v>
      </c>
      <c r="I1861" s="25">
        <v>7.9700000000000006E-8</v>
      </c>
      <c r="J1861" s="25">
        <v>3.6300000000000001E-7</v>
      </c>
      <c r="K1861" s="25">
        <v>1.7799999999999999E-5</v>
      </c>
      <c r="L1861" s="25">
        <v>1.7400000000000001E-6</v>
      </c>
      <c r="M1861" s="25">
        <v>3.1300000000000001E-6</v>
      </c>
      <c r="N1861" s="25">
        <v>5.9499999999999998E-6</v>
      </c>
      <c r="O1861" s="25">
        <f t="shared" si="155"/>
        <v>1.7400000000000001E-6</v>
      </c>
      <c r="P1861" s="25">
        <f t="shared" si="156"/>
        <v>3.1300000000000001E-6</v>
      </c>
      <c r="Q1861" s="25">
        <f t="shared" si="157"/>
        <v>5.9499999999999998E-6</v>
      </c>
      <c r="R1861" s="25">
        <f t="shared" si="159"/>
        <v>3.2258126789366055E-4</v>
      </c>
      <c r="S1861" s="25">
        <f t="shared" si="159"/>
        <v>1.4692220858895705E-3</v>
      </c>
      <c r="T1861" s="25">
        <f t="shared" si="159"/>
        <v>7.2044498977505117E-2</v>
      </c>
      <c r="U1861" s="25">
        <f t="shared" si="158"/>
        <v>7.0425521472392639E-3</v>
      </c>
      <c r="V1861" s="25">
        <f t="shared" si="158"/>
        <v>1.2668498977505112E-2</v>
      </c>
      <c r="W1861" s="25">
        <f t="shared" si="158"/>
        <v>2.4082290388548058E-2</v>
      </c>
      <c r="X1861" s="25">
        <f t="shared" si="158"/>
        <v>7.0425521472392639E-3</v>
      </c>
      <c r="Y1861" s="25">
        <f t="shared" si="158"/>
        <v>1.2668498977505112E-2</v>
      </c>
      <c r="Z1861" s="25">
        <f t="shared" si="158"/>
        <v>2.4082290388548058E-2</v>
      </c>
    </row>
    <row r="1862" spans="1:26" s="24" customFormat="1" x14ac:dyDescent="0.25">
      <c r="A1862" s="24" t="s">
        <v>172</v>
      </c>
      <c r="B1862" s="24" t="s">
        <v>173</v>
      </c>
      <c r="C1862" s="24" t="s">
        <v>174</v>
      </c>
      <c r="D1862" s="24" t="s">
        <v>155</v>
      </c>
      <c r="E1862" s="24">
        <v>2019</v>
      </c>
      <c r="F1862" s="24" t="s">
        <v>139</v>
      </c>
      <c r="G1862" s="24" t="s">
        <v>138</v>
      </c>
      <c r="H1862" s="24">
        <v>2500</v>
      </c>
      <c r="I1862" s="25">
        <v>2.8200000000000001E-8</v>
      </c>
      <c r="J1862" s="25">
        <v>1.2499999999999999E-7</v>
      </c>
      <c r="K1862" s="25">
        <v>6.9399999999999996E-6</v>
      </c>
      <c r="L1862" s="25">
        <v>5.5599999999999995E-7</v>
      </c>
      <c r="M1862" s="25">
        <v>9.5999999999999991E-7</v>
      </c>
      <c r="N1862" s="25">
        <v>2.9799999999999998E-6</v>
      </c>
      <c r="O1862" s="25">
        <f t="shared" ref="O1862:O1925" si="160">L1862*(78/78)</f>
        <v>5.5599999999999995E-7</v>
      </c>
      <c r="P1862" s="25">
        <f t="shared" ref="P1862:P1925" si="161">M1862*(33/33)</f>
        <v>9.5999999999999991E-7</v>
      </c>
      <c r="Q1862" s="25">
        <f t="shared" ref="Q1862:Q1925" si="162">N1862*(33/33)</f>
        <v>2.9799999999999998E-6</v>
      </c>
      <c r="R1862" s="25">
        <f t="shared" si="159"/>
        <v>1.1413791411042946E-4</v>
      </c>
      <c r="S1862" s="25">
        <f t="shared" si="159"/>
        <v>5.0593047034764823E-4</v>
      </c>
      <c r="T1862" s="25">
        <f t="shared" si="159"/>
        <v>2.8089259713701433E-2</v>
      </c>
      <c r="U1862" s="25">
        <f t="shared" si="158"/>
        <v>2.2503787321063395E-3</v>
      </c>
      <c r="V1862" s="25">
        <f t="shared" si="158"/>
        <v>3.8855460122699382E-3</v>
      </c>
      <c r="W1862" s="25">
        <f t="shared" si="158"/>
        <v>1.2061382413087933E-2</v>
      </c>
      <c r="X1862" s="25">
        <f t="shared" si="158"/>
        <v>2.2503787321063395E-3</v>
      </c>
      <c r="Y1862" s="25">
        <f t="shared" si="158"/>
        <v>3.8855460122699382E-3</v>
      </c>
      <c r="Z1862" s="25">
        <f t="shared" si="158"/>
        <v>1.2061382413087933E-2</v>
      </c>
    </row>
    <row r="1863" spans="1:26" s="24" customFormat="1" x14ac:dyDescent="0.25">
      <c r="A1863" s="24" t="s">
        <v>172</v>
      </c>
      <c r="B1863" s="24" t="s">
        <v>173</v>
      </c>
      <c r="C1863" s="24" t="s">
        <v>174</v>
      </c>
      <c r="D1863" s="24" t="s">
        <v>155</v>
      </c>
      <c r="E1863" s="24">
        <v>2019</v>
      </c>
      <c r="F1863" s="24" t="s">
        <v>139</v>
      </c>
      <c r="G1863" s="24" t="s">
        <v>138</v>
      </c>
      <c r="H1863" s="24">
        <v>5000</v>
      </c>
      <c r="I1863" s="25">
        <v>1.1700000000000001E-8</v>
      </c>
      <c r="J1863" s="25">
        <v>5.8000000000000003E-8</v>
      </c>
      <c r="K1863" s="25">
        <v>3.1700000000000001E-6</v>
      </c>
      <c r="L1863" s="25">
        <v>2.1400000000000001E-7</v>
      </c>
      <c r="M1863" s="25">
        <v>3.5900000000000003E-7</v>
      </c>
      <c r="N1863" s="25">
        <v>1.37E-6</v>
      </c>
      <c r="O1863" s="25">
        <f t="shared" si="160"/>
        <v>2.1400000000000001E-7</v>
      </c>
      <c r="P1863" s="25">
        <f t="shared" si="161"/>
        <v>3.5900000000000003E-7</v>
      </c>
      <c r="Q1863" s="25">
        <f t="shared" si="162"/>
        <v>1.37E-6</v>
      </c>
      <c r="R1863" s="25">
        <f t="shared" si="159"/>
        <v>4.7355092024539881E-5</v>
      </c>
      <c r="S1863" s="25">
        <f t="shared" si="159"/>
        <v>2.3475173824130883E-4</v>
      </c>
      <c r="T1863" s="25">
        <f t="shared" si="159"/>
        <v>1.2830396728016362E-2</v>
      </c>
      <c r="U1863" s="25">
        <f t="shared" si="158"/>
        <v>8.6615296523517393E-4</v>
      </c>
      <c r="V1863" s="25">
        <f t="shared" si="158"/>
        <v>1.4530323108384461E-3</v>
      </c>
      <c r="W1863" s="25">
        <f t="shared" si="158"/>
        <v>5.5449979550102257E-3</v>
      </c>
      <c r="X1863" s="25">
        <f t="shared" si="158"/>
        <v>8.6615296523517393E-4</v>
      </c>
      <c r="Y1863" s="25">
        <f t="shared" si="158"/>
        <v>1.4530323108384461E-3</v>
      </c>
      <c r="Z1863" s="25">
        <f t="shared" si="158"/>
        <v>5.5449979550102257E-3</v>
      </c>
    </row>
    <row r="1864" spans="1:26" s="24" customFormat="1" x14ac:dyDescent="0.25">
      <c r="A1864" s="24" t="s">
        <v>172</v>
      </c>
      <c r="B1864" s="24" t="s">
        <v>173</v>
      </c>
      <c r="C1864" s="24" t="s">
        <v>174</v>
      </c>
      <c r="D1864" s="24" t="s">
        <v>155</v>
      </c>
      <c r="E1864" s="24">
        <v>2019</v>
      </c>
      <c r="F1864" s="24" t="s">
        <v>139</v>
      </c>
      <c r="G1864" s="24" t="s">
        <v>138</v>
      </c>
      <c r="H1864" s="24">
        <v>10000</v>
      </c>
      <c r="I1864" s="25">
        <v>4.9300000000000001E-9</v>
      </c>
      <c r="J1864" s="25">
        <v>3.2999999999999998E-8</v>
      </c>
      <c r="K1864" s="25">
        <v>1.28E-6</v>
      </c>
      <c r="L1864" s="25">
        <v>8.3999999999999998E-8</v>
      </c>
      <c r="M1864" s="25">
        <v>1.36E-7</v>
      </c>
      <c r="N1864" s="25">
        <v>5.4799999999999998E-7</v>
      </c>
      <c r="O1864" s="25">
        <f t="shared" si="160"/>
        <v>8.3999999999999998E-8</v>
      </c>
      <c r="P1864" s="25">
        <f t="shared" si="161"/>
        <v>1.36E-7</v>
      </c>
      <c r="Q1864" s="25">
        <f t="shared" si="162"/>
        <v>5.4799999999999998E-7</v>
      </c>
      <c r="R1864" s="25">
        <f t="shared" si="159"/>
        <v>1.995389775051125E-5</v>
      </c>
      <c r="S1864" s="25">
        <f t="shared" si="159"/>
        <v>1.3356564417177914E-4</v>
      </c>
      <c r="T1864" s="25">
        <f t="shared" si="159"/>
        <v>5.1807280163599185E-3</v>
      </c>
      <c r="U1864" s="25">
        <f t="shared" si="158"/>
        <v>3.3998527607361964E-4</v>
      </c>
      <c r="V1864" s="25">
        <f t="shared" si="158"/>
        <v>5.5045235173824128E-4</v>
      </c>
      <c r="W1864" s="25">
        <f t="shared" si="158"/>
        <v>2.2179991820040902E-3</v>
      </c>
      <c r="X1864" s="25">
        <f t="shared" si="158"/>
        <v>3.3998527607361964E-4</v>
      </c>
      <c r="Y1864" s="25">
        <f t="shared" si="158"/>
        <v>5.5045235173824128E-4</v>
      </c>
      <c r="Z1864" s="25">
        <f t="shared" si="158"/>
        <v>2.2179991820040902E-3</v>
      </c>
    </row>
    <row r="1865" spans="1:26" s="24" customFormat="1" x14ac:dyDescent="0.25">
      <c r="A1865" s="24" t="s">
        <v>172</v>
      </c>
      <c r="B1865" s="24" t="s">
        <v>173</v>
      </c>
      <c r="C1865" s="24" t="s">
        <v>174</v>
      </c>
      <c r="D1865" s="24" t="s">
        <v>155</v>
      </c>
      <c r="E1865" s="24">
        <v>2020</v>
      </c>
      <c r="F1865" s="24" t="s">
        <v>139</v>
      </c>
      <c r="G1865" s="24" t="s">
        <v>134</v>
      </c>
      <c r="H1865" s="24">
        <v>10</v>
      </c>
      <c r="I1865" s="25">
        <v>1.76E-15</v>
      </c>
      <c r="J1865" s="25">
        <v>9.8800000000000003E-13</v>
      </c>
      <c r="K1865" s="25">
        <v>2.7499999999999998E-9</v>
      </c>
      <c r="L1865" s="25">
        <v>3.6700000000000003E-10</v>
      </c>
      <c r="M1865" s="25">
        <v>5.0400000000000002E-10</v>
      </c>
      <c r="N1865" s="25">
        <v>9.9299999999999998E-10</v>
      </c>
      <c r="O1865" s="25">
        <f t="shared" si="160"/>
        <v>3.6700000000000003E-10</v>
      </c>
      <c r="P1865" s="25">
        <f t="shared" si="161"/>
        <v>5.0400000000000002E-10</v>
      </c>
      <c r="Q1865" s="25">
        <f t="shared" si="162"/>
        <v>9.9299999999999998E-10</v>
      </c>
      <c r="R1865" s="25">
        <f t="shared" si="159"/>
        <v>7.1235010224948878E-12</v>
      </c>
      <c r="S1865" s="25">
        <f t="shared" si="159"/>
        <v>3.9988744376278121E-9</v>
      </c>
      <c r="T1865" s="25">
        <f t="shared" si="159"/>
        <v>1.1130470347648262E-5</v>
      </c>
      <c r="U1865" s="25">
        <f t="shared" si="158"/>
        <v>1.4854118609406953E-6</v>
      </c>
      <c r="V1865" s="25">
        <f t="shared" si="158"/>
        <v>2.039911656441718E-6</v>
      </c>
      <c r="W1865" s="25">
        <f t="shared" si="158"/>
        <v>4.0191116564417176E-6</v>
      </c>
      <c r="X1865" s="25">
        <f t="shared" si="158"/>
        <v>1.4854118609406953E-6</v>
      </c>
      <c r="Y1865" s="25">
        <f t="shared" si="158"/>
        <v>2.039911656441718E-6</v>
      </c>
      <c r="Z1865" s="25">
        <f t="shared" si="158"/>
        <v>4.0191116564417176E-6</v>
      </c>
    </row>
    <row r="1866" spans="1:26" s="24" customFormat="1" x14ac:dyDescent="0.25">
      <c r="A1866" s="24" t="s">
        <v>172</v>
      </c>
      <c r="B1866" s="24" t="s">
        <v>173</v>
      </c>
      <c r="C1866" s="24" t="s">
        <v>174</v>
      </c>
      <c r="D1866" s="24" t="s">
        <v>155</v>
      </c>
      <c r="E1866" s="24">
        <v>2020</v>
      </c>
      <c r="F1866" s="24" t="s">
        <v>139</v>
      </c>
      <c r="G1866" s="24" t="s">
        <v>134</v>
      </c>
      <c r="H1866" s="24">
        <v>30</v>
      </c>
      <c r="I1866" s="25">
        <v>3.3299999999999999E-9</v>
      </c>
      <c r="J1866" s="25">
        <v>5.9599999999999998E-8</v>
      </c>
      <c r="K1866" s="25">
        <v>2.0700000000000001E-6</v>
      </c>
      <c r="L1866" s="25">
        <v>3.0100000000000001E-7</v>
      </c>
      <c r="M1866" s="25">
        <v>4.9900000000000001E-7</v>
      </c>
      <c r="N1866" s="25">
        <v>9.4200000000000004E-7</v>
      </c>
      <c r="O1866" s="25">
        <f t="shared" si="160"/>
        <v>3.0100000000000001E-7</v>
      </c>
      <c r="P1866" s="25">
        <f t="shared" si="161"/>
        <v>4.9900000000000001E-7</v>
      </c>
      <c r="Q1866" s="25">
        <f t="shared" si="162"/>
        <v>9.4200000000000004E-7</v>
      </c>
      <c r="R1866" s="25">
        <f t="shared" si="159"/>
        <v>1.3477987730061351E-5</v>
      </c>
      <c r="S1866" s="25">
        <f t="shared" si="159"/>
        <v>2.412276482617587E-4</v>
      </c>
      <c r="T1866" s="25">
        <f t="shared" si="159"/>
        <v>8.3782085889570566E-3</v>
      </c>
      <c r="U1866" s="25">
        <f t="shared" si="158"/>
        <v>1.218280572597137E-3</v>
      </c>
      <c r="V1866" s="25">
        <f t="shared" si="158"/>
        <v>2.019674437627812E-3</v>
      </c>
      <c r="W1866" s="25">
        <f t="shared" si="158"/>
        <v>3.8126920245398778E-3</v>
      </c>
      <c r="X1866" s="25">
        <f t="shared" si="158"/>
        <v>1.218280572597137E-3</v>
      </c>
      <c r="Y1866" s="25">
        <f t="shared" si="158"/>
        <v>2.019674437627812E-3</v>
      </c>
      <c r="Z1866" s="25">
        <f t="shared" si="158"/>
        <v>3.8126920245398778E-3</v>
      </c>
    </row>
    <row r="1867" spans="1:26" s="24" customFormat="1" x14ac:dyDescent="0.25">
      <c r="A1867" s="24" t="s">
        <v>172</v>
      </c>
      <c r="B1867" s="24" t="s">
        <v>173</v>
      </c>
      <c r="C1867" s="24" t="s">
        <v>174</v>
      </c>
      <c r="D1867" s="24" t="s">
        <v>155</v>
      </c>
      <c r="E1867" s="24">
        <v>2020</v>
      </c>
      <c r="F1867" s="24" t="s">
        <v>139</v>
      </c>
      <c r="G1867" s="24" t="s">
        <v>134</v>
      </c>
      <c r="H1867" s="24" t="s">
        <v>135</v>
      </c>
      <c r="I1867" s="25">
        <v>2.5799999999999999E-8</v>
      </c>
      <c r="J1867" s="25">
        <v>6.4099999999999998E-7</v>
      </c>
      <c r="K1867" s="25">
        <v>1.6099999999999998E-5</v>
      </c>
      <c r="L1867" s="25">
        <v>9.9000000000000005E-7</v>
      </c>
      <c r="M1867" s="25">
        <v>3.7299999999999999E-6</v>
      </c>
      <c r="N1867" s="25">
        <v>1.0499999999999999E-5</v>
      </c>
      <c r="O1867" s="25">
        <f t="shared" si="160"/>
        <v>9.9000000000000005E-7</v>
      </c>
      <c r="P1867" s="25">
        <f t="shared" si="161"/>
        <v>3.7299999999999999E-6</v>
      </c>
      <c r="Q1867" s="25">
        <f t="shared" si="162"/>
        <v>1.0499999999999999E-5</v>
      </c>
      <c r="R1867" s="25">
        <f t="shared" si="159"/>
        <v>1.044240490797546E-4</v>
      </c>
      <c r="S1867" s="25">
        <f t="shared" si="159"/>
        <v>2.5944114519427402E-3</v>
      </c>
      <c r="T1867" s="25">
        <f t="shared" si="159"/>
        <v>6.5163844580777092E-2</v>
      </c>
      <c r="U1867" s="25">
        <f t="shared" si="158"/>
        <v>4.0069693251533747E-3</v>
      </c>
      <c r="V1867" s="25">
        <f t="shared" si="158"/>
        <v>1.5096965235173824E-2</v>
      </c>
      <c r="W1867" s="25">
        <f t="shared" si="158"/>
        <v>4.2498159509202459E-2</v>
      </c>
      <c r="X1867" s="25">
        <f t="shared" si="158"/>
        <v>4.0069693251533747E-3</v>
      </c>
      <c r="Y1867" s="25">
        <f t="shared" si="158"/>
        <v>1.5096965235173824E-2</v>
      </c>
      <c r="Z1867" s="25">
        <f t="shared" si="158"/>
        <v>4.2498159509202459E-2</v>
      </c>
    </row>
    <row r="1868" spans="1:26" s="24" customFormat="1" x14ac:dyDescent="0.25">
      <c r="A1868" s="24" t="s">
        <v>172</v>
      </c>
      <c r="B1868" s="24" t="s">
        <v>173</v>
      </c>
      <c r="C1868" s="24" t="s">
        <v>174</v>
      </c>
      <c r="D1868" s="24" t="s">
        <v>155</v>
      </c>
      <c r="E1868" s="24">
        <v>2020</v>
      </c>
      <c r="F1868" s="24" t="s">
        <v>139</v>
      </c>
      <c r="G1868" s="24" t="s">
        <v>134</v>
      </c>
      <c r="H1868" s="24">
        <v>60</v>
      </c>
      <c r="I1868" s="25">
        <v>1.6E-7</v>
      </c>
      <c r="J1868" s="25">
        <v>1.79E-6</v>
      </c>
      <c r="K1868" s="25">
        <v>3.1600000000000002E-5</v>
      </c>
      <c r="L1868" s="25">
        <v>5.8499999999999999E-6</v>
      </c>
      <c r="M1868" s="25">
        <v>7.5100000000000001E-6</v>
      </c>
      <c r="N1868" s="25">
        <v>1.6099999999999998E-5</v>
      </c>
      <c r="O1868" s="25">
        <f t="shared" si="160"/>
        <v>5.8499999999999999E-6</v>
      </c>
      <c r="P1868" s="25">
        <f t="shared" si="161"/>
        <v>7.5100000000000001E-6</v>
      </c>
      <c r="Q1868" s="25">
        <f t="shared" si="162"/>
        <v>1.6099999999999998E-5</v>
      </c>
      <c r="R1868" s="25">
        <f t="shared" si="159"/>
        <v>6.4759100204498982E-4</v>
      </c>
      <c r="S1868" s="25">
        <f t="shared" si="159"/>
        <v>7.244924335378323E-3</v>
      </c>
      <c r="T1868" s="25">
        <f t="shared" si="159"/>
        <v>0.1278992229038855</v>
      </c>
      <c r="U1868" s="25">
        <f t="shared" si="158"/>
        <v>2.3677546012269939E-2</v>
      </c>
      <c r="V1868" s="25">
        <f t="shared" si="158"/>
        <v>3.039630265848671E-2</v>
      </c>
      <c r="W1868" s="25">
        <f t="shared" si="158"/>
        <v>6.5163844580777092E-2</v>
      </c>
      <c r="X1868" s="25">
        <f t="shared" si="158"/>
        <v>2.3677546012269939E-2</v>
      </c>
      <c r="Y1868" s="25">
        <f t="shared" si="158"/>
        <v>3.039630265848671E-2</v>
      </c>
      <c r="Z1868" s="25">
        <f t="shared" si="158"/>
        <v>6.5163844580777092E-2</v>
      </c>
    </row>
    <row r="1869" spans="1:26" s="24" customFormat="1" x14ac:dyDescent="0.25">
      <c r="A1869" s="24" t="s">
        <v>172</v>
      </c>
      <c r="B1869" s="24" t="s">
        <v>173</v>
      </c>
      <c r="C1869" s="24" t="s">
        <v>174</v>
      </c>
      <c r="D1869" s="24" t="s">
        <v>155</v>
      </c>
      <c r="E1869" s="24">
        <v>2020</v>
      </c>
      <c r="F1869" s="24" t="s">
        <v>139</v>
      </c>
      <c r="G1869" s="24" t="s">
        <v>134</v>
      </c>
      <c r="H1869" s="24">
        <v>100</v>
      </c>
      <c r="I1869" s="25">
        <v>5.2200000000000004E-7</v>
      </c>
      <c r="J1869" s="25">
        <v>4.3200000000000001E-6</v>
      </c>
      <c r="K1869" s="25">
        <v>8.4699999999999999E-5</v>
      </c>
      <c r="L1869" s="25">
        <v>1.45E-5</v>
      </c>
      <c r="M1869" s="25">
        <v>1.7399999999999999E-5</v>
      </c>
      <c r="N1869" s="25">
        <v>3.2100000000000001E-5</v>
      </c>
      <c r="O1869" s="25">
        <f t="shared" si="160"/>
        <v>1.45E-5</v>
      </c>
      <c r="P1869" s="25">
        <f t="shared" si="161"/>
        <v>1.7399999999999999E-5</v>
      </c>
      <c r="Q1869" s="25">
        <f t="shared" si="162"/>
        <v>3.2100000000000001E-5</v>
      </c>
      <c r="R1869" s="25">
        <f t="shared" si="159"/>
        <v>2.1127656441717792E-3</v>
      </c>
      <c r="S1869" s="25">
        <f t="shared" si="159"/>
        <v>1.7484957055214724E-2</v>
      </c>
      <c r="T1869" s="25">
        <f t="shared" si="159"/>
        <v>0.34281848670756648</v>
      </c>
      <c r="U1869" s="25">
        <f t="shared" si="158"/>
        <v>5.8687934560327198E-2</v>
      </c>
      <c r="V1869" s="25">
        <f t="shared" si="158"/>
        <v>7.042552147239263E-2</v>
      </c>
      <c r="W1869" s="25">
        <f t="shared" si="158"/>
        <v>0.12992294478527608</v>
      </c>
      <c r="X1869" s="25">
        <f t="shared" ref="X1869:Z1932" si="163">1000*98.96*O1869/24.45</f>
        <v>5.8687934560327198E-2</v>
      </c>
      <c r="Y1869" s="25">
        <f t="shared" si="163"/>
        <v>7.042552147239263E-2</v>
      </c>
      <c r="Z1869" s="25">
        <f t="shared" si="163"/>
        <v>0.12992294478527608</v>
      </c>
    </row>
    <row r="1870" spans="1:26" s="24" customFormat="1" x14ac:dyDescent="0.25">
      <c r="A1870" s="24" t="s">
        <v>172</v>
      </c>
      <c r="B1870" s="24" t="s">
        <v>173</v>
      </c>
      <c r="C1870" s="24" t="s">
        <v>174</v>
      </c>
      <c r="D1870" s="24" t="s">
        <v>155</v>
      </c>
      <c r="E1870" s="24">
        <v>2020</v>
      </c>
      <c r="F1870" s="24" t="s">
        <v>139</v>
      </c>
      <c r="G1870" s="24" t="s">
        <v>134</v>
      </c>
      <c r="H1870" s="24" t="s">
        <v>136</v>
      </c>
      <c r="I1870" s="25">
        <v>1.12E-7</v>
      </c>
      <c r="J1870" s="25">
        <v>7.6400000000000001E-7</v>
      </c>
      <c r="K1870" s="25">
        <v>3.0000000000000001E-5</v>
      </c>
      <c r="L1870" s="25">
        <v>2.43E-6</v>
      </c>
      <c r="M1870" s="25">
        <v>5.3199999999999999E-6</v>
      </c>
      <c r="N1870" s="25">
        <v>1.5E-5</v>
      </c>
      <c r="O1870" s="25">
        <f t="shared" si="160"/>
        <v>2.43E-6</v>
      </c>
      <c r="P1870" s="25">
        <f t="shared" si="161"/>
        <v>5.3199999999999999E-6</v>
      </c>
      <c r="Q1870" s="25">
        <f t="shared" si="162"/>
        <v>1.5E-5</v>
      </c>
      <c r="R1870" s="25">
        <f t="shared" si="159"/>
        <v>4.5331370143149286E-4</v>
      </c>
      <c r="S1870" s="25">
        <f t="shared" si="159"/>
        <v>3.0922470347648262E-3</v>
      </c>
      <c r="T1870" s="25">
        <f t="shared" si="159"/>
        <v>0.12142331288343558</v>
      </c>
      <c r="U1870" s="25">
        <f t="shared" si="159"/>
        <v>9.8352883435582836E-3</v>
      </c>
      <c r="V1870" s="25">
        <f t="shared" si="159"/>
        <v>2.1532400817995911E-2</v>
      </c>
      <c r="W1870" s="25">
        <f t="shared" si="159"/>
        <v>6.071165644171779E-2</v>
      </c>
      <c r="X1870" s="25">
        <f t="shared" si="163"/>
        <v>9.8352883435582836E-3</v>
      </c>
      <c r="Y1870" s="25">
        <f t="shared" si="163"/>
        <v>2.1532400817995911E-2</v>
      </c>
      <c r="Z1870" s="25">
        <f t="shared" si="163"/>
        <v>6.071165644171779E-2</v>
      </c>
    </row>
    <row r="1871" spans="1:26" s="24" customFormat="1" x14ac:dyDescent="0.25">
      <c r="A1871" s="24" t="s">
        <v>172</v>
      </c>
      <c r="B1871" s="24" t="s">
        <v>173</v>
      </c>
      <c r="C1871" s="24" t="s">
        <v>174</v>
      </c>
      <c r="D1871" s="24" t="s">
        <v>155</v>
      </c>
      <c r="E1871" s="24">
        <v>2020</v>
      </c>
      <c r="F1871" s="24" t="s">
        <v>139</v>
      </c>
      <c r="G1871" s="24" t="s">
        <v>134</v>
      </c>
      <c r="H1871" s="24">
        <v>1000</v>
      </c>
      <c r="I1871" s="25">
        <v>8.1400000000000001E-8</v>
      </c>
      <c r="J1871" s="25">
        <v>3.72E-7</v>
      </c>
      <c r="K1871" s="25">
        <v>1.8300000000000001E-5</v>
      </c>
      <c r="L1871" s="25">
        <v>1.77E-6</v>
      </c>
      <c r="M1871" s="25">
        <v>3.2200000000000001E-6</v>
      </c>
      <c r="N1871" s="25">
        <v>6.0499999999999997E-6</v>
      </c>
      <c r="O1871" s="25">
        <f t="shared" si="160"/>
        <v>1.77E-6</v>
      </c>
      <c r="P1871" s="25">
        <f t="shared" si="161"/>
        <v>3.2200000000000001E-6</v>
      </c>
      <c r="Q1871" s="25">
        <f t="shared" si="162"/>
        <v>6.0499999999999997E-6</v>
      </c>
      <c r="R1871" s="25">
        <f t="shared" si="159"/>
        <v>3.2946192229038861E-4</v>
      </c>
      <c r="S1871" s="25">
        <f t="shared" si="159"/>
        <v>1.5056490797546011E-3</v>
      </c>
      <c r="T1871" s="25">
        <f t="shared" si="159"/>
        <v>7.4068220858895709E-2</v>
      </c>
      <c r="U1871" s="25">
        <f t="shared" si="159"/>
        <v>7.163975460122699E-3</v>
      </c>
      <c r="V1871" s="25">
        <f t="shared" si="159"/>
        <v>1.3032768916155421E-2</v>
      </c>
      <c r="W1871" s="25">
        <f t="shared" si="159"/>
        <v>2.4487034764826176E-2</v>
      </c>
      <c r="X1871" s="25">
        <f t="shared" si="163"/>
        <v>7.163975460122699E-3</v>
      </c>
      <c r="Y1871" s="25">
        <f t="shared" si="163"/>
        <v>1.3032768916155421E-2</v>
      </c>
      <c r="Z1871" s="25">
        <f t="shared" si="163"/>
        <v>2.4487034764826176E-2</v>
      </c>
    </row>
    <row r="1872" spans="1:26" s="24" customFormat="1" x14ac:dyDescent="0.25">
      <c r="A1872" s="24" t="s">
        <v>172</v>
      </c>
      <c r="B1872" s="24" t="s">
        <v>173</v>
      </c>
      <c r="C1872" s="24" t="s">
        <v>174</v>
      </c>
      <c r="D1872" s="24" t="s">
        <v>155</v>
      </c>
      <c r="E1872" s="24">
        <v>2020</v>
      </c>
      <c r="F1872" s="24" t="s">
        <v>139</v>
      </c>
      <c r="G1872" s="24" t="s">
        <v>134</v>
      </c>
      <c r="H1872" s="24">
        <v>2500</v>
      </c>
      <c r="I1872" s="25">
        <v>2.9099999999999999E-8</v>
      </c>
      <c r="J1872" s="25">
        <v>1.2800000000000001E-7</v>
      </c>
      <c r="K1872" s="25">
        <v>7.0999999999999998E-6</v>
      </c>
      <c r="L1872" s="25">
        <v>5.6899999999999997E-7</v>
      </c>
      <c r="M1872" s="25">
        <v>9.8700000000000004E-7</v>
      </c>
      <c r="N1872" s="25">
        <v>3.0400000000000001E-6</v>
      </c>
      <c r="O1872" s="25">
        <f t="shared" si="160"/>
        <v>5.6899999999999997E-7</v>
      </c>
      <c r="P1872" s="25">
        <f t="shared" si="161"/>
        <v>9.8700000000000004E-7</v>
      </c>
      <c r="Q1872" s="25">
        <f t="shared" si="162"/>
        <v>3.0400000000000001E-6</v>
      </c>
      <c r="R1872" s="25">
        <f t="shared" si="159"/>
        <v>1.1778061349693251E-4</v>
      </c>
      <c r="S1872" s="25">
        <f t="shared" si="159"/>
        <v>5.1807280163599181E-4</v>
      </c>
      <c r="T1872" s="25">
        <f t="shared" si="159"/>
        <v>2.8736850715746422E-2</v>
      </c>
      <c r="U1872" s="25">
        <f t="shared" si="159"/>
        <v>2.3029955010224947E-3</v>
      </c>
      <c r="V1872" s="25">
        <f t="shared" si="159"/>
        <v>3.994826993865031E-3</v>
      </c>
      <c r="W1872" s="25">
        <f t="shared" si="159"/>
        <v>1.2304229038854806E-2</v>
      </c>
      <c r="X1872" s="25">
        <f t="shared" si="163"/>
        <v>2.3029955010224947E-3</v>
      </c>
      <c r="Y1872" s="25">
        <f t="shared" si="163"/>
        <v>3.994826993865031E-3</v>
      </c>
      <c r="Z1872" s="25">
        <f t="shared" si="163"/>
        <v>1.2304229038854806E-2</v>
      </c>
    </row>
    <row r="1873" spans="1:26" s="24" customFormat="1" x14ac:dyDescent="0.25">
      <c r="A1873" s="24" t="s">
        <v>172</v>
      </c>
      <c r="B1873" s="24" t="s">
        <v>173</v>
      </c>
      <c r="C1873" s="24" t="s">
        <v>174</v>
      </c>
      <c r="D1873" s="24" t="s">
        <v>155</v>
      </c>
      <c r="E1873" s="24">
        <v>2020</v>
      </c>
      <c r="F1873" s="24" t="s">
        <v>139</v>
      </c>
      <c r="G1873" s="24" t="s">
        <v>134</v>
      </c>
      <c r="H1873" s="24">
        <v>5000</v>
      </c>
      <c r="I1873" s="25">
        <v>1.27E-8</v>
      </c>
      <c r="J1873" s="25">
        <v>5.9699999999999999E-8</v>
      </c>
      <c r="K1873" s="25">
        <v>3.2399999999999999E-6</v>
      </c>
      <c r="L1873" s="25">
        <v>2.1899999999999999E-7</v>
      </c>
      <c r="M1873" s="25">
        <v>3.6800000000000001E-7</v>
      </c>
      <c r="N1873" s="25">
        <v>1.3999999999999999E-6</v>
      </c>
      <c r="O1873" s="25">
        <f t="shared" si="160"/>
        <v>2.1899999999999999E-7</v>
      </c>
      <c r="P1873" s="25">
        <f t="shared" si="161"/>
        <v>3.6800000000000001E-7</v>
      </c>
      <c r="Q1873" s="25">
        <f t="shared" si="162"/>
        <v>1.3999999999999999E-6</v>
      </c>
      <c r="R1873" s="25">
        <f t="shared" si="159"/>
        <v>5.1402535787321065E-5</v>
      </c>
      <c r="S1873" s="25">
        <f t="shared" si="159"/>
        <v>2.4163239263803681E-4</v>
      </c>
      <c r="T1873" s="25">
        <f t="shared" si="159"/>
        <v>1.3113717791411043E-2</v>
      </c>
      <c r="U1873" s="25">
        <f t="shared" si="159"/>
        <v>8.8639018404907972E-4</v>
      </c>
      <c r="V1873" s="25">
        <f t="shared" si="159"/>
        <v>1.4894593047034767E-3</v>
      </c>
      <c r="W1873" s="25">
        <f t="shared" si="159"/>
        <v>5.6664212678936609E-3</v>
      </c>
      <c r="X1873" s="25">
        <f t="shared" si="163"/>
        <v>8.8639018404907972E-4</v>
      </c>
      <c r="Y1873" s="25">
        <f t="shared" si="163"/>
        <v>1.4894593047034767E-3</v>
      </c>
      <c r="Z1873" s="25">
        <f t="shared" si="163"/>
        <v>5.6664212678936609E-3</v>
      </c>
    </row>
    <row r="1874" spans="1:26" s="24" customFormat="1" x14ac:dyDescent="0.25">
      <c r="A1874" s="24" t="s">
        <v>172</v>
      </c>
      <c r="B1874" s="24" t="s">
        <v>173</v>
      </c>
      <c r="C1874" s="24" t="s">
        <v>174</v>
      </c>
      <c r="D1874" s="24" t="s">
        <v>155</v>
      </c>
      <c r="E1874" s="24">
        <v>2020</v>
      </c>
      <c r="F1874" s="24" t="s">
        <v>139</v>
      </c>
      <c r="G1874" s="24" t="s">
        <v>134</v>
      </c>
      <c r="H1874" s="24">
        <v>10000</v>
      </c>
      <c r="I1874" s="25">
        <v>5.1700000000000001E-9</v>
      </c>
      <c r="J1874" s="25">
        <v>3.3600000000000003E-8</v>
      </c>
      <c r="K1874" s="25">
        <v>1.3E-6</v>
      </c>
      <c r="L1874" s="25">
        <v>8.6799999999999996E-8</v>
      </c>
      <c r="M1874" s="25">
        <v>1.3899999999999999E-7</v>
      </c>
      <c r="N1874" s="25">
        <v>5.5799999999999999E-7</v>
      </c>
      <c r="O1874" s="25">
        <f t="shared" si="160"/>
        <v>8.6799999999999996E-8</v>
      </c>
      <c r="P1874" s="25">
        <f t="shared" si="161"/>
        <v>1.3899999999999999E-7</v>
      </c>
      <c r="Q1874" s="25">
        <f t="shared" si="162"/>
        <v>5.5799999999999999E-7</v>
      </c>
      <c r="R1874" s="25">
        <f t="shared" si="159"/>
        <v>2.0925284253578731E-5</v>
      </c>
      <c r="S1874" s="25">
        <f t="shared" si="159"/>
        <v>1.3599411042944788E-4</v>
      </c>
      <c r="T1874" s="25">
        <f t="shared" si="159"/>
        <v>5.2616768916155425E-3</v>
      </c>
      <c r="U1874" s="25">
        <f t="shared" si="159"/>
        <v>3.5131811860940695E-4</v>
      </c>
      <c r="V1874" s="25">
        <f t="shared" si="159"/>
        <v>5.6259468302658486E-4</v>
      </c>
      <c r="W1874" s="25">
        <f t="shared" si="159"/>
        <v>2.2584736196319018E-3</v>
      </c>
      <c r="X1874" s="25">
        <f t="shared" si="163"/>
        <v>3.5131811860940695E-4</v>
      </c>
      <c r="Y1874" s="25">
        <f t="shared" si="163"/>
        <v>5.6259468302658486E-4</v>
      </c>
      <c r="Z1874" s="25">
        <f t="shared" si="163"/>
        <v>2.2584736196319018E-3</v>
      </c>
    </row>
    <row r="1875" spans="1:26" s="24" customFormat="1" x14ac:dyDescent="0.25">
      <c r="A1875" s="24" t="s">
        <v>172</v>
      </c>
      <c r="B1875" s="24" t="s">
        <v>173</v>
      </c>
      <c r="C1875" s="24" t="s">
        <v>174</v>
      </c>
      <c r="D1875" s="24" t="s">
        <v>155</v>
      </c>
      <c r="E1875" s="24">
        <v>2020</v>
      </c>
      <c r="F1875" s="24" t="s">
        <v>139</v>
      </c>
      <c r="G1875" s="24" t="s">
        <v>137</v>
      </c>
      <c r="H1875" s="24">
        <v>10</v>
      </c>
      <c r="I1875" s="25">
        <v>0</v>
      </c>
      <c r="J1875" s="25">
        <v>0</v>
      </c>
      <c r="K1875" s="25">
        <v>0</v>
      </c>
      <c r="L1875" s="25">
        <v>0</v>
      </c>
      <c r="M1875" s="25">
        <v>0</v>
      </c>
      <c r="N1875" s="25">
        <v>0</v>
      </c>
      <c r="O1875" s="25">
        <f t="shared" si="160"/>
        <v>0</v>
      </c>
      <c r="P1875" s="25">
        <f t="shared" si="161"/>
        <v>0</v>
      </c>
      <c r="Q1875" s="25">
        <f t="shared" si="162"/>
        <v>0</v>
      </c>
      <c r="R1875" s="25">
        <f t="shared" si="159"/>
        <v>0</v>
      </c>
      <c r="S1875" s="25">
        <f t="shared" si="159"/>
        <v>0</v>
      </c>
      <c r="T1875" s="25">
        <f t="shared" si="159"/>
        <v>0</v>
      </c>
      <c r="U1875" s="25">
        <f t="shared" si="159"/>
        <v>0</v>
      </c>
      <c r="V1875" s="25">
        <f t="shared" si="159"/>
        <v>0</v>
      </c>
      <c r="W1875" s="25">
        <f t="shared" si="159"/>
        <v>0</v>
      </c>
      <c r="X1875" s="25">
        <f t="shared" si="163"/>
        <v>0</v>
      </c>
      <c r="Y1875" s="25">
        <f t="shared" si="163"/>
        <v>0</v>
      </c>
      <c r="Z1875" s="25">
        <f t="shared" si="163"/>
        <v>0</v>
      </c>
    </row>
    <row r="1876" spans="1:26" s="24" customFormat="1" x14ac:dyDescent="0.25">
      <c r="A1876" s="24" t="s">
        <v>172</v>
      </c>
      <c r="B1876" s="24" t="s">
        <v>173</v>
      </c>
      <c r="C1876" s="24" t="s">
        <v>174</v>
      </c>
      <c r="D1876" s="24" t="s">
        <v>155</v>
      </c>
      <c r="E1876" s="24">
        <v>2020</v>
      </c>
      <c r="F1876" s="24" t="s">
        <v>139</v>
      </c>
      <c r="G1876" s="24" t="s">
        <v>137</v>
      </c>
      <c r="H1876" s="24">
        <v>30</v>
      </c>
      <c r="I1876" s="25">
        <v>0</v>
      </c>
      <c r="J1876" s="25">
        <v>0</v>
      </c>
      <c r="K1876" s="25">
        <v>0</v>
      </c>
      <c r="L1876" s="25">
        <v>0</v>
      </c>
      <c r="M1876" s="25">
        <v>0</v>
      </c>
      <c r="N1876" s="25">
        <v>0</v>
      </c>
      <c r="O1876" s="25">
        <f t="shared" si="160"/>
        <v>0</v>
      </c>
      <c r="P1876" s="25">
        <f t="shared" si="161"/>
        <v>0</v>
      </c>
      <c r="Q1876" s="25">
        <f t="shared" si="162"/>
        <v>0</v>
      </c>
      <c r="R1876" s="25">
        <f t="shared" si="159"/>
        <v>0</v>
      </c>
      <c r="S1876" s="25">
        <f t="shared" si="159"/>
        <v>0</v>
      </c>
      <c r="T1876" s="25">
        <f t="shared" si="159"/>
        <v>0</v>
      </c>
      <c r="U1876" s="25">
        <f t="shared" si="159"/>
        <v>0</v>
      </c>
      <c r="V1876" s="25">
        <f t="shared" si="159"/>
        <v>0</v>
      </c>
      <c r="W1876" s="25">
        <f t="shared" si="159"/>
        <v>0</v>
      </c>
      <c r="X1876" s="25">
        <f t="shared" si="163"/>
        <v>0</v>
      </c>
      <c r="Y1876" s="25">
        <f t="shared" si="163"/>
        <v>0</v>
      </c>
      <c r="Z1876" s="25">
        <f t="shared" si="163"/>
        <v>0</v>
      </c>
    </row>
    <row r="1877" spans="1:26" s="24" customFormat="1" x14ac:dyDescent="0.25">
      <c r="A1877" s="24" t="s">
        <v>172</v>
      </c>
      <c r="B1877" s="24" t="s">
        <v>173</v>
      </c>
      <c r="C1877" s="24" t="s">
        <v>174</v>
      </c>
      <c r="D1877" s="24" t="s">
        <v>155</v>
      </c>
      <c r="E1877" s="24">
        <v>2020</v>
      </c>
      <c r="F1877" s="24" t="s">
        <v>139</v>
      </c>
      <c r="G1877" s="24" t="s">
        <v>137</v>
      </c>
      <c r="H1877" s="24" t="s">
        <v>135</v>
      </c>
      <c r="I1877" s="25">
        <v>0</v>
      </c>
      <c r="J1877" s="25">
        <v>0</v>
      </c>
      <c r="K1877" s="25">
        <v>0</v>
      </c>
      <c r="L1877" s="25">
        <v>0</v>
      </c>
      <c r="M1877" s="25">
        <v>0</v>
      </c>
      <c r="N1877" s="25">
        <v>0</v>
      </c>
      <c r="O1877" s="25">
        <f t="shared" si="160"/>
        <v>0</v>
      </c>
      <c r="P1877" s="25">
        <f t="shared" si="161"/>
        <v>0</v>
      </c>
      <c r="Q1877" s="25">
        <f t="shared" si="162"/>
        <v>0</v>
      </c>
      <c r="R1877" s="25">
        <f t="shared" si="159"/>
        <v>0</v>
      </c>
      <c r="S1877" s="25">
        <f t="shared" si="159"/>
        <v>0</v>
      </c>
      <c r="T1877" s="25">
        <f t="shared" si="159"/>
        <v>0</v>
      </c>
      <c r="U1877" s="25">
        <f t="shared" si="159"/>
        <v>0</v>
      </c>
      <c r="V1877" s="25">
        <f t="shared" si="159"/>
        <v>0</v>
      </c>
      <c r="W1877" s="25">
        <f t="shared" si="159"/>
        <v>0</v>
      </c>
      <c r="X1877" s="25">
        <f t="shared" si="163"/>
        <v>0</v>
      </c>
      <c r="Y1877" s="25">
        <f t="shared" si="163"/>
        <v>0</v>
      </c>
      <c r="Z1877" s="25">
        <f t="shared" si="163"/>
        <v>0</v>
      </c>
    </row>
    <row r="1878" spans="1:26" s="24" customFormat="1" x14ac:dyDescent="0.25">
      <c r="A1878" s="24" t="s">
        <v>172</v>
      </c>
      <c r="B1878" s="24" t="s">
        <v>173</v>
      </c>
      <c r="C1878" s="24" t="s">
        <v>174</v>
      </c>
      <c r="D1878" s="24" t="s">
        <v>155</v>
      </c>
      <c r="E1878" s="24">
        <v>2020</v>
      </c>
      <c r="F1878" s="24" t="s">
        <v>139</v>
      </c>
      <c r="G1878" s="24" t="s">
        <v>137</v>
      </c>
      <c r="H1878" s="24">
        <v>60</v>
      </c>
      <c r="I1878" s="25">
        <v>0</v>
      </c>
      <c r="J1878" s="25">
        <v>0</v>
      </c>
      <c r="K1878" s="25">
        <v>0</v>
      </c>
      <c r="L1878" s="25">
        <v>0</v>
      </c>
      <c r="M1878" s="25">
        <v>0</v>
      </c>
      <c r="N1878" s="25">
        <v>0</v>
      </c>
      <c r="O1878" s="25">
        <f t="shared" si="160"/>
        <v>0</v>
      </c>
      <c r="P1878" s="25">
        <f t="shared" si="161"/>
        <v>0</v>
      </c>
      <c r="Q1878" s="25">
        <f t="shared" si="162"/>
        <v>0</v>
      </c>
      <c r="R1878" s="25">
        <f t="shared" si="159"/>
        <v>0</v>
      </c>
      <c r="S1878" s="25">
        <f t="shared" si="159"/>
        <v>0</v>
      </c>
      <c r="T1878" s="25">
        <f t="shared" si="159"/>
        <v>0</v>
      </c>
      <c r="U1878" s="25">
        <f t="shared" si="159"/>
        <v>0</v>
      </c>
      <c r="V1878" s="25">
        <f t="shared" si="159"/>
        <v>0</v>
      </c>
      <c r="W1878" s="25">
        <f t="shared" si="159"/>
        <v>0</v>
      </c>
      <c r="X1878" s="25">
        <f t="shared" si="163"/>
        <v>0</v>
      </c>
      <c r="Y1878" s="25">
        <f t="shared" si="163"/>
        <v>0</v>
      </c>
      <c r="Z1878" s="25">
        <f t="shared" si="163"/>
        <v>0</v>
      </c>
    </row>
    <row r="1879" spans="1:26" s="24" customFormat="1" x14ac:dyDescent="0.25">
      <c r="A1879" s="24" t="s">
        <v>172</v>
      </c>
      <c r="B1879" s="24" t="s">
        <v>173</v>
      </c>
      <c r="C1879" s="24" t="s">
        <v>174</v>
      </c>
      <c r="D1879" s="24" t="s">
        <v>155</v>
      </c>
      <c r="E1879" s="24">
        <v>2020</v>
      </c>
      <c r="F1879" s="24" t="s">
        <v>139</v>
      </c>
      <c r="G1879" s="24" t="s">
        <v>137</v>
      </c>
      <c r="H1879" s="24">
        <v>100</v>
      </c>
      <c r="I1879" s="25">
        <v>0</v>
      </c>
      <c r="J1879" s="25">
        <v>0</v>
      </c>
      <c r="K1879" s="25">
        <v>0</v>
      </c>
      <c r="L1879" s="25">
        <v>0</v>
      </c>
      <c r="M1879" s="25">
        <v>0</v>
      </c>
      <c r="N1879" s="25">
        <v>0</v>
      </c>
      <c r="O1879" s="25">
        <f t="shared" si="160"/>
        <v>0</v>
      </c>
      <c r="P1879" s="25">
        <f t="shared" si="161"/>
        <v>0</v>
      </c>
      <c r="Q1879" s="25">
        <f t="shared" si="162"/>
        <v>0</v>
      </c>
      <c r="R1879" s="25">
        <f t="shared" si="159"/>
        <v>0</v>
      </c>
      <c r="S1879" s="25">
        <f t="shared" si="159"/>
        <v>0</v>
      </c>
      <c r="T1879" s="25">
        <f t="shared" si="159"/>
        <v>0</v>
      </c>
      <c r="U1879" s="25">
        <f t="shared" si="159"/>
        <v>0</v>
      </c>
      <c r="V1879" s="25">
        <f t="shared" si="159"/>
        <v>0</v>
      </c>
      <c r="W1879" s="25">
        <f t="shared" si="159"/>
        <v>0</v>
      </c>
      <c r="X1879" s="25">
        <f t="shared" si="163"/>
        <v>0</v>
      </c>
      <c r="Y1879" s="25">
        <f t="shared" si="163"/>
        <v>0</v>
      </c>
      <c r="Z1879" s="25">
        <f t="shared" si="163"/>
        <v>0</v>
      </c>
    </row>
    <row r="1880" spans="1:26" s="24" customFormat="1" x14ac:dyDescent="0.25">
      <c r="A1880" s="24" t="s">
        <v>172</v>
      </c>
      <c r="B1880" s="24" t="s">
        <v>173</v>
      </c>
      <c r="C1880" s="24" t="s">
        <v>174</v>
      </c>
      <c r="D1880" s="24" t="s">
        <v>155</v>
      </c>
      <c r="E1880" s="24">
        <v>2020</v>
      </c>
      <c r="F1880" s="24" t="s">
        <v>139</v>
      </c>
      <c r="G1880" s="24" t="s">
        <v>137</v>
      </c>
      <c r="H1880" s="24" t="s">
        <v>136</v>
      </c>
      <c r="I1880" s="25">
        <v>0</v>
      </c>
      <c r="J1880" s="25">
        <v>0</v>
      </c>
      <c r="K1880" s="25">
        <v>0</v>
      </c>
      <c r="L1880" s="25">
        <v>0</v>
      </c>
      <c r="M1880" s="25">
        <v>0</v>
      </c>
      <c r="N1880" s="25">
        <v>0</v>
      </c>
      <c r="O1880" s="25">
        <f t="shared" si="160"/>
        <v>0</v>
      </c>
      <c r="P1880" s="25">
        <f t="shared" si="161"/>
        <v>0</v>
      </c>
      <c r="Q1880" s="25">
        <f t="shared" si="162"/>
        <v>0</v>
      </c>
      <c r="R1880" s="25">
        <f t="shared" si="159"/>
        <v>0</v>
      </c>
      <c r="S1880" s="25">
        <f t="shared" si="159"/>
        <v>0</v>
      </c>
      <c r="T1880" s="25">
        <f t="shared" si="159"/>
        <v>0</v>
      </c>
      <c r="U1880" s="25">
        <f t="shared" si="159"/>
        <v>0</v>
      </c>
      <c r="V1880" s="25">
        <f t="shared" si="159"/>
        <v>0</v>
      </c>
      <c r="W1880" s="25">
        <f t="shared" si="159"/>
        <v>0</v>
      </c>
      <c r="X1880" s="25">
        <f t="shared" si="163"/>
        <v>0</v>
      </c>
      <c r="Y1880" s="25">
        <f t="shared" si="163"/>
        <v>0</v>
      </c>
      <c r="Z1880" s="25">
        <f t="shared" si="163"/>
        <v>0</v>
      </c>
    </row>
    <row r="1881" spans="1:26" s="24" customFormat="1" x14ac:dyDescent="0.25">
      <c r="A1881" s="24" t="s">
        <v>172</v>
      </c>
      <c r="B1881" s="24" t="s">
        <v>173</v>
      </c>
      <c r="C1881" s="24" t="s">
        <v>174</v>
      </c>
      <c r="D1881" s="24" t="s">
        <v>155</v>
      </c>
      <c r="E1881" s="24">
        <v>2020</v>
      </c>
      <c r="F1881" s="24" t="s">
        <v>139</v>
      </c>
      <c r="G1881" s="24" t="s">
        <v>137</v>
      </c>
      <c r="H1881" s="24">
        <v>1000</v>
      </c>
      <c r="I1881" s="25">
        <v>0</v>
      </c>
      <c r="J1881" s="25">
        <v>0</v>
      </c>
      <c r="K1881" s="25">
        <v>0</v>
      </c>
      <c r="L1881" s="25">
        <v>0</v>
      </c>
      <c r="M1881" s="25">
        <v>0</v>
      </c>
      <c r="N1881" s="25">
        <v>0</v>
      </c>
      <c r="O1881" s="25">
        <f t="shared" si="160"/>
        <v>0</v>
      </c>
      <c r="P1881" s="25">
        <f t="shared" si="161"/>
        <v>0</v>
      </c>
      <c r="Q1881" s="25">
        <f t="shared" si="162"/>
        <v>0</v>
      </c>
      <c r="R1881" s="25">
        <f t="shared" si="159"/>
        <v>0</v>
      </c>
      <c r="S1881" s="25">
        <f t="shared" si="159"/>
        <v>0</v>
      </c>
      <c r="T1881" s="25">
        <f t="shared" si="159"/>
        <v>0</v>
      </c>
      <c r="U1881" s="25">
        <f t="shared" si="159"/>
        <v>0</v>
      </c>
      <c r="V1881" s="25">
        <f t="shared" si="159"/>
        <v>0</v>
      </c>
      <c r="W1881" s="25">
        <f t="shared" si="159"/>
        <v>0</v>
      </c>
      <c r="X1881" s="25">
        <f t="shared" si="163"/>
        <v>0</v>
      </c>
      <c r="Y1881" s="25">
        <f t="shared" si="163"/>
        <v>0</v>
      </c>
      <c r="Z1881" s="25">
        <f t="shared" si="163"/>
        <v>0</v>
      </c>
    </row>
    <row r="1882" spans="1:26" s="24" customFormat="1" x14ac:dyDescent="0.25">
      <c r="A1882" s="24" t="s">
        <v>172</v>
      </c>
      <c r="B1882" s="24" t="s">
        <v>173</v>
      </c>
      <c r="C1882" s="24" t="s">
        <v>174</v>
      </c>
      <c r="D1882" s="24" t="s">
        <v>155</v>
      </c>
      <c r="E1882" s="24">
        <v>2020</v>
      </c>
      <c r="F1882" s="24" t="s">
        <v>139</v>
      </c>
      <c r="G1882" s="24" t="s">
        <v>137</v>
      </c>
      <c r="H1882" s="24">
        <v>2500</v>
      </c>
      <c r="I1882" s="25">
        <v>0</v>
      </c>
      <c r="J1882" s="25">
        <v>0</v>
      </c>
      <c r="K1882" s="25">
        <v>0</v>
      </c>
      <c r="L1882" s="25">
        <v>0</v>
      </c>
      <c r="M1882" s="25">
        <v>0</v>
      </c>
      <c r="N1882" s="25">
        <v>0</v>
      </c>
      <c r="O1882" s="25">
        <f t="shared" si="160"/>
        <v>0</v>
      </c>
      <c r="P1882" s="25">
        <f t="shared" si="161"/>
        <v>0</v>
      </c>
      <c r="Q1882" s="25">
        <f t="shared" si="162"/>
        <v>0</v>
      </c>
      <c r="R1882" s="25">
        <f t="shared" ref="R1882:W1924" si="164">1000*98.96*I1882/24.45</f>
        <v>0</v>
      </c>
      <c r="S1882" s="25">
        <f t="shared" si="164"/>
        <v>0</v>
      </c>
      <c r="T1882" s="25">
        <f t="shared" si="164"/>
        <v>0</v>
      </c>
      <c r="U1882" s="25">
        <f t="shared" si="164"/>
        <v>0</v>
      </c>
      <c r="V1882" s="25">
        <f t="shared" si="164"/>
        <v>0</v>
      </c>
      <c r="W1882" s="25">
        <f t="shared" si="164"/>
        <v>0</v>
      </c>
      <c r="X1882" s="25">
        <f t="shared" si="163"/>
        <v>0</v>
      </c>
      <c r="Y1882" s="25">
        <f t="shared" si="163"/>
        <v>0</v>
      </c>
      <c r="Z1882" s="25">
        <f t="shared" si="163"/>
        <v>0</v>
      </c>
    </row>
    <row r="1883" spans="1:26" s="24" customFormat="1" x14ac:dyDescent="0.25">
      <c r="A1883" s="24" t="s">
        <v>172</v>
      </c>
      <c r="B1883" s="24" t="s">
        <v>173</v>
      </c>
      <c r="C1883" s="24" t="s">
        <v>174</v>
      </c>
      <c r="D1883" s="24" t="s">
        <v>155</v>
      </c>
      <c r="E1883" s="24">
        <v>2020</v>
      </c>
      <c r="F1883" s="24" t="s">
        <v>139</v>
      </c>
      <c r="G1883" s="24" t="s">
        <v>137</v>
      </c>
      <c r="H1883" s="24">
        <v>5000</v>
      </c>
      <c r="I1883" s="25">
        <v>0</v>
      </c>
      <c r="J1883" s="25">
        <v>0</v>
      </c>
      <c r="K1883" s="25">
        <v>0</v>
      </c>
      <c r="L1883" s="25">
        <v>0</v>
      </c>
      <c r="M1883" s="25">
        <v>0</v>
      </c>
      <c r="N1883" s="25">
        <v>0</v>
      </c>
      <c r="O1883" s="25">
        <f t="shared" si="160"/>
        <v>0</v>
      </c>
      <c r="P1883" s="25">
        <f t="shared" si="161"/>
        <v>0</v>
      </c>
      <c r="Q1883" s="25">
        <f t="shared" si="162"/>
        <v>0</v>
      </c>
      <c r="R1883" s="25">
        <f t="shared" si="164"/>
        <v>0</v>
      </c>
      <c r="S1883" s="25">
        <f t="shared" si="164"/>
        <v>0</v>
      </c>
      <c r="T1883" s="25">
        <f t="shared" si="164"/>
        <v>0</v>
      </c>
      <c r="U1883" s="25">
        <f t="shared" si="164"/>
        <v>0</v>
      </c>
      <c r="V1883" s="25">
        <f t="shared" si="164"/>
        <v>0</v>
      </c>
      <c r="W1883" s="25">
        <f t="shared" si="164"/>
        <v>0</v>
      </c>
      <c r="X1883" s="25">
        <f t="shared" si="163"/>
        <v>0</v>
      </c>
      <c r="Y1883" s="25">
        <f t="shared" si="163"/>
        <v>0</v>
      </c>
      <c r="Z1883" s="25">
        <f t="shared" si="163"/>
        <v>0</v>
      </c>
    </row>
    <row r="1884" spans="1:26" s="24" customFormat="1" x14ac:dyDescent="0.25">
      <c r="A1884" s="24" t="s">
        <v>172</v>
      </c>
      <c r="B1884" s="24" t="s">
        <v>173</v>
      </c>
      <c r="C1884" s="24" t="s">
        <v>174</v>
      </c>
      <c r="D1884" s="24" t="s">
        <v>155</v>
      </c>
      <c r="E1884" s="24">
        <v>2020</v>
      </c>
      <c r="F1884" s="24" t="s">
        <v>139</v>
      </c>
      <c r="G1884" s="24" t="s">
        <v>137</v>
      </c>
      <c r="H1884" s="24">
        <v>10000</v>
      </c>
      <c r="I1884" s="25">
        <v>0</v>
      </c>
      <c r="J1884" s="25">
        <v>0</v>
      </c>
      <c r="K1884" s="25">
        <v>0</v>
      </c>
      <c r="L1884" s="25">
        <v>0</v>
      </c>
      <c r="M1884" s="25">
        <v>0</v>
      </c>
      <c r="N1884" s="25">
        <v>0</v>
      </c>
      <c r="O1884" s="25">
        <f t="shared" si="160"/>
        <v>0</v>
      </c>
      <c r="P1884" s="25">
        <f t="shared" si="161"/>
        <v>0</v>
      </c>
      <c r="Q1884" s="25">
        <f t="shared" si="162"/>
        <v>0</v>
      </c>
      <c r="R1884" s="25">
        <f t="shared" si="164"/>
        <v>0</v>
      </c>
      <c r="S1884" s="25">
        <f t="shared" si="164"/>
        <v>0</v>
      </c>
      <c r="T1884" s="25">
        <f t="shared" si="164"/>
        <v>0</v>
      </c>
      <c r="U1884" s="25">
        <f t="shared" si="164"/>
        <v>0</v>
      </c>
      <c r="V1884" s="25">
        <f t="shared" si="164"/>
        <v>0</v>
      </c>
      <c r="W1884" s="25">
        <f t="shared" si="164"/>
        <v>0</v>
      </c>
      <c r="X1884" s="25">
        <f t="shared" si="163"/>
        <v>0</v>
      </c>
      <c r="Y1884" s="25">
        <f t="shared" si="163"/>
        <v>0</v>
      </c>
      <c r="Z1884" s="25">
        <f t="shared" si="163"/>
        <v>0</v>
      </c>
    </row>
    <row r="1885" spans="1:26" s="24" customFormat="1" x14ac:dyDescent="0.25">
      <c r="A1885" s="24" t="s">
        <v>172</v>
      </c>
      <c r="B1885" s="24" t="s">
        <v>173</v>
      </c>
      <c r="C1885" s="24" t="s">
        <v>174</v>
      </c>
      <c r="D1885" s="24" t="s">
        <v>155</v>
      </c>
      <c r="E1885" s="24">
        <v>2020</v>
      </c>
      <c r="F1885" s="24" t="s">
        <v>139</v>
      </c>
      <c r="G1885" s="24" t="s">
        <v>138</v>
      </c>
      <c r="H1885" s="24">
        <v>10</v>
      </c>
      <c r="I1885" s="25">
        <v>1.76E-15</v>
      </c>
      <c r="J1885" s="25">
        <v>9.8800000000000003E-13</v>
      </c>
      <c r="K1885" s="25">
        <v>2.7499999999999998E-9</v>
      </c>
      <c r="L1885" s="25">
        <v>3.6700000000000003E-10</v>
      </c>
      <c r="M1885" s="25">
        <v>5.0400000000000002E-10</v>
      </c>
      <c r="N1885" s="25">
        <v>9.9299999999999998E-10</v>
      </c>
      <c r="O1885" s="25">
        <f t="shared" si="160"/>
        <v>3.6700000000000003E-10</v>
      </c>
      <c r="P1885" s="25">
        <f t="shared" si="161"/>
        <v>5.0400000000000002E-10</v>
      </c>
      <c r="Q1885" s="25">
        <f t="shared" si="162"/>
        <v>9.9299999999999998E-10</v>
      </c>
      <c r="R1885" s="25">
        <f t="shared" si="164"/>
        <v>7.1235010224948878E-12</v>
      </c>
      <c r="S1885" s="25">
        <f t="shared" si="164"/>
        <v>3.9988744376278121E-9</v>
      </c>
      <c r="T1885" s="25">
        <f t="shared" si="164"/>
        <v>1.1130470347648262E-5</v>
      </c>
      <c r="U1885" s="25">
        <f t="shared" si="164"/>
        <v>1.4854118609406953E-6</v>
      </c>
      <c r="V1885" s="25">
        <f t="shared" si="164"/>
        <v>2.039911656441718E-6</v>
      </c>
      <c r="W1885" s="25">
        <f t="shared" si="164"/>
        <v>4.0191116564417176E-6</v>
      </c>
      <c r="X1885" s="25">
        <f t="shared" si="163"/>
        <v>1.4854118609406953E-6</v>
      </c>
      <c r="Y1885" s="25">
        <f t="shared" si="163"/>
        <v>2.039911656441718E-6</v>
      </c>
      <c r="Z1885" s="25">
        <f t="shared" si="163"/>
        <v>4.0191116564417176E-6</v>
      </c>
    </row>
    <row r="1886" spans="1:26" s="24" customFormat="1" x14ac:dyDescent="0.25">
      <c r="A1886" s="24" t="s">
        <v>172</v>
      </c>
      <c r="B1886" s="24" t="s">
        <v>173</v>
      </c>
      <c r="C1886" s="24" t="s">
        <v>174</v>
      </c>
      <c r="D1886" s="24" t="s">
        <v>155</v>
      </c>
      <c r="E1886" s="24">
        <v>2020</v>
      </c>
      <c r="F1886" s="24" t="s">
        <v>139</v>
      </c>
      <c r="G1886" s="24" t="s">
        <v>138</v>
      </c>
      <c r="H1886" s="24">
        <v>30</v>
      </c>
      <c r="I1886" s="25">
        <v>3.3299999999999999E-9</v>
      </c>
      <c r="J1886" s="25">
        <v>5.9599999999999998E-8</v>
      </c>
      <c r="K1886" s="25">
        <v>2.0700000000000001E-6</v>
      </c>
      <c r="L1886" s="25">
        <v>3.0100000000000001E-7</v>
      </c>
      <c r="M1886" s="25">
        <v>4.9900000000000001E-7</v>
      </c>
      <c r="N1886" s="25">
        <v>9.4200000000000004E-7</v>
      </c>
      <c r="O1886" s="25">
        <f t="shared" si="160"/>
        <v>3.0100000000000001E-7</v>
      </c>
      <c r="P1886" s="25">
        <f t="shared" si="161"/>
        <v>4.9900000000000001E-7</v>
      </c>
      <c r="Q1886" s="25">
        <f t="shared" si="162"/>
        <v>9.4200000000000004E-7</v>
      </c>
      <c r="R1886" s="25">
        <f t="shared" si="164"/>
        <v>1.3477987730061351E-5</v>
      </c>
      <c r="S1886" s="25">
        <f t="shared" si="164"/>
        <v>2.412276482617587E-4</v>
      </c>
      <c r="T1886" s="25">
        <f t="shared" si="164"/>
        <v>8.3782085889570566E-3</v>
      </c>
      <c r="U1886" s="25">
        <f t="shared" si="164"/>
        <v>1.218280572597137E-3</v>
      </c>
      <c r="V1886" s="25">
        <f t="shared" si="164"/>
        <v>2.019674437627812E-3</v>
      </c>
      <c r="W1886" s="25">
        <f t="shared" si="164"/>
        <v>3.8126920245398778E-3</v>
      </c>
      <c r="X1886" s="25">
        <f t="shared" si="163"/>
        <v>1.218280572597137E-3</v>
      </c>
      <c r="Y1886" s="25">
        <f t="shared" si="163"/>
        <v>2.019674437627812E-3</v>
      </c>
      <c r="Z1886" s="25">
        <f t="shared" si="163"/>
        <v>3.8126920245398778E-3</v>
      </c>
    </row>
    <row r="1887" spans="1:26" s="24" customFormat="1" x14ac:dyDescent="0.25">
      <c r="A1887" s="24" t="s">
        <v>172</v>
      </c>
      <c r="B1887" s="24" t="s">
        <v>173</v>
      </c>
      <c r="C1887" s="24" t="s">
        <v>174</v>
      </c>
      <c r="D1887" s="24" t="s">
        <v>155</v>
      </c>
      <c r="E1887" s="24">
        <v>2020</v>
      </c>
      <c r="F1887" s="24" t="s">
        <v>139</v>
      </c>
      <c r="G1887" s="24" t="s">
        <v>138</v>
      </c>
      <c r="H1887" s="24" t="s">
        <v>135</v>
      </c>
      <c r="I1887" s="25">
        <v>2.5799999999999999E-8</v>
      </c>
      <c r="J1887" s="25">
        <v>6.4099999999999998E-7</v>
      </c>
      <c r="K1887" s="25">
        <v>1.6099999999999998E-5</v>
      </c>
      <c r="L1887" s="25">
        <v>9.9000000000000005E-7</v>
      </c>
      <c r="M1887" s="25">
        <v>3.7299999999999999E-6</v>
      </c>
      <c r="N1887" s="25">
        <v>1.0499999999999999E-5</v>
      </c>
      <c r="O1887" s="25">
        <f t="shared" si="160"/>
        <v>9.9000000000000005E-7</v>
      </c>
      <c r="P1887" s="25">
        <f t="shared" si="161"/>
        <v>3.7299999999999999E-6</v>
      </c>
      <c r="Q1887" s="25">
        <f t="shared" si="162"/>
        <v>1.0499999999999999E-5</v>
      </c>
      <c r="R1887" s="25">
        <f t="shared" si="164"/>
        <v>1.044240490797546E-4</v>
      </c>
      <c r="S1887" s="25">
        <f t="shared" si="164"/>
        <v>2.5944114519427402E-3</v>
      </c>
      <c r="T1887" s="25">
        <f t="shared" si="164"/>
        <v>6.5163844580777092E-2</v>
      </c>
      <c r="U1887" s="25">
        <f t="shared" si="164"/>
        <v>4.0069693251533747E-3</v>
      </c>
      <c r="V1887" s="25">
        <f t="shared" si="164"/>
        <v>1.5096965235173824E-2</v>
      </c>
      <c r="W1887" s="25">
        <f t="shared" si="164"/>
        <v>4.2498159509202459E-2</v>
      </c>
      <c r="X1887" s="25">
        <f t="shared" si="163"/>
        <v>4.0069693251533747E-3</v>
      </c>
      <c r="Y1887" s="25">
        <f t="shared" si="163"/>
        <v>1.5096965235173824E-2</v>
      </c>
      <c r="Z1887" s="25">
        <f t="shared" si="163"/>
        <v>4.2498159509202459E-2</v>
      </c>
    </row>
    <row r="1888" spans="1:26" s="24" customFormat="1" x14ac:dyDescent="0.25">
      <c r="A1888" s="24" t="s">
        <v>172</v>
      </c>
      <c r="B1888" s="24" t="s">
        <v>173</v>
      </c>
      <c r="C1888" s="24" t="s">
        <v>174</v>
      </c>
      <c r="D1888" s="24" t="s">
        <v>155</v>
      </c>
      <c r="E1888" s="24">
        <v>2020</v>
      </c>
      <c r="F1888" s="24" t="s">
        <v>139</v>
      </c>
      <c r="G1888" s="24" t="s">
        <v>138</v>
      </c>
      <c r="H1888" s="24">
        <v>60</v>
      </c>
      <c r="I1888" s="25">
        <v>1.6E-7</v>
      </c>
      <c r="J1888" s="25">
        <v>1.79E-6</v>
      </c>
      <c r="K1888" s="25">
        <v>3.1600000000000002E-5</v>
      </c>
      <c r="L1888" s="25">
        <v>5.8499999999999999E-6</v>
      </c>
      <c r="M1888" s="25">
        <v>7.5100000000000001E-6</v>
      </c>
      <c r="N1888" s="25">
        <v>1.6099999999999998E-5</v>
      </c>
      <c r="O1888" s="25">
        <f t="shared" si="160"/>
        <v>5.8499999999999999E-6</v>
      </c>
      <c r="P1888" s="25">
        <f t="shared" si="161"/>
        <v>7.5100000000000001E-6</v>
      </c>
      <c r="Q1888" s="25">
        <f t="shared" si="162"/>
        <v>1.6099999999999998E-5</v>
      </c>
      <c r="R1888" s="25">
        <f t="shared" si="164"/>
        <v>6.4759100204498982E-4</v>
      </c>
      <c r="S1888" s="25">
        <f t="shared" si="164"/>
        <v>7.244924335378323E-3</v>
      </c>
      <c r="T1888" s="25">
        <f t="shared" si="164"/>
        <v>0.1278992229038855</v>
      </c>
      <c r="U1888" s="25">
        <f t="shared" si="164"/>
        <v>2.3677546012269939E-2</v>
      </c>
      <c r="V1888" s="25">
        <f t="shared" si="164"/>
        <v>3.039630265848671E-2</v>
      </c>
      <c r="W1888" s="25">
        <f t="shared" si="164"/>
        <v>6.5163844580777092E-2</v>
      </c>
      <c r="X1888" s="25">
        <f t="shared" si="163"/>
        <v>2.3677546012269939E-2</v>
      </c>
      <c r="Y1888" s="25">
        <f t="shared" si="163"/>
        <v>3.039630265848671E-2</v>
      </c>
      <c r="Z1888" s="25">
        <f t="shared" si="163"/>
        <v>6.5163844580777092E-2</v>
      </c>
    </row>
    <row r="1889" spans="1:26" s="24" customFormat="1" x14ac:dyDescent="0.25">
      <c r="A1889" s="24" t="s">
        <v>172</v>
      </c>
      <c r="B1889" s="24" t="s">
        <v>173</v>
      </c>
      <c r="C1889" s="24" t="s">
        <v>174</v>
      </c>
      <c r="D1889" s="24" t="s">
        <v>155</v>
      </c>
      <c r="E1889" s="24">
        <v>2020</v>
      </c>
      <c r="F1889" s="24" t="s">
        <v>139</v>
      </c>
      <c r="G1889" s="24" t="s">
        <v>138</v>
      </c>
      <c r="H1889" s="24">
        <v>100</v>
      </c>
      <c r="I1889" s="25">
        <v>5.2200000000000004E-7</v>
      </c>
      <c r="J1889" s="25">
        <v>4.3200000000000001E-6</v>
      </c>
      <c r="K1889" s="25">
        <v>8.4699999999999999E-5</v>
      </c>
      <c r="L1889" s="25">
        <v>1.45E-5</v>
      </c>
      <c r="M1889" s="25">
        <v>1.7399999999999999E-5</v>
      </c>
      <c r="N1889" s="25">
        <v>3.2100000000000001E-5</v>
      </c>
      <c r="O1889" s="25">
        <f t="shared" si="160"/>
        <v>1.45E-5</v>
      </c>
      <c r="P1889" s="25">
        <f t="shared" si="161"/>
        <v>1.7399999999999999E-5</v>
      </c>
      <c r="Q1889" s="25">
        <f t="shared" si="162"/>
        <v>3.2100000000000001E-5</v>
      </c>
      <c r="R1889" s="25">
        <f t="shared" si="164"/>
        <v>2.1127656441717792E-3</v>
      </c>
      <c r="S1889" s="25">
        <f t="shared" si="164"/>
        <v>1.7484957055214724E-2</v>
      </c>
      <c r="T1889" s="25">
        <f t="shared" si="164"/>
        <v>0.34281848670756648</v>
      </c>
      <c r="U1889" s="25">
        <f t="shared" si="164"/>
        <v>5.8687934560327198E-2</v>
      </c>
      <c r="V1889" s="25">
        <f t="shared" si="164"/>
        <v>7.042552147239263E-2</v>
      </c>
      <c r="W1889" s="25">
        <f t="shared" si="164"/>
        <v>0.12992294478527608</v>
      </c>
      <c r="X1889" s="25">
        <f t="shared" si="163"/>
        <v>5.8687934560327198E-2</v>
      </c>
      <c r="Y1889" s="25">
        <f t="shared" si="163"/>
        <v>7.042552147239263E-2</v>
      </c>
      <c r="Z1889" s="25">
        <f t="shared" si="163"/>
        <v>0.12992294478527608</v>
      </c>
    </row>
    <row r="1890" spans="1:26" s="24" customFormat="1" x14ac:dyDescent="0.25">
      <c r="A1890" s="24" t="s">
        <v>172</v>
      </c>
      <c r="B1890" s="24" t="s">
        <v>173</v>
      </c>
      <c r="C1890" s="24" t="s">
        <v>174</v>
      </c>
      <c r="D1890" s="24" t="s">
        <v>155</v>
      </c>
      <c r="E1890" s="24">
        <v>2020</v>
      </c>
      <c r="F1890" s="24" t="s">
        <v>139</v>
      </c>
      <c r="G1890" s="24" t="s">
        <v>138</v>
      </c>
      <c r="H1890" s="24" t="s">
        <v>136</v>
      </c>
      <c r="I1890" s="25">
        <v>1.12E-7</v>
      </c>
      <c r="J1890" s="25">
        <v>7.6400000000000001E-7</v>
      </c>
      <c r="K1890" s="25">
        <v>3.0000000000000001E-5</v>
      </c>
      <c r="L1890" s="25">
        <v>2.43E-6</v>
      </c>
      <c r="M1890" s="25">
        <v>5.3199999999999999E-6</v>
      </c>
      <c r="N1890" s="25">
        <v>1.5E-5</v>
      </c>
      <c r="O1890" s="25">
        <f t="shared" si="160"/>
        <v>2.43E-6</v>
      </c>
      <c r="P1890" s="25">
        <f t="shared" si="161"/>
        <v>5.3199999999999999E-6</v>
      </c>
      <c r="Q1890" s="25">
        <f t="shared" si="162"/>
        <v>1.5E-5</v>
      </c>
      <c r="R1890" s="25">
        <f t="shared" si="164"/>
        <v>4.5331370143149286E-4</v>
      </c>
      <c r="S1890" s="25">
        <f t="shared" si="164"/>
        <v>3.0922470347648262E-3</v>
      </c>
      <c r="T1890" s="25">
        <f t="shared" si="164"/>
        <v>0.12142331288343558</v>
      </c>
      <c r="U1890" s="25">
        <f t="shared" si="164"/>
        <v>9.8352883435582836E-3</v>
      </c>
      <c r="V1890" s="25">
        <f t="shared" si="164"/>
        <v>2.1532400817995911E-2</v>
      </c>
      <c r="W1890" s="25">
        <f t="shared" si="164"/>
        <v>6.071165644171779E-2</v>
      </c>
      <c r="X1890" s="25">
        <f t="shared" si="163"/>
        <v>9.8352883435582836E-3</v>
      </c>
      <c r="Y1890" s="25">
        <f t="shared" si="163"/>
        <v>2.1532400817995911E-2</v>
      </c>
      <c r="Z1890" s="25">
        <f t="shared" si="163"/>
        <v>6.071165644171779E-2</v>
      </c>
    </row>
    <row r="1891" spans="1:26" s="24" customFormat="1" x14ac:dyDescent="0.25">
      <c r="A1891" s="24" t="s">
        <v>172</v>
      </c>
      <c r="B1891" s="24" t="s">
        <v>173</v>
      </c>
      <c r="C1891" s="24" t="s">
        <v>174</v>
      </c>
      <c r="D1891" s="24" t="s">
        <v>155</v>
      </c>
      <c r="E1891" s="24">
        <v>2020</v>
      </c>
      <c r="F1891" s="24" t="s">
        <v>139</v>
      </c>
      <c r="G1891" s="24" t="s">
        <v>138</v>
      </c>
      <c r="H1891" s="24">
        <v>1000</v>
      </c>
      <c r="I1891" s="25">
        <v>8.1400000000000001E-8</v>
      </c>
      <c r="J1891" s="25">
        <v>3.72E-7</v>
      </c>
      <c r="K1891" s="25">
        <v>1.8300000000000001E-5</v>
      </c>
      <c r="L1891" s="25">
        <v>1.77E-6</v>
      </c>
      <c r="M1891" s="25">
        <v>3.2200000000000001E-6</v>
      </c>
      <c r="N1891" s="25">
        <v>6.0499999999999997E-6</v>
      </c>
      <c r="O1891" s="25">
        <f t="shared" si="160"/>
        <v>1.77E-6</v>
      </c>
      <c r="P1891" s="25">
        <f t="shared" si="161"/>
        <v>3.2200000000000001E-6</v>
      </c>
      <c r="Q1891" s="25">
        <f t="shared" si="162"/>
        <v>6.0499999999999997E-6</v>
      </c>
      <c r="R1891" s="25">
        <f t="shared" si="164"/>
        <v>3.2946192229038861E-4</v>
      </c>
      <c r="S1891" s="25">
        <f t="shared" si="164"/>
        <v>1.5056490797546011E-3</v>
      </c>
      <c r="T1891" s="25">
        <f t="shared" si="164"/>
        <v>7.4068220858895709E-2</v>
      </c>
      <c r="U1891" s="25">
        <f t="shared" si="164"/>
        <v>7.163975460122699E-3</v>
      </c>
      <c r="V1891" s="25">
        <f t="shared" si="164"/>
        <v>1.3032768916155421E-2</v>
      </c>
      <c r="W1891" s="25">
        <f t="shared" si="164"/>
        <v>2.4487034764826176E-2</v>
      </c>
      <c r="X1891" s="25">
        <f t="shared" si="163"/>
        <v>7.163975460122699E-3</v>
      </c>
      <c r="Y1891" s="25">
        <f t="shared" si="163"/>
        <v>1.3032768916155421E-2</v>
      </c>
      <c r="Z1891" s="25">
        <f t="shared" si="163"/>
        <v>2.4487034764826176E-2</v>
      </c>
    </row>
    <row r="1892" spans="1:26" s="24" customFormat="1" x14ac:dyDescent="0.25">
      <c r="A1892" s="24" t="s">
        <v>172</v>
      </c>
      <c r="B1892" s="24" t="s">
        <v>173</v>
      </c>
      <c r="C1892" s="24" t="s">
        <v>174</v>
      </c>
      <c r="D1892" s="24" t="s">
        <v>155</v>
      </c>
      <c r="E1892" s="24">
        <v>2020</v>
      </c>
      <c r="F1892" s="24" t="s">
        <v>139</v>
      </c>
      <c r="G1892" s="24" t="s">
        <v>138</v>
      </c>
      <c r="H1892" s="24">
        <v>2500</v>
      </c>
      <c r="I1892" s="25">
        <v>2.9099999999999999E-8</v>
      </c>
      <c r="J1892" s="25">
        <v>1.2800000000000001E-7</v>
      </c>
      <c r="K1892" s="25">
        <v>7.0999999999999998E-6</v>
      </c>
      <c r="L1892" s="25">
        <v>5.6899999999999997E-7</v>
      </c>
      <c r="M1892" s="25">
        <v>9.8700000000000004E-7</v>
      </c>
      <c r="N1892" s="25">
        <v>3.0400000000000001E-6</v>
      </c>
      <c r="O1892" s="25">
        <f t="shared" si="160"/>
        <v>5.6899999999999997E-7</v>
      </c>
      <c r="P1892" s="25">
        <f t="shared" si="161"/>
        <v>9.8700000000000004E-7</v>
      </c>
      <c r="Q1892" s="25">
        <f t="shared" si="162"/>
        <v>3.0400000000000001E-6</v>
      </c>
      <c r="R1892" s="25">
        <f t="shared" si="164"/>
        <v>1.1778061349693251E-4</v>
      </c>
      <c r="S1892" s="25">
        <f t="shared" si="164"/>
        <v>5.1807280163599181E-4</v>
      </c>
      <c r="T1892" s="25">
        <f t="shared" si="164"/>
        <v>2.8736850715746422E-2</v>
      </c>
      <c r="U1892" s="25">
        <f t="shared" si="164"/>
        <v>2.3029955010224947E-3</v>
      </c>
      <c r="V1892" s="25">
        <f t="shared" si="164"/>
        <v>3.994826993865031E-3</v>
      </c>
      <c r="W1892" s="25">
        <f t="shared" si="164"/>
        <v>1.2304229038854806E-2</v>
      </c>
      <c r="X1892" s="25">
        <f t="shared" si="163"/>
        <v>2.3029955010224947E-3</v>
      </c>
      <c r="Y1892" s="25">
        <f t="shared" si="163"/>
        <v>3.994826993865031E-3</v>
      </c>
      <c r="Z1892" s="25">
        <f t="shared" si="163"/>
        <v>1.2304229038854806E-2</v>
      </c>
    </row>
    <row r="1893" spans="1:26" s="24" customFormat="1" x14ac:dyDescent="0.25">
      <c r="A1893" s="24" t="s">
        <v>172</v>
      </c>
      <c r="B1893" s="24" t="s">
        <v>173</v>
      </c>
      <c r="C1893" s="24" t="s">
        <v>174</v>
      </c>
      <c r="D1893" s="24" t="s">
        <v>155</v>
      </c>
      <c r="E1893" s="24">
        <v>2020</v>
      </c>
      <c r="F1893" s="24" t="s">
        <v>139</v>
      </c>
      <c r="G1893" s="24" t="s">
        <v>138</v>
      </c>
      <c r="H1893" s="24">
        <v>5000</v>
      </c>
      <c r="I1893" s="25">
        <v>1.27E-8</v>
      </c>
      <c r="J1893" s="25">
        <v>5.9699999999999999E-8</v>
      </c>
      <c r="K1893" s="25">
        <v>3.2399999999999999E-6</v>
      </c>
      <c r="L1893" s="25">
        <v>2.1899999999999999E-7</v>
      </c>
      <c r="M1893" s="25">
        <v>3.6800000000000001E-7</v>
      </c>
      <c r="N1893" s="25">
        <v>1.3999999999999999E-6</v>
      </c>
      <c r="O1893" s="25">
        <f t="shared" si="160"/>
        <v>2.1899999999999999E-7</v>
      </c>
      <c r="P1893" s="25">
        <f t="shared" si="161"/>
        <v>3.6800000000000001E-7</v>
      </c>
      <c r="Q1893" s="25">
        <f t="shared" si="162"/>
        <v>1.3999999999999999E-6</v>
      </c>
      <c r="R1893" s="25">
        <f t="shared" si="164"/>
        <v>5.1402535787321065E-5</v>
      </c>
      <c r="S1893" s="25">
        <f t="shared" si="164"/>
        <v>2.4163239263803681E-4</v>
      </c>
      <c r="T1893" s="25">
        <f t="shared" si="164"/>
        <v>1.3113717791411043E-2</v>
      </c>
      <c r="U1893" s="25">
        <f t="shared" si="164"/>
        <v>8.8639018404907972E-4</v>
      </c>
      <c r="V1893" s="25">
        <f t="shared" si="164"/>
        <v>1.4894593047034767E-3</v>
      </c>
      <c r="W1893" s="25">
        <f t="shared" si="164"/>
        <v>5.6664212678936609E-3</v>
      </c>
      <c r="X1893" s="25">
        <f t="shared" si="163"/>
        <v>8.8639018404907972E-4</v>
      </c>
      <c r="Y1893" s="25">
        <f t="shared" si="163"/>
        <v>1.4894593047034767E-3</v>
      </c>
      <c r="Z1893" s="25">
        <f t="shared" si="163"/>
        <v>5.6664212678936609E-3</v>
      </c>
    </row>
    <row r="1894" spans="1:26" s="24" customFormat="1" x14ac:dyDescent="0.25">
      <c r="A1894" s="24" t="s">
        <v>172</v>
      </c>
      <c r="B1894" s="24" t="s">
        <v>173</v>
      </c>
      <c r="C1894" s="24" t="s">
        <v>174</v>
      </c>
      <c r="D1894" s="24" t="s">
        <v>155</v>
      </c>
      <c r="E1894" s="24">
        <v>2020</v>
      </c>
      <c r="F1894" s="24" t="s">
        <v>139</v>
      </c>
      <c r="G1894" s="24" t="s">
        <v>138</v>
      </c>
      <c r="H1894" s="24">
        <v>10000</v>
      </c>
      <c r="I1894" s="25">
        <v>5.1700000000000001E-9</v>
      </c>
      <c r="J1894" s="25">
        <v>3.3600000000000003E-8</v>
      </c>
      <c r="K1894" s="25">
        <v>1.3E-6</v>
      </c>
      <c r="L1894" s="25">
        <v>8.6799999999999996E-8</v>
      </c>
      <c r="M1894" s="25">
        <v>1.3899999999999999E-7</v>
      </c>
      <c r="N1894" s="25">
        <v>5.5799999999999999E-7</v>
      </c>
      <c r="O1894" s="25">
        <f t="shared" si="160"/>
        <v>8.6799999999999996E-8</v>
      </c>
      <c r="P1894" s="25">
        <f t="shared" si="161"/>
        <v>1.3899999999999999E-7</v>
      </c>
      <c r="Q1894" s="25">
        <f t="shared" si="162"/>
        <v>5.5799999999999999E-7</v>
      </c>
      <c r="R1894" s="25">
        <f t="shared" si="164"/>
        <v>2.0925284253578731E-5</v>
      </c>
      <c r="S1894" s="25">
        <f t="shared" si="164"/>
        <v>1.3599411042944788E-4</v>
      </c>
      <c r="T1894" s="25">
        <f t="shared" si="164"/>
        <v>5.2616768916155425E-3</v>
      </c>
      <c r="U1894" s="25">
        <f t="shared" si="164"/>
        <v>3.5131811860940695E-4</v>
      </c>
      <c r="V1894" s="25">
        <f t="shared" si="164"/>
        <v>5.6259468302658486E-4</v>
      </c>
      <c r="W1894" s="25">
        <f t="shared" si="164"/>
        <v>2.2584736196319018E-3</v>
      </c>
      <c r="X1894" s="25">
        <f t="shared" si="163"/>
        <v>3.5131811860940695E-4</v>
      </c>
      <c r="Y1894" s="25">
        <f t="shared" si="163"/>
        <v>5.6259468302658486E-4</v>
      </c>
      <c r="Z1894" s="25">
        <f t="shared" si="163"/>
        <v>2.2584736196319018E-3</v>
      </c>
    </row>
    <row r="1895" spans="1:26" s="24" customFormat="1" x14ac:dyDescent="0.25">
      <c r="A1895" s="24" t="s">
        <v>172</v>
      </c>
      <c r="B1895" s="24" t="s">
        <v>173</v>
      </c>
      <c r="C1895" s="24" t="s">
        <v>174</v>
      </c>
      <c r="D1895" s="24" t="s">
        <v>155</v>
      </c>
      <c r="E1895" s="24" t="s">
        <v>140</v>
      </c>
      <c r="F1895" s="24" t="s">
        <v>141</v>
      </c>
      <c r="G1895" s="24" t="s">
        <v>134</v>
      </c>
      <c r="H1895" s="24">
        <v>10</v>
      </c>
      <c r="I1895" s="25">
        <v>1.2554862520210101E-15</v>
      </c>
      <c r="J1895" s="25">
        <v>4.8771523848019402E-12</v>
      </c>
      <c r="K1895" s="25">
        <v>4.0059247145311104E-9</v>
      </c>
      <c r="L1895" s="25">
        <v>1.06596375050525E-9</v>
      </c>
      <c r="M1895" s="25">
        <v>1.2465870136924001E-9</v>
      </c>
      <c r="N1895" s="25">
        <v>2.0593111945482999E-9</v>
      </c>
      <c r="O1895" s="25">
        <f t="shared" si="160"/>
        <v>1.06596375050525E-9</v>
      </c>
      <c r="P1895" s="25">
        <f t="shared" si="161"/>
        <v>1.2465870136924001E-9</v>
      </c>
      <c r="Q1895" s="25">
        <f t="shared" si="162"/>
        <v>2.0593111945482999E-9</v>
      </c>
      <c r="R1895" s="25">
        <f t="shared" si="164"/>
        <v>5.0815099999999655E-12</v>
      </c>
      <c r="S1895" s="25">
        <f t="shared" si="164"/>
        <v>1.974E-8</v>
      </c>
      <c r="T1895" s="25">
        <f t="shared" si="164"/>
        <v>1.6213754999999947E-5</v>
      </c>
      <c r="U1895" s="25">
        <f t="shared" si="164"/>
        <v>4.314428333333315E-6</v>
      </c>
      <c r="V1895" s="25">
        <f t="shared" si="164"/>
        <v>5.0454908333333298E-6</v>
      </c>
      <c r="W1895" s="25">
        <f t="shared" si="164"/>
        <v>8.3349462499999901E-6</v>
      </c>
      <c r="X1895" s="25">
        <f t="shared" si="163"/>
        <v>4.314428333333315E-6</v>
      </c>
      <c r="Y1895" s="25">
        <f t="shared" si="163"/>
        <v>5.0454908333333298E-6</v>
      </c>
      <c r="Z1895" s="25">
        <f t="shared" si="163"/>
        <v>8.3349462499999901E-6</v>
      </c>
    </row>
    <row r="1896" spans="1:26" s="24" customFormat="1" x14ac:dyDescent="0.25">
      <c r="A1896" s="24" t="s">
        <v>172</v>
      </c>
      <c r="B1896" s="24" t="s">
        <v>173</v>
      </c>
      <c r="C1896" s="24" t="s">
        <v>174</v>
      </c>
      <c r="D1896" s="24" t="s">
        <v>155</v>
      </c>
      <c r="E1896" s="24" t="s">
        <v>140</v>
      </c>
      <c r="F1896" s="24" t="s">
        <v>141</v>
      </c>
      <c r="G1896" s="24" t="s">
        <v>134</v>
      </c>
      <c r="H1896" s="24">
        <v>30</v>
      </c>
      <c r="I1896" s="25">
        <v>2.8497492926434901E-9</v>
      </c>
      <c r="J1896" s="25">
        <v>6.9494480092966797E-8</v>
      </c>
      <c r="K1896" s="25">
        <v>2.2717843752526201E-6</v>
      </c>
      <c r="L1896" s="25">
        <v>3.6123334933306297E-7</v>
      </c>
      <c r="M1896" s="25">
        <v>5.1321548984438097E-7</v>
      </c>
      <c r="N1896" s="25">
        <v>8.1067968055274798E-7</v>
      </c>
      <c r="O1896" s="25">
        <f t="shared" si="160"/>
        <v>3.6123334933306297E-7</v>
      </c>
      <c r="P1896" s="25">
        <f t="shared" si="161"/>
        <v>5.1321548984438097E-7</v>
      </c>
      <c r="Q1896" s="25">
        <f t="shared" si="162"/>
        <v>8.1067968055274798E-7</v>
      </c>
      <c r="R1896" s="25">
        <f t="shared" si="164"/>
        <v>1.153419999999999E-5</v>
      </c>
      <c r="S1896" s="25">
        <f t="shared" si="164"/>
        <v>2.8127499999999978E-4</v>
      </c>
      <c r="T1896" s="25">
        <f t="shared" si="164"/>
        <v>9.1949194999999713E-3</v>
      </c>
      <c r="U1896" s="25">
        <f t="shared" si="164"/>
        <v>1.4620716666666632E-3</v>
      </c>
      <c r="V1896" s="25">
        <f t="shared" si="164"/>
        <v>2.0772108333333311E-3</v>
      </c>
      <c r="W1896" s="25">
        <f t="shared" si="164"/>
        <v>3.2811804166666641E-3</v>
      </c>
      <c r="X1896" s="25">
        <f t="shared" si="163"/>
        <v>1.4620716666666632E-3</v>
      </c>
      <c r="Y1896" s="25">
        <f t="shared" si="163"/>
        <v>2.0772108333333311E-3</v>
      </c>
      <c r="Z1896" s="25">
        <f t="shared" si="163"/>
        <v>3.2811804166666641E-3</v>
      </c>
    </row>
    <row r="1897" spans="1:26" s="24" customFormat="1" x14ac:dyDescent="0.25">
      <c r="A1897" s="24" t="s">
        <v>172</v>
      </c>
      <c r="B1897" s="24" t="s">
        <v>173</v>
      </c>
      <c r="C1897" s="24" t="s">
        <v>174</v>
      </c>
      <c r="D1897" s="24" t="s">
        <v>155</v>
      </c>
      <c r="E1897" s="24" t="s">
        <v>140</v>
      </c>
      <c r="F1897" s="24" t="s">
        <v>141</v>
      </c>
      <c r="G1897" s="24" t="s">
        <v>134</v>
      </c>
      <c r="H1897" s="24" t="s">
        <v>135</v>
      </c>
      <c r="I1897" s="25">
        <v>2.2409576343977301E-8</v>
      </c>
      <c r="J1897" s="25">
        <v>6.8564757477768799E-7</v>
      </c>
      <c r="K1897" s="25">
        <v>1.5519308897534299E-5</v>
      </c>
      <c r="L1897" s="25">
        <v>9.7294046912894106E-7</v>
      </c>
      <c r="M1897" s="25">
        <v>3.75707093775262E-6</v>
      </c>
      <c r="N1897" s="25">
        <v>8.5811746134801908E-6</v>
      </c>
      <c r="O1897" s="25">
        <f t="shared" si="160"/>
        <v>9.7294046912894106E-7</v>
      </c>
      <c r="P1897" s="25">
        <f t="shared" si="161"/>
        <v>3.75707093775262E-6</v>
      </c>
      <c r="Q1897" s="25">
        <f t="shared" si="162"/>
        <v>8.5811746134801908E-6</v>
      </c>
      <c r="R1897" s="25">
        <f t="shared" si="164"/>
        <v>9.0701499999999735E-5</v>
      </c>
      <c r="S1897" s="25">
        <f t="shared" si="164"/>
        <v>2.7751200000000003E-3</v>
      </c>
      <c r="T1897" s="25">
        <f t="shared" si="164"/>
        <v>6.281352999999977E-2</v>
      </c>
      <c r="U1897" s="25">
        <f t="shared" si="164"/>
        <v>3.9379218333333334E-3</v>
      </c>
      <c r="V1897" s="25">
        <f t="shared" si="164"/>
        <v>1.5206533333333303E-2</v>
      </c>
      <c r="W1897" s="25">
        <f t="shared" si="164"/>
        <v>3.4731821666666655E-2</v>
      </c>
      <c r="X1897" s="25">
        <f t="shared" si="163"/>
        <v>3.9379218333333334E-3</v>
      </c>
      <c r="Y1897" s="25">
        <f t="shared" si="163"/>
        <v>1.5206533333333303E-2</v>
      </c>
      <c r="Z1897" s="25">
        <f t="shared" si="163"/>
        <v>3.4731821666666655E-2</v>
      </c>
    </row>
    <row r="1898" spans="1:26" s="24" customFormat="1" x14ac:dyDescent="0.25">
      <c r="A1898" s="24" t="s">
        <v>172</v>
      </c>
      <c r="B1898" s="24" t="s">
        <v>173</v>
      </c>
      <c r="C1898" s="24" t="s">
        <v>174</v>
      </c>
      <c r="D1898" s="24" t="s">
        <v>155</v>
      </c>
      <c r="E1898" s="24" t="s">
        <v>140</v>
      </c>
      <c r="F1898" s="24" t="s">
        <v>141</v>
      </c>
      <c r="G1898" s="24" t="s">
        <v>134</v>
      </c>
      <c r="H1898" s="24">
        <v>60</v>
      </c>
      <c r="I1898" s="25">
        <v>1.44250058609539E-7</v>
      </c>
      <c r="J1898" s="25">
        <v>2.0359652864793801E-6</v>
      </c>
      <c r="K1898" s="25">
        <v>2.8810912969886801E-5</v>
      </c>
      <c r="L1898" s="25">
        <v>5.5951961272231198E-6</v>
      </c>
      <c r="M1898" s="25">
        <v>7.7782262530315204E-6</v>
      </c>
      <c r="N1898" s="25">
        <v>1.24233062348423E-5</v>
      </c>
      <c r="O1898" s="25">
        <f t="shared" si="160"/>
        <v>5.5951961272231198E-6</v>
      </c>
      <c r="P1898" s="25">
        <f t="shared" si="161"/>
        <v>7.7782262530315204E-6</v>
      </c>
      <c r="Q1898" s="25">
        <f t="shared" si="162"/>
        <v>1.24233062348423E-5</v>
      </c>
      <c r="R1898" s="25">
        <f t="shared" si="164"/>
        <v>5.8384399999999916E-4</v>
      </c>
      <c r="S1898" s="25">
        <f t="shared" si="164"/>
        <v>8.2404549999999781E-3</v>
      </c>
      <c r="T1898" s="25">
        <f t="shared" si="164"/>
        <v>0.11661054999999992</v>
      </c>
      <c r="U1898" s="25">
        <f t="shared" si="164"/>
        <v>2.2646241666666664E-2</v>
      </c>
      <c r="V1898" s="25">
        <f t="shared" si="164"/>
        <v>3.1481933333333302E-2</v>
      </c>
      <c r="W1898" s="25">
        <f t="shared" si="164"/>
        <v>5.028263333333309E-2</v>
      </c>
      <c r="X1898" s="25">
        <f t="shared" si="163"/>
        <v>2.2646241666666664E-2</v>
      </c>
      <c r="Y1898" s="25">
        <f t="shared" si="163"/>
        <v>3.1481933333333302E-2</v>
      </c>
      <c r="Z1898" s="25">
        <f t="shared" si="163"/>
        <v>5.028263333333309E-2</v>
      </c>
    </row>
    <row r="1899" spans="1:26" s="24" customFormat="1" x14ac:dyDescent="0.25">
      <c r="A1899" s="24" t="s">
        <v>172</v>
      </c>
      <c r="B1899" s="24" t="s">
        <v>173</v>
      </c>
      <c r="C1899" s="24" t="s">
        <v>174</v>
      </c>
      <c r="D1899" s="24" t="s">
        <v>155</v>
      </c>
      <c r="E1899" s="24" t="s">
        <v>140</v>
      </c>
      <c r="F1899" s="24" t="s">
        <v>141</v>
      </c>
      <c r="G1899" s="24" t="s">
        <v>134</v>
      </c>
      <c r="H1899" s="24">
        <v>100</v>
      </c>
      <c r="I1899" s="25">
        <v>4.8216235094987802E-7</v>
      </c>
      <c r="J1899" s="25">
        <v>5.3195056588520597E-6</v>
      </c>
      <c r="K1899" s="25">
        <v>7.1162928228577193E-5</v>
      </c>
      <c r="L1899" s="25">
        <v>1.3715481899252201E-5</v>
      </c>
      <c r="M1899" s="25">
        <v>1.7414563561034702E-5</v>
      </c>
      <c r="N1899" s="25">
        <v>2.5514015195533501E-5</v>
      </c>
      <c r="O1899" s="25">
        <f t="shared" si="160"/>
        <v>1.3715481899252201E-5</v>
      </c>
      <c r="P1899" s="25">
        <f t="shared" si="161"/>
        <v>1.7414563561034702E-5</v>
      </c>
      <c r="Q1899" s="25">
        <f t="shared" si="162"/>
        <v>2.5514015195533501E-5</v>
      </c>
      <c r="R1899" s="25">
        <f t="shared" si="164"/>
        <v>1.9515249999999969E-3</v>
      </c>
      <c r="S1899" s="25">
        <f t="shared" si="164"/>
        <v>2.1530399999999991E-2</v>
      </c>
      <c r="T1899" s="25">
        <f t="shared" si="164"/>
        <v>0.28802794999999998</v>
      </c>
      <c r="U1899" s="25">
        <f t="shared" si="164"/>
        <v>5.5512641666666578E-2</v>
      </c>
      <c r="V1899" s="25">
        <f t="shared" si="164"/>
        <v>7.0484466666666426E-2</v>
      </c>
      <c r="W1899" s="25">
        <f t="shared" si="164"/>
        <v>0.10326654166666648</v>
      </c>
      <c r="X1899" s="25">
        <f t="shared" si="163"/>
        <v>5.5512641666666578E-2</v>
      </c>
      <c r="Y1899" s="25">
        <f t="shared" si="163"/>
        <v>7.0484466666666426E-2</v>
      </c>
      <c r="Z1899" s="25">
        <f t="shared" si="163"/>
        <v>0.10326654166666648</v>
      </c>
    </row>
    <row r="1900" spans="1:26" s="24" customFormat="1" x14ac:dyDescent="0.25">
      <c r="A1900" s="24" t="s">
        <v>172</v>
      </c>
      <c r="B1900" s="24" t="s">
        <v>173</v>
      </c>
      <c r="C1900" s="24" t="s">
        <v>174</v>
      </c>
      <c r="D1900" s="24" t="s">
        <v>155</v>
      </c>
      <c r="E1900" s="24" t="s">
        <v>140</v>
      </c>
      <c r="F1900" s="24" t="s">
        <v>141</v>
      </c>
      <c r="G1900" s="24" t="s">
        <v>134</v>
      </c>
      <c r="H1900" s="24" t="s">
        <v>136</v>
      </c>
      <c r="I1900" s="25">
        <v>1.04085201596604E-7</v>
      </c>
      <c r="J1900" s="25">
        <v>7.8895969583670105E-7</v>
      </c>
      <c r="K1900" s="25">
        <v>2.8297934872675699E-5</v>
      </c>
      <c r="L1900" s="25">
        <v>2.2657144123888402E-6</v>
      </c>
      <c r="M1900" s="25">
        <v>5.1336023140662896E-6</v>
      </c>
      <c r="N1900" s="25">
        <v>1.3331822461095301E-5</v>
      </c>
      <c r="O1900" s="25">
        <f t="shared" si="160"/>
        <v>2.2657144123888402E-6</v>
      </c>
      <c r="P1900" s="25">
        <f t="shared" si="161"/>
        <v>5.1336023140662896E-6</v>
      </c>
      <c r="Q1900" s="25">
        <f t="shared" si="162"/>
        <v>1.3331822461095301E-5</v>
      </c>
      <c r="R1900" s="25">
        <f t="shared" si="164"/>
        <v>4.2127899999999722E-4</v>
      </c>
      <c r="S1900" s="25">
        <f t="shared" si="164"/>
        <v>3.1932699999999976E-3</v>
      </c>
      <c r="T1900" s="25">
        <f t="shared" si="164"/>
        <v>0.11453429999999948</v>
      </c>
      <c r="U1900" s="25">
        <f t="shared" si="164"/>
        <v>9.1703516666666526E-3</v>
      </c>
      <c r="V1900" s="25">
        <f t="shared" si="164"/>
        <v>2.0777966666666668E-2</v>
      </c>
      <c r="W1900" s="25">
        <f t="shared" si="164"/>
        <v>5.39598016666663E-2</v>
      </c>
      <c r="X1900" s="25">
        <f t="shared" si="163"/>
        <v>9.1703516666666526E-3</v>
      </c>
      <c r="Y1900" s="25">
        <f t="shared" si="163"/>
        <v>2.0777966666666668E-2</v>
      </c>
      <c r="Z1900" s="25">
        <f t="shared" si="163"/>
        <v>5.39598016666663E-2</v>
      </c>
    </row>
    <row r="1901" spans="1:26" s="24" customFormat="1" x14ac:dyDescent="0.25">
      <c r="A1901" s="24" t="s">
        <v>172</v>
      </c>
      <c r="B1901" s="24" t="s">
        <v>173</v>
      </c>
      <c r="C1901" s="24" t="s">
        <v>174</v>
      </c>
      <c r="D1901" s="24" t="s">
        <v>155</v>
      </c>
      <c r="E1901" s="24" t="s">
        <v>140</v>
      </c>
      <c r="F1901" s="24" t="s">
        <v>141</v>
      </c>
      <c r="G1901" s="24" t="s">
        <v>134</v>
      </c>
      <c r="H1901" s="24">
        <v>1000</v>
      </c>
      <c r="I1901" s="25">
        <v>7.6669626111560199E-8</v>
      </c>
      <c r="J1901" s="25">
        <v>3.6209273949070299E-7</v>
      </c>
      <c r="K1901" s="25">
        <v>1.77231776904809E-5</v>
      </c>
      <c r="L1901" s="25">
        <v>1.8557375404203701E-6</v>
      </c>
      <c r="M1901" s="25">
        <v>2.7707092815278901E-6</v>
      </c>
      <c r="N1901" s="25">
        <v>6.3281916936135797E-6</v>
      </c>
      <c r="O1901" s="25">
        <f t="shared" si="160"/>
        <v>1.8557375404203701E-6</v>
      </c>
      <c r="P1901" s="25">
        <f t="shared" si="161"/>
        <v>2.7707092815278901E-6</v>
      </c>
      <c r="Q1901" s="25">
        <f t="shared" si="162"/>
        <v>6.3281916936135797E-6</v>
      </c>
      <c r="R1901" s="25">
        <f t="shared" si="164"/>
        <v>3.1031599999999988E-4</v>
      </c>
      <c r="S1901" s="25">
        <f t="shared" si="164"/>
        <v>1.4655499999999988E-3</v>
      </c>
      <c r="T1901" s="25">
        <f t="shared" si="164"/>
        <v>7.1733564999999583E-2</v>
      </c>
      <c r="U1901" s="25">
        <f t="shared" si="164"/>
        <v>7.5109933333333259E-3</v>
      </c>
      <c r="V1901" s="25">
        <f t="shared" si="164"/>
        <v>1.1214290000000002E-2</v>
      </c>
      <c r="W1901" s="25">
        <f t="shared" si="164"/>
        <v>2.5612999999999997E-2</v>
      </c>
      <c r="X1901" s="25">
        <f t="shared" si="163"/>
        <v>7.5109933333333259E-3</v>
      </c>
      <c r="Y1901" s="25">
        <f t="shared" si="163"/>
        <v>1.1214290000000002E-2</v>
      </c>
      <c r="Z1901" s="25">
        <f t="shared" si="163"/>
        <v>2.5612999999999997E-2</v>
      </c>
    </row>
    <row r="1902" spans="1:26" s="24" customFormat="1" x14ac:dyDescent="0.25">
      <c r="A1902" s="24" t="s">
        <v>172</v>
      </c>
      <c r="B1902" s="24" t="s">
        <v>173</v>
      </c>
      <c r="C1902" s="24" t="s">
        <v>174</v>
      </c>
      <c r="D1902" s="24" t="s">
        <v>155</v>
      </c>
      <c r="E1902" s="24" t="s">
        <v>140</v>
      </c>
      <c r="F1902" s="24" t="s">
        <v>141</v>
      </c>
      <c r="G1902" s="24" t="s">
        <v>134</v>
      </c>
      <c r="H1902" s="24">
        <v>2500</v>
      </c>
      <c r="I1902" s="25">
        <v>2.8355922089733199E-8</v>
      </c>
      <c r="J1902" s="25">
        <v>1.3283149353273999E-7</v>
      </c>
      <c r="K1902" s="25">
        <v>7.4835196670371804E-6</v>
      </c>
      <c r="L1902" s="25">
        <v>5.5130558053759004E-7</v>
      </c>
      <c r="M1902" s="25">
        <v>8.7517316466248899E-7</v>
      </c>
      <c r="N1902" s="25">
        <v>3.1999579880759898E-6</v>
      </c>
      <c r="O1902" s="25">
        <f t="shared" si="160"/>
        <v>5.5130558053759004E-7</v>
      </c>
      <c r="P1902" s="25">
        <f t="shared" si="161"/>
        <v>8.7517316466248899E-7</v>
      </c>
      <c r="Q1902" s="25">
        <f t="shared" si="162"/>
        <v>3.1999579880759898E-6</v>
      </c>
      <c r="R1902" s="25">
        <f t="shared" si="164"/>
        <v>1.1476899999999989E-4</v>
      </c>
      <c r="S1902" s="25">
        <f t="shared" si="164"/>
        <v>5.376279999999979E-4</v>
      </c>
      <c r="T1902" s="25">
        <f t="shared" si="164"/>
        <v>3.0289124999999976E-2</v>
      </c>
      <c r="U1902" s="25">
        <f t="shared" si="164"/>
        <v>2.2313783333333297E-3</v>
      </c>
      <c r="V1902" s="25">
        <f t="shared" si="164"/>
        <v>3.5422141666666628E-3</v>
      </c>
      <c r="W1902" s="25">
        <f t="shared" si="164"/>
        <v>1.2951649999999999E-2</v>
      </c>
      <c r="X1902" s="25">
        <f t="shared" si="163"/>
        <v>2.2313783333333297E-3</v>
      </c>
      <c r="Y1902" s="25">
        <f t="shared" si="163"/>
        <v>3.5422141666666628E-3</v>
      </c>
      <c r="Z1902" s="25">
        <f t="shared" si="163"/>
        <v>1.2951649999999999E-2</v>
      </c>
    </row>
    <row r="1903" spans="1:26" s="24" customFormat="1" x14ac:dyDescent="0.25">
      <c r="A1903" s="24" t="s">
        <v>172</v>
      </c>
      <c r="B1903" s="24" t="s">
        <v>173</v>
      </c>
      <c r="C1903" s="24" t="s">
        <v>174</v>
      </c>
      <c r="D1903" s="24" t="s">
        <v>155</v>
      </c>
      <c r="E1903" s="24" t="s">
        <v>140</v>
      </c>
      <c r="F1903" s="24" t="s">
        <v>141</v>
      </c>
      <c r="G1903" s="24" t="s">
        <v>134</v>
      </c>
      <c r="H1903" s="24">
        <v>5000</v>
      </c>
      <c r="I1903" s="25">
        <v>1.25067580840743E-8</v>
      </c>
      <c r="J1903" s="25">
        <v>7.0277319876717806E-8</v>
      </c>
      <c r="K1903" s="25">
        <v>3.4157929820129301E-6</v>
      </c>
      <c r="L1903" s="25">
        <v>2.2440777106911799E-7</v>
      </c>
      <c r="M1903" s="25">
        <v>3.5029928759094499E-7</v>
      </c>
      <c r="N1903" s="25">
        <v>1.4921876054719E-6</v>
      </c>
      <c r="O1903" s="25">
        <f t="shared" si="160"/>
        <v>2.2440777106911799E-7</v>
      </c>
      <c r="P1903" s="25">
        <f t="shared" si="161"/>
        <v>3.5029928759094499E-7</v>
      </c>
      <c r="Q1903" s="25">
        <f t="shared" si="162"/>
        <v>1.4921876054719E-6</v>
      </c>
      <c r="R1903" s="25">
        <f t="shared" si="164"/>
        <v>5.0620399999999703E-5</v>
      </c>
      <c r="S1903" s="25">
        <f t="shared" si="164"/>
        <v>2.8444349999999974E-4</v>
      </c>
      <c r="T1903" s="25">
        <f t="shared" si="164"/>
        <v>1.3825229999999982E-2</v>
      </c>
      <c r="U1903" s="25">
        <f t="shared" si="164"/>
        <v>9.0827783333332994E-4</v>
      </c>
      <c r="V1903" s="25">
        <f t="shared" si="164"/>
        <v>1.4178166666666634E-3</v>
      </c>
      <c r="W1903" s="25">
        <f t="shared" si="164"/>
        <v>6.0395454166666356E-3</v>
      </c>
      <c r="X1903" s="25">
        <f t="shared" si="163"/>
        <v>9.0827783333332994E-4</v>
      </c>
      <c r="Y1903" s="25">
        <f t="shared" si="163"/>
        <v>1.4178166666666634E-3</v>
      </c>
      <c r="Z1903" s="25">
        <f t="shared" si="163"/>
        <v>6.0395454166666356E-3</v>
      </c>
    </row>
    <row r="1904" spans="1:26" s="24" customFormat="1" x14ac:dyDescent="0.25">
      <c r="A1904" s="24" t="s">
        <v>172</v>
      </c>
      <c r="B1904" s="24" t="s">
        <v>173</v>
      </c>
      <c r="C1904" s="24" t="s">
        <v>174</v>
      </c>
      <c r="D1904" s="24" t="s">
        <v>155</v>
      </c>
      <c r="E1904" s="24" t="s">
        <v>140</v>
      </c>
      <c r="F1904" s="24" t="s">
        <v>141</v>
      </c>
      <c r="G1904" s="24" t="s">
        <v>134</v>
      </c>
      <c r="H1904" s="24">
        <v>10000</v>
      </c>
      <c r="I1904" s="25">
        <v>5.66765132376717E-9</v>
      </c>
      <c r="J1904" s="25">
        <v>3.9333715137429202E-8</v>
      </c>
      <c r="K1904" s="25">
        <v>1.43683528193209E-6</v>
      </c>
      <c r="L1904" s="25">
        <v>9.4277673933912704E-8</v>
      </c>
      <c r="M1904" s="25">
        <v>1.37982584251212E-7</v>
      </c>
      <c r="N1904" s="25">
        <v>6.3482938876818903E-7</v>
      </c>
      <c r="O1904" s="25">
        <f t="shared" si="160"/>
        <v>9.4277673933912704E-8</v>
      </c>
      <c r="P1904" s="25">
        <f t="shared" si="161"/>
        <v>1.37982584251212E-7</v>
      </c>
      <c r="Q1904" s="25">
        <f t="shared" si="162"/>
        <v>6.3482938876818903E-7</v>
      </c>
      <c r="R1904" s="25">
        <f t="shared" si="164"/>
        <v>2.2939499999999966E-5</v>
      </c>
      <c r="S1904" s="25">
        <f t="shared" si="164"/>
        <v>1.5920099999999977E-4</v>
      </c>
      <c r="T1904" s="25">
        <f t="shared" si="164"/>
        <v>5.8155099999999847E-3</v>
      </c>
      <c r="U1904" s="25">
        <f t="shared" si="164"/>
        <v>3.8158358333333341E-4</v>
      </c>
      <c r="V1904" s="25">
        <f t="shared" si="164"/>
        <v>5.5847674999999757E-4</v>
      </c>
      <c r="W1904" s="25">
        <f t="shared" si="164"/>
        <v>2.5694362499999995E-3</v>
      </c>
      <c r="X1904" s="25">
        <f t="shared" si="163"/>
        <v>3.8158358333333341E-4</v>
      </c>
      <c r="Y1904" s="25">
        <f t="shared" si="163"/>
        <v>5.5847674999999757E-4</v>
      </c>
      <c r="Z1904" s="25">
        <f t="shared" si="163"/>
        <v>2.5694362499999995E-3</v>
      </c>
    </row>
    <row r="1905" spans="1:26" s="24" customFormat="1" x14ac:dyDescent="0.25">
      <c r="A1905" s="24" t="s">
        <v>172</v>
      </c>
      <c r="B1905" s="24" t="s">
        <v>173</v>
      </c>
      <c r="C1905" s="24" t="s">
        <v>174</v>
      </c>
      <c r="D1905" s="24" t="s">
        <v>155</v>
      </c>
      <c r="E1905" s="24" t="s">
        <v>140</v>
      </c>
      <c r="F1905" s="24" t="s">
        <v>141</v>
      </c>
      <c r="G1905" s="24" t="s">
        <v>137</v>
      </c>
      <c r="H1905" s="24">
        <v>10</v>
      </c>
      <c r="I1905" s="25">
        <v>0</v>
      </c>
      <c r="J1905" s="25">
        <v>0</v>
      </c>
      <c r="K1905" s="25">
        <v>0</v>
      </c>
      <c r="L1905" s="25">
        <v>0</v>
      </c>
      <c r="M1905" s="25">
        <v>0</v>
      </c>
      <c r="N1905" s="25">
        <v>0</v>
      </c>
      <c r="O1905" s="25">
        <f t="shared" si="160"/>
        <v>0</v>
      </c>
      <c r="P1905" s="25">
        <f t="shared" si="161"/>
        <v>0</v>
      </c>
      <c r="Q1905" s="25">
        <f t="shared" si="162"/>
        <v>0</v>
      </c>
      <c r="R1905" s="25">
        <f t="shared" si="164"/>
        <v>0</v>
      </c>
      <c r="S1905" s="25">
        <f t="shared" si="164"/>
        <v>0</v>
      </c>
      <c r="T1905" s="25">
        <f t="shared" si="164"/>
        <v>0</v>
      </c>
      <c r="U1905" s="25">
        <f t="shared" si="164"/>
        <v>0</v>
      </c>
      <c r="V1905" s="25">
        <f t="shared" si="164"/>
        <v>0</v>
      </c>
      <c r="W1905" s="25">
        <f t="shared" si="164"/>
        <v>0</v>
      </c>
      <c r="X1905" s="25">
        <f t="shared" si="163"/>
        <v>0</v>
      </c>
      <c r="Y1905" s="25">
        <f t="shared" si="163"/>
        <v>0</v>
      </c>
      <c r="Z1905" s="25">
        <f t="shared" si="163"/>
        <v>0</v>
      </c>
    </row>
    <row r="1906" spans="1:26" s="24" customFormat="1" x14ac:dyDescent="0.25">
      <c r="A1906" s="24" t="s">
        <v>172</v>
      </c>
      <c r="B1906" s="24" t="s">
        <v>173</v>
      </c>
      <c r="C1906" s="24" t="s">
        <v>174</v>
      </c>
      <c r="D1906" s="24" t="s">
        <v>155</v>
      </c>
      <c r="E1906" s="24" t="s">
        <v>140</v>
      </c>
      <c r="F1906" s="24" t="s">
        <v>141</v>
      </c>
      <c r="G1906" s="24" t="s">
        <v>137</v>
      </c>
      <c r="H1906" s="24">
        <v>30</v>
      </c>
      <c r="I1906" s="25">
        <v>0</v>
      </c>
      <c r="J1906" s="25">
        <v>0</v>
      </c>
      <c r="K1906" s="25">
        <v>0</v>
      </c>
      <c r="L1906" s="25">
        <v>0</v>
      </c>
      <c r="M1906" s="25">
        <v>0</v>
      </c>
      <c r="N1906" s="25">
        <v>0</v>
      </c>
      <c r="O1906" s="25">
        <f t="shared" si="160"/>
        <v>0</v>
      </c>
      <c r="P1906" s="25">
        <f t="shared" si="161"/>
        <v>0</v>
      </c>
      <c r="Q1906" s="25">
        <f t="shared" si="162"/>
        <v>0</v>
      </c>
      <c r="R1906" s="25">
        <f t="shared" si="164"/>
        <v>0</v>
      </c>
      <c r="S1906" s="25">
        <f t="shared" si="164"/>
        <v>0</v>
      </c>
      <c r="T1906" s="25">
        <f t="shared" si="164"/>
        <v>0</v>
      </c>
      <c r="U1906" s="25">
        <f t="shared" si="164"/>
        <v>0</v>
      </c>
      <c r="V1906" s="25">
        <f t="shared" si="164"/>
        <v>0</v>
      </c>
      <c r="W1906" s="25">
        <f t="shared" si="164"/>
        <v>0</v>
      </c>
      <c r="X1906" s="25">
        <f t="shared" si="163"/>
        <v>0</v>
      </c>
      <c r="Y1906" s="25">
        <f t="shared" si="163"/>
        <v>0</v>
      </c>
      <c r="Z1906" s="25">
        <f t="shared" si="163"/>
        <v>0</v>
      </c>
    </row>
    <row r="1907" spans="1:26" s="24" customFormat="1" x14ac:dyDescent="0.25">
      <c r="A1907" s="24" t="s">
        <v>172</v>
      </c>
      <c r="B1907" s="24" t="s">
        <v>173</v>
      </c>
      <c r="C1907" s="24" t="s">
        <v>174</v>
      </c>
      <c r="D1907" s="24" t="s">
        <v>155</v>
      </c>
      <c r="E1907" s="24" t="s">
        <v>140</v>
      </c>
      <c r="F1907" s="24" t="s">
        <v>141</v>
      </c>
      <c r="G1907" s="24" t="s">
        <v>137</v>
      </c>
      <c r="H1907" s="24" t="s">
        <v>135</v>
      </c>
      <c r="I1907" s="25">
        <v>0</v>
      </c>
      <c r="J1907" s="25">
        <v>0</v>
      </c>
      <c r="K1907" s="25">
        <v>0</v>
      </c>
      <c r="L1907" s="25">
        <v>0</v>
      </c>
      <c r="M1907" s="25">
        <v>0</v>
      </c>
      <c r="N1907" s="25">
        <v>0</v>
      </c>
      <c r="O1907" s="25">
        <f t="shared" si="160"/>
        <v>0</v>
      </c>
      <c r="P1907" s="25">
        <f t="shared" si="161"/>
        <v>0</v>
      </c>
      <c r="Q1907" s="25">
        <f t="shared" si="162"/>
        <v>0</v>
      </c>
      <c r="R1907" s="25">
        <f t="shared" si="164"/>
        <v>0</v>
      </c>
      <c r="S1907" s="25">
        <f t="shared" si="164"/>
        <v>0</v>
      </c>
      <c r="T1907" s="25">
        <f t="shared" si="164"/>
        <v>0</v>
      </c>
      <c r="U1907" s="25">
        <f t="shared" si="164"/>
        <v>0</v>
      </c>
      <c r="V1907" s="25">
        <f t="shared" si="164"/>
        <v>0</v>
      </c>
      <c r="W1907" s="25">
        <f t="shared" si="164"/>
        <v>0</v>
      </c>
      <c r="X1907" s="25">
        <f t="shared" si="163"/>
        <v>0</v>
      </c>
      <c r="Y1907" s="25">
        <f t="shared" si="163"/>
        <v>0</v>
      </c>
      <c r="Z1907" s="25">
        <f t="shared" si="163"/>
        <v>0</v>
      </c>
    </row>
    <row r="1908" spans="1:26" s="24" customFormat="1" x14ac:dyDescent="0.25">
      <c r="A1908" s="24" t="s">
        <v>172</v>
      </c>
      <c r="B1908" s="24" t="s">
        <v>173</v>
      </c>
      <c r="C1908" s="24" t="s">
        <v>174</v>
      </c>
      <c r="D1908" s="24" t="s">
        <v>155</v>
      </c>
      <c r="E1908" s="24" t="s">
        <v>140</v>
      </c>
      <c r="F1908" s="24" t="s">
        <v>141</v>
      </c>
      <c r="G1908" s="24" t="s">
        <v>137</v>
      </c>
      <c r="H1908" s="24">
        <v>60</v>
      </c>
      <c r="I1908" s="25">
        <v>0</v>
      </c>
      <c r="J1908" s="25">
        <v>0</v>
      </c>
      <c r="K1908" s="25">
        <v>0</v>
      </c>
      <c r="L1908" s="25">
        <v>0</v>
      </c>
      <c r="M1908" s="25">
        <v>0</v>
      </c>
      <c r="N1908" s="25">
        <v>0</v>
      </c>
      <c r="O1908" s="25">
        <f t="shared" si="160"/>
        <v>0</v>
      </c>
      <c r="P1908" s="25">
        <f t="shared" si="161"/>
        <v>0</v>
      </c>
      <c r="Q1908" s="25">
        <f t="shared" si="162"/>
        <v>0</v>
      </c>
      <c r="R1908" s="25">
        <f t="shared" si="164"/>
        <v>0</v>
      </c>
      <c r="S1908" s="25">
        <f t="shared" si="164"/>
        <v>0</v>
      </c>
      <c r="T1908" s="25">
        <f t="shared" si="164"/>
        <v>0</v>
      </c>
      <c r="U1908" s="25">
        <f t="shared" si="164"/>
        <v>0</v>
      </c>
      <c r="V1908" s="25">
        <f t="shared" si="164"/>
        <v>0</v>
      </c>
      <c r="W1908" s="25">
        <f t="shared" si="164"/>
        <v>0</v>
      </c>
      <c r="X1908" s="25">
        <f t="shared" si="163"/>
        <v>0</v>
      </c>
      <c r="Y1908" s="25">
        <f t="shared" si="163"/>
        <v>0</v>
      </c>
      <c r="Z1908" s="25">
        <f t="shared" si="163"/>
        <v>0</v>
      </c>
    </row>
    <row r="1909" spans="1:26" s="24" customFormat="1" x14ac:dyDescent="0.25">
      <c r="A1909" s="24" t="s">
        <v>172</v>
      </c>
      <c r="B1909" s="24" t="s">
        <v>173</v>
      </c>
      <c r="C1909" s="24" t="s">
        <v>174</v>
      </c>
      <c r="D1909" s="24" t="s">
        <v>155</v>
      </c>
      <c r="E1909" s="24" t="s">
        <v>140</v>
      </c>
      <c r="F1909" s="24" t="s">
        <v>141</v>
      </c>
      <c r="G1909" s="24" t="s">
        <v>137</v>
      </c>
      <c r="H1909" s="24">
        <v>100</v>
      </c>
      <c r="I1909" s="25">
        <v>0</v>
      </c>
      <c r="J1909" s="25">
        <v>0</v>
      </c>
      <c r="K1909" s="25">
        <v>0</v>
      </c>
      <c r="L1909" s="25">
        <v>0</v>
      </c>
      <c r="M1909" s="25">
        <v>0</v>
      </c>
      <c r="N1909" s="25">
        <v>0</v>
      </c>
      <c r="O1909" s="25">
        <f t="shared" si="160"/>
        <v>0</v>
      </c>
      <c r="P1909" s="25">
        <f t="shared" si="161"/>
        <v>0</v>
      </c>
      <c r="Q1909" s="25">
        <f t="shared" si="162"/>
        <v>0</v>
      </c>
      <c r="R1909" s="25">
        <f t="shared" si="164"/>
        <v>0</v>
      </c>
      <c r="S1909" s="25">
        <f t="shared" si="164"/>
        <v>0</v>
      </c>
      <c r="T1909" s="25">
        <f t="shared" si="164"/>
        <v>0</v>
      </c>
      <c r="U1909" s="25">
        <f t="shared" si="164"/>
        <v>0</v>
      </c>
      <c r="V1909" s="25">
        <f t="shared" si="164"/>
        <v>0</v>
      </c>
      <c r="W1909" s="25">
        <f t="shared" si="164"/>
        <v>0</v>
      </c>
      <c r="X1909" s="25">
        <f t="shared" si="163"/>
        <v>0</v>
      </c>
      <c r="Y1909" s="25">
        <f t="shared" si="163"/>
        <v>0</v>
      </c>
      <c r="Z1909" s="25">
        <f t="shared" si="163"/>
        <v>0</v>
      </c>
    </row>
    <row r="1910" spans="1:26" s="24" customFormat="1" x14ac:dyDescent="0.25">
      <c r="A1910" s="24" t="s">
        <v>172</v>
      </c>
      <c r="B1910" s="24" t="s">
        <v>173</v>
      </c>
      <c r="C1910" s="24" t="s">
        <v>174</v>
      </c>
      <c r="D1910" s="24" t="s">
        <v>155</v>
      </c>
      <c r="E1910" s="24" t="s">
        <v>140</v>
      </c>
      <c r="F1910" s="24" t="s">
        <v>141</v>
      </c>
      <c r="G1910" s="24" t="s">
        <v>137</v>
      </c>
      <c r="H1910" s="24" t="s">
        <v>136</v>
      </c>
      <c r="I1910" s="25">
        <v>0</v>
      </c>
      <c r="J1910" s="25">
        <v>0</v>
      </c>
      <c r="K1910" s="25">
        <v>0</v>
      </c>
      <c r="L1910" s="25">
        <v>0</v>
      </c>
      <c r="M1910" s="25">
        <v>0</v>
      </c>
      <c r="N1910" s="25">
        <v>0</v>
      </c>
      <c r="O1910" s="25">
        <f t="shared" si="160"/>
        <v>0</v>
      </c>
      <c r="P1910" s="25">
        <f t="shared" si="161"/>
        <v>0</v>
      </c>
      <c r="Q1910" s="25">
        <f t="shared" si="162"/>
        <v>0</v>
      </c>
      <c r="R1910" s="25">
        <f t="shared" si="164"/>
        <v>0</v>
      </c>
      <c r="S1910" s="25">
        <f t="shared" si="164"/>
        <v>0</v>
      </c>
      <c r="T1910" s="25">
        <f t="shared" si="164"/>
        <v>0</v>
      </c>
      <c r="U1910" s="25">
        <f t="shared" si="164"/>
        <v>0</v>
      </c>
      <c r="V1910" s="25">
        <f t="shared" si="164"/>
        <v>0</v>
      </c>
      <c r="W1910" s="25">
        <f t="shared" si="164"/>
        <v>0</v>
      </c>
      <c r="X1910" s="25">
        <f t="shared" si="163"/>
        <v>0</v>
      </c>
      <c r="Y1910" s="25">
        <f t="shared" si="163"/>
        <v>0</v>
      </c>
      <c r="Z1910" s="25">
        <f t="shared" si="163"/>
        <v>0</v>
      </c>
    </row>
    <row r="1911" spans="1:26" s="24" customFormat="1" x14ac:dyDescent="0.25">
      <c r="A1911" s="24" t="s">
        <v>172</v>
      </c>
      <c r="B1911" s="24" t="s">
        <v>173</v>
      </c>
      <c r="C1911" s="24" t="s">
        <v>174</v>
      </c>
      <c r="D1911" s="24" t="s">
        <v>155</v>
      </c>
      <c r="E1911" s="24" t="s">
        <v>140</v>
      </c>
      <c r="F1911" s="24" t="s">
        <v>141</v>
      </c>
      <c r="G1911" s="24" t="s">
        <v>137</v>
      </c>
      <c r="H1911" s="24">
        <v>1000</v>
      </c>
      <c r="I1911" s="25">
        <v>0</v>
      </c>
      <c r="J1911" s="25">
        <v>0</v>
      </c>
      <c r="K1911" s="25">
        <v>0</v>
      </c>
      <c r="L1911" s="25">
        <v>0</v>
      </c>
      <c r="M1911" s="25">
        <v>0</v>
      </c>
      <c r="N1911" s="25">
        <v>0</v>
      </c>
      <c r="O1911" s="25">
        <f t="shared" si="160"/>
        <v>0</v>
      </c>
      <c r="P1911" s="25">
        <f t="shared" si="161"/>
        <v>0</v>
      </c>
      <c r="Q1911" s="25">
        <f t="shared" si="162"/>
        <v>0</v>
      </c>
      <c r="R1911" s="25">
        <f t="shared" si="164"/>
        <v>0</v>
      </c>
      <c r="S1911" s="25">
        <f t="shared" si="164"/>
        <v>0</v>
      </c>
      <c r="T1911" s="25">
        <f t="shared" si="164"/>
        <v>0</v>
      </c>
      <c r="U1911" s="25">
        <f t="shared" si="164"/>
        <v>0</v>
      </c>
      <c r="V1911" s="25">
        <f t="shared" si="164"/>
        <v>0</v>
      </c>
      <c r="W1911" s="25">
        <f t="shared" si="164"/>
        <v>0</v>
      </c>
      <c r="X1911" s="25">
        <f t="shared" si="163"/>
        <v>0</v>
      </c>
      <c r="Y1911" s="25">
        <f t="shared" si="163"/>
        <v>0</v>
      </c>
      <c r="Z1911" s="25">
        <f t="shared" si="163"/>
        <v>0</v>
      </c>
    </row>
    <row r="1912" spans="1:26" s="24" customFormat="1" x14ac:dyDescent="0.25">
      <c r="A1912" s="24" t="s">
        <v>172</v>
      </c>
      <c r="B1912" s="24" t="s">
        <v>173</v>
      </c>
      <c r="C1912" s="24" t="s">
        <v>174</v>
      </c>
      <c r="D1912" s="24" t="s">
        <v>155</v>
      </c>
      <c r="E1912" s="24" t="s">
        <v>140</v>
      </c>
      <c r="F1912" s="24" t="s">
        <v>141</v>
      </c>
      <c r="G1912" s="24" t="s">
        <v>137</v>
      </c>
      <c r="H1912" s="24">
        <v>2500</v>
      </c>
      <c r="I1912" s="25">
        <v>0</v>
      </c>
      <c r="J1912" s="25">
        <v>0</v>
      </c>
      <c r="K1912" s="25">
        <v>0</v>
      </c>
      <c r="L1912" s="25">
        <v>0</v>
      </c>
      <c r="M1912" s="25">
        <v>0</v>
      </c>
      <c r="N1912" s="25">
        <v>0</v>
      </c>
      <c r="O1912" s="25">
        <f t="shared" si="160"/>
        <v>0</v>
      </c>
      <c r="P1912" s="25">
        <f t="shared" si="161"/>
        <v>0</v>
      </c>
      <c r="Q1912" s="25">
        <f t="shared" si="162"/>
        <v>0</v>
      </c>
      <c r="R1912" s="25">
        <f t="shared" si="164"/>
        <v>0</v>
      </c>
      <c r="S1912" s="25">
        <f t="shared" si="164"/>
        <v>0</v>
      </c>
      <c r="T1912" s="25">
        <f t="shared" si="164"/>
        <v>0</v>
      </c>
      <c r="U1912" s="25">
        <f t="shared" si="164"/>
        <v>0</v>
      </c>
      <c r="V1912" s="25">
        <f t="shared" si="164"/>
        <v>0</v>
      </c>
      <c r="W1912" s="25">
        <f t="shared" si="164"/>
        <v>0</v>
      </c>
      <c r="X1912" s="25">
        <f t="shared" si="163"/>
        <v>0</v>
      </c>
      <c r="Y1912" s="25">
        <f t="shared" si="163"/>
        <v>0</v>
      </c>
      <c r="Z1912" s="25">
        <f t="shared" si="163"/>
        <v>0</v>
      </c>
    </row>
    <row r="1913" spans="1:26" s="24" customFormat="1" x14ac:dyDescent="0.25">
      <c r="A1913" s="24" t="s">
        <v>172</v>
      </c>
      <c r="B1913" s="24" t="s">
        <v>173</v>
      </c>
      <c r="C1913" s="24" t="s">
        <v>174</v>
      </c>
      <c r="D1913" s="24" t="s">
        <v>155</v>
      </c>
      <c r="E1913" s="24" t="s">
        <v>140</v>
      </c>
      <c r="F1913" s="24" t="s">
        <v>141</v>
      </c>
      <c r="G1913" s="24" t="s">
        <v>137</v>
      </c>
      <c r="H1913" s="24">
        <v>5000</v>
      </c>
      <c r="I1913" s="25">
        <v>0</v>
      </c>
      <c r="J1913" s="25">
        <v>0</v>
      </c>
      <c r="K1913" s="25">
        <v>0</v>
      </c>
      <c r="L1913" s="25">
        <v>0</v>
      </c>
      <c r="M1913" s="25">
        <v>0</v>
      </c>
      <c r="N1913" s="25">
        <v>0</v>
      </c>
      <c r="O1913" s="25">
        <f t="shared" si="160"/>
        <v>0</v>
      </c>
      <c r="P1913" s="25">
        <f t="shared" si="161"/>
        <v>0</v>
      </c>
      <c r="Q1913" s="25">
        <f t="shared" si="162"/>
        <v>0</v>
      </c>
      <c r="R1913" s="25">
        <f t="shared" si="164"/>
        <v>0</v>
      </c>
      <c r="S1913" s="25">
        <f t="shared" si="164"/>
        <v>0</v>
      </c>
      <c r="T1913" s="25">
        <f t="shared" si="164"/>
        <v>0</v>
      </c>
      <c r="U1913" s="25">
        <f t="shared" si="164"/>
        <v>0</v>
      </c>
      <c r="V1913" s="25">
        <f t="shared" si="164"/>
        <v>0</v>
      </c>
      <c r="W1913" s="25">
        <f t="shared" si="164"/>
        <v>0</v>
      </c>
      <c r="X1913" s="25">
        <f t="shared" si="163"/>
        <v>0</v>
      </c>
      <c r="Y1913" s="25">
        <f t="shared" si="163"/>
        <v>0</v>
      </c>
      <c r="Z1913" s="25">
        <f t="shared" si="163"/>
        <v>0</v>
      </c>
    </row>
    <row r="1914" spans="1:26" s="24" customFormat="1" x14ac:dyDescent="0.25">
      <c r="A1914" s="24" t="s">
        <v>172</v>
      </c>
      <c r="B1914" s="24" t="s">
        <v>173</v>
      </c>
      <c r="C1914" s="24" t="s">
        <v>174</v>
      </c>
      <c r="D1914" s="24" t="s">
        <v>155</v>
      </c>
      <c r="E1914" s="24" t="s">
        <v>140</v>
      </c>
      <c r="F1914" s="24" t="s">
        <v>141</v>
      </c>
      <c r="G1914" s="24" t="s">
        <v>137</v>
      </c>
      <c r="H1914" s="24">
        <v>10000</v>
      </c>
      <c r="I1914" s="25">
        <v>0</v>
      </c>
      <c r="J1914" s="25">
        <v>0</v>
      </c>
      <c r="K1914" s="25">
        <v>0</v>
      </c>
      <c r="L1914" s="25">
        <v>0</v>
      </c>
      <c r="M1914" s="25">
        <v>0</v>
      </c>
      <c r="N1914" s="25">
        <v>0</v>
      </c>
      <c r="O1914" s="25">
        <f t="shared" si="160"/>
        <v>0</v>
      </c>
      <c r="P1914" s="25">
        <f t="shared" si="161"/>
        <v>0</v>
      </c>
      <c r="Q1914" s="25">
        <f t="shared" si="162"/>
        <v>0</v>
      </c>
      <c r="R1914" s="25">
        <f t="shared" si="164"/>
        <v>0</v>
      </c>
      <c r="S1914" s="25">
        <f t="shared" si="164"/>
        <v>0</v>
      </c>
      <c r="T1914" s="25">
        <f t="shared" si="164"/>
        <v>0</v>
      </c>
      <c r="U1914" s="25">
        <f t="shared" si="164"/>
        <v>0</v>
      </c>
      <c r="V1914" s="25">
        <f t="shared" si="164"/>
        <v>0</v>
      </c>
      <c r="W1914" s="25">
        <f t="shared" si="164"/>
        <v>0</v>
      </c>
      <c r="X1914" s="25">
        <f t="shared" si="163"/>
        <v>0</v>
      </c>
      <c r="Y1914" s="25">
        <f t="shared" si="163"/>
        <v>0</v>
      </c>
      <c r="Z1914" s="25">
        <f t="shared" si="163"/>
        <v>0</v>
      </c>
    </row>
    <row r="1915" spans="1:26" s="24" customFormat="1" x14ac:dyDescent="0.25">
      <c r="A1915" s="24" t="s">
        <v>172</v>
      </c>
      <c r="B1915" s="24" t="s">
        <v>173</v>
      </c>
      <c r="C1915" s="24" t="s">
        <v>174</v>
      </c>
      <c r="D1915" s="24" t="s">
        <v>155</v>
      </c>
      <c r="E1915" s="24" t="s">
        <v>140</v>
      </c>
      <c r="F1915" s="24" t="s">
        <v>141</v>
      </c>
      <c r="G1915" s="24" t="s">
        <v>138</v>
      </c>
      <c r="H1915" s="24">
        <v>10</v>
      </c>
      <c r="I1915" s="25">
        <v>1.2554862520210101E-15</v>
      </c>
      <c r="J1915" s="25">
        <v>4.8771523848019402E-12</v>
      </c>
      <c r="K1915" s="25">
        <v>4.0059247145311104E-9</v>
      </c>
      <c r="L1915" s="25">
        <v>1.06596375050525E-9</v>
      </c>
      <c r="M1915" s="25">
        <v>1.2465870136924001E-9</v>
      </c>
      <c r="N1915" s="25">
        <v>2.0593111945482999E-9</v>
      </c>
      <c r="O1915" s="25">
        <f t="shared" si="160"/>
        <v>1.06596375050525E-9</v>
      </c>
      <c r="P1915" s="25">
        <f t="shared" si="161"/>
        <v>1.2465870136924001E-9</v>
      </c>
      <c r="Q1915" s="25">
        <f t="shared" si="162"/>
        <v>2.0593111945482999E-9</v>
      </c>
      <c r="R1915" s="25">
        <f t="shared" si="164"/>
        <v>5.0815099999999655E-12</v>
      </c>
      <c r="S1915" s="25">
        <f t="shared" si="164"/>
        <v>1.974E-8</v>
      </c>
      <c r="T1915" s="25">
        <f t="shared" si="164"/>
        <v>1.6213754999999947E-5</v>
      </c>
      <c r="U1915" s="25">
        <f t="shared" si="164"/>
        <v>4.314428333333315E-6</v>
      </c>
      <c r="V1915" s="25">
        <f t="shared" si="164"/>
        <v>5.0454908333333298E-6</v>
      </c>
      <c r="W1915" s="25">
        <f t="shared" si="164"/>
        <v>8.3349462499999901E-6</v>
      </c>
      <c r="X1915" s="25">
        <f t="shared" si="163"/>
        <v>4.314428333333315E-6</v>
      </c>
      <c r="Y1915" s="25">
        <f t="shared" si="163"/>
        <v>5.0454908333333298E-6</v>
      </c>
      <c r="Z1915" s="25">
        <f t="shared" si="163"/>
        <v>8.3349462499999901E-6</v>
      </c>
    </row>
    <row r="1916" spans="1:26" s="24" customFormat="1" x14ac:dyDescent="0.25">
      <c r="A1916" s="24" t="s">
        <v>172</v>
      </c>
      <c r="B1916" s="24" t="s">
        <v>173</v>
      </c>
      <c r="C1916" s="24" t="s">
        <v>174</v>
      </c>
      <c r="D1916" s="24" t="s">
        <v>155</v>
      </c>
      <c r="E1916" s="24" t="s">
        <v>140</v>
      </c>
      <c r="F1916" s="24" t="s">
        <v>141</v>
      </c>
      <c r="G1916" s="24" t="s">
        <v>138</v>
      </c>
      <c r="H1916" s="24">
        <v>30</v>
      </c>
      <c r="I1916" s="25">
        <v>2.8497492926434901E-9</v>
      </c>
      <c r="J1916" s="25">
        <v>6.9494480092966797E-8</v>
      </c>
      <c r="K1916" s="25">
        <v>2.2717843752526201E-6</v>
      </c>
      <c r="L1916" s="25">
        <v>3.6123334933306297E-7</v>
      </c>
      <c r="M1916" s="25">
        <v>5.1321548984438097E-7</v>
      </c>
      <c r="N1916" s="25">
        <v>8.1067968055274798E-7</v>
      </c>
      <c r="O1916" s="25">
        <f t="shared" si="160"/>
        <v>3.6123334933306297E-7</v>
      </c>
      <c r="P1916" s="25">
        <f t="shared" si="161"/>
        <v>5.1321548984438097E-7</v>
      </c>
      <c r="Q1916" s="25">
        <f t="shared" si="162"/>
        <v>8.1067968055274798E-7</v>
      </c>
      <c r="R1916" s="25">
        <f t="shared" si="164"/>
        <v>1.153419999999999E-5</v>
      </c>
      <c r="S1916" s="25">
        <f t="shared" si="164"/>
        <v>2.8127499999999978E-4</v>
      </c>
      <c r="T1916" s="25">
        <f t="shared" si="164"/>
        <v>9.1949194999999713E-3</v>
      </c>
      <c r="U1916" s="25">
        <f t="shared" si="164"/>
        <v>1.4620716666666632E-3</v>
      </c>
      <c r="V1916" s="25">
        <f t="shared" si="164"/>
        <v>2.0772108333333311E-3</v>
      </c>
      <c r="W1916" s="25">
        <f t="shared" si="164"/>
        <v>3.2811804166666641E-3</v>
      </c>
      <c r="X1916" s="25">
        <f t="shared" si="163"/>
        <v>1.4620716666666632E-3</v>
      </c>
      <c r="Y1916" s="25">
        <f t="shared" si="163"/>
        <v>2.0772108333333311E-3</v>
      </c>
      <c r="Z1916" s="25">
        <f t="shared" si="163"/>
        <v>3.2811804166666641E-3</v>
      </c>
    </row>
    <row r="1917" spans="1:26" s="24" customFormat="1" x14ac:dyDescent="0.25">
      <c r="A1917" s="24" t="s">
        <v>172</v>
      </c>
      <c r="B1917" s="24" t="s">
        <v>173</v>
      </c>
      <c r="C1917" s="24" t="s">
        <v>174</v>
      </c>
      <c r="D1917" s="24" t="s">
        <v>155</v>
      </c>
      <c r="E1917" s="24" t="s">
        <v>140</v>
      </c>
      <c r="F1917" s="24" t="s">
        <v>141</v>
      </c>
      <c r="G1917" s="24" t="s">
        <v>138</v>
      </c>
      <c r="H1917" s="24" t="s">
        <v>135</v>
      </c>
      <c r="I1917" s="25">
        <v>2.2409576343977301E-8</v>
      </c>
      <c r="J1917" s="25">
        <v>6.8564757477768799E-7</v>
      </c>
      <c r="K1917" s="25">
        <v>1.5519308897534299E-5</v>
      </c>
      <c r="L1917" s="25">
        <v>9.7294046912894106E-7</v>
      </c>
      <c r="M1917" s="25">
        <v>3.75707093775262E-6</v>
      </c>
      <c r="N1917" s="25">
        <v>8.5811746134801908E-6</v>
      </c>
      <c r="O1917" s="25">
        <f t="shared" si="160"/>
        <v>9.7294046912894106E-7</v>
      </c>
      <c r="P1917" s="25">
        <f t="shared" si="161"/>
        <v>3.75707093775262E-6</v>
      </c>
      <c r="Q1917" s="25">
        <f t="shared" si="162"/>
        <v>8.5811746134801908E-6</v>
      </c>
      <c r="R1917" s="25">
        <f t="shared" si="164"/>
        <v>9.0701499999999735E-5</v>
      </c>
      <c r="S1917" s="25">
        <f t="shared" si="164"/>
        <v>2.7751200000000003E-3</v>
      </c>
      <c r="T1917" s="25">
        <f t="shared" si="164"/>
        <v>6.281352999999977E-2</v>
      </c>
      <c r="U1917" s="25">
        <f t="shared" si="164"/>
        <v>3.9379218333333334E-3</v>
      </c>
      <c r="V1917" s="25">
        <f t="shared" si="164"/>
        <v>1.5206533333333303E-2</v>
      </c>
      <c r="W1917" s="25">
        <f t="shared" si="164"/>
        <v>3.4731821666666655E-2</v>
      </c>
      <c r="X1917" s="25">
        <f t="shared" si="163"/>
        <v>3.9379218333333334E-3</v>
      </c>
      <c r="Y1917" s="25">
        <f t="shared" si="163"/>
        <v>1.5206533333333303E-2</v>
      </c>
      <c r="Z1917" s="25">
        <f t="shared" si="163"/>
        <v>3.4731821666666655E-2</v>
      </c>
    </row>
    <row r="1918" spans="1:26" s="24" customFormat="1" x14ac:dyDescent="0.25">
      <c r="A1918" s="24" t="s">
        <v>172</v>
      </c>
      <c r="B1918" s="24" t="s">
        <v>173</v>
      </c>
      <c r="C1918" s="24" t="s">
        <v>174</v>
      </c>
      <c r="D1918" s="24" t="s">
        <v>155</v>
      </c>
      <c r="E1918" s="24" t="s">
        <v>140</v>
      </c>
      <c r="F1918" s="24" t="s">
        <v>141</v>
      </c>
      <c r="G1918" s="24" t="s">
        <v>138</v>
      </c>
      <c r="H1918" s="24">
        <v>60</v>
      </c>
      <c r="I1918" s="25">
        <v>1.44250058609539E-7</v>
      </c>
      <c r="J1918" s="25">
        <v>2.0359652864793801E-6</v>
      </c>
      <c r="K1918" s="25">
        <v>2.8810912969886801E-5</v>
      </c>
      <c r="L1918" s="25">
        <v>5.5951961272231198E-6</v>
      </c>
      <c r="M1918" s="25">
        <v>7.7782262530315204E-6</v>
      </c>
      <c r="N1918" s="25">
        <v>1.24233062348423E-5</v>
      </c>
      <c r="O1918" s="25">
        <f t="shared" si="160"/>
        <v>5.5951961272231198E-6</v>
      </c>
      <c r="P1918" s="25">
        <f t="shared" si="161"/>
        <v>7.7782262530315204E-6</v>
      </c>
      <c r="Q1918" s="25">
        <f t="shared" si="162"/>
        <v>1.24233062348423E-5</v>
      </c>
      <c r="R1918" s="25">
        <f t="shared" si="164"/>
        <v>5.8384399999999916E-4</v>
      </c>
      <c r="S1918" s="25">
        <f t="shared" si="164"/>
        <v>8.2404549999999781E-3</v>
      </c>
      <c r="T1918" s="25">
        <f t="shared" si="164"/>
        <v>0.11661054999999992</v>
      </c>
      <c r="U1918" s="25">
        <f t="shared" si="164"/>
        <v>2.2646241666666664E-2</v>
      </c>
      <c r="V1918" s="25">
        <f t="shared" si="164"/>
        <v>3.1481933333333302E-2</v>
      </c>
      <c r="W1918" s="25">
        <f t="shared" si="164"/>
        <v>5.028263333333309E-2</v>
      </c>
      <c r="X1918" s="25">
        <f t="shared" si="163"/>
        <v>2.2646241666666664E-2</v>
      </c>
      <c r="Y1918" s="25">
        <f t="shared" si="163"/>
        <v>3.1481933333333302E-2</v>
      </c>
      <c r="Z1918" s="25">
        <f t="shared" si="163"/>
        <v>5.028263333333309E-2</v>
      </c>
    </row>
    <row r="1919" spans="1:26" s="24" customFormat="1" x14ac:dyDescent="0.25">
      <c r="A1919" s="24" t="s">
        <v>172</v>
      </c>
      <c r="B1919" s="24" t="s">
        <v>173</v>
      </c>
      <c r="C1919" s="24" t="s">
        <v>174</v>
      </c>
      <c r="D1919" s="24" t="s">
        <v>155</v>
      </c>
      <c r="E1919" s="24" t="s">
        <v>140</v>
      </c>
      <c r="F1919" s="24" t="s">
        <v>141</v>
      </c>
      <c r="G1919" s="24" t="s">
        <v>138</v>
      </c>
      <c r="H1919" s="24">
        <v>100</v>
      </c>
      <c r="I1919" s="25">
        <v>4.8216235094987802E-7</v>
      </c>
      <c r="J1919" s="25">
        <v>5.3195056588520597E-6</v>
      </c>
      <c r="K1919" s="25">
        <v>7.1162928228577193E-5</v>
      </c>
      <c r="L1919" s="25">
        <v>1.3715481899252201E-5</v>
      </c>
      <c r="M1919" s="25">
        <v>1.7414563561034702E-5</v>
      </c>
      <c r="N1919" s="25">
        <v>2.5514015195533501E-5</v>
      </c>
      <c r="O1919" s="25">
        <f t="shared" si="160"/>
        <v>1.3715481899252201E-5</v>
      </c>
      <c r="P1919" s="25">
        <f t="shared" si="161"/>
        <v>1.7414563561034702E-5</v>
      </c>
      <c r="Q1919" s="25">
        <f t="shared" si="162"/>
        <v>2.5514015195533501E-5</v>
      </c>
      <c r="R1919" s="25">
        <f t="shared" si="164"/>
        <v>1.9515249999999969E-3</v>
      </c>
      <c r="S1919" s="25">
        <f t="shared" si="164"/>
        <v>2.1530399999999991E-2</v>
      </c>
      <c r="T1919" s="25">
        <f t="shared" si="164"/>
        <v>0.28802794999999998</v>
      </c>
      <c r="U1919" s="25">
        <f t="shared" si="164"/>
        <v>5.5512641666666578E-2</v>
      </c>
      <c r="V1919" s="25">
        <f t="shared" si="164"/>
        <v>7.0484466666666426E-2</v>
      </c>
      <c r="W1919" s="25">
        <f t="shared" si="164"/>
        <v>0.10326654166666648</v>
      </c>
      <c r="X1919" s="25">
        <f t="shared" si="163"/>
        <v>5.5512641666666578E-2</v>
      </c>
      <c r="Y1919" s="25">
        <f t="shared" si="163"/>
        <v>7.0484466666666426E-2</v>
      </c>
      <c r="Z1919" s="25">
        <f t="shared" si="163"/>
        <v>0.10326654166666648</v>
      </c>
    </row>
    <row r="1920" spans="1:26" s="24" customFormat="1" x14ac:dyDescent="0.25">
      <c r="A1920" s="24" t="s">
        <v>172</v>
      </c>
      <c r="B1920" s="24" t="s">
        <v>173</v>
      </c>
      <c r="C1920" s="24" t="s">
        <v>174</v>
      </c>
      <c r="D1920" s="24" t="s">
        <v>155</v>
      </c>
      <c r="E1920" s="24" t="s">
        <v>140</v>
      </c>
      <c r="F1920" s="24" t="s">
        <v>141</v>
      </c>
      <c r="G1920" s="24" t="s">
        <v>138</v>
      </c>
      <c r="H1920" s="24" t="s">
        <v>136</v>
      </c>
      <c r="I1920" s="25">
        <v>1.04085201596604E-7</v>
      </c>
      <c r="J1920" s="25">
        <v>7.8895969583670105E-7</v>
      </c>
      <c r="K1920" s="25">
        <v>2.8297934872675699E-5</v>
      </c>
      <c r="L1920" s="25">
        <v>2.2657144123888402E-6</v>
      </c>
      <c r="M1920" s="25">
        <v>5.1336023140662896E-6</v>
      </c>
      <c r="N1920" s="25">
        <v>1.3331822461095301E-5</v>
      </c>
      <c r="O1920" s="25">
        <f t="shared" si="160"/>
        <v>2.2657144123888402E-6</v>
      </c>
      <c r="P1920" s="25">
        <f t="shared" si="161"/>
        <v>5.1336023140662896E-6</v>
      </c>
      <c r="Q1920" s="25">
        <f t="shared" si="162"/>
        <v>1.3331822461095301E-5</v>
      </c>
      <c r="R1920" s="25">
        <f t="shared" si="164"/>
        <v>4.2127899999999722E-4</v>
      </c>
      <c r="S1920" s="25">
        <f t="shared" si="164"/>
        <v>3.1932699999999976E-3</v>
      </c>
      <c r="T1920" s="25">
        <f t="shared" si="164"/>
        <v>0.11453429999999948</v>
      </c>
      <c r="U1920" s="25">
        <f t="shared" si="164"/>
        <v>9.1703516666666526E-3</v>
      </c>
      <c r="V1920" s="25">
        <f t="shared" si="164"/>
        <v>2.0777966666666668E-2</v>
      </c>
      <c r="W1920" s="25">
        <f t="shared" si="164"/>
        <v>5.39598016666663E-2</v>
      </c>
      <c r="X1920" s="25">
        <f t="shared" si="163"/>
        <v>9.1703516666666526E-3</v>
      </c>
      <c r="Y1920" s="25">
        <f t="shared" si="163"/>
        <v>2.0777966666666668E-2</v>
      </c>
      <c r="Z1920" s="25">
        <f t="shared" si="163"/>
        <v>5.39598016666663E-2</v>
      </c>
    </row>
    <row r="1921" spans="1:26" s="24" customFormat="1" x14ac:dyDescent="0.25">
      <c r="A1921" s="24" t="s">
        <v>172</v>
      </c>
      <c r="B1921" s="24" t="s">
        <v>173</v>
      </c>
      <c r="C1921" s="24" t="s">
        <v>174</v>
      </c>
      <c r="D1921" s="24" t="s">
        <v>155</v>
      </c>
      <c r="E1921" s="24" t="s">
        <v>140</v>
      </c>
      <c r="F1921" s="24" t="s">
        <v>141</v>
      </c>
      <c r="G1921" s="24" t="s">
        <v>138</v>
      </c>
      <c r="H1921" s="24">
        <v>1000</v>
      </c>
      <c r="I1921" s="25">
        <v>7.6669626111560199E-8</v>
      </c>
      <c r="J1921" s="25">
        <v>3.6209273949070299E-7</v>
      </c>
      <c r="K1921" s="25">
        <v>1.77231776904809E-5</v>
      </c>
      <c r="L1921" s="25">
        <v>1.8557375404203701E-6</v>
      </c>
      <c r="M1921" s="25">
        <v>2.7707092815278901E-6</v>
      </c>
      <c r="N1921" s="25">
        <v>6.3281916936135797E-6</v>
      </c>
      <c r="O1921" s="25">
        <f t="shared" si="160"/>
        <v>1.8557375404203701E-6</v>
      </c>
      <c r="P1921" s="25">
        <f t="shared" si="161"/>
        <v>2.7707092815278901E-6</v>
      </c>
      <c r="Q1921" s="25">
        <f t="shared" si="162"/>
        <v>6.3281916936135797E-6</v>
      </c>
      <c r="R1921" s="25">
        <f t="shared" si="164"/>
        <v>3.1031599999999988E-4</v>
      </c>
      <c r="S1921" s="25">
        <f t="shared" si="164"/>
        <v>1.4655499999999988E-3</v>
      </c>
      <c r="T1921" s="25">
        <f t="shared" si="164"/>
        <v>7.1733564999999583E-2</v>
      </c>
      <c r="U1921" s="25">
        <f t="shared" si="164"/>
        <v>7.5109933333333259E-3</v>
      </c>
      <c r="V1921" s="25">
        <f t="shared" si="164"/>
        <v>1.1214290000000002E-2</v>
      </c>
      <c r="W1921" s="25">
        <f t="shared" si="164"/>
        <v>2.5612999999999997E-2</v>
      </c>
      <c r="X1921" s="25">
        <f t="shared" si="163"/>
        <v>7.5109933333333259E-3</v>
      </c>
      <c r="Y1921" s="25">
        <f t="shared" si="163"/>
        <v>1.1214290000000002E-2</v>
      </c>
      <c r="Z1921" s="25">
        <f t="shared" si="163"/>
        <v>2.5612999999999997E-2</v>
      </c>
    </row>
    <row r="1922" spans="1:26" s="24" customFormat="1" x14ac:dyDescent="0.25">
      <c r="A1922" s="24" t="s">
        <v>172</v>
      </c>
      <c r="B1922" s="24" t="s">
        <v>173</v>
      </c>
      <c r="C1922" s="24" t="s">
        <v>174</v>
      </c>
      <c r="D1922" s="24" t="s">
        <v>155</v>
      </c>
      <c r="E1922" s="24" t="s">
        <v>140</v>
      </c>
      <c r="F1922" s="24" t="s">
        <v>141</v>
      </c>
      <c r="G1922" s="24" t="s">
        <v>138</v>
      </c>
      <c r="H1922" s="24">
        <v>2500</v>
      </c>
      <c r="I1922" s="25">
        <v>2.8355922089733199E-8</v>
      </c>
      <c r="J1922" s="25">
        <v>1.3283149353273999E-7</v>
      </c>
      <c r="K1922" s="25">
        <v>7.4835196670371804E-6</v>
      </c>
      <c r="L1922" s="25">
        <v>5.5130558053759004E-7</v>
      </c>
      <c r="M1922" s="25">
        <v>8.7517316466248899E-7</v>
      </c>
      <c r="N1922" s="25">
        <v>3.1999579880759898E-6</v>
      </c>
      <c r="O1922" s="25">
        <f t="shared" si="160"/>
        <v>5.5130558053759004E-7</v>
      </c>
      <c r="P1922" s="25">
        <f t="shared" si="161"/>
        <v>8.7517316466248899E-7</v>
      </c>
      <c r="Q1922" s="25">
        <f t="shared" si="162"/>
        <v>3.1999579880759898E-6</v>
      </c>
      <c r="R1922" s="25">
        <f t="shared" si="164"/>
        <v>1.1476899999999989E-4</v>
      </c>
      <c r="S1922" s="25">
        <f t="shared" si="164"/>
        <v>5.376279999999979E-4</v>
      </c>
      <c r="T1922" s="25">
        <f t="shared" si="164"/>
        <v>3.0289124999999976E-2</v>
      </c>
      <c r="U1922" s="25">
        <f t="shared" si="164"/>
        <v>2.2313783333333297E-3</v>
      </c>
      <c r="V1922" s="25">
        <f t="shared" si="164"/>
        <v>3.5422141666666628E-3</v>
      </c>
      <c r="W1922" s="25">
        <f t="shared" si="164"/>
        <v>1.2951649999999999E-2</v>
      </c>
      <c r="X1922" s="25">
        <f t="shared" si="163"/>
        <v>2.2313783333333297E-3</v>
      </c>
      <c r="Y1922" s="25">
        <f t="shared" si="163"/>
        <v>3.5422141666666628E-3</v>
      </c>
      <c r="Z1922" s="25">
        <f t="shared" si="163"/>
        <v>1.2951649999999999E-2</v>
      </c>
    </row>
    <row r="1923" spans="1:26" s="24" customFormat="1" x14ac:dyDescent="0.25">
      <c r="A1923" s="24" t="s">
        <v>172</v>
      </c>
      <c r="B1923" s="24" t="s">
        <v>173</v>
      </c>
      <c r="C1923" s="24" t="s">
        <v>174</v>
      </c>
      <c r="D1923" s="24" t="s">
        <v>155</v>
      </c>
      <c r="E1923" s="24" t="s">
        <v>140</v>
      </c>
      <c r="F1923" s="24" t="s">
        <v>141</v>
      </c>
      <c r="G1923" s="24" t="s">
        <v>138</v>
      </c>
      <c r="H1923" s="24">
        <v>5000</v>
      </c>
      <c r="I1923" s="25">
        <v>1.25067580840743E-8</v>
      </c>
      <c r="J1923" s="25">
        <v>7.0277319876717806E-8</v>
      </c>
      <c r="K1923" s="25">
        <v>3.4157929820129301E-6</v>
      </c>
      <c r="L1923" s="25">
        <v>2.2440777106911799E-7</v>
      </c>
      <c r="M1923" s="25">
        <v>3.5029928759094499E-7</v>
      </c>
      <c r="N1923" s="25">
        <v>1.4921876054719E-6</v>
      </c>
      <c r="O1923" s="25">
        <f t="shared" si="160"/>
        <v>2.2440777106911799E-7</v>
      </c>
      <c r="P1923" s="25">
        <f t="shared" si="161"/>
        <v>3.5029928759094499E-7</v>
      </c>
      <c r="Q1923" s="25">
        <f t="shared" si="162"/>
        <v>1.4921876054719E-6</v>
      </c>
      <c r="R1923" s="25">
        <f t="shared" si="164"/>
        <v>5.0620399999999703E-5</v>
      </c>
      <c r="S1923" s="25">
        <f t="shared" si="164"/>
        <v>2.8444349999999974E-4</v>
      </c>
      <c r="T1923" s="25">
        <f t="shared" si="164"/>
        <v>1.3825229999999982E-2</v>
      </c>
      <c r="U1923" s="25">
        <f t="shared" si="164"/>
        <v>9.0827783333332994E-4</v>
      </c>
      <c r="V1923" s="25">
        <f t="shared" si="164"/>
        <v>1.4178166666666634E-3</v>
      </c>
      <c r="W1923" s="25">
        <f t="shared" si="164"/>
        <v>6.0395454166666356E-3</v>
      </c>
      <c r="X1923" s="25">
        <f t="shared" si="163"/>
        <v>9.0827783333332994E-4</v>
      </c>
      <c r="Y1923" s="25">
        <f t="shared" si="163"/>
        <v>1.4178166666666634E-3</v>
      </c>
      <c r="Z1923" s="25">
        <f t="shared" si="163"/>
        <v>6.0395454166666356E-3</v>
      </c>
    </row>
    <row r="1924" spans="1:26" s="24" customFormat="1" x14ac:dyDescent="0.25">
      <c r="A1924" s="24" t="s">
        <v>172</v>
      </c>
      <c r="B1924" s="24" t="s">
        <v>173</v>
      </c>
      <c r="C1924" s="24" t="s">
        <v>174</v>
      </c>
      <c r="D1924" s="24" t="s">
        <v>155</v>
      </c>
      <c r="E1924" s="24" t="s">
        <v>140</v>
      </c>
      <c r="F1924" s="24" t="s">
        <v>141</v>
      </c>
      <c r="G1924" s="24" t="s">
        <v>138</v>
      </c>
      <c r="H1924" s="24">
        <v>10000</v>
      </c>
      <c r="I1924" s="25">
        <v>5.66765132376717E-9</v>
      </c>
      <c r="J1924" s="25">
        <v>3.9333715137429202E-8</v>
      </c>
      <c r="K1924" s="25">
        <v>1.43683528193209E-6</v>
      </c>
      <c r="L1924" s="25">
        <v>9.4277673933912704E-8</v>
      </c>
      <c r="M1924" s="25">
        <v>1.37982584251212E-7</v>
      </c>
      <c r="N1924" s="25">
        <v>6.3482938876818903E-7</v>
      </c>
      <c r="O1924" s="25">
        <f t="shared" si="160"/>
        <v>9.4277673933912704E-8</v>
      </c>
      <c r="P1924" s="25">
        <f t="shared" si="161"/>
        <v>1.37982584251212E-7</v>
      </c>
      <c r="Q1924" s="25">
        <f t="shared" si="162"/>
        <v>6.3482938876818903E-7</v>
      </c>
      <c r="R1924" s="25">
        <f t="shared" si="164"/>
        <v>2.2939499999999966E-5</v>
      </c>
      <c r="S1924" s="25">
        <f t="shared" si="164"/>
        <v>1.5920099999999977E-4</v>
      </c>
      <c r="T1924" s="25">
        <f t="shared" si="164"/>
        <v>5.8155099999999847E-3</v>
      </c>
      <c r="U1924" s="25">
        <f t="shared" ref="U1924:Z1970" si="165">1000*98.96*L1924/24.45</f>
        <v>3.8158358333333341E-4</v>
      </c>
      <c r="V1924" s="25">
        <f t="shared" si="165"/>
        <v>5.5847674999999757E-4</v>
      </c>
      <c r="W1924" s="25">
        <f t="shared" si="165"/>
        <v>2.5694362499999995E-3</v>
      </c>
      <c r="X1924" s="25">
        <f t="shared" si="163"/>
        <v>3.8158358333333341E-4</v>
      </c>
      <c r="Y1924" s="25">
        <f t="shared" si="163"/>
        <v>5.5847674999999757E-4</v>
      </c>
      <c r="Z1924" s="25">
        <f t="shared" si="163"/>
        <v>2.5694362499999995E-3</v>
      </c>
    </row>
    <row r="1925" spans="1:26" s="24" customFormat="1" x14ac:dyDescent="0.25">
      <c r="A1925" s="24" t="s">
        <v>175</v>
      </c>
      <c r="B1925" s="24" t="s">
        <v>176</v>
      </c>
      <c r="C1925" s="24" t="s">
        <v>177</v>
      </c>
      <c r="D1925" s="24" t="s">
        <v>155</v>
      </c>
      <c r="E1925" s="24">
        <v>2015</v>
      </c>
      <c r="F1925" s="24" t="s">
        <v>133</v>
      </c>
      <c r="G1925" s="24" t="s">
        <v>134</v>
      </c>
      <c r="H1925" s="24">
        <v>10</v>
      </c>
      <c r="I1925" s="25">
        <v>0</v>
      </c>
      <c r="J1925" s="25">
        <v>2.2400000000000002E-6</v>
      </c>
      <c r="K1925" s="25">
        <v>1.6900000000000001E-5</v>
      </c>
      <c r="L1925" s="25">
        <v>1.8700000000000001E-6</v>
      </c>
      <c r="M1925" s="25">
        <v>5.5899999999999998E-6</v>
      </c>
      <c r="N1925" s="25">
        <v>8.8000000000000004E-6</v>
      </c>
      <c r="O1925" s="25">
        <f t="shared" si="160"/>
        <v>1.8700000000000001E-6</v>
      </c>
      <c r="P1925" s="25">
        <f t="shared" si="161"/>
        <v>5.5899999999999998E-6</v>
      </c>
      <c r="Q1925" s="25">
        <f t="shared" si="162"/>
        <v>8.8000000000000004E-6</v>
      </c>
      <c r="R1925" s="25">
        <f t="shared" ref="R1925:Z1983" si="166">1000*98.96*I1925/24.45</f>
        <v>0</v>
      </c>
      <c r="S1925" s="25">
        <f t="shared" si="166"/>
        <v>9.0662740286298581E-3</v>
      </c>
      <c r="T1925" s="25">
        <f t="shared" si="166"/>
        <v>6.8401799591002052E-2</v>
      </c>
      <c r="U1925" s="25">
        <f t="shared" si="165"/>
        <v>7.5687198364008182E-3</v>
      </c>
      <c r="V1925" s="25">
        <f t="shared" si="165"/>
        <v>2.2625210633946829E-2</v>
      </c>
      <c r="W1925" s="25">
        <f t="shared" si="165"/>
        <v>3.561750511247444E-2</v>
      </c>
      <c r="X1925" s="25">
        <f t="shared" si="163"/>
        <v>7.5687198364008182E-3</v>
      </c>
      <c r="Y1925" s="25">
        <f t="shared" si="163"/>
        <v>2.2625210633946829E-2</v>
      </c>
      <c r="Z1925" s="25">
        <f t="shared" si="163"/>
        <v>3.561750511247444E-2</v>
      </c>
    </row>
    <row r="1926" spans="1:26" s="24" customFormat="1" x14ac:dyDescent="0.25">
      <c r="A1926" s="24" t="s">
        <v>175</v>
      </c>
      <c r="B1926" s="24" t="s">
        <v>176</v>
      </c>
      <c r="C1926" s="24" t="s">
        <v>177</v>
      </c>
      <c r="D1926" s="24" t="s">
        <v>155</v>
      </c>
      <c r="E1926" s="24">
        <v>2015</v>
      </c>
      <c r="F1926" s="24" t="s">
        <v>133</v>
      </c>
      <c r="G1926" s="24" t="s">
        <v>134</v>
      </c>
      <c r="H1926" s="24">
        <v>30</v>
      </c>
      <c r="I1926" s="25">
        <v>0</v>
      </c>
      <c r="J1926" s="25">
        <v>4.0400000000000002E-7</v>
      </c>
      <c r="K1926" s="25">
        <v>8.4400000000000005E-6</v>
      </c>
      <c r="L1926" s="25">
        <v>6.0900000000000001E-7</v>
      </c>
      <c r="M1926" s="25">
        <v>2.08E-6</v>
      </c>
      <c r="N1926" s="25">
        <v>4.3000000000000003E-6</v>
      </c>
      <c r="O1926" s="25">
        <f t="shared" ref="O1926:O1989" si="167">L1926*(78/78)</f>
        <v>6.0900000000000001E-7</v>
      </c>
      <c r="P1926" s="25">
        <f t="shared" ref="P1926:P1989" si="168">M1926*(33/33)</f>
        <v>2.08E-6</v>
      </c>
      <c r="Q1926" s="25">
        <f t="shared" ref="Q1926:Q1989" si="169">N1926*(33/33)</f>
        <v>4.3000000000000003E-6</v>
      </c>
      <c r="R1926" s="25">
        <f t="shared" si="166"/>
        <v>0</v>
      </c>
      <c r="S1926" s="25">
        <f t="shared" si="166"/>
        <v>1.6351672801635994E-3</v>
      </c>
      <c r="T1926" s="25">
        <f t="shared" si="166"/>
        <v>3.4160425357873211E-2</v>
      </c>
      <c r="U1926" s="25">
        <f t="shared" si="165"/>
        <v>2.4648932515337427E-3</v>
      </c>
      <c r="V1926" s="25">
        <f t="shared" si="165"/>
        <v>8.418683026584866E-3</v>
      </c>
      <c r="W1926" s="25">
        <f t="shared" si="165"/>
        <v>1.7404008179959102E-2</v>
      </c>
      <c r="X1926" s="25">
        <f t="shared" si="163"/>
        <v>2.4648932515337427E-3</v>
      </c>
      <c r="Y1926" s="25">
        <f t="shared" si="163"/>
        <v>8.418683026584866E-3</v>
      </c>
      <c r="Z1926" s="25">
        <f t="shared" si="163"/>
        <v>1.7404008179959102E-2</v>
      </c>
    </row>
    <row r="1927" spans="1:26" s="24" customFormat="1" x14ac:dyDescent="0.25">
      <c r="A1927" s="24" t="s">
        <v>175</v>
      </c>
      <c r="B1927" s="24" t="s">
        <v>176</v>
      </c>
      <c r="C1927" s="24" t="s">
        <v>177</v>
      </c>
      <c r="D1927" s="24" t="s">
        <v>155</v>
      </c>
      <c r="E1927" s="24">
        <v>2015</v>
      </c>
      <c r="F1927" s="24" t="s">
        <v>133</v>
      </c>
      <c r="G1927" s="24" t="s">
        <v>134</v>
      </c>
      <c r="H1927" s="24" t="s">
        <v>135</v>
      </c>
      <c r="I1927" s="25">
        <v>0</v>
      </c>
      <c r="J1927" s="25">
        <v>1.68E-7</v>
      </c>
      <c r="K1927" s="25">
        <v>5.2299999999999999E-6</v>
      </c>
      <c r="L1927" s="25">
        <v>3.4200000000000002E-7</v>
      </c>
      <c r="M1927" s="25">
        <v>1.1200000000000001E-6</v>
      </c>
      <c r="N1927" s="25">
        <v>2.5799999999999999E-6</v>
      </c>
      <c r="O1927" s="25">
        <f t="shared" si="167"/>
        <v>3.4200000000000002E-7</v>
      </c>
      <c r="P1927" s="25">
        <f t="shared" si="168"/>
        <v>1.1200000000000001E-6</v>
      </c>
      <c r="Q1927" s="25">
        <f t="shared" si="169"/>
        <v>2.5799999999999999E-6</v>
      </c>
      <c r="R1927" s="25">
        <f t="shared" si="166"/>
        <v>0</v>
      </c>
      <c r="S1927" s="25">
        <f t="shared" si="166"/>
        <v>6.7997055214723929E-4</v>
      </c>
      <c r="T1927" s="25">
        <f t="shared" si="166"/>
        <v>2.1168130879345607E-2</v>
      </c>
      <c r="U1927" s="25">
        <f t="shared" si="165"/>
        <v>1.384225766871166E-3</v>
      </c>
      <c r="V1927" s="25">
        <f t="shared" si="165"/>
        <v>4.533137014314929E-3</v>
      </c>
      <c r="W1927" s="25">
        <f t="shared" si="165"/>
        <v>1.0442404907975461E-2</v>
      </c>
      <c r="X1927" s="25">
        <f t="shared" si="163"/>
        <v>1.384225766871166E-3</v>
      </c>
      <c r="Y1927" s="25">
        <f t="shared" si="163"/>
        <v>4.533137014314929E-3</v>
      </c>
      <c r="Z1927" s="25">
        <f t="shared" si="163"/>
        <v>1.0442404907975461E-2</v>
      </c>
    </row>
    <row r="1928" spans="1:26" s="24" customFormat="1" x14ac:dyDescent="0.25">
      <c r="A1928" s="24" t="s">
        <v>175</v>
      </c>
      <c r="B1928" s="24" t="s">
        <v>176</v>
      </c>
      <c r="C1928" s="24" t="s">
        <v>177</v>
      </c>
      <c r="D1928" s="24" t="s">
        <v>155</v>
      </c>
      <c r="E1928" s="24">
        <v>2015</v>
      </c>
      <c r="F1928" s="24" t="s">
        <v>133</v>
      </c>
      <c r="G1928" s="24" t="s">
        <v>134</v>
      </c>
      <c r="H1928" s="24">
        <v>60</v>
      </c>
      <c r="I1928" s="25">
        <v>0</v>
      </c>
      <c r="J1928" s="25">
        <v>9.5700000000000003E-8</v>
      </c>
      <c r="K1928" s="25">
        <v>3.6399999999999999E-6</v>
      </c>
      <c r="L1928" s="25">
        <v>2.3699999999999999E-7</v>
      </c>
      <c r="M1928" s="25">
        <v>8.2799999999999995E-7</v>
      </c>
      <c r="N1928" s="25">
        <v>1.8300000000000001E-6</v>
      </c>
      <c r="O1928" s="25">
        <f t="shared" si="167"/>
        <v>2.3699999999999999E-7</v>
      </c>
      <c r="P1928" s="25">
        <f t="shared" si="168"/>
        <v>8.2799999999999995E-7</v>
      </c>
      <c r="Q1928" s="25">
        <f t="shared" si="169"/>
        <v>1.8300000000000001E-6</v>
      </c>
      <c r="R1928" s="25">
        <f t="shared" si="166"/>
        <v>0</v>
      </c>
      <c r="S1928" s="25">
        <f t="shared" si="166"/>
        <v>3.8734036809815955E-4</v>
      </c>
      <c r="T1928" s="25">
        <f t="shared" si="166"/>
        <v>1.4732695296523518E-2</v>
      </c>
      <c r="U1928" s="25">
        <f t="shared" si="165"/>
        <v>9.5924417177914109E-4</v>
      </c>
      <c r="V1928" s="25">
        <f t="shared" si="165"/>
        <v>3.351283435582822E-3</v>
      </c>
      <c r="W1928" s="25">
        <f t="shared" si="165"/>
        <v>7.406822085889571E-3</v>
      </c>
      <c r="X1928" s="25">
        <f t="shared" si="163"/>
        <v>9.5924417177914109E-4</v>
      </c>
      <c r="Y1928" s="25">
        <f t="shared" si="163"/>
        <v>3.351283435582822E-3</v>
      </c>
      <c r="Z1928" s="25">
        <f t="shared" si="163"/>
        <v>7.406822085889571E-3</v>
      </c>
    </row>
    <row r="1929" spans="1:26" s="24" customFormat="1" x14ac:dyDescent="0.25">
      <c r="A1929" s="24" t="s">
        <v>175</v>
      </c>
      <c r="B1929" s="24" t="s">
        <v>176</v>
      </c>
      <c r="C1929" s="24" t="s">
        <v>177</v>
      </c>
      <c r="D1929" s="24" t="s">
        <v>155</v>
      </c>
      <c r="E1929" s="24">
        <v>2015</v>
      </c>
      <c r="F1929" s="24" t="s">
        <v>133</v>
      </c>
      <c r="G1929" s="24" t="s">
        <v>134</v>
      </c>
      <c r="H1929" s="24">
        <v>100</v>
      </c>
      <c r="I1929" s="25">
        <v>0</v>
      </c>
      <c r="J1929" s="25">
        <v>2.6899999999999999E-8</v>
      </c>
      <c r="K1929" s="25">
        <v>1.7999999999999999E-6</v>
      </c>
      <c r="L1929" s="25">
        <v>1.11E-7</v>
      </c>
      <c r="M1929" s="25">
        <v>3.8599999999999999E-7</v>
      </c>
      <c r="N1929" s="25">
        <v>8.9999999999999996E-7</v>
      </c>
      <c r="O1929" s="25">
        <f t="shared" si="167"/>
        <v>1.11E-7</v>
      </c>
      <c r="P1929" s="25">
        <f t="shared" si="168"/>
        <v>3.8599999999999999E-7</v>
      </c>
      <c r="Q1929" s="25">
        <f t="shared" si="169"/>
        <v>8.9999999999999996E-7</v>
      </c>
      <c r="R1929" s="25">
        <f t="shared" si="166"/>
        <v>0</v>
      </c>
      <c r="S1929" s="25">
        <f t="shared" si="166"/>
        <v>1.0887623721881391E-4</v>
      </c>
      <c r="T1929" s="25">
        <f t="shared" si="166"/>
        <v>7.2853987730061342E-3</v>
      </c>
      <c r="U1929" s="25">
        <f t="shared" si="165"/>
        <v>4.492662576687117E-4</v>
      </c>
      <c r="V1929" s="25">
        <f t="shared" si="165"/>
        <v>1.562313292433538E-3</v>
      </c>
      <c r="W1929" s="25">
        <f t="shared" si="165"/>
        <v>3.6426993865030671E-3</v>
      </c>
      <c r="X1929" s="25">
        <f t="shared" si="163"/>
        <v>4.492662576687117E-4</v>
      </c>
      <c r="Y1929" s="25">
        <f t="shared" si="163"/>
        <v>1.562313292433538E-3</v>
      </c>
      <c r="Z1929" s="25">
        <f t="shared" si="163"/>
        <v>3.6426993865030671E-3</v>
      </c>
    </row>
    <row r="1930" spans="1:26" s="24" customFormat="1" x14ac:dyDescent="0.25">
      <c r="A1930" s="24" t="s">
        <v>175</v>
      </c>
      <c r="B1930" s="24" t="s">
        <v>176</v>
      </c>
      <c r="C1930" s="24" t="s">
        <v>177</v>
      </c>
      <c r="D1930" s="24" t="s">
        <v>155</v>
      </c>
      <c r="E1930" s="24">
        <v>2015</v>
      </c>
      <c r="F1930" s="24" t="s">
        <v>133</v>
      </c>
      <c r="G1930" s="24" t="s">
        <v>134</v>
      </c>
      <c r="H1930" s="24" t="s">
        <v>136</v>
      </c>
      <c r="I1930" s="25">
        <v>0</v>
      </c>
      <c r="J1930" s="25">
        <v>4.1300000000000002E-11</v>
      </c>
      <c r="K1930" s="25">
        <v>1.3E-7</v>
      </c>
      <c r="L1930" s="25">
        <v>3.94E-9</v>
      </c>
      <c r="M1930" s="25">
        <v>1.4899999999999999E-8</v>
      </c>
      <c r="N1930" s="25">
        <v>9.3200000000000001E-8</v>
      </c>
      <c r="O1930" s="25">
        <f t="shared" si="167"/>
        <v>3.94E-9</v>
      </c>
      <c r="P1930" s="25">
        <f t="shared" si="168"/>
        <v>1.4899999999999999E-8</v>
      </c>
      <c r="Q1930" s="25">
        <f t="shared" si="169"/>
        <v>9.3200000000000001E-8</v>
      </c>
      <c r="R1930" s="25">
        <f t="shared" si="166"/>
        <v>0</v>
      </c>
      <c r="S1930" s="25">
        <f t="shared" si="166"/>
        <v>1.6715942740286301E-7</v>
      </c>
      <c r="T1930" s="25">
        <f t="shared" si="166"/>
        <v>5.2616768916155412E-4</v>
      </c>
      <c r="U1930" s="25">
        <f t="shared" si="165"/>
        <v>1.5946928425357874E-5</v>
      </c>
      <c r="V1930" s="25">
        <f t="shared" si="165"/>
        <v>6.0306912065439675E-5</v>
      </c>
      <c r="W1930" s="25">
        <f t="shared" si="165"/>
        <v>3.7722175869120655E-4</v>
      </c>
      <c r="X1930" s="25">
        <f t="shared" si="163"/>
        <v>1.5946928425357874E-5</v>
      </c>
      <c r="Y1930" s="25">
        <f t="shared" si="163"/>
        <v>6.0306912065439675E-5</v>
      </c>
      <c r="Z1930" s="25">
        <f t="shared" si="163"/>
        <v>3.7722175869120655E-4</v>
      </c>
    </row>
    <row r="1931" spans="1:26" s="24" customFormat="1" x14ac:dyDescent="0.25">
      <c r="A1931" s="24" t="s">
        <v>175</v>
      </c>
      <c r="B1931" s="24" t="s">
        <v>176</v>
      </c>
      <c r="C1931" s="24" t="s">
        <v>177</v>
      </c>
      <c r="D1931" s="24" t="s">
        <v>155</v>
      </c>
      <c r="E1931" s="24">
        <v>2015</v>
      </c>
      <c r="F1931" s="24" t="s">
        <v>133</v>
      </c>
      <c r="G1931" s="24" t="s">
        <v>134</v>
      </c>
      <c r="H1931" s="24">
        <v>1000</v>
      </c>
      <c r="I1931" s="25">
        <v>0</v>
      </c>
      <c r="J1931" s="25">
        <v>6.1400000000000001E-13</v>
      </c>
      <c r="K1931" s="25">
        <v>4.8100000000000001E-8</v>
      </c>
      <c r="L1931" s="25">
        <v>2.76E-9</v>
      </c>
      <c r="M1931" s="25">
        <v>8.5099999999999998E-9</v>
      </c>
      <c r="N1931" s="25">
        <v>2.1999999999999998E-8</v>
      </c>
      <c r="O1931" s="25">
        <f t="shared" si="167"/>
        <v>2.76E-9</v>
      </c>
      <c r="P1931" s="25">
        <f t="shared" si="168"/>
        <v>8.5099999999999998E-9</v>
      </c>
      <c r="Q1931" s="25">
        <f t="shared" si="169"/>
        <v>2.1999999999999998E-8</v>
      </c>
      <c r="R1931" s="25">
        <f t="shared" si="166"/>
        <v>0</v>
      </c>
      <c r="S1931" s="25">
        <f t="shared" si="166"/>
        <v>2.4851304703476486E-9</v>
      </c>
      <c r="T1931" s="25">
        <f t="shared" si="166"/>
        <v>1.9468204498977507E-4</v>
      </c>
      <c r="U1931" s="25">
        <f t="shared" si="165"/>
        <v>1.1170944785276074E-5</v>
      </c>
      <c r="V1931" s="25">
        <f t="shared" si="165"/>
        <v>3.4443746421267889E-5</v>
      </c>
      <c r="W1931" s="25">
        <f t="shared" si="165"/>
        <v>8.9043762781186096E-5</v>
      </c>
      <c r="X1931" s="25">
        <f t="shared" si="163"/>
        <v>1.1170944785276074E-5</v>
      </c>
      <c r="Y1931" s="25">
        <f t="shared" si="163"/>
        <v>3.4443746421267889E-5</v>
      </c>
      <c r="Z1931" s="25">
        <f t="shared" si="163"/>
        <v>8.9043762781186096E-5</v>
      </c>
    </row>
    <row r="1932" spans="1:26" s="24" customFormat="1" x14ac:dyDescent="0.25">
      <c r="A1932" s="24" t="s">
        <v>175</v>
      </c>
      <c r="B1932" s="24" t="s">
        <v>176</v>
      </c>
      <c r="C1932" s="24" t="s">
        <v>177</v>
      </c>
      <c r="D1932" s="24" t="s">
        <v>155</v>
      </c>
      <c r="E1932" s="24">
        <v>2015</v>
      </c>
      <c r="F1932" s="24" t="s">
        <v>133</v>
      </c>
      <c r="G1932" s="24" t="s">
        <v>134</v>
      </c>
      <c r="H1932" s="24">
        <v>2500</v>
      </c>
      <c r="I1932" s="25">
        <v>0</v>
      </c>
      <c r="J1932" s="25">
        <v>0</v>
      </c>
      <c r="K1932" s="25">
        <v>1.13E-8</v>
      </c>
      <c r="L1932" s="25">
        <v>5.9300000000000002E-10</v>
      </c>
      <c r="M1932" s="25">
        <v>1.8400000000000001E-9</v>
      </c>
      <c r="N1932" s="25">
        <v>4.8600000000000002E-9</v>
      </c>
      <c r="O1932" s="25">
        <f t="shared" si="167"/>
        <v>5.9300000000000002E-10</v>
      </c>
      <c r="P1932" s="25">
        <f t="shared" si="168"/>
        <v>1.8400000000000001E-9</v>
      </c>
      <c r="Q1932" s="25">
        <f t="shared" si="169"/>
        <v>4.8600000000000002E-9</v>
      </c>
      <c r="R1932" s="25">
        <f t="shared" si="166"/>
        <v>0</v>
      </c>
      <c r="S1932" s="25">
        <f t="shared" si="166"/>
        <v>0</v>
      </c>
      <c r="T1932" s="25">
        <f t="shared" si="166"/>
        <v>4.5736114519427406E-5</v>
      </c>
      <c r="U1932" s="25">
        <f t="shared" si="165"/>
        <v>2.4001341513292434E-6</v>
      </c>
      <c r="V1932" s="25">
        <f t="shared" si="165"/>
        <v>7.447296523517383E-6</v>
      </c>
      <c r="W1932" s="25">
        <f t="shared" si="165"/>
        <v>1.9670576687116564E-5</v>
      </c>
      <c r="X1932" s="25">
        <f t="shared" si="163"/>
        <v>2.4001341513292434E-6</v>
      </c>
      <c r="Y1932" s="25">
        <f t="shared" si="163"/>
        <v>7.447296523517383E-6</v>
      </c>
      <c r="Z1932" s="25">
        <f t="shared" si="163"/>
        <v>1.9670576687116564E-5</v>
      </c>
    </row>
    <row r="1933" spans="1:26" s="24" customFormat="1" x14ac:dyDescent="0.25">
      <c r="A1933" s="24" t="s">
        <v>175</v>
      </c>
      <c r="B1933" s="24" t="s">
        <v>176</v>
      </c>
      <c r="C1933" s="24" t="s">
        <v>177</v>
      </c>
      <c r="D1933" s="24" t="s">
        <v>155</v>
      </c>
      <c r="E1933" s="24">
        <v>2015</v>
      </c>
      <c r="F1933" s="24" t="s">
        <v>133</v>
      </c>
      <c r="G1933" s="24" t="s">
        <v>134</v>
      </c>
      <c r="H1933" s="24">
        <v>5000</v>
      </c>
      <c r="I1933" s="25">
        <v>0</v>
      </c>
      <c r="J1933" s="25">
        <v>0</v>
      </c>
      <c r="K1933" s="25">
        <v>3.9199999999999997E-9</v>
      </c>
      <c r="L1933" s="25">
        <v>1.8400000000000001E-10</v>
      </c>
      <c r="M1933" s="25">
        <v>5.8299999999999995E-10</v>
      </c>
      <c r="N1933" s="25">
        <v>1.56E-9</v>
      </c>
      <c r="O1933" s="25">
        <f t="shared" si="167"/>
        <v>1.8400000000000001E-10</v>
      </c>
      <c r="P1933" s="25">
        <f t="shared" si="168"/>
        <v>5.8299999999999995E-10</v>
      </c>
      <c r="Q1933" s="25">
        <f t="shared" si="169"/>
        <v>1.56E-9</v>
      </c>
      <c r="R1933" s="25">
        <f t="shared" si="166"/>
        <v>0</v>
      </c>
      <c r="S1933" s="25">
        <f t="shared" si="166"/>
        <v>0</v>
      </c>
      <c r="T1933" s="25">
        <f t="shared" si="166"/>
        <v>1.586597955010225E-5</v>
      </c>
      <c r="U1933" s="25">
        <f t="shared" si="165"/>
        <v>7.447296523517383E-7</v>
      </c>
      <c r="V1933" s="25">
        <f t="shared" si="165"/>
        <v>2.3596597137014313E-6</v>
      </c>
      <c r="W1933" s="25">
        <f t="shared" si="165"/>
        <v>6.3140122699386501E-6</v>
      </c>
      <c r="X1933" s="25">
        <f t="shared" si="165"/>
        <v>7.447296523517383E-7</v>
      </c>
      <c r="Y1933" s="25">
        <f t="shared" si="165"/>
        <v>2.3596597137014313E-6</v>
      </c>
      <c r="Z1933" s="25">
        <f t="shared" si="165"/>
        <v>6.3140122699386501E-6</v>
      </c>
    </row>
    <row r="1934" spans="1:26" s="24" customFormat="1" x14ac:dyDescent="0.25">
      <c r="A1934" s="24" t="s">
        <v>175</v>
      </c>
      <c r="B1934" s="24" t="s">
        <v>176</v>
      </c>
      <c r="C1934" s="24" t="s">
        <v>177</v>
      </c>
      <c r="D1934" s="24" t="s">
        <v>155</v>
      </c>
      <c r="E1934" s="24">
        <v>2015</v>
      </c>
      <c r="F1934" s="24" t="s">
        <v>133</v>
      </c>
      <c r="G1934" s="24" t="s">
        <v>134</v>
      </c>
      <c r="H1934" s="24">
        <v>10000</v>
      </c>
      <c r="I1934" s="25">
        <v>0</v>
      </c>
      <c r="J1934" s="25">
        <v>0</v>
      </c>
      <c r="K1934" s="25">
        <v>1.3600000000000001E-9</v>
      </c>
      <c r="L1934" s="25">
        <v>5.7299999999999999E-11</v>
      </c>
      <c r="M1934" s="25">
        <v>1.86E-10</v>
      </c>
      <c r="N1934" s="25">
        <v>5.0600000000000001E-10</v>
      </c>
      <c r="O1934" s="25">
        <f t="shared" si="167"/>
        <v>5.7299999999999999E-11</v>
      </c>
      <c r="P1934" s="25">
        <f t="shared" si="168"/>
        <v>1.86E-10</v>
      </c>
      <c r="Q1934" s="25">
        <f t="shared" si="169"/>
        <v>5.0600000000000001E-10</v>
      </c>
      <c r="R1934" s="25">
        <f t="shared" si="166"/>
        <v>0</v>
      </c>
      <c r="S1934" s="25">
        <f t="shared" si="166"/>
        <v>0</v>
      </c>
      <c r="T1934" s="25">
        <f t="shared" si="166"/>
        <v>5.5045235173824143E-6</v>
      </c>
      <c r="U1934" s="25">
        <f t="shared" si="165"/>
        <v>2.3191852760736199E-7</v>
      </c>
      <c r="V1934" s="25">
        <f t="shared" si="165"/>
        <v>7.5282453987730071E-7</v>
      </c>
      <c r="W1934" s="25">
        <f t="shared" si="165"/>
        <v>2.0480065439672801E-6</v>
      </c>
      <c r="X1934" s="25">
        <f t="shared" si="165"/>
        <v>2.3191852760736199E-7</v>
      </c>
      <c r="Y1934" s="25">
        <f t="shared" si="165"/>
        <v>7.5282453987730071E-7</v>
      </c>
      <c r="Z1934" s="25">
        <f t="shared" si="165"/>
        <v>2.0480065439672801E-6</v>
      </c>
    </row>
    <row r="1935" spans="1:26" s="24" customFormat="1" x14ac:dyDescent="0.25">
      <c r="A1935" s="24" t="s">
        <v>175</v>
      </c>
      <c r="B1935" s="24" t="s">
        <v>176</v>
      </c>
      <c r="C1935" s="24" t="s">
        <v>177</v>
      </c>
      <c r="D1935" s="24" t="s">
        <v>155</v>
      </c>
      <c r="E1935" s="24">
        <v>2015</v>
      </c>
      <c r="F1935" s="24" t="s">
        <v>133</v>
      </c>
      <c r="G1935" s="24" t="s">
        <v>137</v>
      </c>
      <c r="H1935" s="24">
        <v>10</v>
      </c>
      <c r="I1935" s="25">
        <v>0</v>
      </c>
      <c r="J1935" s="25">
        <v>2.2400000000000002E-6</v>
      </c>
      <c r="K1935" s="25">
        <v>1.6900000000000001E-5</v>
      </c>
      <c r="L1935" s="25">
        <v>1.8700000000000001E-6</v>
      </c>
      <c r="M1935" s="25">
        <v>5.5899999999999998E-6</v>
      </c>
      <c r="N1935" s="25">
        <v>8.8000000000000004E-6</v>
      </c>
      <c r="O1935" s="25">
        <f t="shared" si="167"/>
        <v>1.8700000000000001E-6</v>
      </c>
      <c r="P1935" s="25">
        <f t="shared" si="168"/>
        <v>5.5899999999999998E-6</v>
      </c>
      <c r="Q1935" s="25">
        <f t="shared" si="169"/>
        <v>8.8000000000000004E-6</v>
      </c>
      <c r="R1935" s="25">
        <f t="shared" si="166"/>
        <v>0</v>
      </c>
      <c r="S1935" s="25">
        <f t="shared" si="166"/>
        <v>9.0662740286298581E-3</v>
      </c>
      <c r="T1935" s="25">
        <f t="shared" si="166"/>
        <v>6.8401799591002052E-2</v>
      </c>
      <c r="U1935" s="25">
        <f t="shared" si="165"/>
        <v>7.5687198364008182E-3</v>
      </c>
      <c r="V1935" s="25">
        <f t="shared" si="165"/>
        <v>2.2625210633946829E-2</v>
      </c>
      <c r="W1935" s="25">
        <f t="shared" si="165"/>
        <v>3.561750511247444E-2</v>
      </c>
      <c r="X1935" s="25">
        <f t="shared" si="165"/>
        <v>7.5687198364008182E-3</v>
      </c>
      <c r="Y1935" s="25">
        <f t="shared" si="165"/>
        <v>2.2625210633946829E-2</v>
      </c>
      <c r="Z1935" s="25">
        <f t="shared" si="165"/>
        <v>3.561750511247444E-2</v>
      </c>
    </row>
    <row r="1936" spans="1:26" s="24" customFormat="1" x14ac:dyDescent="0.25">
      <c r="A1936" s="24" t="s">
        <v>175</v>
      </c>
      <c r="B1936" s="24" t="s">
        <v>176</v>
      </c>
      <c r="C1936" s="24" t="s">
        <v>177</v>
      </c>
      <c r="D1936" s="24" t="s">
        <v>155</v>
      </c>
      <c r="E1936" s="24">
        <v>2015</v>
      </c>
      <c r="F1936" s="24" t="s">
        <v>133</v>
      </c>
      <c r="G1936" s="24" t="s">
        <v>137</v>
      </c>
      <c r="H1936" s="24">
        <v>30</v>
      </c>
      <c r="I1936" s="25">
        <v>0</v>
      </c>
      <c r="J1936" s="25">
        <v>4.0400000000000002E-7</v>
      </c>
      <c r="K1936" s="25">
        <v>8.4400000000000005E-6</v>
      </c>
      <c r="L1936" s="25">
        <v>6.0900000000000001E-7</v>
      </c>
      <c r="M1936" s="25">
        <v>2.08E-6</v>
      </c>
      <c r="N1936" s="25">
        <v>4.3000000000000003E-6</v>
      </c>
      <c r="O1936" s="25">
        <f t="shared" si="167"/>
        <v>6.0900000000000001E-7</v>
      </c>
      <c r="P1936" s="25">
        <f t="shared" si="168"/>
        <v>2.08E-6</v>
      </c>
      <c r="Q1936" s="25">
        <f t="shared" si="169"/>
        <v>4.3000000000000003E-6</v>
      </c>
      <c r="R1936" s="25">
        <f t="shared" si="166"/>
        <v>0</v>
      </c>
      <c r="S1936" s="25">
        <f t="shared" si="166"/>
        <v>1.6351672801635994E-3</v>
      </c>
      <c r="T1936" s="25">
        <f t="shared" si="166"/>
        <v>3.4160425357873211E-2</v>
      </c>
      <c r="U1936" s="25">
        <f t="shared" si="165"/>
        <v>2.4648932515337427E-3</v>
      </c>
      <c r="V1936" s="25">
        <f t="shared" si="165"/>
        <v>8.418683026584866E-3</v>
      </c>
      <c r="W1936" s="25">
        <f t="shared" si="165"/>
        <v>1.7404008179959102E-2</v>
      </c>
      <c r="X1936" s="25">
        <f t="shared" si="165"/>
        <v>2.4648932515337427E-3</v>
      </c>
      <c r="Y1936" s="25">
        <f t="shared" si="165"/>
        <v>8.418683026584866E-3</v>
      </c>
      <c r="Z1936" s="25">
        <f t="shared" si="165"/>
        <v>1.7404008179959102E-2</v>
      </c>
    </row>
    <row r="1937" spans="1:26" s="24" customFormat="1" x14ac:dyDescent="0.25">
      <c r="A1937" s="24" t="s">
        <v>175</v>
      </c>
      <c r="B1937" s="24" t="s">
        <v>176</v>
      </c>
      <c r="C1937" s="24" t="s">
        <v>177</v>
      </c>
      <c r="D1937" s="24" t="s">
        <v>155</v>
      </c>
      <c r="E1937" s="24">
        <v>2015</v>
      </c>
      <c r="F1937" s="24" t="s">
        <v>133</v>
      </c>
      <c r="G1937" s="24" t="s">
        <v>137</v>
      </c>
      <c r="H1937" s="24" t="s">
        <v>135</v>
      </c>
      <c r="I1937" s="25">
        <v>0</v>
      </c>
      <c r="J1937" s="25">
        <v>1.68E-7</v>
      </c>
      <c r="K1937" s="25">
        <v>5.2299999999999999E-6</v>
      </c>
      <c r="L1937" s="25">
        <v>3.4200000000000002E-7</v>
      </c>
      <c r="M1937" s="25">
        <v>1.1200000000000001E-6</v>
      </c>
      <c r="N1937" s="25">
        <v>2.5799999999999999E-6</v>
      </c>
      <c r="O1937" s="25">
        <f t="shared" si="167"/>
        <v>3.4200000000000002E-7</v>
      </c>
      <c r="P1937" s="25">
        <f t="shared" si="168"/>
        <v>1.1200000000000001E-6</v>
      </c>
      <c r="Q1937" s="25">
        <f t="shared" si="169"/>
        <v>2.5799999999999999E-6</v>
      </c>
      <c r="R1937" s="25">
        <f t="shared" si="166"/>
        <v>0</v>
      </c>
      <c r="S1937" s="25">
        <f t="shared" si="166"/>
        <v>6.7997055214723929E-4</v>
      </c>
      <c r="T1937" s="25">
        <f t="shared" si="166"/>
        <v>2.1168130879345607E-2</v>
      </c>
      <c r="U1937" s="25">
        <f t="shared" si="165"/>
        <v>1.384225766871166E-3</v>
      </c>
      <c r="V1937" s="25">
        <f t="shared" si="165"/>
        <v>4.533137014314929E-3</v>
      </c>
      <c r="W1937" s="25">
        <f t="shared" si="165"/>
        <v>1.0442404907975461E-2</v>
      </c>
      <c r="X1937" s="25">
        <f t="shared" si="165"/>
        <v>1.384225766871166E-3</v>
      </c>
      <c r="Y1937" s="25">
        <f t="shared" si="165"/>
        <v>4.533137014314929E-3</v>
      </c>
      <c r="Z1937" s="25">
        <f t="shared" si="165"/>
        <v>1.0442404907975461E-2</v>
      </c>
    </row>
    <row r="1938" spans="1:26" s="24" customFormat="1" x14ac:dyDescent="0.25">
      <c r="A1938" s="24" t="s">
        <v>175</v>
      </c>
      <c r="B1938" s="24" t="s">
        <v>176</v>
      </c>
      <c r="C1938" s="24" t="s">
        <v>177</v>
      </c>
      <c r="D1938" s="24" t="s">
        <v>155</v>
      </c>
      <c r="E1938" s="24">
        <v>2015</v>
      </c>
      <c r="F1938" s="24" t="s">
        <v>133</v>
      </c>
      <c r="G1938" s="24" t="s">
        <v>137</v>
      </c>
      <c r="H1938" s="24">
        <v>60</v>
      </c>
      <c r="I1938" s="25">
        <v>0</v>
      </c>
      <c r="J1938" s="25">
        <v>9.5700000000000003E-8</v>
      </c>
      <c r="K1938" s="25">
        <v>3.6399999999999999E-6</v>
      </c>
      <c r="L1938" s="25">
        <v>2.3699999999999999E-7</v>
      </c>
      <c r="M1938" s="25">
        <v>8.2799999999999995E-7</v>
      </c>
      <c r="N1938" s="25">
        <v>1.8300000000000001E-6</v>
      </c>
      <c r="O1938" s="25">
        <f t="shared" si="167"/>
        <v>2.3699999999999999E-7</v>
      </c>
      <c r="P1938" s="25">
        <f t="shared" si="168"/>
        <v>8.2799999999999995E-7</v>
      </c>
      <c r="Q1938" s="25">
        <f t="shared" si="169"/>
        <v>1.8300000000000001E-6</v>
      </c>
      <c r="R1938" s="25">
        <f t="shared" si="166"/>
        <v>0</v>
      </c>
      <c r="S1938" s="25">
        <f t="shared" si="166"/>
        <v>3.8734036809815955E-4</v>
      </c>
      <c r="T1938" s="25">
        <f t="shared" si="166"/>
        <v>1.4732695296523518E-2</v>
      </c>
      <c r="U1938" s="25">
        <f t="shared" si="165"/>
        <v>9.5924417177914109E-4</v>
      </c>
      <c r="V1938" s="25">
        <f t="shared" si="165"/>
        <v>3.351283435582822E-3</v>
      </c>
      <c r="W1938" s="25">
        <f t="shared" si="165"/>
        <v>7.406822085889571E-3</v>
      </c>
      <c r="X1938" s="25">
        <f t="shared" si="165"/>
        <v>9.5924417177914109E-4</v>
      </c>
      <c r="Y1938" s="25">
        <f t="shared" si="165"/>
        <v>3.351283435582822E-3</v>
      </c>
      <c r="Z1938" s="25">
        <f t="shared" si="165"/>
        <v>7.406822085889571E-3</v>
      </c>
    </row>
    <row r="1939" spans="1:26" s="24" customFormat="1" x14ac:dyDescent="0.25">
      <c r="A1939" s="24" t="s">
        <v>175</v>
      </c>
      <c r="B1939" s="24" t="s">
        <v>176</v>
      </c>
      <c r="C1939" s="24" t="s">
        <v>177</v>
      </c>
      <c r="D1939" s="24" t="s">
        <v>155</v>
      </c>
      <c r="E1939" s="24">
        <v>2015</v>
      </c>
      <c r="F1939" s="24" t="s">
        <v>133</v>
      </c>
      <c r="G1939" s="24" t="s">
        <v>137</v>
      </c>
      <c r="H1939" s="24">
        <v>100</v>
      </c>
      <c r="I1939" s="25">
        <v>0</v>
      </c>
      <c r="J1939" s="25">
        <v>2.6899999999999999E-8</v>
      </c>
      <c r="K1939" s="25">
        <v>1.7999999999999999E-6</v>
      </c>
      <c r="L1939" s="25">
        <v>1.11E-7</v>
      </c>
      <c r="M1939" s="25">
        <v>3.8599999999999999E-7</v>
      </c>
      <c r="N1939" s="25">
        <v>8.9999999999999996E-7</v>
      </c>
      <c r="O1939" s="25">
        <f t="shared" si="167"/>
        <v>1.11E-7</v>
      </c>
      <c r="P1939" s="25">
        <f t="shared" si="168"/>
        <v>3.8599999999999999E-7</v>
      </c>
      <c r="Q1939" s="25">
        <f t="shared" si="169"/>
        <v>8.9999999999999996E-7</v>
      </c>
      <c r="R1939" s="25">
        <f t="shared" si="166"/>
        <v>0</v>
      </c>
      <c r="S1939" s="25">
        <f t="shared" si="166"/>
        <v>1.0887623721881391E-4</v>
      </c>
      <c r="T1939" s="25">
        <f t="shared" si="166"/>
        <v>7.2853987730061342E-3</v>
      </c>
      <c r="U1939" s="25">
        <f t="shared" si="165"/>
        <v>4.492662576687117E-4</v>
      </c>
      <c r="V1939" s="25">
        <f t="shared" si="165"/>
        <v>1.562313292433538E-3</v>
      </c>
      <c r="W1939" s="25">
        <f t="shared" si="165"/>
        <v>3.6426993865030671E-3</v>
      </c>
      <c r="X1939" s="25">
        <f t="shared" si="165"/>
        <v>4.492662576687117E-4</v>
      </c>
      <c r="Y1939" s="25">
        <f t="shared" si="165"/>
        <v>1.562313292433538E-3</v>
      </c>
      <c r="Z1939" s="25">
        <f t="shared" si="165"/>
        <v>3.6426993865030671E-3</v>
      </c>
    </row>
    <row r="1940" spans="1:26" s="24" customFormat="1" x14ac:dyDescent="0.25">
      <c r="A1940" s="24" t="s">
        <v>175</v>
      </c>
      <c r="B1940" s="24" t="s">
        <v>176</v>
      </c>
      <c r="C1940" s="24" t="s">
        <v>177</v>
      </c>
      <c r="D1940" s="24" t="s">
        <v>155</v>
      </c>
      <c r="E1940" s="24">
        <v>2015</v>
      </c>
      <c r="F1940" s="24" t="s">
        <v>133</v>
      </c>
      <c r="G1940" s="24" t="s">
        <v>137</v>
      </c>
      <c r="H1940" s="24" t="s">
        <v>136</v>
      </c>
      <c r="I1940" s="25">
        <v>0</v>
      </c>
      <c r="J1940" s="25">
        <v>4.1300000000000002E-11</v>
      </c>
      <c r="K1940" s="25">
        <v>1.3E-7</v>
      </c>
      <c r="L1940" s="25">
        <v>3.94E-9</v>
      </c>
      <c r="M1940" s="25">
        <v>1.4899999999999999E-8</v>
      </c>
      <c r="N1940" s="25">
        <v>9.3200000000000001E-8</v>
      </c>
      <c r="O1940" s="25">
        <f t="shared" si="167"/>
        <v>3.94E-9</v>
      </c>
      <c r="P1940" s="25">
        <f t="shared" si="168"/>
        <v>1.4899999999999999E-8</v>
      </c>
      <c r="Q1940" s="25">
        <f t="shared" si="169"/>
        <v>9.3200000000000001E-8</v>
      </c>
      <c r="R1940" s="25">
        <f t="shared" si="166"/>
        <v>0</v>
      </c>
      <c r="S1940" s="25">
        <f t="shared" si="166"/>
        <v>1.6715942740286301E-7</v>
      </c>
      <c r="T1940" s="25">
        <f t="shared" si="166"/>
        <v>5.2616768916155412E-4</v>
      </c>
      <c r="U1940" s="25">
        <f t="shared" si="165"/>
        <v>1.5946928425357874E-5</v>
      </c>
      <c r="V1940" s="25">
        <f t="shared" si="165"/>
        <v>6.0306912065439675E-5</v>
      </c>
      <c r="W1940" s="25">
        <f t="shared" si="165"/>
        <v>3.7722175869120655E-4</v>
      </c>
      <c r="X1940" s="25">
        <f t="shared" si="165"/>
        <v>1.5946928425357874E-5</v>
      </c>
      <c r="Y1940" s="25">
        <f t="shared" si="165"/>
        <v>6.0306912065439675E-5</v>
      </c>
      <c r="Z1940" s="25">
        <f t="shared" si="165"/>
        <v>3.7722175869120655E-4</v>
      </c>
    </row>
    <row r="1941" spans="1:26" s="24" customFormat="1" x14ac:dyDescent="0.25">
      <c r="A1941" s="24" t="s">
        <v>175</v>
      </c>
      <c r="B1941" s="24" t="s">
        <v>176</v>
      </c>
      <c r="C1941" s="24" t="s">
        <v>177</v>
      </c>
      <c r="D1941" s="24" t="s">
        <v>155</v>
      </c>
      <c r="E1941" s="24">
        <v>2015</v>
      </c>
      <c r="F1941" s="24" t="s">
        <v>133</v>
      </c>
      <c r="G1941" s="24" t="s">
        <v>137</v>
      </c>
      <c r="H1941" s="24">
        <v>1000</v>
      </c>
      <c r="I1941" s="25">
        <v>0</v>
      </c>
      <c r="J1941" s="25">
        <v>6.1400000000000001E-13</v>
      </c>
      <c r="K1941" s="25">
        <v>4.8100000000000001E-8</v>
      </c>
      <c r="L1941" s="25">
        <v>2.76E-9</v>
      </c>
      <c r="M1941" s="25">
        <v>8.5099999999999998E-9</v>
      </c>
      <c r="N1941" s="25">
        <v>2.1999999999999998E-8</v>
      </c>
      <c r="O1941" s="25">
        <f t="shared" si="167"/>
        <v>2.76E-9</v>
      </c>
      <c r="P1941" s="25">
        <f t="shared" si="168"/>
        <v>8.5099999999999998E-9</v>
      </c>
      <c r="Q1941" s="25">
        <f t="shared" si="169"/>
        <v>2.1999999999999998E-8</v>
      </c>
      <c r="R1941" s="25">
        <f t="shared" si="166"/>
        <v>0</v>
      </c>
      <c r="S1941" s="25">
        <f t="shared" si="166"/>
        <v>2.4851304703476486E-9</v>
      </c>
      <c r="T1941" s="25">
        <f t="shared" si="166"/>
        <v>1.9468204498977507E-4</v>
      </c>
      <c r="U1941" s="25">
        <f t="shared" si="165"/>
        <v>1.1170944785276074E-5</v>
      </c>
      <c r="V1941" s="25">
        <f t="shared" si="165"/>
        <v>3.4443746421267889E-5</v>
      </c>
      <c r="W1941" s="25">
        <f t="shared" si="165"/>
        <v>8.9043762781186096E-5</v>
      </c>
      <c r="X1941" s="25">
        <f t="shared" si="165"/>
        <v>1.1170944785276074E-5</v>
      </c>
      <c r="Y1941" s="25">
        <f t="shared" si="165"/>
        <v>3.4443746421267889E-5</v>
      </c>
      <c r="Z1941" s="25">
        <f t="shared" si="165"/>
        <v>8.9043762781186096E-5</v>
      </c>
    </row>
    <row r="1942" spans="1:26" s="24" customFormat="1" x14ac:dyDescent="0.25">
      <c r="A1942" s="24" t="s">
        <v>175</v>
      </c>
      <c r="B1942" s="24" t="s">
        <v>176</v>
      </c>
      <c r="C1942" s="24" t="s">
        <v>177</v>
      </c>
      <c r="D1942" s="24" t="s">
        <v>155</v>
      </c>
      <c r="E1942" s="24">
        <v>2015</v>
      </c>
      <c r="F1942" s="24" t="s">
        <v>133</v>
      </c>
      <c r="G1942" s="24" t="s">
        <v>137</v>
      </c>
      <c r="H1942" s="24">
        <v>2500</v>
      </c>
      <c r="I1942" s="25">
        <v>0</v>
      </c>
      <c r="J1942" s="25">
        <v>0</v>
      </c>
      <c r="K1942" s="25">
        <v>1.13E-8</v>
      </c>
      <c r="L1942" s="25">
        <v>5.9300000000000002E-10</v>
      </c>
      <c r="M1942" s="25">
        <v>1.8400000000000001E-9</v>
      </c>
      <c r="N1942" s="25">
        <v>4.8600000000000002E-9</v>
      </c>
      <c r="O1942" s="25">
        <f t="shared" si="167"/>
        <v>5.9300000000000002E-10</v>
      </c>
      <c r="P1942" s="25">
        <f t="shared" si="168"/>
        <v>1.8400000000000001E-9</v>
      </c>
      <c r="Q1942" s="25">
        <f t="shared" si="169"/>
        <v>4.8600000000000002E-9</v>
      </c>
      <c r="R1942" s="25">
        <f t="shared" si="166"/>
        <v>0</v>
      </c>
      <c r="S1942" s="25">
        <f t="shared" si="166"/>
        <v>0</v>
      </c>
      <c r="T1942" s="25">
        <f t="shared" si="166"/>
        <v>4.5736114519427406E-5</v>
      </c>
      <c r="U1942" s="25">
        <f t="shared" si="165"/>
        <v>2.4001341513292434E-6</v>
      </c>
      <c r="V1942" s="25">
        <f t="shared" si="165"/>
        <v>7.447296523517383E-6</v>
      </c>
      <c r="W1942" s="25">
        <f t="shared" si="165"/>
        <v>1.9670576687116564E-5</v>
      </c>
      <c r="X1942" s="25">
        <f t="shared" si="165"/>
        <v>2.4001341513292434E-6</v>
      </c>
      <c r="Y1942" s="25">
        <f t="shared" si="165"/>
        <v>7.447296523517383E-6</v>
      </c>
      <c r="Z1942" s="25">
        <f t="shared" si="165"/>
        <v>1.9670576687116564E-5</v>
      </c>
    </row>
    <row r="1943" spans="1:26" s="24" customFormat="1" x14ac:dyDescent="0.25">
      <c r="A1943" s="24" t="s">
        <v>175</v>
      </c>
      <c r="B1943" s="24" t="s">
        <v>176</v>
      </c>
      <c r="C1943" s="24" t="s">
        <v>177</v>
      </c>
      <c r="D1943" s="24" t="s">
        <v>155</v>
      </c>
      <c r="E1943" s="24">
        <v>2015</v>
      </c>
      <c r="F1943" s="24" t="s">
        <v>133</v>
      </c>
      <c r="G1943" s="24" t="s">
        <v>137</v>
      </c>
      <c r="H1943" s="24">
        <v>5000</v>
      </c>
      <c r="I1943" s="25">
        <v>0</v>
      </c>
      <c r="J1943" s="25">
        <v>0</v>
      </c>
      <c r="K1943" s="25">
        <v>3.9199999999999997E-9</v>
      </c>
      <c r="L1943" s="25">
        <v>1.8400000000000001E-10</v>
      </c>
      <c r="M1943" s="25">
        <v>5.8299999999999995E-10</v>
      </c>
      <c r="N1943" s="25">
        <v>1.56E-9</v>
      </c>
      <c r="O1943" s="25">
        <f t="shared" si="167"/>
        <v>1.8400000000000001E-10</v>
      </c>
      <c r="P1943" s="25">
        <f t="shared" si="168"/>
        <v>5.8299999999999995E-10</v>
      </c>
      <c r="Q1943" s="25">
        <f t="shared" si="169"/>
        <v>1.56E-9</v>
      </c>
      <c r="R1943" s="25">
        <f t="shared" si="166"/>
        <v>0</v>
      </c>
      <c r="S1943" s="25">
        <f t="shared" si="166"/>
        <v>0</v>
      </c>
      <c r="T1943" s="25">
        <f t="shared" si="166"/>
        <v>1.586597955010225E-5</v>
      </c>
      <c r="U1943" s="25">
        <f t="shared" si="165"/>
        <v>7.447296523517383E-7</v>
      </c>
      <c r="V1943" s="25">
        <f t="shared" si="165"/>
        <v>2.3596597137014313E-6</v>
      </c>
      <c r="W1943" s="25">
        <f t="shared" si="165"/>
        <v>6.3140122699386501E-6</v>
      </c>
      <c r="X1943" s="25">
        <f t="shared" si="165"/>
        <v>7.447296523517383E-7</v>
      </c>
      <c r="Y1943" s="25">
        <f t="shared" si="165"/>
        <v>2.3596597137014313E-6</v>
      </c>
      <c r="Z1943" s="25">
        <f t="shared" si="165"/>
        <v>6.3140122699386501E-6</v>
      </c>
    </row>
    <row r="1944" spans="1:26" s="24" customFormat="1" x14ac:dyDescent="0.25">
      <c r="A1944" s="24" t="s">
        <v>175</v>
      </c>
      <c r="B1944" s="24" t="s">
        <v>176</v>
      </c>
      <c r="C1944" s="24" t="s">
        <v>177</v>
      </c>
      <c r="D1944" s="24" t="s">
        <v>155</v>
      </c>
      <c r="E1944" s="24">
        <v>2015</v>
      </c>
      <c r="F1944" s="24" t="s">
        <v>133</v>
      </c>
      <c r="G1944" s="24" t="s">
        <v>137</v>
      </c>
      <c r="H1944" s="24">
        <v>10000</v>
      </c>
      <c r="I1944" s="25">
        <v>0</v>
      </c>
      <c r="J1944" s="25">
        <v>0</v>
      </c>
      <c r="K1944" s="25">
        <v>1.3600000000000001E-9</v>
      </c>
      <c r="L1944" s="25">
        <v>5.7299999999999999E-11</v>
      </c>
      <c r="M1944" s="25">
        <v>1.86E-10</v>
      </c>
      <c r="N1944" s="25">
        <v>5.0600000000000001E-10</v>
      </c>
      <c r="O1944" s="25">
        <f t="shared" si="167"/>
        <v>5.7299999999999999E-11</v>
      </c>
      <c r="P1944" s="25">
        <f t="shared" si="168"/>
        <v>1.86E-10</v>
      </c>
      <c r="Q1944" s="25">
        <f t="shared" si="169"/>
        <v>5.0600000000000001E-10</v>
      </c>
      <c r="R1944" s="25">
        <f t="shared" si="166"/>
        <v>0</v>
      </c>
      <c r="S1944" s="25">
        <f t="shared" si="166"/>
        <v>0</v>
      </c>
      <c r="T1944" s="25">
        <f t="shared" si="166"/>
        <v>5.5045235173824143E-6</v>
      </c>
      <c r="U1944" s="25">
        <f t="shared" si="165"/>
        <v>2.3191852760736199E-7</v>
      </c>
      <c r="V1944" s="25">
        <f t="shared" si="165"/>
        <v>7.5282453987730071E-7</v>
      </c>
      <c r="W1944" s="25">
        <f t="shared" si="165"/>
        <v>2.0480065439672801E-6</v>
      </c>
      <c r="X1944" s="25">
        <f t="shared" si="165"/>
        <v>2.3191852760736199E-7</v>
      </c>
      <c r="Y1944" s="25">
        <f t="shared" si="165"/>
        <v>7.5282453987730071E-7</v>
      </c>
      <c r="Z1944" s="25">
        <f t="shared" si="165"/>
        <v>2.0480065439672801E-6</v>
      </c>
    </row>
    <row r="1945" spans="1:26" s="24" customFormat="1" x14ac:dyDescent="0.25">
      <c r="A1945" s="24" t="s">
        <v>175</v>
      </c>
      <c r="B1945" s="24" t="s">
        <v>176</v>
      </c>
      <c r="C1945" s="24" t="s">
        <v>177</v>
      </c>
      <c r="D1945" s="24" t="s">
        <v>155</v>
      </c>
      <c r="E1945" s="24">
        <v>2015</v>
      </c>
      <c r="F1945" s="24" t="s">
        <v>133</v>
      </c>
      <c r="G1945" s="24" t="s">
        <v>138</v>
      </c>
      <c r="H1945" s="24">
        <v>10</v>
      </c>
      <c r="I1945" s="25">
        <v>0</v>
      </c>
      <c r="J1945" s="25">
        <v>0</v>
      </c>
      <c r="K1945" s="25">
        <v>0</v>
      </c>
      <c r="L1945" s="25">
        <v>0</v>
      </c>
      <c r="M1945" s="25">
        <v>0</v>
      </c>
      <c r="N1945" s="25">
        <v>0</v>
      </c>
      <c r="O1945" s="25">
        <f t="shared" si="167"/>
        <v>0</v>
      </c>
      <c r="P1945" s="25">
        <f t="shared" si="168"/>
        <v>0</v>
      </c>
      <c r="Q1945" s="25">
        <f t="shared" si="169"/>
        <v>0</v>
      </c>
      <c r="R1945" s="25">
        <f t="shared" si="166"/>
        <v>0</v>
      </c>
      <c r="S1945" s="25">
        <f t="shared" si="166"/>
        <v>0</v>
      </c>
      <c r="T1945" s="25">
        <f t="shared" si="166"/>
        <v>0</v>
      </c>
      <c r="U1945" s="25">
        <f t="shared" si="165"/>
        <v>0</v>
      </c>
      <c r="V1945" s="25">
        <f t="shared" si="165"/>
        <v>0</v>
      </c>
      <c r="W1945" s="25">
        <f t="shared" si="165"/>
        <v>0</v>
      </c>
      <c r="X1945" s="25">
        <f t="shared" si="165"/>
        <v>0</v>
      </c>
      <c r="Y1945" s="25">
        <f t="shared" si="165"/>
        <v>0</v>
      </c>
      <c r="Z1945" s="25">
        <f t="shared" si="165"/>
        <v>0</v>
      </c>
    </row>
    <row r="1946" spans="1:26" s="24" customFormat="1" x14ac:dyDescent="0.25">
      <c r="A1946" s="24" t="s">
        <v>175</v>
      </c>
      <c r="B1946" s="24" t="s">
        <v>176</v>
      </c>
      <c r="C1946" s="24" t="s">
        <v>177</v>
      </c>
      <c r="D1946" s="24" t="s">
        <v>155</v>
      </c>
      <c r="E1946" s="24">
        <v>2015</v>
      </c>
      <c r="F1946" s="24" t="s">
        <v>133</v>
      </c>
      <c r="G1946" s="24" t="s">
        <v>138</v>
      </c>
      <c r="H1946" s="24">
        <v>30</v>
      </c>
      <c r="I1946" s="25">
        <v>0</v>
      </c>
      <c r="J1946" s="25">
        <v>0</v>
      </c>
      <c r="K1946" s="25">
        <v>0</v>
      </c>
      <c r="L1946" s="25">
        <v>0</v>
      </c>
      <c r="M1946" s="25">
        <v>0</v>
      </c>
      <c r="N1946" s="25">
        <v>0</v>
      </c>
      <c r="O1946" s="25">
        <f t="shared" si="167"/>
        <v>0</v>
      </c>
      <c r="P1946" s="25">
        <f t="shared" si="168"/>
        <v>0</v>
      </c>
      <c r="Q1946" s="25">
        <f t="shared" si="169"/>
        <v>0</v>
      </c>
      <c r="R1946" s="25">
        <f t="shared" si="166"/>
        <v>0</v>
      </c>
      <c r="S1946" s="25">
        <f t="shared" si="166"/>
        <v>0</v>
      </c>
      <c r="T1946" s="25">
        <f t="shared" si="166"/>
        <v>0</v>
      </c>
      <c r="U1946" s="25">
        <f t="shared" si="165"/>
        <v>0</v>
      </c>
      <c r="V1946" s="25">
        <f t="shared" si="165"/>
        <v>0</v>
      </c>
      <c r="W1946" s="25">
        <f t="shared" si="165"/>
        <v>0</v>
      </c>
      <c r="X1946" s="25">
        <f t="shared" si="165"/>
        <v>0</v>
      </c>
      <c r="Y1946" s="25">
        <f t="shared" si="165"/>
        <v>0</v>
      </c>
      <c r="Z1946" s="25">
        <f t="shared" si="165"/>
        <v>0</v>
      </c>
    </row>
    <row r="1947" spans="1:26" s="24" customFormat="1" x14ac:dyDescent="0.25">
      <c r="A1947" s="24" t="s">
        <v>175</v>
      </c>
      <c r="B1947" s="24" t="s">
        <v>176</v>
      </c>
      <c r="C1947" s="24" t="s">
        <v>177</v>
      </c>
      <c r="D1947" s="24" t="s">
        <v>155</v>
      </c>
      <c r="E1947" s="24">
        <v>2015</v>
      </c>
      <c r="F1947" s="24" t="s">
        <v>133</v>
      </c>
      <c r="G1947" s="24" t="s">
        <v>138</v>
      </c>
      <c r="H1947" s="24" t="s">
        <v>135</v>
      </c>
      <c r="I1947" s="25">
        <v>0</v>
      </c>
      <c r="J1947" s="25">
        <v>0</v>
      </c>
      <c r="K1947" s="25">
        <v>0</v>
      </c>
      <c r="L1947" s="25">
        <v>0</v>
      </c>
      <c r="M1947" s="25">
        <v>0</v>
      </c>
      <c r="N1947" s="25">
        <v>0</v>
      </c>
      <c r="O1947" s="25">
        <f t="shared" si="167"/>
        <v>0</v>
      </c>
      <c r="P1947" s="25">
        <f t="shared" si="168"/>
        <v>0</v>
      </c>
      <c r="Q1947" s="25">
        <f t="shared" si="169"/>
        <v>0</v>
      </c>
      <c r="R1947" s="25">
        <f t="shared" si="166"/>
        <v>0</v>
      </c>
      <c r="S1947" s="25">
        <f t="shared" si="166"/>
        <v>0</v>
      </c>
      <c r="T1947" s="25">
        <f t="shared" si="166"/>
        <v>0</v>
      </c>
      <c r="U1947" s="25">
        <f t="shared" si="165"/>
        <v>0</v>
      </c>
      <c r="V1947" s="25">
        <f t="shared" si="165"/>
        <v>0</v>
      </c>
      <c r="W1947" s="25">
        <f t="shared" si="165"/>
        <v>0</v>
      </c>
      <c r="X1947" s="25">
        <f t="shared" si="165"/>
        <v>0</v>
      </c>
      <c r="Y1947" s="25">
        <f t="shared" si="165"/>
        <v>0</v>
      </c>
      <c r="Z1947" s="25">
        <f t="shared" si="165"/>
        <v>0</v>
      </c>
    </row>
    <row r="1948" spans="1:26" s="24" customFormat="1" x14ac:dyDescent="0.25">
      <c r="A1948" s="24" t="s">
        <v>175</v>
      </c>
      <c r="B1948" s="24" t="s">
        <v>176</v>
      </c>
      <c r="C1948" s="24" t="s">
        <v>177</v>
      </c>
      <c r="D1948" s="24" t="s">
        <v>155</v>
      </c>
      <c r="E1948" s="24">
        <v>2015</v>
      </c>
      <c r="F1948" s="24" t="s">
        <v>133</v>
      </c>
      <c r="G1948" s="24" t="s">
        <v>138</v>
      </c>
      <c r="H1948" s="24">
        <v>60</v>
      </c>
      <c r="I1948" s="25">
        <v>0</v>
      </c>
      <c r="J1948" s="25">
        <v>0</v>
      </c>
      <c r="K1948" s="25">
        <v>0</v>
      </c>
      <c r="L1948" s="25">
        <v>0</v>
      </c>
      <c r="M1948" s="25">
        <v>0</v>
      </c>
      <c r="N1948" s="25">
        <v>0</v>
      </c>
      <c r="O1948" s="25">
        <f t="shared" si="167"/>
        <v>0</v>
      </c>
      <c r="P1948" s="25">
        <f t="shared" si="168"/>
        <v>0</v>
      </c>
      <c r="Q1948" s="25">
        <f t="shared" si="169"/>
        <v>0</v>
      </c>
      <c r="R1948" s="25">
        <f t="shared" si="166"/>
        <v>0</v>
      </c>
      <c r="S1948" s="25">
        <f t="shared" si="166"/>
        <v>0</v>
      </c>
      <c r="T1948" s="25">
        <f t="shared" si="166"/>
        <v>0</v>
      </c>
      <c r="U1948" s="25">
        <f t="shared" si="165"/>
        <v>0</v>
      </c>
      <c r="V1948" s="25">
        <f t="shared" si="165"/>
        <v>0</v>
      </c>
      <c r="W1948" s="25">
        <f t="shared" si="165"/>
        <v>0</v>
      </c>
      <c r="X1948" s="25">
        <f t="shared" si="165"/>
        <v>0</v>
      </c>
      <c r="Y1948" s="25">
        <f t="shared" si="165"/>
        <v>0</v>
      </c>
      <c r="Z1948" s="25">
        <f t="shared" si="165"/>
        <v>0</v>
      </c>
    </row>
    <row r="1949" spans="1:26" s="24" customFormat="1" x14ac:dyDescent="0.25">
      <c r="A1949" s="24" t="s">
        <v>175</v>
      </c>
      <c r="B1949" s="24" t="s">
        <v>176</v>
      </c>
      <c r="C1949" s="24" t="s">
        <v>177</v>
      </c>
      <c r="D1949" s="24" t="s">
        <v>155</v>
      </c>
      <c r="E1949" s="24">
        <v>2015</v>
      </c>
      <c r="F1949" s="24" t="s">
        <v>133</v>
      </c>
      <c r="G1949" s="24" t="s">
        <v>138</v>
      </c>
      <c r="H1949" s="24">
        <v>100</v>
      </c>
      <c r="I1949" s="25">
        <v>0</v>
      </c>
      <c r="J1949" s="25">
        <v>0</v>
      </c>
      <c r="K1949" s="25">
        <v>0</v>
      </c>
      <c r="L1949" s="25">
        <v>0</v>
      </c>
      <c r="M1949" s="25">
        <v>0</v>
      </c>
      <c r="N1949" s="25">
        <v>0</v>
      </c>
      <c r="O1949" s="25">
        <f t="shared" si="167"/>
        <v>0</v>
      </c>
      <c r="P1949" s="25">
        <f t="shared" si="168"/>
        <v>0</v>
      </c>
      <c r="Q1949" s="25">
        <f t="shared" si="169"/>
        <v>0</v>
      </c>
      <c r="R1949" s="25">
        <f t="shared" si="166"/>
        <v>0</v>
      </c>
      <c r="S1949" s="25">
        <f t="shared" si="166"/>
        <v>0</v>
      </c>
      <c r="T1949" s="25">
        <f t="shared" si="166"/>
        <v>0</v>
      </c>
      <c r="U1949" s="25">
        <f t="shared" si="165"/>
        <v>0</v>
      </c>
      <c r="V1949" s="25">
        <f t="shared" si="165"/>
        <v>0</v>
      </c>
      <c r="W1949" s="25">
        <f t="shared" si="165"/>
        <v>0</v>
      </c>
      <c r="X1949" s="25">
        <f t="shared" si="165"/>
        <v>0</v>
      </c>
      <c r="Y1949" s="25">
        <f t="shared" si="165"/>
        <v>0</v>
      </c>
      <c r="Z1949" s="25">
        <f t="shared" si="165"/>
        <v>0</v>
      </c>
    </row>
    <row r="1950" spans="1:26" s="24" customFormat="1" x14ac:dyDescent="0.25">
      <c r="A1950" s="24" t="s">
        <v>175</v>
      </c>
      <c r="B1950" s="24" t="s">
        <v>176</v>
      </c>
      <c r="C1950" s="24" t="s">
        <v>177</v>
      </c>
      <c r="D1950" s="24" t="s">
        <v>155</v>
      </c>
      <c r="E1950" s="24">
        <v>2015</v>
      </c>
      <c r="F1950" s="24" t="s">
        <v>133</v>
      </c>
      <c r="G1950" s="24" t="s">
        <v>138</v>
      </c>
      <c r="H1950" s="24" t="s">
        <v>136</v>
      </c>
      <c r="I1950" s="25">
        <v>0</v>
      </c>
      <c r="J1950" s="25">
        <v>0</v>
      </c>
      <c r="K1950" s="25">
        <v>0</v>
      </c>
      <c r="L1950" s="25">
        <v>0</v>
      </c>
      <c r="M1950" s="25">
        <v>0</v>
      </c>
      <c r="N1950" s="25">
        <v>0</v>
      </c>
      <c r="O1950" s="25">
        <f t="shared" si="167"/>
        <v>0</v>
      </c>
      <c r="P1950" s="25">
        <f t="shared" si="168"/>
        <v>0</v>
      </c>
      <c r="Q1950" s="25">
        <f t="shared" si="169"/>
        <v>0</v>
      </c>
      <c r="R1950" s="25">
        <f t="shared" si="166"/>
        <v>0</v>
      </c>
      <c r="S1950" s="25">
        <f t="shared" si="166"/>
        <v>0</v>
      </c>
      <c r="T1950" s="25">
        <f t="shared" si="166"/>
        <v>0</v>
      </c>
      <c r="U1950" s="25">
        <f t="shared" si="165"/>
        <v>0</v>
      </c>
      <c r="V1950" s="25">
        <f t="shared" si="165"/>
        <v>0</v>
      </c>
      <c r="W1950" s="25">
        <f t="shared" si="165"/>
        <v>0</v>
      </c>
      <c r="X1950" s="25">
        <f t="shared" si="165"/>
        <v>0</v>
      </c>
      <c r="Y1950" s="25">
        <f t="shared" si="165"/>
        <v>0</v>
      </c>
      <c r="Z1950" s="25">
        <f t="shared" si="165"/>
        <v>0</v>
      </c>
    </row>
    <row r="1951" spans="1:26" s="24" customFormat="1" x14ac:dyDescent="0.25">
      <c r="A1951" s="24" t="s">
        <v>175</v>
      </c>
      <c r="B1951" s="24" t="s">
        <v>176</v>
      </c>
      <c r="C1951" s="24" t="s">
        <v>177</v>
      </c>
      <c r="D1951" s="24" t="s">
        <v>155</v>
      </c>
      <c r="E1951" s="24">
        <v>2015</v>
      </c>
      <c r="F1951" s="24" t="s">
        <v>133</v>
      </c>
      <c r="G1951" s="24" t="s">
        <v>138</v>
      </c>
      <c r="H1951" s="24">
        <v>1000</v>
      </c>
      <c r="I1951" s="25">
        <v>0</v>
      </c>
      <c r="J1951" s="25">
        <v>0</v>
      </c>
      <c r="K1951" s="25">
        <v>0</v>
      </c>
      <c r="L1951" s="25">
        <v>0</v>
      </c>
      <c r="M1951" s="25">
        <v>0</v>
      </c>
      <c r="N1951" s="25">
        <v>0</v>
      </c>
      <c r="O1951" s="25">
        <f t="shared" si="167"/>
        <v>0</v>
      </c>
      <c r="P1951" s="25">
        <f t="shared" si="168"/>
        <v>0</v>
      </c>
      <c r="Q1951" s="25">
        <f t="shared" si="169"/>
        <v>0</v>
      </c>
      <c r="R1951" s="25">
        <f t="shared" si="166"/>
        <v>0</v>
      </c>
      <c r="S1951" s="25">
        <f t="shared" si="166"/>
        <v>0</v>
      </c>
      <c r="T1951" s="25">
        <f t="shared" si="166"/>
        <v>0</v>
      </c>
      <c r="U1951" s="25">
        <f t="shared" si="165"/>
        <v>0</v>
      </c>
      <c r="V1951" s="25">
        <f t="shared" si="165"/>
        <v>0</v>
      </c>
      <c r="W1951" s="25">
        <f t="shared" si="165"/>
        <v>0</v>
      </c>
      <c r="X1951" s="25">
        <f t="shared" si="165"/>
        <v>0</v>
      </c>
      <c r="Y1951" s="25">
        <f t="shared" si="165"/>
        <v>0</v>
      </c>
      <c r="Z1951" s="25">
        <f t="shared" si="165"/>
        <v>0</v>
      </c>
    </row>
    <row r="1952" spans="1:26" s="24" customFormat="1" x14ac:dyDescent="0.25">
      <c r="A1952" s="24" t="s">
        <v>175</v>
      </c>
      <c r="B1952" s="24" t="s">
        <v>176</v>
      </c>
      <c r="C1952" s="24" t="s">
        <v>177</v>
      </c>
      <c r="D1952" s="24" t="s">
        <v>155</v>
      </c>
      <c r="E1952" s="24">
        <v>2015</v>
      </c>
      <c r="F1952" s="24" t="s">
        <v>133</v>
      </c>
      <c r="G1952" s="24" t="s">
        <v>138</v>
      </c>
      <c r="H1952" s="24">
        <v>2500</v>
      </c>
      <c r="I1952" s="25">
        <v>0</v>
      </c>
      <c r="J1952" s="25">
        <v>0</v>
      </c>
      <c r="K1952" s="25">
        <v>0</v>
      </c>
      <c r="L1952" s="25">
        <v>0</v>
      </c>
      <c r="M1952" s="25">
        <v>0</v>
      </c>
      <c r="N1952" s="25">
        <v>0</v>
      </c>
      <c r="O1952" s="25">
        <f t="shared" si="167"/>
        <v>0</v>
      </c>
      <c r="P1952" s="25">
        <f t="shared" si="168"/>
        <v>0</v>
      </c>
      <c r="Q1952" s="25">
        <f t="shared" si="169"/>
        <v>0</v>
      </c>
      <c r="R1952" s="25">
        <f t="shared" si="166"/>
        <v>0</v>
      </c>
      <c r="S1952" s="25">
        <f t="shared" si="166"/>
        <v>0</v>
      </c>
      <c r="T1952" s="25">
        <f t="shared" si="166"/>
        <v>0</v>
      </c>
      <c r="U1952" s="25">
        <f t="shared" si="165"/>
        <v>0</v>
      </c>
      <c r="V1952" s="25">
        <f t="shared" si="165"/>
        <v>0</v>
      </c>
      <c r="W1952" s="25">
        <f t="shared" si="165"/>
        <v>0</v>
      </c>
      <c r="X1952" s="25">
        <f t="shared" si="165"/>
        <v>0</v>
      </c>
      <c r="Y1952" s="25">
        <f t="shared" si="165"/>
        <v>0</v>
      </c>
      <c r="Z1952" s="25">
        <f t="shared" si="165"/>
        <v>0</v>
      </c>
    </row>
    <row r="1953" spans="1:26" s="24" customFormat="1" x14ac:dyDescent="0.25">
      <c r="A1953" s="24" t="s">
        <v>175</v>
      </c>
      <c r="B1953" s="24" t="s">
        <v>176</v>
      </c>
      <c r="C1953" s="24" t="s">
        <v>177</v>
      </c>
      <c r="D1953" s="24" t="s">
        <v>155</v>
      </c>
      <c r="E1953" s="24">
        <v>2015</v>
      </c>
      <c r="F1953" s="24" t="s">
        <v>133</v>
      </c>
      <c r="G1953" s="24" t="s">
        <v>138</v>
      </c>
      <c r="H1953" s="24">
        <v>5000</v>
      </c>
      <c r="I1953" s="25">
        <v>0</v>
      </c>
      <c r="J1953" s="25">
        <v>0</v>
      </c>
      <c r="K1953" s="25">
        <v>0</v>
      </c>
      <c r="L1953" s="25">
        <v>0</v>
      </c>
      <c r="M1953" s="25">
        <v>0</v>
      </c>
      <c r="N1953" s="25">
        <v>0</v>
      </c>
      <c r="O1953" s="25">
        <f t="shared" si="167"/>
        <v>0</v>
      </c>
      <c r="P1953" s="25">
        <f t="shared" si="168"/>
        <v>0</v>
      </c>
      <c r="Q1953" s="25">
        <f t="shared" si="169"/>
        <v>0</v>
      </c>
      <c r="R1953" s="25">
        <f t="shared" si="166"/>
        <v>0</v>
      </c>
      <c r="S1953" s="25">
        <f t="shared" si="166"/>
        <v>0</v>
      </c>
      <c r="T1953" s="25">
        <f t="shared" si="166"/>
        <v>0</v>
      </c>
      <c r="U1953" s="25">
        <f t="shared" si="165"/>
        <v>0</v>
      </c>
      <c r="V1953" s="25">
        <f t="shared" si="165"/>
        <v>0</v>
      </c>
      <c r="W1953" s="25">
        <f t="shared" si="165"/>
        <v>0</v>
      </c>
      <c r="X1953" s="25">
        <f t="shared" si="165"/>
        <v>0</v>
      </c>
      <c r="Y1953" s="25">
        <f t="shared" si="165"/>
        <v>0</v>
      </c>
      <c r="Z1953" s="25">
        <f t="shared" si="165"/>
        <v>0</v>
      </c>
    </row>
    <row r="1954" spans="1:26" s="24" customFormat="1" x14ac:dyDescent="0.25">
      <c r="A1954" s="24" t="s">
        <v>175</v>
      </c>
      <c r="B1954" s="24" t="s">
        <v>176</v>
      </c>
      <c r="C1954" s="24" t="s">
        <v>177</v>
      </c>
      <c r="D1954" s="24" t="s">
        <v>155</v>
      </c>
      <c r="E1954" s="24">
        <v>2015</v>
      </c>
      <c r="F1954" s="24" t="s">
        <v>133</v>
      </c>
      <c r="G1954" s="24" t="s">
        <v>138</v>
      </c>
      <c r="H1954" s="24">
        <v>10000</v>
      </c>
      <c r="I1954" s="25">
        <v>0</v>
      </c>
      <c r="J1954" s="25">
        <v>0</v>
      </c>
      <c r="K1954" s="25">
        <v>0</v>
      </c>
      <c r="L1954" s="25">
        <v>0</v>
      </c>
      <c r="M1954" s="25">
        <v>0</v>
      </c>
      <c r="N1954" s="25">
        <v>0</v>
      </c>
      <c r="O1954" s="25">
        <f t="shared" si="167"/>
        <v>0</v>
      </c>
      <c r="P1954" s="25">
        <f t="shared" si="168"/>
        <v>0</v>
      </c>
      <c r="Q1954" s="25">
        <f t="shared" si="169"/>
        <v>0</v>
      </c>
      <c r="R1954" s="25">
        <f t="shared" si="166"/>
        <v>0</v>
      </c>
      <c r="S1954" s="25">
        <f t="shared" si="166"/>
        <v>0</v>
      </c>
      <c r="T1954" s="25">
        <f t="shared" si="166"/>
        <v>0</v>
      </c>
      <c r="U1954" s="25">
        <f t="shared" si="165"/>
        <v>0</v>
      </c>
      <c r="V1954" s="25">
        <f t="shared" si="165"/>
        <v>0</v>
      </c>
      <c r="W1954" s="25">
        <f t="shared" si="165"/>
        <v>0</v>
      </c>
      <c r="X1954" s="25">
        <f t="shared" si="165"/>
        <v>0</v>
      </c>
      <c r="Y1954" s="25">
        <f t="shared" si="165"/>
        <v>0</v>
      </c>
      <c r="Z1954" s="25">
        <f t="shared" si="165"/>
        <v>0</v>
      </c>
    </row>
    <row r="1955" spans="1:26" s="24" customFormat="1" x14ac:dyDescent="0.25">
      <c r="A1955" s="24" t="s">
        <v>178</v>
      </c>
      <c r="B1955" s="24" t="s">
        <v>179</v>
      </c>
      <c r="C1955" s="24" t="s">
        <v>180</v>
      </c>
      <c r="D1955" s="24" t="s">
        <v>132</v>
      </c>
      <c r="E1955" s="24">
        <v>2015</v>
      </c>
      <c r="F1955" s="24" t="s">
        <v>133</v>
      </c>
      <c r="G1955" s="24" t="s">
        <v>134</v>
      </c>
      <c r="H1955" s="24">
        <v>10</v>
      </c>
      <c r="I1955" s="25">
        <v>0</v>
      </c>
      <c r="J1955" s="25">
        <v>1.1199999999999999E-5</v>
      </c>
      <c r="K1955" s="25">
        <v>8.4599999999999996E-5</v>
      </c>
      <c r="L1955" s="25">
        <v>9.3600000000000002E-6</v>
      </c>
      <c r="M1955" s="25">
        <v>2.8E-5</v>
      </c>
      <c r="N1955" s="25">
        <v>4.3999999999999999E-5</v>
      </c>
      <c r="O1955" s="25">
        <f t="shared" si="167"/>
        <v>9.3600000000000002E-6</v>
      </c>
      <c r="P1955" s="25">
        <f t="shared" si="168"/>
        <v>2.8E-5</v>
      </c>
      <c r="Q1955" s="25">
        <f t="shared" si="169"/>
        <v>4.3999999999999999E-5</v>
      </c>
      <c r="R1955" s="25">
        <f t="shared" si="166"/>
        <v>0</v>
      </c>
      <c r="S1955" s="25">
        <f t="shared" si="166"/>
        <v>4.5331370143149287E-2</v>
      </c>
      <c r="T1955" s="25">
        <f t="shared" si="166"/>
        <v>0.34241374233128835</v>
      </c>
      <c r="U1955" s="25">
        <f t="shared" si="165"/>
        <v>3.7884073619631906E-2</v>
      </c>
      <c r="V1955" s="25">
        <f t="shared" si="165"/>
        <v>0.11332842535787321</v>
      </c>
      <c r="W1955" s="25">
        <f t="shared" si="165"/>
        <v>0.1780875255623722</v>
      </c>
      <c r="X1955" s="25">
        <f t="shared" si="165"/>
        <v>3.7884073619631906E-2</v>
      </c>
      <c r="Y1955" s="25">
        <f t="shared" si="165"/>
        <v>0.11332842535787321</v>
      </c>
      <c r="Z1955" s="25">
        <f t="shared" si="165"/>
        <v>0.1780875255623722</v>
      </c>
    </row>
    <row r="1956" spans="1:26" s="24" customFormat="1" x14ac:dyDescent="0.25">
      <c r="A1956" s="24" t="s">
        <v>178</v>
      </c>
      <c r="B1956" s="24" t="s">
        <v>179</v>
      </c>
      <c r="C1956" s="24" t="s">
        <v>180</v>
      </c>
      <c r="D1956" s="24" t="s">
        <v>132</v>
      </c>
      <c r="E1956" s="24">
        <v>2015</v>
      </c>
      <c r="F1956" s="24" t="s">
        <v>133</v>
      </c>
      <c r="G1956" s="24" t="s">
        <v>134</v>
      </c>
      <c r="H1956" s="24">
        <v>30</v>
      </c>
      <c r="I1956" s="25">
        <v>0</v>
      </c>
      <c r="J1956" s="25">
        <v>2.0200000000000001E-6</v>
      </c>
      <c r="K1956" s="25">
        <v>4.2200000000000003E-5</v>
      </c>
      <c r="L1956" s="25">
        <v>3.0400000000000001E-6</v>
      </c>
      <c r="M1956" s="25">
        <v>1.04E-5</v>
      </c>
      <c r="N1956" s="25">
        <v>2.1500000000000001E-5</v>
      </c>
      <c r="O1956" s="25">
        <f t="shared" si="167"/>
        <v>3.0400000000000001E-6</v>
      </c>
      <c r="P1956" s="25">
        <f t="shared" si="168"/>
        <v>1.04E-5</v>
      </c>
      <c r="Q1956" s="25">
        <f t="shared" si="169"/>
        <v>2.1500000000000001E-5</v>
      </c>
      <c r="R1956" s="25">
        <f t="shared" si="166"/>
        <v>0</v>
      </c>
      <c r="S1956" s="25">
        <f t="shared" si="166"/>
        <v>8.1758364008179974E-3</v>
      </c>
      <c r="T1956" s="25">
        <f t="shared" si="166"/>
        <v>0.17080212678936604</v>
      </c>
      <c r="U1956" s="25">
        <f t="shared" si="165"/>
        <v>1.2304229038854806E-2</v>
      </c>
      <c r="V1956" s="25">
        <f t="shared" si="165"/>
        <v>4.209341513292434E-2</v>
      </c>
      <c r="W1956" s="25">
        <f t="shared" si="165"/>
        <v>8.7020040899795509E-2</v>
      </c>
      <c r="X1956" s="25">
        <f t="shared" si="165"/>
        <v>1.2304229038854806E-2</v>
      </c>
      <c r="Y1956" s="25">
        <f t="shared" si="165"/>
        <v>4.209341513292434E-2</v>
      </c>
      <c r="Z1956" s="25">
        <f t="shared" si="165"/>
        <v>8.7020040899795509E-2</v>
      </c>
    </row>
    <row r="1957" spans="1:26" s="24" customFormat="1" x14ac:dyDescent="0.25">
      <c r="A1957" s="24" t="s">
        <v>178</v>
      </c>
      <c r="B1957" s="24" t="s">
        <v>179</v>
      </c>
      <c r="C1957" s="24" t="s">
        <v>180</v>
      </c>
      <c r="D1957" s="24" t="s">
        <v>132</v>
      </c>
      <c r="E1957" s="24">
        <v>2015</v>
      </c>
      <c r="F1957" s="24" t="s">
        <v>133</v>
      </c>
      <c r="G1957" s="24" t="s">
        <v>134</v>
      </c>
      <c r="H1957" s="24" t="s">
        <v>135</v>
      </c>
      <c r="I1957" s="25">
        <v>0</v>
      </c>
      <c r="J1957" s="25">
        <v>8.4099999999999997E-7</v>
      </c>
      <c r="K1957" s="25">
        <v>2.6100000000000001E-5</v>
      </c>
      <c r="L1957" s="25">
        <v>1.7099999999999999E-6</v>
      </c>
      <c r="M1957" s="25">
        <v>5.5999999999999997E-6</v>
      </c>
      <c r="N1957" s="25">
        <v>1.29E-5</v>
      </c>
      <c r="O1957" s="25">
        <f t="shared" si="167"/>
        <v>1.7099999999999999E-6</v>
      </c>
      <c r="P1957" s="25">
        <f t="shared" si="168"/>
        <v>5.5999999999999997E-6</v>
      </c>
      <c r="Q1957" s="25">
        <f t="shared" si="169"/>
        <v>1.29E-5</v>
      </c>
      <c r="R1957" s="25">
        <f t="shared" si="166"/>
        <v>0</v>
      </c>
      <c r="S1957" s="25">
        <f t="shared" si="166"/>
        <v>3.4039002044989777E-3</v>
      </c>
      <c r="T1957" s="25">
        <f t="shared" si="166"/>
        <v>0.10563828220858897</v>
      </c>
      <c r="U1957" s="25">
        <f t="shared" si="165"/>
        <v>6.9211288343558287E-3</v>
      </c>
      <c r="V1957" s="25">
        <f t="shared" si="165"/>
        <v>2.2665685071574643E-2</v>
      </c>
      <c r="W1957" s="25">
        <f t="shared" si="165"/>
        <v>5.2212024539877298E-2</v>
      </c>
      <c r="X1957" s="25">
        <f t="shared" si="165"/>
        <v>6.9211288343558287E-3</v>
      </c>
      <c r="Y1957" s="25">
        <f t="shared" si="165"/>
        <v>2.2665685071574643E-2</v>
      </c>
      <c r="Z1957" s="25">
        <f t="shared" si="165"/>
        <v>5.2212024539877298E-2</v>
      </c>
    </row>
    <row r="1958" spans="1:26" s="24" customFormat="1" x14ac:dyDescent="0.25">
      <c r="A1958" s="24" t="s">
        <v>178</v>
      </c>
      <c r="B1958" s="24" t="s">
        <v>179</v>
      </c>
      <c r="C1958" s="24" t="s">
        <v>180</v>
      </c>
      <c r="D1958" s="24" t="s">
        <v>132</v>
      </c>
      <c r="E1958" s="24">
        <v>2015</v>
      </c>
      <c r="F1958" s="24" t="s">
        <v>133</v>
      </c>
      <c r="G1958" s="24" t="s">
        <v>134</v>
      </c>
      <c r="H1958" s="24">
        <v>60</v>
      </c>
      <c r="I1958" s="25">
        <v>0</v>
      </c>
      <c r="J1958" s="25">
        <v>4.7899999999999999E-7</v>
      </c>
      <c r="K1958" s="25">
        <v>1.8199999999999999E-5</v>
      </c>
      <c r="L1958" s="25">
        <v>1.19E-6</v>
      </c>
      <c r="M1958" s="25">
        <v>4.1400000000000002E-6</v>
      </c>
      <c r="N1958" s="25">
        <v>9.1400000000000006E-6</v>
      </c>
      <c r="O1958" s="25">
        <f t="shared" si="167"/>
        <v>1.19E-6</v>
      </c>
      <c r="P1958" s="25">
        <f t="shared" si="168"/>
        <v>4.1400000000000002E-6</v>
      </c>
      <c r="Q1958" s="25">
        <f t="shared" si="169"/>
        <v>9.1400000000000006E-6</v>
      </c>
      <c r="R1958" s="25">
        <f t="shared" si="166"/>
        <v>0</v>
      </c>
      <c r="S1958" s="25">
        <f t="shared" si="166"/>
        <v>1.9387255623721882E-3</v>
      </c>
      <c r="T1958" s="25">
        <f t="shared" si="166"/>
        <v>7.3663476482617576E-2</v>
      </c>
      <c r="U1958" s="25">
        <f t="shared" si="165"/>
        <v>4.8164580777096113E-3</v>
      </c>
      <c r="V1958" s="25">
        <f t="shared" si="165"/>
        <v>1.6756417177914113E-2</v>
      </c>
      <c r="W1958" s="25">
        <f t="shared" si="165"/>
        <v>3.6993635991820047E-2</v>
      </c>
      <c r="X1958" s="25">
        <f t="shared" si="165"/>
        <v>4.8164580777096113E-3</v>
      </c>
      <c r="Y1958" s="25">
        <f t="shared" si="165"/>
        <v>1.6756417177914113E-2</v>
      </c>
      <c r="Z1958" s="25">
        <f t="shared" si="165"/>
        <v>3.6993635991820047E-2</v>
      </c>
    </row>
    <row r="1959" spans="1:26" s="24" customFormat="1" x14ac:dyDescent="0.25">
      <c r="A1959" s="24" t="s">
        <v>178</v>
      </c>
      <c r="B1959" s="24" t="s">
        <v>179</v>
      </c>
      <c r="C1959" s="24" t="s">
        <v>180</v>
      </c>
      <c r="D1959" s="24" t="s">
        <v>132</v>
      </c>
      <c r="E1959" s="24">
        <v>2015</v>
      </c>
      <c r="F1959" s="24" t="s">
        <v>133</v>
      </c>
      <c r="G1959" s="24" t="s">
        <v>134</v>
      </c>
      <c r="H1959" s="24">
        <v>100</v>
      </c>
      <c r="I1959" s="25">
        <v>0</v>
      </c>
      <c r="J1959" s="25">
        <v>1.3400000000000001E-7</v>
      </c>
      <c r="K1959" s="25">
        <v>8.9800000000000004E-6</v>
      </c>
      <c r="L1959" s="25">
        <v>5.5700000000000002E-7</v>
      </c>
      <c r="M1959" s="25">
        <v>1.9300000000000002E-6</v>
      </c>
      <c r="N1959" s="25">
        <v>4.4900000000000002E-6</v>
      </c>
      <c r="O1959" s="25">
        <f t="shared" si="167"/>
        <v>5.5700000000000002E-7</v>
      </c>
      <c r="P1959" s="25">
        <f t="shared" si="168"/>
        <v>1.9300000000000002E-6</v>
      </c>
      <c r="Q1959" s="25">
        <f t="shared" si="169"/>
        <v>4.4900000000000002E-6</v>
      </c>
      <c r="R1959" s="25">
        <f t="shared" si="166"/>
        <v>0</v>
      </c>
      <c r="S1959" s="25">
        <f t="shared" si="166"/>
        <v>5.4235746421267897E-4</v>
      </c>
      <c r="T1959" s="25">
        <f t="shared" si="166"/>
        <v>3.6346044989775055E-2</v>
      </c>
      <c r="U1959" s="25">
        <f t="shared" si="165"/>
        <v>2.2544261758691208E-3</v>
      </c>
      <c r="V1959" s="25">
        <f t="shared" si="165"/>
        <v>7.8115664621676902E-3</v>
      </c>
      <c r="W1959" s="25">
        <f t="shared" si="165"/>
        <v>1.8173022494887527E-2</v>
      </c>
      <c r="X1959" s="25">
        <f t="shared" si="165"/>
        <v>2.2544261758691208E-3</v>
      </c>
      <c r="Y1959" s="25">
        <f t="shared" si="165"/>
        <v>7.8115664621676902E-3</v>
      </c>
      <c r="Z1959" s="25">
        <f t="shared" si="165"/>
        <v>1.8173022494887527E-2</v>
      </c>
    </row>
    <row r="1960" spans="1:26" s="24" customFormat="1" x14ac:dyDescent="0.25">
      <c r="A1960" s="24" t="s">
        <v>178</v>
      </c>
      <c r="B1960" s="24" t="s">
        <v>179</v>
      </c>
      <c r="C1960" s="24" t="s">
        <v>180</v>
      </c>
      <c r="D1960" s="24" t="s">
        <v>132</v>
      </c>
      <c r="E1960" s="24">
        <v>2015</v>
      </c>
      <c r="F1960" s="24" t="s">
        <v>133</v>
      </c>
      <c r="G1960" s="24" t="s">
        <v>134</v>
      </c>
      <c r="H1960" s="24" t="s">
        <v>136</v>
      </c>
      <c r="I1960" s="25">
        <v>0</v>
      </c>
      <c r="J1960" s="25">
        <v>2.0600000000000001E-10</v>
      </c>
      <c r="K1960" s="25">
        <v>6.5199999999999996E-7</v>
      </c>
      <c r="L1960" s="25">
        <v>1.9700000000000001E-8</v>
      </c>
      <c r="M1960" s="25">
        <v>7.4600000000000006E-8</v>
      </c>
      <c r="N1960" s="25">
        <v>4.6800000000000001E-7</v>
      </c>
      <c r="O1960" s="25">
        <f t="shared" si="167"/>
        <v>1.9700000000000001E-8</v>
      </c>
      <c r="P1960" s="25">
        <f t="shared" si="168"/>
        <v>7.4600000000000006E-8</v>
      </c>
      <c r="Q1960" s="25">
        <f t="shared" si="169"/>
        <v>4.6800000000000001E-7</v>
      </c>
      <c r="R1960" s="25">
        <f t="shared" si="166"/>
        <v>0</v>
      </c>
      <c r="S1960" s="25">
        <f t="shared" si="166"/>
        <v>8.3377341513292444E-7</v>
      </c>
      <c r="T1960" s="25">
        <f t="shared" si="166"/>
        <v>2.6389333333333331E-3</v>
      </c>
      <c r="U1960" s="25">
        <f t="shared" si="165"/>
        <v>7.9734642126789369E-5</v>
      </c>
      <c r="V1960" s="25">
        <f t="shared" si="165"/>
        <v>3.0193930470347652E-4</v>
      </c>
      <c r="W1960" s="25">
        <f t="shared" si="165"/>
        <v>1.894203680981595E-3</v>
      </c>
      <c r="X1960" s="25">
        <f t="shared" si="165"/>
        <v>7.9734642126789369E-5</v>
      </c>
      <c r="Y1960" s="25">
        <f t="shared" si="165"/>
        <v>3.0193930470347652E-4</v>
      </c>
      <c r="Z1960" s="25">
        <f t="shared" si="165"/>
        <v>1.894203680981595E-3</v>
      </c>
    </row>
    <row r="1961" spans="1:26" s="24" customFormat="1" x14ac:dyDescent="0.25">
      <c r="A1961" s="24" t="s">
        <v>178</v>
      </c>
      <c r="B1961" s="24" t="s">
        <v>179</v>
      </c>
      <c r="C1961" s="24" t="s">
        <v>180</v>
      </c>
      <c r="D1961" s="24" t="s">
        <v>132</v>
      </c>
      <c r="E1961" s="24">
        <v>2015</v>
      </c>
      <c r="F1961" s="24" t="s">
        <v>133</v>
      </c>
      <c r="G1961" s="24" t="s">
        <v>134</v>
      </c>
      <c r="H1961" s="24">
        <v>1000</v>
      </c>
      <c r="I1961" s="25">
        <v>0</v>
      </c>
      <c r="J1961" s="25">
        <v>3.12E-12</v>
      </c>
      <c r="K1961" s="25">
        <v>2.3799999999999999E-7</v>
      </c>
      <c r="L1961" s="25">
        <v>1.39E-8</v>
      </c>
      <c r="M1961" s="25">
        <v>4.2300000000000002E-8</v>
      </c>
      <c r="N1961" s="25">
        <v>1.1000000000000001E-7</v>
      </c>
      <c r="O1961" s="25">
        <f t="shared" si="167"/>
        <v>1.39E-8</v>
      </c>
      <c r="P1961" s="25">
        <f t="shared" si="168"/>
        <v>4.2300000000000002E-8</v>
      </c>
      <c r="Q1961" s="25">
        <f t="shared" si="169"/>
        <v>1.1000000000000001E-7</v>
      </c>
      <c r="R1961" s="25">
        <f t="shared" si="166"/>
        <v>0</v>
      </c>
      <c r="S1961" s="25">
        <f t="shared" si="166"/>
        <v>1.2628024539877302E-8</v>
      </c>
      <c r="T1961" s="25">
        <f t="shared" si="166"/>
        <v>9.6329161554192225E-4</v>
      </c>
      <c r="U1961" s="25">
        <f t="shared" si="165"/>
        <v>5.625946830265849E-5</v>
      </c>
      <c r="V1961" s="25">
        <f t="shared" si="165"/>
        <v>1.7120687116564415E-4</v>
      </c>
      <c r="W1961" s="25">
        <f t="shared" si="165"/>
        <v>4.4521881390593049E-4</v>
      </c>
      <c r="X1961" s="25">
        <f t="shared" si="165"/>
        <v>5.625946830265849E-5</v>
      </c>
      <c r="Y1961" s="25">
        <f t="shared" si="165"/>
        <v>1.7120687116564415E-4</v>
      </c>
      <c r="Z1961" s="25">
        <f t="shared" si="165"/>
        <v>4.4521881390593049E-4</v>
      </c>
    </row>
    <row r="1962" spans="1:26" s="24" customFormat="1" x14ac:dyDescent="0.25">
      <c r="A1962" s="24" t="s">
        <v>178</v>
      </c>
      <c r="B1962" s="24" t="s">
        <v>179</v>
      </c>
      <c r="C1962" s="24" t="s">
        <v>180</v>
      </c>
      <c r="D1962" s="24" t="s">
        <v>132</v>
      </c>
      <c r="E1962" s="24">
        <v>2015</v>
      </c>
      <c r="F1962" s="24" t="s">
        <v>133</v>
      </c>
      <c r="G1962" s="24" t="s">
        <v>134</v>
      </c>
      <c r="H1962" s="24">
        <v>2500</v>
      </c>
      <c r="I1962" s="25">
        <v>0</v>
      </c>
      <c r="J1962" s="25">
        <v>0</v>
      </c>
      <c r="K1962" s="25">
        <v>5.6699999999999998E-8</v>
      </c>
      <c r="L1962" s="25">
        <v>2.98E-9</v>
      </c>
      <c r="M1962" s="25">
        <v>9.1299999999999997E-9</v>
      </c>
      <c r="N1962" s="25">
        <v>2.4200000000000002E-8</v>
      </c>
      <c r="O1962" s="25">
        <f t="shared" si="167"/>
        <v>2.98E-9</v>
      </c>
      <c r="P1962" s="25">
        <f t="shared" si="168"/>
        <v>9.1299999999999997E-9</v>
      </c>
      <c r="Q1962" s="25">
        <f t="shared" si="169"/>
        <v>2.4200000000000002E-8</v>
      </c>
      <c r="R1962" s="25">
        <f t="shared" si="166"/>
        <v>0</v>
      </c>
      <c r="S1962" s="25">
        <f t="shared" si="166"/>
        <v>0</v>
      </c>
      <c r="T1962" s="25">
        <f t="shared" si="166"/>
        <v>2.2949006134969326E-4</v>
      </c>
      <c r="U1962" s="25">
        <f t="shared" si="165"/>
        <v>1.2061382413087936E-5</v>
      </c>
      <c r="V1962" s="25">
        <f t="shared" si="165"/>
        <v>3.6953161554192228E-5</v>
      </c>
      <c r="W1962" s="25">
        <f t="shared" si="165"/>
        <v>9.7948139059304698E-5</v>
      </c>
      <c r="X1962" s="25">
        <f t="shared" si="165"/>
        <v>1.2061382413087936E-5</v>
      </c>
      <c r="Y1962" s="25">
        <f t="shared" si="165"/>
        <v>3.6953161554192228E-5</v>
      </c>
      <c r="Z1962" s="25">
        <f t="shared" si="165"/>
        <v>9.7948139059304698E-5</v>
      </c>
    </row>
    <row r="1963" spans="1:26" s="24" customFormat="1" x14ac:dyDescent="0.25">
      <c r="A1963" s="24" t="s">
        <v>178</v>
      </c>
      <c r="B1963" s="24" t="s">
        <v>179</v>
      </c>
      <c r="C1963" s="24" t="s">
        <v>180</v>
      </c>
      <c r="D1963" s="24" t="s">
        <v>132</v>
      </c>
      <c r="E1963" s="24">
        <v>2015</v>
      </c>
      <c r="F1963" s="24" t="s">
        <v>133</v>
      </c>
      <c r="G1963" s="24" t="s">
        <v>134</v>
      </c>
      <c r="H1963" s="24">
        <v>5000</v>
      </c>
      <c r="I1963" s="25">
        <v>0</v>
      </c>
      <c r="J1963" s="25">
        <v>0</v>
      </c>
      <c r="K1963" s="25">
        <v>1.96E-8</v>
      </c>
      <c r="L1963" s="25">
        <v>9.28E-10</v>
      </c>
      <c r="M1963" s="25">
        <v>2.8900000000000002E-9</v>
      </c>
      <c r="N1963" s="25">
        <v>7.7599999999999997E-9</v>
      </c>
      <c r="O1963" s="25">
        <f t="shared" si="167"/>
        <v>9.28E-10</v>
      </c>
      <c r="P1963" s="25">
        <f t="shared" si="168"/>
        <v>2.8900000000000002E-9</v>
      </c>
      <c r="Q1963" s="25">
        <f t="shared" si="169"/>
        <v>7.7599999999999997E-9</v>
      </c>
      <c r="R1963" s="25">
        <f t="shared" si="166"/>
        <v>0</v>
      </c>
      <c r="S1963" s="25">
        <f t="shared" si="166"/>
        <v>0</v>
      </c>
      <c r="T1963" s="25">
        <f t="shared" si="166"/>
        <v>7.9329897750511245E-5</v>
      </c>
      <c r="U1963" s="25">
        <f t="shared" si="165"/>
        <v>3.7560278118609407E-6</v>
      </c>
      <c r="V1963" s="25">
        <f t="shared" si="165"/>
        <v>1.1697112474437628E-5</v>
      </c>
      <c r="W1963" s="25">
        <f t="shared" si="165"/>
        <v>3.1408163599182007E-5</v>
      </c>
      <c r="X1963" s="25">
        <f t="shared" si="165"/>
        <v>3.7560278118609407E-6</v>
      </c>
      <c r="Y1963" s="25">
        <f t="shared" si="165"/>
        <v>1.1697112474437628E-5</v>
      </c>
      <c r="Z1963" s="25">
        <f t="shared" si="165"/>
        <v>3.1408163599182007E-5</v>
      </c>
    </row>
    <row r="1964" spans="1:26" s="24" customFormat="1" x14ac:dyDescent="0.25">
      <c r="A1964" s="24" t="s">
        <v>178</v>
      </c>
      <c r="B1964" s="24" t="s">
        <v>179</v>
      </c>
      <c r="C1964" s="24" t="s">
        <v>180</v>
      </c>
      <c r="D1964" s="24" t="s">
        <v>132</v>
      </c>
      <c r="E1964" s="24">
        <v>2015</v>
      </c>
      <c r="F1964" s="24" t="s">
        <v>133</v>
      </c>
      <c r="G1964" s="24" t="s">
        <v>134</v>
      </c>
      <c r="H1964" s="24">
        <v>10000</v>
      </c>
      <c r="I1964" s="25">
        <v>0</v>
      </c>
      <c r="J1964" s="25">
        <v>0</v>
      </c>
      <c r="K1964" s="25">
        <v>6.7899999999999999E-9</v>
      </c>
      <c r="L1964" s="25">
        <v>2.8899999999999998E-10</v>
      </c>
      <c r="M1964" s="25">
        <v>9.28E-10</v>
      </c>
      <c r="N1964" s="25">
        <v>2.5099999999999998E-9</v>
      </c>
      <c r="O1964" s="25">
        <f t="shared" si="167"/>
        <v>2.8899999999999998E-10</v>
      </c>
      <c r="P1964" s="25">
        <f t="shared" si="168"/>
        <v>9.28E-10</v>
      </c>
      <c r="Q1964" s="25">
        <f t="shared" si="169"/>
        <v>2.5099999999999998E-9</v>
      </c>
      <c r="R1964" s="25">
        <f t="shared" si="166"/>
        <v>0</v>
      </c>
      <c r="S1964" s="25">
        <f t="shared" si="166"/>
        <v>0</v>
      </c>
      <c r="T1964" s="25">
        <f t="shared" si="166"/>
        <v>2.7482143149284255E-5</v>
      </c>
      <c r="U1964" s="25">
        <f t="shared" si="165"/>
        <v>1.1697112474437627E-6</v>
      </c>
      <c r="V1964" s="25">
        <f t="shared" si="165"/>
        <v>3.7560278118609407E-6</v>
      </c>
      <c r="W1964" s="25">
        <f t="shared" si="165"/>
        <v>1.0159083844580778E-5</v>
      </c>
      <c r="X1964" s="25">
        <f t="shared" si="165"/>
        <v>1.1697112474437627E-6</v>
      </c>
      <c r="Y1964" s="25">
        <f t="shared" si="165"/>
        <v>3.7560278118609407E-6</v>
      </c>
      <c r="Z1964" s="25">
        <f t="shared" si="165"/>
        <v>1.0159083844580778E-5</v>
      </c>
    </row>
    <row r="1965" spans="1:26" s="24" customFormat="1" x14ac:dyDescent="0.25">
      <c r="A1965" s="24" t="s">
        <v>178</v>
      </c>
      <c r="B1965" s="24" t="s">
        <v>179</v>
      </c>
      <c r="C1965" s="24" t="s">
        <v>180</v>
      </c>
      <c r="D1965" s="24" t="s">
        <v>132</v>
      </c>
      <c r="E1965" s="24">
        <v>2015</v>
      </c>
      <c r="F1965" s="24" t="s">
        <v>133</v>
      </c>
      <c r="G1965" s="24" t="s">
        <v>137</v>
      </c>
      <c r="H1965" s="24">
        <v>10</v>
      </c>
      <c r="I1965" s="25">
        <v>0</v>
      </c>
      <c r="J1965" s="25">
        <v>1.1199999999999999E-5</v>
      </c>
      <c r="K1965" s="25">
        <v>8.4599999999999996E-5</v>
      </c>
      <c r="L1965" s="25">
        <v>9.3600000000000002E-6</v>
      </c>
      <c r="M1965" s="25">
        <v>2.8E-5</v>
      </c>
      <c r="N1965" s="25">
        <v>4.3999999999999999E-5</v>
      </c>
      <c r="O1965" s="25">
        <f t="shared" si="167"/>
        <v>9.3600000000000002E-6</v>
      </c>
      <c r="P1965" s="25">
        <f t="shared" si="168"/>
        <v>2.8E-5</v>
      </c>
      <c r="Q1965" s="25">
        <f t="shared" si="169"/>
        <v>4.3999999999999999E-5</v>
      </c>
      <c r="R1965" s="25">
        <f t="shared" si="166"/>
        <v>0</v>
      </c>
      <c r="S1965" s="25">
        <f t="shared" si="166"/>
        <v>4.5331370143149287E-2</v>
      </c>
      <c r="T1965" s="25">
        <f t="shared" si="166"/>
        <v>0.34241374233128835</v>
      </c>
      <c r="U1965" s="25">
        <f t="shared" si="165"/>
        <v>3.7884073619631906E-2</v>
      </c>
      <c r="V1965" s="25">
        <f t="shared" si="165"/>
        <v>0.11332842535787321</v>
      </c>
      <c r="W1965" s="25">
        <f t="shared" si="165"/>
        <v>0.1780875255623722</v>
      </c>
      <c r="X1965" s="25">
        <f t="shared" si="165"/>
        <v>3.7884073619631906E-2</v>
      </c>
      <c r="Y1965" s="25">
        <f t="shared" si="165"/>
        <v>0.11332842535787321</v>
      </c>
      <c r="Z1965" s="25">
        <f t="shared" si="165"/>
        <v>0.1780875255623722</v>
      </c>
    </row>
    <row r="1966" spans="1:26" s="24" customFormat="1" x14ac:dyDescent="0.25">
      <c r="A1966" s="24" t="s">
        <v>178</v>
      </c>
      <c r="B1966" s="24" t="s">
        <v>179</v>
      </c>
      <c r="C1966" s="24" t="s">
        <v>180</v>
      </c>
      <c r="D1966" s="24" t="s">
        <v>132</v>
      </c>
      <c r="E1966" s="24">
        <v>2015</v>
      </c>
      <c r="F1966" s="24" t="s">
        <v>133</v>
      </c>
      <c r="G1966" s="24" t="s">
        <v>137</v>
      </c>
      <c r="H1966" s="24">
        <v>30</v>
      </c>
      <c r="I1966" s="25">
        <v>0</v>
      </c>
      <c r="J1966" s="25">
        <v>2.0200000000000001E-6</v>
      </c>
      <c r="K1966" s="25">
        <v>4.2200000000000003E-5</v>
      </c>
      <c r="L1966" s="25">
        <v>3.0400000000000001E-6</v>
      </c>
      <c r="M1966" s="25">
        <v>1.04E-5</v>
      </c>
      <c r="N1966" s="25">
        <v>2.1500000000000001E-5</v>
      </c>
      <c r="O1966" s="25">
        <f t="shared" si="167"/>
        <v>3.0400000000000001E-6</v>
      </c>
      <c r="P1966" s="25">
        <f t="shared" si="168"/>
        <v>1.04E-5</v>
      </c>
      <c r="Q1966" s="25">
        <f t="shared" si="169"/>
        <v>2.1500000000000001E-5</v>
      </c>
      <c r="R1966" s="25">
        <f t="shared" si="166"/>
        <v>0</v>
      </c>
      <c r="S1966" s="25">
        <f t="shared" si="166"/>
        <v>8.1758364008179974E-3</v>
      </c>
      <c r="T1966" s="25">
        <f t="shared" si="166"/>
        <v>0.17080212678936604</v>
      </c>
      <c r="U1966" s="25">
        <f t="shared" si="165"/>
        <v>1.2304229038854806E-2</v>
      </c>
      <c r="V1966" s="25">
        <f t="shared" si="165"/>
        <v>4.209341513292434E-2</v>
      </c>
      <c r="W1966" s="25">
        <f t="shared" si="165"/>
        <v>8.7020040899795509E-2</v>
      </c>
      <c r="X1966" s="25">
        <f t="shared" si="165"/>
        <v>1.2304229038854806E-2</v>
      </c>
      <c r="Y1966" s="25">
        <f t="shared" si="165"/>
        <v>4.209341513292434E-2</v>
      </c>
      <c r="Z1966" s="25">
        <f t="shared" si="165"/>
        <v>8.7020040899795509E-2</v>
      </c>
    </row>
    <row r="1967" spans="1:26" s="24" customFormat="1" x14ac:dyDescent="0.25">
      <c r="A1967" s="24" t="s">
        <v>178</v>
      </c>
      <c r="B1967" s="24" t="s">
        <v>179</v>
      </c>
      <c r="C1967" s="24" t="s">
        <v>180</v>
      </c>
      <c r="D1967" s="24" t="s">
        <v>132</v>
      </c>
      <c r="E1967" s="24">
        <v>2015</v>
      </c>
      <c r="F1967" s="24" t="s">
        <v>133</v>
      </c>
      <c r="G1967" s="24" t="s">
        <v>137</v>
      </c>
      <c r="H1967" s="24" t="s">
        <v>135</v>
      </c>
      <c r="I1967" s="25">
        <v>0</v>
      </c>
      <c r="J1967" s="25">
        <v>8.4099999999999997E-7</v>
      </c>
      <c r="K1967" s="25">
        <v>2.6100000000000001E-5</v>
      </c>
      <c r="L1967" s="25">
        <v>1.7099999999999999E-6</v>
      </c>
      <c r="M1967" s="25">
        <v>5.5999999999999997E-6</v>
      </c>
      <c r="N1967" s="25">
        <v>1.29E-5</v>
      </c>
      <c r="O1967" s="25">
        <f t="shared" si="167"/>
        <v>1.7099999999999999E-6</v>
      </c>
      <c r="P1967" s="25">
        <f t="shared" si="168"/>
        <v>5.5999999999999997E-6</v>
      </c>
      <c r="Q1967" s="25">
        <f t="shared" si="169"/>
        <v>1.29E-5</v>
      </c>
      <c r="R1967" s="25">
        <f t="shared" si="166"/>
        <v>0</v>
      </c>
      <c r="S1967" s="25">
        <f t="shared" si="166"/>
        <v>3.4039002044989777E-3</v>
      </c>
      <c r="T1967" s="25">
        <f t="shared" si="166"/>
        <v>0.10563828220858897</v>
      </c>
      <c r="U1967" s="25">
        <f t="shared" si="165"/>
        <v>6.9211288343558287E-3</v>
      </c>
      <c r="V1967" s="25">
        <f t="shared" si="165"/>
        <v>2.2665685071574643E-2</v>
      </c>
      <c r="W1967" s="25">
        <f t="shared" si="165"/>
        <v>5.2212024539877298E-2</v>
      </c>
      <c r="X1967" s="25">
        <f t="shared" si="165"/>
        <v>6.9211288343558287E-3</v>
      </c>
      <c r="Y1967" s="25">
        <f t="shared" si="165"/>
        <v>2.2665685071574643E-2</v>
      </c>
      <c r="Z1967" s="25">
        <f t="shared" si="165"/>
        <v>5.2212024539877298E-2</v>
      </c>
    </row>
    <row r="1968" spans="1:26" s="24" customFormat="1" x14ac:dyDescent="0.25">
      <c r="A1968" s="24" t="s">
        <v>178</v>
      </c>
      <c r="B1968" s="24" t="s">
        <v>179</v>
      </c>
      <c r="C1968" s="24" t="s">
        <v>180</v>
      </c>
      <c r="D1968" s="24" t="s">
        <v>132</v>
      </c>
      <c r="E1968" s="24">
        <v>2015</v>
      </c>
      <c r="F1968" s="24" t="s">
        <v>133</v>
      </c>
      <c r="G1968" s="24" t="s">
        <v>137</v>
      </c>
      <c r="H1968" s="24">
        <v>60</v>
      </c>
      <c r="I1968" s="25">
        <v>0</v>
      </c>
      <c r="J1968" s="25">
        <v>4.7899999999999999E-7</v>
      </c>
      <c r="K1968" s="25">
        <v>1.8199999999999999E-5</v>
      </c>
      <c r="L1968" s="25">
        <v>1.19E-6</v>
      </c>
      <c r="M1968" s="25">
        <v>4.1400000000000002E-6</v>
      </c>
      <c r="N1968" s="25">
        <v>9.1400000000000006E-6</v>
      </c>
      <c r="O1968" s="25">
        <f t="shared" si="167"/>
        <v>1.19E-6</v>
      </c>
      <c r="P1968" s="25">
        <f t="shared" si="168"/>
        <v>4.1400000000000002E-6</v>
      </c>
      <c r="Q1968" s="25">
        <f t="shared" si="169"/>
        <v>9.1400000000000006E-6</v>
      </c>
      <c r="R1968" s="25">
        <f t="shared" si="166"/>
        <v>0</v>
      </c>
      <c r="S1968" s="25">
        <f t="shared" si="166"/>
        <v>1.9387255623721882E-3</v>
      </c>
      <c r="T1968" s="25">
        <f t="shared" si="166"/>
        <v>7.3663476482617576E-2</v>
      </c>
      <c r="U1968" s="25">
        <f t="shared" si="165"/>
        <v>4.8164580777096113E-3</v>
      </c>
      <c r="V1968" s="25">
        <f t="shared" si="165"/>
        <v>1.6756417177914113E-2</v>
      </c>
      <c r="W1968" s="25">
        <f t="shared" si="165"/>
        <v>3.6993635991820047E-2</v>
      </c>
      <c r="X1968" s="25">
        <f t="shared" si="165"/>
        <v>4.8164580777096113E-3</v>
      </c>
      <c r="Y1968" s="25">
        <f t="shared" si="165"/>
        <v>1.6756417177914113E-2</v>
      </c>
      <c r="Z1968" s="25">
        <f t="shared" si="165"/>
        <v>3.6993635991820047E-2</v>
      </c>
    </row>
    <row r="1969" spans="1:26" s="24" customFormat="1" x14ac:dyDescent="0.25">
      <c r="A1969" s="24" t="s">
        <v>178</v>
      </c>
      <c r="B1969" s="24" t="s">
        <v>179</v>
      </c>
      <c r="C1969" s="24" t="s">
        <v>180</v>
      </c>
      <c r="D1969" s="24" t="s">
        <v>132</v>
      </c>
      <c r="E1969" s="24">
        <v>2015</v>
      </c>
      <c r="F1969" s="24" t="s">
        <v>133</v>
      </c>
      <c r="G1969" s="24" t="s">
        <v>137</v>
      </c>
      <c r="H1969" s="24">
        <v>100</v>
      </c>
      <c r="I1969" s="25">
        <v>0</v>
      </c>
      <c r="J1969" s="25">
        <v>1.3400000000000001E-7</v>
      </c>
      <c r="K1969" s="25">
        <v>8.9800000000000004E-6</v>
      </c>
      <c r="L1969" s="25">
        <v>5.5700000000000002E-7</v>
      </c>
      <c r="M1969" s="25">
        <v>1.9300000000000002E-6</v>
      </c>
      <c r="N1969" s="25">
        <v>4.4900000000000002E-6</v>
      </c>
      <c r="O1969" s="25">
        <f t="shared" si="167"/>
        <v>5.5700000000000002E-7</v>
      </c>
      <c r="P1969" s="25">
        <f t="shared" si="168"/>
        <v>1.9300000000000002E-6</v>
      </c>
      <c r="Q1969" s="25">
        <f t="shared" si="169"/>
        <v>4.4900000000000002E-6</v>
      </c>
      <c r="R1969" s="25">
        <f t="shared" si="166"/>
        <v>0</v>
      </c>
      <c r="S1969" s="25">
        <f t="shared" si="166"/>
        <v>5.4235746421267897E-4</v>
      </c>
      <c r="T1969" s="25">
        <f t="shared" si="166"/>
        <v>3.6346044989775055E-2</v>
      </c>
      <c r="U1969" s="25">
        <f t="shared" si="165"/>
        <v>2.2544261758691208E-3</v>
      </c>
      <c r="V1969" s="25">
        <f t="shared" si="165"/>
        <v>7.8115664621676902E-3</v>
      </c>
      <c r="W1969" s="25">
        <f t="shared" si="165"/>
        <v>1.8173022494887527E-2</v>
      </c>
      <c r="X1969" s="25">
        <f t="shared" si="165"/>
        <v>2.2544261758691208E-3</v>
      </c>
      <c r="Y1969" s="25">
        <f t="shared" si="165"/>
        <v>7.8115664621676902E-3</v>
      </c>
      <c r="Z1969" s="25">
        <f t="shared" si="165"/>
        <v>1.8173022494887527E-2</v>
      </c>
    </row>
    <row r="1970" spans="1:26" s="24" customFormat="1" x14ac:dyDescent="0.25">
      <c r="A1970" s="24" t="s">
        <v>178</v>
      </c>
      <c r="B1970" s="24" t="s">
        <v>179</v>
      </c>
      <c r="C1970" s="24" t="s">
        <v>180</v>
      </c>
      <c r="D1970" s="24" t="s">
        <v>132</v>
      </c>
      <c r="E1970" s="24">
        <v>2015</v>
      </c>
      <c r="F1970" s="24" t="s">
        <v>133</v>
      </c>
      <c r="G1970" s="24" t="s">
        <v>137</v>
      </c>
      <c r="H1970" s="24" t="s">
        <v>136</v>
      </c>
      <c r="I1970" s="25">
        <v>0</v>
      </c>
      <c r="J1970" s="25">
        <v>2.0600000000000001E-10</v>
      </c>
      <c r="K1970" s="25">
        <v>6.5199999999999996E-7</v>
      </c>
      <c r="L1970" s="25">
        <v>1.9700000000000001E-8</v>
      </c>
      <c r="M1970" s="25">
        <v>7.4600000000000006E-8</v>
      </c>
      <c r="N1970" s="25">
        <v>4.6800000000000001E-7</v>
      </c>
      <c r="O1970" s="25">
        <f t="shared" si="167"/>
        <v>1.9700000000000001E-8</v>
      </c>
      <c r="P1970" s="25">
        <f t="shared" si="168"/>
        <v>7.4600000000000006E-8</v>
      </c>
      <c r="Q1970" s="25">
        <f t="shared" si="169"/>
        <v>4.6800000000000001E-7</v>
      </c>
      <c r="R1970" s="25">
        <f t="shared" si="166"/>
        <v>0</v>
      </c>
      <c r="S1970" s="25">
        <f t="shared" si="166"/>
        <v>8.3377341513292444E-7</v>
      </c>
      <c r="T1970" s="25">
        <f t="shared" si="166"/>
        <v>2.6389333333333331E-3</v>
      </c>
      <c r="U1970" s="25">
        <f t="shared" si="165"/>
        <v>7.9734642126789369E-5</v>
      </c>
      <c r="V1970" s="25">
        <f t="shared" si="165"/>
        <v>3.0193930470347652E-4</v>
      </c>
      <c r="W1970" s="25">
        <f t="shared" si="165"/>
        <v>1.894203680981595E-3</v>
      </c>
      <c r="X1970" s="25">
        <f t="shared" si="165"/>
        <v>7.9734642126789369E-5</v>
      </c>
      <c r="Y1970" s="25">
        <f t="shared" si="165"/>
        <v>3.0193930470347652E-4</v>
      </c>
      <c r="Z1970" s="25">
        <f t="shared" si="165"/>
        <v>1.894203680981595E-3</v>
      </c>
    </row>
    <row r="1971" spans="1:26" s="24" customFormat="1" x14ac:dyDescent="0.25">
      <c r="A1971" s="24" t="s">
        <v>178</v>
      </c>
      <c r="B1971" s="24" t="s">
        <v>179</v>
      </c>
      <c r="C1971" s="24" t="s">
        <v>180</v>
      </c>
      <c r="D1971" s="24" t="s">
        <v>132</v>
      </c>
      <c r="E1971" s="24">
        <v>2015</v>
      </c>
      <c r="F1971" s="24" t="s">
        <v>133</v>
      </c>
      <c r="G1971" s="24" t="s">
        <v>137</v>
      </c>
      <c r="H1971" s="24">
        <v>1000</v>
      </c>
      <c r="I1971" s="25">
        <v>0</v>
      </c>
      <c r="J1971" s="25">
        <v>3.12E-12</v>
      </c>
      <c r="K1971" s="25">
        <v>2.3799999999999999E-7</v>
      </c>
      <c r="L1971" s="25">
        <v>1.39E-8</v>
      </c>
      <c r="M1971" s="25">
        <v>4.2300000000000002E-8</v>
      </c>
      <c r="N1971" s="25">
        <v>1.1000000000000001E-7</v>
      </c>
      <c r="O1971" s="25">
        <f t="shared" si="167"/>
        <v>1.39E-8</v>
      </c>
      <c r="P1971" s="25">
        <f t="shared" si="168"/>
        <v>4.2300000000000002E-8</v>
      </c>
      <c r="Q1971" s="25">
        <f t="shared" si="169"/>
        <v>1.1000000000000001E-7</v>
      </c>
      <c r="R1971" s="25">
        <f t="shared" si="166"/>
        <v>0</v>
      </c>
      <c r="S1971" s="25">
        <f t="shared" si="166"/>
        <v>1.2628024539877302E-8</v>
      </c>
      <c r="T1971" s="25">
        <f t="shared" si="166"/>
        <v>9.6329161554192225E-4</v>
      </c>
      <c r="U1971" s="25">
        <f t="shared" si="166"/>
        <v>5.625946830265849E-5</v>
      </c>
      <c r="V1971" s="25">
        <f t="shared" si="166"/>
        <v>1.7120687116564415E-4</v>
      </c>
      <c r="W1971" s="25">
        <f t="shared" si="166"/>
        <v>4.4521881390593049E-4</v>
      </c>
      <c r="X1971" s="25">
        <f t="shared" si="166"/>
        <v>5.625946830265849E-5</v>
      </c>
      <c r="Y1971" s="25">
        <f t="shared" si="166"/>
        <v>1.7120687116564415E-4</v>
      </c>
      <c r="Z1971" s="25">
        <f t="shared" si="166"/>
        <v>4.4521881390593049E-4</v>
      </c>
    </row>
    <row r="1972" spans="1:26" s="24" customFormat="1" x14ac:dyDescent="0.25">
      <c r="A1972" s="24" t="s">
        <v>178</v>
      </c>
      <c r="B1972" s="24" t="s">
        <v>179</v>
      </c>
      <c r="C1972" s="24" t="s">
        <v>180</v>
      </c>
      <c r="D1972" s="24" t="s">
        <v>132</v>
      </c>
      <c r="E1972" s="24">
        <v>2015</v>
      </c>
      <c r="F1972" s="24" t="s">
        <v>133</v>
      </c>
      <c r="G1972" s="24" t="s">
        <v>137</v>
      </c>
      <c r="H1972" s="24">
        <v>2500</v>
      </c>
      <c r="I1972" s="25">
        <v>0</v>
      </c>
      <c r="J1972" s="25">
        <v>0</v>
      </c>
      <c r="K1972" s="25">
        <v>5.6699999999999998E-8</v>
      </c>
      <c r="L1972" s="25">
        <v>2.98E-9</v>
      </c>
      <c r="M1972" s="25">
        <v>9.1299999999999997E-9</v>
      </c>
      <c r="N1972" s="25">
        <v>2.4200000000000002E-8</v>
      </c>
      <c r="O1972" s="25">
        <f t="shared" si="167"/>
        <v>2.98E-9</v>
      </c>
      <c r="P1972" s="25">
        <f t="shared" si="168"/>
        <v>9.1299999999999997E-9</v>
      </c>
      <c r="Q1972" s="25">
        <f t="shared" si="169"/>
        <v>2.4200000000000002E-8</v>
      </c>
      <c r="R1972" s="25">
        <f t="shared" si="166"/>
        <v>0</v>
      </c>
      <c r="S1972" s="25">
        <f t="shared" si="166"/>
        <v>0</v>
      </c>
      <c r="T1972" s="25">
        <f t="shared" si="166"/>
        <v>2.2949006134969326E-4</v>
      </c>
      <c r="U1972" s="25">
        <f t="shared" si="166"/>
        <v>1.2061382413087936E-5</v>
      </c>
      <c r="V1972" s="25">
        <f t="shared" si="166"/>
        <v>3.6953161554192228E-5</v>
      </c>
      <c r="W1972" s="25">
        <f t="shared" si="166"/>
        <v>9.7948139059304698E-5</v>
      </c>
      <c r="X1972" s="25">
        <f t="shared" si="166"/>
        <v>1.2061382413087936E-5</v>
      </c>
      <c r="Y1972" s="25">
        <f t="shared" si="166"/>
        <v>3.6953161554192228E-5</v>
      </c>
      <c r="Z1972" s="25">
        <f t="shared" si="166"/>
        <v>9.7948139059304698E-5</v>
      </c>
    </row>
    <row r="1973" spans="1:26" s="24" customFormat="1" x14ac:dyDescent="0.25">
      <c r="A1973" s="24" t="s">
        <v>178</v>
      </c>
      <c r="B1973" s="24" t="s">
        <v>179</v>
      </c>
      <c r="C1973" s="24" t="s">
        <v>180</v>
      </c>
      <c r="D1973" s="24" t="s">
        <v>132</v>
      </c>
      <c r="E1973" s="24">
        <v>2015</v>
      </c>
      <c r="F1973" s="24" t="s">
        <v>133</v>
      </c>
      <c r="G1973" s="24" t="s">
        <v>137</v>
      </c>
      <c r="H1973" s="24">
        <v>5000</v>
      </c>
      <c r="I1973" s="25">
        <v>0</v>
      </c>
      <c r="J1973" s="25">
        <v>0</v>
      </c>
      <c r="K1973" s="25">
        <v>1.96E-8</v>
      </c>
      <c r="L1973" s="25">
        <v>9.28E-10</v>
      </c>
      <c r="M1973" s="25">
        <v>2.8900000000000002E-9</v>
      </c>
      <c r="N1973" s="25">
        <v>7.7599999999999997E-9</v>
      </c>
      <c r="O1973" s="25">
        <f t="shared" si="167"/>
        <v>9.28E-10</v>
      </c>
      <c r="P1973" s="25">
        <f t="shared" si="168"/>
        <v>2.8900000000000002E-9</v>
      </c>
      <c r="Q1973" s="25">
        <f t="shared" si="169"/>
        <v>7.7599999999999997E-9</v>
      </c>
      <c r="R1973" s="25">
        <f t="shared" si="166"/>
        <v>0</v>
      </c>
      <c r="S1973" s="25">
        <f t="shared" si="166"/>
        <v>0</v>
      </c>
      <c r="T1973" s="25">
        <f t="shared" si="166"/>
        <v>7.9329897750511245E-5</v>
      </c>
      <c r="U1973" s="25">
        <f t="shared" si="166"/>
        <v>3.7560278118609407E-6</v>
      </c>
      <c r="V1973" s="25">
        <f t="shared" si="166"/>
        <v>1.1697112474437628E-5</v>
      </c>
      <c r="W1973" s="25">
        <f t="shared" si="166"/>
        <v>3.1408163599182007E-5</v>
      </c>
      <c r="X1973" s="25">
        <f t="shared" si="166"/>
        <v>3.7560278118609407E-6</v>
      </c>
      <c r="Y1973" s="25">
        <f t="shared" si="166"/>
        <v>1.1697112474437628E-5</v>
      </c>
      <c r="Z1973" s="25">
        <f t="shared" si="166"/>
        <v>3.1408163599182007E-5</v>
      </c>
    </row>
    <row r="1974" spans="1:26" s="24" customFormat="1" x14ac:dyDescent="0.25">
      <c r="A1974" s="24" t="s">
        <v>178</v>
      </c>
      <c r="B1974" s="24" t="s">
        <v>179</v>
      </c>
      <c r="C1974" s="24" t="s">
        <v>180</v>
      </c>
      <c r="D1974" s="24" t="s">
        <v>132</v>
      </c>
      <c r="E1974" s="24">
        <v>2015</v>
      </c>
      <c r="F1974" s="24" t="s">
        <v>133</v>
      </c>
      <c r="G1974" s="24" t="s">
        <v>137</v>
      </c>
      <c r="H1974" s="24">
        <v>10000</v>
      </c>
      <c r="I1974" s="25">
        <v>0</v>
      </c>
      <c r="J1974" s="25">
        <v>0</v>
      </c>
      <c r="K1974" s="25">
        <v>6.7899999999999999E-9</v>
      </c>
      <c r="L1974" s="25">
        <v>2.8899999999999998E-10</v>
      </c>
      <c r="M1974" s="25">
        <v>9.28E-10</v>
      </c>
      <c r="N1974" s="25">
        <v>2.5099999999999998E-9</v>
      </c>
      <c r="O1974" s="25">
        <f t="shared" si="167"/>
        <v>2.8899999999999998E-10</v>
      </c>
      <c r="P1974" s="25">
        <f t="shared" si="168"/>
        <v>9.28E-10</v>
      </c>
      <c r="Q1974" s="25">
        <f t="shared" si="169"/>
        <v>2.5099999999999998E-9</v>
      </c>
      <c r="R1974" s="25">
        <f t="shared" si="166"/>
        <v>0</v>
      </c>
      <c r="S1974" s="25">
        <f t="shared" si="166"/>
        <v>0</v>
      </c>
      <c r="T1974" s="25">
        <f t="shared" si="166"/>
        <v>2.7482143149284255E-5</v>
      </c>
      <c r="U1974" s="25">
        <f t="shared" si="166"/>
        <v>1.1697112474437627E-6</v>
      </c>
      <c r="V1974" s="25">
        <f t="shared" si="166"/>
        <v>3.7560278118609407E-6</v>
      </c>
      <c r="W1974" s="25">
        <f t="shared" si="166"/>
        <v>1.0159083844580778E-5</v>
      </c>
      <c r="X1974" s="25">
        <f t="shared" si="166"/>
        <v>1.1697112474437627E-6</v>
      </c>
      <c r="Y1974" s="25">
        <f t="shared" si="166"/>
        <v>3.7560278118609407E-6</v>
      </c>
      <c r="Z1974" s="25">
        <f t="shared" si="166"/>
        <v>1.0159083844580778E-5</v>
      </c>
    </row>
    <row r="1975" spans="1:26" s="24" customFormat="1" x14ac:dyDescent="0.25">
      <c r="A1975" s="24" t="s">
        <v>178</v>
      </c>
      <c r="B1975" s="24" t="s">
        <v>179</v>
      </c>
      <c r="C1975" s="24" t="s">
        <v>180</v>
      </c>
      <c r="D1975" s="24" t="s">
        <v>132</v>
      </c>
      <c r="E1975" s="24">
        <v>2015</v>
      </c>
      <c r="F1975" s="24" t="s">
        <v>133</v>
      </c>
      <c r="G1975" s="24" t="s">
        <v>138</v>
      </c>
      <c r="H1975" s="24">
        <v>10</v>
      </c>
      <c r="I1975" s="25">
        <v>0</v>
      </c>
      <c r="J1975" s="25">
        <v>0</v>
      </c>
      <c r="K1975" s="25">
        <v>0</v>
      </c>
      <c r="L1975" s="25">
        <v>0</v>
      </c>
      <c r="M1975" s="25">
        <v>0</v>
      </c>
      <c r="N1975" s="25">
        <v>0</v>
      </c>
      <c r="O1975" s="25">
        <f t="shared" si="167"/>
        <v>0</v>
      </c>
      <c r="P1975" s="25">
        <f t="shared" si="168"/>
        <v>0</v>
      </c>
      <c r="Q1975" s="25">
        <f t="shared" si="169"/>
        <v>0</v>
      </c>
      <c r="R1975" s="25">
        <f t="shared" si="166"/>
        <v>0</v>
      </c>
      <c r="S1975" s="25">
        <f t="shared" si="166"/>
        <v>0</v>
      </c>
      <c r="T1975" s="25">
        <f t="shared" si="166"/>
        <v>0</v>
      </c>
      <c r="U1975" s="25">
        <f t="shared" si="166"/>
        <v>0</v>
      </c>
      <c r="V1975" s="25">
        <f t="shared" si="166"/>
        <v>0</v>
      </c>
      <c r="W1975" s="25">
        <f t="shared" si="166"/>
        <v>0</v>
      </c>
      <c r="X1975" s="25">
        <f t="shared" si="166"/>
        <v>0</v>
      </c>
      <c r="Y1975" s="25">
        <f t="shared" si="166"/>
        <v>0</v>
      </c>
      <c r="Z1975" s="25">
        <f t="shared" si="166"/>
        <v>0</v>
      </c>
    </row>
    <row r="1976" spans="1:26" s="24" customFormat="1" x14ac:dyDescent="0.25">
      <c r="A1976" s="24" t="s">
        <v>178</v>
      </c>
      <c r="B1976" s="24" t="s">
        <v>179</v>
      </c>
      <c r="C1976" s="24" t="s">
        <v>180</v>
      </c>
      <c r="D1976" s="24" t="s">
        <v>132</v>
      </c>
      <c r="E1976" s="24">
        <v>2015</v>
      </c>
      <c r="F1976" s="24" t="s">
        <v>133</v>
      </c>
      <c r="G1976" s="24" t="s">
        <v>138</v>
      </c>
      <c r="H1976" s="24">
        <v>30</v>
      </c>
      <c r="I1976" s="25">
        <v>0</v>
      </c>
      <c r="J1976" s="25">
        <v>0</v>
      </c>
      <c r="K1976" s="25">
        <v>0</v>
      </c>
      <c r="L1976" s="25">
        <v>0</v>
      </c>
      <c r="M1976" s="25">
        <v>0</v>
      </c>
      <c r="N1976" s="25">
        <v>0</v>
      </c>
      <c r="O1976" s="25">
        <f t="shared" si="167"/>
        <v>0</v>
      </c>
      <c r="P1976" s="25">
        <f t="shared" si="168"/>
        <v>0</v>
      </c>
      <c r="Q1976" s="25">
        <f t="shared" si="169"/>
        <v>0</v>
      </c>
      <c r="R1976" s="25">
        <f t="shared" si="166"/>
        <v>0</v>
      </c>
      <c r="S1976" s="25">
        <f t="shared" si="166"/>
        <v>0</v>
      </c>
      <c r="T1976" s="25">
        <f t="shared" si="166"/>
        <v>0</v>
      </c>
      <c r="U1976" s="25">
        <f t="shared" si="166"/>
        <v>0</v>
      </c>
      <c r="V1976" s="25">
        <f t="shared" si="166"/>
        <v>0</v>
      </c>
      <c r="W1976" s="25">
        <f t="shared" si="166"/>
        <v>0</v>
      </c>
      <c r="X1976" s="25">
        <f t="shared" si="166"/>
        <v>0</v>
      </c>
      <c r="Y1976" s="25">
        <f t="shared" si="166"/>
        <v>0</v>
      </c>
      <c r="Z1976" s="25">
        <f t="shared" si="166"/>
        <v>0</v>
      </c>
    </row>
    <row r="1977" spans="1:26" s="24" customFormat="1" x14ac:dyDescent="0.25">
      <c r="A1977" s="24" t="s">
        <v>178</v>
      </c>
      <c r="B1977" s="24" t="s">
        <v>179</v>
      </c>
      <c r="C1977" s="24" t="s">
        <v>180</v>
      </c>
      <c r="D1977" s="24" t="s">
        <v>132</v>
      </c>
      <c r="E1977" s="24">
        <v>2015</v>
      </c>
      <c r="F1977" s="24" t="s">
        <v>133</v>
      </c>
      <c r="G1977" s="24" t="s">
        <v>138</v>
      </c>
      <c r="H1977" s="24" t="s">
        <v>135</v>
      </c>
      <c r="I1977" s="25">
        <v>0</v>
      </c>
      <c r="J1977" s="25">
        <v>0</v>
      </c>
      <c r="K1977" s="25">
        <v>0</v>
      </c>
      <c r="L1977" s="25">
        <v>0</v>
      </c>
      <c r="M1977" s="25">
        <v>0</v>
      </c>
      <c r="N1977" s="25">
        <v>0</v>
      </c>
      <c r="O1977" s="25">
        <f t="shared" si="167"/>
        <v>0</v>
      </c>
      <c r="P1977" s="25">
        <f t="shared" si="168"/>
        <v>0</v>
      </c>
      <c r="Q1977" s="25">
        <f t="shared" si="169"/>
        <v>0</v>
      </c>
      <c r="R1977" s="25">
        <f t="shared" si="166"/>
        <v>0</v>
      </c>
      <c r="S1977" s="25">
        <f t="shared" si="166"/>
        <v>0</v>
      </c>
      <c r="T1977" s="25">
        <f t="shared" si="166"/>
        <v>0</v>
      </c>
      <c r="U1977" s="25">
        <f t="shared" si="166"/>
        <v>0</v>
      </c>
      <c r="V1977" s="25">
        <f t="shared" si="166"/>
        <v>0</v>
      </c>
      <c r="W1977" s="25">
        <f t="shared" si="166"/>
        <v>0</v>
      </c>
      <c r="X1977" s="25">
        <f t="shared" si="166"/>
        <v>0</v>
      </c>
      <c r="Y1977" s="25">
        <f t="shared" si="166"/>
        <v>0</v>
      </c>
      <c r="Z1977" s="25">
        <f t="shared" si="166"/>
        <v>0</v>
      </c>
    </row>
    <row r="1978" spans="1:26" s="24" customFormat="1" x14ac:dyDescent="0.25">
      <c r="A1978" s="24" t="s">
        <v>178</v>
      </c>
      <c r="B1978" s="24" t="s">
        <v>179</v>
      </c>
      <c r="C1978" s="24" t="s">
        <v>180</v>
      </c>
      <c r="D1978" s="24" t="s">
        <v>132</v>
      </c>
      <c r="E1978" s="24">
        <v>2015</v>
      </c>
      <c r="F1978" s="24" t="s">
        <v>133</v>
      </c>
      <c r="G1978" s="24" t="s">
        <v>138</v>
      </c>
      <c r="H1978" s="24">
        <v>60</v>
      </c>
      <c r="I1978" s="25">
        <v>0</v>
      </c>
      <c r="J1978" s="25">
        <v>0</v>
      </c>
      <c r="K1978" s="25">
        <v>0</v>
      </c>
      <c r="L1978" s="25">
        <v>0</v>
      </c>
      <c r="M1978" s="25">
        <v>0</v>
      </c>
      <c r="N1978" s="25">
        <v>0</v>
      </c>
      <c r="O1978" s="25">
        <f t="shared" si="167"/>
        <v>0</v>
      </c>
      <c r="P1978" s="25">
        <f t="shared" si="168"/>
        <v>0</v>
      </c>
      <c r="Q1978" s="25">
        <f t="shared" si="169"/>
        <v>0</v>
      </c>
      <c r="R1978" s="25">
        <f t="shared" si="166"/>
        <v>0</v>
      </c>
      <c r="S1978" s="25">
        <f t="shared" si="166"/>
        <v>0</v>
      </c>
      <c r="T1978" s="25">
        <f t="shared" si="166"/>
        <v>0</v>
      </c>
      <c r="U1978" s="25">
        <f t="shared" si="166"/>
        <v>0</v>
      </c>
      <c r="V1978" s="25">
        <f t="shared" si="166"/>
        <v>0</v>
      </c>
      <c r="W1978" s="25">
        <f t="shared" si="166"/>
        <v>0</v>
      </c>
      <c r="X1978" s="25">
        <f t="shared" si="166"/>
        <v>0</v>
      </c>
      <c r="Y1978" s="25">
        <f t="shared" si="166"/>
        <v>0</v>
      </c>
      <c r="Z1978" s="25">
        <f t="shared" si="166"/>
        <v>0</v>
      </c>
    </row>
    <row r="1979" spans="1:26" s="24" customFormat="1" x14ac:dyDescent="0.25">
      <c r="A1979" s="24" t="s">
        <v>178</v>
      </c>
      <c r="B1979" s="24" t="s">
        <v>179</v>
      </c>
      <c r="C1979" s="24" t="s">
        <v>180</v>
      </c>
      <c r="D1979" s="24" t="s">
        <v>132</v>
      </c>
      <c r="E1979" s="24">
        <v>2015</v>
      </c>
      <c r="F1979" s="24" t="s">
        <v>133</v>
      </c>
      <c r="G1979" s="24" t="s">
        <v>138</v>
      </c>
      <c r="H1979" s="24">
        <v>100</v>
      </c>
      <c r="I1979" s="25">
        <v>0</v>
      </c>
      <c r="J1979" s="25">
        <v>0</v>
      </c>
      <c r="K1979" s="25">
        <v>0</v>
      </c>
      <c r="L1979" s="25">
        <v>0</v>
      </c>
      <c r="M1979" s="25">
        <v>0</v>
      </c>
      <c r="N1979" s="25">
        <v>0</v>
      </c>
      <c r="O1979" s="25">
        <f t="shared" si="167"/>
        <v>0</v>
      </c>
      <c r="P1979" s="25">
        <f t="shared" si="168"/>
        <v>0</v>
      </c>
      <c r="Q1979" s="25">
        <f t="shared" si="169"/>
        <v>0</v>
      </c>
      <c r="R1979" s="25">
        <f t="shared" si="166"/>
        <v>0</v>
      </c>
      <c r="S1979" s="25">
        <f t="shared" si="166"/>
        <v>0</v>
      </c>
      <c r="T1979" s="25">
        <f t="shared" si="166"/>
        <v>0</v>
      </c>
      <c r="U1979" s="25">
        <f t="shared" si="166"/>
        <v>0</v>
      </c>
      <c r="V1979" s="25">
        <f t="shared" si="166"/>
        <v>0</v>
      </c>
      <c r="W1979" s="25">
        <f t="shared" si="166"/>
        <v>0</v>
      </c>
      <c r="X1979" s="25">
        <f t="shared" si="166"/>
        <v>0</v>
      </c>
      <c r="Y1979" s="25">
        <f t="shared" si="166"/>
        <v>0</v>
      </c>
      <c r="Z1979" s="25">
        <f t="shared" si="166"/>
        <v>0</v>
      </c>
    </row>
    <row r="1980" spans="1:26" s="24" customFormat="1" x14ac:dyDescent="0.25">
      <c r="A1980" s="24" t="s">
        <v>178</v>
      </c>
      <c r="B1980" s="24" t="s">
        <v>179</v>
      </c>
      <c r="C1980" s="24" t="s">
        <v>180</v>
      </c>
      <c r="D1980" s="24" t="s">
        <v>132</v>
      </c>
      <c r="E1980" s="24">
        <v>2015</v>
      </c>
      <c r="F1980" s="24" t="s">
        <v>133</v>
      </c>
      <c r="G1980" s="24" t="s">
        <v>138</v>
      </c>
      <c r="H1980" s="24" t="s">
        <v>136</v>
      </c>
      <c r="I1980" s="25">
        <v>0</v>
      </c>
      <c r="J1980" s="25">
        <v>0</v>
      </c>
      <c r="K1980" s="25">
        <v>0</v>
      </c>
      <c r="L1980" s="25">
        <v>0</v>
      </c>
      <c r="M1980" s="25">
        <v>0</v>
      </c>
      <c r="N1980" s="25">
        <v>0</v>
      </c>
      <c r="O1980" s="25">
        <f t="shared" si="167"/>
        <v>0</v>
      </c>
      <c r="P1980" s="25">
        <f t="shared" si="168"/>
        <v>0</v>
      </c>
      <c r="Q1980" s="25">
        <f t="shared" si="169"/>
        <v>0</v>
      </c>
      <c r="R1980" s="25">
        <f t="shared" si="166"/>
        <v>0</v>
      </c>
      <c r="S1980" s="25">
        <f t="shared" si="166"/>
        <v>0</v>
      </c>
      <c r="T1980" s="25">
        <f t="shared" si="166"/>
        <v>0</v>
      </c>
      <c r="U1980" s="25">
        <f t="shared" si="166"/>
        <v>0</v>
      </c>
      <c r="V1980" s="25">
        <f t="shared" si="166"/>
        <v>0</v>
      </c>
      <c r="W1980" s="25">
        <f t="shared" si="166"/>
        <v>0</v>
      </c>
      <c r="X1980" s="25">
        <f t="shared" si="166"/>
        <v>0</v>
      </c>
      <c r="Y1980" s="25">
        <f t="shared" si="166"/>
        <v>0</v>
      </c>
      <c r="Z1980" s="25">
        <f t="shared" si="166"/>
        <v>0</v>
      </c>
    </row>
    <row r="1981" spans="1:26" s="24" customFormat="1" x14ac:dyDescent="0.25">
      <c r="A1981" s="24" t="s">
        <v>178</v>
      </c>
      <c r="B1981" s="24" t="s">
        <v>179</v>
      </c>
      <c r="C1981" s="24" t="s">
        <v>180</v>
      </c>
      <c r="D1981" s="24" t="s">
        <v>132</v>
      </c>
      <c r="E1981" s="24">
        <v>2015</v>
      </c>
      <c r="F1981" s="24" t="s">
        <v>133</v>
      </c>
      <c r="G1981" s="24" t="s">
        <v>138</v>
      </c>
      <c r="H1981" s="24">
        <v>1000</v>
      </c>
      <c r="I1981" s="25">
        <v>0</v>
      </c>
      <c r="J1981" s="25">
        <v>0</v>
      </c>
      <c r="K1981" s="25">
        <v>0</v>
      </c>
      <c r="L1981" s="25">
        <v>0</v>
      </c>
      <c r="M1981" s="25">
        <v>0</v>
      </c>
      <c r="N1981" s="25">
        <v>0</v>
      </c>
      <c r="O1981" s="25">
        <f t="shared" si="167"/>
        <v>0</v>
      </c>
      <c r="P1981" s="25">
        <f t="shared" si="168"/>
        <v>0</v>
      </c>
      <c r="Q1981" s="25">
        <f t="shared" si="169"/>
        <v>0</v>
      </c>
      <c r="R1981" s="25">
        <f t="shared" si="166"/>
        <v>0</v>
      </c>
      <c r="S1981" s="25">
        <f t="shared" si="166"/>
        <v>0</v>
      </c>
      <c r="T1981" s="25">
        <f t="shared" si="166"/>
        <v>0</v>
      </c>
      <c r="U1981" s="25">
        <f t="shared" si="166"/>
        <v>0</v>
      </c>
      <c r="V1981" s="25">
        <f t="shared" si="166"/>
        <v>0</v>
      </c>
      <c r="W1981" s="25">
        <f t="shared" si="166"/>
        <v>0</v>
      </c>
      <c r="X1981" s="25">
        <f t="shared" si="166"/>
        <v>0</v>
      </c>
      <c r="Y1981" s="25">
        <f t="shared" si="166"/>
        <v>0</v>
      </c>
      <c r="Z1981" s="25">
        <f t="shared" si="166"/>
        <v>0</v>
      </c>
    </row>
    <row r="1982" spans="1:26" s="24" customFormat="1" x14ac:dyDescent="0.25">
      <c r="A1982" s="24" t="s">
        <v>178</v>
      </c>
      <c r="B1982" s="24" t="s">
        <v>179</v>
      </c>
      <c r="C1982" s="24" t="s">
        <v>180</v>
      </c>
      <c r="D1982" s="24" t="s">
        <v>132</v>
      </c>
      <c r="E1982" s="24">
        <v>2015</v>
      </c>
      <c r="F1982" s="24" t="s">
        <v>133</v>
      </c>
      <c r="G1982" s="24" t="s">
        <v>138</v>
      </c>
      <c r="H1982" s="24">
        <v>2500</v>
      </c>
      <c r="I1982" s="25">
        <v>0</v>
      </c>
      <c r="J1982" s="25">
        <v>0</v>
      </c>
      <c r="K1982" s="25">
        <v>0</v>
      </c>
      <c r="L1982" s="25">
        <v>0</v>
      </c>
      <c r="M1982" s="25">
        <v>0</v>
      </c>
      <c r="N1982" s="25">
        <v>0</v>
      </c>
      <c r="O1982" s="25">
        <f t="shared" si="167"/>
        <v>0</v>
      </c>
      <c r="P1982" s="25">
        <f t="shared" si="168"/>
        <v>0</v>
      </c>
      <c r="Q1982" s="25">
        <f t="shared" si="169"/>
        <v>0</v>
      </c>
      <c r="R1982" s="25">
        <f t="shared" si="166"/>
        <v>0</v>
      </c>
      <c r="S1982" s="25">
        <f t="shared" si="166"/>
        <v>0</v>
      </c>
      <c r="T1982" s="25">
        <f t="shared" si="166"/>
        <v>0</v>
      </c>
      <c r="U1982" s="25">
        <f t="shared" si="166"/>
        <v>0</v>
      </c>
      <c r="V1982" s="25">
        <f t="shared" si="166"/>
        <v>0</v>
      </c>
      <c r="W1982" s="25">
        <f t="shared" si="166"/>
        <v>0</v>
      </c>
      <c r="X1982" s="25">
        <f t="shared" si="166"/>
        <v>0</v>
      </c>
      <c r="Y1982" s="25">
        <f t="shared" si="166"/>
        <v>0</v>
      </c>
      <c r="Z1982" s="25">
        <f t="shared" si="166"/>
        <v>0</v>
      </c>
    </row>
    <row r="1983" spans="1:26" s="24" customFormat="1" x14ac:dyDescent="0.25">
      <c r="A1983" s="24" t="s">
        <v>178</v>
      </c>
      <c r="B1983" s="24" t="s">
        <v>179</v>
      </c>
      <c r="C1983" s="24" t="s">
        <v>180</v>
      </c>
      <c r="D1983" s="24" t="s">
        <v>132</v>
      </c>
      <c r="E1983" s="24">
        <v>2015</v>
      </c>
      <c r="F1983" s="24" t="s">
        <v>133</v>
      </c>
      <c r="G1983" s="24" t="s">
        <v>138</v>
      </c>
      <c r="H1983" s="24">
        <v>5000</v>
      </c>
      <c r="I1983" s="25">
        <v>0</v>
      </c>
      <c r="J1983" s="25">
        <v>0</v>
      </c>
      <c r="K1983" s="25">
        <v>0</v>
      </c>
      <c r="L1983" s="25">
        <v>0</v>
      </c>
      <c r="M1983" s="25">
        <v>0</v>
      </c>
      <c r="N1983" s="25">
        <v>0</v>
      </c>
      <c r="O1983" s="25">
        <f t="shared" si="167"/>
        <v>0</v>
      </c>
      <c r="P1983" s="25">
        <f t="shared" si="168"/>
        <v>0</v>
      </c>
      <c r="Q1983" s="25">
        <f t="shared" si="169"/>
        <v>0</v>
      </c>
      <c r="R1983" s="25">
        <f t="shared" si="166"/>
        <v>0</v>
      </c>
      <c r="S1983" s="25">
        <f t="shared" si="166"/>
        <v>0</v>
      </c>
      <c r="T1983" s="25">
        <f t="shared" si="166"/>
        <v>0</v>
      </c>
      <c r="U1983" s="25">
        <f t="shared" si="166"/>
        <v>0</v>
      </c>
      <c r="V1983" s="25">
        <f t="shared" si="166"/>
        <v>0</v>
      </c>
      <c r="W1983" s="25">
        <f t="shared" si="166"/>
        <v>0</v>
      </c>
      <c r="X1983" s="25">
        <f t="shared" si="166"/>
        <v>0</v>
      </c>
      <c r="Y1983" s="25">
        <f t="shared" si="166"/>
        <v>0</v>
      </c>
      <c r="Z1983" s="25">
        <f t="shared" si="166"/>
        <v>0</v>
      </c>
    </row>
    <row r="1984" spans="1:26" s="24" customFormat="1" x14ac:dyDescent="0.25">
      <c r="A1984" s="24" t="s">
        <v>178</v>
      </c>
      <c r="B1984" s="24" t="s">
        <v>179</v>
      </c>
      <c r="C1984" s="24" t="s">
        <v>180</v>
      </c>
      <c r="D1984" s="24" t="s">
        <v>132</v>
      </c>
      <c r="E1984" s="24">
        <v>2015</v>
      </c>
      <c r="F1984" s="24" t="s">
        <v>133</v>
      </c>
      <c r="G1984" s="24" t="s">
        <v>138</v>
      </c>
      <c r="H1984" s="24">
        <v>10000</v>
      </c>
      <c r="I1984" s="25">
        <v>0</v>
      </c>
      <c r="J1984" s="25">
        <v>0</v>
      </c>
      <c r="K1984" s="25">
        <v>0</v>
      </c>
      <c r="L1984" s="25">
        <v>0</v>
      </c>
      <c r="M1984" s="25">
        <v>0</v>
      </c>
      <c r="N1984" s="25">
        <v>0</v>
      </c>
      <c r="O1984" s="25">
        <f t="shared" si="167"/>
        <v>0</v>
      </c>
      <c r="P1984" s="25">
        <f t="shared" si="168"/>
        <v>0</v>
      </c>
      <c r="Q1984" s="25">
        <f t="shared" si="169"/>
        <v>0</v>
      </c>
      <c r="R1984" s="25">
        <f t="shared" ref="R1984:Z2012" si="170">1000*98.96*I1984/24.45</f>
        <v>0</v>
      </c>
      <c r="S1984" s="25">
        <f t="shared" si="170"/>
        <v>0</v>
      </c>
      <c r="T1984" s="25">
        <f t="shared" si="170"/>
        <v>0</v>
      </c>
      <c r="U1984" s="25">
        <f t="shared" si="170"/>
        <v>0</v>
      </c>
      <c r="V1984" s="25">
        <f t="shared" si="170"/>
        <v>0</v>
      </c>
      <c r="W1984" s="25">
        <f t="shared" si="170"/>
        <v>0</v>
      </c>
      <c r="X1984" s="25">
        <f t="shared" si="170"/>
        <v>0</v>
      </c>
      <c r="Y1984" s="25">
        <f t="shared" si="170"/>
        <v>0</v>
      </c>
      <c r="Z1984" s="25">
        <f t="shared" si="170"/>
        <v>0</v>
      </c>
    </row>
    <row r="1985" spans="1:26" s="24" customFormat="1" x14ac:dyDescent="0.25">
      <c r="A1985" s="24" t="s">
        <v>178</v>
      </c>
      <c r="B1985" s="24" t="s">
        <v>179</v>
      </c>
      <c r="C1985" s="24" t="s">
        <v>180</v>
      </c>
      <c r="D1985" s="24" t="s">
        <v>132</v>
      </c>
      <c r="E1985" s="24">
        <v>2016</v>
      </c>
      <c r="F1985" s="24" t="s">
        <v>133</v>
      </c>
      <c r="G1985" s="24" t="s">
        <v>134</v>
      </c>
      <c r="H1985" s="24">
        <v>10</v>
      </c>
      <c r="I1985" s="25">
        <v>0</v>
      </c>
      <c r="J1985" s="25">
        <v>1.34E-5</v>
      </c>
      <c r="K1985" s="25">
        <v>1.01E-4</v>
      </c>
      <c r="L1985" s="25">
        <v>1.1199999999999999E-5</v>
      </c>
      <c r="M1985" s="25">
        <v>3.3599999999999997E-5</v>
      </c>
      <c r="N1985" s="25">
        <v>5.2800000000000003E-5</v>
      </c>
      <c r="O1985" s="25">
        <f t="shared" si="167"/>
        <v>1.1199999999999999E-5</v>
      </c>
      <c r="P1985" s="25">
        <f t="shared" si="168"/>
        <v>3.3599999999999997E-5</v>
      </c>
      <c r="Q1985" s="25">
        <f t="shared" si="169"/>
        <v>5.2800000000000003E-5</v>
      </c>
      <c r="R1985" s="25">
        <f t="shared" si="170"/>
        <v>0</v>
      </c>
      <c r="S1985" s="25">
        <f t="shared" si="170"/>
        <v>5.4235746421267904E-2</v>
      </c>
      <c r="T1985" s="25">
        <f t="shared" si="170"/>
        <v>0.40879182004089981</v>
      </c>
      <c r="U1985" s="25">
        <f t="shared" si="170"/>
        <v>4.5331370143149287E-2</v>
      </c>
      <c r="V1985" s="25">
        <f t="shared" si="170"/>
        <v>0.13599411042944784</v>
      </c>
      <c r="W1985" s="25">
        <f t="shared" si="170"/>
        <v>0.21370503067484664</v>
      </c>
      <c r="X1985" s="25">
        <f t="shared" si="170"/>
        <v>4.5331370143149287E-2</v>
      </c>
      <c r="Y1985" s="25">
        <f t="shared" si="170"/>
        <v>0.13599411042944784</v>
      </c>
      <c r="Z1985" s="25">
        <f t="shared" si="170"/>
        <v>0.21370503067484664</v>
      </c>
    </row>
    <row r="1986" spans="1:26" s="24" customFormat="1" x14ac:dyDescent="0.25">
      <c r="A1986" s="24" t="s">
        <v>178</v>
      </c>
      <c r="B1986" s="24" t="s">
        <v>179</v>
      </c>
      <c r="C1986" s="24" t="s">
        <v>180</v>
      </c>
      <c r="D1986" s="24" t="s">
        <v>132</v>
      </c>
      <c r="E1986" s="24">
        <v>2016</v>
      </c>
      <c r="F1986" s="24" t="s">
        <v>133</v>
      </c>
      <c r="G1986" s="24" t="s">
        <v>134</v>
      </c>
      <c r="H1986" s="24">
        <v>30</v>
      </c>
      <c r="I1986" s="25">
        <v>0</v>
      </c>
      <c r="J1986" s="25">
        <v>2.43E-6</v>
      </c>
      <c r="K1986" s="25">
        <v>5.0599999999999997E-5</v>
      </c>
      <c r="L1986" s="25">
        <v>3.6500000000000002E-6</v>
      </c>
      <c r="M1986" s="25">
        <v>1.2500000000000001E-5</v>
      </c>
      <c r="N1986" s="25">
        <v>2.58E-5</v>
      </c>
      <c r="O1986" s="25">
        <f t="shared" si="167"/>
        <v>3.6500000000000002E-6</v>
      </c>
      <c r="P1986" s="25">
        <f t="shared" si="168"/>
        <v>1.2500000000000001E-5</v>
      </c>
      <c r="Q1986" s="25">
        <f t="shared" si="169"/>
        <v>2.58E-5</v>
      </c>
      <c r="R1986" s="25">
        <f t="shared" si="170"/>
        <v>0</v>
      </c>
      <c r="S1986" s="25">
        <f t="shared" si="170"/>
        <v>9.8352883435582836E-3</v>
      </c>
      <c r="T1986" s="25">
        <f t="shared" si="170"/>
        <v>0.20480065439672801</v>
      </c>
      <c r="U1986" s="25">
        <f t="shared" si="170"/>
        <v>1.4773169734151331E-2</v>
      </c>
      <c r="V1986" s="25">
        <f t="shared" si="170"/>
        <v>5.0593047034764832E-2</v>
      </c>
      <c r="W1986" s="25">
        <f t="shared" si="170"/>
        <v>0.1044240490797546</v>
      </c>
      <c r="X1986" s="25">
        <f t="shared" si="170"/>
        <v>1.4773169734151331E-2</v>
      </c>
      <c r="Y1986" s="25">
        <f t="shared" si="170"/>
        <v>5.0593047034764832E-2</v>
      </c>
      <c r="Z1986" s="25">
        <f t="shared" si="170"/>
        <v>0.1044240490797546</v>
      </c>
    </row>
    <row r="1987" spans="1:26" s="24" customFormat="1" x14ac:dyDescent="0.25">
      <c r="A1987" s="24" t="s">
        <v>178</v>
      </c>
      <c r="B1987" s="24" t="s">
        <v>179</v>
      </c>
      <c r="C1987" s="24" t="s">
        <v>180</v>
      </c>
      <c r="D1987" s="24" t="s">
        <v>132</v>
      </c>
      <c r="E1987" s="24">
        <v>2016</v>
      </c>
      <c r="F1987" s="24" t="s">
        <v>133</v>
      </c>
      <c r="G1987" s="24" t="s">
        <v>134</v>
      </c>
      <c r="H1987" s="24" t="s">
        <v>135</v>
      </c>
      <c r="I1987" s="25">
        <v>0</v>
      </c>
      <c r="J1987" s="25">
        <v>1.0100000000000001E-6</v>
      </c>
      <c r="K1987" s="25">
        <v>3.1399999999999998E-5</v>
      </c>
      <c r="L1987" s="25">
        <v>2.0499999999999999E-6</v>
      </c>
      <c r="M1987" s="25">
        <v>6.72E-6</v>
      </c>
      <c r="N1987" s="25">
        <v>1.5500000000000001E-5</v>
      </c>
      <c r="O1987" s="25">
        <f t="shared" si="167"/>
        <v>2.0499999999999999E-6</v>
      </c>
      <c r="P1987" s="25">
        <f t="shared" si="168"/>
        <v>6.72E-6</v>
      </c>
      <c r="Q1987" s="25">
        <f t="shared" si="169"/>
        <v>1.5500000000000001E-5</v>
      </c>
      <c r="R1987" s="25">
        <f t="shared" si="170"/>
        <v>0</v>
      </c>
      <c r="S1987" s="25">
        <f t="shared" si="170"/>
        <v>4.0879182004089987E-3</v>
      </c>
      <c r="T1987" s="25">
        <f t="shared" si="170"/>
        <v>0.12708973415132924</v>
      </c>
      <c r="U1987" s="25">
        <f t="shared" si="170"/>
        <v>8.2972597137014308E-3</v>
      </c>
      <c r="V1987" s="25">
        <f t="shared" si="170"/>
        <v>2.7198822085889571E-2</v>
      </c>
      <c r="W1987" s="25">
        <f t="shared" si="170"/>
        <v>6.2735378323108396E-2</v>
      </c>
      <c r="X1987" s="25">
        <f t="shared" si="170"/>
        <v>8.2972597137014308E-3</v>
      </c>
      <c r="Y1987" s="25">
        <f t="shared" si="170"/>
        <v>2.7198822085889571E-2</v>
      </c>
      <c r="Z1987" s="25">
        <f t="shared" si="170"/>
        <v>6.2735378323108396E-2</v>
      </c>
    </row>
    <row r="1988" spans="1:26" s="24" customFormat="1" x14ac:dyDescent="0.25">
      <c r="A1988" s="24" t="s">
        <v>178</v>
      </c>
      <c r="B1988" s="24" t="s">
        <v>179</v>
      </c>
      <c r="C1988" s="24" t="s">
        <v>180</v>
      </c>
      <c r="D1988" s="24" t="s">
        <v>132</v>
      </c>
      <c r="E1988" s="24">
        <v>2016</v>
      </c>
      <c r="F1988" s="24" t="s">
        <v>133</v>
      </c>
      <c r="G1988" s="24" t="s">
        <v>134</v>
      </c>
      <c r="H1988" s="24">
        <v>60</v>
      </c>
      <c r="I1988" s="25">
        <v>0</v>
      </c>
      <c r="J1988" s="25">
        <v>5.75E-7</v>
      </c>
      <c r="K1988" s="25">
        <v>2.1800000000000001E-5</v>
      </c>
      <c r="L1988" s="25">
        <v>1.4300000000000001E-6</v>
      </c>
      <c r="M1988" s="25">
        <v>4.9599999999999999E-6</v>
      </c>
      <c r="N1988" s="25">
        <v>1.1E-5</v>
      </c>
      <c r="O1988" s="25">
        <f t="shared" si="167"/>
        <v>1.4300000000000001E-6</v>
      </c>
      <c r="P1988" s="25">
        <f t="shared" si="168"/>
        <v>4.9599999999999999E-6</v>
      </c>
      <c r="Q1988" s="25">
        <f t="shared" si="169"/>
        <v>1.1E-5</v>
      </c>
      <c r="R1988" s="25">
        <f t="shared" si="170"/>
        <v>0</v>
      </c>
      <c r="S1988" s="25">
        <f t="shared" si="170"/>
        <v>2.3272801635991821E-3</v>
      </c>
      <c r="T1988" s="25">
        <f t="shared" si="170"/>
        <v>8.8234274028629864E-2</v>
      </c>
      <c r="U1988" s="25">
        <f t="shared" si="170"/>
        <v>5.787844580777096E-3</v>
      </c>
      <c r="V1988" s="25">
        <f t="shared" si="170"/>
        <v>2.0075321063394682E-2</v>
      </c>
      <c r="W1988" s="25">
        <f t="shared" si="170"/>
        <v>4.452188139059305E-2</v>
      </c>
      <c r="X1988" s="25">
        <f t="shared" si="170"/>
        <v>5.787844580777096E-3</v>
      </c>
      <c r="Y1988" s="25">
        <f t="shared" si="170"/>
        <v>2.0075321063394682E-2</v>
      </c>
      <c r="Z1988" s="25">
        <f t="shared" si="170"/>
        <v>4.452188139059305E-2</v>
      </c>
    </row>
    <row r="1989" spans="1:26" s="24" customFormat="1" x14ac:dyDescent="0.25">
      <c r="A1989" s="24" t="s">
        <v>178</v>
      </c>
      <c r="B1989" s="24" t="s">
        <v>179</v>
      </c>
      <c r="C1989" s="24" t="s">
        <v>180</v>
      </c>
      <c r="D1989" s="24" t="s">
        <v>132</v>
      </c>
      <c r="E1989" s="24">
        <v>2016</v>
      </c>
      <c r="F1989" s="24" t="s">
        <v>133</v>
      </c>
      <c r="G1989" s="24" t="s">
        <v>134</v>
      </c>
      <c r="H1989" s="24">
        <v>100</v>
      </c>
      <c r="I1989" s="25">
        <v>0</v>
      </c>
      <c r="J1989" s="25">
        <v>1.61E-7</v>
      </c>
      <c r="K1989" s="25">
        <v>1.08E-5</v>
      </c>
      <c r="L1989" s="25">
        <v>6.6899999999999997E-7</v>
      </c>
      <c r="M1989" s="25">
        <v>2.3099999999999999E-6</v>
      </c>
      <c r="N1989" s="25">
        <v>5.3900000000000001E-6</v>
      </c>
      <c r="O1989" s="25">
        <f t="shared" si="167"/>
        <v>6.6899999999999997E-7</v>
      </c>
      <c r="P1989" s="25">
        <f t="shared" si="168"/>
        <v>2.3099999999999999E-6</v>
      </c>
      <c r="Q1989" s="25">
        <f t="shared" si="169"/>
        <v>5.3900000000000001E-6</v>
      </c>
      <c r="R1989" s="25">
        <f t="shared" si="170"/>
        <v>0</v>
      </c>
      <c r="S1989" s="25">
        <f t="shared" si="170"/>
        <v>6.5163844580777086E-4</v>
      </c>
      <c r="T1989" s="25">
        <f t="shared" si="170"/>
        <v>4.3712392638036807E-2</v>
      </c>
      <c r="U1989" s="25">
        <f t="shared" si="170"/>
        <v>2.7077398773006135E-3</v>
      </c>
      <c r="V1989" s="25">
        <f t="shared" si="170"/>
        <v>9.3495950920245395E-3</v>
      </c>
      <c r="W1989" s="25">
        <f t="shared" si="170"/>
        <v>2.1815721881390596E-2</v>
      </c>
      <c r="X1989" s="25">
        <f t="shared" si="170"/>
        <v>2.7077398773006135E-3</v>
      </c>
      <c r="Y1989" s="25">
        <f t="shared" si="170"/>
        <v>9.3495950920245395E-3</v>
      </c>
      <c r="Z1989" s="25">
        <f t="shared" si="170"/>
        <v>2.1815721881390596E-2</v>
      </c>
    </row>
    <row r="1990" spans="1:26" s="24" customFormat="1" x14ac:dyDescent="0.25">
      <c r="A1990" s="24" t="s">
        <v>178</v>
      </c>
      <c r="B1990" s="24" t="s">
        <v>179</v>
      </c>
      <c r="C1990" s="24" t="s">
        <v>180</v>
      </c>
      <c r="D1990" s="24" t="s">
        <v>132</v>
      </c>
      <c r="E1990" s="24">
        <v>2016</v>
      </c>
      <c r="F1990" s="24" t="s">
        <v>133</v>
      </c>
      <c r="G1990" s="24" t="s">
        <v>134</v>
      </c>
      <c r="H1990" s="24" t="s">
        <v>136</v>
      </c>
      <c r="I1990" s="25">
        <v>0</v>
      </c>
      <c r="J1990" s="25">
        <v>2.4800000000000002E-10</v>
      </c>
      <c r="K1990" s="25">
        <v>7.8199999999999999E-7</v>
      </c>
      <c r="L1990" s="25">
        <v>2.36E-8</v>
      </c>
      <c r="M1990" s="25">
        <v>8.9500000000000001E-8</v>
      </c>
      <c r="N1990" s="25">
        <v>5.6199999999999998E-7</v>
      </c>
      <c r="O1990" s="25">
        <f t="shared" ref="O1990:O2053" si="171">L1990*(78/78)</f>
        <v>2.36E-8</v>
      </c>
      <c r="P1990" s="25">
        <f t="shared" ref="P1990:P2053" si="172">M1990*(33/33)</f>
        <v>8.9500000000000001E-8</v>
      </c>
      <c r="Q1990" s="25">
        <f t="shared" ref="Q1990:Q2053" si="173">N1990*(33/33)</f>
        <v>5.6199999999999998E-7</v>
      </c>
      <c r="R1990" s="25">
        <f t="shared" si="170"/>
        <v>0</v>
      </c>
      <c r="S1990" s="25">
        <f t="shared" si="170"/>
        <v>1.0037660531697342E-6</v>
      </c>
      <c r="T1990" s="25">
        <f t="shared" si="170"/>
        <v>3.1651010224948875E-3</v>
      </c>
      <c r="U1990" s="25">
        <f t="shared" si="170"/>
        <v>9.5519672801635996E-5</v>
      </c>
      <c r="V1990" s="25">
        <f t="shared" si="170"/>
        <v>3.6224621676891617E-4</v>
      </c>
      <c r="W1990" s="25">
        <f t="shared" si="170"/>
        <v>2.2746633946830264E-3</v>
      </c>
      <c r="X1990" s="25">
        <f t="shared" si="170"/>
        <v>9.5519672801635996E-5</v>
      </c>
      <c r="Y1990" s="25">
        <f t="shared" si="170"/>
        <v>3.6224621676891617E-4</v>
      </c>
      <c r="Z1990" s="25">
        <f t="shared" si="170"/>
        <v>2.2746633946830264E-3</v>
      </c>
    </row>
    <row r="1991" spans="1:26" s="24" customFormat="1" x14ac:dyDescent="0.25">
      <c r="A1991" s="24" t="s">
        <v>178</v>
      </c>
      <c r="B1991" s="24" t="s">
        <v>179</v>
      </c>
      <c r="C1991" s="24" t="s">
        <v>180</v>
      </c>
      <c r="D1991" s="24" t="s">
        <v>132</v>
      </c>
      <c r="E1991" s="24">
        <v>2016</v>
      </c>
      <c r="F1991" s="24" t="s">
        <v>133</v>
      </c>
      <c r="G1991" s="24" t="s">
        <v>134</v>
      </c>
      <c r="H1991" s="24">
        <v>1000</v>
      </c>
      <c r="I1991" s="25">
        <v>0</v>
      </c>
      <c r="J1991" s="25">
        <v>3.75E-12</v>
      </c>
      <c r="K1991" s="25">
        <v>2.8599999999999999E-7</v>
      </c>
      <c r="L1991" s="25">
        <v>1.66E-8</v>
      </c>
      <c r="M1991" s="25">
        <v>5.0699999999999997E-8</v>
      </c>
      <c r="N1991" s="25">
        <v>1.3199999999999999E-7</v>
      </c>
      <c r="O1991" s="25">
        <f t="shared" si="171"/>
        <v>1.66E-8</v>
      </c>
      <c r="P1991" s="25">
        <f t="shared" si="172"/>
        <v>5.0699999999999997E-8</v>
      </c>
      <c r="Q1991" s="25">
        <f t="shared" si="173"/>
        <v>1.3199999999999999E-7</v>
      </c>
      <c r="R1991" s="25">
        <f t="shared" si="170"/>
        <v>0</v>
      </c>
      <c r="S1991" s="25">
        <f t="shared" si="170"/>
        <v>1.5177914110429447E-8</v>
      </c>
      <c r="T1991" s="25">
        <f t="shared" si="170"/>
        <v>1.1575689161554192E-3</v>
      </c>
      <c r="U1991" s="25">
        <f t="shared" si="170"/>
        <v>6.7187566462167692E-5</v>
      </c>
      <c r="V1991" s="25">
        <f t="shared" si="170"/>
        <v>2.0520539877300612E-4</v>
      </c>
      <c r="W1991" s="25">
        <f t="shared" si="170"/>
        <v>5.3426257668711655E-4</v>
      </c>
      <c r="X1991" s="25">
        <f t="shared" si="170"/>
        <v>6.7187566462167692E-5</v>
      </c>
      <c r="Y1991" s="25">
        <f t="shared" si="170"/>
        <v>2.0520539877300612E-4</v>
      </c>
      <c r="Z1991" s="25">
        <f t="shared" si="170"/>
        <v>5.3426257668711655E-4</v>
      </c>
    </row>
    <row r="1992" spans="1:26" s="24" customFormat="1" x14ac:dyDescent="0.25">
      <c r="A1992" s="24" t="s">
        <v>178</v>
      </c>
      <c r="B1992" s="24" t="s">
        <v>179</v>
      </c>
      <c r="C1992" s="24" t="s">
        <v>180</v>
      </c>
      <c r="D1992" s="24" t="s">
        <v>132</v>
      </c>
      <c r="E1992" s="24">
        <v>2016</v>
      </c>
      <c r="F1992" s="24" t="s">
        <v>133</v>
      </c>
      <c r="G1992" s="24" t="s">
        <v>134</v>
      </c>
      <c r="H1992" s="24">
        <v>2500</v>
      </c>
      <c r="I1992" s="25">
        <v>0</v>
      </c>
      <c r="J1992" s="25">
        <v>0</v>
      </c>
      <c r="K1992" s="25">
        <v>6.8099999999999994E-8</v>
      </c>
      <c r="L1992" s="25">
        <v>3.58E-9</v>
      </c>
      <c r="M1992" s="25">
        <v>1.0999999999999999E-8</v>
      </c>
      <c r="N1992" s="25">
        <v>2.9000000000000002E-8</v>
      </c>
      <c r="O1992" s="25">
        <f t="shared" si="171"/>
        <v>3.58E-9</v>
      </c>
      <c r="P1992" s="25">
        <f t="shared" si="172"/>
        <v>1.0999999999999999E-8</v>
      </c>
      <c r="Q1992" s="25">
        <f t="shared" si="173"/>
        <v>2.9000000000000002E-8</v>
      </c>
      <c r="R1992" s="25">
        <f t="shared" si="170"/>
        <v>0</v>
      </c>
      <c r="S1992" s="25">
        <f t="shared" si="170"/>
        <v>0</v>
      </c>
      <c r="T1992" s="25">
        <f t="shared" si="170"/>
        <v>2.7563092024539878E-4</v>
      </c>
      <c r="U1992" s="25">
        <f t="shared" si="170"/>
        <v>1.4489848670756647E-5</v>
      </c>
      <c r="V1992" s="25">
        <f t="shared" si="170"/>
        <v>4.4521881390593048E-5</v>
      </c>
      <c r="W1992" s="25">
        <f t="shared" si="170"/>
        <v>1.1737586912065441E-4</v>
      </c>
      <c r="X1992" s="25">
        <f t="shared" si="170"/>
        <v>1.4489848670756647E-5</v>
      </c>
      <c r="Y1992" s="25">
        <f t="shared" si="170"/>
        <v>4.4521881390593048E-5</v>
      </c>
      <c r="Z1992" s="25">
        <f t="shared" si="170"/>
        <v>1.1737586912065441E-4</v>
      </c>
    </row>
    <row r="1993" spans="1:26" s="24" customFormat="1" x14ac:dyDescent="0.25">
      <c r="A1993" s="24" t="s">
        <v>178</v>
      </c>
      <c r="B1993" s="24" t="s">
        <v>179</v>
      </c>
      <c r="C1993" s="24" t="s">
        <v>180</v>
      </c>
      <c r="D1993" s="24" t="s">
        <v>132</v>
      </c>
      <c r="E1993" s="24">
        <v>2016</v>
      </c>
      <c r="F1993" s="24" t="s">
        <v>133</v>
      </c>
      <c r="G1993" s="24" t="s">
        <v>134</v>
      </c>
      <c r="H1993" s="24">
        <v>5000</v>
      </c>
      <c r="I1993" s="25">
        <v>0</v>
      </c>
      <c r="J1993" s="25">
        <v>0</v>
      </c>
      <c r="K1993" s="25">
        <v>2.3499999999999999E-8</v>
      </c>
      <c r="L1993" s="25">
        <v>1.1100000000000001E-9</v>
      </c>
      <c r="M1993" s="25">
        <v>3.4699999999999998E-9</v>
      </c>
      <c r="N1993" s="25">
        <v>9.3200000000000001E-9</v>
      </c>
      <c r="O1993" s="25">
        <f t="shared" si="171"/>
        <v>1.1100000000000001E-9</v>
      </c>
      <c r="P1993" s="25">
        <f t="shared" si="172"/>
        <v>3.4699999999999998E-9</v>
      </c>
      <c r="Q1993" s="25">
        <f t="shared" si="173"/>
        <v>9.3200000000000001E-9</v>
      </c>
      <c r="R1993" s="25">
        <f t="shared" si="170"/>
        <v>0</v>
      </c>
      <c r="S1993" s="25">
        <f t="shared" si="170"/>
        <v>0</v>
      </c>
      <c r="T1993" s="25">
        <f t="shared" si="170"/>
        <v>9.5114928425357872E-5</v>
      </c>
      <c r="U1993" s="25">
        <f t="shared" si="170"/>
        <v>4.4926625766871165E-6</v>
      </c>
      <c r="V1993" s="25">
        <f t="shared" si="170"/>
        <v>1.4044629856850715E-5</v>
      </c>
      <c r="W1993" s="25">
        <f t="shared" si="170"/>
        <v>3.7722175869120654E-5</v>
      </c>
      <c r="X1993" s="25">
        <f t="shared" si="170"/>
        <v>4.4926625766871165E-6</v>
      </c>
      <c r="Y1993" s="25">
        <f t="shared" si="170"/>
        <v>1.4044629856850715E-5</v>
      </c>
      <c r="Z1993" s="25">
        <f t="shared" si="170"/>
        <v>3.7722175869120654E-5</v>
      </c>
    </row>
    <row r="1994" spans="1:26" s="24" customFormat="1" x14ac:dyDescent="0.25">
      <c r="A1994" s="24" t="s">
        <v>178</v>
      </c>
      <c r="B1994" s="24" t="s">
        <v>179</v>
      </c>
      <c r="C1994" s="24" t="s">
        <v>180</v>
      </c>
      <c r="D1994" s="24" t="s">
        <v>132</v>
      </c>
      <c r="E1994" s="24">
        <v>2016</v>
      </c>
      <c r="F1994" s="24" t="s">
        <v>133</v>
      </c>
      <c r="G1994" s="24" t="s">
        <v>134</v>
      </c>
      <c r="H1994" s="24">
        <v>10000</v>
      </c>
      <c r="I1994" s="25">
        <v>0</v>
      </c>
      <c r="J1994" s="25">
        <v>0</v>
      </c>
      <c r="K1994" s="25">
        <v>8.1400000000000004E-9</v>
      </c>
      <c r="L1994" s="25">
        <v>3.4699999999999999E-10</v>
      </c>
      <c r="M1994" s="25">
        <v>1.1100000000000001E-9</v>
      </c>
      <c r="N1994" s="25">
        <v>3.0100000000000002E-9</v>
      </c>
      <c r="O1994" s="25">
        <f t="shared" si="171"/>
        <v>3.4699999999999999E-10</v>
      </c>
      <c r="P1994" s="25">
        <f t="shared" si="172"/>
        <v>1.1100000000000001E-9</v>
      </c>
      <c r="Q1994" s="25">
        <f t="shared" si="173"/>
        <v>3.0100000000000002E-9</v>
      </c>
      <c r="R1994" s="25">
        <f t="shared" si="170"/>
        <v>0</v>
      </c>
      <c r="S1994" s="25">
        <f t="shared" si="170"/>
        <v>0</v>
      </c>
      <c r="T1994" s="25">
        <f t="shared" si="170"/>
        <v>3.2946192229038859E-5</v>
      </c>
      <c r="U1994" s="25">
        <f t="shared" si="170"/>
        <v>1.4044629856850715E-6</v>
      </c>
      <c r="V1994" s="25">
        <f t="shared" si="170"/>
        <v>4.4926625766871165E-6</v>
      </c>
      <c r="W1994" s="25">
        <f t="shared" si="170"/>
        <v>1.2182805725971371E-5</v>
      </c>
      <c r="X1994" s="25">
        <f t="shared" si="170"/>
        <v>1.4044629856850715E-6</v>
      </c>
      <c r="Y1994" s="25">
        <f t="shared" si="170"/>
        <v>4.4926625766871165E-6</v>
      </c>
      <c r="Z1994" s="25">
        <f t="shared" si="170"/>
        <v>1.2182805725971371E-5</v>
      </c>
    </row>
    <row r="1995" spans="1:26" s="24" customFormat="1" x14ac:dyDescent="0.25">
      <c r="A1995" s="24" t="s">
        <v>178</v>
      </c>
      <c r="B1995" s="24" t="s">
        <v>179</v>
      </c>
      <c r="C1995" s="24" t="s">
        <v>180</v>
      </c>
      <c r="D1995" s="24" t="s">
        <v>132</v>
      </c>
      <c r="E1995" s="24">
        <v>2016</v>
      </c>
      <c r="F1995" s="24" t="s">
        <v>133</v>
      </c>
      <c r="G1995" s="24" t="s">
        <v>137</v>
      </c>
      <c r="H1995" s="24">
        <v>10</v>
      </c>
      <c r="I1995" s="25">
        <v>0</v>
      </c>
      <c r="J1995" s="25">
        <v>1.34E-5</v>
      </c>
      <c r="K1995" s="25">
        <v>1.01E-4</v>
      </c>
      <c r="L1995" s="25">
        <v>1.1199999999999999E-5</v>
      </c>
      <c r="M1995" s="25">
        <v>3.3599999999999997E-5</v>
      </c>
      <c r="N1995" s="25">
        <v>5.2800000000000003E-5</v>
      </c>
      <c r="O1995" s="25">
        <f t="shared" si="171"/>
        <v>1.1199999999999999E-5</v>
      </c>
      <c r="P1995" s="25">
        <f t="shared" si="172"/>
        <v>3.3599999999999997E-5</v>
      </c>
      <c r="Q1995" s="25">
        <f t="shared" si="173"/>
        <v>5.2800000000000003E-5</v>
      </c>
      <c r="R1995" s="25">
        <f t="shared" si="170"/>
        <v>0</v>
      </c>
      <c r="S1995" s="25">
        <f t="shared" si="170"/>
        <v>5.4235746421267904E-2</v>
      </c>
      <c r="T1995" s="25">
        <f t="shared" si="170"/>
        <v>0.40879182004089981</v>
      </c>
      <c r="U1995" s="25">
        <f t="shared" si="170"/>
        <v>4.5331370143149287E-2</v>
      </c>
      <c r="V1995" s="25">
        <f t="shared" si="170"/>
        <v>0.13599411042944784</v>
      </c>
      <c r="W1995" s="25">
        <f t="shared" si="170"/>
        <v>0.21370503067484664</v>
      </c>
      <c r="X1995" s="25">
        <f t="shared" si="170"/>
        <v>4.5331370143149287E-2</v>
      </c>
      <c r="Y1995" s="25">
        <f t="shared" si="170"/>
        <v>0.13599411042944784</v>
      </c>
      <c r="Z1995" s="25">
        <f t="shared" si="170"/>
        <v>0.21370503067484664</v>
      </c>
    </row>
    <row r="1996" spans="1:26" s="24" customFormat="1" x14ac:dyDescent="0.25">
      <c r="A1996" s="24" t="s">
        <v>178</v>
      </c>
      <c r="B1996" s="24" t="s">
        <v>179</v>
      </c>
      <c r="C1996" s="24" t="s">
        <v>180</v>
      </c>
      <c r="D1996" s="24" t="s">
        <v>132</v>
      </c>
      <c r="E1996" s="24">
        <v>2016</v>
      </c>
      <c r="F1996" s="24" t="s">
        <v>133</v>
      </c>
      <c r="G1996" s="24" t="s">
        <v>137</v>
      </c>
      <c r="H1996" s="24">
        <v>30</v>
      </c>
      <c r="I1996" s="25">
        <v>0</v>
      </c>
      <c r="J1996" s="25">
        <v>2.43E-6</v>
      </c>
      <c r="K1996" s="25">
        <v>5.0599999999999997E-5</v>
      </c>
      <c r="L1996" s="25">
        <v>3.6500000000000002E-6</v>
      </c>
      <c r="M1996" s="25">
        <v>1.2500000000000001E-5</v>
      </c>
      <c r="N1996" s="25">
        <v>2.58E-5</v>
      </c>
      <c r="O1996" s="25">
        <f t="shared" si="171"/>
        <v>3.6500000000000002E-6</v>
      </c>
      <c r="P1996" s="25">
        <f t="shared" si="172"/>
        <v>1.2500000000000001E-5</v>
      </c>
      <c r="Q1996" s="25">
        <f t="shared" si="173"/>
        <v>2.58E-5</v>
      </c>
      <c r="R1996" s="25">
        <f t="shared" si="170"/>
        <v>0</v>
      </c>
      <c r="S1996" s="25">
        <f t="shared" si="170"/>
        <v>9.8352883435582836E-3</v>
      </c>
      <c r="T1996" s="25">
        <f t="shared" si="170"/>
        <v>0.20480065439672801</v>
      </c>
      <c r="U1996" s="25">
        <f t="shared" si="170"/>
        <v>1.4773169734151331E-2</v>
      </c>
      <c r="V1996" s="25">
        <f t="shared" si="170"/>
        <v>5.0593047034764832E-2</v>
      </c>
      <c r="W1996" s="25">
        <f t="shared" si="170"/>
        <v>0.1044240490797546</v>
      </c>
      <c r="X1996" s="25">
        <f t="shared" si="170"/>
        <v>1.4773169734151331E-2</v>
      </c>
      <c r="Y1996" s="25">
        <f t="shared" si="170"/>
        <v>5.0593047034764832E-2</v>
      </c>
      <c r="Z1996" s="25">
        <f t="shared" si="170"/>
        <v>0.1044240490797546</v>
      </c>
    </row>
    <row r="1997" spans="1:26" s="24" customFormat="1" x14ac:dyDescent="0.25">
      <c r="A1997" s="24" t="s">
        <v>178</v>
      </c>
      <c r="B1997" s="24" t="s">
        <v>179</v>
      </c>
      <c r="C1997" s="24" t="s">
        <v>180</v>
      </c>
      <c r="D1997" s="24" t="s">
        <v>132</v>
      </c>
      <c r="E1997" s="24">
        <v>2016</v>
      </c>
      <c r="F1997" s="24" t="s">
        <v>133</v>
      </c>
      <c r="G1997" s="24" t="s">
        <v>137</v>
      </c>
      <c r="H1997" s="24" t="s">
        <v>135</v>
      </c>
      <c r="I1997" s="25">
        <v>0</v>
      </c>
      <c r="J1997" s="25">
        <v>1.0100000000000001E-6</v>
      </c>
      <c r="K1997" s="25">
        <v>3.1399999999999998E-5</v>
      </c>
      <c r="L1997" s="25">
        <v>2.0499999999999999E-6</v>
      </c>
      <c r="M1997" s="25">
        <v>6.72E-6</v>
      </c>
      <c r="N1997" s="25">
        <v>1.5500000000000001E-5</v>
      </c>
      <c r="O1997" s="25">
        <f t="shared" si="171"/>
        <v>2.0499999999999999E-6</v>
      </c>
      <c r="P1997" s="25">
        <f t="shared" si="172"/>
        <v>6.72E-6</v>
      </c>
      <c r="Q1997" s="25">
        <f t="shared" si="173"/>
        <v>1.5500000000000001E-5</v>
      </c>
      <c r="R1997" s="25">
        <f t="shared" si="170"/>
        <v>0</v>
      </c>
      <c r="S1997" s="25">
        <f t="shared" si="170"/>
        <v>4.0879182004089987E-3</v>
      </c>
      <c r="T1997" s="25">
        <f t="shared" si="170"/>
        <v>0.12708973415132924</v>
      </c>
      <c r="U1997" s="25">
        <f t="shared" si="170"/>
        <v>8.2972597137014308E-3</v>
      </c>
      <c r="V1997" s="25">
        <f t="shared" si="170"/>
        <v>2.7198822085889571E-2</v>
      </c>
      <c r="W1997" s="25">
        <f t="shared" si="170"/>
        <v>6.2735378323108396E-2</v>
      </c>
      <c r="X1997" s="25">
        <f t="shared" si="170"/>
        <v>8.2972597137014308E-3</v>
      </c>
      <c r="Y1997" s="25">
        <f t="shared" si="170"/>
        <v>2.7198822085889571E-2</v>
      </c>
      <c r="Z1997" s="25">
        <f t="shared" si="170"/>
        <v>6.2735378323108396E-2</v>
      </c>
    </row>
    <row r="1998" spans="1:26" s="24" customFormat="1" x14ac:dyDescent="0.25">
      <c r="A1998" s="24" t="s">
        <v>178</v>
      </c>
      <c r="B1998" s="24" t="s">
        <v>179</v>
      </c>
      <c r="C1998" s="24" t="s">
        <v>180</v>
      </c>
      <c r="D1998" s="24" t="s">
        <v>132</v>
      </c>
      <c r="E1998" s="24">
        <v>2016</v>
      </c>
      <c r="F1998" s="24" t="s">
        <v>133</v>
      </c>
      <c r="G1998" s="24" t="s">
        <v>137</v>
      </c>
      <c r="H1998" s="24">
        <v>60</v>
      </c>
      <c r="I1998" s="25">
        <v>0</v>
      </c>
      <c r="J1998" s="25">
        <v>5.75E-7</v>
      </c>
      <c r="K1998" s="25">
        <v>2.1800000000000001E-5</v>
      </c>
      <c r="L1998" s="25">
        <v>1.4300000000000001E-6</v>
      </c>
      <c r="M1998" s="25">
        <v>4.9599999999999999E-6</v>
      </c>
      <c r="N1998" s="25">
        <v>1.1E-5</v>
      </c>
      <c r="O1998" s="25">
        <f t="shared" si="171"/>
        <v>1.4300000000000001E-6</v>
      </c>
      <c r="P1998" s="25">
        <f t="shared" si="172"/>
        <v>4.9599999999999999E-6</v>
      </c>
      <c r="Q1998" s="25">
        <f t="shared" si="173"/>
        <v>1.1E-5</v>
      </c>
      <c r="R1998" s="25">
        <f t="shared" si="170"/>
        <v>0</v>
      </c>
      <c r="S1998" s="25">
        <f t="shared" si="170"/>
        <v>2.3272801635991821E-3</v>
      </c>
      <c r="T1998" s="25">
        <f t="shared" si="170"/>
        <v>8.8234274028629864E-2</v>
      </c>
      <c r="U1998" s="25">
        <f t="shared" si="170"/>
        <v>5.787844580777096E-3</v>
      </c>
      <c r="V1998" s="25">
        <f t="shared" si="170"/>
        <v>2.0075321063394682E-2</v>
      </c>
      <c r="W1998" s="25">
        <f t="shared" si="170"/>
        <v>4.452188139059305E-2</v>
      </c>
      <c r="X1998" s="25">
        <f t="shared" si="170"/>
        <v>5.787844580777096E-3</v>
      </c>
      <c r="Y1998" s="25">
        <f t="shared" si="170"/>
        <v>2.0075321063394682E-2</v>
      </c>
      <c r="Z1998" s="25">
        <f t="shared" si="170"/>
        <v>4.452188139059305E-2</v>
      </c>
    </row>
    <row r="1999" spans="1:26" s="24" customFormat="1" x14ac:dyDescent="0.25">
      <c r="A1999" s="24" t="s">
        <v>178</v>
      </c>
      <c r="B1999" s="24" t="s">
        <v>179</v>
      </c>
      <c r="C1999" s="24" t="s">
        <v>180</v>
      </c>
      <c r="D1999" s="24" t="s">
        <v>132</v>
      </c>
      <c r="E1999" s="24">
        <v>2016</v>
      </c>
      <c r="F1999" s="24" t="s">
        <v>133</v>
      </c>
      <c r="G1999" s="24" t="s">
        <v>137</v>
      </c>
      <c r="H1999" s="24">
        <v>100</v>
      </c>
      <c r="I1999" s="25">
        <v>0</v>
      </c>
      <c r="J1999" s="25">
        <v>1.61E-7</v>
      </c>
      <c r="K1999" s="25">
        <v>1.08E-5</v>
      </c>
      <c r="L1999" s="25">
        <v>6.6899999999999997E-7</v>
      </c>
      <c r="M1999" s="25">
        <v>2.3099999999999999E-6</v>
      </c>
      <c r="N1999" s="25">
        <v>5.3900000000000001E-6</v>
      </c>
      <c r="O1999" s="25">
        <f t="shared" si="171"/>
        <v>6.6899999999999997E-7</v>
      </c>
      <c r="P1999" s="25">
        <f t="shared" si="172"/>
        <v>2.3099999999999999E-6</v>
      </c>
      <c r="Q1999" s="25">
        <f t="shared" si="173"/>
        <v>5.3900000000000001E-6</v>
      </c>
      <c r="R1999" s="25">
        <f t="shared" si="170"/>
        <v>0</v>
      </c>
      <c r="S1999" s="25">
        <f t="shared" si="170"/>
        <v>6.5163844580777086E-4</v>
      </c>
      <c r="T1999" s="25">
        <f t="shared" si="170"/>
        <v>4.3712392638036807E-2</v>
      </c>
      <c r="U1999" s="25">
        <f t="shared" si="170"/>
        <v>2.7077398773006135E-3</v>
      </c>
      <c r="V1999" s="25">
        <f t="shared" si="170"/>
        <v>9.3495950920245395E-3</v>
      </c>
      <c r="W1999" s="25">
        <f t="shared" si="170"/>
        <v>2.1815721881390596E-2</v>
      </c>
      <c r="X1999" s="25">
        <f t="shared" si="170"/>
        <v>2.7077398773006135E-3</v>
      </c>
      <c r="Y1999" s="25">
        <f t="shared" si="170"/>
        <v>9.3495950920245395E-3</v>
      </c>
      <c r="Z1999" s="25">
        <f t="shared" si="170"/>
        <v>2.1815721881390596E-2</v>
      </c>
    </row>
    <row r="2000" spans="1:26" s="24" customFormat="1" x14ac:dyDescent="0.25">
      <c r="A2000" s="24" t="s">
        <v>178</v>
      </c>
      <c r="B2000" s="24" t="s">
        <v>179</v>
      </c>
      <c r="C2000" s="24" t="s">
        <v>180</v>
      </c>
      <c r="D2000" s="24" t="s">
        <v>132</v>
      </c>
      <c r="E2000" s="24">
        <v>2016</v>
      </c>
      <c r="F2000" s="24" t="s">
        <v>133</v>
      </c>
      <c r="G2000" s="24" t="s">
        <v>137</v>
      </c>
      <c r="H2000" s="24" t="s">
        <v>136</v>
      </c>
      <c r="I2000" s="25">
        <v>0</v>
      </c>
      <c r="J2000" s="25">
        <v>2.4800000000000002E-10</v>
      </c>
      <c r="K2000" s="25">
        <v>7.8199999999999999E-7</v>
      </c>
      <c r="L2000" s="25">
        <v>2.36E-8</v>
      </c>
      <c r="M2000" s="25">
        <v>8.9500000000000001E-8</v>
      </c>
      <c r="N2000" s="25">
        <v>5.6199999999999998E-7</v>
      </c>
      <c r="O2000" s="25">
        <f t="shared" si="171"/>
        <v>2.36E-8</v>
      </c>
      <c r="P2000" s="25">
        <f t="shared" si="172"/>
        <v>8.9500000000000001E-8</v>
      </c>
      <c r="Q2000" s="25">
        <f t="shared" si="173"/>
        <v>5.6199999999999998E-7</v>
      </c>
      <c r="R2000" s="25">
        <f t="shared" si="170"/>
        <v>0</v>
      </c>
      <c r="S2000" s="25">
        <f t="shared" si="170"/>
        <v>1.0037660531697342E-6</v>
      </c>
      <c r="T2000" s="25">
        <f t="shared" si="170"/>
        <v>3.1651010224948875E-3</v>
      </c>
      <c r="U2000" s="25">
        <f t="shared" si="170"/>
        <v>9.5519672801635996E-5</v>
      </c>
      <c r="V2000" s="25">
        <f t="shared" si="170"/>
        <v>3.6224621676891617E-4</v>
      </c>
      <c r="W2000" s="25">
        <f t="shared" si="170"/>
        <v>2.2746633946830264E-3</v>
      </c>
      <c r="X2000" s="25">
        <f t="shared" si="170"/>
        <v>9.5519672801635996E-5</v>
      </c>
      <c r="Y2000" s="25">
        <f t="shared" si="170"/>
        <v>3.6224621676891617E-4</v>
      </c>
      <c r="Z2000" s="25">
        <f t="shared" si="170"/>
        <v>2.2746633946830264E-3</v>
      </c>
    </row>
    <row r="2001" spans="1:26" s="24" customFormat="1" x14ac:dyDescent="0.25">
      <c r="A2001" s="24" t="s">
        <v>178</v>
      </c>
      <c r="B2001" s="24" t="s">
        <v>179</v>
      </c>
      <c r="C2001" s="24" t="s">
        <v>180</v>
      </c>
      <c r="D2001" s="24" t="s">
        <v>132</v>
      </c>
      <c r="E2001" s="24">
        <v>2016</v>
      </c>
      <c r="F2001" s="24" t="s">
        <v>133</v>
      </c>
      <c r="G2001" s="24" t="s">
        <v>137</v>
      </c>
      <c r="H2001" s="24">
        <v>1000</v>
      </c>
      <c r="I2001" s="25">
        <v>0</v>
      </c>
      <c r="J2001" s="25">
        <v>3.75E-12</v>
      </c>
      <c r="K2001" s="25">
        <v>2.8599999999999999E-7</v>
      </c>
      <c r="L2001" s="25">
        <v>1.66E-8</v>
      </c>
      <c r="M2001" s="25">
        <v>5.0699999999999997E-8</v>
      </c>
      <c r="N2001" s="25">
        <v>1.3199999999999999E-7</v>
      </c>
      <c r="O2001" s="25">
        <f t="shared" si="171"/>
        <v>1.66E-8</v>
      </c>
      <c r="P2001" s="25">
        <f t="shared" si="172"/>
        <v>5.0699999999999997E-8</v>
      </c>
      <c r="Q2001" s="25">
        <f t="shared" si="173"/>
        <v>1.3199999999999999E-7</v>
      </c>
      <c r="R2001" s="25">
        <f t="shared" si="170"/>
        <v>0</v>
      </c>
      <c r="S2001" s="25">
        <f t="shared" si="170"/>
        <v>1.5177914110429447E-8</v>
      </c>
      <c r="T2001" s="25">
        <f t="shared" si="170"/>
        <v>1.1575689161554192E-3</v>
      </c>
      <c r="U2001" s="25">
        <f t="shared" si="170"/>
        <v>6.7187566462167692E-5</v>
      </c>
      <c r="V2001" s="25">
        <f t="shared" si="170"/>
        <v>2.0520539877300612E-4</v>
      </c>
      <c r="W2001" s="25">
        <f t="shared" si="170"/>
        <v>5.3426257668711655E-4</v>
      </c>
      <c r="X2001" s="25">
        <f t="shared" si="170"/>
        <v>6.7187566462167692E-5</v>
      </c>
      <c r="Y2001" s="25">
        <f t="shared" si="170"/>
        <v>2.0520539877300612E-4</v>
      </c>
      <c r="Z2001" s="25">
        <f t="shared" si="170"/>
        <v>5.3426257668711655E-4</v>
      </c>
    </row>
    <row r="2002" spans="1:26" s="24" customFormat="1" x14ac:dyDescent="0.25">
      <c r="A2002" s="24" t="s">
        <v>178</v>
      </c>
      <c r="B2002" s="24" t="s">
        <v>179</v>
      </c>
      <c r="C2002" s="24" t="s">
        <v>180</v>
      </c>
      <c r="D2002" s="24" t="s">
        <v>132</v>
      </c>
      <c r="E2002" s="24">
        <v>2016</v>
      </c>
      <c r="F2002" s="24" t="s">
        <v>133</v>
      </c>
      <c r="G2002" s="24" t="s">
        <v>137</v>
      </c>
      <c r="H2002" s="24">
        <v>2500</v>
      </c>
      <c r="I2002" s="25">
        <v>0</v>
      </c>
      <c r="J2002" s="25">
        <v>0</v>
      </c>
      <c r="K2002" s="25">
        <v>6.8099999999999994E-8</v>
      </c>
      <c r="L2002" s="25">
        <v>3.58E-9</v>
      </c>
      <c r="M2002" s="25">
        <v>1.0999999999999999E-8</v>
      </c>
      <c r="N2002" s="25">
        <v>2.9000000000000002E-8</v>
      </c>
      <c r="O2002" s="25">
        <f t="shared" si="171"/>
        <v>3.58E-9</v>
      </c>
      <c r="P2002" s="25">
        <f t="shared" si="172"/>
        <v>1.0999999999999999E-8</v>
      </c>
      <c r="Q2002" s="25">
        <f t="shared" si="173"/>
        <v>2.9000000000000002E-8</v>
      </c>
      <c r="R2002" s="25">
        <f t="shared" si="170"/>
        <v>0</v>
      </c>
      <c r="S2002" s="25">
        <f t="shared" si="170"/>
        <v>0</v>
      </c>
      <c r="T2002" s="25">
        <f t="shared" si="170"/>
        <v>2.7563092024539878E-4</v>
      </c>
      <c r="U2002" s="25">
        <f t="shared" si="170"/>
        <v>1.4489848670756647E-5</v>
      </c>
      <c r="V2002" s="25">
        <f t="shared" si="170"/>
        <v>4.4521881390593048E-5</v>
      </c>
      <c r="W2002" s="25">
        <f t="shared" si="170"/>
        <v>1.1737586912065441E-4</v>
      </c>
      <c r="X2002" s="25">
        <f t="shared" si="170"/>
        <v>1.4489848670756647E-5</v>
      </c>
      <c r="Y2002" s="25">
        <f t="shared" si="170"/>
        <v>4.4521881390593048E-5</v>
      </c>
      <c r="Z2002" s="25">
        <f t="shared" si="170"/>
        <v>1.1737586912065441E-4</v>
      </c>
    </row>
    <row r="2003" spans="1:26" s="24" customFormat="1" x14ac:dyDescent="0.25">
      <c r="A2003" s="24" t="s">
        <v>178</v>
      </c>
      <c r="B2003" s="24" t="s">
        <v>179</v>
      </c>
      <c r="C2003" s="24" t="s">
        <v>180</v>
      </c>
      <c r="D2003" s="24" t="s">
        <v>132</v>
      </c>
      <c r="E2003" s="24">
        <v>2016</v>
      </c>
      <c r="F2003" s="24" t="s">
        <v>133</v>
      </c>
      <c r="G2003" s="24" t="s">
        <v>137</v>
      </c>
      <c r="H2003" s="24">
        <v>5000</v>
      </c>
      <c r="I2003" s="25">
        <v>0</v>
      </c>
      <c r="J2003" s="25">
        <v>0</v>
      </c>
      <c r="K2003" s="25">
        <v>2.3499999999999999E-8</v>
      </c>
      <c r="L2003" s="25">
        <v>1.1100000000000001E-9</v>
      </c>
      <c r="M2003" s="25">
        <v>3.4699999999999998E-9</v>
      </c>
      <c r="N2003" s="25">
        <v>9.3200000000000001E-9</v>
      </c>
      <c r="O2003" s="25">
        <f t="shared" si="171"/>
        <v>1.1100000000000001E-9</v>
      </c>
      <c r="P2003" s="25">
        <f t="shared" si="172"/>
        <v>3.4699999999999998E-9</v>
      </c>
      <c r="Q2003" s="25">
        <f t="shared" si="173"/>
        <v>9.3200000000000001E-9</v>
      </c>
      <c r="R2003" s="25">
        <f t="shared" si="170"/>
        <v>0</v>
      </c>
      <c r="S2003" s="25">
        <f t="shared" si="170"/>
        <v>0</v>
      </c>
      <c r="T2003" s="25">
        <f t="shared" si="170"/>
        <v>9.5114928425357872E-5</v>
      </c>
      <c r="U2003" s="25">
        <f t="shared" si="170"/>
        <v>4.4926625766871165E-6</v>
      </c>
      <c r="V2003" s="25">
        <f t="shared" si="170"/>
        <v>1.4044629856850715E-5</v>
      </c>
      <c r="W2003" s="25">
        <f t="shared" si="170"/>
        <v>3.7722175869120654E-5</v>
      </c>
      <c r="X2003" s="25">
        <f t="shared" si="170"/>
        <v>4.4926625766871165E-6</v>
      </c>
      <c r="Y2003" s="25">
        <f t="shared" si="170"/>
        <v>1.4044629856850715E-5</v>
      </c>
      <c r="Z2003" s="25">
        <f t="shared" si="170"/>
        <v>3.7722175869120654E-5</v>
      </c>
    </row>
    <row r="2004" spans="1:26" s="24" customFormat="1" x14ac:dyDescent="0.25">
      <c r="A2004" s="24" t="s">
        <v>178</v>
      </c>
      <c r="B2004" s="24" t="s">
        <v>179</v>
      </c>
      <c r="C2004" s="24" t="s">
        <v>180</v>
      </c>
      <c r="D2004" s="24" t="s">
        <v>132</v>
      </c>
      <c r="E2004" s="24">
        <v>2016</v>
      </c>
      <c r="F2004" s="24" t="s">
        <v>133</v>
      </c>
      <c r="G2004" s="24" t="s">
        <v>137</v>
      </c>
      <c r="H2004" s="24">
        <v>10000</v>
      </c>
      <c r="I2004" s="25">
        <v>0</v>
      </c>
      <c r="J2004" s="25">
        <v>0</v>
      </c>
      <c r="K2004" s="25">
        <v>8.1400000000000004E-9</v>
      </c>
      <c r="L2004" s="25">
        <v>3.4699999999999999E-10</v>
      </c>
      <c r="M2004" s="25">
        <v>1.1100000000000001E-9</v>
      </c>
      <c r="N2004" s="25">
        <v>3.0100000000000002E-9</v>
      </c>
      <c r="O2004" s="25">
        <f t="shared" si="171"/>
        <v>3.4699999999999999E-10</v>
      </c>
      <c r="P2004" s="25">
        <f t="shared" si="172"/>
        <v>1.1100000000000001E-9</v>
      </c>
      <c r="Q2004" s="25">
        <f t="shared" si="173"/>
        <v>3.0100000000000002E-9</v>
      </c>
      <c r="R2004" s="25">
        <f t="shared" si="170"/>
        <v>0</v>
      </c>
      <c r="S2004" s="25">
        <f t="shared" si="170"/>
        <v>0</v>
      </c>
      <c r="T2004" s="25">
        <f t="shared" si="170"/>
        <v>3.2946192229038859E-5</v>
      </c>
      <c r="U2004" s="25">
        <f t="shared" si="170"/>
        <v>1.4044629856850715E-6</v>
      </c>
      <c r="V2004" s="25">
        <f t="shared" si="170"/>
        <v>4.4926625766871165E-6</v>
      </c>
      <c r="W2004" s="25">
        <f t="shared" si="170"/>
        <v>1.2182805725971371E-5</v>
      </c>
      <c r="X2004" s="25">
        <f t="shared" si="170"/>
        <v>1.4044629856850715E-6</v>
      </c>
      <c r="Y2004" s="25">
        <f t="shared" si="170"/>
        <v>4.4926625766871165E-6</v>
      </c>
      <c r="Z2004" s="25">
        <f t="shared" si="170"/>
        <v>1.2182805725971371E-5</v>
      </c>
    </row>
    <row r="2005" spans="1:26" s="24" customFormat="1" x14ac:dyDescent="0.25">
      <c r="A2005" s="24" t="s">
        <v>178</v>
      </c>
      <c r="B2005" s="24" t="s">
        <v>179</v>
      </c>
      <c r="C2005" s="24" t="s">
        <v>180</v>
      </c>
      <c r="D2005" s="24" t="s">
        <v>132</v>
      </c>
      <c r="E2005" s="24">
        <v>2016</v>
      </c>
      <c r="F2005" s="24" t="s">
        <v>133</v>
      </c>
      <c r="G2005" s="24" t="s">
        <v>138</v>
      </c>
      <c r="H2005" s="24">
        <v>10</v>
      </c>
      <c r="I2005" s="25">
        <v>0</v>
      </c>
      <c r="J2005" s="25">
        <v>0</v>
      </c>
      <c r="K2005" s="25">
        <v>0</v>
      </c>
      <c r="L2005" s="25">
        <v>0</v>
      </c>
      <c r="M2005" s="25">
        <v>0</v>
      </c>
      <c r="N2005" s="25">
        <v>0</v>
      </c>
      <c r="O2005" s="25">
        <f t="shared" si="171"/>
        <v>0</v>
      </c>
      <c r="P2005" s="25">
        <f t="shared" si="172"/>
        <v>0</v>
      </c>
      <c r="Q2005" s="25">
        <f t="shared" si="173"/>
        <v>0</v>
      </c>
      <c r="R2005" s="25">
        <f t="shared" si="170"/>
        <v>0</v>
      </c>
      <c r="S2005" s="25">
        <f t="shared" si="170"/>
        <v>0</v>
      </c>
      <c r="T2005" s="25">
        <f t="shared" si="170"/>
        <v>0</v>
      </c>
      <c r="U2005" s="25">
        <f t="shared" si="170"/>
        <v>0</v>
      </c>
      <c r="V2005" s="25">
        <f t="shared" si="170"/>
        <v>0</v>
      </c>
      <c r="W2005" s="25">
        <f t="shared" si="170"/>
        <v>0</v>
      </c>
      <c r="X2005" s="25">
        <f t="shared" si="170"/>
        <v>0</v>
      </c>
      <c r="Y2005" s="25">
        <f t="shared" si="170"/>
        <v>0</v>
      </c>
      <c r="Z2005" s="25">
        <f t="shared" si="170"/>
        <v>0</v>
      </c>
    </row>
    <row r="2006" spans="1:26" s="24" customFormat="1" x14ac:dyDescent="0.25">
      <c r="A2006" s="24" t="s">
        <v>178</v>
      </c>
      <c r="B2006" s="24" t="s">
        <v>179</v>
      </c>
      <c r="C2006" s="24" t="s">
        <v>180</v>
      </c>
      <c r="D2006" s="24" t="s">
        <v>132</v>
      </c>
      <c r="E2006" s="24">
        <v>2016</v>
      </c>
      <c r="F2006" s="24" t="s">
        <v>133</v>
      </c>
      <c r="G2006" s="24" t="s">
        <v>138</v>
      </c>
      <c r="H2006" s="24">
        <v>30</v>
      </c>
      <c r="I2006" s="25">
        <v>0</v>
      </c>
      <c r="J2006" s="25">
        <v>0</v>
      </c>
      <c r="K2006" s="25">
        <v>0</v>
      </c>
      <c r="L2006" s="25">
        <v>0</v>
      </c>
      <c r="M2006" s="25">
        <v>0</v>
      </c>
      <c r="N2006" s="25">
        <v>0</v>
      </c>
      <c r="O2006" s="25">
        <f t="shared" si="171"/>
        <v>0</v>
      </c>
      <c r="P2006" s="25">
        <f t="shared" si="172"/>
        <v>0</v>
      </c>
      <c r="Q2006" s="25">
        <f t="shared" si="173"/>
        <v>0</v>
      </c>
      <c r="R2006" s="25">
        <f t="shared" si="170"/>
        <v>0</v>
      </c>
      <c r="S2006" s="25">
        <f t="shared" si="170"/>
        <v>0</v>
      </c>
      <c r="T2006" s="25">
        <f t="shared" si="170"/>
        <v>0</v>
      </c>
      <c r="U2006" s="25">
        <f t="shared" si="170"/>
        <v>0</v>
      </c>
      <c r="V2006" s="25">
        <f t="shared" si="170"/>
        <v>0</v>
      </c>
      <c r="W2006" s="25">
        <f t="shared" si="170"/>
        <v>0</v>
      </c>
      <c r="X2006" s="25">
        <f t="shared" si="170"/>
        <v>0</v>
      </c>
      <c r="Y2006" s="25">
        <f t="shared" si="170"/>
        <v>0</v>
      </c>
      <c r="Z2006" s="25">
        <f t="shared" si="170"/>
        <v>0</v>
      </c>
    </row>
    <row r="2007" spans="1:26" s="24" customFormat="1" x14ac:dyDescent="0.25">
      <c r="A2007" s="24" t="s">
        <v>178</v>
      </c>
      <c r="B2007" s="24" t="s">
        <v>179</v>
      </c>
      <c r="C2007" s="24" t="s">
        <v>180</v>
      </c>
      <c r="D2007" s="24" t="s">
        <v>132</v>
      </c>
      <c r="E2007" s="24">
        <v>2016</v>
      </c>
      <c r="F2007" s="24" t="s">
        <v>133</v>
      </c>
      <c r="G2007" s="24" t="s">
        <v>138</v>
      </c>
      <c r="H2007" s="24" t="s">
        <v>135</v>
      </c>
      <c r="I2007" s="25">
        <v>0</v>
      </c>
      <c r="J2007" s="25">
        <v>0</v>
      </c>
      <c r="K2007" s="25">
        <v>0</v>
      </c>
      <c r="L2007" s="25">
        <v>0</v>
      </c>
      <c r="M2007" s="25">
        <v>0</v>
      </c>
      <c r="N2007" s="25">
        <v>0</v>
      </c>
      <c r="O2007" s="25">
        <f t="shared" si="171"/>
        <v>0</v>
      </c>
      <c r="P2007" s="25">
        <f t="shared" si="172"/>
        <v>0</v>
      </c>
      <c r="Q2007" s="25">
        <f t="shared" si="173"/>
        <v>0</v>
      </c>
      <c r="R2007" s="25">
        <f t="shared" si="170"/>
        <v>0</v>
      </c>
      <c r="S2007" s="25">
        <f t="shared" si="170"/>
        <v>0</v>
      </c>
      <c r="T2007" s="25">
        <f t="shared" si="170"/>
        <v>0</v>
      </c>
      <c r="U2007" s="25">
        <f t="shared" si="170"/>
        <v>0</v>
      </c>
      <c r="V2007" s="25">
        <f t="shared" si="170"/>
        <v>0</v>
      </c>
      <c r="W2007" s="25">
        <f t="shared" si="170"/>
        <v>0</v>
      </c>
      <c r="X2007" s="25">
        <f t="shared" si="170"/>
        <v>0</v>
      </c>
      <c r="Y2007" s="25">
        <f t="shared" si="170"/>
        <v>0</v>
      </c>
      <c r="Z2007" s="25">
        <f t="shared" si="170"/>
        <v>0</v>
      </c>
    </row>
    <row r="2008" spans="1:26" s="24" customFormat="1" x14ac:dyDescent="0.25">
      <c r="A2008" s="24" t="s">
        <v>178</v>
      </c>
      <c r="B2008" s="24" t="s">
        <v>179</v>
      </c>
      <c r="C2008" s="24" t="s">
        <v>180</v>
      </c>
      <c r="D2008" s="24" t="s">
        <v>132</v>
      </c>
      <c r="E2008" s="24">
        <v>2016</v>
      </c>
      <c r="F2008" s="24" t="s">
        <v>133</v>
      </c>
      <c r="G2008" s="24" t="s">
        <v>138</v>
      </c>
      <c r="H2008" s="24">
        <v>60</v>
      </c>
      <c r="I2008" s="25">
        <v>0</v>
      </c>
      <c r="J2008" s="25">
        <v>0</v>
      </c>
      <c r="K2008" s="25">
        <v>0</v>
      </c>
      <c r="L2008" s="25">
        <v>0</v>
      </c>
      <c r="M2008" s="25">
        <v>0</v>
      </c>
      <c r="N2008" s="25">
        <v>0</v>
      </c>
      <c r="O2008" s="25">
        <f t="shared" si="171"/>
        <v>0</v>
      </c>
      <c r="P2008" s="25">
        <f t="shared" si="172"/>
        <v>0</v>
      </c>
      <c r="Q2008" s="25">
        <f t="shared" si="173"/>
        <v>0</v>
      </c>
      <c r="R2008" s="25">
        <f t="shared" si="170"/>
        <v>0</v>
      </c>
      <c r="S2008" s="25">
        <f t="shared" si="170"/>
        <v>0</v>
      </c>
      <c r="T2008" s="25">
        <f t="shared" si="170"/>
        <v>0</v>
      </c>
      <c r="U2008" s="25">
        <f t="shared" si="170"/>
        <v>0</v>
      </c>
      <c r="V2008" s="25">
        <f t="shared" si="170"/>
        <v>0</v>
      </c>
      <c r="W2008" s="25">
        <f t="shared" si="170"/>
        <v>0</v>
      </c>
      <c r="X2008" s="25">
        <f t="shared" si="170"/>
        <v>0</v>
      </c>
      <c r="Y2008" s="25">
        <f t="shared" si="170"/>
        <v>0</v>
      </c>
      <c r="Z2008" s="25">
        <f t="shared" si="170"/>
        <v>0</v>
      </c>
    </row>
    <row r="2009" spans="1:26" s="24" customFormat="1" x14ac:dyDescent="0.25">
      <c r="A2009" s="24" t="s">
        <v>178</v>
      </c>
      <c r="B2009" s="24" t="s">
        <v>179</v>
      </c>
      <c r="C2009" s="24" t="s">
        <v>180</v>
      </c>
      <c r="D2009" s="24" t="s">
        <v>132</v>
      </c>
      <c r="E2009" s="24">
        <v>2016</v>
      </c>
      <c r="F2009" s="24" t="s">
        <v>133</v>
      </c>
      <c r="G2009" s="24" t="s">
        <v>138</v>
      </c>
      <c r="H2009" s="24">
        <v>100</v>
      </c>
      <c r="I2009" s="25">
        <v>0</v>
      </c>
      <c r="J2009" s="25">
        <v>0</v>
      </c>
      <c r="K2009" s="25">
        <v>0</v>
      </c>
      <c r="L2009" s="25">
        <v>0</v>
      </c>
      <c r="M2009" s="25">
        <v>0</v>
      </c>
      <c r="N2009" s="25">
        <v>0</v>
      </c>
      <c r="O2009" s="25">
        <f t="shared" si="171"/>
        <v>0</v>
      </c>
      <c r="P2009" s="25">
        <f t="shared" si="172"/>
        <v>0</v>
      </c>
      <c r="Q2009" s="25">
        <f t="shared" si="173"/>
        <v>0</v>
      </c>
      <c r="R2009" s="25">
        <f t="shared" si="170"/>
        <v>0</v>
      </c>
      <c r="S2009" s="25">
        <f t="shared" si="170"/>
        <v>0</v>
      </c>
      <c r="T2009" s="25">
        <f t="shared" si="170"/>
        <v>0</v>
      </c>
      <c r="U2009" s="25">
        <f t="shared" si="170"/>
        <v>0</v>
      </c>
      <c r="V2009" s="25">
        <f t="shared" si="170"/>
        <v>0</v>
      </c>
      <c r="W2009" s="25">
        <f t="shared" si="170"/>
        <v>0</v>
      </c>
      <c r="X2009" s="25">
        <f t="shared" si="170"/>
        <v>0</v>
      </c>
      <c r="Y2009" s="25">
        <f t="shared" si="170"/>
        <v>0</v>
      </c>
      <c r="Z2009" s="25">
        <f t="shared" si="170"/>
        <v>0</v>
      </c>
    </row>
    <row r="2010" spans="1:26" s="24" customFormat="1" x14ac:dyDescent="0.25">
      <c r="A2010" s="24" t="s">
        <v>178</v>
      </c>
      <c r="B2010" s="24" t="s">
        <v>179</v>
      </c>
      <c r="C2010" s="24" t="s">
        <v>180</v>
      </c>
      <c r="D2010" s="24" t="s">
        <v>132</v>
      </c>
      <c r="E2010" s="24">
        <v>2016</v>
      </c>
      <c r="F2010" s="24" t="s">
        <v>133</v>
      </c>
      <c r="G2010" s="24" t="s">
        <v>138</v>
      </c>
      <c r="H2010" s="24" t="s">
        <v>136</v>
      </c>
      <c r="I2010" s="25">
        <v>0</v>
      </c>
      <c r="J2010" s="25">
        <v>0</v>
      </c>
      <c r="K2010" s="25">
        <v>0</v>
      </c>
      <c r="L2010" s="25">
        <v>0</v>
      </c>
      <c r="M2010" s="25">
        <v>0</v>
      </c>
      <c r="N2010" s="25">
        <v>0</v>
      </c>
      <c r="O2010" s="25">
        <f t="shared" si="171"/>
        <v>0</v>
      </c>
      <c r="P2010" s="25">
        <f t="shared" si="172"/>
        <v>0</v>
      </c>
      <c r="Q2010" s="25">
        <f t="shared" si="173"/>
        <v>0</v>
      </c>
      <c r="R2010" s="25">
        <f t="shared" si="170"/>
        <v>0</v>
      </c>
      <c r="S2010" s="25">
        <f t="shared" si="170"/>
        <v>0</v>
      </c>
      <c r="T2010" s="25">
        <f t="shared" si="170"/>
        <v>0</v>
      </c>
      <c r="U2010" s="25">
        <f t="shared" si="170"/>
        <v>0</v>
      </c>
      <c r="V2010" s="25">
        <f t="shared" si="170"/>
        <v>0</v>
      </c>
      <c r="W2010" s="25">
        <f t="shared" si="170"/>
        <v>0</v>
      </c>
      <c r="X2010" s="25">
        <f t="shared" si="170"/>
        <v>0</v>
      </c>
      <c r="Y2010" s="25">
        <f t="shared" si="170"/>
        <v>0</v>
      </c>
      <c r="Z2010" s="25">
        <f t="shared" si="170"/>
        <v>0</v>
      </c>
    </row>
    <row r="2011" spans="1:26" s="24" customFormat="1" x14ac:dyDescent="0.25">
      <c r="A2011" s="24" t="s">
        <v>178</v>
      </c>
      <c r="B2011" s="24" t="s">
        <v>179</v>
      </c>
      <c r="C2011" s="24" t="s">
        <v>180</v>
      </c>
      <c r="D2011" s="24" t="s">
        <v>132</v>
      </c>
      <c r="E2011" s="24">
        <v>2016</v>
      </c>
      <c r="F2011" s="24" t="s">
        <v>133</v>
      </c>
      <c r="G2011" s="24" t="s">
        <v>138</v>
      </c>
      <c r="H2011" s="24">
        <v>1000</v>
      </c>
      <c r="I2011" s="25">
        <v>0</v>
      </c>
      <c r="J2011" s="25">
        <v>0</v>
      </c>
      <c r="K2011" s="25">
        <v>0</v>
      </c>
      <c r="L2011" s="25">
        <v>0</v>
      </c>
      <c r="M2011" s="25">
        <v>0</v>
      </c>
      <c r="N2011" s="25">
        <v>0</v>
      </c>
      <c r="O2011" s="25">
        <f t="shared" si="171"/>
        <v>0</v>
      </c>
      <c r="P2011" s="25">
        <f t="shared" si="172"/>
        <v>0</v>
      </c>
      <c r="Q2011" s="25">
        <f t="shared" si="173"/>
        <v>0</v>
      </c>
      <c r="R2011" s="25">
        <f t="shared" si="170"/>
        <v>0</v>
      </c>
      <c r="S2011" s="25">
        <f t="shared" si="170"/>
        <v>0</v>
      </c>
      <c r="T2011" s="25">
        <f t="shared" si="170"/>
        <v>0</v>
      </c>
      <c r="U2011" s="25">
        <f t="shared" si="170"/>
        <v>0</v>
      </c>
      <c r="V2011" s="25">
        <f t="shared" si="170"/>
        <v>0</v>
      </c>
      <c r="W2011" s="25">
        <f t="shared" si="170"/>
        <v>0</v>
      </c>
      <c r="X2011" s="25">
        <f t="shared" si="170"/>
        <v>0</v>
      </c>
      <c r="Y2011" s="25">
        <f t="shared" si="170"/>
        <v>0</v>
      </c>
      <c r="Z2011" s="25">
        <f t="shared" si="170"/>
        <v>0</v>
      </c>
    </row>
    <row r="2012" spans="1:26" s="24" customFormat="1" x14ac:dyDescent="0.25">
      <c r="A2012" s="24" t="s">
        <v>178</v>
      </c>
      <c r="B2012" s="24" t="s">
        <v>179</v>
      </c>
      <c r="C2012" s="24" t="s">
        <v>180</v>
      </c>
      <c r="D2012" s="24" t="s">
        <v>132</v>
      </c>
      <c r="E2012" s="24">
        <v>2016</v>
      </c>
      <c r="F2012" s="24" t="s">
        <v>133</v>
      </c>
      <c r="G2012" s="24" t="s">
        <v>138</v>
      </c>
      <c r="H2012" s="24">
        <v>2500</v>
      </c>
      <c r="I2012" s="25">
        <v>0</v>
      </c>
      <c r="J2012" s="25">
        <v>0</v>
      </c>
      <c r="K2012" s="25">
        <v>0</v>
      </c>
      <c r="L2012" s="25">
        <v>0</v>
      </c>
      <c r="M2012" s="25">
        <v>0</v>
      </c>
      <c r="N2012" s="25">
        <v>0</v>
      </c>
      <c r="O2012" s="25">
        <f t="shared" si="171"/>
        <v>0</v>
      </c>
      <c r="P2012" s="25">
        <f t="shared" si="172"/>
        <v>0</v>
      </c>
      <c r="Q2012" s="25">
        <f t="shared" si="173"/>
        <v>0</v>
      </c>
      <c r="R2012" s="25">
        <f t="shared" si="170"/>
        <v>0</v>
      </c>
      <c r="S2012" s="25">
        <f t="shared" si="170"/>
        <v>0</v>
      </c>
      <c r="T2012" s="25">
        <f t="shared" si="170"/>
        <v>0</v>
      </c>
      <c r="U2012" s="25">
        <f t="shared" ref="U2012:Z2054" si="174">1000*98.96*L2012/24.45</f>
        <v>0</v>
      </c>
      <c r="V2012" s="25">
        <f t="shared" si="174"/>
        <v>0</v>
      </c>
      <c r="W2012" s="25">
        <f t="shared" si="174"/>
        <v>0</v>
      </c>
      <c r="X2012" s="25">
        <f t="shared" si="174"/>
        <v>0</v>
      </c>
      <c r="Y2012" s="25">
        <f t="shared" si="174"/>
        <v>0</v>
      </c>
      <c r="Z2012" s="25">
        <f t="shared" si="174"/>
        <v>0</v>
      </c>
    </row>
    <row r="2013" spans="1:26" s="24" customFormat="1" x14ac:dyDescent="0.25">
      <c r="A2013" s="24" t="s">
        <v>178</v>
      </c>
      <c r="B2013" s="24" t="s">
        <v>179</v>
      </c>
      <c r="C2013" s="24" t="s">
        <v>180</v>
      </c>
      <c r="D2013" s="24" t="s">
        <v>132</v>
      </c>
      <c r="E2013" s="24">
        <v>2016</v>
      </c>
      <c r="F2013" s="24" t="s">
        <v>133</v>
      </c>
      <c r="G2013" s="24" t="s">
        <v>138</v>
      </c>
      <c r="H2013" s="24">
        <v>5000</v>
      </c>
      <c r="I2013" s="25">
        <v>0</v>
      </c>
      <c r="J2013" s="25">
        <v>0</v>
      </c>
      <c r="K2013" s="25">
        <v>0</v>
      </c>
      <c r="L2013" s="25">
        <v>0</v>
      </c>
      <c r="M2013" s="25">
        <v>0</v>
      </c>
      <c r="N2013" s="25">
        <v>0</v>
      </c>
      <c r="O2013" s="25">
        <f t="shared" si="171"/>
        <v>0</v>
      </c>
      <c r="P2013" s="25">
        <f t="shared" si="172"/>
        <v>0</v>
      </c>
      <c r="Q2013" s="25">
        <f t="shared" si="173"/>
        <v>0</v>
      </c>
      <c r="R2013" s="25">
        <f t="shared" ref="R2013:W2076" si="175">1000*98.96*I2013/24.45</f>
        <v>0</v>
      </c>
      <c r="S2013" s="25">
        <f t="shared" si="175"/>
        <v>0</v>
      </c>
      <c r="T2013" s="25">
        <f t="shared" si="175"/>
        <v>0</v>
      </c>
      <c r="U2013" s="25">
        <f t="shared" si="174"/>
        <v>0</v>
      </c>
      <c r="V2013" s="25">
        <f t="shared" si="174"/>
        <v>0</v>
      </c>
      <c r="W2013" s="25">
        <f t="shared" si="174"/>
        <v>0</v>
      </c>
      <c r="X2013" s="25">
        <f t="shared" si="174"/>
        <v>0</v>
      </c>
      <c r="Y2013" s="25">
        <f t="shared" si="174"/>
        <v>0</v>
      </c>
      <c r="Z2013" s="25">
        <f t="shared" si="174"/>
        <v>0</v>
      </c>
    </row>
    <row r="2014" spans="1:26" s="24" customFormat="1" x14ac:dyDescent="0.25">
      <c r="A2014" s="24" t="s">
        <v>178</v>
      </c>
      <c r="B2014" s="24" t="s">
        <v>179</v>
      </c>
      <c r="C2014" s="24" t="s">
        <v>180</v>
      </c>
      <c r="D2014" s="24" t="s">
        <v>132</v>
      </c>
      <c r="E2014" s="24">
        <v>2016</v>
      </c>
      <c r="F2014" s="24" t="s">
        <v>133</v>
      </c>
      <c r="G2014" s="24" t="s">
        <v>138</v>
      </c>
      <c r="H2014" s="24">
        <v>10000</v>
      </c>
      <c r="I2014" s="25">
        <v>0</v>
      </c>
      <c r="J2014" s="25">
        <v>0</v>
      </c>
      <c r="K2014" s="25">
        <v>0</v>
      </c>
      <c r="L2014" s="25">
        <v>0</v>
      </c>
      <c r="M2014" s="25">
        <v>0</v>
      </c>
      <c r="N2014" s="25">
        <v>0</v>
      </c>
      <c r="O2014" s="25">
        <f t="shared" si="171"/>
        <v>0</v>
      </c>
      <c r="P2014" s="25">
        <f t="shared" si="172"/>
        <v>0</v>
      </c>
      <c r="Q2014" s="25">
        <f t="shared" si="173"/>
        <v>0</v>
      </c>
      <c r="R2014" s="25">
        <f t="shared" si="175"/>
        <v>0</v>
      </c>
      <c r="S2014" s="25">
        <f t="shared" si="175"/>
        <v>0</v>
      </c>
      <c r="T2014" s="25">
        <f t="shared" si="175"/>
        <v>0</v>
      </c>
      <c r="U2014" s="25">
        <f t="shared" si="174"/>
        <v>0</v>
      </c>
      <c r="V2014" s="25">
        <f t="shared" si="174"/>
        <v>0</v>
      </c>
      <c r="W2014" s="25">
        <f t="shared" si="174"/>
        <v>0</v>
      </c>
      <c r="X2014" s="25">
        <f t="shared" si="174"/>
        <v>0</v>
      </c>
      <c r="Y2014" s="25">
        <f t="shared" si="174"/>
        <v>0</v>
      </c>
      <c r="Z2014" s="25">
        <f t="shared" si="174"/>
        <v>0</v>
      </c>
    </row>
    <row r="2015" spans="1:26" s="24" customFormat="1" x14ac:dyDescent="0.25">
      <c r="A2015" s="24" t="s">
        <v>178</v>
      </c>
      <c r="B2015" s="24" t="s">
        <v>179</v>
      </c>
      <c r="C2015" s="24" t="s">
        <v>180</v>
      </c>
      <c r="D2015" s="24" t="s">
        <v>132</v>
      </c>
      <c r="E2015" s="24">
        <v>2017</v>
      </c>
      <c r="F2015" s="24" t="s">
        <v>133</v>
      </c>
      <c r="G2015" s="24" t="s">
        <v>134</v>
      </c>
      <c r="H2015" s="24">
        <v>10</v>
      </c>
      <c r="I2015" s="25">
        <v>0</v>
      </c>
      <c r="J2015" s="25">
        <v>1.5699999999999999E-5</v>
      </c>
      <c r="K2015" s="25">
        <v>1.18E-4</v>
      </c>
      <c r="L2015" s="25">
        <v>1.31E-5</v>
      </c>
      <c r="M2015" s="25">
        <v>3.9100000000000002E-5</v>
      </c>
      <c r="N2015" s="25">
        <v>6.1600000000000007E-5</v>
      </c>
      <c r="O2015" s="25">
        <f t="shared" si="171"/>
        <v>1.31E-5</v>
      </c>
      <c r="P2015" s="25">
        <f t="shared" si="172"/>
        <v>3.9100000000000002E-5</v>
      </c>
      <c r="Q2015" s="25">
        <f t="shared" si="173"/>
        <v>6.1600000000000007E-5</v>
      </c>
      <c r="R2015" s="25">
        <f t="shared" si="175"/>
        <v>0</v>
      </c>
      <c r="S2015" s="25">
        <f t="shared" si="175"/>
        <v>6.3544867075664618E-2</v>
      </c>
      <c r="T2015" s="25">
        <f t="shared" si="175"/>
        <v>0.47759836400817995</v>
      </c>
      <c r="U2015" s="25">
        <f t="shared" si="174"/>
        <v>5.3021513292433535E-2</v>
      </c>
      <c r="V2015" s="25">
        <f t="shared" si="174"/>
        <v>0.15825505112474439</v>
      </c>
      <c r="W2015" s="25">
        <f t="shared" si="174"/>
        <v>0.24932253578732111</v>
      </c>
      <c r="X2015" s="25">
        <f t="shared" si="174"/>
        <v>5.3021513292433535E-2</v>
      </c>
      <c r="Y2015" s="25">
        <f t="shared" si="174"/>
        <v>0.15825505112474439</v>
      </c>
      <c r="Z2015" s="25">
        <f t="shared" si="174"/>
        <v>0.24932253578732111</v>
      </c>
    </row>
    <row r="2016" spans="1:26" s="24" customFormat="1" x14ac:dyDescent="0.25">
      <c r="A2016" s="24" t="s">
        <v>178</v>
      </c>
      <c r="B2016" s="24" t="s">
        <v>179</v>
      </c>
      <c r="C2016" s="24" t="s">
        <v>180</v>
      </c>
      <c r="D2016" s="24" t="s">
        <v>132</v>
      </c>
      <c r="E2016" s="24">
        <v>2017</v>
      </c>
      <c r="F2016" s="24" t="s">
        <v>133</v>
      </c>
      <c r="G2016" s="24" t="s">
        <v>134</v>
      </c>
      <c r="H2016" s="24">
        <v>30</v>
      </c>
      <c r="I2016" s="25">
        <v>0</v>
      </c>
      <c r="J2016" s="25">
        <v>2.83E-6</v>
      </c>
      <c r="K2016" s="25">
        <v>5.8999999999999998E-5</v>
      </c>
      <c r="L2016" s="25">
        <v>4.2599999999999999E-6</v>
      </c>
      <c r="M2016" s="25">
        <v>1.4600000000000001E-5</v>
      </c>
      <c r="N2016" s="25">
        <v>3.01E-5</v>
      </c>
      <c r="O2016" s="25">
        <f t="shared" si="171"/>
        <v>4.2599999999999999E-6</v>
      </c>
      <c r="P2016" s="25">
        <f t="shared" si="172"/>
        <v>1.4600000000000001E-5</v>
      </c>
      <c r="Q2016" s="25">
        <f t="shared" si="173"/>
        <v>3.01E-5</v>
      </c>
      <c r="R2016" s="25">
        <f t="shared" si="175"/>
        <v>0</v>
      </c>
      <c r="S2016" s="25">
        <f t="shared" si="175"/>
        <v>1.1454265848670757E-2</v>
      </c>
      <c r="T2016" s="25">
        <f t="shared" si="175"/>
        <v>0.23879918200408998</v>
      </c>
      <c r="U2016" s="25">
        <f t="shared" si="174"/>
        <v>1.7242110429447854E-2</v>
      </c>
      <c r="V2016" s="25">
        <f t="shared" si="174"/>
        <v>5.9092678936605324E-2</v>
      </c>
      <c r="W2016" s="25">
        <f t="shared" si="174"/>
        <v>0.1218280572597137</v>
      </c>
      <c r="X2016" s="25">
        <f t="shared" si="174"/>
        <v>1.7242110429447854E-2</v>
      </c>
      <c r="Y2016" s="25">
        <f t="shared" si="174"/>
        <v>5.9092678936605324E-2</v>
      </c>
      <c r="Z2016" s="25">
        <f t="shared" si="174"/>
        <v>0.1218280572597137</v>
      </c>
    </row>
    <row r="2017" spans="1:26" s="24" customFormat="1" x14ac:dyDescent="0.25">
      <c r="A2017" s="24" t="s">
        <v>178</v>
      </c>
      <c r="B2017" s="24" t="s">
        <v>179</v>
      </c>
      <c r="C2017" s="24" t="s">
        <v>180</v>
      </c>
      <c r="D2017" s="24" t="s">
        <v>132</v>
      </c>
      <c r="E2017" s="24">
        <v>2017</v>
      </c>
      <c r="F2017" s="24" t="s">
        <v>133</v>
      </c>
      <c r="G2017" s="24" t="s">
        <v>134</v>
      </c>
      <c r="H2017" s="24" t="s">
        <v>135</v>
      </c>
      <c r="I2017" s="25">
        <v>0</v>
      </c>
      <c r="J2017" s="25">
        <v>1.1799999999999999E-6</v>
      </c>
      <c r="K2017" s="25">
        <v>3.6600000000000002E-5</v>
      </c>
      <c r="L2017" s="25">
        <v>2.39E-6</v>
      </c>
      <c r="M2017" s="25">
        <v>7.8299999999999996E-6</v>
      </c>
      <c r="N2017" s="25">
        <v>1.8E-5</v>
      </c>
      <c r="O2017" s="25">
        <f t="shared" si="171"/>
        <v>2.39E-6</v>
      </c>
      <c r="P2017" s="25">
        <f t="shared" si="172"/>
        <v>7.8299999999999996E-6</v>
      </c>
      <c r="Q2017" s="25">
        <f t="shared" si="173"/>
        <v>1.8E-5</v>
      </c>
      <c r="R2017" s="25">
        <f t="shared" si="175"/>
        <v>0</v>
      </c>
      <c r="S2017" s="25">
        <f t="shared" si="175"/>
        <v>4.7759836400817993E-3</v>
      </c>
      <c r="T2017" s="25">
        <f t="shared" si="175"/>
        <v>0.14813644171779142</v>
      </c>
      <c r="U2017" s="25">
        <f t="shared" si="174"/>
        <v>9.6733905930470338E-3</v>
      </c>
      <c r="V2017" s="25">
        <f t="shared" si="174"/>
        <v>3.1691484662576687E-2</v>
      </c>
      <c r="W2017" s="25">
        <f t="shared" si="174"/>
        <v>7.2853987730061354E-2</v>
      </c>
      <c r="X2017" s="25">
        <f t="shared" si="174"/>
        <v>9.6733905930470338E-3</v>
      </c>
      <c r="Y2017" s="25">
        <f t="shared" si="174"/>
        <v>3.1691484662576687E-2</v>
      </c>
      <c r="Z2017" s="25">
        <f t="shared" si="174"/>
        <v>7.2853987730061354E-2</v>
      </c>
    </row>
    <row r="2018" spans="1:26" s="24" customFormat="1" x14ac:dyDescent="0.25">
      <c r="A2018" s="24" t="s">
        <v>178</v>
      </c>
      <c r="B2018" s="24" t="s">
        <v>179</v>
      </c>
      <c r="C2018" s="24" t="s">
        <v>180</v>
      </c>
      <c r="D2018" s="24" t="s">
        <v>132</v>
      </c>
      <c r="E2018" s="24">
        <v>2017</v>
      </c>
      <c r="F2018" s="24" t="s">
        <v>133</v>
      </c>
      <c r="G2018" s="24" t="s">
        <v>134</v>
      </c>
      <c r="H2018" s="24">
        <v>60</v>
      </c>
      <c r="I2018" s="25">
        <v>0</v>
      </c>
      <c r="J2018" s="25">
        <v>6.7100000000000001E-7</v>
      </c>
      <c r="K2018" s="25">
        <v>2.5400000000000001E-5</v>
      </c>
      <c r="L2018" s="25">
        <v>1.66E-6</v>
      </c>
      <c r="M2018" s="25">
        <v>5.7899999999999996E-6</v>
      </c>
      <c r="N2018" s="25">
        <v>1.2799999999999999E-5</v>
      </c>
      <c r="O2018" s="25">
        <f t="shared" si="171"/>
        <v>1.66E-6</v>
      </c>
      <c r="P2018" s="25">
        <f t="shared" si="172"/>
        <v>5.7899999999999996E-6</v>
      </c>
      <c r="Q2018" s="25">
        <f t="shared" si="173"/>
        <v>1.2799999999999999E-5</v>
      </c>
      <c r="R2018" s="25">
        <f t="shared" si="175"/>
        <v>0</v>
      </c>
      <c r="S2018" s="25">
        <f t="shared" si="175"/>
        <v>2.7158347648261762E-3</v>
      </c>
      <c r="T2018" s="25">
        <f t="shared" si="175"/>
        <v>0.10280507157464214</v>
      </c>
      <c r="U2018" s="25">
        <f t="shared" si="174"/>
        <v>6.7187566462167687E-3</v>
      </c>
      <c r="V2018" s="25">
        <f t="shared" si="174"/>
        <v>2.3434699386503069E-2</v>
      </c>
      <c r="W2018" s="25">
        <f t="shared" si="174"/>
        <v>5.1807280163599187E-2</v>
      </c>
      <c r="X2018" s="25">
        <f t="shared" si="174"/>
        <v>6.7187566462167687E-3</v>
      </c>
      <c r="Y2018" s="25">
        <f t="shared" si="174"/>
        <v>2.3434699386503069E-2</v>
      </c>
      <c r="Z2018" s="25">
        <f t="shared" si="174"/>
        <v>5.1807280163599187E-2</v>
      </c>
    </row>
    <row r="2019" spans="1:26" s="24" customFormat="1" x14ac:dyDescent="0.25">
      <c r="A2019" s="24" t="s">
        <v>178</v>
      </c>
      <c r="B2019" s="24" t="s">
        <v>179</v>
      </c>
      <c r="C2019" s="24" t="s">
        <v>180</v>
      </c>
      <c r="D2019" s="24" t="s">
        <v>132</v>
      </c>
      <c r="E2019" s="24">
        <v>2017</v>
      </c>
      <c r="F2019" s="24" t="s">
        <v>133</v>
      </c>
      <c r="G2019" s="24" t="s">
        <v>134</v>
      </c>
      <c r="H2019" s="24">
        <v>100</v>
      </c>
      <c r="I2019" s="25">
        <v>0</v>
      </c>
      <c r="J2019" s="25">
        <v>1.8799999999999999E-7</v>
      </c>
      <c r="K2019" s="25">
        <v>1.26E-5</v>
      </c>
      <c r="L2019" s="25">
        <v>7.8000000000000005E-7</v>
      </c>
      <c r="M2019" s="25">
        <v>2.7E-6</v>
      </c>
      <c r="N2019" s="25">
        <v>6.2899999999999999E-6</v>
      </c>
      <c r="O2019" s="25">
        <f t="shared" si="171"/>
        <v>7.8000000000000005E-7</v>
      </c>
      <c r="P2019" s="25">
        <f t="shared" si="172"/>
        <v>2.7E-6</v>
      </c>
      <c r="Q2019" s="25">
        <f t="shared" si="173"/>
        <v>6.2899999999999999E-6</v>
      </c>
      <c r="R2019" s="25">
        <f t="shared" si="175"/>
        <v>0</v>
      </c>
      <c r="S2019" s="25">
        <f t="shared" si="175"/>
        <v>7.6091942740286298E-4</v>
      </c>
      <c r="T2019" s="25">
        <f t="shared" si="175"/>
        <v>5.0997791411042943E-2</v>
      </c>
      <c r="U2019" s="25">
        <f t="shared" si="174"/>
        <v>3.1570061349693252E-3</v>
      </c>
      <c r="V2019" s="25">
        <f t="shared" si="174"/>
        <v>1.0928098159509202E-2</v>
      </c>
      <c r="W2019" s="25">
        <f t="shared" si="174"/>
        <v>2.5458421267893661E-2</v>
      </c>
      <c r="X2019" s="25">
        <f t="shared" si="174"/>
        <v>3.1570061349693252E-3</v>
      </c>
      <c r="Y2019" s="25">
        <f t="shared" si="174"/>
        <v>1.0928098159509202E-2</v>
      </c>
      <c r="Z2019" s="25">
        <f t="shared" si="174"/>
        <v>2.5458421267893661E-2</v>
      </c>
    </row>
    <row r="2020" spans="1:26" s="24" customFormat="1" x14ac:dyDescent="0.25">
      <c r="A2020" s="24" t="s">
        <v>178</v>
      </c>
      <c r="B2020" s="24" t="s">
        <v>179</v>
      </c>
      <c r="C2020" s="24" t="s">
        <v>180</v>
      </c>
      <c r="D2020" s="24" t="s">
        <v>132</v>
      </c>
      <c r="E2020" s="24">
        <v>2017</v>
      </c>
      <c r="F2020" s="24" t="s">
        <v>133</v>
      </c>
      <c r="G2020" s="24" t="s">
        <v>134</v>
      </c>
      <c r="H2020" s="24" t="s">
        <v>136</v>
      </c>
      <c r="I2020" s="25">
        <v>0</v>
      </c>
      <c r="J2020" s="25">
        <v>2.8899999999999998E-10</v>
      </c>
      <c r="K2020" s="25">
        <v>9.1200000000000001E-7</v>
      </c>
      <c r="L2020" s="25">
        <v>2.7599999999999999E-8</v>
      </c>
      <c r="M2020" s="25">
        <v>1.04E-7</v>
      </c>
      <c r="N2020" s="25">
        <v>6.5499999999999998E-7</v>
      </c>
      <c r="O2020" s="25">
        <f t="shared" si="171"/>
        <v>2.7599999999999999E-8</v>
      </c>
      <c r="P2020" s="25">
        <f t="shared" si="172"/>
        <v>1.04E-7</v>
      </c>
      <c r="Q2020" s="25">
        <f t="shared" si="173"/>
        <v>6.5499999999999998E-7</v>
      </c>
      <c r="R2020" s="25">
        <f t="shared" si="175"/>
        <v>0</v>
      </c>
      <c r="S2020" s="25">
        <f t="shared" si="175"/>
        <v>1.1697112474437627E-6</v>
      </c>
      <c r="T2020" s="25">
        <f t="shared" si="175"/>
        <v>3.6912687116564418E-3</v>
      </c>
      <c r="U2020" s="25">
        <f t="shared" si="174"/>
        <v>1.1170944785276073E-4</v>
      </c>
      <c r="V2020" s="25">
        <f t="shared" si="174"/>
        <v>4.2093415132924339E-4</v>
      </c>
      <c r="W2020" s="25">
        <f t="shared" si="174"/>
        <v>2.6510756646216768E-3</v>
      </c>
      <c r="X2020" s="25">
        <f t="shared" si="174"/>
        <v>1.1170944785276073E-4</v>
      </c>
      <c r="Y2020" s="25">
        <f t="shared" si="174"/>
        <v>4.2093415132924339E-4</v>
      </c>
      <c r="Z2020" s="25">
        <f t="shared" si="174"/>
        <v>2.6510756646216768E-3</v>
      </c>
    </row>
    <row r="2021" spans="1:26" s="24" customFormat="1" x14ac:dyDescent="0.25">
      <c r="A2021" s="24" t="s">
        <v>178</v>
      </c>
      <c r="B2021" s="24" t="s">
        <v>179</v>
      </c>
      <c r="C2021" s="24" t="s">
        <v>180</v>
      </c>
      <c r="D2021" s="24" t="s">
        <v>132</v>
      </c>
      <c r="E2021" s="24">
        <v>2017</v>
      </c>
      <c r="F2021" s="24" t="s">
        <v>133</v>
      </c>
      <c r="G2021" s="24" t="s">
        <v>134</v>
      </c>
      <c r="H2021" s="24">
        <v>1000</v>
      </c>
      <c r="I2021" s="25">
        <v>0</v>
      </c>
      <c r="J2021" s="25">
        <v>4.3700000000000002E-12</v>
      </c>
      <c r="K2021" s="25">
        <v>3.34E-7</v>
      </c>
      <c r="L2021" s="25">
        <v>1.9399999999999998E-8</v>
      </c>
      <c r="M2021" s="25">
        <v>5.9200000000000001E-8</v>
      </c>
      <c r="N2021" s="25">
        <v>1.54E-7</v>
      </c>
      <c r="O2021" s="25">
        <f t="shared" si="171"/>
        <v>1.9399999999999998E-8</v>
      </c>
      <c r="P2021" s="25">
        <f t="shared" si="172"/>
        <v>5.9200000000000001E-8</v>
      </c>
      <c r="Q2021" s="25">
        <f t="shared" si="173"/>
        <v>1.54E-7</v>
      </c>
      <c r="R2021" s="25">
        <f t="shared" si="175"/>
        <v>0</v>
      </c>
      <c r="S2021" s="25">
        <f t="shared" si="175"/>
        <v>1.7687329243353784E-8</v>
      </c>
      <c r="T2021" s="25">
        <f t="shared" si="175"/>
        <v>1.3518462167689163E-3</v>
      </c>
      <c r="U2021" s="25">
        <f t="shared" si="174"/>
        <v>7.8520408997955011E-5</v>
      </c>
      <c r="V2021" s="25">
        <f t="shared" si="174"/>
        <v>2.3960867075664623E-4</v>
      </c>
      <c r="W2021" s="25">
        <f t="shared" si="174"/>
        <v>6.2330633946830276E-4</v>
      </c>
      <c r="X2021" s="25">
        <f t="shared" si="174"/>
        <v>7.8520408997955011E-5</v>
      </c>
      <c r="Y2021" s="25">
        <f t="shared" si="174"/>
        <v>2.3960867075664623E-4</v>
      </c>
      <c r="Z2021" s="25">
        <f t="shared" si="174"/>
        <v>6.2330633946830276E-4</v>
      </c>
    </row>
    <row r="2022" spans="1:26" s="24" customFormat="1" x14ac:dyDescent="0.25">
      <c r="A2022" s="24" t="s">
        <v>178</v>
      </c>
      <c r="B2022" s="24" t="s">
        <v>179</v>
      </c>
      <c r="C2022" s="24" t="s">
        <v>180</v>
      </c>
      <c r="D2022" s="24" t="s">
        <v>132</v>
      </c>
      <c r="E2022" s="24">
        <v>2017</v>
      </c>
      <c r="F2022" s="24" t="s">
        <v>133</v>
      </c>
      <c r="G2022" s="24" t="s">
        <v>134</v>
      </c>
      <c r="H2022" s="24">
        <v>2500</v>
      </c>
      <c r="I2022" s="25">
        <v>0</v>
      </c>
      <c r="J2022" s="25">
        <v>0</v>
      </c>
      <c r="K2022" s="25">
        <v>7.9399999999999996E-8</v>
      </c>
      <c r="L2022" s="25">
        <v>4.1700000000000003E-9</v>
      </c>
      <c r="M2022" s="25">
        <v>1.28E-8</v>
      </c>
      <c r="N2022" s="25">
        <v>3.3899999999999999E-8</v>
      </c>
      <c r="O2022" s="25">
        <f t="shared" si="171"/>
        <v>4.1700000000000003E-9</v>
      </c>
      <c r="P2022" s="25">
        <f t="shared" si="172"/>
        <v>1.28E-8</v>
      </c>
      <c r="Q2022" s="25">
        <f t="shared" si="173"/>
        <v>3.3899999999999999E-8</v>
      </c>
      <c r="R2022" s="25">
        <f t="shared" si="175"/>
        <v>0</v>
      </c>
      <c r="S2022" s="25">
        <f t="shared" si="175"/>
        <v>0</v>
      </c>
      <c r="T2022" s="25">
        <f t="shared" si="175"/>
        <v>3.2136703476482619E-4</v>
      </c>
      <c r="U2022" s="25">
        <f t="shared" si="174"/>
        <v>1.6877840490797546E-5</v>
      </c>
      <c r="V2022" s="25">
        <f t="shared" si="174"/>
        <v>5.1807280163599182E-5</v>
      </c>
      <c r="W2022" s="25">
        <f t="shared" si="174"/>
        <v>1.3720834355828221E-4</v>
      </c>
      <c r="X2022" s="25">
        <f t="shared" si="174"/>
        <v>1.6877840490797546E-5</v>
      </c>
      <c r="Y2022" s="25">
        <f t="shared" si="174"/>
        <v>5.1807280163599182E-5</v>
      </c>
      <c r="Z2022" s="25">
        <f t="shared" si="174"/>
        <v>1.3720834355828221E-4</v>
      </c>
    </row>
    <row r="2023" spans="1:26" s="24" customFormat="1" x14ac:dyDescent="0.25">
      <c r="A2023" s="24" t="s">
        <v>178</v>
      </c>
      <c r="B2023" s="24" t="s">
        <v>179</v>
      </c>
      <c r="C2023" s="24" t="s">
        <v>180</v>
      </c>
      <c r="D2023" s="24" t="s">
        <v>132</v>
      </c>
      <c r="E2023" s="24">
        <v>2017</v>
      </c>
      <c r="F2023" s="24" t="s">
        <v>133</v>
      </c>
      <c r="G2023" s="24" t="s">
        <v>134</v>
      </c>
      <c r="H2023" s="24">
        <v>5000</v>
      </c>
      <c r="I2023" s="25">
        <v>0</v>
      </c>
      <c r="J2023" s="25">
        <v>0</v>
      </c>
      <c r="K2023" s="25">
        <v>2.7400000000000001E-8</v>
      </c>
      <c r="L2023" s="25">
        <v>1.3000000000000001E-9</v>
      </c>
      <c r="M2023" s="25">
        <v>4.0499999999999999E-9</v>
      </c>
      <c r="N2023" s="25">
        <v>1.09E-8</v>
      </c>
      <c r="O2023" s="25">
        <f t="shared" si="171"/>
        <v>1.3000000000000001E-9</v>
      </c>
      <c r="P2023" s="25">
        <f t="shared" si="172"/>
        <v>4.0499999999999999E-9</v>
      </c>
      <c r="Q2023" s="25">
        <f t="shared" si="173"/>
        <v>1.09E-8</v>
      </c>
      <c r="R2023" s="25">
        <f t="shared" si="175"/>
        <v>0</v>
      </c>
      <c r="S2023" s="25">
        <f t="shared" si="175"/>
        <v>0</v>
      </c>
      <c r="T2023" s="25">
        <f t="shared" si="175"/>
        <v>1.108999591002045E-4</v>
      </c>
      <c r="U2023" s="25">
        <f t="shared" si="174"/>
        <v>5.2616768916155423E-6</v>
      </c>
      <c r="V2023" s="25">
        <f t="shared" si="174"/>
        <v>1.6392147239263806E-5</v>
      </c>
      <c r="W2023" s="25">
        <f t="shared" si="174"/>
        <v>4.4117137014314931E-5</v>
      </c>
      <c r="X2023" s="25">
        <f t="shared" si="174"/>
        <v>5.2616768916155423E-6</v>
      </c>
      <c r="Y2023" s="25">
        <f t="shared" si="174"/>
        <v>1.6392147239263806E-5</v>
      </c>
      <c r="Z2023" s="25">
        <f t="shared" si="174"/>
        <v>4.4117137014314931E-5</v>
      </c>
    </row>
    <row r="2024" spans="1:26" s="24" customFormat="1" x14ac:dyDescent="0.25">
      <c r="A2024" s="24" t="s">
        <v>178</v>
      </c>
      <c r="B2024" s="24" t="s">
        <v>179</v>
      </c>
      <c r="C2024" s="24" t="s">
        <v>180</v>
      </c>
      <c r="D2024" s="24" t="s">
        <v>132</v>
      </c>
      <c r="E2024" s="24">
        <v>2017</v>
      </c>
      <c r="F2024" s="24" t="s">
        <v>133</v>
      </c>
      <c r="G2024" s="24" t="s">
        <v>134</v>
      </c>
      <c r="H2024" s="24">
        <v>10000</v>
      </c>
      <c r="I2024" s="25">
        <v>0</v>
      </c>
      <c r="J2024" s="25">
        <v>0</v>
      </c>
      <c r="K2024" s="25">
        <v>9.5000000000000007E-9</v>
      </c>
      <c r="L2024" s="25">
        <v>4.04E-10</v>
      </c>
      <c r="M2024" s="25">
        <v>1.3000000000000001E-9</v>
      </c>
      <c r="N2024" s="25">
        <v>3.5100000000000001E-9</v>
      </c>
      <c r="O2024" s="25">
        <f t="shared" si="171"/>
        <v>4.04E-10</v>
      </c>
      <c r="P2024" s="25">
        <f t="shared" si="172"/>
        <v>1.3000000000000001E-9</v>
      </c>
      <c r="Q2024" s="25">
        <f t="shared" si="173"/>
        <v>3.5100000000000001E-9</v>
      </c>
      <c r="R2024" s="25">
        <f t="shared" si="175"/>
        <v>0</v>
      </c>
      <c r="S2024" s="25">
        <f t="shared" si="175"/>
        <v>0</v>
      </c>
      <c r="T2024" s="25">
        <f t="shared" si="175"/>
        <v>3.8450715746421271E-5</v>
      </c>
      <c r="U2024" s="25">
        <f t="shared" si="174"/>
        <v>1.6351672801635993E-6</v>
      </c>
      <c r="V2024" s="25">
        <f t="shared" si="174"/>
        <v>5.2616768916155423E-6</v>
      </c>
      <c r="W2024" s="25">
        <f t="shared" si="174"/>
        <v>1.4206527607361964E-5</v>
      </c>
      <c r="X2024" s="25">
        <f t="shared" si="174"/>
        <v>1.6351672801635993E-6</v>
      </c>
      <c r="Y2024" s="25">
        <f t="shared" si="174"/>
        <v>5.2616768916155423E-6</v>
      </c>
      <c r="Z2024" s="25">
        <f t="shared" si="174"/>
        <v>1.4206527607361964E-5</v>
      </c>
    </row>
    <row r="2025" spans="1:26" s="24" customFormat="1" x14ac:dyDescent="0.25">
      <c r="A2025" s="24" t="s">
        <v>178</v>
      </c>
      <c r="B2025" s="24" t="s">
        <v>179</v>
      </c>
      <c r="C2025" s="24" t="s">
        <v>180</v>
      </c>
      <c r="D2025" s="24" t="s">
        <v>132</v>
      </c>
      <c r="E2025" s="24">
        <v>2017</v>
      </c>
      <c r="F2025" s="24" t="s">
        <v>133</v>
      </c>
      <c r="G2025" s="24" t="s">
        <v>137</v>
      </c>
      <c r="H2025" s="24">
        <v>10</v>
      </c>
      <c r="I2025" s="25">
        <v>0</v>
      </c>
      <c r="J2025" s="25">
        <v>1.5699999999999999E-5</v>
      </c>
      <c r="K2025" s="25">
        <v>1.18E-4</v>
      </c>
      <c r="L2025" s="25">
        <v>1.31E-5</v>
      </c>
      <c r="M2025" s="25">
        <v>3.9100000000000002E-5</v>
      </c>
      <c r="N2025" s="25">
        <v>6.1600000000000007E-5</v>
      </c>
      <c r="O2025" s="25">
        <f t="shared" si="171"/>
        <v>1.31E-5</v>
      </c>
      <c r="P2025" s="25">
        <f t="shared" si="172"/>
        <v>3.9100000000000002E-5</v>
      </c>
      <c r="Q2025" s="25">
        <f t="shared" si="173"/>
        <v>6.1600000000000007E-5</v>
      </c>
      <c r="R2025" s="25">
        <f t="shared" si="175"/>
        <v>0</v>
      </c>
      <c r="S2025" s="25">
        <f t="shared" si="175"/>
        <v>6.3544867075664618E-2</v>
      </c>
      <c r="T2025" s="25">
        <f t="shared" si="175"/>
        <v>0.47759836400817995</v>
      </c>
      <c r="U2025" s="25">
        <f t="shared" si="174"/>
        <v>5.3021513292433535E-2</v>
      </c>
      <c r="V2025" s="25">
        <f t="shared" si="174"/>
        <v>0.15825505112474439</v>
      </c>
      <c r="W2025" s="25">
        <f t="shared" si="174"/>
        <v>0.24932253578732111</v>
      </c>
      <c r="X2025" s="25">
        <f t="shared" si="174"/>
        <v>5.3021513292433535E-2</v>
      </c>
      <c r="Y2025" s="25">
        <f t="shared" si="174"/>
        <v>0.15825505112474439</v>
      </c>
      <c r="Z2025" s="25">
        <f t="shared" si="174"/>
        <v>0.24932253578732111</v>
      </c>
    </row>
    <row r="2026" spans="1:26" s="24" customFormat="1" x14ac:dyDescent="0.25">
      <c r="A2026" s="24" t="s">
        <v>178</v>
      </c>
      <c r="B2026" s="24" t="s">
        <v>179</v>
      </c>
      <c r="C2026" s="24" t="s">
        <v>180</v>
      </c>
      <c r="D2026" s="24" t="s">
        <v>132</v>
      </c>
      <c r="E2026" s="24">
        <v>2017</v>
      </c>
      <c r="F2026" s="24" t="s">
        <v>133</v>
      </c>
      <c r="G2026" s="24" t="s">
        <v>137</v>
      </c>
      <c r="H2026" s="24">
        <v>30</v>
      </c>
      <c r="I2026" s="25">
        <v>0</v>
      </c>
      <c r="J2026" s="25">
        <v>2.83E-6</v>
      </c>
      <c r="K2026" s="25">
        <v>5.8999999999999998E-5</v>
      </c>
      <c r="L2026" s="25">
        <v>4.2599999999999999E-6</v>
      </c>
      <c r="M2026" s="25">
        <v>1.4600000000000001E-5</v>
      </c>
      <c r="N2026" s="25">
        <v>3.01E-5</v>
      </c>
      <c r="O2026" s="25">
        <f t="shared" si="171"/>
        <v>4.2599999999999999E-6</v>
      </c>
      <c r="P2026" s="25">
        <f t="shared" si="172"/>
        <v>1.4600000000000001E-5</v>
      </c>
      <c r="Q2026" s="25">
        <f t="shared" si="173"/>
        <v>3.01E-5</v>
      </c>
      <c r="R2026" s="25">
        <f t="shared" si="175"/>
        <v>0</v>
      </c>
      <c r="S2026" s="25">
        <f t="shared" si="175"/>
        <v>1.1454265848670757E-2</v>
      </c>
      <c r="T2026" s="25">
        <f t="shared" si="175"/>
        <v>0.23879918200408998</v>
      </c>
      <c r="U2026" s="25">
        <f t="shared" si="174"/>
        <v>1.7242110429447854E-2</v>
      </c>
      <c r="V2026" s="25">
        <f t="shared" si="174"/>
        <v>5.9092678936605324E-2</v>
      </c>
      <c r="W2026" s="25">
        <f t="shared" si="174"/>
        <v>0.1218280572597137</v>
      </c>
      <c r="X2026" s="25">
        <f t="shared" si="174"/>
        <v>1.7242110429447854E-2</v>
      </c>
      <c r="Y2026" s="25">
        <f t="shared" si="174"/>
        <v>5.9092678936605324E-2</v>
      </c>
      <c r="Z2026" s="25">
        <f t="shared" si="174"/>
        <v>0.1218280572597137</v>
      </c>
    </row>
    <row r="2027" spans="1:26" s="24" customFormat="1" x14ac:dyDescent="0.25">
      <c r="A2027" s="24" t="s">
        <v>178</v>
      </c>
      <c r="B2027" s="24" t="s">
        <v>179</v>
      </c>
      <c r="C2027" s="24" t="s">
        <v>180</v>
      </c>
      <c r="D2027" s="24" t="s">
        <v>132</v>
      </c>
      <c r="E2027" s="24">
        <v>2017</v>
      </c>
      <c r="F2027" s="24" t="s">
        <v>133</v>
      </c>
      <c r="G2027" s="24" t="s">
        <v>137</v>
      </c>
      <c r="H2027" s="24" t="s">
        <v>135</v>
      </c>
      <c r="I2027" s="25">
        <v>0</v>
      </c>
      <c r="J2027" s="25">
        <v>1.1799999999999999E-6</v>
      </c>
      <c r="K2027" s="25">
        <v>3.6600000000000002E-5</v>
      </c>
      <c r="L2027" s="25">
        <v>2.39E-6</v>
      </c>
      <c r="M2027" s="25">
        <v>7.8299999999999996E-6</v>
      </c>
      <c r="N2027" s="25">
        <v>1.8E-5</v>
      </c>
      <c r="O2027" s="25">
        <f t="shared" si="171"/>
        <v>2.39E-6</v>
      </c>
      <c r="P2027" s="25">
        <f t="shared" si="172"/>
        <v>7.8299999999999996E-6</v>
      </c>
      <c r="Q2027" s="25">
        <f t="shared" si="173"/>
        <v>1.8E-5</v>
      </c>
      <c r="R2027" s="25">
        <f t="shared" si="175"/>
        <v>0</v>
      </c>
      <c r="S2027" s="25">
        <f t="shared" si="175"/>
        <v>4.7759836400817993E-3</v>
      </c>
      <c r="T2027" s="25">
        <f t="shared" si="175"/>
        <v>0.14813644171779142</v>
      </c>
      <c r="U2027" s="25">
        <f t="shared" si="174"/>
        <v>9.6733905930470338E-3</v>
      </c>
      <c r="V2027" s="25">
        <f t="shared" si="174"/>
        <v>3.1691484662576687E-2</v>
      </c>
      <c r="W2027" s="25">
        <f t="shared" si="174"/>
        <v>7.2853987730061354E-2</v>
      </c>
      <c r="X2027" s="25">
        <f t="shared" si="174"/>
        <v>9.6733905930470338E-3</v>
      </c>
      <c r="Y2027" s="25">
        <f t="shared" si="174"/>
        <v>3.1691484662576687E-2</v>
      </c>
      <c r="Z2027" s="25">
        <f t="shared" si="174"/>
        <v>7.2853987730061354E-2</v>
      </c>
    </row>
    <row r="2028" spans="1:26" s="24" customFormat="1" x14ac:dyDescent="0.25">
      <c r="A2028" s="24" t="s">
        <v>178</v>
      </c>
      <c r="B2028" s="24" t="s">
        <v>179</v>
      </c>
      <c r="C2028" s="24" t="s">
        <v>180</v>
      </c>
      <c r="D2028" s="24" t="s">
        <v>132</v>
      </c>
      <c r="E2028" s="24">
        <v>2017</v>
      </c>
      <c r="F2028" s="24" t="s">
        <v>133</v>
      </c>
      <c r="G2028" s="24" t="s">
        <v>137</v>
      </c>
      <c r="H2028" s="24">
        <v>60</v>
      </c>
      <c r="I2028" s="25">
        <v>0</v>
      </c>
      <c r="J2028" s="25">
        <v>6.7100000000000001E-7</v>
      </c>
      <c r="K2028" s="25">
        <v>2.5400000000000001E-5</v>
      </c>
      <c r="L2028" s="25">
        <v>1.66E-6</v>
      </c>
      <c r="M2028" s="25">
        <v>5.7899999999999996E-6</v>
      </c>
      <c r="N2028" s="25">
        <v>1.2799999999999999E-5</v>
      </c>
      <c r="O2028" s="25">
        <f t="shared" si="171"/>
        <v>1.66E-6</v>
      </c>
      <c r="P2028" s="25">
        <f t="shared" si="172"/>
        <v>5.7899999999999996E-6</v>
      </c>
      <c r="Q2028" s="25">
        <f t="shared" si="173"/>
        <v>1.2799999999999999E-5</v>
      </c>
      <c r="R2028" s="25">
        <f t="shared" si="175"/>
        <v>0</v>
      </c>
      <c r="S2028" s="25">
        <f t="shared" si="175"/>
        <v>2.7158347648261762E-3</v>
      </c>
      <c r="T2028" s="25">
        <f t="shared" si="175"/>
        <v>0.10280507157464214</v>
      </c>
      <c r="U2028" s="25">
        <f t="shared" si="174"/>
        <v>6.7187566462167687E-3</v>
      </c>
      <c r="V2028" s="25">
        <f t="shared" si="174"/>
        <v>2.3434699386503069E-2</v>
      </c>
      <c r="W2028" s="25">
        <f t="shared" si="174"/>
        <v>5.1807280163599187E-2</v>
      </c>
      <c r="X2028" s="25">
        <f t="shared" si="174"/>
        <v>6.7187566462167687E-3</v>
      </c>
      <c r="Y2028" s="25">
        <f t="shared" si="174"/>
        <v>2.3434699386503069E-2</v>
      </c>
      <c r="Z2028" s="25">
        <f t="shared" si="174"/>
        <v>5.1807280163599187E-2</v>
      </c>
    </row>
    <row r="2029" spans="1:26" s="24" customFormat="1" x14ac:dyDescent="0.25">
      <c r="A2029" s="24" t="s">
        <v>178</v>
      </c>
      <c r="B2029" s="24" t="s">
        <v>179</v>
      </c>
      <c r="C2029" s="24" t="s">
        <v>180</v>
      </c>
      <c r="D2029" s="24" t="s">
        <v>132</v>
      </c>
      <c r="E2029" s="24">
        <v>2017</v>
      </c>
      <c r="F2029" s="24" t="s">
        <v>133</v>
      </c>
      <c r="G2029" s="24" t="s">
        <v>137</v>
      </c>
      <c r="H2029" s="24">
        <v>100</v>
      </c>
      <c r="I2029" s="25">
        <v>0</v>
      </c>
      <c r="J2029" s="25">
        <v>1.8799999999999999E-7</v>
      </c>
      <c r="K2029" s="25">
        <v>1.26E-5</v>
      </c>
      <c r="L2029" s="25">
        <v>7.8000000000000005E-7</v>
      </c>
      <c r="M2029" s="25">
        <v>2.7E-6</v>
      </c>
      <c r="N2029" s="25">
        <v>6.2899999999999999E-6</v>
      </c>
      <c r="O2029" s="25">
        <f t="shared" si="171"/>
        <v>7.8000000000000005E-7</v>
      </c>
      <c r="P2029" s="25">
        <f t="shared" si="172"/>
        <v>2.7E-6</v>
      </c>
      <c r="Q2029" s="25">
        <f t="shared" si="173"/>
        <v>6.2899999999999999E-6</v>
      </c>
      <c r="R2029" s="25">
        <f t="shared" si="175"/>
        <v>0</v>
      </c>
      <c r="S2029" s="25">
        <f t="shared" si="175"/>
        <v>7.6091942740286298E-4</v>
      </c>
      <c r="T2029" s="25">
        <f t="shared" si="175"/>
        <v>5.0997791411042943E-2</v>
      </c>
      <c r="U2029" s="25">
        <f t="shared" si="174"/>
        <v>3.1570061349693252E-3</v>
      </c>
      <c r="V2029" s="25">
        <f t="shared" si="174"/>
        <v>1.0928098159509202E-2</v>
      </c>
      <c r="W2029" s="25">
        <f t="shared" si="174"/>
        <v>2.5458421267893661E-2</v>
      </c>
      <c r="X2029" s="25">
        <f t="shared" si="174"/>
        <v>3.1570061349693252E-3</v>
      </c>
      <c r="Y2029" s="25">
        <f t="shared" si="174"/>
        <v>1.0928098159509202E-2</v>
      </c>
      <c r="Z2029" s="25">
        <f t="shared" si="174"/>
        <v>2.5458421267893661E-2</v>
      </c>
    </row>
    <row r="2030" spans="1:26" s="24" customFormat="1" x14ac:dyDescent="0.25">
      <c r="A2030" s="24" t="s">
        <v>178</v>
      </c>
      <c r="B2030" s="24" t="s">
        <v>179</v>
      </c>
      <c r="C2030" s="24" t="s">
        <v>180</v>
      </c>
      <c r="D2030" s="24" t="s">
        <v>132</v>
      </c>
      <c r="E2030" s="24">
        <v>2017</v>
      </c>
      <c r="F2030" s="24" t="s">
        <v>133</v>
      </c>
      <c r="G2030" s="24" t="s">
        <v>137</v>
      </c>
      <c r="H2030" s="24" t="s">
        <v>136</v>
      </c>
      <c r="I2030" s="25">
        <v>0</v>
      </c>
      <c r="J2030" s="25">
        <v>2.8899999999999998E-10</v>
      </c>
      <c r="K2030" s="25">
        <v>9.1200000000000001E-7</v>
      </c>
      <c r="L2030" s="25">
        <v>2.7599999999999999E-8</v>
      </c>
      <c r="M2030" s="25">
        <v>1.04E-7</v>
      </c>
      <c r="N2030" s="25">
        <v>6.5499999999999998E-7</v>
      </c>
      <c r="O2030" s="25">
        <f t="shared" si="171"/>
        <v>2.7599999999999999E-8</v>
      </c>
      <c r="P2030" s="25">
        <f t="shared" si="172"/>
        <v>1.04E-7</v>
      </c>
      <c r="Q2030" s="25">
        <f t="shared" si="173"/>
        <v>6.5499999999999998E-7</v>
      </c>
      <c r="R2030" s="25">
        <f t="shared" si="175"/>
        <v>0</v>
      </c>
      <c r="S2030" s="25">
        <f t="shared" si="175"/>
        <v>1.1697112474437627E-6</v>
      </c>
      <c r="T2030" s="25">
        <f t="shared" si="175"/>
        <v>3.6912687116564418E-3</v>
      </c>
      <c r="U2030" s="25">
        <f t="shared" si="174"/>
        <v>1.1170944785276073E-4</v>
      </c>
      <c r="V2030" s="25">
        <f t="shared" si="174"/>
        <v>4.2093415132924339E-4</v>
      </c>
      <c r="W2030" s="25">
        <f t="shared" si="174"/>
        <v>2.6510756646216768E-3</v>
      </c>
      <c r="X2030" s="25">
        <f t="shared" si="174"/>
        <v>1.1170944785276073E-4</v>
      </c>
      <c r="Y2030" s="25">
        <f t="shared" si="174"/>
        <v>4.2093415132924339E-4</v>
      </c>
      <c r="Z2030" s="25">
        <f t="shared" si="174"/>
        <v>2.6510756646216768E-3</v>
      </c>
    </row>
    <row r="2031" spans="1:26" s="24" customFormat="1" x14ac:dyDescent="0.25">
      <c r="A2031" s="24" t="s">
        <v>178</v>
      </c>
      <c r="B2031" s="24" t="s">
        <v>179</v>
      </c>
      <c r="C2031" s="24" t="s">
        <v>180</v>
      </c>
      <c r="D2031" s="24" t="s">
        <v>132</v>
      </c>
      <c r="E2031" s="24">
        <v>2017</v>
      </c>
      <c r="F2031" s="24" t="s">
        <v>133</v>
      </c>
      <c r="G2031" s="24" t="s">
        <v>137</v>
      </c>
      <c r="H2031" s="24">
        <v>1000</v>
      </c>
      <c r="I2031" s="25">
        <v>0</v>
      </c>
      <c r="J2031" s="25">
        <v>4.3700000000000002E-12</v>
      </c>
      <c r="K2031" s="25">
        <v>3.34E-7</v>
      </c>
      <c r="L2031" s="25">
        <v>1.9399999999999998E-8</v>
      </c>
      <c r="M2031" s="25">
        <v>5.9200000000000001E-8</v>
      </c>
      <c r="N2031" s="25">
        <v>1.54E-7</v>
      </c>
      <c r="O2031" s="25">
        <f t="shared" si="171"/>
        <v>1.9399999999999998E-8</v>
      </c>
      <c r="P2031" s="25">
        <f t="shared" si="172"/>
        <v>5.9200000000000001E-8</v>
      </c>
      <c r="Q2031" s="25">
        <f t="shared" si="173"/>
        <v>1.54E-7</v>
      </c>
      <c r="R2031" s="25">
        <f t="shared" si="175"/>
        <v>0</v>
      </c>
      <c r="S2031" s="25">
        <f t="shared" si="175"/>
        <v>1.7687329243353784E-8</v>
      </c>
      <c r="T2031" s="25">
        <f t="shared" si="175"/>
        <v>1.3518462167689163E-3</v>
      </c>
      <c r="U2031" s="25">
        <f t="shared" si="174"/>
        <v>7.8520408997955011E-5</v>
      </c>
      <c r="V2031" s="25">
        <f t="shared" si="174"/>
        <v>2.3960867075664623E-4</v>
      </c>
      <c r="W2031" s="25">
        <f t="shared" si="174"/>
        <v>6.2330633946830276E-4</v>
      </c>
      <c r="X2031" s="25">
        <f t="shared" si="174"/>
        <v>7.8520408997955011E-5</v>
      </c>
      <c r="Y2031" s="25">
        <f t="shared" si="174"/>
        <v>2.3960867075664623E-4</v>
      </c>
      <c r="Z2031" s="25">
        <f t="shared" si="174"/>
        <v>6.2330633946830276E-4</v>
      </c>
    </row>
    <row r="2032" spans="1:26" s="24" customFormat="1" x14ac:dyDescent="0.25">
      <c r="A2032" s="24" t="s">
        <v>178</v>
      </c>
      <c r="B2032" s="24" t="s">
        <v>179</v>
      </c>
      <c r="C2032" s="24" t="s">
        <v>180</v>
      </c>
      <c r="D2032" s="24" t="s">
        <v>132</v>
      </c>
      <c r="E2032" s="24">
        <v>2017</v>
      </c>
      <c r="F2032" s="24" t="s">
        <v>133</v>
      </c>
      <c r="G2032" s="24" t="s">
        <v>137</v>
      </c>
      <c r="H2032" s="24">
        <v>2500</v>
      </c>
      <c r="I2032" s="25">
        <v>0</v>
      </c>
      <c r="J2032" s="25">
        <v>0</v>
      </c>
      <c r="K2032" s="25">
        <v>7.9399999999999996E-8</v>
      </c>
      <c r="L2032" s="25">
        <v>4.1700000000000003E-9</v>
      </c>
      <c r="M2032" s="25">
        <v>1.28E-8</v>
      </c>
      <c r="N2032" s="25">
        <v>3.3899999999999999E-8</v>
      </c>
      <c r="O2032" s="25">
        <f t="shared" si="171"/>
        <v>4.1700000000000003E-9</v>
      </c>
      <c r="P2032" s="25">
        <f t="shared" si="172"/>
        <v>1.28E-8</v>
      </c>
      <c r="Q2032" s="25">
        <f t="shared" si="173"/>
        <v>3.3899999999999999E-8</v>
      </c>
      <c r="R2032" s="25">
        <f t="shared" si="175"/>
        <v>0</v>
      </c>
      <c r="S2032" s="25">
        <f t="shared" si="175"/>
        <v>0</v>
      </c>
      <c r="T2032" s="25">
        <f t="shared" si="175"/>
        <v>3.2136703476482619E-4</v>
      </c>
      <c r="U2032" s="25">
        <f t="shared" si="174"/>
        <v>1.6877840490797546E-5</v>
      </c>
      <c r="V2032" s="25">
        <f t="shared" si="174"/>
        <v>5.1807280163599182E-5</v>
      </c>
      <c r="W2032" s="25">
        <f t="shared" si="174"/>
        <v>1.3720834355828221E-4</v>
      </c>
      <c r="X2032" s="25">
        <f t="shared" si="174"/>
        <v>1.6877840490797546E-5</v>
      </c>
      <c r="Y2032" s="25">
        <f t="shared" si="174"/>
        <v>5.1807280163599182E-5</v>
      </c>
      <c r="Z2032" s="25">
        <f t="shared" si="174"/>
        <v>1.3720834355828221E-4</v>
      </c>
    </row>
    <row r="2033" spans="1:26" s="24" customFormat="1" x14ac:dyDescent="0.25">
      <c r="A2033" s="24" t="s">
        <v>178</v>
      </c>
      <c r="B2033" s="24" t="s">
        <v>179</v>
      </c>
      <c r="C2033" s="24" t="s">
        <v>180</v>
      </c>
      <c r="D2033" s="24" t="s">
        <v>132</v>
      </c>
      <c r="E2033" s="24">
        <v>2017</v>
      </c>
      <c r="F2033" s="24" t="s">
        <v>133</v>
      </c>
      <c r="G2033" s="24" t="s">
        <v>137</v>
      </c>
      <c r="H2033" s="24">
        <v>5000</v>
      </c>
      <c r="I2033" s="25">
        <v>0</v>
      </c>
      <c r="J2033" s="25">
        <v>0</v>
      </c>
      <c r="K2033" s="25">
        <v>2.7400000000000001E-8</v>
      </c>
      <c r="L2033" s="25">
        <v>1.3000000000000001E-9</v>
      </c>
      <c r="M2033" s="25">
        <v>4.0499999999999999E-9</v>
      </c>
      <c r="N2033" s="25">
        <v>1.09E-8</v>
      </c>
      <c r="O2033" s="25">
        <f t="shared" si="171"/>
        <v>1.3000000000000001E-9</v>
      </c>
      <c r="P2033" s="25">
        <f t="shared" si="172"/>
        <v>4.0499999999999999E-9</v>
      </c>
      <c r="Q2033" s="25">
        <f t="shared" si="173"/>
        <v>1.09E-8</v>
      </c>
      <c r="R2033" s="25">
        <f t="shared" si="175"/>
        <v>0</v>
      </c>
      <c r="S2033" s="25">
        <f t="shared" si="175"/>
        <v>0</v>
      </c>
      <c r="T2033" s="25">
        <f t="shared" si="175"/>
        <v>1.108999591002045E-4</v>
      </c>
      <c r="U2033" s="25">
        <f t="shared" si="174"/>
        <v>5.2616768916155423E-6</v>
      </c>
      <c r="V2033" s="25">
        <f t="shared" si="174"/>
        <v>1.6392147239263806E-5</v>
      </c>
      <c r="W2033" s="25">
        <f t="shared" si="174"/>
        <v>4.4117137014314931E-5</v>
      </c>
      <c r="X2033" s="25">
        <f t="shared" si="174"/>
        <v>5.2616768916155423E-6</v>
      </c>
      <c r="Y2033" s="25">
        <f t="shared" si="174"/>
        <v>1.6392147239263806E-5</v>
      </c>
      <c r="Z2033" s="25">
        <f t="shared" si="174"/>
        <v>4.4117137014314931E-5</v>
      </c>
    </row>
    <row r="2034" spans="1:26" s="24" customFormat="1" x14ac:dyDescent="0.25">
      <c r="A2034" s="24" t="s">
        <v>178</v>
      </c>
      <c r="B2034" s="24" t="s">
        <v>179</v>
      </c>
      <c r="C2034" s="24" t="s">
        <v>180</v>
      </c>
      <c r="D2034" s="24" t="s">
        <v>132</v>
      </c>
      <c r="E2034" s="24">
        <v>2017</v>
      </c>
      <c r="F2034" s="24" t="s">
        <v>133</v>
      </c>
      <c r="G2034" s="24" t="s">
        <v>137</v>
      </c>
      <c r="H2034" s="24">
        <v>10000</v>
      </c>
      <c r="I2034" s="25">
        <v>0</v>
      </c>
      <c r="J2034" s="25">
        <v>0</v>
      </c>
      <c r="K2034" s="25">
        <v>9.5000000000000007E-9</v>
      </c>
      <c r="L2034" s="25">
        <v>4.04E-10</v>
      </c>
      <c r="M2034" s="25">
        <v>1.3000000000000001E-9</v>
      </c>
      <c r="N2034" s="25">
        <v>3.5100000000000001E-9</v>
      </c>
      <c r="O2034" s="25">
        <f t="shared" si="171"/>
        <v>4.04E-10</v>
      </c>
      <c r="P2034" s="25">
        <f t="shared" si="172"/>
        <v>1.3000000000000001E-9</v>
      </c>
      <c r="Q2034" s="25">
        <f t="shared" si="173"/>
        <v>3.5100000000000001E-9</v>
      </c>
      <c r="R2034" s="25">
        <f t="shared" si="175"/>
        <v>0</v>
      </c>
      <c r="S2034" s="25">
        <f t="shared" si="175"/>
        <v>0</v>
      </c>
      <c r="T2034" s="25">
        <f t="shared" si="175"/>
        <v>3.8450715746421271E-5</v>
      </c>
      <c r="U2034" s="25">
        <f t="shared" si="174"/>
        <v>1.6351672801635993E-6</v>
      </c>
      <c r="V2034" s="25">
        <f t="shared" si="174"/>
        <v>5.2616768916155423E-6</v>
      </c>
      <c r="W2034" s="25">
        <f t="shared" si="174"/>
        <v>1.4206527607361964E-5</v>
      </c>
      <c r="X2034" s="25">
        <f t="shared" si="174"/>
        <v>1.6351672801635993E-6</v>
      </c>
      <c r="Y2034" s="25">
        <f t="shared" si="174"/>
        <v>5.2616768916155423E-6</v>
      </c>
      <c r="Z2034" s="25">
        <f t="shared" si="174"/>
        <v>1.4206527607361964E-5</v>
      </c>
    </row>
    <row r="2035" spans="1:26" s="24" customFormat="1" x14ac:dyDescent="0.25">
      <c r="A2035" s="24" t="s">
        <v>178</v>
      </c>
      <c r="B2035" s="24" t="s">
        <v>179</v>
      </c>
      <c r="C2035" s="24" t="s">
        <v>180</v>
      </c>
      <c r="D2035" s="24" t="s">
        <v>132</v>
      </c>
      <c r="E2035" s="24">
        <v>2017</v>
      </c>
      <c r="F2035" s="24" t="s">
        <v>133</v>
      </c>
      <c r="G2035" s="24" t="s">
        <v>138</v>
      </c>
      <c r="H2035" s="24">
        <v>10</v>
      </c>
      <c r="I2035" s="25">
        <v>0</v>
      </c>
      <c r="J2035" s="25">
        <v>0</v>
      </c>
      <c r="K2035" s="25">
        <v>0</v>
      </c>
      <c r="L2035" s="25">
        <v>0</v>
      </c>
      <c r="M2035" s="25">
        <v>0</v>
      </c>
      <c r="N2035" s="25">
        <v>0</v>
      </c>
      <c r="O2035" s="25">
        <f t="shared" si="171"/>
        <v>0</v>
      </c>
      <c r="P2035" s="25">
        <f t="shared" si="172"/>
        <v>0</v>
      </c>
      <c r="Q2035" s="25">
        <f t="shared" si="173"/>
        <v>0</v>
      </c>
      <c r="R2035" s="25">
        <f t="shared" si="175"/>
        <v>0</v>
      </c>
      <c r="S2035" s="25">
        <f t="shared" si="175"/>
        <v>0</v>
      </c>
      <c r="T2035" s="25">
        <f t="shared" si="175"/>
        <v>0</v>
      </c>
      <c r="U2035" s="25">
        <f t="shared" si="174"/>
        <v>0</v>
      </c>
      <c r="V2035" s="25">
        <f t="shared" si="174"/>
        <v>0</v>
      </c>
      <c r="W2035" s="25">
        <f t="shared" si="174"/>
        <v>0</v>
      </c>
      <c r="X2035" s="25">
        <f t="shared" si="174"/>
        <v>0</v>
      </c>
      <c r="Y2035" s="25">
        <f t="shared" si="174"/>
        <v>0</v>
      </c>
      <c r="Z2035" s="25">
        <f t="shared" si="174"/>
        <v>0</v>
      </c>
    </row>
    <row r="2036" spans="1:26" s="24" customFormat="1" x14ac:dyDescent="0.25">
      <c r="A2036" s="24" t="s">
        <v>178</v>
      </c>
      <c r="B2036" s="24" t="s">
        <v>179</v>
      </c>
      <c r="C2036" s="24" t="s">
        <v>180</v>
      </c>
      <c r="D2036" s="24" t="s">
        <v>132</v>
      </c>
      <c r="E2036" s="24">
        <v>2017</v>
      </c>
      <c r="F2036" s="24" t="s">
        <v>133</v>
      </c>
      <c r="G2036" s="24" t="s">
        <v>138</v>
      </c>
      <c r="H2036" s="24">
        <v>30</v>
      </c>
      <c r="I2036" s="25">
        <v>0</v>
      </c>
      <c r="J2036" s="25">
        <v>0</v>
      </c>
      <c r="K2036" s="25">
        <v>0</v>
      </c>
      <c r="L2036" s="25">
        <v>0</v>
      </c>
      <c r="M2036" s="25">
        <v>0</v>
      </c>
      <c r="N2036" s="25">
        <v>0</v>
      </c>
      <c r="O2036" s="25">
        <f t="shared" si="171"/>
        <v>0</v>
      </c>
      <c r="P2036" s="25">
        <f t="shared" si="172"/>
        <v>0</v>
      </c>
      <c r="Q2036" s="25">
        <f t="shared" si="173"/>
        <v>0</v>
      </c>
      <c r="R2036" s="25">
        <f t="shared" si="175"/>
        <v>0</v>
      </c>
      <c r="S2036" s="25">
        <f t="shared" si="175"/>
        <v>0</v>
      </c>
      <c r="T2036" s="25">
        <f t="shared" si="175"/>
        <v>0</v>
      </c>
      <c r="U2036" s="25">
        <f t="shared" si="174"/>
        <v>0</v>
      </c>
      <c r="V2036" s="25">
        <f t="shared" si="174"/>
        <v>0</v>
      </c>
      <c r="W2036" s="25">
        <f t="shared" si="174"/>
        <v>0</v>
      </c>
      <c r="X2036" s="25">
        <f t="shared" si="174"/>
        <v>0</v>
      </c>
      <c r="Y2036" s="25">
        <f t="shared" si="174"/>
        <v>0</v>
      </c>
      <c r="Z2036" s="25">
        <f t="shared" si="174"/>
        <v>0</v>
      </c>
    </row>
    <row r="2037" spans="1:26" s="24" customFormat="1" x14ac:dyDescent="0.25">
      <c r="A2037" s="24" t="s">
        <v>178</v>
      </c>
      <c r="B2037" s="24" t="s">
        <v>179</v>
      </c>
      <c r="C2037" s="24" t="s">
        <v>180</v>
      </c>
      <c r="D2037" s="24" t="s">
        <v>132</v>
      </c>
      <c r="E2037" s="24">
        <v>2017</v>
      </c>
      <c r="F2037" s="24" t="s">
        <v>133</v>
      </c>
      <c r="G2037" s="24" t="s">
        <v>138</v>
      </c>
      <c r="H2037" s="24" t="s">
        <v>135</v>
      </c>
      <c r="I2037" s="25">
        <v>0</v>
      </c>
      <c r="J2037" s="25">
        <v>0</v>
      </c>
      <c r="K2037" s="25">
        <v>0</v>
      </c>
      <c r="L2037" s="25">
        <v>0</v>
      </c>
      <c r="M2037" s="25">
        <v>0</v>
      </c>
      <c r="N2037" s="25">
        <v>0</v>
      </c>
      <c r="O2037" s="25">
        <f t="shared" si="171"/>
        <v>0</v>
      </c>
      <c r="P2037" s="25">
        <f t="shared" si="172"/>
        <v>0</v>
      </c>
      <c r="Q2037" s="25">
        <f t="shared" si="173"/>
        <v>0</v>
      </c>
      <c r="R2037" s="25">
        <f t="shared" si="175"/>
        <v>0</v>
      </c>
      <c r="S2037" s="25">
        <f t="shared" si="175"/>
        <v>0</v>
      </c>
      <c r="T2037" s="25">
        <f t="shared" si="175"/>
        <v>0</v>
      </c>
      <c r="U2037" s="25">
        <f t="shared" si="174"/>
        <v>0</v>
      </c>
      <c r="V2037" s="25">
        <f t="shared" si="174"/>
        <v>0</v>
      </c>
      <c r="W2037" s="25">
        <f t="shared" si="174"/>
        <v>0</v>
      </c>
      <c r="X2037" s="25">
        <f t="shared" si="174"/>
        <v>0</v>
      </c>
      <c r="Y2037" s="25">
        <f t="shared" si="174"/>
        <v>0</v>
      </c>
      <c r="Z2037" s="25">
        <f t="shared" si="174"/>
        <v>0</v>
      </c>
    </row>
    <row r="2038" spans="1:26" s="24" customFormat="1" x14ac:dyDescent="0.25">
      <c r="A2038" s="24" t="s">
        <v>178</v>
      </c>
      <c r="B2038" s="24" t="s">
        <v>179</v>
      </c>
      <c r="C2038" s="24" t="s">
        <v>180</v>
      </c>
      <c r="D2038" s="24" t="s">
        <v>132</v>
      </c>
      <c r="E2038" s="24">
        <v>2017</v>
      </c>
      <c r="F2038" s="24" t="s">
        <v>133</v>
      </c>
      <c r="G2038" s="24" t="s">
        <v>138</v>
      </c>
      <c r="H2038" s="24">
        <v>60</v>
      </c>
      <c r="I2038" s="25">
        <v>0</v>
      </c>
      <c r="J2038" s="25">
        <v>0</v>
      </c>
      <c r="K2038" s="25">
        <v>0</v>
      </c>
      <c r="L2038" s="25">
        <v>0</v>
      </c>
      <c r="M2038" s="25">
        <v>0</v>
      </c>
      <c r="N2038" s="25">
        <v>0</v>
      </c>
      <c r="O2038" s="25">
        <f t="shared" si="171"/>
        <v>0</v>
      </c>
      <c r="P2038" s="25">
        <f t="shared" si="172"/>
        <v>0</v>
      </c>
      <c r="Q2038" s="25">
        <f t="shared" si="173"/>
        <v>0</v>
      </c>
      <c r="R2038" s="25">
        <f t="shared" si="175"/>
        <v>0</v>
      </c>
      <c r="S2038" s="25">
        <f t="shared" si="175"/>
        <v>0</v>
      </c>
      <c r="T2038" s="25">
        <f t="shared" si="175"/>
        <v>0</v>
      </c>
      <c r="U2038" s="25">
        <f t="shared" si="174"/>
        <v>0</v>
      </c>
      <c r="V2038" s="25">
        <f t="shared" si="174"/>
        <v>0</v>
      </c>
      <c r="W2038" s="25">
        <f t="shared" si="174"/>
        <v>0</v>
      </c>
      <c r="X2038" s="25">
        <f t="shared" si="174"/>
        <v>0</v>
      </c>
      <c r="Y2038" s="25">
        <f t="shared" si="174"/>
        <v>0</v>
      </c>
      <c r="Z2038" s="25">
        <f t="shared" si="174"/>
        <v>0</v>
      </c>
    </row>
    <row r="2039" spans="1:26" s="24" customFormat="1" x14ac:dyDescent="0.25">
      <c r="A2039" s="24" t="s">
        <v>178</v>
      </c>
      <c r="B2039" s="24" t="s">
        <v>179</v>
      </c>
      <c r="C2039" s="24" t="s">
        <v>180</v>
      </c>
      <c r="D2039" s="24" t="s">
        <v>132</v>
      </c>
      <c r="E2039" s="24">
        <v>2017</v>
      </c>
      <c r="F2039" s="24" t="s">
        <v>133</v>
      </c>
      <c r="G2039" s="24" t="s">
        <v>138</v>
      </c>
      <c r="H2039" s="24">
        <v>100</v>
      </c>
      <c r="I2039" s="25">
        <v>0</v>
      </c>
      <c r="J2039" s="25">
        <v>0</v>
      </c>
      <c r="K2039" s="25">
        <v>0</v>
      </c>
      <c r="L2039" s="25">
        <v>0</v>
      </c>
      <c r="M2039" s="25">
        <v>0</v>
      </c>
      <c r="N2039" s="25">
        <v>0</v>
      </c>
      <c r="O2039" s="25">
        <f t="shared" si="171"/>
        <v>0</v>
      </c>
      <c r="P2039" s="25">
        <f t="shared" si="172"/>
        <v>0</v>
      </c>
      <c r="Q2039" s="25">
        <f t="shared" si="173"/>
        <v>0</v>
      </c>
      <c r="R2039" s="25">
        <f t="shared" si="175"/>
        <v>0</v>
      </c>
      <c r="S2039" s="25">
        <f t="shared" si="175"/>
        <v>0</v>
      </c>
      <c r="T2039" s="25">
        <f t="shared" si="175"/>
        <v>0</v>
      </c>
      <c r="U2039" s="25">
        <f t="shared" si="174"/>
        <v>0</v>
      </c>
      <c r="V2039" s="25">
        <f t="shared" si="174"/>
        <v>0</v>
      </c>
      <c r="W2039" s="25">
        <f t="shared" si="174"/>
        <v>0</v>
      </c>
      <c r="X2039" s="25">
        <f t="shared" si="174"/>
        <v>0</v>
      </c>
      <c r="Y2039" s="25">
        <f t="shared" si="174"/>
        <v>0</v>
      </c>
      <c r="Z2039" s="25">
        <f t="shared" si="174"/>
        <v>0</v>
      </c>
    </row>
    <row r="2040" spans="1:26" s="24" customFormat="1" x14ac:dyDescent="0.25">
      <c r="A2040" s="24" t="s">
        <v>178</v>
      </c>
      <c r="B2040" s="24" t="s">
        <v>179</v>
      </c>
      <c r="C2040" s="24" t="s">
        <v>180</v>
      </c>
      <c r="D2040" s="24" t="s">
        <v>132</v>
      </c>
      <c r="E2040" s="24">
        <v>2017</v>
      </c>
      <c r="F2040" s="24" t="s">
        <v>133</v>
      </c>
      <c r="G2040" s="24" t="s">
        <v>138</v>
      </c>
      <c r="H2040" s="24" t="s">
        <v>136</v>
      </c>
      <c r="I2040" s="25">
        <v>0</v>
      </c>
      <c r="J2040" s="25">
        <v>0</v>
      </c>
      <c r="K2040" s="25">
        <v>0</v>
      </c>
      <c r="L2040" s="25">
        <v>0</v>
      </c>
      <c r="M2040" s="25">
        <v>0</v>
      </c>
      <c r="N2040" s="25">
        <v>0</v>
      </c>
      <c r="O2040" s="25">
        <f t="shared" si="171"/>
        <v>0</v>
      </c>
      <c r="P2040" s="25">
        <f t="shared" si="172"/>
        <v>0</v>
      </c>
      <c r="Q2040" s="25">
        <f t="shared" si="173"/>
        <v>0</v>
      </c>
      <c r="R2040" s="25">
        <f t="shared" si="175"/>
        <v>0</v>
      </c>
      <c r="S2040" s="25">
        <f t="shared" si="175"/>
        <v>0</v>
      </c>
      <c r="T2040" s="25">
        <f t="shared" si="175"/>
        <v>0</v>
      </c>
      <c r="U2040" s="25">
        <f t="shared" si="174"/>
        <v>0</v>
      </c>
      <c r="V2040" s="25">
        <f t="shared" si="174"/>
        <v>0</v>
      </c>
      <c r="W2040" s="25">
        <f t="shared" si="174"/>
        <v>0</v>
      </c>
      <c r="X2040" s="25">
        <f t="shared" si="174"/>
        <v>0</v>
      </c>
      <c r="Y2040" s="25">
        <f t="shared" si="174"/>
        <v>0</v>
      </c>
      <c r="Z2040" s="25">
        <f t="shared" si="174"/>
        <v>0</v>
      </c>
    </row>
    <row r="2041" spans="1:26" s="24" customFormat="1" x14ac:dyDescent="0.25">
      <c r="A2041" s="24" t="s">
        <v>178</v>
      </c>
      <c r="B2041" s="24" t="s">
        <v>179</v>
      </c>
      <c r="C2041" s="24" t="s">
        <v>180</v>
      </c>
      <c r="D2041" s="24" t="s">
        <v>132</v>
      </c>
      <c r="E2041" s="24">
        <v>2017</v>
      </c>
      <c r="F2041" s="24" t="s">
        <v>133</v>
      </c>
      <c r="G2041" s="24" t="s">
        <v>138</v>
      </c>
      <c r="H2041" s="24">
        <v>1000</v>
      </c>
      <c r="I2041" s="25">
        <v>0</v>
      </c>
      <c r="J2041" s="25">
        <v>0</v>
      </c>
      <c r="K2041" s="25">
        <v>0</v>
      </c>
      <c r="L2041" s="25">
        <v>0</v>
      </c>
      <c r="M2041" s="25">
        <v>0</v>
      </c>
      <c r="N2041" s="25">
        <v>0</v>
      </c>
      <c r="O2041" s="25">
        <f t="shared" si="171"/>
        <v>0</v>
      </c>
      <c r="P2041" s="25">
        <f t="shared" si="172"/>
        <v>0</v>
      </c>
      <c r="Q2041" s="25">
        <f t="shared" si="173"/>
        <v>0</v>
      </c>
      <c r="R2041" s="25">
        <f t="shared" si="175"/>
        <v>0</v>
      </c>
      <c r="S2041" s="25">
        <f t="shared" si="175"/>
        <v>0</v>
      </c>
      <c r="T2041" s="25">
        <f t="shared" si="175"/>
        <v>0</v>
      </c>
      <c r="U2041" s="25">
        <f t="shared" si="174"/>
        <v>0</v>
      </c>
      <c r="V2041" s="25">
        <f t="shared" si="174"/>
        <v>0</v>
      </c>
      <c r="W2041" s="25">
        <f t="shared" si="174"/>
        <v>0</v>
      </c>
      <c r="X2041" s="25">
        <f t="shared" si="174"/>
        <v>0</v>
      </c>
      <c r="Y2041" s="25">
        <f t="shared" si="174"/>
        <v>0</v>
      </c>
      <c r="Z2041" s="25">
        <f t="shared" si="174"/>
        <v>0</v>
      </c>
    </row>
    <row r="2042" spans="1:26" s="24" customFormat="1" x14ac:dyDescent="0.25">
      <c r="A2042" s="24" t="s">
        <v>178</v>
      </c>
      <c r="B2042" s="24" t="s">
        <v>179</v>
      </c>
      <c r="C2042" s="24" t="s">
        <v>180</v>
      </c>
      <c r="D2042" s="24" t="s">
        <v>132</v>
      </c>
      <c r="E2042" s="24">
        <v>2017</v>
      </c>
      <c r="F2042" s="24" t="s">
        <v>133</v>
      </c>
      <c r="G2042" s="24" t="s">
        <v>138</v>
      </c>
      <c r="H2042" s="24">
        <v>2500</v>
      </c>
      <c r="I2042" s="25">
        <v>0</v>
      </c>
      <c r="J2042" s="25">
        <v>0</v>
      </c>
      <c r="K2042" s="25">
        <v>0</v>
      </c>
      <c r="L2042" s="25">
        <v>0</v>
      </c>
      <c r="M2042" s="25">
        <v>0</v>
      </c>
      <c r="N2042" s="25">
        <v>0</v>
      </c>
      <c r="O2042" s="25">
        <f t="shared" si="171"/>
        <v>0</v>
      </c>
      <c r="P2042" s="25">
        <f t="shared" si="172"/>
        <v>0</v>
      </c>
      <c r="Q2042" s="25">
        <f t="shared" si="173"/>
        <v>0</v>
      </c>
      <c r="R2042" s="25">
        <f t="shared" si="175"/>
        <v>0</v>
      </c>
      <c r="S2042" s="25">
        <f t="shared" si="175"/>
        <v>0</v>
      </c>
      <c r="T2042" s="25">
        <f t="shared" si="175"/>
        <v>0</v>
      </c>
      <c r="U2042" s="25">
        <f t="shared" si="174"/>
        <v>0</v>
      </c>
      <c r="V2042" s="25">
        <f t="shared" si="174"/>
        <v>0</v>
      </c>
      <c r="W2042" s="25">
        <f t="shared" si="174"/>
        <v>0</v>
      </c>
      <c r="X2042" s="25">
        <f t="shared" si="174"/>
        <v>0</v>
      </c>
      <c r="Y2042" s="25">
        <f t="shared" si="174"/>
        <v>0</v>
      </c>
      <c r="Z2042" s="25">
        <f t="shared" si="174"/>
        <v>0</v>
      </c>
    </row>
    <row r="2043" spans="1:26" s="24" customFormat="1" x14ac:dyDescent="0.25">
      <c r="A2043" s="24" t="s">
        <v>178</v>
      </c>
      <c r="B2043" s="24" t="s">
        <v>179</v>
      </c>
      <c r="C2043" s="24" t="s">
        <v>180</v>
      </c>
      <c r="D2043" s="24" t="s">
        <v>132</v>
      </c>
      <c r="E2043" s="24">
        <v>2017</v>
      </c>
      <c r="F2043" s="24" t="s">
        <v>133</v>
      </c>
      <c r="G2043" s="24" t="s">
        <v>138</v>
      </c>
      <c r="H2043" s="24">
        <v>5000</v>
      </c>
      <c r="I2043" s="25">
        <v>0</v>
      </c>
      <c r="J2043" s="25">
        <v>0</v>
      </c>
      <c r="K2043" s="25">
        <v>0</v>
      </c>
      <c r="L2043" s="25">
        <v>0</v>
      </c>
      <c r="M2043" s="25">
        <v>0</v>
      </c>
      <c r="N2043" s="25">
        <v>0</v>
      </c>
      <c r="O2043" s="25">
        <f t="shared" si="171"/>
        <v>0</v>
      </c>
      <c r="P2043" s="25">
        <f t="shared" si="172"/>
        <v>0</v>
      </c>
      <c r="Q2043" s="25">
        <f t="shared" si="173"/>
        <v>0</v>
      </c>
      <c r="R2043" s="25">
        <f t="shared" si="175"/>
        <v>0</v>
      </c>
      <c r="S2043" s="25">
        <f t="shared" si="175"/>
        <v>0</v>
      </c>
      <c r="T2043" s="25">
        <f t="shared" si="175"/>
        <v>0</v>
      </c>
      <c r="U2043" s="25">
        <f t="shared" si="174"/>
        <v>0</v>
      </c>
      <c r="V2043" s="25">
        <f t="shared" si="174"/>
        <v>0</v>
      </c>
      <c r="W2043" s="25">
        <f t="shared" si="174"/>
        <v>0</v>
      </c>
      <c r="X2043" s="25">
        <f t="shared" si="174"/>
        <v>0</v>
      </c>
      <c r="Y2043" s="25">
        <f t="shared" si="174"/>
        <v>0</v>
      </c>
      <c r="Z2043" s="25">
        <f t="shared" si="174"/>
        <v>0</v>
      </c>
    </row>
    <row r="2044" spans="1:26" s="24" customFormat="1" x14ac:dyDescent="0.25">
      <c r="A2044" s="24" t="s">
        <v>178</v>
      </c>
      <c r="B2044" s="24" t="s">
        <v>179</v>
      </c>
      <c r="C2044" s="24" t="s">
        <v>180</v>
      </c>
      <c r="D2044" s="24" t="s">
        <v>132</v>
      </c>
      <c r="E2044" s="24">
        <v>2017</v>
      </c>
      <c r="F2044" s="24" t="s">
        <v>133</v>
      </c>
      <c r="G2044" s="24" t="s">
        <v>138</v>
      </c>
      <c r="H2044" s="24">
        <v>10000</v>
      </c>
      <c r="I2044" s="25">
        <v>0</v>
      </c>
      <c r="J2044" s="25">
        <v>0</v>
      </c>
      <c r="K2044" s="25">
        <v>0</v>
      </c>
      <c r="L2044" s="25">
        <v>0</v>
      </c>
      <c r="M2044" s="25">
        <v>0</v>
      </c>
      <c r="N2044" s="25">
        <v>0</v>
      </c>
      <c r="O2044" s="25">
        <f t="shared" si="171"/>
        <v>0</v>
      </c>
      <c r="P2044" s="25">
        <f t="shared" si="172"/>
        <v>0</v>
      </c>
      <c r="Q2044" s="25">
        <f t="shared" si="173"/>
        <v>0</v>
      </c>
      <c r="R2044" s="25">
        <f t="shared" si="175"/>
        <v>0</v>
      </c>
      <c r="S2044" s="25">
        <f t="shared" si="175"/>
        <v>0</v>
      </c>
      <c r="T2044" s="25">
        <f t="shared" si="175"/>
        <v>0</v>
      </c>
      <c r="U2044" s="25">
        <f t="shared" si="174"/>
        <v>0</v>
      </c>
      <c r="V2044" s="25">
        <f t="shared" si="174"/>
        <v>0</v>
      </c>
      <c r="W2044" s="25">
        <f t="shared" si="174"/>
        <v>0</v>
      </c>
      <c r="X2044" s="25">
        <f t="shared" si="174"/>
        <v>0</v>
      </c>
      <c r="Y2044" s="25">
        <f t="shared" si="174"/>
        <v>0</v>
      </c>
      <c r="Z2044" s="25">
        <f t="shared" si="174"/>
        <v>0</v>
      </c>
    </row>
    <row r="2045" spans="1:26" s="24" customFormat="1" x14ac:dyDescent="0.25">
      <c r="A2045" s="24" t="s">
        <v>178</v>
      </c>
      <c r="B2045" s="24" t="s">
        <v>179</v>
      </c>
      <c r="C2045" s="24" t="s">
        <v>180</v>
      </c>
      <c r="D2045" s="24" t="s">
        <v>132</v>
      </c>
      <c r="E2045" s="24">
        <v>2018</v>
      </c>
      <c r="F2045" s="24" t="s">
        <v>133</v>
      </c>
      <c r="G2045" s="24" t="s">
        <v>134</v>
      </c>
      <c r="H2045" s="24">
        <v>10</v>
      </c>
      <c r="I2045" s="25">
        <v>0</v>
      </c>
      <c r="J2045" s="25">
        <v>3.8099999999999998E-5</v>
      </c>
      <c r="K2045" s="25">
        <v>2.8800000000000001E-4</v>
      </c>
      <c r="L2045" s="25">
        <v>3.18E-5</v>
      </c>
      <c r="M2045" s="25">
        <v>9.5099999999999994E-5</v>
      </c>
      <c r="N2045" s="25">
        <v>1.4999999999999999E-4</v>
      </c>
      <c r="O2045" s="25">
        <f t="shared" si="171"/>
        <v>3.18E-5</v>
      </c>
      <c r="P2045" s="25">
        <f t="shared" si="172"/>
        <v>9.5099999999999994E-5</v>
      </c>
      <c r="Q2045" s="25">
        <f t="shared" si="173"/>
        <v>1.4999999999999999E-4</v>
      </c>
      <c r="R2045" s="25">
        <f t="shared" si="175"/>
        <v>0</v>
      </c>
      <c r="S2045" s="25">
        <f t="shared" si="175"/>
        <v>0.15420760736196318</v>
      </c>
      <c r="T2045" s="25">
        <f t="shared" si="175"/>
        <v>1.1656638036809817</v>
      </c>
      <c r="U2045" s="25">
        <f t="shared" si="174"/>
        <v>0.12870871165644171</v>
      </c>
      <c r="V2045" s="25">
        <f t="shared" si="174"/>
        <v>0.38491190184049073</v>
      </c>
      <c r="W2045" s="25">
        <f t="shared" si="174"/>
        <v>0.60711656441717787</v>
      </c>
      <c r="X2045" s="25">
        <f t="shared" si="174"/>
        <v>0.12870871165644171</v>
      </c>
      <c r="Y2045" s="25">
        <f t="shared" si="174"/>
        <v>0.38491190184049073</v>
      </c>
      <c r="Z2045" s="25">
        <f t="shared" si="174"/>
        <v>0.60711656441717787</v>
      </c>
    </row>
    <row r="2046" spans="1:26" s="24" customFormat="1" x14ac:dyDescent="0.25">
      <c r="A2046" s="24" t="s">
        <v>178</v>
      </c>
      <c r="B2046" s="24" t="s">
        <v>179</v>
      </c>
      <c r="C2046" s="24" t="s">
        <v>180</v>
      </c>
      <c r="D2046" s="24" t="s">
        <v>132</v>
      </c>
      <c r="E2046" s="24">
        <v>2018</v>
      </c>
      <c r="F2046" s="24" t="s">
        <v>133</v>
      </c>
      <c r="G2046" s="24" t="s">
        <v>134</v>
      </c>
      <c r="H2046" s="24">
        <v>30</v>
      </c>
      <c r="I2046" s="25">
        <v>0</v>
      </c>
      <c r="J2046" s="25">
        <v>6.8800000000000002E-6</v>
      </c>
      <c r="K2046" s="25">
        <v>1.4300000000000001E-4</v>
      </c>
      <c r="L2046" s="25">
        <v>1.04E-5</v>
      </c>
      <c r="M2046" s="25">
        <v>3.54E-5</v>
      </c>
      <c r="N2046" s="25">
        <v>7.2999999999999999E-5</v>
      </c>
      <c r="O2046" s="25">
        <f t="shared" si="171"/>
        <v>1.04E-5</v>
      </c>
      <c r="P2046" s="25">
        <f t="shared" si="172"/>
        <v>3.54E-5</v>
      </c>
      <c r="Q2046" s="25">
        <f t="shared" si="173"/>
        <v>7.2999999999999999E-5</v>
      </c>
      <c r="R2046" s="25">
        <f t="shared" si="175"/>
        <v>0</v>
      </c>
      <c r="S2046" s="25">
        <f t="shared" si="175"/>
        <v>2.7846413087934563E-2</v>
      </c>
      <c r="T2046" s="25">
        <f t="shared" si="175"/>
        <v>0.57878445807770962</v>
      </c>
      <c r="U2046" s="25">
        <f t="shared" si="174"/>
        <v>4.209341513292434E-2</v>
      </c>
      <c r="V2046" s="25">
        <f t="shared" si="174"/>
        <v>0.143279509202454</v>
      </c>
      <c r="W2046" s="25">
        <f t="shared" si="174"/>
        <v>0.29546339468302657</v>
      </c>
      <c r="X2046" s="25">
        <f t="shared" si="174"/>
        <v>4.209341513292434E-2</v>
      </c>
      <c r="Y2046" s="25">
        <f t="shared" si="174"/>
        <v>0.143279509202454</v>
      </c>
      <c r="Z2046" s="25">
        <f t="shared" si="174"/>
        <v>0.29546339468302657</v>
      </c>
    </row>
    <row r="2047" spans="1:26" s="24" customFormat="1" x14ac:dyDescent="0.25">
      <c r="A2047" s="24" t="s">
        <v>178</v>
      </c>
      <c r="B2047" s="24" t="s">
        <v>179</v>
      </c>
      <c r="C2047" s="24" t="s">
        <v>180</v>
      </c>
      <c r="D2047" s="24" t="s">
        <v>132</v>
      </c>
      <c r="E2047" s="24">
        <v>2018</v>
      </c>
      <c r="F2047" s="24" t="s">
        <v>133</v>
      </c>
      <c r="G2047" s="24" t="s">
        <v>134</v>
      </c>
      <c r="H2047" s="24" t="s">
        <v>135</v>
      </c>
      <c r="I2047" s="25">
        <v>0</v>
      </c>
      <c r="J2047" s="25">
        <v>2.8600000000000001E-6</v>
      </c>
      <c r="K2047" s="25">
        <v>8.8900000000000006E-5</v>
      </c>
      <c r="L2047" s="25">
        <v>5.8200000000000002E-6</v>
      </c>
      <c r="M2047" s="25">
        <v>1.9000000000000001E-5</v>
      </c>
      <c r="N2047" s="25">
        <v>4.3800000000000001E-5</v>
      </c>
      <c r="O2047" s="25">
        <f t="shared" si="171"/>
        <v>5.8200000000000002E-6</v>
      </c>
      <c r="P2047" s="25">
        <f t="shared" si="172"/>
        <v>1.9000000000000001E-5</v>
      </c>
      <c r="Q2047" s="25">
        <f t="shared" si="173"/>
        <v>4.3800000000000001E-5</v>
      </c>
      <c r="R2047" s="25">
        <f t="shared" si="175"/>
        <v>0</v>
      </c>
      <c r="S2047" s="25">
        <f t="shared" si="175"/>
        <v>1.1575689161554192E-2</v>
      </c>
      <c r="T2047" s="25">
        <f t="shared" si="175"/>
        <v>0.35981775051124748</v>
      </c>
      <c r="U2047" s="25">
        <f t="shared" si="174"/>
        <v>2.3556122699386502E-2</v>
      </c>
      <c r="V2047" s="25">
        <f t="shared" si="174"/>
        <v>7.6901431492842537E-2</v>
      </c>
      <c r="W2047" s="25">
        <f t="shared" si="174"/>
        <v>0.17727803680981596</v>
      </c>
      <c r="X2047" s="25">
        <f t="shared" si="174"/>
        <v>2.3556122699386502E-2</v>
      </c>
      <c r="Y2047" s="25">
        <f t="shared" si="174"/>
        <v>7.6901431492842537E-2</v>
      </c>
      <c r="Z2047" s="25">
        <f t="shared" si="174"/>
        <v>0.17727803680981596</v>
      </c>
    </row>
    <row r="2048" spans="1:26" s="24" customFormat="1" x14ac:dyDescent="0.25">
      <c r="A2048" s="24" t="s">
        <v>178</v>
      </c>
      <c r="B2048" s="24" t="s">
        <v>179</v>
      </c>
      <c r="C2048" s="24" t="s">
        <v>180</v>
      </c>
      <c r="D2048" s="24" t="s">
        <v>132</v>
      </c>
      <c r="E2048" s="24">
        <v>2018</v>
      </c>
      <c r="F2048" s="24" t="s">
        <v>133</v>
      </c>
      <c r="G2048" s="24" t="s">
        <v>134</v>
      </c>
      <c r="H2048" s="24">
        <v>60</v>
      </c>
      <c r="I2048" s="25">
        <v>0</v>
      </c>
      <c r="J2048" s="25">
        <v>1.6300000000000001E-6</v>
      </c>
      <c r="K2048" s="25">
        <v>6.1799999999999998E-5</v>
      </c>
      <c r="L2048" s="25">
        <v>4.0400000000000003E-6</v>
      </c>
      <c r="M2048" s="25">
        <v>1.4100000000000001E-5</v>
      </c>
      <c r="N2048" s="25">
        <v>3.1099999999999997E-5</v>
      </c>
      <c r="O2048" s="25">
        <f t="shared" si="171"/>
        <v>4.0400000000000003E-6</v>
      </c>
      <c r="P2048" s="25">
        <f t="shared" si="172"/>
        <v>1.4100000000000001E-5</v>
      </c>
      <c r="Q2048" s="25">
        <f t="shared" si="173"/>
        <v>3.1099999999999997E-5</v>
      </c>
      <c r="R2048" s="25">
        <f t="shared" si="175"/>
        <v>0</v>
      </c>
      <c r="S2048" s="25">
        <f t="shared" si="175"/>
        <v>6.5973333333333335E-3</v>
      </c>
      <c r="T2048" s="25">
        <f t="shared" si="175"/>
        <v>0.25013202453987732</v>
      </c>
      <c r="U2048" s="25">
        <f t="shared" si="174"/>
        <v>1.6351672801635995E-2</v>
      </c>
      <c r="V2048" s="25">
        <f t="shared" si="174"/>
        <v>5.7068957055214732E-2</v>
      </c>
      <c r="W2048" s="25">
        <f t="shared" si="174"/>
        <v>0.12587550102249487</v>
      </c>
      <c r="X2048" s="25">
        <f t="shared" si="174"/>
        <v>1.6351672801635995E-2</v>
      </c>
      <c r="Y2048" s="25">
        <f t="shared" si="174"/>
        <v>5.7068957055214732E-2</v>
      </c>
      <c r="Z2048" s="25">
        <f t="shared" si="174"/>
        <v>0.12587550102249487</v>
      </c>
    </row>
    <row r="2049" spans="1:26" s="24" customFormat="1" x14ac:dyDescent="0.25">
      <c r="A2049" s="24" t="s">
        <v>178</v>
      </c>
      <c r="B2049" s="24" t="s">
        <v>179</v>
      </c>
      <c r="C2049" s="24" t="s">
        <v>180</v>
      </c>
      <c r="D2049" s="24" t="s">
        <v>132</v>
      </c>
      <c r="E2049" s="24">
        <v>2018</v>
      </c>
      <c r="F2049" s="24" t="s">
        <v>133</v>
      </c>
      <c r="G2049" s="24" t="s">
        <v>134</v>
      </c>
      <c r="H2049" s="24">
        <v>100</v>
      </c>
      <c r="I2049" s="25">
        <v>0</v>
      </c>
      <c r="J2049" s="25">
        <v>4.5600000000000001E-7</v>
      </c>
      <c r="K2049" s="25">
        <v>3.0499999999999999E-5</v>
      </c>
      <c r="L2049" s="25">
        <v>1.8899999999999999E-6</v>
      </c>
      <c r="M2049" s="25">
        <v>6.55E-6</v>
      </c>
      <c r="N2049" s="25">
        <v>1.5299999999999999E-5</v>
      </c>
      <c r="O2049" s="25">
        <f t="shared" si="171"/>
        <v>1.8899999999999999E-6</v>
      </c>
      <c r="P2049" s="25">
        <f t="shared" si="172"/>
        <v>6.55E-6</v>
      </c>
      <c r="Q2049" s="25">
        <f t="shared" si="173"/>
        <v>1.5299999999999999E-5</v>
      </c>
      <c r="R2049" s="25">
        <f t="shared" si="175"/>
        <v>0</v>
      </c>
      <c r="S2049" s="25">
        <f t="shared" si="175"/>
        <v>1.8456343558282209E-3</v>
      </c>
      <c r="T2049" s="25">
        <f t="shared" si="175"/>
        <v>0.12344703476482617</v>
      </c>
      <c r="U2049" s="25">
        <f t="shared" si="174"/>
        <v>7.6496687116564413E-3</v>
      </c>
      <c r="V2049" s="25">
        <f t="shared" si="174"/>
        <v>2.6510756646216768E-2</v>
      </c>
      <c r="W2049" s="25">
        <f t="shared" si="174"/>
        <v>6.1925889570552145E-2</v>
      </c>
      <c r="X2049" s="25">
        <f t="shared" si="174"/>
        <v>7.6496687116564413E-3</v>
      </c>
      <c r="Y2049" s="25">
        <f t="shared" si="174"/>
        <v>2.6510756646216768E-2</v>
      </c>
      <c r="Z2049" s="25">
        <f t="shared" si="174"/>
        <v>6.1925889570552145E-2</v>
      </c>
    </row>
    <row r="2050" spans="1:26" s="24" customFormat="1" x14ac:dyDescent="0.25">
      <c r="A2050" s="24" t="s">
        <v>178</v>
      </c>
      <c r="B2050" s="24" t="s">
        <v>179</v>
      </c>
      <c r="C2050" s="24" t="s">
        <v>180</v>
      </c>
      <c r="D2050" s="24" t="s">
        <v>132</v>
      </c>
      <c r="E2050" s="24">
        <v>2018</v>
      </c>
      <c r="F2050" s="24" t="s">
        <v>133</v>
      </c>
      <c r="G2050" s="24" t="s">
        <v>134</v>
      </c>
      <c r="H2050" s="24" t="s">
        <v>136</v>
      </c>
      <c r="I2050" s="25">
        <v>0</v>
      </c>
      <c r="J2050" s="25">
        <v>7.0199999999999995E-10</v>
      </c>
      <c r="K2050" s="25">
        <v>2.2199999999999999E-6</v>
      </c>
      <c r="L2050" s="25">
        <v>6.7000000000000004E-8</v>
      </c>
      <c r="M2050" s="25">
        <v>2.5400000000000002E-7</v>
      </c>
      <c r="N2050" s="25">
        <v>1.59E-6</v>
      </c>
      <c r="O2050" s="25">
        <f t="shared" si="171"/>
        <v>6.7000000000000004E-8</v>
      </c>
      <c r="P2050" s="25">
        <f t="shared" si="172"/>
        <v>2.5400000000000002E-7</v>
      </c>
      <c r="Q2050" s="25">
        <f t="shared" si="173"/>
        <v>1.59E-6</v>
      </c>
      <c r="R2050" s="25">
        <f t="shared" si="175"/>
        <v>0</v>
      </c>
      <c r="S2050" s="25">
        <f t="shared" si="175"/>
        <v>2.8413055214723922E-6</v>
      </c>
      <c r="T2050" s="25">
        <f t="shared" si="175"/>
        <v>8.9853251533742341E-3</v>
      </c>
      <c r="U2050" s="25">
        <f t="shared" si="174"/>
        <v>2.7117873210633948E-4</v>
      </c>
      <c r="V2050" s="25">
        <f t="shared" si="174"/>
        <v>1.0280507157464215E-3</v>
      </c>
      <c r="W2050" s="25">
        <f t="shared" si="174"/>
        <v>6.4354355828220864E-3</v>
      </c>
      <c r="X2050" s="25">
        <f t="shared" si="174"/>
        <v>2.7117873210633948E-4</v>
      </c>
      <c r="Y2050" s="25">
        <f t="shared" si="174"/>
        <v>1.0280507157464215E-3</v>
      </c>
      <c r="Z2050" s="25">
        <f t="shared" si="174"/>
        <v>6.4354355828220864E-3</v>
      </c>
    </row>
    <row r="2051" spans="1:26" s="24" customFormat="1" x14ac:dyDescent="0.25">
      <c r="A2051" s="24" t="s">
        <v>178</v>
      </c>
      <c r="B2051" s="24" t="s">
        <v>179</v>
      </c>
      <c r="C2051" s="24" t="s">
        <v>180</v>
      </c>
      <c r="D2051" s="24" t="s">
        <v>132</v>
      </c>
      <c r="E2051" s="24">
        <v>2018</v>
      </c>
      <c r="F2051" s="24" t="s">
        <v>133</v>
      </c>
      <c r="G2051" s="24" t="s">
        <v>134</v>
      </c>
      <c r="H2051" s="24">
        <v>1000</v>
      </c>
      <c r="I2051" s="25">
        <v>0</v>
      </c>
      <c r="J2051" s="25">
        <v>1.0599999999999999E-11</v>
      </c>
      <c r="K2051" s="25">
        <v>8.0999999999999997E-7</v>
      </c>
      <c r="L2051" s="25">
        <v>4.7199999999999999E-8</v>
      </c>
      <c r="M2051" s="25">
        <v>1.4399999999999999E-7</v>
      </c>
      <c r="N2051" s="25">
        <v>3.7300000000000002E-7</v>
      </c>
      <c r="O2051" s="25">
        <f t="shared" si="171"/>
        <v>4.7199999999999999E-8</v>
      </c>
      <c r="P2051" s="25">
        <f t="shared" si="172"/>
        <v>1.4399999999999999E-7</v>
      </c>
      <c r="Q2051" s="25">
        <f t="shared" si="173"/>
        <v>3.7300000000000002E-7</v>
      </c>
      <c r="R2051" s="25">
        <f t="shared" si="175"/>
        <v>0</v>
      </c>
      <c r="S2051" s="25">
        <f t="shared" si="175"/>
        <v>4.2902903885480576E-8</v>
      </c>
      <c r="T2051" s="25">
        <f t="shared" si="175"/>
        <v>3.2784294478527608E-3</v>
      </c>
      <c r="U2051" s="25">
        <f t="shared" si="174"/>
        <v>1.9103934560327199E-4</v>
      </c>
      <c r="V2051" s="25">
        <f t="shared" si="174"/>
        <v>5.8283190184049076E-4</v>
      </c>
      <c r="W2051" s="25">
        <f t="shared" si="174"/>
        <v>1.5096965235173825E-3</v>
      </c>
      <c r="X2051" s="25">
        <f t="shared" si="174"/>
        <v>1.9103934560327199E-4</v>
      </c>
      <c r="Y2051" s="25">
        <f t="shared" si="174"/>
        <v>5.8283190184049076E-4</v>
      </c>
      <c r="Z2051" s="25">
        <f t="shared" si="174"/>
        <v>1.5096965235173825E-3</v>
      </c>
    </row>
    <row r="2052" spans="1:26" s="24" customFormat="1" x14ac:dyDescent="0.25">
      <c r="A2052" s="24" t="s">
        <v>178</v>
      </c>
      <c r="B2052" s="24" t="s">
        <v>179</v>
      </c>
      <c r="C2052" s="24" t="s">
        <v>180</v>
      </c>
      <c r="D2052" s="24" t="s">
        <v>132</v>
      </c>
      <c r="E2052" s="24">
        <v>2018</v>
      </c>
      <c r="F2052" s="24" t="s">
        <v>133</v>
      </c>
      <c r="G2052" s="24" t="s">
        <v>134</v>
      </c>
      <c r="H2052" s="24">
        <v>2500</v>
      </c>
      <c r="I2052" s="25">
        <v>0</v>
      </c>
      <c r="J2052" s="25">
        <v>0</v>
      </c>
      <c r="K2052" s="25">
        <v>1.9299999999999999E-7</v>
      </c>
      <c r="L2052" s="25">
        <v>1.0099999999999999E-8</v>
      </c>
      <c r="M2052" s="25">
        <v>3.1E-8</v>
      </c>
      <c r="N2052" s="25">
        <v>8.2199999999999995E-8</v>
      </c>
      <c r="O2052" s="25">
        <f t="shared" si="171"/>
        <v>1.0099999999999999E-8</v>
      </c>
      <c r="P2052" s="25">
        <f t="shared" si="172"/>
        <v>3.1E-8</v>
      </c>
      <c r="Q2052" s="25">
        <f t="shared" si="173"/>
        <v>8.2199999999999995E-8</v>
      </c>
      <c r="R2052" s="25">
        <f t="shared" si="175"/>
        <v>0</v>
      </c>
      <c r="S2052" s="25">
        <f t="shared" si="175"/>
        <v>0</v>
      </c>
      <c r="T2052" s="25">
        <f t="shared" si="175"/>
        <v>7.8115664621676898E-4</v>
      </c>
      <c r="U2052" s="25">
        <f t="shared" si="174"/>
        <v>4.0879182004089974E-5</v>
      </c>
      <c r="V2052" s="25">
        <f t="shared" si="174"/>
        <v>1.2547075664621677E-4</v>
      </c>
      <c r="W2052" s="25">
        <f t="shared" si="174"/>
        <v>3.326998773006135E-4</v>
      </c>
      <c r="X2052" s="25">
        <f t="shared" si="174"/>
        <v>4.0879182004089974E-5</v>
      </c>
      <c r="Y2052" s="25">
        <f t="shared" si="174"/>
        <v>1.2547075664621677E-4</v>
      </c>
      <c r="Z2052" s="25">
        <f t="shared" si="174"/>
        <v>3.326998773006135E-4</v>
      </c>
    </row>
    <row r="2053" spans="1:26" s="24" customFormat="1" x14ac:dyDescent="0.25">
      <c r="A2053" s="24" t="s">
        <v>178</v>
      </c>
      <c r="B2053" s="24" t="s">
        <v>179</v>
      </c>
      <c r="C2053" s="24" t="s">
        <v>180</v>
      </c>
      <c r="D2053" s="24" t="s">
        <v>132</v>
      </c>
      <c r="E2053" s="24">
        <v>2018</v>
      </c>
      <c r="F2053" s="24" t="s">
        <v>133</v>
      </c>
      <c r="G2053" s="24" t="s">
        <v>134</v>
      </c>
      <c r="H2053" s="24">
        <v>5000</v>
      </c>
      <c r="I2053" s="25">
        <v>0</v>
      </c>
      <c r="J2053" s="25">
        <v>0</v>
      </c>
      <c r="K2053" s="25">
        <v>6.6600000000000001E-8</v>
      </c>
      <c r="L2053" s="25">
        <v>3.1599999999999998E-9</v>
      </c>
      <c r="M2053" s="25">
        <v>9.8299999999999993E-9</v>
      </c>
      <c r="N2053" s="25">
        <v>2.6400000000000001E-8</v>
      </c>
      <c r="O2053" s="25">
        <f t="shared" si="171"/>
        <v>3.1599999999999998E-9</v>
      </c>
      <c r="P2053" s="25">
        <f t="shared" si="172"/>
        <v>9.8299999999999993E-9</v>
      </c>
      <c r="Q2053" s="25">
        <f t="shared" si="173"/>
        <v>2.6400000000000001E-8</v>
      </c>
      <c r="R2053" s="25">
        <f t="shared" si="175"/>
        <v>0</v>
      </c>
      <c r="S2053" s="25">
        <f t="shared" si="175"/>
        <v>0</v>
      </c>
      <c r="T2053" s="25">
        <f t="shared" si="175"/>
        <v>2.6955975460122699E-4</v>
      </c>
      <c r="U2053" s="25">
        <f t="shared" si="174"/>
        <v>1.2789922290388549E-5</v>
      </c>
      <c r="V2053" s="25">
        <f t="shared" si="174"/>
        <v>3.9786372188139054E-5</v>
      </c>
      <c r="W2053" s="25">
        <f t="shared" si="174"/>
        <v>1.0685251533742331E-4</v>
      </c>
      <c r="X2053" s="25">
        <f t="shared" si="174"/>
        <v>1.2789922290388549E-5</v>
      </c>
      <c r="Y2053" s="25">
        <f t="shared" si="174"/>
        <v>3.9786372188139054E-5</v>
      </c>
      <c r="Z2053" s="25">
        <f t="shared" si="174"/>
        <v>1.0685251533742331E-4</v>
      </c>
    </row>
    <row r="2054" spans="1:26" s="24" customFormat="1" x14ac:dyDescent="0.25">
      <c r="A2054" s="24" t="s">
        <v>178</v>
      </c>
      <c r="B2054" s="24" t="s">
        <v>179</v>
      </c>
      <c r="C2054" s="24" t="s">
        <v>180</v>
      </c>
      <c r="D2054" s="24" t="s">
        <v>132</v>
      </c>
      <c r="E2054" s="24">
        <v>2018</v>
      </c>
      <c r="F2054" s="24" t="s">
        <v>133</v>
      </c>
      <c r="G2054" s="24" t="s">
        <v>134</v>
      </c>
      <c r="H2054" s="24">
        <v>10000</v>
      </c>
      <c r="I2054" s="25">
        <v>0</v>
      </c>
      <c r="J2054" s="25">
        <v>0</v>
      </c>
      <c r="K2054" s="25">
        <v>2.3099999999999998E-8</v>
      </c>
      <c r="L2054" s="25">
        <v>9.8199999999999992E-10</v>
      </c>
      <c r="M2054" s="25">
        <v>3.1500000000000001E-9</v>
      </c>
      <c r="N2054" s="25">
        <v>8.5400000000000007E-9</v>
      </c>
      <c r="O2054" s="25">
        <f t="shared" ref="O2054:O2117" si="176">L2054*(78/78)</f>
        <v>9.8199999999999992E-10</v>
      </c>
      <c r="P2054" s="25">
        <f t="shared" ref="P2054:P2117" si="177">M2054*(33/33)</f>
        <v>3.1500000000000001E-9</v>
      </c>
      <c r="Q2054" s="25">
        <f t="shared" ref="Q2054:Q2117" si="178">N2054*(33/33)</f>
        <v>8.5400000000000007E-9</v>
      </c>
      <c r="R2054" s="25">
        <f t="shared" si="175"/>
        <v>0</v>
      </c>
      <c r="S2054" s="25">
        <f t="shared" si="175"/>
        <v>0</v>
      </c>
      <c r="T2054" s="25">
        <f t="shared" si="175"/>
        <v>9.3495950920245404E-5</v>
      </c>
      <c r="U2054" s="25">
        <f t="shared" si="174"/>
        <v>3.9745897750511243E-6</v>
      </c>
      <c r="V2054" s="25">
        <f t="shared" si="174"/>
        <v>1.2749447852760735E-5</v>
      </c>
      <c r="W2054" s="25">
        <f t="shared" si="174"/>
        <v>3.4565169734151334E-5</v>
      </c>
      <c r="X2054" s="25">
        <f t="shared" ref="X2054:Z2117" si="179">1000*98.96*O2054/24.45</f>
        <v>3.9745897750511243E-6</v>
      </c>
      <c r="Y2054" s="25">
        <f t="shared" si="179"/>
        <v>1.2749447852760735E-5</v>
      </c>
      <c r="Z2054" s="25">
        <f t="shared" si="179"/>
        <v>3.4565169734151334E-5</v>
      </c>
    </row>
    <row r="2055" spans="1:26" s="24" customFormat="1" x14ac:dyDescent="0.25">
      <c r="A2055" s="24" t="s">
        <v>178</v>
      </c>
      <c r="B2055" s="24" t="s">
        <v>179</v>
      </c>
      <c r="C2055" s="24" t="s">
        <v>180</v>
      </c>
      <c r="D2055" s="24" t="s">
        <v>132</v>
      </c>
      <c r="E2055" s="24">
        <v>2018</v>
      </c>
      <c r="F2055" s="24" t="s">
        <v>133</v>
      </c>
      <c r="G2055" s="24" t="s">
        <v>137</v>
      </c>
      <c r="H2055" s="24">
        <v>10</v>
      </c>
      <c r="I2055" s="25">
        <v>0</v>
      </c>
      <c r="J2055" s="25">
        <v>3.8099999999999998E-5</v>
      </c>
      <c r="K2055" s="25">
        <v>2.8800000000000001E-4</v>
      </c>
      <c r="L2055" s="25">
        <v>3.18E-5</v>
      </c>
      <c r="M2055" s="25">
        <v>9.5099999999999994E-5</v>
      </c>
      <c r="N2055" s="25">
        <v>1.4999999999999999E-4</v>
      </c>
      <c r="O2055" s="25">
        <f t="shared" si="176"/>
        <v>3.18E-5</v>
      </c>
      <c r="P2055" s="25">
        <f t="shared" si="177"/>
        <v>9.5099999999999994E-5</v>
      </c>
      <c r="Q2055" s="25">
        <f t="shared" si="178"/>
        <v>1.4999999999999999E-4</v>
      </c>
      <c r="R2055" s="25">
        <f t="shared" si="175"/>
        <v>0</v>
      </c>
      <c r="S2055" s="25">
        <f t="shared" si="175"/>
        <v>0.15420760736196318</v>
      </c>
      <c r="T2055" s="25">
        <f t="shared" si="175"/>
        <v>1.1656638036809817</v>
      </c>
      <c r="U2055" s="25">
        <f t="shared" si="175"/>
        <v>0.12870871165644171</v>
      </c>
      <c r="V2055" s="25">
        <f t="shared" si="175"/>
        <v>0.38491190184049073</v>
      </c>
      <c r="W2055" s="25">
        <f t="shared" si="175"/>
        <v>0.60711656441717787</v>
      </c>
      <c r="X2055" s="25">
        <f t="shared" si="179"/>
        <v>0.12870871165644171</v>
      </c>
      <c r="Y2055" s="25">
        <f t="shared" si="179"/>
        <v>0.38491190184049073</v>
      </c>
      <c r="Z2055" s="25">
        <f t="shared" si="179"/>
        <v>0.60711656441717787</v>
      </c>
    </row>
    <row r="2056" spans="1:26" s="24" customFormat="1" x14ac:dyDescent="0.25">
      <c r="A2056" s="24" t="s">
        <v>178</v>
      </c>
      <c r="B2056" s="24" t="s">
        <v>179</v>
      </c>
      <c r="C2056" s="24" t="s">
        <v>180</v>
      </c>
      <c r="D2056" s="24" t="s">
        <v>132</v>
      </c>
      <c r="E2056" s="24">
        <v>2018</v>
      </c>
      <c r="F2056" s="24" t="s">
        <v>133</v>
      </c>
      <c r="G2056" s="24" t="s">
        <v>137</v>
      </c>
      <c r="H2056" s="24">
        <v>30</v>
      </c>
      <c r="I2056" s="25">
        <v>0</v>
      </c>
      <c r="J2056" s="25">
        <v>6.8800000000000002E-6</v>
      </c>
      <c r="K2056" s="25">
        <v>1.4300000000000001E-4</v>
      </c>
      <c r="L2056" s="25">
        <v>1.04E-5</v>
      </c>
      <c r="M2056" s="25">
        <v>3.54E-5</v>
      </c>
      <c r="N2056" s="25">
        <v>7.2999999999999999E-5</v>
      </c>
      <c r="O2056" s="25">
        <f t="shared" si="176"/>
        <v>1.04E-5</v>
      </c>
      <c r="P2056" s="25">
        <f t="shared" si="177"/>
        <v>3.54E-5</v>
      </c>
      <c r="Q2056" s="25">
        <f t="shared" si="178"/>
        <v>7.2999999999999999E-5</v>
      </c>
      <c r="R2056" s="25">
        <f t="shared" si="175"/>
        <v>0</v>
      </c>
      <c r="S2056" s="25">
        <f t="shared" si="175"/>
        <v>2.7846413087934563E-2</v>
      </c>
      <c r="T2056" s="25">
        <f t="shared" si="175"/>
        <v>0.57878445807770962</v>
      </c>
      <c r="U2056" s="25">
        <f t="shared" si="175"/>
        <v>4.209341513292434E-2</v>
      </c>
      <c r="V2056" s="25">
        <f t="shared" si="175"/>
        <v>0.143279509202454</v>
      </c>
      <c r="W2056" s="25">
        <f t="shared" si="175"/>
        <v>0.29546339468302657</v>
      </c>
      <c r="X2056" s="25">
        <f t="shared" si="179"/>
        <v>4.209341513292434E-2</v>
      </c>
      <c r="Y2056" s="25">
        <f t="shared" si="179"/>
        <v>0.143279509202454</v>
      </c>
      <c r="Z2056" s="25">
        <f t="shared" si="179"/>
        <v>0.29546339468302657</v>
      </c>
    </row>
    <row r="2057" spans="1:26" s="24" customFormat="1" x14ac:dyDescent="0.25">
      <c r="A2057" s="24" t="s">
        <v>178</v>
      </c>
      <c r="B2057" s="24" t="s">
        <v>179</v>
      </c>
      <c r="C2057" s="24" t="s">
        <v>180</v>
      </c>
      <c r="D2057" s="24" t="s">
        <v>132</v>
      </c>
      <c r="E2057" s="24">
        <v>2018</v>
      </c>
      <c r="F2057" s="24" t="s">
        <v>133</v>
      </c>
      <c r="G2057" s="24" t="s">
        <v>137</v>
      </c>
      <c r="H2057" s="24" t="s">
        <v>135</v>
      </c>
      <c r="I2057" s="25">
        <v>0</v>
      </c>
      <c r="J2057" s="25">
        <v>2.8600000000000001E-6</v>
      </c>
      <c r="K2057" s="25">
        <v>8.8900000000000006E-5</v>
      </c>
      <c r="L2057" s="25">
        <v>5.8200000000000002E-6</v>
      </c>
      <c r="M2057" s="25">
        <v>1.9000000000000001E-5</v>
      </c>
      <c r="N2057" s="25">
        <v>4.3800000000000001E-5</v>
      </c>
      <c r="O2057" s="25">
        <f t="shared" si="176"/>
        <v>5.8200000000000002E-6</v>
      </c>
      <c r="P2057" s="25">
        <f t="shared" si="177"/>
        <v>1.9000000000000001E-5</v>
      </c>
      <c r="Q2057" s="25">
        <f t="shared" si="178"/>
        <v>4.3800000000000001E-5</v>
      </c>
      <c r="R2057" s="25">
        <f t="shared" si="175"/>
        <v>0</v>
      </c>
      <c r="S2057" s="25">
        <f t="shared" si="175"/>
        <v>1.1575689161554192E-2</v>
      </c>
      <c r="T2057" s="25">
        <f t="shared" si="175"/>
        <v>0.35981775051124748</v>
      </c>
      <c r="U2057" s="25">
        <f t="shared" si="175"/>
        <v>2.3556122699386502E-2</v>
      </c>
      <c r="V2057" s="25">
        <f t="shared" si="175"/>
        <v>7.6901431492842537E-2</v>
      </c>
      <c r="W2057" s="25">
        <f t="shared" si="175"/>
        <v>0.17727803680981596</v>
      </c>
      <c r="X2057" s="25">
        <f t="shared" si="179"/>
        <v>2.3556122699386502E-2</v>
      </c>
      <c r="Y2057" s="25">
        <f t="shared" si="179"/>
        <v>7.6901431492842537E-2</v>
      </c>
      <c r="Z2057" s="25">
        <f t="shared" si="179"/>
        <v>0.17727803680981596</v>
      </c>
    </row>
    <row r="2058" spans="1:26" s="24" customFormat="1" x14ac:dyDescent="0.25">
      <c r="A2058" s="24" t="s">
        <v>178</v>
      </c>
      <c r="B2058" s="24" t="s">
        <v>179</v>
      </c>
      <c r="C2058" s="24" t="s">
        <v>180</v>
      </c>
      <c r="D2058" s="24" t="s">
        <v>132</v>
      </c>
      <c r="E2058" s="24">
        <v>2018</v>
      </c>
      <c r="F2058" s="24" t="s">
        <v>133</v>
      </c>
      <c r="G2058" s="24" t="s">
        <v>137</v>
      </c>
      <c r="H2058" s="24">
        <v>60</v>
      </c>
      <c r="I2058" s="25">
        <v>0</v>
      </c>
      <c r="J2058" s="25">
        <v>1.6300000000000001E-6</v>
      </c>
      <c r="K2058" s="25">
        <v>6.1799999999999998E-5</v>
      </c>
      <c r="L2058" s="25">
        <v>4.0400000000000003E-6</v>
      </c>
      <c r="M2058" s="25">
        <v>1.4100000000000001E-5</v>
      </c>
      <c r="N2058" s="25">
        <v>3.1099999999999997E-5</v>
      </c>
      <c r="O2058" s="25">
        <f t="shared" si="176"/>
        <v>4.0400000000000003E-6</v>
      </c>
      <c r="P2058" s="25">
        <f t="shared" si="177"/>
        <v>1.4100000000000001E-5</v>
      </c>
      <c r="Q2058" s="25">
        <f t="shared" si="178"/>
        <v>3.1099999999999997E-5</v>
      </c>
      <c r="R2058" s="25">
        <f t="shared" si="175"/>
        <v>0</v>
      </c>
      <c r="S2058" s="25">
        <f t="shared" si="175"/>
        <v>6.5973333333333335E-3</v>
      </c>
      <c r="T2058" s="25">
        <f t="shared" si="175"/>
        <v>0.25013202453987732</v>
      </c>
      <c r="U2058" s="25">
        <f t="shared" si="175"/>
        <v>1.6351672801635995E-2</v>
      </c>
      <c r="V2058" s="25">
        <f t="shared" si="175"/>
        <v>5.7068957055214732E-2</v>
      </c>
      <c r="W2058" s="25">
        <f t="shared" si="175"/>
        <v>0.12587550102249487</v>
      </c>
      <c r="X2058" s="25">
        <f t="shared" si="179"/>
        <v>1.6351672801635995E-2</v>
      </c>
      <c r="Y2058" s="25">
        <f t="shared" si="179"/>
        <v>5.7068957055214732E-2</v>
      </c>
      <c r="Z2058" s="25">
        <f t="shared" si="179"/>
        <v>0.12587550102249487</v>
      </c>
    </row>
    <row r="2059" spans="1:26" s="24" customFormat="1" x14ac:dyDescent="0.25">
      <c r="A2059" s="24" t="s">
        <v>178</v>
      </c>
      <c r="B2059" s="24" t="s">
        <v>179</v>
      </c>
      <c r="C2059" s="24" t="s">
        <v>180</v>
      </c>
      <c r="D2059" s="24" t="s">
        <v>132</v>
      </c>
      <c r="E2059" s="24">
        <v>2018</v>
      </c>
      <c r="F2059" s="24" t="s">
        <v>133</v>
      </c>
      <c r="G2059" s="24" t="s">
        <v>137</v>
      </c>
      <c r="H2059" s="24">
        <v>100</v>
      </c>
      <c r="I2059" s="25">
        <v>0</v>
      </c>
      <c r="J2059" s="25">
        <v>4.5600000000000001E-7</v>
      </c>
      <c r="K2059" s="25">
        <v>3.0499999999999999E-5</v>
      </c>
      <c r="L2059" s="25">
        <v>1.8899999999999999E-6</v>
      </c>
      <c r="M2059" s="25">
        <v>6.55E-6</v>
      </c>
      <c r="N2059" s="25">
        <v>1.5299999999999999E-5</v>
      </c>
      <c r="O2059" s="25">
        <f t="shared" si="176"/>
        <v>1.8899999999999999E-6</v>
      </c>
      <c r="P2059" s="25">
        <f t="shared" si="177"/>
        <v>6.55E-6</v>
      </c>
      <c r="Q2059" s="25">
        <f t="shared" si="178"/>
        <v>1.5299999999999999E-5</v>
      </c>
      <c r="R2059" s="25">
        <f t="shared" si="175"/>
        <v>0</v>
      </c>
      <c r="S2059" s="25">
        <f t="shared" si="175"/>
        <v>1.8456343558282209E-3</v>
      </c>
      <c r="T2059" s="25">
        <f t="shared" si="175"/>
        <v>0.12344703476482617</v>
      </c>
      <c r="U2059" s="25">
        <f t="shared" si="175"/>
        <v>7.6496687116564413E-3</v>
      </c>
      <c r="V2059" s="25">
        <f t="shared" si="175"/>
        <v>2.6510756646216768E-2</v>
      </c>
      <c r="W2059" s="25">
        <f t="shared" si="175"/>
        <v>6.1925889570552145E-2</v>
      </c>
      <c r="X2059" s="25">
        <f t="shared" si="179"/>
        <v>7.6496687116564413E-3</v>
      </c>
      <c r="Y2059" s="25">
        <f t="shared" si="179"/>
        <v>2.6510756646216768E-2</v>
      </c>
      <c r="Z2059" s="25">
        <f t="shared" si="179"/>
        <v>6.1925889570552145E-2</v>
      </c>
    </row>
    <row r="2060" spans="1:26" s="24" customFormat="1" x14ac:dyDescent="0.25">
      <c r="A2060" s="24" t="s">
        <v>178</v>
      </c>
      <c r="B2060" s="24" t="s">
        <v>179</v>
      </c>
      <c r="C2060" s="24" t="s">
        <v>180</v>
      </c>
      <c r="D2060" s="24" t="s">
        <v>132</v>
      </c>
      <c r="E2060" s="24">
        <v>2018</v>
      </c>
      <c r="F2060" s="24" t="s">
        <v>133</v>
      </c>
      <c r="G2060" s="24" t="s">
        <v>137</v>
      </c>
      <c r="H2060" s="24" t="s">
        <v>136</v>
      </c>
      <c r="I2060" s="25">
        <v>0</v>
      </c>
      <c r="J2060" s="25">
        <v>7.0199999999999995E-10</v>
      </c>
      <c r="K2060" s="25">
        <v>2.2199999999999999E-6</v>
      </c>
      <c r="L2060" s="25">
        <v>6.7000000000000004E-8</v>
      </c>
      <c r="M2060" s="25">
        <v>2.5400000000000002E-7</v>
      </c>
      <c r="N2060" s="25">
        <v>1.59E-6</v>
      </c>
      <c r="O2060" s="25">
        <f t="shared" si="176"/>
        <v>6.7000000000000004E-8</v>
      </c>
      <c r="P2060" s="25">
        <f t="shared" si="177"/>
        <v>2.5400000000000002E-7</v>
      </c>
      <c r="Q2060" s="25">
        <f t="shared" si="178"/>
        <v>1.59E-6</v>
      </c>
      <c r="R2060" s="25">
        <f t="shared" si="175"/>
        <v>0</v>
      </c>
      <c r="S2060" s="25">
        <f t="shared" si="175"/>
        <v>2.8413055214723922E-6</v>
      </c>
      <c r="T2060" s="25">
        <f t="shared" si="175"/>
        <v>8.9853251533742341E-3</v>
      </c>
      <c r="U2060" s="25">
        <f t="shared" si="175"/>
        <v>2.7117873210633948E-4</v>
      </c>
      <c r="V2060" s="25">
        <f t="shared" si="175"/>
        <v>1.0280507157464215E-3</v>
      </c>
      <c r="W2060" s="25">
        <f t="shared" si="175"/>
        <v>6.4354355828220864E-3</v>
      </c>
      <c r="X2060" s="25">
        <f t="shared" si="179"/>
        <v>2.7117873210633948E-4</v>
      </c>
      <c r="Y2060" s="25">
        <f t="shared" si="179"/>
        <v>1.0280507157464215E-3</v>
      </c>
      <c r="Z2060" s="25">
        <f t="shared" si="179"/>
        <v>6.4354355828220864E-3</v>
      </c>
    </row>
    <row r="2061" spans="1:26" s="24" customFormat="1" x14ac:dyDescent="0.25">
      <c r="A2061" s="24" t="s">
        <v>178</v>
      </c>
      <c r="B2061" s="24" t="s">
        <v>179</v>
      </c>
      <c r="C2061" s="24" t="s">
        <v>180</v>
      </c>
      <c r="D2061" s="24" t="s">
        <v>132</v>
      </c>
      <c r="E2061" s="24">
        <v>2018</v>
      </c>
      <c r="F2061" s="24" t="s">
        <v>133</v>
      </c>
      <c r="G2061" s="24" t="s">
        <v>137</v>
      </c>
      <c r="H2061" s="24">
        <v>1000</v>
      </c>
      <c r="I2061" s="25">
        <v>0</v>
      </c>
      <c r="J2061" s="25">
        <v>1.0599999999999999E-11</v>
      </c>
      <c r="K2061" s="25">
        <v>8.0999999999999997E-7</v>
      </c>
      <c r="L2061" s="25">
        <v>4.7199999999999999E-8</v>
      </c>
      <c r="M2061" s="25">
        <v>1.4399999999999999E-7</v>
      </c>
      <c r="N2061" s="25">
        <v>3.7300000000000002E-7</v>
      </c>
      <c r="O2061" s="25">
        <f t="shared" si="176"/>
        <v>4.7199999999999999E-8</v>
      </c>
      <c r="P2061" s="25">
        <f t="shared" si="177"/>
        <v>1.4399999999999999E-7</v>
      </c>
      <c r="Q2061" s="25">
        <f t="shared" si="178"/>
        <v>3.7300000000000002E-7</v>
      </c>
      <c r="R2061" s="25">
        <f t="shared" si="175"/>
        <v>0</v>
      </c>
      <c r="S2061" s="25">
        <f t="shared" si="175"/>
        <v>4.2902903885480576E-8</v>
      </c>
      <c r="T2061" s="25">
        <f t="shared" si="175"/>
        <v>3.2784294478527608E-3</v>
      </c>
      <c r="U2061" s="25">
        <f t="shared" si="175"/>
        <v>1.9103934560327199E-4</v>
      </c>
      <c r="V2061" s="25">
        <f t="shared" si="175"/>
        <v>5.8283190184049076E-4</v>
      </c>
      <c r="W2061" s="25">
        <f t="shared" si="175"/>
        <v>1.5096965235173825E-3</v>
      </c>
      <c r="X2061" s="25">
        <f t="shared" si="179"/>
        <v>1.9103934560327199E-4</v>
      </c>
      <c r="Y2061" s="25">
        <f t="shared" si="179"/>
        <v>5.8283190184049076E-4</v>
      </c>
      <c r="Z2061" s="25">
        <f t="shared" si="179"/>
        <v>1.5096965235173825E-3</v>
      </c>
    </row>
    <row r="2062" spans="1:26" s="24" customFormat="1" x14ac:dyDescent="0.25">
      <c r="A2062" s="24" t="s">
        <v>178</v>
      </c>
      <c r="B2062" s="24" t="s">
        <v>179</v>
      </c>
      <c r="C2062" s="24" t="s">
        <v>180</v>
      </c>
      <c r="D2062" s="24" t="s">
        <v>132</v>
      </c>
      <c r="E2062" s="24">
        <v>2018</v>
      </c>
      <c r="F2062" s="24" t="s">
        <v>133</v>
      </c>
      <c r="G2062" s="24" t="s">
        <v>137</v>
      </c>
      <c r="H2062" s="24">
        <v>2500</v>
      </c>
      <c r="I2062" s="25">
        <v>0</v>
      </c>
      <c r="J2062" s="25">
        <v>0</v>
      </c>
      <c r="K2062" s="25">
        <v>1.9299999999999999E-7</v>
      </c>
      <c r="L2062" s="25">
        <v>1.0099999999999999E-8</v>
      </c>
      <c r="M2062" s="25">
        <v>3.1E-8</v>
      </c>
      <c r="N2062" s="25">
        <v>8.2199999999999995E-8</v>
      </c>
      <c r="O2062" s="25">
        <f t="shared" si="176"/>
        <v>1.0099999999999999E-8</v>
      </c>
      <c r="P2062" s="25">
        <f t="shared" si="177"/>
        <v>3.1E-8</v>
      </c>
      <c r="Q2062" s="25">
        <f t="shared" si="178"/>
        <v>8.2199999999999995E-8</v>
      </c>
      <c r="R2062" s="25">
        <f t="shared" si="175"/>
        <v>0</v>
      </c>
      <c r="S2062" s="25">
        <f t="shared" si="175"/>
        <v>0</v>
      </c>
      <c r="T2062" s="25">
        <f t="shared" si="175"/>
        <v>7.8115664621676898E-4</v>
      </c>
      <c r="U2062" s="25">
        <f t="shared" si="175"/>
        <v>4.0879182004089974E-5</v>
      </c>
      <c r="V2062" s="25">
        <f t="shared" si="175"/>
        <v>1.2547075664621677E-4</v>
      </c>
      <c r="W2062" s="25">
        <f t="shared" si="175"/>
        <v>3.326998773006135E-4</v>
      </c>
      <c r="X2062" s="25">
        <f t="shared" si="179"/>
        <v>4.0879182004089974E-5</v>
      </c>
      <c r="Y2062" s="25">
        <f t="shared" si="179"/>
        <v>1.2547075664621677E-4</v>
      </c>
      <c r="Z2062" s="25">
        <f t="shared" si="179"/>
        <v>3.326998773006135E-4</v>
      </c>
    </row>
    <row r="2063" spans="1:26" s="24" customFormat="1" x14ac:dyDescent="0.25">
      <c r="A2063" s="24" t="s">
        <v>178</v>
      </c>
      <c r="B2063" s="24" t="s">
        <v>179</v>
      </c>
      <c r="C2063" s="24" t="s">
        <v>180</v>
      </c>
      <c r="D2063" s="24" t="s">
        <v>132</v>
      </c>
      <c r="E2063" s="24">
        <v>2018</v>
      </c>
      <c r="F2063" s="24" t="s">
        <v>133</v>
      </c>
      <c r="G2063" s="24" t="s">
        <v>137</v>
      </c>
      <c r="H2063" s="24">
        <v>5000</v>
      </c>
      <c r="I2063" s="25">
        <v>0</v>
      </c>
      <c r="J2063" s="25">
        <v>0</v>
      </c>
      <c r="K2063" s="25">
        <v>6.6600000000000001E-8</v>
      </c>
      <c r="L2063" s="25">
        <v>3.1599999999999998E-9</v>
      </c>
      <c r="M2063" s="25">
        <v>9.8299999999999993E-9</v>
      </c>
      <c r="N2063" s="25">
        <v>2.6400000000000001E-8</v>
      </c>
      <c r="O2063" s="25">
        <f t="shared" si="176"/>
        <v>3.1599999999999998E-9</v>
      </c>
      <c r="P2063" s="25">
        <f t="shared" si="177"/>
        <v>9.8299999999999993E-9</v>
      </c>
      <c r="Q2063" s="25">
        <f t="shared" si="178"/>
        <v>2.6400000000000001E-8</v>
      </c>
      <c r="R2063" s="25">
        <f t="shared" si="175"/>
        <v>0</v>
      </c>
      <c r="S2063" s="25">
        <f t="shared" si="175"/>
        <v>0</v>
      </c>
      <c r="T2063" s="25">
        <f t="shared" si="175"/>
        <v>2.6955975460122699E-4</v>
      </c>
      <c r="U2063" s="25">
        <f t="shared" si="175"/>
        <v>1.2789922290388549E-5</v>
      </c>
      <c r="V2063" s="25">
        <f t="shared" si="175"/>
        <v>3.9786372188139054E-5</v>
      </c>
      <c r="W2063" s="25">
        <f t="shared" si="175"/>
        <v>1.0685251533742331E-4</v>
      </c>
      <c r="X2063" s="25">
        <f t="shared" si="179"/>
        <v>1.2789922290388549E-5</v>
      </c>
      <c r="Y2063" s="25">
        <f t="shared" si="179"/>
        <v>3.9786372188139054E-5</v>
      </c>
      <c r="Z2063" s="25">
        <f t="shared" si="179"/>
        <v>1.0685251533742331E-4</v>
      </c>
    </row>
    <row r="2064" spans="1:26" s="24" customFormat="1" x14ac:dyDescent="0.25">
      <c r="A2064" s="24" t="s">
        <v>178</v>
      </c>
      <c r="B2064" s="24" t="s">
        <v>179</v>
      </c>
      <c r="C2064" s="24" t="s">
        <v>180</v>
      </c>
      <c r="D2064" s="24" t="s">
        <v>132</v>
      </c>
      <c r="E2064" s="24">
        <v>2018</v>
      </c>
      <c r="F2064" s="24" t="s">
        <v>133</v>
      </c>
      <c r="G2064" s="24" t="s">
        <v>137</v>
      </c>
      <c r="H2064" s="24">
        <v>10000</v>
      </c>
      <c r="I2064" s="25">
        <v>0</v>
      </c>
      <c r="J2064" s="25">
        <v>0</v>
      </c>
      <c r="K2064" s="25">
        <v>2.3099999999999998E-8</v>
      </c>
      <c r="L2064" s="25">
        <v>9.8199999999999992E-10</v>
      </c>
      <c r="M2064" s="25">
        <v>3.1500000000000001E-9</v>
      </c>
      <c r="N2064" s="25">
        <v>8.5400000000000007E-9</v>
      </c>
      <c r="O2064" s="25">
        <f t="shared" si="176"/>
        <v>9.8199999999999992E-10</v>
      </c>
      <c r="P2064" s="25">
        <f t="shared" si="177"/>
        <v>3.1500000000000001E-9</v>
      </c>
      <c r="Q2064" s="25">
        <f t="shared" si="178"/>
        <v>8.5400000000000007E-9</v>
      </c>
      <c r="R2064" s="25">
        <f t="shared" si="175"/>
        <v>0</v>
      </c>
      <c r="S2064" s="25">
        <f t="shared" si="175"/>
        <v>0</v>
      </c>
      <c r="T2064" s="25">
        <f t="shared" si="175"/>
        <v>9.3495950920245404E-5</v>
      </c>
      <c r="U2064" s="25">
        <f t="shared" si="175"/>
        <v>3.9745897750511243E-6</v>
      </c>
      <c r="V2064" s="25">
        <f t="shared" si="175"/>
        <v>1.2749447852760735E-5</v>
      </c>
      <c r="W2064" s="25">
        <f t="shared" si="175"/>
        <v>3.4565169734151334E-5</v>
      </c>
      <c r="X2064" s="25">
        <f t="shared" si="179"/>
        <v>3.9745897750511243E-6</v>
      </c>
      <c r="Y2064" s="25">
        <f t="shared" si="179"/>
        <v>1.2749447852760735E-5</v>
      </c>
      <c r="Z2064" s="25">
        <f t="shared" si="179"/>
        <v>3.4565169734151334E-5</v>
      </c>
    </row>
    <row r="2065" spans="1:26" s="24" customFormat="1" x14ac:dyDescent="0.25">
      <c r="A2065" s="24" t="s">
        <v>178</v>
      </c>
      <c r="B2065" s="24" t="s">
        <v>179</v>
      </c>
      <c r="C2065" s="24" t="s">
        <v>180</v>
      </c>
      <c r="D2065" s="24" t="s">
        <v>132</v>
      </c>
      <c r="E2065" s="24">
        <v>2018</v>
      </c>
      <c r="F2065" s="24" t="s">
        <v>133</v>
      </c>
      <c r="G2065" s="24" t="s">
        <v>138</v>
      </c>
      <c r="H2065" s="24">
        <v>10</v>
      </c>
      <c r="I2065" s="25">
        <v>0</v>
      </c>
      <c r="J2065" s="25">
        <v>0</v>
      </c>
      <c r="K2065" s="25">
        <v>0</v>
      </c>
      <c r="L2065" s="25">
        <v>0</v>
      </c>
      <c r="M2065" s="25">
        <v>0</v>
      </c>
      <c r="N2065" s="25">
        <v>0</v>
      </c>
      <c r="O2065" s="25">
        <f t="shared" si="176"/>
        <v>0</v>
      </c>
      <c r="P2065" s="25">
        <f t="shared" si="177"/>
        <v>0</v>
      </c>
      <c r="Q2065" s="25">
        <f t="shared" si="178"/>
        <v>0</v>
      </c>
      <c r="R2065" s="25">
        <f t="shared" si="175"/>
        <v>0</v>
      </c>
      <c r="S2065" s="25">
        <f t="shared" si="175"/>
        <v>0</v>
      </c>
      <c r="T2065" s="25">
        <f t="shared" si="175"/>
        <v>0</v>
      </c>
      <c r="U2065" s="25">
        <f t="shared" si="175"/>
        <v>0</v>
      </c>
      <c r="V2065" s="25">
        <f t="shared" si="175"/>
        <v>0</v>
      </c>
      <c r="W2065" s="25">
        <f t="shared" si="175"/>
        <v>0</v>
      </c>
      <c r="X2065" s="25">
        <f t="shared" si="179"/>
        <v>0</v>
      </c>
      <c r="Y2065" s="25">
        <f t="shared" si="179"/>
        <v>0</v>
      </c>
      <c r="Z2065" s="25">
        <f t="shared" si="179"/>
        <v>0</v>
      </c>
    </row>
    <row r="2066" spans="1:26" s="24" customFormat="1" x14ac:dyDescent="0.25">
      <c r="A2066" s="24" t="s">
        <v>178</v>
      </c>
      <c r="B2066" s="24" t="s">
        <v>179</v>
      </c>
      <c r="C2066" s="24" t="s">
        <v>180</v>
      </c>
      <c r="D2066" s="24" t="s">
        <v>132</v>
      </c>
      <c r="E2066" s="24">
        <v>2018</v>
      </c>
      <c r="F2066" s="24" t="s">
        <v>133</v>
      </c>
      <c r="G2066" s="24" t="s">
        <v>138</v>
      </c>
      <c r="H2066" s="24">
        <v>30</v>
      </c>
      <c r="I2066" s="25">
        <v>0</v>
      </c>
      <c r="J2066" s="25">
        <v>0</v>
      </c>
      <c r="K2066" s="25">
        <v>0</v>
      </c>
      <c r="L2066" s="25">
        <v>0</v>
      </c>
      <c r="M2066" s="25">
        <v>0</v>
      </c>
      <c r="N2066" s="25">
        <v>0</v>
      </c>
      <c r="O2066" s="25">
        <f t="shared" si="176"/>
        <v>0</v>
      </c>
      <c r="P2066" s="25">
        <f t="shared" si="177"/>
        <v>0</v>
      </c>
      <c r="Q2066" s="25">
        <f t="shared" si="178"/>
        <v>0</v>
      </c>
      <c r="R2066" s="25">
        <f t="shared" si="175"/>
        <v>0</v>
      </c>
      <c r="S2066" s="25">
        <f t="shared" si="175"/>
        <v>0</v>
      </c>
      <c r="T2066" s="25">
        <f t="shared" si="175"/>
        <v>0</v>
      </c>
      <c r="U2066" s="25">
        <f t="shared" si="175"/>
        <v>0</v>
      </c>
      <c r="V2066" s="25">
        <f t="shared" si="175"/>
        <v>0</v>
      </c>
      <c r="W2066" s="25">
        <f t="shared" si="175"/>
        <v>0</v>
      </c>
      <c r="X2066" s="25">
        <f t="shared" si="179"/>
        <v>0</v>
      </c>
      <c r="Y2066" s="25">
        <f t="shared" si="179"/>
        <v>0</v>
      </c>
      <c r="Z2066" s="25">
        <f t="shared" si="179"/>
        <v>0</v>
      </c>
    </row>
    <row r="2067" spans="1:26" s="24" customFormat="1" x14ac:dyDescent="0.25">
      <c r="A2067" s="24" t="s">
        <v>178</v>
      </c>
      <c r="B2067" s="24" t="s">
        <v>179</v>
      </c>
      <c r="C2067" s="24" t="s">
        <v>180</v>
      </c>
      <c r="D2067" s="24" t="s">
        <v>132</v>
      </c>
      <c r="E2067" s="24">
        <v>2018</v>
      </c>
      <c r="F2067" s="24" t="s">
        <v>133</v>
      </c>
      <c r="G2067" s="24" t="s">
        <v>138</v>
      </c>
      <c r="H2067" s="24" t="s">
        <v>135</v>
      </c>
      <c r="I2067" s="25">
        <v>0</v>
      </c>
      <c r="J2067" s="25">
        <v>0</v>
      </c>
      <c r="K2067" s="25">
        <v>0</v>
      </c>
      <c r="L2067" s="25">
        <v>0</v>
      </c>
      <c r="M2067" s="25">
        <v>0</v>
      </c>
      <c r="N2067" s="25">
        <v>0</v>
      </c>
      <c r="O2067" s="25">
        <f t="shared" si="176"/>
        <v>0</v>
      </c>
      <c r="P2067" s="25">
        <f t="shared" si="177"/>
        <v>0</v>
      </c>
      <c r="Q2067" s="25">
        <f t="shared" si="178"/>
        <v>0</v>
      </c>
      <c r="R2067" s="25">
        <f t="shared" si="175"/>
        <v>0</v>
      </c>
      <c r="S2067" s="25">
        <f t="shared" si="175"/>
        <v>0</v>
      </c>
      <c r="T2067" s="25">
        <f t="shared" si="175"/>
        <v>0</v>
      </c>
      <c r="U2067" s="25">
        <f t="shared" si="175"/>
        <v>0</v>
      </c>
      <c r="V2067" s="25">
        <f t="shared" si="175"/>
        <v>0</v>
      </c>
      <c r="W2067" s="25">
        <f t="shared" si="175"/>
        <v>0</v>
      </c>
      <c r="X2067" s="25">
        <f t="shared" si="179"/>
        <v>0</v>
      </c>
      <c r="Y2067" s="25">
        <f t="shared" si="179"/>
        <v>0</v>
      </c>
      <c r="Z2067" s="25">
        <f t="shared" si="179"/>
        <v>0</v>
      </c>
    </row>
    <row r="2068" spans="1:26" s="24" customFormat="1" x14ac:dyDescent="0.25">
      <c r="A2068" s="24" t="s">
        <v>178</v>
      </c>
      <c r="B2068" s="24" t="s">
        <v>179</v>
      </c>
      <c r="C2068" s="24" t="s">
        <v>180</v>
      </c>
      <c r="D2068" s="24" t="s">
        <v>132</v>
      </c>
      <c r="E2068" s="24">
        <v>2018</v>
      </c>
      <c r="F2068" s="24" t="s">
        <v>133</v>
      </c>
      <c r="G2068" s="24" t="s">
        <v>138</v>
      </c>
      <c r="H2068" s="24">
        <v>60</v>
      </c>
      <c r="I2068" s="25">
        <v>0</v>
      </c>
      <c r="J2068" s="25">
        <v>0</v>
      </c>
      <c r="K2068" s="25">
        <v>0</v>
      </c>
      <c r="L2068" s="25">
        <v>0</v>
      </c>
      <c r="M2068" s="25">
        <v>0</v>
      </c>
      <c r="N2068" s="25">
        <v>0</v>
      </c>
      <c r="O2068" s="25">
        <f t="shared" si="176"/>
        <v>0</v>
      </c>
      <c r="P2068" s="25">
        <f t="shared" si="177"/>
        <v>0</v>
      </c>
      <c r="Q2068" s="25">
        <f t="shared" si="178"/>
        <v>0</v>
      </c>
      <c r="R2068" s="25">
        <f t="shared" si="175"/>
        <v>0</v>
      </c>
      <c r="S2068" s="25">
        <f t="shared" si="175"/>
        <v>0</v>
      </c>
      <c r="T2068" s="25">
        <f t="shared" si="175"/>
        <v>0</v>
      </c>
      <c r="U2068" s="25">
        <f t="shared" si="175"/>
        <v>0</v>
      </c>
      <c r="V2068" s="25">
        <f t="shared" si="175"/>
        <v>0</v>
      </c>
      <c r="W2068" s="25">
        <f t="shared" si="175"/>
        <v>0</v>
      </c>
      <c r="X2068" s="25">
        <f t="shared" si="179"/>
        <v>0</v>
      </c>
      <c r="Y2068" s="25">
        <f t="shared" si="179"/>
        <v>0</v>
      </c>
      <c r="Z2068" s="25">
        <f t="shared" si="179"/>
        <v>0</v>
      </c>
    </row>
    <row r="2069" spans="1:26" s="24" customFormat="1" x14ac:dyDescent="0.25">
      <c r="A2069" s="24" t="s">
        <v>178</v>
      </c>
      <c r="B2069" s="24" t="s">
        <v>179</v>
      </c>
      <c r="C2069" s="24" t="s">
        <v>180</v>
      </c>
      <c r="D2069" s="24" t="s">
        <v>132</v>
      </c>
      <c r="E2069" s="24">
        <v>2018</v>
      </c>
      <c r="F2069" s="24" t="s">
        <v>133</v>
      </c>
      <c r="G2069" s="24" t="s">
        <v>138</v>
      </c>
      <c r="H2069" s="24">
        <v>100</v>
      </c>
      <c r="I2069" s="25">
        <v>0</v>
      </c>
      <c r="J2069" s="25">
        <v>0</v>
      </c>
      <c r="K2069" s="25">
        <v>0</v>
      </c>
      <c r="L2069" s="25">
        <v>0</v>
      </c>
      <c r="M2069" s="25">
        <v>0</v>
      </c>
      <c r="N2069" s="25">
        <v>0</v>
      </c>
      <c r="O2069" s="25">
        <f t="shared" si="176"/>
        <v>0</v>
      </c>
      <c r="P2069" s="25">
        <f t="shared" si="177"/>
        <v>0</v>
      </c>
      <c r="Q2069" s="25">
        <f t="shared" si="178"/>
        <v>0</v>
      </c>
      <c r="R2069" s="25">
        <f t="shared" si="175"/>
        <v>0</v>
      </c>
      <c r="S2069" s="25">
        <f t="shared" si="175"/>
        <v>0</v>
      </c>
      <c r="T2069" s="25">
        <f t="shared" si="175"/>
        <v>0</v>
      </c>
      <c r="U2069" s="25">
        <f t="shared" si="175"/>
        <v>0</v>
      </c>
      <c r="V2069" s="25">
        <f t="shared" si="175"/>
        <v>0</v>
      </c>
      <c r="W2069" s="25">
        <f t="shared" si="175"/>
        <v>0</v>
      </c>
      <c r="X2069" s="25">
        <f t="shared" si="179"/>
        <v>0</v>
      </c>
      <c r="Y2069" s="25">
        <f t="shared" si="179"/>
        <v>0</v>
      </c>
      <c r="Z2069" s="25">
        <f t="shared" si="179"/>
        <v>0</v>
      </c>
    </row>
    <row r="2070" spans="1:26" s="24" customFormat="1" x14ac:dyDescent="0.25">
      <c r="A2070" s="24" t="s">
        <v>178</v>
      </c>
      <c r="B2070" s="24" t="s">
        <v>179</v>
      </c>
      <c r="C2070" s="24" t="s">
        <v>180</v>
      </c>
      <c r="D2070" s="24" t="s">
        <v>132</v>
      </c>
      <c r="E2070" s="24">
        <v>2018</v>
      </c>
      <c r="F2070" s="24" t="s">
        <v>133</v>
      </c>
      <c r="G2070" s="24" t="s">
        <v>138</v>
      </c>
      <c r="H2070" s="24" t="s">
        <v>136</v>
      </c>
      <c r="I2070" s="25">
        <v>0</v>
      </c>
      <c r="J2070" s="25">
        <v>0</v>
      </c>
      <c r="K2070" s="25">
        <v>0</v>
      </c>
      <c r="L2070" s="25">
        <v>0</v>
      </c>
      <c r="M2070" s="25">
        <v>0</v>
      </c>
      <c r="N2070" s="25">
        <v>0</v>
      </c>
      <c r="O2070" s="25">
        <f t="shared" si="176"/>
        <v>0</v>
      </c>
      <c r="P2070" s="25">
        <f t="shared" si="177"/>
        <v>0</v>
      </c>
      <c r="Q2070" s="25">
        <f t="shared" si="178"/>
        <v>0</v>
      </c>
      <c r="R2070" s="25">
        <f t="shared" si="175"/>
        <v>0</v>
      </c>
      <c r="S2070" s="25">
        <f t="shared" si="175"/>
        <v>0</v>
      </c>
      <c r="T2070" s="25">
        <f t="shared" si="175"/>
        <v>0</v>
      </c>
      <c r="U2070" s="25">
        <f t="shared" si="175"/>
        <v>0</v>
      </c>
      <c r="V2070" s="25">
        <f t="shared" si="175"/>
        <v>0</v>
      </c>
      <c r="W2070" s="25">
        <f t="shared" si="175"/>
        <v>0</v>
      </c>
      <c r="X2070" s="25">
        <f t="shared" si="179"/>
        <v>0</v>
      </c>
      <c r="Y2070" s="25">
        <f t="shared" si="179"/>
        <v>0</v>
      </c>
      <c r="Z2070" s="25">
        <f t="shared" si="179"/>
        <v>0</v>
      </c>
    </row>
    <row r="2071" spans="1:26" s="24" customFormat="1" x14ac:dyDescent="0.25">
      <c r="A2071" s="24" t="s">
        <v>178</v>
      </c>
      <c r="B2071" s="24" t="s">
        <v>179</v>
      </c>
      <c r="C2071" s="24" t="s">
        <v>180</v>
      </c>
      <c r="D2071" s="24" t="s">
        <v>132</v>
      </c>
      <c r="E2071" s="24">
        <v>2018</v>
      </c>
      <c r="F2071" s="24" t="s">
        <v>133</v>
      </c>
      <c r="G2071" s="24" t="s">
        <v>138</v>
      </c>
      <c r="H2071" s="24">
        <v>1000</v>
      </c>
      <c r="I2071" s="25">
        <v>0</v>
      </c>
      <c r="J2071" s="25">
        <v>0</v>
      </c>
      <c r="K2071" s="25">
        <v>0</v>
      </c>
      <c r="L2071" s="25">
        <v>0</v>
      </c>
      <c r="M2071" s="25">
        <v>0</v>
      </c>
      <c r="N2071" s="25">
        <v>0</v>
      </c>
      <c r="O2071" s="25">
        <f t="shared" si="176"/>
        <v>0</v>
      </c>
      <c r="P2071" s="25">
        <f t="shared" si="177"/>
        <v>0</v>
      </c>
      <c r="Q2071" s="25">
        <f t="shared" si="178"/>
        <v>0</v>
      </c>
      <c r="R2071" s="25">
        <f t="shared" si="175"/>
        <v>0</v>
      </c>
      <c r="S2071" s="25">
        <f t="shared" si="175"/>
        <v>0</v>
      </c>
      <c r="T2071" s="25">
        <f t="shared" si="175"/>
        <v>0</v>
      </c>
      <c r="U2071" s="25">
        <f t="shared" si="175"/>
        <v>0</v>
      </c>
      <c r="V2071" s="25">
        <f t="shared" si="175"/>
        <v>0</v>
      </c>
      <c r="W2071" s="25">
        <f t="shared" si="175"/>
        <v>0</v>
      </c>
      <c r="X2071" s="25">
        <f t="shared" si="179"/>
        <v>0</v>
      </c>
      <c r="Y2071" s="25">
        <f t="shared" si="179"/>
        <v>0</v>
      </c>
      <c r="Z2071" s="25">
        <f t="shared" si="179"/>
        <v>0</v>
      </c>
    </row>
    <row r="2072" spans="1:26" s="24" customFormat="1" x14ac:dyDescent="0.25">
      <c r="A2072" s="24" t="s">
        <v>178</v>
      </c>
      <c r="B2072" s="24" t="s">
        <v>179</v>
      </c>
      <c r="C2072" s="24" t="s">
        <v>180</v>
      </c>
      <c r="D2072" s="24" t="s">
        <v>132</v>
      </c>
      <c r="E2072" s="24">
        <v>2018</v>
      </c>
      <c r="F2072" s="24" t="s">
        <v>133</v>
      </c>
      <c r="G2072" s="24" t="s">
        <v>138</v>
      </c>
      <c r="H2072" s="24">
        <v>2500</v>
      </c>
      <c r="I2072" s="25">
        <v>0</v>
      </c>
      <c r="J2072" s="25">
        <v>0</v>
      </c>
      <c r="K2072" s="25">
        <v>0</v>
      </c>
      <c r="L2072" s="25">
        <v>0</v>
      </c>
      <c r="M2072" s="25">
        <v>0</v>
      </c>
      <c r="N2072" s="25">
        <v>0</v>
      </c>
      <c r="O2072" s="25">
        <f t="shared" si="176"/>
        <v>0</v>
      </c>
      <c r="P2072" s="25">
        <f t="shared" si="177"/>
        <v>0</v>
      </c>
      <c r="Q2072" s="25">
        <f t="shared" si="178"/>
        <v>0</v>
      </c>
      <c r="R2072" s="25">
        <f t="shared" si="175"/>
        <v>0</v>
      </c>
      <c r="S2072" s="25">
        <f t="shared" si="175"/>
        <v>0</v>
      </c>
      <c r="T2072" s="25">
        <f t="shared" si="175"/>
        <v>0</v>
      </c>
      <c r="U2072" s="25">
        <f t="shared" si="175"/>
        <v>0</v>
      </c>
      <c r="V2072" s="25">
        <f t="shared" si="175"/>
        <v>0</v>
      </c>
      <c r="W2072" s="25">
        <f t="shared" si="175"/>
        <v>0</v>
      </c>
      <c r="X2072" s="25">
        <f t="shared" si="179"/>
        <v>0</v>
      </c>
      <c r="Y2072" s="25">
        <f t="shared" si="179"/>
        <v>0</v>
      </c>
      <c r="Z2072" s="25">
        <f t="shared" si="179"/>
        <v>0</v>
      </c>
    </row>
    <row r="2073" spans="1:26" s="24" customFormat="1" x14ac:dyDescent="0.25">
      <c r="A2073" s="24" t="s">
        <v>178</v>
      </c>
      <c r="B2073" s="24" t="s">
        <v>179</v>
      </c>
      <c r="C2073" s="24" t="s">
        <v>180</v>
      </c>
      <c r="D2073" s="24" t="s">
        <v>132</v>
      </c>
      <c r="E2073" s="24">
        <v>2018</v>
      </c>
      <c r="F2073" s="24" t="s">
        <v>133</v>
      </c>
      <c r="G2073" s="24" t="s">
        <v>138</v>
      </c>
      <c r="H2073" s="24">
        <v>5000</v>
      </c>
      <c r="I2073" s="25">
        <v>0</v>
      </c>
      <c r="J2073" s="25">
        <v>0</v>
      </c>
      <c r="K2073" s="25">
        <v>0</v>
      </c>
      <c r="L2073" s="25">
        <v>0</v>
      </c>
      <c r="M2073" s="25">
        <v>0</v>
      </c>
      <c r="N2073" s="25">
        <v>0</v>
      </c>
      <c r="O2073" s="25">
        <f t="shared" si="176"/>
        <v>0</v>
      </c>
      <c r="P2073" s="25">
        <f t="shared" si="177"/>
        <v>0</v>
      </c>
      <c r="Q2073" s="25">
        <f t="shared" si="178"/>
        <v>0</v>
      </c>
      <c r="R2073" s="25">
        <f t="shared" si="175"/>
        <v>0</v>
      </c>
      <c r="S2073" s="25">
        <f t="shared" si="175"/>
        <v>0</v>
      </c>
      <c r="T2073" s="25">
        <f t="shared" si="175"/>
        <v>0</v>
      </c>
      <c r="U2073" s="25">
        <f t="shared" si="175"/>
        <v>0</v>
      </c>
      <c r="V2073" s="25">
        <f t="shared" si="175"/>
        <v>0</v>
      </c>
      <c r="W2073" s="25">
        <f t="shared" si="175"/>
        <v>0</v>
      </c>
      <c r="X2073" s="25">
        <f t="shared" si="179"/>
        <v>0</v>
      </c>
      <c r="Y2073" s="25">
        <f t="shared" si="179"/>
        <v>0</v>
      </c>
      <c r="Z2073" s="25">
        <f t="shared" si="179"/>
        <v>0</v>
      </c>
    </row>
    <row r="2074" spans="1:26" s="24" customFormat="1" x14ac:dyDescent="0.25">
      <c r="A2074" s="24" t="s">
        <v>178</v>
      </c>
      <c r="B2074" s="24" t="s">
        <v>179</v>
      </c>
      <c r="C2074" s="24" t="s">
        <v>180</v>
      </c>
      <c r="D2074" s="24" t="s">
        <v>132</v>
      </c>
      <c r="E2074" s="24">
        <v>2018</v>
      </c>
      <c r="F2074" s="24" t="s">
        <v>133</v>
      </c>
      <c r="G2074" s="24" t="s">
        <v>138</v>
      </c>
      <c r="H2074" s="24">
        <v>10000</v>
      </c>
      <c r="I2074" s="25">
        <v>0</v>
      </c>
      <c r="J2074" s="25">
        <v>0</v>
      </c>
      <c r="K2074" s="25">
        <v>0</v>
      </c>
      <c r="L2074" s="25">
        <v>0</v>
      </c>
      <c r="M2074" s="25">
        <v>0</v>
      </c>
      <c r="N2074" s="25">
        <v>0</v>
      </c>
      <c r="O2074" s="25">
        <f t="shared" si="176"/>
        <v>0</v>
      </c>
      <c r="P2074" s="25">
        <f t="shared" si="177"/>
        <v>0</v>
      </c>
      <c r="Q2074" s="25">
        <f t="shared" si="178"/>
        <v>0</v>
      </c>
      <c r="R2074" s="25">
        <f t="shared" si="175"/>
        <v>0</v>
      </c>
      <c r="S2074" s="25">
        <f t="shared" si="175"/>
        <v>0</v>
      </c>
      <c r="T2074" s="25">
        <f t="shared" si="175"/>
        <v>0</v>
      </c>
      <c r="U2074" s="25">
        <f t="shared" si="175"/>
        <v>0</v>
      </c>
      <c r="V2074" s="25">
        <f t="shared" si="175"/>
        <v>0</v>
      </c>
      <c r="W2074" s="25">
        <f t="shared" si="175"/>
        <v>0</v>
      </c>
      <c r="X2074" s="25">
        <f t="shared" si="179"/>
        <v>0</v>
      </c>
      <c r="Y2074" s="25">
        <f t="shared" si="179"/>
        <v>0</v>
      </c>
      <c r="Z2074" s="25">
        <f t="shared" si="179"/>
        <v>0</v>
      </c>
    </row>
    <row r="2075" spans="1:26" s="24" customFormat="1" x14ac:dyDescent="0.25">
      <c r="A2075" s="24" t="s">
        <v>178</v>
      </c>
      <c r="B2075" s="24" t="s">
        <v>179</v>
      </c>
      <c r="C2075" s="24" t="s">
        <v>180</v>
      </c>
      <c r="D2075" s="24" t="s">
        <v>132</v>
      </c>
      <c r="E2075" s="24">
        <v>2019</v>
      </c>
      <c r="F2075" s="24" t="s">
        <v>139</v>
      </c>
      <c r="G2075" s="24" t="s">
        <v>134</v>
      </c>
      <c r="H2075" s="24">
        <v>10</v>
      </c>
      <c r="I2075" s="25">
        <v>0</v>
      </c>
      <c r="J2075" s="25">
        <v>1.43E-5</v>
      </c>
      <c r="K2075" s="25">
        <v>1.35E-4</v>
      </c>
      <c r="L2075" s="25">
        <v>1.43E-5</v>
      </c>
      <c r="M2075" s="25">
        <v>4.1100000000000003E-5</v>
      </c>
      <c r="N2075" s="25">
        <v>6.1400000000000002E-5</v>
      </c>
      <c r="O2075" s="25">
        <f t="shared" si="176"/>
        <v>1.43E-5</v>
      </c>
      <c r="P2075" s="25">
        <f t="shared" si="177"/>
        <v>4.1100000000000003E-5</v>
      </c>
      <c r="Q2075" s="25">
        <f t="shared" si="178"/>
        <v>6.1400000000000002E-5</v>
      </c>
      <c r="R2075" s="25">
        <f t="shared" si="175"/>
        <v>0</v>
      </c>
      <c r="S2075" s="25">
        <f t="shared" si="175"/>
        <v>5.7878445807770962E-2</v>
      </c>
      <c r="T2075" s="25">
        <f t="shared" si="175"/>
        <v>0.54640490797546015</v>
      </c>
      <c r="U2075" s="25">
        <f t="shared" si="175"/>
        <v>5.7878445807770962E-2</v>
      </c>
      <c r="V2075" s="25">
        <f t="shared" si="175"/>
        <v>0.16634993865030678</v>
      </c>
      <c r="W2075" s="25">
        <f t="shared" si="175"/>
        <v>0.24851304703476484</v>
      </c>
      <c r="X2075" s="25">
        <f t="shared" si="179"/>
        <v>5.7878445807770962E-2</v>
      </c>
      <c r="Y2075" s="25">
        <f t="shared" si="179"/>
        <v>0.16634993865030678</v>
      </c>
      <c r="Z2075" s="25">
        <f t="shared" si="179"/>
        <v>0.24851304703476484</v>
      </c>
    </row>
    <row r="2076" spans="1:26" s="24" customFormat="1" x14ac:dyDescent="0.25">
      <c r="A2076" s="24" t="s">
        <v>178</v>
      </c>
      <c r="B2076" s="24" t="s">
        <v>179</v>
      </c>
      <c r="C2076" s="24" t="s">
        <v>180</v>
      </c>
      <c r="D2076" s="24" t="s">
        <v>132</v>
      </c>
      <c r="E2076" s="24">
        <v>2019</v>
      </c>
      <c r="F2076" s="24" t="s">
        <v>139</v>
      </c>
      <c r="G2076" s="24" t="s">
        <v>134</v>
      </c>
      <c r="H2076" s="24">
        <v>30</v>
      </c>
      <c r="I2076" s="25">
        <v>0</v>
      </c>
      <c r="J2076" s="25">
        <v>2.12E-6</v>
      </c>
      <c r="K2076" s="25">
        <v>6.3999999999999997E-5</v>
      </c>
      <c r="L2076" s="25">
        <v>4.3699999999999997E-6</v>
      </c>
      <c r="M2076" s="25">
        <v>1.52E-5</v>
      </c>
      <c r="N2076" s="25">
        <v>2.76E-5</v>
      </c>
      <c r="O2076" s="25">
        <f t="shared" si="176"/>
        <v>4.3699999999999997E-6</v>
      </c>
      <c r="P2076" s="25">
        <f t="shared" si="177"/>
        <v>1.52E-5</v>
      </c>
      <c r="Q2076" s="25">
        <f t="shared" si="178"/>
        <v>2.76E-5</v>
      </c>
      <c r="R2076" s="25">
        <f t="shared" si="175"/>
        <v>0</v>
      </c>
      <c r="S2076" s="25">
        <f t="shared" si="175"/>
        <v>8.5805807770961157E-3</v>
      </c>
      <c r="T2076" s="25">
        <f t="shared" si="175"/>
        <v>0.25903640081799589</v>
      </c>
      <c r="U2076" s="25">
        <f t="shared" ref="U2076:Z2139" si="180">1000*98.96*L2076/24.45</f>
        <v>1.7687329243353783E-2</v>
      </c>
      <c r="V2076" s="25">
        <f t="shared" si="180"/>
        <v>6.1521145194274027E-2</v>
      </c>
      <c r="W2076" s="25">
        <f t="shared" si="180"/>
        <v>0.11170944785276074</v>
      </c>
      <c r="X2076" s="25">
        <f t="shared" si="179"/>
        <v>1.7687329243353783E-2</v>
      </c>
      <c r="Y2076" s="25">
        <f t="shared" si="179"/>
        <v>6.1521145194274027E-2</v>
      </c>
      <c r="Z2076" s="25">
        <f t="shared" si="179"/>
        <v>0.11170944785276074</v>
      </c>
    </row>
    <row r="2077" spans="1:26" s="24" customFormat="1" x14ac:dyDescent="0.25">
      <c r="A2077" s="24" t="s">
        <v>178</v>
      </c>
      <c r="B2077" s="24" t="s">
        <v>179</v>
      </c>
      <c r="C2077" s="24" t="s">
        <v>180</v>
      </c>
      <c r="D2077" s="24" t="s">
        <v>132</v>
      </c>
      <c r="E2077" s="24">
        <v>2019</v>
      </c>
      <c r="F2077" s="24" t="s">
        <v>139</v>
      </c>
      <c r="G2077" s="24" t="s">
        <v>134</v>
      </c>
      <c r="H2077" s="24" t="s">
        <v>135</v>
      </c>
      <c r="I2077" s="25">
        <v>0</v>
      </c>
      <c r="J2077" s="25">
        <v>7.7800000000000001E-7</v>
      </c>
      <c r="K2077" s="25">
        <v>4.0000000000000003E-5</v>
      </c>
      <c r="L2077" s="25">
        <v>2.6000000000000001E-6</v>
      </c>
      <c r="M2077" s="25">
        <v>8.1699999999999997E-6</v>
      </c>
      <c r="N2077" s="25">
        <v>1.7099999999999999E-5</v>
      </c>
      <c r="O2077" s="25">
        <f t="shared" si="176"/>
        <v>2.6000000000000001E-6</v>
      </c>
      <c r="P2077" s="25">
        <f t="shared" si="177"/>
        <v>8.1699999999999997E-6</v>
      </c>
      <c r="Q2077" s="25">
        <f t="shared" si="178"/>
        <v>1.7099999999999999E-5</v>
      </c>
      <c r="R2077" s="25">
        <f t="shared" ref="R2077:W2140" si="181">1000*98.96*I2077/24.45</f>
        <v>0</v>
      </c>
      <c r="S2077" s="25">
        <f t="shared" si="181"/>
        <v>3.1489112474437629E-3</v>
      </c>
      <c r="T2077" s="25">
        <f t="shared" si="181"/>
        <v>0.16189775051124747</v>
      </c>
      <c r="U2077" s="25">
        <f t="shared" si="180"/>
        <v>1.0523353783231085E-2</v>
      </c>
      <c r="V2077" s="25">
        <f t="shared" si="180"/>
        <v>3.3067615541922293E-2</v>
      </c>
      <c r="W2077" s="25">
        <f t="shared" si="180"/>
        <v>6.9211288343558289E-2</v>
      </c>
      <c r="X2077" s="25">
        <f t="shared" si="179"/>
        <v>1.0523353783231085E-2</v>
      </c>
      <c r="Y2077" s="25">
        <f t="shared" si="179"/>
        <v>3.3067615541922293E-2</v>
      </c>
      <c r="Z2077" s="25">
        <f t="shared" si="179"/>
        <v>6.9211288343558289E-2</v>
      </c>
    </row>
    <row r="2078" spans="1:26" s="24" customFormat="1" x14ac:dyDescent="0.25">
      <c r="A2078" s="24" t="s">
        <v>178</v>
      </c>
      <c r="B2078" s="24" t="s">
        <v>179</v>
      </c>
      <c r="C2078" s="24" t="s">
        <v>180</v>
      </c>
      <c r="D2078" s="24" t="s">
        <v>132</v>
      </c>
      <c r="E2078" s="24">
        <v>2019</v>
      </c>
      <c r="F2078" s="24" t="s">
        <v>139</v>
      </c>
      <c r="G2078" s="24" t="s">
        <v>134</v>
      </c>
      <c r="H2078" s="24">
        <v>60</v>
      </c>
      <c r="I2078" s="25">
        <v>0</v>
      </c>
      <c r="J2078" s="25">
        <v>4.3099999999999998E-7</v>
      </c>
      <c r="K2078" s="25">
        <v>2.6800000000000001E-5</v>
      </c>
      <c r="L2078" s="25">
        <v>1.64E-6</v>
      </c>
      <c r="M2078" s="25">
        <v>6.1299999999999998E-6</v>
      </c>
      <c r="N2078" s="25">
        <v>1.15E-5</v>
      </c>
      <c r="O2078" s="25">
        <f t="shared" si="176"/>
        <v>1.64E-6</v>
      </c>
      <c r="P2078" s="25">
        <f t="shared" si="177"/>
        <v>6.1299999999999998E-6</v>
      </c>
      <c r="Q2078" s="25">
        <f t="shared" si="178"/>
        <v>1.15E-5</v>
      </c>
      <c r="R2078" s="25">
        <f t="shared" si="181"/>
        <v>0</v>
      </c>
      <c r="S2078" s="25">
        <f t="shared" si="181"/>
        <v>1.7444482617586911E-3</v>
      </c>
      <c r="T2078" s="25">
        <f t="shared" si="181"/>
        <v>0.10847149284253581</v>
      </c>
      <c r="U2078" s="25">
        <f t="shared" si="180"/>
        <v>6.6378077709611455E-3</v>
      </c>
      <c r="V2078" s="25">
        <f t="shared" si="180"/>
        <v>2.4810830265848668E-2</v>
      </c>
      <c r="W2078" s="25">
        <f t="shared" si="180"/>
        <v>4.6545603271983642E-2</v>
      </c>
      <c r="X2078" s="25">
        <f t="shared" si="179"/>
        <v>6.6378077709611455E-3</v>
      </c>
      <c r="Y2078" s="25">
        <f t="shared" si="179"/>
        <v>2.4810830265848668E-2</v>
      </c>
      <c r="Z2078" s="25">
        <f t="shared" si="179"/>
        <v>4.6545603271983642E-2</v>
      </c>
    </row>
    <row r="2079" spans="1:26" s="24" customFormat="1" x14ac:dyDescent="0.25">
      <c r="A2079" s="24" t="s">
        <v>178</v>
      </c>
      <c r="B2079" s="24" t="s">
        <v>179</v>
      </c>
      <c r="C2079" s="24" t="s">
        <v>180</v>
      </c>
      <c r="D2079" s="24" t="s">
        <v>132</v>
      </c>
      <c r="E2079" s="24">
        <v>2019</v>
      </c>
      <c r="F2079" s="24" t="s">
        <v>139</v>
      </c>
      <c r="G2079" s="24" t="s">
        <v>134</v>
      </c>
      <c r="H2079" s="24">
        <v>100</v>
      </c>
      <c r="I2079" s="25">
        <v>0</v>
      </c>
      <c r="J2079" s="25">
        <v>1.11E-7</v>
      </c>
      <c r="K2079" s="25">
        <v>1.3200000000000001E-5</v>
      </c>
      <c r="L2079" s="25">
        <v>7.5600000000000005E-7</v>
      </c>
      <c r="M2079" s="25">
        <v>2.8899999999999999E-6</v>
      </c>
      <c r="N2079" s="25">
        <v>5.49E-6</v>
      </c>
      <c r="O2079" s="25">
        <f t="shared" si="176"/>
        <v>7.5600000000000005E-7</v>
      </c>
      <c r="P2079" s="25">
        <f t="shared" si="177"/>
        <v>2.8899999999999999E-6</v>
      </c>
      <c r="Q2079" s="25">
        <f t="shared" si="178"/>
        <v>5.49E-6</v>
      </c>
      <c r="R2079" s="25">
        <f t="shared" si="181"/>
        <v>0</v>
      </c>
      <c r="S2079" s="25">
        <f t="shared" si="181"/>
        <v>4.492662576687117E-4</v>
      </c>
      <c r="T2079" s="25">
        <f t="shared" si="181"/>
        <v>5.342625766871166E-2</v>
      </c>
      <c r="U2079" s="25">
        <f t="shared" si="180"/>
        <v>3.059867484662577E-3</v>
      </c>
      <c r="V2079" s="25">
        <f t="shared" si="180"/>
        <v>1.1697112474437627E-2</v>
      </c>
      <c r="W2079" s="25">
        <f t="shared" si="180"/>
        <v>2.2220466257668711E-2</v>
      </c>
      <c r="X2079" s="25">
        <f t="shared" si="179"/>
        <v>3.059867484662577E-3</v>
      </c>
      <c r="Y2079" s="25">
        <f t="shared" si="179"/>
        <v>1.1697112474437627E-2</v>
      </c>
      <c r="Z2079" s="25">
        <f t="shared" si="179"/>
        <v>2.2220466257668711E-2</v>
      </c>
    </row>
    <row r="2080" spans="1:26" s="24" customFormat="1" x14ac:dyDescent="0.25">
      <c r="A2080" s="24" t="s">
        <v>178</v>
      </c>
      <c r="B2080" s="24" t="s">
        <v>179</v>
      </c>
      <c r="C2080" s="24" t="s">
        <v>180</v>
      </c>
      <c r="D2080" s="24" t="s">
        <v>132</v>
      </c>
      <c r="E2080" s="24">
        <v>2019</v>
      </c>
      <c r="F2080" s="24" t="s">
        <v>139</v>
      </c>
      <c r="G2080" s="24" t="s">
        <v>134</v>
      </c>
      <c r="H2080" s="24" t="s">
        <v>136</v>
      </c>
      <c r="I2080" s="25">
        <v>0</v>
      </c>
      <c r="J2080" s="25">
        <v>3.3800000000000002E-11</v>
      </c>
      <c r="K2080" s="25">
        <v>9.3799999999999996E-7</v>
      </c>
      <c r="L2080" s="25">
        <v>2.6400000000000001E-8</v>
      </c>
      <c r="M2080" s="25">
        <v>1.05E-7</v>
      </c>
      <c r="N2080" s="25">
        <v>6.3799999999999997E-7</v>
      </c>
      <c r="O2080" s="25">
        <f t="shared" si="176"/>
        <v>2.6400000000000001E-8</v>
      </c>
      <c r="P2080" s="25">
        <f t="shared" si="177"/>
        <v>1.05E-7</v>
      </c>
      <c r="Q2080" s="25">
        <f t="shared" si="178"/>
        <v>6.3799999999999997E-7</v>
      </c>
      <c r="R2080" s="25">
        <f t="shared" si="181"/>
        <v>0</v>
      </c>
      <c r="S2080" s="25">
        <f t="shared" si="181"/>
        <v>1.368035991820041E-7</v>
      </c>
      <c r="T2080" s="25">
        <f t="shared" si="181"/>
        <v>3.7965022494887528E-3</v>
      </c>
      <c r="U2080" s="25">
        <f t="shared" si="180"/>
        <v>1.0685251533742331E-4</v>
      </c>
      <c r="V2080" s="25">
        <f t="shared" si="180"/>
        <v>4.2498159509202454E-4</v>
      </c>
      <c r="W2080" s="25">
        <f t="shared" si="180"/>
        <v>2.5822691206543965E-3</v>
      </c>
      <c r="X2080" s="25">
        <f t="shared" si="179"/>
        <v>1.0685251533742331E-4</v>
      </c>
      <c r="Y2080" s="25">
        <f t="shared" si="179"/>
        <v>4.2498159509202454E-4</v>
      </c>
      <c r="Z2080" s="25">
        <f t="shared" si="179"/>
        <v>2.5822691206543965E-3</v>
      </c>
    </row>
    <row r="2081" spans="1:26" s="24" customFormat="1" x14ac:dyDescent="0.25">
      <c r="A2081" s="24" t="s">
        <v>178</v>
      </c>
      <c r="B2081" s="24" t="s">
        <v>179</v>
      </c>
      <c r="C2081" s="24" t="s">
        <v>180</v>
      </c>
      <c r="D2081" s="24" t="s">
        <v>132</v>
      </c>
      <c r="E2081" s="24">
        <v>2019</v>
      </c>
      <c r="F2081" s="24" t="s">
        <v>139</v>
      </c>
      <c r="G2081" s="24" t="s">
        <v>134</v>
      </c>
      <c r="H2081" s="24">
        <v>1000</v>
      </c>
      <c r="I2081" s="25">
        <v>0</v>
      </c>
      <c r="J2081" s="25">
        <v>0</v>
      </c>
      <c r="K2081" s="25">
        <v>3.3799999999999998E-7</v>
      </c>
      <c r="L2081" s="25">
        <v>1.6099999999999999E-8</v>
      </c>
      <c r="M2081" s="25">
        <v>6.3199999999999997E-8</v>
      </c>
      <c r="N2081" s="25">
        <v>1.2499999999999999E-7</v>
      </c>
      <c r="O2081" s="25">
        <f t="shared" si="176"/>
        <v>1.6099999999999999E-8</v>
      </c>
      <c r="P2081" s="25">
        <f t="shared" si="177"/>
        <v>6.3199999999999997E-8</v>
      </c>
      <c r="Q2081" s="25">
        <f t="shared" si="178"/>
        <v>1.2499999999999999E-7</v>
      </c>
      <c r="R2081" s="25">
        <f t="shared" si="181"/>
        <v>0</v>
      </c>
      <c r="S2081" s="25">
        <f t="shared" si="181"/>
        <v>0</v>
      </c>
      <c r="T2081" s="25">
        <f t="shared" si="181"/>
        <v>1.3680359918200407E-3</v>
      </c>
      <c r="U2081" s="25">
        <f t="shared" si="180"/>
        <v>6.51638445807771E-5</v>
      </c>
      <c r="V2081" s="25">
        <f t="shared" si="180"/>
        <v>2.5579844580777097E-4</v>
      </c>
      <c r="W2081" s="25">
        <f t="shared" si="180"/>
        <v>5.0593047034764823E-4</v>
      </c>
      <c r="X2081" s="25">
        <f t="shared" si="179"/>
        <v>6.51638445807771E-5</v>
      </c>
      <c r="Y2081" s="25">
        <f t="shared" si="179"/>
        <v>2.5579844580777097E-4</v>
      </c>
      <c r="Z2081" s="25">
        <f t="shared" si="179"/>
        <v>5.0593047034764823E-4</v>
      </c>
    </row>
    <row r="2082" spans="1:26" s="24" customFormat="1" x14ac:dyDescent="0.25">
      <c r="A2082" s="24" t="s">
        <v>178</v>
      </c>
      <c r="B2082" s="24" t="s">
        <v>179</v>
      </c>
      <c r="C2082" s="24" t="s">
        <v>180</v>
      </c>
      <c r="D2082" s="24" t="s">
        <v>132</v>
      </c>
      <c r="E2082" s="24">
        <v>2019</v>
      </c>
      <c r="F2082" s="24" t="s">
        <v>139</v>
      </c>
      <c r="G2082" s="24" t="s">
        <v>134</v>
      </c>
      <c r="H2082" s="24">
        <v>2500</v>
      </c>
      <c r="I2082" s="25">
        <v>0</v>
      </c>
      <c r="J2082" s="25">
        <v>0</v>
      </c>
      <c r="K2082" s="25">
        <v>8.05E-8</v>
      </c>
      <c r="L2082" s="25">
        <v>3.4299999999999999E-9</v>
      </c>
      <c r="M2082" s="25">
        <v>1.35E-8</v>
      </c>
      <c r="N2082" s="25">
        <v>2.7400000000000001E-8</v>
      </c>
      <c r="O2082" s="25">
        <f t="shared" si="176"/>
        <v>3.4299999999999999E-9</v>
      </c>
      <c r="P2082" s="25">
        <f t="shared" si="177"/>
        <v>1.35E-8</v>
      </c>
      <c r="Q2082" s="25">
        <f t="shared" si="178"/>
        <v>2.7400000000000001E-8</v>
      </c>
      <c r="R2082" s="25">
        <f t="shared" si="181"/>
        <v>0</v>
      </c>
      <c r="S2082" s="25">
        <f t="shared" si="181"/>
        <v>0</v>
      </c>
      <c r="T2082" s="25">
        <f t="shared" si="181"/>
        <v>3.2581922290388543E-4</v>
      </c>
      <c r="U2082" s="25">
        <f t="shared" si="180"/>
        <v>1.3882732106339468E-5</v>
      </c>
      <c r="V2082" s="25">
        <f t="shared" si="180"/>
        <v>5.4640490797546015E-5</v>
      </c>
      <c r="W2082" s="25">
        <f t="shared" si="180"/>
        <v>1.108999591002045E-4</v>
      </c>
      <c r="X2082" s="25">
        <f t="shared" si="179"/>
        <v>1.3882732106339468E-5</v>
      </c>
      <c r="Y2082" s="25">
        <f t="shared" si="179"/>
        <v>5.4640490797546015E-5</v>
      </c>
      <c r="Z2082" s="25">
        <f t="shared" si="179"/>
        <v>1.108999591002045E-4</v>
      </c>
    </row>
    <row r="2083" spans="1:26" s="24" customFormat="1" x14ac:dyDescent="0.25">
      <c r="A2083" s="24" t="s">
        <v>178</v>
      </c>
      <c r="B2083" s="24" t="s">
        <v>179</v>
      </c>
      <c r="C2083" s="24" t="s">
        <v>180</v>
      </c>
      <c r="D2083" s="24" t="s">
        <v>132</v>
      </c>
      <c r="E2083" s="24">
        <v>2019</v>
      </c>
      <c r="F2083" s="24" t="s">
        <v>139</v>
      </c>
      <c r="G2083" s="24" t="s">
        <v>134</v>
      </c>
      <c r="H2083" s="24">
        <v>5000</v>
      </c>
      <c r="I2083" s="25">
        <v>0</v>
      </c>
      <c r="J2083" s="25">
        <v>0</v>
      </c>
      <c r="K2083" s="25">
        <v>2.6799999999999998E-8</v>
      </c>
      <c r="L2083" s="25">
        <v>1.13E-9</v>
      </c>
      <c r="M2083" s="25">
        <v>4.25E-9</v>
      </c>
      <c r="N2083" s="25">
        <v>8.7899999999999996E-9</v>
      </c>
      <c r="O2083" s="25">
        <f t="shared" si="176"/>
        <v>1.13E-9</v>
      </c>
      <c r="P2083" s="25">
        <f t="shared" si="177"/>
        <v>4.25E-9</v>
      </c>
      <c r="Q2083" s="25">
        <f t="shared" si="178"/>
        <v>8.7899999999999996E-9</v>
      </c>
      <c r="R2083" s="25">
        <f t="shared" si="181"/>
        <v>0</v>
      </c>
      <c r="S2083" s="25">
        <f t="shared" si="181"/>
        <v>0</v>
      </c>
      <c r="T2083" s="25">
        <f t="shared" si="181"/>
        <v>1.0847149284253578E-4</v>
      </c>
      <c r="U2083" s="25">
        <f t="shared" si="180"/>
        <v>4.5736114519427407E-6</v>
      </c>
      <c r="V2083" s="25">
        <f t="shared" si="180"/>
        <v>1.720163599182004E-5</v>
      </c>
      <c r="W2083" s="25">
        <f t="shared" si="180"/>
        <v>3.5577030674846623E-5</v>
      </c>
      <c r="X2083" s="25">
        <f t="shared" si="179"/>
        <v>4.5736114519427407E-6</v>
      </c>
      <c r="Y2083" s="25">
        <f t="shared" si="179"/>
        <v>1.720163599182004E-5</v>
      </c>
      <c r="Z2083" s="25">
        <f t="shared" si="179"/>
        <v>3.5577030674846623E-5</v>
      </c>
    </row>
    <row r="2084" spans="1:26" s="24" customFormat="1" x14ac:dyDescent="0.25">
      <c r="A2084" s="24" t="s">
        <v>178</v>
      </c>
      <c r="B2084" s="24" t="s">
        <v>179</v>
      </c>
      <c r="C2084" s="24" t="s">
        <v>180</v>
      </c>
      <c r="D2084" s="24" t="s">
        <v>132</v>
      </c>
      <c r="E2084" s="24">
        <v>2019</v>
      </c>
      <c r="F2084" s="24" t="s">
        <v>139</v>
      </c>
      <c r="G2084" s="24" t="s">
        <v>134</v>
      </c>
      <c r="H2084" s="24">
        <v>10000</v>
      </c>
      <c r="I2084" s="25">
        <v>0</v>
      </c>
      <c r="J2084" s="25">
        <v>0</v>
      </c>
      <c r="K2084" s="25">
        <v>8.7600000000000004E-9</v>
      </c>
      <c r="L2084" s="25">
        <v>3.8700000000000001E-10</v>
      </c>
      <c r="M2084" s="25">
        <v>1.3399999999999999E-9</v>
      </c>
      <c r="N2084" s="25">
        <v>2.8400000000000001E-9</v>
      </c>
      <c r="O2084" s="25">
        <f t="shared" si="176"/>
        <v>3.8700000000000001E-10</v>
      </c>
      <c r="P2084" s="25">
        <f t="shared" si="177"/>
        <v>1.3399999999999999E-9</v>
      </c>
      <c r="Q2084" s="25">
        <f t="shared" si="178"/>
        <v>2.8400000000000001E-9</v>
      </c>
      <c r="R2084" s="25">
        <f t="shared" si="181"/>
        <v>0</v>
      </c>
      <c r="S2084" s="25">
        <f t="shared" si="181"/>
        <v>0</v>
      </c>
      <c r="T2084" s="25">
        <f t="shared" si="181"/>
        <v>3.5455607361963191E-5</v>
      </c>
      <c r="U2084" s="25">
        <f t="shared" si="180"/>
        <v>1.566360736196319E-6</v>
      </c>
      <c r="V2084" s="25">
        <f t="shared" si="180"/>
        <v>5.4235746421267891E-6</v>
      </c>
      <c r="W2084" s="25">
        <f t="shared" si="180"/>
        <v>1.1494740286298569E-5</v>
      </c>
      <c r="X2084" s="25">
        <f t="shared" si="179"/>
        <v>1.566360736196319E-6</v>
      </c>
      <c r="Y2084" s="25">
        <f t="shared" si="179"/>
        <v>5.4235746421267891E-6</v>
      </c>
      <c r="Z2084" s="25">
        <f t="shared" si="179"/>
        <v>1.1494740286298569E-5</v>
      </c>
    </row>
    <row r="2085" spans="1:26" s="24" customFormat="1" x14ac:dyDescent="0.25">
      <c r="A2085" s="24" t="s">
        <v>178</v>
      </c>
      <c r="B2085" s="24" t="s">
        <v>179</v>
      </c>
      <c r="C2085" s="24" t="s">
        <v>180</v>
      </c>
      <c r="D2085" s="24" t="s">
        <v>132</v>
      </c>
      <c r="E2085" s="24">
        <v>2019</v>
      </c>
      <c r="F2085" s="24" t="s">
        <v>139</v>
      </c>
      <c r="G2085" s="24" t="s">
        <v>137</v>
      </c>
      <c r="H2085" s="24">
        <v>10</v>
      </c>
      <c r="I2085" s="25">
        <v>0</v>
      </c>
      <c r="J2085" s="25">
        <v>1.43E-5</v>
      </c>
      <c r="K2085" s="25">
        <v>1.35E-4</v>
      </c>
      <c r="L2085" s="25">
        <v>1.43E-5</v>
      </c>
      <c r="M2085" s="25">
        <v>4.1100000000000003E-5</v>
      </c>
      <c r="N2085" s="25">
        <v>6.1400000000000002E-5</v>
      </c>
      <c r="O2085" s="25">
        <f t="shared" si="176"/>
        <v>1.43E-5</v>
      </c>
      <c r="P2085" s="25">
        <f t="shared" si="177"/>
        <v>4.1100000000000003E-5</v>
      </c>
      <c r="Q2085" s="25">
        <f t="shared" si="178"/>
        <v>6.1400000000000002E-5</v>
      </c>
      <c r="R2085" s="25">
        <f t="shared" si="181"/>
        <v>0</v>
      </c>
      <c r="S2085" s="25">
        <f t="shared" si="181"/>
        <v>5.7878445807770962E-2</v>
      </c>
      <c r="T2085" s="25">
        <f t="shared" si="181"/>
        <v>0.54640490797546015</v>
      </c>
      <c r="U2085" s="25">
        <f t="shared" si="180"/>
        <v>5.7878445807770962E-2</v>
      </c>
      <c r="V2085" s="25">
        <f t="shared" si="180"/>
        <v>0.16634993865030678</v>
      </c>
      <c r="W2085" s="25">
        <f t="shared" si="180"/>
        <v>0.24851304703476484</v>
      </c>
      <c r="X2085" s="25">
        <f t="shared" si="179"/>
        <v>5.7878445807770962E-2</v>
      </c>
      <c r="Y2085" s="25">
        <f t="shared" si="179"/>
        <v>0.16634993865030678</v>
      </c>
      <c r="Z2085" s="25">
        <f t="shared" si="179"/>
        <v>0.24851304703476484</v>
      </c>
    </row>
    <row r="2086" spans="1:26" s="24" customFormat="1" x14ac:dyDescent="0.25">
      <c r="A2086" s="24" t="s">
        <v>178</v>
      </c>
      <c r="B2086" s="24" t="s">
        <v>179</v>
      </c>
      <c r="C2086" s="24" t="s">
        <v>180</v>
      </c>
      <c r="D2086" s="24" t="s">
        <v>132</v>
      </c>
      <c r="E2086" s="24">
        <v>2019</v>
      </c>
      <c r="F2086" s="24" t="s">
        <v>139</v>
      </c>
      <c r="G2086" s="24" t="s">
        <v>137</v>
      </c>
      <c r="H2086" s="24">
        <v>30</v>
      </c>
      <c r="I2086" s="25">
        <v>0</v>
      </c>
      <c r="J2086" s="25">
        <v>2.12E-6</v>
      </c>
      <c r="K2086" s="25">
        <v>6.3999999999999997E-5</v>
      </c>
      <c r="L2086" s="25">
        <v>4.3699999999999997E-6</v>
      </c>
      <c r="M2086" s="25">
        <v>1.52E-5</v>
      </c>
      <c r="N2086" s="25">
        <v>2.76E-5</v>
      </c>
      <c r="O2086" s="25">
        <f t="shared" si="176"/>
        <v>4.3699999999999997E-6</v>
      </c>
      <c r="P2086" s="25">
        <f t="shared" si="177"/>
        <v>1.52E-5</v>
      </c>
      <c r="Q2086" s="25">
        <f t="shared" si="178"/>
        <v>2.76E-5</v>
      </c>
      <c r="R2086" s="25">
        <f t="shared" si="181"/>
        <v>0</v>
      </c>
      <c r="S2086" s="25">
        <f t="shared" si="181"/>
        <v>8.5805807770961157E-3</v>
      </c>
      <c r="T2086" s="25">
        <f t="shared" si="181"/>
        <v>0.25903640081799589</v>
      </c>
      <c r="U2086" s="25">
        <f t="shared" si="180"/>
        <v>1.7687329243353783E-2</v>
      </c>
      <c r="V2086" s="25">
        <f t="shared" si="180"/>
        <v>6.1521145194274027E-2</v>
      </c>
      <c r="W2086" s="25">
        <f t="shared" si="180"/>
        <v>0.11170944785276074</v>
      </c>
      <c r="X2086" s="25">
        <f t="shared" si="179"/>
        <v>1.7687329243353783E-2</v>
      </c>
      <c r="Y2086" s="25">
        <f t="shared" si="179"/>
        <v>6.1521145194274027E-2</v>
      </c>
      <c r="Z2086" s="25">
        <f t="shared" si="179"/>
        <v>0.11170944785276074</v>
      </c>
    </row>
    <row r="2087" spans="1:26" s="24" customFormat="1" x14ac:dyDescent="0.25">
      <c r="A2087" s="24" t="s">
        <v>178</v>
      </c>
      <c r="B2087" s="24" t="s">
        <v>179</v>
      </c>
      <c r="C2087" s="24" t="s">
        <v>180</v>
      </c>
      <c r="D2087" s="24" t="s">
        <v>132</v>
      </c>
      <c r="E2087" s="24">
        <v>2019</v>
      </c>
      <c r="F2087" s="24" t="s">
        <v>139</v>
      </c>
      <c r="G2087" s="24" t="s">
        <v>137</v>
      </c>
      <c r="H2087" s="24" t="s">
        <v>135</v>
      </c>
      <c r="I2087" s="25">
        <v>0</v>
      </c>
      <c r="J2087" s="25">
        <v>7.7800000000000001E-7</v>
      </c>
      <c r="K2087" s="25">
        <v>4.0000000000000003E-5</v>
      </c>
      <c r="L2087" s="25">
        <v>2.6000000000000001E-6</v>
      </c>
      <c r="M2087" s="25">
        <v>8.1699999999999997E-6</v>
      </c>
      <c r="N2087" s="25">
        <v>1.7099999999999999E-5</v>
      </c>
      <c r="O2087" s="25">
        <f t="shared" si="176"/>
        <v>2.6000000000000001E-6</v>
      </c>
      <c r="P2087" s="25">
        <f t="shared" si="177"/>
        <v>8.1699999999999997E-6</v>
      </c>
      <c r="Q2087" s="25">
        <f t="shared" si="178"/>
        <v>1.7099999999999999E-5</v>
      </c>
      <c r="R2087" s="25">
        <f t="shared" si="181"/>
        <v>0</v>
      </c>
      <c r="S2087" s="25">
        <f t="shared" si="181"/>
        <v>3.1489112474437629E-3</v>
      </c>
      <c r="T2087" s="25">
        <f t="shared" si="181"/>
        <v>0.16189775051124747</v>
      </c>
      <c r="U2087" s="25">
        <f t="shared" si="180"/>
        <v>1.0523353783231085E-2</v>
      </c>
      <c r="V2087" s="25">
        <f t="shared" si="180"/>
        <v>3.3067615541922293E-2</v>
      </c>
      <c r="W2087" s="25">
        <f t="shared" si="180"/>
        <v>6.9211288343558289E-2</v>
      </c>
      <c r="X2087" s="25">
        <f t="shared" si="179"/>
        <v>1.0523353783231085E-2</v>
      </c>
      <c r="Y2087" s="25">
        <f t="shared" si="179"/>
        <v>3.3067615541922293E-2</v>
      </c>
      <c r="Z2087" s="25">
        <f t="shared" si="179"/>
        <v>6.9211288343558289E-2</v>
      </c>
    </row>
    <row r="2088" spans="1:26" s="24" customFormat="1" x14ac:dyDescent="0.25">
      <c r="A2088" s="24" t="s">
        <v>178</v>
      </c>
      <c r="B2088" s="24" t="s">
        <v>179</v>
      </c>
      <c r="C2088" s="24" t="s">
        <v>180</v>
      </c>
      <c r="D2088" s="24" t="s">
        <v>132</v>
      </c>
      <c r="E2088" s="24">
        <v>2019</v>
      </c>
      <c r="F2088" s="24" t="s">
        <v>139</v>
      </c>
      <c r="G2088" s="24" t="s">
        <v>137</v>
      </c>
      <c r="H2088" s="24">
        <v>60</v>
      </c>
      <c r="I2088" s="25">
        <v>0</v>
      </c>
      <c r="J2088" s="25">
        <v>4.3099999999999998E-7</v>
      </c>
      <c r="K2088" s="25">
        <v>2.6800000000000001E-5</v>
      </c>
      <c r="L2088" s="25">
        <v>1.64E-6</v>
      </c>
      <c r="M2088" s="25">
        <v>6.1299999999999998E-6</v>
      </c>
      <c r="N2088" s="25">
        <v>1.15E-5</v>
      </c>
      <c r="O2088" s="25">
        <f t="shared" si="176"/>
        <v>1.64E-6</v>
      </c>
      <c r="P2088" s="25">
        <f t="shared" si="177"/>
        <v>6.1299999999999998E-6</v>
      </c>
      <c r="Q2088" s="25">
        <f t="shared" si="178"/>
        <v>1.15E-5</v>
      </c>
      <c r="R2088" s="25">
        <f t="shared" si="181"/>
        <v>0</v>
      </c>
      <c r="S2088" s="25">
        <f t="shared" si="181"/>
        <v>1.7444482617586911E-3</v>
      </c>
      <c r="T2088" s="25">
        <f t="shared" si="181"/>
        <v>0.10847149284253581</v>
      </c>
      <c r="U2088" s="25">
        <f t="shared" si="180"/>
        <v>6.6378077709611455E-3</v>
      </c>
      <c r="V2088" s="25">
        <f t="shared" si="180"/>
        <v>2.4810830265848668E-2</v>
      </c>
      <c r="W2088" s="25">
        <f t="shared" si="180"/>
        <v>4.6545603271983642E-2</v>
      </c>
      <c r="X2088" s="25">
        <f t="shared" si="179"/>
        <v>6.6378077709611455E-3</v>
      </c>
      <c r="Y2088" s="25">
        <f t="shared" si="179"/>
        <v>2.4810830265848668E-2</v>
      </c>
      <c r="Z2088" s="25">
        <f t="shared" si="179"/>
        <v>4.6545603271983642E-2</v>
      </c>
    </row>
    <row r="2089" spans="1:26" s="24" customFormat="1" x14ac:dyDescent="0.25">
      <c r="A2089" s="24" t="s">
        <v>178</v>
      </c>
      <c r="B2089" s="24" t="s">
        <v>179</v>
      </c>
      <c r="C2089" s="24" t="s">
        <v>180</v>
      </c>
      <c r="D2089" s="24" t="s">
        <v>132</v>
      </c>
      <c r="E2089" s="24">
        <v>2019</v>
      </c>
      <c r="F2089" s="24" t="s">
        <v>139</v>
      </c>
      <c r="G2089" s="24" t="s">
        <v>137</v>
      </c>
      <c r="H2089" s="24">
        <v>100</v>
      </c>
      <c r="I2089" s="25">
        <v>0</v>
      </c>
      <c r="J2089" s="25">
        <v>1.11E-7</v>
      </c>
      <c r="K2089" s="25">
        <v>1.3200000000000001E-5</v>
      </c>
      <c r="L2089" s="25">
        <v>7.5600000000000005E-7</v>
      </c>
      <c r="M2089" s="25">
        <v>2.8899999999999999E-6</v>
      </c>
      <c r="N2089" s="25">
        <v>5.49E-6</v>
      </c>
      <c r="O2089" s="25">
        <f t="shared" si="176"/>
        <v>7.5600000000000005E-7</v>
      </c>
      <c r="P2089" s="25">
        <f t="shared" si="177"/>
        <v>2.8899999999999999E-6</v>
      </c>
      <c r="Q2089" s="25">
        <f t="shared" si="178"/>
        <v>5.49E-6</v>
      </c>
      <c r="R2089" s="25">
        <f t="shared" si="181"/>
        <v>0</v>
      </c>
      <c r="S2089" s="25">
        <f t="shared" si="181"/>
        <v>4.492662576687117E-4</v>
      </c>
      <c r="T2089" s="25">
        <f t="shared" si="181"/>
        <v>5.342625766871166E-2</v>
      </c>
      <c r="U2089" s="25">
        <f t="shared" si="180"/>
        <v>3.059867484662577E-3</v>
      </c>
      <c r="V2089" s="25">
        <f t="shared" si="180"/>
        <v>1.1697112474437627E-2</v>
      </c>
      <c r="W2089" s="25">
        <f t="shared" si="180"/>
        <v>2.2220466257668711E-2</v>
      </c>
      <c r="X2089" s="25">
        <f t="shared" si="179"/>
        <v>3.059867484662577E-3</v>
      </c>
      <c r="Y2089" s="25">
        <f t="shared" si="179"/>
        <v>1.1697112474437627E-2</v>
      </c>
      <c r="Z2089" s="25">
        <f t="shared" si="179"/>
        <v>2.2220466257668711E-2</v>
      </c>
    </row>
    <row r="2090" spans="1:26" s="24" customFormat="1" x14ac:dyDescent="0.25">
      <c r="A2090" s="24" t="s">
        <v>178</v>
      </c>
      <c r="B2090" s="24" t="s">
        <v>179</v>
      </c>
      <c r="C2090" s="24" t="s">
        <v>180</v>
      </c>
      <c r="D2090" s="24" t="s">
        <v>132</v>
      </c>
      <c r="E2090" s="24">
        <v>2019</v>
      </c>
      <c r="F2090" s="24" t="s">
        <v>139</v>
      </c>
      <c r="G2090" s="24" t="s">
        <v>137</v>
      </c>
      <c r="H2090" s="24" t="s">
        <v>136</v>
      </c>
      <c r="I2090" s="25">
        <v>0</v>
      </c>
      <c r="J2090" s="25">
        <v>3.3800000000000002E-11</v>
      </c>
      <c r="K2090" s="25">
        <v>9.3799999999999996E-7</v>
      </c>
      <c r="L2090" s="25">
        <v>2.6400000000000001E-8</v>
      </c>
      <c r="M2090" s="25">
        <v>1.05E-7</v>
      </c>
      <c r="N2090" s="25">
        <v>6.3799999999999997E-7</v>
      </c>
      <c r="O2090" s="25">
        <f t="shared" si="176"/>
        <v>2.6400000000000001E-8</v>
      </c>
      <c r="P2090" s="25">
        <f t="shared" si="177"/>
        <v>1.05E-7</v>
      </c>
      <c r="Q2090" s="25">
        <f t="shared" si="178"/>
        <v>6.3799999999999997E-7</v>
      </c>
      <c r="R2090" s="25">
        <f t="shared" si="181"/>
        <v>0</v>
      </c>
      <c r="S2090" s="25">
        <f t="shared" si="181"/>
        <v>1.368035991820041E-7</v>
      </c>
      <c r="T2090" s="25">
        <f t="shared" si="181"/>
        <v>3.7965022494887528E-3</v>
      </c>
      <c r="U2090" s="25">
        <f t="shared" si="180"/>
        <v>1.0685251533742331E-4</v>
      </c>
      <c r="V2090" s="25">
        <f t="shared" si="180"/>
        <v>4.2498159509202454E-4</v>
      </c>
      <c r="W2090" s="25">
        <f t="shared" si="180"/>
        <v>2.5822691206543965E-3</v>
      </c>
      <c r="X2090" s="25">
        <f t="shared" si="179"/>
        <v>1.0685251533742331E-4</v>
      </c>
      <c r="Y2090" s="25">
        <f t="shared" si="179"/>
        <v>4.2498159509202454E-4</v>
      </c>
      <c r="Z2090" s="25">
        <f t="shared" si="179"/>
        <v>2.5822691206543965E-3</v>
      </c>
    </row>
    <row r="2091" spans="1:26" s="24" customFormat="1" x14ac:dyDescent="0.25">
      <c r="A2091" s="24" t="s">
        <v>178</v>
      </c>
      <c r="B2091" s="24" t="s">
        <v>179</v>
      </c>
      <c r="C2091" s="24" t="s">
        <v>180</v>
      </c>
      <c r="D2091" s="24" t="s">
        <v>132</v>
      </c>
      <c r="E2091" s="24">
        <v>2019</v>
      </c>
      <c r="F2091" s="24" t="s">
        <v>139</v>
      </c>
      <c r="G2091" s="24" t="s">
        <v>137</v>
      </c>
      <c r="H2091" s="24">
        <v>1000</v>
      </c>
      <c r="I2091" s="25">
        <v>0</v>
      </c>
      <c r="J2091" s="25">
        <v>0</v>
      </c>
      <c r="K2091" s="25">
        <v>3.3799999999999998E-7</v>
      </c>
      <c r="L2091" s="25">
        <v>1.6099999999999999E-8</v>
      </c>
      <c r="M2091" s="25">
        <v>6.3199999999999997E-8</v>
      </c>
      <c r="N2091" s="25">
        <v>1.2499999999999999E-7</v>
      </c>
      <c r="O2091" s="25">
        <f t="shared" si="176"/>
        <v>1.6099999999999999E-8</v>
      </c>
      <c r="P2091" s="25">
        <f t="shared" si="177"/>
        <v>6.3199999999999997E-8</v>
      </c>
      <c r="Q2091" s="25">
        <f t="shared" si="178"/>
        <v>1.2499999999999999E-7</v>
      </c>
      <c r="R2091" s="25">
        <f t="shared" si="181"/>
        <v>0</v>
      </c>
      <c r="S2091" s="25">
        <f t="shared" si="181"/>
        <v>0</v>
      </c>
      <c r="T2091" s="25">
        <f t="shared" si="181"/>
        <v>1.3680359918200407E-3</v>
      </c>
      <c r="U2091" s="25">
        <f t="shared" si="180"/>
        <v>6.51638445807771E-5</v>
      </c>
      <c r="V2091" s="25">
        <f t="shared" si="180"/>
        <v>2.5579844580777097E-4</v>
      </c>
      <c r="W2091" s="25">
        <f t="shared" si="180"/>
        <v>5.0593047034764823E-4</v>
      </c>
      <c r="X2091" s="25">
        <f t="shared" si="179"/>
        <v>6.51638445807771E-5</v>
      </c>
      <c r="Y2091" s="25">
        <f t="shared" si="179"/>
        <v>2.5579844580777097E-4</v>
      </c>
      <c r="Z2091" s="25">
        <f t="shared" si="179"/>
        <v>5.0593047034764823E-4</v>
      </c>
    </row>
    <row r="2092" spans="1:26" s="24" customFormat="1" x14ac:dyDescent="0.25">
      <c r="A2092" s="24" t="s">
        <v>178</v>
      </c>
      <c r="B2092" s="24" t="s">
        <v>179</v>
      </c>
      <c r="C2092" s="24" t="s">
        <v>180</v>
      </c>
      <c r="D2092" s="24" t="s">
        <v>132</v>
      </c>
      <c r="E2092" s="24">
        <v>2019</v>
      </c>
      <c r="F2092" s="24" t="s">
        <v>139</v>
      </c>
      <c r="G2092" s="24" t="s">
        <v>137</v>
      </c>
      <c r="H2092" s="24">
        <v>2500</v>
      </c>
      <c r="I2092" s="25">
        <v>0</v>
      </c>
      <c r="J2092" s="25">
        <v>0</v>
      </c>
      <c r="K2092" s="25">
        <v>8.05E-8</v>
      </c>
      <c r="L2092" s="25">
        <v>3.4299999999999999E-9</v>
      </c>
      <c r="M2092" s="25">
        <v>1.35E-8</v>
      </c>
      <c r="N2092" s="25">
        <v>2.7400000000000001E-8</v>
      </c>
      <c r="O2092" s="25">
        <f t="shared" si="176"/>
        <v>3.4299999999999999E-9</v>
      </c>
      <c r="P2092" s="25">
        <f t="shared" si="177"/>
        <v>1.35E-8</v>
      </c>
      <c r="Q2092" s="25">
        <f t="shared" si="178"/>
        <v>2.7400000000000001E-8</v>
      </c>
      <c r="R2092" s="25">
        <f t="shared" si="181"/>
        <v>0</v>
      </c>
      <c r="S2092" s="25">
        <f t="shared" si="181"/>
        <v>0</v>
      </c>
      <c r="T2092" s="25">
        <f t="shared" si="181"/>
        <v>3.2581922290388543E-4</v>
      </c>
      <c r="U2092" s="25">
        <f t="shared" si="180"/>
        <v>1.3882732106339468E-5</v>
      </c>
      <c r="V2092" s="25">
        <f t="shared" si="180"/>
        <v>5.4640490797546015E-5</v>
      </c>
      <c r="W2092" s="25">
        <f t="shared" si="180"/>
        <v>1.108999591002045E-4</v>
      </c>
      <c r="X2092" s="25">
        <f t="shared" si="179"/>
        <v>1.3882732106339468E-5</v>
      </c>
      <c r="Y2092" s="25">
        <f t="shared" si="179"/>
        <v>5.4640490797546015E-5</v>
      </c>
      <c r="Z2092" s="25">
        <f t="shared" si="179"/>
        <v>1.108999591002045E-4</v>
      </c>
    </row>
    <row r="2093" spans="1:26" s="24" customFormat="1" x14ac:dyDescent="0.25">
      <c r="A2093" s="24" t="s">
        <v>178</v>
      </c>
      <c r="B2093" s="24" t="s">
        <v>179</v>
      </c>
      <c r="C2093" s="24" t="s">
        <v>180</v>
      </c>
      <c r="D2093" s="24" t="s">
        <v>132</v>
      </c>
      <c r="E2093" s="24">
        <v>2019</v>
      </c>
      <c r="F2093" s="24" t="s">
        <v>139</v>
      </c>
      <c r="G2093" s="24" t="s">
        <v>137</v>
      </c>
      <c r="H2093" s="24">
        <v>5000</v>
      </c>
      <c r="I2093" s="25">
        <v>0</v>
      </c>
      <c r="J2093" s="25">
        <v>0</v>
      </c>
      <c r="K2093" s="25">
        <v>2.6799999999999998E-8</v>
      </c>
      <c r="L2093" s="25">
        <v>1.13E-9</v>
      </c>
      <c r="M2093" s="25">
        <v>4.25E-9</v>
      </c>
      <c r="N2093" s="25">
        <v>8.7899999999999996E-9</v>
      </c>
      <c r="O2093" s="25">
        <f t="shared" si="176"/>
        <v>1.13E-9</v>
      </c>
      <c r="P2093" s="25">
        <f t="shared" si="177"/>
        <v>4.25E-9</v>
      </c>
      <c r="Q2093" s="25">
        <f t="shared" si="178"/>
        <v>8.7899999999999996E-9</v>
      </c>
      <c r="R2093" s="25">
        <f t="shared" si="181"/>
        <v>0</v>
      </c>
      <c r="S2093" s="25">
        <f t="shared" si="181"/>
        <v>0</v>
      </c>
      <c r="T2093" s="25">
        <f t="shared" si="181"/>
        <v>1.0847149284253578E-4</v>
      </c>
      <c r="U2093" s="25">
        <f t="shared" si="180"/>
        <v>4.5736114519427407E-6</v>
      </c>
      <c r="V2093" s="25">
        <f t="shared" si="180"/>
        <v>1.720163599182004E-5</v>
      </c>
      <c r="W2093" s="25">
        <f t="shared" si="180"/>
        <v>3.5577030674846623E-5</v>
      </c>
      <c r="X2093" s="25">
        <f t="shared" si="179"/>
        <v>4.5736114519427407E-6</v>
      </c>
      <c r="Y2093" s="25">
        <f t="shared" si="179"/>
        <v>1.720163599182004E-5</v>
      </c>
      <c r="Z2093" s="25">
        <f t="shared" si="179"/>
        <v>3.5577030674846623E-5</v>
      </c>
    </row>
    <row r="2094" spans="1:26" s="24" customFormat="1" x14ac:dyDescent="0.25">
      <c r="A2094" s="24" t="s">
        <v>178</v>
      </c>
      <c r="B2094" s="24" t="s">
        <v>179</v>
      </c>
      <c r="C2094" s="24" t="s">
        <v>180</v>
      </c>
      <c r="D2094" s="24" t="s">
        <v>132</v>
      </c>
      <c r="E2094" s="24">
        <v>2019</v>
      </c>
      <c r="F2094" s="24" t="s">
        <v>139</v>
      </c>
      <c r="G2094" s="24" t="s">
        <v>137</v>
      </c>
      <c r="H2094" s="24">
        <v>10000</v>
      </c>
      <c r="I2094" s="25">
        <v>0</v>
      </c>
      <c r="J2094" s="25">
        <v>0</v>
      </c>
      <c r="K2094" s="25">
        <v>8.7600000000000004E-9</v>
      </c>
      <c r="L2094" s="25">
        <v>3.8700000000000001E-10</v>
      </c>
      <c r="M2094" s="25">
        <v>1.3399999999999999E-9</v>
      </c>
      <c r="N2094" s="25">
        <v>2.8400000000000001E-9</v>
      </c>
      <c r="O2094" s="25">
        <f t="shared" si="176"/>
        <v>3.8700000000000001E-10</v>
      </c>
      <c r="P2094" s="25">
        <f t="shared" si="177"/>
        <v>1.3399999999999999E-9</v>
      </c>
      <c r="Q2094" s="25">
        <f t="shared" si="178"/>
        <v>2.8400000000000001E-9</v>
      </c>
      <c r="R2094" s="25">
        <f t="shared" si="181"/>
        <v>0</v>
      </c>
      <c r="S2094" s="25">
        <f t="shared" si="181"/>
        <v>0</v>
      </c>
      <c r="T2094" s="25">
        <f t="shared" si="181"/>
        <v>3.5455607361963191E-5</v>
      </c>
      <c r="U2094" s="25">
        <f t="shared" si="180"/>
        <v>1.566360736196319E-6</v>
      </c>
      <c r="V2094" s="25">
        <f t="shared" si="180"/>
        <v>5.4235746421267891E-6</v>
      </c>
      <c r="W2094" s="25">
        <f t="shared" si="180"/>
        <v>1.1494740286298569E-5</v>
      </c>
      <c r="X2094" s="25">
        <f t="shared" si="179"/>
        <v>1.566360736196319E-6</v>
      </c>
      <c r="Y2094" s="25">
        <f t="shared" si="179"/>
        <v>5.4235746421267891E-6</v>
      </c>
      <c r="Z2094" s="25">
        <f t="shared" si="179"/>
        <v>1.1494740286298569E-5</v>
      </c>
    </row>
    <row r="2095" spans="1:26" s="24" customFormat="1" x14ac:dyDescent="0.25">
      <c r="A2095" s="24" t="s">
        <v>178</v>
      </c>
      <c r="B2095" s="24" t="s">
        <v>179</v>
      </c>
      <c r="C2095" s="24" t="s">
        <v>180</v>
      </c>
      <c r="D2095" s="24" t="s">
        <v>132</v>
      </c>
      <c r="E2095" s="24">
        <v>2019</v>
      </c>
      <c r="F2095" s="24" t="s">
        <v>139</v>
      </c>
      <c r="G2095" s="24" t="s">
        <v>138</v>
      </c>
      <c r="H2095" s="24">
        <v>10</v>
      </c>
      <c r="I2095" s="25">
        <v>0</v>
      </c>
      <c r="J2095" s="25">
        <v>0</v>
      </c>
      <c r="K2095" s="25">
        <v>0</v>
      </c>
      <c r="L2095" s="25">
        <v>0</v>
      </c>
      <c r="M2095" s="25">
        <v>0</v>
      </c>
      <c r="N2095" s="25">
        <v>0</v>
      </c>
      <c r="O2095" s="25">
        <f t="shared" si="176"/>
        <v>0</v>
      </c>
      <c r="P2095" s="25">
        <f t="shared" si="177"/>
        <v>0</v>
      </c>
      <c r="Q2095" s="25">
        <f t="shared" si="178"/>
        <v>0</v>
      </c>
      <c r="R2095" s="25">
        <f t="shared" si="181"/>
        <v>0</v>
      </c>
      <c r="S2095" s="25">
        <f t="shared" si="181"/>
        <v>0</v>
      </c>
      <c r="T2095" s="25">
        <f t="shared" si="181"/>
        <v>0</v>
      </c>
      <c r="U2095" s="25">
        <f t="shared" si="180"/>
        <v>0</v>
      </c>
      <c r="V2095" s="25">
        <f t="shared" si="180"/>
        <v>0</v>
      </c>
      <c r="W2095" s="25">
        <f t="shared" si="180"/>
        <v>0</v>
      </c>
      <c r="X2095" s="25">
        <f t="shared" si="179"/>
        <v>0</v>
      </c>
      <c r="Y2095" s="25">
        <f t="shared" si="179"/>
        <v>0</v>
      </c>
      <c r="Z2095" s="25">
        <f t="shared" si="179"/>
        <v>0</v>
      </c>
    </row>
    <row r="2096" spans="1:26" s="24" customFormat="1" x14ac:dyDescent="0.25">
      <c r="A2096" s="24" t="s">
        <v>178</v>
      </c>
      <c r="B2096" s="24" t="s">
        <v>179</v>
      </c>
      <c r="C2096" s="24" t="s">
        <v>180</v>
      </c>
      <c r="D2096" s="24" t="s">
        <v>132</v>
      </c>
      <c r="E2096" s="24">
        <v>2019</v>
      </c>
      <c r="F2096" s="24" t="s">
        <v>139</v>
      </c>
      <c r="G2096" s="24" t="s">
        <v>138</v>
      </c>
      <c r="H2096" s="24">
        <v>30</v>
      </c>
      <c r="I2096" s="25">
        <v>0</v>
      </c>
      <c r="J2096" s="25">
        <v>0</v>
      </c>
      <c r="K2096" s="25">
        <v>0</v>
      </c>
      <c r="L2096" s="25">
        <v>0</v>
      </c>
      <c r="M2096" s="25">
        <v>0</v>
      </c>
      <c r="N2096" s="25">
        <v>0</v>
      </c>
      <c r="O2096" s="25">
        <f t="shared" si="176"/>
        <v>0</v>
      </c>
      <c r="P2096" s="25">
        <f t="shared" si="177"/>
        <v>0</v>
      </c>
      <c r="Q2096" s="25">
        <f t="shared" si="178"/>
        <v>0</v>
      </c>
      <c r="R2096" s="25">
        <f t="shared" si="181"/>
        <v>0</v>
      </c>
      <c r="S2096" s="25">
        <f t="shared" si="181"/>
        <v>0</v>
      </c>
      <c r="T2096" s="25">
        <f t="shared" si="181"/>
        <v>0</v>
      </c>
      <c r="U2096" s="25">
        <f t="shared" si="180"/>
        <v>0</v>
      </c>
      <c r="V2096" s="25">
        <f t="shared" si="180"/>
        <v>0</v>
      </c>
      <c r="W2096" s="25">
        <f t="shared" si="180"/>
        <v>0</v>
      </c>
      <c r="X2096" s="25">
        <f t="shared" si="179"/>
        <v>0</v>
      </c>
      <c r="Y2096" s="25">
        <f t="shared" si="179"/>
        <v>0</v>
      </c>
      <c r="Z2096" s="25">
        <f t="shared" si="179"/>
        <v>0</v>
      </c>
    </row>
    <row r="2097" spans="1:26" s="24" customFormat="1" x14ac:dyDescent="0.25">
      <c r="A2097" s="24" t="s">
        <v>178</v>
      </c>
      <c r="B2097" s="24" t="s">
        <v>179</v>
      </c>
      <c r="C2097" s="24" t="s">
        <v>180</v>
      </c>
      <c r="D2097" s="24" t="s">
        <v>132</v>
      </c>
      <c r="E2097" s="24">
        <v>2019</v>
      </c>
      <c r="F2097" s="24" t="s">
        <v>139</v>
      </c>
      <c r="G2097" s="24" t="s">
        <v>138</v>
      </c>
      <c r="H2097" s="24" t="s">
        <v>135</v>
      </c>
      <c r="I2097" s="25">
        <v>0</v>
      </c>
      <c r="J2097" s="25">
        <v>0</v>
      </c>
      <c r="K2097" s="25">
        <v>0</v>
      </c>
      <c r="L2097" s="25">
        <v>0</v>
      </c>
      <c r="M2097" s="25">
        <v>0</v>
      </c>
      <c r="N2097" s="25">
        <v>0</v>
      </c>
      <c r="O2097" s="25">
        <f t="shared" si="176"/>
        <v>0</v>
      </c>
      <c r="P2097" s="25">
        <f t="shared" si="177"/>
        <v>0</v>
      </c>
      <c r="Q2097" s="25">
        <f t="shared" si="178"/>
        <v>0</v>
      </c>
      <c r="R2097" s="25">
        <f t="shared" si="181"/>
        <v>0</v>
      </c>
      <c r="S2097" s="25">
        <f t="shared" si="181"/>
        <v>0</v>
      </c>
      <c r="T2097" s="25">
        <f t="shared" si="181"/>
        <v>0</v>
      </c>
      <c r="U2097" s="25">
        <f t="shared" si="180"/>
        <v>0</v>
      </c>
      <c r="V2097" s="25">
        <f t="shared" si="180"/>
        <v>0</v>
      </c>
      <c r="W2097" s="25">
        <f t="shared" si="180"/>
        <v>0</v>
      </c>
      <c r="X2097" s="25">
        <f t="shared" si="179"/>
        <v>0</v>
      </c>
      <c r="Y2097" s="25">
        <f t="shared" si="179"/>
        <v>0</v>
      </c>
      <c r="Z2097" s="25">
        <f t="shared" si="179"/>
        <v>0</v>
      </c>
    </row>
    <row r="2098" spans="1:26" s="24" customFormat="1" x14ac:dyDescent="0.25">
      <c r="A2098" s="24" t="s">
        <v>178</v>
      </c>
      <c r="B2098" s="24" t="s">
        <v>179</v>
      </c>
      <c r="C2098" s="24" t="s">
        <v>180</v>
      </c>
      <c r="D2098" s="24" t="s">
        <v>132</v>
      </c>
      <c r="E2098" s="24">
        <v>2019</v>
      </c>
      <c r="F2098" s="24" t="s">
        <v>139</v>
      </c>
      <c r="G2098" s="24" t="s">
        <v>138</v>
      </c>
      <c r="H2098" s="24">
        <v>60</v>
      </c>
      <c r="I2098" s="25">
        <v>0</v>
      </c>
      <c r="J2098" s="25">
        <v>0</v>
      </c>
      <c r="K2098" s="25">
        <v>0</v>
      </c>
      <c r="L2098" s="25">
        <v>0</v>
      </c>
      <c r="M2098" s="25">
        <v>0</v>
      </c>
      <c r="N2098" s="25">
        <v>0</v>
      </c>
      <c r="O2098" s="25">
        <f t="shared" si="176"/>
        <v>0</v>
      </c>
      <c r="P2098" s="25">
        <f t="shared" si="177"/>
        <v>0</v>
      </c>
      <c r="Q2098" s="25">
        <f t="shared" si="178"/>
        <v>0</v>
      </c>
      <c r="R2098" s="25">
        <f t="shared" si="181"/>
        <v>0</v>
      </c>
      <c r="S2098" s="25">
        <f t="shared" si="181"/>
        <v>0</v>
      </c>
      <c r="T2098" s="25">
        <f t="shared" si="181"/>
        <v>0</v>
      </c>
      <c r="U2098" s="25">
        <f t="shared" si="180"/>
        <v>0</v>
      </c>
      <c r="V2098" s="25">
        <f t="shared" si="180"/>
        <v>0</v>
      </c>
      <c r="W2098" s="25">
        <f t="shared" si="180"/>
        <v>0</v>
      </c>
      <c r="X2098" s="25">
        <f t="shared" si="179"/>
        <v>0</v>
      </c>
      <c r="Y2098" s="25">
        <f t="shared" si="179"/>
        <v>0</v>
      </c>
      <c r="Z2098" s="25">
        <f t="shared" si="179"/>
        <v>0</v>
      </c>
    </row>
    <row r="2099" spans="1:26" s="24" customFormat="1" x14ac:dyDescent="0.25">
      <c r="A2099" s="24" t="s">
        <v>178</v>
      </c>
      <c r="B2099" s="24" t="s">
        <v>179</v>
      </c>
      <c r="C2099" s="24" t="s">
        <v>180</v>
      </c>
      <c r="D2099" s="24" t="s">
        <v>132</v>
      </c>
      <c r="E2099" s="24">
        <v>2019</v>
      </c>
      <c r="F2099" s="24" t="s">
        <v>139</v>
      </c>
      <c r="G2099" s="24" t="s">
        <v>138</v>
      </c>
      <c r="H2099" s="24">
        <v>100</v>
      </c>
      <c r="I2099" s="25">
        <v>0</v>
      </c>
      <c r="J2099" s="25">
        <v>0</v>
      </c>
      <c r="K2099" s="25">
        <v>0</v>
      </c>
      <c r="L2099" s="25">
        <v>0</v>
      </c>
      <c r="M2099" s="25">
        <v>0</v>
      </c>
      <c r="N2099" s="25">
        <v>0</v>
      </c>
      <c r="O2099" s="25">
        <f t="shared" si="176"/>
        <v>0</v>
      </c>
      <c r="P2099" s="25">
        <f t="shared" si="177"/>
        <v>0</v>
      </c>
      <c r="Q2099" s="25">
        <f t="shared" si="178"/>
        <v>0</v>
      </c>
      <c r="R2099" s="25">
        <f t="shared" si="181"/>
        <v>0</v>
      </c>
      <c r="S2099" s="25">
        <f t="shared" si="181"/>
        <v>0</v>
      </c>
      <c r="T2099" s="25">
        <f t="shared" si="181"/>
        <v>0</v>
      </c>
      <c r="U2099" s="25">
        <f t="shared" si="180"/>
        <v>0</v>
      </c>
      <c r="V2099" s="25">
        <f t="shared" si="180"/>
        <v>0</v>
      </c>
      <c r="W2099" s="25">
        <f t="shared" si="180"/>
        <v>0</v>
      </c>
      <c r="X2099" s="25">
        <f t="shared" si="179"/>
        <v>0</v>
      </c>
      <c r="Y2099" s="25">
        <f t="shared" si="179"/>
        <v>0</v>
      </c>
      <c r="Z2099" s="25">
        <f t="shared" si="179"/>
        <v>0</v>
      </c>
    </row>
    <row r="2100" spans="1:26" s="24" customFormat="1" x14ac:dyDescent="0.25">
      <c r="A2100" s="24" t="s">
        <v>178</v>
      </c>
      <c r="B2100" s="24" t="s">
        <v>179</v>
      </c>
      <c r="C2100" s="24" t="s">
        <v>180</v>
      </c>
      <c r="D2100" s="24" t="s">
        <v>132</v>
      </c>
      <c r="E2100" s="24">
        <v>2019</v>
      </c>
      <c r="F2100" s="24" t="s">
        <v>139</v>
      </c>
      <c r="G2100" s="24" t="s">
        <v>138</v>
      </c>
      <c r="H2100" s="24" t="s">
        <v>136</v>
      </c>
      <c r="I2100" s="25">
        <v>0</v>
      </c>
      <c r="J2100" s="25">
        <v>0</v>
      </c>
      <c r="K2100" s="25">
        <v>0</v>
      </c>
      <c r="L2100" s="25">
        <v>0</v>
      </c>
      <c r="M2100" s="25">
        <v>0</v>
      </c>
      <c r="N2100" s="25">
        <v>0</v>
      </c>
      <c r="O2100" s="25">
        <f t="shared" si="176"/>
        <v>0</v>
      </c>
      <c r="P2100" s="25">
        <f t="shared" si="177"/>
        <v>0</v>
      </c>
      <c r="Q2100" s="25">
        <f t="shared" si="178"/>
        <v>0</v>
      </c>
      <c r="R2100" s="25">
        <f t="shared" si="181"/>
        <v>0</v>
      </c>
      <c r="S2100" s="25">
        <f t="shared" si="181"/>
        <v>0</v>
      </c>
      <c r="T2100" s="25">
        <f t="shared" si="181"/>
        <v>0</v>
      </c>
      <c r="U2100" s="25">
        <f t="shared" si="180"/>
        <v>0</v>
      </c>
      <c r="V2100" s="25">
        <f t="shared" si="180"/>
        <v>0</v>
      </c>
      <c r="W2100" s="25">
        <f t="shared" si="180"/>
        <v>0</v>
      </c>
      <c r="X2100" s="25">
        <f t="shared" si="179"/>
        <v>0</v>
      </c>
      <c r="Y2100" s="25">
        <f t="shared" si="179"/>
        <v>0</v>
      </c>
      <c r="Z2100" s="25">
        <f t="shared" si="179"/>
        <v>0</v>
      </c>
    </row>
    <row r="2101" spans="1:26" s="24" customFormat="1" x14ac:dyDescent="0.25">
      <c r="A2101" s="24" t="s">
        <v>178</v>
      </c>
      <c r="B2101" s="24" t="s">
        <v>179</v>
      </c>
      <c r="C2101" s="24" t="s">
        <v>180</v>
      </c>
      <c r="D2101" s="24" t="s">
        <v>132</v>
      </c>
      <c r="E2101" s="24">
        <v>2019</v>
      </c>
      <c r="F2101" s="24" t="s">
        <v>139</v>
      </c>
      <c r="G2101" s="24" t="s">
        <v>138</v>
      </c>
      <c r="H2101" s="24">
        <v>1000</v>
      </c>
      <c r="I2101" s="25">
        <v>0</v>
      </c>
      <c r="J2101" s="25">
        <v>0</v>
      </c>
      <c r="K2101" s="25">
        <v>0</v>
      </c>
      <c r="L2101" s="25">
        <v>0</v>
      </c>
      <c r="M2101" s="25">
        <v>0</v>
      </c>
      <c r="N2101" s="25">
        <v>0</v>
      </c>
      <c r="O2101" s="25">
        <f t="shared" si="176"/>
        <v>0</v>
      </c>
      <c r="P2101" s="25">
        <f t="shared" si="177"/>
        <v>0</v>
      </c>
      <c r="Q2101" s="25">
        <f t="shared" si="178"/>
        <v>0</v>
      </c>
      <c r="R2101" s="25">
        <f t="shared" si="181"/>
        <v>0</v>
      </c>
      <c r="S2101" s="25">
        <f t="shared" si="181"/>
        <v>0</v>
      </c>
      <c r="T2101" s="25">
        <f t="shared" si="181"/>
        <v>0</v>
      </c>
      <c r="U2101" s="25">
        <f t="shared" si="180"/>
        <v>0</v>
      </c>
      <c r="V2101" s="25">
        <f t="shared" si="180"/>
        <v>0</v>
      </c>
      <c r="W2101" s="25">
        <f t="shared" si="180"/>
        <v>0</v>
      </c>
      <c r="X2101" s="25">
        <f t="shared" si="179"/>
        <v>0</v>
      </c>
      <c r="Y2101" s="25">
        <f t="shared" si="179"/>
        <v>0</v>
      </c>
      <c r="Z2101" s="25">
        <f t="shared" si="179"/>
        <v>0</v>
      </c>
    </row>
    <row r="2102" spans="1:26" s="24" customFormat="1" x14ac:dyDescent="0.25">
      <c r="A2102" s="24" t="s">
        <v>178</v>
      </c>
      <c r="B2102" s="24" t="s">
        <v>179</v>
      </c>
      <c r="C2102" s="24" t="s">
        <v>180</v>
      </c>
      <c r="D2102" s="24" t="s">
        <v>132</v>
      </c>
      <c r="E2102" s="24">
        <v>2019</v>
      </c>
      <c r="F2102" s="24" t="s">
        <v>139</v>
      </c>
      <c r="G2102" s="24" t="s">
        <v>138</v>
      </c>
      <c r="H2102" s="24">
        <v>2500</v>
      </c>
      <c r="I2102" s="25">
        <v>0</v>
      </c>
      <c r="J2102" s="25">
        <v>0</v>
      </c>
      <c r="K2102" s="25">
        <v>0</v>
      </c>
      <c r="L2102" s="25">
        <v>0</v>
      </c>
      <c r="M2102" s="25">
        <v>0</v>
      </c>
      <c r="N2102" s="25">
        <v>0</v>
      </c>
      <c r="O2102" s="25">
        <f t="shared" si="176"/>
        <v>0</v>
      </c>
      <c r="P2102" s="25">
        <f t="shared" si="177"/>
        <v>0</v>
      </c>
      <c r="Q2102" s="25">
        <f t="shared" si="178"/>
        <v>0</v>
      </c>
      <c r="R2102" s="25">
        <f t="shared" si="181"/>
        <v>0</v>
      </c>
      <c r="S2102" s="25">
        <f t="shared" si="181"/>
        <v>0</v>
      </c>
      <c r="T2102" s="25">
        <f t="shared" si="181"/>
        <v>0</v>
      </c>
      <c r="U2102" s="25">
        <f t="shared" si="180"/>
        <v>0</v>
      </c>
      <c r="V2102" s="25">
        <f t="shared" si="180"/>
        <v>0</v>
      </c>
      <c r="W2102" s="25">
        <f t="shared" si="180"/>
        <v>0</v>
      </c>
      <c r="X2102" s="25">
        <f t="shared" si="179"/>
        <v>0</v>
      </c>
      <c r="Y2102" s="25">
        <f t="shared" si="179"/>
        <v>0</v>
      </c>
      <c r="Z2102" s="25">
        <f t="shared" si="179"/>
        <v>0</v>
      </c>
    </row>
    <row r="2103" spans="1:26" s="24" customFormat="1" x14ac:dyDescent="0.25">
      <c r="A2103" s="24" t="s">
        <v>178</v>
      </c>
      <c r="B2103" s="24" t="s">
        <v>179</v>
      </c>
      <c r="C2103" s="24" t="s">
        <v>180</v>
      </c>
      <c r="D2103" s="24" t="s">
        <v>132</v>
      </c>
      <c r="E2103" s="24">
        <v>2019</v>
      </c>
      <c r="F2103" s="24" t="s">
        <v>139</v>
      </c>
      <c r="G2103" s="24" t="s">
        <v>138</v>
      </c>
      <c r="H2103" s="24">
        <v>5000</v>
      </c>
      <c r="I2103" s="25">
        <v>0</v>
      </c>
      <c r="J2103" s="25">
        <v>0</v>
      </c>
      <c r="K2103" s="25">
        <v>0</v>
      </c>
      <c r="L2103" s="25">
        <v>0</v>
      </c>
      <c r="M2103" s="25">
        <v>0</v>
      </c>
      <c r="N2103" s="25">
        <v>0</v>
      </c>
      <c r="O2103" s="25">
        <f t="shared" si="176"/>
        <v>0</v>
      </c>
      <c r="P2103" s="25">
        <f t="shared" si="177"/>
        <v>0</v>
      </c>
      <c r="Q2103" s="25">
        <f t="shared" si="178"/>
        <v>0</v>
      </c>
      <c r="R2103" s="25">
        <f t="shared" si="181"/>
        <v>0</v>
      </c>
      <c r="S2103" s="25">
        <f t="shared" si="181"/>
        <v>0</v>
      </c>
      <c r="T2103" s="25">
        <f t="shared" si="181"/>
        <v>0</v>
      </c>
      <c r="U2103" s="25">
        <f t="shared" si="180"/>
        <v>0</v>
      </c>
      <c r="V2103" s="25">
        <f t="shared" si="180"/>
        <v>0</v>
      </c>
      <c r="W2103" s="25">
        <f t="shared" si="180"/>
        <v>0</v>
      </c>
      <c r="X2103" s="25">
        <f t="shared" si="179"/>
        <v>0</v>
      </c>
      <c r="Y2103" s="25">
        <f t="shared" si="179"/>
        <v>0</v>
      </c>
      <c r="Z2103" s="25">
        <f t="shared" si="179"/>
        <v>0</v>
      </c>
    </row>
    <row r="2104" spans="1:26" s="24" customFormat="1" x14ac:dyDescent="0.25">
      <c r="A2104" s="24" t="s">
        <v>178</v>
      </c>
      <c r="B2104" s="24" t="s">
        <v>179</v>
      </c>
      <c r="C2104" s="24" t="s">
        <v>180</v>
      </c>
      <c r="D2104" s="24" t="s">
        <v>132</v>
      </c>
      <c r="E2104" s="24">
        <v>2019</v>
      </c>
      <c r="F2104" s="24" t="s">
        <v>139</v>
      </c>
      <c r="G2104" s="24" t="s">
        <v>138</v>
      </c>
      <c r="H2104" s="24">
        <v>10000</v>
      </c>
      <c r="I2104" s="25">
        <v>0</v>
      </c>
      <c r="J2104" s="25">
        <v>0</v>
      </c>
      <c r="K2104" s="25">
        <v>0</v>
      </c>
      <c r="L2104" s="25">
        <v>0</v>
      </c>
      <c r="M2104" s="25">
        <v>0</v>
      </c>
      <c r="N2104" s="25">
        <v>0</v>
      </c>
      <c r="O2104" s="25">
        <f t="shared" si="176"/>
        <v>0</v>
      </c>
      <c r="P2104" s="25">
        <f t="shared" si="177"/>
        <v>0</v>
      </c>
      <c r="Q2104" s="25">
        <f t="shared" si="178"/>
        <v>0</v>
      </c>
      <c r="R2104" s="25">
        <f t="shared" si="181"/>
        <v>0</v>
      </c>
      <c r="S2104" s="25">
        <f t="shared" si="181"/>
        <v>0</v>
      </c>
      <c r="T2104" s="25">
        <f t="shared" si="181"/>
        <v>0</v>
      </c>
      <c r="U2104" s="25">
        <f t="shared" si="180"/>
        <v>0</v>
      </c>
      <c r="V2104" s="25">
        <f t="shared" si="180"/>
        <v>0</v>
      </c>
      <c r="W2104" s="25">
        <f t="shared" si="180"/>
        <v>0</v>
      </c>
      <c r="X2104" s="25">
        <f t="shared" si="179"/>
        <v>0</v>
      </c>
      <c r="Y2104" s="25">
        <f t="shared" si="179"/>
        <v>0</v>
      </c>
      <c r="Z2104" s="25">
        <f t="shared" si="179"/>
        <v>0</v>
      </c>
    </row>
    <row r="2105" spans="1:26" s="24" customFormat="1" x14ac:dyDescent="0.25">
      <c r="A2105" s="24" t="s">
        <v>178</v>
      </c>
      <c r="B2105" s="24" t="s">
        <v>179</v>
      </c>
      <c r="C2105" s="24" t="s">
        <v>180</v>
      </c>
      <c r="D2105" s="24" t="s">
        <v>132</v>
      </c>
      <c r="E2105" s="24">
        <v>2020</v>
      </c>
      <c r="F2105" s="24" t="s">
        <v>139</v>
      </c>
      <c r="G2105" s="24" t="s">
        <v>134</v>
      </c>
      <c r="H2105" s="24">
        <v>10</v>
      </c>
      <c r="I2105" s="25">
        <v>0</v>
      </c>
      <c r="J2105" s="25">
        <v>8.9500000000000007E-6</v>
      </c>
      <c r="K2105" s="25">
        <v>8.4300000000000003E-5</v>
      </c>
      <c r="L2105" s="25">
        <v>8.9500000000000007E-6</v>
      </c>
      <c r="M2105" s="25">
        <v>2.5700000000000001E-5</v>
      </c>
      <c r="N2105" s="25">
        <v>3.8399999999999998E-5</v>
      </c>
      <c r="O2105" s="25">
        <f t="shared" si="176"/>
        <v>8.9500000000000007E-6</v>
      </c>
      <c r="P2105" s="25">
        <f t="shared" si="177"/>
        <v>2.5700000000000001E-5</v>
      </c>
      <c r="Q2105" s="25">
        <f t="shared" si="178"/>
        <v>3.8399999999999998E-5</v>
      </c>
      <c r="R2105" s="25">
        <f t="shared" si="181"/>
        <v>0</v>
      </c>
      <c r="S2105" s="25">
        <f t="shared" si="181"/>
        <v>3.6224621676891618E-2</v>
      </c>
      <c r="T2105" s="25">
        <f t="shared" si="181"/>
        <v>0.34119950920245401</v>
      </c>
      <c r="U2105" s="25">
        <f t="shared" si="180"/>
        <v>3.6224621676891618E-2</v>
      </c>
      <c r="V2105" s="25">
        <f t="shared" si="180"/>
        <v>0.10401930470347648</v>
      </c>
      <c r="W2105" s="25">
        <f t="shared" si="180"/>
        <v>0.15542184049079755</v>
      </c>
      <c r="X2105" s="25">
        <f t="shared" si="179"/>
        <v>3.6224621676891618E-2</v>
      </c>
      <c r="Y2105" s="25">
        <f t="shared" si="179"/>
        <v>0.10401930470347648</v>
      </c>
      <c r="Z2105" s="25">
        <f t="shared" si="179"/>
        <v>0.15542184049079755</v>
      </c>
    </row>
    <row r="2106" spans="1:26" s="24" customFormat="1" x14ac:dyDescent="0.25">
      <c r="A2106" s="24" t="s">
        <v>178</v>
      </c>
      <c r="B2106" s="24" t="s">
        <v>179</v>
      </c>
      <c r="C2106" s="24" t="s">
        <v>180</v>
      </c>
      <c r="D2106" s="24" t="s">
        <v>132</v>
      </c>
      <c r="E2106" s="24">
        <v>2020</v>
      </c>
      <c r="F2106" s="24" t="s">
        <v>139</v>
      </c>
      <c r="G2106" s="24" t="s">
        <v>134</v>
      </c>
      <c r="H2106" s="24">
        <v>30</v>
      </c>
      <c r="I2106" s="25">
        <v>0</v>
      </c>
      <c r="J2106" s="25">
        <v>1.3200000000000001E-6</v>
      </c>
      <c r="K2106" s="25">
        <v>4.0000000000000003E-5</v>
      </c>
      <c r="L2106" s="25">
        <v>2.7300000000000001E-6</v>
      </c>
      <c r="M2106" s="25">
        <v>9.4900000000000006E-6</v>
      </c>
      <c r="N2106" s="25">
        <v>1.73E-5</v>
      </c>
      <c r="O2106" s="25">
        <f t="shared" si="176"/>
        <v>2.7300000000000001E-6</v>
      </c>
      <c r="P2106" s="25">
        <f t="shared" si="177"/>
        <v>9.4900000000000006E-6</v>
      </c>
      <c r="Q2106" s="25">
        <f t="shared" si="178"/>
        <v>1.73E-5</v>
      </c>
      <c r="R2106" s="25">
        <f t="shared" si="181"/>
        <v>0</v>
      </c>
      <c r="S2106" s="25">
        <f t="shared" si="181"/>
        <v>5.3426257668711657E-3</v>
      </c>
      <c r="T2106" s="25">
        <f t="shared" si="181"/>
        <v>0.16189775051124747</v>
      </c>
      <c r="U2106" s="25">
        <f t="shared" si="180"/>
        <v>1.104952147239264E-2</v>
      </c>
      <c r="V2106" s="25">
        <f t="shared" si="180"/>
        <v>3.8410241308793461E-2</v>
      </c>
      <c r="W2106" s="25">
        <f t="shared" si="180"/>
        <v>7.0020777096114525E-2</v>
      </c>
      <c r="X2106" s="25">
        <f t="shared" si="179"/>
        <v>1.104952147239264E-2</v>
      </c>
      <c r="Y2106" s="25">
        <f t="shared" si="179"/>
        <v>3.8410241308793461E-2</v>
      </c>
      <c r="Z2106" s="25">
        <f t="shared" si="179"/>
        <v>7.0020777096114525E-2</v>
      </c>
    </row>
    <row r="2107" spans="1:26" s="24" customFormat="1" x14ac:dyDescent="0.25">
      <c r="A2107" s="24" t="s">
        <v>178</v>
      </c>
      <c r="B2107" s="24" t="s">
        <v>179</v>
      </c>
      <c r="C2107" s="24" t="s">
        <v>180</v>
      </c>
      <c r="D2107" s="24" t="s">
        <v>132</v>
      </c>
      <c r="E2107" s="24">
        <v>2020</v>
      </c>
      <c r="F2107" s="24" t="s">
        <v>139</v>
      </c>
      <c r="G2107" s="24" t="s">
        <v>134</v>
      </c>
      <c r="H2107" s="24" t="s">
        <v>135</v>
      </c>
      <c r="I2107" s="25">
        <v>0</v>
      </c>
      <c r="J2107" s="25">
        <v>4.8699999999999995E-7</v>
      </c>
      <c r="K2107" s="25">
        <v>2.5000000000000001E-5</v>
      </c>
      <c r="L2107" s="25">
        <v>1.6300000000000001E-6</v>
      </c>
      <c r="M2107" s="25">
        <v>5.1100000000000002E-6</v>
      </c>
      <c r="N2107" s="25">
        <v>1.0699999999999999E-5</v>
      </c>
      <c r="O2107" s="25">
        <f t="shared" si="176"/>
        <v>1.6300000000000001E-6</v>
      </c>
      <c r="P2107" s="25">
        <f t="shared" si="177"/>
        <v>5.1100000000000002E-6</v>
      </c>
      <c r="Q2107" s="25">
        <f t="shared" si="178"/>
        <v>1.0699999999999999E-5</v>
      </c>
      <c r="R2107" s="25">
        <f t="shared" si="181"/>
        <v>0</v>
      </c>
      <c r="S2107" s="25">
        <f t="shared" si="181"/>
        <v>1.9711051124744377E-3</v>
      </c>
      <c r="T2107" s="25">
        <f t="shared" si="181"/>
        <v>0.10118609406952966</v>
      </c>
      <c r="U2107" s="25">
        <f t="shared" si="180"/>
        <v>6.5973333333333335E-3</v>
      </c>
      <c r="V2107" s="25">
        <f t="shared" si="180"/>
        <v>2.0682437627811863E-2</v>
      </c>
      <c r="W2107" s="25">
        <f t="shared" si="180"/>
        <v>4.3307648261758681E-2</v>
      </c>
      <c r="X2107" s="25">
        <f t="shared" si="179"/>
        <v>6.5973333333333335E-3</v>
      </c>
      <c r="Y2107" s="25">
        <f t="shared" si="179"/>
        <v>2.0682437627811863E-2</v>
      </c>
      <c r="Z2107" s="25">
        <f t="shared" si="179"/>
        <v>4.3307648261758681E-2</v>
      </c>
    </row>
    <row r="2108" spans="1:26" s="24" customFormat="1" x14ac:dyDescent="0.25">
      <c r="A2108" s="24" t="s">
        <v>178</v>
      </c>
      <c r="B2108" s="24" t="s">
        <v>179</v>
      </c>
      <c r="C2108" s="24" t="s">
        <v>180</v>
      </c>
      <c r="D2108" s="24" t="s">
        <v>132</v>
      </c>
      <c r="E2108" s="24">
        <v>2020</v>
      </c>
      <c r="F2108" s="24" t="s">
        <v>139</v>
      </c>
      <c r="G2108" s="24" t="s">
        <v>134</v>
      </c>
      <c r="H2108" s="24">
        <v>60</v>
      </c>
      <c r="I2108" s="25">
        <v>0</v>
      </c>
      <c r="J2108" s="25">
        <v>2.6899999999999999E-7</v>
      </c>
      <c r="K2108" s="25">
        <v>1.6799999999999998E-5</v>
      </c>
      <c r="L2108" s="25">
        <v>1.0300000000000001E-6</v>
      </c>
      <c r="M2108" s="25">
        <v>3.8299999999999998E-6</v>
      </c>
      <c r="N2108" s="25">
        <v>7.17E-6</v>
      </c>
      <c r="O2108" s="25">
        <f t="shared" si="176"/>
        <v>1.0300000000000001E-6</v>
      </c>
      <c r="P2108" s="25">
        <f t="shared" si="177"/>
        <v>3.8299999999999998E-6</v>
      </c>
      <c r="Q2108" s="25">
        <f t="shared" si="178"/>
        <v>7.17E-6</v>
      </c>
      <c r="R2108" s="25">
        <f t="shared" si="181"/>
        <v>0</v>
      </c>
      <c r="S2108" s="25">
        <f t="shared" si="181"/>
        <v>1.0887623721881391E-3</v>
      </c>
      <c r="T2108" s="25">
        <f t="shared" si="181"/>
        <v>6.799705521472392E-2</v>
      </c>
      <c r="U2108" s="25">
        <f t="shared" si="180"/>
        <v>4.1688670756646227E-3</v>
      </c>
      <c r="V2108" s="25">
        <f t="shared" si="180"/>
        <v>1.5501709611451942E-2</v>
      </c>
      <c r="W2108" s="25">
        <f t="shared" si="180"/>
        <v>2.9020171779141107E-2</v>
      </c>
      <c r="X2108" s="25">
        <f t="shared" si="179"/>
        <v>4.1688670756646227E-3</v>
      </c>
      <c r="Y2108" s="25">
        <f t="shared" si="179"/>
        <v>1.5501709611451942E-2</v>
      </c>
      <c r="Z2108" s="25">
        <f t="shared" si="179"/>
        <v>2.9020171779141107E-2</v>
      </c>
    </row>
    <row r="2109" spans="1:26" s="24" customFormat="1" x14ac:dyDescent="0.25">
      <c r="A2109" s="24" t="s">
        <v>178</v>
      </c>
      <c r="B2109" s="24" t="s">
        <v>179</v>
      </c>
      <c r="C2109" s="24" t="s">
        <v>180</v>
      </c>
      <c r="D2109" s="24" t="s">
        <v>132</v>
      </c>
      <c r="E2109" s="24">
        <v>2020</v>
      </c>
      <c r="F2109" s="24" t="s">
        <v>139</v>
      </c>
      <c r="G2109" s="24" t="s">
        <v>134</v>
      </c>
      <c r="H2109" s="24">
        <v>100</v>
      </c>
      <c r="I2109" s="25">
        <v>0</v>
      </c>
      <c r="J2109" s="25">
        <v>6.9199999999999998E-8</v>
      </c>
      <c r="K2109" s="25">
        <v>8.2600000000000005E-6</v>
      </c>
      <c r="L2109" s="25">
        <v>4.7199999999999999E-7</v>
      </c>
      <c r="M2109" s="25">
        <v>1.7999999999999999E-6</v>
      </c>
      <c r="N2109" s="25">
        <v>3.4300000000000002E-6</v>
      </c>
      <c r="O2109" s="25">
        <f t="shared" si="176"/>
        <v>4.7199999999999999E-7</v>
      </c>
      <c r="P2109" s="25">
        <f t="shared" si="177"/>
        <v>1.7999999999999999E-6</v>
      </c>
      <c r="Q2109" s="25">
        <f t="shared" si="178"/>
        <v>3.4300000000000002E-6</v>
      </c>
      <c r="R2109" s="25">
        <f t="shared" si="181"/>
        <v>0</v>
      </c>
      <c r="S2109" s="25">
        <f t="shared" si="181"/>
        <v>2.8008310838445807E-4</v>
      </c>
      <c r="T2109" s="25">
        <f t="shared" si="181"/>
        <v>3.3431885480572604E-2</v>
      </c>
      <c r="U2109" s="25">
        <f t="shared" si="180"/>
        <v>1.9103934560327199E-3</v>
      </c>
      <c r="V2109" s="25">
        <f t="shared" si="180"/>
        <v>7.2853987730061342E-3</v>
      </c>
      <c r="W2109" s="25">
        <f t="shared" si="180"/>
        <v>1.388273210633947E-2</v>
      </c>
      <c r="X2109" s="25">
        <f t="shared" si="179"/>
        <v>1.9103934560327199E-3</v>
      </c>
      <c r="Y2109" s="25">
        <f t="shared" si="179"/>
        <v>7.2853987730061342E-3</v>
      </c>
      <c r="Z2109" s="25">
        <f t="shared" si="179"/>
        <v>1.388273210633947E-2</v>
      </c>
    </row>
    <row r="2110" spans="1:26" s="24" customFormat="1" x14ac:dyDescent="0.25">
      <c r="A2110" s="24" t="s">
        <v>178</v>
      </c>
      <c r="B2110" s="24" t="s">
        <v>179</v>
      </c>
      <c r="C2110" s="24" t="s">
        <v>180</v>
      </c>
      <c r="D2110" s="24" t="s">
        <v>132</v>
      </c>
      <c r="E2110" s="24">
        <v>2020</v>
      </c>
      <c r="F2110" s="24" t="s">
        <v>139</v>
      </c>
      <c r="G2110" s="24" t="s">
        <v>134</v>
      </c>
      <c r="H2110" s="24" t="s">
        <v>136</v>
      </c>
      <c r="I2110" s="25">
        <v>0</v>
      </c>
      <c r="J2110" s="25">
        <v>2.11E-11</v>
      </c>
      <c r="K2110" s="25">
        <v>5.8599999999999998E-7</v>
      </c>
      <c r="L2110" s="25">
        <v>1.6499999999999999E-8</v>
      </c>
      <c r="M2110" s="25">
        <v>6.5499999999999998E-8</v>
      </c>
      <c r="N2110" s="25">
        <v>3.9900000000000001E-7</v>
      </c>
      <c r="O2110" s="25">
        <f t="shared" si="176"/>
        <v>1.6499999999999999E-8</v>
      </c>
      <c r="P2110" s="25">
        <f t="shared" si="177"/>
        <v>6.5499999999999998E-8</v>
      </c>
      <c r="Q2110" s="25">
        <f t="shared" si="178"/>
        <v>3.9900000000000001E-7</v>
      </c>
      <c r="R2110" s="25">
        <f t="shared" si="181"/>
        <v>0</v>
      </c>
      <c r="S2110" s="25">
        <f t="shared" si="181"/>
        <v>8.5401063394683024E-8</v>
      </c>
      <c r="T2110" s="25">
        <f t="shared" si="181"/>
        <v>2.371802044989775E-3</v>
      </c>
      <c r="U2110" s="25">
        <f t="shared" si="180"/>
        <v>6.6782822085889568E-5</v>
      </c>
      <c r="V2110" s="25">
        <f t="shared" si="180"/>
        <v>2.6510756646216769E-4</v>
      </c>
      <c r="W2110" s="25">
        <f t="shared" si="180"/>
        <v>1.6149300613496932E-3</v>
      </c>
      <c r="X2110" s="25">
        <f t="shared" si="179"/>
        <v>6.6782822085889568E-5</v>
      </c>
      <c r="Y2110" s="25">
        <f t="shared" si="179"/>
        <v>2.6510756646216769E-4</v>
      </c>
      <c r="Z2110" s="25">
        <f t="shared" si="179"/>
        <v>1.6149300613496932E-3</v>
      </c>
    </row>
    <row r="2111" spans="1:26" s="24" customFormat="1" x14ac:dyDescent="0.25">
      <c r="A2111" s="24" t="s">
        <v>178</v>
      </c>
      <c r="B2111" s="24" t="s">
        <v>179</v>
      </c>
      <c r="C2111" s="24" t="s">
        <v>180</v>
      </c>
      <c r="D2111" s="24" t="s">
        <v>132</v>
      </c>
      <c r="E2111" s="24">
        <v>2020</v>
      </c>
      <c r="F2111" s="24" t="s">
        <v>139</v>
      </c>
      <c r="G2111" s="24" t="s">
        <v>134</v>
      </c>
      <c r="H2111" s="24">
        <v>1000</v>
      </c>
      <c r="I2111" s="25">
        <v>0</v>
      </c>
      <c r="J2111" s="25">
        <v>0</v>
      </c>
      <c r="K2111" s="25">
        <v>2.11E-7</v>
      </c>
      <c r="L2111" s="25">
        <v>1.0099999999999999E-8</v>
      </c>
      <c r="M2111" s="25">
        <v>3.9500000000000003E-8</v>
      </c>
      <c r="N2111" s="25">
        <v>7.8300000000000006E-8</v>
      </c>
      <c r="O2111" s="25">
        <f t="shared" si="176"/>
        <v>1.0099999999999999E-8</v>
      </c>
      <c r="P2111" s="25">
        <f t="shared" si="177"/>
        <v>3.9500000000000003E-8</v>
      </c>
      <c r="Q2111" s="25">
        <f t="shared" si="178"/>
        <v>7.8300000000000006E-8</v>
      </c>
      <c r="R2111" s="25">
        <f t="shared" si="181"/>
        <v>0</v>
      </c>
      <c r="S2111" s="25">
        <f t="shared" si="181"/>
        <v>0</v>
      </c>
      <c r="T2111" s="25">
        <f t="shared" si="181"/>
        <v>8.5401063394683024E-4</v>
      </c>
      <c r="U2111" s="25">
        <f t="shared" si="180"/>
        <v>4.0879182004089974E-5</v>
      </c>
      <c r="V2111" s="25">
        <f t="shared" si="180"/>
        <v>1.5987402862985688E-4</v>
      </c>
      <c r="W2111" s="25">
        <f t="shared" si="180"/>
        <v>3.169148466257669E-4</v>
      </c>
      <c r="X2111" s="25">
        <f t="shared" si="179"/>
        <v>4.0879182004089974E-5</v>
      </c>
      <c r="Y2111" s="25">
        <f t="shared" si="179"/>
        <v>1.5987402862985688E-4</v>
      </c>
      <c r="Z2111" s="25">
        <f t="shared" si="179"/>
        <v>3.169148466257669E-4</v>
      </c>
    </row>
    <row r="2112" spans="1:26" s="24" customFormat="1" x14ac:dyDescent="0.25">
      <c r="A2112" s="24" t="s">
        <v>178</v>
      </c>
      <c r="B2112" s="24" t="s">
        <v>179</v>
      </c>
      <c r="C2112" s="24" t="s">
        <v>180</v>
      </c>
      <c r="D2112" s="24" t="s">
        <v>132</v>
      </c>
      <c r="E2112" s="24">
        <v>2020</v>
      </c>
      <c r="F2112" s="24" t="s">
        <v>139</v>
      </c>
      <c r="G2112" s="24" t="s">
        <v>134</v>
      </c>
      <c r="H2112" s="24">
        <v>2500</v>
      </c>
      <c r="I2112" s="25">
        <v>0</v>
      </c>
      <c r="J2112" s="25">
        <v>0</v>
      </c>
      <c r="K2112" s="25">
        <v>5.03E-8</v>
      </c>
      <c r="L2112" s="25">
        <v>2.1400000000000001E-9</v>
      </c>
      <c r="M2112" s="25">
        <v>8.4499999999999996E-9</v>
      </c>
      <c r="N2112" s="25">
        <v>1.7100000000000001E-8</v>
      </c>
      <c r="O2112" s="25">
        <f t="shared" si="176"/>
        <v>2.1400000000000001E-9</v>
      </c>
      <c r="P2112" s="25">
        <f t="shared" si="177"/>
        <v>8.4499999999999996E-9</v>
      </c>
      <c r="Q2112" s="25">
        <f t="shared" si="178"/>
        <v>1.7100000000000001E-8</v>
      </c>
      <c r="R2112" s="25">
        <f t="shared" si="181"/>
        <v>0</v>
      </c>
      <c r="S2112" s="25">
        <f t="shared" si="181"/>
        <v>0</v>
      </c>
      <c r="T2112" s="25">
        <f t="shared" si="181"/>
        <v>2.0358642126789368E-4</v>
      </c>
      <c r="U2112" s="25">
        <f t="shared" si="180"/>
        <v>8.6615296523517376E-6</v>
      </c>
      <c r="V2112" s="25">
        <f t="shared" si="180"/>
        <v>3.4200899795501018E-5</v>
      </c>
      <c r="W2112" s="25">
        <f t="shared" si="180"/>
        <v>6.9211288343558284E-5</v>
      </c>
      <c r="X2112" s="25">
        <f t="shared" si="179"/>
        <v>8.6615296523517376E-6</v>
      </c>
      <c r="Y2112" s="25">
        <f t="shared" si="179"/>
        <v>3.4200899795501018E-5</v>
      </c>
      <c r="Z2112" s="25">
        <f t="shared" si="179"/>
        <v>6.9211288343558284E-5</v>
      </c>
    </row>
    <row r="2113" spans="1:26" s="24" customFormat="1" x14ac:dyDescent="0.25">
      <c r="A2113" s="24" t="s">
        <v>178</v>
      </c>
      <c r="B2113" s="24" t="s">
        <v>179</v>
      </c>
      <c r="C2113" s="24" t="s">
        <v>180</v>
      </c>
      <c r="D2113" s="24" t="s">
        <v>132</v>
      </c>
      <c r="E2113" s="24">
        <v>2020</v>
      </c>
      <c r="F2113" s="24" t="s">
        <v>139</v>
      </c>
      <c r="G2113" s="24" t="s">
        <v>134</v>
      </c>
      <c r="H2113" s="24">
        <v>5000</v>
      </c>
      <c r="I2113" s="25">
        <v>0</v>
      </c>
      <c r="J2113" s="25">
        <v>0</v>
      </c>
      <c r="K2113" s="25">
        <v>1.6700000000000001E-8</v>
      </c>
      <c r="L2113" s="25">
        <v>7.0299999999999995E-10</v>
      </c>
      <c r="M2113" s="25">
        <v>2.6599999999999999E-9</v>
      </c>
      <c r="N2113" s="25">
        <v>5.4899999999999999E-9</v>
      </c>
      <c r="O2113" s="25">
        <f t="shared" si="176"/>
        <v>7.0299999999999995E-10</v>
      </c>
      <c r="P2113" s="25">
        <f t="shared" si="177"/>
        <v>2.6599999999999999E-9</v>
      </c>
      <c r="Q2113" s="25">
        <f t="shared" si="178"/>
        <v>5.4899999999999999E-9</v>
      </c>
      <c r="R2113" s="25">
        <f t="shared" si="181"/>
        <v>0</v>
      </c>
      <c r="S2113" s="25">
        <f t="shared" si="181"/>
        <v>0</v>
      </c>
      <c r="T2113" s="25">
        <f t="shared" si="181"/>
        <v>6.7592310838445816E-5</v>
      </c>
      <c r="U2113" s="25">
        <f t="shared" si="180"/>
        <v>2.8453529652351735E-6</v>
      </c>
      <c r="V2113" s="25">
        <f t="shared" si="180"/>
        <v>1.0766200408997953E-5</v>
      </c>
      <c r="W2113" s="25">
        <f t="shared" si="180"/>
        <v>2.2220466257668712E-5</v>
      </c>
      <c r="X2113" s="25">
        <f t="shared" si="179"/>
        <v>2.8453529652351735E-6</v>
      </c>
      <c r="Y2113" s="25">
        <f t="shared" si="179"/>
        <v>1.0766200408997953E-5</v>
      </c>
      <c r="Z2113" s="25">
        <f t="shared" si="179"/>
        <v>2.2220466257668712E-5</v>
      </c>
    </row>
    <row r="2114" spans="1:26" s="24" customFormat="1" x14ac:dyDescent="0.25">
      <c r="A2114" s="24" t="s">
        <v>178</v>
      </c>
      <c r="B2114" s="24" t="s">
        <v>179</v>
      </c>
      <c r="C2114" s="24" t="s">
        <v>180</v>
      </c>
      <c r="D2114" s="24" t="s">
        <v>132</v>
      </c>
      <c r="E2114" s="24">
        <v>2020</v>
      </c>
      <c r="F2114" s="24" t="s">
        <v>139</v>
      </c>
      <c r="G2114" s="24" t="s">
        <v>134</v>
      </c>
      <c r="H2114" s="24">
        <v>10000</v>
      </c>
      <c r="I2114" s="25">
        <v>0</v>
      </c>
      <c r="J2114" s="25">
        <v>0</v>
      </c>
      <c r="K2114" s="25">
        <v>5.4800000000000001E-9</v>
      </c>
      <c r="L2114" s="25">
        <v>2.4199999999999999E-10</v>
      </c>
      <c r="M2114" s="25">
        <v>8.39E-10</v>
      </c>
      <c r="N2114" s="25">
        <v>1.7700000000000001E-9</v>
      </c>
      <c r="O2114" s="25">
        <f t="shared" si="176"/>
        <v>2.4199999999999999E-10</v>
      </c>
      <c r="P2114" s="25">
        <f t="shared" si="177"/>
        <v>8.39E-10</v>
      </c>
      <c r="Q2114" s="25">
        <f t="shared" si="178"/>
        <v>1.7700000000000001E-9</v>
      </c>
      <c r="R2114" s="25">
        <f t="shared" si="181"/>
        <v>0</v>
      </c>
      <c r="S2114" s="25">
        <f t="shared" si="181"/>
        <v>0</v>
      </c>
      <c r="T2114" s="25">
        <f t="shared" si="181"/>
        <v>2.2179991820040897E-5</v>
      </c>
      <c r="U2114" s="25">
        <f t="shared" si="180"/>
        <v>9.7948139059304709E-7</v>
      </c>
      <c r="V2114" s="25">
        <f t="shared" si="180"/>
        <v>3.3958053169734149E-6</v>
      </c>
      <c r="W2114" s="25">
        <f t="shared" si="180"/>
        <v>7.1639754601227002E-6</v>
      </c>
      <c r="X2114" s="25">
        <f t="shared" si="179"/>
        <v>9.7948139059304709E-7</v>
      </c>
      <c r="Y2114" s="25">
        <f t="shared" si="179"/>
        <v>3.3958053169734149E-6</v>
      </c>
      <c r="Z2114" s="25">
        <f t="shared" si="179"/>
        <v>7.1639754601227002E-6</v>
      </c>
    </row>
    <row r="2115" spans="1:26" s="24" customFormat="1" x14ac:dyDescent="0.25">
      <c r="A2115" s="24" t="s">
        <v>178</v>
      </c>
      <c r="B2115" s="24" t="s">
        <v>179</v>
      </c>
      <c r="C2115" s="24" t="s">
        <v>180</v>
      </c>
      <c r="D2115" s="24" t="s">
        <v>132</v>
      </c>
      <c r="E2115" s="24">
        <v>2020</v>
      </c>
      <c r="F2115" s="24" t="s">
        <v>139</v>
      </c>
      <c r="G2115" s="24" t="s">
        <v>137</v>
      </c>
      <c r="H2115" s="24">
        <v>10</v>
      </c>
      <c r="I2115" s="25">
        <v>0</v>
      </c>
      <c r="J2115" s="25">
        <v>8.9500000000000007E-6</v>
      </c>
      <c r="K2115" s="25">
        <v>8.4300000000000003E-5</v>
      </c>
      <c r="L2115" s="25">
        <v>8.9500000000000007E-6</v>
      </c>
      <c r="M2115" s="25">
        <v>2.5700000000000001E-5</v>
      </c>
      <c r="N2115" s="25">
        <v>3.8399999999999998E-5</v>
      </c>
      <c r="O2115" s="25">
        <f t="shared" si="176"/>
        <v>8.9500000000000007E-6</v>
      </c>
      <c r="P2115" s="25">
        <f t="shared" si="177"/>
        <v>2.5700000000000001E-5</v>
      </c>
      <c r="Q2115" s="25">
        <f t="shared" si="178"/>
        <v>3.8399999999999998E-5</v>
      </c>
      <c r="R2115" s="25">
        <f t="shared" si="181"/>
        <v>0</v>
      </c>
      <c r="S2115" s="25">
        <f t="shared" si="181"/>
        <v>3.6224621676891618E-2</v>
      </c>
      <c r="T2115" s="25">
        <f t="shared" si="181"/>
        <v>0.34119950920245401</v>
      </c>
      <c r="U2115" s="25">
        <f t="shared" si="180"/>
        <v>3.6224621676891618E-2</v>
      </c>
      <c r="V2115" s="25">
        <f t="shared" si="180"/>
        <v>0.10401930470347648</v>
      </c>
      <c r="W2115" s="25">
        <f t="shared" si="180"/>
        <v>0.15542184049079755</v>
      </c>
      <c r="X2115" s="25">
        <f t="shared" si="179"/>
        <v>3.6224621676891618E-2</v>
      </c>
      <c r="Y2115" s="25">
        <f t="shared" si="179"/>
        <v>0.10401930470347648</v>
      </c>
      <c r="Z2115" s="25">
        <f t="shared" si="179"/>
        <v>0.15542184049079755</v>
      </c>
    </row>
    <row r="2116" spans="1:26" s="24" customFormat="1" x14ac:dyDescent="0.25">
      <c r="A2116" s="24" t="s">
        <v>178</v>
      </c>
      <c r="B2116" s="24" t="s">
        <v>179</v>
      </c>
      <c r="C2116" s="24" t="s">
        <v>180</v>
      </c>
      <c r="D2116" s="24" t="s">
        <v>132</v>
      </c>
      <c r="E2116" s="24">
        <v>2020</v>
      </c>
      <c r="F2116" s="24" t="s">
        <v>139</v>
      </c>
      <c r="G2116" s="24" t="s">
        <v>137</v>
      </c>
      <c r="H2116" s="24">
        <v>30</v>
      </c>
      <c r="I2116" s="25">
        <v>0</v>
      </c>
      <c r="J2116" s="25">
        <v>1.3200000000000001E-6</v>
      </c>
      <c r="K2116" s="25">
        <v>4.0000000000000003E-5</v>
      </c>
      <c r="L2116" s="25">
        <v>2.7300000000000001E-6</v>
      </c>
      <c r="M2116" s="25">
        <v>9.4900000000000006E-6</v>
      </c>
      <c r="N2116" s="25">
        <v>1.73E-5</v>
      </c>
      <c r="O2116" s="25">
        <f t="shared" si="176"/>
        <v>2.7300000000000001E-6</v>
      </c>
      <c r="P2116" s="25">
        <f t="shared" si="177"/>
        <v>9.4900000000000006E-6</v>
      </c>
      <c r="Q2116" s="25">
        <f t="shared" si="178"/>
        <v>1.73E-5</v>
      </c>
      <c r="R2116" s="25">
        <f t="shared" si="181"/>
        <v>0</v>
      </c>
      <c r="S2116" s="25">
        <f t="shared" si="181"/>
        <v>5.3426257668711657E-3</v>
      </c>
      <c r="T2116" s="25">
        <f t="shared" si="181"/>
        <v>0.16189775051124747</v>
      </c>
      <c r="U2116" s="25">
        <f t="shared" si="180"/>
        <v>1.104952147239264E-2</v>
      </c>
      <c r="V2116" s="25">
        <f t="shared" si="180"/>
        <v>3.8410241308793461E-2</v>
      </c>
      <c r="W2116" s="25">
        <f t="shared" si="180"/>
        <v>7.0020777096114525E-2</v>
      </c>
      <c r="X2116" s="25">
        <f t="shared" si="179"/>
        <v>1.104952147239264E-2</v>
      </c>
      <c r="Y2116" s="25">
        <f t="shared" si="179"/>
        <v>3.8410241308793461E-2</v>
      </c>
      <c r="Z2116" s="25">
        <f t="shared" si="179"/>
        <v>7.0020777096114525E-2</v>
      </c>
    </row>
    <row r="2117" spans="1:26" s="24" customFormat="1" x14ac:dyDescent="0.25">
      <c r="A2117" s="24" t="s">
        <v>178</v>
      </c>
      <c r="B2117" s="24" t="s">
        <v>179</v>
      </c>
      <c r="C2117" s="24" t="s">
        <v>180</v>
      </c>
      <c r="D2117" s="24" t="s">
        <v>132</v>
      </c>
      <c r="E2117" s="24">
        <v>2020</v>
      </c>
      <c r="F2117" s="24" t="s">
        <v>139</v>
      </c>
      <c r="G2117" s="24" t="s">
        <v>137</v>
      </c>
      <c r="H2117" s="24" t="s">
        <v>135</v>
      </c>
      <c r="I2117" s="25">
        <v>0</v>
      </c>
      <c r="J2117" s="25">
        <v>4.8699999999999995E-7</v>
      </c>
      <c r="K2117" s="25">
        <v>2.5000000000000001E-5</v>
      </c>
      <c r="L2117" s="25">
        <v>1.6300000000000001E-6</v>
      </c>
      <c r="M2117" s="25">
        <v>5.1100000000000002E-6</v>
      </c>
      <c r="N2117" s="25">
        <v>1.0699999999999999E-5</v>
      </c>
      <c r="O2117" s="25">
        <f t="shared" si="176"/>
        <v>1.6300000000000001E-6</v>
      </c>
      <c r="P2117" s="25">
        <f t="shared" si="177"/>
        <v>5.1100000000000002E-6</v>
      </c>
      <c r="Q2117" s="25">
        <f t="shared" si="178"/>
        <v>1.0699999999999999E-5</v>
      </c>
      <c r="R2117" s="25">
        <f t="shared" si="181"/>
        <v>0</v>
      </c>
      <c r="S2117" s="25">
        <f t="shared" si="181"/>
        <v>1.9711051124744377E-3</v>
      </c>
      <c r="T2117" s="25">
        <f t="shared" si="181"/>
        <v>0.10118609406952966</v>
      </c>
      <c r="U2117" s="25">
        <f t="shared" si="180"/>
        <v>6.5973333333333335E-3</v>
      </c>
      <c r="V2117" s="25">
        <f t="shared" si="180"/>
        <v>2.0682437627811863E-2</v>
      </c>
      <c r="W2117" s="25">
        <f t="shared" si="180"/>
        <v>4.3307648261758681E-2</v>
      </c>
      <c r="X2117" s="25">
        <f t="shared" si="179"/>
        <v>6.5973333333333335E-3</v>
      </c>
      <c r="Y2117" s="25">
        <f t="shared" si="179"/>
        <v>2.0682437627811863E-2</v>
      </c>
      <c r="Z2117" s="25">
        <f t="shared" si="179"/>
        <v>4.3307648261758681E-2</v>
      </c>
    </row>
    <row r="2118" spans="1:26" s="24" customFormat="1" x14ac:dyDescent="0.25">
      <c r="A2118" s="24" t="s">
        <v>178</v>
      </c>
      <c r="B2118" s="24" t="s">
        <v>179</v>
      </c>
      <c r="C2118" s="24" t="s">
        <v>180</v>
      </c>
      <c r="D2118" s="24" t="s">
        <v>132</v>
      </c>
      <c r="E2118" s="24">
        <v>2020</v>
      </c>
      <c r="F2118" s="24" t="s">
        <v>139</v>
      </c>
      <c r="G2118" s="24" t="s">
        <v>137</v>
      </c>
      <c r="H2118" s="24">
        <v>60</v>
      </c>
      <c r="I2118" s="25">
        <v>0</v>
      </c>
      <c r="J2118" s="25">
        <v>2.6899999999999999E-7</v>
      </c>
      <c r="K2118" s="25">
        <v>1.6799999999999998E-5</v>
      </c>
      <c r="L2118" s="25">
        <v>1.0300000000000001E-6</v>
      </c>
      <c r="M2118" s="25">
        <v>3.8299999999999998E-6</v>
      </c>
      <c r="N2118" s="25">
        <v>7.17E-6</v>
      </c>
      <c r="O2118" s="25">
        <f t="shared" ref="O2118:O2181" si="182">L2118*(78/78)</f>
        <v>1.0300000000000001E-6</v>
      </c>
      <c r="P2118" s="25">
        <f t="shared" ref="P2118:P2181" si="183">M2118*(33/33)</f>
        <v>3.8299999999999998E-6</v>
      </c>
      <c r="Q2118" s="25">
        <f t="shared" ref="Q2118:Q2181" si="184">N2118*(33/33)</f>
        <v>7.17E-6</v>
      </c>
      <c r="R2118" s="25">
        <f t="shared" si="181"/>
        <v>0</v>
      </c>
      <c r="S2118" s="25">
        <f t="shared" si="181"/>
        <v>1.0887623721881391E-3</v>
      </c>
      <c r="T2118" s="25">
        <f t="shared" si="181"/>
        <v>6.799705521472392E-2</v>
      </c>
      <c r="U2118" s="25">
        <f t="shared" si="180"/>
        <v>4.1688670756646227E-3</v>
      </c>
      <c r="V2118" s="25">
        <f t="shared" si="180"/>
        <v>1.5501709611451942E-2</v>
      </c>
      <c r="W2118" s="25">
        <f t="shared" si="180"/>
        <v>2.9020171779141107E-2</v>
      </c>
      <c r="X2118" s="25">
        <f t="shared" si="180"/>
        <v>4.1688670756646227E-3</v>
      </c>
      <c r="Y2118" s="25">
        <f t="shared" si="180"/>
        <v>1.5501709611451942E-2</v>
      </c>
      <c r="Z2118" s="25">
        <f t="shared" si="180"/>
        <v>2.9020171779141107E-2</v>
      </c>
    </row>
    <row r="2119" spans="1:26" s="24" customFormat="1" x14ac:dyDescent="0.25">
      <c r="A2119" s="24" t="s">
        <v>178</v>
      </c>
      <c r="B2119" s="24" t="s">
        <v>179</v>
      </c>
      <c r="C2119" s="24" t="s">
        <v>180</v>
      </c>
      <c r="D2119" s="24" t="s">
        <v>132</v>
      </c>
      <c r="E2119" s="24">
        <v>2020</v>
      </c>
      <c r="F2119" s="24" t="s">
        <v>139</v>
      </c>
      <c r="G2119" s="24" t="s">
        <v>137</v>
      </c>
      <c r="H2119" s="24">
        <v>100</v>
      </c>
      <c r="I2119" s="25">
        <v>0</v>
      </c>
      <c r="J2119" s="25">
        <v>6.9199999999999998E-8</v>
      </c>
      <c r="K2119" s="25">
        <v>8.2600000000000005E-6</v>
      </c>
      <c r="L2119" s="25">
        <v>4.7199999999999999E-7</v>
      </c>
      <c r="M2119" s="25">
        <v>1.7999999999999999E-6</v>
      </c>
      <c r="N2119" s="25">
        <v>3.4300000000000002E-6</v>
      </c>
      <c r="O2119" s="25">
        <f t="shared" si="182"/>
        <v>4.7199999999999999E-7</v>
      </c>
      <c r="P2119" s="25">
        <f t="shared" si="183"/>
        <v>1.7999999999999999E-6</v>
      </c>
      <c r="Q2119" s="25">
        <f t="shared" si="184"/>
        <v>3.4300000000000002E-6</v>
      </c>
      <c r="R2119" s="25">
        <f t="shared" si="181"/>
        <v>0</v>
      </c>
      <c r="S2119" s="25">
        <f t="shared" si="181"/>
        <v>2.8008310838445807E-4</v>
      </c>
      <c r="T2119" s="25">
        <f t="shared" si="181"/>
        <v>3.3431885480572604E-2</v>
      </c>
      <c r="U2119" s="25">
        <f t="shared" si="180"/>
        <v>1.9103934560327199E-3</v>
      </c>
      <c r="V2119" s="25">
        <f t="shared" si="180"/>
        <v>7.2853987730061342E-3</v>
      </c>
      <c r="W2119" s="25">
        <f t="shared" si="180"/>
        <v>1.388273210633947E-2</v>
      </c>
      <c r="X2119" s="25">
        <f t="shared" si="180"/>
        <v>1.9103934560327199E-3</v>
      </c>
      <c r="Y2119" s="25">
        <f t="shared" si="180"/>
        <v>7.2853987730061342E-3</v>
      </c>
      <c r="Z2119" s="25">
        <f t="shared" si="180"/>
        <v>1.388273210633947E-2</v>
      </c>
    </row>
    <row r="2120" spans="1:26" s="24" customFormat="1" x14ac:dyDescent="0.25">
      <c r="A2120" s="24" t="s">
        <v>178</v>
      </c>
      <c r="B2120" s="24" t="s">
        <v>179</v>
      </c>
      <c r="C2120" s="24" t="s">
        <v>180</v>
      </c>
      <c r="D2120" s="24" t="s">
        <v>132</v>
      </c>
      <c r="E2120" s="24">
        <v>2020</v>
      </c>
      <c r="F2120" s="24" t="s">
        <v>139</v>
      </c>
      <c r="G2120" s="24" t="s">
        <v>137</v>
      </c>
      <c r="H2120" s="24" t="s">
        <v>136</v>
      </c>
      <c r="I2120" s="25">
        <v>0</v>
      </c>
      <c r="J2120" s="25">
        <v>2.11E-11</v>
      </c>
      <c r="K2120" s="25">
        <v>5.8599999999999998E-7</v>
      </c>
      <c r="L2120" s="25">
        <v>1.6499999999999999E-8</v>
      </c>
      <c r="M2120" s="25">
        <v>6.5499999999999998E-8</v>
      </c>
      <c r="N2120" s="25">
        <v>3.9900000000000001E-7</v>
      </c>
      <c r="O2120" s="25">
        <f t="shared" si="182"/>
        <v>1.6499999999999999E-8</v>
      </c>
      <c r="P2120" s="25">
        <f t="shared" si="183"/>
        <v>6.5499999999999998E-8</v>
      </c>
      <c r="Q2120" s="25">
        <f t="shared" si="184"/>
        <v>3.9900000000000001E-7</v>
      </c>
      <c r="R2120" s="25">
        <f t="shared" si="181"/>
        <v>0</v>
      </c>
      <c r="S2120" s="25">
        <f t="shared" si="181"/>
        <v>8.5401063394683024E-8</v>
      </c>
      <c r="T2120" s="25">
        <f t="shared" si="181"/>
        <v>2.371802044989775E-3</v>
      </c>
      <c r="U2120" s="25">
        <f t="shared" si="180"/>
        <v>6.6782822085889568E-5</v>
      </c>
      <c r="V2120" s="25">
        <f t="shared" si="180"/>
        <v>2.6510756646216769E-4</v>
      </c>
      <c r="W2120" s="25">
        <f t="shared" si="180"/>
        <v>1.6149300613496932E-3</v>
      </c>
      <c r="X2120" s="25">
        <f t="shared" si="180"/>
        <v>6.6782822085889568E-5</v>
      </c>
      <c r="Y2120" s="25">
        <f t="shared" si="180"/>
        <v>2.6510756646216769E-4</v>
      </c>
      <c r="Z2120" s="25">
        <f t="shared" si="180"/>
        <v>1.6149300613496932E-3</v>
      </c>
    </row>
    <row r="2121" spans="1:26" s="24" customFormat="1" x14ac:dyDescent="0.25">
      <c r="A2121" s="24" t="s">
        <v>178</v>
      </c>
      <c r="B2121" s="24" t="s">
        <v>179</v>
      </c>
      <c r="C2121" s="24" t="s">
        <v>180</v>
      </c>
      <c r="D2121" s="24" t="s">
        <v>132</v>
      </c>
      <c r="E2121" s="24">
        <v>2020</v>
      </c>
      <c r="F2121" s="24" t="s">
        <v>139</v>
      </c>
      <c r="G2121" s="24" t="s">
        <v>137</v>
      </c>
      <c r="H2121" s="24">
        <v>1000</v>
      </c>
      <c r="I2121" s="25">
        <v>0</v>
      </c>
      <c r="J2121" s="25">
        <v>0</v>
      </c>
      <c r="K2121" s="25">
        <v>2.11E-7</v>
      </c>
      <c r="L2121" s="25">
        <v>1.0099999999999999E-8</v>
      </c>
      <c r="M2121" s="25">
        <v>3.9500000000000003E-8</v>
      </c>
      <c r="N2121" s="25">
        <v>7.8300000000000006E-8</v>
      </c>
      <c r="O2121" s="25">
        <f t="shared" si="182"/>
        <v>1.0099999999999999E-8</v>
      </c>
      <c r="P2121" s="25">
        <f t="shared" si="183"/>
        <v>3.9500000000000003E-8</v>
      </c>
      <c r="Q2121" s="25">
        <f t="shared" si="184"/>
        <v>7.8300000000000006E-8</v>
      </c>
      <c r="R2121" s="25">
        <f t="shared" si="181"/>
        <v>0</v>
      </c>
      <c r="S2121" s="25">
        <f t="shared" si="181"/>
        <v>0</v>
      </c>
      <c r="T2121" s="25">
        <f t="shared" si="181"/>
        <v>8.5401063394683024E-4</v>
      </c>
      <c r="U2121" s="25">
        <f t="shared" si="180"/>
        <v>4.0879182004089974E-5</v>
      </c>
      <c r="V2121" s="25">
        <f t="shared" si="180"/>
        <v>1.5987402862985688E-4</v>
      </c>
      <c r="W2121" s="25">
        <f t="shared" si="180"/>
        <v>3.169148466257669E-4</v>
      </c>
      <c r="X2121" s="25">
        <f t="shared" si="180"/>
        <v>4.0879182004089974E-5</v>
      </c>
      <c r="Y2121" s="25">
        <f t="shared" si="180"/>
        <v>1.5987402862985688E-4</v>
      </c>
      <c r="Z2121" s="25">
        <f t="shared" si="180"/>
        <v>3.169148466257669E-4</v>
      </c>
    </row>
    <row r="2122" spans="1:26" s="24" customFormat="1" x14ac:dyDescent="0.25">
      <c r="A2122" s="24" t="s">
        <v>178</v>
      </c>
      <c r="B2122" s="24" t="s">
        <v>179</v>
      </c>
      <c r="C2122" s="24" t="s">
        <v>180</v>
      </c>
      <c r="D2122" s="24" t="s">
        <v>132</v>
      </c>
      <c r="E2122" s="24">
        <v>2020</v>
      </c>
      <c r="F2122" s="24" t="s">
        <v>139</v>
      </c>
      <c r="G2122" s="24" t="s">
        <v>137</v>
      </c>
      <c r="H2122" s="24">
        <v>2500</v>
      </c>
      <c r="I2122" s="25">
        <v>0</v>
      </c>
      <c r="J2122" s="25">
        <v>0</v>
      </c>
      <c r="K2122" s="25">
        <v>5.03E-8</v>
      </c>
      <c r="L2122" s="25">
        <v>2.1400000000000001E-9</v>
      </c>
      <c r="M2122" s="25">
        <v>8.4499999999999996E-9</v>
      </c>
      <c r="N2122" s="25">
        <v>1.7100000000000001E-8</v>
      </c>
      <c r="O2122" s="25">
        <f t="shared" si="182"/>
        <v>2.1400000000000001E-9</v>
      </c>
      <c r="P2122" s="25">
        <f t="shared" si="183"/>
        <v>8.4499999999999996E-9</v>
      </c>
      <c r="Q2122" s="25">
        <f t="shared" si="184"/>
        <v>1.7100000000000001E-8</v>
      </c>
      <c r="R2122" s="25">
        <f t="shared" si="181"/>
        <v>0</v>
      </c>
      <c r="S2122" s="25">
        <f t="shared" si="181"/>
        <v>0</v>
      </c>
      <c r="T2122" s="25">
        <f t="shared" si="181"/>
        <v>2.0358642126789368E-4</v>
      </c>
      <c r="U2122" s="25">
        <f t="shared" si="180"/>
        <v>8.6615296523517376E-6</v>
      </c>
      <c r="V2122" s="25">
        <f t="shared" si="180"/>
        <v>3.4200899795501018E-5</v>
      </c>
      <c r="W2122" s="25">
        <f t="shared" si="180"/>
        <v>6.9211288343558284E-5</v>
      </c>
      <c r="X2122" s="25">
        <f t="shared" si="180"/>
        <v>8.6615296523517376E-6</v>
      </c>
      <c r="Y2122" s="25">
        <f t="shared" si="180"/>
        <v>3.4200899795501018E-5</v>
      </c>
      <c r="Z2122" s="25">
        <f t="shared" si="180"/>
        <v>6.9211288343558284E-5</v>
      </c>
    </row>
    <row r="2123" spans="1:26" s="24" customFormat="1" x14ac:dyDescent="0.25">
      <c r="A2123" s="24" t="s">
        <v>178</v>
      </c>
      <c r="B2123" s="24" t="s">
        <v>179</v>
      </c>
      <c r="C2123" s="24" t="s">
        <v>180</v>
      </c>
      <c r="D2123" s="24" t="s">
        <v>132</v>
      </c>
      <c r="E2123" s="24">
        <v>2020</v>
      </c>
      <c r="F2123" s="24" t="s">
        <v>139</v>
      </c>
      <c r="G2123" s="24" t="s">
        <v>137</v>
      </c>
      <c r="H2123" s="24">
        <v>5000</v>
      </c>
      <c r="I2123" s="25">
        <v>0</v>
      </c>
      <c r="J2123" s="25">
        <v>0</v>
      </c>
      <c r="K2123" s="25">
        <v>1.6700000000000001E-8</v>
      </c>
      <c r="L2123" s="25">
        <v>7.0299999999999995E-10</v>
      </c>
      <c r="M2123" s="25">
        <v>2.6599999999999999E-9</v>
      </c>
      <c r="N2123" s="25">
        <v>5.4899999999999999E-9</v>
      </c>
      <c r="O2123" s="25">
        <f t="shared" si="182"/>
        <v>7.0299999999999995E-10</v>
      </c>
      <c r="P2123" s="25">
        <f t="shared" si="183"/>
        <v>2.6599999999999999E-9</v>
      </c>
      <c r="Q2123" s="25">
        <f t="shared" si="184"/>
        <v>5.4899999999999999E-9</v>
      </c>
      <c r="R2123" s="25">
        <f t="shared" si="181"/>
        <v>0</v>
      </c>
      <c r="S2123" s="25">
        <f t="shared" si="181"/>
        <v>0</v>
      </c>
      <c r="T2123" s="25">
        <f t="shared" si="181"/>
        <v>6.7592310838445816E-5</v>
      </c>
      <c r="U2123" s="25">
        <f t="shared" si="180"/>
        <v>2.8453529652351735E-6</v>
      </c>
      <c r="V2123" s="25">
        <f t="shared" si="180"/>
        <v>1.0766200408997953E-5</v>
      </c>
      <c r="W2123" s="25">
        <f t="shared" si="180"/>
        <v>2.2220466257668712E-5</v>
      </c>
      <c r="X2123" s="25">
        <f t="shared" si="180"/>
        <v>2.8453529652351735E-6</v>
      </c>
      <c r="Y2123" s="25">
        <f t="shared" si="180"/>
        <v>1.0766200408997953E-5</v>
      </c>
      <c r="Z2123" s="25">
        <f t="shared" si="180"/>
        <v>2.2220466257668712E-5</v>
      </c>
    </row>
    <row r="2124" spans="1:26" s="24" customFormat="1" x14ac:dyDescent="0.25">
      <c r="A2124" s="24" t="s">
        <v>178</v>
      </c>
      <c r="B2124" s="24" t="s">
        <v>179</v>
      </c>
      <c r="C2124" s="24" t="s">
        <v>180</v>
      </c>
      <c r="D2124" s="24" t="s">
        <v>132</v>
      </c>
      <c r="E2124" s="24">
        <v>2020</v>
      </c>
      <c r="F2124" s="24" t="s">
        <v>139</v>
      </c>
      <c r="G2124" s="24" t="s">
        <v>137</v>
      </c>
      <c r="H2124" s="24">
        <v>10000</v>
      </c>
      <c r="I2124" s="25">
        <v>0</v>
      </c>
      <c r="J2124" s="25">
        <v>0</v>
      </c>
      <c r="K2124" s="25">
        <v>5.4800000000000001E-9</v>
      </c>
      <c r="L2124" s="25">
        <v>2.4199999999999999E-10</v>
      </c>
      <c r="M2124" s="25">
        <v>8.39E-10</v>
      </c>
      <c r="N2124" s="25">
        <v>1.7700000000000001E-9</v>
      </c>
      <c r="O2124" s="25">
        <f t="shared" si="182"/>
        <v>2.4199999999999999E-10</v>
      </c>
      <c r="P2124" s="25">
        <f t="shared" si="183"/>
        <v>8.39E-10</v>
      </c>
      <c r="Q2124" s="25">
        <f t="shared" si="184"/>
        <v>1.7700000000000001E-9</v>
      </c>
      <c r="R2124" s="25">
        <f t="shared" si="181"/>
        <v>0</v>
      </c>
      <c r="S2124" s="25">
        <f t="shared" si="181"/>
        <v>0</v>
      </c>
      <c r="T2124" s="25">
        <f t="shared" si="181"/>
        <v>2.2179991820040897E-5</v>
      </c>
      <c r="U2124" s="25">
        <f t="shared" si="180"/>
        <v>9.7948139059304709E-7</v>
      </c>
      <c r="V2124" s="25">
        <f t="shared" si="180"/>
        <v>3.3958053169734149E-6</v>
      </c>
      <c r="W2124" s="25">
        <f t="shared" si="180"/>
        <v>7.1639754601227002E-6</v>
      </c>
      <c r="X2124" s="25">
        <f t="shared" si="180"/>
        <v>9.7948139059304709E-7</v>
      </c>
      <c r="Y2124" s="25">
        <f t="shared" si="180"/>
        <v>3.3958053169734149E-6</v>
      </c>
      <c r="Z2124" s="25">
        <f t="shared" si="180"/>
        <v>7.1639754601227002E-6</v>
      </c>
    </row>
    <row r="2125" spans="1:26" s="24" customFormat="1" x14ac:dyDescent="0.25">
      <c r="A2125" s="24" t="s">
        <v>178</v>
      </c>
      <c r="B2125" s="24" t="s">
        <v>179</v>
      </c>
      <c r="C2125" s="24" t="s">
        <v>180</v>
      </c>
      <c r="D2125" s="24" t="s">
        <v>132</v>
      </c>
      <c r="E2125" s="24">
        <v>2020</v>
      </c>
      <c r="F2125" s="24" t="s">
        <v>139</v>
      </c>
      <c r="G2125" s="24" t="s">
        <v>138</v>
      </c>
      <c r="H2125" s="24">
        <v>10</v>
      </c>
      <c r="I2125" s="25">
        <v>0</v>
      </c>
      <c r="J2125" s="25">
        <v>0</v>
      </c>
      <c r="K2125" s="25">
        <v>0</v>
      </c>
      <c r="L2125" s="25">
        <v>0</v>
      </c>
      <c r="M2125" s="25">
        <v>0</v>
      </c>
      <c r="N2125" s="25">
        <v>0</v>
      </c>
      <c r="O2125" s="25">
        <f t="shared" si="182"/>
        <v>0</v>
      </c>
      <c r="P2125" s="25">
        <f t="shared" si="183"/>
        <v>0</v>
      </c>
      <c r="Q2125" s="25">
        <f t="shared" si="184"/>
        <v>0</v>
      </c>
      <c r="R2125" s="25">
        <f t="shared" si="181"/>
        <v>0</v>
      </c>
      <c r="S2125" s="25">
        <f t="shared" si="181"/>
        <v>0</v>
      </c>
      <c r="T2125" s="25">
        <f t="shared" si="181"/>
        <v>0</v>
      </c>
      <c r="U2125" s="25">
        <f t="shared" si="180"/>
        <v>0</v>
      </c>
      <c r="V2125" s="25">
        <f t="shared" si="180"/>
        <v>0</v>
      </c>
      <c r="W2125" s="25">
        <f t="shared" si="180"/>
        <v>0</v>
      </c>
      <c r="X2125" s="25">
        <f t="shared" si="180"/>
        <v>0</v>
      </c>
      <c r="Y2125" s="25">
        <f t="shared" si="180"/>
        <v>0</v>
      </c>
      <c r="Z2125" s="25">
        <f t="shared" si="180"/>
        <v>0</v>
      </c>
    </row>
    <row r="2126" spans="1:26" s="24" customFormat="1" x14ac:dyDescent="0.25">
      <c r="A2126" s="24" t="s">
        <v>178</v>
      </c>
      <c r="B2126" s="24" t="s">
        <v>179</v>
      </c>
      <c r="C2126" s="24" t="s">
        <v>180</v>
      </c>
      <c r="D2126" s="24" t="s">
        <v>132</v>
      </c>
      <c r="E2126" s="24">
        <v>2020</v>
      </c>
      <c r="F2126" s="24" t="s">
        <v>139</v>
      </c>
      <c r="G2126" s="24" t="s">
        <v>138</v>
      </c>
      <c r="H2126" s="24">
        <v>30</v>
      </c>
      <c r="I2126" s="25">
        <v>0</v>
      </c>
      <c r="J2126" s="25">
        <v>0</v>
      </c>
      <c r="K2126" s="25">
        <v>0</v>
      </c>
      <c r="L2126" s="25">
        <v>0</v>
      </c>
      <c r="M2126" s="25">
        <v>0</v>
      </c>
      <c r="N2126" s="25">
        <v>0</v>
      </c>
      <c r="O2126" s="25">
        <f t="shared" si="182"/>
        <v>0</v>
      </c>
      <c r="P2126" s="25">
        <f t="shared" si="183"/>
        <v>0</v>
      </c>
      <c r="Q2126" s="25">
        <f t="shared" si="184"/>
        <v>0</v>
      </c>
      <c r="R2126" s="25">
        <f t="shared" si="181"/>
        <v>0</v>
      </c>
      <c r="S2126" s="25">
        <f t="shared" si="181"/>
        <v>0</v>
      </c>
      <c r="T2126" s="25">
        <f t="shared" si="181"/>
        <v>0</v>
      </c>
      <c r="U2126" s="25">
        <f t="shared" si="180"/>
        <v>0</v>
      </c>
      <c r="V2126" s="25">
        <f t="shared" si="180"/>
        <v>0</v>
      </c>
      <c r="W2126" s="25">
        <f t="shared" si="180"/>
        <v>0</v>
      </c>
      <c r="X2126" s="25">
        <f t="shared" si="180"/>
        <v>0</v>
      </c>
      <c r="Y2126" s="25">
        <f t="shared" si="180"/>
        <v>0</v>
      </c>
      <c r="Z2126" s="25">
        <f t="shared" si="180"/>
        <v>0</v>
      </c>
    </row>
    <row r="2127" spans="1:26" s="24" customFormat="1" x14ac:dyDescent="0.25">
      <c r="A2127" s="24" t="s">
        <v>178</v>
      </c>
      <c r="B2127" s="24" t="s">
        <v>179</v>
      </c>
      <c r="C2127" s="24" t="s">
        <v>180</v>
      </c>
      <c r="D2127" s="24" t="s">
        <v>132</v>
      </c>
      <c r="E2127" s="24">
        <v>2020</v>
      </c>
      <c r="F2127" s="24" t="s">
        <v>139</v>
      </c>
      <c r="G2127" s="24" t="s">
        <v>138</v>
      </c>
      <c r="H2127" s="24" t="s">
        <v>135</v>
      </c>
      <c r="I2127" s="25">
        <v>0</v>
      </c>
      <c r="J2127" s="25">
        <v>0</v>
      </c>
      <c r="K2127" s="25">
        <v>0</v>
      </c>
      <c r="L2127" s="25">
        <v>0</v>
      </c>
      <c r="M2127" s="25">
        <v>0</v>
      </c>
      <c r="N2127" s="25">
        <v>0</v>
      </c>
      <c r="O2127" s="25">
        <f t="shared" si="182"/>
        <v>0</v>
      </c>
      <c r="P2127" s="25">
        <f t="shared" si="183"/>
        <v>0</v>
      </c>
      <c r="Q2127" s="25">
        <f t="shared" si="184"/>
        <v>0</v>
      </c>
      <c r="R2127" s="25">
        <f t="shared" si="181"/>
        <v>0</v>
      </c>
      <c r="S2127" s="25">
        <f t="shared" si="181"/>
        <v>0</v>
      </c>
      <c r="T2127" s="25">
        <f t="shared" si="181"/>
        <v>0</v>
      </c>
      <c r="U2127" s="25">
        <f t="shared" si="180"/>
        <v>0</v>
      </c>
      <c r="V2127" s="25">
        <f t="shared" si="180"/>
        <v>0</v>
      </c>
      <c r="W2127" s="25">
        <f t="shared" si="180"/>
        <v>0</v>
      </c>
      <c r="X2127" s="25">
        <f t="shared" si="180"/>
        <v>0</v>
      </c>
      <c r="Y2127" s="25">
        <f t="shared" si="180"/>
        <v>0</v>
      </c>
      <c r="Z2127" s="25">
        <f t="shared" si="180"/>
        <v>0</v>
      </c>
    </row>
    <row r="2128" spans="1:26" s="24" customFormat="1" x14ac:dyDescent="0.25">
      <c r="A2128" s="24" t="s">
        <v>178</v>
      </c>
      <c r="B2128" s="24" t="s">
        <v>179</v>
      </c>
      <c r="C2128" s="24" t="s">
        <v>180</v>
      </c>
      <c r="D2128" s="24" t="s">
        <v>132</v>
      </c>
      <c r="E2128" s="24">
        <v>2020</v>
      </c>
      <c r="F2128" s="24" t="s">
        <v>139</v>
      </c>
      <c r="G2128" s="24" t="s">
        <v>138</v>
      </c>
      <c r="H2128" s="24">
        <v>60</v>
      </c>
      <c r="I2128" s="25">
        <v>0</v>
      </c>
      <c r="J2128" s="25">
        <v>0</v>
      </c>
      <c r="K2128" s="25">
        <v>0</v>
      </c>
      <c r="L2128" s="25">
        <v>0</v>
      </c>
      <c r="M2128" s="25">
        <v>0</v>
      </c>
      <c r="N2128" s="25">
        <v>0</v>
      </c>
      <c r="O2128" s="25">
        <f t="shared" si="182"/>
        <v>0</v>
      </c>
      <c r="P2128" s="25">
        <f t="shared" si="183"/>
        <v>0</v>
      </c>
      <c r="Q2128" s="25">
        <f t="shared" si="184"/>
        <v>0</v>
      </c>
      <c r="R2128" s="25">
        <f t="shared" si="181"/>
        <v>0</v>
      </c>
      <c r="S2128" s="25">
        <f t="shared" si="181"/>
        <v>0</v>
      </c>
      <c r="T2128" s="25">
        <f t="shared" si="181"/>
        <v>0</v>
      </c>
      <c r="U2128" s="25">
        <f t="shared" si="180"/>
        <v>0</v>
      </c>
      <c r="V2128" s="25">
        <f t="shared" si="180"/>
        <v>0</v>
      </c>
      <c r="W2128" s="25">
        <f t="shared" si="180"/>
        <v>0</v>
      </c>
      <c r="X2128" s="25">
        <f t="shared" si="180"/>
        <v>0</v>
      </c>
      <c r="Y2128" s="25">
        <f t="shared" si="180"/>
        <v>0</v>
      </c>
      <c r="Z2128" s="25">
        <f t="shared" si="180"/>
        <v>0</v>
      </c>
    </row>
    <row r="2129" spans="1:26" s="24" customFormat="1" x14ac:dyDescent="0.25">
      <c r="A2129" s="24" t="s">
        <v>178</v>
      </c>
      <c r="B2129" s="24" t="s">
        <v>179</v>
      </c>
      <c r="C2129" s="24" t="s">
        <v>180</v>
      </c>
      <c r="D2129" s="24" t="s">
        <v>132</v>
      </c>
      <c r="E2129" s="24">
        <v>2020</v>
      </c>
      <c r="F2129" s="24" t="s">
        <v>139</v>
      </c>
      <c r="G2129" s="24" t="s">
        <v>138</v>
      </c>
      <c r="H2129" s="24">
        <v>100</v>
      </c>
      <c r="I2129" s="25">
        <v>0</v>
      </c>
      <c r="J2129" s="25">
        <v>0</v>
      </c>
      <c r="K2129" s="25">
        <v>0</v>
      </c>
      <c r="L2129" s="25">
        <v>0</v>
      </c>
      <c r="M2129" s="25">
        <v>0</v>
      </c>
      <c r="N2129" s="25">
        <v>0</v>
      </c>
      <c r="O2129" s="25">
        <f t="shared" si="182"/>
        <v>0</v>
      </c>
      <c r="P2129" s="25">
        <f t="shared" si="183"/>
        <v>0</v>
      </c>
      <c r="Q2129" s="25">
        <f t="shared" si="184"/>
        <v>0</v>
      </c>
      <c r="R2129" s="25">
        <f t="shared" si="181"/>
        <v>0</v>
      </c>
      <c r="S2129" s="25">
        <f t="shared" si="181"/>
        <v>0</v>
      </c>
      <c r="T2129" s="25">
        <f t="shared" si="181"/>
        <v>0</v>
      </c>
      <c r="U2129" s="25">
        <f t="shared" si="180"/>
        <v>0</v>
      </c>
      <c r="V2129" s="25">
        <f t="shared" si="180"/>
        <v>0</v>
      </c>
      <c r="W2129" s="25">
        <f t="shared" si="180"/>
        <v>0</v>
      </c>
      <c r="X2129" s="25">
        <f t="shared" si="180"/>
        <v>0</v>
      </c>
      <c r="Y2129" s="25">
        <f t="shared" si="180"/>
        <v>0</v>
      </c>
      <c r="Z2129" s="25">
        <f t="shared" si="180"/>
        <v>0</v>
      </c>
    </row>
    <row r="2130" spans="1:26" s="24" customFormat="1" x14ac:dyDescent="0.25">
      <c r="A2130" s="24" t="s">
        <v>178</v>
      </c>
      <c r="B2130" s="24" t="s">
        <v>179</v>
      </c>
      <c r="C2130" s="24" t="s">
        <v>180</v>
      </c>
      <c r="D2130" s="24" t="s">
        <v>132</v>
      </c>
      <c r="E2130" s="24">
        <v>2020</v>
      </c>
      <c r="F2130" s="24" t="s">
        <v>139</v>
      </c>
      <c r="G2130" s="24" t="s">
        <v>138</v>
      </c>
      <c r="H2130" s="24" t="s">
        <v>136</v>
      </c>
      <c r="I2130" s="25">
        <v>0</v>
      </c>
      <c r="J2130" s="25">
        <v>0</v>
      </c>
      <c r="K2130" s="25">
        <v>0</v>
      </c>
      <c r="L2130" s="25">
        <v>0</v>
      </c>
      <c r="M2130" s="25">
        <v>0</v>
      </c>
      <c r="N2130" s="25">
        <v>0</v>
      </c>
      <c r="O2130" s="25">
        <f t="shared" si="182"/>
        <v>0</v>
      </c>
      <c r="P2130" s="25">
        <f t="shared" si="183"/>
        <v>0</v>
      </c>
      <c r="Q2130" s="25">
        <f t="shared" si="184"/>
        <v>0</v>
      </c>
      <c r="R2130" s="25">
        <f t="shared" si="181"/>
        <v>0</v>
      </c>
      <c r="S2130" s="25">
        <f t="shared" si="181"/>
        <v>0</v>
      </c>
      <c r="T2130" s="25">
        <f t="shared" si="181"/>
        <v>0</v>
      </c>
      <c r="U2130" s="25">
        <f t="shared" si="180"/>
        <v>0</v>
      </c>
      <c r="V2130" s="25">
        <f t="shared" si="180"/>
        <v>0</v>
      </c>
      <c r="W2130" s="25">
        <f t="shared" si="180"/>
        <v>0</v>
      </c>
      <c r="X2130" s="25">
        <f t="shared" si="180"/>
        <v>0</v>
      </c>
      <c r="Y2130" s="25">
        <f t="shared" si="180"/>
        <v>0</v>
      </c>
      <c r="Z2130" s="25">
        <f t="shared" si="180"/>
        <v>0</v>
      </c>
    </row>
    <row r="2131" spans="1:26" s="24" customFormat="1" x14ac:dyDescent="0.25">
      <c r="A2131" s="24" t="s">
        <v>178</v>
      </c>
      <c r="B2131" s="24" t="s">
        <v>179</v>
      </c>
      <c r="C2131" s="24" t="s">
        <v>180</v>
      </c>
      <c r="D2131" s="24" t="s">
        <v>132</v>
      </c>
      <c r="E2131" s="24">
        <v>2020</v>
      </c>
      <c r="F2131" s="24" t="s">
        <v>139</v>
      </c>
      <c r="G2131" s="24" t="s">
        <v>138</v>
      </c>
      <c r="H2131" s="24">
        <v>1000</v>
      </c>
      <c r="I2131" s="25">
        <v>0</v>
      </c>
      <c r="J2131" s="25">
        <v>0</v>
      </c>
      <c r="K2131" s="25">
        <v>0</v>
      </c>
      <c r="L2131" s="25">
        <v>0</v>
      </c>
      <c r="M2131" s="25">
        <v>0</v>
      </c>
      <c r="N2131" s="25">
        <v>0</v>
      </c>
      <c r="O2131" s="25">
        <f t="shared" si="182"/>
        <v>0</v>
      </c>
      <c r="P2131" s="25">
        <f t="shared" si="183"/>
        <v>0</v>
      </c>
      <c r="Q2131" s="25">
        <f t="shared" si="184"/>
        <v>0</v>
      </c>
      <c r="R2131" s="25">
        <f t="shared" si="181"/>
        <v>0</v>
      </c>
      <c r="S2131" s="25">
        <f t="shared" si="181"/>
        <v>0</v>
      </c>
      <c r="T2131" s="25">
        <f t="shared" si="181"/>
        <v>0</v>
      </c>
      <c r="U2131" s="25">
        <f t="shared" si="180"/>
        <v>0</v>
      </c>
      <c r="V2131" s="25">
        <f t="shared" si="180"/>
        <v>0</v>
      </c>
      <c r="W2131" s="25">
        <f t="shared" si="180"/>
        <v>0</v>
      </c>
      <c r="X2131" s="25">
        <f t="shared" si="180"/>
        <v>0</v>
      </c>
      <c r="Y2131" s="25">
        <f t="shared" si="180"/>
        <v>0</v>
      </c>
      <c r="Z2131" s="25">
        <f t="shared" si="180"/>
        <v>0</v>
      </c>
    </row>
    <row r="2132" spans="1:26" s="24" customFormat="1" x14ac:dyDescent="0.25">
      <c r="A2132" s="24" t="s">
        <v>178</v>
      </c>
      <c r="B2132" s="24" t="s">
        <v>179</v>
      </c>
      <c r="C2132" s="24" t="s">
        <v>180</v>
      </c>
      <c r="D2132" s="24" t="s">
        <v>132</v>
      </c>
      <c r="E2132" s="24">
        <v>2020</v>
      </c>
      <c r="F2132" s="24" t="s">
        <v>139</v>
      </c>
      <c r="G2132" s="24" t="s">
        <v>138</v>
      </c>
      <c r="H2132" s="24">
        <v>2500</v>
      </c>
      <c r="I2132" s="25">
        <v>0</v>
      </c>
      <c r="J2132" s="25">
        <v>0</v>
      </c>
      <c r="K2132" s="25">
        <v>0</v>
      </c>
      <c r="L2132" s="25">
        <v>0</v>
      </c>
      <c r="M2132" s="25">
        <v>0</v>
      </c>
      <c r="N2132" s="25">
        <v>0</v>
      </c>
      <c r="O2132" s="25">
        <f t="shared" si="182"/>
        <v>0</v>
      </c>
      <c r="P2132" s="25">
        <f t="shared" si="183"/>
        <v>0</v>
      </c>
      <c r="Q2132" s="25">
        <f t="shared" si="184"/>
        <v>0</v>
      </c>
      <c r="R2132" s="25">
        <f t="shared" si="181"/>
        <v>0</v>
      </c>
      <c r="S2132" s="25">
        <f t="shared" si="181"/>
        <v>0</v>
      </c>
      <c r="T2132" s="25">
        <f t="shared" si="181"/>
        <v>0</v>
      </c>
      <c r="U2132" s="25">
        <f t="shared" si="180"/>
        <v>0</v>
      </c>
      <c r="V2132" s="25">
        <f t="shared" si="180"/>
        <v>0</v>
      </c>
      <c r="W2132" s="25">
        <f t="shared" si="180"/>
        <v>0</v>
      </c>
      <c r="X2132" s="25">
        <f t="shared" si="180"/>
        <v>0</v>
      </c>
      <c r="Y2132" s="25">
        <f t="shared" si="180"/>
        <v>0</v>
      </c>
      <c r="Z2132" s="25">
        <f t="shared" si="180"/>
        <v>0</v>
      </c>
    </row>
    <row r="2133" spans="1:26" s="24" customFormat="1" x14ac:dyDescent="0.25">
      <c r="A2133" s="24" t="s">
        <v>178</v>
      </c>
      <c r="B2133" s="24" t="s">
        <v>179</v>
      </c>
      <c r="C2133" s="24" t="s">
        <v>180</v>
      </c>
      <c r="D2133" s="24" t="s">
        <v>132</v>
      </c>
      <c r="E2133" s="24">
        <v>2020</v>
      </c>
      <c r="F2133" s="24" t="s">
        <v>139</v>
      </c>
      <c r="G2133" s="24" t="s">
        <v>138</v>
      </c>
      <c r="H2133" s="24">
        <v>5000</v>
      </c>
      <c r="I2133" s="25">
        <v>0</v>
      </c>
      <c r="J2133" s="25">
        <v>0</v>
      </c>
      <c r="K2133" s="25">
        <v>0</v>
      </c>
      <c r="L2133" s="25">
        <v>0</v>
      </c>
      <c r="M2133" s="25">
        <v>0</v>
      </c>
      <c r="N2133" s="25">
        <v>0</v>
      </c>
      <c r="O2133" s="25">
        <f t="shared" si="182"/>
        <v>0</v>
      </c>
      <c r="P2133" s="25">
        <f t="shared" si="183"/>
        <v>0</v>
      </c>
      <c r="Q2133" s="25">
        <f t="shared" si="184"/>
        <v>0</v>
      </c>
      <c r="R2133" s="25">
        <f t="shared" si="181"/>
        <v>0</v>
      </c>
      <c r="S2133" s="25">
        <f t="shared" si="181"/>
        <v>0</v>
      </c>
      <c r="T2133" s="25">
        <f t="shared" si="181"/>
        <v>0</v>
      </c>
      <c r="U2133" s="25">
        <f t="shared" si="180"/>
        <v>0</v>
      </c>
      <c r="V2133" s="25">
        <f t="shared" si="180"/>
        <v>0</v>
      </c>
      <c r="W2133" s="25">
        <f t="shared" si="180"/>
        <v>0</v>
      </c>
      <c r="X2133" s="25">
        <f t="shared" si="180"/>
        <v>0</v>
      </c>
      <c r="Y2133" s="25">
        <f t="shared" si="180"/>
        <v>0</v>
      </c>
      <c r="Z2133" s="25">
        <f t="shared" si="180"/>
        <v>0</v>
      </c>
    </row>
    <row r="2134" spans="1:26" s="24" customFormat="1" x14ac:dyDescent="0.25">
      <c r="A2134" s="24" t="s">
        <v>178</v>
      </c>
      <c r="B2134" s="24" t="s">
        <v>179</v>
      </c>
      <c r="C2134" s="24" t="s">
        <v>180</v>
      </c>
      <c r="D2134" s="24" t="s">
        <v>132</v>
      </c>
      <c r="E2134" s="24">
        <v>2020</v>
      </c>
      <c r="F2134" s="24" t="s">
        <v>139</v>
      </c>
      <c r="G2134" s="24" t="s">
        <v>138</v>
      </c>
      <c r="H2134" s="24">
        <v>10000</v>
      </c>
      <c r="I2134" s="25">
        <v>0</v>
      </c>
      <c r="J2134" s="25">
        <v>0</v>
      </c>
      <c r="K2134" s="25">
        <v>0</v>
      </c>
      <c r="L2134" s="25">
        <v>0</v>
      </c>
      <c r="M2134" s="25">
        <v>0</v>
      </c>
      <c r="N2134" s="25">
        <v>0</v>
      </c>
      <c r="O2134" s="25">
        <f t="shared" si="182"/>
        <v>0</v>
      </c>
      <c r="P2134" s="25">
        <f t="shared" si="183"/>
        <v>0</v>
      </c>
      <c r="Q2134" s="25">
        <f t="shared" si="184"/>
        <v>0</v>
      </c>
      <c r="R2134" s="25">
        <f t="shared" si="181"/>
        <v>0</v>
      </c>
      <c r="S2134" s="25">
        <f t="shared" si="181"/>
        <v>0</v>
      </c>
      <c r="T2134" s="25">
        <f t="shared" si="181"/>
        <v>0</v>
      </c>
      <c r="U2134" s="25">
        <f t="shared" si="180"/>
        <v>0</v>
      </c>
      <c r="V2134" s="25">
        <f t="shared" si="180"/>
        <v>0</v>
      </c>
      <c r="W2134" s="25">
        <f t="shared" si="180"/>
        <v>0</v>
      </c>
      <c r="X2134" s="25">
        <f t="shared" si="180"/>
        <v>0</v>
      </c>
      <c r="Y2134" s="25">
        <f t="shared" si="180"/>
        <v>0</v>
      </c>
      <c r="Z2134" s="25">
        <f t="shared" si="180"/>
        <v>0</v>
      </c>
    </row>
    <row r="2135" spans="1:26" s="24" customFormat="1" x14ac:dyDescent="0.25">
      <c r="A2135" s="24" t="s">
        <v>178</v>
      </c>
      <c r="B2135" s="24" t="s">
        <v>179</v>
      </c>
      <c r="C2135" s="24" t="s">
        <v>180</v>
      </c>
      <c r="D2135" s="24" t="s">
        <v>132</v>
      </c>
      <c r="E2135" s="24" t="s">
        <v>140</v>
      </c>
      <c r="F2135" s="24" t="s">
        <v>141</v>
      </c>
      <c r="G2135" s="24" t="s">
        <v>134</v>
      </c>
      <c r="H2135" s="24">
        <v>10</v>
      </c>
      <c r="I2135" s="25">
        <v>0</v>
      </c>
      <c r="J2135" s="25">
        <v>1.43355172797089E-5</v>
      </c>
      <c r="K2135" s="25">
        <v>1.4518983695432401E-4</v>
      </c>
      <c r="L2135" s="25">
        <v>1.4794910115198001E-5</v>
      </c>
      <c r="M2135" s="25">
        <v>4.3964003890460702E-5</v>
      </c>
      <c r="N2135" s="25">
        <v>6.7968671369745304E-5</v>
      </c>
      <c r="O2135" s="25">
        <f t="shared" si="182"/>
        <v>1.4794910115198001E-5</v>
      </c>
      <c r="P2135" s="25">
        <f t="shared" si="183"/>
        <v>4.3964003890460702E-5</v>
      </c>
      <c r="Q2135" s="25">
        <f t="shared" si="184"/>
        <v>6.7968671369745304E-5</v>
      </c>
      <c r="R2135" s="25">
        <f t="shared" si="181"/>
        <v>0</v>
      </c>
      <c r="S2135" s="25">
        <f t="shared" si="181"/>
        <v>5.8022199999999705E-2</v>
      </c>
      <c r="T2135" s="25">
        <f t="shared" si="181"/>
        <v>0.58764769999999611</v>
      </c>
      <c r="U2135" s="25">
        <f t="shared" si="180"/>
        <v>5.9881566666666435E-2</v>
      </c>
      <c r="V2135" s="25">
        <f t="shared" si="180"/>
        <v>0.17794183333333297</v>
      </c>
      <c r="W2135" s="25">
        <f t="shared" si="180"/>
        <v>0.27509937499999981</v>
      </c>
      <c r="X2135" s="25">
        <f t="shared" si="180"/>
        <v>5.9881566666666435E-2</v>
      </c>
      <c r="Y2135" s="25">
        <f t="shared" si="180"/>
        <v>0.17794183333333297</v>
      </c>
      <c r="Z2135" s="25">
        <f t="shared" si="180"/>
        <v>0.27509937499999981</v>
      </c>
    </row>
    <row r="2136" spans="1:26" s="24" customFormat="1" x14ac:dyDescent="0.25">
      <c r="A2136" s="24" t="s">
        <v>178</v>
      </c>
      <c r="B2136" s="24" t="s">
        <v>179</v>
      </c>
      <c r="C2136" s="24" t="s">
        <v>180</v>
      </c>
      <c r="D2136" s="24" t="s">
        <v>132</v>
      </c>
      <c r="E2136" s="24" t="s">
        <v>140</v>
      </c>
      <c r="F2136" s="24" t="s">
        <v>141</v>
      </c>
      <c r="G2136" s="24" t="s">
        <v>134</v>
      </c>
      <c r="H2136" s="24">
        <v>30</v>
      </c>
      <c r="I2136" s="25">
        <v>0</v>
      </c>
      <c r="J2136" s="25">
        <v>2.4249280719482599E-6</v>
      </c>
      <c r="K2136" s="25">
        <v>6.6727820280921502E-5</v>
      </c>
      <c r="L2136" s="25">
        <v>4.73524182750606E-6</v>
      </c>
      <c r="M2136" s="25">
        <v>1.61172488505456E-5</v>
      </c>
      <c r="N2136" s="25">
        <v>3.2540354328769203E-5</v>
      </c>
      <c r="O2136" s="25">
        <f t="shared" si="182"/>
        <v>4.73524182750606E-6</v>
      </c>
      <c r="P2136" s="25">
        <f t="shared" si="183"/>
        <v>1.61172488505456E-5</v>
      </c>
      <c r="Q2136" s="25">
        <f t="shared" si="184"/>
        <v>3.2540354328769203E-5</v>
      </c>
      <c r="R2136" s="25">
        <f t="shared" si="181"/>
        <v>0</v>
      </c>
      <c r="S2136" s="25">
        <f t="shared" si="181"/>
        <v>9.8147599999999918E-3</v>
      </c>
      <c r="T2136" s="25">
        <f t="shared" si="181"/>
        <v>0.27007709999999968</v>
      </c>
      <c r="U2136" s="25">
        <f t="shared" si="180"/>
        <v>1.9165624999999988E-2</v>
      </c>
      <c r="V2136" s="25">
        <f t="shared" si="180"/>
        <v>6.5233658333333028E-2</v>
      </c>
      <c r="W2136" s="25">
        <f t="shared" si="180"/>
        <v>0.13170525416666667</v>
      </c>
      <c r="X2136" s="25">
        <f t="shared" si="180"/>
        <v>1.9165624999999988E-2</v>
      </c>
      <c r="Y2136" s="25">
        <f t="shared" si="180"/>
        <v>6.5233658333333028E-2</v>
      </c>
      <c r="Z2136" s="25">
        <f t="shared" si="180"/>
        <v>0.13170525416666667</v>
      </c>
    </row>
    <row r="2137" spans="1:26" s="24" customFormat="1" x14ac:dyDescent="0.25">
      <c r="A2137" s="24" t="s">
        <v>178</v>
      </c>
      <c r="B2137" s="24" t="s">
        <v>179</v>
      </c>
      <c r="C2137" s="24" t="s">
        <v>180</v>
      </c>
      <c r="D2137" s="24" t="s">
        <v>132</v>
      </c>
      <c r="E2137" s="24" t="s">
        <v>140</v>
      </c>
      <c r="F2137" s="24" t="s">
        <v>141</v>
      </c>
      <c r="G2137" s="24" t="s">
        <v>134</v>
      </c>
      <c r="H2137" s="24" t="s">
        <v>135</v>
      </c>
      <c r="I2137" s="25">
        <v>0</v>
      </c>
      <c r="J2137" s="25">
        <v>9.7347492168552902E-7</v>
      </c>
      <c r="K2137" s="25">
        <v>4.2022869240097E-5</v>
      </c>
      <c r="L2137" s="25">
        <v>2.7600651970493099E-6</v>
      </c>
      <c r="M2137" s="25">
        <v>8.7691747549514903E-6</v>
      </c>
      <c r="N2137" s="25">
        <v>2.0029471213116399E-5</v>
      </c>
      <c r="O2137" s="25">
        <f t="shared" si="182"/>
        <v>2.7600651970493099E-6</v>
      </c>
      <c r="P2137" s="25">
        <f t="shared" si="183"/>
        <v>8.7691747549514903E-6</v>
      </c>
      <c r="Q2137" s="25">
        <f t="shared" si="184"/>
        <v>2.0029471213116399E-5</v>
      </c>
      <c r="R2137" s="25">
        <f t="shared" si="181"/>
        <v>0</v>
      </c>
      <c r="S2137" s="25">
        <f t="shared" si="181"/>
        <v>3.9400849999999986E-3</v>
      </c>
      <c r="T2137" s="25">
        <f t="shared" si="181"/>
        <v>0.17008519999999996</v>
      </c>
      <c r="U2137" s="25">
        <f t="shared" si="180"/>
        <v>1.1171208666666656E-2</v>
      </c>
      <c r="V2137" s="25">
        <f t="shared" si="180"/>
        <v>3.5492741666666647E-2</v>
      </c>
      <c r="W2137" s="25">
        <f t="shared" si="180"/>
        <v>8.1068158333333293E-2</v>
      </c>
      <c r="X2137" s="25">
        <f t="shared" si="180"/>
        <v>1.1171208666666656E-2</v>
      </c>
      <c r="Y2137" s="25">
        <f t="shared" si="180"/>
        <v>3.5492741666666647E-2</v>
      </c>
      <c r="Z2137" s="25">
        <f t="shared" si="180"/>
        <v>8.1068158333333293E-2</v>
      </c>
    </row>
    <row r="2138" spans="1:26" s="24" customFormat="1" x14ac:dyDescent="0.25">
      <c r="A2138" s="24" t="s">
        <v>178</v>
      </c>
      <c r="B2138" s="24" t="s">
        <v>179</v>
      </c>
      <c r="C2138" s="24" t="s">
        <v>180</v>
      </c>
      <c r="D2138" s="24" t="s">
        <v>132</v>
      </c>
      <c r="E2138" s="24" t="s">
        <v>140</v>
      </c>
      <c r="F2138" s="24" t="s">
        <v>141</v>
      </c>
      <c r="G2138" s="24" t="s">
        <v>134</v>
      </c>
      <c r="H2138" s="24">
        <v>60</v>
      </c>
      <c r="I2138" s="25">
        <v>0</v>
      </c>
      <c r="J2138" s="25">
        <v>5.4856599130961999E-7</v>
      </c>
      <c r="K2138" s="25">
        <v>2.8335242370654798E-5</v>
      </c>
      <c r="L2138" s="25">
        <v>1.8301386671382301E-6</v>
      </c>
      <c r="M2138" s="25">
        <v>6.3716347514147104E-6</v>
      </c>
      <c r="N2138" s="25">
        <v>1.37698938144199E-5</v>
      </c>
      <c r="O2138" s="25">
        <f t="shared" si="182"/>
        <v>1.8301386671382301E-6</v>
      </c>
      <c r="P2138" s="25">
        <f t="shared" si="183"/>
        <v>6.3716347514147104E-6</v>
      </c>
      <c r="Q2138" s="25">
        <f t="shared" si="184"/>
        <v>1.37698938144199E-5</v>
      </c>
      <c r="R2138" s="25">
        <f t="shared" si="181"/>
        <v>0</v>
      </c>
      <c r="S2138" s="25">
        <f t="shared" si="181"/>
        <v>2.2202899999999998E-3</v>
      </c>
      <c r="T2138" s="25">
        <f t="shared" si="181"/>
        <v>0.11468529999999995</v>
      </c>
      <c r="U2138" s="25">
        <f t="shared" si="180"/>
        <v>7.4073833333333037E-3</v>
      </c>
      <c r="V2138" s="25">
        <f t="shared" si="180"/>
        <v>2.5788833333333323E-2</v>
      </c>
      <c r="W2138" s="25">
        <f t="shared" si="180"/>
        <v>5.5732870833333059E-2</v>
      </c>
      <c r="X2138" s="25">
        <f t="shared" si="180"/>
        <v>7.4073833333333037E-3</v>
      </c>
      <c r="Y2138" s="25">
        <f t="shared" si="180"/>
        <v>2.5788833333333323E-2</v>
      </c>
      <c r="Z2138" s="25">
        <f t="shared" si="180"/>
        <v>5.5732870833333059E-2</v>
      </c>
    </row>
    <row r="2139" spans="1:26" s="24" customFormat="1" x14ac:dyDescent="0.25">
      <c r="A2139" s="24" t="s">
        <v>178</v>
      </c>
      <c r="B2139" s="24" t="s">
        <v>179</v>
      </c>
      <c r="C2139" s="24" t="s">
        <v>180</v>
      </c>
      <c r="D2139" s="24" t="s">
        <v>132</v>
      </c>
      <c r="E2139" s="24" t="s">
        <v>140</v>
      </c>
      <c r="F2139" s="24" t="s">
        <v>141</v>
      </c>
      <c r="G2139" s="24" t="s">
        <v>134</v>
      </c>
      <c r="H2139" s="24">
        <v>100</v>
      </c>
      <c r="I2139" s="25">
        <v>0</v>
      </c>
      <c r="J2139" s="25">
        <v>1.49903132831447E-7</v>
      </c>
      <c r="K2139" s="25">
        <v>1.38417970164713E-5</v>
      </c>
      <c r="L2139" s="25">
        <v>8.5112424085488996E-7</v>
      </c>
      <c r="M2139" s="25">
        <v>2.9785256340945801E-6</v>
      </c>
      <c r="N2139" s="25">
        <v>6.7257697933508403E-6</v>
      </c>
      <c r="O2139" s="25">
        <f t="shared" si="182"/>
        <v>8.5112424085488996E-7</v>
      </c>
      <c r="P2139" s="25">
        <f t="shared" si="183"/>
        <v>2.9785256340945801E-6</v>
      </c>
      <c r="Q2139" s="25">
        <f t="shared" si="184"/>
        <v>6.7257697933508403E-6</v>
      </c>
      <c r="R2139" s="25">
        <f t="shared" si="181"/>
        <v>0</v>
      </c>
      <c r="S2139" s="25">
        <f t="shared" si="181"/>
        <v>6.0672449999999985E-4</v>
      </c>
      <c r="T2139" s="25">
        <f t="shared" si="181"/>
        <v>5.6023894999999997E-2</v>
      </c>
      <c r="U2139" s="25">
        <f t="shared" si="180"/>
        <v>3.4448774999999961E-3</v>
      </c>
      <c r="V2139" s="25">
        <f t="shared" si="180"/>
        <v>1.2055414999999986E-2</v>
      </c>
      <c r="W2139" s="25">
        <f t="shared" si="180"/>
        <v>2.7222174999999967E-2</v>
      </c>
      <c r="X2139" s="25">
        <f t="shared" ref="X2139:Z2202" si="185">1000*98.96*O2139/24.45</f>
        <v>3.4448774999999961E-3</v>
      </c>
      <c r="Y2139" s="25">
        <f t="shared" si="185"/>
        <v>1.2055414999999986E-2</v>
      </c>
      <c r="Z2139" s="25">
        <f t="shared" si="185"/>
        <v>2.7222174999999967E-2</v>
      </c>
    </row>
    <row r="2140" spans="1:26" s="24" customFormat="1" x14ac:dyDescent="0.25">
      <c r="A2140" s="24" t="s">
        <v>178</v>
      </c>
      <c r="B2140" s="24" t="s">
        <v>179</v>
      </c>
      <c r="C2140" s="24" t="s">
        <v>180</v>
      </c>
      <c r="D2140" s="24" t="s">
        <v>132</v>
      </c>
      <c r="E2140" s="24" t="s">
        <v>140</v>
      </c>
      <c r="F2140" s="24" t="s">
        <v>141</v>
      </c>
      <c r="G2140" s="24" t="s">
        <v>134</v>
      </c>
      <c r="H2140" s="24" t="s">
        <v>136</v>
      </c>
      <c r="I2140" s="25">
        <v>0</v>
      </c>
      <c r="J2140" s="25">
        <v>1.6183399656426801E-10</v>
      </c>
      <c r="K2140" s="25">
        <v>1.0017685822554499E-6</v>
      </c>
      <c r="L2140" s="25">
        <v>3.0584800083367002E-8</v>
      </c>
      <c r="M2140" s="25">
        <v>1.16501989313864E-7</v>
      </c>
      <c r="N2140" s="25">
        <v>7.1486735486560201E-7</v>
      </c>
      <c r="O2140" s="25">
        <f t="shared" si="182"/>
        <v>3.0584800083367002E-8</v>
      </c>
      <c r="P2140" s="25">
        <f t="shared" si="183"/>
        <v>1.16501989313864E-7</v>
      </c>
      <c r="Q2140" s="25">
        <f t="shared" si="184"/>
        <v>7.1486735486560201E-7</v>
      </c>
      <c r="R2140" s="25">
        <f t="shared" si="181"/>
        <v>0</v>
      </c>
      <c r="S2140" s="25">
        <f t="shared" si="181"/>
        <v>6.5501399999999846E-7</v>
      </c>
      <c r="T2140" s="25">
        <f t="shared" si="181"/>
        <v>4.0546019999999731E-3</v>
      </c>
      <c r="U2140" s="25">
        <f t="shared" si="181"/>
        <v>1.2379025833333327E-4</v>
      </c>
      <c r="V2140" s="25">
        <f t="shared" si="181"/>
        <v>4.715352499999993E-4</v>
      </c>
      <c r="W2140" s="25">
        <f t="shared" si="181"/>
        <v>2.8933854166666656E-3</v>
      </c>
      <c r="X2140" s="25">
        <f t="shared" si="185"/>
        <v>1.2379025833333327E-4</v>
      </c>
      <c r="Y2140" s="25">
        <f t="shared" si="185"/>
        <v>4.715352499999993E-4</v>
      </c>
      <c r="Z2140" s="25">
        <f t="shared" si="185"/>
        <v>2.8933854166666656E-3</v>
      </c>
    </row>
    <row r="2141" spans="1:26" s="24" customFormat="1" x14ac:dyDescent="0.25">
      <c r="A2141" s="24" t="s">
        <v>178</v>
      </c>
      <c r="B2141" s="24" t="s">
        <v>179</v>
      </c>
      <c r="C2141" s="24" t="s">
        <v>180</v>
      </c>
      <c r="D2141" s="24" t="s">
        <v>132</v>
      </c>
      <c r="E2141" s="24" t="s">
        <v>140</v>
      </c>
      <c r="F2141" s="24" t="s">
        <v>141</v>
      </c>
      <c r="G2141" s="24" t="s">
        <v>134</v>
      </c>
      <c r="H2141" s="24">
        <v>1000</v>
      </c>
      <c r="I2141" s="25">
        <v>0</v>
      </c>
      <c r="J2141" s="25">
        <v>0</v>
      </c>
      <c r="K2141" s="25">
        <v>3.6212399378536699E-7</v>
      </c>
      <c r="L2141" s="25">
        <v>2.0751947794563401E-8</v>
      </c>
      <c r="M2141" s="25">
        <v>6.6428944396725894E-8</v>
      </c>
      <c r="N2141" s="25">
        <v>1.61909466008993E-7</v>
      </c>
      <c r="O2141" s="25">
        <f t="shared" si="182"/>
        <v>2.0751947794563401E-8</v>
      </c>
      <c r="P2141" s="25">
        <f t="shared" si="183"/>
        <v>6.6428944396725894E-8</v>
      </c>
      <c r="Q2141" s="25">
        <f t="shared" si="184"/>
        <v>1.61909466008993E-7</v>
      </c>
      <c r="R2141" s="25">
        <f t="shared" ref="R2141:W2183" si="186">1000*98.96*I2141/24.45</f>
        <v>0</v>
      </c>
      <c r="S2141" s="25">
        <f t="shared" si="186"/>
        <v>0</v>
      </c>
      <c r="T2141" s="25">
        <f t="shared" si="186"/>
        <v>1.4656764999999967E-3</v>
      </c>
      <c r="U2141" s="25">
        <f t="shared" si="186"/>
        <v>8.3992341666666427E-5</v>
      </c>
      <c r="V2141" s="25">
        <f t="shared" si="186"/>
        <v>2.6886741666666645E-4</v>
      </c>
      <c r="W2141" s="25">
        <f t="shared" si="186"/>
        <v>6.5531945833333116E-4</v>
      </c>
      <c r="X2141" s="25">
        <f t="shared" si="185"/>
        <v>8.3992341666666427E-5</v>
      </c>
      <c r="Y2141" s="25">
        <f t="shared" si="185"/>
        <v>2.6886741666666645E-4</v>
      </c>
      <c r="Z2141" s="25">
        <f t="shared" si="185"/>
        <v>6.5531945833333116E-4</v>
      </c>
    </row>
    <row r="2142" spans="1:26" s="24" customFormat="1" x14ac:dyDescent="0.25">
      <c r="A2142" s="24" t="s">
        <v>178</v>
      </c>
      <c r="B2142" s="24" t="s">
        <v>179</v>
      </c>
      <c r="C2142" s="24" t="s">
        <v>180</v>
      </c>
      <c r="D2142" s="24" t="s">
        <v>132</v>
      </c>
      <c r="E2142" s="24" t="s">
        <v>140</v>
      </c>
      <c r="F2142" s="24" t="s">
        <v>141</v>
      </c>
      <c r="G2142" s="24" t="s">
        <v>134</v>
      </c>
      <c r="H2142" s="24">
        <v>2500</v>
      </c>
      <c r="I2142" s="25">
        <v>0</v>
      </c>
      <c r="J2142" s="25">
        <v>0</v>
      </c>
      <c r="K2142" s="25">
        <v>8.2281266774454101E-8</v>
      </c>
      <c r="L2142" s="25">
        <v>4.5255833657538399E-9</v>
      </c>
      <c r="M2142" s="25">
        <v>1.43158320154607E-8</v>
      </c>
      <c r="N2142" s="25">
        <v>3.56398981154001E-8</v>
      </c>
      <c r="O2142" s="25">
        <f t="shared" si="182"/>
        <v>4.5255833657538399E-9</v>
      </c>
      <c r="P2142" s="25">
        <f t="shared" si="183"/>
        <v>1.43158320154607E-8</v>
      </c>
      <c r="Q2142" s="25">
        <f t="shared" si="184"/>
        <v>3.56398981154001E-8</v>
      </c>
      <c r="R2142" s="25">
        <f t="shared" si="186"/>
        <v>0</v>
      </c>
      <c r="S2142" s="25">
        <f t="shared" si="186"/>
        <v>0</v>
      </c>
      <c r="T2142" s="25">
        <f t="shared" si="186"/>
        <v>3.330287999999991E-4</v>
      </c>
      <c r="U2142" s="25">
        <f t="shared" si="186"/>
        <v>1.8317044166666666E-5</v>
      </c>
      <c r="V2142" s="25">
        <f t="shared" si="186"/>
        <v>5.7942524999999632E-5</v>
      </c>
      <c r="W2142" s="25">
        <f t="shared" si="186"/>
        <v>1.4425048333333308E-4</v>
      </c>
      <c r="X2142" s="25">
        <f t="shared" si="185"/>
        <v>1.8317044166666666E-5</v>
      </c>
      <c r="Y2142" s="25">
        <f t="shared" si="185"/>
        <v>5.7942524999999632E-5</v>
      </c>
      <c r="Z2142" s="25">
        <f t="shared" si="185"/>
        <v>1.4425048333333308E-4</v>
      </c>
    </row>
    <row r="2143" spans="1:26" s="24" customFormat="1" x14ac:dyDescent="0.25">
      <c r="A2143" s="24" t="s">
        <v>178</v>
      </c>
      <c r="B2143" s="24" t="s">
        <v>179</v>
      </c>
      <c r="C2143" s="24" t="s">
        <v>180</v>
      </c>
      <c r="D2143" s="24" t="s">
        <v>132</v>
      </c>
      <c r="E2143" s="24" t="s">
        <v>140</v>
      </c>
      <c r="F2143" s="24" t="s">
        <v>141</v>
      </c>
      <c r="G2143" s="24" t="s">
        <v>134</v>
      </c>
      <c r="H2143" s="24">
        <v>5000</v>
      </c>
      <c r="I2143" s="25">
        <v>0</v>
      </c>
      <c r="J2143" s="25">
        <v>0</v>
      </c>
      <c r="K2143" s="25">
        <v>2.7388014879749302E-8</v>
      </c>
      <c r="L2143" s="25">
        <v>1.40725570685125E-9</v>
      </c>
      <c r="M2143" s="25">
        <v>4.5243453415521398E-9</v>
      </c>
      <c r="N2143" s="25">
        <v>1.14375781060529E-8</v>
      </c>
      <c r="O2143" s="25">
        <f t="shared" si="182"/>
        <v>1.40725570685125E-9</v>
      </c>
      <c r="P2143" s="25">
        <f t="shared" si="183"/>
        <v>4.5243453415521398E-9</v>
      </c>
      <c r="Q2143" s="25">
        <f t="shared" si="184"/>
        <v>1.14375781060529E-8</v>
      </c>
      <c r="R2143" s="25">
        <f t="shared" si="186"/>
        <v>0</v>
      </c>
      <c r="S2143" s="25">
        <f t="shared" si="186"/>
        <v>0</v>
      </c>
      <c r="T2143" s="25">
        <f t="shared" si="186"/>
        <v>1.1085144999999964E-4</v>
      </c>
      <c r="U2143" s="25">
        <f t="shared" si="186"/>
        <v>5.6957883333333215E-6</v>
      </c>
      <c r="V2143" s="25">
        <f t="shared" si="186"/>
        <v>1.8312033333333323E-5</v>
      </c>
      <c r="W2143" s="25">
        <f t="shared" si="186"/>
        <v>4.6292954166666465E-5</v>
      </c>
      <c r="X2143" s="25">
        <f t="shared" si="185"/>
        <v>5.6957883333333215E-6</v>
      </c>
      <c r="Y2143" s="25">
        <f t="shared" si="185"/>
        <v>1.8312033333333323E-5</v>
      </c>
      <c r="Z2143" s="25">
        <f t="shared" si="185"/>
        <v>4.6292954166666465E-5</v>
      </c>
    </row>
    <row r="2144" spans="1:26" s="24" customFormat="1" x14ac:dyDescent="0.25">
      <c r="A2144" s="24" t="s">
        <v>178</v>
      </c>
      <c r="B2144" s="24" t="s">
        <v>179</v>
      </c>
      <c r="C2144" s="24" t="s">
        <v>180</v>
      </c>
      <c r="D2144" s="24" t="s">
        <v>132</v>
      </c>
      <c r="E2144" s="24" t="s">
        <v>140</v>
      </c>
      <c r="F2144" s="24" t="s">
        <v>141</v>
      </c>
      <c r="G2144" s="24" t="s">
        <v>134</v>
      </c>
      <c r="H2144" s="24">
        <v>10000</v>
      </c>
      <c r="I2144" s="25">
        <v>0</v>
      </c>
      <c r="J2144" s="25">
        <v>0</v>
      </c>
      <c r="K2144" s="25">
        <v>9.1209605775060608E-9</v>
      </c>
      <c r="L2144" s="25">
        <v>4.37384911833063E-10</v>
      </c>
      <c r="M2144" s="25">
        <v>1.4357529115299099E-9</v>
      </c>
      <c r="N2144" s="25">
        <v>3.6970250138944998E-9</v>
      </c>
      <c r="O2144" s="25">
        <f t="shared" si="182"/>
        <v>4.37384911833063E-10</v>
      </c>
      <c r="P2144" s="25">
        <f t="shared" si="183"/>
        <v>1.4357529115299099E-9</v>
      </c>
      <c r="Q2144" s="25">
        <f t="shared" si="184"/>
        <v>3.6970250138944998E-9</v>
      </c>
      <c r="R2144" s="25">
        <f t="shared" si="186"/>
        <v>0</v>
      </c>
      <c r="S2144" s="25">
        <f t="shared" si="186"/>
        <v>0</v>
      </c>
      <c r="T2144" s="25">
        <f t="shared" si="186"/>
        <v>3.6916574999999996E-5</v>
      </c>
      <c r="U2144" s="25">
        <f t="shared" si="186"/>
        <v>1.77029083333333E-6</v>
      </c>
      <c r="V2144" s="25">
        <f t="shared" si="186"/>
        <v>5.8111291666666626E-6</v>
      </c>
      <c r="W2144" s="25">
        <f t="shared" si="186"/>
        <v>1.4963500833333323E-5</v>
      </c>
      <c r="X2144" s="25">
        <f t="shared" si="185"/>
        <v>1.77029083333333E-6</v>
      </c>
      <c r="Y2144" s="25">
        <f t="shared" si="185"/>
        <v>5.8111291666666626E-6</v>
      </c>
      <c r="Z2144" s="25">
        <f t="shared" si="185"/>
        <v>1.4963500833333323E-5</v>
      </c>
    </row>
    <row r="2145" spans="1:26" s="24" customFormat="1" x14ac:dyDescent="0.25">
      <c r="A2145" s="24" t="s">
        <v>178</v>
      </c>
      <c r="B2145" s="24" t="s">
        <v>179</v>
      </c>
      <c r="C2145" s="24" t="s">
        <v>180</v>
      </c>
      <c r="D2145" s="24" t="s">
        <v>132</v>
      </c>
      <c r="E2145" s="24" t="s">
        <v>140</v>
      </c>
      <c r="F2145" s="24" t="s">
        <v>141</v>
      </c>
      <c r="G2145" s="24" t="s">
        <v>137</v>
      </c>
      <c r="H2145" s="24">
        <v>10</v>
      </c>
      <c r="I2145" s="25">
        <v>0</v>
      </c>
      <c r="J2145" s="25">
        <v>1.43355172797089E-5</v>
      </c>
      <c r="K2145" s="25">
        <v>1.4518983695432401E-4</v>
      </c>
      <c r="L2145" s="25">
        <v>1.4794910115198001E-5</v>
      </c>
      <c r="M2145" s="25">
        <v>4.3964003890460702E-5</v>
      </c>
      <c r="N2145" s="25">
        <v>6.7968671369745304E-5</v>
      </c>
      <c r="O2145" s="25">
        <f t="shared" si="182"/>
        <v>1.4794910115198001E-5</v>
      </c>
      <c r="P2145" s="25">
        <f t="shared" si="183"/>
        <v>4.3964003890460702E-5</v>
      </c>
      <c r="Q2145" s="25">
        <f t="shared" si="184"/>
        <v>6.7968671369745304E-5</v>
      </c>
      <c r="R2145" s="25">
        <f t="shared" si="186"/>
        <v>0</v>
      </c>
      <c r="S2145" s="25">
        <f t="shared" si="186"/>
        <v>5.8022199999999705E-2</v>
      </c>
      <c r="T2145" s="25">
        <f t="shared" si="186"/>
        <v>0.58764769999999611</v>
      </c>
      <c r="U2145" s="25">
        <f t="shared" si="186"/>
        <v>5.9881566666666435E-2</v>
      </c>
      <c r="V2145" s="25">
        <f t="shared" si="186"/>
        <v>0.17794183333333297</v>
      </c>
      <c r="W2145" s="25">
        <f t="shared" si="186"/>
        <v>0.27509937499999981</v>
      </c>
      <c r="X2145" s="25">
        <f t="shared" si="185"/>
        <v>5.9881566666666435E-2</v>
      </c>
      <c r="Y2145" s="25">
        <f t="shared" si="185"/>
        <v>0.17794183333333297</v>
      </c>
      <c r="Z2145" s="25">
        <f t="shared" si="185"/>
        <v>0.27509937499999981</v>
      </c>
    </row>
    <row r="2146" spans="1:26" s="24" customFormat="1" x14ac:dyDescent="0.25">
      <c r="A2146" s="24" t="s">
        <v>178</v>
      </c>
      <c r="B2146" s="24" t="s">
        <v>179</v>
      </c>
      <c r="C2146" s="24" t="s">
        <v>180</v>
      </c>
      <c r="D2146" s="24" t="s">
        <v>132</v>
      </c>
      <c r="E2146" s="24" t="s">
        <v>140</v>
      </c>
      <c r="F2146" s="24" t="s">
        <v>141</v>
      </c>
      <c r="G2146" s="24" t="s">
        <v>137</v>
      </c>
      <c r="H2146" s="24">
        <v>30</v>
      </c>
      <c r="I2146" s="25">
        <v>0</v>
      </c>
      <c r="J2146" s="25">
        <v>2.4249280719482599E-6</v>
      </c>
      <c r="K2146" s="25">
        <v>6.6727820280921502E-5</v>
      </c>
      <c r="L2146" s="25">
        <v>4.73524182750606E-6</v>
      </c>
      <c r="M2146" s="25">
        <v>1.61172488505456E-5</v>
      </c>
      <c r="N2146" s="25">
        <v>3.2540354328769203E-5</v>
      </c>
      <c r="O2146" s="25">
        <f t="shared" si="182"/>
        <v>4.73524182750606E-6</v>
      </c>
      <c r="P2146" s="25">
        <f t="shared" si="183"/>
        <v>1.61172488505456E-5</v>
      </c>
      <c r="Q2146" s="25">
        <f t="shared" si="184"/>
        <v>3.2540354328769203E-5</v>
      </c>
      <c r="R2146" s="25">
        <f t="shared" si="186"/>
        <v>0</v>
      </c>
      <c r="S2146" s="25">
        <f t="shared" si="186"/>
        <v>9.8147599999999918E-3</v>
      </c>
      <c r="T2146" s="25">
        <f t="shared" si="186"/>
        <v>0.27007709999999968</v>
      </c>
      <c r="U2146" s="25">
        <f t="shared" si="186"/>
        <v>1.9165624999999988E-2</v>
      </c>
      <c r="V2146" s="25">
        <f t="shared" si="186"/>
        <v>6.5233658333333028E-2</v>
      </c>
      <c r="W2146" s="25">
        <f t="shared" si="186"/>
        <v>0.13170525416666667</v>
      </c>
      <c r="X2146" s="25">
        <f t="shared" si="185"/>
        <v>1.9165624999999988E-2</v>
      </c>
      <c r="Y2146" s="25">
        <f t="shared" si="185"/>
        <v>6.5233658333333028E-2</v>
      </c>
      <c r="Z2146" s="25">
        <f t="shared" si="185"/>
        <v>0.13170525416666667</v>
      </c>
    </row>
    <row r="2147" spans="1:26" s="24" customFormat="1" x14ac:dyDescent="0.25">
      <c r="A2147" s="24" t="s">
        <v>178</v>
      </c>
      <c r="B2147" s="24" t="s">
        <v>179</v>
      </c>
      <c r="C2147" s="24" t="s">
        <v>180</v>
      </c>
      <c r="D2147" s="24" t="s">
        <v>132</v>
      </c>
      <c r="E2147" s="24" t="s">
        <v>140</v>
      </c>
      <c r="F2147" s="24" t="s">
        <v>141</v>
      </c>
      <c r="G2147" s="24" t="s">
        <v>137</v>
      </c>
      <c r="H2147" s="24" t="s">
        <v>135</v>
      </c>
      <c r="I2147" s="25">
        <v>0</v>
      </c>
      <c r="J2147" s="25">
        <v>9.7347492168552902E-7</v>
      </c>
      <c r="K2147" s="25">
        <v>4.2022869240097E-5</v>
      </c>
      <c r="L2147" s="25">
        <v>2.7600651970493099E-6</v>
      </c>
      <c r="M2147" s="25">
        <v>8.7691747549514903E-6</v>
      </c>
      <c r="N2147" s="25">
        <v>2.0029471213116399E-5</v>
      </c>
      <c r="O2147" s="25">
        <f t="shared" si="182"/>
        <v>2.7600651970493099E-6</v>
      </c>
      <c r="P2147" s="25">
        <f t="shared" si="183"/>
        <v>8.7691747549514903E-6</v>
      </c>
      <c r="Q2147" s="25">
        <f t="shared" si="184"/>
        <v>2.0029471213116399E-5</v>
      </c>
      <c r="R2147" s="25">
        <f t="shared" si="186"/>
        <v>0</v>
      </c>
      <c r="S2147" s="25">
        <f t="shared" si="186"/>
        <v>3.9400849999999986E-3</v>
      </c>
      <c r="T2147" s="25">
        <f t="shared" si="186"/>
        <v>0.17008519999999996</v>
      </c>
      <c r="U2147" s="25">
        <f t="shared" si="186"/>
        <v>1.1171208666666656E-2</v>
      </c>
      <c r="V2147" s="25">
        <f t="shared" si="186"/>
        <v>3.5492741666666647E-2</v>
      </c>
      <c r="W2147" s="25">
        <f t="shared" si="186"/>
        <v>8.1068158333333293E-2</v>
      </c>
      <c r="X2147" s="25">
        <f t="shared" si="185"/>
        <v>1.1171208666666656E-2</v>
      </c>
      <c r="Y2147" s="25">
        <f t="shared" si="185"/>
        <v>3.5492741666666647E-2</v>
      </c>
      <c r="Z2147" s="25">
        <f t="shared" si="185"/>
        <v>8.1068158333333293E-2</v>
      </c>
    </row>
    <row r="2148" spans="1:26" s="24" customFormat="1" x14ac:dyDescent="0.25">
      <c r="A2148" s="24" t="s">
        <v>178</v>
      </c>
      <c r="B2148" s="24" t="s">
        <v>179</v>
      </c>
      <c r="C2148" s="24" t="s">
        <v>180</v>
      </c>
      <c r="D2148" s="24" t="s">
        <v>132</v>
      </c>
      <c r="E2148" s="24" t="s">
        <v>140</v>
      </c>
      <c r="F2148" s="24" t="s">
        <v>141</v>
      </c>
      <c r="G2148" s="24" t="s">
        <v>137</v>
      </c>
      <c r="H2148" s="24">
        <v>60</v>
      </c>
      <c r="I2148" s="25">
        <v>0</v>
      </c>
      <c r="J2148" s="25">
        <v>5.4856599130961999E-7</v>
      </c>
      <c r="K2148" s="25">
        <v>2.8335242370654798E-5</v>
      </c>
      <c r="L2148" s="25">
        <v>1.8301386671382301E-6</v>
      </c>
      <c r="M2148" s="25">
        <v>6.3716347514147104E-6</v>
      </c>
      <c r="N2148" s="25">
        <v>1.37698938144199E-5</v>
      </c>
      <c r="O2148" s="25">
        <f t="shared" si="182"/>
        <v>1.8301386671382301E-6</v>
      </c>
      <c r="P2148" s="25">
        <f t="shared" si="183"/>
        <v>6.3716347514147104E-6</v>
      </c>
      <c r="Q2148" s="25">
        <f t="shared" si="184"/>
        <v>1.37698938144199E-5</v>
      </c>
      <c r="R2148" s="25">
        <f t="shared" si="186"/>
        <v>0</v>
      </c>
      <c r="S2148" s="25">
        <f t="shared" si="186"/>
        <v>2.2202899999999998E-3</v>
      </c>
      <c r="T2148" s="25">
        <f t="shared" si="186"/>
        <v>0.11468529999999995</v>
      </c>
      <c r="U2148" s="25">
        <f t="shared" si="186"/>
        <v>7.4073833333333037E-3</v>
      </c>
      <c r="V2148" s="25">
        <f t="shared" si="186"/>
        <v>2.5788833333333323E-2</v>
      </c>
      <c r="W2148" s="25">
        <f t="shared" si="186"/>
        <v>5.5732870833333059E-2</v>
      </c>
      <c r="X2148" s="25">
        <f t="shared" si="185"/>
        <v>7.4073833333333037E-3</v>
      </c>
      <c r="Y2148" s="25">
        <f t="shared" si="185"/>
        <v>2.5788833333333323E-2</v>
      </c>
      <c r="Z2148" s="25">
        <f t="shared" si="185"/>
        <v>5.5732870833333059E-2</v>
      </c>
    </row>
    <row r="2149" spans="1:26" s="24" customFormat="1" x14ac:dyDescent="0.25">
      <c r="A2149" s="24" t="s">
        <v>178</v>
      </c>
      <c r="B2149" s="24" t="s">
        <v>179</v>
      </c>
      <c r="C2149" s="24" t="s">
        <v>180</v>
      </c>
      <c r="D2149" s="24" t="s">
        <v>132</v>
      </c>
      <c r="E2149" s="24" t="s">
        <v>140</v>
      </c>
      <c r="F2149" s="24" t="s">
        <v>141</v>
      </c>
      <c r="G2149" s="24" t="s">
        <v>137</v>
      </c>
      <c r="H2149" s="24">
        <v>100</v>
      </c>
      <c r="I2149" s="25">
        <v>0</v>
      </c>
      <c r="J2149" s="25">
        <v>1.49903132831447E-7</v>
      </c>
      <c r="K2149" s="25">
        <v>1.38417970164713E-5</v>
      </c>
      <c r="L2149" s="25">
        <v>8.5112424085488996E-7</v>
      </c>
      <c r="M2149" s="25">
        <v>2.9785256340945801E-6</v>
      </c>
      <c r="N2149" s="25">
        <v>6.7257697933508403E-6</v>
      </c>
      <c r="O2149" s="25">
        <f t="shared" si="182"/>
        <v>8.5112424085488996E-7</v>
      </c>
      <c r="P2149" s="25">
        <f t="shared" si="183"/>
        <v>2.9785256340945801E-6</v>
      </c>
      <c r="Q2149" s="25">
        <f t="shared" si="184"/>
        <v>6.7257697933508403E-6</v>
      </c>
      <c r="R2149" s="25">
        <f t="shared" si="186"/>
        <v>0</v>
      </c>
      <c r="S2149" s="25">
        <f t="shared" si="186"/>
        <v>6.0672449999999985E-4</v>
      </c>
      <c r="T2149" s="25">
        <f t="shared" si="186"/>
        <v>5.6023894999999997E-2</v>
      </c>
      <c r="U2149" s="25">
        <f t="shared" si="186"/>
        <v>3.4448774999999961E-3</v>
      </c>
      <c r="V2149" s="25">
        <f t="shared" si="186"/>
        <v>1.2055414999999986E-2</v>
      </c>
      <c r="W2149" s="25">
        <f t="shared" si="186"/>
        <v>2.7222174999999967E-2</v>
      </c>
      <c r="X2149" s="25">
        <f t="shared" si="185"/>
        <v>3.4448774999999961E-3</v>
      </c>
      <c r="Y2149" s="25">
        <f t="shared" si="185"/>
        <v>1.2055414999999986E-2</v>
      </c>
      <c r="Z2149" s="25">
        <f t="shared" si="185"/>
        <v>2.7222174999999967E-2</v>
      </c>
    </row>
    <row r="2150" spans="1:26" s="24" customFormat="1" x14ac:dyDescent="0.25">
      <c r="A2150" s="24" t="s">
        <v>178</v>
      </c>
      <c r="B2150" s="24" t="s">
        <v>179</v>
      </c>
      <c r="C2150" s="24" t="s">
        <v>180</v>
      </c>
      <c r="D2150" s="24" t="s">
        <v>132</v>
      </c>
      <c r="E2150" s="24" t="s">
        <v>140</v>
      </c>
      <c r="F2150" s="24" t="s">
        <v>141</v>
      </c>
      <c r="G2150" s="24" t="s">
        <v>137</v>
      </c>
      <c r="H2150" s="24" t="s">
        <v>136</v>
      </c>
      <c r="I2150" s="25">
        <v>0</v>
      </c>
      <c r="J2150" s="25">
        <v>1.6183399656426801E-10</v>
      </c>
      <c r="K2150" s="25">
        <v>1.0017685822554499E-6</v>
      </c>
      <c r="L2150" s="25">
        <v>3.0584800083367002E-8</v>
      </c>
      <c r="M2150" s="25">
        <v>1.16501989313864E-7</v>
      </c>
      <c r="N2150" s="25">
        <v>7.1486735486560201E-7</v>
      </c>
      <c r="O2150" s="25">
        <f t="shared" si="182"/>
        <v>3.0584800083367002E-8</v>
      </c>
      <c r="P2150" s="25">
        <f t="shared" si="183"/>
        <v>1.16501989313864E-7</v>
      </c>
      <c r="Q2150" s="25">
        <f t="shared" si="184"/>
        <v>7.1486735486560201E-7</v>
      </c>
      <c r="R2150" s="25">
        <f t="shared" si="186"/>
        <v>0</v>
      </c>
      <c r="S2150" s="25">
        <f t="shared" si="186"/>
        <v>6.5501399999999846E-7</v>
      </c>
      <c r="T2150" s="25">
        <f t="shared" si="186"/>
        <v>4.0546019999999731E-3</v>
      </c>
      <c r="U2150" s="25">
        <f t="shared" si="186"/>
        <v>1.2379025833333327E-4</v>
      </c>
      <c r="V2150" s="25">
        <f t="shared" si="186"/>
        <v>4.715352499999993E-4</v>
      </c>
      <c r="W2150" s="25">
        <f t="shared" si="186"/>
        <v>2.8933854166666656E-3</v>
      </c>
      <c r="X2150" s="25">
        <f t="shared" si="185"/>
        <v>1.2379025833333327E-4</v>
      </c>
      <c r="Y2150" s="25">
        <f t="shared" si="185"/>
        <v>4.715352499999993E-4</v>
      </c>
      <c r="Z2150" s="25">
        <f t="shared" si="185"/>
        <v>2.8933854166666656E-3</v>
      </c>
    </row>
    <row r="2151" spans="1:26" s="24" customFormat="1" x14ac:dyDescent="0.25">
      <c r="A2151" s="24" t="s">
        <v>178</v>
      </c>
      <c r="B2151" s="24" t="s">
        <v>179</v>
      </c>
      <c r="C2151" s="24" t="s">
        <v>180</v>
      </c>
      <c r="D2151" s="24" t="s">
        <v>132</v>
      </c>
      <c r="E2151" s="24" t="s">
        <v>140</v>
      </c>
      <c r="F2151" s="24" t="s">
        <v>141</v>
      </c>
      <c r="G2151" s="24" t="s">
        <v>137</v>
      </c>
      <c r="H2151" s="24">
        <v>1000</v>
      </c>
      <c r="I2151" s="25">
        <v>0</v>
      </c>
      <c r="J2151" s="25">
        <v>0</v>
      </c>
      <c r="K2151" s="25">
        <v>3.6212399378536699E-7</v>
      </c>
      <c r="L2151" s="25">
        <v>2.0751947794563401E-8</v>
      </c>
      <c r="M2151" s="25">
        <v>6.6428944396725894E-8</v>
      </c>
      <c r="N2151" s="25">
        <v>1.61909466008993E-7</v>
      </c>
      <c r="O2151" s="25">
        <f t="shared" si="182"/>
        <v>2.0751947794563401E-8</v>
      </c>
      <c r="P2151" s="25">
        <f t="shared" si="183"/>
        <v>6.6428944396725894E-8</v>
      </c>
      <c r="Q2151" s="25">
        <f t="shared" si="184"/>
        <v>1.61909466008993E-7</v>
      </c>
      <c r="R2151" s="25">
        <f t="shared" si="186"/>
        <v>0</v>
      </c>
      <c r="S2151" s="25">
        <f t="shared" si="186"/>
        <v>0</v>
      </c>
      <c r="T2151" s="25">
        <f t="shared" si="186"/>
        <v>1.4656764999999967E-3</v>
      </c>
      <c r="U2151" s="25">
        <f t="shared" si="186"/>
        <v>8.3992341666666427E-5</v>
      </c>
      <c r="V2151" s="25">
        <f t="shared" si="186"/>
        <v>2.6886741666666645E-4</v>
      </c>
      <c r="W2151" s="25">
        <f t="shared" si="186"/>
        <v>6.5531945833333116E-4</v>
      </c>
      <c r="X2151" s="25">
        <f t="shared" si="185"/>
        <v>8.3992341666666427E-5</v>
      </c>
      <c r="Y2151" s="25">
        <f t="shared" si="185"/>
        <v>2.6886741666666645E-4</v>
      </c>
      <c r="Z2151" s="25">
        <f t="shared" si="185"/>
        <v>6.5531945833333116E-4</v>
      </c>
    </row>
    <row r="2152" spans="1:26" s="24" customFormat="1" x14ac:dyDescent="0.25">
      <c r="A2152" s="24" t="s">
        <v>178</v>
      </c>
      <c r="B2152" s="24" t="s">
        <v>179</v>
      </c>
      <c r="C2152" s="24" t="s">
        <v>180</v>
      </c>
      <c r="D2152" s="24" t="s">
        <v>132</v>
      </c>
      <c r="E2152" s="24" t="s">
        <v>140</v>
      </c>
      <c r="F2152" s="24" t="s">
        <v>141</v>
      </c>
      <c r="G2152" s="24" t="s">
        <v>137</v>
      </c>
      <c r="H2152" s="24">
        <v>2500</v>
      </c>
      <c r="I2152" s="25">
        <v>0</v>
      </c>
      <c r="J2152" s="25">
        <v>0</v>
      </c>
      <c r="K2152" s="25">
        <v>8.2281266774454101E-8</v>
      </c>
      <c r="L2152" s="25">
        <v>4.5255833657538399E-9</v>
      </c>
      <c r="M2152" s="25">
        <v>1.43158320154607E-8</v>
      </c>
      <c r="N2152" s="25">
        <v>3.56398981154001E-8</v>
      </c>
      <c r="O2152" s="25">
        <f t="shared" si="182"/>
        <v>4.5255833657538399E-9</v>
      </c>
      <c r="P2152" s="25">
        <f t="shared" si="183"/>
        <v>1.43158320154607E-8</v>
      </c>
      <c r="Q2152" s="25">
        <f t="shared" si="184"/>
        <v>3.56398981154001E-8</v>
      </c>
      <c r="R2152" s="25">
        <f t="shared" si="186"/>
        <v>0</v>
      </c>
      <c r="S2152" s="25">
        <f t="shared" si="186"/>
        <v>0</v>
      </c>
      <c r="T2152" s="25">
        <f t="shared" si="186"/>
        <v>3.330287999999991E-4</v>
      </c>
      <c r="U2152" s="25">
        <f t="shared" si="186"/>
        <v>1.8317044166666666E-5</v>
      </c>
      <c r="V2152" s="25">
        <f t="shared" si="186"/>
        <v>5.7942524999999632E-5</v>
      </c>
      <c r="W2152" s="25">
        <f t="shared" si="186"/>
        <v>1.4425048333333308E-4</v>
      </c>
      <c r="X2152" s="25">
        <f t="shared" si="185"/>
        <v>1.8317044166666666E-5</v>
      </c>
      <c r="Y2152" s="25">
        <f t="shared" si="185"/>
        <v>5.7942524999999632E-5</v>
      </c>
      <c r="Z2152" s="25">
        <f t="shared" si="185"/>
        <v>1.4425048333333308E-4</v>
      </c>
    </row>
    <row r="2153" spans="1:26" s="24" customFormat="1" x14ac:dyDescent="0.25">
      <c r="A2153" s="24" t="s">
        <v>178</v>
      </c>
      <c r="B2153" s="24" t="s">
        <v>179</v>
      </c>
      <c r="C2153" s="24" t="s">
        <v>180</v>
      </c>
      <c r="D2153" s="24" t="s">
        <v>132</v>
      </c>
      <c r="E2153" s="24" t="s">
        <v>140</v>
      </c>
      <c r="F2153" s="24" t="s">
        <v>141</v>
      </c>
      <c r="G2153" s="24" t="s">
        <v>137</v>
      </c>
      <c r="H2153" s="24">
        <v>5000</v>
      </c>
      <c r="I2153" s="25">
        <v>0</v>
      </c>
      <c r="J2153" s="25">
        <v>0</v>
      </c>
      <c r="K2153" s="25">
        <v>2.7388014879749302E-8</v>
      </c>
      <c r="L2153" s="25">
        <v>1.40725570685125E-9</v>
      </c>
      <c r="M2153" s="25">
        <v>4.5243453415521398E-9</v>
      </c>
      <c r="N2153" s="25">
        <v>1.14375781060529E-8</v>
      </c>
      <c r="O2153" s="25">
        <f t="shared" si="182"/>
        <v>1.40725570685125E-9</v>
      </c>
      <c r="P2153" s="25">
        <f t="shared" si="183"/>
        <v>4.5243453415521398E-9</v>
      </c>
      <c r="Q2153" s="25">
        <f t="shared" si="184"/>
        <v>1.14375781060529E-8</v>
      </c>
      <c r="R2153" s="25">
        <f t="shared" si="186"/>
        <v>0</v>
      </c>
      <c r="S2153" s="25">
        <f t="shared" si="186"/>
        <v>0</v>
      </c>
      <c r="T2153" s="25">
        <f t="shared" si="186"/>
        <v>1.1085144999999964E-4</v>
      </c>
      <c r="U2153" s="25">
        <f t="shared" si="186"/>
        <v>5.6957883333333215E-6</v>
      </c>
      <c r="V2153" s="25">
        <f t="shared" si="186"/>
        <v>1.8312033333333323E-5</v>
      </c>
      <c r="W2153" s="25">
        <f t="shared" si="186"/>
        <v>4.6292954166666465E-5</v>
      </c>
      <c r="X2153" s="25">
        <f t="shared" si="185"/>
        <v>5.6957883333333215E-6</v>
      </c>
      <c r="Y2153" s="25">
        <f t="shared" si="185"/>
        <v>1.8312033333333323E-5</v>
      </c>
      <c r="Z2153" s="25">
        <f t="shared" si="185"/>
        <v>4.6292954166666465E-5</v>
      </c>
    </row>
    <row r="2154" spans="1:26" s="24" customFormat="1" x14ac:dyDescent="0.25">
      <c r="A2154" s="24" t="s">
        <v>178</v>
      </c>
      <c r="B2154" s="24" t="s">
        <v>179</v>
      </c>
      <c r="C2154" s="24" t="s">
        <v>180</v>
      </c>
      <c r="D2154" s="24" t="s">
        <v>132</v>
      </c>
      <c r="E2154" s="24" t="s">
        <v>140</v>
      </c>
      <c r="F2154" s="24" t="s">
        <v>141</v>
      </c>
      <c r="G2154" s="24" t="s">
        <v>137</v>
      </c>
      <c r="H2154" s="24">
        <v>10000</v>
      </c>
      <c r="I2154" s="25">
        <v>0</v>
      </c>
      <c r="J2154" s="25">
        <v>0</v>
      </c>
      <c r="K2154" s="25">
        <v>9.1209605775060608E-9</v>
      </c>
      <c r="L2154" s="25">
        <v>4.37384911833063E-10</v>
      </c>
      <c r="M2154" s="25">
        <v>1.4357529115299099E-9</v>
      </c>
      <c r="N2154" s="25">
        <v>3.6970250138944998E-9</v>
      </c>
      <c r="O2154" s="25">
        <f t="shared" si="182"/>
        <v>4.37384911833063E-10</v>
      </c>
      <c r="P2154" s="25">
        <f t="shared" si="183"/>
        <v>1.4357529115299099E-9</v>
      </c>
      <c r="Q2154" s="25">
        <f t="shared" si="184"/>
        <v>3.6970250138944998E-9</v>
      </c>
      <c r="R2154" s="25">
        <f t="shared" si="186"/>
        <v>0</v>
      </c>
      <c r="S2154" s="25">
        <f t="shared" si="186"/>
        <v>0</v>
      </c>
      <c r="T2154" s="25">
        <f t="shared" si="186"/>
        <v>3.6916574999999996E-5</v>
      </c>
      <c r="U2154" s="25">
        <f t="shared" si="186"/>
        <v>1.77029083333333E-6</v>
      </c>
      <c r="V2154" s="25">
        <f t="shared" si="186"/>
        <v>5.8111291666666626E-6</v>
      </c>
      <c r="W2154" s="25">
        <f t="shared" si="186"/>
        <v>1.4963500833333323E-5</v>
      </c>
      <c r="X2154" s="25">
        <f t="shared" si="185"/>
        <v>1.77029083333333E-6</v>
      </c>
      <c r="Y2154" s="25">
        <f t="shared" si="185"/>
        <v>5.8111291666666626E-6</v>
      </c>
      <c r="Z2154" s="25">
        <f t="shared" si="185"/>
        <v>1.4963500833333323E-5</v>
      </c>
    </row>
    <row r="2155" spans="1:26" s="24" customFormat="1" x14ac:dyDescent="0.25">
      <c r="A2155" s="24" t="s">
        <v>178</v>
      </c>
      <c r="B2155" s="24" t="s">
        <v>179</v>
      </c>
      <c r="C2155" s="24" t="s">
        <v>180</v>
      </c>
      <c r="D2155" s="24" t="s">
        <v>132</v>
      </c>
      <c r="E2155" s="24" t="s">
        <v>140</v>
      </c>
      <c r="F2155" s="24" t="s">
        <v>141</v>
      </c>
      <c r="G2155" s="24" t="s">
        <v>138</v>
      </c>
      <c r="H2155" s="24">
        <v>10</v>
      </c>
      <c r="I2155" s="25">
        <v>0</v>
      </c>
      <c r="J2155" s="25">
        <v>0</v>
      </c>
      <c r="K2155" s="25">
        <v>0</v>
      </c>
      <c r="L2155" s="25">
        <v>0</v>
      </c>
      <c r="M2155" s="25">
        <v>0</v>
      </c>
      <c r="N2155" s="25">
        <v>0</v>
      </c>
      <c r="O2155" s="25">
        <f t="shared" si="182"/>
        <v>0</v>
      </c>
      <c r="P2155" s="25">
        <f t="shared" si="183"/>
        <v>0</v>
      </c>
      <c r="Q2155" s="25">
        <f t="shared" si="184"/>
        <v>0</v>
      </c>
      <c r="R2155" s="25">
        <f t="shared" si="186"/>
        <v>0</v>
      </c>
      <c r="S2155" s="25">
        <f t="shared" si="186"/>
        <v>0</v>
      </c>
      <c r="T2155" s="25">
        <f t="shared" si="186"/>
        <v>0</v>
      </c>
      <c r="U2155" s="25">
        <f t="shared" si="186"/>
        <v>0</v>
      </c>
      <c r="V2155" s="25">
        <f t="shared" si="186"/>
        <v>0</v>
      </c>
      <c r="W2155" s="25">
        <f t="shared" si="186"/>
        <v>0</v>
      </c>
      <c r="X2155" s="25">
        <f t="shared" si="185"/>
        <v>0</v>
      </c>
      <c r="Y2155" s="25">
        <f t="shared" si="185"/>
        <v>0</v>
      </c>
      <c r="Z2155" s="25">
        <f t="shared" si="185"/>
        <v>0</v>
      </c>
    </row>
    <row r="2156" spans="1:26" s="24" customFormat="1" x14ac:dyDescent="0.25">
      <c r="A2156" s="24" t="s">
        <v>178</v>
      </c>
      <c r="B2156" s="24" t="s">
        <v>179</v>
      </c>
      <c r="C2156" s="24" t="s">
        <v>180</v>
      </c>
      <c r="D2156" s="24" t="s">
        <v>132</v>
      </c>
      <c r="E2156" s="24" t="s">
        <v>140</v>
      </c>
      <c r="F2156" s="24" t="s">
        <v>141</v>
      </c>
      <c r="G2156" s="24" t="s">
        <v>138</v>
      </c>
      <c r="H2156" s="24">
        <v>30</v>
      </c>
      <c r="I2156" s="25">
        <v>0</v>
      </c>
      <c r="J2156" s="25">
        <v>0</v>
      </c>
      <c r="K2156" s="25">
        <v>0</v>
      </c>
      <c r="L2156" s="25">
        <v>0</v>
      </c>
      <c r="M2156" s="25">
        <v>0</v>
      </c>
      <c r="N2156" s="25">
        <v>0</v>
      </c>
      <c r="O2156" s="25">
        <f t="shared" si="182"/>
        <v>0</v>
      </c>
      <c r="P2156" s="25">
        <f t="shared" si="183"/>
        <v>0</v>
      </c>
      <c r="Q2156" s="25">
        <f t="shared" si="184"/>
        <v>0</v>
      </c>
      <c r="R2156" s="25">
        <f t="shared" si="186"/>
        <v>0</v>
      </c>
      <c r="S2156" s="25">
        <f t="shared" si="186"/>
        <v>0</v>
      </c>
      <c r="T2156" s="25">
        <f t="shared" si="186"/>
        <v>0</v>
      </c>
      <c r="U2156" s="25">
        <f t="shared" si="186"/>
        <v>0</v>
      </c>
      <c r="V2156" s="25">
        <f t="shared" si="186"/>
        <v>0</v>
      </c>
      <c r="W2156" s="25">
        <f t="shared" si="186"/>
        <v>0</v>
      </c>
      <c r="X2156" s="25">
        <f t="shared" si="185"/>
        <v>0</v>
      </c>
      <c r="Y2156" s="25">
        <f t="shared" si="185"/>
        <v>0</v>
      </c>
      <c r="Z2156" s="25">
        <f t="shared" si="185"/>
        <v>0</v>
      </c>
    </row>
    <row r="2157" spans="1:26" s="24" customFormat="1" x14ac:dyDescent="0.25">
      <c r="A2157" s="24" t="s">
        <v>178</v>
      </c>
      <c r="B2157" s="24" t="s">
        <v>179</v>
      </c>
      <c r="C2157" s="24" t="s">
        <v>180</v>
      </c>
      <c r="D2157" s="24" t="s">
        <v>132</v>
      </c>
      <c r="E2157" s="24" t="s">
        <v>140</v>
      </c>
      <c r="F2157" s="24" t="s">
        <v>141</v>
      </c>
      <c r="G2157" s="24" t="s">
        <v>138</v>
      </c>
      <c r="H2157" s="24" t="s">
        <v>135</v>
      </c>
      <c r="I2157" s="25">
        <v>0</v>
      </c>
      <c r="J2157" s="25">
        <v>0</v>
      </c>
      <c r="K2157" s="25">
        <v>0</v>
      </c>
      <c r="L2157" s="25">
        <v>0</v>
      </c>
      <c r="M2157" s="25">
        <v>0</v>
      </c>
      <c r="N2157" s="25">
        <v>0</v>
      </c>
      <c r="O2157" s="25">
        <f t="shared" si="182"/>
        <v>0</v>
      </c>
      <c r="P2157" s="25">
        <f t="shared" si="183"/>
        <v>0</v>
      </c>
      <c r="Q2157" s="25">
        <f t="shared" si="184"/>
        <v>0</v>
      </c>
      <c r="R2157" s="25">
        <f t="shared" si="186"/>
        <v>0</v>
      </c>
      <c r="S2157" s="25">
        <f t="shared" si="186"/>
        <v>0</v>
      </c>
      <c r="T2157" s="25">
        <f t="shared" si="186"/>
        <v>0</v>
      </c>
      <c r="U2157" s="25">
        <f t="shared" si="186"/>
        <v>0</v>
      </c>
      <c r="V2157" s="25">
        <f t="shared" si="186"/>
        <v>0</v>
      </c>
      <c r="W2157" s="25">
        <f t="shared" si="186"/>
        <v>0</v>
      </c>
      <c r="X2157" s="25">
        <f t="shared" si="185"/>
        <v>0</v>
      </c>
      <c r="Y2157" s="25">
        <f t="shared" si="185"/>
        <v>0</v>
      </c>
      <c r="Z2157" s="25">
        <f t="shared" si="185"/>
        <v>0</v>
      </c>
    </row>
    <row r="2158" spans="1:26" s="24" customFormat="1" x14ac:dyDescent="0.25">
      <c r="A2158" s="24" t="s">
        <v>178</v>
      </c>
      <c r="B2158" s="24" t="s">
        <v>179</v>
      </c>
      <c r="C2158" s="24" t="s">
        <v>180</v>
      </c>
      <c r="D2158" s="24" t="s">
        <v>132</v>
      </c>
      <c r="E2158" s="24" t="s">
        <v>140</v>
      </c>
      <c r="F2158" s="24" t="s">
        <v>141</v>
      </c>
      <c r="G2158" s="24" t="s">
        <v>138</v>
      </c>
      <c r="H2158" s="24">
        <v>60</v>
      </c>
      <c r="I2158" s="25">
        <v>0</v>
      </c>
      <c r="J2158" s="25">
        <v>0</v>
      </c>
      <c r="K2158" s="25">
        <v>0</v>
      </c>
      <c r="L2158" s="25">
        <v>0</v>
      </c>
      <c r="M2158" s="25">
        <v>0</v>
      </c>
      <c r="N2158" s="25">
        <v>0</v>
      </c>
      <c r="O2158" s="25">
        <f t="shared" si="182"/>
        <v>0</v>
      </c>
      <c r="P2158" s="25">
        <f t="shared" si="183"/>
        <v>0</v>
      </c>
      <c r="Q2158" s="25">
        <f t="shared" si="184"/>
        <v>0</v>
      </c>
      <c r="R2158" s="25">
        <f t="shared" si="186"/>
        <v>0</v>
      </c>
      <c r="S2158" s="25">
        <f t="shared" si="186"/>
        <v>0</v>
      </c>
      <c r="T2158" s="25">
        <f t="shared" si="186"/>
        <v>0</v>
      </c>
      <c r="U2158" s="25">
        <f t="shared" si="186"/>
        <v>0</v>
      </c>
      <c r="V2158" s="25">
        <f t="shared" si="186"/>
        <v>0</v>
      </c>
      <c r="W2158" s="25">
        <f t="shared" si="186"/>
        <v>0</v>
      </c>
      <c r="X2158" s="25">
        <f t="shared" si="185"/>
        <v>0</v>
      </c>
      <c r="Y2158" s="25">
        <f t="shared" si="185"/>
        <v>0</v>
      </c>
      <c r="Z2158" s="25">
        <f t="shared" si="185"/>
        <v>0</v>
      </c>
    </row>
    <row r="2159" spans="1:26" s="24" customFormat="1" x14ac:dyDescent="0.25">
      <c r="A2159" s="24" t="s">
        <v>178</v>
      </c>
      <c r="B2159" s="24" t="s">
        <v>179</v>
      </c>
      <c r="C2159" s="24" t="s">
        <v>180</v>
      </c>
      <c r="D2159" s="24" t="s">
        <v>132</v>
      </c>
      <c r="E2159" s="24" t="s">
        <v>140</v>
      </c>
      <c r="F2159" s="24" t="s">
        <v>141</v>
      </c>
      <c r="G2159" s="24" t="s">
        <v>138</v>
      </c>
      <c r="H2159" s="24">
        <v>100</v>
      </c>
      <c r="I2159" s="25">
        <v>0</v>
      </c>
      <c r="J2159" s="25">
        <v>0</v>
      </c>
      <c r="K2159" s="25">
        <v>0</v>
      </c>
      <c r="L2159" s="25">
        <v>0</v>
      </c>
      <c r="M2159" s="25">
        <v>0</v>
      </c>
      <c r="N2159" s="25">
        <v>0</v>
      </c>
      <c r="O2159" s="25">
        <f t="shared" si="182"/>
        <v>0</v>
      </c>
      <c r="P2159" s="25">
        <f t="shared" si="183"/>
        <v>0</v>
      </c>
      <c r="Q2159" s="25">
        <f t="shared" si="184"/>
        <v>0</v>
      </c>
      <c r="R2159" s="25">
        <f t="shared" si="186"/>
        <v>0</v>
      </c>
      <c r="S2159" s="25">
        <f t="shared" si="186"/>
        <v>0</v>
      </c>
      <c r="T2159" s="25">
        <f t="shared" si="186"/>
        <v>0</v>
      </c>
      <c r="U2159" s="25">
        <f t="shared" si="186"/>
        <v>0</v>
      </c>
      <c r="V2159" s="25">
        <f t="shared" si="186"/>
        <v>0</v>
      </c>
      <c r="W2159" s="25">
        <f t="shared" si="186"/>
        <v>0</v>
      </c>
      <c r="X2159" s="25">
        <f t="shared" si="185"/>
        <v>0</v>
      </c>
      <c r="Y2159" s="25">
        <f t="shared" si="185"/>
        <v>0</v>
      </c>
      <c r="Z2159" s="25">
        <f t="shared" si="185"/>
        <v>0</v>
      </c>
    </row>
    <row r="2160" spans="1:26" s="24" customFormat="1" x14ac:dyDescent="0.25">
      <c r="A2160" s="24" t="s">
        <v>178</v>
      </c>
      <c r="B2160" s="24" t="s">
        <v>179</v>
      </c>
      <c r="C2160" s="24" t="s">
        <v>180</v>
      </c>
      <c r="D2160" s="24" t="s">
        <v>132</v>
      </c>
      <c r="E2160" s="24" t="s">
        <v>140</v>
      </c>
      <c r="F2160" s="24" t="s">
        <v>141</v>
      </c>
      <c r="G2160" s="24" t="s">
        <v>138</v>
      </c>
      <c r="H2160" s="24" t="s">
        <v>136</v>
      </c>
      <c r="I2160" s="25">
        <v>0</v>
      </c>
      <c r="J2160" s="25">
        <v>0</v>
      </c>
      <c r="K2160" s="25">
        <v>0</v>
      </c>
      <c r="L2160" s="25">
        <v>0</v>
      </c>
      <c r="M2160" s="25">
        <v>0</v>
      </c>
      <c r="N2160" s="25">
        <v>0</v>
      </c>
      <c r="O2160" s="25">
        <f t="shared" si="182"/>
        <v>0</v>
      </c>
      <c r="P2160" s="25">
        <f t="shared" si="183"/>
        <v>0</v>
      </c>
      <c r="Q2160" s="25">
        <f t="shared" si="184"/>
        <v>0</v>
      </c>
      <c r="R2160" s="25">
        <f t="shared" si="186"/>
        <v>0</v>
      </c>
      <c r="S2160" s="25">
        <f t="shared" si="186"/>
        <v>0</v>
      </c>
      <c r="T2160" s="25">
        <f t="shared" si="186"/>
        <v>0</v>
      </c>
      <c r="U2160" s="25">
        <f t="shared" si="186"/>
        <v>0</v>
      </c>
      <c r="V2160" s="25">
        <f t="shared" si="186"/>
        <v>0</v>
      </c>
      <c r="W2160" s="25">
        <f t="shared" si="186"/>
        <v>0</v>
      </c>
      <c r="X2160" s="25">
        <f t="shared" si="185"/>
        <v>0</v>
      </c>
      <c r="Y2160" s="25">
        <f t="shared" si="185"/>
        <v>0</v>
      </c>
      <c r="Z2160" s="25">
        <f t="shared" si="185"/>
        <v>0</v>
      </c>
    </row>
    <row r="2161" spans="1:26" s="24" customFormat="1" x14ac:dyDescent="0.25">
      <c r="A2161" s="24" t="s">
        <v>178</v>
      </c>
      <c r="B2161" s="24" t="s">
        <v>179</v>
      </c>
      <c r="C2161" s="24" t="s">
        <v>180</v>
      </c>
      <c r="D2161" s="24" t="s">
        <v>132</v>
      </c>
      <c r="E2161" s="24" t="s">
        <v>140</v>
      </c>
      <c r="F2161" s="24" t="s">
        <v>141</v>
      </c>
      <c r="G2161" s="24" t="s">
        <v>138</v>
      </c>
      <c r="H2161" s="24">
        <v>1000</v>
      </c>
      <c r="I2161" s="25">
        <v>0</v>
      </c>
      <c r="J2161" s="25">
        <v>0</v>
      </c>
      <c r="K2161" s="25">
        <v>0</v>
      </c>
      <c r="L2161" s="25">
        <v>0</v>
      </c>
      <c r="M2161" s="25">
        <v>0</v>
      </c>
      <c r="N2161" s="25">
        <v>0</v>
      </c>
      <c r="O2161" s="25">
        <f t="shared" si="182"/>
        <v>0</v>
      </c>
      <c r="P2161" s="25">
        <f t="shared" si="183"/>
        <v>0</v>
      </c>
      <c r="Q2161" s="25">
        <f t="shared" si="184"/>
        <v>0</v>
      </c>
      <c r="R2161" s="25">
        <f t="shared" si="186"/>
        <v>0</v>
      </c>
      <c r="S2161" s="25">
        <f t="shared" si="186"/>
        <v>0</v>
      </c>
      <c r="T2161" s="25">
        <f t="shared" si="186"/>
        <v>0</v>
      </c>
      <c r="U2161" s="25">
        <f t="shared" si="186"/>
        <v>0</v>
      </c>
      <c r="V2161" s="25">
        <f t="shared" si="186"/>
        <v>0</v>
      </c>
      <c r="W2161" s="25">
        <f t="shared" si="186"/>
        <v>0</v>
      </c>
      <c r="X2161" s="25">
        <f t="shared" si="185"/>
        <v>0</v>
      </c>
      <c r="Y2161" s="25">
        <f t="shared" si="185"/>
        <v>0</v>
      </c>
      <c r="Z2161" s="25">
        <f t="shared" si="185"/>
        <v>0</v>
      </c>
    </row>
    <row r="2162" spans="1:26" s="24" customFormat="1" x14ac:dyDescent="0.25">
      <c r="A2162" s="24" t="s">
        <v>178</v>
      </c>
      <c r="B2162" s="24" t="s">
        <v>179</v>
      </c>
      <c r="C2162" s="24" t="s">
        <v>180</v>
      </c>
      <c r="D2162" s="24" t="s">
        <v>132</v>
      </c>
      <c r="E2162" s="24" t="s">
        <v>140</v>
      </c>
      <c r="F2162" s="24" t="s">
        <v>141</v>
      </c>
      <c r="G2162" s="24" t="s">
        <v>138</v>
      </c>
      <c r="H2162" s="24">
        <v>2500</v>
      </c>
      <c r="I2162" s="25">
        <v>0</v>
      </c>
      <c r="J2162" s="25">
        <v>0</v>
      </c>
      <c r="K2162" s="25">
        <v>0</v>
      </c>
      <c r="L2162" s="25">
        <v>0</v>
      </c>
      <c r="M2162" s="25">
        <v>0</v>
      </c>
      <c r="N2162" s="25">
        <v>0</v>
      </c>
      <c r="O2162" s="25">
        <f t="shared" si="182"/>
        <v>0</v>
      </c>
      <c r="P2162" s="25">
        <f t="shared" si="183"/>
        <v>0</v>
      </c>
      <c r="Q2162" s="25">
        <f t="shared" si="184"/>
        <v>0</v>
      </c>
      <c r="R2162" s="25">
        <f t="shared" si="186"/>
        <v>0</v>
      </c>
      <c r="S2162" s="25">
        <f t="shared" si="186"/>
        <v>0</v>
      </c>
      <c r="T2162" s="25">
        <f t="shared" si="186"/>
        <v>0</v>
      </c>
      <c r="U2162" s="25">
        <f t="shared" si="186"/>
        <v>0</v>
      </c>
      <c r="V2162" s="25">
        <f t="shared" si="186"/>
        <v>0</v>
      </c>
      <c r="W2162" s="25">
        <f t="shared" si="186"/>
        <v>0</v>
      </c>
      <c r="X2162" s="25">
        <f t="shared" si="185"/>
        <v>0</v>
      </c>
      <c r="Y2162" s="25">
        <f t="shared" si="185"/>
        <v>0</v>
      </c>
      <c r="Z2162" s="25">
        <f t="shared" si="185"/>
        <v>0</v>
      </c>
    </row>
    <row r="2163" spans="1:26" s="24" customFormat="1" x14ac:dyDescent="0.25">
      <c r="A2163" s="24" t="s">
        <v>178</v>
      </c>
      <c r="B2163" s="24" t="s">
        <v>179</v>
      </c>
      <c r="C2163" s="24" t="s">
        <v>180</v>
      </c>
      <c r="D2163" s="24" t="s">
        <v>132</v>
      </c>
      <c r="E2163" s="24" t="s">
        <v>140</v>
      </c>
      <c r="F2163" s="24" t="s">
        <v>141</v>
      </c>
      <c r="G2163" s="24" t="s">
        <v>138</v>
      </c>
      <c r="H2163" s="24">
        <v>5000</v>
      </c>
      <c r="I2163" s="25">
        <v>0</v>
      </c>
      <c r="J2163" s="25">
        <v>0</v>
      </c>
      <c r="K2163" s="25">
        <v>0</v>
      </c>
      <c r="L2163" s="25">
        <v>0</v>
      </c>
      <c r="M2163" s="25">
        <v>0</v>
      </c>
      <c r="N2163" s="25">
        <v>0</v>
      </c>
      <c r="O2163" s="25">
        <f t="shared" si="182"/>
        <v>0</v>
      </c>
      <c r="P2163" s="25">
        <f t="shared" si="183"/>
        <v>0</v>
      </c>
      <c r="Q2163" s="25">
        <f t="shared" si="184"/>
        <v>0</v>
      </c>
      <c r="R2163" s="25">
        <f t="shared" si="186"/>
        <v>0</v>
      </c>
      <c r="S2163" s="25">
        <f t="shared" si="186"/>
        <v>0</v>
      </c>
      <c r="T2163" s="25">
        <f t="shared" si="186"/>
        <v>0</v>
      </c>
      <c r="U2163" s="25">
        <f t="shared" si="186"/>
        <v>0</v>
      </c>
      <c r="V2163" s="25">
        <f t="shared" si="186"/>
        <v>0</v>
      </c>
      <c r="W2163" s="25">
        <f t="shared" si="186"/>
        <v>0</v>
      </c>
      <c r="X2163" s="25">
        <f t="shared" si="185"/>
        <v>0</v>
      </c>
      <c r="Y2163" s="25">
        <f t="shared" si="185"/>
        <v>0</v>
      </c>
      <c r="Z2163" s="25">
        <f t="shared" si="185"/>
        <v>0</v>
      </c>
    </row>
    <row r="2164" spans="1:26" s="24" customFormat="1" x14ac:dyDescent="0.25">
      <c r="A2164" s="24" t="s">
        <v>178</v>
      </c>
      <c r="B2164" s="24" t="s">
        <v>179</v>
      </c>
      <c r="C2164" s="24" t="s">
        <v>180</v>
      </c>
      <c r="D2164" s="24" t="s">
        <v>132</v>
      </c>
      <c r="E2164" s="24" t="s">
        <v>140</v>
      </c>
      <c r="F2164" s="24" t="s">
        <v>141</v>
      </c>
      <c r="G2164" s="24" t="s">
        <v>138</v>
      </c>
      <c r="H2164" s="24">
        <v>10000</v>
      </c>
      <c r="I2164" s="25">
        <v>0</v>
      </c>
      <c r="J2164" s="25">
        <v>0</v>
      </c>
      <c r="K2164" s="25">
        <v>0</v>
      </c>
      <c r="L2164" s="25">
        <v>0</v>
      </c>
      <c r="M2164" s="25">
        <v>0</v>
      </c>
      <c r="N2164" s="25">
        <v>0</v>
      </c>
      <c r="O2164" s="25">
        <f t="shared" si="182"/>
        <v>0</v>
      </c>
      <c r="P2164" s="25">
        <f t="shared" si="183"/>
        <v>0</v>
      </c>
      <c r="Q2164" s="25">
        <f t="shared" si="184"/>
        <v>0</v>
      </c>
      <c r="R2164" s="25">
        <f t="shared" si="186"/>
        <v>0</v>
      </c>
      <c r="S2164" s="25">
        <f t="shared" si="186"/>
        <v>0</v>
      </c>
      <c r="T2164" s="25">
        <f t="shared" si="186"/>
        <v>0</v>
      </c>
      <c r="U2164" s="25">
        <f t="shared" si="186"/>
        <v>0</v>
      </c>
      <c r="V2164" s="25">
        <f t="shared" si="186"/>
        <v>0</v>
      </c>
      <c r="W2164" s="25">
        <f t="shared" si="186"/>
        <v>0</v>
      </c>
      <c r="X2164" s="25">
        <f t="shared" si="185"/>
        <v>0</v>
      </c>
      <c r="Y2164" s="25">
        <f t="shared" si="185"/>
        <v>0</v>
      </c>
      <c r="Z2164" s="25">
        <f t="shared" si="185"/>
        <v>0</v>
      </c>
    </row>
    <row r="2165" spans="1:26" s="24" customFormat="1" x14ac:dyDescent="0.25">
      <c r="A2165" s="24" t="s">
        <v>181</v>
      </c>
      <c r="B2165" s="24" t="s">
        <v>182</v>
      </c>
      <c r="C2165" s="24" t="s">
        <v>183</v>
      </c>
      <c r="D2165" s="24" t="s">
        <v>155</v>
      </c>
      <c r="E2165" s="24">
        <v>2015</v>
      </c>
      <c r="F2165" s="24" t="s">
        <v>133</v>
      </c>
      <c r="G2165" s="24" t="s">
        <v>134</v>
      </c>
      <c r="H2165" s="24">
        <v>10</v>
      </c>
      <c r="I2165" s="25">
        <v>0</v>
      </c>
      <c r="J2165" s="25">
        <v>0</v>
      </c>
      <c r="K2165" s="25">
        <v>0</v>
      </c>
      <c r="L2165" s="25">
        <v>0</v>
      </c>
      <c r="M2165" s="25">
        <v>0</v>
      </c>
      <c r="N2165" s="25">
        <v>0</v>
      </c>
      <c r="O2165" s="25">
        <f t="shared" si="182"/>
        <v>0</v>
      </c>
      <c r="P2165" s="25">
        <f t="shared" si="183"/>
        <v>0</v>
      </c>
      <c r="Q2165" s="25">
        <f t="shared" si="184"/>
        <v>0</v>
      </c>
      <c r="R2165" s="25">
        <f t="shared" si="186"/>
        <v>0</v>
      </c>
      <c r="S2165" s="25">
        <f t="shared" si="186"/>
        <v>0</v>
      </c>
      <c r="T2165" s="25">
        <f t="shared" si="186"/>
        <v>0</v>
      </c>
      <c r="U2165" s="25">
        <f t="shared" si="186"/>
        <v>0</v>
      </c>
      <c r="V2165" s="25">
        <f t="shared" si="186"/>
        <v>0</v>
      </c>
      <c r="W2165" s="25">
        <f t="shared" si="186"/>
        <v>0</v>
      </c>
      <c r="X2165" s="25">
        <f t="shared" si="185"/>
        <v>0</v>
      </c>
      <c r="Y2165" s="25">
        <f t="shared" si="185"/>
        <v>0</v>
      </c>
      <c r="Z2165" s="25">
        <f t="shared" si="185"/>
        <v>0</v>
      </c>
    </row>
    <row r="2166" spans="1:26" s="24" customFormat="1" x14ac:dyDescent="0.25">
      <c r="A2166" s="24" t="s">
        <v>181</v>
      </c>
      <c r="B2166" s="24" t="s">
        <v>182</v>
      </c>
      <c r="C2166" s="24" t="s">
        <v>183</v>
      </c>
      <c r="D2166" s="24" t="s">
        <v>155</v>
      </c>
      <c r="E2166" s="24">
        <v>2015</v>
      </c>
      <c r="F2166" s="24" t="s">
        <v>133</v>
      </c>
      <c r="G2166" s="24" t="s">
        <v>134</v>
      </c>
      <c r="H2166" s="24">
        <v>30</v>
      </c>
      <c r="I2166" s="25">
        <v>0</v>
      </c>
      <c r="J2166" s="25">
        <v>0</v>
      </c>
      <c r="K2166" s="25">
        <v>0</v>
      </c>
      <c r="L2166" s="25">
        <v>0</v>
      </c>
      <c r="M2166" s="25">
        <v>0</v>
      </c>
      <c r="N2166" s="25">
        <v>0</v>
      </c>
      <c r="O2166" s="25">
        <f t="shared" si="182"/>
        <v>0</v>
      </c>
      <c r="P2166" s="25">
        <f t="shared" si="183"/>
        <v>0</v>
      </c>
      <c r="Q2166" s="25">
        <f t="shared" si="184"/>
        <v>0</v>
      </c>
      <c r="R2166" s="25">
        <f t="shared" si="186"/>
        <v>0</v>
      </c>
      <c r="S2166" s="25">
        <f t="shared" si="186"/>
        <v>0</v>
      </c>
      <c r="T2166" s="25">
        <f t="shared" si="186"/>
        <v>0</v>
      </c>
      <c r="U2166" s="25">
        <f t="shared" si="186"/>
        <v>0</v>
      </c>
      <c r="V2166" s="25">
        <f t="shared" si="186"/>
        <v>0</v>
      </c>
      <c r="W2166" s="25">
        <f t="shared" si="186"/>
        <v>0</v>
      </c>
      <c r="X2166" s="25">
        <f t="shared" si="185"/>
        <v>0</v>
      </c>
      <c r="Y2166" s="25">
        <f t="shared" si="185"/>
        <v>0</v>
      </c>
      <c r="Z2166" s="25">
        <f t="shared" si="185"/>
        <v>0</v>
      </c>
    </row>
    <row r="2167" spans="1:26" s="24" customFormat="1" x14ac:dyDescent="0.25">
      <c r="A2167" s="24" t="s">
        <v>181</v>
      </c>
      <c r="B2167" s="24" t="s">
        <v>182</v>
      </c>
      <c r="C2167" s="24" t="s">
        <v>183</v>
      </c>
      <c r="D2167" s="24" t="s">
        <v>155</v>
      </c>
      <c r="E2167" s="24">
        <v>2015</v>
      </c>
      <c r="F2167" s="24" t="s">
        <v>133</v>
      </c>
      <c r="G2167" s="24" t="s">
        <v>134</v>
      </c>
      <c r="H2167" s="24" t="s">
        <v>135</v>
      </c>
      <c r="I2167" s="25">
        <v>0</v>
      </c>
      <c r="J2167" s="25">
        <v>0</v>
      </c>
      <c r="K2167" s="25">
        <v>0</v>
      </c>
      <c r="L2167" s="25">
        <v>0</v>
      </c>
      <c r="M2167" s="25">
        <v>0</v>
      </c>
      <c r="N2167" s="25">
        <v>0</v>
      </c>
      <c r="O2167" s="25">
        <f t="shared" si="182"/>
        <v>0</v>
      </c>
      <c r="P2167" s="25">
        <f t="shared" si="183"/>
        <v>0</v>
      </c>
      <c r="Q2167" s="25">
        <f t="shared" si="184"/>
        <v>0</v>
      </c>
      <c r="R2167" s="25">
        <f t="shared" si="186"/>
        <v>0</v>
      </c>
      <c r="S2167" s="25">
        <f t="shared" si="186"/>
        <v>0</v>
      </c>
      <c r="T2167" s="25">
        <f t="shared" si="186"/>
        <v>0</v>
      </c>
      <c r="U2167" s="25">
        <f t="shared" si="186"/>
        <v>0</v>
      </c>
      <c r="V2167" s="25">
        <f t="shared" si="186"/>
        <v>0</v>
      </c>
      <c r="W2167" s="25">
        <f t="shared" si="186"/>
        <v>0</v>
      </c>
      <c r="X2167" s="25">
        <f t="shared" si="185"/>
        <v>0</v>
      </c>
      <c r="Y2167" s="25">
        <f t="shared" si="185"/>
        <v>0</v>
      </c>
      <c r="Z2167" s="25">
        <f t="shared" si="185"/>
        <v>0</v>
      </c>
    </row>
    <row r="2168" spans="1:26" s="24" customFormat="1" x14ac:dyDescent="0.25">
      <c r="A2168" s="24" t="s">
        <v>181</v>
      </c>
      <c r="B2168" s="24" t="s">
        <v>182</v>
      </c>
      <c r="C2168" s="24" t="s">
        <v>183</v>
      </c>
      <c r="D2168" s="24" t="s">
        <v>155</v>
      </c>
      <c r="E2168" s="24">
        <v>2015</v>
      </c>
      <c r="F2168" s="24" t="s">
        <v>133</v>
      </c>
      <c r="G2168" s="24" t="s">
        <v>134</v>
      </c>
      <c r="H2168" s="24">
        <v>60</v>
      </c>
      <c r="I2168" s="25">
        <v>0</v>
      </c>
      <c r="J2168" s="25">
        <v>0</v>
      </c>
      <c r="K2168" s="25">
        <v>0</v>
      </c>
      <c r="L2168" s="25">
        <v>0</v>
      </c>
      <c r="M2168" s="25">
        <v>0</v>
      </c>
      <c r="N2168" s="25">
        <v>0</v>
      </c>
      <c r="O2168" s="25">
        <f t="shared" si="182"/>
        <v>0</v>
      </c>
      <c r="P2168" s="25">
        <f t="shared" si="183"/>
        <v>0</v>
      </c>
      <c r="Q2168" s="25">
        <f t="shared" si="184"/>
        <v>0</v>
      </c>
      <c r="R2168" s="25">
        <f t="shared" si="186"/>
        <v>0</v>
      </c>
      <c r="S2168" s="25">
        <f t="shared" si="186"/>
        <v>0</v>
      </c>
      <c r="T2168" s="25">
        <f t="shared" si="186"/>
        <v>0</v>
      </c>
      <c r="U2168" s="25">
        <f t="shared" si="186"/>
        <v>0</v>
      </c>
      <c r="V2168" s="25">
        <f t="shared" si="186"/>
        <v>0</v>
      </c>
      <c r="W2168" s="25">
        <f t="shared" si="186"/>
        <v>0</v>
      </c>
      <c r="X2168" s="25">
        <f t="shared" si="185"/>
        <v>0</v>
      </c>
      <c r="Y2168" s="25">
        <f t="shared" si="185"/>
        <v>0</v>
      </c>
      <c r="Z2168" s="25">
        <f t="shared" si="185"/>
        <v>0</v>
      </c>
    </row>
    <row r="2169" spans="1:26" s="24" customFormat="1" x14ac:dyDescent="0.25">
      <c r="A2169" s="24" t="s">
        <v>181</v>
      </c>
      <c r="B2169" s="24" t="s">
        <v>182</v>
      </c>
      <c r="C2169" s="24" t="s">
        <v>183</v>
      </c>
      <c r="D2169" s="24" t="s">
        <v>155</v>
      </c>
      <c r="E2169" s="24">
        <v>2015</v>
      </c>
      <c r="F2169" s="24" t="s">
        <v>133</v>
      </c>
      <c r="G2169" s="24" t="s">
        <v>134</v>
      </c>
      <c r="H2169" s="24">
        <v>100</v>
      </c>
      <c r="I2169" s="25">
        <v>0</v>
      </c>
      <c r="J2169" s="25">
        <v>0</v>
      </c>
      <c r="K2169" s="25">
        <v>0</v>
      </c>
      <c r="L2169" s="25">
        <v>0</v>
      </c>
      <c r="M2169" s="25">
        <v>0</v>
      </c>
      <c r="N2169" s="25">
        <v>0</v>
      </c>
      <c r="O2169" s="25">
        <f t="shared" si="182"/>
        <v>0</v>
      </c>
      <c r="P2169" s="25">
        <f t="shared" si="183"/>
        <v>0</v>
      </c>
      <c r="Q2169" s="25">
        <f t="shared" si="184"/>
        <v>0</v>
      </c>
      <c r="R2169" s="25">
        <f t="shared" si="186"/>
        <v>0</v>
      </c>
      <c r="S2169" s="25">
        <f t="shared" si="186"/>
        <v>0</v>
      </c>
      <c r="T2169" s="25">
        <f t="shared" si="186"/>
        <v>0</v>
      </c>
      <c r="U2169" s="25">
        <f t="shared" si="186"/>
        <v>0</v>
      </c>
      <c r="V2169" s="25">
        <f t="shared" si="186"/>
        <v>0</v>
      </c>
      <c r="W2169" s="25">
        <f t="shared" si="186"/>
        <v>0</v>
      </c>
      <c r="X2169" s="25">
        <f t="shared" si="185"/>
        <v>0</v>
      </c>
      <c r="Y2169" s="25">
        <f t="shared" si="185"/>
        <v>0</v>
      </c>
      <c r="Z2169" s="25">
        <f t="shared" si="185"/>
        <v>0</v>
      </c>
    </row>
    <row r="2170" spans="1:26" s="24" customFormat="1" x14ac:dyDescent="0.25">
      <c r="A2170" s="24" t="s">
        <v>181</v>
      </c>
      <c r="B2170" s="24" t="s">
        <v>182</v>
      </c>
      <c r="C2170" s="24" t="s">
        <v>183</v>
      </c>
      <c r="D2170" s="24" t="s">
        <v>155</v>
      </c>
      <c r="E2170" s="24">
        <v>2015</v>
      </c>
      <c r="F2170" s="24" t="s">
        <v>133</v>
      </c>
      <c r="G2170" s="24" t="s">
        <v>134</v>
      </c>
      <c r="H2170" s="24" t="s">
        <v>136</v>
      </c>
      <c r="I2170" s="25">
        <v>0</v>
      </c>
      <c r="J2170" s="25">
        <v>0</v>
      </c>
      <c r="K2170" s="25">
        <v>0</v>
      </c>
      <c r="L2170" s="25">
        <v>0</v>
      </c>
      <c r="M2170" s="25">
        <v>0</v>
      </c>
      <c r="N2170" s="25">
        <v>0</v>
      </c>
      <c r="O2170" s="25">
        <f t="shared" si="182"/>
        <v>0</v>
      </c>
      <c r="P2170" s="25">
        <f t="shared" si="183"/>
        <v>0</v>
      </c>
      <c r="Q2170" s="25">
        <f t="shared" si="184"/>
        <v>0</v>
      </c>
      <c r="R2170" s="25">
        <f t="shared" si="186"/>
        <v>0</v>
      </c>
      <c r="S2170" s="25">
        <f t="shared" si="186"/>
        <v>0</v>
      </c>
      <c r="T2170" s="25">
        <f t="shared" si="186"/>
        <v>0</v>
      </c>
      <c r="U2170" s="25">
        <f t="shared" si="186"/>
        <v>0</v>
      </c>
      <c r="V2170" s="25">
        <f t="shared" si="186"/>
        <v>0</v>
      </c>
      <c r="W2170" s="25">
        <f t="shared" si="186"/>
        <v>0</v>
      </c>
      <c r="X2170" s="25">
        <f t="shared" si="185"/>
        <v>0</v>
      </c>
      <c r="Y2170" s="25">
        <f t="shared" si="185"/>
        <v>0</v>
      </c>
      <c r="Z2170" s="25">
        <f t="shared" si="185"/>
        <v>0</v>
      </c>
    </row>
    <row r="2171" spans="1:26" s="24" customFormat="1" x14ac:dyDescent="0.25">
      <c r="A2171" s="24" t="s">
        <v>181</v>
      </c>
      <c r="B2171" s="24" t="s">
        <v>182</v>
      </c>
      <c r="C2171" s="24" t="s">
        <v>183</v>
      </c>
      <c r="D2171" s="24" t="s">
        <v>155</v>
      </c>
      <c r="E2171" s="24">
        <v>2015</v>
      </c>
      <c r="F2171" s="24" t="s">
        <v>133</v>
      </c>
      <c r="G2171" s="24" t="s">
        <v>134</v>
      </c>
      <c r="H2171" s="24">
        <v>1000</v>
      </c>
      <c r="I2171" s="25">
        <v>0</v>
      </c>
      <c r="J2171" s="25">
        <v>0</v>
      </c>
      <c r="K2171" s="25">
        <v>0</v>
      </c>
      <c r="L2171" s="25">
        <v>0</v>
      </c>
      <c r="M2171" s="25">
        <v>0</v>
      </c>
      <c r="N2171" s="25">
        <v>0</v>
      </c>
      <c r="O2171" s="25">
        <f t="shared" si="182"/>
        <v>0</v>
      </c>
      <c r="P2171" s="25">
        <f t="shared" si="183"/>
        <v>0</v>
      </c>
      <c r="Q2171" s="25">
        <f t="shared" si="184"/>
        <v>0</v>
      </c>
      <c r="R2171" s="25">
        <f t="shared" si="186"/>
        <v>0</v>
      </c>
      <c r="S2171" s="25">
        <f t="shared" si="186"/>
        <v>0</v>
      </c>
      <c r="T2171" s="25">
        <f t="shared" si="186"/>
        <v>0</v>
      </c>
      <c r="U2171" s="25">
        <f t="shared" si="186"/>
        <v>0</v>
      </c>
      <c r="V2171" s="25">
        <f t="shared" si="186"/>
        <v>0</v>
      </c>
      <c r="W2171" s="25">
        <f t="shared" si="186"/>
        <v>0</v>
      </c>
      <c r="X2171" s="25">
        <f t="shared" si="185"/>
        <v>0</v>
      </c>
      <c r="Y2171" s="25">
        <f t="shared" si="185"/>
        <v>0</v>
      </c>
      <c r="Z2171" s="25">
        <f t="shared" si="185"/>
        <v>0</v>
      </c>
    </row>
    <row r="2172" spans="1:26" s="24" customFormat="1" x14ac:dyDescent="0.25">
      <c r="A2172" s="24" t="s">
        <v>181</v>
      </c>
      <c r="B2172" s="24" t="s">
        <v>182</v>
      </c>
      <c r="C2172" s="24" t="s">
        <v>183</v>
      </c>
      <c r="D2172" s="24" t="s">
        <v>155</v>
      </c>
      <c r="E2172" s="24">
        <v>2015</v>
      </c>
      <c r="F2172" s="24" t="s">
        <v>133</v>
      </c>
      <c r="G2172" s="24" t="s">
        <v>134</v>
      </c>
      <c r="H2172" s="24">
        <v>2500</v>
      </c>
      <c r="I2172" s="25">
        <v>0</v>
      </c>
      <c r="J2172" s="25">
        <v>0</v>
      </c>
      <c r="K2172" s="25">
        <v>0</v>
      </c>
      <c r="L2172" s="25">
        <v>0</v>
      </c>
      <c r="M2172" s="25">
        <v>0</v>
      </c>
      <c r="N2172" s="25">
        <v>0</v>
      </c>
      <c r="O2172" s="25">
        <f t="shared" si="182"/>
        <v>0</v>
      </c>
      <c r="P2172" s="25">
        <f t="shared" si="183"/>
        <v>0</v>
      </c>
      <c r="Q2172" s="25">
        <f t="shared" si="184"/>
        <v>0</v>
      </c>
      <c r="R2172" s="25">
        <f t="shared" si="186"/>
        <v>0</v>
      </c>
      <c r="S2172" s="25">
        <f t="shared" si="186"/>
        <v>0</v>
      </c>
      <c r="T2172" s="25">
        <f t="shared" si="186"/>
        <v>0</v>
      </c>
      <c r="U2172" s="25">
        <f t="shared" si="186"/>
        <v>0</v>
      </c>
      <c r="V2172" s="25">
        <f t="shared" si="186"/>
        <v>0</v>
      </c>
      <c r="W2172" s="25">
        <f t="shared" si="186"/>
        <v>0</v>
      </c>
      <c r="X2172" s="25">
        <f t="shared" si="185"/>
        <v>0</v>
      </c>
      <c r="Y2172" s="25">
        <f t="shared" si="185"/>
        <v>0</v>
      </c>
      <c r="Z2172" s="25">
        <f t="shared" si="185"/>
        <v>0</v>
      </c>
    </row>
    <row r="2173" spans="1:26" s="24" customFormat="1" x14ac:dyDescent="0.25">
      <c r="A2173" s="24" t="s">
        <v>181</v>
      </c>
      <c r="B2173" s="24" t="s">
        <v>182</v>
      </c>
      <c r="C2173" s="24" t="s">
        <v>183</v>
      </c>
      <c r="D2173" s="24" t="s">
        <v>155</v>
      </c>
      <c r="E2173" s="24">
        <v>2015</v>
      </c>
      <c r="F2173" s="24" t="s">
        <v>133</v>
      </c>
      <c r="G2173" s="24" t="s">
        <v>134</v>
      </c>
      <c r="H2173" s="24">
        <v>5000</v>
      </c>
      <c r="I2173" s="25">
        <v>0</v>
      </c>
      <c r="J2173" s="25">
        <v>0</v>
      </c>
      <c r="K2173" s="25">
        <v>0</v>
      </c>
      <c r="L2173" s="25">
        <v>0</v>
      </c>
      <c r="M2173" s="25">
        <v>0</v>
      </c>
      <c r="N2173" s="25">
        <v>0</v>
      </c>
      <c r="O2173" s="25">
        <f t="shared" si="182"/>
        <v>0</v>
      </c>
      <c r="P2173" s="25">
        <f t="shared" si="183"/>
        <v>0</v>
      </c>
      <c r="Q2173" s="25">
        <f t="shared" si="184"/>
        <v>0</v>
      </c>
      <c r="R2173" s="25">
        <f t="shared" si="186"/>
        <v>0</v>
      </c>
      <c r="S2173" s="25">
        <f t="shared" si="186"/>
        <v>0</v>
      </c>
      <c r="T2173" s="25">
        <f t="shared" si="186"/>
        <v>0</v>
      </c>
      <c r="U2173" s="25">
        <f t="shared" si="186"/>
        <v>0</v>
      </c>
      <c r="V2173" s="25">
        <f t="shared" si="186"/>
        <v>0</v>
      </c>
      <c r="W2173" s="25">
        <f t="shared" si="186"/>
        <v>0</v>
      </c>
      <c r="X2173" s="25">
        <f t="shared" si="185"/>
        <v>0</v>
      </c>
      <c r="Y2173" s="25">
        <f t="shared" si="185"/>
        <v>0</v>
      </c>
      <c r="Z2173" s="25">
        <f t="shared" si="185"/>
        <v>0</v>
      </c>
    </row>
    <row r="2174" spans="1:26" s="24" customFormat="1" x14ac:dyDescent="0.25">
      <c r="A2174" s="24" t="s">
        <v>181</v>
      </c>
      <c r="B2174" s="24" t="s">
        <v>182</v>
      </c>
      <c r="C2174" s="24" t="s">
        <v>183</v>
      </c>
      <c r="D2174" s="24" t="s">
        <v>155</v>
      </c>
      <c r="E2174" s="24">
        <v>2015</v>
      </c>
      <c r="F2174" s="24" t="s">
        <v>133</v>
      </c>
      <c r="G2174" s="24" t="s">
        <v>134</v>
      </c>
      <c r="H2174" s="24">
        <v>10000</v>
      </c>
      <c r="I2174" s="25">
        <v>0</v>
      </c>
      <c r="J2174" s="25">
        <v>0</v>
      </c>
      <c r="K2174" s="25">
        <v>0</v>
      </c>
      <c r="L2174" s="25">
        <v>0</v>
      </c>
      <c r="M2174" s="25">
        <v>0</v>
      </c>
      <c r="N2174" s="25">
        <v>0</v>
      </c>
      <c r="O2174" s="25">
        <f t="shared" si="182"/>
        <v>0</v>
      </c>
      <c r="P2174" s="25">
        <f t="shared" si="183"/>
        <v>0</v>
      </c>
      <c r="Q2174" s="25">
        <f t="shared" si="184"/>
        <v>0</v>
      </c>
      <c r="R2174" s="25">
        <f t="shared" si="186"/>
        <v>0</v>
      </c>
      <c r="S2174" s="25">
        <f t="shared" si="186"/>
        <v>0</v>
      </c>
      <c r="T2174" s="25">
        <f t="shared" si="186"/>
        <v>0</v>
      </c>
      <c r="U2174" s="25">
        <f t="shared" si="186"/>
        <v>0</v>
      </c>
      <c r="V2174" s="25">
        <f t="shared" si="186"/>
        <v>0</v>
      </c>
      <c r="W2174" s="25">
        <f t="shared" si="186"/>
        <v>0</v>
      </c>
      <c r="X2174" s="25">
        <f t="shared" si="185"/>
        <v>0</v>
      </c>
      <c r="Y2174" s="25">
        <f t="shared" si="185"/>
        <v>0</v>
      </c>
      <c r="Z2174" s="25">
        <f t="shared" si="185"/>
        <v>0</v>
      </c>
    </row>
    <row r="2175" spans="1:26" s="24" customFormat="1" x14ac:dyDescent="0.25">
      <c r="A2175" s="24" t="s">
        <v>181</v>
      </c>
      <c r="B2175" s="24" t="s">
        <v>182</v>
      </c>
      <c r="C2175" s="24" t="s">
        <v>183</v>
      </c>
      <c r="D2175" s="24" t="s">
        <v>155</v>
      </c>
      <c r="E2175" s="24">
        <v>2015</v>
      </c>
      <c r="F2175" s="24" t="s">
        <v>133</v>
      </c>
      <c r="G2175" s="24" t="s">
        <v>137</v>
      </c>
      <c r="H2175" s="24">
        <v>10</v>
      </c>
      <c r="I2175" s="25">
        <v>0</v>
      </c>
      <c r="J2175" s="25">
        <v>0</v>
      </c>
      <c r="K2175" s="25">
        <v>0</v>
      </c>
      <c r="L2175" s="25">
        <v>0</v>
      </c>
      <c r="M2175" s="25">
        <v>0</v>
      </c>
      <c r="N2175" s="25">
        <v>0</v>
      </c>
      <c r="O2175" s="25">
        <f t="shared" si="182"/>
        <v>0</v>
      </c>
      <c r="P2175" s="25">
        <f t="shared" si="183"/>
        <v>0</v>
      </c>
      <c r="Q2175" s="25">
        <f t="shared" si="184"/>
        <v>0</v>
      </c>
      <c r="R2175" s="25">
        <f t="shared" si="186"/>
        <v>0</v>
      </c>
      <c r="S2175" s="25">
        <f t="shared" si="186"/>
        <v>0</v>
      </c>
      <c r="T2175" s="25">
        <f t="shared" si="186"/>
        <v>0</v>
      </c>
      <c r="U2175" s="25">
        <f t="shared" si="186"/>
        <v>0</v>
      </c>
      <c r="V2175" s="25">
        <f t="shared" si="186"/>
        <v>0</v>
      </c>
      <c r="W2175" s="25">
        <f t="shared" si="186"/>
        <v>0</v>
      </c>
      <c r="X2175" s="25">
        <f t="shared" si="185"/>
        <v>0</v>
      </c>
      <c r="Y2175" s="25">
        <f t="shared" si="185"/>
        <v>0</v>
      </c>
      <c r="Z2175" s="25">
        <f t="shared" si="185"/>
        <v>0</v>
      </c>
    </row>
    <row r="2176" spans="1:26" s="24" customFormat="1" x14ac:dyDescent="0.25">
      <c r="A2176" s="24" t="s">
        <v>181</v>
      </c>
      <c r="B2176" s="24" t="s">
        <v>182</v>
      </c>
      <c r="C2176" s="24" t="s">
        <v>183</v>
      </c>
      <c r="D2176" s="24" t="s">
        <v>155</v>
      </c>
      <c r="E2176" s="24">
        <v>2015</v>
      </c>
      <c r="F2176" s="24" t="s">
        <v>133</v>
      </c>
      <c r="G2176" s="24" t="s">
        <v>137</v>
      </c>
      <c r="H2176" s="24">
        <v>30</v>
      </c>
      <c r="I2176" s="25">
        <v>0</v>
      </c>
      <c r="J2176" s="25">
        <v>0</v>
      </c>
      <c r="K2176" s="25">
        <v>0</v>
      </c>
      <c r="L2176" s="25">
        <v>0</v>
      </c>
      <c r="M2176" s="25">
        <v>0</v>
      </c>
      <c r="N2176" s="25">
        <v>0</v>
      </c>
      <c r="O2176" s="25">
        <f t="shared" si="182"/>
        <v>0</v>
      </c>
      <c r="P2176" s="25">
        <f t="shared" si="183"/>
        <v>0</v>
      </c>
      <c r="Q2176" s="25">
        <f t="shared" si="184"/>
        <v>0</v>
      </c>
      <c r="R2176" s="25">
        <f t="shared" si="186"/>
        <v>0</v>
      </c>
      <c r="S2176" s="25">
        <f t="shared" si="186"/>
        <v>0</v>
      </c>
      <c r="T2176" s="25">
        <f t="shared" si="186"/>
        <v>0</v>
      </c>
      <c r="U2176" s="25">
        <f t="shared" si="186"/>
        <v>0</v>
      </c>
      <c r="V2176" s="25">
        <f t="shared" si="186"/>
        <v>0</v>
      </c>
      <c r="W2176" s="25">
        <f t="shared" si="186"/>
        <v>0</v>
      </c>
      <c r="X2176" s="25">
        <f t="shared" si="185"/>
        <v>0</v>
      </c>
      <c r="Y2176" s="25">
        <f t="shared" si="185"/>
        <v>0</v>
      </c>
      <c r="Z2176" s="25">
        <f t="shared" si="185"/>
        <v>0</v>
      </c>
    </row>
    <row r="2177" spans="1:26" s="24" customFormat="1" x14ac:dyDescent="0.25">
      <c r="A2177" s="24" t="s">
        <v>181</v>
      </c>
      <c r="B2177" s="24" t="s">
        <v>182</v>
      </c>
      <c r="C2177" s="24" t="s">
        <v>183</v>
      </c>
      <c r="D2177" s="24" t="s">
        <v>155</v>
      </c>
      <c r="E2177" s="24">
        <v>2015</v>
      </c>
      <c r="F2177" s="24" t="s">
        <v>133</v>
      </c>
      <c r="G2177" s="24" t="s">
        <v>137</v>
      </c>
      <c r="H2177" s="24" t="s">
        <v>135</v>
      </c>
      <c r="I2177" s="25">
        <v>0</v>
      </c>
      <c r="J2177" s="25">
        <v>0</v>
      </c>
      <c r="K2177" s="25">
        <v>0</v>
      </c>
      <c r="L2177" s="25">
        <v>0</v>
      </c>
      <c r="M2177" s="25">
        <v>0</v>
      </c>
      <c r="N2177" s="25">
        <v>0</v>
      </c>
      <c r="O2177" s="25">
        <f t="shared" si="182"/>
        <v>0</v>
      </c>
      <c r="P2177" s="25">
        <f t="shared" si="183"/>
        <v>0</v>
      </c>
      <c r="Q2177" s="25">
        <f t="shared" si="184"/>
        <v>0</v>
      </c>
      <c r="R2177" s="25">
        <f t="shared" si="186"/>
        <v>0</v>
      </c>
      <c r="S2177" s="25">
        <f t="shared" si="186"/>
        <v>0</v>
      </c>
      <c r="T2177" s="25">
        <f t="shared" si="186"/>
        <v>0</v>
      </c>
      <c r="U2177" s="25">
        <f t="shared" si="186"/>
        <v>0</v>
      </c>
      <c r="V2177" s="25">
        <f t="shared" si="186"/>
        <v>0</v>
      </c>
      <c r="W2177" s="25">
        <f t="shared" si="186"/>
        <v>0</v>
      </c>
      <c r="X2177" s="25">
        <f t="shared" si="185"/>
        <v>0</v>
      </c>
      <c r="Y2177" s="25">
        <f t="shared" si="185"/>
        <v>0</v>
      </c>
      <c r="Z2177" s="25">
        <f t="shared" si="185"/>
        <v>0</v>
      </c>
    </row>
    <row r="2178" spans="1:26" s="24" customFormat="1" x14ac:dyDescent="0.25">
      <c r="A2178" s="24" t="s">
        <v>181</v>
      </c>
      <c r="B2178" s="24" t="s">
        <v>182</v>
      </c>
      <c r="C2178" s="24" t="s">
        <v>183</v>
      </c>
      <c r="D2178" s="24" t="s">
        <v>155</v>
      </c>
      <c r="E2178" s="24">
        <v>2015</v>
      </c>
      <c r="F2178" s="24" t="s">
        <v>133</v>
      </c>
      <c r="G2178" s="24" t="s">
        <v>137</v>
      </c>
      <c r="H2178" s="24">
        <v>60</v>
      </c>
      <c r="I2178" s="25">
        <v>0</v>
      </c>
      <c r="J2178" s="25">
        <v>0</v>
      </c>
      <c r="K2178" s="25">
        <v>0</v>
      </c>
      <c r="L2178" s="25">
        <v>0</v>
      </c>
      <c r="M2178" s="25">
        <v>0</v>
      </c>
      <c r="N2178" s="25">
        <v>0</v>
      </c>
      <c r="O2178" s="25">
        <f t="shared" si="182"/>
        <v>0</v>
      </c>
      <c r="P2178" s="25">
        <f t="shared" si="183"/>
        <v>0</v>
      </c>
      <c r="Q2178" s="25">
        <f t="shared" si="184"/>
        <v>0</v>
      </c>
      <c r="R2178" s="25">
        <f t="shared" si="186"/>
        <v>0</v>
      </c>
      <c r="S2178" s="25">
        <f t="shared" si="186"/>
        <v>0</v>
      </c>
      <c r="T2178" s="25">
        <f t="shared" si="186"/>
        <v>0</v>
      </c>
      <c r="U2178" s="25">
        <f t="shared" si="186"/>
        <v>0</v>
      </c>
      <c r="V2178" s="25">
        <f t="shared" si="186"/>
        <v>0</v>
      </c>
      <c r="W2178" s="25">
        <f t="shared" si="186"/>
        <v>0</v>
      </c>
      <c r="X2178" s="25">
        <f t="shared" si="185"/>
        <v>0</v>
      </c>
      <c r="Y2178" s="25">
        <f t="shared" si="185"/>
        <v>0</v>
      </c>
      <c r="Z2178" s="25">
        <f t="shared" si="185"/>
        <v>0</v>
      </c>
    </row>
    <row r="2179" spans="1:26" s="24" customFormat="1" x14ac:dyDescent="0.25">
      <c r="A2179" s="24" t="s">
        <v>181</v>
      </c>
      <c r="B2179" s="24" t="s">
        <v>182</v>
      </c>
      <c r="C2179" s="24" t="s">
        <v>183</v>
      </c>
      <c r="D2179" s="24" t="s">
        <v>155</v>
      </c>
      <c r="E2179" s="24">
        <v>2015</v>
      </c>
      <c r="F2179" s="24" t="s">
        <v>133</v>
      </c>
      <c r="G2179" s="24" t="s">
        <v>137</v>
      </c>
      <c r="H2179" s="24">
        <v>100</v>
      </c>
      <c r="I2179" s="25">
        <v>0</v>
      </c>
      <c r="J2179" s="25">
        <v>0</v>
      </c>
      <c r="K2179" s="25">
        <v>0</v>
      </c>
      <c r="L2179" s="25">
        <v>0</v>
      </c>
      <c r="M2179" s="25">
        <v>0</v>
      </c>
      <c r="N2179" s="25">
        <v>0</v>
      </c>
      <c r="O2179" s="25">
        <f t="shared" si="182"/>
        <v>0</v>
      </c>
      <c r="P2179" s="25">
        <f t="shared" si="183"/>
        <v>0</v>
      </c>
      <c r="Q2179" s="25">
        <f t="shared" si="184"/>
        <v>0</v>
      </c>
      <c r="R2179" s="25">
        <f t="shared" si="186"/>
        <v>0</v>
      </c>
      <c r="S2179" s="25">
        <f t="shared" si="186"/>
        <v>0</v>
      </c>
      <c r="T2179" s="25">
        <f t="shared" si="186"/>
        <v>0</v>
      </c>
      <c r="U2179" s="25">
        <f t="shared" si="186"/>
        <v>0</v>
      </c>
      <c r="V2179" s="25">
        <f t="shared" si="186"/>
        <v>0</v>
      </c>
      <c r="W2179" s="25">
        <f t="shared" si="186"/>
        <v>0</v>
      </c>
      <c r="X2179" s="25">
        <f t="shared" si="185"/>
        <v>0</v>
      </c>
      <c r="Y2179" s="25">
        <f t="shared" si="185"/>
        <v>0</v>
      </c>
      <c r="Z2179" s="25">
        <f t="shared" si="185"/>
        <v>0</v>
      </c>
    </row>
    <row r="2180" spans="1:26" s="24" customFormat="1" x14ac:dyDescent="0.25">
      <c r="A2180" s="24" t="s">
        <v>181</v>
      </c>
      <c r="B2180" s="24" t="s">
        <v>182</v>
      </c>
      <c r="C2180" s="24" t="s">
        <v>183</v>
      </c>
      <c r="D2180" s="24" t="s">
        <v>155</v>
      </c>
      <c r="E2180" s="24">
        <v>2015</v>
      </c>
      <c r="F2180" s="24" t="s">
        <v>133</v>
      </c>
      <c r="G2180" s="24" t="s">
        <v>137</v>
      </c>
      <c r="H2180" s="24" t="s">
        <v>136</v>
      </c>
      <c r="I2180" s="25">
        <v>0</v>
      </c>
      <c r="J2180" s="25">
        <v>0</v>
      </c>
      <c r="K2180" s="25">
        <v>0</v>
      </c>
      <c r="L2180" s="25">
        <v>0</v>
      </c>
      <c r="M2180" s="25">
        <v>0</v>
      </c>
      <c r="N2180" s="25">
        <v>0</v>
      </c>
      <c r="O2180" s="25">
        <f t="shared" si="182"/>
        <v>0</v>
      </c>
      <c r="P2180" s="25">
        <f t="shared" si="183"/>
        <v>0</v>
      </c>
      <c r="Q2180" s="25">
        <f t="shared" si="184"/>
        <v>0</v>
      </c>
      <c r="R2180" s="25">
        <f t="shared" si="186"/>
        <v>0</v>
      </c>
      <c r="S2180" s="25">
        <f t="shared" si="186"/>
        <v>0</v>
      </c>
      <c r="T2180" s="25">
        <f t="shared" si="186"/>
        <v>0</v>
      </c>
      <c r="U2180" s="25">
        <f t="shared" si="186"/>
        <v>0</v>
      </c>
      <c r="V2180" s="25">
        <f t="shared" si="186"/>
        <v>0</v>
      </c>
      <c r="W2180" s="25">
        <f t="shared" si="186"/>
        <v>0</v>
      </c>
      <c r="X2180" s="25">
        <f t="shared" si="185"/>
        <v>0</v>
      </c>
      <c r="Y2180" s="25">
        <f t="shared" si="185"/>
        <v>0</v>
      </c>
      <c r="Z2180" s="25">
        <f t="shared" si="185"/>
        <v>0</v>
      </c>
    </row>
    <row r="2181" spans="1:26" s="24" customFormat="1" x14ac:dyDescent="0.25">
      <c r="A2181" s="24" t="s">
        <v>181</v>
      </c>
      <c r="B2181" s="24" t="s">
        <v>182</v>
      </c>
      <c r="C2181" s="24" t="s">
        <v>183</v>
      </c>
      <c r="D2181" s="24" t="s">
        <v>155</v>
      </c>
      <c r="E2181" s="24">
        <v>2015</v>
      </c>
      <c r="F2181" s="24" t="s">
        <v>133</v>
      </c>
      <c r="G2181" s="24" t="s">
        <v>137</v>
      </c>
      <c r="H2181" s="24">
        <v>1000</v>
      </c>
      <c r="I2181" s="25">
        <v>0</v>
      </c>
      <c r="J2181" s="25">
        <v>0</v>
      </c>
      <c r="K2181" s="25">
        <v>0</v>
      </c>
      <c r="L2181" s="25">
        <v>0</v>
      </c>
      <c r="M2181" s="25">
        <v>0</v>
      </c>
      <c r="N2181" s="25">
        <v>0</v>
      </c>
      <c r="O2181" s="25">
        <f t="shared" si="182"/>
        <v>0</v>
      </c>
      <c r="P2181" s="25">
        <f t="shared" si="183"/>
        <v>0</v>
      </c>
      <c r="Q2181" s="25">
        <f t="shared" si="184"/>
        <v>0</v>
      </c>
      <c r="R2181" s="25">
        <f t="shared" si="186"/>
        <v>0</v>
      </c>
      <c r="S2181" s="25">
        <f t="shared" si="186"/>
        <v>0</v>
      </c>
      <c r="T2181" s="25">
        <f t="shared" si="186"/>
        <v>0</v>
      </c>
      <c r="U2181" s="25">
        <f t="shared" si="186"/>
        <v>0</v>
      </c>
      <c r="V2181" s="25">
        <f t="shared" si="186"/>
        <v>0</v>
      </c>
      <c r="W2181" s="25">
        <f t="shared" si="186"/>
        <v>0</v>
      </c>
      <c r="X2181" s="25">
        <f t="shared" si="185"/>
        <v>0</v>
      </c>
      <c r="Y2181" s="25">
        <f t="shared" si="185"/>
        <v>0</v>
      </c>
      <c r="Z2181" s="25">
        <f t="shared" si="185"/>
        <v>0</v>
      </c>
    </row>
    <row r="2182" spans="1:26" s="24" customFormat="1" x14ac:dyDescent="0.25">
      <c r="A2182" s="24" t="s">
        <v>181</v>
      </c>
      <c r="B2182" s="24" t="s">
        <v>182</v>
      </c>
      <c r="C2182" s="24" t="s">
        <v>183</v>
      </c>
      <c r="D2182" s="24" t="s">
        <v>155</v>
      </c>
      <c r="E2182" s="24">
        <v>2015</v>
      </c>
      <c r="F2182" s="24" t="s">
        <v>133</v>
      </c>
      <c r="G2182" s="24" t="s">
        <v>137</v>
      </c>
      <c r="H2182" s="24">
        <v>2500</v>
      </c>
      <c r="I2182" s="25">
        <v>0</v>
      </c>
      <c r="J2182" s="25">
        <v>0</v>
      </c>
      <c r="K2182" s="25">
        <v>0</v>
      </c>
      <c r="L2182" s="25">
        <v>0</v>
      </c>
      <c r="M2182" s="25">
        <v>0</v>
      </c>
      <c r="N2182" s="25">
        <v>0</v>
      </c>
      <c r="O2182" s="25">
        <f t="shared" ref="O2182:O2245" si="187">L2182*(78/78)</f>
        <v>0</v>
      </c>
      <c r="P2182" s="25">
        <f t="shared" ref="P2182:P2245" si="188">M2182*(33/33)</f>
        <v>0</v>
      </c>
      <c r="Q2182" s="25">
        <f t="shared" ref="Q2182:Q2245" si="189">N2182*(33/33)</f>
        <v>0</v>
      </c>
      <c r="R2182" s="25">
        <f t="shared" si="186"/>
        <v>0</v>
      </c>
      <c r="S2182" s="25">
        <f t="shared" si="186"/>
        <v>0</v>
      </c>
      <c r="T2182" s="25">
        <f t="shared" si="186"/>
        <v>0</v>
      </c>
      <c r="U2182" s="25">
        <f t="shared" si="186"/>
        <v>0</v>
      </c>
      <c r="V2182" s="25">
        <f t="shared" si="186"/>
        <v>0</v>
      </c>
      <c r="W2182" s="25">
        <f t="shared" si="186"/>
        <v>0</v>
      </c>
      <c r="X2182" s="25">
        <f t="shared" si="185"/>
        <v>0</v>
      </c>
      <c r="Y2182" s="25">
        <f t="shared" si="185"/>
        <v>0</v>
      </c>
      <c r="Z2182" s="25">
        <f t="shared" si="185"/>
        <v>0</v>
      </c>
    </row>
    <row r="2183" spans="1:26" s="24" customFormat="1" x14ac:dyDescent="0.25">
      <c r="A2183" s="24" t="s">
        <v>181</v>
      </c>
      <c r="B2183" s="24" t="s">
        <v>182</v>
      </c>
      <c r="C2183" s="24" t="s">
        <v>183</v>
      </c>
      <c r="D2183" s="24" t="s">
        <v>155</v>
      </c>
      <c r="E2183" s="24">
        <v>2015</v>
      </c>
      <c r="F2183" s="24" t="s">
        <v>133</v>
      </c>
      <c r="G2183" s="24" t="s">
        <v>137</v>
      </c>
      <c r="H2183" s="24">
        <v>5000</v>
      </c>
      <c r="I2183" s="25">
        <v>0</v>
      </c>
      <c r="J2183" s="25">
        <v>0</v>
      </c>
      <c r="K2183" s="25">
        <v>0</v>
      </c>
      <c r="L2183" s="25">
        <v>0</v>
      </c>
      <c r="M2183" s="25">
        <v>0</v>
      </c>
      <c r="N2183" s="25">
        <v>0</v>
      </c>
      <c r="O2183" s="25">
        <f t="shared" si="187"/>
        <v>0</v>
      </c>
      <c r="P2183" s="25">
        <f t="shared" si="188"/>
        <v>0</v>
      </c>
      <c r="Q2183" s="25">
        <f t="shared" si="189"/>
        <v>0</v>
      </c>
      <c r="R2183" s="25">
        <f t="shared" si="186"/>
        <v>0</v>
      </c>
      <c r="S2183" s="25">
        <f t="shared" si="186"/>
        <v>0</v>
      </c>
      <c r="T2183" s="25">
        <f t="shared" si="186"/>
        <v>0</v>
      </c>
      <c r="U2183" s="25">
        <f t="shared" ref="U2183:Z2235" si="190">1000*98.96*L2183/24.45</f>
        <v>0</v>
      </c>
      <c r="V2183" s="25">
        <f t="shared" si="190"/>
        <v>0</v>
      </c>
      <c r="W2183" s="25">
        <f t="shared" si="190"/>
        <v>0</v>
      </c>
      <c r="X2183" s="25">
        <f t="shared" si="185"/>
        <v>0</v>
      </c>
      <c r="Y2183" s="25">
        <f t="shared" si="185"/>
        <v>0</v>
      </c>
      <c r="Z2183" s="25">
        <f t="shared" si="185"/>
        <v>0</v>
      </c>
    </row>
    <row r="2184" spans="1:26" s="24" customFormat="1" x14ac:dyDescent="0.25">
      <c r="A2184" s="24" t="s">
        <v>181</v>
      </c>
      <c r="B2184" s="24" t="s">
        <v>182</v>
      </c>
      <c r="C2184" s="24" t="s">
        <v>183</v>
      </c>
      <c r="D2184" s="24" t="s">
        <v>155</v>
      </c>
      <c r="E2184" s="24">
        <v>2015</v>
      </c>
      <c r="F2184" s="24" t="s">
        <v>133</v>
      </c>
      <c r="G2184" s="24" t="s">
        <v>137</v>
      </c>
      <c r="H2184" s="24">
        <v>10000</v>
      </c>
      <c r="I2184" s="25">
        <v>0</v>
      </c>
      <c r="J2184" s="25">
        <v>0</v>
      </c>
      <c r="K2184" s="25">
        <v>0</v>
      </c>
      <c r="L2184" s="25">
        <v>0</v>
      </c>
      <c r="M2184" s="25">
        <v>0</v>
      </c>
      <c r="N2184" s="25">
        <v>0</v>
      </c>
      <c r="O2184" s="25">
        <f t="shared" si="187"/>
        <v>0</v>
      </c>
      <c r="P2184" s="25">
        <f t="shared" si="188"/>
        <v>0</v>
      </c>
      <c r="Q2184" s="25">
        <f t="shared" si="189"/>
        <v>0</v>
      </c>
      <c r="R2184" s="25">
        <f t="shared" ref="R2184:W2247" si="191">1000*98.96*I2184/24.45</f>
        <v>0</v>
      </c>
      <c r="S2184" s="25">
        <f t="shared" si="191"/>
        <v>0</v>
      </c>
      <c r="T2184" s="25">
        <f t="shared" si="191"/>
        <v>0</v>
      </c>
      <c r="U2184" s="25">
        <f t="shared" si="190"/>
        <v>0</v>
      </c>
      <c r="V2184" s="25">
        <f t="shared" si="190"/>
        <v>0</v>
      </c>
      <c r="W2184" s="25">
        <f t="shared" si="190"/>
        <v>0</v>
      </c>
      <c r="X2184" s="25">
        <f t="shared" si="185"/>
        <v>0</v>
      </c>
      <c r="Y2184" s="25">
        <f t="shared" si="185"/>
        <v>0</v>
      </c>
      <c r="Z2184" s="25">
        <f t="shared" si="185"/>
        <v>0</v>
      </c>
    </row>
    <row r="2185" spans="1:26" s="24" customFormat="1" x14ac:dyDescent="0.25">
      <c r="A2185" s="24" t="s">
        <v>181</v>
      </c>
      <c r="B2185" s="24" t="s">
        <v>182</v>
      </c>
      <c r="C2185" s="24" t="s">
        <v>183</v>
      </c>
      <c r="D2185" s="24" t="s">
        <v>155</v>
      </c>
      <c r="E2185" s="24">
        <v>2015</v>
      </c>
      <c r="F2185" s="24" t="s">
        <v>133</v>
      </c>
      <c r="G2185" s="24" t="s">
        <v>138</v>
      </c>
      <c r="H2185" s="24">
        <v>10</v>
      </c>
      <c r="I2185" s="25">
        <v>0</v>
      </c>
      <c r="J2185" s="25">
        <v>0</v>
      </c>
      <c r="K2185" s="25">
        <v>0</v>
      </c>
      <c r="L2185" s="25">
        <v>0</v>
      </c>
      <c r="M2185" s="25">
        <v>0</v>
      </c>
      <c r="N2185" s="25">
        <v>0</v>
      </c>
      <c r="O2185" s="25">
        <f t="shared" si="187"/>
        <v>0</v>
      </c>
      <c r="P2185" s="25">
        <f t="shared" si="188"/>
        <v>0</v>
      </c>
      <c r="Q2185" s="25">
        <f t="shared" si="189"/>
        <v>0</v>
      </c>
      <c r="R2185" s="25">
        <f t="shared" si="191"/>
        <v>0</v>
      </c>
      <c r="S2185" s="25">
        <f t="shared" si="191"/>
        <v>0</v>
      </c>
      <c r="T2185" s="25">
        <f t="shared" si="191"/>
        <v>0</v>
      </c>
      <c r="U2185" s="25">
        <f t="shared" si="190"/>
        <v>0</v>
      </c>
      <c r="V2185" s="25">
        <f t="shared" si="190"/>
        <v>0</v>
      </c>
      <c r="W2185" s="25">
        <f t="shared" si="190"/>
        <v>0</v>
      </c>
      <c r="X2185" s="25">
        <f t="shared" si="185"/>
        <v>0</v>
      </c>
      <c r="Y2185" s="25">
        <f t="shared" si="185"/>
        <v>0</v>
      </c>
      <c r="Z2185" s="25">
        <f t="shared" si="185"/>
        <v>0</v>
      </c>
    </row>
    <row r="2186" spans="1:26" s="24" customFormat="1" x14ac:dyDescent="0.25">
      <c r="A2186" s="24" t="s">
        <v>181</v>
      </c>
      <c r="B2186" s="24" t="s">
        <v>182</v>
      </c>
      <c r="C2186" s="24" t="s">
        <v>183</v>
      </c>
      <c r="D2186" s="24" t="s">
        <v>155</v>
      </c>
      <c r="E2186" s="24">
        <v>2015</v>
      </c>
      <c r="F2186" s="24" t="s">
        <v>133</v>
      </c>
      <c r="G2186" s="24" t="s">
        <v>138</v>
      </c>
      <c r="H2186" s="24">
        <v>30</v>
      </c>
      <c r="I2186" s="25">
        <v>0</v>
      </c>
      <c r="J2186" s="25">
        <v>0</v>
      </c>
      <c r="K2186" s="25">
        <v>0</v>
      </c>
      <c r="L2186" s="25">
        <v>0</v>
      </c>
      <c r="M2186" s="25">
        <v>0</v>
      </c>
      <c r="N2186" s="25">
        <v>0</v>
      </c>
      <c r="O2186" s="25">
        <f t="shared" si="187"/>
        <v>0</v>
      </c>
      <c r="P2186" s="25">
        <f t="shared" si="188"/>
        <v>0</v>
      </c>
      <c r="Q2186" s="25">
        <f t="shared" si="189"/>
        <v>0</v>
      </c>
      <c r="R2186" s="25">
        <f t="shared" si="191"/>
        <v>0</v>
      </c>
      <c r="S2186" s="25">
        <f t="shared" si="191"/>
        <v>0</v>
      </c>
      <c r="T2186" s="25">
        <f t="shared" si="191"/>
        <v>0</v>
      </c>
      <c r="U2186" s="25">
        <f t="shared" si="190"/>
        <v>0</v>
      </c>
      <c r="V2186" s="25">
        <f t="shared" si="190"/>
        <v>0</v>
      </c>
      <c r="W2186" s="25">
        <f t="shared" si="190"/>
        <v>0</v>
      </c>
      <c r="X2186" s="25">
        <f t="shared" si="185"/>
        <v>0</v>
      </c>
      <c r="Y2186" s="25">
        <f t="shared" si="185"/>
        <v>0</v>
      </c>
      <c r="Z2186" s="25">
        <f t="shared" si="185"/>
        <v>0</v>
      </c>
    </row>
    <row r="2187" spans="1:26" s="24" customFormat="1" x14ac:dyDescent="0.25">
      <c r="A2187" s="24" t="s">
        <v>181</v>
      </c>
      <c r="B2187" s="24" t="s">
        <v>182</v>
      </c>
      <c r="C2187" s="24" t="s">
        <v>183</v>
      </c>
      <c r="D2187" s="24" t="s">
        <v>155</v>
      </c>
      <c r="E2187" s="24">
        <v>2015</v>
      </c>
      <c r="F2187" s="24" t="s">
        <v>133</v>
      </c>
      <c r="G2187" s="24" t="s">
        <v>138</v>
      </c>
      <c r="H2187" s="24" t="s">
        <v>135</v>
      </c>
      <c r="I2187" s="25">
        <v>0</v>
      </c>
      <c r="J2187" s="25">
        <v>0</v>
      </c>
      <c r="K2187" s="25">
        <v>0</v>
      </c>
      <c r="L2187" s="25">
        <v>0</v>
      </c>
      <c r="M2187" s="25">
        <v>0</v>
      </c>
      <c r="N2187" s="25">
        <v>0</v>
      </c>
      <c r="O2187" s="25">
        <f t="shared" si="187"/>
        <v>0</v>
      </c>
      <c r="P2187" s="25">
        <f t="shared" si="188"/>
        <v>0</v>
      </c>
      <c r="Q2187" s="25">
        <f t="shared" si="189"/>
        <v>0</v>
      </c>
      <c r="R2187" s="25">
        <f t="shared" si="191"/>
        <v>0</v>
      </c>
      <c r="S2187" s="25">
        <f t="shared" si="191"/>
        <v>0</v>
      </c>
      <c r="T2187" s="25">
        <f t="shared" si="191"/>
        <v>0</v>
      </c>
      <c r="U2187" s="25">
        <f t="shared" si="190"/>
        <v>0</v>
      </c>
      <c r="V2187" s="25">
        <f t="shared" si="190"/>
        <v>0</v>
      </c>
      <c r="W2187" s="25">
        <f t="shared" si="190"/>
        <v>0</v>
      </c>
      <c r="X2187" s="25">
        <f t="shared" si="185"/>
        <v>0</v>
      </c>
      <c r="Y2187" s="25">
        <f t="shared" si="185"/>
        <v>0</v>
      </c>
      <c r="Z2187" s="25">
        <f t="shared" si="185"/>
        <v>0</v>
      </c>
    </row>
    <row r="2188" spans="1:26" s="24" customFormat="1" x14ac:dyDescent="0.25">
      <c r="A2188" s="24" t="s">
        <v>181</v>
      </c>
      <c r="B2188" s="24" t="s">
        <v>182</v>
      </c>
      <c r="C2188" s="24" t="s">
        <v>183</v>
      </c>
      <c r="D2188" s="24" t="s">
        <v>155</v>
      </c>
      <c r="E2188" s="24">
        <v>2015</v>
      </c>
      <c r="F2188" s="24" t="s">
        <v>133</v>
      </c>
      <c r="G2188" s="24" t="s">
        <v>138</v>
      </c>
      <c r="H2188" s="24">
        <v>60</v>
      </c>
      <c r="I2188" s="25">
        <v>0</v>
      </c>
      <c r="J2188" s="25">
        <v>0</v>
      </c>
      <c r="K2188" s="25">
        <v>0</v>
      </c>
      <c r="L2188" s="25">
        <v>0</v>
      </c>
      <c r="M2188" s="25">
        <v>0</v>
      </c>
      <c r="N2188" s="25">
        <v>0</v>
      </c>
      <c r="O2188" s="25">
        <f t="shared" si="187"/>
        <v>0</v>
      </c>
      <c r="P2188" s="25">
        <f t="shared" si="188"/>
        <v>0</v>
      </c>
      <c r="Q2188" s="25">
        <f t="shared" si="189"/>
        <v>0</v>
      </c>
      <c r="R2188" s="25">
        <f t="shared" si="191"/>
        <v>0</v>
      </c>
      <c r="S2188" s="25">
        <f t="shared" si="191"/>
        <v>0</v>
      </c>
      <c r="T2188" s="25">
        <f t="shared" si="191"/>
        <v>0</v>
      </c>
      <c r="U2188" s="25">
        <f t="shared" si="190"/>
        <v>0</v>
      </c>
      <c r="V2188" s="25">
        <f t="shared" si="190"/>
        <v>0</v>
      </c>
      <c r="W2188" s="25">
        <f t="shared" si="190"/>
        <v>0</v>
      </c>
      <c r="X2188" s="25">
        <f t="shared" si="185"/>
        <v>0</v>
      </c>
      <c r="Y2188" s="25">
        <f t="shared" si="185"/>
        <v>0</v>
      </c>
      <c r="Z2188" s="25">
        <f t="shared" si="185"/>
        <v>0</v>
      </c>
    </row>
    <row r="2189" spans="1:26" s="24" customFormat="1" x14ac:dyDescent="0.25">
      <c r="A2189" s="24" t="s">
        <v>181</v>
      </c>
      <c r="B2189" s="24" t="s">
        <v>182</v>
      </c>
      <c r="C2189" s="24" t="s">
        <v>183</v>
      </c>
      <c r="D2189" s="24" t="s">
        <v>155</v>
      </c>
      <c r="E2189" s="24">
        <v>2015</v>
      </c>
      <c r="F2189" s="24" t="s">
        <v>133</v>
      </c>
      <c r="G2189" s="24" t="s">
        <v>138</v>
      </c>
      <c r="H2189" s="24">
        <v>100</v>
      </c>
      <c r="I2189" s="25">
        <v>0</v>
      </c>
      <c r="J2189" s="25">
        <v>0</v>
      </c>
      <c r="K2189" s="25">
        <v>0</v>
      </c>
      <c r="L2189" s="25">
        <v>0</v>
      </c>
      <c r="M2189" s="25">
        <v>0</v>
      </c>
      <c r="N2189" s="25">
        <v>0</v>
      </c>
      <c r="O2189" s="25">
        <f t="shared" si="187"/>
        <v>0</v>
      </c>
      <c r="P2189" s="25">
        <f t="shared" si="188"/>
        <v>0</v>
      </c>
      <c r="Q2189" s="25">
        <f t="shared" si="189"/>
        <v>0</v>
      </c>
      <c r="R2189" s="25">
        <f t="shared" si="191"/>
        <v>0</v>
      </c>
      <c r="S2189" s="25">
        <f t="shared" si="191"/>
        <v>0</v>
      </c>
      <c r="T2189" s="25">
        <f t="shared" si="191"/>
        <v>0</v>
      </c>
      <c r="U2189" s="25">
        <f t="shared" si="190"/>
        <v>0</v>
      </c>
      <c r="V2189" s="25">
        <f t="shared" si="190"/>
        <v>0</v>
      </c>
      <c r="W2189" s="25">
        <f t="shared" si="190"/>
        <v>0</v>
      </c>
      <c r="X2189" s="25">
        <f t="shared" si="185"/>
        <v>0</v>
      </c>
      <c r="Y2189" s="25">
        <f t="shared" si="185"/>
        <v>0</v>
      </c>
      <c r="Z2189" s="25">
        <f t="shared" si="185"/>
        <v>0</v>
      </c>
    </row>
    <row r="2190" spans="1:26" s="24" customFormat="1" x14ac:dyDescent="0.25">
      <c r="A2190" s="24" t="s">
        <v>181</v>
      </c>
      <c r="B2190" s="24" t="s">
        <v>182</v>
      </c>
      <c r="C2190" s="24" t="s">
        <v>183</v>
      </c>
      <c r="D2190" s="24" t="s">
        <v>155</v>
      </c>
      <c r="E2190" s="24">
        <v>2015</v>
      </c>
      <c r="F2190" s="24" t="s">
        <v>133</v>
      </c>
      <c r="G2190" s="24" t="s">
        <v>138</v>
      </c>
      <c r="H2190" s="24" t="s">
        <v>136</v>
      </c>
      <c r="I2190" s="25">
        <v>0</v>
      </c>
      <c r="J2190" s="25">
        <v>0</v>
      </c>
      <c r="K2190" s="25">
        <v>0</v>
      </c>
      <c r="L2190" s="25">
        <v>0</v>
      </c>
      <c r="M2190" s="25">
        <v>0</v>
      </c>
      <c r="N2190" s="25">
        <v>0</v>
      </c>
      <c r="O2190" s="25">
        <f t="shared" si="187"/>
        <v>0</v>
      </c>
      <c r="P2190" s="25">
        <f t="shared" si="188"/>
        <v>0</v>
      </c>
      <c r="Q2190" s="25">
        <f t="shared" si="189"/>
        <v>0</v>
      </c>
      <c r="R2190" s="25">
        <f t="shared" si="191"/>
        <v>0</v>
      </c>
      <c r="S2190" s="25">
        <f t="shared" si="191"/>
        <v>0</v>
      </c>
      <c r="T2190" s="25">
        <f t="shared" si="191"/>
        <v>0</v>
      </c>
      <c r="U2190" s="25">
        <f t="shared" si="190"/>
        <v>0</v>
      </c>
      <c r="V2190" s="25">
        <f t="shared" si="190"/>
        <v>0</v>
      </c>
      <c r="W2190" s="25">
        <f t="shared" si="190"/>
        <v>0</v>
      </c>
      <c r="X2190" s="25">
        <f t="shared" si="185"/>
        <v>0</v>
      </c>
      <c r="Y2190" s="25">
        <f t="shared" si="185"/>
        <v>0</v>
      </c>
      <c r="Z2190" s="25">
        <f t="shared" si="185"/>
        <v>0</v>
      </c>
    </row>
    <row r="2191" spans="1:26" s="24" customFormat="1" x14ac:dyDescent="0.25">
      <c r="A2191" s="24" t="s">
        <v>181</v>
      </c>
      <c r="B2191" s="24" t="s">
        <v>182</v>
      </c>
      <c r="C2191" s="24" t="s">
        <v>183</v>
      </c>
      <c r="D2191" s="24" t="s">
        <v>155</v>
      </c>
      <c r="E2191" s="24">
        <v>2015</v>
      </c>
      <c r="F2191" s="24" t="s">
        <v>133</v>
      </c>
      <c r="G2191" s="24" t="s">
        <v>138</v>
      </c>
      <c r="H2191" s="24">
        <v>1000</v>
      </c>
      <c r="I2191" s="25">
        <v>0</v>
      </c>
      <c r="J2191" s="25">
        <v>0</v>
      </c>
      <c r="K2191" s="25">
        <v>0</v>
      </c>
      <c r="L2191" s="25">
        <v>0</v>
      </c>
      <c r="M2191" s="25">
        <v>0</v>
      </c>
      <c r="N2191" s="25">
        <v>0</v>
      </c>
      <c r="O2191" s="25">
        <f t="shared" si="187"/>
        <v>0</v>
      </c>
      <c r="P2191" s="25">
        <f t="shared" si="188"/>
        <v>0</v>
      </c>
      <c r="Q2191" s="25">
        <f t="shared" si="189"/>
        <v>0</v>
      </c>
      <c r="R2191" s="25">
        <f t="shared" si="191"/>
        <v>0</v>
      </c>
      <c r="S2191" s="25">
        <f t="shared" si="191"/>
        <v>0</v>
      </c>
      <c r="T2191" s="25">
        <f t="shared" si="191"/>
        <v>0</v>
      </c>
      <c r="U2191" s="25">
        <f t="shared" si="190"/>
        <v>0</v>
      </c>
      <c r="V2191" s="25">
        <f t="shared" si="190"/>
        <v>0</v>
      </c>
      <c r="W2191" s="25">
        <f t="shared" si="190"/>
        <v>0</v>
      </c>
      <c r="X2191" s="25">
        <f t="shared" si="185"/>
        <v>0</v>
      </c>
      <c r="Y2191" s="25">
        <f t="shared" si="185"/>
        <v>0</v>
      </c>
      <c r="Z2191" s="25">
        <f t="shared" si="185"/>
        <v>0</v>
      </c>
    </row>
    <row r="2192" spans="1:26" s="24" customFormat="1" x14ac:dyDescent="0.25">
      <c r="A2192" s="24" t="s">
        <v>181</v>
      </c>
      <c r="B2192" s="24" t="s">
        <v>182</v>
      </c>
      <c r="C2192" s="24" t="s">
        <v>183</v>
      </c>
      <c r="D2192" s="24" t="s">
        <v>155</v>
      </c>
      <c r="E2192" s="24">
        <v>2015</v>
      </c>
      <c r="F2192" s="24" t="s">
        <v>133</v>
      </c>
      <c r="G2192" s="24" t="s">
        <v>138</v>
      </c>
      <c r="H2192" s="24">
        <v>2500</v>
      </c>
      <c r="I2192" s="25">
        <v>0</v>
      </c>
      <c r="J2192" s="25">
        <v>0</v>
      </c>
      <c r="K2192" s="25">
        <v>0</v>
      </c>
      <c r="L2192" s="25">
        <v>0</v>
      </c>
      <c r="M2192" s="25">
        <v>0</v>
      </c>
      <c r="N2192" s="25">
        <v>0</v>
      </c>
      <c r="O2192" s="25">
        <f t="shared" si="187"/>
        <v>0</v>
      </c>
      <c r="P2192" s="25">
        <f t="shared" si="188"/>
        <v>0</v>
      </c>
      <c r="Q2192" s="25">
        <f t="shared" si="189"/>
        <v>0</v>
      </c>
      <c r="R2192" s="25">
        <f t="shared" si="191"/>
        <v>0</v>
      </c>
      <c r="S2192" s="25">
        <f t="shared" si="191"/>
        <v>0</v>
      </c>
      <c r="T2192" s="25">
        <f t="shared" si="191"/>
        <v>0</v>
      </c>
      <c r="U2192" s="25">
        <f t="shared" si="190"/>
        <v>0</v>
      </c>
      <c r="V2192" s="25">
        <f t="shared" si="190"/>
        <v>0</v>
      </c>
      <c r="W2192" s="25">
        <f t="shared" si="190"/>
        <v>0</v>
      </c>
      <c r="X2192" s="25">
        <f t="shared" si="185"/>
        <v>0</v>
      </c>
      <c r="Y2192" s="25">
        <f t="shared" si="185"/>
        <v>0</v>
      </c>
      <c r="Z2192" s="25">
        <f t="shared" si="185"/>
        <v>0</v>
      </c>
    </row>
    <row r="2193" spans="1:26" s="24" customFormat="1" x14ac:dyDescent="0.25">
      <c r="A2193" s="24" t="s">
        <v>181</v>
      </c>
      <c r="B2193" s="24" t="s">
        <v>182</v>
      </c>
      <c r="C2193" s="24" t="s">
        <v>183</v>
      </c>
      <c r="D2193" s="24" t="s">
        <v>155</v>
      </c>
      <c r="E2193" s="24">
        <v>2015</v>
      </c>
      <c r="F2193" s="24" t="s">
        <v>133</v>
      </c>
      <c r="G2193" s="24" t="s">
        <v>138</v>
      </c>
      <c r="H2193" s="24">
        <v>5000</v>
      </c>
      <c r="I2193" s="25">
        <v>0</v>
      </c>
      <c r="J2193" s="25">
        <v>0</v>
      </c>
      <c r="K2193" s="25">
        <v>0</v>
      </c>
      <c r="L2193" s="25">
        <v>0</v>
      </c>
      <c r="M2193" s="25">
        <v>0</v>
      </c>
      <c r="N2193" s="25">
        <v>0</v>
      </c>
      <c r="O2193" s="25">
        <f t="shared" si="187"/>
        <v>0</v>
      </c>
      <c r="P2193" s="25">
        <f t="shared" si="188"/>
        <v>0</v>
      </c>
      <c r="Q2193" s="25">
        <f t="shared" si="189"/>
        <v>0</v>
      </c>
      <c r="R2193" s="25">
        <f t="shared" si="191"/>
        <v>0</v>
      </c>
      <c r="S2193" s="25">
        <f t="shared" si="191"/>
        <v>0</v>
      </c>
      <c r="T2193" s="25">
        <f t="shared" si="191"/>
        <v>0</v>
      </c>
      <c r="U2193" s="25">
        <f t="shared" si="190"/>
        <v>0</v>
      </c>
      <c r="V2193" s="25">
        <f t="shared" si="190"/>
        <v>0</v>
      </c>
      <c r="W2193" s="25">
        <f t="shared" si="190"/>
        <v>0</v>
      </c>
      <c r="X2193" s="25">
        <f t="shared" si="185"/>
        <v>0</v>
      </c>
      <c r="Y2193" s="25">
        <f t="shared" si="185"/>
        <v>0</v>
      </c>
      <c r="Z2193" s="25">
        <f t="shared" si="185"/>
        <v>0</v>
      </c>
    </row>
    <row r="2194" spans="1:26" s="24" customFormat="1" x14ac:dyDescent="0.25">
      <c r="A2194" s="24" t="s">
        <v>181</v>
      </c>
      <c r="B2194" s="24" t="s">
        <v>182</v>
      </c>
      <c r="C2194" s="24" t="s">
        <v>183</v>
      </c>
      <c r="D2194" s="24" t="s">
        <v>155</v>
      </c>
      <c r="E2194" s="24">
        <v>2015</v>
      </c>
      <c r="F2194" s="24" t="s">
        <v>133</v>
      </c>
      <c r="G2194" s="24" t="s">
        <v>138</v>
      </c>
      <c r="H2194" s="24">
        <v>10000</v>
      </c>
      <c r="I2194" s="25">
        <v>0</v>
      </c>
      <c r="J2194" s="25">
        <v>0</v>
      </c>
      <c r="K2194" s="25">
        <v>0</v>
      </c>
      <c r="L2194" s="25">
        <v>0</v>
      </c>
      <c r="M2194" s="25">
        <v>0</v>
      </c>
      <c r="N2194" s="25">
        <v>0</v>
      </c>
      <c r="O2194" s="25">
        <f t="shared" si="187"/>
        <v>0</v>
      </c>
      <c r="P2194" s="25">
        <f t="shared" si="188"/>
        <v>0</v>
      </c>
      <c r="Q2194" s="25">
        <f t="shared" si="189"/>
        <v>0</v>
      </c>
      <c r="R2194" s="25">
        <f t="shared" si="191"/>
        <v>0</v>
      </c>
      <c r="S2194" s="25">
        <f t="shared" si="191"/>
        <v>0</v>
      </c>
      <c r="T2194" s="25">
        <f t="shared" si="191"/>
        <v>0</v>
      </c>
      <c r="U2194" s="25">
        <f t="shared" si="190"/>
        <v>0</v>
      </c>
      <c r="V2194" s="25">
        <f t="shared" si="190"/>
        <v>0</v>
      </c>
      <c r="W2194" s="25">
        <f t="shared" si="190"/>
        <v>0</v>
      </c>
      <c r="X2194" s="25">
        <f t="shared" si="185"/>
        <v>0</v>
      </c>
      <c r="Y2194" s="25">
        <f t="shared" si="185"/>
        <v>0</v>
      </c>
      <c r="Z2194" s="25">
        <f t="shared" si="185"/>
        <v>0</v>
      </c>
    </row>
    <row r="2195" spans="1:26" s="24" customFormat="1" x14ac:dyDescent="0.25">
      <c r="A2195" s="24" t="s">
        <v>181</v>
      </c>
      <c r="B2195" s="24" t="s">
        <v>182</v>
      </c>
      <c r="C2195" s="24" t="s">
        <v>183</v>
      </c>
      <c r="D2195" s="24" t="s">
        <v>155</v>
      </c>
      <c r="E2195" s="24">
        <v>2016</v>
      </c>
      <c r="F2195" s="24" t="s">
        <v>133</v>
      </c>
      <c r="G2195" s="24" t="s">
        <v>134</v>
      </c>
      <c r="H2195" s="24">
        <v>10</v>
      </c>
      <c r="I2195" s="25">
        <v>1.13E-17</v>
      </c>
      <c r="J2195" s="25">
        <v>1.8899999999999999E-15</v>
      </c>
      <c r="K2195" s="25">
        <v>2.5200000000000002E-12</v>
      </c>
      <c r="L2195" s="25">
        <v>1.9100000000000001E-12</v>
      </c>
      <c r="M2195" s="25">
        <v>2.36E-12</v>
      </c>
      <c r="N2195" s="25">
        <v>7.1600000000000002E-12</v>
      </c>
      <c r="O2195" s="25">
        <f t="shared" si="187"/>
        <v>1.9100000000000001E-12</v>
      </c>
      <c r="P2195" s="25">
        <f t="shared" si="188"/>
        <v>2.36E-12</v>
      </c>
      <c r="Q2195" s="25">
        <f t="shared" si="189"/>
        <v>7.1600000000000002E-12</v>
      </c>
      <c r="R2195" s="25">
        <f t="shared" si="191"/>
        <v>4.5736114519427408E-14</v>
      </c>
      <c r="S2195" s="25">
        <f t="shared" si="191"/>
        <v>7.6496687116564419E-12</v>
      </c>
      <c r="T2195" s="25">
        <f t="shared" si="191"/>
        <v>1.0199558282208591E-8</v>
      </c>
      <c r="U2195" s="25">
        <f t="shared" si="190"/>
        <v>7.7306175869120659E-9</v>
      </c>
      <c r="V2195" s="25">
        <f t="shared" si="190"/>
        <v>9.5519672801635997E-9</v>
      </c>
      <c r="W2195" s="25">
        <f t="shared" si="190"/>
        <v>2.8979697341513293E-8</v>
      </c>
      <c r="X2195" s="25">
        <f t="shared" si="185"/>
        <v>7.7306175869120659E-9</v>
      </c>
      <c r="Y2195" s="25">
        <f t="shared" si="185"/>
        <v>9.5519672801635997E-9</v>
      </c>
      <c r="Z2195" s="25">
        <f t="shared" si="185"/>
        <v>2.8979697341513293E-8</v>
      </c>
    </row>
    <row r="2196" spans="1:26" s="24" customFormat="1" x14ac:dyDescent="0.25">
      <c r="A2196" s="24" t="s">
        <v>181</v>
      </c>
      <c r="B2196" s="24" t="s">
        <v>182</v>
      </c>
      <c r="C2196" s="24" t="s">
        <v>183</v>
      </c>
      <c r="D2196" s="24" t="s">
        <v>155</v>
      </c>
      <c r="E2196" s="24">
        <v>2016</v>
      </c>
      <c r="F2196" s="24" t="s">
        <v>133</v>
      </c>
      <c r="G2196" s="24" t="s">
        <v>134</v>
      </c>
      <c r="H2196" s="24">
        <v>30</v>
      </c>
      <c r="I2196" s="25">
        <v>4.58E-11</v>
      </c>
      <c r="J2196" s="25">
        <v>2.8400000000000001E-9</v>
      </c>
      <c r="K2196" s="25">
        <v>2.23E-7</v>
      </c>
      <c r="L2196" s="25">
        <v>1.51E-8</v>
      </c>
      <c r="M2196" s="25">
        <v>1.74E-8</v>
      </c>
      <c r="N2196" s="25">
        <v>8.23E-7</v>
      </c>
      <c r="O2196" s="25">
        <f t="shared" si="187"/>
        <v>1.51E-8</v>
      </c>
      <c r="P2196" s="25">
        <f t="shared" si="188"/>
        <v>1.74E-8</v>
      </c>
      <c r="Q2196" s="25">
        <f t="shared" si="189"/>
        <v>8.23E-7</v>
      </c>
      <c r="R2196" s="25">
        <f t="shared" si="191"/>
        <v>1.8537292433537832E-7</v>
      </c>
      <c r="S2196" s="25">
        <f t="shared" si="191"/>
        <v>1.1494740286298569E-5</v>
      </c>
      <c r="T2196" s="25">
        <f t="shared" si="191"/>
        <v>9.0257995910020456E-4</v>
      </c>
      <c r="U2196" s="25">
        <f t="shared" si="190"/>
        <v>6.1116400817995916E-5</v>
      </c>
      <c r="V2196" s="25">
        <f t="shared" si="190"/>
        <v>7.0425521472392642E-5</v>
      </c>
      <c r="W2196" s="25">
        <f t="shared" si="190"/>
        <v>3.3310462167689165E-3</v>
      </c>
      <c r="X2196" s="25">
        <f t="shared" si="185"/>
        <v>6.1116400817995916E-5</v>
      </c>
      <c r="Y2196" s="25">
        <f t="shared" si="185"/>
        <v>7.0425521472392642E-5</v>
      </c>
      <c r="Z2196" s="25">
        <f t="shared" si="185"/>
        <v>3.3310462167689165E-3</v>
      </c>
    </row>
    <row r="2197" spans="1:26" s="24" customFormat="1" x14ac:dyDescent="0.25">
      <c r="A2197" s="24" t="s">
        <v>181</v>
      </c>
      <c r="B2197" s="24" t="s">
        <v>182</v>
      </c>
      <c r="C2197" s="24" t="s">
        <v>183</v>
      </c>
      <c r="D2197" s="24" t="s">
        <v>155</v>
      </c>
      <c r="E2197" s="24">
        <v>2016</v>
      </c>
      <c r="F2197" s="24" t="s">
        <v>133</v>
      </c>
      <c r="G2197" s="24" t="s">
        <v>134</v>
      </c>
      <c r="H2197" s="24" t="s">
        <v>135</v>
      </c>
      <c r="I2197" s="25">
        <v>5.8800000000000004E-10</v>
      </c>
      <c r="J2197" s="25">
        <v>2.92E-8</v>
      </c>
      <c r="K2197" s="25">
        <v>1.79E-6</v>
      </c>
      <c r="L2197" s="25">
        <v>3.84E-8</v>
      </c>
      <c r="M2197" s="25">
        <v>1.1999999999999999E-7</v>
      </c>
      <c r="N2197" s="25">
        <v>3.14E-6</v>
      </c>
      <c r="O2197" s="25">
        <f t="shared" si="187"/>
        <v>3.84E-8</v>
      </c>
      <c r="P2197" s="25">
        <f t="shared" si="188"/>
        <v>1.1999999999999999E-7</v>
      </c>
      <c r="Q2197" s="25">
        <f t="shared" si="189"/>
        <v>3.14E-6</v>
      </c>
      <c r="R2197" s="25">
        <f t="shared" si="191"/>
        <v>2.3798969325153376E-6</v>
      </c>
      <c r="S2197" s="25">
        <f t="shared" si="191"/>
        <v>1.1818535787321063E-4</v>
      </c>
      <c r="T2197" s="25">
        <f t="shared" si="191"/>
        <v>7.244924335378323E-3</v>
      </c>
      <c r="U2197" s="25">
        <f t="shared" si="190"/>
        <v>1.5542184049079755E-4</v>
      </c>
      <c r="V2197" s="25">
        <f t="shared" si="190"/>
        <v>4.8569325153374228E-4</v>
      </c>
      <c r="W2197" s="25">
        <f t="shared" si="190"/>
        <v>1.2708973415132926E-2</v>
      </c>
      <c r="X2197" s="25">
        <f t="shared" si="185"/>
        <v>1.5542184049079755E-4</v>
      </c>
      <c r="Y2197" s="25">
        <f t="shared" si="185"/>
        <v>4.8569325153374228E-4</v>
      </c>
      <c r="Z2197" s="25">
        <f t="shared" si="185"/>
        <v>1.2708973415132926E-2</v>
      </c>
    </row>
    <row r="2198" spans="1:26" s="24" customFormat="1" x14ac:dyDescent="0.25">
      <c r="A2198" s="24" t="s">
        <v>181</v>
      </c>
      <c r="B2198" s="24" t="s">
        <v>182</v>
      </c>
      <c r="C2198" s="24" t="s">
        <v>183</v>
      </c>
      <c r="D2198" s="24" t="s">
        <v>155</v>
      </c>
      <c r="E2198" s="24">
        <v>2016</v>
      </c>
      <c r="F2198" s="24" t="s">
        <v>133</v>
      </c>
      <c r="G2198" s="24" t="s">
        <v>134</v>
      </c>
      <c r="H2198" s="24">
        <v>60</v>
      </c>
      <c r="I2198" s="25">
        <v>4.7600000000000001E-9</v>
      </c>
      <c r="J2198" s="25">
        <v>9.0400000000000002E-8</v>
      </c>
      <c r="K2198" s="25">
        <v>3.8800000000000001E-6</v>
      </c>
      <c r="L2198" s="25">
        <v>1.05E-7</v>
      </c>
      <c r="M2198" s="25">
        <v>2.22E-7</v>
      </c>
      <c r="N2198" s="25">
        <v>3.9199999999999997E-6</v>
      </c>
      <c r="O2198" s="25">
        <f t="shared" si="187"/>
        <v>1.05E-7</v>
      </c>
      <c r="P2198" s="25">
        <f t="shared" si="188"/>
        <v>2.22E-7</v>
      </c>
      <c r="Q2198" s="25">
        <f t="shared" si="189"/>
        <v>3.9199999999999997E-6</v>
      </c>
      <c r="R2198" s="25">
        <f t="shared" si="191"/>
        <v>1.9265832310838447E-5</v>
      </c>
      <c r="S2198" s="25">
        <f t="shared" si="191"/>
        <v>3.6588891615541925E-4</v>
      </c>
      <c r="T2198" s="25">
        <f t="shared" si="191"/>
        <v>1.5704081799591003E-2</v>
      </c>
      <c r="U2198" s="25">
        <f t="shared" si="190"/>
        <v>4.2498159509202454E-4</v>
      </c>
      <c r="V2198" s="25">
        <f t="shared" si="190"/>
        <v>8.9853251533742341E-4</v>
      </c>
      <c r="W2198" s="25">
        <f t="shared" si="190"/>
        <v>1.5865979550102247E-2</v>
      </c>
      <c r="X2198" s="25">
        <f t="shared" si="185"/>
        <v>4.2498159509202454E-4</v>
      </c>
      <c r="Y2198" s="25">
        <f t="shared" si="185"/>
        <v>8.9853251533742341E-4</v>
      </c>
      <c r="Z2198" s="25">
        <f t="shared" si="185"/>
        <v>1.5865979550102247E-2</v>
      </c>
    </row>
    <row r="2199" spans="1:26" s="24" customFormat="1" x14ac:dyDescent="0.25">
      <c r="A2199" s="24" t="s">
        <v>181</v>
      </c>
      <c r="B2199" s="24" t="s">
        <v>182</v>
      </c>
      <c r="C2199" s="24" t="s">
        <v>183</v>
      </c>
      <c r="D2199" s="24" t="s">
        <v>155</v>
      </c>
      <c r="E2199" s="24">
        <v>2016</v>
      </c>
      <c r="F2199" s="24" t="s">
        <v>133</v>
      </c>
      <c r="G2199" s="24" t="s">
        <v>134</v>
      </c>
      <c r="H2199" s="24">
        <v>100</v>
      </c>
      <c r="I2199" s="25">
        <v>1.8200000000000001E-8</v>
      </c>
      <c r="J2199" s="25">
        <v>1.6500000000000001E-7</v>
      </c>
      <c r="K2199" s="25">
        <v>6.63E-6</v>
      </c>
      <c r="L2199" s="25">
        <v>1.8099999999999999E-7</v>
      </c>
      <c r="M2199" s="25">
        <v>5.3799999999999997E-7</v>
      </c>
      <c r="N2199" s="25">
        <v>4.4399999999999998E-6</v>
      </c>
      <c r="O2199" s="25">
        <f t="shared" si="187"/>
        <v>1.8099999999999999E-7</v>
      </c>
      <c r="P2199" s="25">
        <f t="shared" si="188"/>
        <v>5.3799999999999997E-7</v>
      </c>
      <c r="Q2199" s="25">
        <f t="shared" si="189"/>
        <v>4.4399999999999998E-6</v>
      </c>
      <c r="R2199" s="25">
        <f t="shared" si="191"/>
        <v>7.3663476482617592E-5</v>
      </c>
      <c r="S2199" s="25">
        <f t="shared" si="191"/>
        <v>6.6782822085889571E-4</v>
      </c>
      <c r="T2199" s="25">
        <f t="shared" si="191"/>
        <v>2.6834552147239267E-2</v>
      </c>
      <c r="U2199" s="25">
        <f t="shared" si="190"/>
        <v>7.3258732106339466E-4</v>
      </c>
      <c r="V2199" s="25">
        <f t="shared" si="190"/>
        <v>2.1775247443762782E-3</v>
      </c>
      <c r="W2199" s="25">
        <f t="shared" si="190"/>
        <v>1.7970650306748468E-2</v>
      </c>
      <c r="X2199" s="25">
        <f t="shared" si="185"/>
        <v>7.3258732106339466E-4</v>
      </c>
      <c r="Y2199" s="25">
        <f t="shared" si="185"/>
        <v>2.1775247443762782E-3</v>
      </c>
      <c r="Z2199" s="25">
        <f t="shared" si="185"/>
        <v>1.7970650306748468E-2</v>
      </c>
    </row>
    <row r="2200" spans="1:26" s="24" customFormat="1" x14ac:dyDescent="0.25">
      <c r="A2200" s="24" t="s">
        <v>181</v>
      </c>
      <c r="B2200" s="24" t="s">
        <v>182</v>
      </c>
      <c r="C2200" s="24" t="s">
        <v>183</v>
      </c>
      <c r="D2200" s="24" t="s">
        <v>155</v>
      </c>
      <c r="E2200" s="24">
        <v>2016</v>
      </c>
      <c r="F2200" s="24" t="s">
        <v>133</v>
      </c>
      <c r="G2200" s="24" t="s">
        <v>134</v>
      </c>
      <c r="H2200" s="24" t="s">
        <v>136</v>
      </c>
      <c r="I2200" s="25">
        <v>4.3699999999999996E-9</v>
      </c>
      <c r="J2200" s="25">
        <v>1.92E-8</v>
      </c>
      <c r="K2200" s="25">
        <v>1.31E-6</v>
      </c>
      <c r="L2200" s="25">
        <v>3.18E-8</v>
      </c>
      <c r="M2200" s="25">
        <v>1.9600000000000001E-7</v>
      </c>
      <c r="N2200" s="25">
        <v>7.8700000000000005E-7</v>
      </c>
      <c r="O2200" s="25">
        <f t="shared" si="187"/>
        <v>3.18E-8</v>
      </c>
      <c r="P2200" s="25">
        <f t="shared" si="188"/>
        <v>1.9600000000000001E-7</v>
      </c>
      <c r="Q2200" s="25">
        <f t="shared" si="189"/>
        <v>7.8700000000000005E-7</v>
      </c>
      <c r="R2200" s="25">
        <f t="shared" si="191"/>
        <v>1.7687329243353781E-5</v>
      </c>
      <c r="S2200" s="25">
        <f t="shared" si="191"/>
        <v>7.7710920245398777E-5</v>
      </c>
      <c r="T2200" s="25">
        <f t="shared" si="191"/>
        <v>5.3021513292433537E-3</v>
      </c>
      <c r="U2200" s="25">
        <f t="shared" si="190"/>
        <v>1.2870871165644173E-4</v>
      </c>
      <c r="V2200" s="25">
        <f t="shared" si="190"/>
        <v>7.9329897750511245E-4</v>
      </c>
      <c r="W2200" s="25">
        <f t="shared" si="190"/>
        <v>3.1853382413087939E-3</v>
      </c>
      <c r="X2200" s="25">
        <f t="shared" si="185"/>
        <v>1.2870871165644173E-4</v>
      </c>
      <c r="Y2200" s="25">
        <f t="shared" si="185"/>
        <v>7.9329897750511245E-4</v>
      </c>
      <c r="Z2200" s="25">
        <f t="shared" si="185"/>
        <v>3.1853382413087939E-3</v>
      </c>
    </row>
    <row r="2201" spans="1:26" s="24" customFormat="1" x14ac:dyDescent="0.25">
      <c r="A2201" s="24" t="s">
        <v>181</v>
      </c>
      <c r="B2201" s="24" t="s">
        <v>182</v>
      </c>
      <c r="C2201" s="24" t="s">
        <v>183</v>
      </c>
      <c r="D2201" s="24" t="s">
        <v>155</v>
      </c>
      <c r="E2201" s="24">
        <v>2016</v>
      </c>
      <c r="F2201" s="24" t="s">
        <v>133</v>
      </c>
      <c r="G2201" s="24" t="s">
        <v>134</v>
      </c>
      <c r="H2201" s="24">
        <v>1000</v>
      </c>
      <c r="I2201" s="25">
        <v>3.1E-9</v>
      </c>
      <c r="J2201" s="25">
        <v>7.9400000000000003E-9</v>
      </c>
      <c r="K2201" s="25">
        <v>6.8100000000000002E-7</v>
      </c>
      <c r="L2201" s="25">
        <v>2.3199999999999999E-8</v>
      </c>
      <c r="M2201" s="25">
        <v>1.3E-7</v>
      </c>
      <c r="N2201" s="25">
        <v>2.5600000000000002E-7</v>
      </c>
      <c r="O2201" s="25">
        <f t="shared" si="187"/>
        <v>2.3199999999999999E-8</v>
      </c>
      <c r="P2201" s="25">
        <f t="shared" si="188"/>
        <v>1.3E-7</v>
      </c>
      <c r="Q2201" s="25">
        <f t="shared" si="189"/>
        <v>2.5600000000000002E-7</v>
      </c>
      <c r="R2201" s="25">
        <f t="shared" si="191"/>
        <v>1.2547075664621677E-5</v>
      </c>
      <c r="S2201" s="25">
        <f t="shared" si="191"/>
        <v>3.2136703476482618E-5</v>
      </c>
      <c r="T2201" s="25">
        <f t="shared" si="191"/>
        <v>2.7563092024539882E-3</v>
      </c>
      <c r="U2201" s="25">
        <f t="shared" si="190"/>
        <v>9.3900695296523514E-5</v>
      </c>
      <c r="V2201" s="25">
        <f t="shared" si="190"/>
        <v>5.2616768916155412E-4</v>
      </c>
      <c r="W2201" s="25">
        <f t="shared" si="190"/>
        <v>1.0361456032719836E-3</v>
      </c>
      <c r="X2201" s="25">
        <f t="shared" si="185"/>
        <v>9.3900695296523514E-5</v>
      </c>
      <c r="Y2201" s="25">
        <f t="shared" si="185"/>
        <v>5.2616768916155412E-4</v>
      </c>
      <c r="Z2201" s="25">
        <f t="shared" si="185"/>
        <v>1.0361456032719836E-3</v>
      </c>
    </row>
    <row r="2202" spans="1:26" s="24" customFormat="1" x14ac:dyDescent="0.25">
      <c r="A2202" s="24" t="s">
        <v>181</v>
      </c>
      <c r="B2202" s="24" t="s">
        <v>182</v>
      </c>
      <c r="C2202" s="24" t="s">
        <v>183</v>
      </c>
      <c r="D2202" s="24" t="s">
        <v>155</v>
      </c>
      <c r="E2202" s="24">
        <v>2016</v>
      </c>
      <c r="F2202" s="24" t="s">
        <v>133</v>
      </c>
      <c r="G2202" s="24" t="s">
        <v>134</v>
      </c>
      <c r="H2202" s="24">
        <v>2500</v>
      </c>
      <c r="I2202" s="25">
        <v>8.1599999999999997E-10</v>
      </c>
      <c r="J2202" s="25">
        <v>2.1000000000000002E-9</v>
      </c>
      <c r="K2202" s="25">
        <v>2.05E-7</v>
      </c>
      <c r="L2202" s="25">
        <v>8.3300000000000008E-9</v>
      </c>
      <c r="M2202" s="25">
        <v>4.0000000000000001E-8</v>
      </c>
      <c r="N2202" s="25">
        <v>6.3699999999999995E-8</v>
      </c>
      <c r="O2202" s="25">
        <f t="shared" si="187"/>
        <v>8.3300000000000008E-9</v>
      </c>
      <c r="P2202" s="25">
        <f t="shared" si="188"/>
        <v>4.0000000000000001E-8</v>
      </c>
      <c r="Q2202" s="25">
        <f t="shared" si="189"/>
        <v>6.3699999999999995E-8</v>
      </c>
      <c r="R2202" s="25">
        <f t="shared" si="191"/>
        <v>3.3027141104294477E-6</v>
      </c>
      <c r="S2202" s="25">
        <f t="shared" si="191"/>
        <v>8.4996319018404925E-6</v>
      </c>
      <c r="T2202" s="25">
        <f t="shared" si="191"/>
        <v>8.2972597137014319E-4</v>
      </c>
      <c r="U2202" s="25">
        <f t="shared" si="190"/>
        <v>3.3715206543967285E-5</v>
      </c>
      <c r="V2202" s="25">
        <f t="shared" si="190"/>
        <v>1.6189775051124745E-4</v>
      </c>
      <c r="W2202" s="25">
        <f t="shared" si="190"/>
        <v>2.5782216768916155E-4</v>
      </c>
      <c r="X2202" s="25">
        <f t="shared" si="185"/>
        <v>3.3715206543967285E-5</v>
      </c>
      <c r="Y2202" s="25">
        <f t="shared" si="185"/>
        <v>1.6189775051124745E-4</v>
      </c>
      <c r="Z2202" s="25">
        <f t="shared" si="185"/>
        <v>2.5782216768916155E-4</v>
      </c>
    </row>
    <row r="2203" spans="1:26" s="24" customFormat="1" x14ac:dyDescent="0.25">
      <c r="A2203" s="24" t="s">
        <v>181</v>
      </c>
      <c r="B2203" s="24" t="s">
        <v>182</v>
      </c>
      <c r="C2203" s="24" t="s">
        <v>183</v>
      </c>
      <c r="D2203" s="24" t="s">
        <v>155</v>
      </c>
      <c r="E2203" s="24">
        <v>2016</v>
      </c>
      <c r="F2203" s="24" t="s">
        <v>133</v>
      </c>
      <c r="G2203" s="24" t="s">
        <v>134</v>
      </c>
      <c r="H2203" s="24">
        <v>5000</v>
      </c>
      <c r="I2203" s="25">
        <v>2.54E-10</v>
      </c>
      <c r="J2203" s="25">
        <v>8.9000000000000003E-10</v>
      </c>
      <c r="K2203" s="25">
        <v>7.4200000000000003E-8</v>
      </c>
      <c r="L2203" s="25">
        <v>3.5199999999999998E-9</v>
      </c>
      <c r="M2203" s="25">
        <v>1.4100000000000001E-8</v>
      </c>
      <c r="N2203" s="25">
        <v>2.4100000000000001E-8</v>
      </c>
      <c r="O2203" s="25">
        <f t="shared" si="187"/>
        <v>3.5199999999999998E-9</v>
      </c>
      <c r="P2203" s="25">
        <f t="shared" si="188"/>
        <v>1.4100000000000001E-8</v>
      </c>
      <c r="Q2203" s="25">
        <f t="shared" si="189"/>
        <v>2.4100000000000001E-8</v>
      </c>
      <c r="R2203" s="25">
        <f t="shared" si="191"/>
        <v>1.0280507157464213E-6</v>
      </c>
      <c r="S2203" s="25">
        <f t="shared" si="191"/>
        <v>3.6022249488752555E-6</v>
      </c>
      <c r="T2203" s="25">
        <f t="shared" si="191"/>
        <v>3.0032032719836402E-4</v>
      </c>
      <c r="U2203" s="25">
        <f t="shared" si="190"/>
        <v>1.4247002044989775E-5</v>
      </c>
      <c r="V2203" s="25">
        <f t="shared" si="190"/>
        <v>5.7068957055214731E-5</v>
      </c>
      <c r="W2203" s="25">
        <f t="shared" si="190"/>
        <v>9.7543394683026602E-5</v>
      </c>
      <c r="X2203" s="25">
        <f t="shared" si="190"/>
        <v>1.4247002044989775E-5</v>
      </c>
      <c r="Y2203" s="25">
        <f t="shared" si="190"/>
        <v>5.7068957055214731E-5</v>
      </c>
      <c r="Z2203" s="25">
        <f t="shared" si="190"/>
        <v>9.7543394683026602E-5</v>
      </c>
    </row>
    <row r="2204" spans="1:26" s="24" customFormat="1" x14ac:dyDescent="0.25">
      <c r="A2204" s="24" t="s">
        <v>181</v>
      </c>
      <c r="B2204" s="24" t="s">
        <v>182</v>
      </c>
      <c r="C2204" s="24" t="s">
        <v>183</v>
      </c>
      <c r="D2204" s="24" t="s">
        <v>155</v>
      </c>
      <c r="E2204" s="24">
        <v>2016</v>
      </c>
      <c r="F2204" s="24" t="s">
        <v>133</v>
      </c>
      <c r="G2204" s="24" t="s">
        <v>134</v>
      </c>
      <c r="H2204" s="24">
        <v>10000</v>
      </c>
      <c r="I2204" s="25">
        <v>8.6399999999999994E-11</v>
      </c>
      <c r="J2204" s="25">
        <v>4.1200000000000002E-10</v>
      </c>
      <c r="K2204" s="25">
        <v>2.55E-8</v>
      </c>
      <c r="L2204" s="25">
        <v>1.4100000000000001E-9</v>
      </c>
      <c r="M2204" s="25">
        <v>4.7500000000000003E-9</v>
      </c>
      <c r="N2204" s="25">
        <v>8.4499999999999996E-9</v>
      </c>
      <c r="O2204" s="25">
        <f t="shared" si="187"/>
        <v>1.4100000000000001E-9</v>
      </c>
      <c r="P2204" s="25">
        <f t="shared" si="188"/>
        <v>4.7500000000000003E-9</v>
      </c>
      <c r="Q2204" s="25">
        <f t="shared" si="189"/>
        <v>8.4499999999999996E-9</v>
      </c>
      <c r="R2204" s="25">
        <f t="shared" si="191"/>
        <v>3.496991411042945E-7</v>
      </c>
      <c r="S2204" s="25">
        <f t="shared" si="191"/>
        <v>1.6675468302658489E-6</v>
      </c>
      <c r="T2204" s="25">
        <f t="shared" si="191"/>
        <v>1.0320981595092024E-4</v>
      </c>
      <c r="U2204" s="25">
        <f t="shared" si="190"/>
        <v>5.7068957055214736E-6</v>
      </c>
      <c r="V2204" s="25">
        <f t="shared" si="190"/>
        <v>1.9225357873210636E-5</v>
      </c>
      <c r="W2204" s="25">
        <f t="shared" si="190"/>
        <v>3.4200899795501018E-5</v>
      </c>
      <c r="X2204" s="25">
        <f t="shared" si="190"/>
        <v>5.7068957055214736E-6</v>
      </c>
      <c r="Y2204" s="25">
        <f t="shared" si="190"/>
        <v>1.9225357873210636E-5</v>
      </c>
      <c r="Z2204" s="25">
        <f t="shared" si="190"/>
        <v>3.4200899795501018E-5</v>
      </c>
    </row>
    <row r="2205" spans="1:26" s="24" customFormat="1" x14ac:dyDescent="0.25">
      <c r="A2205" s="24" t="s">
        <v>181</v>
      </c>
      <c r="B2205" s="24" t="s">
        <v>182</v>
      </c>
      <c r="C2205" s="24" t="s">
        <v>183</v>
      </c>
      <c r="D2205" s="24" t="s">
        <v>155</v>
      </c>
      <c r="E2205" s="24">
        <v>2016</v>
      </c>
      <c r="F2205" s="24" t="s">
        <v>133</v>
      </c>
      <c r="G2205" s="24" t="s">
        <v>137</v>
      </c>
      <c r="H2205" s="24">
        <v>10</v>
      </c>
      <c r="I2205" s="25">
        <v>0</v>
      </c>
      <c r="J2205" s="25">
        <v>0</v>
      </c>
      <c r="K2205" s="25">
        <v>0</v>
      </c>
      <c r="L2205" s="25">
        <v>0</v>
      </c>
      <c r="M2205" s="25">
        <v>0</v>
      </c>
      <c r="N2205" s="25">
        <v>0</v>
      </c>
      <c r="O2205" s="25">
        <f t="shared" si="187"/>
        <v>0</v>
      </c>
      <c r="P2205" s="25">
        <f t="shared" si="188"/>
        <v>0</v>
      </c>
      <c r="Q2205" s="25">
        <f t="shared" si="189"/>
        <v>0</v>
      </c>
      <c r="R2205" s="25">
        <f t="shared" si="191"/>
        <v>0</v>
      </c>
      <c r="S2205" s="25">
        <f t="shared" si="191"/>
        <v>0</v>
      </c>
      <c r="T2205" s="25">
        <f t="shared" si="191"/>
        <v>0</v>
      </c>
      <c r="U2205" s="25">
        <f t="shared" si="190"/>
        <v>0</v>
      </c>
      <c r="V2205" s="25">
        <f t="shared" si="190"/>
        <v>0</v>
      </c>
      <c r="W2205" s="25">
        <f t="shared" si="190"/>
        <v>0</v>
      </c>
      <c r="X2205" s="25">
        <f t="shared" si="190"/>
        <v>0</v>
      </c>
      <c r="Y2205" s="25">
        <f t="shared" si="190"/>
        <v>0</v>
      </c>
      <c r="Z2205" s="25">
        <f t="shared" si="190"/>
        <v>0</v>
      </c>
    </row>
    <row r="2206" spans="1:26" s="24" customFormat="1" x14ac:dyDescent="0.25">
      <c r="A2206" s="24" t="s">
        <v>181</v>
      </c>
      <c r="B2206" s="24" t="s">
        <v>182</v>
      </c>
      <c r="C2206" s="24" t="s">
        <v>183</v>
      </c>
      <c r="D2206" s="24" t="s">
        <v>155</v>
      </c>
      <c r="E2206" s="24">
        <v>2016</v>
      </c>
      <c r="F2206" s="24" t="s">
        <v>133</v>
      </c>
      <c r="G2206" s="24" t="s">
        <v>137</v>
      </c>
      <c r="H2206" s="24">
        <v>30</v>
      </c>
      <c r="I2206" s="25">
        <v>0</v>
      </c>
      <c r="J2206" s="25">
        <v>0</v>
      </c>
      <c r="K2206" s="25">
        <v>0</v>
      </c>
      <c r="L2206" s="25">
        <v>0</v>
      </c>
      <c r="M2206" s="25">
        <v>0</v>
      </c>
      <c r="N2206" s="25">
        <v>0</v>
      </c>
      <c r="O2206" s="25">
        <f t="shared" si="187"/>
        <v>0</v>
      </c>
      <c r="P2206" s="25">
        <f t="shared" si="188"/>
        <v>0</v>
      </c>
      <c r="Q2206" s="25">
        <f t="shared" si="189"/>
        <v>0</v>
      </c>
      <c r="R2206" s="25">
        <f t="shared" si="191"/>
        <v>0</v>
      </c>
      <c r="S2206" s="25">
        <f t="shared" si="191"/>
        <v>0</v>
      </c>
      <c r="T2206" s="25">
        <f t="shared" si="191"/>
        <v>0</v>
      </c>
      <c r="U2206" s="25">
        <f t="shared" si="190"/>
        <v>0</v>
      </c>
      <c r="V2206" s="25">
        <f t="shared" si="190"/>
        <v>0</v>
      </c>
      <c r="W2206" s="25">
        <f t="shared" si="190"/>
        <v>0</v>
      </c>
      <c r="X2206" s="25">
        <f t="shared" si="190"/>
        <v>0</v>
      </c>
      <c r="Y2206" s="25">
        <f t="shared" si="190"/>
        <v>0</v>
      </c>
      <c r="Z2206" s="25">
        <f t="shared" si="190"/>
        <v>0</v>
      </c>
    </row>
    <row r="2207" spans="1:26" s="24" customFormat="1" x14ac:dyDescent="0.25">
      <c r="A2207" s="24" t="s">
        <v>181</v>
      </c>
      <c r="B2207" s="24" t="s">
        <v>182</v>
      </c>
      <c r="C2207" s="24" t="s">
        <v>183</v>
      </c>
      <c r="D2207" s="24" t="s">
        <v>155</v>
      </c>
      <c r="E2207" s="24">
        <v>2016</v>
      </c>
      <c r="F2207" s="24" t="s">
        <v>133</v>
      </c>
      <c r="G2207" s="24" t="s">
        <v>137</v>
      </c>
      <c r="H2207" s="24" t="s">
        <v>135</v>
      </c>
      <c r="I2207" s="25">
        <v>0</v>
      </c>
      <c r="J2207" s="25">
        <v>0</v>
      </c>
      <c r="K2207" s="25">
        <v>0</v>
      </c>
      <c r="L2207" s="25">
        <v>0</v>
      </c>
      <c r="M2207" s="25">
        <v>0</v>
      </c>
      <c r="N2207" s="25">
        <v>0</v>
      </c>
      <c r="O2207" s="25">
        <f t="shared" si="187"/>
        <v>0</v>
      </c>
      <c r="P2207" s="25">
        <f t="shared" si="188"/>
        <v>0</v>
      </c>
      <c r="Q2207" s="25">
        <f t="shared" si="189"/>
        <v>0</v>
      </c>
      <c r="R2207" s="25">
        <f t="shared" si="191"/>
        <v>0</v>
      </c>
      <c r="S2207" s="25">
        <f t="shared" si="191"/>
        <v>0</v>
      </c>
      <c r="T2207" s="25">
        <f t="shared" si="191"/>
        <v>0</v>
      </c>
      <c r="U2207" s="25">
        <f t="shared" si="190"/>
        <v>0</v>
      </c>
      <c r="V2207" s="25">
        <f t="shared" si="190"/>
        <v>0</v>
      </c>
      <c r="W2207" s="25">
        <f t="shared" si="190"/>
        <v>0</v>
      </c>
      <c r="X2207" s="25">
        <f t="shared" si="190"/>
        <v>0</v>
      </c>
      <c r="Y2207" s="25">
        <f t="shared" si="190"/>
        <v>0</v>
      </c>
      <c r="Z2207" s="25">
        <f t="shared" si="190"/>
        <v>0</v>
      </c>
    </row>
    <row r="2208" spans="1:26" s="24" customFormat="1" x14ac:dyDescent="0.25">
      <c r="A2208" s="24" t="s">
        <v>181</v>
      </c>
      <c r="B2208" s="24" t="s">
        <v>182</v>
      </c>
      <c r="C2208" s="24" t="s">
        <v>183</v>
      </c>
      <c r="D2208" s="24" t="s">
        <v>155</v>
      </c>
      <c r="E2208" s="24">
        <v>2016</v>
      </c>
      <c r="F2208" s="24" t="s">
        <v>133</v>
      </c>
      <c r="G2208" s="24" t="s">
        <v>137</v>
      </c>
      <c r="H2208" s="24">
        <v>60</v>
      </c>
      <c r="I2208" s="25">
        <v>0</v>
      </c>
      <c r="J2208" s="25">
        <v>0</v>
      </c>
      <c r="K2208" s="25">
        <v>0</v>
      </c>
      <c r="L2208" s="25">
        <v>0</v>
      </c>
      <c r="M2208" s="25">
        <v>0</v>
      </c>
      <c r="N2208" s="25">
        <v>0</v>
      </c>
      <c r="O2208" s="25">
        <f t="shared" si="187"/>
        <v>0</v>
      </c>
      <c r="P2208" s="25">
        <f t="shared" si="188"/>
        <v>0</v>
      </c>
      <c r="Q2208" s="25">
        <f t="shared" si="189"/>
        <v>0</v>
      </c>
      <c r="R2208" s="25">
        <f t="shared" si="191"/>
        <v>0</v>
      </c>
      <c r="S2208" s="25">
        <f t="shared" si="191"/>
        <v>0</v>
      </c>
      <c r="T2208" s="25">
        <f t="shared" si="191"/>
        <v>0</v>
      </c>
      <c r="U2208" s="25">
        <f t="shared" si="190"/>
        <v>0</v>
      </c>
      <c r="V2208" s="25">
        <f t="shared" si="190"/>
        <v>0</v>
      </c>
      <c r="W2208" s="25">
        <f t="shared" si="190"/>
        <v>0</v>
      </c>
      <c r="X2208" s="25">
        <f t="shared" si="190"/>
        <v>0</v>
      </c>
      <c r="Y2208" s="25">
        <f t="shared" si="190"/>
        <v>0</v>
      </c>
      <c r="Z2208" s="25">
        <f t="shared" si="190"/>
        <v>0</v>
      </c>
    </row>
    <row r="2209" spans="1:26" s="24" customFormat="1" x14ac:dyDescent="0.25">
      <c r="A2209" s="24" t="s">
        <v>181</v>
      </c>
      <c r="B2209" s="24" t="s">
        <v>182</v>
      </c>
      <c r="C2209" s="24" t="s">
        <v>183</v>
      </c>
      <c r="D2209" s="24" t="s">
        <v>155</v>
      </c>
      <c r="E2209" s="24">
        <v>2016</v>
      </c>
      <c r="F2209" s="24" t="s">
        <v>133</v>
      </c>
      <c r="G2209" s="24" t="s">
        <v>137</v>
      </c>
      <c r="H2209" s="24">
        <v>100</v>
      </c>
      <c r="I2209" s="25">
        <v>0</v>
      </c>
      <c r="J2209" s="25">
        <v>0</v>
      </c>
      <c r="K2209" s="25">
        <v>0</v>
      </c>
      <c r="L2209" s="25">
        <v>0</v>
      </c>
      <c r="M2209" s="25">
        <v>0</v>
      </c>
      <c r="N2209" s="25">
        <v>0</v>
      </c>
      <c r="O2209" s="25">
        <f t="shared" si="187"/>
        <v>0</v>
      </c>
      <c r="P2209" s="25">
        <f t="shared" si="188"/>
        <v>0</v>
      </c>
      <c r="Q2209" s="25">
        <f t="shared" si="189"/>
        <v>0</v>
      </c>
      <c r="R2209" s="25">
        <f t="shared" si="191"/>
        <v>0</v>
      </c>
      <c r="S2209" s="25">
        <f t="shared" si="191"/>
        <v>0</v>
      </c>
      <c r="T2209" s="25">
        <f t="shared" si="191"/>
        <v>0</v>
      </c>
      <c r="U2209" s="25">
        <f t="shared" si="190"/>
        <v>0</v>
      </c>
      <c r="V2209" s="25">
        <f t="shared" si="190"/>
        <v>0</v>
      </c>
      <c r="W2209" s="25">
        <f t="shared" si="190"/>
        <v>0</v>
      </c>
      <c r="X2209" s="25">
        <f t="shared" si="190"/>
        <v>0</v>
      </c>
      <c r="Y2209" s="25">
        <f t="shared" si="190"/>
        <v>0</v>
      </c>
      <c r="Z2209" s="25">
        <f t="shared" si="190"/>
        <v>0</v>
      </c>
    </row>
    <row r="2210" spans="1:26" s="24" customFormat="1" x14ac:dyDescent="0.25">
      <c r="A2210" s="24" t="s">
        <v>181</v>
      </c>
      <c r="B2210" s="24" t="s">
        <v>182</v>
      </c>
      <c r="C2210" s="24" t="s">
        <v>183</v>
      </c>
      <c r="D2210" s="24" t="s">
        <v>155</v>
      </c>
      <c r="E2210" s="24">
        <v>2016</v>
      </c>
      <c r="F2210" s="24" t="s">
        <v>133</v>
      </c>
      <c r="G2210" s="24" t="s">
        <v>137</v>
      </c>
      <c r="H2210" s="24" t="s">
        <v>136</v>
      </c>
      <c r="I2210" s="25">
        <v>0</v>
      </c>
      <c r="J2210" s="25">
        <v>0</v>
      </c>
      <c r="K2210" s="25">
        <v>0</v>
      </c>
      <c r="L2210" s="25">
        <v>0</v>
      </c>
      <c r="M2210" s="25">
        <v>0</v>
      </c>
      <c r="N2210" s="25">
        <v>0</v>
      </c>
      <c r="O2210" s="25">
        <f t="shared" si="187"/>
        <v>0</v>
      </c>
      <c r="P2210" s="25">
        <f t="shared" si="188"/>
        <v>0</v>
      </c>
      <c r="Q2210" s="25">
        <f t="shared" si="189"/>
        <v>0</v>
      </c>
      <c r="R2210" s="25">
        <f t="shared" si="191"/>
        <v>0</v>
      </c>
      <c r="S2210" s="25">
        <f t="shared" si="191"/>
        <v>0</v>
      </c>
      <c r="T2210" s="25">
        <f t="shared" si="191"/>
        <v>0</v>
      </c>
      <c r="U2210" s="25">
        <f t="shared" si="190"/>
        <v>0</v>
      </c>
      <c r="V2210" s="25">
        <f t="shared" si="190"/>
        <v>0</v>
      </c>
      <c r="W2210" s="25">
        <f t="shared" si="190"/>
        <v>0</v>
      </c>
      <c r="X2210" s="25">
        <f t="shared" si="190"/>
        <v>0</v>
      </c>
      <c r="Y2210" s="25">
        <f t="shared" si="190"/>
        <v>0</v>
      </c>
      <c r="Z2210" s="25">
        <f t="shared" si="190"/>
        <v>0</v>
      </c>
    </row>
    <row r="2211" spans="1:26" s="24" customFormat="1" x14ac:dyDescent="0.25">
      <c r="A2211" s="24" t="s">
        <v>181</v>
      </c>
      <c r="B2211" s="24" t="s">
        <v>182</v>
      </c>
      <c r="C2211" s="24" t="s">
        <v>183</v>
      </c>
      <c r="D2211" s="24" t="s">
        <v>155</v>
      </c>
      <c r="E2211" s="24">
        <v>2016</v>
      </c>
      <c r="F2211" s="24" t="s">
        <v>133</v>
      </c>
      <c r="G2211" s="24" t="s">
        <v>137</v>
      </c>
      <c r="H2211" s="24">
        <v>1000</v>
      </c>
      <c r="I2211" s="25">
        <v>0</v>
      </c>
      <c r="J2211" s="25">
        <v>0</v>
      </c>
      <c r="K2211" s="25">
        <v>0</v>
      </c>
      <c r="L2211" s="25">
        <v>0</v>
      </c>
      <c r="M2211" s="25">
        <v>0</v>
      </c>
      <c r="N2211" s="25">
        <v>0</v>
      </c>
      <c r="O2211" s="25">
        <f t="shared" si="187"/>
        <v>0</v>
      </c>
      <c r="P2211" s="25">
        <f t="shared" si="188"/>
        <v>0</v>
      </c>
      <c r="Q2211" s="25">
        <f t="shared" si="189"/>
        <v>0</v>
      </c>
      <c r="R2211" s="25">
        <f t="shared" si="191"/>
        <v>0</v>
      </c>
      <c r="S2211" s="25">
        <f t="shared" si="191"/>
        <v>0</v>
      </c>
      <c r="T2211" s="25">
        <f t="shared" si="191"/>
        <v>0</v>
      </c>
      <c r="U2211" s="25">
        <f t="shared" si="190"/>
        <v>0</v>
      </c>
      <c r="V2211" s="25">
        <f t="shared" si="190"/>
        <v>0</v>
      </c>
      <c r="W2211" s="25">
        <f t="shared" si="190"/>
        <v>0</v>
      </c>
      <c r="X2211" s="25">
        <f t="shared" si="190"/>
        <v>0</v>
      </c>
      <c r="Y2211" s="25">
        <f t="shared" si="190"/>
        <v>0</v>
      </c>
      <c r="Z2211" s="25">
        <f t="shared" si="190"/>
        <v>0</v>
      </c>
    </row>
    <row r="2212" spans="1:26" s="24" customFormat="1" x14ac:dyDescent="0.25">
      <c r="A2212" s="24" t="s">
        <v>181</v>
      </c>
      <c r="B2212" s="24" t="s">
        <v>182</v>
      </c>
      <c r="C2212" s="24" t="s">
        <v>183</v>
      </c>
      <c r="D2212" s="24" t="s">
        <v>155</v>
      </c>
      <c r="E2212" s="24">
        <v>2016</v>
      </c>
      <c r="F2212" s="24" t="s">
        <v>133</v>
      </c>
      <c r="G2212" s="24" t="s">
        <v>137</v>
      </c>
      <c r="H2212" s="24">
        <v>2500</v>
      </c>
      <c r="I2212" s="25">
        <v>0</v>
      </c>
      <c r="J2212" s="25">
        <v>0</v>
      </c>
      <c r="K2212" s="25">
        <v>0</v>
      </c>
      <c r="L2212" s="25">
        <v>0</v>
      </c>
      <c r="M2212" s="25">
        <v>0</v>
      </c>
      <c r="N2212" s="25">
        <v>0</v>
      </c>
      <c r="O2212" s="25">
        <f t="shared" si="187"/>
        <v>0</v>
      </c>
      <c r="P2212" s="25">
        <f t="shared" si="188"/>
        <v>0</v>
      </c>
      <c r="Q2212" s="25">
        <f t="shared" si="189"/>
        <v>0</v>
      </c>
      <c r="R2212" s="25">
        <f t="shared" si="191"/>
        <v>0</v>
      </c>
      <c r="S2212" s="25">
        <f t="shared" si="191"/>
        <v>0</v>
      </c>
      <c r="T2212" s="25">
        <f t="shared" si="191"/>
        <v>0</v>
      </c>
      <c r="U2212" s="25">
        <f t="shared" si="190"/>
        <v>0</v>
      </c>
      <c r="V2212" s="25">
        <f t="shared" si="190"/>
        <v>0</v>
      </c>
      <c r="W2212" s="25">
        <f t="shared" si="190"/>
        <v>0</v>
      </c>
      <c r="X2212" s="25">
        <f t="shared" si="190"/>
        <v>0</v>
      </c>
      <c r="Y2212" s="25">
        <f t="shared" si="190"/>
        <v>0</v>
      </c>
      <c r="Z2212" s="25">
        <f t="shared" si="190"/>
        <v>0</v>
      </c>
    </row>
    <row r="2213" spans="1:26" s="24" customFormat="1" x14ac:dyDescent="0.25">
      <c r="A2213" s="24" t="s">
        <v>181</v>
      </c>
      <c r="B2213" s="24" t="s">
        <v>182</v>
      </c>
      <c r="C2213" s="24" t="s">
        <v>183</v>
      </c>
      <c r="D2213" s="24" t="s">
        <v>155</v>
      </c>
      <c r="E2213" s="24">
        <v>2016</v>
      </c>
      <c r="F2213" s="24" t="s">
        <v>133</v>
      </c>
      <c r="G2213" s="24" t="s">
        <v>137</v>
      </c>
      <c r="H2213" s="24">
        <v>5000</v>
      </c>
      <c r="I2213" s="25">
        <v>0</v>
      </c>
      <c r="J2213" s="25">
        <v>0</v>
      </c>
      <c r="K2213" s="25">
        <v>0</v>
      </c>
      <c r="L2213" s="25">
        <v>0</v>
      </c>
      <c r="M2213" s="25">
        <v>0</v>
      </c>
      <c r="N2213" s="25">
        <v>0</v>
      </c>
      <c r="O2213" s="25">
        <f t="shared" si="187"/>
        <v>0</v>
      </c>
      <c r="P2213" s="25">
        <f t="shared" si="188"/>
        <v>0</v>
      </c>
      <c r="Q2213" s="25">
        <f t="shared" si="189"/>
        <v>0</v>
      </c>
      <c r="R2213" s="25">
        <f t="shared" si="191"/>
        <v>0</v>
      </c>
      <c r="S2213" s="25">
        <f t="shared" si="191"/>
        <v>0</v>
      </c>
      <c r="T2213" s="25">
        <f t="shared" si="191"/>
        <v>0</v>
      </c>
      <c r="U2213" s="25">
        <f t="shared" si="190"/>
        <v>0</v>
      </c>
      <c r="V2213" s="25">
        <f t="shared" si="190"/>
        <v>0</v>
      </c>
      <c r="W2213" s="25">
        <f t="shared" si="190"/>
        <v>0</v>
      </c>
      <c r="X2213" s="25">
        <f t="shared" si="190"/>
        <v>0</v>
      </c>
      <c r="Y2213" s="25">
        <f t="shared" si="190"/>
        <v>0</v>
      </c>
      <c r="Z2213" s="25">
        <f t="shared" si="190"/>
        <v>0</v>
      </c>
    </row>
    <row r="2214" spans="1:26" s="24" customFormat="1" x14ac:dyDescent="0.25">
      <c r="A2214" s="24" t="s">
        <v>181</v>
      </c>
      <c r="B2214" s="24" t="s">
        <v>182</v>
      </c>
      <c r="C2214" s="24" t="s">
        <v>183</v>
      </c>
      <c r="D2214" s="24" t="s">
        <v>155</v>
      </c>
      <c r="E2214" s="24">
        <v>2016</v>
      </c>
      <c r="F2214" s="24" t="s">
        <v>133</v>
      </c>
      <c r="G2214" s="24" t="s">
        <v>137</v>
      </c>
      <c r="H2214" s="24">
        <v>10000</v>
      </c>
      <c r="I2214" s="25">
        <v>0</v>
      </c>
      <c r="J2214" s="25">
        <v>0</v>
      </c>
      <c r="K2214" s="25">
        <v>0</v>
      </c>
      <c r="L2214" s="25">
        <v>0</v>
      </c>
      <c r="M2214" s="25">
        <v>0</v>
      </c>
      <c r="N2214" s="25">
        <v>0</v>
      </c>
      <c r="O2214" s="25">
        <f t="shared" si="187"/>
        <v>0</v>
      </c>
      <c r="P2214" s="25">
        <f t="shared" si="188"/>
        <v>0</v>
      </c>
      <c r="Q2214" s="25">
        <f t="shared" si="189"/>
        <v>0</v>
      </c>
      <c r="R2214" s="25">
        <f t="shared" si="191"/>
        <v>0</v>
      </c>
      <c r="S2214" s="25">
        <f t="shared" si="191"/>
        <v>0</v>
      </c>
      <c r="T2214" s="25">
        <f t="shared" si="191"/>
        <v>0</v>
      </c>
      <c r="U2214" s="25">
        <f t="shared" si="190"/>
        <v>0</v>
      </c>
      <c r="V2214" s="25">
        <f t="shared" si="190"/>
        <v>0</v>
      </c>
      <c r="W2214" s="25">
        <f t="shared" si="190"/>
        <v>0</v>
      </c>
      <c r="X2214" s="25">
        <f t="shared" si="190"/>
        <v>0</v>
      </c>
      <c r="Y2214" s="25">
        <f t="shared" si="190"/>
        <v>0</v>
      </c>
      <c r="Z2214" s="25">
        <f t="shared" si="190"/>
        <v>0</v>
      </c>
    </row>
    <row r="2215" spans="1:26" s="24" customFormat="1" x14ac:dyDescent="0.25">
      <c r="A2215" s="24" t="s">
        <v>181</v>
      </c>
      <c r="B2215" s="24" t="s">
        <v>182</v>
      </c>
      <c r="C2215" s="24" t="s">
        <v>183</v>
      </c>
      <c r="D2215" s="24" t="s">
        <v>155</v>
      </c>
      <c r="E2215" s="24">
        <v>2016</v>
      </c>
      <c r="F2215" s="24" t="s">
        <v>133</v>
      </c>
      <c r="G2215" s="24" t="s">
        <v>138</v>
      </c>
      <c r="H2215" s="24">
        <v>10</v>
      </c>
      <c r="I2215" s="25">
        <v>1.13E-17</v>
      </c>
      <c r="J2215" s="25">
        <v>1.8899999999999999E-15</v>
      </c>
      <c r="K2215" s="25">
        <v>2.5200000000000002E-12</v>
      </c>
      <c r="L2215" s="25">
        <v>1.9100000000000001E-12</v>
      </c>
      <c r="M2215" s="25">
        <v>2.36E-12</v>
      </c>
      <c r="N2215" s="25">
        <v>7.1600000000000002E-12</v>
      </c>
      <c r="O2215" s="25">
        <f t="shared" si="187"/>
        <v>1.9100000000000001E-12</v>
      </c>
      <c r="P2215" s="25">
        <f t="shared" si="188"/>
        <v>2.36E-12</v>
      </c>
      <c r="Q2215" s="25">
        <f t="shared" si="189"/>
        <v>7.1600000000000002E-12</v>
      </c>
      <c r="R2215" s="25">
        <f t="shared" si="191"/>
        <v>4.5736114519427408E-14</v>
      </c>
      <c r="S2215" s="25">
        <f t="shared" si="191"/>
        <v>7.6496687116564419E-12</v>
      </c>
      <c r="T2215" s="25">
        <f t="shared" si="191"/>
        <v>1.0199558282208591E-8</v>
      </c>
      <c r="U2215" s="25">
        <f t="shared" si="190"/>
        <v>7.7306175869120659E-9</v>
      </c>
      <c r="V2215" s="25">
        <f t="shared" si="190"/>
        <v>9.5519672801635997E-9</v>
      </c>
      <c r="W2215" s="25">
        <f t="shared" si="190"/>
        <v>2.8979697341513293E-8</v>
      </c>
      <c r="X2215" s="25">
        <f t="shared" si="190"/>
        <v>7.7306175869120659E-9</v>
      </c>
      <c r="Y2215" s="25">
        <f t="shared" si="190"/>
        <v>9.5519672801635997E-9</v>
      </c>
      <c r="Z2215" s="25">
        <f t="shared" si="190"/>
        <v>2.8979697341513293E-8</v>
      </c>
    </row>
    <row r="2216" spans="1:26" s="24" customFormat="1" x14ac:dyDescent="0.25">
      <c r="A2216" s="24" t="s">
        <v>181</v>
      </c>
      <c r="B2216" s="24" t="s">
        <v>182</v>
      </c>
      <c r="C2216" s="24" t="s">
        <v>183</v>
      </c>
      <c r="D2216" s="24" t="s">
        <v>155</v>
      </c>
      <c r="E2216" s="24">
        <v>2016</v>
      </c>
      <c r="F2216" s="24" t="s">
        <v>133</v>
      </c>
      <c r="G2216" s="24" t="s">
        <v>138</v>
      </c>
      <c r="H2216" s="24">
        <v>30</v>
      </c>
      <c r="I2216" s="25">
        <v>4.58E-11</v>
      </c>
      <c r="J2216" s="25">
        <v>2.8400000000000001E-9</v>
      </c>
      <c r="K2216" s="25">
        <v>2.23E-7</v>
      </c>
      <c r="L2216" s="25">
        <v>1.51E-8</v>
      </c>
      <c r="M2216" s="25">
        <v>1.74E-8</v>
      </c>
      <c r="N2216" s="25">
        <v>8.23E-7</v>
      </c>
      <c r="O2216" s="25">
        <f t="shared" si="187"/>
        <v>1.51E-8</v>
      </c>
      <c r="P2216" s="25">
        <f t="shared" si="188"/>
        <v>1.74E-8</v>
      </c>
      <c r="Q2216" s="25">
        <f t="shared" si="189"/>
        <v>8.23E-7</v>
      </c>
      <c r="R2216" s="25">
        <f t="shared" si="191"/>
        <v>1.8537292433537832E-7</v>
      </c>
      <c r="S2216" s="25">
        <f t="shared" si="191"/>
        <v>1.1494740286298569E-5</v>
      </c>
      <c r="T2216" s="25">
        <f t="shared" si="191"/>
        <v>9.0257995910020456E-4</v>
      </c>
      <c r="U2216" s="25">
        <f t="shared" si="190"/>
        <v>6.1116400817995916E-5</v>
      </c>
      <c r="V2216" s="25">
        <f t="shared" si="190"/>
        <v>7.0425521472392642E-5</v>
      </c>
      <c r="W2216" s="25">
        <f t="shared" si="190"/>
        <v>3.3310462167689165E-3</v>
      </c>
      <c r="X2216" s="25">
        <f t="shared" si="190"/>
        <v>6.1116400817995916E-5</v>
      </c>
      <c r="Y2216" s="25">
        <f t="shared" si="190"/>
        <v>7.0425521472392642E-5</v>
      </c>
      <c r="Z2216" s="25">
        <f t="shared" si="190"/>
        <v>3.3310462167689165E-3</v>
      </c>
    </row>
    <row r="2217" spans="1:26" s="24" customFormat="1" x14ac:dyDescent="0.25">
      <c r="A2217" s="24" t="s">
        <v>181</v>
      </c>
      <c r="B2217" s="24" t="s">
        <v>182</v>
      </c>
      <c r="C2217" s="24" t="s">
        <v>183</v>
      </c>
      <c r="D2217" s="24" t="s">
        <v>155</v>
      </c>
      <c r="E2217" s="24">
        <v>2016</v>
      </c>
      <c r="F2217" s="24" t="s">
        <v>133</v>
      </c>
      <c r="G2217" s="24" t="s">
        <v>138</v>
      </c>
      <c r="H2217" s="24" t="s">
        <v>135</v>
      </c>
      <c r="I2217" s="25">
        <v>5.8800000000000004E-10</v>
      </c>
      <c r="J2217" s="25">
        <v>2.92E-8</v>
      </c>
      <c r="K2217" s="25">
        <v>1.79E-6</v>
      </c>
      <c r="L2217" s="25">
        <v>3.84E-8</v>
      </c>
      <c r="M2217" s="25">
        <v>1.1999999999999999E-7</v>
      </c>
      <c r="N2217" s="25">
        <v>3.14E-6</v>
      </c>
      <c r="O2217" s="25">
        <f t="shared" si="187"/>
        <v>3.84E-8</v>
      </c>
      <c r="P2217" s="25">
        <f t="shared" si="188"/>
        <v>1.1999999999999999E-7</v>
      </c>
      <c r="Q2217" s="25">
        <f t="shared" si="189"/>
        <v>3.14E-6</v>
      </c>
      <c r="R2217" s="25">
        <f t="shared" si="191"/>
        <v>2.3798969325153376E-6</v>
      </c>
      <c r="S2217" s="25">
        <f t="shared" si="191"/>
        <v>1.1818535787321063E-4</v>
      </c>
      <c r="T2217" s="25">
        <f t="shared" si="191"/>
        <v>7.244924335378323E-3</v>
      </c>
      <c r="U2217" s="25">
        <f t="shared" si="190"/>
        <v>1.5542184049079755E-4</v>
      </c>
      <c r="V2217" s="25">
        <f t="shared" si="190"/>
        <v>4.8569325153374228E-4</v>
      </c>
      <c r="W2217" s="25">
        <f t="shared" si="190"/>
        <v>1.2708973415132926E-2</v>
      </c>
      <c r="X2217" s="25">
        <f t="shared" si="190"/>
        <v>1.5542184049079755E-4</v>
      </c>
      <c r="Y2217" s="25">
        <f t="shared" si="190"/>
        <v>4.8569325153374228E-4</v>
      </c>
      <c r="Z2217" s="25">
        <f t="shared" si="190"/>
        <v>1.2708973415132926E-2</v>
      </c>
    </row>
    <row r="2218" spans="1:26" s="24" customFormat="1" x14ac:dyDescent="0.25">
      <c r="A2218" s="24" t="s">
        <v>181</v>
      </c>
      <c r="B2218" s="24" t="s">
        <v>182</v>
      </c>
      <c r="C2218" s="24" t="s">
        <v>183</v>
      </c>
      <c r="D2218" s="24" t="s">
        <v>155</v>
      </c>
      <c r="E2218" s="24">
        <v>2016</v>
      </c>
      <c r="F2218" s="24" t="s">
        <v>133</v>
      </c>
      <c r="G2218" s="24" t="s">
        <v>138</v>
      </c>
      <c r="H2218" s="24">
        <v>60</v>
      </c>
      <c r="I2218" s="25">
        <v>4.7600000000000001E-9</v>
      </c>
      <c r="J2218" s="25">
        <v>9.0400000000000002E-8</v>
      </c>
      <c r="K2218" s="25">
        <v>3.8800000000000001E-6</v>
      </c>
      <c r="L2218" s="25">
        <v>1.05E-7</v>
      </c>
      <c r="M2218" s="25">
        <v>2.22E-7</v>
      </c>
      <c r="N2218" s="25">
        <v>3.9199999999999997E-6</v>
      </c>
      <c r="O2218" s="25">
        <f t="shared" si="187"/>
        <v>1.05E-7</v>
      </c>
      <c r="P2218" s="25">
        <f t="shared" si="188"/>
        <v>2.22E-7</v>
      </c>
      <c r="Q2218" s="25">
        <f t="shared" si="189"/>
        <v>3.9199999999999997E-6</v>
      </c>
      <c r="R2218" s="25">
        <f t="shared" si="191"/>
        <v>1.9265832310838447E-5</v>
      </c>
      <c r="S2218" s="25">
        <f t="shared" si="191"/>
        <v>3.6588891615541925E-4</v>
      </c>
      <c r="T2218" s="25">
        <f t="shared" si="191"/>
        <v>1.5704081799591003E-2</v>
      </c>
      <c r="U2218" s="25">
        <f t="shared" si="190"/>
        <v>4.2498159509202454E-4</v>
      </c>
      <c r="V2218" s="25">
        <f t="shared" si="190"/>
        <v>8.9853251533742341E-4</v>
      </c>
      <c r="W2218" s="25">
        <f t="shared" si="190"/>
        <v>1.5865979550102247E-2</v>
      </c>
      <c r="X2218" s="25">
        <f t="shared" si="190"/>
        <v>4.2498159509202454E-4</v>
      </c>
      <c r="Y2218" s="25">
        <f t="shared" si="190"/>
        <v>8.9853251533742341E-4</v>
      </c>
      <c r="Z2218" s="25">
        <f t="shared" si="190"/>
        <v>1.5865979550102247E-2</v>
      </c>
    </row>
    <row r="2219" spans="1:26" s="24" customFormat="1" x14ac:dyDescent="0.25">
      <c r="A2219" s="24" t="s">
        <v>181</v>
      </c>
      <c r="B2219" s="24" t="s">
        <v>182</v>
      </c>
      <c r="C2219" s="24" t="s">
        <v>183</v>
      </c>
      <c r="D2219" s="24" t="s">
        <v>155</v>
      </c>
      <c r="E2219" s="24">
        <v>2016</v>
      </c>
      <c r="F2219" s="24" t="s">
        <v>133</v>
      </c>
      <c r="G2219" s="24" t="s">
        <v>138</v>
      </c>
      <c r="H2219" s="24">
        <v>100</v>
      </c>
      <c r="I2219" s="25">
        <v>1.8200000000000001E-8</v>
      </c>
      <c r="J2219" s="25">
        <v>1.6500000000000001E-7</v>
      </c>
      <c r="K2219" s="25">
        <v>6.63E-6</v>
      </c>
      <c r="L2219" s="25">
        <v>1.8099999999999999E-7</v>
      </c>
      <c r="M2219" s="25">
        <v>5.3799999999999997E-7</v>
      </c>
      <c r="N2219" s="25">
        <v>4.4399999999999998E-6</v>
      </c>
      <c r="O2219" s="25">
        <f t="shared" si="187"/>
        <v>1.8099999999999999E-7</v>
      </c>
      <c r="P2219" s="25">
        <f t="shared" si="188"/>
        <v>5.3799999999999997E-7</v>
      </c>
      <c r="Q2219" s="25">
        <f t="shared" si="189"/>
        <v>4.4399999999999998E-6</v>
      </c>
      <c r="R2219" s="25">
        <f t="shared" si="191"/>
        <v>7.3663476482617592E-5</v>
      </c>
      <c r="S2219" s="25">
        <f t="shared" si="191"/>
        <v>6.6782822085889571E-4</v>
      </c>
      <c r="T2219" s="25">
        <f t="shared" si="191"/>
        <v>2.6834552147239267E-2</v>
      </c>
      <c r="U2219" s="25">
        <f t="shared" si="190"/>
        <v>7.3258732106339466E-4</v>
      </c>
      <c r="V2219" s="25">
        <f t="shared" si="190"/>
        <v>2.1775247443762782E-3</v>
      </c>
      <c r="W2219" s="25">
        <f t="shared" si="190"/>
        <v>1.7970650306748468E-2</v>
      </c>
      <c r="X2219" s="25">
        <f t="shared" si="190"/>
        <v>7.3258732106339466E-4</v>
      </c>
      <c r="Y2219" s="25">
        <f t="shared" si="190"/>
        <v>2.1775247443762782E-3</v>
      </c>
      <c r="Z2219" s="25">
        <f t="shared" si="190"/>
        <v>1.7970650306748468E-2</v>
      </c>
    </row>
    <row r="2220" spans="1:26" s="24" customFormat="1" x14ac:dyDescent="0.25">
      <c r="A2220" s="24" t="s">
        <v>181</v>
      </c>
      <c r="B2220" s="24" t="s">
        <v>182</v>
      </c>
      <c r="C2220" s="24" t="s">
        <v>183</v>
      </c>
      <c r="D2220" s="24" t="s">
        <v>155</v>
      </c>
      <c r="E2220" s="24">
        <v>2016</v>
      </c>
      <c r="F2220" s="24" t="s">
        <v>133</v>
      </c>
      <c r="G2220" s="24" t="s">
        <v>138</v>
      </c>
      <c r="H2220" s="24" t="s">
        <v>136</v>
      </c>
      <c r="I2220" s="25">
        <v>4.3699999999999996E-9</v>
      </c>
      <c r="J2220" s="25">
        <v>1.92E-8</v>
      </c>
      <c r="K2220" s="25">
        <v>1.31E-6</v>
      </c>
      <c r="L2220" s="25">
        <v>3.18E-8</v>
      </c>
      <c r="M2220" s="25">
        <v>1.9600000000000001E-7</v>
      </c>
      <c r="N2220" s="25">
        <v>7.8700000000000005E-7</v>
      </c>
      <c r="O2220" s="25">
        <f t="shared" si="187"/>
        <v>3.18E-8</v>
      </c>
      <c r="P2220" s="25">
        <f t="shared" si="188"/>
        <v>1.9600000000000001E-7</v>
      </c>
      <c r="Q2220" s="25">
        <f t="shared" si="189"/>
        <v>7.8700000000000005E-7</v>
      </c>
      <c r="R2220" s="25">
        <f t="shared" si="191"/>
        <v>1.7687329243353781E-5</v>
      </c>
      <c r="S2220" s="25">
        <f t="shared" si="191"/>
        <v>7.7710920245398777E-5</v>
      </c>
      <c r="T2220" s="25">
        <f t="shared" si="191"/>
        <v>5.3021513292433537E-3</v>
      </c>
      <c r="U2220" s="25">
        <f t="shared" si="190"/>
        <v>1.2870871165644173E-4</v>
      </c>
      <c r="V2220" s="25">
        <f t="shared" si="190"/>
        <v>7.9329897750511245E-4</v>
      </c>
      <c r="W2220" s="25">
        <f t="shared" si="190"/>
        <v>3.1853382413087939E-3</v>
      </c>
      <c r="X2220" s="25">
        <f t="shared" si="190"/>
        <v>1.2870871165644173E-4</v>
      </c>
      <c r="Y2220" s="25">
        <f t="shared" si="190"/>
        <v>7.9329897750511245E-4</v>
      </c>
      <c r="Z2220" s="25">
        <f t="shared" si="190"/>
        <v>3.1853382413087939E-3</v>
      </c>
    </row>
    <row r="2221" spans="1:26" s="24" customFormat="1" x14ac:dyDescent="0.25">
      <c r="A2221" s="24" t="s">
        <v>181</v>
      </c>
      <c r="B2221" s="24" t="s">
        <v>182</v>
      </c>
      <c r="C2221" s="24" t="s">
        <v>183</v>
      </c>
      <c r="D2221" s="24" t="s">
        <v>155</v>
      </c>
      <c r="E2221" s="24">
        <v>2016</v>
      </c>
      <c r="F2221" s="24" t="s">
        <v>133</v>
      </c>
      <c r="G2221" s="24" t="s">
        <v>138</v>
      </c>
      <c r="H2221" s="24">
        <v>1000</v>
      </c>
      <c r="I2221" s="25">
        <v>3.1E-9</v>
      </c>
      <c r="J2221" s="25">
        <v>7.9400000000000003E-9</v>
      </c>
      <c r="K2221" s="25">
        <v>6.8100000000000002E-7</v>
      </c>
      <c r="L2221" s="25">
        <v>2.3199999999999999E-8</v>
      </c>
      <c r="M2221" s="25">
        <v>1.3E-7</v>
      </c>
      <c r="N2221" s="25">
        <v>2.5600000000000002E-7</v>
      </c>
      <c r="O2221" s="25">
        <f t="shared" si="187"/>
        <v>2.3199999999999999E-8</v>
      </c>
      <c r="P2221" s="25">
        <f t="shared" si="188"/>
        <v>1.3E-7</v>
      </c>
      <c r="Q2221" s="25">
        <f t="shared" si="189"/>
        <v>2.5600000000000002E-7</v>
      </c>
      <c r="R2221" s="25">
        <f t="shared" si="191"/>
        <v>1.2547075664621677E-5</v>
      </c>
      <c r="S2221" s="25">
        <f t="shared" si="191"/>
        <v>3.2136703476482618E-5</v>
      </c>
      <c r="T2221" s="25">
        <f t="shared" si="191"/>
        <v>2.7563092024539882E-3</v>
      </c>
      <c r="U2221" s="25">
        <f t="shared" si="190"/>
        <v>9.3900695296523514E-5</v>
      </c>
      <c r="V2221" s="25">
        <f t="shared" si="190"/>
        <v>5.2616768916155412E-4</v>
      </c>
      <c r="W2221" s="25">
        <f t="shared" si="190"/>
        <v>1.0361456032719836E-3</v>
      </c>
      <c r="X2221" s="25">
        <f t="shared" si="190"/>
        <v>9.3900695296523514E-5</v>
      </c>
      <c r="Y2221" s="25">
        <f t="shared" si="190"/>
        <v>5.2616768916155412E-4</v>
      </c>
      <c r="Z2221" s="25">
        <f t="shared" si="190"/>
        <v>1.0361456032719836E-3</v>
      </c>
    </row>
    <row r="2222" spans="1:26" s="24" customFormat="1" x14ac:dyDescent="0.25">
      <c r="A2222" s="24" t="s">
        <v>181</v>
      </c>
      <c r="B2222" s="24" t="s">
        <v>182</v>
      </c>
      <c r="C2222" s="24" t="s">
        <v>183</v>
      </c>
      <c r="D2222" s="24" t="s">
        <v>155</v>
      </c>
      <c r="E2222" s="24">
        <v>2016</v>
      </c>
      <c r="F2222" s="24" t="s">
        <v>133</v>
      </c>
      <c r="G2222" s="24" t="s">
        <v>138</v>
      </c>
      <c r="H2222" s="24">
        <v>2500</v>
      </c>
      <c r="I2222" s="25">
        <v>8.1599999999999997E-10</v>
      </c>
      <c r="J2222" s="25">
        <v>2.1000000000000002E-9</v>
      </c>
      <c r="K2222" s="25">
        <v>2.05E-7</v>
      </c>
      <c r="L2222" s="25">
        <v>8.3300000000000008E-9</v>
      </c>
      <c r="M2222" s="25">
        <v>4.0000000000000001E-8</v>
      </c>
      <c r="N2222" s="25">
        <v>6.3699999999999995E-8</v>
      </c>
      <c r="O2222" s="25">
        <f t="shared" si="187"/>
        <v>8.3300000000000008E-9</v>
      </c>
      <c r="P2222" s="25">
        <f t="shared" si="188"/>
        <v>4.0000000000000001E-8</v>
      </c>
      <c r="Q2222" s="25">
        <f t="shared" si="189"/>
        <v>6.3699999999999995E-8</v>
      </c>
      <c r="R2222" s="25">
        <f t="shared" si="191"/>
        <v>3.3027141104294477E-6</v>
      </c>
      <c r="S2222" s="25">
        <f t="shared" si="191"/>
        <v>8.4996319018404925E-6</v>
      </c>
      <c r="T2222" s="25">
        <f t="shared" si="191"/>
        <v>8.2972597137014319E-4</v>
      </c>
      <c r="U2222" s="25">
        <f t="shared" si="190"/>
        <v>3.3715206543967285E-5</v>
      </c>
      <c r="V2222" s="25">
        <f t="shared" si="190"/>
        <v>1.6189775051124745E-4</v>
      </c>
      <c r="W2222" s="25">
        <f t="shared" si="190"/>
        <v>2.5782216768916155E-4</v>
      </c>
      <c r="X2222" s="25">
        <f t="shared" si="190"/>
        <v>3.3715206543967285E-5</v>
      </c>
      <c r="Y2222" s="25">
        <f t="shared" si="190"/>
        <v>1.6189775051124745E-4</v>
      </c>
      <c r="Z2222" s="25">
        <f t="shared" si="190"/>
        <v>2.5782216768916155E-4</v>
      </c>
    </row>
    <row r="2223" spans="1:26" s="24" customFormat="1" x14ac:dyDescent="0.25">
      <c r="A2223" s="24" t="s">
        <v>181</v>
      </c>
      <c r="B2223" s="24" t="s">
        <v>182</v>
      </c>
      <c r="C2223" s="24" t="s">
        <v>183</v>
      </c>
      <c r="D2223" s="24" t="s">
        <v>155</v>
      </c>
      <c r="E2223" s="24">
        <v>2016</v>
      </c>
      <c r="F2223" s="24" t="s">
        <v>133</v>
      </c>
      <c r="G2223" s="24" t="s">
        <v>138</v>
      </c>
      <c r="H2223" s="24">
        <v>5000</v>
      </c>
      <c r="I2223" s="25">
        <v>2.54E-10</v>
      </c>
      <c r="J2223" s="25">
        <v>8.9000000000000003E-10</v>
      </c>
      <c r="K2223" s="25">
        <v>7.4200000000000003E-8</v>
      </c>
      <c r="L2223" s="25">
        <v>3.5199999999999998E-9</v>
      </c>
      <c r="M2223" s="25">
        <v>1.4100000000000001E-8</v>
      </c>
      <c r="N2223" s="25">
        <v>2.4100000000000001E-8</v>
      </c>
      <c r="O2223" s="25">
        <f t="shared" si="187"/>
        <v>3.5199999999999998E-9</v>
      </c>
      <c r="P2223" s="25">
        <f t="shared" si="188"/>
        <v>1.4100000000000001E-8</v>
      </c>
      <c r="Q2223" s="25">
        <f t="shared" si="189"/>
        <v>2.4100000000000001E-8</v>
      </c>
      <c r="R2223" s="25">
        <f t="shared" si="191"/>
        <v>1.0280507157464213E-6</v>
      </c>
      <c r="S2223" s="25">
        <f t="shared" si="191"/>
        <v>3.6022249488752555E-6</v>
      </c>
      <c r="T2223" s="25">
        <f t="shared" si="191"/>
        <v>3.0032032719836402E-4</v>
      </c>
      <c r="U2223" s="25">
        <f t="shared" si="190"/>
        <v>1.4247002044989775E-5</v>
      </c>
      <c r="V2223" s="25">
        <f t="shared" si="190"/>
        <v>5.7068957055214731E-5</v>
      </c>
      <c r="W2223" s="25">
        <f t="shared" si="190"/>
        <v>9.7543394683026602E-5</v>
      </c>
      <c r="X2223" s="25">
        <f t="shared" si="190"/>
        <v>1.4247002044989775E-5</v>
      </c>
      <c r="Y2223" s="25">
        <f t="shared" si="190"/>
        <v>5.7068957055214731E-5</v>
      </c>
      <c r="Z2223" s="25">
        <f t="shared" si="190"/>
        <v>9.7543394683026602E-5</v>
      </c>
    </row>
    <row r="2224" spans="1:26" s="24" customFormat="1" x14ac:dyDescent="0.25">
      <c r="A2224" s="24" t="s">
        <v>181</v>
      </c>
      <c r="B2224" s="24" t="s">
        <v>182</v>
      </c>
      <c r="C2224" s="24" t="s">
        <v>183</v>
      </c>
      <c r="D2224" s="24" t="s">
        <v>155</v>
      </c>
      <c r="E2224" s="24">
        <v>2016</v>
      </c>
      <c r="F2224" s="24" t="s">
        <v>133</v>
      </c>
      <c r="G2224" s="24" t="s">
        <v>138</v>
      </c>
      <c r="H2224" s="24">
        <v>10000</v>
      </c>
      <c r="I2224" s="25">
        <v>8.6399999999999994E-11</v>
      </c>
      <c r="J2224" s="25">
        <v>4.1200000000000002E-10</v>
      </c>
      <c r="K2224" s="25">
        <v>2.55E-8</v>
      </c>
      <c r="L2224" s="25">
        <v>1.4100000000000001E-9</v>
      </c>
      <c r="M2224" s="25">
        <v>4.7500000000000003E-9</v>
      </c>
      <c r="N2224" s="25">
        <v>8.4499999999999996E-9</v>
      </c>
      <c r="O2224" s="25">
        <f t="shared" si="187"/>
        <v>1.4100000000000001E-9</v>
      </c>
      <c r="P2224" s="25">
        <f t="shared" si="188"/>
        <v>4.7500000000000003E-9</v>
      </c>
      <c r="Q2224" s="25">
        <f t="shared" si="189"/>
        <v>8.4499999999999996E-9</v>
      </c>
      <c r="R2224" s="25">
        <f t="shared" si="191"/>
        <v>3.496991411042945E-7</v>
      </c>
      <c r="S2224" s="25">
        <f t="shared" si="191"/>
        <v>1.6675468302658489E-6</v>
      </c>
      <c r="T2224" s="25">
        <f t="shared" si="191"/>
        <v>1.0320981595092024E-4</v>
      </c>
      <c r="U2224" s="25">
        <f t="shared" si="190"/>
        <v>5.7068957055214736E-6</v>
      </c>
      <c r="V2224" s="25">
        <f t="shared" si="190"/>
        <v>1.9225357873210636E-5</v>
      </c>
      <c r="W2224" s="25">
        <f t="shared" si="190"/>
        <v>3.4200899795501018E-5</v>
      </c>
      <c r="X2224" s="25">
        <f t="shared" si="190"/>
        <v>5.7068957055214736E-6</v>
      </c>
      <c r="Y2224" s="25">
        <f t="shared" si="190"/>
        <v>1.9225357873210636E-5</v>
      </c>
      <c r="Z2224" s="25">
        <f t="shared" si="190"/>
        <v>3.4200899795501018E-5</v>
      </c>
    </row>
    <row r="2225" spans="1:26" s="24" customFormat="1" x14ac:dyDescent="0.25">
      <c r="A2225" s="24" t="s">
        <v>181</v>
      </c>
      <c r="B2225" s="24" t="s">
        <v>182</v>
      </c>
      <c r="C2225" s="24" t="s">
        <v>183</v>
      </c>
      <c r="D2225" s="24" t="s">
        <v>155</v>
      </c>
      <c r="E2225" s="24">
        <v>2017</v>
      </c>
      <c r="F2225" s="24" t="s">
        <v>133</v>
      </c>
      <c r="G2225" s="24" t="s">
        <v>134</v>
      </c>
      <c r="H2225" s="24">
        <v>10</v>
      </c>
      <c r="I2225" s="25">
        <v>5.9699999999999998E-18</v>
      </c>
      <c r="J2225" s="25">
        <v>9.9299999999999996E-16</v>
      </c>
      <c r="K2225" s="25">
        <v>1.33E-12</v>
      </c>
      <c r="L2225" s="25">
        <v>1.0099999999999999E-12</v>
      </c>
      <c r="M2225" s="25">
        <v>1.24E-12</v>
      </c>
      <c r="N2225" s="25">
        <v>3.7700000000000003E-12</v>
      </c>
      <c r="O2225" s="25">
        <f t="shared" si="187"/>
        <v>1.0099999999999999E-12</v>
      </c>
      <c r="P2225" s="25">
        <f t="shared" si="188"/>
        <v>1.24E-12</v>
      </c>
      <c r="Q2225" s="25">
        <f t="shared" si="189"/>
        <v>3.7700000000000003E-12</v>
      </c>
      <c r="R2225" s="25">
        <f t="shared" si="191"/>
        <v>2.4163239263803678E-14</v>
      </c>
      <c r="S2225" s="25">
        <f t="shared" si="191"/>
        <v>4.0191116564417179E-12</v>
      </c>
      <c r="T2225" s="25">
        <f t="shared" si="191"/>
        <v>5.3831002044989773E-9</v>
      </c>
      <c r="U2225" s="25">
        <f t="shared" si="190"/>
        <v>4.0879182004089981E-9</v>
      </c>
      <c r="V2225" s="25">
        <f t="shared" si="190"/>
        <v>5.0188302658486703E-9</v>
      </c>
      <c r="W2225" s="25">
        <f t="shared" si="190"/>
        <v>1.5258862985685071E-8</v>
      </c>
      <c r="X2225" s="25">
        <f t="shared" si="190"/>
        <v>4.0879182004089981E-9</v>
      </c>
      <c r="Y2225" s="25">
        <f t="shared" si="190"/>
        <v>5.0188302658486703E-9</v>
      </c>
      <c r="Z2225" s="25">
        <f t="shared" si="190"/>
        <v>1.5258862985685071E-8</v>
      </c>
    </row>
    <row r="2226" spans="1:26" s="24" customFormat="1" x14ac:dyDescent="0.25">
      <c r="A2226" s="24" t="s">
        <v>181</v>
      </c>
      <c r="B2226" s="24" t="s">
        <v>182</v>
      </c>
      <c r="C2226" s="24" t="s">
        <v>183</v>
      </c>
      <c r="D2226" s="24" t="s">
        <v>155</v>
      </c>
      <c r="E2226" s="24">
        <v>2017</v>
      </c>
      <c r="F2226" s="24" t="s">
        <v>133</v>
      </c>
      <c r="G2226" s="24" t="s">
        <v>134</v>
      </c>
      <c r="H2226" s="24">
        <v>30</v>
      </c>
      <c r="I2226" s="25">
        <v>2.4099999999999999E-11</v>
      </c>
      <c r="J2226" s="25">
        <v>1.5E-9</v>
      </c>
      <c r="K2226" s="25">
        <v>1.17E-7</v>
      </c>
      <c r="L2226" s="25">
        <v>7.9500000000000001E-9</v>
      </c>
      <c r="M2226" s="25">
        <v>9.1499999999999992E-9</v>
      </c>
      <c r="N2226" s="25">
        <v>4.3300000000000003E-7</v>
      </c>
      <c r="O2226" s="25">
        <f t="shared" si="187"/>
        <v>7.9500000000000001E-9</v>
      </c>
      <c r="P2226" s="25">
        <f t="shared" si="188"/>
        <v>9.1499999999999992E-9</v>
      </c>
      <c r="Q2226" s="25">
        <f t="shared" si="189"/>
        <v>4.3300000000000003E-7</v>
      </c>
      <c r="R2226" s="25">
        <f t="shared" si="191"/>
        <v>9.7543394683026592E-8</v>
      </c>
      <c r="S2226" s="25">
        <f t="shared" si="191"/>
        <v>6.0711656441717799E-6</v>
      </c>
      <c r="T2226" s="25">
        <f t="shared" si="191"/>
        <v>4.7355092024539875E-4</v>
      </c>
      <c r="U2226" s="25">
        <f t="shared" si="190"/>
        <v>3.2177177914110433E-5</v>
      </c>
      <c r="V2226" s="25">
        <f t="shared" si="190"/>
        <v>3.7034110429447851E-5</v>
      </c>
      <c r="W2226" s="25">
        <f t="shared" si="190"/>
        <v>1.7525431492842536E-3</v>
      </c>
      <c r="X2226" s="25">
        <f t="shared" si="190"/>
        <v>3.2177177914110433E-5</v>
      </c>
      <c r="Y2226" s="25">
        <f t="shared" si="190"/>
        <v>3.7034110429447851E-5</v>
      </c>
      <c r="Z2226" s="25">
        <f t="shared" si="190"/>
        <v>1.7525431492842536E-3</v>
      </c>
    </row>
    <row r="2227" spans="1:26" s="24" customFormat="1" x14ac:dyDescent="0.25">
      <c r="A2227" s="24" t="s">
        <v>181</v>
      </c>
      <c r="B2227" s="24" t="s">
        <v>182</v>
      </c>
      <c r="C2227" s="24" t="s">
        <v>183</v>
      </c>
      <c r="D2227" s="24" t="s">
        <v>155</v>
      </c>
      <c r="E2227" s="24">
        <v>2017</v>
      </c>
      <c r="F2227" s="24" t="s">
        <v>133</v>
      </c>
      <c r="G2227" s="24" t="s">
        <v>134</v>
      </c>
      <c r="H2227" s="24" t="s">
        <v>135</v>
      </c>
      <c r="I2227" s="25">
        <v>3.1000000000000002E-10</v>
      </c>
      <c r="J2227" s="25">
        <v>1.5399999999999999E-8</v>
      </c>
      <c r="K2227" s="25">
        <v>9.4E-7</v>
      </c>
      <c r="L2227" s="25">
        <v>2.0199999999999999E-8</v>
      </c>
      <c r="M2227" s="25">
        <v>6.3399999999999999E-8</v>
      </c>
      <c r="N2227" s="25">
        <v>1.6500000000000001E-6</v>
      </c>
      <c r="O2227" s="25">
        <f t="shared" si="187"/>
        <v>2.0199999999999999E-8</v>
      </c>
      <c r="P2227" s="25">
        <f t="shared" si="188"/>
        <v>6.3399999999999999E-8</v>
      </c>
      <c r="Q2227" s="25">
        <f t="shared" si="189"/>
        <v>1.6500000000000001E-6</v>
      </c>
      <c r="R2227" s="25">
        <f t="shared" si="191"/>
        <v>1.2547075664621676E-6</v>
      </c>
      <c r="S2227" s="25">
        <f t="shared" si="191"/>
        <v>6.233063394683026E-5</v>
      </c>
      <c r="T2227" s="25">
        <f t="shared" si="191"/>
        <v>3.8045971370143151E-3</v>
      </c>
      <c r="U2227" s="25">
        <f t="shared" si="190"/>
        <v>8.1758364008179948E-5</v>
      </c>
      <c r="V2227" s="25">
        <f t="shared" si="190"/>
        <v>2.5660793456032719E-4</v>
      </c>
      <c r="W2227" s="25">
        <f t="shared" si="190"/>
        <v>6.6782822085889575E-3</v>
      </c>
      <c r="X2227" s="25">
        <f t="shared" si="190"/>
        <v>8.1758364008179948E-5</v>
      </c>
      <c r="Y2227" s="25">
        <f t="shared" si="190"/>
        <v>2.5660793456032719E-4</v>
      </c>
      <c r="Z2227" s="25">
        <f t="shared" si="190"/>
        <v>6.6782822085889575E-3</v>
      </c>
    </row>
    <row r="2228" spans="1:26" s="24" customFormat="1" x14ac:dyDescent="0.25">
      <c r="A2228" s="24" t="s">
        <v>181</v>
      </c>
      <c r="B2228" s="24" t="s">
        <v>182</v>
      </c>
      <c r="C2228" s="24" t="s">
        <v>183</v>
      </c>
      <c r="D2228" s="24" t="s">
        <v>155</v>
      </c>
      <c r="E2228" s="24">
        <v>2017</v>
      </c>
      <c r="F2228" s="24" t="s">
        <v>133</v>
      </c>
      <c r="G2228" s="24" t="s">
        <v>134</v>
      </c>
      <c r="H2228" s="24">
        <v>60</v>
      </c>
      <c r="I2228" s="25">
        <v>2.5000000000000001E-9</v>
      </c>
      <c r="J2228" s="25">
        <v>4.7600000000000003E-8</v>
      </c>
      <c r="K2228" s="25">
        <v>2.04E-6</v>
      </c>
      <c r="L2228" s="25">
        <v>5.5299999999999999E-8</v>
      </c>
      <c r="M2228" s="25">
        <v>1.17E-7</v>
      </c>
      <c r="N2228" s="25">
        <v>2.0700000000000001E-6</v>
      </c>
      <c r="O2228" s="25">
        <f t="shared" si="187"/>
        <v>5.5299999999999999E-8</v>
      </c>
      <c r="P2228" s="25">
        <f t="shared" si="188"/>
        <v>1.17E-7</v>
      </c>
      <c r="Q2228" s="25">
        <f t="shared" si="189"/>
        <v>2.0700000000000001E-6</v>
      </c>
      <c r="R2228" s="25">
        <f t="shared" si="191"/>
        <v>1.0118609406952966E-5</v>
      </c>
      <c r="S2228" s="25">
        <f t="shared" si="191"/>
        <v>1.9265832310838449E-4</v>
      </c>
      <c r="T2228" s="25">
        <f t="shared" si="191"/>
        <v>8.2567852760736197E-3</v>
      </c>
      <c r="U2228" s="25">
        <f t="shared" si="190"/>
        <v>2.238236400817996E-4</v>
      </c>
      <c r="V2228" s="25">
        <f t="shared" si="190"/>
        <v>4.7355092024539875E-4</v>
      </c>
      <c r="W2228" s="25">
        <f t="shared" si="190"/>
        <v>8.3782085889570566E-3</v>
      </c>
      <c r="X2228" s="25">
        <f t="shared" si="190"/>
        <v>2.238236400817996E-4</v>
      </c>
      <c r="Y2228" s="25">
        <f t="shared" si="190"/>
        <v>4.7355092024539875E-4</v>
      </c>
      <c r="Z2228" s="25">
        <f t="shared" si="190"/>
        <v>8.3782085889570566E-3</v>
      </c>
    </row>
    <row r="2229" spans="1:26" s="24" customFormat="1" x14ac:dyDescent="0.25">
      <c r="A2229" s="24" t="s">
        <v>181</v>
      </c>
      <c r="B2229" s="24" t="s">
        <v>182</v>
      </c>
      <c r="C2229" s="24" t="s">
        <v>183</v>
      </c>
      <c r="D2229" s="24" t="s">
        <v>155</v>
      </c>
      <c r="E2229" s="24">
        <v>2017</v>
      </c>
      <c r="F2229" s="24" t="s">
        <v>133</v>
      </c>
      <c r="G2229" s="24" t="s">
        <v>134</v>
      </c>
      <c r="H2229" s="24">
        <v>100</v>
      </c>
      <c r="I2229" s="25">
        <v>9.5800000000000004E-9</v>
      </c>
      <c r="J2229" s="25">
        <v>8.6900000000000004E-8</v>
      </c>
      <c r="K2229" s="25">
        <v>3.49E-6</v>
      </c>
      <c r="L2229" s="25">
        <v>9.5200000000000005E-8</v>
      </c>
      <c r="M2229" s="25">
        <v>2.8299999999999998E-7</v>
      </c>
      <c r="N2229" s="25">
        <v>2.34E-6</v>
      </c>
      <c r="O2229" s="25">
        <f t="shared" si="187"/>
        <v>9.5200000000000005E-8</v>
      </c>
      <c r="P2229" s="25">
        <f t="shared" si="188"/>
        <v>2.8299999999999998E-7</v>
      </c>
      <c r="Q2229" s="25">
        <f t="shared" si="189"/>
        <v>2.34E-6</v>
      </c>
      <c r="R2229" s="25">
        <f t="shared" si="191"/>
        <v>3.8774511247443765E-5</v>
      </c>
      <c r="S2229" s="25">
        <f t="shared" si="191"/>
        <v>3.5172286298568509E-4</v>
      </c>
      <c r="T2229" s="25">
        <f t="shared" si="191"/>
        <v>1.4125578732106341E-2</v>
      </c>
      <c r="U2229" s="25">
        <f t="shared" si="190"/>
        <v>3.8531664621676897E-4</v>
      </c>
      <c r="V2229" s="25">
        <f t="shared" si="190"/>
        <v>1.1454265848670755E-3</v>
      </c>
      <c r="W2229" s="25">
        <f t="shared" si="190"/>
        <v>9.4710184049079764E-3</v>
      </c>
      <c r="X2229" s="25">
        <f t="shared" si="190"/>
        <v>3.8531664621676897E-4</v>
      </c>
      <c r="Y2229" s="25">
        <f t="shared" si="190"/>
        <v>1.1454265848670755E-3</v>
      </c>
      <c r="Z2229" s="25">
        <f t="shared" si="190"/>
        <v>9.4710184049079764E-3</v>
      </c>
    </row>
    <row r="2230" spans="1:26" s="24" customFormat="1" x14ac:dyDescent="0.25">
      <c r="A2230" s="24" t="s">
        <v>181</v>
      </c>
      <c r="B2230" s="24" t="s">
        <v>182</v>
      </c>
      <c r="C2230" s="24" t="s">
        <v>183</v>
      </c>
      <c r="D2230" s="24" t="s">
        <v>155</v>
      </c>
      <c r="E2230" s="24">
        <v>2017</v>
      </c>
      <c r="F2230" s="24" t="s">
        <v>133</v>
      </c>
      <c r="G2230" s="24" t="s">
        <v>134</v>
      </c>
      <c r="H2230" s="24" t="s">
        <v>136</v>
      </c>
      <c r="I2230" s="25">
        <v>2.2999999999999999E-9</v>
      </c>
      <c r="J2230" s="25">
        <v>1.0099999999999999E-8</v>
      </c>
      <c r="K2230" s="25">
        <v>6.8999999999999996E-7</v>
      </c>
      <c r="L2230" s="25">
        <v>1.6700000000000001E-8</v>
      </c>
      <c r="M2230" s="25">
        <v>1.03E-7</v>
      </c>
      <c r="N2230" s="25">
        <v>4.1399999999999997E-7</v>
      </c>
      <c r="O2230" s="25">
        <f t="shared" si="187"/>
        <v>1.6700000000000001E-8</v>
      </c>
      <c r="P2230" s="25">
        <f t="shared" si="188"/>
        <v>1.03E-7</v>
      </c>
      <c r="Q2230" s="25">
        <f t="shared" si="189"/>
        <v>4.1399999999999997E-7</v>
      </c>
      <c r="R2230" s="25">
        <f t="shared" si="191"/>
        <v>9.3091206543967283E-6</v>
      </c>
      <c r="S2230" s="25">
        <f t="shared" si="191"/>
        <v>4.0879182004089974E-5</v>
      </c>
      <c r="T2230" s="25">
        <f t="shared" si="191"/>
        <v>2.792736196319018E-3</v>
      </c>
      <c r="U2230" s="25">
        <f t="shared" si="190"/>
        <v>6.7592310838445816E-5</v>
      </c>
      <c r="V2230" s="25">
        <f t="shared" si="190"/>
        <v>4.1688670756646217E-4</v>
      </c>
      <c r="W2230" s="25">
        <f t="shared" si="190"/>
        <v>1.675641717791411E-3</v>
      </c>
      <c r="X2230" s="25">
        <f t="shared" si="190"/>
        <v>6.7592310838445816E-5</v>
      </c>
      <c r="Y2230" s="25">
        <f t="shared" si="190"/>
        <v>4.1688670756646217E-4</v>
      </c>
      <c r="Z2230" s="25">
        <f t="shared" si="190"/>
        <v>1.675641717791411E-3</v>
      </c>
    </row>
    <row r="2231" spans="1:26" s="24" customFormat="1" x14ac:dyDescent="0.25">
      <c r="A2231" s="24" t="s">
        <v>181</v>
      </c>
      <c r="B2231" s="24" t="s">
        <v>182</v>
      </c>
      <c r="C2231" s="24" t="s">
        <v>183</v>
      </c>
      <c r="D2231" s="24" t="s">
        <v>155</v>
      </c>
      <c r="E2231" s="24">
        <v>2017</v>
      </c>
      <c r="F2231" s="24" t="s">
        <v>133</v>
      </c>
      <c r="G2231" s="24" t="s">
        <v>134</v>
      </c>
      <c r="H2231" s="24">
        <v>1000</v>
      </c>
      <c r="I2231" s="25">
        <v>1.63E-9</v>
      </c>
      <c r="J2231" s="25">
        <v>4.18E-9</v>
      </c>
      <c r="K2231" s="25">
        <v>3.5900000000000003E-7</v>
      </c>
      <c r="L2231" s="25">
        <v>1.22E-8</v>
      </c>
      <c r="M2231" s="25">
        <v>6.8400000000000004E-8</v>
      </c>
      <c r="N2231" s="25">
        <v>1.35E-7</v>
      </c>
      <c r="O2231" s="25">
        <f t="shared" si="187"/>
        <v>1.22E-8</v>
      </c>
      <c r="P2231" s="25">
        <f t="shared" si="188"/>
        <v>6.8400000000000004E-8</v>
      </c>
      <c r="Q2231" s="25">
        <f t="shared" si="189"/>
        <v>1.35E-7</v>
      </c>
      <c r="R2231" s="25">
        <f t="shared" si="191"/>
        <v>6.5973333333333338E-6</v>
      </c>
      <c r="S2231" s="25">
        <f t="shared" si="191"/>
        <v>1.6918314928425358E-5</v>
      </c>
      <c r="T2231" s="25">
        <f t="shared" si="191"/>
        <v>1.4530323108384461E-3</v>
      </c>
      <c r="U2231" s="25">
        <f t="shared" si="190"/>
        <v>4.9378813905930473E-5</v>
      </c>
      <c r="V2231" s="25">
        <f t="shared" si="190"/>
        <v>2.7684515337423314E-4</v>
      </c>
      <c r="W2231" s="25">
        <f t="shared" si="190"/>
        <v>5.4640490797546013E-4</v>
      </c>
      <c r="X2231" s="25">
        <f t="shared" si="190"/>
        <v>4.9378813905930473E-5</v>
      </c>
      <c r="Y2231" s="25">
        <f t="shared" si="190"/>
        <v>2.7684515337423314E-4</v>
      </c>
      <c r="Z2231" s="25">
        <f t="shared" si="190"/>
        <v>5.4640490797546013E-4</v>
      </c>
    </row>
    <row r="2232" spans="1:26" s="24" customFormat="1" x14ac:dyDescent="0.25">
      <c r="A2232" s="24" t="s">
        <v>181</v>
      </c>
      <c r="B2232" s="24" t="s">
        <v>182</v>
      </c>
      <c r="C2232" s="24" t="s">
        <v>183</v>
      </c>
      <c r="D2232" s="24" t="s">
        <v>155</v>
      </c>
      <c r="E2232" s="24">
        <v>2017</v>
      </c>
      <c r="F2232" s="24" t="s">
        <v>133</v>
      </c>
      <c r="G2232" s="24" t="s">
        <v>134</v>
      </c>
      <c r="H2232" s="24">
        <v>2500</v>
      </c>
      <c r="I2232" s="25">
        <v>4.2900000000000002E-10</v>
      </c>
      <c r="J2232" s="25">
        <v>1.0999999999999999E-9</v>
      </c>
      <c r="K2232" s="25">
        <v>1.08E-7</v>
      </c>
      <c r="L2232" s="25">
        <v>4.3800000000000002E-9</v>
      </c>
      <c r="M2232" s="25">
        <v>2.11E-8</v>
      </c>
      <c r="N2232" s="25">
        <v>3.3600000000000003E-8</v>
      </c>
      <c r="O2232" s="25">
        <f t="shared" si="187"/>
        <v>4.3800000000000002E-9</v>
      </c>
      <c r="P2232" s="25">
        <f t="shared" si="188"/>
        <v>2.11E-8</v>
      </c>
      <c r="Q2232" s="25">
        <f t="shared" si="189"/>
        <v>3.3600000000000003E-8</v>
      </c>
      <c r="R2232" s="25">
        <f t="shared" si="191"/>
        <v>1.7363533742331289E-6</v>
      </c>
      <c r="S2232" s="25">
        <f t="shared" si="191"/>
        <v>4.4521881390593048E-6</v>
      </c>
      <c r="T2232" s="25">
        <f t="shared" si="191"/>
        <v>4.3712392638036812E-4</v>
      </c>
      <c r="U2232" s="25">
        <f t="shared" si="190"/>
        <v>1.7727803680981596E-5</v>
      </c>
      <c r="V2232" s="25">
        <f t="shared" si="190"/>
        <v>8.5401063394683035E-5</v>
      </c>
      <c r="W2232" s="25">
        <f t="shared" si="190"/>
        <v>1.3599411042944788E-4</v>
      </c>
      <c r="X2232" s="25">
        <f t="shared" si="190"/>
        <v>1.7727803680981596E-5</v>
      </c>
      <c r="Y2232" s="25">
        <f t="shared" si="190"/>
        <v>8.5401063394683035E-5</v>
      </c>
      <c r="Z2232" s="25">
        <f t="shared" si="190"/>
        <v>1.3599411042944788E-4</v>
      </c>
    </row>
    <row r="2233" spans="1:26" s="24" customFormat="1" x14ac:dyDescent="0.25">
      <c r="A2233" s="24" t="s">
        <v>181</v>
      </c>
      <c r="B2233" s="24" t="s">
        <v>182</v>
      </c>
      <c r="C2233" s="24" t="s">
        <v>183</v>
      </c>
      <c r="D2233" s="24" t="s">
        <v>155</v>
      </c>
      <c r="E2233" s="24">
        <v>2017</v>
      </c>
      <c r="F2233" s="24" t="s">
        <v>133</v>
      </c>
      <c r="G2233" s="24" t="s">
        <v>134</v>
      </c>
      <c r="H2233" s="24">
        <v>5000</v>
      </c>
      <c r="I2233" s="25">
        <v>1.34E-10</v>
      </c>
      <c r="J2233" s="25">
        <v>4.6800000000000004E-10</v>
      </c>
      <c r="K2233" s="25">
        <v>3.9099999999999999E-8</v>
      </c>
      <c r="L2233" s="25">
        <v>1.86E-9</v>
      </c>
      <c r="M2233" s="25">
        <v>7.4300000000000002E-9</v>
      </c>
      <c r="N2233" s="25">
        <v>1.27E-8</v>
      </c>
      <c r="O2233" s="25">
        <f t="shared" si="187"/>
        <v>1.86E-9</v>
      </c>
      <c r="P2233" s="25">
        <f t="shared" si="188"/>
        <v>7.4300000000000002E-9</v>
      </c>
      <c r="Q2233" s="25">
        <f t="shared" si="189"/>
        <v>1.27E-8</v>
      </c>
      <c r="R2233" s="25">
        <f t="shared" si="191"/>
        <v>5.4235746421267902E-7</v>
      </c>
      <c r="S2233" s="25">
        <f t="shared" si="191"/>
        <v>1.8942036809815952E-6</v>
      </c>
      <c r="T2233" s="25">
        <f t="shared" si="191"/>
        <v>1.5825505112474438E-4</v>
      </c>
      <c r="U2233" s="25">
        <f t="shared" si="190"/>
        <v>7.5282453987730064E-6</v>
      </c>
      <c r="V2233" s="25">
        <f t="shared" si="190"/>
        <v>3.0072507157464214E-5</v>
      </c>
      <c r="W2233" s="25">
        <f t="shared" si="190"/>
        <v>5.1402535787321065E-5</v>
      </c>
      <c r="X2233" s="25">
        <f t="shared" si="190"/>
        <v>7.5282453987730064E-6</v>
      </c>
      <c r="Y2233" s="25">
        <f t="shared" si="190"/>
        <v>3.0072507157464214E-5</v>
      </c>
      <c r="Z2233" s="25">
        <f t="shared" si="190"/>
        <v>5.1402535787321065E-5</v>
      </c>
    </row>
    <row r="2234" spans="1:26" s="24" customFormat="1" x14ac:dyDescent="0.25">
      <c r="A2234" s="24" t="s">
        <v>181</v>
      </c>
      <c r="B2234" s="24" t="s">
        <v>182</v>
      </c>
      <c r="C2234" s="24" t="s">
        <v>183</v>
      </c>
      <c r="D2234" s="24" t="s">
        <v>155</v>
      </c>
      <c r="E2234" s="24">
        <v>2017</v>
      </c>
      <c r="F2234" s="24" t="s">
        <v>133</v>
      </c>
      <c r="G2234" s="24" t="s">
        <v>134</v>
      </c>
      <c r="H2234" s="24">
        <v>10000</v>
      </c>
      <c r="I2234" s="25">
        <v>4.5499999999999998E-11</v>
      </c>
      <c r="J2234" s="25">
        <v>2.17E-10</v>
      </c>
      <c r="K2234" s="25">
        <v>1.3399999999999999E-8</v>
      </c>
      <c r="L2234" s="25">
        <v>7.4400000000000002E-10</v>
      </c>
      <c r="M2234" s="25">
        <v>2.5000000000000001E-9</v>
      </c>
      <c r="N2234" s="25">
        <v>4.4500000000000001E-9</v>
      </c>
      <c r="O2234" s="25">
        <f t="shared" si="187"/>
        <v>7.4400000000000002E-10</v>
      </c>
      <c r="P2234" s="25">
        <f t="shared" si="188"/>
        <v>2.5000000000000001E-9</v>
      </c>
      <c r="Q2234" s="25">
        <f t="shared" si="189"/>
        <v>4.4500000000000001E-9</v>
      </c>
      <c r="R2234" s="25">
        <f t="shared" si="191"/>
        <v>1.8415869120654395E-7</v>
      </c>
      <c r="S2234" s="25">
        <f t="shared" si="191"/>
        <v>8.782952965235174E-7</v>
      </c>
      <c r="T2234" s="25">
        <f t="shared" si="191"/>
        <v>5.4235746421267891E-5</v>
      </c>
      <c r="U2234" s="25">
        <f t="shared" si="190"/>
        <v>3.0112981595092028E-6</v>
      </c>
      <c r="V2234" s="25">
        <f t="shared" si="190"/>
        <v>1.0118609406952966E-5</v>
      </c>
      <c r="W2234" s="25">
        <f t="shared" si="190"/>
        <v>1.8011124744376281E-5</v>
      </c>
      <c r="X2234" s="25">
        <f t="shared" si="190"/>
        <v>3.0112981595092028E-6</v>
      </c>
      <c r="Y2234" s="25">
        <f t="shared" si="190"/>
        <v>1.0118609406952966E-5</v>
      </c>
      <c r="Z2234" s="25">
        <f t="shared" si="190"/>
        <v>1.8011124744376281E-5</v>
      </c>
    </row>
    <row r="2235" spans="1:26" s="24" customFormat="1" x14ac:dyDescent="0.25">
      <c r="A2235" s="24" t="s">
        <v>181</v>
      </c>
      <c r="B2235" s="24" t="s">
        <v>182</v>
      </c>
      <c r="C2235" s="24" t="s">
        <v>183</v>
      </c>
      <c r="D2235" s="24" t="s">
        <v>155</v>
      </c>
      <c r="E2235" s="24">
        <v>2017</v>
      </c>
      <c r="F2235" s="24" t="s">
        <v>133</v>
      </c>
      <c r="G2235" s="24" t="s">
        <v>137</v>
      </c>
      <c r="H2235" s="24">
        <v>10</v>
      </c>
      <c r="I2235" s="25">
        <v>0</v>
      </c>
      <c r="J2235" s="25">
        <v>0</v>
      </c>
      <c r="K2235" s="25">
        <v>0</v>
      </c>
      <c r="L2235" s="25">
        <v>0</v>
      </c>
      <c r="M2235" s="25">
        <v>0</v>
      </c>
      <c r="N2235" s="25">
        <v>0</v>
      </c>
      <c r="O2235" s="25">
        <f t="shared" si="187"/>
        <v>0</v>
      </c>
      <c r="P2235" s="25">
        <f t="shared" si="188"/>
        <v>0</v>
      </c>
      <c r="Q2235" s="25">
        <f t="shared" si="189"/>
        <v>0</v>
      </c>
      <c r="R2235" s="25">
        <f t="shared" si="191"/>
        <v>0</v>
      </c>
      <c r="S2235" s="25">
        <f t="shared" si="191"/>
        <v>0</v>
      </c>
      <c r="T2235" s="25">
        <f t="shared" si="191"/>
        <v>0</v>
      </c>
      <c r="U2235" s="25">
        <f t="shared" si="190"/>
        <v>0</v>
      </c>
      <c r="V2235" s="25">
        <f t="shared" si="190"/>
        <v>0</v>
      </c>
      <c r="W2235" s="25">
        <f t="shared" si="190"/>
        <v>0</v>
      </c>
      <c r="X2235" s="25">
        <f t="shared" ref="X2235:Z2298" si="192">1000*98.96*O2235/24.45</f>
        <v>0</v>
      </c>
      <c r="Y2235" s="25">
        <f t="shared" si="192"/>
        <v>0</v>
      </c>
      <c r="Z2235" s="25">
        <f t="shared" si="192"/>
        <v>0</v>
      </c>
    </row>
    <row r="2236" spans="1:26" s="24" customFormat="1" x14ac:dyDescent="0.25">
      <c r="A2236" s="24" t="s">
        <v>181</v>
      </c>
      <c r="B2236" s="24" t="s">
        <v>182</v>
      </c>
      <c r="C2236" s="24" t="s">
        <v>183</v>
      </c>
      <c r="D2236" s="24" t="s">
        <v>155</v>
      </c>
      <c r="E2236" s="24">
        <v>2017</v>
      </c>
      <c r="F2236" s="24" t="s">
        <v>133</v>
      </c>
      <c r="G2236" s="24" t="s">
        <v>137</v>
      </c>
      <c r="H2236" s="24">
        <v>30</v>
      </c>
      <c r="I2236" s="25">
        <v>0</v>
      </c>
      <c r="J2236" s="25">
        <v>0</v>
      </c>
      <c r="K2236" s="25">
        <v>0</v>
      </c>
      <c r="L2236" s="25">
        <v>0</v>
      </c>
      <c r="M2236" s="25">
        <v>0</v>
      </c>
      <c r="N2236" s="25">
        <v>0</v>
      </c>
      <c r="O2236" s="25">
        <f t="shared" si="187"/>
        <v>0</v>
      </c>
      <c r="P2236" s="25">
        <f t="shared" si="188"/>
        <v>0</v>
      </c>
      <c r="Q2236" s="25">
        <f t="shared" si="189"/>
        <v>0</v>
      </c>
      <c r="R2236" s="25">
        <f t="shared" si="191"/>
        <v>0</v>
      </c>
      <c r="S2236" s="25">
        <f t="shared" si="191"/>
        <v>0</v>
      </c>
      <c r="T2236" s="25">
        <f t="shared" si="191"/>
        <v>0</v>
      </c>
      <c r="U2236" s="25">
        <f t="shared" si="191"/>
        <v>0</v>
      </c>
      <c r="V2236" s="25">
        <f t="shared" si="191"/>
        <v>0</v>
      </c>
      <c r="W2236" s="25">
        <f t="shared" si="191"/>
        <v>0</v>
      </c>
      <c r="X2236" s="25">
        <f t="shared" si="192"/>
        <v>0</v>
      </c>
      <c r="Y2236" s="25">
        <f t="shared" si="192"/>
        <v>0</v>
      </c>
      <c r="Z2236" s="25">
        <f t="shared" si="192"/>
        <v>0</v>
      </c>
    </row>
    <row r="2237" spans="1:26" s="24" customFormat="1" x14ac:dyDescent="0.25">
      <c r="A2237" s="24" t="s">
        <v>181</v>
      </c>
      <c r="B2237" s="24" t="s">
        <v>182</v>
      </c>
      <c r="C2237" s="24" t="s">
        <v>183</v>
      </c>
      <c r="D2237" s="24" t="s">
        <v>155</v>
      </c>
      <c r="E2237" s="24">
        <v>2017</v>
      </c>
      <c r="F2237" s="24" t="s">
        <v>133</v>
      </c>
      <c r="G2237" s="24" t="s">
        <v>137</v>
      </c>
      <c r="H2237" s="24" t="s">
        <v>135</v>
      </c>
      <c r="I2237" s="25">
        <v>0</v>
      </c>
      <c r="J2237" s="25">
        <v>0</v>
      </c>
      <c r="K2237" s="25">
        <v>0</v>
      </c>
      <c r="L2237" s="25">
        <v>0</v>
      </c>
      <c r="M2237" s="25">
        <v>0</v>
      </c>
      <c r="N2237" s="25">
        <v>0</v>
      </c>
      <c r="O2237" s="25">
        <f t="shared" si="187"/>
        <v>0</v>
      </c>
      <c r="P2237" s="25">
        <f t="shared" si="188"/>
        <v>0</v>
      </c>
      <c r="Q2237" s="25">
        <f t="shared" si="189"/>
        <v>0</v>
      </c>
      <c r="R2237" s="25">
        <f t="shared" si="191"/>
        <v>0</v>
      </c>
      <c r="S2237" s="25">
        <f t="shared" si="191"/>
        <v>0</v>
      </c>
      <c r="T2237" s="25">
        <f t="shared" si="191"/>
        <v>0</v>
      </c>
      <c r="U2237" s="25">
        <f t="shared" si="191"/>
        <v>0</v>
      </c>
      <c r="V2237" s="25">
        <f t="shared" si="191"/>
        <v>0</v>
      </c>
      <c r="W2237" s="25">
        <f t="shared" si="191"/>
        <v>0</v>
      </c>
      <c r="X2237" s="25">
        <f t="shared" si="192"/>
        <v>0</v>
      </c>
      <c r="Y2237" s="25">
        <f t="shared" si="192"/>
        <v>0</v>
      </c>
      <c r="Z2237" s="25">
        <f t="shared" si="192"/>
        <v>0</v>
      </c>
    </row>
    <row r="2238" spans="1:26" s="24" customFormat="1" x14ac:dyDescent="0.25">
      <c r="A2238" s="24" t="s">
        <v>181</v>
      </c>
      <c r="B2238" s="24" t="s">
        <v>182</v>
      </c>
      <c r="C2238" s="24" t="s">
        <v>183</v>
      </c>
      <c r="D2238" s="24" t="s">
        <v>155</v>
      </c>
      <c r="E2238" s="24">
        <v>2017</v>
      </c>
      <c r="F2238" s="24" t="s">
        <v>133</v>
      </c>
      <c r="G2238" s="24" t="s">
        <v>137</v>
      </c>
      <c r="H2238" s="24">
        <v>60</v>
      </c>
      <c r="I2238" s="25">
        <v>0</v>
      </c>
      <c r="J2238" s="25">
        <v>0</v>
      </c>
      <c r="K2238" s="25">
        <v>0</v>
      </c>
      <c r="L2238" s="25">
        <v>0</v>
      </c>
      <c r="M2238" s="25">
        <v>0</v>
      </c>
      <c r="N2238" s="25">
        <v>0</v>
      </c>
      <c r="O2238" s="25">
        <f t="shared" si="187"/>
        <v>0</v>
      </c>
      <c r="P2238" s="25">
        <f t="shared" si="188"/>
        <v>0</v>
      </c>
      <c r="Q2238" s="25">
        <f t="shared" si="189"/>
        <v>0</v>
      </c>
      <c r="R2238" s="25">
        <f t="shared" si="191"/>
        <v>0</v>
      </c>
      <c r="S2238" s="25">
        <f t="shared" si="191"/>
        <v>0</v>
      </c>
      <c r="T2238" s="25">
        <f t="shared" si="191"/>
        <v>0</v>
      </c>
      <c r="U2238" s="25">
        <f t="shared" si="191"/>
        <v>0</v>
      </c>
      <c r="V2238" s="25">
        <f t="shared" si="191"/>
        <v>0</v>
      </c>
      <c r="W2238" s="25">
        <f t="shared" si="191"/>
        <v>0</v>
      </c>
      <c r="X2238" s="25">
        <f t="shared" si="192"/>
        <v>0</v>
      </c>
      <c r="Y2238" s="25">
        <f t="shared" si="192"/>
        <v>0</v>
      </c>
      <c r="Z2238" s="25">
        <f t="shared" si="192"/>
        <v>0</v>
      </c>
    </row>
    <row r="2239" spans="1:26" s="24" customFormat="1" x14ac:dyDescent="0.25">
      <c r="A2239" s="24" t="s">
        <v>181</v>
      </c>
      <c r="B2239" s="24" t="s">
        <v>182</v>
      </c>
      <c r="C2239" s="24" t="s">
        <v>183</v>
      </c>
      <c r="D2239" s="24" t="s">
        <v>155</v>
      </c>
      <c r="E2239" s="24">
        <v>2017</v>
      </c>
      <c r="F2239" s="24" t="s">
        <v>133</v>
      </c>
      <c r="G2239" s="24" t="s">
        <v>137</v>
      </c>
      <c r="H2239" s="24">
        <v>100</v>
      </c>
      <c r="I2239" s="25">
        <v>0</v>
      </c>
      <c r="J2239" s="25">
        <v>0</v>
      </c>
      <c r="K2239" s="25">
        <v>0</v>
      </c>
      <c r="L2239" s="25">
        <v>0</v>
      </c>
      <c r="M2239" s="25">
        <v>0</v>
      </c>
      <c r="N2239" s="25">
        <v>0</v>
      </c>
      <c r="O2239" s="25">
        <f t="shared" si="187"/>
        <v>0</v>
      </c>
      <c r="P2239" s="25">
        <f t="shared" si="188"/>
        <v>0</v>
      </c>
      <c r="Q2239" s="25">
        <f t="shared" si="189"/>
        <v>0</v>
      </c>
      <c r="R2239" s="25">
        <f t="shared" si="191"/>
        <v>0</v>
      </c>
      <c r="S2239" s="25">
        <f t="shared" si="191"/>
        <v>0</v>
      </c>
      <c r="T2239" s="25">
        <f t="shared" si="191"/>
        <v>0</v>
      </c>
      <c r="U2239" s="25">
        <f t="shared" si="191"/>
        <v>0</v>
      </c>
      <c r="V2239" s="25">
        <f t="shared" si="191"/>
        <v>0</v>
      </c>
      <c r="W2239" s="25">
        <f t="shared" si="191"/>
        <v>0</v>
      </c>
      <c r="X2239" s="25">
        <f t="shared" si="192"/>
        <v>0</v>
      </c>
      <c r="Y2239" s="25">
        <f t="shared" si="192"/>
        <v>0</v>
      </c>
      <c r="Z2239" s="25">
        <f t="shared" si="192"/>
        <v>0</v>
      </c>
    </row>
    <row r="2240" spans="1:26" s="24" customFormat="1" x14ac:dyDescent="0.25">
      <c r="A2240" s="24" t="s">
        <v>181</v>
      </c>
      <c r="B2240" s="24" t="s">
        <v>182</v>
      </c>
      <c r="C2240" s="24" t="s">
        <v>183</v>
      </c>
      <c r="D2240" s="24" t="s">
        <v>155</v>
      </c>
      <c r="E2240" s="24">
        <v>2017</v>
      </c>
      <c r="F2240" s="24" t="s">
        <v>133</v>
      </c>
      <c r="G2240" s="24" t="s">
        <v>137</v>
      </c>
      <c r="H2240" s="24" t="s">
        <v>136</v>
      </c>
      <c r="I2240" s="25">
        <v>0</v>
      </c>
      <c r="J2240" s="25">
        <v>0</v>
      </c>
      <c r="K2240" s="25">
        <v>0</v>
      </c>
      <c r="L2240" s="25">
        <v>0</v>
      </c>
      <c r="M2240" s="25">
        <v>0</v>
      </c>
      <c r="N2240" s="25">
        <v>0</v>
      </c>
      <c r="O2240" s="25">
        <f t="shared" si="187"/>
        <v>0</v>
      </c>
      <c r="P2240" s="25">
        <f t="shared" si="188"/>
        <v>0</v>
      </c>
      <c r="Q2240" s="25">
        <f t="shared" si="189"/>
        <v>0</v>
      </c>
      <c r="R2240" s="25">
        <f t="shared" si="191"/>
        <v>0</v>
      </c>
      <c r="S2240" s="25">
        <f t="shared" si="191"/>
        <v>0</v>
      </c>
      <c r="T2240" s="25">
        <f t="shared" si="191"/>
        <v>0</v>
      </c>
      <c r="U2240" s="25">
        <f t="shared" si="191"/>
        <v>0</v>
      </c>
      <c r="V2240" s="25">
        <f t="shared" si="191"/>
        <v>0</v>
      </c>
      <c r="W2240" s="25">
        <f t="shared" si="191"/>
        <v>0</v>
      </c>
      <c r="X2240" s="25">
        <f t="shared" si="192"/>
        <v>0</v>
      </c>
      <c r="Y2240" s="25">
        <f t="shared" si="192"/>
        <v>0</v>
      </c>
      <c r="Z2240" s="25">
        <f t="shared" si="192"/>
        <v>0</v>
      </c>
    </row>
    <row r="2241" spans="1:26" s="24" customFormat="1" x14ac:dyDescent="0.25">
      <c r="A2241" s="24" t="s">
        <v>181</v>
      </c>
      <c r="B2241" s="24" t="s">
        <v>182</v>
      </c>
      <c r="C2241" s="24" t="s">
        <v>183</v>
      </c>
      <c r="D2241" s="24" t="s">
        <v>155</v>
      </c>
      <c r="E2241" s="24">
        <v>2017</v>
      </c>
      <c r="F2241" s="24" t="s">
        <v>133</v>
      </c>
      <c r="G2241" s="24" t="s">
        <v>137</v>
      </c>
      <c r="H2241" s="24">
        <v>1000</v>
      </c>
      <c r="I2241" s="25">
        <v>0</v>
      </c>
      <c r="J2241" s="25">
        <v>0</v>
      </c>
      <c r="K2241" s="25">
        <v>0</v>
      </c>
      <c r="L2241" s="25">
        <v>0</v>
      </c>
      <c r="M2241" s="25">
        <v>0</v>
      </c>
      <c r="N2241" s="25">
        <v>0</v>
      </c>
      <c r="O2241" s="25">
        <f t="shared" si="187"/>
        <v>0</v>
      </c>
      <c r="P2241" s="25">
        <f t="shared" si="188"/>
        <v>0</v>
      </c>
      <c r="Q2241" s="25">
        <f t="shared" si="189"/>
        <v>0</v>
      </c>
      <c r="R2241" s="25">
        <f t="shared" si="191"/>
        <v>0</v>
      </c>
      <c r="S2241" s="25">
        <f t="shared" si="191"/>
        <v>0</v>
      </c>
      <c r="T2241" s="25">
        <f t="shared" si="191"/>
        <v>0</v>
      </c>
      <c r="U2241" s="25">
        <f t="shared" si="191"/>
        <v>0</v>
      </c>
      <c r="V2241" s="25">
        <f t="shared" si="191"/>
        <v>0</v>
      </c>
      <c r="W2241" s="25">
        <f t="shared" si="191"/>
        <v>0</v>
      </c>
      <c r="X2241" s="25">
        <f t="shared" si="192"/>
        <v>0</v>
      </c>
      <c r="Y2241" s="25">
        <f t="shared" si="192"/>
        <v>0</v>
      </c>
      <c r="Z2241" s="25">
        <f t="shared" si="192"/>
        <v>0</v>
      </c>
    </row>
    <row r="2242" spans="1:26" s="24" customFormat="1" x14ac:dyDescent="0.25">
      <c r="A2242" s="24" t="s">
        <v>181</v>
      </c>
      <c r="B2242" s="24" t="s">
        <v>182</v>
      </c>
      <c r="C2242" s="24" t="s">
        <v>183</v>
      </c>
      <c r="D2242" s="24" t="s">
        <v>155</v>
      </c>
      <c r="E2242" s="24">
        <v>2017</v>
      </c>
      <c r="F2242" s="24" t="s">
        <v>133</v>
      </c>
      <c r="G2242" s="24" t="s">
        <v>137</v>
      </c>
      <c r="H2242" s="24">
        <v>2500</v>
      </c>
      <c r="I2242" s="25">
        <v>0</v>
      </c>
      <c r="J2242" s="25">
        <v>0</v>
      </c>
      <c r="K2242" s="25">
        <v>0</v>
      </c>
      <c r="L2242" s="25">
        <v>0</v>
      </c>
      <c r="M2242" s="25">
        <v>0</v>
      </c>
      <c r="N2242" s="25">
        <v>0</v>
      </c>
      <c r="O2242" s="25">
        <f t="shared" si="187"/>
        <v>0</v>
      </c>
      <c r="P2242" s="25">
        <f t="shared" si="188"/>
        <v>0</v>
      </c>
      <c r="Q2242" s="25">
        <f t="shared" si="189"/>
        <v>0</v>
      </c>
      <c r="R2242" s="25">
        <f t="shared" si="191"/>
        <v>0</v>
      </c>
      <c r="S2242" s="25">
        <f t="shared" si="191"/>
        <v>0</v>
      </c>
      <c r="T2242" s="25">
        <f t="shared" si="191"/>
        <v>0</v>
      </c>
      <c r="U2242" s="25">
        <f t="shared" si="191"/>
        <v>0</v>
      </c>
      <c r="V2242" s="25">
        <f t="shared" si="191"/>
        <v>0</v>
      </c>
      <c r="W2242" s="25">
        <f t="shared" si="191"/>
        <v>0</v>
      </c>
      <c r="X2242" s="25">
        <f t="shared" si="192"/>
        <v>0</v>
      </c>
      <c r="Y2242" s="25">
        <f t="shared" si="192"/>
        <v>0</v>
      </c>
      <c r="Z2242" s="25">
        <f t="shared" si="192"/>
        <v>0</v>
      </c>
    </row>
    <row r="2243" spans="1:26" s="24" customFormat="1" x14ac:dyDescent="0.25">
      <c r="A2243" s="24" t="s">
        <v>181</v>
      </c>
      <c r="B2243" s="24" t="s">
        <v>182</v>
      </c>
      <c r="C2243" s="24" t="s">
        <v>183</v>
      </c>
      <c r="D2243" s="24" t="s">
        <v>155</v>
      </c>
      <c r="E2243" s="24">
        <v>2017</v>
      </c>
      <c r="F2243" s="24" t="s">
        <v>133</v>
      </c>
      <c r="G2243" s="24" t="s">
        <v>137</v>
      </c>
      <c r="H2243" s="24">
        <v>5000</v>
      </c>
      <c r="I2243" s="25">
        <v>0</v>
      </c>
      <c r="J2243" s="25">
        <v>0</v>
      </c>
      <c r="K2243" s="25">
        <v>0</v>
      </c>
      <c r="L2243" s="25">
        <v>0</v>
      </c>
      <c r="M2243" s="25">
        <v>0</v>
      </c>
      <c r="N2243" s="25">
        <v>0</v>
      </c>
      <c r="O2243" s="25">
        <f t="shared" si="187"/>
        <v>0</v>
      </c>
      <c r="P2243" s="25">
        <f t="shared" si="188"/>
        <v>0</v>
      </c>
      <c r="Q2243" s="25">
        <f t="shared" si="189"/>
        <v>0</v>
      </c>
      <c r="R2243" s="25">
        <f t="shared" si="191"/>
        <v>0</v>
      </c>
      <c r="S2243" s="25">
        <f t="shared" si="191"/>
        <v>0</v>
      </c>
      <c r="T2243" s="25">
        <f t="shared" si="191"/>
        <v>0</v>
      </c>
      <c r="U2243" s="25">
        <f t="shared" si="191"/>
        <v>0</v>
      </c>
      <c r="V2243" s="25">
        <f t="shared" si="191"/>
        <v>0</v>
      </c>
      <c r="W2243" s="25">
        <f t="shared" si="191"/>
        <v>0</v>
      </c>
      <c r="X2243" s="25">
        <f t="shared" si="192"/>
        <v>0</v>
      </c>
      <c r="Y2243" s="25">
        <f t="shared" si="192"/>
        <v>0</v>
      </c>
      <c r="Z2243" s="25">
        <f t="shared" si="192"/>
        <v>0</v>
      </c>
    </row>
    <row r="2244" spans="1:26" s="24" customFormat="1" x14ac:dyDescent="0.25">
      <c r="A2244" s="24" t="s">
        <v>181</v>
      </c>
      <c r="B2244" s="24" t="s">
        <v>182</v>
      </c>
      <c r="C2244" s="24" t="s">
        <v>183</v>
      </c>
      <c r="D2244" s="24" t="s">
        <v>155</v>
      </c>
      <c r="E2244" s="24">
        <v>2017</v>
      </c>
      <c r="F2244" s="24" t="s">
        <v>133</v>
      </c>
      <c r="G2244" s="24" t="s">
        <v>137</v>
      </c>
      <c r="H2244" s="24">
        <v>10000</v>
      </c>
      <c r="I2244" s="25">
        <v>0</v>
      </c>
      <c r="J2244" s="25">
        <v>0</v>
      </c>
      <c r="K2244" s="25">
        <v>0</v>
      </c>
      <c r="L2244" s="25">
        <v>0</v>
      </c>
      <c r="M2244" s="25">
        <v>0</v>
      </c>
      <c r="N2244" s="25">
        <v>0</v>
      </c>
      <c r="O2244" s="25">
        <f t="shared" si="187"/>
        <v>0</v>
      </c>
      <c r="P2244" s="25">
        <f t="shared" si="188"/>
        <v>0</v>
      </c>
      <c r="Q2244" s="25">
        <f t="shared" si="189"/>
        <v>0</v>
      </c>
      <c r="R2244" s="25">
        <f t="shared" si="191"/>
        <v>0</v>
      </c>
      <c r="S2244" s="25">
        <f t="shared" si="191"/>
        <v>0</v>
      </c>
      <c r="T2244" s="25">
        <f t="shared" si="191"/>
        <v>0</v>
      </c>
      <c r="U2244" s="25">
        <f t="shared" si="191"/>
        <v>0</v>
      </c>
      <c r="V2244" s="25">
        <f t="shared" si="191"/>
        <v>0</v>
      </c>
      <c r="W2244" s="25">
        <f t="shared" si="191"/>
        <v>0</v>
      </c>
      <c r="X2244" s="25">
        <f t="shared" si="192"/>
        <v>0</v>
      </c>
      <c r="Y2244" s="25">
        <f t="shared" si="192"/>
        <v>0</v>
      </c>
      <c r="Z2244" s="25">
        <f t="shared" si="192"/>
        <v>0</v>
      </c>
    </row>
    <row r="2245" spans="1:26" s="24" customFormat="1" x14ac:dyDescent="0.25">
      <c r="A2245" s="24" t="s">
        <v>181</v>
      </c>
      <c r="B2245" s="24" t="s">
        <v>182</v>
      </c>
      <c r="C2245" s="24" t="s">
        <v>183</v>
      </c>
      <c r="D2245" s="24" t="s">
        <v>155</v>
      </c>
      <c r="E2245" s="24">
        <v>2017</v>
      </c>
      <c r="F2245" s="24" t="s">
        <v>133</v>
      </c>
      <c r="G2245" s="24" t="s">
        <v>138</v>
      </c>
      <c r="H2245" s="24">
        <v>10</v>
      </c>
      <c r="I2245" s="25">
        <v>5.9699999999999998E-18</v>
      </c>
      <c r="J2245" s="25">
        <v>9.9299999999999996E-16</v>
      </c>
      <c r="K2245" s="25">
        <v>1.33E-12</v>
      </c>
      <c r="L2245" s="25">
        <v>1.0099999999999999E-12</v>
      </c>
      <c r="M2245" s="25">
        <v>1.24E-12</v>
      </c>
      <c r="N2245" s="25">
        <v>3.7700000000000003E-12</v>
      </c>
      <c r="O2245" s="25">
        <f t="shared" si="187"/>
        <v>1.0099999999999999E-12</v>
      </c>
      <c r="P2245" s="25">
        <f t="shared" si="188"/>
        <v>1.24E-12</v>
      </c>
      <c r="Q2245" s="25">
        <f t="shared" si="189"/>
        <v>3.7700000000000003E-12</v>
      </c>
      <c r="R2245" s="25">
        <f t="shared" si="191"/>
        <v>2.4163239263803678E-14</v>
      </c>
      <c r="S2245" s="25">
        <f t="shared" si="191"/>
        <v>4.0191116564417179E-12</v>
      </c>
      <c r="T2245" s="25">
        <f t="shared" si="191"/>
        <v>5.3831002044989773E-9</v>
      </c>
      <c r="U2245" s="25">
        <f t="shared" si="191"/>
        <v>4.0879182004089981E-9</v>
      </c>
      <c r="V2245" s="25">
        <f t="shared" si="191"/>
        <v>5.0188302658486703E-9</v>
      </c>
      <c r="W2245" s="25">
        <f t="shared" si="191"/>
        <v>1.5258862985685071E-8</v>
      </c>
      <c r="X2245" s="25">
        <f t="shared" si="192"/>
        <v>4.0879182004089981E-9</v>
      </c>
      <c r="Y2245" s="25">
        <f t="shared" si="192"/>
        <v>5.0188302658486703E-9</v>
      </c>
      <c r="Z2245" s="25">
        <f t="shared" si="192"/>
        <v>1.5258862985685071E-8</v>
      </c>
    </row>
    <row r="2246" spans="1:26" s="24" customFormat="1" x14ac:dyDescent="0.25">
      <c r="A2246" s="24" t="s">
        <v>181</v>
      </c>
      <c r="B2246" s="24" t="s">
        <v>182</v>
      </c>
      <c r="C2246" s="24" t="s">
        <v>183</v>
      </c>
      <c r="D2246" s="24" t="s">
        <v>155</v>
      </c>
      <c r="E2246" s="24">
        <v>2017</v>
      </c>
      <c r="F2246" s="24" t="s">
        <v>133</v>
      </c>
      <c r="G2246" s="24" t="s">
        <v>138</v>
      </c>
      <c r="H2246" s="24">
        <v>30</v>
      </c>
      <c r="I2246" s="25">
        <v>2.4099999999999999E-11</v>
      </c>
      <c r="J2246" s="25">
        <v>1.5E-9</v>
      </c>
      <c r="K2246" s="25">
        <v>1.17E-7</v>
      </c>
      <c r="L2246" s="25">
        <v>7.9500000000000001E-9</v>
      </c>
      <c r="M2246" s="25">
        <v>9.1499999999999992E-9</v>
      </c>
      <c r="N2246" s="25">
        <v>4.3300000000000003E-7</v>
      </c>
      <c r="O2246" s="25">
        <f t="shared" ref="O2246:O2309" si="193">L2246*(78/78)</f>
        <v>7.9500000000000001E-9</v>
      </c>
      <c r="P2246" s="25">
        <f t="shared" ref="P2246:P2309" si="194">M2246*(33/33)</f>
        <v>9.1499999999999992E-9</v>
      </c>
      <c r="Q2246" s="25">
        <f t="shared" ref="Q2246:Q2309" si="195">N2246*(33/33)</f>
        <v>4.3300000000000003E-7</v>
      </c>
      <c r="R2246" s="25">
        <f t="shared" si="191"/>
        <v>9.7543394683026592E-8</v>
      </c>
      <c r="S2246" s="25">
        <f t="shared" si="191"/>
        <v>6.0711656441717799E-6</v>
      </c>
      <c r="T2246" s="25">
        <f t="shared" si="191"/>
        <v>4.7355092024539875E-4</v>
      </c>
      <c r="U2246" s="25">
        <f t="shared" si="191"/>
        <v>3.2177177914110433E-5</v>
      </c>
      <c r="V2246" s="25">
        <f t="shared" si="191"/>
        <v>3.7034110429447851E-5</v>
      </c>
      <c r="W2246" s="25">
        <f t="shared" si="191"/>
        <v>1.7525431492842536E-3</v>
      </c>
      <c r="X2246" s="25">
        <f t="shared" si="192"/>
        <v>3.2177177914110433E-5</v>
      </c>
      <c r="Y2246" s="25">
        <f t="shared" si="192"/>
        <v>3.7034110429447851E-5</v>
      </c>
      <c r="Z2246" s="25">
        <f t="shared" si="192"/>
        <v>1.7525431492842536E-3</v>
      </c>
    </row>
    <row r="2247" spans="1:26" s="24" customFormat="1" x14ac:dyDescent="0.25">
      <c r="A2247" s="24" t="s">
        <v>181</v>
      </c>
      <c r="B2247" s="24" t="s">
        <v>182</v>
      </c>
      <c r="C2247" s="24" t="s">
        <v>183</v>
      </c>
      <c r="D2247" s="24" t="s">
        <v>155</v>
      </c>
      <c r="E2247" s="24">
        <v>2017</v>
      </c>
      <c r="F2247" s="24" t="s">
        <v>133</v>
      </c>
      <c r="G2247" s="24" t="s">
        <v>138</v>
      </c>
      <c r="H2247" s="24" t="s">
        <v>135</v>
      </c>
      <c r="I2247" s="25">
        <v>3.1000000000000002E-10</v>
      </c>
      <c r="J2247" s="25">
        <v>1.5399999999999999E-8</v>
      </c>
      <c r="K2247" s="25">
        <v>9.4E-7</v>
      </c>
      <c r="L2247" s="25">
        <v>2.0199999999999999E-8</v>
      </c>
      <c r="M2247" s="25">
        <v>6.3399999999999999E-8</v>
      </c>
      <c r="N2247" s="25">
        <v>1.6500000000000001E-6</v>
      </c>
      <c r="O2247" s="25">
        <f t="shared" si="193"/>
        <v>2.0199999999999999E-8</v>
      </c>
      <c r="P2247" s="25">
        <f t="shared" si="194"/>
        <v>6.3399999999999999E-8</v>
      </c>
      <c r="Q2247" s="25">
        <f t="shared" si="195"/>
        <v>1.6500000000000001E-6</v>
      </c>
      <c r="R2247" s="25">
        <f t="shared" si="191"/>
        <v>1.2547075664621676E-6</v>
      </c>
      <c r="S2247" s="25">
        <f t="shared" si="191"/>
        <v>6.233063394683026E-5</v>
      </c>
      <c r="T2247" s="25">
        <f t="shared" si="191"/>
        <v>3.8045971370143151E-3</v>
      </c>
      <c r="U2247" s="25">
        <f t="shared" si="191"/>
        <v>8.1758364008179948E-5</v>
      </c>
      <c r="V2247" s="25">
        <f t="shared" si="191"/>
        <v>2.5660793456032719E-4</v>
      </c>
      <c r="W2247" s="25">
        <f t="shared" si="191"/>
        <v>6.6782822085889575E-3</v>
      </c>
      <c r="X2247" s="25">
        <f t="shared" si="192"/>
        <v>8.1758364008179948E-5</v>
      </c>
      <c r="Y2247" s="25">
        <f t="shared" si="192"/>
        <v>2.5660793456032719E-4</v>
      </c>
      <c r="Z2247" s="25">
        <f t="shared" si="192"/>
        <v>6.6782822085889575E-3</v>
      </c>
    </row>
    <row r="2248" spans="1:26" s="24" customFormat="1" x14ac:dyDescent="0.25">
      <c r="A2248" s="24" t="s">
        <v>181</v>
      </c>
      <c r="B2248" s="24" t="s">
        <v>182</v>
      </c>
      <c r="C2248" s="24" t="s">
        <v>183</v>
      </c>
      <c r="D2248" s="24" t="s">
        <v>155</v>
      </c>
      <c r="E2248" s="24">
        <v>2017</v>
      </c>
      <c r="F2248" s="24" t="s">
        <v>133</v>
      </c>
      <c r="G2248" s="24" t="s">
        <v>138</v>
      </c>
      <c r="H2248" s="24">
        <v>60</v>
      </c>
      <c r="I2248" s="25">
        <v>2.5000000000000001E-9</v>
      </c>
      <c r="J2248" s="25">
        <v>4.7600000000000003E-8</v>
      </c>
      <c r="K2248" s="25">
        <v>2.04E-6</v>
      </c>
      <c r="L2248" s="25">
        <v>5.5299999999999999E-8</v>
      </c>
      <c r="M2248" s="25">
        <v>1.17E-7</v>
      </c>
      <c r="N2248" s="25">
        <v>2.0700000000000001E-6</v>
      </c>
      <c r="O2248" s="25">
        <f t="shared" si="193"/>
        <v>5.5299999999999999E-8</v>
      </c>
      <c r="P2248" s="25">
        <f t="shared" si="194"/>
        <v>1.17E-7</v>
      </c>
      <c r="Q2248" s="25">
        <f t="shared" si="195"/>
        <v>2.0700000000000001E-6</v>
      </c>
      <c r="R2248" s="25">
        <f t="shared" ref="R2248:W2290" si="196">1000*98.96*I2248/24.45</f>
        <v>1.0118609406952966E-5</v>
      </c>
      <c r="S2248" s="25">
        <f t="shared" si="196"/>
        <v>1.9265832310838449E-4</v>
      </c>
      <c r="T2248" s="25">
        <f t="shared" si="196"/>
        <v>8.2567852760736197E-3</v>
      </c>
      <c r="U2248" s="25">
        <f t="shared" si="196"/>
        <v>2.238236400817996E-4</v>
      </c>
      <c r="V2248" s="25">
        <f t="shared" si="196"/>
        <v>4.7355092024539875E-4</v>
      </c>
      <c r="W2248" s="25">
        <f t="shared" si="196"/>
        <v>8.3782085889570566E-3</v>
      </c>
      <c r="X2248" s="25">
        <f t="shared" si="192"/>
        <v>2.238236400817996E-4</v>
      </c>
      <c r="Y2248" s="25">
        <f t="shared" si="192"/>
        <v>4.7355092024539875E-4</v>
      </c>
      <c r="Z2248" s="25">
        <f t="shared" si="192"/>
        <v>8.3782085889570566E-3</v>
      </c>
    </row>
    <row r="2249" spans="1:26" s="24" customFormat="1" x14ac:dyDescent="0.25">
      <c r="A2249" s="24" t="s">
        <v>181</v>
      </c>
      <c r="B2249" s="24" t="s">
        <v>182</v>
      </c>
      <c r="C2249" s="24" t="s">
        <v>183</v>
      </c>
      <c r="D2249" s="24" t="s">
        <v>155</v>
      </c>
      <c r="E2249" s="24">
        <v>2017</v>
      </c>
      <c r="F2249" s="24" t="s">
        <v>133</v>
      </c>
      <c r="G2249" s="24" t="s">
        <v>138</v>
      </c>
      <c r="H2249" s="24">
        <v>100</v>
      </c>
      <c r="I2249" s="25">
        <v>9.5800000000000004E-9</v>
      </c>
      <c r="J2249" s="25">
        <v>8.6900000000000004E-8</v>
      </c>
      <c r="K2249" s="25">
        <v>3.49E-6</v>
      </c>
      <c r="L2249" s="25">
        <v>9.5200000000000005E-8</v>
      </c>
      <c r="M2249" s="25">
        <v>2.8299999999999998E-7</v>
      </c>
      <c r="N2249" s="25">
        <v>2.34E-6</v>
      </c>
      <c r="O2249" s="25">
        <f t="shared" si="193"/>
        <v>9.5200000000000005E-8</v>
      </c>
      <c r="P2249" s="25">
        <f t="shared" si="194"/>
        <v>2.8299999999999998E-7</v>
      </c>
      <c r="Q2249" s="25">
        <f t="shared" si="195"/>
        <v>2.34E-6</v>
      </c>
      <c r="R2249" s="25">
        <f t="shared" si="196"/>
        <v>3.8774511247443765E-5</v>
      </c>
      <c r="S2249" s="25">
        <f t="shared" si="196"/>
        <v>3.5172286298568509E-4</v>
      </c>
      <c r="T2249" s="25">
        <f t="shared" si="196"/>
        <v>1.4125578732106341E-2</v>
      </c>
      <c r="U2249" s="25">
        <f t="shared" si="196"/>
        <v>3.8531664621676897E-4</v>
      </c>
      <c r="V2249" s="25">
        <f t="shared" si="196"/>
        <v>1.1454265848670755E-3</v>
      </c>
      <c r="W2249" s="25">
        <f t="shared" si="196"/>
        <v>9.4710184049079764E-3</v>
      </c>
      <c r="X2249" s="25">
        <f t="shared" si="192"/>
        <v>3.8531664621676897E-4</v>
      </c>
      <c r="Y2249" s="25">
        <f t="shared" si="192"/>
        <v>1.1454265848670755E-3</v>
      </c>
      <c r="Z2249" s="25">
        <f t="shared" si="192"/>
        <v>9.4710184049079764E-3</v>
      </c>
    </row>
    <row r="2250" spans="1:26" s="24" customFormat="1" x14ac:dyDescent="0.25">
      <c r="A2250" s="24" t="s">
        <v>181</v>
      </c>
      <c r="B2250" s="24" t="s">
        <v>182</v>
      </c>
      <c r="C2250" s="24" t="s">
        <v>183</v>
      </c>
      <c r="D2250" s="24" t="s">
        <v>155</v>
      </c>
      <c r="E2250" s="24">
        <v>2017</v>
      </c>
      <c r="F2250" s="24" t="s">
        <v>133</v>
      </c>
      <c r="G2250" s="24" t="s">
        <v>138</v>
      </c>
      <c r="H2250" s="24" t="s">
        <v>136</v>
      </c>
      <c r="I2250" s="25">
        <v>2.2999999999999999E-9</v>
      </c>
      <c r="J2250" s="25">
        <v>1.0099999999999999E-8</v>
      </c>
      <c r="K2250" s="25">
        <v>6.8999999999999996E-7</v>
      </c>
      <c r="L2250" s="25">
        <v>1.6700000000000001E-8</v>
      </c>
      <c r="M2250" s="25">
        <v>1.03E-7</v>
      </c>
      <c r="N2250" s="25">
        <v>4.1399999999999997E-7</v>
      </c>
      <c r="O2250" s="25">
        <f t="shared" si="193"/>
        <v>1.6700000000000001E-8</v>
      </c>
      <c r="P2250" s="25">
        <f t="shared" si="194"/>
        <v>1.03E-7</v>
      </c>
      <c r="Q2250" s="25">
        <f t="shared" si="195"/>
        <v>4.1399999999999997E-7</v>
      </c>
      <c r="R2250" s="25">
        <f t="shared" si="196"/>
        <v>9.3091206543967283E-6</v>
      </c>
      <c r="S2250" s="25">
        <f t="shared" si="196"/>
        <v>4.0879182004089974E-5</v>
      </c>
      <c r="T2250" s="25">
        <f t="shared" si="196"/>
        <v>2.792736196319018E-3</v>
      </c>
      <c r="U2250" s="25">
        <f t="shared" si="196"/>
        <v>6.7592310838445816E-5</v>
      </c>
      <c r="V2250" s="25">
        <f t="shared" si="196"/>
        <v>4.1688670756646217E-4</v>
      </c>
      <c r="W2250" s="25">
        <f t="shared" si="196"/>
        <v>1.675641717791411E-3</v>
      </c>
      <c r="X2250" s="25">
        <f t="shared" si="192"/>
        <v>6.7592310838445816E-5</v>
      </c>
      <c r="Y2250" s="25">
        <f t="shared" si="192"/>
        <v>4.1688670756646217E-4</v>
      </c>
      <c r="Z2250" s="25">
        <f t="shared" si="192"/>
        <v>1.675641717791411E-3</v>
      </c>
    </row>
    <row r="2251" spans="1:26" s="24" customFormat="1" x14ac:dyDescent="0.25">
      <c r="A2251" s="24" t="s">
        <v>181</v>
      </c>
      <c r="B2251" s="24" t="s">
        <v>182</v>
      </c>
      <c r="C2251" s="24" t="s">
        <v>183</v>
      </c>
      <c r="D2251" s="24" t="s">
        <v>155</v>
      </c>
      <c r="E2251" s="24">
        <v>2017</v>
      </c>
      <c r="F2251" s="24" t="s">
        <v>133</v>
      </c>
      <c r="G2251" s="24" t="s">
        <v>138</v>
      </c>
      <c r="H2251" s="24">
        <v>1000</v>
      </c>
      <c r="I2251" s="25">
        <v>1.63E-9</v>
      </c>
      <c r="J2251" s="25">
        <v>4.18E-9</v>
      </c>
      <c r="K2251" s="25">
        <v>3.5900000000000003E-7</v>
      </c>
      <c r="L2251" s="25">
        <v>1.22E-8</v>
      </c>
      <c r="M2251" s="25">
        <v>6.8400000000000004E-8</v>
      </c>
      <c r="N2251" s="25">
        <v>1.35E-7</v>
      </c>
      <c r="O2251" s="25">
        <f t="shared" si="193"/>
        <v>1.22E-8</v>
      </c>
      <c r="P2251" s="25">
        <f t="shared" si="194"/>
        <v>6.8400000000000004E-8</v>
      </c>
      <c r="Q2251" s="25">
        <f t="shared" si="195"/>
        <v>1.35E-7</v>
      </c>
      <c r="R2251" s="25">
        <f t="shared" si="196"/>
        <v>6.5973333333333338E-6</v>
      </c>
      <c r="S2251" s="25">
        <f t="shared" si="196"/>
        <v>1.6918314928425358E-5</v>
      </c>
      <c r="T2251" s="25">
        <f t="shared" si="196"/>
        <v>1.4530323108384461E-3</v>
      </c>
      <c r="U2251" s="25">
        <f t="shared" si="196"/>
        <v>4.9378813905930473E-5</v>
      </c>
      <c r="V2251" s="25">
        <f t="shared" si="196"/>
        <v>2.7684515337423314E-4</v>
      </c>
      <c r="W2251" s="25">
        <f t="shared" si="196"/>
        <v>5.4640490797546013E-4</v>
      </c>
      <c r="X2251" s="25">
        <f t="shared" si="192"/>
        <v>4.9378813905930473E-5</v>
      </c>
      <c r="Y2251" s="25">
        <f t="shared" si="192"/>
        <v>2.7684515337423314E-4</v>
      </c>
      <c r="Z2251" s="25">
        <f t="shared" si="192"/>
        <v>5.4640490797546013E-4</v>
      </c>
    </row>
    <row r="2252" spans="1:26" s="24" customFormat="1" x14ac:dyDescent="0.25">
      <c r="A2252" s="24" t="s">
        <v>181</v>
      </c>
      <c r="B2252" s="24" t="s">
        <v>182</v>
      </c>
      <c r="C2252" s="24" t="s">
        <v>183</v>
      </c>
      <c r="D2252" s="24" t="s">
        <v>155</v>
      </c>
      <c r="E2252" s="24">
        <v>2017</v>
      </c>
      <c r="F2252" s="24" t="s">
        <v>133</v>
      </c>
      <c r="G2252" s="24" t="s">
        <v>138</v>
      </c>
      <c r="H2252" s="24">
        <v>2500</v>
      </c>
      <c r="I2252" s="25">
        <v>4.2900000000000002E-10</v>
      </c>
      <c r="J2252" s="25">
        <v>1.0999999999999999E-9</v>
      </c>
      <c r="K2252" s="25">
        <v>1.08E-7</v>
      </c>
      <c r="L2252" s="25">
        <v>4.3800000000000002E-9</v>
      </c>
      <c r="M2252" s="25">
        <v>2.11E-8</v>
      </c>
      <c r="N2252" s="25">
        <v>3.3600000000000003E-8</v>
      </c>
      <c r="O2252" s="25">
        <f t="shared" si="193"/>
        <v>4.3800000000000002E-9</v>
      </c>
      <c r="P2252" s="25">
        <f t="shared" si="194"/>
        <v>2.11E-8</v>
      </c>
      <c r="Q2252" s="25">
        <f t="shared" si="195"/>
        <v>3.3600000000000003E-8</v>
      </c>
      <c r="R2252" s="25">
        <f t="shared" si="196"/>
        <v>1.7363533742331289E-6</v>
      </c>
      <c r="S2252" s="25">
        <f t="shared" si="196"/>
        <v>4.4521881390593048E-6</v>
      </c>
      <c r="T2252" s="25">
        <f t="shared" si="196"/>
        <v>4.3712392638036812E-4</v>
      </c>
      <c r="U2252" s="25">
        <f t="shared" si="196"/>
        <v>1.7727803680981596E-5</v>
      </c>
      <c r="V2252" s="25">
        <f t="shared" si="196"/>
        <v>8.5401063394683035E-5</v>
      </c>
      <c r="W2252" s="25">
        <f t="shared" si="196"/>
        <v>1.3599411042944788E-4</v>
      </c>
      <c r="X2252" s="25">
        <f t="shared" si="192"/>
        <v>1.7727803680981596E-5</v>
      </c>
      <c r="Y2252" s="25">
        <f t="shared" si="192"/>
        <v>8.5401063394683035E-5</v>
      </c>
      <c r="Z2252" s="25">
        <f t="shared" si="192"/>
        <v>1.3599411042944788E-4</v>
      </c>
    </row>
    <row r="2253" spans="1:26" s="24" customFormat="1" x14ac:dyDescent="0.25">
      <c r="A2253" s="24" t="s">
        <v>181</v>
      </c>
      <c r="B2253" s="24" t="s">
        <v>182</v>
      </c>
      <c r="C2253" s="24" t="s">
        <v>183</v>
      </c>
      <c r="D2253" s="24" t="s">
        <v>155</v>
      </c>
      <c r="E2253" s="24">
        <v>2017</v>
      </c>
      <c r="F2253" s="24" t="s">
        <v>133</v>
      </c>
      <c r="G2253" s="24" t="s">
        <v>138</v>
      </c>
      <c r="H2253" s="24">
        <v>5000</v>
      </c>
      <c r="I2253" s="25">
        <v>1.34E-10</v>
      </c>
      <c r="J2253" s="25">
        <v>4.6800000000000004E-10</v>
      </c>
      <c r="K2253" s="25">
        <v>3.9099999999999999E-8</v>
      </c>
      <c r="L2253" s="25">
        <v>1.86E-9</v>
      </c>
      <c r="M2253" s="25">
        <v>7.4300000000000002E-9</v>
      </c>
      <c r="N2253" s="25">
        <v>1.27E-8</v>
      </c>
      <c r="O2253" s="25">
        <f t="shared" si="193"/>
        <v>1.86E-9</v>
      </c>
      <c r="P2253" s="25">
        <f t="shared" si="194"/>
        <v>7.4300000000000002E-9</v>
      </c>
      <c r="Q2253" s="25">
        <f t="shared" si="195"/>
        <v>1.27E-8</v>
      </c>
      <c r="R2253" s="25">
        <f t="shared" si="196"/>
        <v>5.4235746421267902E-7</v>
      </c>
      <c r="S2253" s="25">
        <f t="shared" si="196"/>
        <v>1.8942036809815952E-6</v>
      </c>
      <c r="T2253" s="25">
        <f t="shared" si="196"/>
        <v>1.5825505112474438E-4</v>
      </c>
      <c r="U2253" s="25">
        <f t="shared" si="196"/>
        <v>7.5282453987730064E-6</v>
      </c>
      <c r="V2253" s="25">
        <f t="shared" si="196"/>
        <v>3.0072507157464214E-5</v>
      </c>
      <c r="W2253" s="25">
        <f t="shared" si="196"/>
        <v>5.1402535787321065E-5</v>
      </c>
      <c r="X2253" s="25">
        <f t="shared" si="192"/>
        <v>7.5282453987730064E-6</v>
      </c>
      <c r="Y2253" s="25">
        <f t="shared" si="192"/>
        <v>3.0072507157464214E-5</v>
      </c>
      <c r="Z2253" s="25">
        <f t="shared" si="192"/>
        <v>5.1402535787321065E-5</v>
      </c>
    </row>
    <row r="2254" spans="1:26" s="24" customFormat="1" x14ac:dyDescent="0.25">
      <c r="A2254" s="24" t="s">
        <v>181</v>
      </c>
      <c r="B2254" s="24" t="s">
        <v>182</v>
      </c>
      <c r="C2254" s="24" t="s">
        <v>183</v>
      </c>
      <c r="D2254" s="24" t="s">
        <v>155</v>
      </c>
      <c r="E2254" s="24">
        <v>2017</v>
      </c>
      <c r="F2254" s="24" t="s">
        <v>133</v>
      </c>
      <c r="G2254" s="24" t="s">
        <v>138</v>
      </c>
      <c r="H2254" s="24">
        <v>10000</v>
      </c>
      <c r="I2254" s="25">
        <v>4.5499999999999998E-11</v>
      </c>
      <c r="J2254" s="25">
        <v>2.17E-10</v>
      </c>
      <c r="K2254" s="25">
        <v>1.3399999999999999E-8</v>
      </c>
      <c r="L2254" s="25">
        <v>7.4400000000000002E-10</v>
      </c>
      <c r="M2254" s="25">
        <v>2.5000000000000001E-9</v>
      </c>
      <c r="N2254" s="25">
        <v>4.4500000000000001E-9</v>
      </c>
      <c r="O2254" s="25">
        <f t="shared" si="193"/>
        <v>7.4400000000000002E-10</v>
      </c>
      <c r="P2254" s="25">
        <f t="shared" si="194"/>
        <v>2.5000000000000001E-9</v>
      </c>
      <c r="Q2254" s="25">
        <f t="shared" si="195"/>
        <v>4.4500000000000001E-9</v>
      </c>
      <c r="R2254" s="25">
        <f t="shared" si="196"/>
        <v>1.8415869120654395E-7</v>
      </c>
      <c r="S2254" s="25">
        <f t="shared" si="196"/>
        <v>8.782952965235174E-7</v>
      </c>
      <c r="T2254" s="25">
        <f t="shared" si="196"/>
        <v>5.4235746421267891E-5</v>
      </c>
      <c r="U2254" s="25">
        <f t="shared" si="196"/>
        <v>3.0112981595092028E-6</v>
      </c>
      <c r="V2254" s="25">
        <f t="shared" si="196"/>
        <v>1.0118609406952966E-5</v>
      </c>
      <c r="W2254" s="25">
        <f t="shared" si="196"/>
        <v>1.8011124744376281E-5</v>
      </c>
      <c r="X2254" s="25">
        <f t="shared" si="192"/>
        <v>3.0112981595092028E-6</v>
      </c>
      <c r="Y2254" s="25">
        <f t="shared" si="192"/>
        <v>1.0118609406952966E-5</v>
      </c>
      <c r="Z2254" s="25">
        <f t="shared" si="192"/>
        <v>1.8011124744376281E-5</v>
      </c>
    </row>
    <row r="2255" spans="1:26" s="24" customFormat="1" x14ac:dyDescent="0.25">
      <c r="A2255" s="24" t="s">
        <v>181</v>
      </c>
      <c r="B2255" s="24" t="s">
        <v>182</v>
      </c>
      <c r="C2255" s="24" t="s">
        <v>183</v>
      </c>
      <c r="D2255" s="24" t="s">
        <v>155</v>
      </c>
      <c r="E2255" s="24">
        <v>2018</v>
      </c>
      <c r="F2255" s="24" t="s">
        <v>133</v>
      </c>
      <c r="G2255" s="24" t="s">
        <v>134</v>
      </c>
      <c r="H2255" s="24">
        <v>10</v>
      </c>
      <c r="I2255" s="25">
        <v>2.63E-17</v>
      </c>
      <c r="J2255" s="25">
        <v>6.0999999999999998E-7</v>
      </c>
      <c r="K2255" s="25">
        <v>1.1399999999999999E-5</v>
      </c>
      <c r="L2255" s="25">
        <v>6.7299999999999995E-7</v>
      </c>
      <c r="M2255" s="25">
        <v>3.0199999999999999E-6</v>
      </c>
      <c r="N2255" s="25">
        <v>5.5400000000000003E-6</v>
      </c>
      <c r="O2255" s="25">
        <f t="shared" si="193"/>
        <v>6.7299999999999995E-7</v>
      </c>
      <c r="P2255" s="25">
        <f t="shared" si="194"/>
        <v>3.0199999999999999E-6</v>
      </c>
      <c r="Q2255" s="25">
        <f t="shared" si="195"/>
        <v>5.5400000000000003E-6</v>
      </c>
      <c r="R2255" s="25">
        <f t="shared" si="196"/>
        <v>1.064477709611452E-13</v>
      </c>
      <c r="S2255" s="25">
        <f t="shared" si="196"/>
        <v>2.4689406952965237E-3</v>
      </c>
      <c r="T2255" s="25">
        <f t="shared" si="196"/>
        <v>4.6140858895705524E-2</v>
      </c>
      <c r="U2255" s="25">
        <f t="shared" si="196"/>
        <v>2.7239296523517381E-3</v>
      </c>
      <c r="V2255" s="25">
        <f t="shared" si="196"/>
        <v>1.2223280163599182E-2</v>
      </c>
      <c r="W2255" s="25">
        <f t="shared" si="196"/>
        <v>2.2422838445807773E-2</v>
      </c>
      <c r="X2255" s="25">
        <f t="shared" si="192"/>
        <v>2.7239296523517381E-3</v>
      </c>
      <c r="Y2255" s="25">
        <f t="shared" si="192"/>
        <v>1.2223280163599182E-2</v>
      </c>
      <c r="Z2255" s="25">
        <f t="shared" si="192"/>
        <v>2.2422838445807773E-2</v>
      </c>
    </row>
    <row r="2256" spans="1:26" s="24" customFormat="1" x14ac:dyDescent="0.25">
      <c r="A2256" s="24" t="s">
        <v>181</v>
      </c>
      <c r="B2256" s="24" t="s">
        <v>182</v>
      </c>
      <c r="C2256" s="24" t="s">
        <v>183</v>
      </c>
      <c r="D2256" s="24" t="s">
        <v>155</v>
      </c>
      <c r="E2256" s="24">
        <v>2018</v>
      </c>
      <c r="F2256" s="24" t="s">
        <v>133</v>
      </c>
      <c r="G2256" s="24" t="s">
        <v>134</v>
      </c>
      <c r="H2256" s="24">
        <v>30</v>
      </c>
      <c r="I2256" s="25">
        <v>7.1199999999999997E-11</v>
      </c>
      <c r="J2256" s="25">
        <v>7.0599999999999997E-8</v>
      </c>
      <c r="K2256" s="25">
        <v>5.8799999999999996E-6</v>
      </c>
      <c r="L2256" s="25">
        <v>2.72E-7</v>
      </c>
      <c r="M2256" s="25">
        <v>1.2899999999999999E-6</v>
      </c>
      <c r="N2256" s="25">
        <v>2.4700000000000001E-6</v>
      </c>
      <c r="O2256" s="25">
        <f t="shared" si="193"/>
        <v>2.72E-7</v>
      </c>
      <c r="P2256" s="25">
        <f t="shared" si="194"/>
        <v>1.2899999999999999E-6</v>
      </c>
      <c r="Q2256" s="25">
        <f t="shared" si="195"/>
        <v>2.4700000000000001E-6</v>
      </c>
      <c r="R2256" s="25">
        <f t="shared" si="196"/>
        <v>2.8817799591002044E-7</v>
      </c>
      <c r="S2256" s="25">
        <f t="shared" si="196"/>
        <v>2.8574952965235173E-4</v>
      </c>
      <c r="T2256" s="25">
        <f t="shared" si="196"/>
        <v>2.3798969325153373E-2</v>
      </c>
      <c r="U2256" s="25">
        <f t="shared" si="196"/>
        <v>1.1009047034764826E-3</v>
      </c>
      <c r="V2256" s="25">
        <f t="shared" si="196"/>
        <v>5.2212024539877305E-3</v>
      </c>
      <c r="W2256" s="25">
        <f t="shared" si="196"/>
        <v>9.9971860940695299E-3</v>
      </c>
      <c r="X2256" s="25">
        <f t="shared" si="192"/>
        <v>1.1009047034764826E-3</v>
      </c>
      <c r="Y2256" s="25">
        <f t="shared" si="192"/>
        <v>5.2212024539877305E-3</v>
      </c>
      <c r="Z2256" s="25">
        <f t="shared" si="192"/>
        <v>9.9971860940695299E-3</v>
      </c>
    </row>
    <row r="2257" spans="1:26" s="24" customFormat="1" x14ac:dyDescent="0.25">
      <c r="A2257" s="24" t="s">
        <v>181</v>
      </c>
      <c r="B2257" s="24" t="s">
        <v>182</v>
      </c>
      <c r="C2257" s="24" t="s">
        <v>183</v>
      </c>
      <c r="D2257" s="24" t="s">
        <v>155</v>
      </c>
      <c r="E2257" s="24">
        <v>2018</v>
      </c>
      <c r="F2257" s="24" t="s">
        <v>133</v>
      </c>
      <c r="G2257" s="24" t="s">
        <v>134</v>
      </c>
      <c r="H2257" s="24" t="s">
        <v>135</v>
      </c>
      <c r="I2257" s="25">
        <v>7.7300000000000002E-10</v>
      </c>
      <c r="J2257" s="25">
        <v>1.11E-7</v>
      </c>
      <c r="K2257" s="25">
        <v>4.6999999999999999E-6</v>
      </c>
      <c r="L2257" s="25">
        <v>1.92E-7</v>
      </c>
      <c r="M2257" s="25">
        <v>8.4600000000000003E-7</v>
      </c>
      <c r="N2257" s="25">
        <v>3.3100000000000001E-6</v>
      </c>
      <c r="O2257" s="25">
        <f t="shared" si="193"/>
        <v>1.92E-7</v>
      </c>
      <c r="P2257" s="25">
        <f t="shared" si="194"/>
        <v>8.4600000000000003E-7</v>
      </c>
      <c r="Q2257" s="25">
        <f t="shared" si="195"/>
        <v>3.3100000000000001E-6</v>
      </c>
      <c r="R2257" s="25">
        <f t="shared" si="196"/>
        <v>3.1286740286298571E-6</v>
      </c>
      <c r="S2257" s="25">
        <f t="shared" si="196"/>
        <v>4.492662576687117E-4</v>
      </c>
      <c r="T2257" s="25">
        <f t="shared" si="196"/>
        <v>1.9022985685071575E-2</v>
      </c>
      <c r="U2257" s="25">
        <f t="shared" si="196"/>
        <v>7.7710920245398782E-4</v>
      </c>
      <c r="V2257" s="25">
        <f t="shared" si="196"/>
        <v>3.4241374233128837E-3</v>
      </c>
      <c r="W2257" s="25">
        <f t="shared" si="196"/>
        <v>1.3397038854805726E-2</v>
      </c>
      <c r="X2257" s="25">
        <f t="shared" si="192"/>
        <v>7.7710920245398782E-4</v>
      </c>
      <c r="Y2257" s="25">
        <f t="shared" si="192"/>
        <v>3.4241374233128837E-3</v>
      </c>
      <c r="Z2257" s="25">
        <f t="shared" si="192"/>
        <v>1.3397038854805726E-2</v>
      </c>
    </row>
    <row r="2258" spans="1:26" s="24" customFormat="1" x14ac:dyDescent="0.25">
      <c r="A2258" s="24" t="s">
        <v>181</v>
      </c>
      <c r="B2258" s="24" t="s">
        <v>182</v>
      </c>
      <c r="C2258" s="24" t="s">
        <v>183</v>
      </c>
      <c r="D2258" s="24" t="s">
        <v>155</v>
      </c>
      <c r="E2258" s="24">
        <v>2018</v>
      </c>
      <c r="F2258" s="24" t="s">
        <v>133</v>
      </c>
      <c r="G2258" s="24" t="s">
        <v>134</v>
      </c>
      <c r="H2258" s="24">
        <v>60</v>
      </c>
      <c r="I2258" s="25">
        <v>4.1899999999999998E-9</v>
      </c>
      <c r="J2258" s="25">
        <v>1.4000000000000001E-7</v>
      </c>
      <c r="K2258" s="25">
        <v>4.2300000000000002E-6</v>
      </c>
      <c r="L2258" s="25">
        <v>1.67E-7</v>
      </c>
      <c r="M2258" s="25">
        <v>7.0699999999999996E-7</v>
      </c>
      <c r="N2258" s="25">
        <v>3.1099999999999999E-6</v>
      </c>
      <c r="O2258" s="25">
        <f t="shared" si="193"/>
        <v>1.67E-7</v>
      </c>
      <c r="P2258" s="25">
        <f t="shared" si="194"/>
        <v>7.0699999999999996E-7</v>
      </c>
      <c r="Q2258" s="25">
        <f t="shared" si="195"/>
        <v>3.1099999999999999E-6</v>
      </c>
      <c r="R2258" s="25">
        <f t="shared" si="196"/>
        <v>1.695878936605317E-5</v>
      </c>
      <c r="S2258" s="25">
        <f t="shared" si="196"/>
        <v>5.6664212678936613E-4</v>
      </c>
      <c r="T2258" s="25">
        <f t="shared" si="196"/>
        <v>1.7120687116564417E-2</v>
      </c>
      <c r="U2258" s="25">
        <f t="shared" si="196"/>
        <v>6.7592310838445813E-4</v>
      </c>
      <c r="V2258" s="25">
        <f t="shared" si="196"/>
        <v>2.8615427402862983E-3</v>
      </c>
      <c r="W2258" s="25">
        <f t="shared" si="196"/>
        <v>1.2587550102249488E-2</v>
      </c>
      <c r="X2258" s="25">
        <f t="shared" si="192"/>
        <v>6.7592310838445813E-4</v>
      </c>
      <c r="Y2258" s="25">
        <f t="shared" si="192"/>
        <v>2.8615427402862983E-3</v>
      </c>
      <c r="Z2258" s="25">
        <f t="shared" si="192"/>
        <v>1.2587550102249488E-2</v>
      </c>
    </row>
    <row r="2259" spans="1:26" s="24" customFormat="1" x14ac:dyDescent="0.25">
      <c r="A2259" s="24" t="s">
        <v>181</v>
      </c>
      <c r="B2259" s="24" t="s">
        <v>182</v>
      </c>
      <c r="C2259" s="24" t="s">
        <v>183</v>
      </c>
      <c r="D2259" s="24" t="s">
        <v>155</v>
      </c>
      <c r="E2259" s="24">
        <v>2018</v>
      </c>
      <c r="F2259" s="24" t="s">
        <v>133</v>
      </c>
      <c r="G2259" s="24" t="s">
        <v>134</v>
      </c>
      <c r="H2259" s="24">
        <v>100</v>
      </c>
      <c r="I2259" s="25">
        <v>1.37E-8</v>
      </c>
      <c r="J2259" s="25">
        <v>1.4700000000000001E-7</v>
      </c>
      <c r="K2259" s="25">
        <v>4.7999999999999998E-6</v>
      </c>
      <c r="L2259" s="25">
        <v>1.5900000000000001E-7</v>
      </c>
      <c r="M2259" s="25">
        <v>6.2699999999999999E-7</v>
      </c>
      <c r="N2259" s="25">
        <v>3.0199999999999999E-6</v>
      </c>
      <c r="O2259" s="25">
        <f t="shared" si="193"/>
        <v>1.5900000000000001E-7</v>
      </c>
      <c r="P2259" s="25">
        <f t="shared" si="194"/>
        <v>6.2699999999999999E-7</v>
      </c>
      <c r="Q2259" s="25">
        <f t="shared" si="195"/>
        <v>3.0199999999999999E-6</v>
      </c>
      <c r="R2259" s="25">
        <f t="shared" si="196"/>
        <v>5.5449979550102249E-5</v>
      </c>
      <c r="S2259" s="25">
        <f t="shared" si="196"/>
        <v>5.9497423312883434E-4</v>
      </c>
      <c r="T2259" s="25">
        <f t="shared" si="196"/>
        <v>1.9427730061349693E-2</v>
      </c>
      <c r="U2259" s="25">
        <f t="shared" si="196"/>
        <v>6.4354355828220866E-4</v>
      </c>
      <c r="V2259" s="25">
        <f t="shared" si="196"/>
        <v>2.5377472392638036E-3</v>
      </c>
      <c r="W2259" s="25">
        <f t="shared" si="196"/>
        <v>1.2223280163599182E-2</v>
      </c>
      <c r="X2259" s="25">
        <f t="shared" si="192"/>
        <v>6.4354355828220866E-4</v>
      </c>
      <c r="Y2259" s="25">
        <f t="shared" si="192"/>
        <v>2.5377472392638036E-3</v>
      </c>
      <c r="Z2259" s="25">
        <f t="shared" si="192"/>
        <v>1.2223280163599182E-2</v>
      </c>
    </row>
    <row r="2260" spans="1:26" s="24" customFormat="1" x14ac:dyDescent="0.25">
      <c r="A2260" s="24" t="s">
        <v>181</v>
      </c>
      <c r="B2260" s="24" t="s">
        <v>182</v>
      </c>
      <c r="C2260" s="24" t="s">
        <v>183</v>
      </c>
      <c r="D2260" s="24" t="s">
        <v>155</v>
      </c>
      <c r="E2260" s="24">
        <v>2018</v>
      </c>
      <c r="F2260" s="24" t="s">
        <v>133</v>
      </c>
      <c r="G2260" s="24" t="s">
        <v>134</v>
      </c>
      <c r="H2260" s="24" t="s">
        <v>136</v>
      </c>
      <c r="I2260" s="25">
        <v>2.7000000000000002E-9</v>
      </c>
      <c r="J2260" s="25">
        <v>1.2299999999999999E-8</v>
      </c>
      <c r="K2260" s="25">
        <v>8.6199999999999996E-7</v>
      </c>
      <c r="L2260" s="25">
        <v>2.1200000000000001E-8</v>
      </c>
      <c r="M2260" s="25">
        <v>1.2800000000000001E-7</v>
      </c>
      <c r="N2260" s="25">
        <v>5.2399999999999998E-7</v>
      </c>
      <c r="O2260" s="25">
        <f t="shared" si="193"/>
        <v>2.1200000000000001E-8</v>
      </c>
      <c r="P2260" s="25">
        <f t="shared" si="194"/>
        <v>1.2800000000000001E-7</v>
      </c>
      <c r="Q2260" s="25">
        <f t="shared" si="195"/>
        <v>5.2399999999999998E-7</v>
      </c>
      <c r="R2260" s="25">
        <f t="shared" si="196"/>
        <v>1.0928098159509203E-5</v>
      </c>
      <c r="S2260" s="25">
        <f t="shared" si="196"/>
        <v>4.978355828220859E-5</v>
      </c>
      <c r="T2260" s="25">
        <f t="shared" si="196"/>
        <v>3.4888965235173822E-3</v>
      </c>
      <c r="U2260" s="25">
        <f t="shared" si="196"/>
        <v>8.5805807770961159E-5</v>
      </c>
      <c r="V2260" s="25">
        <f t="shared" si="196"/>
        <v>5.1807280163599181E-4</v>
      </c>
      <c r="W2260" s="25">
        <f t="shared" si="196"/>
        <v>2.1208605316973416E-3</v>
      </c>
      <c r="X2260" s="25">
        <f t="shared" si="192"/>
        <v>8.5805807770961159E-5</v>
      </c>
      <c r="Y2260" s="25">
        <f t="shared" si="192"/>
        <v>5.1807280163599181E-4</v>
      </c>
      <c r="Z2260" s="25">
        <f t="shared" si="192"/>
        <v>2.1208605316973416E-3</v>
      </c>
    </row>
    <row r="2261" spans="1:26" s="24" customFormat="1" x14ac:dyDescent="0.25">
      <c r="A2261" s="24" t="s">
        <v>181</v>
      </c>
      <c r="B2261" s="24" t="s">
        <v>182</v>
      </c>
      <c r="C2261" s="24" t="s">
        <v>183</v>
      </c>
      <c r="D2261" s="24" t="s">
        <v>155</v>
      </c>
      <c r="E2261" s="24">
        <v>2018</v>
      </c>
      <c r="F2261" s="24" t="s">
        <v>133</v>
      </c>
      <c r="G2261" s="24" t="s">
        <v>134</v>
      </c>
      <c r="H2261" s="24">
        <v>1000</v>
      </c>
      <c r="I2261" s="25">
        <v>1.9000000000000001E-9</v>
      </c>
      <c r="J2261" s="25">
        <v>4.9200000000000004E-9</v>
      </c>
      <c r="K2261" s="25">
        <v>4.3799999999999998E-7</v>
      </c>
      <c r="L2261" s="25">
        <v>1.52E-8</v>
      </c>
      <c r="M2261" s="25">
        <v>8.42E-8</v>
      </c>
      <c r="N2261" s="25">
        <v>1.6299999999999999E-7</v>
      </c>
      <c r="O2261" s="25">
        <f t="shared" si="193"/>
        <v>1.52E-8</v>
      </c>
      <c r="P2261" s="25">
        <f t="shared" si="194"/>
        <v>8.42E-8</v>
      </c>
      <c r="Q2261" s="25">
        <f t="shared" si="195"/>
        <v>1.6299999999999999E-7</v>
      </c>
      <c r="R2261" s="25">
        <f t="shared" si="196"/>
        <v>7.6901431492842549E-6</v>
      </c>
      <c r="S2261" s="25">
        <f t="shared" si="196"/>
        <v>1.9913423312883438E-5</v>
      </c>
      <c r="T2261" s="25">
        <f t="shared" si="196"/>
        <v>1.7727803680981594E-3</v>
      </c>
      <c r="U2261" s="25">
        <f t="shared" si="196"/>
        <v>6.152114519427404E-5</v>
      </c>
      <c r="V2261" s="25">
        <f t="shared" si="196"/>
        <v>3.4079476482617592E-4</v>
      </c>
      <c r="W2261" s="25">
        <f t="shared" si="196"/>
        <v>6.5973333333333329E-4</v>
      </c>
      <c r="X2261" s="25">
        <f t="shared" si="192"/>
        <v>6.152114519427404E-5</v>
      </c>
      <c r="Y2261" s="25">
        <f t="shared" si="192"/>
        <v>3.4079476482617592E-4</v>
      </c>
      <c r="Z2261" s="25">
        <f t="shared" si="192"/>
        <v>6.5973333333333329E-4</v>
      </c>
    </row>
    <row r="2262" spans="1:26" s="24" customFormat="1" x14ac:dyDescent="0.25">
      <c r="A2262" s="24" t="s">
        <v>181</v>
      </c>
      <c r="B2262" s="24" t="s">
        <v>182</v>
      </c>
      <c r="C2262" s="24" t="s">
        <v>183</v>
      </c>
      <c r="D2262" s="24" t="s">
        <v>155</v>
      </c>
      <c r="E2262" s="24">
        <v>2018</v>
      </c>
      <c r="F2262" s="24" t="s">
        <v>133</v>
      </c>
      <c r="G2262" s="24" t="s">
        <v>134</v>
      </c>
      <c r="H2262" s="24">
        <v>2500</v>
      </c>
      <c r="I2262" s="25">
        <v>5.0100000000000003E-10</v>
      </c>
      <c r="J2262" s="25">
        <v>1.2900000000000001E-9</v>
      </c>
      <c r="K2262" s="25">
        <v>1.31E-7</v>
      </c>
      <c r="L2262" s="25">
        <v>5.3100000000000001E-9</v>
      </c>
      <c r="M2262" s="25">
        <v>2.5399999999999999E-8</v>
      </c>
      <c r="N2262" s="25">
        <v>4.06E-8</v>
      </c>
      <c r="O2262" s="25">
        <f t="shared" si="193"/>
        <v>5.3100000000000001E-9</v>
      </c>
      <c r="P2262" s="25">
        <f t="shared" si="194"/>
        <v>2.5399999999999999E-8</v>
      </c>
      <c r="Q2262" s="25">
        <f t="shared" si="195"/>
        <v>4.06E-8</v>
      </c>
      <c r="R2262" s="25">
        <f t="shared" si="196"/>
        <v>2.0277693251533747E-6</v>
      </c>
      <c r="S2262" s="25">
        <f t="shared" si="196"/>
        <v>5.2212024539877306E-6</v>
      </c>
      <c r="T2262" s="25">
        <f t="shared" si="196"/>
        <v>5.3021513292433539E-4</v>
      </c>
      <c r="U2262" s="25">
        <f t="shared" si="196"/>
        <v>2.1491926380368098E-5</v>
      </c>
      <c r="V2262" s="25">
        <f t="shared" si="196"/>
        <v>1.0280507157464213E-4</v>
      </c>
      <c r="W2262" s="25">
        <f t="shared" si="196"/>
        <v>1.6432621676891614E-4</v>
      </c>
      <c r="X2262" s="25">
        <f t="shared" si="192"/>
        <v>2.1491926380368098E-5</v>
      </c>
      <c r="Y2262" s="25">
        <f t="shared" si="192"/>
        <v>1.0280507157464213E-4</v>
      </c>
      <c r="Z2262" s="25">
        <f t="shared" si="192"/>
        <v>1.6432621676891614E-4</v>
      </c>
    </row>
    <row r="2263" spans="1:26" s="24" customFormat="1" x14ac:dyDescent="0.25">
      <c r="A2263" s="24" t="s">
        <v>181</v>
      </c>
      <c r="B2263" s="24" t="s">
        <v>182</v>
      </c>
      <c r="C2263" s="24" t="s">
        <v>183</v>
      </c>
      <c r="D2263" s="24" t="s">
        <v>155</v>
      </c>
      <c r="E2263" s="24">
        <v>2018</v>
      </c>
      <c r="F2263" s="24" t="s">
        <v>133</v>
      </c>
      <c r="G2263" s="24" t="s">
        <v>134</v>
      </c>
      <c r="H2263" s="24">
        <v>5000</v>
      </c>
      <c r="I2263" s="25">
        <v>1.56E-10</v>
      </c>
      <c r="J2263" s="25">
        <v>5.4599999999999998E-10</v>
      </c>
      <c r="K2263" s="25">
        <v>4.7099999999999998E-8</v>
      </c>
      <c r="L2263" s="25">
        <v>2.23E-9</v>
      </c>
      <c r="M2263" s="25">
        <v>8.9199999999999998E-9</v>
      </c>
      <c r="N2263" s="25">
        <v>1.5300000000000001E-8</v>
      </c>
      <c r="O2263" s="25">
        <f t="shared" si="193"/>
        <v>2.23E-9</v>
      </c>
      <c r="P2263" s="25">
        <f t="shared" si="194"/>
        <v>8.9199999999999998E-9</v>
      </c>
      <c r="Q2263" s="25">
        <f t="shared" si="195"/>
        <v>1.5300000000000001E-8</v>
      </c>
      <c r="R2263" s="25">
        <f t="shared" si="196"/>
        <v>6.3140122699386505E-7</v>
      </c>
      <c r="S2263" s="25">
        <f t="shared" si="196"/>
        <v>2.2099042944785278E-6</v>
      </c>
      <c r="T2263" s="25">
        <f t="shared" si="196"/>
        <v>1.9063460122699385E-4</v>
      </c>
      <c r="U2263" s="25">
        <f t="shared" si="196"/>
        <v>9.0257995910020447E-6</v>
      </c>
      <c r="V2263" s="25">
        <f t="shared" si="196"/>
        <v>3.6103198364008179E-5</v>
      </c>
      <c r="W2263" s="25">
        <f t="shared" si="196"/>
        <v>6.1925889570552163E-5</v>
      </c>
      <c r="X2263" s="25">
        <f t="shared" si="192"/>
        <v>9.0257995910020447E-6</v>
      </c>
      <c r="Y2263" s="25">
        <f t="shared" si="192"/>
        <v>3.6103198364008179E-5</v>
      </c>
      <c r="Z2263" s="25">
        <f t="shared" si="192"/>
        <v>6.1925889570552163E-5</v>
      </c>
    </row>
    <row r="2264" spans="1:26" s="24" customFormat="1" x14ac:dyDescent="0.25">
      <c r="A2264" s="24" t="s">
        <v>181</v>
      </c>
      <c r="B2264" s="24" t="s">
        <v>182</v>
      </c>
      <c r="C2264" s="24" t="s">
        <v>183</v>
      </c>
      <c r="D2264" s="24" t="s">
        <v>155</v>
      </c>
      <c r="E2264" s="24">
        <v>2018</v>
      </c>
      <c r="F2264" s="24" t="s">
        <v>133</v>
      </c>
      <c r="G2264" s="24" t="s">
        <v>134</v>
      </c>
      <c r="H2264" s="24">
        <v>10000</v>
      </c>
      <c r="I2264" s="25">
        <v>5.2999999999999998E-11</v>
      </c>
      <c r="J2264" s="25">
        <v>2.5300000000000001E-10</v>
      </c>
      <c r="K2264" s="25">
        <v>1.6099999999999999E-8</v>
      </c>
      <c r="L2264" s="25">
        <v>8.8900000000000003E-10</v>
      </c>
      <c r="M2264" s="25">
        <v>3E-9</v>
      </c>
      <c r="N2264" s="25">
        <v>5.3400000000000002E-9</v>
      </c>
      <c r="O2264" s="25">
        <f t="shared" si="193"/>
        <v>8.8900000000000003E-10</v>
      </c>
      <c r="P2264" s="25">
        <f t="shared" si="194"/>
        <v>3E-9</v>
      </c>
      <c r="Q2264" s="25">
        <f t="shared" si="195"/>
        <v>5.3400000000000002E-9</v>
      </c>
      <c r="R2264" s="25">
        <f t="shared" si="196"/>
        <v>2.1451451942740286E-7</v>
      </c>
      <c r="S2264" s="25">
        <f t="shared" si="196"/>
        <v>1.0240032719836401E-6</v>
      </c>
      <c r="T2264" s="25">
        <f t="shared" si="196"/>
        <v>6.51638445807771E-5</v>
      </c>
      <c r="U2264" s="25">
        <f t="shared" si="196"/>
        <v>3.5981775051124747E-6</v>
      </c>
      <c r="V2264" s="25">
        <f t="shared" si="196"/>
        <v>1.214233128834356E-5</v>
      </c>
      <c r="W2264" s="25">
        <f t="shared" si="196"/>
        <v>2.1613349693251537E-5</v>
      </c>
      <c r="X2264" s="25">
        <f t="shared" si="192"/>
        <v>3.5981775051124747E-6</v>
      </c>
      <c r="Y2264" s="25">
        <f t="shared" si="192"/>
        <v>1.214233128834356E-5</v>
      </c>
      <c r="Z2264" s="25">
        <f t="shared" si="192"/>
        <v>2.1613349693251537E-5</v>
      </c>
    </row>
    <row r="2265" spans="1:26" s="24" customFormat="1" x14ac:dyDescent="0.25">
      <c r="A2265" s="24" t="s">
        <v>181</v>
      </c>
      <c r="B2265" s="24" t="s">
        <v>182</v>
      </c>
      <c r="C2265" s="24" t="s">
        <v>183</v>
      </c>
      <c r="D2265" s="24" t="s">
        <v>155</v>
      </c>
      <c r="E2265" s="24">
        <v>2018</v>
      </c>
      <c r="F2265" s="24" t="s">
        <v>133</v>
      </c>
      <c r="G2265" s="24" t="s">
        <v>137</v>
      </c>
      <c r="H2265" s="24">
        <v>10</v>
      </c>
      <c r="I2265" s="25">
        <v>0</v>
      </c>
      <c r="J2265" s="25">
        <v>6.0999999999999998E-7</v>
      </c>
      <c r="K2265" s="25">
        <v>1.1399999999999999E-5</v>
      </c>
      <c r="L2265" s="25">
        <v>6.7299999999999995E-7</v>
      </c>
      <c r="M2265" s="25">
        <v>3.0199999999999999E-6</v>
      </c>
      <c r="N2265" s="25">
        <v>5.5400000000000003E-6</v>
      </c>
      <c r="O2265" s="25">
        <f t="shared" si="193"/>
        <v>6.7299999999999995E-7</v>
      </c>
      <c r="P2265" s="25">
        <f t="shared" si="194"/>
        <v>3.0199999999999999E-6</v>
      </c>
      <c r="Q2265" s="25">
        <f t="shared" si="195"/>
        <v>5.5400000000000003E-6</v>
      </c>
      <c r="R2265" s="25">
        <f t="shared" si="196"/>
        <v>0</v>
      </c>
      <c r="S2265" s="25">
        <f t="shared" si="196"/>
        <v>2.4689406952965237E-3</v>
      </c>
      <c r="T2265" s="25">
        <f t="shared" si="196"/>
        <v>4.6140858895705524E-2</v>
      </c>
      <c r="U2265" s="25">
        <f t="shared" si="196"/>
        <v>2.7239296523517381E-3</v>
      </c>
      <c r="V2265" s="25">
        <f t="shared" si="196"/>
        <v>1.2223280163599182E-2</v>
      </c>
      <c r="W2265" s="25">
        <f t="shared" si="196"/>
        <v>2.2422838445807773E-2</v>
      </c>
      <c r="X2265" s="25">
        <f t="shared" si="192"/>
        <v>2.7239296523517381E-3</v>
      </c>
      <c r="Y2265" s="25">
        <f t="shared" si="192"/>
        <v>1.2223280163599182E-2</v>
      </c>
      <c r="Z2265" s="25">
        <f t="shared" si="192"/>
        <v>2.2422838445807773E-2</v>
      </c>
    </row>
    <row r="2266" spans="1:26" s="24" customFormat="1" x14ac:dyDescent="0.25">
      <c r="A2266" s="24" t="s">
        <v>181</v>
      </c>
      <c r="B2266" s="24" t="s">
        <v>182</v>
      </c>
      <c r="C2266" s="24" t="s">
        <v>183</v>
      </c>
      <c r="D2266" s="24" t="s">
        <v>155</v>
      </c>
      <c r="E2266" s="24">
        <v>2018</v>
      </c>
      <c r="F2266" s="24" t="s">
        <v>133</v>
      </c>
      <c r="G2266" s="24" t="s">
        <v>137</v>
      </c>
      <c r="H2266" s="24">
        <v>30</v>
      </c>
      <c r="I2266" s="25">
        <v>0</v>
      </c>
      <c r="J2266" s="25">
        <v>2.1699999999999999E-8</v>
      </c>
      <c r="K2266" s="25">
        <v>5.3700000000000003E-6</v>
      </c>
      <c r="L2266" s="25">
        <v>2.6199999999999999E-7</v>
      </c>
      <c r="M2266" s="25">
        <v>1.28E-6</v>
      </c>
      <c r="N2266" s="25">
        <v>2.21E-6</v>
      </c>
      <c r="O2266" s="25">
        <f t="shared" si="193"/>
        <v>2.6199999999999999E-7</v>
      </c>
      <c r="P2266" s="25">
        <f t="shared" si="194"/>
        <v>1.28E-6</v>
      </c>
      <c r="Q2266" s="25">
        <f t="shared" si="195"/>
        <v>2.21E-6</v>
      </c>
      <c r="R2266" s="25">
        <f t="shared" si="196"/>
        <v>0</v>
      </c>
      <c r="S2266" s="25">
        <f t="shared" si="196"/>
        <v>8.7829529652351738E-5</v>
      </c>
      <c r="T2266" s="25">
        <f t="shared" si="196"/>
        <v>2.173477300613497E-2</v>
      </c>
      <c r="U2266" s="25">
        <f t="shared" si="196"/>
        <v>1.0604302658486708E-3</v>
      </c>
      <c r="V2266" s="25">
        <f t="shared" si="196"/>
        <v>5.1807280163599185E-3</v>
      </c>
      <c r="W2266" s="25">
        <f t="shared" si="196"/>
        <v>8.9448507157464212E-3</v>
      </c>
      <c r="X2266" s="25">
        <f t="shared" si="192"/>
        <v>1.0604302658486708E-3</v>
      </c>
      <c r="Y2266" s="25">
        <f t="shared" si="192"/>
        <v>5.1807280163599185E-3</v>
      </c>
      <c r="Z2266" s="25">
        <f t="shared" si="192"/>
        <v>8.9448507157464212E-3</v>
      </c>
    </row>
    <row r="2267" spans="1:26" s="24" customFormat="1" x14ac:dyDescent="0.25">
      <c r="A2267" s="24" t="s">
        <v>181</v>
      </c>
      <c r="B2267" s="24" t="s">
        <v>182</v>
      </c>
      <c r="C2267" s="24" t="s">
        <v>183</v>
      </c>
      <c r="D2267" s="24" t="s">
        <v>155</v>
      </c>
      <c r="E2267" s="24">
        <v>2018</v>
      </c>
      <c r="F2267" s="24" t="s">
        <v>133</v>
      </c>
      <c r="G2267" s="24" t="s">
        <v>137</v>
      </c>
      <c r="H2267" s="24" t="s">
        <v>135</v>
      </c>
      <c r="I2267" s="25">
        <v>0</v>
      </c>
      <c r="J2267" s="25">
        <v>5.1799999999999999E-9</v>
      </c>
      <c r="K2267" s="25">
        <v>3.36E-6</v>
      </c>
      <c r="L2267" s="25">
        <v>1.48E-7</v>
      </c>
      <c r="M2267" s="25">
        <v>6.92E-7</v>
      </c>
      <c r="N2267" s="25">
        <v>1.39E-6</v>
      </c>
      <c r="O2267" s="25">
        <f t="shared" si="193"/>
        <v>1.48E-7</v>
      </c>
      <c r="P2267" s="25">
        <f t="shared" si="194"/>
        <v>6.92E-7</v>
      </c>
      <c r="Q2267" s="25">
        <f t="shared" si="195"/>
        <v>1.39E-6</v>
      </c>
      <c r="R2267" s="25">
        <f t="shared" si="196"/>
        <v>0</v>
      </c>
      <c r="S2267" s="25">
        <f t="shared" si="196"/>
        <v>2.0965758691206546E-5</v>
      </c>
      <c r="T2267" s="25">
        <f t="shared" si="196"/>
        <v>1.3599411042944785E-2</v>
      </c>
      <c r="U2267" s="25">
        <f t="shared" si="196"/>
        <v>5.990216768916156E-4</v>
      </c>
      <c r="V2267" s="25">
        <f t="shared" si="196"/>
        <v>2.8008310838445807E-3</v>
      </c>
      <c r="W2267" s="25">
        <f t="shared" si="196"/>
        <v>5.6259468302658489E-3</v>
      </c>
      <c r="X2267" s="25">
        <f t="shared" si="192"/>
        <v>5.990216768916156E-4</v>
      </c>
      <c r="Y2267" s="25">
        <f t="shared" si="192"/>
        <v>2.8008310838445807E-3</v>
      </c>
      <c r="Z2267" s="25">
        <f t="shared" si="192"/>
        <v>5.6259468302658489E-3</v>
      </c>
    </row>
    <row r="2268" spans="1:26" s="24" customFormat="1" x14ac:dyDescent="0.25">
      <c r="A2268" s="24" t="s">
        <v>181</v>
      </c>
      <c r="B2268" s="24" t="s">
        <v>182</v>
      </c>
      <c r="C2268" s="24" t="s">
        <v>183</v>
      </c>
      <c r="D2268" s="24" t="s">
        <v>155</v>
      </c>
      <c r="E2268" s="24">
        <v>2018</v>
      </c>
      <c r="F2268" s="24" t="s">
        <v>133</v>
      </c>
      <c r="G2268" s="24" t="s">
        <v>137</v>
      </c>
      <c r="H2268" s="24">
        <v>60</v>
      </c>
      <c r="I2268" s="25">
        <v>0</v>
      </c>
      <c r="J2268" s="25">
        <v>2.09E-9</v>
      </c>
      <c r="K2268" s="25">
        <v>2.17E-6</v>
      </c>
      <c r="L2268" s="25">
        <v>1.03E-7</v>
      </c>
      <c r="M2268" s="25">
        <v>5.0699999999999997E-7</v>
      </c>
      <c r="N2268" s="25">
        <v>8.3500000000000005E-7</v>
      </c>
      <c r="O2268" s="25">
        <f t="shared" si="193"/>
        <v>1.03E-7</v>
      </c>
      <c r="P2268" s="25">
        <f t="shared" si="194"/>
        <v>5.0699999999999997E-7</v>
      </c>
      <c r="Q2268" s="25">
        <f t="shared" si="195"/>
        <v>8.3500000000000005E-7</v>
      </c>
      <c r="R2268" s="25">
        <f t="shared" si="196"/>
        <v>0</v>
      </c>
      <c r="S2268" s="25">
        <f t="shared" si="196"/>
        <v>8.4591574642126791E-6</v>
      </c>
      <c r="T2268" s="25">
        <f t="shared" si="196"/>
        <v>8.7829529652351732E-3</v>
      </c>
      <c r="U2268" s="25">
        <f t="shared" si="196"/>
        <v>4.1688670756646217E-4</v>
      </c>
      <c r="V2268" s="25">
        <f t="shared" si="196"/>
        <v>2.0520539877300612E-3</v>
      </c>
      <c r="W2268" s="25">
        <f t="shared" si="196"/>
        <v>3.3796155419222903E-3</v>
      </c>
      <c r="X2268" s="25">
        <f t="shared" si="192"/>
        <v>4.1688670756646217E-4</v>
      </c>
      <c r="Y2268" s="25">
        <f t="shared" si="192"/>
        <v>2.0520539877300612E-3</v>
      </c>
      <c r="Z2268" s="25">
        <f t="shared" si="192"/>
        <v>3.3796155419222903E-3</v>
      </c>
    </row>
    <row r="2269" spans="1:26" s="24" customFormat="1" x14ac:dyDescent="0.25">
      <c r="A2269" s="24" t="s">
        <v>181</v>
      </c>
      <c r="B2269" s="24" t="s">
        <v>182</v>
      </c>
      <c r="C2269" s="24" t="s">
        <v>183</v>
      </c>
      <c r="D2269" s="24" t="s">
        <v>155</v>
      </c>
      <c r="E2269" s="24">
        <v>2018</v>
      </c>
      <c r="F2269" s="24" t="s">
        <v>133</v>
      </c>
      <c r="G2269" s="24" t="s">
        <v>137</v>
      </c>
      <c r="H2269" s="24">
        <v>100</v>
      </c>
      <c r="I2269" s="25">
        <v>0</v>
      </c>
      <c r="J2269" s="25">
        <v>2.8300000000000001E-10</v>
      </c>
      <c r="K2269" s="25">
        <v>1.0100000000000001E-6</v>
      </c>
      <c r="L2269" s="25">
        <v>4.8E-8</v>
      </c>
      <c r="M2269" s="25">
        <v>2.3200000000000001E-7</v>
      </c>
      <c r="N2269" s="25">
        <v>3.53E-7</v>
      </c>
      <c r="O2269" s="25">
        <f t="shared" si="193"/>
        <v>4.8E-8</v>
      </c>
      <c r="P2269" s="25">
        <f t="shared" si="194"/>
        <v>2.3200000000000001E-7</v>
      </c>
      <c r="Q2269" s="25">
        <f t="shared" si="195"/>
        <v>3.53E-7</v>
      </c>
      <c r="R2269" s="25">
        <f t="shared" si="196"/>
        <v>0</v>
      </c>
      <c r="S2269" s="25">
        <f t="shared" si="196"/>
        <v>1.1454265848670758E-6</v>
      </c>
      <c r="T2269" s="25">
        <f t="shared" si="196"/>
        <v>4.0879182004089987E-3</v>
      </c>
      <c r="U2269" s="25">
        <f t="shared" si="196"/>
        <v>1.9427730061349696E-4</v>
      </c>
      <c r="V2269" s="25">
        <f t="shared" si="196"/>
        <v>9.390069529652353E-4</v>
      </c>
      <c r="W2269" s="25">
        <f t="shared" si="196"/>
        <v>1.4287476482617587E-3</v>
      </c>
      <c r="X2269" s="25">
        <f t="shared" si="192"/>
        <v>1.9427730061349696E-4</v>
      </c>
      <c r="Y2269" s="25">
        <f t="shared" si="192"/>
        <v>9.390069529652353E-4</v>
      </c>
      <c r="Z2269" s="25">
        <f t="shared" si="192"/>
        <v>1.4287476482617587E-3</v>
      </c>
    </row>
    <row r="2270" spans="1:26" s="24" customFormat="1" x14ac:dyDescent="0.25">
      <c r="A2270" s="24" t="s">
        <v>181</v>
      </c>
      <c r="B2270" s="24" t="s">
        <v>182</v>
      </c>
      <c r="C2270" s="24" t="s">
        <v>183</v>
      </c>
      <c r="D2270" s="24" t="s">
        <v>155</v>
      </c>
      <c r="E2270" s="24">
        <v>2018</v>
      </c>
      <c r="F2270" s="24" t="s">
        <v>133</v>
      </c>
      <c r="G2270" s="24" t="s">
        <v>137</v>
      </c>
      <c r="H2270" s="24" t="s">
        <v>136</v>
      </c>
      <c r="I2270" s="25">
        <v>0</v>
      </c>
      <c r="J2270" s="25">
        <v>0</v>
      </c>
      <c r="K2270" s="25">
        <v>6.2900000000000001E-8</v>
      </c>
      <c r="L2270" s="25">
        <v>1.7599999999999999E-9</v>
      </c>
      <c r="M2270" s="25">
        <v>7.2600000000000002E-9</v>
      </c>
      <c r="N2270" s="25">
        <v>4.0499999999999999E-8</v>
      </c>
      <c r="O2270" s="25">
        <f t="shared" si="193"/>
        <v>1.7599999999999999E-9</v>
      </c>
      <c r="P2270" s="25">
        <f t="shared" si="194"/>
        <v>7.2600000000000002E-9</v>
      </c>
      <c r="Q2270" s="25">
        <f t="shared" si="195"/>
        <v>4.0499999999999999E-8</v>
      </c>
      <c r="R2270" s="25">
        <f t="shared" si="196"/>
        <v>0</v>
      </c>
      <c r="S2270" s="25">
        <f t="shared" si="196"/>
        <v>0</v>
      </c>
      <c r="T2270" s="25">
        <f t="shared" si="196"/>
        <v>2.5458421267893661E-4</v>
      </c>
      <c r="U2270" s="25">
        <f t="shared" si="196"/>
        <v>7.1235010224948876E-6</v>
      </c>
      <c r="V2270" s="25">
        <f t="shared" si="196"/>
        <v>2.9384441717791412E-5</v>
      </c>
      <c r="W2270" s="25">
        <f t="shared" si="196"/>
        <v>1.6392147239263806E-4</v>
      </c>
      <c r="X2270" s="25">
        <f t="shared" si="192"/>
        <v>7.1235010224948876E-6</v>
      </c>
      <c r="Y2270" s="25">
        <f t="shared" si="192"/>
        <v>2.9384441717791412E-5</v>
      </c>
      <c r="Z2270" s="25">
        <f t="shared" si="192"/>
        <v>1.6392147239263806E-4</v>
      </c>
    </row>
    <row r="2271" spans="1:26" s="24" customFormat="1" x14ac:dyDescent="0.25">
      <c r="A2271" s="24" t="s">
        <v>181</v>
      </c>
      <c r="B2271" s="24" t="s">
        <v>182</v>
      </c>
      <c r="C2271" s="24" t="s">
        <v>183</v>
      </c>
      <c r="D2271" s="24" t="s">
        <v>155</v>
      </c>
      <c r="E2271" s="24">
        <v>2018</v>
      </c>
      <c r="F2271" s="24" t="s">
        <v>133</v>
      </c>
      <c r="G2271" s="24" t="s">
        <v>137</v>
      </c>
      <c r="H2271" s="24">
        <v>1000</v>
      </c>
      <c r="I2271" s="25">
        <v>0</v>
      </c>
      <c r="J2271" s="25">
        <v>0</v>
      </c>
      <c r="K2271" s="25">
        <v>2.1699999999999999E-8</v>
      </c>
      <c r="L2271" s="25">
        <v>9.4400000000000005E-10</v>
      </c>
      <c r="M2271" s="25">
        <v>4.1700000000000003E-9</v>
      </c>
      <c r="N2271" s="25">
        <v>6.9699999999999997E-9</v>
      </c>
      <c r="O2271" s="25">
        <f t="shared" si="193"/>
        <v>9.4400000000000005E-10</v>
      </c>
      <c r="P2271" s="25">
        <f t="shared" si="194"/>
        <v>4.1700000000000003E-9</v>
      </c>
      <c r="Q2271" s="25">
        <f t="shared" si="195"/>
        <v>6.9699999999999997E-9</v>
      </c>
      <c r="R2271" s="25">
        <f t="shared" si="196"/>
        <v>0</v>
      </c>
      <c r="S2271" s="25">
        <f t="shared" si="196"/>
        <v>0</v>
      </c>
      <c r="T2271" s="25">
        <f t="shared" si="196"/>
        <v>8.7829529652351738E-5</v>
      </c>
      <c r="U2271" s="25">
        <f t="shared" si="196"/>
        <v>3.8207869120654399E-6</v>
      </c>
      <c r="V2271" s="25">
        <f t="shared" si="196"/>
        <v>1.6877840490797546E-5</v>
      </c>
      <c r="W2271" s="25">
        <f t="shared" si="196"/>
        <v>2.8210683026584869E-5</v>
      </c>
      <c r="X2271" s="25">
        <f t="shared" si="192"/>
        <v>3.8207869120654399E-6</v>
      </c>
      <c r="Y2271" s="25">
        <f t="shared" si="192"/>
        <v>1.6877840490797546E-5</v>
      </c>
      <c r="Z2271" s="25">
        <f t="shared" si="192"/>
        <v>2.8210683026584869E-5</v>
      </c>
    </row>
    <row r="2272" spans="1:26" s="24" customFormat="1" x14ac:dyDescent="0.25">
      <c r="A2272" s="24" t="s">
        <v>181</v>
      </c>
      <c r="B2272" s="24" t="s">
        <v>182</v>
      </c>
      <c r="C2272" s="24" t="s">
        <v>183</v>
      </c>
      <c r="D2272" s="24" t="s">
        <v>155</v>
      </c>
      <c r="E2272" s="24">
        <v>2018</v>
      </c>
      <c r="F2272" s="24" t="s">
        <v>133</v>
      </c>
      <c r="G2272" s="24" t="s">
        <v>137</v>
      </c>
      <c r="H2272" s="24">
        <v>2500</v>
      </c>
      <c r="I2272" s="25">
        <v>0</v>
      </c>
      <c r="J2272" s="25">
        <v>0</v>
      </c>
      <c r="K2272" s="25">
        <v>4.6999999999999999E-9</v>
      </c>
      <c r="L2272" s="25">
        <v>1.96E-10</v>
      </c>
      <c r="M2272" s="25">
        <v>8.3999999999999999E-10</v>
      </c>
      <c r="N2272" s="25">
        <v>1.49E-9</v>
      </c>
      <c r="O2272" s="25">
        <f t="shared" si="193"/>
        <v>1.96E-10</v>
      </c>
      <c r="P2272" s="25">
        <f t="shared" si="194"/>
        <v>8.3999999999999999E-10</v>
      </c>
      <c r="Q2272" s="25">
        <f t="shared" si="195"/>
        <v>1.49E-9</v>
      </c>
      <c r="R2272" s="25">
        <f t="shared" si="196"/>
        <v>0</v>
      </c>
      <c r="S2272" s="25">
        <f t="shared" si="196"/>
        <v>0</v>
      </c>
      <c r="T2272" s="25">
        <f t="shared" si="196"/>
        <v>1.9022985685071574E-5</v>
      </c>
      <c r="U2272" s="25">
        <f t="shared" si="196"/>
        <v>7.9329897750511252E-7</v>
      </c>
      <c r="V2272" s="25">
        <f t="shared" si="196"/>
        <v>3.3998527607361966E-6</v>
      </c>
      <c r="W2272" s="25">
        <f t="shared" si="196"/>
        <v>6.0306912065439682E-6</v>
      </c>
      <c r="X2272" s="25">
        <f t="shared" si="192"/>
        <v>7.9329897750511252E-7</v>
      </c>
      <c r="Y2272" s="25">
        <f t="shared" si="192"/>
        <v>3.3998527607361966E-6</v>
      </c>
      <c r="Z2272" s="25">
        <f t="shared" si="192"/>
        <v>6.0306912065439682E-6</v>
      </c>
    </row>
    <row r="2273" spans="1:26" s="24" customFormat="1" x14ac:dyDescent="0.25">
      <c r="A2273" s="24" t="s">
        <v>181</v>
      </c>
      <c r="B2273" s="24" t="s">
        <v>182</v>
      </c>
      <c r="C2273" s="24" t="s">
        <v>183</v>
      </c>
      <c r="D2273" s="24" t="s">
        <v>155</v>
      </c>
      <c r="E2273" s="24">
        <v>2018</v>
      </c>
      <c r="F2273" s="24" t="s">
        <v>133</v>
      </c>
      <c r="G2273" s="24" t="s">
        <v>137</v>
      </c>
      <c r="H2273" s="24">
        <v>5000</v>
      </c>
      <c r="I2273" s="25">
        <v>0</v>
      </c>
      <c r="J2273" s="25">
        <v>0</v>
      </c>
      <c r="K2273" s="25">
        <v>1.51E-9</v>
      </c>
      <c r="L2273" s="25">
        <v>6.2099999999999998E-11</v>
      </c>
      <c r="M2273" s="25">
        <v>2.5899999999999998E-10</v>
      </c>
      <c r="N2273" s="25">
        <v>4.7200000000000002E-10</v>
      </c>
      <c r="O2273" s="25">
        <f t="shared" si="193"/>
        <v>6.2099999999999998E-11</v>
      </c>
      <c r="P2273" s="25">
        <f t="shared" si="194"/>
        <v>2.5899999999999998E-10</v>
      </c>
      <c r="Q2273" s="25">
        <f t="shared" si="195"/>
        <v>4.7200000000000002E-10</v>
      </c>
      <c r="R2273" s="25">
        <f t="shared" si="196"/>
        <v>0</v>
      </c>
      <c r="S2273" s="25">
        <f t="shared" si="196"/>
        <v>0</v>
      </c>
      <c r="T2273" s="25">
        <f t="shared" si="196"/>
        <v>6.1116400817995907E-6</v>
      </c>
      <c r="U2273" s="25">
        <f t="shared" si="196"/>
        <v>2.5134625766871167E-7</v>
      </c>
      <c r="V2273" s="25">
        <f t="shared" si="196"/>
        <v>1.0482879345603272E-6</v>
      </c>
      <c r="W2273" s="25">
        <f t="shared" si="196"/>
        <v>1.91039345603272E-6</v>
      </c>
      <c r="X2273" s="25">
        <f t="shared" si="192"/>
        <v>2.5134625766871167E-7</v>
      </c>
      <c r="Y2273" s="25">
        <f t="shared" si="192"/>
        <v>1.0482879345603272E-6</v>
      </c>
      <c r="Z2273" s="25">
        <f t="shared" si="192"/>
        <v>1.91039345603272E-6</v>
      </c>
    </row>
    <row r="2274" spans="1:26" s="24" customFormat="1" x14ac:dyDescent="0.25">
      <c r="A2274" s="24" t="s">
        <v>181</v>
      </c>
      <c r="B2274" s="24" t="s">
        <v>182</v>
      </c>
      <c r="C2274" s="24" t="s">
        <v>183</v>
      </c>
      <c r="D2274" s="24" t="s">
        <v>155</v>
      </c>
      <c r="E2274" s="24">
        <v>2018</v>
      </c>
      <c r="F2274" s="24" t="s">
        <v>133</v>
      </c>
      <c r="G2274" s="24" t="s">
        <v>137</v>
      </c>
      <c r="H2274" s="24">
        <v>10000</v>
      </c>
      <c r="I2274" s="25">
        <v>0</v>
      </c>
      <c r="J2274" s="25">
        <v>0</v>
      </c>
      <c r="K2274" s="25">
        <v>4.8099999999999999E-10</v>
      </c>
      <c r="L2274" s="25">
        <v>2.03E-11</v>
      </c>
      <c r="M2274" s="25">
        <v>8.2499999999999999E-11</v>
      </c>
      <c r="N2274" s="25">
        <v>1.5299999999999999E-10</v>
      </c>
      <c r="O2274" s="25">
        <f t="shared" si="193"/>
        <v>2.03E-11</v>
      </c>
      <c r="P2274" s="25">
        <f t="shared" si="194"/>
        <v>8.2499999999999999E-11</v>
      </c>
      <c r="Q2274" s="25">
        <f t="shared" si="195"/>
        <v>1.5299999999999999E-10</v>
      </c>
      <c r="R2274" s="25">
        <f t="shared" si="196"/>
        <v>0</v>
      </c>
      <c r="S2274" s="25">
        <f t="shared" si="196"/>
        <v>0</v>
      </c>
      <c r="T2274" s="25">
        <f t="shared" si="196"/>
        <v>1.9468204498977508E-6</v>
      </c>
      <c r="U2274" s="25">
        <f t="shared" si="196"/>
        <v>8.2163108384458078E-8</v>
      </c>
      <c r="V2274" s="25">
        <f t="shared" si="196"/>
        <v>3.3391411042944786E-7</v>
      </c>
      <c r="W2274" s="25">
        <f t="shared" si="196"/>
        <v>6.192588957055215E-7</v>
      </c>
      <c r="X2274" s="25">
        <f t="shared" si="192"/>
        <v>8.2163108384458078E-8</v>
      </c>
      <c r="Y2274" s="25">
        <f t="shared" si="192"/>
        <v>3.3391411042944786E-7</v>
      </c>
      <c r="Z2274" s="25">
        <f t="shared" si="192"/>
        <v>6.192588957055215E-7</v>
      </c>
    </row>
    <row r="2275" spans="1:26" s="24" customFormat="1" x14ac:dyDescent="0.25">
      <c r="A2275" s="24" t="s">
        <v>181</v>
      </c>
      <c r="B2275" s="24" t="s">
        <v>182</v>
      </c>
      <c r="C2275" s="24" t="s">
        <v>183</v>
      </c>
      <c r="D2275" s="24" t="s">
        <v>155</v>
      </c>
      <c r="E2275" s="24">
        <v>2018</v>
      </c>
      <c r="F2275" s="24" t="s">
        <v>133</v>
      </c>
      <c r="G2275" s="24" t="s">
        <v>138</v>
      </c>
      <c r="H2275" s="24">
        <v>10</v>
      </c>
      <c r="I2275" s="25">
        <v>6.9599999999999999E-18</v>
      </c>
      <c r="J2275" s="25">
        <v>1.1599999999999999E-15</v>
      </c>
      <c r="K2275" s="25">
        <v>1.5500000000000001E-12</v>
      </c>
      <c r="L2275" s="25">
        <v>1.1700000000000001E-12</v>
      </c>
      <c r="M2275" s="25">
        <v>1.4500000000000001E-12</v>
      </c>
      <c r="N2275" s="25">
        <v>4.3999999999999998E-12</v>
      </c>
      <c r="O2275" s="25">
        <f t="shared" si="193"/>
        <v>1.1700000000000001E-12</v>
      </c>
      <c r="P2275" s="25">
        <f t="shared" si="194"/>
        <v>1.4500000000000001E-12</v>
      </c>
      <c r="Q2275" s="25">
        <f t="shared" si="195"/>
        <v>4.3999999999999998E-12</v>
      </c>
      <c r="R2275" s="25">
        <f t="shared" si="196"/>
        <v>2.8170208588957057E-14</v>
      </c>
      <c r="S2275" s="25">
        <f t="shared" si="196"/>
        <v>4.6950347648261756E-12</v>
      </c>
      <c r="T2275" s="25">
        <f t="shared" si="196"/>
        <v>6.2735378323108381E-9</v>
      </c>
      <c r="U2275" s="25">
        <f t="shared" si="196"/>
        <v>4.7355092024539885E-9</v>
      </c>
      <c r="V2275" s="25">
        <f t="shared" si="196"/>
        <v>5.8687934560327198E-9</v>
      </c>
      <c r="W2275" s="25">
        <f t="shared" si="196"/>
        <v>1.7808752556237217E-8</v>
      </c>
      <c r="X2275" s="25">
        <f t="shared" si="192"/>
        <v>4.7355092024539885E-9</v>
      </c>
      <c r="Y2275" s="25">
        <f t="shared" si="192"/>
        <v>5.8687934560327198E-9</v>
      </c>
      <c r="Z2275" s="25">
        <f t="shared" si="192"/>
        <v>1.7808752556237217E-8</v>
      </c>
    </row>
    <row r="2276" spans="1:26" s="24" customFormat="1" x14ac:dyDescent="0.25">
      <c r="A2276" s="24" t="s">
        <v>181</v>
      </c>
      <c r="B2276" s="24" t="s">
        <v>182</v>
      </c>
      <c r="C2276" s="24" t="s">
        <v>183</v>
      </c>
      <c r="D2276" s="24" t="s">
        <v>155</v>
      </c>
      <c r="E2276" s="24">
        <v>2018</v>
      </c>
      <c r="F2276" s="24" t="s">
        <v>133</v>
      </c>
      <c r="G2276" s="24" t="s">
        <v>138</v>
      </c>
      <c r="H2276" s="24">
        <v>30</v>
      </c>
      <c r="I2276" s="25">
        <v>2.8099999999999999E-11</v>
      </c>
      <c r="J2276" s="25">
        <v>1.75E-9</v>
      </c>
      <c r="K2276" s="25">
        <v>1.37E-7</v>
      </c>
      <c r="L2276" s="25">
        <v>9.2799999999999994E-9</v>
      </c>
      <c r="M2276" s="25">
        <v>1.07E-8</v>
      </c>
      <c r="N2276" s="25">
        <v>5.0500000000000004E-7</v>
      </c>
      <c r="O2276" s="25">
        <f t="shared" si="193"/>
        <v>9.2799999999999994E-9</v>
      </c>
      <c r="P2276" s="25">
        <f t="shared" si="194"/>
        <v>1.07E-8</v>
      </c>
      <c r="Q2276" s="25">
        <f t="shared" si="195"/>
        <v>5.0500000000000004E-7</v>
      </c>
      <c r="R2276" s="25">
        <f t="shared" si="196"/>
        <v>1.1373316973415132E-7</v>
      </c>
      <c r="S2276" s="25">
        <f t="shared" si="196"/>
        <v>7.0830265848670759E-6</v>
      </c>
      <c r="T2276" s="25">
        <f t="shared" si="196"/>
        <v>5.5449979550102255E-4</v>
      </c>
      <c r="U2276" s="25">
        <f t="shared" si="196"/>
        <v>3.7560278118609407E-5</v>
      </c>
      <c r="V2276" s="25">
        <f t="shared" si="196"/>
        <v>4.330764826175869E-5</v>
      </c>
      <c r="W2276" s="25">
        <f t="shared" si="196"/>
        <v>2.0439591002044994E-3</v>
      </c>
      <c r="X2276" s="25">
        <f t="shared" si="192"/>
        <v>3.7560278118609407E-5</v>
      </c>
      <c r="Y2276" s="25">
        <f t="shared" si="192"/>
        <v>4.330764826175869E-5</v>
      </c>
      <c r="Z2276" s="25">
        <f t="shared" si="192"/>
        <v>2.0439591002044994E-3</v>
      </c>
    </row>
    <row r="2277" spans="1:26" s="24" customFormat="1" x14ac:dyDescent="0.25">
      <c r="A2277" s="24" t="s">
        <v>181</v>
      </c>
      <c r="B2277" s="24" t="s">
        <v>182</v>
      </c>
      <c r="C2277" s="24" t="s">
        <v>183</v>
      </c>
      <c r="D2277" s="24" t="s">
        <v>155</v>
      </c>
      <c r="E2277" s="24">
        <v>2018</v>
      </c>
      <c r="F2277" s="24" t="s">
        <v>133</v>
      </c>
      <c r="G2277" s="24" t="s">
        <v>138</v>
      </c>
      <c r="H2277" s="24" t="s">
        <v>135</v>
      </c>
      <c r="I2277" s="25">
        <v>3.6099999999999999E-10</v>
      </c>
      <c r="J2277" s="25">
        <v>1.7900000000000001E-8</v>
      </c>
      <c r="K2277" s="25">
        <v>1.1000000000000001E-6</v>
      </c>
      <c r="L2277" s="25">
        <v>2.36E-8</v>
      </c>
      <c r="M2277" s="25">
        <v>7.3900000000000007E-8</v>
      </c>
      <c r="N2277" s="25">
        <v>1.9300000000000002E-6</v>
      </c>
      <c r="O2277" s="25">
        <f t="shared" si="193"/>
        <v>2.36E-8</v>
      </c>
      <c r="P2277" s="25">
        <f t="shared" si="194"/>
        <v>7.3900000000000007E-8</v>
      </c>
      <c r="Q2277" s="25">
        <f t="shared" si="195"/>
        <v>1.9300000000000002E-6</v>
      </c>
      <c r="R2277" s="25">
        <f t="shared" si="196"/>
        <v>1.461127198364008E-6</v>
      </c>
      <c r="S2277" s="25">
        <f t="shared" si="196"/>
        <v>7.2449243353783234E-5</v>
      </c>
      <c r="T2277" s="25">
        <f t="shared" si="196"/>
        <v>4.452188139059305E-3</v>
      </c>
      <c r="U2277" s="25">
        <f t="shared" si="196"/>
        <v>9.5519672801635996E-5</v>
      </c>
      <c r="V2277" s="25">
        <f t="shared" si="196"/>
        <v>2.9910609406952966E-4</v>
      </c>
      <c r="W2277" s="25">
        <f t="shared" si="196"/>
        <v>7.8115664621676902E-3</v>
      </c>
      <c r="X2277" s="25">
        <f t="shared" si="192"/>
        <v>9.5519672801635996E-5</v>
      </c>
      <c r="Y2277" s="25">
        <f t="shared" si="192"/>
        <v>2.9910609406952966E-4</v>
      </c>
      <c r="Z2277" s="25">
        <f t="shared" si="192"/>
        <v>7.8115664621676902E-3</v>
      </c>
    </row>
    <row r="2278" spans="1:26" s="24" customFormat="1" x14ac:dyDescent="0.25">
      <c r="A2278" s="24" t="s">
        <v>181</v>
      </c>
      <c r="B2278" s="24" t="s">
        <v>182</v>
      </c>
      <c r="C2278" s="24" t="s">
        <v>183</v>
      </c>
      <c r="D2278" s="24" t="s">
        <v>155</v>
      </c>
      <c r="E2278" s="24">
        <v>2018</v>
      </c>
      <c r="F2278" s="24" t="s">
        <v>133</v>
      </c>
      <c r="G2278" s="24" t="s">
        <v>138</v>
      </c>
      <c r="H2278" s="24">
        <v>60</v>
      </c>
      <c r="I2278" s="25">
        <v>2.9199999999999998E-9</v>
      </c>
      <c r="J2278" s="25">
        <v>5.5500000000000001E-8</v>
      </c>
      <c r="K2278" s="25">
        <v>2.3800000000000001E-6</v>
      </c>
      <c r="L2278" s="25">
        <v>6.4500000000000002E-8</v>
      </c>
      <c r="M2278" s="25">
        <v>1.36E-7</v>
      </c>
      <c r="N2278" s="25">
        <v>2.4099999999999998E-6</v>
      </c>
      <c r="O2278" s="25">
        <f t="shared" si="193"/>
        <v>6.4500000000000002E-8</v>
      </c>
      <c r="P2278" s="25">
        <f t="shared" si="194"/>
        <v>1.36E-7</v>
      </c>
      <c r="Q2278" s="25">
        <f t="shared" si="195"/>
        <v>2.4099999999999998E-6</v>
      </c>
      <c r="R2278" s="25">
        <f t="shared" si="196"/>
        <v>1.1818535787321064E-5</v>
      </c>
      <c r="S2278" s="25">
        <f t="shared" si="196"/>
        <v>2.2463312883435585E-4</v>
      </c>
      <c r="T2278" s="25">
        <f t="shared" si="196"/>
        <v>9.6329161554192227E-3</v>
      </c>
      <c r="U2278" s="25">
        <f t="shared" si="196"/>
        <v>2.6106012269938654E-4</v>
      </c>
      <c r="V2278" s="25">
        <f t="shared" si="196"/>
        <v>5.5045235173824128E-4</v>
      </c>
      <c r="W2278" s="25">
        <f t="shared" si="196"/>
        <v>9.7543394683026578E-3</v>
      </c>
      <c r="X2278" s="25">
        <f t="shared" si="192"/>
        <v>2.6106012269938654E-4</v>
      </c>
      <c r="Y2278" s="25">
        <f t="shared" si="192"/>
        <v>5.5045235173824128E-4</v>
      </c>
      <c r="Z2278" s="25">
        <f t="shared" si="192"/>
        <v>9.7543394683026578E-3</v>
      </c>
    </row>
    <row r="2279" spans="1:26" s="24" customFormat="1" x14ac:dyDescent="0.25">
      <c r="A2279" s="24" t="s">
        <v>181</v>
      </c>
      <c r="B2279" s="24" t="s">
        <v>182</v>
      </c>
      <c r="C2279" s="24" t="s">
        <v>183</v>
      </c>
      <c r="D2279" s="24" t="s">
        <v>155</v>
      </c>
      <c r="E2279" s="24">
        <v>2018</v>
      </c>
      <c r="F2279" s="24" t="s">
        <v>133</v>
      </c>
      <c r="G2279" s="24" t="s">
        <v>138</v>
      </c>
      <c r="H2279" s="24">
        <v>100</v>
      </c>
      <c r="I2279" s="25">
        <v>1.1199999999999999E-8</v>
      </c>
      <c r="J2279" s="25">
        <v>1.01E-7</v>
      </c>
      <c r="K2279" s="25">
        <v>4.07E-6</v>
      </c>
      <c r="L2279" s="25">
        <v>1.11E-7</v>
      </c>
      <c r="M2279" s="25">
        <v>3.3000000000000002E-7</v>
      </c>
      <c r="N2279" s="25">
        <v>2.7300000000000001E-6</v>
      </c>
      <c r="O2279" s="25">
        <f t="shared" si="193"/>
        <v>1.11E-7</v>
      </c>
      <c r="P2279" s="25">
        <f t="shared" si="194"/>
        <v>3.3000000000000002E-7</v>
      </c>
      <c r="Q2279" s="25">
        <f t="shared" si="195"/>
        <v>2.7300000000000001E-6</v>
      </c>
      <c r="R2279" s="25">
        <f t="shared" si="196"/>
        <v>4.5331370143149282E-5</v>
      </c>
      <c r="S2279" s="25">
        <f t="shared" si="196"/>
        <v>4.0879182004089986E-4</v>
      </c>
      <c r="T2279" s="25">
        <f t="shared" si="196"/>
        <v>1.6473096114519428E-2</v>
      </c>
      <c r="U2279" s="25">
        <f t="shared" si="196"/>
        <v>4.492662576687117E-4</v>
      </c>
      <c r="V2279" s="25">
        <f t="shared" si="196"/>
        <v>1.3356564417177914E-3</v>
      </c>
      <c r="W2279" s="25">
        <f t="shared" si="196"/>
        <v>1.104952147239264E-2</v>
      </c>
      <c r="X2279" s="25">
        <f t="shared" si="192"/>
        <v>4.492662576687117E-4</v>
      </c>
      <c r="Y2279" s="25">
        <f t="shared" si="192"/>
        <v>1.3356564417177914E-3</v>
      </c>
      <c r="Z2279" s="25">
        <f t="shared" si="192"/>
        <v>1.104952147239264E-2</v>
      </c>
    </row>
    <row r="2280" spans="1:26" s="24" customFormat="1" x14ac:dyDescent="0.25">
      <c r="A2280" s="24" t="s">
        <v>181</v>
      </c>
      <c r="B2280" s="24" t="s">
        <v>182</v>
      </c>
      <c r="C2280" s="24" t="s">
        <v>183</v>
      </c>
      <c r="D2280" s="24" t="s">
        <v>155</v>
      </c>
      <c r="E2280" s="24">
        <v>2018</v>
      </c>
      <c r="F2280" s="24" t="s">
        <v>133</v>
      </c>
      <c r="G2280" s="24" t="s">
        <v>138</v>
      </c>
      <c r="H2280" s="24" t="s">
        <v>136</v>
      </c>
      <c r="I2280" s="25">
        <v>2.69E-9</v>
      </c>
      <c r="J2280" s="25">
        <v>1.18E-8</v>
      </c>
      <c r="K2280" s="25">
        <v>8.0500000000000002E-7</v>
      </c>
      <c r="L2280" s="25">
        <v>1.9499999999999999E-8</v>
      </c>
      <c r="M2280" s="25">
        <v>1.2100000000000001E-7</v>
      </c>
      <c r="N2280" s="25">
        <v>4.8299999999999997E-7</v>
      </c>
      <c r="O2280" s="25">
        <f t="shared" si="193"/>
        <v>1.9499999999999999E-8</v>
      </c>
      <c r="P2280" s="25">
        <f t="shared" si="194"/>
        <v>1.2100000000000001E-7</v>
      </c>
      <c r="Q2280" s="25">
        <f t="shared" si="195"/>
        <v>4.8299999999999997E-7</v>
      </c>
      <c r="R2280" s="25">
        <f t="shared" si="196"/>
        <v>1.0887623721881392E-5</v>
      </c>
      <c r="S2280" s="25">
        <f t="shared" si="196"/>
        <v>4.7759836400817998E-5</v>
      </c>
      <c r="T2280" s="25">
        <f t="shared" si="196"/>
        <v>3.2581922290388552E-3</v>
      </c>
      <c r="U2280" s="25">
        <f t="shared" si="196"/>
        <v>7.8925153374233135E-5</v>
      </c>
      <c r="V2280" s="25">
        <f t="shared" si="196"/>
        <v>4.897406952965236E-4</v>
      </c>
      <c r="W2280" s="25">
        <f t="shared" si="196"/>
        <v>1.9549153374233126E-3</v>
      </c>
      <c r="X2280" s="25">
        <f t="shared" si="192"/>
        <v>7.8925153374233135E-5</v>
      </c>
      <c r="Y2280" s="25">
        <f t="shared" si="192"/>
        <v>4.897406952965236E-4</v>
      </c>
      <c r="Z2280" s="25">
        <f t="shared" si="192"/>
        <v>1.9549153374233126E-3</v>
      </c>
    </row>
    <row r="2281" spans="1:26" s="24" customFormat="1" x14ac:dyDescent="0.25">
      <c r="A2281" s="24" t="s">
        <v>181</v>
      </c>
      <c r="B2281" s="24" t="s">
        <v>182</v>
      </c>
      <c r="C2281" s="24" t="s">
        <v>183</v>
      </c>
      <c r="D2281" s="24" t="s">
        <v>155</v>
      </c>
      <c r="E2281" s="24">
        <v>2018</v>
      </c>
      <c r="F2281" s="24" t="s">
        <v>133</v>
      </c>
      <c r="G2281" s="24" t="s">
        <v>138</v>
      </c>
      <c r="H2281" s="24">
        <v>1000</v>
      </c>
      <c r="I2281" s="25">
        <v>1.9000000000000001E-9</v>
      </c>
      <c r="J2281" s="25">
        <v>4.8699999999999999E-9</v>
      </c>
      <c r="K2281" s="25">
        <v>4.1800000000000001E-7</v>
      </c>
      <c r="L2281" s="25">
        <v>1.42E-8</v>
      </c>
      <c r="M2281" s="25">
        <v>7.98E-8</v>
      </c>
      <c r="N2281" s="25">
        <v>1.5699999999999999E-7</v>
      </c>
      <c r="O2281" s="25">
        <f t="shared" si="193"/>
        <v>1.42E-8</v>
      </c>
      <c r="P2281" s="25">
        <f t="shared" si="194"/>
        <v>7.98E-8</v>
      </c>
      <c r="Q2281" s="25">
        <f t="shared" si="195"/>
        <v>1.5699999999999999E-7</v>
      </c>
      <c r="R2281" s="25">
        <f t="shared" si="196"/>
        <v>7.6901431492842549E-6</v>
      </c>
      <c r="S2281" s="25">
        <f t="shared" si="196"/>
        <v>1.9711051124744376E-5</v>
      </c>
      <c r="T2281" s="25">
        <f t="shared" si="196"/>
        <v>1.6918314928425361E-3</v>
      </c>
      <c r="U2281" s="25">
        <f t="shared" si="196"/>
        <v>5.7473701431492842E-5</v>
      </c>
      <c r="V2281" s="25">
        <f t="shared" si="196"/>
        <v>3.2298601226993869E-4</v>
      </c>
      <c r="W2281" s="25">
        <f t="shared" si="196"/>
        <v>6.3544867075664613E-4</v>
      </c>
      <c r="X2281" s="25">
        <f t="shared" si="192"/>
        <v>5.7473701431492842E-5</v>
      </c>
      <c r="Y2281" s="25">
        <f t="shared" si="192"/>
        <v>3.2298601226993869E-4</v>
      </c>
      <c r="Z2281" s="25">
        <f t="shared" si="192"/>
        <v>6.3544867075664613E-4</v>
      </c>
    </row>
    <row r="2282" spans="1:26" s="24" customFormat="1" x14ac:dyDescent="0.25">
      <c r="A2282" s="24" t="s">
        <v>181</v>
      </c>
      <c r="B2282" s="24" t="s">
        <v>182</v>
      </c>
      <c r="C2282" s="24" t="s">
        <v>183</v>
      </c>
      <c r="D2282" s="24" t="s">
        <v>155</v>
      </c>
      <c r="E2282" s="24">
        <v>2018</v>
      </c>
      <c r="F2282" s="24" t="s">
        <v>133</v>
      </c>
      <c r="G2282" s="24" t="s">
        <v>138</v>
      </c>
      <c r="H2282" s="24">
        <v>2500</v>
      </c>
      <c r="I2282" s="25">
        <v>5.0100000000000003E-10</v>
      </c>
      <c r="J2282" s="25">
        <v>1.2900000000000001E-9</v>
      </c>
      <c r="K2282" s="25">
        <v>1.2599999999999999E-7</v>
      </c>
      <c r="L2282" s="25">
        <v>5.1099999999999999E-9</v>
      </c>
      <c r="M2282" s="25">
        <v>2.4599999999999999E-8</v>
      </c>
      <c r="N2282" s="25">
        <v>3.9099999999999999E-8</v>
      </c>
      <c r="O2282" s="25">
        <f t="shared" si="193"/>
        <v>5.1099999999999999E-9</v>
      </c>
      <c r="P2282" s="25">
        <f t="shared" si="194"/>
        <v>2.4599999999999999E-8</v>
      </c>
      <c r="Q2282" s="25">
        <f t="shared" si="195"/>
        <v>3.9099999999999999E-8</v>
      </c>
      <c r="R2282" s="25">
        <f t="shared" si="196"/>
        <v>2.0277693251533747E-6</v>
      </c>
      <c r="S2282" s="25">
        <f t="shared" si="196"/>
        <v>5.2212024539877306E-6</v>
      </c>
      <c r="T2282" s="25">
        <f t="shared" si="196"/>
        <v>5.0997791411042939E-4</v>
      </c>
      <c r="U2282" s="25">
        <f t="shared" si="196"/>
        <v>2.0682437627811861E-5</v>
      </c>
      <c r="V2282" s="25">
        <f t="shared" si="196"/>
        <v>9.956711656441718E-5</v>
      </c>
      <c r="W2282" s="25">
        <f t="shared" si="196"/>
        <v>1.5825505112474438E-4</v>
      </c>
      <c r="X2282" s="25">
        <f t="shared" si="192"/>
        <v>2.0682437627811861E-5</v>
      </c>
      <c r="Y2282" s="25">
        <f t="shared" si="192"/>
        <v>9.956711656441718E-5</v>
      </c>
      <c r="Z2282" s="25">
        <f t="shared" si="192"/>
        <v>1.5825505112474438E-4</v>
      </c>
    </row>
    <row r="2283" spans="1:26" s="24" customFormat="1" x14ac:dyDescent="0.25">
      <c r="A2283" s="24" t="s">
        <v>181</v>
      </c>
      <c r="B2283" s="24" t="s">
        <v>182</v>
      </c>
      <c r="C2283" s="24" t="s">
        <v>183</v>
      </c>
      <c r="D2283" s="24" t="s">
        <v>155</v>
      </c>
      <c r="E2283" s="24">
        <v>2018</v>
      </c>
      <c r="F2283" s="24" t="s">
        <v>133</v>
      </c>
      <c r="G2283" s="24" t="s">
        <v>138</v>
      </c>
      <c r="H2283" s="24">
        <v>5000</v>
      </c>
      <c r="I2283" s="25">
        <v>1.56E-10</v>
      </c>
      <c r="J2283" s="25">
        <v>5.4599999999999998E-10</v>
      </c>
      <c r="K2283" s="25">
        <v>4.5599999999999998E-8</v>
      </c>
      <c r="L2283" s="25">
        <v>2.16E-9</v>
      </c>
      <c r="M2283" s="25">
        <v>8.6599999999999995E-9</v>
      </c>
      <c r="N2283" s="25">
        <v>1.48E-8</v>
      </c>
      <c r="O2283" s="25">
        <f t="shared" si="193"/>
        <v>2.16E-9</v>
      </c>
      <c r="P2283" s="25">
        <f t="shared" si="194"/>
        <v>8.6599999999999995E-9</v>
      </c>
      <c r="Q2283" s="25">
        <f t="shared" si="195"/>
        <v>1.48E-8</v>
      </c>
      <c r="R2283" s="25">
        <f t="shared" si="196"/>
        <v>6.3140122699386505E-7</v>
      </c>
      <c r="S2283" s="25">
        <f t="shared" si="196"/>
        <v>2.2099042944785278E-6</v>
      </c>
      <c r="T2283" s="25">
        <f t="shared" si="196"/>
        <v>1.8456343558282209E-4</v>
      </c>
      <c r="U2283" s="25">
        <f t="shared" si="196"/>
        <v>8.7424785276073627E-6</v>
      </c>
      <c r="V2283" s="25">
        <f t="shared" si="196"/>
        <v>3.5050862985685074E-5</v>
      </c>
      <c r="W2283" s="25">
        <f t="shared" si="196"/>
        <v>5.9902167689161558E-5</v>
      </c>
      <c r="X2283" s="25">
        <f t="shared" si="192"/>
        <v>8.7424785276073627E-6</v>
      </c>
      <c r="Y2283" s="25">
        <f t="shared" si="192"/>
        <v>3.5050862985685074E-5</v>
      </c>
      <c r="Z2283" s="25">
        <f t="shared" si="192"/>
        <v>5.9902167689161558E-5</v>
      </c>
    </row>
    <row r="2284" spans="1:26" s="24" customFormat="1" x14ac:dyDescent="0.25">
      <c r="A2284" s="24" t="s">
        <v>181</v>
      </c>
      <c r="B2284" s="24" t="s">
        <v>182</v>
      </c>
      <c r="C2284" s="24" t="s">
        <v>183</v>
      </c>
      <c r="D2284" s="24" t="s">
        <v>155</v>
      </c>
      <c r="E2284" s="24">
        <v>2018</v>
      </c>
      <c r="F2284" s="24" t="s">
        <v>133</v>
      </c>
      <c r="G2284" s="24" t="s">
        <v>138</v>
      </c>
      <c r="H2284" s="24">
        <v>10000</v>
      </c>
      <c r="I2284" s="25">
        <v>5.2999999999999998E-11</v>
      </c>
      <c r="J2284" s="25">
        <v>2.5300000000000001E-10</v>
      </c>
      <c r="K2284" s="25">
        <v>1.5600000000000001E-8</v>
      </c>
      <c r="L2284" s="25">
        <v>8.68E-10</v>
      </c>
      <c r="M2284" s="25">
        <v>2.9199999999999998E-9</v>
      </c>
      <c r="N2284" s="25">
        <v>5.1899999999999997E-9</v>
      </c>
      <c r="O2284" s="25">
        <f t="shared" si="193"/>
        <v>8.68E-10</v>
      </c>
      <c r="P2284" s="25">
        <f t="shared" si="194"/>
        <v>2.9199999999999998E-9</v>
      </c>
      <c r="Q2284" s="25">
        <f t="shared" si="195"/>
        <v>5.1899999999999997E-9</v>
      </c>
      <c r="R2284" s="25">
        <f t="shared" si="196"/>
        <v>2.1451451942740286E-7</v>
      </c>
      <c r="S2284" s="25">
        <f t="shared" si="196"/>
        <v>1.0240032719836401E-6</v>
      </c>
      <c r="T2284" s="25">
        <f t="shared" si="196"/>
        <v>6.3140122699386508E-5</v>
      </c>
      <c r="U2284" s="25">
        <f t="shared" si="196"/>
        <v>3.5131811860940696E-6</v>
      </c>
      <c r="V2284" s="25">
        <f t="shared" si="196"/>
        <v>1.1818535787321064E-5</v>
      </c>
      <c r="W2284" s="25">
        <f t="shared" si="196"/>
        <v>2.1006233128834354E-5</v>
      </c>
      <c r="X2284" s="25">
        <f t="shared" si="192"/>
        <v>3.5131811860940696E-6</v>
      </c>
      <c r="Y2284" s="25">
        <f t="shared" si="192"/>
        <v>1.1818535787321064E-5</v>
      </c>
      <c r="Z2284" s="25">
        <f t="shared" si="192"/>
        <v>2.1006233128834354E-5</v>
      </c>
    </row>
    <row r="2285" spans="1:26" s="24" customFormat="1" x14ac:dyDescent="0.25">
      <c r="A2285" s="24" t="s">
        <v>181</v>
      </c>
      <c r="B2285" s="24" t="s">
        <v>182</v>
      </c>
      <c r="C2285" s="24" t="s">
        <v>183</v>
      </c>
      <c r="D2285" s="24" t="s">
        <v>155</v>
      </c>
      <c r="E2285" s="24">
        <v>2019</v>
      </c>
      <c r="F2285" s="24" t="s">
        <v>139</v>
      </c>
      <c r="G2285" s="24" t="s">
        <v>134</v>
      </c>
      <c r="H2285" s="24">
        <v>10</v>
      </c>
      <c r="I2285" s="25">
        <v>0</v>
      </c>
      <c r="J2285" s="25">
        <v>4.4900000000000001E-7</v>
      </c>
      <c r="K2285" s="25">
        <v>1.0900000000000001E-5</v>
      </c>
      <c r="L2285" s="25">
        <v>6.6400000000000002E-7</v>
      </c>
      <c r="M2285" s="25">
        <v>2.7300000000000001E-6</v>
      </c>
      <c r="N2285" s="25">
        <v>5.5099999999999998E-6</v>
      </c>
      <c r="O2285" s="25">
        <f t="shared" si="193"/>
        <v>6.6400000000000002E-7</v>
      </c>
      <c r="P2285" s="25">
        <f t="shared" si="194"/>
        <v>2.7300000000000001E-6</v>
      </c>
      <c r="Q2285" s="25">
        <f t="shared" si="195"/>
        <v>5.5099999999999998E-6</v>
      </c>
      <c r="R2285" s="25">
        <f t="shared" si="196"/>
        <v>0</v>
      </c>
      <c r="S2285" s="25">
        <f t="shared" si="196"/>
        <v>1.8173022494887526E-3</v>
      </c>
      <c r="T2285" s="25">
        <f t="shared" si="196"/>
        <v>4.4117137014314932E-2</v>
      </c>
      <c r="U2285" s="25">
        <f t="shared" si="196"/>
        <v>2.6875026584867079E-3</v>
      </c>
      <c r="V2285" s="25">
        <f t="shared" si="196"/>
        <v>1.104952147239264E-2</v>
      </c>
      <c r="W2285" s="25">
        <f t="shared" si="196"/>
        <v>2.2301415132924336E-2</v>
      </c>
      <c r="X2285" s="25">
        <f t="shared" si="192"/>
        <v>2.6875026584867079E-3</v>
      </c>
      <c r="Y2285" s="25">
        <f t="shared" si="192"/>
        <v>1.104952147239264E-2</v>
      </c>
      <c r="Z2285" s="25">
        <f t="shared" si="192"/>
        <v>2.2301415132924336E-2</v>
      </c>
    </row>
    <row r="2286" spans="1:26" s="24" customFormat="1" x14ac:dyDescent="0.25">
      <c r="A2286" s="24" t="s">
        <v>181</v>
      </c>
      <c r="B2286" s="24" t="s">
        <v>182</v>
      </c>
      <c r="C2286" s="24" t="s">
        <v>183</v>
      </c>
      <c r="D2286" s="24" t="s">
        <v>155</v>
      </c>
      <c r="E2286" s="24">
        <v>2019</v>
      </c>
      <c r="F2286" s="24" t="s">
        <v>139</v>
      </c>
      <c r="G2286" s="24" t="s">
        <v>134</v>
      </c>
      <c r="H2286" s="24">
        <v>30</v>
      </c>
      <c r="I2286" s="25">
        <v>0</v>
      </c>
      <c r="J2286" s="25">
        <v>8.8599999999999996E-9</v>
      </c>
      <c r="K2286" s="25">
        <v>5.3700000000000003E-6</v>
      </c>
      <c r="L2286" s="25">
        <v>2.7599999999999998E-7</v>
      </c>
      <c r="M2286" s="25">
        <v>1.22E-6</v>
      </c>
      <c r="N2286" s="25">
        <v>2.2699999999999999E-6</v>
      </c>
      <c r="O2286" s="25">
        <f t="shared" si="193"/>
        <v>2.7599999999999998E-7</v>
      </c>
      <c r="P2286" s="25">
        <f t="shared" si="194"/>
        <v>1.22E-6</v>
      </c>
      <c r="Q2286" s="25">
        <f t="shared" si="195"/>
        <v>2.2699999999999999E-6</v>
      </c>
      <c r="R2286" s="25">
        <f t="shared" si="196"/>
        <v>0</v>
      </c>
      <c r="S2286" s="25">
        <f t="shared" si="196"/>
        <v>3.5860351738241308E-5</v>
      </c>
      <c r="T2286" s="25">
        <f t="shared" si="196"/>
        <v>2.173477300613497E-2</v>
      </c>
      <c r="U2286" s="25">
        <f t="shared" si="196"/>
        <v>1.1170944785276072E-3</v>
      </c>
      <c r="V2286" s="25">
        <f t="shared" si="196"/>
        <v>4.9378813905930474E-3</v>
      </c>
      <c r="W2286" s="25">
        <f t="shared" si="196"/>
        <v>9.1876973415132915E-3</v>
      </c>
      <c r="X2286" s="25">
        <f t="shared" si="192"/>
        <v>1.1170944785276072E-3</v>
      </c>
      <c r="Y2286" s="25">
        <f t="shared" si="192"/>
        <v>4.9378813905930474E-3</v>
      </c>
      <c r="Z2286" s="25">
        <f t="shared" si="192"/>
        <v>9.1876973415132915E-3</v>
      </c>
    </row>
    <row r="2287" spans="1:26" s="24" customFormat="1" x14ac:dyDescent="0.25">
      <c r="A2287" s="24" t="s">
        <v>181</v>
      </c>
      <c r="B2287" s="24" t="s">
        <v>182</v>
      </c>
      <c r="C2287" s="24" t="s">
        <v>183</v>
      </c>
      <c r="D2287" s="24" t="s">
        <v>155</v>
      </c>
      <c r="E2287" s="24">
        <v>2019</v>
      </c>
      <c r="F2287" s="24" t="s">
        <v>139</v>
      </c>
      <c r="G2287" s="24" t="s">
        <v>134</v>
      </c>
      <c r="H2287" s="24" t="s">
        <v>135</v>
      </c>
      <c r="I2287" s="25">
        <v>0</v>
      </c>
      <c r="J2287" s="25">
        <v>2.3699999999999999E-9</v>
      </c>
      <c r="K2287" s="25">
        <v>3.2799999999999999E-6</v>
      </c>
      <c r="L2287" s="25">
        <v>1.4000000000000001E-7</v>
      </c>
      <c r="M2287" s="25">
        <v>6.3799999999999997E-7</v>
      </c>
      <c r="N2287" s="25">
        <v>1.4300000000000001E-6</v>
      </c>
      <c r="O2287" s="25">
        <f t="shared" si="193"/>
        <v>1.4000000000000001E-7</v>
      </c>
      <c r="P2287" s="25">
        <f t="shared" si="194"/>
        <v>6.3799999999999997E-7</v>
      </c>
      <c r="Q2287" s="25">
        <f t="shared" si="195"/>
        <v>1.4300000000000001E-6</v>
      </c>
      <c r="R2287" s="25">
        <f t="shared" si="196"/>
        <v>0</v>
      </c>
      <c r="S2287" s="25">
        <f t="shared" si="196"/>
        <v>9.5924417177914103E-6</v>
      </c>
      <c r="T2287" s="25">
        <f t="shared" si="196"/>
        <v>1.3275615541922291E-2</v>
      </c>
      <c r="U2287" s="25">
        <f t="shared" si="196"/>
        <v>5.6664212678936613E-4</v>
      </c>
      <c r="V2287" s="25">
        <f t="shared" si="196"/>
        <v>2.5822691206543965E-3</v>
      </c>
      <c r="W2287" s="25">
        <f t="shared" si="196"/>
        <v>5.787844580777096E-3</v>
      </c>
      <c r="X2287" s="25">
        <f t="shared" si="192"/>
        <v>5.6664212678936613E-4</v>
      </c>
      <c r="Y2287" s="25">
        <f t="shared" si="192"/>
        <v>2.5822691206543965E-3</v>
      </c>
      <c r="Z2287" s="25">
        <f t="shared" si="192"/>
        <v>5.787844580777096E-3</v>
      </c>
    </row>
    <row r="2288" spans="1:26" s="24" customFormat="1" x14ac:dyDescent="0.25">
      <c r="A2288" s="24" t="s">
        <v>181</v>
      </c>
      <c r="B2288" s="24" t="s">
        <v>182</v>
      </c>
      <c r="C2288" s="24" t="s">
        <v>183</v>
      </c>
      <c r="D2288" s="24" t="s">
        <v>155</v>
      </c>
      <c r="E2288" s="24">
        <v>2019</v>
      </c>
      <c r="F2288" s="24" t="s">
        <v>139</v>
      </c>
      <c r="G2288" s="24" t="s">
        <v>134</v>
      </c>
      <c r="H2288" s="24">
        <v>60</v>
      </c>
      <c r="I2288" s="25">
        <v>0</v>
      </c>
      <c r="J2288" s="25">
        <v>6.3399999999999998E-10</v>
      </c>
      <c r="K2288" s="25">
        <v>2.17E-6</v>
      </c>
      <c r="L2288" s="25">
        <v>1.12E-7</v>
      </c>
      <c r="M2288" s="25">
        <v>4.9100000000000004E-7</v>
      </c>
      <c r="N2288" s="25">
        <v>8.6499999999999998E-7</v>
      </c>
      <c r="O2288" s="25">
        <f t="shared" si="193"/>
        <v>1.12E-7</v>
      </c>
      <c r="P2288" s="25">
        <f t="shared" si="194"/>
        <v>4.9100000000000004E-7</v>
      </c>
      <c r="Q2288" s="25">
        <f t="shared" si="195"/>
        <v>8.6499999999999998E-7</v>
      </c>
      <c r="R2288" s="25">
        <f t="shared" si="196"/>
        <v>0</v>
      </c>
      <c r="S2288" s="25">
        <f t="shared" si="196"/>
        <v>2.5660793456032723E-6</v>
      </c>
      <c r="T2288" s="25">
        <f t="shared" si="196"/>
        <v>8.7829529652351732E-3</v>
      </c>
      <c r="U2288" s="25">
        <f t="shared" si="196"/>
        <v>4.5331370143149286E-4</v>
      </c>
      <c r="V2288" s="25">
        <f t="shared" si="196"/>
        <v>1.9872948875255627E-3</v>
      </c>
      <c r="W2288" s="25">
        <f t="shared" si="196"/>
        <v>3.5010388548057259E-3</v>
      </c>
      <c r="X2288" s="25">
        <f t="shared" si="192"/>
        <v>4.5331370143149286E-4</v>
      </c>
      <c r="Y2288" s="25">
        <f t="shared" si="192"/>
        <v>1.9872948875255627E-3</v>
      </c>
      <c r="Z2288" s="25">
        <f t="shared" si="192"/>
        <v>3.5010388548057259E-3</v>
      </c>
    </row>
    <row r="2289" spans="1:26" s="24" customFormat="1" x14ac:dyDescent="0.25">
      <c r="A2289" s="24" t="s">
        <v>181</v>
      </c>
      <c r="B2289" s="24" t="s">
        <v>182</v>
      </c>
      <c r="C2289" s="24" t="s">
        <v>183</v>
      </c>
      <c r="D2289" s="24" t="s">
        <v>155</v>
      </c>
      <c r="E2289" s="24">
        <v>2019</v>
      </c>
      <c r="F2289" s="24" t="s">
        <v>139</v>
      </c>
      <c r="G2289" s="24" t="s">
        <v>134</v>
      </c>
      <c r="H2289" s="24">
        <v>100</v>
      </c>
      <c r="I2289" s="25">
        <v>0</v>
      </c>
      <c r="J2289" s="25">
        <v>7.0500000000000002E-11</v>
      </c>
      <c r="K2289" s="25">
        <v>1.0100000000000001E-6</v>
      </c>
      <c r="L2289" s="25">
        <v>5.3300000000000001E-8</v>
      </c>
      <c r="M2289" s="25">
        <v>2.2700000000000001E-7</v>
      </c>
      <c r="N2289" s="25">
        <v>3.6600000000000002E-7</v>
      </c>
      <c r="O2289" s="25">
        <f t="shared" si="193"/>
        <v>5.3300000000000001E-8</v>
      </c>
      <c r="P2289" s="25">
        <f t="shared" si="194"/>
        <v>2.2700000000000001E-7</v>
      </c>
      <c r="Q2289" s="25">
        <f t="shared" si="195"/>
        <v>3.6600000000000002E-7</v>
      </c>
      <c r="R2289" s="25">
        <f t="shared" si="196"/>
        <v>0</v>
      </c>
      <c r="S2289" s="25">
        <f t="shared" si="196"/>
        <v>2.8534478527607364E-7</v>
      </c>
      <c r="T2289" s="25">
        <f t="shared" si="196"/>
        <v>4.0879182004089987E-3</v>
      </c>
      <c r="U2289" s="25">
        <f t="shared" si="196"/>
        <v>2.1572875255623724E-4</v>
      </c>
      <c r="V2289" s="25">
        <f t="shared" si="196"/>
        <v>9.187697341513293E-4</v>
      </c>
      <c r="W2289" s="25">
        <f t="shared" si="196"/>
        <v>1.4813644171779142E-3</v>
      </c>
      <c r="X2289" s="25">
        <f t="shared" si="192"/>
        <v>2.1572875255623724E-4</v>
      </c>
      <c r="Y2289" s="25">
        <f t="shared" si="192"/>
        <v>9.187697341513293E-4</v>
      </c>
      <c r="Z2289" s="25">
        <f t="shared" si="192"/>
        <v>1.4813644171779142E-3</v>
      </c>
    </row>
    <row r="2290" spans="1:26" s="24" customFormat="1" x14ac:dyDescent="0.25">
      <c r="A2290" s="24" t="s">
        <v>181</v>
      </c>
      <c r="B2290" s="24" t="s">
        <v>182</v>
      </c>
      <c r="C2290" s="24" t="s">
        <v>183</v>
      </c>
      <c r="D2290" s="24" t="s">
        <v>155</v>
      </c>
      <c r="E2290" s="24">
        <v>2019</v>
      </c>
      <c r="F2290" s="24" t="s">
        <v>139</v>
      </c>
      <c r="G2290" s="24" t="s">
        <v>134</v>
      </c>
      <c r="H2290" s="24" t="s">
        <v>136</v>
      </c>
      <c r="I2290" s="25">
        <v>0</v>
      </c>
      <c r="J2290" s="25">
        <v>0</v>
      </c>
      <c r="K2290" s="25">
        <v>5.8500000000000001E-8</v>
      </c>
      <c r="L2290" s="25">
        <v>1.56E-9</v>
      </c>
      <c r="M2290" s="25">
        <v>6.8299999999999998E-9</v>
      </c>
      <c r="N2290" s="25">
        <v>4.1700000000000003E-8</v>
      </c>
      <c r="O2290" s="25">
        <f t="shared" si="193"/>
        <v>1.56E-9</v>
      </c>
      <c r="P2290" s="25">
        <f t="shared" si="194"/>
        <v>6.8299999999999998E-9</v>
      </c>
      <c r="Q2290" s="25">
        <f t="shared" si="195"/>
        <v>4.1700000000000003E-8</v>
      </c>
      <c r="R2290" s="25">
        <f t="shared" si="196"/>
        <v>0</v>
      </c>
      <c r="S2290" s="25">
        <f t="shared" si="196"/>
        <v>0</v>
      </c>
      <c r="T2290" s="25">
        <f t="shared" si="196"/>
        <v>2.3677546012269938E-4</v>
      </c>
      <c r="U2290" s="25">
        <f t="shared" ref="U2290:Z2336" si="197">1000*98.96*L2290/24.45</f>
        <v>6.3140122699386501E-6</v>
      </c>
      <c r="V2290" s="25">
        <f t="shared" si="197"/>
        <v>2.7644040899795501E-5</v>
      </c>
      <c r="W2290" s="25">
        <f t="shared" si="197"/>
        <v>1.6877840490797546E-4</v>
      </c>
      <c r="X2290" s="25">
        <f t="shared" si="192"/>
        <v>6.3140122699386501E-6</v>
      </c>
      <c r="Y2290" s="25">
        <f t="shared" si="192"/>
        <v>2.7644040899795501E-5</v>
      </c>
      <c r="Z2290" s="25">
        <f t="shared" si="192"/>
        <v>1.6877840490797546E-4</v>
      </c>
    </row>
    <row r="2291" spans="1:26" s="24" customFormat="1" x14ac:dyDescent="0.25">
      <c r="A2291" s="24" t="s">
        <v>181</v>
      </c>
      <c r="B2291" s="24" t="s">
        <v>182</v>
      </c>
      <c r="C2291" s="24" t="s">
        <v>183</v>
      </c>
      <c r="D2291" s="24" t="s">
        <v>155</v>
      </c>
      <c r="E2291" s="24">
        <v>2019</v>
      </c>
      <c r="F2291" s="24" t="s">
        <v>139</v>
      </c>
      <c r="G2291" s="24" t="s">
        <v>134</v>
      </c>
      <c r="H2291" s="24">
        <v>1000</v>
      </c>
      <c r="I2291" s="25">
        <v>0</v>
      </c>
      <c r="J2291" s="25">
        <v>0</v>
      </c>
      <c r="K2291" s="25">
        <v>2.1600000000000002E-8</v>
      </c>
      <c r="L2291" s="25">
        <v>1.1800000000000001E-9</v>
      </c>
      <c r="M2291" s="25">
        <v>3.9600000000000004E-9</v>
      </c>
      <c r="N2291" s="25">
        <v>6.5199999999999998E-9</v>
      </c>
      <c r="O2291" s="25">
        <f t="shared" si="193"/>
        <v>1.1800000000000001E-9</v>
      </c>
      <c r="P2291" s="25">
        <f t="shared" si="194"/>
        <v>3.9600000000000004E-9</v>
      </c>
      <c r="Q2291" s="25">
        <f t="shared" si="195"/>
        <v>6.5199999999999998E-9</v>
      </c>
      <c r="R2291" s="25">
        <f t="shared" ref="R2291:Z2349" si="198">1000*98.96*I2291/24.45</f>
        <v>0</v>
      </c>
      <c r="S2291" s="25">
        <f t="shared" si="198"/>
        <v>0</v>
      </c>
      <c r="T2291" s="25">
        <f t="shared" si="198"/>
        <v>8.7424785276073627E-5</v>
      </c>
      <c r="U2291" s="25">
        <f t="shared" si="197"/>
        <v>4.7759836400818001E-6</v>
      </c>
      <c r="V2291" s="25">
        <f t="shared" si="197"/>
        <v>1.6027877300613501E-5</v>
      </c>
      <c r="W2291" s="25">
        <f t="shared" si="197"/>
        <v>2.6389333333333335E-5</v>
      </c>
      <c r="X2291" s="25">
        <f t="shared" si="192"/>
        <v>4.7759836400818001E-6</v>
      </c>
      <c r="Y2291" s="25">
        <f t="shared" si="192"/>
        <v>1.6027877300613501E-5</v>
      </c>
      <c r="Z2291" s="25">
        <f t="shared" si="192"/>
        <v>2.6389333333333335E-5</v>
      </c>
    </row>
    <row r="2292" spans="1:26" s="24" customFormat="1" x14ac:dyDescent="0.25">
      <c r="A2292" s="24" t="s">
        <v>181</v>
      </c>
      <c r="B2292" s="24" t="s">
        <v>182</v>
      </c>
      <c r="C2292" s="24" t="s">
        <v>183</v>
      </c>
      <c r="D2292" s="24" t="s">
        <v>155</v>
      </c>
      <c r="E2292" s="24">
        <v>2019</v>
      </c>
      <c r="F2292" s="24" t="s">
        <v>139</v>
      </c>
      <c r="G2292" s="24" t="s">
        <v>134</v>
      </c>
      <c r="H2292" s="24">
        <v>2500</v>
      </c>
      <c r="I2292" s="25">
        <v>0</v>
      </c>
      <c r="J2292" s="25">
        <v>0</v>
      </c>
      <c r="K2292" s="25">
        <v>4.56E-9</v>
      </c>
      <c r="L2292" s="25">
        <v>2.5999999999999998E-10</v>
      </c>
      <c r="M2292" s="25">
        <v>8.0200000000000002E-10</v>
      </c>
      <c r="N2292" s="25">
        <v>1.43E-9</v>
      </c>
      <c r="O2292" s="25">
        <f t="shared" si="193"/>
        <v>2.5999999999999998E-10</v>
      </c>
      <c r="P2292" s="25">
        <f t="shared" si="194"/>
        <v>8.0200000000000002E-10</v>
      </c>
      <c r="Q2292" s="25">
        <f t="shared" si="195"/>
        <v>1.43E-9</v>
      </c>
      <c r="R2292" s="25">
        <f t="shared" si="198"/>
        <v>0</v>
      </c>
      <c r="S2292" s="25">
        <f t="shared" si="198"/>
        <v>0</v>
      </c>
      <c r="T2292" s="25">
        <f t="shared" si="198"/>
        <v>1.845634355828221E-5</v>
      </c>
      <c r="U2292" s="25">
        <f t="shared" si="197"/>
        <v>1.0523353783231084E-6</v>
      </c>
      <c r="V2292" s="25">
        <f t="shared" si="197"/>
        <v>3.2460498977505118E-6</v>
      </c>
      <c r="W2292" s="25">
        <f t="shared" si="197"/>
        <v>5.7878445807770962E-6</v>
      </c>
      <c r="X2292" s="25">
        <f t="shared" si="192"/>
        <v>1.0523353783231084E-6</v>
      </c>
      <c r="Y2292" s="25">
        <f t="shared" si="192"/>
        <v>3.2460498977505118E-6</v>
      </c>
      <c r="Z2292" s="25">
        <f t="shared" si="192"/>
        <v>5.7878445807770962E-6</v>
      </c>
    </row>
    <row r="2293" spans="1:26" s="24" customFormat="1" x14ac:dyDescent="0.25">
      <c r="A2293" s="24" t="s">
        <v>181</v>
      </c>
      <c r="B2293" s="24" t="s">
        <v>182</v>
      </c>
      <c r="C2293" s="24" t="s">
        <v>183</v>
      </c>
      <c r="D2293" s="24" t="s">
        <v>155</v>
      </c>
      <c r="E2293" s="24">
        <v>2019</v>
      </c>
      <c r="F2293" s="24" t="s">
        <v>139</v>
      </c>
      <c r="G2293" s="24" t="s">
        <v>134</v>
      </c>
      <c r="H2293" s="24">
        <v>5000</v>
      </c>
      <c r="I2293" s="25">
        <v>0</v>
      </c>
      <c r="J2293" s="25">
        <v>0</v>
      </c>
      <c r="K2293" s="25">
        <v>1.4599999999999999E-9</v>
      </c>
      <c r="L2293" s="25">
        <v>8.3799999999999998E-11</v>
      </c>
      <c r="M2293" s="25">
        <v>2.5100000000000001E-10</v>
      </c>
      <c r="N2293" s="25">
        <v>4.64E-10</v>
      </c>
      <c r="O2293" s="25">
        <f t="shared" si="193"/>
        <v>8.3799999999999998E-11</v>
      </c>
      <c r="P2293" s="25">
        <f t="shared" si="194"/>
        <v>2.5100000000000001E-10</v>
      </c>
      <c r="Q2293" s="25">
        <f t="shared" si="195"/>
        <v>4.64E-10</v>
      </c>
      <c r="R2293" s="25">
        <f t="shared" si="198"/>
        <v>0</v>
      </c>
      <c r="S2293" s="25">
        <f t="shared" si="198"/>
        <v>0</v>
      </c>
      <c r="T2293" s="25">
        <f t="shared" si="198"/>
        <v>5.9092678936605322E-6</v>
      </c>
      <c r="U2293" s="25">
        <f t="shared" si="197"/>
        <v>3.3917578732106335E-7</v>
      </c>
      <c r="V2293" s="25">
        <f t="shared" si="197"/>
        <v>1.0159083844580778E-6</v>
      </c>
      <c r="W2293" s="25">
        <f t="shared" si="197"/>
        <v>1.8780139059304703E-6</v>
      </c>
      <c r="X2293" s="25">
        <f t="shared" si="192"/>
        <v>3.3917578732106335E-7</v>
      </c>
      <c r="Y2293" s="25">
        <f t="shared" si="192"/>
        <v>1.0159083844580778E-6</v>
      </c>
      <c r="Z2293" s="25">
        <f t="shared" si="192"/>
        <v>1.8780139059304703E-6</v>
      </c>
    </row>
    <row r="2294" spans="1:26" s="24" customFormat="1" x14ac:dyDescent="0.25">
      <c r="A2294" s="24" t="s">
        <v>181</v>
      </c>
      <c r="B2294" s="24" t="s">
        <v>182</v>
      </c>
      <c r="C2294" s="24" t="s">
        <v>183</v>
      </c>
      <c r="D2294" s="24" t="s">
        <v>155</v>
      </c>
      <c r="E2294" s="24">
        <v>2019</v>
      </c>
      <c r="F2294" s="24" t="s">
        <v>139</v>
      </c>
      <c r="G2294" s="24" t="s">
        <v>134</v>
      </c>
      <c r="H2294" s="24">
        <v>10000</v>
      </c>
      <c r="I2294" s="25">
        <v>0</v>
      </c>
      <c r="J2294" s="25">
        <v>0</v>
      </c>
      <c r="K2294" s="25">
        <v>4.7400000000000002E-10</v>
      </c>
      <c r="L2294" s="25">
        <v>2.7499999999999999E-11</v>
      </c>
      <c r="M2294" s="25">
        <v>8.0500000000000006E-11</v>
      </c>
      <c r="N2294" s="25">
        <v>1.5400000000000001E-10</v>
      </c>
      <c r="O2294" s="25">
        <f t="shared" si="193"/>
        <v>2.7499999999999999E-11</v>
      </c>
      <c r="P2294" s="25">
        <f t="shared" si="194"/>
        <v>8.0500000000000006E-11</v>
      </c>
      <c r="Q2294" s="25">
        <f t="shared" si="195"/>
        <v>1.5400000000000001E-10</v>
      </c>
      <c r="R2294" s="25">
        <f t="shared" si="198"/>
        <v>0</v>
      </c>
      <c r="S2294" s="25">
        <f t="shared" si="198"/>
        <v>0</v>
      </c>
      <c r="T2294" s="25">
        <f t="shared" si="198"/>
        <v>1.9184883435582821E-6</v>
      </c>
      <c r="U2294" s="25">
        <f t="shared" si="197"/>
        <v>1.1130470347648262E-7</v>
      </c>
      <c r="V2294" s="25">
        <f t="shared" si="197"/>
        <v>3.2581922290388551E-7</v>
      </c>
      <c r="W2294" s="25">
        <f t="shared" si="197"/>
        <v>6.2330633946830265E-7</v>
      </c>
      <c r="X2294" s="25">
        <f t="shared" si="192"/>
        <v>1.1130470347648262E-7</v>
      </c>
      <c r="Y2294" s="25">
        <f t="shared" si="192"/>
        <v>3.2581922290388551E-7</v>
      </c>
      <c r="Z2294" s="25">
        <f t="shared" si="192"/>
        <v>6.2330633946830265E-7</v>
      </c>
    </row>
    <row r="2295" spans="1:26" s="24" customFormat="1" x14ac:dyDescent="0.25">
      <c r="A2295" s="24" t="s">
        <v>181</v>
      </c>
      <c r="B2295" s="24" t="s">
        <v>182</v>
      </c>
      <c r="C2295" s="24" t="s">
        <v>183</v>
      </c>
      <c r="D2295" s="24" t="s">
        <v>155</v>
      </c>
      <c r="E2295" s="24">
        <v>2019</v>
      </c>
      <c r="F2295" s="24" t="s">
        <v>139</v>
      </c>
      <c r="G2295" s="24" t="s">
        <v>137</v>
      </c>
      <c r="H2295" s="24">
        <v>10</v>
      </c>
      <c r="I2295" s="25">
        <v>0</v>
      </c>
      <c r="J2295" s="25">
        <v>4.4900000000000001E-7</v>
      </c>
      <c r="K2295" s="25">
        <v>1.0900000000000001E-5</v>
      </c>
      <c r="L2295" s="25">
        <v>6.6400000000000002E-7</v>
      </c>
      <c r="M2295" s="25">
        <v>2.7300000000000001E-6</v>
      </c>
      <c r="N2295" s="25">
        <v>5.5099999999999998E-6</v>
      </c>
      <c r="O2295" s="25">
        <f t="shared" si="193"/>
        <v>6.6400000000000002E-7</v>
      </c>
      <c r="P2295" s="25">
        <f t="shared" si="194"/>
        <v>2.7300000000000001E-6</v>
      </c>
      <c r="Q2295" s="25">
        <f t="shared" si="195"/>
        <v>5.5099999999999998E-6</v>
      </c>
      <c r="R2295" s="25">
        <f t="shared" si="198"/>
        <v>0</v>
      </c>
      <c r="S2295" s="25">
        <f t="shared" si="198"/>
        <v>1.8173022494887526E-3</v>
      </c>
      <c r="T2295" s="25">
        <f t="shared" si="198"/>
        <v>4.4117137014314932E-2</v>
      </c>
      <c r="U2295" s="25">
        <f t="shared" si="197"/>
        <v>2.6875026584867079E-3</v>
      </c>
      <c r="V2295" s="25">
        <f t="shared" si="197"/>
        <v>1.104952147239264E-2</v>
      </c>
      <c r="W2295" s="25">
        <f t="shared" si="197"/>
        <v>2.2301415132924336E-2</v>
      </c>
      <c r="X2295" s="25">
        <f t="shared" si="192"/>
        <v>2.6875026584867079E-3</v>
      </c>
      <c r="Y2295" s="25">
        <f t="shared" si="192"/>
        <v>1.104952147239264E-2</v>
      </c>
      <c r="Z2295" s="25">
        <f t="shared" si="192"/>
        <v>2.2301415132924336E-2</v>
      </c>
    </row>
    <row r="2296" spans="1:26" s="24" customFormat="1" x14ac:dyDescent="0.25">
      <c r="A2296" s="24" t="s">
        <v>181</v>
      </c>
      <c r="B2296" s="24" t="s">
        <v>182</v>
      </c>
      <c r="C2296" s="24" t="s">
        <v>183</v>
      </c>
      <c r="D2296" s="24" t="s">
        <v>155</v>
      </c>
      <c r="E2296" s="24">
        <v>2019</v>
      </c>
      <c r="F2296" s="24" t="s">
        <v>139</v>
      </c>
      <c r="G2296" s="24" t="s">
        <v>137</v>
      </c>
      <c r="H2296" s="24">
        <v>30</v>
      </c>
      <c r="I2296" s="25">
        <v>0</v>
      </c>
      <c r="J2296" s="25">
        <v>8.8599999999999996E-9</v>
      </c>
      <c r="K2296" s="25">
        <v>5.3700000000000003E-6</v>
      </c>
      <c r="L2296" s="25">
        <v>2.7599999999999998E-7</v>
      </c>
      <c r="M2296" s="25">
        <v>1.22E-6</v>
      </c>
      <c r="N2296" s="25">
        <v>2.2699999999999999E-6</v>
      </c>
      <c r="O2296" s="25">
        <f t="shared" si="193"/>
        <v>2.7599999999999998E-7</v>
      </c>
      <c r="P2296" s="25">
        <f t="shared" si="194"/>
        <v>1.22E-6</v>
      </c>
      <c r="Q2296" s="25">
        <f t="shared" si="195"/>
        <v>2.2699999999999999E-6</v>
      </c>
      <c r="R2296" s="25">
        <f t="shared" si="198"/>
        <v>0</v>
      </c>
      <c r="S2296" s="25">
        <f t="shared" si="198"/>
        <v>3.5860351738241308E-5</v>
      </c>
      <c r="T2296" s="25">
        <f t="shared" si="198"/>
        <v>2.173477300613497E-2</v>
      </c>
      <c r="U2296" s="25">
        <f t="shared" si="197"/>
        <v>1.1170944785276072E-3</v>
      </c>
      <c r="V2296" s="25">
        <f t="shared" si="197"/>
        <v>4.9378813905930474E-3</v>
      </c>
      <c r="W2296" s="25">
        <f t="shared" si="197"/>
        <v>9.1876973415132915E-3</v>
      </c>
      <c r="X2296" s="25">
        <f t="shared" si="192"/>
        <v>1.1170944785276072E-3</v>
      </c>
      <c r="Y2296" s="25">
        <f t="shared" si="192"/>
        <v>4.9378813905930474E-3</v>
      </c>
      <c r="Z2296" s="25">
        <f t="shared" si="192"/>
        <v>9.1876973415132915E-3</v>
      </c>
    </row>
    <row r="2297" spans="1:26" s="24" customFormat="1" x14ac:dyDescent="0.25">
      <c r="A2297" s="24" t="s">
        <v>181</v>
      </c>
      <c r="B2297" s="24" t="s">
        <v>182</v>
      </c>
      <c r="C2297" s="24" t="s">
        <v>183</v>
      </c>
      <c r="D2297" s="24" t="s">
        <v>155</v>
      </c>
      <c r="E2297" s="24">
        <v>2019</v>
      </c>
      <c r="F2297" s="24" t="s">
        <v>139</v>
      </c>
      <c r="G2297" s="24" t="s">
        <v>137</v>
      </c>
      <c r="H2297" s="24" t="s">
        <v>135</v>
      </c>
      <c r="I2297" s="25">
        <v>0</v>
      </c>
      <c r="J2297" s="25">
        <v>2.3699999999999999E-9</v>
      </c>
      <c r="K2297" s="25">
        <v>3.2799999999999999E-6</v>
      </c>
      <c r="L2297" s="25">
        <v>1.4000000000000001E-7</v>
      </c>
      <c r="M2297" s="25">
        <v>6.3799999999999997E-7</v>
      </c>
      <c r="N2297" s="25">
        <v>1.4300000000000001E-6</v>
      </c>
      <c r="O2297" s="25">
        <f t="shared" si="193"/>
        <v>1.4000000000000001E-7</v>
      </c>
      <c r="P2297" s="25">
        <f t="shared" si="194"/>
        <v>6.3799999999999997E-7</v>
      </c>
      <c r="Q2297" s="25">
        <f t="shared" si="195"/>
        <v>1.4300000000000001E-6</v>
      </c>
      <c r="R2297" s="25">
        <f t="shared" si="198"/>
        <v>0</v>
      </c>
      <c r="S2297" s="25">
        <f t="shared" si="198"/>
        <v>9.5924417177914103E-6</v>
      </c>
      <c r="T2297" s="25">
        <f t="shared" si="198"/>
        <v>1.3275615541922291E-2</v>
      </c>
      <c r="U2297" s="25">
        <f t="shared" si="197"/>
        <v>5.6664212678936613E-4</v>
      </c>
      <c r="V2297" s="25">
        <f t="shared" si="197"/>
        <v>2.5822691206543965E-3</v>
      </c>
      <c r="W2297" s="25">
        <f t="shared" si="197"/>
        <v>5.787844580777096E-3</v>
      </c>
      <c r="X2297" s="25">
        <f t="shared" si="192"/>
        <v>5.6664212678936613E-4</v>
      </c>
      <c r="Y2297" s="25">
        <f t="shared" si="192"/>
        <v>2.5822691206543965E-3</v>
      </c>
      <c r="Z2297" s="25">
        <f t="shared" si="192"/>
        <v>5.787844580777096E-3</v>
      </c>
    </row>
    <row r="2298" spans="1:26" s="24" customFormat="1" x14ac:dyDescent="0.25">
      <c r="A2298" s="24" t="s">
        <v>181</v>
      </c>
      <c r="B2298" s="24" t="s">
        <v>182</v>
      </c>
      <c r="C2298" s="24" t="s">
        <v>183</v>
      </c>
      <c r="D2298" s="24" t="s">
        <v>155</v>
      </c>
      <c r="E2298" s="24">
        <v>2019</v>
      </c>
      <c r="F2298" s="24" t="s">
        <v>139</v>
      </c>
      <c r="G2298" s="24" t="s">
        <v>137</v>
      </c>
      <c r="H2298" s="24">
        <v>60</v>
      </c>
      <c r="I2298" s="25">
        <v>0</v>
      </c>
      <c r="J2298" s="25">
        <v>6.3399999999999998E-10</v>
      </c>
      <c r="K2298" s="25">
        <v>2.17E-6</v>
      </c>
      <c r="L2298" s="25">
        <v>1.12E-7</v>
      </c>
      <c r="M2298" s="25">
        <v>4.9100000000000004E-7</v>
      </c>
      <c r="N2298" s="25">
        <v>8.6499999999999998E-7</v>
      </c>
      <c r="O2298" s="25">
        <f t="shared" si="193"/>
        <v>1.12E-7</v>
      </c>
      <c r="P2298" s="25">
        <f t="shared" si="194"/>
        <v>4.9100000000000004E-7</v>
      </c>
      <c r="Q2298" s="25">
        <f t="shared" si="195"/>
        <v>8.6499999999999998E-7</v>
      </c>
      <c r="R2298" s="25">
        <f t="shared" si="198"/>
        <v>0</v>
      </c>
      <c r="S2298" s="25">
        <f t="shared" si="198"/>
        <v>2.5660793456032723E-6</v>
      </c>
      <c r="T2298" s="25">
        <f t="shared" si="198"/>
        <v>8.7829529652351732E-3</v>
      </c>
      <c r="U2298" s="25">
        <f t="shared" si="197"/>
        <v>4.5331370143149286E-4</v>
      </c>
      <c r="V2298" s="25">
        <f t="shared" si="197"/>
        <v>1.9872948875255627E-3</v>
      </c>
      <c r="W2298" s="25">
        <f t="shared" si="197"/>
        <v>3.5010388548057259E-3</v>
      </c>
      <c r="X2298" s="25">
        <f t="shared" si="192"/>
        <v>4.5331370143149286E-4</v>
      </c>
      <c r="Y2298" s="25">
        <f t="shared" si="192"/>
        <v>1.9872948875255627E-3</v>
      </c>
      <c r="Z2298" s="25">
        <f t="shared" si="192"/>
        <v>3.5010388548057259E-3</v>
      </c>
    </row>
    <row r="2299" spans="1:26" s="24" customFormat="1" x14ac:dyDescent="0.25">
      <c r="A2299" s="24" t="s">
        <v>181</v>
      </c>
      <c r="B2299" s="24" t="s">
        <v>182</v>
      </c>
      <c r="C2299" s="24" t="s">
        <v>183</v>
      </c>
      <c r="D2299" s="24" t="s">
        <v>155</v>
      </c>
      <c r="E2299" s="24">
        <v>2019</v>
      </c>
      <c r="F2299" s="24" t="s">
        <v>139</v>
      </c>
      <c r="G2299" s="24" t="s">
        <v>137</v>
      </c>
      <c r="H2299" s="24">
        <v>100</v>
      </c>
      <c r="I2299" s="25">
        <v>0</v>
      </c>
      <c r="J2299" s="25">
        <v>7.0500000000000002E-11</v>
      </c>
      <c r="K2299" s="25">
        <v>1.0100000000000001E-6</v>
      </c>
      <c r="L2299" s="25">
        <v>5.3300000000000001E-8</v>
      </c>
      <c r="M2299" s="25">
        <v>2.2700000000000001E-7</v>
      </c>
      <c r="N2299" s="25">
        <v>3.6600000000000002E-7</v>
      </c>
      <c r="O2299" s="25">
        <f t="shared" si="193"/>
        <v>5.3300000000000001E-8</v>
      </c>
      <c r="P2299" s="25">
        <f t="shared" si="194"/>
        <v>2.2700000000000001E-7</v>
      </c>
      <c r="Q2299" s="25">
        <f t="shared" si="195"/>
        <v>3.6600000000000002E-7</v>
      </c>
      <c r="R2299" s="25">
        <f t="shared" si="198"/>
        <v>0</v>
      </c>
      <c r="S2299" s="25">
        <f t="shared" si="198"/>
        <v>2.8534478527607364E-7</v>
      </c>
      <c r="T2299" s="25">
        <f t="shared" si="198"/>
        <v>4.0879182004089987E-3</v>
      </c>
      <c r="U2299" s="25">
        <f t="shared" si="197"/>
        <v>2.1572875255623724E-4</v>
      </c>
      <c r="V2299" s="25">
        <f t="shared" si="197"/>
        <v>9.187697341513293E-4</v>
      </c>
      <c r="W2299" s="25">
        <f t="shared" si="197"/>
        <v>1.4813644171779142E-3</v>
      </c>
      <c r="X2299" s="25">
        <f t="shared" si="197"/>
        <v>2.1572875255623724E-4</v>
      </c>
      <c r="Y2299" s="25">
        <f t="shared" si="197"/>
        <v>9.187697341513293E-4</v>
      </c>
      <c r="Z2299" s="25">
        <f t="shared" si="197"/>
        <v>1.4813644171779142E-3</v>
      </c>
    </row>
    <row r="2300" spans="1:26" s="24" customFormat="1" x14ac:dyDescent="0.25">
      <c r="A2300" s="24" t="s">
        <v>181</v>
      </c>
      <c r="B2300" s="24" t="s">
        <v>182</v>
      </c>
      <c r="C2300" s="24" t="s">
        <v>183</v>
      </c>
      <c r="D2300" s="24" t="s">
        <v>155</v>
      </c>
      <c r="E2300" s="24">
        <v>2019</v>
      </c>
      <c r="F2300" s="24" t="s">
        <v>139</v>
      </c>
      <c r="G2300" s="24" t="s">
        <v>137</v>
      </c>
      <c r="H2300" s="24" t="s">
        <v>136</v>
      </c>
      <c r="I2300" s="25">
        <v>0</v>
      </c>
      <c r="J2300" s="25">
        <v>0</v>
      </c>
      <c r="K2300" s="25">
        <v>5.8500000000000001E-8</v>
      </c>
      <c r="L2300" s="25">
        <v>1.56E-9</v>
      </c>
      <c r="M2300" s="25">
        <v>6.8299999999999998E-9</v>
      </c>
      <c r="N2300" s="25">
        <v>4.1700000000000003E-8</v>
      </c>
      <c r="O2300" s="25">
        <f t="shared" si="193"/>
        <v>1.56E-9</v>
      </c>
      <c r="P2300" s="25">
        <f t="shared" si="194"/>
        <v>6.8299999999999998E-9</v>
      </c>
      <c r="Q2300" s="25">
        <f t="shared" si="195"/>
        <v>4.1700000000000003E-8</v>
      </c>
      <c r="R2300" s="25">
        <f t="shared" si="198"/>
        <v>0</v>
      </c>
      <c r="S2300" s="25">
        <f t="shared" si="198"/>
        <v>0</v>
      </c>
      <c r="T2300" s="25">
        <f t="shared" si="198"/>
        <v>2.3677546012269938E-4</v>
      </c>
      <c r="U2300" s="25">
        <f t="shared" si="197"/>
        <v>6.3140122699386501E-6</v>
      </c>
      <c r="V2300" s="25">
        <f t="shared" si="197"/>
        <v>2.7644040899795501E-5</v>
      </c>
      <c r="W2300" s="25">
        <f t="shared" si="197"/>
        <v>1.6877840490797546E-4</v>
      </c>
      <c r="X2300" s="25">
        <f t="shared" si="197"/>
        <v>6.3140122699386501E-6</v>
      </c>
      <c r="Y2300" s="25">
        <f t="shared" si="197"/>
        <v>2.7644040899795501E-5</v>
      </c>
      <c r="Z2300" s="25">
        <f t="shared" si="197"/>
        <v>1.6877840490797546E-4</v>
      </c>
    </row>
    <row r="2301" spans="1:26" s="24" customFormat="1" x14ac:dyDescent="0.25">
      <c r="A2301" s="24" t="s">
        <v>181</v>
      </c>
      <c r="B2301" s="24" t="s">
        <v>182</v>
      </c>
      <c r="C2301" s="24" t="s">
        <v>183</v>
      </c>
      <c r="D2301" s="24" t="s">
        <v>155</v>
      </c>
      <c r="E2301" s="24">
        <v>2019</v>
      </c>
      <c r="F2301" s="24" t="s">
        <v>139</v>
      </c>
      <c r="G2301" s="24" t="s">
        <v>137</v>
      </c>
      <c r="H2301" s="24">
        <v>1000</v>
      </c>
      <c r="I2301" s="25">
        <v>0</v>
      </c>
      <c r="J2301" s="25">
        <v>0</v>
      </c>
      <c r="K2301" s="25">
        <v>2.1600000000000002E-8</v>
      </c>
      <c r="L2301" s="25">
        <v>1.1800000000000001E-9</v>
      </c>
      <c r="M2301" s="25">
        <v>3.9600000000000004E-9</v>
      </c>
      <c r="N2301" s="25">
        <v>6.5199999999999998E-9</v>
      </c>
      <c r="O2301" s="25">
        <f t="shared" si="193"/>
        <v>1.1800000000000001E-9</v>
      </c>
      <c r="P2301" s="25">
        <f t="shared" si="194"/>
        <v>3.9600000000000004E-9</v>
      </c>
      <c r="Q2301" s="25">
        <f t="shared" si="195"/>
        <v>6.5199999999999998E-9</v>
      </c>
      <c r="R2301" s="25">
        <f t="shared" si="198"/>
        <v>0</v>
      </c>
      <c r="S2301" s="25">
        <f t="shared" si="198"/>
        <v>0</v>
      </c>
      <c r="T2301" s="25">
        <f t="shared" si="198"/>
        <v>8.7424785276073627E-5</v>
      </c>
      <c r="U2301" s="25">
        <f t="shared" si="197"/>
        <v>4.7759836400818001E-6</v>
      </c>
      <c r="V2301" s="25">
        <f t="shared" si="197"/>
        <v>1.6027877300613501E-5</v>
      </c>
      <c r="W2301" s="25">
        <f t="shared" si="197"/>
        <v>2.6389333333333335E-5</v>
      </c>
      <c r="X2301" s="25">
        <f t="shared" si="197"/>
        <v>4.7759836400818001E-6</v>
      </c>
      <c r="Y2301" s="25">
        <f t="shared" si="197"/>
        <v>1.6027877300613501E-5</v>
      </c>
      <c r="Z2301" s="25">
        <f t="shared" si="197"/>
        <v>2.6389333333333335E-5</v>
      </c>
    </row>
    <row r="2302" spans="1:26" s="24" customFormat="1" x14ac:dyDescent="0.25">
      <c r="A2302" s="24" t="s">
        <v>181</v>
      </c>
      <c r="B2302" s="24" t="s">
        <v>182</v>
      </c>
      <c r="C2302" s="24" t="s">
        <v>183</v>
      </c>
      <c r="D2302" s="24" t="s">
        <v>155</v>
      </c>
      <c r="E2302" s="24">
        <v>2019</v>
      </c>
      <c r="F2302" s="24" t="s">
        <v>139</v>
      </c>
      <c r="G2302" s="24" t="s">
        <v>137</v>
      </c>
      <c r="H2302" s="24">
        <v>2500</v>
      </c>
      <c r="I2302" s="25">
        <v>0</v>
      </c>
      <c r="J2302" s="25">
        <v>0</v>
      </c>
      <c r="K2302" s="25">
        <v>4.56E-9</v>
      </c>
      <c r="L2302" s="25">
        <v>2.5999999999999998E-10</v>
      </c>
      <c r="M2302" s="25">
        <v>8.0200000000000002E-10</v>
      </c>
      <c r="N2302" s="25">
        <v>1.43E-9</v>
      </c>
      <c r="O2302" s="25">
        <f t="shared" si="193"/>
        <v>2.5999999999999998E-10</v>
      </c>
      <c r="P2302" s="25">
        <f t="shared" si="194"/>
        <v>8.0200000000000002E-10</v>
      </c>
      <c r="Q2302" s="25">
        <f t="shared" si="195"/>
        <v>1.43E-9</v>
      </c>
      <c r="R2302" s="25">
        <f t="shared" si="198"/>
        <v>0</v>
      </c>
      <c r="S2302" s="25">
        <f t="shared" si="198"/>
        <v>0</v>
      </c>
      <c r="T2302" s="25">
        <f t="shared" si="198"/>
        <v>1.845634355828221E-5</v>
      </c>
      <c r="U2302" s="25">
        <f t="shared" si="197"/>
        <v>1.0523353783231084E-6</v>
      </c>
      <c r="V2302" s="25">
        <f t="shared" si="197"/>
        <v>3.2460498977505118E-6</v>
      </c>
      <c r="W2302" s="25">
        <f t="shared" si="197"/>
        <v>5.7878445807770962E-6</v>
      </c>
      <c r="X2302" s="25">
        <f t="shared" si="197"/>
        <v>1.0523353783231084E-6</v>
      </c>
      <c r="Y2302" s="25">
        <f t="shared" si="197"/>
        <v>3.2460498977505118E-6</v>
      </c>
      <c r="Z2302" s="25">
        <f t="shared" si="197"/>
        <v>5.7878445807770962E-6</v>
      </c>
    </row>
    <row r="2303" spans="1:26" s="24" customFormat="1" x14ac:dyDescent="0.25">
      <c r="A2303" s="24" t="s">
        <v>181</v>
      </c>
      <c r="B2303" s="24" t="s">
        <v>182</v>
      </c>
      <c r="C2303" s="24" t="s">
        <v>183</v>
      </c>
      <c r="D2303" s="24" t="s">
        <v>155</v>
      </c>
      <c r="E2303" s="24">
        <v>2019</v>
      </c>
      <c r="F2303" s="24" t="s">
        <v>139</v>
      </c>
      <c r="G2303" s="24" t="s">
        <v>137</v>
      </c>
      <c r="H2303" s="24">
        <v>5000</v>
      </c>
      <c r="I2303" s="25">
        <v>0</v>
      </c>
      <c r="J2303" s="25">
        <v>0</v>
      </c>
      <c r="K2303" s="25">
        <v>1.4599999999999999E-9</v>
      </c>
      <c r="L2303" s="25">
        <v>8.3799999999999998E-11</v>
      </c>
      <c r="M2303" s="25">
        <v>2.5100000000000001E-10</v>
      </c>
      <c r="N2303" s="25">
        <v>4.64E-10</v>
      </c>
      <c r="O2303" s="25">
        <f t="shared" si="193"/>
        <v>8.3799999999999998E-11</v>
      </c>
      <c r="P2303" s="25">
        <f t="shared" si="194"/>
        <v>2.5100000000000001E-10</v>
      </c>
      <c r="Q2303" s="25">
        <f t="shared" si="195"/>
        <v>4.64E-10</v>
      </c>
      <c r="R2303" s="25">
        <f t="shared" si="198"/>
        <v>0</v>
      </c>
      <c r="S2303" s="25">
        <f t="shared" si="198"/>
        <v>0</v>
      </c>
      <c r="T2303" s="25">
        <f t="shared" si="198"/>
        <v>5.9092678936605322E-6</v>
      </c>
      <c r="U2303" s="25">
        <f t="shared" si="197"/>
        <v>3.3917578732106335E-7</v>
      </c>
      <c r="V2303" s="25">
        <f t="shared" si="197"/>
        <v>1.0159083844580778E-6</v>
      </c>
      <c r="W2303" s="25">
        <f t="shared" si="197"/>
        <v>1.8780139059304703E-6</v>
      </c>
      <c r="X2303" s="25">
        <f t="shared" si="197"/>
        <v>3.3917578732106335E-7</v>
      </c>
      <c r="Y2303" s="25">
        <f t="shared" si="197"/>
        <v>1.0159083844580778E-6</v>
      </c>
      <c r="Z2303" s="25">
        <f t="shared" si="197"/>
        <v>1.8780139059304703E-6</v>
      </c>
    </row>
    <row r="2304" spans="1:26" s="24" customFormat="1" x14ac:dyDescent="0.25">
      <c r="A2304" s="24" t="s">
        <v>181</v>
      </c>
      <c r="B2304" s="24" t="s">
        <v>182</v>
      </c>
      <c r="C2304" s="24" t="s">
        <v>183</v>
      </c>
      <c r="D2304" s="24" t="s">
        <v>155</v>
      </c>
      <c r="E2304" s="24">
        <v>2019</v>
      </c>
      <c r="F2304" s="24" t="s">
        <v>139</v>
      </c>
      <c r="G2304" s="24" t="s">
        <v>137</v>
      </c>
      <c r="H2304" s="24">
        <v>10000</v>
      </c>
      <c r="I2304" s="25">
        <v>0</v>
      </c>
      <c r="J2304" s="25">
        <v>0</v>
      </c>
      <c r="K2304" s="25">
        <v>4.7400000000000002E-10</v>
      </c>
      <c r="L2304" s="25">
        <v>2.7499999999999999E-11</v>
      </c>
      <c r="M2304" s="25">
        <v>8.0500000000000006E-11</v>
      </c>
      <c r="N2304" s="25">
        <v>1.5400000000000001E-10</v>
      </c>
      <c r="O2304" s="25">
        <f t="shared" si="193"/>
        <v>2.7499999999999999E-11</v>
      </c>
      <c r="P2304" s="25">
        <f t="shared" si="194"/>
        <v>8.0500000000000006E-11</v>
      </c>
      <c r="Q2304" s="25">
        <f t="shared" si="195"/>
        <v>1.5400000000000001E-10</v>
      </c>
      <c r="R2304" s="25">
        <f t="shared" si="198"/>
        <v>0</v>
      </c>
      <c r="S2304" s="25">
        <f t="shared" si="198"/>
        <v>0</v>
      </c>
      <c r="T2304" s="25">
        <f t="shared" si="198"/>
        <v>1.9184883435582821E-6</v>
      </c>
      <c r="U2304" s="25">
        <f t="shared" si="197"/>
        <v>1.1130470347648262E-7</v>
      </c>
      <c r="V2304" s="25">
        <f t="shared" si="197"/>
        <v>3.2581922290388551E-7</v>
      </c>
      <c r="W2304" s="25">
        <f t="shared" si="197"/>
        <v>6.2330633946830265E-7</v>
      </c>
      <c r="X2304" s="25">
        <f t="shared" si="197"/>
        <v>1.1130470347648262E-7</v>
      </c>
      <c r="Y2304" s="25">
        <f t="shared" si="197"/>
        <v>3.2581922290388551E-7</v>
      </c>
      <c r="Z2304" s="25">
        <f t="shared" si="197"/>
        <v>6.2330633946830265E-7</v>
      </c>
    </row>
    <row r="2305" spans="1:26" s="24" customFormat="1" x14ac:dyDescent="0.25">
      <c r="A2305" s="24" t="s">
        <v>181</v>
      </c>
      <c r="B2305" s="24" t="s">
        <v>182</v>
      </c>
      <c r="C2305" s="24" t="s">
        <v>183</v>
      </c>
      <c r="D2305" s="24" t="s">
        <v>155</v>
      </c>
      <c r="E2305" s="24">
        <v>2019</v>
      </c>
      <c r="F2305" s="24" t="s">
        <v>139</v>
      </c>
      <c r="G2305" s="24" t="s">
        <v>138</v>
      </c>
      <c r="H2305" s="24">
        <v>10</v>
      </c>
      <c r="I2305" s="25">
        <v>0</v>
      </c>
      <c r="J2305" s="25">
        <v>0</v>
      </c>
      <c r="K2305" s="25">
        <v>0</v>
      </c>
      <c r="L2305" s="25">
        <v>0</v>
      </c>
      <c r="M2305" s="25">
        <v>0</v>
      </c>
      <c r="N2305" s="25">
        <v>0</v>
      </c>
      <c r="O2305" s="25">
        <f t="shared" si="193"/>
        <v>0</v>
      </c>
      <c r="P2305" s="25">
        <f t="shared" si="194"/>
        <v>0</v>
      </c>
      <c r="Q2305" s="25">
        <f t="shared" si="195"/>
        <v>0</v>
      </c>
      <c r="R2305" s="25">
        <f t="shared" si="198"/>
        <v>0</v>
      </c>
      <c r="S2305" s="25">
        <f t="shared" si="198"/>
        <v>0</v>
      </c>
      <c r="T2305" s="25">
        <f t="shared" si="198"/>
        <v>0</v>
      </c>
      <c r="U2305" s="25">
        <f t="shared" si="197"/>
        <v>0</v>
      </c>
      <c r="V2305" s="25">
        <f t="shared" si="197"/>
        <v>0</v>
      </c>
      <c r="W2305" s="25">
        <f t="shared" si="197"/>
        <v>0</v>
      </c>
      <c r="X2305" s="25">
        <f t="shared" si="197"/>
        <v>0</v>
      </c>
      <c r="Y2305" s="25">
        <f t="shared" si="197"/>
        <v>0</v>
      </c>
      <c r="Z2305" s="25">
        <f t="shared" si="197"/>
        <v>0</v>
      </c>
    </row>
    <row r="2306" spans="1:26" s="24" customFormat="1" x14ac:dyDescent="0.25">
      <c r="A2306" s="24" t="s">
        <v>181</v>
      </c>
      <c r="B2306" s="24" t="s">
        <v>182</v>
      </c>
      <c r="C2306" s="24" t="s">
        <v>183</v>
      </c>
      <c r="D2306" s="24" t="s">
        <v>155</v>
      </c>
      <c r="E2306" s="24">
        <v>2019</v>
      </c>
      <c r="F2306" s="24" t="s">
        <v>139</v>
      </c>
      <c r="G2306" s="24" t="s">
        <v>138</v>
      </c>
      <c r="H2306" s="24">
        <v>30</v>
      </c>
      <c r="I2306" s="25">
        <v>0</v>
      </c>
      <c r="J2306" s="25">
        <v>0</v>
      </c>
      <c r="K2306" s="25">
        <v>0</v>
      </c>
      <c r="L2306" s="25">
        <v>0</v>
      </c>
      <c r="M2306" s="25">
        <v>0</v>
      </c>
      <c r="N2306" s="25">
        <v>0</v>
      </c>
      <c r="O2306" s="25">
        <f t="shared" si="193"/>
        <v>0</v>
      </c>
      <c r="P2306" s="25">
        <f t="shared" si="194"/>
        <v>0</v>
      </c>
      <c r="Q2306" s="25">
        <f t="shared" si="195"/>
        <v>0</v>
      </c>
      <c r="R2306" s="25">
        <f t="shared" si="198"/>
        <v>0</v>
      </c>
      <c r="S2306" s="25">
        <f t="shared" si="198"/>
        <v>0</v>
      </c>
      <c r="T2306" s="25">
        <f t="shared" si="198"/>
        <v>0</v>
      </c>
      <c r="U2306" s="25">
        <f t="shared" si="197"/>
        <v>0</v>
      </c>
      <c r="V2306" s="25">
        <f t="shared" si="197"/>
        <v>0</v>
      </c>
      <c r="W2306" s="25">
        <f t="shared" si="197"/>
        <v>0</v>
      </c>
      <c r="X2306" s="25">
        <f t="shared" si="197"/>
        <v>0</v>
      </c>
      <c r="Y2306" s="25">
        <f t="shared" si="197"/>
        <v>0</v>
      </c>
      <c r="Z2306" s="25">
        <f t="shared" si="197"/>
        <v>0</v>
      </c>
    </row>
    <row r="2307" spans="1:26" s="24" customFormat="1" x14ac:dyDescent="0.25">
      <c r="A2307" s="24" t="s">
        <v>181</v>
      </c>
      <c r="B2307" s="24" t="s">
        <v>182</v>
      </c>
      <c r="C2307" s="24" t="s">
        <v>183</v>
      </c>
      <c r="D2307" s="24" t="s">
        <v>155</v>
      </c>
      <c r="E2307" s="24">
        <v>2019</v>
      </c>
      <c r="F2307" s="24" t="s">
        <v>139</v>
      </c>
      <c r="G2307" s="24" t="s">
        <v>138</v>
      </c>
      <c r="H2307" s="24" t="s">
        <v>135</v>
      </c>
      <c r="I2307" s="25">
        <v>0</v>
      </c>
      <c r="J2307" s="25">
        <v>0</v>
      </c>
      <c r="K2307" s="25">
        <v>0</v>
      </c>
      <c r="L2307" s="25">
        <v>0</v>
      </c>
      <c r="M2307" s="25">
        <v>0</v>
      </c>
      <c r="N2307" s="25">
        <v>0</v>
      </c>
      <c r="O2307" s="25">
        <f t="shared" si="193"/>
        <v>0</v>
      </c>
      <c r="P2307" s="25">
        <f t="shared" si="194"/>
        <v>0</v>
      </c>
      <c r="Q2307" s="25">
        <f t="shared" si="195"/>
        <v>0</v>
      </c>
      <c r="R2307" s="25">
        <f t="shared" si="198"/>
        <v>0</v>
      </c>
      <c r="S2307" s="25">
        <f t="shared" si="198"/>
        <v>0</v>
      </c>
      <c r="T2307" s="25">
        <f t="shared" si="198"/>
        <v>0</v>
      </c>
      <c r="U2307" s="25">
        <f t="shared" si="197"/>
        <v>0</v>
      </c>
      <c r="V2307" s="25">
        <f t="shared" si="197"/>
        <v>0</v>
      </c>
      <c r="W2307" s="25">
        <f t="shared" si="197"/>
        <v>0</v>
      </c>
      <c r="X2307" s="25">
        <f t="shared" si="197"/>
        <v>0</v>
      </c>
      <c r="Y2307" s="25">
        <f t="shared" si="197"/>
        <v>0</v>
      </c>
      <c r="Z2307" s="25">
        <f t="shared" si="197"/>
        <v>0</v>
      </c>
    </row>
    <row r="2308" spans="1:26" s="24" customFormat="1" x14ac:dyDescent="0.25">
      <c r="A2308" s="24" t="s">
        <v>181</v>
      </c>
      <c r="B2308" s="24" t="s">
        <v>182</v>
      </c>
      <c r="C2308" s="24" t="s">
        <v>183</v>
      </c>
      <c r="D2308" s="24" t="s">
        <v>155</v>
      </c>
      <c r="E2308" s="24">
        <v>2019</v>
      </c>
      <c r="F2308" s="24" t="s">
        <v>139</v>
      </c>
      <c r="G2308" s="24" t="s">
        <v>138</v>
      </c>
      <c r="H2308" s="24">
        <v>60</v>
      </c>
      <c r="I2308" s="25">
        <v>0</v>
      </c>
      <c r="J2308" s="25">
        <v>0</v>
      </c>
      <c r="K2308" s="25">
        <v>0</v>
      </c>
      <c r="L2308" s="25">
        <v>0</v>
      </c>
      <c r="M2308" s="25">
        <v>0</v>
      </c>
      <c r="N2308" s="25">
        <v>0</v>
      </c>
      <c r="O2308" s="25">
        <f t="shared" si="193"/>
        <v>0</v>
      </c>
      <c r="P2308" s="25">
        <f t="shared" si="194"/>
        <v>0</v>
      </c>
      <c r="Q2308" s="25">
        <f t="shared" si="195"/>
        <v>0</v>
      </c>
      <c r="R2308" s="25">
        <f t="shared" si="198"/>
        <v>0</v>
      </c>
      <c r="S2308" s="25">
        <f t="shared" si="198"/>
        <v>0</v>
      </c>
      <c r="T2308" s="25">
        <f t="shared" si="198"/>
        <v>0</v>
      </c>
      <c r="U2308" s="25">
        <f t="shared" si="197"/>
        <v>0</v>
      </c>
      <c r="V2308" s="25">
        <f t="shared" si="197"/>
        <v>0</v>
      </c>
      <c r="W2308" s="25">
        <f t="shared" si="197"/>
        <v>0</v>
      </c>
      <c r="X2308" s="25">
        <f t="shared" si="197"/>
        <v>0</v>
      </c>
      <c r="Y2308" s="25">
        <f t="shared" si="197"/>
        <v>0</v>
      </c>
      <c r="Z2308" s="25">
        <f t="shared" si="197"/>
        <v>0</v>
      </c>
    </row>
    <row r="2309" spans="1:26" s="24" customFormat="1" x14ac:dyDescent="0.25">
      <c r="A2309" s="24" t="s">
        <v>181</v>
      </c>
      <c r="B2309" s="24" t="s">
        <v>182</v>
      </c>
      <c r="C2309" s="24" t="s">
        <v>183</v>
      </c>
      <c r="D2309" s="24" t="s">
        <v>155</v>
      </c>
      <c r="E2309" s="24">
        <v>2019</v>
      </c>
      <c r="F2309" s="24" t="s">
        <v>139</v>
      </c>
      <c r="G2309" s="24" t="s">
        <v>138</v>
      </c>
      <c r="H2309" s="24">
        <v>100</v>
      </c>
      <c r="I2309" s="25">
        <v>0</v>
      </c>
      <c r="J2309" s="25">
        <v>0</v>
      </c>
      <c r="K2309" s="25">
        <v>0</v>
      </c>
      <c r="L2309" s="25">
        <v>0</v>
      </c>
      <c r="M2309" s="25">
        <v>0</v>
      </c>
      <c r="N2309" s="25">
        <v>0</v>
      </c>
      <c r="O2309" s="25">
        <f t="shared" si="193"/>
        <v>0</v>
      </c>
      <c r="P2309" s="25">
        <f t="shared" si="194"/>
        <v>0</v>
      </c>
      <c r="Q2309" s="25">
        <f t="shared" si="195"/>
        <v>0</v>
      </c>
      <c r="R2309" s="25">
        <f t="shared" si="198"/>
        <v>0</v>
      </c>
      <c r="S2309" s="25">
        <f t="shared" si="198"/>
        <v>0</v>
      </c>
      <c r="T2309" s="25">
        <f t="shared" si="198"/>
        <v>0</v>
      </c>
      <c r="U2309" s="25">
        <f t="shared" si="197"/>
        <v>0</v>
      </c>
      <c r="V2309" s="25">
        <f t="shared" si="197"/>
        <v>0</v>
      </c>
      <c r="W2309" s="25">
        <f t="shared" si="197"/>
        <v>0</v>
      </c>
      <c r="X2309" s="25">
        <f t="shared" si="197"/>
        <v>0</v>
      </c>
      <c r="Y2309" s="25">
        <f t="shared" si="197"/>
        <v>0</v>
      </c>
      <c r="Z2309" s="25">
        <f t="shared" si="197"/>
        <v>0</v>
      </c>
    </row>
    <row r="2310" spans="1:26" s="24" customFormat="1" x14ac:dyDescent="0.25">
      <c r="A2310" s="24" t="s">
        <v>181</v>
      </c>
      <c r="B2310" s="24" t="s">
        <v>182</v>
      </c>
      <c r="C2310" s="24" t="s">
        <v>183</v>
      </c>
      <c r="D2310" s="24" t="s">
        <v>155</v>
      </c>
      <c r="E2310" s="24">
        <v>2019</v>
      </c>
      <c r="F2310" s="24" t="s">
        <v>139</v>
      </c>
      <c r="G2310" s="24" t="s">
        <v>138</v>
      </c>
      <c r="H2310" s="24" t="s">
        <v>136</v>
      </c>
      <c r="I2310" s="25">
        <v>0</v>
      </c>
      <c r="J2310" s="25">
        <v>0</v>
      </c>
      <c r="K2310" s="25">
        <v>0</v>
      </c>
      <c r="L2310" s="25">
        <v>0</v>
      </c>
      <c r="M2310" s="25">
        <v>0</v>
      </c>
      <c r="N2310" s="25">
        <v>0</v>
      </c>
      <c r="O2310" s="25">
        <f t="shared" ref="O2310:O2373" si="199">L2310*(78/78)</f>
        <v>0</v>
      </c>
      <c r="P2310" s="25">
        <f t="shared" ref="P2310:P2373" si="200">M2310*(33/33)</f>
        <v>0</v>
      </c>
      <c r="Q2310" s="25">
        <f t="shared" ref="Q2310:Q2373" si="201">N2310*(33/33)</f>
        <v>0</v>
      </c>
      <c r="R2310" s="25">
        <f t="shared" si="198"/>
        <v>0</v>
      </c>
      <c r="S2310" s="25">
        <f t="shared" si="198"/>
        <v>0</v>
      </c>
      <c r="T2310" s="25">
        <f t="shared" si="198"/>
        <v>0</v>
      </c>
      <c r="U2310" s="25">
        <f t="shared" si="197"/>
        <v>0</v>
      </c>
      <c r="V2310" s="25">
        <f t="shared" si="197"/>
        <v>0</v>
      </c>
      <c r="W2310" s="25">
        <f t="shared" si="197"/>
        <v>0</v>
      </c>
      <c r="X2310" s="25">
        <f t="shared" si="197"/>
        <v>0</v>
      </c>
      <c r="Y2310" s="25">
        <f t="shared" si="197"/>
        <v>0</v>
      </c>
      <c r="Z2310" s="25">
        <f t="shared" si="197"/>
        <v>0</v>
      </c>
    </row>
    <row r="2311" spans="1:26" s="24" customFormat="1" x14ac:dyDescent="0.25">
      <c r="A2311" s="24" t="s">
        <v>181</v>
      </c>
      <c r="B2311" s="24" t="s">
        <v>182</v>
      </c>
      <c r="C2311" s="24" t="s">
        <v>183</v>
      </c>
      <c r="D2311" s="24" t="s">
        <v>155</v>
      </c>
      <c r="E2311" s="24">
        <v>2019</v>
      </c>
      <c r="F2311" s="24" t="s">
        <v>139</v>
      </c>
      <c r="G2311" s="24" t="s">
        <v>138</v>
      </c>
      <c r="H2311" s="24">
        <v>1000</v>
      </c>
      <c r="I2311" s="25">
        <v>0</v>
      </c>
      <c r="J2311" s="25">
        <v>0</v>
      </c>
      <c r="K2311" s="25">
        <v>0</v>
      </c>
      <c r="L2311" s="25">
        <v>0</v>
      </c>
      <c r="M2311" s="25">
        <v>0</v>
      </c>
      <c r="N2311" s="25">
        <v>0</v>
      </c>
      <c r="O2311" s="25">
        <f t="shared" si="199"/>
        <v>0</v>
      </c>
      <c r="P2311" s="25">
        <f t="shared" si="200"/>
        <v>0</v>
      </c>
      <c r="Q2311" s="25">
        <f t="shared" si="201"/>
        <v>0</v>
      </c>
      <c r="R2311" s="25">
        <f t="shared" si="198"/>
        <v>0</v>
      </c>
      <c r="S2311" s="25">
        <f t="shared" si="198"/>
        <v>0</v>
      </c>
      <c r="T2311" s="25">
        <f t="shared" si="198"/>
        <v>0</v>
      </c>
      <c r="U2311" s="25">
        <f t="shared" si="197"/>
        <v>0</v>
      </c>
      <c r="V2311" s="25">
        <f t="shared" si="197"/>
        <v>0</v>
      </c>
      <c r="W2311" s="25">
        <f t="shared" si="197"/>
        <v>0</v>
      </c>
      <c r="X2311" s="25">
        <f t="shared" si="197"/>
        <v>0</v>
      </c>
      <c r="Y2311" s="25">
        <f t="shared" si="197"/>
        <v>0</v>
      </c>
      <c r="Z2311" s="25">
        <f t="shared" si="197"/>
        <v>0</v>
      </c>
    </row>
    <row r="2312" spans="1:26" s="24" customFormat="1" x14ac:dyDescent="0.25">
      <c r="A2312" s="24" t="s">
        <v>181</v>
      </c>
      <c r="B2312" s="24" t="s">
        <v>182</v>
      </c>
      <c r="C2312" s="24" t="s">
        <v>183</v>
      </c>
      <c r="D2312" s="24" t="s">
        <v>155</v>
      </c>
      <c r="E2312" s="24">
        <v>2019</v>
      </c>
      <c r="F2312" s="24" t="s">
        <v>139</v>
      </c>
      <c r="G2312" s="24" t="s">
        <v>138</v>
      </c>
      <c r="H2312" s="24">
        <v>2500</v>
      </c>
      <c r="I2312" s="25">
        <v>0</v>
      </c>
      <c r="J2312" s="25">
        <v>0</v>
      </c>
      <c r="K2312" s="25">
        <v>0</v>
      </c>
      <c r="L2312" s="25">
        <v>0</v>
      </c>
      <c r="M2312" s="25">
        <v>0</v>
      </c>
      <c r="N2312" s="25">
        <v>0</v>
      </c>
      <c r="O2312" s="25">
        <f t="shared" si="199"/>
        <v>0</v>
      </c>
      <c r="P2312" s="25">
        <f t="shared" si="200"/>
        <v>0</v>
      </c>
      <c r="Q2312" s="25">
        <f t="shared" si="201"/>
        <v>0</v>
      </c>
      <c r="R2312" s="25">
        <f t="shared" si="198"/>
        <v>0</v>
      </c>
      <c r="S2312" s="25">
        <f t="shared" si="198"/>
        <v>0</v>
      </c>
      <c r="T2312" s="25">
        <f t="shared" si="198"/>
        <v>0</v>
      </c>
      <c r="U2312" s="25">
        <f t="shared" si="197"/>
        <v>0</v>
      </c>
      <c r="V2312" s="25">
        <f t="shared" si="197"/>
        <v>0</v>
      </c>
      <c r="W2312" s="25">
        <f t="shared" si="197"/>
        <v>0</v>
      </c>
      <c r="X2312" s="25">
        <f t="shared" si="197"/>
        <v>0</v>
      </c>
      <c r="Y2312" s="25">
        <f t="shared" si="197"/>
        <v>0</v>
      </c>
      <c r="Z2312" s="25">
        <f t="shared" si="197"/>
        <v>0</v>
      </c>
    </row>
    <row r="2313" spans="1:26" s="24" customFormat="1" x14ac:dyDescent="0.25">
      <c r="A2313" s="24" t="s">
        <v>181</v>
      </c>
      <c r="B2313" s="24" t="s">
        <v>182</v>
      </c>
      <c r="C2313" s="24" t="s">
        <v>183</v>
      </c>
      <c r="D2313" s="24" t="s">
        <v>155</v>
      </c>
      <c r="E2313" s="24">
        <v>2019</v>
      </c>
      <c r="F2313" s="24" t="s">
        <v>139</v>
      </c>
      <c r="G2313" s="24" t="s">
        <v>138</v>
      </c>
      <c r="H2313" s="24">
        <v>5000</v>
      </c>
      <c r="I2313" s="25">
        <v>0</v>
      </c>
      <c r="J2313" s="25">
        <v>0</v>
      </c>
      <c r="K2313" s="25">
        <v>0</v>
      </c>
      <c r="L2313" s="25">
        <v>0</v>
      </c>
      <c r="M2313" s="25">
        <v>0</v>
      </c>
      <c r="N2313" s="25">
        <v>0</v>
      </c>
      <c r="O2313" s="25">
        <f t="shared" si="199"/>
        <v>0</v>
      </c>
      <c r="P2313" s="25">
        <f t="shared" si="200"/>
        <v>0</v>
      </c>
      <c r="Q2313" s="25">
        <f t="shared" si="201"/>
        <v>0</v>
      </c>
      <c r="R2313" s="25">
        <f t="shared" si="198"/>
        <v>0</v>
      </c>
      <c r="S2313" s="25">
        <f t="shared" si="198"/>
        <v>0</v>
      </c>
      <c r="T2313" s="25">
        <f t="shared" si="198"/>
        <v>0</v>
      </c>
      <c r="U2313" s="25">
        <f t="shared" si="197"/>
        <v>0</v>
      </c>
      <c r="V2313" s="25">
        <f t="shared" si="197"/>
        <v>0</v>
      </c>
      <c r="W2313" s="25">
        <f t="shared" si="197"/>
        <v>0</v>
      </c>
      <c r="X2313" s="25">
        <f t="shared" si="197"/>
        <v>0</v>
      </c>
      <c r="Y2313" s="25">
        <f t="shared" si="197"/>
        <v>0</v>
      </c>
      <c r="Z2313" s="25">
        <f t="shared" si="197"/>
        <v>0</v>
      </c>
    </row>
    <row r="2314" spans="1:26" s="24" customFormat="1" x14ac:dyDescent="0.25">
      <c r="A2314" s="24" t="s">
        <v>181</v>
      </c>
      <c r="B2314" s="24" t="s">
        <v>182</v>
      </c>
      <c r="C2314" s="24" t="s">
        <v>183</v>
      </c>
      <c r="D2314" s="24" t="s">
        <v>155</v>
      </c>
      <c r="E2314" s="24">
        <v>2019</v>
      </c>
      <c r="F2314" s="24" t="s">
        <v>139</v>
      </c>
      <c r="G2314" s="24" t="s">
        <v>138</v>
      </c>
      <c r="H2314" s="24">
        <v>10000</v>
      </c>
      <c r="I2314" s="25">
        <v>0</v>
      </c>
      <c r="J2314" s="25">
        <v>0</v>
      </c>
      <c r="K2314" s="25">
        <v>0</v>
      </c>
      <c r="L2314" s="25">
        <v>0</v>
      </c>
      <c r="M2314" s="25">
        <v>0</v>
      </c>
      <c r="N2314" s="25">
        <v>0</v>
      </c>
      <c r="O2314" s="25">
        <f t="shared" si="199"/>
        <v>0</v>
      </c>
      <c r="P2314" s="25">
        <f t="shared" si="200"/>
        <v>0</v>
      </c>
      <c r="Q2314" s="25">
        <f t="shared" si="201"/>
        <v>0</v>
      </c>
      <c r="R2314" s="25">
        <f t="shared" si="198"/>
        <v>0</v>
      </c>
      <c r="S2314" s="25">
        <f t="shared" si="198"/>
        <v>0</v>
      </c>
      <c r="T2314" s="25">
        <f t="shared" si="198"/>
        <v>0</v>
      </c>
      <c r="U2314" s="25">
        <f t="shared" si="197"/>
        <v>0</v>
      </c>
      <c r="V2314" s="25">
        <f t="shared" si="197"/>
        <v>0</v>
      </c>
      <c r="W2314" s="25">
        <f t="shared" si="197"/>
        <v>0</v>
      </c>
      <c r="X2314" s="25">
        <f t="shared" si="197"/>
        <v>0</v>
      </c>
      <c r="Y2314" s="25">
        <f t="shared" si="197"/>
        <v>0</v>
      </c>
      <c r="Z2314" s="25">
        <f t="shared" si="197"/>
        <v>0</v>
      </c>
    </row>
    <row r="2315" spans="1:26" s="24" customFormat="1" x14ac:dyDescent="0.25">
      <c r="A2315" s="24" t="s">
        <v>181</v>
      </c>
      <c r="B2315" s="24" t="s">
        <v>182</v>
      </c>
      <c r="C2315" s="24" t="s">
        <v>183</v>
      </c>
      <c r="D2315" s="24" t="s">
        <v>155</v>
      </c>
      <c r="E2315" s="24">
        <v>2020</v>
      </c>
      <c r="F2315" s="24" t="s">
        <v>139</v>
      </c>
      <c r="G2315" s="24" t="s">
        <v>134</v>
      </c>
      <c r="H2315" s="24">
        <v>10</v>
      </c>
      <c r="I2315" s="25">
        <v>1.6600000000000001E-17</v>
      </c>
      <c r="J2315" s="25">
        <v>4.4900000000000001E-7</v>
      </c>
      <c r="K2315" s="25">
        <v>1.0900000000000001E-5</v>
      </c>
      <c r="L2315" s="25">
        <v>6.6400000000000002E-7</v>
      </c>
      <c r="M2315" s="25">
        <v>2.7300000000000001E-6</v>
      </c>
      <c r="N2315" s="25">
        <v>5.5099999999999998E-6</v>
      </c>
      <c r="O2315" s="25">
        <f t="shared" si="199"/>
        <v>6.6400000000000002E-7</v>
      </c>
      <c r="P2315" s="25">
        <f t="shared" si="200"/>
        <v>2.7300000000000001E-6</v>
      </c>
      <c r="Q2315" s="25">
        <f t="shared" si="201"/>
        <v>5.5099999999999998E-6</v>
      </c>
      <c r="R2315" s="25">
        <f t="shared" si="198"/>
        <v>6.718756646216769E-14</v>
      </c>
      <c r="S2315" s="25">
        <f t="shared" si="198"/>
        <v>1.8173022494887526E-3</v>
      </c>
      <c r="T2315" s="25">
        <f t="shared" si="198"/>
        <v>4.4117137014314932E-2</v>
      </c>
      <c r="U2315" s="25">
        <f t="shared" si="197"/>
        <v>2.6875026584867079E-3</v>
      </c>
      <c r="V2315" s="25">
        <f t="shared" si="197"/>
        <v>1.104952147239264E-2</v>
      </c>
      <c r="W2315" s="25">
        <f t="shared" si="197"/>
        <v>2.2301415132924336E-2</v>
      </c>
      <c r="X2315" s="25">
        <f t="shared" si="197"/>
        <v>2.6875026584867079E-3</v>
      </c>
      <c r="Y2315" s="25">
        <f t="shared" si="197"/>
        <v>1.104952147239264E-2</v>
      </c>
      <c r="Z2315" s="25">
        <f t="shared" si="197"/>
        <v>2.2301415132924336E-2</v>
      </c>
    </row>
    <row r="2316" spans="1:26" s="24" customFormat="1" x14ac:dyDescent="0.25">
      <c r="A2316" s="24" t="s">
        <v>181</v>
      </c>
      <c r="B2316" s="24" t="s">
        <v>182</v>
      </c>
      <c r="C2316" s="24" t="s">
        <v>183</v>
      </c>
      <c r="D2316" s="24" t="s">
        <v>155</v>
      </c>
      <c r="E2316" s="24">
        <v>2020</v>
      </c>
      <c r="F2316" s="24" t="s">
        <v>139</v>
      </c>
      <c r="G2316" s="24" t="s">
        <v>134</v>
      </c>
      <c r="H2316" s="24">
        <v>30</v>
      </c>
      <c r="I2316" s="25">
        <v>4.6100000000000001E-11</v>
      </c>
      <c r="J2316" s="25">
        <v>3.6099999999999999E-8</v>
      </c>
      <c r="K2316" s="25">
        <v>5.6899999999999997E-6</v>
      </c>
      <c r="L2316" s="25">
        <v>2.8200000000000001E-7</v>
      </c>
      <c r="M2316" s="25">
        <v>1.2300000000000001E-6</v>
      </c>
      <c r="N2316" s="25">
        <v>2.5100000000000001E-6</v>
      </c>
      <c r="O2316" s="25">
        <f t="shared" si="199"/>
        <v>2.8200000000000001E-7</v>
      </c>
      <c r="P2316" s="25">
        <f t="shared" si="200"/>
        <v>1.2300000000000001E-6</v>
      </c>
      <c r="Q2316" s="25">
        <f t="shared" si="201"/>
        <v>2.5100000000000001E-6</v>
      </c>
      <c r="R2316" s="25">
        <f t="shared" si="198"/>
        <v>1.8658715746421269E-7</v>
      </c>
      <c r="S2316" s="25">
        <f t="shared" si="198"/>
        <v>1.4611271983640083E-4</v>
      </c>
      <c r="T2316" s="25">
        <f t="shared" si="198"/>
        <v>2.3029955010224947E-2</v>
      </c>
      <c r="U2316" s="25">
        <f t="shared" si="197"/>
        <v>1.1413791411042946E-3</v>
      </c>
      <c r="V2316" s="25">
        <f t="shared" si="197"/>
        <v>4.9783558282208594E-3</v>
      </c>
      <c r="W2316" s="25">
        <f t="shared" si="197"/>
        <v>1.0159083844580778E-2</v>
      </c>
      <c r="X2316" s="25">
        <f t="shared" si="197"/>
        <v>1.1413791411042946E-3</v>
      </c>
      <c r="Y2316" s="25">
        <f t="shared" si="197"/>
        <v>4.9783558282208594E-3</v>
      </c>
      <c r="Z2316" s="25">
        <f t="shared" si="197"/>
        <v>1.0159083844580778E-2</v>
      </c>
    </row>
    <row r="2317" spans="1:26" s="24" customFormat="1" x14ac:dyDescent="0.25">
      <c r="A2317" s="24" t="s">
        <v>181</v>
      </c>
      <c r="B2317" s="24" t="s">
        <v>182</v>
      </c>
      <c r="C2317" s="24" t="s">
        <v>183</v>
      </c>
      <c r="D2317" s="24" t="s">
        <v>155</v>
      </c>
      <c r="E2317" s="24">
        <v>2020</v>
      </c>
      <c r="F2317" s="24" t="s">
        <v>139</v>
      </c>
      <c r="G2317" s="24" t="s">
        <v>134</v>
      </c>
      <c r="H2317" s="24" t="s">
        <v>135</v>
      </c>
      <c r="I2317" s="25">
        <v>5.4099999999999999E-10</v>
      </c>
      <c r="J2317" s="25">
        <v>6.8299999999999996E-8</v>
      </c>
      <c r="K2317" s="25">
        <v>4.4800000000000003E-6</v>
      </c>
      <c r="L2317" s="25">
        <v>1.72E-7</v>
      </c>
      <c r="M2317" s="25">
        <v>7.8700000000000005E-7</v>
      </c>
      <c r="N2317" s="25">
        <v>2.7099999999999999E-6</v>
      </c>
      <c r="O2317" s="25">
        <f t="shared" si="199"/>
        <v>1.72E-7</v>
      </c>
      <c r="P2317" s="25">
        <f t="shared" si="200"/>
        <v>7.8700000000000005E-7</v>
      </c>
      <c r="Q2317" s="25">
        <f t="shared" si="201"/>
        <v>2.7099999999999999E-6</v>
      </c>
      <c r="R2317" s="25">
        <f t="shared" si="198"/>
        <v>2.1896670756646215E-6</v>
      </c>
      <c r="S2317" s="25">
        <f t="shared" si="198"/>
        <v>2.76440408997955E-4</v>
      </c>
      <c r="T2317" s="25">
        <f t="shared" si="198"/>
        <v>1.8132548057259716E-2</v>
      </c>
      <c r="U2317" s="25">
        <f t="shared" si="197"/>
        <v>6.9616032719836403E-4</v>
      </c>
      <c r="V2317" s="25">
        <f t="shared" si="197"/>
        <v>3.1853382413087939E-3</v>
      </c>
      <c r="W2317" s="25">
        <f t="shared" si="197"/>
        <v>1.0968572597137013E-2</v>
      </c>
      <c r="X2317" s="25">
        <f t="shared" si="197"/>
        <v>6.9616032719836403E-4</v>
      </c>
      <c r="Y2317" s="25">
        <f t="shared" si="197"/>
        <v>3.1853382413087939E-3</v>
      </c>
      <c r="Z2317" s="25">
        <f t="shared" si="197"/>
        <v>1.0968572597137013E-2</v>
      </c>
    </row>
    <row r="2318" spans="1:26" s="24" customFormat="1" x14ac:dyDescent="0.25">
      <c r="A2318" s="24" t="s">
        <v>181</v>
      </c>
      <c r="B2318" s="24" t="s">
        <v>182</v>
      </c>
      <c r="C2318" s="24" t="s">
        <v>183</v>
      </c>
      <c r="D2318" s="24" t="s">
        <v>155</v>
      </c>
      <c r="E2318" s="24">
        <v>2020</v>
      </c>
      <c r="F2318" s="24" t="s">
        <v>139</v>
      </c>
      <c r="G2318" s="24" t="s">
        <v>134</v>
      </c>
      <c r="H2318" s="24">
        <v>60</v>
      </c>
      <c r="I2318" s="25">
        <v>2.4E-9</v>
      </c>
      <c r="J2318" s="25">
        <v>8.3599999999999994E-8</v>
      </c>
      <c r="K2318" s="25">
        <v>4.0500000000000002E-6</v>
      </c>
      <c r="L2318" s="25">
        <v>1.5900000000000001E-7</v>
      </c>
      <c r="M2318" s="25">
        <v>6.0500000000000003E-7</v>
      </c>
      <c r="N2318" s="25">
        <v>2.2800000000000002E-6</v>
      </c>
      <c r="O2318" s="25">
        <f t="shared" si="199"/>
        <v>1.5900000000000001E-7</v>
      </c>
      <c r="P2318" s="25">
        <f t="shared" si="200"/>
        <v>6.0500000000000003E-7</v>
      </c>
      <c r="Q2318" s="25">
        <f t="shared" si="201"/>
        <v>2.2800000000000002E-6</v>
      </c>
      <c r="R2318" s="25">
        <f t="shared" si="198"/>
        <v>9.7138650306748471E-6</v>
      </c>
      <c r="S2318" s="25">
        <f t="shared" si="198"/>
        <v>3.3836629856850715E-4</v>
      </c>
      <c r="T2318" s="25">
        <f t="shared" si="198"/>
        <v>1.6392147239263806E-2</v>
      </c>
      <c r="U2318" s="25">
        <f t="shared" si="197"/>
        <v>6.4354355828220866E-4</v>
      </c>
      <c r="V2318" s="25">
        <f t="shared" si="197"/>
        <v>2.4487034764826177E-3</v>
      </c>
      <c r="W2318" s="25">
        <f t="shared" si="197"/>
        <v>9.2281717791411061E-3</v>
      </c>
      <c r="X2318" s="25">
        <f t="shared" si="197"/>
        <v>6.4354355828220866E-4</v>
      </c>
      <c r="Y2318" s="25">
        <f t="shared" si="197"/>
        <v>2.4487034764826177E-3</v>
      </c>
      <c r="Z2318" s="25">
        <f t="shared" si="197"/>
        <v>9.2281717791411061E-3</v>
      </c>
    </row>
    <row r="2319" spans="1:26" s="24" customFormat="1" x14ac:dyDescent="0.25">
      <c r="A2319" s="24" t="s">
        <v>181</v>
      </c>
      <c r="B2319" s="24" t="s">
        <v>182</v>
      </c>
      <c r="C2319" s="24" t="s">
        <v>183</v>
      </c>
      <c r="D2319" s="24" t="s">
        <v>155</v>
      </c>
      <c r="E2319" s="24">
        <v>2020</v>
      </c>
      <c r="F2319" s="24" t="s">
        <v>139</v>
      </c>
      <c r="G2319" s="24" t="s">
        <v>134</v>
      </c>
      <c r="H2319" s="24">
        <v>100</v>
      </c>
      <c r="I2319" s="25">
        <v>7.7300000000000004E-9</v>
      </c>
      <c r="J2319" s="25">
        <v>8.8199999999999996E-8</v>
      </c>
      <c r="K2319" s="25">
        <v>4.07E-6</v>
      </c>
      <c r="L2319" s="25">
        <v>1.48E-7</v>
      </c>
      <c r="M2319" s="25">
        <v>5.0699999999999997E-7</v>
      </c>
      <c r="N2319" s="25">
        <v>2.2199999999999999E-6</v>
      </c>
      <c r="O2319" s="25">
        <f t="shared" si="199"/>
        <v>1.48E-7</v>
      </c>
      <c r="P2319" s="25">
        <f t="shared" si="200"/>
        <v>5.0699999999999997E-7</v>
      </c>
      <c r="Q2319" s="25">
        <f t="shared" si="201"/>
        <v>2.2199999999999999E-6</v>
      </c>
      <c r="R2319" s="25">
        <f t="shared" si="198"/>
        <v>3.1286740286298569E-5</v>
      </c>
      <c r="S2319" s="25">
        <f t="shared" si="198"/>
        <v>3.5698453987730055E-4</v>
      </c>
      <c r="T2319" s="25">
        <f t="shared" si="198"/>
        <v>1.6473096114519428E-2</v>
      </c>
      <c r="U2319" s="25">
        <f t="shared" si="197"/>
        <v>5.990216768916156E-4</v>
      </c>
      <c r="V2319" s="25">
        <f t="shared" si="197"/>
        <v>2.0520539877300612E-3</v>
      </c>
      <c r="W2319" s="25">
        <f t="shared" si="197"/>
        <v>8.9853251533742341E-3</v>
      </c>
      <c r="X2319" s="25">
        <f t="shared" si="197"/>
        <v>5.990216768916156E-4</v>
      </c>
      <c r="Y2319" s="25">
        <f t="shared" si="197"/>
        <v>2.0520539877300612E-3</v>
      </c>
      <c r="Z2319" s="25">
        <f t="shared" si="197"/>
        <v>8.9853251533742341E-3</v>
      </c>
    </row>
    <row r="2320" spans="1:26" s="24" customFormat="1" x14ac:dyDescent="0.25">
      <c r="A2320" s="24" t="s">
        <v>181</v>
      </c>
      <c r="B2320" s="24" t="s">
        <v>182</v>
      </c>
      <c r="C2320" s="24" t="s">
        <v>183</v>
      </c>
      <c r="D2320" s="24" t="s">
        <v>155</v>
      </c>
      <c r="E2320" s="24">
        <v>2020</v>
      </c>
      <c r="F2320" s="24" t="s">
        <v>139</v>
      </c>
      <c r="G2320" s="24" t="s">
        <v>134</v>
      </c>
      <c r="H2320" s="24" t="s">
        <v>136</v>
      </c>
      <c r="I2320" s="25">
        <v>1.6399999999999999E-9</v>
      </c>
      <c r="J2320" s="25">
        <v>7.2600000000000002E-9</v>
      </c>
      <c r="K2320" s="25">
        <v>5.8800000000000002E-7</v>
      </c>
      <c r="L2320" s="25">
        <v>1.9099999999999999E-8</v>
      </c>
      <c r="M2320" s="25">
        <v>7.9500000000000004E-8</v>
      </c>
      <c r="N2320" s="25">
        <v>3.7899999999999999E-7</v>
      </c>
      <c r="O2320" s="25">
        <f t="shared" si="199"/>
        <v>1.9099999999999999E-8</v>
      </c>
      <c r="P2320" s="25">
        <f t="shared" si="200"/>
        <v>7.9500000000000004E-8</v>
      </c>
      <c r="Q2320" s="25">
        <f t="shared" si="201"/>
        <v>3.7899999999999999E-7</v>
      </c>
      <c r="R2320" s="25">
        <f t="shared" si="198"/>
        <v>6.6378077709611455E-6</v>
      </c>
      <c r="S2320" s="25">
        <f t="shared" si="198"/>
        <v>2.9384441717791412E-5</v>
      </c>
      <c r="T2320" s="25">
        <f t="shared" si="198"/>
        <v>2.3798969325153374E-3</v>
      </c>
      <c r="U2320" s="25">
        <f t="shared" si="197"/>
        <v>7.7306175869120653E-5</v>
      </c>
      <c r="V2320" s="25">
        <f t="shared" si="197"/>
        <v>3.2177177914110433E-4</v>
      </c>
      <c r="W2320" s="25">
        <f t="shared" si="197"/>
        <v>1.5339811860940694E-3</v>
      </c>
      <c r="X2320" s="25">
        <f t="shared" si="197"/>
        <v>7.7306175869120653E-5</v>
      </c>
      <c r="Y2320" s="25">
        <f t="shared" si="197"/>
        <v>3.2177177914110433E-4</v>
      </c>
      <c r="Z2320" s="25">
        <f t="shared" si="197"/>
        <v>1.5339811860940694E-3</v>
      </c>
    </row>
    <row r="2321" spans="1:26" s="24" customFormat="1" x14ac:dyDescent="0.25">
      <c r="A2321" s="24" t="s">
        <v>181</v>
      </c>
      <c r="B2321" s="24" t="s">
        <v>182</v>
      </c>
      <c r="C2321" s="24" t="s">
        <v>183</v>
      </c>
      <c r="D2321" s="24" t="s">
        <v>155</v>
      </c>
      <c r="E2321" s="24">
        <v>2020</v>
      </c>
      <c r="F2321" s="24" t="s">
        <v>139</v>
      </c>
      <c r="G2321" s="24" t="s">
        <v>134</v>
      </c>
      <c r="H2321" s="24">
        <v>1000</v>
      </c>
      <c r="I2321" s="25">
        <v>1.1800000000000001E-9</v>
      </c>
      <c r="J2321" s="25">
        <v>2.76E-9</v>
      </c>
      <c r="K2321" s="25">
        <v>2.8299999999999998E-7</v>
      </c>
      <c r="L2321" s="25">
        <v>1.44E-8</v>
      </c>
      <c r="M2321" s="25">
        <v>5.1E-8</v>
      </c>
      <c r="N2321" s="25">
        <v>1.08E-7</v>
      </c>
      <c r="O2321" s="25">
        <f t="shared" si="199"/>
        <v>1.44E-8</v>
      </c>
      <c r="P2321" s="25">
        <f t="shared" si="200"/>
        <v>5.1E-8</v>
      </c>
      <c r="Q2321" s="25">
        <f t="shared" si="201"/>
        <v>1.08E-7</v>
      </c>
      <c r="R2321" s="25">
        <f t="shared" si="198"/>
        <v>4.7759836400818001E-6</v>
      </c>
      <c r="S2321" s="25">
        <f t="shared" si="198"/>
        <v>1.1170944785276074E-5</v>
      </c>
      <c r="T2321" s="25">
        <f t="shared" si="198"/>
        <v>1.1454265848670755E-3</v>
      </c>
      <c r="U2321" s="25">
        <f t="shared" si="197"/>
        <v>5.8283190184049083E-5</v>
      </c>
      <c r="V2321" s="25">
        <f t="shared" si="197"/>
        <v>2.0641963190184048E-4</v>
      </c>
      <c r="W2321" s="25">
        <f t="shared" si="197"/>
        <v>4.3712392638036812E-4</v>
      </c>
      <c r="X2321" s="25">
        <f t="shared" si="197"/>
        <v>5.8283190184049083E-5</v>
      </c>
      <c r="Y2321" s="25">
        <f t="shared" si="197"/>
        <v>2.0641963190184048E-4</v>
      </c>
      <c r="Z2321" s="25">
        <f t="shared" si="197"/>
        <v>4.3712392638036812E-4</v>
      </c>
    </row>
    <row r="2322" spans="1:26" s="24" customFormat="1" x14ac:dyDescent="0.25">
      <c r="A2322" s="24" t="s">
        <v>181</v>
      </c>
      <c r="B2322" s="24" t="s">
        <v>182</v>
      </c>
      <c r="C2322" s="24" t="s">
        <v>183</v>
      </c>
      <c r="D2322" s="24" t="s">
        <v>155</v>
      </c>
      <c r="E2322" s="24">
        <v>2020</v>
      </c>
      <c r="F2322" s="24" t="s">
        <v>139</v>
      </c>
      <c r="G2322" s="24" t="s">
        <v>134</v>
      </c>
      <c r="H2322" s="24">
        <v>2500</v>
      </c>
      <c r="I2322" s="25">
        <v>2.7199999999999999E-10</v>
      </c>
      <c r="J2322" s="25">
        <v>7.3800000000000004E-10</v>
      </c>
      <c r="K2322" s="25">
        <v>7.7099999999999996E-8</v>
      </c>
      <c r="L2322" s="25">
        <v>4.4400000000000004E-9</v>
      </c>
      <c r="M2322" s="25">
        <v>1.5399999999999999E-8</v>
      </c>
      <c r="N2322" s="25">
        <v>2.4299999999999999E-8</v>
      </c>
      <c r="O2322" s="25">
        <f t="shared" si="199"/>
        <v>4.4400000000000004E-9</v>
      </c>
      <c r="P2322" s="25">
        <f t="shared" si="200"/>
        <v>1.5399999999999999E-8</v>
      </c>
      <c r="Q2322" s="25">
        <f t="shared" si="201"/>
        <v>2.4299999999999999E-8</v>
      </c>
      <c r="R2322" s="25">
        <f t="shared" si="198"/>
        <v>1.1009047034764826E-6</v>
      </c>
      <c r="S2322" s="25">
        <f t="shared" si="198"/>
        <v>2.9870134969325157E-6</v>
      </c>
      <c r="T2322" s="25">
        <f t="shared" si="198"/>
        <v>3.1205791411042941E-4</v>
      </c>
      <c r="U2322" s="25">
        <f t="shared" si="197"/>
        <v>1.7970650306748466E-5</v>
      </c>
      <c r="V2322" s="25">
        <f t="shared" si="197"/>
        <v>6.233063394683026E-5</v>
      </c>
      <c r="W2322" s="25">
        <f t="shared" si="197"/>
        <v>9.8352883435582822E-5</v>
      </c>
      <c r="X2322" s="25">
        <f t="shared" si="197"/>
        <v>1.7970650306748466E-5</v>
      </c>
      <c r="Y2322" s="25">
        <f t="shared" si="197"/>
        <v>6.233063394683026E-5</v>
      </c>
      <c r="Z2322" s="25">
        <f t="shared" si="197"/>
        <v>9.8352883435582822E-5</v>
      </c>
    </row>
    <row r="2323" spans="1:26" s="24" customFormat="1" x14ac:dyDescent="0.25">
      <c r="A2323" s="24" t="s">
        <v>181</v>
      </c>
      <c r="B2323" s="24" t="s">
        <v>182</v>
      </c>
      <c r="C2323" s="24" t="s">
        <v>183</v>
      </c>
      <c r="D2323" s="24" t="s">
        <v>155</v>
      </c>
      <c r="E2323" s="24">
        <v>2020</v>
      </c>
      <c r="F2323" s="24" t="s">
        <v>139</v>
      </c>
      <c r="G2323" s="24" t="s">
        <v>134</v>
      </c>
      <c r="H2323" s="24">
        <v>5000</v>
      </c>
      <c r="I2323" s="25">
        <v>8.5099999999999996E-11</v>
      </c>
      <c r="J2323" s="25">
        <v>3.15E-10</v>
      </c>
      <c r="K2323" s="25">
        <v>2.8699999999999999E-8</v>
      </c>
      <c r="L2323" s="25">
        <v>1.7800000000000001E-9</v>
      </c>
      <c r="M2323" s="25">
        <v>5.3300000000000004E-9</v>
      </c>
      <c r="N2323" s="25">
        <v>8.8499999999999998E-9</v>
      </c>
      <c r="O2323" s="25">
        <f t="shared" si="199"/>
        <v>1.7800000000000001E-9</v>
      </c>
      <c r="P2323" s="25">
        <f t="shared" si="200"/>
        <v>5.3300000000000004E-9</v>
      </c>
      <c r="Q2323" s="25">
        <f t="shared" si="201"/>
        <v>8.8499999999999998E-9</v>
      </c>
      <c r="R2323" s="25">
        <f t="shared" si="198"/>
        <v>3.4443746421267895E-7</v>
      </c>
      <c r="S2323" s="25">
        <f t="shared" si="198"/>
        <v>1.2749447852760737E-6</v>
      </c>
      <c r="T2323" s="25">
        <f t="shared" si="198"/>
        <v>1.1616163599182004E-4</v>
      </c>
      <c r="U2323" s="25">
        <f t="shared" si="197"/>
        <v>7.2044498977505111E-6</v>
      </c>
      <c r="V2323" s="25">
        <f t="shared" si="197"/>
        <v>2.1572875255623721E-5</v>
      </c>
      <c r="W2323" s="25">
        <f t="shared" si="197"/>
        <v>3.58198773006135E-5</v>
      </c>
      <c r="X2323" s="25">
        <f t="shared" si="197"/>
        <v>7.2044498977505111E-6</v>
      </c>
      <c r="Y2323" s="25">
        <f t="shared" si="197"/>
        <v>2.1572875255623721E-5</v>
      </c>
      <c r="Z2323" s="25">
        <f t="shared" si="197"/>
        <v>3.58198773006135E-5</v>
      </c>
    </row>
    <row r="2324" spans="1:26" s="24" customFormat="1" x14ac:dyDescent="0.25">
      <c r="A2324" s="24" t="s">
        <v>181</v>
      </c>
      <c r="B2324" s="24" t="s">
        <v>182</v>
      </c>
      <c r="C2324" s="24" t="s">
        <v>183</v>
      </c>
      <c r="D2324" s="24" t="s">
        <v>155</v>
      </c>
      <c r="E2324" s="24">
        <v>2020</v>
      </c>
      <c r="F2324" s="24" t="s">
        <v>139</v>
      </c>
      <c r="G2324" s="24" t="s">
        <v>134</v>
      </c>
      <c r="H2324" s="24">
        <v>10000</v>
      </c>
      <c r="I2324" s="25">
        <v>2.92E-11</v>
      </c>
      <c r="J2324" s="25">
        <v>1.42E-10</v>
      </c>
      <c r="K2324" s="25">
        <v>9.7900000000000003E-9</v>
      </c>
      <c r="L2324" s="25">
        <v>6.7900000000000003E-10</v>
      </c>
      <c r="M2324" s="25">
        <v>1.8E-9</v>
      </c>
      <c r="N2324" s="25">
        <v>3.24E-9</v>
      </c>
      <c r="O2324" s="25">
        <f t="shared" si="199"/>
        <v>6.7900000000000003E-10</v>
      </c>
      <c r="P2324" s="25">
        <f t="shared" si="200"/>
        <v>1.8E-9</v>
      </c>
      <c r="Q2324" s="25">
        <f t="shared" si="201"/>
        <v>3.24E-9</v>
      </c>
      <c r="R2324" s="25">
        <f t="shared" si="198"/>
        <v>1.1818535787321063E-7</v>
      </c>
      <c r="S2324" s="25">
        <f t="shared" si="198"/>
        <v>5.7473701431492843E-7</v>
      </c>
      <c r="T2324" s="25">
        <f t="shared" si="198"/>
        <v>3.9624474437627814E-5</v>
      </c>
      <c r="U2324" s="25">
        <f t="shared" si="197"/>
        <v>2.7482143149284259E-6</v>
      </c>
      <c r="V2324" s="25">
        <f t="shared" si="197"/>
        <v>7.2853987730061353E-6</v>
      </c>
      <c r="W2324" s="25">
        <f t="shared" si="197"/>
        <v>1.3113717791411044E-5</v>
      </c>
      <c r="X2324" s="25">
        <f t="shared" si="197"/>
        <v>2.7482143149284259E-6</v>
      </c>
      <c r="Y2324" s="25">
        <f t="shared" si="197"/>
        <v>7.2853987730061353E-6</v>
      </c>
      <c r="Z2324" s="25">
        <f t="shared" si="197"/>
        <v>1.3113717791411044E-5</v>
      </c>
    </row>
    <row r="2325" spans="1:26" s="24" customFormat="1" x14ac:dyDescent="0.25">
      <c r="A2325" s="24" t="s">
        <v>181</v>
      </c>
      <c r="B2325" s="24" t="s">
        <v>182</v>
      </c>
      <c r="C2325" s="24" t="s">
        <v>183</v>
      </c>
      <c r="D2325" s="24" t="s">
        <v>155</v>
      </c>
      <c r="E2325" s="24">
        <v>2020</v>
      </c>
      <c r="F2325" s="24" t="s">
        <v>139</v>
      </c>
      <c r="G2325" s="24" t="s">
        <v>137</v>
      </c>
      <c r="H2325" s="24">
        <v>10</v>
      </c>
      <c r="I2325" s="25">
        <v>0</v>
      </c>
      <c r="J2325" s="25">
        <v>4.4900000000000001E-7</v>
      </c>
      <c r="K2325" s="25">
        <v>1.0900000000000001E-5</v>
      </c>
      <c r="L2325" s="25">
        <v>6.6400000000000002E-7</v>
      </c>
      <c r="M2325" s="25">
        <v>2.7300000000000001E-6</v>
      </c>
      <c r="N2325" s="25">
        <v>5.5099999999999998E-6</v>
      </c>
      <c r="O2325" s="25">
        <f t="shared" si="199"/>
        <v>6.6400000000000002E-7</v>
      </c>
      <c r="P2325" s="25">
        <f t="shared" si="200"/>
        <v>2.7300000000000001E-6</v>
      </c>
      <c r="Q2325" s="25">
        <f t="shared" si="201"/>
        <v>5.5099999999999998E-6</v>
      </c>
      <c r="R2325" s="25">
        <f t="shared" si="198"/>
        <v>0</v>
      </c>
      <c r="S2325" s="25">
        <f t="shared" si="198"/>
        <v>1.8173022494887526E-3</v>
      </c>
      <c r="T2325" s="25">
        <f t="shared" si="198"/>
        <v>4.4117137014314932E-2</v>
      </c>
      <c r="U2325" s="25">
        <f t="shared" si="197"/>
        <v>2.6875026584867079E-3</v>
      </c>
      <c r="V2325" s="25">
        <f t="shared" si="197"/>
        <v>1.104952147239264E-2</v>
      </c>
      <c r="W2325" s="25">
        <f t="shared" si="197"/>
        <v>2.2301415132924336E-2</v>
      </c>
      <c r="X2325" s="25">
        <f t="shared" si="197"/>
        <v>2.6875026584867079E-3</v>
      </c>
      <c r="Y2325" s="25">
        <f t="shared" si="197"/>
        <v>1.104952147239264E-2</v>
      </c>
      <c r="Z2325" s="25">
        <f t="shared" si="197"/>
        <v>2.2301415132924336E-2</v>
      </c>
    </row>
    <row r="2326" spans="1:26" s="24" customFormat="1" x14ac:dyDescent="0.25">
      <c r="A2326" s="24" t="s">
        <v>181</v>
      </c>
      <c r="B2326" s="24" t="s">
        <v>182</v>
      </c>
      <c r="C2326" s="24" t="s">
        <v>183</v>
      </c>
      <c r="D2326" s="24" t="s">
        <v>155</v>
      </c>
      <c r="E2326" s="24">
        <v>2020</v>
      </c>
      <c r="F2326" s="24" t="s">
        <v>139</v>
      </c>
      <c r="G2326" s="24" t="s">
        <v>137</v>
      </c>
      <c r="H2326" s="24">
        <v>30</v>
      </c>
      <c r="I2326" s="25">
        <v>0</v>
      </c>
      <c r="J2326" s="25">
        <v>8.8599999999999996E-9</v>
      </c>
      <c r="K2326" s="25">
        <v>5.3700000000000003E-6</v>
      </c>
      <c r="L2326" s="25">
        <v>2.7599999999999998E-7</v>
      </c>
      <c r="M2326" s="25">
        <v>1.22E-6</v>
      </c>
      <c r="N2326" s="25">
        <v>2.2699999999999999E-6</v>
      </c>
      <c r="O2326" s="25">
        <f t="shared" si="199"/>
        <v>2.7599999999999998E-7</v>
      </c>
      <c r="P2326" s="25">
        <f t="shared" si="200"/>
        <v>1.22E-6</v>
      </c>
      <c r="Q2326" s="25">
        <f t="shared" si="201"/>
        <v>2.2699999999999999E-6</v>
      </c>
      <c r="R2326" s="25">
        <f t="shared" si="198"/>
        <v>0</v>
      </c>
      <c r="S2326" s="25">
        <f t="shared" si="198"/>
        <v>3.5860351738241308E-5</v>
      </c>
      <c r="T2326" s="25">
        <f t="shared" si="198"/>
        <v>2.173477300613497E-2</v>
      </c>
      <c r="U2326" s="25">
        <f t="shared" si="197"/>
        <v>1.1170944785276072E-3</v>
      </c>
      <c r="V2326" s="25">
        <f t="shared" si="197"/>
        <v>4.9378813905930474E-3</v>
      </c>
      <c r="W2326" s="25">
        <f t="shared" si="197"/>
        <v>9.1876973415132915E-3</v>
      </c>
      <c r="X2326" s="25">
        <f t="shared" si="197"/>
        <v>1.1170944785276072E-3</v>
      </c>
      <c r="Y2326" s="25">
        <f t="shared" si="197"/>
        <v>4.9378813905930474E-3</v>
      </c>
      <c r="Z2326" s="25">
        <f t="shared" si="197"/>
        <v>9.1876973415132915E-3</v>
      </c>
    </row>
    <row r="2327" spans="1:26" s="24" customFormat="1" x14ac:dyDescent="0.25">
      <c r="A2327" s="24" t="s">
        <v>181</v>
      </c>
      <c r="B2327" s="24" t="s">
        <v>182</v>
      </c>
      <c r="C2327" s="24" t="s">
        <v>183</v>
      </c>
      <c r="D2327" s="24" t="s">
        <v>155</v>
      </c>
      <c r="E2327" s="24">
        <v>2020</v>
      </c>
      <c r="F2327" s="24" t="s">
        <v>139</v>
      </c>
      <c r="G2327" s="24" t="s">
        <v>137</v>
      </c>
      <c r="H2327" s="24" t="s">
        <v>135</v>
      </c>
      <c r="I2327" s="25">
        <v>0</v>
      </c>
      <c r="J2327" s="25">
        <v>2.3699999999999999E-9</v>
      </c>
      <c r="K2327" s="25">
        <v>3.2799999999999999E-6</v>
      </c>
      <c r="L2327" s="25">
        <v>1.4000000000000001E-7</v>
      </c>
      <c r="M2327" s="25">
        <v>6.3799999999999997E-7</v>
      </c>
      <c r="N2327" s="25">
        <v>1.4300000000000001E-6</v>
      </c>
      <c r="O2327" s="25">
        <f t="shared" si="199"/>
        <v>1.4000000000000001E-7</v>
      </c>
      <c r="P2327" s="25">
        <f t="shared" si="200"/>
        <v>6.3799999999999997E-7</v>
      </c>
      <c r="Q2327" s="25">
        <f t="shared" si="201"/>
        <v>1.4300000000000001E-6</v>
      </c>
      <c r="R2327" s="25">
        <f t="shared" si="198"/>
        <v>0</v>
      </c>
      <c r="S2327" s="25">
        <f t="shared" si="198"/>
        <v>9.5924417177914103E-6</v>
      </c>
      <c r="T2327" s="25">
        <f t="shared" si="198"/>
        <v>1.3275615541922291E-2</v>
      </c>
      <c r="U2327" s="25">
        <f t="shared" si="197"/>
        <v>5.6664212678936613E-4</v>
      </c>
      <c r="V2327" s="25">
        <f t="shared" si="197"/>
        <v>2.5822691206543965E-3</v>
      </c>
      <c r="W2327" s="25">
        <f t="shared" si="197"/>
        <v>5.787844580777096E-3</v>
      </c>
      <c r="X2327" s="25">
        <f t="shared" si="197"/>
        <v>5.6664212678936613E-4</v>
      </c>
      <c r="Y2327" s="25">
        <f t="shared" si="197"/>
        <v>2.5822691206543965E-3</v>
      </c>
      <c r="Z2327" s="25">
        <f t="shared" si="197"/>
        <v>5.787844580777096E-3</v>
      </c>
    </row>
    <row r="2328" spans="1:26" s="24" customFormat="1" x14ac:dyDescent="0.25">
      <c r="A2328" s="24" t="s">
        <v>181</v>
      </c>
      <c r="B2328" s="24" t="s">
        <v>182</v>
      </c>
      <c r="C2328" s="24" t="s">
        <v>183</v>
      </c>
      <c r="D2328" s="24" t="s">
        <v>155</v>
      </c>
      <c r="E2328" s="24">
        <v>2020</v>
      </c>
      <c r="F2328" s="24" t="s">
        <v>139</v>
      </c>
      <c r="G2328" s="24" t="s">
        <v>137</v>
      </c>
      <c r="H2328" s="24">
        <v>60</v>
      </c>
      <c r="I2328" s="25">
        <v>0</v>
      </c>
      <c r="J2328" s="25">
        <v>6.3399999999999998E-10</v>
      </c>
      <c r="K2328" s="25">
        <v>2.17E-6</v>
      </c>
      <c r="L2328" s="25">
        <v>1.12E-7</v>
      </c>
      <c r="M2328" s="25">
        <v>4.9100000000000004E-7</v>
      </c>
      <c r="N2328" s="25">
        <v>8.6499999999999998E-7</v>
      </c>
      <c r="O2328" s="25">
        <f t="shared" si="199"/>
        <v>1.12E-7</v>
      </c>
      <c r="P2328" s="25">
        <f t="shared" si="200"/>
        <v>4.9100000000000004E-7</v>
      </c>
      <c r="Q2328" s="25">
        <f t="shared" si="201"/>
        <v>8.6499999999999998E-7</v>
      </c>
      <c r="R2328" s="25">
        <f t="shared" si="198"/>
        <v>0</v>
      </c>
      <c r="S2328" s="25">
        <f t="shared" si="198"/>
        <v>2.5660793456032723E-6</v>
      </c>
      <c r="T2328" s="25">
        <f t="shared" si="198"/>
        <v>8.7829529652351732E-3</v>
      </c>
      <c r="U2328" s="25">
        <f t="shared" si="197"/>
        <v>4.5331370143149286E-4</v>
      </c>
      <c r="V2328" s="25">
        <f t="shared" si="197"/>
        <v>1.9872948875255627E-3</v>
      </c>
      <c r="W2328" s="25">
        <f t="shared" si="197"/>
        <v>3.5010388548057259E-3</v>
      </c>
      <c r="X2328" s="25">
        <f t="shared" si="197"/>
        <v>4.5331370143149286E-4</v>
      </c>
      <c r="Y2328" s="25">
        <f t="shared" si="197"/>
        <v>1.9872948875255627E-3</v>
      </c>
      <c r="Z2328" s="25">
        <f t="shared" si="197"/>
        <v>3.5010388548057259E-3</v>
      </c>
    </row>
    <row r="2329" spans="1:26" s="24" customFormat="1" x14ac:dyDescent="0.25">
      <c r="A2329" s="24" t="s">
        <v>181</v>
      </c>
      <c r="B2329" s="24" t="s">
        <v>182</v>
      </c>
      <c r="C2329" s="24" t="s">
        <v>183</v>
      </c>
      <c r="D2329" s="24" t="s">
        <v>155</v>
      </c>
      <c r="E2329" s="24">
        <v>2020</v>
      </c>
      <c r="F2329" s="24" t="s">
        <v>139</v>
      </c>
      <c r="G2329" s="24" t="s">
        <v>137</v>
      </c>
      <c r="H2329" s="24">
        <v>100</v>
      </c>
      <c r="I2329" s="25">
        <v>0</v>
      </c>
      <c r="J2329" s="25">
        <v>7.0500000000000002E-11</v>
      </c>
      <c r="K2329" s="25">
        <v>1.0100000000000001E-6</v>
      </c>
      <c r="L2329" s="25">
        <v>5.3300000000000001E-8</v>
      </c>
      <c r="M2329" s="25">
        <v>2.2700000000000001E-7</v>
      </c>
      <c r="N2329" s="25">
        <v>3.6600000000000002E-7</v>
      </c>
      <c r="O2329" s="25">
        <f t="shared" si="199"/>
        <v>5.3300000000000001E-8</v>
      </c>
      <c r="P2329" s="25">
        <f t="shared" si="200"/>
        <v>2.2700000000000001E-7</v>
      </c>
      <c r="Q2329" s="25">
        <f t="shared" si="201"/>
        <v>3.6600000000000002E-7</v>
      </c>
      <c r="R2329" s="25">
        <f t="shared" si="198"/>
        <v>0</v>
      </c>
      <c r="S2329" s="25">
        <f t="shared" si="198"/>
        <v>2.8534478527607364E-7</v>
      </c>
      <c r="T2329" s="25">
        <f t="shared" si="198"/>
        <v>4.0879182004089987E-3</v>
      </c>
      <c r="U2329" s="25">
        <f t="shared" si="197"/>
        <v>2.1572875255623724E-4</v>
      </c>
      <c r="V2329" s="25">
        <f t="shared" si="197"/>
        <v>9.187697341513293E-4</v>
      </c>
      <c r="W2329" s="25">
        <f t="shared" si="197"/>
        <v>1.4813644171779142E-3</v>
      </c>
      <c r="X2329" s="25">
        <f t="shared" si="197"/>
        <v>2.1572875255623724E-4</v>
      </c>
      <c r="Y2329" s="25">
        <f t="shared" si="197"/>
        <v>9.187697341513293E-4</v>
      </c>
      <c r="Z2329" s="25">
        <f t="shared" si="197"/>
        <v>1.4813644171779142E-3</v>
      </c>
    </row>
    <row r="2330" spans="1:26" s="24" customFormat="1" x14ac:dyDescent="0.25">
      <c r="A2330" s="24" t="s">
        <v>181</v>
      </c>
      <c r="B2330" s="24" t="s">
        <v>182</v>
      </c>
      <c r="C2330" s="24" t="s">
        <v>183</v>
      </c>
      <c r="D2330" s="24" t="s">
        <v>155</v>
      </c>
      <c r="E2330" s="24">
        <v>2020</v>
      </c>
      <c r="F2330" s="24" t="s">
        <v>139</v>
      </c>
      <c r="G2330" s="24" t="s">
        <v>137</v>
      </c>
      <c r="H2330" s="24" t="s">
        <v>136</v>
      </c>
      <c r="I2330" s="25">
        <v>0</v>
      </c>
      <c r="J2330" s="25">
        <v>0</v>
      </c>
      <c r="K2330" s="25">
        <v>5.8500000000000001E-8</v>
      </c>
      <c r="L2330" s="25">
        <v>1.56E-9</v>
      </c>
      <c r="M2330" s="25">
        <v>6.8299999999999998E-9</v>
      </c>
      <c r="N2330" s="25">
        <v>4.1700000000000003E-8</v>
      </c>
      <c r="O2330" s="25">
        <f t="shared" si="199"/>
        <v>1.56E-9</v>
      </c>
      <c r="P2330" s="25">
        <f t="shared" si="200"/>
        <v>6.8299999999999998E-9</v>
      </c>
      <c r="Q2330" s="25">
        <f t="shared" si="201"/>
        <v>4.1700000000000003E-8</v>
      </c>
      <c r="R2330" s="25">
        <f t="shared" si="198"/>
        <v>0</v>
      </c>
      <c r="S2330" s="25">
        <f t="shared" si="198"/>
        <v>0</v>
      </c>
      <c r="T2330" s="25">
        <f t="shared" si="198"/>
        <v>2.3677546012269938E-4</v>
      </c>
      <c r="U2330" s="25">
        <f t="shared" si="197"/>
        <v>6.3140122699386501E-6</v>
      </c>
      <c r="V2330" s="25">
        <f t="shared" si="197"/>
        <v>2.7644040899795501E-5</v>
      </c>
      <c r="W2330" s="25">
        <f t="shared" si="197"/>
        <v>1.6877840490797546E-4</v>
      </c>
      <c r="X2330" s="25">
        <f t="shared" si="197"/>
        <v>6.3140122699386501E-6</v>
      </c>
      <c r="Y2330" s="25">
        <f t="shared" si="197"/>
        <v>2.7644040899795501E-5</v>
      </c>
      <c r="Z2330" s="25">
        <f t="shared" si="197"/>
        <v>1.6877840490797546E-4</v>
      </c>
    </row>
    <row r="2331" spans="1:26" s="24" customFormat="1" x14ac:dyDescent="0.25">
      <c r="A2331" s="24" t="s">
        <v>181</v>
      </c>
      <c r="B2331" s="24" t="s">
        <v>182</v>
      </c>
      <c r="C2331" s="24" t="s">
        <v>183</v>
      </c>
      <c r="D2331" s="24" t="s">
        <v>155</v>
      </c>
      <c r="E2331" s="24">
        <v>2020</v>
      </c>
      <c r="F2331" s="24" t="s">
        <v>139</v>
      </c>
      <c r="G2331" s="24" t="s">
        <v>137</v>
      </c>
      <c r="H2331" s="24">
        <v>1000</v>
      </c>
      <c r="I2331" s="25">
        <v>0</v>
      </c>
      <c r="J2331" s="25">
        <v>0</v>
      </c>
      <c r="K2331" s="25">
        <v>2.1600000000000002E-8</v>
      </c>
      <c r="L2331" s="25">
        <v>1.1800000000000001E-9</v>
      </c>
      <c r="M2331" s="25">
        <v>3.9600000000000004E-9</v>
      </c>
      <c r="N2331" s="25">
        <v>6.5199999999999998E-9</v>
      </c>
      <c r="O2331" s="25">
        <f t="shared" si="199"/>
        <v>1.1800000000000001E-9</v>
      </c>
      <c r="P2331" s="25">
        <f t="shared" si="200"/>
        <v>3.9600000000000004E-9</v>
      </c>
      <c r="Q2331" s="25">
        <f t="shared" si="201"/>
        <v>6.5199999999999998E-9</v>
      </c>
      <c r="R2331" s="25">
        <f t="shared" si="198"/>
        <v>0</v>
      </c>
      <c r="S2331" s="25">
        <f t="shared" si="198"/>
        <v>0</v>
      </c>
      <c r="T2331" s="25">
        <f t="shared" si="198"/>
        <v>8.7424785276073627E-5</v>
      </c>
      <c r="U2331" s="25">
        <f t="shared" si="197"/>
        <v>4.7759836400818001E-6</v>
      </c>
      <c r="V2331" s="25">
        <f t="shared" si="197"/>
        <v>1.6027877300613501E-5</v>
      </c>
      <c r="W2331" s="25">
        <f t="shared" si="197"/>
        <v>2.6389333333333335E-5</v>
      </c>
      <c r="X2331" s="25">
        <f t="shared" si="197"/>
        <v>4.7759836400818001E-6</v>
      </c>
      <c r="Y2331" s="25">
        <f t="shared" si="197"/>
        <v>1.6027877300613501E-5</v>
      </c>
      <c r="Z2331" s="25">
        <f t="shared" si="197"/>
        <v>2.6389333333333335E-5</v>
      </c>
    </row>
    <row r="2332" spans="1:26" s="24" customFormat="1" x14ac:dyDescent="0.25">
      <c r="A2332" s="24" t="s">
        <v>181</v>
      </c>
      <c r="B2332" s="24" t="s">
        <v>182</v>
      </c>
      <c r="C2332" s="24" t="s">
        <v>183</v>
      </c>
      <c r="D2332" s="24" t="s">
        <v>155</v>
      </c>
      <c r="E2332" s="24">
        <v>2020</v>
      </c>
      <c r="F2332" s="24" t="s">
        <v>139</v>
      </c>
      <c r="G2332" s="24" t="s">
        <v>137</v>
      </c>
      <c r="H2332" s="24">
        <v>2500</v>
      </c>
      <c r="I2332" s="25">
        <v>0</v>
      </c>
      <c r="J2332" s="25">
        <v>0</v>
      </c>
      <c r="K2332" s="25">
        <v>4.56E-9</v>
      </c>
      <c r="L2332" s="25">
        <v>2.5999999999999998E-10</v>
      </c>
      <c r="M2332" s="25">
        <v>8.0200000000000002E-10</v>
      </c>
      <c r="N2332" s="25">
        <v>1.43E-9</v>
      </c>
      <c r="O2332" s="25">
        <f t="shared" si="199"/>
        <v>2.5999999999999998E-10</v>
      </c>
      <c r="P2332" s="25">
        <f t="shared" si="200"/>
        <v>8.0200000000000002E-10</v>
      </c>
      <c r="Q2332" s="25">
        <f t="shared" si="201"/>
        <v>1.43E-9</v>
      </c>
      <c r="R2332" s="25">
        <f t="shared" si="198"/>
        <v>0</v>
      </c>
      <c r="S2332" s="25">
        <f t="shared" si="198"/>
        <v>0</v>
      </c>
      <c r="T2332" s="25">
        <f t="shared" si="198"/>
        <v>1.845634355828221E-5</v>
      </c>
      <c r="U2332" s="25">
        <f t="shared" si="197"/>
        <v>1.0523353783231084E-6</v>
      </c>
      <c r="V2332" s="25">
        <f t="shared" si="197"/>
        <v>3.2460498977505118E-6</v>
      </c>
      <c r="W2332" s="25">
        <f t="shared" si="197"/>
        <v>5.7878445807770962E-6</v>
      </c>
      <c r="X2332" s="25">
        <f t="shared" si="197"/>
        <v>1.0523353783231084E-6</v>
      </c>
      <c r="Y2332" s="25">
        <f t="shared" si="197"/>
        <v>3.2460498977505118E-6</v>
      </c>
      <c r="Z2332" s="25">
        <f t="shared" si="197"/>
        <v>5.7878445807770962E-6</v>
      </c>
    </row>
    <row r="2333" spans="1:26" s="24" customFormat="1" x14ac:dyDescent="0.25">
      <c r="A2333" s="24" t="s">
        <v>181</v>
      </c>
      <c r="B2333" s="24" t="s">
        <v>182</v>
      </c>
      <c r="C2333" s="24" t="s">
        <v>183</v>
      </c>
      <c r="D2333" s="24" t="s">
        <v>155</v>
      </c>
      <c r="E2333" s="24">
        <v>2020</v>
      </c>
      <c r="F2333" s="24" t="s">
        <v>139</v>
      </c>
      <c r="G2333" s="24" t="s">
        <v>137</v>
      </c>
      <c r="H2333" s="24">
        <v>5000</v>
      </c>
      <c r="I2333" s="25">
        <v>0</v>
      </c>
      <c r="J2333" s="25">
        <v>0</v>
      </c>
      <c r="K2333" s="25">
        <v>1.4599999999999999E-9</v>
      </c>
      <c r="L2333" s="25">
        <v>8.3799999999999998E-11</v>
      </c>
      <c r="M2333" s="25">
        <v>2.5100000000000001E-10</v>
      </c>
      <c r="N2333" s="25">
        <v>4.64E-10</v>
      </c>
      <c r="O2333" s="25">
        <f t="shared" si="199"/>
        <v>8.3799999999999998E-11</v>
      </c>
      <c r="P2333" s="25">
        <f t="shared" si="200"/>
        <v>2.5100000000000001E-10</v>
      </c>
      <c r="Q2333" s="25">
        <f t="shared" si="201"/>
        <v>4.64E-10</v>
      </c>
      <c r="R2333" s="25">
        <f t="shared" si="198"/>
        <v>0</v>
      </c>
      <c r="S2333" s="25">
        <f t="shared" si="198"/>
        <v>0</v>
      </c>
      <c r="T2333" s="25">
        <f t="shared" si="198"/>
        <v>5.9092678936605322E-6</v>
      </c>
      <c r="U2333" s="25">
        <f t="shared" si="197"/>
        <v>3.3917578732106335E-7</v>
      </c>
      <c r="V2333" s="25">
        <f t="shared" si="197"/>
        <v>1.0159083844580778E-6</v>
      </c>
      <c r="W2333" s="25">
        <f t="shared" si="197"/>
        <v>1.8780139059304703E-6</v>
      </c>
      <c r="X2333" s="25">
        <f t="shared" si="197"/>
        <v>3.3917578732106335E-7</v>
      </c>
      <c r="Y2333" s="25">
        <f t="shared" si="197"/>
        <v>1.0159083844580778E-6</v>
      </c>
      <c r="Z2333" s="25">
        <f t="shared" si="197"/>
        <v>1.8780139059304703E-6</v>
      </c>
    </row>
    <row r="2334" spans="1:26" s="24" customFormat="1" x14ac:dyDescent="0.25">
      <c r="A2334" s="24" t="s">
        <v>181</v>
      </c>
      <c r="B2334" s="24" t="s">
        <v>182</v>
      </c>
      <c r="C2334" s="24" t="s">
        <v>183</v>
      </c>
      <c r="D2334" s="24" t="s">
        <v>155</v>
      </c>
      <c r="E2334" s="24">
        <v>2020</v>
      </c>
      <c r="F2334" s="24" t="s">
        <v>139</v>
      </c>
      <c r="G2334" s="24" t="s">
        <v>137</v>
      </c>
      <c r="H2334" s="24">
        <v>10000</v>
      </c>
      <c r="I2334" s="25">
        <v>0</v>
      </c>
      <c r="J2334" s="25">
        <v>0</v>
      </c>
      <c r="K2334" s="25">
        <v>4.7400000000000002E-10</v>
      </c>
      <c r="L2334" s="25">
        <v>2.7499999999999999E-11</v>
      </c>
      <c r="M2334" s="25">
        <v>8.0500000000000006E-11</v>
      </c>
      <c r="N2334" s="25">
        <v>1.5400000000000001E-10</v>
      </c>
      <c r="O2334" s="25">
        <f t="shared" si="199"/>
        <v>2.7499999999999999E-11</v>
      </c>
      <c r="P2334" s="25">
        <f t="shared" si="200"/>
        <v>8.0500000000000006E-11</v>
      </c>
      <c r="Q2334" s="25">
        <f t="shared" si="201"/>
        <v>1.5400000000000001E-10</v>
      </c>
      <c r="R2334" s="25">
        <f t="shared" si="198"/>
        <v>0</v>
      </c>
      <c r="S2334" s="25">
        <f t="shared" si="198"/>
        <v>0</v>
      </c>
      <c r="T2334" s="25">
        <f t="shared" si="198"/>
        <v>1.9184883435582821E-6</v>
      </c>
      <c r="U2334" s="25">
        <f t="shared" si="197"/>
        <v>1.1130470347648262E-7</v>
      </c>
      <c r="V2334" s="25">
        <f t="shared" si="197"/>
        <v>3.2581922290388551E-7</v>
      </c>
      <c r="W2334" s="25">
        <f t="shared" si="197"/>
        <v>6.2330633946830265E-7</v>
      </c>
      <c r="X2334" s="25">
        <f t="shared" si="197"/>
        <v>1.1130470347648262E-7</v>
      </c>
      <c r="Y2334" s="25">
        <f t="shared" si="197"/>
        <v>3.2581922290388551E-7</v>
      </c>
      <c r="Z2334" s="25">
        <f t="shared" si="197"/>
        <v>6.2330633946830265E-7</v>
      </c>
    </row>
    <row r="2335" spans="1:26" s="24" customFormat="1" x14ac:dyDescent="0.25">
      <c r="A2335" s="24" t="s">
        <v>181</v>
      </c>
      <c r="B2335" s="24" t="s">
        <v>182</v>
      </c>
      <c r="C2335" s="24" t="s">
        <v>183</v>
      </c>
      <c r="D2335" s="24" t="s">
        <v>155</v>
      </c>
      <c r="E2335" s="24">
        <v>2020</v>
      </c>
      <c r="F2335" s="24" t="s">
        <v>139</v>
      </c>
      <c r="G2335" s="24" t="s">
        <v>138</v>
      </c>
      <c r="H2335" s="24">
        <v>10</v>
      </c>
      <c r="I2335" s="25">
        <v>6.22E-18</v>
      </c>
      <c r="J2335" s="25">
        <v>6.4500000000000003E-16</v>
      </c>
      <c r="K2335" s="25">
        <v>2.0100000000000001E-12</v>
      </c>
      <c r="L2335" s="25">
        <v>3.4899999999999998E-13</v>
      </c>
      <c r="M2335" s="25">
        <v>6.5800000000000002E-13</v>
      </c>
      <c r="N2335" s="25">
        <v>1.6299999999999999E-12</v>
      </c>
      <c r="O2335" s="25">
        <f t="shared" si="199"/>
        <v>3.4899999999999998E-13</v>
      </c>
      <c r="P2335" s="25">
        <f t="shared" si="200"/>
        <v>6.5800000000000002E-13</v>
      </c>
      <c r="Q2335" s="25">
        <f t="shared" si="201"/>
        <v>1.6299999999999999E-12</v>
      </c>
      <c r="R2335" s="25">
        <f t="shared" si="198"/>
        <v>2.5175100204498976E-14</v>
      </c>
      <c r="S2335" s="25">
        <f t="shared" si="198"/>
        <v>2.6106012269938653E-12</v>
      </c>
      <c r="T2335" s="25">
        <f t="shared" si="198"/>
        <v>8.1353619631901841E-9</v>
      </c>
      <c r="U2335" s="25">
        <f t="shared" si="197"/>
        <v>1.4125578732106339E-9</v>
      </c>
      <c r="V2335" s="25">
        <f t="shared" si="197"/>
        <v>2.6632179959100208E-9</v>
      </c>
      <c r="W2335" s="25">
        <f t="shared" si="197"/>
        <v>6.5973333333333329E-9</v>
      </c>
      <c r="X2335" s="25">
        <f t="shared" si="197"/>
        <v>1.4125578732106339E-9</v>
      </c>
      <c r="Y2335" s="25">
        <f t="shared" si="197"/>
        <v>2.6632179959100208E-9</v>
      </c>
      <c r="Z2335" s="25">
        <f t="shared" si="197"/>
        <v>6.5973333333333329E-9</v>
      </c>
    </row>
    <row r="2336" spans="1:26" s="24" customFormat="1" x14ac:dyDescent="0.25">
      <c r="A2336" s="24" t="s">
        <v>181</v>
      </c>
      <c r="B2336" s="24" t="s">
        <v>182</v>
      </c>
      <c r="C2336" s="24" t="s">
        <v>183</v>
      </c>
      <c r="D2336" s="24" t="s">
        <v>155</v>
      </c>
      <c r="E2336" s="24">
        <v>2020</v>
      </c>
      <c r="F2336" s="24" t="s">
        <v>139</v>
      </c>
      <c r="G2336" s="24" t="s">
        <v>138</v>
      </c>
      <c r="H2336" s="24">
        <v>30</v>
      </c>
      <c r="I2336" s="25">
        <v>1.8799999999999999E-11</v>
      </c>
      <c r="J2336" s="25">
        <v>1.2199999999999999E-9</v>
      </c>
      <c r="K2336" s="25">
        <v>1.24E-7</v>
      </c>
      <c r="L2336" s="25">
        <v>5.9500000000000003E-9</v>
      </c>
      <c r="M2336" s="25">
        <v>9.53E-9</v>
      </c>
      <c r="N2336" s="25">
        <v>2.9900000000000002E-7</v>
      </c>
      <c r="O2336" s="25">
        <f t="shared" si="199"/>
        <v>5.9500000000000003E-9</v>
      </c>
      <c r="P2336" s="25">
        <f t="shared" si="200"/>
        <v>9.53E-9</v>
      </c>
      <c r="Q2336" s="25">
        <f t="shared" si="201"/>
        <v>2.9900000000000002E-7</v>
      </c>
      <c r="R2336" s="25">
        <f t="shared" si="198"/>
        <v>7.60919427402863E-8</v>
      </c>
      <c r="S2336" s="25">
        <f t="shared" si="198"/>
        <v>4.937881390593047E-6</v>
      </c>
      <c r="T2336" s="25">
        <f t="shared" si="198"/>
        <v>5.0188302658486707E-4</v>
      </c>
      <c r="U2336" s="25">
        <f t="shared" si="197"/>
        <v>2.4082290388548061E-5</v>
      </c>
      <c r="V2336" s="25">
        <f t="shared" si="197"/>
        <v>3.8572139059304703E-5</v>
      </c>
      <c r="W2336" s="25">
        <f t="shared" si="197"/>
        <v>1.2101856850715747E-3</v>
      </c>
      <c r="X2336" s="25">
        <f t="shared" si="197"/>
        <v>2.4082290388548061E-5</v>
      </c>
      <c r="Y2336" s="25">
        <f t="shared" si="197"/>
        <v>3.8572139059304703E-5</v>
      </c>
      <c r="Z2336" s="25">
        <f t="shared" si="197"/>
        <v>1.2101856850715747E-3</v>
      </c>
    </row>
    <row r="2337" spans="1:26" s="24" customFormat="1" x14ac:dyDescent="0.25">
      <c r="A2337" s="24" t="s">
        <v>181</v>
      </c>
      <c r="B2337" s="24" t="s">
        <v>182</v>
      </c>
      <c r="C2337" s="24" t="s">
        <v>183</v>
      </c>
      <c r="D2337" s="24" t="s">
        <v>155</v>
      </c>
      <c r="E2337" s="24">
        <v>2020</v>
      </c>
      <c r="F2337" s="24" t="s">
        <v>139</v>
      </c>
      <c r="G2337" s="24" t="s">
        <v>138</v>
      </c>
      <c r="H2337" s="24" t="s">
        <v>135</v>
      </c>
      <c r="I2337" s="25">
        <v>2.5300000000000001E-10</v>
      </c>
      <c r="J2337" s="25">
        <v>1.39E-8</v>
      </c>
      <c r="K2337" s="25">
        <v>1.1000000000000001E-6</v>
      </c>
      <c r="L2337" s="25">
        <v>1.6899999999999999E-8</v>
      </c>
      <c r="M2337" s="25">
        <v>6.2299999999999995E-8</v>
      </c>
      <c r="N2337" s="25">
        <v>1.3E-6</v>
      </c>
      <c r="O2337" s="25">
        <f t="shared" si="199"/>
        <v>1.6899999999999999E-8</v>
      </c>
      <c r="P2337" s="25">
        <f t="shared" si="200"/>
        <v>6.2299999999999995E-8</v>
      </c>
      <c r="Q2337" s="25">
        <f t="shared" si="201"/>
        <v>1.3E-6</v>
      </c>
      <c r="R2337" s="25">
        <f t="shared" si="198"/>
        <v>1.0240032719836401E-6</v>
      </c>
      <c r="S2337" s="25">
        <f t="shared" si="198"/>
        <v>5.625946830265849E-5</v>
      </c>
      <c r="T2337" s="25">
        <f t="shared" si="198"/>
        <v>4.452188139059305E-3</v>
      </c>
      <c r="U2337" s="25">
        <f t="shared" si="198"/>
        <v>6.8401799591002037E-5</v>
      </c>
      <c r="V2337" s="25">
        <f t="shared" si="198"/>
        <v>2.5215574642126789E-4</v>
      </c>
      <c r="W2337" s="25">
        <f t="shared" si="198"/>
        <v>5.2616768916155425E-3</v>
      </c>
      <c r="X2337" s="25">
        <f t="shared" si="198"/>
        <v>6.8401799591002037E-5</v>
      </c>
      <c r="Y2337" s="25">
        <f t="shared" si="198"/>
        <v>2.5215574642126789E-4</v>
      </c>
      <c r="Z2337" s="25">
        <f t="shared" si="198"/>
        <v>5.2616768916155425E-3</v>
      </c>
    </row>
    <row r="2338" spans="1:26" s="24" customFormat="1" x14ac:dyDescent="0.25">
      <c r="A2338" s="24" t="s">
        <v>181</v>
      </c>
      <c r="B2338" s="24" t="s">
        <v>182</v>
      </c>
      <c r="C2338" s="24" t="s">
        <v>183</v>
      </c>
      <c r="D2338" s="24" t="s">
        <v>155</v>
      </c>
      <c r="E2338" s="24">
        <v>2020</v>
      </c>
      <c r="F2338" s="24" t="s">
        <v>139</v>
      </c>
      <c r="G2338" s="24" t="s">
        <v>138</v>
      </c>
      <c r="H2338" s="24">
        <v>60</v>
      </c>
      <c r="I2338" s="25">
        <v>1.8E-9</v>
      </c>
      <c r="J2338" s="25">
        <v>3.7100000000000001E-8</v>
      </c>
      <c r="K2338" s="25">
        <v>2.1900000000000002E-6</v>
      </c>
      <c r="L2338" s="25">
        <v>5.2700000000000002E-8</v>
      </c>
      <c r="M2338" s="25">
        <v>1.3E-7</v>
      </c>
      <c r="N2338" s="25">
        <v>1.42E-6</v>
      </c>
      <c r="O2338" s="25">
        <f t="shared" si="199"/>
        <v>5.2700000000000002E-8</v>
      </c>
      <c r="P2338" s="25">
        <f t="shared" si="200"/>
        <v>1.3E-7</v>
      </c>
      <c r="Q2338" s="25">
        <f t="shared" si="201"/>
        <v>1.42E-6</v>
      </c>
      <c r="R2338" s="25">
        <f t="shared" si="198"/>
        <v>7.2853987730061353E-6</v>
      </c>
      <c r="S2338" s="25">
        <f t="shared" si="198"/>
        <v>1.5016016359918201E-4</v>
      </c>
      <c r="T2338" s="25">
        <f t="shared" si="198"/>
        <v>8.8639018404907989E-3</v>
      </c>
      <c r="U2338" s="25">
        <f t="shared" si="198"/>
        <v>2.1330028629856852E-4</v>
      </c>
      <c r="V2338" s="25">
        <f t="shared" si="198"/>
        <v>5.2616768916155412E-4</v>
      </c>
      <c r="W2338" s="25">
        <f t="shared" si="198"/>
        <v>5.747370143149284E-3</v>
      </c>
      <c r="X2338" s="25">
        <f t="shared" si="198"/>
        <v>2.1330028629856852E-4</v>
      </c>
      <c r="Y2338" s="25">
        <f t="shared" si="198"/>
        <v>5.2616768916155412E-4</v>
      </c>
      <c r="Z2338" s="25">
        <f t="shared" si="198"/>
        <v>5.747370143149284E-3</v>
      </c>
    </row>
    <row r="2339" spans="1:26" s="24" customFormat="1" x14ac:dyDescent="0.25">
      <c r="A2339" s="24" t="s">
        <v>181</v>
      </c>
      <c r="B2339" s="24" t="s">
        <v>182</v>
      </c>
      <c r="C2339" s="24" t="s">
        <v>183</v>
      </c>
      <c r="D2339" s="24" t="s">
        <v>155</v>
      </c>
      <c r="E2339" s="24">
        <v>2020</v>
      </c>
      <c r="F2339" s="24" t="s">
        <v>139</v>
      </c>
      <c r="G2339" s="24" t="s">
        <v>138</v>
      </c>
      <c r="H2339" s="24">
        <v>100</v>
      </c>
      <c r="I2339" s="25">
        <v>6.5400000000000002E-9</v>
      </c>
      <c r="J2339" s="25">
        <v>6.2699999999999999E-8</v>
      </c>
      <c r="K2339" s="25">
        <v>3.36E-6</v>
      </c>
      <c r="L2339" s="25">
        <v>1.04E-7</v>
      </c>
      <c r="M2339" s="25">
        <v>2.5600000000000002E-7</v>
      </c>
      <c r="N2339" s="25">
        <v>1.84E-6</v>
      </c>
      <c r="O2339" s="25">
        <f t="shared" si="199"/>
        <v>1.04E-7</v>
      </c>
      <c r="P2339" s="25">
        <f t="shared" si="200"/>
        <v>2.5600000000000002E-7</v>
      </c>
      <c r="Q2339" s="25">
        <f t="shared" si="201"/>
        <v>1.84E-6</v>
      </c>
      <c r="R2339" s="25">
        <f t="shared" si="198"/>
        <v>2.6470282208588958E-5</v>
      </c>
      <c r="S2339" s="25">
        <f t="shared" si="198"/>
        <v>2.5377472392638039E-4</v>
      </c>
      <c r="T2339" s="25">
        <f t="shared" si="198"/>
        <v>1.3599411042944785E-2</v>
      </c>
      <c r="U2339" s="25">
        <f t="shared" si="198"/>
        <v>4.2093415132924339E-4</v>
      </c>
      <c r="V2339" s="25">
        <f t="shared" si="198"/>
        <v>1.0361456032719836E-3</v>
      </c>
      <c r="W2339" s="25">
        <f t="shared" si="198"/>
        <v>7.447296523517383E-3</v>
      </c>
      <c r="X2339" s="25">
        <f t="shared" si="198"/>
        <v>4.2093415132924339E-4</v>
      </c>
      <c r="Y2339" s="25">
        <f t="shared" si="198"/>
        <v>1.0361456032719836E-3</v>
      </c>
      <c r="Z2339" s="25">
        <f t="shared" si="198"/>
        <v>7.447296523517383E-3</v>
      </c>
    </row>
    <row r="2340" spans="1:26" s="24" customFormat="1" x14ac:dyDescent="0.25">
      <c r="A2340" s="24" t="s">
        <v>181</v>
      </c>
      <c r="B2340" s="24" t="s">
        <v>182</v>
      </c>
      <c r="C2340" s="24" t="s">
        <v>183</v>
      </c>
      <c r="D2340" s="24" t="s">
        <v>155</v>
      </c>
      <c r="E2340" s="24">
        <v>2020</v>
      </c>
      <c r="F2340" s="24" t="s">
        <v>139</v>
      </c>
      <c r="G2340" s="24" t="s">
        <v>138</v>
      </c>
      <c r="H2340" s="24" t="s">
        <v>136</v>
      </c>
      <c r="I2340" s="25">
        <v>1.6399999999999999E-9</v>
      </c>
      <c r="J2340" s="25">
        <v>6.9299999999999999E-9</v>
      </c>
      <c r="K2340" s="25">
        <v>5.3399999999999999E-7</v>
      </c>
      <c r="L2340" s="25">
        <v>1.7199999999999999E-8</v>
      </c>
      <c r="M2340" s="25">
        <v>7.3000000000000005E-8</v>
      </c>
      <c r="N2340" s="25">
        <v>3.1600000000000002E-7</v>
      </c>
      <c r="O2340" s="25">
        <f t="shared" si="199"/>
        <v>1.7199999999999999E-8</v>
      </c>
      <c r="P2340" s="25">
        <f t="shared" si="200"/>
        <v>7.3000000000000005E-8</v>
      </c>
      <c r="Q2340" s="25">
        <f t="shared" si="201"/>
        <v>3.1600000000000002E-7</v>
      </c>
      <c r="R2340" s="25">
        <f t="shared" si="198"/>
        <v>6.6378077709611455E-6</v>
      </c>
      <c r="S2340" s="25">
        <f t="shared" si="198"/>
        <v>2.8048785276073622E-5</v>
      </c>
      <c r="T2340" s="25">
        <f t="shared" si="198"/>
        <v>2.1613349693251536E-3</v>
      </c>
      <c r="U2340" s="25">
        <f t="shared" si="198"/>
        <v>6.9616032719836395E-5</v>
      </c>
      <c r="V2340" s="25">
        <f t="shared" si="198"/>
        <v>2.9546339468302664E-4</v>
      </c>
      <c r="W2340" s="25">
        <f t="shared" si="198"/>
        <v>1.278992229038855E-3</v>
      </c>
      <c r="X2340" s="25">
        <f t="shared" si="198"/>
        <v>6.9616032719836395E-5</v>
      </c>
      <c r="Y2340" s="25">
        <f t="shared" si="198"/>
        <v>2.9546339468302664E-4</v>
      </c>
      <c r="Z2340" s="25">
        <f t="shared" si="198"/>
        <v>1.278992229038855E-3</v>
      </c>
    </row>
    <row r="2341" spans="1:26" s="24" customFormat="1" x14ac:dyDescent="0.25">
      <c r="A2341" s="24" t="s">
        <v>181</v>
      </c>
      <c r="B2341" s="24" t="s">
        <v>182</v>
      </c>
      <c r="C2341" s="24" t="s">
        <v>183</v>
      </c>
      <c r="D2341" s="24" t="s">
        <v>155</v>
      </c>
      <c r="E2341" s="24">
        <v>2020</v>
      </c>
      <c r="F2341" s="24" t="s">
        <v>139</v>
      </c>
      <c r="G2341" s="24" t="s">
        <v>138</v>
      </c>
      <c r="H2341" s="24">
        <v>1000</v>
      </c>
      <c r="I2341" s="25">
        <v>1.1800000000000001E-9</v>
      </c>
      <c r="J2341" s="25">
        <v>2.7200000000000001E-9</v>
      </c>
      <c r="K2341" s="25">
        <v>2.6399999999999998E-7</v>
      </c>
      <c r="L2341" s="25">
        <v>1.31E-8</v>
      </c>
      <c r="M2341" s="25">
        <v>4.6499999999999999E-8</v>
      </c>
      <c r="N2341" s="25">
        <v>1.02E-7</v>
      </c>
      <c r="O2341" s="25">
        <f t="shared" si="199"/>
        <v>1.31E-8</v>
      </c>
      <c r="P2341" s="25">
        <f t="shared" si="200"/>
        <v>4.6499999999999999E-8</v>
      </c>
      <c r="Q2341" s="25">
        <f t="shared" si="201"/>
        <v>1.02E-7</v>
      </c>
      <c r="R2341" s="25">
        <f t="shared" si="198"/>
        <v>4.7759836400818001E-6</v>
      </c>
      <c r="S2341" s="25">
        <f t="shared" si="198"/>
        <v>1.1009047034764829E-5</v>
      </c>
      <c r="T2341" s="25">
        <f t="shared" si="198"/>
        <v>1.0685251533742331E-3</v>
      </c>
      <c r="U2341" s="25">
        <f t="shared" si="198"/>
        <v>5.3021513292433533E-5</v>
      </c>
      <c r="V2341" s="25">
        <f t="shared" si="198"/>
        <v>1.8820613496932514E-4</v>
      </c>
      <c r="W2341" s="25">
        <f t="shared" si="198"/>
        <v>4.1283926380368096E-4</v>
      </c>
      <c r="X2341" s="25">
        <f t="shared" si="198"/>
        <v>5.3021513292433533E-5</v>
      </c>
      <c r="Y2341" s="25">
        <f t="shared" si="198"/>
        <v>1.8820613496932514E-4</v>
      </c>
      <c r="Z2341" s="25">
        <f t="shared" si="198"/>
        <v>4.1283926380368096E-4</v>
      </c>
    </row>
    <row r="2342" spans="1:26" s="24" customFormat="1" x14ac:dyDescent="0.25">
      <c r="A2342" s="24" t="s">
        <v>181</v>
      </c>
      <c r="B2342" s="24" t="s">
        <v>182</v>
      </c>
      <c r="C2342" s="24" t="s">
        <v>183</v>
      </c>
      <c r="D2342" s="24" t="s">
        <v>155</v>
      </c>
      <c r="E2342" s="24">
        <v>2020</v>
      </c>
      <c r="F2342" s="24" t="s">
        <v>139</v>
      </c>
      <c r="G2342" s="24" t="s">
        <v>138</v>
      </c>
      <c r="H2342" s="24">
        <v>2500</v>
      </c>
      <c r="I2342" s="25">
        <v>2.7199999999999999E-10</v>
      </c>
      <c r="J2342" s="25">
        <v>7.3500000000000005E-10</v>
      </c>
      <c r="K2342" s="25">
        <v>7.2800000000000003E-8</v>
      </c>
      <c r="L2342" s="25">
        <v>4.18E-9</v>
      </c>
      <c r="M2342" s="25">
        <v>1.46E-8</v>
      </c>
      <c r="N2342" s="25">
        <v>2.3000000000000001E-8</v>
      </c>
      <c r="O2342" s="25">
        <f t="shared" si="199"/>
        <v>4.18E-9</v>
      </c>
      <c r="P2342" s="25">
        <f t="shared" si="200"/>
        <v>1.46E-8</v>
      </c>
      <c r="Q2342" s="25">
        <f t="shared" si="201"/>
        <v>2.3000000000000001E-8</v>
      </c>
      <c r="R2342" s="25">
        <f t="shared" si="198"/>
        <v>1.1009047034764826E-6</v>
      </c>
      <c r="S2342" s="25">
        <f t="shared" si="198"/>
        <v>2.9748711656441719E-6</v>
      </c>
      <c r="T2342" s="25">
        <f t="shared" si="198"/>
        <v>2.9465390593047037E-4</v>
      </c>
      <c r="U2342" s="25">
        <f t="shared" si="198"/>
        <v>1.6918314928425358E-5</v>
      </c>
      <c r="V2342" s="25">
        <f t="shared" si="198"/>
        <v>5.9092678936605317E-5</v>
      </c>
      <c r="W2342" s="25">
        <f t="shared" si="198"/>
        <v>9.3091206543967293E-5</v>
      </c>
      <c r="X2342" s="25">
        <f t="shared" si="198"/>
        <v>1.6918314928425358E-5</v>
      </c>
      <c r="Y2342" s="25">
        <f t="shared" si="198"/>
        <v>5.9092678936605317E-5</v>
      </c>
      <c r="Z2342" s="25">
        <f t="shared" si="198"/>
        <v>9.3091206543967293E-5</v>
      </c>
    </row>
    <row r="2343" spans="1:26" s="24" customFormat="1" x14ac:dyDescent="0.25">
      <c r="A2343" s="24" t="s">
        <v>181</v>
      </c>
      <c r="B2343" s="24" t="s">
        <v>182</v>
      </c>
      <c r="C2343" s="24" t="s">
        <v>183</v>
      </c>
      <c r="D2343" s="24" t="s">
        <v>155</v>
      </c>
      <c r="E2343" s="24">
        <v>2020</v>
      </c>
      <c r="F2343" s="24" t="s">
        <v>139</v>
      </c>
      <c r="G2343" s="24" t="s">
        <v>138</v>
      </c>
      <c r="H2343" s="24">
        <v>5000</v>
      </c>
      <c r="I2343" s="25">
        <v>8.5099999999999996E-11</v>
      </c>
      <c r="J2343" s="25">
        <v>3.13E-10</v>
      </c>
      <c r="K2343" s="25">
        <v>2.7199999999999999E-8</v>
      </c>
      <c r="L2343" s="25">
        <v>1.69E-9</v>
      </c>
      <c r="M2343" s="25">
        <v>5.0799999999999998E-9</v>
      </c>
      <c r="N2343" s="25">
        <v>8.3899999999999994E-9</v>
      </c>
      <c r="O2343" s="25">
        <f t="shared" si="199"/>
        <v>1.69E-9</v>
      </c>
      <c r="P2343" s="25">
        <f t="shared" si="200"/>
        <v>5.0799999999999998E-9</v>
      </c>
      <c r="Q2343" s="25">
        <f t="shared" si="201"/>
        <v>8.3899999999999994E-9</v>
      </c>
      <c r="R2343" s="25">
        <f t="shared" si="198"/>
        <v>3.4443746421267895E-7</v>
      </c>
      <c r="S2343" s="25">
        <f t="shared" si="198"/>
        <v>1.2668498977505111E-6</v>
      </c>
      <c r="T2343" s="25">
        <f t="shared" si="198"/>
        <v>1.1009047034764825E-4</v>
      </c>
      <c r="U2343" s="25">
        <f t="shared" si="198"/>
        <v>6.840179959100204E-6</v>
      </c>
      <c r="V2343" s="25">
        <f t="shared" si="198"/>
        <v>2.0561014314928425E-5</v>
      </c>
      <c r="W2343" s="25">
        <f t="shared" si="198"/>
        <v>3.3958053169734148E-5</v>
      </c>
      <c r="X2343" s="25">
        <f t="shared" si="198"/>
        <v>6.840179959100204E-6</v>
      </c>
      <c r="Y2343" s="25">
        <f t="shared" si="198"/>
        <v>2.0561014314928425E-5</v>
      </c>
      <c r="Z2343" s="25">
        <f t="shared" si="198"/>
        <v>3.3958053169734148E-5</v>
      </c>
    </row>
    <row r="2344" spans="1:26" s="24" customFormat="1" x14ac:dyDescent="0.25">
      <c r="A2344" s="24" t="s">
        <v>181</v>
      </c>
      <c r="B2344" s="24" t="s">
        <v>182</v>
      </c>
      <c r="C2344" s="24" t="s">
        <v>183</v>
      </c>
      <c r="D2344" s="24" t="s">
        <v>155</v>
      </c>
      <c r="E2344" s="24">
        <v>2020</v>
      </c>
      <c r="F2344" s="24" t="s">
        <v>139</v>
      </c>
      <c r="G2344" s="24" t="s">
        <v>138</v>
      </c>
      <c r="H2344" s="24">
        <v>10000</v>
      </c>
      <c r="I2344" s="25">
        <v>2.92E-11</v>
      </c>
      <c r="J2344" s="25">
        <v>1.42E-10</v>
      </c>
      <c r="K2344" s="25">
        <v>9.3600000000000008E-9</v>
      </c>
      <c r="L2344" s="25">
        <v>6.5200000000000002E-10</v>
      </c>
      <c r="M2344" s="25">
        <v>1.7100000000000001E-9</v>
      </c>
      <c r="N2344" s="25">
        <v>3.0899999999999999E-9</v>
      </c>
      <c r="O2344" s="25">
        <f t="shared" si="199"/>
        <v>6.5200000000000002E-10</v>
      </c>
      <c r="P2344" s="25">
        <f t="shared" si="200"/>
        <v>1.7100000000000001E-9</v>
      </c>
      <c r="Q2344" s="25">
        <f t="shared" si="201"/>
        <v>3.0899999999999999E-9</v>
      </c>
      <c r="R2344" s="25">
        <f t="shared" si="198"/>
        <v>1.1818535787321063E-7</v>
      </c>
      <c r="S2344" s="25">
        <f t="shared" si="198"/>
        <v>5.7473701431492843E-7</v>
      </c>
      <c r="T2344" s="25">
        <f t="shared" si="198"/>
        <v>3.7884073619631907E-5</v>
      </c>
      <c r="U2344" s="25">
        <f t="shared" si="198"/>
        <v>2.6389333333333332E-6</v>
      </c>
      <c r="V2344" s="25">
        <f t="shared" si="198"/>
        <v>6.9211288343558291E-6</v>
      </c>
      <c r="W2344" s="25">
        <f t="shared" si="198"/>
        <v>1.2506601226993865E-5</v>
      </c>
      <c r="X2344" s="25">
        <f t="shared" si="198"/>
        <v>2.6389333333333332E-6</v>
      </c>
      <c r="Y2344" s="25">
        <f t="shared" si="198"/>
        <v>6.9211288343558291E-6</v>
      </c>
      <c r="Z2344" s="25">
        <f t="shared" si="198"/>
        <v>1.2506601226993865E-5</v>
      </c>
    </row>
    <row r="2345" spans="1:26" s="24" customFormat="1" x14ac:dyDescent="0.25">
      <c r="A2345" s="24" t="s">
        <v>181</v>
      </c>
      <c r="B2345" s="24" t="s">
        <v>182</v>
      </c>
      <c r="C2345" s="24" t="s">
        <v>183</v>
      </c>
      <c r="D2345" s="24" t="s">
        <v>155</v>
      </c>
      <c r="E2345" s="24" t="s">
        <v>140</v>
      </c>
      <c r="F2345" s="24" t="s">
        <v>141</v>
      </c>
      <c r="G2345" s="24" t="s">
        <v>134</v>
      </c>
      <c r="H2345" s="24">
        <v>10</v>
      </c>
      <c r="I2345" s="25">
        <v>0</v>
      </c>
      <c r="J2345" s="25">
        <v>4.0955850090945802E-15</v>
      </c>
      <c r="K2345" s="25">
        <v>8.7064088015359705E-6</v>
      </c>
      <c r="L2345" s="25">
        <v>3.3332942815420698E-7</v>
      </c>
      <c r="M2345" s="25">
        <v>1.4226293828093201E-6</v>
      </c>
      <c r="N2345" s="25">
        <v>2.7493554460603399E-6</v>
      </c>
      <c r="O2345" s="25">
        <f t="shared" si="199"/>
        <v>3.3332942815420698E-7</v>
      </c>
      <c r="P2345" s="25">
        <f t="shared" si="200"/>
        <v>1.4226293828093201E-6</v>
      </c>
      <c r="Q2345" s="25">
        <f t="shared" si="201"/>
        <v>2.7493554460603399E-6</v>
      </c>
      <c r="R2345" s="25">
        <f t="shared" si="198"/>
        <v>0</v>
      </c>
      <c r="S2345" s="25">
        <f t="shared" si="198"/>
        <v>1.6576649999999988E-11</v>
      </c>
      <c r="T2345" s="25">
        <f t="shared" si="198"/>
        <v>3.5238699999999984E-2</v>
      </c>
      <c r="U2345" s="25">
        <f t="shared" si="198"/>
        <v>1.3491321149341645E-3</v>
      </c>
      <c r="V2345" s="25">
        <f t="shared" si="198"/>
        <v>5.7580124222008306E-3</v>
      </c>
      <c r="W2345" s="25">
        <f t="shared" si="198"/>
        <v>1.1127861551825409E-2</v>
      </c>
      <c r="X2345" s="25">
        <f t="shared" si="198"/>
        <v>1.3491321149341645E-3</v>
      </c>
      <c r="Y2345" s="25">
        <f t="shared" si="198"/>
        <v>5.7580124222008306E-3</v>
      </c>
      <c r="Z2345" s="25">
        <f t="shared" si="198"/>
        <v>1.1127861551825409E-2</v>
      </c>
    </row>
    <row r="2346" spans="1:26" s="24" customFormat="1" x14ac:dyDescent="0.25">
      <c r="A2346" s="24" t="s">
        <v>181</v>
      </c>
      <c r="B2346" s="24" t="s">
        <v>182</v>
      </c>
      <c r="C2346" s="24" t="s">
        <v>183</v>
      </c>
      <c r="D2346" s="24" t="s">
        <v>155</v>
      </c>
      <c r="E2346" s="24" t="s">
        <v>140</v>
      </c>
      <c r="F2346" s="24" t="s">
        <v>141</v>
      </c>
      <c r="G2346" s="24" t="s">
        <v>134</v>
      </c>
      <c r="H2346" s="24">
        <v>30</v>
      </c>
      <c r="I2346" s="25">
        <v>0</v>
      </c>
      <c r="J2346" s="25">
        <v>1.5912092613177001E-9</v>
      </c>
      <c r="K2346" s="25">
        <v>4.2568102263540802E-6</v>
      </c>
      <c r="L2346" s="25">
        <v>1.3714042925171701E-7</v>
      </c>
      <c r="M2346" s="25">
        <v>6.2995939934064203E-7</v>
      </c>
      <c r="N2346" s="25">
        <v>1.31538104139298E-6</v>
      </c>
      <c r="O2346" s="25">
        <f t="shared" si="199"/>
        <v>1.3714042925171701E-7</v>
      </c>
      <c r="P2346" s="25">
        <f t="shared" si="200"/>
        <v>6.2995939934064203E-7</v>
      </c>
      <c r="Q2346" s="25">
        <f t="shared" si="201"/>
        <v>1.31538104139298E-6</v>
      </c>
      <c r="R2346" s="25">
        <f t="shared" si="198"/>
        <v>0</v>
      </c>
      <c r="S2346" s="25">
        <f t="shared" si="198"/>
        <v>6.4403299999999843E-6</v>
      </c>
      <c r="T2346" s="25">
        <f t="shared" si="198"/>
        <v>1.722919999999999E-2</v>
      </c>
      <c r="U2346" s="25">
        <f t="shared" si="198"/>
        <v>5.5506817499999651E-4</v>
      </c>
      <c r="V2346" s="25">
        <f t="shared" si="198"/>
        <v>2.5497252416666642E-3</v>
      </c>
      <c r="W2346" s="25">
        <f t="shared" si="198"/>
        <v>5.3239307916666386E-3</v>
      </c>
      <c r="X2346" s="25">
        <f t="shared" si="198"/>
        <v>5.5506817499999651E-4</v>
      </c>
      <c r="Y2346" s="25">
        <f t="shared" si="198"/>
        <v>2.5497252416666642E-3</v>
      </c>
      <c r="Z2346" s="25">
        <f t="shared" si="198"/>
        <v>5.3239307916666386E-3</v>
      </c>
    </row>
    <row r="2347" spans="1:26" s="24" customFormat="1" x14ac:dyDescent="0.25">
      <c r="A2347" s="24" t="s">
        <v>181</v>
      </c>
      <c r="B2347" s="24" t="s">
        <v>182</v>
      </c>
      <c r="C2347" s="24" t="s">
        <v>183</v>
      </c>
      <c r="D2347" s="24" t="s">
        <v>155</v>
      </c>
      <c r="E2347" s="24" t="s">
        <v>140</v>
      </c>
      <c r="F2347" s="24" t="s">
        <v>141</v>
      </c>
      <c r="G2347" s="24" t="s">
        <v>134</v>
      </c>
      <c r="H2347" s="24" t="s">
        <v>135</v>
      </c>
      <c r="I2347" s="25">
        <v>0</v>
      </c>
      <c r="J2347" s="25">
        <v>1.24721436438965E-8</v>
      </c>
      <c r="K2347" s="25">
        <v>3.1941172645513202E-6</v>
      </c>
      <c r="L2347" s="25">
        <v>1.02546240950889E-7</v>
      </c>
      <c r="M2347" s="25">
        <v>4.2824033346806698E-7</v>
      </c>
      <c r="N2347" s="25">
        <v>2.0153478083316399E-6</v>
      </c>
      <c r="O2347" s="25">
        <f t="shared" si="199"/>
        <v>1.02546240950889E-7</v>
      </c>
      <c r="P2347" s="25">
        <f t="shared" si="200"/>
        <v>4.2824033346806698E-7</v>
      </c>
      <c r="Q2347" s="25">
        <f t="shared" si="201"/>
        <v>2.0153478083316399E-6</v>
      </c>
      <c r="R2347" s="25">
        <f t="shared" si="198"/>
        <v>0</v>
      </c>
      <c r="S2347" s="25">
        <f t="shared" si="198"/>
        <v>5.0480299999999904E-5</v>
      </c>
      <c r="T2347" s="25">
        <f t="shared" si="198"/>
        <v>1.2928009999999946E-2</v>
      </c>
      <c r="U2347" s="25">
        <f t="shared" si="198"/>
        <v>4.1505014333333238E-4</v>
      </c>
      <c r="V2347" s="25">
        <f t="shared" si="198"/>
        <v>1.7332786666666631E-3</v>
      </c>
      <c r="W2347" s="25">
        <f t="shared" si="198"/>
        <v>8.1570069166666294E-3</v>
      </c>
      <c r="X2347" s="25">
        <f t="shared" si="198"/>
        <v>4.1505014333333238E-4</v>
      </c>
      <c r="Y2347" s="25">
        <f t="shared" si="198"/>
        <v>1.7332786666666631E-3</v>
      </c>
      <c r="Z2347" s="25">
        <f t="shared" si="198"/>
        <v>8.1570069166666294E-3</v>
      </c>
    </row>
    <row r="2348" spans="1:26" s="24" customFormat="1" x14ac:dyDescent="0.25">
      <c r="A2348" s="24" t="s">
        <v>181</v>
      </c>
      <c r="B2348" s="24" t="s">
        <v>182</v>
      </c>
      <c r="C2348" s="24" t="s">
        <v>183</v>
      </c>
      <c r="D2348" s="24" t="s">
        <v>155</v>
      </c>
      <c r="E2348" s="24" t="s">
        <v>140</v>
      </c>
      <c r="F2348" s="24" t="s">
        <v>141</v>
      </c>
      <c r="G2348" s="24" t="s">
        <v>134</v>
      </c>
      <c r="H2348" s="24">
        <v>60</v>
      </c>
      <c r="I2348" s="25">
        <v>0</v>
      </c>
      <c r="J2348" s="25">
        <v>2.7907490905416302E-8</v>
      </c>
      <c r="K2348" s="25">
        <v>2.7601149403799498E-6</v>
      </c>
      <c r="L2348" s="25">
        <v>9.6982241056992706E-8</v>
      </c>
      <c r="M2348" s="25">
        <v>3.7315605977162402E-7</v>
      </c>
      <c r="N2348" s="25">
        <v>1.9776493640107101E-6</v>
      </c>
      <c r="O2348" s="25">
        <f t="shared" si="199"/>
        <v>9.6982241056992706E-8</v>
      </c>
      <c r="P2348" s="25">
        <f t="shared" si="200"/>
        <v>3.7315605977162402E-7</v>
      </c>
      <c r="Q2348" s="25">
        <f t="shared" si="201"/>
        <v>1.9776493640107101E-6</v>
      </c>
      <c r="R2348" s="25">
        <f t="shared" si="198"/>
        <v>0</v>
      </c>
      <c r="S2348" s="25">
        <f t="shared" si="198"/>
        <v>1.1295399999999988E-4</v>
      </c>
      <c r="T2348" s="25">
        <f t="shared" si="198"/>
        <v>1.1171409999999994E-2</v>
      </c>
      <c r="U2348" s="25">
        <f t="shared" si="198"/>
        <v>3.9253016666666662E-4</v>
      </c>
      <c r="V2348" s="25">
        <f t="shared" si="198"/>
        <v>1.5103281666666631E-3</v>
      </c>
      <c r="W2348" s="25">
        <f t="shared" si="198"/>
        <v>8.0044245833333291E-3</v>
      </c>
      <c r="X2348" s="25">
        <f t="shared" si="198"/>
        <v>3.9253016666666662E-4</v>
      </c>
      <c r="Y2348" s="25">
        <f t="shared" si="198"/>
        <v>1.5103281666666631E-3</v>
      </c>
      <c r="Z2348" s="25">
        <f t="shared" si="198"/>
        <v>8.0044245833333291E-3</v>
      </c>
    </row>
    <row r="2349" spans="1:26" s="24" customFormat="1" x14ac:dyDescent="0.25">
      <c r="A2349" s="24" t="s">
        <v>181</v>
      </c>
      <c r="B2349" s="24" t="s">
        <v>182</v>
      </c>
      <c r="C2349" s="24" t="s">
        <v>183</v>
      </c>
      <c r="D2349" s="24" t="s">
        <v>155</v>
      </c>
      <c r="E2349" s="24" t="s">
        <v>140</v>
      </c>
      <c r="F2349" s="24" t="s">
        <v>141</v>
      </c>
      <c r="G2349" s="24" t="s">
        <v>134</v>
      </c>
      <c r="H2349" s="24">
        <v>100</v>
      </c>
      <c r="I2349" s="25">
        <v>0</v>
      </c>
      <c r="J2349" s="25">
        <v>4.8990180375909399E-8</v>
      </c>
      <c r="K2349" s="25">
        <v>3.0344671155012001E-6</v>
      </c>
      <c r="L2349" s="25">
        <v>1.04259179719078E-7</v>
      </c>
      <c r="M2349" s="25">
        <v>3.7416126212611101E-7</v>
      </c>
      <c r="N2349" s="25">
        <v>1.9929783807851599E-6</v>
      </c>
      <c r="O2349" s="25">
        <f t="shared" si="199"/>
        <v>1.04259179719078E-7</v>
      </c>
      <c r="P2349" s="25">
        <f t="shared" si="200"/>
        <v>3.7416126212611101E-7</v>
      </c>
      <c r="Q2349" s="25">
        <f t="shared" si="201"/>
        <v>1.9929783807851599E-6</v>
      </c>
      <c r="R2349" s="25">
        <f t="shared" si="198"/>
        <v>0</v>
      </c>
      <c r="S2349" s="25">
        <f t="shared" si="198"/>
        <v>1.9828499999999979E-4</v>
      </c>
      <c r="T2349" s="25">
        <f t="shared" si="198"/>
        <v>1.2281834999999949E-2</v>
      </c>
      <c r="U2349" s="25">
        <f t="shared" si="198"/>
        <v>4.2198316666666497E-4</v>
      </c>
      <c r="V2349" s="25">
        <f t="shared" si="198"/>
        <v>1.5143966666666645E-3</v>
      </c>
      <c r="W2349" s="25">
        <f t="shared" si="198"/>
        <v>8.0664679166666444E-3</v>
      </c>
      <c r="X2349" s="25">
        <f t="shared" si="198"/>
        <v>4.2198316666666497E-4</v>
      </c>
      <c r="Y2349" s="25">
        <f t="shared" si="198"/>
        <v>1.5143966666666645E-3</v>
      </c>
      <c r="Z2349" s="25">
        <f t="shared" si="198"/>
        <v>8.0664679166666444E-3</v>
      </c>
    </row>
    <row r="2350" spans="1:26" s="24" customFormat="1" x14ac:dyDescent="0.25">
      <c r="A2350" s="24" t="s">
        <v>181</v>
      </c>
      <c r="B2350" s="24" t="s">
        <v>182</v>
      </c>
      <c r="C2350" s="24" t="s">
        <v>183</v>
      </c>
      <c r="D2350" s="24" t="s">
        <v>155</v>
      </c>
      <c r="E2350" s="24" t="s">
        <v>140</v>
      </c>
      <c r="F2350" s="24" t="s">
        <v>141</v>
      </c>
      <c r="G2350" s="24" t="s">
        <v>134</v>
      </c>
      <c r="H2350" s="24" t="s">
        <v>136</v>
      </c>
      <c r="I2350" s="25">
        <v>0</v>
      </c>
      <c r="J2350" s="25">
        <v>5.5484402789005598E-9</v>
      </c>
      <c r="K2350" s="25">
        <v>6.3411653142683804E-7</v>
      </c>
      <c r="L2350" s="25">
        <v>1.5433874480092898E-8</v>
      </c>
      <c r="M2350" s="25">
        <v>8.5573809948463996E-8</v>
      </c>
      <c r="N2350" s="25">
        <v>3.4822811263262903E-7</v>
      </c>
      <c r="O2350" s="25">
        <f t="shared" si="199"/>
        <v>1.5433874480092898E-8</v>
      </c>
      <c r="P2350" s="25">
        <f t="shared" si="200"/>
        <v>8.5573809948463996E-8</v>
      </c>
      <c r="Q2350" s="25">
        <f t="shared" si="201"/>
        <v>3.4822811263262903E-7</v>
      </c>
      <c r="R2350" s="25">
        <f t="shared" ref="R2350:Z2378" si="202">1000*98.96*I2350/24.45</f>
        <v>0</v>
      </c>
      <c r="S2350" s="25">
        <f t="shared" si="202"/>
        <v>2.2456999999999978E-5</v>
      </c>
      <c r="T2350" s="25">
        <f t="shared" si="202"/>
        <v>2.5665509999999959E-3</v>
      </c>
      <c r="U2350" s="25">
        <f t="shared" si="202"/>
        <v>6.2467738999999727E-5</v>
      </c>
      <c r="V2350" s="25">
        <f t="shared" si="202"/>
        <v>3.4635518333333323E-4</v>
      </c>
      <c r="W2350" s="25">
        <f t="shared" si="202"/>
        <v>1.4094337024999988E-3</v>
      </c>
      <c r="X2350" s="25">
        <f t="shared" si="202"/>
        <v>6.2467738999999727E-5</v>
      </c>
      <c r="Y2350" s="25">
        <f t="shared" si="202"/>
        <v>3.4635518333333323E-4</v>
      </c>
      <c r="Z2350" s="25">
        <f t="shared" si="202"/>
        <v>1.4094337024999988E-3</v>
      </c>
    </row>
    <row r="2351" spans="1:26" s="24" customFormat="1" x14ac:dyDescent="0.25">
      <c r="A2351" s="24" t="s">
        <v>181</v>
      </c>
      <c r="B2351" s="24" t="s">
        <v>182</v>
      </c>
      <c r="C2351" s="24" t="s">
        <v>183</v>
      </c>
      <c r="D2351" s="24" t="s">
        <v>155</v>
      </c>
      <c r="E2351" s="24" t="s">
        <v>140</v>
      </c>
      <c r="F2351" s="24" t="s">
        <v>141</v>
      </c>
      <c r="G2351" s="24" t="s">
        <v>134</v>
      </c>
      <c r="H2351" s="24">
        <v>1000</v>
      </c>
      <c r="I2351" s="25">
        <v>0</v>
      </c>
      <c r="J2351" s="25">
        <v>2.9829444725141401E-9</v>
      </c>
      <c r="K2351" s="25">
        <v>3.3924486181285301E-7</v>
      </c>
      <c r="L2351" s="25">
        <v>1.06649589707962E-8</v>
      </c>
      <c r="M2351" s="25">
        <v>5.6342985852869801E-8</v>
      </c>
      <c r="N2351" s="25">
        <v>1.1111165397003799E-7</v>
      </c>
      <c r="O2351" s="25">
        <f t="shared" si="199"/>
        <v>1.06649589707962E-8</v>
      </c>
      <c r="P2351" s="25">
        <f t="shared" si="200"/>
        <v>5.6342985852869801E-8</v>
      </c>
      <c r="Q2351" s="25">
        <f t="shared" si="201"/>
        <v>1.1111165397003799E-7</v>
      </c>
      <c r="R2351" s="25">
        <f t="shared" si="202"/>
        <v>0</v>
      </c>
      <c r="S2351" s="25">
        <f t="shared" si="202"/>
        <v>1.2073299999999973E-5</v>
      </c>
      <c r="T2351" s="25">
        <f t="shared" si="202"/>
        <v>1.3730744999999975E-3</v>
      </c>
      <c r="U2351" s="25">
        <f t="shared" si="202"/>
        <v>4.3165821666666344E-5</v>
      </c>
      <c r="V2351" s="25">
        <f t="shared" si="202"/>
        <v>2.2804506666666648E-4</v>
      </c>
      <c r="W2351" s="25">
        <f t="shared" si="202"/>
        <v>4.4971817083333174E-4</v>
      </c>
      <c r="X2351" s="25">
        <f t="shared" si="202"/>
        <v>4.3165821666666344E-5</v>
      </c>
      <c r="Y2351" s="25">
        <f t="shared" si="202"/>
        <v>2.2804506666666648E-4</v>
      </c>
      <c r="Z2351" s="25">
        <f t="shared" si="202"/>
        <v>4.4971817083333174E-4</v>
      </c>
    </row>
    <row r="2352" spans="1:26" s="24" customFormat="1" x14ac:dyDescent="0.25">
      <c r="A2352" s="24" t="s">
        <v>181</v>
      </c>
      <c r="B2352" s="24" t="s">
        <v>182</v>
      </c>
      <c r="C2352" s="24" t="s">
        <v>183</v>
      </c>
      <c r="D2352" s="24" t="s">
        <v>155</v>
      </c>
      <c r="E2352" s="24" t="s">
        <v>140</v>
      </c>
      <c r="F2352" s="24" t="s">
        <v>141</v>
      </c>
      <c r="G2352" s="24" t="s">
        <v>134</v>
      </c>
      <c r="H2352" s="24">
        <v>2500</v>
      </c>
      <c r="I2352" s="25">
        <v>0</v>
      </c>
      <c r="J2352" s="25">
        <v>7.8612827910266697E-10</v>
      </c>
      <c r="K2352" s="25">
        <v>9.7624914182497902E-8</v>
      </c>
      <c r="L2352" s="25">
        <v>3.6476110681083198E-9</v>
      </c>
      <c r="M2352" s="25">
        <v>1.71519879547291E-8</v>
      </c>
      <c r="N2352" s="25">
        <v>2.7389322186363099E-8</v>
      </c>
      <c r="O2352" s="25">
        <f t="shared" si="199"/>
        <v>3.6476110681083198E-9</v>
      </c>
      <c r="P2352" s="25">
        <f t="shared" si="200"/>
        <v>1.71519879547291E-8</v>
      </c>
      <c r="Q2352" s="25">
        <f t="shared" si="201"/>
        <v>2.7389322186363099E-8</v>
      </c>
      <c r="R2352" s="25">
        <f t="shared" si="202"/>
        <v>0</v>
      </c>
      <c r="S2352" s="25">
        <f t="shared" si="202"/>
        <v>3.1818099999999971E-6</v>
      </c>
      <c r="T2352" s="25">
        <f t="shared" si="202"/>
        <v>3.9513134999999969E-4</v>
      </c>
      <c r="U2352" s="25">
        <f t="shared" si="202"/>
        <v>1.4763500666666639E-5</v>
      </c>
      <c r="V2352" s="25">
        <f t="shared" si="202"/>
        <v>6.942170666666633E-5</v>
      </c>
      <c r="W2352" s="25">
        <f t="shared" si="202"/>
        <v>1.1085674124999969E-4</v>
      </c>
      <c r="X2352" s="25">
        <f t="shared" si="202"/>
        <v>1.4763500666666639E-5</v>
      </c>
      <c r="Y2352" s="25">
        <f t="shared" si="202"/>
        <v>6.942170666666633E-5</v>
      </c>
      <c r="Z2352" s="25">
        <f t="shared" si="202"/>
        <v>1.1085674124999969E-4</v>
      </c>
    </row>
    <row r="2353" spans="1:26" s="24" customFormat="1" x14ac:dyDescent="0.25">
      <c r="A2353" s="24" t="s">
        <v>181</v>
      </c>
      <c r="B2353" s="24" t="s">
        <v>182</v>
      </c>
      <c r="C2353" s="24" t="s">
        <v>183</v>
      </c>
      <c r="D2353" s="24" t="s">
        <v>155</v>
      </c>
      <c r="E2353" s="24" t="s">
        <v>140</v>
      </c>
      <c r="F2353" s="24" t="s">
        <v>141</v>
      </c>
      <c r="G2353" s="24" t="s">
        <v>134</v>
      </c>
      <c r="H2353" s="24">
        <v>5000</v>
      </c>
      <c r="I2353" s="25">
        <v>0</v>
      </c>
      <c r="J2353" s="25">
        <v>2.9944332053354799E-10</v>
      </c>
      <c r="K2353" s="25">
        <v>3.4879026930072702E-8</v>
      </c>
      <c r="L2353" s="25">
        <v>1.5217500503991501E-9</v>
      </c>
      <c r="M2353" s="25">
        <v>6.0225481633993501E-9</v>
      </c>
      <c r="N2353" s="25">
        <v>1.03481647812247E-8</v>
      </c>
      <c r="O2353" s="25">
        <f t="shared" si="199"/>
        <v>1.5217500503991501E-9</v>
      </c>
      <c r="P2353" s="25">
        <f t="shared" si="200"/>
        <v>6.0225481633993501E-9</v>
      </c>
      <c r="Q2353" s="25">
        <f t="shared" si="201"/>
        <v>1.03481647812247E-8</v>
      </c>
      <c r="R2353" s="25">
        <f t="shared" si="202"/>
        <v>0</v>
      </c>
      <c r="S2353" s="25">
        <f t="shared" si="202"/>
        <v>1.2119799999999965E-6</v>
      </c>
      <c r="T2353" s="25">
        <f t="shared" si="202"/>
        <v>1.4117089999999977E-4</v>
      </c>
      <c r="U2353" s="25">
        <f t="shared" si="202"/>
        <v>6.1591977499999957E-6</v>
      </c>
      <c r="V2353" s="25">
        <f t="shared" si="202"/>
        <v>2.4375924999999986E-5</v>
      </c>
      <c r="W2353" s="25">
        <f t="shared" si="202"/>
        <v>4.1883614999999852E-5</v>
      </c>
      <c r="X2353" s="25">
        <f t="shared" si="202"/>
        <v>6.1591977499999957E-6</v>
      </c>
      <c r="Y2353" s="25">
        <f t="shared" si="202"/>
        <v>2.4375924999999986E-5</v>
      </c>
      <c r="Z2353" s="25">
        <f t="shared" si="202"/>
        <v>4.1883614999999852E-5</v>
      </c>
    </row>
    <row r="2354" spans="1:26" s="24" customFormat="1" x14ac:dyDescent="0.25">
      <c r="A2354" s="24" t="s">
        <v>181</v>
      </c>
      <c r="B2354" s="24" t="s">
        <v>182</v>
      </c>
      <c r="C2354" s="24" t="s">
        <v>183</v>
      </c>
      <c r="D2354" s="24" t="s">
        <v>155</v>
      </c>
      <c r="E2354" s="24" t="s">
        <v>140</v>
      </c>
      <c r="F2354" s="24" t="s">
        <v>141</v>
      </c>
      <c r="G2354" s="24" t="s">
        <v>134</v>
      </c>
      <c r="H2354" s="24">
        <v>10000</v>
      </c>
      <c r="I2354" s="25">
        <v>0</v>
      </c>
      <c r="J2354" s="25">
        <v>1.20347811742118E-10</v>
      </c>
      <c r="K2354" s="25">
        <v>1.13724656098423E-8</v>
      </c>
      <c r="L2354" s="25">
        <v>6.0587003848777205E-10</v>
      </c>
      <c r="M2354" s="25">
        <v>2.0391697781932001E-9</v>
      </c>
      <c r="N2354" s="25">
        <v>3.6409139089657399E-9</v>
      </c>
      <c r="O2354" s="25">
        <f t="shared" si="199"/>
        <v>6.0587003848777205E-10</v>
      </c>
      <c r="P2354" s="25">
        <f t="shared" si="200"/>
        <v>2.0391697781932001E-9</v>
      </c>
      <c r="Q2354" s="25">
        <f t="shared" si="201"/>
        <v>3.6409139089657399E-9</v>
      </c>
      <c r="R2354" s="25">
        <f t="shared" si="202"/>
        <v>0</v>
      </c>
      <c r="S2354" s="25">
        <f t="shared" si="202"/>
        <v>4.8710099999999988E-7</v>
      </c>
      <c r="T2354" s="25">
        <f t="shared" si="202"/>
        <v>4.6029414999999754E-5</v>
      </c>
      <c r="U2354" s="25">
        <f t="shared" si="202"/>
        <v>2.4522249083333305E-6</v>
      </c>
      <c r="V2354" s="25">
        <f t="shared" si="202"/>
        <v>8.2534249999999624E-6</v>
      </c>
      <c r="W2354" s="25">
        <f t="shared" si="202"/>
        <v>1.4736394291666653E-5</v>
      </c>
      <c r="X2354" s="25">
        <f t="shared" si="202"/>
        <v>2.4522249083333305E-6</v>
      </c>
      <c r="Y2354" s="25">
        <f t="shared" si="202"/>
        <v>8.2534249999999624E-6</v>
      </c>
      <c r="Z2354" s="25">
        <f t="shared" si="202"/>
        <v>1.4736394291666653E-5</v>
      </c>
    </row>
    <row r="2355" spans="1:26" s="24" customFormat="1" x14ac:dyDescent="0.25">
      <c r="A2355" s="24" t="s">
        <v>181</v>
      </c>
      <c r="B2355" s="24" t="s">
        <v>182</v>
      </c>
      <c r="C2355" s="24" t="s">
        <v>183</v>
      </c>
      <c r="D2355" s="24" t="s">
        <v>155</v>
      </c>
      <c r="E2355" s="24" t="s">
        <v>140</v>
      </c>
      <c r="F2355" s="24" t="s">
        <v>141</v>
      </c>
      <c r="G2355" s="24" t="s">
        <v>137</v>
      </c>
      <c r="H2355" s="24">
        <v>10</v>
      </c>
      <c r="I2355" s="25">
        <v>0</v>
      </c>
      <c r="J2355" s="25">
        <v>0</v>
      </c>
      <c r="K2355" s="25">
        <v>8.7064088015359705E-6</v>
      </c>
      <c r="L2355" s="25">
        <v>3.3332767027081602E-7</v>
      </c>
      <c r="M2355" s="25">
        <v>1.4226263136620799E-6</v>
      </c>
      <c r="N2355" s="25">
        <v>2.7493546508690299E-6</v>
      </c>
      <c r="O2355" s="25">
        <f t="shared" si="199"/>
        <v>3.3332767027081602E-7</v>
      </c>
      <c r="P2355" s="25">
        <f t="shared" si="200"/>
        <v>1.4226263136620799E-6</v>
      </c>
      <c r="Q2355" s="25">
        <f t="shared" si="201"/>
        <v>2.7493546508690299E-6</v>
      </c>
      <c r="R2355" s="25">
        <f t="shared" si="202"/>
        <v>0</v>
      </c>
      <c r="S2355" s="25">
        <f t="shared" si="202"/>
        <v>0</v>
      </c>
      <c r="T2355" s="25">
        <f t="shared" si="202"/>
        <v>3.5238699999999984E-2</v>
      </c>
      <c r="U2355" s="25">
        <f t="shared" si="202"/>
        <v>1.3491249999999981E-3</v>
      </c>
      <c r="V2355" s="25">
        <f t="shared" si="202"/>
        <v>5.7579999999999775E-3</v>
      </c>
      <c r="W2355" s="25">
        <f t="shared" si="202"/>
        <v>1.1127858333333301E-2</v>
      </c>
      <c r="X2355" s="25">
        <f t="shared" si="202"/>
        <v>1.3491249999999981E-3</v>
      </c>
      <c r="Y2355" s="25">
        <f t="shared" si="202"/>
        <v>5.7579999999999775E-3</v>
      </c>
      <c r="Z2355" s="25">
        <f t="shared" si="202"/>
        <v>1.1127858333333301E-2</v>
      </c>
    </row>
    <row r="2356" spans="1:26" s="24" customFormat="1" x14ac:dyDescent="0.25">
      <c r="A2356" s="24" t="s">
        <v>181</v>
      </c>
      <c r="B2356" s="24" t="s">
        <v>182</v>
      </c>
      <c r="C2356" s="24" t="s">
        <v>183</v>
      </c>
      <c r="D2356" s="24" t="s">
        <v>155</v>
      </c>
      <c r="E2356" s="24" t="s">
        <v>140</v>
      </c>
      <c r="F2356" s="24" t="s">
        <v>141</v>
      </c>
      <c r="G2356" s="24" t="s">
        <v>137</v>
      </c>
      <c r="H2356" s="24">
        <v>30</v>
      </c>
      <c r="I2356" s="25">
        <v>0</v>
      </c>
      <c r="J2356" s="25">
        <v>0</v>
      </c>
      <c r="K2356" s="25">
        <v>3.9900863227566599E-6</v>
      </c>
      <c r="L2356" s="25">
        <v>1.3088227970897301E-7</v>
      </c>
      <c r="M2356" s="25">
        <v>6.2153200409256201E-7</v>
      </c>
      <c r="N2356" s="25">
        <v>1.1256187897888E-6</v>
      </c>
      <c r="O2356" s="25">
        <f t="shared" si="199"/>
        <v>1.3088227970897301E-7</v>
      </c>
      <c r="P2356" s="25">
        <f t="shared" si="200"/>
        <v>6.2153200409256201E-7</v>
      </c>
      <c r="Q2356" s="25">
        <f t="shared" si="201"/>
        <v>1.1256187897888E-6</v>
      </c>
      <c r="R2356" s="25">
        <f t="shared" si="202"/>
        <v>0</v>
      </c>
      <c r="S2356" s="25">
        <f t="shared" si="202"/>
        <v>0</v>
      </c>
      <c r="T2356" s="25">
        <f t="shared" si="202"/>
        <v>1.6149649999999963E-2</v>
      </c>
      <c r="U2356" s="25">
        <f t="shared" si="202"/>
        <v>5.2973866666666542E-4</v>
      </c>
      <c r="V2356" s="25">
        <f t="shared" si="202"/>
        <v>2.5156158333333309E-3</v>
      </c>
      <c r="W2356" s="25">
        <f t="shared" si="202"/>
        <v>4.5558787499999859E-3</v>
      </c>
      <c r="X2356" s="25">
        <f t="shared" si="202"/>
        <v>5.2973866666666542E-4</v>
      </c>
      <c r="Y2356" s="25">
        <f t="shared" si="202"/>
        <v>2.5156158333333309E-3</v>
      </c>
      <c r="Z2356" s="25">
        <f t="shared" si="202"/>
        <v>4.5558787499999859E-3</v>
      </c>
    </row>
    <row r="2357" spans="1:26" s="24" customFormat="1" x14ac:dyDescent="0.25">
      <c r="A2357" s="24" t="s">
        <v>181</v>
      </c>
      <c r="B2357" s="24" t="s">
        <v>182</v>
      </c>
      <c r="C2357" s="24" t="s">
        <v>183</v>
      </c>
      <c r="D2357" s="24" t="s">
        <v>155</v>
      </c>
      <c r="E2357" s="24" t="s">
        <v>140</v>
      </c>
      <c r="F2357" s="24" t="s">
        <v>141</v>
      </c>
      <c r="G2357" s="24" t="s">
        <v>137</v>
      </c>
      <c r="H2357" s="24" t="s">
        <v>135</v>
      </c>
      <c r="I2357" s="25">
        <v>0</v>
      </c>
      <c r="J2357" s="25">
        <v>0</v>
      </c>
      <c r="K2357" s="25">
        <v>2.35117967234235E-6</v>
      </c>
      <c r="L2357" s="25">
        <v>7.3022501111560203E-8</v>
      </c>
      <c r="M2357" s="25">
        <v>3.2738606002425201E-7</v>
      </c>
      <c r="N2357" s="25">
        <v>7.0272427900161597E-7</v>
      </c>
      <c r="O2357" s="25">
        <f t="shared" si="199"/>
        <v>7.3022501111560203E-8</v>
      </c>
      <c r="P2357" s="25">
        <f t="shared" si="200"/>
        <v>3.2738606002425201E-7</v>
      </c>
      <c r="Q2357" s="25">
        <f t="shared" si="201"/>
        <v>7.0272427900161597E-7</v>
      </c>
      <c r="R2357" s="25">
        <f t="shared" si="202"/>
        <v>0</v>
      </c>
      <c r="S2357" s="25">
        <f t="shared" si="202"/>
        <v>0</v>
      </c>
      <c r="T2357" s="25">
        <f t="shared" si="202"/>
        <v>9.5162674999999565E-3</v>
      </c>
      <c r="U2357" s="25">
        <f t="shared" si="202"/>
        <v>2.9555446666666658E-4</v>
      </c>
      <c r="V2357" s="25">
        <f t="shared" si="202"/>
        <v>1.3250766666666658E-3</v>
      </c>
      <c r="W2357" s="25">
        <f t="shared" si="202"/>
        <v>2.8442369999999964E-3</v>
      </c>
      <c r="X2357" s="25">
        <f t="shared" si="202"/>
        <v>2.9555446666666658E-4</v>
      </c>
      <c r="Y2357" s="25">
        <f t="shared" si="202"/>
        <v>1.3250766666666658E-3</v>
      </c>
      <c r="Z2357" s="25">
        <f t="shared" si="202"/>
        <v>2.8442369999999964E-3</v>
      </c>
    </row>
    <row r="2358" spans="1:26" s="24" customFormat="1" x14ac:dyDescent="0.25">
      <c r="A2358" s="24" t="s">
        <v>181</v>
      </c>
      <c r="B2358" s="24" t="s">
        <v>182</v>
      </c>
      <c r="C2358" s="24" t="s">
        <v>183</v>
      </c>
      <c r="D2358" s="24" t="s">
        <v>155</v>
      </c>
      <c r="E2358" s="24" t="s">
        <v>140</v>
      </c>
      <c r="F2358" s="24" t="s">
        <v>141</v>
      </c>
      <c r="G2358" s="24" t="s">
        <v>137</v>
      </c>
      <c r="H2358" s="24">
        <v>60</v>
      </c>
      <c r="I2358" s="25">
        <v>0</v>
      </c>
      <c r="J2358" s="25">
        <v>0</v>
      </c>
      <c r="K2358" s="25">
        <v>1.5858842954223899E-6</v>
      </c>
      <c r="L2358" s="25">
        <v>5.2491834958569099E-8</v>
      </c>
      <c r="M2358" s="25">
        <v>2.4794661984640202E-7</v>
      </c>
      <c r="N2358" s="25">
        <v>4.2742512757679801E-7</v>
      </c>
      <c r="O2358" s="25">
        <f t="shared" si="199"/>
        <v>5.2491834958569099E-8</v>
      </c>
      <c r="P2358" s="25">
        <f t="shared" si="200"/>
        <v>2.4794661984640202E-7</v>
      </c>
      <c r="Q2358" s="25">
        <f t="shared" si="201"/>
        <v>4.2742512757679801E-7</v>
      </c>
      <c r="R2358" s="25">
        <f t="shared" si="202"/>
        <v>0</v>
      </c>
      <c r="S2358" s="25">
        <f t="shared" si="202"/>
        <v>0</v>
      </c>
      <c r="T2358" s="25">
        <f t="shared" si="202"/>
        <v>6.4187774999999881E-3</v>
      </c>
      <c r="U2358" s="25">
        <f t="shared" si="202"/>
        <v>2.1245774999999992E-4</v>
      </c>
      <c r="V2358" s="25">
        <f t="shared" si="202"/>
        <v>1.0035499999999978E-3</v>
      </c>
      <c r="W2358" s="25">
        <f t="shared" si="202"/>
        <v>1.7299791666666637E-3</v>
      </c>
      <c r="X2358" s="25">
        <f t="shared" si="202"/>
        <v>2.1245774999999992E-4</v>
      </c>
      <c r="Y2358" s="25">
        <f t="shared" si="202"/>
        <v>1.0035499999999978E-3</v>
      </c>
      <c r="Z2358" s="25">
        <f t="shared" si="202"/>
        <v>1.7299791666666637E-3</v>
      </c>
    </row>
    <row r="2359" spans="1:26" s="24" customFormat="1" x14ac:dyDescent="0.25">
      <c r="A2359" s="24" t="s">
        <v>181</v>
      </c>
      <c r="B2359" s="24" t="s">
        <v>182</v>
      </c>
      <c r="C2359" s="24" t="s">
        <v>183</v>
      </c>
      <c r="D2359" s="24" t="s">
        <v>155</v>
      </c>
      <c r="E2359" s="24" t="s">
        <v>140</v>
      </c>
      <c r="F2359" s="24" t="s">
        <v>141</v>
      </c>
      <c r="G2359" s="24" t="s">
        <v>137</v>
      </c>
      <c r="H2359" s="24">
        <v>100</v>
      </c>
      <c r="I2359" s="25">
        <v>0</v>
      </c>
      <c r="J2359" s="25">
        <v>0</v>
      </c>
      <c r="K2359" s="25">
        <v>7.2173973777283705E-7</v>
      </c>
      <c r="L2359" s="25">
        <v>2.4890195533548901E-8</v>
      </c>
      <c r="M2359" s="25">
        <v>1.14399654153193E-7</v>
      </c>
      <c r="N2359" s="25">
        <v>1.8066444144098599E-7</v>
      </c>
      <c r="O2359" s="25">
        <f t="shared" si="199"/>
        <v>2.4890195533548901E-8</v>
      </c>
      <c r="P2359" s="25">
        <f t="shared" si="200"/>
        <v>1.14399654153193E-7</v>
      </c>
      <c r="Q2359" s="25">
        <f t="shared" si="201"/>
        <v>1.8066444144098599E-7</v>
      </c>
      <c r="R2359" s="25">
        <f t="shared" si="202"/>
        <v>0</v>
      </c>
      <c r="S2359" s="25">
        <f t="shared" si="202"/>
        <v>0</v>
      </c>
      <c r="T2359" s="25">
        <f t="shared" si="202"/>
        <v>2.9212009999999983E-3</v>
      </c>
      <c r="U2359" s="25">
        <f t="shared" si="202"/>
        <v>1.0074166666666664E-4</v>
      </c>
      <c r="V2359" s="25">
        <f t="shared" si="202"/>
        <v>4.6302616666666583E-4</v>
      </c>
      <c r="W2359" s="25">
        <f t="shared" si="202"/>
        <v>7.3122916666666562E-4</v>
      </c>
      <c r="X2359" s="25">
        <f t="shared" si="202"/>
        <v>1.0074166666666664E-4</v>
      </c>
      <c r="Y2359" s="25">
        <f t="shared" si="202"/>
        <v>4.6302616666666583E-4</v>
      </c>
      <c r="Z2359" s="25">
        <f t="shared" si="202"/>
        <v>7.3122916666666562E-4</v>
      </c>
    </row>
    <row r="2360" spans="1:26" s="24" customFormat="1" x14ac:dyDescent="0.25">
      <c r="A2360" s="24" t="s">
        <v>181</v>
      </c>
      <c r="B2360" s="24" t="s">
        <v>182</v>
      </c>
      <c r="C2360" s="24" t="s">
        <v>183</v>
      </c>
      <c r="D2360" s="24" t="s">
        <v>155</v>
      </c>
      <c r="E2360" s="24" t="s">
        <v>140</v>
      </c>
      <c r="F2360" s="24" t="s">
        <v>141</v>
      </c>
      <c r="G2360" s="24" t="s">
        <v>137</v>
      </c>
      <c r="H2360" s="24" t="s">
        <v>136</v>
      </c>
      <c r="I2360" s="25">
        <v>0</v>
      </c>
      <c r="J2360" s="25">
        <v>0</v>
      </c>
      <c r="K2360" s="25">
        <v>3.1806247978981003E-8</v>
      </c>
      <c r="L2360" s="25">
        <v>8.1638523645917502E-10</v>
      </c>
      <c r="M2360" s="25">
        <v>3.51859325737671E-9</v>
      </c>
      <c r="N2360" s="25">
        <v>2.0653630595695199E-8</v>
      </c>
      <c r="O2360" s="25">
        <f t="shared" si="199"/>
        <v>8.1638523645917502E-10</v>
      </c>
      <c r="P2360" s="25">
        <f t="shared" si="200"/>
        <v>3.51859325737671E-9</v>
      </c>
      <c r="Q2360" s="25">
        <f t="shared" si="201"/>
        <v>2.0653630595695199E-8</v>
      </c>
      <c r="R2360" s="25">
        <f t="shared" si="202"/>
        <v>0</v>
      </c>
      <c r="S2360" s="25">
        <f t="shared" si="202"/>
        <v>0</v>
      </c>
      <c r="T2360" s="25">
        <f t="shared" si="202"/>
        <v>1.2873399999999838E-4</v>
      </c>
      <c r="U2360" s="25">
        <f t="shared" si="202"/>
        <v>3.3042733333333316E-6</v>
      </c>
      <c r="V2360" s="25">
        <f t="shared" si="202"/>
        <v>1.4241308333333303E-5</v>
      </c>
      <c r="W2360" s="25">
        <f t="shared" si="202"/>
        <v>8.359440833333321E-5</v>
      </c>
      <c r="X2360" s="25">
        <f t="shared" si="202"/>
        <v>3.3042733333333316E-6</v>
      </c>
      <c r="Y2360" s="25">
        <f t="shared" si="202"/>
        <v>1.4241308333333303E-5</v>
      </c>
      <c r="Z2360" s="25">
        <f t="shared" si="202"/>
        <v>8.359440833333321E-5</v>
      </c>
    </row>
    <row r="2361" spans="1:26" s="24" customFormat="1" x14ac:dyDescent="0.25">
      <c r="A2361" s="24" t="s">
        <v>181</v>
      </c>
      <c r="B2361" s="24" t="s">
        <v>182</v>
      </c>
      <c r="C2361" s="24" t="s">
        <v>183</v>
      </c>
      <c r="D2361" s="24" t="s">
        <v>155</v>
      </c>
      <c r="E2361" s="24" t="s">
        <v>140</v>
      </c>
      <c r="F2361" s="24" t="s">
        <v>141</v>
      </c>
      <c r="G2361" s="24" t="s">
        <v>137</v>
      </c>
      <c r="H2361" s="24">
        <v>1000</v>
      </c>
      <c r="I2361" s="25">
        <v>0</v>
      </c>
      <c r="J2361" s="25">
        <v>0</v>
      </c>
      <c r="K2361" s="25">
        <v>1.3072812891572301E-8</v>
      </c>
      <c r="L2361" s="25">
        <v>5.4554371336903802E-10</v>
      </c>
      <c r="M2361" s="25">
        <v>2.0490196165117202E-9</v>
      </c>
      <c r="N2361" s="25">
        <v>3.3610277574272399E-9</v>
      </c>
      <c r="O2361" s="25">
        <f t="shared" si="199"/>
        <v>5.4554371336903802E-10</v>
      </c>
      <c r="P2361" s="25">
        <f t="shared" si="200"/>
        <v>2.0490196165117202E-9</v>
      </c>
      <c r="Q2361" s="25">
        <f t="shared" si="201"/>
        <v>3.3610277574272399E-9</v>
      </c>
      <c r="R2361" s="25">
        <f t="shared" si="202"/>
        <v>0</v>
      </c>
      <c r="S2361" s="25">
        <f t="shared" si="202"/>
        <v>0</v>
      </c>
      <c r="T2361" s="25">
        <f t="shared" si="202"/>
        <v>5.2911474999999798E-5</v>
      </c>
      <c r="U2361" s="25">
        <f t="shared" si="202"/>
        <v>2.2080575000000001E-6</v>
      </c>
      <c r="V2361" s="25">
        <f t="shared" si="202"/>
        <v>8.2932916666666606E-6</v>
      </c>
      <c r="W2361" s="25">
        <f t="shared" si="202"/>
        <v>1.360357083333332E-5</v>
      </c>
      <c r="X2361" s="25">
        <f t="shared" si="202"/>
        <v>2.2080575000000001E-6</v>
      </c>
      <c r="Y2361" s="25">
        <f t="shared" si="202"/>
        <v>8.2932916666666606E-6</v>
      </c>
      <c r="Z2361" s="25">
        <f t="shared" si="202"/>
        <v>1.360357083333332E-5</v>
      </c>
    </row>
    <row r="2362" spans="1:26" s="24" customFormat="1" x14ac:dyDescent="0.25">
      <c r="A2362" s="24" t="s">
        <v>181</v>
      </c>
      <c r="B2362" s="24" t="s">
        <v>182</v>
      </c>
      <c r="C2362" s="24" t="s">
        <v>183</v>
      </c>
      <c r="D2362" s="24" t="s">
        <v>155</v>
      </c>
      <c r="E2362" s="24" t="s">
        <v>140</v>
      </c>
      <c r="F2362" s="24" t="s">
        <v>141</v>
      </c>
      <c r="G2362" s="24" t="s">
        <v>137</v>
      </c>
      <c r="H2362" s="24">
        <v>2500</v>
      </c>
      <c r="I2362" s="25">
        <v>0</v>
      </c>
      <c r="J2362" s="25">
        <v>0</v>
      </c>
      <c r="K2362" s="25">
        <v>2.5845942805173801E-9</v>
      </c>
      <c r="L2362" s="25">
        <v>1.1519346794159201E-10</v>
      </c>
      <c r="M2362" s="25">
        <v>4.1373047569725098E-10</v>
      </c>
      <c r="N2362" s="25">
        <v>7.30535886342966E-10</v>
      </c>
      <c r="O2362" s="25">
        <f t="shared" si="199"/>
        <v>1.1519346794159201E-10</v>
      </c>
      <c r="P2362" s="25">
        <f t="shared" si="200"/>
        <v>4.1373047569725098E-10</v>
      </c>
      <c r="Q2362" s="25">
        <f t="shared" si="201"/>
        <v>7.30535886342966E-10</v>
      </c>
      <c r="R2362" s="25">
        <f t="shared" si="202"/>
        <v>0</v>
      </c>
      <c r="S2362" s="25">
        <f t="shared" si="202"/>
        <v>0</v>
      </c>
      <c r="T2362" s="25">
        <f t="shared" si="202"/>
        <v>1.0460999999999999E-5</v>
      </c>
      <c r="U2362" s="25">
        <f t="shared" si="202"/>
        <v>4.6623908333333106E-7</v>
      </c>
      <c r="V2362" s="25">
        <f t="shared" si="202"/>
        <v>1.6745508333333317E-6</v>
      </c>
      <c r="W2362" s="25">
        <f t="shared" si="202"/>
        <v>2.956802916666663E-6</v>
      </c>
      <c r="X2362" s="25">
        <f t="shared" si="202"/>
        <v>4.6623908333333106E-7</v>
      </c>
      <c r="Y2362" s="25">
        <f t="shared" si="202"/>
        <v>1.6745508333333317E-6</v>
      </c>
      <c r="Z2362" s="25">
        <f t="shared" si="202"/>
        <v>2.956802916666663E-6</v>
      </c>
    </row>
    <row r="2363" spans="1:26" s="24" customFormat="1" x14ac:dyDescent="0.25">
      <c r="A2363" s="24" t="s">
        <v>181</v>
      </c>
      <c r="B2363" s="24" t="s">
        <v>182</v>
      </c>
      <c r="C2363" s="24" t="s">
        <v>183</v>
      </c>
      <c r="D2363" s="24" t="s">
        <v>155</v>
      </c>
      <c r="E2363" s="24" t="s">
        <v>140</v>
      </c>
      <c r="F2363" s="24" t="s">
        <v>141</v>
      </c>
      <c r="G2363" s="24" t="s">
        <v>137</v>
      </c>
      <c r="H2363" s="24">
        <v>5000</v>
      </c>
      <c r="I2363" s="25">
        <v>0</v>
      </c>
      <c r="J2363" s="25">
        <v>0</v>
      </c>
      <c r="K2363" s="25">
        <v>7.7174142077607097E-10</v>
      </c>
      <c r="L2363" s="25">
        <v>3.6075074019805902E-11</v>
      </c>
      <c r="M2363" s="25">
        <v>1.2824942451495501E-10</v>
      </c>
      <c r="N2363" s="25">
        <v>2.35268659054163E-10</v>
      </c>
      <c r="O2363" s="25">
        <f t="shared" si="199"/>
        <v>3.6075074019805902E-11</v>
      </c>
      <c r="P2363" s="25">
        <f t="shared" si="200"/>
        <v>1.2824942451495501E-10</v>
      </c>
      <c r="Q2363" s="25">
        <f t="shared" si="201"/>
        <v>2.35268659054163E-10</v>
      </c>
      <c r="R2363" s="25">
        <f t="shared" si="202"/>
        <v>0</v>
      </c>
      <c r="S2363" s="25">
        <f t="shared" si="202"/>
        <v>0</v>
      </c>
      <c r="T2363" s="25">
        <f t="shared" si="202"/>
        <v>3.1235799999999995E-6</v>
      </c>
      <c r="U2363" s="25">
        <f t="shared" si="202"/>
        <v>1.4601183333333301E-7</v>
      </c>
      <c r="V2363" s="25">
        <f t="shared" si="202"/>
        <v>5.1908233333333119E-7</v>
      </c>
      <c r="W2363" s="25">
        <f t="shared" si="202"/>
        <v>9.5223666666666552E-7</v>
      </c>
      <c r="X2363" s="25">
        <f t="shared" si="202"/>
        <v>1.4601183333333301E-7</v>
      </c>
      <c r="Y2363" s="25">
        <f t="shared" si="202"/>
        <v>5.1908233333333119E-7</v>
      </c>
      <c r="Z2363" s="25">
        <f t="shared" si="202"/>
        <v>9.5223666666666552E-7</v>
      </c>
    </row>
    <row r="2364" spans="1:26" s="24" customFormat="1" x14ac:dyDescent="0.25">
      <c r="A2364" s="24" t="s">
        <v>181</v>
      </c>
      <c r="B2364" s="24" t="s">
        <v>182</v>
      </c>
      <c r="C2364" s="24" t="s">
        <v>183</v>
      </c>
      <c r="D2364" s="24" t="s">
        <v>155</v>
      </c>
      <c r="E2364" s="24" t="s">
        <v>140</v>
      </c>
      <c r="F2364" s="24" t="s">
        <v>141</v>
      </c>
      <c r="G2364" s="24" t="s">
        <v>137</v>
      </c>
      <c r="H2364" s="24">
        <v>10000</v>
      </c>
      <c r="I2364" s="25">
        <v>0</v>
      </c>
      <c r="J2364" s="25">
        <v>0</v>
      </c>
      <c r="K2364" s="25">
        <v>2.30324880254648E-10</v>
      </c>
      <c r="L2364" s="25">
        <v>1.14625331573362E-11</v>
      </c>
      <c r="M2364" s="25">
        <v>4.1011255431487402E-11</v>
      </c>
      <c r="N2364" s="25">
        <v>7.7350395298605401E-11</v>
      </c>
      <c r="O2364" s="25">
        <f t="shared" si="199"/>
        <v>1.14625331573362E-11</v>
      </c>
      <c r="P2364" s="25">
        <f t="shared" si="200"/>
        <v>4.1011255431487402E-11</v>
      </c>
      <c r="Q2364" s="25">
        <f t="shared" si="201"/>
        <v>7.7350395298605401E-11</v>
      </c>
      <c r="R2364" s="25">
        <f t="shared" si="202"/>
        <v>0</v>
      </c>
      <c r="S2364" s="25">
        <f t="shared" si="202"/>
        <v>0</v>
      </c>
      <c r="T2364" s="25">
        <f t="shared" si="202"/>
        <v>9.3222699999999868E-7</v>
      </c>
      <c r="U2364" s="25">
        <f t="shared" si="202"/>
        <v>4.639395833333294E-8</v>
      </c>
      <c r="V2364" s="25">
        <f t="shared" si="202"/>
        <v>1.6599074999999975E-7</v>
      </c>
      <c r="W2364" s="25">
        <f t="shared" si="202"/>
        <v>3.1307137499999957E-7</v>
      </c>
      <c r="X2364" s="25">
        <f t="shared" si="202"/>
        <v>4.639395833333294E-8</v>
      </c>
      <c r="Y2364" s="25">
        <f t="shared" si="202"/>
        <v>1.6599074999999975E-7</v>
      </c>
      <c r="Z2364" s="25">
        <f t="shared" si="202"/>
        <v>3.1307137499999957E-7</v>
      </c>
    </row>
    <row r="2365" spans="1:26" s="24" customFormat="1" x14ac:dyDescent="0.25">
      <c r="A2365" s="24" t="s">
        <v>181</v>
      </c>
      <c r="B2365" s="24" t="s">
        <v>182</v>
      </c>
      <c r="C2365" s="24" t="s">
        <v>183</v>
      </c>
      <c r="D2365" s="24" t="s">
        <v>155</v>
      </c>
      <c r="E2365" s="24" t="s">
        <v>140</v>
      </c>
      <c r="F2365" s="24" t="s">
        <v>141</v>
      </c>
      <c r="G2365" s="24" t="s">
        <v>138</v>
      </c>
      <c r="H2365" s="24">
        <v>10</v>
      </c>
      <c r="I2365" s="25">
        <v>0</v>
      </c>
      <c r="J2365" s="25">
        <v>5.8096421786580403E-17</v>
      </c>
      <c r="K2365" s="25">
        <v>6.8649131719886499E-13</v>
      </c>
      <c r="L2365" s="25">
        <v>7.86498265713419E-13</v>
      </c>
      <c r="M2365" s="25">
        <v>9.3684871791632903E-13</v>
      </c>
      <c r="N2365" s="25">
        <v>2.7116385616663299E-12</v>
      </c>
      <c r="O2365" s="25">
        <f t="shared" si="199"/>
        <v>7.86498265713419E-13</v>
      </c>
      <c r="P2365" s="25">
        <f t="shared" si="200"/>
        <v>9.3684871791632903E-13</v>
      </c>
      <c r="Q2365" s="25">
        <f t="shared" si="201"/>
        <v>2.7116385616663299E-12</v>
      </c>
      <c r="R2365" s="25">
        <f t="shared" si="202"/>
        <v>0</v>
      </c>
      <c r="S2365" s="25">
        <f t="shared" si="202"/>
        <v>2.3514199999999989E-13</v>
      </c>
      <c r="T2365" s="25">
        <f t="shared" si="202"/>
        <v>2.778534999999987E-9</v>
      </c>
      <c r="U2365" s="25">
        <f t="shared" si="202"/>
        <v>3.1833074999999982E-9</v>
      </c>
      <c r="V2365" s="25">
        <f t="shared" si="202"/>
        <v>3.7918424999999963E-9</v>
      </c>
      <c r="W2365" s="25">
        <f t="shared" si="202"/>
        <v>1.0975204583333334E-8</v>
      </c>
      <c r="X2365" s="25">
        <f t="shared" si="202"/>
        <v>3.1833074999999982E-9</v>
      </c>
      <c r="Y2365" s="25">
        <f t="shared" si="202"/>
        <v>3.7918424999999963E-9</v>
      </c>
      <c r="Z2365" s="25">
        <f t="shared" si="202"/>
        <v>1.0975204583333334E-8</v>
      </c>
    </row>
    <row r="2366" spans="1:26" s="24" customFormat="1" x14ac:dyDescent="0.25">
      <c r="A2366" s="24" t="s">
        <v>181</v>
      </c>
      <c r="B2366" s="24" t="s">
        <v>182</v>
      </c>
      <c r="C2366" s="24" t="s">
        <v>183</v>
      </c>
      <c r="D2366" s="24" t="s">
        <v>155</v>
      </c>
      <c r="E2366" s="24" t="s">
        <v>140</v>
      </c>
      <c r="F2366" s="24" t="s">
        <v>141</v>
      </c>
      <c r="G2366" s="24" t="s">
        <v>138</v>
      </c>
      <c r="H2366" s="24">
        <v>30</v>
      </c>
      <c r="I2366" s="25">
        <v>0</v>
      </c>
      <c r="J2366" s="25">
        <v>1.9401900212206901E-10</v>
      </c>
      <c r="K2366" s="25">
        <v>8.7783492699070199E-8</v>
      </c>
      <c r="L2366" s="25">
        <v>6.3806651424818102E-9</v>
      </c>
      <c r="M2366" s="25">
        <v>7.9383746589531093E-9</v>
      </c>
      <c r="N2366" s="25">
        <v>3.4333404772130103E-7</v>
      </c>
      <c r="O2366" s="25">
        <f t="shared" si="199"/>
        <v>6.3806651424818102E-9</v>
      </c>
      <c r="P2366" s="25">
        <f t="shared" si="200"/>
        <v>7.9383746589531093E-9</v>
      </c>
      <c r="Q2366" s="25">
        <f t="shared" si="201"/>
        <v>3.4333404772130103E-7</v>
      </c>
      <c r="R2366" s="25">
        <f t="shared" si="202"/>
        <v>0</v>
      </c>
      <c r="S2366" s="25">
        <f t="shared" si="202"/>
        <v>7.8528099999999791E-7</v>
      </c>
      <c r="T2366" s="25">
        <f t="shared" si="202"/>
        <v>3.5529874999999948E-4</v>
      </c>
      <c r="U2366" s="25">
        <f t="shared" si="202"/>
        <v>2.5825383333333328E-5</v>
      </c>
      <c r="V2366" s="25">
        <f t="shared" si="202"/>
        <v>3.2130124999999987E-5</v>
      </c>
      <c r="W2366" s="25">
        <f t="shared" si="202"/>
        <v>1.3896252499999979E-3</v>
      </c>
      <c r="X2366" s="25">
        <f t="shared" si="202"/>
        <v>2.5825383333333328E-5</v>
      </c>
      <c r="Y2366" s="25">
        <f t="shared" si="202"/>
        <v>3.2130124999999987E-5</v>
      </c>
      <c r="Z2366" s="25">
        <f t="shared" si="202"/>
        <v>1.3896252499999979E-3</v>
      </c>
    </row>
    <row r="2367" spans="1:26" s="24" customFormat="1" x14ac:dyDescent="0.25">
      <c r="A2367" s="24" t="s">
        <v>181</v>
      </c>
      <c r="B2367" s="24" t="s">
        <v>182</v>
      </c>
      <c r="C2367" s="24" t="s">
        <v>183</v>
      </c>
      <c r="D2367" s="24" t="s">
        <v>155</v>
      </c>
      <c r="E2367" s="24" t="s">
        <v>140</v>
      </c>
      <c r="F2367" s="24" t="s">
        <v>141</v>
      </c>
      <c r="G2367" s="24" t="s">
        <v>138</v>
      </c>
      <c r="H2367" s="24" t="s">
        <v>135</v>
      </c>
      <c r="I2367" s="25">
        <v>0</v>
      </c>
      <c r="J2367" s="25">
        <v>2.9032521978577198E-9</v>
      </c>
      <c r="K2367" s="25">
        <v>5.3435257578819395E-7</v>
      </c>
      <c r="L2367" s="25">
        <v>1.6383824100646701E-8</v>
      </c>
      <c r="M2367" s="25">
        <v>5.3861114844381501E-8</v>
      </c>
      <c r="N2367" s="25">
        <v>1.3303787482316E-6</v>
      </c>
      <c r="O2367" s="25">
        <f t="shared" si="199"/>
        <v>1.6383824100646701E-8</v>
      </c>
      <c r="P2367" s="25">
        <f t="shared" si="200"/>
        <v>5.3861114844381501E-8</v>
      </c>
      <c r="Q2367" s="25">
        <f t="shared" si="201"/>
        <v>1.3303787482316E-6</v>
      </c>
      <c r="R2367" s="25">
        <f t="shared" si="202"/>
        <v>0</v>
      </c>
      <c r="S2367" s="25">
        <f t="shared" si="202"/>
        <v>1.1750749999999999E-5</v>
      </c>
      <c r="T2367" s="25">
        <f t="shared" si="202"/>
        <v>2.1627619999999865E-3</v>
      </c>
      <c r="U2367" s="25">
        <f t="shared" si="202"/>
        <v>6.6312606666666567E-5</v>
      </c>
      <c r="V2367" s="25">
        <f t="shared" si="202"/>
        <v>2.1799983333333306E-4</v>
      </c>
      <c r="W2367" s="25">
        <f t="shared" si="202"/>
        <v>5.3846331666666317E-3</v>
      </c>
      <c r="X2367" s="25">
        <f t="shared" si="202"/>
        <v>6.6312606666666567E-5</v>
      </c>
      <c r="Y2367" s="25">
        <f t="shared" si="202"/>
        <v>2.1799983333333306E-4</v>
      </c>
      <c r="Z2367" s="25">
        <f t="shared" si="202"/>
        <v>5.3846331666666317E-3</v>
      </c>
    </row>
    <row r="2368" spans="1:26" s="24" customFormat="1" x14ac:dyDescent="0.25">
      <c r="A2368" s="24" t="s">
        <v>181</v>
      </c>
      <c r="B2368" s="24" t="s">
        <v>182</v>
      </c>
      <c r="C2368" s="24" t="s">
        <v>183</v>
      </c>
      <c r="D2368" s="24" t="s">
        <v>155</v>
      </c>
      <c r="E2368" s="24" t="s">
        <v>140</v>
      </c>
      <c r="F2368" s="24" t="s">
        <v>141</v>
      </c>
      <c r="G2368" s="24" t="s">
        <v>138</v>
      </c>
      <c r="H2368" s="24">
        <v>60</v>
      </c>
      <c r="I2368" s="25">
        <v>0</v>
      </c>
      <c r="J2368" s="25">
        <v>1.07322182952708E-8</v>
      </c>
      <c r="K2368" s="25">
        <v>1.29712104916127E-6</v>
      </c>
      <c r="L2368" s="25">
        <v>4.6263768189167301E-8</v>
      </c>
      <c r="M2368" s="25">
        <v>9.5455083745957895E-8</v>
      </c>
      <c r="N2368" s="25">
        <v>1.6364676624393599E-6</v>
      </c>
      <c r="O2368" s="25">
        <f t="shared" si="199"/>
        <v>4.6263768189167301E-8</v>
      </c>
      <c r="P2368" s="25">
        <f t="shared" si="200"/>
        <v>9.5455083745957895E-8</v>
      </c>
      <c r="Q2368" s="25">
        <f t="shared" si="201"/>
        <v>1.6364676624393599E-6</v>
      </c>
      <c r="R2368" s="25">
        <f t="shared" si="202"/>
        <v>0</v>
      </c>
      <c r="S2368" s="25">
        <f t="shared" si="202"/>
        <v>4.3438049999999936E-5</v>
      </c>
      <c r="T2368" s="25">
        <f t="shared" si="202"/>
        <v>5.250024499999971E-3</v>
      </c>
      <c r="U2368" s="25">
        <f t="shared" si="202"/>
        <v>1.8724999999999984E-4</v>
      </c>
      <c r="V2368" s="25">
        <f t="shared" si="202"/>
        <v>3.863490833333331E-4</v>
      </c>
      <c r="W2368" s="25">
        <f t="shared" si="202"/>
        <v>6.6235108333332947E-3</v>
      </c>
      <c r="X2368" s="25">
        <f t="shared" si="202"/>
        <v>1.8724999999999984E-4</v>
      </c>
      <c r="Y2368" s="25">
        <f t="shared" si="202"/>
        <v>3.863490833333331E-4</v>
      </c>
      <c r="Z2368" s="25">
        <f t="shared" si="202"/>
        <v>6.6235108333332947E-3</v>
      </c>
    </row>
    <row r="2369" spans="1:26" s="24" customFormat="1" x14ac:dyDescent="0.25">
      <c r="A2369" s="24" t="s">
        <v>181</v>
      </c>
      <c r="B2369" s="24" t="s">
        <v>182</v>
      </c>
      <c r="C2369" s="24" t="s">
        <v>183</v>
      </c>
      <c r="D2369" s="24" t="s">
        <v>155</v>
      </c>
      <c r="E2369" s="24" t="s">
        <v>140</v>
      </c>
      <c r="F2369" s="24" t="s">
        <v>141</v>
      </c>
      <c r="G2369" s="24" t="s">
        <v>138</v>
      </c>
      <c r="H2369" s="24">
        <v>100</v>
      </c>
      <c r="I2369" s="25">
        <v>0</v>
      </c>
      <c r="J2369" s="25">
        <v>2.74533771220695E-8</v>
      </c>
      <c r="K2369" s="25">
        <v>2.6618170952910201E-6</v>
      </c>
      <c r="L2369" s="25">
        <v>8.1343296155012103E-8</v>
      </c>
      <c r="M2369" s="25">
        <v>2.3007136633488199E-7</v>
      </c>
      <c r="N2369" s="25">
        <v>1.8510284982568699E-6</v>
      </c>
      <c r="O2369" s="25">
        <f t="shared" si="199"/>
        <v>8.1343296155012103E-8</v>
      </c>
      <c r="P2369" s="25">
        <f t="shared" si="200"/>
        <v>2.3007136633488199E-7</v>
      </c>
      <c r="Q2369" s="25">
        <f t="shared" si="201"/>
        <v>1.8510284982568699E-6</v>
      </c>
      <c r="R2369" s="25">
        <f t="shared" si="202"/>
        <v>0</v>
      </c>
      <c r="S2369" s="25">
        <f t="shared" si="202"/>
        <v>1.111159999999999E-4</v>
      </c>
      <c r="T2369" s="25">
        <f t="shared" si="202"/>
        <v>1.0773554999999975E-2</v>
      </c>
      <c r="U2369" s="25">
        <f t="shared" si="202"/>
        <v>3.2923241666666655E-4</v>
      </c>
      <c r="V2369" s="25">
        <f t="shared" si="202"/>
        <v>9.3120091666666356E-4</v>
      </c>
      <c r="W2369" s="25">
        <f t="shared" si="202"/>
        <v>7.4919337499999936E-3</v>
      </c>
      <c r="X2369" s="25">
        <f t="shared" si="202"/>
        <v>3.2923241666666655E-4</v>
      </c>
      <c r="Y2369" s="25">
        <f t="shared" si="202"/>
        <v>9.3120091666666356E-4</v>
      </c>
      <c r="Z2369" s="25">
        <f t="shared" si="202"/>
        <v>7.4919337499999936E-3</v>
      </c>
    </row>
    <row r="2370" spans="1:26" s="24" customFormat="1" x14ac:dyDescent="0.25">
      <c r="A2370" s="24" t="s">
        <v>181</v>
      </c>
      <c r="B2370" s="24" t="s">
        <v>182</v>
      </c>
      <c r="C2370" s="24" t="s">
        <v>183</v>
      </c>
      <c r="D2370" s="24" t="s">
        <v>155</v>
      </c>
      <c r="E2370" s="24" t="s">
        <v>140</v>
      </c>
      <c r="F2370" s="24" t="s">
        <v>141</v>
      </c>
      <c r="G2370" s="24" t="s">
        <v>138</v>
      </c>
      <c r="H2370" s="24" t="s">
        <v>136</v>
      </c>
      <c r="I2370" s="25">
        <v>0</v>
      </c>
      <c r="J2370" s="25">
        <v>4.39169783245755E-9</v>
      </c>
      <c r="K2370" s="25">
        <v>6.1059909534154997E-7</v>
      </c>
      <c r="L2370" s="25">
        <v>1.4537722271624899E-8</v>
      </c>
      <c r="M2370" s="25">
        <v>8.1861771549110706E-8</v>
      </c>
      <c r="N2370" s="25">
        <v>3.3500994606406602E-7</v>
      </c>
      <c r="O2370" s="25">
        <f t="shared" si="199"/>
        <v>1.4537722271624899E-8</v>
      </c>
      <c r="P2370" s="25">
        <f t="shared" si="200"/>
        <v>8.1861771549110706E-8</v>
      </c>
      <c r="Q2370" s="25">
        <f t="shared" si="201"/>
        <v>3.3500994606406602E-7</v>
      </c>
      <c r="R2370" s="25">
        <f t="shared" si="202"/>
        <v>0</v>
      </c>
      <c r="S2370" s="25">
        <f t="shared" si="202"/>
        <v>1.7775149999999968E-5</v>
      </c>
      <c r="T2370" s="25">
        <f t="shared" si="202"/>
        <v>2.4713654999999912E-3</v>
      </c>
      <c r="U2370" s="25">
        <f t="shared" si="202"/>
        <v>5.8840613333333339E-5</v>
      </c>
      <c r="V2370" s="25">
        <f t="shared" si="202"/>
        <v>3.3133091666666652E-4</v>
      </c>
      <c r="W2370" s="25">
        <f t="shared" si="202"/>
        <v>1.3559339166666655E-3</v>
      </c>
      <c r="X2370" s="25">
        <f t="shared" si="202"/>
        <v>5.8840613333333339E-5</v>
      </c>
      <c r="Y2370" s="25">
        <f t="shared" si="202"/>
        <v>3.3133091666666652E-4</v>
      </c>
      <c r="Z2370" s="25">
        <f t="shared" si="202"/>
        <v>1.3559339166666655E-3</v>
      </c>
    </row>
    <row r="2371" spans="1:26" s="24" customFormat="1" x14ac:dyDescent="0.25">
      <c r="A2371" s="24" t="s">
        <v>181</v>
      </c>
      <c r="B2371" s="24" t="s">
        <v>182</v>
      </c>
      <c r="C2371" s="24" t="s">
        <v>183</v>
      </c>
      <c r="D2371" s="24" t="s">
        <v>155</v>
      </c>
      <c r="E2371" s="24" t="s">
        <v>140</v>
      </c>
      <c r="F2371" s="24" t="s">
        <v>141</v>
      </c>
      <c r="G2371" s="24" t="s">
        <v>138</v>
      </c>
      <c r="H2371" s="24">
        <v>1000</v>
      </c>
      <c r="I2371" s="25">
        <v>0</v>
      </c>
      <c r="J2371" s="25">
        <v>2.5668793957154401E-9</v>
      </c>
      <c r="K2371" s="25">
        <v>3.29701677950686E-7</v>
      </c>
      <c r="L2371" s="25">
        <v>1.0190512189268299E-8</v>
      </c>
      <c r="M2371" s="25">
        <v>5.4124140940784103E-8</v>
      </c>
      <c r="N2371" s="25">
        <v>1.08270899037489E-7</v>
      </c>
      <c r="O2371" s="25">
        <f t="shared" si="199"/>
        <v>1.0190512189268299E-8</v>
      </c>
      <c r="P2371" s="25">
        <f t="shared" si="200"/>
        <v>5.4124140940784103E-8</v>
      </c>
      <c r="Q2371" s="25">
        <f t="shared" si="201"/>
        <v>1.08270899037489E-7</v>
      </c>
      <c r="R2371" s="25">
        <f t="shared" si="202"/>
        <v>0</v>
      </c>
      <c r="S2371" s="25">
        <f t="shared" si="202"/>
        <v>1.0389299999999997E-5</v>
      </c>
      <c r="T2371" s="25">
        <f t="shared" si="202"/>
        <v>1.3344489999999956E-3</v>
      </c>
      <c r="U2371" s="25">
        <f t="shared" si="202"/>
        <v>4.1245524999999633E-5</v>
      </c>
      <c r="V2371" s="25">
        <f t="shared" si="202"/>
        <v>2.1906441666666644E-4</v>
      </c>
      <c r="W2371" s="25">
        <f t="shared" si="202"/>
        <v>4.3822037499999635E-4</v>
      </c>
      <c r="X2371" s="25">
        <f t="shared" si="202"/>
        <v>4.1245524999999633E-5</v>
      </c>
      <c r="Y2371" s="25">
        <f t="shared" si="202"/>
        <v>2.1906441666666644E-4</v>
      </c>
      <c r="Z2371" s="25">
        <f t="shared" si="202"/>
        <v>4.3822037499999635E-4</v>
      </c>
    </row>
    <row r="2372" spans="1:26" s="24" customFormat="1" x14ac:dyDescent="0.25">
      <c r="A2372" s="24" t="s">
        <v>181</v>
      </c>
      <c r="B2372" s="24" t="s">
        <v>182</v>
      </c>
      <c r="C2372" s="24" t="s">
        <v>183</v>
      </c>
      <c r="D2372" s="24" t="s">
        <v>155</v>
      </c>
      <c r="E2372" s="24" t="s">
        <v>140</v>
      </c>
      <c r="F2372" s="24" t="s">
        <v>141</v>
      </c>
      <c r="G2372" s="24" t="s">
        <v>138</v>
      </c>
      <c r="H2372" s="24">
        <v>2500</v>
      </c>
      <c r="I2372" s="25">
        <v>0</v>
      </c>
      <c r="J2372" s="25">
        <v>6.90802680375909E-10</v>
      </c>
      <c r="K2372" s="25">
        <v>9.5789644704931198E-8</v>
      </c>
      <c r="L2372" s="25">
        <v>3.5452973549919098E-9</v>
      </c>
      <c r="M2372" s="25">
        <v>1.6708243267481799E-8</v>
      </c>
      <c r="N2372" s="25">
        <v>2.6635125069472501E-8</v>
      </c>
      <c r="O2372" s="25">
        <f t="shared" si="199"/>
        <v>3.5452973549919098E-9</v>
      </c>
      <c r="P2372" s="25">
        <f t="shared" si="200"/>
        <v>1.6708243267481799E-8</v>
      </c>
      <c r="Q2372" s="25">
        <f t="shared" si="201"/>
        <v>2.6635125069472501E-8</v>
      </c>
      <c r="R2372" s="25">
        <f t="shared" si="202"/>
        <v>0</v>
      </c>
      <c r="S2372" s="25">
        <f t="shared" si="202"/>
        <v>2.7959849999999981E-6</v>
      </c>
      <c r="T2372" s="25">
        <f t="shared" si="202"/>
        <v>3.8770319999999967E-4</v>
      </c>
      <c r="U2372" s="25">
        <f t="shared" si="202"/>
        <v>1.4349391666666643E-5</v>
      </c>
      <c r="V2372" s="25">
        <f t="shared" si="202"/>
        <v>6.7625674999999949E-5</v>
      </c>
      <c r="W2372" s="25">
        <f t="shared" si="202"/>
        <v>1.0780417083333328E-4</v>
      </c>
      <c r="X2372" s="25">
        <f t="shared" si="202"/>
        <v>1.4349391666666643E-5</v>
      </c>
      <c r="Y2372" s="25">
        <f t="shared" si="202"/>
        <v>6.7625674999999949E-5</v>
      </c>
      <c r="Z2372" s="25">
        <f t="shared" si="202"/>
        <v>1.0780417083333328E-4</v>
      </c>
    </row>
    <row r="2373" spans="1:26" s="24" customFormat="1" x14ac:dyDescent="0.25">
      <c r="A2373" s="24" t="s">
        <v>181</v>
      </c>
      <c r="B2373" s="24" t="s">
        <v>182</v>
      </c>
      <c r="C2373" s="24" t="s">
        <v>183</v>
      </c>
      <c r="D2373" s="24" t="s">
        <v>155</v>
      </c>
      <c r="E2373" s="24" t="s">
        <v>140</v>
      </c>
      <c r="F2373" s="24" t="s">
        <v>141</v>
      </c>
      <c r="G2373" s="24" t="s">
        <v>138</v>
      </c>
      <c r="H2373" s="24">
        <v>5000</v>
      </c>
      <c r="I2373" s="25">
        <v>0</v>
      </c>
      <c r="J2373" s="25">
        <v>2.6167380254648302E-10</v>
      </c>
      <c r="K2373" s="25">
        <v>3.4297474686741999E-8</v>
      </c>
      <c r="L2373" s="25">
        <v>1.4888965364793799E-9</v>
      </c>
      <c r="M2373" s="25">
        <v>5.8901827253435704E-9</v>
      </c>
      <c r="N2373" s="25">
        <v>1.01062717764753E-8</v>
      </c>
      <c r="O2373" s="25">
        <f t="shared" si="199"/>
        <v>1.4888965364793799E-9</v>
      </c>
      <c r="P2373" s="25">
        <f t="shared" si="200"/>
        <v>5.8901827253435704E-9</v>
      </c>
      <c r="Q2373" s="25">
        <f t="shared" si="201"/>
        <v>1.01062717764753E-8</v>
      </c>
      <c r="R2373" s="25">
        <f t="shared" si="202"/>
        <v>0</v>
      </c>
      <c r="S2373" s="25">
        <f t="shared" si="202"/>
        <v>1.0591099999999983E-6</v>
      </c>
      <c r="T2373" s="25">
        <f t="shared" si="202"/>
        <v>1.3881709999999953E-4</v>
      </c>
      <c r="U2373" s="25">
        <f t="shared" si="202"/>
        <v>6.0262249999999772E-6</v>
      </c>
      <c r="V2373" s="25">
        <f t="shared" si="202"/>
        <v>2.3840183333333322E-5</v>
      </c>
      <c r="W2373" s="25">
        <f t="shared" si="202"/>
        <v>4.0904566666666485E-5</v>
      </c>
      <c r="X2373" s="25">
        <f t="shared" si="202"/>
        <v>6.0262249999999772E-6</v>
      </c>
      <c r="Y2373" s="25">
        <f t="shared" si="202"/>
        <v>2.3840183333333322E-5</v>
      </c>
      <c r="Z2373" s="25">
        <f t="shared" si="202"/>
        <v>4.0904566666666485E-5</v>
      </c>
    </row>
    <row r="2374" spans="1:26" s="24" customFormat="1" x14ac:dyDescent="0.25">
      <c r="A2374" s="24" t="s">
        <v>181</v>
      </c>
      <c r="B2374" s="24" t="s">
        <v>182</v>
      </c>
      <c r="C2374" s="24" t="s">
        <v>183</v>
      </c>
      <c r="D2374" s="24" t="s">
        <v>155</v>
      </c>
      <c r="E2374" s="24" t="s">
        <v>140</v>
      </c>
      <c r="F2374" s="24" t="s">
        <v>141</v>
      </c>
      <c r="G2374" s="24" t="s">
        <v>138</v>
      </c>
      <c r="H2374" s="24">
        <v>10000</v>
      </c>
      <c r="I2374" s="25">
        <v>0</v>
      </c>
      <c r="J2374" s="25">
        <v>1.0300402536378301E-10</v>
      </c>
      <c r="K2374" s="25">
        <v>1.1130530191491501E-8</v>
      </c>
      <c r="L2374" s="25">
        <v>5.9517071544058204E-10</v>
      </c>
      <c r="M2374" s="25">
        <v>1.9965270197554501E-9</v>
      </c>
      <c r="N2374" s="25">
        <v>3.5621269073362899E-9</v>
      </c>
      <c r="O2374" s="25">
        <f t="shared" ref="O2374:O2437" si="203">L2374*(78/78)</f>
        <v>5.9517071544058204E-10</v>
      </c>
      <c r="P2374" s="25">
        <f t="shared" ref="P2374:P2437" si="204">M2374*(33/33)</f>
        <v>1.9965270197554501E-9</v>
      </c>
      <c r="Q2374" s="25">
        <f t="shared" ref="Q2374:Q2437" si="205">N2374*(33/33)</f>
        <v>3.5621269073362899E-9</v>
      </c>
      <c r="R2374" s="25">
        <f t="shared" si="202"/>
        <v>0</v>
      </c>
      <c r="S2374" s="25">
        <f t="shared" si="202"/>
        <v>4.1690299999999863E-7</v>
      </c>
      <c r="T2374" s="25">
        <f t="shared" si="202"/>
        <v>4.5050194999999957E-5</v>
      </c>
      <c r="U2374" s="25">
        <f t="shared" si="202"/>
        <v>2.4089200000000001E-6</v>
      </c>
      <c r="V2374" s="25">
        <f t="shared" si="202"/>
        <v>8.0808308333333068E-6</v>
      </c>
      <c r="W2374" s="25">
        <f t="shared" si="202"/>
        <v>1.4417508333333303E-5</v>
      </c>
      <c r="X2374" s="25">
        <f t="shared" si="202"/>
        <v>2.4089200000000001E-6</v>
      </c>
      <c r="Y2374" s="25">
        <f t="shared" si="202"/>
        <v>8.0808308333333068E-6</v>
      </c>
      <c r="Z2374" s="25">
        <f t="shared" si="202"/>
        <v>1.4417508333333303E-5</v>
      </c>
    </row>
    <row r="2375" spans="1:26" s="24" customFormat="1" x14ac:dyDescent="0.25">
      <c r="A2375" s="24" t="s">
        <v>184</v>
      </c>
      <c r="B2375" s="24" t="s">
        <v>185</v>
      </c>
      <c r="C2375" s="24" t="s">
        <v>186</v>
      </c>
      <c r="D2375" s="24" t="s">
        <v>187</v>
      </c>
      <c r="E2375" s="24">
        <v>2015</v>
      </c>
      <c r="F2375" s="24" t="s">
        <v>133</v>
      </c>
      <c r="G2375" s="24" t="s">
        <v>134</v>
      </c>
      <c r="H2375" s="24">
        <v>10</v>
      </c>
      <c r="I2375" s="25">
        <v>0</v>
      </c>
      <c r="J2375" s="25">
        <v>1.6500000000000001E-6</v>
      </c>
      <c r="K2375" s="25">
        <v>3.96E-5</v>
      </c>
      <c r="L2375" s="25">
        <v>5.9900000000000002E-6</v>
      </c>
      <c r="M2375" s="25">
        <v>9.8400000000000007E-6</v>
      </c>
      <c r="N2375" s="25">
        <v>1.43E-5</v>
      </c>
      <c r="O2375" s="25">
        <f t="shared" si="203"/>
        <v>5.9900000000000002E-6</v>
      </c>
      <c r="P2375" s="25">
        <f t="shared" si="204"/>
        <v>9.8400000000000007E-6</v>
      </c>
      <c r="Q2375" s="25">
        <f t="shared" si="205"/>
        <v>1.43E-5</v>
      </c>
      <c r="R2375" s="25">
        <f t="shared" si="202"/>
        <v>0</v>
      </c>
      <c r="S2375" s="25">
        <f t="shared" si="202"/>
        <v>6.6782822085889575E-3</v>
      </c>
      <c r="T2375" s="25">
        <f t="shared" si="202"/>
        <v>0.16027877300613497</v>
      </c>
      <c r="U2375" s="25">
        <f t="shared" si="202"/>
        <v>2.4244188139059306E-2</v>
      </c>
      <c r="V2375" s="25">
        <f t="shared" si="202"/>
        <v>3.9826846625766875E-2</v>
      </c>
      <c r="W2375" s="25">
        <f t="shared" si="202"/>
        <v>5.7878445807770962E-2</v>
      </c>
      <c r="X2375" s="25">
        <f t="shared" si="202"/>
        <v>2.4244188139059306E-2</v>
      </c>
      <c r="Y2375" s="25">
        <f t="shared" si="202"/>
        <v>3.9826846625766875E-2</v>
      </c>
      <c r="Z2375" s="25">
        <f t="shared" si="202"/>
        <v>5.7878445807770962E-2</v>
      </c>
    </row>
    <row r="2376" spans="1:26" s="24" customFormat="1" x14ac:dyDescent="0.25">
      <c r="A2376" s="24" t="s">
        <v>184</v>
      </c>
      <c r="B2376" s="24" t="s">
        <v>185</v>
      </c>
      <c r="C2376" s="24" t="s">
        <v>186</v>
      </c>
      <c r="D2376" s="24" t="s">
        <v>187</v>
      </c>
      <c r="E2376" s="24">
        <v>2015</v>
      </c>
      <c r="F2376" s="24" t="s">
        <v>133</v>
      </c>
      <c r="G2376" s="24" t="s">
        <v>134</v>
      </c>
      <c r="H2376" s="24">
        <v>30</v>
      </c>
      <c r="I2376" s="25">
        <v>0</v>
      </c>
      <c r="J2376" s="25">
        <v>5.9800000000000006E-8</v>
      </c>
      <c r="K2376" s="25">
        <v>1.22E-5</v>
      </c>
      <c r="L2376" s="25">
        <v>1.33E-6</v>
      </c>
      <c r="M2376" s="25">
        <v>2.79E-6</v>
      </c>
      <c r="N2376" s="25">
        <v>4.5499999999999996E-6</v>
      </c>
      <c r="O2376" s="25">
        <f t="shared" si="203"/>
        <v>1.33E-6</v>
      </c>
      <c r="P2376" s="25">
        <f t="shared" si="204"/>
        <v>2.79E-6</v>
      </c>
      <c r="Q2376" s="25">
        <f t="shared" si="205"/>
        <v>4.5499999999999996E-6</v>
      </c>
      <c r="R2376" s="25">
        <f t="shared" si="202"/>
        <v>0</v>
      </c>
      <c r="S2376" s="25">
        <f t="shared" si="202"/>
        <v>2.4203713701431497E-4</v>
      </c>
      <c r="T2376" s="25">
        <f t="shared" si="202"/>
        <v>4.937881390593047E-2</v>
      </c>
      <c r="U2376" s="25">
        <f t="shared" si="202"/>
        <v>5.3831002044989777E-3</v>
      </c>
      <c r="V2376" s="25">
        <f t="shared" si="202"/>
        <v>1.1292368098159511E-2</v>
      </c>
      <c r="W2376" s="25">
        <f t="shared" si="202"/>
        <v>1.8415869120654394E-2</v>
      </c>
      <c r="X2376" s="25">
        <f t="shared" si="202"/>
        <v>5.3831002044989777E-3</v>
      </c>
      <c r="Y2376" s="25">
        <f t="shared" si="202"/>
        <v>1.1292368098159511E-2</v>
      </c>
      <c r="Z2376" s="25">
        <f t="shared" si="202"/>
        <v>1.8415869120654394E-2</v>
      </c>
    </row>
    <row r="2377" spans="1:26" s="24" customFormat="1" x14ac:dyDescent="0.25">
      <c r="A2377" s="24" t="s">
        <v>184</v>
      </c>
      <c r="B2377" s="24" t="s">
        <v>185</v>
      </c>
      <c r="C2377" s="24" t="s">
        <v>186</v>
      </c>
      <c r="D2377" s="24" t="s">
        <v>187</v>
      </c>
      <c r="E2377" s="24">
        <v>2015</v>
      </c>
      <c r="F2377" s="24" t="s">
        <v>133</v>
      </c>
      <c r="G2377" s="24" t="s">
        <v>134</v>
      </c>
      <c r="H2377" s="24" t="s">
        <v>135</v>
      </c>
      <c r="I2377" s="25">
        <v>0</v>
      </c>
      <c r="J2377" s="25">
        <v>1.7599999999999999E-8</v>
      </c>
      <c r="K2377" s="25">
        <v>7.17E-6</v>
      </c>
      <c r="L2377" s="25">
        <v>5.9699999999999996E-7</v>
      </c>
      <c r="M2377" s="25">
        <v>1.28E-6</v>
      </c>
      <c r="N2377" s="25">
        <v>3.27E-6</v>
      </c>
      <c r="O2377" s="25">
        <f t="shared" si="203"/>
        <v>5.9699999999999996E-7</v>
      </c>
      <c r="P2377" s="25">
        <f t="shared" si="204"/>
        <v>1.28E-6</v>
      </c>
      <c r="Q2377" s="25">
        <f t="shared" si="205"/>
        <v>3.27E-6</v>
      </c>
      <c r="R2377" s="25">
        <f t="shared" si="202"/>
        <v>0</v>
      </c>
      <c r="S2377" s="25">
        <f t="shared" si="202"/>
        <v>7.1235010224948876E-5</v>
      </c>
      <c r="T2377" s="25">
        <f t="shared" si="202"/>
        <v>2.9020171779141107E-2</v>
      </c>
      <c r="U2377" s="25">
        <f t="shared" si="202"/>
        <v>2.416323926380368E-3</v>
      </c>
      <c r="V2377" s="25">
        <f t="shared" si="202"/>
        <v>5.1807280163599185E-3</v>
      </c>
      <c r="W2377" s="25">
        <f t="shared" si="202"/>
        <v>1.3235141104294478E-2</v>
      </c>
      <c r="X2377" s="25">
        <f t="shared" si="202"/>
        <v>2.416323926380368E-3</v>
      </c>
      <c r="Y2377" s="25">
        <f t="shared" si="202"/>
        <v>5.1807280163599185E-3</v>
      </c>
      <c r="Z2377" s="25">
        <f t="shared" si="202"/>
        <v>1.3235141104294478E-2</v>
      </c>
    </row>
    <row r="2378" spans="1:26" s="24" customFormat="1" x14ac:dyDescent="0.25">
      <c r="A2378" s="24" t="s">
        <v>184</v>
      </c>
      <c r="B2378" s="24" t="s">
        <v>185</v>
      </c>
      <c r="C2378" s="24" t="s">
        <v>186</v>
      </c>
      <c r="D2378" s="24" t="s">
        <v>187</v>
      </c>
      <c r="E2378" s="24">
        <v>2015</v>
      </c>
      <c r="F2378" s="24" t="s">
        <v>133</v>
      </c>
      <c r="G2378" s="24" t="s">
        <v>134</v>
      </c>
      <c r="H2378" s="24">
        <v>60</v>
      </c>
      <c r="I2378" s="25">
        <v>0</v>
      </c>
      <c r="J2378" s="25">
        <v>5.5299999999999997E-9</v>
      </c>
      <c r="K2378" s="25">
        <v>4.5000000000000001E-6</v>
      </c>
      <c r="L2378" s="25">
        <v>4.4000000000000002E-7</v>
      </c>
      <c r="M2378" s="25">
        <v>9.64E-7</v>
      </c>
      <c r="N2378" s="25">
        <v>1.64E-6</v>
      </c>
      <c r="O2378" s="25">
        <f t="shared" si="203"/>
        <v>4.4000000000000002E-7</v>
      </c>
      <c r="P2378" s="25">
        <f t="shared" si="204"/>
        <v>9.64E-7</v>
      </c>
      <c r="Q2378" s="25">
        <f t="shared" si="205"/>
        <v>1.64E-6</v>
      </c>
      <c r="R2378" s="25">
        <f t="shared" si="202"/>
        <v>0</v>
      </c>
      <c r="S2378" s="25">
        <f t="shared" si="202"/>
        <v>2.2382364008179959E-5</v>
      </c>
      <c r="T2378" s="25">
        <f t="shared" si="202"/>
        <v>1.8213496932515338E-2</v>
      </c>
      <c r="U2378" s="25">
        <f t="shared" ref="U2378:Z2420" si="206">1000*98.96*L2378/24.45</f>
        <v>1.780875255623722E-3</v>
      </c>
      <c r="V2378" s="25">
        <f t="shared" si="206"/>
        <v>3.9017357873210633E-3</v>
      </c>
      <c r="W2378" s="25">
        <f t="shared" si="206"/>
        <v>6.6378077709611455E-3</v>
      </c>
      <c r="X2378" s="25">
        <f t="shared" si="206"/>
        <v>1.780875255623722E-3</v>
      </c>
      <c r="Y2378" s="25">
        <f t="shared" si="206"/>
        <v>3.9017357873210633E-3</v>
      </c>
      <c r="Z2378" s="25">
        <f t="shared" si="206"/>
        <v>6.6378077709611455E-3</v>
      </c>
    </row>
    <row r="2379" spans="1:26" s="24" customFormat="1" x14ac:dyDescent="0.25">
      <c r="A2379" s="24" t="s">
        <v>184</v>
      </c>
      <c r="B2379" s="24" t="s">
        <v>185</v>
      </c>
      <c r="C2379" s="24" t="s">
        <v>186</v>
      </c>
      <c r="D2379" s="24" t="s">
        <v>187</v>
      </c>
      <c r="E2379" s="24">
        <v>2015</v>
      </c>
      <c r="F2379" s="24" t="s">
        <v>133</v>
      </c>
      <c r="G2379" s="24" t="s">
        <v>134</v>
      </c>
      <c r="H2379" s="24">
        <v>100</v>
      </c>
      <c r="I2379" s="25">
        <v>0</v>
      </c>
      <c r="J2379" s="25">
        <v>1.9500000000000001E-9</v>
      </c>
      <c r="K2379" s="25">
        <v>1.95E-6</v>
      </c>
      <c r="L2379" s="25">
        <v>1.8300000000000001E-7</v>
      </c>
      <c r="M2379" s="25">
        <v>4.03E-7</v>
      </c>
      <c r="N2379" s="25">
        <v>7.0100000000000004E-7</v>
      </c>
      <c r="O2379" s="25">
        <f t="shared" si="203"/>
        <v>1.8300000000000001E-7</v>
      </c>
      <c r="P2379" s="25">
        <f t="shared" si="204"/>
        <v>4.03E-7</v>
      </c>
      <c r="Q2379" s="25">
        <f t="shared" si="205"/>
        <v>7.0100000000000004E-7</v>
      </c>
      <c r="R2379" s="25">
        <f t="shared" ref="R2379:W2442" si="207">1000*98.96*I2379/24.45</f>
        <v>0</v>
      </c>
      <c r="S2379" s="25">
        <f t="shared" si="207"/>
        <v>7.8925153374233135E-6</v>
      </c>
      <c r="T2379" s="25">
        <f t="shared" si="207"/>
        <v>7.8925153374233125E-3</v>
      </c>
      <c r="U2379" s="25">
        <f t="shared" si="206"/>
        <v>7.4068220858895708E-4</v>
      </c>
      <c r="V2379" s="25">
        <f t="shared" si="206"/>
        <v>1.6311198364008181E-3</v>
      </c>
      <c r="W2379" s="25">
        <f t="shared" si="206"/>
        <v>2.8372580777096118E-3</v>
      </c>
      <c r="X2379" s="25">
        <f t="shared" si="206"/>
        <v>7.4068220858895708E-4</v>
      </c>
      <c r="Y2379" s="25">
        <f t="shared" si="206"/>
        <v>1.6311198364008181E-3</v>
      </c>
      <c r="Z2379" s="25">
        <f t="shared" si="206"/>
        <v>2.8372580777096118E-3</v>
      </c>
    </row>
    <row r="2380" spans="1:26" s="24" customFormat="1" x14ac:dyDescent="0.25">
      <c r="A2380" s="24" t="s">
        <v>184</v>
      </c>
      <c r="B2380" s="24" t="s">
        <v>185</v>
      </c>
      <c r="C2380" s="24" t="s">
        <v>186</v>
      </c>
      <c r="D2380" s="24" t="s">
        <v>187</v>
      </c>
      <c r="E2380" s="24">
        <v>2015</v>
      </c>
      <c r="F2380" s="24" t="s">
        <v>133</v>
      </c>
      <c r="G2380" s="24" t="s">
        <v>134</v>
      </c>
      <c r="H2380" s="24" t="s">
        <v>136</v>
      </c>
      <c r="I2380" s="25">
        <v>0</v>
      </c>
      <c r="J2380" s="25">
        <v>1.51E-10</v>
      </c>
      <c r="K2380" s="25">
        <v>1.17E-7</v>
      </c>
      <c r="L2380" s="25">
        <v>5.0799999999999998E-9</v>
      </c>
      <c r="M2380" s="25">
        <v>1.3599999999999999E-8</v>
      </c>
      <c r="N2380" s="25">
        <v>8.9500000000000001E-8</v>
      </c>
      <c r="O2380" s="25">
        <f t="shared" si="203"/>
        <v>5.0799999999999998E-9</v>
      </c>
      <c r="P2380" s="25">
        <f t="shared" si="204"/>
        <v>1.3599999999999999E-8</v>
      </c>
      <c r="Q2380" s="25">
        <f t="shared" si="205"/>
        <v>8.9500000000000001E-8</v>
      </c>
      <c r="R2380" s="25">
        <f t="shared" si="207"/>
        <v>0</v>
      </c>
      <c r="S2380" s="25">
        <f t="shared" si="207"/>
        <v>6.1116400817995909E-7</v>
      </c>
      <c r="T2380" s="25">
        <f t="shared" si="207"/>
        <v>4.7355092024539875E-4</v>
      </c>
      <c r="U2380" s="25">
        <f t="shared" si="206"/>
        <v>2.0561014314928425E-5</v>
      </c>
      <c r="V2380" s="25">
        <f t="shared" si="206"/>
        <v>5.5045235173824126E-5</v>
      </c>
      <c r="W2380" s="25">
        <f t="shared" si="206"/>
        <v>3.6224621676891617E-4</v>
      </c>
      <c r="X2380" s="25">
        <f t="shared" si="206"/>
        <v>2.0561014314928425E-5</v>
      </c>
      <c r="Y2380" s="25">
        <f t="shared" si="206"/>
        <v>5.5045235173824126E-5</v>
      </c>
      <c r="Z2380" s="25">
        <f t="shared" si="206"/>
        <v>3.6224621676891617E-4</v>
      </c>
    </row>
    <row r="2381" spans="1:26" s="24" customFormat="1" x14ac:dyDescent="0.25">
      <c r="A2381" s="24" t="s">
        <v>184</v>
      </c>
      <c r="B2381" s="24" t="s">
        <v>185</v>
      </c>
      <c r="C2381" s="24" t="s">
        <v>186</v>
      </c>
      <c r="D2381" s="24" t="s">
        <v>187</v>
      </c>
      <c r="E2381" s="24">
        <v>2015</v>
      </c>
      <c r="F2381" s="24" t="s">
        <v>133</v>
      </c>
      <c r="G2381" s="24" t="s">
        <v>134</v>
      </c>
      <c r="H2381" s="24">
        <v>1000</v>
      </c>
      <c r="I2381" s="25">
        <v>0</v>
      </c>
      <c r="J2381" s="25">
        <v>7.7099999999999997E-11</v>
      </c>
      <c r="K2381" s="25">
        <v>4.1700000000000003E-8</v>
      </c>
      <c r="L2381" s="25">
        <v>3.3999999999999998E-9</v>
      </c>
      <c r="M2381" s="25">
        <v>6.9699999999999997E-9</v>
      </c>
      <c r="N2381" s="25">
        <v>1.4899999999999999E-8</v>
      </c>
      <c r="O2381" s="25">
        <f t="shared" si="203"/>
        <v>3.3999999999999998E-9</v>
      </c>
      <c r="P2381" s="25">
        <f t="shared" si="204"/>
        <v>6.9699999999999997E-9</v>
      </c>
      <c r="Q2381" s="25">
        <f t="shared" si="205"/>
        <v>1.4899999999999999E-8</v>
      </c>
      <c r="R2381" s="25">
        <f t="shared" si="207"/>
        <v>0</v>
      </c>
      <c r="S2381" s="25">
        <f t="shared" si="207"/>
        <v>3.1205791411042944E-7</v>
      </c>
      <c r="T2381" s="25">
        <f t="shared" si="207"/>
        <v>1.6877840490797546E-4</v>
      </c>
      <c r="U2381" s="25">
        <f t="shared" si="206"/>
        <v>1.3761308793456031E-5</v>
      </c>
      <c r="V2381" s="25">
        <f t="shared" si="206"/>
        <v>2.8210683026584869E-5</v>
      </c>
      <c r="W2381" s="25">
        <f t="shared" si="206"/>
        <v>6.0306912065439675E-5</v>
      </c>
      <c r="X2381" s="25">
        <f t="shared" si="206"/>
        <v>1.3761308793456031E-5</v>
      </c>
      <c r="Y2381" s="25">
        <f t="shared" si="206"/>
        <v>2.8210683026584869E-5</v>
      </c>
      <c r="Z2381" s="25">
        <f t="shared" si="206"/>
        <v>6.0306912065439675E-5</v>
      </c>
    </row>
    <row r="2382" spans="1:26" s="24" customFormat="1" x14ac:dyDescent="0.25">
      <c r="A2382" s="24" t="s">
        <v>184</v>
      </c>
      <c r="B2382" s="24" t="s">
        <v>185</v>
      </c>
      <c r="C2382" s="24" t="s">
        <v>186</v>
      </c>
      <c r="D2382" s="24" t="s">
        <v>187</v>
      </c>
      <c r="E2382" s="24">
        <v>2015</v>
      </c>
      <c r="F2382" s="24" t="s">
        <v>133</v>
      </c>
      <c r="G2382" s="24" t="s">
        <v>134</v>
      </c>
      <c r="H2382" s="24">
        <v>2500</v>
      </c>
      <c r="I2382" s="25">
        <v>0</v>
      </c>
      <c r="J2382" s="25">
        <v>2.13E-11</v>
      </c>
      <c r="K2382" s="25">
        <v>9.3999999999999998E-9</v>
      </c>
      <c r="L2382" s="25">
        <v>7.2699999999999997E-10</v>
      </c>
      <c r="M2382" s="25">
        <v>1.45E-9</v>
      </c>
      <c r="N2382" s="25">
        <v>3.3799999999999999E-9</v>
      </c>
      <c r="O2382" s="25">
        <f t="shared" si="203"/>
        <v>7.2699999999999997E-10</v>
      </c>
      <c r="P2382" s="25">
        <f t="shared" si="204"/>
        <v>1.45E-9</v>
      </c>
      <c r="Q2382" s="25">
        <f t="shared" si="205"/>
        <v>3.3799999999999999E-9</v>
      </c>
      <c r="R2382" s="25">
        <f t="shared" si="207"/>
        <v>0</v>
      </c>
      <c r="S2382" s="25">
        <f t="shared" si="207"/>
        <v>8.6210552147239267E-8</v>
      </c>
      <c r="T2382" s="25">
        <f t="shared" si="207"/>
        <v>3.8045971370143147E-5</v>
      </c>
      <c r="U2382" s="25">
        <f t="shared" si="206"/>
        <v>2.9424916155419223E-6</v>
      </c>
      <c r="V2382" s="25">
        <f t="shared" si="206"/>
        <v>5.8687934560327196E-6</v>
      </c>
      <c r="W2382" s="25">
        <f t="shared" si="206"/>
        <v>1.3680359918200408E-5</v>
      </c>
      <c r="X2382" s="25">
        <f t="shared" si="206"/>
        <v>2.9424916155419223E-6</v>
      </c>
      <c r="Y2382" s="25">
        <f t="shared" si="206"/>
        <v>5.8687934560327196E-6</v>
      </c>
      <c r="Z2382" s="25">
        <f t="shared" si="206"/>
        <v>1.3680359918200408E-5</v>
      </c>
    </row>
    <row r="2383" spans="1:26" s="24" customFormat="1" x14ac:dyDescent="0.25">
      <c r="A2383" s="24" t="s">
        <v>184</v>
      </c>
      <c r="B2383" s="24" t="s">
        <v>185</v>
      </c>
      <c r="C2383" s="24" t="s">
        <v>186</v>
      </c>
      <c r="D2383" s="24" t="s">
        <v>187</v>
      </c>
      <c r="E2383" s="24">
        <v>2015</v>
      </c>
      <c r="F2383" s="24" t="s">
        <v>133</v>
      </c>
      <c r="G2383" s="24" t="s">
        <v>134</v>
      </c>
      <c r="H2383" s="24">
        <v>5000</v>
      </c>
      <c r="I2383" s="25">
        <v>0</v>
      </c>
      <c r="J2383" s="25">
        <v>8.4999999999999997E-12</v>
      </c>
      <c r="K2383" s="25">
        <v>3.1800000000000002E-9</v>
      </c>
      <c r="L2383" s="25">
        <v>2.3000000000000001E-10</v>
      </c>
      <c r="M2383" s="25">
        <v>4.5099999999999999E-10</v>
      </c>
      <c r="N2383" s="25">
        <v>1.1100000000000001E-9</v>
      </c>
      <c r="O2383" s="25">
        <f t="shared" si="203"/>
        <v>2.3000000000000001E-10</v>
      </c>
      <c r="P2383" s="25">
        <f t="shared" si="204"/>
        <v>4.5099999999999999E-10</v>
      </c>
      <c r="Q2383" s="25">
        <f t="shared" si="205"/>
        <v>1.1100000000000001E-9</v>
      </c>
      <c r="R2383" s="25">
        <f t="shared" si="207"/>
        <v>0</v>
      </c>
      <c r="S2383" s="25">
        <f t="shared" si="207"/>
        <v>3.4403271983640082E-8</v>
      </c>
      <c r="T2383" s="25">
        <f t="shared" si="207"/>
        <v>1.2870871165644174E-5</v>
      </c>
      <c r="U2383" s="25">
        <f t="shared" si="206"/>
        <v>9.3091206543967287E-7</v>
      </c>
      <c r="V2383" s="25">
        <f t="shared" si="206"/>
        <v>1.8253971370143149E-6</v>
      </c>
      <c r="W2383" s="25">
        <f t="shared" si="206"/>
        <v>4.4926625766871165E-6</v>
      </c>
      <c r="X2383" s="25">
        <f t="shared" si="206"/>
        <v>9.3091206543967287E-7</v>
      </c>
      <c r="Y2383" s="25">
        <f t="shared" si="206"/>
        <v>1.8253971370143149E-6</v>
      </c>
      <c r="Z2383" s="25">
        <f t="shared" si="206"/>
        <v>4.4926625766871165E-6</v>
      </c>
    </row>
    <row r="2384" spans="1:26" s="24" customFormat="1" x14ac:dyDescent="0.25">
      <c r="A2384" s="24" t="s">
        <v>184</v>
      </c>
      <c r="B2384" s="24" t="s">
        <v>185</v>
      </c>
      <c r="C2384" s="24" t="s">
        <v>186</v>
      </c>
      <c r="D2384" s="24" t="s">
        <v>187</v>
      </c>
      <c r="E2384" s="24">
        <v>2015</v>
      </c>
      <c r="F2384" s="24" t="s">
        <v>133</v>
      </c>
      <c r="G2384" s="24" t="s">
        <v>134</v>
      </c>
      <c r="H2384" s="24">
        <v>10000</v>
      </c>
      <c r="I2384" s="25">
        <v>0</v>
      </c>
      <c r="J2384" s="25">
        <v>3.37E-12</v>
      </c>
      <c r="K2384" s="25">
        <v>1.0999999999999999E-9</v>
      </c>
      <c r="L2384" s="25">
        <v>7.6599999999999999E-11</v>
      </c>
      <c r="M2384" s="25">
        <v>1.4700000000000001E-10</v>
      </c>
      <c r="N2384" s="25">
        <v>3.7000000000000001E-10</v>
      </c>
      <c r="O2384" s="25">
        <f t="shared" si="203"/>
        <v>7.6599999999999999E-11</v>
      </c>
      <c r="P2384" s="25">
        <f t="shared" si="204"/>
        <v>1.4700000000000001E-10</v>
      </c>
      <c r="Q2384" s="25">
        <f t="shared" si="205"/>
        <v>3.7000000000000001E-10</v>
      </c>
      <c r="R2384" s="25">
        <f t="shared" si="207"/>
        <v>0</v>
      </c>
      <c r="S2384" s="25">
        <f t="shared" si="207"/>
        <v>1.3639885480572598E-8</v>
      </c>
      <c r="T2384" s="25">
        <f t="shared" si="207"/>
        <v>4.4521881390593048E-6</v>
      </c>
      <c r="U2384" s="25">
        <f t="shared" si="206"/>
        <v>3.1003419222903886E-7</v>
      </c>
      <c r="V2384" s="25">
        <f t="shared" si="206"/>
        <v>5.9497423312883439E-7</v>
      </c>
      <c r="W2384" s="25">
        <f t="shared" si="206"/>
        <v>1.4975541922290389E-6</v>
      </c>
      <c r="X2384" s="25">
        <f t="shared" si="206"/>
        <v>3.1003419222903886E-7</v>
      </c>
      <c r="Y2384" s="25">
        <f t="shared" si="206"/>
        <v>5.9497423312883439E-7</v>
      </c>
      <c r="Z2384" s="25">
        <f t="shared" si="206"/>
        <v>1.4975541922290389E-6</v>
      </c>
    </row>
    <row r="2385" spans="1:26" s="24" customFormat="1" x14ac:dyDescent="0.25">
      <c r="A2385" s="24" t="s">
        <v>184</v>
      </c>
      <c r="B2385" s="24" t="s">
        <v>185</v>
      </c>
      <c r="C2385" s="24" t="s">
        <v>186</v>
      </c>
      <c r="D2385" s="24" t="s">
        <v>187</v>
      </c>
      <c r="E2385" s="24">
        <v>2015</v>
      </c>
      <c r="F2385" s="24" t="s">
        <v>133</v>
      </c>
      <c r="G2385" s="24" t="s">
        <v>137</v>
      </c>
      <c r="H2385" s="24">
        <v>10</v>
      </c>
      <c r="I2385" s="25">
        <v>0</v>
      </c>
      <c r="J2385" s="25">
        <v>1.6500000000000001E-6</v>
      </c>
      <c r="K2385" s="25">
        <v>3.96E-5</v>
      </c>
      <c r="L2385" s="25">
        <v>5.9900000000000002E-6</v>
      </c>
      <c r="M2385" s="25">
        <v>9.8400000000000007E-6</v>
      </c>
      <c r="N2385" s="25">
        <v>1.43E-5</v>
      </c>
      <c r="O2385" s="25">
        <f t="shared" si="203"/>
        <v>5.9900000000000002E-6</v>
      </c>
      <c r="P2385" s="25">
        <f t="shared" si="204"/>
        <v>9.8400000000000007E-6</v>
      </c>
      <c r="Q2385" s="25">
        <f t="shared" si="205"/>
        <v>1.43E-5</v>
      </c>
      <c r="R2385" s="25">
        <f t="shared" si="207"/>
        <v>0</v>
      </c>
      <c r="S2385" s="25">
        <f t="shared" si="207"/>
        <v>6.6782822085889575E-3</v>
      </c>
      <c r="T2385" s="25">
        <f t="shared" si="207"/>
        <v>0.16027877300613497</v>
      </c>
      <c r="U2385" s="25">
        <f t="shared" si="206"/>
        <v>2.4244188139059306E-2</v>
      </c>
      <c r="V2385" s="25">
        <f t="shared" si="206"/>
        <v>3.9826846625766875E-2</v>
      </c>
      <c r="W2385" s="25">
        <f t="shared" si="206"/>
        <v>5.7878445807770962E-2</v>
      </c>
      <c r="X2385" s="25">
        <f t="shared" si="206"/>
        <v>2.4244188139059306E-2</v>
      </c>
      <c r="Y2385" s="25">
        <f t="shared" si="206"/>
        <v>3.9826846625766875E-2</v>
      </c>
      <c r="Z2385" s="25">
        <f t="shared" si="206"/>
        <v>5.7878445807770962E-2</v>
      </c>
    </row>
    <row r="2386" spans="1:26" s="24" customFormat="1" x14ac:dyDescent="0.25">
      <c r="A2386" s="24" t="s">
        <v>184</v>
      </c>
      <c r="B2386" s="24" t="s">
        <v>185</v>
      </c>
      <c r="C2386" s="24" t="s">
        <v>186</v>
      </c>
      <c r="D2386" s="24" t="s">
        <v>187</v>
      </c>
      <c r="E2386" s="24">
        <v>2015</v>
      </c>
      <c r="F2386" s="24" t="s">
        <v>133</v>
      </c>
      <c r="G2386" s="24" t="s">
        <v>137</v>
      </c>
      <c r="H2386" s="24">
        <v>30</v>
      </c>
      <c r="I2386" s="25">
        <v>0</v>
      </c>
      <c r="J2386" s="25">
        <v>5.9800000000000006E-8</v>
      </c>
      <c r="K2386" s="25">
        <v>1.22E-5</v>
      </c>
      <c r="L2386" s="25">
        <v>1.33E-6</v>
      </c>
      <c r="M2386" s="25">
        <v>2.79E-6</v>
      </c>
      <c r="N2386" s="25">
        <v>4.5499999999999996E-6</v>
      </c>
      <c r="O2386" s="25">
        <f t="shared" si="203"/>
        <v>1.33E-6</v>
      </c>
      <c r="P2386" s="25">
        <f t="shared" si="204"/>
        <v>2.79E-6</v>
      </c>
      <c r="Q2386" s="25">
        <f t="shared" si="205"/>
        <v>4.5499999999999996E-6</v>
      </c>
      <c r="R2386" s="25">
        <f t="shared" si="207"/>
        <v>0</v>
      </c>
      <c r="S2386" s="25">
        <f t="shared" si="207"/>
        <v>2.4203713701431497E-4</v>
      </c>
      <c r="T2386" s="25">
        <f t="shared" si="207"/>
        <v>4.937881390593047E-2</v>
      </c>
      <c r="U2386" s="25">
        <f t="shared" si="206"/>
        <v>5.3831002044989777E-3</v>
      </c>
      <c r="V2386" s="25">
        <f t="shared" si="206"/>
        <v>1.1292368098159511E-2</v>
      </c>
      <c r="W2386" s="25">
        <f t="shared" si="206"/>
        <v>1.8415869120654394E-2</v>
      </c>
      <c r="X2386" s="25">
        <f t="shared" si="206"/>
        <v>5.3831002044989777E-3</v>
      </c>
      <c r="Y2386" s="25">
        <f t="shared" si="206"/>
        <v>1.1292368098159511E-2</v>
      </c>
      <c r="Z2386" s="25">
        <f t="shared" si="206"/>
        <v>1.8415869120654394E-2</v>
      </c>
    </row>
    <row r="2387" spans="1:26" s="24" customFormat="1" x14ac:dyDescent="0.25">
      <c r="A2387" s="24" t="s">
        <v>184</v>
      </c>
      <c r="B2387" s="24" t="s">
        <v>185</v>
      </c>
      <c r="C2387" s="24" t="s">
        <v>186</v>
      </c>
      <c r="D2387" s="24" t="s">
        <v>187</v>
      </c>
      <c r="E2387" s="24">
        <v>2015</v>
      </c>
      <c r="F2387" s="24" t="s">
        <v>133</v>
      </c>
      <c r="G2387" s="24" t="s">
        <v>137</v>
      </c>
      <c r="H2387" s="24" t="s">
        <v>135</v>
      </c>
      <c r="I2387" s="25">
        <v>0</v>
      </c>
      <c r="J2387" s="25">
        <v>1.74E-8</v>
      </c>
      <c r="K2387" s="25">
        <v>7.17E-6</v>
      </c>
      <c r="L2387" s="25">
        <v>5.9699999999999996E-7</v>
      </c>
      <c r="M2387" s="25">
        <v>1.28E-6</v>
      </c>
      <c r="N2387" s="25">
        <v>3.27E-6</v>
      </c>
      <c r="O2387" s="25">
        <f t="shared" si="203"/>
        <v>5.9699999999999996E-7</v>
      </c>
      <c r="P2387" s="25">
        <f t="shared" si="204"/>
        <v>1.28E-6</v>
      </c>
      <c r="Q2387" s="25">
        <f t="shared" si="205"/>
        <v>3.27E-6</v>
      </c>
      <c r="R2387" s="25">
        <f t="shared" si="207"/>
        <v>0</v>
      </c>
      <c r="S2387" s="25">
        <f t="shared" si="207"/>
        <v>7.0425521472392642E-5</v>
      </c>
      <c r="T2387" s="25">
        <f t="shared" si="207"/>
        <v>2.9020171779141107E-2</v>
      </c>
      <c r="U2387" s="25">
        <f t="shared" si="206"/>
        <v>2.416323926380368E-3</v>
      </c>
      <c r="V2387" s="25">
        <f t="shared" si="206"/>
        <v>5.1807280163599185E-3</v>
      </c>
      <c r="W2387" s="25">
        <f t="shared" si="206"/>
        <v>1.3235141104294478E-2</v>
      </c>
      <c r="X2387" s="25">
        <f t="shared" si="206"/>
        <v>2.416323926380368E-3</v>
      </c>
      <c r="Y2387" s="25">
        <f t="shared" si="206"/>
        <v>5.1807280163599185E-3</v>
      </c>
      <c r="Z2387" s="25">
        <f t="shared" si="206"/>
        <v>1.3235141104294478E-2</v>
      </c>
    </row>
    <row r="2388" spans="1:26" s="24" customFormat="1" x14ac:dyDescent="0.25">
      <c r="A2388" s="24" t="s">
        <v>184</v>
      </c>
      <c r="B2388" s="24" t="s">
        <v>185</v>
      </c>
      <c r="C2388" s="24" t="s">
        <v>186</v>
      </c>
      <c r="D2388" s="24" t="s">
        <v>187</v>
      </c>
      <c r="E2388" s="24">
        <v>2015</v>
      </c>
      <c r="F2388" s="24" t="s">
        <v>133</v>
      </c>
      <c r="G2388" s="24" t="s">
        <v>137</v>
      </c>
      <c r="H2388" s="24">
        <v>60</v>
      </c>
      <c r="I2388" s="25">
        <v>0</v>
      </c>
      <c r="J2388" s="25">
        <v>5.2000000000000002E-9</v>
      </c>
      <c r="K2388" s="25">
        <v>4.4800000000000003E-6</v>
      </c>
      <c r="L2388" s="25">
        <v>4.4000000000000002E-7</v>
      </c>
      <c r="M2388" s="25">
        <v>9.6200000000000006E-7</v>
      </c>
      <c r="N2388" s="25">
        <v>1.64E-6</v>
      </c>
      <c r="O2388" s="25">
        <f t="shared" si="203"/>
        <v>4.4000000000000002E-7</v>
      </c>
      <c r="P2388" s="25">
        <f t="shared" si="204"/>
        <v>9.6200000000000006E-7</v>
      </c>
      <c r="Q2388" s="25">
        <f t="shared" si="205"/>
        <v>1.64E-6</v>
      </c>
      <c r="R2388" s="25">
        <f t="shared" si="207"/>
        <v>0</v>
      </c>
      <c r="S2388" s="25">
        <f t="shared" si="207"/>
        <v>2.1046707566462169E-5</v>
      </c>
      <c r="T2388" s="25">
        <f t="shared" si="207"/>
        <v>1.8132548057259716E-2</v>
      </c>
      <c r="U2388" s="25">
        <f t="shared" si="206"/>
        <v>1.780875255623722E-3</v>
      </c>
      <c r="V2388" s="25">
        <f t="shared" si="206"/>
        <v>3.8936408997955014E-3</v>
      </c>
      <c r="W2388" s="25">
        <f t="shared" si="206"/>
        <v>6.6378077709611455E-3</v>
      </c>
      <c r="X2388" s="25">
        <f t="shared" si="206"/>
        <v>1.780875255623722E-3</v>
      </c>
      <c r="Y2388" s="25">
        <f t="shared" si="206"/>
        <v>3.8936408997955014E-3</v>
      </c>
      <c r="Z2388" s="25">
        <f t="shared" si="206"/>
        <v>6.6378077709611455E-3</v>
      </c>
    </row>
    <row r="2389" spans="1:26" s="24" customFormat="1" x14ac:dyDescent="0.25">
      <c r="A2389" s="24" t="s">
        <v>184</v>
      </c>
      <c r="B2389" s="24" t="s">
        <v>185</v>
      </c>
      <c r="C2389" s="24" t="s">
        <v>186</v>
      </c>
      <c r="D2389" s="24" t="s">
        <v>187</v>
      </c>
      <c r="E2389" s="24">
        <v>2015</v>
      </c>
      <c r="F2389" s="24" t="s">
        <v>133</v>
      </c>
      <c r="G2389" s="24" t="s">
        <v>137</v>
      </c>
      <c r="H2389" s="24">
        <v>100</v>
      </c>
      <c r="I2389" s="25">
        <v>0</v>
      </c>
      <c r="J2389" s="25">
        <v>5.7399999999999998E-10</v>
      </c>
      <c r="K2389" s="25">
        <v>1.9300000000000002E-6</v>
      </c>
      <c r="L2389" s="25">
        <v>1.8199999999999999E-7</v>
      </c>
      <c r="M2389" s="25">
        <v>3.9999999999999998E-7</v>
      </c>
      <c r="N2389" s="25">
        <v>6.9400000000000005E-7</v>
      </c>
      <c r="O2389" s="25">
        <f t="shared" si="203"/>
        <v>1.8199999999999999E-7</v>
      </c>
      <c r="P2389" s="25">
        <f t="shared" si="204"/>
        <v>3.9999999999999998E-7</v>
      </c>
      <c r="Q2389" s="25">
        <f t="shared" si="205"/>
        <v>6.9400000000000005E-7</v>
      </c>
      <c r="R2389" s="25">
        <f t="shared" si="207"/>
        <v>0</v>
      </c>
      <c r="S2389" s="25">
        <f t="shared" si="207"/>
        <v>2.3232327198364008E-6</v>
      </c>
      <c r="T2389" s="25">
        <f t="shared" si="207"/>
        <v>7.8115664621676902E-3</v>
      </c>
      <c r="U2389" s="25">
        <f t="shared" si="206"/>
        <v>7.3663476482617582E-4</v>
      </c>
      <c r="V2389" s="25">
        <f t="shared" si="206"/>
        <v>1.6189775051124746E-3</v>
      </c>
      <c r="W2389" s="25">
        <f t="shared" si="206"/>
        <v>2.8089259713701435E-3</v>
      </c>
      <c r="X2389" s="25">
        <f t="shared" si="206"/>
        <v>7.3663476482617582E-4</v>
      </c>
      <c r="Y2389" s="25">
        <f t="shared" si="206"/>
        <v>1.6189775051124746E-3</v>
      </c>
      <c r="Z2389" s="25">
        <f t="shared" si="206"/>
        <v>2.8089259713701435E-3</v>
      </c>
    </row>
    <row r="2390" spans="1:26" s="24" customFormat="1" x14ac:dyDescent="0.25">
      <c r="A2390" s="24" t="s">
        <v>184</v>
      </c>
      <c r="B2390" s="24" t="s">
        <v>185</v>
      </c>
      <c r="C2390" s="24" t="s">
        <v>186</v>
      </c>
      <c r="D2390" s="24" t="s">
        <v>187</v>
      </c>
      <c r="E2390" s="24">
        <v>2015</v>
      </c>
      <c r="F2390" s="24" t="s">
        <v>133</v>
      </c>
      <c r="G2390" s="24" t="s">
        <v>137</v>
      </c>
      <c r="H2390" s="24" t="s">
        <v>136</v>
      </c>
      <c r="I2390" s="25">
        <v>0</v>
      </c>
      <c r="J2390" s="25">
        <v>0</v>
      </c>
      <c r="K2390" s="25">
        <v>1.12E-7</v>
      </c>
      <c r="L2390" s="25">
        <v>4.7200000000000002E-9</v>
      </c>
      <c r="M2390" s="25">
        <v>1.27E-8</v>
      </c>
      <c r="N2390" s="25">
        <v>8.5399999999999997E-8</v>
      </c>
      <c r="O2390" s="25">
        <f t="shared" si="203"/>
        <v>4.7200000000000002E-9</v>
      </c>
      <c r="P2390" s="25">
        <f t="shared" si="204"/>
        <v>1.27E-8</v>
      </c>
      <c r="Q2390" s="25">
        <f t="shared" si="205"/>
        <v>8.5399999999999997E-8</v>
      </c>
      <c r="R2390" s="25">
        <f t="shared" si="207"/>
        <v>0</v>
      </c>
      <c r="S2390" s="25">
        <f t="shared" si="207"/>
        <v>0</v>
      </c>
      <c r="T2390" s="25">
        <f t="shared" si="207"/>
        <v>4.5331370143149286E-4</v>
      </c>
      <c r="U2390" s="25">
        <f t="shared" si="206"/>
        <v>1.9103934560327201E-5</v>
      </c>
      <c r="V2390" s="25">
        <f t="shared" si="206"/>
        <v>5.1402535787321065E-5</v>
      </c>
      <c r="W2390" s="25">
        <f t="shared" si="206"/>
        <v>3.456516973415133E-4</v>
      </c>
      <c r="X2390" s="25">
        <f t="shared" si="206"/>
        <v>1.9103934560327201E-5</v>
      </c>
      <c r="Y2390" s="25">
        <f t="shared" si="206"/>
        <v>5.1402535787321065E-5</v>
      </c>
      <c r="Z2390" s="25">
        <f t="shared" si="206"/>
        <v>3.456516973415133E-4</v>
      </c>
    </row>
    <row r="2391" spans="1:26" s="24" customFormat="1" x14ac:dyDescent="0.25">
      <c r="A2391" s="24" t="s">
        <v>184</v>
      </c>
      <c r="B2391" s="24" t="s">
        <v>185</v>
      </c>
      <c r="C2391" s="24" t="s">
        <v>186</v>
      </c>
      <c r="D2391" s="24" t="s">
        <v>187</v>
      </c>
      <c r="E2391" s="24">
        <v>2015</v>
      </c>
      <c r="F2391" s="24" t="s">
        <v>133</v>
      </c>
      <c r="G2391" s="24" t="s">
        <v>137</v>
      </c>
      <c r="H2391" s="24">
        <v>1000</v>
      </c>
      <c r="I2391" s="25">
        <v>0</v>
      </c>
      <c r="J2391" s="25">
        <v>0</v>
      </c>
      <c r="K2391" s="25">
        <v>3.8199999999999998E-8</v>
      </c>
      <c r="L2391" s="25">
        <v>3.12E-9</v>
      </c>
      <c r="M2391" s="25">
        <v>6.3199999999999997E-9</v>
      </c>
      <c r="N2391" s="25">
        <v>1.3799999999999999E-8</v>
      </c>
      <c r="O2391" s="25">
        <f t="shared" si="203"/>
        <v>3.12E-9</v>
      </c>
      <c r="P2391" s="25">
        <f t="shared" si="204"/>
        <v>6.3199999999999997E-9</v>
      </c>
      <c r="Q2391" s="25">
        <f t="shared" si="205"/>
        <v>1.3799999999999999E-8</v>
      </c>
      <c r="R2391" s="25">
        <f t="shared" si="207"/>
        <v>0</v>
      </c>
      <c r="S2391" s="25">
        <f t="shared" si="207"/>
        <v>0</v>
      </c>
      <c r="T2391" s="25">
        <f t="shared" si="207"/>
        <v>1.5461235173824131E-4</v>
      </c>
      <c r="U2391" s="25">
        <f t="shared" si="206"/>
        <v>1.26280245398773E-5</v>
      </c>
      <c r="V2391" s="25">
        <f t="shared" si="206"/>
        <v>2.5579844580777097E-5</v>
      </c>
      <c r="W2391" s="25">
        <f t="shared" si="206"/>
        <v>5.5854723926380367E-5</v>
      </c>
      <c r="X2391" s="25">
        <f t="shared" si="206"/>
        <v>1.26280245398773E-5</v>
      </c>
      <c r="Y2391" s="25">
        <f t="shared" si="206"/>
        <v>2.5579844580777097E-5</v>
      </c>
      <c r="Z2391" s="25">
        <f t="shared" si="206"/>
        <v>5.5854723926380367E-5</v>
      </c>
    </row>
    <row r="2392" spans="1:26" s="24" customFormat="1" x14ac:dyDescent="0.25">
      <c r="A2392" s="24" t="s">
        <v>184</v>
      </c>
      <c r="B2392" s="24" t="s">
        <v>185</v>
      </c>
      <c r="C2392" s="24" t="s">
        <v>186</v>
      </c>
      <c r="D2392" s="24" t="s">
        <v>187</v>
      </c>
      <c r="E2392" s="24">
        <v>2015</v>
      </c>
      <c r="F2392" s="24" t="s">
        <v>133</v>
      </c>
      <c r="G2392" s="24" t="s">
        <v>137</v>
      </c>
      <c r="H2392" s="24">
        <v>2500</v>
      </c>
      <c r="I2392" s="25">
        <v>0</v>
      </c>
      <c r="J2392" s="25">
        <v>0</v>
      </c>
      <c r="K2392" s="25">
        <v>8.57E-9</v>
      </c>
      <c r="L2392" s="25">
        <v>6.4400000000000005E-10</v>
      </c>
      <c r="M2392" s="25">
        <v>1.27E-9</v>
      </c>
      <c r="N2392" s="25">
        <v>3.0300000000000001E-9</v>
      </c>
      <c r="O2392" s="25">
        <f t="shared" si="203"/>
        <v>6.4400000000000005E-10</v>
      </c>
      <c r="P2392" s="25">
        <f t="shared" si="204"/>
        <v>1.27E-9</v>
      </c>
      <c r="Q2392" s="25">
        <f t="shared" si="205"/>
        <v>3.0300000000000001E-9</v>
      </c>
      <c r="R2392" s="25">
        <f t="shared" si="207"/>
        <v>0</v>
      </c>
      <c r="S2392" s="25">
        <f t="shared" si="207"/>
        <v>0</v>
      </c>
      <c r="T2392" s="25">
        <f t="shared" si="207"/>
        <v>3.4686593047034766E-5</v>
      </c>
      <c r="U2392" s="25">
        <f t="shared" si="206"/>
        <v>2.606553783231084E-6</v>
      </c>
      <c r="V2392" s="25">
        <f t="shared" si="206"/>
        <v>5.1402535787321063E-6</v>
      </c>
      <c r="W2392" s="25">
        <f t="shared" si="206"/>
        <v>1.2263754601226995E-5</v>
      </c>
      <c r="X2392" s="25">
        <f t="shared" si="206"/>
        <v>2.606553783231084E-6</v>
      </c>
      <c r="Y2392" s="25">
        <f t="shared" si="206"/>
        <v>5.1402535787321063E-6</v>
      </c>
      <c r="Z2392" s="25">
        <f t="shared" si="206"/>
        <v>1.2263754601226995E-5</v>
      </c>
    </row>
    <row r="2393" spans="1:26" s="24" customFormat="1" x14ac:dyDescent="0.25">
      <c r="A2393" s="24" t="s">
        <v>184</v>
      </c>
      <c r="B2393" s="24" t="s">
        <v>185</v>
      </c>
      <c r="C2393" s="24" t="s">
        <v>186</v>
      </c>
      <c r="D2393" s="24" t="s">
        <v>187</v>
      </c>
      <c r="E2393" s="24">
        <v>2015</v>
      </c>
      <c r="F2393" s="24" t="s">
        <v>133</v>
      </c>
      <c r="G2393" s="24" t="s">
        <v>137</v>
      </c>
      <c r="H2393" s="24">
        <v>5000</v>
      </c>
      <c r="I2393" s="25">
        <v>0</v>
      </c>
      <c r="J2393" s="25">
        <v>0</v>
      </c>
      <c r="K2393" s="25">
        <v>2.8400000000000001E-9</v>
      </c>
      <c r="L2393" s="25">
        <v>2.0000000000000001E-10</v>
      </c>
      <c r="M2393" s="25">
        <v>3.9499999999999998E-10</v>
      </c>
      <c r="N2393" s="25">
        <v>9.8300000000000002E-10</v>
      </c>
      <c r="O2393" s="25">
        <f t="shared" si="203"/>
        <v>2.0000000000000001E-10</v>
      </c>
      <c r="P2393" s="25">
        <f t="shared" si="204"/>
        <v>3.9499999999999998E-10</v>
      </c>
      <c r="Q2393" s="25">
        <f t="shared" si="205"/>
        <v>9.8300000000000002E-10</v>
      </c>
      <c r="R2393" s="25">
        <f t="shared" si="207"/>
        <v>0</v>
      </c>
      <c r="S2393" s="25">
        <f t="shared" si="207"/>
        <v>0</v>
      </c>
      <c r="T2393" s="25">
        <f t="shared" si="207"/>
        <v>1.1494740286298569E-5</v>
      </c>
      <c r="U2393" s="25">
        <f t="shared" si="206"/>
        <v>8.0948875255623722E-7</v>
      </c>
      <c r="V2393" s="25">
        <f t="shared" si="206"/>
        <v>1.5987402862985686E-6</v>
      </c>
      <c r="W2393" s="25">
        <f t="shared" si="206"/>
        <v>3.9786372188139059E-6</v>
      </c>
      <c r="X2393" s="25">
        <f t="shared" si="206"/>
        <v>8.0948875255623722E-7</v>
      </c>
      <c r="Y2393" s="25">
        <f t="shared" si="206"/>
        <v>1.5987402862985686E-6</v>
      </c>
      <c r="Z2393" s="25">
        <f t="shared" si="206"/>
        <v>3.9786372188139059E-6</v>
      </c>
    </row>
    <row r="2394" spans="1:26" s="24" customFormat="1" x14ac:dyDescent="0.25">
      <c r="A2394" s="24" t="s">
        <v>184</v>
      </c>
      <c r="B2394" s="24" t="s">
        <v>185</v>
      </c>
      <c r="C2394" s="24" t="s">
        <v>186</v>
      </c>
      <c r="D2394" s="24" t="s">
        <v>187</v>
      </c>
      <c r="E2394" s="24">
        <v>2015</v>
      </c>
      <c r="F2394" s="24" t="s">
        <v>133</v>
      </c>
      <c r="G2394" s="24" t="s">
        <v>137</v>
      </c>
      <c r="H2394" s="24">
        <v>10000</v>
      </c>
      <c r="I2394" s="25">
        <v>0</v>
      </c>
      <c r="J2394" s="25">
        <v>0</v>
      </c>
      <c r="K2394" s="25">
        <v>9.7500000000000005E-10</v>
      </c>
      <c r="L2394" s="25">
        <v>6.5299999999999997E-11</v>
      </c>
      <c r="M2394" s="25">
        <v>1.28E-10</v>
      </c>
      <c r="N2394" s="25">
        <v>3.2500000000000002E-10</v>
      </c>
      <c r="O2394" s="25">
        <f t="shared" si="203"/>
        <v>6.5299999999999997E-11</v>
      </c>
      <c r="P2394" s="25">
        <f t="shared" si="204"/>
        <v>1.28E-10</v>
      </c>
      <c r="Q2394" s="25">
        <f t="shared" si="205"/>
        <v>3.2500000000000002E-10</v>
      </c>
      <c r="R2394" s="25">
        <f t="shared" si="207"/>
        <v>0</v>
      </c>
      <c r="S2394" s="25">
        <f t="shared" si="207"/>
        <v>0</v>
      </c>
      <c r="T2394" s="25">
        <f t="shared" si="207"/>
        <v>3.9462576687116567E-6</v>
      </c>
      <c r="U2394" s="25">
        <f t="shared" si="206"/>
        <v>2.6429807770961145E-7</v>
      </c>
      <c r="V2394" s="25">
        <f t="shared" si="206"/>
        <v>5.1807280163599181E-7</v>
      </c>
      <c r="W2394" s="25">
        <f t="shared" si="206"/>
        <v>1.3154192229038856E-6</v>
      </c>
      <c r="X2394" s="25">
        <f t="shared" si="206"/>
        <v>2.6429807770961145E-7</v>
      </c>
      <c r="Y2394" s="25">
        <f t="shared" si="206"/>
        <v>5.1807280163599181E-7</v>
      </c>
      <c r="Z2394" s="25">
        <f t="shared" si="206"/>
        <v>1.3154192229038856E-6</v>
      </c>
    </row>
    <row r="2395" spans="1:26" s="24" customFormat="1" x14ac:dyDescent="0.25">
      <c r="A2395" s="24" t="s">
        <v>184</v>
      </c>
      <c r="B2395" s="24" t="s">
        <v>185</v>
      </c>
      <c r="C2395" s="24" t="s">
        <v>186</v>
      </c>
      <c r="D2395" s="24" t="s">
        <v>187</v>
      </c>
      <c r="E2395" s="24">
        <v>2015</v>
      </c>
      <c r="F2395" s="24" t="s">
        <v>133</v>
      </c>
      <c r="G2395" s="24" t="s">
        <v>138</v>
      </c>
      <c r="H2395" s="24">
        <v>10</v>
      </c>
      <c r="I2395" s="25">
        <v>0</v>
      </c>
      <c r="J2395" s="25">
        <v>2.05E-16</v>
      </c>
      <c r="K2395" s="25">
        <v>1.29E-11</v>
      </c>
      <c r="L2395" s="25">
        <v>3.3000000000000001E-12</v>
      </c>
      <c r="M2395" s="25">
        <v>3.5300000000000001E-12</v>
      </c>
      <c r="N2395" s="25">
        <v>3.9299999999999996E-12</v>
      </c>
      <c r="O2395" s="25">
        <f t="shared" si="203"/>
        <v>3.3000000000000001E-12</v>
      </c>
      <c r="P2395" s="25">
        <f t="shared" si="204"/>
        <v>3.5300000000000001E-12</v>
      </c>
      <c r="Q2395" s="25">
        <f t="shared" si="205"/>
        <v>3.9299999999999996E-12</v>
      </c>
      <c r="R2395" s="25">
        <f t="shared" si="207"/>
        <v>0</v>
      </c>
      <c r="S2395" s="25">
        <f t="shared" si="207"/>
        <v>8.2972597137014319E-13</v>
      </c>
      <c r="T2395" s="25">
        <f t="shared" si="207"/>
        <v>5.2212024539877299E-8</v>
      </c>
      <c r="U2395" s="25">
        <f t="shared" si="206"/>
        <v>1.3356564417177914E-8</v>
      </c>
      <c r="V2395" s="25">
        <f t="shared" si="206"/>
        <v>1.4287476482617587E-8</v>
      </c>
      <c r="W2395" s="25">
        <f t="shared" si="206"/>
        <v>1.5906453987730059E-8</v>
      </c>
      <c r="X2395" s="25">
        <f t="shared" si="206"/>
        <v>1.3356564417177914E-8</v>
      </c>
      <c r="Y2395" s="25">
        <f t="shared" si="206"/>
        <v>1.4287476482617587E-8</v>
      </c>
      <c r="Z2395" s="25">
        <f t="shared" si="206"/>
        <v>1.5906453987730059E-8</v>
      </c>
    </row>
    <row r="2396" spans="1:26" s="24" customFormat="1" x14ac:dyDescent="0.25">
      <c r="A2396" s="24" t="s">
        <v>184</v>
      </c>
      <c r="B2396" s="24" t="s">
        <v>185</v>
      </c>
      <c r="C2396" s="24" t="s">
        <v>186</v>
      </c>
      <c r="D2396" s="24" t="s">
        <v>187</v>
      </c>
      <c r="E2396" s="24">
        <v>2015</v>
      </c>
      <c r="F2396" s="24" t="s">
        <v>133</v>
      </c>
      <c r="G2396" s="24" t="s">
        <v>138</v>
      </c>
      <c r="H2396" s="24">
        <v>30</v>
      </c>
      <c r="I2396" s="25">
        <v>0</v>
      </c>
      <c r="J2396" s="25">
        <v>8.5300000000000002E-12</v>
      </c>
      <c r="K2396" s="25">
        <v>1.49E-9</v>
      </c>
      <c r="L2396" s="25">
        <v>1.3799999999999999E-10</v>
      </c>
      <c r="M2396" s="25">
        <v>2.26E-10</v>
      </c>
      <c r="N2396" s="25">
        <v>5.9100000000000003E-10</v>
      </c>
      <c r="O2396" s="25">
        <f t="shared" si="203"/>
        <v>1.3799999999999999E-10</v>
      </c>
      <c r="P2396" s="25">
        <f t="shared" si="204"/>
        <v>2.26E-10</v>
      </c>
      <c r="Q2396" s="25">
        <f t="shared" si="205"/>
        <v>5.9100000000000003E-10</v>
      </c>
      <c r="R2396" s="25">
        <f t="shared" si="207"/>
        <v>0</v>
      </c>
      <c r="S2396" s="25">
        <f t="shared" si="207"/>
        <v>3.4524695296523522E-8</v>
      </c>
      <c r="T2396" s="25">
        <f t="shared" si="207"/>
        <v>6.0306912065439682E-6</v>
      </c>
      <c r="U2396" s="25">
        <f t="shared" si="206"/>
        <v>5.5854723926380362E-7</v>
      </c>
      <c r="V2396" s="25">
        <f t="shared" si="206"/>
        <v>9.1472229038854806E-7</v>
      </c>
      <c r="W2396" s="25">
        <f t="shared" si="206"/>
        <v>2.3920392638036813E-6</v>
      </c>
      <c r="X2396" s="25">
        <f t="shared" si="206"/>
        <v>5.5854723926380362E-7</v>
      </c>
      <c r="Y2396" s="25">
        <f t="shared" si="206"/>
        <v>9.1472229038854806E-7</v>
      </c>
      <c r="Z2396" s="25">
        <f t="shared" si="206"/>
        <v>2.3920392638036813E-6</v>
      </c>
    </row>
    <row r="2397" spans="1:26" s="24" customFormat="1" x14ac:dyDescent="0.25">
      <c r="A2397" s="24" t="s">
        <v>184</v>
      </c>
      <c r="B2397" s="24" t="s">
        <v>185</v>
      </c>
      <c r="C2397" s="24" t="s">
        <v>186</v>
      </c>
      <c r="D2397" s="24" t="s">
        <v>187</v>
      </c>
      <c r="E2397" s="24">
        <v>2015</v>
      </c>
      <c r="F2397" s="24" t="s">
        <v>133</v>
      </c>
      <c r="G2397" s="24" t="s">
        <v>138</v>
      </c>
      <c r="H2397" s="24" t="s">
        <v>135</v>
      </c>
      <c r="I2397" s="25">
        <v>0</v>
      </c>
      <c r="J2397" s="25">
        <v>6.2700000000000001E-11</v>
      </c>
      <c r="K2397" s="25">
        <v>4.8799999999999997E-9</v>
      </c>
      <c r="L2397" s="25">
        <v>2.7800000000000002E-10</v>
      </c>
      <c r="M2397" s="25">
        <v>6.4600000000000004E-10</v>
      </c>
      <c r="N2397" s="25">
        <v>3.3700000000000001E-9</v>
      </c>
      <c r="O2397" s="25">
        <f t="shared" si="203"/>
        <v>2.7800000000000002E-10</v>
      </c>
      <c r="P2397" s="25">
        <f t="shared" si="204"/>
        <v>6.4600000000000004E-10</v>
      </c>
      <c r="Q2397" s="25">
        <f t="shared" si="205"/>
        <v>3.3700000000000001E-9</v>
      </c>
      <c r="R2397" s="25">
        <f t="shared" si="207"/>
        <v>0</v>
      </c>
      <c r="S2397" s="25">
        <f t="shared" si="207"/>
        <v>2.5377472392638036E-7</v>
      </c>
      <c r="T2397" s="25">
        <f t="shared" si="207"/>
        <v>1.9751525562372188E-5</v>
      </c>
      <c r="U2397" s="25">
        <f t="shared" si="206"/>
        <v>1.12518936605317E-6</v>
      </c>
      <c r="V2397" s="25">
        <f t="shared" si="206"/>
        <v>2.6146486707566461E-6</v>
      </c>
      <c r="W2397" s="25">
        <f t="shared" si="206"/>
        <v>1.3639885480572598E-5</v>
      </c>
      <c r="X2397" s="25">
        <f t="shared" si="206"/>
        <v>1.12518936605317E-6</v>
      </c>
      <c r="Y2397" s="25">
        <f t="shared" si="206"/>
        <v>2.6146486707566461E-6</v>
      </c>
      <c r="Z2397" s="25">
        <f t="shared" si="206"/>
        <v>1.3639885480572598E-5</v>
      </c>
    </row>
    <row r="2398" spans="1:26" s="24" customFormat="1" x14ac:dyDescent="0.25">
      <c r="A2398" s="24" t="s">
        <v>184</v>
      </c>
      <c r="B2398" s="24" t="s">
        <v>185</v>
      </c>
      <c r="C2398" s="24" t="s">
        <v>186</v>
      </c>
      <c r="D2398" s="24" t="s">
        <v>187</v>
      </c>
      <c r="E2398" s="24">
        <v>2015</v>
      </c>
      <c r="F2398" s="24" t="s">
        <v>133</v>
      </c>
      <c r="G2398" s="24" t="s">
        <v>138</v>
      </c>
      <c r="H2398" s="24">
        <v>60</v>
      </c>
      <c r="I2398" s="25">
        <v>0</v>
      </c>
      <c r="J2398" s="25">
        <v>1.64E-10</v>
      </c>
      <c r="K2398" s="25">
        <v>9.0300000000000005E-9</v>
      </c>
      <c r="L2398" s="25">
        <v>5.7599999999999998E-10</v>
      </c>
      <c r="M2398" s="25">
        <v>1.3500000000000001E-9</v>
      </c>
      <c r="N2398" s="25">
        <v>5.6400000000000004E-9</v>
      </c>
      <c r="O2398" s="25">
        <f t="shared" si="203"/>
        <v>5.7599999999999998E-10</v>
      </c>
      <c r="P2398" s="25">
        <f t="shared" si="204"/>
        <v>1.3500000000000001E-9</v>
      </c>
      <c r="Q2398" s="25">
        <f t="shared" si="205"/>
        <v>5.6400000000000004E-9</v>
      </c>
      <c r="R2398" s="25">
        <f t="shared" si="207"/>
        <v>0</v>
      </c>
      <c r="S2398" s="25">
        <f t="shared" si="207"/>
        <v>6.6378077709611457E-7</v>
      </c>
      <c r="T2398" s="25">
        <f t="shared" si="207"/>
        <v>3.6548417177914111E-5</v>
      </c>
      <c r="U2398" s="25">
        <f t="shared" si="206"/>
        <v>2.3313276073619629E-6</v>
      </c>
      <c r="V2398" s="25">
        <f t="shared" si="206"/>
        <v>5.4640490797546017E-6</v>
      </c>
      <c r="W2398" s="25">
        <f t="shared" si="206"/>
        <v>2.2827582822085895E-5</v>
      </c>
      <c r="X2398" s="25">
        <f t="shared" si="206"/>
        <v>2.3313276073619629E-6</v>
      </c>
      <c r="Y2398" s="25">
        <f t="shared" si="206"/>
        <v>5.4640490797546017E-6</v>
      </c>
      <c r="Z2398" s="25">
        <f t="shared" si="206"/>
        <v>2.2827582822085895E-5</v>
      </c>
    </row>
    <row r="2399" spans="1:26" s="24" customFormat="1" x14ac:dyDescent="0.25">
      <c r="A2399" s="24" t="s">
        <v>184</v>
      </c>
      <c r="B2399" s="24" t="s">
        <v>185</v>
      </c>
      <c r="C2399" s="24" t="s">
        <v>186</v>
      </c>
      <c r="D2399" s="24" t="s">
        <v>187</v>
      </c>
      <c r="E2399" s="24">
        <v>2015</v>
      </c>
      <c r="F2399" s="24" t="s">
        <v>133</v>
      </c>
      <c r="G2399" s="24" t="s">
        <v>138</v>
      </c>
      <c r="H2399" s="24">
        <v>100</v>
      </c>
      <c r="I2399" s="25">
        <v>0</v>
      </c>
      <c r="J2399" s="25">
        <v>3.8700000000000001E-10</v>
      </c>
      <c r="K2399" s="25">
        <v>1.6899999999999999E-8</v>
      </c>
      <c r="L2399" s="25">
        <v>8.97E-10</v>
      </c>
      <c r="M2399" s="25">
        <v>2.4100000000000002E-9</v>
      </c>
      <c r="N2399" s="25">
        <v>1.0099999999999999E-8</v>
      </c>
      <c r="O2399" s="25">
        <f t="shared" si="203"/>
        <v>8.97E-10</v>
      </c>
      <c r="P2399" s="25">
        <f t="shared" si="204"/>
        <v>2.4100000000000002E-9</v>
      </c>
      <c r="Q2399" s="25">
        <f t="shared" si="205"/>
        <v>1.0099999999999999E-8</v>
      </c>
      <c r="R2399" s="25">
        <f t="shared" si="207"/>
        <v>0</v>
      </c>
      <c r="S2399" s="25">
        <f t="shared" si="207"/>
        <v>1.566360736196319E-6</v>
      </c>
      <c r="T2399" s="25">
        <f t="shared" si="207"/>
        <v>6.8401799591002037E-5</v>
      </c>
      <c r="U2399" s="25">
        <f t="shared" si="206"/>
        <v>3.6305570552147239E-6</v>
      </c>
      <c r="V2399" s="25">
        <f t="shared" si="206"/>
        <v>9.7543394683026588E-6</v>
      </c>
      <c r="W2399" s="25">
        <f t="shared" si="206"/>
        <v>4.0879182004089974E-5</v>
      </c>
      <c r="X2399" s="25">
        <f t="shared" si="206"/>
        <v>3.6305570552147239E-6</v>
      </c>
      <c r="Y2399" s="25">
        <f t="shared" si="206"/>
        <v>9.7543394683026588E-6</v>
      </c>
      <c r="Z2399" s="25">
        <f t="shared" si="206"/>
        <v>4.0879182004089974E-5</v>
      </c>
    </row>
    <row r="2400" spans="1:26" s="24" customFormat="1" x14ac:dyDescent="0.25">
      <c r="A2400" s="24" t="s">
        <v>184</v>
      </c>
      <c r="B2400" s="24" t="s">
        <v>185</v>
      </c>
      <c r="C2400" s="24" t="s">
        <v>186</v>
      </c>
      <c r="D2400" s="24" t="s">
        <v>187</v>
      </c>
      <c r="E2400" s="24">
        <v>2015</v>
      </c>
      <c r="F2400" s="24" t="s">
        <v>133</v>
      </c>
      <c r="G2400" s="24" t="s">
        <v>138</v>
      </c>
      <c r="H2400" s="24" t="s">
        <v>136</v>
      </c>
      <c r="I2400" s="25">
        <v>0</v>
      </c>
      <c r="J2400" s="25">
        <v>1.2500000000000001E-10</v>
      </c>
      <c r="K2400" s="25">
        <v>5.3700000000000003E-9</v>
      </c>
      <c r="L2400" s="25">
        <v>3.3E-10</v>
      </c>
      <c r="M2400" s="25">
        <v>8.0000000000000003E-10</v>
      </c>
      <c r="N2400" s="25">
        <v>3.1500000000000001E-9</v>
      </c>
      <c r="O2400" s="25">
        <f t="shared" si="203"/>
        <v>3.3E-10</v>
      </c>
      <c r="P2400" s="25">
        <f t="shared" si="204"/>
        <v>8.0000000000000003E-10</v>
      </c>
      <c r="Q2400" s="25">
        <f t="shared" si="205"/>
        <v>3.1500000000000001E-9</v>
      </c>
      <c r="R2400" s="25">
        <f t="shared" si="207"/>
        <v>0</v>
      </c>
      <c r="S2400" s="25">
        <f t="shared" si="207"/>
        <v>5.0593047034764825E-7</v>
      </c>
      <c r="T2400" s="25">
        <f t="shared" si="207"/>
        <v>2.1734773006134968E-5</v>
      </c>
      <c r="U2400" s="25">
        <f t="shared" si="206"/>
        <v>1.3356564417177914E-6</v>
      </c>
      <c r="V2400" s="25">
        <f t="shared" si="206"/>
        <v>3.2379550102249489E-6</v>
      </c>
      <c r="W2400" s="25">
        <f t="shared" si="206"/>
        <v>1.2749447852760735E-5</v>
      </c>
      <c r="X2400" s="25">
        <f t="shared" si="206"/>
        <v>1.3356564417177914E-6</v>
      </c>
      <c r="Y2400" s="25">
        <f t="shared" si="206"/>
        <v>3.2379550102249489E-6</v>
      </c>
      <c r="Z2400" s="25">
        <f t="shared" si="206"/>
        <v>1.2749447852760735E-5</v>
      </c>
    </row>
    <row r="2401" spans="1:26" s="24" customFormat="1" x14ac:dyDescent="0.25">
      <c r="A2401" s="24" t="s">
        <v>184</v>
      </c>
      <c r="B2401" s="24" t="s">
        <v>185</v>
      </c>
      <c r="C2401" s="24" t="s">
        <v>186</v>
      </c>
      <c r="D2401" s="24" t="s">
        <v>187</v>
      </c>
      <c r="E2401" s="24">
        <v>2015</v>
      </c>
      <c r="F2401" s="24" t="s">
        <v>133</v>
      </c>
      <c r="G2401" s="24" t="s">
        <v>138</v>
      </c>
      <c r="H2401" s="24">
        <v>1000</v>
      </c>
      <c r="I2401" s="25">
        <v>0</v>
      </c>
      <c r="J2401" s="25">
        <v>7.1699999999999995E-11</v>
      </c>
      <c r="K2401" s="25">
        <v>3.2599999999999999E-9</v>
      </c>
      <c r="L2401" s="25">
        <v>2.5000000000000002E-10</v>
      </c>
      <c r="M2401" s="25">
        <v>6.1099999999999996E-10</v>
      </c>
      <c r="N2401" s="25">
        <v>1.2199999999999999E-9</v>
      </c>
      <c r="O2401" s="25">
        <f t="shared" si="203"/>
        <v>2.5000000000000002E-10</v>
      </c>
      <c r="P2401" s="25">
        <f t="shared" si="204"/>
        <v>6.1099999999999996E-10</v>
      </c>
      <c r="Q2401" s="25">
        <f t="shared" si="205"/>
        <v>1.2199999999999999E-9</v>
      </c>
      <c r="R2401" s="25">
        <f t="shared" si="207"/>
        <v>0</v>
      </c>
      <c r="S2401" s="25">
        <f t="shared" si="207"/>
        <v>2.9020171779141107E-7</v>
      </c>
      <c r="T2401" s="25">
        <f t="shared" si="207"/>
        <v>1.3194666666666668E-5</v>
      </c>
      <c r="U2401" s="25">
        <f t="shared" si="206"/>
        <v>1.0118609406952965E-6</v>
      </c>
      <c r="V2401" s="25">
        <f t="shared" si="206"/>
        <v>2.4729881390593047E-6</v>
      </c>
      <c r="W2401" s="25">
        <f t="shared" si="206"/>
        <v>4.937881390593047E-6</v>
      </c>
      <c r="X2401" s="25">
        <f t="shared" si="206"/>
        <v>1.0118609406952965E-6</v>
      </c>
      <c r="Y2401" s="25">
        <f t="shared" si="206"/>
        <v>2.4729881390593047E-6</v>
      </c>
      <c r="Z2401" s="25">
        <f t="shared" si="206"/>
        <v>4.937881390593047E-6</v>
      </c>
    </row>
    <row r="2402" spans="1:26" s="24" customFormat="1" x14ac:dyDescent="0.25">
      <c r="A2402" s="24" t="s">
        <v>184</v>
      </c>
      <c r="B2402" s="24" t="s">
        <v>185</v>
      </c>
      <c r="C2402" s="24" t="s">
        <v>186</v>
      </c>
      <c r="D2402" s="24" t="s">
        <v>187</v>
      </c>
      <c r="E2402" s="24">
        <v>2015</v>
      </c>
      <c r="F2402" s="24" t="s">
        <v>133</v>
      </c>
      <c r="G2402" s="24" t="s">
        <v>138</v>
      </c>
      <c r="H2402" s="24">
        <v>2500</v>
      </c>
      <c r="I2402" s="25">
        <v>0</v>
      </c>
      <c r="J2402" s="25">
        <v>2.09E-11</v>
      </c>
      <c r="K2402" s="25">
        <v>9.4600000000000004E-10</v>
      </c>
      <c r="L2402" s="25">
        <v>8.1399999999999998E-11</v>
      </c>
      <c r="M2402" s="25">
        <v>1.73E-10</v>
      </c>
      <c r="N2402" s="25">
        <v>3.43E-10</v>
      </c>
      <c r="O2402" s="25">
        <f t="shared" si="203"/>
        <v>8.1399999999999998E-11</v>
      </c>
      <c r="P2402" s="25">
        <f t="shared" si="204"/>
        <v>1.73E-10</v>
      </c>
      <c r="Q2402" s="25">
        <f t="shared" si="205"/>
        <v>3.43E-10</v>
      </c>
      <c r="R2402" s="25">
        <f t="shared" si="207"/>
        <v>0</v>
      </c>
      <c r="S2402" s="25">
        <f t="shared" si="207"/>
        <v>8.4591574642126794E-8</v>
      </c>
      <c r="T2402" s="25">
        <f t="shared" si="207"/>
        <v>3.8288817995910024E-6</v>
      </c>
      <c r="U2402" s="25">
        <f t="shared" si="206"/>
        <v>3.2946192229038854E-7</v>
      </c>
      <c r="V2402" s="25">
        <f t="shared" si="206"/>
        <v>7.0020777096114523E-7</v>
      </c>
      <c r="W2402" s="25">
        <f t="shared" si="206"/>
        <v>1.3882732106339469E-6</v>
      </c>
      <c r="X2402" s="25">
        <f t="shared" si="206"/>
        <v>3.2946192229038854E-7</v>
      </c>
      <c r="Y2402" s="25">
        <f t="shared" si="206"/>
        <v>7.0020777096114523E-7</v>
      </c>
      <c r="Z2402" s="25">
        <f t="shared" si="206"/>
        <v>1.3882732106339469E-6</v>
      </c>
    </row>
    <row r="2403" spans="1:26" s="24" customFormat="1" x14ac:dyDescent="0.25">
      <c r="A2403" s="24" t="s">
        <v>184</v>
      </c>
      <c r="B2403" s="24" t="s">
        <v>185</v>
      </c>
      <c r="C2403" s="24" t="s">
        <v>186</v>
      </c>
      <c r="D2403" s="24" t="s">
        <v>187</v>
      </c>
      <c r="E2403" s="24">
        <v>2015</v>
      </c>
      <c r="F2403" s="24" t="s">
        <v>133</v>
      </c>
      <c r="G2403" s="24" t="s">
        <v>138</v>
      </c>
      <c r="H2403" s="24">
        <v>5000</v>
      </c>
      <c r="I2403" s="25">
        <v>0</v>
      </c>
      <c r="J2403" s="25">
        <v>8.2899999999999996E-12</v>
      </c>
      <c r="K2403" s="25">
        <v>3.45E-10</v>
      </c>
      <c r="L2403" s="25">
        <v>3.0300000000000001E-11</v>
      </c>
      <c r="M2403" s="25">
        <v>5.9399999999999997E-11</v>
      </c>
      <c r="N2403" s="25">
        <v>1.27E-10</v>
      </c>
      <c r="O2403" s="25">
        <f t="shared" si="203"/>
        <v>3.0300000000000001E-11</v>
      </c>
      <c r="P2403" s="25">
        <f t="shared" si="204"/>
        <v>5.9399999999999997E-11</v>
      </c>
      <c r="Q2403" s="25">
        <f t="shared" si="205"/>
        <v>1.27E-10</v>
      </c>
      <c r="R2403" s="25">
        <f t="shared" si="207"/>
        <v>0</v>
      </c>
      <c r="S2403" s="25">
        <f t="shared" si="207"/>
        <v>3.3553308793456037E-8</v>
      </c>
      <c r="T2403" s="25">
        <f t="shared" si="207"/>
        <v>1.3963680981595092E-6</v>
      </c>
      <c r="U2403" s="25">
        <f t="shared" si="206"/>
        <v>1.2263754601226994E-7</v>
      </c>
      <c r="V2403" s="25">
        <f t="shared" si="206"/>
        <v>2.4041815950920246E-7</v>
      </c>
      <c r="W2403" s="25">
        <f t="shared" si="206"/>
        <v>5.1402535787321066E-7</v>
      </c>
      <c r="X2403" s="25">
        <f t="shared" si="206"/>
        <v>1.2263754601226994E-7</v>
      </c>
      <c r="Y2403" s="25">
        <f t="shared" si="206"/>
        <v>2.4041815950920246E-7</v>
      </c>
      <c r="Z2403" s="25">
        <f t="shared" si="206"/>
        <v>5.1402535787321066E-7</v>
      </c>
    </row>
    <row r="2404" spans="1:26" s="24" customFormat="1" x14ac:dyDescent="0.25">
      <c r="A2404" s="24" t="s">
        <v>184</v>
      </c>
      <c r="B2404" s="24" t="s">
        <v>185</v>
      </c>
      <c r="C2404" s="24" t="s">
        <v>186</v>
      </c>
      <c r="D2404" s="24" t="s">
        <v>187</v>
      </c>
      <c r="E2404" s="24">
        <v>2015</v>
      </c>
      <c r="F2404" s="24" t="s">
        <v>133</v>
      </c>
      <c r="G2404" s="24" t="s">
        <v>138</v>
      </c>
      <c r="H2404" s="24">
        <v>10000</v>
      </c>
      <c r="I2404" s="25">
        <v>0</v>
      </c>
      <c r="J2404" s="25">
        <v>3.27E-12</v>
      </c>
      <c r="K2404" s="25">
        <v>1.2299999999999999E-10</v>
      </c>
      <c r="L2404" s="25">
        <v>1.1100000000000001E-11</v>
      </c>
      <c r="M2404" s="25">
        <v>2.03E-11</v>
      </c>
      <c r="N2404" s="25">
        <v>4.54E-11</v>
      </c>
      <c r="O2404" s="25">
        <f t="shared" si="203"/>
        <v>1.1100000000000001E-11</v>
      </c>
      <c r="P2404" s="25">
        <f t="shared" si="204"/>
        <v>2.03E-11</v>
      </c>
      <c r="Q2404" s="25">
        <f t="shared" si="205"/>
        <v>4.54E-11</v>
      </c>
      <c r="R2404" s="25">
        <f t="shared" si="207"/>
        <v>0</v>
      </c>
      <c r="S2404" s="25">
        <f t="shared" si="207"/>
        <v>1.323514110429448E-8</v>
      </c>
      <c r="T2404" s="25">
        <f t="shared" si="207"/>
        <v>4.9783558282208585E-7</v>
      </c>
      <c r="U2404" s="25">
        <f t="shared" si="206"/>
        <v>4.4926625766871164E-8</v>
      </c>
      <c r="V2404" s="25">
        <f t="shared" si="206"/>
        <v>8.2163108384458078E-8</v>
      </c>
      <c r="W2404" s="25">
        <f t="shared" si="206"/>
        <v>1.8375394683026586E-7</v>
      </c>
      <c r="X2404" s="25">
        <f t="shared" si="206"/>
        <v>4.4926625766871164E-8</v>
      </c>
      <c r="Y2404" s="25">
        <f t="shared" si="206"/>
        <v>8.2163108384458078E-8</v>
      </c>
      <c r="Z2404" s="25">
        <f t="shared" si="206"/>
        <v>1.8375394683026586E-7</v>
      </c>
    </row>
    <row r="2405" spans="1:26" s="24" customFormat="1" x14ac:dyDescent="0.25">
      <c r="A2405" s="24" t="s">
        <v>184</v>
      </c>
      <c r="B2405" s="24" t="s">
        <v>185</v>
      </c>
      <c r="C2405" s="24" t="s">
        <v>186</v>
      </c>
      <c r="D2405" s="24" t="s">
        <v>187</v>
      </c>
      <c r="E2405" s="24">
        <v>2016</v>
      </c>
      <c r="F2405" s="24" t="s">
        <v>133</v>
      </c>
      <c r="G2405" s="24" t="s">
        <v>134</v>
      </c>
      <c r="H2405" s="24">
        <v>10</v>
      </c>
      <c r="I2405" s="25">
        <v>0</v>
      </c>
      <c r="J2405" s="25">
        <v>9.7300000000000004E-7</v>
      </c>
      <c r="K2405" s="25">
        <v>2.3300000000000001E-5</v>
      </c>
      <c r="L2405" s="25">
        <v>3.5300000000000001E-6</v>
      </c>
      <c r="M2405" s="25">
        <v>5.8000000000000004E-6</v>
      </c>
      <c r="N2405" s="25">
        <v>8.4100000000000008E-6</v>
      </c>
      <c r="O2405" s="25">
        <f t="shared" si="203"/>
        <v>3.5300000000000001E-6</v>
      </c>
      <c r="P2405" s="25">
        <f t="shared" si="204"/>
        <v>5.8000000000000004E-6</v>
      </c>
      <c r="Q2405" s="25">
        <f t="shared" si="205"/>
        <v>8.4100000000000008E-6</v>
      </c>
      <c r="R2405" s="25">
        <f t="shared" si="207"/>
        <v>0</v>
      </c>
      <c r="S2405" s="25">
        <f t="shared" si="207"/>
        <v>3.9381627811860944E-3</v>
      </c>
      <c r="T2405" s="25">
        <f t="shared" si="207"/>
        <v>9.4305439672801639E-2</v>
      </c>
      <c r="U2405" s="25">
        <f t="shared" si="206"/>
        <v>1.4287476482617587E-2</v>
      </c>
      <c r="V2405" s="25">
        <f t="shared" si="206"/>
        <v>2.347517382413088E-2</v>
      </c>
      <c r="W2405" s="25">
        <f t="shared" si="206"/>
        <v>3.4039002044989775E-2</v>
      </c>
      <c r="X2405" s="25">
        <f t="shared" si="206"/>
        <v>1.4287476482617587E-2</v>
      </c>
      <c r="Y2405" s="25">
        <f t="shared" si="206"/>
        <v>2.347517382413088E-2</v>
      </c>
      <c r="Z2405" s="25">
        <f t="shared" si="206"/>
        <v>3.4039002044989775E-2</v>
      </c>
    </row>
    <row r="2406" spans="1:26" s="24" customFormat="1" x14ac:dyDescent="0.25">
      <c r="A2406" s="24" t="s">
        <v>184</v>
      </c>
      <c r="B2406" s="24" t="s">
        <v>185</v>
      </c>
      <c r="C2406" s="24" t="s">
        <v>186</v>
      </c>
      <c r="D2406" s="24" t="s">
        <v>187</v>
      </c>
      <c r="E2406" s="24">
        <v>2016</v>
      </c>
      <c r="F2406" s="24" t="s">
        <v>133</v>
      </c>
      <c r="G2406" s="24" t="s">
        <v>134</v>
      </c>
      <c r="H2406" s="24">
        <v>30</v>
      </c>
      <c r="I2406" s="25">
        <v>0</v>
      </c>
      <c r="J2406" s="25">
        <v>3.5199999999999998E-8</v>
      </c>
      <c r="K2406" s="25">
        <v>7.1600000000000001E-6</v>
      </c>
      <c r="L2406" s="25">
        <v>7.85E-7</v>
      </c>
      <c r="M2406" s="25">
        <v>1.64E-6</v>
      </c>
      <c r="N2406" s="25">
        <v>2.6800000000000002E-6</v>
      </c>
      <c r="O2406" s="25">
        <f t="shared" si="203"/>
        <v>7.85E-7</v>
      </c>
      <c r="P2406" s="25">
        <f t="shared" si="204"/>
        <v>1.64E-6</v>
      </c>
      <c r="Q2406" s="25">
        <f t="shared" si="205"/>
        <v>2.6800000000000002E-6</v>
      </c>
      <c r="R2406" s="25">
        <f t="shared" si="207"/>
        <v>0</v>
      </c>
      <c r="S2406" s="25">
        <f t="shared" si="207"/>
        <v>1.4247002044989775E-4</v>
      </c>
      <c r="T2406" s="25">
        <f t="shared" si="207"/>
        <v>2.8979697341513292E-2</v>
      </c>
      <c r="U2406" s="25">
        <f t="shared" si="206"/>
        <v>3.1772433537832316E-3</v>
      </c>
      <c r="V2406" s="25">
        <f t="shared" si="206"/>
        <v>6.6378077709611455E-3</v>
      </c>
      <c r="W2406" s="25">
        <f t="shared" si="206"/>
        <v>1.0847149284253579E-2</v>
      </c>
      <c r="X2406" s="25">
        <f t="shared" si="206"/>
        <v>3.1772433537832316E-3</v>
      </c>
      <c r="Y2406" s="25">
        <f t="shared" si="206"/>
        <v>6.6378077709611455E-3</v>
      </c>
      <c r="Z2406" s="25">
        <f t="shared" si="206"/>
        <v>1.0847149284253579E-2</v>
      </c>
    </row>
    <row r="2407" spans="1:26" s="24" customFormat="1" x14ac:dyDescent="0.25">
      <c r="A2407" s="24" t="s">
        <v>184</v>
      </c>
      <c r="B2407" s="24" t="s">
        <v>185</v>
      </c>
      <c r="C2407" s="24" t="s">
        <v>186</v>
      </c>
      <c r="D2407" s="24" t="s">
        <v>187</v>
      </c>
      <c r="E2407" s="24">
        <v>2016</v>
      </c>
      <c r="F2407" s="24" t="s">
        <v>133</v>
      </c>
      <c r="G2407" s="24" t="s">
        <v>134</v>
      </c>
      <c r="H2407" s="24" t="s">
        <v>135</v>
      </c>
      <c r="I2407" s="25">
        <v>0</v>
      </c>
      <c r="J2407" s="25">
        <v>1.03E-8</v>
      </c>
      <c r="K2407" s="25">
        <v>4.2200000000000003E-6</v>
      </c>
      <c r="L2407" s="25">
        <v>3.5199999999999998E-7</v>
      </c>
      <c r="M2407" s="25">
        <v>7.5300000000000003E-7</v>
      </c>
      <c r="N2407" s="25">
        <v>1.9300000000000002E-6</v>
      </c>
      <c r="O2407" s="25">
        <f t="shared" si="203"/>
        <v>3.5199999999999998E-7</v>
      </c>
      <c r="P2407" s="25">
        <f t="shared" si="204"/>
        <v>7.5300000000000003E-7</v>
      </c>
      <c r="Q2407" s="25">
        <f t="shared" si="205"/>
        <v>1.9300000000000002E-6</v>
      </c>
      <c r="R2407" s="25">
        <f t="shared" si="207"/>
        <v>0</v>
      </c>
      <c r="S2407" s="25">
        <f t="shared" si="207"/>
        <v>4.1688670756646215E-5</v>
      </c>
      <c r="T2407" s="25">
        <f t="shared" si="207"/>
        <v>1.7080212678936606E-2</v>
      </c>
      <c r="U2407" s="25">
        <f t="shared" si="206"/>
        <v>1.4247002044989775E-3</v>
      </c>
      <c r="V2407" s="25">
        <f t="shared" si="206"/>
        <v>3.0477251533742337E-3</v>
      </c>
      <c r="W2407" s="25">
        <f t="shared" si="206"/>
        <v>7.8115664621676902E-3</v>
      </c>
      <c r="X2407" s="25">
        <f t="shared" si="206"/>
        <v>1.4247002044989775E-3</v>
      </c>
      <c r="Y2407" s="25">
        <f t="shared" si="206"/>
        <v>3.0477251533742337E-3</v>
      </c>
      <c r="Z2407" s="25">
        <f t="shared" si="206"/>
        <v>7.8115664621676902E-3</v>
      </c>
    </row>
    <row r="2408" spans="1:26" s="24" customFormat="1" x14ac:dyDescent="0.25">
      <c r="A2408" s="24" t="s">
        <v>184</v>
      </c>
      <c r="B2408" s="24" t="s">
        <v>185</v>
      </c>
      <c r="C2408" s="24" t="s">
        <v>186</v>
      </c>
      <c r="D2408" s="24" t="s">
        <v>187</v>
      </c>
      <c r="E2408" s="24">
        <v>2016</v>
      </c>
      <c r="F2408" s="24" t="s">
        <v>133</v>
      </c>
      <c r="G2408" s="24" t="s">
        <v>134</v>
      </c>
      <c r="H2408" s="24">
        <v>60</v>
      </c>
      <c r="I2408" s="25">
        <v>0</v>
      </c>
      <c r="J2408" s="25">
        <v>3.1E-9</v>
      </c>
      <c r="K2408" s="25">
        <v>2.6400000000000001E-6</v>
      </c>
      <c r="L2408" s="25">
        <v>2.5899999999999998E-7</v>
      </c>
      <c r="M2408" s="25">
        <v>5.6700000000000003E-7</v>
      </c>
      <c r="N2408" s="25">
        <v>9.6700000000000002E-7</v>
      </c>
      <c r="O2408" s="25">
        <f t="shared" si="203"/>
        <v>2.5899999999999998E-7</v>
      </c>
      <c r="P2408" s="25">
        <f t="shared" si="204"/>
        <v>5.6700000000000003E-7</v>
      </c>
      <c r="Q2408" s="25">
        <f t="shared" si="205"/>
        <v>9.6700000000000002E-7</v>
      </c>
      <c r="R2408" s="25">
        <f t="shared" si="207"/>
        <v>0</v>
      </c>
      <c r="S2408" s="25">
        <f t="shared" si="207"/>
        <v>1.2547075664621677E-5</v>
      </c>
      <c r="T2408" s="25">
        <f t="shared" si="207"/>
        <v>1.0685251533742331E-2</v>
      </c>
      <c r="U2408" s="25">
        <f t="shared" si="206"/>
        <v>1.0482879345603271E-3</v>
      </c>
      <c r="V2408" s="25">
        <f t="shared" si="206"/>
        <v>2.2949006134969328E-3</v>
      </c>
      <c r="W2408" s="25">
        <f t="shared" si="206"/>
        <v>3.913878118609407E-3</v>
      </c>
      <c r="X2408" s="25">
        <f t="shared" si="206"/>
        <v>1.0482879345603271E-3</v>
      </c>
      <c r="Y2408" s="25">
        <f t="shared" si="206"/>
        <v>2.2949006134969328E-3</v>
      </c>
      <c r="Z2408" s="25">
        <f t="shared" si="206"/>
        <v>3.913878118609407E-3</v>
      </c>
    </row>
    <row r="2409" spans="1:26" s="24" customFormat="1" x14ac:dyDescent="0.25">
      <c r="A2409" s="24" t="s">
        <v>184</v>
      </c>
      <c r="B2409" s="24" t="s">
        <v>185</v>
      </c>
      <c r="C2409" s="24" t="s">
        <v>186</v>
      </c>
      <c r="D2409" s="24" t="s">
        <v>187</v>
      </c>
      <c r="E2409" s="24">
        <v>2016</v>
      </c>
      <c r="F2409" s="24" t="s">
        <v>133</v>
      </c>
      <c r="G2409" s="24" t="s">
        <v>134</v>
      </c>
      <c r="H2409" s="24">
        <v>100</v>
      </c>
      <c r="I2409" s="25">
        <v>0</v>
      </c>
      <c r="J2409" s="25">
        <v>4.8999999999999996E-10</v>
      </c>
      <c r="K2409" s="25">
        <v>1.1400000000000001E-6</v>
      </c>
      <c r="L2409" s="25">
        <v>1.0700000000000001E-7</v>
      </c>
      <c r="M2409" s="25">
        <v>2.36E-7</v>
      </c>
      <c r="N2409" s="25">
        <v>4.0999999999999999E-7</v>
      </c>
      <c r="O2409" s="25">
        <f t="shared" si="203"/>
        <v>1.0700000000000001E-7</v>
      </c>
      <c r="P2409" s="25">
        <f t="shared" si="204"/>
        <v>2.36E-7</v>
      </c>
      <c r="Q2409" s="25">
        <f t="shared" si="205"/>
        <v>4.0999999999999999E-7</v>
      </c>
      <c r="R2409" s="25">
        <f t="shared" si="207"/>
        <v>0</v>
      </c>
      <c r="S2409" s="25">
        <f t="shared" si="207"/>
        <v>1.9832474437627813E-6</v>
      </c>
      <c r="T2409" s="25">
        <f t="shared" si="207"/>
        <v>4.614085889570553E-3</v>
      </c>
      <c r="U2409" s="25">
        <f t="shared" si="206"/>
        <v>4.3307648261758697E-4</v>
      </c>
      <c r="V2409" s="25">
        <f t="shared" si="206"/>
        <v>9.5519672801635993E-4</v>
      </c>
      <c r="W2409" s="25">
        <f t="shared" si="206"/>
        <v>1.6594519427402864E-3</v>
      </c>
      <c r="X2409" s="25">
        <f t="shared" si="206"/>
        <v>4.3307648261758697E-4</v>
      </c>
      <c r="Y2409" s="25">
        <f t="shared" si="206"/>
        <v>9.5519672801635993E-4</v>
      </c>
      <c r="Z2409" s="25">
        <f t="shared" si="206"/>
        <v>1.6594519427402864E-3</v>
      </c>
    </row>
    <row r="2410" spans="1:26" s="24" customFormat="1" x14ac:dyDescent="0.25">
      <c r="A2410" s="24" t="s">
        <v>184</v>
      </c>
      <c r="B2410" s="24" t="s">
        <v>185</v>
      </c>
      <c r="C2410" s="24" t="s">
        <v>186</v>
      </c>
      <c r="D2410" s="24" t="s">
        <v>187</v>
      </c>
      <c r="E2410" s="24">
        <v>2016</v>
      </c>
      <c r="F2410" s="24" t="s">
        <v>133</v>
      </c>
      <c r="G2410" s="24" t="s">
        <v>134</v>
      </c>
      <c r="H2410" s="24" t="s">
        <v>136</v>
      </c>
      <c r="I2410" s="25">
        <v>0</v>
      </c>
      <c r="J2410" s="25">
        <v>2.25E-11</v>
      </c>
      <c r="K2410" s="25">
        <v>6.6600000000000001E-8</v>
      </c>
      <c r="L2410" s="25">
        <v>2.8299999999999999E-9</v>
      </c>
      <c r="M2410" s="25">
        <v>7.61E-9</v>
      </c>
      <c r="N2410" s="25">
        <v>5.1E-8</v>
      </c>
      <c r="O2410" s="25">
        <f t="shared" si="203"/>
        <v>2.8299999999999999E-9</v>
      </c>
      <c r="P2410" s="25">
        <f t="shared" si="204"/>
        <v>7.61E-9</v>
      </c>
      <c r="Q2410" s="25">
        <f t="shared" si="205"/>
        <v>5.1E-8</v>
      </c>
      <c r="R2410" s="25">
        <f t="shared" si="207"/>
        <v>0</v>
      </c>
      <c r="S2410" s="25">
        <f t="shared" si="207"/>
        <v>9.1067484662576686E-8</v>
      </c>
      <c r="T2410" s="25">
        <f t="shared" si="207"/>
        <v>2.6955975460122699E-4</v>
      </c>
      <c r="U2410" s="25">
        <f t="shared" si="206"/>
        <v>1.1454265848670757E-5</v>
      </c>
      <c r="V2410" s="25">
        <f t="shared" si="206"/>
        <v>3.0801047034764828E-5</v>
      </c>
      <c r="W2410" s="25">
        <f t="shared" si="206"/>
        <v>2.0641963190184048E-4</v>
      </c>
      <c r="X2410" s="25">
        <f t="shared" si="206"/>
        <v>1.1454265848670757E-5</v>
      </c>
      <c r="Y2410" s="25">
        <f t="shared" si="206"/>
        <v>3.0801047034764828E-5</v>
      </c>
      <c r="Z2410" s="25">
        <f t="shared" si="206"/>
        <v>2.0641963190184048E-4</v>
      </c>
    </row>
    <row r="2411" spans="1:26" s="24" customFormat="1" x14ac:dyDescent="0.25">
      <c r="A2411" s="24" t="s">
        <v>184</v>
      </c>
      <c r="B2411" s="24" t="s">
        <v>185</v>
      </c>
      <c r="C2411" s="24" t="s">
        <v>186</v>
      </c>
      <c r="D2411" s="24" t="s">
        <v>187</v>
      </c>
      <c r="E2411" s="24">
        <v>2016</v>
      </c>
      <c r="F2411" s="24" t="s">
        <v>133</v>
      </c>
      <c r="G2411" s="24" t="s">
        <v>134</v>
      </c>
      <c r="H2411" s="24">
        <v>1000</v>
      </c>
      <c r="I2411" s="25">
        <v>0</v>
      </c>
      <c r="J2411" s="25">
        <v>1.0799999999999999E-11</v>
      </c>
      <c r="K2411" s="25">
        <v>2.29E-8</v>
      </c>
      <c r="L2411" s="25">
        <v>1.8800000000000001E-9</v>
      </c>
      <c r="M2411" s="25">
        <v>3.8099999999999999E-9</v>
      </c>
      <c r="N2411" s="25">
        <v>8.2800000000000004E-9</v>
      </c>
      <c r="O2411" s="25">
        <f t="shared" si="203"/>
        <v>1.8800000000000001E-9</v>
      </c>
      <c r="P2411" s="25">
        <f t="shared" si="204"/>
        <v>3.8099999999999999E-9</v>
      </c>
      <c r="Q2411" s="25">
        <f t="shared" si="205"/>
        <v>8.2800000000000004E-9</v>
      </c>
      <c r="R2411" s="25">
        <f t="shared" si="207"/>
        <v>0</v>
      </c>
      <c r="S2411" s="25">
        <f t="shared" si="207"/>
        <v>4.3712392638036813E-8</v>
      </c>
      <c r="T2411" s="25">
        <f t="shared" si="207"/>
        <v>9.268646216768917E-5</v>
      </c>
      <c r="U2411" s="25">
        <f t="shared" si="206"/>
        <v>7.6091942740286307E-6</v>
      </c>
      <c r="V2411" s="25">
        <f t="shared" si="206"/>
        <v>1.5420760736196318E-5</v>
      </c>
      <c r="W2411" s="25">
        <f t="shared" si="206"/>
        <v>3.3512834355828223E-5</v>
      </c>
      <c r="X2411" s="25">
        <f t="shared" si="206"/>
        <v>7.6091942740286307E-6</v>
      </c>
      <c r="Y2411" s="25">
        <f t="shared" si="206"/>
        <v>1.5420760736196318E-5</v>
      </c>
      <c r="Z2411" s="25">
        <f t="shared" si="206"/>
        <v>3.3512834355828223E-5</v>
      </c>
    </row>
    <row r="2412" spans="1:26" s="24" customFormat="1" x14ac:dyDescent="0.25">
      <c r="A2412" s="24" t="s">
        <v>184</v>
      </c>
      <c r="B2412" s="24" t="s">
        <v>185</v>
      </c>
      <c r="C2412" s="24" t="s">
        <v>186</v>
      </c>
      <c r="D2412" s="24" t="s">
        <v>187</v>
      </c>
      <c r="E2412" s="24">
        <v>2016</v>
      </c>
      <c r="F2412" s="24" t="s">
        <v>133</v>
      </c>
      <c r="G2412" s="24" t="s">
        <v>134</v>
      </c>
      <c r="H2412" s="24">
        <v>2500</v>
      </c>
      <c r="I2412" s="25">
        <v>0</v>
      </c>
      <c r="J2412" s="25">
        <v>3.0500000000000001E-12</v>
      </c>
      <c r="K2412" s="25">
        <v>5.1700000000000001E-9</v>
      </c>
      <c r="L2412" s="25">
        <v>3.9099999999999999E-10</v>
      </c>
      <c r="M2412" s="25">
        <v>7.7400000000000002E-10</v>
      </c>
      <c r="N2412" s="25">
        <v>1.8300000000000001E-9</v>
      </c>
      <c r="O2412" s="25">
        <f t="shared" si="203"/>
        <v>3.9099999999999999E-10</v>
      </c>
      <c r="P2412" s="25">
        <f t="shared" si="204"/>
        <v>7.7400000000000002E-10</v>
      </c>
      <c r="Q2412" s="25">
        <f t="shared" si="205"/>
        <v>1.8300000000000001E-9</v>
      </c>
      <c r="R2412" s="25">
        <f t="shared" si="207"/>
        <v>0</v>
      </c>
      <c r="S2412" s="25">
        <f t="shared" si="207"/>
        <v>1.2344703476482617E-8</v>
      </c>
      <c r="T2412" s="25">
        <f t="shared" si="207"/>
        <v>2.0925284253578731E-5</v>
      </c>
      <c r="U2412" s="25">
        <f t="shared" si="206"/>
        <v>1.5825505112474438E-6</v>
      </c>
      <c r="V2412" s="25">
        <f t="shared" si="206"/>
        <v>3.1327214723926379E-6</v>
      </c>
      <c r="W2412" s="25">
        <f t="shared" si="206"/>
        <v>7.4068220858895713E-6</v>
      </c>
      <c r="X2412" s="25">
        <f t="shared" si="206"/>
        <v>1.5825505112474438E-6</v>
      </c>
      <c r="Y2412" s="25">
        <f t="shared" si="206"/>
        <v>3.1327214723926379E-6</v>
      </c>
      <c r="Z2412" s="25">
        <f t="shared" si="206"/>
        <v>7.4068220858895713E-6</v>
      </c>
    </row>
    <row r="2413" spans="1:26" s="24" customFormat="1" x14ac:dyDescent="0.25">
      <c r="A2413" s="24" t="s">
        <v>184</v>
      </c>
      <c r="B2413" s="24" t="s">
        <v>185</v>
      </c>
      <c r="C2413" s="24" t="s">
        <v>186</v>
      </c>
      <c r="D2413" s="24" t="s">
        <v>187</v>
      </c>
      <c r="E2413" s="24">
        <v>2016</v>
      </c>
      <c r="F2413" s="24" t="s">
        <v>133</v>
      </c>
      <c r="G2413" s="24" t="s">
        <v>134</v>
      </c>
      <c r="H2413" s="24">
        <v>5000</v>
      </c>
      <c r="I2413" s="25">
        <v>0</v>
      </c>
      <c r="J2413" s="25">
        <v>1.18E-12</v>
      </c>
      <c r="K2413" s="25">
        <v>1.73E-9</v>
      </c>
      <c r="L2413" s="25">
        <v>1.2199999999999999E-10</v>
      </c>
      <c r="M2413" s="25">
        <v>2.4099999999999999E-10</v>
      </c>
      <c r="N2413" s="25">
        <v>5.9600000000000001E-10</v>
      </c>
      <c r="O2413" s="25">
        <f t="shared" si="203"/>
        <v>1.2199999999999999E-10</v>
      </c>
      <c r="P2413" s="25">
        <f t="shared" si="204"/>
        <v>2.4099999999999999E-10</v>
      </c>
      <c r="Q2413" s="25">
        <f t="shared" si="205"/>
        <v>5.9600000000000001E-10</v>
      </c>
      <c r="R2413" s="25">
        <f t="shared" si="207"/>
        <v>0</v>
      </c>
      <c r="S2413" s="25">
        <f t="shared" si="207"/>
        <v>4.7759836400817999E-9</v>
      </c>
      <c r="T2413" s="25">
        <f t="shared" si="207"/>
        <v>7.0020777096114517E-6</v>
      </c>
      <c r="U2413" s="25">
        <f t="shared" si="206"/>
        <v>4.937881390593047E-7</v>
      </c>
      <c r="V2413" s="25">
        <f t="shared" si="206"/>
        <v>9.7543394683026584E-7</v>
      </c>
      <c r="W2413" s="25">
        <f t="shared" si="206"/>
        <v>2.4122764826175868E-6</v>
      </c>
      <c r="X2413" s="25">
        <f t="shared" si="206"/>
        <v>4.937881390593047E-7</v>
      </c>
      <c r="Y2413" s="25">
        <f t="shared" si="206"/>
        <v>9.7543394683026584E-7</v>
      </c>
      <c r="Z2413" s="25">
        <f t="shared" si="206"/>
        <v>2.4122764826175868E-6</v>
      </c>
    </row>
    <row r="2414" spans="1:26" s="24" customFormat="1" x14ac:dyDescent="0.25">
      <c r="A2414" s="24" t="s">
        <v>184</v>
      </c>
      <c r="B2414" s="24" t="s">
        <v>185</v>
      </c>
      <c r="C2414" s="24" t="s">
        <v>186</v>
      </c>
      <c r="D2414" s="24" t="s">
        <v>187</v>
      </c>
      <c r="E2414" s="24">
        <v>2016</v>
      </c>
      <c r="F2414" s="24" t="s">
        <v>133</v>
      </c>
      <c r="G2414" s="24" t="s">
        <v>134</v>
      </c>
      <c r="H2414" s="24">
        <v>10000</v>
      </c>
      <c r="I2414" s="25">
        <v>0</v>
      </c>
      <c r="J2414" s="25">
        <v>4.6600000000000003E-13</v>
      </c>
      <c r="K2414" s="25">
        <v>5.9200000000000002E-10</v>
      </c>
      <c r="L2414" s="25">
        <v>3.9999999999999998E-11</v>
      </c>
      <c r="M2414" s="25">
        <v>7.8000000000000002E-11</v>
      </c>
      <c r="N2414" s="25">
        <v>1.9799999999999999E-10</v>
      </c>
      <c r="O2414" s="25">
        <f t="shared" si="203"/>
        <v>3.9999999999999998E-11</v>
      </c>
      <c r="P2414" s="25">
        <f t="shared" si="204"/>
        <v>7.8000000000000002E-11</v>
      </c>
      <c r="Q2414" s="25">
        <f t="shared" si="205"/>
        <v>1.9799999999999999E-10</v>
      </c>
      <c r="R2414" s="25">
        <f t="shared" si="207"/>
        <v>0</v>
      </c>
      <c r="S2414" s="25">
        <f t="shared" si="207"/>
        <v>1.886108793456033E-9</v>
      </c>
      <c r="T2414" s="25">
        <f t="shared" si="207"/>
        <v>2.3960867075664622E-6</v>
      </c>
      <c r="U2414" s="25">
        <f t="shared" si="206"/>
        <v>1.6189775051124744E-7</v>
      </c>
      <c r="V2414" s="25">
        <f t="shared" si="206"/>
        <v>3.1570061349693253E-7</v>
      </c>
      <c r="W2414" s="25">
        <f t="shared" si="206"/>
        <v>8.0139386503067482E-7</v>
      </c>
      <c r="X2414" s="25">
        <f t="shared" si="206"/>
        <v>1.6189775051124744E-7</v>
      </c>
      <c r="Y2414" s="25">
        <f t="shared" si="206"/>
        <v>3.1570061349693253E-7</v>
      </c>
      <c r="Z2414" s="25">
        <f t="shared" si="206"/>
        <v>8.0139386503067482E-7</v>
      </c>
    </row>
    <row r="2415" spans="1:26" s="24" customFormat="1" x14ac:dyDescent="0.25">
      <c r="A2415" s="24" t="s">
        <v>184</v>
      </c>
      <c r="B2415" s="24" t="s">
        <v>185</v>
      </c>
      <c r="C2415" s="24" t="s">
        <v>186</v>
      </c>
      <c r="D2415" s="24" t="s">
        <v>187</v>
      </c>
      <c r="E2415" s="24">
        <v>2016</v>
      </c>
      <c r="F2415" s="24" t="s">
        <v>133</v>
      </c>
      <c r="G2415" s="24" t="s">
        <v>137</v>
      </c>
      <c r="H2415" s="24">
        <v>10</v>
      </c>
      <c r="I2415" s="25">
        <v>0</v>
      </c>
      <c r="J2415" s="25">
        <v>9.7300000000000004E-7</v>
      </c>
      <c r="K2415" s="25">
        <v>2.3300000000000001E-5</v>
      </c>
      <c r="L2415" s="25">
        <v>3.5300000000000001E-6</v>
      </c>
      <c r="M2415" s="25">
        <v>5.8000000000000004E-6</v>
      </c>
      <c r="N2415" s="25">
        <v>8.4100000000000008E-6</v>
      </c>
      <c r="O2415" s="25">
        <f t="shared" si="203"/>
        <v>3.5300000000000001E-6</v>
      </c>
      <c r="P2415" s="25">
        <f t="shared" si="204"/>
        <v>5.8000000000000004E-6</v>
      </c>
      <c r="Q2415" s="25">
        <f t="shared" si="205"/>
        <v>8.4100000000000008E-6</v>
      </c>
      <c r="R2415" s="25">
        <f t="shared" si="207"/>
        <v>0</v>
      </c>
      <c r="S2415" s="25">
        <f t="shared" si="207"/>
        <v>3.9381627811860944E-3</v>
      </c>
      <c r="T2415" s="25">
        <f t="shared" si="207"/>
        <v>9.4305439672801639E-2</v>
      </c>
      <c r="U2415" s="25">
        <f t="shared" si="206"/>
        <v>1.4287476482617587E-2</v>
      </c>
      <c r="V2415" s="25">
        <f t="shared" si="206"/>
        <v>2.347517382413088E-2</v>
      </c>
      <c r="W2415" s="25">
        <f t="shared" si="206"/>
        <v>3.4039002044989775E-2</v>
      </c>
      <c r="X2415" s="25">
        <f t="shared" si="206"/>
        <v>1.4287476482617587E-2</v>
      </c>
      <c r="Y2415" s="25">
        <f t="shared" si="206"/>
        <v>2.347517382413088E-2</v>
      </c>
      <c r="Z2415" s="25">
        <f t="shared" si="206"/>
        <v>3.4039002044989775E-2</v>
      </c>
    </row>
    <row r="2416" spans="1:26" s="24" customFormat="1" x14ac:dyDescent="0.25">
      <c r="A2416" s="24" t="s">
        <v>184</v>
      </c>
      <c r="B2416" s="24" t="s">
        <v>185</v>
      </c>
      <c r="C2416" s="24" t="s">
        <v>186</v>
      </c>
      <c r="D2416" s="24" t="s">
        <v>187</v>
      </c>
      <c r="E2416" s="24">
        <v>2016</v>
      </c>
      <c r="F2416" s="24" t="s">
        <v>133</v>
      </c>
      <c r="G2416" s="24" t="s">
        <v>137</v>
      </c>
      <c r="H2416" s="24">
        <v>30</v>
      </c>
      <c r="I2416" s="25">
        <v>0</v>
      </c>
      <c r="J2416" s="25">
        <v>3.5199999999999998E-8</v>
      </c>
      <c r="K2416" s="25">
        <v>7.1600000000000001E-6</v>
      </c>
      <c r="L2416" s="25">
        <v>7.85E-7</v>
      </c>
      <c r="M2416" s="25">
        <v>1.64E-6</v>
      </c>
      <c r="N2416" s="25">
        <v>2.6800000000000002E-6</v>
      </c>
      <c r="O2416" s="25">
        <f t="shared" si="203"/>
        <v>7.85E-7</v>
      </c>
      <c r="P2416" s="25">
        <f t="shared" si="204"/>
        <v>1.64E-6</v>
      </c>
      <c r="Q2416" s="25">
        <f t="shared" si="205"/>
        <v>2.6800000000000002E-6</v>
      </c>
      <c r="R2416" s="25">
        <f t="shared" si="207"/>
        <v>0</v>
      </c>
      <c r="S2416" s="25">
        <f t="shared" si="207"/>
        <v>1.4247002044989775E-4</v>
      </c>
      <c r="T2416" s="25">
        <f t="shared" si="207"/>
        <v>2.8979697341513292E-2</v>
      </c>
      <c r="U2416" s="25">
        <f t="shared" si="206"/>
        <v>3.1772433537832316E-3</v>
      </c>
      <c r="V2416" s="25">
        <f t="shared" si="206"/>
        <v>6.6378077709611455E-3</v>
      </c>
      <c r="W2416" s="25">
        <f t="shared" si="206"/>
        <v>1.0847149284253579E-2</v>
      </c>
      <c r="X2416" s="25">
        <f t="shared" si="206"/>
        <v>3.1772433537832316E-3</v>
      </c>
      <c r="Y2416" s="25">
        <f t="shared" si="206"/>
        <v>6.6378077709611455E-3</v>
      </c>
      <c r="Z2416" s="25">
        <f t="shared" si="206"/>
        <v>1.0847149284253579E-2</v>
      </c>
    </row>
    <row r="2417" spans="1:26" s="24" customFormat="1" x14ac:dyDescent="0.25">
      <c r="A2417" s="24" t="s">
        <v>184</v>
      </c>
      <c r="B2417" s="24" t="s">
        <v>185</v>
      </c>
      <c r="C2417" s="24" t="s">
        <v>186</v>
      </c>
      <c r="D2417" s="24" t="s">
        <v>187</v>
      </c>
      <c r="E2417" s="24">
        <v>2016</v>
      </c>
      <c r="F2417" s="24" t="s">
        <v>133</v>
      </c>
      <c r="G2417" s="24" t="s">
        <v>137</v>
      </c>
      <c r="H2417" s="24" t="s">
        <v>135</v>
      </c>
      <c r="I2417" s="25">
        <v>0</v>
      </c>
      <c r="J2417" s="25">
        <v>1.02E-8</v>
      </c>
      <c r="K2417" s="25">
        <v>4.2200000000000003E-6</v>
      </c>
      <c r="L2417" s="25">
        <v>3.5100000000000001E-7</v>
      </c>
      <c r="M2417" s="25">
        <v>7.5300000000000003E-7</v>
      </c>
      <c r="N2417" s="25">
        <v>1.9300000000000002E-6</v>
      </c>
      <c r="O2417" s="25">
        <f t="shared" si="203"/>
        <v>3.5100000000000001E-7</v>
      </c>
      <c r="P2417" s="25">
        <f t="shared" si="204"/>
        <v>7.5300000000000003E-7</v>
      </c>
      <c r="Q2417" s="25">
        <f t="shared" si="205"/>
        <v>1.9300000000000002E-6</v>
      </c>
      <c r="R2417" s="25">
        <f t="shared" si="207"/>
        <v>0</v>
      </c>
      <c r="S2417" s="25">
        <f t="shared" si="207"/>
        <v>4.1283926380368098E-5</v>
      </c>
      <c r="T2417" s="25">
        <f t="shared" si="207"/>
        <v>1.7080212678936606E-2</v>
      </c>
      <c r="U2417" s="25">
        <f t="shared" si="206"/>
        <v>1.4206527607361964E-3</v>
      </c>
      <c r="V2417" s="25">
        <f t="shared" si="206"/>
        <v>3.0477251533742337E-3</v>
      </c>
      <c r="W2417" s="25">
        <f t="shared" si="206"/>
        <v>7.8115664621676902E-3</v>
      </c>
      <c r="X2417" s="25">
        <f t="shared" si="206"/>
        <v>1.4206527607361964E-3</v>
      </c>
      <c r="Y2417" s="25">
        <f t="shared" si="206"/>
        <v>3.0477251533742337E-3</v>
      </c>
      <c r="Z2417" s="25">
        <f t="shared" si="206"/>
        <v>7.8115664621676902E-3</v>
      </c>
    </row>
    <row r="2418" spans="1:26" s="24" customFormat="1" x14ac:dyDescent="0.25">
      <c r="A2418" s="24" t="s">
        <v>184</v>
      </c>
      <c r="B2418" s="24" t="s">
        <v>185</v>
      </c>
      <c r="C2418" s="24" t="s">
        <v>186</v>
      </c>
      <c r="D2418" s="24" t="s">
        <v>187</v>
      </c>
      <c r="E2418" s="24">
        <v>2016</v>
      </c>
      <c r="F2418" s="24" t="s">
        <v>133</v>
      </c>
      <c r="G2418" s="24" t="s">
        <v>137</v>
      </c>
      <c r="H2418" s="24">
        <v>60</v>
      </c>
      <c r="I2418" s="25">
        <v>0</v>
      </c>
      <c r="J2418" s="25">
        <v>3.0699999999999999E-9</v>
      </c>
      <c r="K2418" s="25">
        <v>2.6400000000000001E-6</v>
      </c>
      <c r="L2418" s="25">
        <v>2.5899999999999998E-7</v>
      </c>
      <c r="M2418" s="25">
        <v>5.6700000000000003E-7</v>
      </c>
      <c r="N2418" s="25">
        <v>9.6599999999999994E-7</v>
      </c>
      <c r="O2418" s="25">
        <f t="shared" si="203"/>
        <v>2.5899999999999998E-7</v>
      </c>
      <c r="P2418" s="25">
        <f t="shared" si="204"/>
        <v>5.6700000000000003E-7</v>
      </c>
      <c r="Q2418" s="25">
        <f t="shared" si="205"/>
        <v>9.6599999999999994E-7</v>
      </c>
      <c r="R2418" s="25">
        <f t="shared" si="207"/>
        <v>0</v>
      </c>
      <c r="S2418" s="25">
        <f t="shared" si="207"/>
        <v>1.242565235173824E-5</v>
      </c>
      <c r="T2418" s="25">
        <f t="shared" si="207"/>
        <v>1.0685251533742331E-2</v>
      </c>
      <c r="U2418" s="25">
        <f t="shared" si="206"/>
        <v>1.0482879345603271E-3</v>
      </c>
      <c r="V2418" s="25">
        <f t="shared" si="206"/>
        <v>2.2949006134969328E-3</v>
      </c>
      <c r="W2418" s="25">
        <f t="shared" si="206"/>
        <v>3.9098306748466252E-3</v>
      </c>
      <c r="X2418" s="25">
        <f t="shared" si="206"/>
        <v>1.0482879345603271E-3</v>
      </c>
      <c r="Y2418" s="25">
        <f t="shared" si="206"/>
        <v>2.2949006134969328E-3</v>
      </c>
      <c r="Z2418" s="25">
        <f t="shared" si="206"/>
        <v>3.9098306748466252E-3</v>
      </c>
    </row>
    <row r="2419" spans="1:26" s="24" customFormat="1" x14ac:dyDescent="0.25">
      <c r="A2419" s="24" t="s">
        <v>184</v>
      </c>
      <c r="B2419" s="24" t="s">
        <v>185</v>
      </c>
      <c r="C2419" s="24" t="s">
        <v>186</v>
      </c>
      <c r="D2419" s="24" t="s">
        <v>187</v>
      </c>
      <c r="E2419" s="24">
        <v>2016</v>
      </c>
      <c r="F2419" s="24" t="s">
        <v>133</v>
      </c>
      <c r="G2419" s="24" t="s">
        <v>137</v>
      </c>
      <c r="H2419" s="24">
        <v>100</v>
      </c>
      <c r="I2419" s="25">
        <v>0</v>
      </c>
      <c r="J2419" s="25">
        <v>3.3800000000000002E-10</v>
      </c>
      <c r="K2419" s="25">
        <v>1.1400000000000001E-6</v>
      </c>
      <c r="L2419" s="25">
        <v>1.0700000000000001E-7</v>
      </c>
      <c r="M2419" s="25">
        <v>2.35E-7</v>
      </c>
      <c r="N2419" s="25">
        <v>4.0900000000000002E-7</v>
      </c>
      <c r="O2419" s="25">
        <f t="shared" si="203"/>
        <v>1.0700000000000001E-7</v>
      </c>
      <c r="P2419" s="25">
        <f t="shared" si="204"/>
        <v>2.35E-7</v>
      </c>
      <c r="Q2419" s="25">
        <f t="shared" si="205"/>
        <v>4.0900000000000002E-7</v>
      </c>
      <c r="R2419" s="25">
        <f t="shared" si="207"/>
        <v>0</v>
      </c>
      <c r="S2419" s="25">
        <f t="shared" si="207"/>
        <v>1.3680359918200411E-6</v>
      </c>
      <c r="T2419" s="25">
        <f t="shared" si="207"/>
        <v>4.614085889570553E-3</v>
      </c>
      <c r="U2419" s="25">
        <f t="shared" si="206"/>
        <v>4.3307648261758697E-4</v>
      </c>
      <c r="V2419" s="25">
        <f t="shared" si="206"/>
        <v>9.5114928425357877E-4</v>
      </c>
      <c r="W2419" s="25">
        <f t="shared" si="206"/>
        <v>1.6554044989775052E-3</v>
      </c>
      <c r="X2419" s="25">
        <f t="shared" si="206"/>
        <v>4.3307648261758697E-4</v>
      </c>
      <c r="Y2419" s="25">
        <f t="shared" si="206"/>
        <v>9.5114928425357877E-4</v>
      </c>
      <c r="Z2419" s="25">
        <f t="shared" si="206"/>
        <v>1.6554044989775052E-3</v>
      </c>
    </row>
    <row r="2420" spans="1:26" s="24" customFormat="1" x14ac:dyDescent="0.25">
      <c r="A2420" s="24" t="s">
        <v>184</v>
      </c>
      <c r="B2420" s="24" t="s">
        <v>185</v>
      </c>
      <c r="C2420" s="24" t="s">
        <v>186</v>
      </c>
      <c r="D2420" s="24" t="s">
        <v>187</v>
      </c>
      <c r="E2420" s="24">
        <v>2016</v>
      </c>
      <c r="F2420" s="24" t="s">
        <v>133</v>
      </c>
      <c r="G2420" s="24" t="s">
        <v>137</v>
      </c>
      <c r="H2420" s="24" t="s">
        <v>136</v>
      </c>
      <c r="I2420" s="25">
        <v>0</v>
      </c>
      <c r="J2420" s="25">
        <v>0</v>
      </c>
      <c r="K2420" s="25">
        <v>6.5699999999999999E-8</v>
      </c>
      <c r="L2420" s="25">
        <v>2.7799999999999999E-9</v>
      </c>
      <c r="M2420" s="25">
        <v>7.4899999999999996E-9</v>
      </c>
      <c r="N2420" s="25">
        <v>5.03E-8</v>
      </c>
      <c r="O2420" s="25">
        <f t="shared" si="203"/>
        <v>2.7799999999999999E-9</v>
      </c>
      <c r="P2420" s="25">
        <f t="shared" si="204"/>
        <v>7.4899999999999996E-9</v>
      </c>
      <c r="Q2420" s="25">
        <f t="shared" si="205"/>
        <v>5.03E-8</v>
      </c>
      <c r="R2420" s="25">
        <f t="shared" si="207"/>
        <v>0</v>
      </c>
      <c r="S2420" s="25">
        <f t="shared" si="207"/>
        <v>0</v>
      </c>
      <c r="T2420" s="25">
        <f t="shared" si="207"/>
        <v>2.6591705521472392E-4</v>
      </c>
      <c r="U2420" s="25">
        <f t="shared" si="206"/>
        <v>1.1251893660531697E-5</v>
      </c>
      <c r="V2420" s="25">
        <f t="shared" si="206"/>
        <v>3.0315353783231084E-5</v>
      </c>
      <c r="W2420" s="25">
        <f t="shared" si="206"/>
        <v>2.0358642126789368E-4</v>
      </c>
      <c r="X2420" s="25">
        <f t="shared" ref="X2420:Z2483" si="208">1000*98.96*O2420/24.45</f>
        <v>1.1251893660531697E-5</v>
      </c>
      <c r="Y2420" s="25">
        <f t="shared" si="208"/>
        <v>3.0315353783231084E-5</v>
      </c>
      <c r="Z2420" s="25">
        <f t="shared" si="208"/>
        <v>2.0358642126789368E-4</v>
      </c>
    </row>
    <row r="2421" spans="1:26" s="24" customFormat="1" x14ac:dyDescent="0.25">
      <c r="A2421" s="24" t="s">
        <v>184</v>
      </c>
      <c r="B2421" s="24" t="s">
        <v>185</v>
      </c>
      <c r="C2421" s="24" t="s">
        <v>186</v>
      </c>
      <c r="D2421" s="24" t="s">
        <v>187</v>
      </c>
      <c r="E2421" s="24">
        <v>2016</v>
      </c>
      <c r="F2421" s="24" t="s">
        <v>133</v>
      </c>
      <c r="G2421" s="24" t="s">
        <v>137</v>
      </c>
      <c r="H2421" s="24">
        <v>1000</v>
      </c>
      <c r="I2421" s="25">
        <v>0</v>
      </c>
      <c r="J2421" s="25">
        <v>0</v>
      </c>
      <c r="K2421" s="25">
        <v>2.25E-8</v>
      </c>
      <c r="L2421" s="25">
        <v>1.8400000000000001E-9</v>
      </c>
      <c r="M2421" s="25">
        <v>3.72E-9</v>
      </c>
      <c r="N2421" s="25">
        <v>8.1300000000000007E-9</v>
      </c>
      <c r="O2421" s="25">
        <f t="shared" si="203"/>
        <v>1.8400000000000001E-9</v>
      </c>
      <c r="P2421" s="25">
        <f t="shared" si="204"/>
        <v>3.72E-9</v>
      </c>
      <c r="Q2421" s="25">
        <f t="shared" si="205"/>
        <v>8.1300000000000007E-9</v>
      </c>
      <c r="R2421" s="25">
        <f t="shared" si="207"/>
        <v>0</v>
      </c>
      <c r="S2421" s="25">
        <f t="shared" si="207"/>
        <v>0</v>
      </c>
      <c r="T2421" s="25">
        <f t="shared" si="207"/>
        <v>9.1067484662576688E-5</v>
      </c>
      <c r="U2421" s="25">
        <f t="shared" si="207"/>
        <v>7.447296523517383E-6</v>
      </c>
      <c r="V2421" s="25">
        <f t="shared" si="207"/>
        <v>1.5056490797546013E-5</v>
      </c>
      <c r="W2421" s="25">
        <f t="shared" si="207"/>
        <v>3.290571779141105E-5</v>
      </c>
      <c r="X2421" s="25">
        <f t="shared" si="208"/>
        <v>7.447296523517383E-6</v>
      </c>
      <c r="Y2421" s="25">
        <f t="shared" si="208"/>
        <v>1.5056490797546013E-5</v>
      </c>
      <c r="Z2421" s="25">
        <f t="shared" si="208"/>
        <v>3.290571779141105E-5</v>
      </c>
    </row>
    <row r="2422" spans="1:26" s="24" customFormat="1" x14ac:dyDescent="0.25">
      <c r="A2422" s="24" t="s">
        <v>184</v>
      </c>
      <c r="B2422" s="24" t="s">
        <v>185</v>
      </c>
      <c r="C2422" s="24" t="s">
        <v>186</v>
      </c>
      <c r="D2422" s="24" t="s">
        <v>187</v>
      </c>
      <c r="E2422" s="24">
        <v>2016</v>
      </c>
      <c r="F2422" s="24" t="s">
        <v>133</v>
      </c>
      <c r="G2422" s="24" t="s">
        <v>137</v>
      </c>
      <c r="H2422" s="24">
        <v>2500</v>
      </c>
      <c r="I2422" s="25">
        <v>0</v>
      </c>
      <c r="J2422" s="25">
        <v>0</v>
      </c>
      <c r="K2422" s="25">
        <v>5.0499999999999997E-9</v>
      </c>
      <c r="L2422" s="25">
        <v>3.7899999999999998E-10</v>
      </c>
      <c r="M2422" s="25">
        <v>7.5E-10</v>
      </c>
      <c r="N2422" s="25">
        <v>1.79E-9</v>
      </c>
      <c r="O2422" s="25">
        <f t="shared" si="203"/>
        <v>3.7899999999999998E-10</v>
      </c>
      <c r="P2422" s="25">
        <f t="shared" si="204"/>
        <v>7.5E-10</v>
      </c>
      <c r="Q2422" s="25">
        <f t="shared" si="205"/>
        <v>1.79E-9</v>
      </c>
      <c r="R2422" s="25">
        <f t="shared" si="207"/>
        <v>0</v>
      </c>
      <c r="S2422" s="25">
        <f t="shared" si="207"/>
        <v>0</v>
      </c>
      <c r="T2422" s="25">
        <f t="shared" si="207"/>
        <v>2.0439591002044987E-5</v>
      </c>
      <c r="U2422" s="25">
        <f t="shared" si="207"/>
        <v>1.5339811860940696E-6</v>
      </c>
      <c r="V2422" s="25">
        <f t="shared" si="207"/>
        <v>3.0355828220858899E-6</v>
      </c>
      <c r="W2422" s="25">
        <f t="shared" si="207"/>
        <v>7.2449243353783236E-6</v>
      </c>
      <c r="X2422" s="25">
        <f t="shared" si="208"/>
        <v>1.5339811860940696E-6</v>
      </c>
      <c r="Y2422" s="25">
        <f t="shared" si="208"/>
        <v>3.0355828220858899E-6</v>
      </c>
      <c r="Z2422" s="25">
        <f t="shared" si="208"/>
        <v>7.2449243353783236E-6</v>
      </c>
    </row>
    <row r="2423" spans="1:26" s="24" customFormat="1" x14ac:dyDescent="0.25">
      <c r="A2423" s="24" t="s">
        <v>184</v>
      </c>
      <c r="B2423" s="24" t="s">
        <v>185</v>
      </c>
      <c r="C2423" s="24" t="s">
        <v>186</v>
      </c>
      <c r="D2423" s="24" t="s">
        <v>187</v>
      </c>
      <c r="E2423" s="24">
        <v>2016</v>
      </c>
      <c r="F2423" s="24" t="s">
        <v>133</v>
      </c>
      <c r="G2423" s="24" t="s">
        <v>137</v>
      </c>
      <c r="H2423" s="24">
        <v>5000</v>
      </c>
      <c r="I2423" s="25">
        <v>0</v>
      </c>
      <c r="J2423" s="25">
        <v>0</v>
      </c>
      <c r="K2423" s="25">
        <v>1.67E-9</v>
      </c>
      <c r="L2423" s="25">
        <v>1.1800000000000001E-10</v>
      </c>
      <c r="M2423" s="25">
        <v>2.3300000000000002E-10</v>
      </c>
      <c r="N2423" s="25">
        <v>5.7899999999999997E-10</v>
      </c>
      <c r="O2423" s="25">
        <f t="shared" si="203"/>
        <v>1.1800000000000001E-10</v>
      </c>
      <c r="P2423" s="25">
        <f t="shared" si="204"/>
        <v>2.3300000000000002E-10</v>
      </c>
      <c r="Q2423" s="25">
        <f t="shared" si="205"/>
        <v>5.7899999999999997E-10</v>
      </c>
      <c r="R2423" s="25">
        <f t="shared" si="207"/>
        <v>0</v>
      </c>
      <c r="S2423" s="25">
        <f t="shared" si="207"/>
        <v>0</v>
      </c>
      <c r="T2423" s="25">
        <f t="shared" si="207"/>
        <v>6.7592310838445814E-6</v>
      </c>
      <c r="U2423" s="25">
        <f t="shared" si="207"/>
        <v>4.7759836400817999E-7</v>
      </c>
      <c r="V2423" s="25">
        <f t="shared" si="207"/>
        <v>9.4305439672801654E-7</v>
      </c>
      <c r="W2423" s="25">
        <f t="shared" si="207"/>
        <v>2.3434699386503067E-6</v>
      </c>
      <c r="X2423" s="25">
        <f t="shared" si="208"/>
        <v>4.7759836400817999E-7</v>
      </c>
      <c r="Y2423" s="25">
        <f t="shared" si="208"/>
        <v>9.4305439672801654E-7</v>
      </c>
      <c r="Z2423" s="25">
        <f t="shared" si="208"/>
        <v>2.3434699386503067E-6</v>
      </c>
    </row>
    <row r="2424" spans="1:26" s="24" customFormat="1" x14ac:dyDescent="0.25">
      <c r="A2424" s="24" t="s">
        <v>184</v>
      </c>
      <c r="B2424" s="24" t="s">
        <v>185</v>
      </c>
      <c r="C2424" s="24" t="s">
        <v>186</v>
      </c>
      <c r="D2424" s="24" t="s">
        <v>187</v>
      </c>
      <c r="E2424" s="24">
        <v>2016</v>
      </c>
      <c r="F2424" s="24" t="s">
        <v>133</v>
      </c>
      <c r="G2424" s="24" t="s">
        <v>137</v>
      </c>
      <c r="H2424" s="24">
        <v>10000</v>
      </c>
      <c r="I2424" s="25">
        <v>0</v>
      </c>
      <c r="J2424" s="25">
        <v>0</v>
      </c>
      <c r="K2424" s="25">
        <v>5.7399999999999998E-10</v>
      </c>
      <c r="L2424" s="25">
        <v>3.8500000000000003E-11</v>
      </c>
      <c r="M2424" s="25">
        <v>7.5300000000000001E-11</v>
      </c>
      <c r="N2424" s="25">
        <v>1.9100000000000001E-10</v>
      </c>
      <c r="O2424" s="25">
        <f t="shared" si="203"/>
        <v>3.8500000000000003E-11</v>
      </c>
      <c r="P2424" s="25">
        <f t="shared" si="204"/>
        <v>7.5300000000000001E-11</v>
      </c>
      <c r="Q2424" s="25">
        <f t="shared" si="205"/>
        <v>1.9100000000000001E-10</v>
      </c>
      <c r="R2424" s="25">
        <f t="shared" si="207"/>
        <v>0</v>
      </c>
      <c r="S2424" s="25">
        <f t="shared" si="207"/>
        <v>0</v>
      </c>
      <c r="T2424" s="25">
        <f t="shared" si="207"/>
        <v>2.3232327198364008E-6</v>
      </c>
      <c r="U2424" s="25">
        <f t="shared" si="207"/>
        <v>1.5582658486707566E-7</v>
      </c>
      <c r="V2424" s="25">
        <f t="shared" si="207"/>
        <v>3.0477251533742332E-7</v>
      </c>
      <c r="W2424" s="25">
        <f t="shared" si="207"/>
        <v>7.7306175869120666E-7</v>
      </c>
      <c r="X2424" s="25">
        <f t="shared" si="208"/>
        <v>1.5582658486707566E-7</v>
      </c>
      <c r="Y2424" s="25">
        <f t="shared" si="208"/>
        <v>3.0477251533742332E-7</v>
      </c>
      <c r="Z2424" s="25">
        <f t="shared" si="208"/>
        <v>7.7306175869120666E-7</v>
      </c>
    </row>
    <row r="2425" spans="1:26" s="24" customFormat="1" x14ac:dyDescent="0.25">
      <c r="A2425" s="24" t="s">
        <v>184</v>
      </c>
      <c r="B2425" s="24" t="s">
        <v>185</v>
      </c>
      <c r="C2425" s="24" t="s">
        <v>186</v>
      </c>
      <c r="D2425" s="24" t="s">
        <v>187</v>
      </c>
      <c r="E2425" s="24">
        <v>2016</v>
      </c>
      <c r="F2425" s="24" t="s">
        <v>133</v>
      </c>
      <c r="G2425" s="24" t="s">
        <v>138</v>
      </c>
      <c r="H2425" s="24">
        <v>10</v>
      </c>
      <c r="I2425" s="25">
        <v>0</v>
      </c>
      <c r="J2425" s="25">
        <v>2.8200000000000001E-17</v>
      </c>
      <c r="K2425" s="25">
        <v>1.7800000000000001E-12</v>
      </c>
      <c r="L2425" s="25">
        <v>4.5499999999999998E-13</v>
      </c>
      <c r="M2425" s="25">
        <v>4.8700000000000005E-13</v>
      </c>
      <c r="N2425" s="25">
        <v>5.4300000000000001E-13</v>
      </c>
      <c r="O2425" s="25">
        <f t="shared" si="203"/>
        <v>4.5499999999999998E-13</v>
      </c>
      <c r="P2425" s="25">
        <f t="shared" si="204"/>
        <v>4.8700000000000005E-13</v>
      </c>
      <c r="Q2425" s="25">
        <f t="shared" si="205"/>
        <v>5.4300000000000001E-13</v>
      </c>
      <c r="R2425" s="25">
        <f t="shared" si="207"/>
        <v>0</v>
      </c>
      <c r="S2425" s="25">
        <f t="shared" si="207"/>
        <v>1.1413791411042946E-13</v>
      </c>
      <c r="T2425" s="25">
        <f t="shared" si="207"/>
        <v>7.2044498977505119E-9</v>
      </c>
      <c r="U2425" s="25">
        <f t="shared" si="207"/>
        <v>1.8415869120654397E-9</v>
      </c>
      <c r="V2425" s="25">
        <f t="shared" si="207"/>
        <v>1.9711051124744382E-9</v>
      </c>
      <c r="W2425" s="25">
        <f t="shared" si="207"/>
        <v>2.1977619631901843E-9</v>
      </c>
      <c r="X2425" s="25">
        <f t="shared" si="208"/>
        <v>1.8415869120654397E-9</v>
      </c>
      <c r="Y2425" s="25">
        <f t="shared" si="208"/>
        <v>1.9711051124744382E-9</v>
      </c>
      <c r="Z2425" s="25">
        <f t="shared" si="208"/>
        <v>2.1977619631901843E-9</v>
      </c>
    </row>
    <row r="2426" spans="1:26" s="24" customFormat="1" x14ac:dyDescent="0.25">
      <c r="A2426" s="24" t="s">
        <v>184</v>
      </c>
      <c r="B2426" s="24" t="s">
        <v>185</v>
      </c>
      <c r="C2426" s="24" t="s">
        <v>186</v>
      </c>
      <c r="D2426" s="24" t="s">
        <v>187</v>
      </c>
      <c r="E2426" s="24">
        <v>2016</v>
      </c>
      <c r="F2426" s="24" t="s">
        <v>133</v>
      </c>
      <c r="G2426" s="24" t="s">
        <v>138</v>
      </c>
      <c r="H2426" s="24">
        <v>30</v>
      </c>
      <c r="I2426" s="25">
        <v>0</v>
      </c>
      <c r="J2426" s="25">
        <v>1.18E-12</v>
      </c>
      <c r="K2426" s="25">
        <v>2.0600000000000001E-10</v>
      </c>
      <c r="L2426" s="25">
        <v>1.8999999999999999E-11</v>
      </c>
      <c r="M2426" s="25">
        <v>3.12E-11</v>
      </c>
      <c r="N2426" s="25">
        <v>8.1500000000000003E-11</v>
      </c>
      <c r="O2426" s="25">
        <f t="shared" si="203"/>
        <v>1.8999999999999999E-11</v>
      </c>
      <c r="P2426" s="25">
        <f t="shared" si="204"/>
        <v>3.12E-11</v>
      </c>
      <c r="Q2426" s="25">
        <f t="shared" si="205"/>
        <v>8.1500000000000003E-11</v>
      </c>
      <c r="R2426" s="25">
        <f t="shared" si="207"/>
        <v>0</v>
      </c>
      <c r="S2426" s="25">
        <f t="shared" si="207"/>
        <v>4.7759836400817999E-9</v>
      </c>
      <c r="T2426" s="25">
        <f t="shared" si="207"/>
        <v>8.3377341513292444E-7</v>
      </c>
      <c r="U2426" s="25">
        <f t="shared" si="207"/>
        <v>7.690143149284253E-8</v>
      </c>
      <c r="V2426" s="25">
        <f t="shared" si="207"/>
        <v>1.2628024539877301E-7</v>
      </c>
      <c r="W2426" s="25">
        <f t="shared" si="207"/>
        <v>3.2986666666666666E-7</v>
      </c>
      <c r="X2426" s="25">
        <f t="shared" si="208"/>
        <v>7.690143149284253E-8</v>
      </c>
      <c r="Y2426" s="25">
        <f t="shared" si="208"/>
        <v>1.2628024539877301E-7</v>
      </c>
      <c r="Z2426" s="25">
        <f t="shared" si="208"/>
        <v>3.2986666666666666E-7</v>
      </c>
    </row>
    <row r="2427" spans="1:26" s="24" customFormat="1" x14ac:dyDescent="0.25">
      <c r="A2427" s="24" t="s">
        <v>184</v>
      </c>
      <c r="B2427" s="24" t="s">
        <v>185</v>
      </c>
      <c r="C2427" s="24" t="s">
        <v>186</v>
      </c>
      <c r="D2427" s="24" t="s">
        <v>187</v>
      </c>
      <c r="E2427" s="24">
        <v>2016</v>
      </c>
      <c r="F2427" s="24" t="s">
        <v>133</v>
      </c>
      <c r="G2427" s="24" t="s">
        <v>138</v>
      </c>
      <c r="H2427" s="24" t="s">
        <v>135</v>
      </c>
      <c r="I2427" s="25">
        <v>0</v>
      </c>
      <c r="J2427" s="25">
        <v>8.6400000000000003E-12</v>
      </c>
      <c r="K2427" s="25">
        <v>6.7299999999999995E-10</v>
      </c>
      <c r="L2427" s="25">
        <v>3.83E-11</v>
      </c>
      <c r="M2427" s="25">
        <v>8.9099999999999995E-11</v>
      </c>
      <c r="N2427" s="25">
        <v>4.65E-10</v>
      </c>
      <c r="O2427" s="25">
        <f t="shared" si="203"/>
        <v>3.83E-11</v>
      </c>
      <c r="P2427" s="25">
        <f t="shared" si="204"/>
        <v>8.9099999999999995E-11</v>
      </c>
      <c r="Q2427" s="25">
        <f t="shared" si="205"/>
        <v>4.65E-10</v>
      </c>
      <c r="R2427" s="25">
        <f t="shared" si="207"/>
        <v>0</v>
      </c>
      <c r="S2427" s="25">
        <f t="shared" si="207"/>
        <v>3.4969914110429446E-8</v>
      </c>
      <c r="T2427" s="25">
        <f t="shared" si="207"/>
        <v>2.7239296523517383E-6</v>
      </c>
      <c r="U2427" s="25">
        <f t="shared" si="207"/>
        <v>1.5501709611451943E-7</v>
      </c>
      <c r="V2427" s="25">
        <f t="shared" si="207"/>
        <v>3.6062723926380366E-7</v>
      </c>
      <c r="W2427" s="25">
        <f t="shared" si="207"/>
        <v>1.8820613496932516E-6</v>
      </c>
      <c r="X2427" s="25">
        <f t="shared" si="208"/>
        <v>1.5501709611451943E-7</v>
      </c>
      <c r="Y2427" s="25">
        <f t="shared" si="208"/>
        <v>3.6062723926380366E-7</v>
      </c>
      <c r="Z2427" s="25">
        <f t="shared" si="208"/>
        <v>1.8820613496932516E-6</v>
      </c>
    </row>
    <row r="2428" spans="1:26" s="24" customFormat="1" x14ac:dyDescent="0.25">
      <c r="A2428" s="24" t="s">
        <v>184</v>
      </c>
      <c r="B2428" s="24" t="s">
        <v>185</v>
      </c>
      <c r="C2428" s="24" t="s">
        <v>186</v>
      </c>
      <c r="D2428" s="24" t="s">
        <v>187</v>
      </c>
      <c r="E2428" s="24">
        <v>2016</v>
      </c>
      <c r="F2428" s="24" t="s">
        <v>133</v>
      </c>
      <c r="G2428" s="24" t="s">
        <v>138</v>
      </c>
      <c r="H2428" s="24">
        <v>60</v>
      </c>
      <c r="I2428" s="25">
        <v>0</v>
      </c>
      <c r="J2428" s="25">
        <v>2.2600000000000001E-11</v>
      </c>
      <c r="K2428" s="25">
        <v>1.25E-9</v>
      </c>
      <c r="L2428" s="25">
        <v>7.9400000000000005E-11</v>
      </c>
      <c r="M2428" s="25">
        <v>1.86E-10</v>
      </c>
      <c r="N2428" s="25">
        <v>7.78E-10</v>
      </c>
      <c r="O2428" s="25">
        <f t="shared" si="203"/>
        <v>7.9400000000000005E-11</v>
      </c>
      <c r="P2428" s="25">
        <f t="shared" si="204"/>
        <v>1.86E-10</v>
      </c>
      <c r="Q2428" s="25">
        <f t="shared" si="205"/>
        <v>7.78E-10</v>
      </c>
      <c r="R2428" s="25">
        <f t="shared" si="207"/>
        <v>0</v>
      </c>
      <c r="S2428" s="25">
        <f t="shared" si="207"/>
        <v>9.1472229038854814E-8</v>
      </c>
      <c r="T2428" s="25">
        <f t="shared" si="207"/>
        <v>5.0593047034764829E-6</v>
      </c>
      <c r="U2428" s="25">
        <f t="shared" si="207"/>
        <v>3.2136703476482624E-7</v>
      </c>
      <c r="V2428" s="25">
        <f t="shared" si="207"/>
        <v>7.5282453987730071E-7</v>
      </c>
      <c r="W2428" s="25">
        <f t="shared" si="207"/>
        <v>3.148911247443763E-6</v>
      </c>
      <c r="X2428" s="25">
        <f t="shared" si="208"/>
        <v>3.2136703476482624E-7</v>
      </c>
      <c r="Y2428" s="25">
        <f t="shared" si="208"/>
        <v>7.5282453987730071E-7</v>
      </c>
      <c r="Z2428" s="25">
        <f t="shared" si="208"/>
        <v>3.148911247443763E-6</v>
      </c>
    </row>
    <row r="2429" spans="1:26" s="24" customFormat="1" x14ac:dyDescent="0.25">
      <c r="A2429" s="24" t="s">
        <v>184</v>
      </c>
      <c r="B2429" s="24" t="s">
        <v>185</v>
      </c>
      <c r="C2429" s="24" t="s">
        <v>186</v>
      </c>
      <c r="D2429" s="24" t="s">
        <v>187</v>
      </c>
      <c r="E2429" s="24">
        <v>2016</v>
      </c>
      <c r="F2429" s="24" t="s">
        <v>133</v>
      </c>
      <c r="G2429" s="24" t="s">
        <v>138</v>
      </c>
      <c r="H2429" s="24">
        <v>100</v>
      </c>
      <c r="I2429" s="25">
        <v>0</v>
      </c>
      <c r="J2429" s="25">
        <v>5.3299999999999999E-11</v>
      </c>
      <c r="K2429" s="25">
        <v>2.33E-9</v>
      </c>
      <c r="L2429" s="25">
        <v>1.2400000000000001E-10</v>
      </c>
      <c r="M2429" s="25">
        <v>3.3199999999999999E-10</v>
      </c>
      <c r="N2429" s="25">
        <v>1.3999999999999999E-9</v>
      </c>
      <c r="O2429" s="25">
        <f t="shared" si="203"/>
        <v>1.2400000000000001E-10</v>
      </c>
      <c r="P2429" s="25">
        <f t="shared" si="204"/>
        <v>3.3199999999999999E-10</v>
      </c>
      <c r="Q2429" s="25">
        <f t="shared" si="205"/>
        <v>1.3999999999999999E-9</v>
      </c>
      <c r="R2429" s="25">
        <f t="shared" si="207"/>
        <v>0</v>
      </c>
      <c r="S2429" s="25">
        <f t="shared" si="207"/>
        <v>2.1572875255623723E-7</v>
      </c>
      <c r="T2429" s="25">
        <f t="shared" si="207"/>
        <v>9.4305439672801634E-6</v>
      </c>
      <c r="U2429" s="25">
        <f t="shared" si="207"/>
        <v>5.018830265848671E-7</v>
      </c>
      <c r="V2429" s="25">
        <f t="shared" si="207"/>
        <v>1.3437513292433537E-6</v>
      </c>
      <c r="W2429" s="25">
        <f t="shared" si="207"/>
        <v>5.6664212678936602E-6</v>
      </c>
      <c r="X2429" s="25">
        <f t="shared" si="208"/>
        <v>5.018830265848671E-7</v>
      </c>
      <c r="Y2429" s="25">
        <f t="shared" si="208"/>
        <v>1.3437513292433537E-6</v>
      </c>
      <c r="Z2429" s="25">
        <f t="shared" si="208"/>
        <v>5.6664212678936602E-6</v>
      </c>
    </row>
    <row r="2430" spans="1:26" s="24" customFormat="1" x14ac:dyDescent="0.25">
      <c r="A2430" s="24" t="s">
        <v>184</v>
      </c>
      <c r="B2430" s="24" t="s">
        <v>185</v>
      </c>
      <c r="C2430" s="24" t="s">
        <v>186</v>
      </c>
      <c r="D2430" s="24" t="s">
        <v>187</v>
      </c>
      <c r="E2430" s="24">
        <v>2016</v>
      </c>
      <c r="F2430" s="24" t="s">
        <v>133</v>
      </c>
      <c r="G2430" s="24" t="s">
        <v>138</v>
      </c>
      <c r="H2430" s="24" t="s">
        <v>136</v>
      </c>
      <c r="I2430" s="25">
        <v>0</v>
      </c>
      <c r="J2430" s="25">
        <v>1.7300000000000001E-11</v>
      </c>
      <c r="K2430" s="25">
        <v>7.4000000000000003E-10</v>
      </c>
      <c r="L2430" s="25">
        <v>4.5499999999999998E-11</v>
      </c>
      <c r="M2430" s="25">
        <v>1.0999999999999999E-10</v>
      </c>
      <c r="N2430" s="25">
        <v>4.35E-10</v>
      </c>
      <c r="O2430" s="25">
        <f t="shared" si="203"/>
        <v>4.5499999999999998E-11</v>
      </c>
      <c r="P2430" s="25">
        <f t="shared" si="204"/>
        <v>1.0999999999999999E-10</v>
      </c>
      <c r="Q2430" s="25">
        <f t="shared" si="205"/>
        <v>4.35E-10</v>
      </c>
      <c r="R2430" s="25">
        <f t="shared" si="207"/>
        <v>0</v>
      </c>
      <c r="S2430" s="25">
        <f t="shared" si="207"/>
        <v>7.0020777096114523E-8</v>
      </c>
      <c r="T2430" s="25">
        <f t="shared" si="207"/>
        <v>2.9951083844580778E-6</v>
      </c>
      <c r="U2430" s="25">
        <f t="shared" si="207"/>
        <v>1.8415869120654395E-7</v>
      </c>
      <c r="V2430" s="25">
        <f t="shared" si="207"/>
        <v>4.4521881390593048E-7</v>
      </c>
      <c r="W2430" s="25">
        <f t="shared" si="207"/>
        <v>1.7606380368098158E-6</v>
      </c>
      <c r="X2430" s="25">
        <f t="shared" si="208"/>
        <v>1.8415869120654395E-7</v>
      </c>
      <c r="Y2430" s="25">
        <f t="shared" si="208"/>
        <v>4.4521881390593048E-7</v>
      </c>
      <c r="Z2430" s="25">
        <f t="shared" si="208"/>
        <v>1.7606380368098158E-6</v>
      </c>
    </row>
    <row r="2431" spans="1:26" s="24" customFormat="1" x14ac:dyDescent="0.25">
      <c r="A2431" s="24" t="s">
        <v>184</v>
      </c>
      <c r="B2431" s="24" t="s">
        <v>185</v>
      </c>
      <c r="C2431" s="24" t="s">
        <v>186</v>
      </c>
      <c r="D2431" s="24" t="s">
        <v>187</v>
      </c>
      <c r="E2431" s="24">
        <v>2016</v>
      </c>
      <c r="F2431" s="24" t="s">
        <v>133</v>
      </c>
      <c r="G2431" s="24" t="s">
        <v>138</v>
      </c>
      <c r="H2431" s="24">
        <v>1000</v>
      </c>
      <c r="I2431" s="25">
        <v>0</v>
      </c>
      <c r="J2431" s="25">
        <v>9.8899999999999993E-12</v>
      </c>
      <c r="K2431" s="25">
        <v>4.49E-10</v>
      </c>
      <c r="L2431" s="25">
        <v>3.4499999999999997E-11</v>
      </c>
      <c r="M2431" s="25">
        <v>8.4299999999999996E-11</v>
      </c>
      <c r="N2431" s="25">
        <v>1.6900000000000001E-10</v>
      </c>
      <c r="O2431" s="25">
        <f t="shared" si="203"/>
        <v>3.4499999999999997E-11</v>
      </c>
      <c r="P2431" s="25">
        <f t="shared" si="204"/>
        <v>8.4299999999999996E-11</v>
      </c>
      <c r="Q2431" s="25">
        <f t="shared" si="205"/>
        <v>1.6900000000000001E-10</v>
      </c>
      <c r="R2431" s="25">
        <f t="shared" si="207"/>
        <v>0</v>
      </c>
      <c r="S2431" s="25">
        <f t="shared" si="207"/>
        <v>4.0029218813905929E-8</v>
      </c>
      <c r="T2431" s="25">
        <f t="shared" si="207"/>
        <v>1.8173022494887528E-6</v>
      </c>
      <c r="U2431" s="25">
        <f t="shared" si="207"/>
        <v>1.396368098159509E-7</v>
      </c>
      <c r="V2431" s="25">
        <f t="shared" si="207"/>
        <v>3.4119950920245398E-7</v>
      </c>
      <c r="W2431" s="25">
        <f t="shared" si="207"/>
        <v>6.8401799591002053E-7</v>
      </c>
      <c r="X2431" s="25">
        <f t="shared" si="208"/>
        <v>1.396368098159509E-7</v>
      </c>
      <c r="Y2431" s="25">
        <f t="shared" si="208"/>
        <v>3.4119950920245398E-7</v>
      </c>
      <c r="Z2431" s="25">
        <f t="shared" si="208"/>
        <v>6.8401799591002053E-7</v>
      </c>
    </row>
    <row r="2432" spans="1:26" s="24" customFormat="1" x14ac:dyDescent="0.25">
      <c r="A2432" s="24" t="s">
        <v>184</v>
      </c>
      <c r="B2432" s="24" t="s">
        <v>185</v>
      </c>
      <c r="C2432" s="24" t="s">
        <v>186</v>
      </c>
      <c r="D2432" s="24" t="s">
        <v>187</v>
      </c>
      <c r="E2432" s="24">
        <v>2016</v>
      </c>
      <c r="F2432" s="24" t="s">
        <v>133</v>
      </c>
      <c r="G2432" s="24" t="s">
        <v>138</v>
      </c>
      <c r="H2432" s="24">
        <v>2500</v>
      </c>
      <c r="I2432" s="25">
        <v>0</v>
      </c>
      <c r="J2432" s="25">
        <v>2.8799999999999998E-12</v>
      </c>
      <c r="K2432" s="25">
        <v>1.2999999999999999E-10</v>
      </c>
      <c r="L2432" s="25">
        <v>1.1200000000000001E-11</v>
      </c>
      <c r="M2432" s="25">
        <v>2.3800000000000001E-11</v>
      </c>
      <c r="N2432" s="25">
        <v>4.7300000000000001E-11</v>
      </c>
      <c r="O2432" s="25">
        <f t="shared" si="203"/>
        <v>1.1200000000000001E-11</v>
      </c>
      <c r="P2432" s="25">
        <f t="shared" si="204"/>
        <v>2.3800000000000001E-11</v>
      </c>
      <c r="Q2432" s="25">
        <f t="shared" si="205"/>
        <v>4.7300000000000001E-11</v>
      </c>
      <c r="R2432" s="25">
        <f t="shared" si="207"/>
        <v>0</v>
      </c>
      <c r="S2432" s="25">
        <f t="shared" si="207"/>
        <v>1.1656638036809815E-8</v>
      </c>
      <c r="T2432" s="25">
        <f t="shared" si="207"/>
        <v>5.2616768916155421E-7</v>
      </c>
      <c r="U2432" s="25">
        <f t="shared" si="207"/>
        <v>4.5331370143149286E-8</v>
      </c>
      <c r="V2432" s="25">
        <f t="shared" si="207"/>
        <v>9.6329161554192234E-8</v>
      </c>
      <c r="W2432" s="25">
        <f t="shared" si="207"/>
        <v>1.9144408997955012E-7</v>
      </c>
      <c r="X2432" s="25">
        <f t="shared" si="208"/>
        <v>4.5331370143149286E-8</v>
      </c>
      <c r="Y2432" s="25">
        <f t="shared" si="208"/>
        <v>9.6329161554192234E-8</v>
      </c>
      <c r="Z2432" s="25">
        <f t="shared" si="208"/>
        <v>1.9144408997955012E-7</v>
      </c>
    </row>
    <row r="2433" spans="1:26" s="24" customFormat="1" x14ac:dyDescent="0.25">
      <c r="A2433" s="24" t="s">
        <v>184</v>
      </c>
      <c r="B2433" s="24" t="s">
        <v>185</v>
      </c>
      <c r="C2433" s="24" t="s">
        <v>186</v>
      </c>
      <c r="D2433" s="24" t="s">
        <v>187</v>
      </c>
      <c r="E2433" s="24">
        <v>2016</v>
      </c>
      <c r="F2433" s="24" t="s">
        <v>133</v>
      </c>
      <c r="G2433" s="24" t="s">
        <v>138</v>
      </c>
      <c r="H2433" s="24">
        <v>5000</v>
      </c>
      <c r="I2433" s="25">
        <v>0</v>
      </c>
      <c r="J2433" s="25">
        <v>1.14E-12</v>
      </c>
      <c r="K2433" s="25">
        <v>4.7600000000000002E-11</v>
      </c>
      <c r="L2433" s="25">
        <v>4.1800000000000004E-12</v>
      </c>
      <c r="M2433" s="25">
        <v>8.1899999999999996E-12</v>
      </c>
      <c r="N2433" s="25">
        <v>1.7500000000000001E-11</v>
      </c>
      <c r="O2433" s="25">
        <f t="shared" si="203"/>
        <v>4.1800000000000004E-12</v>
      </c>
      <c r="P2433" s="25">
        <f t="shared" si="204"/>
        <v>8.1899999999999996E-12</v>
      </c>
      <c r="Q2433" s="25">
        <f t="shared" si="205"/>
        <v>1.7500000000000001E-11</v>
      </c>
      <c r="R2433" s="25">
        <f t="shared" si="207"/>
        <v>0</v>
      </c>
      <c r="S2433" s="25">
        <f t="shared" si="207"/>
        <v>4.6140858895705521E-9</v>
      </c>
      <c r="T2433" s="25">
        <f t="shared" si="207"/>
        <v>1.9265832310838447E-7</v>
      </c>
      <c r="U2433" s="25">
        <f t="shared" si="207"/>
        <v>1.6918314928425359E-8</v>
      </c>
      <c r="V2433" s="25">
        <f t="shared" si="207"/>
        <v>3.3148564417177916E-8</v>
      </c>
      <c r="W2433" s="25">
        <f t="shared" si="207"/>
        <v>7.0830265848670766E-8</v>
      </c>
      <c r="X2433" s="25">
        <f t="shared" si="208"/>
        <v>1.6918314928425359E-8</v>
      </c>
      <c r="Y2433" s="25">
        <f t="shared" si="208"/>
        <v>3.3148564417177916E-8</v>
      </c>
      <c r="Z2433" s="25">
        <f t="shared" si="208"/>
        <v>7.0830265848670766E-8</v>
      </c>
    </row>
    <row r="2434" spans="1:26" s="24" customFormat="1" x14ac:dyDescent="0.25">
      <c r="A2434" s="24" t="s">
        <v>184</v>
      </c>
      <c r="B2434" s="24" t="s">
        <v>185</v>
      </c>
      <c r="C2434" s="24" t="s">
        <v>186</v>
      </c>
      <c r="D2434" s="24" t="s">
        <v>187</v>
      </c>
      <c r="E2434" s="24">
        <v>2016</v>
      </c>
      <c r="F2434" s="24" t="s">
        <v>133</v>
      </c>
      <c r="G2434" s="24" t="s">
        <v>138</v>
      </c>
      <c r="H2434" s="24">
        <v>10000</v>
      </c>
      <c r="I2434" s="25">
        <v>0</v>
      </c>
      <c r="J2434" s="25">
        <v>4.51E-13</v>
      </c>
      <c r="K2434" s="25">
        <v>1.6999999999999999E-11</v>
      </c>
      <c r="L2434" s="25">
        <v>1.5299999999999999E-12</v>
      </c>
      <c r="M2434" s="25">
        <v>2.79E-12</v>
      </c>
      <c r="N2434" s="25">
        <v>6.2600000000000004E-12</v>
      </c>
      <c r="O2434" s="25">
        <f t="shared" si="203"/>
        <v>1.5299999999999999E-12</v>
      </c>
      <c r="P2434" s="25">
        <f t="shared" si="204"/>
        <v>2.79E-12</v>
      </c>
      <c r="Q2434" s="25">
        <f t="shared" si="205"/>
        <v>6.2600000000000004E-12</v>
      </c>
      <c r="R2434" s="25">
        <f t="shared" si="207"/>
        <v>0</v>
      </c>
      <c r="S2434" s="25">
        <f t="shared" si="207"/>
        <v>1.8253971370143149E-9</v>
      </c>
      <c r="T2434" s="25">
        <f t="shared" si="207"/>
        <v>6.8806543967280165E-8</v>
      </c>
      <c r="U2434" s="25">
        <f t="shared" si="207"/>
        <v>6.1925889570552146E-9</v>
      </c>
      <c r="V2434" s="25">
        <f t="shared" si="207"/>
        <v>1.1292368098159509E-8</v>
      </c>
      <c r="W2434" s="25">
        <f t="shared" si="207"/>
        <v>2.5336997955010225E-8</v>
      </c>
      <c r="X2434" s="25">
        <f t="shared" si="208"/>
        <v>6.1925889570552146E-9</v>
      </c>
      <c r="Y2434" s="25">
        <f t="shared" si="208"/>
        <v>1.1292368098159509E-8</v>
      </c>
      <c r="Z2434" s="25">
        <f t="shared" si="208"/>
        <v>2.5336997955010225E-8</v>
      </c>
    </row>
    <row r="2435" spans="1:26" s="24" customFormat="1" x14ac:dyDescent="0.25">
      <c r="A2435" s="24" t="s">
        <v>184</v>
      </c>
      <c r="B2435" s="24" t="s">
        <v>185</v>
      </c>
      <c r="C2435" s="24" t="s">
        <v>186</v>
      </c>
      <c r="D2435" s="24" t="s">
        <v>187</v>
      </c>
      <c r="E2435" s="24">
        <v>2017</v>
      </c>
      <c r="F2435" s="24" t="s">
        <v>133</v>
      </c>
      <c r="G2435" s="24" t="s">
        <v>134</v>
      </c>
      <c r="H2435" s="24">
        <v>10</v>
      </c>
      <c r="I2435" s="25">
        <v>0</v>
      </c>
      <c r="J2435" s="25">
        <v>1.4100000000000001E-6</v>
      </c>
      <c r="K2435" s="25">
        <v>3.3699999999999999E-5</v>
      </c>
      <c r="L2435" s="25">
        <v>5.1100000000000002E-6</v>
      </c>
      <c r="M2435" s="25">
        <v>8.3899999999999993E-6</v>
      </c>
      <c r="N2435" s="25">
        <v>1.22E-5</v>
      </c>
      <c r="O2435" s="25">
        <f t="shared" si="203"/>
        <v>5.1100000000000002E-6</v>
      </c>
      <c r="P2435" s="25">
        <f t="shared" si="204"/>
        <v>8.3899999999999993E-6</v>
      </c>
      <c r="Q2435" s="25">
        <f t="shared" si="205"/>
        <v>1.22E-5</v>
      </c>
      <c r="R2435" s="25">
        <f t="shared" si="207"/>
        <v>0</v>
      </c>
      <c r="S2435" s="25">
        <f t="shared" si="207"/>
        <v>5.7068957055214729E-3</v>
      </c>
      <c r="T2435" s="25">
        <f t="shared" si="207"/>
        <v>0.13639885480572597</v>
      </c>
      <c r="U2435" s="25">
        <f t="shared" si="207"/>
        <v>2.0682437627811863E-2</v>
      </c>
      <c r="V2435" s="25">
        <f t="shared" si="207"/>
        <v>3.3958053169734152E-2</v>
      </c>
      <c r="W2435" s="25">
        <f t="shared" si="207"/>
        <v>4.937881390593047E-2</v>
      </c>
      <c r="X2435" s="25">
        <f t="shared" si="208"/>
        <v>2.0682437627811863E-2</v>
      </c>
      <c r="Y2435" s="25">
        <f t="shared" si="208"/>
        <v>3.3958053169734152E-2</v>
      </c>
      <c r="Z2435" s="25">
        <f t="shared" si="208"/>
        <v>4.937881390593047E-2</v>
      </c>
    </row>
    <row r="2436" spans="1:26" s="24" customFormat="1" x14ac:dyDescent="0.25">
      <c r="A2436" s="24" t="s">
        <v>184</v>
      </c>
      <c r="B2436" s="24" t="s">
        <v>185</v>
      </c>
      <c r="C2436" s="24" t="s">
        <v>186</v>
      </c>
      <c r="D2436" s="24" t="s">
        <v>187</v>
      </c>
      <c r="E2436" s="24">
        <v>2017</v>
      </c>
      <c r="F2436" s="24" t="s">
        <v>133</v>
      </c>
      <c r="G2436" s="24" t="s">
        <v>134</v>
      </c>
      <c r="H2436" s="24">
        <v>30</v>
      </c>
      <c r="I2436" s="25">
        <v>0</v>
      </c>
      <c r="J2436" s="25">
        <v>5.1E-8</v>
      </c>
      <c r="K2436" s="25">
        <v>1.04E-5</v>
      </c>
      <c r="L2436" s="25">
        <v>1.1400000000000001E-6</v>
      </c>
      <c r="M2436" s="25">
        <v>2.3800000000000001E-6</v>
      </c>
      <c r="N2436" s="25">
        <v>3.8800000000000001E-6</v>
      </c>
      <c r="O2436" s="25">
        <f t="shared" si="203"/>
        <v>1.1400000000000001E-6</v>
      </c>
      <c r="P2436" s="25">
        <f t="shared" si="204"/>
        <v>2.3800000000000001E-6</v>
      </c>
      <c r="Q2436" s="25">
        <f t="shared" si="205"/>
        <v>3.8800000000000001E-6</v>
      </c>
      <c r="R2436" s="25">
        <f t="shared" si="207"/>
        <v>0</v>
      </c>
      <c r="S2436" s="25">
        <f t="shared" si="207"/>
        <v>2.0641963190184048E-4</v>
      </c>
      <c r="T2436" s="25">
        <f t="shared" si="207"/>
        <v>4.209341513292434E-2</v>
      </c>
      <c r="U2436" s="25">
        <f t="shared" si="207"/>
        <v>4.614085889570553E-3</v>
      </c>
      <c r="V2436" s="25">
        <f t="shared" si="207"/>
        <v>9.6329161554192227E-3</v>
      </c>
      <c r="W2436" s="25">
        <f t="shared" si="207"/>
        <v>1.5704081799591003E-2</v>
      </c>
      <c r="X2436" s="25">
        <f t="shared" si="208"/>
        <v>4.614085889570553E-3</v>
      </c>
      <c r="Y2436" s="25">
        <f t="shared" si="208"/>
        <v>9.6329161554192227E-3</v>
      </c>
      <c r="Z2436" s="25">
        <f t="shared" si="208"/>
        <v>1.5704081799591003E-2</v>
      </c>
    </row>
    <row r="2437" spans="1:26" s="24" customFormat="1" x14ac:dyDescent="0.25">
      <c r="A2437" s="24" t="s">
        <v>184</v>
      </c>
      <c r="B2437" s="24" t="s">
        <v>185</v>
      </c>
      <c r="C2437" s="24" t="s">
        <v>186</v>
      </c>
      <c r="D2437" s="24" t="s">
        <v>187</v>
      </c>
      <c r="E2437" s="24">
        <v>2017</v>
      </c>
      <c r="F2437" s="24" t="s">
        <v>133</v>
      </c>
      <c r="G2437" s="24" t="s">
        <v>134</v>
      </c>
      <c r="H2437" s="24" t="s">
        <v>135</v>
      </c>
      <c r="I2437" s="25">
        <v>0</v>
      </c>
      <c r="J2437" s="25">
        <v>1.4899999999999999E-8</v>
      </c>
      <c r="K2437" s="25">
        <v>6.1099999999999999E-6</v>
      </c>
      <c r="L2437" s="25">
        <v>5.0900000000000002E-7</v>
      </c>
      <c r="M2437" s="25">
        <v>1.0899999999999999E-6</v>
      </c>
      <c r="N2437" s="25">
        <v>2.79E-6</v>
      </c>
      <c r="O2437" s="25">
        <f t="shared" si="203"/>
        <v>5.0900000000000002E-7</v>
      </c>
      <c r="P2437" s="25">
        <f t="shared" si="204"/>
        <v>1.0899999999999999E-6</v>
      </c>
      <c r="Q2437" s="25">
        <f t="shared" si="205"/>
        <v>2.79E-6</v>
      </c>
      <c r="R2437" s="25">
        <f t="shared" si="207"/>
        <v>0</v>
      </c>
      <c r="S2437" s="25">
        <f t="shared" si="207"/>
        <v>6.0306912065439675E-5</v>
      </c>
      <c r="T2437" s="25">
        <f t="shared" si="207"/>
        <v>2.472988139059305E-2</v>
      </c>
      <c r="U2437" s="25">
        <f t="shared" si="207"/>
        <v>2.060148875255624E-3</v>
      </c>
      <c r="V2437" s="25">
        <f t="shared" si="207"/>
        <v>4.4117137014314921E-3</v>
      </c>
      <c r="W2437" s="25">
        <f t="shared" si="207"/>
        <v>1.1292368098159511E-2</v>
      </c>
      <c r="X2437" s="25">
        <f t="shared" si="208"/>
        <v>2.060148875255624E-3</v>
      </c>
      <c r="Y2437" s="25">
        <f t="shared" si="208"/>
        <v>4.4117137014314921E-3</v>
      </c>
      <c r="Z2437" s="25">
        <f t="shared" si="208"/>
        <v>1.1292368098159511E-2</v>
      </c>
    </row>
    <row r="2438" spans="1:26" s="24" customFormat="1" x14ac:dyDescent="0.25">
      <c r="A2438" s="24" t="s">
        <v>184</v>
      </c>
      <c r="B2438" s="24" t="s">
        <v>185</v>
      </c>
      <c r="C2438" s="24" t="s">
        <v>186</v>
      </c>
      <c r="D2438" s="24" t="s">
        <v>187</v>
      </c>
      <c r="E2438" s="24">
        <v>2017</v>
      </c>
      <c r="F2438" s="24" t="s">
        <v>133</v>
      </c>
      <c r="G2438" s="24" t="s">
        <v>134</v>
      </c>
      <c r="H2438" s="24">
        <v>60</v>
      </c>
      <c r="I2438" s="25">
        <v>0</v>
      </c>
      <c r="J2438" s="25">
        <v>4.49E-9</v>
      </c>
      <c r="K2438" s="25">
        <v>3.8299999999999998E-6</v>
      </c>
      <c r="L2438" s="25">
        <v>3.7500000000000001E-7</v>
      </c>
      <c r="M2438" s="25">
        <v>8.2099999999999995E-7</v>
      </c>
      <c r="N2438" s="25">
        <v>1.3999999999999999E-6</v>
      </c>
      <c r="O2438" s="25">
        <f t="shared" ref="O2438:O2501" si="209">L2438*(78/78)</f>
        <v>3.7500000000000001E-7</v>
      </c>
      <c r="P2438" s="25">
        <f t="shared" ref="P2438:P2501" si="210">M2438*(33/33)</f>
        <v>8.2099999999999995E-7</v>
      </c>
      <c r="Q2438" s="25">
        <f t="shared" ref="Q2438:Q2501" si="211">N2438*(33/33)</f>
        <v>1.3999999999999999E-6</v>
      </c>
      <c r="R2438" s="25">
        <f t="shared" si="207"/>
        <v>0</v>
      </c>
      <c r="S2438" s="25">
        <f t="shared" si="207"/>
        <v>1.8173022494887528E-5</v>
      </c>
      <c r="T2438" s="25">
        <f t="shared" si="207"/>
        <v>1.5501709611451942E-2</v>
      </c>
      <c r="U2438" s="25">
        <f t="shared" si="207"/>
        <v>1.517791411042945E-3</v>
      </c>
      <c r="V2438" s="25">
        <f t="shared" si="207"/>
        <v>3.3229513292433537E-3</v>
      </c>
      <c r="W2438" s="25">
        <f t="shared" si="207"/>
        <v>5.6664212678936609E-3</v>
      </c>
      <c r="X2438" s="25">
        <f t="shared" si="208"/>
        <v>1.517791411042945E-3</v>
      </c>
      <c r="Y2438" s="25">
        <f t="shared" si="208"/>
        <v>3.3229513292433537E-3</v>
      </c>
      <c r="Z2438" s="25">
        <f t="shared" si="208"/>
        <v>5.6664212678936609E-3</v>
      </c>
    </row>
    <row r="2439" spans="1:26" s="24" customFormat="1" x14ac:dyDescent="0.25">
      <c r="A2439" s="24" t="s">
        <v>184</v>
      </c>
      <c r="B2439" s="24" t="s">
        <v>185</v>
      </c>
      <c r="C2439" s="24" t="s">
        <v>186</v>
      </c>
      <c r="D2439" s="24" t="s">
        <v>187</v>
      </c>
      <c r="E2439" s="24">
        <v>2017</v>
      </c>
      <c r="F2439" s="24" t="s">
        <v>133</v>
      </c>
      <c r="G2439" s="24" t="s">
        <v>134</v>
      </c>
      <c r="H2439" s="24">
        <v>100</v>
      </c>
      <c r="I2439" s="25">
        <v>0</v>
      </c>
      <c r="J2439" s="25">
        <v>7.2399999999999998E-10</v>
      </c>
      <c r="K2439" s="25">
        <v>1.6500000000000001E-6</v>
      </c>
      <c r="L2439" s="25">
        <v>1.5599999999999999E-7</v>
      </c>
      <c r="M2439" s="25">
        <v>3.4200000000000002E-7</v>
      </c>
      <c r="N2439" s="25">
        <v>5.9400000000000005E-7</v>
      </c>
      <c r="O2439" s="25">
        <f t="shared" si="209"/>
        <v>1.5599999999999999E-7</v>
      </c>
      <c r="P2439" s="25">
        <f t="shared" si="210"/>
        <v>3.4200000000000002E-7</v>
      </c>
      <c r="Q2439" s="25">
        <f t="shared" si="211"/>
        <v>5.9400000000000005E-7</v>
      </c>
      <c r="R2439" s="25">
        <f t="shared" si="207"/>
        <v>0</v>
      </c>
      <c r="S2439" s="25">
        <f t="shared" si="207"/>
        <v>2.930349284253579E-6</v>
      </c>
      <c r="T2439" s="25">
        <f t="shared" si="207"/>
        <v>6.6782822085889575E-3</v>
      </c>
      <c r="U2439" s="25">
        <f t="shared" si="207"/>
        <v>6.3140122699386508E-4</v>
      </c>
      <c r="V2439" s="25">
        <f t="shared" si="207"/>
        <v>1.384225766871166E-3</v>
      </c>
      <c r="W2439" s="25">
        <f t="shared" si="207"/>
        <v>2.4041815950920247E-3</v>
      </c>
      <c r="X2439" s="25">
        <f t="shared" si="208"/>
        <v>6.3140122699386508E-4</v>
      </c>
      <c r="Y2439" s="25">
        <f t="shared" si="208"/>
        <v>1.384225766871166E-3</v>
      </c>
      <c r="Z2439" s="25">
        <f t="shared" si="208"/>
        <v>2.4041815950920247E-3</v>
      </c>
    </row>
    <row r="2440" spans="1:26" s="24" customFormat="1" x14ac:dyDescent="0.25">
      <c r="A2440" s="24" t="s">
        <v>184</v>
      </c>
      <c r="B2440" s="24" t="s">
        <v>185</v>
      </c>
      <c r="C2440" s="24" t="s">
        <v>186</v>
      </c>
      <c r="D2440" s="24" t="s">
        <v>187</v>
      </c>
      <c r="E2440" s="24">
        <v>2017</v>
      </c>
      <c r="F2440" s="24" t="s">
        <v>133</v>
      </c>
      <c r="G2440" s="24" t="s">
        <v>134</v>
      </c>
      <c r="H2440" s="24" t="s">
        <v>136</v>
      </c>
      <c r="I2440" s="25">
        <v>0</v>
      </c>
      <c r="J2440" s="25">
        <v>3.3699999999999997E-11</v>
      </c>
      <c r="K2440" s="25">
        <v>9.6400000000000003E-8</v>
      </c>
      <c r="L2440" s="25">
        <v>4.1100000000000001E-9</v>
      </c>
      <c r="M2440" s="25">
        <v>1.0999999999999999E-8</v>
      </c>
      <c r="N2440" s="25">
        <v>7.3799999999999999E-8</v>
      </c>
      <c r="O2440" s="25">
        <f t="shared" si="209"/>
        <v>4.1100000000000001E-9</v>
      </c>
      <c r="P2440" s="25">
        <f t="shared" si="210"/>
        <v>1.0999999999999999E-8</v>
      </c>
      <c r="Q2440" s="25">
        <f t="shared" si="211"/>
        <v>7.3799999999999999E-8</v>
      </c>
      <c r="R2440" s="25">
        <f t="shared" si="207"/>
        <v>0</v>
      </c>
      <c r="S2440" s="25">
        <f t="shared" si="207"/>
        <v>1.3639885480572596E-7</v>
      </c>
      <c r="T2440" s="25">
        <f t="shared" si="207"/>
        <v>3.9017357873210641E-4</v>
      </c>
      <c r="U2440" s="25">
        <f t="shared" si="207"/>
        <v>1.6634993865030676E-5</v>
      </c>
      <c r="V2440" s="25">
        <f t="shared" si="207"/>
        <v>4.4521881390593048E-5</v>
      </c>
      <c r="W2440" s="25">
        <f t="shared" si="207"/>
        <v>2.9870134969325153E-4</v>
      </c>
      <c r="X2440" s="25">
        <f t="shared" si="208"/>
        <v>1.6634993865030676E-5</v>
      </c>
      <c r="Y2440" s="25">
        <f t="shared" si="208"/>
        <v>4.4521881390593048E-5</v>
      </c>
      <c r="Z2440" s="25">
        <f t="shared" si="208"/>
        <v>2.9870134969325153E-4</v>
      </c>
    </row>
    <row r="2441" spans="1:26" s="24" customFormat="1" x14ac:dyDescent="0.25">
      <c r="A2441" s="24" t="s">
        <v>184</v>
      </c>
      <c r="B2441" s="24" t="s">
        <v>185</v>
      </c>
      <c r="C2441" s="24" t="s">
        <v>186</v>
      </c>
      <c r="D2441" s="24" t="s">
        <v>187</v>
      </c>
      <c r="E2441" s="24">
        <v>2017</v>
      </c>
      <c r="F2441" s="24" t="s">
        <v>133</v>
      </c>
      <c r="G2441" s="24" t="s">
        <v>134</v>
      </c>
      <c r="H2441" s="24">
        <v>1000</v>
      </c>
      <c r="I2441" s="25">
        <v>0</v>
      </c>
      <c r="J2441" s="25">
        <v>1.62E-11</v>
      </c>
      <c r="K2441" s="25">
        <v>3.32E-8</v>
      </c>
      <c r="L2441" s="25">
        <v>2.7200000000000001E-9</v>
      </c>
      <c r="M2441" s="25">
        <v>5.5299999999999997E-9</v>
      </c>
      <c r="N2441" s="25">
        <v>1.2E-8</v>
      </c>
      <c r="O2441" s="25">
        <f t="shared" si="209"/>
        <v>2.7200000000000001E-9</v>
      </c>
      <c r="P2441" s="25">
        <f t="shared" si="210"/>
        <v>5.5299999999999997E-9</v>
      </c>
      <c r="Q2441" s="25">
        <f t="shared" si="211"/>
        <v>1.2E-8</v>
      </c>
      <c r="R2441" s="25">
        <f t="shared" si="207"/>
        <v>0</v>
      </c>
      <c r="S2441" s="25">
        <f t="shared" si="207"/>
        <v>6.5568588957055219E-8</v>
      </c>
      <c r="T2441" s="25">
        <f t="shared" si="207"/>
        <v>1.3437513292433538E-4</v>
      </c>
      <c r="U2441" s="25">
        <f t="shared" si="207"/>
        <v>1.1009047034764829E-5</v>
      </c>
      <c r="V2441" s="25">
        <f t="shared" si="207"/>
        <v>2.2382364008179959E-5</v>
      </c>
      <c r="W2441" s="25">
        <f t="shared" si="207"/>
        <v>4.8569325153374239E-5</v>
      </c>
      <c r="X2441" s="25">
        <f t="shared" si="208"/>
        <v>1.1009047034764829E-5</v>
      </c>
      <c r="Y2441" s="25">
        <f t="shared" si="208"/>
        <v>2.2382364008179959E-5</v>
      </c>
      <c r="Z2441" s="25">
        <f t="shared" si="208"/>
        <v>4.8569325153374239E-5</v>
      </c>
    </row>
    <row r="2442" spans="1:26" s="24" customFormat="1" x14ac:dyDescent="0.25">
      <c r="A2442" s="24" t="s">
        <v>184</v>
      </c>
      <c r="B2442" s="24" t="s">
        <v>185</v>
      </c>
      <c r="C2442" s="24" t="s">
        <v>186</v>
      </c>
      <c r="D2442" s="24" t="s">
        <v>187</v>
      </c>
      <c r="E2442" s="24">
        <v>2017</v>
      </c>
      <c r="F2442" s="24" t="s">
        <v>133</v>
      </c>
      <c r="G2442" s="24" t="s">
        <v>134</v>
      </c>
      <c r="H2442" s="24">
        <v>2500</v>
      </c>
      <c r="I2442" s="25">
        <v>0</v>
      </c>
      <c r="J2442" s="25">
        <v>4.5800000000000003E-12</v>
      </c>
      <c r="K2442" s="25">
        <v>7.4899999999999996E-9</v>
      </c>
      <c r="L2442" s="25">
        <v>5.6600000000000001E-10</v>
      </c>
      <c r="M2442" s="25">
        <v>1.1200000000000001E-9</v>
      </c>
      <c r="N2442" s="25">
        <v>2.6599999999999999E-9</v>
      </c>
      <c r="O2442" s="25">
        <f t="shared" si="209"/>
        <v>5.6600000000000001E-10</v>
      </c>
      <c r="P2442" s="25">
        <f t="shared" si="210"/>
        <v>1.1200000000000001E-9</v>
      </c>
      <c r="Q2442" s="25">
        <f t="shared" si="211"/>
        <v>2.6599999999999999E-9</v>
      </c>
      <c r="R2442" s="25">
        <f t="shared" si="207"/>
        <v>0</v>
      </c>
      <c r="S2442" s="25">
        <f t="shared" si="207"/>
        <v>1.8537292433537836E-8</v>
      </c>
      <c r="T2442" s="25">
        <f t="shared" si="207"/>
        <v>3.0315353783231084E-5</v>
      </c>
      <c r="U2442" s="25">
        <f t="shared" ref="U2442:Z2505" si="212">1000*98.96*L2442/24.45</f>
        <v>2.2908531697341516E-6</v>
      </c>
      <c r="V2442" s="25">
        <f t="shared" si="212"/>
        <v>4.533137014314929E-6</v>
      </c>
      <c r="W2442" s="25">
        <f t="shared" si="212"/>
        <v>1.0766200408997953E-5</v>
      </c>
      <c r="X2442" s="25">
        <f t="shared" si="208"/>
        <v>2.2908531697341516E-6</v>
      </c>
      <c r="Y2442" s="25">
        <f t="shared" si="208"/>
        <v>4.533137014314929E-6</v>
      </c>
      <c r="Z2442" s="25">
        <f t="shared" si="208"/>
        <v>1.0766200408997953E-5</v>
      </c>
    </row>
    <row r="2443" spans="1:26" s="24" customFormat="1" x14ac:dyDescent="0.25">
      <c r="A2443" s="24" t="s">
        <v>184</v>
      </c>
      <c r="B2443" s="24" t="s">
        <v>185</v>
      </c>
      <c r="C2443" s="24" t="s">
        <v>186</v>
      </c>
      <c r="D2443" s="24" t="s">
        <v>187</v>
      </c>
      <c r="E2443" s="24">
        <v>2017</v>
      </c>
      <c r="F2443" s="24" t="s">
        <v>133</v>
      </c>
      <c r="G2443" s="24" t="s">
        <v>134</v>
      </c>
      <c r="H2443" s="24">
        <v>5000</v>
      </c>
      <c r="I2443" s="25">
        <v>0</v>
      </c>
      <c r="J2443" s="25">
        <v>1.7699999999999999E-12</v>
      </c>
      <c r="K2443" s="25">
        <v>2.5000000000000001E-9</v>
      </c>
      <c r="L2443" s="25">
        <v>1.7700000000000001E-10</v>
      </c>
      <c r="M2443" s="25">
        <v>3.4899999999999998E-10</v>
      </c>
      <c r="N2443" s="25">
        <v>8.6400000000000001E-10</v>
      </c>
      <c r="O2443" s="25">
        <f t="shared" si="209"/>
        <v>1.7700000000000001E-10</v>
      </c>
      <c r="P2443" s="25">
        <f t="shared" si="210"/>
        <v>3.4899999999999998E-10</v>
      </c>
      <c r="Q2443" s="25">
        <f t="shared" si="211"/>
        <v>8.6400000000000001E-10</v>
      </c>
      <c r="R2443" s="25">
        <f t="shared" ref="R2443:W2506" si="213">1000*98.96*I2443/24.45</f>
        <v>0</v>
      </c>
      <c r="S2443" s="25">
        <f t="shared" si="213"/>
        <v>7.1639754601226998E-9</v>
      </c>
      <c r="T2443" s="25">
        <f t="shared" si="213"/>
        <v>1.0118609406952966E-5</v>
      </c>
      <c r="U2443" s="25">
        <f t="shared" si="212"/>
        <v>7.1639754601227004E-7</v>
      </c>
      <c r="V2443" s="25">
        <f t="shared" si="212"/>
        <v>1.412557873210634E-6</v>
      </c>
      <c r="W2443" s="25">
        <f t="shared" si="212"/>
        <v>3.4969914110429446E-6</v>
      </c>
      <c r="X2443" s="25">
        <f t="shared" si="208"/>
        <v>7.1639754601227004E-7</v>
      </c>
      <c r="Y2443" s="25">
        <f t="shared" si="208"/>
        <v>1.412557873210634E-6</v>
      </c>
      <c r="Z2443" s="25">
        <f t="shared" si="208"/>
        <v>3.4969914110429446E-6</v>
      </c>
    </row>
    <row r="2444" spans="1:26" s="24" customFormat="1" x14ac:dyDescent="0.25">
      <c r="A2444" s="24" t="s">
        <v>184</v>
      </c>
      <c r="B2444" s="24" t="s">
        <v>185</v>
      </c>
      <c r="C2444" s="24" t="s">
        <v>186</v>
      </c>
      <c r="D2444" s="24" t="s">
        <v>187</v>
      </c>
      <c r="E2444" s="24">
        <v>2017</v>
      </c>
      <c r="F2444" s="24" t="s">
        <v>133</v>
      </c>
      <c r="G2444" s="24" t="s">
        <v>134</v>
      </c>
      <c r="H2444" s="24">
        <v>10000</v>
      </c>
      <c r="I2444" s="25">
        <v>0</v>
      </c>
      <c r="J2444" s="25">
        <v>6.9899999999999995E-13</v>
      </c>
      <c r="K2444" s="25">
        <v>8.5900000000000003E-10</v>
      </c>
      <c r="L2444" s="25">
        <v>5.8E-11</v>
      </c>
      <c r="M2444" s="25">
        <v>1.13E-10</v>
      </c>
      <c r="N2444" s="25">
        <v>2.8599999999999999E-10</v>
      </c>
      <c r="O2444" s="25">
        <f t="shared" si="209"/>
        <v>5.8E-11</v>
      </c>
      <c r="P2444" s="25">
        <f t="shared" si="210"/>
        <v>1.13E-10</v>
      </c>
      <c r="Q2444" s="25">
        <f t="shared" si="211"/>
        <v>2.8599999999999999E-10</v>
      </c>
      <c r="R2444" s="25">
        <f t="shared" si="213"/>
        <v>0</v>
      </c>
      <c r="S2444" s="25">
        <f t="shared" si="213"/>
        <v>2.8291631901840491E-9</v>
      </c>
      <c r="T2444" s="25">
        <f t="shared" si="213"/>
        <v>3.4767541922290392E-6</v>
      </c>
      <c r="U2444" s="25">
        <f t="shared" si="212"/>
        <v>2.3475173824130879E-7</v>
      </c>
      <c r="V2444" s="25">
        <f t="shared" si="212"/>
        <v>4.5736114519427403E-7</v>
      </c>
      <c r="W2444" s="25">
        <f t="shared" si="212"/>
        <v>1.1575689161554192E-6</v>
      </c>
      <c r="X2444" s="25">
        <f t="shared" si="208"/>
        <v>2.3475173824130879E-7</v>
      </c>
      <c r="Y2444" s="25">
        <f t="shared" si="208"/>
        <v>4.5736114519427403E-7</v>
      </c>
      <c r="Z2444" s="25">
        <f t="shared" si="208"/>
        <v>1.1575689161554192E-6</v>
      </c>
    </row>
    <row r="2445" spans="1:26" s="24" customFormat="1" x14ac:dyDescent="0.25">
      <c r="A2445" s="24" t="s">
        <v>184</v>
      </c>
      <c r="B2445" s="24" t="s">
        <v>185</v>
      </c>
      <c r="C2445" s="24" t="s">
        <v>186</v>
      </c>
      <c r="D2445" s="24" t="s">
        <v>187</v>
      </c>
      <c r="E2445" s="24">
        <v>2017</v>
      </c>
      <c r="F2445" s="24" t="s">
        <v>133</v>
      </c>
      <c r="G2445" s="24" t="s">
        <v>137</v>
      </c>
      <c r="H2445" s="24">
        <v>10</v>
      </c>
      <c r="I2445" s="25">
        <v>0</v>
      </c>
      <c r="J2445" s="25">
        <v>1.4100000000000001E-6</v>
      </c>
      <c r="K2445" s="25">
        <v>3.3699999999999999E-5</v>
      </c>
      <c r="L2445" s="25">
        <v>5.1100000000000002E-6</v>
      </c>
      <c r="M2445" s="25">
        <v>8.3899999999999993E-6</v>
      </c>
      <c r="N2445" s="25">
        <v>1.22E-5</v>
      </c>
      <c r="O2445" s="25">
        <f t="shared" si="209"/>
        <v>5.1100000000000002E-6</v>
      </c>
      <c r="P2445" s="25">
        <f t="shared" si="210"/>
        <v>8.3899999999999993E-6</v>
      </c>
      <c r="Q2445" s="25">
        <f t="shared" si="211"/>
        <v>1.22E-5</v>
      </c>
      <c r="R2445" s="25">
        <f t="shared" si="213"/>
        <v>0</v>
      </c>
      <c r="S2445" s="25">
        <f t="shared" si="213"/>
        <v>5.7068957055214729E-3</v>
      </c>
      <c r="T2445" s="25">
        <f t="shared" si="213"/>
        <v>0.13639885480572597</v>
      </c>
      <c r="U2445" s="25">
        <f t="shared" si="212"/>
        <v>2.0682437627811863E-2</v>
      </c>
      <c r="V2445" s="25">
        <f t="shared" si="212"/>
        <v>3.3958053169734152E-2</v>
      </c>
      <c r="W2445" s="25">
        <f t="shared" si="212"/>
        <v>4.937881390593047E-2</v>
      </c>
      <c r="X2445" s="25">
        <f t="shared" si="208"/>
        <v>2.0682437627811863E-2</v>
      </c>
      <c r="Y2445" s="25">
        <f t="shared" si="208"/>
        <v>3.3958053169734152E-2</v>
      </c>
      <c r="Z2445" s="25">
        <f t="shared" si="208"/>
        <v>4.937881390593047E-2</v>
      </c>
    </row>
    <row r="2446" spans="1:26" s="24" customFormat="1" x14ac:dyDescent="0.25">
      <c r="A2446" s="24" t="s">
        <v>184</v>
      </c>
      <c r="B2446" s="24" t="s">
        <v>185</v>
      </c>
      <c r="C2446" s="24" t="s">
        <v>186</v>
      </c>
      <c r="D2446" s="24" t="s">
        <v>187</v>
      </c>
      <c r="E2446" s="24">
        <v>2017</v>
      </c>
      <c r="F2446" s="24" t="s">
        <v>133</v>
      </c>
      <c r="G2446" s="24" t="s">
        <v>137</v>
      </c>
      <c r="H2446" s="24">
        <v>30</v>
      </c>
      <c r="I2446" s="25">
        <v>0</v>
      </c>
      <c r="J2446" s="25">
        <v>5.1E-8</v>
      </c>
      <c r="K2446" s="25">
        <v>1.04E-5</v>
      </c>
      <c r="L2446" s="25">
        <v>1.1400000000000001E-6</v>
      </c>
      <c r="M2446" s="25">
        <v>2.3800000000000001E-6</v>
      </c>
      <c r="N2446" s="25">
        <v>3.8800000000000001E-6</v>
      </c>
      <c r="O2446" s="25">
        <f t="shared" si="209"/>
        <v>1.1400000000000001E-6</v>
      </c>
      <c r="P2446" s="25">
        <f t="shared" si="210"/>
        <v>2.3800000000000001E-6</v>
      </c>
      <c r="Q2446" s="25">
        <f t="shared" si="211"/>
        <v>3.8800000000000001E-6</v>
      </c>
      <c r="R2446" s="25">
        <f t="shared" si="213"/>
        <v>0</v>
      </c>
      <c r="S2446" s="25">
        <f t="shared" si="213"/>
        <v>2.0641963190184048E-4</v>
      </c>
      <c r="T2446" s="25">
        <f t="shared" si="213"/>
        <v>4.209341513292434E-2</v>
      </c>
      <c r="U2446" s="25">
        <f t="shared" si="212"/>
        <v>4.614085889570553E-3</v>
      </c>
      <c r="V2446" s="25">
        <f t="shared" si="212"/>
        <v>9.6329161554192227E-3</v>
      </c>
      <c r="W2446" s="25">
        <f t="shared" si="212"/>
        <v>1.5704081799591003E-2</v>
      </c>
      <c r="X2446" s="25">
        <f t="shared" si="208"/>
        <v>4.614085889570553E-3</v>
      </c>
      <c r="Y2446" s="25">
        <f t="shared" si="208"/>
        <v>9.6329161554192227E-3</v>
      </c>
      <c r="Z2446" s="25">
        <f t="shared" si="208"/>
        <v>1.5704081799591003E-2</v>
      </c>
    </row>
    <row r="2447" spans="1:26" s="24" customFormat="1" x14ac:dyDescent="0.25">
      <c r="A2447" s="24" t="s">
        <v>184</v>
      </c>
      <c r="B2447" s="24" t="s">
        <v>185</v>
      </c>
      <c r="C2447" s="24" t="s">
        <v>186</v>
      </c>
      <c r="D2447" s="24" t="s">
        <v>187</v>
      </c>
      <c r="E2447" s="24">
        <v>2017</v>
      </c>
      <c r="F2447" s="24" t="s">
        <v>133</v>
      </c>
      <c r="G2447" s="24" t="s">
        <v>137</v>
      </c>
      <c r="H2447" s="24" t="s">
        <v>135</v>
      </c>
      <c r="I2447" s="25">
        <v>0</v>
      </c>
      <c r="J2447" s="25">
        <v>1.48E-8</v>
      </c>
      <c r="K2447" s="25">
        <v>6.1099999999999999E-6</v>
      </c>
      <c r="L2447" s="25">
        <v>5.0900000000000002E-7</v>
      </c>
      <c r="M2447" s="25">
        <v>1.0899999999999999E-6</v>
      </c>
      <c r="N2447" s="25">
        <v>2.79E-6</v>
      </c>
      <c r="O2447" s="25">
        <f t="shared" si="209"/>
        <v>5.0900000000000002E-7</v>
      </c>
      <c r="P2447" s="25">
        <f t="shared" si="210"/>
        <v>1.0899999999999999E-6</v>
      </c>
      <c r="Q2447" s="25">
        <f t="shared" si="211"/>
        <v>2.79E-6</v>
      </c>
      <c r="R2447" s="25">
        <f t="shared" si="213"/>
        <v>0</v>
      </c>
      <c r="S2447" s="25">
        <f t="shared" si="213"/>
        <v>5.9902167689161558E-5</v>
      </c>
      <c r="T2447" s="25">
        <f t="shared" si="213"/>
        <v>2.472988139059305E-2</v>
      </c>
      <c r="U2447" s="25">
        <f t="shared" si="212"/>
        <v>2.060148875255624E-3</v>
      </c>
      <c r="V2447" s="25">
        <f t="shared" si="212"/>
        <v>4.4117137014314921E-3</v>
      </c>
      <c r="W2447" s="25">
        <f t="shared" si="212"/>
        <v>1.1292368098159511E-2</v>
      </c>
      <c r="X2447" s="25">
        <f t="shared" si="208"/>
        <v>2.060148875255624E-3</v>
      </c>
      <c r="Y2447" s="25">
        <f t="shared" si="208"/>
        <v>4.4117137014314921E-3</v>
      </c>
      <c r="Z2447" s="25">
        <f t="shared" si="208"/>
        <v>1.1292368098159511E-2</v>
      </c>
    </row>
    <row r="2448" spans="1:26" s="24" customFormat="1" x14ac:dyDescent="0.25">
      <c r="A2448" s="24" t="s">
        <v>184</v>
      </c>
      <c r="B2448" s="24" t="s">
        <v>185</v>
      </c>
      <c r="C2448" s="24" t="s">
        <v>186</v>
      </c>
      <c r="D2448" s="24" t="s">
        <v>187</v>
      </c>
      <c r="E2448" s="24">
        <v>2017</v>
      </c>
      <c r="F2448" s="24" t="s">
        <v>133</v>
      </c>
      <c r="G2448" s="24" t="s">
        <v>137</v>
      </c>
      <c r="H2448" s="24">
        <v>60</v>
      </c>
      <c r="I2448" s="25">
        <v>0</v>
      </c>
      <c r="J2448" s="25">
        <v>4.4400000000000004E-9</v>
      </c>
      <c r="K2448" s="25">
        <v>3.8199999999999998E-6</v>
      </c>
      <c r="L2448" s="25">
        <v>3.7500000000000001E-7</v>
      </c>
      <c r="M2448" s="25">
        <v>8.2099999999999995E-7</v>
      </c>
      <c r="N2448" s="25">
        <v>1.3999999999999999E-6</v>
      </c>
      <c r="O2448" s="25">
        <f t="shared" si="209"/>
        <v>3.7500000000000001E-7</v>
      </c>
      <c r="P2448" s="25">
        <f t="shared" si="210"/>
        <v>8.2099999999999995E-7</v>
      </c>
      <c r="Q2448" s="25">
        <f t="shared" si="211"/>
        <v>1.3999999999999999E-6</v>
      </c>
      <c r="R2448" s="25">
        <f t="shared" si="213"/>
        <v>0</v>
      </c>
      <c r="S2448" s="25">
        <f t="shared" si="213"/>
        <v>1.7970650306748466E-5</v>
      </c>
      <c r="T2448" s="25">
        <f t="shared" si="213"/>
        <v>1.5461235173824132E-2</v>
      </c>
      <c r="U2448" s="25">
        <f t="shared" si="212"/>
        <v>1.517791411042945E-3</v>
      </c>
      <c r="V2448" s="25">
        <f t="shared" si="212"/>
        <v>3.3229513292433537E-3</v>
      </c>
      <c r="W2448" s="25">
        <f t="shared" si="212"/>
        <v>5.6664212678936609E-3</v>
      </c>
      <c r="X2448" s="25">
        <f t="shared" si="208"/>
        <v>1.517791411042945E-3</v>
      </c>
      <c r="Y2448" s="25">
        <f t="shared" si="208"/>
        <v>3.3229513292433537E-3</v>
      </c>
      <c r="Z2448" s="25">
        <f t="shared" si="208"/>
        <v>5.6664212678936609E-3</v>
      </c>
    </row>
    <row r="2449" spans="1:26" s="24" customFormat="1" x14ac:dyDescent="0.25">
      <c r="A2449" s="24" t="s">
        <v>184</v>
      </c>
      <c r="B2449" s="24" t="s">
        <v>185</v>
      </c>
      <c r="C2449" s="24" t="s">
        <v>186</v>
      </c>
      <c r="D2449" s="24" t="s">
        <v>187</v>
      </c>
      <c r="E2449" s="24">
        <v>2017</v>
      </c>
      <c r="F2449" s="24" t="s">
        <v>133</v>
      </c>
      <c r="G2449" s="24" t="s">
        <v>137</v>
      </c>
      <c r="H2449" s="24">
        <v>100</v>
      </c>
      <c r="I2449" s="25">
        <v>0</v>
      </c>
      <c r="J2449" s="25">
        <v>4.8899999999999997E-10</v>
      </c>
      <c r="K2449" s="25">
        <v>1.6500000000000001E-6</v>
      </c>
      <c r="L2449" s="25">
        <v>1.55E-7</v>
      </c>
      <c r="M2449" s="25">
        <v>3.41E-7</v>
      </c>
      <c r="N2449" s="25">
        <v>5.9200000000000001E-7</v>
      </c>
      <c r="O2449" s="25">
        <f t="shared" si="209"/>
        <v>1.55E-7</v>
      </c>
      <c r="P2449" s="25">
        <f t="shared" si="210"/>
        <v>3.41E-7</v>
      </c>
      <c r="Q2449" s="25">
        <f t="shared" si="211"/>
        <v>5.9200000000000001E-7</v>
      </c>
      <c r="R2449" s="25">
        <f t="shared" si="213"/>
        <v>0</v>
      </c>
      <c r="S2449" s="25">
        <f t="shared" si="213"/>
        <v>1.9792E-6</v>
      </c>
      <c r="T2449" s="25">
        <f t="shared" si="213"/>
        <v>6.6782822085889575E-3</v>
      </c>
      <c r="U2449" s="25">
        <f t="shared" si="212"/>
        <v>6.2735378323108381E-4</v>
      </c>
      <c r="V2449" s="25">
        <f t="shared" si="212"/>
        <v>1.3801783231083846E-3</v>
      </c>
      <c r="W2449" s="25">
        <f t="shared" si="212"/>
        <v>2.3960867075664624E-3</v>
      </c>
      <c r="X2449" s="25">
        <f t="shared" si="208"/>
        <v>6.2735378323108381E-4</v>
      </c>
      <c r="Y2449" s="25">
        <f t="shared" si="208"/>
        <v>1.3801783231083846E-3</v>
      </c>
      <c r="Z2449" s="25">
        <f t="shared" si="208"/>
        <v>2.3960867075664624E-3</v>
      </c>
    </row>
    <row r="2450" spans="1:26" s="24" customFormat="1" x14ac:dyDescent="0.25">
      <c r="A2450" s="24" t="s">
        <v>184</v>
      </c>
      <c r="B2450" s="24" t="s">
        <v>185</v>
      </c>
      <c r="C2450" s="24" t="s">
        <v>186</v>
      </c>
      <c r="D2450" s="24" t="s">
        <v>187</v>
      </c>
      <c r="E2450" s="24">
        <v>2017</v>
      </c>
      <c r="F2450" s="24" t="s">
        <v>133</v>
      </c>
      <c r="G2450" s="24" t="s">
        <v>137</v>
      </c>
      <c r="H2450" s="24" t="s">
        <v>136</v>
      </c>
      <c r="I2450" s="25">
        <v>0</v>
      </c>
      <c r="J2450" s="25">
        <v>0</v>
      </c>
      <c r="K2450" s="25">
        <v>9.5099999999999998E-8</v>
      </c>
      <c r="L2450" s="25">
        <v>4.0300000000000004E-9</v>
      </c>
      <c r="M2450" s="25">
        <v>1.09E-8</v>
      </c>
      <c r="N2450" s="25">
        <v>7.2899999999999998E-8</v>
      </c>
      <c r="O2450" s="25">
        <f t="shared" si="209"/>
        <v>4.0300000000000004E-9</v>
      </c>
      <c r="P2450" s="25">
        <f t="shared" si="210"/>
        <v>1.09E-8</v>
      </c>
      <c r="Q2450" s="25">
        <f t="shared" si="211"/>
        <v>7.2899999999999998E-8</v>
      </c>
      <c r="R2450" s="25">
        <f t="shared" si="213"/>
        <v>0</v>
      </c>
      <c r="S2450" s="25">
        <f t="shared" si="213"/>
        <v>0</v>
      </c>
      <c r="T2450" s="25">
        <f t="shared" si="213"/>
        <v>3.8491190184049078E-4</v>
      </c>
      <c r="U2450" s="25">
        <f t="shared" si="212"/>
        <v>1.6311198364008179E-5</v>
      </c>
      <c r="V2450" s="25">
        <f t="shared" si="212"/>
        <v>4.4117137014314931E-5</v>
      </c>
      <c r="W2450" s="25">
        <f t="shared" si="212"/>
        <v>2.9505865030674845E-4</v>
      </c>
      <c r="X2450" s="25">
        <f t="shared" si="208"/>
        <v>1.6311198364008179E-5</v>
      </c>
      <c r="Y2450" s="25">
        <f t="shared" si="208"/>
        <v>4.4117137014314931E-5</v>
      </c>
      <c r="Z2450" s="25">
        <f t="shared" si="208"/>
        <v>2.9505865030674845E-4</v>
      </c>
    </row>
    <row r="2451" spans="1:26" s="24" customFormat="1" x14ac:dyDescent="0.25">
      <c r="A2451" s="24" t="s">
        <v>184</v>
      </c>
      <c r="B2451" s="24" t="s">
        <v>185</v>
      </c>
      <c r="C2451" s="24" t="s">
        <v>186</v>
      </c>
      <c r="D2451" s="24" t="s">
        <v>187</v>
      </c>
      <c r="E2451" s="24">
        <v>2017</v>
      </c>
      <c r="F2451" s="24" t="s">
        <v>133</v>
      </c>
      <c r="G2451" s="24" t="s">
        <v>137</v>
      </c>
      <c r="H2451" s="24">
        <v>1000</v>
      </c>
      <c r="I2451" s="25">
        <v>0</v>
      </c>
      <c r="J2451" s="25">
        <v>0</v>
      </c>
      <c r="K2451" s="25">
        <v>3.25E-8</v>
      </c>
      <c r="L2451" s="25">
        <v>2.6599999999999999E-9</v>
      </c>
      <c r="M2451" s="25">
        <v>5.3899999999999998E-9</v>
      </c>
      <c r="N2451" s="25">
        <v>1.18E-8</v>
      </c>
      <c r="O2451" s="25">
        <f t="shared" si="209"/>
        <v>2.6599999999999999E-9</v>
      </c>
      <c r="P2451" s="25">
        <f t="shared" si="210"/>
        <v>5.3899999999999998E-9</v>
      </c>
      <c r="Q2451" s="25">
        <f t="shared" si="211"/>
        <v>1.18E-8</v>
      </c>
      <c r="R2451" s="25">
        <f t="shared" si="213"/>
        <v>0</v>
      </c>
      <c r="S2451" s="25">
        <f t="shared" si="213"/>
        <v>0</v>
      </c>
      <c r="T2451" s="25">
        <f t="shared" si="213"/>
        <v>1.3154192229038853E-4</v>
      </c>
      <c r="U2451" s="25">
        <f t="shared" si="212"/>
        <v>1.0766200408997953E-5</v>
      </c>
      <c r="V2451" s="25">
        <f t="shared" si="212"/>
        <v>2.1815721881390595E-5</v>
      </c>
      <c r="W2451" s="25">
        <f t="shared" si="212"/>
        <v>4.7759836400817998E-5</v>
      </c>
      <c r="X2451" s="25">
        <f t="shared" si="208"/>
        <v>1.0766200408997953E-5</v>
      </c>
      <c r="Y2451" s="25">
        <f t="shared" si="208"/>
        <v>2.1815721881390595E-5</v>
      </c>
      <c r="Z2451" s="25">
        <f t="shared" si="208"/>
        <v>4.7759836400817998E-5</v>
      </c>
    </row>
    <row r="2452" spans="1:26" s="24" customFormat="1" x14ac:dyDescent="0.25">
      <c r="A2452" s="24" t="s">
        <v>184</v>
      </c>
      <c r="B2452" s="24" t="s">
        <v>185</v>
      </c>
      <c r="C2452" s="24" t="s">
        <v>186</v>
      </c>
      <c r="D2452" s="24" t="s">
        <v>187</v>
      </c>
      <c r="E2452" s="24">
        <v>2017</v>
      </c>
      <c r="F2452" s="24" t="s">
        <v>133</v>
      </c>
      <c r="G2452" s="24" t="s">
        <v>137</v>
      </c>
      <c r="H2452" s="24">
        <v>2500</v>
      </c>
      <c r="I2452" s="25">
        <v>0</v>
      </c>
      <c r="J2452" s="25">
        <v>0</v>
      </c>
      <c r="K2452" s="25">
        <v>7.3099999999999998E-9</v>
      </c>
      <c r="L2452" s="25">
        <v>5.4899999999999997E-10</v>
      </c>
      <c r="M2452" s="25">
        <v>1.09E-9</v>
      </c>
      <c r="N2452" s="25">
        <v>2.5899999999999999E-9</v>
      </c>
      <c r="O2452" s="25">
        <f t="shared" si="209"/>
        <v>5.4899999999999997E-10</v>
      </c>
      <c r="P2452" s="25">
        <f t="shared" si="210"/>
        <v>1.09E-9</v>
      </c>
      <c r="Q2452" s="25">
        <f t="shared" si="211"/>
        <v>2.5899999999999999E-9</v>
      </c>
      <c r="R2452" s="25">
        <f t="shared" si="213"/>
        <v>0</v>
      </c>
      <c r="S2452" s="25">
        <f t="shared" si="213"/>
        <v>0</v>
      </c>
      <c r="T2452" s="25">
        <f t="shared" si="213"/>
        <v>2.958681390593047E-5</v>
      </c>
      <c r="U2452" s="25">
        <f t="shared" si="212"/>
        <v>2.2220466257668711E-6</v>
      </c>
      <c r="V2452" s="25">
        <f t="shared" si="212"/>
        <v>4.4117137014314931E-6</v>
      </c>
      <c r="W2452" s="25">
        <f t="shared" si="212"/>
        <v>1.0482879345603273E-5</v>
      </c>
      <c r="X2452" s="25">
        <f t="shared" si="208"/>
        <v>2.2220466257668711E-6</v>
      </c>
      <c r="Y2452" s="25">
        <f t="shared" si="208"/>
        <v>4.4117137014314931E-6</v>
      </c>
      <c r="Z2452" s="25">
        <f t="shared" si="208"/>
        <v>1.0482879345603273E-5</v>
      </c>
    </row>
    <row r="2453" spans="1:26" s="24" customFormat="1" x14ac:dyDescent="0.25">
      <c r="A2453" s="24" t="s">
        <v>184</v>
      </c>
      <c r="B2453" s="24" t="s">
        <v>185</v>
      </c>
      <c r="C2453" s="24" t="s">
        <v>186</v>
      </c>
      <c r="D2453" s="24" t="s">
        <v>187</v>
      </c>
      <c r="E2453" s="24">
        <v>2017</v>
      </c>
      <c r="F2453" s="24" t="s">
        <v>133</v>
      </c>
      <c r="G2453" s="24" t="s">
        <v>137</v>
      </c>
      <c r="H2453" s="24">
        <v>5000</v>
      </c>
      <c r="I2453" s="25">
        <v>0</v>
      </c>
      <c r="J2453" s="25">
        <v>0</v>
      </c>
      <c r="K2453" s="25">
        <v>2.4199999999999999E-9</v>
      </c>
      <c r="L2453" s="25">
        <v>1.7000000000000001E-10</v>
      </c>
      <c r="M2453" s="25">
        <v>3.3700000000000003E-10</v>
      </c>
      <c r="N2453" s="25">
        <v>8.38E-10</v>
      </c>
      <c r="O2453" s="25">
        <f t="shared" si="209"/>
        <v>1.7000000000000001E-10</v>
      </c>
      <c r="P2453" s="25">
        <f t="shared" si="210"/>
        <v>3.3700000000000003E-10</v>
      </c>
      <c r="Q2453" s="25">
        <f t="shared" si="211"/>
        <v>8.38E-10</v>
      </c>
      <c r="R2453" s="25">
        <f t="shared" si="213"/>
        <v>0</v>
      </c>
      <c r="S2453" s="25">
        <f t="shared" si="213"/>
        <v>0</v>
      </c>
      <c r="T2453" s="25">
        <f t="shared" si="213"/>
        <v>9.7948139059304705E-6</v>
      </c>
      <c r="U2453" s="25">
        <f t="shared" si="212"/>
        <v>6.8806543967280178E-7</v>
      </c>
      <c r="V2453" s="25">
        <f t="shared" si="212"/>
        <v>1.36398854805726E-6</v>
      </c>
      <c r="W2453" s="25">
        <f t="shared" si="212"/>
        <v>3.3917578732106341E-6</v>
      </c>
      <c r="X2453" s="25">
        <f t="shared" si="208"/>
        <v>6.8806543967280178E-7</v>
      </c>
      <c r="Y2453" s="25">
        <f t="shared" si="208"/>
        <v>1.36398854805726E-6</v>
      </c>
      <c r="Z2453" s="25">
        <f t="shared" si="208"/>
        <v>3.3917578732106341E-6</v>
      </c>
    </row>
    <row r="2454" spans="1:26" s="24" customFormat="1" x14ac:dyDescent="0.25">
      <c r="A2454" s="24" t="s">
        <v>184</v>
      </c>
      <c r="B2454" s="24" t="s">
        <v>185</v>
      </c>
      <c r="C2454" s="24" t="s">
        <v>186</v>
      </c>
      <c r="D2454" s="24" t="s">
        <v>187</v>
      </c>
      <c r="E2454" s="24">
        <v>2017</v>
      </c>
      <c r="F2454" s="24" t="s">
        <v>133</v>
      </c>
      <c r="G2454" s="24" t="s">
        <v>137</v>
      </c>
      <c r="H2454" s="24">
        <v>10000</v>
      </c>
      <c r="I2454" s="25">
        <v>0</v>
      </c>
      <c r="J2454" s="25">
        <v>0</v>
      </c>
      <c r="K2454" s="25">
        <v>8.3200000000000002E-10</v>
      </c>
      <c r="L2454" s="25">
        <v>5.5699999999999999E-11</v>
      </c>
      <c r="M2454" s="25">
        <v>1.09E-10</v>
      </c>
      <c r="N2454" s="25">
        <v>2.7700000000000003E-10</v>
      </c>
      <c r="O2454" s="25">
        <f t="shared" si="209"/>
        <v>5.5699999999999999E-11</v>
      </c>
      <c r="P2454" s="25">
        <f t="shared" si="210"/>
        <v>1.09E-10</v>
      </c>
      <c r="Q2454" s="25">
        <f t="shared" si="211"/>
        <v>2.7700000000000003E-10</v>
      </c>
      <c r="R2454" s="25">
        <f t="shared" si="213"/>
        <v>0</v>
      </c>
      <c r="S2454" s="25">
        <f t="shared" si="213"/>
        <v>0</v>
      </c>
      <c r="T2454" s="25">
        <f t="shared" si="213"/>
        <v>3.3674732106339469E-6</v>
      </c>
      <c r="U2454" s="25">
        <f t="shared" si="212"/>
        <v>2.2544261758691207E-7</v>
      </c>
      <c r="V2454" s="25">
        <f t="shared" si="212"/>
        <v>4.4117137014314933E-7</v>
      </c>
      <c r="W2454" s="25">
        <f t="shared" si="212"/>
        <v>1.1211419222903887E-6</v>
      </c>
      <c r="X2454" s="25">
        <f t="shared" si="208"/>
        <v>2.2544261758691207E-7</v>
      </c>
      <c r="Y2454" s="25">
        <f t="shared" si="208"/>
        <v>4.4117137014314933E-7</v>
      </c>
      <c r="Z2454" s="25">
        <f t="shared" si="208"/>
        <v>1.1211419222903887E-6</v>
      </c>
    </row>
    <row r="2455" spans="1:26" s="24" customFormat="1" x14ac:dyDescent="0.25">
      <c r="A2455" s="24" t="s">
        <v>184</v>
      </c>
      <c r="B2455" s="24" t="s">
        <v>185</v>
      </c>
      <c r="C2455" s="24" t="s">
        <v>186</v>
      </c>
      <c r="D2455" s="24" t="s">
        <v>187</v>
      </c>
      <c r="E2455" s="24">
        <v>2017</v>
      </c>
      <c r="F2455" s="24" t="s">
        <v>133</v>
      </c>
      <c r="G2455" s="24" t="s">
        <v>138</v>
      </c>
      <c r="H2455" s="24">
        <v>10</v>
      </c>
      <c r="I2455" s="25">
        <v>0</v>
      </c>
      <c r="J2455" s="25">
        <v>4.2400000000000002E-17</v>
      </c>
      <c r="K2455" s="25">
        <v>2.6700000000000001E-12</v>
      </c>
      <c r="L2455" s="25">
        <v>6.8200000000000002E-13</v>
      </c>
      <c r="M2455" s="25">
        <v>7.3100000000000002E-13</v>
      </c>
      <c r="N2455" s="25">
        <v>8.1399999999999996E-13</v>
      </c>
      <c r="O2455" s="25">
        <f t="shared" si="209"/>
        <v>6.8200000000000002E-13</v>
      </c>
      <c r="P2455" s="25">
        <f t="shared" si="210"/>
        <v>7.3100000000000002E-13</v>
      </c>
      <c r="Q2455" s="25">
        <f t="shared" si="211"/>
        <v>8.1399999999999996E-13</v>
      </c>
      <c r="R2455" s="25">
        <f t="shared" si="213"/>
        <v>0</v>
      </c>
      <c r="S2455" s="25">
        <f t="shared" si="213"/>
        <v>1.7161161554192233E-13</v>
      </c>
      <c r="T2455" s="25">
        <f t="shared" si="213"/>
        <v>1.0806674846625768E-8</v>
      </c>
      <c r="U2455" s="25">
        <f t="shared" si="212"/>
        <v>2.7603566462167695E-9</v>
      </c>
      <c r="V2455" s="25">
        <f t="shared" si="212"/>
        <v>2.9586813905930473E-9</v>
      </c>
      <c r="W2455" s="25">
        <f t="shared" si="212"/>
        <v>3.2946192229038856E-9</v>
      </c>
      <c r="X2455" s="25">
        <f t="shared" si="208"/>
        <v>2.7603566462167695E-9</v>
      </c>
      <c r="Y2455" s="25">
        <f t="shared" si="208"/>
        <v>2.9586813905930473E-9</v>
      </c>
      <c r="Z2455" s="25">
        <f t="shared" si="208"/>
        <v>3.2946192229038856E-9</v>
      </c>
    </row>
    <row r="2456" spans="1:26" s="24" customFormat="1" x14ac:dyDescent="0.25">
      <c r="A2456" s="24" t="s">
        <v>184</v>
      </c>
      <c r="B2456" s="24" t="s">
        <v>185</v>
      </c>
      <c r="C2456" s="24" t="s">
        <v>186</v>
      </c>
      <c r="D2456" s="24" t="s">
        <v>187</v>
      </c>
      <c r="E2456" s="24">
        <v>2017</v>
      </c>
      <c r="F2456" s="24" t="s">
        <v>133</v>
      </c>
      <c r="G2456" s="24" t="s">
        <v>138</v>
      </c>
      <c r="H2456" s="24">
        <v>30</v>
      </c>
      <c r="I2456" s="25">
        <v>0</v>
      </c>
      <c r="J2456" s="25">
        <v>1.7699999999999999E-12</v>
      </c>
      <c r="K2456" s="25">
        <v>3.0800000000000002E-10</v>
      </c>
      <c r="L2456" s="25">
        <v>2.8499999999999999E-11</v>
      </c>
      <c r="M2456" s="25">
        <v>4.6800000000000003E-11</v>
      </c>
      <c r="N2456" s="25">
        <v>1.2199999999999999E-10</v>
      </c>
      <c r="O2456" s="25">
        <f t="shared" si="209"/>
        <v>2.8499999999999999E-11</v>
      </c>
      <c r="P2456" s="25">
        <f t="shared" si="210"/>
        <v>4.6800000000000003E-11</v>
      </c>
      <c r="Q2456" s="25">
        <f t="shared" si="211"/>
        <v>1.2199999999999999E-10</v>
      </c>
      <c r="R2456" s="25">
        <f t="shared" si="213"/>
        <v>0</v>
      </c>
      <c r="S2456" s="25">
        <f t="shared" si="213"/>
        <v>7.1639754601226998E-9</v>
      </c>
      <c r="T2456" s="25">
        <f t="shared" si="213"/>
        <v>1.2466126789366053E-6</v>
      </c>
      <c r="U2456" s="25">
        <f t="shared" si="212"/>
        <v>1.153521472392638E-7</v>
      </c>
      <c r="V2456" s="25">
        <f t="shared" si="212"/>
        <v>1.8942036809815952E-7</v>
      </c>
      <c r="W2456" s="25">
        <f t="shared" si="212"/>
        <v>4.937881390593047E-7</v>
      </c>
      <c r="X2456" s="25">
        <f t="shared" si="208"/>
        <v>1.153521472392638E-7</v>
      </c>
      <c r="Y2456" s="25">
        <f t="shared" si="208"/>
        <v>1.8942036809815952E-7</v>
      </c>
      <c r="Z2456" s="25">
        <f t="shared" si="208"/>
        <v>4.937881390593047E-7</v>
      </c>
    </row>
    <row r="2457" spans="1:26" s="24" customFormat="1" x14ac:dyDescent="0.25">
      <c r="A2457" s="24" t="s">
        <v>184</v>
      </c>
      <c r="B2457" s="24" t="s">
        <v>185</v>
      </c>
      <c r="C2457" s="24" t="s">
        <v>186</v>
      </c>
      <c r="D2457" s="24" t="s">
        <v>187</v>
      </c>
      <c r="E2457" s="24">
        <v>2017</v>
      </c>
      <c r="F2457" s="24" t="s">
        <v>133</v>
      </c>
      <c r="G2457" s="24" t="s">
        <v>138</v>
      </c>
      <c r="H2457" s="24" t="s">
        <v>135</v>
      </c>
      <c r="I2457" s="25">
        <v>0</v>
      </c>
      <c r="J2457" s="25">
        <v>1.3E-11</v>
      </c>
      <c r="K2457" s="25">
        <v>1.01E-9</v>
      </c>
      <c r="L2457" s="25">
        <v>5.7500000000000002E-11</v>
      </c>
      <c r="M2457" s="25">
        <v>1.34E-10</v>
      </c>
      <c r="N2457" s="25">
        <v>6.9699999999999997E-10</v>
      </c>
      <c r="O2457" s="25">
        <f t="shared" si="209"/>
        <v>5.7500000000000002E-11</v>
      </c>
      <c r="P2457" s="25">
        <f t="shared" si="210"/>
        <v>1.34E-10</v>
      </c>
      <c r="Q2457" s="25">
        <f t="shared" si="211"/>
        <v>6.9699999999999997E-10</v>
      </c>
      <c r="R2457" s="25">
        <f t="shared" si="213"/>
        <v>0</v>
      </c>
      <c r="S2457" s="25">
        <f t="shared" si="213"/>
        <v>5.2616768916155421E-8</v>
      </c>
      <c r="T2457" s="25">
        <f t="shared" si="213"/>
        <v>4.0879182004089986E-6</v>
      </c>
      <c r="U2457" s="25">
        <f t="shared" si="212"/>
        <v>2.3272801635991822E-7</v>
      </c>
      <c r="V2457" s="25">
        <f t="shared" si="212"/>
        <v>5.4235746421267902E-7</v>
      </c>
      <c r="W2457" s="25">
        <f t="shared" si="212"/>
        <v>2.8210683026584864E-6</v>
      </c>
      <c r="X2457" s="25">
        <f t="shared" si="208"/>
        <v>2.3272801635991822E-7</v>
      </c>
      <c r="Y2457" s="25">
        <f t="shared" si="208"/>
        <v>5.4235746421267902E-7</v>
      </c>
      <c r="Z2457" s="25">
        <f t="shared" si="208"/>
        <v>2.8210683026584864E-6</v>
      </c>
    </row>
    <row r="2458" spans="1:26" s="24" customFormat="1" x14ac:dyDescent="0.25">
      <c r="A2458" s="24" t="s">
        <v>184</v>
      </c>
      <c r="B2458" s="24" t="s">
        <v>185</v>
      </c>
      <c r="C2458" s="24" t="s">
        <v>186</v>
      </c>
      <c r="D2458" s="24" t="s">
        <v>187</v>
      </c>
      <c r="E2458" s="24">
        <v>2017</v>
      </c>
      <c r="F2458" s="24" t="s">
        <v>133</v>
      </c>
      <c r="G2458" s="24" t="s">
        <v>138</v>
      </c>
      <c r="H2458" s="24">
        <v>60</v>
      </c>
      <c r="I2458" s="25">
        <v>0</v>
      </c>
      <c r="J2458" s="25">
        <v>3.3900000000000001E-11</v>
      </c>
      <c r="K2458" s="25">
        <v>1.87E-9</v>
      </c>
      <c r="L2458" s="25">
        <v>1.19E-10</v>
      </c>
      <c r="M2458" s="25">
        <v>2.7900000000000002E-10</v>
      </c>
      <c r="N2458" s="25">
        <v>1.1700000000000001E-9</v>
      </c>
      <c r="O2458" s="25">
        <f t="shared" si="209"/>
        <v>1.19E-10</v>
      </c>
      <c r="P2458" s="25">
        <f t="shared" si="210"/>
        <v>2.7900000000000002E-10</v>
      </c>
      <c r="Q2458" s="25">
        <f t="shared" si="211"/>
        <v>1.1700000000000001E-9</v>
      </c>
      <c r="R2458" s="25">
        <f t="shared" si="213"/>
        <v>0</v>
      </c>
      <c r="S2458" s="25">
        <f t="shared" si="213"/>
        <v>1.3720834355828222E-7</v>
      </c>
      <c r="T2458" s="25">
        <f t="shared" si="213"/>
        <v>7.5687198364008173E-6</v>
      </c>
      <c r="U2458" s="25">
        <f t="shared" si="212"/>
        <v>4.8164580777096114E-7</v>
      </c>
      <c r="V2458" s="25">
        <f t="shared" si="212"/>
        <v>1.129236809815951E-6</v>
      </c>
      <c r="W2458" s="25">
        <f t="shared" si="212"/>
        <v>4.7355092024539884E-6</v>
      </c>
      <c r="X2458" s="25">
        <f t="shared" si="208"/>
        <v>4.8164580777096114E-7</v>
      </c>
      <c r="Y2458" s="25">
        <f t="shared" si="208"/>
        <v>1.129236809815951E-6</v>
      </c>
      <c r="Z2458" s="25">
        <f t="shared" si="208"/>
        <v>4.7355092024539884E-6</v>
      </c>
    </row>
    <row r="2459" spans="1:26" s="24" customFormat="1" x14ac:dyDescent="0.25">
      <c r="A2459" s="24" t="s">
        <v>184</v>
      </c>
      <c r="B2459" s="24" t="s">
        <v>185</v>
      </c>
      <c r="C2459" s="24" t="s">
        <v>186</v>
      </c>
      <c r="D2459" s="24" t="s">
        <v>187</v>
      </c>
      <c r="E2459" s="24">
        <v>2017</v>
      </c>
      <c r="F2459" s="24" t="s">
        <v>133</v>
      </c>
      <c r="G2459" s="24" t="s">
        <v>138</v>
      </c>
      <c r="H2459" s="24">
        <v>100</v>
      </c>
      <c r="I2459" s="25">
        <v>0</v>
      </c>
      <c r="J2459" s="25">
        <v>7.9999999999999995E-11</v>
      </c>
      <c r="K2459" s="25">
        <v>3.4999999999999999E-9</v>
      </c>
      <c r="L2459" s="25">
        <v>1.86E-10</v>
      </c>
      <c r="M2459" s="25">
        <v>4.9800000000000004E-10</v>
      </c>
      <c r="N2459" s="25">
        <v>2.1000000000000002E-9</v>
      </c>
      <c r="O2459" s="25">
        <f t="shared" si="209"/>
        <v>1.86E-10</v>
      </c>
      <c r="P2459" s="25">
        <f t="shared" si="210"/>
        <v>4.9800000000000004E-10</v>
      </c>
      <c r="Q2459" s="25">
        <f t="shared" si="211"/>
        <v>2.1000000000000002E-9</v>
      </c>
      <c r="R2459" s="25">
        <f t="shared" si="213"/>
        <v>0</v>
      </c>
      <c r="S2459" s="25">
        <f t="shared" si="213"/>
        <v>3.2379550102249488E-7</v>
      </c>
      <c r="T2459" s="25">
        <f t="shared" si="213"/>
        <v>1.4166053169734152E-5</v>
      </c>
      <c r="U2459" s="25">
        <f t="shared" si="212"/>
        <v>7.5282453987730071E-7</v>
      </c>
      <c r="V2459" s="25">
        <f t="shared" si="212"/>
        <v>2.0156269938650309E-6</v>
      </c>
      <c r="W2459" s="25">
        <f t="shared" si="212"/>
        <v>8.4996319018404925E-6</v>
      </c>
      <c r="X2459" s="25">
        <f t="shared" si="208"/>
        <v>7.5282453987730071E-7</v>
      </c>
      <c r="Y2459" s="25">
        <f t="shared" si="208"/>
        <v>2.0156269938650309E-6</v>
      </c>
      <c r="Z2459" s="25">
        <f t="shared" si="208"/>
        <v>8.4996319018404925E-6</v>
      </c>
    </row>
    <row r="2460" spans="1:26" s="24" customFormat="1" x14ac:dyDescent="0.25">
      <c r="A2460" s="24" t="s">
        <v>184</v>
      </c>
      <c r="B2460" s="24" t="s">
        <v>185</v>
      </c>
      <c r="C2460" s="24" t="s">
        <v>186</v>
      </c>
      <c r="D2460" s="24" t="s">
        <v>187</v>
      </c>
      <c r="E2460" s="24">
        <v>2017</v>
      </c>
      <c r="F2460" s="24" t="s">
        <v>133</v>
      </c>
      <c r="G2460" s="24" t="s">
        <v>138</v>
      </c>
      <c r="H2460" s="24" t="s">
        <v>136</v>
      </c>
      <c r="I2460" s="25">
        <v>0</v>
      </c>
      <c r="J2460" s="25">
        <v>2.5899999999999999E-11</v>
      </c>
      <c r="K2460" s="25">
        <v>1.1100000000000001E-9</v>
      </c>
      <c r="L2460" s="25">
        <v>6.8299999999999999E-11</v>
      </c>
      <c r="M2460" s="25">
        <v>1.65E-10</v>
      </c>
      <c r="N2460" s="25">
        <v>6.5200000000000002E-10</v>
      </c>
      <c r="O2460" s="25">
        <f t="shared" si="209"/>
        <v>6.8299999999999999E-11</v>
      </c>
      <c r="P2460" s="25">
        <f t="shared" si="210"/>
        <v>1.65E-10</v>
      </c>
      <c r="Q2460" s="25">
        <f t="shared" si="211"/>
        <v>6.5200000000000002E-10</v>
      </c>
      <c r="R2460" s="25">
        <f t="shared" si="213"/>
        <v>0</v>
      </c>
      <c r="S2460" s="25">
        <f t="shared" si="213"/>
        <v>1.0482879345603271E-7</v>
      </c>
      <c r="T2460" s="25">
        <f t="shared" si="213"/>
        <v>4.4926625766871165E-6</v>
      </c>
      <c r="U2460" s="25">
        <f t="shared" si="212"/>
        <v>2.76440408997955E-7</v>
      </c>
      <c r="V2460" s="25">
        <f t="shared" si="212"/>
        <v>6.6782822085889572E-7</v>
      </c>
      <c r="W2460" s="25">
        <f t="shared" si="212"/>
        <v>2.6389333333333332E-6</v>
      </c>
      <c r="X2460" s="25">
        <f t="shared" si="208"/>
        <v>2.76440408997955E-7</v>
      </c>
      <c r="Y2460" s="25">
        <f t="shared" si="208"/>
        <v>6.6782822085889572E-7</v>
      </c>
      <c r="Z2460" s="25">
        <f t="shared" si="208"/>
        <v>2.6389333333333332E-6</v>
      </c>
    </row>
    <row r="2461" spans="1:26" s="24" customFormat="1" x14ac:dyDescent="0.25">
      <c r="A2461" s="24" t="s">
        <v>184</v>
      </c>
      <c r="B2461" s="24" t="s">
        <v>185</v>
      </c>
      <c r="C2461" s="24" t="s">
        <v>186</v>
      </c>
      <c r="D2461" s="24" t="s">
        <v>187</v>
      </c>
      <c r="E2461" s="24">
        <v>2017</v>
      </c>
      <c r="F2461" s="24" t="s">
        <v>133</v>
      </c>
      <c r="G2461" s="24" t="s">
        <v>138</v>
      </c>
      <c r="H2461" s="24">
        <v>1000</v>
      </c>
      <c r="I2461" s="25">
        <v>0</v>
      </c>
      <c r="J2461" s="25">
        <v>1.48E-11</v>
      </c>
      <c r="K2461" s="25">
        <v>6.7400000000000005E-10</v>
      </c>
      <c r="L2461" s="25">
        <v>5.17E-11</v>
      </c>
      <c r="M2461" s="25">
        <v>1.26E-10</v>
      </c>
      <c r="N2461" s="25">
        <v>2.5300000000000001E-10</v>
      </c>
      <c r="O2461" s="25">
        <f t="shared" si="209"/>
        <v>5.17E-11</v>
      </c>
      <c r="P2461" s="25">
        <f t="shared" si="210"/>
        <v>1.26E-10</v>
      </c>
      <c r="Q2461" s="25">
        <f t="shared" si="211"/>
        <v>2.5300000000000001E-10</v>
      </c>
      <c r="R2461" s="25">
        <f t="shared" si="213"/>
        <v>0</v>
      </c>
      <c r="S2461" s="25">
        <f t="shared" si="213"/>
        <v>5.9902167689161556E-8</v>
      </c>
      <c r="T2461" s="25">
        <f t="shared" si="213"/>
        <v>2.72797709611452E-6</v>
      </c>
      <c r="U2461" s="25">
        <f t="shared" si="212"/>
        <v>2.0925284253578734E-7</v>
      </c>
      <c r="V2461" s="25">
        <f t="shared" si="212"/>
        <v>5.0997791411042951E-7</v>
      </c>
      <c r="W2461" s="25">
        <f t="shared" si="212"/>
        <v>1.0240032719836401E-6</v>
      </c>
      <c r="X2461" s="25">
        <f t="shared" si="208"/>
        <v>2.0925284253578734E-7</v>
      </c>
      <c r="Y2461" s="25">
        <f t="shared" si="208"/>
        <v>5.0997791411042951E-7</v>
      </c>
      <c r="Z2461" s="25">
        <f t="shared" si="208"/>
        <v>1.0240032719836401E-6</v>
      </c>
    </row>
    <row r="2462" spans="1:26" s="24" customFormat="1" x14ac:dyDescent="0.25">
      <c r="A2462" s="24" t="s">
        <v>184</v>
      </c>
      <c r="B2462" s="24" t="s">
        <v>185</v>
      </c>
      <c r="C2462" s="24" t="s">
        <v>186</v>
      </c>
      <c r="D2462" s="24" t="s">
        <v>187</v>
      </c>
      <c r="E2462" s="24">
        <v>2017</v>
      </c>
      <c r="F2462" s="24" t="s">
        <v>133</v>
      </c>
      <c r="G2462" s="24" t="s">
        <v>138</v>
      </c>
      <c r="H2462" s="24">
        <v>2500</v>
      </c>
      <c r="I2462" s="25">
        <v>0</v>
      </c>
      <c r="J2462" s="25">
        <v>4.3200000000000002E-12</v>
      </c>
      <c r="K2462" s="25">
        <v>1.96E-10</v>
      </c>
      <c r="L2462" s="25">
        <v>1.6900000000000001E-11</v>
      </c>
      <c r="M2462" s="25">
        <v>3.5699999999999997E-11</v>
      </c>
      <c r="N2462" s="25">
        <v>7.1E-11</v>
      </c>
      <c r="O2462" s="25">
        <f t="shared" si="209"/>
        <v>1.6900000000000001E-11</v>
      </c>
      <c r="P2462" s="25">
        <f t="shared" si="210"/>
        <v>3.5699999999999997E-11</v>
      </c>
      <c r="Q2462" s="25">
        <f t="shared" si="211"/>
        <v>7.1E-11</v>
      </c>
      <c r="R2462" s="25">
        <f t="shared" si="213"/>
        <v>0</v>
      </c>
      <c r="S2462" s="25">
        <f t="shared" si="213"/>
        <v>1.7484957055214723E-8</v>
      </c>
      <c r="T2462" s="25">
        <f t="shared" si="213"/>
        <v>7.9329897750511252E-7</v>
      </c>
      <c r="U2462" s="25">
        <f t="shared" si="212"/>
        <v>6.840179959100205E-8</v>
      </c>
      <c r="V2462" s="25">
        <f t="shared" si="212"/>
        <v>1.4449374233128834E-7</v>
      </c>
      <c r="W2462" s="25">
        <f t="shared" si="212"/>
        <v>2.8736850715746421E-7</v>
      </c>
      <c r="X2462" s="25">
        <f t="shared" si="208"/>
        <v>6.840179959100205E-8</v>
      </c>
      <c r="Y2462" s="25">
        <f t="shared" si="208"/>
        <v>1.4449374233128834E-7</v>
      </c>
      <c r="Z2462" s="25">
        <f t="shared" si="208"/>
        <v>2.8736850715746421E-7</v>
      </c>
    </row>
    <row r="2463" spans="1:26" s="24" customFormat="1" x14ac:dyDescent="0.25">
      <c r="A2463" s="24" t="s">
        <v>184</v>
      </c>
      <c r="B2463" s="24" t="s">
        <v>185</v>
      </c>
      <c r="C2463" s="24" t="s">
        <v>186</v>
      </c>
      <c r="D2463" s="24" t="s">
        <v>187</v>
      </c>
      <c r="E2463" s="24">
        <v>2017</v>
      </c>
      <c r="F2463" s="24" t="s">
        <v>133</v>
      </c>
      <c r="G2463" s="24" t="s">
        <v>138</v>
      </c>
      <c r="H2463" s="24">
        <v>5000</v>
      </c>
      <c r="I2463" s="25">
        <v>0</v>
      </c>
      <c r="J2463" s="25">
        <v>1.71E-12</v>
      </c>
      <c r="K2463" s="25">
        <v>7.1399999999999994E-11</v>
      </c>
      <c r="L2463" s="25">
        <v>6.2699999999999997E-12</v>
      </c>
      <c r="M2463" s="25">
        <v>1.23E-11</v>
      </c>
      <c r="N2463" s="25">
        <v>2.6299999999999999E-11</v>
      </c>
      <c r="O2463" s="25">
        <f t="shared" si="209"/>
        <v>6.2699999999999997E-12</v>
      </c>
      <c r="P2463" s="25">
        <f t="shared" si="210"/>
        <v>1.23E-11</v>
      </c>
      <c r="Q2463" s="25">
        <f t="shared" si="211"/>
        <v>2.6299999999999999E-11</v>
      </c>
      <c r="R2463" s="25">
        <f t="shared" si="213"/>
        <v>0</v>
      </c>
      <c r="S2463" s="25">
        <f t="shared" si="213"/>
        <v>6.9211288343558285E-9</v>
      </c>
      <c r="T2463" s="25">
        <f t="shared" si="213"/>
        <v>2.8898748466257667E-7</v>
      </c>
      <c r="U2463" s="25">
        <f t="shared" si="212"/>
        <v>2.5377472392638038E-8</v>
      </c>
      <c r="V2463" s="25">
        <f t="shared" si="212"/>
        <v>4.978355828220859E-8</v>
      </c>
      <c r="W2463" s="25">
        <f t="shared" si="212"/>
        <v>1.064477709611452E-7</v>
      </c>
      <c r="X2463" s="25">
        <f t="shared" si="208"/>
        <v>2.5377472392638038E-8</v>
      </c>
      <c r="Y2463" s="25">
        <f t="shared" si="208"/>
        <v>4.978355828220859E-8</v>
      </c>
      <c r="Z2463" s="25">
        <f t="shared" si="208"/>
        <v>1.064477709611452E-7</v>
      </c>
    </row>
    <row r="2464" spans="1:26" s="24" customFormat="1" x14ac:dyDescent="0.25">
      <c r="A2464" s="24" t="s">
        <v>184</v>
      </c>
      <c r="B2464" s="24" t="s">
        <v>185</v>
      </c>
      <c r="C2464" s="24" t="s">
        <v>186</v>
      </c>
      <c r="D2464" s="24" t="s">
        <v>187</v>
      </c>
      <c r="E2464" s="24">
        <v>2017</v>
      </c>
      <c r="F2464" s="24" t="s">
        <v>133</v>
      </c>
      <c r="G2464" s="24" t="s">
        <v>138</v>
      </c>
      <c r="H2464" s="24">
        <v>10000</v>
      </c>
      <c r="I2464" s="25">
        <v>0</v>
      </c>
      <c r="J2464" s="25">
        <v>6.7600000000000005E-13</v>
      </c>
      <c r="K2464" s="25">
        <v>2.5499999999999999E-11</v>
      </c>
      <c r="L2464" s="25">
        <v>2.2999999999999999E-12</v>
      </c>
      <c r="M2464" s="25">
        <v>4.1899999999999997E-12</v>
      </c>
      <c r="N2464" s="25">
        <v>9.3799999999999992E-12</v>
      </c>
      <c r="O2464" s="25">
        <f t="shared" si="209"/>
        <v>2.2999999999999999E-12</v>
      </c>
      <c r="P2464" s="25">
        <f t="shared" si="210"/>
        <v>4.1899999999999997E-12</v>
      </c>
      <c r="Q2464" s="25">
        <f t="shared" si="211"/>
        <v>9.3799999999999992E-12</v>
      </c>
      <c r="R2464" s="25">
        <f t="shared" si="213"/>
        <v>0</v>
      </c>
      <c r="S2464" s="25">
        <f t="shared" si="213"/>
        <v>2.7360719836400821E-9</v>
      </c>
      <c r="T2464" s="25">
        <f t="shared" si="213"/>
        <v>1.0320981595092024E-7</v>
      </c>
      <c r="U2464" s="25">
        <f t="shared" si="212"/>
        <v>9.3091206543967268E-9</v>
      </c>
      <c r="V2464" s="25">
        <f t="shared" si="212"/>
        <v>1.6958789366053168E-8</v>
      </c>
      <c r="W2464" s="25">
        <f t="shared" si="212"/>
        <v>3.7965022494887526E-8</v>
      </c>
      <c r="X2464" s="25">
        <f t="shared" si="208"/>
        <v>9.3091206543967268E-9</v>
      </c>
      <c r="Y2464" s="25">
        <f t="shared" si="208"/>
        <v>1.6958789366053168E-8</v>
      </c>
      <c r="Z2464" s="25">
        <f t="shared" si="208"/>
        <v>3.7965022494887526E-8</v>
      </c>
    </row>
    <row r="2465" spans="1:26" s="24" customFormat="1" x14ac:dyDescent="0.25">
      <c r="A2465" s="24" t="s">
        <v>184</v>
      </c>
      <c r="B2465" s="24" t="s">
        <v>185</v>
      </c>
      <c r="C2465" s="24" t="s">
        <v>186</v>
      </c>
      <c r="D2465" s="24" t="s">
        <v>187</v>
      </c>
      <c r="E2465" s="24">
        <v>2018</v>
      </c>
      <c r="F2465" s="24" t="s">
        <v>133</v>
      </c>
      <c r="G2465" s="24" t="s">
        <v>134</v>
      </c>
      <c r="H2465" s="24">
        <v>10</v>
      </c>
      <c r="I2465" s="25">
        <v>0</v>
      </c>
      <c r="J2465" s="25">
        <v>1.15E-6</v>
      </c>
      <c r="K2465" s="25">
        <v>2.7399999999999999E-5</v>
      </c>
      <c r="L2465" s="25">
        <v>4.1500000000000001E-6</v>
      </c>
      <c r="M2465" s="25">
        <v>6.8199999999999999E-6</v>
      </c>
      <c r="N2465" s="25">
        <v>9.9000000000000001E-6</v>
      </c>
      <c r="O2465" s="25">
        <f t="shared" si="209"/>
        <v>4.1500000000000001E-6</v>
      </c>
      <c r="P2465" s="25">
        <f t="shared" si="210"/>
        <v>6.8199999999999999E-6</v>
      </c>
      <c r="Q2465" s="25">
        <f t="shared" si="211"/>
        <v>9.9000000000000001E-6</v>
      </c>
      <c r="R2465" s="25">
        <f t="shared" si="213"/>
        <v>0</v>
      </c>
      <c r="S2465" s="25">
        <f t="shared" si="213"/>
        <v>4.6545603271983642E-3</v>
      </c>
      <c r="T2465" s="25">
        <f t="shared" si="213"/>
        <v>0.11089995910020449</v>
      </c>
      <c r="U2465" s="25">
        <f t="shared" si="212"/>
        <v>1.6796891615541921E-2</v>
      </c>
      <c r="V2465" s="25">
        <f t="shared" si="212"/>
        <v>2.7603566462167693E-2</v>
      </c>
      <c r="W2465" s="25">
        <f t="shared" si="212"/>
        <v>4.0069693251533742E-2</v>
      </c>
      <c r="X2465" s="25">
        <f t="shared" si="208"/>
        <v>1.6796891615541921E-2</v>
      </c>
      <c r="Y2465" s="25">
        <f t="shared" si="208"/>
        <v>2.7603566462167693E-2</v>
      </c>
      <c r="Z2465" s="25">
        <f t="shared" si="208"/>
        <v>4.0069693251533742E-2</v>
      </c>
    </row>
    <row r="2466" spans="1:26" s="24" customFormat="1" x14ac:dyDescent="0.25">
      <c r="A2466" s="24" t="s">
        <v>184</v>
      </c>
      <c r="B2466" s="24" t="s">
        <v>185</v>
      </c>
      <c r="C2466" s="24" t="s">
        <v>186</v>
      </c>
      <c r="D2466" s="24" t="s">
        <v>187</v>
      </c>
      <c r="E2466" s="24">
        <v>2018</v>
      </c>
      <c r="F2466" s="24" t="s">
        <v>133</v>
      </c>
      <c r="G2466" s="24" t="s">
        <v>134</v>
      </c>
      <c r="H2466" s="24">
        <v>30</v>
      </c>
      <c r="I2466" s="25">
        <v>0</v>
      </c>
      <c r="J2466" s="25">
        <v>4.1500000000000001E-8</v>
      </c>
      <c r="K2466" s="25">
        <v>8.4300000000000006E-6</v>
      </c>
      <c r="L2466" s="25">
        <v>9.2399999999999996E-7</v>
      </c>
      <c r="M2466" s="25">
        <v>1.9300000000000002E-6</v>
      </c>
      <c r="N2466" s="25">
        <v>3.1499999999999999E-6</v>
      </c>
      <c r="O2466" s="25">
        <f t="shared" si="209"/>
        <v>9.2399999999999996E-7</v>
      </c>
      <c r="P2466" s="25">
        <f t="shared" si="210"/>
        <v>1.9300000000000002E-6</v>
      </c>
      <c r="Q2466" s="25">
        <f t="shared" si="211"/>
        <v>3.1499999999999999E-6</v>
      </c>
      <c r="R2466" s="25">
        <f t="shared" si="213"/>
        <v>0</v>
      </c>
      <c r="S2466" s="25">
        <f t="shared" si="213"/>
        <v>1.6796891615541924E-4</v>
      </c>
      <c r="T2466" s="25">
        <f t="shared" si="213"/>
        <v>3.4119950920245404E-2</v>
      </c>
      <c r="U2466" s="25">
        <f t="shared" si="212"/>
        <v>3.7398380368098161E-3</v>
      </c>
      <c r="V2466" s="25">
        <f t="shared" si="212"/>
        <v>7.8115664621676902E-3</v>
      </c>
      <c r="W2466" s="25">
        <f t="shared" si="212"/>
        <v>1.2749447852760736E-2</v>
      </c>
      <c r="X2466" s="25">
        <f t="shared" si="208"/>
        <v>3.7398380368098161E-3</v>
      </c>
      <c r="Y2466" s="25">
        <f t="shared" si="208"/>
        <v>7.8115664621676902E-3</v>
      </c>
      <c r="Z2466" s="25">
        <f t="shared" si="208"/>
        <v>1.2749447852760736E-2</v>
      </c>
    </row>
    <row r="2467" spans="1:26" s="24" customFormat="1" x14ac:dyDescent="0.25">
      <c r="A2467" s="24" t="s">
        <v>184</v>
      </c>
      <c r="B2467" s="24" t="s">
        <v>185</v>
      </c>
      <c r="C2467" s="24" t="s">
        <v>186</v>
      </c>
      <c r="D2467" s="24" t="s">
        <v>187</v>
      </c>
      <c r="E2467" s="24">
        <v>2018</v>
      </c>
      <c r="F2467" s="24" t="s">
        <v>133</v>
      </c>
      <c r="G2467" s="24" t="s">
        <v>134</v>
      </c>
      <c r="H2467" s="24" t="s">
        <v>135</v>
      </c>
      <c r="I2467" s="25">
        <v>0</v>
      </c>
      <c r="J2467" s="25">
        <v>1.2100000000000001E-8</v>
      </c>
      <c r="K2467" s="25">
        <v>4.9699999999999998E-6</v>
      </c>
      <c r="L2467" s="25">
        <v>4.1399999999999997E-7</v>
      </c>
      <c r="M2467" s="25">
        <v>8.8599999999999997E-7</v>
      </c>
      <c r="N2467" s="25">
        <v>2.2699999999999999E-6</v>
      </c>
      <c r="O2467" s="25">
        <f t="shared" si="209"/>
        <v>4.1399999999999997E-7</v>
      </c>
      <c r="P2467" s="25">
        <f t="shared" si="210"/>
        <v>8.8599999999999997E-7</v>
      </c>
      <c r="Q2467" s="25">
        <f t="shared" si="211"/>
        <v>2.2699999999999999E-6</v>
      </c>
      <c r="R2467" s="25">
        <f t="shared" si="213"/>
        <v>0</v>
      </c>
      <c r="S2467" s="25">
        <f t="shared" si="213"/>
        <v>4.8974069529652349E-5</v>
      </c>
      <c r="T2467" s="25">
        <f t="shared" si="213"/>
        <v>2.0115795501022493E-2</v>
      </c>
      <c r="U2467" s="25">
        <f t="shared" si="212"/>
        <v>1.675641717791411E-3</v>
      </c>
      <c r="V2467" s="25">
        <f t="shared" si="212"/>
        <v>3.5860351738241309E-3</v>
      </c>
      <c r="W2467" s="25">
        <f t="shared" si="212"/>
        <v>9.1876973415132915E-3</v>
      </c>
      <c r="X2467" s="25">
        <f t="shared" si="208"/>
        <v>1.675641717791411E-3</v>
      </c>
      <c r="Y2467" s="25">
        <f t="shared" si="208"/>
        <v>3.5860351738241309E-3</v>
      </c>
      <c r="Z2467" s="25">
        <f t="shared" si="208"/>
        <v>9.1876973415132915E-3</v>
      </c>
    </row>
    <row r="2468" spans="1:26" s="24" customFormat="1" x14ac:dyDescent="0.25">
      <c r="A2468" s="24" t="s">
        <v>184</v>
      </c>
      <c r="B2468" s="24" t="s">
        <v>185</v>
      </c>
      <c r="C2468" s="24" t="s">
        <v>186</v>
      </c>
      <c r="D2468" s="24" t="s">
        <v>187</v>
      </c>
      <c r="E2468" s="24">
        <v>2018</v>
      </c>
      <c r="F2468" s="24" t="s">
        <v>133</v>
      </c>
      <c r="G2468" s="24" t="s">
        <v>134</v>
      </c>
      <c r="H2468" s="24">
        <v>60</v>
      </c>
      <c r="I2468" s="25">
        <v>0</v>
      </c>
      <c r="J2468" s="25">
        <v>3.6300000000000001E-9</v>
      </c>
      <c r="K2468" s="25">
        <v>3.1099999999999999E-6</v>
      </c>
      <c r="L2468" s="25">
        <v>3.0499999999999999E-7</v>
      </c>
      <c r="M2468" s="25">
        <v>6.6700000000000003E-7</v>
      </c>
      <c r="N2468" s="25">
        <v>1.1400000000000001E-6</v>
      </c>
      <c r="O2468" s="25">
        <f t="shared" si="209"/>
        <v>3.0499999999999999E-7</v>
      </c>
      <c r="P2468" s="25">
        <f t="shared" si="210"/>
        <v>6.6700000000000003E-7</v>
      </c>
      <c r="Q2468" s="25">
        <f t="shared" si="211"/>
        <v>1.1400000000000001E-6</v>
      </c>
      <c r="R2468" s="25">
        <f t="shared" si="213"/>
        <v>0</v>
      </c>
      <c r="S2468" s="25">
        <f t="shared" si="213"/>
        <v>1.4692220858895706E-5</v>
      </c>
      <c r="T2468" s="25">
        <f t="shared" si="213"/>
        <v>1.2587550102249488E-2</v>
      </c>
      <c r="U2468" s="25">
        <f t="shared" si="212"/>
        <v>1.2344703476482618E-3</v>
      </c>
      <c r="V2468" s="25">
        <f t="shared" si="212"/>
        <v>2.6996449897750516E-3</v>
      </c>
      <c r="W2468" s="25">
        <f t="shared" si="212"/>
        <v>4.614085889570553E-3</v>
      </c>
      <c r="X2468" s="25">
        <f t="shared" si="208"/>
        <v>1.2344703476482618E-3</v>
      </c>
      <c r="Y2468" s="25">
        <f t="shared" si="208"/>
        <v>2.6996449897750516E-3</v>
      </c>
      <c r="Z2468" s="25">
        <f t="shared" si="208"/>
        <v>4.614085889570553E-3</v>
      </c>
    </row>
    <row r="2469" spans="1:26" s="24" customFormat="1" x14ac:dyDescent="0.25">
      <c r="A2469" s="24" t="s">
        <v>184</v>
      </c>
      <c r="B2469" s="24" t="s">
        <v>185</v>
      </c>
      <c r="C2469" s="24" t="s">
        <v>186</v>
      </c>
      <c r="D2469" s="24" t="s">
        <v>187</v>
      </c>
      <c r="E2469" s="24">
        <v>2018</v>
      </c>
      <c r="F2469" s="24" t="s">
        <v>133</v>
      </c>
      <c r="G2469" s="24" t="s">
        <v>134</v>
      </c>
      <c r="H2469" s="24">
        <v>100</v>
      </c>
      <c r="I2469" s="25">
        <v>0</v>
      </c>
      <c r="J2469" s="25">
        <v>4.8099999999999999E-10</v>
      </c>
      <c r="K2469" s="25">
        <v>1.3400000000000001E-6</v>
      </c>
      <c r="L2469" s="25">
        <v>1.2599999999999999E-7</v>
      </c>
      <c r="M2469" s="25">
        <v>2.7700000000000001E-7</v>
      </c>
      <c r="N2469" s="25">
        <v>4.82E-7</v>
      </c>
      <c r="O2469" s="25">
        <f t="shared" si="209"/>
        <v>1.2599999999999999E-7</v>
      </c>
      <c r="P2469" s="25">
        <f t="shared" si="210"/>
        <v>2.7700000000000001E-7</v>
      </c>
      <c r="Q2469" s="25">
        <f t="shared" si="211"/>
        <v>4.82E-7</v>
      </c>
      <c r="R2469" s="25">
        <f t="shared" si="213"/>
        <v>0</v>
      </c>
      <c r="S2469" s="25">
        <f t="shared" si="213"/>
        <v>1.9468204498977508E-6</v>
      </c>
      <c r="T2469" s="25">
        <f t="shared" si="213"/>
        <v>5.4235746421267897E-3</v>
      </c>
      <c r="U2469" s="25">
        <f t="shared" si="212"/>
        <v>5.0997791411042939E-4</v>
      </c>
      <c r="V2469" s="25">
        <f t="shared" si="212"/>
        <v>1.1211419222903886E-3</v>
      </c>
      <c r="W2469" s="25">
        <f t="shared" si="212"/>
        <v>1.9508678936605317E-3</v>
      </c>
      <c r="X2469" s="25">
        <f t="shared" si="208"/>
        <v>5.0997791411042939E-4</v>
      </c>
      <c r="Y2469" s="25">
        <f t="shared" si="208"/>
        <v>1.1211419222903886E-3</v>
      </c>
      <c r="Z2469" s="25">
        <f t="shared" si="208"/>
        <v>1.9508678936605317E-3</v>
      </c>
    </row>
    <row r="2470" spans="1:26" s="24" customFormat="1" x14ac:dyDescent="0.25">
      <c r="A2470" s="24" t="s">
        <v>184</v>
      </c>
      <c r="B2470" s="24" t="s">
        <v>185</v>
      </c>
      <c r="C2470" s="24" t="s">
        <v>186</v>
      </c>
      <c r="D2470" s="24" t="s">
        <v>187</v>
      </c>
      <c r="E2470" s="24">
        <v>2018</v>
      </c>
      <c r="F2470" s="24" t="s">
        <v>133</v>
      </c>
      <c r="G2470" s="24" t="s">
        <v>134</v>
      </c>
      <c r="H2470" s="24" t="s">
        <v>136</v>
      </c>
      <c r="I2470" s="25">
        <v>0</v>
      </c>
      <c r="J2470" s="25">
        <v>1.7199999999999999E-11</v>
      </c>
      <c r="K2470" s="25">
        <v>7.7999999999999997E-8</v>
      </c>
      <c r="L2470" s="25">
        <v>3.3099999999999999E-9</v>
      </c>
      <c r="M2470" s="25">
        <v>8.9199999999999998E-9</v>
      </c>
      <c r="N2470" s="25">
        <v>5.9699999999999999E-8</v>
      </c>
      <c r="O2470" s="25">
        <f t="shared" si="209"/>
        <v>3.3099999999999999E-9</v>
      </c>
      <c r="P2470" s="25">
        <f t="shared" si="210"/>
        <v>8.9199999999999998E-9</v>
      </c>
      <c r="Q2470" s="25">
        <f t="shared" si="211"/>
        <v>5.9699999999999999E-8</v>
      </c>
      <c r="R2470" s="25">
        <f t="shared" si="213"/>
        <v>0</v>
      </c>
      <c r="S2470" s="25">
        <f t="shared" si="213"/>
        <v>6.9616032719836395E-8</v>
      </c>
      <c r="T2470" s="25">
        <f t="shared" si="213"/>
        <v>3.1570061349693254E-4</v>
      </c>
      <c r="U2470" s="25">
        <f t="shared" si="212"/>
        <v>1.3397038854805726E-5</v>
      </c>
      <c r="V2470" s="25">
        <f t="shared" si="212"/>
        <v>3.6103198364008179E-5</v>
      </c>
      <c r="W2470" s="25">
        <f t="shared" si="212"/>
        <v>2.4163239263803681E-4</v>
      </c>
      <c r="X2470" s="25">
        <f t="shared" si="208"/>
        <v>1.3397038854805726E-5</v>
      </c>
      <c r="Y2470" s="25">
        <f t="shared" si="208"/>
        <v>3.6103198364008179E-5</v>
      </c>
      <c r="Z2470" s="25">
        <f t="shared" si="208"/>
        <v>2.4163239263803681E-4</v>
      </c>
    </row>
    <row r="2471" spans="1:26" s="24" customFormat="1" x14ac:dyDescent="0.25">
      <c r="A2471" s="24" t="s">
        <v>184</v>
      </c>
      <c r="B2471" s="24" t="s">
        <v>185</v>
      </c>
      <c r="C2471" s="24" t="s">
        <v>186</v>
      </c>
      <c r="D2471" s="24" t="s">
        <v>187</v>
      </c>
      <c r="E2471" s="24">
        <v>2018</v>
      </c>
      <c r="F2471" s="24" t="s">
        <v>133</v>
      </c>
      <c r="G2471" s="24" t="s">
        <v>134</v>
      </c>
      <c r="H2471" s="24">
        <v>1000</v>
      </c>
      <c r="I2471" s="25">
        <v>0</v>
      </c>
      <c r="J2471" s="25">
        <v>8.1600000000000008E-12</v>
      </c>
      <c r="K2471" s="25">
        <v>2.6799999999999998E-8</v>
      </c>
      <c r="L2471" s="25">
        <v>2.1900000000000001E-9</v>
      </c>
      <c r="M2471" s="25">
        <v>4.4500000000000001E-9</v>
      </c>
      <c r="N2471" s="25">
        <v>9.6799999999999997E-9</v>
      </c>
      <c r="O2471" s="25">
        <f t="shared" si="209"/>
        <v>2.1900000000000001E-9</v>
      </c>
      <c r="P2471" s="25">
        <f t="shared" si="210"/>
        <v>4.4500000000000001E-9</v>
      </c>
      <c r="Q2471" s="25">
        <f t="shared" si="211"/>
        <v>9.6799999999999997E-9</v>
      </c>
      <c r="R2471" s="25">
        <f t="shared" si="213"/>
        <v>0</v>
      </c>
      <c r="S2471" s="25">
        <f t="shared" si="213"/>
        <v>3.3027141104294482E-8</v>
      </c>
      <c r="T2471" s="25">
        <f t="shared" si="213"/>
        <v>1.0847149284253578E-4</v>
      </c>
      <c r="U2471" s="25">
        <f t="shared" si="212"/>
        <v>8.8639018404907978E-6</v>
      </c>
      <c r="V2471" s="25">
        <f t="shared" si="212"/>
        <v>1.8011124744376281E-5</v>
      </c>
      <c r="W2471" s="25">
        <f t="shared" si="212"/>
        <v>3.9179255623721882E-5</v>
      </c>
      <c r="X2471" s="25">
        <f t="shared" si="208"/>
        <v>8.8639018404907978E-6</v>
      </c>
      <c r="Y2471" s="25">
        <f t="shared" si="208"/>
        <v>1.8011124744376281E-5</v>
      </c>
      <c r="Z2471" s="25">
        <f t="shared" si="208"/>
        <v>3.9179255623721882E-5</v>
      </c>
    </row>
    <row r="2472" spans="1:26" s="24" customFormat="1" x14ac:dyDescent="0.25">
      <c r="A2472" s="24" t="s">
        <v>184</v>
      </c>
      <c r="B2472" s="24" t="s">
        <v>185</v>
      </c>
      <c r="C2472" s="24" t="s">
        <v>186</v>
      </c>
      <c r="D2472" s="24" t="s">
        <v>187</v>
      </c>
      <c r="E2472" s="24">
        <v>2018</v>
      </c>
      <c r="F2472" s="24" t="s">
        <v>133</v>
      </c>
      <c r="G2472" s="24" t="s">
        <v>134</v>
      </c>
      <c r="H2472" s="24">
        <v>2500</v>
      </c>
      <c r="I2472" s="25">
        <v>0</v>
      </c>
      <c r="J2472" s="25">
        <v>2.2999999999999999E-12</v>
      </c>
      <c r="K2472" s="25">
        <v>6.0300000000000001E-9</v>
      </c>
      <c r="L2472" s="25">
        <v>4.5499999999999998E-10</v>
      </c>
      <c r="M2472" s="25">
        <v>9.0099999999999999E-10</v>
      </c>
      <c r="N2472" s="25">
        <v>2.1400000000000001E-9</v>
      </c>
      <c r="O2472" s="25">
        <f t="shared" si="209"/>
        <v>4.5499999999999998E-10</v>
      </c>
      <c r="P2472" s="25">
        <f t="shared" si="210"/>
        <v>9.0099999999999999E-10</v>
      </c>
      <c r="Q2472" s="25">
        <f t="shared" si="211"/>
        <v>2.1400000000000001E-9</v>
      </c>
      <c r="R2472" s="25">
        <f t="shared" si="213"/>
        <v>0</v>
      </c>
      <c r="S2472" s="25">
        <f t="shared" si="213"/>
        <v>9.3091206543967268E-9</v>
      </c>
      <c r="T2472" s="25">
        <f t="shared" si="213"/>
        <v>2.4406085889570551E-5</v>
      </c>
      <c r="U2472" s="25">
        <f t="shared" si="212"/>
        <v>1.8415869120654397E-6</v>
      </c>
      <c r="V2472" s="25">
        <f t="shared" si="212"/>
        <v>3.6467468302658485E-6</v>
      </c>
      <c r="W2472" s="25">
        <f t="shared" si="212"/>
        <v>8.6615296523517376E-6</v>
      </c>
      <c r="X2472" s="25">
        <f t="shared" si="208"/>
        <v>1.8415869120654397E-6</v>
      </c>
      <c r="Y2472" s="25">
        <f t="shared" si="208"/>
        <v>3.6467468302658485E-6</v>
      </c>
      <c r="Z2472" s="25">
        <f t="shared" si="208"/>
        <v>8.6615296523517376E-6</v>
      </c>
    </row>
    <row r="2473" spans="1:26" s="24" customFormat="1" x14ac:dyDescent="0.25">
      <c r="A2473" s="24" t="s">
        <v>184</v>
      </c>
      <c r="B2473" s="24" t="s">
        <v>185</v>
      </c>
      <c r="C2473" s="24" t="s">
        <v>186</v>
      </c>
      <c r="D2473" s="24" t="s">
        <v>187</v>
      </c>
      <c r="E2473" s="24">
        <v>2018</v>
      </c>
      <c r="F2473" s="24" t="s">
        <v>133</v>
      </c>
      <c r="G2473" s="24" t="s">
        <v>134</v>
      </c>
      <c r="H2473" s="24">
        <v>5000</v>
      </c>
      <c r="I2473" s="25">
        <v>0</v>
      </c>
      <c r="J2473" s="25">
        <v>8.8699999999999996E-13</v>
      </c>
      <c r="K2473" s="25">
        <v>2.0099999999999999E-9</v>
      </c>
      <c r="L2473" s="25">
        <v>1.42E-10</v>
      </c>
      <c r="M2473" s="25">
        <v>2.8000000000000002E-10</v>
      </c>
      <c r="N2473" s="25">
        <v>6.9399999999999998E-10</v>
      </c>
      <c r="O2473" s="25">
        <f t="shared" si="209"/>
        <v>1.42E-10</v>
      </c>
      <c r="P2473" s="25">
        <f t="shared" si="210"/>
        <v>2.8000000000000002E-10</v>
      </c>
      <c r="Q2473" s="25">
        <f t="shared" si="211"/>
        <v>6.9399999999999998E-10</v>
      </c>
      <c r="R2473" s="25">
        <f t="shared" si="213"/>
        <v>0</v>
      </c>
      <c r="S2473" s="25">
        <f t="shared" si="213"/>
        <v>3.5900826175869121E-9</v>
      </c>
      <c r="T2473" s="25">
        <f t="shared" si="213"/>
        <v>8.1353619631901837E-6</v>
      </c>
      <c r="U2473" s="25">
        <f t="shared" si="212"/>
        <v>5.7473701431492843E-7</v>
      </c>
      <c r="V2473" s="25">
        <f t="shared" si="212"/>
        <v>1.1332842535787323E-6</v>
      </c>
      <c r="W2473" s="25">
        <f t="shared" si="212"/>
        <v>2.808925971370143E-6</v>
      </c>
      <c r="X2473" s="25">
        <f t="shared" si="208"/>
        <v>5.7473701431492843E-7</v>
      </c>
      <c r="Y2473" s="25">
        <f t="shared" si="208"/>
        <v>1.1332842535787323E-6</v>
      </c>
      <c r="Z2473" s="25">
        <f t="shared" si="208"/>
        <v>2.808925971370143E-6</v>
      </c>
    </row>
    <row r="2474" spans="1:26" s="24" customFormat="1" x14ac:dyDescent="0.25">
      <c r="A2474" s="24" t="s">
        <v>184</v>
      </c>
      <c r="B2474" s="24" t="s">
        <v>185</v>
      </c>
      <c r="C2474" s="24" t="s">
        <v>186</v>
      </c>
      <c r="D2474" s="24" t="s">
        <v>187</v>
      </c>
      <c r="E2474" s="24">
        <v>2018</v>
      </c>
      <c r="F2474" s="24" t="s">
        <v>133</v>
      </c>
      <c r="G2474" s="24" t="s">
        <v>134</v>
      </c>
      <c r="H2474" s="24">
        <v>10000</v>
      </c>
      <c r="I2474" s="25">
        <v>0</v>
      </c>
      <c r="J2474" s="25">
        <v>3.5000000000000002E-13</v>
      </c>
      <c r="K2474" s="25">
        <v>6.89E-10</v>
      </c>
      <c r="L2474" s="25">
        <v>4.6400000000000003E-11</v>
      </c>
      <c r="M2474" s="25">
        <v>9.0600000000000002E-11</v>
      </c>
      <c r="N2474" s="25">
        <v>2.3000000000000001E-10</v>
      </c>
      <c r="O2474" s="25">
        <f t="shared" si="209"/>
        <v>4.6400000000000003E-11</v>
      </c>
      <c r="P2474" s="25">
        <f t="shared" si="210"/>
        <v>9.0600000000000002E-11</v>
      </c>
      <c r="Q2474" s="25">
        <f t="shared" si="211"/>
        <v>2.3000000000000001E-10</v>
      </c>
      <c r="R2474" s="25">
        <f t="shared" si="213"/>
        <v>0</v>
      </c>
      <c r="S2474" s="25">
        <f t="shared" si="213"/>
        <v>1.4166053169734152E-9</v>
      </c>
      <c r="T2474" s="25">
        <f t="shared" si="213"/>
        <v>2.7886887525562372E-6</v>
      </c>
      <c r="U2474" s="25">
        <f t="shared" si="212"/>
        <v>1.8780139059304703E-7</v>
      </c>
      <c r="V2474" s="25">
        <f t="shared" si="212"/>
        <v>3.6669840490797549E-7</v>
      </c>
      <c r="W2474" s="25">
        <f t="shared" si="212"/>
        <v>9.3091206543967287E-7</v>
      </c>
      <c r="X2474" s="25">
        <f t="shared" si="208"/>
        <v>1.8780139059304703E-7</v>
      </c>
      <c r="Y2474" s="25">
        <f t="shared" si="208"/>
        <v>3.6669840490797549E-7</v>
      </c>
      <c r="Z2474" s="25">
        <f t="shared" si="208"/>
        <v>9.3091206543967287E-7</v>
      </c>
    </row>
    <row r="2475" spans="1:26" s="24" customFormat="1" x14ac:dyDescent="0.25">
      <c r="A2475" s="24" t="s">
        <v>184</v>
      </c>
      <c r="B2475" s="24" t="s">
        <v>185</v>
      </c>
      <c r="C2475" s="24" t="s">
        <v>186</v>
      </c>
      <c r="D2475" s="24" t="s">
        <v>187</v>
      </c>
      <c r="E2475" s="24">
        <v>2018</v>
      </c>
      <c r="F2475" s="24" t="s">
        <v>133</v>
      </c>
      <c r="G2475" s="24" t="s">
        <v>137</v>
      </c>
      <c r="H2475" s="24">
        <v>10</v>
      </c>
      <c r="I2475" s="25">
        <v>0</v>
      </c>
      <c r="J2475" s="25">
        <v>1.15E-6</v>
      </c>
      <c r="K2475" s="25">
        <v>2.7399999999999999E-5</v>
      </c>
      <c r="L2475" s="25">
        <v>4.1500000000000001E-6</v>
      </c>
      <c r="M2475" s="25">
        <v>6.8199999999999999E-6</v>
      </c>
      <c r="N2475" s="25">
        <v>9.9000000000000001E-6</v>
      </c>
      <c r="O2475" s="25">
        <f t="shared" si="209"/>
        <v>4.1500000000000001E-6</v>
      </c>
      <c r="P2475" s="25">
        <f t="shared" si="210"/>
        <v>6.8199999999999999E-6</v>
      </c>
      <c r="Q2475" s="25">
        <f t="shared" si="211"/>
        <v>9.9000000000000001E-6</v>
      </c>
      <c r="R2475" s="25">
        <f t="shared" si="213"/>
        <v>0</v>
      </c>
      <c r="S2475" s="25">
        <f t="shared" si="213"/>
        <v>4.6545603271983642E-3</v>
      </c>
      <c r="T2475" s="25">
        <f t="shared" si="213"/>
        <v>0.11089995910020449</v>
      </c>
      <c r="U2475" s="25">
        <f t="shared" si="212"/>
        <v>1.6796891615541921E-2</v>
      </c>
      <c r="V2475" s="25">
        <f t="shared" si="212"/>
        <v>2.7603566462167693E-2</v>
      </c>
      <c r="W2475" s="25">
        <f t="shared" si="212"/>
        <v>4.0069693251533742E-2</v>
      </c>
      <c r="X2475" s="25">
        <f t="shared" si="208"/>
        <v>1.6796891615541921E-2</v>
      </c>
      <c r="Y2475" s="25">
        <f t="shared" si="208"/>
        <v>2.7603566462167693E-2</v>
      </c>
      <c r="Z2475" s="25">
        <f t="shared" si="208"/>
        <v>4.0069693251533742E-2</v>
      </c>
    </row>
    <row r="2476" spans="1:26" s="24" customFormat="1" x14ac:dyDescent="0.25">
      <c r="A2476" s="24" t="s">
        <v>184</v>
      </c>
      <c r="B2476" s="24" t="s">
        <v>185</v>
      </c>
      <c r="C2476" s="24" t="s">
        <v>186</v>
      </c>
      <c r="D2476" s="24" t="s">
        <v>187</v>
      </c>
      <c r="E2476" s="24">
        <v>2018</v>
      </c>
      <c r="F2476" s="24" t="s">
        <v>133</v>
      </c>
      <c r="G2476" s="24" t="s">
        <v>137</v>
      </c>
      <c r="H2476" s="24">
        <v>30</v>
      </c>
      <c r="I2476" s="25">
        <v>0</v>
      </c>
      <c r="J2476" s="25">
        <v>4.1500000000000001E-8</v>
      </c>
      <c r="K2476" s="25">
        <v>8.4300000000000006E-6</v>
      </c>
      <c r="L2476" s="25">
        <v>9.2399999999999996E-7</v>
      </c>
      <c r="M2476" s="25">
        <v>1.9300000000000002E-6</v>
      </c>
      <c r="N2476" s="25">
        <v>3.1499999999999999E-6</v>
      </c>
      <c r="O2476" s="25">
        <f t="shared" si="209"/>
        <v>9.2399999999999996E-7</v>
      </c>
      <c r="P2476" s="25">
        <f t="shared" si="210"/>
        <v>1.9300000000000002E-6</v>
      </c>
      <c r="Q2476" s="25">
        <f t="shared" si="211"/>
        <v>3.1499999999999999E-6</v>
      </c>
      <c r="R2476" s="25">
        <f t="shared" si="213"/>
        <v>0</v>
      </c>
      <c r="S2476" s="25">
        <f t="shared" si="213"/>
        <v>1.6796891615541924E-4</v>
      </c>
      <c r="T2476" s="25">
        <f t="shared" si="213"/>
        <v>3.4119950920245404E-2</v>
      </c>
      <c r="U2476" s="25">
        <f t="shared" si="212"/>
        <v>3.7398380368098161E-3</v>
      </c>
      <c r="V2476" s="25">
        <f t="shared" si="212"/>
        <v>7.8115664621676902E-3</v>
      </c>
      <c r="W2476" s="25">
        <f t="shared" si="212"/>
        <v>1.2749447852760736E-2</v>
      </c>
      <c r="X2476" s="25">
        <f t="shared" si="208"/>
        <v>3.7398380368098161E-3</v>
      </c>
      <c r="Y2476" s="25">
        <f t="shared" si="208"/>
        <v>7.8115664621676902E-3</v>
      </c>
      <c r="Z2476" s="25">
        <f t="shared" si="208"/>
        <v>1.2749447852760736E-2</v>
      </c>
    </row>
    <row r="2477" spans="1:26" s="24" customFormat="1" x14ac:dyDescent="0.25">
      <c r="A2477" s="24" t="s">
        <v>184</v>
      </c>
      <c r="B2477" s="24" t="s">
        <v>185</v>
      </c>
      <c r="C2477" s="24" t="s">
        <v>186</v>
      </c>
      <c r="D2477" s="24" t="s">
        <v>187</v>
      </c>
      <c r="E2477" s="24">
        <v>2018</v>
      </c>
      <c r="F2477" s="24" t="s">
        <v>133</v>
      </c>
      <c r="G2477" s="24" t="s">
        <v>137</v>
      </c>
      <c r="H2477" s="24" t="s">
        <v>135</v>
      </c>
      <c r="I2477" s="25">
        <v>0</v>
      </c>
      <c r="J2477" s="25">
        <v>1.2E-8</v>
      </c>
      <c r="K2477" s="25">
        <v>4.9699999999999998E-6</v>
      </c>
      <c r="L2477" s="25">
        <v>4.1399999999999997E-7</v>
      </c>
      <c r="M2477" s="25">
        <v>8.8599999999999997E-7</v>
      </c>
      <c r="N2477" s="25">
        <v>2.2699999999999999E-6</v>
      </c>
      <c r="O2477" s="25">
        <f t="shared" si="209"/>
        <v>4.1399999999999997E-7</v>
      </c>
      <c r="P2477" s="25">
        <f t="shared" si="210"/>
        <v>8.8599999999999997E-7</v>
      </c>
      <c r="Q2477" s="25">
        <f t="shared" si="211"/>
        <v>2.2699999999999999E-6</v>
      </c>
      <c r="R2477" s="25">
        <f t="shared" si="213"/>
        <v>0</v>
      </c>
      <c r="S2477" s="25">
        <f t="shared" si="213"/>
        <v>4.8569325153374239E-5</v>
      </c>
      <c r="T2477" s="25">
        <f t="shared" si="213"/>
        <v>2.0115795501022493E-2</v>
      </c>
      <c r="U2477" s="25">
        <f t="shared" si="212"/>
        <v>1.675641717791411E-3</v>
      </c>
      <c r="V2477" s="25">
        <f t="shared" si="212"/>
        <v>3.5860351738241309E-3</v>
      </c>
      <c r="W2477" s="25">
        <f t="shared" si="212"/>
        <v>9.1876973415132915E-3</v>
      </c>
      <c r="X2477" s="25">
        <f t="shared" si="208"/>
        <v>1.675641717791411E-3</v>
      </c>
      <c r="Y2477" s="25">
        <f t="shared" si="208"/>
        <v>3.5860351738241309E-3</v>
      </c>
      <c r="Z2477" s="25">
        <f t="shared" si="208"/>
        <v>9.1876973415132915E-3</v>
      </c>
    </row>
    <row r="2478" spans="1:26" s="24" customFormat="1" x14ac:dyDescent="0.25">
      <c r="A2478" s="24" t="s">
        <v>184</v>
      </c>
      <c r="B2478" s="24" t="s">
        <v>185</v>
      </c>
      <c r="C2478" s="24" t="s">
        <v>186</v>
      </c>
      <c r="D2478" s="24" t="s">
        <v>187</v>
      </c>
      <c r="E2478" s="24">
        <v>2018</v>
      </c>
      <c r="F2478" s="24" t="s">
        <v>133</v>
      </c>
      <c r="G2478" s="24" t="s">
        <v>137</v>
      </c>
      <c r="H2478" s="24">
        <v>60</v>
      </c>
      <c r="I2478" s="25">
        <v>0</v>
      </c>
      <c r="J2478" s="25">
        <v>3.6100000000000001E-9</v>
      </c>
      <c r="K2478" s="25">
        <v>3.1099999999999999E-6</v>
      </c>
      <c r="L2478" s="25">
        <v>3.0499999999999999E-7</v>
      </c>
      <c r="M2478" s="25">
        <v>6.6700000000000003E-7</v>
      </c>
      <c r="N2478" s="25">
        <v>1.1400000000000001E-6</v>
      </c>
      <c r="O2478" s="25">
        <f t="shared" si="209"/>
        <v>3.0499999999999999E-7</v>
      </c>
      <c r="P2478" s="25">
        <f t="shared" si="210"/>
        <v>6.6700000000000003E-7</v>
      </c>
      <c r="Q2478" s="25">
        <f t="shared" si="211"/>
        <v>1.1400000000000001E-6</v>
      </c>
      <c r="R2478" s="25">
        <f t="shared" si="213"/>
        <v>0</v>
      </c>
      <c r="S2478" s="25">
        <f t="shared" si="213"/>
        <v>1.4611271983640082E-5</v>
      </c>
      <c r="T2478" s="25">
        <f t="shared" si="213"/>
        <v>1.2587550102249488E-2</v>
      </c>
      <c r="U2478" s="25">
        <f t="shared" si="212"/>
        <v>1.2344703476482618E-3</v>
      </c>
      <c r="V2478" s="25">
        <f t="shared" si="212"/>
        <v>2.6996449897750516E-3</v>
      </c>
      <c r="W2478" s="25">
        <f t="shared" si="212"/>
        <v>4.614085889570553E-3</v>
      </c>
      <c r="X2478" s="25">
        <f t="shared" si="208"/>
        <v>1.2344703476482618E-3</v>
      </c>
      <c r="Y2478" s="25">
        <f t="shared" si="208"/>
        <v>2.6996449897750516E-3</v>
      </c>
      <c r="Z2478" s="25">
        <f t="shared" si="208"/>
        <v>4.614085889570553E-3</v>
      </c>
    </row>
    <row r="2479" spans="1:26" s="24" customFormat="1" x14ac:dyDescent="0.25">
      <c r="A2479" s="24" t="s">
        <v>184</v>
      </c>
      <c r="B2479" s="24" t="s">
        <v>185</v>
      </c>
      <c r="C2479" s="24" t="s">
        <v>186</v>
      </c>
      <c r="D2479" s="24" t="s">
        <v>187</v>
      </c>
      <c r="E2479" s="24">
        <v>2018</v>
      </c>
      <c r="F2479" s="24" t="s">
        <v>133</v>
      </c>
      <c r="G2479" s="24" t="s">
        <v>137</v>
      </c>
      <c r="H2479" s="24">
        <v>100</v>
      </c>
      <c r="I2479" s="25">
        <v>0</v>
      </c>
      <c r="J2479" s="25">
        <v>3.9800000000000002E-10</v>
      </c>
      <c r="K2479" s="25">
        <v>1.3400000000000001E-6</v>
      </c>
      <c r="L2479" s="25">
        <v>1.2599999999999999E-7</v>
      </c>
      <c r="M2479" s="25">
        <v>2.7700000000000001E-7</v>
      </c>
      <c r="N2479" s="25">
        <v>4.8100000000000003E-7</v>
      </c>
      <c r="O2479" s="25">
        <f t="shared" si="209"/>
        <v>1.2599999999999999E-7</v>
      </c>
      <c r="P2479" s="25">
        <f t="shared" si="210"/>
        <v>2.7700000000000001E-7</v>
      </c>
      <c r="Q2479" s="25">
        <f t="shared" si="211"/>
        <v>4.8100000000000003E-7</v>
      </c>
      <c r="R2479" s="25">
        <f t="shared" si="213"/>
        <v>0</v>
      </c>
      <c r="S2479" s="25">
        <f t="shared" si="213"/>
        <v>1.6108826175869124E-6</v>
      </c>
      <c r="T2479" s="25">
        <f t="shared" si="213"/>
        <v>5.4235746421267897E-3</v>
      </c>
      <c r="U2479" s="25">
        <f t="shared" si="212"/>
        <v>5.0997791411042939E-4</v>
      </c>
      <c r="V2479" s="25">
        <f t="shared" si="212"/>
        <v>1.1211419222903886E-3</v>
      </c>
      <c r="W2479" s="25">
        <f t="shared" si="212"/>
        <v>1.9468204498977507E-3</v>
      </c>
      <c r="X2479" s="25">
        <f t="shared" si="208"/>
        <v>5.0997791411042939E-4</v>
      </c>
      <c r="Y2479" s="25">
        <f t="shared" si="208"/>
        <v>1.1211419222903886E-3</v>
      </c>
      <c r="Z2479" s="25">
        <f t="shared" si="208"/>
        <v>1.9468204498977507E-3</v>
      </c>
    </row>
    <row r="2480" spans="1:26" s="24" customFormat="1" x14ac:dyDescent="0.25">
      <c r="A2480" s="24" t="s">
        <v>184</v>
      </c>
      <c r="B2480" s="24" t="s">
        <v>185</v>
      </c>
      <c r="C2480" s="24" t="s">
        <v>186</v>
      </c>
      <c r="D2480" s="24" t="s">
        <v>187</v>
      </c>
      <c r="E2480" s="24">
        <v>2018</v>
      </c>
      <c r="F2480" s="24" t="s">
        <v>133</v>
      </c>
      <c r="G2480" s="24" t="s">
        <v>137</v>
      </c>
      <c r="H2480" s="24" t="s">
        <v>136</v>
      </c>
      <c r="I2480" s="25">
        <v>0</v>
      </c>
      <c r="J2480" s="25">
        <v>0</v>
      </c>
      <c r="K2480" s="25">
        <v>7.7299999999999997E-8</v>
      </c>
      <c r="L2480" s="25">
        <v>3.2700000000000001E-9</v>
      </c>
      <c r="M2480" s="25">
        <v>8.8200000000000006E-9</v>
      </c>
      <c r="N2480" s="25">
        <v>5.9200000000000001E-8</v>
      </c>
      <c r="O2480" s="25">
        <f t="shared" si="209"/>
        <v>3.2700000000000001E-9</v>
      </c>
      <c r="P2480" s="25">
        <f t="shared" si="210"/>
        <v>8.8200000000000006E-9</v>
      </c>
      <c r="Q2480" s="25">
        <f t="shared" si="211"/>
        <v>5.9200000000000001E-8</v>
      </c>
      <c r="R2480" s="25">
        <f t="shared" si="213"/>
        <v>0</v>
      </c>
      <c r="S2480" s="25">
        <f t="shared" si="213"/>
        <v>0</v>
      </c>
      <c r="T2480" s="25">
        <f t="shared" si="213"/>
        <v>3.1286740286298569E-4</v>
      </c>
      <c r="U2480" s="25">
        <f t="shared" si="212"/>
        <v>1.3235141104294479E-5</v>
      </c>
      <c r="V2480" s="25">
        <f t="shared" si="212"/>
        <v>3.5698453987730062E-5</v>
      </c>
      <c r="W2480" s="25">
        <f t="shared" si="212"/>
        <v>2.3960867075664623E-4</v>
      </c>
      <c r="X2480" s="25">
        <f t="shared" si="208"/>
        <v>1.3235141104294479E-5</v>
      </c>
      <c r="Y2480" s="25">
        <f t="shared" si="208"/>
        <v>3.5698453987730062E-5</v>
      </c>
      <c r="Z2480" s="25">
        <f t="shared" si="208"/>
        <v>2.3960867075664623E-4</v>
      </c>
    </row>
    <row r="2481" spans="1:26" s="24" customFormat="1" x14ac:dyDescent="0.25">
      <c r="A2481" s="24" t="s">
        <v>184</v>
      </c>
      <c r="B2481" s="24" t="s">
        <v>185</v>
      </c>
      <c r="C2481" s="24" t="s">
        <v>186</v>
      </c>
      <c r="D2481" s="24" t="s">
        <v>187</v>
      </c>
      <c r="E2481" s="24">
        <v>2018</v>
      </c>
      <c r="F2481" s="24" t="s">
        <v>133</v>
      </c>
      <c r="G2481" s="24" t="s">
        <v>137</v>
      </c>
      <c r="H2481" s="24">
        <v>1000</v>
      </c>
      <c r="I2481" s="25">
        <v>0</v>
      </c>
      <c r="J2481" s="25">
        <v>0</v>
      </c>
      <c r="K2481" s="25">
        <v>2.6499999999999999E-8</v>
      </c>
      <c r="L2481" s="25">
        <v>2.1700000000000002E-9</v>
      </c>
      <c r="M2481" s="25">
        <v>4.3800000000000002E-9</v>
      </c>
      <c r="N2481" s="25">
        <v>9.5599999999999992E-9</v>
      </c>
      <c r="O2481" s="25">
        <f t="shared" si="209"/>
        <v>2.1700000000000002E-9</v>
      </c>
      <c r="P2481" s="25">
        <f t="shared" si="210"/>
        <v>4.3800000000000002E-9</v>
      </c>
      <c r="Q2481" s="25">
        <f t="shared" si="211"/>
        <v>9.5599999999999992E-9</v>
      </c>
      <c r="R2481" s="25">
        <f t="shared" si="213"/>
        <v>0</v>
      </c>
      <c r="S2481" s="25">
        <f t="shared" si="213"/>
        <v>0</v>
      </c>
      <c r="T2481" s="25">
        <f t="shared" si="213"/>
        <v>1.0725725971370142E-4</v>
      </c>
      <c r="U2481" s="25">
        <f t="shared" si="212"/>
        <v>8.7829529652351744E-6</v>
      </c>
      <c r="V2481" s="25">
        <f t="shared" si="212"/>
        <v>1.7727803680981596E-5</v>
      </c>
      <c r="W2481" s="25">
        <f t="shared" si="212"/>
        <v>3.8693562372188135E-5</v>
      </c>
      <c r="X2481" s="25">
        <f t="shared" si="208"/>
        <v>8.7829529652351744E-6</v>
      </c>
      <c r="Y2481" s="25">
        <f t="shared" si="208"/>
        <v>1.7727803680981596E-5</v>
      </c>
      <c r="Z2481" s="25">
        <f t="shared" si="208"/>
        <v>3.8693562372188135E-5</v>
      </c>
    </row>
    <row r="2482" spans="1:26" s="24" customFormat="1" x14ac:dyDescent="0.25">
      <c r="A2482" s="24" t="s">
        <v>184</v>
      </c>
      <c r="B2482" s="24" t="s">
        <v>185</v>
      </c>
      <c r="C2482" s="24" t="s">
        <v>186</v>
      </c>
      <c r="D2482" s="24" t="s">
        <v>187</v>
      </c>
      <c r="E2482" s="24">
        <v>2018</v>
      </c>
      <c r="F2482" s="24" t="s">
        <v>133</v>
      </c>
      <c r="G2482" s="24" t="s">
        <v>137</v>
      </c>
      <c r="H2482" s="24">
        <v>2500</v>
      </c>
      <c r="I2482" s="25">
        <v>0</v>
      </c>
      <c r="J2482" s="25">
        <v>0</v>
      </c>
      <c r="K2482" s="25">
        <v>5.9399999999999998E-9</v>
      </c>
      <c r="L2482" s="25">
        <v>4.4600000000000001E-10</v>
      </c>
      <c r="M2482" s="25">
        <v>8.8299999999999995E-10</v>
      </c>
      <c r="N2482" s="25">
        <v>2.1000000000000002E-9</v>
      </c>
      <c r="O2482" s="25">
        <f t="shared" si="209"/>
        <v>4.4600000000000001E-10</v>
      </c>
      <c r="P2482" s="25">
        <f t="shared" si="210"/>
        <v>8.8299999999999995E-10</v>
      </c>
      <c r="Q2482" s="25">
        <f t="shared" si="211"/>
        <v>2.1000000000000002E-9</v>
      </c>
      <c r="R2482" s="25">
        <f t="shared" si="213"/>
        <v>0</v>
      </c>
      <c r="S2482" s="25">
        <f t="shared" si="213"/>
        <v>0</v>
      </c>
      <c r="T2482" s="25">
        <f t="shared" si="213"/>
        <v>2.4041815950920246E-5</v>
      </c>
      <c r="U2482" s="25">
        <f t="shared" si="212"/>
        <v>1.8051599182004092E-6</v>
      </c>
      <c r="V2482" s="25">
        <f t="shared" si="212"/>
        <v>3.5738928425357872E-6</v>
      </c>
      <c r="W2482" s="25">
        <f t="shared" si="212"/>
        <v>8.4996319018404925E-6</v>
      </c>
      <c r="X2482" s="25">
        <f t="shared" si="208"/>
        <v>1.8051599182004092E-6</v>
      </c>
      <c r="Y2482" s="25">
        <f t="shared" si="208"/>
        <v>3.5738928425357872E-6</v>
      </c>
      <c r="Z2482" s="25">
        <f t="shared" si="208"/>
        <v>8.4996319018404925E-6</v>
      </c>
    </row>
    <row r="2483" spans="1:26" s="24" customFormat="1" x14ac:dyDescent="0.25">
      <c r="A2483" s="24" t="s">
        <v>184</v>
      </c>
      <c r="B2483" s="24" t="s">
        <v>185</v>
      </c>
      <c r="C2483" s="24" t="s">
        <v>186</v>
      </c>
      <c r="D2483" s="24" t="s">
        <v>187</v>
      </c>
      <c r="E2483" s="24">
        <v>2018</v>
      </c>
      <c r="F2483" s="24" t="s">
        <v>133</v>
      </c>
      <c r="G2483" s="24" t="s">
        <v>137</v>
      </c>
      <c r="H2483" s="24">
        <v>5000</v>
      </c>
      <c r="I2483" s="25">
        <v>0</v>
      </c>
      <c r="J2483" s="25">
        <v>0</v>
      </c>
      <c r="K2483" s="25">
        <v>1.97E-9</v>
      </c>
      <c r="L2483" s="25">
        <v>1.3900000000000001E-10</v>
      </c>
      <c r="M2483" s="25">
        <v>2.7399999999999998E-10</v>
      </c>
      <c r="N2483" s="25">
        <v>6.8100000000000003E-10</v>
      </c>
      <c r="O2483" s="25">
        <f t="shared" si="209"/>
        <v>1.3900000000000001E-10</v>
      </c>
      <c r="P2483" s="25">
        <f t="shared" si="210"/>
        <v>2.7399999999999998E-10</v>
      </c>
      <c r="Q2483" s="25">
        <f t="shared" si="211"/>
        <v>6.8100000000000003E-10</v>
      </c>
      <c r="R2483" s="25">
        <f t="shared" si="213"/>
        <v>0</v>
      </c>
      <c r="S2483" s="25">
        <f t="shared" si="213"/>
        <v>0</v>
      </c>
      <c r="T2483" s="25">
        <f t="shared" si="213"/>
        <v>7.9734642126789369E-6</v>
      </c>
      <c r="U2483" s="25">
        <f t="shared" si="212"/>
        <v>5.6259468302658498E-7</v>
      </c>
      <c r="V2483" s="25">
        <f t="shared" si="212"/>
        <v>1.1089995910020449E-6</v>
      </c>
      <c r="W2483" s="25">
        <f t="shared" si="212"/>
        <v>2.756309202453988E-6</v>
      </c>
      <c r="X2483" s="25">
        <f t="shared" si="208"/>
        <v>5.6259468302658498E-7</v>
      </c>
      <c r="Y2483" s="25">
        <f t="shared" si="208"/>
        <v>1.1089995910020449E-6</v>
      </c>
      <c r="Z2483" s="25">
        <f t="shared" si="208"/>
        <v>2.756309202453988E-6</v>
      </c>
    </row>
    <row r="2484" spans="1:26" s="24" customFormat="1" x14ac:dyDescent="0.25">
      <c r="A2484" s="24" t="s">
        <v>184</v>
      </c>
      <c r="B2484" s="24" t="s">
        <v>185</v>
      </c>
      <c r="C2484" s="24" t="s">
        <v>186</v>
      </c>
      <c r="D2484" s="24" t="s">
        <v>187</v>
      </c>
      <c r="E2484" s="24">
        <v>2018</v>
      </c>
      <c r="F2484" s="24" t="s">
        <v>133</v>
      </c>
      <c r="G2484" s="24" t="s">
        <v>137</v>
      </c>
      <c r="H2484" s="24">
        <v>10000</v>
      </c>
      <c r="I2484" s="25">
        <v>0</v>
      </c>
      <c r="J2484" s="25">
        <v>0</v>
      </c>
      <c r="K2484" s="25">
        <v>6.7600000000000004E-10</v>
      </c>
      <c r="L2484" s="25">
        <v>4.5300000000000001E-11</v>
      </c>
      <c r="M2484" s="25">
        <v>8.8599999999999996E-11</v>
      </c>
      <c r="N2484" s="25">
        <v>2.25E-10</v>
      </c>
      <c r="O2484" s="25">
        <f t="shared" si="209"/>
        <v>4.5300000000000001E-11</v>
      </c>
      <c r="P2484" s="25">
        <f t="shared" si="210"/>
        <v>8.8599999999999996E-11</v>
      </c>
      <c r="Q2484" s="25">
        <f t="shared" si="211"/>
        <v>2.25E-10</v>
      </c>
      <c r="R2484" s="25">
        <f t="shared" si="213"/>
        <v>0</v>
      </c>
      <c r="S2484" s="25">
        <f t="shared" si="213"/>
        <v>0</v>
      </c>
      <c r="T2484" s="25">
        <f t="shared" si="213"/>
        <v>2.7360719836400821E-6</v>
      </c>
      <c r="U2484" s="25">
        <f t="shared" si="212"/>
        <v>1.8334920245398774E-7</v>
      </c>
      <c r="V2484" s="25">
        <f t="shared" si="212"/>
        <v>3.5860351738241308E-7</v>
      </c>
      <c r="W2484" s="25">
        <f t="shared" si="212"/>
        <v>9.1067484662576692E-7</v>
      </c>
      <c r="X2484" s="25">
        <f t="shared" si="212"/>
        <v>1.8334920245398774E-7</v>
      </c>
      <c r="Y2484" s="25">
        <f t="shared" si="212"/>
        <v>3.5860351738241308E-7</v>
      </c>
      <c r="Z2484" s="25">
        <f t="shared" si="212"/>
        <v>9.1067484662576692E-7</v>
      </c>
    </row>
    <row r="2485" spans="1:26" s="24" customFormat="1" x14ac:dyDescent="0.25">
      <c r="A2485" s="24" t="s">
        <v>184</v>
      </c>
      <c r="B2485" s="24" t="s">
        <v>185</v>
      </c>
      <c r="C2485" s="24" t="s">
        <v>186</v>
      </c>
      <c r="D2485" s="24" t="s">
        <v>187</v>
      </c>
      <c r="E2485" s="24">
        <v>2018</v>
      </c>
      <c r="F2485" s="24" t="s">
        <v>133</v>
      </c>
      <c r="G2485" s="24" t="s">
        <v>138</v>
      </c>
      <c r="H2485" s="24">
        <v>10</v>
      </c>
      <c r="I2485" s="25">
        <v>0</v>
      </c>
      <c r="J2485" s="25">
        <v>2.1200000000000001E-17</v>
      </c>
      <c r="K2485" s="25">
        <v>1.3399999999999999E-12</v>
      </c>
      <c r="L2485" s="25">
        <v>3.4100000000000001E-13</v>
      </c>
      <c r="M2485" s="25">
        <v>3.6600000000000001E-13</v>
      </c>
      <c r="N2485" s="25">
        <v>4.0699999999999998E-13</v>
      </c>
      <c r="O2485" s="25">
        <f t="shared" si="209"/>
        <v>3.4100000000000001E-13</v>
      </c>
      <c r="P2485" s="25">
        <f t="shared" si="210"/>
        <v>3.6600000000000001E-13</v>
      </c>
      <c r="Q2485" s="25">
        <f t="shared" si="211"/>
        <v>4.0699999999999998E-13</v>
      </c>
      <c r="R2485" s="25">
        <f t="shared" si="213"/>
        <v>0</v>
      </c>
      <c r="S2485" s="25">
        <f t="shared" si="213"/>
        <v>8.5805807770961165E-14</v>
      </c>
      <c r="T2485" s="25">
        <f t="shared" si="213"/>
        <v>5.4235746421267886E-9</v>
      </c>
      <c r="U2485" s="25">
        <f t="shared" si="212"/>
        <v>1.3801783231083847E-9</v>
      </c>
      <c r="V2485" s="25">
        <f t="shared" si="212"/>
        <v>1.4813644171779143E-9</v>
      </c>
      <c r="W2485" s="25">
        <f t="shared" si="212"/>
        <v>1.6473096114519428E-9</v>
      </c>
      <c r="X2485" s="25">
        <f t="shared" si="212"/>
        <v>1.3801783231083847E-9</v>
      </c>
      <c r="Y2485" s="25">
        <f t="shared" si="212"/>
        <v>1.4813644171779143E-9</v>
      </c>
      <c r="Z2485" s="25">
        <f t="shared" si="212"/>
        <v>1.6473096114519428E-9</v>
      </c>
    </row>
    <row r="2486" spans="1:26" s="24" customFormat="1" x14ac:dyDescent="0.25">
      <c r="A2486" s="24" t="s">
        <v>184</v>
      </c>
      <c r="B2486" s="24" t="s">
        <v>185</v>
      </c>
      <c r="C2486" s="24" t="s">
        <v>186</v>
      </c>
      <c r="D2486" s="24" t="s">
        <v>187</v>
      </c>
      <c r="E2486" s="24">
        <v>2018</v>
      </c>
      <c r="F2486" s="24" t="s">
        <v>133</v>
      </c>
      <c r="G2486" s="24" t="s">
        <v>138</v>
      </c>
      <c r="H2486" s="24">
        <v>30</v>
      </c>
      <c r="I2486" s="25">
        <v>0</v>
      </c>
      <c r="J2486" s="25">
        <v>8.8299999999999997E-13</v>
      </c>
      <c r="K2486" s="25">
        <v>1.5400000000000001E-10</v>
      </c>
      <c r="L2486" s="25">
        <v>1.42E-11</v>
      </c>
      <c r="M2486" s="25">
        <v>2.3400000000000001E-11</v>
      </c>
      <c r="N2486" s="25">
        <v>6.1100000000000001E-11</v>
      </c>
      <c r="O2486" s="25">
        <f t="shared" si="209"/>
        <v>1.42E-11</v>
      </c>
      <c r="P2486" s="25">
        <f t="shared" si="210"/>
        <v>2.3400000000000001E-11</v>
      </c>
      <c r="Q2486" s="25">
        <f t="shared" si="211"/>
        <v>6.1100000000000001E-11</v>
      </c>
      <c r="R2486" s="25">
        <f t="shared" si="213"/>
        <v>0</v>
      </c>
      <c r="S2486" s="25">
        <f t="shared" si="213"/>
        <v>3.5738928425357873E-9</v>
      </c>
      <c r="T2486" s="25">
        <f t="shared" si="213"/>
        <v>6.2330633946830265E-7</v>
      </c>
      <c r="U2486" s="25">
        <f t="shared" si="212"/>
        <v>5.747370143149284E-8</v>
      </c>
      <c r="V2486" s="25">
        <f t="shared" si="212"/>
        <v>9.4710184049079761E-8</v>
      </c>
      <c r="W2486" s="25">
        <f t="shared" si="212"/>
        <v>2.4729881390593046E-7</v>
      </c>
      <c r="X2486" s="25">
        <f t="shared" si="212"/>
        <v>5.747370143149284E-8</v>
      </c>
      <c r="Y2486" s="25">
        <f t="shared" si="212"/>
        <v>9.4710184049079761E-8</v>
      </c>
      <c r="Z2486" s="25">
        <f t="shared" si="212"/>
        <v>2.4729881390593046E-7</v>
      </c>
    </row>
    <row r="2487" spans="1:26" s="24" customFormat="1" x14ac:dyDescent="0.25">
      <c r="A2487" s="24" t="s">
        <v>184</v>
      </c>
      <c r="B2487" s="24" t="s">
        <v>185</v>
      </c>
      <c r="C2487" s="24" t="s">
        <v>186</v>
      </c>
      <c r="D2487" s="24" t="s">
        <v>187</v>
      </c>
      <c r="E2487" s="24">
        <v>2018</v>
      </c>
      <c r="F2487" s="24" t="s">
        <v>133</v>
      </c>
      <c r="G2487" s="24" t="s">
        <v>138</v>
      </c>
      <c r="H2487" s="24" t="s">
        <v>135</v>
      </c>
      <c r="I2487" s="25">
        <v>0</v>
      </c>
      <c r="J2487" s="25">
        <v>6.4799999999999999E-12</v>
      </c>
      <c r="K2487" s="25">
        <v>5.0500000000000001E-10</v>
      </c>
      <c r="L2487" s="25">
        <v>2.88E-11</v>
      </c>
      <c r="M2487" s="25">
        <v>6.6800000000000005E-11</v>
      </c>
      <c r="N2487" s="25">
        <v>3.4899999999999998E-10</v>
      </c>
      <c r="O2487" s="25">
        <f t="shared" si="209"/>
        <v>2.88E-11</v>
      </c>
      <c r="P2487" s="25">
        <f t="shared" si="210"/>
        <v>6.6800000000000005E-11</v>
      </c>
      <c r="Q2487" s="25">
        <f t="shared" si="211"/>
        <v>3.4899999999999998E-10</v>
      </c>
      <c r="R2487" s="25">
        <f t="shared" si="213"/>
        <v>0</v>
      </c>
      <c r="S2487" s="25">
        <f t="shared" si="213"/>
        <v>2.6227435582822086E-8</v>
      </c>
      <c r="T2487" s="25">
        <f t="shared" si="213"/>
        <v>2.0439591002044993E-6</v>
      </c>
      <c r="U2487" s="25">
        <f t="shared" si="212"/>
        <v>1.1656638036809815E-7</v>
      </c>
      <c r="V2487" s="25">
        <f t="shared" si="212"/>
        <v>2.7036924335378328E-7</v>
      </c>
      <c r="W2487" s="25">
        <f t="shared" si="212"/>
        <v>1.412557873210634E-6</v>
      </c>
      <c r="X2487" s="25">
        <f t="shared" si="212"/>
        <v>1.1656638036809815E-7</v>
      </c>
      <c r="Y2487" s="25">
        <f t="shared" si="212"/>
        <v>2.7036924335378328E-7</v>
      </c>
      <c r="Z2487" s="25">
        <f t="shared" si="212"/>
        <v>1.412557873210634E-6</v>
      </c>
    </row>
    <row r="2488" spans="1:26" s="24" customFormat="1" x14ac:dyDescent="0.25">
      <c r="A2488" s="24" t="s">
        <v>184</v>
      </c>
      <c r="B2488" s="24" t="s">
        <v>185</v>
      </c>
      <c r="C2488" s="24" t="s">
        <v>186</v>
      </c>
      <c r="D2488" s="24" t="s">
        <v>187</v>
      </c>
      <c r="E2488" s="24">
        <v>2018</v>
      </c>
      <c r="F2488" s="24" t="s">
        <v>133</v>
      </c>
      <c r="G2488" s="24" t="s">
        <v>138</v>
      </c>
      <c r="H2488" s="24">
        <v>60</v>
      </c>
      <c r="I2488" s="25">
        <v>0</v>
      </c>
      <c r="J2488" s="25">
        <v>1.6999999999999999E-11</v>
      </c>
      <c r="K2488" s="25">
        <v>9.3400000000000008E-10</v>
      </c>
      <c r="L2488" s="25">
        <v>5.9600000000000006E-11</v>
      </c>
      <c r="M2488" s="25">
        <v>1.3900000000000001E-10</v>
      </c>
      <c r="N2488" s="25">
        <v>5.8400000000000005E-10</v>
      </c>
      <c r="O2488" s="25">
        <f t="shared" si="209"/>
        <v>5.9600000000000006E-11</v>
      </c>
      <c r="P2488" s="25">
        <f t="shared" si="210"/>
        <v>1.3900000000000001E-10</v>
      </c>
      <c r="Q2488" s="25">
        <f t="shared" si="211"/>
        <v>5.8400000000000005E-10</v>
      </c>
      <c r="R2488" s="25">
        <f t="shared" si="213"/>
        <v>0</v>
      </c>
      <c r="S2488" s="25">
        <f t="shared" si="213"/>
        <v>6.8806543967280165E-8</v>
      </c>
      <c r="T2488" s="25">
        <f t="shared" si="213"/>
        <v>3.7803124744376282E-6</v>
      </c>
      <c r="U2488" s="25">
        <f t="shared" si="212"/>
        <v>2.4122764826175874E-7</v>
      </c>
      <c r="V2488" s="25">
        <f t="shared" si="212"/>
        <v>5.6259468302658498E-7</v>
      </c>
      <c r="W2488" s="25">
        <f t="shared" si="212"/>
        <v>2.363707157464213E-6</v>
      </c>
      <c r="X2488" s="25">
        <f t="shared" si="212"/>
        <v>2.4122764826175874E-7</v>
      </c>
      <c r="Y2488" s="25">
        <f t="shared" si="212"/>
        <v>5.6259468302658498E-7</v>
      </c>
      <c r="Z2488" s="25">
        <f t="shared" si="212"/>
        <v>2.363707157464213E-6</v>
      </c>
    </row>
    <row r="2489" spans="1:26" s="24" customFormat="1" x14ac:dyDescent="0.25">
      <c r="A2489" s="24" t="s">
        <v>184</v>
      </c>
      <c r="B2489" s="24" t="s">
        <v>185</v>
      </c>
      <c r="C2489" s="24" t="s">
        <v>186</v>
      </c>
      <c r="D2489" s="24" t="s">
        <v>187</v>
      </c>
      <c r="E2489" s="24">
        <v>2018</v>
      </c>
      <c r="F2489" s="24" t="s">
        <v>133</v>
      </c>
      <c r="G2489" s="24" t="s">
        <v>138</v>
      </c>
      <c r="H2489" s="24">
        <v>100</v>
      </c>
      <c r="I2489" s="25">
        <v>0</v>
      </c>
      <c r="J2489" s="25">
        <v>3.9999999999999998E-11</v>
      </c>
      <c r="K2489" s="25">
        <v>1.75E-9</v>
      </c>
      <c r="L2489" s="25">
        <v>9.2800000000000005E-11</v>
      </c>
      <c r="M2489" s="25">
        <v>2.4900000000000002E-10</v>
      </c>
      <c r="N2489" s="25">
        <v>1.0500000000000001E-9</v>
      </c>
      <c r="O2489" s="25">
        <f t="shared" si="209"/>
        <v>9.2800000000000005E-11</v>
      </c>
      <c r="P2489" s="25">
        <f t="shared" si="210"/>
        <v>2.4900000000000002E-10</v>
      </c>
      <c r="Q2489" s="25">
        <f t="shared" si="211"/>
        <v>1.0500000000000001E-9</v>
      </c>
      <c r="R2489" s="25">
        <f t="shared" si="213"/>
        <v>0</v>
      </c>
      <c r="S2489" s="25">
        <f t="shared" si="213"/>
        <v>1.6189775051124744E-7</v>
      </c>
      <c r="T2489" s="25">
        <f t="shared" si="213"/>
        <v>7.0830265848670759E-6</v>
      </c>
      <c r="U2489" s="25">
        <f t="shared" si="212"/>
        <v>3.7560278118609407E-7</v>
      </c>
      <c r="V2489" s="25">
        <f t="shared" si="212"/>
        <v>1.0078134969325155E-6</v>
      </c>
      <c r="W2489" s="25">
        <f t="shared" si="212"/>
        <v>4.2498159509202462E-6</v>
      </c>
      <c r="X2489" s="25">
        <f t="shared" si="212"/>
        <v>3.7560278118609407E-7</v>
      </c>
      <c r="Y2489" s="25">
        <f t="shared" si="212"/>
        <v>1.0078134969325155E-6</v>
      </c>
      <c r="Z2489" s="25">
        <f t="shared" si="212"/>
        <v>4.2498159509202462E-6</v>
      </c>
    </row>
    <row r="2490" spans="1:26" s="24" customFormat="1" x14ac:dyDescent="0.25">
      <c r="A2490" s="24" t="s">
        <v>184</v>
      </c>
      <c r="B2490" s="24" t="s">
        <v>185</v>
      </c>
      <c r="C2490" s="24" t="s">
        <v>186</v>
      </c>
      <c r="D2490" s="24" t="s">
        <v>187</v>
      </c>
      <c r="E2490" s="24">
        <v>2018</v>
      </c>
      <c r="F2490" s="24" t="s">
        <v>133</v>
      </c>
      <c r="G2490" s="24" t="s">
        <v>138</v>
      </c>
      <c r="H2490" s="24" t="s">
        <v>136</v>
      </c>
      <c r="I2490" s="25">
        <v>0</v>
      </c>
      <c r="J2490" s="25">
        <v>1.29E-11</v>
      </c>
      <c r="K2490" s="25">
        <v>5.5500000000000005E-10</v>
      </c>
      <c r="L2490" s="25">
        <v>3.4099999999999997E-11</v>
      </c>
      <c r="M2490" s="25">
        <v>8.2699999999999996E-11</v>
      </c>
      <c r="N2490" s="25">
        <v>3.2600000000000001E-10</v>
      </c>
      <c r="O2490" s="25">
        <f t="shared" si="209"/>
        <v>3.4099999999999997E-11</v>
      </c>
      <c r="P2490" s="25">
        <f t="shared" si="210"/>
        <v>8.2699999999999996E-11</v>
      </c>
      <c r="Q2490" s="25">
        <f t="shared" si="211"/>
        <v>3.2600000000000001E-10</v>
      </c>
      <c r="R2490" s="25">
        <f t="shared" si="213"/>
        <v>0</v>
      </c>
      <c r="S2490" s="25">
        <f t="shared" si="213"/>
        <v>5.2212024539877299E-8</v>
      </c>
      <c r="T2490" s="25">
        <f t="shared" si="213"/>
        <v>2.2463312883435582E-6</v>
      </c>
      <c r="U2490" s="25">
        <f t="shared" si="212"/>
        <v>1.3801783231083844E-7</v>
      </c>
      <c r="V2490" s="25">
        <f t="shared" si="212"/>
        <v>3.3472359918200409E-7</v>
      </c>
      <c r="W2490" s="25">
        <f t="shared" si="212"/>
        <v>1.3194666666666666E-6</v>
      </c>
      <c r="X2490" s="25">
        <f t="shared" si="212"/>
        <v>1.3801783231083844E-7</v>
      </c>
      <c r="Y2490" s="25">
        <f t="shared" si="212"/>
        <v>3.3472359918200409E-7</v>
      </c>
      <c r="Z2490" s="25">
        <f t="shared" si="212"/>
        <v>1.3194666666666666E-6</v>
      </c>
    </row>
    <row r="2491" spans="1:26" s="24" customFormat="1" x14ac:dyDescent="0.25">
      <c r="A2491" s="24" t="s">
        <v>184</v>
      </c>
      <c r="B2491" s="24" t="s">
        <v>185</v>
      </c>
      <c r="C2491" s="24" t="s">
        <v>186</v>
      </c>
      <c r="D2491" s="24" t="s">
        <v>187</v>
      </c>
      <c r="E2491" s="24">
        <v>2018</v>
      </c>
      <c r="F2491" s="24" t="s">
        <v>133</v>
      </c>
      <c r="G2491" s="24" t="s">
        <v>138</v>
      </c>
      <c r="H2491" s="24">
        <v>1000</v>
      </c>
      <c r="I2491" s="25">
        <v>0</v>
      </c>
      <c r="J2491" s="25">
        <v>7.4200000000000003E-12</v>
      </c>
      <c r="K2491" s="25">
        <v>3.3700000000000003E-10</v>
      </c>
      <c r="L2491" s="25">
        <v>2.5800000000000001E-11</v>
      </c>
      <c r="M2491" s="25">
        <v>6.3199999999999999E-11</v>
      </c>
      <c r="N2491" s="25">
        <v>1.26E-10</v>
      </c>
      <c r="O2491" s="25">
        <f t="shared" si="209"/>
        <v>2.5800000000000001E-11</v>
      </c>
      <c r="P2491" s="25">
        <f t="shared" si="210"/>
        <v>6.3199999999999999E-11</v>
      </c>
      <c r="Q2491" s="25">
        <f t="shared" si="211"/>
        <v>1.26E-10</v>
      </c>
      <c r="R2491" s="25">
        <f t="shared" si="213"/>
        <v>0</v>
      </c>
      <c r="S2491" s="25">
        <f t="shared" si="213"/>
        <v>3.0032032719836403E-8</v>
      </c>
      <c r="T2491" s="25">
        <f t="shared" si="213"/>
        <v>1.36398854805726E-6</v>
      </c>
      <c r="U2491" s="25">
        <f t="shared" si="212"/>
        <v>1.044240490797546E-7</v>
      </c>
      <c r="V2491" s="25">
        <f t="shared" si="212"/>
        <v>2.5579844580777093E-7</v>
      </c>
      <c r="W2491" s="25">
        <f t="shared" si="212"/>
        <v>5.0997791411042951E-7</v>
      </c>
      <c r="X2491" s="25">
        <f t="shared" si="212"/>
        <v>1.044240490797546E-7</v>
      </c>
      <c r="Y2491" s="25">
        <f t="shared" si="212"/>
        <v>2.5579844580777093E-7</v>
      </c>
      <c r="Z2491" s="25">
        <f t="shared" si="212"/>
        <v>5.0997791411042951E-7</v>
      </c>
    </row>
    <row r="2492" spans="1:26" s="24" customFormat="1" x14ac:dyDescent="0.25">
      <c r="A2492" s="24" t="s">
        <v>184</v>
      </c>
      <c r="B2492" s="24" t="s">
        <v>185</v>
      </c>
      <c r="C2492" s="24" t="s">
        <v>186</v>
      </c>
      <c r="D2492" s="24" t="s">
        <v>187</v>
      </c>
      <c r="E2492" s="24">
        <v>2018</v>
      </c>
      <c r="F2492" s="24" t="s">
        <v>133</v>
      </c>
      <c r="G2492" s="24" t="s">
        <v>138</v>
      </c>
      <c r="H2492" s="24">
        <v>2500</v>
      </c>
      <c r="I2492" s="25">
        <v>0</v>
      </c>
      <c r="J2492" s="25">
        <v>2.1600000000000001E-12</v>
      </c>
      <c r="K2492" s="25">
        <v>9.7900000000000006E-11</v>
      </c>
      <c r="L2492" s="25">
        <v>8.4300000000000002E-12</v>
      </c>
      <c r="M2492" s="25">
        <v>1.7900000000000001E-11</v>
      </c>
      <c r="N2492" s="25">
        <v>3.55E-11</v>
      </c>
      <c r="O2492" s="25">
        <f t="shared" si="209"/>
        <v>8.4300000000000002E-12</v>
      </c>
      <c r="P2492" s="25">
        <f t="shared" si="210"/>
        <v>1.7900000000000001E-11</v>
      </c>
      <c r="Q2492" s="25">
        <f t="shared" si="211"/>
        <v>3.55E-11</v>
      </c>
      <c r="R2492" s="25">
        <f t="shared" si="213"/>
        <v>0</v>
      </c>
      <c r="S2492" s="25">
        <f t="shared" si="213"/>
        <v>8.7424785276073615E-9</v>
      </c>
      <c r="T2492" s="25">
        <f t="shared" si="213"/>
        <v>3.962447443762782E-7</v>
      </c>
      <c r="U2492" s="25">
        <f t="shared" si="212"/>
        <v>3.4119950920245401E-8</v>
      </c>
      <c r="V2492" s="25">
        <f t="shared" si="212"/>
        <v>7.2449243353783239E-8</v>
      </c>
      <c r="W2492" s="25">
        <f t="shared" si="212"/>
        <v>1.4368425357873211E-7</v>
      </c>
      <c r="X2492" s="25">
        <f t="shared" si="212"/>
        <v>3.4119950920245401E-8</v>
      </c>
      <c r="Y2492" s="25">
        <f t="shared" si="212"/>
        <v>7.2449243353783239E-8</v>
      </c>
      <c r="Z2492" s="25">
        <f t="shared" si="212"/>
        <v>1.4368425357873211E-7</v>
      </c>
    </row>
    <row r="2493" spans="1:26" s="24" customFormat="1" x14ac:dyDescent="0.25">
      <c r="A2493" s="24" t="s">
        <v>184</v>
      </c>
      <c r="B2493" s="24" t="s">
        <v>185</v>
      </c>
      <c r="C2493" s="24" t="s">
        <v>186</v>
      </c>
      <c r="D2493" s="24" t="s">
        <v>187</v>
      </c>
      <c r="E2493" s="24">
        <v>2018</v>
      </c>
      <c r="F2493" s="24" t="s">
        <v>133</v>
      </c>
      <c r="G2493" s="24" t="s">
        <v>138</v>
      </c>
      <c r="H2493" s="24">
        <v>5000</v>
      </c>
      <c r="I2493" s="25">
        <v>0</v>
      </c>
      <c r="J2493" s="25">
        <v>8.5699999999999998E-13</v>
      </c>
      <c r="K2493" s="25">
        <v>3.5699999999999997E-11</v>
      </c>
      <c r="L2493" s="25">
        <v>3.1399999999999999E-12</v>
      </c>
      <c r="M2493" s="25">
        <v>6.1500000000000002E-12</v>
      </c>
      <c r="N2493" s="25">
        <v>1.31E-11</v>
      </c>
      <c r="O2493" s="25">
        <f t="shared" si="209"/>
        <v>3.1399999999999999E-12</v>
      </c>
      <c r="P2493" s="25">
        <f t="shared" si="210"/>
        <v>6.1500000000000002E-12</v>
      </c>
      <c r="Q2493" s="25">
        <f t="shared" si="211"/>
        <v>1.31E-11</v>
      </c>
      <c r="R2493" s="25">
        <f t="shared" si="213"/>
        <v>0</v>
      </c>
      <c r="S2493" s="25">
        <f t="shared" si="213"/>
        <v>3.4686593047034764E-9</v>
      </c>
      <c r="T2493" s="25">
        <f t="shared" si="213"/>
        <v>1.4449374233128834E-7</v>
      </c>
      <c r="U2493" s="25">
        <f t="shared" si="212"/>
        <v>1.2708973415132925E-8</v>
      </c>
      <c r="V2493" s="25">
        <f t="shared" si="212"/>
        <v>2.4891779141104295E-8</v>
      </c>
      <c r="W2493" s="25">
        <f t="shared" si="212"/>
        <v>5.3021513292433536E-8</v>
      </c>
      <c r="X2493" s="25">
        <f t="shared" si="212"/>
        <v>1.2708973415132925E-8</v>
      </c>
      <c r="Y2493" s="25">
        <f t="shared" si="212"/>
        <v>2.4891779141104295E-8</v>
      </c>
      <c r="Z2493" s="25">
        <f t="shared" si="212"/>
        <v>5.3021513292433536E-8</v>
      </c>
    </row>
    <row r="2494" spans="1:26" s="24" customFormat="1" x14ac:dyDescent="0.25">
      <c r="A2494" s="24" t="s">
        <v>184</v>
      </c>
      <c r="B2494" s="24" t="s">
        <v>185</v>
      </c>
      <c r="C2494" s="24" t="s">
        <v>186</v>
      </c>
      <c r="D2494" s="24" t="s">
        <v>187</v>
      </c>
      <c r="E2494" s="24">
        <v>2018</v>
      </c>
      <c r="F2494" s="24" t="s">
        <v>133</v>
      </c>
      <c r="G2494" s="24" t="s">
        <v>138</v>
      </c>
      <c r="H2494" s="24">
        <v>10000</v>
      </c>
      <c r="I2494" s="25">
        <v>0</v>
      </c>
      <c r="J2494" s="25">
        <v>3.3800000000000002E-13</v>
      </c>
      <c r="K2494" s="25">
        <v>1.28E-11</v>
      </c>
      <c r="L2494" s="25">
        <v>1.1499999999999999E-12</v>
      </c>
      <c r="M2494" s="25">
        <v>2.0999999999999999E-12</v>
      </c>
      <c r="N2494" s="25">
        <v>4.6899999999999996E-12</v>
      </c>
      <c r="O2494" s="25">
        <f t="shared" si="209"/>
        <v>1.1499999999999999E-12</v>
      </c>
      <c r="P2494" s="25">
        <f t="shared" si="210"/>
        <v>2.0999999999999999E-12</v>
      </c>
      <c r="Q2494" s="25">
        <f t="shared" si="211"/>
        <v>4.6899999999999996E-12</v>
      </c>
      <c r="R2494" s="25">
        <f t="shared" si="213"/>
        <v>0</v>
      </c>
      <c r="S2494" s="25">
        <f t="shared" si="213"/>
        <v>1.368035991820041E-9</v>
      </c>
      <c r="T2494" s="25">
        <f t="shared" si="213"/>
        <v>5.1807280163599185E-8</v>
      </c>
      <c r="U2494" s="25">
        <f t="shared" si="212"/>
        <v>4.6545603271983634E-9</v>
      </c>
      <c r="V2494" s="25">
        <f t="shared" si="212"/>
        <v>8.4996319018404902E-9</v>
      </c>
      <c r="W2494" s="25">
        <f t="shared" si="212"/>
        <v>1.8982511247443763E-8</v>
      </c>
      <c r="X2494" s="25">
        <f t="shared" si="212"/>
        <v>4.6545603271983634E-9</v>
      </c>
      <c r="Y2494" s="25">
        <f t="shared" si="212"/>
        <v>8.4996319018404902E-9</v>
      </c>
      <c r="Z2494" s="25">
        <f t="shared" si="212"/>
        <v>1.8982511247443763E-8</v>
      </c>
    </row>
    <row r="2495" spans="1:26" s="24" customFormat="1" x14ac:dyDescent="0.25">
      <c r="A2495" s="24" t="s">
        <v>184</v>
      </c>
      <c r="B2495" s="24" t="s">
        <v>185</v>
      </c>
      <c r="C2495" s="24" t="s">
        <v>186</v>
      </c>
      <c r="D2495" s="24" t="s">
        <v>187</v>
      </c>
      <c r="E2495" s="24">
        <v>2019</v>
      </c>
      <c r="F2495" s="24" t="s">
        <v>139</v>
      </c>
      <c r="G2495" s="24" t="s">
        <v>134</v>
      </c>
      <c r="H2495" s="24">
        <v>10</v>
      </c>
      <c r="I2495" s="25">
        <v>0</v>
      </c>
      <c r="J2495" s="25">
        <v>1.66E-6</v>
      </c>
      <c r="K2495" s="25">
        <v>4.8600000000000002E-5</v>
      </c>
      <c r="L2495" s="25">
        <v>7.4699999999999996E-6</v>
      </c>
      <c r="M2495" s="25">
        <v>1.1800000000000001E-5</v>
      </c>
      <c r="N2495" s="25">
        <v>1.7399999999999999E-5</v>
      </c>
      <c r="O2495" s="25">
        <f t="shared" si="209"/>
        <v>7.4699999999999996E-6</v>
      </c>
      <c r="P2495" s="25">
        <f t="shared" si="210"/>
        <v>1.1800000000000001E-5</v>
      </c>
      <c r="Q2495" s="25">
        <f t="shared" si="211"/>
        <v>1.7399999999999999E-5</v>
      </c>
      <c r="R2495" s="25">
        <f t="shared" si="213"/>
        <v>0</v>
      </c>
      <c r="S2495" s="25">
        <f t="shared" si="213"/>
        <v>6.7187566462167687E-3</v>
      </c>
      <c r="T2495" s="25">
        <f t="shared" si="213"/>
        <v>0.19670576687116564</v>
      </c>
      <c r="U2495" s="25">
        <f t="shared" si="212"/>
        <v>3.0234404907975462E-2</v>
      </c>
      <c r="V2495" s="25">
        <f t="shared" si="212"/>
        <v>4.7759836400818004E-2</v>
      </c>
      <c r="W2495" s="25">
        <f t="shared" si="212"/>
        <v>7.042552147239263E-2</v>
      </c>
      <c r="X2495" s="25">
        <f t="shared" si="212"/>
        <v>3.0234404907975462E-2</v>
      </c>
      <c r="Y2495" s="25">
        <f t="shared" si="212"/>
        <v>4.7759836400818004E-2</v>
      </c>
      <c r="Z2495" s="25">
        <f t="shared" si="212"/>
        <v>7.042552147239263E-2</v>
      </c>
    </row>
    <row r="2496" spans="1:26" s="24" customFormat="1" x14ac:dyDescent="0.25">
      <c r="A2496" s="24" t="s">
        <v>184</v>
      </c>
      <c r="B2496" s="24" t="s">
        <v>185</v>
      </c>
      <c r="C2496" s="24" t="s">
        <v>186</v>
      </c>
      <c r="D2496" s="24" t="s">
        <v>187</v>
      </c>
      <c r="E2496" s="24">
        <v>2019</v>
      </c>
      <c r="F2496" s="24" t="s">
        <v>139</v>
      </c>
      <c r="G2496" s="24" t="s">
        <v>134</v>
      </c>
      <c r="H2496" s="24">
        <v>30</v>
      </c>
      <c r="I2496" s="25">
        <v>0</v>
      </c>
      <c r="J2496" s="25">
        <v>6.0300000000000004E-8</v>
      </c>
      <c r="K2496" s="25">
        <v>1.47E-5</v>
      </c>
      <c r="L2496" s="25">
        <v>1.68E-6</v>
      </c>
      <c r="M2496" s="25">
        <v>2.92E-6</v>
      </c>
      <c r="N2496" s="25">
        <v>5.75E-6</v>
      </c>
      <c r="O2496" s="25">
        <f t="shared" si="209"/>
        <v>1.68E-6</v>
      </c>
      <c r="P2496" s="25">
        <f t="shared" si="210"/>
        <v>2.92E-6</v>
      </c>
      <c r="Q2496" s="25">
        <f t="shared" si="211"/>
        <v>5.75E-6</v>
      </c>
      <c r="R2496" s="25">
        <f t="shared" si="213"/>
        <v>0</v>
      </c>
      <c r="S2496" s="25">
        <f t="shared" si="213"/>
        <v>2.4406085889570555E-4</v>
      </c>
      <c r="T2496" s="25">
        <f t="shared" si="213"/>
        <v>5.9497423312883435E-2</v>
      </c>
      <c r="U2496" s="25">
        <f t="shared" si="212"/>
        <v>6.7997055214723927E-3</v>
      </c>
      <c r="V2496" s="25">
        <f t="shared" si="212"/>
        <v>1.1818535787321062E-2</v>
      </c>
      <c r="W2496" s="25">
        <f t="shared" si="212"/>
        <v>2.3272801635991821E-2</v>
      </c>
      <c r="X2496" s="25">
        <f t="shared" si="212"/>
        <v>6.7997055214723927E-3</v>
      </c>
      <c r="Y2496" s="25">
        <f t="shared" si="212"/>
        <v>1.1818535787321062E-2</v>
      </c>
      <c r="Z2496" s="25">
        <f t="shared" si="212"/>
        <v>2.3272801635991821E-2</v>
      </c>
    </row>
    <row r="2497" spans="1:26" s="24" customFormat="1" x14ac:dyDescent="0.25">
      <c r="A2497" s="24" t="s">
        <v>184</v>
      </c>
      <c r="B2497" s="24" t="s">
        <v>185</v>
      </c>
      <c r="C2497" s="24" t="s">
        <v>186</v>
      </c>
      <c r="D2497" s="24" t="s">
        <v>187</v>
      </c>
      <c r="E2497" s="24">
        <v>2019</v>
      </c>
      <c r="F2497" s="24" t="s">
        <v>139</v>
      </c>
      <c r="G2497" s="24" t="s">
        <v>134</v>
      </c>
      <c r="H2497" s="24" t="s">
        <v>135</v>
      </c>
      <c r="I2497" s="25">
        <v>0</v>
      </c>
      <c r="J2497" s="25">
        <v>1.7100000000000001E-8</v>
      </c>
      <c r="K2497" s="25">
        <v>8.3699999999999995E-6</v>
      </c>
      <c r="L2497" s="25">
        <v>6.8199999999999999E-7</v>
      </c>
      <c r="M2497" s="25">
        <v>1.5200000000000001E-6</v>
      </c>
      <c r="N2497" s="25">
        <v>3.7799999999999998E-6</v>
      </c>
      <c r="O2497" s="25">
        <f t="shared" si="209"/>
        <v>6.8199999999999999E-7</v>
      </c>
      <c r="P2497" s="25">
        <f t="shared" si="210"/>
        <v>1.5200000000000001E-6</v>
      </c>
      <c r="Q2497" s="25">
        <f t="shared" si="211"/>
        <v>3.7799999999999998E-6</v>
      </c>
      <c r="R2497" s="25">
        <f t="shared" si="213"/>
        <v>0</v>
      </c>
      <c r="S2497" s="25">
        <f t="shared" si="213"/>
        <v>6.9211288343558284E-5</v>
      </c>
      <c r="T2497" s="25">
        <f t="shared" si="213"/>
        <v>3.3877104294478523E-2</v>
      </c>
      <c r="U2497" s="25">
        <f t="shared" si="212"/>
        <v>2.7603566462167692E-3</v>
      </c>
      <c r="V2497" s="25">
        <f t="shared" si="212"/>
        <v>6.1521145194274032E-3</v>
      </c>
      <c r="W2497" s="25">
        <f t="shared" si="212"/>
        <v>1.5299337423312883E-2</v>
      </c>
      <c r="X2497" s="25">
        <f t="shared" si="212"/>
        <v>2.7603566462167692E-3</v>
      </c>
      <c r="Y2497" s="25">
        <f t="shared" si="212"/>
        <v>6.1521145194274032E-3</v>
      </c>
      <c r="Z2497" s="25">
        <f t="shared" si="212"/>
        <v>1.5299337423312883E-2</v>
      </c>
    </row>
    <row r="2498" spans="1:26" s="24" customFormat="1" x14ac:dyDescent="0.25">
      <c r="A2498" s="24" t="s">
        <v>184</v>
      </c>
      <c r="B2498" s="24" t="s">
        <v>185</v>
      </c>
      <c r="C2498" s="24" t="s">
        <v>186</v>
      </c>
      <c r="D2498" s="24" t="s">
        <v>187</v>
      </c>
      <c r="E2498" s="24">
        <v>2019</v>
      </c>
      <c r="F2498" s="24" t="s">
        <v>139</v>
      </c>
      <c r="G2498" s="24" t="s">
        <v>134</v>
      </c>
      <c r="H2498" s="24">
        <v>60</v>
      </c>
      <c r="I2498" s="25">
        <v>0</v>
      </c>
      <c r="J2498" s="25">
        <v>5.86E-9</v>
      </c>
      <c r="K2498" s="25">
        <v>5.2399999999999998E-6</v>
      </c>
      <c r="L2498" s="25">
        <v>5.5199999999999997E-7</v>
      </c>
      <c r="M2498" s="25">
        <v>9.5900000000000005E-7</v>
      </c>
      <c r="N2498" s="25">
        <v>2.0999999999999998E-6</v>
      </c>
      <c r="O2498" s="25">
        <f t="shared" si="209"/>
        <v>5.5199999999999997E-7</v>
      </c>
      <c r="P2498" s="25">
        <f t="shared" si="210"/>
        <v>9.5900000000000005E-7</v>
      </c>
      <c r="Q2498" s="25">
        <f t="shared" si="211"/>
        <v>2.0999999999999998E-6</v>
      </c>
      <c r="R2498" s="25">
        <f t="shared" si="213"/>
        <v>0</v>
      </c>
      <c r="S2498" s="25">
        <f t="shared" si="213"/>
        <v>2.3718020449897752E-5</v>
      </c>
      <c r="T2498" s="25">
        <f t="shared" si="213"/>
        <v>2.1208605316973415E-2</v>
      </c>
      <c r="U2498" s="25">
        <f t="shared" si="212"/>
        <v>2.2341889570552144E-3</v>
      </c>
      <c r="V2498" s="25">
        <f t="shared" si="212"/>
        <v>3.8814985685071582E-3</v>
      </c>
      <c r="W2498" s="25">
        <f t="shared" si="212"/>
        <v>8.49963190184049E-3</v>
      </c>
      <c r="X2498" s="25">
        <f t="shared" si="212"/>
        <v>2.2341889570552144E-3</v>
      </c>
      <c r="Y2498" s="25">
        <f t="shared" si="212"/>
        <v>3.8814985685071582E-3</v>
      </c>
      <c r="Z2498" s="25">
        <f t="shared" si="212"/>
        <v>8.49963190184049E-3</v>
      </c>
    </row>
    <row r="2499" spans="1:26" s="24" customFormat="1" x14ac:dyDescent="0.25">
      <c r="A2499" s="24" t="s">
        <v>184</v>
      </c>
      <c r="B2499" s="24" t="s">
        <v>185</v>
      </c>
      <c r="C2499" s="24" t="s">
        <v>186</v>
      </c>
      <c r="D2499" s="24" t="s">
        <v>187</v>
      </c>
      <c r="E2499" s="24">
        <v>2019</v>
      </c>
      <c r="F2499" s="24" t="s">
        <v>139</v>
      </c>
      <c r="G2499" s="24" t="s">
        <v>134</v>
      </c>
      <c r="H2499" s="24">
        <v>100</v>
      </c>
      <c r="I2499" s="25">
        <v>0</v>
      </c>
      <c r="J2499" s="25">
        <v>1.0600000000000001E-9</v>
      </c>
      <c r="K2499" s="25">
        <v>2.21E-6</v>
      </c>
      <c r="L2499" s="25">
        <v>2.2700000000000001E-7</v>
      </c>
      <c r="M2499" s="25">
        <v>3.89E-7</v>
      </c>
      <c r="N2499" s="25">
        <v>8.9500000000000001E-7</v>
      </c>
      <c r="O2499" s="25">
        <f t="shared" si="209"/>
        <v>2.2700000000000001E-7</v>
      </c>
      <c r="P2499" s="25">
        <f t="shared" si="210"/>
        <v>3.89E-7</v>
      </c>
      <c r="Q2499" s="25">
        <f t="shared" si="211"/>
        <v>8.9500000000000001E-7</v>
      </c>
      <c r="R2499" s="25">
        <f t="shared" si="213"/>
        <v>0</v>
      </c>
      <c r="S2499" s="25">
        <f t="shared" si="213"/>
        <v>4.2902903885480579E-6</v>
      </c>
      <c r="T2499" s="25">
        <f t="shared" si="213"/>
        <v>8.9448507157464212E-3</v>
      </c>
      <c r="U2499" s="25">
        <f t="shared" si="212"/>
        <v>9.187697341513293E-4</v>
      </c>
      <c r="V2499" s="25">
        <f t="shared" si="212"/>
        <v>1.5744556237218814E-3</v>
      </c>
      <c r="W2499" s="25">
        <f t="shared" si="212"/>
        <v>3.6224621676891615E-3</v>
      </c>
      <c r="X2499" s="25">
        <f t="shared" si="212"/>
        <v>9.187697341513293E-4</v>
      </c>
      <c r="Y2499" s="25">
        <f t="shared" si="212"/>
        <v>1.5744556237218814E-3</v>
      </c>
      <c r="Z2499" s="25">
        <f t="shared" si="212"/>
        <v>3.6224621676891615E-3</v>
      </c>
    </row>
    <row r="2500" spans="1:26" s="24" customFormat="1" x14ac:dyDescent="0.25">
      <c r="A2500" s="24" t="s">
        <v>184</v>
      </c>
      <c r="B2500" s="24" t="s">
        <v>185</v>
      </c>
      <c r="C2500" s="24" t="s">
        <v>186</v>
      </c>
      <c r="D2500" s="24" t="s">
        <v>187</v>
      </c>
      <c r="E2500" s="24">
        <v>2019</v>
      </c>
      <c r="F2500" s="24" t="s">
        <v>139</v>
      </c>
      <c r="G2500" s="24" t="s">
        <v>134</v>
      </c>
      <c r="H2500" s="24" t="s">
        <v>136</v>
      </c>
      <c r="I2500" s="25">
        <v>0</v>
      </c>
      <c r="J2500" s="25">
        <v>3.3500000000000001E-11</v>
      </c>
      <c r="K2500" s="25">
        <v>1.2700000000000001E-7</v>
      </c>
      <c r="L2500" s="25">
        <v>5.6100000000000003E-9</v>
      </c>
      <c r="M2500" s="25">
        <v>1.4100000000000001E-8</v>
      </c>
      <c r="N2500" s="25">
        <v>9.3400000000000003E-8</v>
      </c>
      <c r="O2500" s="25">
        <f t="shared" si="209"/>
        <v>5.6100000000000003E-9</v>
      </c>
      <c r="P2500" s="25">
        <f t="shared" si="210"/>
        <v>1.4100000000000001E-8</v>
      </c>
      <c r="Q2500" s="25">
        <f t="shared" si="211"/>
        <v>9.3400000000000003E-8</v>
      </c>
      <c r="R2500" s="25">
        <f t="shared" si="213"/>
        <v>0</v>
      </c>
      <c r="S2500" s="25">
        <f t="shared" si="213"/>
        <v>1.3558936605316976E-7</v>
      </c>
      <c r="T2500" s="25">
        <f t="shared" si="213"/>
        <v>5.1402535787321076E-4</v>
      </c>
      <c r="U2500" s="25">
        <f t="shared" si="212"/>
        <v>2.2706159509202456E-5</v>
      </c>
      <c r="V2500" s="25">
        <f t="shared" si="212"/>
        <v>5.7068957055214731E-5</v>
      </c>
      <c r="W2500" s="25">
        <f t="shared" si="212"/>
        <v>3.7803124744376277E-4</v>
      </c>
      <c r="X2500" s="25">
        <f t="shared" si="212"/>
        <v>2.2706159509202456E-5</v>
      </c>
      <c r="Y2500" s="25">
        <f t="shared" si="212"/>
        <v>5.7068957055214731E-5</v>
      </c>
      <c r="Z2500" s="25">
        <f t="shared" si="212"/>
        <v>3.7803124744376277E-4</v>
      </c>
    </row>
    <row r="2501" spans="1:26" s="24" customFormat="1" x14ac:dyDescent="0.25">
      <c r="A2501" s="24" t="s">
        <v>184</v>
      </c>
      <c r="B2501" s="24" t="s">
        <v>185</v>
      </c>
      <c r="C2501" s="24" t="s">
        <v>186</v>
      </c>
      <c r="D2501" s="24" t="s">
        <v>187</v>
      </c>
      <c r="E2501" s="24">
        <v>2019</v>
      </c>
      <c r="F2501" s="24" t="s">
        <v>139</v>
      </c>
      <c r="G2501" s="24" t="s">
        <v>134</v>
      </c>
      <c r="H2501" s="24">
        <v>1000</v>
      </c>
      <c r="I2501" s="25">
        <v>0</v>
      </c>
      <c r="J2501" s="25">
        <v>1.5500000000000001E-11</v>
      </c>
      <c r="K2501" s="25">
        <v>4.3100000000000002E-8</v>
      </c>
      <c r="L2501" s="25">
        <v>3.8099999999999999E-9</v>
      </c>
      <c r="M2501" s="25">
        <v>6.2700000000000001E-9</v>
      </c>
      <c r="N2501" s="25">
        <v>1.6400000000000001E-8</v>
      </c>
      <c r="O2501" s="25">
        <f t="shared" si="209"/>
        <v>3.8099999999999999E-9</v>
      </c>
      <c r="P2501" s="25">
        <f t="shared" si="210"/>
        <v>6.2700000000000001E-9</v>
      </c>
      <c r="Q2501" s="25">
        <f t="shared" si="211"/>
        <v>1.6400000000000001E-8</v>
      </c>
      <c r="R2501" s="25">
        <f t="shared" si="213"/>
        <v>0</v>
      </c>
      <c r="S2501" s="25">
        <f t="shared" si="213"/>
        <v>6.2735378323108388E-8</v>
      </c>
      <c r="T2501" s="25">
        <f t="shared" si="213"/>
        <v>1.7444482617586912E-4</v>
      </c>
      <c r="U2501" s="25">
        <f t="shared" si="212"/>
        <v>1.5420760736196318E-5</v>
      </c>
      <c r="V2501" s="25">
        <f t="shared" si="212"/>
        <v>2.5377472392638039E-5</v>
      </c>
      <c r="W2501" s="25">
        <f t="shared" si="212"/>
        <v>6.6378077709611458E-5</v>
      </c>
      <c r="X2501" s="25">
        <f t="shared" si="212"/>
        <v>1.5420760736196318E-5</v>
      </c>
      <c r="Y2501" s="25">
        <f t="shared" si="212"/>
        <v>2.5377472392638039E-5</v>
      </c>
      <c r="Z2501" s="25">
        <f t="shared" si="212"/>
        <v>6.6378077709611458E-5</v>
      </c>
    </row>
    <row r="2502" spans="1:26" s="24" customFormat="1" x14ac:dyDescent="0.25">
      <c r="A2502" s="24" t="s">
        <v>184</v>
      </c>
      <c r="B2502" s="24" t="s">
        <v>185</v>
      </c>
      <c r="C2502" s="24" t="s">
        <v>186</v>
      </c>
      <c r="D2502" s="24" t="s">
        <v>187</v>
      </c>
      <c r="E2502" s="24">
        <v>2019</v>
      </c>
      <c r="F2502" s="24" t="s">
        <v>139</v>
      </c>
      <c r="G2502" s="24" t="s">
        <v>134</v>
      </c>
      <c r="H2502" s="24">
        <v>2500</v>
      </c>
      <c r="I2502" s="25">
        <v>0</v>
      </c>
      <c r="J2502" s="25">
        <v>4.1800000000000004E-12</v>
      </c>
      <c r="K2502" s="25">
        <v>9.6799999999999997E-9</v>
      </c>
      <c r="L2502" s="25">
        <v>8.0500000000000001E-10</v>
      </c>
      <c r="M2502" s="25">
        <v>1.2900000000000001E-9</v>
      </c>
      <c r="N2502" s="25">
        <v>3.6100000000000001E-9</v>
      </c>
      <c r="O2502" s="25">
        <f t="shared" ref="O2502:O2565" si="214">L2502*(78/78)</f>
        <v>8.0500000000000001E-10</v>
      </c>
      <c r="P2502" s="25">
        <f t="shared" ref="P2502:P2565" si="215">M2502*(33/33)</f>
        <v>1.2900000000000001E-9</v>
      </c>
      <c r="Q2502" s="25">
        <f t="shared" ref="Q2502:Q2565" si="216">N2502*(33/33)</f>
        <v>3.6100000000000001E-9</v>
      </c>
      <c r="R2502" s="25">
        <f t="shared" si="213"/>
        <v>0</v>
      </c>
      <c r="S2502" s="25">
        <f t="shared" si="213"/>
        <v>1.6918314928425359E-8</v>
      </c>
      <c r="T2502" s="25">
        <f t="shared" si="213"/>
        <v>3.9179255623721882E-5</v>
      </c>
      <c r="U2502" s="25">
        <f t="shared" si="212"/>
        <v>3.2581922290388547E-6</v>
      </c>
      <c r="V2502" s="25">
        <f t="shared" si="212"/>
        <v>5.2212024539877306E-6</v>
      </c>
      <c r="W2502" s="25">
        <f t="shared" si="212"/>
        <v>1.4611271983640082E-5</v>
      </c>
      <c r="X2502" s="25">
        <f t="shared" si="212"/>
        <v>3.2581922290388547E-6</v>
      </c>
      <c r="Y2502" s="25">
        <f t="shared" si="212"/>
        <v>5.2212024539877306E-6</v>
      </c>
      <c r="Z2502" s="25">
        <f t="shared" si="212"/>
        <v>1.4611271983640082E-5</v>
      </c>
    </row>
    <row r="2503" spans="1:26" s="24" customFormat="1" x14ac:dyDescent="0.25">
      <c r="A2503" s="24" t="s">
        <v>184</v>
      </c>
      <c r="B2503" s="24" t="s">
        <v>185</v>
      </c>
      <c r="C2503" s="24" t="s">
        <v>186</v>
      </c>
      <c r="D2503" s="24" t="s">
        <v>187</v>
      </c>
      <c r="E2503" s="24">
        <v>2019</v>
      </c>
      <c r="F2503" s="24" t="s">
        <v>139</v>
      </c>
      <c r="G2503" s="24" t="s">
        <v>134</v>
      </c>
      <c r="H2503" s="24">
        <v>5000</v>
      </c>
      <c r="I2503" s="25">
        <v>0</v>
      </c>
      <c r="J2503" s="25">
        <v>1.57E-12</v>
      </c>
      <c r="K2503" s="25">
        <v>3.22E-9</v>
      </c>
      <c r="L2503" s="25">
        <v>2.5599999999999999E-10</v>
      </c>
      <c r="M2503" s="25">
        <v>4.0599999999999999E-10</v>
      </c>
      <c r="N2503" s="25">
        <v>1.1800000000000001E-9</v>
      </c>
      <c r="O2503" s="25">
        <f t="shared" si="214"/>
        <v>2.5599999999999999E-10</v>
      </c>
      <c r="P2503" s="25">
        <f t="shared" si="215"/>
        <v>4.0599999999999999E-10</v>
      </c>
      <c r="Q2503" s="25">
        <f t="shared" si="216"/>
        <v>1.1800000000000001E-9</v>
      </c>
      <c r="R2503" s="25">
        <f t="shared" si="213"/>
        <v>0</v>
      </c>
      <c r="S2503" s="25">
        <f t="shared" si="213"/>
        <v>6.3544867075664624E-9</v>
      </c>
      <c r="T2503" s="25">
        <f t="shared" si="213"/>
        <v>1.3032768916155419E-5</v>
      </c>
      <c r="U2503" s="25">
        <f t="shared" si="212"/>
        <v>1.0361456032719836E-6</v>
      </c>
      <c r="V2503" s="25">
        <f t="shared" si="212"/>
        <v>1.6432621676891616E-6</v>
      </c>
      <c r="W2503" s="25">
        <f t="shared" si="212"/>
        <v>4.7759836400818001E-6</v>
      </c>
      <c r="X2503" s="25">
        <f t="shared" si="212"/>
        <v>1.0361456032719836E-6</v>
      </c>
      <c r="Y2503" s="25">
        <f t="shared" si="212"/>
        <v>1.6432621676891616E-6</v>
      </c>
      <c r="Z2503" s="25">
        <f t="shared" si="212"/>
        <v>4.7759836400818001E-6</v>
      </c>
    </row>
    <row r="2504" spans="1:26" s="24" customFormat="1" x14ac:dyDescent="0.25">
      <c r="A2504" s="24" t="s">
        <v>184</v>
      </c>
      <c r="B2504" s="24" t="s">
        <v>185</v>
      </c>
      <c r="C2504" s="24" t="s">
        <v>186</v>
      </c>
      <c r="D2504" s="24" t="s">
        <v>187</v>
      </c>
      <c r="E2504" s="24">
        <v>2019</v>
      </c>
      <c r="F2504" s="24" t="s">
        <v>139</v>
      </c>
      <c r="G2504" s="24" t="s">
        <v>134</v>
      </c>
      <c r="H2504" s="24">
        <v>10000</v>
      </c>
      <c r="I2504" s="25">
        <v>0</v>
      </c>
      <c r="J2504" s="25">
        <v>6.4799999999999997E-13</v>
      </c>
      <c r="K2504" s="25">
        <v>1.14E-9</v>
      </c>
      <c r="L2504" s="25">
        <v>8.4200000000000004E-11</v>
      </c>
      <c r="M2504" s="25">
        <v>1.3200000000000001E-10</v>
      </c>
      <c r="N2504" s="25">
        <v>3.9700000000000002E-10</v>
      </c>
      <c r="O2504" s="25">
        <f t="shared" si="214"/>
        <v>8.4200000000000004E-11</v>
      </c>
      <c r="P2504" s="25">
        <f t="shared" si="215"/>
        <v>1.3200000000000001E-10</v>
      </c>
      <c r="Q2504" s="25">
        <f t="shared" si="216"/>
        <v>3.9700000000000002E-10</v>
      </c>
      <c r="R2504" s="25">
        <f t="shared" si="213"/>
        <v>0</v>
      </c>
      <c r="S2504" s="25">
        <f t="shared" si="213"/>
        <v>2.6227435582822086E-9</v>
      </c>
      <c r="T2504" s="25">
        <f t="shared" si="213"/>
        <v>4.6140858895705525E-6</v>
      </c>
      <c r="U2504" s="25">
        <f t="shared" si="212"/>
        <v>3.4079476482617592E-7</v>
      </c>
      <c r="V2504" s="25">
        <f t="shared" si="212"/>
        <v>5.3426257668711662E-7</v>
      </c>
      <c r="W2504" s="25">
        <f t="shared" si="212"/>
        <v>1.6068351738241309E-6</v>
      </c>
      <c r="X2504" s="25">
        <f t="shared" si="212"/>
        <v>3.4079476482617592E-7</v>
      </c>
      <c r="Y2504" s="25">
        <f t="shared" si="212"/>
        <v>5.3426257668711662E-7</v>
      </c>
      <c r="Z2504" s="25">
        <f t="shared" si="212"/>
        <v>1.6068351738241309E-6</v>
      </c>
    </row>
    <row r="2505" spans="1:26" s="24" customFormat="1" x14ac:dyDescent="0.25">
      <c r="A2505" s="24" t="s">
        <v>184</v>
      </c>
      <c r="B2505" s="24" t="s">
        <v>185</v>
      </c>
      <c r="C2505" s="24" t="s">
        <v>186</v>
      </c>
      <c r="D2505" s="24" t="s">
        <v>187</v>
      </c>
      <c r="E2505" s="24">
        <v>2019</v>
      </c>
      <c r="F2505" s="24" t="s">
        <v>139</v>
      </c>
      <c r="G2505" s="24" t="s">
        <v>137</v>
      </c>
      <c r="H2505" s="24">
        <v>10</v>
      </c>
      <c r="I2505" s="25">
        <v>0</v>
      </c>
      <c r="J2505" s="25">
        <v>1.66E-6</v>
      </c>
      <c r="K2505" s="25">
        <v>4.8600000000000002E-5</v>
      </c>
      <c r="L2505" s="25">
        <v>7.4699999999999996E-6</v>
      </c>
      <c r="M2505" s="25">
        <v>1.1800000000000001E-5</v>
      </c>
      <c r="N2505" s="25">
        <v>1.7399999999999999E-5</v>
      </c>
      <c r="O2505" s="25">
        <f t="shared" si="214"/>
        <v>7.4699999999999996E-6</v>
      </c>
      <c r="P2505" s="25">
        <f t="shared" si="215"/>
        <v>1.1800000000000001E-5</v>
      </c>
      <c r="Q2505" s="25">
        <f t="shared" si="216"/>
        <v>1.7399999999999999E-5</v>
      </c>
      <c r="R2505" s="25">
        <f t="shared" si="213"/>
        <v>0</v>
      </c>
      <c r="S2505" s="25">
        <f t="shared" si="213"/>
        <v>6.7187566462167687E-3</v>
      </c>
      <c r="T2505" s="25">
        <f t="shared" si="213"/>
        <v>0.19670576687116564</v>
      </c>
      <c r="U2505" s="25">
        <f t="shared" si="212"/>
        <v>3.0234404907975462E-2</v>
      </c>
      <c r="V2505" s="25">
        <f t="shared" si="212"/>
        <v>4.7759836400818004E-2</v>
      </c>
      <c r="W2505" s="25">
        <f t="shared" si="212"/>
        <v>7.042552147239263E-2</v>
      </c>
      <c r="X2505" s="25">
        <f t="shared" ref="X2505:Z2568" si="217">1000*98.96*O2505/24.45</f>
        <v>3.0234404907975462E-2</v>
      </c>
      <c r="Y2505" s="25">
        <f t="shared" si="217"/>
        <v>4.7759836400818004E-2</v>
      </c>
      <c r="Z2505" s="25">
        <f t="shared" si="217"/>
        <v>7.042552147239263E-2</v>
      </c>
    </row>
    <row r="2506" spans="1:26" s="24" customFormat="1" x14ac:dyDescent="0.25">
      <c r="A2506" s="24" t="s">
        <v>184</v>
      </c>
      <c r="B2506" s="24" t="s">
        <v>185</v>
      </c>
      <c r="C2506" s="24" t="s">
        <v>186</v>
      </c>
      <c r="D2506" s="24" t="s">
        <v>187</v>
      </c>
      <c r="E2506" s="24">
        <v>2019</v>
      </c>
      <c r="F2506" s="24" t="s">
        <v>139</v>
      </c>
      <c r="G2506" s="24" t="s">
        <v>137</v>
      </c>
      <c r="H2506" s="24">
        <v>30</v>
      </c>
      <c r="I2506" s="25">
        <v>0</v>
      </c>
      <c r="J2506" s="25">
        <v>6.0300000000000004E-8</v>
      </c>
      <c r="K2506" s="25">
        <v>1.47E-5</v>
      </c>
      <c r="L2506" s="25">
        <v>1.68E-6</v>
      </c>
      <c r="M2506" s="25">
        <v>2.92E-6</v>
      </c>
      <c r="N2506" s="25">
        <v>5.75E-6</v>
      </c>
      <c r="O2506" s="25">
        <f t="shared" si="214"/>
        <v>1.68E-6</v>
      </c>
      <c r="P2506" s="25">
        <f t="shared" si="215"/>
        <v>2.92E-6</v>
      </c>
      <c r="Q2506" s="25">
        <f t="shared" si="216"/>
        <v>5.75E-6</v>
      </c>
      <c r="R2506" s="25">
        <f t="shared" si="213"/>
        <v>0</v>
      </c>
      <c r="S2506" s="25">
        <f t="shared" si="213"/>
        <v>2.4406085889570555E-4</v>
      </c>
      <c r="T2506" s="25">
        <f t="shared" si="213"/>
        <v>5.9497423312883435E-2</v>
      </c>
      <c r="U2506" s="25">
        <f t="shared" si="213"/>
        <v>6.7997055214723927E-3</v>
      </c>
      <c r="V2506" s="25">
        <f t="shared" si="213"/>
        <v>1.1818535787321062E-2</v>
      </c>
      <c r="W2506" s="25">
        <f t="shared" si="213"/>
        <v>2.3272801635991821E-2</v>
      </c>
      <c r="X2506" s="25">
        <f t="shared" si="217"/>
        <v>6.7997055214723927E-3</v>
      </c>
      <c r="Y2506" s="25">
        <f t="shared" si="217"/>
        <v>1.1818535787321062E-2</v>
      </c>
      <c r="Z2506" s="25">
        <f t="shared" si="217"/>
        <v>2.3272801635991821E-2</v>
      </c>
    </row>
    <row r="2507" spans="1:26" s="24" customFormat="1" x14ac:dyDescent="0.25">
      <c r="A2507" s="24" t="s">
        <v>184</v>
      </c>
      <c r="B2507" s="24" t="s">
        <v>185</v>
      </c>
      <c r="C2507" s="24" t="s">
        <v>186</v>
      </c>
      <c r="D2507" s="24" t="s">
        <v>187</v>
      </c>
      <c r="E2507" s="24">
        <v>2019</v>
      </c>
      <c r="F2507" s="24" t="s">
        <v>139</v>
      </c>
      <c r="G2507" s="24" t="s">
        <v>137</v>
      </c>
      <c r="H2507" s="24" t="s">
        <v>135</v>
      </c>
      <c r="I2507" s="25">
        <v>0</v>
      </c>
      <c r="J2507" s="25">
        <v>1.7E-8</v>
      </c>
      <c r="K2507" s="25">
        <v>8.3699999999999995E-6</v>
      </c>
      <c r="L2507" s="25">
        <v>6.8199999999999999E-7</v>
      </c>
      <c r="M2507" s="25">
        <v>1.5200000000000001E-6</v>
      </c>
      <c r="N2507" s="25">
        <v>3.7799999999999998E-6</v>
      </c>
      <c r="O2507" s="25">
        <f t="shared" si="214"/>
        <v>6.8199999999999999E-7</v>
      </c>
      <c r="P2507" s="25">
        <f t="shared" si="215"/>
        <v>1.5200000000000001E-6</v>
      </c>
      <c r="Q2507" s="25">
        <f t="shared" si="216"/>
        <v>3.7799999999999998E-6</v>
      </c>
      <c r="R2507" s="25">
        <f t="shared" ref="R2507:W2549" si="218">1000*98.96*I2507/24.45</f>
        <v>0</v>
      </c>
      <c r="S2507" s="25">
        <f t="shared" si="218"/>
        <v>6.880654396728016E-5</v>
      </c>
      <c r="T2507" s="25">
        <f t="shared" si="218"/>
        <v>3.3877104294478523E-2</v>
      </c>
      <c r="U2507" s="25">
        <f t="shared" si="218"/>
        <v>2.7603566462167692E-3</v>
      </c>
      <c r="V2507" s="25">
        <f t="shared" si="218"/>
        <v>6.1521145194274032E-3</v>
      </c>
      <c r="W2507" s="25">
        <f t="shared" si="218"/>
        <v>1.5299337423312883E-2</v>
      </c>
      <c r="X2507" s="25">
        <f t="shared" si="217"/>
        <v>2.7603566462167692E-3</v>
      </c>
      <c r="Y2507" s="25">
        <f t="shared" si="217"/>
        <v>6.1521145194274032E-3</v>
      </c>
      <c r="Z2507" s="25">
        <f t="shared" si="217"/>
        <v>1.5299337423312883E-2</v>
      </c>
    </row>
    <row r="2508" spans="1:26" s="24" customFormat="1" x14ac:dyDescent="0.25">
      <c r="A2508" s="24" t="s">
        <v>184</v>
      </c>
      <c r="B2508" s="24" t="s">
        <v>185</v>
      </c>
      <c r="C2508" s="24" t="s">
        <v>186</v>
      </c>
      <c r="D2508" s="24" t="s">
        <v>187</v>
      </c>
      <c r="E2508" s="24">
        <v>2019</v>
      </c>
      <c r="F2508" s="24" t="s">
        <v>139</v>
      </c>
      <c r="G2508" s="24" t="s">
        <v>137</v>
      </c>
      <c r="H2508" s="24">
        <v>60</v>
      </c>
      <c r="I2508" s="25">
        <v>0</v>
      </c>
      <c r="J2508" s="25">
        <v>5.7299999999999999E-9</v>
      </c>
      <c r="K2508" s="25">
        <v>5.2399999999999998E-6</v>
      </c>
      <c r="L2508" s="25">
        <v>5.5199999999999997E-7</v>
      </c>
      <c r="M2508" s="25">
        <v>9.5799999999999998E-7</v>
      </c>
      <c r="N2508" s="25">
        <v>2.0999999999999998E-6</v>
      </c>
      <c r="O2508" s="25">
        <f t="shared" si="214"/>
        <v>5.5199999999999997E-7</v>
      </c>
      <c r="P2508" s="25">
        <f t="shared" si="215"/>
        <v>9.5799999999999998E-7</v>
      </c>
      <c r="Q2508" s="25">
        <f t="shared" si="216"/>
        <v>2.0999999999999998E-6</v>
      </c>
      <c r="R2508" s="25">
        <f t="shared" si="218"/>
        <v>0</v>
      </c>
      <c r="S2508" s="25">
        <f t="shared" si="218"/>
        <v>2.3191852760736193E-5</v>
      </c>
      <c r="T2508" s="25">
        <f t="shared" si="218"/>
        <v>2.1208605316973415E-2</v>
      </c>
      <c r="U2508" s="25">
        <f t="shared" si="218"/>
        <v>2.2341889570552144E-3</v>
      </c>
      <c r="V2508" s="25">
        <f t="shared" si="218"/>
        <v>3.8774511247443764E-3</v>
      </c>
      <c r="W2508" s="25">
        <f t="shared" si="218"/>
        <v>8.49963190184049E-3</v>
      </c>
      <c r="X2508" s="25">
        <f t="shared" si="217"/>
        <v>2.2341889570552144E-3</v>
      </c>
      <c r="Y2508" s="25">
        <f t="shared" si="217"/>
        <v>3.8774511247443764E-3</v>
      </c>
      <c r="Z2508" s="25">
        <f t="shared" si="217"/>
        <v>8.49963190184049E-3</v>
      </c>
    </row>
    <row r="2509" spans="1:26" s="24" customFormat="1" x14ac:dyDescent="0.25">
      <c r="A2509" s="24" t="s">
        <v>184</v>
      </c>
      <c r="B2509" s="24" t="s">
        <v>185</v>
      </c>
      <c r="C2509" s="24" t="s">
        <v>186</v>
      </c>
      <c r="D2509" s="24" t="s">
        <v>187</v>
      </c>
      <c r="E2509" s="24">
        <v>2019</v>
      </c>
      <c r="F2509" s="24" t="s">
        <v>139</v>
      </c>
      <c r="G2509" s="24" t="s">
        <v>137</v>
      </c>
      <c r="H2509" s="24">
        <v>100</v>
      </c>
      <c r="I2509" s="25">
        <v>0</v>
      </c>
      <c r="J2509" s="25">
        <v>7.8999999999999996E-10</v>
      </c>
      <c r="K2509" s="25">
        <v>2.2000000000000001E-6</v>
      </c>
      <c r="L2509" s="25">
        <v>2.2600000000000001E-7</v>
      </c>
      <c r="M2509" s="25">
        <v>3.89E-7</v>
      </c>
      <c r="N2509" s="25">
        <v>8.9299999999999996E-7</v>
      </c>
      <c r="O2509" s="25">
        <f t="shared" si="214"/>
        <v>2.2600000000000001E-7</v>
      </c>
      <c r="P2509" s="25">
        <f t="shared" si="215"/>
        <v>3.89E-7</v>
      </c>
      <c r="Q2509" s="25">
        <f t="shared" si="216"/>
        <v>8.9299999999999996E-7</v>
      </c>
      <c r="R2509" s="25">
        <f t="shared" si="218"/>
        <v>0</v>
      </c>
      <c r="S2509" s="25">
        <f t="shared" si="218"/>
        <v>3.1974805725971372E-6</v>
      </c>
      <c r="T2509" s="25">
        <f t="shared" si="218"/>
        <v>8.90437627811861E-3</v>
      </c>
      <c r="U2509" s="25">
        <f t="shared" si="218"/>
        <v>9.1472229038854803E-4</v>
      </c>
      <c r="V2509" s="25">
        <f t="shared" si="218"/>
        <v>1.5744556237218814E-3</v>
      </c>
      <c r="W2509" s="25">
        <f t="shared" si="218"/>
        <v>3.6143672801635992E-3</v>
      </c>
      <c r="X2509" s="25">
        <f t="shared" si="217"/>
        <v>9.1472229038854803E-4</v>
      </c>
      <c r="Y2509" s="25">
        <f t="shared" si="217"/>
        <v>1.5744556237218814E-3</v>
      </c>
      <c r="Z2509" s="25">
        <f t="shared" si="217"/>
        <v>3.6143672801635992E-3</v>
      </c>
    </row>
    <row r="2510" spans="1:26" s="24" customFormat="1" x14ac:dyDescent="0.25">
      <c r="A2510" s="24" t="s">
        <v>184</v>
      </c>
      <c r="B2510" s="24" t="s">
        <v>185</v>
      </c>
      <c r="C2510" s="24" t="s">
        <v>186</v>
      </c>
      <c r="D2510" s="24" t="s">
        <v>187</v>
      </c>
      <c r="E2510" s="24">
        <v>2019</v>
      </c>
      <c r="F2510" s="24" t="s">
        <v>139</v>
      </c>
      <c r="G2510" s="24" t="s">
        <v>137</v>
      </c>
      <c r="H2510" s="24" t="s">
        <v>136</v>
      </c>
      <c r="I2510" s="25">
        <v>0</v>
      </c>
      <c r="J2510" s="25">
        <v>0</v>
      </c>
      <c r="K2510" s="25">
        <v>1.2599999999999999E-7</v>
      </c>
      <c r="L2510" s="25">
        <v>5.5400000000000003E-9</v>
      </c>
      <c r="M2510" s="25">
        <v>1.39E-8</v>
      </c>
      <c r="N2510" s="25">
        <v>9.2399999999999994E-8</v>
      </c>
      <c r="O2510" s="25">
        <f t="shared" si="214"/>
        <v>5.5400000000000003E-9</v>
      </c>
      <c r="P2510" s="25">
        <f t="shared" si="215"/>
        <v>1.39E-8</v>
      </c>
      <c r="Q2510" s="25">
        <f t="shared" si="216"/>
        <v>9.2399999999999994E-8</v>
      </c>
      <c r="R2510" s="25">
        <f t="shared" si="218"/>
        <v>0</v>
      </c>
      <c r="S2510" s="25">
        <f t="shared" si="218"/>
        <v>0</v>
      </c>
      <c r="T2510" s="25">
        <f t="shared" si="218"/>
        <v>5.0997791411042939E-4</v>
      </c>
      <c r="U2510" s="25">
        <f t="shared" si="218"/>
        <v>2.2422838445807774E-5</v>
      </c>
      <c r="V2510" s="25">
        <f t="shared" si="218"/>
        <v>5.625946830265849E-5</v>
      </c>
      <c r="W2510" s="25">
        <f t="shared" si="218"/>
        <v>3.7398380368098161E-4</v>
      </c>
      <c r="X2510" s="25">
        <f t="shared" si="217"/>
        <v>2.2422838445807774E-5</v>
      </c>
      <c r="Y2510" s="25">
        <f t="shared" si="217"/>
        <v>5.625946830265849E-5</v>
      </c>
      <c r="Z2510" s="25">
        <f t="shared" si="217"/>
        <v>3.7398380368098161E-4</v>
      </c>
    </row>
    <row r="2511" spans="1:26" s="24" customFormat="1" x14ac:dyDescent="0.25">
      <c r="A2511" s="24" t="s">
        <v>184</v>
      </c>
      <c r="B2511" s="24" t="s">
        <v>185</v>
      </c>
      <c r="C2511" s="24" t="s">
        <v>186</v>
      </c>
      <c r="D2511" s="24" t="s">
        <v>187</v>
      </c>
      <c r="E2511" s="24">
        <v>2019</v>
      </c>
      <c r="F2511" s="24" t="s">
        <v>139</v>
      </c>
      <c r="G2511" s="24" t="s">
        <v>137</v>
      </c>
      <c r="H2511" s="24">
        <v>1000</v>
      </c>
      <c r="I2511" s="25">
        <v>0</v>
      </c>
      <c r="J2511" s="25">
        <v>0</v>
      </c>
      <c r="K2511" s="25">
        <v>4.2599999999999998E-8</v>
      </c>
      <c r="L2511" s="25">
        <v>3.7499999999999997E-9</v>
      </c>
      <c r="M2511" s="25">
        <v>6.1799999999999998E-9</v>
      </c>
      <c r="N2511" s="25">
        <v>1.6199999999999999E-8</v>
      </c>
      <c r="O2511" s="25">
        <f t="shared" si="214"/>
        <v>3.7499999999999997E-9</v>
      </c>
      <c r="P2511" s="25">
        <f t="shared" si="215"/>
        <v>6.1799999999999998E-9</v>
      </c>
      <c r="Q2511" s="25">
        <f t="shared" si="216"/>
        <v>1.6199999999999999E-8</v>
      </c>
      <c r="R2511" s="25">
        <f t="shared" si="218"/>
        <v>0</v>
      </c>
      <c r="S2511" s="25">
        <f t="shared" si="218"/>
        <v>0</v>
      </c>
      <c r="T2511" s="25">
        <f t="shared" si="218"/>
        <v>1.7242110429447851E-4</v>
      </c>
      <c r="U2511" s="25">
        <f t="shared" si="218"/>
        <v>1.5177914110429446E-5</v>
      </c>
      <c r="V2511" s="25">
        <f t="shared" si="218"/>
        <v>2.501320245398773E-5</v>
      </c>
      <c r="W2511" s="25">
        <f t="shared" si="218"/>
        <v>6.5568588957055224E-5</v>
      </c>
      <c r="X2511" s="25">
        <f t="shared" si="217"/>
        <v>1.5177914110429446E-5</v>
      </c>
      <c r="Y2511" s="25">
        <f t="shared" si="217"/>
        <v>2.501320245398773E-5</v>
      </c>
      <c r="Z2511" s="25">
        <f t="shared" si="217"/>
        <v>6.5568588957055224E-5</v>
      </c>
    </row>
    <row r="2512" spans="1:26" s="24" customFormat="1" x14ac:dyDescent="0.25">
      <c r="A2512" s="24" t="s">
        <v>184</v>
      </c>
      <c r="B2512" s="24" t="s">
        <v>185</v>
      </c>
      <c r="C2512" s="24" t="s">
        <v>186</v>
      </c>
      <c r="D2512" s="24" t="s">
        <v>187</v>
      </c>
      <c r="E2512" s="24">
        <v>2019</v>
      </c>
      <c r="F2512" s="24" t="s">
        <v>139</v>
      </c>
      <c r="G2512" s="24" t="s">
        <v>137</v>
      </c>
      <c r="H2512" s="24">
        <v>2500</v>
      </c>
      <c r="I2512" s="25">
        <v>0</v>
      </c>
      <c r="J2512" s="25">
        <v>0</v>
      </c>
      <c r="K2512" s="25">
        <v>9.5100000000000005E-9</v>
      </c>
      <c r="L2512" s="25">
        <v>7.8799999999999997E-10</v>
      </c>
      <c r="M2512" s="25">
        <v>1.27E-9</v>
      </c>
      <c r="N2512" s="25">
        <v>3.5400000000000002E-9</v>
      </c>
      <c r="O2512" s="25">
        <f t="shared" si="214"/>
        <v>7.8799999999999997E-10</v>
      </c>
      <c r="P2512" s="25">
        <f t="shared" si="215"/>
        <v>1.27E-9</v>
      </c>
      <c r="Q2512" s="25">
        <f t="shared" si="216"/>
        <v>3.5400000000000002E-9</v>
      </c>
      <c r="R2512" s="25">
        <f t="shared" si="218"/>
        <v>0</v>
      </c>
      <c r="S2512" s="25">
        <f t="shared" si="218"/>
        <v>0</v>
      </c>
      <c r="T2512" s="25">
        <f t="shared" si="218"/>
        <v>3.8491190184049086E-5</v>
      </c>
      <c r="U2512" s="25">
        <f t="shared" si="218"/>
        <v>3.1893856850715747E-6</v>
      </c>
      <c r="V2512" s="25">
        <f t="shared" si="218"/>
        <v>5.1402535787321063E-6</v>
      </c>
      <c r="W2512" s="25">
        <f t="shared" si="218"/>
        <v>1.43279509202454E-5</v>
      </c>
      <c r="X2512" s="25">
        <f t="shared" si="217"/>
        <v>3.1893856850715747E-6</v>
      </c>
      <c r="Y2512" s="25">
        <f t="shared" si="217"/>
        <v>5.1402535787321063E-6</v>
      </c>
      <c r="Z2512" s="25">
        <f t="shared" si="217"/>
        <v>1.43279509202454E-5</v>
      </c>
    </row>
    <row r="2513" spans="1:26" s="24" customFormat="1" x14ac:dyDescent="0.25">
      <c r="A2513" s="24" t="s">
        <v>184</v>
      </c>
      <c r="B2513" s="24" t="s">
        <v>185</v>
      </c>
      <c r="C2513" s="24" t="s">
        <v>186</v>
      </c>
      <c r="D2513" s="24" t="s">
        <v>187</v>
      </c>
      <c r="E2513" s="24">
        <v>2019</v>
      </c>
      <c r="F2513" s="24" t="s">
        <v>139</v>
      </c>
      <c r="G2513" s="24" t="s">
        <v>137</v>
      </c>
      <c r="H2513" s="24">
        <v>5000</v>
      </c>
      <c r="I2513" s="25">
        <v>0</v>
      </c>
      <c r="J2513" s="25">
        <v>0</v>
      </c>
      <c r="K2513" s="25">
        <v>3.1599999999999998E-9</v>
      </c>
      <c r="L2513" s="25">
        <v>2.5000000000000002E-10</v>
      </c>
      <c r="M2513" s="25">
        <v>3.9700000000000002E-10</v>
      </c>
      <c r="N2513" s="25">
        <v>1.15E-9</v>
      </c>
      <c r="O2513" s="25">
        <f t="shared" si="214"/>
        <v>2.5000000000000002E-10</v>
      </c>
      <c r="P2513" s="25">
        <f t="shared" si="215"/>
        <v>3.9700000000000002E-10</v>
      </c>
      <c r="Q2513" s="25">
        <f t="shared" si="216"/>
        <v>1.15E-9</v>
      </c>
      <c r="R2513" s="25">
        <f t="shared" si="218"/>
        <v>0</v>
      </c>
      <c r="S2513" s="25">
        <f t="shared" si="218"/>
        <v>0</v>
      </c>
      <c r="T2513" s="25">
        <f t="shared" si="218"/>
        <v>1.2789922290388549E-5</v>
      </c>
      <c r="U2513" s="25">
        <f t="shared" si="218"/>
        <v>1.0118609406952965E-6</v>
      </c>
      <c r="V2513" s="25">
        <f t="shared" si="218"/>
        <v>1.6068351738241309E-6</v>
      </c>
      <c r="W2513" s="25">
        <f t="shared" si="218"/>
        <v>4.6545603271983642E-6</v>
      </c>
      <c r="X2513" s="25">
        <f t="shared" si="217"/>
        <v>1.0118609406952965E-6</v>
      </c>
      <c r="Y2513" s="25">
        <f t="shared" si="217"/>
        <v>1.6068351738241309E-6</v>
      </c>
      <c r="Z2513" s="25">
        <f t="shared" si="217"/>
        <v>4.6545603271983642E-6</v>
      </c>
    </row>
    <row r="2514" spans="1:26" s="24" customFormat="1" x14ac:dyDescent="0.25">
      <c r="A2514" s="24" t="s">
        <v>184</v>
      </c>
      <c r="B2514" s="24" t="s">
        <v>185</v>
      </c>
      <c r="C2514" s="24" t="s">
        <v>186</v>
      </c>
      <c r="D2514" s="24" t="s">
        <v>187</v>
      </c>
      <c r="E2514" s="24">
        <v>2019</v>
      </c>
      <c r="F2514" s="24" t="s">
        <v>139</v>
      </c>
      <c r="G2514" s="24" t="s">
        <v>137</v>
      </c>
      <c r="H2514" s="24">
        <v>10000</v>
      </c>
      <c r="I2514" s="25">
        <v>0</v>
      </c>
      <c r="J2514" s="25">
        <v>0</v>
      </c>
      <c r="K2514" s="25">
        <v>1.1200000000000001E-9</v>
      </c>
      <c r="L2514" s="25">
        <v>8.1899999999999996E-11</v>
      </c>
      <c r="M2514" s="25">
        <v>1.2899999999999999E-10</v>
      </c>
      <c r="N2514" s="25">
        <v>3.88E-10</v>
      </c>
      <c r="O2514" s="25">
        <f t="shared" si="214"/>
        <v>8.1899999999999996E-11</v>
      </c>
      <c r="P2514" s="25">
        <f t="shared" si="215"/>
        <v>1.2899999999999999E-10</v>
      </c>
      <c r="Q2514" s="25">
        <f t="shared" si="216"/>
        <v>3.88E-10</v>
      </c>
      <c r="R2514" s="25">
        <f t="shared" si="218"/>
        <v>0</v>
      </c>
      <c r="S2514" s="25">
        <f t="shared" si="218"/>
        <v>0</v>
      </c>
      <c r="T2514" s="25">
        <f t="shared" si="218"/>
        <v>4.533137014314929E-6</v>
      </c>
      <c r="U2514" s="25">
        <f t="shared" si="218"/>
        <v>3.3148564417177912E-7</v>
      </c>
      <c r="V2514" s="25">
        <f t="shared" si="218"/>
        <v>5.2212024539877306E-7</v>
      </c>
      <c r="W2514" s="25">
        <f t="shared" si="218"/>
        <v>1.5704081799591004E-6</v>
      </c>
      <c r="X2514" s="25">
        <f t="shared" si="217"/>
        <v>3.3148564417177912E-7</v>
      </c>
      <c r="Y2514" s="25">
        <f t="shared" si="217"/>
        <v>5.2212024539877306E-7</v>
      </c>
      <c r="Z2514" s="25">
        <f t="shared" si="217"/>
        <v>1.5704081799591004E-6</v>
      </c>
    </row>
    <row r="2515" spans="1:26" s="24" customFormat="1" x14ac:dyDescent="0.25">
      <c r="A2515" s="24" t="s">
        <v>184</v>
      </c>
      <c r="B2515" s="24" t="s">
        <v>185</v>
      </c>
      <c r="C2515" s="24" t="s">
        <v>186</v>
      </c>
      <c r="D2515" s="24" t="s">
        <v>187</v>
      </c>
      <c r="E2515" s="24">
        <v>2019</v>
      </c>
      <c r="F2515" s="24" t="s">
        <v>139</v>
      </c>
      <c r="G2515" s="24" t="s">
        <v>138</v>
      </c>
      <c r="H2515" s="24">
        <v>10</v>
      </c>
      <c r="I2515" s="25">
        <v>0</v>
      </c>
      <c r="J2515" s="25">
        <v>4.7200000000000002E-17</v>
      </c>
      <c r="K2515" s="25">
        <v>2.2100000000000001E-12</v>
      </c>
      <c r="L2515" s="25">
        <v>5.3700000000000003E-13</v>
      </c>
      <c r="M2515" s="25">
        <v>5.8400000000000004E-13</v>
      </c>
      <c r="N2515" s="25">
        <v>6.3600000000000002E-13</v>
      </c>
      <c r="O2515" s="25">
        <f t="shared" si="214"/>
        <v>5.3700000000000003E-13</v>
      </c>
      <c r="P2515" s="25">
        <f t="shared" si="215"/>
        <v>5.8400000000000004E-13</v>
      </c>
      <c r="Q2515" s="25">
        <f t="shared" si="216"/>
        <v>6.3600000000000002E-13</v>
      </c>
      <c r="R2515" s="25">
        <f t="shared" si="218"/>
        <v>0</v>
      </c>
      <c r="S2515" s="25">
        <f t="shared" si="218"/>
        <v>1.91039345603272E-13</v>
      </c>
      <c r="T2515" s="25">
        <f t="shared" si="218"/>
        <v>8.9448507157464223E-9</v>
      </c>
      <c r="U2515" s="25">
        <f t="shared" si="218"/>
        <v>2.1734773006134973E-9</v>
      </c>
      <c r="V2515" s="25">
        <f t="shared" si="218"/>
        <v>2.363707157464213E-9</v>
      </c>
      <c r="W2515" s="25">
        <f t="shared" si="218"/>
        <v>2.5741742331288343E-9</v>
      </c>
      <c r="X2515" s="25">
        <f t="shared" si="217"/>
        <v>2.1734773006134973E-9</v>
      </c>
      <c r="Y2515" s="25">
        <f t="shared" si="217"/>
        <v>2.363707157464213E-9</v>
      </c>
      <c r="Z2515" s="25">
        <f t="shared" si="217"/>
        <v>2.5741742331288343E-9</v>
      </c>
    </row>
    <row r="2516" spans="1:26" s="24" customFormat="1" x14ac:dyDescent="0.25">
      <c r="A2516" s="24" t="s">
        <v>184</v>
      </c>
      <c r="B2516" s="24" t="s">
        <v>185</v>
      </c>
      <c r="C2516" s="24" t="s">
        <v>186</v>
      </c>
      <c r="D2516" s="24" t="s">
        <v>187</v>
      </c>
      <c r="E2516" s="24">
        <v>2019</v>
      </c>
      <c r="F2516" s="24" t="s">
        <v>139</v>
      </c>
      <c r="G2516" s="24" t="s">
        <v>138</v>
      </c>
      <c r="H2516" s="24">
        <v>30</v>
      </c>
      <c r="I2516" s="25">
        <v>0</v>
      </c>
      <c r="J2516" s="25">
        <v>2.6200000000000001E-12</v>
      </c>
      <c r="K2516" s="25">
        <v>3.6800000000000002E-10</v>
      </c>
      <c r="L2516" s="25">
        <v>4.0799999999999997E-11</v>
      </c>
      <c r="M2516" s="25">
        <v>5.4700000000000002E-11</v>
      </c>
      <c r="N2516" s="25">
        <v>1.5500000000000001E-10</v>
      </c>
      <c r="O2516" s="25">
        <f t="shared" si="214"/>
        <v>4.0799999999999997E-11</v>
      </c>
      <c r="P2516" s="25">
        <f t="shared" si="215"/>
        <v>5.4700000000000002E-11</v>
      </c>
      <c r="Q2516" s="25">
        <f t="shared" si="216"/>
        <v>1.5500000000000001E-10</v>
      </c>
      <c r="R2516" s="25">
        <f t="shared" si="218"/>
        <v>0</v>
      </c>
      <c r="S2516" s="25">
        <f t="shared" si="218"/>
        <v>1.0604302658486709E-8</v>
      </c>
      <c r="T2516" s="25">
        <f t="shared" si="218"/>
        <v>1.4894593047034766E-6</v>
      </c>
      <c r="U2516" s="25">
        <f t="shared" si="218"/>
        <v>1.6513570552147241E-7</v>
      </c>
      <c r="V2516" s="25">
        <f t="shared" si="218"/>
        <v>2.2139517382413089E-7</v>
      </c>
      <c r="W2516" s="25">
        <f t="shared" si="218"/>
        <v>6.273537832310838E-7</v>
      </c>
      <c r="X2516" s="25">
        <f t="shared" si="217"/>
        <v>1.6513570552147241E-7</v>
      </c>
      <c r="Y2516" s="25">
        <f t="shared" si="217"/>
        <v>2.2139517382413089E-7</v>
      </c>
      <c r="Z2516" s="25">
        <f t="shared" si="217"/>
        <v>6.273537832310838E-7</v>
      </c>
    </row>
    <row r="2517" spans="1:26" s="24" customFormat="1" x14ac:dyDescent="0.25">
      <c r="A2517" s="24" t="s">
        <v>184</v>
      </c>
      <c r="B2517" s="24" t="s">
        <v>185</v>
      </c>
      <c r="C2517" s="24" t="s">
        <v>186</v>
      </c>
      <c r="D2517" s="24" t="s">
        <v>187</v>
      </c>
      <c r="E2517" s="24">
        <v>2019</v>
      </c>
      <c r="F2517" s="24" t="s">
        <v>139</v>
      </c>
      <c r="G2517" s="24" t="s">
        <v>138</v>
      </c>
      <c r="H2517" s="24" t="s">
        <v>135</v>
      </c>
      <c r="I2517" s="25">
        <v>0</v>
      </c>
      <c r="J2517" s="25">
        <v>1.8500000000000001E-11</v>
      </c>
      <c r="K2517" s="25">
        <v>1.26E-9</v>
      </c>
      <c r="L2517" s="25">
        <v>7.5199999999999996E-11</v>
      </c>
      <c r="M2517" s="25">
        <v>1.8E-10</v>
      </c>
      <c r="N2517" s="25">
        <v>8.3100000000000003E-10</v>
      </c>
      <c r="O2517" s="25">
        <f t="shared" si="214"/>
        <v>7.5199999999999996E-11</v>
      </c>
      <c r="P2517" s="25">
        <f t="shared" si="215"/>
        <v>1.8E-10</v>
      </c>
      <c r="Q2517" s="25">
        <f t="shared" si="216"/>
        <v>8.3100000000000003E-10</v>
      </c>
      <c r="R2517" s="25">
        <f t="shared" si="218"/>
        <v>0</v>
      </c>
      <c r="S2517" s="25">
        <f t="shared" si="218"/>
        <v>7.4877709611451942E-8</v>
      </c>
      <c r="T2517" s="25">
        <f t="shared" si="218"/>
        <v>5.0997791411042946E-6</v>
      </c>
      <c r="U2517" s="25">
        <f t="shared" si="218"/>
        <v>3.043677709611452E-7</v>
      </c>
      <c r="V2517" s="25">
        <f t="shared" si="218"/>
        <v>7.2853987730061349E-7</v>
      </c>
      <c r="W2517" s="25">
        <f t="shared" si="218"/>
        <v>3.3634257668711657E-6</v>
      </c>
      <c r="X2517" s="25">
        <f t="shared" si="217"/>
        <v>3.043677709611452E-7</v>
      </c>
      <c r="Y2517" s="25">
        <f t="shared" si="217"/>
        <v>7.2853987730061349E-7</v>
      </c>
      <c r="Z2517" s="25">
        <f t="shared" si="217"/>
        <v>3.3634257668711657E-6</v>
      </c>
    </row>
    <row r="2518" spans="1:26" s="24" customFormat="1" x14ac:dyDescent="0.25">
      <c r="A2518" s="24" t="s">
        <v>184</v>
      </c>
      <c r="B2518" s="24" t="s">
        <v>185</v>
      </c>
      <c r="C2518" s="24" t="s">
        <v>186</v>
      </c>
      <c r="D2518" s="24" t="s">
        <v>187</v>
      </c>
      <c r="E2518" s="24">
        <v>2019</v>
      </c>
      <c r="F2518" s="24" t="s">
        <v>139</v>
      </c>
      <c r="G2518" s="24" t="s">
        <v>138</v>
      </c>
      <c r="H2518" s="24">
        <v>60</v>
      </c>
      <c r="I2518" s="25">
        <v>0</v>
      </c>
      <c r="J2518" s="25">
        <v>4.7799999999999999E-11</v>
      </c>
      <c r="K2518" s="25">
        <v>2.2900000000000002E-9</v>
      </c>
      <c r="L2518" s="25">
        <v>1.86E-10</v>
      </c>
      <c r="M2518" s="25">
        <v>3.1699999999999999E-10</v>
      </c>
      <c r="N2518" s="25">
        <v>1.33E-9</v>
      </c>
      <c r="O2518" s="25">
        <f t="shared" si="214"/>
        <v>1.86E-10</v>
      </c>
      <c r="P2518" s="25">
        <f t="shared" si="215"/>
        <v>3.1699999999999999E-10</v>
      </c>
      <c r="Q2518" s="25">
        <f t="shared" si="216"/>
        <v>1.33E-9</v>
      </c>
      <c r="R2518" s="25">
        <f t="shared" si="218"/>
        <v>0</v>
      </c>
      <c r="S2518" s="25">
        <f t="shared" si="218"/>
        <v>1.934678118609407E-7</v>
      </c>
      <c r="T2518" s="25">
        <f t="shared" si="218"/>
        <v>9.2686462167689166E-6</v>
      </c>
      <c r="U2518" s="25">
        <f t="shared" si="218"/>
        <v>7.5282453987730071E-7</v>
      </c>
      <c r="V2518" s="25">
        <f t="shared" si="218"/>
        <v>1.2830396728016362E-6</v>
      </c>
      <c r="W2518" s="25">
        <f t="shared" si="218"/>
        <v>5.3831002044989766E-6</v>
      </c>
      <c r="X2518" s="25">
        <f t="shared" si="217"/>
        <v>7.5282453987730071E-7</v>
      </c>
      <c r="Y2518" s="25">
        <f t="shared" si="217"/>
        <v>1.2830396728016362E-6</v>
      </c>
      <c r="Z2518" s="25">
        <f t="shared" si="217"/>
        <v>5.3831002044989766E-6</v>
      </c>
    </row>
    <row r="2519" spans="1:26" s="24" customFormat="1" x14ac:dyDescent="0.25">
      <c r="A2519" s="24" t="s">
        <v>184</v>
      </c>
      <c r="B2519" s="24" t="s">
        <v>185</v>
      </c>
      <c r="C2519" s="24" t="s">
        <v>186</v>
      </c>
      <c r="D2519" s="24" t="s">
        <v>187</v>
      </c>
      <c r="E2519" s="24">
        <v>2019</v>
      </c>
      <c r="F2519" s="24" t="s">
        <v>139</v>
      </c>
      <c r="G2519" s="24" t="s">
        <v>138</v>
      </c>
      <c r="H2519" s="24">
        <v>100</v>
      </c>
      <c r="I2519" s="25">
        <v>0</v>
      </c>
      <c r="J2519" s="25">
        <v>1.02E-10</v>
      </c>
      <c r="K2519" s="25">
        <v>4.08E-9</v>
      </c>
      <c r="L2519" s="25">
        <v>2.5699999999999999E-10</v>
      </c>
      <c r="M2519" s="25">
        <v>5.5199999999999995E-10</v>
      </c>
      <c r="N2519" s="25">
        <v>2.2200000000000002E-9</v>
      </c>
      <c r="O2519" s="25">
        <f t="shared" si="214"/>
        <v>2.5699999999999999E-10</v>
      </c>
      <c r="P2519" s="25">
        <f t="shared" si="215"/>
        <v>5.5199999999999995E-10</v>
      </c>
      <c r="Q2519" s="25">
        <f t="shared" si="216"/>
        <v>2.2200000000000002E-9</v>
      </c>
      <c r="R2519" s="25">
        <f t="shared" si="218"/>
        <v>0</v>
      </c>
      <c r="S2519" s="25">
        <f t="shared" si="218"/>
        <v>4.1283926380368096E-7</v>
      </c>
      <c r="T2519" s="25">
        <f t="shared" si="218"/>
        <v>1.6513570552147241E-5</v>
      </c>
      <c r="U2519" s="25">
        <f t="shared" si="218"/>
        <v>1.0401930470347649E-6</v>
      </c>
      <c r="V2519" s="25">
        <f t="shared" si="218"/>
        <v>2.2341889570552145E-6</v>
      </c>
      <c r="W2519" s="25">
        <f t="shared" si="218"/>
        <v>8.985325153374233E-6</v>
      </c>
      <c r="X2519" s="25">
        <f t="shared" si="217"/>
        <v>1.0401930470347649E-6</v>
      </c>
      <c r="Y2519" s="25">
        <f t="shared" si="217"/>
        <v>2.2341889570552145E-6</v>
      </c>
      <c r="Z2519" s="25">
        <f t="shared" si="217"/>
        <v>8.985325153374233E-6</v>
      </c>
    </row>
    <row r="2520" spans="1:26" s="24" customFormat="1" x14ac:dyDescent="0.25">
      <c r="A2520" s="24" t="s">
        <v>184</v>
      </c>
      <c r="B2520" s="24" t="s">
        <v>185</v>
      </c>
      <c r="C2520" s="24" t="s">
        <v>186</v>
      </c>
      <c r="D2520" s="24" t="s">
        <v>187</v>
      </c>
      <c r="E2520" s="24">
        <v>2019</v>
      </c>
      <c r="F2520" s="24" t="s">
        <v>139</v>
      </c>
      <c r="G2520" s="24" t="s">
        <v>138</v>
      </c>
      <c r="H2520" s="24" t="s">
        <v>136</v>
      </c>
      <c r="I2520" s="25">
        <v>0</v>
      </c>
      <c r="J2520" s="25">
        <v>2.5099999999999999E-11</v>
      </c>
      <c r="K2520" s="25">
        <v>1.09E-9</v>
      </c>
      <c r="L2520" s="25">
        <v>6.9099999999999999E-11</v>
      </c>
      <c r="M2520" s="25">
        <v>1.6300000000000001E-10</v>
      </c>
      <c r="N2520" s="25">
        <v>6.1199999999999995E-10</v>
      </c>
      <c r="O2520" s="25">
        <f t="shared" si="214"/>
        <v>6.9099999999999999E-11</v>
      </c>
      <c r="P2520" s="25">
        <f t="shared" si="215"/>
        <v>1.6300000000000001E-10</v>
      </c>
      <c r="Q2520" s="25">
        <f t="shared" si="216"/>
        <v>6.1199999999999995E-10</v>
      </c>
      <c r="R2520" s="25">
        <f t="shared" si="218"/>
        <v>0</v>
      </c>
      <c r="S2520" s="25">
        <f t="shared" si="218"/>
        <v>1.0159083844580777E-7</v>
      </c>
      <c r="T2520" s="25">
        <f t="shared" si="218"/>
        <v>4.4117137014314931E-6</v>
      </c>
      <c r="U2520" s="25">
        <f t="shared" si="218"/>
        <v>2.7967836400817998E-7</v>
      </c>
      <c r="V2520" s="25">
        <f t="shared" si="218"/>
        <v>6.5973333333333331E-7</v>
      </c>
      <c r="W2520" s="25">
        <f t="shared" si="218"/>
        <v>2.477035582822086E-6</v>
      </c>
      <c r="X2520" s="25">
        <f t="shared" si="217"/>
        <v>2.7967836400817998E-7</v>
      </c>
      <c r="Y2520" s="25">
        <f t="shared" si="217"/>
        <v>6.5973333333333331E-7</v>
      </c>
      <c r="Z2520" s="25">
        <f t="shared" si="217"/>
        <v>2.477035582822086E-6</v>
      </c>
    </row>
    <row r="2521" spans="1:26" s="24" customFormat="1" x14ac:dyDescent="0.25">
      <c r="A2521" s="24" t="s">
        <v>184</v>
      </c>
      <c r="B2521" s="24" t="s">
        <v>185</v>
      </c>
      <c r="C2521" s="24" t="s">
        <v>186</v>
      </c>
      <c r="D2521" s="24" t="s">
        <v>187</v>
      </c>
      <c r="E2521" s="24">
        <v>2019</v>
      </c>
      <c r="F2521" s="24" t="s">
        <v>139</v>
      </c>
      <c r="G2521" s="24" t="s">
        <v>138</v>
      </c>
      <c r="H2521" s="24">
        <v>1000</v>
      </c>
      <c r="I2521" s="25">
        <v>0</v>
      </c>
      <c r="J2521" s="25">
        <v>1.36E-11</v>
      </c>
      <c r="K2521" s="25">
        <v>6.2300000000000002E-10</v>
      </c>
      <c r="L2521" s="25">
        <v>5.4300000000000002E-11</v>
      </c>
      <c r="M2521" s="25">
        <v>9.8499999999999996E-11</v>
      </c>
      <c r="N2521" s="25">
        <v>2.5300000000000001E-10</v>
      </c>
      <c r="O2521" s="25">
        <f t="shared" si="214"/>
        <v>5.4300000000000002E-11</v>
      </c>
      <c r="P2521" s="25">
        <f t="shared" si="215"/>
        <v>9.8499999999999996E-11</v>
      </c>
      <c r="Q2521" s="25">
        <f t="shared" si="216"/>
        <v>2.5300000000000001E-10</v>
      </c>
      <c r="R2521" s="25">
        <f t="shared" si="218"/>
        <v>0</v>
      </c>
      <c r="S2521" s="25">
        <f t="shared" si="218"/>
        <v>5.5045235173824131E-8</v>
      </c>
      <c r="T2521" s="25">
        <f t="shared" si="218"/>
        <v>2.5215574642126794E-6</v>
      </c>
      <c r="U2521" s="25">
        <f t="shared" si="218"/>
        <v>2.1977619631901841E-7</v>
      </c>
      <c r="V2521" s="25">
        <f t="shared" si="218"/>
        <v>3.9867321063394683E-7</v>
      </c>
      <c r="W2521" s="25">
        <f t="shared" si="218"/>
        <v>1.0240032719836401E-6</v>
      </c>
      <c r="X2521" s="25">
        <f t="shared" si="217"/>
        <v>2.1977619631901841E-7</v>
      </c>
      <c r="Y2521" s="25">
        <f t="shared" si="217"/>
        <v>3.9867321063394683E-7</v>
      </c>
      <c r="Z2521" s="25">
        <f t="shared" si="217"/>
        <v>1.0240032719836401E-6</v>
      </c>
    </row>
    <row r="2522" spans="1:26" s="24" customFormat="1" x14ac:dyDescent="0.25">
      <c r="A2522" s="24" t="s">
        <v>184</v>
      </c>
      <c r="B2522" s="24" t="s">
        <v>185</v>
      </c>
      <c r="C2522" s="24" t="s">
        <v>186</v>
      </c>
      <c r="D2522" s="24" t="s">
        <v>187</v>
      </c>
      <c r="E2522" s="24">
        <v>2019</v>
      </c>
      <c r="F2522" s="24" t="s">
        <v>139</v>
      </c>
      <c r="G2522" s="24" t="s">
        <v>138</v>
      </c>
      <c r="H2522" s="24">
        <v>2500</v>
      </c>
      <c r="I2522" s="25">
        <v>0</v>
      </c>
      <c r="J2522" s="25">
        <v>3.9600000000000001E-12</v>
      </c>
      <c r="K2522" s="25">
        <v>1.7800000000000001E-10</v>
      </c>
      <c r="L2522" s="25">
        <v>1.6999999999999999E-11</v>
      </c>
      <c r="M2522" s="25">
        <v>2.6499999999999999E-11</v>
      </c>
      <c r="N2522" s="25">
        <v>6.9299999999999996E-11</v>
      </c>
      <c r="O2522" s="25">
        <f t="shared" si="214"/>
        <v>1.6999999999999999E-11</v>
      </c>
      <c r="P2522" s="25">
        <f t="shared" si="215"/>
        <v>2.6499999999999999E-11</v>
      </c>
      <c r="Q2522" s="25">
        <f t="shared" si="216"/>
        <v>6.9299999999999996E-11</v>
      </c>
      <c r="R2522" s="25">
        <f t="shared" si="218"/>
        <v>0</v>
      </c>
      <c r="S2522" s="25">
        <f t="shared" si="218"/>
        <v>1.6027877300613499E-8</v>
      </c>
      <c r="T2522" s="25">
        <f t="shared" si="218"/>
        <v>7.2044498977505119E-7</v>
      </c>
      <c r="U2522" s="25">
        <f t="shared" si="218"/>
        <v>6.8806543967280165E-8</v>
      </c>
      <c r="V2522" s="25">
        <f t="shared" si="218"/>
        <v>1.0725725971370143E-7</v>
      </c>
      <c r="W2522" s="25">
        <f t="shared" si="218"/>
        <v>2.8048785276073621E-7</v>
      </c>
      <c r="X2522" s="25">
        <f t="shared" si="217"/>
        <v>6.8806543967280165E-8</v>
      </c>
      <c r="Y2522" s="25">
        <f t="shared" si="217"/>
        <v>1.0725725971370143E-7</v>
      </c>
      <c r="Z2522" s="25">
        <f t="shared" si="217"/>
        <v>2.8048785276073621E-7</v>
      </c>
    </row>
    <row r="2523" spans="1:26" s="24" customFormat="1" x14ac:dyDescent="0.25">
      <c r="A2523" s="24" t="s">
        <v>184</v>
      </c>
      <c r="B2523" s="24" t="s">
        <v>185</v>
      </c>
      <c r="C2523" s="24" t="s">
        <v>186</v>
      </c>
      <c r="D2523" s="24" t="s">
        <v>187</v>
      </c>
      <c r="E2523" s="24">
        <v>2019</v>
      </c>
      <c r="F2523" s="24" t="s">
        <v>139</v>
      </c>
      <c r="G2523" s="24" t="s">
        <v>138</v>
      </c>
      <c r="H2523" s="24">
        <v>5000</v>
      </c>
      <c r="I2523" s="25">
        <v>0</v>
      </c>
      <c r="J2523" s="25">
        <v>1.52E-12</v>
      </c>
      <c r="K2523" s="25">
        <v>6.51E-11</v>
      </c>
      <c r="L2523" s="25">
        <v>6.3100000000000004E-12</v>
      </c>
      <c r="M2523" s="25">
        <v>9.33E-12</v>
      </c>
      <c r="N2523" s="25">
        <v>2.5499999999999999E-11</v>
      </c>
      <c r="O2523" s="25">
        <f t="shared" si="214"/>
        <v>6.3100000000000004E-12</v>
      </c>
      <c r="P2523" s="25">
        <f t="shared" si="215"/>
        <v>9.33E-12</v>
      </c>
      <c r="Q2523" s="25">
        <f t="shared" si="216"/>
        <v>2.5499999999999999E-11</v>
      </c>
      <c r="R2523" s="25">
        <f t="shared" si="218"/>
        <v>0</v>
      </c>
      <c r="S2523" s="25">
        <f t="shared" si="218"/>
        <v>6.1521145194274033E-9</v>
      </c>
      <c r="T2523" s="25">
        <f t="shared" si="218"/>
        <v>2.6348858895705522E-7</v>
      </c>
      <c r="U2523" s="25">
        <f t="shared" si="218"/>
        <v>2.5539370143149286E-8</v>
      </c>
      <c r="V2523" s="25">
        <f t="shared" si="218"/>
        <v>3.7762650306748468E-8</v>
      </c>
      <c r="W2523" s="25">
        <f t="shared" si="218"/>
        <v>1.0320981595092024E-7</v>
      </c>
      <c r="X2523" s="25">
        <f t="shared" si="217"/>
        <v>2.5539370143149286E-8</v>
      </c>
      <c r="Y2523" s="25">
        <f t="shared" si="217"/>
        <v>3.7762650306748468E-8</v>
      </c>
      <c r="Z2523" s="25">
        <f t="shared" si="217"/>
        <v>1.0320981595092024E-7</v>
      </c>
    </row>
    <row r="2524" spans="1:26" s="24" customFormat="1" x14ac:dyDescent="0.25">
      <c r="A2524" s="24" t="s">
        <v>184</v>
      </c>
      <c r="B2524" s="24" t="s">
        <v>185</v>
      </c>
      <c r="C2524" s="24" t="s">
        <v>186</v>
      </c>
      <c r="D2524" s="24" t="s">
        <v>187</v>
      </c>
      <c r="E2524" s="24">
        <v>2019</v>
      </c>
      <c r="F2524" s="24" t="s">
        <v>139</v>
      </c>
      <c r="G2524" s="24" t="s">
        <v>138</v>
      </c>
      <c r="H2524" s="24">
        <v>10000</v>
      </c>
      <c r="I2524" s="25">
        <v>0</v>
      </c>
      <c r="J2524" s="25">
        <v>6.3700000000000001E-13</v>
      </c>
      <c r="K2524" s="25">
        <v>2.3600000000000001E-11</v>
      </c>
      <c r="L2524" s="25">
        <v>2.3100000000000001E-12</v>
      </c>
      <c r="M2524" s="25">
        <v>3.3000000000000001E-12</v>
      </c>
      <c r="N2524" s="25">
        <v>9.1400000000000002E-12</v>
      </c>
      <c r="O2524" s="25">
        <f t="shared" si="214"/>
        <v>2.3100000000000001E-12</v>
      </c>
      <c r="P2524" s="25">
        <f t="shared" si="215"/>
        <v>3.3000000000000001E-12</v>
      </c>
      <c r="Q2524" s="25">
        <f t="shared" si="216"/>
        <v>9.1400000000000002E-12</v>
      </c>
      <c r="R2524" s="25">
        <f t="shared" si="218"/>
        <v>0</v>
      </c>
      <c r="S2524" s="25">
        <f t="shared" si="218"/>
        <v>2.578221676891616E-9</v>
      </c>
      <c r="T2524" s="25">
        <f t="shared" si="218"/>
        <v>9.551967280163599E-8</v>
      </c>
      <c r="U2524" s="25">
        <f t="shared" si="218"/>
        <v>9.3495950920245406E-9</v>
      </c>
      <c r="V2524" s="25">
        <f t="shared" si="218"/>
        <v>1.3356564417177914E-8</v>
      </c>
      <c r="W2524" s="25">
        <f t="shared" si="218"/>
        <v>3.6993635991820041E-8</v>
      </c>
      <c r="X2524" s="25">
        <f t="shared" si="217"/>
        <v>9.3495950920245406E-9</v>
      </c>
      <c r="Y2524" s="25">
        <f t="shared" si="217"/>
        <v>1.3356564417177914E-8</v>
      </c>
      <c r="Z2524" s="25">
        <f t="shared" si="217"/>
        <v>3.6993635991820041E-8</v>
      </c>
    </row>
    <row r="2525" spans="1:26" s="24" customFormat="1" x14ac:dyDescent="0.25">
      <c r="A2525" s="24" t="s">
        <v>184</v>
      </c>
      <c r="B2525" s="24" t="s">
        <v>185</v>
      </c>
      <c r="C2525" s="24" t="s">
        <v>186</v>
      </c>
      <c r="D2525" s="24" t="s">
        <v>187</v>
      </c>
      <c r="E2525" s="24">
        <v>2020</v>
      </c>
      <c r="F2525" s="24" t="s">
        <v>139</v>
      </c>
      <c r="G2525" s="24" t="s">
        <v>134</v>
      </c>
      <c r="H2525" s="24">
        <v>10</v>
      </c>
      <c r="I2525" s="25">
        <v>0</v>
      </c>
      <c r="J2525" s="25">
        <v>2.2299999999999998E-6</v>
      </c>
      <c r="K2525" s="25">
        <v>6.5300000000000002E-5</v>
      </c>
      <c r="L2525" s="25">
        <v>1.0000000000000001E-5</v>
      </c>
      <c r="M2525" s="25">
        <v>1.5800000000000001E-5</v>
      </c>
      <c r="N2525" s="25">
        <v>2.34E-5</v>
      </c>
      <c r="O2525" s="25">
        <f t="shared" si="214"/>
        <v>1.0000000000000001E-5</v>
      </c>
      <c r="P2525" s="25">
        <f t="shared" si="215"/>
        <v>1.5800000000000001E-5</v>
      </c>
      <c r="Q2525" s="25">
        <f t="shared" si="216"/>
        <v>2.34E-5</v>
      </c>
      <c r="R2525" s="25">
        <f t="shared" si="218"/>
        <v>0</v>
      </c>
      <c r="S2525" s="25">
        <f t="shared" si="218"/>
        <v>9.0257995910020452E-3</v>
      </c>
      <c r="T2525" s="25">
        <f t="shared" si="218"/>
        <v>0.2642980777096115</v>
      </c>
      <c r="U2525" s="25">
        <f t="shared" si="218"/>
        <v>4.0474437627811867E-2</v>
      </c>
      <c r="V2525" s="25">
        <f t="shared" si="218"/>
        <v>6.3949611451942751E-2</v>
      </c>
      <c r="W2525" s="25">
        <f t="shared" si="218"/>
        <v>9.4710184049079757E-2</v>
      </c>
      <c r="X2525" s="25">
        <f t="shared" si="217"/>
        <v>4.0474437627811867E-2</v>
      </c>
      <c r="Y2525" s="25">
        <f t="shared" si="217"/>
        <v>6.3949611451942751E-2</v>
      </c>
      <c r="Z2525" s="25">
        <f t="shared" si="217"/>
        <v>9.4710184049079757E-2</v>
      </c>
    </row>
    <row r="2526" spans="1:26" s="24" customFormat="1" x14ac:dyDescent="0.25">
      <c r="A2526" s="24" t="s">
        <v>184</v>
      </c>
      <c r="B2526" s="24" t="s">
        <v>185</v>
      </c>
      <c r="C2526" s="24" t="s">
        <v>186</v>
      </c>
      <c r="D2526" s="24" t="s">
        <v>187</v>
      </c>
      <c r="E2526" s="24">
        <v>2020</v>
      </c>
      <c r="F2526" s="24" t="s">
        <v>139</v>
      </c>
      <c r="G2526" s="24" t="s">
        <v>134</v>
      </c>
      <c r="H2526" s="24">
        <v>30</v>
      </c>
      <c r="I2526" s="25">
        <v>0</v>
      </c>
      <c r="J2526" s="25">
        <v>8.0999999999999997E-8</v>
      </c>
      <c r="K2526" s="25">
        <v>1.9700000000000001E-5</v>
      </c>
      <c r="L2526" s="25">
        <v>2.2500000000000001E-6</v>
      </c>
      <c r="M2526" s="25">
        <v>3.9199999999999997E-6</v>
      </c>
      <c r="N2526" s="25">
        <v>7.7300000000000005E-6</v>
      </c>
      <c r="O2526" s="25">
        <f t="shared" si="214"/>
        <v>2.2500000000000001E-6</v>
      </c>
      <c r="P2526" s="25">
        <f t="shared" si="215"/>
        <v>3.9199999999999997E-6</v>
      </c>
      <c r="Q2526" s="25">
        <f t="shared" si="216"/>
        <v>7.7300000000000005E-6</v>
      </c>
      <c r="R2526" s="25">
        <f t="shared" si="218"/>
        <v>0</v>
      </c>
      <c r="S2526" s="25">
        <f t="shared" si="218"/>
        <v>3.2784294478527612E-4</v>
      </c>
      <c r="T2526" s="25">
        <f t="shared" si="218"/>
        <v>7.9734642126789379E-2</v>
      </c>
      <c r="U2526" s="25">
        <f t="shared" si="218"/>
        <v>9.1067484662576692E-3</v>
      </c>
      <c r="V2526" s="25">
        <f t="shared" si="218"/>
        <v>1.5865979550102247E-2</v>
      </c>
      <c r="W2526" s="25">
        <f t="shared" si="218"/>
        <v>3.1286740286298576E-2</v>
      </c>
      <c r="X2526" s="25">
        <f t="shared" si="217"/>
        <v>9.1067484662576692E-3</v>
      </c>
      <c r="Y2526" s="25">
        <f t="shared" si="217"/>
        <v>1.5865979550102247E-2</v>
      </c>
      <c r="Z2526" s="25">
        <f t="shared" si="217"/>
        <v>3.1286740286298576E-2</v>
      </c>
    </row>
    <row r="2527" spans="1:26" s="24" customFormat="1" x14ac:dyDescent="0.25">
      <c r="A2527" s="24" t="s">
        <v>184</v>
      </c>
      <c r="B2527" s="24" t="s">
        <v>185</v>
      </c>
      <c r="C2527" s="24" t="s">
        <v>186</v>
      </c>
      <c r="D2527" s="24" t="s">
        <v>187</v>
      </c>
      <c r="E2527" s="24">
        <v>2020</v>
      </c>
      <c r="F2527" s="24" t="s">
        <v>139</v>
      </c>
      <c r="G2527" s="24" t="s">
        <v>134</v>
      </c>
      <c r="H2527" s="24" t="s">
        <v>135</v>
      </c>
      <c r="I2527" s="25">
        <v>0</v>
      </c>
      <c r="J2527" s="25">
        <v>2.29E-8</v>
      </c>
      <c r="K2527" s="25">
        <v>1.1199999999999999E-5</v>
      </c>
      <c r="L2527" s="25">
        <v>9.16E-7</v>
      </c>
      <c r="M2527" s="25">
        <v>2.04E-6</v>
      </c>
      <c r="N2527" s="25">
        <v>5.0799999999999996E-6</v>
      </c>
      <c r="O2527" s="25">
        <f t="shared" si="214"/>
        <v>9.16E-7</v>
      </c>
      <c r="P2527" s="25">
        <f t="shared" si="215"/>
        <v>2.04E-6</v>
      </c>
      <c r="Q2527" s="25">
        <f t="shared" si="216"/>
        <v>5.0799999999999996E-6</v>
      </c>
      <c r="R2527" s="25">
        <f t="shared" si="218"/>
        <v>0</v>
      </c>
      <c r="S2527" s="25">
        <f t="shared" si="218"/>
        <v>9.268646216768917E-5</v>
      </c>
      <c r="T2527" s="25">
        <f t="shared" si="218"/>
        <v>4.5331370143149287E-2</v>
      </c>
      <c r="U2527" s="25">
        <f t="shared" si="218"/>
        <v>3.7074584867075665E-3</v>
      </c>
      <c r="V2527" s="25">
        <f t="shared" si="218"/>
        <v>8.2567852760736197E-3</v>
      </c>
      <c r="W2527" s="25">
        <f t="shared" si="218"/>
        <v>2.0561014314928426E-2</v>
      </c>
      <c r="X2527" s="25">
        <f t="shared" si="217"/>
        <v>3.7074584867075665E-3</v>
      </c>
      <c r="Y2527" s="25">
        <f t="shared" si="217"/>
        <v>8.2567852760736197E-3</v>
      </c>
      <c r="Z2527" s="25">
        <f t="shared" si="217"/>
        <v>2.0561014314928426E-2</v>
      </c>
    </row>
    <row r="2528" spans="1:26" s="24" customFormat="1" x14ac:dyDescent="0.25">
      <c r="A2528" s="24" t="s">
        <v>184</v>
      </c>
      <c r="B2528" s="24" t="s">
        <v>185</v>
      </c>
      <c r="C2528" s="24" t="s">
        <v>186</v>
      </c>
      <c r="D2528" s="24" t="s">
        <v>187</v>
      </c>
      <c r="E2528" s="24">
        <v>2020</v>
      </c>
      <c r="F2528" s="24" t="s">
        <v>139</v>
      </c>
      <c r="G2528" s="24" t="s">
        <v>134</v>
      </c>
      <c r="H2528" s="24">
        <v>60</v>
      </c>
      <c r="I2528" s="25">
        <v>0</v>
      </c>
      <c r="J2528" s="25">
        <v>7.7599999999999997E-9</v>
      </c>
      <c r="K2528" s="25">
        <v>7.0400000000000004E-6</v>
      </c>
      <c r="L2528" s="25">
        <v>7.4099999999999998E-7</v>
      </c>
      <c r="M2528" s="25">
        <v>1.2899999999999999E-6</v>
      </c>
      <c r="N2528" s="25">
        <v>2.8200000000000001E-6</v>
      </c>
      <c r="O2528" s="25">
        <f t="shared" si="214"/>
        <v>7.4099999999999998E-7</v>
      </c>
      <c r="P2528" s="25">
        <f t="shared" si="215"/>
        <v>1.2899999999999999E-6</v>
      </c>
      <c r="Q2528" s="25">
        <f t="shared" si="216"/>
        <v>2.8200000000000001E-6</v>
      </c>
      <c r="R2528" s="25">
        <f t="shared" si="218"/>
        <v>0</v>
      </c>
      <c r="S2528" s="25">
        <f t="shared" si="218"/>
        <v>3.1408163599182007E-5</v>
      </c>
      <c r="T2528" s="25">
        <f t="shared" si="218"/>
        <v>2.8494004089979551E-2</v>
      </c>
      <c r="U2528" s="25">
        <f t="shared" si="218"/>
        <v>2.999155828220859E-3</v>
      </c>
      <c r="V2528" s="25">
        <f t="shared" si="218"/>
        <v>5.2212024539877305E-3</v>
      </c>
      <c r="W2528" s="25">
        <f t="shared" si="218"/>
        <v>1.1413791411042946E-2</v>
      </c>
      <c r="X2528" s="25">
        <f t="shared" si="217"/>
        <v>2.999155828220859E-3</v>
      </c>
      <c r="Y2528" s="25">
        <f t="shared" si="217"/>
        <v>5.2212024539877305E-3</v>
      </c>
      <c r="Z2528" s="25">
        <f t="shared" si="217"/>
        <v>1.1413791411042946E-2</v>
      </c>
    </row>
    <row r="2529" spans="1:26" s="24" customFormat="1" x14ac:dyDescent="0.25">
      <c r="A2529" s="24" t="s">
        <v>184</v>
      </c>
      <c r="B2529" s="24" t="s">
        <v>185</v>
      </c>
      <c r="C2529" s="24" t="s">
        <v>186</v>
      </c>
      <c r="D2529" s="24" t="s">
        <v>187</v>
      </c>
      <c r="E2529" s="24">
        <v>2020</v>
      </c>
      <c r="F2529" s="24" t="s">
        <v>139</v>
      </c>
      <c r="G2529" s="24" t="s">
        <v>134</v>
      </c>
      <c r="H2529" s="24">
        <v>100</v>
      </c>
      <c r="I2529" s="25">
        <v>0</v>
      </c>
      <c r="J2529" s="25">
        <v>1.15E-9</v>
      </c>
      <c r="K2529" s="25">
        <v>2.96E-6</v>
      </c>
      <c r="L2529" s="25">
        <v>3.0400000000000002E-7</v>
      </c>
      <c r="M2529" s="25">
        <v>5.2300000000000001E-7</v>
      </c>
      <c r="N2529" s="25">
        <v>1.1999999999999999E-6</v>
      </c>
      <c r="O2529" s="25">
        <f t="shared" si="214"/>
        <v>3.0400000000000002E-7</v>
      </c>
      <c r="P2529" s="25">
        <f t="shared" si="215"/>
        <v>5.2300000000000001E-7</v>
      </c>
      <c r="Q2529" s="25">
        <f t="shared" si="216"/>
        <v>1.1999999999999999E-6</v>
      </c>
      <c r="R2529" s="25">
        <f t="shared" si="218"/>
        <v>0</v>
      </c>
      <c r="S2529" s="25">
        <f t="shared" si="218"/>
        <v>4.6545603271983642E-6</v>
      </c>
      <c r="T2529" s="25">
        <f t="shared" si="218"/>
        <v>1.1980433537832312E-2</v>
      </c>
      <c r="U2529" s="25">
        <f t="shared" si="218"/>
        <v>1.2304229038854807E-3</v>
      </c>
      <c r="V2529" s="25">
        <f t="shared" si="218"/>
        <v>2.1168130879345606E-3</v>
      </c>
      <c r="W2529" s="25">
        <f t="shared" si="218"/>
        <v>4.8569325153374233E-3</v>
      </c>
      <c r="X2529" s="25">
        <f t="shared" si="217"/>
        <v>1.2304229038854807E-3</v>
      </c>
      <c r="Y2529" s="25">
        <f t="shared" si="217"/>
        <v>2.1168130879345606E-3</v>
      </c>
      <c r="Z2529" s="25">
        <f t="shared" si="217"/>
        <v>4.8569325153374233E-3</v>
      </c>
    </row>
    <row r="2530" spans="1:26" s="24" customFormat="1" x14ac:dyDescent="0.25">
      <c r="A2530" s="24" t="s">
        <v>184</v>
      </c>
      <c r="B2530" s="24" t="s">
        <v>185</v>
      </c>
      <c r="C2530" s="24" t="s">
        <v>186</v>
      </c>
      <c r="D2530" s="24" t="s">
        <v>187</v>
      </c>
      <c r="E2530" s="24">
        <v>2020</v>
      </c>
      <c r="F2530" s="24" t="s">
        <v>139</v>
      </c>
      <c r="G2530" s="24" t="s">
        <v>134</v>
      </c>
      <c r="H2530" s="24" t="s">
        <v>136</v>
      </c>
      <c r="I2530" s="25">
        <v>0</v>
      </c>
      <c r="J2530" s="25">
        <v>1.7399999999999999E-11</v>
      </c>
      <c r="K2530" s="25">
        <v>1.6999999999999999E-7</v>
      </c>
      <c r="L2530" s="25">
        <v>7.4799999999999998E-9</v>
      </c>
      <c r="M2530" s="25">
        <v>1.88E-8</v>
      </c>
      <c r="N2530" s="25">
        <v>1.2499999999999999E-7</v>
      </c>
      <c r="O2530" s="25">
        <f t="shared" si="214"/>
        <v>7.4799999999999998E-9</v>
      </c>
      <c r="P2530" s="25">
        <f t="shared" si="215"/>
        <v>1.88E-8</v>
      </c>
      <c r="Q2530" s="25">
        <f t="shared" si="216"/>
        <v>1.2499999999999999E-7</v>
      </c>
      <c r="R2530" s="25">
        <f t="shared" si="218"/>
        <v>0</v>
      </c>
      <c r="S2530" s="25">
        <f t="shared" si="218"/>
        <v>7.0425521472392638E-8</v>
      </c>
      <c r="T2530" s="25">
        <f t="shared" si="218"/>
        <v>6.880654396728016E-4</v>
      </c>
      <c r="U2530" s="25">
        <f t="shared" si="218"/>
        <v>3.0274879345603269E-5</v>
      </c>
      <c r="V2530" s="25">
        <f t="shared" si="218"/>
        <v>7.6091942740286295E-5</v>
      </c>
      <c r="W2530" s="25">
        <f t="shared" si="218"/>
        <v>5.0593047034764823E-4</v>
      </c>
      <c r="X2530" s="25">
        <f t="shared" si="217"/>
        <v>3.0274879345603269E-5</v>
      </c>
      <c r="Y2530" s="25">
        <f t="shared" si="217"/>
        <v>7.6091942740286295E-5</v>
      </c>
      <c r="Z2530" s="25">
        <f t="shared" si="217"/>
        <v>5.0593047034764823E-4</v>
      </c>
    </row>
    <row r="2531" spans="1:26" s="24" customFormat="1" x14ac:dyDescent="0.25">
      <c r="A2531" s="24" t="s">
        <v>184</v>
      </c>
      <c r="B2531" s="24" t="s">
        <v>185</v>
      </c>
      <c r="C2531" s="24" t="s">
        <v>186</v>
      </c>
      <c r="D2531" s="24" t="s">
        <v>187</v>
      </c>
      <c r="E2531" s="24">
        <v>2020</v>
      </c>
      <c r="F2531" s="24" t="s">
        <v>139</v>
      </c>
      <c r="G2531" s="24" t="s">
        <v>134</v>
      </c>
      <c r="H2531" s="24">
        <v>1000</v>
      </c>
      <c r="I2531" s="25">
        <v>0</v>
      </c>
      <c r="J2531" s="25">
        <v>7.8599999999999992E-12</v>
      </c>
      <c r="K2531" s="25">
        <v>5.7499999999999999E-8</v>
      </c>
      <c r="L2531" s="25">
        <v>5.0600000000000003E-9</v>
      </c>
      <c r="M2531" s="25">
        <v>8.3500000000000003E-9</v>
      </c>
      <c r="N2531" s="25">
        <v>2.1900000000000001E-8</v>
      </c>
      <c r="O2531" s="25">
        <f t="shared" si="214"/>
        <v>5.0600000000000003E-9</v>
      </c>
      <c r="P2531" s="25">
        <f t="shared" si="215"/>
        <v>8.3500000000000003E-9</v>
      </c>
      <c r="Q2531" s="25">
        <f t="shared" si="216"/>
        <v>2.1900000000000001E-8</v>
      </c>
      <c r="R2531" s="25">
        <f t="shared" si="218"/>
        <v>0</v>
      </c>
      <c r="S2531" s="25">
        <f t="shared" si="218"/>
        <v>3.1812907975460118E-8</v>
      </c>
      <c r="T2531" s="25">
        <f t="shared" si="218"/>
        <v>2.3272801635991822E-4</v>
      </c>
      <c r="U2531" s="25">
        <f t="shared" si="218"/>
        <v>2.0480065439672802E-5</v>
      </c>
      <c r="V2531" s="25">
        <f t="shared" si="218"/>
        <v>3.3796155419222908E-5</v>
      </c>
      <c r="W2531" s="25">
        <f t="shared" si="218"/>
        <v>8.8639018404907985E-5</v>
      </c>
      <c r="X2531" s="25">
        <f t="shared" si="217"/>
        <v>2.0480065439672802E-5</v>
      </c>
      <c r="Y2531" s="25">
        <f t="shared" si="217"/>
        <v>3.3796155419222908E-5</v>
      </c>
      <c r="Z2531" s="25">
        <f t="shared" si="217"/>
        <v>8.8639018404907985E-5</v>
      </c>
    </row>
    <row r="2532" spans="1:26" s="24" customFormat="1" x14ac:dyDescent="0.25">
      <c r="A2532" s="24" t="s">
        <v>184</v>
      </c>
      <c r="B2532" s="24" t="s">
        <v>185</v>
      </c>
      <c r="C2532" s="24" t="s">
        <v>186</v>
      </c>
      <c r="D2532" s="24" t="s">
        <v>187</v>
      </c>
      <c r="E2532" s="24">
        <v>2020</v>
      </c>
      <c r="F2532" s="24" t="s">
        <v>139</v>
      </c>
      <c r="G2532" s="24" t="s">
        <v>134</v>
      </c>
      <c r="H2532" s="24">
        <v>2500</v>
      </c>
      <c r="I2532" s="25">
        <v>0</v>
      </c>
      <c r="J2532" s="25">
        <v>2.0999999999999999E-12</v>
      </c>
      <c r="K2532" s="25">
        <v>1.29E-8</v>
      </c>
      <c r="L2532" s="25">
        <v>1.07E-9</v>
      </c>
      <c r="M2532" s="25">
        <v>1.7200000000000001E-9</v>
      </c>
      <c r="N2532" s="25">
        <v>4.8E-9</v>
      </c>
      <c r="O2532" s="25">
        <f t="shared" si="214"/>
        <v>1.07E-9</v>
      </c>
      <c r="P2532" s="25">
        <f t="shared" si="215"/>
        <v>1.7200000000000001E-9</v>
      </c>
      <c r="Q2532" s="25">
        <f t="shared" si="216"/>
        <v>4.8E-9</v>
      </c>
      <c r="R2532" s="25">
        <f t="shared" si="218"/>
        <v>0</v>
      </c>
      <c r="S2532" s="25">
        <f t="shared" si="218"/>
        <v>8.4996319018404902E-9</v>
      </c>
      <c r="T2532" s="25">
        <f t="shared" si="218"/>
        <v>5.2212024539877299E-5</v>
      </c>
      <c r="U2532" s="25">
        <f t="shared" si="218"/>
        <v>4.3307648261758688E-6</v>
      </c>
      <c r="V2532" s="25">
        <f t="shared" si="218"/>
        <v>6.9616032719836408E-6</v>
      </c>
      <c r="W2532" s="25">
        <f t="shared" si="218"/>
        <v>1.9427730061349694E-5</v>
      </c>
      <c r="X2532" s="25">
        <f t="shared" si="217"/>
        <v>4.3307648261758688E-6</v>
      </c>
      <c r="Y2532" s="25">
        <f t="shared" si="217"/>
        <v>6.9616032719836408E-6</v>
      </c>
      <c r="Z2532" s="25">
        <f t="shared" si="217"/>
        <v>1.9427730061349694E-5</v>
      </c>
    </row>
    <row r="2533" spans="1:26" s="24" customFormat="1" x14ac:dyDescent="0.25">
      <c r="A2533" s="24" t="s">
        <v>184</v>
      </c>
      <c r="B2533" s="24" t="s">
        <v>185</v>
      </c>
      <c r="C2533" s="24" t="s">
        <v>186</v>
      </c>
      <c r="D2533" s="24" t="s">
        <v>187</v>
      </c>
      <c r="E2533" s="24">
        <v>2020</v>
      </c>
      <c r="F2533" s="24" t="s">
        <v>139</v>
      </c>
      <c r="G2533" s="24" t="s">
        <v>134</v>
      </c>
      <c r="H2533" s="24">
        <v>5000</v>
      </c>
      <c r="I2533" s="25">
        <v>0</v>
      </c>
      <c r="J2533" s="25">
        <v>7.8399999999999999E-13</v>
      </c>
      <c r="K2533" s="25">
        <v>4.2700000000000004E-9</v>
      </c>
      <c r="L2533" s="25">
        <v>3.3900000000000002E-10</v>
      </c>
      <c r="M2533" s="25">
        <v>5.3700000000000001E-10</v>
      </c>
      <c r="N2533" s="25">
        <v>1.56E-9</v>
      </c>
      <c r="O2533" s="25">
        <f t="shared" si="214"/>
        <v>3.3900000000000002E-10</v>
      </c>
      <c r="P2533" s="25">
        <f t="shared" si="215"/>
        <v>5.3700000000000001E-10</v>
      </c>
      <c r="Q2533" s="25">
        <f t="shared" si="216"/>
        <v>1.56E-9</v>
      </c>
      <c r="R2533" s="25">
        <f t="shared" si="218"/>
        <v>0</v>
      </c>
      <c r="S2533" s="25">
        <f t="shared" si="218"/>
        <v>3.1731959100204499E-9</v>
      </c>
      <c r="T2533" s="25">
        <f t="shared" si="218"/>
        <v>1.7282584867075667E-5</v>
      </c>
      <c r="U2533" s="25">
        <f t="shared" si="218"/>
        <v>1.3720834355828221E-6</v>
      </c>
      <c r="V2533" s="25">
        <f t="shared" si="218"/>
        <v>2.1734773006134969E-6</v>
      </c>
      <c r="W2533" s="25">
        <f t="shared" si="218"/>
        <v>6.3140122699386501E-6</v>
      </c>
      <c r="X2533" s="25">
        <f t="shared" si="217"/>
        <v>1.3720834355828221E-6</v>
      </c>
      <c r="Y2533" s="25">
        <f t="shared" si="217"/>
        <v>2.1734773006134969E-6</v>
      </c>
      <c r="Z2533" s="25">
        <f t="shared" si="217"/>
        <v>6.3140122699386501E-6</v>
      </c>
    </row>
    <row r="2534" spans="1:26" s="24" customFormat="1" x14ac:dyDescent="0.25">
      <c r="A2534" s="24" t="s">
        <v>184</v>
      </c>
      <c r="B2534" s="24" t="s">
        <v>185</v>
      </c>
      <c r="C2534" s="24" t="s">
        <v>186</v>
      </c>
      <c r="D2534" s="24" t="s">
        <v>187</v>
      </c>
      <c r="E2534" s="24">
        <v>2020</v>
      </c>
      <c r="F2534" s="24" t="s">
        <v>139</v>
      </c>
      <c r="G2534" s="24" t="s">
        <v>134</v>
      </c>
      <c r="H2534" s="24">
        <v>10000</v>
      </c>
      <c r="I2534" s="25">
        <v>0</v>
      </c>
      <c r="J2534" s="25">
        <v>3.2399999999999998E-13</v>
      </c>
      <c r="K2534" s="25">
        <v>1.51E-9</v>
      </c>
      <c r="L2534" s="25">
        <v>1.11E-10</v>
      </c>
      <c r="M2534" s="25">
        <v>1.7399999999999999E-10</v>
      </c>
      <c r="N2534" s="25">
        <v>5.2600000000000004E-10</v>
      </c>
      <c r="O2534" s="25">
        <f t="shared" si="214"/>
        <v>1.11E-10</v>
      </c>
      <c r="P2534" s="25">
        <f t="shared" si="215"/>
        <v>1.7399999999999999E-10</v>
      </c>
      <c r="Q2534" s="25">
        <f t="shared" si="216"/>
        <v>5.2600000000000004E-10</v>
      </c>
      <c r="R2534" s="25">
        <f t="shared" si="218"/>
        <v>0</v>
      </c>
      <c r="S2534" s="25">
        <f t="shared" si="218"/>
        <v>1.3113717791411043E-9</v>
      </c>
      <c r="T2534" s="25">
        <f t="shared" si="218"/>
        <v>6.1116400817995907E-6</v>
      </c>
      <c r="U2534" s="25">
        <f t="shared" si="218"/>
        <v>4.4926625766871168E-7</v>
      </c>
      <c r="V2534" s="25">
        <f t="shared" si="218"/>
        <v>7.0425521472392638E-7</v>
      </c>
      <c r="W2534" s="25">
        <f t="shared" si="218"/>
        <v>2.128955419222904E-6</v>
      </c>
      <c r="X2534" s="25">
        <f t="shared" si="217"/>
        <v>4.4926625766871168E-7</v>
      </c>
      <c r="Y2534" s="25">
        <f t="shared" si="217"/>
        <v>7.0425521472392638E-7</v>
      </c>
      <c r="Z2534" s="25">
        <f t="shared" si="217"/>
        <v>2.128955419222904E-6</v>
      </c>
    </row>
    <row r="2535" spans="1:26" s="24" customFormat="1" x14ac:dyDescent="0.25">
      <c r="A2535" s="24" t="s">
        <v>184</v>
      </c>
      <c r="B2535" s="24" t="s">
        <v>185</v>
      </c>
      <c r="C2535" s="24" t="s">
        <v>186</v>
      </c>
      <c r="D2535" s="24" t="s">
        <v>187</v>
      </c>
      <c r="E2535" s="24">
        <v>2020</v>
      </c>
      <c r="F2535" s="24" t="s">
        <v>139</v>
      </c>
      <c r="G2535" s="24" t="s">
        <v>137</v>
      </c>
      <c r="H2535" s="24">
        <v>10</v>
      </c>
      <c r="I2535" s="25">
        <v>0</v>
      </c>
      <c r="J2535" s="25">
        <v>2.2299999999999998E-6</v>
      </c>
      <c r="K2535" s="25">
        <v>6.5300000000000002E-5</v>
      </c>
      <c r="L2535" s="25">
        <v>1.0000000000000001E-5</v>
      </c>
      <c r="M2535" s="25">
        <v>1.5800000000000001E-5</v>
      </c>
      <c r="N2535" s="25">
        <v>2.34E-5</v>
      </c>
      <c r="O2535" s="25">
        <f t="shared" si="214"/>
        <v>1.0000000000000001E-5</v>
      </c>
      <c r="P2535" s="25">
        <f t="shared" si="215"/>
        <v>1.5800000000000001E-5</v>
      </c>
      <c r="Q2535" s="25">
        <f t="shared" si="216"/>
        <v>2.34E-5</v>
      </c>
      <c r="R2535" s="25">
        <f t="shared" si="218"/>
        <v>0</v>
      </c>
      <c r="S2535" s="25">
        <f t="shared" si="218"/>
        <v>9.0257995910020452E-3</v>
      </c>
      <c r="T2535" s="25">
        <f t="shared" si="218"/>
        <v>0.2642980777096115</v>
      </c>
      <c r="U2535" s="25">
        <f t="shared" si="218"/>
        <v>4.0474437627811867E-2</v>
      </c>
      <c r="V2535" s="25">
        <f t="shared" si="218"/>
        <v>6.3949611451942751E-2</v>
      </c>
      <c r="W2535" s="25">
        <f t="shared" si="218"/>
        <v>9.4710184049079757E-2</v>
      </c>
      <c r="X2535" s="25">
        <f t="shared" si="217"/>
        <v>4.0474437627811867E-2</v>
      </c>
      <c r="Y2535" s="25">
        <f t="shared" si="217"/>
        <v>6.3949611451942751E-2</v>
      </c>
      <c r="Z2535" s="25">
        <f t="shared" si="217"/>
        <v>9.4710184049079757E-2</v>
      </c>
    </row>
    <row r="2536" spans="1:26" s="24" customFormat="1" x14ac:dyDescent="0.25">
      <c r="A2536" s="24" t="s">
        <v>184</v>
      </c>
      <c r="B2536" s="24" t="s">
        <v>185</v>
      </c>
      <c r="C2536" s="24" t="s">
        <v>186</v>
      </c>
      <c r="D2536" s="24" t="s">
        <v>187</v>
      </c>
      <c r="E2536" s="24">
        <v>2020</v>
      </c>
      <c r="F2536" s="24" t="s">
        <v>139</v>
      </c>
      <c r="G2536" s="24" t="s">
        <v>137</v>
      </c>
      <c r="H2536" s="24">
        <v>30</v>
      </c>
      <c r="I2536" s="25">
        <v>0</v>
      </c>
      <c r="J2536" s="25">
        <v>8.0999999999999997E-8</v>
      </c>
      <c r="K2536" s="25">
        <v>1.9700000000000001E-5</v>
      </c>
      <c r="L2536" s="25">
        <v>2.2500000000000001E-6</v>
      </c>
      <c r="M2536" s="25">
        <v>3.9199999999999997E-6</v>
      </c>
      <c r="N2536" s="25">
        <v>7.7300000000000005E-6</v>
      </c>
      <c r="O2536" s="25">
        <f t="shared" si="214"/>
        <v>2.2500000000000001E-6</v>
      </c>
      <c r="P2536" s="25">
        <f t="shared" si="215"/>
        <v>3.9199999999999997E-6</v>
      </c>
      <c r="Q2536" s="25">
        <f t="shared" si="216"/>
        <v>7.7300000000000005E-6</v>
      </c>
      <c r="R2536" s="25">
        <f t="shared" si="218"/>
        <v>0</v>
      </c>
      <c r="S2536" s="25">
        <f t="shared" si="218"/>
        <v>3.2784294478527612E-4</v>
      </c>
      <c r="T2536" s="25">
        <f t="shared" si="218"/>
        <v>7.9734642126789379E-2</v>
      </c>
      <c r="U2536" s="25">
        <f t="shared" si="218"/>
        <v>9.1067484662576692E-3</v>
      </c>
      <c r="V2536" s="25">
        <f t="shared" si="218"/>
        <v>1.5865979550102247E-2</v>
      </c>
      <c r="W2536" s="25">
        <f t="shared" si="218"/>
        <v>3.1286740286298576E-2</v>
      </c>
      <c r="X2536" s="25">
        <f t="shared" si="217"/>
        <v>9.1067484662576692E-3</v>
      </c>
      <c r="Y2536" s="25">
        <f t="shared" si="217"/>
        <v>1.5865979550102247E-2</v>
      </c>
      <c r="Z2536" s="25">
        <f t="shared" si="217"/>
        <v>3.1286740286298576E-2</v>
      </c>
    </row>
    <row r="2537" spans="1:26" s="24" customFormat="1" x14ac:dyDescent="0.25">
      <c r="A2537" s="24" t="s">
        <v>184</v>
      </c>
      <c r="B2537" s="24" t="s">
        <v>185</v>
      </c>
      <c r="C2537" s="24" t="s">
        <v>186</v>
      </c>
      <c r="D2537" s="24" t="s">
        <v>187</v>
      </c>
      <c r="E2537" s="24">
        <v>2020</v>
      </c>
      <c r="F2537" s="24" t="s">
        <v>139</v>
      </c>
      <c r="G2537" s="24" t="s">
        <v>137</v>
      </c>
      <c r="H2537" s="24" t="s">
        <v>135</v>
      </c>
      <c r="I2537" s="25">
        <v>0</v>
      </c>
      <c r="J2537" s="25">
        <v>2.29E-8</v>
      </c>
      <c r="K2537" s="25">
        <v>1.1199999999999999E-5</v>
      </c>
      <c r="L2537" s="25">
        <v>9.16E-7</v>
      </c>
      <c r="M2537" s="25">
        <v>2.04E-6</v>
      </c>
      <c r="N2537" s="25">
        <v>5.0799999999999996E-6</v>
      </c>
      <c r="O2537" s="25">
        <f t="shared" si="214"/>
        <v>9.16E-7</v>
      </c>
      <c r="P2537" s="25">
        <f t="shared" si="215"/>
        <v>2.04E-6</v>
      </c>
      <c r="Q2537" s="25">
        <f t="shared" si="216"/>
        <v>5.0799999999999996E-6</v>
      </c>
      <c r="R2537" s="25">
        <f t="shared" si="218"/>
        <v>0</v>
      </c>
      <c r="S2537" s="25">
        <f t="shared" si="218"/>
        <v>9.268646216768917E-5</v>
      </c>
      <c r="T2537" s="25">
        <f t="shared" si="218"/>
        <v>4.5331370143149287E-2</v>
      </c>
      <c r="U2537" s="25">
        <f t="shared" si="218"/>
        <v>3.7074584867075665E-3</v>
      </c>
      <c r="V2537" s="25">
        <f t="shared" si="218"/>
        <v>8.2567852760736197E-3</v>
      </c>
      <c r="W2537" s="25">
        <f t="shared" si="218"/>
        <v>2.0561014314928426E-2</v>
      </c>
      <c r="X2537" s="25">
        <f t="shared" si="217"/>
        <v>3.7074584867075665E-3</v>
      </c>
      <c r="Y2537" s="25">
        <f t="shared" si="217"/>
        <v>8.2567852760736197E-3</v>
      </c>
      <c r="Z2537" s="25">
        <f t="shared" si="217"/>
        <v>2.0561014314928426E-2</v>
      </c>
    </row>
    <row r="2538" spans="1:26" s="24" customFormat="1" x14ac:dyDescent="0.25">
      <c r="A2538" s="24" t="s">
        <v>184</v>
      </c>
      <c r="B2538" s="24" t="s">
        <v>185</v>
      </c>
      <c r="C2538" s="24" t="s">
        <v>186</v>
      </c>
      <c r="D2538" s="24" t="s">
        <v>187</v>
      </c>
      <c r="E2538" s="24">
        <v>2020</v>
      </c>
      <c r="F2538" s="24" t="s">
        <v>139</v>
      </c>
      <c r="G2538" s="24" t="s">
        <v>137</v>
      </c>
      <c r="H2538" s="24">
        <v>60</v>
      </c>
      <c r="I2538" s="25">
        <v>0</v>
      </c>
      <c r="J2538" s="25">
        <v>7.6899999999999997E-9</v>
      </c>
      <c r="K2538" s="25">
        <v>7.0400000000000004E-6</v>
      </c>
      <c r="L2538" s="25">
        <v>7.4099999999999998E-7</v>
      </c>
      <c r="M2538" s="25">
        <v>1.2899999999999999E-6</v>
      </c>
      <c r="N2538" s="25">
        <v>2.8200000000000001E-6</v>
      </c>
      <c r="O2538" s="25">
        <f t="shared" si="214"/>
        <v>7.4099999999999998E-7</v>
      </c>
      <c r="P2538" s="25">
        <f t="shared" si="215"/>
        <v>1.2899999999999999E-6</v>
      </c>
      <c r="Q2538" s="25">
        <f t="shared" si="216"/>
        <v>2.8200000000000001E-6</v>
      </c>
      <c r="R2538" s="25">
        <f t="shared" si="218"/>
        <v>0</v>
      </c>
      <c r="S2538" s="25">
        <f t="shared" si="218"/>
        <v>3.1124842535787322E-5</v>
      </c>
      <c r="T2538" s="25">
        <f t="shared" si="218"/>
        <v>2.8494004089979551E-2</v>
      </c>
      <c r="U2538" s="25">
        <f t="shared" si="218"/>
        <v>2.999155828220859E-3</v>
      </c>
      <c r="V2538" s="25">
        <f t="shared" si="218"/>
        <v>5.2212024539877305E-3</v>
      </c>
      <c r="W2538" s="25">
        <f t="shared" si="218"/>
        <v>1.1413791411042946E-2</v>
      </c>
      <c r="X2538" s="25">
        <f t="shared" si="217"/>
        <v>2.999155828220859E-3</v>
      </c>
      <c r="Y2538" s="25">
        <f t="shared" si="217"/>
        <v>5.2212024539877305E-3</v>
      </c>
      <c r="Z2538" s="25">
        <f t="shared" si="217"/>
        <v>1.1413791411042946E-2</v>
      </c>
    </row>
    <row r="2539" spans="1:26" s="24" customFormat="1" x14ac:dyDescent="0.25">
      <c r="A2539" s="24" t="s">
        <v>184</v>
      </c>
      <c r="B2539" s="24" t="s">
        <v>185</v>
      </c>
      <c r="C2539" s="24" t="s">
        <v>186</v>
      </c>
      <c r="D2539" s="24" t="s">
        <v>187</v>
      </c>
      <c r="E2539" s="24">
        <v>2020</v>
      </c>
      <c r="F2539" s="24" t="s">
        <v>139</v>
      </c>
      <c r="G2539" s="24" t="s">
        <v>137</v>
      </c>
      <c r="H2539" s="24">
        <v>100</v>
      </c>
      <c r="I2539" s="25">
        <v>0</v>
      </c>
      <c r="J2539" s="25">
        <v>1.0600000000000001E-9</v>
      </c>
      <c r="K2539" s="25">
        <v>2.96E-6</v>
      </c>
      <c r="L2539" s="25">
        <v>3.0400000000000002E-7</v>
      </c>
      <c r="M2539" s="25">
        <v>5.2200000000000004E-7</v>
      </c>
      <c r="N2539" s="25">
        <v>1.1999999999999999E-6</v>
      </c>
      <c r="O2539" s="25">
        <f t="shared" si="214"/>
        <v>3.0400000000000002E-7</v>
      </c>
      <c r="P2539" s="25">
        <f t="shared" si="215"/>
        <v>5.2200000000000004E-7</v>
      </c>
      <c r="Q2539" s="25">
        <f t="shared" si="216"/>
        <v>1.1999999999999999E-6</v>
      </c>
      <c r="R2539" s="25">
        <f t="shared" si="218"/>
        <v>0</v>
      </c>
      <c r="S2539" s="25">
        <f t="shared" si="218"/>
        <v>4.2902903885480579E-6</v>
      </c>
      <c r="T2539" s="25">
        <f t="shared" si="218"/>
        <v>1.1980433537832312E-2</v>
      </c>
      <c r="U2539" s="25">
        <f t="shared" si="218"/>
        <v>1.2304229038854807E-3</v>
      </c>
      <c r="V2539" s="25">
        <f t="shared" si="218"/>
        <v>2.1127656441717792E-3</v>
      </c>
      <c r="W2539" s="25">
        <f t="shared" si="218"/>
        <v>4.8569325153374233E-3</v>
      </c>
      <c r="X2539" s="25">
        <f t="shared" si="217"/>
        <v>1.2304229038854807E-3</v>
      </c>
      <c r="Y2539" s="25">
        <f t="shared" si="217"/>
        <v>2.1127656441717792E-3</v>
      </c>
      <c r="Z2539" s="25">
        <f t="shared" si="217"/>
        <v>4.8569325153374233E-3</v>
      </c>
    </row>
    <row r="2540" spans="1:26" s="24" customFormat="1" x14ac:dyDescent="0.25">
      <c r="A2540" s="24" t="s">
        <v>184</v>
      </c>
      <c r="B2540" s="24" t="s">
        <v>185</v>
      </c>
      <c r="C2540" s="24" t="s">
        <v>186</v>
      </c>
      <c r="D2540" s="24" t="s">
        <v>187</v>
      </c>
      <c r="E2540" s="24">
        <v>2020</v>
      </c>
      <c r="F2540" s="24" t="s">
        <v>139</v>
      </c>
      <c r="G2540" s="24" t="s">
        <v>137</v>
      </c>
      <c r="H2540" s="24" t="s">
        <v>136</v>
      </c>
      <c r="I2540" s="25">
        <v>0</v>
      </c>
      <c r="J2540" s="25">
        <v>0</v>
      </c>
      <c r="K2540" s="25">
        <v>1.6899999999999999E-7</v>
      </c>
      <c r="L2540" s="25">
        <v>7.44E-9</v>
      </c>
      <c r="M2540" s="25">
        <v>1.8699999999999999E-8</v>
      </c>
      <c r="N2540" s="25">
        <v>1.24E-7</v>
      </c>
      <c r="O2540" s="25">
        <f t="shared" si="214"/>
        <v>7.44E-9</v>
      </c>
      <c r="P2540" s="25">
        <f t="shared" si="215"/>
        <v>1.8699999999999999E-8</v>
      </c>
      <c r="Q2540" s="25">
        <f t="shared" si="216"/>
        <v>1.24E-7</v>
      </c>
      <c r="R2540" s="25">
        <f t="shared" si="218"/>
        <v>0</v>
      </c>
      <c r="S2540" s="25">
        <f t="shared" si="218"/>
        <v>0</v>
      </c>
      <c r="T2540" s="25">
        <f t="shared" si="218"/>
        <v>6.8401799591002034E-4</v>
      </c>
      <c r="U2540" s="25">
        <f t="shared" si="218"/>
        <v>3.0112981595092026E-5</v>
      </c>
      <c r="V2540" s="25">
        <f t="shared" si="218"/>
        <v>7.5687198364008171E-5</v>
      </c>
      <c r="W2540" s="25">
        <f t="shared" si="218"/>
        <v>5.0188302658486707E-4</v>
      </c>
      <c r="X2540" s="25">
        <f t="shared" si="217"/>
        <v>3.0112981595092026E-5</v>
      </c>
      <c r="Y2540" s="25">
        <f t="shared" si="217"/>
        <v>7.5687198364008171E-5</v>
      </c>
      <c r="Z2540" s="25">
        <f t="shared" si="217"/>
        <v>5.0188302658486707E-4</v>
      </c>
    </row>
    <row r="2541" spans="1:26" s="24" customFormat="1" x14ac:dyDescent="0.25">
      <c r="A2541" s="24" t="s">
        <v>184</v>
      </c>
      <c r="B2541" s="24" t="s">
        <v>185</v>
      </c>
      <c r="C2541" s="24" t="s">
        <v>186</v>
      </c>
      <c r="D2541" s="24" t="s">
        <v>187</v>
      </c>
      <c r="E2541" s="24">
        <v>2020</v>
      </c>
      <c r="F2541" s="24" t="s">
        <v>139</v>
      </c>
      <c r="G2541" s="24" t="s">
        <v>137</v>
      </c>
      <c r="H2541" s="24">
        <v>1000</v>
      </c>
      <c r="I2541" s="25">
        <v>0</v>
      </c>
      <c r="J2541" s="25">
        <v>0</v>
      </c>
      <c r="K2541" s="25">
        <v>5.7200000000000003E-8</v>
      </c>
      <c r="L2541" s="25">
        <v>5.04E-9</v>
      </c>
      <c r="M2541" s="25">
        <v>8.3099999999999996E-9</v>
      </c>
      <c r="N2541" s="25">
        <v>2.18E-8</v>
      </c>
      <c r="O2541" s="25">
        <f t="shared" si="214"/>
        <v>5.04E-9</v>
      </c>
      <c r="P2541" s="25">
        <f t="shared" si="215"/>
        <v>8.3099999999999996E-9</v>
      </c>
      <c r="Q2541" s="25">
        <f t="shared" si="216"/>
        <v>2.18E-8</v>
      </c>
      <c r="R2541" s="25">
        <f t="shared" si="218"/>
        <v>0</v>
      </c>
      <c r="S2541" s="25">
        <f t="shared" si="218"/>
        <v>0</v>
      </c>
      <c r="T2541" s="25">
        <f t="shared" si="218"/>
        <v>2.3151378323108386E-4</v>
      </c>
      <c r="U2541" s="25">
        <f t="shared" si="218"/>
        <v>2.0399116564417179E-5</v>
      </c>
      <c r="V2541" s="25">
        <f t="shared" si="218"/>
        <v>3.3634257668711654E-5</v>
      </c>
      <c r="W2541" s="25">
        <f t="shared" si="218"/>
        <v>8.8234274028629861E-5</v>
      </c>
      <c r="X2541" s="25">
        <f t="shared" si="217"/>
        <v>2.0399116564417179E-5</v>
      </c>
      <c r="Y2541" s="25">
        <f t="shared" si="217"/>
        <v>3.3634257668711654E-5</v>
      </c>
      <c r="Z2541" s="25">
        <f t="shared" si="217"/>
        <v>8.8234274028629861E-5</v>
      </c>
    </row>
    <row r="2542" spans="1:26" s="24" customFormat="1" x14ac:dyDescent="0.25">
      <c r="A2542" s="24" t="s">
        <v>184</v>
      </c>
      <c r="B2542" s="24" t="s">
        <v>185</v>
      </c>
      <c r="C2542" s="24" t="s">
        <v>186</v>
      </c>
      <c r="D2542" s="24" t="s">
        <v>187</v>
      </c>
      <c r="E2542" s="24">
        <v>2020</v>
      </c>
      <c r="F2542" s="24" t="s">
        <v>139</v>
      </c>
      <c r="G2542" s="24" t="s">
        <v>137</v>
      </c>
      <c r="H2542" s="24">
        <v>2500</v>
      </c>
      <c r="I2542" s="25">
        <v>0</v>
      </c>
      <c r="J2542" s="25">
        <v>0</v>
      </c>
      <c r="K2542" s="25">
        <v>1.28E-8</v>
      </c>
      <c r="L2542" s="25">
        <v>1.0600000000000001E-9</v>
      </c>
      <c r="M2542" s="25">
        <v>1.6999999999999999E-9</v>
      </c>
      <c r="N2542" s="25">
        <v>4.7600000000000001E-9</v>
      </c>
      <c r="O2542" s="25">
        <f t="shared" si="214"/>
        <v>1.0600000000000001E-9</v>
      </c>
      <c r="P2542" s="25">
        <f t="shared" si="215"/>
        <v>1.6999999999999999E-9</v>
      </c>
      <c r="Q2542" s="25">
        <f t="shared" si="216"/>
        <v>4.7600000000000001E-9</v>
      </c>
      <c r="R2542" s="25">
        <f t="shared" si="218"/>
        <v>0</v>
      </c>
      <c r="S2542" s="25">
        <f t="shared" si="218"/>
        <v>0</v>
      </c>
      <c r="T2542" s="25">
        <f t="shared" si="218"/>
        <v>5.1807280163599182E-5</v>
      </c>
      <c r="U2542" s="25">
        <f t="shared" si="218"/>
        <v>4.2902903885480579E-6</v>
      </c>
      <c r="V2542" s="25">
        <f t="shared" si="218"/>
        <v>6.8806543967280157E-6</v>
      </c>
      <c r="W2542" s="25">
        <f t="shared" si="218"/>
        <v>1.9265832310838447E-5</v>
      </c>
      <c r="X2542" s="25">
        <f t="shared" si="217"/>
        <v>4.2902903885480579E-6</v>
      </c>
      <c r="Y2542" s="25">
        <f t="shared" si="217"/>
        <v>6.8806543967280157E-6</v>
      </c>
      <c r="Z2542" s="25">
        <f t="shared" si="217"/>
        <v>1.9265832310838447E-5</v>
      </c>
    </row>
    <row r="2543" spans="1:26" s="24" customFormat="1" x14ac:dyDescent="0.25">
      <c r="A2543" s="24" t="s">
        <v>184</v>
      </c>
      <c r="B2543" s="24" t="s">
        <v>185</v>
      </c>
      <c r="C2543" s="24" t="s">
        <v>186</v>
      </c>
      <c r="D2543" s="24" t="s">
        <v>187</v>
      </c>
      <c r="E2543" s="24">
        <v>2020</v>
      </c>
      <c r="F2543" s="24" t="s">
        <v>139</v>
      </c>
      <c r="G2543" s="24" t="s">
        <v>137</v>
      </c>
      <c r="H2543" s="24">
        <v>5000</v>
      </c>
      <c r="I2543" s="25">
        <v>0</v>
      </c>
      <c r="J2543" s="25">
        <v>0</v>
      </c>
      <c r="K2543" s="25">
        <v>4.2400000000000002E-9</v>
      </c>
      <c r="L2543" s="25">
        <v>3.3599999999999998E-10</v>
      </c>
      <c r="M2543" s="25">
        <v>5.3300000000000002E-10</v>
      </c>
      <c r="N2543" s="25">
        <v>1.55E-9</v>
      </c>
      <c r="O2543" s="25">
        <f t="shared" si="214"/>
        <v>3.3599999999999998E-10</v>
      </c>
      <c r="P2543" s="25">
        <f t="shared" si="215"/>
        <v>5.3300000000000002E-10</v>
      </c>
      <c r="Q2543" s="25">
        <f t="shared" si="216"/>
        <v>1.55E-9</v>
      </c>
      <c r="R2543" s="25">
        <f t="shared" si="218"/>
        <v>0</v>
      </c>
      <c r="S2543" s="25">
        <f t="shared" si="218"/>
        <v>0</v>
      </c>
      <c r="T2543" s="25">
        <f t="shared" si="218"/>
        <v>1.7161161554192232E-5</v>
      </c>
      <c r="U2543" s="25">
        <f t="shared" si="218"/>
        <v>1.3599411042944785E-6</v>
      </c>
      <c r="V2543" s="25">
        <f t="shared" si="218"/>
        <v>2.1572875255623723E-6</v>
      </c>
      <c r="W2543" s="25">
        <f t="shared" si="218"/>
        <v>6.2735378323108384E-6</v>
      </c>
      <c r="X2543" s="25">
        <f t="shared" si="217"/>
        <v>1.3599411042944785E-6</v>
      </c>
      <c r="Y2543" s="25">
        <f t="shared" si="217"/>
        <v>2.1572875255623723E-6</v>
      </c>
      <c r="Z2543" s="25">
        <f t="shared" si="217"/>
        <v>6.2735378323108384E-6</v>
      </c>
    </row>
    <row r="2544" spans="1:26" s="24" customFormat="1" x14ac:dyDescent="0.25">
      <c r="A2544" s="24" t="s">
        <v>184</v>
      </c>
      <c r="B2544" s="24" t="s">
        <v>185</v>
      </c>
      <c r="C2544" s="24" t="s">
        <v>186</v>
      </c>
      <c r="D2544" s="24" t="s">
        <v>187</v>
      </c>
      <c r="E2544" s="24">
        <v>2020</v>
      </c>
      <c r="F2544" s="24" t="s">
        <v>139</v>
      </c>
      <c r="G2544" s="24" t="s">
        <v>137</v>
      </c>
      <c r="H2544" s="24">
        <v>10000</v>
      </c>
      <c r="I2544" s="25">
        <v>0</v>
      </c>
      <c r="J2544" s="25">
        <v>0</v>
      </c>
      <c r="K2544" s="25">
        <v>1.5E-9</v>
      </c>
      <c r="L2544" s="25">
        <v>1.0999999999999999E-10</v>
      </c>
      <c r="M2544" s="25">
        <v>1.73E-10</v>
      </c>
      <c r="N2544" s="25">
        <v>5.2199999999999996E-10</v>
      </c>
      <c r="O2544" s="25">
        <f t="shared" si="214"/>
        <v>1.0999999999999999E-10</v>
      </c>
      <c r="P2544" s="25">
        <f t="shared" si="215"/>
        <v>1.73E-10</v>
      </c>
      <c r="Q2544" s="25">
        <f t="shared" si="216"/>
        <v>5.2199999999999996E-10</v>
      </c>
      <c r="R2544" s="25">
        <f t="shared" si="218"/>
        <v>0</v>
      </c>
      <c r="S2544" s="25">
        <f t="shared" si="218"/>
        <v>0</v>
      </c>
      <c r="T2544" s="25">
        <f t="shared" si="218"/>
        <v>6.0711656441717799E-6</v>
      </c>
      <c r="U2544" s="25">
        <f t="shared" si="218"/>
        <v>4.4521881390593048E-7</v>
      </c>
      <c r="V2544" s="25">
        <f t="shared" si="218"/>
        <v>7.0020777096114523E-7</v>
      </c>
      <c r="W2544" s="25">
        <f t="shared" si="218"/>
        <v>2.1127656441717789E-6</v>
      </c>
      <c r="X2544" s="25">
        <f t="shared" si="217"/>
        <v>4.4521881390593048E-7</v>
      </c>
      <c r="Y2544" s="25">
        <f t="shared" si="217"/>
        <v>7.0020777096114523E-7</v>
      </c>
      <c r="Z2544" s="25">
        <f t="shared" si="217"/>
        <v>2.1127656441717789E-6</v>
      </c>
    </row>
    <row r="2545" spans="1:26" s="24" customFormat="1" x14ac:dyDescent="0.25">
      <c r="A2545" s="24" t="s">
        <v>184</v>
      </c>
      <c r="B2545" s="24" t="s">
        <v>185</v>
      </c>
      <c r="C2545" s="24" t="s">
        <v>186</v>
      </c>
      <c r="D2545" s="24" t="s">
        <v>187</v>
      </c>
      <c r="E2545" s="24">
        <v>2020</v>
      </c>
      <c r="F2545" s="24" t="s">
        <v>139</v>
      </c>
      <c r="G2545" s="24" t="s">
        <v>138</v>
      </c>
      <c r="H2545" s="24">
        <v>10</v>
      </c>
      <c r="I2545" s="25">
        <v>0</v>
      </c>
      <c r="J2545" s="25">
        <v>2.3600000000000001E-17</v>
      </c>
      <c r="K2545" s="25">
        <v>1.1E-12</v>
      </c>
      <c r="L2545" s="25">
        <v>2.6900000000000001E-13</v>
      </c>
      <c r="M2545" s="25">
        <v>2.9200000000000002E-13</v>
      </c>
      <c r="N2545" s="25">
        <v>3.1800000000000001E-13</v>
      </c>
      <c r="O2545" s="25">
        <f t="shared" si="214"/>
        <v>2.6900000000000001E-13</v>
      </c>
      <c r="P2545" s="25">
        <f t="shared" si="215"/>
        <v>2.9200000000000002E-13</v>
      </c>
      <c r="Q2545" s="25">
        <f t="shared" si="216"/>
        <v>3.1800000000000001E-13</v>
      </c>
      <c r="R2545" s="25">
        <f t="shared" si="218"/>
        <v>0</v>
      </c>
      <c r="S2545" s="25">
        <f t="shared" si="218"/>
        <v>9.5519672801635998E-14</v>
      </c>
      <c r="T2545" s="25">
        <f t="shared" si="218"/>
        <v>4.4521881390593042E-9</v>
      </c>
      <c r="U2545" s="25">
        <f t="shared" si="218"/>
        <v>1.0887623721881391E-9</v>
      </c>
      <c r="V2545" s="25">
        <f t="shared" si="218"/>
        <v>1.1818535787321065E-9</v>
      </c>
      <c r="W2545" s="25">
        <f t="shared" si="218"/>
        <v>1.2870871165644171E-9</v>
      </c>
      <c r="X2545" s="25">
        <f t="shared" si="217"/>
        <v>1.0887623721881391E-9</v>
      </c>
      <c r="Y2545" s="25">
        <f t="shared" si="217"/>
        <v>1.1818535787321065E-9</v>
      </c>
      <c r="Z2545" s="25">
        <f t="shared" si="217"/>
        <v>1.2870871165644171E-9</v>
      </c>
    </row>
    <row r="2546" spans="1:26" s="24" customFormat="1" x14ac:dyDescent="0.25">
      <c r="A2546" s="24" t="s">
        <v>184</v>
      </c>
      <c r="B2546" s="24" t="s">
        <v>185</v>
      </c>
      <c r="C2546" s="24" t="s">
        <v>186</v>
      </c>
      <c r="D2546" s="24" t="s">
        <v>187</v>
      </c>
      <c r="E2546" s="24">
        <v>2020</v>
      </c>
      <c r="F2546" s="24" t="s">
        <v>139</v>
      </c>
      <c r="G2546" s="24" t="s">
        <v>138</v>
      </c>
      <c r="H2546" s="24">
        <v>30</v>
      </c>
      <c r="I2546" s="25">
        <v>0</v>
      </c>
      <c r="J2546" s="25">
        <v>1.3100000000000001E-12</v>
      </c>
      <c r="K2546" s="25">
        <v>1.8400000000000001E-10</v>
      </c>
      <c r="L2546" s="25">
        <v>2.0399999999999999E-11</v>
      </c>
      <c r="M2546" s="25">
        <v>2.7299999999999999E-11</v>
      </c>
      <c r="N2546" s="25">
        <v>7.7399999999999999E-11</v>
      </c>
      <c r="O2546" s="25">
        <f t="shared" si="214"/>
        <v>2.0399999999999999E-11</v>
      </c>
      <c r="P2546" s="25">
        <f t="shared" si="215"/>
        <v>2.7299999999999999E-11</v>
      </c>
      <c r="Q2546" s="25">
        <f t="shared" si="216"/>
        <v>7.7399999999999999E-11</v>
      </c>
      <c r="R2546" s="25">
        <f t="shared" si="218"/>
        <v>0</v>
      </c>
      <c r="S2546" s="25">
        <f t="shared" si="218"/>
        <v>5.3021513292433546E-9</v>
      </c>
      <c r="T2546" s="25">
        <f t="shared" si="218"/>
        <v>7.447296523517383E-7</v>
      </c>
      <c r="U2546" s="25">
        <f t="shared" si="218"/>
        <v>8.2567852760736206E-8</v>
      </c>
      <c r="V2546" s="25">
        <f t="shared" si="218"/>
        <v>1.1049521472392638E-7</v>
      </c>
      <c r="W2546" s="25">
        <f t="shared" si="218"/>
        <v>3.1327214723926378E-7</v>
      </c>
      <c r="X2546" s="25">
        <f t="shared" si="217"/>
        <v>8.2567852760736206E-8</v>
      </c>
      <c r="Y2546" s="25">
        <f t="shared" si="217"/>
        <v>1.1049521472392638E-7</v>
      </c>
      <c r="Z2546" s="25">
        <f t="shared" si="217"/>
        <v>3.1327214723926378E-7</v>
      </c>
    </row>
    <row r="2547" spans="1:26" s="24" customFormat="1" x14ac:dyDescent="0.25">
      <c r="A2547" s="24" t="s">
        <v>184</v>
      </c>
      <c r="B2547" s="24" t="s">
        <v>185</v>
      </c>
      <c r="C2547" s="24" t="s">
        <v>186</v>
      </c>
      <c r="D2547" s="24" t="s">
        <v>187</v>
      </c>
      <c r="E2547" s="24">
        <v>2020</v>
      </c>
      <c r="F2547" s="24" t="s">
        <v>139</v>
      </c>
      <c r="G2547" s="24" t="s">
        <v>138</v>
      </c>
      <c r="H2547" s="24" t="s">
        <v>135</v>
      </c>
      <c r="I2547" s="25">
        <v>0</v>
      </c>
      <c r="J2547" s="25">
        <v>9.2500000000000004E-12</v>
      </c>
      <c r="K2547" s="25">
        <v>6.3E-10</v>
      </c>
      <c r="L2547" s="25">
        <v>3.7599999999999998E-11</v>
      </c>
      <c r="M2547" s="25">
        <v>8.9999999999999999E-11</v>
      </c>
      <c r="N2547" s="25">
        <v>4.1500000000000001E-10</v>
      </c>
      <c r="O2547" s="25">
        <f t="shared" si="214"/>
        <v>3.7599999999999998E-11</v>
      </c>
      <c r="P2547" s="25">
        <f t="shared" si="215"/>
        <v>8.9999999999999999E-11</v>
      </c>
      <c r="Q2547" s="25">
        <f t="shared" si="216"/>
        <v>4.1500000000000001E-10</v>
      </c>
      <c r="R2547" s="25">
        <f t="shared" si="218"/>
        <v>0</v>
      </c>
      <c r="S2547" s="25">
        <f t="shared" si="218"/>
        <v>3.7438854805725971E-8</v>
      </c>
      <c r="T2547" s="25">
        <f t="shared" si="218"/>
        <v>2.5498895705521473E-6</v>
      </c>
      <c r="U2547" s="25">
        <f t="shared" si="218"/>
        <v>1.521838854805726E-7</v>
      </c>
      <c r="V2547" s="25">
        <f t="shared" si="218"/>
        <v>3.6426993865030674E-7</v>
      </c>
      <c r="W2547" s="25">
        <f t="shared" si="218"/>
        <v>1.6796891615541924E-6</v>
      </c>
      <c r="X2547" s="25">
        <f t="shared" si="217"/>
        <v>1.521838854805726E-7</v>
      </c>
      <c r="Y2547" s="25">
        <f t="shared" si="217"/>
        <v>3.6426993865030674E-7</v>
      </c>
      <c r="Z2547" s="25">
        <f t="shared" si="217"/>
        <v>1.6796891615541924E-6</v>
      </c>
    </row>
    <row r="2548" spans="1:26" s="24" customFormat="1" x14ac:dyDescent="0.25">
      <c r="A2548" s="24" t="s">
        <v>184</v>
      </c>
      <c r="B2548" s="24" t="s">
        <v>185</v>
      </c>
      <c r="C2548" s="24" t="s">
        <v>186</v>
      </c>
      <c r="D2548" s="24" t="s">
        <v>187</v>
      </c>
      <c r="E2548" s="24">
        <v>2020</v>
      </c>
      <c r="F2548" s="24" t="s">
        <v>139</v>
      </c>
      <c r="G2548" s="24" t="s">
        <v>138</v>
      </c>
      <c r="H2548" s="24">
        <v>60</v>
      </c>
      <c r="I2548" s="25">
        <v>0</v>
      </c>
      <c r="J2548" s="25">
        <v>2.39E-11</v>
      </c>
      <c r="K2548" s="25">
        <v>1.15E-9</v>
      </c>
      <c r="L2548" s="25">
        <v>9.2800000000000005E-11</v>
      </c>
      <c r="M2548" s="25">
        <v>1.58E-10</v>
      </c>
      <c r="N2548" s="25">
        <v>6.6499999999999998E-10</v>
      </c>
      <c r="O2548" s="25">
        <f t="shared" si="214"/>
        <v>9.2800000000000005E-11</v>
      </c>
      <c r="P2548" s="25">
        <f t="shared" si="215"/>
        <v>1.58E-10</v>
      </c>
      <c r="Q2548" s="25">
        <f t="shared" si="216"/>
        <v>6.6499999999999998E-10</v>
      </c>
      <c r="R2548" s="25">
        <f t="shared" si="218"/>
        <v>0</v>
      </c>
      <c r="S2548" s="25">
        <f t="shared" si="218"/>
        <v>9.6733905930470349E-8</v>
      </c>
      <c r="T2548" s="25">
        <f t="shared" si="218"/>
        <v>4.6545603271983642E-6</v>
      </c>
      <c r="U2548" s="25">
        <f t="shared" si="218"/>
        <v>3.7560278118609407E-7</v>
      </c>
      <c r="V2548" s="25">
        <f t="shared" si="218"/>
        <v>6.3949611451942735E-7</v>
      </c>
      <c r="W2548" s="25">
        <f t="shared" si="218"/>
        <v>2.6915501022494883E-6</v>
      </c>
      <c r="X2548" s="25">
        <f t="shared" si="217"/>
        <v>3.7560278118609407E-7</v>
      </c>
      <c r="Y2548" s="25">
        <f t="shared" si="217"/>
        <v>6.3949611451942735E-7</v>
      </c>
      <c r="Z2548" s="25">
        <f t="shared" si="217"/>
        <v>2.6915501022494883E-6</v>
      </c>
    </row>
    <row r="2549" spans="1:26" s="24" customFormat="1" x14ac:dyDescent="0.25">
      <c r="A2549" s="24" t="s">
        <v>184</v>
      </c>
      <c r="B2549" s="24" t="s">
        <v>185</v>
      </c>
      <c r="C2549" s="24" t="s">
        <v>186</v>
      </c>
      <c r="D2549" s="24" t="s">
        <v>187</v>
      </c>
      <c r="E2549" s="24">
        <v>2020</v>
      </c>
      <c r="F2549" s="24" t="s">
        <v>139</v>
      </c>
      <c r="G2549" s="24" t="s">
        <v>138</v>
      </c>
      <c r="H2549" s="24">
        <v>100</v>
      </c>
      <c r="I2549" s="25">
        <v>0</v>
      </c>
      <c r="J2549" s="25">
        <v>5.09E-11</v>
      </c>
      <c r="K2549" s="25">
        <v>2.04E-9</v>
      </c>
      <c r="L2549" s="25">
        <v>1.28E-10</v>
      </c>
      <c r="M2549" s="25">
        <v>2.7599999999999998E-10</v>
      </c>
      <c r="N2549" s="25">
        <v>1.1100000000000001E-9</v>
      </c>
      <c r="O2549" s="25">
        <f t="shared" si="214"/>
        <v>1.28E-10</v>
      </c>
      <c r="P2549" s="25">
        <f t="shared" si="215"/>
        <v>2.7599999999999998E-10</v>
      </c>
      <c r="Q2549" s="25">
        <f t="shared" si="216"/>
        <v>1.1100000000000001E-9</v>
      </c>
      <c r="R2549" s="25">
        <f t="shared" si="218"/>
        <v>0</v>
      </c>
      <c r="S2549" s="25">
        <f t="shared" si="218"/>
        <v>2.0601488752556239E-7</v>
      </c>
      <c r="T2549" s="25">
        <f t="shared" si="218"/>
        <v>8.2567852760736205E-6</v>
      </c>
      <c r="U2549" s="25">
        <f t="shared" ref="U2549:Z2601" si="219">1000*98.96*L2549/24.45</f>
        <v>5.1807280163599181E-7</v>
      </c>
      <c r="V2549" s="25">
        <f t="shared" si="219"/>
        <v>1.1170944785276072E-6</v>
      </c>
      <c r="W2549" s="25">
        <f t="shared" si="219"/>
        <v>4.4926625766871165E-6</v>
      </c>
      <c r="X2549" s="25">
        <f t="shared" si="217"/>
        <v>5.1807280163599181E-7</v>
      </c>
      <c r="Y2549" s="25">
        <f t="shared" si="217"/>
        <v>1.1170944785276072E-6</v>
      </c>
      <c r="Z2549" s="25">
        <f t="shared" si="217"/>
        <v>4.4926625766871165E-6</v>
      </c>
    </row>
    <row r="2550" spans="1:26" s="24" customFormat="1" x14ac:dyDescent="0.25">
      <c r="A2550" s="24" t="s">
        <v>184</v>
      </c>
      <c r="B2550" s="24" t="s">
        <v>185</v>
      </c>
      <c r="C2550" s="24" t="s">
        <v>186</v>
      </c>
      <c r="D2550" s="24" t="s">
        <v>187</v>
      </c>
      <c r="E2550" s="24">
        <v>2020</v>
      </c>
      <c r="F2550" s="24" t="s">
        <v>139</v>
      </c>
      <c r="G2550" s="24" t="s">
        <v>138</v>
      </c>
      <c r="H2550" s="24" t="s">
        <v>136</v>
      </c>
      <c r="I2550" s="25">
        <v>0</v>
      </c>
      <c r="J2550" s="25">
        <v>1.26E-11</v>
      </c>
      <c r="K2550" s="25">
        <v>5.4299999999999999E-10</v>
      </c>
      <c r="L2550" s="25">
        <v>3.4499999999999997E-11</v>
      </c>
      <c r="M2550" s="25">
        <v>8.1399999999999998E-11</v>
      </c>
      <c r="N2550" s="25">
        <v>3.0599999999999998E-10</v>
      </c>
      <c r="O2550" s="25">
        <f t="shared" si="214"/>
        <v>3.4499999999999997E-11</v>
      </c>
      <c r="P2550" s="25">
        <f t="shared" si="215"/>
        <v>8.1399999999999998E-11</v>
      </c>
      <c r="Q2550" s="25">
        <f t="shared" si="216"/>
        <v>3.0599999999999998E-10</v>
      </c>
      <c r="R2550" s="25">
        <f t="shared" ref="R2550:W2613" si="220">1000*98.96*I2550/24.45</f>
        <v>0</v>
      </c>
      <c r="S2550" s="25">
        <f t="shared" si="220"/>
        <v>5.0997791411042948E-8</v>
      </c>
      <c r="T2550" s="25">
        <f t="shared" si="220"/>
        <v>2.197761963190184E-6</v>
      </c>
      <c r="U2550" s="25">
        <f t="shared" si="219"/>
        <v>1.396368098159509E-7</v>
      </c>
      <c r="V2550" s="25">
        <f t="shared" si="219"/>
        <v>3.2946192229038854E-7</v>
      </c>
      <c r="W2550" s="25">
        <f t="shared" si="219"/>
        <v>1.238517791411043E-6</v>
      </c>
      <c r="X2550" s="25">
        <f t="shared" si="217"/>
        <v>1.396368098159509E-7</v>
      </c>
      <c r="Y2550" s="25">
        <f t="shared" si="217"/>
        <v>3.2946192229038854E-7</v>
      </c>
      <c r="Z2550" s="25">
        <f t="shared" si="217"/>
        <v>1.238517791411043E-6</v>
      </c>
    </row>
    <row r="2551" spans="1:26" s="24" customFormat="1" x14ac:dyDescent="0.25">
      <c r="A2551" s="24" t="s">
        <v>184</v>
      </c>
      <c r="B2551" s="24" t="s">
        <v>185</v>
      </c>
      <c r="C2551" s="24" t="s">
        <v>186</v>
      </c>
      <c r="D2551" s="24" t="s">
        <v>187</v>
      </c>
      <c r="E2551" s="24">
        <v>2020</v>
      </c>
      <c r="F2551" s="24" t="s">
        <v>139</v>
      </c>
      <c r="G2551" s="24" t="s">
        <v>138</v>
      </c>
      <c r="H2551" s="24">
        <v>1000</v>
      </c>
      <c r="I2551" s="25">
        <v>0</v>
      </c>
      <c r="J2551" s="25">
        <v>6.8199999999999996E-12</v>
      </c>
      <c r="K2551" s="25">
        <v>3.1100000000000001E-10</v>
      </c>
      <c r="L2551" s="25">
        <v>2.7099999999999999E-11</v>
      </c>
      <c r="M2551" s="25">
        <v>4.9200000000000002E-11</v>
      </c>
      <c r="N2551" s="25">
        <v>1.26E-10</v>
      </c>
      <c r="O2551" s="25">
        <f t="shared" si="214"/>
        <v>2.7099999999999999E-11</v>
      </c>
      <c r="P2551" s="25">
        <f t="shared" si="215"/>
        <v>4.9200000000000002E-11</v>
      </c>
      <c r="Q2551" s="25">
        <f t="shared" si="216"/>
        <v>1.26E-10</v>
      </c>
      <c r="R2551" s="25">
        <f t="shared" si="220"/>
        <v>0</v>
      </c>
      <c r="S2551" s="25">
        <f t="shared" si="220"/>
        <v>2.760356646216769E-8</v>
      </c>
      <c r="T2551" s="25">
        <f t="shared" si="220"/>
        <v>1.2587550102249491E-6</v>
      </c>
      <c r="U2551" s="25">
        <f t="shared" si="219"/>
        <v>1.0968572597137015E-7</v>
      </c>
      <c r="V2551" s="25">
        <f t="shared" si="219"/>
        <v>1.9913423312883436E-7</v>
      </c>
      <c r="W2551" s="25">
        <f t="shared" si="219"/>
        <v>5.0997791411042951E-7</v>
      </c>
      <c r="X2551" s="25">
        <f t="shared" si="217"/>
        <v>1.0968572597137015E-7</v>
      </c>
      <c r="Y2551" s="25">
        <f t="shared" si="217"/>
        <v>1.9913423312883436E-7</v>
      </c>
      <c r="Z2551" s="25">
        <f t="shared" si="217"/>
        <v>5.0997791411042951E-7</v>
      </c>
    </row>
    <row r="2552" spans="1:26" s="24" customFormat="1" x14ac:dyDescent="0.25">
      <c r="A2552" s="24" t="s">
        <v>184</v>
      </c>
      <c r="B2552" s="24" t="s">
        <v>185</v>
      </c>
      <c r="C2552" s="24" t="s">
        <v>186</v>
      </c>
      <c r="D2552" s="24" t="s">
        <v>187</v>
      </c>
      <c r="E2552" s="24">
        <v>2020</v>
      </c>
      <c r="F2552" s="24" t="s">
        <v>139</v>
      </c>
      <c r="G2552" s="24" t="s">
        <v>138</v>
      </c>
      <c r="H2552" s="24">
        <v>2500</v>
      </c>
      <c r="I2552" s="25">
        <v>0</v>
      </c>
      <c r="J2552" s="25">
        <v>1.98E-12</v>
      </c>
      <c r="K2552" s="25">
        <v>8.9000000000000003E-11</v>
      </c>
      <c r="L2552" s="25">
        <v>8.52E-12</v>
      </c>
      <c r="M2552" s="25">
        <v>1.33E-11</v>
      </c>
      <c r="N2552" s="25">
        <v>3.47E-11</v>
      </c>
      <c r="O2552" s="25">
        <f t="shared" si="214"/>
        <v>8.52E-12</v>
      </c>
      <c r="P2552" s="25">
        <f t="shared" si="215"/>
        <v>1.33E-11</v>
      </c>
      <c r="Q2552" s="25">
        <f t="shared" si="216"/>
        <v>3.47E-11</v>
      </c>
      <c r="R2552" s="25">
        <f t="shared" si="220"/>
        <v>0</v>
      </c>
      <c r="S2552" s="25">
        <f t="shared" si="220"/>
        <v>8.0139386503067493E-9</v>
      </c>
      <c r="T2552" s="25">
        <f t="shared" si="220"/>
        <v>3.602224948875256E-7</v>
      </c>
      <c r="U2552" s="25">
        <f t="shared" si="219"/>
        <v>3.4484220858895707E-8</v>
      </c>
      <c r="V2552" s="25">
        <f t="shared" si="219"/>
        <v>5.3831002044989773E-8</v>
      </c>
      <c r="W2552" s="25">
        <f t="shared" si="219"/>
        <v>1.4044629856850716E-7</v>
      </c>
      <c r="X2552" s="25">
        <f t="shared" si="217"/>
        <v>3.4484220858895707E-8</v>
      </c>
      <c r="Y2552" s="25">
        <f t="shared" si="217"/>
        <v>5.3831002044989773E-8</v>
      </c>
      <c r="Z2552" s="25">
        <f t="shared" si="217"/>
        <v>1.4044629856850716E-7</v>
      </c>
    </row>
    <row r="2553" spans="1:26" s="24" customFormat="1" x14ac:dyDescent="0.25">
      <c r="A2553" s="24" t="s">
        <v>184</v>
      </c>
      <c r="B2553" s="24" t="s">
        <v>185</v>
      </c>
      <c r="C2553" s="24" t="s">
        <v>186</v>
      </c>
      <c r="D2553" s="24" t="s">
        <v>187</v>
      </c>
      <c r="E2553" s="24">
        <v>2020</v>
      </c>
      <c r="F2553" s="24" t="s">
        <v>139</v>
      </c>
      <c r="G2553" s="24" t="s">
        <v>138</v>
      </c>
      <c r="H2553" s="24">
        <v>5000</v>
      </c>
      <c r="I2553" s="25">
        <v>0</v>
      </c>
      <c r="J2553" s="25">
        <v>7.59E-13</v>
      </c>
      <c r="K2553" s="25">
        <v>3.2499999999999998E-11</v>
      </c>
      <c r="L2553" s="25">
        <v>3.1500000000000001E-12</v>
      </c>
      <c r="M2553" s="25">
        <v>4.6599999999999999E-12</v>
      </c>
      <c r="N2553" s="25">
        <v>1.28E-11</v>
      </c>
      <c r="O2553" s="25">
        <f t="shared" si="214"/>
        <v>3.1500000000000001E-12</v>
      </c>
      <c r="P2553" s="25">
        <f t="shared" si="215"/>
        <v>4.6599999999999999E-12</v>
      </c>
      <c r="Q2553" s="25">
        <f t="shared" si="216"/>
        <v>1.28E-11</v>
      </c>
      <c r="R2553" s="25">
        <f t="shared" si="220"/>
        <v>0</v>
      </c>
      <c r="S2553" s="25">
        <f t="shared" si="220"/>
        <v>3.0720098159509199E-9</v>
      </c>
      <c r="T2553" s="25">
        <f t="shared" si="220"/>
        <v>1.3154192229038855E-7</v>
      </c>
      <c r="U2553" s="25">
        <f t="shared" si="219"/>
        <v>1.2749447852760737E-8</v>
      </c>
      <c r="V2553" s="25">
        <f t="shared" si="219"/>
        <v>1.8861087934560326E-8</v>
      </c>
      <c r="W2553" s="25">
        <f t="shared" si="219"/>
        <v>5.1807280163599185E-8</v>
      </c>
      <c r="X2553" s="25">
        <f t="shared" si="217"/>
        <v>1.2749447852760737E-8</v>
      </c>
      <c r="Y2553" s="25">
        <f t="shared" si="217"/>
        <v>1.8861087934560326E-8</v>
      </c>
      <c r="Z2553" s="25">
        <f t="shared" si="217"/>
        <v>5.1807280163599185E-8</v>
      </c>
    </row>
    <row r="2554" spans="1:26" s="24" customFormat="1" x14ac:dyDescent="0.25">
      <c r="A2554" s="24" t="s">
        <v>184</v>
      </c>
      <c r="B2554" s="24" t="s">
        <v>185</v>
      </c>
      <c r="C2554" s="24" t="s">
        <v>186</v>
      </c>
      <c r="D2554" s="24" t="s">
        <v>187</v>
      </c>
      <c r="E2554" s="24">
        <v>2020</v>
      </c>
      <c r="F2554" s="24" t="s">
        <v>139</v>
      </c>
      <c r="G2554" s="24" t="s">
        <v>138</v>
      </c>
      <c r="H2554" s="24">
        <v>10000</v>
      </c>
      <c r="I2554" s="25">
        <v>0</v>
      </c>
      <c r="J2554" s="25">
        <v>3.19E-13</v>
      </c>
      <c r="K2554" s="25">
        <v>1.1800000000000001E-11</v>
      </c>
      <c r="L2554" s="25">
        <v>1.1499999999999999E-12</v>
      </c>
      <c r="M2554" s="25">
        <v>1.65E-12</v>
      </c>
      <c r="N2554" s="25">
        <v>4.5700000000000001E-12</v>
      </c>
      <c r="O2554" s="25">
        <f t="shared" si="214"/>
        <v>1.1499999999999999E-12</v>
      </c>
      <c r="P2554" s="25">
        <f t="shared" si="215"/>
        <v>1.65E-12</v>
      </c>
      <c r="Q2554" s="25">
        <f t="shared" si="216"/>
        <v>4.5700000000000001E-12</v>
      </c>
      <c r="R2554" s="25">
        <f t="shared" si="220"/>
        <v>0</v>
      </c>
      <c r="S2554" s="25">
        <f t="shared" si="220"/>
        <v>1.2911345603271984E-9</v>
      </c>
      <c r="T2554" s="25">
        <f t="shared" si="220"/>
        <v>4.7759836400817995E-8</v>
      </c>
      <c r="U2554" s="25">
        <f t="shared" si="219"/>
        <v>4.6545603271983634E-9</v>
      </c>
      <c r="V2554" s="25">
        <f t="shared" si="219"/>
        <v>6.6782822085889572E-9</v>
      </c>
      <c r="W2554" s="25">
        <f t="shared" si="219"/>
        <v>1.849681799591002E-8</v>
      </c>
      <c r="X2554" s="25">
        <f t="shared" si="217"/>
        <v>4.6545603271983634E-9</v>
      </c>
      <c r="Y2554" s="25">
        <f t="shared" si="217"/>
        <v>6.6782822085889572E-9</v>
      </c>
      <c r="Z2554" s="25">
        <f t="shared" si="217"/>
        <v>1.849681799591002E-8</v>
      </c>
    </row>
    <row r="2555" spans="1:26" s="24" customFormat="1" x14ac:dyDescent="0.25">
      <c r="A2555" s="24" t="s">
        <v>184</v>
      </c>
      <c r="B2555" s="24" t="s">
        <v>185</v>
      </c>
      <c r="C2555" s="24" t="s">
        <v>186</v>
      </c>
      <c r="D2555" s="24" t="s">
        <v>187</v>
      </c>
      <c r="E2555" s="24" t="s">
        <v>140</v>
      </c>
      <c r="F2555" s="24" t="s">
        <v>141</v>
      </c>
      <c r="G2555" s="24" t="s">
        <v>134</v>
      </c>
      <c r="H2555" s="24">
        <v>10</v>
      </c>
      <c r="I2555" s="25">
        <v>0</v>
      </c>
      <c r="J2555" s="25">
        <v>1.43028299818108E-6</v>
      </c>
      <c r="K2555" s="25">
        <v>4.0967326470291003E-5</v>
      </c>
      <c r="L2555" s="25">
        <v>6.0472283498383099E-6</v>
      </c>
      <c r="M2555" s="25">
        <v>9.72518762631366E-6</v>
      </c>
      <c r="N2555" s="25">
        <v>1.42669431335893E-5</v>
      </c>
      <c r="O2555" s="25">
        <f t="shared" si="214"/>
        <v>6.0472283498383099E-6</v>
      </c>
      <c r="P2555" s="25">
        <f t="shared" si="215"/>
        <v>9.72518762631366E-6</v>
      </c>
      <c r="Q2555" s="25">
        <f t="shared" si="216"/>
        <v>1.42669431335893E-5</v>
      </c>
      <c r="R2555" s="25">
        <f t="shared" si="220"/>
        <v>0</v>
      </c>
      <c r="S2555" s="25">
        <f t="shared" si="220"/>
        <v>5.7889899999999869E-3</v>
      </c>
      <c r="T2555" s="25">
        <f t="shared" si="220"/>
        <v>0.1658129499999999</v>
      </c>
      <c r="U2555" s="25">
        <f t="shared" si="219"/>
        <v>2.4475816666666633E-2</v>
      </c>
      <c r="V2555" s="25">
        <f t="shared" si="219"/>
        <v>3.9362149999999992E-2</v>
      </c>
      <c r="W2555" s="25">
        <f t="shared" si="219"/>
        <v>5.7744649999999884E-2</v>
      </c>
      <c r="X2555" s="25">
        <f t="shared" si="217"/>
        <v>2.4475816666666633E-2</v>
      </c>
      <c r="Y2555" s="25">
        <f t="shared" si="217"/>
        <v>3.9362149999999992E-2</v>
      </c>
      <c r="Z2555" s="25">
        <f t="shared" si="217"/>
        <v>5.7744649999999884E-2</v>
      </c>
    </row>
    <row r="2556" spans="1:26" s="24" customFormat="1" x14ac:dyDescent="0.25">
      <c r="A2556" s="24" t="s">
        <v>184</v>
      </c>
      <c r="B2556" s="24" t="s">
        <v>185</v>
      </c>
      <c r="C2556" s="24" t="s">
        <v>186</v>
      </c>
      <c r="D2556" s="24" t="s">
        <v>187</v>
      </c>
      <c r="E2556" s="24" t="s">
        <v>140</v>
      </c>
      <c r="F2556" s="24" t="s">
        <v>141</v>
      </c>
      <c r="G2556" s="24" t="s">
        <v>134</v>
      </c>
      <c r="H2556" s="24">
        <v>30</v>
      </c>
      <c r="I2556" s="25">
        <v>0</v>
      </c>
      <c r="J2556" s="25">
        <v>5.2128086853274001E-8</v>
      </c>
      <c r="K2556" s="25">
        <v>1.21471817476758E-5</v>
      </c>
      <c r="L2556" s="25">
        <v>1.35140831775464E-6</v>
      </c>
      <c r="M2556" s="25">
        <v>2.5757510446139801E-6</v>
      </c>
      <c r="N2556" s="25">
        <v>4.6215424919159202E-6</v>
      </c>
      <c r="O2556" s="25">
        <f t="shared" si="214"/>
        <v>1.35140831775464E-6</v>
      </c>
      <c r="P2556" s="25">
        <f t="shared" si="215"/>
        <v>2.5757510446139801E-6</v>
      </c>
      <c r="Q2556" s="25">
        <f t="shared" si="216"/>
        <v>4.6215424919159202E-6</v>
      </c>
      <c r="R2556" s="25">
        <f t="shared" si="220"/>
        <v>0</v>
      </c>
      <c r="S2556" s="25">
        <f t="shared" si="220"/>
        <v>2.109854999999998E-4</v>
      </c>
      <c r="T2556" s="25">
        <f t="shared" si="220"/>
        <v>4.9165034999999892E-2</v>
      </c>
      <c r="U2556" s="25">
        <f t="shared" si="219"/>
        <v>5.4697491666666331E-3</v>
      </c>
      <c r="V2556" s="25">
        <f t="shared" si="219"/>
        <v>1.0425207499999978E-2</v>
      </c>
      <c r="W2556" s="25">
        <f t="shared" si="219"/>
        <v>1.8705433333333313E-2</v>
      </c>
      <c r="X2556" s="25">
        <f t="shared" si="217"/>
        <v>5.4697491666666331E-3</v>
      </c>
      <c r="Y2556" s="25">
        <f t="shared" si="217"/>
        <v>1.0425207499999978E-2</v>
      </c>
      <c r="Z2556" s="25">
        <f t="shared" si="217"/>
        <v>1.8705433333333313E-2</v>
      </c>
    </row>
    <row r="2557" spans="1:26" s="24" customFormat="1" x14ac:dyDescent="0.25">
      <c r="A2557" s="24" t="s">
        <v>184</v>
      </c>
      <c r="B2557" s="24" t="s">
        <v>185</v>
      </c>
      <c r="C2557" s="24" t="s">
        <v>186</v>
      </c>
      <c r="D2557" s="24" t="s">
        <v>187</v>
      </c>
      <c r="E2557" s="24" t="s">
        <v>140</v>
      </c>
      <c r="F2557" s="24" t="s">
        <v>141</v>
      </c>
      <c r="G2557" s="24" t="s">
        <v>134</v>
      </c>
      <c r="H2557" s="24" t="s">
        <v>135</v>
      </c>
      <c r="I2557" s="25">
        <v>0</v>
      </c>
      <c r="J2557" s="25">
        <v>1.4768197781932E-8</v>
      </c>
      <c r="K2557" s="25">
        <v>7.0437828592360503E-6</v>
      </c>
      <c r="L2557" s="25">
        <v>5.6978761620856895E-7</v>
      </c>
      <c r="M2557" s="25">
        <v>1.2342819219886801E-6</v>
      </c>
      <c r="N2557" s="25">
        <v>3.1838409636469201E-6</v>
      </c>
      <c r="O2557" s="25">
        <f t="shared" si="214"/>
        <v>5.6978761620856895E-7</v>
      </c>
      <c r="P2557" s="25">
        <f t="shared" si="215"/>
        <v>1.2342819219886801E-6</v>
      </c>
      <c r="Q2557" s="25">
        <f t="shared" si="216"/>
        <v>3.1838409636469201E-6</v>
      </c>
      <c r="R2557" s="25">
        <f t="shared" si="220"/>
        <v>0</v>
      </c>
      <c r="S2557" s="25">
        <f t="shared" si="220"/>
        <v>5.9773449999999623E-5</v>
      </c>
      <c r="T2557" s="25">
        <f t="shared" si="220"/>
        <v>2.8509314999999983E-2</v>
      </c>
      <c r="U2557" s="25">
        <f t="shared" si="219"/>
        <v>2.306183333333333E-3</v>
      </c>
      <c r="V2557" s="25">
        <f t="shared" si="219"/>
        <v>4.9956866666666586E-3</v>
      </c>
      <c r="W2557" s="25">
        <f t="shared" si="219"/>
        <v>1.2886417249999968E-2</v>
      </c>
      <c r="X2557" s="25">
        <f t="shared" si="217"/>
        <v>2.306183333333333E-3</v>
      </c>
      <c r="Y2557" s="25">
        <f t="shared" si="217"/>
        <v>4.9956866666666586E-3</v>
      </c>
      <c r="Z2557" s="25">
        <f t="shared" si="217"/>
        <v>1.2886417249999968E-2</v>
      </c>
    </row>
    <row r="2558" spans="1:26" s="24" customFormat="1" x14ac:dyDescent="0.25">
      <c r="A2558" s="24" t="s">
        <v>184</v>
      </c>
      <c r="B2558" s="24" t="s">
        <v>185</v>
      </c>
      <c r="C2558" s="24" t="s">
        <v>186</v>
      </c>
      <c r="D2558" s="24" t="s">
        <v>187</v>
      </c>
      <c r="E2558" s="24" t="s">
        <v>140</v>
      </c>
      <c r="F2558" s="24" t="s">
        <v>141</v>
      </c>
      <c r="G2558" s="24" t="s">
        <v>134</v>
      </c>
      <c r="H2558" s="24">
        <v>60</v>
      </c>
      <c r="I2558" s="25">
        <v>0</v>
      </c>
      <c r="J2558" s="25">
        <v>4.7264276222716199E-9</v>
      </c>
      <c r="K2558" s="25">
        <v>4.4018350949878704E-6</v>
      </c>
      <c r="L2558" s="25">
        <v>4.4536688396826998E-7</v>
      </c>
      <c r="M2558" s="25">
        <v>8.7430162691996705E-7</v>
      </c>
      <c r="N2558" s="25">
        <v>1.6779416790875101E-6</v>
      </c>
      <c r="O2558" s="25">
        <f t="shared" si="214"/>
        <v>4.4536688396826998E-7</v>
      </c>
      <c r="P2558" s="25">
        <f t="shared" si="215"/>
        <v>8.7430162691996705E-7</v>
      </c>
      <c r="Q2558" s="25">
        <f t="shared" si="216"/>
        <v>1.6779416790875101E-6</v>
      </c>
      <c r="R2558" s="25">
        <f t="shared" si="220"/>
        <v>0</v>
      </c>
      <c r="S2558" s="25">
        <f t="shared" si="220"/>
        <v>1.9129949999999981E-5</v>
      </c>
      <c r="T2558" s="25">
        <f t="shared" si="220"/>
        <v>1.7816179999999987E-2</v>
      </c>
      <c r="U2558" s="25">
        <f t="shared" si="219"/>
        <v>1.8025974166666666E-3</v>
      </c>
      <c r="V2558" s="25">
        <f t="shared" si="219"/>
        <v>3.5386866666666642E-3</v>
      </c>
      <c r="W2558" s="25">
        <f t="shared" si="219"/>
        <v>6.7913745833333332E-3</v>
      </c>
      <c r="X2558" s="25">
        <f t="shared" si="217"/>
        <v>1.8025974166666666E-3</v>
      </c>
      <c r="Y2558" s="25">
        <f t="shared" si="217"/>
        <v>3.5386866666666642E-3</v>
      </c>
      <c r="Z2558" s="25">
        <f t="shared" si="217"/>
        <v>6.7913745833333332E-3</v>
      </c>
    </row>
    <row r="2559" spans="1:26" s="24" customFormat="1" x14ac:dyDescent="0.25">
      <c r="A2559" s="24" t="s">
        <v>184</v>
      </c>
      <c r="B2559" s="24" t="s">
        <v>185</v>
      </c>
      <c r="C2559" s="24" t="s">
        <v>186</v>
      </c>
      <c r="D2559" s="24" t="s">
        <v>187</v>
      </c>
      <c r="E2559" s="24" t="s">
        <v>140</v>
      </c>
      <c r="F2559" s="24" t="s">
        <v>141</v>
      </c>
      <c r="G2559" s="24" t="s">
        <v>134</v>
      </c>
      <c r="H2559" s="24">
        <v>100</v>
      </c>
      <c r="I2559" s="25">
        <v>0</v>
      </c>
      <c r="J2559" s="25">
        <v>1.1329249444219801E-9</v>
      </c>
      <c r="K2559" s="25">
        <v>1.89866813485246E-6</v>
      </c>
      <c r="L2559" s="25">
        <v>1.8395826937651499E-7</v>
      </c>
      <c r="M2559" s="25">
        <v>3.59269373105295E-7</v>
      </c>
      <c r="N2559" s="25">
        <v>7.13560460034357E-7</v>
      </c>
      <c r="O2559" s="25">
        <f t="shared" si="214"/>
        <v>1.8395826937651499E-7</v>
      </c>
      <c r="P2559" s="25">
        <f t="shared" si="215"/>
        <v>3.59269373105295E-7</v>
      </c>
      <c r="Q2559" s="25">
        <f t="shared" si="216"/>
        <v>7.13560460034357E-7</v>
      </c>
      <c r="R2559" s="25">
        <f t="shared" si="220"/>
        <v>0</v>
      </c>
      <c r="S2559" s="25">
        <f t="shared" si="220"/>
        <v>4.5854499999999656E-6</v>
      </c>
      <c r="T2559" s="25">
        <f t="shared" si="220"/>
        <v>7.6847524999999776E-3</v>
      </c>
      <c r="U2559" s="25">
        <f t="shared" si="219"/>
        <v>7.4456074999999691E-4</v>
      </c>
      <c r="V2559" s="25">
        <f t="shared" si="219"/>
        <v>1.454122583333333E-3</v>
      </c>
      <c r="W2559" s="25">
        <f t="shared" si="219"/>
        <v>2.8880958333333323E-3</v>
      </c>
      <c r="X2559" s="25">
        <f t="shared" si="217"/>
        <v>7.4456074999999691E-4</v>
      </c>
      <c r="Y2559" s="25">
        <f t="shared" si="217"/>
        <v>1.454122583333333E-3</v>
      </c>
      <c r="Z2559" s="25">
        <f t="shared" si="217"/>
        <v>2.8880958333333323E-3</v>
      </c>
    </row>
    <row r="2560" spans="1:26" s="24" customFormat="1" x14ac:dyDescent="0.25">
      <c r="A2560" s="24" t="s">
        <v>184</v>
      </c>
      <c r="B2560" s="24" t="s">
        <v>185</v>
      </c>
      <c r="C2560" s="24" t="s">
        <v>186</v>
      </c>
      <c r="D2560" s="24" t="s">
        <v>187</v>
      </c>
      <c r="E2560" s="24" t="s">
        <v>140</v>
      </c>
      <c r="F2560" s="24" t="s">
        <v>141</v>
      </c>
      <c r="G2560" s="24" t="s">
        <v>134</v>
      </c>
      <c r="H2560" s="24" t="s">
        <v>136</v>
      </c>
      <c r="I2560" s="25">
        <v>0</v>
      </c>
      <c r="J2560" s="25">
        <v>4.1597613177041197E-11</v>
      </c>
      <c r="K2560" s="25">
        <v>1.09199985448665E-7</v>
      </c>
      <c r="L2560" s="25">
        <v>4.72145452455537E-9</v>
      </c>
      <c r="M2560" s="25">
        <v>1.25622684291632E-8</v>
      </c>
      <c r="N2560" s="25">
        <v>7.8417583278597399E-8</v>
      </c>
      <c r="O2560" s="25">
        <f t="shared" si="214"/>
        <v>4.72145452455537E-9</v>
      </c>
      <c r="P2560" s="25">
        <f t="shared" si="215"/>
        <v>1.25622684291632E-8</v>
      </c>
      <c r="Q2560" s="25">
        <f t="shared" si="216"/>
        <v>7.8417583278597399E-8</v>
      </c>
      <c r="R2560" s="25">
        <f t="shared" si="220"/>
        <v>0</v>
      </c>
      <c r="S2560" s="25">
        <f t="shared" si="220"/>
        <v>1.6836399999999988E-7</v>
      </c>
      <c r="T2560" s="25">
        <f t="shared" si="220"/>
        <v>4.4198079999999547E-4</v>
      </c>
      <c r="U2560" s="25">
        <f t="shared" si="219"/>
        <v>1.9109821666666645E-5</v>
      </c>
      <c r="V2560" s="25">
        <f t="shared" si="219"/>
        <v>5.0845074999999604E-5</v>
      </c>
      <c r="W2560" s="25">
        <f t="shared" si="219"/>
        <v>3.1739075833333327E-4</v>
      </c>
      <c r="X2560" s="25">
        <f t="shared" si="217"/>
        <v>1.9109821666666645E-5</v>
      </c>
      <c r="Y2560" s="25">
        <f t="shared" si="217"/>
        <v>5.0845074999999604E-5</v>
      </c>
      <c r="Z2560" s="25">
        <f t="shared" si="217"/>
        <v>3.1739075833333327E-4</v>
      </c>
    </row>
    <row r="2561" spans="1:26" s="24" customFormat="1" x14ac:dyDescent="0.25">
      <c r="A2561" s="24" t="s">
        <v>184</v>
      </c>
      <c r="B2561" s="24" t="s">
        <v>185</v>
      </c>
      <c r="C2561" s="24" t="s">
        <v>186</v>
      </c>
      <c r="D2561" s="24" t="s">
        <v>187</v>
      </c>
      <c r="E2561" s="24" t="s">
        <v>140</v>
      </c>
      <c r="F2561" s="24" t="s">
        <v>141</v>
      </c>
      <c r="G2561" s="24" t="s">
        <v>134</v>
      </c>
      <c r="H2561" s="24">
        <v>1000</v>
      </c>
      <c r="I2561" s="25">
        <v>0</v>
      </c>
      <c r="J2561" s="25">
        <v>1.6441315531527799E-11</v>
      </c>
      <c r="K2561" s="25">
        <v>3.7621165091956298E-8</v>
      </c>
      <c r="L2561" s="25">
        <v>3.3222617256972502E-9</v>
      </c>
      <c r="M2561" s="25">
        <v>5.9119207255456698E-9</v>
      </c>
      <c r="N2561" s="25">
        <v>1.3865063965238401E-8</v>
      </c>
      <c r="O2561" s="25">
        <f t="shared" si="214"/>
        <v>3.3222617256972502E-9</v>
      </c>
      <c r="P2561" s="25">
        <f t="shared" si="215"/>
        <v>5.9119207255456698E-9</v>
      </c>
      <c r="Q2561" s="25">
        <f t="shared" si="216"/>
        <v>1.3865063965238401E-8</v>
      </c>
      <c r="R2561" s="25">
        <f t="shared" si="220"/>
        <v>0</v>
      </c>
      <c r="S2561" s="25">
        <f t="shared" si="220"/>
        <v>6.6545299999999624E-8</v>
      </c>
      <c r="T2561" s="25">
        <f t="shared" si="220"/>
        <v>1.5226954999999982E-4</v>
      </c>
      <c r="U2561" s="25">
        <f t="shared" si="219"/>
        <v>1.3446667499999996E-5</v>
      </c>
      <c r="V2561" s="25">
        <f t="shared" si="219"/>
        <v>2.3928166666666649E-5</v>
      </c>
      <c r="W2561" s="25">
        <f t="shared" si="219"/>
        <v>5.6118066666666349E-5</v>
      </c>
      <c r="X2561" s="25">
        <f t="shared" si="217"/>
        <v>1.3446667499999996E-5</v>
      </c>
      <c r="Y2561" s="25">
        <f t="shared" si="217"/>
        <v>2.3928166666666649E-5</v>
      </c>
      <c r="Z2561" s="25">
        <f t="shared" si="217"/>
        <v>5.6118066666666349E-5</v>
      </c>
    </row>
    <row r="2562" spans="1:26" s="24" customFormat="1" x14ac:dyDescent="0.25">
      <c r="A2562" s="24" t="s">
        <v>184</v>
      </c>
      <c r="B2562" s="24" t="s">
        <v>185</v>
      </c>
      <c r="C2562" s="24" t="s">
        <v>186</v>
      </c>
      <c r="D2562" s="24" t="s">
        <v>187</v>
      </c>
      <c r="E2562" s="24" t="s">
        <v>140</v>
      </c>
      <c r="F2562" s="24" t="s">
        <v>141</v>
      </c>
      <c r="G2562" s="24" t="s">
        <v>134</v>
      </c>
      <c r="H2562" s="24">
        <v>2500</v>
      </c>
      <c r="I2562" s="25">
        <v>0</v>
      </c>
      <c r="J2562" s="25">
        <v>4.0042804668552903E-12</v>
      </c>
      <c r="K2562" s="25">
        <v>8.5110966375303096E-9</v>
      </c>
      <c r="L2562" s="25">
        <v>7.0054298453920705E-10</v>
      </c>
      <c r="M2562" s="25">
        <v>1.24852197984033E-9</v>
      </c>
      <c r="N2562" s="25">
        <v>3.0694800582305898E-9</v>
      </c>
      <c r="O2562" s="25">
        <f t="shared" si="214"/>
        <v>7.0054298453920705E-10</v>
      </c>
      <c r="P2562" s="25">
        <f t="shared" si="215"/>
        <v>1.24852197984033E-9</v>
      </c>
      <c r="Q2562" s="25">
        <f t="shared" si="216"/>
        <v>3.0694800582305898E-9</v>
      </c>
      <c r="R2562" s="25">
        <f t="shared" si="220"/>
        <v>0</v>
      </c>
      <c r="S2562" s="25">
        <f t="shared" si="220"/>
        <v>1.620709999999998E-8</v>
      </c>
      <c r="T2562" s="25">
        <f t="shared" si="220"/>
        <v>3.4448184999999979E-5</v>
      </c>
      <c r="U2562" s="25">
        <f t="shared" si="219"/>
        <v>2.8354083333333308E-6</v>
      </c>
      <c r="V2562" s="25">
        <f t="shared" si="219"/>
        <v>5.0533224999999613E-6</v>
      </c>
      <c r="W2562" s="25">
        <f t="shared" si="219"/>
        <v>1.2423547916666632E-5</v>
      </c>
      <c r="X2562" s="25">
        <f t="shared" si="217"/>
        <v>2.8354083333333308E-6</v>
      </c>
      <c r="Y2562" s="25">
        <f t="shared" si="217"/>
        <v>5.0533224999999613E-6</v>
      </c>
      <c r="Z2562" s="25">
        <f t="shared" si="217"/>
        <v>1.2423547916666632E-5</v>
      </c>
    </row>
    <row r="2563" spans="1:26" s="24" customFormat="1" x14ac:dyDescent="0.25">
      <c r="A2563" s="24" t="s">
        <v>184</v>
      </c>
      <c r="B2563" s="24" t="s">
        <v>185</v>
      </c>
      <c r="C2563" s="24" t="s">
        <v>186</v>
      </c>
      <c r="D2563" s="24" t="s">
        <v>187</v>
      </c>
      <c r="E2563" s="24" t="s">
        <v>140</v>
      </c>
      <c r="F2563" s="24" t="s">
        <v>141</v>
      </c>
      <c r="G2563" s="24" t="s">
        <v>134</v>
      </c>
      <c r="H2563" s="24">
        <v>5000</v>
      </c>
      <c r="I2563" s="25">
        <v>0</v>
      </c>
      <c r="J2563" s="25">
        <v>1.4945717234236001E-12</v>
      </c>
      <c r="K2563" s="25">
        <v>2.8263851631972501E-9</v>
      </c>
      <c r="L2563" s="25">
        <v>2.21189134625101E-10</v>
      </c>
      <c r="M2563" s="25">
        <v>3.9479033195230399E-10</v>
      </c>
      <c r="N2563" s="25">
        <v>1.00125778660569E-9</v>
      </c>
      <c r="O2563" s="25">
        <f t="shared" si="214"/>
        <v>2.21189134625101E-10</v>
      </c>
      <c r="P2563" s="25">
        <f t="shared" si="215"/>
        <v>3.9479033195230399E-10</v>
      </c>
      <c r="Q2563" s="25">
        <f t="shared" si="216"/>
        <v>1.00125778660569E-9</v>
      </c>
      <c r="R2563" s="25">
        <f t="shared" si="220"/>
        <v>0</v>
      </c>
      <c r="S2563" s="25">
        <f t="shared" si="220"/>
        <v>6.0491949999999787E-9</v>
      </c>
      <c r="T2563" s="25">
        <f t="shared" si="220"/>
        <v>1.1439634999999995E-5</v>
      </c>
      <c r="U2563" s="25">
        <f t="shared" si="219"/>
        <v>8.9525058333333311E-7</v>
      </c>
      <c r="V2563" s="25">
        <f t="shared" si="219"/>
        <v>1.5978916666666668E-6</v>
      </c>
      <c r="W2563" s="25">
        <f t="shared" si="219"/>
        <v>4.052534583333296E-6</v>
      </c>
      <c r="X2563" s="25">
        <f t="shared" si="217"/>
        <v>8.9525058333333311E-7</v>
      </c>
      <c r="Y2563" s="25">
        <f t="shared" si="217"/>
        <v>1.5978916666666668E-6</v>
      </c>
      <c r="Z2563" s="25">
        <f t="shared" si="217"/>
        <v>4.052534583333296E-6</v>
      </c>
    </row>
    <row r="2564" spans="1:26" s="24" customFormat="1" x14ac:dyDescent="0.25">
      <c r="A2564" s="24" t="s">
        <v>184</v>
      </c>
      <c r="B2564" s="24" t="s">
        <v>185</v>
      </c>
      <c r="C2564" s="24" t="s">
        <v>186</v>
      </c>
      <c r="D2564" s="24" t="s">
        <v>187</v>
      </c>
      <c r="E2564" s="24" t="s">
        <v>140</v>
      </c>
      <c r="F2564" s="24" t="s">
        <v>141</v>
      </c>
      <c r="G2564" s="24" t="s">
        <v>134</v>
      </c>
      <c r="H2564" s="24">
        <v>10000</v>
      </c>
      <c r="I2564" s="25">
        <v>0</v>
      </c>
      <c r="J2564" s="25">
        <v>5.97616703718674E-13</v>
      </c>
      <c r="K2564" s="25">
        <v>9.7086994416935995E-10</v>
      </c>
      <c r="L2564" s="25">
        <v>7.1479251338924805E-11</v>
      </c>
      <c r="M2564" s="25">
        <v>1.28085679188561E-10</v>
      </c>
      <c r="N2564" s="25">
        <v>3.3457424925474902E-10</v>
      </c>
      <c r="O2564" s="25">
        <f t="shared" si="214"/>
        <v>7.1479251338924805E-11</v>
      </c>
      <c r="P2564" s="25">
        <f t="shared" si="215"/>
        <v>1.28085679188561E-10</v>
      </c>
      <c r="Q2564" s="25">
        <f t="shared" si="216"/>
        <v>3.3457424925474902E-10</v>
      </c>
      <c r="R2564" s="25">
        <f t="shared" si="220"/>
        <v>0</v>
      </c>
      <c r="S2564" s="25">
        <f t="shared" si="220"/>
        <v>2.4188199999999993E-9</v>
      </c>
      <c r="T2564" s="25">
        <f t="shared" si="220"/>
        <v>3.9295414999999945E-6</v>
      </c>
      <c r="U2564" s="25">
        <f t="shared" si="219"/>
        <v>2.8930824999999994E-7</v>
      </c>
      <c r="V2564" s="25">
        <f t="shared" si="219"/>
        <v>5.1841958333333327E-7</v>
      </c>
      <c r="W2564" s="25">
        <f t="shared" si="219"/>
        <v>1.3541704583333317E-6</v>
      </c>
      <c r="X2564" s="25">
        <f t="shared" si="217"/>
        <v>2.8930824999999994E-7</v>
      </c>
      <c r="Y2564" s="25">
        <f t="shared" si="217"/>
        <v>5.1841958333333327E-7</v>
      </c>
      <c r="Z2564" s="25">
        <f t="shared" si="217"/>
        <v>1.3541704583333317E-6</v>
      </c>
    </row>
    <row r="2565" spans="1:26" s="24" customFormat="1" x14ac:dyDescent="0.25">
      <c r="A2565" s="24" t="s">
        <v>184</v>
      </c>
      <c r="B2565" s="24" t="s">
        <v>185</v>
      </c>
      <c r="C2565" s="24" t="s">
        <v>186</v>
      </c>
      <c r="D2565" s="24" t="s">
        <v>187</v>
      </c>
      <c r="E2565" s="24" t="s">
        <v>140</v>
      </c>
      <c r="F2565" s="24" t="s">
        <v>141</v>
      </c>
      <c r="G2565" s="24" t="s">
        <v>137</v>
      </c>
      <c r="H2565" s="24">
        <v>10</v>
      </c>
      <c r="I2565" s="25">
        <v>0</v>
      </c>
      <c r="J2565" s="25">
        <v>1.43028299818108E-6</v>
      </c>
      <c r="K2565" s="25">
        <v>4.0967326470291003E-5</v>
      </c>
      <c r="L2565" s="25">
        <v>6.0472283498383099E-6</v>
      </c>
      <c r="M2565" s="25">
        <v>9.72518762631366E-6</v>
      </c>
      <c r="N2565" s="25">
        <v>1.42669369568512E-5</v>
      </c>
      <c r="O2565" s="25">
        <f t="shared" si="214"/>
        <v>6.0472283498383099E-6</v>
      </c>
      <c r="P2565" s="25">
        <f t="shared" si="215"/>
        <v>9.72518762631366E-6</v>
      </c>
      <c r="Q2565" s="25">
        <f t="shared" si="216"/>
        <v>1.42669369568512E-5</v>
      </c>
      <c r="R2565" s="25">
        <f t="shared" si="220"/>
        <v>0</v>
      </c>
      <c r="S2565" s="25">
        <f t="shared" si="220"/>
        <v>5.7889899999999869E-3</v>
      </c>
      <c r="T2565" s="25">
        <f t="shared" si="220"/>
        <v>0.1658129499999999</v>
      </c>
      <c r="U2565" s="25">
        <f t="shared" si="219"/>
        <v>2.4475816666666633E-2</v>
      </c>
      <c r="V2565" s="25">
        <f t="shared" si="219"/>
        <v>3.9362149999999992E-2</v>
      </c>
      <c r="W2565" s="25">
        <f t="shared" si="219"/>
        <v>5.7744624999999786E-2</v>
      </c>
      <c r="X2565" s="25">
        <f t="shared" si="217"/>
        <v>2.4475816666666633E-2</v>
      </c>
      <c r="Y2565" s="25">
        <f t="shared" si="217"/>
        <v>3.9362149999999992E-2</v>
      </c>
      <c r="Z2565" s="25">
        <f t="shared" si="217"/>
        <v>5.7744624999999786E-2</v>
      </c>
    </row>
    <row r="2566" spans="1:26" s="24" customFormat="1" x14ac:dyDescent="0.25">
      <c r="A2566" s="24" t="s">
        <v>184</v>
      </c>
      <c r="B2566" s="24" t="s">
        <v>185</v>
      </c>
      <c r="C2566" s="24" t="s">
        <v>186</v>
      </c>
      <c r="D2566" s="24" t="s">
        <v>187</v>
      </c>
      <c r="E2566" s="24" t="s">
        <v>140</v>
      </c>
      <c r="F2566" s="24" t="s">
        <v>141</v>
      </c>
      <c r="G2566" s="24" t="s">
        <v>137</v>
      </c>
      <c r="H2566" s="24">
        <v>30</v>
      </c>
      <c r="I2566" s="25">
        <v>0</v>
      </c>
      <c r="J2566" s="25">
        <v>5.2122774858528697E-8</v>
      </c>
      <c r="K2566" s="25">
        <v>1.2147002622271601E-5</v>
      </c>
      <c r="L2566" s="25">
        <v>1.3513652864793799E-6</v>
      </c>
      <c r="M2566" s="25">
        <v>2.5756608642380701E-6</v>
      </c>
      <c r="N2566" s="25">
        <v>4.6214374873686301E-6</v>
      </c>
      <c r="O2566" s="25">
        <f t="shared" ref="O2566:O2629" si="221">L2566*(78/78)</f>
        <v>1.3513652864793799E-6</v>
      </c>
      <c r="P2566" s="25">
        <f t="shared" ref="P2566:P2629" si="222">M2566*(33/33)</f>
        <v>2.5756608642380701E-6</v>
      </c>
      <c r="Q2566" s="25">
        <f t="shared" ref="Q2566:Q2629" si="223">N2566*(33/33)</f>
        <v>4.6214374873686301E-6</v>
      </c>
      <c r="R2566" s="25">
        <f t="shared" si="220"/>
        <v>0</v>
      </c>
      <c r="S2566" s="25">
        <f t="shared" si="220"/>
        <v>2.1096400000000001E-4</v>
      </c>
      <c r="T2566" s="25">
        <f t="shared" si="220"/>
        <v>4.9164309999999906E-2</v>
      </c>
      <c r="U2566" s="25">
        <f t="shared" si="219"/>
        <v>5.4695749999999774E-3</v>
      </c>
      <c r="V2566" s="25">
        <f t="shared" si="219"/>
        <v>1.0424842499999976E-2</v>
      </c>
      <c r="W2566" s="25">
        <f t="shared" si="219"/>
        <v>1.8705008333333318E-2</v>
      </c>
      <c r="X2566" s="25">
        <f t="shared" si="217"/>
        <v>5.4695749999999774E-3</v>
      </c>
      <c r="Y2566" s="25">
        <f t="shared" si="217"/>
        <v>1.0424842499999976E-2</v>
      </c>
      <c r="Z2566" s="25">
        <f t="shared" si="217"/>
        <v>1.8705008333333318E-2</v>
      </c>
    </row>
    <row r="2567" spans="1:26" s="24" customFormat="1" x14ac:dyDescent="0.25">
      <c r="A2567" s="24" t="s">
        <v>184</v>
      </c>
      <c r="B2567" s="24" t="s">
        <v>185</v>
      </c>
      <c r="C2567" s="24" t="s">
        <v>186</v>
      </c>
      <c r="D2567" s="24" t="s">
        <v>187</v>
      </c>
      <c r="E2567" s="24" t="s">
        <v>140</v>
      </c>
      <c r="F2567" s="24" t="s">
        <v>141</v>
      </c>
      <c r="G2567" s="24" t="s">
        <v>137</v>
      </c>
      <c r="H2567" s="24" t="s">
        <v>135</v>
      </c>
      <c r="I2567" s="25">
        <v>0</v>
      </c>
      <c r="J2567" s="25">
        <v>1.4666343371058999E-8</v>
      </c>
      <c r="K2567" s="25">
        <v>7.0408266723928604E-6</v>
      </c>
      <c r="L2567" s="25">
        <v>5.6953663475141396E-7</v>
      </c>
      <c r="M2567" s="25">
        <v>1.23330682093775E-6</v>
      </c>
      <c r="N2567" s="25">
        <v>3.1837600483781302E-6</v>
      </c>
      <c r="O2567" s="25">
        <f t="shared" si="221"/>
        <v>5.6953663475141396E-7</v>
      </c>
      <c r="P2567" s="25">
        <f t="shared" si="222"/>
        <v>1.23330682093775E-6</v>
      </c>
      <c r="Q2567" s="25">
        <f t="shared" si="223"/>
        <v>3.1837600483781302E-6</v>
      </c>
      <c r="R2567" s="25">
        <f t="shared" si="220"/>
        <v>0</v>
      </c>
      <c r="S2567" s="25">
        <f t="shared" si="220"/>
        <v>5.9361199999999943E-5</v>
      </c>
      <c r="T2567" s="25">
        <f t="shared" si="220"/>
        <v>2.8497349999999897E-2</v>
      </c>
      <c r="U2567" s="25">
        <f t="shared" si="219"/>
        <v>2.305167499999997E-3</v>
      </c>
      <c r="V2567" s="25">
        <f t="shared" si="219"/>
        <v>4.9917399999999893E-3</v>
      </c>
      <c r="W2567" s="25">
        <f t="shared" si="219"/>
        <v>1.2886089749999989E-2</v>
      </c>
      <c r="X2567" s="25">
        <f t="shared" si="217"/>
        <v>2.305167499999997E-3</v>
      </c>
      <c r="Y2567" s="25">
        <f t="shared" si="217"/>
        <v>4.9917399999999893E-3</v>
      </c>
      <c r="Z2567" s="25">
        <f t="shared" si="217"/>
        <v>1.2886089749999989E-2</v>
      </c>
    </row>
    <row r="2568" spans="1:26" s="24" customFormat="1" x14ac:dyDescent="0.25">
      <c r="A2568" s="24" t="s">
        <v>184</v>
      </c>
      <c r="B2568" s="24" t="s">
        <v>185</v>
      </c>
      <c r="C2568" s="24" t="s">
        <v>186</v>
      </c>
      <c r="D2568" s="24" t="s">
        <v>187</v>
      </c>
      <c r="E2568" s="24" t="s">
        <v>140</v>
      </c>
      <c r="F2568" s="24" t="s">
        <v>141</v>
      </c>
      <c r="G2568" s="24" t="s">
        <v>137</v>
      </c>
      <c r="H2568" s="24">
        <v>60</v>
      </c>
      <c r="I2568" s="25">
        <v>0</v>
      </c>
      <c r="J2568" s="25">
        <v>4.61044083468067E-9</v>
      </c>
      <c r="K2568" s="25">
        <v>4.3998153016370197E-6</v>
      </c>
      <c r="L2568" s="25">
        <v>4.4518607025565801E-7</v>
      </c>
      <c r="M2568" s="25">
        <v>8.7363495099029897E-7</v>
      </c>
      <c r="N2568" s="25">
        <v>1.67696585741713E-6</v>
      </c>
      <c r="O2568" s="25">
        <f t="shared" si="221"/>
        <v>4.4518607025565801E-7</v>
      </c>
      <c r="P2568" s="25">
        <f t="shared" si="222"/>
        <v>8.7363495099029897E-7</v>
      </c>
      <c r="Q2568" s="25">
        <f t="shared" si="223"/>
        <v>1.67696585741713E-6</v>
      </c>
      <c r="R2568" s="25">
        <f t="shared" si="220"/>
        <v>0</v>
      </c>
      <c r="S2568" s="25">
        <f t="shared" si="220"/>
        <v>1.8660499999999965E-5</v>
      </c>
      <c r="T2568" s="25">
        <f t="shared" si="220"/>
        <v>1.7808004999999977E-2</v>
      </c>
      <c r="U2568" s="25">
        <f t="shared" si="219"/>
        <v>1.8018655833333299E-3</v>
      </c>
      <c r="V2568" s="25">
        <f t="shared" si="219"/>
        <v>3.535988333333333E-3</v>
      </c>
      <c r="W2568" s="25">
        <f t="shared" si="219"/>
        <v>6.7874249999999659E-3</v>
      </c>
      <c r="X2568" s="25">
        <f t="shared" si="217"/>
        <v>1.8018655833333299E-3</v>
      </c>
      <c r="Y2568" s="25">
        <f t="shared" si="217"/>
        <v>3.535988333333333E-3</v>
      </c>
      <c r="Z2568" s="25">
        <f t="shared" si="217"/>
        <v>6.7874249999999659E-3</v>
      </c>
    </row>
    <row r="2569" spans="1:26" s="24" customFormat="1" x14ac:dyDescent="0.25">
      <c r="A2569" s="24" t="s">
        <v>184</v>
      </c>
      <c r="B2569" s="24" t="s">
        <v>185</v>
      </c>
      <c r="C2569" s="24" t="s">
        <v>186</v>
      </c>
      <c r="D2569" s="24" t="s">
        <v>187</v>
      </c>
      <c r="E2569" s="24" t="s">
        <v>140</v>
      </c>
      <c r="F2569" s="24" t="s">
        <v>141</v>
      </c>
      <c r="G2569" s="24" t="s">
        <v>137</v>
      </c>
      <c r="H2569" s="24">
        <v>100</v>
      </c>
      <c r="I2569" s="25">
        <v>0</v>
      </c>
      <c r="J2569" s="25">
        <v>5.67899181487469E-10</v>
      </c>
      <c r="K2569" s="25">
        <v>1.8923099242118E-6</v>
      </c>
      <c r="L2569" s="25">
        <v>1.8368348688864101E-7</v>
      </c>
      <c r="M2569" s="25">
        <v>3.5816758715642599E-7</v>
      </c>
      <c r="N2569" s="25">
        <v>7.1159769856507601E-7</v>
      </c>
      <c r="O2569" s="25">
        <f t="shared" si="221"/>
        <v>1.8368348688864101E-7</v>
      </c>
      <c r="P2569" s="25">
        <f t="shared" si="222"/>
        <v>3.5816758715642599E-7</v>
      </c>
      <c r="Q2569" s="25">
        <f t="shared" si="223"/>
        <v>7.1159769856507601E-7</v>
      </c>
      <c r="R2569" s="25">
        <f t="shared" si="220"/>
        <v>0</v>
      </c>
      <c r="S2569" s="25">
        <f t="shared" si="220"/>
        <v>2.2985399999999974E-6</v>
      </c>
      <c r="T2569" s="25">
        <f t="shared" si="220"/>
        <v>7.6590179999999888E-3</v>
      </c>
      <c r="U2569" s="25">
        <f t="shared" si="219"/>
        <v>7.4344858333332984E-4</v>
      </c>
      <c r="V2569" s="25">
        <f t="shared" si="219"/>
        <v>1.4496631666666632E-3</v>
      </c>
      <c r="W2569" s="25">
        <f t="shared" si="219"/>
        <v>2.8801516666666633E-3</v>
      </c>
      <c r="X2569" s="25">
        <f t="shared" si="219"/>
        <v>7.4344858333332984E-4</v>
      </c>
      <c r="Y2569" s="25">
        <f t="shared" si="219"/>
        <v>1.4496631666666632E-3</v>
      </c>
      <c r="Z2569" s="25">
        <f t="shared" si="219"/>
        <v>2.8801516666666633E-3</v>
      </c>
    </row>
    <row r="2570" spans="1:26" s="24" customFormat="1" x14ac:dyDescent="0.25">
      <c r="A2570" s="24" t="s">
        <v>184</v>
      </c>
      <c r="B2570" s="24" t="s">
        <v>185</v>
      </c>
      <c r="C2570" s="24" t="s">
        <v>186</v>
      </c>
      <c r="D2570" s="24" t="s">
        <v>187</v>
      </c>
      <c r="E2570" s="24" t="s">
        <v>140</v>
      </c>
      <c r="F2570" s="24" t="s">
        <v>141</v>
      </c>
      <c r="G2570" s="24" t="s">
        <v>137</v>
      </c>
      <c r="H2570" s="24" t="s">
        <v>136</v>
      </c>
      <c r="I2570" s="25">
        <v>0</v>
      </c>
      <c r="J2570" s="25">
        <v>0</v>
      </c>
      <c r="K2570" s="25">
        <v>1.07488633690379E-7</v>
      </c>
      <c r="L2570" s="25">
        <v>4.6214827834478501E-9</v>
      </c>
      <c r="M2570" s="25">
        <v>1.2333910304668499E-8</v>
      </c>
      <c r="N2570" s="25">
        <v>7.79043498762126E-8</v>
      </c>
      <c r="O2570" s="25">
        <f t="shared" si="221"/>
        <v>4.6214827834478501E-9</v>
      </c>
      <c r="P2570" s="25">
        <f t="shared" si="222"/>
        <v>1.2333910304668499E-8</v>
      </c>
      <c r="Q2570" s="25">
        <f t="shared" si="223"/>
        <v>7.79043498762126E-8</v>
      </c>
      <c r="R2570" s="25">
        <f t="shared" si="220"/>
        <v>0</v>
      </c>
      <c r="S2570" s="25">
        <f t="shared" si="220"/>
        <v>0</v>
      </c>
      <c r="T2570" s="25">
        <f t="shared" si="220"/>
        <v>4.3505419999999615E-4</v>
      </c>
      <c r="U2570" s="25">
        <f t="shared" si="219"/>
        <v>1.8705191666666636E-5</v>
      </c>
      <c r="V2570" s="25">
        <f t="shared" si="219"/>
        <v>4.992080833333312E-5</v>
      </c>
      <c r="W2570" s="25">
        <f t="shared" si="219"/>
        <v>3.1531347499999995E-4</v>
      </c>
      <c r="X2570" s="25">
        <f t="shared" si="219"/>
        <v>1.8705191666666636E-5</v>
      </c>
      <c r="Y2570" s="25">
        <f t="shared" si="219"/>
        <v>4.992080833333312E-5</v>
      </c>
      <c r="Z2570" s="25">
        <f t="shared" si="219"/>
        <v>3.1531347499999995E-4</v>
      </c>
    </row>
    <row r="2571" spans="1:26" s="24" customFormat="1" x14ac:dyDescent="0.25">
      <c r="A2571" s="24" t="s">
        <v>184</v>
      </c>
      <c r="B2571" s="24" t="s">
        <v>185</v>
      </c>
      <c r="C2571" s="24" t="s">
        <v>186</v>
      </c>
      <c r="D2571" s="24" t="s">
        <v>187</v>
      </c>
      <c r="E2571" s="24" t="s">
        <v>140</v>
      </c>
      <c r="F2571" s="24" t="s">
        <v>141</v>
      </c>
      <c r="G2571" s="24" t="s">
        <v>137</v>
      </c>
      <c r="H2571" s="24">
        <v>1000</v>
      </c>
      <c r="I2571" s="25">
        <v>0</v>
      </c>
      <c r="J2571" s="25">
        <v>0</v>
      </c>
      <c r="K2571" s="25">
        <v>3.6765464505860902E-8</v>
      </c>
      <c r="L2571" s="25">
        <v>3.2405673643391202E-9</v>
      </c>
      <c r="M2571" s="25">
        <v>5.7612289056184304E-9</v>
      </c>
      <c r="N2571" s="25">
        <v>1.35426402965844E-8</v>
      </c>
      <c r="O2571" s="25">
        <f t="shared" si="221"/>
        <v>3.2405673643391202E-9</v>
      </c>
      <c r="P2571" s="25">
        <f t="shared" si="222"/>
        <v>5.7612289056184304E-9</v>
      </c>
      <c r="Q2571" s="25">
        <f t="shared" si="223"/>
        <v>1.35426402965844E-8</v>
      </c>
      <c r="R2571" s="25">
        <f t="shared" si="220"/>
        <v>0</v>
      </c>
      <c r="S2571" s="25">
        <f t="shared" si="220"/>
        <v>0</v>
      </c>
      <c r="T2571" s="25">
        <f t="shared" si="220"/>
        <v>1.4880614999999981E-4</v>
      </c>
      <c r="U2571" s="25">
        <f t="shared" si="219"/>
        <v>1.3116014166666639E-5</v>
      </c>
      <c r="V2571" s="25">
        <f t="shared" si="219"/>
        <v>2.3318249999999997E-5</v>
      </c>
      <c r="W2571" s="25">
        <f t="shared" si="219"/>
        <v>5.4813074999999678E-5</v>
      </c>
      <c r="X2571" s="25">
        <f t="shared" si="219"/>
        <v>1.3116014166666639E-5</v>
      </c>
      <c r="Y2571" s="25">
        <f t="shared" si="219"/>
        <v>2.3318249999999997E-5</v>
      </c>
      <c r="Z2571" s="25">
        <f t="shared" si="219"/>
        <v>5.4813074999999678E-5</v>
      </c>
    </row>
    <row r="2572" spans="1:26" s="24" customFormat="1" x14ac:dyDescent="0.25">
      <c r="A2572" s="24" t="s">
        <v>184</v>
      </c>
      <c r="B2572" s="24" t="s">
        <v>185</v>
      </c>
      <c r="C2572" s="24" t="s">
        <v>186</v>
      </c>
      <c r="D2572" s="24" t="s">
        <v>187</v>
      </c>
      <c r="E2572" s="24" t="s">
        <v>140</v>
      </c>
      <c r="F2572" s="24" t="s">
        <v>141</v>
      </c>
      <c r="G2572" s="24" t="s">
        <v>137</v>
      </c>
      <c r="H2572" s="24">
        <v>2500</v>
      </c>
      <c r="I2572" s="25">
        <v>0</v>
      </c>
      <c r="J2572" s="25">
        <v>0</v>
      </c>
      <c r="K2572" s="25">
        <v>8.2158189091552093E-9</v>
      </c>
      <c r="L2572" s="25">
        <v>6.75790324373484E-10</v>
      </c>
      <c r="M2572" s="25">
        <v>1.2046206080739599E-9</v>
      </c>
      <c r="N2572" s="25">
        <v>2.9693666639298698E-9</v>
      </c>
      <c r="O2572" s="25">
        <f t="shared" si="221"/>
        <v>6.75790324373484E-10</v>
      </c>
      <c r="P2572" s="25">
        <f t="shared" si="222"/>
        <v>1.2046206080739599E-9</v>
      </c>
      <c r="Q2572" s="25">
        <f t="shared" si="223"/>
        <v>2.9693666639298698E-9</v>
      </c>
      <c r="R2572" s="25">
        <f t="shared" si="220"/>
        <v>0</v>
      </c>
      <c r="S2572" s="25">
        <f t="shared" si="220"/>
        <v>0</v>
      </c>
      <c r="T2572" s="25">
        <f t="shared" si="220"/>
        <v>3.3253064999999979E-5</v>
      </c>
      <c r="U2572" s="25">
        <f t="shared" si="219"/>
        <v>2.7352233333333324E-6</v>
      </c>
      <c r="V2572" s="25">
        <f t="shared" si="219"/>
        <v>4.8756341666666293E-6</v>
      </c>
      <c r="W2572" s="25">
        <f t="shared" si="219"/>
        <v>1.2018344583333331E-5</v>
      </c>
      <c r="X2572" s="25">
        <f t="shared" si="219"/>
        <v>2.7352233333333324E-6</v>
      </c>
      <c r="Y2572" s="25">
        <f t="shared" si="219"/>
        <v>4.8756341666666293E-6</v>
      </c>
      <c r="Z2572" s="25">
        <f t="shared" si="219"/>
        <v>1.2018344583333331E-5</v>
      </c>
    </row>
    <row r="2573" spans="1:26" s="24" customFormat="1" x14ac:dyDescent="0.25">
      <c r="A2573" s="24" t="s">
        <v>184</v>
      </c>
      <c r="B2573" s="24" t="s">
        <v>185</v>
      </c>
      <c r="C2573" s="24" t="s">
        <v>186</v>
      </c>
      <c r="D2573" s="24" t="s">
        <v>187</v>
      </c>
      <c r="E2573" s="24" t="s">
        <v>140</v>
      </c>
      <c r="F2573" s="24" t="s">
        <v>141</v>
      </c>
      <c r="G2573" s="24" t="s">
        <v>137</v>
      </c>
      <c r="H2573" s="24">
        <v>5000</v>
      </c>
      <c r="I2573" s="25">
        <v>0</v>
      </c>
      <c r="J2573" s="25">
        <v>0</v>
      </c>
      <c r="K2573" s="25">
        <v>2.7352671584478501E-9</v>
      </c>
      <c r="L2573" s="25">
        <v>2.12104861812853E-10</v>
      </c>
      <c r="M2573" s="25">
        <v>3.7876847046786502E-10</v>
      </c>
      <c r="N2573" s="25">
        <v>9.6420579969179398E-10</v>
      </c>
      <c r="O2573" s="25">
        <f t="shared" si="221"/>
        <v>2.12104861812853E-10</v>
      </c>
      <c r="P2573" s="25">
        <f t="shared" si="222"/>
        <v>3.7876847046786502E-10</v>
      </c>
      <c r="Q2573" s="25">
        <f t="shared" si="223"/>
        <v>9.6420579969179398E-10</v>
      </c>
      <c r="R2573" s="25">
        <f t="shared" si="220"/>
        <v>0</v>
      </c>
      <c r="S2573" s="25">
        <f t="shared" si="220"/>
        <v>0</v>
      </c>
      <c r="T2573" s="25">
        <f t="shared" si="220"/>
        <v>1.107083999999997E-5</v>
      </c>
      <c r="U2573" s="25">
        <f t="shared" si="219"/>
        <v>8.5848249999999731E-7</v>
      </c>
      <c r="V2573" s="25">
        <f t="shared" si="219"/>
        <v>1.5330440833333302E-6</v>
      </c>
      <c r="W2573" s="25">
        <f t="shared" si="219"/>
        <v>3.9025687499999975E-6</v>
      </c>
      <c r="X2573" s="25">
        <f t="shared" si="219"/>
        <v>8.5848249999999731E-7</v>
      </c>
      <c r="Y2573" s="25">
        <f t="shared" si="219"/>
        <v>1.5330440833333302E-6</v>
      </c>
      <c r="Z2573" s="25">
        <f t="shared" si="219"/>
        <v>3.9025687499999975E-6</v>
      </c>
    </row>
    <row r="2574" spans="1:26" s="24" customFormat="1" x14ac:dyDescent="0.25">
      <c r="A2574" s="24" t="s">
        <v>184</v>
      </c>
      <c r="B2574" s="24" t="s">
        <v>185</v>
      </c>
      <c r="C2574" s="24" t="s">
        <v>186</v>
      </c>
      <c r="D2574" s="24" t="s">
        <v>187</v>
      </c>
      <c r="E2574" s="24" t="s">
        <v>140</v>
      </c>
      <c r="F2574" s="24" t="s">
        <v>141</v>
      </c>
      <c r="G2574" s="24" t="s">
        <v>137</v>
      </c>
      <c r="H2574" s="24">
        <v>10000</v>
      </c>
      <c r="I2574" s="25">
        <v>0</v>
      </c>
      <c r="J2574" s="25">
        <v>0</v>
      </c>
      <c r="K2574" s="25">
        <v>9.3333847766774302E-10</v>
      </c>
      <c r="L2574" s="25">
        <v>6.8186967587914303E-11</v>
      </c>
      <c r="M2574" s="25">
        <v>1.2242354575080801E-10</v>
      </c>
      <c r="N2574" s="25">
        <v>3.2134285273090099E-10</v>
      </c>
      <c r="O2574" s="25">
        <f t="shared" si="221"/>
        <v>6.8186967587914303E-11</v>
      </c>
      <c r="P2574" s="25">
        <f t="shared" si="222"/>
        <v>1.2242354575080801E-10</v>
      </c>
      <c r="Q2574" s="25">
        <f t="shared" si="223"/>
        <v>3.2134285273090099E-10</v>
      </c>
      <c r="R2574" s="25">
        <f t="shared" si="220"/>
        <v>0</v>
      </c>
      <c r="S2574" s="25">
        <f t="shared" si="220"/>
        <v>0</v>
      </c>
      <c r="T2574" s="25">
        <f t="shared" si="220"/>
        <v>3.777634999999994E-6</v>
      </c>
      <c r="U2574" s="25">
        <f t="shared" si="219"/>
        <v>2.7598291666666665E-7</v>
      </c>
      <c r="V2574" s="25">
        <f t="shared" si="219"/>
        <v>4.9550241666666505E-7</v>
      </c>
      <c r="W2574" s="25">
        <f t="shared" si="219"/>
        <v>1.3006171249999984E-6</v>
      </c>
      <c r="X2574" s="25">
        <f t="shared" si="219"/>
        <v>2.7598291666666665E-7</v>
      </c>
      <c r="Y2574" s="25">
        <f t="shared" si="219"/>
        <v>4.9550241666666505E-7</v>
      </c>
      <c r="Z2574" s="25">
        <f t="shared" si="219"/>
        <v>1.3006171249999984E-6</v>
      </c>
    </row>
    <row r="2575" spans="1:26" s="24" customFormat="1" x14ac:dyDescent="0.25">
      <c r="A2575" s="24" t="s">
        <v>184</v>
      </c>
      <c r="B2575" s="24" t="s">
        <v>185</v>
      </c>
      <c r="C2575" s="24" t="s">
        <v>186</v>
      </c>
      <c r="D2575" s="24" t="s">
        <v>187</v>
      </c>
      <c r="E2575" s="24" t="s">
        <v>140</v>
      </c>
      <c r="F2575" s="24" t="s">
        <v>141</v>
      </c>
      <c r="G2575" s="24" t="s">
        <v>138</v>
      </c>
      <c r="H2575" s="24">
        <v>10</v>
      </c>
      <c r="I2575" s="25">
        <v>0</v>
      </c>
      <c r="J2575" s="25">
        <v>4.1615402182699998E-17</v>
      </c>
      <c r="K2575" s="25">
        <v>2.2863914960590098E-12</v>
      </c>
      <c r="L2575" s="25">
        <v>9.3742356633993507E-13</v>
      </c>
      <c r="M2575" s="25">
        <v>9.9969867496968403E-13</v>
      </c>
      <c r="N2575" s="25">
        <v>1.0876723082558599E-12</v>
      </c>
      <c r="O2575" s="25">
        <f t="shared" si="221"/>
        <v>9.3742356633993507E-13</v>
      </c>
      <c r="P2575" s="25">
        <f t="shared" si="222"/>
        <v>9.9969867496968403E-13</v>
      </c>
      <c r="Q2575" s="25">
        <f t="shared" si="223"/>
        <v>1.0876723082558599E-12</v>
      </c>
      <c r="R2575" s="25">
        <f t="shared" si="220"/>
        <v>0</v>
      </c>
      <c r="S2575" s="25">
        <f t="shared" si="220"/>
        <v>1.6843599999999967E-13</v>
      </c>
      <c r="T2575" s="25">
        <f t="shared" si="220"/>
        <v>9.2540409999999846E-9</v>
      </c>
      <c r="U2575" s="25">
        <f t="shared" si="219"/>
        <v>3.7941691666666662E-9</v>
      </c>
      <c r="V2575" s="25">
        <f t="shared" si="219"/>
        <v>4.0462241666666643E-9</v>
      </c>
      <c r="W2575" s="25">
        <f t="shared" si="219"/>
        <v>4.4022924999999959E-9</v>
      </c>
      <c r="X2575" s="25">
        <f t="shared" si="219"/>
        <v>3.7941691666666662E-9</v>
      </c>
      <c r="Y2575" s="25">
        <f t="shared" si="219"/>
        <v>4.0462241666666643E-9</v>
      </c>
      <c r="Z2575" s="25">
        <f t="shared" si="219"/>
        <v>4.4022924999999959E-9</v>
      </c>
    </row>
    <row r="2576" spans="1:26" s="24" customFormat="1" x14ac:dyDescent="0.25">
      <c r="A2576" s="24" t="s">
        <v>184</v>
      </c>
      <c r="B2576" s="24" t="s">
        <v>185</v>
      </c>
      <c r="C2576" s="24" t="s">
        <v>186</v>
      </c>
      <c r="D2576" s="24" t="s">
        <v>187</v>
      </c>
      <c r="E2576" s="24" t="s">
        <v>140</v>
      </c>
      <c r="F2576" s="24" t="s">
        <v>141</v>
      </c>
      <c r="G2576" s="24" t="s">
        <v>138</v>
      </c>
      <c r="H2576" s="24">
        <v>30</v>
      </c>
      <c r="I2576" s="25">
        <v>0</v>
      </c>
      <c r="J2576" s="25">
        <v>1.8730513490299102E-12</v>
      </c>
      <c r="K2576" s="25">
        <v>3.4346073261923899E-10</v>
      </c>
      <c r="L2576" s="25">
        <v>4.3619479852970899E-11</v>
      </c>
      <c r="M2576" s="25">
        <v>6.8215747069522998E-11</v>
      </c>
      <c r="N2576" s="25">
        <v>1.81339980989793E-10</v>
      </c>
      <c r="O2576" s="25">
        <f t="shared" si="221"/>
        <v>4.3619479852970899E-11</v>
      </c>
      <c r="P2576" s="25">
        <f t="shared" si="222"/>
        <v>6.8215747069522998E-11</v>
      </c>
      <c r="Q2576" s="25">
        <f t="shared" si="223"/>
        <v>1.81339980989793E-10</v>
      </c>
      <c r="R2576" s="25">
        <f t="shared" si="220"/>
        <v>0</v>
      </c>
      <c r="S2576" s="25">
        <f t="shared" si="220"/>
        <v>7.581069999999996E-9</v>
      </c>
      <c r="T2576" s="25">
        <f t="shared" si="220"/>
        <v>1.3901379999999954E-6</v>
      </c>
      <c r="U2576" s="25">
        <f t="shared" si="219"/>
        <v>1.7654739166666667E-7</v>
      </c>
      <c r="V2576" s="25">
        <f t="shared" si="219"/>
        <v>2.7609939999999983E-7</v>
      </c>
      <c r="W2576" s="25">
        <f t="shared" si="219"/>
        <v>7.3396337499999661E-7</v>
      </c>
      <c r="X2576" s="25">
        <f t="shared" si="219"/>
        <v>1.7654739166666667E-7</v>
      </c>
      <c r="Y2576" s="25">
        <f t="shared" si="219"/>
        <v>2.7609939999999983E-7</v>
      </c>
      <c r="Z2576" s="25">
        <f t="shared" si="219"/>
        <v>7.3396337499999661E-7</v>
      </c>
    </row>
    <row r="2577" spans="1:26" s="24" customFormat="1" x14ac:dyDescent="0.25">
      <c r="A2577" s="24" t="s">
        <v>184</v>
      </c>
      <c r="B2577" s="24" t="s">
        <v>185</v>
      </c>
      <c r="C2577" s="24" t="s">
        <v>186</v>
      </c>
      <c r="D2577" s="24" t="s">
        <v>187</v>
      </c>
      <c r="E2577" s="24" t="s">
        <v>140</v>
      </c>
      <c r="F2577" s="24" t="s">
        <v>141</v>
      </c>
      <c r="G2577" s="24" t="s">
        <v>138</v>
      </c>
      <c r="H2577" s="24" t="s">
        <v>135</v>
      </c>
      <c r="I2577" s="25">
        <v>0</v>
      </c>
      <c r="J2577" s="25">
        <v>1.28877392886014E-11</v>
      </c>
      <c r="K2577" s="25">
        <v>1.2603405504749301E-9</v>
      </c>
      <c r="L2577" s="25">
        <v>8.7782504420978106E-11</v>
      </c>
      <c r="M2577" s="25">
        <v>1.99364413020412E-10</v>
      </c>
      <c r="N2577" s="25">
        <v>1.0208522939824101E-9</v>
      </c>
      <c r="O2577" s="25">
        <f t="shared" si="221"/>
        <v>8.7782504420978106E-11</v>
      </c>
      <c r="P2577" s="25">
        <f t="shared" si="222"/>
        <v>1.99364413020412E-10</v>
      </c>
      <c r="Q2577" s="25">
        <f t="shared" si="223"/>
        <v>1.0208522939824101E-9</v>
      </c>
      <c r="R2577" s="25">
        <f t="shared" si="220"/>
        <v>0</v>
      </c>
      <c r="S2577" s="25">
        <f t="shared" si="220"/>
        <v>5.2162399999999778E-8</v>
      </c>
      <c r="T2577" s="25">
        <f t="shared" si="220"/>
        <v>5.1011574999999627E-6</v>
      </c>
      <c r="U2577" s="25">
        <f t="shared" si="219"/>
        <v>3.5529474999999971E-7</v>
      </c>
      <c r="V2577" s="25">
        <f t="shared" si="219"/>
        <v>8.0691624999999887E-7</v>
      </c>
      <c r="W2577" s="25">
        <f t="shared" si="219"/>
        <v>4.1318422499999718E-6</v>
      </c>
      <c r="X2577" s="25">
        <f t="shared" si="219"/>
        <v>3.5529474999999971E-7</v>
      </c>
      <c r="Y2577" s="25">
        <f t="shared" si="219"/>
        <v>8.0691624999999887E-7</v>
      </c>
      <c r="Z2577" s="25">
        <f t="shared" si="219"/>
        <v>4.1318422499999718E-6</v>
      </c>
    </row>
    <row r="2578" spans="1:26" s="24" customFormat="1" x14ac:dyDescent="0.25">
      <c r="A2578" s="24" t="s">
        <v>184</v>
      </c>
      <c r="B2578" s="24" t="s">
        <v>185</v>
      </c>
      <c r="C2578" s="24" t="s">
        <v>186</v>
      </c>
      <c r="D2578" s="24" t="s">
        <v>187</v>
      </c>
      <c r="E2578" s="24" t="s">
        <v>140</v>
      </c>
      <c r="F2578" s="24" t="s">
        <v>141</v>
      </c>
      <c r="G2578" s="24" t="s">
        <v>138</v>
      </c>
      <c r="H2578" s="24">
        <v>60</v>
      </c>
      <c r="I2578" s="25">
        <v>0</v>
      </c>
      <c r="J2578" s="25">
        <v>3.52450851354082E-11</v>
      </c>
      <c r="K2578" s="25">
        <v>2.4193256469785698E-9</v>
      </c>
      <c r="L2578" s="25">
        <v>1.8494333556487399E-10</v>
      </c>
      <c r="M2578" s="25">
        <v>4.0414053392784899E-10</v>
      </c>
      <c r="N2578" s="25">
        <v>1.69425650325889E-9</v>
      </c>
      <c r="O2578" s="25">
        <f t="shared" si="221"/>
        <v>1.8494333556487399E-10</v>
      </c>
      <c r="P2578" s="25">
        <f t="shared" si="222"/>
        <v>4.0414053392784899E-10</v>
      </c>
      <c r="Q2578" s="25">
        <f t="shared" si="223"/>
        <v>1.69425650325889E-9</v>
      </c>
      <c r="R2578" s="25">
        <f t="shared" si="220"/>
        <v>0</v>
      </c>
      <c r="S2578" s="25">
        <f t="shared" si="220"/>
        <v>1.4265249999999983E-7</v>
      </c>
      <c r="T2578" s="25">
        <f t="shared" si="220"/>
        <v>9.7920844999999711E-6</v>
      </c>
      <c r="U2578" s="25">
        <f t="shared" si="219"/>
        <v>7.4854774999999715E-7</v>
      </c>
      <c r="V2578" s="25">
        <f t="shared" si="219"/>
        <v>1.635736083333331E-6</v>
      </c>
      <c r="W2578" s="25">
        <f t="shared" si="219"/>
        <v>6.8574079166666565E-6</v>
      </c>
      <c r="X2578" s="25">
        <f t="shared" si="219"/>
        <v>7.4854774999999715E-7</v>
      </c>
      <c r="Y2578" s="25">
        <f t="shared" si="219"/>
        <v>1.635736083333331E-6</v>
      </c>
      <c r="Z2578" s="25">
        <f t="shared" si="219"/>
        <v>6.8574079166666565E-6</v>
      </c>
    </row>
    <row r="2579" spans="1:26" s="24" customFormat="1" x14ac:dyDescent="0.25">
      <c r="A2579" s="24" t="s">
        <v>184</v>
      </c>
      <c r="B2579" s="24" t="s">
        <v>185</v>
      </c>
      <c r="C2579" s="24" t="s">
        <v>186</v>
      </c>
      <c r="D2579" s="24" t="s">
        <v>187</v>
      </c>
      <c r="E2579" s="24" t="s">
        <v>140</v>
      </c>
      <c r="F2579" s="24" t="s">
        <v>141</v>
      </c>
      <c r="G2579" s="24" t="s">
        <v>138</v>
      </c>
      <c r="H2579" s="24">
        <v>100</v>
      </c>
      <c r="I2579" s="25">
        <v>0</v>
      </c>
      <c r="J2579" s="25">
        <v>7.6138303102263503E-11</v>
      </c>
      <c r="K2579" s="25">
        <v>4.4237958695432403E-9</v>
      </c>
      <c r="L2579" s="25">
        <v>2.7997776285872999E-10</v>
      </c>
      <c r="M2579" s="25">
        <v>7.2051489061236801E-10</v>
      </c>
      <c r="N2579" s="25">
        <v>3.0007979221402501E-9</v>
      </c>
      <c r="O2579" s="25">
        <f t="shared" si="221"/>
        <v>2.7997776285872999E-10</v>
      </c>
      <c r="P2579" s="25">
        <f t="shared" si="222"/>
        <v>7.2051489061236801E-10</v>
      </c>
      <c r="Q2579" s="25">
        <f t="shared" si="223"/>
        <v>3.0007979221402501E-9</v>
      </c>
      <c r="R2579" s="25">
        <f t="shared" si="220"/>
        <v>0</v>
      </c>
      <c r="S2579" s="25">
        <f t="shared" si="220"/>
        <v>3.0816549999999986E-7</v>
      </c>
      <c r="T2579" s="25">
        <f t="shared" si="220"/>
        <v>1.7905064999999963E-5</v>
      </c>
      <c r="U2579" s="25">
        <f t="shared" si="219"/>
        <v>1.1331942499999967E-6</v>
      </c>
      <c r="V2579" s="25">
        <f t="shared" si="219"/>
        <v>2.9162434999999978E-6</v>
      </c>
      <c r="W2579" s="25">
        <f t="shared" si="219"/>
        <v>1.2145560833333299E-5</v>
      </c>
      <c r="X2579" s="25">
        <f t="shared" si="219"/>
        <v>1.1331942499999967E-6</v>
      </c>
      <c r="Y2579" s="25">
        <f t="shared" si="219"/>
        <v>2.9162434999999978E-6</v>
      </c>
      <c r="Z2579" s="25">
        <f t="shared" si="219"/>
        <v>1.2145560833333299E-5</v>
      </c>
    </row>
    <row r="2580" spans="1:26" s="24" customFormat="1" x14ac:dyDescent="0.25">
      <c r="A2580" s="24" t="s">
        <v>184</v>
      </c>
      <c r="B2580" s="24" t="s">
        <v>185</v>
      </c>
      <c r="C2580" s="24" t="s">
        <v>186</v>
      </c>
      <c r="D2580" s="24" t="s">
        <v>187</v>
      </c>
      <c r="E2580" s="24" t="s">
        <v>140</v>
      </c>
      <c r="F2580" s="24" t="s">
        <v>141</v>
      </c>
      <c r="G2580" s="24" t="s">
        <v>138</v>
      </c>
      <c r="H2580" s="24" t="s">
        <v>136</v>
      </c>
      <c r="I2580" s="25">
        <v>0</v>
      </c>
      <c r="J2580" s="25">
        <v>2.3078912388843901E-11</v>
      </c>
      <c r="K2580" s="25">
        <v>1.39131012808205E-9</v>
      </c>
      <c r="L2580" s="25">
        <v>9.9616311009498797E-11</v>
      </c>
      <c r="M2580" s="25">
        <v>2.3252571379850399E-10</v>
      </c>
      <c r="N2580" s="25">
        <v>8.9120414713015401E-10</v>
      </c>
      <c r="O2580" s="25">
        <f t="shared" si="221"/>
        <v>9.9616311009498797E-11</v>
      </c>
      <c r="P2580" s="25">
        <f t="shared" si="222"/>
        <v>2.3252571379850399E-10</v>
      </c>
      <c r="Q2580" s="25">
        <f t="shared" si="223"/>
        <v>8.9120414713015401E-10</v>
      </c>
      <c r="R2580" s="25">
        <f t="shared" si="220"/>
        <v>0</v>
      </c>
      <c r="S2580" s="25">
        <f t="shared" si="220"/>
        <v>9.3410599999999702E-8</v>
      </c>
      <c r="T2580" s="25">
        <f t="shared" si="220"/>
        <v>5.6312494999999864E-6</v>
      </c>
      <c r="U2580" s="25">
        <f t="shared" si="219"/>
        <v>4.0319141666666676E-7</v>
      </c>
      <c r="V2580" s="25">
        <f t="shared" si="219"/>
        <v>9.4113474999999813E-7</v>
      </c>
      <c r="W2580" s="25">
        <f t="shared" si="219"/>
        <v>3.6070986666666685E-6</v>
      </c>
      <c r="X2580" s="25">
        <f t="shared" si="219"/>
        <v>4.0319141666666676E-7</v>
      </c>
      <c r="Y2580" s="25">
        <f t="shared" si="219"/>
        <v>9.4113474999999813E-7</v>
      </c>
      <c r="Z2580" s="25">
        <f t="shared" si="219"/>
        <v>3.6070986666666685E-6</v>
      </c>
    </row>
    <row r="2581" spans="1:26" s="24" customFormat="1" x14ac:dyDescent="0.25">
      <c r="A2581" s="24" t="s">
        <v>184</v>
      </c>
      <c r="B2581" s="24" t="s">
        <v>185</v>
      </c>
      <c r="C2581" s="24" t="s">
        <v>186</v>
      </c>
      <c r="D2581" s="24" t="s">
        <v>187</v>
      </c>
      <c r="E2581" s="24" t="s">
        <v>140</v>
      </c>
      <c r="F2581" s="24" t="s">
        <v>141</v>
      </c>
      <c r="G2581" s="24" t="s">
        <v>138</v>
      </c>
      <c r="H2581" s="24">
        <v>1000</v>
      </c>
      <c r="I2581" s="25">
        <v>0</v>
      </c>
      <c r="J2581" s="25">
        <v>1.26796820432497E-11</v>
      </c>
      <c r="K2581" s="25">
        <v>8.0061581825990198E-10</v>
      </c>
      <c r="L2581" s="25">
        <v>7.3679619568512502E-11</v>
      </c>
      <c r="M2581" s="25">
        <v>1.72082563914713E-10</v>
      </c>
      <c r="N2581" s="25">
        <v>3.4801105320331399E-10</v>
      </c>
      <c r="O2581" s="25">
        <f t="shared" si="221"/>
        <v>7.3679619568512502E-11</v>
      </c>
      <c r="P2581" s="25">
        <f t="shared" si="222"/>
        <v>1.72082563914713E-10</v>
      </c>
      <c r="Q2581" s="25">
        <f t="shared" si="223"/>
        <v>3.4801105320331399E-10</v>
      </c>
      <c r="R2581" s="25">
        <f t="shared" si="220"/>
        <v>0</v>
      </c>
      <c r="S2581" s="25">
        <f t="shared" si="220"/>
        <v>5.1320299999999605E-8</v>
      </c>
      <c r="T2581" s="25">
        <f t="shared" si="220"/>
        <v>3.240447499999996E-6</v>
      </c>
      <c r="U2581" s="25">
        <f t="shared" si="219"/>
        <v>2.9821411666666657E-7</v>
      </c>
      <c r="V2581" s="25">
        <f t="shared" si="219"/>
        <v>6.9649449999999998E-7</v>
      </c>
      <c r="W2581" s="25">
        <f t="shared" si="219"/>
        <v>1.4085551666666648E-6</v>
      </c>
      <c r="X2581" s="25">
        <f t="shared" si="219"/>
        <v>2.9821411666666657E-7</v>
      </c>
      <c r="Y2581" s="25">
        <f t="shared" si="219"/>
        <v>6.9649449999999998E-7</v>
      </c>
      <c r="Z2581" s="25">
        <f t="shared" si="219"/>
        <v>1.4085551666666648E-6</v>
      </c>
    </row>
    <row r="2582" spans="1:26" s="24" customFormat="1" x14ac:dyDescent="0.25">
      <c r="A2582" s="24" t="s">
        <v>184</v>
      </c>
      <c r="B2582" s="24" t="s">
        <v>185</v>
      </c>
      <c r="C2582" s="24" t="s">
        <v>186</v>
      </c>
      <c r="D2582" s="24" t="s">
        <v>187</v>
      </c>
      <c r="E2582" s="24" t="s">
        <v>140</v>
      </c>
      <c r="F2582" s="24" t="s">
        <v>141</v>
      </c>
      <c r="G2582" s="24" t="s">
        <v>138</v>
      </c>
      <c r="H2582" s="24">
        <v>2500</v>
      </c>
      <c r="I2582" s="25">
        <v>0</v>
      </c>
      <c r="J2582" s="25">
        <v>3.6041513742926399E-12</v>
      </c>
      <c r="K2582" s="25">
        <v>2.3320578501414702E-10</v>
      </c>
      <c r="L2582" s="25">
        <v>2.3954230295068699E-11</v>
      </c>
      <c r="M2582" s="25">
        <v>4.83284931916936E-11</v>
      </c>
      <c r="N2582" s="25">
        <v>1.00115412035165E-10</v>
      </c>
      <c r="O2582" s="25">
        <f t="shared" si="221"/>
        <v>2.3954230295068699E-11</v>
      </c>
      <c r="P2582" s="25">
        <f t="shared" si="222"/>
        <v>4.83284931916936E-11</v>
      </c>
      <c r="Q2582" s="25">
        <f t="shared" si="223"/>
        <v>1.00115412035165E-10</v>
      </c>
      <c r="R2582" s="25">
        <f t="shared" si="220"/>
        <v>0</v>
      </c>
      <c r="S2582" s="25">
        <f t="shared" si="220"/>
        <v>1.4587599999999986E-8</v>
      </c>
      <c r="T2582" s="25">
        <f t="shared" si="220"/>
        <v>9.4388729999999954E-7</v>
      </c>
      <c r="U2582" s="25">
        <f t="shared" si="219"/>
        <v>9.6953399999999937E-8</v>
      </c>
      <c r="V2582" s="25">
        <f t="shared" si="219"/>
        <v>1.9560685833333327E-7</v>
      </c>
      <c r="W2582" s="25">
        <f t="shared" si="219"/>
        <v>4.0521149999999704E-7</v>
      </c>
      <c r="X2582" s="25">
        <f t="shared" si="219"/>
        <v>9.6953399999999937E-8</v>
      </c>
      <c r="Y2582" s="25">
        <f t="shared" si="219"/>
        <v>1.9560685833333327E-7</v>
      </c>
      <c r="Z2582" s="25">
        <f t="shared" si="219"/>
        <v>4.0521149999999704E-7</v>
      </c>
    </row>
    <row r="2583" spans="1:26" s="24" customFormat="1" x14ac:dyDescent="0.25">
      <c r="A2583" s="24" t="s">
        <v>184</v>
      </c>
      <c r="B2583" s="24" t="s">
        <v>185</v>
      </c>
      <c r="C2583" s="24" t="s">
        <v>186</v>
      </c>
      <c r="D2583" s="24" t="s">
        <v>187</v>
      </c>
      <c r="E2583" s="24" t="s">
        <v>140</v>
      </c>
      <c r="F2583" s="24" t="s">
        <v>141</v>
      </c>
      <c r="G2583" s="24" t="s">
        <v>138</v>
      </c>
      <c r="H2583" s="24">
        <v>5000</v>
      </c>
      <c r="I2583" s="25">
        <v>0</v>
      </c>
      <c r="J2583" s="25">
        <v>1.36919011721907E-12</v>
      </c>
      <c r="K2583" s="25">
        <v>8.19758517835488E-11</v>
      </c>
      <c r="L2583" s="25">
        <v>8.9389094583670103E-12</v>
      </c>
      <c r="M2583" s="25">
        <v>1.6941376010509299E-11</v>
      </c>
      <c r="N2583" s="25">
        <v>3.7051776904810002E-11</v>
      </c>
      <c r="O2583" s="25">
        <f t="shared" si="221"/>
        <v>8.9389094583670103E-12</v>
      </c>
      <c r="P2583" s="25">
        <f t="shared" si="222"/>
        <v>1.6941376010509299E-11</v>
      </c>
      <c r="Q2583" s="25">
        <f t="shared" si="223"/>
        <v>3.7051776904810002E-11</v>
      </c>
      <c r="R2583" s="25">
        <f t="shared" si="220"/>
        <v>0</v>
      </c>
      <c r="S2583" s="25">
        <f t="shared" si="220"/>
        <v>5.5417199999999663E-9</v>
      </c>
      <c r="T2583" s="25">
        <f t="shared" si="220"/>
        <v>3.3179264999999959E-7</v>
      </c>
      <c r="U2583" s="25">
        <f t="shared" si="219"/>
        <v>3.6179733333333307E-8</v>
      </c>
      <c r="V2583" s="25">
        <f t="shared" si="219"/>
        <v>6.8569266666666673E-8</v>
      </c>
      <c r="W2583" s="25">
        <f t="shared" si="219"/>
        <v>1.4996498333333324E-7</v>
      </c>
      <c r="X2583" s="25">
        <f t="shared" si="219"/>
        <v>3.6179733333333307E-8</v>
      </c>
      <c r="Y2583" s="25">
        <f t="shared" si="219"/>
        <v>6.8569266666666673E-8</v>
      </c>
      <c r="Z2583" s="25">
        <f t="shared" si="219"/>
        <v>1.4996498333333324E-7</v>
      </c>
    </row>
    <row r="2584" spans="1:26" s="24" customFormat="1" x14ac:dyDescent="0.25">
      <c r="A2584" s="24" t="s">
        <v>184</v>
      </c>
      <c r="B2584" s="24" t="s">
        <v>185</v>
      </c>
      <c r="C2584" s="24" t="s">
        <v>186</v>
      </c>
      <c r="D2584" s="24" t="s">
        <v>187</v>
      </c>
      <c r="E2584" s="24" t="s">
        <v>140</v>
      </c>
      <c r="F2584" s="24" t="s">
        <v>141</v>
      </c>
      <c r="G2584" s="24" t="s">
        <v>138</v>
      </c>
      <c r="H2584" s="24">
        <v>10000</v>
      </c>
      <c r="I2584" s="25">
        <v>0</v>
      </c>
      <c r="J2584" s="25">
        <v>5.5416952809215802E-13</v>
      </c>
      <c r="K2584" s="25">
        <v>2.8201837181689499E-11</v>
      </c>
      <c r="L2584" s="25">
        <v>3.23748208367017E-12</v>
      </c>
      <c r="M2584" s="25">
        <v>5.8404486598120397E-12</v>
      </c>
      <c r="N2584" s="25">
        <v>1.32312709301738E-11</v>
      </c>
      <c r="O2584" s="25">
        <f t="shared" si="221"/>
        <v>3.23748208367017E-12</v>
      </c>
      <c r="P2584" s="25">
        <f t="shared" si="222"/>
        <v>5.8404486598120397E-12</v>
      </c>
      <c r="Q2584" s="25">
        <f t="shared" si="223"/>
        <v>1.32312709301738E-11</v>
      </c>
      <c r="R2584" s="25">
        <f t="shared" si="220"/>
        <v>0</v>
      </c>
      <c r="S2584" s="25">
        <f t="shared" si="220"/>
        <v>2.2429699999999985E-9</v>
      </c>
      <c r="T2584" s="25">
        <f t="shared" si="220"/>
        <v>1.141453499999997E-7</v>
      </c>
      <c r="U2584" s="25">
        <f t="shared" si="219"/>
        <v>1.3103526666666669E-8</v>
      </c>
      <c r="V2584" s="25">
        <f t="shared" si="219"/>
        <v>2.363888749999998E-8</v>
      </c>
      <c r="W2584" s="25">
        <f t="shared" si="219"/>
        <v>5.3552824999999971E-8</v>
      </c>
      <c r="X2584" s="25">
        <f t="shared" si="219"/>
        <v>1.3103526666666669E-8</v>
      </c>
      <c r="Y2584" s="25">
        <f t="shared" si="219"/>
        <v>2.363888749999998E-8</v>
      </c>
      <c r="Z2584" s="25">
        <f t="shared" si="219"/>
        <v>5.3552824999999971E-8</v>
      </c>
    </row>
    <row r="2585" spans="1:26" s="24" customFormat="1" x14ac:dyDescent="0.25">
      <c r="A2585" s="24" t="s">
        <v>188</v>
      </c>
      <c r="B2585" s="24" t="s">
        <v>189</v>
      </c>
      <c r="C2585" s="24" t="s">
        <v>190</v>
      </c>
      <c r="D2585" s="24" t="s">
        <v>187</v>
      </c>
      <c r="E2585" s="24">
        <v>2015</v>
      </c>
      <c r="F2585" s="24" t="s">
        <v>133</v>
      </c>
      <c r="G2585" s="24" t="s">
        <v>134</v>
      </c>
      <c r="H2585" s="24">
        <v>10</v>
      </c>
      <c r="I2585" s="25">
        <v>0</v>
      </c>
      <c r="J2585" s="25">
        <v>2.2200000000000001E-16</v>
      </c>
      <c r="K2585" s="25">
        <v>7.0100000000000002E-12</v>
      </c>
      <c r="L2585" s="25">
        <v>1.42E-12</v>
      </c>
      <c r="M2585" s="25">
        <v>1.9100000000000001E-12</v>
      </c>
      <c r="N2585" s="25">
        <v>3.04E-12</v>
      </c>
      <c r="O2585" s="25">
        <f t="shared" si="221"/>
        <v>1.42E-12</v>
      </c>
      <c r="P2585" s="25">
        <f t="shared" si="222"/>
        <v>1.9100000000000001E-12</v>
      </c>
      <c r="Q2585" s="25">
        <f t="shared" si="223"/>
        <v>3.04E-12</v>
      </c>
      <c r="R2585" s="25">
        <f t="shared" si="220"/>
        <v>0</v>
      </c>
      <c r="S2585" s="25">
        <f t="shared" si="220"/>
        <v>8.9853251533742342E-13</v>
      </c>
      <c r="T2585" s="25">
        <f t="shared" si="220"/>
        <v>2.8372580777096117E-8</v>
      </c>
      <c r="U2585" s="25">
        <f t="shared" si="219"/>
        <v>5.747370143149285E-9</v>
      </c>
      <c r="V2585" s="25">
        <f t="shared" si="219"/>
        <v>7.7306175869120659E-9</v>
      </c>
      <c r="W2585" s="25">
        <f t="shared" si="219"/>
        <v>1.2304229038854807E-8</v>
      </c>
      <c r="X2585" s="25">
        <f t="shared" si="219"/>
        <v>5.747370143149285E-9</v>
      </c>
      <c r="Y2585" s="25">
        <f t="shared" si="219"/>
        <v>7.7306175869120659E-9</v>
      </c>
      <c r="Z2585" s="25">
        <f t="shared" si="219"/>
        <v>1.2304229038854807E-8</v>
      </c>
    </row>
    <row r="2586" spans="1:26" s="24" customFormat="1" x14ac:dyDescent="0.25">
      <c r="A2586" s="24" t="s">
        <v>188</v>
      </c>
      <c r="B2586" s="24" t="s">
        <v>189</v>
      </c>
      <c r="C2586" s="24" t="s">
        <v>190</v>
      </c>
      <c r="D2586" s="24" t="s">
        <v>187</v>
      </c>
      <c r="E2586" s="24">
        <v>2015</v>
      </c>
      <c r="F2586" s="24" t="s">
        <v>133</v>
      </c>
      <c r="G2586" s="24" t="s">
        <v>134</v>
      </c>
      <c r="H2586" s="24">
        <v>30</v>
      </c>
      <c r="I2586" s="25">
        <v>0</v>
      </c>
      <c r="J2586" s="25">
        <v>1.36E-11</v>
      </c>
      <c r="K2586" s="25">
        <v>1.6399999999999999E-9</v>
      </c>
      <c r="L2586" s="25">
        <v>2.25E-10</v>
      </c>
      <c r="M2586" s="25">
        <v>3.2300000000000002E-10</v>
      </c>
      <c r="N2586" s="25">
        <v>6.4299999999999995E-10</v>
      </c>
      <c r="O2586" s="25">
        <f t="shared" si="221"/>
        <v>2.25E-10</v>
      </c>
      <c r="P2586" s="25">
        <f t="shared" si="222"/>
        <v>3.2300000000000002E-10</v>
      </c>
      <c r="Q2586" s="25">
        <f t="shared" si="223"/>
        <v>6.4299999999999995E-10</v>
      </c>
      <c r="R2586" s="25">
        <f t="shared" si="220"/>
        <v>0</v>
      </c>
      <c r="S2586" s="25">
        <f t="shared" si="220"/>
        <v>5.5045235173824131E-8</v>
      </c>
      <c r="T2586" s="25">
        <f t="shared" si="220"/>
        <v>6.6378077709611455E-6</v>
      </c>
      <c r="U2586" s="25">
        <f t="shared" si="219"/>
        <v>9.1067484662576692E-7</v>
      </c>
      <c r="V2586" s="25">
        <f t="shared" si="219"/>
        <v>1.3073243353783231E-6</v>
      </c>
      <c r="W2586" s="25">
        <f t="shared" si="219"/>
        <v>2.6025063394683024E-6</v>
      </c>
      <c r="X2586" s="25">
        <f t="shared" si="219"/>
        <v>9.1067484662576692E-7</v>
      </c>
      <c r="Y2586" s="25">
        <f t="shared" si="219"/>
        <v>1.3073243353783231E-6</v>
      </c>
      <c r="Z2586" s="25">
        <f t="shared" si="219"/>
        <v>2.6025063394683024E-6</v>
      </c>
    </row>
    <row r="2587" spans="1:26" s="24" customFormat="1" x14ac:dyDescent="0.25">
      <c r="A2587" s="24" t="s">
        <v>188</v>
      </c>
      <c r="B2587" s="24" t="s">
        <v>189</v>
      </c>
      <c r="C2587" s="24" t="s">
        <v>190</v>
      </c>
      <c r="D2587" s="24" t="s">
        <v>187</v>
      </c>
      <c r="E2587" s="24">
        <v>2015</v>
      </c>
      <c r="F2587" s="24" t="s">
        <v>133</v>
      </c>
      <c r="G2587" s="24" t="s">
        <v>134</v>
      </c>
      <c r="H2587" s="24" t="s">
        <v>135</v>
      </c>
      <c r="I2587" s="25">
        <v>0</v>
      </c>
      <c r="J2587" s="25">
        <v>1.5199999999999999E-10</v>
      </c>
      <c r="K2587" s="25">
        <v>1.2E-8</v>
      </c>
      <c r="L2587" s="25">
        <v>6.2100000000000003E-10</v>
      </c>
      <c r="M2587" s="25">
        <v>2.0200000000000001E-9</v>
      </c>
      <c r="N2587" s="25">
        <v>5.8999999999999999E-9</v>
      </c>
      <c r="O2587" s="25">
        <f t="shared" si="221"/>
        <v>6.2100000000000003E-10</v>
      </c>
      <c r="P2587" s="25">
        <f t="shared" si="222"/>
        <v>2.0200000000000001E-9</v>
      </c>
      <c r="Q2587" s="25">
        <f t="shared" si="223"/>
        <v>5.8999999999999999E-9</v>
      </c>
      <c r="R2587" s="25">
        <f t="shared" si="220"/>
        <v>0</v>
      </c>
      <c r="S2587" s="25">
        <f t="shared" si="220"/>
        <v>6.1521145194274024E-7</v>
      </c>
      <c r="T2587" s="25">
        <f t="shared" si="220"/>
        <v>4.8569325153374239E-5</v>
      </c>
      <c r="U2587" s="25">
        <f t="shared" si="219"/>
        <v>2.5134625766871169E-6</v>
      </c>
      <c r="V2587" s="25">
        <f t="shared" si="219"/>
        <v>8.1758364008179971E-6</v>
      </c>
      <c r="W2587" s="25">
        <f t="shared" si="219"/>
        <v>2.3879918200408999E-5</v>
      </c>
      <c r="X2587" s="25">
        <f t="shared" si="219"/>
        <v>2.5134625766871169E-6</v>
      </c>
      <c r="Y2587" s="25">
        <f t="shared" si="219"/>
        <v>8.1758364008179971E-6</v>
      </c>
      <c r="Z2587" s="25">
        <f t="shared" si="219"/>
        <v>2.3879918200408999E-5</v>
      </c>
    </row>
    <row r="2588" spans="1:26" s="24" customFormat="1" x14ac:dyDescent="0.25">
      <c r="A2588" s="24" t="s">
        <v>188</v>
      </c>
      <c r="B2588" s="24" t="s">
        <v>189</v>
      </c>
      <c r="C2588" s="24" t="s">
        <v>190</v>
      </c>
      <c r="D2588" s="24" t="s">
        <v>187</v>
      </c>
      <c r="E2588" s="24">
        <v>2015</v>
      </c>
      <c r="F2588" s="24" t="s">
        <v>133</v>
      </c>
      <c r="G2588" s="24" t="s">
        <v>134</v>
      </c>
      <c r="H2588" s="24">
        <v>60</v>
      </c>
      <c r="I2588" s="25">
        <v>0</v>
      </c>
      <c r="J2588" s="25">
        <v>5.08E-10</v>
      </c>
      <c r="K2588" s="25">
        <v>2.4E-8</v>
      </c>
      <c r="L2588" s="25">
        <v>2.9100000000000001E-9</v>
      </c>
      <c r="M2588" s="25">
        <v>4.2199999999999999E-9</v>
      </c>
      <c r="N2588" s="25">
        <v>9.1700000000000004E-9</v>
      </c>
      <c r="O2588" s="25">
        <f t="shared" si="221"/>
        <v>2.9100000000000001E-9</v>
      </c>
      <c r="P2588" s="25">
        <f t="shared" si="222"/>
        <v>4.2199999999999999E-9</v>
      </c>
      <c r="Q2588" s="25">
        <f t="shared" si="223"/>
        <v>9.1700000000000004E-9</v>
      </c>
      <c r="R2588" s="25">
        <f t="shared" si="220"/>
        <v>0</v>
      </c>
      <c r="S2588" s="25">
        <f t="shared" si="220"/>
        <v>2.0561014314928426E-6</v>
      </c>
      <c r="T2588" s="25">
        <f t="shared" si="220"/>
        <v>9.7138650306748478E-5</v>
      </c>
      <c r="U2588" s="25">
        <f t="shared" si="219"/>
        <v>1.1778061349693253E-5</v>
      </c>
      <c r="V2588" s="25">
        <f t="shared" si="219"/>
        <v>1.7080212678936605E-5</v>
      </c>
      <c r="W2588" s="25">
        <f t="shared" si="219"/>
        <v>3.7115059304703482E-5</v>
      </c>
      <c r="X2588" s="25">
        <f t="shared" si="219"/>
        <v>1.1778061349693253E-5</v>
      </c>
      <c r="Y2588" s="25">
        <f t="shared" si="219"/>
        <v>1.7080212678936605E-5</v>
      </c>
      <c r="Z2588" s="25">
        <f t="shared" si="219"/>
        <v>3.7115059304703482E-5</v>
      </c>
    </row>
    <row r="2589" spans="1:26" s="24" customFormat="1" x14ac:dyDescent="0.25">
      <c r="A2589" s="24" t="s">
        <v>188</v>
      </c>
      <c r="B2589" s="24" t="s">
        <v>189</v>
      </c>
      <c r="C2589" s="24" t="s">
        <v>190</v>
      </c>
      <c r="D2589" s="24" t="s">
        <v>187</v>
      </c>
      <c r="E2589" s="24">
        <v>2015</v>
      </c>
      <c r="F2589" s="24" t="s">
        <v>133</v>
      </c>
      <c r="G2589" s="24" t="s">
        <v>134</v>
      </c>
      <c r="H2589" s="24">
        <v>100</v>
      </c>
      <c r="I2589" s="25">
        <v>0</v>
      </c>
      <c r="J2589" s="25">
        <v>1.2900000000000001E-9</v>
      </c>
      <c r="K2589" s="25">
        <v>5.84E-8</v>
      </c>
      <c r="L2589" s="25">
        <v>6.6000000000000004E-9</v>
      </c>
      <c r="M2589" s="25">
        <v>9.9800000000000007E-9</v>
      </c>
      <c r="N2589" s="25">
        <v>2.11E-8</v>
      </c>
      <c r="O2589" s="25">
        <f t="shared" si="221"/>
        <v>6.6000000000000004E-9</v>
      </c>
      <c r="P2589" s="25">
        <f t="shared" si="222"/>
        <v>9.9800000000000007E-9</v>
      </c>
      <c r="Q2589" s="25">
        <f t="shared" si="223"/>
        <v>2.11E-8</v>
      </c>
      <c r="R2589" s="25">
        <f t="shared" si="220"/>
        <v>0</v>
      </c>
      <c r="S2589" s="25">
        <f t="shared" si="220"/>
        <v>5.2212024539877306E-6</v>
      </c>
      <c r="T2589" s="25">
        <f t="shared" si="220"/>
        <v>2.3637071574642127E-4</v>
      </c>
      <c r="U2589" s="25">
        <f t="shared" si="219"/>
        <v>2.6713128834355829E-5</v>
      </c>
      <c r="V2589" s="25">
        <f t="shared" si="219"/>
        <v>4.039348875255624E-5</v>
      </c>
      <c r="W2589" s="25">
        <f t="shared" si="219"/>
        <v>8.5401063394683035E-5</v>
      </c>
      <c r="X2589" s="25">
        <f t="shared" si="219"/>
        <v>2.6713128834355829E-5</v>
      </c>
      <c r="Y2589" s="25">
        <f t="shared" si="219"/>
        <v>4.039348875255624E-5</v>
      </c>
      <c r="Z2589" s="25">
        <f t="shared" si="219"/>
        <v>8.5401063394683035E-5</v>
      </c>
    </row>
    <row r="2590" spans="1:26" s="24" customFormat="1" x14ac:dyDescent="0.25">
      <c r="A2590" s="24" t="s">
        <v>188</v>
      </c>
      <c r="B2590" s="24" t="s">
        <v>189</v>
      </c>
      <c r="C2590" s="24" t="s">
        <v>190</v>
      </c>
      <c r="D2590" s="24" t="s">
        <v>187</v>
      </c>
      <c r="E2590" s="24">
        <v>2015</v>
      </c>
      <c r="F2590" s="24" t="s">
        <v>133</v>
      </c>
      <c r="G2590" s="24" t="s">
        <v>134</v>
      </c>
      <c r="H2590" s="24" t="s">
        <v>136</v>
      </c>
      <c r="I2590" s="25">
        <v>0</v>
      </c>
      <c r="J2590" s="25">
        <v>2.2100000000000001E-10</v>
      </c>
      <c r="K2590" s="25">
        <v>1.9399999999999998E-8</v>
      </c>
      <c r="L2590" s="25">
        <v>1.31E-9</v>
      </c>
      <c r="M2590" s="25">
        <v>2.6599999999999999E-9</v>
      </c>
      <c r="N2590" s="25">
        <v>9.4699999999999998E-9</v>
      </c>
      <c r="O2590" s="25">
        <f t="shared" si="221"/>
        <v>1.31E-9</v>
      </c>
      <c r="P2590" s="25">
        <f t="shared" si="222"/>
        <v>2.6599999999999999E-9</v>
      </c>
      <c r="Q2590" s="25">
        <f t="shared" si="223"/>
        <v>9.4699999999999998E-9</v>
      </c>
      <c r="R2590" s="25">
        <f t="shared" si="220"/>
        <v>0</v>
      </c>
      <c r="S2590" s="25">
        <f t="shared" si="220"/>
        <v>8.9448507157464211E-7</v>
      </c>
      <c r="T2590" s="25">
        <f t="shared" si="220"/>
        <v>7.8520408997955011E-5</v>
      </c>
      <c r="U2590" s="25">
        <f t="shared" si="219"/>
        <v>5.302151329243354E-6</v>
      </c>
      <c r="V2590" s="25">
        <f t="shared" si="219"/>
        <v>1.0766200408997953E-5</v>
      </c>
      <c r="W2590" s="25">
        <f t="shared" si="219"/>
        <v>3.8329292433537833E-5</v>
      </c>
      <c r="X2590" s="25">
        <f t="shared" si="219"/>
        <v>5.302151329243354E-6</v>
      </c>
      <c r="Y2590" s="25">
        <f t="shared" si="219"/>
        <v>1.0766200408997953E-5</v>
      </c>
      <c r="Z2590" s="25">
        <f t="shared" si="219"/>
        <v>3.8329292433537833E-5</v>
      </c>
    </row>
    <row r="2591" spans="1:26" s="24" customFormat="1" x14ac:dyDescent="0.25">
      <c r="A2591" s="24" t="s">
        <v>188</v>
      </c>
      <c r="B2591" s="24" t="s">
        <v>189</v>
      </c>
      <c r="C2591" s="24" t="s">
        <v>190</v>
      </c>
      <c r="D2591" s="24" t="s">
        <v>187</v>
      </c>
      <c r="E2591" s="24">
        <v>2015</v>
      </c>
      <c r="F2591" s="24" t="s">
        <v>133</v>
      </c>
      <c r="G2591" s="24" t="s">
        <v>134</v>
      </c>
      <c r="H2591" s="24">
        <v>1000</v>
      </c>
      <c r="I2591" s="25">
        <v>0</v>
      </c>
      <c r="J2591" s="25">
        <v>1.3300000000000001E-10</v>
      </c>
      <c r="K2591" s="25">
        <v>1.2299999999999999E-8</v>
      </c>
      <c r="L2591" s="25">
        <v>1.02E-9</v>
      </c>
      <c r="M2591" s="25">
        <v>1.5400000000000001E-9</v>
      </c>
      <c r="N2591" s="25">
        <v>3.94E-9</v>
      </c>
      <c r="O2591" s="25">
        <f t="shared" si="221"/>
        <v>1.02E-9</v>
      </c>
      <c r="P2591" s="25">
        <f t="shared" si="222"/>
        <v>1.5400000000000001E-9</v>
      </c>
      <c r="Q2591" s="25">
        <f t="shared" si="223"/>
        <v>3.94E-9</v>
      </c>
      <c r="R2591" s="25">
        <f t="shared" si="220"/>
        <v>0</v>
      </c>
      <c r="S2591" s="25">
        <f t="shared" si="220"/>
        <v>5.3831002044989777E-7</v>
      </c>
      <c r="T2591" s="25">
        <f t="shared" si="220"/>
        <v>4.978355828220859E-5</v>
      </c>
      <c r="U2591" s="25">
        <f t="shared" si="219"/>
        <v>4.1283926380368103E-6</v>
      </c>
      <c r="V2591" s="25">
        <f t="shared" si="219"/>
        <v>6.2330633946830275E-6</v>
      </c>
      <c r="W2591" s="25">
        <f t="shared" si="219"/>
        <v>1.5946928425357874E-5</v>
      </c>
      <c r="X2591" s="25">
        <f t="shared" si="219"/>
        <v>4.1283926380368103E-6</v>
      </c>
      <c r="Y2591" s="25">
        <f t="shared" si="219"/>
        <v>6.2330633946830275E-6</v>
      </c>
      <c r="Z2591" s="25">
        <f t="shared" si="219"/>
        <v>1.5946928425357874E-5</v>
      </c>
    </row>
    <row r="2592" spans="1:26" s="24" customFormat="1" x14ac:dyDescent="0.25">
      <c r="A2592" s="24" t="s">
        <v>188</v>
      </c>
      <c r="B2592" s="24" t="s">
        <v>189</v>
      </c>
      <c r="C2592" s="24" t="s">
        <v>190</v>
      </c>
      <c r="D2592" s="24" t="s">
        <v>187</v>
      </c>
      <c r="E2592" s="24">
        <v>2015</v>
      </c>
      <c r="F2592" s="24" t="s">
        <v>133</v>
      </c>
      <c r="G2592" s="24" t="s">
        <v>134</v>
      </c>
      <c r="H2592" s="24">
        <v>2500</v>
      </c>
      <c r="I2592" s="25">
        <v>0</v>
      </c>
      <c r="J2592" s="25">
        <v>5.2400000000000001E-11</v>
      </c>
      <c r="K2592" s="25">
        <v>5.5100000000000002E-9</v>
      </c>
      <c r="L2592" s="25">
        <v>5.0300000000000002E-10</v>
      </c>
      <c r="M2592" s="25">
        <v>6.59E-10</v>
      </c>
      <c r="N2592" s="25">
        <v>1.6500000000000001E-9</v>
      </c>
      <c r="O2592" s="25">
        <f t="shared" si="221"/>
        <v>5.0300000000000002E-10</v>
      </c>
      <c r="P2592" s="25">
        <f t="shared" si="222"/>
        <v>6.59E-10</v>
      </c>
      <c r="Q2592" s="25">
        <f t="shared" si="223"/>
        <v>1.6500000000000001E-9</v>
      </c>
      <c r="R2592" s="25">
        <f t="shared" si="220"/>
        <v>0</v>
      </c>
      <c r="S2592" s="25">
        <f t="shared" si="220"/>
        <v>2.1208605316973414E-7</v>
      </c>
      <c r="T2592" s="25">
        <f t="shared" si="220"/>
        <v>2.2301415132924336E-5</v>
      </c>
      <c r="U2592" s="25">
        <f t="shared" si="219"/>
        <v>2.0358642126789368E-6</v>
      </c>
      <c r="V2592" s="25">
        <f t="shared" si="219"/>
        <v>2.6672654396728016E-6</v>
      </c>
      <c r="W2592" s="25">
        <f t="shared" si="219"/>
        <v>6.6782822085889572E-6</v>
      </c>
      <c r="X2592" s="25">
        <f t="shared" si="219"/>
        <v>2.0358642126789368E-6</v>
      </c>
      <c r="Y2592" s="25">
        <f t="shared" si="219"/>
        <v>2.6672654396728016E-6</v>
      </c>
      <c r="Z2592" s="25">
        <f t="shared" si="219"/>
        <v>6.6782822085889572E-6</v>
      </c>
    </row>
    <row r="2593" spans="1:26" s="24" customFormat="1" x14ac:dyDescent="0.25">
      <c r="A2593" s="24" t="s">
        <v>188</v>
      </c>
      <c r="B2593" s="24" t="s">
        <v>189</v>
      </c>
      <c r="C2593" s="24" t="s">
        <v>190</v>
      </c>
      <c r="D2593" s="24" t="s">
        <v>187</v>
      </c>
      <c r="E2593" s="24">
        <v>2015</v>
      </c>
      <c r="F2593" s="24" t="s">
        <v>133</v>
      </c>
      <c r="G2593" s="24" t="s">
        <v>134</v>
      </c>
      <c r="H2593" s="24">
        <v>5000</v>
      </c>
      <c r="I2593" s="25">
        <v>0</v>
      </c>
      <c r="J2593" s="25">
        <v>3.3199999999999999E-11</v>
      </c>
      <c r="K2593" s="25">
        <v>2.7700000000000002E-9</v>
      </c>
      <c r="L2593" s="25">
        <v>2.5300000000000001E-10</v>
      </c>
      <c r="M2593" s="25">
        <v>3.3099999999999999E-10</v>
      </c>
      <c r="N2593" s="25">
        <v>8.2800000000000004E-10</v>
      </c>
      <c r="O2593" s="25">
        <f t="shared" si="221"/>
        <v>2.5300000000000001E-10</v>
      </c>
      <c r="P2593" s="25">
        <f t="shared" si="222"/>
        <v>3.3099999999999999E-10</v>
      </c>
      <c r="Q2593" s="25">
        <f t="shared" si="223"/>
        <v>8.2800000000000004E-10</v>
      </c>
      <c r="R2593" s="25">
        <f t="shared" si="220"/>
        <v>0</v>
      </c>
      <c r="S2593" s="25">
        <f t="shared" si="220"/>
        <v>1.3437513292433538E-7</v>
      </c>
      <c r="T2593" s="25">
        <f t="shared" si="220"/>
        <v>1.1211419222903887E-5</v>
      </c>
      <c r="U2593" s="25">
        <f t="shared" si="219"/>
        <v>1.0240032719836401E-6</v>
      </c>
      <c r="V2593" s="25">
        <f t="shared" si="219"/>
        <v>1.3397038854805727E-6</v>
      </c>
      <c r="W2593" s="25">
        <f t="shared" si="219"/>
        <v>3.3512834355828223E-6</v>
      </c>
      <c r="X2593" s="25">
        <f t="shared" si="219"/>
        <v>1.0240032719836401E-6</v>
      </c>
      <c r="Y2593" s="25">
        <f t="shared" si="219"/>
        <v>1.3397038854805727E-6</v>
      </c>
      <c r="Z2593" s="25">
        <f t="shared" si="219"/>
        <v>3.3512834355828223E-6</v>
      </c>
    </row>
    <row r="2594" spans="1:26" s="24" customFormat="1" x14ac:dyDescent="0.25">
      <c r="A2594" s="24" t="s">
        <v>188</v>
      </c>
      <c r="B2594" s="24" t="s">
        <v>189</v>
      </c>
      <c r="C2594" s="24" t="s">
        <v>190</v>
      </c>
      <c r="D2594" s="24" t="s">
        <v>187</v>
      </c>
      <c r="E2594" s="24">
        <v>2015</v>
      </c>
      <c r="F2594" s="24" t="s">
        <v>133</v>
      </c>
      <c r="G2594" s="24" t="s">
        <v>134</v>
      </c>
      <c r="H2594" s="24">
        <v>10000</v>
      </c>
      <c r="I2594" s="25">
        <v>0</v>
      </c>
      <c r="J2594" s="25">
        <v>1.9300000000000001E-11</v>
      </c>
      <c r="K2594" s="25">
        <v>1.33E-9</v>
      </c>
      <c r="L2594" s="25">
        <v>1.1399999999999999E-10</v>
      </c>
      <c r="M2594" s="25">
        <v>1.5199999999999999E-10</v>
      </c>
      <c r="N2594" s="25">
        <v>3.6E-10</v>
      </c>
      <c r="O2594" s="25">
        <f t="shared" si="221"/>
        <v>1.1399999999999999E-10</v>
      </c>
      <c r="P2594" s="25">
        <f t="shared" si="222"/>
        <v>1.5199999999999999E-10</v>
      </c>
      <c r="Q2594" s="25">
        <f t="shared" si="223"/>
        <v>3.6E-10</v>
      </c>
      <c r="R2594" s="25">
        <f t="shared" si="220"/>
        <v>0</v>
      </c>
      <c r="S2594" s="25">
        <f t="shared" si="220"/>
        <v>7.8115664621676902E-8</v>
      </c>
      <c r="T2594" s="25">
        <f t="shared" si="220"/>
        <v>5.3831002044989766E-6</v>
      </c>
      <c r="U2594" s="25">
        <f t="shared" si="219"/>
        <v>4.6140858895705518E-7</v>
      </c>
      <c r="V2594" s="25">
        <f t="shared" si="219"/>
        <v>6.1521145194274024E-7</v>
      </c>
      <c r="W2594" s="25">
        <f t="shared" si="219"/>
        <v>1.457079754601227E-6</v>
      </c>
      <c r="X2594" s="25">
        <f t="shared" si="219"/>
        <v>4.6140858895705518E-7</v>
      </c>
      <c r="Y2594" s="25">
        <f t="shared" si="219"/>
        <v>6.1521145194274024E-7</v>
      </c>
      <c r="Z2594" s="25">
        <f t="shared" si="219"/>
        <v>1.457079754601227E-6</v>
      </c>
    </row>
    <row r="2595" spans="1:26" s="24" customFormat="1" x14ac:dyDescent="0.25">
      <c r="A2595" s="24" t="s">
        <v>188</v>
      </c>
      <c r="B2595" s="24" t="s">
        <v>189</v>
      </c>
      <c r="C2595" s="24" t="s">
        <v>190</v>
      </c>
      <c r="D2595" s="24" t="s">
        <v>187</v>
      </c>
      <c r="E2595" s="24">
        <v>2015</v>
      </c>
      <c r="F2595" s="24" t="s">
        <v>133</v>
      </c>
      <c r="G2595" s="24" t="s">
        <v>137</v>
      </c>
      <c r="H2595" s="24">
        <v>10</v>
      </c>
      <c r="I2595" s="25">
        <v>0</v>
      </c>
      <c r="J2595" s="25">
        <v>0</v>
      </c>
      <c r="K2595" s="25">
        <v>0</v>
      </c>
      <c r="L2595" s="25">
        <v>0</v>
      </c>
      <c r="M2595" s="25">
        <v>0</v>
      </c>
      <c r="N2595" s="25">
        <v>0</v>
      </c>
      <c r="O2595" s="25">
        <f t="shared" si="221"/>
        <v>0</v>
      </c>
      <c r="P2595" s="25">
        <f t="shared" si="222"/>
        <v>0</v>
      </c>
      <c r="Q2595" s="25">
        <f t="shared" si="223"/>
        <v>0</v>
      </c>
      <c r="R2595" s="25">
        <f t="shared" si="220"/>
        <v>0</v>
      </c>
      <c r="S2595" s="25">
        <f t="shared" si="220"/>
        <v>0</v>
      </c>
      <c r="T2595" s="25">
        <f t="shared" si="220"/>
        <v>0</v>
      </c>
      <c r="U2595" s="25">
        <f t="shared" si="219"/>
        <v>0</v>
      </c>
      <c r="V2595" s="25">
        <f t="shared" si="219"/>
        <v>0</v>
      </c>
      <c r="W2595" s="25">
        <f t="shared" si="219"/>
        <v>0</v>
      </c>
      <c r="X2595" s="25">
        <f t="shared" si="219"/>
        <v>0</v>
      </c>
      <c r="Y2595" s="25">
        <f t="shared" si="219"/>
        <v>0</v>
      </c>
      <c r="Z2595" s="25">
        <f t="shared" si="219"/>
        <v>0</v>
      </c>
    </row>
    <row r="2596" spans="1:26" s="24" customFormat="1" x14ac:dyDescent="0.25">
      <c r="A2596" s="24" t="s">
        <v>188</v>
      </c>
      <c r="B2596" s="24" t="s">
        <v>189</v>
      </c>
      <c r="C2596" s="24" t="s">
        <v>190</v>
      </c>
      <c r="D2596" s="24" t="s">
        <v>187</v>
      </c>
      <c r="E2596" s="24">
        <v>2015</v>
      </c>
      <c r="F2596" s="24" t="s">
        <v>133</v>
      </c>
      <c r="G2596" s="24" t="s">
        <v>137</v>
      </c>
      <c r="H2596" s="24">
        <v>30</v>
      </c>
      <c r="I2596" s="25">
        <v>0</v>
      </c>
      <c r="J2596" s="25">
        <v>0</v>
      </c>
      <c r="K2596" s="25">
        <v>0</v>
      </c>
      <c r="L2596" s="25">
        <v>0</v>
      </c>
      <c r="M2596" s="25">
        <v>0</v>
      </c>
      <c r="N2596" s="25">
        <v>0</v>
      </c>
      <c r="O2596" s="25">
        <f t="shared" si="221"/>
        <v>0</v>
      </c>
      <c r="P2596" s="25">
        <f t="shared" si="222"/>
        <v>0</v>
      </c>
      <c r="Q2596" s="25">
        <f t="shared" si="223"/>
        <v>0</v>
      </c>
      <c r="R2596" s="25">
        <f t="shared" si="220"/>
        <v>0</v>
      </c>
      <c r="S2596" s="25">
        <f t="shared" si="220"/>
        <v>0</v>
      </c>
      <c r="T2596" s="25">
        <f t="shared" si="220"/>
        <v>0</v>
      </c>
      <c r="U2596" s="25">
        <f t="shared" si="219"/>
        <v>0</v>
      </c>
      <c r="V2596" s="25">
        <f t="shared" si="219"/>
        <v>0</v>
      </c>
      <c r="W2596" s="25">
        <f t="shared" si="219"/>
        <v>0</v>
      </c>
      <c r="X2596" s="25">
        <f t="shared" si="219"/>
        <v>0</v>
      </c>
      <c r="Y2596" s="25">
        <f t="shared" si="219"/>
        <v>0</v>
      </c>
      <c r="Z2596" s="25">
        <f t="shared" si="219"/>
        <v>0</v>
      </c>
    </row>
    <row r="2597" spans="1:26" s="24" customFormat="1" x14ac:dyDescent="0.25">
      <c r="A2597" s="24" t="s">
        <v>188</v>
      </c>
      <c r="B2597" s="24" t="s">
        <v>189</v>
      </c>
      <c r="C2597" s="24" t="s">
        <v>190</v>
      </c>
      <c r="D2597" s="24" t="s">
        <v>187</v>
      </c>
      <c r="E2597" s="24">
        <v>2015</v>
      </c>
      <c r="F2597" s="24" t="s">
        <v>133</v>
      </c>
      <c r="G2597" s="24" t="s">
        <v>137</v>
      </c>
      <c r="H2597" s="24" t="s">
        <v>135</v>
      </c>
      <c r="I2597" s="25">
        <v>0</v>
      </c>
      <c r="J2597" s="25">
        <v>0</v>
      </c>
      <c r="K2597" s="25">
        <v>0</v>
      </c>
      <c r="L2597" s="25">
        <v>0</v>
      </c>
      <c r="M2597" s="25">
        <v>0</v>
      </c>
      <c r="N2597" s="25">
        <v>0</v>
      </c>
      <c r="O2597" s="25">
        <f t="shared" si="221"/>
        <v>0</v>
      </c>
      <c r="P2597" s="25">
        <f t="shared" si="222"/>
        <v>0</v>
      </c>
      <c r="Q2597" s="25">
        <f t="shared" si="223"/>
        <v>0</v>
      </c>
      <c r="R2597" s="25">
        <f t="shared" si="220"/>
        <v>0</v>
      </c>
      <c r="S2597" s="25">
        <f t="shared" si="220"/>
        <v>0</v>
      </c>
      <c r="T2597" s="25">
        <f t="shared" si="220"/>
        <v>0</v>
      </c>
      <c r="U2597" s="25">
        <f t="shared" si="219"/>
        <v>0</v>
      </c>
      <c r="V2597" s="25">
        <f t="shared" si="219"/>
        <v>0</v>
      </c>
      <c r="W2597" s="25">
        <f t="shared" si="219"/>
        <v>0</v>
      </c>
      <c r="X2597" s="25">
        <f t="shared" si="219"/>
        <v>0</v>
      </c>
      <c r="Y2597" s="25">
        <f t="shared" si="219"/>
        <v>0</v>
      </c>
      <c r="Z2597" s="25">
        <f t="shared" si="219"/>
        <v>0</v>
      </c>
    </row>
    <row r="2598" spans="1:26" s="24" customFormat="1" x14ac:dyDescent="0.25">
      <c r="A2598" s="24" t="s">
        <v>188</v>
      </c>
      <c r="B2598" s="24" t="s">
        <v>189</v>
      </c>
      <c r="C2598" s="24" t="s">
        <v>190</v>
      </c>
      <c r="D2598" s="24" t="s">
        <v>187</v>
      </c>
      <c r="E2598" s="24">
        <v>2015</v>
      </c>
      <c r="F2598" s="24" t="s">
        <v>133</v>
      </c>
      <c r="G2598" s="24" t="s">
        <v>137</v>
      </c>
      <c r="H2598" s="24">
        <v>60</v>
      </c>
      <c r="I2598" s="25">
        <v>0</v>
      </c>
      <c r="J2598" s="25">
        <v>0</v>
      </c>
      <c r="K2598" s="25">
        <v>0</v>
      </c>
      <c r="L2598" s="25">
        <v>0</v>
      </c>
      <c r="M2598" s="25">
        <v>0</v>
      </c>
      <c r="N2598" s="25">
        <v>0</v>
      </c>
      <c r="O2598" s="25">
        <f t="shared" si="221"/>
        <v>0</v>
      </c>
      <c r="P2598" s="25">
        <f t="shared" si="222"/>
        <v>0</v>
      </c>
      <c r="Q2598" s="25">
        <f t="shared" si="223"/>
        <v>0</v>
      </c>
      <c r="R2598" s="25">
        <f t="shared" si="220"/>
        <v>0</v>
      </c>
      <c r="S2598" s="25">
        <f t="shared" si="220"/>
        <v>0</v>
      </c>
      <c r="T2598" s="25">
        <f t="shared" si="220"/>
        <v>0</v>
      </c>
      <c r="U2598" s="25">
        <f t="shared" si="219"/>
        <v>0</v>
      </c>
      <c r="V2598" s="25">
        <f t="shared" si="219"/>
        <v>0</v>
      </c>
      <c r="W2598" s="25">
        <f t="shared" si="219"/>
        <v>0</v>
      </c>
      <c r="X2598" s="25">
        <f t="shared" si="219"/>
        <v>0</v>
      </c>
      <c r="Y2598" s="25">
        <f t="shared" si="219"/>
        <v>0</v>
      </c>
      <c r="Z2598" s="25">
        <f t="shared" si="219"/>
        <v>0</v>
      </c>
    </row>
    <row r="2599" spans="1:26" s="24" customFormat="1" x14ac:dyDescent="0.25">
      <c r="A2599" s="24" t="s">
        <v>188</v>
      </c>
      <c r="B2599" s="24" t="s">
        <v>189</v>
      </c>
      <c r="C2599" s="24" t="s">
        <v>190</v>
      </c>
      <c r="D2599" s="24" t="s">
        <v>187</v>
      </c>
      <c r="E2599" s="24">
        <v>2015</v>
      </c>
      <c r="F2599" s="24" t="s">
        <v>133</v>
      </c>
      <c r="G2599" s="24" t="s">
        <v>137</v>
      </c>
      <c r="H2599" s="24">
        <v>100</v>
      </c>
      <c r="I2599" s="25">
        <v>0</v>
      </c>
      <c r="J2599" s="25">
        <v>0</v>
      </c>
      <c r="K2599" s="25">
        <v>0</v>
      </c>
      <c r="L2599" s="25">
        <v>0</v>
      </c>
      <c r="M2599" s="25">
        <v>0</v>
      </c>
      <c r="N2599" s="25">
        <v>0</v>
      </c>
      <c r="O2599" s="25">
        <f t="shared" si="221"/>
        <v>0</v>
      </c>
      <c r="P2599" s="25">
        <f t="shared" si="222"/>
        <v>0</v>
      </c>
      <c r="Q2599" s="25">
        <f t="shared" si="223"/>
        <v>0</v>
      </c>
      <c r="R2599" s="25">
        <f t="shared" si="220"/>
        <v>0</v>
      </c>
      <c r="S2599" s="25">
        <f t="shared" si="220"/>
        <v>0</v>
      </c>
      <c r="T2599" s="25">
        <f t="shared" si="220"/>
        <v>0</v>
      </c>
      <c r="U2599" s="25">
        <f t="shared" si="219"/>
        <v>0</v>
      </c>
      <c r="V2599" s="25">
        <f t="shared" si="219"/>
        <v>0</v>
      </c>
      <c r="W2599" s="25">
        <f t="shared" si="219"/>
        <v>0</v>
      </c>
      <c r="X2599" s="25">
        <f t="shared" si="219"/>
        <v>0</v>
      </c>
      <c r="Y2599" s="25">
        <f t="shared" si="219"/>
        <v>0</v>
      </c>
      <c r="Z2599" s="25">
        <f t="shared" si="219"/>
        <v>0</v>
      </c>
    </row>
    <row r="2600" spans="1:26" s="24" customFormat="1" x14ac:dyDescent="0.25">
      <c r="A2600" s="24" t="s">
        <v>188</v>
      </c>
      <c r="B2600" s="24" t="s">
        <v>189</v>
      </c>
      <c r="C2600" s="24" t="s">
        <v>190</v>
      </c>
      <c r="D2600" s="24" t="s">
        <v>187</v>
      </c>
      <c r="E2600" s="24">
        <v>2015</v>
      </c>
      <c r="F2600" s="24" t="s">
        <v>133</v>
      </c>
      <c r="G2600" s="24" t="s">
        <v>137</v>
      </c>
      <c r="H2600" s="24" t="s">
        <v>136</v>
      </c>
      <c r="I2600" s="25">
        <v>0</v>
      </c>
      <c r="J2600" s="25">
        <v>0</v>
      </c>
      <c r="K2600" s="25">
        <v>0</v>
      </c>
      <c r="L2600" s="25">
        <v>0</v>
      </c>
      <c r="M2600" s="25">
        <v>0</v>
      </c>
      <c r="N2600" s="25">
        <v>0</v>
      </c>
      <c r="O2600" s="25">
        <f t="shared" si="221"/>
        <v>0</v>
      </c>
      <c r="P2600" s="25">
        <f t="shared" si="222"/>
        <v>0</v>
      </c>
      <c r="Q2600" s="25">
        <f t="shared" si="223"/>
        <v>0</v>
      </c>
      <c r="R2600" s="25">
        <f t="shared" si="220"/>
        <v>0</v>
      </c>
      <c r="S2600" s="25">
        <f t="shared" si="220"/>
        <v>0</v>
      </c>
      <c r="T2600" s="25">
        <f t="shared" si="220"/>
        <v>0</v>
      </c>
      <c r="U2600" s="25">
        <f t="shared" si="219"/>
        <v>0</v>
      </c>
      <c r="V2600" s="25">
        <f t="shared" si="219"/>
        <v>0</v>
      </c>
      <c r="W2600" s="25">
        <f t="shared" si="219"/>
        <v>0</v>
      </c>
      <c r="X2600" s="25">
        <f t="shared" si="219"/>
        <v>0</v>
      </c>
      <c r="Y2600" s="25">
        <f t="shared" si="219"/>
        <v>0</v>
      </c>
      <c r="Z2600" s="25">
        <f t="shared" si="219"/>
        <v>0</v>
      </c>
    </row>
    <row r="2601" spans="1:26" s="24" customFormat="1" x14ac:dyDescent="0.25">
      <c r="A2601" s="24" t="s">
        <v>188</v>
      </c>
      <c r="B2601" s="24" t="s">
        <v>189</v>
      </c>
      <c r="C2601" s="24" t="s">
        <v>190</v>
      </c>
      <c r="D2601" s="24" t="s">
        <v>187</v>
      </c>
      <c r="E2601" s="24">
        <v>2015</v>
      </c>
      <c r="F2601" s="24" t="s">
        <v>133</v>
      </c>
      <c r="G2601" s="24" t="s">
        <v>137</v>
      </c>
      <c r="H2601" s="24">
        <v>1000</v>
      </c>
      <c r="I2601" s="25">
        <v>0</v>
      </c>
      <c r="J2601" s="25">
        <v>0</v>
      </c>
      <c r="K2601" s="25">
        <v>0</v>
      </c>
      <c r="L2601" s="25">
        <v>0</v>
      </c>
      <c r="M2601" s="25">
        <v>0</v>
      </c>
      <c r="N2601" s="25">
        <v>0</v>
      </c>
      <c r="O2601" s="25">
        <f t="shared" si="221"/>
        <v>0</v>
      </c>
      <c r="P2601" s="25">
        <f t="shared" si="222"/>
        <v>0</v>
      </c>
      <c r="Q2601" s="25">
        <f t="shared" si="223"/>
        <v>0</v>
      </c>
      <c r="R2601" s="25">
        <f t="shared" si="220"/>
        <v>0</v>
      </c>
      <c r="S2601" s="25">
        <f t="shared" si="220"/>
        <v>0</v>
      </c>
      <c r="T2601" s="25">
        <f t="shared" si="220"/>
        <v>0</v>
      </c>
      <c r="U2601" s="25">
        <f t="shared" si="219"/>
        <v>0</v>
      </c>
      <c r="V2601" s="25">
        <f t="shared" si="219"/>
        <v>0</v>
      </c>
      <c r="W2601" s="25">
        <f t="shared" si="219"/>
        <v>0</v>
      </c>
      <c r="X2601" s="25">
        <f t="shared" ref="X2601:Z2664" si="224">1000*98.96*O2601/24.45</f>
        <v>0</v>
      </c>
      <c r="Y2601" s="25">
        <f t="shared" si="224"/>
        <v>0</v>
      </c>
      <c r="Z2601" s="25">
        <f t="shared" si="224"/>
        <v>0</v>
      </c>
    </row>
    <row r="2602" spans="1:26" s="24" customFormat="1" x14ac:dyDescent="0.25">
      <c r="A2602" s="24" t="s">
        <v>188</v>
      </c>
      <c r="B2602" s="24" t="s">
        <v>189</v>
      </c>
      <c r="C2602" s="24" t="s">
        <v>190</v>
      </c>
      <c r="D2602" s="24" t="s">
        <v>187</v>
      </c>
      <c r="E2602" s="24">
        <v>2015</v>
      </c>
      <c r="F2602" s="24" t="s">
        <v>133</v>
      </c>
      <c r="G2602" s="24" t="s">
        <v>137</v>
      </c>
      <c r="H2602" s="24">
        <v>2500</v>
      </c>
      <c r="I2602" s="25">
        <v>0</v>
      </c>
      <c r="J2602" s="25">
        <v>0</v>
      </c>
      <c r="K2602" s="25">
        <v>0</v>
      </c>
      <c r="L2602" s="25">
        <v>0</v>
      </c>
      <c r="M2602" s="25">
        <v>0</v>
      </c>
      <c r="N2602" s="25">
        <v>0</v>
      </c>
      <c r="O2602" s="25">
        <f t="shared" si="221"/>
        <v>0</v>
      </c>
      <c r="P2602" s="25">
        <f t="shared" si="222"/>
        <v>0</v>
      </c>
      <c r="Q2602" s="25">
        <f t="shared" si="223"/>
        <v>0</v>
      </c>
      <c r="R2602" s="25">
        <f t="shared" si="220"/>
        <v>0</v>
      </c>
      <c r="S2602" s="25">
        <f t="shared" si="220"/>
        <v>0</v>
      </c>
      <c r="T2602" s="25">
        <f t="shared" si="220"/>
        <v>0</v>
      </c>
      <c r="U2602" s="25">
        <f t="shared" si="220"/>
        <v>0</v>
      </c>
      <c r="V2602" s="25">
        <f t="shared" si="220"/>
        <v>0</v>
      </c>
      <c r="W2602" s="25">
        <f t="shared" si="220"/>
        <v>0</v>
      </c>
      <c r="X2602" s="25">
        <f t="shared" si="224"/>
        <v>0</v>
      </c>
      <c r="Y2602" s="25">
        <f t="shared" si="224"/>
        <v>0</v>
      </c>
      <c r="Z2602" s="25">
        <f t="shared" si="224"/>
        <v>0</v>
      </c>
    </row>
    <row r="2603" spans="1:26" s="24" customFormat="1" x14ac:dyDescent="0.25">
      <c r="A2603" s="24" t="s">
        <v>188</v>
      </c>
      <c r="B2603" s="24" t="s">
        <v>189</v>
      </c>
      <c r="C2603" s="24" t="s">
        <v>190</v>
      </c>
      <c r="D2603" s="24" t="s">
        <v>187</v>
      </c>
      <c r="E2603" s="24">
        <v>2015</v>
      </c>
      <c r="F2603" s="24" t="s">
        <v>133</v>
      </c>
      <c r="G2603" s="24" t="s">
        <v>137</v>
      </c>
      <c r="H2603" s="24">
        <v>5000</v>
      </c>
      <c r="I2603" s="25">
        <v>0</v>
      </c>
      <c r="J2603" s="25">
        <v>0</v>
      </c>
      <c r="K2603" s="25">
        <v>0</v>
      </c>
      <c r="L2603" s="25">
        <v>0</v>
      </c>
      <c r="M2603" s="25">
        <v>0</v>
      </c>
      <c r="N2603" s="25">
        <v>0</v>
      </c>
      <c r="O2603" s="25">
        <f t="shared" si="221"/>
        <v>0</v>
      </c>
      <c r="P2603" s="25">
        <f t="shared" si="222"/>
        <v>0</v>
      </c>
      <c r="Q2603" s="25">
        <f t="shared" si="223"/>
        <v>0</v>
      </c>
      <c r="R2603" s="25">
        <f t="shared" si="220"/>
        <v>0</v>
      </c>
      <c r="S2603" s="25">
        <f t="shared" si="220"/>
        <v>0</v>
      </c>
      <c r="T2603" s="25">
        <f t="shared" si="220"/>
        <v>0</v>
      </c>
      <c r="U2603" s="25">
        <f t="shared" si="220"/>
        <v>0</v>
      </c>
      <c r="V2603" s="25">
        <f t="shared" si="220"/>
        <v>0</v>
      </c>
      <c r="W2603" s="25">
        <f t="shared" si="220"/>
        <v>0</v>
      </c>
      <c r="X2603" s="25">
        <f t="shared" si="224"/>
        <v>0</v>
      </c>
      <c r="Y2603" s="25">
        <f t="shared" si="224"/>
        <v>0</v>
      </c>
      <c r="Z2603" s="25">
        <f t="shared" si="224"/>
        <v>0</v>
      </c>
    </row>
    <row r="2604" spans="1:26" s="24" customFormat="1" x14ac:dyDescent="0.25">
      <c r="A2604" s="24" t="s">
        <v>188</v>
      </c>
      <c r="B2604" s="24" t="s">
        <v>189</v>
      </c>
      <c r="C2604" s="24" t="s">
        <v>190</v>
      </c>
      <c r="D2604" s="24" t="s">
        <v>187</v>
      </c>
      <c r="E2604" s="24">
        <v>2015</v>
      </c>
      <c r="F2604" s="24" t="s">
        <v>133</v>
      </c>
      <c r="G2604" s="24" t="s">
        <v>137</v>
      </c>
      <c r="H2604" s="24">
        <v>10000</v>
      </c>
      <c r="I2604" s="25">
        <v>0</v>
      </c>
      <c r="J2604" s="25">
        <v>0</v>
      </c>
      <c r="K2604" s="25">
        <v>0</v>
      </c>
      <c r="L2604" s="25">
        <v>0</v>
      </c>
      <c r="M2604" s="25">
        <v>0</v>
      </c>
      <c r="N2604" s="25">
        <v>0</v>
      </c>
      <c r="O2604" s="25">
        <f t="shared" si="221"/>
        <v>0</v>
      </c>
      <c r="P2604" s="25">
        <f t="shared" si="222"/>
        <v>0</v>
      </c>
      <c r="Q2604" s="25">
        <f t="shared" si="223"/>
        <v>0</v>
      </c>
      <c r="R2604" s="25">
        <f t="shared" si="220"/>
        <v>0</v>
      </c>
      <c r="S2604" s="25">
        <f t="shared" si="220"/>
        <v>0</v>
      </c>
      <c r="T2604" s="25">
        <f t="shared" si="220"/>
        <v>0</v>
      </c>
      <c r="U2604" s="25">
        <f t="shared" si="220"/>
        <v>0</v>
      </c>
      <c r="V2604" s="25">
        <f t="shared" si="220"/>
        <v>0</v>
      </c>
      <c r="W2604" s="25">
        <f t="shared" si="220"/>
        <v>0</v>
      </c>
      <c r="X2604" s="25">
        <f t="shared" si="224"/>
        <v>0</v>
      </c>
      <c r="Y2604" s="25">
        <f t="shared" si="224"/>
        <v>0</v>
      </c>
      <c r="Z2604" s="25">
        <f t="shared" si="224"/>
        <v>0</v>
      </c>
    </row>
    <row r="2605" spans="1:26" s="24" customFormat="1" x14ac:dyDescent="0.25">
      <c r="A2605" s="24" t="s">
        <v>188</v>
      </c>
      <c r="B2605" s="24" t="s">
        <v>189</v>
      </c>
      <c r="C2605" s="24" t="s">
        <v>190</v>
      </c>
      <c r="D2605" s="24" t="s">
        <v>187</v>
      </c>
      <c r="E2605" s="24">
        <v>2015</v>
      </c>
      <c r="F2605" s="24" t="s">
        <v>133</v>
      </c>
      <c r="G2605" s="24" t="s">
        <v>138</v>
      </c>
      <c r="H2605" s="24">
        <v>10</v>
      </c>
      <c r="I2605" s="25">
        <v>0</v>
      </c>
      <c r="J2605" s="25">
        <v>2.2200000000000001E-16</v>
      </c>
      <c r="K2605" s="25">
        <v>7.0100000000000002E-12</v>
      </c>
      <c r="L2605" s="25">
        <v>1.42E-12</v>
      </c>
      <c r="M2605" s="25">
        <v>1.9100000000000001E-12</v>
      </c>
      <c r="N2605" s="25">
        <v>3.04E-12</v>
      </c>
      <c r="O2605" s="25">
        <f t="shared" si="221"/>
        <v>1.42E-12</v>
      </c>
      <c r="P2605" s="25">
        <f t="shared" si="222"/>
        <v>1.9100000000000001E-12</v>
      </c>
      <c r="Q2605" s="25">
        <f t="shared" si="223"/>
        <v>3.04E-12</v>
      </c>
      <c r="R2605" s="25">
        <f t="shared" si="220"/>
        <v>0</v>
      </c>
      <c r="S2605" s="25">
        <f t="shared" si="220"/>
        <v>8.9853251533742342E-13</v>
      </c>
      <c r="T2605" s="25">
        <f t="shared" si="220"/>
        <v>2.8372580777096117E-8</v>
      </c>
      <c r="U2605" s="25">
        <f t="shared" si="220"/>
        <v>5.747370143149285E-9</v>
      </c>
      <c r="V2605" s="25">
        <f t="shared" si="220"/>
        <v>7.7306175869120659E-9</v>
      </c>
      <c r="W2605" s="25">
        <f t="shared" si="220"/>
        <v>1.2304229038854807E-8</v>
      </c>
      <c r="X2605" s="25">
        <f t="shared" si="224"/>
        <v>5.747370143149285E-9</v>
      </c>
      <c r="Y2605" s="25">
        <f t="shared" si="224"/>
        <v>7.7306175869120659E-9</v>
      </c>
      <c r="Z2605" s="25">
        <f t="shared" si="224"/>
        <v>1.2304229038854807E-8</v>
      </c>
    </row>
    <row r="2606" spans="1:26" s="24" customFormat="1" x14ac:dyDescent="0.25">
      <c r="A2606" s="24" t="s">
        <v>188</v>
      </c>
      <c r="B2606" s="24" t="s">
        <v>189</v>
      </c>
      <c r="C2606" s="24" t="s">
        <v>190</v>
      </c>
      <c r="D2606" s="24" t="s">
        <v>187</v>
      </c>
      <c r="E2606" s="24">
        <v>2015</v>
      </c>
      <c r="F2606" s="24" t="s">
        <v>133</v>
      </c>
      <c r="G2606" s="24" t="s">
        <v>138</v>
      </c>
      <c r="H2606" s="24">
        <v>30</v>
      </c>
      <c r="I2606" s="25">
        <v>0</v>
      </c>
      <c r="J2606" s="25">
        <v>1.36E-11</v>
      </c>
      <c r="K2606" s="25">
        <v>1.6399999999999999E-9</v>
      </c>
      <c r="L2606" s="25">
        <v>2.25E-10</v>
      </c>
      <c r="M2606" s="25">
        <v>3.2300000000000002E-10</v>
      </c>
      <c r="N2606" s="25">
        <v>6.4299999999999995E-10</v>
      </c>
      <c r="O2606" s="25">
        <f t="shared" si="221"/>
        <v>2.25E-10</v>
      </c>
      <c r="P2606" s="25">
        <f t="shared" si="222"/>
        <v>3.2300000000000002E-10</v>
      </c>
      <c r="Q2606" s="25">
        <f t="shared" si="223"/>
        <v>6.4299999999999995E-10</v>
      </c>
      <c r="R2606" s="25">
        <f t="shared" si="220"/>
        <v>0</v>
      </c>
      <c r="S2606" s="25">
        <f t="shared" si="220"/>
        <v>5.5045235173824131E-8</v>
      </c>
      <c r="T2606" s="25">
        <f t="shared" si="220"/>
        <v>6.6378077709611455E-6</v>
      </c>
      <c r="U2606" s="25">
        <f t="shared" si="220"/>
        <v>9.1067484662576692E-7</v>
      </c>
      <c r="V2606" s="25">
        <f t="shared" si="220"/>
        <v>1.3073243353783231E-6</v>
      </c>
      <c r="W2606" s="25">
        <f t="shared" si="220"/>
        <v>2.6025063394683024E-6</v>
      </c>
      <c r="X2606" s="25">
        <f t="shared" si="224"/>
        <v>9.1067484662576692E-7</v>
      </c>
      <c r="Y2606" s="25">
        <f t="shared" si="224"/>
        <v>1.3073243353783231E-6</v>
      </c>
      <c r="Z2606" s="25">
        <f t="shared" si="224"/>
        <v>2.6025063394683024E-6</v>
      </c>
    </row>
    <row r="2607" spans="1:26" s="24" customFormat="1" x14ac:dyDescent="0.25">
      <c r="A2607" s="24" t="s">
        <v>188</v>
      </c>
      <c r="B2607" s="24" t="s">
        <v>189</v>
      </c>
      <c r="C2607" s="24" t="s">
        <v>190</v>
      </c>
      <c r="D2607" s="24" t="s">
        <v>187</v>
      </c>
      <c r="E2607" s="24">
        <v>2015</v>
      </c>
      <c r="F2607" s="24" t="s">
        <v>133</v>
      </c>
      <c r="G2607" s="24" t="s">
        <v>138</v>
      </c>
      <c r="H2607" s="24" t="s">
        <v>135</v>
      </c>
      <c r="I2607" s="25">
        <v>0</v>
      </c>
      <c r="J2607" s="25">
        <v>1.5199999999999999E-10</v>
      </c>
      <c r="K2607" s="25">
        <v>1.2E-8</v>
      </c>
      <c r="L2607" s="25">
        <v>6.2100000000000003E-10</v>
      </c>
      <c r="M2607" s="25">
        <v>2.0200000000000001E-9</v>
      </c>
      <c r="N2607" s="25">
        <v>5.8999999999999999E-9</v>
      </c>
      <c r="O2607" s="25">
        <f t="shared" si="221"/>
        <v>6.2100000000000003E-10</v>
      </c>
      <c r="P2607" s="25">
        <f t="shared" si="222"/>
        <v>2.0200000000000001E-9</v>
      </c>
      <c r="Q2607" s="25">
        <f t="shared" si="223"/>
        <v>5.8999999999999999E-9</v>
      </c>
      <c r="R2607" s="25">
        <f t="shared" si="220"/>
        <v>0</v>
      </c>
      <c r="S2607" s="25">
        <f t="shared" si="220"/>
        <v>6.1521145194274024E-7</v>
      </c>
      <c r="T2607" s="25">
        <f t="shared" si="220"/>
        <v>4.8569325153374239E-5</v>
      </c>
      <c r="U2607" s="25">
        <f t="shared" si="220"/>
        <v>2.5134625766871169E-6</v>
      </c>
      <c r="V2607" s="25">
        <f t="shared" si="220"/>
        <v>8.1758364008179971E-6</v>
      </c>
      <c r="W2607" s="25">
        <f t="shared" si="220"/>
        <v>2.3879918200408999E-5</v>
      </c>
      <c r="X2607" s="25">
        <f t="shared" si="224"/>
        <v>2.5134625766871169E-6</v>
      </c>
      <c r="Y2607" s="25">
        <f t="shared" si="224"/>
        <v>8.1758364008179971E-6</v>
      </c>
      <c r="Z2607" s="25">
        <f t="shared" si="224"/>
        <v>2.3879918200408999E-5</v>
      </c>
    </row>
    <row r="2608" spans="1:26" s="24" customFormat="1" x14ac:dyDescent="0.25">
      <c r="A2608" s="24" t="s">
        <v>188</v>
      </c>
      <c r="B2608" s="24" t="s">
        <v>189</v>
      </c>
      <c r="C2608" s="24" t="s">
        <v>190</v>
      </c>
      <c r="D2608" s="24" t="s">
        <v>187</v>
      </c>
      <c r="E2608" s="24">
        <v>2015</v>
      </c>
      <c r="F2608" s="24" t="s">
        <v>133</v>
      </c>
      <c r="G2608" s="24" t="s">
        <v>138</v>
      </c>
      <c r="H2608" s="24">
        <v>60</v>
      </c>
      <c r="I2608" s="25">
        <v>0</v>
      </c>
      <c r="J2608" s="25">
        <v>5.08E-10</v>
      </c>
      <c r="K2608" s="25">
        <v>2.4E-8</v>
      </c>
      <c r="L2608" s="25">
        <v>2.9100000000000001E-9</v>
      </c>
      <c r="M2608" s="25">
        <v>4.2199999999999999E-9</v>
      </c>
      <c r="N2608" s="25">
        <v>9.1700000000000004E-9</v>
      </c>
      <c r="O2608" s="25">
        <f t="shared" si="221"/>
        <v>2.9100000000000001E-9</v>
      </c>
      <c r="P2608" s="25">
        <f t="shared" si="222"/>
        <v>4.2199999999999999E-9</v>
      </c>
      <c r="Q2608" s="25">
        <f t="shared" si="223"/>
        <v>9.1700000000000004E-9</v>
      </c>
      <c r="R2608" s="25">
        <f t="shared" si="220"/>
        <v>0</v>
      </c>
      <c r="S2608" s="25">
        <f t="shared" si="220"/>
        <v>2.0561014314928426E-6</v>
      </c>
      <c r="T2608" s="25">
        <f t="shared" si="220"/>
        <v>9.7138650306748478E-5</v>
      </c>
      <c r="U2608" s="25">
        <f t="shared" si="220"/>
        <v>1.1778061349693253E-5</v>
      </c>
      <c r="V2608" s="25">
        <f t="shared" si="220"/>
        <v>1.7080212678936605E-5</v>
      </c>
      <c r="W2608" s="25">
        <f t="shared" si="220"/>
        <v>3.7115059304703482E-5</v>
      </c>
      <c r="X2608" s="25">
        <f t="shared" si="224"/>
        <v>1.1778061349693253E-5</v>
      </c>
      <c r="Y2608" s="25">
        <f t="shared" si="224"/>
        <v>1.7080212678936605E-5</v>
      </c>
      <c r="Z2608" s="25">
        <f t="shared" si="224"/>
        <v>3.7115059304703482E-5</v>
      </c>
    </row>
    <row r="2609" spans="1:26" s="24" customFormat="1" x14ac:dyDescent="0.25">
      <c r="A2609" s="24" t="s">
        <v>188</v>
      </c>
      <c r="B2609" s="24" t="s">
        <v>189</v>
      </c>
      <c r="C2609" s="24" t="s">
        <v>190</v>
      </c>
      <c r="D2609" s="24" t="s">
        <v>187</v>
      </c>
      <c r="E2609" s="24">
        <v>2015</v>
      </c>
      <c r="F2609" s="24" t="s">
        <v>133</v>
      </c>
      <c r="G2609" s="24" t="s">
        <v>138</v>
      </c>
      <c r="H2609" s="24">
        <v>100</v>
      </c>
      <c r="I2609" s="25">
        <v>0</v>
      </c>
      <c r="J2609" s="25">
        <v>1.2900000000000001E-9</v>
      </c>
      <c r="K2609" s="25">
        <v>5.84E-8</v>
      </c>
      <c r="L2609" s="25">
        <v>6.6000000000000004E-9</v>
      </c>
      <c r="M2609" s="25">
        <v>9.9800000000000007E-9</v>
      </c>
      <c r="N2609" s="25">
        <v>2.11E-8</v>
      </c>
      <c r="O2609" s="25">
        <f t="shared" si="221"/>
        <v>6.6000000000000004E-9</v>
      </c>
      <c r="P2609" s="25">
        <f t="shared" si="222"/>
        <v>9.9800000000000007E-9</v>
      </c>
      <c r="Q2609" s="25">
        <f t="shared" si="223"/>
        <v>2.11E-8</v>
      </c>
      <c r="R2609" s="25">
        <f t="shared" si="220"/>
        <v>0</v>
      </c>
      <c r="S2609" s="25">
        <f t="shared" si="220"/>
        <v>5.2212024539877306E-6</v>
      </c>
      <c r="T2609" s="25">
        <f t="shared" si="220"/>
        <v>2.3637071574642127E-4</v>
      </c>
      <c r="U2609" s="25">
        <f t="shared" si="220"/>
        <v>2.6713128834355829E-5</v>
      </c>
      <c r="V2609" s="25">
        <f t="shared" si="220"/>
        <v>4.039348875255624E-5</v>
      </c>
      <c r="W2609" s="25">
        <f t="shared" si="220"/>
        <v>8.5401063394683035E-5</v>
      </c>
      <c r="X2609" s="25">
        <f t="shared" si="224"/>
        <v>2.6713128834355829E-5</v>
      </c>
      <c r="Y2609" s="25">
        <f t="shared" si="224"/>
        <v>4.039348875255624E-5</v>
      </c>
      <c r="Z2609" s="25">
        <f t="shared" si="224"/>
        <v>8.5401063394683035E-5</v>
      </c>
    </row>
    <row r="2610" spans="1:26" s="24" customFormat="1" x14ac:dyDescent="0.25">
      <c r="A2610" s="24" t="s">
        <v>188</v>
      </c>
      <c r="B2610" s="24" t="s">
        <v>189</v>
      </c>
      <c r="C2610" s="24" t="s">
        <v>190</v>
      </c>
      <c r="D2610" s="24" t="s">
        <v>187</v>
      </c>
      <c r="E2610" s="24">
        <v>2015</v>
      </c>
      <c r="F2610" s="24" t="s">
        <v>133</v>
      </c>
      <c r="G2610" s="24" t="s">
        <v>138</v>
      </c>
      <c r="H2610" s="24" t="s">
        <v>136</v>
      </c>
      <c r="I2610" s="25">
        <v>0</v>
      </c>
      <c r="J2610" s="25">
        <v>2.2100000000000001E-10</v>
      </c>
      <c r="K2610" s="25">
        <v>1.9399999999999998E-8</v>
      </c>
      <c r="L2610" s="25">
        <v>1.31E-9</v>
      </c>
      <c r="M2610" s="25">
        <v>2.6599999999999999E-9</v>
      </c>
      <c r="N2610" s="25">
        <v>9.4699999999999998E-9</v>
      </c>
      <c r="O2610" s="25">
        <f t="shared" si="221"/>
        <v>1.31E-9</v>
      </c>
      <c r="P2610" s="25">
        <f t="shared" si="222"/>
        <v>2.6599999999999999E-9</v>
      </c>
      <c r="Q2610" s="25">
        <f t="shared" si="223"/>
        <v>9.4699999999999998E-9</v>
      </c>
      <c r="R2610" s="25">
        <f t="shared" si="220"/>
        <v>0</v>
      </c>
      <c r="S2610" s="25">
        <f t="shared" si="220"/>
        <v>8.9448507157464211E-7</v>
      </c>
      <c r="T2610" s="25">
        <f t="shared" si="220"/>
        <v>7.8520408997955011E-5</v>
      </c>
      <c r="U2610" s="25">
        <f t="shared" si="220"/>
        <v>5.302151329243354E-6</v>
      </c>
      <c r="V2610" s="25">
        <f t="shared" si="220"/>
        <v>1.0766200408997953E-5</v>
      </c>
      <c r="W2610" s="25">
        <f t="shared" si="220"/>
        <v>3.8329292433537833E-5</v>
      </c>
      <c r="X2610" s="25">
        <f t="shared" si="224"/>
        <v>5.302151329243354E-6</v>
      </c>
      <c r="Y2610" s="25">
        <f t="shared" si="224"/>
        <v>1.0766200408997953E-5</v>
      </c>
      <c r="Z2610" s="25">
        <f t="shared" si="224"/>
        <v>3.8329292433537833E-5</v>
      </c>
    </row>
    <row r="2611" spans="1:26" s="24" customFormat="1" x14ac:dyDescent="0.25">
      <c r="A2611" s="24" t="s">
        <v>188</v>
      </c>
      <c r="B2611" s="24" t="s">
        <v>189</v>
      </c>
      <c r="C2611" s="24" t="s">
        <v>190</v>
      </c>
      <c r="D2611" s="24" t="s">
        <v>187</v>
      </c>
      <c r="E2611" s="24">
        <v>2015</v>
      </c>
      <c r="F2611" s="24" t="s">
        <v>133</v>
      </c>
      <c r="G2611" s="24" t="s">
        <v>138</v>
      </c>
      <c r="H2611" s="24">
        <v>1000</v>
      </c>
      <c r="I2611" s="25">
        <v>0</v>
      </c>
      <c r="J2611" s="25">
        <v>1.3300000000000001E-10</v>
      </c>
      <c r="K2611" s="25">
        <v>1.2299999999999999E-8</v>
      </c>
      <c r="L2611" s="25">
        <v>1.02E-9</v>
      </c>
      <c r="M2611" s="25">
        <v>1.5400000000000001E-9</v>
      </c>
      <c r="N2611" s="25">
        <v>3.94E-9</v>
      </c>
      <c r="O2611" s="25">
        <f t="shared" si="221"/>
        <v>1.02E-9</v>
      </c>
      <c r="P2611" s="25">
        <f t="shared" si="222"/>
        <v>1.5400000000000001E-9</v>
      </c>
      <c r="Q2611" s="25">
        <f t="shared" si="223"/>
        <v>3.94E-9</v>
      </c>
      <c r="R2611" s="25">
        <f t="shared" si="220"/>
        <v>0</v>
      </c>
      <c r="S2611" s="25">
        <f t="shared" si="220"/>
        <v>5.3831002044989777E-7</v>
      </c>
      <c r="T2611" s="25">
        <f t="shared" si="220"/>
        <v>4.978355828220859E-5</v>
      </c>
      <c r="U2611" s="25">
        <f t="shared" si="220"/>
        <v>4.1283926380368103E-6</v>
      </c>
      <c r="V2611" s="25">
        <f t="shared" si="220"/>
        <v>6.2330633946830275E-6</v>
      </c>
      <c r="W2611" s="25">
        <f t="shared" si="220"/>
        <v>1.5946928425357874E-5</v>
      </c>
      <c r="X2611" s="25">
        <f t="shared" si="224"/>
        <v>4.1283926380368103E-6</v>
      </c>
      <c r="Y2611" s="25">
        <f t="shared" si="224"/>
        <v>6.2330633946830275E-6</v>
      </c>
      <c r="Z2611" s="25">
        <f t="shared" si="224"/>
        <v>1.5946928425357874E-5</v>
      </c>
    </row>
    <row r="2612" spans="1:26" s="24" customFormat="1" x14ac:dyDescent="0.25">
      <c r="A2612" s="24" t="s">
        <v>188</v>
      </c>
      <c r="B2612" s="24" t="s">
        <v>189</v>
      </c>
      <c r="C2612" s="24" t="s">
        <v>190</v>
      </c>
      <c r="D2612" s="24" t="s">
        <v>187</v>
      </c>
      <c r="E2612" s="24">
        <v>2015</v>
      </c>
      <c r="F2612" s="24" t="s">
        <v>133</v>
      </c>
      <c r="G2612" s="24" t="s">
        <v>138</v>
      </c>
      <c r="H2612" s="24">
        <v>2500</v>
      </c>
      <c r="I2612" s="25">
        <v>0</v>
      </c>
      <c r="J2612" s="25">
        <v>5.2400000000000001E-11</v>
      </c>
      <c r="K2612" s="25">
        <v>5.5100000000000002E-9</v>
      </c>
      <c r="L2612" s="25">
        <v>5.0300000000000002E-10</v>
      </c>
      <c r="M2612" s="25">
        <v>6.59E-10</v>
      </c>
      <c r="N2612" s="25">
        <v>1.6500000000000001E-9</v>
      </c>
      <c r="O2612" s="25">
        <f t="shared" si="221"/>
        <v>5.0300000000000002E-10</v>
      </c>
      <c r="P2612" s="25">
        <f t="shared" si="222"/>
        <v>6.59E-10</v>
      </c>
      <c r="Q2612" s="25">
        <f t="shared" si="223"/>
        <v>1.6500000000000001E-9</v>
      </c>
      <c r="R2612" s="25">
        <f t="shared" si="220"/>
        <v>0</v>
      </c>
      <c r="S2612" s="25">
        <f t="shared" si="220"/>
        <v>2.1208605316973414E-7</v>
      </c>
      <c r="T2612" s="25">
        <f t="shared" si="220"/>
        <v>2.2301415132924336E-5</v>
      </c>
      <c r="U2612" s="25">
        <f t="shared" si="220"/>
        <v>2.0358642126789368E-6</v>
      </c>
      <c r="V2612" s="25">
        <f t="shared" si="220"/>
        <v>2.6672654396728016E-6</v>
      </c>
      <c r="W2612" s="25">
        <f t="shared" si="220"/>
        <v>6.6782822085889572E-6</v>
      </c>
      <c r="X2612" s="25">
        <f t="shared" si="224"/>
        <v>2.0358642126789368E-6</v>
      </c>
      <c r="Y2612" s="25">
        <f t="shared" si="224"/>
        <v>2.6672654396728016E-6</v>
      </c>
      <c r="Z2612" s="25">
        <f t="shared" si="224"/>
        <v>6.6782822085889572E-6</v>
      </c>
    </row>
    <row r="2613" spans="1:26" s="24" customFormat="1" x14ac:dyDescent="0.25">
      <c r="A2613" s="24" t="s">
        <v>188</v>
      </c>
      <c r="B2613" s="24" t="s">
        <v>189</v>
      </c>
      <c r="C2613" s="24" t="s">
        <v>190</v>
      </c>
      <c r="D2613" s="24" t="s">
        <v>187</v>
      </c>
      <c r="E2613" s="24">
        <v>2015</v>
      </c>
      <c r="F2613" s="24" t="s">
        <v>133</v>
      </c>
      <c r="G2613" s="24" t="s">
        <v>138</v>
      </c>
      <c r="H2613" s="24">
        <v>5000</v>
      </c>
      <c r="I2613" s="25">
        <v>0</v>
      </c>
      <c r="J2613" s="25">
        <v>3.3199999999999999E-11</v>
      </c>
      <c r="K2613" s="25">
        <v>2.7700000000000002E-9</v>
      </c>
      <c r="L2613" s="25">
        <v>2.5300000000000001E-10</v>
      </c>
      <c r="M2613" s="25">
        <v>3.3099999999999999E-10</v>
      </c>
      <c r="N2613" s="25">
        <v>8.2800000000000004E-10</v>
      </c>
      <c r="O2613" s="25">
        <f t="shared" si="221"/>
        <v>2.5300000000000001E-10</v>
      </c>
      <c r="P2613" s="25">
        <f t="shared" si="222"/>
        <v>3.3099999999999999E-10</v>
      </c>
      <c r="Q2613" s="25">
        <f t="shared" si="223"/>
        <v>8.2800000000000004E-10</v>
      </c>
      <c r="R2613" s="25">
        <f t="shared" si="220"/>
        <v>0</v>
      </c>
      <c r="S2613" s="25">
        <f t="shared" si="220"/>
        <v>1.3437513292433538E-7</v>
      </c>
      <c r="T2613" s="25">
        <f t="shared" si="220"/>
        <v>1.1211419222903887E-5</v>
      </c>
      <c r="U2613" s="25">
        <f t="shared" si="220"/>
        <v>1.0240032719836401E-6</v>
      </c>
      <c r="V2613" s="25">
        <f t="shared" si="220"/>
        <v>1.3397038854805727E-6</v>
      </c>
      <c r="W2613" s="25">
        <f t="shared" si="220"/>
        <v>3.3512834355828223E-6</v>
      </c>
      <c r="X2613" s="25">
        <f t="shared" si="224"/>
        <v>1.0240032719836401E-6</v>
      </c>
      <c r="Y2613" s="25">
        <f t="shared" si="224"/>
        <v>1.3397038854805727E-6</v>
      </c>
      <c r="Z2613" s="25">
        <f t="shared" si="224"/>
        <v>3.3512834355828223E-6</v>
      </c>
    </row>
    <row r="2614" spans="1:26" s="24" customFormat="1" x14ac:dyDescent="0.25">
      <c r="A2614" s="24" t="s">
        <v>188</v>
      </c>
      <c r="B2614" s="24" t="s">
        <v>189</v>
      </c>
      <c r="C2614" s="24" t="s">
        <v>190</v>
      </c>
      <c r="D2614" s="24" t="s">
        <v>187</v>
      </c>
      <c r="E2614" s="24">
        <v>2015</v>
      </c>
      <c r="F2614" s="24" t="s">
        <v>133</v>
      </c>
      <c r="G2614" s="24" t="s">
        <v>138</v>
      </c>
      <c r="H2614" s="24">
        <v>10000</v>
      </c>
      <c r="I2614" s="25">
        <v>0</v>
      </c>
      <c r="J2614" s="25">
        <v>1.9300000000000001E-11</v>
      </c>
      <c r="K2614" s="25">
        <v>1.33E-9</v>
      </c>
      <c r="L2614" s="25">
        <v>1.1399999999999999E-10</v>
      </c>
      <c r="M2614" s="25">
        <v>1.5199999999999999E-10</v>
      </c>
      <c r="N2614" s="25">
        <v>3.6E-10</v>
      </c>
      <c r="O2614" s="25">
        <f t="shared" si="221"/>
        <v>1.1399999999999999E-10</v>
      </c>
      <c r="P2614" s="25">
        <f t="shared" si="222"/>
        <v>1.5199999999999999E-10</v>
      </c>
      <c r="Q2614" s="25">
        <f t="shared" si="223"/>
        <v>3.6E-10</v>
      </c>
      <c r="R2614" s="25">
        <f t="shared" ref="R2614:W2656" si="225">1000*98.96*I2614/24.45</f>
        <v>0</v>
      </c>
      <c r="S2614" s="25">
        <f t="shared" si="225"/>
        <v>7.8115664621676902E-8</v>
      </c>
      <c r="T2614" s="25">
        <f t="shared" si="225"/>
        <v>5.3831002044989766E-6</v>
      </c>
      <c r="U2614" s="25">
        <f t="shared" si="225"/>
        <v>4.6140858895705518E-7</v>
      </c>
      <c r="V2614" s="25">
        <f t="shared" si="225"/>
        <v>6.1521145194274024E-7</v>
      </c>
      <c r="W2614" s="25">
        <f t="shared" si="225"/>
        <v>1.457079754601227E-6</v>
      </c>
      <c r="X2614" s="25">
        <f t="shared" si="224"/>
        <v>4.6140858895705518E-7</v>
      </c>
      <c r="Y2614" s="25">
        <f t="shared" si="224"/>
        <v>6.1521145194274024E-7</v>
      </c>
      <c r="Z2614" s="25">
        <f t="shared" si="224"/>
        <v>1.457079754601227E-6</v>
      </c>
    </row>
    <row r="2615" spans="1:26" s="24" customFormat="1" x14ac:dyDescent="0.25">
      <c r="A2615" s="24" t="s">
        <v>188</v>
      </c>
      <c r="B2615" s="24" t="s">
        <v>189</v>
      </c>
      <c r="C2615" s="24" t="s">
        <v>190</v>
      </c>
      <c r="D2615" s="24" t="s">
        <v>187</v>
      </c>
      <c r="E2615" s="24">
        <v>2016</v>
      </c>
      <c r="F2615" s="24" t="s">
        <v>133</v>
      </c>
      <c r="G2615" s="24" t="s">
        <v>134</v>
      </c>
      <c r="H2615" s="24">
        <v>10</v>
      </c>
      <c r="I2615" s="25">
        <v>0</v>
      </c>
      <c r="J2615" s="25">
        <v>4.4400000000000002E-16</v>
      </c>
      <c r="K2615" s="25">
        <v>1.4E-11</v>
      </c>
      <c r="L2615" s="25">
        <v>2.8299999999999999E-12</v>
      </c>
      <c r="M2615" s="25">
        <v>3.8100000000000001E-12</v>
      </c>
      <c r="N2615" s="25">
        <v>6.0900000000000001E-12</v>
      </c>
      <c r="O2615" s="25">
        <f t="shared" si="221"/>
        <v>2.8299999999999999E-12</v>
      </c>
      <c r="P2615" s="25">
        <f t="shared" si="222"/>
        <v>3.8100000000000001E-12</v>
      </c>
      <c r="Q2615" s="25">
        <f t="shared" si="223"/>
        <v>6.0900000000000001E-12</v>
      </c>
      <c r="R2615" s="25">
        <f t="shared" si="225"/>
        <v>0</v>
      </c>
      <c r="S2615" s="25">
        <f t="shared" si="225"/>
        <v>1.7970650306748468E-12</v>
      </c>
      <c r="T2615" s="25">
        <f t="shared" si="225"/>
        <v>5.6664212678936604E-8</v>
      </c>
      <c r="U2615" s="25">
        <f t="shared" si="225"/>
        <v>1.1454265848670756E-8</v>
      </c>
      <c r="V2615" s="25">
        <f t="shared" si="225"/>
        <v>1.542076073619632E-8</v>
      </c>
      <c r="W2615" s="25">
        <f t="shared" si="225"/>
        <v>2.4648932515337425E-8</v>
      </c>
      <c r="X2615" s="25">
        <f t="shared" si="224"/>
        <v>1.1454265848670756E-8</v>
      </c>
      <c r="Y2615" s="25">
        <f t="shared" si="224"/>
        <v>1.542076073619632E-8</v>
      </c>
      <c r="Z2615" s="25">
        <f t="shared" si="224"/>
        <v>2.4648932515337425E-8</v>
      </c>
    </row>
    <row r="2616" spans="1:26" s="24" customFormat="1" x14ac:dyDescent="0.25">
      <c r="A2616" s="24" t="s">
        <v>188</v>
      </c>
      <c r="B2616" s="24" t="s">
        <v>189</v>
      </c>
      <c r="C2616" s="24" t="s">
        <v>190</v>
      </c>
      <c r="D2616" s="24" t="s">
        <v>187</v>
      </c>
      <c r="E2616" s="24">
        <v>2016</v>
      </c>
      <c r="F2616" s="24" t="s">
        <v>133</v>
      </c>
      <c r="G2616" s="24" t="s">
        <v>134</v>
      </c>
      <c r="H2616" s="24">
        <v>30</v>
      </c>
      <c r="I2616" s="25">
        <v>0</v>
      </c>
      <c r="J2616" s="25">
        <v>2.72E-11</v>
      </c>
      <c r="K2616" s="25">
        <v>3.2799999999999998E-9</v>
      </c>
      <c r="L2616" s="25">
        <v>4.5E-10</v>
      </c>
      <c r="M2616" s="25">
        <v>6.4600000000000004E-10</v>
      </c>
      <c r="N2616" s="25">
        <v>1.2900000000000001E-9</v>
      </c>
      <c r="O2616" s="25">
        <f t="shared" si="221"/>
        <v>4.5E-10</v>
      </c>
      <c r="P2616" s="25">
        <f t="shared" si="222"/>
        <v>6.4600000000000004E-10</v>
      </c>
      <c r="Q2616" s="25">
        <f t="shared" si="223"/>
        <v>1.2900000000000001E-9</v>
      </c>
      <c r="R2616" s="25">
        <f t="shared" si="225"/>
        <v>0</v>
      </c>
      <c r="S2616" s="25">
        <f t="shared" si="225"/>
        <v>1.1009047034764826E-7</v>
      </c>
      <c r="T2616" s="25">
        <f t="shared" si="225"/>
        <v>1.3275615541922291E-5</v>
      </c>
      <c r="U2616" s="25">
        <f t="shared" si="225"/>
        <v>1.8213496932515338E-6</v>
      </c>
      <c r="V2616" s="25">
        <f t="shared" si="225"/>
        <v>2.6146486707566461E-6</v>
      </c>
      <c r="W2616" s="25">
        <f t="shared" si="225"/>
        <v>5.2212024539877306E-6</v>
      </c>
      <c r="X2616" s="25">
        <f t="shared" si="224"/>
        <v>1.8213496932515338E-6</v>
      </c>
      <c r="Y2616" s="25">
        <f t="shared" si="224"/>
        <v>2.6146486707566461E-6</v>
      </c>
      <c r="Z2616" s="25">
        <f t="shared" si="224"/>
        <v>5.2212024539877306E-6</v>
      </c>
    </row>
    <row r="2617" spans="1:26" s="24" customFormat="1" x14ac:dyDescent="0.25">
      <c r="A2617" s="24" t="s">
        <v>188</v>
      </c>
      <c r="B2617" s="24" t="s">
        <v>189</v>
      </c>
      <c r="C2617" s="24" t="s">
        <v>190</v>
      </c>
      <c r="D2617" s="24" t="s">
        <v>187</v>
      </c>
      <c r="E2617" s="24">
        <v>2016</v>
      </c>
      <c r="F2617" s="24" t="s">
        <v>133</v>
      </c>
      <c r="G2617" s="24" t="s">
        <v>134</v>
      </c>
      <c r="H2617" s="24" t="s">
        <v>135</v>
      </c>
      <c r="I2617" s="25">
        <v>0</v>
      </c>
      <c r="J2617" s="25">
        <v>3.0399999999999998E-10</v>
      </c>
      <c r="K2617" s="25">
        <v>2.4E-8</v>
      </c>
      <c r="L2617" s="25">
        <v>1.2400000000000001E-9</v>
      </c>
      <c r="M2617" s="25">
        <v>4.0400000000000001E-9</v>
      </c>
      <c r="N2617" s="25">
        <v>1.18E-8</v>
      </c>
      <c r="O2617" s="25">
        <f t="shared" si="221"/>
        <v>1.2400000000000001E-9</v>
      </c>
      <c r="P2617" s="25">
        <f t="shared" si="222"/>
        <v>4.0400000000000001E-9</v>
      </c>
      <c r="Q2617" s="25">
        <f t="shared" si="223"/>
        <v>1.18E-8</v>
      </c>
      <c r="R2617" s="25">
        <f t="shared" si="225"/>
        <v>0</v>
      </c>
      <c r="S2617" s="25">
        <f t="shared" si="225"/>
        <v>1.2304229038854805E-6</v>
      </c>
      <c r="T2617" s="25">
        <f t="shared" si="225"/>
        <v>9.7138650306748478E-5</v>
      </c>
      <c r="U2617" s="25">
        <f t="shared" si="225"/>
        <v>5.0188302658486704E-6</v>
      </c>
      <c r="V2617" s="25">
        <f t="shared" si="225"/>
        <v>1.6351672801635994E-5</v>
      </c>
      <c r="W2617" s="25">
        <f t="shared" si="225"/>
        <v>4.7759836400817998E-5</v>
      </c>
      <c r="X2617" s="25">
        <f t="shared" si="224"/>
        <v>5.0188302658486704E-6</v>
      </c>
      <c r="Y2617" s="25">
        <f t="shared" si="224"/>
        <v>1.6351672801635994E-5</v>
      </c>
      <c r="Z2617" s="25">
        <f t="shared" si="224"/>
        <v>4.7759836400817998E-5</v>
      </c>
    </row>
    <row r="2618" spans="1:26" s="24" customFormat="1" x14ac:dyDescent="0.25">
      <c r="A2618" s="24" t="s">
        <v>188</v>
      </c>
      <c r="B2618" s="24" t="s">
        <v>189</v>
      </c>
      <c r="C2618" s="24" t="s">
        <v>190</v>
      </c>
      <c r="D2618" s="24" t="s">
        <v>187</v>
      </c>
      <c r="E2618" s="24">
        <v>2016</v>
      </c>
      <c r="F2618" s="24" t="s">
        <v>133</v>
      </c>
      <c r="G2618" s="24" t="s">
        <v>134</v>
      </c>
      <c r="H2618" s="24">
        <v>60</v>
      </c>
      <c r="I2618" s="25">
        <v>0</v>
      </c>
      <c r="J2618" s="25">
        <v>1.02E-9</v>
      </c>
      <c r="K2618" s="25">
        <v>4.8100000000000001E-8</v>
      </c>
      <c r="L2618" s="25">
        <v>5.8200000000000002E-9</v>
      </c>
      <c r="M2618" s="25">
        <v>8.43E-9</v>
      </c>
      <c r="N2618" s="25">
        <v>1.8299999999999998E-8</v>
      </c>
      <c r="O2618" s="25">
        <f t="shared" si="221"/>
        <v>5.8200000000000002E-9</v>
      </c>
      <c r="P2618" s="25">
        <f t="shared" si="222"/>
        <v>8.43E-9</v>
      </c>
      <c r="Q2618" s="25">
        <f t="shared" si="223"/>
        <v>1.8299999999999998E-8</v>
      </c>
      <c r="R2618" s="25">
        <f t="shared" si="225"/>
        <v>0</v>
      </c>
      <c r="S2618" s="25">
        <f t="shared" si="225"/>
        <v>4.1283926380368103E-6</v>
      </c>
      <c r="T2618" s="25">
        <f t="shared" si="225"/>
        <v>1.9468204498977507E-4</v>
      </c>
      <c r="U2618" s="25">
        <f t="shared" si="225"/>
        <v>2.3556122699386505E-5</v>
      </c>
      <c r="V2618" s="25">
        <f t="shared" si="225"/>
        <v>3.4119950920245402E-5</v>
      </c>
      <c r="W2618" s="25">
        <f t="shared" si="225"/>
        <v>7.4068220858895703E-5</v>
      </c>
      <c r="X2618" s="25">
        <f t="shared" si="224"/>
        <v>2.3556122699386505E-5</v>
      </c>
      <c r="Y2618" s="25">
        <f t="shared" si="224"/>
        <v>3.4119950920245402E-5</v>
      </c>
      <c r="Z2618" s="25">
        <f t="shared" si="224"/>
        <v>7.4068220858895703E-5</v>
      </c>
    </row>
    <row r="2619" spans="1:26" s="24" customFormat="1" x14ac:dyDescent="0.25">
      <c r="A2619" s="24" t="s">
        <v>188</v>
      </c>
      <c r="B2619" s="24" t="s">
        <v>189</v>
      </c>
      <c r="C2619" s="24" t="s">
        <v>190</v>
      </c>
      <c r="D2619" s="24" t="s">
        <v>187</v>
      </c>
      <c r="E2619" s="24">
        <v>2016</v>
      </c>
      <c r="F2619" s="24" t="s">
        <v>133</v>
      </c>
      <c r="G2619" s="24" t="s">
        <v>134</v>
      </c>
      <c r="H2619" s="24">
        <v>100</v>
      </c>
      <c r="I2619" s="25">
        <v>0</v>
      </c>
      <c r="J2619" s="25">
        <v>2.5800000000000002E-9</v>
      </c>
      <c r="K2619" s="25">
        <v>1.17E-7</v>
      </c>
      <c r="L2619" s="25">
        <v>1.3200000000000001E-8</v>
      </c>
      <c r="M2619" s="25">
        <v>2E-8</v>
      </c>
      <c r="N2619" s="25">
        <v>4.21E-8</v>
      </c>
      <c r="O2619" s="25">
        <f t="shared" si="221"/>
        <v>1.3200000000000001E-8</v>
      </c>
      <c r="P2619" s="25">
        <f t="shared" si="222"/>
        <v>2E-8</v>
      </c>
      <c r="Q2619" s="25">
        <f t="shared" si="223"/>
        <v>4.21E-8</v>
      </c>
      <c r="R2619" s="25">
        <f t="shared" si="225"/>
        <v>0</v>
      </c>
      <c r="S2619" s="25">
        <f t="shared" si="225"/>
        <v>1.0442404907975461E-5</v>
      </c>
      <c r="T2619" s="25">
        <f t="shared" si="225"/>
        <v>4.7355092024539875E-4</v>
      </c>
      <c r="U2619" s="25">
        <f t="shared" si="225"/>
        <v>5.3426257668711657E-5</v>
      </c>
      <c r="V2619" s="25">
        <f t="shared" si="225"/>
        <v>8.0948875255623727E-5</v>
      </c>
      <c r="W2619" s="25">
        <f t="shared" si="225"/>
        <v>1.7039738241308796E-4</v>
      </c>
      <c r="X2619" s="25">
        <f t="shared" si="224"/>
        <v>5.3426257668711657E-5</v>
      </c>
      <c r="Y2619" s="25">
        <f t="shared" si="224"/>
        <v>8.0948875255623727E-5</v>
      </c>
      <c r="Z2619" s="25">
        <f t="shared" si="224"/>
        <v>1.7039738241308796E-4</v>
      </c>
    </row>
    <row r="2620" spans="1:26" s="24" customFormat="1" x14ac:dyDescent="0.25">
      <c r="A2620" s="24" t="s">
        <v>188</v>
      </c>
      <c r="B2620" s="24" t="s">
        <v>189</v>
      </c>
      <c r="C2620" s="24" t="s">
        <v>190</v>
      </c>
      <c r="D2620" s="24" t="s">
        <v>187</v>
      </c>
      <c r="E2620" s="24">
        <v>2016</v>
      </c>
      <c r="F2620" s="24" t="s">
        <v>133</v>
      </c>
      <c r="G2620" s="24" t="s">
        <v>134</v>
      </c>
      <c r="H2620" s="24" t="s">
        <v>136</v>
      </c>
      <c r="I2620" s="25">
        <v>0</v>
      </c>
      <c r="J2620" s="25">
        <v>4.4099999999999998E-10</v>
      </c>
      <c r="K2620" s="25">
        <v>3.8799999999999997E-8</v>
      </c>
      <c r="L2620" s="25">
        <v>2.6200000000000001E-9</v>
      </c>
      <c r="M2620" s="25">
        <v>5.3199999999999998E-9</v>
      </c>
      <c r="N2620" s="25">
        <v>1.89E-8</v>
      </c>
      <c r="O2620" s="25">
        <f t="shared" si="221"/>
        <v>2.6200000000000001E-9</v>
      </c>
      <c r="P2620" s="25">
        <f t="shared" si="222"/>
        <v>5.3199999999999998E-9</v>
      </c>
      <c r="Q2620" s="25">
        <f t="shared" si="223"/>
        <v>1.89E-8</v>
      </c>
      <c r="R2620" s="25">
        <f t="shared" si="225"/>
        <v>0</v>
      </c>
      <c r="S2620" s="25">
        <f t="shared" si="225"/>
        <v>1.784922699386503E-6</v>
      </c>
      <c r="T2620" s="25">
        <f t="shared" si="225"/>
        <v>1.5704081799591002E-4</v>
      </c>
      <c r="U2620" s="25">
        <f t="shared" si="225"/>
        <v>1.0604302658486708E-5</v>
      </c>
      <c r="V2620" s="25">
        <f t="shared" si="225"/>
        <v>2.1532400817995906E-5</v>
      </c>
      <c r="W2620" s="25">
        <f t="shared" si="225"/>
        <v>7.6496687116564419E-5</v>
      </c>
      <c r="X2620" s="25">
        <f t="shared" si="224"/>
        <v>1.0604302658486708E-5</v>
      </c>
      <c r="Y2620" s="25">
        <f t="shared" si="224"/>
        <v>2.1532400817995906E-5</v>
      </c>
      <c r="Z2620" s="25">
        <f t="shared" si="224"/>
        <v>7.6496687116564419E-5</v>
      </c>
    </row>
    <row r="2621" spans="1:26" s="24" customFormat="1" x14ac:dyDescent="0.25">
      <c r="A2621" s="24" t="s">
        <v>188</v>
      </c>
      <c r="B2621" s="24" t="s">
        <v>189</v>
      </c>
      <c r="C2621" s="24" t="s">
        <v>190</v>
      </c>
      <c r="D2621" s="24" t="s">
        <v>187</v>
      </c>
      <c r="E2621" s="24">
        <v>2016</v>
      </c>
      <c r="F2621" s="24" t="s">
        <v>133</v>
      </c>
      <c r="G2621" s="24" t="s">
        <v>134</v>
      </c>
      <c r="H2621" s="24">
        <v>1000</v>
      </c>
      <c r="I2621" s="25">
        <v>0</v>
      </c>
      <c r="J2621" s="25">
        <v>2.6600000000000001E-10</v>
      </c>
      <c r="K2621" s="25">
        <v>2.4599999999999999E-8</v>
      </c>
      <c r="L2621" s="25">
        <v>2.04E-9</v>
      </c>
      <c r="M2621" s="25">
        <v>3.0800000000000001E-9</v>
      </c>
      <c r="N2621" s="25">
        <v>7.8800000000000001E-9</v>
      </c>
      <c r="O2621" s="25">
        <f t="shared" si="221"/>
        <v>2.04E-9</v>
      </c>
      <c r="P2621" s="25">
        <f t="shared" si="222"/>
        <v>3.0800000000000001E-9</v>
      </c>
      <c r="Q2621" s="25">
        <f t="shared" si="223"/>
        <v>7.8800000000000001E-9</v>
      </c>
      <c r="R2621" s="25">
        <f t="shared" si="225"/>
        <v>0</v>
      </c>
      <c r="S2621" s="25">
        <f t="shared" si="225"/>
        <v>1.0766200408997955E-6</v>
      </c>
      <c r="T2621" s="25">
        <f t="shared" si="225"/>
        <v>9.956711656441718E-5</v>
      </c>
      <c r="U2621" s="25">
        <f t="shared" si="225"/>
        <v>8.2567852760736205E-6</v>
      </c>
      <c r="V2621" s="25">
        <f t="shared" si="225"/>
        <v>1.2466126789366055E-5</v>
      </c>
      <c r="W2621" s="25">
        <f t="shared" si="225"/>
        <v>3.1893856850715748E-5</v>
      </c>
      <c r="X2621" s="25">
        <f t="shared" si="224"/>
        <v>8.2567852760736205E-6</v>
      </c>
      <c r="Y2621" s="25">
        <f t="shared" si="224"/>
        <v>1.2466126789366055E-5</v>
      </c>
      <c r="Z2621" s="25">
        <f t="shared" si="224"/>
        <v>3.1893856850715748E-5</v>
      </c>
    </row>
    <row r="2622" spans="1:26" s="24" customFormat="1" x14ac:dyDescent="0.25">
      <c r="A2622" s="24" t="s">
        <v>188</v>
      </c>
      <c r="B2622" s="24" t="s">
        <v>189</v>
      </c>
      <c r="C2622" s="24" t="s">
        <v>190</v>
      </c>
      <c r="D2622" s="24" t="s">
        <v>187</v>
      </c>
      <c r="E2622" s="24">
        <v>2016</v>
      </c>
      <c r="F2622" s="24" t="s">
        <v>133</v>
      </c>
      <c r="G2622" s="24" t="s">
        <v>134</v>
      </c>
      <c r="H2622" s="24">
        <v>2500</v>
      </c>
      <c r="I2622" s="25">
        <v>0</v>
      </c>
      <c r="J2622" s="25">
        <v>1.05E-10</v>
      </c>
      <c r="K2622" s="25">
        <v>1.0999999999999999E-8</v>
      </c>
      <c r="L2622" s="25">
        <v>1.01E-9</v>
      </c>
      <c r="M2622" s="25">
        <v>1.32E-9</v>
      </c>
      <c r="N2622" s="25">
        <v>3.3000000000000002E-9</v>
      </c>
      <c r="O2622" s="25">
        <f t="shared" si="221"/>
        <v>1.01E-9</v>
      </c>
      <c r="P2622" s="25">
        <f t="shared" si="222"/>
        <v>1.32E-9</v>
      </c>
      <c r="Q2622" s="25">
        <f t="shared" si="223"/>
        <v>3.3000000000000002E-9</v>
      </c>
      <c r="R2622" s="25">
        <f t="shared" si="225"/>
        <v>0</v>
      </c>
      <c r="S2622" s="25">
        <f t="shared" si="225"/>
        <v>4.2498159509202457E-7</v>
      </c>
      <c r="T2622" s="25">
        <f t="shared" si="225"/>
        <v>4.4521881390593048E-5</v>
      </c>
      <c r="U2622" s="25">
        <f t="shared" si="225"/>
        <v>4.0879182004089986E-6</v>
      </c>
      <c r="V2622" s="25">
        <f t="shared" si="225"/>
        <v>5.3426257668711657E-6</v>
      </c>
      <c r="W2622" s="25">
        <f t="shared" si="225"/>
        <v>1.3356564417177914E-5</v>
      </c>
      <c r="X2622" s="25">
        <f t="shared" si="224"/>
        <v>4.0879182004089986E-6</v>
      </c>
      <c r="Y2622" s="25">
        <f t="shared" si="224"/>
        <v>5.3426257668711657E-6</v>
      </c>
      <c r="Z2622" s="25">
        <f t="shared" si="224"/>
        <v>1.3356564417177914E-5</v>
      </c>
    </row>
    <row r="2623" spans="1:26" s="24" customFormat="1" x14ac:dyDescent="0.25">
      <c r="A2623" s="24" t="s">
        <v>188</v>
      </c>
      <c r="B2623" s="24" t="s">
        <v>189</v>
      </c>
      <c r="C2623" s="24" t="s">
        <v>190</v>
      </c>
      <c r="D2623" s="24" t="s">
        <v>187</v>
      </c>
      <c r="E2623" s="24">
        <v>2016</v>
      </c>
      <c r="F2623" s="24" t="s">
        <v>133</v>
      </c>
      <c r="G2623" s="24" t="s">
        <v>134</v>
      </c>
      <c r="H2623" s="24">
        <v>5000</v>
      </c>
      <c r="I2623" s="25">
        <v>0</v>
      </c>
      <c r="J2623" s="25">
        <v>6.6500000000000003E-11</v>
      </c>
      <c r="K2623" s="25">
        <v>5.5400000000000003E-9</v>
      </c>
      <c r="L2623" s="25">
        <v>5.0500000000000001E-10</v>
      </c>
      <c r="M2623" s="25">
        <v>6.6199999999999999E-10</v>
      </c>
      <c r="N2623" s="25">
        <v>1.6600000000000001E-9</v>
      </c>
      <c r="O2623" s="25">
        <f t="shared" si="221"/>
        <v>5.0500000000000001E-10</v>
      </c>
      <c r="P2623" s="25">
        <f t="shared" si="222"/>
        <v>6.6199999999999999E-10</v>
      </c>
      <c r="Q2623" s="25">
        <f t="shared" si="223"/>
        <v>1.6600000000000001E-9</v>
      </c>
      <c r="R2623" s="25">
        <f t="shared" si="225"/>
        <v>0</v>
      </c>
      <c r="S2623" s="25">
        <f t="shared" si="225"/>
        <v>2.6915501022494888E-7</v>
      </c>
      <c r="T2623" s="25">
        <f t="shared" si="225"/>
        <v>2.2422838445807774E-5</v>
      </c>
      <c r="U2623" s="25">
        <f t="shared" si="225"/>
        <v>2.0439591002044993E-6</v>
      </c>
      <c r="V2623" s="25">
        <f t="shared" si="225"/>
        <v>2.6794077709611454E-6</v>
      </c>
      <c r="W2623" s="25">
        <f t="shared" si="225"/>
        <v>6.7187566462167697E-6</v>
      </c>
      <c r="X2623" s="25">
        <f t="shared" si="224"/>
        <v>2.0439591002044993E-6</v>
      </c>
      <c r="Y2623" s="25">
        <f t="shared" si="224"/>
        <v>2.6794077709611454E-6</v>
      </c>
      <c r="Z2623" s="25">
        <f t="shared" si="224"/>
        <v>6.7187566462167697E-6</v>
      </c>
    </row>
    <row r="2624" spans="1:26" s="24" customFormat="1" x14ac:dyDescent="0.25">
      <c r="A2624" s="24" t="s">
        <v>188</v>
      </c>
      <c r="B2624" s="24" t="s">
        <v>189</v>
      </c>
      <c r="C2624" s="24" t="s">
        <v>190</v>
      </c>
      <c r="D2624" s="24" t="s">
        <v>187</v>
      </c>
      <c r="E2624" s="24">
        <v>2016</v>
      </c>
      <c r="F2624" s="24" t="s">
        <v>133</v>
      </c>
      <c r="G2624" s="24" t="s">
        <v>134</v>
      </c>
      <c r="H2624" s="24">
        <v>10000</v>
      </c>
      <c r="I2624" s="25">
        <v>0</v>
      </c>
      <c r="J2624" s="25">
        <v>3.8600000000000001E-11</v>
      </c>
      <c r="K2624" s="25">
        <v>2.6700000000000001E-9</v>
      </c>
      <c r="L2624" s="25">
        <v>2.2799999999999999E-10</v>
      </c>
      <c r="M2624" s="25">
        <v>3.0499999999999998E-10</v>
      </c>
      <c r="N2624" s="25">
        <v>7.2E-10</v>
      </c>
      <c r="O2624" s="25">
        <f t="shared" si="221"/>
        <v>2.2799999999999999E-10</v>
      </c>
      <c r="P2624" s="25">
        <f t="shared" si="222"/>
        <v>3.0499999999999998E-10</v>
      </c>
      <c r="Q2624" s="25">
        <f t="shared" si="223"/>
        <v>7.2E-10</v>
      </c>
      <c r="R2624" s="25">
        <f t="shared" si="225"/>
        <v>0</v>
      </c>
      <c r="S2624" s="25">
        <f t="shared" si="225"/>
        <v>1.562313292433538E-7</v>
      </c>
      <c r="T2624" s="25">
        <f t="shared" si="225"/>
        <v>1.0806674846625768E-5</v>
      </c>
      <c r="U2624" s="25">
        <f t="shared" si="225"/>
        <v>9.2281717791411036E-7</v>
      </c>
      <c r="V2624" s="25">
        <f t="shared" si="225"/>
        <v>1.2344703476482617E-6</v>
      </c>
      <c r="W2624" s="25">
        <f t="shared" si="225"/>
        <v>2.914159509202454E-6</v>
      </c>
      <c r="X2624" s="25">
        <f t="shared" si="224"/>
        <v>9.2281717791411036E-7</v>
      </c>
      <c r="Y2624" s="25">
        <f t="shared" si="224"/>
        <v>1.2344703476482617E-6</v>
      </c>
      <c r="Z2624" s="25">
        <f t="shared" si="224"/>
        <v>2.914159509202454E-6</v>
      </c>
    </row>
    <row r="2625" spans="1:26" s="24" customFormat="1" x14ac:dyDescent="0.25">
      <c r="A2625" s="24" t="s">
        <v>188</v>
      </c>
      <c r="B2625" s="24" t="s">
        <v>189</v>
      </c>
      <c r="C2625" s="24" t="s">
        <v>190</v>
      </c>
      <c r="D2625" s="24" t="s">
        <v>187</v>
      </c>
      <c r="E2625" s="24">
        <v>2016</v>
      </c>
      <c r="F2625" s="24" t="s">
        <v>133</v>
      </c>
      <c r="G2625" s="24" t="s">
        <v>137</v>
      </c>
      <c r="H2625" s="24">
        <v>10</v>
      </c>
      <c r="I2625" s="25">
        <v>0</v>
      </c>
      <c r="J2625" s="25">
        <v>0</v>
      </c>
      <c r="K2625" s="25">
        <v>0</v>
      </c>
      <c r="L2625" s="25">
        <v>0</v>
      </c>
      <c r="M2625" s="25">
        <v>0</v>
      </c>
      <c r="N2625" s="25">
        <v>0</v>
      </c>
      <c r="O2625" s="25">
        <f t="shared" si="221"/>
        <v>0</v>
      </c>
      <c r="P2625" s="25">
        <f t="shared" si="222"/>
        <v>0</v>
      </c>
      <c r="Q2625" s="25">
        <f t="shared" si="223"/>
        <v>0</v>
      </c>
      <c r="R2625" s="25">
        <f t="shared" si="225"/>
        <v>0</v>
      </c>
      <c r="S2625" s="25">
        <f t="shared" si="225"/>
        <v>0</v>
      </c>
      <c r="T2625" s="25">
        <f t="shared" si="225"/>
        <v>0</v>
      </c>
      <c r="U2625" s="25">
        <f t="shared" si="225"/>
        <v>0</v>
      </c>
      <c r="V2625" s="25">
        <f t="shared" si="225"/>
        <v>0</v>
      </c>
      <c r="W2625" s="25">
        <f t="shared" si="225"/>
        <v>0</v>
      </c>
      <c r="X2625" s="25">
        <f t="shared" si="224"/>
        <v>0</v>
      </c>
      <c r="Y2625" s="25">
        <f t="shared" si="224"/>
        <v>0</v>
      </c>
      <c r="Z2625" s="25">
        <f t="shared" si="224"/>
        <v>0</v>
      </c>
    </row>
    <row r="2626" spans="1:26" s="24" customFormat="1" x14ac:dyDescent="0.25">
      <c r="A2626" s="24" t="s">
        <v>188</v>
      </c>
      <c r="B2626" s="24" t="s">
        <v>189</v>
      </c>
      <c r="C2626" s="24" t="s">
        <v>190</v>
      </c>
      <c r="D2626" s="24" t="s">
        <v>187</v>
      </c>
      <c r="E2626" s="24">
        <v>2016</v>
      </c>
      <c r="F2626" s="24" t="s">
        <v>133</v>
      </c>
      <c r="G2626" s="24" t="s">
        <v>137</v>
      </c>
      <c r="H2626" s="24">
        <v>30</v>
      </c>
      <c r="I2626" s="25">
        <v>0</v>
      </c>
      <c r="J2626" s="25">
        <v>0</v>
      </c>
      <c r="K2626" s="25">
        <v>0</v>
      </c>
      <c r="L2626" s="25">
        <v>0</v>
      </c>
      <c r="M2626" s="25">
        <v>0</v>
      </c>
      <c r="N2626" s="25">
        <v>0</v>
      </c>
      <c r="O2626" s="25">
        <f t="shared" si="221"/>
        <v>0</v>
      </c>
      <c r="P2626" s="25">
        <f t="shared" si="222"/>
        <v>0</v>
      </c>
      <c r="Q2626" s="25">
        <f t="shared" si="223"/>
        <v>0</v>
      </c>
      <c r="R2626" s="25">
        <f t="shared" si="225"/>
        <v>0</v>
      </c>
      <c r="S2626" s="25">
        <f t="shared" si="225"/>
        <v>0</v>
      </c>
      <c r="T2626" s="25">
        <f t="shared" si="225"/>
        <v>0</v>
      </c>
      <c r="U2626" s="25">
        <f t="shared" si="225"/>
        <v>0</v>
      </c>
      <c r="V2626" s="25">
        <f t="shared" si="225"/>
        <v>0</v>
      </c>
      <c r="W2626" s="25">
        <f t="shared" si="225"/>
        <v>0</v>
      </c>
      <c r="X2626" s="25">
        <f t="shared" si="224"/>
        <v>0</v>
      </c>
      <c r="Y2626" s="25">
        <f t="shared" si="224"/>
        <v>0</v>
      </c>
      <c r="Z2626" s="25">
        <f t="shared" si="224"/>
        <v>0</v>
      </c>
    </row>
    <row r="2627" spans="1:26" s="24" customFormat="1" x14ac:dyDescent="0.25">
      <c r="A2627" s="24" t="s">
        <v>188</v>
      </c>
      <c r="B2627" s="24" t="s">
        <v>189</v>
      </c>
      <c r="C2627" s="24" t="s">
        <v>190</v>
      </c>
      <c r="D2627" s="24" t="s">
        <v>187</v>
      </c>
      <c r="E2627" s="24">
        <v>2016</v>
      </c>
      <c r="F2627" s="24" t="s">
        <v>133</v>
      </c>
      <c r="G2627" s="24" t="s">
        <v>137</v>
      </c>
      <c r="H2627" s="24" t="s">
        <v>135</v>
      </c>
      <c r="I2627" s="25">
        <v>0</v>
      </c>
      <c r="J2627" s="25">
        <v>0</v>
      </c>
      <c r="K2627" s="25">
        <v>0</v>
      </c>
      <c r="L2627" s="25">
        <v>0</v>
      </c>
      <c r="M2627" s="25">
        <v>0</v>
      </c>
      <c r="N2627" s="25">
        <v>0</v>
      </c>
      <c r="O2627" s="25">
        <f t="shared" si="221"/>
        <v>0</v>
      </c>
      <c r="P2627" s="25">
        <f t="shared" si="222"/>
        <v>0</v>
      </c>
      <c r="Q2627" s="25">
        <f t="shared" si="223"/>
        <v>0</v>
      </c>
      <c r="R2627" s="25">
        <f t="shared" si="225"/>
        <v>0</v>
      </c>
      <c r="S2627" s="25">
        <f t="shared" si="225"/>
        <v>0</v>
      </c>
      <c r="T2627" s="25">
        <f t="shared" si="225"/>
        <v>0</v>
      </c>
      <c r="U2627" s="25">
        <f t="shared" si="225"/>
        <v>0</v>
      </c>
      <c r="V2627" s="25">
        <f t="shared" si="225"/>
        <v>0</v>
      </c>
      <c r="W2627" s="25">
        <f t="shared" si="225"/>
        <v>0</v>
      </c>
      <c r="X2627" s="25">
        <f t="shared" si="224"/>
        <v>0</v>
      </c>
      <c r="Y2627" s="25">
        <f t="shared" si="224"/>
        <v>0</v>
      </c>
      <c r="Z2627" s="25">
        <f t="shared" si="224"/>
        <v>0</v>
      </c>
    </row>
    <row r="2628" spans="1:26" s="24" customFormat="1" x14ac:dyDescent="0.25">
      <c r="A2628" s="24" t="s">
        <v>188</v>
      </c>
      <c r="B2628" s="24" t="s">
        <v>189</v>
      </c>
      <c r="C2628" s="24" t="s">
        <v>190</v>
      </c>
      <c r="D2628" s="24" t="s">
        <v>187</v>
      </c>
      <c r="E2628" s="24">
        <v>2016</v>
      </c>
      <c r="F2628" s="24" t="s">
        <v>133</v>
      </c>
      <c r="G2628" s="24" t="s">
        <v>137</v>
      </c>
      <c r="H2628" s="24">
        <v>60</v>
      </c>
      <c r="I2628" s="25">
        <v>0</v>
      </c>
      <c r="J2628" s="25">
        <v>0</v>
      </c>
      <c r="K2628" s="25">
        <v>0</v>
      </c>
      <c r="L2628" s="25">
        <v>0</v>
      </c>
      <c r="M2628" s="25">
        <v>0</v>
      </c>
      <c r="N2628" s="25">
        <v>0</v>
      </c>
      <c r="O2628" s="25">
        <f t="shared" si="221"/>
        <v>0</v>
      </c>
      <c r="P2628" s="25">
        <f t="shared" si="222"/>
        <v>0</v>
      </c>
      <c r="Q2628" s="25">
        <f t="shared" si="223"/>
        <v>0</v>
      </c>
      <c r="R2628" s="25">
        <f t="shared" si="225"/>
        <v>0</v>
      </c>
      <c r="S2628" s="25">
        <f t="shared" si="225"/>
        <v>0</v>
      </c>
      <c r="T2628" s="25">
        <f t="shared" si="225"/>
        <v>0</v>
      </c>
      <c r="U2628" s="25">
        <f t="shared" si="225"/>
        <v>0</v>
      </c>
      <c r="V2628" s="25">
        <f t="shared" si="225"/>
        <v>0</v>
      </c>
      <c r="W2628" s="25">
        <f t="shared" si="225"/>
        <v>0</v>
      </c>
      <c r="X2628" s="25">
        <f t="shared" si="224"/>
        <v>0</v>
      </c>
      <c r="Y2628" s="25">
        <f t="shared" si="224"/>
        <v>0</v>
      </c>
      <c r="Z2628" s="25">
        <f t="shared" si="224"/>
        <v>0</v>
      </c>
    </row>
    <row r="2629" spans="1:26" s="24" customFormat="1" x14ac:dyDescent="0.25">
      <c r="A2629" s="24" t="s">
        <v>188</v>
      </c>
      <c r="B2629" s="24" t="s">
        <v>189</v>
      </c>
      <c r="C2629" s="24" t="s">
        <v>190</v>
      </c>
      <c r="D2629" s="24" t="s">
        <v>187</v>
      </c>
      <c r="E2629" s="24">
        <v>2016</v>
      </c>
      <c r="F2629" s="24" t="s">
        <v>133</v>
      </c>
      <c r="G2629" s="24" t="s">
        <v>137</v>
      </c>
      <c r="H2629" s="24">
        <v>100</v>
      </c>
      <c r="I2629" s="25">
        <v>0</v>
      </c>
      <c r="J2629" s="25">
        <v>0</v>
      </c>
      <c r="K2629" s="25">
        <v>0</v>
      </c>
      <c r="L2629" s="25">
        <v>0</v>
      </c>
      <c r="M2629" s="25">
        <v>0</v>
      </c>
      <c r="N2629" s="25">
        <v>0</v>
      </c>
      <c r="O2629" s="25">
        <f t="shared" si="221"/>
        <v>0</v>
      </c>
      <c r="P2629" s="25">
        <f t="shared" si="222"/>
        <v>0</v>
      </c>
      <c r="Q2629" s="25">
        <f t="shared" si="223"/>
        <v>0</v>
      </c>
      <c r="R2629" s="25">
        <f t="shared" si="225"/>
        <v>0</v>
      </c>
      <c r="S2629" s="25">
        <f t="shared" si="225"/>
        <v>0</v>
      </c>
      <c r="T2629" s="25">
        <f t="shared" si="225"/>
        <v>0</v>
      </c>
      <c r="U2629" s="25">
        <f t="shared" si="225"/>
        <v>0</v>
      </c>
      <c r="V2629" s="25">
        <f t="shared" si="225"/>
        <v>0</v>
      </c>
      <c r="W2629" s="25">
        <f t="shared" si="225"/>
        <v>0</v>
      </c>
      <c r="X2629" s="25">
        <f t="shared" si="224"/>
        <v>0</v>
      </c>
      <c r="Y2629" s="25">
        <f t="shared" si="224"/>
        <v>0</v>
      </c>
      <c r="Z2629" s="25">
        <f t="shared" si="224"/>
        <v>0</v>
      </c>
    </row>
    <row r="2630" spans="1:26" s="24" customFormat="1" x14ac:dyDescent="0.25">
      <c r="A2630" s="24" t="s">
        <v>188</v>
      </c>
      <c r="B2630" s="24" t="s">
        <v>189</v>
      </c>
      <c r="C2630" s="24" t="s">
        <v>190</v>
      </c>
      <c r="D2630" s="24" t="s">
        <v>187</v>
      </c>
      <c r="E2630" s="24">
        <v>2016</v>
      </c>
      <c r="F2630" s="24" t="s">
        <v>133</v>
      </c>
      <c r="G2630" s="24" t="s">
        <v>137</v>
      </c>
      <c r="H2630" s="24" t="s">
        <v>136</v>
      </c>
      <c r="I2630" s="25">
        <v>0</v>
      </c>
      <c r="J2630" s="25">
        <v>0</v>
      </c>
      <c r="K2630" s="25">
        <v>0</v>
      </c>
      <c r="L2630" s="25">
        <v>0</v>
      </c>
      <c r="M2630" s="25">
        <v>0</v>
      </c>
      <c r="N2630" s="25">
        <v>0</v>
      </c>
      <c r="O2630" s="25">
        <f t="shared" ref="O2630:O2693" si="226">L2630*(78/78)</f>
        <v>0</v>
      </c>
      <c r="P2630" s="25">
        <f t="shared" ref="P2630:P2693" si="227">M2630*(33/33)</f>
        <v>0</v>
      </c>
      <c r="Q2630" s="25">
        <f t="shared" ref="Q2630:Q2693" si="228">N2630*(33/33)</f>
        <v>0</v>
      </c>
      <c r="R2630" s="25">
        <f t="shared" si="225"/>
        <v>0</v>
      </c>
      <c r="S2630" s="25">
        <f t="shared" si="225"/>
        <v>0</v>
      </c>
      <c r="T2630" s="25">
        <f t="shared" si="225"/>
        <v>0</v>
      </c>
      <c r="U2630" s="25">
        <f t="shared" si="225"/>
        <v>0</v>
      </c>
      <c r="V2630" s="25">
        <f t="shared" si="225"/>
        <v>0</v>
      </c>
      <c r="W2630" s="25">
        <f t="shared" si="225"/>
        <v>0</v>
      </c>
      <c r="X2630" s="25">
        <f t="shared" si="224"/>
        <v>0</v>
      </c>
      <c r="Y2630" s="25">
        <f t="shared" si="224"/>
        <v>0</v>
      </c>
      <c r="Z2630" s="25">
        <f t="shared" si="224"/>
        <v>0</v>
      </c>
    </row>
    <row r="2631" spans="1:26" s="24" customFormat="1" x14ac:dyDescent="0.25">
      <c r="A2631" s="24" t="s">
        <v>188</v>
      </c>
      <c r="B2631" s="24" t="s">
        <v>189</v>
      </c>
      <c r="C2631" s="24" t="s">
        <v>190</v>
      </c>
      <c r="D2631" s="24" t="s">
        <v>187</v>
      </c>
      <c r="E2631" s="24">
        <v>2016</v>
      </c>
      <c r="F2631" s="24" t="s">
        <v>133</v>
      </c>
      <c r="G2631" s="24" t="s">
        <v>137</v>
      </c>
      <c r="H2631" s="24">
        <v>1000</v>
      </c>
      <c r="I2631" s="25">
        <v>0</v>
      </c>
      <c r="J2631" s="25">
        <v>0</v>
      </c>
      <c r="K2631" s="25">
        <v>0</v>
      </c>
      <c r="L2631" s="25">
        <v>0</v>
      </c>
      <c r="M2631" s="25">
        <v>0</v>
      </c>
      <c r="N2631" s="25">
        <v>0</v>
      </c>
      <c r="O2631" s="25">
        <f t="shared" si="226"/>
        <v>0</v>
      </c>
      <c r="P2631" s="25">
        <f t="shared" si="227"/>
        <v>0</v>
      </c>
      <c r="Q2631" s="25">
        <f t="shared" si="228"/>
        <v>0</v>
      </c>
      <c r="R2631" s="25">
        <f t="shared" si="225"/>
        <v>0</v>
      </c>
      <c r="S2631" s="25">
        <f t="shared" si="225"/>
        <v>0</v>
      </c>
      <c r="T2631" s="25">
        <f t="shared" si="225"/>
        <v>0</v>
      </c>
      <c r="U2631" s="25">
        <f t="shared" si="225"/>
        <v>0</v>
      </c>
      <c r="V2631" s="25">
        <f t="shared" si="225"/>
        <v>0</v>
      </c>
      <c r="W2631" s="25">
        <f t="shared" si="225"/>
        <v>0</v>
      </c>
      <c r="X2631" s="25">
        <f t="shared" si="224"/>
        <v>0</v>
      </c>
      <c r="Y2631" s="25">
        <f t="shared" si="224"/>
        <v>0</v>
      </c>
      <c r="Z2631" s="25">
        <f t="shared" si="224"/>
        <v>0</v>
      </c>
    </row>
    <row r="2632" spans="1:26" s="24" customFormat="1" x14ac:dyDescent="0.25">
      <c r="A2632" s="24" t="s">
        <v>188</v>
      </c>
      <c r="B2632" s="24" t="s">
        <v>189</v>
      </c>
      <c r="C2632" s="24" t="s">
        <v>190</v>
      </c>
      <c r="D2632" s="24" t="s">
        <v>187</v>
      </c>
      <c r="E2632" s="24">
        <v>2016</v>
      </c>
      <c r="F2632" s="24" t="s">
        <v>133</v>
      </c>
      <c r="G2632" s="24" t="s">
        <v>137</v>
      </c>
      <c r="H2632" s="24">
        <v>2500</v>
      </c>
      <c r="I2632" s="25">
        <v>0</v>
      </c>
      <c r="J2632" s="25">
        <v>0</v>
      </c>
      <c r="K2632" s="25">
        <v>0</v>
      </c>
      <c r="L2632" s="25">
        <v>0</v>
      </c>
      <c r="M2632" s="25">
        <v>0</v>
      </c>
      <c r="N2632" s="25">
        <v>0</v>
      </c>
      <c r="O2632" s="25">
        <f t="shared" si="226"/>
        <v>0</v>
      </c>
      <c r="P2632" s="25">
        <f t="shared" si="227"/>
        <v>0</v>
      </c>
      <c r="Q2632" s="25">
        <f t="shared" si="228"/>
        <v>0</v>
      </c>
      <c r="R2632" s="25">
        <f t="shared" si="225"/>
        <v>0</v>
      </c>
      <c r="S2632" s="25">
        <f t="shared" si="225"/>
        <v>0</v>
      </c>
      <c r="T2632" s="25">
        <f t="shared" si="225"/>
        <v>0</v>
      </c>
      <c r="U2632" s="25">
        <f t="shared" si="225"/>
        <v>0</v>
      </c>
      <c r="V2632" s="25">
        <f t="shared" si="225"/>
        <v>0</v>
      </c>
      <c r="W2632" s="25">
        <f t="shared" si="225"/>
        <v>0</v>
      </c>
      <c r="X2632" s="25">
        <f t="shared" si="224"/>
        <v>0</v>
      </c>
      <c r="Y2632" s="25">
        <f t="shared" si="224"/>
        <v>0</v>
      </c>
      <c r="Z2632" s="25">
        <f t="shared" si="224"/>
        <v>0</v>
      </c>
    </row>
    <row r="2633" spans="1:26" s="24" customFormat="1" x14ac:dyDescent="0.25">
      <c r="A2633" s="24" t="s">
        <v>188</v>
      </c>
      <c r="B2633" s="24" t="s">
        <v>189</v>
      </c>
      <c r="C2633" s="24" t="s">
        <v>190</v>
      </c>
      <c r="D2633" s="24" t="s">
        <v>187</v>
      </c>
      <c r="E2633" s="24">
        <v>2016</v>
      </c>
      <c r="F2633" s="24" t="s">
        <v>133</v>
      </c>
      <c r="G2633" s="24" t="s">
        <v>137</v>
      </c>
      <c r="H2633" s="24">
        <v>5000</v>
      </c>
      <c r="I2633" s="25">
        <v>0</v>
      </c>
      <c r="J2633" s="25">
        <v>0</v>
      </c>
      <c r="K2633" s="25">
        <v>0</v>
      </c>
      <c r="L2633" s="25">
        <v>0</v>
      </c>
      <c r="M2633" s="25">
        <v>0</v>
      </c>
      <c r="N2633" s="25">
        <v>0</v>
      </c>
      <c r="O2633" s="25">
        <f t="shared" si="226"/>
        <v>0</v>
      </c>
      <c r="P2633" s="25">
        <f t="shared" si="227"/>
        <v>0</v>
      </c>
      <c r="Q2633" s="25">
        <f t="shared" si="228"/>
        <v>0</v>
      </c>
      <c r="R2633" s="25">
        <f t="shared" si="225"/>
        <v>0</v>
      </c>
      <c r="S2633" s="25">
        <f t="shared" si="225"/>
        <v>0</v>
      </c>
      <c r="T2633" s="25">
        <f t="shared" si="225"/>
        <v>0</v>
      </c>
      <c r="U2633" s="25">
        <f t="shared" si="225"/>
        <v>0</v>
      </c>
      <c r="V2633" s="25">
        <f t="shared" si="225"/>
        <v>0</v>
      </c>
      <c r="W2633" s="25">
        <f t="shared" si="225"/>
        <v>0</v>
      </c>
      <c r="X2633" s="25">
        <f t="shared" si="224"/>
        <v>0</v>
      </c>
      <c r="Y2633" s="25">
        <f t="shared" si="224"/>
        <v>0</v>
      </c>
      <c r="Z2633" s="25">
        <f t="shared" si="224"/>
        <v>0</v>
      </c>
    </row>
    <row r="2634" spans="1:26" s="24" customFormat="1" x14ac:dyDescent="0.25">
      <c r="A2634" s="24" t="s">
        <v>188</v>
      </c>
      <c r="B2634" s="24" t="s">
        <v>189</v>
      </c>
      <c r="C2634" s="24" t="s">
        <v>190</v>
      </c>
      <c r="D2634" s="24" t="s">
        <v>187</v>
      </c>
      <c r="E2634" s="24">
        <v>2016</v>
      </c>
      <c r="F2634" s="24" t="s">
        <v>133</v>
      </c>
      <c r="G2634" s="24" t="s">
        <v>137</v>
      </c>
      <c r="H2634" s="24">
        <v>10000</v>
      </c>
      <c r="I2634" s="25">
        <v>0</v>
      </c>
      <c r="J2634" s="25">
        <v>0</v>
      </c>
      <c r="K2634" s="25">
        <v>0</v>
      </c>
      <c r="L2634" s="25">
        <v>0</v>
      </c>
      <c r="M2634" s="25">
        <v>0</v>
      </c>
      <c r="N2634" s="25">
        <v>0</v>
      </c>
      <c r="O2634" s="25">
        <f t="shared" si="226"/>
        <v>0</v>
      </c>
      <c r="P2634" s="25">
        <f t="shared" si="227"/>
        <v>0</v>
      </c>
      <c r="Q2634" s="25">
        <f t="shared" si="228"/>
        <v>0</v>
      </c>
      <c r="R2634" s="25">
        <f t="shared" si="225"/>
        <v>0</v>
      </c>
      <c r="S2634" s="25">
        <f t="shared" si="225"/>
        <v>0</v>
      </c>
      <c r="T2634" s="25">
        <f t="shared" si="225"/>
        <v>0</v>
      </c>
      <c r="U2634" s="25">
        <f t="shared" si="225"/>
        <v>0</v>
      </c>
      <c r="V2634" s="25">
        <f t="shared" si="225"/>
        <v>0</v>
      </c>
      <c r="W2634" s="25">
        <f t="shared" si="225"/>
        <v>0</v>
      </c>
      <c r="X2634" s="25">
        <f t="shared" si="224"/>
        <v>0</v>
      </c>
      <c r="Y2634" s="25">
        <f t="shared" si="224"/>
        <v>0</v>
      </c>
      <c r="Z2634" s="25">
        <f t="shared" si="224"/>
        <v>0</v>
      </c>
    </row>
    <row r="2635" spans="1:26" s="24" customFormat="1" x14ac:dyDescent="0.25">
      <c r="A2635" s="24" t="s">
        <v>188</v>
      </c>
      <c r="B2635" s="24" t="s">
        <v>189</v>
      </c>
      <c r="C2635" s="24" t="s">
        <v>190</v>
      </c>
      <c r="D2635" s="24" t="s">
        <v>187</v>
      </c>
      <c r="E2635" s="24">
        <v>2016</v>
      </c>
      <c r="F2635" s="24" t="s">
        <v>133</v>
      </c>
      <c r="G2635" s="24" t="s">
        <v>138</v>
      </c>
      <c r="H2635" s="24">
        <v>10</v>
      </c>
      <c r="I2635" s="25">
        <v>0</v>
      </c>
      <c r="J2635" s="25">
        <v>4.4400000000000002E-16</v>
      </c>
      <c r="K2635" s="25">
        <v>1.4E-11</v>
      </c>
      <c r="L2635" s="25">
        <v>2.8299999999999999E-12</v>
      </c>
      <c r="M2635" s="25">
        <v>3.8100000000000001E-12</v>
      </c>
      <c r="N2635" s="25">
        <v>6.0900000000000001E-12</v>
      </c>
      <c r="O2635" s="25">
        <f t="shared" si="226"/>
        <v>2.8299999999999999E-12</v>
      </c>
      <c r="P2635" s="25">
        <f t="shared" si="227"/>
        <v>3.8100000000000001E-12</v>
      </c>
      <c r="Q2635" s="25">
        <f t="shared" si="228"/>
        <v>6.0900000000000001E-12</v>
      </c>
      <c r="R2635" s="25">
        <f t="shared" si="225"/>
        <v>0</v>
      </c>
      <c r="S2635" s="25">
        <f t="shared" si="225"/>
        <v>1.7970650306748468E-12</v>
      </c>
      <c r="T2635" s="25">
        <f t="shared" si="225"/>
        <v>5.6664212678936604E-8</v>
      </c>
      <c r="U2635" s="25">
        <f t="shared" si="225"/>
        <v>1.1454265848670756E-8</v>
      </c>
      <c r="V2635" s="25">
        <f t="shared" si="225"/>
        <v>1.542076073619632E-8</v>
      </c>
      <c r="W2635" s="25">
        <f t="shared" si="225"/>
        <v>2.4648932515337425E-8</v>
      </c>
      <c r="X2635" s="25">
        <f t="shared" si="224"/>
        <v>1.1454265848670756E-8</v>
      </c>
      <c r="Y2635" s="25">
        <f t="shared" si="224"/>
        <v>1.542076073619632E-8</v>
      </c>
      <c r="Z2635" s="25">
        <f t="shared" si="224"/>
        <v>2.4648932515337425E-8</v>
      </c>
    </row>
    <row r="2636" spans="1:26" s="24" customFormat="1" x14ac:dyDescent="0.25">
      <c r="A2636" s="24" t="s">
        <v>188</v>
      </c>
      <c r="B2636" s="24" t="s">
        <v>189</v>
      </c>
      <c r="C2636" s="24" t="s">
        <v>190</v>
      </c>
      <c r="D2636" s="24" t="s">
        <v>187</v>
      </c>
      <c r="E2636" s="24">
        <v>2016</v>
      </c>
      <c r="F2636" s="24" t="s">
        <v>133</v>
      </c>
      <c r="G2636" s="24" t="s">
        <v>138</v>
      </c>
      <c r="H2636" s="24">
        <v>30</v>
      </c>
      <c r="I2636" s="25">
        <v>0</v>
      </c>
      <c r="J2636" s="25">
        <v>2.72E-11</v>
      </c>
      <c r="K2636" s="25">
        <v>3.2799999999999998E-9</v>
      </c>
      <c r="L2636" s="25">
        <v>4.5E-10</v>
      </c>
      <c r="M2636" s="25">
        <v>6.4600000000000004E-10</v>
      </c>
      <c r="N2636" s="25">
        <v>1.2900000000000001E-9</v>
      </c>
      <c r="O2636" s="25">
        <f t="shared" si="226"/>
        <v>4.5E-10</v>
      </c>
      <c r="P2636" s="25">
        <f t="shared" si="227"/>
        <v>6.4600000000000004E-10</v>
      </c>
      <c r="Q2636" s="25">
        <f t="shared" si="228"/>
        <v>1.2900000000000001E-9</v>
      </c>
      <c r="R2636" s="25">
        <f t="shared" si="225"/>
        <v>0</v>
      </c>
      <c r="S2636" s="25">
        <f t="shared" si="225"/>
        <v>1.1009047034764826E-7</v>
      </c>
      <c r="T2636" s="25">
        <f t="shared" si="225"/>
        <v>1.3275615541922291E-5</v>
      </c>
      <c r="U2636" s="25">
        <f t="shared" si="225"/>
        <v>1.8213496932515338E-6</v>
      </c>
      <c r="V2636" s="25">
        <f t="shared" si="225"/>
        <v>2.6146486707566461E-6</v>
      </c>
      <c r="W2636" s="25">
        <f t="shared" si="225"/>
        <v>5.2212024539877306E-6</v>
      </c>
      <c r="X2636" s="25">
        <f t="shared" si="224"/>
        <v>1.8213496932515338E-6</v>
      </c>
      <c r="Y2636" s="25">
        <f t="shared" si="224"/>
        <v>2.6146486707566461E-6</v>
      </c>
      <c r="Z2636" s="25">
        <f t="shared" si="224"/>
        <v>5.2212024539877306E-6</v>
      </c>
    </row>
    <row r="2637" spans="1:26" s="24" customFormat="1" x14ac:dyDescent="0.25">
      <c r="A2637" s="24" t="s">
        <v>188</v>
      </c>
      <c r="B2637" s="24" t="s">
        <v>189</v>
      </c>
      <c r="C2637" s="24" t="s">
        <v>190</v>
      </c>
      <c r="D2637" s="24" t="s">
        <v>187</v>
      </c>
      <c r="E2637" s="24">
        <v>2016</v>
      </c>
      <c r="F2637" s="24" t="s">
        <v>133</v>
      </c>
      <c r="G2637" s="24" t="s">
        <v>138</v>
      </c>
      <c r="H2637" s="24" t="s">
        <v>135</v>
      </c>
      <c r="I2637" s="25">
        <v>0</v>
      </c>
      <c r="J2637" s="25">
        <v>3.0399999999999998E-10</v>
      </c>
      <c r="K2637" s="25">
        <v>2.4E-8</v>
      </c>
      <c r="L2637" s="25">
        <v>1.2400000000000001E-9</v>
      </c>
      <c r="M2637" s="25">
        <v>4.0400000000000001E-9</v>
      </c>
      <c r="N2637" s="25">
        <v>1.18E-8</v>
      </c>
      <c r="O2637" s="25">
        <f t="shared" si="226"/>
        <v>1.2400000000000001E-9</v>
      </c>
      <c r="P2637" s="25">
        <f t="shared" si="227"/>
        <v>4.0400000000000001E-9</v>
      </c>
      <c r="Q2637" s="25">
        <f t="shared" si="228"/>
        <v>1.18E-8</v>
      </c>
      <c r="R2637" s="25">
        <f t="shared" si="225"/>
        <v>0</v>
      </c>
      <c r="S2637" s="25">
        <f t="shared" si="225"/>
        <v>1.2304229038854805E-6</v>
      </c>
      <c r="T2637" s="25">
        <f t="shared" si="225"/>
        <v>9.7138650306748478E-5</v>
      </c>
      <c r="U2637" s="25">
        <f t="shared" si="225"/>
        <v>5.0188302658486704E-6</v>
      </c>
      <c r="V2637" s="25">
        <f t="shared" si="225"/>
        <v>1.6351672801635994E-5</v>
      </c>
      <c r="W2637" s="25">
        <f t="shared" si="225"/>
        <v>4.7759836400817998E-5</v>
      </c>
      <c r="X2637" s="25">
        <f t="shared" si="224"/>
        <v>5.0188302658486704E-6</v>
      </c>
      <c r="Y2637" s="25">
        <f t="shared" si="224"/>
        <v>1.6351672801635994E-5</v>
      </c>
      <c r="Z2637" s="25">
        <f t="shared" si="224"/>
        <v>4.7759836400817998E-5</v>
      </c>
    </row>
    <row r="2638" spans="1:26" s="24" customFormat="1" x14ac:dyDescent="0.25">
      <c r="A2638" s="24" t="s">
        <v>188</v>
      </c>
      <c r="B2638" s="24" t="s">
        <v>189</v>
      </c>
      <c r="C2638" s="24" t="s">
        <v>190</v>
      </c>
      <c r="D2638" s="24" t="s">
        <v>187</v>
      </c>
      <c r="E2638" s="24">
        <v>2016</v>
      </c>
      <c r="F2638" s="24" t="s">
        <v>133</v>
      </c>
      <c r="G2638" s="24" t="s">
        <v>138</v>
      </c>
      <c r="H2638" s="24">
        <v>60</v>
      </c>
      <c r="I2638" s="25">
        <v>0</v>
      </c>
      <c r="J2638" s="25">
        <v>1.02E-9</v>
      </c>
      <c r="K2638" s="25">
        <v>4.8100000000000001E-8</v>
      </c>
      <c r="L2638" s="25">
        <v>5.8200000000000002E-9</v>
      </c>
      <c r="M2638" s="25">
        <v>8.43E-9</v>
      </c>
      <c r="N2638" s="25">
        <v>1.8299999999999998E-8</v>
      </c>
      <c r="O2638" s="25">
        <f t="shared" si="226"/>
        <v>5.8200000000000002E-9</v>
      </c>
      <c r="P2638" s="25">
        <f t="shared" si="227"/>
        <v>8.43E-9</v>
      </c>
      <c r="Q2638" s="25">
        <f t="shared" si="228"/>
        <v>1.8299999999999998E-8</v>
      </c>
      <c r="R2638" s="25">
        <f t="shared" si="225"/>
        <v>0</v>
      </c>
      <c r="S2638" s="25">
        <f t="shared" si="225"/>
        <v>4.1283926380368103E-6</v>
      </c>
      <c r="T2638" s="25">
        <f t="shared" si="225"/>
        <v>1.9468204498977507E-4</v>
      </c>
      <c r="U2638" s="25">
        <f t="shared" si="225"/>
        <v>2.3556122699386505E-5</v>
      </c>
      <c r="V2638" s="25">
        <f t="shared" si="225"/>
        <v>3.4119950920245402E-5</v>
      </c>
      <c r="W2638" s="25">
        <f t="shared" si="225"/>
        <v>7.4068220858895703E-5</v>
      </c>
      <c r="X2638" s="25">
        <f t="shared" si="224"/>
        <v>2.3556122699386505E-5</v>
      </c>
      <c r="Y2638" s="25">
        <f t="shared" si="224"/>
        <v>3.4119950920245402E-5</v>
      </c>
      <c r="Z2638" s="25">
        <f t="shared" si="224"/>
        <v>7.4068220858895703E-5</v>
      </c>
    </row>
    <row r="2639" spans="1:26" s="24" customFormat="1" x14ac:dyDescent="0.25">
      <c r="A2639" s="24" t="s">
        <v>188</v>
      </c>
      <c r="B2639" s="24" t="s">
        <v>189</v>
      </c>
      <c r="C2639" s="24" t="s">
        <v>190</v>
      </c>
      <c r="D2639" s="24" t="s">
        <v>187</v>
      </c>
      <c r="E2639" s="24">
        <v>2016</v>
      </c>
      <c r="F2639" s="24" t="s">
        <v>133</v>
      </c>
      <c r="G2639" s="24" t="s">
        <v>138</v>
      </c>
      <c r="H2639" s="24">
        <v>100</v>
      </c>
      <c r="I2639" s="25">
        <v>0</v>
      </c>
      <c r="J2639" s="25">
        <v>2.5800000000000002E-9</v>
      </c>
      <c r="K2639" s="25">
        <v>1.17E-7</v>
      </c>
      <c r="L2639" s="25">
        <v>1.3200000000000001E-8</v>
      </c>
      <c r="M2639" s="25">
        <v>2E-8</v>
      </c>
      <c r="N2639" s="25">
        <v>4.21E-8</v>
      </c>
      <c r="O2639" s="25">
        <f t="shared" si="226"/>
        <v>1.3200000000000001E-8</v>
      </c>
      <c r="P2639" s="25">
        <f t="shared" si="227"/>
        <v>2E-8</v>
      </c>
      <c r="Q2639" s="25">
        <f t="shared" si="228"/>
        <v>4.21E-8</v>
      </c>
      <c r="R2639" s="25">
        <f t="shared" si="225"/>
        <v>0</v>
      </c>
      <c r="S2639" s="25">
        <f t="shared" si="225"/>
        <v>1.0442404907975461E-5</v>
      </c>
      <c r="T2639" s="25">
        <f t="shared" si="225"/>
        <v>4.7355092024539875E-4</v>
      </c>
      <c r="U2639" s="25">
        <f t="shared" si="225"/>
        <v>5.3426257668711657E-5</v>
      </c>
      <c r="V2639" s="25">
        <f t="shared" si="225"/>
        <v>8.0948875255623727E-5</v>
      </c>
      <c r="W2639" s="25">
        <f t="shared" si="225"/>
        <v>1.7039738241308796E-4</v>
      </c>
      <c r="X2639" s="25">
        <f t="shared" si="224"/>
        <v>5.3426257668711657E-5</v>
      </c>
      <c r="Y2639" s="25">
        <f t="shared" si="224"/>
        <v>8.0948875255623727E-5</v>
      </c>
      <c r="Z2639" s="25">
        <f t="shared" si="224"/>
        <v>1.7039738241308796E-4</v>
      </c>
    </row>
    <row r="2640" spans="1:26" s="24" customFormat="1" x14ac:dyDescent="0.25">
      <c r="A2640" s="24" t="s">
        <v>188</v>
      </c>
      <c r="B2640" s="24" t="s">
        <v>189</v>
      </c>
      <c r="C2640" s="24" t="s">
        <v>190</v>
      </c>
      <c r="D2640" s="24" t="s">
        <v>187</v>
      </c>
      <c r="E2640" s="24">
        <v>2016</v>
      </c>
      <c r="F2640" s="24" t="s">
        <v>133</v>
      </c>
      <c r="G2640" s="24" t="s">
        <v>138</v>
      </c>
      <c r="H2640" s="24" t="s">
        <v>136</v>
      </c>
      <c r="I2640" s="25">
        <v>0</v>
      </c>
      <c r="J2640" s="25">
        <v>4.4099999999999998E-10</v>
      </c>
      <c r="K2640" s="25">
        <v>3.8799999999999997E-8</v>
      </c>
      <c r="L2640" s="25">
        <v>2.6200000000000001E-9</v>
      </c>
      <c r="M2640" s="25">
        <v>5.3199999999999998E-9</v>
      </c>
      <c r="N2640" s="25">
        <v>1.89E-8</v>
      </c>
      <c r="O2640" s="25">
        <f t="shared" si="226"/>
        <v>2.6200000000000001E-9</v>
      </c>
      <c r="P2640" s="25">
        <f t="shared" si="227"/>
        <v>5.3199999999999998E-9</v>
      </c>
      <c r="Q2640" s="25">
        <f t="shared" si="228"/>
        <v>1.89E-8</v>
      </c>
      <c r="R2640" s="25">
        <f t="shared" si="225"/>
        <v>0</v>
      </c>
      <c r="S2640" s="25">
        <f t="shared" si="225"/>
        <v>1.784922699386503E-6</v>
      </c>
      <c r="T2640" s="25">
        <f t="shared" si="225"/>
        <v>1.5704081799591002E-4</v>
      </c>
      <c r="U2640" s="25">
        <f t="shared" si="225"/>
        <v>1.0604302658486708E-5</v>
      </c>
      <c r="V2640" s="25">
        <f t="shared" si="225"/>
        <v>2.1532400817995906E-5</v>
      </c>
      <c r="W2640" s="25">
        <f t="shared" si="225"/>
        <v>7.6496687116564419E-5</v>
      </c>
      <c r="X2640" s="25">
        <f t="shared" si="224"/>
        <v>1.0604302658486708E-5</v>
      </c>
      <c r="Y2640" s="25">
        <f t="shared" si="224"/>
        <v>2.1532400817995906E-5</v>
      </c>
      <c r="Z2640" s="25">
        <f t="shared" si="224"/>
        <v>7.6496687116564419E-5</v>
      </c>
    </row>
    <row r="2641" spans="1:26" s="24" customFormat="1" x14ac:dyDescent="0.25">
      <c r="A2641" s="24" t="s">
        <v>188</v>
      </c>
      <c r="B2641" s="24" t="s">
        <v>189</v>
      </c>
      <c r="C2641" s="24" t="s">
        <v>190</v>
      </c>
      <c r="D2641" s="24" t="s">
        <v>187</v>
      </c>
      <c r="E2641" s="24">
        <v>2016</v>
      </c>
      <c r="F2641" s="24" t="s">
        <v>133</v>
      </c>
      <c r="G2641" s="24" t="s">
        <v>138</v>
      </c>
      <c r="H2641" s="24">
        <v>1000</v>
      </c>
      <c r="I2641" s="25">
        <v>0</v>
      </c>
      <c r="J2641" s="25">
        <v>2.6600000000000001E-10</v>
      </c>
      <c r="K2641" s="25">
        <v>2.4599999999999999E-8</v>
      </c>
      <c r="L2641" s="25">
        <v>2.04E-9</v>
      </c>
      <c r="M2641" s="25">
        <v>3.0800000000000001E-9</v>
      </c>
      <c r="N2641" s="25">
        <v>7.8800000000000001E-9</v>
      </c>
      <c r="O2641" s="25">
        <f t="shared" si="226"/>
        <v>2.04E-9</v>
      </c>
      <c r="P2641" s="25">
        <f t="shared" si="227"/>
        <v>3.0800000000000001E-9</v>
      </c>
      <c r="Q2641" s="25">
        <f t="shared" si="228"/>
        <v>7.8800000000000001E-9</v>
      </c>
      <c r="R2641" s="25">
        <f t="shared" si="225"/>
        <v>0</v>
      </c>
      <c r="S2641" s="25">
        <f t="shared" si="225"/>
        <v>1.0766200408997955E-6</v>
      </c>
      <c r="T2641" s="25">
        <f t="shared" si="225"/>
        <v>9.956711656441718E-5</v>
      </c>
      <c r="U2641" s="25">
        <f t="shared" si="225"/>
        <v>8.2567852760736205E-6</v>
      </c>
      <c r="V2641" s="25">
        <f t="shared" si="225"/>
        <v>1.2466126789366055E-5</v>
      </c>
      <c r="W2641" s="25">
        <f t="shared" si="225"/>
        <v>3.1893856850715748E-5</v>
      </c>
      <c r="X2641" s="25">
        <f t="shared" si="224"/>
        <v>8.2567852760736205E-6</v>
      </c>
      <c r="Y2641" s="25">
        <f t="shared" si="224"/>
        <v>1.2466126789366055E-5</v>
      </c>
      <c r="Z2641" s="25">
        <f t="shared" si="224"/>
        <v>3.1893856850715748E-5</v>
      </c>
    </row>
    <row r="2642" spans="1:26" s="24" customFormat="1" x14ac:dyDescent="0.25">
      <c r="A2642" s="24" t="s">
        <v>188</v>
      </c>
      <c r="B2642" s="24" t="s">
        <v>189</v>
      </c>
      <c r="C2642" s="24" t="s">
        <v>190</v>
      </c>
      <c r="D2642" s="24" t="s">
        <v>187</v>
      </c>
      <c r="E2642" s="24">
        <v>2016</v>
      </c>
      <c r="F2642" s="24" t="s">
        <v>133</v>
      </c>
      <c r="G2642" s="24" t="s">
        <v>138</v>
      </c>
      <c r="H2642" s="24">
        <v>2500</v>
      </c>
      <c r="I2642" s="25">
        <v>0</v>
      </c>
      <c r="J2642" s="25">
        <v>1.05E-10</v>
      </c>
      <c r="K2642" s="25">
        <v>1.0999999999999999E-8</v>
      </c>
      <c r="L2642" s="25">
        <v>1.01E-9</v>
      </c>
      <c r="M2642" s="25">
        <v>1.32E-9</v>
      </c>
      <c r="N2642" s="25">
        <v>3.3000000000000002E-9</v>
      </c>
      <c r="O2642" s="25">
        <f t="shared" si="226"/>
        <v>1.01E-9</v>
      </c>
      <c r="P2642" s="25">
        <f t="shared" si="227"/>
        <v>1.32E-9</v>
      </c>
      <c r="Q2642" s="25">
        <f t="shared" si="228"/>
        <v>3.3000000000000002E-9</v>
      </c>
      <c r="R2642" s="25">
        <f t="shared" si="225"/>
        <v>0</v>
      </c>
      <c r="S2642" s="25">
        <f t="shared" si="225"/>
        <v>4.2498159509202457E-7</v>
      </c>
      <c r="T2642" s="25">
        <f t="shared" si="225"/>
        <v>4.4521881390593048E-5</v>
      </c>
      <c r="U2642" s="25">
        <f t="shared" si="225"/>
        <v>4.0879182004089986E-6</v>
      </c>
      <c r="V2642" s="25">
        <f t="shared" si="225"/>
        <v>5.3426257668711657E-6</v>
      </c>
      <c r="W2642" s="25">
        <f t="shared" si="225"/>
        <v>1.3356564417177914E-5</v>
      </c>
      <c r="X2642" s="25">
        <f t="shared" si="224"/>
        <v>4.0879182004089986E-6</v>
      </c>
      <c r="Y2642" s="25">
        <f t="shared" si="224"/>
        <v>5.3426257668711657E-6</v>
      </c>
      <c r="Z2642" s="25">
        <f t="shared" si="224"/>
        <v>1.3356564417177914E-5</v>
      </c>
    </row>
    <row r="2643" spans="1:26" s="24" customFormat="1" x14ac:dyDescent="0.25">
      <c r="A2643" s="24" t="s">
        <v>188</v>
      </c>
      <c r="B2643" s="24" t="s">
        <v>189</v>
      </c>
      <c r="C2643" s="24" t="s">
        <v>190</v>
      </c>
      <c r="D2643" s="24" t="s">
        <v>187</v>
      </c>
      <c r="E2643" s="24">
        <v>2016</v>
      </c>
      <c r="F2643" s="24" t="s">
        <v>133</v>
      </c>
      <c r="G2643" s="24" t="s">
        <v>138</v>
      </c>
      <c r="H2643" s="24">
        <v>5000</v>
      </c>
      <c r="I2643" s="25">
        <v>0</v>
      </c>
      <c r="J2643" s="25">
        <v>6.6500000000000003E-11</v>
      </c>
      <c r="K2643" s="25">
        <v>5.5400000000000003E-9</v>
      </c>
      <c r="L2643" s="25">
        <v>5.0500000000000001E-10</v>
      </c>
      <c r="M2643" s="25">
        <v>6.6199999999999999E-10</v>
      </c>
      <c r="N2643" s="25">
        <v>1.6600000000000001E-9</v>
      </c>
      <c r="O2643" s="25">
        <f t="shared" si="226"/>
        <v>5.0500000000000001E-10</v>
      </c>
      <c r="P2643" s="25">
        <f t="shared" si="227"/>
        <v>6.6199999999999999E-10</v>
      </c>
      <c r="Q2643" s="25">
        <f t="shared" si="228"/>
        <v>1.6600000000000001E-9</v>
      </c>
      <c r="R2643" s="25">
        <f t="shared" si="225"/>
        <v>0</v>
      </c>
      <c r="S2643" s="25">
        <f t="shared" si="225"/>
        <v>2.6915501022494888E-7</v>
      </c>
      <c r="T2643" s="25">
        <f t="shared" si="225"/>
        <v>2.2422838445807774E-5</v>
      </c>
      <c r="U2643" s="25">
        <f t="shared" si="225"/>
        <v>2.0439591002044993E-6</v>
      </c>
      <c r="V2643" s="25">
        <f t="shared" si="225"/>
        <v>2.6794077709611454E-6</v>
      </c>
      <c r="W2643" s="25">
        <f t="shared" si="225"/>
        <v>6.7187566462167697E-6</v>
      </c>
      <c r="X2643" s="25">
        <f t="shared" si="224"/>
        <v>2.0439591002044993E-6</v>
      </c>
      <c r="Y2643" s="25">
        <f t="shared" si="224"/>
        <v>2.6794077709611454E-6</v>
      </c>
      <c r="Z2643" s="25">
        <f t="shared" si="224"/>
        <v>6.7187566462167697E-6</v>
      </c>
    </row>
    <row r="2644" spans="1:26" s="24" customFormat="1" x14ac:dyDescent="0.25">
      <c r="A2644" s="24" t="s">
        <v>188</v>
      </c>
      <c r="B2644" s="24" t="s">
        <v>189</v>
      </c>
      <c r="C2644" s="24" t="s">
        <v>190</v>
      </c>
      <c r="D2644" s="24" t="s">
        <v>187</v>
      </c>
      <c r="E2644" s="24">
        <v>2016</v>
      </c>
      <c r="F2644" s="24" t="s">
        <v>133</v>
      </c>
      <c r="G2644" s="24" t="s">
        <v>138</v>
      </c>
      <c r="H2644" s="24">
        <v>10000</v>
      </c>
      <c r="I2644" s="25">
        <v>0</v>
      </c>
      <c r="J2644" s="25">
        <v>3.8600000000000001E-11</v>
      </c>
      <c r="K2644" s="25">
        <v>2.6700000000000001E-9</v>
      </c>
      <c r="L2644" s="25">
        <v>2.2799999999999999E-10</v>
      </c>
      <c r="M2644" s="25">
        <v>3.0499999999999998E-10</v>
      </c>
      <c r="N2644" s="25">
        <v>7.2E-10</v>
      </c>
      <c r="O2644" s="25">
        <f t="shared" si="226"/>
        <v>2.2799999999999999E-10</v>
      </c>
      <c r="P2644" s="25">
        <f t="shared" si="227"/>
        <v>3.0499999999999998E-10</v>
      </c>
      <c r="Q2644" s="25">
        <f t="shared" si="228"/>
        <v>7.2E-10</v>
      </c>
      <c r="R2644" s="25">
        <f t="shared" si="225"/>
        <v>0</v>
      </c>
      <c r="S2644" s="25">
        <f t="shared" si="225"/>
        <v>1.562313292433538E-7</v>
      </c>
      <c r="T2644" s="25">
        <f t="shared" si="225"/>
        <v>1.0806674846625768E-5</v>
      </c>
      <c r="U2644" s="25">
        <f t="shared" si="225"/>
        <v>9.2281717791411036E-7</v>
      </c>
      <c r="V2644" s="25">
        <f t="shared" si="225"/>
        <v>1.2344703476482617E-6</v>
      </c>
      <c r="W2644" s="25">
        <f t="shared" si="225"/>
        <v>2.914159509202454E-6</v>
      </c>
      <c r="X2644" s="25">
        <f t="shared" si="224"/>
        <v>9.2281717791411036E-7</v>
      </c>
      <c r="Y2644" s="25">
        <f t="shared" si="224"/>
        <v>1.2344703476482617E-6</v>
      </c>
      <c r="Z2644" s="25">
        <f t="shared" si="224"/>
        <v>2.914159509202454E-6</v>
      </c>
    </row>
    <row r="2645" spans="1:26" s="24" customFormat="1" x14ac:dyDescent="0.25">
      <c r="A2645" s="24" t="s">
        <v>188</v>
      </c>
      <c r="B2645" s="24" t="s">
        <v>189</v>
      </c>
      <c r="C2645" s="24" t="s">
        <v>190</v>
      </c>
      <c r="D2645" s="24" t="s">
        <v>187</v>
      </c>
      <c r="E2645" s="24">
        <v>2018</v>
      </c>
      <c r="F2645" s="24" t="s">
        <v>133</v>
      </c>
      <c r="G2645" s="24" t="s">
        <v>134</v>
      </c>
      <c r="H2645" s="24">
        <v>10</v>
      </c>
      <c r="I2645" s="25">
        <v>0</v>
      </c>
      <c r="J2645" s="25">
        <v>2.2200000000000001E-16</v>
      </c>
      <c r="K2645" s="25">
        <v>7.0100000000000002E-12</v>
      </c>
      <c r="L2645" s="25">
        <v>1.42E-12</v>
      </c>
      <c r="M2645" s="25">
        <v>1.9100000000000001E-12</v>
      </c>
      <c r="N2645" s="25">
        <v>3.04E-12</v>
      </c>
      <c r="O2645" s="25">
        <f t="shared" si="226"/>
        <v>1.42E-12</v>
      </c>
      <c r="P2645" s="25">
        <f t="shared" si="227"/>
        <v>1.9100000000000001E-12</v>
      </c>
      <c r="Q2645" s="25">
        <f t="shared" si="228"/>
        <v>3.04E-12</v>
      </c>
      <c r="R2645" s="25">
        <f t="shared" si="225"/>
        <v>0</v>
      </c>
      <c r="S2645" s="25">
        <f t="shared" si="225"/>
        <v>8.9853251533742342E-13</v>
      </c>
      <c r="T2645" s="25">
        <f t="shared" si="225"/>
        <v>2.8372580777096117E-8</v>
      </c>
      <c r="U2645" s="25">
        <f t="shared" si="225"/>
        <v>5.747370143149285E-9</v>
      </c>
      <c r="V2645" s="25">
        <f t="shared" si="225"/>
        <v>7.7306175869120659E-9</v>
      </c>
      <c r="W2645" s="25">
        <f t="shared" si="225"/>
        <v>1.2304229038854807E-8</v>
      </c>
      <c r="X2645" s="25">
        <f t="shared" si="224"/>
        <v>5.747370143149285E-9</v>
      </c>
      <c r="Y2645" s="25">
        <f t="shared" si="224"/>
        <v>7.7306175869120659E-9</v>
      </c>
      <c r="Z2645" s="25">
        <f t="shared" si="224"/>
        <v>1.2304229038854807E-8</v>
      </c>
    </row>
    <row r="2646" spans="1:26" s="24" customFormat="1" x14ac:dyDescent="0.25">
      <c r="A2646" s="24" t="s">
        <v>188</v>
      </c>
      <c r="B2646" s="24" t="s">
        <v>189</v>
      </c>
      <c r="C2646" s="24" t="s">
        <v>190</v>
      </c>
      <c r="D2646" s="24" t="s">
        <v>187</v>
      </c>
      <c r="E2646" s="24">
        <v>2018</v>
      </c>
      <c r="F2646" s="24" t="s">
        <v>133</v>
      </c>
      <c r="G2646" s="24" t="s">
        <v>134</v>
      </c>
      <c r="H2646" s="24">
        <v>30</v>
      </c>
      <c r="I2646" s="25">
        <v>0</v>
      </c>
      <c r="J2646" s="25">
        <v>1.36E-11</v>
      </c>
      <c r="K2646" s="25">
        <v>1.6399999999999999E-9</v>
      </c>
      <c r="L2646" s="25">
        <v>2.25E-10</v>
      </c>
      <c r="M2646" s="25">
        <v>3.2300000000000002E-10</v>
      </c>
      <c r="N2646" s="25">
        <v>6.4299999999999995E-10</v>
      </c>
      <c r="O2646" s="25">
        <f t="shared" si="226"/>
        <v>2.25E-10</v>
      </c>
      <c r="P2646" s="25">
        <f t="shared" si="227"/>
        <v>3.2300000000000002E-10</v>
      </c>
      <c r="Q2646" s="25">
        <f t="shared" si="228"/>
        <v>6.4299999999999995E-10</v>
      </c>
      <c r="R2646" s="25">
        <f t="shared" si="225"/>
        <v>0</v>
      </c>
      <c r="S2646" s="25">
        <f t="shared" si="225"/>
        <v>5.5045235173824131E-8</v>
      </c>
      <c r="T2646" s="25">
        <f t="shared" si="225"/>
        <v>6.6378077709611455E-6</v>
      </c>
      <c r="U2646" s="25">
        <f t="shared" si="225"/>
        <v>9.1067484662576692E-7</v>
      </c>
      <c r="V2646" s="25">
        <f t="shared" si="225"/>
        <v>1.3073243353783231E-6</v>
      </c>
      <c r="W2646" s="25">
        <f t="shared" si="225"/>
        <v>2.6025063394683024E-6</v>
      </c>
      <c r="X2646" s="25">
        <f t="shared" si="224"/>
        <v>9.1067484662576692E-7</v>
      </c>
      <c r="Y2646" s="25">
        <f t="shared" si="224"/>
        <v>1.3073243353783231E-6</v>
      </c>
      <c r="Z2646" s="25">
        <f t="shared" si="224"/>
        <v>2.6025063394683024E-6</v>
      </c>
    </row>
    <row r="2647" spans="1:26" s="24" customFormat="1" x14ac:dyDescent="0.25">
      <c r="A2647" s="24" t="s">
        <v>188</v>
      </c>
      <c r="B2647" s="24" t="s">
        <v>189</v>
      </c>
      <c r="C2647" s="24" t="s">
        <v>190</v>
      </c>
      <c r="D2647" s="24" t="s">
        <v>187</v>
      </c>
      <c r="E2647" s="24">
        <v>2018</v>
      </c>
      <c r="F2647" s="24" t="s">
        <v>133</v>
      </c>
      <c r="G2647" s="24" t="s">
        <v>134</v>
      </c>
      <c r="H2647" s="24" t="s">
        <v>135</v>
      </c>
      <c r="I2647" s="25">
        <v>0</v>
      </c>
      <c r="J2647" s="25">
        <v>1.5199999999999999E-10</v>
      </c>
      <c r="K2647" s="25">
        <v>1.2E-8</v>
      </c>
      <c r="L2647" s="25">
        <v>6.2100000000000003E-10</v>
      </c>
      <c r="M2647" s="25">
        <v>2.0200000000000001E-9</v>
      </c>
      <c r="N2647" s="25">
        <v>5.8999999999999999E-9</v>
      </c>
      <c r="O2647" s="25">
        <f t="shared" si="226"/>
        <v>6.2100000000000003E-10</v>
      </c>
      <c r="P2647" s="25">
        <f t="shared" si="227"/>
        <v>2.0200000000000001E-9</v>
      </c>
      <c r="Q2647" s="25">
        <f t="shared" si="228"/>
        <v>5.8999999999999999E-9</v>
      </c>
      <c r="R2647" s="25">
        <f t="shared" si="225"/>
        <v>0</v>
      </c>
      <c r="S2647" s="25">
        <f t="shared" si="225"/>
        <v>6.1521145194274024E-7</v>
      </c>
      <c r="T2647" s="25">
        <f t="shared" si="225"/>
        <v>4.8569325153374239E-5</v>
      </c>
      <c r="U2647" s="25">
        <f t="shared" si="225"/>
        <v>2.5134625766871169E-6</v>
      </c>
      <c r="V2647" s="25">
        <f t="shared" si="225"/>
        <v>8.1758364008179971E-6</v>
      </c>
      <c r="W2647" s="25">
        <f t="shared" si="225"/>
        <v>2.3879918200408999E-5</v>
      </c>
      <c r="X2647" s="25">
        <f t="shared" si="224"/>
        <v>2.5134625766871169E-6</v>
      </c>
      <c r="Y2647" s="25">
        <f t="shared" si="224"/>
        <v>8.1758364008179971E-6</v>
      </c>
      <c r="Z2647" s="25">
        <f t="shared" si="224"/>
        <v>2.3879918200408999E-5</v>
      </c>
    </row>
    <row r="2648" spans="1:26" s="24" customFormat="1" x14ac:dyDescent="0.25">
      <c r="A2648" s="24" t="s">
        <v>188</v>
      </c>
      <c r="B2648" s="24" t="s">
        <v>189</v>
      </c>
      <c r="C2648" s="24" t="s">
        <v>190</v>
      </c>
      <c r="D2648" s="24" t="s">
        <v>187</v>
      </c>
      <c r="E2648" s="24">
        <v>2018</v>
      </c>
      <c r="F2648" s="24" t="s">
        <v>133</v>
      </c>
      <c r="G2648" s="24" t="s">
        <v>134</v>
      </c>
      <c r="H2648" s="24">
        <v>60</v>
      </c>
      <c r="I2648" s="25">
        <v>0</v>
      </c>
      <c r="J2648" s="25">
        <v>5.08E-10</v>
      </c>
      <c r="K2648" s="25">
        <v>2.4E-8</v>
      </c>
      <c r="L2648" s="25">
        <v>2.9100000000000001E-9</v>
      </c>
      <c r="M2648" s="25">
        <v>4.2199999999999999E-9</v>
      </c>
      <c r="N2648" s="25">
        <v>9.1700000000000004E-9</v>
      </c>
      <c r="O2648" s="25">
        <f t="shared" si="226"/>
        <v>2.9100000000000001E-9</v>
      </c>
      <c r="P2648" s="25">
        <f t="shared" si="227"/>
        <v>4.2199999999999999E-9</v>
      </c>
      <c r="Q2648" s="25">
        <f t="shared" si="228"/>
        <v>9.1700000000000004E-9</v>
      </c>
      <c r="R2648" s="25">
        <f t="shared" si="225"/>
        <v>0</v>
      </c>
      <c r="S2648" s="25">
        <f t="shared" si="225"/>
        <v>2.0561014314928426E-6</v>
      </c>
      <c r="T2648" s="25">
        <f t="shared" si="225"/>
        <v>9.7138650306748478E-5</v>
      </c>
      <c r="U2648" s="25">
        <f t="shared" si="225"/>
        <v>1.1778061349693253E-5</v>
      </c>
      <c r="V2648" s="25">
        <f t="shared" si="225"/>
        <v>1.7080212678936605E-5</v>
      </c>
      <c r="W2648" s="25">
        <f t="shared" si="225"/>
        <v>3.7115059304703482E-5</v>
      </c>
      <c r="X2648" s="25">
        <f t="shared" si="224"/>
        <v>1.1778061349693253E-5</v>
      </c>
      <c r="Y2648" s="25">
        <f t="shared" si="224"/>
        <v>1.7080212678936605E-5</v>
      </c>
      <c r="Z2648" s="25">
        <f t="shared" si="224"/>
        <v>3.7115059304703482E-5</v>
      </c>
    </row>
    <row r="2649" spans="1:26" s="24" customFormat="1" x14ac:dyDescent="0.25">
      <c r="A2649" s="24" t="s">
        <v>188</v>
      </c>
      <c r="B2649" s="24" t="s">
        <v>189</v>
      </c>
      <c r="C2649" s="24" t="s">
        <v>190</v>
      </c>
      <c r="D2649" s="24" t="s">
        <v>187</v>
      </c>
      <c r="E2649" s="24">
        <v>2018</v>
      </c>
      <c r="F2649" s="24" t="s">
        <v>133</v>
      </c>
      <c r="G2649" s="24" t="s">
        <v>134</v>
      </c>
      <c r="H2649" s="24">
        <v>100</v>
      </c>
      <c r="I2649" s="25">
        <v>0</v>
      </c>
      <c r="J2649" s="25">
        <v>1.2900000000000001E-9</v>
      </c>
      <c r="K2649" s="25">
        <v>5.84E-8</v>
      </c>
      <c r="L2649" s="25">
        <v>6.6000000000000004E-9</v>
      </c>
      <c r="M2649" s="25">
        <v>9.9800000000000007E-9</v>
      </c>
      <c r="N2649" s="25">
        <v>2.11E-8</v>
      </c>
      <c r="O2649" s="25">
        <f t="shared" si="226"/>
        <v>6.6000000000000004E-9</v>
      </c>
      <c r="P2649" s="25">
        <f t="shared" si="227"/>
        <v>9.9800000000000007E-9</v>
      </c>
      <c r="Q2649" s="25">
        <f t="shared" si="228"/>
        <v>2.11E-8</v>
      </c>
      <c r="R2649" s="25">
        <f t="shared" si="225"/>
        <v>0</v>
      </c>
      <c r="S2649" s="25">
        <f t="shared" si="225"/>
        <v>5.2212024539877306E-6</v>
      </c>
      <c r="T2649" s="25">
        <f t="shared" si="225"/>
        <v>2.3637071574642127E-4</v>
      </c>
      <c r="U2649" s="25">
        <f t="shared" si="225"/>
        <v>2.6713128834355829E-5</v>
      </c>
      <c r="V2649" s="25">
        <f t="shared" si="225"/>
        <v>4.039348875255624E-5</v>
      </c>
      <c r="W2649" s="25">
        <f t="shared" si="225"/>
        <v>8.5401063394683035E-5</v>
      </c>
      <c r="X2649" s="25">
        <f t="shared" si="224"/>
        <v>2.6713128834355829E-5</v>
      </c>
      <c r="Y2649" s="25">
        <f t="shared" si="224"/>
        <v>4.039348875255624E-5</v>
      </c>
      <c r="Z2649" s="25">
        <f t="shared" si="224"/>
        <v>8.5401063394683035E-5</v>
      </c>
    </row>
    <row r="2650" spans="1:26" s="24" customFormat="1" x14ac:dyDescent="0.25">
      <c r="A2650" s="24" t="s">
        <v>188</v>
      </c>
      <c r="B2650" s="24" t="s">
        <v>189</v>
      </c>
      <c r="C2650" s="24" t="s">
        <v>190</v>
      </c>
      <c r="D2650" s="24" t="s">
        <v>187</v>
      </c>
      <c r="E2650" s="24">
        <v>2018</v>
      </c>
      <c r="F2650" s="24" t="s">
        <v>133</v>
      </c>
      <c r="G2650" s="24" t="s">
        <v>134</v>
      </c>
      <c r="H2650" s="24" t="s">
        <v>136</v>
      </c>
      <c r="I2650" s="25">
        <v>0</v>
      </c>
      <c r="J2650" s="25">
        <v>2.2100000000000001E-10</v>
      </c>
      <c r="K2650" s="25">
        <v>1.9399999999999998E-8</v>
      </c>
      <c r="L2650" s="25">
        <v>1.31E-9</v>
      </c>
      <c r="M2650" s="25">
        <v>2.6599999999999999E-9</v>
      </c>
      <c r="N2650" s="25">
        <v>9.4699999999999998E-9</v>
      </c>
      <c r="O2650" s="25">
        <f t="shared" si="226"/>
        <v>1.31E-9</v>
      </c>
      <c r="P2650" s="25">
        <f t="shared" si="227"/>
        <v>2.6599999999999999E-9</v>
      </c>
      <c r="Q2650" s="25">
        <f t="shared" si="228"/>
        <v>9.4699999999999998E-9</v>
      </c>
      <c r="R2650" s="25">
        <f t="shared" si="225"/>
        <v>0</v>
      </c>
      <c r="S2650" s="25">
        <f t="shared" si="225"/>
        <v>8.9448507157464211E-7</v>
      </c>
      <c r="T2650" s="25">
        <f t="shared" si="225"/>
        <v>7.8520408997955011E-5</v>
      </c>
      <c r="U2650" s="25">
        <f t="shared" si="225"/>
        <v>5.302151329243354E-6</v>
      </c>
      <c r="V2650" s="25">
        <f t="shared" si="225"/>
        <v>1.0766200408997953E-5</v>
      </c>
      <c r="W2650" s="25">
        <f t="shared" si="225"/>
        <v>3.8329292433537833E-5</v>
      </c>
      <c r="X2650" s="25">
        <f t="shared" si="224"/>
        <v>5.302151329243354E-6</v>
      </c>
      <c r="Y2650" s="25">
        <f t="shared" si="224"/>
        <v>1.0766200408997953E-5</v>
      </c>
      <c r="Z2650" s="25">
        <f t="shared" si="224"/>
        <v>3.8329292433537833E-5</v>
      </c>
    </row>
    <row r="2651" spans="1:26" s="24" customFormat="1" x14ac:dyDescent="0.25">
      <c r="A2651" s="24" t="s">
        <v>188</v>
      </c>
      <c r="B2651" s="24" t="s">
        <v>189</v>
      </c>
      <c r="C2651" s="24" t="s">
        <v>190</v>
      </c>
      <c r="D2651" s="24" t="s">
        <v>187</v>
      </c>
      <c r="E2651" s="24">
        <v>2018</v>
      </c>
      <c r="F2651" s="24" t="s">
        <v>133</v>
      </c>
      <c r="G2651" s="24" t="s">
        <v>134</v>
      </c>
      <c r="H2651" s="24">
        <v>1000</v>
      </c>
      <c r="I2651" s="25">
        <v>0</v>
      </c>
      <c r="J2651" s="25">
        <v>1.3300000000000001E-10</v>
      </c>
      <c r="K2651" s="25">
        <v>1.2299999999999999E-8</v>
      </c>
      <c r="L2651" s="25">
        <v>1.02E-9</v>
      </c>
      <c r="M2651" s="25">
        <v>1.5400000000000001E-9</v>
      </c>
      <c r="N2651" s="25">
        <v>3.94E-9</v>
      </c>
      <c r="O2651" s="25">
        <f t="shared" si="226"/>
        <v>1.02E-9</v>
      </c>
      <c r="P2651" s="25">
        <f t="shared" si="227"/>
        <v>1.5400000000000001E-9</v>
      </c>
      <c r="Q2651" s="25">
        <f t="shared" si="228"/>
        <v>3.94E-9</v>
      </c>
      <c r="R2651" s="25">
        <f t="shared" si="225"/>
        <v>0</v>
      </c>
      <c r="S2651" s="25">
        <f t="shared" si="225"/>
        <v>5.3831002044989777E-7</v>
      </c>
      <c r="T2651" s="25">
        <f t="shared" si="225"/>
        <v>4.978355828220859E-5</v>
      </c>
      <c r="U2651" s="25">
        <f t="shared" si="225"/>
        <v>4.1283926380368103E-6</v>
      </c>
      <c r="V2651" s="25">
        <f t="shared" si="225"/>
        <v>6.2330633946830275E-6</v>
      </c>
      <c r="W2651" s="25">
        <f t="shared" si="225"/>
        <v>1.5946928425357874E-5</v>
      </c>
      <c r="X2651" s="25">
        <f t="shared" si="224"/>
        <v>4.1283926380368103E-6</v>
      </c>
      <c r="Y2651" s="25">
        <f t="shared" si="224"/>
        <v>6.2330633946830275E-6</v>
      </c>
      <c r="Z2651" s="25">
        <f t="shared" si="224"/>
        <v>1.5946928425357874E-5</v>
      </c>
    </row>
    <row r="2652" spans="1:26" s="24" customFormat="1" x14ac:dyDescent="0.25">
      <c r="A2652" s="24" t="s">
        <v>188</v>
      </c>
      <c r="B2652" s="24" t="s">
        <v>189</v>
      </c>
      <c r="C2652" s="24" t="s">
        <v>190</v>
      </c>
      <c r="D2652" s="24" t="s">
        <v>187</v>
      </c>
      <c r="E2652" s="24">
        <v>2018</v>
      </c>
      <c r="F2652" s="24" t="s">
        <v>133</v>
      </c>
      <c r="G2652" s="24" t="s">
        <v>134</v>
      </c>
      <c r="H2652" s="24">
        <v>2500</v>
      </c>
      <c r="I2652" s="25">
        <v>0</v>
      </c>
      <c r="J2652" s="25">
        <v>5.2400000000000001E-11</v>
      </c>
      <c r="K2652" s="25">
        <v>5.5100000000000002E-9</v>
      </c>
      <c r="L2652" s="25">
        <v>5.0300000000000002E-10</v>
      </c>
      <c r="M2652" s="25">
        <v>6.59E-10</v>
      </c>
      <c r="N2652" s="25">
        <v>1.6500000000000001E-9</v>
      </c>
      <c r="O2652" s="25">
        <f t="shared" si="226"/>
        <v>5.0300000000000002E-10</v>
      </c>
      <c r="P2652" s="25">
        <f t="shared" si="227"/>
        <v>6.59E-10</v>
      </c>
      <c r="Q2652" s="25">
        <f t="shared" si="228"/>
        <v>1.6500000000000001E-9</v>
      </c>
      <c r="R2652" s="25">
        <f t="shared" si="225"/>
        <v>0</v>
      </c>
      <c r="S2652" s="25">
        <f t="shared" si="225"/>
        <v>2.1208605316973414E-7</v>
      </c>
      <c r="T2652" s="25">
        <f t="shared" si="225"/>
        <v>2.2301415132924336E-5</v>
      </c>
      <c r="U2652" s="25">
        <f t="shared" si="225"/>
        <v>2.0358642126789368E-6</v>
      </c>
      <c r="V2652" s="25">
        <f t="shared" si="225"/>
        <v>2.6672654396728016E-6</v>
      </c>
      <c r="W2652" s="25">
        <f t="shared" si="225"/>
        <v>6.6782822085889572E-6</v>
      </c>
      <c r="X2652" s="25">
        <f t="shared" si="224"/>
        <v>2.0358642126789368E-6</v>
      </c>
      <c r="Y2652" s="25">
        <f t="shared" si="224"/>
        <v>2.6672654396728016E-6</v>
      </c>
      <c r="Z2652" s="25">
        <f t="shared" si="224"/>
        <v>6.6782822085889572E-6</v>
      </c>
    </row>
    <row r="2653" spans="1:26" s="24" customFormat="1" x14ac:dyDescent="0.25">
      <c r="A2653" s="24" t="s">
        <v>188</v>
      </c>
      <c r="B2653" s="24" t="s">
        <v>189</v>
      </c>
      <c r="C2653" s="24" t="s">
        <v>190</v>
      </c>
      <c r="D2653" s="24" t="s">
        <v>187</v>
      </c>
      <c r="E2653" s="24">
        <v>2018</v>
      </c>
      <c r="F2653" s="24" t="s">
        <v>133</v>
      </c>
      <c r="G2653" s="24" t="s">
        <v>134</v>
      </c>
      <c r="H2653" s="24">
        <v>5000</v>
      </c>
      <c r="I2653" s="25">
        <v>0</v>
      </c>
      <c r="J2653" s="25">
        <v>3.3199999999999999E-11</v>
      </c>
      <c r="K2653" s="25">
        <v>2.7700000000000002E-9</v>
      </c>
      <c r="L2653" s="25">
        <v>2.5300000000000001E-10</v>
      </c>
      <c r="M2653" s="25">
        <v>3.3099999999999999E-10</v>
      </c>
      <c r="N2653" s="25">
        <v>8.2800000000000004E-10</v>
      </c>
      <c r="O2653" s="25">
        <f t="shared" si="226"/>
        <v>2.5300000000000001E-10</v>
      </c>
      <c r="P2653" s="25">
        <f t="shared" si="227"/>
        <v>3.3099999999999999E-10</v>
      </c>
      <c r="Q2653" s="25">
        <f t="shared" si="228"/>
        <v>8.2800000000000004E-10</v>
      </c>
      <c r="R2653" s="25">
        <f t="shared" si="225"/>
        <v>0</v>
      </c>
      <c r="S2653" s="25">
        <f t="shared" si="225"/>
        <v>1.3437513292433538E-7</v>
      </c>
      <c r="T2653" s="25">
        <f t="shared" si="225"/>
        <v>1.1211419222903887E-5</v>
      </c>
      <c r="U2653" s="25">
        <f t="shared" si="225"/>
        <v>1.0240032719836401E-6</v>
      </c>
      <c r="V2653" s="25">
        <f t="shared" si="225"/>
        <v>1.3397038854805727E-6</v>
      </c>
      <c r="W2653" s="25">
        <f t="shared" si="225"/>
        <v>3.3512834355828223E-6</v>
      </c>
      <c r="X2653" s="25">
        <f t="shared" si="224"/>
        <v>1.0240032719836401E-6</v>
      </c>
      <c r="Y2653" s="25">
        <f t="shared" si="224"/>
        <v>1.3397038854805727E-6</v>
      </c>
      <c r="Z2653" s="25">
        <f t="shared" si="224"/>
        <v>3.3512834355828223E-6</v>
      </c>
    </row>
    <row r="2654" spans="1:26" s="24" customFormat="1" x14ac:dyDescent="0.25">
      <c r="A2654" s="24" t="s">
        <v>188</v>
      </c>
      <c r="B2654" s="24" t="s">
        <v>189</v>
      </c>
      <c r="C2654" s="24" t="s">
        <v>190</v>
      </c>
      <c r="D2654" s="24" t="s">
        <v>187</v>
      </c>
      <c r="E2654" s="24">
        <v>2018</v>
      </c>
      <c r="F2654" s="24" t="s">
        <v>133</v>
      </c>
      <c r="G2654" s="24" t="s">
        <v>134</v>
      </c>
      <c r="H2654" s="24">
        <v>10000</v>
      </c>
      <c r="I2654" s="25">
        <v>0</v>
      </c>
      <c r="J2654" s="25">
        <v>1.9300000000000001E-11</v>
      </c>
      <c r="K2654" s="25">
        <v>1.33E-9</v>
      </c>
      <c r="L2654" s="25">
        <v>1.1399999999999999E-10</v>
      </c>
      <c r="M2654" s="25">
        <v>1.5199999999999999E-10</v>
      </c>
      <c r="N2654" s="25">
        <v>3.6E-10</v>
      </c>
      <c r="O2654" s="25">
        <f t="shared" si="226"/>
        <v>1.1399999999999999E-10</v>
      </c>
      <c r="P2654" s="25">
        <f t="shared" si="227"/>
        <v>1.5199999999999999E-10</v>
      </c>
      <c r="Q2654" s="25">
        <f t="shared" si="228"/>
        <v>3.6E-10</v>
      </c>
      <c r="R2654" s="25">
        <f t="shared" si="225"/>
        <v>0</v>
      </c>
      <c r="S2654" s="25">
        <f t="shared" si="225"/>
        <v>7.8115664621676902E-8</v>
      </c>
      <c r="T2654" s="25">
        <f t="shared" si="225"/>
        <v>5.3831002044989766E-6</v>
      </c>
      <c r="U2654" s="25">
        <f t="shared" si="225"/>
        <v>4.6140858895705518E-7</v>
      </c>
      <c r="V2654" s="25">
        <f t="shared" si="225"/>
        <v>6.1521145194274024E-7</v>
      </c>
      <c r="W2654" s="25">
        <f t="shared" si="225"/>
        <v>1.457079754601227E-6</v>
      </c>
      <c r="X2654" s="25">
        <f t="shared" si="224"/>
        <v>4.6140858895705518E-7</v>
      </c>
      <c r="Y2654" s="25">
        <f t="shared" si="224"/>
        <v>6.1521145194274024E-7</v>
      </c>
      <c r="Z2654" s="25">
        <f t="shared" si="224"/>
        <v>1.457079754601227E-6</v>
      </c>
    </row>
    <row r="2655" spans="1:26" s="24" customFormat="1" x14ac:dyDescent="0.25">
      <c r="A2655" s="24" t="s">
        <v>188</v>
      </c>
      <c r="B2655" s="24" t="s">
        <v>189</v>
      </c>
      <c r="C2655" s="24" t="s">
        <v>190</v>
      </c>
      <c r="D2655" s="24" t="s">
        <v>187</v>
      </c>
      <c r="E2655" s="24">
        <v>2018</v>
      </c>
      <c r="F2655" s="24" t="s">
        <v>133</v>
      </c>
      <c r="G2655" s="24" t="s">
        <v>137</v>
      </c>
      <c r="H2655" s="24">
        <v>10</v>
      </c>
      <c r="I2655" s="25">
        <v>0</v>
      </c>
      <c r="J2655" s="25">
        <v>0</v>
      </c>
      <c r="K2655" s="25">
        <v>0</v>
      </c>
      <c r="L2655" s="25">
        <v>0</v>
      </c>
      <c r="M2655" s="25">
        <v>0</v>
      </c>
      <c r="N2655" s="25">
        <v>0</v>
      </c>
      <c r="O2655" s="25">
        <f t="shared" si="226"/>
        <v>0</v>
      </c>
      <c r="P2655" s="25">
        <f t="shared" si="227"/>
        <v>0</v>
      </c>
      <c r="Q2655" s="25">
        <f t="shared" si="228"/>
        <v>0</v>
      </c>
      <c r="R2655" s="25">
        <f t="shared" si="225"/>
        <v>0</v>
      </c>
      <c r="S2655" s="25">
        <f t="shared" si="225"/>
        <v>0</v>
      </c>
      <c r="T2655" s="25">
        <f t="shared" si="225"/>
        <v>0</v>
      </c>
      <c r="U2655" s="25">
        <f t="shared" si="225"/>
        <v>0</v>
      </c>
      <c r="V2655" s="25">
        <f t="shared" si="225"/>
        <v>0</v>
      </c>
      <c r="W2655" s="25">
        <f t="shared" si="225"/>
        <v>0</v>
      </c>
      <c r="X2655" s="25">
        <f t="shared" si="224"/>
        <v>0</v>
      </c>
      <c r="Y2655" s="25">
        <f t="shared" si="224"/>
        <v>0</v>
      </c>
      <c r="Z2655" s="25">
        <f t="shared" si="224"/>
        <v>0</v>
      </c>
    </row>
    <row r="2656" spans="1:26" s="24" customFormat="1" x14ac:dyDescent="0.25">
      <c r="A2656" s="24" t="s">
        <v>188</v>
      </c>
      <c r="B2656" s="24" t="s">
        <v>189</v>
      </c>
      <c r="C2656" s="24" t="s">
        <v>190</v>
      </c>
      <c r="D2656" s="24" t="s">
        <v>187</v>
      </c>
      <c r="E2656" s="24">
        <v>2018</v>
      </c>
      <c r="F2656" s="24" t="s">
        <v>133</v>
      </c>
      <c r="G2656" s="24" t="s">
        <v>137</v>
      </c>
      <c r="H2656" s="24">
        <v>30</v>
      </c>
      <c r="I2656" s="25">
        <v>0</v>
      </c>
      <c r="J2656" s="25">
        <v>0</v>
      </c>
      <c r="K2656" s="25">
        <v>0</v>
      </c>
      <c r="L2656" s="25">
        <v>0</v>
      </c>
      <c r="M2656" s="25">
        <v>0</v>
      </c>
      <c r="N2656" s="25">
        <v>0</v>
      </c>
      <c r="O2656" s="25">
        <f t="shared" si="226"/>
        <v>0</v>
      </c>
      <c r="P2656" s="25">
        <f t="shared" si="227"/>
        <v>0</v>
      </c>
      <c r="Q2656" s="25">
        <f t="shared" si="228"/>
        <v>0</v>
      </c>
      <c r="R2656" s="25">
        <f t="shared" si="225"/>
        <v>0</v>
      </c>
      <c r="S2656" s="25">
        <f t="shared" si="225"/>
        <v>0</v>
      </c>
      <c r="T2656" s="25">
        <f t="shared" si="225"/>
        <v>0</v>
      </c>
      <c r="U2656" s="25">
        <f t="shared" ref="U2656:Z2702" si="229">1000*98.96*L2656/24.45</f>
        <v>0</v>
      </c>
      <c r="V2656" s="25">
        <f t="shared" si="229"/>
        <v>0</v>
      </c>
      <c r="W2656" s="25">
        <f t="shared" si="229"/>
        <v>0</v>
      </c>
      <c r="X2656" s="25">
        <f t="shared" si="224"/>
        <v>0</v>
      </c>
      <c r="Y2656" s="25">
        <f t="shared" si="224"/>
        <v>0</v>
      </c>
      <c r="Z2656" s="25">
        <f t="shared" si="224"/>
        <v>0</v>
      </c>
    </row>
    <row r="2657" spans="1:26" s="24" customFormat="1" x14ac:dyDescent="0.25">
      <c r="A2657" s="24" t="s">
        <v>188</v>
      </c>
      <c r="B2657" s="24" t="s">
        <v>189</v>
      </c>
      <c r="C2657" s="24" t="s">
        <v>190</v>
      </c>
      <c r="D2657" s="24" t="s">
        <v>187</v>
      </c>
      <c r="E2657" s="24">
        <v>2018</v>
      </c>
      <c r="F2657" s="24" t="s">
        <v>133</v>
      </c>
      <c r="G2657" s="24" t="s">
        <v>137</v>
      </c>
      <c r="H2657" s="24" t="s">
        <v>135</v>
      </c>
      <c r="I2657" s="25">
        <v>0</v>
      </c>
      <c r="J2657" s="25">
        <v>0</v>
      </c>
      <c r="K2657" s="25">
        <v>0</v>
      </c>
      <c r="L2657" s="25">
        <v>0</v>
      </c>
      <c r="M2657" s="25">
        <v>0</v>
      </c>
      <c r="N2657" s="25">
        <v>0</v>
      </c>
      <c r="O2657" s="25">
        <f t="shared" si="226"/>
        <v>0</v>
      </c>
      <c r="P2657" s="25">
        <f t="shared" si="227"/>
        <v>0</v>
      </c>
      <c r="Q2657" s="25">
        <f t="shared" si="228"/>
        <v>0</v>
      </c>
      <c r="R2657" s="25">
        <f t="shared" ref="R2657:Z2715" si="230">1000*98.96*I2657/24.45</f>
        <v>0</v>
      </c>
      <c r="S2657" s="25">
        <f t="shared" si="230"/>
        <v>0</v>
      </c>
      <c r="T2657" s="25">
        <f t="shared" si="230"/>
        <v>0</v>
      </c>
      <c r="U2657" s="25">
        <f t="shared" si="229"/>
        <v>0</v>
      </c>
      <c r="V2657" s="25">
        <f t="shared" si="229"/>
        <v>0</v>
      </c>
      <c r="W2657" s="25">
        <f t="shared" si="229"/>
        <v>0</v>
      </c>
      <c r="X2657" s="25">
        <f t="shared" si="224"/>
        <v>0</v>
      </c>
      <c r="Y2657" s="25">
        <f t="shared" si="224"/>
        <v>0</v>
      </c>
      <c r="Z2657" s="25">
        <f t="shared" si="224"/>
        <v>0</v>
      </c>
    </row>
    <row r="2658" spans="1:26" s="24" customFormat="1" x14ac:dyDescent="0.25">
      <c r="A2658" s="24" t="s">
        <v>188</v>
      </c>
      <c r="B2658" s="24" t="s">
        <v>189</v>
      </c>
      <c r="C2658" s="24" t="s">
        <v>190</v>
      </c>
      <c r="D2658" s="24" t="s">
        <v>187</v>
      </c>
      <c r="E2658" s="24">
        <v>2018</v>
      </c>
      <c r="F2658" s="24" t="s">
        <v>133</v>
      </c>
      <c r="G2658" s="24" t="s">
        <v>137</v>
      </c>
      <c r="H2658" s="24">
        <v>60</v>
      </c>
      <c r="I2658" s="25">
        <v>0</v>
      </c>
      <c r="J2658" s="25">
        <v>0</v>
      </c>
      <c r="K2658" s="25">
        <v>0</v>
      </c>
      <c r="L2658" s="25">
        <v>0</v>
      </c>
      <c r="M2658" s="25">
        <v>0</v>
      </c>
      <c r="N2658" s="25">
        <v>0</v>
      </c>
      <c r="O2658" s="25">
        <f t="shared" si="226"/>
        <v>0</v>
      </c>
      <c r="P2658" s="25">
        <f t="shared" si="227"/>
        <v>0</v>
      </c>
      <c r="Q2658" s="25">
        <f t="shared" si="228"/>
        <v>0</v>
      </c>
      <c r="R2658" s="25">
        <f t="shared" si="230"/>
        <v>0</v>
      </c>
      <c r="S2658" s="25">
        <f t="shared" si="230"/>
        <v>0</v>
      </c>
      <c r="T2658" s="25">
        <f t="shared" si="230"/>
        <v>0</v>
      </c>
      <c r="U2658" s="25">
        <f t="shared" si="229"/>
        <v>0</v>
      </c>
      <c r="V2658" s="25">
        <f t="shared" si="229"/>
        <v>0</v>
      </c>
      <c r="W2658" s="25">
        <f t="shared" si="229"/>
        <v>0</v>
      </c>
      <c r="X2658" s="25">
        <f t="shared" si="224"/>
        <v>0</v>
      </c>
      <c r="Y2658" s="25">
        <f t="shared" si="224"/>
        <v>0</v>
      </c>
      <c r="Z2658" s="25">
        <f t="shared" si="224"/>
        <v>0</v>
      </c>
    </row>
    <row r="2659" spans="1:26" s="24" customFormat="1" x14ac:dyDescent="0.25">
      <c r="A2659" s="24" t="s">
        <v>188</v>
      </c>
      <c r="B2659" s="24" t="s">
        <v>189</v>
      </c>
      <c r="C2659" s="24" t="s">
        <v>190</v>
      </c>
      <c r="D2659" s="24" t="s">
        <v>187</v>
      </c>
      <c r="E2659" s="24">
        <v>2018</v>
      </c>
      <c r="F2659" s="24" t="s">
        <v>133</v>
      </c>
      <c r="G2659" s="24" t="s">
        <v>137</v>
      </c>
      <c r="H2659" s="24">
        <v>100</v>
      </c>
      <c r="I2659" s="25">
        <v>0</v>
      </c>
      <c r="J2659" s="25">
        <v>0</v>
      </c>
      <c r="K2659" s="25">
        <v>0</v>
      </c>
      <c r="L2659" s="25">
        <v>0</v>
      </c>
      <c r="M2659" s="25">
        <v>0</v>
      </c>
      <c r="N2659" s="25">
        <v>0</v>
      </c>
      <c r="O2659" s="25">
        <f t="shared" si="226"/>
        <v>0</v>
      </c>
      <c r="P2659" s="25">
        <f t="shared" si="227"/>
        <v>0</v>
      </c>
      <c r="Q2659" s="25">
        <f t="shared" si="228"/>
        <v>0</v>
      </c>
      <c r="R2659" s="25">
        <f t="shared" si="230"/>
        <v>0</v>
      </c>
      <c r="S2659" s="25">
        <f t="shared" si="230"/>
        <v>0</v>
      </c>
      <c r="T2659" s="25">
        <f t="shared" si="230"/>
        <v>0</v>
      </c>
      <c r="U2659" s="25">
        <f t="shared" si="229"/>
        <v>0</v>
      </c>
      <c r="V2659" s="25">
        <f t="shared" si="229"/>
        <v>0</v>
      </c>
      <c r="W2659" s="25">
        <f t="shared" si="229"/>
        <v>0</v>
      </c>
      <c r="X2659" s="25">
        <f t="shared" si="224"/>
        <v>0</v>
      </c>
      <c r="Y2659" s="25">
        <f t="shared" si="224"/>
        <v>0</v>
      </c>
      <c r="Z2659" s="25">
        <f t="shared" si="224"/>
        <v>0</v>
      </c>
    </row>
    <row r="2660" spans="1:26" s="24" customFormat="1" x14ac:dyDescent="0.25">
      <c r="A2660" s="24" t="s">
        <v>188</v>
      </c>
      <c r="B2660" s="24" t="s">
        <v>189</v>
      </c>
      <c r="C2660" s="24" t="s">
        <v>190</v>
      </c>
      <c r="D2660" s="24" t="s">
        <v>187</v>
      </c>
      <c r="E2660" s="24">
        <v>2018</v>
      </c>
      <c r="F2660" s="24" t="s">
        <v>133</v>
      </c>
      <c r="G2660" s="24" t="s">
        <v>137</v>
      </c>
      <c r="H2660" s="24" t="s">
        <v>136</v>
      </c>
      <c r="I2660" s="25">
        <v>0</v>
      </c>
      <c r="J2660" s="25">
        <v>0</v>
      </c>
      <c r="K2660" s="25">
        <v>0</v>
      </c>
      <c r="L2660" s="25">
        <v>0</v>
      </c>
      <c r="M2660" s="25">
        <v>0</v>
      </c>
      <c r="N2660" s="25">
        <v>0</v>
      </c>
      <c r="O2660" s="25">
        <f t="shared" si="226"/>
        <v>0</v>
      </c>
      <c r="P2660" s="25">
        <f t="shared" si="227"/>
        <v>0</v>
      </c>
      <c r="Q2660" s="25">
        <f t="shared" si="228"/>
        <v>0</v>
      </c>
      <c r="R2660" s="25">
        <f t="shared" si="230"/>
        <v>0</v>
      </c>
      <c r="S2660" s="25">
        <f t="shared" si="230"/>
        <v>0</v>
      </c>
      <c r="T2660" s="25">
        <f t="shared" si="230"/>
        <v>0</v>
      </c>
      <c r="U2660" s="25">
        <f t="shared" si="229"/>
        <v>0</v>
      </c>
      <c r="V2660" s="25">
        <f t="shared" si="229"/>
        <v>0</v>
      </c>
      <c r="W2660" s="25">
        <f t="shared" si="229"/>
        <v>0</v>
      </c>
      <c r="X2660" s="25">
        <f t="shared" si="224"/>
        <v>0</v>
      </c>
      <c r="Y2660" s="25">
        <f t="shared" si="224"/>
        <v>0</v>
      </c>
      <c r="Z2660" s="25">
        <f t="shared" si="224"/>
        <v>0</v>
      </c>
    </row>
    <row r="2661" spans="1:26" s="24" customFormat="1" x14ac:dyDescent="0.25">
      <c r="A2661" s="24" t="s">
        <v>188</v>
      </c>
      <c r="B2661" s="24" t="s">
        <v>189</v>
      </c>
      <c r="C2661" s="24" t="s">
        <v>190</v>
      </c>
      <c r="D2661" s="24" t="s">
        <v>187</v>
      </c>
      <c r="E2661" s="24">
        <v>2018</v>
      </c>
      <c r="F2661" s="24" t="s">
        <v>133</v>
      </c>
      <c r="G2661" s="24" t="s">
        <v>137</v>
      </c>
      <c r="H2661" s="24">
        <v>1000</v>
      </c>
      <c r="I2661" s="25">
        <v>0</v>
      </c>
      <c r="J2661" s="25">
        <v>0</v>
      </c>
      <c r="K2661" s="25">
        <v>0</v>
      </c>
      <c r="L2661" s="25">
        <v>0</v>
      </c>
      <c r="M2661" s="25">
        <v>0</v>
      </c>
      <c r="N2661" s="25">
        <v>0</v>
      </c>
      <c r="O2661" s="25">
        <f t="shared" si="226"/>
        <v>0</v>
      </c>
      <c r="P2661" s="25">
        <f t="shared" si="227"/>
        <v>0</v>
      </c>
      <c r="Q2661" s="25">
        <f t="shared" si="228"/>
        <v>0</v>
      </c>
      <c r="R2661" s="25">
        <f t="shared" si="230"/>
        <v>0</v>
      </c>
      <c r="S2661" s="25">
        <f t="shared" si="230"/>
        <v>0</v>
      </c>
      <c r="T2661" s="25">
        <f t="shared" si="230"/>
        <v>0</v>
      </c>
      <c r="U2661" s="25">
        <f t="shared" si="229"/>
        <v>0</v>
      </c>
      <c r="V2661" s="25">
        <f t="shared" si="229"/>
        <v>0</v>
      </c>
      <c r="W2661" s="25">
        <f t="shared" si="229"/>
        <v>0</v>
      </c>
      <c r="X2661" s="25">
        <f t="shared" si="224"/>
        <v>0</v>
      </c>
      <c r="Y2661" s="25">
        <f t="shared" si="224"/>
        <v>0</v>
      </c>
      <c r="Z2661" s="25">
        <f t="shared" si="224"/>
        <v>0</v>
      </c>
    </row>
    <row r="2662" spans="1:26" s="24" customFormat="1" x14ac:dyDescent="0.25">
      <c r="A2662" s="24" t="s">
        <v>188</v>
      </c>
      <c r="B2662" s="24" t="s">
        <v>189</v>
      </c>
      <c r="C2662" s="24" t="s">
        <v>190</v>
      </c>
      <c r="D2662" s="24" t="s">
        <v>187</v>
      </c>
      <c r="E2662" s="24">
        <v>2018</v>
      </c>
      <c r="F2662" s="24" t="s">
        <v>133</v>
      </c>
      <c r="G2662" s="24" t="s">
        <v>137</v>
      </c>
      <c r="H2662" s="24">
        <v>2500</v>
      </c>
      <c r="I2662" s="25">
        <v>0</v>
      </c>
      <c r="J2662" s="25">
        <v>0</v>
      </c>
      <c r="K2662" s="25">
        <v>0</v>
      </c>
      <c r="L2662" s="25">
        <v>0</v>
      </c>
      <c r="M2662" s="25">
        <v>0</v>
      </c>
      <c r="N2662" s="25">
        <v>0</v>
      </c>
      <c r="O2662" s="25">
        <f t="shared" si="226"/>
        <v>0</v>
      </c>
      <c r="P2662" s="25">
        <f t="shared" si="227"/>
        <v>0</v>
      </c>
      <c r="Q2662" s="25">
        <f t="shared" si="228"/>
        <v>0</v>
      </c>
      <c r="R2662" s="25">
        <f t="shared" si="230"/>
        <v>0</v>
      </c>
      <c r="S2662" s="25">
        <f t="shared" si="230"/>
        <v>0</v>
      </c>
      <c r="T2662" s="25">
        <f t="shared" si="230"/>
        <v>0</v>
      </c>
      <c r="U2662" s="25">
        <f t="shared" si="229"/>
        <v>0</v>
      </c>
      <c r="V2662" s="25">
        <f t="shared" si="229"/>
        <v>0</v>
      </c>
      <c r="W2662" s="25">
        <f t="shared" si="229"/>
        <v>0</v>
      </c>
      <c r="X2662" s="25">
        <f t="shared" si="224"/>
        <v>0</v>
      </c>
      <c r="Y2662" s="25">
        <f t="shared" si="224"/>
        <v>0</v>
      </c>
      <c r="Z2662" s="25">
        <f t="shared" si="224"/>
        <v>0</v>
      </c>
    </row>
    <row r="2663" spans="1:26" s="24" customFormat="1" x14ac:dyDescent="0.25">
      <c r="A2663" s="24" t="s">
        <v>188</v>
      </c>
      <c r="B2663" s="24" t="s">
        <v>189</v>
      </c>
      <c r="C2663" s="24" t="s">
        <v>190</v>
      </c>
      <c r="D2663" s="24" t="s">
        <v>187</v>
      </c>
      <c r="E2663" s="24">
        <v>2018</v>
      </c>
      <c r="F2663" s="24" t="s">
        <v>133</v>
      </c>
      <c r="G2663" s="24" t="s">
        <v>137</v>
      </c>
      <c r="H2663" s="24">
        <v>5000</v>
      </c>
      <c r="I2663" s="25">
        <v>0</v>
      </c>
      <c r="J2663" s="25">
        <v>0</v>
      </c>
      <c r="K2663" s="25">
        <v>0</v>
      </c>
      <c r="L2663" s="25">
        <v>0</v>
      </c>
      <c r="M2663" s="25">
        <v>0</v>
      </c>
      <c r="N2663" s="25">
        <v>0</v>
      </c>
      <c r="O2663" s="25">
        <f t="shared" si="226"/>
        <v>0</v>
      </c>
      <c r="P2663" s="25">
        <f t="shared" si="227"/>
        <v>0</v>
      </c>
      <c r="Q2663" s="25">
        <f t="shared" si="228"/>
        <v>0</v>
      </c>
      <c r="R2663" s="25">
        <f t="shared" si="230"/>
        <v>0</v>
      </c>
      <c r="S2663" s="25">
        <f t="shared" si="230"/>
        <v>0</v>
      </c>
      <c r="T2663" s="25">
        <f t="shared" si="230"/>
        <v>0</v>
      </c>
      <c r="U2663" s="25">
        <f t="shared" si="229"/>
        <v>0</v>
      </c>
      <c r="V2663" s="25">
        <f t="shared" si="229"/>
        <v>0</v>
      </c>
      <c r="W2663" s="25">
        <f t="shared" si="229"/>
        <v>0</v>
      </c>
      <c r="X2663" s="25">
        <f t="shared" si="224"/>
        <v>0</v>
      </c>
      <c r="Y2663" s="25">
        <f t="shared" si="224"/>
        <v>0</v>
      </c>
      <c r="Z2663" s="25">
        <f t="shared" si="224"/>
        <v>0</v>
      </c>
    </row>
    <row r="2664" spans="1:26" s="24" customFormat="1" x14ac:dyDescent="0.25">
      <c r="A2664" s="24" t="s">
        <v>188</v>
      </c>
      <c r="B2664" s="24" t="s">
        <v>189</v>
      </c>
      <c r="C2664" s="24" t="s">
        <v>190</v>
      </c>
      <c r="D2664" s="24" t="s">
        <v>187</v>
      </c>
      <c r="E2664" s="24">
        <v>2018</v>
      </c>
      <c r="F2664" s="24" t="s">
        <v>133</v>
      </c>
      <c r="G2664" s="24" t="s">
        <v>137</v>
      </c>
      <c r="H2664" s="24">
        <v>10000</v>
      </c>
      <c r="I2664" s="25">
        <v>0</v>
      </c>
      <c r="J2664" s="25">
        <v>0</v>
      </c>
      <c r="K2664" s="25">
        <v>0</v>
      </c>
      <c r="L2664" s="25">
        <v>0</v>
      </c>
      <c r="M2664" s="25">
        <v>0</v>
      </c>
      <c r="N2664" s="25">
        <v>0</v>
      </c>
      <c r="O2664" s="25">
        <f t="shared" si="226"/>
        <v>0</v>
      </c>
      <c r="P2664" s="25">
        <f t="shared" si="227"/>
        <v>0</v>
      </c>
      <c r="Q2664" s="25">
        <f t="shared" si="228"/>
        <v>0</v>
      </c>
      <c r="R2664" s="25">
        <f t="shared" si="230"/>
        <v>0</v>
      </c>
      <c r="S2664" s="25">
        <f t="shared" si="230"/>
        <v>0</v>
      </c>
      <c r="T2664" s="25">
        <f t="shared" si="230"/>
        <v>0</v>
      </c>
      <c r="U2664" s="25">
        <f t="shared" si="229"/>
        <v>0</v>
      </c>
      <c r="V2664" s="25">
        <f t="shared" si="229"/>
        <v>0</v>
      </c>
      <c r="W2664" s="25">
        <f t="shared" si="229"/>
        <v>0</v>
      </c>
      <c r="X2664" s="25">
        <f t="shared" si="224"/>
        <v>0</v>
      </c>
      <c r="Y2664" s="25">
        <f t="shared" si="224"/>
        <v>0</v>
      </c>
      <c r="Z2664" s="25">
        <f t="shared" si="224"/>
        <v>0</v>
      </c>
    </row>
    <row r="2665" spans="1:26" s="24" customFormat="1" x14ac:dyDescent="0.25">
      <c r="A2665" s="24" t="s">
        <v>188</v>
      </c>
      <c r="B2665" s="24" t="s">
        <v>189</v>
      </c>
      <c r="C2665" s="24" t="s">
        <v>190</v>
      </c>
      <c r="D2665" s="24" t="s">
        <v>187</v>
      </c>
      <c r="E2665" s="24">
        <v>2018</v>
      </c>
      <c r="F2665" s="24" t="s">
        <v>133</v>
      </c>
      <c r="G2665" s="24" t="s">
        <v>138</v>
      </c>
      <c r="H2665" s="24">
        <v>10</v>
      </c>
      <c r="I2665" s="25">
        <v>0</v>
      </c>
      <c r="J2665" s="25">
        <v>2.2200000000000001E-16</v>
      </c>
      <c r="K2665" s="25">
        <v>7.0100000000000002E-12</v>
      </c>
      <c r="L2665" s="25">
        <v>1.42E-12</v>
      </c>
      <c r="M2665" s="25">
        <v>1.9100000000000001E-12</v>
      </c>
      <c r="N2665" s="25">
        <v>3.04E-12</v>
      </c>
      <c r="O2665" s="25">
        <f t="shared" si="226"/>
        <v>1.42E-12</v>
      </c>
      <c r="P2665" s="25">
        <f t="shared" si="227"/>
        <v>1.9100000000000001E-12</v>
      </c>
      <c r="Q2665" s="25">
        <f t="shared" si="228"/>
        <v>3.04E-12</v>
      </c>
      <c r="R2665" s="25">
        <f t="shared" si="230"/>
        <v>0</v>
      </c>
      <c r="S2665" s="25">
        <f t="shared" si="230"/>
        <v>8.9853251533742342E-13</v>
      </c>
      <c r="T2665" s="25">
        <f t="shared" si="230"/>
        <v>2.8372580777096117E-8</v>
      </c>
      <c r="U2665" s="25">
        <f t="shared" si="229"/>
        <v>5.747370143149285E-9</v>
      </c>
      <c r="V2665" s="25">
        <f t="shared" si="229"/>
        <v>7.7306175869120659E-9</v>
      </c>
      <c r="W2665" s="25">
        <f t="shared" si="229"/>
        <v>1.2304229038854807E-8</v>
      </c>
      <c r="X2665" s="25">
        <f t="shared" si="229"/>
        <v>5.747370143149285E-9</v>
      </c>
      <c r="Y2665" s="25">
        <f t="shared" si="229"/>
        <v>7.7306175869120659E-9</v>
      </c>
      <c r="Z2665" s="25">
        <f t="shared" si="229"/>
        <v>1.2304229038854807E-8</v>
      </c>
    </row>
    <row r="2666" spans="1:26" s="24" customFormat="1" x14ac:dyDescent="0.25">
      <c r="A2666" s="24" t="s">
        <v>188</v>
      </c>
      <c r="B2666" s="24" t="s">
        <v>189</v>
      </c>
      <c r="C2666" s="24" t="s">
        <v>190</v>
      </c>
      <c r="D2666" s="24" t="s">
        <v>187</v>
      </c>
      <c r="E2666" s="24">
        <v>2018</v>
      </c>
      <c r="F2666" s="24" t="s">
        <v>133</v>
      </c>
      <c r="G2666" s="24" t="s">
        <v>138</v>
      </c>
      <c r="H2666" s="24">
        <v>30</v>
      </c>
      <c r="I2666" s="25">
        <v>0</v>
      </c>
      <c r="J2666" s="25">
        <v>1.36E-11</v>
      </c>
      <c r="K2666" s="25">
        <v>1.6399999999999999E-9</v>
      </c>
      <c r="L2666" s="25">
        <v>2.25E-10</v>
      </c>
      <c r="M2666" s="25">
        <v>3.2300000000000002E-10</v>
      </c>
      <c r="N2666" s="25">
        <v>6.4299999999999995E-10</v>
      </c>
      <c r="O2666" s="25">
        <f t="shared" si="226"/>
        <v>2.25E-10</v>
      </c>
      <c r="P2666" s="25">
        <f t="shared" si="227"/>
        <v>3.2300000000000002E-10</v>
      </c>
      <c r="Q2666" s="25">
        <f t="shared" si="228"/>
        <v>6.4299999999999995E-10</v>
      </c>
      <c r="R2666" s="25">
        <f t="shared" si="230"/>
        <v>0</v>
      </c>
      <c r="S2666" s="25">
        <f t="shared" si="230"/>
        <v>5.5045235173824131E-8</v>
      </c>
      <c r="T2666" s="25">
        <f t="shared" si="230"/>
        <v>6.6378077709611455E-6</v>
      </c>
      <c r="U2666" s="25">
        <f t="shared" si="229"/>
        <v>9.1067484662576692E-7</v>
      </c>
      <c r="V2666" s="25">
        <f t="shared" si="229"/>
        <v>1.3073243353783231E-6</v>
      </c>
      <c r="W2666" s="25">
        <f t="shared" si="229"/>
        <v>2.6025063394683024E-6</v>
      </c>
      <c r="X2666" s="25">
        <f t="shared" si="229"/>
        <v>9.1067484662576692E-7</v>
      </c>
      <c r="Y2666" s="25">
        <f t="shared" si="229"/>
        <v>1.3073243353783231E-6</v>
      </c>
      <c r="Z2666" s="25">
        <f t="shared" si="229"/>
        <v>2.6025063394683024E-6</v>
      </c>
    </row>
    <row r="2667" spans="1:26" s="24" customFormat="1" x14ac:dyDescent="0.25">
      <c r="A2667" s="24" t="s">
        <v>188</v>
      </c>
      <c r="B2667" s="24" t="s">
        <v>189</v>
      </c>
      <c r="C2667" s="24" t="s">
        <v>190</v>
      </c>
      <c r="D2667" s="24" t="s">
        <v>187</v>
      </c>
      <c r="E2667" s="24">
        <v>2018</v>
      </c>
      <c r="F2667" s="24" t="s">
        <v>133</v>
      </c>
      <c r="G2667" s="24" t="s">
        <v>138</v>
      </c>
      <c r="H2667" s="24" t="s">
        <v>135</v>
      </c>
      <c r="I2667" s="25">
        <v>0</v>
      </c>
      <c r="J2667" s="25">
        <v>1.5199999999999999E-10</v>
      </c>
      <c r="K2667" s="25">
        <v>1.2E-8</v>
      </c>
      <c r="L2667" s="25">
        <v>6.2100000000000003E-10</v>
      </c>
      <c r="M2667" s="25">
        <v>2.0200000000000001E-9</v>
      </c>
      <c r="N2667" s="25">
        <v>5.8999999999999999E-9</v>
      </c>
      <c r="O2667" s="25">
        <f t="shared" si="226"/>
        <v>6.2100000000000003E-10</v>
      </c>
      <c r="P2667" s="25">
        <f t="shared" si="227"/>
        <v>2.0200000000000001E-9</v>
      </c>
      <c r="Q2667" s="25">
        <f t="shared" si="228"/>
        <v>5.8999999999999999E-9</v>
      </c>
      <c r="R2667" s="25">
        <f t="shared" si="230"/>
        <v>0</v>
      </c>
      <c r="S2667" s="25">
        <f t="shared" si="230"/>
        <v>6.1521145194274024E-7</v>
      </c>
      <c r="T2667" s="25">
        <f t="shared" si="230"/>
        <v>4.8569325153374239E-5</v>
      </c>
      <c r="U2667" s="25">
        <f t="shared" si="229"/>
        <v>2.5134625766871169E-6</v>
      </c>
      <c r="V2667" s="25">
        <f t="shared" si="229"/>
        <v>8.1758364008179971E-6</v>
      </c>
      <c r="W2667" s="25">
        <f t="shared" si="229"/>
        <v>2.3879918200408999E-5</v>
      </c>
      <c r="X2667" s="25">
        <f t="shared" si="229"/>
        <v>2.5134625766871169E-6</v>
      </c>
      <c r="Y2667" s="25">
        <f t="shared" si="229"/>
        <v>8.1758364008179971E-6</v>
      </c>
      <c r="Z2667" s="25">
        <f t="shared" si="229"/>
        <v>2.3879918200408999E-5</v>
      </c>
    </row>
    <row r="2668" spans="1:26" s="24" customFormat="1" x14ac:dyDescent="0.25">
      <c r="A2668" s="24" t="s">
        <v>188</v>
      </c>
      <c r="B2668" s="24" t="s">
        <v>189</v>
      </c>
      <c r="C2668" s="24" t="s">
        <v>190</v>
      </c>
      <c r="D2668" s="24" t="s">
        <v>187</v>
      </c>
      <c r="E2668" s="24">
        <v>2018</v>
      </c>
      <c r="F2668" s="24" t="s">
        <v>133</v>
      </c>
      <c r="G2668" s="24" t="s">
        <v>138</v>
      </c>
      <c r="H2668" s="24">
        <v>60</v>
      </c>
      <c r="I2668" s="25">
        <v>0</v>
      </c>
      <c r="J2668" s="25">
        <v>5.08E-10</v>
      </c>
      <c r="K2668" s="25">
        <v>2.4E-8</v>
      </c>
      <c r="L2668" s="25">
        <v>2.9100000000000001E-9</v>
      </c>
      <c r="M2668" s="25">
        <v>4.2199999999999999E-9</v>
      </c>
      <c r="N2668" s="25">
        <v>9.1700000000000004E-9</v>
      </c>
      <c r="O2668" s="25">
        <f t="shared" si="226"/>
        <v>2.9100000000000001E-9</v>
      </c>
      <c r="P2668" s="25">
        <f t="shared" si="227"/>
        <v>4.2199999999999999E-9</v>
      </c>
      <c r="Q2668" s="25">
        <f t="shared" si="228"/>
        <v>9.1700000000000004E-9</v>
      </c>
      <c r="R2668" s="25">
        <f t="shared" si="230"/>
        <v>0</v>
      </c>
      <c r="S2668" s="25">
        <f t="shared" si="230"/>
        <v>2.0561014314928426E-6</v>
      </c>
      <c r="T2668" s="25">
        <f t="shared" si="230"/>
        <v>9.7138650306748478E-5</v>
      </c>
      <c r="U2668" s="25">
        <f t="shared" si="229"/>
        <v>1.1778061349693253E-5</v>
      </c>
      <c r="V2668" s="25">
        <f t="shared" si="229"/>
        <v>1.7080212678936605E-5</v>
      </c>
      <c r="W2668" s="25">
        <f t="shared" si="229"/>
        <v>3.7115059304703482E-5</v>
      </c>
      <c r="X2668" s="25">
        <f t="shared" si="229"/>
        <v>1.1778061349693253E-5</v>
      </c>
      <c r="Y2668" s="25">
        <f t="shared" si="229"/>
        <v>1.7080212678936605E-5</v>
      </c>
      <c r="Z2668" s="25">
        <f t="shared" si="229"/>
        <v>3.7115059304703482E-5</v>
      </c>
    </row>
    <row r="2669" spans="1:26" s="24" customFormat="1" x14ac:dyDescent="0.25">
      <c r="A2669" s="24" t="s">
        <v>188</v>
      </c>
      <c r="B2669" s="24" t="s">
        <v>189</v>
      </c>
      <c r="C2669" s="24" t="s">
        <v>190</v>
      </c>
      <c r="D2669" s="24" t="s">
        <v>187</v>
      </c>
      <c r="E2669" s="24">
        <v>2018</v>
      </c>
      <c r="F2669" s="24" t="s">
        <v>133</v>
      </c>
      <c r="G2669" s="24" t="s">
        <v>138</v>
      </c>
      <c r="H2669" s="24">
        <v>100</v>
      </c>
      <c r="I2669" s="25">
        <v>0</v>
      </c>
      <c r="J2669" s="25">
        <v>1.2900000000000001E-9</v>
      </c>
      <c r="K2669" s="25">
        <v>5.84E-8</v>
      </c>
      <c r="L2669" s="25">
        <v>6.6000000000000004E-9</v>
      </c>
      <c r="M2669" s="25">
        <v>9.9800000000000007E-9</v>
      </c>
      <c r="N2669" s="25">
        <v>2.11E-8</v>
      </c>
      <c r="O2669" s="25">
        <f t="shared" si="226"/>
        <v>6.6000000000000004E-9</v>
      </c>
      <c r="P2669" s="25">
        <f t="shared" si="227"/>
        <v>9.9800000000000007E-9</v>
      </c>
      <c r="Q2669" s="25">
        <f t="shared" si="228"/>
        <v>2.11E-8</v>
      </c>
      <c r="R2669" s="25">
        <f t="shared" si="230"/>
        <v>0</v>
      </c>
      <c r="S2669" s="25">
        <f t="shared" si="230"/>
        <v>5.2212024539877306E-6</v>
      </c>
      <c r="T2669" s="25">
        <f t="shared" si="230"/>
        <v>2.3637071574642127E-4</v>
      </c>
      <c r="U2669" s="25">
        <f t="shared" si="229"/>
        <v>2.6713128834355829E-5</v>
      </c>
      <c r="V2669" s="25">
        <f t="shared" si="229"/>
        <v>4.039348875255624E-5</v>
      </c>
      <c r="W2669" s="25">
        <f t="shared" si="229"/>
        <v>8.5401063394683035E-5</v>
      </c>
      <c r="X2669" s="25">
        <f t="shared" si="229"/>
        <v>2.6713128834355829E-5</v>
      </c>
      <c r="Y2669" s="25">
        <f t="shared" si="229"/>
        <v>4.039348875255624E-5</v>
      </c>
      <c r="Z2669" s="25">
        <f t="shared" si="229"/>
        <v>8.5401063394683035E-5</v>
      </c>
    </row>
    <row r="2670" spans="1:26" s="24" customFormat="1" x14ac:dyDescent="0.25">
      <c r="A2670" s="24" t="s">
        <v>188</v>
      </c>
      <c r="B2670" s="24" t="s">
        <v>189</v>
      </c>
      <c r="C2670" s="24" t="s">
        <v>190</v>
      </c>
      <c r="D2670" s="24" t="s">
        <v>187</v>
      </c>
      <c r="E2670" s="24">
        <v>2018</v>
      </c>
      <c r="F2670" s="24" t="s">
        <v>133</v>
      </c>
      <c r="G2670" s="24" t="s">
        <v>138</v>
      </c>
      <c r="H2670" s="24" t="s">
        <v>136</v>
      </c>
      <c r="I2670" s="25">
        <v>0</v>
      </c>
      <c r="J2670" s="25">
        <v>2.2100000000000001E-10</v>
      </c>
      <c r="K2670" s="25">
        <v>1.9399999999999998E-8</v>
      </c>
      <c r="L2670" s="25">
        <v>1.31E-9</v>
      </c>
      <c r="M2670" s="25">
        <v>2.6599999999999999E-9</v>
      </c>
      <c r="N2670" s="25">
        <v>9.4699999999999998E-9</v>
      </c>
      <c r="O2670" s="25">
        <f t="shared" si="226"/>
        <v>1.31E-9</v>
      </c>
      <c r="P2670" s="25">
        <f t="shared" si="227"/>
        <v>2.6599999999999999E-9</v>
      </c>
      <c r="Q2670" s="25">
        <f t="shared" si="228"/>
        <v>9.4699999999999998E-9</v>
      </c>
      <c r="R2670" s="25">
        <f t="shared" si="230"/>
        <v>0</v>
      </c>
      <c r="S2670" s="25">
        <f t="shared" si="230"/>
        <v>8.9448507157464211E-7</v>
      </c>
      <c r="T2670" s="25">
        <f t="shared" si="230"/>
        <v>7.8520408997955011E-5</v>
      </c>
      <c r="U2670" s="25">
        <f t="shared" si="229"/>
        <v>5.302151329243354E-6</v>
      </c>
      <c r="V2670" s="25">
        <f t="shared" si="229"/>
        <v>1.0766200408997953E-5</v>
      </c>
      <c r="W2670" s="25">
        <f t="shared" si="229"/>
        <v>3.8329292433537833E-5</v>
      </c>
      <c r="X2670" s="25">
        <f t="shared" si="229"/>
        <v>5.302151329243354E-6</v>
      </c>
      <c r="Y2670" s="25">
        <f t="shared" si="229"/>
        <v>1.0766200408997953E-5</v>
      </c>
      <c r="Z2670" s="25">
        <f t="shared" si="229"/>
        <v>3.8329292433537833E-5</v>
      </c>
    </row>
    <row r="2671" spans="1:26" s="24" customFormat="1" x14ac:dyDescent="0.25">
      <c r="A2671" s="24" t="s">
        <v>188</v>
      </c>
      <c r="B2671" s="24" t="s">
        <v>189</v>
      </c>
      <c r="C2671" s="24" t="s">
        <v>190</v>
      </c>
      <c r="D2671" s="24" t="s">
        <v>187</v>
      </c>
      <c r="E2671" s="24">
        <v>2018</v>
      </c>
      <c r="F2671" s="24" t="s">
        <v>133</v>
      </c>
      <c r="G2671" s="24" t="s">
        <v>138</v>
      </c>
      <c r="H2671" s="24">
        <v>1000</v>
      </c>
      <c r="I2671" s="25">
        <v>0</v>
      </c>
      <c r="J2671" s="25">
        <v>1.3300000000000001E-10</v>
      </c>
      <c r="K2671" s="25">
        <v>1.2299999999999999E-8</v>
      </c>
      <c r="L2671" s="25">
        <v>1.02E-9</v>
      </c>
      <c r="M2671" s="25">
        <v>1.5400000000000001E-9</v>
      </c>
      <c r="N2671" s="25">
        <v>3.94E-9</v>
      </c>
      <c r="O2671" s="25">
        <f t="shared" si="226"/>
        <v>1.02E-9</v>
      </c>
      <c r="P2671" s="25">
        <f t="shared" si="227"/>
        <v>1.5400000000000001E-9</v>
      </c>
      <c r="Q2671" s="25">
        <f t="shared" si="228"/>
        <v>3.94E-9</v>
      </c>
      <c r="R2671" s="25">
        <f t="shared" si="230"/>
        <v>0</v>
      </c>
      <c r="S2671" s="25">
        <f t="shared" si="230"/>
        <v>5.3831002044989777E-7</v>
      </c>
      <c r="T2671" s="25">
        <f t="shared" si="230"/>
        <v>4.978355828220859E-5</v>
      </c>
      <c r="U2671" s="25">
        <f t="shared" si="229"/>
        <v>4.1283926380368103E-6</v>
      </c>
      <c r="V2671" s="25">
        <f t="shared" si="229"/>
        <v>6.2330633946830275E-6</v>
      </c>
      <c r="W2671" s="25">
        <f t="shared" si="229"/>
        <v>1.5946928425357874E-5</v>
      </c>
      <c r="X2671" s="25">
        <f t="shared" si="229"/>
        <v>4.1283926380368103E-6</v>
      </c>
      <c r="Y2671" s="25">
        <f t="shared" si="229"/>
        <v>6.2330633946830275E-6</v>
      </c>
      <c r="Z2671" s="25">
        <f t="shared" si="229"/>
        <v>1.5946928425357874E-5</v>
      </c>
    </row>
    <row r="2672" spans="1:26" s="24" customFormat="1" x14ac:dyDescent="0.25">
      <c r="A2672" s="24" t="s">
        <v>188</v>
      </c>
      <c r="B2672" s="24" t="s">
        <v>189</v>
      </c>
      <c r="C2672" s="24" t="s">
        <v>190</v>
      </c>
      <c r="D2672" s="24" t="s">
        <v>187</v>
      </c>
      <c r="E2672" s="24">
        <v>2018</v>
      </c>
      <c r="F2672" s="24" t="s">
        <v>133</v>
      </c>
      <c r="G2672" s="24" t="s">
        <v>138</v>
      </c>
      <c r="H2672" s="24">
        <v>2500</v>
      </c>
      <c r="I2672" s="25">
        <v>0</v>
      </c>
      <c r="J2672" s="25">
        <v>5.2400000000000001E-11</v>
      </c>
      <c r="K2672" s="25">
        <v>5.5100000000000002E-9</v>
      </c>
      <c r="L2672" s="25">
        <v>5.0300000000000002E-10</v>
      </c>
      <c r="M2672" s="25">
        <v>6.59E-10</v>
      </c>
      <c r="N2672" s="25">
        <v>1.6500000000000001E-9</v>
      </c>
      <c r="O2672" s="25">
        <f t="shared" si="226"/>
        <v>5.0300000000000002E-10</v>
      </c>
      <c r="P2672" s="25">
        <f t="shared" si="227"/>
        <v>6.59E-10</v>
      </c>
      <c r="Q2672" s="25">
        <f t="shared" si="228"/>
        <v>1.6500000000000001E-9</v>
      </c>
      <c r="R2672" s="25">
        <f t="shared" si="230"/>
        <v>0</v>
      </c>
      <c r="S2672" s="25">
        <f t="shared" si="230"/>
        <v>2.1208605316973414E-7</v>
      </c>
      <c r="T2672" s="25">
        <f t="shared" si="230"/>
        <v>2.2301415132924336E-5</v>
      </c>
      <c r="U2672" s="25">
        <f t="shared" si="229"/>
        <v>2.0358642126789368E-6</v>
      </c>
      <c r="V2672" s="25">
        <f t="shared" si="229"/>
        <v>2.6672654396728016E-6</v>
      </c>
      <c r="W2672" s="25">
        <f t="shared" si="229"/>
        <v>6.6782822085889572E-6</v>
      </c>
      <c r="X2672" s="25">
        <f t="shared" si="229"/>
        <v>2.0358642126789368E-6</v>
      </c>
      <c r="Y2672" s="25">
        <f t="shared" si="229"/>
        <v>2.6672654396728016E-6</v>
      </c>
      <c r="Z2672" s="25">
        <f t="shared" si="229"/>
        <v>6.6782822085889572E-6</v>
      </c>
    </row>
    <row r="2673" spans="1:26" s="24" customFormat="1" x14ac:dyDescent="0.25">
      <c r="A2673" s="24" t="s">
        <v>188</v>
      </c>
      <c r="B2673" s="24" t="s">
        <v>189</v>
      </c>
      <c r="C2673" s="24" t="s">
        <v>190</v>
      </c>
      <c r="D2673" s="24" t="s">
        <v>187</v>
      </c>
      <c r="E2673" s="24">
        <v>2018</v>
      </c>
      <c r="F2673" s="24" t="s">
        <v>133</v>
      </c>
      <c r="G2673" s="24" t="s">
        <v>138</v>
      </c>
      <c r="H2673" s="24">
        <v>5000</v>
      </c>
      <c r="I2673" s="25">
        <v>0</v>
      </c>
      <c r="J2673" s="25">
        <v>3.3199999999999999E-11</v>
      </c>
      <c r="K2673" s="25">
        <v>2.7700000000000002E-9</v>
      </c>
      <c r="L2673" s="25">
        <v>2.5300000000000001E-10</v>
      </c>
      <c r="M2673" s="25">
        <v>3.3099999999999999E-10</v>
      </c>
      <c r="N2673" s="25">
        <v>8.2800000000000004E-10</v>
      </c>
      <c r="O2673" s="25">
        <f t="shared" si="226"/>
        <v>2.5300000000000001E-10</v>
      </c>
      <c r="P2673" s="25">
        <f t="shared" si="227"/>
        <v>3.3099999999999999E-10</v>
      </c>
      <c r="Q2673" s="25">
        <f t="shared" si="228"/>
        <v>8.2800000000000004E-10</v>
      </c>
      <c r="R2673" s="25">
        <f t="shared" si="230"/>
        <v>0</v>
      </c>
      <c r="S2673" s="25">
        <f t="shared" si="230"/>
        <v>1.3437513292433538E-7</v>
      </c>
      <c r="T2673" s="25">
        <f t="shared" si="230"/>
        <v>1.1211419222903887E-5</v>
      </c>
      <c r="U2673" s="25">
        <f t="shared" si="229"/>
        <v>1.0240032719836401E-6</v>
      </c>
      <c r="V2673" s="25">
        <f t="shared" si="229"/>
        <v>1.3397038854805727E-6</v>
      </c>
      <c r="W2673" s="25">
        <f t="shared" si="229"/>
        <v>3.3512834355828223E-6</v>
      </c>
      <c r="X2673" s="25">
        <f t="shared" si="229"/>
        <v>1.0240032719836401E-6</v>
      </c>
      <c r="Y2673" s="25">
        <f t="shared" si="229"/>
        <v>1.3397038854805727E-6</v>
      </c>
      <c r="Z2673" s="25">
        <f t="shared" si="229"/>
        <v>3.3512834355828223E-6</v>
      </c>
    </row>
    <row r="2674" spans="1:26" s="24" customFormat="1" x14ac:dyDescent="0.25">
      <c r="A2674" s="24" t="s">
        <v>188</v>
      </c>
      <c r="B2674" s="24" t="s">
        <v>189</v>
      </c>
      <c r="C2674" s="24" t="s">
        <v>190</v>
      </c>
      <c r="D2674" s="24" t="s">
        <v>187</v>
      </c>
      <c r="E2674" s="24">
        <v>2018</v>
      </c>
      <c r="F2674" s="24" t="s">
        <v>133</v>
      </c>
      <c r="G2674" s="24" t="s">
        <v>138</v>
      </c>
      <c r="H2674" s="24">
        <v>10000</v>
      </c>
      <c r="I2674" s="25">
        <v>0</v>
      </c>
      <c r="J2674" s="25">
        <v>1.9300000000000001E-11</v>
      </c>
      <c r="K2674" s="25">
        <v>1.33E-9</v>
      </c>
      <c r="L2674" s="25">
        <v>1.1399999999999999E-10</v>
      </c>
      <c r="M2674" s="25">
        <v>1.5199999999999999E-10</v>
      </c>
      <c r="N2674" s="25">
        <v>3.6E-10</v>
      </c>
      <c r="O2674" s="25">
        <f t="shared" si="226"/>
        <v>1.1399999999999999E-10</v>
      </c>
      <c r="P2674" s="25">
        <f t="shared" si="227"/>
        <v>1.5199999999999999E-10</v>
      </c>
      <c r="Q2674" s="25">
        <f t="shared" si="228"/>
        <v>3.6E-10</v>
      </c>
      <c r="R2674" s="25">
        <f t="shared" si="230"/>
        <v>0</v>
      </c>
      <c r="S2674" s="25">
        <f t="shared" si="230"/>
        <v>7.8115664621676902E-8</v>
      </c>
      <c r="T2674" s="25">
        <f t="shared" si="230"/>
        <v>5.3831002044989766E-6</v>
      </c>
      <c r="U2674" s="25">
        <f t="shared" si="229"/>
        <v>4.6140858895705518E-7</v>
      </c>
      <c r="V2674" s="25">
        <f t="shared" si="229"/>
        <v>6.1521145194274024E-7</v>
      </c>
      <c r="W2674" s="25">
        <f t="shared" si="229"/>
        <v>1.457079754601227E-6</v>
      </c>
      <c r="X2674" s="25">
        <f t="shared" si="229"/>
        <v>4.6140858895705518E-7</v>
      </c>
      <c r="Y2674" s="25">
        <f t="shared" si="229"/>
        <v>6.1521145194274024E-7</v>
      </c>
      <c r="Z2674" s="25">
        <f t="shared" si="229"/>
        <v>1.457079754601227E-6</v>
      </c>
    </row>
    <row r="2675" spans="1:26" s="24" customFormat="1" x14ac:dyDescent="0.25">
      <c r="A2675" s="24" t="s">
        <v>188</v>
      </c>
      <c r="B2675" s="24" t="s">
        <v>189</v>
      </c>
      <c r="C2675" s="24" t="s">
        <v>190</v>
      </c>
      <c r="D2675" s="24" t="s">
        <v>187</v>
      </c>
      <c r="E2675" s="24">
        <v>2019</v>
      </c>
      <c r="F2675" s="24" t="s">
        <v>139</v>
      </c>
      <c r="G2675" s="24" t="s">
        <v>134</v>
      </c>
      <c r="H2675" s="24">
        <v>10</v>
      </c>
      <c r="I2675" s="25">
        <v>0</v>
      </c>
      <c r="J2675" s="25">
        <v>1.8399999999999999E-8</v>
      </c>
      <c r="K2675" s="25">
        <v>1.3E-6</v>
      </c>
      <c r="L2675" s="25">
        <v>2.5800000000000001E-7</v>
      </c>
      <c r="M2675" s="25">
        <v>2.9499999999999998E-7</v>
      </c>
      <c r="N2675" s="25">
        <v>4.0900000000000002E-7</v>
      </c>
      <c r="O2675" s="25">
        <f t="shared" si="226"/>
        <v>2.5800000000000001E-7</v>
      </c>
      <c r="P2675" s="25">
        <f t="shared" si="227"/>
        <v>2.9499999999999998E-7</v>
      </c>
      <c r="Q2675" s="25">
        <f t="shared" si="228"/>
        <v>4.0900000000000002E-7</v>
      </c>
      <c r="R2675" s="25">
        <f t="shared" si="230"/>
        <v>0</v>
      </c>
      <c r="S2675" s="25">
        <f t="shared" si="230"/>
        <v>7.4472965235173827E-5</v>
      </c>
      <c r="T2675" s="25">
        <f t="shared" si="230"/>
        <v>5.2616768916155425E-3</v>
      </c>
      <c r="U2675" s="25">
        <f t="shared" si="229"/>
        <v>1.0442404907975461E-3</v>
      </c>
      <c r="V2675" s="25">
        <f t="shared" si="229"/>
        <v>1.1939959100204498E-3</v>
      </c>
      <c r="W2675" s="25">
        <f t="shared" si="229"/>
        <v>1.6554044989775052E-3</v>
      </c>
      <c r="X2675" s="25">
        <f t="shared" si="229"/>
        <v>1.0442404907975461E-3</v>
      </c>
      <c r="Y2675" s="25">
        <f t="shared" si="229"/>
        <v>1.1939959100204498E-3</v>
      </c>
      <c r="Z2675" s="25">
        <f t="shared" si="229"/>
        <v>1.6554044989775052E-3</v>
      </c>
    </row>
    <row r="2676" spans="1:26" s="24" customFormat="1" x14ac:dyDescent="0.25">
      <c r="A2676" s="24" t="s">
        <v>188</v>
      </c>
      <c r="B2676" s="24" t="s">
        <v>189</v>
      </c>
      <c r="C2676" s="24" t="s">
        <v>190</v>
      </c>
      <c r="D2676" s="24" t="s">
        <v>187</v>
      </c>
      <c r="E2676" s="24">
        <v>2019</v>
      </c>
      <c r="F2676" s="24" t="s">
        <v>139</v>
      </c>
      <c r="G2676" s="24" t="s">
        <v>134</v>
      </c>
      <c r="H2676" s="24">
        <v>30</v>
      </c>
      <c r="I2676" s="25">
        <v>0</v>
      </c>
      <c r="J2676" s="25">
        <v>2.84E-10</v>
      </c>
      <c r="K2676" s="25">
        <v>5.4799999999999998E-7</v>
      </c>
      <c r="L2676" s="25">
        <v>8.3799999999999996E-8</v>
      </c>
      <c r="M2676" s="25">
        <v>9.9200000000000002E-8</v>
      </c>
      <c r="N2676" s="25">
        <v>1.8799999999999999E-7</v>
      </c>
      <c r="O2676" s="25">
        <f t="shared" si="226"/>
        <v>8.3799999999999996E-8</v>
      </c>
      <c r="P2676" s="25">
        <f t="shared" si="227"/>
        <v>9.9200000000000002E-8</v>
      </c>
      <c r="Q2676" s="25">
        <f t="shared" si="228"/>
        <v>1.8799999999999999E-7</v>
      </c>
      <c r="R2676" s="25">
        <f t="shared" si="230"/>
        <v>0</v>
      </c>
      <c r="S2676" s="25">
        <f t="shared" si="230"/>
        <v>1.1494740286298569E-6</v>
      </c>
      <c r="T2676" s="25">
        <f t="shared" si="230"/>
        <v>2.2179991820040902E-3</v>
      </c>
      <c r="U2676" s="25">
        <f t="shared" si="229"/>
        <v>3.3917578732106342E-4</v>
      </c>
      <c r="V2676" s="25">
        <f t="shared" si="229"/>
        <v>4.0150642126789366E-4</v>
      </c>
      <c r="W2676" s="25">
        <f t="shared" si="229"/>
        <v>7.6091942740286298E-4</v>
      </c>
      <c r="X2676" s="25">
        <f t="shared" si="229"/>
        <v>3.3917578732106342E-4</v>
      </c>
      <c r="Y2676" s="25">
        <f t="shared" si="229"/>
        <v>4.0150642126789366E-4</v>
      </c>
      <c r="Z2676" s="25">
        <f t="shared" si="229"/>
        <v>7.6091942740286298E-4</v>
      </c>
    </row>
    <row r="2677" spans="1:26" s="24" customFormat="1" x14ac:dyDescent="0.25">
      <c r="A2677" s="24" t="s">
        <v>188</v>
      </c>
      <c r="B2677" s="24" t="s">
        <v>189</v>
      </c>
      <c r="C2677" s="24" t="s">
        <v>190</v>
      </c>
      <c r="D2677" s="24" t="s">
        <v>187</v>
      </c>
      <c r="E2677" s="24">
        <v>2019</v>
      </c>
      <c r="F2677" s="24" t="s">
        <v>139</v>
      </c>
      <c r="G2677" s="24" t="s">
        <v>134</v>
      </c>
      <c r="H2677" s="24" t="s">
        <v>135</v>
      </c>
      <c r="I2677" s="25">
        <v>0</v>
      </c>
      <c r="J2677" s="25">
        <v>8.4999999999999996E-10</v>
      </c>
      <c r="K2677" s="25">
        <v>3.4900000000000001E-7</v>
      </c>
      <c r="L2677" s="25">
        <v>4.3100000000000002E-8</v>
      </c>
      <c r="M2677" s="25">
        <v>6.5799999999999994E-8</v>
      </c>
      <c r="N2677" s="25">
        <v>1.31E-7</v>
      </c>
      <c r="O2677" s="25">
        <f t="shared" si="226"/>
        <v>4.3100000000000002E-8</v>
      </c>
      <c r="P2677" s="25">
        <f t="shared" si="227"/>
        <v>6.5799999999999994E-8</v>
      </c>
      <c r="Q2677" s="25">
        <f t="shared" si="228"/>
        <v>1.31E-7</v>
      </c>
      <c r="R2677" s="25">
        <f t="shared" si="230"/>
        <v>0</v>
      </c>
      <c r="S2677" s="25">
        <f t="shared" si="230"/>
        <v>3.4403271983640079E-6</v>
      </c>
      <c r="T2677" s="25">
        <f t="shared" si="230"/>
        <v>1.4125578732106338E-3</v>
      </c>
      <c r="U2677" s="25">
        <f t="shared" si="229"/>
        <v>1.7444482617586912E-4</v>
      </c>
      <c r="V2677" s="25">
        <f t="shared" si="229"/>
        <v>2.6632179959100205E-4</v>
      </c>
      <c r="W2677" s="25">
        <f t="shared" si="229"/>
        <v>5.3021513292433539E-4</v>
      </c>
      <c r="X2677" s="25">
        <f t="shared" si="229"/>
        <v>1.7444482617586912E-4</v>
      </c>
      <c r="Y2677" s="25">
        <f t="shared" si="229"/>
        <v>2.6632179959100205E-4</v>
      </c>
      <c r="Z2677" s="25">
        <f t="shared" si="229"/>
        <v>5.3021513292433539E-4</v>
      </c>
    </row>
    <row r="2678" spans="1:26" s="24" customFormat="1" x14ac:dyDescent="0.25">
      <c r="A2678" s="24" t="s">
        <v>188</v>
      </c>
      <c r="B2678" s="24" t="s">
        <v>189</v>
      </c>
      <c r="C2678" s="24" t="s">
        <v>190</v>
      </c>
      <c r="D2678" s="24" t="s">
        <v>187</v>
      </c>
      <c r="E2678" s="24">
        <v>2019</v>
      </c>
      <c r="F2678" s="24" t="s">
        <v>139</v>
      </c>
      <c r="G2678" s="24" t="s">
        <v>134</v>
      </c>
      <c r="H2678" s="24">
        <v>60</v>
      </c>
      <c r="I2678" s="25">
        <v>0</v>
      </c>
      <c r="J2678" s="25">
        <v>1.3500000000000001E-9</v>
      </c>
      <c r="K2678" s="25">
        <v>2.4400000000000001E-7</v>
      </c>
      <c r="L2678" s="25">
        <v>3.7100000000000001E-8</v>
      </c>
      <c r="M2678" s="25">
        <v>4.3399999999999998E-8</v>
      </c>
      <c r="N2678" s="25">
        <v>8.4400000000000001E-8</v>
      </c>
      <c r="O2678" s="25">
        <f t="shared" si="226"/>
        <v>3.7100000000000001E-8</v>
      </c>
      <c r="P2678" s="25">
        <f t="shared" si="227"/>
        <v>4.3399999999999998E-8</v>
      </c>
      <c r="Q2678" s="25">
        <f t="shared" si="228"/>
        <v>8.4400000000000001E-8</v>
      </c>
      <c r="R2678" s="25">
        <f t="shared" si="230"/>
        <v>0</v>
      </c>
      <c r="S2678" s="25">
        <f t="shared" si="230"/>
        <v>5.4640490797546017E-6</v>
      </c>
      <c r="T2678" s="25">
        <f t="shared" si="230"/>
        <v>9.8757627811860951E-4</v>
      </c>
      <c r="U2678" s="25">
        <f t="shared" si="229"/>
        <v>1.5016016359918201E-4</v>
      </c>
      <c r="V2678" s="25">
        <f t="shared" si="229"/>
        <v>1.7565905930470348E-4</v>
      </c>
      <c r="W2678" s="25">
        <f t="shared" si="229"/>
        <v>3.4160425357873214E-4</v>
      </c>
      <c r="X2678" s="25">
        <f t="shared" si="229"/>
        <v>1.5016016359918201E-4</v>
      </c>
      <c r="Y2678" s="25">
        <f t="shared" si="229"/>
        <v>1.7565905930470348E-4</v>
      </c>
      <c r="Z2678" s="25">
        <f t="shared" si="229"/>
        <v>3.4160425357873214E-4</v>
      </c>
    </row>
    <row r="2679" spans="1:26" s="24" customFormat="1" x14ac:dyDescent="0.25">
      <c r="A2679" s="24" t="s">
        <v>188</v>
      </c>
      <c r="B2679" s="24" t="s">
        <v>189</v>
      </c>
      <c r="C2679" s="24" t="s">
        <v>190</v>
      </c>
      <c r="D2679" s="24" t="s">
        <v>187</v>
      </c>
      <c r="E2679" s="24">
        <v>2019</v>
      </c>
      <c r="F2679" s="24" t="s">
        <v>139</v>
      </c>
      <c r="G2679" s="24" t="s">
        <v>134</v>
      </c>
      <c r="H2679" s="24">
        <v>100</v>
      </c>
      <c r="I2679" s="25">
        <v>0</v>
      </c>
      <c r="J2679" s="25">
        <v>2.5399999999999999E-9</v>
      </c>
      <c r="K2679" s="25">
        <v>1.5300000000000001E-7</v>
      </c>
      <c r="L2679" s="25">
        <v>2.36E-8</v>
      </c>
      <c r="M2679" s="25">
        <v>2.7800000000000001E-8</v>
      </c>
      <c r="N2679" s="25">
        <v>5.1399999999999997E-8</v>
      </c>
      <c r="O2679" s="25">
        <f t="shared" si="226"/>
        <v>2.36E-8</v>
      </c>
      <c r="P2679" s="25">
        <f t="shared" si="227"/>
        <v>2.7800000000000001E-8</v>
      </c>
      <c r="Q2679" s="25">
        <f t="shared" si="228"/>
        <v>5.1399999999999997E-8</v>
      </c>
      <c r="R2679" s="25">
        <f t="shared" si="230"/>
        <v>0</v>
      </c>
      <c r="S2679" s="25">
        <f t="shared" si="230"/>
        <v>1.0280507157464213E-5</v>
      </c>
      <c r="T2679" s="25">
        <f t="shared" si="230"/>
        <v>6.192588957055215E-4</v>
      </c>
      <c r="U2679" s="25">
        <f t="shared" si="229"/>
        <v>9.5519672801635996E-5</v>
      </c>
      <c r="V2679" s="25">
        <f t="shared" si="229"/>
        <v>1.1251893660531698E-4</v>
      </c>
      <c r="W2679" s="25">
        <f t="shared" si="229"/>
        <v>2.0803860940695298E-4</v>
      </c>
      <c r="X2679" s="25">
        <f t="shared" si="229"/>
        <v>9.5519672801635996E-5</v>
      </c>
      <c r="Y2679" s="25">
        <f t="shared" si="229"/>
        <v>1.1251893660531698E-4</v>
      </c>
      <c r="Z2679" s="25">
        <f t="shared" si="229"/>
        <v>2.0803860940695298E-4</v>
      </c>
    </row>
    <row r="2680" spans="1:26" s="24" customFormat="1" x14ac:dyDescent="0.25">
      <c r="A2680" s="24" t="s">
        <v>188</v>
      </c>
      <c r="B2680" s="24" t="s">
        <v>189</v>
      </c>
      <c r="C2680" s="24" t="s">
        <v>190</v>
      </c>
      <c r="D2680" s="24" t="s">
        <v>187</v>
      </c>
      <c r="E2680" s="24">
        <v>2019</v>
      </c>
      <c r="F2680" s="24" t="s">
        <v>139</v>
      </c>
      <c r="G2680" s="24" t="s">
        <v>134</v>
      </c>
      <c r="H2680" s="24" t="s">
        <v>136</v>
      </c>
      <c r="I2680" s="25">
        <v>0</v>
      </c>
      <c r="J2680" s="25">
        <v>2.69E-10</v>
      </c>
      <c r="K2680" s="25">
        <v>2.3899999999999999E-8</v>
      </c>
      <c r="L2680" s="25">
        <v>1.8300000000000001E-9</v>
      </c>
      <c r="M2680" s="25">
        <v>3.3700000000000001E-9</v>
      </c>
      <c r="N2680" s="25">
        <v>1.2299999999999999E-8</v>
      </c>
      <c r="O2680" s="25">
        <f t="shared" si="226"/>
        <v>1.8300000000000001E-9</v>
      </c>
      <c r="P2680" s="25">
        <f t="shared" si="227"/>
        <v>3.3700000000000001E-9</v>
      </c>
      <c r="Q2680" s="25">
        <f t="shared" si="228"/>
        <v>1.2299999999999999E-8</v>
      </c>
      <c r="R2680" s="25">
        <f t="shared" si="230"/>
        <v>0</v>
      </c>
      <c r="S2680" s="25">
        <f t="shared" si="230"/>
        <v>1.0887623721881391E-6</v>
      </c>
      <c r="T2680" s="25">
        <f t="shared" si="230"/>
        <v>9.6733905930470354E-5</v>
      </c>
      <c r="U2680" s="25">
        <f t="shared" si="229"/>
        <v>7.4068220858895713E-6</v>
      </c>
      <c r="V2680" s="25">
        <f t="shared" si="229"/>
        <v>1.3639885480572598E-5</v>
      </c>
      <c r="W2680" s="25">
        <f t="shared" si="229"/>
        <v>4.978355828220859E-5</v>
      </c>
      <c r="X2680" s="25">
        <f t="shared" si="229"/>
        <v>7.4068220858895713E-6</v>
      </c>
      <c r="Y2680" s="25">
        <f t="shared" si="229"/>
        <v>1.3639885480572598E-5</v>
      </c>
      <c r="Z2680" s="25">
        <f t="shared" si="229"/>
        <v>4.978355828220859E-5</v>
      </c>
    </row>
    <row r="2681" spans="1:26" s="24" customFormat="1" x14ac:dyDescent="0.25">
      <c r="A2681" s="24" t="s">
        <v>188</v>
      </c>
      <c r="B2681" s="24" t="s">
        <v>189</v>
      </c>
      <c r="C2681" s="24" t="s">
        <v>190</v>
      </c>
      <c r="D2681" s="24" t="s">
        <v>187</v>
      </c>
      <c r="E2681" s="24">
        <v>2019</v>
      </c>
      <c r="F2681" s="24" t="s">
        <v>139</v>
      </c>
      <c r="G2681" s="24" t="s">
        <v>134</v>
      </c>
      <c r="H2681" s="24">
        <v>1000</v>
      </c>
      <c r="I2681" s="25">
        <v>0</v>
      </c>
      <c r="J2681" s="25">
        <v>1.4000000000000001E-10</v>
      </c>
      <c r="K2681" s="25">
        <v>1.27E-8</v>
      </c>
      <c r="L2681" s="25">
        <v>1.2300000000000001E-9</v>
      </c>
      <c r="M2681" s="25">
        <v>2.1499999999999998E-9</v>
      </c>
      <c r="N2681" s="25">
        <v>4.18E-9</v>
      </c>
      <c r="O2681" s="25">
        <f t="shared" si="226"/>
        <v>1.2300000000000001E-9</v>
      </c>
      <c r="P2681" s="25">
        <f t="shared" si="227"/>
        <v>2.1499999999999998E-9</v>
      </c>
      <c r="Q2681" s="25">
        <f t="shared" si="228"/>
        <v>4.18E-9</v>
      </c>
      <c r="R2681" s="25">
        <f t="shared" si="230"/>
        <v>0</v>
      </c>
      <c r="S2681" s="25">
        <f t="shared" si="230"/>
        <v>5.6664212678936613E-7</v>
      </c>
      <c r="T2681" s="25">
        <f t="shared" si="230"/>
        <v>5.1402535787321065E-5</v>
      </c>
      <c r="U2681" s="25">
        <f t="shared" si="229"/>
        <v>4.9783558282208595E-6</v>
      </c>
      <c r="V2681" s="25">
        <f t="shared" si="229"/>
        <v>8.7020040899795493E-6</v>
      </c>
      <c r="W2681" s="25">
        <f t="shared" si="229"/>
        <v>1.6918314928425358E-5</v>
      </c>
      <c r="X2681" s="25">
        <f t="shared" si="229"/>
        <v>4.9783558282208595E-6</v>
      </c>
      <c r="Y2681" s="25">
        <f t="shared" si="229"/>
        <v>8.7020040899795493E-6</v>
      </c>
      <c r="Z2681" s="25">
        <f t="shared" si="229"/>
        <v>1.6918314928425358E-5</v>
      </c>
    </row>
    <row r="2682" spans="1:26" s="24" customFormat="1" x14ac:dyDescent="0.25">
      <c r="A2682" s="24" t="s">
        <v>188</v>
      </c>
      <c r="B2682" s="24" t="s">
        <v>189</v>
      </c>
      <c r="C2682" s="24" t="s">
        <v>190</v>
      </c>
      <c r="D2682" s="24" t="s">
        <v>187</v>
      </c>
      <c r="E2682" s="24">
        <v>2019</v>
      </c>
      <c r="F2682" s="24" t="s">
        <v>139</v>
      </c>
      <c r="G2682" s="24" t="s">
        <v>134</v>
      </c>
      <c r="H2682" s="24">
        <v>2500</v>
      </c>
      <c r="I2682" s="25">
        <v>0</v>
      </c>
      <c r="J2682" s="25">
        <v>5.8599999999999997E-11</v>
      </c>
      <c r="K2682" s="25">
        <v>5.6999999999999998E-9</v>
      </c>
      <c r="L2682" s="25">
        <v>5.3600000000000001E-10</v>
      </c>
      <c r="M2682" s="25">
        <v>8.4899999999999996E-10</v>
      </c>
      <c r="N2682" s="25">
        <v>1.75E-9</v>
      </c>
      <c r="O2682" s="25">
        <f t="shared" si="226"/>
        <v>5.3600000000000001E-10</v>
      </c>
      <c r="P2682" s="25">
        <f t="shared" si="227"/>
        <v>8.4899999999999996E-10</v>
      </c>
      <c r="Q2682" s="25">
        <f t="shared" si="228"/>
        <v>1.75E-9</v>
      </c>
      <c r="R2682" s="25">
        <f t="shared" si="230"/>
        <v>0</v>
      </c>
      <c r="S2682" s="25">
        <f t="shared" si="230"/>
        <v>2.3718020449897751E-7</v>
      </c>
      <c r="T2682" s="25">
        <f t="shared" si="230"/>
        <v>2.3070429447852761E-5</v>
      </c>
      <c r="U2682" s="25">
        <f t="shared" si="229"/>
        <v>2.1694298568507161E-6</v>
      </c>
      <c r="V2682" s="25">
        <f t="shared" si="229"/>
        <v>3.436279754601227E-6</v>
      </c>
      <c r="W2682" s="25">
        <f t="shared" si="229"/>
        <v>7.0830265848670759E-6</v>
      </c>
      <c r="X2682" s="25">
        <f t="shared" si="229"/>
        <v>2.1694298568507161E-6</v>
      </c>
      <c r="Y2682" s="25">
        <f t="shared" si="229"/>
        <v>3.436279754601227E-6</v>
      </c>
      <c r="Z2682" s="25">
        <f t="shared" si="229"/>
        <v>7.0830265848670759E-6</v>
      </c>
    </row>
    <row r="2683" spans="1:26" s="24" customFormat="1" x14ac:dyDescent="0.25">
      <c r="A2683" s="24" t="s">
        <v>188</v>
      </c>
      <c r="B2683" s="24" t="s">
        <v>189</v>
      </c>
      <c r="C2683" s="24" t="s">
        <v>190</v>
      </c>
      <c r="D2683" s="24" t="s">
        <v>187</v>
      </c>
      <c r="E2683" s="24">
        <v>2019</v>
      </c>
      <c r="F2683" s="24" t="s">
        <v>139</v>
      </c>
      <c r="G2683" s="24" t="s">
        <v>134</v>
      </c>
      <c r="H2683" s="24">
        <v>5000</v>
      </c>
      <c r="I2683" s="25">
        <v>0</v>
      </c>
      <c r="J2683" s="25">
        <v>3.67E-11</v>
      </c>
      <c r="K2683" s="25">
        <v>2.7700000000000002E-9</v>
      </c>
      <c r="L2683" s="25">
        <v>2.6800000000000001E-10</v>
      </c>
      <c r="M2683" s="25">
        <v>4.19E-10</v>
      </c>
      <c r="N2683" s="25">
        <v>8.1199999999999999E-10</v>
      </c>
      <c r="O2683" s="25">
        <f t="shared" si="226"/>
        <v>2.6800000000000001E-10</v>
      </c>
      <c r="P2683" s="25">
        <f t="shared" si="227"/>
        <v>4.19E-10</v>
      </c>
      <c r="Q2683" s="25">
        <f t="shared" si="228"/>
        <v>8.1199999999999999E-10</v>
      </c>
      <c r="R2683" s="25">
        <f t="shared" si="230"/>
        <v>0</v>
      </c>
      <c r="S2683" s="25">
        <f t="shared" si="230"/>
        <v>1.4854118609406954E-7</v>
      </c>
      <c r="T2683" s="25">
        <f t="shared" si="230"/>
        <v>1.1211419222903887E-5</v>
      </c>
      <c r="U2683" s="25">
        <f t="shared" si="229"/>
        <v>1.084714928425358E-6</v>
      </c>
      <c r="V2683" s="25">
        <f t="shared" si="229"/>
        <v>1.695878936605317E-6</v>
      </c>
      <c r="W2683" s="25">
        <f t="shared" si="229"/>
        <v>3.2865243353783231E-6</v>
      </c>
      <c r="X2683" s="25">
        <f t="shared" si="229"/>
        <v>1.084714928425358E-6</v>
      </c>
      <c r="Y2683" s="25">
        <f t="shared" si="229"/>
        <v>1.695878936605317E-6</v>
      </c>
      <c r="Z2683" s="25">
        <f t="shared" si="229"/>
        <v>3.2865243353783231E-6</v>
      </c>
    </row>
    <row r="2684" spans="1:26" s="24" customFormat="1" x14ac:dyDescent="0.25">
      <c r="A2684" s="24" t="s">
        <v>188</v>
      </c>
      <c r="B2684" s="24" t="s">
        <v>189</v>
      </c>
      <c r="C2684" s="24" t="s">
        <v>190</v>
      </c>
      <c r="D2684" s="24" t="s">
        <v>187</v>
      </c>
      <c r="E2684" s="24">
        <v>2019</v>
      </c>
      <c r="F2684" s="24" t="s">
        <v>139</v>
      </c>
      <c r="G2684" s="24" t="s">
        <v>134</v>
      </c>
      <c r="H2684" s="24">
        <v>10000</v>
      </c>
      <c r="I2684" s="25">
        <v>0</v>
      </c>
      <c r="J2684" s="25">
        <v>2.21E-11</v>
      </c>
      <c r="K2684" s="25">
        <v>1.2400000000000001E-9</v>
      </c>
      <c r="L2684" s="25">
        <v>1.2199999999999999E-10</v>
      </c>
      <c r="M2684" s="25">
        <v>1.81E-10</v>
      </c>
      <c r="N2684" s="25">
        <v>3.3399999999999998E-10</v>
      </c>
      <c r="O2684" s="25">
        <f t="shared" si="226"/>
        <v>1.2199999999999999E-10</v>
      </c>
      <c r="P2684" s="25">
        <f t="shared" si="227"/>
        <v>1.81E-10</v>
      </c>
      <c r="Q2684" s="25">
        <f t="shared" si="228"/>
        <v>3.3399999999999998E-10</v>
      </c>
      <c r="R2684" s="25">
        <f t="shared" si="230"/>
        <v>0</v>
      </c>
      <c r="S2684" s="25">
        <f t="shared" si="230"/>
        <v>8.9448507157464213E-8</v>
      </c>
      <c r="T2684" s="25">
        <f t="shared" si="230"/>
        <v>5.0188302658486704E-6</v>
      </c>
      <c r="U2684" s="25">
        <f t="shared" si="229"/>
        <v>4.937881390593047E-7</v>
      </c>
      <c r="V2684" s="25">
        <f t="shared" si="229"/>
        <v>7.3258732106339475E-7</v>
      </c>
      <c r="W2684" s="25">
        <f t="shared" si="229"/>
        <v>1.3518462167689162E-6</v>
      </c>
      <c r="X2684" s="25">
        <f t="shared" si="229"/>
        <v>4.937881390593047E-7</v>
      </c>
      <c r="Y2684" s="25">
        <f t="shared" si="229"/>
        <v>7.3258732106339475E-7</v>
      </c>
      <c r="Z2684" s="25">
        <f t="shared" si="229"/>
        <v>1.3518462167689162E-6</v>
      </c>
    </row>
    <row r="2685" spans="1:26" s="24" customFormat="1" x14ac:dyDescent="0.25">
      <c r="A2685" s="24" t="s">
        <v>188</v>
      </c>
      <c r="B2685" s="24" t="s">
        <v>189</v>
      </c>
      <c r="C2685" s="24" t="s">
        <v>190</v>
      </c>
      <c r="D2685" s="24" t="s">
        <v>187</v>
      </c>
      <c r="E2685" s="24">
        <v>2019</v>
      </c>
      <c r="F2685" s="24" t="s">
        <v>139</v>
      </c>
      <c r="G2685" s="24" t="s">
        <v>137</v>
      </c>
      <c r="H2685" s="24">
        <v>10</v>
      </c>
      <c r="I2685" s="25">
        <v>0</v>
      </c>
      <c r="J2685" s="25">
        <v>1.8399999999999999E-8</v>
      </c>
      <c r="K2685" s="25">
        <v>1.3E-6</v>
      </c>
      <c r="L2685" s="25">
        <v>2.5800000000000001E-7</v>
      </c>
      <c r="M2685" s="25">
        <v>2.9499999999999998E-7</v>
      </c>
      <c r="N2685" s="25">
        <v>4.0900000000000002E-7</v>
      </c>
      <c r="O2685" s="25">
        <f t="shared" si="226"/>
        <v>2.5800000000000001E-7</v>
      </c>
      <c r="P2685" s="25">
        <f t="shared" si="227"/>
        <v>2.9499999999999998E-7</v>
      </c>
      <c r="Q2685" s="25">
        <f t="shared" si="228"/>
        <v>4.0900000000000002E-7</v>
      </c>
      <c r="R2685" s="25">
        <f t="shared" si="230"/>
        <v>0</v>
      </c>
      <c r="S2685" s="25">
        <f t="shared" si="230"/>
        <v>7.4472965235173827E-5</v>
      </c>
      <c r="T2685" s="25">
        <f t="shared" si="230"/>
        <v>5.2616768916155425E-3</v>
      </c>
      <c r="U2685" s="25">
        <f t="shared" si="229"/>
        <v>1.0442404907975461E-3</v>
      </c>
      <c r="V2685" s="25">
        <f t="shared" si="229"/>
        <v>1.1939959100204498E-3</v>
      </c>
      <c r="W2685" s="25">
        <f t="shared" si="229"/>
        <v>1.6554044989775052E-3</v>
      </c>
      <c r="X2685" s="25">
        <f t="shared" si="229"/>
        <v>1.0442404907975461E-3</v>
      </c>
      <c r="Y2685" s="25">
        <f t="shared" si="229"/>
        <v>1.1939959100204498E-3</v>
      </c>
      <c r="Z2685" s="25">
        <f t="shared" si="229"/>
        <v>1.6554044989775052E-3</v>
      </c>
    </row>
    <row r="2686" spans="1:26" s="24" customFormat="1" x14ac:dyDescent="0.25">
      <c r="A2686" s="24" t="s">
        <v>188</v>
      </c>
      <c r="B2686" s="24" t="s">
        <v>189</v>
      </c>
      <c r="C2686" s="24" t="s">
        <v>190</v>
      </c>
      <c r="D2686" s="24" t="s">
        <v>187</v>
      </c>
      <c r="E2686" s="24">
        <v>2019</v>
      </c>
      <c r="F2686" s="24" t="s">
        <v>139</v>
      </c>
      <c r="G2686" s="24" t="s">
        <v>137</v>
      </c>
      <c r="H2686" s="24">
        <v>30</v>
      </c>
      <c r="I2686" s="25">
        <v>0</v>
      </c>
      <c r="J2686" s="25">
        <v>1.2299999999999999E-10</v>
      </c>
      <c r="K2686" s="25">
        <v>5.4799999999999998E-7</v>
      </c>
      <c r="L2686" s="25">
        <v>8.3400000000000006E-8</v>
      </c>
      <c r="M2686" s="25">
        <v>9.8900000000000005E-8</v>
      </c>
      <c r="N2686" s="25">
        <v>1.8699999999999999E-7</v>
      </c>
      <c r="O2686" s="25">
        <f t="shared" si="226"/>
        <v>8.3400000000000006E-8</v>
      </c>
      <c r="P2686" s="25">
        <f t="shared" si="227"/>
        <v>9.8900000000000005E-8</v>
      </c>
      <c r="Q2686" s="25">
        <f t="shared" si="228"/>
        <v>1.8699999999999999E-7</v>
      </c>
      <c r="R2686" s="25">
        <f t="shared" si="230"/>
        <v>0</v>
      </c>
      <c r="S2686" s="25">
        <f t="shared" si="230"/>
        <v>4.9783558282208585E-7</v>
      </c>
      <c r="T2686" s="25">
        <f t="shared" si="230"/>
        <v>2.2179991820040902E-3</v>
      </c>
      <c r="U2686" s="25">
        <f t="shared" si="229"/>
        <v>3.3755680981595093E-4</v>
      </c>
      <c r="V2686" s="25">
        <f t="shared" si="229"/>
        <v>4.0029218813905935E-4</v>
      </c>
      <c r="W2686" s="25">
        <f t="shared" si="229"/>
        <v>7.5687198364008182E-4</v>
      </c>
      <c r="X2686" s="25">
        <f t="shared" si="229"/>
        <v>3.3755680981595093E-4</v>
      </c>
      <c r="Y2686" s="25">
        <f t="shared" si="229"/>
        <v>4.0029218813905935E-4</v>
      </c>
      <c r="Z2686" s="25">
        <f t="shared" si="229"/>
        <v>7.5687198364008182E-4</v>
      </c>
    </row>
    <row r="2687" spans="1:26" s="24" customFormat="1" x14ac:dyDescent="0.25">
      <c r="A2687" s="24" t="s">
        <v>188</v>
      </c>
      <c r="B2687" s="24" t="s">
        <v>189</v>
      </c>
      <c r="C2687" s="24" t="s">
        <v>190</v>
      </c>
      <c r="D2687" s="24" t="s">
        <v>187</v>
      </c>
      <c r="E2687" s="24">
        <v>2019</v>
      </c>
      <c r="F2687" s="24" t="s">
        <v>139</v>
      </c>
      <c r="G2687" s="24" t="s">
        <v>137</v>
      </c>
      <c r="H2687" s="24" t="s">
        <v>135</v>
      </c>
      <c r="I2687" s="25">
        <v>0</v>
      </c>
      <c r="J2687" s="25">
        <v>6.8699999999999996E-12</v>
      </c>
      <c r="K2687" s="25">
        <v>3.4299999999999999E-7</v>
      </c>
      <c r="L2687" s="25">
        <v>3.9500000000000003E-8</v>
      </c>
      <c r="M2687" s="25">
        <v>6.2499999999999997E-8</v>
      </c>
      <c r="N2687" s="25">
        <v>1.2800000000000001E-7</v>
      </c>
      <c r="O2687" s="25">
        <f t="shared" si="226"/>
        <v>3.9500000000000003E-8</v>
      </c>
      <c r="P2687" s="25">
        <f t="shared" si="227"/>
        <v>6.2499999999999997E-8</v>
      </c>
      <c r="Q2687" s="25">
        <f t="shared" si="228"/>
        <v>1.2800000000000001E-7</v>
      </c>
      <c r="R2687" s="25">
        <f t="shared" si="230"/>
        <v>0</v>
      </c>
      <c r="S2687" s="25">
        <f t="shared" si="230"/>
        <v>2.7805938650306747E-8</v>
      </c>
      <c r="T2687" s="25">
        <f t="shared" si="230"/>
        <v>1.3882732106339469E-3</v>
      </c>
      <c r="U2687" s="25">
        <f t="shared" si="229"/>
        <v>1.5987402862985688E-4</v>
      </c>
      <c r="V2687" s="25">
        <f t="shared" si="229"/>
        <v>2.5296523517382411E-4</v>
      </c>
      <c r="W2687" s="25">
        <f t="shared" si="229"/>
        <v>5.1807280163599181E-4</v>
      </c>
      <c r="X2687" s="25">
        <f t="shared" si="229"/>
        <v>1.5987402862985688E-4</v>
      </c>
      <c r="Y2687" s="25">
        <f t="shared" si="229"/>
        <v>2.5296523517382411E-4</v>
      </c>
      <c r="Z2687" s="25">
        <f t="shared" si="229"/>
        <v>5.1807280163599181E-4</v>
      </c>
    </row>
    <row r="2688" spans="1:26" s="24" customFormat="1" x14ac:dyDescent="0.25">
      <c r="A2688" s="24" t="s">
        <v>188</v>
      </c>
      <c r="B2688" s="24" t="s">
        <v>189</v>
      </c>
      <c r="C2688" s="24" t="s">
        <v>190</v>
      </c>
      <c r="D2688" s="24" t="s">
        <v>187</v>
      </c>
      <c r="E2688" s="24">
        <v>2019</v>
      </c>
      <c r="F2688" s="24" t="s">
        <v>139</v>
      </c>
      <c r="G2688" s="24" t="s">
        <v>137</v>
      </c>
      <c r="H2688" s="24">
        <v>60</v>
      </c>
      <c r="I2688" s="25">
        <v>0</v>
      </c>
      <c r="J2688" s="25">
        <v>0</v>
      </c>
      <c r="K2688" s="25">
        <v>2.29E-7</v>
      </c>
      <c r="L2688" s="25">
        <v>3.2100000000000003E-8</v>
      </c>
      <c r="M2688" s="25">
        <v>3.8799999999999997E-8</v>
      </c>
      <c r="N2688" s="25">
        <v>7.8400000000000001E-8</v>
      </c>
      <c r="O2688" s="25">
        <f t="shared" si="226"/>
        <v>3.2100000000000003E-8</v>
      </c>
      <c r="P2688" s="25">
        <f t="shared" si="227"/>
        <v>3.8799999999999997E-8</v>
      </c>
      <c r="Q2688" s="25">
        <f t="shared" si="228"/>
        <v>7.8400000000000001E-8</v>
      </c>
      <c r="R2688" s="25">
        <f t="shared" si="230"/>
        <v>0</v>
      </c>
      <c r="S2688" s="25">
        <f t="shared" si="230"/>
        <v>0</v>
      </c>
      <c r="T2688" s="25">
        <f t="shared" si="230"/>
        <v>9.2686462167689161E-4</v>
      </c>
      <c r="U2688" s="25">
        <f t="shared" si="229"/>
        <v>1.2992294478527609E-4</v>
      </c>
      <c r="V2688" s="25">
        <f t="shared" si="229"/>
        <v>1.5704081799591002E-4</v>
      </c>
      <c r="W2688" s="25">
        <f t="shared" si="229"/>
        <v>3.1731959100204498E-4</v>
      </c>
      <c r="X2688" s="25">
        <f t="shared" si="229"/>
        <v>1.2992294478527609E-4</v>
      </c>
      <c r="Y2688" s="25">
        <f t="shared" si="229"/>
        <v>1.5704081799591002E-4</v>
      </c>
      <c r="Z2688" s="25">
        <f t="shared" si="229"/>
        <v>3.1731959100204498E-4</v>
      </c>
    </row>
    <row r="2689" spans="1:26" s="24" customFormat="1" x14ac:dyDescent="0.25">
      <c r="A2689" s="24" t="s">
        <v>188</v>
      </c>
      <c r="B2689" s="24" t="s">
        <v>189</v>
      </c>
      <c r="C2689" s="24" t="s">
        <v>190</v>
      </c>
      <c r="D2689" s="24" t="s">
        <v>187</v>
      </c>
      <c r="E2689" s="24">
        <v>2019</v>
      </c>
      <c r="F2689" s="24" t="s">
        <v>139</v>
      </c>
      <c r="G2689" s="24" t="s">
        <v>137</v>
      </c>
      <c r="H2689" s="24">
        <v>100</v>
      </c>
      <c r="I2689" s="25">
        <v>0</v>
      </c>
      <c r="J2689" s="25">
        <v>0</v>
      </c>
      <c r="K2689" s="25">
        <v>1.1300000000000001E-7</v>
      </c>
      <c r="L2689" s="25">
        <v>1.44E-8</v>
      </c>
      <c r="M2689" s="25">
        <v>1.8200000000000001E-8</v>
      </c>
      <c r="N2689" s="25">
        <v>3.7800000000000001E-8</v>
      </c>
      <c r="O2689" s="25">
        <f t="shared" si="226"/>
        <v>1.44E-8</v>
      </c>
      <c r="P2689" s="25">
        <f t="shared" si="227"/>
        <v>1.8200000000000001E-8</v>
      </c>
      <c r="Q2689" s="25">
        <f t="shared" si="228"/>
        <v>3.7800000000000001E-8</v>
      </c>
      <c r="R2689" s="25">
        <f t="shared" si="230"/>
        <v>0</v>
      </c>
      <c r="S2689" s="25">
        <f t="shared" si="230"/>
        <v>0</v>
      </c>
      <c r="T2689" s="25">
        <f t="shared" si="230"/>
        <v>4.5736114519427402E-4</v>
      </c>
      <c r="U2689" s="25">
        <f t="shared" si="229"/>
        <v>5.8283190184049083E-5</v>
      </c>
      <c r="V2689" s="25">
        <f t="shared" si="229"/>
        <v>7.3663476482617592E-5</v>
      </c>
      <c r="W2689" s="25">
        <f t="shared" si="229"/>
        <v>1.5299337423312884E-4</v>
      </c>
      <c r="X2689" s="25">
        <f t="shared" si="229"/>
        <v>5.8283190184049083E-5</v>
      </c>
      <c r="Y2689" s="25">
        <f t="shared" si="229"/>
        <v>7.3663476482617592E-5</v>
      </c>
      <c r="Z2689" s="25">
        <f t="shared" si="229"/>
        <v>1.5299337423312884E-4</v>
      </c>
    </row>
    <row r="2690" spans="1:26" s="24" customFormat="1" x14ac:dyDescent="0.25">
      <c r="A2690" s="24" t="s">
        <v>188</v>
      </c>
      <c r="B2690" s="24" t="s">
        <v>189</v>
      </c>
      <c r="C2690" s="24" t="s">
        <v>190</v>
      </c>
      <c r="D2690" s="24" t="s">
        <v>187</v>
      </c>
      <c r="E2690" s="24">
        <v>2019</v>
      </c>
      <c r="F2690" s="24" t="s">
        <v>139</v>
      </c>
      <c r="G2690" s="24" t="s">
        <v>137</v>
      </c>
      <c r="H2690" s="24" t="s">
        <v>136</v>
      </c>
      <c r="I2690" s="25">
        <v>0</v>
      </c>
      <c r="J2690" s="25">
        <v>0</v>
      </c>
      <c r="K2690" s="25">
        <v>7.3399999999999999E-9</v>
      </c>
      <c r="L2690" s="25">
        <v>3.9E-10</v>
      </c>
      <c r="M2690" s="25">
        <v>8.37E-10</v>
      </c>
      <c r="N2690" s="25">
        <v>4.5299999999999999E-9</v>
      </c>
      <c r="O2690" s="25">
        <f t="shared" si="226"/>
        <v>3.9E-10</v>
      </c>
      <c r="P2690" s="25">
        <f t="shared" si="227"/>
        <v>8.37E-10</v>
      </c>
      <c r="Q2690" s="25">
        <f t="shared" si="228"/>
        <v>4.5299999999999999E-9</v>
      </c>
      <c r="R2690" s="25">
        <f t="shared" si="230"/>
        <v>0</v>
      </c>
      <c r="S2690" s="25">
        <f t="shared" si="230"/>
        <v>0</v>
      </c>
      <c r="T2690" s="25">
        <f t="shared" si="230"/>
        <v>2.9708237218813909E-5</v>
      </c>
      <c r="U2690" s="25">
        <f t="shared" si="229"/>
        <v>1.5785030674846625E-6</v>
      </c>
      <c r="V2690" s="25">
        <f t="shared" si="229"/>
        <v>3.3877104294478528E-6</v>
      </c>
      <c r="W2690" s="25">
        <f t="shared" si="229"/>
        <v>1.8334920245398771E-5</v>
      </c>
      <c r="X2690" s="25">
        <f t="shared" si="229"/>
        <v>1.5785030674846625E-6</v>
      </c>
      <c r="Y2690" s="25">
        <f t="shared" si="229"/>
        <v>3.3877104294478528E-6</v>
      </c>
      <c r="Z2690" s="25">
        <f t="shared" si="229"/>
        <v>1.8334920245398771E-5</v>
      </c>
    </row>
    <row r="2691" spans="1:26" s="24" customFormat="1" x14ac:dyDescent="0.25">
      <c r="A2691" s="24" t="s">
        <v>188</v>
      </c>
      <c r="B2691" s="24" t="s">
        <v>189</v>
      </c>
      <c r="C2691" s="24" t="s">
        <v>190</v>
      </c>
      <c r="D2691" s="24" t="s">
        <v>187</v>
      </c>
      <c r="E2691" s="24">
        <v>2019</v>
      </c>
      <c r="F2691" s="24" t="s">
        <v>139</v>
      </c>
      <c r="G2691" s="24" t="s">
        <v>137</v>
      </c>
      <c r="H2691" s="24">
        <v>1000</v>
      </c>
      <c r="I2691" s="25">
        <v>0</v>
      </c>
      <c r="J2691" s="25">
        <v>0</v>
      </c>
      <c r="K2691" s="25">
        <v>2.7799999999999999E-9</v>
      </c>
      <c r="L2691" s="25">
        <v>2.7900000000000002E-10</v>
      </c>
      <c r="M2691" s="25">
        <v>4.33E-10</v>
      </c>
      <c r="N2691" s="25">
        <v>8.7599999999999997E-10</v>
      </c>
      <c r="O2691" s="25">
        <f t="shared" si="226"/>
        <v>2.7900000000000002E-10</v>
      </c>
      <c r="P2691" s="25">
        <f t="shared" si="227"/>
        <v>4.33E-10</v>
      </c>
      <c r="Q2691" s="25">
        <f t="shared" si="228"/>
        <v>8.7599999999999997E-10</v>
      </c>
      <c r="R2691" s="25">
        <f t="shared" si="230"/>
        <v>0</v>
      </c>
      <c r="S2691" s="25">
        <f t="shared" si="230"/>
        <v>0</v>
      </c>
      <c r="T2691" s="25">
        <f t="shared" si="230"/>
        <v>1.1251893660531697E-5</v>
      </c>
      <c r="U2691" s="25">
        <f t="shared" si="229"/>
        <v>1.129236809815951E-6</v>
      </c>
      <c r="V2691" s="25">
        <f t="shared" si="229"/>
        <v>1.7525431492842538E-6</v>
      </c>
      <c r="W2691" s="25">
        <f t="shared" si="229"/>
        <v>3.5455607361963188E-6</v>
      </c>
      <c r="X2691" s="25">
        <f t="shared" si="229"/>
        <v>1.129236809815951E-6</v>
      </c>
      <c r="Y2691" s="25">
        <f t="shared" si="229"/>
        <v>1.7525431492842538E-6</v>
      </c>
      <c r="Z2691" s="25">
        <f t="shared" si="229"/>
        <v>3.5455607361963188E-6</v>
      </c>
    </row>
    <row r="2692" spans="1:26" s="24" customFormat="1" x14ac:dyDescent="0.25">
      <c r="A2692" s="24" t="s">
        <v>188</v>
      </c>
      <c r="B2692" s="24" t="s">
        <v>189</v>
      </c>
      <c r="C2692" s="24" t="s">
        <v>190</v>
      </c>
      <c r="D2692" s="24" t="s">
        <v>187</v>
      </c>
      <c r="E2692" s="24">
        <v>2019</v>
      </c>
      <c r="F2692" s="24" t="s">
        <v>139</v>
      </c>
      <c r="G2692" s="24" t="s">
        <v>137</v>
      </c>
      <c r="H2692" s="24">
        <v>2500</v>
      </c>
      <c r="I2692" s="25">
        <v>0</v>
      </c>
      <c r="J2692" s="25">
        <v>0</v>
      </c>
      <c r="K2692" s="25">
        <v>6.6399999999999998E-10</v>
      </c>
      <c r="L2692" s="25">
        <v>5.9300000000000005E-11</v>
      </c>
      <c r="M2692" s="25">
        <v>9.7100000000000006E-11</v>
      </c>
      <c r="N2692" s="25">
        <v>1.88E-10</v>
      </c>
      <c r="O2692" s="25">
        <f t="shared" si="226"/>
        <v>5.9300000000000005E-11</v>
      </c>
      <c r="P2692" s="25">
        <f t="shared" si="227"/>
        <v>9.7100000000000006E-11</v>
      </c>
      <c r="Q2692" s="25">
        <f t="shared" si="228"/>
        <v>1.88E-10</v>
      </c>
      <c r="R2692" s="25">
        <f t="shared" si="230"/>
        <v>0</v>
      </c>
      <c r="S2692" s="25">
        <f t="shared" si="230"/>
        <v>0</v>
      </c>
      <c r="T2692" s="25">
        <f t="shared" si="230"/>
        <v>2.6875026584867075E-6</v>
      </c>
      <c r="U2692" s="25">
        <f t="shared" si="229"/>
        <v>2.4001341513292434E-7</v>
      </c>
      <c r="V2692" s="25">
        <f t="shared" si="229"/>
        <v>3.9300678936605322E-7</v>
      </c>
      <c r="W2692" s="25">
        <f t="shared" si="229"/>
        <v>7.60919427402863E-7</v>
      </c>
      <c r="X2692" s="25">
        <f t="shared" si="229"/>
        <v>2.4001341513292434E-7</v>
      </c>
      <c r="Y2692" s="25">
        <f t="shared" si="229"/>
        <v>3.9300678936605322E-7</v>
      </c>
      <c r="Z2692" s="25">
        <f t="shared" si="229"/>
        <v>7.60919427402863E-7</v>
      </c>
    </row>
    <row r="2693" spans="1:26" s="24" customFormat="1" x14ac:dyDescent="0.25">
      <c r="A2693" s="24" t="s">
        <v>188</v>
      </c>
      <c r="B2693" s="24" t="s">
        <v>189</v>
      </c>
      <c r="C2693" s="24" t="s">
        <v>190</v>
      </c>
      <c r="D2693" s="24" t="s">
        <v>187</v>
      </c>
      <c r="E2693" s="24">
        <v>2019</v>
      </c>
      <c r="F2693" s="24" t="s">
        <v>139</v>
      </c>
      <c r="G2693" s="24" t="s">
        <v>137</v>
      </c>
      <c r="H2693" s="24">
        <v>5000</v>
      </c>
      <c r="I2693" s="25">
        <v>0</v>
      </c>
      <c r="J2693" s="25">
        <v>0</v>
      </c>
      <c r="K2693" s="25">
        <v>2.25E-10</v>
      </c>
      <c r="L2693" s="25">
        <v>1.8700000000000001E-11</v>
      </c>
      <c r="M2693" s="25">
        <v>3.1599999999999999E-11</v>
      </c>
      <c r="N2693" s="25">
        <v>5.8800000000000006E-11</v>
      </c>
      <c r="O2693" s="25">
        <f t="shared" si="226"/>
        <v>1.8700000000000001E-11</v>
      </c>
      <c r="P2693" s="25">
        <f t="shared" si="227"/>
        <v>3.1599999999999999E-11</v>
      </c>
      <c r="Q2693" s="25">
        <f t="shared" si="228"/>
        <v>5.8800000000000006E-11</v>
      </c>
      <c r="R2693" s="25">
        <f t="shared" si="230"/>
        <v>0</v>
      </c>
      <c r="S2693" s="25">
        <f t="shared" si="230"/>
        <v>0</v>
      </c>
      <c r="T2693" s="25">
        <f t="shared" si="230"/>
        <v>9.1067484662576692E-7</v>
      </c>
      <c r="U2693" s="25">
        <f t="shared" si="229"/>
        <v>7.5687198364008185E-8</v>
      </c>
      <c r="V2693" s="25">
        <f t="shared" si="229"/>
        <v>1.2789922290388547E-7</v>
      </c>
      <c r="W2693" s="25">
        <f t="shared" si="229"/>
        <v>2.3798969325153377E-7</v>
      </c>
      <c r="X2693" s="25">
        <f t="shared" si="229"/>
        <v>7.5687198364008185E-8</v>
      </c>
      <c r="Y2693" s="25">
        <f t="shared" si="229"/>
        <v>1.2789922290388547E-7</v>
      </c>
      <c r="Z2693" s="25">
        <f t="shared" si="229"/>
        <v>2.3798969325153377E-7</v>
      </c>
    </row>
    <row r="2694" spans="1:26" s="24" customFormat="1" x14ac:dyDescent="0.25">
      <c r="A2694" s="24" t="s">
        <v>188</v>
      </c>
      <c r="B2694" s="24" t="s">
        <v>189</v>
      </c>
      <c r="C2694" s="24" t="s">
        <v>190</v>
      </c>
      <c r="D2694" s="24" t="s">
        <v>187</v>
      </c>
      <c r="E2694" s="24">
        <v>2019</v>
      </c>
      <c r="F2694" s="24" t="s">
        <v>139</v>
      </c>
      <c r="G2694" s="24" t="s">
        <v>137</v>
      </c>
      <c r="H2694" s="24">
        <v>10000</v>
      </c>
      <c r="I2694" s="25">
        <v>0</v>
      </c>
      <c r="J2694" s="25">
        <v>0</v>
      </c>
      <c r="K2694" s="25">
        <v>7.6900000000000001E-11</v>
      </c>
      <c r="L2694" s="25">
        <v>6.0599999999999996E-12</v>
      </c>
      <c r="M2694" s="25">
        <v>1.0399999999999999E-11</v>
      </c>
      <c r="N2694" s="25">
        <v>1.8500000000000001E-11</v>
      </c>
      <c r="O2694" s="25">
        <f t="shared" ref="O2694:O2757" si="231">L2694*(78/78)</f>
        <v>6.0599999999999996E-12</v>
      </c>
      <c r="P2694" s="25">
        <f t="shared" ref="P2694:P2757" si="232">M2694*(33/33)</f>
        <v>1.0399999999999999E-11</v>
      </c>
      <c r="Q2694" s="25">
        <f t="shared" ref="Q2694:Q2757" si="233">N2694*(33/33)</f>
        <v>1.8500000000000001E-11</v>
      </c>
      <c r="R2694" s="25">
        <f t="shared" si="230"/>
        <v>0</v>
      </c>
      <c r="S2694" s="25">
        <f t="shared" si="230"/>
        <v>0</v>
      </c>
      <c r="T2694" s="25">
        <f t="shared" si="230"/>
        <v>3.1124842535787321E-7</v>
      </c>
      <c r="U2694" s="25">
        <f t="shared" si="229"/>
        <v>2.4527509202453986E-8</v>
      </c>
      <c r="V2694" s="25">
        <f t="shared" si="229"/>
        <v>4.209341513292434E-8</v>
      </c>
      <c r="W2694" s="25">
        <f t="shared" si="229"/>
        <v>7.4877709611451942E-8</v>
      </c>
      <c r="X2694" s="25">
        <f t="shared" si="229"/>
        <v>2.4527509202453986E-8</v>
      </c>
      <c r="Y2694" s="25">
        <f t="shared" si="229"/>
        <v>4.209341513292434E-8</v>
      </c>
      <c r="Z2694" s="25">
        <f t="shared" si="229"/>
        <v>7.4877709611451942E-8</v>
      </c>
    </row>
    <row r="2695" spans="1:26" s="24" customFormat="1" x14ac:dyDescent="0.25">
      <c r="A2695" s="24" t="s">
        <v>188</v>
      </c>
      <c r="B2695" s="24" t="s">
        <v>189</v>
      </c>
      <c r="C2695" s="24" t="s">
        <v>190</v>
      </c>
      <c r="D2695" s="24" t="s">
        <v>187</v>
      </c>
      <c r="E2695" s="24">
        <v>2019</v>
      </c>
      <c r="F2695" s="24" t="s">
        <v>139</v>
      </c>
      <c r="G2695" s="24" t="s">
        <v>138</v>
      </c>
      <c r="H2695" s="24">
        <v>10</v>
      </c>
      <c r="I2695" s="25">
        <v>0</v>
      </c>
      <c r="J2695" s="25">
        <v>3.2699999999999999E-16</v>
      </c>
      <c r="K2695" s="25">
        <v>4.3499999999999998E-12</v>
      </c>
      <c r="L2695" s="25">
        <v>9.3600000000000005E-13</v>
      </c>
      <c r="M2695" s="25">
        <v>1.2600000000000001E-12</v>
      </c>
      <c r="N2695" s="25">
        <v>1.6400000000000001E-12</v>
      </c>
      <c r="O2695" s="25">
        <f t="shared" si="231"/>
        <v>9.3600000000000005E-13</v>
      </c>
      <c r="P2695" s="25">
        <f t="shared" si="232"/>
        <v>1.2600000000000001E-12</v>
      </c>
      <c r="Q2695" s="25">
        <f t="shared" si="233"/>
        <v>1.6400000000000001E-12</v>
      </c>
      <c r="R2695" s="25">
        <f t="shared" si="230"/>
        <v>0</v>
      </c>
      <c r="S2695" s="25">
        <f t="shared" si="230"/>
        <v>1.3235141104294478E-12</v>
      </c>
      <c r="T2695" s="25">
        <f t="shared" si="230"/>
        <v>1.760638036809816E-8</v>
      </c>
      <c r="U2695" s="25">
        <f t="shared" si="229"/>
        <v>3.7884073619631903E-9</v>
      </c>
      <c r="V2695" s="25">
        <f t="shared" si="229"/>
        <v>5.0997791411042955E-9</v>
      </c>
      <c r="W2695" s="25">
        <f t="shared" si="229"/>
        <v>6.6378077709611459E-9</v>
      </c>
      <c r="X2695" s="25">
        <f t="shared" si="229"/>
        <v>3.7884073619631903E-9</v>
      </c>
      <c r="Y2695" s="25">
        <f t="shared" si="229"/>
        <v>5.0997791411042955E-9</v>
      </c>
      <c r="Z2695" s="25">
        <f t="shared" si="229"/>
        <v>6.6378077709611459E-9</v>
      </c>
    </row>
    <row r="2696" spans="1:26" s="24" customFormat="1" x14ac:dyDescent="0.25">
      <c r="A2696" s="24" t="s">
        <v>188</v>
      </c>
      <c r="B2696" s="24" t="s">
        <v>189</v>
      </c>
      <c r="C2696" s="24" t="s">
        <v>190</v>
      </c>
      <c r="D2696" s="24" t="s">
        <v>187</v>
      </c>
      <c r="E2696" s="24">
        <v>2019</v>
      </c>
      <c r="F2696" s="24" t="s">
        <v>139</v>
      </c>
      <c r="G2696" s="24" t="s">
        <v>138</v>
      </c>
      <c r="H2696" s="24">
        <v>30</v>
      </c>
      <c r="I2696" s="25">
        <v>0</v>
      </c>
      <c r="J2696" s="25">
        <v>1.48E-11</v>
      </c>
      <c r="K2696" s="25">
        <v>1.5300000000000001E-9</v>
      </c>
      <c r="L2696" s="25">
        <v>2.2799999999999999E-10</v>
      </c>
      <c r="M2696" s="25">
        <v>2.99E-10</v>
      </c>
      <c r="N2696" s="25">
        <v>4.3100000000000001E-10</v>
      </c>
      <c r="O2696" s="25">
        <f t="shared" si="231"/>
        <v>2.2799999999999999E-10</v>
      </c>
      <c r="P2696" s="25">
        <f t="shared" si="232"/>
        <v>2.99E-10</v>
      </c>
      <c r="Q2696" s="25">
        <f t="shared" si="233"/>
        <v>4.3100000000000001E-10</v>
      </c>
      <c r="R2696" s="25">
        <f t="shared" si="230"/>
        <v>0</v>
      </c>
      <c r="S2696" s="25">
        <f t="shared" si="230"/>
        <v>5.9902167689161556E-8</v>
      </c>
      <c r="T2696" s="25">
        <f t="shared" si="230"/>
        <v>6.1925889570552158E-6</v>
      </c>
      <c r="U2696" s="25">
        <f t="shared" si="229"/>
        <v>9.2281717791411036E-7</v>
      </c>
      <c r="V2696" s="25">
        <f t="shared" si="229"/>
        <v>1.2101856850715746E-6</v>
      </c>
      <c r="W2696" s="25">
        <f t="shared" si="229"/>
        <v>1.7444482617586912E-6</v>
      </c>
      <c r="X2696" s="25">
        <f t="shared" si="229"/>
        <v>9.2281717791411036E-7</v>
      </c>
      <c r="Y2696" s="25">
        <f t="shared" si="229"/>
        <v>1.2101856850715746E-6</v>
      </c>
      <c r="Z2696" s="25">
        <f t="shared" si="229"/>
        <v>1.7444482617586912E-6</v>
      </c>
    </row>
    <row r="2697" spans="1:26" s="24" customFormat="1" x14ac:dyDescent="0.25">
      <c r="A2697" s="24" t="s">
        <v>188</v>
      </c>
      <c r="B2697" s="24" t="s">
        <v>189</v>
      </c>
      <c r="C2697" s="24" t="s">
        <v>190</v>
      </c>
      <c r="D2697" s="24" t="s">
        <v>187</v>
      </c>
      <c r="E2697" s="24">
        <v>2019</v>
      </c>
      <c r="F2697" s="24" t="s">
        <v>139</v>
      </c>
      <c r="G2697" s="24" t="s">
        <v>138</v>
      </c>
      <c r="H2697" s="24" t="s">
        <v>135</v>
      </c>
      <c r="I2697" s="25">
        <v>0</v>
      </c>
      <c r="J2697" s="25">
        <v>1.5899999999999999E-10</v>
      </c>
      <c r="K2697" s="25">
        <v>1.16E-8</v>
      </c>
      <c r="L2697" s="25">
        <v>6.1299999999999995E-10</v>
      </c>
      <c r="M2697" s="25">
        <v>2.04E-9</v>
      </c>
      <c r="N2697" s="25">
        <v>5.04E-9</v>
      </c>
      <c r="O2697" s="25">
        <f t="shared" si="231"/>
        <v>6.1299999999999995E-10</v>
      </c>
      <c r="P2697" s="25">
        <f t="shared" si="232"/>
        <v>2.04E-9</v>
      </c>
      <c r="Q2697" s="25">
        <f t="shared" si="233"/>
        <v>5.04E-9</v>
      </c>
      <c r="R2697" s="25">
        <f t="shared" si="230"/>
        <v>0</v>
      </c>
      <c r="S2697" s="25">
        <f t="shared" si="230"/>
        <v>6.4354355828220861E-7</v>
      </c>
      <c r="T2697" s="25">
        <f t="shared" si="230"/>
        <v>4.6950347648261757E-5</v>
      </c>
      <c r="U2697" s="25">
        <f t="shared" si="229"/>
        <v>2.4810830265848668E-6</v>
      </c>
      <c r="V2697" s="25">
        <f t="shared" si="229"/>
        <v>8.2567852760736205E-6</v>
      </c>
      <c r="W2697" s="25">
        <f t="shared" si="229"/>
        <v>2.0399116564417179E-5</v>
      </c>
      <c r="X2697" s="25">
        <f t="shared" si="229"/>
        <v>2.4810830265848668E-6</v>
      </c>
      <c r="Y2697" s="25">
        <f t="shared" si="229"/>
        <v>8.2567852760736205E-6</v>
      </c>
      <c r="Z2697" s="25">
        <f t="shared" si="229"/>
        <v>2.0399116564417179E-5</v>
      </c>
    </row>
    <row r="2698" spans="1:26" s="24" customFormat="1" x14ac:dyDescent="0.25">
      <c r="A2698" s="24" t="s">
        <v>188</v>
      </c>
      <c r="B2698" s="24" t="s">
        <v>189</v>
      </c>
      <c r="C2698" s="24" t="s">
        <v>190</v>
      </c>
      <c r="D2698" s="24" t="s">
        <v>187</v>
      </c>
      <c r="E2698" s="24">
        <v>2019</v>
      </c>
      <c r="F2698" s="24" t="s">
        <v>139</v>
      </c>
      <c r="G2698" s="24" t="s">
        <v>138</v>
      </c>
      <c r="H2698" s="24">
        <v>60</v>
      </c>
      <c r="I2698" s="25">
        <v>0</v>
      </c>
      <c r="J2698" s="25">
        <v>5.2500000000000005E-10</v>
      </c>
      <c r="K2698" s="25">
        <v>2.29E-8</v>
      </c>
      <c r="L2698" s="25">
        <v>3.0199999999999999E-9</v>
      </c>
      <c r="M2698" s="25">
        <v>4.3699999999999996E-9</v>
      </c>
      <c r="N2698" s="25">
        <v>7.6799999999999999E-9</v>
      </c>
      <c r="O2698" s="25">
        <f t="shared" si="231"/>
        <v>3.0199999999999999E-9</v>
      </c>
      <c r="P2698" s="25">
        <f t="shared" si="232"/>
        <v>4.3699999999999996E-9</v>
      </c>
      <c r="Q2698" s="25">
        <f t="shared" si="233"/>
        <v>7.6799999999999999E-9</v>
      </c>
      <c r="R2698" s="25">
        <f t="shared" si="230"/>
        <v>0</v>
      </c>
      <c r="S2698" s="25">
        <f t="shared" si="230"/>
        <v>2.1249079754601231E-6</v>
      </c>
      <c r="T2698" s="25">
        <f t="shared" si="230"/>
        <v>9.268646216768917E-5</v>
      </c>
      <c r="U2698" s="25">
        <f t="shared" si="229"/>
        <v>1.2223280163599181E-5</v>
      </c>
      <c r="V2698" s="25">
        <f t="shared" si="229"/>
        <v>1.7687329243353781E-5</v>
      </c>
      <c r="W2698" s="25">
        <f t="shared" si="229"/>
        <v>3.1084368098159507E-5</v>
      </c>
      <c r="X2698" s="25">
        <f t="shared" si="229"/>
        <v>1.2223280163599181E-5</v>
      </c>
      <c r="Y2698" s="25">
        <f t="shared" si="229"/>
        <v>1.7687329243353781E-5</v>
      </c>
      <c r="Z2698" s="25">
        <f t="shared" si="229"/>
        <v>3.1084368098159507E-5</v>
      </c>
    </row>
    <row r="2699" spans="1:26" s="24" customFormat="1" x14ac:dyDescent="0.25">
      <c r="A2699" s="24" t="s">
        <v>188</v>
      </c>
      <c r="B2699" s="24" t="s">
        <v>189</v>
      </c>
      <c r="C2699" s="24" t="s">
        <v>190</v>
      </c>
      <c r="D2699" s="24" t="s">
        <v>187</v>
      </c>
      <c r="E2699" s="24">
        <v>2019</v>
      </c>
      <c r="F2699" s="24" t="s">
        <v>139</v>
      </c>
      <c r="G2699" s="24" t="s">
        <v>138</v>
      </c>
      <c r="H2699" s="24">
        <v>100</v>
      </c>
      <c r="I2699" s="25">
        <v>0</v>
      </c>
      <c r="J2699" s="25">
        <v>1.2799999999999999E-9</v>
      </c>
      <c r="K2699" s="25">
        <v>5.3599999999999997E-8</v>
      </c>
      <c r="L2699" s="25">
        <v>6.8999999999999997E-9</v>
      </c>
      <c r="M2699" s="25">
        <v>1.0099999999999999E-8</v>
      </c>
      <c r="N2699" s="25">
        <v>1.7500000000000001E-8</v>
      </c>
      <c r="O2699" s="25">
        <f t="shared" si="231"/>
        <v>6.8999999999999997E-9</v>
      </c>
      <c r="P2699" s="25">
        <f t="shared" si="232"/>
        <v>1.0099999999999999E-8</v>
      </c>
      <c r="Q2699" s="25">
        <f t="shared" si="233"/>
        <v>1.7500000000000001E-8</v>
      </c>
      <c r="R2699" s="25">
        <f t="shared" si="230"/>
        <v>0</v>
      </c>
      <c r="S2699" s="25">
        <f t="shared" si="230"/>
        <v>5.1807280163599181E-6</v>
      </c>
      <c r="T2699" s="25">
        <f t="shared" si="230"/>
        <v>2.1694298568507157E-4</v>
      </c>
      <c r="U2699" s="25">
        <f t="shared" si="229"/>
        <v>2.7927361963190183E-5</v>
      </c>
      <c r="V2699" s="25">
        <f t="shared" si="229"/>
        <v>4.0879182004089974E-5</v>
      </c>
      <c r="W2699" s="25">
        <f t="shared" si="229"/>
        <v>7.0830265848670766E-5</v>
      </c>
      <c r="X2699" s="25">
        <f t="shared" si="229"/>
        <v>2.7927361963190183E-5</v>
      </c>
      <c r="Y2699" s="25">
        <f t="shared" si="229"/>
        <v>4.0879182004089974E-5</v>
      </c>
      <c r="Z2699" s="25">
        <f t="shared" si="229"/>
        <v>7.0830265848670766E-5</v>
      </c>
    </row>
    <row r="2700" spans="1:26" s="24" customFormat="1" x14ac:dyDescent="0.25">
      <c r="A2700" s="24" t="s">
        <v>188</v>
      </c>
      <c r="B2700" s="24" t="s">
        <v>189</v>
      </c>
      <c r="C2700" s="24" t="s">
        <v>190</v>
      </c>
      <c r="D2700" s="24" t="s">
        <v>187</v>
      </c>
      <c r="E2700" s="24">
        <v>2019</v>
      </c>
      <c r="F2700" s="24" t="s">
        <v>139</v>
      </c>
      <c r="G2700" s="24" t="s">
        <v>138</v>
      </c>
      <c r="H2700" s="24" t="s">
        <v>136</v>
      </c>
      <c r="I2700" s="25">
        <v>0</v>
      </c>
      <c r="J2700" s="25">
        <v>2.2900000000000001E-10</v>
      </c>
      <c r="K2700" s="25">
        <v>1.7199999999999999E-8</v>
      </c>
      <c r="L2700" s="25">
        <v>1.3399999999999999E-9</v>
      </c>
      <c r="M2700" s="25">
        <v>2.52E-9</v>
      </c>
      <c r="N2700" s="25">
        <v>8.0600000000000007E-9</v>
      </c>
      <c r="O2700" s="25">
        <f t="shared" si="231"/>
        <v>1.3399999999999999E-9</v>
      </c>
      <c r="P2700" s="25">
        <f t="shared" si="232"/>
        <v>2.52E-9</v>
      </c>
      <c r="Q2700" s="25">
        <f t="shared" si="233"/>
        <v>8.0600000000000007E-9</v>
      </c>
      <c r="R2700" s="25">
        <f t="shared" si="230"/>
        <v>0</v>
      </c>
      <c r="S2700" s="25">
        <f t="shared" si="230"/>
        <v>9.2686462167689162E-7</v>
      </c>
      <c r="T2700" s="25">
        <f t="shared" si="230"/>
        <v>6.9616032719836395E-5</v>
      </c>
      <c r="U2700" s="25">
        <f t="shared" si="229"/>
        <v>5.4235746421267891E-6</v>
      </c>
      <c r="V2700" s="25">
        <f t="shared" si="229"/>
        <v>1.0199558282208589E-5</v>
      </c>
      <c r="W2700" s="25">
        <f t="shared" si="229"/>
        <v>3.2622396728016358E-5</v>
      </c>
      <c r="X2700" s="25">
        <f t="shared" si="229"/>
        <v>5.4235746421267891E-6</v>
      </c>
      <c r="Y2700" s="25">
        <f t="shared" si="229"/>
        <v>1.0199558282208589E-5</v>
      </c>
      <c r="Z2700" s="25">
        <f t="shared" si="229"/>
        <v>3.2622396728016358E-5</v>
      </c>
    </row>
    <row r="2701" spans="1:26" s="24" customFormat="1" x14ac:dyDescent="0.25">
      <c r="A2701" s="24" t="s">
        <v>188</v>
      </c>
      <c r="B2701" s="24" t="s">
        <v>189</v>
      </c>
      <c r="C2701" s="24" t="s">
        <v>190</v>
      </c>
      <c r="D2701" s="24" t="s">
        <v>187</v>
      </c>
      <c r="E2701" s="24">
        <v>2019</v>
      </c>
      <c r="F2701" s="24" t="s">
        <v>139</v>
      </c>
      <c r="G2701" s="24" t="s">
        <v>138</v>
      </c>
      <c r="H2701" s="24">
        <v>1000</v>
      </c>
      <c r="I2701" s="25">
        <v>0</v>
      </c>
      <c r="J2701" s="25">
        <v>1.2899999999999999E-10</v>
      </c>
      <c r="K2701" s="25">
        <v>1.0800000000000001E-8</v>
      </c>
      <c r="L2701" s="25">
        <v>9.27E-10</v>
      </c>
      <c r="M2701" s="25">
        <v>1.6399999999999999E-9</v>
      </c>
      <c r="N2701" s="25">
        <v>3.3000000000000002E-9</v>
      </c>
      <c r="O2701" s="25">
        <f t="shared" si="231"/>
        <v>9.27E-10</v>
      </c>
      <c r="P2701" s="25">
        <f t="shared" si="232"/>
        <v>1.6399999999999999E-9</v>
      </c>
      <c r="Q2701" s="25">
        <f t="shared" si="233"/>
        <v>3.3000000000000002E-9</v>
      </c>
      <c r="R2701" s="25">
        <f t="shared" si="230"/>
        <v>0</v>
      </c>
      <c r="S2701" s="25">
        <f t="shared" si="230"/>
        <v>5.2212024539877306E-7</v>
      </c>
      <c r="T2701" s="25">
        <f t="shared" si="230"/>
        <v>4.3712392638036814E-5</v>
      </c>
      <c r="U2701" s="25">
        <f t="shared" si="229"/>
        <v>3.7519803680981594E-6</v>
      </c>
      <c r="V2701" s="25">
        <f t="shared" si="229"/>
        <v>6.6378077709611455E-6</v>
      </c>
      <c r="W2701" s="25">
        <f t="shared" si="229"/>
        <v>1.3356564417177914E-5</v>
      </c>
      <c r="X2701" s="25">
        <f t="shared" si="229"/>
        <v>3.7519803680981594E-6</v>
      </c>
      <c r="Y2701" s="25">
        <f t="shared" si="229"/>
        <v>6.6378077709611455E-6</v>
      </c>
      <c r="Z2701" s="25">
        <f t="shared" si="229"/>
        <v>1.3356564417177914E-5</v>
      </c>
    </row>
    <row r="2702" spans="1:26" s="24" customFormat="1" x14ac:dyDescent="0.25">
      <c r="A2702" s="24" t="s">
        <v>188</v>
      </c>
      <c r="B2702" s="24" t="s">
        <v>189</v>
      </c>
      <c r="C2702" s="24" t="s">
        <v>190</v>
      </c>
      <c r="D2702" s="24" t="s">
        <v>187</v>
      </c>
      <c r="E2702" s="24">
        <v>2019</v>
      </c>
      <c r="F2702" s="24" t="s">
        <v>139</v>
      </c>
      <c r="G2702" s="24" t="s">
        <v>138</v>
      </c>
      <c r="H2702" s="24">
        <v>2500</v>
      </c>
      <c r="I2702" s="25">
        <v>0</v>
      </c>
      <c r="J2702" s="25">
        <v>5.5200000000000001E-11</v>
      </c>
      <c r="K2702" s="25">
        <v>5.1300000000000003E-9</v>
      </c>
      <c r="L2702" s="25">
        <v>4.6800000000000004E-10</v>
      </c>
      <c r="M2702" s="25">
        <v>7.4000000000000003E-10</v>
      </c>
      <c r="N2702" s="25">
        <v>1.56E-9</v>
      </c>
      <c r="O2702" s="25">
        <f t="shared" si="231"/>
        <v>4.6800000000000004E-10</v>
      </c>
      <c r="P2702" s="25">
        <f t="shared" si="232"/>
        <v>7.4000000000000003E-10</v>
      </c>
      <c r="Q2702" s="25">
        <f t="shared" si="233"/>
        <v>1.56E-9</v>
      </c>
      <c r="R2702" s="25">
        <f t="shared" si="230"/>
        <v>0</v>
      </c>
      <c r="S2702" s="25">
        <f t="shared" si="230"/>
        <v>2.2341889570552147E-7</v>
      </c>
      <c r="T2702" s="25">
        <f t="shared" si="230"/>
        <v>2.0763386503067487E-5</v>
      </c>
      <c r="U2702" s="25">
        <f t="shared" si="229"/>
        <v>1.8942036809815952E-6</v>
      </c>
      <c r="V2702" s="25">
        <f t="shared" si="229"/>
        <v>2.9951083844580778E-6</v>
      </c>
      <c r="W2702" s="25">
        <f t="shared" si="229"/>
        <v>6.3140122699386501E-6</v>
      </c>
      <c r="X2702" s="25">
        <f t="shared" si="229"/>
        <v>1.8942036809815952E-6</v>
      </c>
      <c r="Y2702" s="25">
        <f t="shared" si="229"/>
        <v>2.9951083844580778E-6</v>
      </c>
      <c r="Z2702" s="25">
        <f t="shared" si="229"/>
        <v>6.3140122699386501E-6</v>
      </c>
    </row>
    <row r="2703" spans="1:26" s="24" customFormat="1" x14ac:dyDescent="0.25">
      <c r="A2703" s="24" t="s">
        <v>188</v>
      </c>
      <c r="B2703" s="24" t="s">
        <v>189</v>
      </c>
      <c r="C2703" s="24" t="s">
        <v>190</v>
      </c>
      <c r="D2703" s="24" t="s">
        <v>187</v>
      </c>
      <c r="E2703" s="24">
        <v>2019</v>
      </c>
      <c r="F2703" s="24" t="s">
        <v>139</v>
      </c>
      <c r="G2703" s="24" t="s">
        <v>138</v>
      </c>
      <c r="H2703" s="24">
        <v>5000</v>
      </c>
      <c r="I2703" s="25">
        <v>0</v>
      </c>
      <c r="J2703" s="25">
        <v>3.67E-11</v>
      </c>
      <c r="K2703" s="25">
        <v>2.5500000000000001E-9</v>
      </c>
      <c r="L2703" s="25">
        <v>2.4699999999999997E-10</v>
      </c>
      <c r="M2703" s="25">
        <v>3.8400000000000002E-10</v>
      </c>
      <c r="N2703" s="25">
        <v>7.5299999999999998E-10</v>
      </c>
      <c r="O2703" s="25">
        <f t="shared" si="231"/>
        <v>2.4699999999999997E-10</v>
      </c>
      <c r="P2703" s="25">
        <f t="shared" si="232"/>
        <v>3.8400000000000002E-10</v>
      </c>
      <c r="Q2703" s="25">
        <f t="shared" si="233"/>
        <v>7.5299999999999998E-10</v>
      </c>
      <c r="R2703" s="25">
        <f t="shared" si="230"/>
        <v>0</v>
      </c>
      <c r="S2703" s="25">
        <f t="shared" si="230"/>
        <v>1.4854118609406954E-7</v>
      </c>
      <c r="T2703" s="25">
        <f t="shared" si="230"/>
        <v>1.0320981595092024E-5</v>
      </c>
      <c r="U2703" s="25">
        <f t="shared" si="230"/>
        <v>9.9971860940695295E-7</v>
      </c>
      <c r="V2703" s="25">
        <f t="shared" si="230"/>
        <v>1.5542184049079754E-6</v>
      </c>
      <c r="W2703" s="25">
        <f t="shared" si="230"/>
        <v>3.0477251533742333E-6</v>
      </c>
      <c r="X2703" s="25">
        <f t="shared" si="230"/>
        <v>9.9971860940695295E-7</v>
      </c>
      <c r="Y2703" s="25">
        <f t="shared" si="230"/>
        <v>1.5542184049079754E-6</v>
      </c>
      <c r="Z2703" s="25">
        <f t="shared" si="230"/>
        <v>3.0477251533742333E-6</v>
      </c>
    </row>
    <row r="2704" spans="1:26" s="24" customFormat="1" x14ac:dyDescent="0.25">
      <c r="A2704" s="24" t="s">
        <v>188</v>
      </c>
      <c r="B2704" s="24" t="s">
        <v>189</v>
      </c>
      <c r="C2704" s="24" t="s">
        <v>190</v>
      </c>
      <c r="D2704" s="24" t="s">
        <v>187</v>
      </c>
      <c r="E2704" s="24">
        <v>2019</v>
      </c>
      <c r="F2704" s="24" t="s">
        <v>139</v>
      </c>
      <c r="G2704" s="24" t="s">
        <v>138</v>
      </c>
      <c r="H2704" s="24">
        <v>10000</v>
      </c>
      <c r="I2704" s="25">
        <v>0</v>
      </c>
      <c r="J2704" s="25">
        <v>2.21E-11</v>
      </c>
      <c r="K2704" s="25">
        <v>1.1599999999999999E-9</v>
      </c>
      <c r="L2704" s="25">
        <v>1.16E-10</v>
      </c>
      <c r="M2704" s="25">
        <v>1.71E-10</v>
      </c>
      <c r="N2704" s="25">
        <v>3.1599999999999999E-10</v>
      </c>
      <c r="O2704" s="25">
        <f t="shared" si="231"/>
        <v>1.16E-10</v>
      </c>
      <c r="P2704" s="25">
        <f t="shared" si="232"/>
        <v>1.71E-10</v>
      </c>
      <c r="Q2704" s="25">
        <f t="shared" si="233"/>
        <v>3.1599999999999999E-10</v>
      </c>
      <c r="R2704" s="25">
        <f t="shared" si="230"/>
        <v>0</v>
      </c>
      <c r="S2704" s="25">
        <f t="shared" si="230"/>
        <v>8.9448507157464213E-8</v>
      </c>
      <c r="T2704" s="25">
        <f t="shared" si="230"/>
        <v>4.6950347648261759E-6</v>
      </c>
      <c r="U2704" s="25">
        <f t="shared" si="230"/>
        <v>4.6950347648261759E-7</v>
      </c>
      <c r="V2704" s="25">
        <f t="shared" si="230"/>
        <v>6.9211288343558283E-7</v>
      </c>
      <c r="W2704" s="25">
        <f t="shared" si="230"/>
        <v>1.2789922290388547E-6</v>
      </c>
      <c r="X2704" s="25">
        <f t="shared" si="230"/>
        <v>4.6950347648261759E-7</v>
      </c>
      <c r="Y2704" s="25">
        <f t="shared" si="230"/>
        <v>6.9211288343558283E-7</v>
      </c>
      <c r="Z2704" s="25">
        <f t="shared" si="230"/>
        <v>1.2789922290388547E-6</v>
      </c>
    </row>
    <row r="2705" spans="1:26" s="24" customFormat="1" x14ac:dyDescent="0.25">
      <c r="A2705" s="24" t="s">
        <v>188</v>
      </c>
      <c r="B2705" s="24" t="s">
        <v>189</v>
      </c>
      <c r="C2705" s="24" t="s">
        <v>190</v>
      </c>
      <c r="D2705" s="24" t="s">
        <v>187</v>
      </c>
      <c r="E2705" s="24" t="s">
        <v>191</v>
      </c>
      <c r="F2705" s="24" t="s">
        <v>141</v>
      </c>
      <c r="G2705" s="24" t="s">
        <v>134</v>
      </c>
      <c r="H2705" s="24">
        <v>10</v>
      </c>
      <c r="I2705" s="25">
        <v>0</v>
      </c>
      <c r="J2705" s="25">
        <v>9.2344581396523795E-16</v>
      </c>
      <c r="K2705" s="25">
        <v>6.2321199449272395E-7</v>
      </c>
      <c r="L2705" s="25">
        <v>6.4612857214302494E-8</v>
      </c>
      <c r="M2705" s="25">
        <v>7.3635533458334105E-8</v>
      </c>
      <c r="N2705" s="25">
        <v>1.0236533278329E-7</v>
      </c>
      <c r="O2705" s="25">
        <f t="shared" si="231"/>
        <v>6.4612857214302494E-8</v>
      </c>
      <c r="P2705" s="25">
        <f t="shared" si="232"/>
        <v>7.3635533458334105E-8</v>
      </c>
      <c r="Q2705" s="25">
        <f t="shared" si="233"/>
        <v>1.0236533278329E-7</v>
      </c>
      <c r="R2705" s="25">
        <f t="shared" si="230"/>
        <v>0</v>
      </c>
      <c r="S2705" s="25">
        <f t="shared" si="230"/>
        <v>3.7375949999999977E-12</v>
      </c>
      <c r="T2705" s="25">
        <f t="shared" si="230"/>
        <v>2.5224154999999985E-3</v>
      </c>
      <c r="U2705" s="25">
        <f t="shared" si="230"/>
        <v>2.615169059275E-4</v>
      </c>
      <c r="V2705" s="25">
        <f t="shared" si="230"/>
        <v>2.9803568061499973E-4</v>
      </c>
      <c r="W2705" s="25">
        <f t="shared" si="230"/>
        <v>4.1431792769874761E-4</v>
      </c>
      <c r="X2705" s="25">
        <f t="shared" si="230"/>
        <v>2.615169059275E-4</v>
      </c>
      <c r="Y2705" s="25">
        <f t="shared" si="230"/>
        <v>2.9803568061499973E-4</v>
      </c>
      <c r="Z2705" s="25">
        <f t="shared" si="230"/>
        <v>4.1431792769874761E-4</v>
      </c>
    </row>
    <row r="2706" spans="1:26" s="24" customFormat="1" x14ac:dyDescent="0.25">
      <c r="A2706" s="24" t="s">
        <v>188</v>
      </c>
      <c r="B2706" s="24" t="s">
        <v>189</v>
      </c>
      <c r="C2706" s="24" t="s">
        <v>190</v>
      </c>
      <c r="D2706" s="24" t="s">
        <v>187</v>
      </c>
      <c r="E2706" s="24" t="s">
        <v>191</v>
      </c>
      <c r="F2706" s="24" t="s">
        <v>141</v>
      </c>
      <c r="G2706" s="24" t="s">
        <v>134</v>
      </c>
      <c r="H2706" s="24">
        <v>30</v>
      </c>
      <c r="I2706" s="25">
        <v>0</v>
      </c>
      <c r="J2706" s="25">
        <v>2.1249560226353999E-11</v>
      </c>
      <c r="K2706" s="25">
        <v>2.1750765460792101E-7</v>
      </c>
      <c r="L2706" s="25">
        <v>2.13265146618583E-8</v>
      </c>
      <c r="M2706" s="25">
        <v>2.5299651582962799E-8</v>
      </c>
      <c r="N2706" s="25">
        <v>4.7282976451659699E-8</v>
      </c>
      <c r="O2706" s="25">
        <f t="shared" si="231"/>
        <v>2.13265146618583E-8</v>
      </c>
      <c r="P2706" s="25">
        <f t="shared" si="232"/>
        <v>2.5299651582962799E-8</v>
      </c>
      <c r="Q2706" s="25">
        <f t="shared" si="233"/>
        <v>4.7282976451659699E-8</v>
      </c>
      <c r="R2706" s="25">
        <f t="shared" si="230"/>
        <v>0</v>
      </c>
      <c r="S2706" s="25">
        <f t="shared" si="230"/>
        <v>8.6006399999999674E-8</v>
      </c>
      <c r="T2706" s="25">
        <f t="shared" si="230"/>
        <v>8.8034999999999448E-4</v>
      </c>
      <c r="U2706" s="25">
        <f t="shared" si="230"/>
        <v>8.6317868749999897E-5</v>
      </c>
      <c r="V2706" s="25">
        <f t="shared" si="230"/>
        <v>1.0239891699999995E-4</v>
      </c>
      <c r="W2706" s="25">
        <f t="shared" si="230"/>
        <v>1.9137518812499974E-4</v>
      </c>
      <c r="X2706" s="25">
        <f t="shared" si="230"/>
        <v>8.6317868749999897E-5</v>
      </c>
      <c r="Y2706" s="25">
        <f t="shared" si="230"/>
        <v>1.0239891699999995E-4</v>
      </c>
      <c r="Z2706" s="25">
        <f t="shared" si="230"/>
        <v>1.9137518812499974E-4</v>
      </c>
    </row>
    <row r="2707" spans="1:26" s="24" customFormat="1" x14ac:dyDescent="0.25">
      <c r="A2707" s="24" t="s">
        <v>188</v>
      </c>
      <c r="B2707" s="24" t="s">
        <v>189</v>
      </c>
      <c r="C2707" s="24" t="s">
        <v>190</v>
      </c>
      <c r="D2707" s="24" t="s">
        <v>187</v>
      </c>
      <c r="E2707" s="24" t="s">
        <v>191</v>
      </c>
      <c r="F2707" s="24" t="s">
        <v>141</v>
      </c>
      <c r="G2707" s="24" t="s">
        <v>134</v>
      </c>
      <c r="H2707" s="24" t="s">
        <v>135</v>
      </c>
      <c r="I2707" s="25">
        <v>0</v>
      </c>
      <c r="J2707" s="25">
        <v>2.2834906527890001E-10</v>
      </c>
      <c r="K2707" s="25">
        <v>1.3163656649150899E-7</v>
      </c>
      <c r="L2707" s="25">
        <v>1.3918294682194801E-8</v>
      </c>
      <c r="M2707" s="25">
        <v>1.87637208695432E-8</v>
      </c>
      <c r="N2707" s="25">
        <v>3.4098254562323098E-8</v>
      </c>
      <c r="O2707" s="25">
        <f t="shared" si="231"/>
        <v>1.3918294682194801E-8</v>
      </c>
      <c r="P2707" s="25">
        <f t="shared" si="232"/>
        <v>1.87637208695432E-8</v>
      </c>
      <c r="Q2707" s="25">
        <f t="shared" si="233"/>
        <v>3.4098254562323098E-8</v>
      </c>
      <c r="R2707" s="25">
        <f t="shared" si="230"/>
        <v>0</v>
      </c>
      <c r="S2707" s="25">
        <f t="shared" si="230"/>
        <v>9.2422999999999774E-7</v>
      </c>
      <c r="T2707" s="25">
        <f t="shared" si="230"/>
        <v>5.3279159999998894E-4</v>
      </c>
      <c r="U2707" s="25">
        <f t="shared" si="230"/>
        <v>5.6333514999999891E-5</v>
      </c>
      <c r="V2707" s="25">
        <f t="shared" si="230"/>
        <v>7.5945104999999803E-5</v>
      </c>
      <c r="W2707" s="25">
        <f t="shared" si="230"/>
        <v>1.3801076774999977E-4</v>
      </c>
      <c r="X2707" s="25">
        <f t="shared" si="230"/>
        <v>5.6333514999999891E-5</v>
      </c>
      <c r="Y2707" s="25">
        <f t="shared" si="230"/>
        <v>7.5945104999999803E-5</v>
      </c>
      <c r="Z2707" s="25">
        <f t="shared" si="230"/>
        <v>1.3801076774999977E-4</v>
      </c>
    </row>
    <row r="2708" spans="1:26" s="24" customFormat="1" x14ac:dyDescent="0.25">
      <c r="A2708" s="24" t="s">
        <v>188</v>
      </c>
      <c r="B2708" s="24" t="s">
        <v>189</v>
      </c>
      <c r="C2708" s="24" t="s">
        <v>190</v>
      </c>
      <c r="D2708" s="24" t="s">
        <v>187</v>
      </c>
      <c r="E2708" s="24" t="s">
        <v>191</v>
      </c>
      <c r="F2708" s="24" t="s">
        <v>141</v>
      </c>
      <c r="G2708" s="24" t="s">
        <v>134</v>
      </c>
      <c r="H2708" s="24">
        <v>60</v>
      </c>
      <c r="I2708" s="25">
        <v>0</v>
      </c>
      <c r="J2708" s="25">
        <v>6.6379921685529502E-10</v>
      </c>
      <c r="K2708" s="25">
        <v>1.02503697226151E-7</v>
      </c>
      <c r="L2708" s="25">
        <v>1.26690364351758E-8</v>
      </c>
      <c r="M2708" s="25">
        <v>1.5560895639652302E-8</v>
      </c>
      <c r="N2708" s="25">
        <v>2.64690042725596E-8</v>
      </c>
      <c r="O2708" s="25">
        <f t="shared" si="231"/>
        <v>1.26690364351758E-8</v>
      </c>
      <c r="P2708" s="25">
        <f t="shared" si="232"/>
        <v>1.5560895639652302E-8</v>
      </c>
      <c r="Q2708" s="25">
        <f t="shared" si="233"/>
        <v>2.64690042725596E-8</v>
      </c>
      <c r="R2708" s="25">
        <f t="shared" si="230"/>
        <v>0</v>
      </c>
      <c r="S2708" s="25">
        <f t="shared" si="230"/>
        <v>2.6866900000000002E-6</v>
      </c>
      <c r="T2708" s="25">
        <f t="shared" si="230"/>
        <v>4.1487794999999606E-4</v>
      </c>
      <c r="U2708" s="25">
        <f t="shared" si="230"/>
        <v>5.1277212499999887E-5</v>
      </c>
      <c r="V2708" s="25">
        <f t="shared" si="230"/>
        <v>6.2981849999999665E-5</v>
      </c>
      <c r="W2708" s="25">
        <f t="shared" si="230"/>
        <v>1.0713180624999992E-4</v>
      </c>
      <c r="X2708" s="25">
        <f t="shared" si="230"/>
        <v>5.1277212499999887E-5</v>
      </c>
      <c r="Y2708" s="25">
        <f t="shared" si="230"/>
        <v>6.2981849999999665E-5</v>
      </c>
      <c r="Z2708" s="25">
        <f t="shared" si="230"/>
        <v>1.0713180624999992E-4</v>
      </c>
    </row>
    <row r="2709" spans="1:26" s="24" customFormat="1" x14ac:dyDescent="0.25">
      <c r="A2709" s="24" t="s">
        <v>188</v>
      </c>
      <c r="B2709" s="24" t="s">
        <v>189</v>
      </c>
      <c r="C2709" s="24" t="s">
        <v>190</v>
      </c>
      <c r="D2709" s="24" t="s">
        <v>187</v>
      </c>
      <c r="E2709" s="24" t="s">
        <v>191</v>
      </c>
      <c r="F2709" s="24" t="s">
        <v>141</v>
      </c>
      <c r="G2709" s="24" t="s">
        <v>134</v>
      </c>
      <c r="H2709" s="24">
        <v>100</v>
      </c>
      <c r="I2709" s="25">
        <v>0</v>
      </c>
      <c r="J2709" s="25">
        <v>1.7365997928455901E-9</v>
      </c>
      <c r="K2709" s="25">
        <v>1.01534752324171E-7</v>
      </c>
      <c r="L2709" s="25">
        <v>1.2747934998989401E-8</v>
      </c>
      <c r="M2709" s="25">
        <v>1.6985495421129699E-8</v>
      </c>
      <c r="N2709" s="25">
        <v>3.3268905732113901E-8</v>
      </c>
      <c r="O2709" s="25">
        <f t="shared" si="231"/>
        <v>1.2747934998989401E-8</v>
      </c>
      <c r="P2709" s="25">
        <f t="shared" si="232"/>
        <v>1.6985495421129699E-8</v>
      </c>
      <c r="Q2709" s="25">
        <f t="shared" si="233"/>
        <v>3.3268905732113901E-8</v>
      </c>
      <c r="R2709" s="25">
        <f t="shared" si="230"/>
        <v>0</v>
      </c>
      <c r="S2709" s="25">
        <f t="shared" si="230"/>
        <v>7.0287899999999836E-6</v>
      </c>
      <c r="T2709" s="25">
        <f t="shared" si="230"/>
        <v>4.1095619999999842E-4</v>
      </c>
      <c r="U2709" s="25">
        <f t="shared" si="230"/>
        <v>5.1596549999999637E-5</v>
      </c>
      <c r="V2709" s="25">
        <f t="shared" si="230"/>
        <v>6.8747837499999795E-5</v>
      </c>
      <c r="W2709" s="25">
        <f t="shared" si="230"/>
        <v>1.3465402499999966E-4</v>
      </c>
      <c r="X2709" s="25">
        <f t="shared" si="230"/>
        <v>5.1596549999999637E-5</v>
      </c>
      <c r="Y2709" s="25">
        <f t="shared" si="230"/>
        <v>6.8747837499999795E-5</v>
      </c>
      <c r="Z2709" s="25">
        <f t="shared" si="230"/>
        <v>1.3465402499999966E-4</v>
      </c>
    </row>
    <row r="2710" spans="1:26" s="24" customFormat="1" x14ac:dyDescent="0.25">
      <c r="A2710" s="24" t="s">
        <v>188</v>
      </c>
      <c r="B2710" s="24" t="s">
        <v>189</v>
      </c>
      <c r="C2710" s="24" t="s">
        <v>190</v>
      </c>
      <c r="D2710" s="24" t="s">
        <v>187</v>
      </c>
      <c r="E2710" s="24" t="s">
        <v>191</v>
      </c>
      <c r="F2710" s="24" t="s">
        <v>141</v>
      </c>
      <c r="G2710" s="24" t="s">
        <v>134</v>
      </c>
      <c r="H2710" s="24" t="s">
        <v>136</v>
      </c>
      <c r="I2710" s="25">
        <v>0</v>
      </c>
      <c r="J2710" s="25">
        <v>2.77546784054163E-10</v>
      </c>
      <c r="K2710" s="25">
        <v>2.4755130860953901E-8</v>
      </c>
      <c r="L2710" s="25">
        <v>1.7864327891319699E-9</v>
      </c>
      <c r="M2710" s="25">
        <v>3.5172792592966799E-9</v>
      </c>
      <c r="N2710" s="25">
        <v>1.23165967019502E-8</v>
      </c>
      <c r="O2710" s="25">
        <f t="shared" si="231"/>
        <v>1.7864327891319699E-9</v>
      </c>
      <c r="P2710" s="25">
        <f t="shared" si="232"/>
        <v>3.5172792592966799E-9</v>
      </c>
      <c r="Q2710" s="25">
        <f t="shared" si="233"/>
        <v>1.23165967019502E-8</v>
      </c>
      <c r="R2710" s="25">
        <f t="shared" si="230"/>
        <v>0</v>
      </c>
      <c r="S2710" s="25">
        <f t="shared" si="230"/>
        <v>1.1233549999999989E-6</v>
      </c>
      <c r="T2710" s="25">
        <f t="shared" si="230"/>
        <v>1.0019499999999993E-4</v>
      </c>
      <c r="U2710" s="25">
        <f t="shared" si="230"/>
        <v>7.2304862499999894E-6</v>
      </c>
      <c r="V2710" s="25">
        <f t="shared" si="230"/>
        <v>1.4235989999999978E-5</v>
      </c>
      <c r="W2710" s="25">
        <f t="shared" si="230"/>
        <v>4.9850732499999667E-5</v>
      </c>
      <c r="X2710" s="25">
        <f t="shared" si="230"/>
        <v>7.2304862499999894E-6</v>
      </c>
      <c r="Y2710" s="25">
        <f t="shared" si="230"/>
        <v>1.4235989999999978E-5</v>
      </c>
      <c r="Z2710" s="25">
        <f t="shared" si="230"/>
        <v>4.9850732499999667E-5</v>
      </c>
    </row>
    <row r="2711" spans="1:26" s="24" customFormat="1" x14ac:dyDescent="0.25">
      <c r="A2711" s="24" t="s">
        <v>188</v>
      </c>
      <c r="B2711" s="24" t="s">
        <v>189</v>
      </c>
      <c r="C2711" s="24" t="s">
        <v>190</v>
      </c>
      <c r="D2711" s="24" t="s">
        <v>187</v>
      </c>
      <c r="E2711" s="24" t="s">
        <v>191</v>
      </c>
      <c r="F2711" s="24" t="s">
        <v>141</v>
      </c>
      <c r="G2711" s="24" t="s">
        <v>134</v>
      </c>
      <c r="H2711" s="24">
        <v>1000</v>
      </c>
      <c r="I2711" s="25">
        <v>0</v>
      </c>
      <c r="J2711" s="25">
        <v>1.6177198211398499E-10</v>
      </c>
      <c r="K2711" s="25">
        <v>1.4583027821847199E-8</v>
      </c>
      <c r="L2711" s="25">
        <v>1.40619310201091E-9</v>
      </c>
      <c r="M2711" s="25">
        <v>2.0750072125100999E-9</v>
      </c>
      <c r="N2711" s="25">
        <v>4.82112782626818E-9</v>
      </c>
      <c r="O2711" s="25">
        <f t="shared" si="231"/>
        <v>1.40619310201091E-9</v>
      </c>
      <c r="P2711" s="25">
        <f t="shared" si="232"/>
        <v>2.0750072125100999E-9</v>
      </c>
      <c r="Q2711" s="25">
        <f t="shared" si="233"/>
        <v>4.82112782626818E-9</v>
      </c>
      <c r="R2711" s="25">
        <f t="shared" si="230"/>
        <v>0</v>
      </c>
      <c r="S2711" s="25">
        <f t="shared" si="230"/>
        <v>6.547629999999982E-7</v>
      </c>
      <c r="T2711" s="25">
        <f t="shared" si="230"/>
        <v>5.9023984999999954E-5</v>
      </c>
      <c r="U2711" s="25">
        <f t="shared" si="230"/>
        <v>5.6914874999999861E-6</v>
      </c>
      <c r="V2711" s="25">
        <f t="shared" si="230"/>
        <v>8.3984749999999789E-6</v>
      </c>
      <c r="W2711" s="25">
        <f t="shared" si="230"/>
        <v>1.9513243749999962E-5</v>
      </c>
      <c r="X2711" s="25">
        <f t="shared" si="230"/>
        <v>5.6914874999999861E-6</v>
      </c>
      <c r="Y2711" s="25">
        <f t="shared" si="230"/>
        <v>8.3984749999999789E-6</v>
      </c>
      <c r="Z2711" s="25">
        <f t="shared" si="230"/>
        <v>1.9513243749999962E-5</v>
      </c>
    </row>
    <row r="2712" spans="1:26" s="24" customFormat="1" x14ac:dyDescent="0.25">
      <c r="A2712" s="24" t="s">
        <v>188</v>
      </c>
      <c r="B2712" s="24" t="s">
        <v>189</v>
      </c>
      <c r="C2712" s="24" t="s">
        <v>190</v>
      </c>
      <c r="D2712" s="24" t="s">
        <v>187</v>
      </c>
      <c r="E2712" s="24" t="s">
        <v>191</v>
      </c>
      <c r="F2712" s="24" t="s">
        <v>141</v>
      </c>
      <c r="G2712" s="24" t="s">
        <v>134</v>
      </c>
      <c r="H2712" s="24">
        <v>2500</v>
      </c>
      <c r="I2712" s="25">
        <v>0</v>
      </c>
      <c r="J2712" s="25">
        <v>6.6673934417946598E-11</v>
      </c>
      <c r="K2712" s="25">
        <v>6.62682339076392E-9</v>
      </c>
      <c r="L2712" s="25">
        <v>6.4167908245755798E-10</v>
      </c>
      <c r="M2712" s="25">
        <v>8.4890895374393701E-10</v>
      </c>
      <c r="N2712" s="25">
        <v>2.0895830790218198E-9</v>
      </c>
      <c r="O2712" s="25">
        <f t="shared" si="231"/>
        <v>6.4167908245755798E-10</v>
      </c>
      <c r="P2712" s="25">
        <f t="shared" si="232"/>
        <v>8.4890895374393701E-10</v>
      </c>
      <c r="Q2712" s="25">
        <f t="shared" si="233"/>
        <v>2.0895830790218198E-9</v>
      </c>
      <c r="R2712" s="25">
        <f t="shared" si="230"/>
        <v>0</v>
      </c>
      <c r="S2712" s="25">
        <f t="shared" si="230"/>
        <v>2.6985899999999982E-7</v>
      </c>
      <c r="T2712" s="25">
        <f t="shared" si="230"/>
        <v>2.6821694999999899E-5</v>
      </c>
      <c r="U2712" s="25">
        <f t="shared" si="230"/>
        <v>2.5971599999999975E-6</v>
      </c>
      <c r="V2712" s="25">
        <f t="shared" si="230"/>
        <v>3.4359112499999999E-6</v>
      </c>
      <c r="W2712" s="25">
        <f t="shared" si="230"/>
        <v>8.4574699999999707E-6</v>
      </c>
      <c r="X2712" s="25">
        <f t="shared" si="230"/>
        <v>2.5971599999999975E-6</v>
      </c>
      <c r="Y2712" s="25">
        <f t="shared" si="230"/>
        <v>3.4359112499999999E-6</v>
      </c>
      <c r="Z2712" s="25">
        <f t="shared" si="230"/>
        <v>8.4574699999999707E-6</v>
      </c>
    </row>
    <row r="2713" spans="1:26" s="24" customFormat="1" x14ac:dyDescent="0.25">
      <c r="A2713" s="24" t="s">
        <v>188</v>
      </c>
      <c r="B2713" s="24" t="s">
        <v>189</v>
      </c>
      <c r="C2713" s="24" t="s">
        <v>190</v>
      </c>
      <c r="D2713" s="24" t="s">
        <v>187</v>
      </c>
      <c r="E2713" s="24" t="s">
        <v>191</v>
      </c>
      <c r="F2713" s="24" t="s">
        <v>141</v>
      </c>
      <c r="G2713" s="24" t="s">
        <v>134</v>
      </c>
      <c r="H2713" s="24">
        <v>5000</v>
      </c>
      <c r="I2713" s="25">
        <v>0</v>
      </c>
      <c r="J2713" s="25">
        <v>4.0163003991511701E-11</v>
      </c>
      <c r="K2713" s="25">
        <v>3.3158039460387901E-9</v>
      </c>
      <c r="L2713" s="25">
        <v>3.19259655163702E-10</v>
      </c>
      <c r="M2713" s="25">
        <v>4.4709762656628898E-10</v>
      </c>
      <c r="N2713" s="25">
        <v>1.03078207988076E-9</v>
      </c>
      <c r="O2713" s="25">
        <f t="shared" si="231"/>
        <v>3.19259655163702E-10</v>
      </c>
      <c r="P2713" s="25">
        <f t="shared" si="232"/>
        <v>4.4709762656628898E-10</v>
      </c>
      <c r="Q2713" s="25">
        <f t="shared" si="233"/>
        <v>1.03078207988076E-9</v>
      </c>
      <c r="R2713" s="25">
        <f t="shared" si="230"/>
        <v>0</v>
      </c>
      <c r="S2713" s="25">
        <f t="shared" si="230"/>
        <v>1.625574999999999E-7</v>
      </c>
      <c r="T2713" s="25">
        <f t="shared" si="230"/>
        <v>1.3420529999999946E-5</v>
      </c>
      <c r="U2713" s="25">
        <f t="shared" si="230"/>
        <v>1.2921854999999979E-6</v>
      </c>
      <c r="V2713" s="25">
        <f t="shared" si="230"/>
        <v>1.8096024999999985E-6</v>
      </c>
      <c r="W2713" s="25">
        <f t="shared" si="230"/>
        <v>4.1720325000000006E-6</v>
      </c>
      <c r="X2713" s="25">
        <f t="shared" si="230"/>
        <v>1.2921854999999979E-6</v>
      </c>
      <c r="Y2713" s="25">
        <f t="shared" si="230"/>
        <v>1.8096024999999985E-6</v>
      </c>
      <c r="Z2713" s="25">
        <f t="shared" si="230"/>
        <v>4.1720325000000006E-6</v>
      </c>
    </row>
    <row r="2714" spans="1:26" s="24" customFormat="1" x14ac:dyDescent="0.25">
      <c r="A2714" s="24" t="s">
        <v>188</v>
      </c>
      <c r="B2714" s="24" t="s">
        <v>189</v>
      </c>
      <c r="C2714" s="24" t="s">
        <v>190</v>
      </c>
      <c r="D2714" s="24" t="s">
        <v>187</v>
      </c>
      <c r="E2714" s="24" t="s">
        <v>191</v>
      </c>
      <c r="F2714" s="24" t="s">
        <v>141</v>
      </c>
      <c r="G2714" s="24" t="s">
        <v>134</v>
      </c>
      <c r="H2714" s="24">
        <v>10000</v>
      </c>
      <c r="I2714" s="25">
        <v>0</v>
      </c>
      <c r="J2714" s="25">
        <v>2.34942856709781E-11</v>
      </c>
      <c r="K2714" s="25">
        <v>1.49689640056588E-9</v>
      </c>
      <c r="L2714" s="25">
        <v>1.4410753037843499E-10</v>
      </c>
      <c r="M2714" s="25">
        <v>1.9924270039662399E-10</v>
      </c>
      <c r="N2714" s="25">
        <v>4.4353982543451901E-10</v>
      </c>
      <c r="O2714" s="25">
        <f t="shared" si="231"/>
        <v>1.4410753037843499E-10</v>
      </c>
      <c r="P2714" s="25">
        <f t="shared" si="232"/>
        <v>1.9924270039662399E-10</v>
      </c>
      <c r="Q2714" s="25">
        <f t="shared" si="233"/>
        <v>4.4353982543451901E-10</v>
      </c>
      <c r="R2714" s="25">
        <f t="shared" si="230"/>
        <v>0</v>
      </c>
      <c r="S2714" s="25">
        <f t="shared" si="230"/>
        <v>9.5091799999999713E-8</v>
      </c>
      <c r="T2714" s="25">
        <f t="shared" si="230"/>
        <v>6.0586039999999788E-6</v>
      </c>
      <c r="U2714" s="25">
        <f t="shared" si="230"/>
        <v>5.8326712499999699E-7</v>
      </c>
      <c r="V2714" s="25">
        <f t="shared" si="230"/>
        <v>8.0642362499999625E-7</v>
      </c>
      <c r="W2714" s="25">
        <f t="shared" si="230"/>
        <v>1.7952025000000002E-6</v>
      </c>
      <c r="X2714" s="25">
        <f t="shared" si="230"/>
        <v>5.8326712499999699E-7</v>
      </c>
      <c r="Y2714" s="25">
        <f t="shared" si="230"/>
        <v>8.0642362499999625E-7</v>
      </c>
      <c r="Z2714" s="25">
        <f t="shared" si="230"/>
        <v>1.7952025000000002E-6</v>
      </c>
    </row>
    <row r="2715" spans="1:26" s="24" customFormat="1" x14ac:dyDescent="0.25">
      <c r="A2715" s="24" t="s">
        <v>188</v>
      </c>
      <c r="B2715" s="24" t="s">
        <v>189</v>
      </c>
      <c r="C2715" s="24" t="s">
        <v>190</v>
      </c>
      <c r="D2715" s="24" t="s">
        <v>187</v>
      </c>
      <c r="E2715" s="24" t="s">
        <v>191</v>
      </c>
      <c r="F2715" s="24" t="s">
        <v>141</v>
      </c>
      <c r="G2715" s="24" t="s">
        <v>137</v>
      </c>
      <c r="H2715" s="24">
        <v>10</v>
      </c>
      <c r="I2715" s="25">
        <v>0</v>
      </c>
      <c r="J2715" s="25">
        <v>0</v>
      </c>
      <c r="K2715" s="25">
        <v>6.2321199449272395E-7</v>
      </c>
      <c r="L2715" s="25">
        <v>6.4610224459377505E-8</v>
      </c>
      <c r="M2715" s="25">
        <v>7.3633821114591695E-8</v>
      </c>
      <c r="N2715" s="25">
        <v>1.02363374090541E-7</v>
      </c>
      <c r="O2715" s="25">
        <f t="shared" si="231"/>
        <v>6.4610224459377505E-8</v>
      </c>
      <c r="P2715" s="25">
        <f t="shared" si="232"/>
        <v>7.3633821114591695E-8</v>
      </c>
      <c r="Q2715" s="25">
        <f t="shared" si="233"/>
        <v>1.02363374090541E-7</v>
      </c>
      <c r="R2715" s="25">
        <f t="shared" si="230"/>
        <v>0</v>
      </c>
      <c r="S2715" s="25">
        <f t="shared" si="230"/>
        <v>0</v>
      </c>
      <c r="T2715" s="25">
        <f t="shared" si="230"/>
        <v>2.5224154999999985E-3</v>
      </c>
      <c r="U2715" s="25">
        <f t="shared" si="230"/>
        <v>2.6150624999999992E-4</v>
      </c>
      <c r="V2715" s="25">
        <f t="shared" si="230"/>
        <v>2.9802874999999981E-4</v>
      </c>
      <c r="W2715" s="25">
        <f t="shared" si="230"/>
        <v>4.1430999999999743E-4</v>
      </c>
      <c r="X2715" s="25">
        <f t="shared" si="230"/>
        <v>2.6150624999999992E-4</v>
      </c>
      <c r="Y2715" s="25">
        <f t="shared" si="230"/>
        <v>2.9802874999999981E-4</v>
      </c>
      <c r="Z2715" s="25">
        <f t="shared" si="230"/>
        <v>4.1430999999999743E-4</v>
      </c>
    </row>
    <row r="2716" spans="1:26" s="24" customFormat="1" x14ac:dyDescent="0.25">
      <c r="A2716" s="24" t="s">
        <v>188</v>
      </c>
      <c r="B2716" s="24" t="s">
        <v>189</v>
      </c>
      <c r="C2716" s="24" t="s">
        <v>190</v>
      </c>
      <c r="D2716" s="24" t="s">
        <v>187</v>
      </c>
      <c r="E2716" s="24" t="s">
        <v>191</v>
      </c>
      <c r="F2716" s="24" t="s">
        <v>141</v>
      </c>
      <c r="G2716" s="24" t="s">
        <v>137</v>
      </c>
      <c r="H2716" s="24">
        <v>30</v>
      </c>
      <c r="I2716" s="25">
        <v>0</v>
      </c>
      <c r="J2716" s="25">
        <v>0</v>
      </c>
      <c r="K2716" s="25">
        <v>2.1637379079931199E-7</v>
      </c>
      <c r="L2716" s="25">
        <v>2.08623343396321E-8</v>
      </c>
      <c r="M2716" s="25">
        <v>2.4721004383083999E-8</v>
      </c>
      <c r="N2716" s="25">
        <v>4.6800974541481397E-8</v>
      </c>
      <c r="O2716" s="25">
        <f t="shared" si="231"/>
        <v>2.08623343396321E-8</v>
      </c>
      <c r="P2716" s="25">
        <f t="shared" si="232"/>
        <v>2.4721004383083999E-8</v>
      </c>
      <c r="Q2716" s="25">
        <f t="shared" si="233"/>
        <v>4.6800974541481397E-8</v>
      </c>
      <c r="R2716" s="25">
        <f t="shared" ref="R2716:Z2744" si="234">1000*98.96*I2716/24.45</f>
        <v>0</v>
      </c>
      <c r="S2716" s="25">
        <f t="shared" si="234"/>
        <v>0</v>
      </c>
      <c r="T2716" s="25">
        <f t="shared" si="234"/>
        <v>8.7576074999999652E-4</v>
      </c>
      <c r="U2716" s="25">
        <f t="shared" si="234"/>
        <v>8.44391249999997E-5</v>
      </c>
      <c r="V2716" s="25">
        <f t="shared" si="234"/>
        <v>1.0005687499999969E-4</v>
      </c>
      <c r="W2716" s="25">
        <f t="shared" si="234"/>
        <v>1.8942431249999999E-4</v>
      </c>
      <c r="X2716" s="25">
        <f t="shared" si="234"/>
        <v>8.44391249999997E-5</v>
      </c>
      <c r="Y2716" s="25">
        <f t="shared" si="234"/>
        <v>1.0005687499999969E-4</v>
      </c>
      <c r="Z2716" s="25">
        <f t="shared" si="234"/>
        <v>1.8942431249999999E-4</v>
      </c>
    </row>
    <row r="2717" spans="1:26" s="24" customFormat="1" x14ac:dyDescent="0.25">
      <c r="A2717" s="24" t="s">
        <v>188</v>
      </c>
      <c r="B2717" s="24" t="s">
        <v>189</v>
      </c>
      <c r="C2717" s="24" t="s">
        <v>190</v>
      </c>
      <c r="D2717" s="24" t="s">
        <v>187</v>
      </c>
      <c r="E2717" s="24" t="s">
        <v>191</v>
      </c>
      <c r="F2717" s="24" t="s">
        <v>141</v>
      </c>
      <c r="G2717" s="24" t="s">
        <v>137</v>
      </c>
      <c r="H2717" s="24" t="s">
        <v>135</v>
      </c>
      <c r="I2717" s="25">
        <v>0</v>
      </c>
      <c r="J2717" s="25">
        <v>0</v>
      </c>
      <c r="K2717" s="25">
        <v>1.2296849052647399E-7</v>
      </c>
      <c r="L2717" s="25">
        <v>9.8763447605092901E-9</v>
      </c>
      <c r="M2717" s="25">
        <v>1.56196117118027E-8</v>
      </c>
      <c r="N2717" s="25">
        <v>3.2123886734539197E-8</v>
      </c>
      <c r="O2717" s="25">
        <f t="shared" si="231"/>
        <v>9.8763447605092901E-9</v>
      </c>
      <c r="P2717" s="25">
        <f t="shared" si="232"/>
        <v>1.56196117118027E-8</v>
      </c>
      <c r="Q2717" s="25">
        <f t="shared" si="233"/>
        <v>3.2123886734539197E-8</v>
      </c>
      <c r="R2717" s="25">
        <f t="shared" si="234"/>
        <v>0</v>
      </c>
      <c r="S2717" s="25">
        <f t="shared" si="234"/>
        <v>0</v>
      </c>
      <c r="T2717" s="25">
        <f t="shared" si="234"/>
        <v>4.9770804999999451E-4</v>
      </c>
      <c r="U2717" s="25">
        <f t="shared" si="234"/>
        <v>3.9973949999999977E-5</v>
      </c>
      <c r="V2717" s="25">
        <f t="shared" si="234"/>
        <v>6.3219499999999797E-5</v>
      </c>
      <c r="W2717" s="25">
        <f t="shared" si="234"/>
        <v>1.3001962499999996E-4</v>
      </c>
      <c r="X2717" s="25">
        <f t="shared" si="234"/>
        <v>3.9973949999999977E-5</v>
      </c>
      <c r="Y2717" s="25">
        <f t="shared" si="234"/>
        <v>6.3219499999999797E-5</v>
      </c>
      <c r="Z2717" s="25">
        <f t="shared" si="234"/>
        <v>1.3001962499999996E-4</v>
      </c>
    </row>
    <row r="2718" spans="1:26" s="24" customFormat="1" x14ac:dyDescent="0.25">
      <c r="A2718" s="24" t="s">
        <v>188</v>
      </c>
      <c r="B2718" s="24" t="s">
        <v>189</v>
      </c>
      <c r="C2718" s="24" t="s">
        <v>190</v>
      </c>
      <c r="D2718" s="24" t="s">
        <v>187</v>
      </c>
      <c r="E2718" s="24" t="s">
        <v>191</v>
      </c>
      <c r="F2718" s="24" t="s">
        <v>141</v>
      </c>
      <c r="G2718" s="24" t="s">
        <v>137</v>
      </c>
      <c r="H2718" s="24">
        <v>60</v>
      </c>
      <c r="I2718" s="25">
        <v>0</v>
      </c>
      <c r="J2718" s="25">
        <v>0</v>
      </c>
      <c r="K2718" s="25">
        <v>8.4053335868026794E-8</v>
      </c>
      <c r="L2718" s="25">
        <v>8.0270417340339507E-9</v>
      </c>
      <c r="M2718" s="25">
        <v>9.7047673302344293E-9</v>
      </c>
      <c r="N2718" s="25">
        <v>1.9612394180729501E-8</v>
      </c>
      <c r="O2718" s="25">
        <f t="shared" si="231"/>
        <v>8.0270417340339507E-9</v>
      </c>
      <c r="P2718" s="25">
        <f t="shared" si="232"/>
        <v>9.7047673302344293E-9</v>
      </c>
      <c r="Q2718" s="25">
        <f t="shared" si="233"/>
        <v>1.9612394180729501E-8</v>
      </c>
      <c r="R2718" s="25">
        <f t="shared" si="234"/>
        <v>0</v>
      </c>
      <c r="S2718" s="25">
        <f t="shared" si="234"/>
        <v>0</v>
      </c>
      <c r="T2718" s="25">
        <f t="shared" si="234"/>
        <v>3.4020114999999722E-4</v>
      </c>
      <c r="U2718" s="25">
        <f t="shared" si="234"/>
        <v>3.2488999999999993E-5</v>
      </c>
      <c r="V2718" s="25">
        <f t="shared" si="234"/>
        <v>3.9279499999999968E-5</v>
      </c>
      <c r="W2718" s="25">
        <f t="shared" si="234"/>
        <v>7.9380062499999644E-5</v>
      </c>
      <c r="X2718" s="25">
        <f t="shared" si="234"/>
        <v>3.2488999999999993E-5</v>
      </c>
      <c r="Y2718" s="25">
        <f t="shared" si="234"/>
        <v>3.9279499999999968E-5</v>
      </c>
      <c r="Z2718" s="25">
        <f t="shared" si="234"/>
        <v>7.9380062499999644E-5</v>
      </c>
    </row>
    <row r="2719" spans="1:26" s="24" customFormat="1" x14ac:dyDescent="0.25">
      <c r="A2719" s="24" t="s">
        <v>188</v>
      </c>
      <c r="B2719" s="24" t="s">
        <v>189</v>
      </c>
      <c r="C2719" s="24" t="s">
        <v>190</v>
      </c>
      <c r="D2719" s="24" t="s">
        <v>187</v>
      </c>
      <c r="E2719" s="24" t="s">
        <v>191</v>
      </c>
      <c r="F2719" s="24" t="s">
        <v>141</v>
      </c>
      <c r="G2719" s="24" t="s">
        <v>137</v>
      </c>
      <c r="H2719" s="24">
        <v>100</v>
      </c>
      <c r="I2719" s="25">
        <v>0</v>
      </c>
      <c r="J2719" s="25">
        <v>0</v>
      </c>
      <c r="K2719" s="25">
        <v>3.7578347943613499E-8</v>
      </c>
      <c r="L2719" s="25">
        <v>3.6096857316087302E-9</v>
      </c>
      <c r="M2719" s="25">
        <v>4.5600015915521397E-9</v>
      </c>
      <c r="N2719" s="25">
        <v>9.4456686097918308E-9</v>
      </c>
      <c r="O2719" s="25">
        <f t="shared" si="231"/>
        <v>3.6096857316087302E-9</v>
      </c>
      <c r="P2719" s="25">
        <f t="shared" si="232"/>
        <v>4.5600015915521397E-9</v>
      </c>
      <c r="Q2719" s="25">
        <f t="shared" si="233"/>
        <v>9.4456686097918308E-9</v>
      </c>
      <c r="R2719" s="25">
        <f t="shared" si="234"/>
        <v>0</v>
      </c>
      <c r="S2719" s="25">
        <f t="shared" si="234"/>
        <v>0</v>
      </c>
      <c r="T2719" s="25">
        <f t="shared" si="234"/>
        <v>1.5209624999999968E-4</v>
      </c>
      <c r="U2719" s="25">
        <f t="shared" si="234"/>
        <v>1.4609999999999999E-5</v>
      </c>
      <c r="V2719" s="25">
        <f t="shared" si="234"/>
        <v>1.8456349999999988E-5</v>
      </c>
      <c r="W2719" s="25">
        <f t="shared" si="234"/>
        <v>3.8230812499999984E-5</v>
      </c>
      <c r="X2719" s="25">
        <f t="shared" si="234"/>
        <v>1.4609999999999999E-5</v>
      </c>
      <c r="Y2719" s="25">
        <f t="shared" si="234"/>
        <v>1.8456349999999988E-5</v>
      </c>
      <c r="Z2719" s="25">
        <f t="shared" si="234"/>
        <v>3.8230812499999984E-5</v>
      </c>
    </row>
    <row r="2720" spans="1:26" s="24" customFormat="1" x14ac:dyDescent="0.25">
      <c r="A2720" s="24" t="s">
        <v>188</v>
      </c>
      <c r="B2720" s="24" t="s">
        <v>189</v>
      </c>
      <c r="C2720" s="24" t="s">
        <v>190</v>
      </c>
      <c r="D2720" s="24" t="s">
        <v>187</v>
      </c>
      <c r="E2720" s="24" t="s">
        <v>191</v>
      </c>
      <c r="F2720" s="24" t="s">
        <v>141</v>
      </c>
      <c r="G2720" s="24" t="s">
        <v>137</v>
      </c>
      <c r="H2720" s="24" t="s">
        <v>136</v>
      </c>
      <c r="I2720" s="25">
        <v>0</v>
      </c>
      <c r="J2720" s="25">
        <v>0</v>
      </c>
      <c r="K2720" s="25">
        <v>1.18474604739288E-9</v>
      </c>
      <c r="L2720" s="25">
        <v>9.7460032336297397E-11</v>
      </c>
      <c r="M2720" s="25">
        <v>2.09295681335893E-10</v>
      </c>
      <c r="N2720" s="25">
        <v>1.1328307491663301E-9</v>
      </c>
      <c r="O2720" s="25">
        <f t="shared" si="231"/>
        <v>9.7460032336297397E-11</v>
      </c>
      <c r="P2720" s="25">
        <f t="shared" si="232"/>
        <v>2.09295681335893E-10</v>
      </c>
      <c r="Q2720" s="25">
        <f t="shared" si="233"/>
        <v>1.1328307491663301E-9</v>
      </c>
      <c r="R2720" s="25">
        <f t="shared" si="234"/>
        <v>0</v>
      </c>
      <c r="S2720" s="25">
        <f t="shared" si="234"/>
        <v>0</v>
      </c>
      <c r="T2720" s="25">
        <f t="shared" si="234"/>
        <v>4.7951929999999757E-6</v>
      </c>
      <c r="U2720" s="25">
        <f t="shared" si="234"/>
        <v>3.9446399999999963E-7</v>
      </c>
      <c r="V2720" s="25">
        <f t="shared" si="234"/>
        <v>8.4711249999999887E-7</v>
      </c>
      <c r="W2720" s="25">
        <f t="shared" si="234"/>
        <v>4.5850687500000016E-6</v>
      </c>
      <c r="X2720" s="25">
        <f t="shared" si="234"/>
        <v>3.9446399999999963E-7</v>
      </c>
      <c r="Y2720" s="25">
        <f t="shared" si="234"/>
        <v>8.4711249999999887E-7</v>
      </c>
      <c r="Z2720" s="25">
        <f t="shared" si="234"/>
        <v>4.5850687500000016E-6</v>
      </c>
    </row>
    <row r="2721" spans="1:26" s="24" customFormat="1" x14ac:dyDescent="0.25">
      <c r="A2721" s="24" t="s">
        <v>188</v>
      </c>
      <c r="B2721" s="24" t="s">
        <v>189</v>
      </c>
      <c r="C2721" s="24" t="s">
        <v>190</v>
      </c>
      <c r="D2721" s="24" t="s">
        <v>187</v>
      </c>
      <c r="E2721" s="24" t="s">
        <v>191</v>
      </c>
      <c r="F2721" s="24" t="s">
        <v>141</v>
      </c>
      <c r="G2721" s="24" t="s">
        <v>137</v>
      </c>
      <c r="H2721" s="24">
        <v>1000</v>
      </c>
      <c r="I2721" s="25">
        <v>0</v>
      </c>
      <c r="J2721" s="25">
        <v>0</v>
      </c>
      <c r="K2721" s="25">
        <v>4.5102776146927501E-10</v>
      </c>
      <c r="L2721" s="25">
        <v>6.9751432396927998E-11</v>
      </c>
      <c r="M2721" s="25">
        <v>1.0823003991511699E-10</v>
      </c>
      <c r="N2721" s="25">
        <v>2.18917649492219E-10</v>
      </c>
      <c r="O2721" s="25">
        <f t="shared" si="231"/>
        <v>6.9751432396927998E-11</v>
      </c>
      <c r="P2721" s="25">
        <f t="shared" si="232"/>
        <v>1.0823003991511699E-10</v>
      </c>
      <c r="Q2721" s="25">
        <f t="shared" si="233"/>
        <v>2.18917649492219E-10</v>
      </c>
      <c r="R2721" s="25">
        <f t="shared" si="234"/>
        <v>0</v>
      </c>
      <c r="S2721" s="25">
        <f t="shared" si="234"/>
        <v>0</v>
      </c>
      <c r="T2721" s="25">
        <f t="shared" si="234"/>
        <v>1.8255094999999779E-6</v>
      </c>
      <c r="U2721" s="25">
        <f t="shared" si="234"/>
        <v>2.8231499999999976E-7</v>
      </c>
      <c r="V2721" s="25">
        <f t="shared" si="234"/>
        <v>4.3805499999999906E-7</v>
      </c>
      <c r="W2721" s="25">
        <f t="shared" si="234"/>
        <v>8.8605687499999971E-7</v>
      </c>
      <c r="X2721" s="25">
        <f t="shared" si="234"/>
        <v>2.8231499999999976E-7</v>
      </c>
      <c r="Y2721" s="25">
        <f t="shared" si="234"/>
        <v>4.3805499999999906E-7</v>
      </c>
      <c r="Z2721" s="25">
        <f t="shared" si="234"/>
        <v>8.8605687499999971E-7</v>
      </c>
    </row>
    <row r="2722" spans="1:26" s="24" customFormat="1" x14ac:dyDescent="0.25">
      <c r="A2722" s="24" t="s">
        <v>188</v>
      </c>
      <c r="B2722" s="24" t="s">
        <v>189</v>
      </c>
      <c r="C2722" s="24" t="s">
        <v>190</v>
      </c>
      <c r="D2722" s="24" t="s">
        <v>187</v>
      </c>
      <c r="E2722" s="24" t="s">
        <v>191</v>
      </c>
      <c r="F2722" s="24" t="s">
        <v>141</v>
      </c>
      <c r="G2722" s="24" t="s">
        <v>137</v>
      </c>
      <c r="H2722" s="24">
        <v>2500</v>
      </c>
      <c r="I2722" s="25">
        <v>0</v>
      </c>
      <c r="J2722" s="25">
        <v>0</v>
      </c>
      <c r="K2722" s="25">
        <v>6.2394924994947203E-11</v>
      </c>
      <c r="L2722" s="25">
        <v>1.4814195950383901E-11</v>
      </c>
      <c r="M2722" s="25">
        <v>2.4263184556891601E-11</v>
      </c>
      <c r="N2722" s="25">
        <v>4.7027027713217401E-11</v>
      </c>
      <c r="O2722" s="25">
        <f t="shared" si="231"/>
        <v>1.4814195950383901E-11</v>
      </c>
      <c r="P2722" s="25">
        <f t="shared" si="232"/>
        <v>2.4263184556891601E-11</v>
      </c>
      <c r="Q2722" s="25">
        <f t="shared" si="233"/>
        <v>4.7027027713217401E-11</v>
      </c>
      <c r="R2722" s="25">
        <f t="shared" si="234"/>
        <v>0</v>
      </c>
      <c r="S2722" s="25">
        <f t="shared" si="234"/>
        <v>0</v>
      </c>
      <c r="T2722" s="25">
        <f t="shared" si="234"/>
        <v>2.5253994999999898E-7</v>
      </c>
      <c r="U2722" s="25">
        <f t="shared" si="234"/>
        <v>5.9959624999999621E-8</v>
      </c>
      <c r="V2722" s="25">
        <f t="shared" si="234"/>
        <v>9.8203874999999703E-8</v>
      </c>
      <c r="W2722" s="25">
        <f t="shared" si="234"/>
        <v>1.9033924999999976E-7</v>
      </c>
      <c r="X2722" s="25">
        <f t="shared" si="234"/>
        <v>5.9959624999999621E-8</v>
      </c>
      <c r="Y2722" s="25">
        <f t="shared" si="234"/>
        <v>9.8203874999999703E-8</v>
      </c>
      <c r="Z2722" s="25">
        <f t="shared" si="234"/>
        <v>1.9033924999999976E-7</v>
      </c>
    </row>
    <row r="2723" spans="1:26" s="24" customFormat="1" x14ac:dyDescent="0.25">
      <c r="A2723" s="24" t="s">
        <v>188</v>
      </c>
      <c r="B2723" s="24" t="s">
        <v>189</v>
      </c>
      <c r="C2723" s="24" t="s">
        <v>190</v>
      </c>
      <c r="D2723" s="24" t="s">
        <v>187</v>
      </c>
      <c r="E2723" s="24" t="s">
        <v>191</v>
      </c>
      <c r="F2723" s="24" t="s">
        <v>141</v>
      </c>
      <c r="G2723" s="24" t="s">
        <v>137</v>
      </c>
      <c r="H2723" s="24">
        <v>5000</v>
      </c>
      <c r="I2723" s="25">
        <v>0</v>
      </c>
      <c r="J2723" s="25">
        <v>0</v>
      </c>
      <c r="K2723" s="25">
        <v>1.37993109412892E-11</v>
      </c>
      <c r="L2723" s="25">
        <v>4.6747746501111501E-12</v>
      </c>
      <c r="M2723" s="25">
        <v>7.9101778496362095E-12</v>
      </c>
      <c r="N2723" s="25">
        <v>1.47074310327405E-11</v>
      </c>
      <c r="O2723" s="25">
        <f t="shared" si="231"/>
        <v>4.6747746501111501E-12</v>
      </c>
      <c r="P2723" s="25">
        <f t="shared" si="232"/>
        <v>7.9101778496362095E-12</v>
      </c>
      <c r="Q2723" s="25">
        <f t="shared" si="233"/>
        <v>1.47074310327405E-11</v>
      </c>
      <c r="R2723" s="25">
        <f t="shared" si="234"/>
        <v>0</v>
      </c>
      <c r="S2723" s="25">
        <f t="shared" si="234"/>
        <v>0</v>
      </c>
      <c r="T2723" s="25">
        <f t="shared" si="234"/>
        <v>5.5851934999999152E-8</v>
      </c>
      <c r="U2723" s="25">
        <f t="shared" si="234"/>
        <v>1.8920887499999977E-8</v>
      </c>
      <c r="V2723" s="25">
        <f t="shared" si="234"/>
        <v>3.2015999999999967E-8</v>
      </c>
      <c r="W2723" s="25">
        <f t="shared" si="234"/>
        <v>5.9527499999999995E-8</v>
      </c>
      <c r="X2723" s="25">
        <f t="shared" si="234"/>
        <v>1.8920887499999977E-8</v>
      </c>
      <c r="Y2723" s="25">
        <f t="shared" si="234"/>
        <v>3.2015999999999967E-8</v>
      </c>
      <c r="Z2723" s="25">
        <f t="shared" si="234"/>
        <v>5.9527499999999995E-8</v>
      </c>
    </row>
    <row r="2724" spans="1:26" s="24" customFormat="1" x14ac:dyDescent="0.25">
      <c r="A2724" s="24" t="s">
        <v>188</v>
      </c>
      <c r="B2724" s="24" t="s">
        <v>189</v>
      </c>
      <c r="C2724" s="24" t="s">
        <v>190</v>
      </c>
      <c r="D2724" s="24" t="s">
        <v>187</v>
      </c>
      <c r="E2724" s="24" t="s">
        <v>191</v>
      </c>
      <c r="F2724" s="24" t="s">
        <v>141</v>
      </c>
      <c r="G2724" s="24" t="s">
        <v>137</v>
      </c>
      <c r="H2724" s="24">
        <v>10000</v>
      </c>
      <c r="I2724" s="25">
        <v>0</v>
      </c>
      <c r="J2724" s="25">
        <v>0</v>
      </c>
      <c r="K2724" s="25">
        <v>3.3928328112368001E-12</v>
      </c>
      <c r="L2724" s="25">
        <v>1.5147616271725899E-12</v>
      </c>
      <c r="M2724" s="25">
        <v>2.5971639425020202E-12</v>
      </c>
      <c r="N2724" s="25">
        <v>4.6325056872726299E-12</v>
      </c>
      <c r="O2724" s="25">
        <f t="shared" si="231"/>
        <v>1.5147616271725899E-12</v>
      </c>
      <c r="P2724" s="25">
        <f t="shared" si="232"/>
        <v>2.5971639425020202E-12</v>
      </c>
      <c r="Q2724" s="25">
        <f t="shared" si="233"/>
        <v>4.6325056872726299E-12</v>
      </c>
      <c r="R2724" s="25">
        <f t="shared" si="234"/>
        <v>0</v>
      </c>
      <c r="S2724" s="25">
        <f t="shared" si="234"/>
        <v>0</v>
      </c>
      <c r="T2724" s="25">
        <f t="shared" si="234"/>
        <v>1.3732299999999745E-8</v>
      </c>
      <c r="U2724" s="25">
        <f t="shared" si="234"/>
        <v>6.13091249999998E-9</v>
      </c>
      <c r="V2724" s="25">
        <f t="shared" si="234"/>
        <v>1.0511874999999997E-8</v>
      </c>
      <c r="W2724" s="25">
        <f t="shared" si="234"/>
        <v>1.8749806249999978E-8</v>
      </c>
      <c r="X2724" s="25">
        <f t="shared" si="234"/>
        <v>6.13091249999998E-9</v>
      </c>
      <c r="Y2724" s="25">
        <f t="shared" si="234"/>
        <v>1.0511874999999997E-8</v>
      </c>
      <c r="Z2724" s="25">
        <f t="shared" si="234"/>
        <v>1.8749806249999978E-8</v>
      </c>
    </row>
    <row r="2725" spans="1:26" s="24" customFormat="1" x14ac:dyDescent="0.25">
      <c r="A2725" s="24" t="s">
        <v>188</v>
      </c>
      <c r="B2725" s="24" t="s">
        <v>189</v>
      </c>
      <c r="C2725" s="24" t="s">
        <v>190</v>
      </c>
      <c r="D2725" s="24" t="s">
        <v>187</v>
      </c>
      <c r="E2725" s="24" t="s">
        <v>191</v>
      </c>
      <c r="F2725" s="24" t="s">
        <v>141</v>
      </c>
      <c r="G2725" s="24" t="s">
        <v>138</v>
      </c>
      <c r="H2725" s="24">
        <v>10</v>
      </c>
      <c r="I2725" s="25">
        <v>0</v>
      </c>
      <c r="J2725" s="25">
        <v>2.99896693108326E-16</v>
      </c>
      <c r="K2725" s="25">
        <v>7.0247350343573096E-12</v>
      </c>
      <c r="L2725" s="25">
        <v>1.6799276033245701E-12</v>
      </c>
      <c r="M2725" s="25">
        <v>2.1779836278546799E-12</v>
      </c>
      <c r="N2725" s="25">
        <v>3.4068694485145501E-12</v>
      </c>
      <c r="O2725" s="25">
        <f t="shared" si="231"/>
        <v>1.6799276033245701E-12</v>
      </c>
      <c r="P2725" s="25">
        <f t="shared" si="232"/>
        <v>2.1779836278546799E-12</v>
      </c>
      <c r="Q2725" s="25">
        <f t="shared" si="233"/>
        <v>3.4068694485145501E-12</v>
      </c>
      <c r="R2725" s="25">
        <f t="shared" si="234"/>
        <v>0</v>
      </c>
      <c r="S2725" s="25">
        <f t="shared" si="234"/>
        <v>1.2138149999999977E-12</v>
      </c>
      <c r="T2725" s="25">
        <f t="shared" si="234"/>
        <v>2.8432219999999977E-8</v>
      </c>
      <c r="U2725" s="25">
        <f t="shared" si="234"/>
        <v>6.7994124999999778E-9</v>
      </c>
      <c r="V2725" s="25">
        <f t="shared" si="234"/>
        <v>8.8152662499999631E-9</v>
      </c>
      <c r="W2725" s="25">
        <f t="shared" si="234"/>
        <v>1.3789112499999995E-8</v>
      </c>
      <c r="X2725" s="25">
        <f t="shared" si="234"/>
        <v>6.7994124999999778E-9</v>
      </c>
      <c r="Y2725" s="25">
        <f t="shared" si="234"/>
        <v>8.8152662499999631E-9</v>
      </c>
      <c r="Z2725" s="25">
        <f t="shared" si="234"/>
        <v>1.3789112499999995E-8</v>
      </c>
    </row>
    <row r="2726" spans="1:26" s="24" customFormat="1" x14ac:dyDescent="0.25">
      <c r="A2726" s="24" t="s">
        <v>188</v>
      </c>
      <c r="B2726" s="24" t="s">
        <v>189</v>
      </c>
      <c r="C2726" s="24" t="s">
        <v>190</v>
      </c>
      <c r="D2726" s="24" t="s">
        <v>187</v>
      </c>
      <c r="E2726" s="24" t="s">
        <v>191</v>
      </c>
      <c r="F2726" s="24" t="s">
        <v>141</v>
      </c>
      <c r="G2726" s="24" t="s">
        <v>138</v>
      </c>
      <c r="H2726" s="24">
        <v>30</v>
      </c>
      <c r="I2726" s="25">
        <v>0</v>
      </c>
      <c r="J2726" s="25">
        <v>1.6865855092966801E-11</v>
      </c>
      <c r="K2726" s="25">
        <v>1.9292159342158302E-9</v>
      </c>
      <c r="L2726" s="25">
        <v>2.80782591830032E-10</v>
      </c>
      <c r="M2726" s="25">
        <v>4.0465800045472901E-10</v>
      </c>
      <c r="N2726" s="25">
        <v>7.5182066838874303E-10</v>
      </c>
      <c r="O2726" s="25">
        <f t="shared" si="231"/>
        <v>2.80782591830032E-10</v>
      </c>
      <c r="P2726" s="25">
        <f t="shared" si="232"/>
        <v>4.0465800045472901E-10</v>
      </c>
      <c r="Q2726" s="25">
        <f t="shared" si="233"/>
        <v>7.5182066838874303E-10</v>
      </c>
      <c r="R2726" s="25">
        <f t="shared" si="234"/>
        <v>0</v>
      </c>
      <c r="S2726" s="25">
        <f t="shared" si="234"/>
        <v>6.8263599999999775E-8</v>
      </c>
      <c r="T2726" s="25">
        <f t="shared" si="234"/>
        <v>7.8083929999999412E-6</v>
      </c>
      <c r="U2726" s="25">
        <f t="shared" si="234"/>
        <v>1.1364517499999987E-6</v>
      </c>
      <c r="V2726" s="25">
        <f t="shared" si="234"/>
        <v>1.6378304999999993E-6</v>
      </c>
      <c r="W2726" s="25">
        <f t="shared" si="234"/>
        <v>3.0429518750000004E-6</v>
      </c>
      <c r="X2726" s="25">
        <f t="shared" si="234"/>
        <v>1.1364517499999987E-6</v>
      </c>
      <c r="Y2726" s="25">
        <f t="shared" si="234"/>
        <v>1.6378304999999993E-6</v>
      </c>
      <c r="Z2726" s="25">
        <f t="shared" si="234"/>
        <v>3.0429518750000004E-6</v>
      </c>
    </row>
    <row r="2727" spans="1:26" s="24" customFormat="1" x14ac:dyDescent="0.25">
      <c r="A2727" s="24" t="s">
        <v>188</v>
      </c>
      <c r="B2727" s="24" t="s">
        <v>189</v>
      </c>
      <c r="C2727" s="24" t="s">
        <v>190</v>
      </c>
      <c r="D2727" s="24" t="s">
        <v>187</v>
      </c>
      <c r="E2727" s="24" t="s">
        <v>191</v>
      </c>
      <c r="F2727" s="24" t="s">
        <v>141</v>
      </c>
      <c r="G2727" s="24" t="s">
        <v>138</v>
      </c>
      <c r="H2727" s="24" t="s">
        <v>135</v>
      </c>
      <c r="I2727" s="25">
        <v>0</v>
      </c>
      <c r="J2727" s="25">
        <v>1.7800716754244099E-10</v>
      </c>
      <c r="K2727" s="25">
        <v>1.44475571316693E-8</v>
      </c>
      <c r="L2727" s="25">
        <v>7.76928274808003E-10</v>
      </c>
      <c r="M2727" s="25">
        <v>2.5218126793653998E-9</v>
      </c>
      <c r="N2727" s="25">
        <v>6.9191282551030601E-9</v>
      </c>
      <c r="O2727" s="25">
        <f t="shared" si="231"/>
        <v>7.76928274808003E-10</v>
      </c>
      <c r="P2727" s="25">
        <f t="shared" si="232"/>
        <v>2.5218126793653998E-9</v>
      </c>
      <c r="Q2727" s="25">
        <f t="shared" si="233"/>
        <v>6.9191282551030601E-9</v>
      </c>
      <c r="R2727" s="25">
        <f t="shared" si="234"/>
        <v>0</v>
      </c>
      <c r="S2727" s="25">
        <f t="shared" si="234"/>
        <v>7.2047399999999846E-7</v>
      </c>
      <c r="T2727" s="25">
        <f t="shared" si="234"/>
        <v>5.8475674999999761E-5</v>
      </c>
      <c r="U2727" s="25">
        <f t="shared" si="234"/>
        <v>3.1445734999999995E-6</v>
      </c>
      <c r="V2727" s="25">
        <f t="shared" si="234"/>
        <v>1.0206895E-5</v>
      </c>
      <c r="W2727" s="25">
        <f t="shared" si="234"/>
        <v>2.8004782499999955E-5</v>
      </c>
      <c r="X2727" s="25">
        <f t="shared" si="234"/>
        <v>3.1445734999999995E-6</v>
      </c>
      <c r="Y2727" s="25">
        <f t="shared" si="234"/>
        <v>1.0206895E-5</v>
      </c>
      <c r="Z2727" s="25">
        <f t="shared" si="234"/>
        <v>2.8004782499999955E-5</v>
      </c>
    </row>
    <row r="2728" spans="1:26" s="24" customFormat="1" x14ac:dyDescent="0.25">
      <c r="A2728" s="24" t="s">
        <v>188</v>
      </c>
      <c r="B2728" s="24" t="s">
        <v>189</v>
      </c>
      <c r="C2728" s="24" t="s">
        <v>190</v>
      </c>
      <c r="D2728" s="24" t="s">
        <v>187</v>
      </c>
      <c r="E2728" s="24" t="s">
        <v>191</v>
      </c>
      <c r="F2728" s="24" t="s">
        <v>141</v>
      </c>
      <c r="G2728" s="24" t="s">
        <v>138</v>
      </c>
      <c r="H2728" s="24">
        <v>60</v>
      </c>
      <c r="I2728" s="25">
        <v>0</v>
      </c>
      <c r="J2728" s="25">
        <v>5.9034791835084802E-10</v>
      </c>
      <c r="K2728" s="25">
        <v>2.9421582356507601E-8</v>
      </c>
      <c r="L2728" s="25">
        <v>3.6910673441289402E-9</v>
      </c>
      <c r="M2728" s="25">
        <v>5.2660151071139804E-9</v>
      </c>
      <c r="N2728" s="25">
        <v>1.0918992045397101E-8</v>
      </c>
      <c r="O2728" s="25">
        <f t="shared" si="231"/>
        <v>3.6910673441289402E-9</v>
      </c>
      <c r="P2728" s="25">
        <f t="shared" si="232"/>
        <v>5.2660151071139804E-9</v>
      </c>
      <c r="Q2728" s="25">
        <f t="shared" si="233"/>
        <v>1.0918992045397101E-8</v>
      </c>
      <c r="R2728" s="25">
        <f t="shared" si="234"/>
        <v>0</v>
      </c>
      <c r="S2728" s="25">
        <f t="shared" si="234"/>
        <v>2.389399999999997E-6</v>
      </c>
      <c r="T2728" s="25">
        <f t="shared" si="234"/>
        <v>1.1908219999999968E-4</v>
      </c>
      <c r="U2728" s="25">
        <f t="shared" si="234"/>
        <v>1.4939387499999997E-5</v>
      </c>
      <c r="V2728" s="25">
        <f t="shared" si="234"/>
        <v>2.1313899999999979E-5</v>
      </c>
      <c r="W2728" s="25">
        <f t="shared" si="234"/>
        <v>4.4194006249999884E-5</v>
      </c>
      <c r="X2728" s="25">
        <f t="shared" si="234"/>
        <v>1.4939387499999997E-5</v>
      </c>
      <c r="Y2728" s="25">
        <f t="shared" si="234"/>
        <v>2.1313899999999979E-5</v>
      </c>
      <c r="Z2728" s="25">
        <f t="shared" si="234"/>
        <v>4.4194006249999884E-5</v>
      </c>
    </row>
    <row r="2729" spans="1:26" s="24" customFormat="1" x14ac:dyDescent="0.25">
      <c r="A2729" s="24" t="s">
        <v>188</v>
      </c>
      <c r="B2729" s="24" t="s">
        <v>189</v>
      </c>
      <c r="C2729" s="24" t="s">
        <v>190</v>
      </c>
      <c r="D2729" s="24" t="s">
        <v>187</v>
      </c>
      <c r="E2729" s="24" t="s">
        <v>191</v>
      </c>
      <c r="F2729" s="24" t="s">
        <v>141</v>
      </c>
      <c r="G2729" s="24" t="s">
        <v>138</v>
      </c>
      <c r="H2729" s="24">
        <v>100</v>
      </c>
      <c r="I2729" s="25">
        <v>0</v>
      </c>
      <c r="J2729" s="25">
        <v>1.4946544917138199E-9</v>
      </c>
      <c r="K2729" s="25">
        <v>7.1119456345998298E-8</v>
      </c>
      <c r="L2729" s="25">
        <v>8.5088118621159997E-9</v>
      </c>
      <c r="M2729" s="25">
        <v>1.2351388414510899E-8</v>
      </c>
      <c r="N2729" s="25">
        <v>2.55175009347211E-8</v>
      </c>
      <c r="O2729" s="25">
        <f t="shared" si="231"/>
        <v>8.5088118621159997E-9</v>
      </c>
      <c r="P2729" s="25">
        <f t="shared" si="232"/>
        <v>1.2351388414510899E-8</v>
      </c>
      <c r="Q2729" s="25">
        <f t="shared" si="233"/>
        <v>2.55175009347211E-8</v>
      </c>
      <c r="R2729" s="25">
        <f t="shared" si="234"/>
        <v>0</v>
      </c>
      <c r="S2729" s="25">
        <f t="shared" si="234"/>
        <v>6.0495299999999846E-6</v>
      </c>
      <c r="T2729" s="25">
        <f t="shared" si="234"/>
        <v>2.8785199999999968E-4</v>
      </c>
      <c r="U2729" s="25">
        <f t="shared" si="234"/>
        <v>3.4438937499999972E-5</v>
      </c>
      <c r="V2729" s="25">
        <f t="shared" si="234"/>
        <v>4.999154999999994E-5</v>
      </c>
      <c r="W2729" s="25">
        <f t="shared" si="234"/>
        <v>1.0328065000000001E-4</v>
      </c>
      <c r="X2729" s="25">
        <f t="shared" si="234"/>
        <v>3.4438937499999972E-5</v>
      </c>
      <c r="Y2729" s="25">
        <f t="shared" si="234"/>
        <v>4.999154999999994E-5</v>
      </c>
      <c r="Z2729" s="25">
        <f t="shared" si="234"/>
        <v>1.0328065000000001E-4</v>
      </c>
    </row>
    <row r="2730" spans="1:26" s="24" customFormat="1" x14ac:dyDescent="0.25">
      <c r="A2730" s="24" t="s">
        <v>188</v>
      </c>
      <c r="B2730" s="24" t="s">
        <v>189</v>
      </c>
      <c r="C2730" s="24" t="s">
        <v>190</v>
      </c>
      <c r="D2730" s="24" t="s">
        <v>187</v>
      </c>
      <c r="E2730" s="24" t="s">
        <v>191</v>
      </c>
      <c r="F2730" s="24" t="s">
        <v>141</v>
      </c>
      <c r="G2730" s="24" t="s">
        <v>138</v>
      </c>
      <c r="H2730" s="24" t="s">
        <v>136</v>
      </c>
      <c r="I2730" s="25">
        <v>0</v>
      </c>
      <c r="J2730" s="25">
        <v>2.6588139652384802E-10</v>
      </c>
      <c r="K2730" s="25">
        <v>2.2948978526677399E-8</v>
      </c>
      <c r="L2730" s="25">
        <v>1.68245858351859E-9</v>
      </c>
      <c r="M2730" s="25">
        <v>3.2643566592562601E-9</v>
      </c>
      <c r="N2730" s="25">
        <v>1.1338557479663499E-8</v>
      </c>
      <c r="O2730" s="25">
        <f t="shared" si="231"/>
        <v>1.68245858351859E-9</v>
      </c>
      <c r="P2730" s="25">
        <f t="shared" si="232"/>
        <v>3.2643566592562601E-9</v>
      </c>
      <c r="Q2730" s="25">
        <f t="shared" si="233"/>
        <v>1.1338557479663499E-8</v>
      </c>
      <c r="R2730" s="25">
        <f t="shared" si="234"/>
        <v>0</v>
      </c>
      <c r="S2730" s="25">
        <f t="shared" si="234"/>
        <v>1.07614E-6</v>
      </c>
      <c r="T2730" s="25">
        <f t="shared" si="234"/>
        <v>9.2884699999999805E-5</v>
      </c>
      <c r="U2730" s="25">
        <f t="shared" si="234"/>
        <v>6.8096564999999868E-6</v>
      </c>
      <c r="V2730" s="25">
        <f t="shared" si="234"/>
        <v>1.3212299999999979E-5</v>
      </c>
      <c r="W2730" s="25">
        <f t="shared" si="234"/>
        <v>4.5892173749999997E-5</v>
      </c>
      <c r="X2730" s="25">
        <f t="shared" si="234"/>
        <v>6.8096564999999868E-6</v>
      </c>
      <c r="Y2730" s="25">
        <f t="shared" si="234"/>
        <v>1.3212299999999979E-5</v>
      </c>
      <c r="Z2730" s="25">
        <f t="shared" si="234"/>
        <v>4.5892173749999997E-5</v>
      </c>
    </row>
    <row r="2731" spans="1:26" s="24" customFormat="1" x14ac:dyDescent="0.25">
      <c r="A2731" s="24" t="s">
        <v>188</v>
      </c>
      <c r="B2731" s="24" t="s">
        <v>189</v>
      </c>
      <c r="C2731" s="24" t="s">
        <v>190</v>
      </c>
      <c r="D2731" s="24" t="s">
        <v>187</v>
      </c>
      <c r="E2731" s="24" t="s">
        <v>191</v>
      </c>
      <c r="F2731" s="24" t="s">
        <v>141</v>
      </c>
      <c r="G2731" s="24" t="s">
        <v>138</v>
      </c>
      <c r="H2731" s="24">
        <v>1000</v>
      </c>
      <c r="I2731" s="25">
        <v>0</v>
      </c>
      <c r="J2731" s="25">
        <v>1.5807137479789799E-10</v>
      </c>
      <c r="K2731" s="25">
        <v>1.4132569432093699E-8</v>
      </c>
      <c r="L2731" s="25">
        <v>1.3102862722311999E-9</v>
      </c>
      <c r="M2731" s="25">
        <v>1.9695094526828999E-9</v>
      </c>
      <c r="N2731" s="25">
        <v>4.6589878340996299E-9</v>
      </c>
      <c r="O2731" s="25">
        <f t="shared" si="231"/>
        <v>1.3102862722311999E-9</v>
      </c>
      <c r="P2731" s="25">
        <f t="shared" si="232"/>
        <v>1.9695094526828999E-9</v>
      </c>
      <c r="Q2731" s="25">
        <f t="shared" si="233"/>
        <v>4.6589878340996299E-9</v>
      </c>
      <c r="R2731" s="25">
        <f t="shared" si="234"/>
        <v>0</v>
      </c>
      <c r="S2731" s="25">
        <f t="shared" si="234"/>
        <v>6.3978499999999937E-7</v>
      </c>
      <c r="T2731" s="25">
        <f t="shared" si="234"/>
        <v>5.7200779999999697E-5</v>
      </c>
      <c r="U2731" s="25">
        <f t="shared" si="234"/>
        <v>5.3033099999999809E-6</v>
      </c>
      <c r="V2731" s="25">
        <f t="shared" si="234"/>
        <v>7.9714787499999899E-6</v>
      </c>
      <c r="W2731" s="25">
        <f t="shared" si="234"/>
        <v>1.8856991249999977E-5</v>
      </c>
      <c r="X2731" s="25">
        <f t="shared" si="234"/>
        <v>5.3033099999999809E-6</v>
      </c>
      <c r="Y2731" s="25">
        <f t="shared" si="234"/>
        <v>7.9714787499999899E-6</v>
      </c>
      <c r="Z2731" s="25">
        <f t="shared" si="234"/>
        <v>1.8856991249999977E-5</v>
      </c>
    </row>
    <row r="2732" spans="1:26" s="24" customFormat="1" x14ac:dyDescent="0.25">
      <c r="A2732" s="24" t="s">
        <v>188</v>
      </c>
      <c r="B2732" s="24" t="s">
        <v>189</v>
      </c>
      <c r="C2732" s="24" t="s">
        <v>190</v>
      </c>
      <c r="D2732" s="24" t="s">
        <v>187</v>
      </c>
      <c r="E2732" s="24" t="s">
        <v>191</v>
      </c>
      <c r="F2732" s="24" t="s">
        <v>141</v>
      </c>
      <c r="G2732" s="24" t="s">
        <v>138</v>
      </c>
      <c r="H2732" s="24">
        <v>2500</v>
      </c>
      <c r="I2732" s="25">
        <v>0</v>
      </c>
      <c r="J2732" s="25">
        <v>6.6369050626515702E-11</v>
      </c>
      <c r="K2732" s="25">
        <v>6.4378856204526803E-9</v>
      </c>
      <c r="L2732" s="25">
        <v>6.2899885686135797E-10</v>
      </c>
      <c r="M2732" s="25">
        <v>8.2858254408346797E-10</v>
      </c>
      <c r="N2732" s="25">
        <v>2.0425561748433701E-9</v>
      </c>
      <c r="O2732" s="25">
        <f t="shared" si="231"/>
        <v>6.2899885686135797E-10</v>
      </c>
      <c r="P2732" s="25">
        <f t="shared" si="232"/>
        <v>8.2858254408346797E-10</v>
      </c>
      <c r="Q2732" s="25">
        <f t="shared" si="233"/>
        <v>2.0425561748433701E-9</v>
      </c>
      <c r="R2732" s="25">
        <f t="shared" si="234"/>
        <v>0</v>
      </c>
      <c r="S2732" s="25">
        <f t="shared" si="234"/>
        <v>2.6862499999999975E-7</v>
      </c>
      <c r="T2732" s="25">
        <f t="shared" si="234"/>
        <v>2.6056979999999888E-5</v>
      </c>
      <c r="U2732" s="25">
        <f t="shared" si="234"/>
        <v>2.5458374999999991E-6</v>
      </c>
      <c r="V2732" s="25">
        <f t="shared" si="234"/>
        <v>3.3536412499999999E-6</v>
      </c>
      <c r="W2732" s="25">
        <f t="shared" si="234"/>
        <v>8.2671312499999963E-6</v>
      </c>
      <c r="X2732" s="25">
        <f t="shared" si="234"/>
        <v>2.5458374999999991E-6</v>
      </c>
      <c r="Y2732" s="25">
        <f t="shared" si="234"/>
        <v>3.3536412499999999E-6</v>
      </c>
      <c r="Z2732" s="25">
        <f t="shared" si="234"/>
        <v>8.2671312499999963E-6</v>
      </c>
    </row>
    <row r="2733" spans="1:26" s="24" customFormat="1" x14ac:dyDescent="0.25">
      <c r="A2733" s="24" t="s">
        <v>188</v>
      </c>
      <c r="B2733" s="24" t="s">
        <v>189</v>
      </c>
      <c r="C2733" s="24" t="s">
        <v>190</v>
      </c>
      <c r="D2733" s="24" t="s">
        <v>187</v>
      </c>
      <c r="E2733" s="24" t="s">
        <v>191</v>
      </c>
      <c r="F2733" s="24" t="s">
        <v>141</v>
      </c>
      <c r="G2733" s="24" t="s">
        <v>138</v>
      </c>
      <c r="H2733" s="24">
        <v>5000</v>
      </c>
      <c r="I2733" s="25">
        <v>0</v>
      </c>
      <c r="J2733" s="25">
        <v>4.0142867825383999E-11</v>
      </c>
      <c r="K2733" s="25">
        <v>3.2715216754244098E-9</v>
      </c>
      <c r="L2733" s="25">
        <v>3.13197649997473E-10</v>
      </c>
      <c r="M2733" s="25">
        <v>4.3871146928051702E-10</v>
      </c>
      <c r="N2733" s="25">
        <v>1.0160749576849199E-9</v>
      </c>
      <c r="O2733" s="25">
        <f t="shared" si="231"/>
        <v>3.13197649997473E-10</v>
      </c>
      <c r="P2733" s="25">
        <f t="shared" si="232"/>
        <v>4.3871146928051702E-10</v>
      </c>
      <c r="Q2733" s="25">
        <f t="shared" si="233"/>
        <v>1.0160749576849199E-9</v>
      </c>
      <c r="R2733" s="25">
        <f t="shared" si="234"/>
        <v>0</v>
      </c>
      <c r="S2733" s="25">
        <f t="shared" si="234"/>
        <v>1.6247600000000001E-7</v>
      </c>
      <c r="T2733" s="25">
        <f t="shared" si="234"/>
        <v>1.3241299999999985E-5</v>
      </c>
      <c r="U2733" s="25">
        <f t="shared" si="234"/>
        <v>1.2676498749999972E-6</v>
      </c>
      <c r="V2733" s="25">
        <f t="shared" si="234"/>
        <v>1.7756599999999987E-6</v>
      </c>
      <c r="W2733" s="25">
        <f t="shared" si="234"/>
        <v>4.1125062499999869E-6</v>
      </c>
      <c r="X2733" s="25">
        <f t="shared" si="234"/>
        <v>1.2676498749999972E-6</v>
      </c>
      <c r="Y2733" s="25">
        <f t="shared" si="234"/>
        <v>1.7756599999999987E-6</v>
      </c>
      <c r="Z2733" s="25">
        <f t="shared" si="234"/>
        <v>4.1125062499999869E-6</v>
      </c>
    </row>
    <row r="2734" spans="1:26" s="24" customFormat="1" x14ac:dyDescent="0.25">
      <c r="A2734" s="24" t="s">
        <v>188</v>
      </c>
      <c r="B2734" s="24" t="s">
        <v>189</v>
      </c>
      <c r="C2734" s="24" t="s">
        <v>190</v>
      </c>
      <c r="D2734" s="24" t="s">
        <v>187</v>
      </c>
      <c r="E2734" s="24" t="s">
        <v>191</v>
      </c>
      <c r="F2734" s="24" t="s">
        <v>141</v>
      </c>
      <c r="G2734" s="24" t="s">
        <v>138</v>
      </c>
      <c r="H2734" s="24">
        <v>10000</v>
      </c>
      <c r="I2734" s="25">
        <v>0</v>
      </c>
      <c r="J2734" s="25">
        <v>2.34942856709781E-11</v>
      </c>
      <c r="K2734" s="25">
        <v>1.47622100520412E-9</v>
      </c>
      <c r="L2734" s="25">
        <v>1.4268521290167699E-10</v>
      </c>
      <c r="M2734" s="25">
        <v>1.96736859526576E-10</v>
      </c>
      <c r="N2734" s="25">
        <v>4.3890742629597798E-10</v>
      </c>
      <c r="O2734" s="25">
        <f t="shared" si="231"/>
        <v>1.4268521290167699E-10</v>
      </c>
      <c r="P2734" s="25">
        <f t="shared" si="232"/>
        <v>1.96736859526576E-10</v>
      </c>
      <c r="Q2734" s="25">
        <f t="shared" si="233"/>
        <v>4.3890742629597798E-10</v>
      </c>
      <c r="R2734" s="25">
        <f t="shared" si="234"/>
        <v>0</v>
      </c>
      <c r="S2734" s="25">
        <f t="shared" si="234"/>
        <v>9.5091799999999713E-8</v>
      </c>
      <c r="T2734" s="25">
        <f t="shared" si="234"/>
        <v>5.974921499999988E-6</v>
      </c>
      <c r="U2734" s="25">
        <f t="shared" si="234"/>
        <v>5.7751037499999812E-7</v>
      </c>
      <c r="V2734" s="25">
        <f t="shared" si="234"/>
        <v>7.962813749999984E-7</v>
      </c>
      <c r="W2734" s="25">
        <f t="shared" si="234"/>
        <v>1.7764531249999993E-6</v>
      </c>
      <c r="X2734" s="25">
        <f t="shared" si="234"/>
        <v>5.7751037499999812E-7</v>
      </c>
      <c r="Y2734" s="25">
        <f t="shared" si="234"/>
        <v>7.962813749999984E-7</v>
      </c>
      <c r="Z2734" s="25">
        <f t="shared" si="234"/>
        <v>1.7764531249999993E-6</v>
      </c>
    </row>
    <row r="2735" spans="1:26" s="24" customFormat="1" x14ac:dyDescent="0.25">
      <c r="A2735" s="24" t="s">
        <v>192</v>
      </c>
      <c r="B2735" s="24" t="s">
        <v>193</v>
      </c>
      <c r="C2735" s="24" t="s">
        <v>194</v>
      </c>
      <c r="D2735" s="24" t="s">
        <v>187</v>
      </c>
      <c r="E2735" s="24">
        <v>2015</v>
      </c>
      <c r="F2735" s="24" t="s">
        <v>133</v>
      </c>
      <c r="G2735" s="24" t="s">
        <v>134</v>
      </c>
      <c r="H2735" s="24">
        <v>10</v>
      </c>
      <c r="I2735" s="25">
        <v>0</v>
      </c>
      <c r="J2735" s="25">
        <v>2.04E-9</v>
      </c>
      <c r="K2735" s="25">
        <v>7.0500000000000003E-7</v>
      </c>
      <c r="L2735" s="25">
        <v>7.61E-8</v>
      </c>
      <c r="M2735" s="25">
        <v>1.48E-7</v>
      </c>
      <c r="N2735" s="25">
        <v>2.35E-7</v>
      </c>
      <c r="O2735" s="25">
        <f t="shared" si="231"/>
        <v>7.61E-8</v>
      </c>
      <c r="P2735" s="25">
        <f t="shared" si="232"/>
        <v>1.48E-7</v>
      </c>
      <c r="Q2735" s="25">
        <f t="shared" si="233"/>
        <v>2.35E-7</v>
      </c>
      <c r="R2735" s="25">
        <f t="shared" si="234"/>
        <v>0</v>
      </c>
      <c r="S2735" s="25">
        <f t="shared" si="234"/>
        <v>8.2567852760736205E-6</v>
      </c>
      <c r="T2735" s="25">
        <f t="shared" si="234"/>
        <v>2.8534478527607364E-3</v>
      </c>
      <c r="U2735" s="25">
        <f t="shared" si="234"/>
        <v>3.0801047034764825E-4</v>
      </c>
      <c r="V2735" s="25">
        <f t="shared" si="234"/>
        <v>5.990216768916156E-4</v>
      </c>
      <c r="W2735" s="25">
        <f t="shared" si="234"/>
        <v>9.5114928425357877E-4</v>
      </c>
      <c r="X2735" s="25">
        <f t="shared" si="234"/>
        <v>3.0801047034764825E-4</v>
      </c>
      <c r="Y2735" s="25">
        <f t="shared" si="234"/>
        <v>5.990216768916156E-4</v>
      </c>
      <c r="Z2735" s="25">
        <f t="shared" si="234"/>
        <v>9.5114928425357877E-4</v>
      </c>
    </row>
    <row r="2736" spans="1:26" s="24" customFormat="1" x14ac:dyDescent="0.25">
      <c r="A2736" s="24" t="s">
        <v>192</v>
      </c>
      <c r="B2736" s="24" t="s">
        <v>193</v>
      </c>
      <c r="C2736" s="24" t="s">
        <v>194</v>
      </c>
      <c r="D2736" s="24" t="s">
        <v>187</v>
      </c>
      <c r="E2736" s="24">
        <v>2015</v>
      </c>
      <c r="F2736" s="24" t="s">
        <v>133</v>
      </c>
      <c r="G2736" s="24" t="s">
        <v>134</v>
      </c>
      <c r="H2736" s="24">
        <v>30</v>
      </c>
      <c r="I2736" s="25">
        <v>0</v>
      </c>
      <c r="J2736" s="25">
        <v>5.5900000000000002E-12</v>
      </c>
      <c r="K2736" s="25">
        <v>2.8200000000000001E-7</v>
      </c>
      <c r="L2736" s="25">
        <v>2.7999999999999999E-8</v>
      </c>
      <c r="M2736" s="25">
        <v>5.4599999999999999E-8</v>
      </c>
      <c r="N2736" s="25">
        <v>9.3200000000000001E-8</v>
      </c>
      <c r="O2736" s="25">
        <f t="shared" si="231"/>
        <v>2.7999999999999999E-8</v>
      </c>
      <c r="P2736" s="25">
        <f t="shared" si="232"/>
        <v>5.4599999999999999E-8</v>
      </c>
      <c r="Q2736" s="25">
        <f t="shared" si="233"/>
        <v>9.3200000000000001E-8</v>
      </c>
      <c r="R2736" s="25">
        <f t="shared" si="234"/>
        <v>0</v>
      </c>
      <c r="S2736" s="25">
        <f t="shared" si="234"/>
        <v>2.2625210633946834E-8</v>
      </c>
      <c r="T2736" s="25">
        <f t="shared" si="234"/>
        <v>1.1413791411042946E-3</v>
      </c>
      <c r="U2736" s="25">
        <f t="shared" si="234"/>
        <v>1.1332842535787321E-4</v>
      </c>
      <c r="V2736" s="25">
        <f t="shared" si="234"/>
        <v>2.2099042944785275E-4</v>
      </c>
      <c r="W2736" s="25">
        <f t="shared" si="234"/>
        <v>3.7722175869120655E-4</v>
      </c>
      <c r="X2736" s="25">
        <f t="shared" si="234"/>
        <v>1.1332842535787321E-4</v>
      </c>
      <c r="Y2736" s="25">
        <f t="shared" si="234"/>
        <v>2.2099042944785275E-4</v>
      </c>
      <c r="Z2736" s="25">
        <f t="shared" si="234"/>
        <v>3.7722175869120655E-4</v>
      </c>
    </row>
    <row r="2737" spans="1:26" s="24" customFormat="1" x14ac:dyDescent="0.25">
      <c r="A2737" s="24" t="s">
        <v>192</v>
      </c>
      <c r="B2737" s="24" t="s">
        <v>193</v>
      </c>
      <c r="C2737" s="24" t="s">
        <v>194</v>
      </c>
      <c r="D2737" s="24" t="s">
        <v>187</v>
      </c>
      <c r="E2737" s="24">
        <v>2015</v>
      </c>
      <c r="F2737" s="24" t="s">
        <v>133</v>
      </c>
      <c r="G2737" s="24" t="s">
        <v>134</v>
      </c>
      <c r="H2737" s="24" t="s">
        <v>135</v>
      </c>
      <c r="I2737" s="25">
        <v>0</v>
      </c>
      <c r="J2737" s="25">
        <v>2.84E-11</v>
      </c>
      <c r="K2737" s="25">
        <v>1.73E-7</v>
      </c>
      <c r="L2737" s="25">
        <v>1.4300000000000001E-8</v>
      </c>
      <c r="M2737" s="25">
        <v>3.1400000000000003E-8</v>
      </c>
      <c r="N2737" s="25">
        <v>6.5699999999999999E-8</v>
      </c>
      <c r="O2737" s="25">
        <f t="shared" si="231"/>
        <v>1.4300000000000001E-8</v>
      </c>
      <c r="P2737" s="25">
        <f t="shared" si="232"/>
        <v>3.1400000000000003E-8</v>
      </c>
      <c r="Q2737" s="25">
        <f t="shared" si="233"/>
        <v>6.5699999999999999E-8</v>
      </c>
      <c r="R2737" s="25">
        <f t="shared" si="234"/>
        <v>0</v>
      </c>
      <c r="S2737" s="25">
        <f t="shared" si="234"/>
        <v>1.1494740286298568E-7</v>
      </c>
      <c r="T2737" s="25">
        <f t="shared" si="234"/>
        <v>7.0020777096114518E-4</v>
      </c>
      <c r="U2737" s="25">
        <f t="shared" si="234"/>
        <v>5.7878445807770966E-5</v>
      </c>
      <c r="V2737" s="25">
        <f t="shared" si="234"/>
        <v>1.2708973415132926E-4</v>
      </c>
      <c r="W2737" s="25">
        <f t="shared" si="234"/>
        <v>2.6591705521472392E-4</v>
      </c>
      <c r="X2737" s="25">
        <f t="shared" si="234"/>
        <v>5.7878445807770966E-5</v>
      </c>
      <c r="Y2737" s="25">
        <f t="shared" si="234"/>
        <v>1.2708973415132926E-4</v>
      </c>
      <c r="Z2737" s="25">
        <f t="shared" si="234"/>
        <v>2.6591705521472392E-4</v>
      </c>
    </row>
    <row r="2738" spans="1:26" s="24" customFormat="1" x14ac:dyDescent="0.25">
      <c r="A2738" s="24" t="s">
        <v>192</v>
      </c>
      <c r="B2738" s="24" t="s">
        <v>193</v>
      </c>
      <c r="C2738" s="24" t="s">
        <v>194</v>
      </c>
      <c r="D2738" s="24" t="s">
        <v>187</v>
      </c>
      <c r="E2738" s="24">
        <v>2015</v>
      </c>
      <c r="F2738" s="24" t="s">
        <v>133</v>
      </c>
      <c r="G2738" s="24" t="s">
        <v>134</v>
      </c>
      <c r="H2738" s="24">
        <v>60</v>
      </c>
      <c r="I2738" s="25">
        <v>0</v>
      </c>
      <c r="J2738" s="25">
        <v>4.8599999999999999E-11</v>
      </c>
      <c r="K2738" s="25">
        <v>1.14E-7</v>
      </c>
      <c r="L2738" s="25">
        <v>1.11E-8</v>
      </c>
      <c r="M2738" s="25">
        <v>2.18E-8</v>
      </c>
      <c r="N2738" s="25">
        <v>3.8600000000000002E-8</v>
      </c>
      <c r="O2738" s="25">
        <f t="shared" si="231"/>
        <v>1.11E-8</v>
      </c>
      <c r="P2738" s="25">
        <f t="shared" si="232"/>
        <v>2.18E-8</v>
      </c>
      <c r="Q2738" s="25">
        <f t="shared" si="233"/>
        <v>3.8600000000000002E-8</v>
      </c>
      <c r="R2738" s="25">
        <f t="shared" si="234"/>
        <v>0</v>
      </c>
      <c r="S2738" s="25">
        <f t="shared" si="234"/>
        <v>1.9670576687116564E-7</v>
      </c>
      <c r="T2738" s="25">
        <f t="shared" si="234"/>
        <v>4.6140858895705523E-4</v>
      </c>
      <c r="U2738" s="25">
        <f t="shared" si="234"/>
        <v>4.4926625766871172E-5</v>
      </c>
      <c r="V2738" s="25">
        <f t="shared" si="234"/>
        <v>8.8234274028629861E-5</v>
      </c>
      <c r="W2738" s="25">
        <f t="shared" si="234"/>
        <v>1.5623132924335377E-4</v>
      </c>
      <c r="X2738" s="25">
        <f t="shared" si="234"/>
        <v>4.4926625766871172E-5</v>
      </c>
      <c r="Y2738" s="25">
        <f t="shared" si="234"/>
        <v>8.8234274028629861E-5</v>
      </c>
      <c r="Z2738" s="25">
        <f t="shared" si="234"/>
        <v>1.5623132924335377E-4</v>
      </c>
    </row>
    <row r="2739" spans="1:26" s="24" customFormat="1" x14ac:dyDescent="0.25">
      <c r="A2739" s="24" t="s">
        <v>192</v>
      </c>
      <c r="B2739" s="24" t="s">
        <v>193</v>
      </c>
      <c r="C2739" s="24" t="s">
        <v>194</v>
      </c>
      <c r="D2739" s="24" t="s">
        <v>187</v>
      </c>
      <c r="E2739" s="24">
        <v>2015</v>
      </c>
      <c r="F2739" s="24" t="s">
        <v>133</v>
      </c>
      <c r="G2739" s="24" t="s">
        <v>134</v>
      </c>
      <c r="H2739" s="24">
        <v>100</v>
      </c>
      <c r="I2739" s="25">
        <v>0</v>
      </c>
      <c r="J2739" s="25">
        <v>8.1899999999999996E-11</v>
      </c>
      <c r="K2739" s="25">
        <v>5.4900000000000002E-8</v>
      </c>
      <c r="L2739" s="25">
        <v>5.2700000000000002E-9</v>
      </c>
      <c r="M2739" s="25">
        <v>1.04E-8</v>
      </c>
      <c r="N2739" s="25">
        <v>1.88E-8</v>
      </c>
      <c r="O2739" s="25">
        <f t="shared" si="231"/>
        <v>5.2700000000000002E-9</v>
      </c>
      <c r="P2739" s="25">
        <f t="shared" si="232"/>
        <v>1.04E-8</v>
      </c>
      <c r="Q2739" s="25">
        <f t="shared" si="233"/>
        <v>1.88E-8</v>
      </c>
      <c r="R2739" s="25">
        <f t="shared" si="234"/>
        <v>0</v>
      </c>
      <c r="S2739" s="25">
        <f t="shared" si="234"/>
        <v>3.3148564417177912E-7</v>
      </c>
      <c r="T2739" s="25">
        <f t="shared" si="234"/>
        <v>2.2220466257668714E-4</v>
      </c>
      <c r="U2739" s="25">
        <f t="shared" si="234"/>
        <v>2.1330028629856851E-5</v>
      </c>
      <c r="V2739" s="25">
        <f t="shared" si="234"/>
        <v>4.2093415132924339E-5</v>
      </c>
      <c r="W2739" s="25">
        <f t="shared" si="234"/>
        <v>7.6091942740286295E-5</v>
      </c>
      <c r="X2739" s="25">
        <f t="shared" si="234"/>
        <v>2.1330028629856851E-5</v>
      </c>
      <c r="Y2739" s="25">
        <f t="shared" si="234"/>
        <v>4.2093415132924339E-5</v>
      </c>
      <c r="Z2739" s="25">
        <f t="shared" si="234"/>
        <v>7.6091942740286295E-5</v>
      </c>
    </row>
    <row r="2740" spans="1:26" s="24" customFormat="1" x14ac:dyDescent="0.25">
      <c r="A2740" s="24" t="s">
        <v>192</v>
      </c>
      <c r="B2740" s="24" t="s">
        <v>193</v>
      </c>
      <c r="C2740" s="24" t="s">
        <v>194</v>
      </c>
      <c r="D2740" s="24" t="s">
        <v>187</v>
      </c>
      <c r="E2740" s="24">
        <v>2015</v>
      </c>
      <c r="F2740" s="24" t="s">
        <v>133</v>
      </c>
      <c r="G2740" s="24" t="s">
        <v>134</v>
      </c>
      <c r="H2740" s="24" t="s">
        <v>136</v>
      </c>
      <c r="I2740" s="25">
        <v>0</v>
      </c>
      <c r="J2740" s="25">
        <v>9.0600000000000006E-12</v>
      </c>
      <c r="K2740" s="25">
        <v>4.0499999999999999E-9</v>
      </c>
      <c r="L2740" s="25">
        <v>1.9100000000000001E-10</v>
      </c>
      <c r="M2740" s="25">
        <v>4.8199999999999999E-10</v>
      </c>
      <c r="N2740" s="25">
        <v>2.4300000000000001E-9</v>
      </c>
      <c r="O2740" s="25">
        <f t="shared" si="231"/>
        <v>1.9100000000000001E-10</v>
      </c>
      <c r="P2740" s="25">
        <f t="shared" si="232"/>
        <v>4.8199999999999999E-10</v>
      </c>
      <c r="Q2740" s="25">
        <f t="shared" si="233"/>
        <v>2.4300000000000001E-9</v>
      </c>
      <c r="R2740" s="25">
        <f t="shared" si="234"/>
        <v>0</v>
      </c>
      <c r="S2740" s="25">
        <f t="shared" si="234"/>
        <v>3.666984049079755E-8</v>
      </c>
      <c r="T2740" s="25">
        <f t="shared" si="234"/>
        <v>1.6392147239263806E-5</v>
      </c>
      <c r="U2740" s="25">
        <f t="shared" si="234"/>
        <v>7.7306175869120666E-7</v>
      </c>
      <c r="V2740" s="25">
        <f t="shared" si="234"/>
        <v>1.9508678936605317E-6</v>
      </c>
      <c r="W2740" s="25">
        <f t="shared" si="234"/>
        <v>9.8352883435582822E-6</v>
      </c>
      <c r="X2740" s="25">
        <f t="shared" si="234"/>
        <v>7.7306175869120666E-7</v>
      </c>
      <c r="Y2740" s="25">
        <f t="shared" si="234"/>
        <v>1.9508678936605317E-6</v>
      </c>
      <c r="Z2740" s="25">
        <f t="shared" si="234"/>
        <v>9.8352883435582822E-6</v>
      </c>
    </row>
    <row r="2741" spans="1:26" s="24" customFormat="1" x14ac:dyDescent="0.25">
      <c r="A2741" s="24" t="s">
        <v>192</v>
      </c>
      <c r="B2741" s="24" t="s">
        <v>193</v>
      </c>
      <c r="C2741" s="24" t="s">
        <v>194</v>
      </c>
      <c r="D2741" s="24" t="s">
        <v>187</v>
      </c>
      <c r="E2741" s="24">
        <v>2015</v>
      </c>
      <c r="F2741" s="24" t="s">
        <v>133</v>
      </c>
      <c r="G2741" s="24" t="s">
        <v>134</v>
      </c>
      <c r="H2741" s="24">
        <v>1000</v>
      </c>
      <c r="I2741" s="25">
        <v>0</v>
      </c>
      <c r="J2741" s="25">
        <v>4.8400000000000004E-12</v>
      </c>
      <c r="K2741" s="25">
        <v>1.67E-9</v>
      </c>
      <c r="L2741" s="25">
        <v>1.41E-10</v>
      </c>
      <c r="M2741" s="25">
        <v>2.6300000000000002E-10</v>
      </c>
      <c r="N2741" s="25">
        <v>5.1099999999999999E-10</v>
      </c>
      <c r="O2741" s="25">
        <f t="shared" si="231"/>
        <v>1.41E-10</v>
      </c>
      <c r="P2741" s="25">
        <f t="shared" si="232"/>
        <v>2.6300000000000002E-10</v>
      </c>
      <c r="Q2741" s="25">
        <f t="shared" si="233"/>
        <v>5.1099999999999999E-10</v>
      </c>
      <c r="R2741" s="25">
        <f t="shared" si="234"/>
        <v>0</v>
      </c>
      <c r="S2741" s="25">
        <f t="shared" si="234"/>
        <v>1.9589627811860945E-8</v>
      </c>
      <c r="T2741" s="25">
        <f t="shared" si="234"/>
        <v>6.7592310838445814E-6</v>
      </c>
      <c r="U2741" s="25">
        <f t="shared" si="234"/>
        <v>5.7068957055214728E-7</v>
      </c>
      <c r="V2741" s="25">
        <f t="shared" si="234"/>
        <v>1.064477709611452E-6</v>
      </c>
      <c r="W2741" s="25">
        <f t="shared" si="234"/>
        <v>2.068243762781186E-6</v>
      </c>
      <c r="X2741" s="25">
        <f t="shared" si="234"/>
        <v>5.7068957055214728E-7</v>
      </c>
      <c r="Y2741" s="25">
        <f t="shared" si="234"/>
        <v>1.064477709611452E-6</v>
      </c>
      <c r="Z2741" s="25">
        <f t="shared" si="234"/>
        <v>2.068243762781186E-6</v>
      </c>
    </row>
    <row r="2742" spans="1:26" s="24" customFormat="1" x14ac:dyDescent="0.25">
      <c r="A2742" s="24" t="s">
        <v>192</v>
      </c>
      <c r="B2742" s="24" t="s">
        <v>193</v>
      </c>
      <c r="C2742" s="24" t="s">
        <v>194</v>
      </c>
      <c r="D2742" s="24" t="s">
        <v>187</v>
      </c>
      <c r="E2742" s="24">
        <v>2015</v>
      </c>
      <c r="F2742" s="24" t="s">
        <v>133</v>
      </c>
      <c r="G2742" s="24" t="s">
        <v>134</v>
      </c>
      <c r="H2742" s="24">
        <v>2500</v>
      </c>
      <c r="I2742" s="25">
        <v>0</v>
      </c>
      <c r="J2742" s="25">
        <v>1.6799999999999999E-12</v>
      </c>
      <c r="K2742" s="25">
        <v>4.8099999999999999E-10</v>
      </c>
      <c r="L2742" s="25">
        <v>3.5299999999999997E-11</v>
      </c>
      <c r="M2742" s="25">
        <v>6.9400000000000001E-11</v>
      </c>
      <c r="N2742" s="25">
        <v>1.3699999999999999E-10</v>
      </c>
      <c r="O2742" s="25">
        <f t="shared" si="231"/>
        <v>3.5299999999999997E-11</v>
      </c>
      <c r="P2742" s="25">
        <f t="shared" si="232"/>
        <v>6.9400000000000001E-11</v>
      </c>
      <c r="Q2742" s="25">
        <f t="shared" si="233"/>
        <v>1.3699999999999999E-10</v>
      </c>
      <c r="R2742" s="25">
        <f t="shared" si="234"/>
        <v>0</v>
      </c>
      <c r="S2742" s="25">
        <f t="shared" si="234"/>
        <v>6.799705521472392E-9</v>
      </c>
      <c r="T2742" s="25">
        <f t="shared" si="234"/>
        <v>1.9468204498977508E-6</v>
      </c>
      <c r="U2742" s="25">
        <f t="shared" si="234"/>
        <v>1.4287476482617585E-7</v>
      </c>
      <c r="V2742" s="25">
        <f t="shared" si="234"/>
        <v>2.8089259713701432E-7</v>
      </c>
      <c r="W2742" s="25">
        <f t="shared" si="234"/>
        <v>5.5449979550102247E-7</v>
      </c>
      <c r="X2742" s="25">
        <f t="shared" si="234"/>
        <v>1.4287476482617585E-7</v>
      </c>
      <c r="Y2742" s="25">
        <f t="shared" si="234"/>
        <v>2.8089259713701432E-7</v>
      </c>
      <c r="Z2742" s="25">
        <f t="shared" si="234"/>
        <v>5.5449979550102247E-7</v>
      </c>
    </row>
    <row r="2743" spans="1:26" s="24" customFormat="1" x14ac:dyDescent="0.25">
      <c r="A2743" s="24" t="s">
        <v>192</v>
      </c>
      <c r="B2743" s="24" t="s">
        <v>193</v>
      </c>
      <c r="C2743" s="24" t="s">
        <v>194</v>
      </c>
      <c r="D2743" s="24" t="s">
        <v>187</v>
      </c>
      <c r="E2743" s="24">
        <v>2015</v>
      </c>
      <c r="F2743" s="24" t="s">
        <v>133</v>
      </c>
      <c r="G2743" s="24" t="s">
        <v>134</v>
      </c>
      <c r="H2743" s="24">
        <v>5000</v>
      </c>
      <c r="I2743" s="25">
        <v>0</v>
      </c>
      <c r="J2743" s="25">
        <v>9.3800000000000004E-13</v>
      </c>
      <c r="K2743" s="25">
        <v>1.86E-10</v>
      </c>
      <c r="L2743" s="25">
        <v>1.28E-11</v>
      </c>
      <c r="M2743" s="25">
        <v>2.7499999999999999E-11</v>
      </c>
      <c r="N2743" s="25">
        <v>5.3399999999999998E-11</v>
      </c>
      <c r="O2743" s="25">
        <f t="shared" si="231"/>
        <v>1.28E-11</v>
      </c>
      <c r="P2743" s="25">
        <f t="shared" si="232"/>
        <v>2.7499999999999999E-11</v>
      </c>
      <c r="Q2743" s="25">
        <f t="shared" si="233"/>
        <v>5.3399999999999998E-11</v>
      </c>
      <c r="R2743" s="25">
        <f t="shared" si="234"/>
        <v>0</v>
      </c>
      <c r="S2743" s="25">
        <f t="shared" si="234"/>
        <v>3.7965022494887529E-9</v>
      </c>
      <c r="T2743" s="25">
        <f t="shared" si="234"/>
        <v>7.5282453987730071E-7</v>
      </c>
      <c r="U2743" s="25">
        <f t="shared" si="234"/>
        <v>5.1807280163599185E-8</v>
      </c>
      <c r="V2743" s="25">
        <f t="shared" si="234"/>
        <v>1.1130470347648262E-7</v>
      </c>
      <c r="W2743" s="25">
        <f t="shared" si="234"/>
        <v>2.1613349693251535E-7</v>
      </c>
      <c r="X2743" s="25">
        <f t="shared" si="234"/>
        <v>5.1807280163599185E-8</v>
      </c>
      <c r="Y2743" s="25">
        <f t="shared" si="234"/>
        <v>1.1130470347648262E-7</v>
      </c>
      <c r="Z2743" s="25">
        <f t="shared" si="234"/>
        <v>2.1613349693251535E-7</v>
      </c>
    </row>
    <row r="2744" spans="1:26" s="24" customFormat="1" x14ac:dyDescent="0.25">
      <c r="A2744" s="24" t="s">
        <v>192</v>
      </c>
      <c r="B2744" s="24" t="s">
        <v>193</v>
      </c>
      <c r="C2744" s="24" t="s">
        <v>194</v>
      </c>
      <c r="D2744" s="24" t="s">
        <v>187</v>
      </c>
      <c r="E2744" s="24">
        <v>2015</v>
      </c>
      <c r="F2744" s="24" t="s">
        <v>133</v>
      </c>
      <c r="G2744" s="24" t="s">
        <v>134</v>
      </c>
      <c r="H2744" s="24">
        <v>10000</v>
      </c>
      <c r="I2744" s="25">
        <v>0</v>
      </c>
      <c r="J2744" s="25">
        <v>5.22E-13</v>
      </c>
      <c r="K2744" s="25">
        <v>7.0399999999999997E-11</v>
      </c>
      <c r="L2744" s="25">
        <v>4.7800000000000002E-12</v>
      </c>
      <c r="M2744" s="25">
        <v>1.0899999999999999E-11</v>
      </c>
      <c r="N2744" s="25">
        <v>2.05E-11</v>
      </c>
      <c r="O2744" s="25">
        <f t="shared" si="231"/>
        <v>4.7800000000000002E-12</v>
      </c>
      <c r="P2744" s="25">
        <f t="shared" si="232"/>
        <v>1.0899999999999999E-11</v>
      </c>
      <c r="Q2744" s="25">
        <f t="shared" si="233"/>
        <v>2.05E-11</v>
      </c>
      <c r="R2744" s="25">
        <f t="shared" si="234"/>
        <v>0</v>
      </c>
      <c r="S2744" s="25">
        <f t="shared" si="234"/>
        <v>2.1127656441717795E-9</v>
      </c>
      <c r="T2744" s="25">
        <f t="shared" si="234"/>
        <v>2.8494004089979547E-7</v>
      </c>
      <c r="U2744" s="25">
        <f t="shared" ref="U2744:Z2786" si="235">1000*98.96*L2744/24.45</f>
        <v>1.9346781186094072E-8</v>
      </c>
      <c r="V2744" s="25">
        <f t="shared" si="235"/>
        <v>4.4117137014314928E-8</v>
      </c>
      <c r="W2744" s="25">
        <f t="shared" si="235"/>
        <v>8.2972597137014321E-8</v>
      </c>
      <c r="X2744" s="25">
        <f t="shared" si="235"/>
        <v>1.9346781186094072E-8</v>
      </c>
      <c r="Y2744" s="25">
        <f t="shared" si="235"/>
        <v>4.4117137014314928E-8</v>
      </c>
      <c r="Z2744" s="25">
        <f t="shared" si="235"/>
        <v>8.2972597137014321E-8</v>
      </c>
    </row>
    <row r="2745" spans="1:26" s="24" customFormat="1" x14ac:dyDescent="0.25">
      <c r="A2745" s="24" t="s">
        <v>192</v>
      </c>
      <c r="B2745" s="24" t="s">
        <v>193</v>
      </c>
      <c r="C2745" s="24" t="s">
        <v>194</v>
      </c>
      <c r="D2745" s="24" t="s">
        <v>187</v>
      </c>
      <c r="E2745" s="24">
        <v>2015</v>
      </c>
      <c r="F2745" s="24" t="s">
        <v>133</v>
      </c>
      <c r="G2745" s="24" t="s">
        <v>137</v>
      </c>
      <c r="H2745" s="24">
        <v>10</v>
      </c>
      <c r="I2745" s="25">
        <v>0</v>
      </c>
      <c r="J2745" s="25">
        <v>2.04E-9</v>
      </c>
      <c r="K2745" s="25">
        <v>7.0500000000000003E-7</v>
      </c>
      <c r="L2745" s="25">
        <v>7.61E-8</v>
      </c>
      <c r="M2745" s="25">
        <v>1.48E-7</v>
      </c>
      <c r="N2745" s="25">
        <v>2.35E-7</v>
      </c>
      <c r="O2745" s="25">
        <f t="shared" si="231"/>
        <v>7.61E-8</v>
      </c>
      <c r="P2745" s="25">
        <f t="shared" si="232"/>
        <v>1.48E-7</v>
      </c>
      <c r="Q2745" s="25">
        <f t="shared" si="233"/>
        <v>2.35E-7</v>
      </c>
      <c r="R2745" s="25">
        <f t="shared" ref="R2745:W2808" si="236">1000*98.96*I2745/24.45</f>
        <v>0</v>
      </c>
      <c r="S2745" s="25">
        <f t="shared" si="236"/>
        <v>8.2567852760736205E-6</v>
      </c>
      <c r="T2745" s="25">
        <f t="shared" si="236"/>
        <v>2.8534478527607364E-3</v>
      </c>
      <c r="U2745" s="25">
        <f t="shared" si="235"/>
        <v>3.0801047034764825E-4</v>
      </c>
      <c r="V2745" s="25">
        <f t="shared" si="235"/>
        <v>5.990216768916156E-4</v>
      </c>
      <c r="W2745" s="25">
        <f t="shared" si="235"/>
        <v>9.5114928425357877E-4</v>
      </c>
      <c r="X2745" s="25">
        <f t="shared" si="235"/>
        <v>3.0801047034764825E-4</v>
      </c>
      <c r="Y2745" s="25">
        <f t="shared" si="235"/>
        <v>5.990216768916156E-4</v>
      </c>
      <c r="Z2745" s="25">
        <f t="shared" si="235"/>
        <v>9.5114928425357877E-4</v>
      </c>
    </row>
    <row r="2746" spans="1:26" s="24" customFormat="1" x14ac:dyDescent="0.25">
      <c r="A2746" s="24" t="s">
        <v>192</v>
      </c>
      <c r="B2746" s="24" t="s">
        <v>193</v>
      </c>
      <c r="C2746" s="24" t="s">
        <v>194</v>
      </c>
      <c r="D2746" s="24" t="s">
        <v>187</v>
      </c>
      <c r="E2746" s="24">
        <v>2015</v>
      </c>
      <c r="F2746" s="24" t="s">
        <v>133</v>
      </c>
      <c r="G2746" s="24" t="s">
        <v>137</v>
      </c>
      <c r="H2746" s="24">
        <v>30</v>
      </c>
      <c r="I2746" s="25">
        <v>0</v>
      </c>
      <c r="J2746" s="25">
        <v>0</v>
      </c>
      <c r="K2746" s="25">
        <v>2.8200000000000001E-7</v>
      </c>
      <c r="L2746" s="25">
        <v>2.7999999999999999E-8</v>
      </c>
      <c r="M2746" s="25">
        <v>5.4599999999999999E-8</v>
      </c>
      <c r="N2746" s="25">
        <v>9.3200000000000001E-8</v>
      </c>
      <c r="O2746" s="25">
        <f t="shared" si="231"/>
        <v>2.7999999999999999E-8</v>
      </c>
      <c r="P2746" s="25">
        <f t="shared" si="232"/>
        <v>5.4599999999999999E-8</v>
      </c>
      <c r="Q2746" s="25">
        <f t="shared" si="233"/>
        <v>9.3200000000000001E-8</v>
      </c>
      <c r="R2746" s="25">
        <f t="shared" si="236"/>
        <v>0</v>
      </c>
      <c r="S2746" s="25">
        <f t="shared" si="236"/>
        <v>0</v>
      </c>
      <c r="T2746" s="25">
        <f t="shared" si="236"/>
        <v>1.1413791411042946E-3</v>
      </c>
      <c r="U2746" s="25">
        <f t="shared" si="235"/>
        <v>1.1332842535787321E-4</v>
      </c>
      <c r="V2746" s="25">
        <f t="shared" si="235"/>
        <v>2.2099042944785275E-4</v>
      </c>
      <c r="W2746" s="25">
        <f t="shared" si="235"/>
        <v>3.7722175869120655E-4</v>
      </c>
      <c r="X2746" s="25">
        <f t="shared" si="235"/>
        <v>1.1332842535787321E-4</v>
      </c>
      <c r="Y2746" s="25">
        <f t="shared" si="235"/>
        <v>2.2099042944785275E-4</v>
      </c>
      <c r="Z2746" s="25">
        <f t="shared" si="235"/>
        <v>3.7722175869120655E-4</v>
      </c>
    </row>
    <row r="2747" spans="1:26" s="24" customFormat="1" x14ac:dyDescent="0.25">
      <c r="A2747" s="24" t="s">
        <v>192</v>
      </c>
      <c r="B2747" s="24" t="s">
        <v>193</v>
      </c>
      <c r="C2747" s="24" t="s">
        <v>194</v>
      </c>
      <c r="D2747" s="24" t="s">
        <v>187</v>
      </c>
      <c r="E2747" s="24">
        <v>2015</v>
      </c>
      <c r="F2747" s="24" t="s">
        <v>133</v>
      </c>
      <c r="G2747" s="24" t="s">
        <v>137</v>
      </c>
      <c r="H2747" s="24" t="s">
        <v>135</v>
      </c>
      <c r="I2747" s="25">
        <v>0</v>
      </c>
      <c r="J2747" s="25">
        <v>0</v>
      </c>
      <c r="K2747" s="25">
        <v>1.73E-7</v>
      </c>
      <c r="L2747" s="25">
        <v>1.42E-8</v>
      </c>
      <c r="M2747" s="25">
        <v>3.1200000000000001E-8</v>
      </c>
      <c r="N2747" s="25">
        <v>6.5699999999999999E-8</v>
      </c>
      <c r="O2747" s="25">
        <f t="shared" si="231"/>
        <v>1.42E-8</v>
      </c>
      <c r="P2747" s="25">
        <f t="shared" si="232"/>
        <v>3.1200000000000001E-8</v>
      </c>
      <c r="Q2747" s="25">
        <f t="shared" si="233"/>
        <v>6.5699999999999999E-8</v>
      </c>
      <c r="R2747" s="25">
        <f t="shared" si="236"/>
        <v>0</v>
      </c>
      <c r="S2747" s="25">
        <f t="shared" si="236"/>
        <v>0</v>
      </c>
      <c r="T2747" s="25">
        <f t="shared" si="236"/>
        <v>7.0020777096114518E-4</v>
      </c>
      <c r="U2747" s="25">
        <f t="shared" si="235"/>
        <v>5.7473701431492842E-5</v>
      </c>
      <c r="V2747" s="25">
        <f t="shared" si="235"/>
        <v>1.2628024539877302E-4</v>
      </c>
      <c r="W2747" s="25">
        <f t="shared" si="235"/>
        <v>2.6591705521472392E-4</v>
      </c>
      <c r="X2747" s="25">
        <f t="shared" si="235"/>
        <v>5.7473701431492842E-5</v>
      </c>
      <c r="Y2747" s="25">
        <f t="shared" si="235"/>
        <v>1.2628024539877302E-4</v>
      </c>
      <c r="Z2747" s="25">
        <f t="shared" si="235"/>
        <v>2.6591705521472392E-4</v>
      </c>
    </row>
    <row r="2748" spans="1:26" s="24" customFormat="1" x14ac:dyDescent="0.25">
      <c r="A2748" s="24" t="s">
        <v>192</v>
      </c>
      <c r="B2748" s="24" t="s">
        <v>193</v>
      </c>
      <c r="C2748" s="24" t="s">
        <v>194</v>
      </c>
      <c r="D2748" s="24" t="s">
        <v>187</v>
      </c>
      <c r="E2748" s="24">
        <v>2015</v>
      </c>
      <c r="F2748" s="24" t="s">
        <v>133</v>
      </c>
      <c r="G2748" s="24" t="s">
        <v>137</v>
      </c>
      <c r="H2748" s="24">
        <v>60</v>
      </c>
      <c r="I2748" s="25">
        <v>0</v>
      </c>
      <c r="J2748" s="25">
        <v>0</v>
      </c>
      <c r="K2748" s="25">
        <v>1.1300000000000001E-7</v>
      </c>
      <c r="L2748" s="25">
        <v>1.0999999999999999E-8</v>
      </c>
      <c r="M2748" s="25">
        <v>2.1699999999999999E-8</v>
      </c>
      <c r="N2748" s="25">
        <v>3.8500000000000001E-8</v>
      </c>
      <c r="O2748" s="25">
        <f t="shared" si="231"/>
        <v>1.0999999999999999E-8</v>
      </c>
      <c r="P2748" s="25">
        <f t="shared" si="232"/>
        <v>2.1699999999999999E-8</v>
      </c>
      <c r="Q2748" s="25">
        <f t="shared" si="233"/>
        <v>3.8500000000000001E-8</v>
      </c>
      <c r="R2748" s="25">
        <f t="shared" si="236"/>
        <v>0</v>
      </c>
      <c r="S2748" s="25">
        <f t="shared" si="236"/>
        <v>0</v>
      </c>
      <c r="T2748" s="25">
        <f t="shared" si="236"/>
        <v>4.5736114519427402E-4</v>
      </c>
      <c r="U2748" s="25">
        <f t="shared" si="235"/>
        <v>4.4521881390593048E-5</v>
      </c>
      <c r="V2748" s="25">
        <f t="shared" si="235"/>
        <v>8.7829529652351738E-5</v>
      </c>
      <c r="W2748" s="25">
        <f t="shared" si="235"/>
        <v>1.5582658486707569E-4</v>
      </c>
      <c r="X2748" s="25">
        <f t="shared" si="235"/>
        <v>4.4521881390593048E-5</v>
      </c>
      <c r="Y2748" s="25">
        <f t="shared" si="235"/>
        <v>8.7829529652351738E-5</v>
      </c>
      <c r="Z2748" s="25">
        <f t="shared" si="235"/>
        <v>1.5582658486707569E-4</v>
      </c>
    </row>
    <row r="2749" spans="1:26" s="24" customFormat="1" x14ac:dyDescent="0.25">
      <c r="A2749" s="24" t="s">
        <v>192</v>
      </c>
      <c r="B2749" s="24" t="s">
        <v>193</v>
      </c>
      <c r="C2749" s="24" t="s">
        <v>194</v>
      </c>
      <c r="D2749" s="24" t="s">
        <v>187</v>
      </c>
      <c r="E2749" s="24">
        <v>2015</v>
      </c>
      <c r="F2749" s="24" t="s">
        <v>133</v>
      </c>
      <c r="G2749" s="24" t="s">
        <v>137</v>
      </c>
      <c r="H2749" s="24">
        <v>100</v>
      </c>
      <c r="I2749" s="25">
        <v>0</v>
      </c>
      <c r="J2749" s="25">
        <v>0</v>
      </c>
      <c r="K2749" s="25">
        <v>5.3300000000000001E-8</v>
      </c>
      <c r="L2749" s="25">
        <v>5.0300000000000002E-9</v>
      </c>
      <c r="M2749" s="25">
        <v>1.0099999999999999E-8</v>
      </c>
      <c r="N2749" s="25">
        <v>1.85E-8</v>
      </c>
      <c r="O2749" s="25">
        <f t="shared" si="231"/>
        <v>5.0300000000000002E-9</v>
      </c>
      <c r="P2749" s="25">
        <f t="shared" si="232"/>
        <v>1.0099999999999999E-8</v>
      </c>
      <c r="Q2749" s="25">
        <f t="shared" si="233"/>
        <v>1.85E-8</v>
      </c>
      <c r="R2749" s="25">
        <f t="shared" si="236"/>
        <v>0</v>
      </c>
      <c r="S2749" s="25">
        <f t="shared" si="236"/>
        <v>0</v>
      </c>
      <c r="T2749" s="25">
        <f t="shared" si="236"/>
        <v>2.1572875255623724E-4</v>
      </c>
      <c r="U2749" s="25">
        <f t="shared" si="235"/>
        <v>2.035864212678937E-5</v>
      </c>
      <c r="V2749" s="25">
        <f t="shared" si="235"/>
        <v>4.0879182004089974E-5</v>
      </c>
      <c r="W2749" s="25">
        <f t="shared" si="235"/>
        <v>7.487770961145195E-5</v>
      </c>
      <c r="X2749" s="25">
        <f t="shared" si="235"/>
        <v>2.035864212678937E-5</v>
      </c>
      <c r="Y2749" s="25">
        <f t="shared" si="235"/>
        <v>4.0879182004089974E-5</v>
      </c>
      <c r="Z2749" s="25">
        <f t="shared" si="235"/>
        <v>7.487770961145195E-5</v>
      </c>
    </row>
    <row r="2750" spans="1:26" s="24" customFormat="1" x14ac:dyDescent="0.25">
      <c r="A2750" s="24" t="s">
        <v>192</v>
      </c>
      <c r="B2750" s="24" t="s">
        <v>193</v>
      </c>
      <c r="C2750" s="24" t="s">
        <v>194</v>
      </c>
      <c r="D2750" s="24" t="s">
        <v>187</v>
      </c>
      <c r="E2750" s="24">
        <v>2015</v>
      </c>
      <c r="F2750" s="24" t="s">
        <v>133</v>
      </c>
      <c r="G2750" s="24" t="s">
        <v>137</v>
      </c>
      <c r="H2750" s="24" t="s">
        <v>136</v>
      </c>
      <c r="I2750" s="25">
        <v>0</v>
      </c>
      <c r="J2750" s="25">
        <v>0</v>
      </c>
      <c r="K2750" s="25">
        <v>3.4499999999999999E-9</v>
      </c>
      <c r="L2750" s="25">
        <v>1.42E-10</v>
      </c>
      <c r="M2750" s="25">
        <v>3.8500000000000001E-10</v>
      </c>
      <c r="N2750" s="25">
        <v>2.0700000000000001E-9</v>
      </c>
      <c r="O2750" s="25">
        <f t="shared" si="231"/>
        <v>1.42E-10</v>
      </c>
      <c r="P2750" s="25">
        <f t="shared" si="232"/>
        <v>3.8500000000000001E-10</v>
      </c>
      <c r="Q2750" s="25">
        <f t="shared" si="233"/>
        <v>2.0700000000000001E-9</v>
      </c>
      <c r="R2750" s="25">
        <f t="shared" si="236"/>
        <v>0</v>
      </c>
      <c r="S2750" s="25">
        <f t="shared" si="236"/>
        <v>0</v>
      </c>
      <c r="T2750" s="25">
        <f t="shared" si="236"/>
        <v>1.3963680981595092E-5</v>
      </c>
      <c r="U2750" s="25">
        <f t="shared" si="235"/>
        <v>5.7473701431492843E-7</v>
      </c>
      <c r="V2750" s="25">
        <f t="shared" si="235"/>
        <v>1.5582658486707569E-6</v>
      </c>
      <c r="W2750" s="25">
        <f t="shared" si="235"/>
        <v>8.3782085889570557E-6</v>
      </c>
      <c r="X2750" s="25">
        <f t="shared" si="235"/>
        <v>5.7473701431492843E-7</v>
      </c>
      <c r="Y2750" s="25">
        <f t="shared" si="235"/>
        <v>1.5582658486707569E-6</v>
      </c>
      <c r="Z2750" s="25">
        <f t="shared" si="235"/>
        <v>8.3782085889570557E-6</v>
      </c>
    </row>
    <row r="2751" spans="1:26" s="24" customFormat="1" x14ac:dyDescent="0.25">
      <c r="A2751" s="24" t="s">
        <v>192</v>
      </c>
      <c r="B2751" s="24" t="s">
        <v>193</v>
      </c>
      <c r="C2751" s="24" t="s">
        <v>194</v>
      </c>
      <c r="D2751" s="24" t="s">
        <v>187</v>
      </c>
      <c r="E2751" s="24">
        <v>2015</v>
      </c>
      <c r="F2751" s="24" t="s">
        <v>133</v>
      </c>
      <c r="G2751" s="24" t="s">
        <v>137</v>
      </c>
      <c r="H2751" s="24">
        <v>1000</v>
      </c>
      <c r="I2751" s="25">
        <v>0</v>
      </c>
      <c r="J2751" s="25">
        <v>0</v>
      </c>
      <c r="K2751" s="25">
        <v>1.32E-9</v>
      </c>
      <c r="L2751" s="25">
        <v>9.3300000000000004E-11</v>
      </c>
      <c r="M2751" s="25">
        <v>2.1299999999999999E-10</v>
      </c>
      <c r="N2751" s="25">
        <v>4.35E-10</v>
      </c>
      <c r="O2751" s="25">
        <f t="shared" si="231"/>
        <v>9.3300000000000004E-11</v>
      </c>
      <c r="P2751" s="25">
        <f t="shared" si="232"/>
        <v>2.1299999999999999E-10</v>
      </c>
      <c r="Q2751" s="25">
        <f t="shared" si="233"/>
        <v>4.35E-10</v>
      </c>
      <c r="R2751" s="25">
        <f t="shared" si="236"/>
        <v>0</v>
      </c>
      <c r="S2751" s="25">
        <f t="shared" si="236"/>
        <v>0</v>
      </c>
      <c r="T2751" s="25">
        <f t="shared" si="236"/>
        <v>5.3426257668711657E-6</v>
      </c>
      <c r="U2751" s="25">
        <f t="shared" si="235"/>
        <v>3.776265030674847E-7</v>
      </c>
      <c r="V2751" s="25">
        <f t="shared" si="235"/>
        <v>8.621055214723927E-7</v>
      </c>
      <c r="W2751" s="25">
        <f t="shared" si="235"/>
        <v>1.7606380368098158E-6</v>
      </c>
      <c r="X2751" s="25">
        <f t="shared" si="235"/>
        <v>3.776265030674847E-7</v>
      </c>
      <c r="Y2751" s="25">
        <f t="shared" si="235"/>
        <v>8.621055214723927E-7</v>
      </c>
      <c r="Z2751" s="25">
        <f t="shared" si="235"/>
        <v>1.7606380368098158E-6</v>
      </c>
    </row>
    <row r="2752" spans="1:26" s="24" customFormat="1" x14ac:dyDescent="0.25">
      <c r="A2752" s="24" t="s">
        <v>192</v>
      </c>
      <c r="B2752" s="24" t="s">
        <v>193</v>
      </c>
      <c r="C2752" s="24" t="s">
        <v>194</v>
      </c>
      <c r="D2752" s="24" t="s">
        <v>187</v>
      </c>
      <c r="E2752" s="24">
        <v>2015</v>
      </c>
      <c r="F2752" s="24" t="s">
        <v>133</v>
      </c>
      <c r="G2752" s="24" t="s">
        <v>137</v>
      </c>
      <c r="H2752" s="24">
        <v>2500</v>
      </c>
      <c r="I2752" s="25">
        <v>0</v>
      </c>
      <c r="J2752" s="25">
        <v>0</v>
      </c>
      <c r="K2752" s="25">
        <v>3.1000000000000002E-10</v>
      </c>
      <c r="L2752" s="25">
        <v>1.9500000000000001E-11</v>
      </c>
      <c r="M2752" s="25">
        <v>4.58E-11</v>
      </c>
      <c r="N2752" s="25">
        <v>9.4999999999999995E-11</v>
      </c>
      <c r="O2752" s="25">
        <f t="shared" si="231"/>
        <v>1.9500000000000001E-11</v>
      </c>
      <c r="P2752" s="25">
        <f t="shared" si="232"/>
        <v>4.58E-11</v>
      </c>
      <c r="Q2752" s="25">
        <f t="shared" si="233"/>
        <v>9.4999999999999995E-11</v>
      </c>
      <c r="R2752" s="25">
        <f t="shared" si="236"/>
        <v>0</v>
      </c>
      <c r="S2752" s="25">
        <f t="shared" si="236"/>
        <v>0</v>
      </c>
      <c r="T2752" s="25">
        <f t="shared" si="236"/>
        <v>1.2547075664621676E-6</v>
      </c>
      <c r="U2752" s="25">
        <f t="shared" si="235"/>
        <v>7.8925153374233132E-8</v>
      </c>
      <c r="V2752" s="25">
        <f t="shared" si="235"/>
        <v>1.8537292433537832E-7</v>
      </c>
      <c r="W2752" s="25">
        <f t="shared" si="235"/>
        <v>3.8450715746421265E-7</v>
      </c>
      <c r="X2752" s="25">
        <f t="shared" si="235"/>
        <v>7.8925153374233132E-8</v>
      </c>
      <c r="Y2752" s="25">
        <f t="shared" si="235"/>
        <v>1.8537292433537832E-7</v>
      </c>
      <c r="Z2752" s="25">
        <f t="shared" si="235"/>
        <v>3.8450715746421265E-7</v>
      </c>
    </row>
    <row r="2753" spans="1:26" s="24" customFormat="1" x14ac:dyDescent="0.25">
      <c r="A2753" s="24" t="s">
        <v>192</v>
      </c>
      <c r="B2753" s="24" t="s">
        <v>193</v>
      </c>
      <c r="C2753" s="24" t="s">
        <v>194</v>
      </c>
      <c r="D2753" s="24" t="s">
        <v>187</v>
      </c>
      <c r="E2753" s="24">
        <v>2015</v>
      </c>
      <c r="F2753" s="24" t="s">
        <v>133</v>
      </c>
      <c r="G2753" s="24" t="s">
        <v>137</v>
      </c>
      <c r="H2753" s="24">
        <v>5000</v>
      </c>
      <c r="I2753" s="25">
        <v>0</v>
      </c>
      <c r="J2753" s="25">
        <v>0</v>
      </c>
      <c r="K2753" s="25">
        <v>1.02E-10</v>
      </c>
      <c r="L2753" s="25">
        <v>6.1099999999999996E-12</v>
      </c>
      <c r="M2753" s="25">
        <v>1.48E-11</v>
      </c>
      <c r="N2753" s="25">
        <v>3.0099999999999998E-11</v>
      </c>
      <c r="O2753" s="25">
        <f t="shared" si="231"/>
        <v>6.1099999999999996E-12</v>
      </c>
      <c r="P2753" s="25">
        <f t="shared" si="232"/>
        <v>1.48E-11</v>
      </c>
      <c r="Q2753" s="25">
        <f t="shared" si="233"/>
        <v>3.0099999999999998E-11</v>
      </c>
      <c r="R2753" s="25">
        <f t="shared" si="236"/>
        <v>0</v>
      </c>
      <c r="S2753" s="25">
        <f t="shared" si="236"/>
        <v>0</v>
      </c>
      <c r="T2753" s="25">
        <f t="shared" si="236"/>
        <v>4.1283926380368096E-7</v>
      </c>
      <c r="U2753" s="25">
        <f t="shared" si="235"/>
        <v>2.4729881390593046E-8</v>
      </c>
      <c r="V2753" s="25">
        <f t="shared" si="235"/>
        <v>5.9902167689161556E-8</v>
      </c>
      <c r="W2753" s="25">
        <f t="shared" si="235"/>
        <v>1.2182805725971369E-7</v>
      </c>
      <c r="X2753" s="25">
        <f t="shared" si="235"/>
        <v>2.4729881390593046E-8</v>
      </c>
      <c r="Y2753" s="25">
        <f t="shared" si="235"/>
        <v>5.9902167689161556E-8</v>
      </c>
      <c r="Z2753" s="25">
        <f t="shared" si="235"/>
        <v>1.2182805725971369E-7</v>
      </c>
    </row>
    <row r="2754" spans="1:26" s="24" customFormat="1" x14ac:dyDescent="0.25">
      <c r="A2754" s="24" t="s">
        <v>192</v>
      </c>
      <c r="B2754" s="24" t="s">
        <v>193</v>
      </c>
      <c r="C2754" s="24" t="s">
        <v>194</v>
      </c>
      <c r="D2754" s="24" t="s">
        <v>187</v>
      </c>
      <c r="E2754" s="24">
        <v>2015</v>
      </c>
      <c r="F2754" s="24" t="s">
        <v>133</v>
      </c>
      <c r="G2754" s="24" t="s">
        <v>137</v>
      </c>
      <c r="H2754" s="24">
        <v>10000</v>
      </c>
      <c r="I2754" s="25">
        <v>0</v>
      </c>
      <c r="J2754" s="25">
        <v>0</v>
      </c>
      <c r="K2754" s="25">
        <v>3.3100000000000001E-11</v>
      </c>
      <c r="L2754" s="25">
        <v>1.9399999999999998E-12</v>
      </c>
      <c r="M2754" s="25">
        <v>4.9300000000000002E-12</v>
      </c>
      <c r="N2754" s="25">
        <v>9.5899999999999993E-12</v>
      </c>
      <c r="O2754" s="25">
        <f t="shared" si="231"/>
        <v>1.9399999999999998E-12</v>
      </c>
      <c r="P2754" s="25">
        <f t="shared" si="232"/>
        <v>4.9300000000000002E-12</v>
      </c>
      <c r="Q2754" s="25">
        <f t="shared" si="233"/>
        <v>9.5899999999999993E-12</v>
      </c>
      <c r="R2754" s="25">
        <f t="shared" si="236"/>
        <v>0</v>
      </c>
      <c r="S2754" s="25">
        <f t="shared" si="236"/>
        <v>0</v>
      </c>
      <c r="T2754" s="25">
        <f t="shared" si="236"/>
        <v>1.3397038854805727E-7</v>
      </c>
      <c r="U2754" s="25">
        <f t="shared" si="235"/>
        <v>7.8520408997955007E-9</v>
      </c>
      <c r="V2754" s="25">
        <f t="shared" si="235"/>
        <v>1.9953897750511248E-8</v>
      </c>
      <c r="W2754" s="25">
        <f t="shared" si="235"/>
        <v>3.8814985685071578E-8</v>
      </c>
      <c r="X2754" s="25">
        <f t="shared" si="235"/>
        <v>7.8520408997955007E-9</v>
      </c>
      <c r="Y2754" s="25">
        <f t="shared" si="235"/>
        <v>1.9953897750511248E-8</v>
      </c>
      <c r="Z2754" s="25">
        <f t="shared" si="235"/>
        <v>3.8814985685071578E-8</v>
      </c>
    </row>
    <row r="2755" spans="1:26" s="24" customFormat="1" x14ac:dyDescent="0.25">
      <c r="A2755" s="24" t="s">
        <v>192</v>
      </c>
      <c r="B2755" s="24" t="s">
        <v>193</v>
      </c>
      <c r="C2755" s="24" t="s">
        <v>194</v>
      </c>
      <c r="D2755" s="24" t="s">
        <v>187</v>
      </c>
      <c r="E2755" s="24">
        <v>2015</v>
      </c>
      <c r="F2755" s="24" t="s">
        <v>133</v>
      </c>
      <c r="G2755" s="24" t="s">
        <v>138</v>
      </c>
      <c r="H2755" s="24">
        <v>10</v>
      </c>
      <c r="I2755" s="25">
        <v>0</v>
      </c>
      <c r="J2755" s="25">
        <v>3.3499999999999999E-18</v>
      </c>
      <c r="K2755" s="25">
        <v>1.3299999999999999E-13</v>
      </c>
      <c r="L2755" s="25">
        <v>7.2199999999999998E-14</v>
      </c>
      <c r="M2755" s="25">
        <v>9.2099999999999994E-14</v>
      </c>
      <c r="N2755" s="25">
        <v>1.1499999999999999E-13</v>
      </c>
      <c r="O2755" s="25">
        <f t="shared" si="231"/>
        <v>7.2199999999999998E-14</v>
      </c>
      <c r="P2755" s="25">
        <f t="shared" si="232"/>
        <v>9.2099999999999994E-14</v>
      </c>
      <c r="Q2755" s="25">
        <f t="shared" si="233"/>
        <v>1.1499999999999999E-13</v>
      </c>
      <c r="R2755" s="25">
        <f t="shared" si="236"/>
        <v>0</v>
      </c>
      <c r="S2755" s="25">
        <f t="shared" si="236"/>
        <v>1.3558936605316973E-14</v>
      </c>
      <c r="T2755" s="25">
        <f t="shared" si="236"/>
        <v>5.383100204498977E-10</v>
      </c>
      <c r="U2755" s="25">
        <f t="shared" si="235"/>
        <v>2.9222543967280161E-10</v>
      </c>
      <c r="V2755" s="25">
        <f t="shared" si="235"/>
        <v>3.7276957055214724E-10</v>
      </c>
      <c r="W2755" s="25">
        <f t="shared" si="235"/>
        <v>4.6545603271983635E-10</v>
      </c>
      <c r="X2755" s="25">
        <f t="shared" si="235"/>
        <v>2.9222543967280161E-10</v>
      </c>
      <c r="Y2755" s="25">
        <f t="shared" si="235"/>
        <v>3.7276957055214724E-10</v>
      </c>
      <c r="Z2755" s="25">
        <f t="shared" si="235"/>
        <v>4.6545603271983635E-10</v>
      </c>
    </row>
    <row r="2756" spans="1:26" s="24" customFormat="1" x14ac:dyDescent="0.25">
      <c r="A2756" s="24" t="s">
        <v>192</v>
      </c>
      <c r="B2756" s="24" t="s">
        <v>193</v>
      </c>
      <c r="C2756" s="24" t="s">
        <v>194</v>
      </c>
      <c r="D2756" s="24" t="s">
        <v>187</v>
      </c>
      <c r="E2756" s="24">
        <v>2015</v>
      </c>
      <c r="F2756" s="24" t="s">
        <v>133</v>
      </c>
      <c r="G2756" s="24" t="s">
        <v>138</v>
      </c>
      <c r="H2756" s="24">
        <v>30</v>
      </c>
      <c r="I2756" s="25">
        <v>0</v>
      </c>
      <c r="J2756" s="25">
        <v>5.1100000000000004E-13</v>
      </c>
      <c r="K2756" s="25">
        <v>8.3400000000000004E-11</v>
      </c>
      <c r="L2756" s="25">
        <v>9.6400000000000001E-12</v>
      </c>
      <c r="M2756" s="25">
        <v>1.45E-11</v>
      </c>
      <c r="N2756" s="25">
        <v>2.31E-11</v>
      </c>
      <c r="O2756" s="25">
        <f t="shared" si="231"/>
        <v>9.6400000000000001E-12</v>
      </c>
      <c r="P2756" s="25">
        <f t="shared" si="232"/>
        <v>1.45E-11</v>
      </c>
      <c r="Q2756" s="25">
        <f t="shared" si="233"/>
        <v>2.31E-11</v>
      </c>
      <c r="R2756" s="25">
        <f t="shared" si="236"/>
        <v>0</v>
      </c>
      <c r="S2756" s="25">
        <f t="shared" si="236"/>
        <v>2.0682437627811864E-9</v>
      </c>
      <c r="T2756" s="25">
        <f t="shared" si="236"/>
        <v>3.3755680981595095E-7</v>
      </c>
      <c r="U2756" s="25">
        <f t="shared" si="235"/>
        <v>3.9017357873210635E-8</v>
      </c>
      <c r="V2756" s="25">
        <f t="shared" si="235"/>
        <v>5.8687934560327198E-8</v>
      </c>
      <c r="W2756" s="25">
        <f t="shared" si="235"/>
        <v>9.3495950920245402E-8</v>
      </c>
      <c r="X2756" s="25">
        <f t="shared" si="235"/>
        <v>3.9017357873210635E-8</v>
      </c>
      <c r="Y2756" s="25">
        <f t="shared" si="235"/>
        <v>5.8687934560327198E-8</v>
      </c>
      <c r="Z2756" s="25">
        <f t="shared" si="235"/>
        <v>9.3495950920245402E-8</v>
      </c>
    </row>
    <row r="2757" spans="1:26" s="24" customFormat="1" x14ac:dyDescent="0.25">
      <c r="A2757" s="24" t="s">
        <v>192</v>
      </c>
      <c r="B2757" s="24" t="s">
        <v>193</v>
      </c>
      <c r="C2757" s="24" t="s">
        <v>194</v>
      </c>
      <c r="D2757" s="24" t="s">
        <v>187</v>
      </c>
      <c r="E2757" s="24">
        <v>2015</v>
      </c>
      <c r="F2757" s="24" t="s">
        <v>133</v>
      </c>
      <c r="G2757" s="24" t="s">
        <v>138</v>
      </c>
      <c r="H2757" s="24" t="s">
        <v>135</v>
      </c>
      <c r="I2757" s="25">
        <v>0</v>
      </c>
      <c r="J2757" s="25">
        <v>4.1300000000000004E-12</v>
      </c>
      <c r="K2757" s="25">
        <v>5.0700000000000001E-10</v>
      </c>
      <c r="L2757" s="25">
        <v>2.2800000000000001E-11</v>
      </c>
      <c r="M2757" s="25">
        <v>7.3500000000000005E-11</v>
      </c>
      <c r="N2757" s="25">
        <v>2.8300000000000001E-10</v>
      </c>
      <c r="O2757" s="25">
        <f t="shared" si="231"/>
        <v>2.2800000000000001E-11</v>
      </c>
      <c r="P2757" s="25">
        <f t="shared" si="232"/>
        <v>7.3500000000000005E-11</v>
      </c>
      <c r="Q2757" s="25">
        <f t="shared" si="233"/>
        <v>2.8300000000000001E-10</v>
      </c>
      <c r="R2757" s="25">
        <f t="shared" si="236"/>
        <v>0</v>
      </c>
      <c r="S2757" s="25">
        <f t="shared" si="236"/>
        <v>1.6715942740286302E-8</v>
      </c>
      <c r="T2757" s="25">
        <f t="shared" si="236"/>
        <v>2.0520539877300614E-6</v>
      </c>
      <c r="U2757" s="25">
        <f t="shared" si="235"/>
        <v>9.2281717791411044E-8</v>
      </c>
      <c r="V2757" s="25">
        <f t="shared" si="235"/>
        <v>2.9748711656441719E-7</v>
      </c>
      <c r="W2757" s="25">
        <f t="shared" si="235"/>
        <v>1.1454265848670758E-6</v>
      </c>
      <c r="X2757" s="25">
        <f t="shared" si="235"/>
        <v>9.2281717791411044E-8</v>
      </c>
      <c r="Y2757" s="25">
        <f t="shared" si="235"/>
        <v>2.9748711656441719E-7</v>
      </c>
      <c r="Z2757" s="25">
        <f t="shared" si="235"/>
        <v>1.1454265848670758E-6</v>
      </c>
    </row>
    <row r="2758" spans="1:26" s="24" customFormat="1" x14ac:dyDescent="0.25">
      <c r="A2758" s="24" t="s">
        <v>192</v>
      </c>
      <c r="B2758" s="24" t="s">
        <v>193</v>
      </c>
      <c r="C2758" s="24" t="s">
        <v>194</v>
      </c>
      <c r="D2758" s="24" t="s">
        <v>187</v>
      </c>
      <c r="E2758" s="24">
        <v>2015</v>
      </c>
      <c r="F2758" s="24" t="s">
        <v>133</v>
      </c>
      <c r="G2758" s="24" t="s">
        <v>138</v>
      </c>
      <c r="H2758" s="24">
        <v>60</v>
      </c>
      <c r="I2758" s="25">
        <v>0</v>
      </c>
      <c r="J2758" s="25">
        <v>1.5100000000000001E-11</v>
      </c>
      <c r="K2758" s="25">
        <v>9.8399999999999991E-10</v>
      </c>
      <c r="L2758" s="25">
        <v>9.4100000000000003E-11</v>
      </c>
      <c r="M2758" s="25">
        <v>1.43E-10</v>
      </c>
      <c r="N2758" s="25">
        <v>4.04E-10</v>
      </c>
      <c r="O2758" s="25">
        <f t="shared" ref="O2758:O2821" si="237">L2758*(78/78)</f>
        <v>9.4100000000000003E-11</v>
      </c>
      <c r="P2758" s="25">
        <f t="shared" ref="P2758:P2821" si="238">M2758*(33/33)</f>
        <v>1.43E-10</v>
      </c>
      <c r="Q2758" s="25">
        <f t="shared" ref="Q2758:Q2821" si="239">N2758*(33/33)</f>
        <v>4.04E-10</v>
      </c>
      <c r="R2758" s="25">
        <f t="shared" si="236"/>
        <v>0</v>
      </c>
      <c r="S2758" s="25">
        <f t="shared" si="236"/>
        <v>6.1116400817995915E-8</v>
      </c>
      <c r="T2758" s="25">
        <f t="shared" si="236"/>
        <v>3.9826846625766868E-6</v>
      </c>
      <c r="U2758" s="25">
        <f t="shared" si="235"/>
        <v>3.8086445807770962E-7</v>
      </c>
      <c r="V2758" s="25">
        <f t="shared" si="235"/>
        <v>5.7878445807770958E-7</v>
      </c>
      <c r="W2758" s="25">
        <f t="shared" si="235"/>
        <v>1.6351672801635993E-6</v>
      </c>
      <c r="X2758" s="25">
        <f t="shared" si="235"/>
        <v>3.8086445807770962E-7</v>
      </c>
      <c r="Y2758" s="25">
        <f t="shared" si="235"/>
        <v>5.7878445807770958E-7</v>
      </c>
      <c r="Z2758" s="25">
        <f t="shared" si="235"/>
        <v>1.6351672801635993E-6</v>
      </c>
    </row>
    <row r="2759" spans="1:26" s="24" customFormat="1" x14ac:dyDescent="0.25">
      <c r="A2759" s="24" t="s">
        <v>192</v>
      </c>
      <c r="B2759" s="24" t="s">
        <v>193</v>
      </c>
      <c r="C2759" s="24" t="s">
        <v>194</v>
      </c>
      <c r="D2759" s="24" t="s">
        <v>187</v>
      </c>
      <c r="E2759" s="24">
        <v>2015</v>
      </c>
      <c r="F2759" s="24" t="s">
        <v>133</v>
      </c>
      <c r="G2759" s="24" t="s">
        <v>138</v>
      </c>
      <c r="H2759" s="24">
        <v>100</v>
      </c>
      <c r="I2759" s="25">
        <v>0</v>
      </c>
      <c r="J2759" s="25">
        <v>3.8900000000000003E-11</v>
      </c>
      <c r="K2759" s="25">
        <v>2.1799999999999999E-9</v>
      </c>
      <c r="L2759" s="25">
        <v>1.9799999999999999E-10</v>
      </c>
      <c r="M2759" s="25">
        <v>3.14E-10</v>
      </c>
      <c r="N2759" s="25">
        <v>8.1499999999999998E-10</v>
      </c>
      <c r="O2759" s="25">
        <f t="shared" si="237"/>
        <v>1.9799999999999999E-10</v>
      </c>
      <c r="P2759" s="25">
        <f t="shared" si="238"/>
        <v>3.14E-10</v>
      </c>
      <c r="Q2759" s="25">
        <f t="shared" si="239"/>
        <v>8.1499999999999998E-10</v>
      </c>
      <c r="R2759" s="25">
        <f t="shared" si="236"/>
        <v>0</v>
      </c>
      <c r="S2759" s="25">
        <f t="shared" si="236"/>
        <v>1.5744556237218817E-7</v>
      </c>
      <c r="T2759" s="25">
        <f t="shared" si="236"/>
        <v>8.8234274028629861E-6</v>
      </c>
      <c r="U2759" s="25">
        <f t="shared" si="235"/>
        <v>8.0139386503067482E-7</v>
      </c>
      <c r="V2759" s="25">
        <f t="shared" si="235"/>
        <v>1.2708973415132926E-6</v>
      </c>
      <c r="W2759" s="25">
        <f t="shared" si="235"/>
        <v>3.2986666666666669E-6</v>
      </c>
      <c r="X2759" s="25">
        <f t="shared" si="235"/>
        <v>8.0139386503067482E-7</v>
      </c>
      <c r="Y2759" s="25">
        <f t="shared" si="235"/>
        <v>1.2708973415132926E-6</v>
      </c>
      <c r="Z2759" s="25">
        <f t="shared" si="235"/>
        <v>3.2986666666666669E-6</v>
      </c>
    </row>
    <row r="2760" spans="1:26" s="24" customFormat="1" x14ac:dyDescent="0.25">
      <c r="A2760" s="24" t="s">
        <v>192</v>
      </c>
      <c r="B2760" s="24" t="s">
        <v>193</v>
      </c>
      <c r="C2760" s="24" t="s">
        <v>194</v>
      </c>
      <c r="D2760" s="24" t="s">
        <v>187</v>
      </c>
      <c r="E2760" s="24">
        <v>2015</v>
      </c>
      <c r="F2760" s="24" t="s">
        <v>133</v>
      </c>
      <c r="G2760" s="24" t="s">
        <v>138</v>
      </c>
      <c r="H2760" s="24" t="s">
        <v>136</v>
      </c>
      <c r="I2760" s="25">
        <v>0</v>
      </c>
      <c r="J2760" s="25">
        <v>7.6599999999999993E-12</v>
      </c>
      <c r="K2760" s="25">
        <v>6.8700000000000001E-10</v>
      </c>
      <c r="L2760" s="25">
        <v>4.6599999999999999E-11</v>
      </c>
      <c r="M2760" s="25">
        <v>9.3099999999999994E-11</v>
      </c>
      <c r="N2760" s="25">
        <v>3.15E-10</v>
      </c>
      <c r="O2760" s="25">
        <f t="shared" si="237"/>
        <v>4.6599999999999999E-11</v>
      </c>
      <c r="P2760" s="25">
        <f t="shared" si="238"/>
        <v>9.3099999999999994E-11</v>
      </c>
      <c r="Q2760" s="25">
        <f t="shared" si="239"/>
        <v>3.15E-10</v>
      </c>
      <c r="R2760" s="25">
        <f t="shared" si="236"/>
        <v>0</v>
      </c>
      <c r="S2760" s="25">
        <f t="shared" si="236"/>
        <v>3.1003419222903881E-8</v>
      </c>
      <c r="T2760" s="25">
        <f t="shared" si="236"/>
        <v>2.7805938650306751E-6</v>
      </c>
      <c r="U2760" s="25">
        <f t="shared" si="235"/>
        <v>1.8861087934560326E-7</v>
      </c>
      <c r="V2760" s="25">
        <f t="shared" si="235"/>
        <v>3.7681701431492841E-7</v>
      </c>
      <c r="W2760" s="25">
        <f t="shared" si="235"/>
        <v>1.2749447852760737E-6</v>
      </c>
      <c r="X2760" s="25">
        <f t="shared" si="235"/>
        <v>1.8861087934560326E-7</v>
      </c>
      <c r="Y2760" s="25">
        <f t="shared" si="235"/>
        <v>3.7681701431492841E-7</v>
      </c>
      <c r="Z2760" s="25">
        <f t="shared" si="235"/>
        <v>1.2749447852760737E-6</v>
      </c>
    </row>
    <row r="2761" spans="1:26" s="24" customFormat="1" x14ac:dyDescent="0.25">
      <c r="A2761" s="24" t="s">
        <v>192</v>
      </c>
      <c r="B2761" s="24" t="s">
        <v>193</v>
      </c>
      <c r="C2761" s="24" t="s">
        <v>194</v>
      </c>
      <c r="D2761" s="24" t="s">
        <v>187</v>
      </c>
      <c r="E2761" s="24">
        <v>2015</v>
      </c>
      <c r="F2761" s="24" t="s">
        <v>133</v>
      </c>
      <c r="G2761" s="24" t="s">
        <v>138</v>
      </c>
      <c r="H2761" s="24">
        <v>1000</v>
      </c>
      <c r="I2761" s="25">
        <v>0</v>
      </c>
      <c r="J2761" s="25">
        <v>4.56E-12</v>
      </c>
      <c r="K2761" s="25">
        <v>4.19E-10</v>
      </c>
      <c r="L2761" s="25">
        <v>3.7800000000000001E-11</v>
      </c>
      <c r="M2761" s="25">
        <v>5.3900000000000003E-11</v>
      </c>
      <c r="N2761" s="25">
        <v>1.2400000000000001E-10</v>
      </c>
      <c r="O2761" s="25">
        <f t="shared" si="237"/>
        <v>3.7800000000000001E-11</v>
      </c>
      <c r="P2761" s="25">
        <f t="shared" si="238"/>
        <v>5.3900000000000003E-11</v>
      </c>
      <c r="Q2761" s="25">
        <f t="shared" si="239"/>
        <v>1.2400000000000001E-10</v>
      </c>
      <c r="R2761" s="25">
        <f t="shared" si="236"/>
        <v>0</v>
      </c>
      <c r="S2761" s="25">
        <f t="shared" si="236"/>
        <v>1.8456343558282208E-8</v>
      </c>
      <c r="T2761" s="25">
        <f t="shared" si="236"/>
        <v>1.695878936605317E-6</v>
      </c>
      <c r="U2761" s="25">
        <f t="shared" si="235"/>
        <v>1.5299337423312883E-7</v>
      </c>
      <c r="V2761" s="25">
        <f t="shared" si="235"/>
        <v>2.1815721881390595E-7</v>
      </c>
      <c r="W2761" s="25">
        <f t="shared" si="235"/>
        <v>5.018830265848671E-7</v>
      </c>
      <c r="X2761" s="25">
        <f t="shared" si="235"/>
        <v>1.5299337423312883E-7</v>
      </c>
      <c r="Y2761" s="25">
        <f t="shared" si="235"/>
        <v>2.1815721881390595E-7</v>
      </c>
      <c r="Z2761" s="25">
        <f t="shared" si="235"/>
        <v>5.018830265848671E-7</v>
      </c>
    </row>
    <row r="2762" spans="1:26" s="24" customFormat="1" x14ac:dyDescent="0.25">
      <c r="A2762" s="24" t="s">
        <v>192</v>
      </c>
      <c r="B2762" s="24" t="s">
        <v>193</v>
      </c>
      <c r="C2762" s="24" t="s">
        <v>194</v>
      </c>
      <c r="D2762" s="24" t="s">
        <v>187</v>
      </c>
      <c r="E2762" s="24">
        <v>2015</v>
      </c>
      <c r="F2762" s="24" t="s">
        <v>133</v>
      </c>
      <c r="G2762" s="24" t="s">
        <v>138</v>
      </c>
      <c r="H2762" s="24">
        <v>2500</v>
      </c>
      <c r="I2762" s="25">
        <v>0</v>
      </c>
      <c r="J2762" s="25">
        <v>1.67E-12</v>
      </c>
      <c r="K2762" s="25">
        <v>1.73E-10</v>
      </c>
      <c r="L2762" s="25">
        <v>1.54E-11</v>
      </c>
      <c r="M2762" s="25">
        <v>2.3600000000000001E-11</v>
      </c>
      <c r="N2762" s="25">
        <v>4.7899999999999997E-11</v>
      </c>
      <c r="O2762" s="25">
        <f t="shared" si="237"/>
        <v>1.54E-11</v>
      </c>
      <c r="P2762" s="25">
        <f t="shared" si="238"/>
        <v>2.3600000000000001E-11</v>
      </c>
      <c r="Q2762" s="25">
        <f t="shared" si="239"/>
        <v>4.7899999999999997E-11</v>
      </c>
      <c r="R2762" s="25">
        <f t="shared" si="236"/>
        <v>0</v>
      </c>
      <c r="S2762" s="25">
        <f t="shared" si="236"/>
        <v>6.7592310838445807E-9</v>
      </c>
      <c r="T2762" s="25">
        <f t="shared" si="236"/>
        <v>7.0020777096114523E-7</v>
      </c>
      <c r="U2762" s="25">
        <f t="shared" si="235"/>
        <v>6.2330633946830259E-8</v>
      </c>
      <c r="V2762" s="25">
        <f t="shared" si="235"/>
        <v>9.551967280163599E-8</v>
      </c>
      <c r="W2762" s="25">
        <f t="shared" si="235"/>
        <v>1.9387255623721881E-7</v>
      </c>
      <c r="X2762" s="25">
        <f t="shared" si="235"/>
        <v>6.2330633946830259E-8</v>
      </c>
      <c r="Y2762" s="25">
        <f t="shared" si="235"/>
        <v>9.551967280163599E-8</v>
      </c>
      <c r="Z2762" s="25">
        <f t="shared" si="235"/>
        <v>1.9387255623721881E-7</v>
      </c>
    </row>
    <row r="2763" spans="1:26" s="24" customFormat="1" x14ac:dyDescent="0.25">
      <c r="A2763" s="24" t="s">
        <v>192</v>
      </c>
      <c r="B2763" s="24" t="s">
        <v>193</v>
      </c>
      <c r="C2763" s="24" t="s">
        <v>194</v>
      </c>
      <c r="D2763" s="24" t="s">
        <v>187</v>
      </c>
      <c r="E2763" s="24">
        <v>2015</v>
      </c>
      <c r="F2763" s="24" t="s">
        <v>133</v>
      </c>
      <c r="G2763" s="24" t="s">
        <v>138</v>
      </c>
      <c r="H2763" s="24">
        <v>5000</v>
      </c>
      <c r="I2763" s="25">
        <v>0</v>
      </c>
      <c r="J2763" s="25">
        <v>9.2800000000000008E-13</v>
      </c>
      <c r="K2763" s="25">
        <v>8.6600000000000003E-11</v>
      </c>
      <c r="L2763" s="25">
        <v>6.8600000000000003E-12</v>
      </c>
      <c r="M2763" s="25">
        <v>1.2200000000000001E-11</v>
      </c>
      <c r="N2763" s="25">
        <v>2.33E-11</v>
      </c>
      <c r="O2763" s="25">
        <f t="shared" si="237"/>
        <v>6.8600000000000003E-12</v>
      </c>
      <c r="P2763" s="25">
        <f t="shared" si="238"/>
        <v>1.2200000000000001E-11</v>
      </c>
      <c r="Q2763" s="25">
        <f t="shared" si="239"/>
        <v>2.33E-11</v>
      </c>
      <c r="R2763" s="25">
        <f t="shared" si="236"/>
        <v>0</v>
      </c>
      <c r="S2763" s="25">
        <f t="shared" si="236"/>
        <v>3.7560278118609408E-9</v>
      </c>
      <c r="T2763" s="25">
        <f t="shared" si="236"/>
        <v>3.5050862985685078E-7</v>
      </c>
      <c r="U2763" s="25">
        <f t="shared" si="235"/>
        <v>2.7765464212678938E-8</v>
      </c>
      <c r="V2763" s="25">
        <f t="shared" si="235"/>
        <v>4.9378813905930468E-8</v>
      </c>
      <c r="W2763" s="25">
        <f t="shared" si="235"/>
        <v>9.4305439672801632E-8</v>
      </c>
      <c r="X2763" s="25">
        <f t="shared" si="235"/>
        <v>2.7765464212678938E-8</v>
      </c>
      <c r="Y2763" s="25">
        <f t="shared" si="235"/>
        <v>4.9378813905930468E-8</v>
      </c>
      <c r="Z2763" s="25">
        <f t="shared" si="235"/>
        <v>9.4305439672801632E-8</v>
      </c>
    </row>
    <row r="2764" spans="1:26" s="24" customFormat="1" x14ac:dyDescent="0.25">
      <c r="A2764" s="24" t="s">
        <v>192</v>
      </c>
      <c r="B2764" s="24" t="s">
        <v>193</v>
      </c>
      <c r="C2764" s="24" t="s">
        <v>194</v>
      </c>
      <c r="D2764" s="24" t="s">
        <v>187</v>
      </c>
      <c r="E2764" s="24">
        <v>2015</v>
      </c>
      <c r="F2764" s="24" t="s">
        <v>133</v>
      </c>
      <c r="G2764" s="24" t="s">
        <v>138</v>
      </c>
      <c r="H2764" s="24">
        <v>10000</v>
      </c>
      <c r="I2764" s="25">
        <v>0</v>
      </c>
      <c r="J2764" s="25">
        <v>5.1900000000000001E-13</v>
      </c>
      <c r="K2764" s="25">
        <v>3.67E-11</v>
      </c>
      <c r="L2764" s="25">
        <v>2.84E-12</v>
      </c>
      <c r="M2764" s="25">
        <v>5.8099999999999997E-12</v>
      </c>
      <c r="N2764" s="25">
        <v>1.0799999999999999E-11</v>
      </c>
      <c r="O2764" s="25">
        <f t="shared" si="237"/>
        <v>2.84E-12</v>
      </c>
      <c r="P2764" s="25">
        <f t="shared" si="238"/>
        <v>5.8099999999999997E-12</v>
      </c>
      <c r="Q2764" s="25">
        <f t="shared" si="239"/>
        <v>1.0799999999999999E-11</v>
      </c>
      <c r="R2764" s="25">
        <f t="shared" si="236"/>
        <v>0</v>
      </c>
      <c r="S2764" s="25">
        <f t="shared" si="236"/>
        <v>2.1006233128834356E-9</v>
      </c>
      <c r="T2764" s="25">
        <f t="shared" si="236"/>
        <v>1.4854118609406954E-7</v>
      </c>
      <c r="U2764" s="25">
        <f t="shared" si="235"/>
        <v>1.149474028629857E-8</v>
      </c>
      <c r="V2764" s="25">
        <f t="shared" si="235"/>
        <v>2.3515648261758688E-8</v>
      </c>
      <c r="W2764" s="25">
        <f t="shared" si="235"/>
        <v>4.3712392638036813E-8</v>
      </c>
      <c r="X2764" s="25">
        <f t="shared" si="235"/>
        <v>1.149474028629857E-8</v>
      </c>
      <c r="Y2764" s="25">
        <f t="shared" si="235"/>
        <v>2.3515648261758688E-8</v>
      </c>
      <c r="Z2764" s="25">
        <f t="shared" si="235"/>
        <v>4.3712392638036813E-8</v>
      </c>
    </row>
    <row r="2765" spans="1:26" s="24" customFormat="1" x14ac:dyDescent="0.25">
      <c r="A2765" s="24" t="s">
        <v>192</v>
      </c>
      <c r="B2765" s="24" t="s">
        <v>193</v>
      </c>
      <c r="C2765" s="24" t="s">
        <v>194</v>
      </c>
      <c r="D2765" s="24" t="s">
        <v>187</v>
      </c>
      <c r="E2765" s="24">
        <v>2016</v>
      </c>
      <c r="F2765" s="24" t="s">
        <v>133</v>
      </c>
      <c r="G2765" s="24" t="s">
        <v>134</v>
      </c>
      <c r="H2765" s="24">
        <v>10</v>
      </c>
      <c r="I2765" s="25">
        <v>0</v>
      </c>
      <c r="J2765" s="25">
        <v>1.3600000000000001E-9</v>
      </c>
      <c r="K2765" s="25">
        <v>4.7E-7</v>
      </c>
      <c r="L2765" s="25">
        <v>5.0699999999999997E-8</v>
      </c>
      <c r="M2765" s="25">
        <v>9.8599999999999996E-8</v>
      </c>
      <c r="N2765" s="25">
        <v>1.5599999999999999E-7</v>
      </c>
      <c r="O2765" s="25">
        <f t="shared" si="237"/>
        <v>5.0699999999999997E-8</v>
      </c>
      <c r="P2765" s="25">
        <f t="shared" si="238"/>
        <v>9.8599999999999996E-8</v>
      </c>
      <c r="Q2765" s="25">
        <f t="shared" si="239"/>
        <v>1.5599999999999999E-7</v>
      </c>
      <c r="R2765" s="25">
        <f t="shared" si="236"/>
        <v>0</v>
      </c>
      <c r="S2765" s="25">
        <f t="shared" si="236"/>
        <v>5.5045235173824143E-6</v>
      </c>
      <c r="T2765" s="25">
        <f t="shared" si="236"/>
        <v>1.9022985685071575E-3</v>
      </c>
      <c r="U2765" s="25">
        <f t="shared" si="235"/>
        <v>2.0520539877300612E-4</v>
      </c>
      <c r="V2765" s="25">
        <f t="shared" si="235"/>
        <v>3.9907795501022494E-4</v>
      </c>
      <c r="W2765" s="25">
        <f t="shared" si="235"/>
        <v>6.3140122699386508E-4</v>
      </c>
      <c r="X2765" s="25">
        <f t="shared" si="235"/>
        <v>2.0520539877300612E-4</v>
      </c>
      <c r="Y2765" s="25">
        <f t="shared" si="235"/>
        <v>3.9907795501022494E-4</v>
      </c>
      <c r="Z2765" s="25">
        <f t="shared" si="235"/>
        <v>6.3140122699386508E-4</v>
      </c>
    </row>
    <row r="2766" spans="1:26" s="24" customFormat="1" x14ac:dyDescent="0.25">
      <c r="A2766" s="24" t="s">
        <v>192</v>
      </c>
      <c r="B2766" s="24" t="s">
        <v>193</v>
      </c>
      <c r="C2766" s="24" t="s">
        <v>194</v>
      </c>
      <c r="D2766" s="24" t="s">
        <v>187</v>
      </c>
      <c r="E2766" s="24">
        <v>2016</v>
      </c>
      <c r="F2766" s="24" t="s">
        <v>133</v>
      </c>
      <c r="G2766" s="24" t="s">
        <v>134</v>
      </c>
      <c r="H2766" s="24">
        <v>30</v>
      </c>
      <c r="I2766" s="25">
        <v>0</v>
      </c>
      <c r="J2766" s="25">
        <v>4.1399999999999997E-12</v>
      </c>
      <c r="K2766" s="25">
        <v>1.8799999999999999E-7</v>
      </c>
      <c r="L2766" s="25">
        <v>1.8600000000000001E-8</v>
      </c>
      <c r="M2766" s="25">
        <v>3.6400000000000002E-8</v>
      </c>
      <c r="N2766" s="25">
        <v>6.2099999999999994E-8</v>
      </c>
      <c r="O2766" s="25">
        <f t="shared" si="237"/>
        <v>1.8600000000000001E-8</v>
      </c>
      <c r="P2766" s="25">
        <f t="shared" si="238"/>
        <v>3.6400000000000002E-8</v>
      </c>
      <c r="Q2766" s="25">
        <f t="shared" si="239"/>
        <v>6.2099999999999994E-8</v>
      </c>
      <c r="R2766" s="25">
        <f t="shared" si="236"/>
        <v>0</v>
      </c>
      <c r="S2766" s="25">
        <f t="shared" si="236"/>
        <v>1.6756417177914111E-8</v>
      </c>
      <c r="T2766" s="25">
        <f t="shared" si="236"/>
        <v>7.6091942740286298E-4</v>
      </c>
      <c r="U2766" s="25">
        <f t="shared" si="235"/>
        <v>7.5282453987730074E-5</v>
      </c>
      <c r="V2766" s="25">
        <f t="shared" si="235"/>
        <v>1.4732695296523518E-4</v>
      </c>
      <c r="W2766" s="25">
        <f t="shared" si="235"/>
        <v>2.5134625766871162E-4</v>
      </c>
      <c r="X2766" s="25">
        <f t="shared" si="235"/>
        <v>7.5282453987730074E-5</v>
      </c>
      <c r="Y2766" s="25">
        <f t="shared" si="235"/>
        <v>1.4732695296523518E-4</v>
      </c>
      <c r="Z2766" s="25">
        <f t="shared" si="235"/>
        <v>2.5134625766871162E-4</v>
      </c>
    </row>
    <row r="2767" spans="1:26" s="24" customFormat="1" x14ac:dyDescent="0.25">
      <c r="A2767" s="24" t="s">
        <v>192</v>
      </c>
      <c r="B2767" s="24" t="s">
        <v>193</v>
      </c>
      <c r="C2767" s="24" t="s">
        <v>194</v>
      </c>
      <c r="D2767" s="24" t="s">
        <v>187</v>
      </c>
      <c r="E2767" s="24">
        <v>2016</v>
      </c>
      <c r="F2767" s="24" t="s">
        <v>133</v>
      </c>
      <c r="G2767" s="24" t="s">
        <v>134</v>
      </c>
      <c r="H2767" s="24" t="s">
        <v>135</v>
      </c>
      <c r="I2767" s="25">
        <v>0</v>
      </c>
      <c r="J2767" s="25">
        <v>2.0999999999999999E-11</v>
      </c>
      <c r="K2767" s="25">
        <v>1.15E-7</v>
      </c>
      <c r="L2767" s="25">
        <v>9.5599999999999992E-9</v>
      </c>
      <c r="M2767" s="25">
        <v>2.0999999999999999E-8</v>
      </c>
      <c r="N2767" s="25">
        <v>4.3800000000000002E-8</v>
      </c>
      <c r="O2767" s="25">
        <f t="shared" si="237"/>
        <v>9.5599999999999992E-9</v>
      </c>
      <c r="P2767" s="25">
        <f t="shared" si="238"/>
        <v>2.0999999999999999E-8</v>
      </c>
      <c r="Q2767" s="25">
        <f t="shared" si="239"/>
        <v>4.3800000000000002E-8</v>
      </c>
      <c r="R2767" s="25">
        <f t="shared" si="236"/>
        <v>0</v>
      </c>
      <c r="S2767" s="25">
        <f t="shared" si="236"/>
        <v>8.4996319018404909E-8</v>
      </c>
      <c r="T2767" s="25">
        <f t="shared" si="236"/>
        <v>4.6545603271983644E-4</v>
      </c>
      <c r="U2767" s="25">
        <f t="shared" si="235"/>
        <v>3.8693562372188135E-5</v>
      </c>
      <c r="V2767" s="25">
        <f t="shared" si="235"/>
        <v>8.4996319018404911E-5</v>
      </c>
      <c r="W2767" s="25">
        <f t="shared" si="235"/>
        <v>1.7727803680981597E-4</v>
      </c>
      <c r="X2767" s="25">
        <f t="shared" si="235"/>
        <v>3.8693562372188135E-5</v>
      </c>
      <c r="Y2767" s="25">
        <f t="shared" si="235"/>
        <v>8.4996319018404911E-5</v>
      </c>
      <c r="Z2767" s="25">
        <f t="shared" si="235"/>
        <v>1.7727803680981597E-4</v>
      </c>
    </row>
    <row r="2768" spans="1:26" s="24" customFormat="1" x14ac:dyDescent="0.25">
      <c r="A2768" s="24" t="s">
        <v>192</v>
      </c>
      <c r="B2768" s="24" t="s">
        <v>193</v>
      </c>
      <c r="C2768" s="24" t="s">
        <v>194</v>
      </c>
      <c r="D2768" s="24" t="s">
        <v>187</v>
      </c>
      <c r="E2768" s="24">
        <v>2016</v>
      </c>
      <c r="F2768" s="24" t="s">
        <v>133</v>
      </c>
      <c r="G2768" s="24" t="s">
        <v>134</v>
      </c>
      <c r="H2768" s="24">
        <v>60</v>
      </c>
      <c r="I2768" s="25">
        <v>0</v>
      </c>
      <c r="J2768" s="25">
        <v>3.6399999999999998E-11</v>
      </c>
      <c r="K2768" s="25">
        <v>7.6199999999999994E-8</v>
      </c>
      <c r="L2768" s="25">
        <v>7.4300000000000002E-9</v>
      </c>
      <c r="M2768" s="25">
        <v>1.4500000000000001E-8</v>
      </c>
      <c r="N2768" s="25">
        <v>2.5799999999999999E-8</v>
      </c>
      <c r="O2768" s="25">
        <f t="shared" si="237"/>
        <v>7.4300000000000002E-9</v>
      </c>
      <c r="P2768" s="25">
        <f t="shared" si="238"/>
        <v>1.4500000000000001E-8</v>
      </c>
      <c r="Q2768" s="25">
        <f t="shared" si="239"/>
        <v>2.5799999999999999E-8</v>
      </c>
      <c r="R2768" s="25">
        <f t="shared" si="236"/>
        <v>0</v>
      </c>
      <c r="S2768" s="25">
        <f t="shared" si="236"/>
        <v>1.4732695296523517E-7</v>
      </c>
      <c r="T2768" s="25">
        <f t="shared" si="236"/>
        <v>3.0841521472392639E-4</v>
      </c>
      <c r="U2768" s="25">
        <f t="shared" si="235"/>
        <v>3.0072507157464214E-5</v>
      </c>
      <c r="V2768" s="25">
        <f t="shared" si="235"/>
        <v>5.8687934560327206E-5</v>
      </c>
      <c r="W2768" s="25">
        <f t="shared" si="235"/>
        <v>1.044240490797546E-4</v>
      </c>
      <c r="X2768" s="25">
        <f t="shared" si="235"/>
        <v>3.0072507157464214E-5</v>
      </c>
      <c r="Y2768" s="25">
        <f t="shared" si="235"/>
        <v>5.8687934560327206E-5</v>
      </c>
      <c r="Z2768" s="25">
        <f t="shared" si="235"/>
        <v>1.044240490797546E-4</v>
      </c>
    </row>
    <row r="2769" spans="1:26" s="24" customFormat="1" x14ac:dyDescent="0.25">
      <c r="A2769" s="24" t="s">
        <v>192</v>
      </c>
      <c r="B2769" s="24" t="s">
        <v>193</v>
      </c>
      <c r="C2769" s="24" t="s">
        <v>194</v>
      </c>
      <c r="D2769" s="24" t="s">
        <v>187</v>
      </c>
      <c r="E2769" s="24">
        <v>2016</v>
      </c>
      <c r="F2769" s="24" t="s">
        <v>133</v>
      </c>
      <c r="G2769" s="24" t="s">
        <v>134</v>
      </c>
      <c r="H2769" s="24">
        <v>100</v>
      </c>
      <c r="I2769" s="25">
        <v>0</v>
      </c>
      <c r="J2769" s="25">
        <v>6.1100000000000001E-11</v>
      </c>
      <c r="K2769" s="25">
        <v>3.6699999999999998E-8</v>
      </c>
      <c r="L2769" s="25">
        <v>3.53E-9</v>
      </c>
      <c r="M2769" s="25">
        <v>6.9699999999999997E-9</v>
      </c>
      <c r="N2769" s="25">
        <v>1.2499999999999999E-8</v>
      </c>
      <c r="O2769" s="25">
        <f t="shared" si="237"/>
        <v>3.53E-9</v>
      </c>
      <c r="P2769" s="25">
        <f t="shared" si="238"/>
        <v>6.9699999999999997E-9</v>
      </c>
      <c r="Q2769" s="25">
        <f t="shared" si="239"/>
        <v>1.2499999999999999E-8</v>
      </c>
      <c r="R2769" s="25">
        <f t="shared" si="236"/>
        <v>0</v>
      </c>
      <c r="S2769" s="25">
        <f t="shared" si="236"/>
        <v>2.4729881390593046E-7</v>
      </c>
      <c r="T2769" s="25">
        <f t="shared" si="236"/>
        <v>1.4854118609406952E-4</v>
      </c>
      <c r="U2769" s="25">
        <f t="shared" si="235"/>
        <v>1.4287476482617587E-5</v>
      </c>
      <c r="V2769" s="25">
        <f t="shared" si="235"/>
        <v>2.8210683026584869E-5</v>
      </c>
      <c r="W2769" s="25">
        <f t="shared" si="235"/>
        <v>5.0593047034764831E-5</v>
      </c>
      <c r="X2769" s="25">
        <f t="shared" si="235"/>
        <v>1.4287476482617587E-5</v>
      </c>
      <c r="Y2769" s="25">
        <f t="shared" si="235"/>
        <v>2.8210683026584869E-5</v>
      </c>
      <c r="Z2769" s="25">
        <f t="shared" si="235"/>
        <v>5.0593047034764831E-5</v>
      </c>
    </row>
    <row r="2770" spans="1:26" s="24" customFormat="1" x14ac:dyDescent="0.25">
      <c r="A2770" s="24" t="s">
        <v>192</v>
      </c>
      <c r="B2770" s="24" t="s">
        <v>193</v>
      </c>
      <c r="C2770" s="24" t="s">
        <v>194</v>
      </c>
      <c r="D2770" s="24" t="s">
        <v>187</v>
      </c>
      <c r="E2770" s="24">
        <v>2016</v>
      </c>
      <c r="F2770" s="24" t="s">
        <v>133</v>
      </c>
      <c r="G2770" s="24" t="s">
        <v>134</v>
      </c>
      <c r="H2770" s="24" t="s">
        <v>136</v>
      </c>
      <c r="I2770" s="25">
        <v>0</v>
      </c>
      <c r="J2770" s="25">
        <v>6.7699999999999996E-12</v>
      </c>
      <c r="K2770" s="25">
        <v>2.7499999999999998E-9</v>
      </c>
      <c r="L2770" s="25">
        <v>1.3300000000000001E-10</v>
      </c>
      <c r="M2770" s="25">
        <v>3.3299999999999999E-10</v>
      </c>
      <c r="N2770" s="25">
        <v>1.6500000000000001E-9</v>
      </c>
      <c r="O2770" s="25">
        <f t="shared" si="237"/>
        <v>1.3300000000000001E-10</v>
      </c>
      <c r="P2770" s="25">
        <f t="shared" si="238"/>
        <v>3.3299999999999999E-10</v>
      </c>
      <c r="Q2770" s="25">
        <f t="shared" si="239"/>
        <v>1.6500000000000001E-9</v>
      </c>
      <c r="R2770" s="25">
        <f t="shared" si="236"/>
        <v>0</v>
      </c>
      <c r="S2770" s="25">
        <f t="shared" si="236"/>
        <v>2.7401194274028629E-8</v>
      </c>
      <c r="T2770" s="25">
        <f t="shared" si="236"/>
        <v>1.1130470347648262E-5</v>
      </c>
      <c r="U2770" s="25">
        <f t="shared" si="235"/>
        <v>5.3831002044989777E-7</v>
      </c>
      <c r="V2770" s="25">
        <f t="shared" si="235"/>
        <v>1.347798773006135E-6</v>
      </c>
      <c r="W2770" s="25">
        <f t="shared" si="235"/>
        <v>6.6782822085889572E-6</v>
      </c>
      <c r="X2770" s="25">
        <f t="shared" si="235"/>
        <v>5.3831002044989777E-7</v>
      </c>
      <c r="Y2770" s="25">
        <f t="shared" si="235"/>
        <v>1.347798773006135E-6</v>
      </c>
      <c r="Z2770" s="25">
        <f t="shared" si="235"/>
        <v>6.6782822085889572E-6</v>
      </c>
    </row>
    <row r="2771" spans="1:26" s="24" customFormat="1" x14ac:dyDescent="0.25">
      <c r="A2771" s="24" t="s">
        <v>192</v>
      </c>
      <c r="B2771" s="24" t="s">
        <v>193</v>
      </c>
      <c r="C2771" s="24" t="s">
        <v>194</v>
      </c>
      <c r="D2771" s="24" t="s">
        <v>187</v>
      </c>
      <c r="E2771" s="24">
        <v>2016</v>
      </c>
      <c r="F2771" s="24" t="s">
        <v>133</v>
      </c>
      <c r="G2771" s="24" t="s">
        <v>134</v>
      </c>
      <c r="H2771" s="24">
        <v>1000</v>
      </c>
      <c r="I2771" s="25">
        <v>0</v>
      </c>
      <c r="J2771" s="25">
        <v>3.6300000000000001E-12</v>
      </c>
      <c r="K2771" s="25">
        <v>1.15E-9</v>
      </c>
      <c r="L2771" s="25">
        <v>9.8400000000000004E-11</v>
      </c>
      <c r="M2771" s="25">
        <v>1.79E-10</v>
      </c>
      <c r="N2771" s="25">
        <v>3.4699999999999999E-10</v>
      </c>
      <c r="O2771" s="25">
        <f t="shared" si="237"/>
        <v>9.8400000000000004E-11</v>
      </c>
      <c r="P2771" s="25">
        <f t="shared" si="238"/>
        <v>1.79E-10</v>
      </c>
      <c r="Q2771" s="25">
        <f t="shared" si="239"/>
        <v>3.4699999999999999E-10</v>
      </c>
      <c r="R2771" s="25">
        <f t="shared" si="236"/>
        <v>0</v>
      </c>
      <c r="S2771" s="25">
        <f t="shared" si="236"/>
        <v>1.4692220858895706E-8</v>
      </c>
      <c r="T2771" s="25">
        <f t="shared" si="236"/>
        <v>4.6545603271983642E-6</v>
      </c>
      <c r="U2771" s="25">
        <f t="shared" si="235"/>
        <v>3.9826846625766872E-7</v>
      </c>
      <c r="V2771" s="25">
        <f t="shared" si="235"/>
        <v>7.2449243353783234E-7</v>
      </c>
      <c r="W2771" s="25">
        <f t="shared" si="235"/>
        <v>1.4044629856850715E-6</v>
      </c>
      <c r="X2771" s="25">
        <f t="shared" si="235"/>
        <v>3.9826846625766872E-7</v>
      </c>
      <c r="Y2771" s="25">
        <f t="shared" si="235"/>
        <v>7.2449243353783234E-7</v>
      </c>
      <c r="Z2771" s="25">
        <f t="shared" si="235"/>
        <v>1.4044629856850715E-6</v>
      </c>
    </row>
    <row r="2772" spans="1:26" s="24" customFormat="1" x14ac:dyDescent="0.25">
      <c r="A2772" s="24" t="s">
        <v>192</v>
      </c>
      <c r="B2772" s="24" t="s">
        <v>193</v>
      </c>
      <c r="C2772" s="24" t="s">
        <v>194</v>
      </c>
      <c r="D2772" s="24" t="s">
        <v>187</v>
      </c>
      <c r="E2772" s="24">
        <v>2016</v>
      </c>
      <c r="F2772" s="24" t="s">
        <v>133</v>
      </c>
      <c r="G2772" s="24" t="s">
        <v>134</v>
      </c>
      <c r="H2772" s="24">
        <v>2500</v>
      </c>
      <c r="I2772" s="25">
        <v>0</v>
      </c>
      <c r="J2772" s="25">
        <v>1.2600000000000001E-12</v>
      </c>
      <c r="K2772" s="25">
        <v>3.3499999999999998E-10</v>
      </c>
      <c r="L2772" s="25">
        <v>2.4899999999999999E-11</v>
      </c>
      <c r="M2772" s="25">
        <v>4.8100000000000001E-11</v>
      </c>
      <c r="N2772" s="25">
        <v>9.4600000000000002E-11</v>
      </c>
      <c r="O2772" s="25">
        <f t="shared" si="237"/>
        <v>2.4899999999999999E-11</v>
      </c>
      <c r="P2772" s="25">
        <f t="shared" si="238"/>
        <v>4.8100000000000001E-11</v>
      </c>
      <c r="Q2772" s="25">
        <f t="shared" si="239"/>
        <v>9.4600000000000002E-11</v>
      </c>
      <c r="R2772" s="25">
        <f t="shared" si="236"/>
        <v>0</v>
      </c>
      <c r="S2772" s="25">
        <f t="shared" si="236"/>
        <v>5.0997791411042955E-9</v>
      </c>
      <c r="T2772" s="25">
        <f t="shared" si="236"/>
        <v>1.3558936605316973E-6</v>
      </c>
      <c r="U2772" s="25">
        <f t="shared" si="235"/>
        <v>1.0078134969325154E-7</v>
      </c>
      <c r="V2772" s="25">
        <f t="shared" si="235"/>
        <v>1.9468204498977507E-7</v>
      </c>
      <c r="W2772" s="25">
        <f t="shared" si="235"/>
        <v>3.8288817995910024E-7</v>
      </c>
      <c r="X2772" s="25">
        <f t="shared" si="235"/>
        <v>1.0078134969325154E-7</v>
      </c>
      <c r="Y2772" s="25">
        <f t="shared" si="235"/>
        <v>1.9468204498977507E-7</v>
      </c>
      <c r="Z2772" s="25">
        <f t="shared" si="235"/>
        <v>3.8288817995910024E-7</v>
      </c>
    </row>
    <row r="2773" spans="1:26" s="24" customFormat="1" x14ac:dyDescent="0.25">
      <c r="A2773" s="24" t="s">
        <v>192</v>
      </c>
      <c r="B2773" s="24" t="s">
        <v>193</v>
      </c>
      <c r="C2773" s="24" t="s">
        <v>194</v>
      </c>
      <c r="D2773" s="24" t="s">
        <v>187</v>
      </c>
      <c r="E2773" s="24">
        <v>2016</v>
      </c>
      <c r="F2773" s="24" t="s">
        <v>133</v>
      </c>
      <c r="G2773" s="24" t="s">
        <v>134</v>
      </c>
      <c r="H2773" s="24">
        <v>5000</v>
      </c>
      <c r="I2773" s="25">
        <v>0</v>
      </c>
      <c r="J2773" s="25">
        <v>7.0300000000000003E-13</v>
      </c>
      <c r="K2773" s="25">
        <v>1.3100000000000001E-10</v>
      </c>
      <c r="L2773" s="25">
        <v>9.0899999999999994E-12</v>
      </c>
      <c r="M2773" s="25">
        <v>1.9300000000000001E-11</v>
      </c>
      <c r="N2773" s="25">
        <v>3.7599999999999998E-11</v>
      </c>
      <c r="O2773" s="25">
        <f t="shared" si="237"/>
        <v>9.0899999999999994E-12</v>
      </c>
      <c r="P2773" s="25">
        <f t="shared" si="238"/>
        <v>1.9300000000000001E-11</v>
      </c>
      <c r="Q2773" s="25">
        <f t="shared" si="239"/>
        <v>3.7599999999999998E-11</v>
      </c>
      <c r="R2773" s="25">
        <f t="shared" si="236"/>
        <v>0</v>
      </c>
      <c r="S2773" s="25">
        <f t="shared" si="236"/>
        <v>2.8453529652351742E-9</v>
      </c>
      <c r="T2773" s="25">
        <f t="shared" si="236"/>
        <v>5.3021513292433547E-7</v>
      </c>
      <c r="U2773" s="25">
        <f t="shared" si="235"/>
        <v>3.6791263803680983E-8</v>
      </c>
      <c r="V2773" s="25">
        <f t="shared" si="235"/>
        <v>7.8115664621676902E-8</v>
      </c>
      <c r="W2773" s="25">
        <f t="shared" si="235"/>
        <v>1.521838854805726E-7</v>
      </c>
      <c r="X2773" s="25">
        <f t="shared" si="235"/>
        <v>3.6791263803680983E-8</v>
      </c>
      <c r="Y2773" s="25">
        <f t="shared" si="235"/>
        <v>7.8115664621676902E-8</v>
      </c>
      <c r="Z2773" s="25">
        <f t="shared" si="235"/>
        <v>1.521838854805726E-7</v>
      </c>
    </row>
    <row r="2774" spans="1:26" s="24" customFormat="1" x14ac:dyDescent="0.25">
      <c r="A2774" s="24" t="s">
        <v>192</v>
      </c>
      <c r="B2774" s="24" t="s">
        <v>193</v>
      </c>
      <c r="C2774" s="24" t="s">
        <v>194</v>
      </c>
      <c r="D2774" s="24" t="s">
        <v>187</v>
      </c>
      <c r="E2774" s="24">
        <v>2016</v>
      </c>
      <c r="F2774" s="24" t="s">
        <v>133</v>
      </c>
      <c r="G2774" s="24" t="s">
        <v>134</v>
      </c>
      <c r="H2774" s="24">
        <v>10000</v>
      </c>
      <c r="I2774" s="25">
        <v>0</v>
      </c>
      <c r="J2774" s="25">
        <v>3.91E-13</v>
      </c>
      <c r="K2774" s="25">
        <v>4.9899999999999997E-11</v>
      </c>
      <c r="L2774" s="25">
        <v>3.42E-12</v>
      </c>
      <c r="M2774" s="25">
        <v>7.7300000000000004E-12</v>
      </c>
      <c r="N2774" s="25">
        <v>1.46E-11</v>
      </c>
      <c r="O2774" s="25">
        <f t="shared" si="237"/>
        <v>3.42E-12</v>
      </c>
      <c r="P2774" s="25">
        <f t="shared" si="238"/>
        <v>7.7300000000000004E-12</v>
      </c>
      <c r="Q2774" s="25">
        <f t="shared" si="239"/>
        <v>1.46E-11</v>
      </c>
      <c r="R2774" s="25">
        <f t="shared" si="236"/>
        <v>0</v>
      </c>
      <c r="S2774" s="25">
        <f t="shared" si="236"/>
        <v>1.5825505112474437E-9</v>
      </c>
      <c r="T2774" s="25">
        <f t="shared" si="236"/>
        <v>2.0196744376278116E-7</v>
      </c>
      <c r="U2774" s="25">
        <f t="shared" si="235"/>
        <v>1.3842257668711657E-8</v>
      </c>
      <c r="V2774" s="25">
        <f t="shared" si="235"/>
        <v>3.1286740286298576E-8</v>
      </c>
      <c r="W2774" s="25">
        <f t="shared" si="235"/>
        <v>5.9092678936605313E-8</v>
      </c>
      <c r="X2774" s="25">
        <f t="shared" si="235"/>
        <v>1.3842257668711657E-8</v>
      </c>
      <c r="Y2774" s="25">
        <f t="shared" si="235"/>
        <v>3.1286740286298576E-8</v>
      </c>
      <c r="Z2774" s="25">
        <f t="shared" si="235"/>
        <v>5.9092678936605313E-8</v>
      </c>
    </row>
    <row r="2775" spans="1:26" s="24" customFormat="1" x14ac:dyDescent="0.25">
      <c r="A2775" s="24" t="s">
        <v>192</v>
      </c>
      <c r="B2775" s="24" t="s">
        <v>193</v>
      </c>
      <c r="C2775" s="24" t="s">
        <v>194</v>
      </c>
      <c r="D2775" s="24" t="s">
        <v>187</v>
      </c>
      <c r="E2775" s="24">
        <v>2016</v>
      </c>
      <c r="F2775" s="24" t="s">
        <v>133</v>
      </c>
      <c r="G2775" s="24" t="s">
        <v>137</v>
      </c>
      <c r="H2775" s="24">
        <v>10</v>
      </c>
      <c r="I2775" s="25">
        <v>0</v>
      </c>
      <c r="J2775" s="25">
        <v>1.3600000000000001E-9</v>
      </c>
      <c r="K2775" s="25">
        <v>4.7E-7</v>
      </c>
      <c r="L2775" s="25">
        <v>5.0699999999999997E-8</v>
      </c>
      <c r="M2775" s="25">
        <v>9.8599999999999996E-8</v>
      </c>
      <c r="N2775" s="25">
        <v>1.5599999999999999E-7</v>
      </c>
      <c r="O2775" s="25">
        <f t="shared" si="237"/>
        <v>5.0699999999999997E-8</v>
      </c>
      <c r="P2775" s="25">
        <f t="shared" si="238"/>
        <v>9.8599999999999996E-8</v>
      </c>
      <c r="Q2775" s="25">
        <f t="shared" si="239"/>
        <v>1.5599999999999999E-7</v>
      </c>
      <c r="R2775" s="25">
        <f t="shared" si="236"/>
        <v>0</v>
      </c>
      <c r="S2775" s="25">
        <f t="shared" si="236"/>
        <v>5.5045235173824143E-6</v>
      </c>
      <c r="T2775" s="25">
        <f t="shared" si="236"/>
        <v>1.9022985685071575E-3</v>
      </c>
      <c r="U2775" s="25">
        <f t="shared" si="235"/>
        <v>2.0520539877300612E-4</v>
      </c>
      <c r="V2775" s="25">
        <f t="shared" si="235"/>
        <v>3.9907795501022494E-4</v>
      </c>
      <c r="W2775" s="25">
        <f t="shared" si="235"/>
        <v>6.3140122699386508E-4</v>
      </c>
      <c r="X2775" s="25">
        <f t="shared" si="235"/>
        <v>2.0520539877300612E-4</v>
      </c>
      <c r="Y2775" s="25">
        <f t="shared" si="235"/>
        <v>3.9907795501022494E-4</v>
      </c>
      <c r="Z2775" s="25">
        <f t="shared" si="235"/>
        <v>6.3140122699386508E-4</v>
      </c>
    </row>
    <row r="2776" spans="1:26" s="24" customFormat="1" x14ac:dyDescent="0.25">
      <c r="A2776" s="24" t="s">
        <v>192</v>
      </c>
      <c r="B2776" s="24" t="s">
        <v>193</v>
      </c>
      <c r="C2776" s="24" t="s">
        <v>194</v>
      </c>
      <c r="D2776" s="24" t="s">
        <v>187</v>
      </c>
      <c r="E2776" s="24">
        <v>2016</v>
      </c>
      <c r="F2776" s="24" t="s">
        <v>133</v>
      </c>
      <c r="G2776" s="24" t="s">
        <v>137</v>
      </c>
      <c r="H2776" s="24">
        <v>30</v>
      </c>
      <c r="I2776" s="25">
        <v>0</v>
      </c>
      <c r="J2776" s="25">
        <v>0</v>
      </c>
      <c r="K2776" s="25">
        <v>1.8799999999999999E-7</v>
      </c>
      <c r="L2776" s="25">
        <v>1.8600000000000001E-8</v>
      </c>
      <c r="M2776" s="25">
        <v>3.6400000000000002E-8</v>
      </c>
      <c r="N2776" s="25">
        <v>6.2099999999999994E-8</v>
      </c>
      <c r="O2776" s="25">
        <f t="shared" si="237"/>
        <v>1.8600000000000001E-8</v>
      </c>
      <c r="P2776" s="25">
        <f t="shared" si="238"/>
        <v>3.6400000000000002E-8</v>
      </c>
      <c r="Q2776" s="25">
        <f t="shared" si="239"/>
        <v>6.2099999999999994E-8</v>
      </c>
      <c r="R2776" s="25">
        <f t="shared" si="236"/>
        <v>0</v>
      </c>
      <c r="S2776" s="25">
        <f t="shared" si="236"/>
        <v>0</v>
      </c>
      <c r="T2776" s="25">
        <f t="shared" si="236"/>
        <v>7.6091942740286298E-4</v>
      </c>
      <c r="U2776" s="25">
        <f t="shared" si="235"/>
        <v>7.5282453987730074E-5</v>
      </c>
      <c r="V2776" s="25">
        <f t="shared" si="235"/>
        <v>1.4732695296523518E-4</v>
      </c>
      <c r="W2776" s="25">
        <f t="shared" si="235"/>
        <v>2.5134625766871162E-4</v>
      </c>
      <c r="X2776" s="25">
        <f t="shared" si="235"/>
        <v>7.5282453987730074E-5</v>
      </c>
      <c r="Y2776" s="25">
        <f t="shared" si="235"/>
        <v>1.4732695296523518E-4</v>
      </c>
      <c r="Z2776" s="25">
        <f t="shared" si="235"/>
        <v>2.5134625766871162E-4</v>
      </c>
    </row>
    <row r="2777" spans="1:26" s="24" customFormat="1" x14ac:dyDescent="0.25">
      <c r="A2777" s="24" t="s">
        <v>192</v>
      </c>
      <c r="B2777" s="24" t="s">
        <v>193</v>
      </c>
      <c r="C2777" s="24" t="s">
        <v>194</v>
      </c>
      <c r="D2777" s="24" t="s">
        <v>187</v>
      </c>
      <c r="E2777" s="24">
        <v>2016</v>
      </c>
      <c r="F2777" s="24" t="s">
        <v>133</v>
      </c>
      <c r="G2777" s="24" t="s">
        <v>137</v>
      </c>
      <c r="H2777" s="24" t="s">
        <v>135</v>
      </c>
      <c r="I2777" s="25">
        <v>0</v>
      </c>
      <c r="J2777" s="25">
        <v>0</v>
      </c>
      <c r="K2777" s="25">
        <v>1.15E-7</v>
      </c>
      <c r="L2777" s="25">
        <v>9.4799999999999995E-9</v>
      </c>
      <c r="M2777" s="25">
        <v>2.0800000000000001E-8</v>
      </c>
      <c r="N2777" s="25">
        <v>4.3800000000000002E-8</v>
      </c>
      <c r="O2777" s="25">
        <f t="shared" si="237"/>
        <v>9.4799999999999995E-9</v>
      </c>
      <c r="P2777" s="25">
        <f t="shared" si="238"/>
        <v>2.0800000000000001E-8</v>
      </c>
      <c r="Q2777" s="25">
        <f t="shared" si="239"/>
        <v>4.3800000000000002E-8</v>
      </c>
      <c r="R2777" s="25">
        <f t="shared" si="236"/>
        <v>0</v>
      </c>
      <c r="S2777" s="25">
        <f t="shared" si="236"/>
        <v>0</v>
      </c>
      <c r="T2777" s="25">
        <f t="shared" si="236"/>
        <v>4.6545603271983644E-4</v>
      </c>
      <c r="U2777" s="25">
        <f t="shared" si="235"/>
        <v>3.8369766871165641E-5</v>
      </c>
      <c r="V2777" s="25">
        <f t="shared" si="235"/>
        <v>8.4186830265848677E-5</v>
      </c>
      <c r="W2777" s="25">
        <f t="shared" si="235"/>
        <v>1.7727803680981597E-4</v>
      </c>
      <c r="X2777" s="25">
        <f t="shared" si="235"/>
        <v>3.8369766871165641E-5</v>
      </c>
      <c r="Y2777" s="25">
        <f t="shared" si="235"/>
        <v>8.4186830265848677E-5</v>
      </c>
      <c r="Z2777" s="25">
        <f t="shared" si="235"/>
        <v>1.7727803680981597E-4</v>
      </c>
    </row>
    <row r="2778" spans="1:26" s="24" customFormat="1" x14ac:dyDescent="0.25">
      <c r="A2778" s="24" t="s">
        <v>192</v>
      </c>
      <c r="B2778" s="24" t="s">
        <v>193</v>
      </c>
      <c r="C2778" s="24" t="s">
        <v>194</v>
      </c>
      <c r="D2778" s="24" t="s">
        <v>187</v>
      </c>
      <c r="E2778" s="24">
        <v>2016</v>
      </c>
      <c r="F2778" s="24" t="s">
        <v>133</v>
      </c>
      <c r="G2778" s="24" t="s">
        <v>137</v>
      </c>
      <c r="H2778" s="24">
        <v>60</v>
      </c>
      <c r="I2778" s="25">
        <v>0</v>
      </c>
      <c r="J2778" s="25">
        <v>0</v>
      </c>
      <c r="K2778" s="25">
        <v>7.5499999999999994E-8</v>
      </c>
      <c r="L2778" s="25">
        <v>7.3499999999999996E-9</v>
      </c>
      <c r="M2778" s="25">
        <v>1.44E-8</v>
      </c>
      <c r="N2778" s="25">
        <v>2.5600000000000001E-8</v>
      </c>
      <c r="O2778" s="25">
        <f t="shared" si="237"/>
        <v>7.3499999999999996E-9</v>
      </c>
      <c r="P2778" s="25">
        <f t="shared" si="238"/>
        <v>1.44E-8</v>
      </c>
      <c r="Q2778" s="25">
        <f t="shared" si="239"/>
        <v>2.5600000000000001E-8</v>
      </c>
      <c r="R2778" s="25">
        <f t="shared" si="236"/>
        <v>0</v>
      </c>
      <c r="S2778" s="25">
        <f t="shared" si="236"/>
        <v>0</v>
      </c>
      <c r="T2778" s="25">
        <f t="shared" si="236"/>
        <v>3.0558200408997954E-4</v>
      </c>
      <c r="U2778" s="25">
        <f t="shared" si="235"/>
        <v>2.9748711656441717E-5</v>
      </c>
      <c r="V2778" s="25">
        <f t="shared" si="235"/>
        <v>5.8283190184049083E-5</v>
      </c>
      <c r="W2778" s="25">
        <f t="shared" si="235"/>
        <v>1.0361456032719836E-4</v>
      </c>
      <c r="X2778" s="25">
        <f t="shared" si="235"/>
        <v>2.9748711656441717E-5</v>
      </c>
      <c r="Y2778" s="25">
        <f t="shared" si="235"/>
        <v>5.8283190184049083E-5</v>
      </c>
      <c r="Z2778" s="25">
        <f t="shared" si="235"/>
        <v>1.0361456032719836E-4</v>
      </c>
    </row>
    <row r="2779" spans="1:26" s="24" customFormat="1" x14ac:dyDescent="0.25">
      <c r="A2779" s="24" t="s">
        <v>192</v>
      </c>
      <c r="B2779" s="24" t="s">
        <v>193</v>
      </c>
      <c r="C2779" s="24" t="s">
        <v>194</v>
      </c>
      <c r="D2779" s="24" t="s">
        <v>187</v>
      </c>
      <c r="E2779" s="24">
        <v>2016</v>
      </c>
      <c r="F2779" s="24" t="s">
        <v>133</v>
      </c>
      <c r="G2779" s="24" t="s">
        <v>137</v>
      </c>
      <c r="H2779" s="24">
        <v>100</v>
      </c>
      <c r="I2779" s="25">
        <v>0</v>
      </c>
      <c r="J2779" s="25">
        <v>0</v>
      </c>
      <c r="K2779" s="25">
        <v>3.55E-8</v>
      </c>
      <c r="L2779" s="25">
        <v>3.3499999999999998E-9</v>
      </c>
      <c r="M2779" s="25">
        <v>6.7599999999999998E-9</v>
      </c>
      <c r="N2779" s="25">
        <v>1.2299999999999999E-8</v>
      </c>
      <c r="O2779" s="25">
        <f t="shared" si="237"/>
        <v>3.3499999999999998E-9</v>
      </c>
      <c r="P2779" s="25">
        <f t="shared" si="238"/>
        <v>6.7599999999999998E-9</v>
      </c>
      <c r="Q2779" s="25">
        <f t="shared" si="239"/>
        <v>1.2299999999999999E-8</v>
      </c>
      <c r="R2779" s="25">
        <f t="shared" si="236"/>
        <v>0</v>
      </c>
      <c r="S2779" s="25">
        <f t="shared" si="236"/>
        <v>0</v>
      </c>
      <c r="T2779" s="25">
        <f t="shared" si="236"/>
        <v>1.4368425357873211E-4</v>
      </c>
      <c r="U2779" s="25">
        <f t="shared" si="235"/>
        <v>1.3558936605316973E-5</v>
      </c>
      <c r="V2779" s="25">
        <f t="shared" si="235"/>
        <v>2.7360719836400816E-5</v>
      </c>
      <c r="W2779" s="25">
        <f t="shared" si="235"/>
        <v>4.978355828220859E-5</v>
      </c>
      <c r="X2779" s="25">
        <f t="shared" si="235"/>
        <v>1.3558936605316973E-5</v>
      </c>
      <c r="Y2779" s="25">
        <f t="shared" si="235"/>
        <v>2.7360719836400816E-5</v>
      </c>
      <c r="Z2779" s="25">
        <f t="shared" si="235"/>
        <v>4.978355828220859E-5</v>
      </c>
    </row>
    <row r="2780" spans="1:26" s="24" customFormat="1" x14ac:dyDescent="0.25">
      <c r="A2780" s="24" t="s">
        <v>192</v>
      </c>
      <c r="B2780" s="24" t="s">
        <v>193</v>
      </c>
      <c r="C2780" s="24" t="s">
        <v>194</v>
      </c>
      <c r="D2780" s="24" t="s">
        <v>187</v>
      </c>
      <c r="E2780" s="24">
        <v>2016</v>
      </c>
      <c r="F2780" s="24" t="s">
        <v>133</v>
      </c>
      <c r="G2780" s="24" t="s">
        <v>137</v>
      </c>
      <c r="H2780" s="24" t="s">
        <v>136</v>
      </c>
      <c r="I2780" s="25">
        <v>0</v>
      </c>
      <c r="J2780" s="25">
        <v>0</v>
      </c>
      <c r="K2780" s="25">
        <v>2.2999999999999999E-9</v>
      </c>
      <c r="L2780" s="25">
        <v>9.4900000000000003E-11</v>
      </c>
      <c r="M2780" s="25">
        <v>2.5699999999999999E-10</v>
      </c>
      <c r="N2780" s="25">
        <v>1.38E-9</v>
      </c>
      <c r="O2780" s="25">
        <f t="shared" si="237"/>
        <v>9.4900000000000003E-11</v>
      </c>
      <c r="P2780" s="25">
        <f t="shared" si="238"/>
        <v>2.5699999999999999E-10</v>
      </c>
      <c r="Q2780" s="25">
        <f t="shared" si="239"/>
        <v>1.38E-9</v>
      </c>
      <c r="R2780" s="25">
        <f t="shared" si="236"/>
        <v>0</v>
      </c>
      <c r="S2780" s="25">
        <f t="shared" si="236"/>
        <v>0</v>
      </c>
      <c r="T2780" s="25">
        <f t="shared" si="236"/>
        <v>9.3091206543967283E-6</v>
      </c>
      <c r="U2780" s="25">
        <f t="shared" si="235"/>
        <v>3.8410241308793459E-7</v>
      </c>
      <c r="V2780" s="25">
        <f t="shared" si="235"/>
        <v>1.0401930470347649E-6</v>
      </c>
      <c r="W2780" s="25">
        <f t="shared" si="235"/>
        <v>5.5854723926380368E-6</v>
      </c>
      <c r="X2780" s="25">
        <f t="shared" si="235"/>
        <v>3.8410241308793459E-7</v>
      </c>
      <c r="Y2780" s="25">
        <f t="shared" si="235"/>
        <v>1.0401930470347649E-6</v>
      </c>
      <c r="Z2780" s="25">
        <f t="shared" si="235"/>
        <v>5.5854723926380368E-6</v>
      </c>
    </row>
    <row r="2781" spans="1:26" s="24" customFormat="1" x14ac:dyDescent="0.25">
      <c r="A2781" s="24" t="s">
        <v>192</v>
      </c>
      <c r="B2781" s="24" t="s">
        <v>193</v>
      </c>
      <c r="C2781" s="24" t="s">
        <v>194</v>
      </c>
      <c r="D2781" s="24" t="s">
        <v>187</v>
      </c>
      <c r="E2781" s="24">
        <v>2016</v>
      </c>
      <c r="F2781" s="24" t="s">
        <v>133</v>
      </c>
      <c r="G2781" s="24" t="s">
        <v>137</v>
      </c>
      <c r="H2781" s="24">
        <v>1000</v>
      </c>
      <c r="I2781" s="25">
        <v>0</v>
      </c>
      <c r="J2781" s="25">
        <v>0</v>
      </c>
      <c r="K2781" s="25">
        <v>8.8099999999999996E-10</v>
      </c>
      <c r="L2781" s="25">
        <v>6.2200000000000002E-11</v>
      </c>
      <c r="M2781" s="25">
        <v>1.42E-10</v>
      </c>
      <c r="N2781" s="25">
        <v>2.8999999999999998E-10</v>
      </c>
      <c r="O2781" s="25">
        <f t="shared" si="237"/>
        <v>6.2200000000000002E-11</v>
      </c>
      <c r="P2781" s="25">
        <f t="shared" si="238"/>
        <v>1.42E-10</v>
      </c>
      <c r="Q2781" s="25">
        <f t="shared" si="239"/>
        <v>2.8999999999999998E-10</v>
      </c>
      <c r="R2781" s="25">
        <f t="shared" si="236"/>
        <v>0</v>
      </c>
      <c r="S2781" s="25">
        <f t="shared" si="236"/>
        <v>0</v>
      </c>
      <c r="T2781" s="25">
        <f t="shared" si="236"/>
        <v>3.5657979550102247E-6</v>
      </c>
      <c r="U2781" s="25">
        <f t="shared" si="235"/>
        <v>2.5175100204498978E-7</v>
      </c>
      <c r="V2781" s="25">
        <f t="shared" si="235"/>
        <v>5.7473701431492843E-7</v>
      </c>
      <c r="W2781" s="25">
        <f t="shared" si="235"/>
        <v>1.173758691206544E-6</v>
      </c>
      <c r="X2781" s="25">
        <f t="shared" si="235"/>
        <v>2.5175100204498978E-7</v>
      </c>
      <c r="Y2781" s="25">
        <f t="shared" si="235"/>
        <v>5.7473701431492843E-7</v>
      </c>
      <c r="Z2781" s="25">
        <f t="shared" si="235"/>
        <v>1.173758691206544E-6</v>
      </c>
    </row>
    <row r="2782" spans="1:26" s="24" customFormat="1" x14ac:dyDescent="0.25">
      <c r="A2782" s="24" t="s">
        <v>192</v>
      </c>
      <c r="B2782" s="24" t="s">
        <v>193</v>
      </c>
      <c r="C2782" s="24" t="s">
        <v>194</v>
      </c>
      <c r="D2782" s="24" t="s">
        <v>187</v>
      </c>
      <c r="E2782" s="24">
        <v>2016</v>
      </c>
      <c r="F2782" s="24" t="s">
        <v>133</v>
      </c>
      <c r="G2782" s="24" t="s">
        <v>137</v>
      </c>
      <c r="H2782" s="24">
        <v>2500</v>
      </c>
      <c r="I2782" s="25">
        <v>0</v>
      </c>
      <c r="J2782" s="25">
        <v>0</v>
      </c>
      <c r="K2782" s="25">
        <v>2.0700000000000001E-10</v>
      </c>
      <c r="L2782" s="25">
        <v>1.3E-11</v>
      </c>
      <c r="M2782" s="25">
        <v>3.0499999999999998E-11</v>
      </c>
      <c r="N2782" s="25">
        <v>6.3399999999999996E-11</v>
      </c>
      <c r="O2782" s="25">
        <f t="shared" si="237"/>
        <v>1.3E-11</v>
      </c>
      <c r="P2782" s="25">
        <f t="shared" si="238"/>
        <v>3.0499999999999998E-11</v>
      </c>
      <c r="Q2782" s="25">
        <f t="shared" si="239"/>
        <v>6.3399999999999996E-11</v>
      </c>
      <c r="R2782" s="25">
        <f t="shared" si="236"/>
        <v>0</v>
      </c>
      <c r="S2782" s="25">
        <f t="shared" si="236"/>
        <v>0</v>
      </c>
      <c r="T2782" s="25">
        <f t="shared" si="236"/>
        <v>8.3782085889570559E-7</v>
      </c>
      <c r="U2782" s="25">
        <f t="shared" si="235"/>
        <v>5.2616768916155421E-8</v>
      </c>
      <c r="V2782" s="25">
        <f t="shared" si="235"/>
        <v>1.2344703476482617E-7</v>
      </c>
      <c r="W2782" s="25">
        <f t="shared" si="235"/>
        <v>2.5660793456032721E-7</v>
      </c>
      <c r="X2782" s="25">
        <f t="shared" si="235"/>
        <v>5.2616768916155421E-8</v>
      </c>
      <c r="Y2782" s="25">
        <f t="shared" si="235"/>
        <v>1.2344703476482617E-7</v>
      </c>
      <c r="Z2782" s="25">
        <f t="shared" si="235"/>
        <v>2.5660793456032721E-7</v>
      </c>
    </row>
    <row r="2783" spans="1:26" s="24" customFormat="1" x14ac:dyDescent="0.25">
      <c r="A2783" s="24" t="s">
        <v>192</v>
      </c>
      <c r="B2783" s="24" t="s">
        <v>193</v>
      </c>
      <c r="C2783" s="24" t="s">
        <v>194</v>
      </c>
      <c r="D2783" s="24" t="s">
        <v>187</v>
      </c>
      <c r="E2783" s="24">
        <v>2016</v>
      </c>
      <c r="F2783" s="24" t="s">
        <v>133</v>
      </c>
      <c r="G2783" s="24" t="s">
        <v>137</v>
      </c>
      <c r="H2783" s="24">
        <v>5000</v>
      </c>
      <c r="I2783" s="25">
        <v>0</v>
      </c>
      <c r="J2783" s="25">
        <v>0</v>
      </c>
      <c r="K2783" s="25">
        <v>6.7800000000000001E-11</v>
      </c>
      <c r="L2783" s="25">
        <v>4.0700000000000002E-12</v>
      </c>
      <c r="M2783" s="25">
        <v>9.8899999999999993E-12</v>
      </c>
      <c r="N2783" s="25">
        <v>2.01E-11</v>
      </c>
      <c r="O2783" s="25">
        <f t="shared" si="237"/>
        <v>4.0700000000000002E-12</v>
      </c>
      <c r="P2783" s="25">
        <f t="shared" si="238"/>
        <v>9.8899999999999993E-12</v>
      </c>
      <c r="Q2783" s="25">
        <f t="shared" si="239"/>
        <v>2.01E-11</v>
      </c>
      <c r="R2783" s="25">
        <f t="shared" si="236"/>
        <v>0</v>
      </c>
      <c r="S2783" s="25">
        <f t="shared" si="236"/>
        <v>0</v>
      </c>
      <c r="T2783" s="25">
        <f t="shared" si="236"/>
        <v>2.7441668711656443E-7</v>
      </c>
      <c r="U2783" s="25">
        <f t="shared" si="235"/>
        <v>1.6473096114519429E-8</v>
      </c>
      <c r="V2783" s="25">
        <f t="shared" si="235"/>
        <v>4.0029218813905929E-8</v>
      </c>
      <c r="W2783" s="25">
        <f t="shared" si="235"/>
        <v>8.1353619631901848E-8</v>
      </c>
      <c r="X2783" s="25">
        <f t="shared" si="235"/>
        <v>1.6473096114519429E-8</v>
      </c>
      <c r="Y2783" s="25">
        <f t="shared" si="235"/>
        <v>4.0029218813905929E-8</v>
      </c>
      <c r="Z2783" s="25">
        <f t="shared" si="235"/>
        <v>8.1353619631901848E-8</v>
      </c>
    </row>
    <row r="2784" spans="1:26" s="24" customFormat="1" x14ac:dyDescent="0.25">
      <c r="A2784" s="24" t="s">
        <v>192</v>
      </c>
      <c r="B2784" s="24" t="s">
        <v>193</v>
      </c>
      <c r="C2784" s="24" t="s">
        <v>194</v>
      </c>
      <c r="D2784" s="24" t="s">
        <v>187</v>
      </c>
      <c r="E2784" s="24">
        <v>2016</v>
      </c>
      <c r="F2784" s="24" t="s">
        <v>133</v>
      </c>
      <c r="G2784" s="24" t="s">
        <v>137</v>
      </c>
      <c r="H2784" s="24">
        <v>10000</v>
      </c>
      <c r="I2784" s="25">
        <v>0</v>
      </c>
      <c r="J2784" s="25">
        <v>0</v>
      </c>
      <c r="K2784" s="25">
        <v>2.21E-11</v>
      </c>
      <c r="L2784" s="25">
        <v>1.29E-12</v>
      </c>
      <c r="M2784" s="25">
        <v>3.2899999999999999E-12</v>
      </c>
      <c r="N2784" s="25">
        <v>6.4000000000000002E-12</v>
      </c>
      <c r="O2784" s="25">
        <f t="shared" si="237"/>
        <v>1.29E-12</v>
      </c>
      <c r="P2784" s="25">
        <f t="shared" si="238"/>
        <v>3.2899999999999999E-12</v>
      </c>
      <c r="Q2784" s="25">
        <f t="shared" si="239"/>
        <v>6.4000000000000002E-12</v>
      </c>
      <c r="R2784" s="25">
        <f t="shared" si="236"/>
        <v>0</v>
      </c>
      <c r="S2784" s="25">
        <f t="shared" si="236"/>
        <v>0</v>
      </c>
      <c r="T2784" s="25">
        <f t="shared" si="236"/>
        <v>8.9448507157464213E-8</v>
      </c>
      <c r="U2784" s="25">
        <f t="shared" si="235"/>
        <v>5.2212024539877295E-9</v>
      </c>
      <c r="V2784" s="25">
        <f t="shared" si="235"/>
        <v>1.3316089979550102E-8</v>
      </c>
      <c r="W2784" s="25">
        <f t="shared" si="235"/>
        <v>2.5903640081799592E-8</v>
      </c>
      <c r="X2784" s="25">
        <f t="shared" si="235"/>
        <v>5.2212024539877295E-9</v>
      </c>
      <c r="Y2784" s="25">
        <f t="shared" si="235"/>
        <v>1.3316089979550102E-8</v>
      </c>
      <c r="Z2784" s="25">
        <f t="shared" si="235"/>
        <v>2.5903640081799592E-8</v>
      </c>
    </row>
    <row r="2785" spans="1:26" s="24" customFormat="1" x14ac:dyDescent="0.25">
      <c r="A2785" s="24" t="s">
        <v>192</v>
      </c>
      <c r="B2785" s="24" t="s">
        <v>193</v>
      </c>
      <c r="C2785" s="24" t="s">
        <v>194</v>
      </c>
      <c r="D2785" s="24" t="s">
        <v>187</v>
      </c>
      <c r="E2785" s="24">
        <v>2016</v>
      </c>
      <c r="F2785" s="24" t="s">
        <v>133</v>
      </c>
      <c r="G2785" s="24" t="s">
        <v>138</v>
      </c>
      <c r="H2785" s="24">
        <v>10</v>
      </c>
      <c r="I2785" s="25">
        <v>0</v>
      </c>
      <c r="J2785" s="25">
        <v>2.5100000000000001E-18</v>
      </c>
      <c r="K2785" s="25">
        <v>9.9899999999999996E-14</v>
      </c>
      <c r="L2785" s="25">
        <v>5.4199999999999999E-14</v>
      </c>
      <c r="M2785" s="25">
        <v>6.9100000000000003E-14</v>
      </c>
      <c r="N2785" s="25">
        <v>8.6499999999999997E-14</v>
      </c>
      <c r="O2785" s="25">
        <f t="shared" si="237"/>
        <v>5.4199999999999999E-14</v>
      </c>
      <c r="P2785" s="25">
        <f t="shared" si="238"/>
        <v>6.9100000000000003E-14</v>
      </c>
      <c r="Q2785" s="25">
        <f t="shared" si="239"/>
        <v>8.6499999999999997E-14</v>
      </c>
      <c r="R2785" s="25">
        <f t="shared" si="236"/>
        <v>0</v>
      </c>
      <c r="S2785" s="25">
        <f t="shared" si="236"/>
        <v>1.0159083844580778E-14</v>
      </c>
      <c r="T2785" s="25">
        <f t="shared" si="236"/>
        <v>4.0433963190184051E-10</v>
      </c>
      <c r="U2785" s="25">
        <f t="shared" si="235"/>
        <v>2.1937145194274031E-10</v>
      </c>
      <c r="V2785" s="25">
        <f t="shared" si="235"/>
        <v>2.7967836400817996E-10</v>
      </c>
      <c r="W2785" s="25">
        <f t="shared" si="235"/>
        <v>3.501038854805726E-10</v>
      </c>
      <c r="X2785" s="25">
        <f t="shared" si="235"/>
        <v>2.1937145194274031E-10</v>
      </c>
      <c r="Y2785" s="25">
        <f t="shared" si="235"/>
        <v>2.7967836400817996E-10</v>
      </c>
      <c r="Z2785" s="25">
        <f t="shared" si="235"/>
        <v>3.501038854805726E-10</v>
      </c>
    </row>
    <row r="2786" spans="1:26" s="24" customFormat="1" x14ac:dyDescent="0.25">
      <c r="A2786" s="24" t="s">
        <v>192</v>
      </c>
      <c r="B2786" s="24" t="s">
        <v>193</v>
      </c>
      <c r="C2786" s="24" t="s">
        <v>194</v>
      </c>
      <c r="D2786" s="24" t="s">
        <v>187</v>
      </c>
      <c r="E2786" s="24">
        <v>2016</v>
      </c>
      <c r="F2786" s="24" t="s">
        <v>133</v>
      </c>
      <c r="G2786" s="24" t="s">
        <v>138</v>
      </c>
      <c r="H2786" s="24">
        <v>30</v>
      </c>
      <c r="I2786" s="25">
        <v>0</v>
      </c>
      <c r="J2786" s="25">
        <v>3.8399999999999998E-13</v>
      </c>
      <c r="K2786" s="25">
        <v>6.2500000000000004E-11</v>
      </c>
      <c r="L2786" s="25">
        <v>7.2299999999999997E-12</v>
      </c>
      <c r="M2786" s="25">
        <v>1.0899999999999999E-11</v>
      </c>
      <c r="N2786" s="25">
        <v>1.7300000000000001E-11</v>
      </c>
      <c r="O2786" s="25">
        <f t="shared" si="237"/>
        <v>7.2299999999999997E-12</v>
      </c>
      <c r="P2786" s="25">
        <f t="shared" si="238"/>
        <v>1.0899999999999999E-11</v>
      </c>
      <c r="Q2786" s="25">
        <f t="shared" si="239"/>
        <v>1.7300000000000001E-11</v>
      </c>
      <c r="R2786" s="25">
        <f t="shared" si="236"/>
        <v>0</v>
      </c>
      <c r="S2786" s="25">
        <f t="shared" si="236"/>
        <v>1.5542184049079754E-9</v>
      </c>
      <c r="T2786" s="25">
        <f t="shared" si="236"/>
        <v>2.5296523517382413E-7</v>
      </c>
      <c r="U2786" s="25">
        <f t="shared" si="235"/>
        <v>2.9263018404907975E-8</v>
      </c>
      <c r="V2786" s="25">
        <f t="shared" si="235"/>
        <v>4.4117137014314928E-8</v>
      </c>
      <c r="W2786" s="25">
        <f t="shared" si="235"/>
        <v>7.0020777096114523E-8</v>
      </c>
      <c r="X2786" s="25">
        <f t="shared" ref="X2786:Z2849" si="240">1000*98.96*O2786/24.45</f>
        <v>2.9263018404907975E-8</v>
      </c>
      <c r="Y2786" s="25">
        <f t="shared" si="240"/>
        <v>4.4117137014314928E-8</v>
      </c>
      <c r="Z2786" s="25">
        <f t="shared" si="240"/>
        <v>7.0020777096114523E-8</v>
      </c>
    </row>
    <row r="2787" spans="1:26" s="24" customFormat="1" x14ac:dyDescent="0.25">
      <c r="A2787" s="24" t="s">
        <v>192</v>
      </c>
      <c r="B2787" s="24" t="s">
        <v>193</v>
      </c>
      <c r="C2787" s="24" t="s">
        <v>194</v>
      </c>
      <c r="D2787" s="24" t="s">
        <v>187</v>
      </c>
      <c r="E2787" s="24">
        <v>2016</v>
      </c>
      <c r="F2787" s="24" t="s">
        <v>133</v>
      </c>
      <c r="G2787" s="24" t="s">
        <v>138</v>
      </c>
      <c r="H2787" s="24" t="s">
        <v>135</v>
      </c>
      <c r="I2787" s="25">
        <v>0</v>
      </c>
      <c r="J2787" s="25">
        <v>3.1000000000000001E-12</v>
      </c>
      <c r="K2787" s="25">
        <v>3.7999999999999998E-10</v>
      </c>
      <c r="L2787" s="25">
        <v>1.7100000000000001E-11</v>
      </c>
      <c r="M2787" s="25">
        <v>5.5100000000000002E-11</v>
      </c>
      <c r="N2787" s="25">
        <v>2.1199999999999999E-10</v>
      </c>
      <c r="O2787" s="25">
        <f t="shared" si="237"/>
        <v>1.7100000000000001E-11</v>
      </c>
      <c r="P2787" s="25">
        <f t="shared" si="238"/>
        <v>5.5100000000000002E-11</v>
      </c>
      <c r="Q2787" s="25">
        <f t="shared" si="239"/>
        <v>2.1199999999999999E-10</v>
      </c>
      <c r="R2787" s="25">
        <f t="shared" si="236"/>
        <v>0</v>
      </c>
      <c r="S2787" s="25">
        <f t="shared" si="236"/>
        <v>1.2547075664621676E-8</v>
      </c>
      <c r="T2787" s="25">
        <f t="shared" si="236"/>
        <v>1.5380286298568506E-6</v>
      </c>
      <c r="U2787" s="25">
        <f t="shared" si="236"/>
        <v>6.9211288343558293E-8</v>
      </c>
      <c r="V2787" s="25">
        <f t="shared" si="236"/>
        <v>2.2301415132924338E-7</v>
      </c>
      <c r="W2787" s="25">
        <f t="shared" si="236"/>
        <v>8.5805807770961144E-7</v>
      </c>
      <c r="X2787" s="25">
        <f t="shared" si="240"/>
        <v>6.9211288343558293E-8</v>
      </c>
      <c r="Y2787" s="25">
        <f t="shared" si="240"/>
        <v>2.2301415132924338E-7</v>
      </c>
      <c r="Z2787" s="25">
        <f t="shared" si="240"/>
        <v>8.5805807770961144E-7</v>
      </c>
    </row>
    <row r="2788" spans="1:26" s="24" customFormat="1" x14ac:dyDescent="0.25">
      <c r="A2788" s="24" t="s">
        <v>192</v>
      </c>
      <c r="B2788" s="24" t="s">
        <v>193</v>
      </c>
      <c r="C2788" s="24" t="s">
        <v>194</v>
      </c>
      <c r="D2788" s="24" t="s">
        <v>187</v>
      </c>
      <c r="E2788" s="24">
        <v>2016</v>
      </c>
      <c r="F2788" s="24" t="s">
        <v>133</v>
      </c>
      <c r="G2788" s="24" t="s">
        <v>138</v>
      </c>
      <c r="H2788" s="24">
        <v>60</v>
      </c>
      <c r="I2788" s="25">
        <v>0</v>
      </c>
      <c r="J2788" s="25">
        <v>1.1300000000000001E-11</v>
      </c>
      <c r="K2788" s="25">
        <v>7.3800000000000004E-10</v>
      </c>
      <c r="L2788" s="25">
        <v>7.0599999999999994E-11</v>
      </c>
      <c r="M2788" s="25">
        <v>1.0700000000000001E-10</v>
      </c>
      <c r="N2788" s="25">
        <v>3.0299999999999999E-10</v>
      </c>
      <c r="O2788" s="25">
        <f t="shared" si="237"/>
        <v>7.0599999999999994E-11</v>
      </c>
      <c r="P2788" s="25">
        <f t="shared" si="238"/>
        <v>1.0700000000000001E-10</v>
      </c>
      <c r="Q2788" s="25">
        <f t="shared" si="239"/>
        <v>3.0299999999999999E-10</v>
      </c>
      <c r="R2788" s="25">
        <f t="shared" si="236"/>
        <v>0</v>
      </c>
      <c r="S2788" s="25">
        <f t="shared" si="236"/>
        <v>4.5736114519427407E-8</v>
      </c>
      <c r="T2788" s="25">
        <f t="shared" si="236"/>
        <v>2.9870134969325157E-6</v>
      </c>
      <c r="U2788" s="25">
        <f t="shared" si="236"/>
        <v>2.857495296523517E-7</v>
      </c>
      <c r="V2788" s="25">
        <f t="shared" si="236"/>
        <v>4.3307648261758692E-7</v>
      </c>
      <c r="W2788" s="25">
        <f t="shared" si="236"/>
        <v>1.2263754601226994E-6</v>
      </c>
      <c r="X2788" s="25">
        <f t="shared" si="240"/>
        <v>2.857495296523517E-7</v>
      </c>
      <c r="Y2788" s="25">
        <f t="shared" si="240"/>
        <v>4.3307648261758692E-7</v>
      </c>
      <c r="Z2788" s="25">
        <f t="shared" si="240"/>
        <v>1.2263754601226994E-6</v>
      </c>
    </row>
    <row r="2789" spans="1:26" s="24" customFormat="1" x14ac:dyDescent="0.25">
      <c r="A2789" s="24" t="s">
        <v>192</v>
      </c>
      <c r="B2789" s="24" t="s">
        <v>193</v>
      </c>
      <c r="C2789" s="24" t="s">
        <v>194</v>
      </c>
      <c r="D2789" s="24" t="s">
        <v>187</v>
      </c>
      <c r="E2789" s="24">
        <v>2016</v>
      </c>
      <c r="F2789" s="24" t="s">
        <v>133</v>
      </c>
      <c r="G2789" s="24" t="s">
        <v>138</v>
      </c>
      <c r="H2789" s="24">
        <v>100</v>
      </c>
      <c r="I2789" s="25">
        <v>0</v>
      </c>
      <c r="J2789" s="25">
        <v>2.92E-11</v>
      </c>
      <c r="K2789" s="25">
        <v>1.63E-9</v>
      </c>
      <c r="L2789" s="25">
        <v>1.4800000000000001E-10</v>
      </c>
      <c r="M2789" s="25">
        <v>2.3600000000000001E-10</v>
      </c>
      <c r="N2789" s="25">
        <v>6.1099999999999996E-10</v>
      </c>
      <c r="O2789" s="25">
        <f t="shared" si="237"/>
        <v>1.4800000000000001E-10</v>
      </c>
      <c r="P2789" s="25">
        <f t="shared" si="238"/>
        <v>2.3600000000000001E-10</v>
      </c>
      <c r="Q2789" s="25">
        <f t="shared" si="239"/>
        <v>6.1099999999999996E-10</v>
      </c>
      <c r="R2789" s="25">
        <f t="shared" si="236"/>
        <v>0</v>
      </c>
      <c r="S2789" s="25">
        <f t="shared" si="236"/>
        <v>1.1818535787321063E-7</v>
      </c>
      <c r="T2789" s="25">
        <f t="shared" si="236"/>
        <v>6.5973333333333338E-6</v>
      </c>
      <c r="U2789" s="25">
        <f t="shared" si="236"/>
        <v>5.9902167689161554E-7</v>
      </c>
      <c r="V2789" s="25">
        <f t="shared" si="236"/>
        <v>9.5519672801635998E-7</v>
      </c>
      <c r="W2789" s="25">
        <f t="shared" si="236"/>
        <v>2.4729881390593047E-6</v>
      </c>
      <c r="X2789" s="25">
        <f t="shared" si="240"/>
        <v>5.9902167689161554E-7</v>
      </c>
      <c r="Y2789" s="25">
        <f t="shared" si="240"/>
        <v>9.5519672801635998E-7</v>
      </c>
      <c r="Z2789" s="25">
        <f t="shared" si="240"/>
        <v>2.4729881390593047E-6</v>
      </c>
    </row>
    <row r="2790" spans="1:26" s="24" customFormat="1" x14ac:dyDescent="0.25">
      <c r="A2790" s="24" t="s">
        <v>192</v>
      </c>
      <c r="B2790" s="24" t="s">
        <v>193</v>
      </c>
      <c r="C2790" s="24" t="s">
        <v>194</v>
      </c>
      <c r="D2790" s="24" t="s">
        <v>187</v>
      </c>
      <c r="E2790" s="24">
        <v>2016</v>
      </c>
      <c r="F2790" s="24" t="s">
        <v>133</v>
      </c>
      <c r="G2790" s="24" t="s">
        <v>138</v>
      </c>
      <c r="H2790" s="24" t="s">
        <v>136</v>
      </c>
      <c r="I2790" s="25">
        <v>0</v>
      </c>
      <c r="J2790" s="25">
        <v>5.7500000000000003E-12</v>
      </c>
      <c r="K2790" s="25">
        <v>5.1499999999999998E-10</v>
      </c>
      <c r="L2790" s="25">
        <v>3.5000000000000002E-11</v>
      </c>
      <c r="M2790" s="25">
        <v>6.9799999999999994E-11</v>
      </c>
      <c r="N2790" s="25">
        <v>2.3600000000000001E-10</v>
      </c>
      <c r="O2790" s="25">
        <f t="shared" si="237"/>
        <v>3.5000000000000002E-11</v>
      </c>
      <c r="P2790" s="25">
        <f t="shared" si="238"/>
        <v>6.9799999999999994E-11</v>
      </c>
      <c r="Q2790" s="25">
        <f t="shared" si="239"/>
        <v>2.3600000000000001E-10</v>
      </c>
      <c r="R2790" s="25">
        <f t="shared" si="236"/>
        <v>0</v>
      </c>
      <c r="S2790" s="25">
        <f t="shared" si="236"/>
        <v>2.3272801635991822E-8</v>
      </c>
      <c r="T2790" s="25">
        <f t="shared" si="236"/>
        <v>2.0844335378323106E-6</v>
      </c>
      <c r="U2790" s="25">
        <f t="shared" si="236"/>
        <v>1.4166053169734153E-7</v>
      </c>
      <c r="V2790" s="25">
        <f t="shared" si="236"/>
        <v>2.8251157464212678E-7</v>
      </c>
      <c r="W2790" s="25">
        <f t="shared" si="236"/>
        <v>9.5519672801635998E-7</v>
      </c>
      <c r="X2790" s="25">
        <f t="shared" si="240"/>
        <v>1.4166053169734153E-7</v>
      </c>
      <c r="Y2790" s="25">
        <f t="shared" si="240"/>
        <v>2.8251157464212678E-7</v>
      </c>
      <c r="Z2790" s="25">
        <f t="shared" si="240"/>
        <v>9.5519672801635998E-7</v>
      </c>
    </row>
    <row r="2791" spans="1:26" s="24" customFormat="1" x14ac:dyDescent="0.25">
      <c r="A2791" s="24" t="s">
        <v>192</v>
      </c>
      <c r="B2791" s="24" t="s">
        <v>193</v>
      </c>
      <c r="C2791" s="24" t="s">
        <v>194</v>
      </c>
      <c r="D2791" s="24" t="s">
        <v>187</v>
      </c>
      <c r="E2791" s="24">
        <v>2016</v>
      </c>
      <c r="F2791" s="24" t="s">
        <v>133</v>
      </c>
      <c r="G2791" s="24" t="s">
        <v>138</v>
      </c>
      <c r="H2791" s="24">
        <v>1000</v>
      </c>
      <c r="I2791" s="25">
        <v>0</v>
      </c>
      <c r="J2791" s="25">
        <v>3.42E-12</v>
      </c>
      <c r="K2791" s="25">
        <v>3.14E-10</v>
      </c>
      <c r="L2791" s="25">
        <v>2.8299999999999999E-11</v>
      </c>
      <c r="M2791" s="25">
        <v>4.0399999999999997E-11</v>
      </c>
      <c r="N2791" s="25">
        <v>9.3300000000000004E-11</v>
      </c>
      <c r="O2791" s="25">
        <f t="shared" si="237"/>
        <v>2.8299999999999999E-11</v>
      </c>
      <c r="P2791" s="25">
        <f t="shared" si="238"/>
        <v>4.0399999999999997E-11</v>
      </c>
      <c r="Q2791" s="25">
        <f t="shared" si="239"/>
        <v>9.3300000000000004E-11</v>
      </c>
      <c r="R2791" s="25">
        <f t="shared" si="236"/>
        <v>0</v>
      </c>
      <c r="S2791" s="25">
        <f t="shared" si="236"/>
        <v>1.3842257668711657E-8</v>
      </c>
      <c r="T2791" s="25">
        <f t="shared" si="236"/>
        <v>1.2708973415132926E-6</v>
      </c>
      <c r="U2791" s="25">
        <f t="shared" si="236"/>
        <v>1.1454265848670757E-7</v>
      </c>
      <c r="V2791" s="25">
        <f t="shared" si="236"/>
        <v>1.6351672801635993E-7</v>
      </c>
      <c r="W2791" s="25">
        <f t="shared" si="236"/>
        <v>3.776265030674847E-7</v>
      </c>
      <c r="X2791" s="25">
        <f t="shared" si="240"/>
        <v>1.1454265848670757E-7</v>
      </c>
      <c r="Y2791" s="25">
        <f t="shared" si="240"/>
        <v>1.6351672801635993E-7</v>
      </c>
      <c r="Z2791" s="25">
        <f t="shared" si="240"/>
        <v>3.776265030674847E-7</v>
      </c>
    </row>
    <row r="2792" spans="1:26" s="24" customFormat="1" x14ac:dyDescent="0.25">
      <c r="A2792" s="24" t="s">
        <v>192</v>
      </c>
      <c r="B2792" s="24" t="s">
        <v>193</v>
      </c>
      <c r="C2792" s="24" t="s">
        <v>194</v>
      </c>
      <c r="D2792" s="24" t="s">
        <v>187</v>
      </c>
      <c r="E2792" s="24">
        <v>2016</v>
      </c>
      <c r="F2792" s="24" t="s">
        <v>133</v>
      </c>
      <c r="G2792" s="24" t="s">
        <v>138</v>
      </c>
      <c r="H2792" s="24">
        <v>2500</v>
      </c>
      <c r="I2792" s="25">
        <v>0</v>
      </c>
      <c r="J2792" s="25">
        <v>1.2499999999999999E-12</v>
      </c>
      <c r="K2792" s="25">
        <v>1.2899999999999999E-10</v>
      </c>
      <c r="L2792" s="25">
        <v>1.1500000000000001E-11</v>
      </c>
      <c r="M2792" s="25">
        <v>1.7700000000000001E-11</v>
      </c>
      <c r="N2792" s="25">
        <v>3.59E-11</v>
      </c>
      <c r="O2792" s="25">
        <f t="shared" si="237"/>
        <v>1.1500000000000001E-11</v>
      </c>
      <c r="P2792" s="25">
        <f t="shared" si="238"/>
        <v>1.7700000000000001E-11</v>
      </c>
      <c r="Q2792" s="25">
        <f t="shared" si="239"/>
        <v>3.59E-11</v>
      </c>
      <c r="R2792" s="25">
        <f t="shared" si="236"/>
        <v>0</v>
      </c>
      <c r="S2792" s="25">
        <f t="shared" si="236"/>
        <v>5.0593047034764825E-9</v>
      </c>
      <c r="T2792" s="25">
        <f t="shared" si="236"/>
        <v>5.2212024539877306E-7</v>
      </c>
      <c r="U2792" s="25">
        <f t="shared" si="236"/>
        <v>4.6545603271983644E-8</v>
      </c>
      <c r="V2792" s="25">
        <f t="shared" si="236"/>
        <v>7.1639754601226996E-8</v>
      </c>
      <c r="W2792" s="25">
        <f t="shared" si="236"/>
        <v>1.4530323108384459E-7</v>
      </c>
      <c r="X2792" s="25">
        <f t="shared" si="240"/>
        <v>4.6545603271983644E-8</v>
      </c>
      <c r="Y2792" s="25">
        <f t="shared" si="240"/>
        <v>7.1639754601226996E-8</v>
      </c>
      <c r="Z2792" s="25">
        <f t="shared" si="240"/>
        <v>1.4530323108384459E-7</v>
      </c>
    </row>
    <row r="2793" spans="1:26" s="24" customFormat="1" x14ac:dyDescent="0.25">
      <c r="A2793" s="24" t="s">
        <v>192</v>
      </c>
      <c r="B2793" s="24" t="s">
        <v>193</v>
      </c>
      <c r="C2793" s="24" t="s">
        <v>194</v>
      </c>
      <c r="D2793" s="24" t="s">
        <v>187</v>
      </c>
      <c r="E2793" s="24">
        <v>2016</v>
      </c>
      <c r="F2793" s="24" t="s">
        <v>133</v>
      </c>
      <c r="G2793" s="24" t="s">
        <v>138</v>
      </c>
      <c r="H2793" s="24">
        <v>5000</v>
      </c>
      <c r="I2793" s="25">
        <v>0</v>
      </c>
      <c r="J2793" s="25">
        <v>6.9599999999999996E-13</v>
      </c>
      <c r="K2793" s="25">
        <v>6.4900000000000003E-11</v>
      </c>
      <c r="L2793" s="25">
        <v>5.1499999999999997E-12</v>
      </c>
      <c r="M2793" s="25">
        <v>9.1500000000000004E-12</v>
      </c>
      <c r="N2793" s="25">
        <v>1.7500000000000001E-11</v>
      </c>
      <c r="O2793" s="25">
        <f t="shared" si="237"/>
        <v>5.1499999999999997E-12</v>
      </c>
      <c r="P2793" s="25">
        <f t="shared" si="238"/>
        <v>9.1500000000000004E-12</v>
      </c>
      <c r="Q2793" s="25">
        <f t="shared" si="239"/>
        <v>1.7500000000000001E-11</v>
      </c>
      <c r="R2793" s="25">
        <f t="shared" si="236"/>
        <v>0</v>
      </c>
      <c r="S2793" s="25">
        <f t="shared" si="236"/>
        <v>2.8170208588957056E-9</v>
      </c>
      <c r="T2793" s="25">
        <f t="shared" si="236"/>
        <v>2.6267910020449899E-7</v>
      </c>
      <c r="U2793" s="25">
        <f t="shared" si="236"/>
        <v>2.0844335378323109E-8</v>
      </c>
      <c r="V2793" s="25">
        <f t="shared" si="236"/>
        <v>3.7034110429447856E-8</v>
      </c>
      <c r="W2793" s="25">
        <f t="shared" si="236"/>
        <v>7.0830265848670766E-8</v>
      </c>
      <c r="X2793" s="25">
        <f t="shared" si="240"/>
        <v>2.0844335378323109E-8</v>
      </c>
      <c r="Y2793" s="25">
        <f t="shared" si="240"/>
        <v>3.7034110429447856E-8</v>
      </c>
      <c r="Z2793" s="25">
        <f t="shared" si="240"/>
        <v>7.0830265848670766E-8</v>
      </c>
    </row>
    <row r="2794" spans="1:26" s="24" customFormat="1" x14ac:dyDescent="0.25">
      <c r="A2794" s="24" t="s">
        <v>192</v>
      </c>
      <c r="B2794" s="24" t="s">
        <v>193</v>
      </c>
      <c r="C2794" s="24" t="s">
        <v>194</v>
      </c>
      <c r="D2794" s="24" t="s">
        <v>187</v>
      </c>
      <c r="E2794" s="24">
        <v>2016</v>
      </c>
      <c r="F2794" s="24" t="s">
        <v>133</v>
      </c>
      <c r="G2794" s="24" t="s">
        <v>138</v>
      </c>
      <c r="H2794" s="24">
        <v>10000</v>
      </c>
      <c r="I2794" s="25">
        <v>0</v>
      </c>
      <c r="J2794" s="25">
        <v>3.8900000000000001E-13</v>
      </c>
      <c r="K2794" s="25">
        <v>2.7499999999999999E-11</v>
      </c>
      <c r="L2794" s="25">
        <v>2.13E-12</v>
      </c>
      <c r="M2794" s="25">
        <v>4.36E-12</v>
      </c>
      <c r="N2794" s="25">
        <v>8.11E-12</v>
      </c>
      <c r="O2794" s="25">
        <f t="shared" si="237"/>
        <v>2.13E-12</v>
      </c>
      <c r="P2794" s="25">
        <f t="shared" si="238"/>
        <v>4.36E-12</v>
      </c>
      <c r="Q2794" s="25">
        <f t="shared" si="239"/>
        <v>8.11E-12</v>
      </c>
      <c r="R2794" s="25">
        <f t="shared" si="236"/>
        <v>0</v>
      </c>
      <c r="S2794" s="25">
        <f t="shared" si="236"/>
        <v>1.5744556237218815E-9</v>
      </c>
      <c r="T2794" s="25">
        <f t="shared" si="236"/>
        <v>1.1130470347648262E-7</v>
      </c>
      <c r="U2794" s="25">
        <f t="shared" si="236"/>
        <v>8.6210552147239267E-9</v>
      </c>
      <c r="V2794" s="25">
        <f t="shared" si="236"/>
        <v>1.7646854805725972E-8</v>
      </c>
      <c r="W2794" s="25">
        <f t="shared" si="236"/>
        <v>3.2824768916155418E-8</v>
      </c>
      <c r="X2794" s="25">
        <f t="shared" si="240"/>
        <v>8.6210552147239267E-9</v>
      </c>
      <c r="Y2794" s="25">
        <f t="shared" si="240"/>
        <v>1.7646854805725972E-8</v>
      </c>
      <c r="Z2794" s="25">
        <f t="shared" si="240"/>
        <v>3.2824768916155418E-8</v>
      </c>
    </row>
    <row r="2795" spans="1:26" s="24" customFormat="1" x14ac:dyDescent="0.25">
      <c r="A2795" s="24" t="s">
        <v>192</v>
      </c>
      <c r="B2795" s="24" t="s">
        <v>193</v>
      </c>
      <c r="C2795" s="24" t="s">
        <v>194</v>
      </c>
      <c r="D2795" s="24" t="s">
        <v>187</v>
      </c>
      <c r="E2795" s="24">
        <v>2017</v>
      </c>
      <c r="F2795" s="24" t="s">
        <v>133</v>
      </c>
      <c r="G2795" s="24" t="s">
        <v>134</v>
      </c>
      <c r="H2795" s="24">
        <v>10</v>
      </c>
      <c r="I2795" s="25">
        <v>0</v>
      </c>
      <c r="J2795" s="25">
        <v>1.02E-9</v>
      </c>
      <c r="K2795" s="25">
        <v>3.5199999999999998E-7</v>
      </c>
      <c r="L2795" s="25">
        <v>3.8000000000000003E-8</v>
      </c>
      <c r="M2795" s="25">
        <v>7.3900000000000007E-8</v>
      </c>
      <c r="N2795" s="25">
        <v>1.17E-7</v>
      </c>
      <c r="O2795" s="25">
        <f t="shared" si="237"/>
        <v>3.8000000000000003E-8</v>
      </c>
      <c r="P2795" s="25">
        <f t="shared" si="238"/>
        <v>7.3900000000000007E-8</v>
      </c>
      <c r="Q2795" s="25">
        <f t="shared" si="239"/>
        <v>1.17E-7</v>
      </c>
      <c r="R2795" s="25">
        <f t="shared" si="236"/>
        <v>0</v>
      </c>
      <c r="S2795" s="25">
        <f t="shared" si="236"/>
        <v>4.1283926380368103E-6</v>
      </c>
      <c r="T2795" s="25">
        <f t="shared" si="236"/>
        <v>1.4247002044989775E-3</v>
      </c>
      <c r="U2795" s="25">
        <f t="shared" si="236"/>
        <v>1.5380286298568509E-4</v>
      </c>
      <c r="V2795" s="25">
        <f t="shared" si="236"/>
        <v>2.9910609406952966E-4</v>
      </c>
      <c r="W2795" s="25">
        <f t="shared" si="236"/>
        <v>4.7355092024539875E-4</v>
      </c>
      <c r="X2795" s="25">
        <f t="shared" si="240"/>
        <v>1.5380286298568509E-4</v>
      </c>
      <c r="Y2795" s="25">
        <f t="shared" si="240"/>
        <v>2.9910609406952966E-4</v>
      </c>
      <c r="Z2795" s="25">
        <f t="shared" si="240"/>
        <v>4.7355092024539875E-4</v>
      </c>
    </row>
    <row r="2796" spans="1:26" s="24" customFormat="1" x14ac:dyDescent="0.25">
      <c r="A2796" s="24" t="s">
        <v>192</v>
      </c>
      <c r="B2796" s="24" t="s">
        <v>193</v>
      </c>
      <c r="C2796" s="24" t="s">
        <v>194</v>
      </c>
      <c r="D2796" s="24" t="s">
        <v>187</v>
      </c>
      <c r="E2796" s="24">
        <v>2017</v>
      </c>
      <c r="F2796" s="24" t="s">
        <v>133</v>
      </c>
      <c r="G2796" s="24" t="s">
        <v>134</v>
      </c>
      <c r="H2796" s="24">
        <v>30</v>
      </c>
      <c r="I2796" s="25">
        <v>0</v>
      </c>
      <c r="J2796" s="25">
        <v>2.79E-12</v>
      </c>
      <c r="K2796" s="25">
        <v>1.4100000000000001E-7</v>
      </c>
      <c r="L2796" s="25">
        <v>1.4E-8</v>
      </c>
      <c r="M2796" s="25">
        <v>2.73E-8</v>
      </c>
      <c r="N2796" s="25">
        <v>4.66E-8</v>
      </c>
      <c r="O2796" s="25">
        <f t="shared" si="237"/>
        <v>1.4E-8</v>
      </c>
      <c r="P2796" s="25">
        <f t="shared" si="238"/>
        <v>2.73E-8</v>
      </c>
      <c r="Q2796" s="25">
        <f t="shared" si="239"/>
        <v>4.66E-8</v>
      </c>
      <c r="R2796" s="25">
        <f t="shared" si="236"/>
        <v>0</v>
      </c>
      <c r="S2796" s="25">
        <f t="shared" si="236"/>
        <v>1.1292368098159509E-8</v>
      </c>
      <c r="T2796" s="25">
        <f t="shared" si="236"/>
        <v>5.7068957055214729E-4</v>
      </c>
      <c r="U2796" s="25">
        <f t="shared" si="236"/>
        <v>5.6664212678936607E-5</v>
      </c>
      <c r="V2796" s="25">
        <f t="shared" si="236"/>
        <v>1.1049521472392638E-4</v>
      </c>
      <c r="W2796" s="25">
        <f t="shared" si="236"/>
        <v>1.8861087934560328E-4</v>
      </c>
      <c r="X2796" s="25">
        <f t="shared" si="240"/>
        <v>5.6664212678936607E-5</v>
      </c>
      <c r="Y2796" s="25">
        <f t="shared" si="240"/>
        <v>1.1049521472392638E-4</v>
      </c>
      <c r="Z2796" s="25">
        <f t="shared" si="240"/>
        <v>1.8861087934560328E-4</v>
      </c>
    </row>
    <row r="2797" spans="1:26" s="24" customFormat="1" x14ac:dyDescent="0.25">
      <c r="A2797" s="24" t="s">
        <v>192</v>
      </c>
      <c r="B2797" s="24" t="s">
        <v>193</v>
      </c>
      <c r="C2797" s="24" t="s">
        <v>194</v>
      </c>
      <c r="D2797" s="24" t="s">
        <v>187</v>
      </c>
      <c r="E2797" s="24">
        <v>2017</v>
      </c>
      <c r="F2797" s="24" t="s">
        <v>133</v>
      </c>
      <c r="G2797" s="24" t="s">
        <v>134</v>
      </c>
      <c r="H2797" s="24" t="s">
        <v>135</v>
      </c>
      <c r="I2797" s="25">
        <v>0</v>
      </c>
      <c r="J2797" s="25">
        <v>1.42E-11</v>
      </c>
      <c r="K2797" s="25">
        <v>8.65E-8</v>
      </c>
      <c r="L2797" s="25">
        <v>7.1600000000000001E-9</v>
      </c>
      <c r="M2797" s="25">
        <v>1.5700000000000002E-8</v>
      </c>
      <c r="N2797" s="25">
        <v>3.2899999999999997E-8</v>
      </c>
      <c r="O2797" s="25">
        <f t="shared" si="237"/>
        <v>7.1600000000000001E-9</v>
      </c>
      <c r="P2797" s="25">
        <f t="shared" si="238"/>
        <v>1.5700000000000002E-8</v>
      </c>
      <c r="Q2797" s="25">
        <f t="shared" si="239"/>
        <v>3.2899999999999997E-8</v>
      </c>
      <c r="R2797" s="25">
        <f t="shared" si="236"/>
        <v>0</v>
      </c>
      <c r="S2797" s="25">
        <f t="shared" si="236"/>
        <v>5.747370143149284E-8</v>
      </c>
      <c r="T2797" s="25">
        <f t="shared" si="236"/>
        <v>3.5010388548057259E-4</v>
      </c>
      <c r="U2797" s="25">
        <f t="shared" si="236"/>
        <v>2.8979697341513294E-5</v>
      </c>
      <c r="V2797" s="25">
        <f t="shared" si="236"/>
        <v>6.3544867075664632E-5</v>
      </c>
      <c r="W2797" s="25">
        <f t="shared" si="236"/>
        <v>1.3316089979550103E-4</v>
      </c>
      <c r="X2797" s="25">
        <f t="shared" si="240"/>
        <v>2.8979697341513294E-5</v>
      </c>
      <c r="Y2797" s="25">
        <f t="shared" si="240"/>
        <v>6.3544867075664632E-5</v>
      </c>
      <c r="Z2797" s="25">
        <f t="shared" si="240"/>
        <v>1.3316089979550103E-4</v>
      </c>
    </row>
    <row r="2798" spans="1:26" s="24" customFormat="1" x14ac:dyDescent="0.25">
      <c r="A2798" s="24" t="s">
        <v>192</v>
      </c>
      <c r="B2798" s="24" t="s">
        <v>193</v>
      </c>
      <c r="C2798" s="24" t="s">
        <v>194</v>
      </c>
      <c r="D2798" s="24" t="s">
        <v>187</v>
      </c>
      <c r="E2798" s="24">
        <v>2017</v>
      </c>
      <c r="F2798" s="24" t="s">
        <v>133</v>
      </c>
      <c r="G2798" s="24" t="s">
        <v>134</v>
      </c>
      <c r="H2798" s="24">
        <v>60</v>
      </c>
      <c r="I2798" s="25">
        <v>0</v>
      </c>
      <c r="J2798" s="25">
        <v>2.4299999999999999E-11</v>
      </c>
      <c r="K2798" s="25">
        <v>5.7100000000000002E-8</v>
      </c>
      <c r="L2798" s="25">
        <v>5.5700000000000004E-9</v>
      </c>
      <c r="M2798" s="25">
        <v>1.09E-8</v>
      </c>
      <c r="N2798" s="25">
        <v>1.9300000000000001E-8</v>
      </c>
      <c r="O2798" s="25">
        <f t="shared" si="237"/>
        <v>5.5700000000000004E-9</v>
      </c>
      <c r="P2798" s="25">
        <f t="shared" si="238"/>
        <v>1.09E-8</v>
      </c>
      <c r="Q2798" s="25">
        <f t="shared" si="239"/>
        <v>1.9300000000000001E-8</v>
      </c>
      <c r="R2798" s="25">
        <f t="shared" si="236"/>
        <v>0</v>
      </c>
      <c r="S2798" s="25">
        <f t="shared" si="236"/>
        <v>9.8352883435582822E-8</v>
      </c>
      <c r="T2798" s="25">
        <f t="shared" si="236"/>
        <v>2.3110903885480572E-4</v>
      </c>
      <c r="U2798" s="25">
        <f t="shared" si="236"/>
        <v>2.2544261758691209E-5</v>
      </c>
      <c r="V2798" s="25">
        <f t="shared" si="236"/>
        <v>4.4117137014314931E-5</v>
      </c>
      <c r="W2798" s="25">
        <f t="shared" si="236"/>
        <v>7.8115664621676887E-5</v>
      </c>
      <c r="X2798" s="25">
        <f t="shared" si="240"/>
        <v>2.2544261758691209E-5</v>
      </c>
      <c r="Y2798" s="25">
        <f t="shared" si="240"/>
        <v>4.4117137014314931E-5</v>
      </c>
      <c r="Z2798" s="25">
        <f t="shared" si="240"/>
        <v>7.8115664621676887E-5</v>
      </c>
    </row>
    <row r="2799" spans="1:26" s="24" customFormat="1" x14ac:dyDescent="0.25">
      <c r="A2799" s="24" t="s">
        <v>192</v>
      </c>
      <c r="B2799" s="24" t="s">
        <v>193</v>
      </c>
      <c r="C2799" s="24" t="s">
        <v>194</v>
      </c>
      <c r="D2799" s="24" t="s">
        <v>187</v>
      </c>
      <c r="E2799" s="24">
        <v>2017</v>
      </c>
      <c r="F2799" s="24" t="s">
        <v>133</v>
      </c>
      <c r="G2799" s="24" t="s">
        <v>134</v>
      </c>
      <c r="H2799" s="24">
        <v>100</v>
      </c>
      <c r="I2799" s="25">
        <v>0</v>
      </c>
      <c r="J2799" s="25">
        <v>4.1000000000000001E-11</v>
      </c>
      <c r="K2799" s="25">
        <v>2.7400000000000001E-8</v>
      </c>
      <c r="L2799" s="25">
        <v>2.64E-9</v>
      </c>
      <c r="M2799" s="25">
        <v>5.21E-9</v>
      </c>
      <c r="N2799" s="25">
        <v>9.39E-9</v>
      </c>
      <c r="O2799" s="25">
        <f t="shared" si="237"/>
        <v>2.64E-9</v>
      </c>
      <c r="P2799" s="25">
        <f t="shared" si="238"/>
        <v>5.21E-9</v>
      </c>
      <c r="Q2799" s="25">
        <f t="shared" si="239"/>
        <v>9.39E-9</v>
      </c>
      <c r="R2799" s="25">
        <f t="shared" si="236"/>
        <v>0</v>
      </c>
      <c r="S2799" s="25">
        <f t="shared" si="236"/>
        <v>1.6594519427402864E-7</v>
      </c>
      <c r="T2799" s="25">
        <f t="shared" si="236"/>
        <v>1.108999591002045E-4</v>
      </c>
      <c r="U2799" s="25">
        <f t="shared" si="236"/>
        <v>1.0685251533742331E-5</v>
      </c>
      <c r="V2799" s="25">
        <f t="shared" si="236"/>
        <v>2.1087182004089978E-5</v>
      </c>
      <c r="W2799" s="25">
        <f t="shared" si="236"/>
        <v>3.8005496932515339E-5</v>
      </c>
      <c r="X2799" s="25">
        <f t="shared" si="240"/>
        <v>1.0685251533742331E-5</v>
      </c>
      <c r="Y2799" s="25">
        <f t="shared" si="240"/>
        <v>2.1087182004089978E-5</v>
      </c>
      <c r="Z2799" s="25">
        <f t="shared" si="240"/>
        <v>3.8005496932515339E-5</v>
      </c>
    </row>
    <row r="2800" spans="1:26" s="24" customFormat="1" x14ac:dyDescent="0.25">
      <c r="A2800" s="24" t="s">
        <v>192</v>
      </c>
      <c r="B2800" s="24" t="s">
        <v>193</v>
      </c>
      <c r="C2800" s="24" t="s">
        <v>194</v>
      </c>
      <c r="D2800" s="24" t="s">
        <v>187</v>
      </c>
      <c r="E2800" s="24">
        <v>2017</v>
      </c>
      <c r="F2800" s="24" t="s">
        <v>133</v>
      </c>
      <c r="G2800" s="24" t="s">
        <v>134</v>
      </c>
      <c r="H2800" s="24" t="s">
        <v>136</v>
      </c>
      <c r="I2800" s="25">
        <v>0</v>
      </c>
      <c r="J2800" s="25">
        <v>4.5300000000000003E-12</v>
      </c>
      <c r="K2800" s="25">
        <v>2.0200000000000001E-9</v>
      </c>
      <c r="L2800" s="25">
        <v>9.5599999999999998E-11</v>
      </c>
      <c r="M2800" s="25">
        <v>2.4099999999999999E-10</v>
      </c>
      <c r="N2800" s="25">
        <v>1.2199999999999999E-9</v>
      </c>
      <c r="O2800" s="25">
        <f t="shared" si="237"/>
        <v>9.5599999999999998E-11</v>
      </c>
      <c r="P2800" s="25">
        <f t="shared" si="238"/>
        <v>2.4099999999999999E-10</v>
      </c>
      <c r="Q2800" s="25">
        <f t="shared" si="239"/>
        <v>1.2199999999999999E-9</v>
      </c>
      <c r="R2800" s="25">
        <f t="shared" si="236"/>
        <v>0</v>
      </c>
      <c r="S2800" s="25">
        <f t="shared" si="236"/>
        <v>1.8334920245398775E-8</v>
      </c>
      <c r="T2800" s="25">
        <f t="shared" si="236"/>
        <v>8.1758364008179971E-6</v>
      </c>
      <c r="U2800" s="25">
        <f t="shared" si="236"/>
        <v>3.8693562372188139E-7</v>
      </c>
      <c r="V2800" s="25">
        <f t="shared" si="236"/>
        <v>9.7543394683026584E-7</v>
      </c>
      <c r="W2800" s="25">
        <f t="shared" si="236"/>
        <v>4.937881390593047E-6</v>
      </c>
      <c r="X2800" s="25">
        <f t="shared" si="240"/>
        <v>3.8693562372188139E-7</v>
      </c>
      <c r="Y2800" s="25">
        <f t="shared" si="240"/>
        <v>9.7543394683026584E-7</v>
      </c>
      <c r="Z2800" s="25">
        <f t="shared" si="240"/>
        <v>4.937881390593047E-6</v>
      </c>
    </row>
    <row r="2801" spans="1:26" s="24" customFormat="1" x14ac:dyDescent="0.25">
      <c r="A2801" s="24" t="s">
        <v>192</v>
      </c>
      <c r="B2801" s="24" t="s">
        <v>193</v>
      </c>
      <c r="C2801" s="24" t="s">
        <v>194</v>
      </c>
      <c r="D2801" s="24" t="s">
        <v>187</v>
      </c>
      <c r="E2801" s="24">
        <v>2017</v>
      </c>
      <c r="F2801" s="24" t="s">
        <v>133</v>
      </c>
      <c r="G2801" s="24" t="s">
        <v>134</v>
      </c>
      <c r="H2801" s="24">
        <v>1000</v>
      </c>
      <c r="I2801" s="25">
        <v>0</v>
      </c>
      <c r="J2801" s="25">
        <v>2.4200000000000002E-12</v>
      </c>
      <c r="K2801" s="25">
        <v>8.3600000000000001E-10</v>
      </c>
      <c r="L2801" s="25">
        <v>7.0699999999999999E-11</v>
      </c>
      <c r="M2801" s="25">
        <v>1.3200000000000001E-10</v>
      </c>
      <c r="N2801" s="25">
        <v>2.55E-10</v>
      </c>
      <c r="O2801" s="25">
        <f t="shared" si="237"/>
        <v>7.0699999999999999E-11</v>
      </c>
      <c r="P2801" s="25">
        <f t="shared" si="238"/>
        <v>1.3200000000000001E-10</v>
      </c>
      <c r="Q2801" s="25">
        <f t="shared" si="239"/>
        <v>2.55E-10</v>
      </c>
      <c r="R2801" s="25">
        <f t="shared" si="236"/>
        <v>0</v>
      </c>
      <c r="S2801" s="25">
        <f t="shared" si="236"/>
        <v>9.7948139059304727E-9</v>
      </c>
      <c r="T2801" s="25">
        <f t="shared" si="236"/>
        <v>3.3836629856850715E-6</v>
      </c>
      <c r="U2801" s="25">
        <f t="shared" si="236"/>
        <v>2.8615427402862987E-7</v>
      </c>
      <c r="V2801" s="25">
        <f t="shared" si="236"/>
        <v>5.3426257668711662E-7</v>
      </c>
      <c r="W2801" s="25">
        <f t="shared" si="236"/>
        <v>1.0320981595092026E-6</v>
      </c>
      <c r="X2801" s="25">
        <f t="shared" si="240"/>
        <v>2.8615427402862987E-7</v>
      </c>
      <c r="Y2801" s="25">
        <f t="shared" si="240"/>
        <v>5.3426257668711662E-7</v>
      </c>
      <c r="Z2801" s="25">
        <f t="shared" si="240"/>
        <v>1.0320981595092026E-6</v>
      </c>
    </row>
    <row r="2802" spans="1:26" s="24" customFormat="1" x14ac:dyDescent="0.25">
      <c r="A2802" s="24" t="s">
        <v>192</v>
      </c>
      <c r="B2802" s="24" t="s">
        <v>193</v>
      </c>
      <c r="C2802" s="24" t="s">
        <v>194</v>
      </c>
      <c r="D2802" s="24" t="s">
        <v>187</v>
      </c>
      <c r="E2802" s="24">
        <v>2017</v>
      </c>
      <c r="F2802" s="24" t="s">
        <v>133</v>
      </c>
      <c r="G2802" s="24" t="s">
        <v>134</v>
      </c>
      <c r="H2802" s="24">
        <v>2500</v>
      </c>
      <c r="I2802" s="25">
        <v>0</v>
      </c>
      <c r="J2802" s="25">
        <v>8.3799999999999996E-13</v>
      </c>
      <c r="K2802" s="25">
        <v>2.4E-10</v>
      </c>
      <c r="L2802" s="25">
        <v>1.7700000000000001E-11</v>
      </c>
      <c r="M2802" s="25">
        <v>3.47E-11</v>
      </c>
      <c r="N2802" s="25">
        <v>6.8400000000000004E-11</v>
      </c>
      <c r="O2802" s="25">
        <f t="shared" si="237"/>
        <v>1.7700000000000001E-11</v>
      </c>
      <c r="P2802" s="25">
        <f t="shared" si="238"/>
        <v>3.47E-11</v>
      </c>
      <c r="Q2802" s="25">
        <f t="shared" si="239"/>
        <v>6.8400000000000004E-11</v>
      </c>
      <c r="R2802" s="25">
        <f t="shared" si="236"/>
        <v>0</v>
      </c>
      <c r="S2802" s="25">
        <f t="shared" si="236"/>
        <v>3.3917578732106338E-9</v>
      </c>
      <c r="T2802" s="25">
        <f t="shared" si="236"/>
        <v>9.7138650306748458E-7</v>
      </c>
      <c r="U2802" s="25">
        <f t="shared" si="236"/>
        <v>7.1639754601226996E-8</v>
      </c>
      <c r="V2802" s="25">
        <f t="shared" si="236"/>
        <v>1.4044629856850716E-7</v>
      </c>
      <c r="W2802" s="25">
        <f t="shared" si="236"/>
        <v>2.7684515337423317E-7</v>
      </c>
      <c r="X2802" s="25">
        <f t="shared" si="240"/>
        <v>7.1639754601226996E-8</v>
      </c>
      <c r="Y2802" s="25">
        <f t="shared" si="240"/>
        <v>1.4044629856850716E-7</v>
      </c>
      <c r="Z2802" s="25">
        <f t="shared" si="240"/>
        <v>2.7684515337423317E-7</v>
      </c>
    </row>
    <row r="2803" spans="1:26" s="24" customFormat="1" x14ac:dyDescent="0.25">
      <c r="A2803" s="24" t="s">
        <v>192</v>
      </c>
      <c r="B2803" s="24" t="s">
        <v>193</v>
      </c>
      <c r="C2803" s="24" t="s">
        <v>194</v>
      </c>
      <c r="D2803" s="24" t="s">
        <v>187</v>
      </c>
      <c r="E2803" s="24">
        <v>2017</v>
      </c>
      <c r="F2803" s="24" t="s">
        <v>133</v>
      </c>
      <c r="G2803" s="24" t="s">
        <v>134</v>
      </c>
      <c r="H2803" s="24">
        <v>5000</v>
      </c>
      <c r="I2803" s="25">
        <v>0</v>
      </c>
      <c r="J2803" s="25">
        <v>4.6900000000000002E-13</v>
      </c>
      <c r="K2803" s="25">
        <v>9.3000000000000002E-11</v>
      </c>
      <c r="L2803" s="25">
        <v>6.39E-12</v>
      </c>
      <c r="M2803" s="25">
        <v>1.37E-11</v>
      </c>
      <c r="N2803" s="25">
        <v>2.6699999999999999E-11</v>
      </c>
      <c r="O2803" s="25">
        <f t="shared" si="237"/>
        <v>6.39E-12</v>
      </c>
      <c r="P2803" s="25">
        <f t="shared" si="238"/>
        <v>1.37E-11</v>
      </c>
      <c r="Q2803" s="25">
        <f t="shared" si="239"/>
        <v>2.6699999999999999E-11</v>
      </c>
      <c r="R2803" s="25">
        <f t="shared" si="236"/>
        <v>0</v>
      </c>
      <c r="S2803" s="25">
        <f t="shared" si="236"/>
        <v>1.8982511247443765E-9</v>
      </c>
      <c r="T2803" s="25">
        <f t="shared" si="236"/>
        <v>3.7641226993865035E-7</v>
      </c>
      <c r="U2803" s="25">
        <f t="shared" si="236"/>
        <v>2.5863165644171783E-8</v>
      </c>
      <c r="V2803" s="25">
        <f t="shared" si="236"/>
        <v>5.5449979550102252E-8</v>
      </c>
      <c r="W2803" s="25">
        <f t="shared" si="236"/>
        <v>1.0806674846625767E-7</v>
      </c>
      <c r="X2803" s="25">
        <f t="shared" si="240"/>
        <v>2.5863165644171783E-8</v>
      </c>
      <c r="Y2803" s="25">
        <f t="shared" si="240"/>
        <v>5.5449979550102252E-8</v>
      </c>
      <c r="Z2803" s="25">
        <f t="shared" si="240"/>
        <v>1.0806674846625767E-7</v>
      </c>
    </row>
    <row r="2804" spans="1:26" s="24" customFormat="1" x14ac:dyDescent="0.25">
      <c r="A2804" s="24" t="s">
        <v>192</v>
      </c>
      <c r="B2804" s="24" t="s">
        <v>193</v>
      </c>
      <c r="C2804" s="24" t="s">
        <v>194</v>
      </c>
      <c r="D2804" s="24" t="s">
        <v>187</v>
      </c>
      <c r="E2804" s="24">
        <v>2017</v>
      </c>
      <c r="F2804" s="24" t="s">
        <v>133</v>
      </c>
      <c r="G2804" s="24" t="s">
        <v>134</v>
      </c>
      <c r="H2804" s="24">
        <v>10000</v>
      </c>
      <c r="I2804" s="25">
        <v>0</v>
      </c>
      <c r="J2804" s="25">
        <v>2.61E-13</v>
      </c>
      <c r="K2804" s="25">
        <v>3.5199999999999999E-11</v>
      </c>
      <c r="L2804" s="25">
        <v>2.3900000000000001E-12</v>
      </c>
      <c r="M2804" s="25">
        <v>5.4300000000000001E-12</v>
      </c>
      <c r="N2804" s="25">
        <v>1.0299999999999999E-11</v>
      </c>
      <c r="O2804" s="25">
        <f t="shared" si="237"/>
        <v>2.3900000000000001E-12</v>
      </c>
      <c r="P2804" s="25">
        <f t="shared" si="238"/>
        <v>5.4300000000000001E-12</v>
      </c>
      <c r="Q2804" s="25">
        <f t="shared" si="239"/>
        <v>1.0299999999999999E-11</v>
      </c>
      <c r="R2804" s="25">
        <f t="shared" si="236"/>
        <v>0</v>
      </c>
      <c r="S2804" s="25">
        <f t="shared" si="236"/>
        <v>1.0563828220858897E-9</v>
      </c>
      <c r="T2804" s="25">
        <f t="shared" si="236"/>
        <v>1.4247002044989774E-7</v>
      </c>
      <c r="U2804" s="25">
        <f t="shared" si="236"/>
        <v>9.6733905930470362E-9</v>
      </c>
      <c r="V2804" s="25">
        <f t="shared" si="236"/>
        <v>2.1977619631901843E-8</v>
      </c>
      <c r="W2804" s="25">
        <f t="shared" si="236"/>
        <v>4.1688670756646218E-8</v>
      </c>
      <c r="X2804" s="25">
        <f t="shared" si="240"/>
        <v>9.6733905930470362E-9</v>
      </c>
      <c r="Y2804" s="25">
        <f t="shared" si="240"/>
        <v>2.1977619631901843E-8</v>
      </c>
      <c r="Z2804" s="25">
        <f t="shared" si="240"/>
        <v>4.1688670756646218E-8</v>
      </c>
    </row>
    <row r="2805" spans="1:26" s="24" customFormat="1" x14ac:dyDescent="0.25">
      <c r="A2805" s="24" t="s">
        <v>192</v>
      </c>
      <c r="B2805" s="24" t="s">
        <v>193</v>
      </c>
      <c r="C2805" s="24" t="s">
        <v>194</v>
      </c>
      <c r="D2805" s="24" t="s">
        <v>187</v>
      </c>
      <c r="E2805" s="24">
        <v>2017</v>
      </c>
      <c r="F2805" s="24" t="s">
        <v>133</v>
      </c>
      <c r="G2805" s="24" t="s">
        <v>137</v>
      </c>
      <c r="H2805" s="24">
        <v>10</v>
      </c>
      <c r="I2805" s="25">
        <v>0</v>
      </c>
      <c r="J2805" s="25">
        <v>1.02E-9</v>
      </c>
      <c r="K2805" s="25">
        <v>3.5199999999999998E-7</v>
      </c>
      <c r="L2805" s="25">
        <v>3.8000000000000003E-8</v>
      </c>
      <c r="M2805" s="25">
        <v>7.3900000000000007E-8</v>
      </c>
      <c r="N2805" s="25">
        <v>1.17E-7</v>
      </c>
      <c r="O2805" s="25">
        <f t="shared" si="237"/>
        <v>3.8000000000000003E-8</v>
      </c>
      <c r="P2805" s="25">
        <f t="shared" si="238"/>
        <v>7.3900000000000007E-8</v>
      </c>
      <c r="Q2805" s="25">
        <f t="shared" si="239"/>
        <v>1.17E-7</v>
      </c>
      <c r="R2805" s="25">
        <f t="shared" si="236"/>
        <v>0</v>
      </c>
      <c r="S2805" s="25">
        <f t="shared" si="236"/>
        <v>4.1283926380368103E-6</v>
      </c>
      <c r="T2805" s="25">
        <f t="shared" si="236"/>
        <v>1.4247002044989775E-3</v>
      </c>
      <c r="U2805" s="25">
        <f t="shared" si="236"/>
        <v>1.5380286298568509E-4</v>
      </c>
      <c r="V2805" s="25">
        <f t="shared" si="236"/>
        <v>2.9910609406952966E-4</v>
      </c>
      <c r="W2805" s="25">
        <f t="shared" si="236"/>
        <v>4.7355092024539875E-4</v>
      </c>
      <c r="X2805" s="25">
        <f t="shared" si="240"/>
        <v>1.5380286298568509E-4</v>
      </c>
      <c r="Y2805" s="25">
        <f t="shared" si="240"/>
        <v>2.9910609406952966E-4</v>
      </c>
      <c r="Z2805" s="25">
        <f t="shared" si="240"/>
        <v>4.7355092024539875E-4</v>
      </c>
    </row>
    <row r="2806" spans="1:26" s="24" customFormat="1" x14ac:dyDescent="0.25">
      <c r="A2806" s="24" t="s">
        <v>192</v>
      </c>
      <c r="B2806" s="24" t="s">
        <v>193</v>
      </c>
      <c r="C2806" s="24" t="s">
        <v>194</v>
      </c>
      <c r="D2806" s="24" t="s">
        <v>187</v>
      </c>
      <c r="E2806" s="24">
        <v>2017</v>
      </c>
      <c r="F2806" s="24" t="s">
        <v>133</v>
      </c>
      <c r="G2806" s="24" t="s">
        <v>137</v>
      </c>
      <c r="H2806" s="24">
        <v>30</v>
      </c>
      <c r="I2806" s="25">
        <v>0</v>
      </c>
      <c r="J2806" s="25">
        <v>0</v>
      </c>
      <c r="K2806" s="25">
        <v>1.4100000000000001E-7</v>
      </c>
      <c r="L2806" s="25">
        <v>1.4E-8</v>
      </c>
      <c r="M2806" s="25">
        <v>2.73E-8</v>
      </c>
      <c r="N2806" s="25">
        <v>4.66E-8</v>
      </c>
      <c r="O2806" s="25">
        <f t="shared" si="237"/>
        <v>1.4E-8</v>
      </c>
      <c r="P2806" s="25">
        <f t="shared" si="238"/>
        <v>2.73E-8</v>
      </c>
      <c r="Q2806" s="25">
        <f t="shared" si="239"/>
        <v>4.66E-8</v>
      </c>
      <c r="R2806" s="25">
        <f t="shared" si="236"/>
        <v>0</v>
      </c>
      <c r="S2806" s="25">
        <f t="shared" si="236"/>
        <v>0</v>
      </c>
      <c r="T2806" s="25">
        <f t="shared" si="236"/>
        <v>5.7068957055214729E-4</v>
      </c>
      <c r="U2806" s="25">
        <f t="shared" si="236"/>
        <v>5.6664212678936607E-5</v>
      </c>
      <c r="V2806" s="25">
        <f t="shared" si="236"/>
        <v>1.1049521472392638E-4</v>
      </c>
      <c r="W2806" s="25">
        <f t="shared" si="236"/>
        <v>1.8861087934560328E-4</v>
      </c>
      <c r="X2806" s="25">
        <f t="shared" si="240"/>
        <v>5.6664212678936607E-5</v>
      </c>
      <c r="Y2806" s="25">
        <f t="shared" si="240"/>
        <v>1.1049521472392638E-4</v>
      </c>
      <c r="Z2806" s="25">
        <f t="shared" si="240"/>
        <v>1.8861087934560328E-4</v>
      </c>
    </row>
    <row r="2807" spans="1:26" s="24" customFormat="1" x14ac:dyDescent="0.25">
      <c r="A2807" s="24" t="s">
        <v>192</v>
      </c>
      <c r="B2807" s="24" t="s">
        <v>193</v>
      </c>
      <c r="C2807" s="24" t="s">
        <v>194</v>
      </c>
      <c r="D2807" s="24" t="s">
        <v>187</v>
      </c>
      <c r="E2807" s="24">
        <v>2017</v>
      </c>
      <c r="F2807" s="24" t="s">
        <v>133</v>
      </c>
      <c r="G2807" s="24" t="s">
        <v>137</v>
      </c>
      <c r="H2807" s="24" t="s">
        <v>135</v>
      </c>
      <c r="I2807" s="25">
        <v>0</v>
      </c>
      <c r="J2807" s="25">
        <v>0</v>
      </c>
      <c r="K2807" s="25">
        <v>8.6299999999999999E-8</v>
      </c>
      <c r="L2807" s="25">
        <v>7.1099999999999996E-9</v>
      </c>
      <c r="M2807" s="25">
        <v>1.5600000000000001E-8</v>
      </c>
      <c r="N2807" s="25">
        <v>3.2899999999999997E-8</v>
      </c>
      <c r="O2807" s="25">
        <f t="shared" si="237"/>
        <v>7.1099999999999996E-9</v>
      </c>
      <c r="P2807" s="25">
        <f t="shared" si="238"/>
        <v>1.5600000000000001E-8</v>
      </c>
      <c r="Q2807" s="25">
        <f t="shared" si="239"/>
        <v>3.2899999999999997E-8</v>
      </c>
      <c r="R2807" s="25">
        <f t="shared" si="236"/>
        <v>0</v>
      </c>
      <c r="S2807" s="25">
        <f t="shared" si="236"/>
        <v>0</v>
      </c>
      <c r="T2807" s="25">
        <f t="shared" si="236"/>
        <v>3.4929439672801637E-4</v>
      </c>
      <c r="U2807" s="25">
        <f t="shared" si="236"/>
        <v>2.8777325153374233E-5</v>
      </c>
      <c r="V2807" s="25">
        <f t="shared" si="236"/>
        <v>6.3140122699386508E-5</v>
      </c>
      <c r="W2807" s="25">
        <f t="shared" si="236"/>
        <v>1.3316089979550103E-4</v>
      </c>
      <c r="X2807" s="25">
        <f t="shared" si="240"/>
        <v>2.8777325153374233E-5</v>
      </c>
      <c r="Y2807" s="25">
        <f t="shared" si="240"/>
        <v>6.3140122699386508E-5</v>
      </c>
      <c r="Z2807" s="25">
        <f t="shared" si="240"/>
        <v>1.3316089979550103E-4</v>
      </c>
    </row>
    <row r="2808" spans="1:26" s="24" customFormat="1" x14ac:dyDescent="0.25">
      <c r="A2808" s="24" t="s">
        <v>192</v>
      </c>
      <c r="B2808" s="24" t="s">
        <v>193</v>
      </c>
      <c r="C2808" s="24" t="s">
        <v>194</v>
      </c>
      <c r="D2808" s="24" t="s">
        <v>187</v>
      </c>
      <c r="E2808" s="24">
        <v>2017</v>
      </c>
      <c r="F2808" s="24" t="s">
        <v>133</v>
      </c>
      <c r="G2808" s="24" t="s">
        <v>137</v>
      </c>
      <c r="H2808" s="24">
        <v>60</v>
      </c>
      <c r="I2808" s="25">
        <v>0</v>
      </c>
      <c r="J2808" s="25">
        <v>0</v>
      </c>
      <c r="K2808" s="25">
        <v>5.6599999999999997E-8</v>
      </c>
      <c r="L2808" s="25">
        <v>5.52E-9</v>
      </c>
      <c r="M2808" s="25">
        <v>1.0800000000000001E-8</v>
      </c>
      <c r="N2808" s="25">
        <v>1.92E-8</v>
      </c>
      <c r="O2808" s="25">
        <f t="shared" si="237"/>
        <v>5.52E-9</v>
      </c>
      <c r="P2808" s="25">
        <f t="shared" si="238"/>
        <v>1.0800000000000001E-8</v>
      </c>
      <c r="Q2808" s="25">
        <f t="shared" si="239"/>
        <v>1.92E-8</v>
      </c>
      <c r="R2808" s="25">
        <f t="shared" si="236"/>
        <v>0</v>
      </c>
      <c r="S2808" s="25">
        <f t="shared" si="236"/>
        <v>0</v>
      </c>
      <c r="T2808" s="25">
        <f t="shared" si="236"/>
        <v>2.2908531697341512E-4</v>
      </c>
      <c r="U2808" s="25">
        <f t="shared" ref="U2808:Z2871" si="241">1000*98.96*L2808/24.45</f>
        <v>2.2341889570552147E-5</v>
      </c>
      <c r="V2808" s="25">
        <f t="shared" si="241"/>
        <v>4.3712392638036814E-5</v>
      </c>
      <c r="W2808" s="25">
        <f t="shared" si="241"/>
        <v>7.7710920245398777E-5</v>
      </c>
      <c r="X2808" s="25">
        <f t="shared" si="240"/>
        <v>2.2341889570552147E-5</v>
      </c>
      <c r="Y2808" s="25">
        <f t="shared" si="240"/>
        <v>4.3712392638036814E-5</v>
      </c>
      <c r="Z2808" s="25">
        <f t="shared" si="240"/>
        <v>7.7710920245398777E-5</v>
      </c>
    </row>
    <row r="2809" spans="1:26" s="24" customFormat="1" x14ac:dyDescent="0.25">
      <c r="A2809" s="24" t="s">
        <v>192</v>
      </c>
      <c r="B2809" s="24" t="s">
        <v>193</v>
      </c>
      <c r="C2809" s="24" t="s">
        <v>194</v>
      </c>
      <c r="D2809" s="24" t="s">
        <v>187</v>
      </c>
      <c r="E2809" s="24">
        <v>2017</v>
      </c>
      <c r="F2809" s="24" t="s">
        <v>133</v>
      </c>
      <c r="G2809" s="24" t="s">
        <v>137</v>
      </c>
      <c r="H2809" s="24">
        <v>100</v>
      </c>
      <c r="I2809" s="25">
        <v>0</v>
      </c>
      <c r="J2809" s="25">
        <v>0</v>
      </c>
      <c r="K2809" s="25">
        <v>2.66E-8</v>
      </c>
      <c r="L2809" s="25">
        <v>2.5099999999999998E-9</v>
      </c>
      <c r="M2809" s="25">
        <v>5.0700000000000001E-9</v>
      </c>
      <c r="N2809" s="25">
        <v>9.2300000000000006E-9</v>
      </c>
      <c r="O2809" s="25">
        <f t="shared" si="237"/>
        <v>2.5099999999999998E-9</v>
      </c>
      <c r="P2809" s="25">
        <f t="shared" si="238"/>
        <v>5.0700000000000001E-9</v>
      </c>
      <c r="Q2809" s="25">
        <f t="shared" si="239"/>
        <v>9.2300000000000006E-9</v>
      </c>
      <c r="R2809" s="25">
        <f t="shared" ref="R2809:W2872" si="242">1000*98.96*I2809/24.45</f>
        <v>0</v>
      </c>
      <c r="S2809" s="25">
        <f t="shared" si="242"/>
        <v>0</v>
      </c>
      <c r="T2809" s="25">
        <f t="shared" si="242"/>
        <v>1.0766200408997955E-4</v>
      </c>
      <c r="U2809" s="25">
        <f t="shared" si="241"/>
        <v>1.0159083844580778E-5</v>
      </c>
      <c r="V2809" s="25">
        <f t="shared" si="241"/>
        <v>2.0520539877300617E-5</v>
      </c>
      <c r="W2809" s="25">
        <f t="shared" si="241"/>
        <v>3.7357905930470352E-5</v>
      </c>
      <c r="X2809" s="25">
        <f t="shared" si="240"/>
        <v>1.0159083844580778E-5</v>
      </c>
      <c r="Y2809" s="25">
        <f t="shared" si="240"/>
        <v>2.0520539877300617E-5</v>
      </c>
      <c r="Z2809" s="25">
        <f t="shared" si="240"/>
        <v>3.7357905930470352E-5</v>
      </c>
    </row>
    <row r="2810" spans="1:26" s="24" customFormat="1" x14ac:dyDescent="0.25">
      <c r="A2810" s="24" t="s">
        <v>192</v>
      </c>
      <c r="B2810" s="24" t="s">
        <v>193</v>
      </c>
      <c r="C2810" s="24" t="s">
        <v>194</v>
      </c>
      <c r="D2810" s="24" t="s">
        <v>187</v>
      </c>
      <c r="E2810" s="24">
        <v>2017</v>
      </c>
      <c r="F2810" s="24" t="s">
        <v>133</v>
      </c>
      <c r="G2810" s="24" t="s">
        <v>137</v>
      </c>
      <c r="H2810" s="24" t="s">
        <v>136</v>
      </c>
      <c r="I2810" s="25">
        <v>0</v>
      </c>
      <c r="J2810" s="25">
        <v>0</v>
      </c>
      <c r="K2810" s="25">
        <v>1.73E-9</v>
      </c>
      <c r="L2810" s="25">
        <v>7.1199999999999997E-11</v>
      </c>
      <c r="M2810" s="25">
        <v>1.9300000000000001E-10</v>
      </c>
      <c r="N2810" s="25">
        <v>1.03E-9</v>
      </c>
      <c r="O2810" s="25">
        <f t="shared" si="237"/>
        <v>7.1199999999999997E-11</v>
      </c>
      <c r="P2810" s="25">
        <f t="shared" si="238"/>
        <v>1.9300000000000001E-10</v>
      </c>
      <c r="Q2810" s="25">
        <f t="shared" si="239"/>
        <v>1.03E-9</v>
      </c>
      <c r="R2810" s="25">
        <f t="shared" si="242"/>
        <v>0</v>
      </c>
      <c r="S2810" s="25">
        <f t="shared" si="242"/>
        <v>0</v>
      </c>
      <c r="T2810" s="25">
        <f t="shared" si="242"/>
        <v>7.0020777096114517E-6</v>
      </c>
      <c r="U2810" s="25">
        <f t="shared" si="241"/>
        <v>2.8817799591002044E-7</v>
      </c>
      <c r="V2810" s="25">
        <f t="shared" si="241"/>
        <v>7.8115664621676896E-7</v>
      </c>
      <c r="W2810" s="25">
        <f t="shared" si="241"/>
        <v>4.1688670756646211E-6</v>
      </c>
      <c r="X2810" s="25">
        <f t="shared" si="240"/>
        <v>2.8817799591002044E-7</v>
      </c>
      <c r="Y2810" s="25">
        <f t="shared" si="240"/>
        <v>7.8115664621676896E-7</v>
      </c>
      <c r="Z2810" s="25">
        <f t="shared" si="240"/>
        <v>4.1688670756646211E-6</v>
      </c>
    </row>
    <row r="2811" spans="1:26" s="24" customFormat="1" x14ac:dyDescent="0.25">
      <c r="A2811" s="24" t="s">
        <v>192</v>
      </c>
      <c r="B2811" s="24" t="s">
        <v>193</v>
      </c>
      <c r="C2811" s="24" t="s">
        <v>194</v>
      </c>
      <c r="D2811" s="24" t="s">
        <v>187</v>
      </c>
      <c r="E2811" s="24">
        <v>2017</v>
      </c>
      <c r="F2811" s="24" t="s">
        <v>133</v>
      </c>
      <c r="G2811" s="24" t="s">
        <v>137</v>
      </c>
      <c r="H2811" s="24">
        <v>1000</v>
      </c>
      <c r="I2811" s="25">
        <v>0</v>
      </c>
      <c r="J2811" s="25">
        <v>0</v>
      </c>
      <c r="K2811" s="25">
        <v>6.6099999999999999E-10</v>
      </c>
      <c r="L2811" s="25">
        <v>4.6699999999999998E-11</v>
      </c>
      <c r="M2811" s="25">
        <v>1.0700000000000001E-10</v>
      </c>
      <c r="N2811" s="25">
        <v>2.18E-10</v>
      </c>
      <c r="O2811" s="25">
        <f t="shared" si="237"/>
        <v>4.6699999999999998E-11</v>
      </c>
      <c r="P2811" s="25">
        <f t="shared" si="238"/>
        <v>1.0700000000000001E-10</v>
      </c>
      <c r="Q2811" s="25">
        <f t="shared" si="239"/>
        <v>2.18E-10</v>
      </c>
      <c r="R2811" s="25">
        <f t="shared" si="242"/>
        <v>0</v>
      </c>
      <c r="S2811" s="25">
        <f t="shared" si="242"/>
        <v>0</v>
      </c>
      <c r="T2811" s="25">
        <f t="shared" si="242"/>
        <v>2.6753603271983641E-6</v>
      </c>
      <c r="U2811" s="25">
        <f t="shared" si="241"/>
        <v>1.8901562372188138E-7</v>
      </c>
      <c r="V2811" s="25">
        <f t="shared" si="241"/>
        <v>4.3307648261758692E-7</v>
      </c>
      <c r="W2811" s="25">
        <f t="shared" si="241"/>
        <v>8.8234274028629866E-7</v>
      </c>
      <c r="X2811" s="25">
        <f t="shared" si="240"/>
        <v>1.8901562372188138E-7</v>
      </c>
      <c r="Y2811" s="25">
        <f t="shared" si="240"/>
        <v>4.3307648261758692E-7</v>
      </c>
      <c r="Z2811" s="25">
        <f t="shared" si="240"/>
        <v>8.8234274028629866E-7</v>
      </c>
    </row>
    <row r="2812" spans="1:26" s="24" customFormat="1" x14ac:dyDescent="0.25">
      <c r="A2812" s="24" t="s">
        <v>192</v>
      </c>
      <c r="B2812" s="24" t="s">
        <v>193</v>
      </c>
      <c r="C2812" s="24" t="s">
        <v>194</v>
      </c>
      <c r="D2812" s="24" t="s">
        <v>187</v>
      </c>
      <c r="E2812" s="24">
        <v>2017</v>
      </c>
      <c r="F2812" s="24" t="s">
        <v>133</v>
      </c>
      <c r="G2812" s="24" t="s">
        <v>137</v>
      </c>
      <c r="H2812" s="24">
        <v>2500</v>
      </c>
      <c r="I2812" s="25">
        <v>0</v>
      </c>
      <c r="J2812" s="25">
        <v>0</v>
      </c>
      <c r="K2812" s="25">
        <v>1.5500000000000001E-10</v>
      </c>
      <c r="L2812" s="25">
        <v>9.7700000000000006E-12</v>
      </c>
      <c r="M2812" s="25">
        <v>2.29E-11</v>
      </c>
      <c r="N2812" s="25">
        <v>4.7499999999999998E-11</v>
      </c>
      <c r="O2812" s="25">
        <f t="shared" si="237"/>
        <v>9.7700000000000006E-12</v>
      </c>
      <c r="P2812" s="25">
        <f t="shared" si="238"/>
        <v>2.29E-11</v>
      </c>
      <c r="Q2812" s="25">
        <f t="shared" si="239"/>
        <v>4.7499999999999998E-11</v>
      </c>
      <c r="R2812" s="25">
        <f t="shared" si="242"/>
        <v>0</v>
      </c>
      <c r="S2812" s="25">
        <f t="shared" si="242"/>
        <v>0</v>
      </c>
      <c r="T2812" s="25">
        <f t="shared" si="242"/>
        <v>6.273537832310838E-7</v>
      </c>
      <c r="U2812" s="25">
        <f t="shared" si="241"/>
        <v>3.9543525562372197E-8</v>
      </c>
      <c r="V2812" s="25">
        <f t="shared" si="241"/>
        <v>9.2686462167689159E-8</v>
      </c>
      <c r="W2812" s="25">
        <f t="shared" si="241"/>
        <v>1.9225357873210633E-7</v>
      </c>
      <c r="X2812" s="25">
        <f t="shared" si="240"/>
        <v>3.9543525562372197E-8</v>
      </c>
      <c r="Y2812" s="25">
        <f t="shared" si="240"/>
        <v>9.2686462167689159E-8</v>
      </c>
      <c r="Z2812" s="25">
        <f t="shared" si="240"/>
        <v>1.9225357873210633E-7</v>
      </c>
    </row>
    <row r="2813" spans="1:26" s="24" customFormat="1" x14ac:dyDescent="0.25">
      <c r="A2813" s="24" t="s">
        <v>192</v>
      </c>
      <c r="B2813" s="24" t="s">
        <v>193</v>
      </c>
      <c r="C2813" s="24" t="s">
        <v>194</v>
      </c>
      <c r="D2813" s="24" t="s">
        <v>187</v>
      </c>
      <c r="E2813" s="24">
        <v>2017</v>
      </c>
      <c r="F2813" s="24" t="s">
        <v>133</v>
      </c>
      <c r="G2813" s="24" t="s">
        <v>137</v>
      </c>
      <c r="H2813" s="24">
        <v>5000</v>
      </c>
      <c r="I2813" s="25">
        <v>0</v>
      </c>
      <c r="J2813" s="25">
        <v>0</v>
      </c>
      <c r="K2813" s="25">
        <v>5.09E-11</v>
      </c>
      <c r="L2813" s="25">
        <v>3.0500000000000001E-12</v>
      </c>
      <c r="M2813" s="25">
        <v>7.4200000000000003E-12</v>
      </c>
      <c r="N2813" s="25">
        <v>1.5100000000000001E-11</v>
      </c>
      <c r="O2813" s="25">
        <f t="shared" si="237"/>
        <v>3.0500000000000001E-12</v>
      </c>
      <c r="P2813" s="25">
        <f t="shared" si="238"/>
        <v>7.4200000000000003E-12</v>
      </c>
      <c r="Q2813" s="25">
        <f t="shared" si="239"/>
        <v>1.5100000000000001E-11</v>
      </c>
      <c r="R2813" s="25">
        <f t="shared" si="242"/>
        <v>0</v>
      </c>
      <c r="S2813" s="25">
        <f t="shared" si="242"/>
        <v>0</v>
      </c>
      <c r="T2813" s="25">
        <f t="shared" si="242"/>
        <v>2.0601488752556239E-7</v>
      </c>
      <c r="U2813" s="25">
        <f t="shared" si="241"/>
        <v>1.2344703476482617E-8</v>
      </c>
      <c r="V2813" s="25">
        <f t="shared" si="241"/>
        <v>3.0032032719836403E-8</v>
      </c>
      <c r="W2813" s="25">
        <f t="shared" si="241"/>
        <v>6.1116400817995915E-8</v>
      </c>
      <c r="X2813" s="25">
        <f t="shared" si="240"/>
        <v>1.2344703476482617E-8</v>
      </c>
      <c r="Y2813" s="25">
        <f t="shared" si="240"/>
        <v>3.0032032719836403E-8</v>
      </c>
      <c r="Z2813" s="25">
        <f t="shared" si="240"/>
        <v>6.1116400817995915E-8</v>
      </c>
    </row>
    <row r="2814" spans="1:26" s="24" customFormat="1" x14ac:dyDescent="0.25">
      <c r="A2814" s="24" t="s">
        <v>192</v>
      </c>
      <c r="B2814" s="24" t="s">
        <v>193</v>
      </c>
      <c r="C2814" s="24" t="s">
        <v>194</v>
      </c>
      <c r="D2814" s="24" t="s">
        <v>187</v>
      </c>
      <c r="E2814" s="24">
        <v>2017</v>
      </c>
      <c r="F2814" s="24" t="s">
        <v>133</v>
      </c>
      <c r="G2814" s="24" t="s">
        <v>137</v>
      </c>
      <c r="H2814" s="24">
        <v>10000</v>
      </c>
      <c r="I2814" s="25">
        <v>0</v>
      </c>
      <c r="J2814" s="25">
        <v>0</v>
      </c>
      <c r="K2814" s="25">
        <v>1.6500000000000001E-11</v>
      </c>
      <c r="L2814" s="25">
        <v>9.6999999999999991E-13</v>
      </c>
      <c r="M2814" s="25">
        <v>2.4700000000000002E-12</v>
      </c>
      <c r="N2814" s="25">
        <v>4.7999999999999997E-12</v>
      </c>
      <c r="O2814" s="25">
        <f t="shared" si="237"/>
        <v>9.6999999999999991E-13</v>
      </c>
      <c r="P2814" s="25">
        <f t="shared" si="238"/>
        <v>2.4700000000000002E-12</v>
      </c>
      <c r="Q2814" s="25">
        <f t="shared" si="239"/>
        <v>4.7999999999999997E-12</v>
      </c>
      <c r="R2814" s="25">
        <f t="shared" si="242"/>
        <v>0</v>
      </c>
      <c r="S2814" s="25">
        <f t="shared" si="242"/>
        <v>0</v>
      </c>
      <c r="T2814" s="25">
        <f t="shared" si="242"/>
        <v>6.6782822085889577E-8</v>
      </c>
      <c r="U2814" s="25">
        <f t="shared" si="241"/>
        <v>3.9260204498977503E-9</v>
      </c>
      <c r="V2814" s="25">
        <f t="shared" si="241"/>
        <v>9.9971860940695318E-9</v>
      </c>
      <c r="W2814" s="25">
        <f t="shared" si="241"/>
        <v>1.9427730061349693E-8</v>
      </c>
      <c r="X2814" s="25">
        <f t="shared" si="240"/>
        <v>3.9260204498977503E-9</v>
      </c>
      <c r="Y2814" s="25">
        <f t="shared" si="240"/>
        <v>9.9971860940695318E-9</v>
      </c>
      <c r="Z2814" s="25">
        <f t="shared" si="240"/>
        <v>1.9427730061349693E-8</v>
      </c>
    </row>
    <row r="2815" spans="1:26" s="24" customFormat="1" x14ac:dyDescent="0.25">
      <c r="A2815" s="24" t="s">
        <v>192</v>
      </c>
      <c r="B2815" s="24" t="s">
        <v>193</v>
      </c>
      <c r="C2815" s="24" t="s">
        <v>194</v>
      </c>
      <c r="D2815" s="24" t="s">
        <v>187</v>
      </c>
      <c r="E2815" s="24">
        <v>2017</v>
      </c>
      <c r="F2815" s="24" t="s">
        <v>133</v>
      </c>
      <c r="G2815" s="24" t="s">
        <v>138</v>
      </c>
      <c r="H2815" s="24">
        <v>10</v>
      </c>
      <c r="I2815" s="25">
        <v>0</v>
      </c>
      <c r="J2815" s="25">
        <v>1.67E-18</v>
      </c>
      <c r="K2815" s="25">
        <v>6.6600000000000001E-14</v>
      </c>
      <c r="L2815" s="25">
        <v>3.6099999999999999E-14</v>
      </c>
      <c r="M2815" s="25">
        <v>4.61E-14</v>
      </c>
      <c r="N2815" s="25">
        <v>5.7699999999999996E-14</v>
      </c>
      <c r="O2815" s="25">
        <f t="shared" si="237"/>
        <v>3.6099999999999999E-14</v>
      </c>
      <c r="P2815" s="25">
        <f t="shared" si="238"/>
        <v>4.61E-14</v>
      </c>
      <c r="Q2815" s="25">
        <f t="shared" si="239"/>
        <v>5.7699999999999996E-14</v>
      </c>
      <c r="R2815" s="25">
        <f t="shared" si="242"/>
        <v>0</v>
      </c>
      <c r="S2815" s="25">
        <f t="shared" si="242"/>
        <v>6.7592310838445813E-15</v>
      </c>
      <c r="T2815" s="25">
        <f t="shared" si="242"/>
        <v>2.6955975460122702E-10</v>
      </c>
      <c r="U2815" s="25">
        <f t="shared" si="241"/>
        <v>1.4611271983640081E-10</v>
      </c>
      <c r="V2815" s="25">
        <f t="shared" si="241"/>
        <v>1.8658715746421271E-10</v>
      </c>
      <c r="W2815" s="25">
        <f t="shared" si="241"/>
        <v>2.3353750511247444E-10</v>
      </c>
      <c r="X2815" s="25">
        <f t="shared" si="240"/>
        <v>1.4611271983640081E-10</v>
      </c>
      <c r="Y2815" s="25">
        <f t="shared" si="240"/>
        <v>1.8658715746421271E-10</v>
      </c>
      <c r="Z2815" s="25">
        <f t="shared" si="240"/>
        <v>2.3353750511247444E-10</v>
      </c>
    </row>
    <row r="2816" spans="1:26" s="24" customFormat="1" x14ac:dyDescent="0.25">
      <c r="A2816" s="24" t="s">
        <v>192</v>
      </c>
      <c r="B2816" s="24" t="s">
        <v>193</v>
      </c>
      <c r="C2816" s="24" t="s">
        <v>194</v>
      </c>
      <c r="D2816" s="24" t="s">
        <v>187</v>
      </c>
      <c r="E2816" s="24">
        <v>2017</v>
      </c>
      <c r="F2816" s="24" t="s">
        <v>133</v>
      </c>
      <c r="G2816" s="24" t="s">
        <v>138</v>
      </c>
      <c r="H2816" s="24">
        <v>30</v>
      </c>
      <c r="I2816" s="25">
        <v>0</v>
      </c>
      <c r="J2816" s="25">
        <v>2.5600000000000002E-13</v>
      </c>
      <c r="K2816" s="25">
        <v>4.1700000000000002E-11</v>
      </c>
      <c r="L2816" s="25">
        <v>4.8200000000000001E-12</v>
      </c>
      <c r="M2816" s="25">
        <v>7.25E-12</v>
      </c>
      <c r="N2816" s="25">
        <v>1.1500000000000001E-11</v>
      </c>
      <c r="O2816" s="25">
        <f t="shared" si="237"/>
        <v>4.8200000000000001E-12</v>
      </c>
      <c r="P2816" s="25">
        <f t="shared" si="238"/>
        <v>7.25E-12</v>
      </c>
      <c r="Q2816" s="25">
        <f t="shared" si="239"/>
        <v>1.1500000000000001E-11</v>
      </c>
      <c r="R2816" s="25">
        <f t="shared" si="242"/>
        <v>0</v>
      </c>
      <c r="S2816" s="25">
        <f t="shared" si="242"/>
        <v>1.0361456032719839E-9</v>
      </c>
      <c r="T2816" s="25">
        <f t="shared" si="242"/>
        <v>1.6877840490797547E-7</v>
      </c>
      <c r="U2816" s="25">
        <f t="shared" si="241"/>
        <v>1.9508678936605318E-8</v>
      </c>
      <c r="V2816" s="25">
        <f t="shared" si="241"/>
        <v>2.9343967280163599E-8</v>
      </c>
      <c r="W2816" s="25">
        <f t="shared" si="241"/>
        <v>4.6545603271983644E-8</v>
      </c>
      <c r="X2816" s="25">
        <f t="shared" si="240"/>
        <v>1.9508678936605318E-8</v>
      </c>
      <c r="Y2816" s="25">
        <f t="shared" si="240"/>
        <v>2.9343967280163599E-8</v>
      </c>
      <c r="Z2816" s="25">
        <f t="shared" si="240"/>
        <v>4.6545603271983644E-8</v>
      </c>
    </row>
    <row r="2817" spans="1:26" s="24" customFormat="1" x14ac:dyDescent="0.25">
      <c r="A2817" s="24" t="s">
        <v>192</v>
      </c>
      <c r="B2817" s="24" t="s">
        <v>193</v>
      </c>
      <c r="C2817" s="24" t="s">
        <v>194</v>
      </c>
      <c r="D2817" s="24" t="s">
        <v>187</v>
      </c>
      <c r="E2817" s="24">
        <v>2017</v>
      </c>
      <c r="F2817" s="24" t="s">
        <v>133</v>
      </c>
      <c r="G2817" s="24" t="s">
        <v>138</v>
      </c>
      <c r="H2817" s="24" t="s">
        <v>135</v>
      </c>
      <c r="I2817" s="25">
        <v>0</v>
      </c>
      <c r="J2817" s="25">
        <v>2.0600000000000001E-12</v>
      </c>
      <c r="K2817" s="25">
        <v>2.54E-10</v>
      </c>
      <c r="L2817" s="25">
        <v>1.1400000000000001E-11</v>
      </c>
      <c r="M2817" s="25">
        <v>3.67E-11</v>
      </c>
      <c r="N2817" s="25">
        <v>1.41E-10</v>
      </c>
      <c r="O2817" s="25">
        <f t="shared" si="237"/>
        <v>1.1400000000000001E-11</v>
      </c>
      <c r="P2817" s="25">
        <f t="shared" si="238"/>
        <v>3.67E-11</v>
      </c>
      <c r="Q2817" s="25">
        <f t="shared" si="239"/>
        <v>1.41E-10</v>
      </c>
      <c r="R2817" s="25">
        <f t="shared" si="242"/>
        <v>0</v>
      </c>
      <c r="S2817" s="25">
        <f t="shared" si="242"/>
        <v>8.3377341513292433E-9</v>
      </c>
      <c r="T2817" s="25">
        <f t="shared" si="242"/>
        <v>1.0280507157464213E-6</v>
      </c>
      <c r="U2817" s="25">
        <f t="shared" si="241"/>
        <v>4.6140858895705522E-8</v>
      </c>
      <c r="V2817" s="25">
        <f t="shared" si="241"/>
        <v>1.4854118609406954E-7</v>
      </c>
      <c r="W2817" s="25">
        <f t="shared" si="241"/>
        <v>5.7068957055214728E-7</v>
      </c>
      <c r="X2817" s="25">
        <f t="shared" si="240"/>
        <v>4.6140858895705522E-8</v>
      </c>
      <c r="Y2817" s="25">
        <f t="shared" si="240"/>
        <v>1.4854118609406954E-7</v>
      </c>
      <c r="Z2817" s="25">
        <f t="shared" si="240"/>
        <v>5.7068957055214728E-7</v>
      </c>
    </row>
    <row r="2818" spans="1:26" s="24" customFormat="1" x14ac:dyDescent="0.25">
      <c r="A2818" s="24" t="s">
        <v>192</v>
      </c>
      <c r="B2818" s="24" t="s">
        <v>193</v>
      </c>
      <c r="C2818" s="24" t="s">
        <v>194</v>
      </c>
      <c r="D2818" s="24" t="s">
        <v>187</v>
      </c>
      <c r="E2818" s="24">
        <v>2017</v>
      </c>
      <c r="F2818" s="24" t="s">
        <v>133</v>
      </c>
      <c r="G2818" s="24" t="s">
        <v>138</v>
      </c>
      <c r="H2818" s="24">
        <v>60</v>
      </c>
      <c r="I2818" s="25">
        <v>0</v>
      </c>
      <c r="J2818" s="25">
        <v>7.5500000000000007E-12</v>
      </c>
      <c r="K2818" s="25">
        <v>4.9199999999999996E-10</v>
      </c>
      <c r="L2818" s="25">
        <v>4.7099999999999998E-11</v>
      </c>
      <c r="M2818" s="25">
        <v>7.1499999999999999E-11</v>
      </c>
      <c r="N2818" s="25">
        <v>2.02E-10</v>
      </c>
      <c r="O2818" s="25">
        <f t="shared" si="237"/>
        <v>4.7099999999999998E-11</v>
      </c>
      <c r="P2818" s="25">
        <f t="shared" si="238"/>
        <v>7.1499999999999999E-11</v>
      </c>
      <c r="Q2818" s="25">
        <f t="shared" si="239"/>
        <v>2.02E-10</v>
      </c>
      <c r="R2818" s="25">
        <f t="shared" si="242"/>
        <v>0</v>
      </c>
      <c r="S2818" s="25">
        <f t="shared" si="242"/>
        <v>3.0558200408997957E-8</v>
      </c>
      <c r="T2818" s="25">
        <f t="shared" si="242"/>
        <v>1.9913423312883434E-6</v>
      </c>
      <c r="U2818" s="25">
        <f t="shared" si="241"/>
        <v>1.9063460122699384E-7</v>
      </c>
      <c r="V2818" s="25">
        <f t="shared" si="241"/>
        <v>2.8939222903885479E-7</v>
      </c>
      <c r="W2818" s="25">
        <f t="shared" si="241"/>
        <v>8.1758364008179963E-7</v>
      </c>
      <c r="X2818" s="25">
        <f t="shared" si="240"/>
        <v>1.9063460122699384E-7</v>
      </c>
      <c r="Y2818" s="25">
        <f t="shared" si="240"/>
        <v>2.8939222903885479E-7</v>
      </c>
      <c r="Z2818" s="25">
        <f t="shared" si="240"/>
        <v>8.1758364008179963E-7</v>
      </c>
    </row>
    <row r="2819" spans="1:26" s="24" customFormat="1" x14ac:dyDescent="0.25">
      <c r="A2819" s="24" t="s">
        <v>192</v>
      </c>
      <c r="B2819" s="24" t="s">
        <v>193</v>
      </c>
      <c r="C2819" s="24" t="s">
        <v>194</v>
      </c>
      <c r="D2819" s="24" t="s">
        <v>187</v>
      </c>
      <c r="E2819" s="24">
        <v>2017</v>
      </c>
      <c r="F2819" s="24" t="s">
        <v>133</v>
      </c>
      <c r="G2819" s="24" t="s">
        <v>138</v>
      </c>
      <c r="H2819" s="24">
        <v>100</v>
      </c>
      <c r="I2819" s="25">
        <v>0</v>
      </c>
      <c r="J2819" s="25">
        <v>1.9399999999999999E-11</v>
      </c>
      <c r="K2819" s="25">
        <v>1.09E-9</v>
      </c>
      <c r="L2819" s="25">
        <v>9.8999999999999994E-11</v>
      </c>
      <c r="M2819" s="25">
        <v>1.57E-10</v>
      </c>
      <c r="N2819" s="25">
        <v>4.0699999999999999E-10</v>
      </c>
      <c r="O2819" s="25">
        <f t="shared" si="237"/>
        <v>9.8999999999999994E-11</v>
      </c>
      <c r="P2819" s="25">
        <f t="shared" si="238"/>
        <v>1.57E-10</v>
      </c>
      <c r="Q2819" s="25">
        <f t="shared" si="239"/>
        <v>4.0699999999999999E-10</v>
      </c>
      <c r="R2819" s="25">
        <f t="shared" si="242"/>
        <v>0</v>
      </c>
      <c r="S2819" s="25">
        <f t="shared" si="242"/>
        <v>7.8520408997955017E-8</v>
      </c>
      <c r="T2819" s="25">
        <f t="shared" si="242"/>
        <v>4.4117137014314931E-6</v>
      </c>
      <c r="U2819" s="25">
        <f t="shared" si="241"/>
        <v>4.0069693251533741E-7</v>
      </c>
      <c r="V2819" s="25">
        <f t="shared" si="241"/>
        <v>6.3544867075664631E-7</v>
      </c>
      <c r="W2819" s="25">
        <f t="shared" si="241"/>
        <v>1.6473096114519428E-6</v>
      </c>
      <c r="X2819" s="25">
        <f t="shared" si="240"/>
        <v>4.0069693251533741E-7</v>
      </c>
      <c r="Y2819" s="25">
        <f t="shared" si="240"/>
        <v>6.3544867075664631E-7</v>
      </c>
      <c r="Z2819" s="25">
        <f t="shared" si="240"/>
        <v>1.6473096114519428E-6</v>
      </c>
    </row>
    <row r="2820" spans="1:26" s="24" customFormat="1" x14ac:dyDescent="0.25">
      <c r="A2820" s="24" t="s">
        <v>192</v>
      </c>
      <c r="B2820" s="24" t="s">
        <v>193</v>
      </c>
      <c r="C2820" s="24" t="s">
        <v>194</v>
      </c>
      <c r="D2820" s="24" t="s">
        <v>187</v>
      </c>
      <c r="E2820" s="24">
        <v>2017</v>
      </c>
      <c r="F2820" s="24" t="s">
        <v>133</v>
      </c>
      <c r="G2820" s="24" t="s">
        <v>138</v>
      </c>
      <c r="H2820" s="24" t="s">
        <v>136</v>
      </c>
      <c r="I2820" s="25">
        <v>0</v>
      </c>
      <c r="J2820" s="25">
        <v>3.8299999999999996E-12</v>
      </c>
      <c r="K2820" s="25">
        <v>3.43E-10</v>
      </c>
      <c r="L2820" s="25">
        <v>2.33E-11</v>
      </c>
      <c r="M2820" s="25">
        <v>4.6500000000000001E-11</v>
      </c>
      <c r="N2820" s="25">
        <v>1.57E-10</v>
      </c>
      <c r="O2820" s="25">
        <f t="shared" si="237"/>
        <v>2.33E-11</v>
      </c>
      <c r="P2820" s="25">
        <f t="shared" si="238"/>
        <v>4.6500000000000001E-11</v>
      </c>
      <c r="Q2820" s="25">
        <f t="shared" si="239"/>
        <v>1.57E-10</v>
      </c>
      <c r="R2820" s="25">
        <f t="shared" si="242"/>
        <v>0</v>
      </c>
      <c r="S2820" s="25">
        <f t="shared" si="242"/>
        <v>1.5501709611451941E-8</v>
      </c>
      <c r="T2820" s="25">
        <f t="shared" si="242"/>
        <v>1.3882732106339469E-6</v>
      </c>
      <c r="U2820" s="25">
        <f t="shared" si="241"/>
        <v>9.4305439672801632E-8</v>
      </c>
      <c r="V2820" s="25">
        <f t="shared" si="241"/>
        <v>1.8820613496932518E-7</v>
      </c>
      <c r="W2820" s="25">
        <f t="shared" si="241"/>
        <v>6.3544867075664631E-7</v>
      </c>
      <c r="X2820" s="25">
        <f t="shared" si="240"/>
        <v>9.4305439672801632E-8</v>
      </c>
      <c r="Y2820" s="25">
        <f t="shared" si="240"/>
        <v>1.8820613496932518E-7</v>
      </c>
      <c r="Z2820" s="25">
        <f t="shared" si="240"/>
        <v>6.3544867075664631E-7</v>
      </c>
    </row>
    <row r="2821" spans="1:26" s="24" customFormat="1" x14ac:dyDescent="0.25">
      <c r="A2821" s="24" t="s">
        <v>192</v>
      </c>
      <c r="B2821" s="24" t="s">
        <v>193</v>
      </c>
      <c r="C2821" s="24" t="s">
        <v>194</v>
      </c>
      <c r="D2821" s="24" t="s">
        <v>187</v>
      </c>
      <c r="E2821" s="24">
        <v>2017</v>
      </c>
      <c r="F2821" s="24" t="s">
        <v>133</v>
      </c>
      <c r="G2821" s="24" t="s">
        <v>138</v>
      </c>
      <c r="H2821" s="24">
        <v>1000</v>
      </c>
      <c r="I2821" s="25">
        <v>0</v>
      </c>
      <c r="J2821" s="25">
        <v>2.28E-12</v>
      </c>
      <c r="K2821" s="25">
        <v>2.09E-10</v>
      </c>
      <c r="L2821" s="25">
        <v>1.8900000000000001E-11</v>
      </c>
      <c r="M2821" s="25">
        <v>2.7E-11</v>
      </c>
      <c r="N2821" s="25">
        <v>6.2200000000000002E-11</v>
      </c>
      <c r="O2821" s="25">
        <f t="shared" si="237"/>
        <v>1.8900000000000001E-11</v>
      </c>
      <c r="P2821" s="25">
        <f t="shared" si="238"/>
        <v>2.7E-11</v>
      </c>
      <c r="Q2821" s="25">
        <f t="shared" si="239"/>
        <v>6.2200000000000002E-11</v>
      </c>
      <c r="R2821" s="25">
        <f t="shared" si="242"/>
        <v>0</v>
      </c>
      <c r="S2821" s="25">
        <f t="shared" si="242"/>
        <v>9.2281717791411041E-9</v>
      </c>
      <c r="T2821" s="25">
        <f t="shared" si="242"/>
        <v>8.4591574642126789E-7</v>
      </c>
      <c r="U2821" s="25">
        <f t="shared" si="241"/>
        <v>7.6496687116564415E-8</v>
      </c>
      <c r="V2821" s="25">
        <f t="shared" si="241"/>
        <v>1.0928098159509202E-7</v>
      </c>
      <c r="W2821" s="25">
        <f t="shared" si="241"/>
        <v>2.5175100204498978E-7</v>
      </c>
      <c r="X2821" s="25">
        <f t="shared" si="240"/>
        <v>7.6496687116564415E-8</v>
      </c>
      <c r="Y2821" s="25">
        <f t="shared" si="240"/>
        <v>1.0928098159509202E-7</v>
      </c>
      <c r="Z2821" s="25">
        <f t="shared" si="240"/>
        <v>2.5175100204498978E-7</v>
      </c>
    </row>
    <row r="2822" spans="1:26" s="24" customFormat="1" x14ac:dyDescent="0.25">
      <c r="A2822" s="24" t="s">
        <v>192</v>
      </c>
      <c r="B2822" s="24" t="s">
        <v>193</v>
      </c>
      <c r="C2822" s="24" t="s">
        <v>194</v>
      </c>
      <c r="D2822" s="24" t="s">
        <v>187</v>
      </c>
      <c r="E2822" s="24">
        <v>2017</v>
      </c>
      <c r="F2822" s="24" t="s">
        <v>133</v>
      </c>
      <c r="G2822" s="24" t="s">
        <v>138</v>
      </c>
      <c r="H2822" s="24">
        <v>2500</v>
      </c>
      <c r="I2822" s="25">
        <v>0</v>
      </c>
      <c r="J2822" s="25">
        <v>8.3399999999999998E-13</v>
      </c>
      <c r="K2822" s="25">
        <v>8.6300000000000002E-11</v>
      </c>
      <c r="L2822" s="25">
        <v>7.6799999999999996E-12</v>
      </c>
      <c r="M2822" s="25">
        <v>1.1800000000000001E-11</v>
      </c>
      <c r="N2822" s="25">
        <v>2.39E-11</v>
      </c>
      <c r="O2822" s="25">
        <f t="shared" ref="O2822:O2885" si="243">L2822*(78/78)</f>
        <v>7.6799999999999996E-12</v>
      </c>
      <c r="P2822" s="25">
        <f t="shared" ref="P2822:P2885" si="244">M2822*(33/33)</f>
        <v>1.1800000000000001E-11</v>
      </c>
      <c r="Q2822" s="25">
        <f t="shared" ref="Q2822:Q2885" si="245">N2822*(33/33)</f>
        <v>2.39E-11</v>
      </c>
      <c r="R2822" s="25">
        <f t="shared" si="242"/>
        <v>0</v>
      </c>
      <c r="S2822" s="25">
        <f t="shared" si="242"/>
        <v>3.375568098159509E-9</v>
      </c>
      <c r="T2822" s="25">
        <f t="shared" si="242"/>
        <v>3.4929439672801633E-7</v>
      </c>
      <c r="U2822" s="25">
        <f t="shared" si="241"/>
        <v>3.1084368098159512E-8</v>
      </c>
      <c r="V2822" s="25">
        <f t="shared" si="241"/>
        <v>4.7759836400817995E-8</v>
      </c>
      <c r="W2822" s="25">
        <f t="shared" si="241"/>
        <v>9.6733905930470349E-8</v>
      </c>
      <c r="X2822" s="25">
        <f t="shared" si="240"/>
        <v>3.1084368098159512E-8</v>
      </c>
      <c r="Y2822" s="25">
        <f t="shared" si="240"/>
        <v>4.7759836400817995E-8</v>
      </c>
      <c r="Z2822" s="25">
        <f t="shared" si="240"/>
        <v>9.6733905930470349E-8</v>
      </c>
    </row>
    <row r="2823" spans="1:26" s="24" customFormat="1" x14ac:dyDescent="0.25">
      <c r="A2823" s="24" t="s">
        <v>192</v>
      </c>
      <c r="B2823" s="24" t="s">
        <v>193</v>
      </c>
      <c r="C2823" s="24" t="s">
        <v>194</v>
      </c>
      <c r="D2823" s="24" t="s">
        <v>187</v>
      </c>
      <c r="E2823" s="24">
        <v>2017</v>
      </c>
      <c r="F2823" s="24" t="s">
        <v>133</v>
      </c>
      <c r="G2823" s="24" t="s">
        <v>138</v>
      </c>
      <c r="H2823" s="24">
        <v>5000</v>
      </c>
      <c r="I2823" s="25">
        <v>0</v>
      </c>
      <c r="J2823" s="25">
        <v>4.6400000000000004E-13</v>
      </c>
      <c r="K2823" s="25">
        <v>4.3300000000000002E-11</v>
      </c>
      <c r="L2823" s="25">
        <v>3.4300000000000001E-12</v>
      </c>
      <c r="M2823" s="25">
        <v>6.1000000000000003E-12</v>
      </c>
      <c r="N2823" s="25">
        <v>1.1600000000000001E-11</v>
      </c>
      <c r="O2823" s="25">
        <f t="shared" si="243"/>
        <v>3.4300000000000001E-12</v>
      </c>
      <c r="P2823" s="25">
        <f t="shared" si="244"/>
        <v>6.1000000000000003E-12</v>
      </c>
      <c r="Q2823" s="25">
        <f t="shared" si="245"/>
        <v>1.1600000000000001E-11</v>
      </c>
      <c r="R2823" s="25">
        <f t="shared" si="242"/>
        <v>0</v>
      </c>
      <c r="S2823" s="25">
        <f t="shared" si="242"/>
        <v>1.8780139059304704E-9</v>
      </c>
      <c r="T2823" s="25">
        <f t="shared" si="242"/>
        <v>1.7525431492842539E-7</v>
      </c>
      <c r="U2823" s="25">
        <f t="shared" si="241"/>
        <v>1.3882732106339469E-8</v>
      </c>
      <c r="V2823" s="25">
        <f t="shared" si="241"/>
        <v>2.4689406952965234E-8</v>
      </c>
      <c r="W2823" s="25">
        <f t="shared" si="241"/>
        <v>4.6950347648261759E-8</v>
      </c>
      <c r="X2823" s="25">
        <f t="shared" si="240"/>
        <v>1.3882732106339469E-8</v>
      </c>
      <c r="Y2823" s="25">
        <f t="shared" si="240"/>
        <v>2.4689406952965234E-8</v>
      </c>
      <c r="Z2823" s="25">
        <f t="shared" si="240"/>
        <v>4.6950347648261759E-8</v>
      </c>
    </row>
    <row r="2824" spans="1:26" s="24" customFormat="1" x14ac:dyDescent="0.25">
      <c r="A2824" s="24" t="s">
        <v>192</v>
      </c>
      <c r="B2824" s="24" t="s">
        <v>193</v>
      </c>
      <c r="C2824" s="24" t="s">
        <v>194</v>
      </c>
      <c r="D2824" s="24" t="s">
        <v>187</v>
      </c>
      <c r="E2824" s="24">
        <v>2017</v>
      </c>
      <c r="F2824" s="24" t="s">
        <v>133</v>
      </c>
      <c r="G2824" s="24" t="s">
        <v>138</v>
      </c>
      <c r="H2824" s="24">
        <v>10000</v>
      </c>
      <c r="I2824" s="25">
        <v>0</v>
      </c>
      <c r="J2824" s="25">
        <v>2.6E-13</v>
      </c>
      <c r="K2824" s="25">
        <v>1.8300000000000001E-11</v>
      </c>
      <c r="L2824" s="25">
        <v>1.42E-12</v>
      </c>
      <c r="M2824" s="25">
        <v>2.9000000000000002E-12</v>
      </c>
      <c r="N2824" s="25">
        <v>5.4099999999999998E-12</v>
      </c>
      <c r="O2824" s="25">
        <f t="shared" si="243"/>
        <v>1.42E-12</v>
      </c>
      <c r="P2824" s="25">
        <f t="shared" si="244"/>
        <v>2.9000000000000002E-12</v>
      </c>
      <c r="Q2824" s="25">
        <f t="shared" si="245"/>
        <v>5.4099999999999998E-12</v>
      </c>
      <c r="R2824" s="25">
        <f t="shared" si="242"/>
        <v>0</v>
      </c>
      <c r="S2824" s="25">
        <f t="shared" si="242"/>
        <v>1.0523353783231084E-9</v>
      </c>
      <c r="T2824" s="25">
        <f t="shared" si="242"/>
        <v>7.4068220858895712E-8</v>
      </c>
      <c r="U2824" s="25">
        <f t="shared" si="241"/>
        <v>5.747370143149285E-9</v>
      </c>
      <c r="V2824" s="25">
        <f t="shared" si="241"/>
        <v>1.173758691206544E-8</v>
      </c>
      <c r="W2824" s="25">
        <f t="shared" si="241"/>
        <v>2.1896670756646215E-8</v>
      </c>
      <c r="X2824" s="25">
        <f t="shared" si="240"/>
        <v>5.747370143149285E-9</v>
      </c>
      <c r="Y2824" s="25">
        <f t="shared" si="240"/>
        <v>1.173758691206544E-8</v>
      </c>
      <c r="Z2824" s="25">
        <f t="shared" si="240"/>
        <v>2.1896670756646215E-8</v>
      </c>
    </row>
    <row r="2825" spans="1:26" s="24" customFormat="1" x14ac:dyDescent="0.25">
      <c r="A2825" s="24" t="s">
        <v>192</v>
      </c>
      <c r="B2825" s="24" t="s">
        <v>193</v>
      </c>
      <c r="C2825" s="24" t="s">
        <v>194</v>
      </c>
      <c r="D2825" s="24" t="s">
        <v>187</v>
      </c>
      <c r="E2825" s="24">
        <v>2018</v>
      </c>
      <c r="F2825" s="24" t="s">
        <v>133</v>
      </c>
      <c r="G2825" s="24" t="s">
        <v>134</v>
      </c>
      <c r="H2825" s="24">
        <v>10</v>
      </c>
      <c r="I2825" s="25">
        <v>0</v>
      </c>
      <c r="J2825" s="25">
        <v>6.7900000000000003E-10</v>
      </c>
      <c r="K2825" s="25">
        <v>2.35E-7</v>
      </c>
      <c r="L2825" s="25">
        <v>2.5399999999999999E-8</v>
      </c>
      <c r="M2825" s="25">
        <v>4.9299999999999998E-8</v>
      </c>
      <c r="N2825" s="25">
        <v>7.8199999999999999E-8</v>
      </c>
      <c r="O2825" s="25">
        <f t="shared" si="243"/>
        <v>2.5399999999999999E-8</v>
      </c>
      <c r="P2825" s="25">
        <f t="shared" si="244"/>
        <v>4.9299999999999998E-8</v>
      </c>
      <c r="Q2825" s="25">
        <f t="shared" si="245"/>
        <v>7.8199999999999999E-8</v>
      </c>
      <c r="R2825" s="25">
        <f t="shared" si="242"/>
        <v>0</v>
      </c>
      <c r="S2825" s="25">
        <f t="shared" si="242"/>
        <v>2.7482143149284259E-6</v>
      </c>
      <c r="T2825" s="25">
        <f t="shared" si="242"/>
        <v>9.5114928425357877E-4</v>
      </c>
      <c r="U2825" s="25">
        <f t="shared" si="241"/>
        <v>1.0280507157464213E-4</v>
      </c>
      <c r="V2825" s="25">
        <f t="shared" si="241"/>
        <v>1.9953897750511247E-4</v>
      </c>
      <c r="W2825" s="25">
        <f t="shared" si="241"/>
        <v>3.1651010224948876E-4</v>
      </c>
      <c r="X2825" s="25">
        <f t="shared" si="240"/>
        <v>1.0280507157464213E-4</v>
      </c>
      <c r="Y2825" s="25">
        <f t="shared" si="240"/>
        <v>1.9953897750511247E-4</v>
      </c>
      <c r="Z2825" s="25">
        <f t="shared" si="240"/>
        <v>3.1651010224948876E-4</v>
      </c>
    </row>
    <row r="2826" spans="1:26" s="24" customFormat="1" x14ac:dyDescent="0.25">
      <c r="A2826" s="24" t="s">
        <v>192</v>
      </c>
      <c r="B2826" s="24" t="s">
        <v>193</v>
      </c>
      <c r="C2826" s="24" t="s">
        <v>194</v>
      </c>
      <c r="D2826" s="24" t="s">
        <v>187</v>
      </c>
      <c r="E2826" s="24">
        <v>2018</v>
      </c>
      <c r="F2826" s="24" t="s">
        <v>133</v>
      </c>
      <c r="G2826" s="24" t="s">
        <v>134</v>
      </c>
      <c r="H2826" s="24">
        <v>30</v>
      </c>
      <c r="I2826" s="25">
        <v>0</v>
      </c>
      <c r="J2826" s="25">
        <v>2.69E-12</v>
      </c>
      <c r="K2826" s="25">
        <v>9.3999999999999995E-8</v>
      </c>
      <c r="L2826" s="25">
        <v>9.3200000000000001E-9</v>
      </c>
      <c r="M2826" s="25">
        <v>1.8200000000000001E-8</v>
      </c>
      <c r="N2826" s="25">
        <v>3.1100000000000001E-8</v>
      </c>
      <c r="O2826" s="25">
        <f t="shared" si="243"/>
        <v>9.3200000000000001E-9</v>
      </c>
      <c r="P2826" s="25">
        <f t="shared" si="244"/>
        <v>1.8200000000000001E-8</v>
      </c>
      <c r="Q2826" s="25">
        <f t="shared" si="245"/>
        <v>3.1100000000000001E-8</v>
      </c>
      <c r="R2826" s="25">
        <f t="shared" si="242"/>
        <v>0</v>
      </c>
      <c r="S2826" s="25">
        <f t="shared" si="242"/>
        <v>1.0887623721881391E-8</v>
      </c>
      <c r="T2826" s="25">
        <f t="shared" si="242"/>
        <v>3.8045971370143149E-4</v>
      </c>
      <c r="U2826" s="25">
        <f t="shared" si="241"/>
        <v>3.7722175869120654E-5</v>
      </c>
      <c r="V2826" s="25">
        <f t="shared" si="241"/>
        <v>7.3663476482617592E-5</v>
      </c>
      <c r="W2826" s="25">
        <f t="shared" si="241"/>
        <v>1.2587550102249491E-4</v>
      </c>
      <c r="X2826" s="25">
        <f t="shared" si="240"/>
        <v>3.7722175869120654E-5</v>
      </c>
      <c r="Y2826" s="25">
        <f t="shared" si="240"/>
        <v>7.3663476482617592E-5</v>
      </c>
      <c r="Z2826" s="25">
        <f t="shared" si="240"/>
        <v>1.2587550102249491E-4</v>
      </c>
    </row>
    <row r="2827" spans="1:26" s="24" customFormat="1" x14ac:dyDescent="0.25">
      <c r="A2827" s="24" t="s">
        <v>192</v>
      </c>
      <c r="B2827" s="24" t="s">
        <v>193</v>
      </c>
      <c r="C2827" s="24" t="s">
        <v>194</v>
      </c>
      <c r="D2827" s="24" t="s">
        <v>187</v>
      </c>
      <c r="E2827" s="24">
        <v>2018</v>
      </c>
      <c r="F2827" s="24" t="s">
        <v>133</v>
      </c>
      <c r="G2827" s="24" t="s">
        <v>134</v>
      </c>
      <c r="H2827" s="24" t="s">
        <v>135</v>
      </c>
      <c r="I2827" s="25">
        <v>0</v>
      </c>
      <c r="J2827" s="25">
        <v>1.34E-11</v>
      </c>
      <c r="K2827" s="25">
        <v>5.7700000000000001E-8</v>
      </c>
      <c r="L2827" s="25">
        <v>4.8E-9</v>
      </c>
      <c r="M2827" s="25">
        <v>1.05E-8</v>
      </c>
      <c r="N2827" s="25">
        <v>2.1900000000000001E-8</v>
      </c>
      <c r="O2827" s="25">
        <f t="shared" si="243"/>
        <v>4.8E-9</v>
      </c>
      <c r="P2827" s="25">
        <f t="shared" si="244"/>
        <v>1.05E-8</v>
      </c>
      <c r="Q2827" s="25">
        <f t="shared" si="245"/>
        <v>2.1900000000000001E-8</v>
      </c>
      <c r="R2827" s="25">
        <f t="shared" si="242"/>
        <v>0</v>
      </c>
      <c r="S2827" s="25">
        <f t="shared" si="242"/>
        <v>5.4235746421267894E-8</v>
      </c>
      <c r="T2827" s="25">
        <f t="shared" si="242"/>
        <v>2.3353750511247444E-4</v>
      </c>
      <c r="U2827" s="25">
        <f t="shared" si="241"/>
        <v>1.9427730061349694E-5</v>
      </c>
      <c r="V2827" s="25">
        <f t="shared" si="241"/>
        <v>4.2498159509202456E-5</v>
      </c>
      <c r="W2827" s="25">
        <f t="shared" si="241"/>
        <v>8.8639018404907985E-5</v>
      </c>
      <c r="X2827" s="25">
        <f t="shared" si="240"/>
        <v>1.9427730061349694E-5</v>
      </c>
      <c r="Y2827" s="25">
        <f t="shared" si="240"/>
        <v>4.2498159509202456E-5</v>
      </c>
      <c r="Z2827" s="25">
        <f t="shared" si="240"/>
        <v>8.8639018404907985E-5</v>
      </c>
    </row>
    <row r="2828" spans="1:26" s="24" customFormat="1" x14ac:dyDescent="0.25">
      <c r="A2828" s="24" t="s">
        <v>192</v>
      </c>
      <c r="B2828" s="24" t="s">
        <v>193</v>
      </c>
      <c r="C2828" s="24" t="s">
        <v>194</v>
      </c>
      <c r="D2828" s="24" t="s">
        <v>187</v>
      </c>
      <c r="E2828" s="24">
        <v>2018</v>
      </c>
      <c r="F2828" s="24" t="s">
        <v>133</v>
      </c>
      <c r="G2828" s="24" t="s">
        <v>134</v>
      </c>
      <c r="H2828" s="24">
        <v>60</v>
      </c>
      <c r="I2828" s="25">
        <v>0</v>
      </c>
      <c r="J2828" s="25">
        <v>2.4200000000000001E-11</v>
      </c>
      <c r="K2828" s="25">
        <v>3.8299999999999999E-8</v>
      </c>
      <c r="L2828" s="25">
        <v>3.7300000000000001E-9</v>
      </c>
      <c r="M2828" s="25">
        <v>7.2900000000000003E-9</v>
      </c>
      <c r="N2828" s="25">
        <v>1.29E-8</v>
      </c>
      <c r="O2828" s="25">
        <f t="shared" si="243"/>
        <v>3.7300000000000001E-9</v>
      </c>
      <c r="P2828" s="25">
        <f t="shared" si="244"/>
        <v>7.2900000000000003E-9</v>
      </c>
      <c r="Q2828" s="25">
        <f t="shared" si="245"/>
        <v>1.29E-8</v>
      </c>
      <c r="R2828" s="25">
        <f t="shared" si="242"/>
        <v>0</v>
      </c>
      <c r="S2828" s="25">
        <f t="shared" si="242"/>
        <v>9.7948139059304707E-8</v>
      </c>
      <c r="T2828" s="25">
        <f t="shared" si="242"/>
        <v>1.5501709611451944E-4</v>
      </c>
      <c r="U2828" s="25">
        <f t="shared" si="241"/>
        <v>1.5096965235173825E-5</v>
      </c>
      <c r="V2828" s="25">
        <f t="shared" si="241"/>
        <v>2.950586503067485E-5</v>
      </c>
      <c r="W2828" s="25">
        <f t="shared" si="241"/>
        <v>5.2212024539877299E-5</v>
      </c>
      <c r="X2828" s="25">
        <f t="shared" si="240"/>
        <v>1.5096965235173825E-5</v>
      </c>
      <c r="Y2828" s="25">
        <f t="shared" si="240"/>
        <v>2.950586503067485E-5</v>
      </c>
      <c r="Z2828" s="25">
        <f t="shared" si="240"/>
        <v>5.2212024539877299E-5</v>
      </c>
    </row>
    <row r="2829" spans="1:26" s="24" customFormat="1" x14ac:dyDescent="0.25">
      <c r="A2829" s="24" t="s">
        <v>192</v>
      </c>
      <c r="B2829" s="24" t="s">
        <v>193</v>
      </c>
      <c r="C2829" s="24" t="s">
        <v>194</v>
      </c>
      <c r="D2829" s="24" t="s">
        <v>187</v>
      </c>
      <c r="E2829" s="24">
        <v>2018</v>
      </c>
      <c r="F2829" s="24" t="s">
        <v>133</v>
      </c>
      <c r="G2829" s="24" t="s">
        <v>134</v>
      </c>
      <c r="H2829" s="24">
        <v>100</v>
      </c>
      <c r="I2829" s="25">
        <v>0</v>
      </c>
      <c r="J2829" s="25">
        <v>4.0100000000000002E-11</v>
      </c>
      <c r="K2829" s="25">
        <v>1.85E-8</v>
      </c>
      <c r="L2829" s="25">
        <v>1.8E-9</v>
      </c>
      <c r="M2829" s="25">
        <v>3.5199999999999998E-9</v>
      </c>
      <c r="N2829" s="25">
        <v>6.3099999999999999E-9</v>
      </c>
      <c r="O2829" s="25">
        <f t="shared" si="243"/>
        <v>1.8E-9</v>
      </c>
      <c r="P2829" s="25">
        <f t="shared" si="244"/>
        <v>3.5199999999999998E-9</v>
      </c>
      <c r="Q2829" s="25">
        <f t="shared" si="245"/>
        <v>6.3099999999999999E-9</v>
      </c>
      <c r="R2829" s="25">
        <f t="shared" si="242"/>
        <v>0</v>
      </c>
      <c r="S2829" s="25">
        <f t="shared" si="242"/>
        <v>1.6230249488752558E-7</v>
      </c>
      <c r="T2829" s="25">
        <f t="shared" si="242"/>
        <v>7.487770961145195E-5</v>
      </c>
      <c r="U2829" s="25">
        <f t="shared" si="241"/>
        <v>7.2853987730061353E-6</v>
      </c>
      <c r="V2829" s="25">
        <f t="shared" si="241"/>
        <v>1.4247002044989775E-5</v>
      </c>
      <c r="W2829" s="25">
        <f t="shared" si="241"/>
        <v>2.5539370143149286E-5</v>
      </c>
      <c r="X2829" s="25">
        <f t="shared" si="240"/>
        <v>7.2853987730061353E-6</v>
      </c>
      <c r="Y2829" s="25">
        <f t="shared" si="240"/>
        <v>1.4247002044989775E-5</v>
      </c>
      <c r="Z2829" s="25">
        <f t="shared" si="240"/>
        <v>2.5539370143149286E-5</v>
      </c>
    </row>
    <row r="2830" spans="1:26" s="24" customFormat="1" x14ac:dyDescent="0.25">
      <c r="A2830" s="24" t="s">
        <v>192</v>
      </c>
      <c r="B2830" s="24" t="s">
        <v>193</v>
      </c>
      <c r="C2830" s="24" t="s">
        <v>194</v>
      </c>
      <c r="D2830" s="24" t="s">
        <v>187</v>
      </c>
      <c r="E2830" s="24">
        <v>2018</v>
      </c>
      <c r="F2830" s="24" t="s">
        <v>133</v>
      </c>
      <c r="G2830" s="24" t="s">
        <v>134</v>
      </c>
      <c r="H2830" s="24" t="s">
        <v>136</v>
      </c>
      <c r="I2830" s="25">
        <v>0</v>
      </c>
      <c r="J2830" s="25">
        <v>4.4899999999999996E-12</v>
      </c>
      <c r="K2830" s="25">
        <v>1.4599999999999999E-9</v>
      </c>
      <c r="L2830" s="25">
        <v>7.3800000000000006E-11</v>
      </c>
      <c r="M2830" s="25">
        <v>1.81E-10</v>
      </c>
      <c r="N2830" s="25">
        <v>8.7399999999999998E-10</v>
      </c>
      <c r="O2830" s="25">
        <f t="shared" si="243"/>
        <v>7.3800000000000006E-11</v>
      </c>
      <c r="P2830" s="25">
        <f t="shared" si="244"/>
        <v>1.81E-10</v>
      </c>
      <c r="Q2830" s="25">
        <f t="shared" si="245"/>
        <v>8.7399999999999998E-10</v>
      </c>
      <c r="R2830" s="25">
        <f t="shared" si="242"/>
        <v>0</v>
      </c>
      <c r="S2830" s="25">
        <f t="shared" si="242"/>
        <v>1.8173022494887526E-8</v>
      </c>
      <c r="T2830" s="25">
        <f t="shared" si="242"/>
        <v>5.9092678936605322E-6</v>
      </c>
      <c r="U2830" s="25">
        <f t="shared" si="241"/>
        <v>2.9870134969325154E-7</v>
      </c>
      <c r="V2830" s="25">
        <f t="shared" si="241"/>
        <v>7.3258732106339475E-7</v>
      </c>
      <c r="W2830" s="25">
        <f t="shared" si="241"/>
        <v>3.5374658486707567E-6</v>
      </c>
      <c r="X2830" s="25">
        <f t="shared" si="240"/>
        <v>2.9870134969325154E-7</v>
      </c>
      <c r="Y2830" s="25">
        <f t="shared" si="240"/>
        <v>7.3258732106339475E-7</v>
      </c>
      <c r="Z2830" s="25">
        <f t="shared" si="240"/>
        <v>3.5374658486707567E-6</v>
      </c>
    </row>
    <row r="2831" spans="1:26" s="24" customFormat="1" x14ac:dyDescent="0.25">
      <c r="A2831" s="24" t="s">
        <v>192</v>
      </c>
      <c r="B2831" s="24" t="s">
        <v>193</v>
      </c>
      <c r="C2831" s="24" t="s">
        <v>194</v>
      </c>
      <c r="D2831" s="24" t="s">
        <v>187</v>
      </c>
      <c r="E2831" s="24">
        <v>2018</v>
      </c>
      <c r="F2831" s="24" t="s">
        <v>133</v>
      </c>
      <c r="G2831" s="24" t="s">
        <v>134</v>
      </c>
      <c r="H2831" s="24">
        <v>1000</v>
      </c>
      <c r="I2831" s="25">
        <v>0</v>
      </c>
      <c r="J2831" s="25">
        <v>2.4200000000000002E-12</v>
      </c>
      <c r="K2831" s="25">
        <v>6.2200000000000002E-10</v>
      </c>
      <c r="L2831" s="25">
        <v>5.5500000000000002E-11</v>
      </c>
      <c r="M2831" s="25">
        <v>9.4999999999999995E-11</v>
      </c>
      <c r="N2831" s="25">
        <v>1.8299999999999999E-10</v>
      </c>
      <c r="O2831" s="25">
        <f t="shared" si="243"/>
        <v>5.5500000000000002E-11</v>
      </c>
      <c r="P2831" s="25">
        <f t="shared" si="244"/>
        <v>9.4999999999999995E-11</v>
      </c>
      <c r="Q2831" s="25">
        <f t="shared" si="245"/>
        <v>1.8299999999999999E-10</v>
      </c>
      <c r="R2831" s="25">
        <f t="shared" si="242"/>
        <v>0</v>
      </c>
      <c r="S2831" s="25">
        <f t="shared" si="242"/>
        <v>9.7948139059304727E-9</v>
      </c>
      <c r="T2831" s="25">
        <f t="shared" si="242"/>
        <v>2.5175100204498981E-6</v>
      </c>
      <c r="U2831" s="25">
        <f t="shared" si="241"/>
        <v>2.2463312883435584E-7</v>
      </c>
      <c r="V2831" s="25">
        <f t="shared" si="241"/>
        <v>3.8450715746421265E-7</v>
      </c>
      <c r="W2831" s="25">
        <f t="shared" si="241"/>
        <v>7.4068220858895704E-7</v>
      </c>
      <c r="X2831" s="25">
        <f t="shared" si="240"/>
        <v>2.2463312883435584E-7</v>
      </c>
      <c r="Y2831" s="25">
        <f t="shared" si="240"/>
        <v>3.8450715746421265E-7</v>
      </c>
      <c r="Z2831" s="25">
        <f t="shared" si="240"/>
        <v>7.4068220858895704E-7</v>
      </c>
    </row>
    <row r="2832" spans="1:26" s="24" customFormat="1" x14ac:dyDescent="0.25">
      <c r="A2832" s="24" t="s">
        <v>192</v>
      </c>
      <c r="B2832" s="24" t="s">
        <v>193</v>
      </c>
      <c r="C2832" s="24" t="s">
        <v>194</v>
      </c>
      <c r="D2832" s="24" t="s">
        <v>187</v>
      </c>
      <c r="E2832" s="24">
        <v>2018</v>
      </c>
      <c r="F2832" s="24" t="s">
        <v>133</v>
      </c>
      <c r="G2832" s="24" t="s">
        <v>134</v>
      </c>
      <c r="H2832" s="24">
        <v>2500</v>
      </c>
      <c r="I2832" s="25">
        <v>0</v>
      </c>
      <c r="J2832" s="25">
        <v>8.3799999999999996E-13</v>
      </c>
      <c r="K2832" s="25">
        <v>1.87E-10</v>
      </c>
      <c r="L2832" s="25">
        <v>1.45E-11</v>
      </c>
      <c r="M2832" s="25">
        <v>2.6800000000000001E-11</v>
      </c>
      <c r="N2832" s="25">
        <v>5.25E-11</v>
      </c>
      <c r="O2832" s="25">
        <f t="shared" si="243"/>
        <v>1.45E-11</v>
      </c>
      <c r="P2832" s="25">
        <f t="shared" si="244"/>
        <v>2.6800000000000001E-11</v>
      </c>
      <c r="Q2832" s="25">
        <f t="shared" si="245"/>
        <v>5.25E-11</v>
      </c>
      <c r="R2832" s="25">
        <f t="shared" si="242"/>
        <v>0</v>
      </c>
      <c r="S2832" s="25">
        <f t="shared" si="242"/>
        <v>3.3917578732106338E-9</v>
      </c>
      <c r="T2832" s="25">
        <f t="shared" si="242"/>
        <v>7.5687198364008175E-7</v>
      </c>
      <c r="U2832" s="25">
        <f t="shared" si="241"/>
        <v>5.8687934560327198E-8</v>
      </c>
      <c r="V2832" s="25">
        <f t="shared" si="241"/>
        <v>1.0847149284253579E-7</v>
      </c>
      <c r="W2832" s="25">
        <f t="shared" si="241"/>
        <v>2.1249079754601229E-7</v>
      </c>
      <c r="X2832" s="25">
        <f t="shared" si="240"/>
        <v>5.8687934560327198E-8</v>
      </c>
      <c r="Y2832" s="25">
        <f t="shared" si="240"/>
        <v>1.0847149284253579E-7</v>
      </c>
      <c r="Z2832" s="25">
        <f t="shared" si="240"/>
        <v>2.1249079754601229E-7</v>
      </c>
    </row>
    <row r="2833" spans="1:26" s="24" customFormat="1" x14ac:dyDescent="0.25">
      <c r="A2833" s="24" t="s">
        <v>192</v>
      </c>
      <c r="B2833" s="24" t="s">
        <v>193</v>
      </c>
      <c r="C2833" s="24" t="s">
        <v>194</v>
      </c>
      <c r="D2833" s="24" t="s">
        <v>187</v>
      </c>
      <c r="E2833" s="24">
        <v>2018</v>
      </c>
      <c r="F2833" s="24" t="s">
        <v>133</v>
      </c>
      <c r="G2833" s="24" t="s">
        <v>134</v>
      </c>
      <c r="H2833" s="24">
        <v>5000</v>
      </c>
      <c r="I2833" s="25">
        <v>0</v>
      </c>
      <c r="J2833" s="25">
        <v>4.6900000000000002E-13</v>
      </c>
      <c r="K2833" s="25">
        <v>7.7399999999999999E-11</v>
      </c>
      <c r="L2833" s="25">
        <v>5.4099999999999998E-12</v>
      </c>
      <c r="M2833" s="25">
        <v>1.1200000000000001E-11</v>
      </c>
      <c r="N2833" s="25">
        <v>2.17E-11</v>
      </c>
      <c r="O2833" s="25">
        <f t="shared" si="243"/>
        <v>5.4099999999999998E-12</v>
      </c>
      <c r="P2833" s="25">
        <f t="shared" si="244"/>
        <v>1.1200000000000001E-11</v>
      </c>
      <c r="Q2833" s="25">
        <f t="shared" si="245"/>
        <v>2.17E-11</v>
      </c>
      <c r="R2833" s="25">
        <f t="shared" si="242"/>
        <v>0</v>
      </c>
      <c r="S2833" s="25">
        <f t="shared" si="242"/>
        <v>1.8982511247443765E-9</v>
      </c>
      <c r="T2833" s="25">
        <f t="shared" si="242"/>
        <v>3.1327214723926378E-7</v>
      </c>
      <c r="U2833" s="25">
        <f t="shared" si="241"/>
        <v>2.1896670756646215E-8</v>
      </c>
      <c r="V2833" s="25">
        <f t="shared" si="241"/>
        <v>4.5331370143149286E-8</v>
      </c>
      <c r="W2833" s="25">
        <f t="shared" si="241"/>
        <v>8.782952965235174E-8</v>
      </c>
      <c r="X2833" s="25">
        <f t="shared" si="240"/>
        <v>2.1896670756646215E-8</v>
      </c>
      <c r="Y2833" s="25">
        <f t="shared" si="240"/>
        <v>4.5331370143149286E-8</v>
      </c>
      <c r="Z2833" s="25">
        <f t="shared" si="240"/>
        <v>8.782952965235174E-8</v>
      </c>
    </row>
    <row r="2834" spans="1:26" s="24" customFormat="1" x14ac:dyDescent="0.25">
      <c r="A2834" s="24" t="s">
        <v>192</v>
      </c>
      <c r="B2834" s="24" t="s">
        <v>193</v>
      </c>
      <c r="C2834" s="24" t="s">
        <v>194</v>
      </c>
      <c r="D2834" s="24" t="s">
        <v>187</v>
      </c>
      <c r="E2834" s="24">
        <v>2018</v>
      </c>
      <c r="F2834" s="24" t="s">
        <v>133</v>
      </c>
      <c r="G2834" s="24" t="s">
        <v>134</v>
      </c>
      <c r="H2834" s="24">
        <v>10000</v>
      </c>
      <c r="I2834" s="25">
        <v>0</v>
      </c>
      <c r="J2834" s="25">
        <v>2.61E-13</v>
      </c>
      <c r="K2834" s="25">
        <v>2.92E-11</v>
      </c>
      <c r="L2834" s="25">
        <v>2.0699999999999999E-12</v>
      </c>
      <c r="M2834" s="25">
        <v>4.5899999999999996E-12</v>
      </c>
      <c r="N2834" s="25">
        <v>8.6400000000000003E-12</v>
      </c>
      <c r="O2834" s="25">
        <f t="shared" si="243"/>
        <v>2.0699999999999999E-12</v>
      </c>
      <c r="P2834" s="25">
        <f t="shared" si="244"/>
        <v>4.5899999999999996E-12</v>
      </c>
      <c r="Q2834" s="25">
        <f t="shared" si="245"/>
        <v>8.6400000000000003E-12</v>
      </c>
      <c r="R2834" s="25">
        <f t="shared" si="242"/>
        <v>0</v>
      </c>
      <c r="S2834" s="25">
        <f t="shared" si="242"/>
        <v>1.0563828220858897E-9</v>
      </c>
      <c r="T2834" s="25">
        <f t="shared" si="242"/>
        <v>1.1818535787321063E-7</v>
      </c>
      <c r="U2834" s="25">
        <f t="shared" si="241"/>
        <v>8.3782085889570554E-9</v>
      </c>
      <c r="V2834" s="25">
        <f t="shared" si="241"/>
        <v>1.8577766871165645E-8</v>
      </c>
      <c r="W2834" s="25">
        <f t="shared" si="241"/>
        <v>3.4969914110429446E-8</v>
      </c>
      <c r="X2834" s="25">
        <f t="shared" si="240"/>
        <v>8.3782085889570554E-9</v>
      </c>
      <c r="Y2834" s="25">
        <f t="shared" si="240"/>
        <v>1.8577766871165645E-8</v>
      </c>
      <c r="Z2834" s="25">
        <f t="shared" si="240"/>
        <v>3.4969914110429446E-8</v>
      </c>
    </row>
    <row r="2835" spans="1:26" s="24" customFormat="1" x14ac:dyDescent="0.25">
      <c r="A2835" s="24" t="s">
        <v>192</v>
      </c>
      <c r="B2835" s="24" t="s">
        <v>193</v>
      </c>
      <c r="C2835" s="24" t="s">
        <v>194</v>
      </c>
      <c r="D2835" s="24" t="s">
        <v>187</v>
      </c>
      <c r="E2835" s="24">
        <v>2018</v>
      </c>
      <c r="F2835" s="24" t="s">
        <v>133</v>
      </c>
      <c r="G2835" s="24" t="s">
        <v>137</v>
      </c>
      <c r="H2835" s="24">
        <v>10</v>
      </c>
      <c r="I2835" s="25">
        <v>0</v>
      </c>
      <c r="J2835" s="25">
        <v>6.7900000000000003E-10</v>
      </c>
      <c r="K2835" s="25">
        <v>2.35E-7</v>
      </c>
      <c r="L2835" s="25">
        <v>2.5399999999999999E-8</v>
      </c>
      <c r="M2835" s="25">
        <v>4.9299999999999998E-8</v>
      </c>
      <c r="N2835" s="25">
        <v>7.8199999999999999E-8</v>
      </c>
      <c r="O2835" s="25">
        <f t="shared" si="243"/>
        <v>2.5399999999999999E-8</v>
      </c>
      <c r="P2835" s="25">
        <f t="shared" si="244"/>
        <v>4.9299999999999998E-8</v>
      </c>
      <c r="Q2835" s="25">
        <f t="shared" si="245"/>
        <v>7.8199999999999999E-8</v>
      </c>
      <c r="R2835" s="25">
        <f t="shared" si="242"/>
        <v>0</v>
      </c>
      <c r="S2835" s="25">
        <f t="shared" si="242"/>
        <v>2.7482143149284259E-6</v>
      </c>
      <c r="T2835" s="25">
        <f t="shared" si="242"/>
        <v>9.5114928425357877E-4</v>
      </c>
      <c r="U2835" s="25">
        <f t="shared" si="241"/>
        <v>1.0280507157464213E-4</v>
      </c>
      <c r="V2835" s="25">
        <f t="shared" si="241"/>
        <v>1.9953897750511247E-4</v>
      </c>
      <c r="W2835" s="25">
        <f t="shared" si="241"/>
        <v>3.1651010224948876E-4</v>
      </c>
      <c r="X2835" s="25">
        <f t="shared" si="240"/>
        <v>1.0280507157464213E-4</v>
      </c>
      <c r="Y2835" s="25">
        <f t="shared" si="240"/>
        <v>1.9953897750511247E-4</v>
      </c>
      <c r="Z2835" s="25">
        <f t="shared" si="240"/>
        <v>3.1651010224948876E-4</v>
      </c>
    </row>
    <row r="2836" spans="1:26" s="24" customFormat="1" x14ac:dyDescent="0.25">
      <c r="A2836" s="24" t="s">
        <v>192</v>
      </c>
      <c r="B2836" s="24" t="s">
        <v>193</v>
      </c>
      <c r="C2836" s="24" t="s">
        <v>194</v>
      </c>
      <c r="D2836" s="24" t="s">
        <v>187</v>
      </c>
      <c r="E2836" s="24">
        <v>2018</v>
      </c>
      <c r="F2836" s="24" t="s">
        <v>133</v>
      </c>
      <c r="G2836" s="24" t="s">
        <v>137</v>
      </c>
      <c r="H2836" s="24">
        <v>30</v>
      </c>
      <c r="I2836" s="25">
        <v>0</v>
      </c>
      <c r="J2836" s="25">
        <v>0</v>
      </c>
      <c r="K2836" s="25">
        <v>9.3999999999999995E-8</v>
      </c>
      <c r="L2836" s="25">
        <v>9.3200000000000001E-9</v>
      </c>
      <c r="M2836" s="25">
        <v>1.8200000000000001E-8</v>
      </c>
      <c r="N2836" s="25">
        <v>3.1100000000000001E-8</v>
      </c>
      <c r="O2836" s="25">
        <f t="shared" si="243"/>
        <v>9.3200000000000001E-9</v>
      </c>
      <c r="P2836" s="25">
        <f t="shared" si="244"/>
        <v>1.8200000000000001E-8</v>
      </c>
      <c r="Q2836" s="25">
        <f t="shared" si="245"/>
        <v>3.1100000000000001E-8</v>
      </c>
      <c r="R2836" s="25">
        <f t="shared" si="242"/>
        <v>0</v>
      </c>
      <c r="S2836" s="25">
        <f t="shared" si="242"/>
        <v>0</v>
      </c>
      <c r="T2836" s="25">
        <f t="shared" si="242"/>
        <v>3.8045971370143149E-4</v>
      </c>
      <c r="U2836" s="25">
        <f t="shared" si="241"/>
        <v>3.7722175869120654E-5</v>
      </c>
      <c r="V2836" s="25">
        <f t="shared" si="241"/>
        <v>7.3663476482617592E-5</v>
      </c>
      <c r="W2836" s="25">
        <f t="shared" si="241"/>
        <v>1.2587550102249491E-4</v>
      </c>
      <c r="X2836" s="25">
        <f t="shared" si="240"/>
        <v>3.7722175869120654E-5</v>
      </c>
      <c r="Y2836" s="25">
        <f t="shared" si="240"/>
        <v>7.3663476482617592E-5</v>
      </c>
      <c r="Z2836" s="25">
        <f t="shared" si="240"/>
        <v>1.2587550102249491E-4</v>
      </c>
    </row>
    <row r="2837" spans="1:26" s="24" customFormat="1" x14ac:dyDescent="0.25">
      <c r="A2837" s="24" t="s">
        <v>192</v>
      </c>
      <c r="B2837" s="24" t="s">
        <v>193</v>
      </c>
      <c r="C2837" s="24" t="s">
        <v>194</v>
      </c>
      <c r="D2837" s="24" t="s">
        <v>187</v>
      </c>
      <c r="E2837" s="24">
        <v>2018</v>
      </c>
      <c r="F2837" s="24" t="s">
        <v>133</v>
      </c>
      <c r="G2837" s="24" t="s">
        <v>137</v>
      </c>
      <c r="H2837" s="24" t="s">
        <v>135</v>
      </c>
      <c r="I2837" s="25">
        <v>0</v>
      </c>
      <c r="J2837" s="25">
        <v>0</v>
      </c>
      <c r="K2837" s="25">
        <v>5.76E-8</v>
      </c>
      <c r="L2837" s="25">
        <v>4.7399999999999998E-9</v>
      </c>
      <c r="M2837" s="25">
        <v>1.04E-8</v>
      </c>
      <c r="N2837" s="25">
        <v>2.1900000000000001E-8</v>
      </c>
      <c r="O2837" s="25">
        <f t="shared" si="243"/>
        <v>4.7399999999999998E-9</v>
      </c>
      <c r="P2837" s="25">
        <f t="shared" si="244"/>
        <v>1.04E-8</v>
      </c>
      <c r="Q2837" s="25">
        <f t="shared" si="245"/>
        <v>2.1900000000000001E-8</v>
      </c>
      <c r="R2837" s="25">
        <f t="shared" si="242"/>
        <v>0</v>
      </c>
      <c r="S2837" s="25">
        <f t="shared" si="242"/>
        <v>0</v>
      </c>
      <c r="T2837" s="25">
        <f t="shared" si="242"/>
        <v>2.3313276073619633E-4</v>
      </c>
      <c r="U2837" s="25">
        <f t="shared" si="241"/>
        <v>1.9184883435582821E-5</v>
      </c>
      <c r="V2837" s="25">
        <f t="shared" si="241"/>
        <v>4.2093415132924339E-5</v>
      </c>
      <c r="W2837" s="25">
        <f t="shared" si="241"/>
        <v>8.8639018404907985E-5</v>
      </c>
      <c r="X2837" s="25">
        <f t="shared" si="240"/>
        <v>1.9184883435582821E-5</v>
      </c>
      <c r="Y2837" s="25">
        <f t="shared" si="240"/>
        <v>4.2093415132924339E-5</v>
      </c>
      <c r="Z2837" s="25">
        <f t="shared" si="240"/>
        <v>8.8639018404907985E-5</v>
      </c>
    </row>
    <row r="2838" spans="1:26" s="24" customFormat="1" x14ac:dyDescent="0.25">
      <c r="A2838" s="24" t="s">
        <v>192</v>
      </c>
      <c r="B2838" s="24" t="s">
        <v>193</v>
      </c>
      <c r="C2838" s="24" t="s">
        <v>194</v>
      </c>
      <c r="D2838" s="24" t="s">
        <v>187</v>
      </c>
      <c r="E2838" s="24">
        <v>2018</v>
      </c>
      <c r="F2838" s="24" t="s">
        <v>133</v>
      </c>
      <c r="G2838" s="24" t="s">
        <v>137</v>
      </c>
      <c r="H2838" s="24">
        <v>60</v>
      </c>
      <c r="I2838" s="25">
        <v>0</v>
      </c>
      <c r="J2838" s="25">
        <v>0</v>
      </c>
      <c r="K2838" s="25">
        <v>3.77E-8</v>
      </c>
      <c r="L2838" s="25">
        <v>3.6800000000000001E-9</v>
      </c>
      <c r="M2838" s="25">
        <v>7.2200000000000003E-9</v>
      </c>
      <c r="N2838" s="25">
        <v>1.28E-8</v>
      </c>
      <c r="O2838" s="25">
        <f t="shared" si="243"/>
        <v>3.6800000000000001E-9</v>
      </c>
      <c r="P2838" s="25">
        <f t="shared" si="244"/>
        <v>7.2200000000000003E-9</v>
      </c>
      <c r="Q2838" s="25">
        <f t="shared" si="245"/>
        <v>1.28E-8</v>
      </c>
      <c r="R2838" s="25">
        <f t="shared" si="242"/>
        <v>0</v>
      </c>
      <c r="S2838" s="25">
        <f t="shared" si="242"/>
        <v>0</v>
      </c>
      <c r="T2838" s="25">
        <f t="shared" si="242"/>
        <v>1.5258862985685073E-4</v>
      </c>
      <c r="U2838" s="25">
        <f t="shared" si="241"/>
        <v>1.4894593047034766E-5</v>
      </c>
      <c r="V2838" s="25">
        <f t="shared" si="241"/>
        <v>2.9222543967280165E-5</v>
      </c>
      <c r="W2838" s="25">
        <f t="shared" si="241"/>
        <v>5.1807280163599182E-5</v>
      </c>
      <c r="X2838" s="25">
        <f t="shared" si="240"/>
        <v>1.4894593047034766E-5</v>
      </c>
      <c r="Y2838" s="25">
        <f t="shared" si="240"/>
        <v>2.9222543967280165E-5</v>
      </c>
      <c r="Z2838" s="25">
        <f t="shared" si="240"/>
        <v>5.1807280163599182E-5</v>
      </c>
    </row>
    <row r="2839" spans="1:26" s="24" customFormat="1" x14ac:dyDescent="0.25">
      <c r="A2839" s="24" t="s">
        <v>192</v>
      </c>
      <c r="B2839" s="24" t="s">
        <v>193</v>
      </c>
      <c r="C2839" s="24" t="s">
        <v>194</v>
      </c>
      <c r="D2839" s="24" t="s">
        <v>187</v>
      </c>
      <c r="E2839" s="24">
        <v>2018</v>
      </c>
      <c r="F2839" s="24" t="s">
        <v>133</v>
      </c>
      <c r="G2839" s="24" t="s">
        <v>137</v>
      </c>
      <c r="H2839" s="24">
        <v>100</v>
      </c>
      <c r="I2839" s="25">
        <v>0</v>
      </c>
      <c r="J2839" s="25">
        <v>0</v>
      </c>
      <c r="K2839" s="25">
        <v>1.7800000000000001E-8</v>
      </c>
      <c r="L2839" s="25">
        <v>1.68E-9</v>
      </c>
      <c r="M2839" s="25">
        <v>3.3799999999999999E-9</v>
      </c>
      <c r="N2839" s="25">
        <v>6.1600000000000002E-9</v>
      </c>
      <c r="O2839" s="25">
        <f t="shared" si="243"/>
        <v>1.68E-9</v>
      </c>
      <c r="P2839" s="25">
        <f t="shared" si="244"/>
        <v>3.3799999999999999E-9</v>
      </c>
      <c r="Q2839" s="25">
        <f t="shared" si="245"/>
        <v>6.1600000000000002E-9</v>
      </c>
      <c r="R2839" s="25">
        <f t="shared" si="242"/>
        <v>0</v>
      </c>
      <c r="S2839" s="25">
        <f t="shared" si="242"/>
        <v>0</v>
      </c>
      <c r="T2839" s="25">
        <f t="shared" si="242"/>
        <v>7.2044498977505124E-5</v>
      </c>
      <c r="U2839" s="25">
        <f t="shared" si="241"/>
        <v>6.7997055214723931E-6</v>
      </c>
      <c r="V2839" s="25">
        <f t="shared" si="241"/>
        <v>1.3680359918200408E-5</v>
      </c>
      <c r="W2839" s="25">
        <f t="shared" si="241"/>
        <v>2.493225357873211E-5</v>
      </c>
      <c r="X2839" s="25">
        <f t="shared" si="240"/>
        <v>6.7997055214723931E-6</v>
      </c>
      <c r="Y2839" s="25">
        <f t="shared" si="240"/>
        <v>1.3680359918200408E-5</v>
      </c>
      <c r="Z2839" s="25">
        <f t="shared" si="240"/>
        <v>2.493225357873211E-5</v>
      </c>
    </row>
    <row r="2840" spans="1:26" s="24" customFormat="1" x14ac:dyDescent="0.25">
      <c r="A2840" s="24" t="s">
        <v>192</v>
      </c>
      <c r="B2840" s="24" t="s">
        <v>193</v>
      </c>
      <c r="C2840" s="24" t="s">
        <v>194</v>
      </c>
      <c r="D2840" s="24" t="s">
        <v>187</v>
      </c>
      <c r="E2840" s="24">
        <v>2018</v>
      </c>
      <c r="F2840" s="24" t="s">
        <v>133</v>
      </c>
      <c r="G2840" s="24" t="s">
        <v>137</v>
      </c>
      <c r="H2840" s="24" t="s">
        <v>136</v>
      </c>
      <c r="I2840" s="25">
        <v>0</v>
      </c>
      <c r="J2840" s="25">
        <v>0</v>
      </c>
      <c r="K2840" s="25">
        <v>1.15E-9</v>
      </c>
      <c r="L2840" s="25">
        <v>4.7499999999999998E-11</v>
      </c>
      <c r="M2840" s="25">
        <v>1.28E-10</v>
      </c>
      <c r="N2840" s="25">
        <v>6.89E-10</v>
      </c>
      <c r="O2840" s="25">
        <f t="shared" si="243"/>
        <v>4.7499999999999998E-11</v>
      </c>
      <c r="P2840" s="25">
        <f t="shared" si="244"/>
        <v>1.28E-10</v>
      </c>
      <c r="Q2840" s="25">
        <f t="shared" si="245"/>
        <v>6.89E-10</v>
      </c>
      <c r="R2840" s="25">
        <f t="shared" si="242"/>
        <v>0</v>
      </c>
      <c r="S2840" s="25">
        <f t="shared" si="242"/>
        <v>0</v>
      </c>
      <c r="T2840" s="25">
        <f t="shared" si="242"/>
        <v>4.6545603271983642E-6</v>
      </c>
      <c r="U2840" s="25">
        <f t="shared" si="241"/>
        <v>1.9225357873210633E-7</v>
      </c>
      <c r="V2840" s="25">
        <f t="shared" si="241"/>
        <v>5.1807280163599181E-7</v>
      </c>
      <c r="W2840" s="25">
        <f t="shared" si="241"/>
        <v>2.7886887525562372E-6</v>
      </c>
      <c r="X2840" s="25">
        <f t="shared" si="240"/>
        <v>1.9225357873210633E-7</v>
      </c>
      <c r="Y2840" s="25">
        <f t="shared" si="240"/>
        <v>5.1807280163599181E-7</v>
      </c>
      <c r="Z2840" s="25">
        <f t="shared" si="240"/>
        <v>2.7886887525562372E-6</v>
      </c>
    </row>
    <row r="2841" spans="1:26" s="24" customFormat="1" x14ac:dyDescent="0.25">
      <c r="A2841" s="24" t="s">
        <v>192</v>
      </c>
      <c r="B2841" s="24" t="s">
        <v>193</v>
      </c>
      <c r="C2841" s="24" t="s">
        <v>194</v>
      </c>
      <c r="D2841" s="24" t="s">
        <v>187</v>
      </c>
      <c r="E2841" s="24">
        <v>2018</v>
      </c>
      <c r="F2841" s="24" t="s">
        <v>133</v>
      </c>
      <c r="G2841" s="24" t="s">
        <v>137</v>
      </c>
      <c r="H2841" s="24">
        <v>1000</v>
      </c>
      <c r="I2841" s="25">
        <v>0</v>
      </c>
      <c r="J2841" s="25">
        <v>0</v>
      </c>
      <c r="K2841" s="25">
        <v>4.4099999999999998E-10</v>
      </c>
      <c r="L2841" s="25">
        <v>3.1100000000000001E-11</v>
      </c>
      <c r="M2841" s="25">
        <v>7.1E-11</v>
      </c>
      <c r="N2841" s="25">
        <v>1.4499999999999999E-10</v>
      </c>
      <c r="O2841" s="25">
        <f t="shared" si="243"/>
        <v>3.1100000000000001E-11</v>
      </c>
      <c r="P2841" s="25">
        <f t="shared" si="244"/>
        <v>7.1E-11</v>
      </c>
      <c r="Q2841" s="25">
        <f t="shared" si="245"/>
        <v>1.4499999999999999E-10</v>
      </c>
      <c r="R2841" s="25">
        <f t="shared" si="242"/>
        <v>0</v>
      </c>
      <c r="S2841" s="25">
        <f t="shared" si="242"/>
        <v>0</v>
      </c>
      <c r="T2841" s="25">
        <f t="shared" si="242"/>
        <v>1.784922699386503E-6</v>
      </c>
      <c r="U2841" s="25">
        <f t="shared" si="241"/>
        <v>1.2587550102249489E-7</v>
      </c>
      <c r="V2841" s="25">
        <f t="shared" si="241"/>
        <v>2.8736850715746421E-7</v>
      </c>
      <c r="W2841" s="25">
        <f t="shared" si="241"/>
        <v>5.8687934560327198E-7</v>
      </c>
      <c r="X2841" s="25">
        <f t="shared" si="240"/>
        <v>1.2587550102249489E-7</v>
      </c>
      <c r="Y2841" s="25">
        <f t="shared" si="240"/>
        <v>2.8736850715746421E-7</v>
      </c>
      <c r="Z2841" s="25">
        <f t="shared" si="240"/>
        <v>5.8687934560327198E-7</v>
      </c>
    </row>
    <row r="2842" spans="1:26" s="24" customFormat="1" x14ac:dyDescent="0.25">
      <c r="A2842" s="24" t="s">
        <v>192</v>
      </c>
      <c r="B2842" s="24" t="s">
        <v>193</v>
      </c>
      <c r="C2842" s="24" t="s">
        <v>194</v>
      </c>
      <c r="D2842" s="24" t="s">
        <v>187</v>
      </c>
      <c r="E2842" s="24">
        <v>2018</v>
      </c>
      <c r="F2842" s="24" t="s">
        <v>133</v>
      </c>
      <c r="G2842" s="24" t="s">
        <v>137</v>
      </c>
      <c r="H2842" s="24">
        <v>2500</v>
      </c>
      <c r="I2842" s="25">
        <v>0</v>
      </c>
      <c r="J2842" s="25">
        <v>0</v>
      </c>
      <c r="K2842" s="25">
        <v>1.0300000000000001E-10</v>
      </c>
      <c r="L2842" s="25">
        <v>6.5100000000000003E-12</v>
      </c>
      <c r="M2842" s="25">
        <v>1.5300000000000001E-11</v>
      </c>
      <c r="N2842" s="25">
        <v>3.1699999999999998E-11</v>
      </c>
      <c r="O2842" s="25">
        <f t="shared" si="243"/>
        <v>6.5100000000000003E-12</v>
      </c>
      <c r="P2842" s="25">
        <f t="shared" si="244"/>
        <v>1.5300000000000001E-11</v>
      </c>
      <c r="Q2842" s="25">
        <f t="shared" si="245"/>
        <v>3.1699999999999998E-11</v>
      </c>
      <c r="R2842" s="25">
        <f t="shared" si="242"/>
        <v>0</v>
      </c>
      <c r="S2842" s="25">
        <f t="shared" si="242"/>
        <v>0</v>
      </c>
      <c r="T2842" s="25">
        <f t="shared" si="242"/>
        <v>4.1688670756646222E-7</v>
      </c>
      <c r="U2842" s="25">
        <f t="shared" si="241"/>
        <v>2.6348858895705523E-8</v>
      </c>
      <c r="V2842" s="25">
        <f t="shared" si="241"/>
        <v>6.1925889570552158E-8</v>
      </c>
      <c r="W2842" s="25">
        <f t="shared" si="241"/>
        <v>1.2830396728016361E-7</v>
      </c>
      <c r="X2842" s="25">
        <f t="shared" si="240"/>
        <v>2.6348858895705523E-8</v>
      </c>
      <c r="Y2842" s="25">
        <f t="shared" si="240"/>
        <v>6.1925889570552158E-8</v>
      </c>
      <c r="Z2842" s="25">
        <f t="shared" si="240"/>
        <v>1.2830396728016361E-7</v>
      </c>
    </row>
    <row r="2843" spans="1:26" s="24" customFormat="1" x14ac:dyDescent="0.25">
      <c r="A2843" s="24" t="s">
        <v>192</v>
      </c>
      <c r="B2843" s="24" t="s">
        <v>193</v>
      </c>
      <c r="C2843" s="24" t="s">
        <v>194</v>
      </c>
      <c r="D2843" s="24" t="s">
        <v>187</v>
      </c>
      <c r="E2843" s="24">
        <v>2018</v>
      </c>
      <c r="F2843" s="24" t="s">
        <v>133</v>
      </c>
      <c r="G2843" s="24" t="s">
        <v>137</v>
      </c>
      <c r="H2843" s="24">
        <v>5000</v>
      </c>
      <c r="I2843" s="25">
        <v>0</v>
      </c>
      <c r="J2843" s="25">
        <v>0</v>
      </c>
      <c r="K2843" s="25">
        <v>3.3900000000000001E-11</v>
      </c>
      <c r="L2843" s="25">
        <v>2.0400000000000002E-12</v>
      </c>
      <c r="M2843" s="25">
        <v>4.9400000000000004E-12</v>
      </c>
      <c r="N2843" s="25">
        <v>9.9999999999999994E-12</v>
      </c>
      <c r="O2843" s="25">
        <f t="shared" si="243"/>
        <v>2.0400000000000002E-12</v>
      </c>
      <c r="P2843" s="25">
        <f t="shared" si="244"/>
        <v>4.9400000000000004E-12</v>
      </c>
      <c r="Q2843" s="25">
        <f t="shared" si="245"/>
        <v>9.9999999999999994E-12</v>
      </c>
      <c r="R2843" s="25">
        <f t="shared" si="242"/>
        <v>0</v>
      </c>
      <c r="S2843" s="25">
        <f t="shared" si="242"/>
        <v>0</v>
      </c>
      <c r="T2843" s="25">
        <f t="shared" si="242"/>
        <v>1.3720834355828222E-7</v>
      </c>
      <c r="U2843" s="25">
        <f t="shared" si="241"/>
        <v>8.2567852760736206E-9</v>
      </c>
      <c r="V2843" s="25">
        <f t="shared" si="241"/>
        <v>1.9994372188139064E-8</v>
      </c>
      <c r="W2843" s="25">
        <f t="shared" si="241"/>
        <v>4.047443762781186E-8</v>
      </c>
      <c r="X2843" s="25">
        <f t="shared" si="240"/>
        <v>8.2567852760736206E-9</v>
      </c>
      <c r="Y2843" s="25">
        <f t="shared" si="240"/>
        <v>1.9994372188139064E-8</v>
      </c>
      <c r="Z2843" s="25">
        <f t="shared" si="240"/>
        <v>4.047443762781186E-8</v>
      </c>
    </row>
    <row r="2844" spans="1:26" s="24" customFormat="1" x14ac:dyDescent="0.25">
      <c r="A2844" s="24" t="s">
        <v>192</v>
      </c>
      <c r="B2844" s="24" t="s">
        <v>193</v>
      </c>
      <c r="C2844" s="24" t="s">
        <v>194</v>
      </c>
      <c r="D2844" s="24" t="s">
        <v>187</v>
      </c>
      <c r="E2844" s="24">
        <v>2018</v>
      </c>
      <c r="F2844" s="24" t="s">
        <v>133</v>
      </c>
      <c r="G2844" s="24" t="s">
        <v>137</v>
      </c>
      <c r="H2844" s="24">
        <v>10000</v>
      </c>
      <c r="I2844" s="25">
        <v>0</v>
      </c>
      <c r="J2844" s="25">
        <v>0</v>
      </c>
      <c r="K2844" s="25">
        <v>1.1000000000000001E-11</v>
      </c>
      <c r="L2844" s="25">
        <v>6.4699999999999997E-13</v>
      </c>
      <c r="M2844" s="25">
        <v>1.6400000000000001E-12</v>
      </c>
      <c r="N2844" s="25">
        <v>3.2000000000000001E-12</v>
      </c>
      <c r="O2844" s="25">
        <f t="shared" si="243"/>
        <v>6.4699999999999997E-13</v>
      </c>
      <c r="P2844" s="25">
        <f t="shared" si="244"/>
        <v>1.6400000000000001E-12</v>
      </c>
      <c r="Q2844" s="25">
        <f t="shared" si="245"/>
        <v>3.2000000000000001E-12</v>
      </c>
      <c r="R2844" s="25">
        <f t="shared" si="242"/>
        <v>0</v>
      </c>
      <c r="S2844" s="25">
        <f t="shared" si="242"/>
        <v>0</v>
      </c>
      <c r="T2844" s="25">
        <f t="shared" si="242"/>
        <v>4.4521881390593049E-8</v>
      </c>
      <c r="U2844" s="25">
        <f t="shared" si="241"/>
        <v>2.6186961145194273E-9</v>
      </c>
      <c r="V2844" s="25">
        <f t="shared" si="241"/>
        <v>6.6378077709611459E-9</v>
      </c>
      <c r="W2844" s="25">
        <f t="shared" si="241"/>
        <v>1.2951820040899796E-8</v>
      </c>
      <c r="X2844" s="25">
        <f t="shared" si="240"/>
        <v>2.6186961145194273E-9</v>
      </c>
      <c r="Y2844" s="25">
        <f t="shared" si="240"/>
        <v>6.6378077709611459E-9</v>
      </c>
      <c r="Z2844" s="25">
        <f t="shared" si="240"/>
        <v>1.2951820040899796E-8</v>
      </c>
    </row>
    <row r="2845" spans="1:26" s="24" customFormat="1" x14ac:dyDescent="0.25">
      <c r="A2845" s="24" t="s">
        <v>192</v>
      </c>
      <c r="B2845" s="24" t="s">
        <v>193</v>
      </c>
      <c r="C2845" s="24" t="s">
        <v>194</v>
      </c>
      <c r="D2845" s="24" t="s">
        <v>187</v>
      </c>
      <c r="E2845" s="24">
        <v>2018</v>
      </c>
      <c r="F2845" s="24" t="s">
        <v>133</v>
      </c>
      <c r="G2845" s="24" t="s">
        <v>138</v>
      </c>
      <c r="H2845" s="24">
        <v>10</v>
      </c>
      <c r="I2845" s="25">
        <v>0</v>
      </c>
      <c r="J2845" s="25">
        <v>1.67E-18</v>
      </c>
      <c r="K2845" s="25">
        <v>6.6600000000000001E-14</v>
      </c>
      <c r="L2845" s="25">
        <v>3.6099999999999999E-14</v>
      </c>
      <c r="M2845" s="25">
        <v>4.61E-14</v>
      </c>
      <c r="N2845" s="25">
        <v>5.7699999999999996E-14</v>
      </c>
      <c r="O2845" s="25">
        <f t="shared" si="243"/>
        <v>3.6099999999999999E-14</v>
      </c>
      <c r="P2845" s="25">
        <f t="shared" si="244"/>
        <v>4.61E-14</v>
      </c>
      <c r="Q2845" s="25">
        <f t="shared" si="245"/>
        <v>5.7699999999999996E-14</v>
      </c>
      <c r="R2845" s="25">
        <f t="shared" si="242"/>
        <v>0</v>
      </c>
      <c r="S2845" s="25">
        <f t="shared" si="242"/>
        <v>6.7592310838445813E-15</v>
      </c>
      <c r="T2845" s="25">
        <f t="shared" si="242"/>
        <v>2.6955975460122702E-10</v>
      </c>
      <c r="U2845" s="25">
        <f t="shared" si="241"/>
        <v>1.4611271983640081E-10</v>
      </c>
      <c r="V2845" s="25">
        <f t="shared" si="241"/>
        <v>1.8658715746421271E-10</v>
      </c>
      <c r="W2845" s="25">
        <f t="shared" si="241"/>
        <v>2.3353750511247444E-10</v>
      </c>
      <c r="X2845" s="25">
        <f t="shared" si="240"/>
        <v>1.4611271983640081E-10</v>
      </c>
      <c r="Y2845" s="25">
        <f t="shared" si="240"/>
        <v>1.8658715746421271E-10</v>
      </c>
      <c r="Z2845" s="25">
        <f t="shared" si="240"/>
        <v>2.3353750511247444E-10</v>
      </c>
    </row>
    <row r="2846" spans="1:26" s="24" customFormat="1" x14ac:dyDescent="0.25">
      <c r="A2846" s="24" t="s">
        <v>192</v>
      </c>
      <c r="B2846" s="24" t="s">
        <v>193</v>
      </c>
      <c r="C2846" s="24" t="s">
        <v>194</v>
      </c>
      <c r="D2846" s="24" t="s">
        <v>187</v>
      </c>
      <c r="E2846" s="24">
        <v>2018</v>
      </c>
      <c r="F2846" s="24" t="s">
        <v>133</v>
      </c>
      <c r="G2846" s="24" t="s">
        <v>138</v>
      </c>
      <c r="H2846" s="24">
        <v>30</v>
      </c>
      <c r="I2846" s="25">
        <v>0</v>
      </c>
      <c r="J2846" s="25">
        <v>2.5600000000000002E-13</v>
      </c>
      <c r="K2846" s="25">
        <v>4.1700000000000002E-11</v>
      </c>
      <c r="L2846" s="25">
        <v>4.8200000000000001E-12</v>
      </c>
      <c r="M2846" s="25">
        <v>7.25E-12</v>
      </c>
      <c r="N2846" s="25">
        <v>1.1500000000000001E-11</v>
      </c>
      <c r="O2846" s="25">
        <f t="shared" si="243"/>
        <v>4.8200000000000001E-12</v>
      </c>
      <c r="P2846" s="25">
        <f t="shared" si="244"/>
        <v>7.25E-12</v>
      </c>
      <c r="Q2846" s="25">
        <f t="shared" si="245"/>
        <v>1.1500000000000001E-11</v>
      </c>
      <c r="R2846" s="25">
        <f t="shared" si="242"/>
        <v>0</v>
      </c>
      <c r="S2846" s="25">
        <f t="shared" si="242"/>
        <v>1.0361456032719839E-9</v>
      </c>
      <c r="T2846" s="25">
        <f t="shared" si="242"/>
        <v>1.6877840490797547E-7</v>
      </c>
      <c r="U2846" s="25">
        <f t="shared" si="241"/>
        <v>1.9508678936605318E-8</v>
      </c>
      <c r="V2846" s="25">
        <f t="shared" si="241"/>
        <v>2.9343967280163599E-8</v>
      </c>
      <c r="W2846" s="25">
        <f t="shared" si="241"/>
        <v>4.6545603271983644E-8</v>
      </c>
      <c r="X2846" s="25">
        <f t="shared" si="240"/>
        <v>1.9508678936605318E-8</v>
      </c>
      <c r="Y2846" s="25">
        <f t="shared" si="240"/>
        <v>2.9343967280163599E-8</v>
      </c>
      <c r="Z2846" s="25">
        <f t="shared" si="240"/>
        <v>4.6545603271983644E-8</v>
      </c>
    </row>
    <row r="2847" spans="1:26" s="24" customFormat="1" x14ac:dyDescent="0.25">
      <c r="A2847" s="24" t="s">
        <v>192</v>
      </c>
      <c r="B2847" s="24" t="s">
        <v>193</v>
      </c>
      <c r="C2847" s="24" t="s">
        <v>194</v>
      </c>
      <c r="D2847" s="24" t="s">
        <v>187</v>
      </c>
      <c r="E2847" s="24">
        <v>2018</v>
      </c>
      <c r="F2847" s="24" t="s">
        <v>133</v>
      </c>
      <c r="G2847" s="24" t="s">
        <v>138</v>
      </c>
      <c r="H2847" s="24" t="s">
        <v>135</v>
      </c>
      <c r="I2847" s="25">
        <v>0</v>
      </c>
      <c r="J2847" s="25">
        <v>2.0600000000000001E-12</v>
      </c>
      <c r="K2847" s="25">
        <v>2.54E-10</v>
      </c>
      <c r="L2847" s="25">
        <v>1.1400000000000001E-11</v>
      </c>
      <c r="M2847" s="25">
        <v>3.67E-11</v>
      </c>
      <c r="N2847" s="25">
        <v>1.41E-10</v>
      </c>
      <c r="O2847" s="25">
        <f t="shared" si="243"/>
        <v>1.1400000000000001E-11</v>
      </c>
      <c r="P2847" s="25">
        <f t="shared" si="244"/>
        <v>3.67E-11</v>
      </c>
      <c r="Q2847" s="25">
        <f t="shared" si="245"/>
        <v>1.41E-10</v>
      </c>
      <c r="R2847" s="25">
        <f t="shared" si="242"/>
        <v>0</v>
      </c>
      <c r="S2847" s="25">
        <f t="shared" si="242"/>
        <v>8.3377341513292433E-9</v>
      </c>
      <c r="T2847" s="25">
        <f t="shared" si="242"/>
        <v>1.0280507157464213E-6</v>
      </c>
      <c r="U2847" s="25">
        <f t="shared" si="241"/>
        <v>4.6140858895705522E-8</v>
      </c>
      <c r="V2847" s="25">
        <f t="shared" si="241"/>
        <v>1.4854118609406954E-7</v>
      </c>
      <c r="W2847" s="25">
        <f t="shared" si="241"/>
        <v>5.7068957055214728E-7</v>
      </c>
      <c r="X2847" s="25">
        <f t="shared" si="240"/>
        <v>4.6140858895705522E-8</v>
      </c>
      <c r="Y2847" s="25">
        <f t="shared" si="240"/>
        <v>1.4854118609406954E-7</v>
      </c>
      <c r="Z2847" s="25">
        <f t="shared" si="240"/>
        <v>5.7068957055214728E-7</v>
      </c>
    </row>
    <row r="2848" spans="1:26" s="24" customFormat="1" x14ac:dyDescent="0.25">
      <c r="A2848" s="24" t="s">
        <v>192</v>
      </c>
      <c r="B2848" s="24" t="s">
        <v>193</v>
      </c>
      <c r="C2848" s="24" t="s">
        <v>194</v>
      </c>
      <c r="D2848" s="24" t="s">
        <v>187</v>
      </c>
      <c r="E2848" s="24">
        <v>2018</v>
      </c>
      <c r="F2848" s="24" t="s">
        <v>133</v>
      </c>
      <c r="G2848" s="24" t="s">
        <v>138</v>
      </c>
      <c r="H2848" s="24">
        <v>60</v>
      </c>
      <c r="I2848" s="25">
        <v>0</v>
      </c>
      <c r="J2848" s="25">
        <v>7.5500000000000007E-12</v>
      </c>
      <c r="K2848" s="25">
        <v>4.9199999999999996E-10</v>
      </c>
      <c r="L2848" s="25">
        <v>4.7099999999999998E-11</v>
      </c>
      <c r="M2848" s="25">
        <v>7.1499999999999999E-11</v>
      </c>
      <c r="N2848" s="25">
        <v>2.02E-10</v>
      </c>
      <c r="O2848" s="25">
        <f t="shared" si="243"/>
        <v>4.7099999999999998E-11</v>
      </c>
      <c r="P2848" s="25">
        <f t="shared" si="244"/>
        <v>7.1499999999999999E-11</v>
      </c>
      <c r="Q2848" s="25">
        <f t="shared" si="245"/>
        <v>2.02E-10</v>
      </c>
      <c r="R2848" s="25">
        <f t="shared" si="242"/>
        <v>0</v>
      </c>
      <c r="S2848" s="25">
        <f t="shared" si="242"/>
        <v>3.0558200408997957E-8</v>
      </c>
      <c r="T2848" s="25">
        <f t="shared" si="242"/>
        <v>1.9913423312883434E-6</v>
      </c>
      <c r="U2848" s="25">
        <f t="shared" si="241"/>
        <v>1.9063460122699384E-7</v>
      </c>
      <c r="V2848" s="25">
        <f t="shared" si="241"/>
        <v>2.8939222903885479E-7</v>
      </c>
      <c r="W2848" s="25">
        <f t="shared" si="241"/>
        <v>8.1758364008179963E-7</v>
      </c>
      <c r="X2848" s="25">
        <f t="shared" si="240"/>
        <v>1.9063460122699384E-7</v>
      </c>
      <c r="Y2848" s="25">
        <f t="shared" si="240"/>
        <v>2.8939222903885479E-7</v>
      </c>
      <c r="Z2848" s="25">
        <f t="shared" si="240"/>
        <v>8.1758364008179963E-7</v>
      </c>
    </row>
    <row r="2849" spans="1:26" s="24" customFormat="1" x14ac:dyDescent="0.25">
      <c r="A2849" s="24" t="s">
        <v>192</v>
      </c>
      <c r="B2849" s="24" t="s">
        <v>193</v>
      </c>
      <c r="C2849" s="24" t="s">
        <v>194</v>
      </c>
      <c r="D2849" s="24" t="s">
        <v>187</v>
      </c>
      <c r="E2849" s="24">
        <v>2018</v>
      </c>
      <c r="F2849" s="24" t="s">
        <v>133</v>
      </c>
      <c r="G2849" s="24" t="s">
        <v>138</v>
      </c>
      <c r="H2849" s="24">
        <v>100</v>
      </c>
      <c r="I2849" s="25">
        <v>0</v>
      </c>
      <c r="J2849" s="25">
        <v>1.9399999999999999E-11</v>
      </c>
      <c r="K2849" s="25">
        <v>1.09E-9</v>
      </c>
      <c r="L2849" s="25">
        <v>9.8999999999999994E-11</v>
      </c>
      <c r="M2849" s="25">
        <v>1.57E-10</v>
      </c>
      <c r="N2849" s="25">
        <v>4.0699999999999999E-10</v>
      </c>
      <c r="O2849" s="25">
        <f t="shared" si="243"/>
        <v>9.8999999999999994E-11</v>
      </c>
      <c r="P2849" s="25">
        <f t="shared" si="244"/>
        <v>1.57E-10</v>
      </c>
      <c r="Q2849" s="25">
        <f t="shared" si="245"/>
        <v>4.0699999999999999E-10</v>
      </c>
      <c r="R2849" s="25">
        <f t="shared" si="242"/>
        <v>0</v>
      </c>
      <c r="S2849" s="25">
        <f t="shared" si="242"/>
        <v>7.8520408997955017E-8</v>
      </c>
      <c r="T2849" s="25">
        <f t="shared" si="242"/>
        <v>4.4117137014314931E-6</v>
      </c>
      <c r="U2849" s="25">
        <f t="shared" si="241"/>
        <v>4.0069693251533741E-7</v>
      </c>
      <c r="V2849" s="25">
        <f t="shared" si="241"/>
        <v>6.3544867075664631E-7</v>
      </c>
      <c r="W2849" s="25">
        <f t="shared" si="241"/>
        <v>1.6473096114519428E-6</v>
      </c>
      <c r="X2849" s="25">
        <f t="shared" si="240"/>
        <v>4.0069693251533741E-7</v>
      </c>
      <c r="Y2849" s="25">
        <f t="shared" si="240"/>
        <v>6.3544867075664631E-7</v>
      </c>
      <c r="Z2849" s="25">
        <f t="shared" si="240"/>
        <v>1.6473096114519428E-6</v>
      </c>
    </row>
    <row r="2850" spans="1:26" s="24" customFormat="1" x14ac:dyDescent="0.25">
      <c r="A2850" s="24" t="s">
        <v>192</v>
      </c>
      <c r="B2850" s="24" t="s">
        <v>193</v>
      </c>
      <c r="C2850" s="24" t="s">
        <v>194</v>
      </c>
      <c r="D2850" s="24" t="s">
        <v>187</v>
      </c>
      <c r="E2850" s="24">
        <v>2018</v>
      </c>
      <c r="F2850" s="24" t="s">
        <v>133</v>
      </c>
      <c r="G2850" s="24" t="s">
        <v>138</v>
      </c>
      <c r="H2850" s="24" t="s">
        <v>136</v>
      </c>
      <c r="I2850" s="25">
        <v>0</v>
      </c>
      <c r="J2850" s="25">
        <v>3.8299999999999996E-12</v>
      </c>
      <c r="K2850" s="25">
        <v>3.43E-10</v>
      </c>
      <c r="L2850" s="25">
        <v>2.33E-11</v>
      </c>
      <c r="M2850" s="25">
        <v>4.6500000000000001E-11</v>
      </c>
      <c r="N2850" s="25">
        <v>1.57E-10</v>
      </c>
      <c r="O2850" s="25">
        <f t="shared" si="243"/>
        <v>2.33E-11</v>
      </c>
      <c r="P2850" s="25">
        <f t="shared" si="244"/>
        <v>4.6500000000000001E-11</v>
      </c>
      <c r="Q2850" s="25">
        <f t="shared" si="245"/>
        <v>1.57E-10</v>
      </c>
      <c r="R2850" s="25">
        <f t="shared" si="242"/>
        <v>0</v>
      </c>
      <c r="S2850" s="25">
        <f t="shared" si="242"/>
        <v>1.5501709611451941E-8</v>
      </c>
      <c r="T2850" s="25">
        <f t="shared" si="242"/>
        <v>1.3882732106339469E-6</v>
      </c>
      <c r="U2850" s="25">
        <f t="shared" si="241"/>
        <v>9.4305439672801632E-8</v>
      </c>
      <c r="V2850" s="25">
        <f t="shared" si="241"/>
        <v>1.8820613496932518E-7</v>
      </c>
      <c r="W2850" s="25">
        <f t="shared" si="241"/>
        <v>6.3544867075664631E-7</v>
      </c>
      <c r="X2850" s="25">
        <f t="shared" si="241"/>
        <v>9.4305439672801632E-8</v>
      </c>
      <c r="Y2850" s="25">
        <f t="shared" si="241"/>
        <v>1.8820613496932518E-7</v>
      </c>
      <c r="Z2850" s="25">
        <f t="shared" si="241"/>
        <v>6.3544867075664631E-7</v>
      </c>
    </row>
    <row r="2851" spans="1:26" s="24" customFormat="1" x14ac:dyDescent="0.25">
      <c r="A2851" s="24" t="s">
        <v>192</v>
      </c>
      <c r="B2851" s="24" t="s">
        <v>193</v>
      </c>
      <c r="C2851" s="24" t="s">
        <v>194</v>
      </c>
      <c r="D2851" s="24" t="s">
        <v>187</v>
      </c>
      <c r="E2851" s="24">
        <v>2018</v>
      </c>
      <c r="F2851" s="24" t="s">
        <v>133</v>
      </c>
      <c r="G2851" s="24" t="s">
        <v>138</v>
      </c>
      <c r="H2851" s="24">
        <v>1000</v>
      </c>
      <c r="I2851" s="25">
        <v>0</v>
      </c>
      <c r="J2851" s="25">
        <v>2.28E-12</v>
      </c>
      <c r="K2851" s="25">
        <v>2.09E-10</v>
      </c>
      <c r="L2851" s="25">
        <v>1.8900000000000001E-11</v>
      </c>
      <c r="M2851" s="25">
        <v>2.7E-11</v>
      </c>
      <c r="N2851" s="25">
        <v>6.2200000000000002E-11</v>
      </c>
      <c r="O2851" s="25">
        <f t="shared" si="243"/>
        <v>1.8900000000000001E-11</v>
      </c>
      <c r="P2851" s="25">
        <f t="shared" si="244"/>
        <v>2.7E-11</v>
      </c>
      <c r="Q2851" s="25">
        <f t="shared" si="245"/>
        <v>6.2200000000000002E-11</v>
      </c>
      <c r="R2851" s="25">
        <f t="shared" si="242"/>
        <v>0</v>
      </c>
      <c r="S2851" s="25">
        <f t="shared" si="242"/>
        <v>9.2281717791411041E-9</v>
      </c>
      <c r="T2851" s="25">
        <f t="shared" si="242"/>
        <v>8.4591574642126789E-7</v>
      </c>
      <c r="U2851" s="25">
        <f t="shared" si="241"/>
        <v>7.6496687116564415E-8</v>
      </c>
      <c r="V2851" s="25">
        <f t="shared" si="241"/>
        <v>1.0928098159509202E-7</v>
      </c>
      <c r="W2851" s="25">
        <f t="shared" si="241"/>
        <v>2.5175100204498978E-7</v>
      </c>
      <c r="X2851" s="25">
        <f t="shared" si="241"/>
        <v>7.6496687116564415E-8</v>
      </c>
      <c r="Y2851" s="25">
        <f t="shared" si="241"/>
        <v>1.0928098159509202E-7</v>
      </c>
      <c r="Z2851" s="25">
        <f t="shared" si="241"/>
        <v>2.5175100204498978E-7</v>
      </c>
    </row>
    <row r="2852" spans="1:26" s="24" customFormat="1" x14ac:dyDescent="0.25">
      <c r="A2852" s="24" t="s">
        <v>192</v>
      </c>
      <c r="B2852" s="24" t="s">
        <v>193</v>
      </c>
      <c r="C2852" s="24" t="s">
        <v>194</v>
      </c>
      <c r="D2852" s="24" t="s">
        <v>187</v>
      </c>
      <c r="E2852" s="24">
        <v>2018</v>
      </c>
      <c r="F2852" s="24" t="s">
        <v>133</v>
      </c>
      <c r="G2852" s="24" t="s">
        <v>138</v>
      </c>
      <c r="H2852" s="24">
        <v>2500</v>
      </c>
      <c r="I2852" s="25">
        <v>0</v>
      </c>
      <c r="J2852" s="25">
        <v>8.3399999999999998E-13</v>
      </c>
      <c r="K2852" s="25">
        <v>8.6300000000000002E-11</v>
      </c>
      <c r="L2852" s="25">
        <v>7.6799999999999996E-12</v>
      </c>
      <c r="M2852" s="25">
        <v>1.1800000000000001E-11</v>
      </c>
      <c r="N2852" s="25">
        <v>2.39E-11</v>
      </c>
      <c r="O2852" s="25">
        <f t="shared" si="243"/>
        <v>7.6799999999999996E-12</v>
      </c>
      <c r="P2852" s="25">
        <f t="shared" si="244"/>
        <v>1.1800000000000001E-11</v>
      </c>
      <c r="Q2852" s="25">
        <f t="shared" si="245"/>
        <v>2.39E-11</v>
      </c>
      <c r="R2852" s="25">
        <f t="shared" si="242"/>
        <v>0</v>
      </c>
      <c r="S2852" s="25">
        <f t="shared" si="242"/>
        <v>3.375568098159509E-9</v>
      </c>
      <c r="T2852" s="25">
        <f t="shared" si="242"/>
        <v>3.4929439672801633E-7</v>
      </c>
      <c r="U2852" s="25">
        <f t="shared" si="241"/>
        <v>3.1084368098159512E-8</v>
      </c>
      <c r="V2852" s="25">
        <f t="shared" si="241"/>
        <v>4.7759836400817995E-8</v>
      </c>
      <c r="W2852" s="25">
        <f t="shared" si="241"/>
        <v>9.6733905930470349E-8</v>
      </c>
      <c r="X2852" s="25">
        <f t="shared" si="241"/>
        <v>3.1084368098159512E-8</v>
      </c>
      <c r="Y2852" s="25">
        <f t="shared" si="241"/>
        <v>4.7759836400817995E-8</v>
      </c>
      <c r="Z2852" s="25">
        <f t="shared" si="241"/>
        <v>9.6733905930470349E-8</v>
      </c>
    </row>
    <row r="2853" spans="1:26" s="24" customFormat="1" x14ac:dyDescent="0.25">
      <c r="A2853" s="24" t="s">
        <v>192</v>
      </c>
      <c r="B2853" s="24" t="s">
        <v>193</v>
      </c>
      <c r="C2853" s="24" t="s">
        <v>194</v>
      </c>
      <c r="D2853" s="24" t="s">
        <v>187</v>
      </c>
      <c r="E2853" s="24">
        <v>2018</v>
      </c>
      <c r="F2853" s="24" t="s">
        <v>133</v>
      </c>
      <c r="G2853" s="24" t="s">
        <v>138</v>
      </c>
      <c r="H2853" s="24">
        <v>5000</v>
      </c>
      <c r="I2853" s="25">
        <v>0</v>
      </c>
      <c r="J2853" s="25">
        <v>4.6400000000000004E-13</v>
      </c>
      <c r="K2853" s="25">
        <v>4.3300000000000002E-11</v>
      </c>
      <c r="L2853" s="25">
        <v>3.4300000000000001E-12</v>
      </c>
      <c r="M2853" s="25">
        <v>6.1000000000000003E-12</v>
      </c>
      <c r="N2853" s="25">
        <v>1.1600000000000001E-11</v>
      </c>
      <c r="O2853" s="25">
        <f t="shared" si="243"/>
        <v>3.4300000000000001E-12</v>
      </c>
      <c r="P2853" s="25">
        <f t="shared" si="244"/>
        <v>6.1000000000000003E-12</v>
      </c>
      <c r="Q2853" s="25">
        <f t="shared" si="245"/>
        <v>1.1600000000000001E-11</v>
      </c>
      <c r="R2853" s="25">
        <f t="shared" si="242"/>
        <v>0</v>
      </c>
      <c r="S2853" s="25">
        <f t="shared" si="242"/>
        <v>1.8780139059304704E-9</v>
      </c>
      <c r="T2853" s="25">
        <f t="shared" si="242"/>
        <v>1.7525431492842539E-7</v>
      </c>
      <c r="U2853" s="25">
        <f t="shared" si="241"/>
        <v>1.3882732106339469E-8</v>
      </c>
      <c r="V2853" s="25">
        <f t="shared" si="241"/>
        <v>2.4689406952965234E-8</v>
      </c>
      <c r="W2853" s="25">
        <f t="shared" si="241"/>
        <v>4.6950347648261759E-8</v>
      </c>
      <c r="X2853" s="25">
        <f t="shared" si="241"/>
        <v>1.3882732106339469E-8</v>
      </c>
      <c r="Y2853" s="25">
        <f t="shared" si="241"/>
        <v>2.4689406952965234E-8</v>
      </c>
      <c r="Z2853" s="25">
        <f t="shared" si="241"/>
        <v>4.6950347648261759E-8</v>
      </c>
    </row>
    <row r="2854" spans="1:26" s="24" customFormat="1" x14ac:dyDescent="0.25">
      <c r="A2854" s="24" t="s">
        <v>192</v>
      </c>
      <c r="B2854" s="24" t="s">
        <v>193</v>
      </c>
      <c r="C2854" s="24" t="s">
        <v>194</v>
      </c>
      <c r="D2854" s="24" t="s">
        <v>187</v>
      </c>
      <c r="E2854" s="24">
        <v>2018</v>
      </c>
      <c r="F2854" s="24" t="s">
        <v>133</v>
      </c>
      <c r="G2854" s="24" t="s">
        <v>138</v>
      </c>
      <c r="H2854" s="24">
        <v>10000</v>
      </c>
      <c r="I2854" s="25">
        <v>0</v>
      </c>
      <c r="J2854" s="25">
        <v>2.6E-13</v>
      </c>
      <c r="K2854" s="25">
        <v>1.8300000000000001E-11</v>
      </c>
      <c r="L2854" s="25">
        <v>1.42E-12</v>
      </c>
      <c r="M2854" s="25">
        <v>2.9000000000000002E-12</v>
      </c>
      <c r="N2854" s="25">
        <v>5.4099999999999998E-12</v>
      </c>
      <c r="O2854" s="25">
        <f t="shared" si="243"/>
        <v>1.42E-12</v>
      </c>
      <c r="P2854" s="25">
        <f t="shared" si="244"/>
        <v>2.9000000000000002E-12</v>
      </c>
      <c r="Q2854" s="25">
        <f t="shared" si="245"/>
        <v>5.4099999999999998E-12</v>
      </c>
      <c r="R2854" s="25">
        <f t="shared" si="242"/>
        <v>0</v>
      </c>
      <c r="S2854" s="25">
        <f t="shared" si="242"/>
        <v>1.0523353783231084E-9</v>
      </c>
      <c r="T2854" s="25">
        <f t="shared" si="242"/>
        <v>7.4068220858895712E-8</v>
      </c>
      <c r="U2854" s="25">
        <f t="shared" si="241"/>
        <v>5.747370143149285E-9</v>
      </c>
      <c r="V2854" s="25">
        <f t="shared" si="241"/>
        <v>1.173758691206544E-8</v>
      </c>
      <c r="W2854" s="25">
        <f t="shared" si="241"/>
        <v>2.1896670756646215E-8</v>
      </c>
      <c r="X2854" s="25">
        <f t="shared" si="241"/>
        <v>5.747370143149285E-9</v>
      </c>
      <c r="Y2854" s="25">
        <f t="shared" si="241"/>
        <v>1.173758691206544E-8</v>
      </c>
      <c r="Z2854" s="25">
        <f t="shared" si="241"/>
        <v>2.1896670756646215E-8</v>
      </c>
    </row>
    <row r="2855" spans="1:26" s="24" customFormat="1" x14ac:dyDescent="0.25">
      <c r="A2855" s="24" t="s">
        <v>192</v>
      </c>
      <c r="B2855" s="24" t="s">
        <v>193</v>
      </c>
      <c r="C2855" s="24" t="s">
        <v>194</v>
      </c>
      <c r="D2855" s="24" t="s">
        <v>187</v>
      </c>
      <c r="E2855" s="24">
        <v>2019</v>
      </c>
      <c r="F2855" s="24" t="s">
        <v>139</v>
      </c>
      <c r="G2855" s="24" t="s">
        <v>134</v>
      </c>
      <c r="H2855" s="24">
        <v>10</v>
      </c>
      <c r="I2855" s="25">
        <v>0</v>
      </c>
      <c r="J2855" s="25">
        <v>8.1999999999999996E-10</v>
      </c>
      <c r="K2855" s="25">
        <v>2.3699999999999999E-7</v>
      </c>
      <c r="L2855" s="25">
        <v>2.37E-8</v>
      </c>
      <c r="M2855" s="25">
        <v>4.6100000000000003E-8</v>
      </c>
      <c r="N2855" s="25">
        <v>8.0299999999999998E-8</v>
      </c>
      <c r="O2855" s="25">
        <f t="shared" si="243"/>
        <v>2.37E-8</v>
      </c>
      <c r="P2855" s="25">
        <f t="shared" si="244"/>
        <v>4.6100000000000003E-8</v>
      </c>
      <c r="Q2855" s="25">
        <f t="shared" si="245"/>
        <v>8.0299999999999998E-8</v>
      </c>
      <c r="R2855" s="25">
        <f t="shared" si="242"/>
        <v>0</v>
      </c>
      <c r="S2855" s="25">
        <f t="shared" si="242"/>
        <v>3.3189038854805727E-6</v>
      </c>
      <c r="T2855" s="25">
        <f t="shared" si="242"/>
        <v>9.5924417177914109E-4</v>
      </c>
      <c r="U2855" s="25">
        <f t="shared" si="241"/>
        <v>9.592441717791412E-5</v>
      </c>
      <c r="V2855" s="25">
        <f t="shared" si="241"/>
        <v>1.865871574642127E-4</v>
      </c>
      <c r="W2855" s="25">
        <f t="shared" si="241"/>
        <v>3.2500973415132927E-4</v>
      </c>
      <c r="X2855" s="25">
        <f t="shared" si="241"/>
        <v>9.592441717791412E-5</v>
      </c>
      <c r="Y2855" s="25">
        <f t="shared" si="241"/>
        <v>1.865871574642127E-4</v>
      </c>
      <c r="Z2855" s="25">
        <f t="shared" si="241"/>
        <v>3.2500973415132927E-4</v>
      </c>
    </row>
    <row r="2856" spans="1:26" s="24" customFormat="1" x14ac:dyDescent="0.25">
      <c r="A2856" s="24" t="s">
        <v>192</v>
      </c>
      <c r="B2856" s="24" t="s">
        <v>193</v>
      </c>
      <c r="C2856" s="24" t="s">
        <v>194</v>
      </c>
      <c r="D2856" s="24" t="s">
        <v>187</v>
      </c>
      <c r="E2856" s="24">
        <v>2019</v>
      </c>
      <c r="F2856" s="24" t="s">
        <v>139</v>
      </c>
      <c r="G2856" s="24" t="s">
        <v>134</v>
      </c>
      <c r="H2856" s="24">
        <v>30</v>
      </c>
      <c r="I2856" s="25">
        <v>0</v>
      </c>
      <c r="J2856" s="25">
        <v>4.4899999999999996E-12</v>
      </c>
      <c r="K2856" s="25">
        <v>9.02E-8</v>
      </c>
      <c r="L2856" s="25">
        <v>8.9899999999999998E-9</v>
      </c>
      <c r="M2856" s="25">
        <v>1.59E-8</v>
      </c>
      <c r="N2856" s="25">
        <v>3.1900000000000001E-8</v>
      </c>
      <c r="O2856" s="25">
        <f t="shared" si="243"/>
        <v>8.9899999999999998E-9</v>
      </c>
      <c r="P2856" s="25">
        <f t="shared" si="244"/>
        <v>1.59E-8</v>
      </c>
      <c r="Q2856" s="25">
        <f t="shared" si="245"/>
        <v>3.1900000000000001E-8</v>
      </c>
      <c r="R2856" s="25">
        <f t="shared" si="242"/>
        <v>0</v>
      </c>
      <c r="S2856" s="25">
        <f t="shared" si="242"/>
        <v>1.8173022494887526E-8</v>
      </c>
      <c r="T2856" s="25">
        <f t="shared" si="242"/>
        <v>3.6507942740286297E-4</v>
      </c>
      <c r="U2856" s="25">
        <f t="shared" si="241"/>
        <v>3.6386519427402864E-5</v>
      </c>
      <c r="V2856" s="25">
        <f t="shared" si="241"/>
        <v>6.4354355828220866E-5</v>
      </c>
      <c r="W2856" s="25">
        <f t="shared" si="241"/>
        <v>1.2911345603271984E-4</v>
      </c>
      <c r="X2856" s="25">
        <f t="shared" si="241"/>
        <v>3.6386519427402864E-5</v>
      </c>
      <c r="Y2856" s="25">
        <f t="shared" si="241"/>
        <v>6.4354355828220866E-5</v>
      </c>
      <c r="Z2856" s="25">
        <f t="shared" si="241"/>
        <v>1.2911345603271984E-4</v>
      </c>
    </row>
    <row r="2857" spans="1:26" s="24" customFormat="1" x14ac:dyDescent="0.25">
      <c r="A2857" s="24" t="s">
        <v>192</v>
      </c>
      <c r="B2857" s="24" t="s">
        <v>193</v>
      </c>
      <c r="C2857" s="24" t="s">
        <v>194</v>
      </c>
      <c r="D2857" s="24" t="s">
        <v>187</v>
      </c>
      <c r="E2857" s="24">
        <v>2019</v>
      </c>
      <c r="F2857" s="24" t="s">
        <v>139</v>
      </c>
      <c r="G2857" s="24" t="s">
        <v>134</v>
      </c>
      <c r="H2857" s="24" t="s">
        <v>135</v>
      </c>
      <c r="I2857" s="25">
        <v>0</v>
      </c>
      <c r="J2857" s="25">
        <v>1.5500000000000001E-11</v>
      </c>
      <c r="K2857" s="25">
        <v>5.4499999999999998E-8</v>
      </c>
      <c r="L2857" s="25">
        <v>4.66E-9</v>
      </c>
      <c r="M2857" s="25">
        <v>9.39E-9</v>
      </c>
      <c r="N2857" s="25">
        <v>2.22E-8</v>
      </c>
      <c r="O2857" s="25">
        <f t="shared" si="243"/>
        <v>4.66E-9</v>
      </c>
      <c r="P2857" s="25">
        <f t="shared" si="244"/>
        <v>9.39E-9</v>
      </c>
      <c r="Q2857" s="25">
        <f t="shared" si="245"/>
        <v>2.22E-8</v>
      </c>
      <c r="R2857" s="25">
        <f t="shared" si="242"/>
        <v>0</v>
      </c>
      <c r="S2857" s="25">
        <f t="shared" si="242"/>
        <v>6.2735378323108388E-8</v>
      </c>
      <c r="T2857" s="25">
        <f t="shared" si="242"/>
        <v>2.2058568507157464E-4</v>
      </c>
      <c r="U2857" s="25">
        <f t="shared" si="241"/>
        <v>1.8861087934560327E-5</v>
      </c>
      <c r="V2857" s="25">
        <f t="shared" si="241"/>
        <v>3.8005496932515339E-5</v>
      </c>
      <c r="W2857" s="25">
        <f t="shared" si="241"/>
        <v>8.9853251533742343E-5</v>
      </c>
      <c r="X2857" s="25">
        <f t="shared" si="241"/>
        <v>1.8861087934560327E-5</v>
      </c>
      <c r="Y2857" s="25">
        <f t="shared" si="241"/>
        <v>3.8005496932515339E-5</v>
      </c>
      <c r="Z2857" s="25">
        <f t="shared" si="241"/>
        <v>8.9853251533742343E-5</v>
      </c>
    </row>
    <row r="2858" spans="1:26" s="24" customFormat="1" x14ac:dyDescent="0.25">
      <c r="A2858" s="24" t="s">
        <v>192</v>
      </c>
      <c r="B2858" s="24" t="s">
        <v>193</v>
      </c>
      <c r="C2858" s="24" t="s">
        <v>194</v>
      </c>
      <c r="D2858" s="24" t="s">
        <v>187</v>
      </c>
      <c r="E2858" s="24">
        <v>2019</v>
      </c>
      <c r="F2858" s="24" t="s">
        <v>139</v>
      </c>
      <c r="G2858" s="24" t="s">
        <v>134</v>
      </c>
      <c r="H2858" s="24">
        <v>60</v>
      </c>
      <c r="I2858" s="25">
        <v>0</v>
      </c>
      <c r="J2858" s="25">
        <v>2.4000000000000001E-11</v>
      </c>
      <c r="K2858" s="25">
        <v>3.62E-8</v>
      </c>
      <c r="L2858" s="25">
        <v>3.6E-9</v>
      </c>
      <c r="M2858" s="25">
        <v>6.1E-9</v>
      </c>
      <c r="N2858" s="25">
        <v>1.33E-8</v>
      </c>
      <c r="O2858" s="25">
        <f t="shared" si="243"/>
        <v>3.6E-9</v>
      </c>
      <c r="P2858" s="25">
        <f t="shared" si="244"/>
        <v>6.1E-9</v>
      </c>
      <c r="Q2858" s="25">
        <f t="shared" si="245"/>
        <v>1.33E-8</v>
      </c>
      <c r="R2858" s="25">
        <f t="shared" si="242"/>
        <v>0</v>
      </c>
      <c r="S2858" s="25">
        <f t="shared" si="242"/>
        <v>9.7138650306748464E-8</v>
      </c>
      <c r="T2858" s="25">
        <f t="shared" si="242"/>
        <v>1.4651746421267894E-4</v>
      </c>
      <c r="U2858" s="25">
        <f t="shared" si="241"/>
        <v>1.4570797546012271E-5</v>
      </c>
      <c r="V2858" s="25">
        <f t="shared" si="241"/>
        <v>2.4689406952965237E-5</v>
      </c>
      <c r="W2858" s="25">
        <f t="shared" si="241"/>
        <v>5.3831002044989774E-5</v>
      </c>
      <c r="X2858" s="25">
        <f t="shared" si="241"/>
        <v>1.4570797546012271E-5</v>
      </c>
      <c r="Y2858" s="25">
        <f t="shared" si="241"/>
        <v>2.4689406952965237E-5</v>
      </c>
      <c r="Z2858" s="25">
        <f t="shared" si="241"/>
        <v>5.3831002044989774E-5</v>
      </c>
    </row>
    <row r="2859" spans="1:26" s="24" customFormat="1" x14ac:dyDescent="0.25">
      <c r="A2859" s="24" t="s">
        <v>192</v>
      </c>
      <c r="B2859" s="24" t="s">
        <v>193</v>
      </c>
      <c r="C2859" s="24" t="s">
        <v>194</v>
      </c>
      <c r="D2859" s="24" t="s">
        <v>187</v>
      </c>
      <c r="E2859" s="24">
        <v>2019</v>
      </c>
      <c r="F2859" s="24" t="s">
        <v>139</v>
      </c>
      <c r="G2859" s="24" t="s">
        <v>134</v>
      </c>
      <c r="H2859" s="24">
        <v>100</v>
      </c>
      <c r="I2859" s="25">
        <v>0</v>
      </c>
      <c r="J2859" s="25">
        <v>3.9300000000000003E-11</v>
      </c>
      <c r="K2859" s="25">
        <v>1.74E-8</v>
      </c>
      <c r="L2859" s="25">
        <v>1.7100000000000001E-9</v>
      </c>
      <c r="M2859" s="25">
        <v>2.8699999999999998E-9</v>
      </c>
      <c r="N2859" s="25">
        <v>6.48E-9</v>
      </c>
      <c r="O2859" s="25">
        <f t="shared" si="243"/>
        <v>1.7100000000000001E-9</v>
      </c>
      <c r="P2859" s="25">
        <f t="shared" si="244"/>
        <v>2.8699999999999998E-9</v>
      </c>
      <c r="Q2859" s="25">
        <f t="shared" si="245"/>
        <v>6.48E-9</v>
      </c>
      <c r="R2859" s="25">
        <f t="shared" si="242"/>
        <v>0</v>
      </c>
      <c r="S2859" s="25">
        <f t="shared" si="242"/>
        <v>1.5906453987730063E-7</v>
      </c>
      <c r="T2859" s="25">
        <f t="shared" si="242"/>
        <v>7.0425521472392642E-5</v>
      </c>
      <c r="U2859" s="25">
        <f t="shared" si="241"/>
        <v>6.9211288343558291E-6</v>
      </c>
      <c r="V2859" s="25">
        <f t="shared" si="241"/>
        <v>1.1616163599182004E-5</v>
      </c>
      <c r="W2859" s="25">
        <f t="shared" si="241"/>
        <v>2.6227435582822088E-5</v>
      </c>
      <c r="X2859" s="25">
        <f t="shared" si="241"/>
        <v>6.9211288343558291E-6</v>
      </c>
      <c r="Y2859" s="25">
        <f t="shared" si="241"/>
        <v>1.1616163599182004E-5</v>
      </c>
      <c r="Z2859" s="25">
        <f t="shared" si="241"/>
        <v>2.6227435582822088E-5</v>
      </c>
    </row>
    <row r="2860" spans="1:26" s="24" customFormat="1" x14ac:dyDescent="0.25">
      <c r="A2860" s="24" t="s">
        <v>192</v>
      </c>
      <c r="B2860" s="24" t="s">
        <v>193</v>
      </c>
      <c r="C2860" s="24" t="s">
        <v>194</v>
      </c>
      <c r="D2860" s="24" t="s">
        <v>187</v>
      </c>
      <c r="E2860" s="24">
        <v>2019</v>
      </c>
      <c r="F2860" s="24" t="s">
        <v>139</v>
      </c>
      <c r="G2860" s="24" t="s">
        <v>134</v>
      </c>
      <c r="H2860" s="24" t="s">
        <v>136</v>
      </c>
      <c r="I2860" s="25">
        <v>0</v>
      </c>
      <c r="J2860" s="25">
        <v>4.3499999999999998E-12</v>
      </c>
      <c r="K2860" s="25">
        <v>1.33E-9</v>
      </c>
      <c r="L2860" s="25">
        <v>7.1900000000000005E-11</v>
      </c>
      <c r="M2860" s="25">
        <v>1.5899999999999999E-10</v>
      </c>
      <c r="N2860" s="25">
        <v>8.1099999999999999E-10</v>
      </c>
      <c r="O2860" s="25">
        <f t="shared" si="243"/>
        <v>7.1900000000000005E-11</v>
      </c>
      <c r="P2860" s="25">
        <f t="shared" si="244"/>
        <v>1.5899999999999999E-10</v>
      </c>
      <c r="Q2860" s="25">
        <f t="shared" si="245"/>
        <v>8.1099999999999999E-10</v>
      </c>
      <c r="R2860" s="25">
        <f t="shared" si="242"/>
        <v>0</v>
      </c>
      <c r="S2860" s="25">
        <f t="shared" si="242"/>
        <v>1.760638036809816E-8</v>
      </c>
      <c r="T2860" s="25">
        <f t="shared" si="242"/>
        <v>5.3831002044989766E-6</v>
      </c>
      <c r="U2860" s="25">
        <f t="shared" si="241"/>
        <v>2.910112065439673E-7</v>
      </c>
      <c r="V2860" s="25">
        <f t="shared" si="241"/>
        <v>6.4354355828220861E-7</v>
      </c>
      <c r="W2860" s="25">
        <f t="shared" si="241"/>
        <v>3.2824768916155419E-6</v>
      </c>
      <c r="X2860" s="25">
        <f t="shared" si="241"/>
        <v>2.910112065439673E-7</v>
      </c>
      <c r="Y2860" s="25">
        <f t="shared" si="241"/>
        <v>6.4354355828220861E-7</v>
      </c>
      <c r="Z2860" s="25">
        <f t="shared" si="241"/>
        <v>3.2824768916155419E-6</v>
      </c>
    </row>
    <row r="2861" spans="1:26" s="24" customFormat="1" x14ac:dyDescent="0.25">
      <c r="A2861" s="24" t="s">
        <v>192</v>
      </c>
      <c r="B2861" s="24" t="s">
        <v>193</v>
      </c>
      <c r="C2861" s="24" t="s">
        <v>194</v>
      </c>
      <c r="D2861" s="24" t="s">
        <v>187</v>
      </c>
      <c r="E2861" s="24">
        <v>2019</v>
      </c>
      <c r="F2861" s="24" t="s">
        <v>139</v>
      </c>
      <c r="G2861" s="24" t="s">
        <v>134</v>
      </c>
      <c r="H2861" s="24">
        <v>1000</v>
      </c>
      <c r="I2861" s="25">
        <v>0</v>
      </c>
      <c r="J2861" s="25">
        <v>2.3499999999999999E-12</v>
      </c>
      <c r="K2861" s="25">
        <v>5.7199999999999999E-10</v>
      </c>
      <c r="L2861" s="25">
        <v>5.4000000000000001E-11</v>
      </c>
      <c r="M2861" s="25">
        <v>7.9400000000000005E-11</v>
      </c>
      <c r="N2861" s="25">
        <v>1.8400000000000001E-10</v>
      </c>
      <c r="O2861" s="25">
        <f t="shared" si="243"/>
        <v>5.4000000000000001E-11</v>
      </c>
      <c r="P2861" s="25">
        <f t="shared" si="244"/>
        <v>7.9400000000000005E-11</v>
      </c>
      <c r="Q2861" s="25">
        <f t="shared" si="245"/>
        <v>1.8400000000000001E-10</v>
      </c>
      <c r="R2861" s="25">
        <f t="shared" si="242"/>
        <v>0</v>
      </c>
      <c r="S2861" s="25">
        <f t="shared" si="242"/>
        <v>9.5114928425357876E-9</v>
      </c>
      <c r="T2861" s="25">
        <f t="shared" si="242"/>
        <v>2.3151378323108383E-6</v>
      </c>
      <c r="U2861" s="25">
        <f t="shared" si="241"/>
        <v>2.1856196319018404E-7</v>
      </c>
      <c r="V2861" s="25">
        <f t="shared" si="241"/>
        <v>3.2136703476482624E-7</v>
      </c>
      <c r="W2861" s="25">
        <f t="shared" si="241"/>
        <v>7.447296523517383E-7</v>
      </c>
      <c r="X2861" s="25">
        <f t="shared" si="241"/>
        <v>2.1856196319018404E-7</v>
      </c>
      <c r="Y2861" s="25">
        <f t="shared" si="241"/>
        <v>3.2136703476482624E-7</v>
      </c>
      <c r="Z2861" s="25">
        <f t="shared" si="241"/>
        <v>7.447296523517383E-7</v>
      </c>
    </row>
    <row r="2862" spans="1:26" s="24" customFormat="1" x14ac:dyDescent="0.25">
      <c r="A2862" s="24" t="s">
        <v>192</v>
      </c>
      <c r="B2862" s="24" t="s">
        <v>193</v>
      </c>
      <c r="C2862" s="24" t="s">
        <v>194</v>
      </c>
      <c r="D2862" s="24" t="s">
        <v>187</v>
      </c>
      <c r="E2862" s="24">
        <v>2019</v>
      </c>
      <c r="F2862" s="24" t="s">
        <v>139</v>
      </c>
      <c r="G2862" s="24" t="s">
        <v>134</v>
      </c>
      <c r="H2862" s="24">
        <v>2500</v>
      </c>
      <c r="I2862" s="25">
        <v>0</v>
      </c>
      <c r="J2862" s="25">
        <v>8.2800000000000001E-13</v>
      </c>
      <c r="K2862" s="25">
        <v>1.7499999999999999E-10</v>
      </c>
      <c r="L2862" s="25">
        <v>1.5500000000000001E-11</v>
      </c>
      <c r="M2862" s="25">
        <v>2.29E-11</v>
      </c>
      <c r="N2862" s="25">
        <v>5.3500000000000003E-11</v>
      </c>
      <c r="O2862" s="25">
        <f t="shared" si="243"/>
        <v>1.5500000000000001E-11</v>
      </c>
      <c r="P2862" s="25">
        <f t="shared" si="244"/>
        <v>2.29E-11</v>
      </c>
      <c r="Q2862" s="25">
        <f t="shared" si="245"/>
        <v>5.3500000000000003E-11</v>
      </c>
      <c r="R2862" s="25">
        <f t="shared" si="242"/>
        <v>0</v>
      </c>
      <c r="S2862" s="25">
        <f t="shared" si="242"/>
        <v>3.3512834355828225E-9</v>
      </c>
      <c r="T2862" s="25">
        <f t="shared" si="242"/>
        <v>7.0830265848670753E-7</v>
      </c>
      <c r="U2862" s="25">
        <f t="shared" si="241"/>
        <v>6.2735378323108388E-8</v>
      </c>
      <c r="V2862" s="25">
        <f t="shared" si="241"/>
        <v>9.2686462167689159E-8</v>
      </c>
      <c r="W2862" s="25">
        <f t="shared" si="241"/>
        <v>2.1653824130879346E-7</v>
      </c>
      <c r="X2862" s="25">
        <f t="shared" si="241"/>
        <v>6.2735378323108388E-8</v>
      </c>
      <c r="Y2862" s="25">
        <f t="shared" si="241"/>
        <v>9.2686462167689159E-8</v>
      </c>
      <c r="Z2862" s="25">
        <f t="shared" si="241"/>
        <v>2.1653824130879346E-7</v>
      </c>
    </row>
    <row r="2863" spans="1:26" s="24" customFormat="1" x14ac:dyDescent="0.25">
      <c r="A2863" s="24" t="s">
        <v>192</v>
      </c>
      <c r="B2863" s="24" t="s">
        <v>193</v>
      </c>
      <c r="C2863" s="24" t="s">
        <v>194</v>
      </c>
      <c r="D2863" s="24" t="s">
        <v>187</v>
      </c>
      <c r="E2863" s="24">
        <v>2019</v>
      </c>
      <c r="F2863" s="24" t="s">
        <v>139</v>
      </c>
      <c r="G2863" s="24" t="s">
        <v>134</v>
      </c>
      <c r="H2863" s="24">
        <v>5000</v>
      </c>
      <c r="I2863" s="25">
        <v>0</v>
      </c>
      <c r="J2863" s="25">
        <v>4.4600000000000002E-13</v>
      </c>
      <c r="K2863" s="25">
        <v>6.9500000000000006E-11</v>
      </c>
      <c r="L2863" s="25">
        <v>6.0500000000000003E-12</v>
      </c>
      <c r="M2863" s="25">
        <v>9.3799999999999992E-12</v>
      </c>
      <c r="N2863" s="25">
        <v>2.21E-11</v>
      </c>
      <c r="O2863" s="25">
        <f t="shared" si="243"/>
        <v>6.0500000000000003E-12</v>
      </c>
      <c r="P2863" s="25">
        <f t="shared" si="244"/>
        <v>9.3799999999999992E-12</v>
      </c>
      <c r="Q2863" s="25">
        <f t="shared" si="245"/>
        <v>2.21E-11</v>
      </c>
      <c r="R2863" s="25">
        <f t="shared" si="242"/>
        <v>0</v>
      </c>
      <c r="S2863" s="25">
        <f t="shared" si="242"/>
        <v>1.8051599182004093E-9</v>
      </c>
      <c r="T2863" s="25">
        <f t="shared" si="242"/>
        <v>2.8129734151329249E-7</v>
      </c>
      <c r="U2863" s="25">
        <f t="shared" si="241"/>
        <v>2.4487034764826177E-8</v>
      </c>
      <c r="V2863" s="25">
        <f t="shared" si="241"/>
        <v>3.7965022494887526E-8</v>
      </c>
      <c r="W2863" s="25">
        <f t="shared" si="241"/>
        <v>8.9448507157464213E-8</v>
      </c>
      <c r="X2863" s="25">
        <f t="shared" si="241"/>
        <v>2.4487034764826177E-8</v>
      </c>
      <c r="Y2863" s="25">
        <f t="shared" si="241"/>
        <v>3.7965022494887526E-8</v>
      </c>
      <c r="Z2863" s="25">
        <f t="shared" si="241"/>
        <v>8.9448507157464213E-8</v>
      </c>
    </row>
    <row r="2864" spans="1:26" s="24" customFormat="1" x14ac:dyDescent="0.25">
      <c r="A2864" s="24" t="s">
        <v>192</v>
      </c>
      <c r="B2864" s="24" t="s">
        <v>193</v>
      </c>
      <c r="C2864" s="24" t="s">
        <v>194</v>
      </c>
      <c r="D2864" s="24" t="s">
        <v>187</v>
      </c>
      <c r="E2864" s="24">
        <v>2019</v>
      </c>
      <c r="F2864" s="24" t="s">
        <v>139</v>
      </c>
      <c r="G2864" s="24" t="s">
        <v>134</v>
      </c>
      <c r="H2864" s="24">
        <v>10000</v>
      </c>
      <c r="I2864" s="25">
        <v>0</v>
      </c>
      <c r="J2864" s="25">
        <v>2.36E-13</v>
      </c>
      <c r="K2864" s="25">
        <v>2.5899999999999999E-11</v>
      </c>
      <c r="L2864" s="25">
        <v>2.33E-12</v>
      </c>
      <c r="M2864" s="25">
        <v>3.6399999999999998E-12</v>
      </c>
      <c r="N2864" s="25">
        <v>8.8099999999999998E-12</v>
      </c>
      <c r="O2864" s="25">
        <f t="shared" si="243"/>
        <v>2.33E-12</v>
      </c>
      <c r="P2864" s="25">
        <f t="shared" si="244"/>
        <v>3.6399999999999998E-12</v>
      </c>
      <c r="Q2864" s="25">
        <f t="shared" si="245"/>
        <v>8.8099999999999998E-12</v>
      </c>
      <c r="R2864" s="25">
        <f t="shared" si="242"/>
        <v>0</v>
      </c>
      <c r="S2864" s="25">
        <f t="shared" si="242"/>
        <v>9.5519672801635997E-10</v>
      </c>
      <c r="T2864" s="25">
        <f t="shared" si="242"/>
        <v>1.0482879345603271E-7</v>
      </c>
      <c r="U2864" s="25">
        <f t="shared" si="241"/>
        <v>9.4305439672801632E-9</v>
      </c>
      <c r="V2864" s="25">
        <f t="shared" si="241"/>
        <v>1.4732695296523518E-8</v>
      </c>
      <c r="W2864" s="25">
        <f t="shared" si="241"/>
        <v>3.5657979550102249E-8</v>
      </c>
      <c r="X2864" s="25">
        <f t="shared" si="241"/>
        <v>9.4305439672801632E-9</v>
      </c>
      <c r="Y2864" s="25">
        <f t="shared" si="241"/>
        <v>1.4732695296523518E-8</v>
      </c>
      <c r="Z2864" s="25">
        <f t="shared" si="241"/>
        <v>3.5657979550102249E-8</v>
      </c>
    </row>
    <row r="2865" spans="1:26" s="24" customFormat="1" x14ac:dyDescent="0.25">
      <c r="A2865" s="24" t="s">
        <v>192</v>
      </c>
      <c r="B2865" s="24" t="s">
        <v>193</v>
      </c>
      <c r="C2865" s="24" t="s">
        <v>194</v>
      </c>
      <c r="D2865" s="24" t="s">
        <v>187</v>
      </c>
      <c r="E2865" s="24">
        <v>2019</v>
      </c>
      <c r="F2865" s="24" t="s">
        <v>139</v>
      </c>
      <c r="G2865" s="24" t="s">
        <v>137</v>
      </c>
      <c r="H2865" s="24">
        <v>10</v>
      </c>
      <c r="I2865" s="25">
        <v>0</v>
      </c>
      <c r="J2865" s="25">
        <v>8.1999999999999996E-10</v>
      </c>
      <c r="K2865" s="25">
        <v>2.3699999999999999E-7</v>
      </c>
      <c r="L2865" s="25">
        <v>2.37E-8</v>
      </c>
      <c r="M2865" s="25">
        <v>4.6100000000000003E-8</v>
      </c>
      <c r="N2865" s="25">
        <v>8.0299999999999998E-8</v>
      </c>
      <c r="O2865" s="25">
        <f t="shared" si="243"/>
        <v>2.37E-8</v>
      </c>
      <c r="P2865" s="25">
        <f t="shared" si="244"/>
        <v>4.6100000000000003E-8</v>
      </c>
      <c r="Q2865" s="25">
        <f t="shared" si="245"/>
        <v>8.0299999999999998E-8</v>
      </c>
      <c r="R2865" s="25">
        <f t="shared" si="242"/>
        <v>0</v>
      </c>
      <c r="S2865" s="25">
        <f t="shared" si="242"/>
        <v>3.3189038854805727E-6</v>
      </c>
      <c r="T2865" s="25">
        <f t="shared" si="242"/>
        <v>9.5924417177914109E-4</v>
      </c>
      <c r="U2865" s="25">
        <f t="shared" si="241"/>
        <v>9.592441717791412E-5</v>
      </c>
      <c r="V2865" s="25">
        <f t="shared" si="241"/>
        <v>1.865871574642127E-4</v>
      </c>
      <c r="W2865" s="25">
        <f t="shared" si="241"/>
        <v>3.2500973415132927E-4</v>
      </c>
      <c r="X2865" s="25">
        <f t="shared" si="241"/>
        <v>9.592441717791412E-5</v>
      </c>
      <c r="Y2865" s="25">
        <f t="shared" si="241"/>
        <v>1.865871574642127E-4</v>
      </c>
      <c r="Z2865" s="25">
        <f t="shared" si="241"/>
        <v>3.2500973415132927E-4</v>
      </c>
    </row>
    <row r="2866" spans="1:26" s="24" customFormat="1" x14ac:dyDescent="0.25">
      <c r="A2866" s="24" t="s">
        <v>192</v>
      </c>
      <c r="B2866" s="24" t="s">
        <v>193</v>
      </c>
      <c r="C2866" s="24" t="s">
        <v>194</v>
      </c>
      <c r="D2866" s="24" t="s">
        <v>187</v>
      </c>
      <c r="E2866" s="24">
        <v>2019</v>
      </c>
      <c r="F2866" s="24" t="s">
        <v>139</v>
      </c>
      <c r="G2866" s="24" t="s">
        <v>137</v>
      </c>
      <c r="H2866" s="24">
        <v>30</v>
      </c>
      <c r="I2866" s="25">
        <v>0</v>
      </c>
      <c r="J2866" s="25">
        <v>0</v>
      </c>
      <c r="K2866" s="25">
        <v>9.02E-8</v>
      </c>
      <c r="L2866" s="25">
        <v>8.98E-9</v>
      </c>
      <c r="M2866" s="25">
        <v>1.5799999999999999E-8</v>
      </c>
      <c r="N2866" s="25">
        <v>3.1900000000000001E-8</v>
      </c>
      <c r="O2866" s="25">
        <f t="shared" si="243"/>
        <v>8.98E-9</v>
      </c>
      <c r="P2866" s="25">
        <f t="shared" si="244"/>
        <v>1.5799999999999999E-8</v>
      </c>
      <c r="Q2866" s="25">
        <f t="shared" si="245"/>
        <v>3.1900000000000001E-8</v>
      </c>
      <c r="R2866" s="25">
        <f t="shared" si="242"/>
        <v>0</v>
      </c>
      <c r="S2866" s="25">
        <f t="shared" si="242"/>
        <v>0</v>
      </c>
      <c r="T2866" s="25">
        <f t="shared" si="242"/>
        <v>3.6507942740286297E-4</v>
      </c>
      <c r="U2866" s="25">
        <f t="shared" si="241"/>
        <v>3.6346044989775056E-5</v>
      </c>
      <c r="V2866" s="25">
        <f t="shared" si="241"/>
        <v>6.3949611451942742E-5</v>
      </c>
      <c r="W2866" s="25">
        <f t="shared" si="241"/>
        <v>1.2911345603271984E-4</v>
      </c>
      <c r="X2866" s="25">
        <f t="shared" si="241"/>
        <v>3.6346044989775056E-5</v>
      </c>
      <c r="Y2866" s="25">
        <f t="shared" si="241"/>
        <v>6.3949611451942742E-5</v>
      </c>
      <c r="Z2866" s="25">
        <f t="shared" si="241"/>
        <v>1.2911345603271984E-4</v>
      </c>
    </row>
    <row r="2867" spans="1:26" s="24" customFormat="1" x14ac:dyDescent="0.25">
      <c r="A2867" s="24" t="s">
        <v>192</v>
      </c>
      <c r="B2867" s="24" t="s">
        <v>193</v>
      </c>
      <c r="C2867" s="24" t="s">
        <v>194</v>
      </c>
      <c r="D2867" s="24" t="s">
        <v>187</v>
      </c>
      <c r="E2867" s="24">
        <v>2019</v>
      </c>
      <c r="F2867" s="24" t="s">
        <v>139</v>
      </c>
      <c r="G2867" s="24" t="s">
        <v>137</v>
      </c>
      <c r="H2867" s="24" t="s">
        <v>135</v>
      </c>
      <c r="I2867" s="25">
        <v>0</v>
      </c>
      <c r="J2867" s="25">
        <v>0</v>
      </c>
      <c r="K2867" s="25">
        <v>5.4300000000000003E-8</v>
      </c>
      <c r="L2867" s="25">
        <v>4.6200000000000002E-9</v>
      </c>
      <c r="M2867" s="25">
        <v>9.3399999999999996E-9</v>
      </c>
      <c r="N2867" s="25">
        <v>2.2099999999999999E-8</v>
      </c>
      <c r="O2867" s="25">
        <f t="shared" si="243"/>
        <v>4.6200000000000002E-9</v>
      </c>
      <c r="P2867" s="25">
        <f t="shared" si="244"/>
        <v>9.3399999999999996E-9</v>
      </c>
      <c r="Q2867" s="25">
        <f t="shared" si="245"/>
        <v>2.2099999999999999E-8</v>
      </c>
      <c r="R2867" s="25">
        <f t="shared" si="242"/>
        <v>0</v>
      </c>
      <c r="S2867" s="25">
        <f t="shared" si="242"/>
        <v>0</v>
      </c>
      <c r="T2867" s="25">
        <f t="shared" si="242"/>
        <v>2.1977619631901845E-4</v>
      </c>
      <c r="U2867" s="25">
        <f t="shared" si="241"/>
        <v>1.8699190184049083E-5</v>
      </c>
      <c r="V2867" s="25">
        <f t="shared" si="241"/>
        <v>3.7803124744376277E-5</v>
      </c>
      <c r="W2867" s="25">
        <f t="shared" si="241"/>
        <v>8.9448507157464219E-5</v>
      </c>
      <c r="X2867" s="25">
        <f t="shared" si="241"/>
        <v>1.8699190184049083E-5</v>
      </c>
      <c r="Y2867" s="25">
        <f t="shared" si="241"/>
        <v>3.7803124744376277E-5</v>
      </c>
      <c r="Z2867" s="25">
        <f t="shared" si="241"/>
        <v>8.9448507157464219E-5</v>
      </c>
    </row>
    <row r="2868" spans="1:26" s="24" customFormat="1" x14ac:dyDescent="0.25">
      <c r="A2868" s="24" t="s">
        <v>192</v>
      </c>
      <c r="B2868" s="24" t="s">
        <v>193</v>
      </c>
      <c r="C2868" s="24" t="s">
        <v>194</v>
      </c>
      <c r="D2868" s="24" t="s">
        <v>187</v>
      </c>
      <c r="E2868" s="24">
        <v>2019</v>
      </c>
      <c r="F2868" s="24" t="s">
        <v>139</v>
      </c>
      <c r="G2868" s="24" t="s">
        <v>137</v>
      </c>
      <c r="H2868" s="24">
        <v>60</v>
      </c>
      <c r="I2868" s="25">
        <v>0</v>
      </c>
      <c r="J2868" s="25">
        <v>0</v>
      </c>
      <c r="K2868" s="25">
        <v>3.6099999999999999E-8</v>
      </c>
      <c r="L2868" s="25">
        <v>3.5499999999999999E-9</v>
      </c>
      <c r="M2868" s="25">
        <v>6.0099999999999997E-9</v>
      </c>
      <c r="N2868" s="25">
        <v>1.3200000000000001E-8</v>
      </c>
      <c r="O2868" s="25">
        <f t="shared" si="243"/>
        <v>3.5499999999999999E-9</v>
      </c>
      <c r="P2868" s="25">
        <f t="shared" si="244"/>
        <v>6.0099999999999997E-9</v>
      </c>
      <c r="Q2868" s="25">
        <f t="shared" si="245"/>
        <v>1.3200000000000001E-8</v>
      </c>
      <c r="R2868" s="25">
        <f t="shared" si="242"/>
        <v>0</v>
      </c>
      <c r="S2868" s="25">
        <f t="shared" si="242"/>
        <v>0</v>
      </c>
      <c r="T2868" s="25">
        <f t="shared" si="242"/>
        <v>1.4611271983640083E-4</v>
      </c>
      <c r="U2868" s="25">
        <f t="shared" si="241"/>
        <v>1.436842535787321E-5</v>
      </c>
      <c r="V2868" s="25">
        <f t="shared" si="241"/>
        <v>2.4325137014314928E-5</v>
      </c>
      <c r="W2868" s="25">
        <f t="shared" si="241"/>
        <v>5.3426257668711657E-5</v>
      </c>
      <c r="X2868" s="25">
        <f t="shared" si="241"/>
        <v>1.436842535787321E-5</v>
      </c>
      <c r="Y2868" s="25">
        <f t="shared" si="241"/>
        <v>2.4325137014314928E-5</v>
      </c>
      <c r="Z2868" s="25">
        <f t="shared" si="241"/>
        <v>5.3426257668711657E-5</v>
      </c>
    </row>
    <row r="2869" spans="1:26" s="24" customFormat="1" x14ac:dyDescent="0.25">
      <c r="A2869" s="24" t="s">
        <v>192</v>
      </c>
      <c r="B2869" s="24" t="s">
        <v>193</v>
      </c>
      <c r="C2869" s="24" t="s">
        <v>194</v>
      </c>
      <c r="D2869" s="24" t="s">
        <v>187</v>
      </c>
      <c r="E2869" s="24">
        <v>2019</v>
      </c>
      <c r="F2869" s="24" t="s">
        <v>139</v>
      </c>
      <c r="G2869" s="24" t="s">
        <v>137</v>
      </c>
      <c r="H2869" s="24">
        <v>100</v>
      </c>
      <c r="I2869" s="25">
        <v>0</v>
      </c>
      <c r="J2869" s="25">
        <v>0</v>
      </c>
      <c r="K2869" s="25">
        <v>1.6700000000000001E-8</v>
      </c>
      <c r="L2869" s="25">
        <v>1.5900000000000001E-9</v>
      </c>
      <c r="M2869" s="25">
        <v>2.6799999999999998E-9</v>
      </c>
      <c r="N2869" s="25">
        <v>6.3099999999999999E-9</v>
      </c>
      <c r="O2869" s="25">
        <f t="shared" si="243"/>
        <v>1.5900000000000001E-9</v>
      </c>
      <c r="P2869" s="25">
        <f t="shared" si="244"/>
        <v>2.6799999999999998E-9</v>
      </c>
      <c r="Q2869" s="25">
        <f t="shared" si="245"/>
        <v>6.3099999999999999E-9</v>
      </c>
      <c r="R2869" s="25">
        <f t="shared" si="242"/>
        <v>0</v>
      </c>
      <c r="S2869" s="25">
        <f t="shared" si="242"/>
        <v>0</v>
      </c>
      <c r="T2869" s="25">
        <f t="shared" si="242"/>
        <v>6.7592310838445816E-5</v>
      </c>
      <c r="U2869" s="25">
        <f t="shared" si="241"/>
        <v>6.4354355828220869E-6</v>
      </c>
      <c r="V2869" s="25">
        <f t="shared" si="241"/>
        <v>1.0847149284253578E-5</v>
      </c>
      <c r="W2869" s="25">
        <f t="shared" si="241"/>
        <v>2.5539370143149286E-5</v>
      </c>
      <c r="X2869" s="25">
        <f t="shared" si="241"/>
        <v>6.4354355828220869E-6</v>
      </c>
      <c r="Y2869" s="25">
        <f t="shared" si="241"/>
        <v>1.0847149284253578E-5</v>
      </c>
      <c r="Z2869" s="25">
        <f t="shared" si="241"/>
        <v>2.5539370143149286E-5</v>
      </c>
    </row>
    <row r="2870" spans="1:26" s="24" customFormat="1" x14ac:dyDescent="0.25">
      <c r="A2870" s="24" t="s">
        <v>192</v>
      </c>
      <c r="B2870" s="24" t="s">
        <v>193</v>
      </c>
      <c r="C2870" s="24" t="s">
        <v>194</v>
      </c>
      <c r="D2870" s="24" t="s">
        <v>187</v>
      </c>
      <c r="E2870" s="24">
        <v>2019</v>
      </c>
      <c r="F2870" s="24" t="s">
        <v>139</v>
      </c>
      <c r="G2870" s="24" t="s">
        <v>137</v>
      </c>
      <c r="H2870" s="24" t="s">
        <v>136</v>
      </c>
      <c r="I2870" s="25">
        <v>0</v>
      </c>
      <c r="J2870" s="25">
        <v>0</v>
      </c>
      <c r="K2870" s="25">
        <v>1.0399999999999999E-9</v>
      </c>
      <c r="L2870" s="25">
        <v>4.58E-11</v>
      </c>
      <c r="M2870" s="25">
        <v>1.11E-10</v>
      </c>
      <c r="N2870" s="25">
        <v>6.8500000000000001E-10</v>
      </c>
      <c r="O2870" s="25">
        <f t="shared" si="243"/>
        <v>4.58E-11</v>
      </c>
      <c r="P2870" s="25">
        <f t="shared" si="244"/>
        <v>1.11E-10</v>
      </c>
      <c r="Q2870" s="25">
        <f t="shared" si="245"/>
        <v>6.8500000000000001E-10</v>
      </c>
      <c r="R2870" s="25">
        <f t="shared" si="242"/>
        <v>0</v>
      </c>
      <c r="S2870" s="25">
        <f t="shared" si="242"/>
        <v>0</v>
      </c>
      <c r="T2870" s="25">
        <f t="shared" si="242"/>
        <v>4.2093415132924337E-6</v>
      </c>
      <c r="U2870" s="25">
        <f t="shared" si="241"/>
        <v>1.8537292433537832E-7</v>
      </c>
      <c r="V2870" s="25">
        <f t="shared" si="241"/>
        <v>4.4926625766871168E-7</v>
      </c>
      <c r="W2870" s="25">
        <f t="shared" si="241"/>
        <v>2.7724989775051121E-6</v>
      </c>
      <c r="X2870" s="25">
        <f t="shared" si="241"/>
        <v>1.8537292433537832E-7</v>
      </c>
      <c r="Y2870" s="25">
        <f t="shared" si="241"/>
        <v>4.4926625766871168E-7</v>
      </c>
      <c r="Z2870" s="25">
        <f t="shared" si="241"/>
        <v>2.7724989775051121E-6</v>
      </c>
    </row>
    <row r="2871" spans="1:26" s="24" customFormat="1" x14ac:dyDescent="0.25">
      <c r="A2871" s="24" t="s">
        <v>192</v>
      </c>
      <c r="B2871" s="24" t="s">
        <v>193</v>
      </c>
      <c r="C2871" s="24" t="s">
        <v>194</v>
      </c>
      <c r="D2871" s="24" t="s">
        <v>187</v>
      </c>
      <c r="E2871" s="24">
        <v>2019</v>
      </c>
      <c r="F2871" s="24" t="s">
        <v>139</v>
      </c>
      <c r="G2871" s="24" t="s">
        <v>137</v>
      </c>
      <c r="H2871" s="24">
        <v>1000</v>
      </c>
      <c r="I2871" s="25">
        <v>0</v>
      </c>
      <c r="J2871" s="25">
        <v>0</v>
      </c>
      <c r="K2871" s="25">
        <v>4.0200000000000001E-10</v>
      </c>
      <c r="L2871" s="25">
        <v>3.1800000000000003E-11</v>
      </c>
      <c r="M2871" s="25">
        <v>5.5200000000000001E-11</v>
      </c>
      <c r="N2871" s="25">
        <v>1.4700000000000001E-10</v>
      </c>
      <c r="O2871" s="25">
        <f t="shared" si="243"/>
        <v>3.1800000000000003E-11</v>
      </c>
      <c r="P2871" s="25">
        <f t="shared" si="244"/>
        <v>5.5200000000000001E-11</v>
      </c>
      <c r="Q2871" s="25">
        <f t="shared" si="245"/>
        <v>1.4700000000000001E-10</v>
      </c>
      <c r="R2871" s="25">
        <f t="shared" si="242"/>
        <v>0</v>
      </c>
      <c r="S2871" s="25">
        <f t="shared" si="242"/>
        <v>0</v>
      </c>
      <c r="T2871" s="25">
        <f t="shared" si="242"/>
        <v>1.627072392638037E-6</v>
      </c>
      <c r="U2871" s="25">
        <f t="shared" si="241"/>
        <v>1.2870871165644172E-7</v>
      </c>
      <c r="V2871" s="25">
        <f t="shared" si="241"/>
        <v>2.2341889570552147E-7</v>
      </c>
      <c r="W2871" s="25">
        <f t="shared" si="241"/>
        <v>5.9497423312883439E-7</v>
      </c>
      <c r="X2871" s="25">
        <f t="shared" ref="X2871:Z2934" si="246">1000*98.96*O2871/24.45</f>
        <v>1.2870871165644172E-7</v>
      </c>
      <c r="Y2871" s="25">
        <f t="shared" si="246"/>
        <v>2.2341889570552147E-7</v>
      </c>
      <c r="Z2871" s="25">
        <f t="shared" si="246"/>
        <v>5.9497423312883439E-7</v>
      </c>
    </row>
    <row r="2872" spans="1:26" s="24" customFormat="1" x14ac:dyDescent="0.25">
      <c r="A2872" s="24" t="s">
        <v>192</v>
      </c>
      <c r="B2872" s="24" t="s">
        <v>193</v>
      </c>
      <c r="C2872" s="24" t="s">
        <v>194</v>
      </c>
      <c r="D2872" s="24" t="s">
        <v>187</v>
      </c>
      <c r="E2872" s="24">
        <v>2019</v>
      </c>
      <c r="F2872" s="24" t="s">
        <v>139</v>
      </c>
      <c r="G2872" s="24" t="s">
        <v>137</v>
      </c>
      <c r="H2872" s="24">
        <v>2500</v>
      </c>
      <c r="I2872" s="25">
        <v>0</v>
      </c>
      <c r="J2872" s="25">
        <v>0</v>
      </c>
      <c r="K2872" s="25">
        <v>9.2399999999999999E-11</v>
      </c>
      <c r="L2872" s="25">
        <v>7.0500000000000001E-12</v>
      </c>
      <c r="M2872" s="25">
        <v>1.1900000000000001E-11</v>
      </c>
      <c r="N2872" s="25">
        <v>3.1800000000000003E-11</v>
      </c>
      <c r="O2872" s="25">
        <f t="shared" si="243"/>
        <v>7.0500000000000001E-12</v>
      </c>
      <c r="P2872" s="25">
        <f t="shared" si="244"/>
        <v>1.1900000000000001E-11</v>
      </c>
      <c r="Q2872" s="25">
        <f t="shared" si="245"/>
        <v>3.1800000000000003E-11</v>
      </c>
      <c r="R2872" s="25">
        <f t="shared" si="242"/>
        <v>0</v>
      </c>
      <c r="S2872" s="25">
        <f t="shared" si="242"/>
        <v>0</v>
      </c>
      <c r="T2872" s="25">
        <f t="shared" si="242"/>
        <v>3.7398380368098161E-7</v>
      </c>
      <c r="U2872" s="25">
        <f t="shared" si="242"/>
        <v>2.8534478527607363E-8</v>
      </c>
      <c r="V2872" s="25">
        <f t="shared" si="242"/>
        <v>4.8164580777096117E-8</v>
      </c>
      <c r="W2872" s="25">
        <f t="shared" si="242"/>
        <v>1.2870871165644172E-7</v>
      </c>
      <c r="X2872" s="25">
        <f t="shared" si="246"/>
        <v>2.8534478527607363E-8</v>
      </c>
      <c r="Y2872" s="25">
        <f t="shared" si="246"/>
        <v>4.8164580777096117E-8</v>
      </c>
      <c r="Z2872" s="25">
        <f t="shared" si="246"/>
        <v>1.2870871165644172E-7</v>
      </c>
    </row>
    <row r="2873" spans="1:26" s="24" customFormat="1" x14ac:dyDescent="0.25">
      <c r="A2873" s="24" t="s">
        <v>192</v>
      </c>
      <c r="B2873" s="24" t="s">
        <v>193</v>
      </c>
      <c r="C2873" s="24" t="s">
        <v>194</v>
      </c>
      <c r="D2873" s="24" t="s">
        <v>187</v>
      </c>
      <c r="E2873" s="24">
        <v>2019</v>
      </c>
      <c r="F2873" s="24" t="s">
        <v>139</v>
      </c>
      <c r="G2873" s="24" t="s">
        <v>137</v>
      </c>
      <c r="H2873" s="24">
        <v>5000</v>
      </c>
      <c r="I2873" s="25">
        <v>0</v>
      </c>
      <c r="J2873" s="25">
        <v>0</v>
      </c>
      <c r="K2873" s="25">
        <v>2.9299999999999998E-11</v>
      </c>
      <c r="L2873" s="25">
        <v>2.3100000000000001E-12</v>
      </c>
      <c r="M2873" s="25">
        <v>3.8100000000000001E-12</v>
      </c>
      <c r="N2873" s="25">
        <v>1.0099999999999999E-11</v>
      </c>
      <c r="O2873" s="25">
        <f t="shared" si="243"/>
        <v>2.3100000000000001E-12</v>
      </c>
      <c r="P2873" s="25">
        <f t="shared" si="244"/>
        <v>3.8100000000000001E-12</v>
      </c>
      <c r="Q2873" s="25">
        <f t="shared" si="245"/>
        <v>1.0099999999999999E-11</v>
      </c>
      <c r="R2873" s="25">
        <f t="shared" ref="R2873:W2915" si="247">1000*98.96*I2873/24.45</f>
        <v>0</v>
      </c>
      <c r="S2873" s="25">
        <f t="shared" si="247"/>
        <v>0</v>
      </c>
      <c r="T2873" s="25">
        <f t="shared" si="247"/>
        <v>1.1859010224948875E-7</v>
      </c>
      <c r="U2873" s="25">
        <f t="shared" si="247"/>
        <v>9.3495950920245406E-9</v>
      </c>
      <c r="V2873" s="25">
        <f t="shared" si="247"/>
        <v>1.542076073619632E-8</v>
      </c>
      <c r="W2873" s="25">
        <f t="shared" si="247"/>
        <v>4.0879182004089981E-8</v>
      </c>
      <c r="X2873" s="25">
        <f t="shared" si="246"/>
        <v>9.3495950920245406E-9</v>
      </c>
      <c r="Y2873" s="25">
        <f t="shared" si="246"/>
        <v>1.542076073619632E-8</v>
      </c>
      <c r="Z2873" s="25">
        <f t="shared" si="246"/>
        <v>4.0879182004089981E-8</v>
      </c>
    </row>
    <row r="2874" spans="1:26" s="24" customFormat="1" x14ac:dyDescent="0.25">
      <c r="A2874" s="24" t="s">
        <v>192</v>
      </c>
      <c r="B2874" s="24" t="s">
        <v>193</v>
      </c>
      <c r="C2874" s="24" t="s">
        <v>194</v>
      </c>
      <c r="D2874" s="24" t="s">
        <v>187</v>
      </c>
      <c r="E2874" s="24">
        <v>2019</v>
      </c>
      <c r="F2874" s="24" t="s">
        <v>139</v>
      </c>
      <c r="G2874" s="24" t="s">
        <v>137</v>
      </c>
      <c r="H2874" s="24">
        <v>10000</v>
      </c>
      <c r="I2874" s="25">
        <v>0</v>
      </c>
      <c r="J2874" s="25">
        <v>0</v>
      </c>
      <c r="K2874" s="25">
        <v>8.9799999999999993E-12</v>
      </c>
      <c r="L2874" s="25">
        <v>7.6099999999999999E-13</v>
      </c>
      <c r="M2874" s="25">
        <v>1.2100000000000001E-12</v>
      </c>
      <c r="N2874" s="25">
        <v>3.2500000000000001E-12</v>
      </c>
      <c r="O2874" s="25">
        <f t="shared" si="243"/>
        <v>7.6099999999999999E-13</v>
      </c>
      <c r="P2874" s="25">
        <f t="shared" si="244"/>
        <v>1.2100000000000001E-12</v>
      </c>
      <c r="Q2874" s="25">
        <f t="shared" si="245"/>
        <v>3.2500000000000001E-12</v>
      </c>
      <c r="R2874" s="25">
        <f t="shared" si="247"/>
        <v>0</v>
      </c>
      <c r="S2874" s="25">
        <f t="shared" si="247"/>
        <v>0</v>
      </c>
      <c r="T2874" s="25">
        <f t="shared" si="247"/>
        <v>3.6346044989775053E-8</v>
      </c>
      <c r="U2874" s="25">
        <f t="shared" si="247"/>
        <v>3.0801047034764825E-9</v>
      </c>
      <c r="V2874" s="25">
        <f t="shared" si="247"/>
        <v>4.8974069529652363E-9</v>
      </c>
      <c r="W2874" s="25">
        <f t="shared" si="247"/>
        <v>1.3154192229038855E-8</v>
      </c>
      <c r="X2874" s="25">
        <f t="shared" si="246"/>
        <v>3.0801047034764825E-9</v>
      </c>
      <c r="Y2874" s="25">
        <f t="shared" si="246"/>
        <v>4.8974069529652363E-9</v>
      </c>
      <c r="Z2874" s="25">
        <f t="shared" si="246"/>
        <v>1.3154192229038855E-8</v>
      </c>
    </row>
    <row r="2875" spans="1:26" s="24" customFormat="1" x14ac:dyDescent="0.25">
      <c r="A2875" s="24" t="s">
        <v>192</v>
      </c>
      <c r="B2875" s="24" t="s">
        <v>193</v>
      </c>
      <c r="C2875" s="24" t="s">
        <v>194</v>
      </c>
      <c r="D2875" s="24" t="s">
        <v>187</v>
      </c>
      <c r="E2875" s="24">
        <v>2019</v>
      </c>
      <c r="F2875" s="24" t="s">
        <v>139</v>
      </c>
      <c r="G2875" s="24" t="s">
        <v>138</v>
      </c>
      <c r="H2875" s="24">
        <v>10</v>
      </c>
      <c r="I2875" s="25">
        <v>0</v>
      </c>
      <c r="J2875" s="25">
        <v>1.73E-18</v>
      </c>
      <c r="K2875" s="25">
        <v>4.7000000000000002E-14</v>
      </c>
      <c r="L2875" s="25">
        <v>1.3899999999999999E-14</v>
      </c>
      <c r="M2875" s="25">
        <v>2.0599999999999999E-14</v>
      </c>
      <c r="N2875" s="25">
        <v>3.7399999999999997E-14</v>
      </c>
      <c r="O2875" s="25">
        <f t="shared" si="243"/>
        <v>1.3899999999999999E-14</v>
      </c>
      <c r="P2875" s="25">
        <f t="shared" si="244"/>
        <v>2.0599999999999999E-14</v>
      </c>
      <c r="Q2875" s="25">
        <f t="shared" si="245"/>
        <v>3.7399999999999997E-14</v>
      </c>
      <c r="R2875" s="25">
        <f t="shared" si="247"/>
        <v>0</v>
      </c>
      <c r="S2875" s="25">
        <f t="shared" si="247"/>
        <v>7.0020777096114521E-15</v>
      </c>
      <c r="T2875" s="25">
        <f t="shared" si="247"/>
        <v>1.9022985685071576E-10</v>
      </c>
      <c r="U2875" s="25">
        <f t="shared" si="247"/>
        <v>5.6259468302658489E-11</v>
      </c>
      <c r="V2875" s="25">
        <f t="shared" si="247"/>
        <v>8.3377341513292425E-11</v>
      </c>
      <c r="W2875" s="25">
        <f t="shared" si="247"/>
        <v>1.5137439672801636E-10</v>
      </c>
      <c r="X2875" s="25">
        <f t="shared" si="246"/>
        <v>5.6259468302658489E-11</v>
      </c>
      <c r="Y2875" s="25">
        <f t="shared" si="246"/>
        <v>8.3377341513292425E-11</v>
      </c>
      <c r="Z2875" s="25">
        <f t="shared" si="246"/>
        <v>1.5137439672801636E-10</v>
      </c>
    </row>
    <row r="2876" spans="1:26" s="24" customFormat="1" x14ac:dyDescent="0.25">
      <c r="A2876" s="24" t="s">
        <v>192</v>
      </c>
      <c r="B2876" s="24" t="s">
        <v>193</v>
      </c>
      <c r="C2876" s="24" t="s">
        <v>194</v>
      </c>
      <c r="D2876" s="24" t="s">
        <v>187</v>
      </c>
      <c r="E2876" s="24">
        <v>2019</v>
      </c>
      <c r="F2876" s="24" t="s">
        <v>139</v>
      </c>
      <c r="G2876" s="24" t="s">
        <v>138</v>
      </c>
      <c r="H2876" s="24">
        <v>30</v>
      </c>
      <c r="I2876" s="25">
        <v>0</v>
      </c>
      <c r="J2876" s="25">
        <v>2.6399999999999999E-13</v>
      </c>
      <c r="K2876" s="25">
        <v>4.3099999999999999E-11</v>
      </c>
      <c r="L2876" s="25">
        <v>4.1499999999999999E-12</v>
      </c>
      <c r="M2876" s="25">
        <v>6.9600000000000002E-12</v>
      </c>
      <c r="N2876" s="25">
        <v>3.2099999999999998E-11</v>
      </c>
      <c r="O2876" s="25">
        <f t="shared" si="243"/>
        <v>4.1499999999999999E-12</v>
      </c>
      <c r="P2876" s="25">
        <f t="shared" si="244"/>
        <v>6.9600000000000002E-12</v>
      </c>
      <c r="Q2876" s="25">
        <f t="shared" si="245"/>
        <v>3.2099999999999998E-11</v>
      </c>
      <c r="R2876" s="25">
        <f t="shared" si="247"/>
        <v>0</v>
      </c>
      <c r="S2876" s="25">
        <f t="shared" si="247"/>
        <v>1.068525153374233E-9</v>
      </c>
      <c r="T2876" s="25">
        <f t="shared" si="247"/>
        <v>1.7444482617586911E-7</v>
      </c>
      <c r="U2876" s="25">
        <f t="shared" si="247"/>
        <v>1.6796891615541923E-8</v>
      </c>
      <c r="V2876" s="25">
        <f t="shared" si="247"/>
        <v>2.8170208588957057E-8</v>
      </c>
      <c r="W2876" s="25">
        <f t="shared" si="247"/>
        <v>1.2992294478527607E-7</v>
      </c>
      <c r="X2876" s="25">
        <f t="shared" si="246"/>
        <v>1.6796891615541923E-8</v>
      </c>
      <c r="Y2876" s="25">
        <f t="shared" si="246"/>
        <v>2.8170208588957057E-8</v>
      </c>
      <c r="Z2876" s="25">
        <f t="shared" si="246"/>
        <v>1.2992294478527607E-7</v>
      </c>
    </row>
    <row r="2877" spans="1:26" s="24" customFormat="1" x14ac:dyDescent="0.25">
      <c r="A2877" s="24" t="s">
        <v>192</v>
      </c>
      <c r="B2877" s="24" t="s">
        <v>193</v>
      </c>
      <c r="C2877" s="24" t="s">
        <v>194</v>
      </c>
      <c r="D2877" s="24" t="s">
        <v>187</v>
      </c>
      <c r="E2877" s="24">
        <v>2019</v>
      </c>
      <c r="F2877" s="24" t="s">
        <v>139</v>
      </c>
      <c r="G2877" s="24" t="s">
        <v>138</v>
      </c>
      <c r="H2877" s="24" t="s">
        <v>135</v>
      </c>
      <c r="I2877" s="25">
        <v>0</v>
      </c>
      <c r="J2877" s="25">
        <v>2.1600000000000001E-12</v>
      </c>
      <c r="K2877" s="25">
        <v>2.8100000000000001E-10</v>
      </c>
      <c r="L2877" s="25">
        <v>1.27E-11</v>
      </c>
      <c r="M2877" s="25">
        <v>3.2399999999999999E-11</v>
      </c>
      <c r="N2877" s="25">
        <v>1.7700000000000001E-10</v>
      </c>
      <c r="O2877" s="25">
        <f t="shared" si="243"/>
        <v>1.27E-11</v>
      </c>
      <c r="P2877" s="25">
        <f t="shared" si="244"/>
        <v>3.2399999999999999E-11</v>
      </c>
      <c r="Q2877" s="25">
        <f t="shared" si="245"/>
        <v>1.7700000000000001E-10</v>
      </c>
      <c r="R2877" s="25">
        <f t="shared" si="247"/>
        <v>0</v>
      </c>
      <c r="S2877" s="25">
        <f t="shared" si="247"/>
        <v>8.7424785276073615E-9</v>
      </c>
      <c r="T2877" s="25">
        <f t="shared" si="247"/>
        <v>1.1373316973415135E-6</v>
      </c>
      <c r="U2877" s="25">
        <f t="shared" si="247"/>
        <v>5.1402535787321063E-8</v>
      </c>
      <c r="V2877" s="25">
        <f t="shared" si="247"/>
        <v>1.3113717791411044E-7</v>
      </c>
      <c r="W2877" s="25">
        <f t="shared" si="247"/>
        <v>7.1639754601227004E-7</v>
      </c>
      <c r="X2877" s="25">
        <f t="shared" si="246"/>
        <v>5.1402535787321063E-8</v>
      </c>
      <c r="Y2877" s="25">
        <f t="shared" si="246"/>
        <v>1.3113717791411044E-7</v>
      </c>
      <c r="Z2877" s="25">
        <f t="shared" si="246"/>
        <v>7.1639754601227004E-7</v>
      </c>
    </row>
    <row r="2878" spans="1:26" s="24" customFormat="1" x14ac:dyDescent="0.25">
      <c r="A2878" s="24" t="s">
        <v>192</v>
      </c>
      <c r="B2878" s="24" t="s">
        <v>193</v>
      </c>
      <c r="C2878" s="24" t="s">
        <v>194</v>
      </c>
      <c r="D2878" s="24" t="s">
        <v>187</v>
      </c>
      <c r="E2878" s="24">
        <v>2019</v>
      </c>
      <c r="F2878" s="24" t="s">
        <v>139</v>
      </c>
      <c r="G2878" s="24" t="s">
        <v>138</v>
      </c>
      <c r="H2878" s="24">
        <v>60</v>
      </c>
      <c r="I2878" s="25">
        <v>0</v>
      </c>
      <c r="J2878" s="25">
        <v>7.4200000000000003E-12</v>
      </c>
      <c r="K2878" s="25">
        <v>5.4599999999999998E-10</v>
      </c>
      <c r="L2878" s="25">
        <v>3.8900000000000003E-11</v>
      </c>
      <c r="M2878" s="25">
        <v>7.4600000000000006E-11</v>
      </c>
      <c r="N2878" s="25">
        <v>2.6800000000000001E-10</v>
      </c>
      <c r="O2878" s="25">
        <f t="shared" si="243"/>
        <v>3.8900000000000003E-11</v>
      </c>
      <c r="P2878" s="25">
        <f t="shared" si="244"/>
        <v>7.4600000000000006E-11</v>
      </c>
      <c r="Q2878" s="25">
        <f t="shared" si="245"/>
        <v>2.6800000000000001E-10</v>
      </c>
      <c r="R2878" s="25">
        <f t="shared" si="247"/>
        <v>0</v>
      </c>
      <c r="S2878" s="25">
        <f t="shared" si="247"/>
        <v>3.0032032719836403E-8</v>
      </c>
      <c r="T2878" s="25">
        <f t="shared" si="247"/>
        <v>2.2099042944785278E-6</v>
      </c>
      <c r="U2878" s="25">
        <f t="shared" si="247"/>
        <v>1.5744556237218817E-7</v>
      </c>
      <c r="V2878" s="25">
        <f t="shared" si="247"/>
        <v>3.0193930470347651E-7</v>
      </c>
      <c r="W2878" s="25">
        <f t="shared" si="247"/>
        <v>1.084714928425358E-6</v>
      </c>
      <c r="X2878" s="25">
        <f t="shared" si="246"/>
        <v>1.5744556237218817E-7</v>
      </c>
      <c r="Y2878" s="25">
        <f t="shared" si="246"/>
        <v>3.0193930470347651E-7</v>
      </c>
      <c r="Z2878" s="25">
        <f t="shared" si="246"/>
        <v>1.084714928425358E-6</v>
      </c>
    </row>
    <row r="2879" spans="1:26" s="24" customFormat="1" x14ac:dyDescent="0.25">
      <c r="A2879" s="24" t="s">
        <v>192</v>
      </c>
      <c r="B2879" s="24" t="s">
        <v>193</v>
      </c>
      <c r="C2879" s="24" t="s">
        <v>194</v>
      </c>
      <c r="D2879" s="24" t="s">
        <v>187</v>
      </c>
      <c r="E2879" s="24">
        <v>2019</v>
      </c>
      <c r="F2879" s="24" t="s">
        <v>139</v>
      </c>
      <c r="G2879" s="24" t="s">
        <v>138</v>
      </c>
      <c r="H2879" s="24">
        <v>100</v>
      </c>
      <c r="I2879" s="25">
        <v>0</v>
      </c>
      <c r="J2879" s="25">
        <v>1.9799999999999999E-11</v>
      </c>
      <c r="K2879" s="25">
        <v>1.15E-9</v>
      </c>
      <c r="L2879" s="25">
        <v>7.8800000000000002E-11</v>
      </c>
      <c r="M2879" s="25">
        <v>1.5899999999999999E-10</v>
      </c>
      <c r="N2879" s="25">
        <v>4.64E-10</v>
      </c>
      <c r="O2879" s="25">
        <f t="shared" si="243"/>
        <v>7.8800000000000002E-11</v>
      </c>
      <c r="P2879" s="25">
        <f t="shared" si="244"/>
        <v>1.5899999999999999E-10</v>
      </c>
      <c r="Q2879" s="25">
        <f t="shared" si="245"/>
        <v>4.64E-10</v>
      </c>
      <c r="R2879" s="25">
        <f t="shared" si="247"/>
        <v>0</v>
      </c>
      <c r="S2879" s="25">
        <f t="shared" si="247"/>
        <v>8.013938650306749E-8</v>
      </c>
      <c r="T2879" s="25">
        <f t="shared" si="247"/>
        <v>4.6545603271983642E-6</v>
      </c>
      <c r="U2879" s="25">
        <f t="shared" si="247"/>
        <v>3.189385685071575E-7</v>
      </c>
      <c r="V2879" s="25">
        <f t="shared" si="247"/>
        <v>6.4354355828220861E-7</v>
      </c>
      <c r="W2879" s="25">
        <f t="shared" si="247"/>
        <v>1.8780139059304703E-6</v>
      </c>
      <c r="X2879" s="25">
        <f t="shared" si="246"/>
        <v>3.189385685071575E-7</v>
      </c>
      <c r="Y2879" s="25">
        <f t="shared" si="246"/>
        <v>6.4354355828220861E-7</v>
      </c>
      <c r="Z2879" s="25">
        <f t="shared" si="246"/>
        <v>1.8780139059304703E-6</v>
      </c>
    </row>
    <row r="2880" spans="1:26" s="24" customFormat="1" x14ac:dyDescent="0.25">
      <c r="A2880" s="24" t="s">
        <v>192</v>
      </c>
      <c r="B2880" s="24" t="s">
        <v>193</v>
      </c>
      <c r="C2880" s="24" t="s">
        <v>194</v>
      </c>
      <c r="D2880" s="24" t="s">
        <v>187</v>
      </c>
      <c r="E2880" s="24">
        <v>2019</v>
      </c>
      <c r="F2880" s="24" t="s">
        <v>139</v>
      </c>
      <c r="G2880" s="24" t="s">
        <v>138</v>
      </c>
      <c r="H2880" s="24" t="s">
        <v>136</v>
      </c>
      <c r="I2880" s="25">
        <v>0</v>
      </c>
      <c r="J2880" s="25">
        <v>3.7600000000000001E-12</v>
      </c>
      <c r="K2880" s="25">
        <v>3.2600000000000001E-10</v>
      </c>
      <c r="L2880" s="25">
        <v>2.1599999999999998E-11</v>
      </c>
      <c r="M2880" s="25">
        <v>4.5499999999999998E-11</v>
      </c>
      <c r="N2880" s="25">
        <v>1.5500000000000001E-10</v>
      </c>
      <c r="O2880" s="25">
        <f t="shared" si="243"/>
        <v>2.1599999999999998E-11</v>
      </c>
      <c r="P2880" s="25">
        <f t="shared" si="244"/>
        <v>4.5499999999999998E-11</v>
      </c>
      <c r="Q2880" s="25">
        <f t="shared" si="245"/>
        <v>1.5500000000000001E-10</v>
      </c>
      <c r="R2880" s="25">
        <f t="shared" si="247"/>
        <v>0</v>
      </c>
      <c r="S2880" s="25">
        <f t="shared" si="247"/>
        <v>1.5218388548057262E-8</v>
      </c>
      <c r="T2880" s="25">
        <f t="shared" si="247"/>
        <v>1.3194666666666666E-6</v>
      </c>
      <c r="U2880" s="25">
        <f t="shared" si="247"/>
        <v>8.7424785276073625E-8</v>
      </c>
      <c r="V2880" s="25">
        <f t="shared" si="247"/>
        <v>1.8415869120654395E-7</v>
      </c>
      <c r="W2880" s="25">
        <f t="shared" si="247"/>
        <v>6.273537832310838E-7</v>
      </c>
      <c r="X2880" s="25">
        <f t="shared" si="246"/>
        <v>8.7424785276073625E-8</v>
      </c>
      <c r="Y2880" s="25">
        <f t="shared" si="246"/>
        <v>1.8415869120654395E-7</v>
      </c>
      <c r="Z2880" s="25">
        <f t="shared" si="246"/>
        <v>6.273537832310838E-7</v>
      </c>
    </row>
    <row r="2881" spans="1:26" s="24" customFormat="1" x14ac:dyDescent="0.25">
      <c r="A2881" s="24" t="s">
        <v>192</v>
      </c>
      <c r="B2881" s="24" t="s">
        <v>193</v>
      </c>
      <c r="C2881" s="24" t="s">
        <v>194</v>
      </c>
      <c r="D2881" s="24" t="s">
        <v>187</v>
      </c>
      <c r="E2881" s="24">
        <v>2019</v>
      </c>
      <c r="F2881" s="24" t="s">
        <v>139</v>
      </c>
      <c r="G2881" s="24" t="s">
        <v>138</v>
      </c>
      <c r="H2881" s="24">
        <v>1000</v>
      </c>
      <c r="I2881" s="25">
        <v>0</v>
      </c>
      <c r="J2881" s="25">
        <v>2.1999999999999999E-12</v>
      </c>
      <c r="K2881" s="25">
        <v>1.96E-10</v>
      </c>
      <c r="L2881" s="25">
        <v>1.9399999999999999E-11</v>
      </c>
      <c r="M2881" s="25">
        <v>3.1000000000000003E-11</v>
      </c>
      <c r="N2881" s="25">
        <v>5.5299999999999999E-11</v>
      </c>
      <c r="O2881" s="25">
        <f t="shared" si="243"/>
        <v>1.9399999999999999E-11</v>
      </c>
      <c r="P2881" s="25">
        <f t="shared" si="244"/>
        <v>3.1000000000000003E-11</v>
      </c>
      <c r="Q2881" s="25">
        <f t="shared" si="245"/>
        <v>5.5299999999999999E-11</v>
      </c>
      <c r="R2881" s="25">
        <f t="shared" si="247"/>
        <v>0</v>
      </c>
      <c r="S2881" s="25">
        <f t="shared" si="247"/>
        <v>8.9043762781186085E-9</v>
      </c>
      <c r="T2881" s="25">
        <f t="shared" si="247"/>
        <v>7.9329897750511252E-7</v>
      </c>
      <c r="U2881" s="25">
        <f t="shared" si="247"/>
        <v>7.8520408997955017E-8</v>
      </c>
      <c r="V2881" s="25">
        <f t="shared" si="247"/>
        <v>1.2547075664621678E-7</v>
      </c>
      <c r="W2881" s="25">
        <f t="shared" si="247"/>
        <v>2.2382364008179961E-7</v>
      </c>
      <c r="X2881" s="25">
        <f t="shared" si="246"/>
        <v>7.8520408997955017E-8</v>
      </c>
      <c r="Y2881" s="25">
        <f t="shared" si="246"/>
        <v>1.2547075664621678E-7</v>
      </c>
      <c r="Z2881" s="25">
        <f t="shared" si="246"/>
        <v>2.2382364008179961E-7</v>
      </c>
    </row>
    <row r="2882" spans="1:26" s="24" customFormat="1" x14ac:dyDescent="0.25">
      <c r="A2882" s="24" t="s">
        <v>192</v>
      </c>
      <c r="B2882" s="24" t="s">
        <v>193</v>
      </c>
      <c r="C2882" s="24" t="s">
        <v>194</v>
      </c>
      <c r="D2882" s="24" t="s">
        <v>187</v>
      </c>
      <c r="E2882" s="24">
        <v>2019</v>
      </c>
      <c r="F2882" s="24" t="s">
        <v>139</v>
      </c>
      <c r="G2882" s="24" t="s">
        <v>138</v>
      </c>
      <c r="H2882" s="24">
        <v>2500</v>
      </c>
      <c r="I2882" s="25">
        <v>0</v>
      </c>
      <c r="J2882" s="25">
        <v>8.2100000000000004E-13</v>
      </c>
      <c r="K2882" s="25">
        <v>8.2000000000000001E-11</v>
      </c>
      <c r="L2882" s="25">
        <v>8.1999999999999998E-12</v>
      </c>
      <c r="M2882" s="25">
        <v>1.1400000000000001E-11</v>
      </c>
      <c r="N2882" s="25">
        <v>2.17E-11</v>
      </c>
      <c r="O2882" s="25">
        <f t="shared" si="243"/>
        <v>8.1999999999999998E-12</v>
      </c>
      <c r="P2882" s="25">
        <f t="shared" si="244"/>
        <v>1.1400000000000001E-11</v>
      </c>
      <c r="Q2882" s="25">
        <f t="shared" si="245"/>
        <v>2.17E-11</v>
      </c>
      <c r="R2882" s="25">
        <f t="shared" si="247"/>
        <v>0</v>
      </c>
      <c r="S2882" s="25">
        <f t="shared" si="247"/>
        <v>3.3229513292433542E-9</v>
      </c>
      <c r="T2882" s="25">
        <f t="shared" si="247"/>
        <v>3.3189038854805728E-7</v>
      </c>
      <c r="U2882" s="25">
        <f t="shared" si="247"/>
        <v>3.3189038854805724E-8</v>
      </c>
      <c r="V2882" s="25">
        <f t="shared" si="247"/>
        <v>4.6140858895705522E-8</v>
      </c>
      <c r="W2882" s="25">
        <f t="shared" si="247"/>
        <v>8.782952965235174E-8</v>
      </c>
      <c r="X2882" s="25">
        <f t="shared" si="246"/>
        <v>3.3189038854805724E-8</v>
      </c>
      <c r="Y2882" s="25">
        <f t="shared" si="246"/>
        <v>4.6140858895705522E-8</v>
      </c>
      <c r="Z2882" s="25">
        <f t="shared" si="246"/>
        <v>8.782952965235174E-8</v>
      </c>
    </row>
    <row r="2883" spans="1:26" s="24" customFormat="1" x14ac:dyDescent="0.25">
      <c r="A2883" s="24" t="s">
        <v>192</v>
      </c>
      <c r="B2883" s="24" t="s">
        <v>193</v>
      </c>
      <c r="C2883" s="24" t="s">
        <v>194</v>
      </c>
      <c r="D2883" s="24" t="s">
        <v>187</v>
      </c>
      <c r="E2883" s="24">
        <v>2019</v>
      </c>
      <c r="F2883" s="24" t="s">
        <v>139</v>
      </c>
      <c r="G2883" s="24" t="s">
        <v>138</v>
      </c>
      <c r="H2883" s="24">
        <v>5000</v>
      </c>
      <c r="I2883" s="25">
        <v>0</v>
      </c>
      <c r="J2883" s="25">
        <v>4.4199999999999998E-13</v>
      </c>
      <c r="K2883" s="25">
        <v>3.83E-11</v>
      </c>
      <c r="L2883" s="25">
        <v>3.7200000000000003E-12</v>
      </c>
      <c r="M2883" s="25">
        <v>5.5699999999999999E-12</v>
      </c>
      <c r="N2883" s="25">
        <v>1.2000000000000001E-11</v>
      </c>
      <c r="O2883" s="25">
        <f t="shared" si="243"/>
        <v>3.7200000000000003E-12</v>
      </c>
      <c r="P2883" s="25">
        <f t="shared" si="244"/>
        <v>5.5699999999999999E-12</v>
      </c>
      <c r="Q2883" s="25">
        <f t="shared" si="245"/>
        <v>1.2000000000000001E-11</v>
      </c>
      <c r="R2883" s="25">
        <f t="shared" si="247"/>
        <v>0</v>
      </c>
      <c r="S2883" s="25">
        <f t="shared" si="247"/>
        <v>1.7889701431492841E-9</v>
      </c>
      <c r="T2883" s="25">
        <f t="shared" si="247"/>
        <v>1.5501709611451943E-7</v>
      </c>
      <c r="U2883" s="25">
        <f t="shared" si="247"/>
        <v>1.5056490797546013E-8</v>
      </c>
      <c r="V2883" s="25">
        <f t="shared" si="247"/>
        <v>2.2544261758691206E-8</v>
      </c>
      <c r="W2883" s="25">
        <f t="shared" si="247"/>
        <v>4.8569325153374232E-8</v>
      </c>
      <c r="X2883" s="25">
        <f t="shared" si="246"/>
        <v>1.5056490797546013E-8</v>
      </c>
      <c r="Y2883" s="25">
        <f t="shared" si="246"/>
        <v>2.2544261758691206E-8</v>
      </c>
      <c r="Z2883" s="25">
        <f t="shared" si="246"/>
        <v>4.8569325153374232E-8</v>
      </c>
    </row>
    <row r="2884" spans="1:26" s="24" customFormat="1" x14ac:dyDescent="0.25">
      <c r="A2884" s="24" t="s">
        <v>192</v>
      </c>
      <c r="B2884" s="24" t="s">
        <v>193</v>
      </c>
      <c r="C2884" s="24" t="s">
        <v>194</v>
      </c>
      <c r="D2884" s="24" t="s">
        <v>187</v>
      </c>
      <c r="E2884" s="24">
        <v>2019</v>
      </c>
      <c r="F2884" s="24" t="s">
        <v>139</v>
      </c>
      <c r="G2884" s="24" t="s">
        <v>138</v>
      </c>
      <c r="H2884" s="24">
        <v>10000</v>
      </c>
      <c r="I2884" s="25">
        <v>0</v>
      </c>
      <c r="J2884" s="25">
        <v>2.36E-13</v>
      </c>
      <c r="K2884" s="25">
        <v>1.6100000000000001E-11</v>
      </c>
      <c r="L2884" s="25">
        <v>1.5500000000000001E-12</v>
      </c>
      <c r="M2884" s="25">
        <v>2.3999999999999999E-12</v>
      </c>
      <c r="N2884" s="25">
        <v>5.5599999999999997E-12</v>
      </c>
      <c r="O2884" s="25">
        <f t="shared" si="243"/>
        <v>1.5500000000000001E-12</v>
      </c>
      <c r="P2884" s="25">
        <f t="shared" si="244"/>
        <v>2.3999999999999999E-12</v>
      </c>
      <c r="Q2884" s="25">
        <f t="shared" si="245"/>
        <v>5.5599999999999997E-12</v>
      </c>
      <c r="R2884" s="25">
        <f t="shared" si="247"/>
        <v>0</v>
      </c>
      <c r="S2884" s="25">
        <f t="shared" si="247"/>
        <v>9.5519672801635997E-10</v>
      </c>
      <c r="T2884" s="25">
        <f t="shared" si="247"/>
        <v>6.5163844580777104E-8</v>
      </c>
      <c r="U2884" s="25">
        <f t="shared" si="247"/>
        <v>6.2735378323108381E-9</v>
      </c>
      <c r="V2884" s="25">
        <f t="shared" si="247"/>
        <v>9.7138650306748467E-9</v>
      </c>
      <c r="W2884" s="25">
        <f t="shared" si="247"/>
        <v>2.2503787321063394E-8</v>
      </c>
      <c r="X2884" s="25">
        <f t="shared" si="246"/>
        <v>6.2735378323108381E-9</v>
      </c>
      <c r="Y2884" s="25">
        <f t="shared" si="246"/>
        <v>9.7138650306748467E-9</v>
      </c>
      <c r="Z2884" s="25">
        <f t="shared" si="246"/>
        <v>2.2503787321063394E-8</v>
      </c>
    </row>
    <row r="2885" spans="1:26" s="24" customFormat="1" x14ac:dyDescent="0.25">
      <c r="A2885" s="24" t="s">
        <v>192</v>
      </c>
      <c r="B2885" s="24" t="s">
        <v>193</v>
      </c>
      <c r="C2885" s="24" t="s">
        <v>194</v>
      </c>
      <c r="D2885" s="24" t="s">
        <v>187</v>
      </c>
      <c r="E2885" s="24">
        <v>2020</v>
      </c>
      <c r="F2885" s="24" t="s">
        <v>139</v>
      </c>
      <c r="G2885" s="24" t="s">
        <v>134</v>
      </c>
      <c r="H2885" s="24">
        <v>10</v>
      </c>
      <c r="I2885" s="25">
        <v>0</v>
      </c>
      <c r="J2885" s="25">
        <v>8.6699999999999999E-19</v>
      </c>
      <c r="K2885" s="25">
        <v>2.3500000000000001E-14</v>
      </c>
      <c r="L2885" s="25">
        <v>6.9499999999999997E-15</v>
      </c>
      <c r="M2885" s="25">
        <v>1.0299999999999999E-14</v>
      </c>
      <c r="N2885" s="25">
        <v>1.8699999999999999E-14</v>
      </c>
      <c r="O2885" s="25">
        <f t="shared" si="243"/>
        <v>6.9499999999999997E-15</v>
      </c>
      <c r="P2885" s="25">
        <f t="shared" si="244"/>
        <v>1.0299999999999999E-14</v>
      </c>
      <c r="Q2885" s="25">
        <f t="shared" si="245"/>
        <v>1.8699999999999999E-14</v>
      </c>
      <c r="R2885" s="25">
        <f t="shared" si="247"/>
        <v>0</v>
      </c>
      <c r="S2885" s="25">
        <f t="shared" si="247"/>
        <v>3.5091337423312883E-15</v>
      </c>
      <c r="T2885" s="25">
        <f t="shared" si="247"/>
        <v>9.5114928425357878E-11</v>
      </c>
      <c r="U2885" s="25">
        <f t="shared" si="247"/>
        <v>2.8129734151329244E-11</v>
      </c>
      <c r="V2885" s="25">
        <f t="shared" si="247"/>
        <v>4.1688670756646212E-11</v>
      </c>
      <c r="W2885" s="25">
        <f t="shared" si="247"/>
        <v>7.568719836400818E-11</v>
      </c>
      <c r="X2885" s="25">
        <f t="shared" si="246"/>
        <v>2.8129734151329244E-11</v>
      </c>
      <c r="Y2885" s="25">
        <f t="shared" si="246"/>
        <v>4.1688670756646212E-11</v>
      </c>
      <c r="Z2885" s="25">
        <f t="shared" si="246"/>
        <v>7.568719836400818E-11</v>
      </c>
    </row>
    <row r="2886" spans="1:26" s="24" customFormat="1" x14ac:dyDescent="0.25">
      <c r="A2886" s="24" t="s">
        <v>192</v>
      </c>
      <c r="B2886" s="24" t="s">
        <v>193</v>
      </c>
      <c r="C2886" s="24" t="s">
        <v>194</v>
      </c>
      <c r="D2886" s="24" t="s">
        <v>187</v>
      </c>
      <c r="E2886" s="24">
        <v>2020</v>
      </c>
      <c r="F2886" s="24" t="s">
        <v>139</v>
      </c>
      <c r="G2886" s="24" t="s">
        <v>134</v>
      </c>
      <c r="H2886" s="24">
        <v>30</v>
      </c>
      <c r="I2886" s="25">
        <v>0</v>
      </c>
      <c r="J2886" s="25">
        <v>1.3199999999999999E-13</v>
      </c>
      <c r="K2886" s="25">
        <v>2.15E-11</v>
      </c>
      <c r="L2886" s="25">
        <v>2.08E-12</v>
      </c>
      <c r="M2886" s="25">
        <v>3.4800000000000001E-12</v>
      </c>
      <c r="N2886" s="25">
        <v>1.6E-11</v>
      </c>
      <c r="O2886" s="25">
        <f t="shared" ref="O2886:O2949" si="248">L2886*(78/78)</f>
        <v>2.08E-12</v>
      </c>
      <c r="P2886" s="25">
        <f t="shared" ref="P2886:P2949" si="249">M2886*(33/33)</f>
        <v>3.4800000000000001E-12</v>
      </c>
      <c r="Q2886" s="25">
        <f t="shared" ref="Q2886:Q2949" si="250">N2886*(33/33)</f>
        <v>1.6E-11</v>
      </c>
      <c r="R2886" s="25">
        <f t="shared" si="247"/>
        <v>0</v>
      </c>
      <c r="S2886" s="25">
        <f t="shared" si="247"/>
        <v>5.3426257668711651E-10</v>
      </c>
      <c r="T2886" s="25">
        <f t="shared" si="247"/>
        <v>8.702004089979551E-8</v>
      </c>
      <c r="U2886" s="25">
        <f t="shared" si="247"/>
        <v>8.4186830265848676E-9</v>
      </c>
      <c r="V2886" s="25">
        <f t="shared" si="247"/>
        <v>1.4085104294478528E-8</v>
      </c>
      <c r="W2886" s="25">
        <f t="shared" si="247"/>
        <v>6.4759100204498976E-8</v>
      </c>
      <c r="X2886" s="25">
        <f t="shared" si="246"/>
        <v>8.4186830265848676E-9</v>
      </c>
      <c r="Y2886" s="25">
        <f t="shared" si="246"/>
        <v>1.4085104294478528E-8</v>
      </c>
      <c r="Z2886" s="25">
        <f t="shared" si="246"/>
        <v>6.4759100204498976E-8</v>
      </c>
    </row>
    <row r="2887" spans="1:26" s="24" customFormat="1" x14ac:dyDescent="0.25">
      <c r="A2887" s="24" t="s">
        <v>192</v>
      </c>
      <c r="B2887" s="24" t="s">
        <v>193</v>
      </c>
      <c r="C2887" s="24" t="s">
        <v>194</v>
      </c>
      <c r="D2887" s="24" t="s">
        <v>187</v>
      </c>
      <c r="E2887" s="24">
        <v>2020</v>
      </c>
      <c r="F2887" s="24" t="s">
        <v>139</v>
      </c>
      <c r="G2887" s="24" t="s">
        <v>134</v>
      </c>
      <c r="H2887" s="24" t="s">
        <v>135</v>
      </c>
      <c r="I2887" s="25">
        <v>0</v>
      </c>
      <c r="J2887" s="25">
        <v>1.08E-12</v>
      </c>
      <c r="K2887" s="25">
        <v>1.4000000000000001E-10</v>
      </c>
      <c r="L2887" s="25">
        <v>6.34E-12</v>
      </c>
      <c r="M2887" s="25">
        <v>1.62E-11</v>
      </c>
      <c r="N2887" s="25">
        <v>8.8700000000000001E-11</v>
      </c>
      <c r="O2887" s="25">
        <f t="shared" si="248"/>
        <v>6.34E-12</v>
      </c>
      <c r="P2887" s="25">
        <f t="shared" si="249"/>
        <v>1.62E-11</v>
      </c>
      <c r="Q2887" s="25">
        <f t="shared" si="250"/>
        <v>8.8700000000000001E-11</v>
      </c>
      <c r="R2887" s="25">
        <f t="shared" si="247"/>
        <v>0</v>
      </c>
      <c r="S2887" s="25">
        <f t="shared" si="247"/>
        <v>4.3712392638036808E-9</v>
      </c>
      <c r="T2887" s="25">
        <f t="shared" si="247"/>
        <v>5.6664212678936613E-7</v>
      </c>
      <c r="U2887" s="25">
        <f t="shared" si="247"/>
        <v>2.5660793456032723E-8</v>
      </c>
      <c r="V2887" s="25">
        <f t="shared" si="247"/>
        <v>6.5568588957055219E-8</v>
      </c>
      <c r="W2887" s="25">
        <f t="shared" si="247"/>
        <v>3.590082617586912E-7</v>
      </c>
      <c r="X2887" s="25">
        <f t="shared" si="246"/>
        <v>2.5660793456032723E-8</v>
      </c>
      <c r="Y2887" s="25">
        <f t="shared" si="246"/>
        <v>6.5568588957055219E-8</v>
      </c>
      <c r="Z2887" s="25">
        <f t="shared" si="246"/>
        <v>3.590082617586912E-7</v>
      </c>
    </row>
    <row r="2888" spans="1:26" s="24" customFormat="1" x14ac:dyDescent="0.25">
      <c r="A2888" s="24" t="s">
        <v>192</v>
      </c>
      <c r="B2888" s="24" t="s">
        <v>193</v>
      </c>
      <c r="C2888" s="24" t="s">
        <v>194</v>
      </c>
      <c r="D2888" s="24" t="s">
        <v>187</v>
      </c>
      <c r="E2888" s="24">
        <v>2020</v>
      </c>
      <c r="F2888" s="24" t="s">
        <v>139</v>
      </c>
      <c r="G2888" s="24" t="s">
        <v>134</v>
      </c>
      <c r="H2888" s="24">
        <v>60</v>
      </c>
      <c r="I2888" s="25">
        <v>0</v>
      </c>
      <c r="J2888" s="25">
        <v>3.7100000000000001E-12</v>
      </c>
      <c r="K2888" s="25">
        <v>2.7299999999999999E-10</v>
      </c>
      <c r="L2888" s="25">
        <v>1.9399999999999999E-11</v>
      </c>
      <c r="M2888" s="25">
        <v>3.7300000000000003E-11</v>
      </c>
      <c r="N2888" s="25">
        <v>1.34E-10</v>
      </c>
      <c r="O2888" s="25">
        <f t="shared" si="248"/>
        <v>1.9399999999999999E-11</v>
      </c>
      <c r="P2888" s="25">
        <f t="shared" si="249"/>
        <v>3.7300000000000003E-11</v>
      </c>
      <c r="Q2888" s="25">
        <f t="shared" si="250"/>
        <v>1.34E-10</v>
      </c>
      <c r="R2888" s="25">
        <f t="shared" si="247"/>
        <v>0</v>
      </c>
      <c r="S2888" s="25">
        <f t="shared" si="247"/>
        <v>1.5016016359918201E-8</v>
      </c>
      <c r="T2888" s="25">
        <f t="shared" si="247"/>
        <v>1.1049521472392639E-6</v>
      </c>
      <c r="U2888" s="25">
        <f t="shared" si="247"/>
        <v>7.8520408997955017E-8</v>
      </c>
      <c r="V2888" s="25">
        <f t="shared" si="247"/>
        <v>1.5096965235173826E-7</v>
      </c>
      <c r="W2888" s="25">
        <f t="shared" si="247"/>
        <v>5.4235746421267902E-7</v>
      </c>
      <c r="X2888" s="25">
        <f t="shared" si="246"/>
        <v>7.8520408997955017E-8</v>
      </c>
      <c r="Y2888" s="25">
        <f t="shared" si="246"/>
        <v>1.5096965235173826E-7</v>
      </c>
      <c r="Z2888" s="25">
        <f t="shared" si="246"/>
        <v>5.4235746421267902E-7</v>
      </c>
    </row>
    <row r="2889" spans="1:26" s="24" customFormat="1" x14ac:dyDescent="0.25">
      <c r="A2889" s="24" t="s">
        <v>192</v>
      </c>
      <c r="B2889" s="24" t="s">
        <v>193</v>
      </c>
      <c r="C2889" s="24" t="s">
        <v>194</v>
      </c>
      <c r="D2889" s="24" t="s">
        <v>187</v>
      </c>
      <c r="E2889" s="24">
        <v>2020</v>
      </c>
      <c r="F2889" s="24" t="s">
        <v>139</v>
      </c>
      <c r="G2889" s="24" t="s">
        <v>134</v>
      </c>
      <c r="H2889" s="24">
        <v>100</v>
      </c>
      <c r="I2889" s="25">
        <v>0</v>
      </c>
      <c r="J2889" s="25">
        <v>9.9099999999999996E-12</v>
      </c>
      <c r="K2889" s="25">
        <v>5.7699999999999997E-10</v>
      </c>
      <c r="L2889" s="25">
        <v>3.9400000000000001E-11</v>
      </c>
      <c r="M2889" s="25">
        <v>7.9600000000000002E-11</v>
      </c>
      <c r="N2889" s="25">
        <v>2.32E-10</v>
      </c>
      <c r="O2889" s="25">
        <f t="shared" si="248"/>
        <v>3.9400000000000001E-11</v>
      </c>
      <c r="P2889" s="25">
        <f t="shared" si="249"/>
        <v>7.9600000000000002E-11</v>
      </c>
      <c r="Q2889" s="25">
        <f t="shared" si="250"/>
        <v>2.32E-10</v>
      </c>
      <c r="R2889" s="25">
        <f t="shared" si="247"/>
        <v>0</v>
      </c>
      <c r="S2889" s="25">
        <f t="shared" si="247"/>
        <v>4.0110167689161547E-8</v>
      </c>
      <c r="T2889" s="25">
        <f t="shared" si="247"/>
        <v>2.3353750511247446E-6</v>
      </c>
      <c r="U2889" s="25">
        <f t="shared" si="247"/>
        <v>1.5946928425357875E-7</v>
      </c>
      <c r="V2889" s="25">
        <f t="shared" si="247"/>
        <v>3.2217652351738242E-7</v>
      </c>
      <c r="W2889" s="25">
        <f t="shared" si="247"/>
        <v>9.3900695296523517E-7</v>
      </c>
      <c r="X2889" s="25">
        <f t="shared" si="246"/>
        <v>1.5946928425357875E-7</v>
      </c>
      <c r="Y2889" s="25">
        <f t="shared" si="246"/>
        <v>3.2217652351738242E-7</v>
      </c>
      <c r="Z2889" s="25">
        <f t="shared" si="246"/>
        <v>9.3900695296523517E-7</v>
      </c>
    </row>
    <row r="2890" spans="1:26" s="24" customFormat="1" x14ac:dyDescent="0.25">
      <c r="A2890" s="24" t="s">
        <v>192</v>
      </c>
      <c r="B2890" s="24" t="s">
        <v>193</v>
      </c>
      <c r="C2890" s="24" t="s">
        <v>194</v>
      </c>
      <c r="D2890" s="24" t="s">
        <v>187</v>
      </c>
      <c r="E2890" s="24">
        <v>2020</v>
      </c>
      <c r="F2890" s="24" t="s">
        <v>139</v>
      </c>
      <c r="G2890" s="24" t="s">
        <v>134</v>
      </c>
      <c r="H2890" s="24" t="s">
        <v>136</v>
      </c>
      <c r="I2890" s="25">
        <v>0</v>
      </c>
      <c r="J2890" s="25">
        <v>1.8800000000000001E-12</v>
      </c>
      <c r="K2890" s="25">
        <v>1.6300000000000001E-10</v>
      </c>
      <c r="L2890" s="25">
        <v>1.0799999999999999E-11</v>
      </c>
      <c r="M2890" s="25">
        <v>2.27E-11</v>
      </c>
      <c r="N2890" s="25">
        <v>7.7599999999999996E-11</v>
      </c>
      <c r="O2890" s="25">
        <f t="shared" si="248"/>
        <v>1.0799999999999999E-11</v>
      </c>
      <c r="P2890" s="25">
        <f t="shared" si="249"/>
        <v>2.27E-11</v>
      </c>
      <c r="Q2890" s="25">
        <f t="shared" si="250"/>
        <v>7.7599999999999996E-11</v>
      </c>
      <c r="R2890" s="25">
        <f t="shared" si="247"/>
        <v>0</v>
      </c>
      <c r="S2890" s="25">
        <f t="shared" si="247"/>
        <v>7.609194274028631E-9</v>
      </c>
      <c r="T2890" s="25">
        <f t="shared" si="247"/>
        <v>6.5973333333333331E-7</v>
      </c>
      <c r="U2890" s="25">
        <f t="shared" si="247"/>
        <v>4.3712392638036813E-8</v>
      </c>
      <c r="V2890" s="25">
        <f t="shared" si="247"/>
        <v>9.1876973415132929E-8</v>
      </c>
      <c r="W2890" s="25">
        <f t="shared" si="247"/>
        <v>3.1408163599182007E-7</v>
      </c>
      <c r="X2890" s="25">
        <f t="shared" si="246"/>
        <v>4.3712392638036813E-8</v>
      </c>
      <c r="Y2890" s="25">
        <f t="shared" si="246"/>
        <v>9.1876973415132929E-8</v>
      </c>
      <c r="Z2890" s="25">
        <f t="shared" si="246"/>
        <v>3.1408163599182007E-7</v>
      </c>
    </row>
    <row r="2891" spans="1:26" s="24" customFormat="1" x14ac:dyDescent="0.25">
      <c r="A2891" s="24" t="s">
        <v>192</v>
      </c>
      <c r="B2891" s="24" t="s">
        <v>193</v>
      </c>
      <c r="C2891" s="24" t="s">
        <v>194</v>
      </c>
      <c r="D2891" s="24" t="s">
        <v>187</v>
      </c>
      <c r="E2891" s="24">
        <v>2020</v>
      </c>
      <c r="F2891" s="24" t="s">
        <v>139</v>
      </c>
      <c r="G2891" s="24" t="s">
        <v>134</v>
      </c>
      <c r="H2891" s="24">
        <v>1000</v>
      </c>
      <c r="I2891" s="25">
        <v>0</v>
      </c>
      <c r="J2891" s="25">
        <v>1.1E-12</v>
      </c>
      <c r="K2891" s="25">
        <v>9.8199999999999994E-11</v>
      </c>
      <c r="L2891" s="25">
        <v>9.7099999999999996E-12</v>
      </c>
      <c r="M2891" s="25">
        <v>1.5500000000000001E-11</v>
      </c>
      <c r="N2891" s="25">
        <v>2.7699999999999999E-11</v>
      </c>
      <c r="O2891" s="25">
        <f t="shared" si="248"/>
        <v>9.7099999999999996E-12</v>
      </c>
      <c r="P2891" s="25">
        <f t="shared" si="249"/>
        <v>1.5500000000000001E-11</v>
      </c>
      <c r="Q2891" s="25">
        <f t="shared" si="250"/>
        <v>2.7699999999999999E-11</v>
      </c>
      <c r="R2891" s="25">
        <f t="shared" si="247"/>
        <v>0</v>
      </c>
      <c r="S2891" s="25">
        <f t="shared" si="247"/>
        <v>4.4521881390593042E-9</v>
      </c>
      <c r="T2891" s="25">
        <f t="shared" si="247"/>
        <v>3.9745897750511244E-7</v>
      </c>
      <c r="U2891" s="25">
        <f t="shared" si="247"/>
        <v>3.9300678936605311E-8</v>
      </c>
      <c r="V2891" s="25">
        <f t="shared" si="247"/>
        <v>6.2735378323108388E-8</v>
      </c>
      <c r="W2891" s="25">
        <f t="shared" si="247"/>
        <v>1.1211419222903885E-7</v>
      </c>
      <c r="X2891" s="25">
        <f t="shared" si="246"/>
        <v>3.9300678936605311E-8</v>
      </c>
      <c r="Y2891" s="25">
        <f t="shared" si="246"/>
        <v>6.2735378323108388E-8</v>
      </c>
      <c r="Z2891" s="25">
        <f t="shared" si="246"/>
        <v>1.1211419222903885E-7</v>
      </c>
    </row>
    <row r="2892" spans="1:26" s="24" customFormat="1" x14ac:dyDescent="0.25">
      <c r="A2892" s="24" t="s">
        <v>192</v>
      </c>
      <c r="B2892" s="24" t="s">
        <v>193</v>
      </c>
      <c r="C2892" s="24" t="s">
        <v>194</v>
      </c>
      <c r="D2892" s="24" t="s">
        <v>187</v>
      </c>
      <c r="E2892" s="24">
        <v>2020</v>
      </c>
      <c r="F2892" s="24" t="s">
        <v>139</v>
      </c>
      <c r="G2892" s="24" t="s">
        <v>134</v>
      </c>
      <c r="H2892" s="24">
        <v>2500</v>
      </c>
      <c r="I2892" s="25">
        <v>0</v>
      </c>
      <c r="J2892" s="25">
        <v>4.1000000000000002E-13</v>
      </c>
      <c r="K2892" s="25">
        <v>4.1000000000000001E-11</v>
      </c>
      <c r="L2892" s="25">
        <v>4.0999999999999999E-12</v>
      </c>
      <c r="M2892" s="25">
        <v>5.6900000000000002E-12</v>
      </c>
      <c r="N2892" s="25">
        <v>1.0799999999999999E-11</v>
      </c>
      <c r="O2892" s="25">
        <f t="shared" si="248"/>
        <v>4.0999999999999999E-12</v>
      </c>
      <c r="P2892" s="25">
        <f t="shared" si="249"/>
        <v>5.6900000000000002E-12</v>
      </c>
      <c r="Q2892" s="25">
        <f t="shared" si="250"/>
        <v>1.0799999999999999E-11</v>
      </c>
      <c r="R2892" s="25">
        <f t="shared" si="247"/>
        <v>0</v>
      </c>
      <c r="S2892" s="25">
        <f t="shared" si="247"/>
        <v>1.6594519427402865E-9</v>
      </c>
      <c r="T2892" s="25">
        <f t="shared" si="247"/>
        <v>1.6594519427402864E-7</v>
      </c>
      <c r="U2892" s="25">
        <f t="shared" si="247"/>
        <v>1.6594519427402862E-8</v>
      </c>
      <c r="V2892" s="25">
        <f t="shared" si="247"/>
        <v>2.3029955010224952E-8</v>
      </c>
      <c r="W2892" s="25">
        <f t="shared" si="247"/>
        <v>4.3712392638036813E-8</v>
      </c>
      <c r="X2892" s="25">
        <f t="shared" si="246"/>
        <v>1.6594519427402862E-8</v>
      </c>
      <c r="Y2892" s="25">
        <f t="shared" si="246"/>
        <v>2.3029955010224952E-8</v>
      </c>
      <c r="Z2892" s="25">
        <f t="shared" si="246"/>
        <v>4.3712392638036813E-8</v>
      </c>
    </row>
    <row r="2893" spans="1:26" s="24" customFormat="1" x14ac:dyDescent="0.25">
      <c r="A2893" s="24" t="s">
        <v>192</v>
      </c>
      <c r="B2893" s="24" t="s">
        <v>193</v>
      </c>
      <c r="C2893" s="24" t="s">
        <v>194</v>
      </c>
      <c r="D2893" s="24" t="s">
        <v>187</v>
      </c>
      <c r="E2893" s="24">
        <v>2020</v>
      </c>
      <c r="F2893" s="24" t="s">
        <v>139</v>
      </c>
      <c r="G2893" s="24" t="s">
        <v>134</v>
      </c>
      <c r="H2893" s="24">
        <v>5000</v>
      </c>
      <c r="I2893" s="25">
        <v>0</v>
      </c>
      <c r="J2893" s="25">
        <v>2.2099999999999999E-13</v>
      </c>
      <c r="K2893" s="25">
        <v>1.9199999999999999E-11</v>
      </c>
      <c r="L2893" s="25">
        <v>1.8600000000000002E-12</v>
      </c>
      <c r="M2893" s="25">
        <v>2.7799999999999999E-12</v>
      </c>
      <c r="N2893" s="25">
        <v>5.9900000000000001E-12</v>
      </c>
      <c r="O2893" s="25">
        <f t="shared" si="248"/>
        <v>1.8600000000000002E-12</v>
      </c>
      <c r="P2893" s="25">
        <f t="shared" si="249"/>
        <v>2.7799999999999999E-12</v>
      </c>
      <c r="Q2893" s="25">
        <f t="shared" si="250"/>
        <v>5.9900000000000001E-12</v>
      </c>
      <c r="R2893" s="25">
        <f t="shared" si="247"/>
        <v>0</v>
      </c>
      <c r="S2893" s="25">
        <f t="shared" si="247"/>
        <v>8.9448507157464204E-10</v>
      </c>
      <c r="T2893" s="25">
        <f t="shared" si="247"/>
        <v>7.7710920245398773E-8</v>
      </c>
      <c r="U2893" s="25">
        <f t="shared" si="247"/>
        <v>7.5282453987730067E-9</v>
      </c>
      <c r="V2893" s="25">
        <f t="shared" si="247"/>
        <v>1.1251893660531697E-8</v>
      </c>
      <c r="W2893" s="25">
        <f t="shared" si="247"/>
        <v>2.4244188139059307E-8</v>
      </c>
      <c r="X2893" s="25">
        <f t="shared" si="246"/>
        <v>7.5282453987730067E-9</v>
      </c>
      <c r="Y2893" s="25">
        <f t="shared" si="246"/>
        <v>1.1251893660531697E-8</v>
      </c>
      <c r="Z2893" s="25">
        <f t="shared" si="246"/>
        <v>2.4244188139059307E-8</v>
      </c>
    </row>
    <row r="2894" spans="1:26" s="24" customFormat="1" x14ac:dyDescent="0.25">
      <c r="A2894" s="24" t="s">
        <v>192</v>
      </c>
      <c r="B2894" s="24" t="s">
        <v>193</v>
      </c>
      <c r="C2894" s="24" t="s">
        <v>194</v>
      </c>
      <c r="D2894" s="24" t="s">
        <v>187</v>
      </c>
      <c r="E2894" s="24">
        <v>2020</v>
      </c>
      <c r="F2894" s="24" t="s">
        <v>139</v>
      </c>
      <c r="G2894" s="24" t="s">
        <v>134</v>
      </c>
      <c r="H2894" s="24">
        <v>10000</v>
      </c>
      <c r="I2894" s="25">
        <v>0</v>
      </c>
      <c r="J2894" s="25">
        <v>1.18E-13</v>
      </c>
      <c r="K2894" s="25">
        <v>8.0400000000000005E-12</v>
      </c>
      <c r="L2894" s="25">
        <v>7.7600000000000003E-13</v>
      </c>
      <c r="M2894" s="25">
        <v>1.1999999999999999E-12</v>
      </c>
      <c r="N2894" s="25">
        <v>2.7799999999999999E-12</v>
      </c>
      <c r="O2894" s="25">
        <f t="shared" si="248"/>
        <v>7.7600000000000003E-13</v>
      </c>
      <c r="P2894" s="25">
        <f t="shared" si="249"/>
        <v>1.1999999999999999E-12</v>
      </c>
      <c r="Q2894" s="25">
        <f t="shared" si="250"/>
        <v>2.7799999999999999E-12</v>
      </c>
      <c r="R2894" s="25">
        <f t="shared" si="247"/>
        <v>0</v>
      </c>
      <c r="S2894" s="25">
        <f t="shared" si="247"/>
        <v>4.7759836400817999E-10</v>
      </c>
      <c r="T2894" s="25">
        <f t="shared" si="247"/>
        <v>3.2541447852760736E-8</v>
      </c>
      <c r="U2894" s="25">
        <f t="shared" si="247"/>
        <v>3.1408163599182008E-9</v>
      </c>
      <c r="V2894" s="25">
        <f t="shared" si="247"/>
        <v>4.8569325153374233E-9</v>
      </c>
      <c r="W2894" s="25">
        <f t="shared" si="247"/>
        <v>1.1251893660531697E-8</v>
      </c>
      <c r="X2894" s="25">
        <f t="shared" si="246"/>
        <v>3.1408163599182008E-9</v>
      </c>
      <c r="Y2894" s="25">
        <f t="shared" si="246"/>
        <v>4.8569325153374233E-9</v>
      </c>
      <c r="Z2894" s="25">
        <f t="shared" si="246"/>
        <v>1.1251893660531697E-8</v>
      </c>
    </row>
    <row r="2895" spans="1:26" s="24" customFormat="1" x14ac:dyDescent="0.25">
      <c r="A2895" s="24" t="s">
        <v>192</v>
      </c>
      <c r="B2895" s="24" t="s">
        <v>193</v>
      </c>
      <c r="C2895" s="24" t="s">
        <v>194</v>
      </c>
      <c r="D2895" s="24" t="s">
        <v>187</v>
      </c>
      <c r="E2895" s="24">
        <v>2020</v>
      </c>
      <c r="F2895" s="24" t="s">
        <v>139</v>
      </c>
      <c r="G2895" s="24" t="s">
        <v>137</v>
      </c>
      <c r="H2895" s="24">
        <v>10</v>
      </c>
      <c r="I2895" s="25">
        <v>0</v>
      </c>
      <c r="J2895" s="25">
        <v>0</v>
      </c>
      <c r="K2895" s="25">
        <v>0</v>
      </c>
      <c r="L2895" s="25">
        <v>0</v>
      </c>
      <c r="M2895" s="25">
        <v>0</v>
      </c>
      <c r="N2895" s="25">
        <v>0</v>
      </c>
      <c r="O2895" s="25">
        <f t="shared" si="248"/>
        <v>0</v>
      </c>
      <c r="P2895" s="25">
        <f t="shared" si="249"/>
        <v>0</v>
      </c>
      <c r="Q2895" s="25">
        <f t="shared" si="250"/>
        <v>0</v>
      </c>
      <c r="R2895" s="25">
        <f t="shared" si="247"/>
        <v>0</v>
      </c>
      <c r="S2895" s="25">
        <f t="shared" si="247"/>
        <v>0</v>
      </c>
      <c r="T2895" s="25">
        <f t="shared" si="247"/>
        <v>0</v>
      </c>
      <c r="U2895" s="25">
        <f t="shared" si="247"/>
        <v>0</v>
      </c>
      <c r="V2895" s="25">
        <f t="shared" si="247"/>
        <v>0</v>
      </c>
      <c r="W2895" s="25">
        <f t="shared" si="247"/>
        <v>0</v>
      </c>
      <c r="X2895" s="25">
        <f t="shared" si="246"/>
        <v>0</v>
      </c>
      <c r="Y2895" s="25">
        <f t="shared" si="246"/>
        <v>0</v>
      </c>
      <c r="Z2895" s="25">
        <f t="shared" si="246"/>
        <v>0</v>
      </c>
    </row>
    <row r="2896" spans="1:26" s="24" customFormat="1" x14ac:dyDescent="0.25">
      <c r="A2896" s="24" t="s">
        <v>192</v>
      </c>
      <c r="B2896" s="24" t="s">
        <v>193</v>
      </c>
      <c r="C2896" s="24" t="s">
        <v>194</v>
      </c>
      <c r="D2896" s="24" t="s">
        <v>187</v>
      </c>
      <c r="E2896" s="24">
        <v>2020</v>
      </c>
      <c r="F2896" s="24" t="s">
        <v>139</v>
      </c>
      <c r="G2896" s="24" t="s">
        <v>137</v>
      </c>
      <c r="H2896" s="24">
        <v>30</v>
      </c>
      <c r="I2896" s="25">
        <v>0</v>
      </c>
      <c r="J2896" s="25">
        <v>0</v>
      </c>
      <c r="K2896" s="25">
        <v>0</v>
      </c>
      <c r="L2896" s="25">
        <v>0</v>
      </c>
      <c r="M2896" s="25">
        <v>0</v>
      </c>
      <c r="N2896" s="25">
        <v>0</v>
      </c>
      <c r="O2896" s="25">
        <f t="shared" si="248"/>
        <v>0</v>
      </c>
      <c r="P2896" s="25">
        <f t="shared" si="249"/>
        <v>0</v>
      </c>
      <c r="Q2896" s="25">
        <f t="shared" si="250"/>
        <v>0</v>
      </c>
      <c r="R2896" s="25">
        <f t="shared" si="247"/>
        <v>0</v>
      </c>
      <c r="S2896" s="25">
        <f t="shared" si="247"/>
        <v>0</v>
      </c>
      <c r="T2896" s="25">
        <f t="shared" si="247"/>
        <v>0</v>
      </c>
      <c r="U2896" s="25">
        <f t="shared" si="247"/>
        <v>0</v>
      </c>
      <c r="V2896" s="25">
        <f t="shared" si="247"/>
        <v>0</v>
      </c>
      <c r="W2896" s="25">
        <f t="shared" si="247"/>
        <v>0</v>
      </c>
      <c r="X2896" s="25">
        <f t="shared" si="246"/>
        <v>0</v>
      </c>
      <c r="Y2896" s="25">
        <f t="shared" si="246"/>
        <v>0</v>
      </c>
      <c r="Z2896" s="25">
        <f t="shared" si="246"/>
        <v>0</v>
      </c>
    </row>
    <row r="2897" spans="1:26" s="24" customFormat="1" x14ac:dyDescent="0.25">
      <c r="A2897" s="24" t="s">
        <v>192</v>
      </c>
      <c r="B2897" s="24" t="s">
        <v>193</v>
      </c>
      <c r="C2897" s="24" t="s">
        <v>194</v>
      </c>
      <c r="D2897" s="24" t="s">
        <v>187</v>
      </c>
      <c r="E2897" s="24">
        <v>2020</v>
      </c>
      <c r="F2897" s="24" t="s">
        <v>139</v>
      </c>
      <c r="G2897" s="24" t="s">
        <v>137</v>
      </c>
      <c r="H2897" s="24" t="s">
        <v>135</v>
      </c>
      <c r="I2897" s="25">
        <v>0</v>
      </c>
      <c r="J2897" s="25">
        <v>0</v>
      </c>
      <c r="K2897" s="25">
        <v>0</v>
      </c>
      <c r="L2897" s="25">
        <v>0</v>
      </c>
      <c r="M2897" s="25">
        <v>0</v>
      </c>
      <c r="N2897" s="25">
        <v>0</v>
      </c>
      <c r="O2897" s="25">
        <f t="shared" si="248"/>
        <v>0</v>
      </c>
      <c r="P2897" s="25">
        <f t="shared" si="249"/>
        <v>0</v>
      </c>
      <c r="Q2897" s="25">
        <f t="shared" si="250"/>
        <v>0</v>
      </c>
      <c r="R2897" s="25">
        <f t="shared" si="247"/>
        <v>0</v>
      </c>
      <c r="S2897" s="25">
        <f t="shared" si="247"/>
        <v>0</v>
      </c>
      <c r="T2897" s="25">
        <f t="shared" si="247"/>
        <v>0</v>
      </c>
      <c r="U2897" s="25">
        <f t="shared" si="247"/>
        <v>0</v>
      </c>
      <c r="V2897" s="25">
        <f t="shared" si="247"/>
        <v>0</v>
      </c>
      <c r="W2897" s="25">
        <f t="shared" si="247"/>
        <v>0</v>
      </c>
      <c r="X2897" s="25">
        <f t="shared" si="246"/>
        <v>0</v>
      </c>
      <c r="Y2897" s="25">
        <f t="shared" si="246"/>
        <v>0</v>
      </c>
      <c r="Z2897" s="25">
        <f t="shared" si="246"/>
        <v>0</v>
      </c>
    </row>
    <row r="2898" spans="1:26" s="24" customFormat="1" x14ac:dyDescent="0.25">
      <c r="A2898" s="24" t="s">
        <v>192</v>
      </c>
      <c r="B2898" s="24" t="s">
        <v>193</v>
      </c>
      <c r="C2898" s="24" t="s">
        <v>194</v>
      </c>
      <c r="D2898" s="24" t="s">
        <v>187</v>
      </c>
      <c r="E2898" s="24">
        <v>2020</v>
      </c>
      <c r="F2898" s="24" t="s">
        <v>139</v>
      </c>
      <c r="G2898" s="24" t="s">
        <v>137</v>
      </c>
      <c r="H2898" s="24">
        <v>60</v>
      </c>
      <c r="I2898" s="25">
        <v>0</v>
      </c>
      <c r="J2898" s="25">
        <v>0</v>
      </c>
      <c r="K2898" s="25">
        <v>0</v>
      </c>
      <c r="L2898" s="25">
        <v>0</v>
      </c>
      <c r="M2898" s="25">
        <v>0</v>
      </c>
      <c r="N2898" s="25">
        <v>0</v>
      </c>
      <c r="O2898" s="25">
        <f t="shared" si="248"/>
        <v>0</v>
      </c>
      <c r="P2898" s="25">
        <f t="shared" si="249"/>
        <v>0</v>
      </c>
      <c r="Q2898" s="25">
        <f t="shared" si="250"/>
        <v>0</v>
      </c>
      <c r="R2898" s="25">
        <f t="shared" si="247"/>
        <v>0</v>
      </c>
      <c r="S2898" s="25">
        <f t="shared" si="247"/>
        <v>0</v>
      </c>
      <c r="T2898" s="25">
        <f t="shared" si="247"/>
        <v>0</v>
      </c>
      <c r="U2898" s="25">
        <f t="shared" si="247"/>
        <v>0</v>
      </c>
      <c r="V2898" s="25">
        <f t="shared" si="247"/>
        <v>0</v>
      </c>
      <c r="W2898" s="25">
        <f t="shared" si="247"/>
        <v>0</v>
      </c>
      <c r="X2898" s="25">
        <f t="shared" si="246"/>
        <v>0</v>
      </c>
      <c r="Y2898" s="25">
        <f t="shared" si="246"/>
        <v>0</v>
      </c>
      <c r="Z2898" s="25">
        <f t="shared" si="246"/>
        <v>0</v>
      </c>
    </row>
    <row r="2899" spans="1:26" s="24" customFormat="1" x14ac:dyDescent="0.25">
      <c r="A2899" s="24" t="s">
        <v>192</v>
      </c>
      <c r="B2899" s="24" t="s">
        <v>193</v>
      </c>
      <c r="C2899" s="24" t="s">
        <v>194</v>
      </c>
      <c r="D2899" s="24" t="s">
        <v>187</v>
      </c>
      <c r="E2899" s="24">
        <v>2020</v>
      </c>
      <c r="F2899" s="24" t="s">
        <v>139</v>
      </c>
      <c r="G2899" s="24" t="s">
        <v>137</v>
      </c>
      <c r="H2899" s="24">
        <v>100</v>
      </c>
      <c r="I2899" s="25">
        <v>0</v>
      </c>
      <c r="J2899" s="25">
        <v>0</v>
      </c>
      <c r="K2899" s="25">
        <v>0</v>
      </c>
      <c r="L2899" s="25">
        <v>0</v>
      </c>
      <c r="M2899" s="25">
        <v>0</v>
      </c>
      <c r="N2899" s="25">
        <v>0</v>
      </c>
      <c r="O2899" s="25">
        <f t="shared" si="248"/>
        <v>0</v>
      </c>
      <c r="P2899" s="25">
        <f t="shared" si="249"/>
        <v>0</v>
      </c>
      <c r="Q2899" s="25">
        <f t="shared" si="250"/>
        <v>0</v>
      </c>
      <c r="R2899" s="25">
        <f t="shared" si="247"/>
        <v>0</v>
      </c>
      <c r="S2899" s="25">
        <f t="shared" si="247"/>
        <v>0</v>
      </c>
      <c r="T2899" s="25">
        <f t="shared" si="247"/>
        <v>0</v>
      </c>
      <c r="U2899" s="25">
        <f t="shared" si="247"/>
        <v>0</v>
      </c>
      <c r="V2899" s="25">
        <f t="shared" si="247"/>
        <v>0</v>
      </c>
      <c r="W2899" s="25">
        <f t="shared" si="247"/>
        <v>0</v>
      </c>
      <c r="X2899" s="25">
        <f t="shared" si="246"/>
        <v>0</v>
      </c>
      <c r="Y2899" s="25">
        <f t="shared" si="246"/>
        <v>0</v>
      </c>
      <c r="Z2899" s="25">
        <f t="shared" si="246"/>
        <v>0</v>
      </c>
    </row>
    <row r="2900" spans="1:26" s="24" customFormat="1" x14ac:dyDescent="0.25">
      <c r="A2900" s="24" t="s">
        <v>192</v>
      </c>
      <c r="B2900" s="24" t="s">
        <v>193</v>
      </c>
      <c r="C2900" s="24" t="s">
        <v>194</v>
      </c>
      <c r="D2900" s="24" t="s">
        <v>187</v>
      </c>
      <c r="E2900" s="24">
        <v>2020</v>
      </c>
      <c r="F2900" s="24" t="s">
        <v>139</v>
      </c>
      <c r="G2900" s="24" t="s">
        <v>137</v>
      </c>
      <c r="H2900" s="24" t="s">
        <v>136</v>
      </c>
      <c r="I2900" s="25">
        <v>0</v>
      </c>
      <c r="J2900" s="25">
        <v>0</v>
      </c>
      <c r="K2900" s="25">
        <v>0</v>
      </c>
      <c r="L2900" s="25">
        <v>0</v>
      </c>
      <c r="M2900" s="25">
        <v>0</v>
      </c>
      <c r="N2900" s="25">
        <v>0</v>
      </c>
      <c r="O2900" s="25">
        <f t="shared" si="248"/>
        <v>0</v>
      </c>
      <c r="P2900" s="25">
        <f t="shared" si="249"/>
        <v>0</v>
      </c>
      <c r="Q2900" s="25">
        <f t="shared" si="250"/>
        <v>0</v>
      </c>
      <c r="R2900" s="25">
        <f t="shared" si="247"/>
        <v>0</v>
      </c>
      <c r="S2900" s="25">
        <f t="shared" si="247"/>
        <v>0</v>
      </c>
      <c r="T2900" s="25">
        <f t="shared" si="247"/>
        <v>0</v>
      </c>
      <c r="U2900" s="25">
        <f t="shared" si="247"/>
        <v>0</v>
      </c>
      <c r="V2900" s="25">
        <f t="shared" si="247"/>
        <v>0</v>
      </c>
      <c r="W2900" s="25">
        <f t="shared" si="247"/>
        <v>0</v>
      </c>
      <c r="X2900" s="25">
        <f t="shared" si="246"/>
        <v>0</v>
      </c>
      <c r="Y2900" s="25">
        <f t="shared" si="246"/>
        <v>0</v>
      </c>
      <c r="Z2900" s="25">
        <f t="shared" si="246"/>
        <v>0</v>
      </c>
    </row>
    <row r="2901" spans="1:26" s="24" customFormat="1" x14ac:dyDescent="0.25">
      <c r="A2901" s="24" t="s">
        <v>192</v>
      </c>
      <c r="B2901" s="24" t="s">
        <v>193</v>
      </c>
      <c r="C2901" s="24" t="s">
        <v>194</v>
      </c>
      <c r="D2901" s="24" t="s">
        <v>187</v>
      </c>
      <c r="E2901" s="24">
        <v>2020</v>
      </c>
      <c r="F2901" s="24" t="s">
        <v>139</v>
      </c>
      <c r="G2901" s="24" t="s">
        <v>137</v>
      </c>
      <c r="H2901" s="24">
        <v>1000</v>
      </c>
      <c r="I2901" s="25">
        <v>0</v>
      </c>
      <c r="J2901" s="25">
        <v>0</v>
      </c>
      <c r="K2901" s="25">
        <v>0</v>
      </c>
      <c r="L2901" s="25">
        <v>0</v>
      </c>
      <c r="M2901" s="25">
        <v>0</v>
      </c>
      <c r="N2901" s="25">
        <v>0</v>
      </c>
      <c r="O2901" s="25">
        <f t="shared" si="248"/>
        <v>0</v>
      </c>
      <c r="P2901" s="25">
        <f t="shared" si="249"/>
        <v>0</v>
      </c>
      <c r="Q2901" s="25">
        <f t="shared" si="250"/>
        <v>0</v>
      </c>
      <c r="R2901" s="25">
        <f t="shared" si="247"/>
        <v>0</v>
      </c>
      <c r="S2901" s="25">
        <f t="shared" si="247"/>
        <v>0</v>
      </c>
      <c r="T2901" s="25">
        <f t="shared" si="247"/>
        <v>0</v>
      </c>
      <c r="U2901" s="25">
        <f t="shared" si="247"/>
        <v>0</v>
      </c>
      <c r="V2901" s="25">
        <f t="shared" si="247"/>
        <v>0</v>
      </c>
      <c r="W2901" s="25">
        <f t="shared" si="247"/>
        <v>0</v>
      </c>
      <c r="X2901" s="25">
        <f t="shared" si="246"/>
        <v>0</v>
      </c>
      <c r="Y2901" s="25">
        <f t="shared" si="246"/>
        <v>0</v>
      </c>
      <c r="Z2901" s="25">
        <f t="shared" si="246"/>
        <v>0</v>
      </c>
    </row>
    <row r="2902" spans="1:26" s="24" customFormat="1" x14ac:dyDescent="0.25">
      <c r="A2902" s="24" t="s">
        <v>192</v>
      </c>
      <c r="B2902" s="24" t="s">
        <v>193</v>
      </c>
      <c r="C2902" s="24" t="s">
        <v>194</v>
      </c>
      <c r="D2902" s="24" t="s">
        <v>187</v>
      </c>
      <c r="E2902" s="24">
        <v>2020</v>
      </c>
      <c r="F2902" s="24" t="s">
        <v>139</v>
      </c>
      <c r="G2902" s="24" t="s">
        <v>137</v>
      </c>
      <c r="H2902" s="24">
        <v>2500</v>
      </c>
      <c r="I2902" s="25">
        <v>0</v>
      </c>
      <c r="J2902" s="25">
        <v>0</v>
      </c>
      <c r="K2902" s="25">
        <v>0</v>
      </c>
      <c r="L2902" s="25">
        <v>0</v>
      </c>
      <c r="M2902" s="25">
        <v>0</v>
      </c>
      <c r="N2902" s="25">
        <v>0</v>
      </c>
      <c r="O2902" s="25">
        <f t="shared" si="248"/>
        <v>0</v>
      </c>
      <c r="P2902" s="25">
        <f t="shared" si="249"/>
        <v>0</v>
      </c>
      <c r="Q2902" s="25">
        <f t="shared" si="250"/>
        <v>0</v>
      </c>
      <c r="R2902" s="25">
        <f t="shared" si="247"/>
        <v>0</v>
      </c>
      <c r="S2902" s="25">
        <f t="shared" si="247"/>
        <v>0</v>
      </c>
      <c r="T2902" s="25">
        <f t="shared" si="247"/>
        <v>0</v>
      </c>
      <c r="U2902" s="25">
        <f t="shared" si="247"/>
        <v>0</v>
      </c>
      <c r="V2902" s="25">
        <f t="shared" si="247"/>
        <v>0</v>
      </c>
      <c r="W2902" s="25">
        <f t="shared" si="247"/>
        <v>0</v>
      </c>
      <c r="X2902" s="25">
        <f t="shared" si="246"/>
        <v>0</v>
      </c>
      <c r="Y2902" s="25">
        <f t="shared" si="246"/>
        <v>0</v>
      </c>
      <c r="Z2902" s="25">
        <f t="shared" si="246"/>
        <v>0</v>
      </c>
    </row>
    <row r="2903" spans="1:26" s="24" customFormat="1" x14ac:dyDescent="0.25">
      <c r="A2903" s="24" t="s">
        <v>192</v>
      </c>
      <c r="B2903" s="24" t="s">
        <v>193</v>
      </c>
      <c r="C2903" s="24" t="s">
        <v>194</v>
      </c>
      <c r="D2903" s="24" t="s">
        <v>187</v>
      </c>
      <c r="E2903" s="24">
        <v>2020</v>
      </c>
      <c r="F2903" s="24" t="s">
        <v>139</v>
      </c>
      <c r="G2903" s="24" t="s">
        <v>137</v>
      </c>
      <c r="H2903" s="24">
        <v>5000</v>
      </c>
      <c r="I2903" s="25">
        <v>0</v>
      </c>
      <c r="J2903" s="25">
        <v>0</v>
      </c>
      <c r="K2903" s="25">
        <v>0</v>
      </c>
      <c r="L2903" s="25">
        <v>0</v>
      </c>
      <c r="M2903" s="25">
        <v>0</v>
      </c>
      <c r="N2903" s="25">
        <v>0</v>
      </c>
      <c r="O2903" s="25">
        <f t="shared" si="248"/>
        <v>0</v>
      </c>
      <c r="P2903" s="25">
        <f t="shared" si="249"/>
        <v>0</v>
      </c>
      <c r="Q2903" s="25">
        <f t="shared" si="250"/>
        <v>0</v>
      </c>
      <c r="R2903" s="25">
        <f t="shared" si="247"/>
        <v>0</v>
      </c>
      <c r="S2903" s="25">
        <f t="shared" si="247"/>
        <v>0</v>
      </c>
      <c r="T2903" s="25">
        <f t="shared" si="247"/>
        <v>0</v>
      </c>
      <c r="U2903" s="25">
        <f t="shared" si="247"/>
        <v>0</v>
      </c>
      <c r="V2903" s="25">
        <f t="shared" si="247"/>
        <v>0</v>
      </c>
      <c r="W2903" s="25">
        <f t="shared" si="247"/>
        <v>0</v>
      </c>
      <c r="X2903" s="25">
        <f t="shared" si="246"/>
        <v>0</v>
      </c>
      <c r="Y2903" s="25">
        <f t="shared" si="246"/>
        <v>0</v>
      </c>
      <c r="Z2903" s="25">
        <f t="shared" si="246"/>
        <v>0</v>
      </c>
    </row>
    <row r="2904" spans="1:26" s="24" customFormat="1" x14ac:dyDescent="0.25">
      <c r="A2904" s="24" t="s">
        <v>192</v>
      </c>
      <c r="B2904" s="24" t="s">
        <v>193</v>
      </c>
      <c r="C2904" s="24" t="s">
        <v>194</v>
      </c>
      <c r="D2904" s="24" t="s">
        <v>187</v>
      </c>
      <c r="E2904" s="24">
        <v>2020</v>
      </c>
      <c r="F2904" s="24" t="s">
        <v>139</v>
      </c>
      <c r="G2904" s="24" t="s">
        <v>137</v>
      </c>
      <c r="H2904" s="24">
        <v>10000</v>
      </c>
      <c r="I2904" s="25">
        <v>0</v>
      </c>
      <c r="J2904" s="25">
        <v>0</v>
      </c>
      <c r="K2904" s="25">
        <v>0</v>
      </c>
      <c r="L2904" s="25">
        <v>0</v>
      </c>
      <c r="M2904" s="25">
        <v>0</v>
      </c>
      <c r="N2904" s="25">
        <v>0</v>
      </c>
      <c r="O2904" s="25">
        <f t="shared" si="248"/>
        <v>0</v>
      </c>
      <c r="P2904" s="25">
        <f t="shared" si="249"/>
        <v>0</v>
      </c>
      <c r="Q2904" s="25">
        <f t="shared" si="250"/>
        <v>0</v>
      </c>
      <c r="R2904" s="25">
        <f t="shared" si="247"/>
        <v>0</v>
      </c>
      <c r="S2904" s="25">
        <f t="shared" si="247"/>
        <v>0</v>
      </c>
      <c r="T2904" s="25">
        <f t="shared" si="247"/>
        <v>0</v>
      </c>
      <c r="U2904" s="25">
        <f t="shared" si="247"/>
        <v>0</v>
      </c>
      <c r="V2904" s="25">
        <f t="shared" si="247"/>
        <v>0</v>
      </c>
      <c r="W2904" s="25">
        <f t="shared" si="247"/>
        <v>0</v>
      </c>
      <c r="X2904" s="25">
        <f t="shared" si="246"/>
        <v>0</v>
      </c>
      <c r="Y2904" s="25">
        <f t="shared" si="246"/>
        <v>0</v>
      </c>
      <c r="Z2904" s="25">
        <f t="shared" si="246"/>
        <v>0</v>
      </c>
    </row>
    <row r="2905" spans="1:26" s="24" customFormat="1" x14ac:dyDescent="0.25">
      <c r="A2905" s="24" t="s">
        <v>192</v>
      </c>
      <c r="B2905" s="24" t="s">
        <v>193</v>
      </c>
      <c r="C2905" s="24" t="s">
        <v>194</v>
      </c>
      <c r="D2905" s="24" t="s">
        <v>187</v>
      </c>
      <c r="E2905" s="24">
        <v>2020</v>
      </c>
      <c r="F2905" s="24" t="s">
        <v>139</v>
      </c>
      <c r="G2905" s="24" t="s">
        <v>138</v>
      </c>
      <c r="H2905" s="24">
        <v>10</v>
      </c>
      <c r="I2905" s="25">
        <v>0</v>
      </c>
      <c r="J2905" s="25">
        <v>8.6699999999999999E-19</v>
      </c>
      <c r="K2905" s="25">
        <v>2.3500000000000001E-14</v>
      </c>
      <c r="L2905" s="25">
        <v>6.9499999999999997E-15</v>
      </c>
      <c r="M2905" s="25">
        <v>1.0299999999999999E-14</v>
      </c>
      <c r="N2905" s="25">
        <v>1.8699999999999999E-14</v>
      </c>
      <c r="O2905" s="25">
        <f t="shared" si="248"/>
        <v>6.9499999999999997E-15</v>
      </c>
      <c r="P2905" s="25">
        <f t="shared" si="249"/>
        <v>1.0299999999999999E-14</v>
      </c>
      <c r="Q2905" s="25">
        <f t="shared" si="250"/>
        <v>1.8699999999999999E-14</v>
      </c>
      <c r="R2905" s="25">
        <f t="shared" si="247"/>
        <v>0</v>
      </c>
      <c r="S2905" s="25">
        <f t="shared" si="247"/>
        <v>3.5091337423312883E-15</v>
      </c>
      <c r="T2905" s="25">
        <f t="shared" si="247"/>
        <v>9.5114928425357878E-11</v>
      </c>
      <c r="U2905" s="25">
        <f t="shared" si="247"/>
        <v>2.8129734151329244E-11</v>
      </c>
      <c r="V2905" s="25">
        <f t="shared" si="247"/>
        <v>4.1688670756646212E-11</v>
      </c>
      <c r="W2905" s="25">
        <f t="shared" si="247"/>
        <v>7.568719836400818E-11</v>
      </c>
      <c r="X2905" s="25">
        <f t="shared" si="246"/>
        <v>2.8129734151329244E-11</v>
      </c>
      <c r="Y2905" s="25">
        <f t="shared" si="246"/>
        <v>4.1688670756646212E-11</v>
      </c>
      <c r="Z2905" s="25">
        <f t="shared" si="246"/>
        <v>7.568719836400818E-11</v>
      </c>
    </row>
    <row r="2906" spans="1:26" s="24" customFormat="1" x14ac:dyDescent="0.25">
      <c r="A2906" s="24" t="s">
        <v>192</v>
      </c>
      <c r="B2906" s="24" t="s">
        <v>193</v>
      </c>
      <c r="C2906" s="24" t="s">
        <v>194</v>
      </c>
      <c r="D2906" s="24" t="s">
        <v>187</v>
      </c>
      <c r="E2906" s="24">
        <v>2020</v>
      </c>
      <c r="F2906" s="24" t="s">
        <v>139</v>
      </c>
      <c r="G2906" s="24" t="s">
        <v>138</v>
      </c>
      <c r="H2906" s="24">
        <v>30</v>
      </c>
      <c r="I2906" s="25">
        <v>0</v>
      </c>
      <c r="J2906" s="25">
        <v>1.3199999999999999E-13</v>
      </c>
      <c r="K2906" s="25">
        <v>2.15E-11</v>
      </c>
      <c r="L2906" s="25">
        <v>2.08E-12</v>
      </c>
      <c r="M2906" s="25">
        <v>3.4800000000000001E-12</v>
      </c>
      <c r="N2906" s="25">
        <v>1.6E-11</v>
      </c>
      <c r="O2906" s="25">
        <f t="shared" si="248"/>
        <v>2.08E-12</v>
      </c>
      <c r="P2906" s="25">
        <f t="shared" si="249"/>
        <v>3.4800000000000001E-12</v>
      </c>
      <c r="Q2906" s="25">
        <f t="shared" si="250"/>
        <v>1.6E-11</v>
      </c>
      <c r="R2906" s="25">
        <f t="shared" si="247"/>
        <v>0</v>
      </c>
      <c r="S2906" s="25">
        <f t="shared" si="247"/>
        <v>5.3426257668711651E-10</v>
      </c>
      <c r="T2906" s="25">
        <f t="shared" si="247"/>
        <v>8.702004089979551E-8</v>
      </c>
      <c r="U2906" s="25">
        <f t="shared" si="247"/>
        <v>8.4186830265848676E-9</v>
      </c>
      <c r="V2906" s="25">
        <f t="shared" si="247"/>
        <v>1.4085104294478528E-8</v>
      </c>
      <c r="W2906" s="25">
        <f t="shared" si="247"/>
        <v>6.4759100204498976E-8</v>
      </c>
      <c r="X2906" s="25">
        <f t="shared" si="246"/>
        <v>8.4186830265848676E-9</v>
      </c>
      <c r="Y2906" s="25">
        <f t="shared" si="246"/>
        <v>1.4085104294478528E-8</v>
      </c>
      <c r="Z2906" s="25">
        <f t="shared" si="246"/>
        <v>6.4759100204498976E-8</v>
      </c>
    </row>
    <row r="2907" spans="1:26" s="24" customFormat="1" x14ac:dyDescent="0.25">
      <c r="A2907" s="24" t="s">
        <v>192</v>
      </c>
      <c r="B2907" s="24" t="s">
        <v>193</v>
      </c>
      <c r="C2907" s="24" t="s">
        <v>194</v>
      </c>
      <c r="D2907" s="24" t="s">
        <v>187</v>
      </c>
      <c r="E2907" s="24">
        <v>2020</v>
      </c>
      <c r="F2907" s="24" t="s">
        <v>139</v>
      </c>
      <c r="G2907" s="24" t="s">
        <v>138</v>
      </c>
      <c r="H2907" s="24" t="s">
        <v>135</v>
      </c>
      <c r="I2907" s="25">
        <v>0</v>
      </c>
      <c r="J2907" s="25">
        <v>1.08E-12</v>
      </c>
      <c r="K2907" s="25">
        <v>1.4000000000000001E-10</v>
      </c>
      <c r="L2907" s="25">
        <v>6.34E-12</v>
      </c>
      <c r="M2907" s="25">
        <v>1.62E-11</v>
      </c>
      <c r="N2907" s="25">
        <v>8.8700000000000001E-11</v>
      </c>
      <c r="O2907" s="25">
        <f t="shared" si="248"/>
        <v>6.34E-12</v>
      </c>
      <c r="P2907" s="25">
        <f t="shared" si="249"/>
        <v>1.62E-11</v>
      </c>
      <c r="Q2907" s="25">
        <f t="shared" si="250"/>
        <v>8.8700000000000001E-11</v>
      </c>
      <c r="R2907" s="25">
        <f t="shared" si="247"/>
        <v>0</v>
      </c>
      <c r="S2907" s="25">
        <f t="shared" si="247"/>
        <v>4.3712392638036808E-9</v>
      </c>
      <c r="T2907" s="25">
        <f t="shared" si="247"/>
        <v>5.6664212678936613E-7</v>
      </c>
      <c r="U2907" s="25">
        <f t="shared" si="247"/>
        <v>2.5660793456032723E-8</v>
      </c>
      <c r="V2907" s="25">
        <f t="shared" si="247"/>
        <v>6.5568588957055219E-8</v>
      </c>
      <c r="W2907" s="25">
        <f t="shared" si="247"/>
        <v>3.590082617586912E-7</v>
      </c>
      <c r="X2907" s="25">
        <f t="shared" si="246"/>
        <v>2.5660793456032723E-8</v>
      </c>
      <c r="Y2907" s="25">
        <f t="shared" si="246"/>
        <v>6.5568588957055219E-8</v>
      </c>
      <c r="Z2907" s="25">
        <f t="shared" si="246"/>
        <v>3.590082617586912E-7</v>
      </c>
    </row>
    <row r="2908" spans="1:26" s="24" customFormat="1" x14ac:dyDescent="0.25">
      <c r="A2908" s="24" t="s">
        <v>192</v>
      </c>
      <c r="B2908" s="24" t="s">
        <v>193</v>
      </c>
      <c r="C2908" s="24" t="s">
        <v>194</v>
      </c>
      <c r="D2908" s="24" t="s">
        <v>187</v>
      </c>
      <c r="E2908" s="24">
        <v>2020</v>
      </c>
      <c r="F2908" s="24" t="s">
        <v>139</v>
      </c>
      <c r="G2908" s="24" t="s">
        <v>138</v>
      </c>
      <c r="H2908" s="24">
        <v>60</v>
      </c>
      <c r="I2908" s="25">
        <v>0</v>
      </c>
      <c r="J2908" s="25">
        <v>3.7100000000000001E-12</v>
      </c>
      <c r="K2908" s="25">
        <v>2.7299999999999999E-10</v>
      </c>
      <c r="L2908" s="25">
        <v>1.9399999999999999E-11</v>
      </c>
      <c r="M2908" s="25">
        <v>3.7300000000000003E-11</v>
      </c>
      <c r="N2908" s="25">
        <v>1.34E-10</v>
      </c>
      <c r="O2908" s="25">
        <f t="shared" si="248"/>
        <v>1.9399999999999999E-11</v>
      </c>
      <c r="P2908" s="25">
        <f t="shared" si="249"/>
        <v>3.7300000000000003E-11</v>
      </c>
      <c r="Q2908" s="25">
        <f t="shared" si="250"/>
        <v>1.34E-10</v>
      </c>
      <c r="R2908" s="25">
        <f t="shared" si="247"/>
        <v>0</v>
      </c>
      <c r="S2908" s="25">
        <f t="shared" si="247"/>
        <v>1.5016016359918201E-8</v>
      </c>
      <c r="T2908" s="25">
        <f t="shared" si="247"/>
        <v>1.1049521472392639E-6</v>
      </c>
      <c r="U2908" s="25">
        <f t="shared" si="247"/>
        <v>7.8520408997955017E-8</v>
      </c>
      <c r="V2908" s="25">
        <f t="shared" si="247"/>
        <v>1.5096965235173826E-7</v>
      </c>
      <c r="W2908" s="25">
        <f t="shared" si="247"/>
        <v>5.4235746421267902E-7</v>
      </c>
      <c r="X2908" s="25">
        <f t="shared" si="246"/>
        <v>7.8520408997955017E-8</v>
      </c>
      <c r="Y2908" s="25">
        <f t="shared" si="246"/>
        <v>1.5096965235173826E-7</v>
      </c>
      <c r="Z2908" s="25">
        <f t="shared" si="246"/>
        <v>5.4235746421267902E-7</v>
      </c>
    </row>
    <row r="2909" spans="1:26" s="24" customFormat="1" x14ac:dyDescent="0.25">
      <c r="A2909" s="24" t="s">
        <v>192</v>
      </c>
      <c r="B2909" s="24" t="s">
        <v>193</v>
      </c>
      <c r="C2909" s="24" t="s">
        <v>194</v>
      </c>
      <c r="D2909" s="24" t="s">
        <v>187</v>
      </c>
      <c r="E2909" s="24">
        <v>2020</v>
      </c>
      <c r="F2909" s="24" t="s">
        <v>139</v>
      </c>
      <c r="G2909" s="24" t="s">
        <v>138</v>
      </c>
      <c r="H2909" s="24">
        <v>100</v>
      </c>
      <c r="I2909" s="25">
        <v>0</v>
      </c>
      <c r="J2909" s="25">
        <v>9.9099999999999996E-12</v>
      </c>
      <c r="K2909" s="25">
        <v>5.7699999999999997E-10</v>
      </c>
      <c r="L2909" s="25">
        <v>3.9400000000000001E-11</v>
      </c>
      <c r="M2909" s="25">
        <v>7.9600000000000002E-11</v>
      </c>
      <c r="N2909" s="25">
        <v>2.32E-10</v>
      </c>
      <c r="O2909" s="25">
        <f t="shared" si="248"/>
        <v>3.9400000000000001E-11</v>
      </c>
      <c r="P2909" s="25">
        <f t="shared" si="249"/>
        <v>7.9600000000000002E-11</v>
      </c>
      <c r="Q2909" s="25">
        <f t="shared" si="250"/>
        <v>2.32E-10</v>
      </c>
      <c r="R2909" s="25">
        <f t="shared" si="247"/>
        <v>0</v>
      </c>
      <c r="S2909" s="25">
        <f t="shared" si="247"/>
        <v>4.0110167689161547E-8</v>
      </c>
      <c r="T2909" s="25">
        <f t="shared" si="247"/>
        <v>2.3353750511247446E-6</v>
      </c>
      <c r="U2909" s="25">
        <f t="shared" si="247"/>
        <v>1.5946928425357875E-7</v>
      </c>
      <c r="V2909" s="25">
        <f t="shared" si="247"/>
        <v>3.2217652351738242E-7</v>
      </c>
      <c r="W2909" s="25">
        <f t="shared" si="247"/>
        <v>9.3900695296523517E-7</v>
      </c>
      <c r="X2909" s="25">
        <f t="shared" si="246"/>
        <v>1.5946928425357875E-7</v>
      </c>
      <c r="Y2909" s="25">
        <f t="shared" si="246"/>
        <v>3.2217652351738242E-7</v>
      </c>
      <c r="Z2909" s="25">
        <f t="shared" si="246"/>
        <v>9.3900695296523517E-7</v>
      </c>
    </row>
    <row r="2910" spans="1:26" s="24" customFormat="1" x14ac:dyDescent="0.25">
      <c r="A2910" s="24" t="s">
        <v>192</v>
      </c>
      <c r="B2910" s="24" t="s">
        <v>193</v>
      </c>
      <c r="C2910" s="24" t="s">
        <v>194</v>
      </c>
      <c r="D2910" s="24" t="s">
        <v>187</v>
      </c>
      <c r="E2910" s="24">
        <v>2020</v>
      </c>
      <c r="F2910" s="24" t="s">
        <v>139</v>
      </c>
      <c r="G2910" s="24" t="s">
        <v>138</v>
      </c>
      <c r="H2910" s="24" t="s">
        <v>136</v>
      </c>
      <c r="I2910" s="25">
        <v>0</v>
      </c>
      <c r="J2910" s="25">
        <v>1.8800000000000001E-12</v>
      </c>
      <c r="K2910" s="25">
        <v>1.6300000000000001E-10</v>
      </c>
      <c r="L2910" s="25">
        <v>1.0799999999999999E-11</v>
      </c>
      <c r="M2910" s="25">
        <v>2.27E-11</v>
      </c>
      <c r="N2910" s="25">
        <v>7.7599999999999996E-11</v>
      </c>
      <c r="O2910" s="25">
        <f t="shared" si="248"/>
        <v>1.0799999999999999E-11</v>
      </c>
      <c r="P2910" s="25">
        <f t="shared" si="249"/>
        <v>2.27E-11</v>
      </c>
      <c r="Q2910" s="25">
        <f t="shared" si="250"/>
        <v>7.7599999999999996E-11</v>
      </c>
      <c r="R2910" s="25">
        <f t="shared" si="247"/>
        <v>0</v>
      </c>
      <c r="S2910" s="25">
        <f t="shared" si="247"/>
        <v>7.609194274028631E-9</v>
      </c>
      <c r="T2910" s="25">
        <f t="shared" si="247"/>
        <v>6.5973333333333331E-7</v>
      </c>
      <c r="U2910" s="25">
        <f t="shared" si="247"/>
        <v>4.3712392638036813E-8</v>
      </c>
      <c r="V2910" s="25">
        <f t="shared" si="247"/>
        <v>9.1876973415132929E-8</v>
      </c>
      <c r="W2910" s="25">
        <f t="shared" si="247"/>
        <v>3.1408163599182007E-7</v>
      </c>
      <c r="X2910" s="25">
        <f t="shared" si="246"/>
        <v>4.3712392638036813E-8</v>
      </c>
      <c r="Y2910" s="25">
        <f t="shared" si="246"/>
        <v>9.1876973415132929E-8</v>
      </c>
      <c r="Z2910" s="25">
        <f t="shared" si="246"/>
        <v>3.1408163599182007E-7</v>
      </c>
    </row>
    <row r="2911" spans="1:26" s="24" customFormat="1" x14ac:dyDescent="0.25">
      <c r="A2911" s="24" t="s">
        <v>192</v>
      </c>
      <c r="B2911" s="24" t="s">
        <v>193</v>
      </c>
      <c r="C2911" s="24" t="s">
        <v>194</v>
      </c>
      <c r="D2911" s="24" t="s">
        <v>187</v>
      </c>
      <c r="E2911" s="24">
        <v>2020</v>
      </c>
      <c r="F2911" s="24" t="s">
        <v>139</v>
      </c>
      <c r="G2911" s="24" t="s">
        <v>138</v>
      </c>
      <c r="H2911" s="24">
        <v>1000</v>
      </c>
      <c r="I2911" s="25">
        <v>0</v>
      </c>
      <c r="J2911" s="25">
        <v>1.1E-12</v>
      </c>
      <c r="K2911" s="25">
        <v>9.8199999999999994E-11</v>
      </c>
      <c r="L2911" s="25">
        <v>9.7099999999999996E-12</v>
      </c>
      <c r="M2911" s="25">
        <v>1.5500000000000001E-11</v>
      </c>
      <c r="N2911" s="25">
        <v>2.7699999999999999E-11</v>
      </c>
      <c r="O2911" s="25">
        <f t="shared" si="248"/>
        <v>9.7099999999999996E-12</v>
      </c>
      <c r="P2911" s="25">
        <f t="shared" si="249"/>
        <v>1.5500000000000001E-11</v>
      </c>
      <c r="Q2911" s="25">
        <f t="shared" si="250"/>
        <v>2.7699999999999999E-11</v>
      </c>
      <c r="R2911" s="25">
        <f t="shared" si="247"/>
        <v>0</v>
      </c>
      <c r="S2911" s="25">
        <f t="shared" si="247"/>
        <v>4.4521881390593042E-9</v>
      </c>
      <c r="T2911" s="25">
        <f t="shared" si="247"/>
        <v>3.9745897750511244E-7</v>
      </c>
      <c r="U2911" s="25">
        <f t="shared" si="247"/>
        <v>3.9300678936605311E-8</v>
      </c>
      <c r="V2911" s="25">
        <f t="shared" si="247"/>
        <v>6.2735378323108388E-8</v>
      </c>
      <c r="W2911" s="25">
        <f t="shared" si="247"/>
        <v>1.1211419222903885E-7</v>
      </c>
      <c r="X2911" s="25">
        <f t="shared" si="246"/>
        <v>3.9300678936605311E-8</v>
      </c>
      <c r="Y2911" s="25">
        <f t="shared" si="246"/>
        <v>6.2735378323108388E-8</v>
      </c>
      <c r="Z2911" s="25">
        <f t="shared" si="246"/>
        <v>1.1211419222903885E-7</v>
      </c>
    </row>
    <row r="2912" spans="1:26" s="24" customFormat="1" x14ac:dyDescent="0.25">
      <c r="A2912" s="24" t="s">
        <v>192</v>
      </c>
      <c r="B2912" s="24" t="s">
        <v>193</v>
      </c>
      <c r="C2912" s="24" t="s">
        <v>194</v>
      </c>
      <c r="D2912" s="24" t="s">
        <v>187</v>
      </c>
      <c r="E2912" s="24">
        <v>2020</v>
      </c>
      <c r="F2912" s="24" t="s">
        <v>139</v>
      </c>
      <c r="G2912" s="24" t="s">
        <v>138</v>
      </c>
      <c r="H2912" s="24">
        <v>2500</v>
      </c>
      <c r="I2912" s="25">
        <v>0</v>
      </c>
      <c r="J2912" s="25">
        <v>4.1000000000000002E-13</v>
      </c>
      <c r="K2912" s="25">
        <v>4.1000000000000001E-11</v>
      </c>
      <c r="L2912" s="25">
        <v>4.0999999999999999E-12</v>
      </c>
      <c r="M2912" s="25">
        <v>5.6900000000000002E-12</v>
      </c>
      <c r="N2912" s="25">
        <v>1.0799999999999999E-11</v>
      </c>
      <c r="O2912" s="25">
        <f t="shared" si="248"/>
        <v>4.0999999999999999E-12</v>
      </c>
      <c r="P2912" s="25">
        <f t="shared" si="249"/>
        <v>5.6900000000000002E-12</v>
      </c>
      <c r="Q2912" s="25">
        <f t="shared" si="250"/>
        <v>1.0799999999999999E-11</v>
      </c>
      <c r="R2912" s="25">
        <f t="shared" si="247"/>
        <v>0</v>
      </c>
      <c r="S2912" s="25">
        <f t="shared" si="247"/>
        <v>1.6594519427402865E-9</v>
      </c>
      <c r="T2912" s="25">
        <f t="shared" si="247"/>
        <v>1.6594519427402864E-7</v>
      </c>
      <c r="U2912" s="25">
        <f t="shared" si="247"/>
        <v>1.6594519427402862E-8</v>
      </c>
      <c r="V2912" s="25">
        <f t="shared" si="247"/>
        <v>2.3029955010224952E-8</v>
      </c>
      <c r="W2912" s="25">
        <f t="shared" si="247"/>
        <v>4.3712392638036813E-8</v>
      </c>
      <c r="X2912" s="25">
        <f t="shared" si="246"/>
        <v>1.6594519427402862E-8</v>
      </c>
      <c r="Y2912" s="25">
        <f t="shared" si="246"/>
        <v>2.3029955010224952E-8</v>
      </c>
      <c r="Z2912" s="25">
        <f t="shared" si="246"/>
        <v>4.3712392638036813E-8</v>
      </c>
    </row>
    <row r="2913" spans="1:26" s="24" customFormat="1" x14ac:dyDescent="0.25">
      <c r="A2913" s="24" t="s">
        <v>192</v>
      </c>
      <c r="B2913" s="24" t="s">
        <v>193</v>
      </c>
      <c r="C2913" s="24" t="s">
        <v>194</v>
      </c>
      <c r="D2913" s="24" t="s">
        <v>187</v>
      </c>
      <c r="E2913" s="24">
        <v>2020</v>
      </c>
      <c r="F2913" s="24" t="s">
        <v>139</v>
      </c>
      <c r="G2913" s="24" t="s">
        <v>138</v>
      </c>
      <c r="H2913" s="24">
        <v>5000</v>
      </c>
      <c r="I2913" s="25">
        <v>0</v>
      </c>
      <c r="J2913" s="25">
        <v>2.2099999999999999E-13</v>
      </c>
      <c r="K2913" s="25">
        <v>1.9199999999999999E-11</v>
      </c>
      <c r="L2913" s="25">
        <v>1.8600000000000002E-12</v>
      </c>
      <c r="M2913" s="25">
        <v>2.7799999999999999E-12</v>
      </c>
      <c r="N2913" s="25">
        <v>5.9900000000000001E-12</v>
      </c>
      <c r="O2913" s="25">
        <f t="shared" si="248"/>
        <v>1.8600000000000002E-12</v>
      </c>
      <c r="P2913" s="25">
        <f t="shared" si="249"/>
        <v>2.7799999999999999E-12</v>
      </c>
      <c r="Q2913" s="25">
        <f t="shared" si="250"/>
        <v>5.9900000000000001E-12</v>
      </c>
      <c r="R2913" s="25">
        <f t="shared" si="247"/>
        <v>0</v>
      </c>
      <c r="S2913" s="25">
        <f t="shared" si="247"/>
        <v>8.9448507157464204E-10</v>
      </c>
      <c r="T2913" s="25">
        <f t="shared" si="247"/>
        <v>7.7710920245398773E-8</v>
      </c>
      <c r="U2913" s="25">
        <f t="shared" si="247"/>
        <v>7.5282453987730067E-9</v>
      </c>
      <c r="V2913" s="25">
        <f t="shared" si="247"/>
        <v>1.1251893660531697E-8</v>
      </c>
      <c r="W2913" s="25">
        <f t="shared" si="247"/>
        <v>2.4244188139059307E-8</v>
      </c>
      <c r="X2913" s="25">
        <f t="shared" si="246"/>
        <v>7.5282453987730067E-9</v>
      </c>
      <c r="Y2913" s="25">
        <f t="shared" si="246"/>
        <v>1.1251893660531697E-8</v>
      </c>
      <c r="Z2913" s="25">
        <f t="shared" si="246"/>
        <v>2.4244188139059307E-8</v>
      </c>
    </row>
    <row r="2914" spans="1:26" s="24" customFormat="1" x14ac:dyDescent="0.25">
      <c r="A2914" s="24" t="s">
        <v>192</v>
      </c>
      <c r="B2914" s="24" t="s">
        <v>193</v>
      </c>
      <c r="C2914" s="24" t="s">
        <v>194</v>
      </c>
      <c r="D2914" s="24" t="s">
        <v>187</v>
      </c>
      <c r="E2914" s="24">
        <v>2020</v>
      </c>
      <c r="F2914" s="24" t="s">
        <v>139</v>
      </c>
      <c r="G2914" s="24" t="s">
        <v>138</v>
      </c>
      <c r="H2914" s="24">
        <v>10000</v>
      </c>
      <c r="I2914" s="25">
        <v>0</v>
      </c>
      <c r="J2914" s="25">
        <v>1.18E-13</v>
      </c>
      <c r="K2914" s="25">
        <v>8.0400000000000005E-12</v>
      </c>
      <c r="L2914" s="25">
        <v>7.7600000000000003E-13</v>
      </c>
      <c r="M2914" s="25">
        <v>1.1999999999999999E-12</v>
      </c>
      <c r="N2914" s="25">
        <v>2.7799999999999999E-12</v>
      </c>
      <c r="O2914" s="25">
        <f t="shared" si="248"/>
        <v>7.7600000000000003E-13</v>
      </c>
      <c r="P2914" s="25">
        <f t="shared" si="249"/>
        <v>1.1999999999999999E-12</v>
      </c>
      <c r="Q2914" s="25">
        <f t="shared" si="250"/>
        <v>2.7799999999999999E-12</v>
      </c>
      <c r="R2914" s="25">
        <f t="shared" si="247"/>
        <v>0</v>
      </c>
      <c r="S2914" s="25">
        <f t="shared" si="247"/>
        <v>4.7759836400817999E-10</v>
      </c>
      <c r="T2914" s="25">
        <f t="shared" si="247"/>
        <v>3.2541447852760736E-8</v>
      </c>
      <c r="U2914" s="25">
        <f t="shared" si="247"/>
        <v>3.1408163599182008E-9</v>
      </c>
      <c r="V2914" s="25">
        <f t="shared" si="247"/>
        <v>4.8569325153374233E-9</v>
      </c>
      <c r="W2914" s="25">
        <f t="shared" si="247"/>
        <v>1.1251893660531697E-8</v>
      </c>
      <c r="X2914" s="25">
        <f t="shared" si="246"/>
        <v>3.1408163599182008E-9</v>
      </c>
      <c r="Y2914" s="25">
        <f t="shared" si="246"/>
        <v>4.8569325153374233E-9</v>
      </c>
      <c r="Z2914" s="25">
        <f t="shared" si="246"/>
        <v>1.1251893660531697E-8</v>
      </c>
    </row>
    <row r="2915" spans="1:26" s="24" customFormat="1" x14ac:dyDescent="0.25">
      <c r="A2915" s="24" t="s">
        <v>192</v>
      </c>
      <c r="B2915" s="24" t="s">
        <v>193</v>
      </c>
      <c r="C2915" s="24" t="s">
        <v>194</v>
      </c>
      <c r="D2915" s="24" t="s">
        <v>187</v>
      </c>
      <c r="E2915" s="24" t="s">
        <v>140</v>
      </c>
      <c r="F2915" s="24" t="s">
        <v>141</v>
      </c>
      <c r="G2915" s="24" t="s">
        <v>134</v>
      </c>
      <c r="H2915" s="24">
        <v>10</v>
      </c>
      <c r="I2915" s="25">
        <v>0</v>
      </c>
      <c r="J2915" s="25">
        <v>5.5688976354082401E-15</v>
      </c>
      <c r="K2915" s="25">
        <v>3.84125658346806E-7</v>
      </c>
      <c r="L2915" s="25">
        <v>3.5632609173379998E-8</v>
      </c>
      <c r="M2915" s="25">
        <v>6.9297711536464903E-8</v>
      </c>
      <c r="N2915" s="25">
        <v>1.11176911731486E-7</v>
      </c>
      <c r="O2915" s="25">
        <f t="shared" si="248"/>
        <v>3.5632609173379998E-8</v>
      </c>
      <c r="P2915" s="25">
        <f t="shared" si="249"/>
        <v>6.9297711536464903E-8</v>
      </c>
      <c r="Q2915" s="25">
        <f t="shared" si="250"/>
        <v>1.11176911731486E-7</v>
      </c>
      <c r="R2915" s="25">
        <f t="shared" si="247"/>
        <v>0</v>
      </c>
      <c r="S2915" s="25">
        <f t="shared" si="247"/>
        <v>2.2539799999999979E-11</v>
      </c>
      <c r="T2915" s="25">
        <f t="shared" si="247"/>
        <v>1.5547269999999969E-3</v>
      </c>
      <c r="U2915" s="25">
        <f t="shared" ref="U2915:Z2967" si="251">1000*98.96*L2915/24.45</f>
        <v>1.4422098175041656E-4</v>
      </c>
      <c r="V2915" s="25">
        <f t="shared" si="251"/>
        <v>2.8047859033327474E-4</v>
      </c>
      <c r="W2915" s="25">
        <f t="shared" si="251"/>
        <v>4.4998229795287752E-4</v>
      </c>
      <c r="X2915" s="25">
        <f t="shared" si="246"/>
        <v>1.4422098175041656E-4</v>
      </c>
      <c r="Y2915" s="25">
        <f t="shared" si="246"/>
        <v>2.8047859033327474E-4</v>
      </c>
      <c r="Z2915" s="25">
        <f t="shared" si="246"/>
        <v>4.4998229795287752E-4</v>
      </c>
    </row>
    <row r="2916" spans="1:26" s="24" customFormat="1" x14ac:dyDescent="0.25">
      <c r="A2916" s="24" t="s">
        <v>192</v>
      </c>
      <c r="B2916" s="24" t="s">
        <v>193</v>
      </c>
      <c r="C2916" s="24" t="s">
        <v>194</v>
      </c>
      <c r="D2916" s="24" t="s">
        <v>187</v>
      </c>
      <c r="E2916" s="24" t="s">
        <v>140</v>
      </c>
      <c r="F2916" s="24" t="s">
        <v>141</v>
      </c>
      <c r="G2916" s="24" t="s">
        <v>134</v>
      </c>
      <c r="H2916" s="24">
        <v>30</v>
      </c>
      <c r="I2916" s="25">
        <v>0</v>
      </c>
      <c r="J2916" s="25">
        <v>1.02155835691188E-12</v>
      </c>
      <c r="K2916" s="25">
        <v>1.48986789030921E-7</v>
      </c>
      <c r="L2916" s="25">
        <v>1.31513396425197E-8</v>
      </c>
      <c r="M2916" s="25">
        <v>2.53928834486661E-8</v>
      </c>
      <c r="N2916" s="25">
        <v>4.4150892471295201E-8</v>
      </c>
      <c r="O2916" s="25">
        <f t="shared" si="248"/>
        <v>1.31513396425197E-8</v>
      </c>
      <c r="P2916" s="25">
        <f t="shared" si="249"/>
        <v>2.53928834486661E-8</v>
      </c>
      <c r="Q2916" s="25">
        <f t="shared" si="250"/>
        <v>4.4150892471295201E-8</v>
      </c>
      <c r="R2916" s="25">
        <f t="shared" ref="R2916:W2979" si="252">1000*98.96*I2916/24.45</f>
        <v>0</v>
      </c>
      <c r="S2916" s="25">
        <f t="shared" si="252"/>
        <v>4.1346999999999857E-9</v>
      </c>
      <c r="T2916" s="25">
        <f t="shared" si="252"/>
        <v>6.0301564999999766E-4</v>
      </c>
      <c r="U2916" s="25">
        <f t="shared" si="251"/>
        <v>5.3229307608333311E-5</v>
      </c>
      <c r="V2916" s="25">
        <f t="shared" si="251"/>
        <v>1.0277626773333322E-4</v>
      </c>
      <c r="W2916" s="25">
        <f t="shared" si="251"/>
        <v>1.7869825435416658E-4</v>
      </c>
      <c r="X2916" s="25">
        <f t="shared" si="246"/>
        <v>5.3229307608333311E-5</v>
      </c>
      <c r="Y2916" s="25">
        <f t="shared" si="246"/>
        <v>1.0277626773333322E-4</v>
      </c>
      <c r="Z2916" s="25">
        <f t="shared" si="246"/>
        <v>1.7869825435416658E-4</v>
      </c>
    </row>
    <row r="2917" spans="1:26" s="24" customFormat="1" x14ac:dyDescent="0.25">
      <c r="A2917" s="24" t="s">
        <v>192</v>
      </c>
      <c r="B2917" s="24" t="s">
        <v>193</v>
      </c>
      <c r="C2917" s="24" t="s">
        <v>194</v>
      </c>
      <c r="D2917" s="24" t="s">
        <v>187</v>
      </c>
      <c r="E2917" s="24" t="s">
        <v>140</v>
      </c>
      <c r="F2917" s="24" t="s">
        <v>141</v>
      </c>
      <c r="G2917" s="24" t="s">
        <v>134</v>
      </c>
      <c r="H2917" s="24" t="s">
        <v>135</v>
      </c>
      <c r="I2917" s="25">
        <v>0</v>
      </c>
      <c r="J2917" s="25">
        <v>8.0981977566693601E-12</v>
      </c>
      <c r="K2917" s="25">
        <v>8.9622801763338694E-8</v>
      </c>
      <c r="L2917" s="25">
        <v>6.7192634007048299E-9</v>
      </c>
      <c r="M2917" s="25">
        <v>1.48016417734817E-8</v>
      </c>
      <c r="N2917" s="25">
        <v>3.1128563715383702E-8</v>
      </c>
      <c r="O2917" s="25">
        <f t="shared" si="248"/>
        <v>6.7192634007048299E-9</v>
      </c>
      <c r="P2917" s="25">
        <f t="shared" si="249"/>
        <v>1.48016417734817E-8</v>
      </c>
      <c r="Q2917" s="25">
        <f t="shared" si="250"/>
        <v>3.1128563715383702E-8</v>
      </c>
      <c r="R2917" s="25">
        <f t="shared" si="252"/>
        <v>0</v>
      </c>
      <c r="S2917" s="25">
        <f t="shared" si="252"/>
        <v>3.2776999999999996E-8</v>
      </c>
      <c r="T2917" s="25">
        <f t="shared" si="252"/>
        <v>3.6274324999999987E-4</v>
      </c>
      <c r="U2917" s="25">
        <f t="shared" si="251"/>
        <v>2.7195840741666667E-5</v>
      </c>
      <c r="V2917" s="25">
        <f t="shared" si="251"/>
        <v>5.990881267499997E-5</v>
      </c>
      <c r="W2917" s="25">
        <f t="shared" si="251"/>
        <v>1.2599111105416651E-4</v>
      </c>
      <c r="X2917" s="25">
        <f t="shared" si="246"/>
        <v>2.7195840741666667E-5</v>
      </c>
      <c r="Y2917" s="25">
        <f t="shared" si="246"/>
        <v>5.990881267499997E-5</v>
      </c>
      <c r="Z2917" s="25">
        <f t="shared" si="246"/>
        <v>1.2599111105416651E-4</v>
      </c>
    </row>
    <row r="2918" spans="1:26" s="24" customFormat="1" x14ac:dyDescent="0.25">
      <c r="A2918" s="24" t="s">
        <v>192</v>
      </c>
      <c r="B2918" s="24" t="s">
        <v>193</v>
      </c>
      <c r="C2918" s="24" t="s">
        <v>194</v>
      </c>
      <c r="D2918" s="24" t="s">
        <v>187</v>
      </c>
      <c r="E2918" s="24" t="s">
        <v>140</v>
      </c>
      <c r="F2918" s="24" t="s">
        <v>141</v>
      </c>
      <c r="G2918" s="24" t="s">
        <v>134</v>
      </c>
      <c r="H2918" s="24">
        <v>60</v>
      </c>
      <c r="I2918" s="25">
        <v>0</v>
      </c>
      <c r="J2918" s="25">
        <v>1.8294571670371801E-11</v>
      </c>
      <c r="K2918" s="25">
        <v>6.00715079072352E-8</v>
      </c>
      <c r="L2918" s="25">
        <v>5.2486483700358703E-9</v>
      </c>
      <c r="M2918" s="25">
        <v>1.00324698019022E-8</v>
      </c>
      <c r="N2918" s="25">
        <v>1.8315709621058999E-8</v>
      </c>
      <c r="O2918" s="25">
        <f t="shared" si="248"/>
        <v>5.2486483700358703E-9</v>
      </c>
      <c r="P2918" s="25">
        <f t="shared" si="249"/>
        <v>1.00324698019022E-8</v>
      </c>
      <c r="Q2918" s="25">
        <f t="shared" si="250"/>
        <v>1.8315709621058999E-8</v>
      </c>
      <c r="R2918" s="25">
        <f t="shared" si="252"/>
        <v>0</v>
      </c>
      <c r="S2918" s="25">
        <f t="shared" si="252"/>
        <v>7.4046249999999729E-8</v>
      </c>
      <c r="T2918" s="25">
        <f t="shared" si="252"/>
        <v>2.4313604999999983E-4</v>
      </c>
      <c r="U2918" s="25">
        <f t="shared" si="251"/>
        <v>2.1243609108333321E-5</v>
      </c>
      <c r="V2918" s="25">
        <f t="shared" si="251"/>
        <v>4.0605857324999663E-5</v>
      </c>
      <c r="W2918" s="25">
        <f t="shared" si="251"/>
        <v>7.4131804666666617E-5</v>
      </c>
      <c r="X2918" s="25">
        <f t="shared" si="246"/>
        <v>2.1243609108333321E-5</v>
      </c>
      <c r="Y2918" s="25">
        <f t="shared" si="246"/>
        <v>4.0605857324999663E-5</v>
      </c>
      <c r="Z2918" s="25">
        <f t="shared" si="246"/>
        <v>7.4131804666666617E-5</v>
      </c>
    </row>
    <row r="2919" spans="1:26" s="24" customFormat="1" x14ac:dyDescent="0.25">
      <c r="A2919" s="24" t="s">
        <v>192</v>
      </c>
      <c r="B2919" s="24" t="s">
        <v>193</v>
      </c>
      <c r="C2919" s="24" t="s">
        <v>194</v>
      </c>
      <c r="D2919" s="24" t="s">
        <v>187</v>
      </c>
      <c r="E2919" s="24" t="s">
        <v>140</v>
      </c>
      <c r="F2919" s="24" t="s">
        <v>141</v>
      </c>
      <c r="G2919" s="24" t="s">
        <v>134</v>
      </c>
      <c r="H2919" s="24">
        <v>100</v>
      </c>
      <c r="I2919" s="25">
        <v>0</v>
      </c>
      <c r="J2919" s="25">
        <v>3.3985895311236799E-11</v>
      </c>
      <c r="K2919" s="25">
        <v>2.8807985196038802E-8</v>
      </c>
      <c r="L2919" s="25">
        <v>2.5005787627576799E-9</v>
      </c>
      <c r="M2919" s="25">
        <v>4.80623744025363E-9</v>
      </c>
      <c r="N2919" s="25">
        <v>8.9336037741890601E-9</v>
      </c>
      <c r="O2919" s="25">
        <f t="shared" si="248"/>
        <v>2.5005787627576799E-9</v>
      </c>
      <c r="P2919" s="25">
        <f t="shared" si="249"/>
        <v>4.80623744025363E-9</v>
      </c>
      <c r="Q2919" s="25">
        <f t="shared" si="250"/>
        <v>8.9336037741890601E-9</v>
      </c>
      <c r="R2919" s="25">
        <f t="shared" si="252"/>
        <v>0</v>
      </c>
      <c r="S2919" s="25">
        <f t="shared" si="252"/>
        <v>1.3755599999999975E-7</v>
      </c>
      <c r="T2919" s="25">
        <f t="shared" si="252"/>
        <v>1.1659869999999999E-4</v>
      </c>
      <c r="U2919" s="25">
        <f t="shared" si="251"/>
        <v>1.0120951916666666E-5</v>
      </c>
      <c r="V2919" s="25">
        <f t="shared" si="251"/>
        <v>1.945297574999997E-5</v>
      </c>
      <c r="W2919" s="25">
        <f t="shared" si="251"/>
        <v>3.6158258874999977E-5</v>
      </c>
      <c r="X2919" s="25">
        <f t="shared" si="246"/>
        <v>1.0120951916666666E-5</v>
      </c>
      <c r="Y2919" s="25">
        <f t="shared" si="246"/>
        <v>1.945297574999997E-5</v>
      </c>
      <c r="Z2919" s="25">
        <f t="shared" si="246"/>
        <v>3.6158258874999977E-5</v>
      </c>
    </row>
    <row r="2920" spans="1:26" s="24" customFormat="1" x14ac:dyDescent="0.25">
      <c r="A2920" s="24" t="s">
        <v>192</v>
      </c>
      <c r="B2920" s="24" t="s">
        <v>193</v>
      </c>
      <c r="C2920" s="24" t="s">
        <v>194</v>
      </c>
      <c r="D2920" s="24" t="s">
        <v>187</v>
      </c>
      <c r="E2920" s="24" t="s">
        <v>140</v>
      </c>
      <c r="F2920" s="24" t="s">
        <v>141</v>
      </c>
      <c r="G2920" s="24" t="s">
        <v>134</v>
      </c>
      <c r="H2920" s="24" t="s">
        <v>136</v>
      </c>
      <c r="I2920" s="25">
        <v>0</v>
      </c>
      <c r="J2920" s="25">
        <v>4.6804356305578004E-12</v>
      </c>
      <c r="K2920" s="25">
        <v>1.97848900919562E-9</v>
      </c>
      <c r="L2920" s="25">
        <v>9.7106548322554594E-11</v>
      </c>
      <c r="M2920" s="25">
        <v>2.37922560453718E-10</v>
      </c>
      <c r="N2920" s="25">
        <v>1.1800587041102399E-9</v>
      </c>
      <c r="O2920" s="25">
        <f t="shared" si="248"/>
        <v>9.7106548322554594E-11</v>
      </c>
      <c r="P2920" s="25">
        <f t="shared" si="249"/>
        <v>2.37922560453718E-10</v>
      </c>
      <c r="Q2920" s="25">
        <f t="shared" si="250"/>
        <v>1.1800587041102399E-9</v>
      </c>
      <c r="R2920" s="25">
        <f t="shared" si="252"/>
        <v>0</v>
      </c>
      <c r="S2920" s="25">
        <f t="shared" si="252"/>
        <v>1.8943799999999997E-8</v>
      </c>
      <c r="T2920" s="25">
        <f t="shared" si="252"/>
        <v>8.0078229999999401E-6</v>
      </c>
      <c r="U2920" s="25">
        <f t="shared" si="251"/>
        <v>3.9303329333333346E-7</v>
      </c>
      <c r="V2920" s="25">
        <f t="shared" si="251"/>
        <v>9.6297818333333064E-7</v>
      </c>
      <c r="W2920" s="25">
        <f t="shared" si="251"/>
        <v>4.7762212416666399E-6</v>
      </c>
      <c r="X2920" s="25">
        <f t="shared" si="246"/>
        <v>3.9303329333333346E-7</v>
      </c>
      <c r="Y2920" s="25">
        <f t="shared" si="246"/>
        <v>9.6297818333333064E-7</v>
      </c>
      <c r="Z2920" s="25">
        <f t="shared" si="246"/>
        <v>4.7762212416666399E-6</v>
      </c>
    </row>
    <row r="2921" spans="1:26" s="24" customFormat="1" x14ac:dyDescent="0.25">
      <c r="A2921" s="24" t="s">
        <v>192</v>
      </c>
      <c r="B2921" s="24" t="s">
        <v>193</v>
      </c>
      <c r="C2921" s="24" t="s">
        <v>194</v>
      </c>
      <c r="D2921" s="24" t="s">
        <v>187</v>
      </c>
      <c r="E2921" s="24" t="s">
        <v>140</v>
      </c>
      <c r="F2921" s="24" t="s">
        <v>141</v>
      </c>
      <c r="G2921" s="24" t="s">
        <v>134</v>
      </c>
      <c r="H2921" s="24">
        <v>1000</v>
      </c>
      <c r="I2921" s="25">
        <v>0</v>
      </c>
      <c r="J2921" s="25">
        <v>2.6052987065481001E-12</v>
      </c>
      <c r="K2921" s="25">
        <v>8.5902206522837505E-10</v>
      </c>
      <c r="L2921" s="25">
        <v>7.2547950560832595E-11</v>
      </c>
      <c r="M2921" s="25">
        <v>1.25991791746665E-10</v>
      </c>
      <c r="N2921" s="25">
        <v>2.4964932828920699E-10</v>
      </c>
      <c r="O2921" s="25">
        <f t="shared" si="248"/>
        <v>7.2547950560832595E-11</v>
      </c>
      <c r="P2921" s="25">
        <f t="shared" si="249"/>
        <v>1.25991791746665E-10</v>
      </c>
      <c r="Q2921" s="25">
        <f t="shared" si="250"/>
        <v>2.4964932828920699E-10</v>
      </c>
      <c r="R2921" s="25">
        <f t="shared" si="252"/>
        <v>0</v>
      </c>
      <c r="S2921" s="25">
        <f t="shared" si="252"/>
        <v>1.05448E-8</v>
      </c>
      <c r="T2921" s="25">
        <f t="shared" si="252"/>
        <v>3.4768435000000001E-6</v>
      </c>
      <c r="U2921" s="25">
        <f t="shared" si="251"/>
        <v>2.9363374999999975E-7</v>
      </c>
      <c r="V2921" s="25">
        <f t="shared" si="251"/>
        <v>5.0994469166666532E-7</v>
      </c>
      <c r="W2921" s="25">
        <f t="shared" si="251"/>
        <v>1.0104416166666635E-6</v>
      </c>
      <c r="X2921" s="25">
        <f t="shared" si="246"/>
        <v>2.9363374999999975E-7</v>
      </c>
      <c r="Y2921" s="25">
        <f t="shared" si="246"/>
        <v>5.0994469166666532E-7</v>
      </c>
      <c r="Z2921" s="25">
        <f t="shared" si="246"/>
        <v>1.0104416166666635E-6</v>
      </c>
    </row>
    <row r="2922" spans="1:26" s="24" customFormat="1" x14ac:dyDescent="0.25">
      <c r="A2922" s="24" t="s">
        <v>192</v>
      </c>
      <c r="B2922" s="24" t="s">
        <v>193</v>
      </c>
      <c r="C2922" s="24" t="s">
        <v>194</v>
      </c>
      <c r="D2922" s="24" t="s">
        <v>187</v>
      </c>
      <c r="E2922" s="24" t="s">
        <v>140</v>
      </c>
      <c r="F2922" s="24" t="s">
        <v>141</v>
      </c>
      <c r="G2922" s="24" t="s">
        <v>134</v>
      </c>
      <c r="H2922" s="24">
        <v>2500</v>
      </c>
      <c r="I2922" s="25">
        <v>0</v>
      </c>
      <c r="J2922" s="25">
        <v>9.3821563005254592E-13</v>
      </c>
      <c r="K2922" s="25">
        <v>2.3830420051030699E-10</v>
      </c>
      <c r="L2922" s="25">
        <v>1.8768362482316001E-11</v>
      </c>
      <c r="M2922" s="25">
        <v>3.4534964089025797E-11</v>
      </c>
      <c r="N2922" s="25">
        <v>6.9427843383690301E-11</v>
      </c>
      <c r="O2922" s="25">
        <f t="shared" si="248"/>
        <v>1.8768362482316001E-11</v>
      </c>
      <c r="P2922" s="25">
        <f t="shared" si="249"/>
        <v>3.4534964089025797E-11</v>
      </c>
      <c r="Q2922" s="25">
        <f t="shared" si="250"/>
        <v>6.9427843383690301E-11</v>
      </c>
      <c r="R2922" s="25">
        <f t="shared" si="252"/>
        <v>0</v>
      </c>
      <c r="S2922" s="25">
        <f t="shared" si="252"/>
        <v>3.797374999999998E-9</v>
      </c>
      <c r="T2922" s="25">
        <f t="shared" si="252"/>
        <v>9.6452284999999907E-7</v>
      </c>
      <c r="U2922" s="25">
        <f t="shared" si="251"/>
        <v>7.5963891666666313E-8</v>
      </c>
      <c r="V2922" s="25">
        <f t="shared" si="251"/>
        <v>1.3977832499999972E-7</v>
      </c>
      <c r="W2922" s="25">
        <f t="shared" si="251"/>
        <v>2.8100529166666635E-7</v>
      </c>
      <c r="X2922" s="25">
        <f t="shared" si="246"/>
        <v>7.5963891666666313E-8</v>
      </c>
      <c r="Y2922" s="25">
        <f t="shared" si="246"/>
        <v>1.3977832499999972E-7</v>
      </c>
      <c r="Z2922" s="25">
        <f t="shared" si="246"/>
        <v>2.8100529166666635E-7</v>
      </c>
    </row>
    <row r="2923" spans="1:26" s="24" customFormat="1" x14ac:dyDescent="0.25">
      <c r="A2923" s="24" t="s">
        <v>192</v>
      </c>
      <c r="B2923" s="24" t="s">
        <v>193</v>
      </c>
      <c r="C2923" s="24" t="s">
        <v>194</v>
      </c>
      <c r="D2923" s="24" t="s">
        <v>187</v>
      </c>
      <c r="E2923" s="24" t="s">
        <v>140</v>
      </c>
      <c r="F2923" s="24" t="s">
        <v>141</v>
      </c>
      <c r="G2923" s="24" t="s">
        <v>134</v>
      </c>
      <c r="H2923" s="24">
        <v>5000</v>
      </c>
      <c r="I2923" s="25">
        <v>0</v>
      </c>
      <c r="J2923" s="25">
        <v>4.8981409407841499E-13</v>
      </c>
      <c r="K2923" s="25">
        <v>9.2111841905820301E-11</v>
      </c>
      <c r="L2923" s="25">
        <v>6.9400274542744498E-12</v>
      </c>
      <c r="M2923" s="25">
        <v>1.39794777435327E-11</v>
      </c>
      <c r="N2923" s="25">
        <v>2.7914280170018101E-11</v>
      </c>
      <c r="O2923" s="25">
        <f t="shared" si="248"/>
        <v>6.9400274542744498E-12</v>
      </c>
      <c r="P2923" s="25">
        <f t="shared" si="249"/>
        <v>1.39794777435327E-11</v>
      </c>
      <c r="Q2923" s="25">
        <f t="shared" si="250"/>
        <v>2.7914280170018101E-11</v>
      </c>
      <c r="R2923" s="25">
        <f t="shared" si="252"/>
        <v>0</v>
      </c>
      <c r="S2923" s="25">
        <f t="shared" si="252"/>
        <v>1.9824949999999981E-9</v>
      </c>
      <c r="T2923" s="25">
        <f t="shared" si="252"/>
        <v>3.7281749999999906E-7</v>
      </c>
      <c r="U2923" s="25">
        <f t="shared" si="251"/>
        <v>2.8089370833333317E-8</v>
      </c>
      <c r="V2923" s="25">
        <f t="shared" si="251"/>
        <v>5.6581149999999838E-8</v>
      </c>
      <c r="W2923" s="25">
        <f t="shared" si="251"/>
        <v>1.1298147916666632E-7</v>
      </c>
      <c r="X2923" s="25">
        <f t="shared" si="246"/>
        <v>2.8089370833333317E-8</v>
      </c>
      <c r="Y2923" s="25">
        <f t="shared" si="246"/>
        <v>5.6581149999999838E-8</v>
      </c>
      <c r="Z2923" s="25">
        <f t="shared" si="246"/>
        <v>1.1298147916666632E-7</v>
      </c>
    </row>
    <row r="2924" spans="1:26" s="24" customFormat="1" x14ac:dyDescent="0.25">
      <c r="A2924" s="24" t="s">
        <v>192</v>
      </c>
      <c r="B2924" s="24" t="s">
        <v>193</v>
      </c>
      <c r="C2924" s="24" t="s">
        <v>194</v>
      </c>
      <c r="D2924" s="24" t="s">
        <v>187</v>
      </c>
      <c r="E2924" s="24" t="s">
        <v>140</v>
      </c>
      <c r="F2924" s="24" t="s">
        <v>141</v>
      </c>
      <c r="G2924" s="24" t="s">
        <v>134</v>
      </c>
      <c r="H2924" s="24">
        <v>10000</v>
      </c>
      <c r="I2924" s="25">
        <v>0</v>
      </c>
      <c r="J2924" s="25">
        <v>2.6770229890864901E-13</v>
      </c>
      <c r="K2924" s="25">
        <v>3.37060026020613E-11</v>
      </c>
      <c r="L2924" s="25">
        <v>2.59595206649151E-12</v>
      </c>
      <c r="M2924" s="25">
        <v>5.5778415521422698E-12</v>
      </c>
      <c r="N2924" s="25">
        <v>1.09238124747372E-11</v>
      </c>
      <c r="O2924" s="25">
        <f t="shared" si="248"/>
        <v>2.59595206649151E-12</v>
      </c>
      <c r="P2924" s="25">
        <f t="shared" si="249"/>
        <v>5.5778415521422698E-12</v>
      </c>
      <c r="Q2924" s="25">
        <f t="shared" si="250"/>
        <v>1.09238124747372E-11</v>
      </c>
      <c r="R2924" s="25">
        <f t="shared" si="252"/>
        <v>0</v>
      </c>
      <c r="S2924" s="25">
        <f t="shared" si="252"/>
        <v>1.0835099999999962E-9</v>
      </c>
      <c r="T2924" s="25">
        <f t="shared" si="252"/>
        <v>1.3642314999999944E-7</v>
      </c>
      <c r="U2924" s="25">
        <f t="shared" si="251"/>
        <v>1.0506969999999993E-8</v>
      </c>
      <c r="V2924" s="25">
        <f t="shared" si="251"/>
        <v>2.2575999999999963E-8</v>
      </c>
      <c r="W2924" s="25">
        <f t="shared" si="251"/>
        <v>4.4213516666666393E-8</v>
      </c>
      <c r="X2924" s="25">
        <f t="shared" si="246"/>
        <v>1.0506969999999993E-8</v>
      </c>
      <c r="Y2924" s="25">
        <f t="shared" si="246"/>
        <v>2.2575999999999963E-8</v>
      </c>
      <c r="Z2924" s="25">
        <f t="shared" si="246"/>
        <v>4.4213516666666393E-8</v>
      </c>
    </row>
    <row r="2925" spans="1:26" s="24" customFormat="1" x14ac:dyDescent="0.25">
      <c r="A2925" s="24" t="s">
        <v>192</v>
      </c>
      <c r="B2925" s="24" t="s">
        <v>193</v>
      </c>
      <c r="C2925" s="24" t="s">
        <v>194</v>
      </c>
      <c r="D2925" s="24" t="s">
        <v>187</v>
      </c>
      <c r="E2925" s="24" t="s">
        <v>140</v>
      </c>
      <c r="F2925" s="24" t="s">
        <v>141</v>
      </c>
      <c r="G2925" s="24" t="s">
        <v>137</v>
      </c>
      <c r="H2925" s="24">
        <v>10</v>
      </c>
      <c r="I2925" s="25">
        <v>0</v>
      </c>
      <c r="J2925" s="25">
        <v>0</v>
      </c>
      <c r="K2925" s="25">
        <v>3.84125658346806E-7</v>
      </c>
      <c r="L2925" s="25">
        <v>3.5632607505557798E-8</v>
      </c>
      <c r="M2925" s="25">
        <v>6.9297668628738795E-8</v>
      </c>
      <c r="N2925" s="25">
        <v>1.11176848410974E-7</v>
      </c>
      <c r="O2925" s="25">
        <f t="shared" si="248"/>
        <v>3.5632607505557798E-8</v>
      </c>
      <c r="P2925" s="25">
        <f t="shared" si="249"/>
        <v>6.9297668628738795E-8</v>
      </c>
      <c r="Q2925" s="25">
        <f t="shared" si="250"/>
        <v>1.11176848410974E-7</v>
      </c>
      <c r="R2925" s="25">
        <f t="shared" si="252"/>
        <v>0</v>
      </c>
      <c r="S2925" s="25">
        <f t="shared" si="252"/>
        <v>0</v>
      </c>
      <c r="T2925" s="25">
        <f t="shared" si="252"/>
        <v>1.5547269999999969E-3</v>
      </c>
      <c r="U2925" s="25">
        <f t="shared" si="251"/>
        <v>1.4422097499999998E-4</v>
      </c>
      <c r="V2925" s="25">
        <f t="shared" si="251"/>
        <v>2.8047841666666631E-4</v>
      </c>
      <c r="W2925" s="25">
        <f t="shared" si="251"/>
        <v>4.4998204166666613E-4</v>
      </c>
      <c r="X2925" s="25">
        <f t="shared" si="246"/>
        <v>1.4422097499999998E-4</v>
      </c>
      <c r="Y2925" s="25">
        <f t="shared" si="246"/>
        <v>2.8047841666666631E-4</v>
      </c>
      <c r="Z2925" s="25">
        <f t="shared" si="246"/>
        <v>4.4998204166666613E-4</v>
      </c>
    </row>
    <row r="2926" spans="1:26" s="24" customFormat="1" x14ac:dyDescent="0.25">
      <c r="A2926" s="24" t="s">
        <v>192</v>
      </c>
      <c r="B2926" s="24" t="s">
        <v>193</v>
      </c>
      <c r="C2926" s="24" t="s">
        <v>194</v>
      </c>
      <c r="D2926" s="24" t="s">
        <v>187</v>
      </c>
      <c r="E2926" s="24" t="s">
        <v>140</v>
      </c>
      <c r="F2926" s="24" t="s">
        <v>141</v>
      </c>
      <c r="G2926" s="24" t="s">
        <v>137</v>
      </c>
      <c r="H2926" s="24">
        <v>30</v>
      </c>
      <c r="I2926" s="25">
        <v>0</v>
      </c>
      <c r="J2926" s="25">
        <v>0</v>
      </c>
      <c r="K2926" s="25">
        <v>1.48958882528294E-7</v>
      </c>
      <c r="L2926" s="25">
        <v>1.31458960564874E-8</v>
      </c>
      <c r="M2926" s="25">
        <v>2.5384408700485E-8</v>
      </c>
      <c r="N2926" s="25">
        <v>4.4142171900262699E-8</v>
      </c>
      <c r="O2926" s="25">
        <f t="shared" si="248"/>
        <v>1.31458960564874E-8</v>
      </c>
      <c r="P2926" s="25">
        <f t="shared" si="249"/>
        <v>2.5384408700485E-8</v>
      </c>
      <c r="Q2926" s="25">
        <f t="shared" si="250"/>
        <v>4.4142171900262699E-8</v>
      </c>
      <c r="R2926" s="25">
        <f t="shared" si="252"/>
        <v>0</v>
      </c>
      <c r="S2926" s="25">
        <f t="shared" si="252"/>
        <v>0</v>
      </c>
      <c r="T2926" s="25">
        <f t="shared" si="252"/>
        <v>6.0290269999999893E-4</v>
      </c>
      <c r="U2926" s="25">
        <f t="shared" si="251"/>
        <v>5.3207274999999722E-5</v>
      </c>
      <c r="V2926" s="25">
        <f t="shared" si="251"/>
        <v>1.027419666666665E-4</v>
      </c>
      <c r="W2926" s="25">
        <f t="shared" si="251"/>
        <v>1.7866295833333321E-4</v>
      </c>
      <c r="X2926" s="25">
        <f t="shared" si="246"/>
        <v>5.3207274999999722E-5</v>
      </c>
      <c r="Y2926" s="25">
        <f t="shared" si="246"/>
        <v>1.027419666666665E-4</v>
      </c>
      <c r="Z2926" s="25">
        <f t="shared" si="246"/>
        <v>1.7866295833333321E-4</v>
      </c>
    </row>
    <row r="2927" spans="1:26" s="24" customFormat="1" x14ac:dyDescent="0.25">
      <c r="A2927" s="24" t="s">
        <v>192</v>
      </c>
      <c r="B2927" s="24" t="s">
        <v>193</v>
      </c>
      <c r="C2927" s="24" t="s">
        <v>194</v>
      </c>
      <c r="D2927" s="24" t="s">
        <v>187</v>
      </c>
      <c r="E2927" s="24" t="s">
        <v>140</v>
      </c>
      <c r="F2927" s="24" t="s">
        <v>141</v>
      </c>
      <c r="G2927" s="24" t="s">
        <v>137</v>
      </c>
      <c r="H2927" s="24" t="s">
        <v>135</v>
      </c>
      <c r="I2927" s="25">
        <v>0</v>
      </c>
      <c r="J2927" s="25">
        <v>0</v>
      </c>
      <c r="K2927" s="25">
        <v>8.9339894805982201E-8</v>
      </c>
      <c r="L2927" s="25">
        <v>6.6549456674413902E-9</v>
      </c>
      <c r="M2927" s="25">
        <v>1.46702944245149E-8</v>
      </c>
      <c r="N2927" s="25">
        <v>3.1109337534104601E-8</v>
      </c>
      <c r="O2927" s="25">
        <f t="shared" si="248"/>
        <v>6.6549456674413902E-9</v>
      </c>
      <c r="P2927" s="25">
        <f t="shared" si="249"/>
        <v>1.46702944245149E-8</v>
      </c>
      <c r="Q2927" s="25">
        <f t="shared" si="250"/>
        <v>3.1109337534104601E-8</v>
      </c>
      <c r="R2927" s="25">
        <f t="shared" si="252"/>
        <v>0</v>
      </c>
      <c r="S2927" s="25">
        <f t="shared" si="252"/>
        <v>0</v>
      </c>
      <c r="T2927" s="25">
        <f t="shared" si="252"/>
        <v>3.6159819999999999E-4</v>
      </c>
      <c r="U2927" s="25">
        <f t="shared" si="251"/>
        <v>2.6935518333333336E-5</v>
      </c>
      <c r="V2927" s="25">
        <f t="shared" si="251"/>
        <v>5.9377191666666443E-5</v>
      </c>
      <c r="W2927" s="25">
        <f t="shared" si="251"/>
        <v>1.259132941666663E-4</v>
      </c>
      <c r="X2927" s="25">
        <f t="shared" si="246"/>
        <v>2.6935518333333336E-5</v>
      </c>
      <c r="Y2927" s="25">
        <f t="shared" si="246"/>
        <v>5.9377191666666443E-5</v>
      </c>
      <c r="Z2927" s="25">
        <f t="shared" si="246"/>
        <v>1.259132941666663E-4</v>
      </c>
    </row>
    <row r="2928" spans="1:26" s="24" customFormat="1" x14ac:dyDescent="0.25">
      <c r="A2928" s="24" t="s">
        <v>192</v>
      </c>
      <c r="B2928" s="24" t="s">
        <v>193</v>
      </c>
      <c r="C2928" s="24" t="s">
        <v>194</v>
      </c>
      <c r="D2928" s="24" t="s">
        <v>187</v>
      </c>
      <c r="E2928" s="24" t="s">
        <v>140</v>
      </c>
      <c r="F2928" s="24" t="s">
        <v>141</v>
      </c>
      <c r="G2928" s="24" t="s">
        <v>137</v>
      </c>
      <c r="H2928" s="24">
        <v>60</v>
      </c>
      <c r="I2928" s="25">
        <v>0</v>
      </c>
      <c r="J2928" s="25">
        <v>0</v>
      </c>
      <c r="K2928" s="25">
        <v>5.9674343648948994E-8</v>
      </c>
      <c r="L2928" s="25">
        <v>5.1878855471907803E-9</v>
      </c>
      <c r="M2928" s="25">
        <v>9.9618349333063798E-9</v>
      </c>
      <c r="N2928" s="25">
        <v>1.82304715415319E-8</v>
      </c>
      <c r="O2928" s="25">
        <f t="shared" si="248"/>
        <v>5.1878855471907803E-9</v>
      </c>
      <c r="P2928" s="25">
        <f t="shared" si="249"/>
        <v>9.9618349333063798E-9</v>
      </c>
      <c r="Q2928" s="25">
        <f t="shared" si="250"/>
        <v>1.82304715415319E-8</v>
      </c>
      <c r="R2928" s="25">
        <f t="shared" si="252"/>
        <v>0</v>
      </c>
      <c r="S2928" s="25">
        <f t="shared" si="252"/>
        <v>0</v>
      </c>
      <c r="T2928" s="25">
        <f t="shared" si="252"/>
        <v>2.4152854999999972E-4</v>
      </c>
      <c r="U2928" s="25">
        <f t="shared" si="251"/>
        <v>2.0997674999999985E-5</v>
      </c>
      <c r="V2928" s="25">
        <f t="shared" si="251"/>
        <v>4.031996666666664E-5</v>
      </c>
      <c r="W2928" s="25">
        <f t="shared" si="251"/>
        <v>7.3786808333333199E-5</v>
      </c>
      <c r="X2928" s="25">
        <f t="shared" si="246"/>
        <v>2.0997674999999985E-5</v>
      </c>
      <c r="Y2928" s="25">
        <f t="shared" si="246"/>
        <v>4.031996666666664E-5</v>
      </c>
      <c r="Z2928" s="25">
        <f t="shared" si="246"/>
        <v>7.3786808333333199E-5</v>
      </c>
    </row>
    <row r="2929" spans="1:26" s="24" customFormat="1" x14ac:dyDescent="0.25">
      <c r="A2929" s="24" t="s">
        <v>192</v>
      </c>
      <c r="B2929" s="24" t="s">
        <v>193</v>
      </c>
      <c r="C2929" s="24" t="s">
        <v>194</v>
      </c>
      <c r="D2929" s="24" t="s">
        <v>187</v>
      </c>
      <c r="E2929" s="24" t="s">
        <v>140</v>
      </c>
      <c r="F2929" s="24" t="s">
        <v>141</v>
      </c>
      <c r="G2929" s="24" t="s">
        <v>137</v>
      </c>
      <c r="H2929" s="24">
        <v>100</v>
      </c>
      <c r="I2929" s="25">
        <v>0</v>
      </c>
      <c r="J2929" s="25">
        <v>0</v>
      </c>
      <c r="K2929" s="25">
        <v>2.7664522736459099E-8</v>
      </c>
      <c r="L2929" s="25">
        <v>2.36464393189167E-9</v>
      </c>
      <c r="M2929" s="25">
        <v>4.6599062121058998E-9</v>
      </c>
      <c r="N2929" s="25">
        <v>8.7476086739591708E-9</v>
      </c>
      <c r="O2929" s="25">
        <f t="shared" si="248"/>
        <v>2.36464393189167E-9</v>
      </c>
      <c r="P2929" s="25">
        <f t="shared" si="249"/>
        <v>4.6599062121058998E-9</v>
      </c>
      <c r="Q2929" s="25">
        <f t="shared" si="250"/>
        <v>8.7476086739591708E-9</v>
      </c>
      <c r="R2929" s="25">
        <f t="shared" si="252"/>
        <v>0</v>
      </c>
      <c r="S2929" s="25">
        <f t="shared" si="252"/>
        <v>0</v>
      </c>
      <c r="T2929" s="25">
        <f t="shared" si="252"/>
        <v>1.1197059999999969E-4</v>
      </c>
      <c r="U2929" s="25">
        <f t="shared" si="251"/>
        <v>9.57076333333332E-6</v>
      </c>
      <c r="V2929" s="25">
        <f t="shared" si="251"/>
        <v>1.8860708333333329E-5</v>
      </c>
      <c r="W2929" s="25">
        <f t="shared" si="251"/>
        <v>3.5405454166666647E-5</v>
      </c>
      <c r="X2929" s="25">
        <f t="shared" si="246"/>
        <v>9.57076333333332E-6</v>
      </c>
      <c r="Y2929" s="25">
        <f t="shared" si="246"/>
        <v>1.8860708333333329E-5</v>
      </c>
      <c r="Z2929" s="25">
        <f t="shared" si="246"/>
        <v>3.5405454166666647E-5</v>
      </c>
    </row>
    <row r="2930" spans="1:26" s="24" customFormat="1" x14ac:dyDescent="0.25">
      <c r="A2930" s="24" t="s">
        <v>192</v>
      </c>
      <c r="B2930" s="24" t="s">
        <v>193</v>
      </c>
      <c r="C2930" s="24" t="s">
        <v>194</v>
      </c>
      <c r="D2930" s="24" t="s">
        <v>187</v>
      </c>
      <c r="E2930" s="24" t="s">
        <v>140</v>
      </c>
      <c r="F2930" s="24" t="s">
        <v>141</v>
      </c>
      <c r="G2930" s="24" t="s">
        <v>137</v>
      </c>
      <c r="H2930" s="24" t="s">
        <v>136</v>
      </c>
      <c r="I2930" s="25">
        <v>0</v>
      </c>
      <c r="J2930" s="25">
        <v>0</v>
      </c>
      <c r="K2930" s="25">
        <v>1.6057632621766299E-9</v>
      </c>
      <c r="L2930" s="25">
        <v>6.6785721023645903E-11</v>
      </c>
      <c r="M2930" s="25">
        <v>1.7894605231911799E-10</v>
      </c>
      <c r="N2930" s="25">
        <v>9.5997199575586197E-10</v>
      </c>
      <c r="O2930" s="25">
        <f t="shared" si="248"/>
        <v>6.6785721023645903E-11</v>
      </c>
      <c r="P2930" s="25">
        <f t="shared" si="249"/>
        <v>1.7894605231911799E-10</v>
      </c>
      <c r="Q2930" s="25">
        <f t="shared" si="250"/>
        <v>9.5997199575586197E-10</v>
      </c>
      <c r="R2930" s="25">
        <f t="shared" si="252"/>
        <v>0</v>
      </c>
      <c r="S2930" s="25">
        <f t="shared" si="252"/>
        <v>0</v>
      </c>
      <c r="T2930" s="25">
        <f t="shared" si="252"/>
        <v>6.4992364999999706E-6</v>
      </c>
      <c r="U2930" s="25">
        <f t="shared" si="251"/>
        <v>2.7031144999999996E-7</v>
      </c>
      <c r="V2930" s="25">
        <f t="shared" si="251"/>
        <v>7.2427408333332991E-7</v>
      </c>
      <c r="W2930" s="25">
        <f t="shared" si="251"/>
        <v>3.8854326666666706E-6</v>
      </c>
      <c r="X2930" s="25">
        <f t="shared" si="246"/>
        <v>2.7031144999999996E-7</v>
      </c>
      <c r="Y2930" s="25">
        <f t="shared" si="246"/>
        <v>7.2427408333332991E-7</v>
      </c>
      <c r="Z2930" s="25">
        <f t="shared" si="246"/>
        <v>3.8854326666666706E-6</v>
      </c>
    </row>
    <row r="2931" spans="1:26" s="24" customFormat="1" x14ac:dyDescent="0.25">
      <c r="A2931" s="24" t="s">
        <v>192</v>
      </c>
      <c r="B2931" s="24" t="s">
        <v>193</v>
      </c>
      <c r="C2931" s="24" t="s">
        <v>194</v>
      </c>
      <c r="D2931" s="24" t="s">
        <v>187</v>
      </c>
      <c r="E2931" s="24" t="s">
        <v>140</v>
      </c>
      <c r="F2931" s="24" t="s">
        <v>141</v>
      </c>
      <c r="G2931" s="24" t="s">
        <v>137</v>
      </c>
      <c r="H2931" s="24">
        <v>1000</v>
      </c>
      <c r="I2931" s="25">
        <v>0</v>
      </c>
      <c r="J2931" s="25">
        <v>0</v>
      </c>
      <c r="K2931" s="25">
        <v>6.2708221503637797E-10</v>
      </c>
      <c r="L2931" s="25">
        <v>4.3517055123282102E-11</v>
      </c>
      <c r="M2931" s="25">
        <v>9.8916610120250594E-11</v>
      </c>
      <c r="N2931" s="25">
        <v>2.0597534489945399E-10</v>
      </c>
      <c r="O2931" s="25">
        <f t="shared" si="248"/>
        <v>4.3517055123282102E-11</v>
      </c>
      <c r="P2931" s="25">
        <f t="shared" si="249"/>
        <v>9.8916610120250594E-11</v>
      </c>
      <c r="Q2931" s="25">
        <f t="shared" si="250"/>
        <v>2.0597534489945399E-10</v>
      </c>
      <c r="R2931" s="25">
        <f t="shared" si="252"/>
        <v>0</v>
      </c>
      <c r="S2931" s="25">
        <f t="shared" si="252"/>
        <v>0</v>
      </c>
      <c r="T2931" s="25">
        <f t="shared" si="252"/>
        <v>2.5380799999999989E-6</v>
      </c>
      <c r="U2931" s="25">
        <f t="shared" si="251"/>
        <v>1.761328333333332E-7</v>
      </c>
      <c r="V2931" s="25">
        <f t="shared" si="251"/>
        <v>4.0035941666666667E-7</v>
      </c>
      <c r="W2931" s="25">
        <f t="shared" si="251"/>
        <v>8.3367362499999872E-7</v>
      </c>
      <c r="X2931" s="25">
        <f t="shared" si="246"/>
        <v>1.761328333333332E-7</v>
      </c>
      <c r="Y2931" s="25">
        <f t="shared" si="246"/>
        <v>4.0035941666666667E-7</v>
      </c>
      <c r="Z2931" s="25">
        <f t="shared" si="246"/>
        <v>8.3367362499999872E-7</v>
      </c>
    </row>
    <row r="2932" spans="1:26" s="24" customFormat="1" x14ac:dyDescent="0.25">
      <c r="A2932" s="24" t="s">
        <v>192</v>
      </c>
      <c r="B2932" s="24" t="s">
        <v>193</v>
      </c>
      <c r="C2932" s="24" t="s">
        <v>194</v>
      </c>
      <c r="D2932" s="24" t="s">
        <v>187</v>
      </c>
      <c r="E2932" s="24" t="s">
        <v>140</v>
      </c>
      <c r="F2932" s="24" t="s">
        <v>141</v>
      </c>
      <c r="G2932" s="24" t="s">
        <v>137</v>
      </c>
      <c r="H2932" s="24">
        <v>2500</v>
      </c>
      <c r="I2932" s="25">
        <v>0</v>
      </c>
      <c r="J2932" s="25">
        <v>0</v>
      </c>
      <c r="K2932" s="25">
        <v>1.3679846650161601E-10</v>
      </c>
      <c r="L2932" s="25">
        <v>9.1325151955335506E-12</v>
      </c>
      <c r="M2932" s="25">
        <v>2.1253871589531099E-11</v>
      </c>
      <c r="N2932" s="25">
        <v>4.4900922405517299E-11</v>
      </c>
      <c r="O2932" s="25">
        <f t="shared" si="248"/>
        <v>9.1325151955335506E-12</v>
      </c>
      <c r="P2932" s="25">
        <f t="shared" si="249"/>
        <v>2.1253871589531099E-11</v>
      </c>
      <c r="Q2932" s="25">
        <f t="shared" si="250"/>
        <v>4.4900922405517299E-11</v>
      </c>
      <c r="R2932" s="25">
        <f t="shared" si="252"/>
        <v>0</v>
      </c>
      <c r="S2932" s="25">
        <f t="shared" si="252"/>
        <v>0</v>
      </c>
      <c r="T2932" s="25">
        <f t="shared" si="252"/>
        <v>5.5368409999999684E-7</v>
      </c>
      <c r="U2932" s="25">
        <f t="shared" si="251"/>
        <v>3.6963341666666676E-8</v>
      </c>
      <c r="V2932" s="25">
        <f t="shared" si="251"/>
        <v>8.6023849999999909E-8</v>
      </c>
      <c r="W2932" s="25">
        <f t="shared" si="251"/>
        <v>1.8173395833333302E-7</v>
      </c>
      <c r="X2932" s="25">
        <f t="shared" si="246"/>
        <v>3.6963341666666676E-8</v>
      </c>
      <c r="Y2932" s="25">
        <f t="shared" si="246"/>
        <v>8.6023849999999909E-8</v>
      </c>
      <c r="Z2932" s="25">
        <f t="shared" si="246"/>
        <v>1.8173395833333302E-7</v>
      </c>
    </row>
    <row r="2933" spans="1:26" s="24" customFormat="1" x14ac:dyDescent="0.25">
      <c r="A2933" s="24" t="s">
        <v>192</v>
      </c>
      <c r="B2933" s="24" t="s">
        <v>193</v>
      </c>
      <c r="C2933" s="24" t="s">
        <v>194</v>
      </c>
      <c r="D2933" s="24" t="s">
        <v>187</v>
      </c>
      <c r="E2933" s="24" t="s">
        <v>140</v>
      </c>
      <c r="F2933" s="24" t="s">
        <v>141</v>
      </c>
      <c r="G2933" s="24" t="s">
        <v>137</v>
      </c>
      <c r="H2933" s="24">
        <v>5000</v>
      </c>
      <c r="I2933" s="25">
        <v>0</v>
      </c>
      <c r="J2933" s="25">
        <v>0</v>
      </c>
      <c r="K2933" s="25">
        <v>4.38769036479385E-11</v>
      </c>
      <c r="L2933" s="25">
        <v>2.8648151803759001E-12</v>
      </c>
      <c r="M2933" s="25">
        <v>6.8651355345594099E-12</v>
      </c>
      <c r="N2933" s="25">
        <v>1.4249420757124E-11</v>
      </c>
      <c r="O2933" s="25">
        <f t="shared" si="248"/>
        <v>2.8648151803759001E-12</v>
      </c>
      <c r="P2933" s="25">
        <f t="shared" si="249"/>
        <v>6.8651355345594099E-12</v>
      </c>
      <c r="Q2933" s="25">
        <f t="shared" si="250"/>
        <v>1.4249420757124E-11</v>
      </c>
      <c r="R2933" s="25">
        <f t="shared" si="252"/>
        <v>0</v>
      </c>
      <c r="S2933" s="25">
        <f t="shared" si="252"/>
        <v>0</v>
      </c>
      <c r="T2933" s="25">
        <f t="shared" si="252"/>
        <v>1.7758929999999975E-7</v>
      </c>
      <c r="U2933" s="25">
        <f t="shared" si="251"/>
        <v>1.1595178333333295E-8</v>
      </c>
      <c r="V2933" s="25">
        <f t="shared" si="251"/>
        <v>2.7786249999999969E-8</v>
      </c>
      <c r="W2933" s="25">
        <f t="shared" si="251"/>
        <v>5.7673729166666306E-8</v>
      </c>
      <c r="X2933" s="25">
        <f t="shared" si="246"/>
        <v>1.1595178333333295E-8</v>
      </c>
      <c r="Y2933" s="25">
        <f t="shared" si="246"/>
        <v>2.7786249999999969E-8</v>
      </c>
      <c r="Z2933" s="25">
        <f t="shared" si="246"/>
        <v>5.7673729166666306E-8</v>
      </c>
    </row>
    <row r="2934" spans="1:26" s="24" customFormat="1" x14ac:dyDescent="0.25">
      <c r="A2934" s="24" t="s">
        <v>192</v>
      </c>
      <c r="B2934" s="24" t="s">
        <v>193</v>
      </c>
      <c r="C2934" s="24" t="s">
        <v>194</v>
      </c>
      <c r="D2934" s="24" t="s">
        <v>187</v>
      </c>
      <c r="E2934" s="24" t="s">
        <v>140</v>
      </c>
      <c r="F2934" s="24" t="s">
        <v>141</v>
      </c>
      <c r="G2934" s="24" t="s">
        <v>137</v>
      </c>
      <c r="H2934" s="24">
        <v>10000</v>
      </c>
      <c r="I2934" s="25">
        <v>0</v>
      </c>
      <c r="J2934" s="25">
        <v>0</v>
      </c>
      <c r="K2934" s="25">
        <v>1.3970511590541599E-11</v>
      </c>
      <c r="L2934" s="25">
        <v>9.1407281982619204E-13</v>
      </c>
      <c r="M2934" s="25">
        <v>2.2778622031628901E-12</v>
      </c>
      <c r="N2934" s="25">
        <v>4.5671892557598998E-12</v>
      </c>
      <c r="O2934" s="25">
        <f t="shared" si="248"/>
        <v>9.1407281982619204E-13</v>
      </c>
      <c r="P2934" s="25">
        <f t="shared" si="249"/>
        <v>2.2778622031628901E-12</v>
      </c>
      <c r="Q2934" s="25">
        <f t="shared" si="250"/>
        <v>4.5671892557598998E-12</v>
      </c>
      <c r="R2934" s="25">
        <f t="shared" si="252"/>
        <v>0</v>
      </c>
      <c r="S2934" s="25">
        <f t="shared" si="252"/>
        <v>0</v>
      </c>
      <c r="T2934" s="25">
        <f t="shared" si="252"/>
        <v>5.6544859999999864E-8</v>
      </c>
      <c r="U2934" s="25">
        <f t="shared" si="251"/>
        <v>3.6996583333333317E-9</v>
      </c>
      <c r="V2934" s="25">
        <f t="shared" si="251"/>
        <v>9.219519166666651E-9</v>
      </c>
      <c r="W2934" s="25">
        <f t="shared" si="251"/>
        <v>1.8485441666666656E-8</v>
      </c>
      <c r="X2934" s="25">
        <f t="shared" si="246"/>
        <v>3.6996583333333317E-9</v>
      </c>
      <c r="Y2934" s="25">
        <f t="shared" si="246"/>
        <v>9.219519166666651E-9</v>
      </c>
      <c r="Z2934" s="25">
        <f t="shared" si="246"/>
        <v>1.8485441666666656E-8</v>
      </c>
    </row>
    <row r="2935" spans="1:26" s="24" customFormat="1" x14ac:dyDescent="0.25">
      <c r="A2935" s="24" t="s">
        <v>192</v>
      </c>
      <c r="B2935" s="24" t="s">
        <v>193</v>
      </c>
      <c r="C2935" s="24" t="s">
        <v>194</v>
      </c>
      <c r="D2935" s="24" t="s">
        <v>187</v>
      </c>
      <c r="E2935" s="24" t="s">
        <v>140</v>
      </c>
      <c r="F2935" s="24" t="s">
        <v>141</v>
      </c>
      <c r="G2935" s="24" t="s">
        <v>138</v>
      </c>
      <c r="H2935" s="24">
        <v>10</v>
      </c>
      <c r="I2935" s="25">
        <v>0</v>
      </c>
      <c r="J2935" s="25">
        <v>1.7397993431689501E-18</v>
      </c>
      <c r="K2935" s="25">
        <v>7.1877552117016905E-14</v>
      </c>
      <c r="L2935" s="25">
        <v>3.78816628435731E-14</v>
      </c>
      <c r="M2935" s="25">
        <v>4.7581120237974897E-14</v>
      </c>
      <c r="N2935" s="25">
        <v>6.2248035986762296E-14</v>
      </c>
      <c r="O2935" s="25">
        <f t="shared" si="248"/>
        <v>3.78816628435731E-14</v>
      </c>
      <c r="P2935" s="25">
        <f t="shared" si="249"/>
        <v>4.7581120237974897E-14</v>
      </c>
      <c r="Q2935" s="25">
        <f t="shared" si="250"/>
        <v>6.2248035986762296E-14</v>
      </c>
      <c r="R2935" s="25">
        <f t="shared" si="252"/>
        <v>0</v>
      </c>
      <c r="S2935" s="25">
        <f t="shared" si="252"/>
        <v>7.0417399999999715E-15</v>
      </c>
      <c r="T2935" s="25">
        <f t="shared" si="252"/>
        <v>2.9092034999999971E-10</v>
      </c>
      <c r="U2935" s="25">
        <f t="shared" si="251"/>
        <v>1.5332389999999976E-10</v>
      </c>
      <c r="V2935" s="25">
        <f t="shared" si="251"/>
        <v>1.9258190833333317E-10</v>
      </c>
      <c r="W2935" s="25">
        <f t="shared" si="251"/>
        <v>2.5194542499999988E-10</v>
      </c>
      <c r="X2935" s="25">
        <f t="shared" si="251"/>
        <v>1.5332389999999976E-10</v>
      </c>
      <c r="Y2935" s="25">
        <f t="shared" si="251"/>
        <v>1.9258190833333317E-10</v>
      </c>
      <c r="Z2935" s="25">
        <f t="shared" si="251"/>
        <v>2.5194542499999988E-10</v>
      </c>
    </row>
    <row r="2936" spans="1:26" s="24" customFormat="1" x14ac:dyDescent="0.25">
      <c r="A2936" s="24" t="s">
        <v>192</v>
      </c>
      <c r="B2936" s="24" t="s">
        <v>193</v>
      </c>
      <c r="C2936" s="24" t="s">
        <v>194</v>
      </c>
      <c r="D2936" s="24" t="s">
        <v>187</v>
      </c>
      <c r="E2936" s="24" t="s">
        <v>140</v>
      </c>
      <c r="F2936" s="24" t="s">
        <v>141</v>
      </c>
      <c r="G2936" s="24" t="s">
        <v>138</v>
      </c>
      <c r="H2936" s="24">
        <v>30</v>
      </c>
      <c r="I2936" s="25">
        <v>0</v>
      </c>
      <c r="J2936" s="25">
        <v>2.54239480598221E-13</v>
      </c>
      <c r="K2936" s="25">
        <v>4.7412802066491501E-11</v>
      </c>
      <c r="L2936" s="25">
        <v>5.5244181209579603E-12</v>
      </c>
      <c r="M2936" s="25">
        <v>8.3662517178657995E-12</v>
      </c>
      <c r="N2936" s="25">
        <v>1.80969819371463E-11</v>
      </c>
      <c r="O2936" s="25">
        <f t="shared" si="248"/>
        <v>5.5244181209579603E-12</v>
      </c>
      <c r="P2936" s="25">
        <f t="shared" si="249"/>
        <v>8.3662517178657995E-12</v>
      </c>
      <c r="Q2936" s="25">
        <f t="shared" si="250"/>
        <v>1.80969819371463E-11</v>
      </c>
      <c r="R2936" s="25">
        <f t="shared" si="252"/>
        <v>0</v>
      </c>
      <c r="S2936" s="25">
        <f t="shared" si="252"/>
        <v>1.029019999999998E-9</v>
      </c>
      <c r="T2936" s="25">
        <f t="shared" si="252"/>
        <v>1.9190064999999997E-7</v>
      </c>
      <c r="U2936" s="25">
        <f t="shared" si="251"/>
        <v>2.2359771666666658E-8</v>
      </c>
      <c r="V2936" s="25">
        <f t="shared" si="251"/>
        <v>3.386193333333331E-8</v>
      </c>
      <c r="W2936" s="25">
        <f t="shared" si="251"/>
        <v>7.3246516666666584E-8</v>
      </c>
      <c r="X2936" s="25">
        <f t="shared" si="251"/>
        <v>2.2359771666666658E-8</v>
      </c>
      <c r="Y2936" s="25">
        <f t="shared" si="251"/>
        <v>3.386193333333331E-8</v>
      </c>
      <c r="Z2936" s="25">
        <f t="shared" si="251"/>
        <v>7.3246516666666584E-8</v>
      </c>
    </row>
    <row r="2937" spans="1:26" s="24" customFormat="1" x14ac:dyDescent="0.25">
      <c r="A2937" s="24" t="s">
        <v>192</v>
      </c>
      <c r="B2937" s="24" t="s">
        <v>193</v>
      </c>
      <c r="C2937" s="24" t="s">
        <v>194</v>
      </c>
      <c r="D2937" s="24" t="s">
        <v>187</v>
      </c>
      <c r="E2937" s="24" t="s">
        <v>140</v>
      </c>
      <c r="F2937" s="24" t="s">
        <v>141</v>
      </c>
      <c r="G2937" s="24" t="s">
        <v>138</v>
      </c>
      <c r="H2937" s="24" t="s">
        <v>135</v>
      </c>
      <c r="I2937" s="25">
        <v>0</v>
      </c>
      <c r="J2937" s="25">
        <v>2.1589700838722699E-12</v>
      </c>
      <c r="K2937" s="25">
        <v>2.9774150565885099E-10</v>
      </c>
      <c r="L2937" s="25">
        <v>1.33007658220493E-11</v>
      </c>
      <c r="M2937" s="25">
        <v>4.23331226758286E-11</v>
      </c>
      <c r="N2937" s="25">
        <v>1.71184441491511E-10</v>
      </c>
      <c r="O2937" s="25">
        <f t="shared" si="248"/>
        <v>1.33007658220493E-11</v>
      </c>
      <c r="P2937" s="25">
        <f t="shared" si="249"/>
        <v>4.23331226758286E-11</v>
      </c>
      <c r="Q2937" s="25">
        <f t="shared" si="250"/>
        <v>1.71184441491511E-10</v>
      </c>
      <c r="R2937" s="25">
        <f t="shared" si="252"/>
        <v>0</v>
      </c>
      <c r="S2937" s="25">
        <f t="shared" si="252"/>
        <v>8.7383099999999932E-9</v>
      </c>
      <c r="T2937" s="25">
        <f t="shared" si="252"/>
        <v>1.2050919999999957E-6</v>
      </c>
      <c r="U2937" s="25">
        <f t="shared" si="251"/>
        <v>5.3834101666666612E-8</v>
      </c>
      <c r="V2937" s="25">
        <f t="shared" si="251"/>
        <v>1.7134093333333327E-7</v>
      </c>
      <c r="W2937" s="25">
        <f t="shared" si="251"/>
        <v>6.92859399999997E-7</v>
      </c>
      <c r="X2937" s="25">
        <f t="shared" si="251"/>
        <v>5.3834101666666612E-8</v>
      </c>
      <c r="Y2937" s="25">
        <f t="shared" si="251"/>
        <v>1.7134093333333327E-7</v>
      </c>
      <c r="Z2937" s="25">
        <f t="shared" si="251"/>
        <v>6.92859399999997E-7</v>
      </c>
    </row>
    <row r="2938" spans="1:26" s="24" customFormat="1" x14ac:dyDescent="0.25">
      <c r="A2938" s="24" t="s">
        <v>192</v>
      </c>
      <c r="B2938" s="24" t="s">
        <v>193</v>
      </c>
      <c r="C2938" s="24" t="s">
        <v>194</v>
      </c>
      <c r="D2938" s="24" t="s">
        <v>187</v>
      </c>
      <c r="E2938" s="24" t="s">
        <v>140</v>
      </c>
      <c r="F2938" s="24" t="s">
        <v>141</v>
      </c>
      <c r="G2938" s="24" t="s">
        <v>138</v>
      </c>
      <c r="H2938" s="24">
        <v>60</v>
      </c>
      <c r="I2938" s="25">
        <v>0</v>
      </c>
      <c r="J2938" s="25">
        <v>7.8033449878738895E-12</v>
      </c>
      <c r="K2938" s="25">
        <v>5.9130111257073496E-10</v>
      </c>
      <c r="L2938" s="25">
        <v>5.2861704211297498E-11</v>
      </c>
      <c r="M2938" s="25">
        <v>8.55526607972918E-11</v>
      </c>
      <c r="N2938" s="25">
        <v>2.5912159496261103E-10</v>
      </c>
      <c r="O2938" s="25">
        <f t="shared" si="248"/>
        <v>5.2861704211297498E-11</v>
      </c>
      <c r="P2938" s="25">
        <f t="shared" si="249"/>
        <v>8.55526607972918E-11</v>
      </c>
      <c r="Q2938" s="25">
        <f t="shared" si="250"/>
        <v>2.5912159496261103E-10</v>
      </c>
      <c r="R2938" s="25">
        <f t="shared" si="252"/>
        <v>0</v>
      </c>
      <c r="S2938" s="25">
        <f t="shared" si="252"/>
        <v>3.1583600000000005E-8</v>
      </c>
      <c r="T2938" s="25">
        <f t="shared" si="252"/>
        <v>2.3932579999999972E-6</v>
      </c>
      <c r="U2938" s="25">
        <f t="shared" si="251"/>
        <v>2.1395477500000002E-7</v>
      </c>
      <c r="V2938" s="25">
        <f t="shared" si="251"/>
        <v>3.4626958333333321E-7</v>
      </c>
      <c r="W2938" s="25">
        <f t="shared" si="251"/>
        <v>1.0487800833333328E-6</v>
      </c>
      <c r="X2938" s="25">
        <f t="shared" si="251"/>
        <v>2.1395477500000002E-7</v>
      </c>
      <c r="Y2938" s="25">
        <f t="shared" si="251"/>
        <v>3.4626958333333321E-7</v>
      </c>
      <c r="Z2938" s="25">
        <f t="shared" si="251"/>
        <v>1.0487800833333328E-6</v>
      </c>
    </row>
    <row r="2939" spans="1:26" s="24" customFormat="1" x14ac:dyDescent="0.25">
      <c r="A2939" s="24" t="s">
        <v>192</v>
      </c>
      <c r="B2939" s="24" t="s">
        <v>193</v>
      </c>
      <c r="C2939" s="24" t="s">
        <v>194</v>
      </c>
      <c r="D2939" s="24" t="s">
        <v>187</v>
      </c>
      <c r="E2939" s="24" t="s">
        <v>140</v>
      </c>
      <c r="F2939" s="24" t="s">
        <v>141</v>
      </c>
      <c r="G2939" s="24" t="s">
        <v>138</v>
      </c>
      <c r="H2939" s="24">
        <v>100</v>
      </c>
      <c r="I2939" s="25">
        <v>0</v>
      </c>
      <c r="J2939" s="25">
        <v>1.9700483730800301E-11</v>
      </c>
      <c r="K2939" s="25">
        <v>1.27754708973322E-9</v>
      </c>
      <c r="L2939" s="25">
        <v>1.1044246513742901E-10</v>
      </c>
      <c r="M2939" s="25">
        <v>1.8394398052243299E-10</v>
      </c>
      <c r="N2939" s="25">
        <v>4.9599953106052901E-10</v>
      </c>
      <c r="O2939" s="25">
        <f t="shared" si="248"/>
        <v>1.1044246513742901E-10</v>
      </c>
      <c r="P2939" s="25">
        <f t="shared" si="249"/>
        <v>1.8394398052243299E-10</v>
      </c>
      <c r="Q2939" s="25">
        <f t="shared" si="250"/>
        <v>4.9599953106052901E-10</v>
      </c>
      <c r="R2939" s="25">
        <f t="shared" si="252"/>
        <v>0</v>
      </c>
      <c r="S2939" s="25">
        <f t="shared" si="252"/>
        <v>7.9736599999999907E-8</v>
      </c>
      <c r="T2939" s="25">
        <f t="shared" si="252"/>
        <v>5.1707999999999777E-6</v>
      </c>
      <c r="U2939" s="25">
        <f t="shared" si="251"/>
        <v>4.4700966666666563E-7</v>
      </c>
      <c r="V2939" s="25">
        <f t="shared" si="251"/>
        <v>7.4450291666666545E-7</v>
      </c>
      <c r="W2939" s="25">
        <f t="shared" si="251"/>
        <v>2.0075302083333313E-6</v>
      </c>
      <c r="X2939" s="25">
        <f t="shared" si="251"/>
        <v>4.4700966666666563E-7</v>
      </c>
      <c r="Y2939" s="25">
        <f t="shared" si="251"/>
        <v>7.4450291666666545E-7</v>
      </c>
      <c r="Z2939" s="25">
        <f t="shared" si="251"/>
        <v>2.0075302083333313E-6</v>
      </c>
    </row>
    <row r="2940" spans="1:26" s="24" customFormat="1" x14ac:dyDescent="0.25">
      <c r="A2940" s="24" t="s">
        <v>192</v>
      </c>
      <c r="B2940" s="24" t="s">
        <v>193</v>
      </c>
      <c r="C2940" s="24" t="s">
        <v>194</v>
      </c>
      <c r="D2940" s="24" t="s">
        <v>187</v>
      </c>
      <c r="E2940" s="24" t="s">
        <v>140</v>
      </c>
      <c r="F2940" s="24" t="s">
        <v>141</v>
      </c>
      <c r="G2940" s="24" t="s">
        <v>138</v>
      </c>
      <c r="H2940" s="24" t="s">
        <v>136</v>
      </c>
      <c r="I2940" s="25">
        <v>0</v>
      </c>
      <c r="J2940" s="25">
        <v>4.1464813308407404E-12</v>
      </c>
      <c r="K2940" s="25">
        <v>3.84319731457153E-10</v>
      </c>
      <c r="L2940" s="25">
        <v>2.75508579906022E-11</v>
      </c>
      <c r="M2940" s="25">
        <v>5.29732293350848E-11</v>
      </c>
      <c r="N2940" s="25">
        <v>1.8368578463520601E-10</v>
      </c>
      <c r="O2940" s="25">
        <f t="shared" si="248"/>
        <v>2.75508579906022E-11</v>
      </c>
      <c r="P2940" s="25">
        <f t="shared" si="249"/>
        <v>5.29732293350848E-11</v>
      </c>
      <c r="Q2940" s="25">
        <f t="shared" si="250"/>
        <v>1.8368578463520601E-10</v>
      </c>
      <c r="R2940" s="25">
        <f t="shared" si="252"/>
        <v>0</v>
      </c>
      <c r="S2940" s="25">
        <f t="shared" si="252"/>
        <v>1.6782649999999987E-8</v>
      </c>
      <c r="T2940" s="25">
        <f t="shared" si="252"/>
        <v>1.5555124999999943E-6</v>
      </c>
      <c r="U2940" s="25">
        <f t="shared" si="251"/>
        <v>1.1151054833333307E-7</v>
      </c>
      <c r="V2940" s="25">
        <f t="shared" si="251"/>
        <v>2.1440616666666632E-7</v>
      </c>
      <c r="W2940" s="25">
        <f t="shared" si="251"/>
        <v>7.4345788333333283E-7</v>
      </c>
      <c r="X2940" s="25">
        <f t="shared" si="251"/>
        <v>1.1151054833333307E-7</v>
      </c>
      <c r="Y2940" s="25">
        <f t="shared" si="251"/>
        <v>2.1440616666666632E-7</v>
      </c>
      <c r="Z2940" s="25">
        <f t="shared" si="251"/>
        <v>7.4345788333333283E-7</v>
      </c>
    </row>
    <row r="2941" spans="1:26" s="24" customFormat="1" x14ac:dyDescent="0.25">
      <c r="A2941" s="24" t="s">
        <v>192</v>
      </c>
      <c r="B2941" s="24" t="s">
        <v>193</v>
      </c>
      <c r="C2941" s="24" t="s">
        <v>194</v>
      </c>
      <c r="D2941" s="24" t="s">
        <v>187</v>
      </c>
      <c r="E2941" s="24" t="s">
        <v>140</v>
      </c>
      <c r="F2941" s="24" t="s">
        <v>141</v>
      </c>
      <c r="G2941" s="24" t="s">
        <v>138</v>
      </c>
      <c r="H2941" s="24">
        <v>1000</v>
      </c>
      <c r="I2941" s="25">
        <v>0</v>
      </c>
      <c r="J2941" s="25">
        <v>2.44466645614389E-12</v>
      </c>
      <c r="K2941" s="25">
        <v>2.28823302874898E-10</v>
      </c>
      <c r="L2941" s="25">
        <v>2.1355651879547198E-11</v>
      </c>
      <c r="M2941" s="25">
        <v>3.1562929794866598E-11</v>
      </c>
      <c r="N2941" s="25">
        <v>7.0811618014854396E-11</v>
      </c>
      <c r="O2941" s="25">
        <f t="shared" si="248"/>
        <v>2.1355651879547198E-11</v>
      </c>
      <c r="P2941" s="25">
        <f t="shared" si="249"/>
        <v>3.1562929794866598E-11</v>
      </c>
      <c r="Q2941" s="25">
        <f t="shared" si="250"/>
        <v>7.0811618014854396E-11</v>
      </c>
      <c r="R2941" s="25">
        <f t="shared" si="252"/>
        <v>0</v>
      </c>
      <c r="S2941" s="25">
        <f t="shared" si="252"/>
        <v>9.8946499999999747E-9</v>
      </c>
      <c r="T2941" s="25">
        <f t="shared" si="252"/>
        <v>9.2614944999999612E-7</v>
      </c>
      <c r="U2941" s="25">
        <f t="shared" si="251"/>
        <v>8.6435799999999626E-8</v>
      </c>
      <c r="V2941" s="25">
        <f t="shared" si="251"/>
        <v>1.2774918333333329E-7</v>
      </c>
      <c r="W2941" s="25">
        <f t="shared" si="251"/>
        <v>2.8660604166666632E-7</v>
      </c>
      <c r="X2941" s="25">
        <f t="shared" si="251"/>
        <v>8.6435799999999626E-8</v>
      </c>
      <c r="Y2941" s="25">
        <f t="shared" si="251"/>
        <v>1.2774918333333329E-7</v>
      </c>
      <c r="Z2941" s="25">
        <f t="shared" si="251"/>
        <v>2.8660604166666632E-7</v>
      </c>
    </row>
    <row r="2942" spans="1:26" s="24" customFormat="1" x14ac:dyDescent="0.25">
      <c r="A2942" s="24" t="s">
        <v>192</v>
      </c>
      <c r="B2942" s="24" t="s">
        <v>193</v>
      </c>
      <c r="C2942" s="24" t="s">
        <v>194</v>
      </c>
      <c r="D2942" s="24" t="s">
        <v>187</v>
      </c>
      <c r="E2942" s="24" t="s">
        <v>140</v>
      </c>
      <c r="F2942" s="24" t="s">
        <v>141</v>
      </c>
      <c r="G2942" s="24" t="s">
        <v>138</v>
      </c>
      <c r="H2942" s="24">
        <v>2500</v>
      </c>
      <c r="I2942" s="25">
        <v>0</v>
      </c>
      <c r="J2942" s="25">
        <v>9.1535305173807598E-13</v>
      </c>
      <c r="K2942" s="25">
        <v>9.7200609337105898E-11</v>
      </c>
      <c r="L2942" s="25">
        <v>9.1549182245351602E-12</v>
      </c>
      <c r="M2942" s="25">
        <v>1.3675153976354001E-11</v>
      </c>
      <c r="N2942" s="25">
        <v>2.7217296016067099E-11</v>
      </c>
      <c r="O2942" s="25">
        <f t="shared" si="248"/>
        <v>9.1549182245351602E-12</v>
      </c>
      <c r="P2942" s="25">
        <f t="shared" si="249"/>
        <v>1.3675153976354001E-11</v>
      </c>
      <c r="Q2942" s="25">
        <f t="shared" si="250"/>
        <v>2.7217296016067099E-11</v>
      </c>
      <c r="R2942" s="25">
        <f t="shared" si="252"/>
        <v>0</v>
      </c>
      <c r="S2942" s="25">
        <f t="shared" si="252"/>
        <v>3.7048399999999998E-9</v>
      </c>
      <c r="T2942" s="25">
        <f t="shared" si="252"/>
        <v>3.9341400000000003E-7</v>
      </c>
      <c r="U2942" s="25">
        <f t="shared" si="251"/>
        <v>3.7054016666666645E-8</v>
      </c>
      <c r="V2942" s="25">
        <f t="shared" si="251"/>
        <v>5.5349416666666336E-8</v>
      </c>
      <c r="W2942" s="25">
        <f t="shared" si="251"/>
        <v>1.10160475E-7</v>
      </c>
      <c r="X2942" s="25">
        <f t="shared" si="251"/>
        <v>3.7054016666666645E-8</v>
      </c>
      <c r="Y2942" s="25">
        <f t="shared" si="251"/>
        <v>5.5349416666666336E-8</v>
      </c>
      <c r="Z2942" s="25">
        <f t="shared" si="251"/>
        <v>1.10160475E-7</v>
      </c>
    </row>
    <row r="2943" spans="1:26" s="24" customFormat="1" x14ac:dyDescent="0.25">
      <c r="A2943" s="24" t="s">
        <v>192</v>
      </c>
      <c r="B2943" s="24" t="s">
        <v>193</v>
      </c>
      <c r="C2943" s="24" t="s">
        <v>194</v>
      </c>
      <c r="D2943" s="24" t="s">
        <v>187</v>
      </c>
      <c r="E2943" s="24" t="s">
        <v>140</v>
      </c>
      <c r="F2943" s="24" t="s">
        <v>141</v>
      </c>
      <c r="G2943" s="24" t="s">
        <v>138</v>
      </c>
      <c r="H2943" s="24">
        <v>5000</v>
      </c>
      <c r="I2943" s="25">
        <v>0</v>
      </c>
      <c r="J2943" s="25">
        <v>4.8862939571543997E-13</v>
      </c>
      <c r="K2943" s="25">
        <v>4.7093674717057402E-11</v>
      </c>
      <c r="L2943" s="25">
        <v>4.1029610638136601E-12</v>
      </c>
      <c r="M2943" s="25">
        <v>6.9849642532336301E-12</v>
      </c>
      <c r="N2943" s="25">
        <v>1.36648305881164E-11</v>
      </c>
      <c r="O2943" s="25">
        <f t="shared" si="248"/>
        <v>4.1029610638136601E-12</v>
      </c>
      <c r="P2943" s="25">
        <f t="shared" si="249"/>
        <v>6.9849642532336301E-12</v>
      </c>
      <c r="Q2943" s="25">
        <f t="shared" si="250"/>
        <v>1.36648305881164E-11</v>
      </c>
      <c r="R2943" s="25">
        <f t="shared" si="252"/>
        <v>0</v>
      </c>
      <c r="S2943" s="25">
        <f t="shared" si="252"/>
        <v>1.9776999999999974E-9</v>
      </c>
      <c r="T2943" s="25">
        <f t="shared" si="252"/>
        <v>1.9060900000000001E-7</v>
      </c>
      <c r="U2943" s="25">
        <f t="shared" si="251"/>
        <v>1.6606504166666658E-8</v>
      </c>
      <c r="V2943" s="25">
        <f t="shared" si="251"/>
        <v>2.8271250000000002E-8</v>
      </c>
      <c r="W2943" s="25">
        <f t="shared" si="251"/>
        <v>5.5307633333333293E-8</v>
      </c>
      <c r="X2943" s="25">
        <f t="shared" si="251"/>
        <v>1.6606504166666658E-8</v>
      </c>
      <c r="Y2943" s="25">
        <f t="shared" si="251"/>
        <v>2.8271250000000002E-8</v>
      </c>
      <c r="Z2943" s="25">
        <f t="shared" si="251"/>
        <v>5.5307633333333293E-8</v>
      </c>
    </row>
    <row r="2944" spans="1:26" s="24" customFormat="1" x14ac:dyDescent="0.25">
      <c r="A2944" s="24" t="s">
        <v>192</v>
      </c>
      <c r="B2944" s="24" t="s">
        <v>193</v>
      </c>
      <c r="C2944" s="24" t="s">
        <v>194</v>
      </c>
      <c r="D2944" s="24" t="s">
        <v>187</v>
      </c>
      <c r="E2944" s="24" t="s">
        <v>140</v>
      </c>
      <c r="F2944" s="24" t="s">
        <v>141</v>
      </c>
      <c r="G2944" s="24" t="s">
        <v>138</v>
      </c>
      <c r="H2944" s="24">
        <v>10000</v>
      </c>
      <c r="I2944" s="25">
        <v>0</v>
      </c>
      <c r="J2944" s="25">
        <v>2.6768500404203698E-13</v>
      </c>
      <c r="K2944" s="25">
        <v>1.9707852579324899E-11</v>
      </c>
      <c r="L2944" s="25">
        <v>1.68804013111358E-12</v>
      </c>
      <c r="M2944" s="25">
        <v>3.2628155631062999E-12</v>
      </c>
      <c r="N2944" s="25">
        <v>6.3477997486358103E-12</v>
      </c>
      <c r="O2944" s="25">
        <f t="shared" si="248"/>
        <v>1.68804013111358E-12</v>
      </c>
      <c r="P2944" s="25">
        <f t="shared" si="249"/>
        <v>3.2628155631062999E-12</v>
      </c>
      <c r="Q2944" s="25">
        <f t="shared" si="250"/>
        <v>6.3477997486358103E-12</v>
      </c>
      <c r="R2944" s="25">
        <f t="shared" si="252"/>
        <v>0</v>
      </c>
      <c r="S2944" s="25">
        <f t="shared" si="252"/>
        <v>1.0834399999999991E-9</v>
      </c>
      <c r="T2944" s="25">
        <f t="shared" si="252"/>
        <v>7.9766424999999677E-8</v>
      </c>
      <c r="U2944" s="25">
        <f t="shared" si="251"/>
        <v>6.8322474999999949E-9</v>
      </c>
      <c r="V2944" s="25">
        <f t="shared" si="251"/>
        <v>1.3206062499999978E-8</v>
      </c>
      <c r="W2944" s="25">
        <f t="shared" si="251"/>
        <v>2.5692362499999994E-8</v>
      </c>
      <c r="X2944" s="25">
        <f t="shared" si="251"/>
        <v>6.8322474999999949E-9</v>
      </c>
      <c r="Y2944" s="25">
        <f t="shared" si="251"/>
        <v>1.3206062499999978E-8</v>
      </c>
      <c r="Z2944" s="25">
        <f t="shared" si="251"/>
        <v>2.5692362499999994E-8</v>
      </c>
    </row>
    <row r="2945" spans="1:26" s="24" customFormat="1" x14ac:dyDescent="0.25">
      <c r="A2945" s="24" t="s">
        <v>195</v>
      </c>
      <c r="B2945" s="24" t="s">
        <v>196</v>
      </c>
      <c r="C2945" s="24" t="s">
        <v>197</v>
      </c>
      <c r="D2945" s="24" t="s">
        <v>187</v>
      </c>
      <c r="E2945" s="24">
        <v>2017</v>
      </c>
      <c r="F2945" s="24" t="s">
        <v>133</v>
      </c>
      <c r="G2945" s="24" t="s">
        <v>134</v>
      </c>
      <c r="H2945" s="24">
        <v>10</v>
      </c>
      <c r="I2945" s="25">
        <v>0</v>
      </c>
      <c r="J2945" s="25">
        <v>5.7900000000000002E-8</v>
      </c>
      <c r="K2945" s="25">
        <v>1.56E-4</v>
      </c>
      <c r="L2945" s="25">
        <v>2.1299999999999999E-5</v>
      </c>
      <c r="M2945" s="25">
        <v>3.3699999999999999E-5</v>
      </c>
      <c r="N2945" s="25">
        <v>5.4200000000000003E-5</v>
      </c>
      <c r="O2945" s="25">
        <f t="shared" si="248"/>
        <v>2.1299999999999999E-5</v>
      </c>
      <c r="P2945" s="25">
        <f t="shared" si="249"/>
        <v>3.3699999999999999E-5</v>
      </c>
      <c r="Q2945" s="25">
        <f t="shared" si="250"/>
        <v>5.4200000000000003E-5</v>
      </c>
      <c r="R2945" s="25">
        <f t="shared" si="252"/>
        <v>0</v>
      </c>
      <c r="S2945" s="25">
        <f t="shared" si="252"/>
        <v>2.3434699386503069E-4</v>
      </c>
      <c r="T2945" s="25">
        <f t="shared" si="252"/>
        <v>0.63140122699386503</v>
      </c>
      <c r="U2945" s="25">
        <f t="shared" si="251"/>
        <v>8.6210552147239258E-2</v>
      </c>
      <c r="V2945" s="25">
        <f t="shared" si="251"/>
        <v>0.13639885480572597</v>
      </c>
      <c r="W2945" s="25">
        <f t="shared" si="251"/>
        <v>0.2193714519427403</v>
      </c>
      <c r="X2945" s="25">
        <f t="shared" si="251"/>
        <v>8.6210552147239258E-2</v>
      </c>
      <c r="Y2945" s="25">
        <f t="shared" si="251"/>
        <v>0.13639885480572597</v>
      </c>
      <c r="Z2945" s="25">
        <f t="shared" si="251"/>
        <v>0.2193714519427403</v>
      </c>
    </row>
    <row r="2946" spans="1:26" s="24" customFormat="1" x14ac:dyDescent="0.25">
      <c r="A2946" s="24" t="s">
        <v>195</v>
      </c>
      <c r="B2946" s="24" t="s">
        <v>196</v>
      </c>
      <c r="C2946" s="24" t="s">
        <v>197</v>
      </c>
      <c r="D2946" s="24" t="s">
        <v>187</v>
      </c>
      <c r="E2946" s="24">
        <v>2017</v>
      </c>
      <c r="F2946" s="24" t="s">
        <v>133</v>
      </c>
      <c r="G2946" s="24" t="s">
        <v>134</v>
      </c>
      <c r="H2946" s="24">
        <v>30</v>
      </c>
      <c r="I2946" s="25">
        <v>0</v>
      </c>
      <c r="J2946" s="25">
        <v>7.1600000000000002E-12</v>
      </c>
      <c r="K2946" s="25">
        <v>8.9300000000000002E-5</v>
      </c>
      <c r="L2946" s="25">
        <v>8.5599999999999994E-6</v>
      </c>
      <c r="M2946" s="25">
        <v>1.6900000000000001E-5</v>
      </c>
      <c r="N2946" s="25">
        <v>3.18E-5</v>
      </c>
      <c r="O2946" s="25">
        <f t="shared" si="248"/>
        <v>8.5599999999999994E-6</v>
      </c>
      <c r="P2946" s="25">
        <f t="shared" si="249"/>
        <v>1.6900000000000001E-5</v>
      </c>
      <c r="Q2946" s="25">
        <f t="shared" si="250"/>
        <v>3.18E-5</v>
      </c>
      <c r="R2946" s="25">
        <f t="shared" si="252"/>
        <v>0</v>
      </c>
      <c r="S2946" s="25">
        <f t="shared" si="252"/>
        <v>2.8979697341513293E-8</v>
      </c>
      <c r="T2946" s="25">
        <f t="shared" si="252"/>
        <v>0.3614367280163599</v>
      </c>
      <c r="U2946" s="25">
        <f t="shared" si="251"/>
        <v>3.4646118609406952E-2</v>
      </c>
      <c r="V2946" s="25">
        <f t="shared" si="251"/>
        <v>6.8401799591002052E-2</v>
      </c>
      <c r="W2946" s="25">
        <f t="shared" si="251"/>
        <v>0.12870871165644171</v>
      </c>
      <c r="X2946" s="25">
        <f t="shared" si="251"/>
        <v>3.4646118609406952E-2</v>
      </c>
      <c r="Y2946" s="25">
        <f t="shared" si="251"/>
        <v>6.8401799591002052E-2</v>
      </c>
      <c r="Z2946" s="25">
        <f t="shared" si="251"/>
        <v>0.12870871165644171</v>
      </c>
    </row>
    <row r="2947" spans="1:26" s="24" customFormat="1" x14ac:dyDescent="0.25">
      <c r="A2947" s="24" t="s">
        <v>195</v>
      </c>
      <c r="B2947" s="24" t="s">
        <v>196</v>
      </c>
      <c r="C2947" s="24" t="s">
        <v>197</v>
      </c>
      <c r="D2947" s="24" t="s">
        <v>187</v>
      </c>
      <c r="E2947" s="24">
        <v>2017</v>
      </c>
      <c r="F2947" s="24" t="s">
        <v>133</v>
      </c>
      <c r="G2947" s="24" t="s">
        <v>134</v>
      </c>
      <c r="H2947" s="24" t="s">
        <v>135</v>
      </c>
      <c r="I2947" s="25">
        <v>0</v>
      </c>
      <c r="J2947" s="25">
        <v>5.5299999999999999E-11</v>
      </c>
      <c r="K2947" s="25">
        <v>5.5399999999999998E-5</v>
      </c>
      <c r="L2947" s="25">
        <v>4.4100000000000001E-6</v>
      </c>
      <c r="M2947" s="25">
        <v>9.38E-6</v>
      </c>
      <c r="N2947" s="25">
        <v>1.9599999999999999E-5</v>
      </c>
      <c r="O2947" s="25">
        <f t="shared" si="248"/>
        <v>4.4100000000000001E-6</v>
      </c>
      <c r="P2947" s="25">
        <f t="shared" si="249"/>
        <v>9.38E-6</v>
      </c>
      <c r="Q2947" s="25">
        <f t="shared" si="250"/>
        <v>1.9599999999999999E-5</v>
      </c>
      <c r="R2947" s="25">
        <f t="shared" si="252"/>
        <v>0</v>
      </c>
      <c r="S2947" s="25">
        <f t="shared" si="252"/>
        <v>2.2382364008179961E-7</v>
      </c>
      <c r="T2947" s="25">
        <f t="shared" si="252"/>
        <v>0.22422838445807772</v>
      </c>
      <c r="U2947" s="25">
        <f t="shared" si="251"/>
        <v>1.7849226993865031E-2</v>
      </c>
      <c r="V2947" s="25">
        <f t="shared" si="251"/>
        <v>3.7965022494887528E-2</v>
      </c>
      <c r="W2947" s="25">
        <f t="shared" si="251"/>
        <v>7.9329897750511247E-2</v>
      </c>
      <c r="X2947" s="25">
        <f t="shared" si="251"/>
        <v>1.7849226993865031E-2</v>
      </c>
      <c r="Y2947" s="25">
        <f t="shared" si="251"/>
        <v>3.7965022494887528E-2</v>
      </c>
      <c r="Z2947" s="25">
        <f t="shared" si="251"/>
        <v>7.9329897750511247E-2</v>
      </c>
    </row>
    <row r="2948" spans="1:26" s="24" customFormat="1" x14ac:dyDescent="0.25">
      <c r="A2948" s="24" t="s">
        <v>195</v>
      </c>
      <c r="B2948" s="24" t="s">
        <v>196</v>
      </c>
      <c r="C2948" s="24" t="s">
        <v>197</v>
      </c>
      <c r="D2948" s="24" t="s">
        <v>187</v>
      </c>
      <c r="E2948" s="24">
        <v>2017</v>
      </c>
      <c r="F2948" s="24" t="s">
        <v>133</v>
      </c>
      <c r="G2948" s="24" t="s">
        <v>134</v>
      </c>
      <c r="H2948" s="24">
        <v>60</v>
      </c>
      <c r="I2948" s="25">
        <v>0</v>
      </c>
      <c r="J2948" s="25">
        <v>9.9500000000000005E-11</v>
      </c>
      <c r="K2948" s="25">
        <v>3.7100000000000001E-5</v>
      </c>
      <c r="L2948" s="25">
        <v>3.3400000000000002E-6</v>
      </c>
      <c r="M2948" s="25">
        <v>6.81E-6</v>
      </c>
      <c r="N2948" s="25">
        <v>1.2999999999999999E-5</v>
      </c>
      <c r="O2948" s="25">
        <f t="shared" si="248"/>
        <v>3.3400000000000002E-6</v>
      </c>
      <c r="P2948" s="25">
        <f t="shared" si="249"/>
        <v>6.81E-6</v>
      </c>
      <c r="Q2948" s="25">
        <f t="shared" si="250"/>
        <v>1.2999999999999999E-5</v>
      </c>
      <c r="R2948" s="25">
        <f t="shared" si="252"/>
        <v>0</v>
      </c>
      <c r="S2948" s="25">
        <f t="shared" si="252"/>
        <v>4.0272065439672809E-7</v>
      </c>
      <c r="T2948" s="25">
        <f t="shared" si="252"/>
        <v>0.15016016359918202</v>
      </c>
      <c r="U2948" s="25">
        <f t="shared" si="251"/>
        <v>1.3518462167689161E-2</v>
      </c>
      <c r="V2948" s="25">
        <f t="shared" si="251"/>
        <v>2.7563092024539878E-2</v>
      </c>
      <c r="W2948" s="25">
        <f t="shared" si="251"/>
        <v>5.2616768916155417E-2</v>
      </c>
      <c r="X2948" s="25">
        <f t="shared" si="251"/>
        <v>1.3518462167689161E-2</v>
      </c>
      <c r="Y2948" s="25">
        <f t="shared" si="251"/>
        <v>2.7563092024539878E-2</v>
      </c>
      <c r="Z2948" s="25">
        <f t="shared" si="251"/>
        <v>5.2616768916155417E-2</v>
      </c>
    </row>
    <row r="2949" spans="1:26" s="24" customFormat="1" x14ac:dyDescent="0.25">
      <c r="A2949" s="24" t="s">
        <v>195</v>
      </c>
      <c r="B2949" s="24" t="s">
        <v>196</v>
      </c>
      <c r="C2949" s="24" t="s">
        <v>197</v>
      </c>
      <c r="D2949" s="24" t="s">
        <v>187</v>
      </c>
      <c r="E2949" s="24">
        <v>2017</v>
      </c>
      <c r="F2949" s="24" t="s">
        <v>133</v>
      </c>
      <c r="G2949" s="24" t="s">
        <v>134</v>
      </c>
      <c r="H2949" s="24">
        <v>100</v>
      </c>
      <c r="I2949" s="25">
        <v>0</v>
      </c>
      <c r="J2949" s="25">
        <v>1.7399999999999999E-10</v>
      </c>
      <c r="K2949" s="25">
        <v>1.8099999999999999E-5</v>
      </c>
      <c r="L2949" s="25">
        <v>1.5E-6</v>
      </c>
      <c r="M2949" s="25">
        <v>3.14E-6</v>
      </c>
      <c r="N2949" s="25">
        <v>6.0499999999999997E-6</v>
      </c>
      <c r="O2949" s="25">
        <f t="shared" si="248"/>
        <v>1.5E-6</v>
      </c>
      <c r="P2949" s="25">
        <f t="shared" si="249"/>
        <v>3.14E-6</v>
      </c>
      <c r="Q2949" s="25">
        <f t="shared" si="250"/>
        <v>6.0499999999999997E-6</v>
      </c>
      <c r="R2949" s="25">
        <f t="shared" si="252"/>
        <v>0</v>
      </c>
      <c r="S2949" s="25">
        <f t="shared" si="252"/>
        <v>7.0425521472392638E-7</v>
      </c>
      <c r="T2949" s="25">
        <f t="shared" si="252"/>
        <v>7.3258732106339472E-2</v>
      </c>
      <c r="U2949" s="25">
        <f t="shared" si="251"/>
        <v>6.07116564417178E-3</v>
      </c>
      <c r="V2949" s="25">
        <f t="shared" si="251"/>
        <v>1.2708973415132926E-2</v>
      </c>
      <c r="W2949" s="25">
        <f t="shared" si="251"/>
        <v>2.4487034764826176E-2</v>
      </c>
      <c r="X2949" s="25">
        <f t="shared" si="251"/>
        <v>6.07116564417178E-3</v>
      </c>
      <c r="Y2949" s="25">
        <f t="shared" si="251"/>
        <v>1.2708973415132926E-2</v>
      </c>
      <c r="Z2949" s="25">
        <f t="shared" si="251"/>
        <v>2.4487034764826176E-2</v>
      </c>
    </row>
    <row r="2950" spans="1:26" s="24" customFormat="1" x14ac:dyDescent="0.25">
      <c r="A2950" s="24" t="s">
        <v>195</v>
      </c>
      <c r="B2950" s="24" t="s">
        <v>196</v>
      </c>
      <c r="C2950" s="24" t="s">
        <v>197</v>
      </c>
      <c r="D2950" s="24" t="s">
        <v>187</v>
      </c>
      <c r="E2950" s="24">
        <v>2017</v>
      </c>
      <c r="F2950" s="24" t="s">
        <v>133</v>
      </c>
      <c r="G2950" s="24" t="s">
        <v>134</v>
      </c>
      <c r="H2950" s="24" t="s">
        <v>136</v>
      </c>
      <c r="I2950" s="25">
        <v>0</v>
      </c>
      <c r="J2950" s="25">
        <v>2.4699999999999999E-11</v>
      </c>
      <c r="K2950" s="25">
        <v>1.0100000000000001E-6</v>
      </c>
      <c r="L2950" s="25">
        <v>3.8199999999999998E-8</v>
      </c>
      <c r="M2950" s="25">
        <v>1.09E-7</v>
      </c>
      <c r="N2950" s="25">
        <v>7.3200000000000004E-7</v>
      </c>
      <c r="O2950" s="25">
        <f t="shared" ref="O2950:O3013" si="253">L2950*(78/78)</f>
        <v>3.8199999999999998E-8</v>
      </c>
      <c r="P2950" s="25">
        <f t="shared" ref="P2950:P3013" si="254">M2950*(33/33)</f>
        <v>1.09E-7</v>
      </c>
      <c r="Q2950" s="25">
        <f t="shared" ref="Q2950:Q3013" si="255">N2950*(33/33)</f>
        <v>7.3200000000000004E-7</v>
      </c>
      <c r="R2950" s="25">
        <f t="shared" si="252"/>
        <v>0</v>
      </c>
      <c r="S2950" s="25">
        <f t="shared" si="252"/>
        <v>9.9971860940695295E-8</v>
      </c>
      <c r="T2950" s="25">
        <f t="shared" si="252"/>
        <v>4.0879182004089987E-3</v>
      </c>
      <c r="U2950" s="25">
        <f t="shared" si="251"/>
        <v>1.5461235173824131E-4</v>
      </c>
      <c r="V2950" s="25">
        <f t="shared" si="251"/>
        <v>4.4117137014314928E-4</v>
      </c>
      <c r="W2950" s="25">
        <f t="shared" si="251"/>
        <v>2.9627288343558283E-3</v>
      </c>
      <c r="X2950" s="25">
        <f t="shared" si="251"/>
        <v>1.5461235173824131E-4</v>
      </c>
      <c r="Y2950" s="25">
        <f t="shared" si="251"/>
        <v>4.4117137014314928E-4</v>
      </c>
      <c r="Z2950" s="25">
        <f t="shared" si="251"/>
        <v>2.9627288343558283E-3</v>
      </c>
    </row>
    <row r="2951" spans="1:26" s="24" customFormat="1" x14ac:dyDescent="0.25">
      <c r="A2951" s="24" t="s">
        <v>195</v>
      </c>
      <c r="B2951" s="24" t="s">
        <v>196</v>
      </c>
      <c r="C2951" s="24" t="s">
        <v>197</v>
      </c>
      <c r="D2951" s="24" t="s">
        <v>187</v>
      </c>
      <c r="E2951" s="24">
        <v>2017</v>
      </c>
      <c r="F2951" s="24" t="s">
        <v>133</v>
      </c>
      <c r="G2951" s="24" t="s">
        <v>134</v>
      </c>
      <c r="H2951" s="24">
        <v>1000</v>
      </c>
      <c r="I2951" s="25">
        <v>0</v>
      </c>
      <c r="J2951" s="25">
        <v>1.44E-11</v>
      </c>
      <c r="K2951" s="25">
        <v>3.8299999999999998E-7</v>
      </c>
      <c r="L2951" s="25">
        <v>2.81E-8</v>
      </c>
      <c r="M2951" s="25">
        <v>5.9599999999999998E-8</v>
      </c>
      <c r="N2951" s="25">
        <v>1.18E-7</v>
      </c>
      <c r="O2951" s="25">
        <f t="shared" si="253"/>
        <v>2.81E-8</v>
      </c>
      <c r="P2951" s="25">
        <f t="shared" si="254"/>
        <v>5.9599999999999998E-8</v>
      </c>
      <c r="Q2951" s="25">
        <f t="shared" si="255"/>
        <v>1.18E-7</v>
      </c>
      <c r="R2951" s="25">
        <f t="shared" si="252"/>
        <v>0</v>
      </c>
      <c r="S2951" s="25">
        <f t="shared" si="252"/>
        <v>5.8283190184049077E-8</v>
      </c>
      <c r="T2951" s="25">
        <f t="shared" si="252"/>
        <v>1.5501709611451943E-3</v>
      </c>
      <c r="U2951" s="25">
        <f t="shared" si="251"/>
        <v>1.1373316973415134E-4</v>
      </c>
      <c r="V2951" s="25">
        <f t="shared" si="251"/>
        <v>2.412276482617587E-4</v>
      </c>
      <c r="W2951" s="25">
        <f t="shared" si="251"/>
        <v>4.7759836400817997E-4</v>
      </c>
      <c r="X2951" s="25">
        <f t="shared" si="251"/>
        <v>1.1373316973415134E-4</v>
      </c>
      <c r="Y2951" s="25">
        <f t="shared" si="251"/>
        <v>2.412276482617587E-4</v>
      </c>
      <c r="Z2951" s="25">
        <f t="shared" si="251"/>
        <v>4.7759836400817997E-4</v>
      </c>
    </row>
    <row r="2952" spans="1:26" s="24" customFormat="1" x14ac:dyDescent="0.25">
      <c r="A2952" s="24" t="s">
        <v>195</v>
      </c>
      <c r="B2952" s="24" t="s">
        <v>196</v>
      </c>
      <c r="C2952" s="24" t="s">
        <v>197</v>
      </c>
      <c r="D2952" s="24" t="s">
        <v>187</v>
      </c>
      <c r="E2952" s="24">
        <v>2017</v>
      </c>
      <c r="F2952" s="24" t="s">
        <v>133</v>
      </c>
      <c r="G2952" s="24" t="s">
        <v>134</v>
      </c>
      <c r="H2952" s="24">
        <v>2500</v>
      </c>
      <c r="I2952" s="25">
        <v>0</v>
      </c>
      <c r="J2952" s="25">
        <v>4.1200000000000002E-12</v>
      </c>
      <c r="K2952" s="25">
        <v>8.2000000000000006E-8</v>
      </c>
      <c r="L2952" s="25">
        <v>5.8200000000000002E-9</v>
      </c>
      <c r="M2952" s="25">
        <v>1.26E-8</v>
      </c>
      <c r="N2952" s="25">
        <v>2.4699999999999999E-8</v>
      </c>
      <c r="O2952" s="25">
        <f t="shared" si="253"/>
        <v>5.8200000000000002E-9</v>
      </c>
      <c r="P2952" s="25">
        <f t="shared" si="254"/>
        <v>1.26E-8</v>
      </c>
      <c r="Q2952" s="25">
        <f t="shared" si="255"/>
        <v>2.4699999999999999E-8</v>
      </c>
      <c r="R2952" s="25">
        <f t="shared" si="252"/>
        <v>0</v>
      </c>
      <c r="S2952" s="25">
        <f t="shared" si="252"/>
        <v>1.6675468302658487E-8</v>
      </c>
      <c r="T2952" s="25">
        <f t="shared" si="252"/>
        <v>3.3189038854805728E-4</v>
      </c>
      <c r="U2952" s="25">
        <f t="shared" si="251"/>
        <v>2.3556122699386505E-5</v>
      </c>
      <c r="V2952" s="25">
        <f t="shared" si="251"/>
        <v>5.0997791411042941E-5</v>
      </c>
      <c r="W2952" s="25">
        <f t="shared" si="251"/>
        <v>9.9971860940695304E-5</v>
      </c>
      <c r="X2952" s="25">
        <f t="shared" si="251"/>
        <v>2.3556122699386505E-5</v>
      </c>
      <c r="Y2952" s="25">
        <f t="shared" si="251"/>
        <v>5.0997791411042941E-5</v>
      </c>
      <c r="Z2952" s="25">
        <f t="shared" si="251"/>
        <v>9.9971860940695304E-5</v>
      </c>
    </row>
    <row r="2953" spans="1:26" s="24" customFormat="1" x14ac:dyDescent="0.25">
      <c r="A2953" s="24" t="s">
        <v>195</v>
      </c>
      <c r="B2953" s="24" t="s">
        <v>196</v>
      </c>
      <c r="C2953" s="24" t="s">
        <v>197</v>
      </c>
      <c r="D2953" s="24" t="s">
        <v>187</v>
      </c>
      <c r="E2953" s="24">
        <v>2017</v>
      </c>
      <c r="F2953" s="24" t="s">
        <v>133</v>
      </c>
      <c r="G2953" s="24" t="s">
        <v>134</v>
      </c>
      <c r="H2953" s="24">
        <v>5000</v>
      </c>
      <c r="I2953" s="25">
        <v>0</v>
      </c>
      <c r="J2953" s="25">
        <v>1.7699999999999999E-12</v>
      </c>
      <c r="K2953" s="25">
        <v>2.6000000000000001E-8</v>
      </c>
      <c r="L2953" s="25">
        <v>1.9000000000000001E-9</v>
      </c>
      <c r="M2953" s="25">
        <v>3.9700000000000001E-9</v>
      </c>
      <c r="N2953" s="25">
        <v>7.7300000000000004E-9</v>
      </c>
      <c r="O2953" s="25">
        <f t="shared" si="253"/>
        <v>1.9000000000000001E-9</v>
      </c>
      <c r="P2953" s="25">
        <f t="shared" si="254"/>
        <v>3.9700000000000001E-9</v>
      </c>
      <c r="Q2953" s="25">
        <f t="shared" si="255"/>
        <v>7.7300000000000004E-9</v>
      </c>
      <c r="R2953" s="25">
        <f t="shared" si="252"/>
        <v>0</v>
      </c>
      <c r="S2953" s="25">
        <f t="shared" si="252"/>
        <v>7.1639754601226998E-9</v>
      </c>
      <c r="T2953" s="25">
        <f t="shared" si="252"/>
        <v>1.0523353783231085E-4</v>
      </c>
      <c r="U2953" s="25">
        <f t="shared" si="251"/>
        <v>7.6901431492842549E-6</v>
      </c>
      <c r="V2953" s="25">
        <f t="shared" si="251"/>
        <v>1.6068351738241309E-5</v>
      </c>
      <c r="W2953" s="25">
        <f t="shared" si="251"/>
        <v>3.1286740286298569E-5</v>
      </c>
      <c r="X2953" s="25">
        <f t="shared" si="251"/>
        <v>7.6901431492842549E-6</v>
      </c>
      <c r="Y2953" s="25">
        <f t="shared" si="251"/>
        <v>1.6068351738241309E-5</v>
      </c>
      <c r="Z2953" s="25">
        <f t="shared" si="251"/>
        <v>3.1286740286298569E-5</v>
      </c>
    </row>
    <row r="2954" spans="1:26" s="24" customFormat="1" x14ac:dyDescent="0.25">
      <c r="A2954" s="24" t="s">
        <v>195</v>
      </c>
      <c r="B2954" s="24" t="s">
        <v>196</v>
      </c>
      <c r="C2954" s="24" t="s">
        <v>197</v>
      </c>
      <c r="D2954" s="24" t="s">
        <v>187</v>
      </c>
      <c r="E2954" s="24">
        <v>2017</v>
      </c>
      <c r="F2954" s="24" t="s">
        <v>133</v>
      </c>
      <c r="G2954" s="24" t="s">
        <v>134</v>
      </c>
      <c r="H2954" s="24">
        <v>10000</v>
      </c>
      <c r="I2954" s="25">
        <v>0</v>
      </c>
      <c r="J2954" s="25">
        <v>8.0699999999999999E-13</v>
      </c>
      <c r="K2954" s="25">
        <v>8.2900000000000001E-9</v>
      </c>
      <c r="L2954" s="25">
        <v>6.4099999999999996E-10</v>
      </c>
      <c r="M2954" s="25">
        <v>1.2400000000000001E-9</v>
      </c>
      <c r="N2954" s="25">
        <v>2.4699999999999999E-9</v>
      </c>
      <c r="O2954" s="25">
        <f t="shared" si="253"/>
        <v>6.4099999999999996E-10</v>
      </c>
      <c r="P2954" s="25">
        <f t="shared" si="254"/>
        <v>1.2400000000000001E-9</v>
      </c>
      <c r="Q2954" s="25">
        <f t="shared" si="255"/>
        <v>2.4699999999999999E-9</v>
      </c>
      <c r="R2954" s="25">
        <f t="shared" si="252"/>
        <v>0</v>
      </c>
      <c r="S2954" s="25">
        <f t="shared" si="252"/>
        <v>3.2662871165644169E-9</v>
      </c>
      <c r="T2954" s="25">
        <f t="shared" si="252"/>
        <v>3.3553308793456031E-5</v>
      </c>
      <c r="U2954" s="25">
        <f t="shared" si="251"/>
        <v>2.5944114519427403E-6</v>
      </c>
      <c r="V2954" s="25">
        <f t="shared" si="251"/>
        <v>5.0188302658486704E-6</v>
      </c>
      <c r="W2954" s="25">
        <f t="shared" si="251"/>
        <v>9.997186094069529E-6</v>
      </c>
      <c r="X2954" s="25">
        <f t="shared" si="251"/>
        <v>2.5944114519427403E-6</v>
      </c>
      <c r="Y2954" s="25">
        <f t="shared" si="251"/>
        <v>5.0188302658486704E-6</v>
      </c>
      <c r="Z2954" s="25">
        <f t="shared" si="251"/>
        <v>9.997186094069529E-6</v>
      </c>
    </row>
    <row r="2955" spans="1:26" s="24" customFormat="1" x14ac:dyDescent="0.25">
      <c r="A2955" s="24" t="s">
        <v>195</v>
      </c>
      <c r="B2955" s="24" t="s">
        <v>196</v>
      </c>
      <c r="C2955" s="24" t="s">
        <v>197</v>
      </c>
      <c r="D2955" s="24" t="s">
        <v>187</v>
      </c>
      <c r="E2955" s="24">
        <v>2017</v>
      </c>
      <c r="F2955" s="24" t="s">
        <v>133</v>
      </c>
      <c r="G2955" s="24" t="s">
        <v>137</v>
      </c>
      <c r="H2955" s="24">
        <v>10</v>
      </c>
      <c r="I2955" s="25">
        <v>0</v>
      </c>
      <c r="J2955" s="25">
        <v>5.7900000000000002E-8</v>
      </c>
      <c r="K2955" s="25">
        <v>1.56E-4</v>
      </c>
      <c r="L2955" s="25">
        <v>2.1299999999999999E-5</v>
      </c>
      <c r="M2955" s="25">
        <v>3.3699999999999999E-5</v>
      </c>
      <c r="N2955" s="25">
        <v>5.4200000000000003E-5</v>
      </c>
      <c r="O2955" s="25">
        <f t="shared" si="253"/>
        <v>2.1299999999999999E-5</v>
      </c>
      <c r="P2955" s="25">
        <f t="shared" si="254"/>
        <v>3.3699999999999999E-5</v>
      </c>
      <c r="Q2955" s="25">
        <f t="shared" si="255"/>
        <v>5.4200000000000003E-5</v>
      </c>
      <c r="R2955" s="25">
        <f t="shared" si="252"/>
        <v>0</v>
      </c>
      <c r="S2955" s="25">
        <f t="shared" si="252"/>
        <v>2.3434699386503069E-4</v>
      </c>
      <c r="T2955" s="25">
        <f t="shared" si="252"/>
        <v>0.63140122699386503</v>
      </c>
      <c r="U2955" s="25">
        <f t="shared" si="251"/>
        <v>8.6210552147239258E-2</v>
      </c>
      <c r="V2955" s="25">
        <f t="shared" si="251"/>
        <v>0.13639885480572597</v>
      </c>
      <c r="W2955" s="25">
        <f t="shared" si="251"/>
        <v>0.2193714519427403</v>
      </c>
      <c r="X2955" s="25">
        <f t="shared" si="251"/>
        <v>8.6210552147239258E-2</v>
      </c>
      <c r="Y2955" s="25">
        <f t="shared" si="251"/>
        <v>0.13639885480572597</v>
      </c>
      <c r="Z2955" s="25">
        <f t="shared" si="251"/>
        <v>0.2193714519427403</v>
      </c>
    </row>
    <row r="2956" spans="1:26" s="24" customFormat="1" x14ac:dyDescent="0.25">
      <c r="A2956" s="24" t="s">
        <v>195</v>
      </c>
      <c r="B2956" s="24" t="s">
        <v>196</v>
      </c>
      <c r="C2956" s="24" t="s">
        <v>197</v>
      </c>
      <c r="D2956" s="24" t="s">
        <v>187</v>
      </c>
      <c r="E2956" s="24">
        <v>2017</v>
      </c>
      <c r="F2956" s="24" t="s">
        <v>133</v>
      </c>
      <c r="G2956" s="24" t="s">
        <v>137</v>
      </c>
      <c r="H2956" s="24">
        <v>30</v>
      </c>
      <c r="I2956" s="25">
        <v>0</v>
      </c>
      <c r="J2956" s="25">
        <v>0</v>
      </c>
      <c r="K2956" s="25">
        <v>8.9300000000000002E-5</v>
      </c>
      <c r="L2956" s="25">
        <v>8.5599999999999994E-6</v>
      </c>
      <c r="M2956" s="25">
        <v>1.6900000000000001E-5</v>
      </c>
      <c r="N2956" s="25">
        <v>3.18E-5</v>
      </c>
      <c r="O2956" s="25">
        <f t="shared" si="253"/>
        <v>8.5599999999999994E-6</v>
      </c>
      <c r="P2956" s="25">
        <f t="shared" si="254"/>
        <v>1.6900000000000001E-5</v>
      </c>
      <c r="Q2956" s="25">
        <f t="shared" si="255"/>
        <v>3.18E-5</v>
      </c>
      <c r="R2956" s="25">
        <f t="shared" si="252"/>
        <v>0</v>
      </c>
      <c r="S2956" s="25">
        <f t="shared" si="252"/>
        <v>0</v>
      </c>
      <c r="T2956" s="25">
        <f t="shared" si="252"/>
        <v>0.3614367280163599</v>
      </c>
      <c r="U2956" s="25">
        <f t="shared" si="251"/>
        <v>3.4646118609406952E-2</v>
      </c>
      <c r="V2956" s="25">
        <f t="shared" si="251"/>
        <v>6.8401799591002052E-2</v>
      </c>
      <c r="W2956" s="25">
        <f t="shared" si="251"/>
        <v>0.12870871165644171</v>
      </c>
      <c r="X2956" s="25">
        <f t="shared" si="251"/>
        <v>3.4646118609406952E-2</v>
      </c>
      <c r="Y2956" s="25">
        <f t="shared" si="251"/>
        <v>6.8401799591002052E-2</v>
      </c>
      <c r="Z2956" s="25">
        <f t="shared" si="251"/>
        <v>0.12870871165644171</v>
      </c>
    </row>
    <row r="2957" spans="1:26" s="24" customFormat="1" x14ac:dyDescent="0.25">
      <c r="A2957" s="24" t="s">
        <v>195</v>
      </c>
      <c r="B2957" s="24" t="s">
        <v>196</v>
      </c>
      <c r="C2957" s="24" t="s">
        <v>197</v>
      </c>
      <c r="D2957" s="24" t="s">
        <v>187</v>
      </c>
      <c r="E2957" s="24">
        <v>2017</v>
      </c>
      <c r="F2957" s="24" t="s">
        <v>133</v>
      </c>
      <c r="G2957" s="24" t="s">
        <v>137</v>
      </c>
      <c r="H2957" s="24" t="s">
        <v>135</v>
      </c>
      <c r="I2957" s="25">
        <v>0</v>
      </c>
      <c r="J2957" s="25">
        <v>0</v>
      </c>
      <c r="K2957" s="25">
        <v>5.5399999999999998E-5</v>
      </c>
      <c r="L2957" s="25">
        <v>4.4100000000000001E-6</v>
      </c>
      <c r="M2957" s="25">
        <v>9.38E-6</v>
      </c>
      <c r="N2957" s="25">
        <v>1.9599999999999999E-5</v>
      </c>
      <c r="O2957" s="25">
        <f t="shared" si="253"/>
        <v>4.4100000000000001E-6</v>
      </c>
      <c r="P2957" s="25">
        <f t="shared" si="254"/>
        <v>9.38E-6</v>
      </c>
      <c r="Q2957" s="25">
        <f t="shared" si="255"/>
        <v>1.9599999999999999E-5</v>
      </c>
      <c r="R2957" s="25">
        <f t="shared" si="252"/>
        <v>0</v>
      </c>
      <c r="S2957" s="25">
        <f t="shared" si="252"/>
        <v>0</v>
      </c>
      <c r="T2957" s="25">
        <f t="shared" si="252"/>
        <v>0.22422838445807772</v>
      </c>
      <c r="U2957" s="25">
        <f t="shared" si="251"/>
        <v>1.7849226993865031E-2</v>
      </c>
      <c r="V2957" s="25">
        <f t="shared" si="251"/>
        <v>3.7965022494887528E-2</v>
      </c>
      <c r="W2957" s="25">
        <f t="shared" si="251"/>
        <v>7.9329897750511247E-2</v>
      </c>
      <c r="X2957" s="25">
        <f t="shared" si="251"/>
        <v>1.7849226993865031E-2</v>
      </c>
      <c r="Y2957" s="25">
        <f t="shared" si="251"/>
        <v>3.7965022494887528E-2</v>
      </c>
      <c r="Z2957" s="25">
        <f t="shared" si="251"/>
        <v>7.9329897750511247E-2</v>
      </c>
    </row>
    <row r="2958" spans="1:26" s="24" customFormat="1" x14ac:dyDescent="0.25">
      <c r="A2958" s="24" t="s">
        <v>195</v>
      </c>
      <c r="B2958" s="24" t="s">
        <v>196</v>
      </c>
      <c r="C2958" s="24" t="s">
        <v>197</v>
      </c>
      <c r="D2958" s="24" t="s">
        <v>187</v>
      </c>
      <c r="E2958" s="24">
        <v>2017</v>
      </c>
      <c r="F2958" s="24" t="s">
        <v>133</v>
      </c>
      <c r="G2958" s="24" t="s">
        <v>137</v>
      </c>
      <c r="H2958" s="24">
        <v>60</v>
      </c>
      <c r="I2958" s="25">
        <v>0</v>
      </c>
      <c r="J2958" s="25">
        <v>0</v>
      </c>
      <c r="K2958" s="25">
        <v>3.7100000000000001E-5</v>
      </c>
      <c r="L2958" s="25">
        <v>3.3400000000000002E-6</v>
      </c>
      <c r="M2958" s="25">
        <v>6.81E-6</v>
      </c>
      <c r="N2958" s="25">
        <v>1.2999999999999999E-5</v>
      </c>
      <c r="O2958" s="25">
        <f t="shared" si="253"/>
        <v>3.3400000000000002E-6</v>
      </c>
      <c r="P2958" s="25">
        <f t="shared" si="254"/>
        <v>6.81E-6</v>
      </c>
      <c r="Q2958" s="25">
        <f t="shared" si="255"/>
        <v>1.2999999999999999E-5</v>
      </c>
      <c r="R2958" s="25">
        <f t="shared" si="252"/>
        <v>0</v>
      </c>
      <c r="S2958" s="25">
        <f t="shared" si="252"/>
        <v>0</v>
      </c>
      <c r="T2958" s="25">
        <f t="shared" si="252"/>
        <v>0.15016016359918202</v>
      </c>
      <c r="U2958" s="25">
        <f t="shared" si="251"/>
        <v>1.3518462167689161E-2</v>
      </c>
      <c r="V2958" s="25">
        <f t="shared" si="251"/>
        <v>2.7563092024539878E-2</v>
      </c>
      <c r="W2958" s="25">
        <f t="shared" si="251"/>
        <v>5.2616768916155417E-2</v>
      </c>
      <c r="X2958" s="25">
        <f t="shared" si="251"/>
        <v>1.3518462167689161E-2</v>
      </c>
      <c r="Y2958" s="25">
        <f t="shared" si="251"/>
        <v>2.7563092024539878E-2</v>
      </c>
      <c r="Z2958" s="25">
        <f t="shared" si="251"/>
        <v>5.2616768916155417E-2</v>
      </c>
    </row>
    <row r="2959" spans="1:26" s="24" customFormat="1" x14ac:dyDescent="0.25">
      <c r="A2959" s="24" t="s">
        <v>195</v>
      </c>
      <c r="B2959" s="24" t="s">
        <v>196</v>
      </c>
      <c r="C2959" s="24" t="s">
        <v>197</v>
      </c>
      <c r="D2959" s="24" t="s">
        <v>187</v>
      </c>
      <c r="E2959" s="24">
        <v>2017</v>
      </c>
      <c r="F2959" s="24" t="s">
        <v>133</v>
      </c>
      <c r="G2959" s="24" t="s">
        <v>137</v>
      </c>
      <c r="H2959" s="24">
        <v>100</v>
      </c>
      <c r="I2959" s="25">
        <v>0</v>
      </c>
      <c r="J2959" s="25">
        <v>0</v>
      </c>
      <c r="K2959" s="25">
        <v>1.8099999999999999E-5</v>
      </c>
      <c r="L2959" s="25">
        <v>1.5E-6</v>
      </c>
      <c r="M2959" s="25">
        <v>3.14E-6</v>
      </c>
      <c r="N2959" s="25">
        <v>6.0499999999999997E-6</v>
      </c>
      <c r="O2959" s="25">
        <f t="shared" si="253"/>
        <v>1.5E-6</v>
      </c>
      <c r="P2959" s="25">
        <f t="shared" si="254"/>
        <v>3.14E-6</v>
      </c>
      <c r="Q2959" s="25">
        <f t="shared" si="255"/>
        <v>6.0499999999999997E-6</v>
      </c>
      <c r="R2959" s="25">
        <f t="shared" si="252"/>
        <v>0</v>
      </c>
      <c r="S2959" s="25">
        <f t="shared" si="252"/>
        <v>0</v>
      </c>
      <c r="T2959" s="25">
        <f t="shared" si="252"/>
        <v>7.3258732106339472E-2</v>
      </c>
      <c r="U2959" s="25">
        <f t="shared" si="251"/>
        <v>6.07116564417178E-3</v>
      </c>
      <c r="V2959" s="25">
        <f t="shared" si="251"/>
        <v>1.2708973415132926E-2</v>
      </c>
      <c r="W2959" s="25">
        <f t="shared" si="251"/>
        <v>2.4487034764826176E-2</v>
      </c>
      <c r="X2959" s="25">
        <f t="shared" si="251"/>
        <v>6.07116564417178E-3</v>
      </c>
      <c r="Y2959" s="25">
        <f t="shared" si="251"/>
        <v>1.2708973415132926E-2</v>
      </c>
      <c r="Z2959" s="25">
        <f t="shared" si="251"/>
        <v>2.4487034764826176E-2</v>
      </c>
    </row>
    <row r="2960" spans="1:26" s="24" customFormat="1" x14ac:dyDescent="0.25">
      <c r="A2960" s="24" t="s">
        <v>195</v>
      </c>
      <c r="B2960" s="24" t="s">
        <v>196</v>
      </c>
      <c r="C2960" s="24" t="s">
        <v>197</v>
      </c>
      <c r="D2960" s="24" t="s">
        <v>187</v>
      </c>
      <c r="E2960" s="24">
        <v>2017</v>
      </c>
      <c r="F2960" s="24" t="s">
        <v>133</v>
      </c>
      <c r="G2960" s="24" t="s">
        <v>137</v>
      </c>
      <c r="H2960" s="24" t="s">
        <v>136</v>
      </c>
      <c r="I2960" s="25">
        <v>0</v>
      </c>
      <c r="J2960" s="25">
        <v>0</v>
      </c>
      <c r="K2960" s="25">
        <v>1.0100000000000001E-6</v>
      </c>
      <c r="L2960" s="25">
        <v>3.8000000000000003E-8</v>
      </c>
      <c r="M2960" s="25">
        <v>1.08E-7</v>
      </c>
      <c r="N2960" s="25">
        <v>7.3099999999999997E-7</v>
      </c>
      <c r="O2960" s="25">
        <f t="shared" si="253"/>
        <v>3.8000000000000003E-8</v>
      </c>
      <c r="P2960" s="25">
        <f t="shared" si="254"/>
        <v>1.08E-7</v>
      </c>
      <c r="Q2960" s="25">
        <f t="shared" si="255"/>
        <v>7.3099999999999997E-7</v>
      </c>
      <c r="R2960" s="25">
        <f t="shared" si="252"/>
        <v>0</v>
      </c>
      <c r="S2960" s="25">
        <f t="shared" si="252"/>
        <v>0</v>
      </c>
      <c r="T2960" s="25">
        <f t="shared" si="252"/>
        <v>4.0879182004089987E-3</v>
      </c>
      <c r="U2960" s="25">
        <f t="shared" si="251"/>
        <v>1.5380286298568509E-4</v>
      </c>
      <c r="V2960" s="25">
        <f t="shared" si="251"/>
        <v>4.3712392638036812E-4</v>
      </c>
      <c r="W2960" s="25">
        <f t="shared" si="251"/>
        <v>2.9586813905930474E-3</v>
      </c>
      <c r="X2960" s="25">
        <f t="shared" si="251"/>
        <v>1.5380286298568509E-4</v>
      </c>
      <c r="Y2960" s="25">
        <f t="shared" si="251"/>
        <v>4.3712392638036812E-4</v>
      </c>
      <c r="Z2960" s="25">
        <f t="shared" si="251"/>
        <v>2.9586813905930474E-3</v>
      </c>
    </row>
    <row r="2961" spans="1:26" s="24" customFormat="1" x14ac:dyDescent="0.25">
      <c r="A2961" s="24" t="s">
        <v>195</v>
      </c>
      <c r="B2961" s="24" t="s">
        <v>196</v>
      </c>
      <c r="C2961" s="24" t="s">
        <v>197</v>
      </c>
      <c r="D2961" s="24" t="s">
        <v>187</v>
      </c>
      <c r="E2961" s="24">
        <v>2017</v>
      </c>
      <c r="F2961" s="24" t="s">
        <v>133</v>
      </c>
      <c r="G2961" s="24" t="s">
        <v>137</v>
      </c>
      <c r="H2961" s="24">
        <v>1000</v>
      </c>
      <c r="I2961" s="25">
        <v>0</v>
      </c>
      <c r="J2961" s="25">
        <v>0</v>
      </c>
      <c r="K2961" s="25">
        <v>3.8200000000000001E-7</v>
      </c>
      <c r="L2961" s="25">
        <v>2.7899999999999998E-8</v>
      </c>
      <c r="M2961" s="25">
        <v>5.9300000000000002E-8</v>
      </c>
      <c r="N2961" s="25">
        <v>1.17E-7</v>
      </c>
      <c r="O2961" s="25">
        <f t="shared" si="253"/>
        <v>2.7899999999999998E-8</v>
      </c>
      <c r="P2961" s="25">
        <f t="shared" si="254"/>
        <v>5.9300000000000002E-8</v>
      </c>
      <c r="Q2961" s="25">
        <f t="shared" si="255"/>
        <v>1.17E-7</v>
      </c>
      <c r="R2961" s="25">
        <f t="shared" si="252"/>
        <v>0</v>
      </c>
      <c r="S2961" s="25">
        <f t="shared" si="252"/>
        <v>0</v>
      </c>
      <c r="T2961" s="25">
        <f t="shared" si="252"/>
        <v>1.5461235173824131E-3</v>
      </c>
      <c r="U2961" s="25">
        <f t="shared" si="251"/>
        <v>1.1292368098159509E-4</v>
      </c>
      <c r="V2961" s="25">
        <f t="shared" si="251"/>
        <v>2.4001341513292434E-4</v>
      </c>
      <c r="W2961" s="25">
        <f t="shared" si="251"/>
        <v>4.7355092024539875E-4</v>
      </c>
      <c r="X2961" s="25">
        <f t="shared" si="251"/>
        <v>1.1292368098159509E-4</v>
      </c>
      <c r="Y2961" s="25">
        <f t="shared" si="251"/>
        <v>2.4001341513292434E-4</v>
      </c>
      <c r="Z2961" s="25">
        <f t="shared" si="251"/>
        <v>4.7355092024539875E-4</v>
      </c>
    </row>
    <row r="2962" spans="1:26" s="24" customFormat="1" x14ac:dyDescent="0.25">
      <c r="A2962" s="24" t="s">
        <v>195</v>
      </c>
      <c r="B2962" s="24" t="s">
        <v>196</v>
      </c>
      <c r="C2962" s="24" t="s">
        <v>197</v>
      </c>
      <c r="D2962" s="24" t="s">
        <v>187</v>
      </c>
      <c r="E2962" s="24">
        <v>2017</v>
      </c>
      <c r="F2962" s="24" t="s">
        <v>133</v>
      </c>
      <c r="G2962" s="24" t="s">
        <v>137</v>
      </c>
      <c r="H2962" s="24">
        <v>2500</v>
      </c>
      <c r="I2962" s="25">
        <v>0</v>
      </c>
      <c r="J2962" s="25">
        <v>0</v>
      </c>
      <c r="K2962" s="25">
        <v>8.1400000000000001E-8</v>
      </c>
      <c r="L2962" s="25">
        <v>5.7800000000000003E-9</v>
      </c>
      <c r="M2962" s="25">
        <v>1.2499999999999999E-8</v>
      </c>
      <c r="N2962" s="25">
        <v>2.4500000000000001E-8</v>
      </c>
      <c r="O2962" s="25">
        <f t="shared" si="253"/>
        <v>5.7800000000000003E-9</v>
      </c>
      <c r="P2962" s="25">
        <f t="shared" si="254"/>
        <v>1.2499999999999999E-8</v>
      </c>
      <c r="Q2962" s="25">
        <f t="shared" si="255"/>
        <v>2.4500000000000001E-8</v>
      </c>
      <c r="R2962" s="25">
        <f t="shared" si="252"/>
        <v>0</v>
      </c>
      <c r="S2962" s="25">
        <f t="shared" si="252"/>
        <v>0</v>
      </c>
      <c r="T2962" s="25">
        <f t="shared" si="252"/>
        <v>3.2946192229038861E-4</v>
      </c>
      <c r="U2962" s="25">
        <f t="shared" si="251"/>
        <v>2.3394224948875255E-5</v>
      </c>
      <c r="V2962" s="25">
        <f t="shared" si="251"/>
        <v>5.0593047034764831E-5</v>
      </c>
      <c r="W2962" s="25">
        <f t="shared" si="251"/>
        <v>9.9162372188139056E-5</v>
      </c>
      <c r="X2962" s="25">
        <f t="shared" si="251"/>
        <v>2.3394224948875255E-5</v>
      </c>
      <c r="Y2962" s="25">
        <f t="shared" si="251"/>
        <v>5.0593047034764831E-5</v>
      </c>
      <c r="Z2962" s="25">
        <f t="shared" si="251"/>
        <v>9.9162372188139056E-5</v>
      </c>
    </row>
    <row r="2963" spans="1:26" s="24" customFormat="1" x14ac:dyDescent="0.25">
      <c r="A2963" s="24" t="s">
        <v>195</v>
      </c>
      <c r="B2963" s="24" t="s">
        <v>196</v>
      </c>
      <c r="C2963" s="24" t="s">
        <v>197</v>
      </c>
      <c r="D2963" s="24" t="s">
        <v>187</v>
      </c>
      <c r="E2963" s="24">
        <v>2017</v>
      </c>
      <c r="F2963" s="24" t="s">
        <v>133</v>
      </c>
      <c r="G2963" s="24" t="s">
        <v>137</v>
      </c>
      <c r="H2963" s="24">
        <v>5000</v>
      </c>
      <c r="I2963" s="25">
        <v>0</v>
      </c>
      <c r="J2963" s="25">
        <v>0</v>
      </c>
      <c r="K2963" s="25">
        <v>2.5799999999999999E-8</v>
      </c>
      <c r="L2963" s="25">
        <v>1.8800000000000001E-9</v>
      </c>
      <c r="M2963" s="25">
        <v>3.94E-9</v>
      </c>
      <c r="N2963" s="25">
        <v>7.6700000000000002E-9</v>
      </c>
      <c r="O2963" s="25">
        <f t="shared" si="253"/>
        <v>1.8800000000000001E-9</v>
      </c>
      <c r="P2963" s="25">
        <f t="shared" si="254"/>
        <v>3.94E-9</v>
      </c>
      <c r="Q2963" s="25">
        <f t="shared" si="255"/>
        <v>7.6700000000000002E-9</v>
      </c>
      <c r="R2963" s="25">
        <f t="shared" si="252"/>
        <v>0</v>
      </c>
      <c r="S2963" s="25">
        <f t="shared" si="252"/>
        <v>0</v>
      </c>
      <c r="T2963" s="25">
        <f t="shared" si="252"/>
        <v>1.044240490797546E-4</v>
      </c>
      <c r="U2963" s="25">
        <f t="shared" si="251"/>
        <v>7.6091942740286307E-6</v>
      </c>
      <c r="V2963" s="25">
        <f t="shared" si="251"/>
        <v>1.5946928425357874E-5</v>
      </c>
      <c r="W2963" s="25">
        <f t="shared" si="251"/>
        <v>3.1043893660531698E-5</v>
      </c>
      <c r="X2963" s="25">
        <f t="shared" si="251"/>
        <v>7.6091942740286307E-6</v>
      </c>
      <c r="Y2963" s="25">
        <f t="shared" si="251"/>
        <v>1.5946928425357874E-5</v>
      </c>
      <c r="Z2963" s="25">
        <f t="shared" si="251"/>
        <v>3.1043893660531698E-5</v>
      </c>
    </row>
    <row r="2964" spans="1:26" s="24" customFormat="1" x14ac:dyDescent="0.25">
      <c r="A2964" s="24" t="s">
        <v>195</v>
      </c>
      <c r="B2964" s="24" t="s">
        <v>196</v>
      </c>
      <c r="C2964" s="24" t="s">
        <v>197</v>
      </c>
      <c r="D2964" s="24" t="s">
        <v>187</v>
      </c>
      <c r="E2964" s="24">
        <v>2017</v>
      </c>
      <c r="F2964" s="24" t="s">
        <v>133</v>
      </c>
      <c r="G2964" s="24" t="s">
        <v>137</v>
      </c>
      <c r="H2964" s="24">
        <v>10000</v>
      </c>
      <c r="I2964" s="25">
        <v>0</v>
      </c>
      <c r="J2964" s="25">
        <v>0</v>
      </c>
      <c r="K2964" s="25">
        <v>8.2200000000000002E-9</v>
      </c>
      <c r="L2964" s="25">
        <v>6.3499999999999998E-10</v>
      </c>
      <c r="M2964" s="25">
        <v>1.2300000000000001E-9</v>
      </c>
      <c r="N2964" s="25">
        <v>2.4399999999999998E-9</v>
      </c>
      <c r="O2964" s="25">
        <f t="shared" si="253"/>
        <v>6.3499999999999998E-10</v>
      </c>
      <c r="P2964" s="25">
        <f t="shared" si="254"/>
        <v>1.2300000000000001E-9</v>
      </c>
      <c r="Q2964" s="25">
        <f t="shared" si="255"/>
        <v>2.4399999999999998E-9</v>
      </c>
      <c r="R2964" s="25">
        <f t="shared" si="252"/>
        <v>0</v>
      </c>
      <c r="S2964" s="25">
        <f t="shared" si="252"/>
        <v>0</v>
      </c>
      <c r="T2964" s="25">
        <f t="shared" si="252"/>
        <v>3.3269987730061352E-5</v>
      </c>
      <c r="U2964" s="25">
        <f t="shared" si="251"/>
        <v>2.5701267893660532E-6</v>
      </c>
      <c r="V2964" s="25">
        <f t="shared" si="251"/>
        <v>4.9783558282208595E-6</v>
      </c>
      <c r="W2964" s="25">
        <f t="shared" si="251"/>
        <v>9.8757627811860939E-6</v>
      </c>
      <c r="X2964" s="25">
        <f t="shared" si="251"/>
        <v>2.5701267893660532E-6</v>
      </c>
      <c r="Y2964" s="25">
        <f t="shared" si="251"/>
        <v>4.9783558282208595E-6</v>
      </c>
      <c r="Z2964" s="25">
        <f t="shared" si="251"/>
        <v>9.8757627811860939E-6</v>
      </c>
    </row>
    <row r="2965" spans="1:26" s="24" customFormat="1" x14ac:dyDescent="0.25">
      <c r="A2965" s="24" t="s">
        <v>195</v>
      </c>
      <c r="B2965" s="24" t="s">
        <v>196</v>
      </c>
      <c r="C2965" s="24" t="s">
        <v>197</v>
      </c>
      <c r="D2965" s="24" t="s">
        <v>187</v>
      </c>
      <c r="E2965" s="24">
        <v>2017</v>
      </c>
      <c r="F2965" s="24" t="s">
        <v>133</v>
      </c>
      <c r="G2965" s="24" t="s">
        <v>138</v>
      </c>
      <c r="H2965" s="24">
        <v>10</v>
      </c>
      <c r="I2965" s="25">
        <v>0</v>
      </c>
      <c r="J2965" s="25">
        <v>3.4400000000000001E-19</v>
      </c>
      <c r="K2965" s="25">
        <v>5.0300000000000001E-15</v>
      </c>
      <c r="L2965" s="25">
        <v>4.7200000000000002E-15</v>
      </c>
      <c r="M2965" s="25">
        <v>7.4600000000000005E-15</v>
      </c>
      <c r="N2965" s="25">
        <v>1.1200000000000001E-14</v>
      </c>
      <c r="O2965" s="25">
        <f t="shared" si="253"/>
        <v>4.7200000000000002E-15</v>
      </c>
      <c r="P2965" s="25">
        <f t="shared" si="254"/>
        <v>7.4600000000000005E-15</v>
      </c>
      <c r="Q2965" s="25">
        <f t="shared" si="255"/>
        <v>1.1200000000000001E-14</v>
      </c>
      <c r="R2965" s="25">
        <f t="shared" si="252"/>
        <v>0</v>
      </c>
      <c r="S2965" s="25">
        <f t="shared" si="252"/>
        <v>1.3923206543967281E-15</v>
      </c>
      <c r="T2965" s="25">
        <f t="shared" si="252"/>
        <v>2.0358642126789365E-11</v>
      </c>
      <c r="U2965" s="25">
        <f t="shared" si="251"/>
        <v>1.91039345603272E-11</v>
      </c>
      <c r="V2965" s="25">
        <f t="shared" si="251"/>
        <v>3.0193930470347648E-11</v>
      </c>
      <c r="W2965" s="25">
        <f t="shared" si="251"/>
        <v>4.5331370143149288E-11</v>
      </c>
      <c r="X2965" s="25">
        <f t="shared" si="251"/>
        <v>1.91039345603272E-11</v>
      </c>
      <c r="Y2965" s="25">
        <f t="shared" si="251"/>
        <v>3.0193930470347648E-11</v>
      </c>
      <c r="Z2965" s="25">
        <f t="shared" si="251"/>
        <v>4.5331370143149288E-11</v>
      </c>
    </row>
    <row r="2966" spans="1:26" s="24" customFormat="1" x14ac:dyDescent="0.25">
      <c r="A2966" s="24" t="s">
        <v>195</v>
      </c>
      <c r="B2966" s="24" t="s">
        <v>196</v>
      </c>
      <c r="C2966" s="24" t="s">
        <v>197</v>
      </c>
      <c r="D2966" s="24" t="s">
        <v>187</v>
      </c>
      <c r="E2966" s="24">
        <v>2017</v>
      </c>
      <c r="F2966" s="24" t="s">
        <v>133</v>
      </c>
      <c r="G2966" s="24" t="s">
        <v>138</v>
      </c>
      <c r="H2966" s="24">
        <v>30</v>
      </c>
      <c r="I2966" s="25">
        <v>0</v>
      </c>
      <c r="J2966" s="25">
        <v>7.8599999999999998E-13</v>
      </c>
      <c r="K2966" s="25">
        <v>1.42E-10</v>
      </c>
      <c r="L2966" s="25">
        <v>1.7399999999999999E-11</v>
      </c>
      <c r="M2966" s="25">
        <v>3.0899999999999998E-11</v>
      </c>
      <c r="N2966" s="25">
        <v>1.0999999999999999E-10</v>
      </c>
      <c r="O2966" s="25">
        <f t="shared" si="253"/>
        <v>1.7399999999999999E-11</v>
      </c>
      <c r="P2966" s="25">
        <f t="shared" si="254"/>
        <v>3.0899999999999998E-11</v>
      </c>
      <c r="Q2966" s="25">
        <f t="shared" si="255"/>
        <v>1.0999999999999999E-10</v>
      </c>
      <c r="R2966" s="25">
        <f t="shared" si="252"/>
        <v>0</v>
      </c>
      <c r="S2966" s="25">
        <f t="shared" si="252"/>
        <v>3.1812907975460121E-9</v>
      </c>
      <c r="T2966" s="25">
        <f t="shared" si="252"/>
        <v>5.7473701431492843E-7</v>
      </c>
      <c r="U2966" s="25">
        <f t="shared" si="251"/>
        <v>7.0425521472392638E-8</v>
      </c>
      <c r="V2966" s="25">
        <f t="shared" si="251"/>
        <v>1.2506601226993863E-7</v>
      </c>
      <c r="W2966" s="25">
        <f t="shared" si="251"/>
        <v>4.4521881390593048E-7</v>
      </c>
      <c r="X2966" s="25">
        <f t="shared" si="251"/>
        <v>7.0425521472392638E-8</v>
      </c>
      <c r="Y2966" s="25">
        <f t="shared" si="251"/>
        <v>1.2506601226993863E-7</v>
      </c>
      <c r="Z2966" s="25">
        <f t="shared" si="251"/>
        <v>4.4521881390593048E-7</v>
      </c>
    </row>
    <row r="2967" spans="1:26" s="24" customFormat="1" x14ac:dyDescent="0.25">
      <c r="A2967" s="24" t="s">
        <v>195</v>
      </c>
      <c r="B2967" s="24" t="s">
        <v>196</v>
      </c>
      <c r="C2967" s="24" t="s">
        <v>197</v>
      </c>
      <c r="D2967" s="24" t="s">
        <v>187</v>
      </c>
      <c r="E2967" s="24">
        <v>2017</v>
      </c>
      <c r="F2967" s="24" t="s">
        <v>133</v>
      </c>
      <c r="G2967" s="24" t="s">
        <v>138</v>
      </c>
      <c r="H2967" s="24" t="s">
        <v>135</v>
      </c>
      <c r="I2967" s="25">
        <v>0</v>
      </c>
      <c r="J2967" s="25">
        <v>8.8500000000000005E-12</v>
      </c>
      <c r="K2967" s="25">
        <v>1.7599999999999999E-9</v>
      </c>
      <c r="L2967" s="25">
        <v>6.9200000000000004E-11</v>
      </c>
      <c r="M2967" s="25">
        <v>2.8200000000000001E-10</v>
      </c>
      <c r="N2967" s="25">
        <v>1.2199999999999999E-9</v>
      </c>
      <c r="O2967" s="25">
        <f t="shared" si="253"/>
        <v>6.9200000000000004E-11</v>
      </c>
      <c r="P2967" s="25">
        <f t="shared" si="254"/>
        <v>2.8200000000000001E-10</v>
      </c>
      <c r="Q2967" s="25">
        <f t="shared" si="255"/>
        <v>1.2199999999999999E-9</v>
      </c>
      <c r="R2967" s="25">
        <f t="shared" si="252"/>
        <v>0</v>
      </c>
      <c r="S2967" s="25">
        <f t="shared" si="252"/>
        <v>3.5819877300613498E-8</v>
      </c>
      <c r="T2967" s="25">
        <f t="shared" si="252"/>
        <v>7.1235010224948876E-6</v>
      </c>
      <c r="U2967" s="25">
        <f t="shared" si="251"/>
        <v>2.8008310838445809E-7</v>
      </c>
      <c r="V2967" s="25">
        <f t="shared" si="251"/>
        <v>1.1413791411042946E-6</v>
      </c>
      <c r="W2967" s="25">
        <f t="shared" si="251"/>
        <v>4.937881390593047E-6</v>
      </c>
      <c r="X2967" s="25">
        <f t="shared" ref="X2967:Z3030" si="256">1000*98.96*O2967/24.45</f>
        <v>2.8008310838445809E-7</v>
      </c>
      <c r="Y2967" s="25">
        <f t="shared" si="256"/>
        <v>1.1413791411042946E-6</v>
      </c>
      <c r="Z2967" s="25">
        <f t="shared" si="256"/>
        <v>4.937881390593047E-6</v>
      </c>
    </row>
    <row r="2968" spans="1:26" s="24" customFormat="1" x14ac:dyDescent="0.25">
      <c r="A2968" s="24" t="s">
        <v>195</v>
      </c>
      <c r="B2968" s="24" t="s">
        <v>196</v>
      </c>
      <c r="C2968" s="24" t="s">
        <v>197</v>
      </c>
      <c r="D2968" s="24" t="s">
        <v>187</v>
      </c>
      <c r="E2968" s="24">
        <v>2017</v>
      </c>
      <c r="F2968" s="24" t="s">
        <v>133</v>
      </c>
      <c r="G2968" s="24" t="s">
        <v>138</v>
      </c>
      <c r="H2968" s="24">
        <v>60</v>
      </c>
      <c r="I2968" s="25">
        <v>0</v>
      </c>
      <c r="J2968" s="25">
        <v>3.47E-11</v>
      </c>
      <c r="K2968" s="25">
        <v>3.9199999999999997E-9</v>
      </c>
      <c r="L2968" s="25">
        <v>3.8400000000000002E-10</v>
      </c>
      <c r="M2968" s="25">
        <v>6.7600000000000004E-10</v>
      </c>
      <c r="N2968" s="25">
        <v>1.62E-9</v>
      </c>
      <c r="O2968" s="25">
        <f t="shared" si="253"/>
        <v>3.8400000000000002E-10</v>
      </c>
      <c r="P2968" s="25">
        <f t="shared" si="254"/>
        <v>6.7600000000000004E-10</v>
      </c>
      <c r="Q2968" s="25">
        <f t="shared" si="255"/>
        <v>1.62E-9</v>
      </c>
      <c r="R2968" s="25">
        <f t="shared" si="252"/>
        <v>0</v>
      </c>
      <c r="S2968" s="25">
        <f t="shared" si="252"/>
        <v>1.4044629856850716E-7</v>
      </c>
      <c r="T2968" s="25">
        <f t="shared" si="252"/>
        <v>1.586597955010225E-5</v>
      </c>
      <c r="U2968" s="25">
        <f t="shared" si="252"/>
        <v>1.5542184049079754E-6</v>
      </c>
      <c r="V2968" s="25">
        <f t="shared" si="252"/>
        <v>2.7360719836400821E-6</v>
      </c>
      <c r="W2968" s="25">
        <f t="shared" si="252"/>
        <v>6.556858895705522E-6</v>
      </c>
      <c r="X2968" s="25">
        <f t="shared" si="256"/>
        <v>1.5542184049079754E-6</v>
      </c>
      <c r="Y2968" s="25">
        <f t="shared" si="256"/>
        <v>2.7360719836400821E-6</v>
      </c>
      <c r="Z2968" s="25">
        <f t="shared" si="256"/>
        <v>6.556858895705522E-6</v>
      </c>
    </row>
    <row r="2969" spans="1:26" s="24" customFormat="1" x14ac:dyDescent="0.25">
      <c r="A2969" s="24" t="s">
        <v>195</v>
      </c>
      <c r="B2969" s="24" t="s">
        <v>196</v>
      </c>
      <c r="C2969" s="24" t="s">
        <v>197</v>
      </c>
      <c r="D2969" s="24" t="s">
        <v>187</v>
      </c>
      <c r="E2969" s="24">
        <v>2017</v>
      </c>
      <c r="F2969" s="24" t="s">
        <v>133</v>
      </c>
      <c r="G2969" s="24" t="s">
        <v>138</v>
      </c>
      <c r="H2969" s="24">
        <v>100</v>
      </c>
      <c r="I2969" s="25">
        <v>0</v>
      </c>
      <c r="J2969" s="25">
        <v>1.02E-10</v>
      </c>
      <c r="K2969" s="25">
        <v>9.2300000000000006E-9</v>
      </c>
      <c r="L2969" s="25">
        <v>8.3400000000000002E-10</v>
      </c>
      <c r="M2969" s="25">
        <v>1.5E-9</v>
      </c>
      <c r="N2969" s="25">
        <v>3.2299999999999998E-9</v>
      </c>
      <c r="O2969" s="25">
        <f t="shared" si="253"/>
        <v>8.3400000000000002E-10</v>
      </c>
      <c r="P2969" s="25">
        <f t="shared" si="254"/>
        <v>1.5E-9</v>
      </c>
      <c r="Q2969" s="25">
        <f t="shared" si="255"/>
        <v>3.2299999999999998E-9</v>
      </c>
      <c r="R2969" s="25">
        <f t="shared" si="252"/>
        <v>0</v>
      </c>
      <c r="S2969" s="25">
        <f t="shared" si="252"/>
        <v>4.1283926380368096E-7</v>
      </c>
      <c r="T2969" s="25">
        <f t="shared" si="252"/>
        <v>3.7357905930470352E-5</v>
      </c>
      <c r="U2969" s="25">
        <f t="shared" si="252"/>
        <v>3.3755680981595095E-6</v>
      </c>
      <c r="V2969" s="25">
        <f t="shared" si="252"/>
        <v>6.0711656441717799E-6</v>
      </c>
      <c r="W2969" s="25">
        <f t="shared" si="252"/>
        <v>1.3073243353783231E-5</v>
      </c>
      <c r="X2969" s="25">
        <f t="shared" si="256"/>
        <v>3.3755680981595095E-6</v>
      </c>
      <c r="Y2969" s="25">
        <f t="shared" si="256"/>
        <v>6.0711656441717799E-6</v>
      </c>
      <c r="Z2969" s="25">
        <f t="shared" si="256"/>
        <v>1.3073243353783231E-5</v>
      </c>
    </row>
    <row r="2970" spans="1:26" s="24" customFormat="1" x14ac:dyDescent="0.25">
      <c r="A2970" s="24" t="s">
        <v>195</v>
      </c>
      <c r="B2970" s="24" t="s">
        <v>196</v>
      </c>
      <c r="C2970" s="24" t="s">
        <v>197</v>
      </c>
      <c r="D2970" s="24" t="s">
        <v>187</v>
      </c>
      <c r="E2970" s="24">
        <v>2017</v>
      </c>
      <c r="F2970" s="24" t="s">
        <v>133</v>
      </c>
      <c r="G2970" s="24" t="s">
        <v>138</v>
      </c>
      <c r="H2970" s="24" t="s">
        <v>136</v>
      </c>
      <c r="I2970" s="25">
        <v>0</v>
      </c>
      <c r="J2970" s="25">
        <v>2.3000000000000001E-11</v>
      </c>
      <c r="K2970" s="25">
        <v>2.8400000000000001E-9</v>
      </c>
      <c r="L2970" s="25">
        <v>1.57E-10</v>
      </c>
      <c r="M2970" s="25">
        <v>3.9900000000000002E-10</v>
      </c>
      <c r="N2970" s="25">
        <v>1.37E-9</v>
      </c>
      <c r="O2970" s="25">
        <f t="shared" si="253"/>
        <v>1.57E-10</v>
      </c>
      <c r="P2970" s="25">
        <f t="shared" si="254"/>
        <v>3.9900000000000002E-10</v>
      </c>
      <c r="Q2970" s="25">
        <f t="shared" si="255"/>
        <v>1.37E-9</v>
      </c>
      <c r="R2970" s="25">
        <f t="shared" si="252"/>
        <v>0</v>
      </c>
      <c r="S2970" s="25">
        <f t="shared" si="252"/>
        <v>9.3091206543967287E-8</v>
      </c>
      <c r="T2970" s="25">
        <f t="shared" si="252"/>
        <v>1.1494740286298569E-5</v>
      </c>
      <c r="U2970" s="25">
        <f t="shared" si="252"/>
        <v>6.3544867075664631E-7</v>
      </c>
      <c r="V2970" s="25">
        <f t="shared" si="252"/>
        <v>1.6149300613496934E-6</v>
      </c>
      <c r="W2970" s="25">
        <f t="shared" si="252"/>
        <v>5.5449979550102243E-6</v>
      </c>
      <c r="X2970" s="25">
        <f t="shared" si="256"/>
        <v>6.3544867075664631E-7</v>
      </c>
      <c r="Y2970" s="25">
        <f t="shared" si="256"/>
        <v>1.6149300613496934E-6</v>
      </c>
      <c r="Z2970" s="25">
        <f t="shared" si="256"/>
        <v>5.5449979550102243E-6</v>
      </c>
    </row>
    <row r="2971" spans="1:26" s="24" customFormat="1" x14ac:dyDescent="0.25">
      <c r="A2971" s="24" t="s">
        <v>195</v>
      </c>
      <c r="B2971" s="24" t="s">
        <v>196</v>
      </c>
      <c r="C2971" s="24" t="s">
        <v>197</v>
      </c>
      <c r="D2971" s="24" t="s">
        <v>187</v>
      </c>
      <c r="E2971" s="24">
        <v>2017</v>
      </c>
      <c r="F2971" s="24" t="s">
        <v>133</v>
      </c>
      <c r="G2971" s="24" t="s">
        <v>138</v>
      </c>
      <c r="H2971" s="24">
        <v>1000</v>
      </c>
      <c r="I2971" s="25">
        <v>0</v>
      </c>
      <c r="J2971" s="25">
        <v>1.36E-11</v>
      </c>
      <c r="K2971" s="25">
        <v>1.6000000000000001E-9</v>
      </c>
      <c r="L2971" s="25">
        <v>1.12E-10</v>
      </c>
      <c r="M2971" s="25">
        <v>2.6400000000000002E-10</v>
      </c>
      <c r="N2971" s="25">
        <v>5.5800000000000004E-10</v>
      </c>
      <c r="O2971" s="25">
        <f t="shared" si="253"/>
        <v>1.12E-10</v>
      </c>
      <c r="P2971" s="25">
        <f t="shared" si="254"/>
        <v>2.6400000000000002E-10</v>
      </c>
      <c r="Q2971" s="25">
        <f t="shared" si="255"/>
        <v>5.5800000000000004E-10</v>
      </c>
      <c r="R2971" s="25">
        <f t="shared" si="252"/>
        <v>0</v>
      </c>
      <c r="S2971" s="25">
        <f t="shared" si="252"/>
        <v>5.5045235173824131E-8</v>
      </c>
      <c r="T2971" s="25">
        <f t="shared" si="252"/>
        <v>6.4759100204498978E-6</v>
      </c>
      <c r="U2971" s="25">
        <f t="shared" si="252"/>
        <v>4.5331370143149283E-7</v>
      </c>
      <c r="V2971" s="25">
        <f t="shared" si="252"/>
        <v>1.0685251533742332E-6</v>
      </c>
      <c r="W2971" s="25">
        <f t="shared" si="252"/>
        <v>2.258473619631902E-6</v>
      </c>
      <c r="X2971" s="25">
        <f t="shared" si="256"/>
        <v>4.5331370143149283E-7</v>
      </c>
      <c r="Y2971" s="25">
        <f t="shared" si="256"/>
        <v>1.0685251533742332E-6</v>
      </c>
      <c r="Z2971" s="25">
        <f t="shared" si="256"/>
        <v>2.258473619631902E-6</v>
      </c>
    </row>
    <row r="2972" spans="1:26" s="24" customFormat="1" x14ac:dyDescent="0.25">
      <c r="A2972" s="24" t="s">
        <v>195</v>
      </c>
      <c r="B2972" s="24" t="s">
        <v>196</v>
      </c>
      <c r="C2972" s="24" t="s">
        <v>197</v>
      </c>
      <c r="D2972" s="24" t="s">
        <v>187</v>
      </c>
      <c r="E2972" s="24">
        <v>2017</v>
      </c>
      <c r="F2972" s="24" t="s">
        <v>133</v>
      </c>
      <c r="G2972" s="24" t="s">
        <v>138</v>
      </c>
      <c r="H2972" s="24">
        <v>2500</v>
      </c>
      <c r="I2972" s="25">
        <v>0</v>
      </c>
      <c r="J2972" s="25">
        <v>4.1100000000000001E-12</v>
      </c>
      <c r="K2972" s="25">
        <v>5.1899999999999997E-10</v>
      </c>
      <c r="L2972" s="25">
        <v>3.7999999999999998E-11</v>
      </c>
      <c r="M2972" s="25">
        <v>8.5000000000000004E-11</v>
      </c>
      <c r="N2972" s="25">
        <v>1.7000000000000001E-10</v>
      </c>
      <c r="O2972" s="25">
        <f t="shared" si="253"/>
        <v>3.7999999999999998E-11</v>
      </c>
      <c r="P2972" s="25">
        <f t="shared" si="254"/>
        <v>8.5000000000000004E-11</v>
      </c>
      <c r="Q2972" s="25">
        <f t="shared" si="255"/>
        <v>1.7000000000000001E-10</v>
      </c>
      <c r="R2972" s="25">
        <f t="shared" si="252"/>
        <v>0</v>
      </c>
      <c r="S2972" s="25">
        <f t="shared" si="252"/>
        <v>1.6634993865030678E-8</v>
      </c>
      <c r="T2972" s="25">
        <f t="shared" si="252"/>
        <v>2.1006233128834356E-6</v>
      </c>
      <c r="U2972" s="25">
        <f t="shared" si="252"/>
        <v>1.5380286298568506E-7</v>
      </c>
      <c r="V2972" s="25">
        <f t="shared" si="252"/>
        <v>3.4403271983640089E-7</v>
      </c>
      <c r="W2972" s="25">
        <f t="shared" si="252"/>
        <v>6.8806543967280178E-7</v>
      </c>
      <c r="X2972" s="25">
        <f t="shared" si="256"/>
        <v>1.5380286298568506E-7</v>
      </c>
      <c r="Y2972" s="25">
        <f t="shared" si="256"/>
        <v>3.4403271983640089E-7</v>
      </c>
      <c r="Z2972" s="25">
        <f t="shared" si="256"/>
        <v>6.8806543967280178E-7</v>
      </c>
    </row>
    <row r="2973" spans="1:26" s="24" customFormat="1" x14ac:dyDescent="0.25">
      <c r="A2973" s="24" t="s">
        <v>195</v>
      </c>
      <c r="B2973" s="24" t="s">
        <v>196</v>
      </c>
      <c r="C2973" s="24" t="s">
        <v>197</v>
      </c>
      <c r="D2973" s="24" t="s">
        <v>187</v>
      </c>
      <c r="E2973" s="24">
        <v>2017</v>
      </c>
      <c r="F2973" s="24" t="s">
        <v>133</v>
      </c>
      <c r="G2973" s="24" t="s">
        <v>138</v>
      </c>
      <c r="H2973" s="24">
        <v>5000</v>
      </c>
      <c r="I2973" s="25">
        <v>0</v>
      </c>
      <c r="J2973" s="25">
        <v>1.7699999999999999E-12</v>
      </c>
      <c r="K2973" s="25">
        <v>2.0600000000000001E-10</v>
      </c>
      <c r="L2973" s="25">
        <v>1.5300000000000001E-11</v>
      </c>
      <c r="M2973" s="25">
        <v>3.2899999999999998E-11</v>
      </c>
      <c r="N2973" s="25">
        <v>6.3699999999999997E-11</v>
      </c>
      <c r="O2973" s="25">
        <f t="shared" si="253"/>
        <v>1.5300000000000001E-11</v>
      </c>
      <c r="P2973" s="25">
        <f t="shared" si="254"/>
        <v>3.2899999999999998E-11</v>
      </c>
      <c r="Q2973" s="25">
        <f t="shared" si="255"/>
        <v>6.3699999999999997E-11</v>
      </c>
      <c r="R2973" s="25">
        <f t="shared" si="252"/>
        <v>0</v>
      </c>
      <c r="S2973" s="25">
        <f t="shared" si="252"/>
        <v>7.1639754601226998E-9</v>
      </c>
      <c r="T2973" s="25">
        <f t="shared" si="252"/>
        <v>8.3377341513292444E-7</v>
      </c>
      <c r="U2973" s="25">
        <f t="shared" si="252"/>
        <v>6.1925889570552158E-8</v>
      </c>
      <c r="V2973" s="25">
        <f t="shared" si="252"/>
        <v>1.3316089979550101E-7</v>
      </c>
      <c r="W2973" s="25">
        <f t="shared" si="252"/>
        <v>2.5782216768916156E-7</v>
      </c>
      <c r="X2973" s="25">
        <f t="shared" si="256"/>
        <v>6.1925889570552158E-8</v>
      </c>
      <c r="Y2973" s="25">
        <f t="shared" si="256"/>
        <v>1.3316089979550101E-7</v>
      </c>
      <c r="Z2973" s="25">
        <f t="shared" si="256"/>
        <v>2.5782216768916156E-7</v>
      </c>
    </row>
    <row r="2974" spans="1:26" s="24" customFormat="1" x14ac:dyDescent="0.25">
      <c r="A2974" s="24" t="s">
        <v>195</v>
      </c>
      <c r="B2974" s="24" t="s">
        <v>196</v>
      </c>
      <c r="C2974" s="24" t="s">
        <v>197</v>
      </c>
      <c r="D2974" s="24" t="s">
        <v>187</v>
      </c>
      <c r="E2974" s="24">
        <v>2017</v>
      </c>
      <c r="F2974" s="24" t="s">
        <v>133</v>
      </c>
      <c r="G2974" s="24" t="s">
        <v>138</v>
      </c>
      <c r="H2974" s="24">
        <v>10000</v>
      </c>
      <c r="I2974" s="25">
        <v>0</v>
      </c>
      <c r="J2974" s="25">
        <v>8.06E-13</v>
      </c>
      <c r="K2974" s="25">
        <v>7.2100000000000002E-11</v>
      </c>
      <c r="L2974" s="25">
        <v>6.0000000000000003E-12</v>
      </c>
      <c r="M2974" s="25">
        <v>1.1900000000000001E-11</v>
      </c>
      <c r="N2974" s="25">
        <v>2.25E-11</v>
      </c>
      <c r="O2974" s="25">
        <f t="shared" si="253"/>
        <v>6.0000000000000003E-12</v>
      </c>
      <c r="P2974" s="25">
        <f t="shared" si="254"/>
        <v>1.1900000000000001E-11</v>
      </c>
      <c r="Q2974" s="25">
        <f t="shared" si="255"/>
        <v>2.25E-11</v>
      </c>
      <c r="R2974" s="25">
        <f t="shared" si="252"/>
        <v>0</v>
      </c>
      <c r="S2974" s="25">
        <f t="shared" si="252"/>
        <v>3.262239672801636E-9</v>
      </c>
      <c r="T2974" s="25">
        <f t="shared" si="252"/>
        <v>2.9182069529652353E-7</v>
      </c>
      <c r="U2974" s="25">
        <f t="shared" si="252"/>
        <v>2.4284662576687116E-8</v>
      </c>
      <c r="V2974" s="25">
        <f t="shared" si="252"/>
        <v>4.8164580777096117E-8</v>
      </c>
      <c r="W2974" s="25">
        <f t="shared" si="252"/>
        <v>9.1067484662576686E-8</v>
      </c>
      <c r="X2974" s="25">
        <f t="shared" si="256"/>
        <v>2.4284662576687116E-8</v>
      </c>
      <c r="Y2974" s="25">
        <f t="shared" si="256"/>
        <v>4.8164580777096117E-8</v>
      </c>
      <c r="Z2974" s="25">
        <f t="shared" si="256"/>
        <v>9.1067484662576686E-8</v>
      </c>
    </row>
    <row r="2975" spans="1:26" s="24" customFormat="1" x14ac:dyDescent="0.25">
      <c r="A2975" s="24" t="s">
        <v>198</v>
      </c>
      <c r="B2975" s="24" t="s">
        <v>199</v>
      </c>
      <c r="C2975" s="24" t="s">
        <v>200</v>
      </c>
      <c r="D2975" t="s">
        <v>132</v>
      </c>
      <c r="E2975" s="24">
        <v>2015</v>
      </c>
      <c r="F2975" s="24" t="s">
        <v>133</v>
      </c>
      <c r="G2975" s="24" t="s">
        <v>134</v>
      </c>
      <c r="H2975" s="24">
        <v>10</v>
      </c>
      <c r="I2975" s="25">
        <v>1.1538146725949801E-15</v>
      </c>
      <c r="J2975" s="25">
        <v>6.5473423605497103E-5</v>
      </c>
      <c r="K2975" s="25">
        <v>5.63318512530315E-4</v>
      </c>
      <c r="L2975" s="25">
        <v>5.9790824575586097E-5</v>
      </c>
      <c r="M2975" s="25">
        <v>1.1266370250606299E-4</v>
      </c>
      <c r="N2975" s="25">
        <v>3.1130759902991099E-4</v>
      </c>
      <c r="O2975" s="25">
        <f t="shared" si="253"/>
        <v>5.9790824575586097E-5</v>
      </c>
      <c r="P2975" s="25">
        <f t="shared" si="254"/>
        <v>1.1266370250606299E-4</v>
      </c>
      <c r="Q2975" s="25">
        <f t="shared" si="255"/>
        <v>3.1130759902991099E-4</v>
      </c>
      <c r="R2975" s="25">
        <f t="shared" si="252"/>
        <v>4.6699999999999686E-12</v>
      </c>
      <c r="S2975" s="25">
        <f t="shared" si="252"/>
        <v>0.26499999999999974</v>
      </c>
      <c r="T2975" s="25">
        <f t="shared" si="252"/>
        <v>2.2799999999999989</v>
      </c>
      <c r="U2975" s="25">
        <f t="shared" si="252"/>
        <v>0.24200000000000002</v>
      </c>
      <c r="V2975" s="25">
        <f t="shared" si="252"/>
        <v>0.45599999999999974</v>
      </c>
      <c r="W2975" s="25">
        <f t="shared" si="252"/>
        <v>1.2599999999999998</v>
      </c>
      <c r="X2975" s="25">
        <f t="shared" si="256"/>
        <v>0.24200000000000002</v>
      </c>
      <c r="Y2975" s="25">
        <f t="shared" si="256"/>
        <v>0.45599999999999974</v>
      </c>
      <c r="Z2975" s="25">
        <f t="shared" si="256"/>
        <v>1.2599999999999998</v>
      </c>
    </row>
    <row r="2976" spans="1:26" s="24" customFormat="1" x14ac:dyDescent="0.25">
      <c r="A2976" s="24" t="s">
        <v>198</v>
      </c>
      <c r="B2976" s="24" t="s">
        <v>199</v>
      </c>
      <c r="C2976" s="24" t="s">
        <v>200</v>
      </c>
      <c r="D2976" t="s">
        <v>132</v>
      </c>
      <c r="E2976" s="24">
        <v>2015</v>
      </c>
      <c r="F2976" s="24" t="s">
        <v>133</v>
      </c>
      <c r="G2976" s="24" t="s">
        <v>134</v>
      </c>
      <c r="H2976" s="24">
        <v>30</v>
      </c>
      <c r="I2976" s="25">
        <v>8.1780012126111504E-10</v>
      </c>
      <c r="J2976" s="25">
        <v>1.49229991915925E-5</v>
      </c>
      <c r="K2976" s="25">
        <v>2.6930578011317698E-4</v>
      </c>
      <c r="L2976" s="25">
        <v>2.2878637833467999E-5</v>
      </c>
      <c r="M2976" s="25">
        <v>3.7554567502021003E-5</v>
      </c>
      <c r="N2976" s="25">
        <v>1.49724130962004E-4</v>
      </c>
      <c r="O2976" s="25">
        <f t="shared" si="253"/>
        <v>2.2878637833467999E-5</v>
      </c>
      <c r="P2976" s="25">
        <f t="shared" si="254"/>
        <v>3.7554567502021003E-5</v>
      </c>
      <c r="Q2976" s="25">
        <f t="shared" si="255"/>
        <v>1.49724130962004E-4</v>
      </c>
      <c r="R2976" s="25">
        <f t="shared" si="252"/>
        <v>3.309999999999998E-6</v>
      </c>
      <c r="S2976" s="25">
        <f t="shared" si="252"/>
        <v>6.0399999999999746E-2</v>
      </c>
      <c r="T2976" s="25">
        <f t="shared" si="252"/>
        <v>1.0899999999999999</v>
      </c>
      <c r="U2976" s="25">
        <f t="shared" si="252"/>
        <v>9.2599999999999724E-2</v>
      </c>
      <c r="V2976" s="25">
        <f t="shared" si="252"/>
        <v>0.15199999999999994</v>
      </c>
      <c r="W2976" s="25">
        <f t="shared" si="252"/>
        <v>0.60599999999999654</v>
      </c>
      <c r="X2976" s="25">
        <f t="shared" si="256"/>
        <v>9.2599999999999724E-2</v>
      </c>
      <c r="Y2976" s="25">
        <f t="shared" si="256"/>
        <v>0.15199999999999994</v>
      </c>
      <c r="Z2976" s="25">
        <f t="shared" si="256"/>
        <v>0.60599999999999654</v>
      </c>
    </row>
    <row r="2977" spans="1:26" s="24" customFormat="1" x14ac:dyDescent="0.25">
      <c r="A2977" s="24" t="s">
        <v>198</v>
      </c>
      <c r="B2977" s="24" t="s">
        <v>199</v>
      </c>
      <c r="C2977" s="24" t="s">
        <v>200</v>
      </c>
      <c r="D2977" t="s">
        <v>132</v>
      </c>
      <c r="E2977" s="24">
        <v>2015</v>
      </c>
      <c r="F2977" s="24" t="s">
        <v>133</v>
      </c>
      <c r="G2977" s="24" t="s">
        <v>134</v>
      </c>
      <c r="H2977" s="24" t="s">
        <v>135</v>
      </c>
      <c r="I2977" s="25">
        <v>7.6838621665319302E-9</v>
      </c>
      <c r="J2977" s="25">
        <v>7.1897231204527001E-6</v>
      </c>
      <c r="K2977" s="25">
        <v>1.69242623282134E-4</v>
      </c>
      <c r="L2977" s="25">
        <v>1.20322857720291E-5</v>
      </c>
      <c r="M2977" s="25">
        <v>2.3397483831851201E-5</v>
      </c>
      <c r="N2977" s="25">
        <v>1.03027991107518E-4</v>
      </c>
      <c r="O2977" s="25">
        <f t="shared" si="253"/>
        <v>1.20322857720291E-5</v>
      </c>
      <c r="P2977" s="25">
        <f t="shared" si="254"/>
        <v>2.3397483831851201E-5</v>
      </c>
      <c r="Q2977" s="25">
        <f t="shared" si="255"/>
        <v>1.03027991107518E-4</v>
      </c>
      <c r="R2977" s="25">
        <f t="shared" si="252"/>
        <v>3.1099999999999997E-5</v>
      </c>
      <c r="S2977" s="25">
        <f t="shared" si="252"/>
        <v>2.909999999999997E-2</v>
      </c>
      <c r="T2977" s="25">
        <f t="shared" si="252"/>
        <v>0.68499999999999928</v>
      </c>
      <c r="U2977" s="25">
        <f t="shared" si="252"/>
        <v>4.8699999999999993E-2</v>
      </c>
      <c r="V2977" s="25">
        <f t="shared" si="252"/>
        <v>9.4699999999999798E-2</v>
      </c>
      <c r="W2977" s="25">
        <f t="shared" si="252"/>
        <v>0.41699999999999926</v>
      </c>
      <c r="X2977" s="25">
        <f t="shared" si="256"/>
        <v>4.8699999999999993E-2</v>
      </c>
      <c r="Y2977" s="25">
        <f t="shared" si="256"/>
        <v>9.4699999999999798E-2</v>
      </c>
      <c r="Z2977" s="25">
        <f t="shared" si="256"/>
        <v>0.41699999999999926</v>
      </c>
    </row>
    <row r="2978" spans="1:26" s="24" customFormat="1" x14ac:dyDescent="0.25">
      <c r="A2978" s="24" t="s">
        <v>198</v>
      </c>
      <c r="B2978" s="24" t="s">
        <v>199</v>
      </c>
      <c r="C2978" s="24" t="s">
        <v>200</v>
      </c>
      <c r="D2978" t="s">
        <v>132</v>
      </c>
      <c r="E2978" s="24">
        <v>2015</v>
      </c>
      <c r="F2978" s="24" t="s">
        <v>133</v>
      </c>
      <c r="G2978" s="24" t="s">
        <v>134</v>
      </c>
      <c r="H2978" s="24">
        <v>60</v>
      </c>
      <c r="I2978" s="25">
        <v>3.6072150363783302E-8</v>
      </c>
      <c r="J2978" s="25">
        <v>4.9908043654001597E-6</v>
      </c>
      <c r="K2978" s="25">
        <v>1.17605092966855E-4</v>
      </c>
      <c r="L2978" s="25">
        <v>9.9569017784963594E-6</v>
      </c>
      <c r="M2978" s="25">
        <v>1.5343017380759899E-5</v>
      </c>
      <c r="N2978" s="25">
        <v>6.44851455133387E-5</v>
      </c>
      <c r="O2978" s="25">
        <f t="shared" si="253"/>
        <v>9.9569017784963594E-6</v>
      </c>
      <c r="P2978" s="25">
        <f t="shared" si="254"/>
        <v>1.5343017380759899E-5</v>
      </c>
      <c r="Q2978" s="25">
        <f t="shared" si="255"/>
        <v>6.44851455133387E-5</v>
      </c>
      <c r="R2978" s="25">
        <f t="shared" si="252"/>
        <v>1.4599999999999981E-4</v>
      </c>
      <c r="S2978" s="25">
        <f t="shared" si="252"/>
        <v>2.0199999999999992E-2</v>
      </c>
      <c r="T2978" s="25">
        <f t="shared" si="252"/>
        <v>0.47599999999999881</v>
      </c>
      <c r="U2978" s="25">
        <f t="shared" si="252"/>
        <v>4.0299999999999989E-2</v>
      </c>
      <c r="V2978" s="25">
        <f t="shared" si="252"/>
        <v>6.2099999999999989E-2</v>
      </c>
      <c r="W2978" s="25">
        <f t="shared" si="252"/>
        <v>0.2609999999999999</v>
      </c>
      <c r="X2978" s="25">
        <f t="shared" si="256"/>
        <v>4.0299999999999989E-2</v>
      </c>
      <c r="Y2978" s="25">
        <f t="shared" si="256"/>
        <v>6.2099999999999989E-2</v>
      </c>
      <c r="Z2978" s="25">
        <f t="shared" si="256"/>
        <v>0.2609999999999999</v>
      </c>
    </row>
    <row r="2979" spans="1:26" s="24" customFormat="1" x14ac:dyDescent="0.25">
      <c r="A2979" s="24" t="s">
        <v>198</v>
      </c>
      <c r="B2979" s="24" t="s">
        <v>199</v>
      </c>
      <c r="C2979" s="24" t="s">
        <v>200</v>
      </c>
      <c r="D2979" t="s">
        <v>132</v>
      </c>
      <c r="E2979" s="24">
        <v>2015</v>
      </c>
      <c r="F2979" s="24" t="s">
        <v>133</v>
      </c>
      <c r="G2979" s="24" t="s">
        <v>134</v>
      </c>
      <c r="H2979" s="24">
        <v>100</v>
      </c>
      <c r="I2979" s="25">
        <v>9.7592461600646703E-8</v>
      </c>
      <c r="J2979" s="25">
        <v>3.0636620856911801E-6</v>
      </c>
      <c r="K2979" s="25">
        <v>6.5226354082457502E-5</v>
      </c>
      <c r="L2979" s="25">
        <v>6.4732215036378301E-6</v>
      </c>
      <c r="M2979" s="25">
        <v>9.5121766370250595E-6</v>
      </c>
      <c r="N2979" s="25">
        <v>3.4342663702505997E-5</v>
      </c>
      <c r="O2979" s="25">
        <f t="shared" si="253"/>
        <v>6.4732215036378301E-6</v>
      </c>
      <c r="P2979" s="25">
        <f t="shared" si="254"/>
        <v>9.5121766370250595E-6</v>
      </c>
      <c r="Q2979" s="25">
        <f t="shared" si="255"/>
        <v>3.4342663702505997E-5</v>
      </c>
      <c r="R2979" s="25">
        <f t="shared" si="252"/>
        <v>3.9499999999999995E-4</v>
      </c>
      <c r="S2979" s="25">
        <f t="shared" si="252"/>
        <v>1.2399999999999967E-2</v>
      </c>
      <c r="T2979" s="25">
        <f t="shared" si="252"/>
        <v>0.26399999999999979</v>
      </c>
      <c r="U2979" s="25">
        <f t="shared" si="252"/>
        <v>2.6199999999999987E-2</v>
      </c>
      <c r="V2979" s="25">
        <f t="shared" si="252"/>
        <v>3.8499999999999993E-2</v>
      </c>
      <c r="W2979" s="25">
        <f t="shared" si="252"/>
        <v>0.13899999999999973</v>
      </c>
      <c r="X2979" s="25">
        <f t="shared" si="256"/>
        <v>2.6199999999999987E-2</v>
      </c>
      <c r="Y2979" s="25">
        <f t="shared" si="256"/>
        <v>3.8499999999999993E-2</v>
      </c>
      <c r="Z2979" s="25">
        <f t="shared" si="256"/>
        <v>0.13899999999999973</v>
      </c>
    </row>
    <row r="2980" spans="1:26" s="24" customFormat="1" x14ac:dyDescent="0.25">
      <c r="A2980" s="24" t="s">
        <v>198</v>
      </c>
      <c r="B2980" s="24" t="s">
        <v>199</v>
      </c>
      <c r="C2980" s="24" t="s">
        <v>200</v>
      </c>
      <c r="D2980" t="s">
        <v>132</v>
      </c>
      <c r="E2980" s="24">
        <v>2015</v>
      </c>
      <c r="F2980" s="24" t="s">
        <v>133</v>
      </c>
      <c r="G2980" s="24" t="s">
        <v>134</v>
      </c>
      <c r="H2980" s="24" t="s">
        <v>136</v>
      </c>
      <c r="I2980" s="25">
        <v>1.7171331851252999E-8</v>
      </c>
      <c r="J2980" s="25">
        <v>1.87031628940986E-7</v>
      </c>
      <c r="K2980" s="25">
        <v>8.3262429264349202E-6</v>
      </c>
      <c r="L2980" s="25">
        <v>4.84256265157639E-7</v>
      </c>
      <c r="M2980" s="25">
        <v>1.1982871867421101E-6</v>
      </c>
      <c r="N2980" s="25">
        <v>4.8672696038803501E-6</v>
      </c>
      <c r="O2980" s="25">
        <f t="shared" si="253"/>
        <v>4.84256265157639E-7</v>
      </c>
      <c r="P2980" s="25">
        <f t="shared" si="254"/>
        <v>1.1982871867421101E-6</v>
      </c>
      <c r="Q2980" s="25">
        <f t="shared" si="255"/>
        <v>4.8672696038803501E-6</v>
      </c>
      <c r="R2980" s="25">
        <f t="shared" ref="R2980:W3022" si="257">1000*98.96*I2980/24.45</f>
        <v>6.9499999999999873E-5</v>
      </c>
      <c r="S2980" s="25">
        <f t="shared" si="257"/>
        <v>7.5699999999999899E-4</v>
      </c>
      <c r="T2980" s="25">
        <f t="shared" si="257"/>
        <v>3.3699999999999987E-2</v>
      </c>
      <c r="U2980" s="25">
        <f t="shared" si="257"/>
        <v>1.9599999999999982E-3</v>
      </c>
      <c r="V2980" s="25">
        <f t="shared" si="257"/>
        <v>4.8499999999999681E-3</v>
      </c>
      <c r="W2980" s="25">
        <f t="shared" si="257"/>
        <v>1.9699999999999978E-2</v>
      </c>
      <c r="X2980" s="25">
        <f t="shared" si="256"/>
        <v>1.9599999999999982E-3</v>
      </c>
      <c r="Y2980" s="25">
        <f t="shared" si="256"/>
        <v>4.8499999999999681E-3</v>
      </c>
      <c r="Z2980" s="25">
        <f t="shared" si="256"/>
        <v>1.9699999999999978E-2</v>
      </c>
    </row>
    <row r="2981" spans="1:26" s="24" customFormat="1" x14ac:dyDescent="0.25">
      <c r="A2981" s="24" t="s">
        <v>198</v>
      </c>
      <c r="B2981" s="24" t="s">
        <v>199</v>
      </c>
      <c r="C2981" s="24" t="s">
        <v>200</v>
      </c>
      <c r="D2981" t="s">
        <v>132</v>
      </c>
      <c r="E2981" s="24">
        <v>2015</v>
      </c>
      <c r="F2981" s="24" t="s">
        <v>133</v>
      </c>
      <c r="G2981" s="24" t="s">
        <v>134</v>
      </c>
      <c r="H2981" s="24">
        <v>1000</v>
      </c>
      <c r="I2981" s="25">
        <v>1.26005456750202E-8</v>
      </c>
      <c r="J2981" s="25">
        <v>7.7579830234438102E-8</v>
      </c>
      <c r="K2981" s="25">
        <v>4.12606103476152E-6</v>
      </c>
      <c r="L2981" s="25">
        <v>3.5825080840743702E-7</v>
      </c>
      <c r="M2981" s="25">
        <v>5.3367016976556105E-7</v>
      </c>
      <c r="N2981" s="25">
        <v>1.71219179466451E-6</v>
      </c>
      <c r="O2981" s="25">
        <f t="shared" si="253"/>
        <v>3.5825080840743702E-7</v>
      </c>
      <c r="P2981" s="25">
        <f t="shared" si="254"/>
        <v>5.3367016976556105E-7</v>
      </c>
      <c r="Q2981" s="25">
        <f t="shared" si="255"/>
        <v>1.71219179466451E-6</v>
      </c>
      <c r="R2981" s="25">
        <f t="shared" si="257"/>
        <v>5.0999999999999966E-5</v>
      </c>
      <c r="S2981" s="25">
        <f t="shared" si="257"/>
        <v>3.1399999999999977E-4</v>
      </c>
      <c r="T2981" s="25">
        <f t="shared" si="257"/>
        <v>1.6700000000000003E-2</v>
      </c>
      <c r="U2981" s="25">
        <f t="shared" si="257"/>
        <v>1.4499999999999988E-3</v>
      </c>
      <c r="V2981" s="25">
        <f t="shared" si="257"/>
        <v>2.159999999999997E-3</v>
      </c>
      <c r="W2981" s="25">
        <f t="shared" si="257"/>
        <v>6.9299999999999961E-3</v>
      </c>
      <c r="X2981" s="25">
        <f t="shared" si="256"/>
        <v>1.4499999999999988E-3</v>
      </c>
      <c r="Y2981" s="25">
        <f t="shared" si="256"/>
        <v>2.159999999999997E-3</v>
      </c>
      <c r="Z2981" s="25">
        <f t="shared" si="256"/>
        <v>6.9299999999999961E-3</v>
      </c>
    </row>
    <row r="2982" spans="1:26" s="24" customFormat="1" x14ac:dyDescent="0.25">
      <c r="A2982" s="24" t="s">
        <v>198</v>
      </c>
      <c r="B2982" s="24" t="s">
        <v>199</v>
      </c>
      <c r="C2982" s="24" t="s">
        <v>200</v>
      </c>
      <c r="D2982" t="s">
        <v>132</v>
      </c>
      <c r="E2982" s="24">
        <v>2015</v>
      </c>
      <c r="F2982" s="24" t="s">
        <v>133</v>
      </c>
      <c r="G2982" s="24" t="s">
        <v>134</v>
      </c>
      <c r="H2982" s="24">
        <v>2500</v>
      </c>
      <c r="I2982" s="25">
        <v>4.7190278900565799E-9</v>
      </c>
      <c r="J2982" s="25">
        <v>2.4509296685529499E-8</v>
      </c>
      <c r="K2982" s="25">
        <v>1.5738328617623201E-6</v>
      </c>
      <c r="L2982" s="25">
        <v>1.00310226354082E-7</v>
      </c>
      <c r="M2982" s="25">
        <v>1.6825434518997501E-7</v>
      </c>
      <c r="N2982" s="25">
        <v>7.0414814066289401E-7</v>
      </c>
      <c r="O2982" s="25">
        <f t="shared" si="253"/>
        <v>1.00310226354082E-7</v>
      </c>
      <c r="P2982" s="25">
        <f t="shared" si="254"/>
        <v>1.6825434518997501E-7</v>
      </c>
      <c r="Q2982" s="25">
        <f t="shared" si="255"/>
        <v>7.0414814066289401E-7</v>
      </c>
      <c r="R2982" s="25">
        <f t="shared" si="257"/>
        <v>1.9099999999999966E-5</v>
      </c>
      <c r="S2982" s="25">
        <f t="shared" si="257"/>
        <v>9.9199999999999972E-5</v>
      </c>
      <c r="T2982" s="25">
        <f t="shared" si="257"/>
        <v>6.3699999999999677E-3</v>
      </c>
      <c r="U2982" s="25">
        <f t="shared" si="257"/>
        <v>4.0599999999999816E-4</v>
      </c>
      <c r="V2982" s="25">
        <f t="shared" si="257"/>
        <v>6.8099999999999704E-4</v>
      </c>
      <c r="W2982" s="25">
        <f t="shared" si="257"/>
        <v>2.8499999999999997E-3</v>
      </c>
      <c r="X2982" s="25">
        <f t="shared" si="256"/>
        <v>4.0599999999999816E-4</v>
      </c>
      <c r="Y2982" s="25">
        <f t="shared" si="256"/>
        <v>6.8099999999999704E-4</v>
      </c>
      <c r="Z2982" s="25">
        <f t="shared" si="256"/>
        <v>2.8499999999999997E-3</v>
      </c>
    </row>
    <row r="2983" spans="1:26" s="24" customFormat="1" x14ac:dyDescent="0.25">
      <c r="A2983" s="24" t="s">
        <v>198</v>
      </c>
      <c r="B2983" s="24" t="s">
        <v>199</v>
      </c>
      <c r="C2983" s="24" t="s">
        <v>200</v>
      </c>
      <c r="D2983" t="s">
        <v>132</v>
      </c>
      <c r="E2983" s="24">
        <v>2015</v>
      </c>
      <c r="F2983" s="24" t="s">
        <v>133</v>
      </c>
      <c r="G2983" s="24" t="s">
        <v>134</v>
      </c>
      <c r="H2983" s="24">
        <v>5000</v>
      </c>
      <c r="I2983" s="25">
        <v>2.0926788601455099E-9</v>
      </c>
      <c r="J2983" s="25">
        <v>1.2649959579628099E-8</v>
      </c>
      <c r="K2983" s="25">
        <v>7.0908953112368603E-7</v>
      </c>
      <c r="L2983" s="25">
        <v>4.0519401778496301E-8</v>
      </c>
      <c r="M2983" s="25">
        <v>6.6708771220695197E-8</v>
      </c>
      <c r="N2983" s="25">
        <v>3.33543856103476E-7</v>
      </c>
      <c r="O2983" s="25">
        <f t="shared" si="253"/>
        <v>4.0519401778496301E-8</v>
      </c>
      <c r="P2983" s="25">
        <f t="shared" si="254"/>
        <v>6.6708771220695197E-8</v>
      </c>
      <c r="Q2983" s="25">
        <f t="shared" si="255"/>
        <v>3.33543856103476E-7</v>
      </c>
      <c r="R2983" s="25">
        <f t="shared" si="257"/>
        <v>8.4699999999999867E-6</v>
      </c>
      <c r="S2983" s="25">
        <f t="shared" si="257"/>
        <v>5.1199999999999869E-5</v>
      </c>
      <c r="T2983" s="25">
        <f t="shared" si="257"/>
        <v>2.8699999999999989E-3</v>
      </c>
      <c r="U2983" s="25">
        <f t="shared" si="257"/>
        <v>1.6399999999999976E-4</v>
      </c>
      <c r="V2983" s="25">
        <f t="shared" si="257"/>
        <v>2.699999999999999E-4</v>
      </c>
      <c r="W2983" s="25">
        <f t="shared" si="257"/>
        <v>1.3499999999999996E-3</v>
      </c>
      <c r="X2983" s="25">
        <f t="shared" si="256"/>
        <v>1.6399999999999976E-4</v>
      </c>
      <c r="Y2983" s="25">
        <f t="shared" si="256"/>
        <v>2.699999999999999E-4</v>
      </c>
      <c r="Z2983" s="25">
        <f t="shared" si="256"/>
        <v>1.3499999999999996E-3</v>
      </c>
    </row>
    <row r="2984" spans="1:26" s="24" customFormat="1" x14ac:dyDescent="0.25">
      <c r="A2984" s="24" t="s">
        <v>198</v>
      </c>
      <c r="B2984" s="24" t="s">
        <v>199</v>
      </c>
      <c r="C2984" s="24" t="s">
        <v>200</v>
      </c>
      <c r="D2984" t="s">
        <v>132</v>
      </c>
      <c r="E2984" s="24">
        <v>2015</v>
      </c>
      <c r="F2984" s="24" t="s">
        <v>133</v>
      </c>
      <c r="G2984" s="24" t="s">
        <v>134</v>
      </c>
      <c r="H2984" s="24">
        <v>10000</v>
      </c>
      <c r="I2984" s="25">
        <v>9.3145210185933697E-10</v>
      </c>
      <c r="J2984" s="25">
        <v>6.9426535974130904E-9</v>
      </c>
      <c r="K2984" s="25">
        <v>2.86600646725949E-7</v>
      </c>
      <c r="L2984" s="25">
        <v>1.6084225949878701E-8</v>
      </c>
      <c r="M2984" s="25">
        <v>2.64364389652384E-8</v>
      </c>
      <c r="N2984" s="25">
        <v>1.3366461196443001E-7</v>
      </c>
      <c r="O2984" s="25">
        <f t="shared" si="253"/>
        <v>1.6084225949878701E-8</v>
      </c>
      <c r="P2984" s="25">
        <f t="shared" si="254"/>
        <v>2.64364389652384E-8</v>
      </c>
      <c r="Q2984" s="25">
        <f t="shared" si="255"/>
        <v>1.3366461196443001E-7</v>
      </c>
      <c r="R2984" s="25">
        <f t="shared" si="257"/>
        <v>3.7699999999999995E-6</v>
      </c>
      <c r="S2984" s="25">
        <f t="shared" si="257"/>
        <v>2.8099999999999978E-5</v>
      </c>
      <c r="T2984" s="25">
        <f t="shared" si="257"/>
        <v>1.1599999999999965E-3</v>
      </c>
      <c r="U2984" s="25">
        <f t="shared" si="257"/>
        <v>6.5099999999999848E-5</v>
      </c>
      <c r="V2984" s="25">
        <f t="shared" si="257"/>
        <v>1.0699999999999967E-4</v>
      </c>
      <c r="W2984" s="25">
        <f t="shared" si="257"/>
        <v>5.4099999999999971E-4</v>
      </c>
      <c r="X2984" s="25">
        <f t="shared" si="256"/>
        <v>6.5099999999999848E-5</v>
      </c>
      <c r="Y2984" s="25">
        <f t="shared" si="256"/>
        <v>1.0699999999999967E-4</v>
      </c>
      <c r="Z2984" s="25">
        <f t="shared" si="256"/>
        <v>5.4099999999999971E-4</v>
      </c>
    </row>
    <row r="2985" spans="1:26" s="24" customFormat="1" x14ac:dyDescent="0.25">
      <c r="A2985" s="24" t="s">
        <v>198</v>
      </c>
      <c r="B2985" s="24" t="s">
        <v>199</v>
      </c>
      <c r="C2985" s="24" t="s">
        <v>200</v>
      </c>
      <c r="D2985" t="s">
        <v>132</v>
      </c>
      <c r="E2985" s="24">
        <v>2015</v>
      </c>
      <c r="F2985" s="24" t="s">
        <v>133</v>
      </c>
      <c r="G2985" s="24" t="s">
        <v>137</v>
      </c>
      <c r="H2985" s="24">
        <v>10</v>
      </c>
      <c r="I2985" s="25">
        <v>0</v>
      </c>
      <c r="J2985" s="25">
        <v>6.5473423605497103E-5</v>
      </c>
      <c r="K2985" s="25">
        <v>5.63318512530315E-4</v>
      </c>
      <c r="L2985" s="25">
        <v>5.9790824575586097E-5</v>
      </c>
      <c r="M2985" s="25">
        <v>1.1266370250606299E-4</v>
      </c>
      <c r="N2985" s="25">
        <v>3.1130759902991099E-4</v>
      </c>
      <c r="O2985" s="25">
        <f t="shared" si="253"/>
        <v>5.9790824575586097E-5</v>
      </c>
      <c r="P2985" s="25">
        <f t="shared" si="254"/>
        <v>1.1266370250606299E-4</v>
      </c>
      <c r="Q2985" s="25">
        <f t="shared" si="255"/>
        <v>3.1130759902991099E-4</v>
      </c>
      <c r="R2985" s="25">
        <f t="shared" si="257"/>
        <v>0</v>
      </c>
      <c r="S2985" s="25">
        <f t="shared" si="257"/>
        <v>0.26499999999999974</v>
      </c>
      <c r="T2985" s="25">
        <f t="shared" si="257"/>
        <v>2.2799999999999989</v>
      </c>
      <c r="U2985" s="25">
        <f t="shared" si="257"/>
        <v>0.24200000000000002</v>
      </c>
      <c r="V2985" s="25">
        <f t="shared" si="257"/>
        <v>0.45599999999999974</v>
      </c>
      <c r="W2985" s="25">
        <f t="shared" si="257"/>
        <v>1.2599999999999998</v>
      </c>
      <c r="X2985" s="25">
        <f t="shared" si="256"/>
        <v>0.24200000000000002</v>
      </c>
      <c r="Y2985" s="25">
        <f t="shared" si="256"/>
        <v>0.45599999999999974</v>
      </c>
      <c r="Z2985" s="25">
        <f t="shared" si="256"/>
        <v>1.2599999999999998</v>
      </c>
    </row>
    <row r="2986" spans="1:26" s="24" customFormat="1" x14ac:dyDescent="0.25">
      <c r="A2986" s="24" t="s">
        <v>198</v>
      </c>
      <c r="B2986" s="24" t="s">
        <v>199</v>
      </c>
      <c r="C2986" s="24" t="s">
        <v>200</v>
      </c>
      <c r="D2986" t="s">
        <v>132</v>
      </c>
      <c r="E2986" s="24">
        <v>2015</v>
      </c>
      <c r="F2986" s="24" t="s">
        <v>133</v>
      </c>
      <c r="G2986" s="24" t="s">
        <v>137</v>
      </c>
      <c r="H2986" s="24">
        <v>30</v>
      </c>
      <c r="I2986" s="25">
        <v>0</v>
      </c>
      <c r="J2986" s="25">
        <v>1.47747574777687E-5</v>
      </c>
      <c r="K2986" s="25">
        <v>2.6930578011317698E-4</v>
      </c>
      <c r="L2986" s="25">
        <v>2.2804516976556101E-5</v>
      </c>
      <c r="M2986" s="25">
        <v>3.7554567502021003E-5</v>
      </c>
      <c r="N2986" s="25">
        <v>1.49724130962004E-4</v>
      </c>
      <c r="O2986" s="25">
        <f t="shared" si="253"/>
        <v>2.2804516976556101E-5</v>
      </c>
      <c r="P2986" s="25">
        <f t="shared" si="254"/>
        <v>3.7554567502021003E-5</v>
      </c>
      <c r="Q2986" s="25">
        <f t="shared" si="255"/>
        <v>1.49724130962004E-4</v>
      </c>
      <c r="R2986" s="25">
        <f t="shared" si="257"/>
        <v>0</v>
      </c>
      <c r="S2986" s="25">
        <f t="shared" si="257"/>
        <v>5.9799999999999624E-2</v>
      </c>
      <c r="T2986" s="25">
        <f t="shared" si="257"/>
        <v>1.0899999999999999</v>
      </c>
      <c r="U2986" s="25">
        <f t="shared" si="257"/>
        <v>9.2299999999999674E-2</v>
      </c>
      <c r="V2986" s="25">
        <f t="shared" si="257"/>
        <v>0.15199999999999994</v>
      </c>
      <c r="W2986" s="25">
        <f t="shared" si="257"/>
        <v>0.60599999999999654</v>
      </c>
      <c r="X2986" s="25">
        <f t="shared" si="256"/>
        <v>9.2299999999999674E-2</v>
      </c>
      <c r="Y2986" s="25">
        <f t="shared" si="256"/>
        <v>0.15199999999999994</v>
      </c>
      <c r="Z2986" s="25">
        <f t="shared" si="256"/>
        <v>0.60599999999999654</v>
      </c>
    </row>
    <row r="2987" spans="1:26" s="24" customFormat="1" x14ac:dyDescent="0.25">
      <c r="A2987" s="24" t="s">
        <v>198</v>
      </c>
      <c r="B2987" s="24" t="s">
        <v>199</v>
      </c>
      <c r="C2987" s="24" t="s">
        <v>200</v>
      </c>
      <c r="D2987" t="s">
        <v>132</v>
      </c>
      <c r="E2987" s="24">
        <v>2015</v>
      </c>
      <c r="F2987" s="24" t="s">
        <v>133</v>
      </c>
      <c r="G2987" s="24" t="s">
        <v>137</v>
      </c>
      <c r="H2987" s="24" t="s">
        <v>135</v>
      </c>
      <c r="I2987" s="25">
        <v>0</v>
      </c>
      <c r="J2987" s="25">
        <v>6.5473423605497103E-6</v>
      </c>
      <c r="K2987" s="25">
        <v>1.68254345189975E-4</v>
      </c>
      <c r="L2987" s="25">
        <v>1.1315784155214201E-5</v>
      </c>
      <c r="M2987" s="25">
        <v>2.2952758690379899E-5</v>
      </c>
      <c r="N2987" s="25">
        <v>1.02533852061438E-4</v>
      </c>
      <c r="O2987" s="25">
        <f t="shared" si="253"/>
        <v>1.1315784155214201E-5</v>
      </c>
      <c r="P2987" s="25">
        <f t="shared" si="254"/>
        <v>2.2952758690379899E-5</v>
      </c>
      <c r="Q2987" s="25">
        <f t="shared" si="255"/>
        <v>1.02533852061438E-4</v>
      </c>
      <c r="R2987" s="25">
        <f t="shared" si="257"/>
        <v>0</v>
      </c>
      <c r="S2987" s="25">
        <f t="shared" si="257"/>
        <v>2.6499999999999971E-2</v>
      </c>
      <c r="T2987" s="25">
        <f t="shared" si="257"/>
        <v>0.68099999999999694</v>
      </c>
      <c r="U2987" s="25">
        <f t="shared" si="257"/>
        <v>4.5799999999999889E-2</v>
      </c>
      <c r="V2987" s="25">
        <f t="shared" si="257"/>
        <v>9.2899999999999788E-2</v>
      </c>
      <c r="W2987" s="25">
        <f t="shared" si="257"/>
        <v>0.41499999999999615</v>
      </c>
      <c r="X2987" s="25">
        <f t="shared" si="256"/>
        <v>4.5799999999999889E-2</v>
      </c>
      <c r="Y2987" s="25">
        <f t="shared" si="256"/>
        <v>9.2899999999999788E-2</v>
      </c>
      <c r="Z2987" s="25">
        <f t="shared" si="256"/>
        <v>0.41499999999999615</v>
      </c>
    </row>
    <row r="2988" spans="1:26" s="24" customFormat="1" x14ac:dyDescent="0.25">
      <c r="A2988" s="24" t="s">
        <v>198</v>
      </c>
      <c r="B2988" s="24" t="s">
        <v>199</v>
      </c>
      <c r="C2988" s="24" t="s">
        <v>200</v>
      </c>
      <c r="D2988" t="s">
        <v>132</v>
      </c>
      <c r="E2988" s="24">
        <v>2015</v>
      </c>
      <c r="F2988" s="24" t="s">
        <v>133</v>
      </c>
      <c r="G2988" s="24" t="s">
        <v>137</v>
      </c>
      <c r="H2988" s="24">
        <v>60</v>
      </c>
      <c r="I2988" s="25">
        <v>0</v>
      </c>
      <c r="J2988" s="25">
        <v>4.0025262732417103E-6</v>
      </c>
      <c r="K2988" s="25">
        <v>1.15628536782538E-4</v>
      </c>
      <c r="L2988" s="25">
        <v>8.7956750202101801E-6</v>
      </c>
      <c r="M2988" s="25">
        <v>1.3984135004042E-5</v>
      </c>
      <c r="N2988" s="25">
        <v>6.3496867421180202E-5</v>
      </c>
      <c r="O2988" s="25">
        <f t="shared" si="253"/>
        <v>8.7956750202101801E-6</v>
      </c>
      <c r="P2988" s="25">
        <f t="shared" si="254"/>
        <v>1.3984135004042E-5</v>
      </c>
      <c r="Q2988" s="25">
        <f t="shared" si="255"/>
        <v>6.3496867421180202E-5</v>
      </c>
      <c r="R2988" s="25">
        <f t="shared" si="257"/>
        <v>0</v>
      </c>
      <c r="S2988" s="25">
        <f t="shared" si="257"/>
        <v>1.6199999999999985E-2</v>
      </c>
      <c r="T2988" s="25">
        <f t="shared" si="257"/>
        <v>0.46799999999999836</v>
      </c>
      <c r="U2988" s="25">
        <f t="shared" si="257"/>
        <v>3.5599999999999979E-2</v>
      </c>
      <c r="V2988" s="25">
        <f t="shared" si="257"/>
        <v>5.6599999999999852E-2</v>
      </c>
      <c r="W2988" s="25">
        <f t="shared" si="257"/>
        <v>0.25699999999999973</v>
      </c>
      <c r="X2988" s="25">
        <f t="shared" si="256"/>
        <v>3.5599999999999979E-2</v>
      </c>
      <c r="Y2988" s="25">
        <f t="shared" si="256"/>
        <v>5.6599999999999852E-2</v>
      </c>
      <c r="Z2988" s="25">
        <f t="shared" si="256"/>
        <v>0.25699999999999973</v>
      </c>
    </row>
    <row r="2989" spans="1:26" s="24" customFormat="1" x14ac:dyDescent="0.25">
      <c r="A2989" s="24" t="s">
        <v>198</v>
      </c>
      <c r="B2989" s="24" t="s">
        <v>199</v>
      </c>
      <c r="C2989" s="24" t="s">
        <v>200</v>
      </c>
      <c r="D2989" t="s">
        <v>132</v>
      </c>
      <c r="E2989" s="24">
        <v>2015</v>
      </c>
      <c r="F2989" s="24" t="s">
        <v>133</v>
      </c>
      <c r="G2989" s="24" t="s">
        <v>137</v>
      </c>
      <c r="H2989" s="24">
        <v>100</v>
      </c>
      <c r="I2989" s="25">
        <v>0</v>
      </c>
      <c r="J2989" s="25">
        <v>1.2872322150363699E-6</v>
      </c>
      <c r="K2989" s="25">
        <v>5.7073059822150299E-5</v>
      </c>
      <c r="L2989" s="25">
        <v>3.9284054163298301E-6</v>
      </c>
      <c r="M2989" s="25">
        <v>6.1520311236863297E-6</v>
      </c>
      <c r="N2989" s="25">
        <v>3.1624898949070301E-5</v>
      </c>
      <c r="O2989" s="25">
        <f t="shared" si="253"/>
        <v>3.9284054163298301E-6</v>
      </c>
      <c r="P2989" s="25">
        <f t="shared" si="254"/>
        <v>6.1520311236863297E-6</v>
      </c>
      <c r="Q2989" s="25">
        <f t="shared" si="255"/>
        <v>3.1624898949070301E-5</v>
      </c>
      <c r="R2989" s="25">
        <f t="shared" si="257"/>
        <v>0</v>
      </c>
      <c r="S2989" s="25">
        <f t="shared" si="257"/>
        <v>5.2099999999999664E-3</v>
      </c>
      <c r="T2989" s="25">
        <f t="shared" si="257"/>
        <v>0.23099999999999973</v>
      </c>
      <c r="U2989" s="25">
        <f t="shared" si="257"/>
        <v>1.5899999999999997E-2</v>
      </c>
      <c r="V2989" s="25">
        <f t="shared" si="257"/>
        <v>2.4899999999999967E-2</v>
      </c>
      <c r="W2989" s="25">
        <f t="shared" si="257"/>
        <v>0.12799999999999986</v>
      </c>
      <c r="X2989" s="25">
        <f t="shared" si="256"/>
        <v>1.5899999999999997E-2</v>
      </c>
      <c r="Y2989" s="25">
        <f t="shared" si="256"/>
        <v>2.4899999999999967E-2</v>
      </c>
      <c r="Z2989" s="25">
        <f t="shared" si="256"/>
        <v>0.12799999999999986</v>
      </c>
    </row>
    <row r="2990" spans="1:26" s="24" customFormat="1" x14ac:dyDescent="0.25">
      <c r="A2990" s="24" t="s">
        <v>198</v>
      </c>
      <c r="B2990" s="24" t="s">
        <v>199</v>
      </c>
      <c r="C2990" s="24" t="s">
        <v>200</v>
      </c>
      <c r="D2990" t="s">
        <v>132</v>
      </c>
      <c r="E2990" s="24">
        <v>2015</v>
      </c>
      <c r="F2990" s="24" t="s">
        <v>133</v>
      </c>
      <c r="G2990" s="24" t="s">
        <v>137</v>
      </c>
      <c r="H2990" s="24" t="s">
        <v>136</v>
      </c>
      <c r="I2990" s="25">
        <v>0</v>
      </c>
      <c r="J2990" s="25">
        <v>8.3756568310428408E-9</v>
      </c>
      <c r="K2990" s="25">
        <v>4.0519401778496296E-6</v>
      </c>
      <c r="L2990" s="25">
        <v>1.04510408245755E-7</v>
      </c>
      <c r="M2990" s="25">
        <v>3.50838722716249E-7</v>
      </c>
      <c r="N2990" s="25">
        <v>2.9895412287792999E-6</v>
      </c>
      <c r="O2990" s="25">
        <f t="shared" si="253"/>
        <v>1.04510408245755E-7</v>
      </c>
      <c r="P2990" s="25">
        <f t="shared" si="254"/>
        <v>3.50838722716249E-7</v>
      </c>
      <c r="Q2990" s="25">
        <f t="shared" si="255"/>
        <v>2.9895412287792999E-6</v>
      </c>
      <c r="R2990" s="25">
        <f t="shared" si="257"/>
        <v>0</v>
      </c>
      <c r="S2990" s="25">
        <f t="shared" si="257"/>
        <v>3.3899999999999984E-5</v>
      </c>
      <c r="T2990" s="25">
        <f t="shared" si="257"/>
        <v>1.6399999999999974E-2</v>
      </c>
      <c r="U2990" s="25">
        <f t="shared" si="257"/>
        <v>4.2299999999999657E-4</v>
      </c>
      <c r="V2990" s="25">
        <f t="shared" si="257"/>
        <v>1.42E-3</v>
      </c>
      <c r="W2990" s="25">
        <f t="shared" si="257"/>
        <v>1.2099999999999981E-2</v>
      </c>
      <c r="X2990" s="25">
        <f t="shared" si="256"/>
        <v>4.2299999999999657E-4</v>
      </c>
      <c r="Y2990" s="25">
        <f t="shared" si="256"/>
        <v>1.42E-3</v>
      </c>
      <c r="Z2990" s="25">
        <f t="shared" si="256"/>
        <v>1.2099999999999981E-2</v>
      </c>
    </row>
    <row r="2991" spans="1:26" s="24" customFormat="1" x14ac:dyDescent="0.25">
      <c r="A2991" s="24" t="s">
        <v>198</v>
      </c>
      <c r="B2991" s="24" t="s">
        <v>199</v>
      </c>
      <c r="C2991" s="24" t="s">
        <v>200</v>
      </c>
      <c r="D2991" t="s">
        <v>132</v>
      </c>
      <c r="E2991" s="24">
        <v>2015</v>
      </c>
      <c r="F2991" s="24" t="s">
        <v>133</v>
      </c>
      <c r="G2991" s="24" t="s">
        <v>137</v>
      </c>
      <c r="H2991" s="24">
        <v>1000</v>
      </c>
      <c r="I2991" s="25">
        <v>0</v>
      </c>
      <c r="J2991" s="25">
        <v>1.9049060226354002E-9</v>
      </c>
      <c r="K2991" s="25">
        <v>1.46512227162489E-6</v>
      </c>
      <c r="L2991" s="25">
        <v>7.2144300727566696E-8</v>
      </c>
      <c r="M2991" s="25">
        <v>1.24770109135004E-7</v>
      </c>
      <c r="N2991" s="25">
        <v>7.7579830234438097E-7</v>
      </c>
      <c r="O2991" s="25">
        <f t="shared" si="253"/>
        <v>7.2144300727566696E-8</v>
      </c>
      <c r="P2991" s="25">
        <f t="shared" si="254"/>
        <v>1.24770109135004E-7</v>
      </c>
      <c r="Q2991" s="25">
        <f t="shared" si="255"/>
        <v>7.7579830234438097E-7</v>
      </c>
      <c r="R2991" s="25">
        <f t="shared" si="257"/>
        <v>0</v>
      </c>
      <c r="S2991" s="25">
        <f t="shared" si="257"/>
        <v>7.7099999999999668E-6</v>
      </c>
      <c r="T2991" s="25">
        <f t="shared" si="257"/>
        <v>5.9299999999999648E-3</v>
      </c>
      <c r="U2991" s="25">
        <f t="shared" si="257"/>
        <v>2.9200000000000005E-4</v>
      </c>
      <c r="V2991" s="25">
        <f t="shared" si="257"/>
        <v>5.0499999999999981E-4</v>
      </c>
      <c r="W2991" s="25">
        <f t="shared" si="257"/>
        <v>3.1399999999999974E-3</v>
      </c>
      <c r="X2991" s="25">
        <f t="shared" si="256"/>
        <v>2.9200000000000005E-4</v>
      </c>
      <c r="Y2991" s="25">
        <f t="shared" si="256"/>
        <v>5.0499999999999981E-4</v>
      </c>
      <c r="Z2991" s="25">
        <f t="shared" si="256"/>
        <v>3.1399999999999974E-3</v>
      </c>
    </row>
    <row r="2992" spans="1:26" s="24" customFormat="1" x14ac:dyDescent="0.25">
      <c r="A2992" s="24" t="s">
        <v>198</v>
      </c>
      <c r="B2992" s="24" t="s">
        <v>199</v>
      </c>
      <c r="C2992" s="24" t="s">
        <v>200</v>
      </c>
      <c r="D2992" t="s">
        <v>132</v>
      </c>
      <c r="E2992" s="24">
        <v>2015</v>
      </c>
      <c r="F2992" s="24" t="s">
        <v>133</v>
      </c>
      <c r="G2992" s="24" t="s">
        <v>137</v>
      </c>
      <c r="H2992" s="24">
        <v>2500</v>
      </c>
      <c r="I2992" s="25">
        <v>0</v>
      </c>
      <c r="J2992" s="25">
        <v>2.6683508488277999E-11</v>
      </c>
      <c r="K2992" s="25">
        <v>3.3848524656426801E-7</v>
      </c>
      <c r="L2992" s="25">
        <v>1.46759296685529E-8</v>
      </c>
      <c r="M2992" s="25">
        <v>2.6930578011317699E-8</v>
      </c>
      <c r="N2992" s="25">
        <v>1.66771928051738E-7</v>
      </c>
      <c r="O2992" s="25">
        <f t="shared" si="253"/>
        <v>1.46759296685529E-8</v>
      </c>
      <c r="P2992" s="25">
        <f t="shared" si="254"/>
        <v>2.6930578011317699E-8</v>
      </c>
      <c r="Q2992" s="25">
        <f t="shared" si="255"/>
        <v>1.66771928051738E-7</v>
      </c>
      <c r="R2992" s="25">
        <f t="shared" si="257"/>
        <v>0</v>
      </c>
      <c r="S2992" s="25">
        <f t="shared" si="257"/>
        <v>1.0799999999999963E-7</v>
      </c>
      <c r="T2992" s="25">
        <f t="shared" si="257"/>
        <v>1.3699999999999986E-3</v>
      </c>
      <c r="U2992" s="25">
        <f t="shared" si="257"/>
        <v>5.9399999999999797E-5</v>
      </c>
      <c r="V2992" s="25">
        <f t="shared" si="257"/>
        <v>1.0899999999999998E-4</v>
      </c>
      <c r="W2992" s="25">
        <f t="shared" si="257"/>
        <v>6.7499999999999982E-4</v>
      </c>
      <c r="X2992" s="25">
        <f t="shared" si="256"/>
        <v>5.9399999999999797E-5</v>
      </c>
      <c r="Y2992" s="25">
        <f t="shared" si="256"/>
        <v>1.0899999999999998E-4</v>
      </c>
      <c r="Z2992" s="25">
        <f t="shared" si="256"/>
        <v>6.7499999999999982E-4</v>
      </c>
    </row>
    <row r="2993" spans="1:26" s="24" customFormat="1" x14ac:dyDescent="0.25">
      <c r="A2993" s="24" t="s">
        <v>198</v>
      </c>
      <c r="B2993" s="24" t="s">
        <v>199</v>
      </c>
      <c r="C2993" s="24" t="s">
        <v>200</v>
      </c>
      <c r="D2993" t="s">
        <v>132</v>
      </c>
      <c r="E2993" s="24">
        <v>2015</v>
      </c>
      <c r="F2993" s="24" t="s">
        <v>133</v>
      </c>
      <c r="G2993" s="24" t="s">
        <v>137</v>
      </c>
      <c r="H2993" s="24">
        <v>5000</v>
      </c>
      <c r="I2993" s="25">
        <v>0</v>
      </c>
      <c r="J2993" s="25">
        <v>0</v>
      </c>
      <c r="K2993" s="25">
        <v>1.13899050121261E-7</v>
      </c>
      <c r="L2993" s="25">
        <v>4.4719583670169699E-9</v>
      </c>
      <c r="M2993" s="25">
        <v>8.4991915925626508E-9</v>
      </c>
      <c r="N2993" s="25">
        <v>5.2625808407437303E-8</v>
      </c>
      <c r="O2993" s="25">
        <f t="shared" si="253"/>
        <v>4.4719583670169699E-9</v>
      </c>
      <c r="P2993" s="25">
        <f t="shared" si="254"/>
        <v>8.4991915925626508E-9</v>
      </c>
      <c r="Q2993" s="25">
        <f t="shared" si="255"/>
        <v>5.2625808407437303E-8</v>
      </c>
      <c r="R2993" s="25">
        <f t="shared" si="257"/>
        <v>0</v>
      </c>
      <c r="S2993" s="25">
        <f t="shared" si="257"/>
        <v>0</v>
      </c>
      <c r="T2993" s="25">
        <f t="shared" si="257"/>
        <v>4.6099999999999955E-4</v>
      </c>
      <c r="U2993" s="25">
        <f t="shared" si="257"/>
        <v>1.8099999999999972E-5</v>
      </c>
      <c r="V2993" s="25">
        <f t="shared" si="257"/>
        <v>3.4399999999999996E-5</v>
      </c>
      <c r="W2993" s="25">
        <f t="shared" si="257"/>
        <v>2.1299999999999984E-4</v>
      </c>
      <c r="X2993" s="25">
        <f t="shared" si="256"/>
        <v>1.8099999999999972E-5</v>
      </c>
      <c r="Y2993" s="25">
        <f t="shared" si="256"/>
        <v>3.4399999999999996E-5</v>
      </c>
      <c r="Z2993" s="25">
        <f t="shared" si="256"/>
        <v>2.1299999999999984E-4</v>
      </c>
    </row>
    <row r="2994" spans="1:26" s="24" customFormat="1" x14ac:dyDescent="0.25">
      <c r="A2994" s="24" t="s">
        <v>198</v>
      </c>
      <c r="B2994" s="24" t="s">
        <v>199</v>
      </c>
      <c r="C2994" s="24" t="s">
        <v>200</v>
      </c>
      <c r="D2994" t="s">
        <v>132</v>
      </c>
      <c r="E2994" s="24">
        <v>2015</v>
      </c>
      <c r="F2994" s="24" t="s">
        <v>133</v>
      </c>
      <c r="G2994" s="24" t="s">
        <v>137</v>
      </c>
      <c r="H2994" s="24">
        <v>10000</v>
      </c>
      <c r="I2994" s="25">
        <v>0</v>
      </c>
      <c r="J2994" s="25">
        <v>0</v>
      </c>
      <c r="K2994" s="25">
        <v>3.8542845594179402E-8</v>
      </c>
      <c r="L2994" s="25">
        <v>1.36876515763945E-9</v>
      </c>
      <c r="M2994" s="25">
        <v>2.71776475343573E-9</v>
      </c>
      <c r="N2994" s="25">
        <v>1.6726606709781699E-8</v>
      </c>
      <c r="O2994" s="25">
        <f t="shared" si="253"/>
        <v>1.36876515763945E-9</v>
      </c>
      <c r="P2994" s="25">
        <f t="shared" si="254"/>
        <v>2.71776475343573E-9</v>
      </c>
      <c r="Q2994" s="25">
        <f t="shared" si="255"/>
        <v>1.6726606709781699E-8</v>
      </c>
      <c r="R2994" s="25">
        <f t="shared" si="257"/>
        <v>0</v>
      </c>
      <c r="S2994" s="25">
        <f t="shared" si="257"/>
        <v>0</v>
      </c>
      <c r="T2994" s="25">
        <f t="shared" si="257"/>
        <v>1.5599999999999975E-4</v>
      </c>
      <c r="U2994" s="25">
        <f t="shared" si="257"/>
        <v>5.5399999999999995E-6</v>
      </c>
      <c r="V2994" s="25">
        <f t="shared" si="257"/>
        <v>1.0999999999999995E-5</v>
      </c>
      <c r="W2994" s="25">
        <f t="shared" si="257"/>
        <v>6.769999999999987E-5</v>
      </c>
      <c r="X2994" s="25">
        <f t="shared" si="256"/>
        <v>5.5399999999999995E-6</v>
      </c>
      <c r="Y2994" s="25">
        <f t="shared" si="256"/>
        <v>1.0999999999999995E-5</v>
      </c>
      <c r="Z2994" s="25">
        <f t="shared" si="256"/>
        <v>6.769999999999987E-5</v>
      </c>
    </row>
    <row r="2995" spans="1:26" s="24" customFormat="1" x14ac:dyDescent="0.25">
      <c r="A2995" s="24" t="s">
        <v>198</v>
      </c>
      <c r="B2995" s="24" t="s">
        <v>199</v>
      </c>
      <c r="C2995" s="24" t="s">
        <v>200</v>
      </c>
      <c r="D2995" t="s">
        <v>132</v>
      </c>
      <c r="E2995" s="24">
        <v>2015</v>
      </c>
      <c r="F2995" s="24" t="s">
        <v>133</v>
      </c>
      <c r="G2995" s="24" t="s">
        <v>138</v>
      </c>
      <c r="H2995" s="24">
        <v>10</v>
      </c>
      <c r="I2995" s="25">
        <v>1.7838419563459899E-16</v>
      </c>
      <c r="J2995" s="25">
        <v>1.6578364995957899E-12</v>
      </c>
      <c r="K2995" s="25">
        <v>8.5733124494745298E-10</v>
      </c>
      <c r="L2995" s="25">
        <v>2.32245351657235E-10</v>
      </c>
      <c r="M2995" s="25">
        <v>2.7177647534357301E-10</v>
      </c>
      <c r="N2995" s="25">
        <v>4.24959579628132E-10</v>
      </c>
      <c r="O2995" s="25">
        <f t="shared" si="253"/>
        <v>2.32245351657235E-10</v>
      </c>
      <c r="P2995" s="25">
        <f t="shared" si="254"/>
        <v>2.7177647534357301E-10</v>
      </c>
      <c r="Q2995" s="25">
        <f t="shared" si="255"/>
        <v>4.24959579628132E-10</v>
      </c>
      <c r="R2995" s="25">
        <f t="shared" si="257"/>
        <v>7.2199999999999652E-13</v>
      </c>
      <c r="S2995" s="25">
        <f t="shared" si="257"/>
        <v>6.7099999999999746E-9</v>
      </c>
      <c r="T2995" s="25">
        <f t="shared" si="257"/>
        <v>3.4699999999999981E-6</v>
      </c>
      <c r="U2995" s="25">
        <f t="shared" si="257"/>
        <v>9.3999999999999905E-7</v>
      </c>
      <c r="V2995" s="25">
        <f t="shared" si="257"/>
        <v>1.0999999999999994E-6</v>
      </c>
      <c r="W2995" s="25">
        <f t="shared" si="257"/>
        <v>1.7199999999999975E-6</v>
      </c>
      <c r="X2995" s="25">
        <f t="shared" si="256"/>
        <v>9.3999999999999905E-7</v>
      </c>
      <c r="Y2995" s="25">
        <f t="shared" si="256"/>
        <v>1.0999999999999994E-6</v>
      </c>
      <c r="Z2995" s="25">
        <f t="shared" si="256"/>
        <v>1.7199999999999975E-6</v>
      </c>
    </row>
    <row r="2996" spans="1:26" s="24" customFormat="1" x14ac:dyDescent="0.25">
      <c r="A2996" s="24" t="s">
        <v>198</v>
      </c>
      <c r="B2996" s="24" t="s">
        <v>199</v>
      </c>
      <c r="C2996" s="24" t="s">
        <v>200</v>
      </c>
      <c r="D2996" t="s">
        <v>132</v>
      </c>
      <c r="E2996" s="24">
        <v>2015</v>
      </c>
      <c r="F2996" s="24" t="s">
        <v>133</v>
      </c>
      <c r="G2996" s="24" t="s">
        <v>138</v>
      </c>
      <c r="H2996" s="24">
        <v>30</v>
      </c>
      <c r="I2996" s="25">
        <v>3.6072150363783299E-10</v>
      </c>
      <c r="J2996" s="25">
        <v>1.3069977768795401E-8</v>
      </c>
      <c r="K2996" s="25">
        <v>3.9531123686337898E-7</v>
      </c>
      <c r="L2996" s="25">
        <v>6.4732215036378304E-8</v>
      </c>
      <c r="M2996" s="25">
        <v>8.6227263540824498E-8</v>
      </c>
      <c r="N2996" s="25">
        <v>1.23781831042845E-7</v>
      </c>
      <c r="O2996" s="25">
        <f t="shared" si="253"/>
        <v>6.4732215036378304E-8</v>
      </c>
      <c r="P2996" s="25">
        <f t="shared" si="254"/>
        <v>8.6227263540824498E-8</v>
      </c>
      <c r="Q2996" s="25">
        <f t="shared" si="255"/>
        <v>1.23781831042845E-7</v>
      </c>
      <c r="R2996" s="25">
        <f t="shared" si="257"/>
        <v>1.4599999999999981E-6</v>
      </c>
      <c r="S2996" s="25">
        <f t="shared" si="257"/>
        <v>5.2899999999999714E-5</v>
      </c>
      <c r="T2996" s="25">
        <f t="shared" si="257"/>
        <v>1.5999999999999992E-3</v>
      </c>
      <c r="U2996" s="25">
        <f t="shared" si="257"/>
        <v>2.6199999999999992E-4</v>
      </c>
      <c r="V2996" s="25">
        <f t="shared" si="257"/>
        <v>3.4899999999999965E-4</v>
      </c>
      <c r="W2996" s="25">
        <f t="shared" si="257"/>
        <v>5.0099999999999765E-4</v>
      </c>
      <c r="X2996" s="25">
        <f t="shared" si="256"/>
        <v>2.6199999999999992E-4</v>
      </c>
      <c r="Y2996" s="25">
        <f t="shared" si="256"/>
        <v>3.4899999999999965E-4</v>
      </c>
      <c r="Z2996" s="25">
        <f t="shared" si="256"/>
        <v>5.0099999999999765E-4</v>
      </c>
    </row>
    <row r="2997" spans="1:26" s="24" customFormat="1" x14ac:dyDescent="0.25">
      <c r="A2997" s="24" t="s">
        <v>198</v>
      </c>
      <c r="B2997" s="24" t="s">
        <v>199</v>
      </c>
      <c r="C2997" s="24" t="s">
        <v>200</v>
      </c>
      <c r="D2997" t="s">
        <v>132</v>
      </c>
      <c r="E2997" s="24">
        <v>2015</v>
      </c>
      <c r="F2997" s="24" t="s">
        <v>133</v>
      </c>
      <c r="G2997" s="24" t="s">
        <v>138</v>
      </c>
      <c r="H2997" s="24" t="s">
        <v>135</v>
      </c>
      <c r="I2997" s="25">
        <v>3.45897332255456E-9</v>
      </c>
      <c r="J2997" s="25">
        <v>1.18840440582053E-7</v>
      </c>
      <c r="K2997" s="25">
        <v>2.5201091350040399E-6</v>
      </c>
      <c r="L2997" s="25">
        <v>1.68007275666936E-7</v>
      </c>
      <c r="M2997" s="25">
        <v>5.9790824575585999E-7</v>
      </c>
      <c r="N2997" s="25">
        <v>1.3514702910266699E-6</v>
      </c>
      <c r="O2997" s="25">
        <f t="shared" si="253"/>
        <v>1.68007275666936E-7</v>
      </c>
      <c r="P2997" s="25">
        <f t="shared" si="254"/>
        <v>5.9790824575585999E-7</v>
      </c>
      <c r="Q2997" s="25">
        <f t="shared" si="255"/>
        <v>1.3514702910266699E-6</v>
      </c>
      <c r="R2997" s="25">
        <f t="shared" si="257"/>
        <v>1.3999999999999971E-5</v>
      </c>
      <c r="S2997" s="25">
        <f t="shared" si="257"/>
        <v>4.8099999999999863E-4</v>
      </c>
      <c r="T2997" s="25">
        <f t="shared" si="257"/>
        <v>1.0199999999999992E-2</v>
      </c>
      <c r="U2997" s="25">
        <f t="shared" si="257"/>
        <v>6.7999999999999951E-4</v>
      </c>
      <c r="V2997" s="25">
        <f t="shared" si="257"/>
        <v>2.4199999999999959E-3</v>
      </c>
      <c r="W2997" s="25">
        <f t="shared" si="257"/>
        <v>5.4699999999999697E-3</v>
      </c>
      <c r="X2997" s="25">
        <f t="shared" si="256"/>
        <v>6.7999999999999951E-4</v>
      </c>
      <c r="Y2997" s="25">
        <f t="shared" si="256"/>
        <v>2.4199999999999959E-3</v>
      </c>
      <c r="Z2997" s="25">
        <f t="shared" si="256"/>
        <v>5.4699999999999697E-3</v>
      </c>
    </row>
    <row r="2998" spans="1:26" s="24" customFormat="1" x14ac:dyDescent="0.25">
      <c r="A2998" s="24" t="s">
        <v>198</v>
      </c>
      <c r="B2998" s="24" t="s">
        <v>199</v>
      </c>
      <c r="C2998" s="24" t="s">
        <v>200</v>
      </c>
      <c r="D2998" t="s">
        <v>132</v>
      </c>
      <c r="E2998" s="24">
        <v>2015</v>
      </c>
      <c r="F2998" s="24" t="s">
        <v>133</v>
      </c>
      <c r="G2998" s="24" t="s">
        <v>138</v>
      </c>
      <c r="H2998" s="24">
        <v>60</v>
      </c>
      <c r="I2998" s="25">
        <v>2.03091147938561E-8</v>
      </c>
      <c r="J2998" s="25">
        <v>3.7554567502021003E-7</v>
      </c>
      <c r="K2998" s="25">
        <v>4.62020008084074E-6</v>
      </c>
      <c r="L2998" s="25">
        <v>9.0427445432497895E-7</v>
      </c>
      <c r="M2998" s="25">
        <v>1.30205638641875E-6</v>
      </c>
      <c r="N2998" s="25">
        <v>1.7591350040420299E-6</v>
      </c>
      <c r="O2998" s="25">
        <f t="shared" si="253"/>
        <v>9.0427445432497895E-7</v>
      </c>
      <c r="P2998" s="25">
        <f t="shared" si="254"/>
        <v>1.30205638641875E-6</v>
      </c>
      <c r="Q2998" s="25">
        <f t="shared" si="255"/>
        <v>1.7591350040420299E-6</v>
      </c>
      <c r="R2998" s="25">
        <f t="shared" si="257"/>
        <v>8.2199999999999979E-5</v>
      </c>
      <c r="S2998" s="25">
        <f t="shared" si="257"/>
        <v>1.5199999999999992E-3</v>
      </c>
      <c r="T2998" s="25">
        <f t="shared" si="257"/>
        <v>1.8699999999999987E-2</v>
      </c>
      <c r="U2998" s="25">
        <f t="shared" si="257"/>
        <v>3.6599999999999966E-3</v>
      </c>
      <c r="V2998" s="25">
        <f t="shared" si="257"/>
        <v>5.2699999999999804E-3</v>
      </c>
      <c r="W2998" s="25">
        <f t="shared" si="257"/>
        <v>7.119999999999971E-3</v>
      </c>
      <c r="X2998" s="25">
        <f t="shared" si="256"/>
        <v>3.6599999999999966E-3</v>
      </c>
      <c r="Y2998" s="25">
        <f t="shared" si="256"/>
        <v>5.2699999999999804E-3</v>
      </c>
      <c r="Z2998" s="25">
        <f t="shared" si="256"/>
        <v>7.119999999999971E-3</v>
      </c>
    </row>
    <row r="2999" spans="1:26" s="24" customFormat="1" x14ac:dyDescent="0.25">
      <c r="A2999" s="24" t="s">
        <v>198</v>
      </c>
      <c r="B2999" s="24" t="s">
        <v>199</v>
      </c>
      <c r="C2999" s="24" t="s">
        <v>200</v>
      </c>
      <c r="D2999" t="s">
        <v>132</v>
      </c>
      <c r="E2999" s="24">
        <v>2015</v>
      </c>
      <c r="F2999" s="24" t="s">
        <v>133</v>
      </c>
      <c r="G2999" s="24" t="s">
        <v>138</v>
      </c>
      <c r="H2999" s="24">
        <v>100</v>
      </c>
      <c r="I2999" s="25">
        <v>7.5109135004042003E-8</v>
      </c>
      <c r="J2999" s="25">
        <v>9.7345392077607107E-7</v>
      </c>
      <c r="K2999" s="25">
        <v>1.1093421584478501E-5</v>
      </c>
      <c r="L2999" s="25">
        <v>2.1247978981406602E-6</v>
      </c>
      <c r="M2999" s="25">
        <v>2.8660064672594898E-6</v>
      </c>
      <c r="N2999" s="25">
        <v>3.7307497978981402E-6</v>
      </c>
      <c r="O2999" s="25">
        <f t="shared" si="253"/>
        <v>2.1247978981406602E-6</v>
      </c>
      <c r="P2999" s="25">
        <f t="shared" si="254"/>
        <v>2.8660064672594898E-6</v>
      </c>
      <c r="Q2999" s="25">
        <f t="shared" si="255"/>
        <v>3.7307497978981402E-6</v>
      </c>
      <c r="R2999" s="25">
        <f t="shared" si="257"/>
        <v>3.0399999999999985E-4</v>
      </c>
      <c r="S2999" s="25">
        <f t="shared" si="257"/>
        <v>3.9399999999999999E-3</v>
      </c>
      <c r="T2999" s="25">
        <f t="shared" si="257"/>
        <v>4.489999999999969E-2</v>
      </c>
      <c r="U2999" s="25">
        <f t="shared" si="257"/>
        <v>8.5999999999999896E-3</v>
      </c>
      <c r="V2999" s="25">
        <f t="shared" si="257"/>
        <v>1.1599999999999963E-2</v>
      </c>
      <c r="W2999" s="25">
        <f t="shared" si="257"/>
        <v>1.5099999999999999E-2</v>
      </c>
      <c r="X2999" s="25">
        <f t="shared" si="256"/>
        <v>8.5999999999999896E-3</v>
      </c>
      <c r="Y2999" s="25">
        <f t="shared" si="256"/>
        <v>1.1599999999999963E-2</v>
      </c>
      <c r="Z2999" s="25">
        <f t="shared" si="256"/>
        <v>1.5099999999999999E-2</v>
      </c>
    </row>
    <row r="3000" spans="1:26" s="24" customFormat="1" x14ac:dyDescent="0.25">
      <c r="A3000" s="24" t="s">
        <v>198</v>
      </c>
      <c r="B3000" s="24" t="s">
        <v>199</v>
      </c>
      <c r="C3000" s="24" t="s">
        <v>200</v>
      </c>
      <c r="D3000" t="s">
        <v>132</v>
      </c>
      <c r="E3000" s="24">
        <v>2015</v>
      </c>
      <c r="F3000" s="24" t="s">
        <v>133</v>
      </c>
      <c r="G3000" s="24" t="s">
        <v>138</v>
      </c>
      <c r="H3000" s="24" t="s">
        <v>136</v>
      </c>
      <c r="I3000" s="25">
        <v>1.6800727566693601E-8</v>
      </c>
      <c r="J3000" s="25">
        <v>1.3341754244139E-7</v>
      </c>
      <c r="K3000" s="25">
        <v>4.5707861762328199E-6</v>
      </c>
      <c r="L3000" s="25">
        <v>3.6566289409862499E-7</v>
      </c>
      <c r="M3000" s="25">
        <v>8.3015359741309599E-7</v>
      </c>
      <c r="N3000" s="25">
        <v>2.2236257073565E-6</v>
      </c>
      <c r="O3000" s="25">
        <f t="shared" si="253"/>
        <v>3.6566289409862499E-7</v>
      </c>
      <c r="P3000" s="25">
        <f t="shared" si="254"/>
        <v>8.3015359741309599E-7</v>
      </c>
      <c r="Q3000" s="25">
        <f t="shared" si="255"/>
        <v>2.2236257073565E-6</v>
      </c>
      <c r="R3000" s="25">
        <f t="shared" si="257"/>
        <v>6.7999999999999945E-5</v>
      </c>
      <c r="S3000" s="25">
        <f t="shared" si="257"/>
        <v>5.3999999999999816E-4</v>
      </c>
      <c r="T3000" s="25">
        <f t="shared" si="257"/>
        <v>1.8499999999999996E-2</v>
      </c>
      <c r="U3000" s="25">
        <f t="shared" si="257"/>
        <v>1.4799999999999969E-3</v>
      </c>
      <c r="V3000" s="25">
        <f t="shared" si="257"/>
        <v>3.3599999999999993E-3</v>
      </c>
      <c r="W3000" s="25">
        <f t="shared" si="257"/>
        <v>8.9999999999999698E-3</v>
      </c>
      <c r="X3000" s="25">
        <f t="shared" si="256"/>
        <v>1.4799999999999969E-3</v>
      </c>
      <c r="Y3000" s="25">
        <f t="shared" si="256"/>
        <v>3.3599999999999993E-3</v>
      </c>
      <c r="Z3000" s="25">
        <f t="shared" si="256"/>
        <v>8.9999999999999698E-3</v>
      </c>
    </row>
    <row r="3001" spans="1:26" s="24" customFormat="1" x14ac:dyDescent="0.25">
      <c r="A3001" s="24" t="s">
        <v>198</v>
      </c>
      <c r="B3001" s="24" t="s">
        <v>199</v>
      </c>
      <c r="C3001" s="24" t="s">
        <v>200</v>
      </c>
      <c r="D3001" t="s">
        <v>132</v>
      </c>
      <c r="E3001" s="24">
        <v>2015</v>
      </c>
      <c r="F3001" s="24" t="s">
        <v>133</v>
      </c>
      <c r="G3001" s="24" t="s">
        <v>138</v>
      </c>
      <c r="H3001" s="24">
        <v>1000</v>
      </c>
      <c r="I3001" s="25">
        <v>1.25017178658043E-8</v>
      </c>
      <c r="J3001" s="25">
        <v>5.9543755052546402E-8</v>
      </c>
      <c r="K3001" s="25">
        <v>2.8907134195634601E-6</v>
      </c>
      <c r="L3001" s="25">
        <v>2.8165925626515699E-7</v>
      </c>
      <c r="M3001" s="25">
        <v>4.3237166531931999E-7</v>
      </c>
      <c r="N3001" s="25">
        <v>1.0722817299919101E-6</v>
      </c>
      <c r="O3001" s="25">
        <f t="shared" si="253"/>
        <v>2.8165925626515699E-7</v>
      </c>
      <c r="P3001" s="25">
        <f t="shared" si="254"/>
        <v>4.3237166531931999E-7</v>
      </c>
      <c r="Q3001" s="25">
        <f t="shared" si="255"/>
        <v>1.0722817299919101E-6</v>
      </c>
      <c r="R3001" s="25">
        <f t="shared" si="257"/>
        <v>5.0599999999999739E-5</v>
      </c>
      <c r="S3001" s="25">
        <f t="shared" si="257"/>
        <v>2.4099999999999968E-4</v>
      </c>
      <c r="T3001" s="25">
        <f t="shared" si="257"/>
        <v>1.17E-2</v>
      </c>
      <c r="U3001" s="25">
        <f t="shared" si="257"/>
        <v>1.1399999999999974E-3</v>
      </c>
      <c r="V3001" s="25">
        <f t="shared" si="257"/>
        <v>1.7499999999999964E-3</v>
      </c>
      <c r="W3001" s="25">
        <f t="shared" si="257"/>
        <v>4.3399999999999758E-3</v>
      </c>
      <c r="X3001" s="25">
        <f t="shared" si="256"/>
        <v>1.1399999999999974E-3</v>
      </c>
      <c r="Y3001" s="25">
        <f t="shared" si="256"/>
        <v>1.7499999999999964E-3</v>
      </c>
      <c r="Z3001" s="25">
        <f t="shared" si="256"/>
        <v>4.3399999999999758E-3</v>
      </c>
    </row>
    <row r="3002" spans="1:26" s="24" customFormat="1" x14ac:dyDescent="0.25">
      <c r="A3002" s="24" t="s">
        <v>198</v>
      </c>
      <c r="B3002" s="24" t="s">
        <v>199</v>
      </c>
      <c r="C3002" s="24" t="s">
        <v>200</v>
      </c>
      <c r="D3002" t="s">
        <v>132</v>
      </c>
      <c r="E3002" s="24">
        <v>2015</v>
      </c>
      <c r="F3002" s="24" t="s">
        <v>133</v>
      </c>
      <c r="G3002" s="24" t="s">
        <v>138</v>
      </c>
      <c r="H3002" s="24">
        <v>2500</v>
      </c>
      <c r="I3002" s="25">
        <v>4.7190278900565799E-9</v>
      </c>
      <c r="J3002" s="25">
        <v>2.2903344785772001E-8</v>
      </c>
      <c r="K3002" s="25">
        <v>1.2773494341147899E-6</v>
      </c>
      <c r="L3002" s="25">
        <v>8.4991915925626494E-8</v>
      </c>
      <c r="M3002" s="25">
        <v>1.4181790622473699E-7</v>
      </c>
      <c r="N3002" s="25">
        <v>5.4355295068714603E-7</v>
      </c>
      <c r="O3002" s="25">
        <f t="shared" si="253"/>
        <v>8.4991915925626494E-8</v>
      </c>
      <c r="P3002" s="25">
        <f t="shared" si="254"/>
        <v>1.4181790622473699E-7</v>
      </c>
      <c r="Q3002" s="25">
        <f t="shared" si="255"/>
        <v>5.4355295068714603E-7</v>
      </c>
      <c r="R3002" s="25">
        <f t="shared" si="257"/>
        <v>1.9099999999999966E-5</v>
      </c>
      <c r="S3002" s="25">
        <f t="shared" si="257"/>
        <v>9.2699999999999882E-5</v>
      </c>
      <c r="T3002" s="25">
        <f t="shared" si="257"/>
        <v>5.1699999999999845E-3</v>
      </c>
      <c r="U3002" s="25">
        <f t="shared" si="257"/>
        <v>3.439999999999999E-4</v>
      </c>
      <c r="V3002" s="25">
        <f t="shared" si="257"/>
        <v>5.7399999999999888E-4</v>
      </c>
      <c r="W3002" s="25">
        <f t="shared" si="257"/>
        <v>2.1999999999999988E-3</v>
      </c>
      <c r="X3002" s="25">
        <f t="shared" si="256"/>
        <v>3.439999999999999E-4</v>
      </c>
      <c r="Y3002" s="25">
        <f t="shared" si="256"/>
        <v>5.7399999999999888E-4</v>
      </c>
      <c r="Z3002" s="25">
        <f t="shared" si="256"/>
        <v>2.1999999999999988E-3</v>
      </c>
    </row>
    <row r="3003" spans="1:26" s="24" customFormat="1" x14ac:dyDescent="0.25">
      <c r="A3003" s="24" t="s">
        <v>198</v>
      </c>
      <c r="B3003" s="24" t="s">
        <v>199</v>
      </c>
      <c r="C3003" s="24" t="s">
        <v>200</v>
      </c>
      <c r="D3003" t="s">
        <v>132</v>
      </c>
      <c r="E3003" s="24">
        <v>2015</v>
      </c>
      <c r="F3003" s="24" t="s">
        <v>133</v>
      </c>
      <c r="G3003" s="24" t="s">
        <v>138</v>
      </c>
      <c r="H3003" s="24">
        <v>5000</v>
      </c>
      <c r="I3003" s="25">
        <v>2.0926788601455099E-9</v>
      </c>
      <c r="J3003" s="25">
        <v>1.2279355295068699E-8</v>
      </c>
      <c r="K3003" s="25">
        <v>5.9049616006467197E-7</v>
      </c>
      <c r="L3003" s="25">
        <v>3.5578011317704102E-8</v>
      </c>
      <c r="M3003" s="25">
        <v>5.8555476960388002E-8</v>
      </c>
      <c r="N3003" s="25">
        <v>2.7671786580436498E-7</v>
      </c>
      <c r="O3003" s="25">
        <f t="shared" si="253"/>
        <v>3.5578011317704102E-8</v>
      </c>
      <c r="P3003" s="25">
        <f t="shared" si="254"/>
        <v>5.8555476960388002E-8</v>
      </c>
      <c r="Q3003" s="25">
        <f t="shared" si="255"/>
        <v>2.7671786580436498E-7</v>
      </c>
      <c r="R3003" s="25">
        <f t="shared" si="257"/>
        <v>8.4699999999999867E-6</v>
      </c>
      <c r="S3003" s="25">
        <f t="shared" si="257"/>
        <v>4.9699999999999941E-5</v>
      </c>
      <c r="T3003" s="25">
        <f t="shared" si="257"/>
        <v>2.3899999999999976E-3</v>
      </c>
      <c r="U3003" s="25">
        <f t="shared" si="257"/>
        <v>1.4399999999999992E-4</v>
      </c>
      <c r="V3003" s="25">
        <f t="shared" si="257"/>
        <v>2.3699999999999988E-4</v>
      </c>
      <c r="W3003" s="25">
        <f t="shared" si="257"/>
        <v>1.1199999999999982E-3</v>
      </c>
      <c r="X3003" s="25">
        <f t="shared" si="256"/>
        <v>1.4399999999999992E-4</v>
      </c>
      <c r="Y3003" s="25">
        <f t="shared" si="256"/>
        <v>2.3699999999999988E-4</v>
      </c>
      <c r="Z3003" s="25">
        <f t="shared" si="256"/>
        <v>1.1199999999999982E-3</v>
      </c>
    </row>
    <row r="3004" spans="1:26" s="24" customFormat="1" x14ac:dyDescent="0.25">
      <c r="A3004" s="24" t="s">
        <v>198</v>
      </c>
      <c r="B3004" s="24" t="s">
        <v>199</v>
      </c>
      <c r="C3004" s="24" t="s">
        <v>200</v>
      </c>
      <c r="D3004" t="s">
        <v>132</v>
      </c>
      <c r="E3004" s="24">
        <v>2015</v>
      </c>
      <c r="F3004" s="24" t="s">
        <v>133</v>
      </c>
      <c r="G3004" s="24" t="s">
        <v>138</v>
      </c>
      <c r="H3004" s="24">
        <v>10000</v>
      </c>
      <c r="I3004" s="25">
        <v>9.3145210185933697E-10</v>
      </c>
      <c r="J3004" s="25">
        <v>6.84382578819725E-9</v>
      </c>
      <c r="K3004" s="25">
        <v>2.49540218270008E-7</v>
      </c>
      <c r="L3004" s="25">
        <v>1.47253435731608E-8</v>
      </c>
      <c r="M3004" s="25">
        <v>2.3644553354890801E-8</v>
      </c>
      <c r="N3004" s="25">
        <v>1.16863884397736E-7</v>
      </c>
      <c r="O3004" s="25">
        <f t="shared" si="253"/>
        <v>1.47253435731608E-8</v>
      </c>
      <c r="P3004" s="25">
        <f t="shared" si="254"/>
        <v>2.3644553354890801E-8</v>
      </c>
      <c r="Q3004" s="25">
        <f t="shared" si="255"/>
        <v>1.16863884397736E-7</v>
      </c>
      <c r="R3004" s="25">
        <f t="shared" si="257"/>
        <v>3.7699999999999995E-6</v>
      </c>
      <c r="S3004" s="25">
        <f t="shared" si="257"/>
        <v>2.7699999999999992E-5</v>
      </c>
      <c r="T3004" s="25">
        <f t="shared" si="257"/>
        <v>1.0099999999999996E-3</v>
      </c>
      <c r="U3004" s="25">
        <f t="shared" si="257"/>
        <v>5.9599999999999707E-5</v>
      </c>
      <c r="V3004" s="25">
        <f t="shared" si="257"/>
        <v>9.5699999999999738E-5</v>
      </c>
      <c r="W3004" s="25">
        <f t="shared" si="257"/>
        <v>4.7299999999999816E-4</v>
      </c>
      <c r="X3004" s="25">
        <f t="shared" si="256"/>
        <v>5.9599999999999707E-5</v>
      </c>
      <c r="Y3004" s="25">
        <f t="shared" si="256"/>
        <v>9.5699999999999738E-5</v>
      </c>
      <c r="Z3004" s="25">
        <f t="shared" si="256"/>
        <v>4.7299999999999816E-4</v>
      </c>
    </row>
    <row r="3005" spans="1:26" s="24" customFormat="1" x14ac:dyDescent="0.25">
      <c r="A3005" s="24" t="s">
        <v>198</v>
      </c>
      <c r="B3005" s="24" t="s">
        <v>199</v>
      </c>
      <c r="C3005" s="24" t="s">
        <v>200</v>
      </c>
      <c r="D3005" t="s">
        <v>132</v>
      </c>
      <c r="E3005" s="24">
        <v>2016</v>
      </c>
      <c r="F3005" s="24" t="s">
        <v>133</v>
      </c>
      <c r="G3005" s="24" t="s">
        <v>134</v>
      </c>
      <c r="H3005" s="24">
        <v>10</v>
      </c>
      <c r="I3005" s="25">
        <v>1.00804365400161E-15</v>
      </c>
      <c r="J3005" s="25">
        <v>3.1624898949070301E-5</v>
      </c>
      <c r="K3005" s="25">
        <v>2.7177647534357298E-4</v>
      </c>
      <c r="L3005" s="25">
        <v>2.8907134195634602E-5</v>
      </c>
      <c r="M3005" s="25">
        <v>5.4355295068714603E-5</v>
      </c>
      <c r="N3005" s="25">
        <v>1.5046533953112299E-4</v>
      </c>
      <c r="O3005" s="25">
        <f t="shared" si="253"/>
        <v>2.8907134195634602E-5</v>
      </c>
      <c r="P3005" s="25">
        <f t="shared" si="254"/>
        <v>5.4355295068714603E-5</v>
      </c>
      <c r="Q3005" s="25">
        <f t="shared" si="255"/>
        <v>1.5046533953112299E-4</v>
      </c>
      <c r="R3005" s="25">
        <f t="shared" si="257"/>
        <v>4.0799999999999721E-12</v>
      </c>
      <c r="S3005" s="25">
        <f t="shared" si="257"/>
        <v>0.12799999999999986</v>
      </c>
      <c r="T3005" s="25">
        <f t="shared" si="257"/>
        <v>1.0999999999999992</v>
      </c>
      <c r="U3005" s="25">
        <f t="shared" si="257"/>
        <v>0.11700000000000001</v>
      </c>
      <c r="V3005" s="25">
        <f t="shared" si="257"/>
        <v>0.21999999999999989</v>
      </c>
      <c r="W3005" s="25">
        <f t="shared" si="257"/>
        <v>0.60899999999999721</v>
      </c>
      <c r="X3005" s="25">
        <f t="shared" si="256"/>
        <v>0.11700000000000001</v>
      </c>
      <c r="Y3005" s="25">
        <f t="shared" si="256"/>
        <v>0.21999999999999989</v>
      </c>
      <c r="Z3005" s="25">
        <f t="shared" si="256"/>
        <v>0.60899999999999721</v>
      </c>
    </row>
    <row r="3006" spans="1:26" s="24" customFormat="1" x14ac:dyDescent="0.25">
      <c r="A3006" s="24" t="s">
        <v>198</v>
      </c>
      <c r="B3006" s="24" t="s">
        <v>199</v>
      </c>
      <c r="C3006" s="24" t="s">
        <v>200</v>
      </c>
      <c r="D3006" t="s">
        <v>132</v>
      </c>
      <c r="E3006" s="24">
        <v>2016</v>
      </c>
      <c r="F3006" s="24" t="s">
        <v>133</v>
      </c>
      <c r="G3006" s="24" t="s">
        <v>134</v>
      </c>
      <c r="H3006" s="24">
        <v>30</v>
      </c>
      <c r="I3006" s="25">
        <v>7.0661883589328999E-10</v>
      </c>
      <c r="J3006" s="25">
        <v>7.2391370250606296E-6</v>
      </c>
      <c r="K3006" s="25">
        <v>1.30205638641875E-4</v>
      </c>
      <c r="L3006" s="25">
        <v>1.10687146321746E-5</v>
      </c>
      <c r="M3006" s="25">
        <v>1.8184316895715399E-5</v>
      </c>
      <c r="N3006" s="25">
        <v>7.2391370250606303E-5</v>
      </c>
      <c r="O3006" s="25">
        <f t="shared" si="253"/>
        <v>1.10687146321746E-5</v>
      </c>
      <c r="P3006" s="25">
        <f t="shared" si="254"/>
        <v>1.8184316895715399E-5</v>
      </c>
      <c r="Q3006" s="25">
        <f t="shared" si="255"/>
        <v>7.2391370250606303E-5</v>
      </c>
      <c r="R3006" s="25">
        <f t="shared" si="257"/>
        <v>2.8599999999999993E-6</v>
      </c>
      <c r="S3006" s="25">
        <f t="shared" si="257"/>
        <v>2.93E-2</v>
      </c>
      <c r="T3006" s="25">
        <f t="shared" si="257"/>
        <v>0.52699999999999791</v>
      </c>
      <c r="U3006" s="25">
        <f t="shared" si="257"/>
        <v>4.479999999999993E-2</v>
      </c>
      <c r="V3006" s="25">
        <f t="shared" si="257"/>
        <v>7.3599999999999832E-2</v>
      </c>
      <c r="W3006" s="25">
        <f t="shared" si="257"/>
        <v>0.29300000000000004</v>
      </c>
      <c r="X3006" s="25">
        <f t="shared" si="256"/>
        <v>4.479999999999993E-2</v>
      </c>
      <c r="Y3006" s="25">
        <f t="shared" si="256"/>
        <v>7.3599999999999832E-2</v>
      </c>
      <c r="Z3006" s="25">
        <f t="shared" si="256"/>
        <v>0.29300000000000004</v>
      </c>
    </row>
    <row r="3007" spans="1:26" s="24" customFormat="1" x14ac:dyDescent="0.25">
      <c r="A3007" s="24" t="s">
        <v>198</v>
      </c>
      <c r="B3007" s="24" t="s">
        <v>199</v>
      </c>
      <c r="C3007" s="24" t="s">
        <v>200</v>
      </c>
      <c r="D3007" t="s">
        <v>132</v>
      </c>
      <c r="E3007" s="24">
        <v>2016</v>
      </c>
      <c r="F3007" s="24" t="s">
        <v>133</v>
      </c>
      <c r="G3007" s="24" t="s">
        <v>134</v>
      </c>
      <c r="H3007" s="24" t="s">
        <v>135</v>
      </c>
      <c r="I3007" s="25">
        <v>6.5226354082457503E-9</v>
      </c>
      <c r="J3007" s="25">
        <v>3.70604284559417E-6</v>
      </c>
      <c r="K3007" s="25">
        <v>8.2274151172190697E-5</v>
      </c>
      <c r="L3007" s="25">
        <v>6.0779102667744503E-6</v>
      </c>
      <c r="M3007" s="25">
        <v>1.1488732821341901E-5</v>
      </c>
      <c r="N3007" s="25">
        <v>4.9908043654001601E-5</v>
      </c>
      <c r="O3007" s="25">
        <f t="shared" si="253"/>
        <v>6.0779102667744503E-6</v>
      </c>
      <c r="P3007" s="25">
        <f t="shared" si="254"/>
        <v>1.1488732821341901E-5</v>
      </c>
      <c r="Q3007" s="25">
        <f t="shared" si="255"/>
        <v>4.9908043654001601E-5</v>
      </c>
      <c r="R3007" s="25">
        <f t="shared" si="257"/>
        <v>2.6399999999999981E-5</v>
      </c>
      <c r="S3007" s="25">
        <f t="shared" si="257"/>
        <v>1.4999999999999963E-2</v>
      </c>
      <c r="T3007" s="25">
        <f t="shared" si="257"/>
        <v>0.33299999999999963</v>
      </c>
      <c r="U3007" s="25">
        <f t="shared" si="257"/>
        <v>2.4599999999999986E-2</v>
      </c>
      <c r="V3007" s="25">
        <f t="shared" si="257"/>
        <v>4.6499999999999771E-2</v>
      </c>
      <c r="W3007" s="25">
        <f t="shared" si="257"/>
        <v>0.20199999999999996</v>
      </c>
      <c r="X3007" s="25">
        <f t="shared" si="256"/>
        <v>2.4599999999999986E-2</v>
      </c>
      <c r="Y3007" s="25">
        <f t="shared" si="256"/>
        <v>4.6499999999999771E-2</v>
      </c>
      <c r="Z3007" s="25">
        <f t="shared" si="256"/>
        <v>0.20199999999999996</v>
      </c>
    </row>
    <row r="3008" spans="1:26" s="24" customFormat="1" x14ac:dyDescent="0.25">
      <c r="A3008" s="24" t="s">
        <v>198</v>
      </c>
      <c r="B3008" s="24" t="s">
        <v>199</v>
      </c>
      <c r="C3008" s="24" t="s">
        <v>200</v>
      </c>
      <c r="D3008" t="s">
        <v>132</v>
      </c>
      <c r="E3008" s="24">
        <v>2016</v>
      </c>
      <c r="F3008" s="24" t="s">
        <v>133</v>
      </c>
      <c r="G3008" s="24" t="s">
        <v>134</v>
      </c>
      <c r="H3008" s="24">
        <v>60</v>
      </c>
      <c r="I3008" s="25">
        <v>3.1377829426030699E-8</v>
      </c>
      <c r="J3008" s="25">
        <v>2.8165925626515701E-6</v>
      </c>
      <c r="K3008" s="25">
        <v>5.8555476960387998E-5</v>
      </c>
      <c r="L3008" s="25">
        <v>5.2625808407437298E-6</v>
      </c>
      <c r="M3008" s="25">
        <v>7.9309316895715404E-6</v>
      </c>
      <c r="N3008" s="25">
        <v>3.1624898949070301E-5</v>
      </c>
      <c r="O3008" s="25">
        <f t="shared" si="253"/>
        <v>5.2625808407437298E-6</v>
      </c>
      <c r="P3008" s="25">
        <f t="shared" si="254"/>
        <v>7.9309316895715404E-6</v>
      </c>
      <c r="Q3008" s="25">
        <f t="shared" si="255"/>
        <v>3.1624898949070301E-5</v>
      </c>
      <c r="R3008" s="25">
        <f t="shared" si="257"/>
        <v>1.2699999999999992E-4</v>
      </c>
      <c r="S3008" s="25">
        <f t="shared" si="257"/>
        <v>1.1399999999999974E-2</v>
      </c>
      <c r="T3008" s="25">
        <f t="shared" si="257"/>
        <v>0.23699999999999985</v>
      </c>
      <c r="U3008" s="25">
        <f t="shared" si="257"/>
        <v>2.1299999999999979E-2</v>
      </c>
      <c r="V3008" s="25">
        <f t="shared" si="257"/>
        <v>3.209999999999999E-2</v>
      </c>
      <c r="W3008" s="25">
        <f t="shared" si="257"/>
        <v>0.12799999999999986</v>
      </c>
      <c r="X3008" s="25">
        <f t="shared" si="256"/>
        <v>2.1299999999999979E-2</v>
      </c>
      <c r="Y3008" s="25">
        <f t="shared" si="256"/>
        <v>3.209999999999999E-2</v>
      </c>
      <c r="Z3008" s="25">
        <f t="shared" si="256"/>
        <v>0.12799999999999986</v>
      </c>
    </row>
    <row r="3009" spans="1:26" s="24" customFormat="1" x14ac:dyDescent="0.25">
      <c r="A3009" s="24" t="s">
        <v>198</v>
      </c>
      <c r="B3009" s="24" t="s">
        <v>199</v>
      </c>
      <c r="C3009" s="24" t="s">
        <v>200</v>
      </c>
      <c r="D3009" t="s">
        <v>132</v>
      </c>
      <c r="E3009" s="24">
        <v>2016</v>
      </c>
      <c r="F3009" s="24" t="s">
        <v>133</v>
      </c>
      <c r="G3009" s="24" t="s">
        <v>134</v>
      </c>
      <c r="H3009" s="24">
        <v>100</v>
      </c>
      <c r="I3009" s="25">
        <v>7.7579830234438102E-8</v>
      </c>
      <c r="J3009" s="25">
        <v>2.1223272029102599E-6</v>
      </c>
      <c r="K3009" s="25">
        <v>3.4342663702505997E-5</v>
      </c>
      <c r="L3009" s="25">
        <v>4.12606103476152E-6</v>
      </c>
      <c r="M3009" s="25">
        <v>6.1273241713823696E-6</v>
      </c>
      <c r="N3009" s="25">
        <v>1.7690177849636201E-5</v>
      </c>
      <c r="O3009" s="25">
        <f t="shared" si="253"/>
        <v>4.12606103476152E-6</v>
      </c>
      <c r="P3009" s="25">
        <f t="shared" si="254"/>
        <v>6.1273241713823696E-6</v>
      </c>
      <c r="Q3009" s="25">
        <f t="shared" si="255"/>
        <v>1.7690177849636201E-5</v>
      </c>
      <c r="R3009" s="25">
        <f t="shared" si="257"/>
        <v>3.1399999999999977E-4</v>
      </c>
      <c r="S3009" s="25">
        <f t="shared" si="257"/>
        <v>8.5899999999999727E-3</v>
      </c>
      <c r="T3009" s="25">
        <f t="shared" si="257"/>
        <v>0.13899999999999973</v>
      </c>
      <c r="U3009" s="25">
        <f t="shared" si="257"/>
        <v>1.6700000000000003E-2</v>
      </c>
      <c r="V3009" s="25">
        <f t="shared" si="257"/>
        <v>2.4799999999999975E-2</v>
      </c>
      <c r="W3009" s="25">
        <f t="shared" si="257"/>
        <v>7.1599999999999941E-2</v>
      </c>
      <c r="X3009" s="25">
        <f t="shared" si="256"/>
        <v>1.6700000000000003E-2</v>
      </c>
      <c r="Y3009" s="25">
        <f t="shared" si="256"/>
        <v>2.4799999999999975E-2</v>
      </c>
      <c r="Z3009" s="25">
        <f t="shared" si="256"/>
        <v>7.1599999999999941E-2</v>
      </c>
    </row>
    <row r="3010" spans="1:26" s="24" customFormat="1" x14ac:dyDescent="0.25">
      <c r="A3010" s="24" t="s">
        <v>198</v>
      </c>
      <c r="B3010" s="24" t="s">
        <v>199</v>
      </c>
      <c r="C3010" s="24" t="s">
        <v>200</v>
      </c>
      <c r="D3010" t="s">
        <v>132</v>
      </c>
      <c r="E3010" s="24">
        <v>2016</v>
      </c>
      <c r="F3010" s="24" t="s">
        <v>133</v>
      </c>
      <c r="G3010" s="24" t="s">
        <v>134</v>
      </c>
      <c r="H3010" s="24" t="s">
        <v>136</v>
      </c>
      <c r="I3010" s="25">
        <v>1.49724130962004E-8</v>
      </c>
      <c r="J3010" s="25">
        <v>1.5515966046887599E-7</v>
      </c>
      <c r="K3010" s="25">
        <v>5.7567198868229499E-6</v>
      </c>
      <c r="L3010" s="25">
        <v>3.7801637025060598E-7</v>
      </c>
      <c r="M3010" s="25">
        <v>9.1168654001616803E-7</v>
      </c>
      <c r="N3010" s="25">
        <v>3.5330941794664499E-6</v>
      </c>
      <c r="O3010" s="25">
        <f t="shared" si="253"/>
        <v>3.7801637025060598E-7</v>
      </c>
      <c r="P3010" s="25">
        <f t="shared" si="254"/>
        <v>9.1168654001616803E-7</v>
      </c>
      <c r="Q3010" s="25">
        <f t="shared" si="255"/>
        <v>3.5330941794664499E-6</v>
      </c>
      <c r="R3010" s="25">
        <f t="shared" si="257"/>
        <v>6.0599999999999657E-5</v>
      </c>
      <c r="S3010" s="25">
        <f t="shared" si="257"/>
        <v>6.2799999999999868E-4</v>
      </c>
      <c r="T3010" s="25">
        <f t="shared" si="257"/>
        <v>2.3299999999999963E-2</v>
      </c>
      <c r="U3010" s="25">
        <f t="shared" si="257"/>
        <v>1.5299999999999988E-3</v>
      </c>
      <c r="V3010" s="25">
        <f t="shared" si="257"/>
        <v>3.6899999999999997E-3</v>
      </c>
      <c r="W3010" s="25">
        <f t="shared" si="257"/>
        <v>1.4299999999999995E-2</v>
      </c>
      <c r="X3010" s="25">
        <f t="shared" si="256"/>
        <v>1.5299999999999988E-3</v>
      </c>
      <c r="Y3010" s="25">
        <f t="shared" si="256"/>
        <v>3.6899999999999997E-3</v>
      </c>
      <c r="Z3010" s="25">
        <f t="shared" si="256"/>
        <v>1.4299999999999995E-2</v>
      </c>
    </row>
    <row r="3011" spans="1:26" s="24" customFormat="1" x14ac:dyDescent="0.25">
      <c r="A3011" s="24" t="s">
        <v>198</v>
      </c>
      <c r="B3011" s="24" t="s">
        <v>199</v>
      </c>
      <c r="C3011" s="24" t="s">
        <v>200</v>
      </c>
      <c r="D3011" t="s">
        <v>132</v>
      </c>
      <c r="E3011" s="24">
        <v>2016</v>
      </c>
      <c r="F3011" s="24" t="s">
        <v>133</v>
      </c>
      <c r="G3011" s="24" t="s">
        <v>134</v>
      </c>
      <c r="H3011" s="24">
        <v>1000</v>
      </c>
      <c r="I3011" s="25">
        <v>1.09945937752627E-8</v>
      </c>
      <c r="J3011" s="25">
        <v>6.4732215036378304E-8</v>
      </c>
      <c r="K3011" s="25">
        <v>3.0389551333872201E-6</v>
      </c>
      <c r="L3011" s="25">
        <v>2.84129951495553E-7</v>
      </c>
      <c r="M3011" s="25">
        <v>4.2743027485852798E-7</v>
      </c>
      <c r="N3011" s="25">
        <v>1.25264248181083E-6</v>
      </c>
      <c r="O3011" s="25">
        <f t="shared" si="253"/>
        <v>2.84129951495553E-7</v>
      </c>
      <c r="P3011" s="25">
        <f t="shared" si="254"/>
        <v>4.2743027485852798E-7</v>
      </c>
      <c r="Q3011" s="25">
        <f t="shared" si="255"/>
        <v>1.25264248181083E-6</v>
      </c>
      <c r="R3011" s="25">
        <f t="shared" si="257"/>
        <v>4.4499999999999869E-5</v>
      </c>
      <c r="S3011" s="25">
        <f t="shared" si="257"/>
        <v>2.6199999999999992E-4</v>
      </c>
      <c r="T3011" s="25">
        <f t="shared" si="257"/>
        <v>1.2299999999999972E-2</v>
      </c>
      <c r="U3011" s="25">
        <f t="shared" si="257"/>
        <v>1.1499999999999969E-3</v>
      </c>
      <c r="V3011" s="25">
        <f t="shared" si="257"/>
        <v>1.7299999999999969E-3</v>
      </c>
      <c r="W3011" s="25">
        <f t="shared" si="257"/>
        <v>5.0699999999999894E-3</v>
      </c>
      <c r="X3011" s="25">
        <f t="shared" si="256"/>
        <v>1.1499999999999969E-3</v>
      </c>
      <c r="Y3011" s="25">
        <f t="shared" si="256"/>
        <v>1.7299999999999969E-3</v>
      </c>
      <c r="Z3011" s="25">
        <f t="shared" si="256"/>
        <v>5.0699999999999894E-3</v>
      </c>
    </row>
    <row r="3012" spans="1:26" s="24" customFormat="1" x14ac:dyDescent="0.25">
      <c r="A3012" s="24" t="s">
        <v>198</v>
      </c>
      <c r="B3012" s="24" t="s">
        <v>199</v>
      </c>
      <c r="C3012" s="24" t="s">
        <v>200</v>
      </c>
      <c r="D3012" t="s">
        <v>132</v>
      </c>
      <c r="E3012" s="24">
        <v>2016</v>
      </c>
      <c r="F3012" s="24" t="s">
        <v>133</v>
      </c>
      <c r="G3012" s="24" t="s">
        <v>134</v>
      </c>
      <c r="H3012" s="24">
        <v>2500</v>
      </c>
      <c r="I3012" s="25">
        <v>4.1260610347615096E-9</v>
      </c>
      <c r="J3012" s="25">
        <v>2.12479789814066E-8</v>
      </c>
      <c r="K3012" s="25">
        <v>1.25017178658043E-6</v>
      </c>
      <c r="L3012" s="25">
        <v>8.1532942603071902E-8</v>
      </c>
      <c r="M3012" s="25">
        <v>1.3662944624090501E-7</v>
      </c>
      <c r="N3012" s="25">
        <v>5.4849434114793804E-7</v>
      </c>
      <c r="O3012" s="25">
        <f t="shared" si="253"/>
        <v>8.1532942603071902E-8</v>
      </c>
      <c r="P3012" s="25">
        <f t="shared" si="254"/>
        <v>1.3662944624090501E-7</v>
      </c>
      <c r="Q3012" s="25">
        <f t="shared" si="255"/>
        <v>5.4849434114793804E-7</v>
      </c>
      <c r="R3012" s="25">
        <f t="shared" si="257"/>
        <v>1.6699999999999959E-5</v>
      </c>
      <c r="S3012" s="25">
        <f t="shared" si="257"/>
        <v>8.5999999999999895E-5</v>
      </c>
      <c r="T3012" s="25">
        <f t="shared" si="257"/>
        <v>5.0599999999999734E-3</v>
      </c>
      <c r="U3012" s="25">
        <f t="shared" si="257"/>
        <v>3.2999999999999984E-4</v>
      </c>
      <c r="V3012" s="25">
        <f t="shared" si="257"/>
        <v>5.5299999999999837E-4</v>
      </c>
      <c r="W3012" s="25">
        <f t="shared" si="257"/>
        <v>2.219999999999998E-3</v>
      </c>
      <c r="X3012" s="25">
        <f t="shared" si="256"/>
        <v>3.2999999999999984E-4</v>
      </c>
      <c r="Y3012" s="25">
        <f t="shared" si="256"/>
        <v>5.5299999999999837E-4</v>
      </c>
      <c r="Z3012" s="25">
        <f t="shared" si="256"/>
        <v>2.219999999999998E-3</v>
      </c>
    </row>
    <row r="3013" spans="1:26" s="24" customFormat="1" x14ac:dyDescent="0.25">
      <c r="A3013" s="24" t="s">
        <v>198</v>
      </c>
      <c r="B3013" s="24" t="s">
        <v>199</v>
      </c>
      <c r="C3013" s="24" t="s">
        <v>200</v>
      </c>
      <c r="D3013" t="s">
        <v>132</v>
      </c>
      <c r="E3013" s="24">
        <v>2016</v>
      </c>
      <c r="F3013" s="24" t="s">
        <v>133</v>
      </c>
      <c r="G3013" s="24" t="s">
        <v>134</v>
      </c>
      <c r="H3013" s="24">
        <v>5000</v>
      </c>
      <c r="I3013" s="25">
        <v>1.8283144704931199E-9</v>
      </c>
      <c r="J3013" s="25">
        <v>1.0821645109135001E-8</v>
      </c>
      <c r="K3013" s="25">
        <v>5.7073059822150296E-7</v>
      </c>
      <c r="L3013" s="25">
        <v>3.3354385610347599E-8</v>
      </c>
      <c r="M3013" s="25">
        <v>5.5096503637833402E-8</v>
      </c>
      <c r="N3013" s="25">
        <v>2.6930578011317701E-7</v>
      </c>
      <c r="O3013" s="25">
        <f t="shared" si="253"/>
        <v>3.3354385610347599E-8</v>
      </c>
      <c r="P3013" s="25">
        <f t="shared" si="254"/>
        <v>5.5096503637833402E-8</v>
      </c>
      <c r="Q3013" s="25">
        <f t="shared" si="255"/>
        <v>2.6930578011317701E-7</v>
      </c>
      <c r="R3013" s="25">
        <f t="shared" si="257"/>
        <v>7.3999999999999656E-6</v>
      </c>
      <c r="S3013" s="25">
        <f t="shared" si="257"/>
        <v>4.379999999999998E-5</v>
      </c>
      <c r="T3013" s="25">
        <f t="shared" si="257"/>
        <v>2.3099999999999974E-3</v>
      </c>
      <c r="U3013" s="25">
        <f t="shared" si="257"/>
        <v>1.3499999999999995E-4</v>
      </c>
      <c r="V3013" s="25">
        <f t="shared" si="257"/>
        <v>2.2299999999999976E-4</v>
      </c>
      <c r="W3013" s="25">
        <f t="shared" si="257"/>
        <v>1.0899999999999998E-3</v>
      </c>
      <c r="X3013" s="25">
        <f t="shared" si="256"/>
        <v>1.3499999999999995E-4</v>
      </c>
      <c r="Y3013" s="25">
        <f t="shared" si="256"/>
        <v>2.2299999999999976E-4</v>
      </c>
      <c r="Z3013" s="25">
        <f t="shared" si="256"/>
        <v>1.0899999999999998E-3</v>
      </c>
    </row>
    <row r="3014" spans="1:26" s="24" customFormat="1" x14ac:dyDescent="0.25">
      <c r="A3014" s="24" t="s">
        <v>198</v>
      </c>
      <c r="B3014" s="24" t="s">
        <v>199</v>
      </c>
      <c r="C3014" s="24" t="s">
        <v>200</v>
      </c>
      <c r="D3014" t="s">
        <v>132</v>
      </c>
      <c r="E3014" s="24">
        <v>2016</v>
      </c>
      <c r="F3014" s="24" t="s">
        <v>133</v>
      </c>
      <c r="G3014" s="24" t="s">
        <v>134</v>
      </c>
      <c r="H3014" s="24">
        <v>10000</v>
      </c>
      <c r="I3014" s="25">
        <v>8.1285873080032304E-10</v>
      </c>
      <c r="J3014" s="25">
        <v>6.0037894098625698E-9</v>
      </c>
      <c r="K3014" s="25">
        <v>2.3669260307194799E-7</v>
      </c>
      <c r="L3014" s="25">
        <v>1.35147029102667E-8</v>
      </c>
      <c r="M3014" s="25">
        <v>2.1939773645917501E-8</v>
      </c>
      <c r="N3014" s="25">
        <v>1.10193007275666E-7</v>
      </c>
      <c r="O3014" s="25">
        <f t="shared" ref="O3014:O3077" si="258">L3014*(78/78)</f>
        <v>1.35147029102667E-8</v>
      </c>
      <c r="P3014" s="25">
        <f t="shared" ref="P3014:P3077" si="259">M3014*(33/33)</f>
        <v>2.1939773645917501E-8</v>
      </c>
      <c r="Q3014" s="25">
        <f t="shared" ref="Q3014:Q3077" si="260">N3014*(33/33)</f>
        <v>1.10193007275666E-7</v>
      </c>
      <c r="R3014" s="25">
        <f t="shared" si="257"/>
        <v>3.2899999999999986E-6</v>
      </c>
      <c r="S3014" s="25">
        <f t="shared" si="257"/>
        <v>2.4299999999999994E-5</v>
      </c>
      <c r="T3014" s="25">
        <f t="shared" si="257"/>
        <v>9.57999999999999E-4</v>
      </c>
      <c r="U3014" s="25">
        <f t="shared" si="257"/>
        <v>5.4699999999999703E-5</v>
      </c>
      <c r="V3014" s="25">
        <f t="shared" si="257"/>
        <v>8.8799999999999827E-5</v>
      </c>
      <c r="W3014" s="25">
        <f t="shared" si="257"/>
        <v>4.4599999999999626E-4</v>
      </c>
      <c r="X3014" s="25">
        <f t="shared" si="256"/>
        <v>5.4699999999999703E-5</v>
      </c>
      <c r="Y3014" s="25">
        <f t="shared" si="256"/>
        <v>8.8799999999999827E-5</v>
      </c>
      <c r="Z3014" s="25">
        <f t="shared" si="256"/>
        <v>4.4599999999999626E-4</v>
      </c>
    </row>
    <row r="3015" spans="1:26" s="24" customFormat="1" x14ac:dyDescent="0.25">
      <c r="A3015" s="24" t="s">
        <v>198</v>
      </c>
      <c r="B3015" s="24" t="s">
        <v>199</v>
      </c>
      <c r="C3015" s="24" t="s">
        <v>200</v>
      </c>
      <c r="D3015" t="s">
        <v>132</v>
      </c>
      <c r="E3015" s="24">
        <v>2016</v>
      </c>
      <c r="F3015" s="24" t="s">
        <v>133</v>
      </c>
      <c r="G3015" s="24" t="s">
        <v>137</v>
      </c>
      <c r="H3015" s="24">
        <v>10</v>
      </c>
      <c r="I3015" s="25">
        <v>0</v>
      </c>
      <c r="J3015" s="25">
        <v>3.1624898949070301E-5</v>
      </c>
      <c r="K3015" s="25">
        <v>2.7177647534357298E-4</v>
      </c>
      <c r="L3015" s="25">
        <v>2.8907134195634602E-5</v>
      </c>
      <c r="M3015" s="25">
        <v>5.4355295068714603E-5</v>
      </c>
      <c r="N3015" s="25">
        <v>1.5046533953112299E-4</v>
      </c>
      <c r="O3015" s="25">
        <f t="shared" si="258"/>
        <v>2.8907134195634602E-5</v>
      </c>
      <c r="P3015" s="25">
        <f t="shared" si="259"/>
        <v>5.4355295068714603E-5</v>
      </c>
      <c r="Q3015" s="25">
        <f t="shared" si="260"/>
        <v>1.5046533953112299E-4</v>
      </c>
      <c r="R3015" s="25">
        <f t="shared" si="257"/>
        <v>0</v>
      </c>
      <c r="S3015" s="25">
        <f t="shared" si="257"/>
        <v>0.12799999999999986</v>
      </c>
      <c r="T3015" s="25">
        <f t="shared" si="257"/>
        <v>1.0999999999999992</v>
      </c>
      <c r="U3015" s="25">
        <f t="shared" si="257"/>
        <v>0.11700000000000001</v>
      </c>
      <c r="V3015" s="25">
        <f t="shared" si="257"/>
        <v>0.21999999999999989</v>
      </c>
      <c r="W3015" s="25">
        <f t="shared" si="257"/>
        <v>0.60899999999999721</v>
      </c>
      <c r="X3015" s="25">
        <f t="shared" si="256"/>
        <v>0.11700000000000001</v>
      </c>
      <c r="Y3015" s="25">
        <f t="shared" si="256"/>
        <v>0.21999999999999989</v>
      </c>
      <c r="Z3015" s="25">
        <f t="shared" si="256"/>
        <v>0.60899999999999721</v>
      </c>
    </row>
    <row r="3016" spans="1:26" s="24" customFormat="1" x14ac:dyDescent="0.25">
      <c r="A3016" s="24" t="s">
        <v>198</v>
      </c>
      <c r="B3016" s="24" t="s">
        <v>199</v>
      </c>
      <c r="C3016" s="24" t="s">
        <v>200</v>
      </c>
      <c r="D3016" t="s">
        <v>132</v>
      </c>
      <c r="E3016" s="24">
        <v>2016</v>
      </c>
      <c r="F3016" s="24" t="s">
        <v>133</v>
      </c>
      <c r="G3016" s="24" t="s">
        <v>137</v>
      </c>
      <c r="H3016" s="24">
        <v>30</v>
      </c>
      <c r="I3016" s="25">
        <v>0</v>
      </c>
      <c r="J3016" s="25">
        <v>7.14030921584478E-6</v>
      </c>
      <c r="K3016" s="25">
        <v>1.2995856911883499E-4</v>
      </c>
      <c r="L3016" s="25">
        <v>1.10193007275666E-5</v>
      </c>
      <c r="M3016" s="25">
        <v>1.8110196038803501E-5</v>
      </c>
      <c r="N3016" s="25">
        <v>7.2144300727566593E-5</v>
      </c>
      <c r="O3016" s="25">
        <f t="shared" si="258"/>
        <v>1.10193007275666E-5</v>
      </c>
      <c r="P3016" s="25">
        <f t="shared" si="259"/>
        <v>1.8110196038803501E-5</v>
      </c>
      <c r="Q3016" s="25">
        <f t="shared" si="260"/>
        <v>7.2144300727566593E-5</v>
      </c>
      <c r="R3016" s="25">
        <f t="shared" si="257"/>
        <v>0</v>
      </c>
      <c r="S3016" s="25">
        <f t="shared" si="257"/>
        <v>2.8899999999999974E-2</v>
      </c>
      <c r="T3016" s="25">
        <f t="shared" si="257"/>
        <v>0.52599999999999636</v>
      </c>
      <c r="U3016" s="25">
        <f t="shared" si="257"/>
        <v>4.4599999999999619E-2</v>
      </c>
      <c r="V3016" s="25">
        <f t="shared" si="257"/>
        <v>7.3299999999999782E-2</v>
      </c>
      <c r="W3016" s="25">
        <f t="shared" si="257"/>
        <v>0.29199999999999959</v>
      </c>
      <c r="X3016" s="25">
        <f t="shared" si="256"/>
        <v>4.4599999999999619E-2</v>
      </c>
      <c r="Y3016" s="25">
        <f t="shared" si="256"/>
        <v>7.3299999999999782E-2</v>
      </c>
      <c r="Z3016" s="25">
        <f t="shared" si="256"/>
        <v>0.29199999999999959</v>
      </c>
    </row>
    <row r="3017" spans="1:26" s="24" customFormat="1" x14ac:dyDescent="0.25">
      <c r="A3017" s="24" t="s">
        <v>198</v>
      </c>
      <c r="B3017" s="24" t="s">
        <v>199</v>
      </c>
      <c r="C3017" s="24" t="s">
        <v>200</v>
      </c>
      <c r="D3017" t="s">
        <v>132</v>
      </c>
      <c r="E3017" s="24">
        <v>2016</v>
      </c>
      <c r="F3017" s="24" t="s">
        <v>133</v>
      </c>
      <c r="G3017" s="24" t="s">
        <v>137</v>
      </c>
      <c r="H3017" s="24" t="s">
        <v>135</v>
      </c>
      <c r="I3017" s="25">
        <v>0</v>
      </c>
      <c r="J3017" s="25">
        <v>3.1624898949070302E-6</v>
      </c>
      <c r="K3017" s="25">
        <v>8.1285873080032294E-5</v>
      </c>
      <c r="L3017" s="25">
        <v>5.4602364591754197E-6</v>
      </c>
      <c r="M3017" s="25">
        <v>1.10687146321746E-5</v>
      </c>
      <c r="N3017" s="25">
        <v>4.9413904607922399E-5</v>
      </c>
      <c r="O3017" s="25">
        <f t="shared" si="258"/>
        <v>5.4602364591754197E-6</v>
      </c>
      <c r="P3017" s="25">
        <f t="shared" si="259"/>
        <v>1.10687146321746E-5</v>
      </c>
      <c r="Q3017" s="25">
        <f t="shared" si="260"/>
        <v>4.9413904607922399E-5</v>
      </c>
      <c r="R3017" s="25">
        <f t="shared" si="257"/>
        <v>0</v>
      </c>
      <c r="S3017" s="25">
        <f t="shared" si="257"/>
        <v>1.2799999999999987E-2</v>
      </c>
      <c r="T3017" s="25">
        <f t="shared" si="257"/>
        <v>0.32899999999999979</v>
      </c>
      <c r="U3017" s="25">
        <f t="shared" si="257"/>
        <v>2.2099999999999981E-2</v>
      </c>
      <c r="V3017" s="25">
        <f t="shared" si="257"/>
        <v>4.479999999999993E-2</v>
      </c>
      <c r="W3017" s="25">
        <f t="shared" si="257"/>
        <v>0.20000000000000004</v>
      </c>
      <c r="X3017" s="25">
        <f t="shared" si="256"/>
        <v>2.2099999999999981E-2</v>
      </c>
      <c r="Y3017" s="25">
        <f t="shared" si="256"/>
        <v>4.479999999999993E-2</v>
      </c>
      <c r="Z3017" s="25">
        <f t="shared" si="256"/>
        <v>0.20000000000000004</v>
      </c>
    </row>
    <row r="3018" spans="1:26" s="24" customFormat="1" x14ac:dyDescent="0.25">
      <c r="A3018" s="24" t="s">
        <v>198</v>
      </c>
      <c r="B3018" s="24" t="s">
        <v>199</v>
      </c>
      <c r="C3018" s="24" t="s">
        <v>200</v>
      </c>
      <c r="D3018" t="s">
        <v>132</v>
      </c>
      <c r="E3018" s="24">
        <v>2016</v>
      </c>
      <c r="F3018" s="24" t="s">
        <v>133</v>
      </c>
      <c r="G3018" s="24" t="s">
        <v>137</v>
      </c>
      <c r="H3018" s="24">
        <v>60</v>
      </c>
      <c r="I3018" s="25">
        <v>0</v>
      </c>
      <c r="J3018" s="25">
        <v>1.9271422797089699E-6</v>
      </c>
      <c r="K3018" s="25">
        <v>5.5837712206952303E-5</v>
      </c>
      <c r="L3018" s="25">
        <v>4.2495957962813203E-6</v>
      </c>
      <c r="M3018" s="25">
        <v>6.7449979789814002E-6</v>
      </c>
      <c r="N3018" s="25">
        <v>3.0636620856911803E-5</v>
      </c>
      <c r="O3018" s="25">
        <f t="shared" si="258"/>
        <v>4.2495957962813203E-6</v>
      </c>
      <c r="P3018" s="25">
        <f t="shared" si="259"/>
        <v>6.7449979789814002E-6</v>
      </c>
      <c r="Q3018" s="25">
        <f t="shared" si="260"/>
        <v>3.0636620856911803E-5</v>
      </c>
      <c r="R3018" s="25">
        <f t="shared" si="257"/>
        <v>0</v>
      </c>
      <c r="S3018" s="25">
        <f t="shared" si="257"/>
        <v>7.7999999999999866E-3</v>
      </c>
      <c r="T3018" s="25">
        <f t="shared" si="257"/>
        <v>0.22599999999999998</v>
      </c>
      <c r="U3018" s="25">
        <f t="shared" si="257"/>
        <v>1.7199999999999979E-2</v>
      </c>
      <c r="V3018" s="25">
        <f t="shared" si="257"/>
        <v>2.7299999999999974E-2</v>
      </c>
      <c r="W3018" s="25">
        <f t="shared" si="257"/>
        <v>0.12399999999999968</v>
      </c>
      <c r="X3018" s="25">
        <f t="shared" si="256"/>
        <v>1.7199999999999979E-2</v>
      </c>
      <c r="Y3018" s="25">
        <f t="shared" si="256"/>
        <v>2.7299999999999974E-2</v>
      </c>
      <c r="Z3018" s="25">
        <f t="shared" si="256"/>
        <v>0.12399999999999968</v>
      </c>
    </row>
    <row r="3019" spans="1:26" s="24" customFormat="1" x14ac:dyDescent="0.25">
      <c r="A3019" s="24" t="s">
        <v>198</v>
      </c>
      <c r="B3019" s="24" t="s">
        <v>199</v>
      </c>
      <c r="C3019" s="24" t="s">
        <v>200</v>
      </c>
      <c r="D3019" t="s">
        <v>132</v>
      </c>
      <c r="E3019" s="24">
        <v>2016</v>
      </c>
      <c r="F3019" s="24" t="s">
        <v>133</v>
      </c>
      <c r="G3019" s="24" t="s">
        <v>137</v>
      </c>
      <c r="H3019" s="24">
        <v>100</v>
      </c>
      <c r="I3019" s="25">
        <v>0</v>
      </c>
      <c r="J3019" s="25">
        <v>6.2261519805982196E-7</v>
      </c>
      <c r="K3019" s="25">
        <v>2.7424717057396899E-5</v>
      </c>
      <c r="L3019" s="25">
        <v>1.89255254648342E-6</v>
      </c>
      <c r="M3019" s="25">
        <v>2.9648342764753399E-6</v>
      </c>
      <c r="N3019" s="25">
        <v>1.521948261924E-5</v>
      </c>
      <c r="O3019" s="25">
        <f t="shared" si="258"/>
        <v>1.89255254648342E-6</v>
      </c>
      <c r="P3019" s="25">
        <f t="shared" si="259"/>
        <v>2.9648342764753399E-6</v>
      </c>
      <c r="Q3019" s="25">
        <f t="shared" si="260"/>
        <v>1.521948261924E-5</v>
      </c>
      <c r="R3019" s="25">
        <f t="shared" si="257"/>
        <v>0</v>
      </c>
      <c r="S3019" s="25">
        <f t="shared" si="257"/>
        <v>2.5199999999999992E-3</v>
      </c>
      <c r="T3019" s="25">
        <f t="shared" si="257"/>
        <v>0.11099999999999988</v>
      </c>
      <c r="U3019" s="25">
        <f t="shared" si="257"/>
        <v>7.6599999999999698E-3</v>
      </c>
      <c r="V3019" s="25">
        <f t="shared" si="257"/>
        <v>1.1999999999999985E-2</v>
      </c>
      <c r="W3019" s="25">
        <f t="shared" si="257"/>
        <v>6.1599999999999606E-2</v>
      </c>
      <c r="X3019" s="25">
        <f t="shared" si="256"/>
        <v>7.6599999999999698E-3</v>
      </c>
      <c r="Y3019" s="25">
        <f t="shared" si="256"/>
        <v>1.1999999999999985E-2</v>
      </c>
      <c r="Z3019" s="25">
        <f t="shared" si="256"/>
        <v>6.1599999999999606E-2</v>
      </c>
    </row>
    <row r="3020" spans="1:26" s="24" customFormat="1" x14ac:dyDescent="0.25">
      <c r="A3020" s="24" t="s">
        <v>198</v>
      </c>
      <c r="B3020" s="24" t="s">
        <v>199</v>
      </c>
      <c r="C3020" s="24" t="s">
        <v>200</v>
      </c>
      <c r="D3020" t="s">
        <v>132</v>
      </c>
      <c r="E3020" s="24">
        <v>2016</v>
      </c>
      <c r="F3020" s="24" t="s">
        <v>133</v>
      </c>
      <c r="G3020" s="24" t="s">
        <v>137</v>
      </c>
      <c r="H3020" s="24" t="s">
        <v>136</v>
      </c>
      <c r="I3020" s="25">
        <v>0</v>
      </c>
      <c r="J3020" s="25">
        <v>4.0519401778496298E-9</v>
      </c>
      <c r="K3020" s="25">
        <v>1.9518492320129299E-6</v>
      </c>
      <c r="L3020" s="25">
        <v>5.04021827000808E-8</v>
      </c>
      <c r="M3020" s="25">
        <v>1.6998383185125299E-7</v>
      </c>
      <c r="N3020" s="25">
        <v>1.4478274050121199E-6</v>
      </c>
      <c r="O3020" s="25">
        <f t="shared" si="258"/>
        <v>5.04021827000808E-8</v>
      </c>
      <c r="P3020" s="25">
        <f t="shared" si="259"/>
        <v>1.6998383185125299E-7</v>
      </c>
      <c r="Q3020" s="25">
        <f t="shared" si="260"/>
        <v>1.4478274050121199E-6</v>
      </c>
      <c r="R3020" s="25">
        <f t="shared" si="257"/>
        <v>0</v>
      </c>
      <c r="S3020" s="25">
        <f t="shared" si="257"/>
        <v>1.6399999999999975E-5</v>
      </c>
      <c r="T3020" s="25">
        <f t="shared" si="257"/>
        <v>7.8999999999999817E-3</v>
      </c>
      <c r="U3020" s="25">
        <f t="shared" si="257"/>
        <v>2.0399999999999986E-4</v>
      </c>
      <c r="V3020" s="25">
        <f t="shared" si="257"/>
        <v>6.8799999999999981E-4</v>
      </c>
      <c r="W3020" s="25">
        <f t="shared" si="257"/>
        <v>5.8599999999999746E-3</v>
      </c>
      <c r="X3020" s="25">
        <f t="shared" si="256"/>
        <v>2.0399999999999986E-4</v>
      </c>
      <c r="Y3020" s="25">
        <f t="shared" si="256"/>
        <v>6.8799999999999981E-4</v>
      </c>
      <c r="Z3020" s="25">
        <f t="shared" si="256"/>
        <v>5.8599999999999746E-3</v>
      </c>
    </row>
    <row r="3021" spans="1:26" s="24" customFormat="1" x14ac:dyDescent="0.25">
      <c r="A3021" s="24" t="s">
        <v>198</v>
      </c>
      <c r="B3021" s="24" t="s">
        <v>199</v>
      </c>
      <c r="C3021" s="24" t="s">
        <v>200</v>
      </c>
      <c r="D3021" t="s">
        <v>132</v>
      </c>
      <c r="E3021" s="24">
        <v>2016</v>
      </c>
      <c r="F3021" s="24" t="s">
        <v>133</v>
      </c>
      <c r="G3021" s="24" t="s">
        <v>137</v>
      </c>
      <c r="H3021" s="24">
        <v>1000</v>
      </c>
      <c r="I3021" s="25">
        <v>0</v>
      </c>
      <c r="J3021" s="25">
        <v>9.1909862570735599E-10</v>
      </c>
      <c r="K3021" s="25">
        <v>7.0908953112368603E-7</v>
      </c>
      <c r="L3021" s="25">
        <v>3.4836802748585199E-8</v>
      </c>
      <c r="M3021" s="25">
        <v>6.0284963621665298E-8</v>
      </c>
      <c r="N3021" s="25">
        <v>3.7554567502021003E-7</v>
      </c>
      <c r="O3021" s="25">
        <f t="shared" si="258"/>
        <v>3.4836802748585199E-8</v>
      </c>
      <c r="P3021" s="25">
        <f t="shared" si="259"/>
        <v>6.0284963621665298E-8</v>
      </c>
      <c r="Q3021" s="25">
        <f t="shared" si="260"/>
        <v>3.7554567502021003E-7</v>
      </c>
      <c r="R3021" s="25">
        <f t="shared" si="257"/>
        <v>0</v>
      </c>
      <c r="S3021" s="25">
        <f t="shared" si="257"/>
        <v>3.7199999999999978E-6</v>
      </c>
      <c r="T3021" s="25">
        <f t="shared" si="257"/>
        <v>2.8699999999999989E-3</v>
      </c>
      <c r="U3021" s="25">
        <f t="shared" si="257"/>
        <v>1.4099999999999963E-4</v>
      </c>
      <c r="V3021" s="25">
        <f t="shared" si="257"/>
        <v>2.4399999999999991E-4</v>
      </c>
      <c r="W3021" s="25">
        <f t="shared" si="257"/>
        <v>1.5199999999999992E-3</v>
      </c>
      <c r="X3021" s="25">
        <f t="shared" si="256"/>
        <v>1.4099999999999963E-4</v>
      </c>
      <c r="Y3021" s="25">
        <f t="shared" si="256"/>
        <v>2.4399999999999991E-4</v>
      </c>
      <c r="Z3021" s="25">
        <f t="shared" si="256"/>
        <v>1.5199999999999992E-3</v>
      </c>
    </row>
    <row r="3022" spans="1:26" s="24" customFormat="1" x14ac:dyDescent="0.25">
      <c r="A3022" s="24" t="s">
        <v>198</v>
      </c>
      <c r="B3022" s="24" t="s">
        <v>199</v>
      </c>
      <c r="C3022" s="24" t="s">
        <v>200</v>
      </c>
      <c r="D3022" t="s">
        <v>132</v>
      </c>
      <c r="E3022" s="24">
        <v>2016</v>
      </c>
      <c r="F3022" s="24" t="s">
        <v>133</v>
      </c>
      <c r="G3022" s="24" t="s">
        <v>137</v>
      </c>
      <c r="H3022" s="24">
        <v>2500</v>
      </c>
      <c r="I3022" s="25">
        <v>0</v>
      </c>
      <c r="J3022" s="25">
        <v>1.2946443007275601E-11</v>
      </c>
      <c r="K3022" s="25">
        <v>1.6356002425222301E-7</v>
      </c>
      <c r="L3022" s="25">
        <v>7.09089531123686E-9</v>
      </c>
      <c r="M3022" s="25">
        <v>1.2946443007275601E-8</v>
      </c>
      <c r="N3022" s="25">
        <v>8.0544664510913502E-8</v>
      </c>
      <c r="O3022" s="25">
        <f t="shared" si="258"/>
        <v>7.09089531123686E-9</v>
      </c>
      <c r="P3022" s="25">
        <f t="shared" si="259"/>
        <v>1.2946443007275601E-8</v>
      </c>
      <c r="Q3022" s="25">
        <f t="shared" si="260"/>
        <v>8.0544664510913502E-8</v>
      </c>
      <c r="R3022" s="25">
        <f t="shared" si="257"/>
        <v>0</v>
      </c>
      <c r="S3022" s="25">
        <f t="shared" si="257"/>
        <v>5.2399999999999735E-8</v>
      </c>
      <c r="T3022" s="25">
        <f t="shared" si="257"/>
        <v>6.6199999999999961E-4</v>
      </c>
      <c r="U3022" s="25">
        <f t="shared" ref="U3022:Z3068" si="261">1000*98.96*L3022/24.45</f>
        <v>2.8699999999999986E-5</v>
      </c>
      <c r="V3022" s="25">
        <f t="shared" si="261"/>
        <v>5.2399999999999735E-5</v>
      </c>
      <c r="W3022" s="25">
        <f t="shared" si="261"/>
        <v>3.2600000000000006E-4</v>
      </c>
      <c r="X3022" s="25">
        <f t="shared" si="256"/>
        <v>2.8699999999999986E-5</v>
      </c>
      <c r="Y3022" s="25">
        <f t="shared" si="256"/>
        <v>5.2399999999999735E-5</v>
      </c>
      <c r="Z3022" s="25">
        <f t="shared" si="256"/>
        <v>3.2600000000000006E-4</v>
      </c>
    </row>
    <row r="3023" spans="1:26" s="24" customFormat="1" x14ac:dyDescent="0.25">
      <c r="A3023" s="24" t="s">
        <v>198</v>
      </c>
      <c r="B3023" s="24" t="s">
        <v>199</v>
      </c>
      <c r="C3023" s="24" t="s">
        <v>200</v>
      </c>
      <c r="D3023" t="s">
        <v>132</v>
      </c>
      <c r="E3023" s="24">
        <v>2016</v>
      </c>
      <c r="F3023" s="24" t="s">
        <v>133</v>
      </c>
      <c r="G3023" s="24" t="s">
        <v>137</v>
      </c>
      <c r="H3023" s="24">
        <v>5000</v>
      </c>
      <c r="I3023" s="25">
        <v>0</v>
      </c>
      <c r="J3023" s="25">
        <v>0</v>
      </c>
      <c r="K3023" s="25">
        <v>5.4849434114793799E-8</v>
      </c>
      <c r="L3023" s="25">
        <v>2.1544462409054099E-9</v>
      </c>
      <c r="M3023" s="25">
        <v>4.10135408245755E-9</v>
      </c>
      <c r="N3023" s="25">
        <v>2.544816087308E-8</v>
      </c>
      <c r="O3023" s="25">
        <f t="shared" si="258"/>
        <v>2.1544462409054099E-9</v>
      </c>
      <c r="P3023" s="25">
        <f t="shared" si="259"/>
        <v>4.10135408245755E-9</v>
      </c>
      <c r="Q3023" s="25">
        <f t="shared" si="260"/>
        <v>2.544816087308E-8</v>
      </c>
      <c r="R3023" s="25">
        <f t="shared" ref="R3023:Z3081" si="262">1000*98.96*I3023/24.45</f>
        <v>0</v>
      </c>
      <c r="S3023" s="25">
        <f t="shared" si="262"/>
        <v>0</v>
      </c>
      <c r="T3023" s="25">
        <f t="shared" si="262"/>
        <v>2.2199999999999976E-4</v>
      </c>
      <c r="U3023" s="25">
        <f t="shared" si="261"/>
        <v>8.7199999999999741E-6</v>
      </c>
      <c r="V3023" s="25">
        <f t="shared" si="261"/>
        <v>1.6599999999999966E-5</v>
      </c>
      <c r="W3023" s="25">
        <f t="shared" si="261"/>
        <v>1.0299999999999987E-4</v>
      </c>
      <c r="X3023" s="25">
        <f t="shared" si="256"/>
        <v>8.7199999999999741E-6</v>
      </c>
      <c r="Y3023" s="25">
        <f t="shared" si="256"/>
        <v>1.6599999999999966E-5</v>
      </c>
      <c r="Z3023" s="25">
        <f t="shared" si="256"/>
        <v>1.0299999999999987E-4</v>
      </c>
    </row>
    <row r="3024" spans="1:26" s="24" customFormat="1" x14ac:dyDescent="0.25">
      <c r="A3024" s="24" t="s">
        <v>198</v>
      </c>
      <c r="B3024" s="24" t="s">
        <v>199</v>
      </c>
      <c r="C3024" s="24" t="s">
        <v>200</v>
      </c>
      <c r="D3024" t="s">
        <v>132</v>
      </c>
      <c r="E3024" s="24">
        <v>2016</v>
      </c>
      <c r="F3024" s="24" t="s">
        <v>133</v>
      </c>
      <c r="G3024" s="24" t="s">
        <v>137</v>
      </c>
      <c r="H3024" s="24">
        <v>10000</v>
      </c>
      <c r="I3024" s="25">
        <v>0</v>
      </c>
      <c r="J3024" s="25">
        <v>0</v>
      </c>
      <c r="K3024" s="25">
        <v>1.86043350848827E-8</v>
      </c>
      <c r="L3024" s="25">
        <v>6.5967562651576297E-10</v>
      </c>
      <c r="M3024" s="25">
        <v>1.3168805578011301E-9</v>
      </c>
      <c r="N3024" s="25">
        <v>8.0791734033953098E-9</v>
      </c>
      <c r="O3024" s="25">
        <f t="shared" si="258"/>
        <v>6.5967562651576297E-10</v>
      </c>
      <c r="P3024" s="25">
        <f t="shared" si="259"/>
        <v>1.3168805578011301E-9</v>
      </c>
      <c r="Q3024" s="25">
        <f t="shared" si="260"/>
        <v>8.0791734033953098E-9</v>
      </c>
      <c r="R3024" s="25">
        <f t="shared" si="262"/>
        <v>0</v>
      </c>
      <c r="S3024" s="25">
        <f t="shared" si="262"/>
        <v>0</v>
      </c>
      <c r="T3024" s="25">
        <f t="shared" si="262"/>
        <v>7.5299999999999675E-5</v>
      </c>
      <c r="U3024" s="25">
        <f t="shared" si="261"/>
        <v>2.669999999999996E-6</v>
      </c>
      <c r="V3024" s="25">
        <f t="shared" si="261"/>
        <v>5.329999999999993E-6</v>
      </c>
      <c r="W3024" s="25">
        <f t="shared" si="261"/>
        <v>3.2699999999999995E-5</v>
      </c>
      <c r="X3024" s="25">
        <f t="shared" si="256"/>
        <v>2.669999999999996E-6</v>
      </c>
      <c r="Y3024" s="25">
        <f t="shared" si="256"/>
        <v>5.329999999999993E-6</v>
      </c>
      <c r="Z3024" s="25">
        <f t="shared" si="256"/>
        <v>3.2699999999999995E-5</v>
      </c>
    </row>
    <row r="3025" spans="1:26" s="24" customFormat="1" x14ac:dyDescent="0.25">
      <c r="A3025" s="24" t="s">
        <v>198</v>
      </c>
      <c r="B3025" s="24" t="s">
        <v>199</v>
      </c>
      <c r="C3025" s="24" t="s">
        <v>200</v>
      </c>
      <c r="D3025" t="s">
        <v>132</v>
      </c>
      <c r="E3025" s="24">
        <v>2016</v>
      </c>
      <c r="F3025" s="24" t="s">
        <v>133</v>
      </c>
      <c r="G3025" s="24" t="s">
        <v>138</v>
      </c>
      <c r="H3025" s="24">
        <v>10</v>
      </c>
      <c r="I3025" s="25">
        <v>1.55653799514955E-16</v>
      </c>
      <c r="J3025" s="25">
        <v>1.44782740501212E-12</v>
      </c>
      <c r="K3025" s="25">
        <v>7.4862065481002398E-10</v>
      </c>
      <c r="L3025" s="25">
        <v>2.0284407841552101E-10</v>
      </c>
      <c r="M3025" s="25">
        <v>2.3644553354890798E-10</v>
      </c>
      <c r="N3025" s="25">
        <v>3.7060428455941698E-10</v>
      </c>
      <c r="O3025" s="25">
        <f t="shared" si="258"/>
        <v>2.0284407841552101E-10</v>
      </c>
      <c r="P3025" s="25">
        <f t="shared" si="259"/>
        <v>2.3644553354890798E-10</v>
      </c>
      <c r="Q3025" s="25">
        <f t="shared" si="260"/>
        <v>3.7060428455941698E-10</v>
      </c>
      <c r="R3025" s="25">
        <f t="shared" si="262"/>
        <v>6.2999999999999782E-13</v>
      </c>
      <c r="S3025" s="25">
        <f t="shared" si="262"/>
        <v>5.8599999999999752E-9</v>
      </c>
      <c r="T3025" s="25">
        <f t="shared" si="262"/>
        <v>3.0299999999999989E-6</v>
      </c>
      <c r="U3025" s="25">
        <f t="shared" si="261"/>
        <v>8.2099999999999837E-7</v>
      </c>
      <c r="V3025" s="25">
        <f t="shared" si="261"/>
        <v>9.5699999999999736E-7</v>
      </c>
      <c r="W3025" s="25">
        <f t="shared" si="261"/>
        <v>1.499999999999996E-6</v>
      </c>
      <c r="X3025" s="25">
        <f t="shared" si="256"/>
        <v>8.2099999999999837E-7</v>
      </c>
      <c r="Y3025" s="25">
        <f t="shared" si="256"/>
        <v>9.5699999999999736E-7</v>
      </c>
      <c r="Z3025" s="25">
        <f t="shared" si="256"/>
        <v>1.499999999999996E-6</v>
      </c>
    </row>
    <row r="3026" spans="1:26" s="24" customFormat="1" x14ac:dyDescent="0.25">
      <c r="A3026" s="24" t="s">
        <v>198</v>
      </c>
      <c r="B3026" s="24" t="s">
        <v>199</v>
      </c>
      <c r="C3026" s="24" t="s">
        <v>200</v>
      </c>
      <c r="D3026" t="s">
        <v>132</v>
      </c>
      <c r="E3026" s="24">
        <v>2016</v>
      </c>
      <c r="F3026" s="24" t="s">
        <v>133</v>
      </c>
      <c r="G3026" s="24" t="s">
        <v>138</v>
      </c>
      <c r="H3026" s="24">
        <v>30</v>
      </c>
      <c r="I3026" s="25">
        <v>3.16248989490703E-10</v>
      </c>
      <c r="J3026" s="25">
        <v>1.141461196443E-8</v>
      </c>
      <c r="K3026" s="25">
        <v>3.4589733225545598E-7</v>
      </c>
      <c r="L3026" s="25">
        <v>5.6331851253031499E-8</v>
      </c>
      <c r="M3026" s="25">
        <v>7.5356204527081606E-8</v>
      </c>
      <c r="N3026" s="25">
        <v>1.0796938156831E-7</v>
      </c>
      <c r="O3026" s="25">
        <f t="shared" si="258"/>
        <v>5.6331851253031499E-8</v>
      </c>
      <c r="P3026" s="25">
        <f t="shared" si="259"/>
        <v>7.5356204527081606E-8</v>
      </c>
      <c r="Q3026" s="25">
        <f t="shared" si="260"/>
        <v>1.0796938156831E-7</v>
      </c>
      <c r="R3026" s="25">
        <f t="shared" si="262"/>
        <v>1.2799999999999985E-6</v>
      </c>
      <c r="S3026" s="25">
        <f t="shared" si="262"/>
        <v>4.6199999999999707E-5</v>
      </c>
      <c r="T3026" s="25">
        <f t="shared" si="262"/>
        <v>1.3999999999999972E-3</v>
      </c>
      <c r="U3026" s="25">
        <f t="shared" si="261"/>
        <v>2.279999999999999E-4</v>
      </c>
      <c r="V3026" s="25">
        <f t="shared" si="261"/>
        <v>3.0499999999999982E-4</v>
      </c>
      <c r="W3026" s="25">
        <f t="shared" si="261"/>
        <v>4.3699999999999832E-4</v>
      </c>
      <c r="X3026" s="25">
        <f t="shared" si="256"/>
        <v>2.279999999999999E-4</v>
      </c>
      <c r="Y3026" s="25">
        <f t="shared" si="256"/>
        <v>3.0499999999999982E-4</v>
      </c>
      <c r="Z3026" s="25">
        <f t="shared" si="256"/>
        <v>4.3699999999999832E-4</v>
      </c>
    </row>
    <row r="3027" spans="1:26" s="24" customFormat="1" x14ac:dyDescent="0.25">
      <c r="A3027" s="24" t="s">
        <v>198</v>
      </c>
      <c r="B3027" s="24" t="s">
        <v>199</v>
      </c>
      <c r="C3027" s="24" t="s">
        <v>200</v>
      </c>
      <c r="D3027" t="s">
        <v>132</v>
      </c>
      <c r="E3027" s="24">
        <v>2016</v>
      </c>
      <c r="F3027" s="24" t="s">
        <v>133</v>
      </c>
      <c r="G3027" s="24" t="s">
        <v>138</v>
      </c>
      <c r="H3027" s="24" t="s">
        <v>135</v>
      </c>
      <c r="I3027" s="25">
        <v>3.0142481810832602E-9</v>
      </c>
      <c r="J3027" s="25">
        <v>1.03769199676637E-7</v>
      </c>
      <c r="K3027" s="25">
        <v>2.2038601455133299E-6</v>
      </c>
      <c r="L3027" s="25">
        <v>1.46759296685529E-7</v>
      </c>
      <c r="M3027" s="25">
        <v>5.2131669361358101E-7</v>
      </c>
      <c r="N3027" s="25">
        <v>1.1785216248989401E-6</v>
      </c>
      <c r="O3027" s="25">
        <f t="shared" si="258"/>
        <v>1.46759296685529E-7</v>
      </c>
      <c r="P3027" s="25">
        <f t="shared" si="259"/>
        <v>5.2131669361358101E-7</v>
      </c>
      <c r="Q3027" s="25">
        <f t="shared" si="260"/>
        <v>1.1785216248989401E-6</v>
      </c>
      <c r="R3027" s="25">
        <f t="shared" si="262"/>
        <v>1.2199999999999978E-5</v>
      </c>
      <c r="S3027" s="25">
        <f t="shared" si="262"/>
        <v>4.1999999999999991E-4</v>
      </c>
      <c r="T3027" s="25">
        <f t="shared" si="262"/>
        <v>8.9199999999999644E-3</v>
      </c>
      <c r="U3027" s="25">
        <f t="shared" si="261"/>
        <v>5.9399999999999796E-4</v>
      </c>
      <c r="V3027" s="25">
        <f t="shared" si="261"/>
        <v>2.109999999999999E-3</v>
      </c>
      <c r="W3027" s="25">
        <f t="shared" si="261"/>
        <v>4.7699999999999635E-3</v>
      </c>
      <c r="X3027" s="25">
        <f t="shared" si="256"/>
        <v>5.9399999999999796E-4</v>
      </c>
      <c r="Y3027" s="25">
        <f t="shared" si="256"/>
        <v>2.109999999999999E-3</v>
      </c>
      <c r="Z3027" s="25">
        <f t="shared" si="256"/>
        <v>4.7699999999999635E-3</v>
      </c>
    </row>
    <row r="3028" spans="1:26" s="24" customFormat="1" x14ac:dyDescent="0.25">
      <c r="A3028" s="24" t="s">
        <v>198</v>
      </c>
      <c r="B3028" s="24" t="s">
        <v>199</v>
      </c>
      <c r="C3028" s="24" t="s">
        <v>200</v>
      </c>
      <c r="D3028" t="s">
        <v>132</v>
      </c>
      <c r="E3028" s="24">
        <v>2016</v>
      </c>
      <c r="F3028" s="24" t="s">
        <v>133</v>
      </c>
      <c r="G3028" s="24" t="s">
        <v>138</v>
      </c>
      <c r="H3028" s="24">
        <v>60</v>
      </c>
      <c r="I3028" s="25">
        <v>1.7714884801940099E-8</v>
      </c>
      <c r="J3028" s="25">
        <v>3.2860246564268298E-7</v>
      </c>
      <c r="K3028" s="25">
        <v>4.0272332255456704E-6</v>
      </c>
      <c r="L3028" s="25">
        <v>7.8815177849636196E-7</v>
      </c>
      <c r="M3028" s="25">
        <v>1.1365198059822101E-6</v>
      </c>
      <c r="N3028" s="25">
        <v>1.5343017380759901E-6</v>
      </c>
      <c r="O3028" s="25">
        <f t="shared" si="258"/>
        <v>7.8815177849636196E-7</v>
      </c>
      <c r="P3028" s="25">
        <f t="shared" si="259"/>
        <v>1.1365198059822101E-6</v>
      </c>
      <c r="Q3028" s="25">
        <f t="shared" si="260"/>
        <v>1.5343017380759901E-6</v>
      </c>
      <c r="R3028" s="25">
        <f t="shared" si="262"/>
        <v>7.1699999999999683E-5</v>
      </c>
      <c r="S3028" s="25">
        <f t="shared" si="262"/>
        <v>1.3299999999999963E-3</v>
      </c>
      <c r="T3028" s="25">
        <f t="shared" si="262"/>
        <v>1.6299999999999981E-2</v>
      </c>
      <c r="U3028" s="25">
        <f t="shared" si="261"/>
        <v>3.1899999999999993E-3</v>
      </c>
      <c r="V3028" s="25">
        <f t="shared" si="261"/>
        <v>4.59999999999998E-3</v>
      </c>
      <c r="W3028" s="25">
        <f t="shared" si="261"/>
        <v>6.2099999999999994E-3</v>
      </c>
      <c r="X3028" s="25">
        <f t="shared" si="256"/>
        <v>3.1899999999999993E-3</v>
      </c>
      <c r="Y3028" s="25">
        <f t="shared" si="256"/>
        <v>4.59999999999998E-3</v>
      </c>
      <c r="Z3028" s="25">
        <f t="shared" si="256"/>
        <v>6.2099999999999994E-3</v>
      </c>
    </row>
    <row r="3029" spans="1:26" s="24" customFormat="1" x14ac:dyDescent="0.25">
      <c r="A3029" s="24" t="s">
        <v>198</v>
      </c>
      <c r="B3029" s="24" t="s">
        <v>199</v>
      </c>
      <c r="C3029" s="24" t="s">
        <v>200</v>
      </c>
      <c r="D3029" t="s">
        <v>132</v>
      </c>
      <c r="E3029" s="24">
        <v>2016</v>
      </c>
      <c r="F3029" s="24" t="s">
        <v>133</v>
      </c>
      <c r="G3029" s="24" t="s">
        <v>138</v>
      </c>
      <c r="H3029" s="24">
        <v>100</v>
      </c>
      <c r="I3029" s="25">
        <v>6.5473423605497101E-8</v>
      </c>
      <c r="J3029" s="25">
        <v>8.49919159256265E-7</v>
      </c>
      <c r="K3029" s="25">
        <v>9.68512530315278E-6</v>
      </c>
      <c r="L3029" s="25">
        <v>1.8554921180274799E-6</v>
      </c>
      <c r="M3029" s="25">
        <v>2.5201091350040399E-6</v>
      </c>
      <c r="N3029" s="25">
        <v>3.26131770412287E-6</v>
      </c>
      <c r="O3029" s="25">
        <f t="shared" si="258"/>
        <v>1.8554921180274799E-6</v>
      </c>
      <c r="P3029" s="25">
        <f t="shared" si="259"/>
        <v>2.5201091350040399E-6</v>
      </c>
      <c r="Q3029" s="25">
        <f t="shared" si="260"/>
        <v>3.26131770412287E-6</v>
      </c>
      <c r="R3029" s="25">
        <f t="shared" si="262"/>
        <v>2.6499999999999972E-4</v>
      </c>
      <c r="S3029" s="25">
        <f t="shared" si="262"/>
        <v>3.4399999999999995E-3</v>
      </c>
      <c r="T3029" s="25">
        <f t="shared" si="262"/>
        <v>3.9199999999999964E-2</v>
      </c>
      <c r="U3029" s="25">
        <f t="shared" si="261"/>
        <v>7.5099999999999759E-3</v>
      </c>
      <c r="V3029" s="25">
        <f t="shared" si="261"/>
        <v>1.0199999999999992E-2</v>
      </c>
      <c r="W3029" s="25">
        <f t="shared" si="261"/>
        <v>1.3199999999999967E-2</v>
      </c>
      <c r="X3029" s="25">
        <f t="shared" si="256"/>
        <v>7.5099999999999759E-3</v>
      </c>
      <c r="Y3029" s="25">
        <f t="shared" si="256"/>
        <v>1.0199999999999992E-2</v>
      </c>
      <c r="Z3029" s="25">
        <f t="shared" si="256"/>
        <v>1.3199999999999967E-2</v>
      </c>
    </row>
    <row r="3030" spans="1:26" s="24" customFormat="1" x14ac:dyDescent="0.25">
      <c r="A3030" s="24" t="s">
        <v>198</v>
      </c>
      <c r="B3030" s="24" t="s">
        <v>199</v>
      </c>
      <c r="C3030" s="24" t="s">
        <v>200</v>
      </c>
      <c r="D3030" t="s">
        <v>132</v>
      </c>
      <c r="E3030" s="24">
        <v>2016</v>
      </c>
      <c r="F3030" s="24" t="s">
        <v>133</v>
      </c>
      <c r="G3030" s="24" t="s">
        <v>138</v>
      </c>
      <c r="H3030" s="24" t="s">
        <v>136</v>
      </c>
      <c r="I3030" s="25">
        <v>1.46759296685529E-8</v>
      </c>
      <c r="J3030" s="25">
        <v>1.1636974535165699E-7</v>
      </c>
      <c r="K3030" s="25">
        <v>3.9778193209377502E-6</v>
      </c>
      <c r="L3030" s="25">
        <v>3.18719684721099E-7</v>
      </c>
      <c r="M3030" s="25">
        <v>7.2391370250606196E-7</v>
      </c>
      <c r="N3030" s="25">
        <v>1.9419664510913501E-6</v>
      </c>
      <c r="O3030" s="25">
        <f t="shared" si="258"/>
        <v>3.18719684721099E-7</v>
      </c>
      <c r="P3030" s="25">
        <f t="shared" si="259"/>
        <v>7.2391370250606196E-7</v>
      </c>
      <c r="Q3030" s="25">
        <f t="shared" si="260"/>
        <v>1.9419664510913501E-6</v>
      </c>
      <c r="R3030" s="25">
        <f t="shared" si="262"/>
        <v>5.9399999999999797E-5</v>
      </c>
      <c r="S3030" s="25">
        <f t="shared" si="262"/>
        <v>4.7099999999999903E-4</v>
      </c>
      <c r="T3030" s="25">
        <f t="shared" si="262"/>
        <v>1.6099999999999989E-2</v>
      </c>
      <c r="U3030" s="25">
        <f t="shared" si="261"/>
        <v>1.2899999999999984E-3</v>
      </c>
      <c r="V3030" s="25">
        <f t="shared" si="261"/>
        <v>2.929999999999996E-3</v>
      </c>
      <c r="W3030" s="25">
        <f t="shared" si="261"/>
        <v>7.8600000000000007E-3</v>
      </c>
      <c r="X3030" s="25">
        <f t="shared" si="256"/>
        <v>1.2899999999999984E-3</v>
      </c>
      <c r="Y3030" s="25">
        <f t="shared" si="256"/>
        <v>2.929999999999996E-3</v>
      </c>
      <c r="Z3030" s="25">
        <f t="shared" si="256"/>
        <v>7.8600000000000007E-3</v>
      </c>
    </row>
    <row r="3031" spans="1:26" s="24" customFormat="1" x14ac:dyDescent="0.25">
      <c r="A3031" s="24" t="s">
        <v>198</v>
      </c>
      <c r="B3031" s="24" t="s">
        <v>199</v>
      </c>
      <c r="C3031" s="24" t="s">
        <v>200</v>
      </c>
      <c r="D3031" t="s">
        <v>132</v>
      </c>
      <c r="E3031" s="24">
        <v>2016</v>
      </c>
      <c r="F3031" s="24" t="s">
        <v>133</v>
      </c>
      <c r="G3031" s="24" t="s">
        <v>138</v>
      </c>
      <c r="H3031" s="24">
        <v>1000</v>
      </c>
      <c r="I3031" s="25">
        <v>1.08957659660468E-8</v>
      </c>
      <c r="J3031" s="25">
        <v>5.1884599838318499E-8</v>
      </c>
      <c r="K3031" s="25">
        <v>2.5201091350040399E-6</v>
      </c>
      <c r="L3031" s="25">
        <v>2.4608124494745299E-7</v>
      </c>
      <c r="M3031" s="25">
        <v>3.7801637025060598E-7</v>
      </c>
      <c r="N3031" s="25">
        <v>9.3639349232012895E-7</v>
      </c>
      <c r="O3031" s="25">
        <f t="shared" si="258"/>
        <v>2.4608124494745299E-7</v>
      </c>
      <c r="P3031" s="25">
        <f t="shared" si="259"/>
        <v>3.7801637025060598E-7</v>
      </c>
      <c r="Q3031" s="25">
        <f t="shared" si="260"/>
        <v>9.3639349232012895E-7</v>
      </c>
      <c r="R3031" s="25">
        <f t="shared" si="262"/>
        <v>4.4099999999999649E-5</v>
      </c>
      <c r="S3031" s="25">
        <f t="shared" si="262"/>
        <v>2.0999999999999995E-4</v>
      </c>
      <c r="T3031" s="25">
        <f t="shared" si="262"/>
        <v>1.0199999999999992E-2</v>
      </c>
      <c r="U3031" s="25">
        <f t="shared" si="261"/>
        <v>9.9599999999999797E-4</v>
      </c>
      <c r="V3031" s="25">
        <f t="shared" si="261"/>
        <v>1.5299999999999988E-3</v>
      </c>
      <c r="W3031" s="25">
        <f t="shared" si="261"/>
        <v>3.7899999999999982E-3</v>
      </c>
      <c r="X3031" s="25">
        <f t="shared" si="261"/>
        <v>9.9599999999999797E-4</v>
      </c>
      <c r="Y3031" s="25">
        <f t="shared" si="261"/>
        <v>1.5299999999999988E-3</v>
      </c>
      <c r="Z3031" s="25">
        <f t="shared" si="261"/>
        <v>3.7899999999999982E-3</v>
      </c>
    </row>
    <row r="3032" spans="1:26" s="24" customFormat="1" x14ac:dyDescent="0.25">
      <c r="A3032" s="24" t="s">
        <v>198</v>
      </c>
      <c r="B3032" s="24" t="s">
        <v>199</v>
      </c>
      <c r="C3032" s="24" t="s">
        <v>200</v>
      </c>
      <c r="D3032" t="s">
        <v>132</v>
      </c>
      <c r="E3032" s="24">
        <v>2016</v>
      </c>
      <c r="F3032" s="24" t="s">
        <v>133</v>
      </c>
      <c r="G3032" s="24" t="s">
        <v>138</v>
      </c>
      <c r="H3032" s="24">
        <v>2500</v>
      </c>
      <c r="I3032" s="25">
        <v>4.1260610347615096E-9</v>
      </c>
      <c r="J3032" s="25">
        <v>1.9987924413904601E-8</v>
      </c>
      <c r="K3032" s="25">
        <v>1.11428354890865E-6</v>
      </c>
      <c r="L3032" s="25">
        <v>7.4120856911883497E-8</v>
      </c>
      <c r="M3032" s="25">
        <v>1.23781831042845E-7</v>
      </c>
      <c r="N3032" s="25">
        <v>4.7437348423605402E-7</v>
      </c>
      <c r="O3032" s="25">
        <f t="shared" si="258"/>
        <v>7.4120856911883497E-8</v>
      </c>
      <c r="P3032" s="25">
        <f t="shared" si="259"/>
        <v>1.23781831042845E-7</v>
      </c>
      <c r="Q3032" s="25">
        <f t="shared" si="260"/>
        <v>4.7437348423605402E-7</v>
      </c>
      <c r="R3032" s="25">
        <f t="shared" si="262"/>
        <v>1.6699999999999959E-5</v>
      </c>
      <c r="S3032" s="25">
        <f t="shared" si="262"/>
        <v>8.0899999999999974E-5</v>
      </c>
      <c r="T3032" s="25">
        <f t="shared" si="262"/>
        <v>4.5100000000000001E-3</v>
      </c>
      <c r="U3032" s="25">
        <f t="shared" si="261"/>
        <v>2.9999999999999965E-4</v>
      </c>
      <c r="V3032" s="25">
        <f t="shared" si="261"/>
        <v>5.0099999999999765E-4</v>
      </c>
      <c r="W3032" s="25">
        <f t="shared" si="261"/>
        <v>1.9199999999999961E-3</v>
      </c>
      <c r="X3032" s="25">
        <f t="shared" si="261"/>
        <v>2.9999999999999965E-4</v>
      </c>
      <c r="Y3032" s="25">
        <f t="shared" si="261"/>
        <v>5.0099999999999765E-4</v>
      </c>
      <c r="Z3032" s="25">
        <f t="shared" si="261"/>
        <v>1.9199999999999961E-3</v>
      </c>
    </row>
    <row r="3033" spans="1:26" s="24" customFormat="1" x14ac:dyDescent="0.25">
      <c r="A3033" s="24" t="s">
        <v>198</v>
      </c>
      <c r="B3033" s="24" t="s">
        <v>199</v>
      </c>
      <c r="C3033" s="24" t="s">
        <v>200</v>
      </c>
      <c r="D3033" t="s">
        <v>132</v>
      </c>
      <c r="E3033" s="24">
        <v>2016</v>
      </c>
      <c r="F3033" s="24" t="s">
        <v>133</v>
      </c>
      <c r="G3033" s="24" t="s">
        <v>138</v>
      </c>
      <c r="H3033" s="24">
        <v>5000</v>
      </c>
      <c r="I3033" s="25">
        <v>1.8283144704931199E-9</v>
      </c>
      <c r="J3033" s="25">
        <v>1.06981103476151E-8</v>
      </c>
      <c r="K3033" s="25">
        <v>5.1637530315278805E-7</v>
      </c>
      <c r="L3033" s="25">
        <v>3.1130759902991102E-8</v>
      </c>
      <c r="M3033" s="25">
        <v>5.1143391269199603E-8</v>
      </c>
      <c r="N3033" s="25">
        <v>2.4188106305578002E-7</v>
      </c>
      <c r="O3033" s="25">
        <f t="shared" si="258"/>
        <v>3.1130759902991102E-8</v>
      </c>
      <c r="P3033" s="25">
        <f t="shared" si="259"/>
        <v>5.1143391269199603E-8</v>
      </c>
      <c r="Q3033" s="25">
        <f t="shared" si="260"/>
        <v>2.4188106305578002E-7</v>
      </c>
      <c r="R3033" s="25">
        <f t="shared" si="262"/>
        <v>7.3999999999999656E-6</v>
      </c>
      <c r="S3033" s="25">
        <f t="shared" si="262"/>
        <v>4.3299999999999602E-5</v>
      </c>
      <c r="T3033" s="25">
        <f t="shared" si="262"/>
        <v>2.0899999999999959E-3</v>
      </c>
      <c r="U3033" s="25">
        <f t="shared" si="261"/>
        <v>1.26E-4</v>
      </c>
      <c r="V3033" s="25">
        <f t="shared" si="261"/>
        <v>2.0699999999999969E-4</v>
      </c>
      <c r="W3033" s="25">
        <f t="shared" si="261"/>
        <v>9.7899999999999962E-4</v>
      </c>
      <c r="X3033" s="25">
        <f t="shared" si="261"/>
        <v>1.26E-4</v>
      </c>
      <c r="Y3033" s="25">
        <f t="shared" si="261"/>
        <v>2.0699999999999969E-4</v>
      </c>
      <c r="Z3033" s="25">
        <f t="shared" si="261"/>
        <v>9.7899999999999962E-4</v>
      </c>
    </row>
    <row r="3034" spans="1:26" s="24" customFormat="1" x14ac:dyDescent="0.25">
      <c r="A3034" s="24" t="s">
        <v>198</v>
      </c>
      <c r="B3034" s="24" t="s">
        <v>199</v>
      </c>
      <c r="C3034" s="24" t="s">
        <v>200</v>
      </c>
      <c r="D3034" t="s">
        <v>132</v>
      </c>
      <c r="E3034" s="24">
        <v>2016</v>
      </c>
      <c r="F3034" s="24" t="s">
        <v>133</v>
      </c>
      <c r="G3034" s="24" t="s">
        <v>138</v>
      </c>
      <c r="H3034" s="24">
        <v>10000</v>
      </c>
      <c r="I3034" s="25">
        <v>8.1285873080032304E-10</v>
      </c>
      <c r="J3034" s="25">
        <v>5.9543755052546397E-9</v>
      </c>
      <c r="K3034" s="25">
        <v>2.1840945836701599E-7</v>
      </c>
      <c r="L3034" s="25">
        <v>1.28476151980598E-8</v>
      </c>
      <c r="M3034" s="25">
        <v>2.0630305173807599E-8</v>
      </c>
      <c r="N3034" s="25">
        <v>1.0203971301535899E-7</v>
      </c>
      <c r="O3034" s="25">
        <f t="shared" si="258"/>
        <v>1.28476151980598E-8</v>
      </c>
      <c r="P3034" s="25">
        <f t="shared" si="259"/>
        <v>2.0630305173807599E-8</v>
      </c>
      <c r="Q3034" s="25">
        <f t="shared" si="260"/>
        <v>1.0203971301535899E-7</v>
      </c>
      <c r="R3034" s="25">
        <f t="shared" si="262"/>
        <v>3.2899999999999986E-6</v>
      </c>
      <c r="S3034" s="25">
        <f t="shared" si="262"/>
        <v>2.4099999999999962E-5</v>
      </c>
      <c r="T3034" s="25">
        <f t="shared" si="262"/>
        <v>8.8399999999999601E-4</v>
      </c>
      <c r="U3034" s="25">
        <f t="shared" si="261"/>
        <v>5.1999999999999915E-5</v>
      </c>
      <c r="V3034" s="25">
        <f t="shared" si="261"/>
        <v>8.3499999999999997E-5</v>
      </c>
      <c r="W3034" s="25">
        <f t="shared" si="261"/>
        <v>4.1299999999999697E-4</v>
      </c>
      <c r="X3034" s="25">
        <f t="shared" si="261"/>
        <v>5.1999999999999915E-5</v>
      </c>
      <c r="Y3034" s="25">
        <f t="shared" si="261"/>
        <v>8.3499999999999997E-5</v>
      </c>
      <c r="Z3034" s="25">
        <f t="shared" si="261"/>
        <v>4.1299999999999697E-4</v>
      </c>
    </row>
    <row r="3035" spans="1:26" s="24" customFormat="1" x14ac:dyDescent="0.25">
      <c r="A3035" s="24" t="s">
        <v>198</v>
      </c>
      <c r="B3035" s="24" t="s">
        <v>199</v>
      </c>
      <c r="C3035" s="24" t="s">
        <v>200</v>
      </c>
      <c r="D3035" t="s">
        <v>132</v>
      </c>
      <c r="E3035" s="24">
        <v>2017</v>
      </c>
      <c r="F3035" s="24" t="s">
        <v>133</v>
      </c>
      <c r="G3035" s="24" t="s">
        <v>134</v>
      </c>
      <c r="H3035" s="24">
        <v>10</v>
      </c>
      <c r="I3035" s="25">
        <v>9.9074878738884397E-16</v>
      </c>
      <c r="J3035" s="25">
        <v>1.8060782134195602E-5</v>
      </c>
      <c r="K3035" s="25">
        <v>1.55159660468876E-4</v>
      </c>
      <c r="L3035" s="25">
        <v>1.6528951091349999E-5</v>
      </c>
      <c r="M3035" s="25">
        <v>3.1130759902991099E-5</v>
      </c>
      <c r="N3035" s="25">
        <v>8.5980194017784897E-5</v>
      </c>
      <c r="O3035" s="25">
        <f t="shared" si="258"/>
        <v>1.6528951091349999E-5</v>
      </c>
      <c r="P3035" s="25">
        <f t="shared" si="259"/>
        <v>3.1130759902991099E-5</v>
      </c>
      <c r="Q3035" s="25">
        <f t="shared" si="260"/>
        <v>8.5980194017784897E-5</v>
      </c>
      <c r="R3035" s="25">
        <f t="shared" si="262"/>
        <v>4.0100000000000001E-12</v>
      </c>
      <c r="S3035" s="25">
        <f t="shared" si="262"/>
        <v>7.3099999999999873E-2</v>
      </c>
      <c r="T3035" s="25">
        <f t="shared" si="262"/>
        <v>0.62799999999999878</v>
      </c>
      <c r="U3035" s="25">
        <f t="shared" si="261"/>
        <v>6.6899999999999835E-2</v>
      </c>
      <c r="V3035" s="25">
        <f t="shared" si="261"/>
        <v>0.12599999999999997</v>
      </c>
      <c r="W3035" s="25">
        <f t="shared" si="261"/>
        <v>0.34799999999999975</v>
      </c>
      <c r="X3035" s="25">
        <f t="shared" si="261"/>
        <v>6.6899999999999835E-2</v>
      </c>
      <c r="Y3035" s="25">
        <f t="shared" si="261"/>
        <v>0.12599999999999997</v>
      </c>
      <c r="Z3035" s="25">
        <f t="shared" si="261"/>
        <v>0.34799999999999975</v>
      </c>
    </row>
    <row r="3036" spans="1:26" s="24" customFormat="1" x14ac:dyDescent="0.25">
      <c r="A3036" s="24" t="s">
        <v>198</v>
      </c>
      <c r="B3036" s="24" t="s">
        <v>199</v>
      </c>
      <c r="C3036" s="24" t="s">
        <v>200</v>
      </c>
      <c r="D3036" t="s">
        <v>132</v>
      </c>
      <c r="E3036" s="24">
        <v>2017</v>
      </c>
      <c r="F3036" s="24" t="s">
        <v>133</v>
      </c>
      <c r="G3036" s="24" t="s">
        <v>134</v>
      </c>
      <c r="H3036" s="24">
        <v>30</v>
      </c>
      <c r="I3036" s="25">
        <v>6.9426535974130902E-10</v>
      </c>
      <c r="J3036" s="25">
        <v>4.2248888439773603E-6</v>
      </c>
      <c r="K3036" s="25">
        <v>7.4367926434923203E-5</v>
      </c>
      <c r="L3036" s="25">
        <v>6.3496867421180204E-6</v>
      </c>
      <c r="M3036" s="25">
        <v>1.0426333872271601E-5</v>
      </c>
      <c r="N3036" s="25">
        <v>4.1260610347615101E-5</v>
      </c>
      <c r="O3036" s="25">
        <f t="shared" si="258"/>
        <v>6.3496867421180204E-6</v>
      </c>
      <c r="P3036" s="25">
        <f t="shared" si="259"/>
        <v>1.0426333872271601E-5</v>
      </c>
      <c r="Q3036" s="25">
        <f t="shared" si="260"/>
        <v>4.1260610347615101E-5</v>
      </c>
      <c r="R3036" s="25">
        <f t="shared" si="262"/>
        <v>2.8099999999999977E-6</v>
      </c>
      <c r="S3036" s="25">
        <f t="shared" si="262"/>
        <v>1.7099999999999983E-2</v>
      </c>
      <c r="T3036" s="25">
        <f t="shared" si="262"/>
        <v>0.30099999999999999</v>
      </c>
      <c r="U3036" s="25">
        <f t="shared" si="261"/>
        <v>2.5699999999999973E-2</v>
      </c>
      <c r="V3036" s="25">
        <f t="shared" si="261"/>
        <v>4.2199999999999897E-2</v>
      </c>
      <c r="W3036" s="25">
        <f t="shared" si="261"/>
        <v>0.16699999999999959</v>
      </c>
      <c r="X3036" s="25">
        <f t="shared" si="261"/>
        <v>2.5699999999999973E-2</v>
      </c>
      <c r="Y3036" s="25">
        <f t="shared" si="261"/>
        <v>4.2199999999999897E-2</v>
      </c>
      <c r="Z3036" s="25">
        <f t="shared" si="261"/>
        <v>0.16699999999999959</v>
      </c>
    </row>
    <row r="3037" spans="1:26" s="24" customFormat="1" x14ac:dyDescent="0.25">
      <c r="A3037" s="24" t="s">
        <v>198</v>
      </c>
      <c r="B3037" s="24" t="s">
        <v>199</v>
      </c>
      <c r="C3037" s="24" t="s">
        <v>200</v>
      </c>
      <c r="D3037" t="s">
        <v>132</v>
      </c>
      <c r="E3037" s="24">
        <v>2017</v>
      </c>
      <c r="F3037" s="24" t="s">
        <v>133</v>
      </c>
      <c r="G3037" s="24" t="s">
        <v>134</v>
      </c>
      <c r="H3037" s="24" t="s">
        <v>135</v>
      </c>
      <c r="I3037" s="25">
        <v>6.3496867421180201E-9</v>
      </c>
      <c r="J3037" s="25">
        <v>2.3372776879547202E-6</v>
      </c>
      <c r="K3037" s="25">
        <v>4.7684417946645099E-5</v>
      </c>
      <c r="L3037" s="25">
        <v>3.7554567502020998E-6</v>
      </c>
      <c r="M3037" s="25">
        <v>6.7697049312853603E-6</v>
      </c>
      <c r="N3037" s="25">
        <v>2.8660064672594899E-5</v>
      </c>
      <c r="O3037" s="25">
        <f t="shared" si="258"/>
        <v>3.7554567502020998E-6</v>
      </c>
      <c r="P3037" s="25">
        <f t="shared" si="259"/>
        <v>6.7697049312853603E-6</v>
      </c>
      <c r="Q3037" s="25">
        <f t="shared" si="260"/>
        <v>2.8660064672594899E-5</v>
      </c>
      <c r="R3037" s="25">
        <f t="shared" si="262"/>
        <v>2.5699999999999967E-5</v>
      </c>
      <c r="S3037" s="25">
        <f t="shared" si="262"/>
        <v>9.4599999999999632E-3</v>
      </c>
      <c r="T3037" s="25">
        <f t="shared" si="262"/>
        <v>0.19299999999999995</v>
      </c>
      <c r="U3037" s="25">
        <f t="shared" si="261"/>
        <v>1.5199999999999993E-2</v>
      </c>
      <c r="V3037" s="25">
        <f t="shared" si="261"/>
        <v>2.739999999999997E-2</v>
      </c>
      <c r="W3037" s="25">
        <f t="shared" si="261"/>
        <v>0.11599999999999965</v>
      </c>
      <c r="X3037" s="25">
        <f t="shared" si="261"/>
        <v>1.5199999999999993E-2</v>
      </c>
      <c r="Y3037" s="25">
        <f t="shared" si="261"/>
        <v>2.739999999999997E-2</v>
      </c>
      <c r="Z3037" s="25">
        <f t="shared" si="261"/>
        <v>0.11599999999999965</v>
      </c>
    </row>
    <row r="3038" spans="1:26" s="24" customFormat="1" x14ac:dyDescent="0.25">
      <c r="A3038" s="24" t="s">
        <v>198</v>
      </c>
      <c r="B3038" s="24" t="s">
        <v>199</v>
      </c>
      <c r="C3038" s="24" t="s">
        <v>200</v>
      </c>
      <c r="D3038" t="s">
        <v>132</v>
      </c>
      <c r="E3038" s="24">
        <v>2017</v>
      </c>
      <c r="F3038" s="24" t="s">
        <v>133</v>
      </c>
      <c r="G3038" s="24" t="s">
        <v>134</v>
      </c>
      <c r="H3038" s="24">
        <v>60</v>
      </c>
      <c r="I3038" s="25">
        <v>2.9154203718674199E-8</v>
      </c>
      <c r="J3038" s="25">
        <v>1.92220088924818E-6</v>
      </c>
      <c r="K3038" s="25">
        <v>3.5083872271624901E-5</v>
      </c>
      <c r="L3038" s="25">
        <v>3.4342663702505999E-6</v>
      </c>
      <c r="M3038" s="25">
        <v>5.089632174616E-6</v>
      </c>
      <c r="N3038" s="25">
        <v>1.85055072756669E-5</v>
      </c>
      <c r="O3038" s="25">
        <f t="shared" si="258"/>
        <v>3.4342663702505999E-6</v>
      </c>
      <c r="P3038" s="25">
        <f t="shared" si="259"/>
        <v>5.089632174616E-6</v>
      </c>
      <c r="Q3038" s="25">
        <f t="shared" si="260"/>
        <v>1.85055072756669E-5</v>
      </c>
      <c r="R3038" s="25">
        <f t="shared" si="262"/>
        <v>1.1799999999999995E-4</v>
      </c>
      <c r="S3038" s="25">
        <f t="shared" si="262"/>
        <v>7.7799999999999961E-3</v>
      </c>
      <c r="T3038" s="25">
        <f t="shared" si="262"/>
        <v>0.14200000000000002</v>
      </c>
      <c r="U3038" s="25">
        <f t="shared" si="261"/>
        <v>1.3899999999999973E-2</v>
      </c>
      <c r="V3038" s="25">
        <f t="shared" si="261"/>
        <v>2.0599999999999976E-2</v>
      </c>
      <c r="W3038" s="25">
        <f t="shared" si="261"/>
        <v>7.4899999999999856E-2</v>
      </c>
      <c r="X3038" s="25">
        <f t="shared" si="261"/>
        <v>1.3899999999999973E-2</v>
      </c>
      <c r="Y3038" s="25">
        <f t="shared" si="261"/>
        <v>2.0599999999999976E-2</v>
      </c>
      <c r="Z3038" s="25">
        <f t="shared" si="261"/>
        <v>7.4899999999999856E-2</v>
      </c>
    </row>
    <row r="3039" spans="1:26" s="24" customFormat="1" x14ac:dyDescent="0.25">
      <c r="A3039" s="24" t="s">
        <v>198</v>
      </c>
      <c r="B3039" s="24" t="s">
        <v>199</v>
      </c>
      <c r="C3039" s="24" t="s">
        <v>200</v>
      </c>
      <c r="D3039" t="s">
        <v>132</v>
      </c>
      <c r="E3039" s="24">
        <v>2017</v>
      </c>
      <c r="F3039" s="24" t="s">
        <v>133</v>
      </c>
      <c r="G3039" s="24" t="s">
        <v>134</v>
      </c>
      <c r="H3039" s="24">
        <v>100</v>
      </c>
      <c r="I3039" s="25">
        <v>7.5356204527081606E-8</v>
      </c>
      <c r="J3039" s="25">
        <v>1.77395917542441E-6</v>
      </c>
      <c r="K3039" s="25">
        <v>2.3224535165723501E-5</v>
      </c>
      <c r="L3039" s="25">
        <v>3.1871968472109898E-6</v>
      </c>
      <c r="M3039" s="25">
        <v>4.9413904607922303E-6</v>
      </c>
      <c r="N3039" s="25">
        <v>1.11181285367825E-5</v>
      </c>
      <c r="O3039" s="25">
        <f t="shared" si="258"/>
        <v>3.1871968472109898E-6</v>
      </c>
      <c r="P3039" s="25">
        <f t="shared" si="259"/>
        <v>4.9413904607922303E-6</v>
      </c>
      <c r="Q3039" s="25">
        <f t="shared" si="260"/>
        <v>1.11181285367825E-5</v>
      </c>
      <c r="R3039" s="25">
        <f t="shared" si="262"/>
        <v>3.0499999999999982E-4</v>
      </c>
      <c r="S3039" s="25">
        <f t="shared" si="262"/>
        <v>7.179999999999985E-3</v>
      </c>
      <c r="T3039" s="25">
        <f t="shared" si="262"/>
        <v>9.3999999999999903E-2</v>
      </c>
      <c r="U3039" s="25">
        <f t="shared" si="261"/>
        <v>1.2899999999999983E-2</v>
      </c>
      <c r="V3039" s="25">
        <f t="shared" si="261"/>
        <v>1.9999999999999962E-2</v>
      </c>
      <c r="W3039" s="25">
        <f t="shared" si="261"/>
        <v>4.4999999999999846E-2</v>
      </c>
      <c r="X3039" s="25">
        <f t="shared" si="261"/>
        <v>1.2899999999999983E-2</v>
      </c>
      <c r="Y3039" s="25">
        <f t="shared" si="261"/>
        <v>1.9999999999999962E-2</v>
      </c>
      <c r="Z3039" s="25">
        <f t="shared" si="261"/>
        <v>4.4999999999999846E-2</v>
      </c>
    </row>
    <row r="3040" spans="1:26" s="24" customFormat="1" x14ac:dyDescent="0.25">
      <c r="A3040" s="24" t="s">
        <v>198</v>
      </c>
      <c r="B3040" s="24" t="s">
        <v>199</v>
      </c>
      <c r="C3040" s="24" t="s">
        <v>200</v>
      </c>
      <c r="D3040" t="s">
        <v>132</v>
      </c>
      <c r="E3040" s="24">
        <v>2017</v>
      </c>
      <c r="F3040" s="24" t="s">
        <v>133</v>
      </c>
      <c r="G3040" s="24" t="s">
        <v>134</v>
      </c>
      <c r="H3040" s="24" t="s">
        <v>136</v>
      </c>
      <c r="I3040" s="25">
        <v>1.47006366208569E-8</v>
      </c>
      <c r="J3040" s="25">
        <v>1.47253435731608E-7</v>
      </c>
      <c r="K3040" s="25">
        <v>4.9166835084882702E-6</v>
      </c>
      <c r="L3040" s="25">
        <v>3.50838722716249E-7</v>
      </c>
      <c r="M3040" s="25">
        <v>8.35094987873888E-7</v>
      </c>
      <c r="N3040" s="25">
        <v>2.7177647534357298E-6</v>
      </c>
      <c r="O3040" s="25">
        <f t="shared" si="258"/>
        <v>3.50838722716249E-7</v>
      </c>
      <c r="P3040" s="25">
        <f t="shared" si="259"/>
        <v>8.35094987873888E-7</v>
      </c>
      <c r="Q3040" s="25">
        <f t="shared" si="260"/>
        <v>2.7177647534357298E-6</v>
      </c>
      <c r="R3040" s="25">
        <f t="shared" si="262"/>
        <v>5.9499999999999955E-5</v>
      </c>
      <c r="S3040" s="25">
        <f t="shared" si="262"/>
        <v>5.9599999999999703E-4</v>
      </c>
      <c r="T3040" s="25">
        <f t="shared" si="262"/>
        <v>1.989999999999997E-2</v>
      </c>
      <c r="U3040" s="25">
        <f t="shared" si="261"/>
        <v>1.42E-3</v>
      </c>
      <c r="V3040" s="25">
        <f t="shared" si="261"/>
        <v>3.379999999999998E-3</v>
      </c>
      <c r="W3040" s="25">
        <f t="shared" si="261"/>
        <v>1.0999999999999992E-2</v>
      </c>
      <c r="X3040" s="25">
        <f t="shared" si="261"/>
        <v>1.42E-3</v>
      </c>
      <c r="Y3040" s="25">
        <f t="shared" si="261"/>
        <v>3.379999999999998E-3</v>
      </c>
      <c r="Z3040" s="25">
        <f t="shared" si="261"/>
        <v>1.0999999999999992E-2</v>
      </c>
    </row>
    <row r="3041" spans="1:26" s="24" customFormat="1" x14ac:dyDescent="0.25">
      <c r="A3041" s="24" t="s">
        <v>198</v>
      </c>
      <c r="B3041" s="24" t="s">
        <v>199</v>
      </c>
      <c r="C3041" s="24" t="s">
        <v>200</v>
      </c>
      <c r="D3041" t="s">
        <v>132</v>
      </c>
      <c r="E3041" s="24">
        <v>2017</v>
      </c>
      <c r="F3041" s="24" t="s">
        <v>133</v>
      </c>
      <c r="G3041" s="24" t="s">
        <v>134</v>
      </c>
      <c r="H3041" s="24">
        <v>1000</v>
      </c>
      <c r="I3041" s="25">
        <v>1.0821645109135001E-8</v>
      </c>
      <c r="J3041" s="25">
        <v>6.2014450282942601E-8</v>
      </c>
      <c r="K3041" s="25">
        <v>2.76717865804365E-6</v>
      </c>
      <c r="L3041" s="25">
        <v>2.6436438965238399E-7</v>
      </c>
      <c r="M3041" s="25">
        <v>4.00252627324171E-7</v>
      </c>
      <c r="N3041" s="25">
        <v>1.10934215844785E-6</v>
      </c>
      <c r="O3041" s="25">
        <f t="shared" si="258"/>
        <v>2.6436438965238399E-7</v>
      </c>
      <c r="P3041" s="25">
        <f t="shared" si="259"/>
        <v>4.00252627324171E-7</v>
      </c>
      <c r="Q3041" s="25">
        <f t="shared" si="260"/>
        <v>1.10934215844785E-6</v>
      </c>
      <c r="R3041" s="25">
        <f t="shared" si="262"/>
        <v>4.379999999999998E-5</v>
      </c>
      <c r="S3041" s="25">
        <f t="shared" si="262"/>
        <v>2.5099999999999998E-4</v>
      </c>
      <c r="T3041" s="25">
        <f t="shared" si="262"/>
        <v>1.1199999999999983E-2</v>
      </c>
      <c r="U3041" s="25">
        <f t="shared" si="261"/>
        <v>1.0699999999999967E-3</v>
      </c>
      <c r="V3041" s="25">
        <f t="shared" si="261"/>
        <v>1.6199999999999986E-3</v>
      </c>
      <c r="W3041" s="25">
        <f t="shared" si="261"/>
        <v>4.4899999999999688E-3</v>
      </c>
      <c r="X3041" s="25">
        <f t="shared" si="261"/>
        <v>1.0699999999999967E-3</v>
      </c>
      <c r="Y3041" s="25">
        <f t="shared" si="261"/>
        <v>1.6199999999999986E-3</v>
      </c>
      <c r="Z3041" s="25">
        <f t="shared" si="261"/>
        <v>4.4899999999999688E-3</v>
      </c>
    </row>
    <row r="3042" spans="1:26" s="24" customFormat="1" x14ac:dyDescent="0.25">
      <c r="A3042" s="24" t="s">
        <v>198</v>
      </c>
      <c r="B3042" s="24" t="s">
        <v>199</v>
      </c>
      <c r="C3042" s="24" t="s">
        <v>200</v>
      </c>
      <c r="D3042" t="s">
        <v>132</v>
      </c>
      <c r="E3042" s="24">
        <v>2017</v>
      </c>
      <c r="F3042" s="24" t="s">
        <v>133</v>
      </c>
      <c r="G3042" s="24" t="s">
        <v>134</v>
      </c>
      <c r="H3042" s="24">
        <v>2500</v>
      </c>
      <c r="I3042" s="25">
        <v>4.0519401778496298E-9</v>
      </c>
      <c r="J3042" s="25">
        <v>2.07785468876313E-8</v>
      </c>
      <c r="K3042" s="25">
        <v>1.17605092966855E-6</v>
      </c>
      <c r="L3042" s="25">
        <v>7.7332760711398499E-8</v>
      </c>
      <c r="M3042" s="25">
        <v>1.2921736054971699E-7</v>
      </c>
      <c r="N3042" s="25">
        <v>5.0402182700080801E-7</v>
      </c>
      <c r="O3042" s="25">
        <f t="shared" si="258"/>
        <v>7.7332760711398499E-8</v>
      </c>
      <c r="P3042" s="25">
        <f t="shared" si="259"/>
        <v>1.2921736054971699E-7</v>
      </c>
      <c r="Q3042" s="25">
        <f t="shared" si="260"/>
        <v>5.0402182700080801E-7</v>
      </c>
      <c r="R3042" s="25">
        <f t="shared" si="262"/>
        <v>1.6399999999999975E-5</v>
      </c>
      <c r="S3042" s="25">
        <f t="shared" si="262"/>
        <v>8.409999999999974E-5</v>
      </c>
      <c r="T3042" s="25">
        <f t="shared" si="262"/>
        <v>4.7599999999999882E-3</v>
      </c>
      <c r="U3042" s="25">
        <f t="shared" si="261"/>
        <v>3.1299999999999986E-4</v>
      </c>
      <c r="V3042" s="25">
        <f t="shared" si="261"/>
        <v>5.2299999999999981E-4</v>
      </c>
      <c r="W3042" s="25">
        <f t="shared" si="261"/>
        <v>2.0399999999999984E-3</v>
      </c>
      <c r="X3042" s="25">
        <f t="shared" si="261"/>
        <v>3.1299999999999986E-4</v>
      </c>
      <c r="Y3042" s="25">
        <f t="shared" si="261"/>
        <v>5.2299999999999981E-4</v>
      </c>
      <c r="Z3042" s="25">
        <f t="shared" si="261"/>
        <v>2.0399999999999984E-3</v>
      </c>
    </row>
    <row r="3043" spans="1:26" s="24" customFormat="1" x14ac:dyDescent="0.25">
      <c r="A3043" s="24" t="s">
        <v>198</v>
      </c>
      <c r="B3043" s="24" t="s">
        <v>199</v>
      </c>
      <c r="C3043" s="24" t="s">
        <v>200</v>
      </c>
      <c r="D3043" t="s">
        <v>132</v>
      </c>
      <c r="E3043" s="24">
        <v>2017</v>
      </c>
      <c r="F3043" s="24" t="s">
        <v>133</v>
      </c>
      <c r="G3043" s="24" t="s">
        <v>134</v>
      </c>
      <c r="H3043" s="24">
        <v>5000</v>
      </c>
      <c r="I3043" s="25">
        <v>1.79866612772837E-9</v>
      </c>
      <c r="J3043" s="25">
        <v>1.0599282538399299E-8</v>
      </c>
      <c r="K3043" s="25">
        <v>5.3614086499595801E-7</v>
      </c>
      <c r="L3043" s="25">
        <v>3.1871968472109899E-8</v>
      </c>
      <c r="M3043" s="25">
        <v>5.2625808407437303E-8</v>
      </c>
      <c r="N3043" s="25">
        <v>2.5448160873080001E-7</v>
      </c>
      <c r="O3043" s="25">
        <f t="shared" si="258"/>
        <v>3.1871968472109899E-8</v>
      </c>
      <c r="P3043" s="25">
        <f t="shared" si="259"/>
        <v>5.2625808407437303E-8</v>
      </c>
      <c r="Q3043" s="25">
        <f t="shared" si="260"/>
        <v>2.5448160873080001E-7</v>
      </c>
      <c r="R3043" s="25">
        <f t="shared" si="262"/>
        <v>7.2799999999999794E-6</v>
      </c>
      <c r="S3043" s="25">
        <f t="shared" si="262"/>
        <v>4.2899999999999782E-5</v>
      </c>
      <c r="T3043" s="25">
        <f t="shared" si="262"/>
        <v>2.1700000000000005E-3</v>
      </c>
      <c r="U3043" s="25">
        <f t="shared" si="261"/>
        <v>1.2899999999999983E-4</v>
      </c>
      <c r="V3043" s="25">
        <f t="shared" si="261"/>
        <v>2.1299999999999984E-4</v>
      </c>
      <c r="W3043" s="25">
        <f t="shared" si="261"/>
        <v>1.0299999999999988E-3</v>
      </c>
      <c r="X3043" s="25">
        <f t="shared" si="261"/>
        <v>1.2899999999999983E-4</v>
      </c>
      <c r="Y3043" s="25">
        <f t="shared" si="261"/>
        <v>2.1299999999999984E-4</v>
      </c>
      <c r="Z3043" s="25">
        <f t="shared" si="261"/>
        <v>1.0299999999999988E-3</v>
      </c>
    </row>
    <row r="3044" spans="1:26" s="24" customFormat="1" x14ac:dyDescent="0.25">
      <c r="A3044" s="24" t="s">
        <v>198</v>
      </c>
      <c r="B3044" s="24" t="s">
        <v>199</v>
      </c>
      <c r="C3044" s="24" t="s">
        <v>200</v>
      </c>
      <c r="D3044" t="s">
        <v>132</v>
      </c>
      <c r="E3044" s="24">
        <v>2017</v>
      </c>
      <c r="F3044" s="24" t="s">
        <v>133</v>
      </c>
      <c r="G3044" s="24" t="s">
        <v>134</v>
      </c>
      <c r="H3044" s="24">
        <v>10000</v>
      </c>
      <c r="I3044" s="25">
        <v>8.0050525464834196E-10</v>
      </c>
      <c r="J3044" s="25">
        <v>5.8802546483427598E-9</v>
      </c>
      <c r="K3044" s="25">
        <v>2.2582154405820499E-7</v>
      </c>
      <c r="L3044" s="25">
        <v>1.3020563864187499E-8</v>
      </c>
      <c r="M3044" s="25">
        <v>2.10503233629749E-8</v>
      </c>
      <c r="N3044" s="25">
        <v>1.05004547291835E-7</v>
      </c>
      <c r="O3044" s="25">
        <f t="shared" si="258"/>
        <v>1.3020563864187499E-8</v>
      </c>
      <c r="P3044" s="25">
        <f t="shared" si="259"/>
        <v>2.10503233629749E-8</v>
      </c>
      <c r="Q3044" s="25">
        <f t="shared" si="260"/>
        <v>1.05004547291835E-7</v>
      </c>
      <c r="R3044" s="25">
        <f t="shared" si="262"/>
        <v>3.2399999999999969E-6</v>
      </c>
      <c r="S3044" s="25">
        <f t="shared" si="262"/>
        <v>2.3799999999999979E-5</v>
      </c>
      <c r="T3044" s="25">
        <f t="shared" si="262"/>
        <v>9.1399999999999858E-4</v>
      </c>
      <c r="U3044" s="25">
        <f t="shared" si="261"/>
        <v>5.269999999999979E-5</v>
      </c>
      <c r="V3044" s="25">
        <f t="shared" si="261"/>
        <v>8.5199999999999835E-5</v>
      </c>
      <c r="W3044" s="25">
        <f t="shared" si="261"/>
        <v>4.2499999999999971E-4</v>
      </c>
      <c r="X3044" s="25">
        <f t="shared" si="261"/>
        <v>5.269999999999979E-5</v>
      </c>
      <c r="Y3044" s="25">
        <f t="shared" si="261"/>
        <v>8.5199999999999835E-5</v>
      </c>
      <c r="Z3044" s="25">
        <f t="shared" si="261"/>
        <v>4.2499999999999971E-4</v>
      </c>
    </row>
    <row r="3045" spans="1:26" s="24" customFormat="1" x14ac:dyDescent="0.25">
      <c r="A3045" s="24" t="s">
        <v>198</v>
      </c>
      <c r="B3045" s="24" t="s">
        <v>199</v>
      </c>
      <c r="C3045" s="24" t="s">
        <v>200</v>
      </c>
      <c r="D3045" t="s">
        <v>132</v>
      </c>
      <c r="E3045" s="24">
        <v>2017</v>
      </c>
      <c r="F3045" s="24" t="s">
        <v>133</v>
      </c>
      <c r="G3045" s="24" t="s">
        <v>137</v>
      </c>
      <c r="H3045" s="24">
        <v>10</v>
      </c>
      <c r="I3045" s="25">
        <v>0</v>
      </c>
      <c r="J3045" s="25">
        <v>1.8060782134195602E-5</v>
      </c>
      <c r="K3045" s="25">
        <v>1.55159660468876E-4</v>
      </c>
      <c r="L3045" s="25">
        <v>1.6528951091349999E-5</v>
      </c>
      <c r="M3045" s="25">
        <v>3.1130759902991099E-5</v>
      </c>
      <c r="N3045" s="25">
        <v>8.5980194017784897E-5</v>
      </c>
      <c r="O3045" s="25">
        <f t="shared" si="258"/>
        <v>1.6528951091349999E-5</v>
      </c>
      <c r="P3045" s="25">
        <f t="shared" si="259"/>
        <v>3.1130759902991099E-5</v>
      </c>
      <c r="Q3045" s="25">
        <f t="shared" si="260"/>
        <v>8.5980194017784897E-5</v>
      </c>
      <c r="R3045" s="25">
        <f t="shared" si="262"/>
        <v>0</v>
      </c>
      <c r="S3045" s="25">
        <f t="shared" si="262"/>
        <v>7.3099999999999873E-2</v>
      </c>
      <c r="T3045" s="25">
        <f t="shared" si="262"/>
        <v>0.62799999999999878</v>
      </c>
      <c r="U3045" s="25">
        <f t="shared" si="261"/>
        <v>6.6899999999999835E-2</v>
      </c>
      <c r="V3045" s="25">
        <f t="shared" si="261"/>
        <v>0.12599999999999997</v>
      </c>
      <c r="W3045" s="25">
        <f t="shared" si="261"/>
        <v>0.34799999999999975</v>
      </c>
      <c r="X3045" s="25">
        <f t="shared" si="261"/>
        <v>6.6899999999999835E-2</v>
      </c>
      <c r="Y3045" s="25">
        <f t="shared" si="261"/>
        <v>0.12599999999999997</v>
      </c>
      <c r="Z3045" s="25">
        <f t="shared" si="261"/>
        <v>0.34799999999999975</v>
      </c>
    </row>
    <row r="3046" spans="1:26" s="24" customFormat="1" x14ac:dyDescent="0.25">
      <c r="A3046" s="24" t="s">
        <v>198</v>
      </c>
      <c r="B3046" s="24" t="s">
        <v>199</v>
      </c>
      <c r="C3046" s="24" t="s">
        <v>200</v>
      </c>
      <c r="D3046" t="s">
        <v>132</v>
      </c>
      <c r="E3046" s="24">
        <v>2017</v>
      </c>
      <c r="F3046" s="24" t="s">
        <v>133</v>
      </c>
      <c r="G3046" s="24" t="s">
        <v>137</v>
      </c>
      <c r="H3046" s="24">
        <v>30</v>
      </c>
      <c r="I3046" s="25">
        <v>0</v>
      </c>
      <c r="J3046" s="25">
        <v>4.0766471301535897E-6</v>
      </c>
      <c r="K3046" s="25">
        <v>7.4367926434923203E-5</v>
      </c>
      <c r="L3046" s="25">
        <v>6.3002728375101003E-6</v>
      </c>
      <c r="M3046" s="25">
        <v>1.03522130153597E-5</v>
      </c>
      <c r="N3046" s="25">
        <v>4.1260610347615101E-5</v>
      </c>
      <c r="O3046" s="25">
        <f t="shared" si="258"/>
        <v>6.3002728375101003E-6</v>
      </c>
      <c r="P3046" s="25">
        <f t="shared" si="259"/>
        <v>1.03522130153597E-5</v>
      </c>
      <c r="Q3046" s="25">
        <f t="shared" si="260"/>
        <v>4.1260610347615101E-5</v>
      </c>
      <c r="R3046" s="25">
        <f t="shared" si="262"/>
        <v>0</v>
      </c>
      <c r="S3046" s="25">
        <f t="shared" si="262"/>
        <v>1.649999999999997E-2</v>
      </c>
      <c r="T3046" s="25">
        <f t="shared" si="262"/>
        <v>0.30099999999999999</v>
      </c>
      <c r="U3046" s="25">
        <f t="shared" si="261"/>
        <v>2.5499999999999981E-2</v>
      </c>
      <c r="V3046" s="25">
        <f t="shared" si="261"/>
        <v>4.1899999999999833E-2</v>
      </c>
      <c r="W3046" s="25">
        <f t="shared" si="261"/>
        <v>0.16699999999999959</v>
      </c>
      <c r="X3046" s="25">
        <f t="shared" si="261"/>
        <v>2.5499999999999981E-2</v>
      </c>
      <c r="Y3046" s="25">
        <f t="shared" si="261"/>
        <v>4.1899999999999833E-2</v>
      </c>
      <c r="Z3046" s="25">
        <f t="shared" si="261"/>
        <v>0.16699999999999959</v>
      </c>
    </row>
    <row r="3047" spans="1:26" s="24" customFormat="1" x14ac:dyDescent="0.25">
      <c r="A3047" s="24" t="s">
        <v>198</v>
      </c>
      <c r="B3047" s="24" t="s">
        <v>199</v>
      </c>
      <c r="C3047" s="24" t="s">
        <v>200</v>
      </c>
      <c r="D3047" t="s">
        <v>132</v>
      </c>
      <c r="E3047" s="24">
        <v>2017</v>
      </c>
      <c r="F3047" s="24" t="s">
        <v>133</v>
      </c>
      <c r="G3047" s="24" t="s">
        <v>137</v>
      </c>
      <c r="H3047" s="24" t="s">
        <v>135</v>
      </c>
      <c r="I3047" s="25">
        <v>0</v>
      </c>
      <c r="J3047" s="25">
        <v>1.8085489086499501E-6</v>
      </c>
      <c r="K3047" s="25">
        <v>4.6449070331447001E-5</v>
      </c>
      <c r="L3047" s="25">
        <v>3.11307599029911E-6</v>
      </c>
      <c r="M3047" s="25">
        <v>6.3249797898140603E-6</v>
      </c>
      <c r="N3047" s="25">
        <v>2.8412995149555298E-5</v>
      </c>
      <c r="O3047" s="25">
        <f t="shared" si="258"/>
        <v>3.11307599029911E-6</v>
      </c>
      <c r="P3047" s="25">
        <f t="shared" si="259"/>
        <v>6.3249797898140603E-6</v>
      </c>
      <c r="Q3047" s="25">
        <f t="shared" si="260"/>
        <v>2.8412995149555298E-5</v>
      </c>
      <c r="R3047" s="25">
        <f t="shared" si="262"/>
        <v>0</v>
      </c>
      <c r="S3047" s="25">
        <f t="shared" si="262"/>
        <v>7.3199999999999611E-3</v>
      </c>
      <c r="T3047" s="25">
        <f t="shared" si="262"/>
        <v>0.18799999999999981</v>
      </c>
      <c r="U3047" s="25">
        <f t="shared" si="261"/>
        <v>1.2599999999999998E-2</v>
      </c>
      <c r="V3047" s="25">
        <f t="shared" si="261"/>
        <v>2.5599999999999973E-2</v>
      </c>
      <c r="W3047" s="25">
        <f t="shared" si="261"/>
        <v>0.1149999999999997</v>
      </c>
      <c r="X3047" s="25">
        <f t="shared" si="261"/>
        <v>1.2599999999999998E-2</v>
      </c>
      <c r="Y3047" s="25">
        <f t="shared" si="261"/>
        <v>2.5599999999999973E-2</v>
      </c>
      <c r="Z3047" s="25">
        <f t="shared" si="261"/>
        <v>0.1149999999999997</v>
      </c>
    </row>
    <row r="3048" spans="1:26" s="24" customFormat="1" x14ac:dyDescent="0.25">
      <c r="A3048" s="24" t="s">
        <v>198</v>
      </c>
      <c r="B3048" s="24" t="s">
        <v>199</v>
      </c>
      <c r="C3048" s="24" t="s">
        <v>200</v>
      </c>
      <c r="D3048" t="s">
        <v>132</v>
      </c>
      <c r="E3048" s="24">
        <v>2017</v>
      </c>
      <c r="F3048" s="24" t="s">
        <v>133</v>
      </c>
      <c r="G3048" s="24" t="s">
        <v>137</v>
      </c>
      <c r="H3048" s="24">
        <v>60</v>
      </c>
      <c r="I3048" s="25">
        <v>0</v>
      </c>
      <c r="J3048" s="25">
        <v>1.1019300727566601E-6</v>
      </c>
      <c r="K3048" s="25">
        <v>3.1871968472109902E-5</v>
      </c>
      <c r="L3048" s="25">
        <v>2.4237520210185902E-6</v>
      </c>
      <c r="M3048" s="25">
        <v>3.8542845594179397E-6</v>
      </c>
      <c r="N3048" s="25">
        <v>1.74925222312045E-5</v>
      </c>
      <c r="O3048" s="25">
        <f t="shared" si="258"/>
        <v>2.4237520210185902E-6</v>
      </c>
      <c r="P3048" s="25">
        <f t="shared" si="259"/>
        <v>3.8542845594179397E-6</v>
      </c>
      <c r="Q3048" s="25">
        <f t="shared" si="260"/>
        <v>1.74925222312045E-5</v>
      </c>
      <c r="R3048" s="25">
        <f t="shared" si="262"/>
        <v>0</v>
      </c>
      <c r="S3048" s="25">
        <f t="shared" si="262"/>
        <v>4.4599999999999623E-3</v>
      </c>
      <c r="T3048" s="25">
        <f t="shared" si="262"/>
        <v>0.12899999999999984</v>
      </c>
      <c r="U3048" s="25">
        <f t="shared" si="261"/>
        <v>9.8099999999999871E-3</v>
      </c>
      <c r="V3048" s="25">
        <f t="shared" si="261"/>
        <v>1.5599999999999973E-2</v>
      </c>
      <c r="W3048" s="25">
        <f t="shared" si="261"/>
        <v>7.0799999999999891E-2</v>
      </c>
      <c r="X3048" s="25">
        <f t="shared" si="261"/>
        <v>9.8099999999999871E-3</v>
      </c>
      <c r="Y3048" s="25">
        <f t="shared" si="261"/>
        <v>1.5599999999999973E-2</v>
      </c>
      <c r="Z3048" s="25">
        <f t="shared" si="261"/>
        <v>7.0799999999999891E-2</v>
      </c>
    </row>
    <row r="3049" spans="1:26" s="24" customFormat="1" x14ac:dyDescent="0.25">
      <c r="A3049" s="24" t="s">
        <v>198</v>
      </c>
      <c r="B3049" s="24" t="s">
        <v>199</v>
      </c>
      <c r="C3049" s="24" t="s">
        <v>200</v>
      </c>
      <c r="D3049" t="s">
        <v>132</v>
      </c>
      <c r="E3049" s="24">
        <v>2017</v>
      </c>
      <c r="F3049" s="24" t="s">
        <v>133</v>
      </c>
      <c r="G3049" s="24" t="s">
        <v>137</v>
      </c>
      <c r="H3049" s="24">
        <v>100</v>
      </c>
      <c r="I3049" s="25">
        <v>0</v>
      </c>
      <c r="J3049" s="25">
        <v>3.5578011317704102E-7</v>
      </c>
      <c r="K3049" s="25">
        <v>1.57136216653193E-5</v>
      </c>
      <c r="L3049" s="25">
        <v>1.0821645109135E-6</v>
      </c>
      <c r="M3049" s="25">
        <v>1.69983831851253E-6</v>
      </c>
      <c r="N3049" s="25">
        <v>8.6968472109943399E-6</v>
      </c>
      <c r="O3049" s="25">
        <f t="shared" si="258"/>
        <v>1.0821645109135E-6</v>
      </c>
      <c r="P3049" s="25">
        <f t="shared" si="259"/>
        <v>1.69983831851253E-6</v>
      </c>
      <c r="Q3049" s="25">
        <f t="shared" si="260"/>
        <v>8.6968472109943399E-6</v>
      </c>
      <c r="R3049" s="25">
        <f t="shared" si="262"/>
        <v>0</v>
      </c>
      <c r="S3049" s="25">
        <f t="shared" si="262"/>
        <v>1.4399999999999992E-3</v>
      </c>
      <c r="T3049" s="25">
        <f t="shared" si="262"/>
        <v>6.359999999999992E-2</v>
      </c>
      <c r="U3049" s="25">
        <f t="shared" si="261"/>
        <v>4.3799999999999985E-3</v>
      </c>
      <c r="V3049" s="25">
        <f t="shared" si="261"/>
        <v>6.879999999999999E-3</v>
      </c>
      <c r="W3049" s="25">
        <f t="shared" si="261"/>
        <v>3.5199999999999995E-2</v>
      </c>
      <c r="X3049" s="25">
        <f t="shared" si="261"/>
        <v>4.3799999999999985E-3</v>
      </c>
      <c r="Y3049" s="25">
        <f t="shared" si="261"/>
        <v>6.879999999999999E-3</v>
      </c>
      <c r="Z3049" s="25">
        <f t="shared" si="261"/>
        <v>3.5199999999999995E-2</v>
      </c>
    </row>
    <row r="3050" spans="1:26" s="24" customFormat="1" x14ac:dyDescent="0.25">
      <c r="A3050" s="24" t="s">
        <v>198</v>
      </c>
      <c r="B3050" s="24" t="s">
        <v>199</v>
      </c>
      <c r="C3050" s="24" t="s">
        <v>200</v>
      </c>
      <c r="D3050" t="s">
        <v>132</v>
      </c>
      <c r="E3050" s="24">
        <v>2017</v>
      </c>
      <c r="F3050" s="24" t="s">
        <v>133</v>
      </c>
      <c r="G3050" s="24" t="s">
        <v>137</v>
      </c>
      <c r="H3050" s="24" t="s">
        <v>136</v>
      </c>
      <c r="I3050" s="25">
        <v>0</v>
      </c>
      <c r="J3050" s="25">
        <v>2.31257073565076E-9</v>
      </c>
      <c r="K3050" s="25">
        <v>1.11428354890865E-6</v>
      </c>
      <c r="L3050" s="25">
        <v>2.8907134195634599E-8</v>
      </c>
      <c r="M3050" s="25">
        <v>9.7098322554567496E-8</v>
      </c>
      <c r="N3050" s="25">
        <v>8.2768290218269998E-7</v>
      </c>
      <c r="O3050" s="25">
        <f t="shared" si="258"/>
        <v>2.8907134195634599E-8</v>
      </c>
      <c r="P3050" s="25">
        <f t="shared" si="259"/>
        <v>9.7098322554567496E-8</v>
      </c>
      <c r="Q3050" s="25">
        <f t="shared" si="260"/>
        <v>8.2768290218269998E-7</v>
      </c>
      <c r="R3050" s="25">
        <f t="shared" si="262"/>
        <v>0</v>
      </c>
      <c r="S3050" s="25">
        <f t="shared" si="262"/>
        <v>9.359999999999968E-6</v>
      </c>
      <c r="T3050" s="25">
        <f t="shared" si="262"/>
        <v>4.5100000000000001E-3</v>
      </c>
      <c r="U3050" s="25">
        <f t="shared" si="261"/>
        <v>1.17E-4</v>
      </c>
      <c r="V3050" s="25">
        <f t="shared" si="261"/>
        <v>3.9299999999999996E-4</v>
      </c>
      <c r="W3050" s="25">
        <f t="shared" si="261"/>
        <v>3.3499999999999997E-3</v>
      </c>
      <c r="X3050" s="25">
        <f t="shared" si="261"/>
        <v>1.17E-4</v>
      </c>
      <c r="Y3050" s="25">
        <f t="shared" si="261"/>
        <v>3.9299999999999996E-4</v>
      </c>
      <c r="Z3050" s="25">
        <f t="shared" si="261"/>
        <v>3.3499999999999997E-3</v>
      </c>
    </row>
    <row r="3051" spans="1:26" s="24" customFormat="1" x14ac:dyDescent="0.25">
      <c r="A3051" s="24" t="s">
        <v>198</v>
      </c>
      <c r="B3051" s="24" t="s">
        <v>199</v>
      </c>
      <c r="C3051" s="24" t="s">
        <v>200</v>
      </c>
      <c r="D3051" t="s">
        <v>132</v>
      </c>
      <c r="E3051" s="24">
        <v>2017</v>
      </c>
      <c r="F3051" s="24" t="s">
        <v>133</v>
      </c>
      <c r="G3051" s="24" t="s">
        <v>137</v>
      </c>
      <c r="H3051" s="24">
        <v>1000</v>
      </c>
      <c r="I3051" s="25">
        <v>0</v>
      </c>
      <c r="J3051" s="25">
        <v>5.2625808407437295E-10</v>
      </c>
      <c r="K3051" s="25">
        <v>4.0519401778496301E-7</v>
      </c>
      <c r="L3051" s="25">
        <v>1.9864389652384799E-8</v>
      </c>
      <c r="M3051" s="25">
        <v>3.4342663702505999E-8</v>
      </c>
      <c r="N3051" s="25">
        <v>2.1420927647534301E-7</v>
      </c>
      <c r="O3051" s="25">
        <f t="shared" si="258"/>
        <v>1.9864389652384799E-8</v>
      </c>
      <c r="P3051" s="25">
        <f t="shared" si="259"/>
        <v>3.4342663702505999E-8</v>
      </c>
      <c r="Q3051" s="25">
        <f t="shared" si="260"/>
        <v>2.1420927647534301E-7</v>
      </c>
      <c r="R3051" s="25">
        <f t="shared" si="262"/>
        <v>0</v>
      </c>
      <c r="S3051" s="25">
        <f t="shared" si="262"/>
        <v>2.1299999999999978E-6</v>
      </c>
      <c r="T3051" s="25">
        <f t="shared" si="262"/>
        <v>1.6399999999999976E-3</v>
      </c>
      <c r="U3051" s="25">
        <f t="shared" si="261"/>
        <v>8.0400000000000003E-5</v>
      </c>
      <c r="V3051" s="25">
        <f t="shared" si="261"/>
        <v>1.3899999999999975E-4</v>
      </c>
      <c r="W3051" s="25">
        <f t="shared" si="261"/>
        <v>8.6699999999999776E-4</v>
      </c>
      <c r="X3051" s="25">
        <f t="shared" si="261"/>
        <v>8.0400000000000003E-5</v>
      </c>
      <c r="Y3051" s="25">
        <f t="shared" si="261"/>
        <v>1.3899999999999975E-4</v>
      </c>
      <c r="Z3051" s="25">
        <f t="shared" si="261"/>
        <v>8.6699999999999776E-4</v>
      </c>
    </row>
    <row r="3052" spans="1:26" s="24" customFormat="1" x14ac:dyDescent="0.25">
      <c r="A3052" s="24" t="s">
        <v>198</v>
      </c>
      <c r="B3052" s="24" t="s">
        <v>199</v>
      </c>
      <c r="C3052" s="24" t="s">
        <v>200</v>
      </c>
      <c r="D3052" t="s">
        <v>132</v>
      </c>
      <c r="E3052" s="24">
        <v>2017</v>
      </c>
      <c r="F3052" s="24" t="s">
        <v>133</v>
      </c>
      <c r="G3052" s="24" t="s">
        <v>137</v>
      </c>
      <c r="H3052" s="24">
        <v>2500</v>
      </c>
      <c r="I3052" s="25">
        <v>0</v>
      </c>
      <c r="J3052" s="25">
        <v>7.3873787388843894E-12</v>
      </c>
      <c r="K3052" s="25">
        <v>9.33922797089733E-8</v>
      </c>
      <c r="L3052" s="25">
        <v>4.0519401778496298E-9</v>
      </c>
      <c r="M3052" s="25">
        <v>7.3873787388843901E-9</v>
      </c>
      <c r="N3052" s="25">
        <v>4.59549312853678E-8</v>
      </c>
      <c r="O3052" s="25">
        <f t="shared" si="258"/>
        <v>4.0519401778496298E-9</v>
      </c>
      <c r="P3052" s="25">
        <f t="shared" si="259"/>
        <v>7.3873787388843901E-9</v>
      </c>
      <c r="Q3052" s="25">
        <f t="shared" si="260"/>
        <v>4.59549312853678E-8</v>
      </c>
      <c r="R3052" s="25">
        <f t="shared" si="262"/>
        <v>0</v>
      </c>
      <c r="S3052" s="25">
        <f t="shared" si="262"/>
        <v>2.9899999999999963E-8</v>
      </c>
      <c r="T3052" s="25">
        <f t="shared" si="262"/>
        <v>3.7799999999999992E-4</v>
      </c>
      <c r="U3052" s="25">
        <f t="shared" si="261"/>
        <v>1.6399999999999975E-5</v>
      </c>
      <c r="V3052" s="25">
        <f t="shared" si="261"/>
        <v>2.9899999999999968E-5</v>
      </c>
      <c r="W3052" s="25">
        <f t="shared" si="261"/>
        <v>1.8599999999999989E-4</v>
      </c>
      <c r="X3052" s="25">
        <f t="shared" si="261"/>
        <v>1.6399999999999975E-5</v>
      </c>
      <c r="Y3052" s="25">
        <f t="shared" si="261"/>
        <v>2.9899999999999968E-5</v>
      </c>
      <c r="Z3052" s="25">
        <f t="shared" si="261"/>
        <v>1.8599999999999989E-4</v>
      </c>
    </row>
    <row r="3053" spans="1:26" s="24" customFormat="1" x14ac:dyDescent="0.25">
      <c r="A3053" s="24" t="s">
        <v>198</v>
      </c>
      <c r="B3053" s="24" t="s">
        <v>199</v>
      </c>
      <c r="C3053" s="24" t="s">
        <v>200</v>
      </c>
      <c r="D3053" t="s">
        <v>132</v>
      </c>
      <c r="E3053" s="24">
        <v>2017</v>
      </c>
      <c r="F3053" s="24" t="s">
        <v>133</v>
      </c>
      <c r="G3053" s="24" t="s">
        <v>137</v>
      </c>
      <c r="H3053" s="24">
        <v>5000</v>
      </c>
      <c r="I3053" s="25">
        <v>0</v>
      </c>
      <c r="J3053" s="25">
        <v>0</v>
      </c>
      <c r="K3053" s="25">
        <v>3.1377829426030699E-8</v>
      </c>
      <c r="L3053" s="25">
        <v>1.2304062247372601E-9</v>
      </c>
      <c r="M3053" s="25">
        <v>2.3446897736459099E-9</v>
      </c>
      <c r="N3053" s="25">
        <v>1.4502981002425201E-8</v>
      </c>
      <c r="O3053" s="25">
        <f t="shared" si="258"/>
        <v>1.2304062247372601E-9</v>
      </c>
      <c r="P3053" s="25">
        <f t="shared" si="259"/>
        <v>2.3446897736459099E-9</v>
      </c>
      <c r="Q3053" s="25">
        <f t="shared" si="260"/>
        <v>1.4502981002425201E-8</v>
      </c>
      <c r="R3053" s="25">
        <f t="shared" si="262"/>
        <v>0</v>
      </c>
      <c r="S3053" s="25">
        <f t="shared" si="262"/>
        <v>0</v>
      </c>
      <c r="T3053" s="25">
        <f t="shared" si="262"/>
        <v>1.2699999999999992E-4</v>
      </c>
      <c r="U3053" s="25">
        <f t="shared" si="261"/>
        <v>4.9799999999999701E-6</v>
      </c>
      <c r="V3053" s="25">
        <f t="shared" si="261"/>
        <v>9.4899999999999684E-6</v>
      </c>
      <c r="W3053" s="25">
        <f t="shared" si="261"/>
        <v>5.8699999999999916E-5</v>
      </c>
      <c r="X3053" s="25">
        <f t="shared" si="261"/>
        <v>4.9799999999999701E-6</v>
      </c>
      <c r="Y3053" s="25">
        <f t="shared" si="261"/>
        <v>9.4899999999999684E-6</v>
      </c>
      <c r="Z3053" s="25">
        <f t="shared" si="261"/>
        <v>5.8699999999999916E-5</v>
      </c>
    </row>
    <row r="3054" spans="1:26" s="24" customFormat="1" x14ac:dyDescent="0.25">
      <c r="A3054" s="24" t="s">
        <v>198</v>
      </c>
      <c r="B3054" s="24" t="s">
        <v>199</v>
      </c>
      <c r="C3054" s="24" t="s">
        <v>200</v>
      </c>
      <c r="D3054" t="s">
        <v>132</v>
      </c>
      <c r="E3054" s="24">
        <v>2017</v>
      </c>
      <c r="F3054" s="24" t="s">
        <v>133</v>
      </c>
      <c r="G3054" s="24" t="s">
        <v>137</v>
      </c>
      <c r="H3054" s="24">
        <v>10000</v>
      </c>
      <c r="I3054" s="25">
        <v>0</v>
      </c>
      <c r="J3054" s="25">
        <v>0</v>
      </c>
      <c r="K3054" s="25">
        <v>1.06239894907033E-8</v>
      </c>
      <c r="L3054" s="25">
        <v>3.7801637025060601E-10</v>
      </c>
      <c r="M3054" s="25">
        <v>7.5109135004042003E-10</v>
      </c>
      <c r="N3054" s="25">
        <v>4.6202000808407404E-9</v>
      </c>
      <c r="O3054" s="25">
        <f t="shared" si="258"/>
        <v>3.7801637025060601E-10</v>
      </c>
      <c r="P3054" s="25">
        <f t="shared" si="259"/>
        <v>7.5109135004042003E-10</v>
      </c>
      <c r="Q3054" s="25">
        <f t="shared" si="260"/>
        <v>4.6202000808407404E-9</v>
      </c>
      <c r="R3054" s="25">
        <f t="shared" si="262"/>
        <v>0</v>
      </c>
      <c r="S3054" s="25">
        <f t="shared" si="262"/>
        <v>0</v>
      </c>
      <c r="T3054" s="25">
        <f t="shared" si="262"/>
        <v>4.2999999999999947E-5</v>
      </c>
      <c r="U3054" s="25">
        <f t="shared" si="261"/>
        <v>1.5299999999999989E-6</v>
      </c>
      <c r="V3054" s="25">
        <f t="shared" si="261"/>
        <v>3.0399999999999988E-6</v>
      </c>
      <c r="W3054" s="25">
        <f t="shared" si="261"/>
        <v>1.8699999999999987E-5</v>
      </c>
      <c r="X3054" s="25">
        <f t="shared" si="261"/>
        <v>1.5299999999999989E-6</v>
      </c>
      <c r="Y3054" s="25">
        <f t="shared" si="261"/>
        <v>3.0399999999999988E-6</v>
      </c>
      <c r="Z3054" s="25">
        <f t="shared" si="261"/>
        <v>1.8699999999999987E-5</v>
      </c>
    </row>
    <row r="3055" spans="1:26" s="24" customFormat="1" x14ac:dyDescent="0.25">
      <c r="A3055" s="24" t="s">
        <v>198</v>
      </c>
      <c r="B3055" s="24" t="s">
        <v>199</v>
      </c>
      <c r="C3055" s="24" t="s">
        <v>200</v>
      </c>
      <c r="D3055" t="s">
        <v>132</v>
      </c>
      <c r="E3055" s="24">
        <v>2017</v>
      </c>
      <c r="F3055" s="24" t="s">
        <v>133</v>
      </c>
      <c r="G3055" s="24" t="s">
        <v>138</v>
      </c>
      <c r="H3055" s="24">
        <v>10</v>
      </c>
      <c r="I3055" s="25">
        <v>1.5318310428455901E-16</v>
      </c>
      <c r="J3055" s="25">
        <v>1.4255911479385599E-12</v>
      </c>
      <c r="K3055" s="25">
        <v>7.3626717865804301E-10</v>
      </c>
      <c r="L3055" s="25">
        <v>1.9963217461600599E-10</v>
      </c>
      <c r="M3055" s="25">
        <v>2.32739490703314E-10</v>
      </c>
      <c r="N3055" s="25">
        <v>3.6319219886822899E-10</v>
      </c>
      <c r="O3055" s="25">
        <f t="shared" si="258"/>
        <v>1.9963217461600599E-10</v>
      </c>
      <c r="P3055" s="25">
        <f t="shared" si="259"/>
        <v>2.32739490703314E-10</v>
      </c>
      <c r="Q3055" s="25">
        <f t="shared" si="260"/>
        <v>3.6319219886822899E-10</v>
      </c>
      <c r="R3055" s="25">
        <f t="shared" si="262"/>
        <v>6.1999999999999827E-13</v>
      </c>
      <c r="S3055" s="25">
        <f t="shared" si="262"/>
        <v>5.7699999999999956E-9</v>
      </c>
      <c r="T3055" s="25">
        <f t="shared" si="262"/>
        <v>2.9799999999999977E-6</v>
      </c>
      <c r="U3055" s="25">
        <f t="shared" si="261"/>
        <v>8.0799999999999813E-7</v>
      </c>
      <c r="V3055" s="25">
        <f t="shared" si="261"/>
        <v>9.4199999999999814E-7</v>
      </c>
      <c r="W3055" s="25">
        <f t="shared" si="261"/>
        <v>1.4699999999999976E-6</v>
      </c>
      <c r="X3055" s="25">
        <f t="shared" si="261"/>
        <v>8.0799999999999813E-7</v>
      </c>
      <c r="Y3055" s="25">
        <f t="shared" si="261"/>
        <v>9.4199999999999814E-7</v>
      </c>
      <c r="Z3055" s="25">
        <f t="shared" si="261"/>
        <v>1.4699999999999976E-6</v>
      </c>
    </row>
    <row r="3056" spans="1:26" s="24" customFormat="1" x14ac:dyDescent="0.25">
      <c r="A3056" s="24" t="s">
        <v>198</v>
      </c>
      <c r="B3056" s="24" t="s">
        <v>199</v>
      </c>
      <c r="C3056" s="24" t="s">
        <v>200</v>
      </c>
      <c r="D3056" t="s">
        <v>132</v>
      </c>
      <c r="E3056" s="24">
        <v>2017</v>
      </c>
      <c r="F3056" s="24" t="s">
        <v>133</v>
      </c>
      <c r="G3056" s="24" t="s">
        <v>138</v>
      </c>
      <c r="H3056" s="24">
        <v>30</v>
      </c>
      <c r="I3056" s="25">
        <v>3.1130759902991101E-10</v>
      </c>
      <c r="J3056" s="25">
        <v>1.1216956345998299E-8</v>
      </c>
      <c r="K3056" s="25">
        <v>3.3848524656426801E-7</v>
      </c>
      <c r="L3056" s="25">
        <v>5.5590642683912603E-8</v>
      </c>
      <c r="M3056" s="25">
        <v>7.4120856911883497E-8</v>
      </c>
      <c r="N3056" s="25">
        <v>1.06486964430072E-7</v>
      </c>
      <c r="O3056" s="25">
        <f t="shared" si="258"/>
        <v>5.5590642683912603E-8</v>
      </c>
      <c r="P3056" s="25">
        <f t="shared" si="259"/>
        <v>7.4120856911883497E-8</v>
      </c>
      <c r="Q3056" s="25">
        <f t="shared" si="260"/>
        <v>1.06486964430072E-7</v>
      </c>
      <c r="R3056" s="25">
        <f t="shared" si="262"/>
        <v>1.2599999999999998E-6</v>
      </c>
      <c r="S3056" s="25">
        <f t="shared" si="262"/>
        <v>4.539999999999966E-5</v>
      </c>
      <c r="T3056" s="25">
        <f t="shared" si="262"/>
        <v>1.3699999999999986E-3</v>
      </c>
      <c r="U3056" s="25">
        <f t="shared" si="261"/>
        <v>2.2499999999999964E-4</v>
      </c>
      <c r="V3056" s="25">
        <f t="shared" si="261"/>
        <v>2.9999999999999965E-4</v>
      </c>
      <c r="W3056" s="25">
        <f t="shared" si="261"/>
        <v>4.3099999999999692E-4</v>
      </c>
      <c r="X3056" s="25">
        <f t="shared" si="261"/>
        <v>2.2499999999999964E-4</v>
      </c>
      <c r="Y3056" s="25">
        <f t="shared" si="261"/>
        <v>2.9999999999999965E-4</v>
      </c>
      <c r="Z3056" s="25">
        <f t="shared" si="261"/>
        <v>4.3099999999999692E-4</v>
      </c>
    </row>
    <row r="3057" spans="1:26" s="24" customFormat="1" x14ac:dyDescent="0.25">
      <c r="A3057" s="24" t="s">
        <v>198</v>
      </c>
      <c r="B3057" s="24" t="s">
        <v>199</v>
      </c>
      <c r="C3057" s="24" t="s">
        <v>200</v>
      </c>
      <c r="D3057" t="s">
        <v>132</v>
      </c>
      <c r="E3057" s="24">
        <v>2017</v>
      </c>
      <c r="F3057" s="24" t="s">
        <v>133</v>
      </c>
      <c r="G3057" s="24" t="s">
        <v>138</v>
      </c>
      <c r="H3057" s="24" t="s">
        <v>135</v>
      </c>
      <c r="I3057" s="25">
        <v>2.96483427647534E-9</v>
      </c>
      <c r="J3057" s="25">
        <v>1.0203971301535899E-7</v>
      </c>
      <c r="K3057" s="25">
        <v>2.1717411075181801E-6</v>
      </c>
      <c r="L3057" s="25">
        <v>1.44288601455133E-7</v>
      </c>
      <c r="M3057" s="25">
        <v>5.1390460792239204E-7</v>
      </c>
      <c r="N3057" s="25">
        <v>1.1612267582861699E-6</v>
      </c>
      <c r="O3057" s="25">
        <f t="shared" si="258"/>
        <v>1.44288601455133E-7</v>
      </c>
      <c r="P3057" s="25">
        <f t="shared" si="259"/>
        <v>5.1390460792239204E-7</v>
      </c>
      <c r="Q3057" s="25">
        <f t="shared" si="260"/>
        <v>1.1612267582861699E-6</v>
      </c>
      <c r="R3057" s="25">
        <f t="shared" si="262"/>
        <v>1.1999999999999987E-5</v>
      </c>
      <c r="S3057" s="25">
        <f t="shared" si="262"/>
        <v>4.1299999999999697E-4</v>
      </c>
      <c r="T3057" s="25">
        <f t="shared" si="262"/>
        <v>8.7899999999999628E-3</v>
      </c>
      <c r="U3057" s="25">
        <f t="shared" si="261"/>
        <v>5.8399999999999847E-4</v>
      </c>
      <c r="V3057" s="25">
        <f t="shared" si="261"/>
        <v>2.0799999999999968E-3</v>
      </c>
      <c r="W3057" s="25">
        <f t="shared" si="261"/>
        <v>4.699999999999975E-3</v>
      </c>
      <c r="X3057" s="25">
        <f t="shared" si="261"/>
        <v>5.8399999999999847E-4</v>
      </c>
      <c r="Y3057" s="25">
        <f t="shared" si="261"/>
        <v>2.0799999999999968E-3</v>
      </c>
      <c r="Z3057" s="25">
        <f t="shared" si="261"/>
        <v>4.699999999999975E-3</v>
      </c>
    </row>
    <row r="3058" spans="1:26" s="24" customFormat="1" x14ac:dyDescent="0.25">
      <c r="A3058" s="24" t="s">
        <v>198</v>
      </c>
      <c r="B3058" s="24" t="s">
        <v>199</v>
      </c>
      <c r="C3058" s="24" t="s">
        <v>200</v>
      </c>
      <c r="D3058" t="s">
        <v>132</v>
      </c>
      <c r="E3058" s="24">
        <v>2017</v>
      </c>
      <c r="F3058" s="24" t="s">
        <v>133</v>
      </c>
      <c r="G3058" s="24" t="s">
        <v>138</v>
      </c>
      <c r="H3058" s="24">
        <v>60</v>
      </c>
      <c r="I3058" s="25">
        <v>1.7443108326596599E-8</v>
      </c>
      <c r="J3058" s="25">
        <v>3.2366107518189102E-7</v>
      </c>
      <c r="K3058" s="25">
        <v>3.9778193209377502E-6</v>
      </c>
      <c r="L3058" s="25">
        <v>7.7826899757477698E-7</v>
      </c>
      <c r="M3058" s="25">
        <v>1.1192249393694399E-6</v>
      </c>
      <c r="N3058" s="25">
        <v>1.5120654810024199E-6</v>
      </c>
      <c r="O3058" s="25">
        <f t="shared" si="258"/>
        <v>7.7826899757477698E-7</v>
      </c>
      <c r="P3058" s="25">
        <f t="shared" si="259"/>
        <v>1.1192249393694399E-6</v>
      </c>
      <c r="Q3058" s="25">
        <f t="shared" si="260"/>
        <v>1.5120654810024199E-6</v>
      </c>
      <c r="R3058" s="25">
        <f t="shared" si="262"/>
        <v>7.0599999999999981E-5</v>
      </c>
      <c r="S3058" s="25">
        <f t="shared" si="262"/>
        <v>1.3099999999999974E-3</v>
      </c>
      <c r="T3058" s="25">
        <f t="shared" si="262"/>
        <v>1.6099999999999989E-2</v>
      </c>
      <c r="U3058" s="25">
        <f t="shared" si="261"/>
        <v>3.1499999999999974E-3</v>
      </c>
      <c r="V3058" s="25">
        <f t="shared" si="261"/>
        <v>4.5299999999999906E-3</v>
      </c>
      <c r="W3058" s="25">
        <f t="shared" si="261"/>
        <v>6.1199999999999779E-3</v>
      </c>
      <c r="X3058" s="25">
        <f t="shared" si="261"/>
        <v>3.1499999999999974E-3</v>
      </c>
      <c r="Y3058" s="25">
        <f t="shared" si="261"/>
        <v>4.5299999999999906E-3</v>
      </c>
      <c r="Z3058" s="25">
        <f t="shared" si="261"/>
        <v>6.1199999999999779E-3</v>
      </c>
    </row>
    <row r="3059" spans="1:26" s="24" customFormat="1" x14ac:dyDescent="0.25">
      <c r="A3059" s="24" t="s">
        <v>198</v>
      </c>
      <c r="B3059" s="24" t="s">
        <v>199</v>
      </c>
      <c r="C3059" s="24" t="s">
        <v>200</v>
      </c>
      <c r="D3059" t="s">
        <v>132</v>
      </c>
      <c r="E3059" s="24">
        <v>2017</v>
      </c>
      <c r="F3059" s="24" t="s">
        <v>133</v>
      </c>
      <c r="G3059" s="24" t="s">
        <v>138</v>
      </c>
      <c r="H3059" s="24">
        <v>100</v>
      </c>
      <c r="I3059" s="25">
        <v>6.4485145513338701E-8</v>
      </c>
      <c r="J3059" s="25">
        <v>8.35094987873888E-7</v>
      </c>
      <c r="K3059" s="25">
        <v>9.5368835893290196E-6</v>
      </c>
      <c r="L3059" s="25">
        <v>1.82584377526273E-6</v>
      </c>
      <c r="M3059" s="25">
        <v>2.4706952303961101E-6</v>
      </c>
      <c r="N3059" s="25">
        <v>3.2119037995149499E-6</v>
      </c>
      <c r="O3059" s="25">
        <f t="shared" si="258"/>
        <v>1.82584377526273E-6</v>
      </c>
      <c r="P3059" s="25">
        <f t="shared" si="259"/>
        <v>2.4706952303961101E-6</v>
      </c>
      <c r="Q3059" s="25">
        <f t="shared" si="260"/>
        <v>3.2119037995149499E-6</v>
      </c>
      <c r="R3059" s="25">
        <f t="shared" si="262"/>
        <v>2.6099999999999989E-4</v>
      </c>
      <c r="S3059" s="25">
        <f t="shared" si="262"/>
        <v>3.379999999999998E-3</v>
      </c>
      <c r="T3059" s="25">
        <f t="shared" si="262"/>
        <v>3.8599999999999988E-2</v>
      </c>
      <c r="U3059" s="25">
        <f t="shared" si="261"/>
        <v>7.3899999999999903E-3</v>
      </c>
      <c r="V3059" s="25">
        <f t="shared" si="261"/>
        <v>9.999999999999962E-3</v>
      </c>
      <c r="W3059" s="25">
        <f t="shared" si="261"/>
        <v>1.2999999999999979E-2</v>
      </c>
      <c r="X3059" s="25">
        <f t="shared" si="261"/>
        <v>7.3899999999999903E-3</v>
      </c>
      <c r="Y3059" s="25">
        <f t="shared" si="261"/>
        <v>9.999999999999962E-3</v>
      </c>
      <c r="Z3059" s="25">
        <f t="shared" si="261"/>
        <v>1.2999999999999979E-2</v>
      </c>
    </row>
    <row r="3060" spans="1:26" s="24" customFormat="1" x14ac:dyDescent="0.25">
      <c r="A3060" s="24" t="s">
        <v>198</v>
      </c>
      <c r="B3060" s="24" t="s">
        <v>199</v>
      </c>
      <c r="C3060" s="24" t="s">
        <v>200</v>
      </c>
      <c r="D3060" t="s">
        <v>132</v>
      </c>
      <c r="E3060" s="24">
        <v>2017</v>
      </c>
      <c r="F3060" s="24" t="s">
        <v>133</v>
      </c>
      <c r="G3060" s="24" t="s">
        <v>138</v>
      </c>
      <c r="H3060" s="24" t="s">
        <v>136</v>
      </c>
      <c r="I3060" s="25">
        <v>1.44535670978173E-8</v>
      </c>
      <c r="J3060" s="25">
        <v>1.14640258690379E-7</v>
      </c>
      <c r="K3060" s="25">
        <v>3.9284054163298301E-6</v>
      </c>
      <c r="L3060" s="25">
        <v>3.1377829426030699E-7</v>
      </c>
      <c r="M3060" s="25">
        <v>7.1403092158447804E-7</v>
      </c>
      <c r="N3060" s="25">
        <v>1.91231810832659E-6</v>
      </c>
      <c r="O3060" s="25">
        <f t="shared" si="258"/>
        <v>3.1377829426030699E-7</v>
      </c>
      <c r="P3060" s="25">
        <f t="shared" si="259"/>
        <v>7.1403092158447804E-7</v>
      </c>
      <c r="Q3060" s="25">
        <f t="shared" si="260"/>
        <v>1.91231810832659E-6</v>
      </c>
      <c r="R3060" s="25">
        <f t="shared" si="262"/>
        <v>5.8499999999999999E-5</v>
      </c>
      <c r="S3060" s="25">
        <f t="shared" si="262"/>
        <v>4.6399999999999621E-4</v>
      </c>
      <c r="T3060" s="25">
        <f t="shared" si="262"/>
        <v>1.5899999999999997E-2</v>
      </c>
      <c r="U3060" s="25">
        <f t="shared" si="261"/>
        <v>1.2699999999999992E-3</v>
      </c>
      <c r="V3060" s="25">
        <f t="shared" si="261"/>
        <v>2.889999999999998E-3</v>
      </c>
      <c r="W3060" s="25">
        <f t="shared" si="261"/>
        <v>7.7399999999999735E-3</v>
      </c>
      <c r="X3060" s="25">
        <f t="shared" si="261"/>
        <v>1.2699999999999992E-3</v>
      </c>
      <c r="Y3060" s="25">
        <f t="shared" si="261"/>
        <v>2.889999999999998E-3</v>
      </c>
      <c r="Z3060" s="25">
        <f t="shared" si="261"/>
        <v>7.7399999999999735E-3</v>
      </c>
    </row>
    <row r="3061" spans="1:26" s="24" customFormat="1" x14ac:dyDescent="0.25">
      <c r="A3061" s="24" t="s">
        <v>198</v>
      </c>
      <c r="B3061" s="24" t="s">
        <v>199</v>
      </c>
      <c r="C3061" s="24" t="s">
        <v>200</v>
      </c>
      <c r="D3061" t="s">
        <v>132</v>
      </c>
      <c r="E3061" s="24">
        <v>2017</v>
      </c>
      <c r="F3061" s="24" t="s">
        <v>133</v>
      </c>
      <c r="G3061" s="24" t="s">
        <v>138</v>
      </c>
      <c r="H3061" s="24">
        <v>1000</v>
      </c>
      <c r="I3061" s="25">
        <v>1.07475242522231E-8</v>
      </c>
      <c r="J3061" s="25">
        <v>5.1143391269199603E-8</v>
      </c>
      <c r="K3061" s="25">
        <v>2.4706952303961101E-6</v>
      </c>
      <c r="L3061" s="25">
        <v>2.4212813257881902E-7</v>
      </c>
      <c r="M3061" s="25">
        <v>3.7060428455941701E-7</v>
      </c>
      <c r="N3061" s="25">
        <v>9.2156932093775196E-7</v>
      </c>
      <c r="O3061" s="25">
        <f t="shared" si="258"/>
        <v>2.4212813257881902E-7</v>
      </c>
      <c r="P3061" s="25">
        <f t="shared" si="259"/>
        <v>3.7060428455941701E-7</v>
      </c>
      <c r="Q3061" s="25">
        <f t="shared" si="260"/>
        <v>9.2156932093775196E-7</v>
      </c>
      <c r="R3061" s="25">
        <f t="shared" si="262"/>
        <v>4.3499999999999919E-5</v>
      </c>
      <c r="S3061" s="25">
        <f t="shared" si="262"/>
        <v>2.0699999999999969E-4</v>
      </c>
      <c r="T3061" s="25">
        <f t="shared" si="262"/>
        <v>9.999999999999962E-3</v>
      </c>
      <c r="U3061" s="25">
        <f t="shared" si="261"/>
        <v>9.7999999999999715E-4</v>
      </c>
      <c r="V3061" s="25">
        <f t="shared" si="261"/>
        <v>1.4999999999999963E-3</v>
      </c>
      <c r="W3061" s="25">
        <f t="shared" si="261"/>
        <v>3.7299999999999972E-3</v>
      </c>
      <c r="X3061" s="25">
        <f t="shared" si="261"/>
        <v>9.7999999999999715E-4</v>
      </c>
      <c r="Y3061" s="25">
        <f t="shared" si="261"/>
        <v>1.4999999999999963E-3</v>
      </c>
      <c r="Z3061" s="25">
        <f t="shared" si="261"/>
        <v>3.7299999999999972E-3</v>
      </c>
    </row>
    <row r="3062" spans="1:26" s="24" customFormat="1" x14ac:dyDescent="0.25">
      <c r="A3062" s="24" t="s">
        <v>198</v>
      </c>
      <c r="B3062" s="24" t="s">
        <v>199</v>
      </c>
      <c r="C3062" s="24" t="s">
        <v>200</v>
      </c>
      <c r="D3062" t="s">
        <v>132</v>
      </c>
      <c r="E3062" s="24">
        <v>2017</v>
      </c>
      <c r="F3062" s="24" t="s">
        <v>133</v>
      </c>
      <c r="G3062" s="24" t="s">
        <v>138</v>
      </c>
      <c r="H3062" s="24">
        <v>2500</v>
      </c>
      <c r="I3062" s="25">
        <v>4.0519401778496298E-9</v>
      </c>
      <c r="J3062" s="25">
        <v>1.9666734033953099E-8</v>
      </c>
      <c r="K3062" s="25">
        <v>1.0969886822958699E-6</v>
      </c>
      <c r="L3062" s="25">
        <v>7.2885509296685506E-8</v>
      </c>
      <c r="M3062" s="25">
        <v>1.2180527485852799E-7</v>
      </c>
      <c r="N3062" s="25">
        <v>4.66961398544866E-7</v>
      </c>
      <c r="O3062" s="25">
        <f t="shared" si="258"/>
        <v>7.2885509296685506E-8</v>
      </c>
      <c r="P3062" s="25">
        <f t="shared" si="259"/>
        <v>1.2180527485852799E-7</v>
      </c>
      <c r="Q3062" s="25">
        <f t="shared" si="260"/>
        <v>4.66961398544866E-7</v>
      </c>
      <c r="R3062" s="25">
        <f t="shared" si="262"/>
        <v>1.6399999999999975E-5</v>
      </c>
      <c r="S3062" s="25">
        <f t="shared" si="262"/>
        <v>7.9599999999999956E-5</v>
      </c>
      <c r="T3062" s="25">
        <f t="shared" si="262"/>
        <v>4.4399999999999709E-3</v>
      </c>
      <c r="U3062" s="25">
        <f t="shared" si="261"/>
        <v>2.9499999999999991E-4</v>
      </c>
      <c r="V3062" s="25">
        <f t="shared" si="261"/>
        <v>4.9299999999999713E-4</v>
      </c>
      <c r="W3062" s="25">
        <f t="shared" si="261"/>
        <v>1.8899999999999976E-3</v>
      </c>
      <c r="X3062" s="25">
        <f t="shared" si="261"/>
        <v>2.9499999999999991E-4</v>
      </c>
      <c r="Y3062" s="25">
        <f t="shared" si="261"/>
        <v>4.9299999999999713E-4</v>
      </c>
      <c r="Z3062" s="25">
        <f t="shared" si="261"/>
        <v>1.8899999999999976E-3</v>
      </c>
    </row>
    <row r="3063" spans="1:26" s="24" customFormat="1" x14ac:dyDescent="0.25">
      <c r="A3063" s="24" t="s">
        <v>198</v>
      </c>
      <c r="B3063" s="24" t="s">
        <v>199</v>
      </c>
      <c r="C3063" s="24" t="s">
        <v>200</v>
      </c>
      <c r="D3063" t="s">
        <v>132</v>
      </c>
      <c r="E3063" s="24">
        <v>2017</v>
      </c>
      <c r="F3063" s="24" t="s">
        <v>133</v>
      </c>
      <c r="G3063" s="24" t="s">
        <v>138</v>
      </c>
      <c r="H3063" s="24">
        <v>5000</v>
      </c>
      <c r="I3063" s="25">
        <v>1.79866612772837E-9</v>
      </c>
      <c r="J3063" s="25">
        <v>1.05498686337914E-8</v>
      </c>
      <c r="K3063" s="25">
        <v>5.0896321746160002E-7</v>
      </c>
      <c r="L3063" s="25">
        <v>3.0636620856911803E-8</v>
      </c>
      <c r="M3063" s="25">
        <v>5.04021827000808E-8</v>
      </c>
      <c r="N3063" s="25">
        <v>2.38175020210185E-7</v>
      </c>
      <c r="O3063" s="25">
        <f t="shared" si="258"/>
        <v>3.0636620856911803E-8</v>
      </c>
      <c r="P3063" s="25">
        <f t="shared" si="259"/>
        <v>5.04021827000808E-8</v>
      </c>
      <c r="Q3063" s="25">
        <f t="shared" si="260"/>
        <v>2.38175020210185E-7</v>
      </c>
      <c r="R3063" s="25">
        <f t="shared" si="262"/>
        <v>7.2799999999999794E-6</v>
      </c>
      <c r="S3063" s="25">
        <f t="shared" si="262"/>
        <v>4.2699999999999872E-5</v>
      </c>
      <c r="T3063" s="25">
        <f t="shared" si="262"/>
        <v>2.0599999999999976E-3</v>
      </c>
      <c r="U3063" s="25">
        <f t="shared" si="261"/>
        <v>1.2399999999999968E-4</v>
      </c>
      <c r="V3063" s="25">
        <f t="shared" si="261"/>
        <v>2.0399999999999986E-4</v>
      </c>
      <c r="W3063" s="25">
        <f t="shared" si="261"/>
        <v>9.6399999999999633E-4</v>
      </c>
      <c r="X3063" s="25">
        <f t="shared" si="261"/>
        <v>1.2399999999999968E-4</v>
      </c>
      <c r="Y3063" s="25">
        <f t="shared" si="261"/>
        <v>2.0399999999999986E-4</v>
      </c>
      <c r="Z3063" s="25">
        <f t="shared" si="261"/>
        <v>9.6399999999999633E-4</v>
      </c>
    </row>
    <row r="3064" spans="1:26" s="24" customFormat="1" x14ac:dyDescent="0.25">
      <c r="A3064" s="24" t="s">
        <v>198</v>
      </c>
      <c r="B3064" s="24" t="s">
        <v>199</v>
      </c>
      <c r="C3064" s="24" t="s">
        <v>200</v>
      </c>
      <c r="D3064" t="s">
        <v>132</v>
      </c>
      <c r="E3064" s="24">
        <v>2017</v>
      </c>
      <c r="F3064" s="24" t="s">
        <v>133</v>
      </c>
      <c r="G3064" s="24" t="s">
        <v>138</v>
      </c>
      <c r="H3064" s="24">
        <v>10000</v>
      </c>
      <c r="I3064" s="25">
        <v>8.0050525464834196E-10</v>
      </c>
      <c r="J3064" s="25">
        <v>5.8802546483427598E-9</v>
      </c>
      <c r="K3064" s="25">
        <v>2.1495048504446199E-7</v>
      </c>
      <c r="L3064" s="25">
        <v>1.2649959579628099E-8</v>
      </c>
      <c r="M3064" s="25">
        <v>2.03091147938561E-8</v>
      </c>
      <c r="N3064" s="25">
        <v>1.00557295877122E-7</v>
      </c>
      <c r="O3064" s="25">
        <f t="shared" si="258"/>
        <v>1.2649959579628099E-8</v>
      </c>
      <c r="P3064" s="25">
        <f t="shared" si="259"/>
        <v>2.03091147938561E-8</v>
      </c>
      <c r="Q3064" s="25">
        <f t="shared" si="260"/>
        <v>1.00557295877122E-7</v>
      </c>
      <c r="R3064" s="25">
        <f t="shared" si="262"/>
        <v>3.2399999999999969E-6</v>
      </c>
      <c r="S3064" s="25">
        <f t="shared" si="262"/>
        <v>2.3799999999999979E-5</v>
      </c>
      <c r="T3064" s="25">
        <f t="shared" si="262"/>
        <v>8.6999999999999827E-4</v>
      </c>
      <c r="U3064" s="25">
        <f t="shared" si="261"/>
        <v>5.1199999999999869E-5</v>
      </c>
      <c r="V3064" s="25">
        <f t="shared" si="261"/>
        <v>8.2199999999999979E-5</v>
      </c>
      <c r="W3064" s="25">
        <f t="shared" si="261"/>
        <v>4.069999999999997E-4</v>
      </c>
      <c r="X3064" s="25">
        <f t="shared" si="261"/>
        <v>5.1199999999999869E-5</v>
      </c>
      <c r="Y3064" s="25">
        <f t="shared" si="261"/>
        <v>8.2199999999999979E-5</v>
      </c>
      <c r="Z3064" s="25">
        <f t="shared" si="261"/>
        <v>4.069999999999997E-4</v>
      </c>
    </row>
    <row r="3065" spans="1:26" s="24" customFormat="1" x14ac:dyDescent="0.25">
      <c r="A3065" s="24" t="s">
        <v>198</v>
      </c>
      <c r="B3065" s="24" t="s">
        <v>199</v>
      </c>
      <c r="C3065" s="24" t="s">
        <v>200</v>
      </c>
      <c r="D3065" t="s">
        <v>132</v>
      </c>
      <c r="E3065" s="24">
        <v>2018</v>
      </c>
      <c r="F3065" s="24" t="s">
        <v>133</v>
      </c>
      <c r="G3065" s="24" t="s">
        <v>134</v>
      </c>
      <c r="H3065" s="24">
        <v>10</v>
      </c>
      <c r="I3065" s="25">
        <v>1.04510408245755E-15</v>
      </c>
      <c r="J3065" s="25">
        <v>9.0180375909458293E-6</v>
      </c>
      <c r="K3065" s="25">
        <v>7.7579830234438094E-5</v>
      </c>
      <c r="L3065" s="25">
        <v>8.2521220695230399E-6</v>
      </c>
      <c r="M3065" s="25">
        <v>1.5540672999191502E-5</v>
      </c>
      <c r="N3065" s="25">
        <v>4.2990097008892401E-5</v>
      </c>
      <c r="O3065" s="25">
        <f t="shared" si="258"/>
        <v>8.2521220695230399E-6</v>
      </c>
      <c r="P3065" s="25">
        <f t="shared" si="259"/>
        <v>1.5540672999191502E-5</v>
      </c>
      <c r="Q3065" s="25">
        <f t="shared" si="260"/>
        <v>4.2990097008892401E-5</v>
      </c>
      <c r="R3065" s="25">
        <f t="shared" si="262"/>
        <v>4.2299999999999656E-12</v>
      </c>
      <c r="S3065" s="25">
        <f t="shared" si="262"/>
        <v>3.649999999999997E-2</v>
      </c>
      <c r="T3065" s="25">
        <f t="shared" si="262"/>
        <v>0.31399999999999972</v>
      </c>
      <c r="U3065" s="25">
        <f t="shared" si="261"/>
        <v>3.3400000000000006E-2</v>
      </c>
      <c r="V3065" s="25">
        <f t="shared" si="261"/>
        <v>6.2899999999999637E-2</v>
      </c>
      <c r="W3065" s="25">
        <f t="shared" si="261"/>
        <v>0.17399999999999965</v>
      </c>
      <c r="X3065" s="25">
        <f t="shared" si="261"/>
        <v>3.3400000000000006E-2</v>
      </c>
      <c r="Y3065" s="25">
        <f t="shared" si="261"/>
        <v>6.2899999999999637E-2</v>
      </c>
      <c r="Z3065" s="25">
        <f t="shared" si="261"/>
        <v>0.17399999999999965</v>
      </c>
    </row>
    <row r="3066" spans="1:26" s="24" customFormat="1" x14ac:dyDescent="0.25">
      <c r="A3066" s="24" t="s">
        <v>198</v>
      </c>
      <c r="B3066" s="24" t="s">
        <v>199</v>
      </c>
      <c r="C3066" s="24" t="s">
        <v>200</v>
      </c>
      <c r="D3066" t="s">
        <v>132</v>
      </c>
      <c r="E3066" s="24">
        <v>2018</v>
      </c>
      <c r="F3066" s="24" t="s">
        <v>133</v>
      </c>
      <c r="G3066" s="24" t="s">
        <v>134</v>
      </c>
      <c r="H3066" s="24">
        <v>30</v>
      </c>
      <c r="I3066" s="25">
        <v>7.3132578819725101E-10</v>
      </c>
      <c r="J3066" s="25">
        <v>2.1445634599838299E-6</v>
      </c>
      <c r="K3066" s="25">
        <v>3.7307497978981402E-5</v>
      </c>
      <c r="L3066" s="25">
        <v>3.2119037995149499E-6</v>
      </c>
      <c r="M3066" s="25">
        <v>5.2378738884397698E-6</v>
      </c>
      <c r="N3066" s="25">
        <v>2.0729132983023401E-5</v>
      </c>
      <c r="O3066" s="25">
        <f t="shared" si="258"/>
        <v>3.2119037995149499E-6</v>
      </c>
      <c r="P3066" s="25">
        <f t="shared" si="259"/>
        <v>5.2378738884397698E-6</v>
      </c>
      <c r="Q3066" s="25">
        <f t="shared" si="260"/>
        <v>2.0729132983023401E-5</v>
      </c>
      <c r="R3066" s="25">
        <f t="shared" si="262"/>
        <v>2.9599999999999988E-6</v>
      </c>
      <c r="S3066" s="25">
        <f t="shared" si="262"/>
        <v>8.6799999999999915E-3</v>
      </c>
      <c r="T3066" s="25">
        <f t="shared" si="262"/>
        <v>0.15099999999999997</v>
      </c>
      <c r="U3066" s="25">
        <f t="shared" si="261"/>
        <v>1.2999999999999979E-2</v>
      </c>
      <c r="V3066" s="25">
        <f t="shared" si="261"/>
        <v>2.1199999999999983E-2</v>
      </c>
      <c r="W3066" s="25">
        <f t="shared" si="261"/>
        <v>8.3899999999999822E-2</v>
      </c>
      <c r="X3066" s="25">
        <f t="shared" si="261"/>
        <v>1.2999999999999979E-2</v>
      </c>
      <c r="Y3066" s="25">
        <f t="shared" si="261"/>
        <v>2.1199999999999983E-2</v>
      </c>
      <c r="Z3066" s="25">
        <f t="shared" si="261"/>
        <v>8.3899999999999822E-2</v>
      </c>
    </row>
    <row r="3067" spans="1:26" s="24" customFormat="1" x14ac:dyDescent="0.25">
      <c r="A3067" s="24" t="s">
        <v>198</v>
      </c>
      <c r="B3067" s="24" t="s">
        <v>199</v>
      </c>
      <c r="C3067" s="24" t="s">
        <v>200</v>
      </c>
      <c r="D3067" t="s">
        <v>132</v>
      </c>
      <c r="E3067" s="24">
        <v>2018</v>
      </c>
      <c r="F3067" s="24" t="s">
        <v>133</v>
      </c>
      <c r="G3067" s="24" t="s">
        <v>134</v>
      </c>
      <c r="H3067" s="24" t="s">
        <v>135</v>
      </c>
      <c r="I3067" s="25">
        <v>6.5473423605497099E-9</v>
      </c>
      <c r="J3067" s="25">
        <v>1.4033548908649901E-6</v>
      </c>
      <c r="K3067" s="25">
        <v>2.47069523039612E-5</v>
      </c>
      <c r="L3067" s="25">
        <v>2.26315683104284E-6</v>
      </c>
      <c r="M3067" s="25">
        <v>3.7801637025060599E-6</v>
      </c>
      <c r="N3067" s="25">
        <v>1.43794462409054E-5</v>
      </c>
      <c r="O3067" s="25">
        <f t="shared" si="258"/>
        <v>2.26315683104284E-6</v>
      </c>
      <c r="P3067" s="25">
        <f t="shared" si="259"/>
        <v>3.7801637025060599E-6</v>
      </c>
      <c r="Q3067" s="25">
        <f t="shared" si="260"/>
        <v>1.43794462409054E-5</v>
      </c>
      <c r="R3067" s="25">
        <f t="shared" si="262"/>
        <v>2.649999999999997E-5</v>
      </c>
      <c r="S3067" s="25">
        <f t="shared" si="262"/>
        <v>5.6799999999999767E-3</v>
      </c>
      <c r="T3067" s="25">
        <f t="shared" si="262"/>
        <v>0.10000000000000002</v>
      </c>
      <c r="U3067" s="25">
        <f t="shared" si="261"/>
        <v>9.1599999999999772E-3</v>
      </c>
      <c r="V3067" s="25">
        <f t="shared" si="261"/>
        <v>1.5299999999999987E-2</v>
      </c>
      <c r="W3067" s="25">
        <f t="shared" si="261"/>
        <v>5.8199999999999939E-2</v>
      </c>
      <c r="X3067" s="25">
        <f t="shared" si="261"/>
        <v>9.1599999999999772E-3</v>
      </c>
      <c r="Y3067" s="25">
        <f t="shared" si="261"/>
        <v>1.5299999999999987E-2</v>
      </c>
      <c r="Z3067" s="25">
        <f t="shared" si="261"/>
        <v>5.8199999999999939E-2</v>
      </c>
    </row>
    <row r="3068" spans="1:26" s="24" customFormat="1" x14ac:dyDescent="0.25">
      <c r="A3068" s="24" t="s">
        <v>198</v>
      </c>
      <c r="B3068" s="24" t="s">
        <v>199</v>
      </c>
      <c r="C3068" s="24" t="s">
        <v>200</v>
      </c>
      <c r="D3068" t="s">
        <v>132</v>
      </c>
      <c r="E3068" s="24">
        <v>2018</v>
      </c>
      <c r="F3068" s="24" t="s">
        <v>133</v>
      </c>
      <c r="G3068" s="24" t="s">
        <v>134</v>
      </c>
      <c r="H3068" s="24">
        <v>60</v>
      </c>
      <c r="I3068" s="25">
        <v>2.9154203718674199E-8</v>
      </c>
      <c r="J3068" s="25">
        <v>1.3218219482619199E-6</v>
      </c>
      <c r="K3068" s="25">
        <v>1.88514046079223E-5</v>
      </c>
      <c r="L3068" s="25">
        <v>2.3150414308811599E-6</v>
      </c>
      <c r="M3068" s="25">
        <v>3.4589733225545599E-6</v>
      </c>
      <c r="N3068" s="25">
        <v>9.8333670169765506E-6</v>
      </c>
      <c r="O3068" s="25">
        <f t="shared" si="258"/>
        <v>2.3150414308811599E-6</v>
      </c>
      <c r="P3068" s="25">
        <f t="shared" si="259"/>
        <v>3.4589733225545599E-6</v>
      </c>
      <c r="Q3068" s="25">
        <f t="shared" si="260"/>
        <v>9.8333670169765506E-6</v>
      </c>
      <c r="R3068" s="25">
        <f t="shared" si="262"/>
        <v>1.1799999999999995E-4</v>
      </c>
      <c r="S3068" s="25">
        <f t="shared" si="262"/>
        <v>5.3499999999999841E-3</v>
      </c>
      <c r="T3068" s="25">
        <f t="shared" si="262"/>
        <v>7.6299999999999632E-2</v>
      </c>
      <c r="U3068" s="25">
        <f t="shared" si="261"/>
        <v>9.3699999999999842E-3</v>
      </c>
      <c r="V3068" s="25">
        <f t="shared" si="261"/>
        <v>1.3999999999999971E-2</v>
      </c>
      <c r="W3068" s="25">
        <f t="shared" si="261"/>
        <v>3.9799999999999981E-2</v>
      </c>
      <c r="X3068" s="25">
        <f t="shared" si="261"/>
        <v>9.3699999999999842E-3</v>
      </c>
      <c r="Y3068" s="25">
        <f t="shared" si="261"/>
        <v>1.3999999999999971E-2</v>
      </c>
      <c r="Z3068" s="25">
        <f t="shared" si="261"/>
        <v>3.9799999999999981E-2</v>
      </c>
    </row>
    <row r="3069" spans="1:26" s="24" customFormat="1" x14ac:dyDescent="0.25">
      <c r="A3069" s="24" t="s">
        <v>198</v>
      </c>
      <c r="B3069" s="24" t="s">
        <v>199</v>
      </c>
      <c r="C3069" s="24" t="s">
        <v>200</v>
      </c>
      <c r="D3069" t="s">
        <v>132</v>
      </c>
      <c r="E3069" s="24">
        <v>2018</v>
      </c>
      <c r="F3069" s="24" t="s">
        <v>133</v>
      </c>
      <c r="G3069" s="24" t="s">
        <v>134</v>
      </c>
      <c r="H3069" s="24">
        <v>100</v>
      </c>
      <c r="I3069" s="25">
        <v>7.9309316895715405E-8</v>
      </c>
      <c r="J3069" s="25">
        <v>1.61583468067906E-6</v>
      </c>
      <c r="K3069" s="25">
        <v>1.6281881568310399E-5</v>
      </c>
      <c r="L3069" s="25">
        <v>2.5942299919159202E-6</v>
      </c>
      <c r="M3069" s="25">
        <v>3.9778193209377502E-6</v>
      </c>
      <c r="N3069" s="25">
        <v>6.8932396928051699E-6</v>
      </c>
      <c r="O3069" s="25">
        <f t="shared" si="258"/>
        <v>2.5942299919159202E-6</v>
      </c>
      <c r="P3069" s="25">
        <f t="shared" si="259"/>
        <v>3.9778193209377502E-6</v>
      </c>
      <c r="Q3069" s="25">
        <f t="shared" si="260"/>
        <v>6.8932396928051699E-6</v>
      </c>
      <c r="R3069" s="25">
        <f t="shared" si="262"/>
        <v>3.2099999999999989E-4</v>
      </c>
      <c r="S3069" s="25">
        <f t="shared" si="262"/>
        <v>6.5399999999999903E-3</v>
      </c>
      <c r="T3069" s="25">
        <f t="shared" si="262"/>
        <v>6.5899999999999875E-2</v>
      </c>
      <c r="U3069" s="25">
        <f t="shared" si="262"/>
        <v>1.049999999999998E-2</v>
      </c>
      <c r="V3069" s="25">
        <f t="shared" si="262"/>
        <v>1.6099999999999989E-2</v>
      </c>
      <c r="W3069" s="25">
        <f t="shared" si="262"/>
        <v>2.7899999999999984E-2</v>
      </c>
      <c r="X3069" s="25">
        <f t="shared" si="262"/>
        <v>1.049999999999998E-2</v>
      </c>
      <c r="Y3069" s="25">
        <f t="shared" si="262"/>
        <v>1.6099999999999989E-2</v>
      </c>
      <c r="Z3069" s="25">
        <f t="shared" si="262"/>
        <v>2.7899999999999984E-2</v>
      </c>
    </row>
    <row r="3070" spans="1:26" s="24" customFormat="1" x14ac:dyDescent="0.25">
      <c r="A3070" s="24" t="s">
        <v>198</v>
      </c>
      <c r="B3070" s="24" t="s">
        <v>199</v>
      </c>
      <c r="C3070" s="24" t="s">
        <v>200</v>
      </c>
      <c r="D3070" t="s">
        <v>132</v>
      </c>
      <c r="E3070" s="24">
        <v>2018</v>
      </c>
      <c r="F3070" s="24" t="s">
        <v>133</v>
      </c>
      <c r="G3070" s="24" t="s">
        <v>134</v>
      </c>
      <c r="H3070" s="24" t="s">
        <v>136</v>
      </c>
      <c r="I3070" s="25">
        <v>1.5466552142279699E-8</v>
      </c>
      <c r="J3070" s="25">
        <v>1.47253435731608E-7</v>
      </c>
      <c r="K3070" s="25">
        <v>4.59549312853678E-6</v>
      </c>
      <c r="L3070" s="25">
        <v>3.50838722716249E-7</v>
      </c>
      <c r="M3070" s="25">
        <v>8.0791734033953097E-7</v>
      </c>
      <c r="N3070" s="25">
        <v>2.4484589733225498E-6</v>
      </c>
      <c r="O3070" s="25">
        <f t="shared" si="258"/>
        <v>3.50838722716249E-7</v>
      </c>
      <c r="P3070" s="25">
        <f t="shared" si="259"/>
        <v>8.0791734033953097E-7</v>
      </c>
      <c r="Q3070" s="25">
        <f t="shared" si="260"/>
        <v>2.4484589733225498E-6</v>
      </c>
      <c r="R3070" s="25">
        <f t="shared" si="262"/>
        <v>6.2599999999999963E-5</v>
      </c>
      <c r="S3070" s="25">
        <f t="shared" si="262"/>
        <v>5.9599999999999703E-4</v>
      </c>
      <c r="T3070" s="25">
        <f t="shared" si="262"/>
        <v>1.8599999999999988E-2</v>
      </c>
      <c r="U3070" s="25">
        <f t="shared" si="262"/>
        <v>1.42E-3</v>
      </c>
      <c r="V3070" s="25">
        <f t="shared" si="262"/>
        <v>3.2699999999999995E-3</v>
      </c>
      <c r="W3070" s="25">
        <f t="shared" si="262"/>
        <v>9.9099999999999813E-3</v>
      </c>
      <c r="X3070" s="25">
        <f t="shared" si="262"/>
        <v>1.42E-3</v>
      </c>
      <c r="Y3070" s="25">
        <f t="shared" si="262"/>
        <v>3.2699999999999995E-3</v>
      </c>
      <c r="Z3070" s="25">
        <f t="shared" si="262"/>
        <v>9.9099999999999813E-3</v>
      </c>
    </row>
    <row r="3071" spans="1:26" s="24" customFormat="1" x14ac:dyDescent="0.25">
      <c r="A3071" s="24" t="s">
        <v>198</v>
      </c>
      <c r="B3071" s="24" t="s">
        <v>199</v>
      </c>
      <c r="C3071" s="24" t="s">
        <v>200</v>
      </c>
      <c r="D3071" t="s">
        <v>132</v>
      </c>
      <c r="E3071" s="24">
        <v>2018</v>
      </c>
      <c r="F3071" s="24" t="s">
        <v>133</v>
      </c>
      <c r="G3071" s="24" t="s">
        <v>134</v>
      </c>
      <c r="H3071" s="24">
        <v>1000</v>
      </c>
      <c r="I3071" s="25">
        <v>1.13899050121261E-8</v>
      </c>
      <c r="J3071" s="25">
        <v>6.3249797898140605E-8</v>
      </c>
      <c r="K3071" s="25">
        <v>2.76717865804365E-6</v>
      </c>
      <c r="L3071" s="25">
        <v>2.6683508488277999E-7</v>
      </c>
      <c r="M3071" s="25">
        <v>4.0519401778496301E-7</v>
      </c>
      <c r="N3071" s="25">
        <v>1.0698110347615101E-6</v>
      </c>
      <c r="O3071" s="25">
        <f t="shared" si="258"/>
        <v>2.6683508488277999E-7</v>
      </c>
      <c r="P3071" s="25">
        <f t="shared" si="259"/>
        <v>4.0519401778496301E-7</v>
      </c>
      <c r="Q3071" s="25">
        <f t="shared" si="260"/>
        <v>1.0698110347615101E-6</v>
      </c>
      <c r="R3071" s="25">
        <f t="shared" si="262"/>
        <v>4.6099999999999955E-5</v>
      </c>
      <c r="S3071" s="25">
        <f t="shared" si="262"/>
        <v>2.5599999999999977E-4</v>
      </c>
      <c r="T3071" s="25">
        <f t="shared" si="262"/>
        <v>1.1199999999999983E-2</v>
      </c>
      <c r="U3071" s="25">
        <f t="shared" si="262"/>
        <v>1.0799999999999963E-3</v>
      </c>
      <c r="V3071" s="25">
        <f t="shared" si="262"/>
        <v>1.6399999999999976E-3</v>
      </c>
      <c r="W3071" s="25">
        <f t="shared" si="262"/>
        <v>4.3299999999999606E-3</v>
      </c>
      <c r="X3071" s="25">
        <f t="shared" si="262"/>
        <v>1.0799999999999963E-3</v>
      </c>
      <c r="Y3071" s="25">
        <f t="shared" si="262"/>
        <v>1.6399999999999976E-3</v>
      </c>
      <c r="Z3071" s="25">
        <f t="shared" si="262"/>
        <v>4.3299999999999606E-3</v>
      </c>
    </row>
    <row r="3072" spans="1:26" s="24" customFormat="1" x14ac:dyDescent="0.25">
      <c r="A3072" s="24" t="s">
        <v>198</v>
      </c>
      <c r="B3072" s="24" t="s">
        <v>199</v>
      </c>
      <c r="C3072" s="24" t="s">
        <v>200</v>
      </c>
      <c r="D3072" t="s">
        <v>132</v>
      </c>
      <c r="E3072" s="24">
        <v>2018</v>
      </c>
      <c r="F3072" s="24" t="s">
        <v>133</v>
      </c>
      <c r="G3072" s="24" t="s">
        <v>134</v>
      </c>
      <c r="H3072" s="24">
        <v>2500</v>
      </c>
      <c r="I3072" s="25">
        <v>4.2743027485852801E-9</v>
      </c>
      <c r="J3072" s="25">
        <v>2.1717411075181801E-8</v>
      </c>
      <c r="K3072" s="25">
        <v>1.1982871867421101E-6</v>
      </c>
      <c r="L3072" s="25">
        <v>7.9062247372675802E-8</v>
      </c>
      <c r="M3072" s="25">
        <v>1.3193512530315201E-7</v>
      </c>
      <c r="N3072" s="25">
        <v>5.1143391269199603E-7</v>
      </c>
      <c r="O3072" s="25">
        <f t="shared" si="258"/>
        <v>7.9062247372675802E-8</v>
      </c>
      <c r="P3072" s="25">
        <f t="shared" si="259"/>
        <v>1.3193512530315201E-7</v>
      </c>
      <c r="Q3072" s="25">
        <f t="shared" si="260"/>
        <v>5.1143391269199603E-7</v>
      </c>
      <c r="R3072" s="25">
        <f t="shared" si="262"/>
        <v>1.7299999999999973E-5</v>
      </c>
      <c r="S3072" s="25">
        <f t="shared" si="262"/>
        <v>8.7899999999999643E-5</v>
      </c>
      <c r="T3072" s="25">
        <f t="shared" si="262"/>
        <v>4.8499999999999681E-3</v>
      </c>
      <c r="U3072" s="25">
        <f t="shared" si="262"/>
        <v>3.1999999999999992E-4</v>
      </c>
      <c r="V3072" s="25">
        <f t="shared" si="262"/>
        <v>5.3399999999999683E-4</v>
      </c>
      <c r="W3072" s="25">
        <f t="shared" si="262"/>
        <v>2.0699999999999972E-3</v>
      </c>
      <c r="X3072" s="25">
        <f t="shared" si="262"/>
        <v>3.1999999999999992E-4</v>
      </c>
      <c r="Y3072" s="25">
        <f t="shared" si="262"/>
        <v>5.3399999999999683E-4</v>
      </c>
      <c r="Z3072" s="25">
        <f t="shared" si="262"/>
        <v>2.0699999999999972E-3</v>
      </c>
    </row>
    <row r="3073" spans="1:26" s="24" customFormat="1" x14ac:dyDescent="0.25">
      <c r="A3073" s="24" t="s">
        <v>198</v>
      </c>
      <c r="B3073" s="24" t="s">
        <v>199</v>
      </c>
      <c r="C3073" s="24" t="s">
        <v>200</v>
      </c>
      <c r="D3073" t="s">
        <v>132</v>
      </c>
      <c r="E3073" s="24">
        <v>2018</v>
      </c>
      <c r="F3073" s="24" t="s">
        <v>133</v>
      </c>
      <c r="G3073" s="24" t="s">
        <v>134</v>
      </c>
      <c r="H3073" s="24">
        <v>5000</v>
      </c>
      <c r="I3073" s="25">
        <v>1.8950232417138201E-9</v>
      </c>
      <c r="J3073" s="25">
        <v>1.11428354890865E-8</v>
      </c>
      <c r="K3073" s="25">
        <v>5.4602364591754204E-7</v>
      </c>
      <c r="L3073" s="25">
        <v>3.2860246564268299E-8</v>
      </c>
      <c r="M3073" s="25">
        <v>5.4108225545675002E-8</v>
      </c>
      <c r="N3073" s="25">
        <v>2.5942299919159203E-7</v>
      </c>
      <c r="O3073" s="25">
        <f t="shared" si="258"/>
        <v>3.2860246564268299E-8</v>
      </c>
      <c r="P3073" s="25">
        <f t="shared" si="259"/>
        <v>5.4108225545675002E-8</v>
      </c>
      <c r="Q3073" s="25">
        <f t="shared" si="260"/>
        <v>2.5942299919159203E-7</v>
      </c>
      <c r="R3073" s="25">
        <f t="shared" si="262"/>
        <v>7.6699999999999859E-6</v>
      </c>
      <c r="S3073" s="25">
        <f t="shared" si="262"/>
        <v>4.5100000000000005E-5</v>
      </c>
      <c r="T3073" s="25">
        <f t="shared" si="262"/>
        <v>2.2099999999999984E-3</v>
      </c>
      <c r="U3073" s="25">
        <f t="shared" si="262"/>
        <v>1.3299999999999963E-4</v>
      </c>
      <c r="V3073" s="25">
        <f t="shared" si="262"/>
        <v>2.1899999999999993E-4</v>
      </c>
      <c r="W3073" s="25">
        <f t="shared" si="262"/>
        <v>1.0499999999999978E-3</v>
      </c>
      <c r="X3073" s="25">
        <f t="shared" si="262"/>
        <v>1.3299999999999963E-4</v>
      </c>
      <c r="Y3073" s="25">
        <f t="shared" si="262"/>
        <v>2.1899999999999993E-4</v>
      </c>
      <c r="Z3073" s="25">
        <f t="shared" si="262"/>
        <v>1.0499999999999978E-3</v>
      </c>
    </row>
    <row r="3074" spans="1:26" s="24" customFormat="1" x14ac:dyDescent="0.25">
      <c r="A3074" s="24" t="s">
        <v>198</v>
      </c>
      <c r="B3074" s="24" t="s">
        <v>199</v>
      </c>
      <c r="C3074" s="24" t="s">
        <v>200</v>
      </c>
      <c r="D3074" t="s">
        <v>132</v>
      </c>
      <c r="E3074" s="24">
        <v>2018</v>
      </c>
      <c r="F3074" s="24" t="s">
        <v>133</v>
      </c>
      <c r="G3074" s="24" t="s">
        <v>134</v>
      </c>
      <c r="H3074" s="24">
        <v>10000</v>
      </c>
      <c r="I3074" s="25">
        <v>8.4250707356507595E-10</v>
      </c>
      <c r="J3074" s="25">
        <v>6.17673807599029E-9</v>
      </c>
      <c r="K3074" s="25">
        <v>2.31751212611156E-7</v>
      </c>
      <c r="L3074" s="25">
        <v>1.3489995957962799E-8</v>
      </c>
      <c r="M3074" s="25">
        <v>2.17668249797898E-8</v>
      </c>
      <c r="N3074" s="25">
        <v>1.0796938156831E-7</v>
      </c>
      <c r="O3074" s="25">
        <f t="shared" si="258"/>
        <v>1.3489995957962799E-8</v>
      </c>
      <c r="P3074" s="25">
        <f t="shared" si="259"/>
        <v>2.17668249797898E-8</v>
      </c>
      <c r="Q3074" s="25">
        <f t="shared" si="260"/>
        <v>1.0796938156831E-7</v>
      </c>
      <c r="R3074" s="25">
        <f t="shared" si="262"/>
        <v>3.4099999999999966E-6</v>
      </c>
      <c r="S3074" s="25">
        <f t="shared" si="262"/>
        <v>2.4999999999999961E-5</v>
      </c>
      <c r="T3074" s="25">
        <f t="shared" si="262"/>
        <v>9.3800000000000003E-4</v>
      </c>
      <c r="U3074" s="25">
        <f t="shared" si="262"/>
        <v>5.4599999999999945E-5</v>
      </c>
      <c r="V3074" s="25">
        <f t="shared" si="262"/>
        <v>8.8099999999999946E-5</v>
      </c>
      <c r="W3074" s="25">
        <f t="shared" si="262"/>
        <v>4.3699999999999832E-4</v>
      </c>
      <c r="X3074" s="25">
        <f t="shared" si="262"/>
        <v>5.4599999999999945E-5</v>
      </c>
      <c r="Y3074" s="25">
        <f t="shared" si="262"/>
        <v>8.8099999999999946E-5</v>
      </c>
      <c r="Z3074" s="25">
        <f t="shared" si="262"/>
        <v>4.3699999999999832E-4</v>
      </c>
    </row>
    <row r="3075" spans="1:26" s="24" customFormat="1" x14ac:dyDescent="0.25">
      <c r="A3075" s="24" t="s">
        <v>198</v>
      </c>
      <c r="B3075" s="24" t="s">
        <v>199</v>
      </c>
      <c r="C3075" s="24" t="s">
        <v>200</v>
      </c>
      <c r="D3075" t="s">
        <v>132</v>
      </c>
      <c r="E3075" s="24">
        <v>2018</v>
      </c>
      <c r="F3075" s="24" t="s">
        <v>133</v>
      </c>
      <c r="G3075" s="24" t="s">
        <v>137</v>
      </c>
      <c r="H3075" s="24">
        <v>10</v>
      </c>
      <c r="I3075" s="25">
        <v>0</v>
      </c>
      <c r="J3075" s="25">
        <v>9.0180375909458293E-6</v>
      </c>
      <c r="K3075" s="25">
        <v>7.7579830234438094E-5</v>
      </c>
      <c r="L3075" s="25">
        <v>8.2521220695230399E-6</v>
      </c>
      <c r="M3075" s="25">
        <v>1.5540672999191502E-5</v>
      </c>
      <c r="N3075" s="25">
        <v>4.2990097008892401E-5</v>
      </c>
      <c r="O3075" s="25">
        <f t="shared" si="258"/>
        <v>8.2521220695230399E-6</v>
      </c>
      <c r="P3075" s="25">
        <f t="shared" si="259"/>
        <v>1.5540672999191502E-5</v>
      </c>
      <c r="Q3075" s="25">
        <f t="shared" si="260"/>
        <v>4.2990097008892401E-5</v>
      </c>
      <c r="R3075" s="25">
        <f t="shared" si="262"/>
        <v>0</v>
      </c>
      <c r="S3075" s="25">
        <f t="shared" si="262"/>
        <v>3.649999999999997E-2</v>
      </c>
      <c r="T3075" s="25">
        <f t="shared" si="262"/>
        <v>0.31399999999999972</v>
      </c>
      <c r="U3075" s="25">
        <f t="shared" si="262"/>
        <v>3.3400000000000006E-2</v>
      </c>
      <c r="V3075" s="25">
        <f t="shared" si="262"/>
        <v>6.2899999999999637E-2</v>
      </c>
      <c r="W3075" s="25">
        <f t="shared" si="262"/>
        <v>0.17399999999999965</v>
      </c>
      <c r="X3075" s="25">
        <f t="shared" si="262"/>
        <v>3.3400000000000006E-2</v>
      </c>
      <c r="Y3075" s="25">
        <f t="shared" si="262"/>
        <v>6.2899999999999637E-2</v>
      </c>
      <c r="Z3075" s="25">
        <f t="shared" si="262"/>
        <v>0.17399999999999965</v>
      </c>
    </row>
    <row r="3076" spans="1:26" s="24" customFormat="1" x14ac:dyDescent="0.25">
      <c r="A3076" s="24" t="s">
        <v>198</v>
      </c>
      <c r="B3076" s="24" t="s">
        <v>199</v>
      </c>
      <c r="C3076" s="24" t="s">
        <v>200</v>
      </c>
      <c r="D3076" t="s">
        <v>132</v>
      </c>
      <c r="E3076" s="24">
        <v>2018</v>
      </c>
      <c r="F3076" s="24" t="s">
        <v>133</v>
      </c>
      <c r="G3076" s="24" t="s">
        <v>137</v>
      </c>
      <c r="H3076" s="24">
        <v>30</v>
      </c>
      <c r="I3076" s="25">
        <v>0</v>
      </c>
      <c r="J3076" s="25">
        <v>2.0383235650767902E-6</v>
      </c>
      <c r="K3076" s="25">
        <v>3.70604284559417E-5</v>
      </c>
      <c r="L3076" s="25">
        <v>3.1377829426030701E-6</v>
      </c>
      <c r="M3076" s="25">
        <v>5.1637530315278802E-6</v>
      </c>
      <c r="N3076" s="25">
        <v>2.06303051738075E-5</v>
      </c>
      <c r="O3076" s="25">
        <f t="shared" si="258"/>
        <v>3.1377829426030701E-6</v>
      </c>
      <c r="P3076" s="25">
        <f t="shared" si="259"/>
        <v>5.1637530315278802E-6</v>
      </c>
      <c r="Q3076" s="25">
        <f t="shared" si="260"/>
        <v>2.06303051738075E-5</v>
      </c>
      <c r="R3076" s="25">
        <f t="shared" si="262"/>
        <v>0</v>
      </c>
      <c r="S3076" s="25">
        <f t="shared" si="262"/>
        <v>8.2499999999999657E-3</v>
      </c>
      <c r="T3076" s="25">
        <f t="shared" si="262"/>
        <v>0.14999999999999963</v>
      </c>
      <c r="U3076" s="25">
        <f t="shared" si="262"/>
        <v>1.2699999999999993E-2</v>
      </c>
      <c r="V3076" s="25">
        <f t="shared" si="262"/>
        <v>2.089999999999996E-2</v>
      </c>
      <c r="W3076" s="25">
        <f t="shared" si="262"/>
        <v>8.3499999999999602E-2</v>
      </c>
      <c r="X3076" s="25">
        <f t="shared" si="262"/>
        <v>1.2699999999999993E-2</v>
      </c>
      <c r="Y3076" s="25">
        <f t="shared" si="262"/>
        <v>2.089999999999996E-2</v>
      </c>
      <c r="Z3076" s="25">
        <f t="shared" si="262"/>
        <v>8.3499999999999602E-2</v>
      </c>
    </row>
    <row r="3077" spans="1:26" s="24" customFormat="1" x14ac:dyDescent="0.25">
      <c r="A3077" s="24" t="s">
        <v>198</v>
      </c>
      <c r="B3077" s="24" t="s">
        <v>199</v>
      </c>
      <c r="C3077" s="24" t="s">
        <v>200</v>
      </c>
      <c r="D3077" t="s">
        <v>132</v>
      </c>
      <c r="E3077" s="24">
        <v>2018</v>
      </c>
      <c r="F3077" s="24" t="s">
        <v>133</v>
      </c>
      <c r="G3077" s="24" t="s">
        <v>137</v>
      </c>
      <c r="H3077" s="24" t="s">
        <v>135</v>
      </c>
      <c r="I3077" s="25">
        <v>0</v>
      </c>
      <c r="J3077" s="25">
        <v>9.0427445432497895E-7</v>
      </c>
      <c r="K3077" s="25">
        <v>2.31998282134195E-5</v>
      </c>
      <c r="L3077" s="25">
        <v>1.55900869037995E-6</v>
      </c>
      <c r="M3077" s="25">
        <v>3.1624898949070302E-6</v>
      </c>
      <c r="N3077" s="25">
        <v>1.41570836701697E-5</v>
      </c>
      <c r="O3077" s="25">
        <f t="shared" si="258"/>
        <v>1.55900869037995E-6</v>
      </c>
      <c r="P3077" s="25">
        <f t="shared" si="259"/>
        <v>3.1624898949070302E-6</v>
      </c>
      <c r="Q3077" s="25">
        <f t="shared" si="260"/>
        <v>1.41570836701697E-5</v>
      </c>
      <c r="R3077" s="25">
        <f t="shared" si="262"/>
        <v>0</v>
      </c>
      <c r="S3077" s="25">
        <f t="shared" si="262"/>
        <v>3.6599999999999966E-3</v>
      </c>
      <c r="T3077" s="25">
        <f t="shared" si="262"/>
        <v>9.3899999999999748E-2</v>
      </c>
      <c r="U3077" s="25">
        <f t="shared" si="262"/>
        <v>6.3099999999999936E-3</v>
      </c>
      <c r="V3077" s="25">
        <f t="shared" si="262"/>
        <v>1.2799999999999987E-2</v>
      </c>
      <c r="W3077" s="25">
        <f t="shared" si="262"/>
        <v>5.7299999999999733E-2</v>
      </c>
      <c r="X3077" s="25">
        <f t="shared" si="262"/>
        <v>6.3099999999999936E-3</v>
      </c>
      <c r="Y3077" s="25">
        <f t="shared" si="262"/>
        <v>1.2799999999999987E-2</v>
      </c>
      <c r="Z3077" s="25">
        <f t="shared" si="262"/>
        <v>5.7299999999999733E-2</v>
      </c>
    </row>
    <row r="3078" spans="1:26" s="24" customFormat="1" x14ac:dyDescent="0.25">
      <c r="A3078" s="24" t="s">
        <v>198</v>
      </c>
      <c r="B3078" s="24" t="s">
        <v>199</v>
      </c>
      <c r="C3078" s="24" t="s">
        <v>200</v>
      </c>
      <c r="D3078" t="s">
        <v>132</v>
      </c>
      <c r="E3078" s="24">
        <v>2018</v>
      </c>
      <c r="F3078" s="24" t="s">
        <v>133</v>
      </c>
      <c r="G3078" s="24" t="s">
        <v>137</v>
      </c>
      <c r="H3078" s="24">
        <v>60</v>
      </c>
      <c r="I3078" s="25">
        <v>0</v>
      </c>
      <c r="J3078" s="25">
        <v>5.5096503637833405E-7</v>
      </c>
      <c r="K3078" s="25">
        <v>1.5960691188358901E-5</v>
      </c>
      <c r="L3078" s="25">
        <v>1.2131113581244899E-6</v>
      </c>
      <c r="M3078" s="25">
        <v>1.9296129749393599E-6</v>
      </c>
      <c r="N3078" s="25">
        <v>8.74626111560226E-6</v>
      </c>
      <c r="O3078" s="25">
        <f t="shared" ref="O3078:O3141" si="263">L3078*(78/78)</f>
        <v>1.2131113581244899E-6</v>
      </c>
      <c r="P3078" s="25">
        <f t="shared" ref="P3078:P3141" si="264">M3078*(33/33)</f>
        <v>1.9296129749393599E-6</v>
      </c>
      <c r="Q3078" s="25">
        <f t="shared" ref="Q3078:Q3141" si="265">N3078*(33/33)</f>
        <v>8.74626111560226E-6</v>
      </c>
      <c r="R3078" s="25">
        <f t="shared" si="262"/>
        <v>0</v>
      </c>
      <c r="S3078" s="25">
        <f t="shared" si="262"/>
        <v>2.2299999999999976E-3</v>
      </c>
      <c r="T3078" s="25">
        <f t="shared" si="262"/>
        <v>6.4599999999999866E-2</v>
      </c>
      <c r="U3078" s="25">
        <f t="shared" si="262"/>
        <v>4.9099999999999804E-3</v>
      </c>
      <c r="V3078" s="25">
        <f t="shared" si="262"/>
        <v>7.8099999999999619E-3</v>
      </c>
      <c r="W3078" s="25">
        <f t="shared" si="262"/>
        <v>3.5399999999999987E-2</v>
      </c>
      <c r="X3078" s="25">
        <f t="shared" si="262"/>
        <v>4.9099999999999804E-3</v>
      </c>
      <c r="Y3078" s="25">
        <f t="shared" si="262"/>
        <v>7.8099999999999619E-3</v>
      </c>
      <c r="Z3078" s="25">
        <f t="shared" si="262"/>
        <v>3.5399999999999987E-2</v>
      </c>
    </row>
    <row r="3079" spans="1:26" s="24" customFormat="1" x14ac:dyDescent="0.25">
      <c r="A3079" s="24" t="s">
        <v>198</v>
      </c>
      <c r="B3079" s="24" t="s">
        <v>199</v>
      </c>
      <c r="C3079" s="24" t="s">
        <v>200</v>
      </c>
      <c r="D3079" t="s">
        <v>132</v>
      </c>
      <c r="E3079" s="24">
        <v>2018</v>
      </c>
      <c r="F3079" s="24" t="s">
        <v>133</v>
      </c>
      <c r="G3079" s="24" t="s">
        <v>137</v>
      </c>
      <c r="H3079" s="24">
        <v>100</v>
      </c>
      <c r="I3079" s="25">
        <v>0</v>
      </c>
      <c r="J3079" s="25">
        <v>1.77642987065481E-7</v>
      </c>
      <c r="K3079" s="25">
        <v>7.8568108326596602E-6</v>
      </c>
      <c r="L3079" s="25">
        <v>5.4108225545675002E-7</v>
      </c>
      <c r="M3079" s="25">
        <v>8.49919159256265E-7</v>
      </c>
      <c r="N3079" s="25">
        <v>4.3484236054971699E-6</v>
      </c>
      <c r="O3079" s="25">
        <f t="shared" si="263"/>
        <v>5.4108225545675002E-7</v>
      </c>
      <c r="P3079" s="25">
        <f t="shared" si="264"/>
        <v>8.49919159256265E-7</v>
      </c>
      <c r="Q3079" s="25">
        <f t="shared" si="265"/>
        <v>4.3484236054971699E-6</v>
      </c>
      <c r="R3079" s="25">
        <f t="shared" si="262"/>
        <v>0</v>
      </c>
      <c r="S3079" s="25">
        <f t="shared" si="262"/>
        <v>7.1900000000000002E-4</v>
      </c>
      <c r="T3079" s="25">
        <f t="shared" si="262"/>
        <v>3.1799999999999995E-2</v>
      </c>
      <c r="U3079" s="25">
        <f t="shared" si="262"/>
        <v>2.1899999999999992E-3</v>
      </c>
      <c r="V3079" s="25">
        <f t="shared" si="262"/>
        <v>3.4399999999999995E-3</v>
      </c>
      <c r="W3079" s="25">
        <f t="shared" si="262"/>
        <v>1.7599999999999998E-2</v>
      </c>
      <c r="X3079" s="25">
        <f t="shared" si="262"/>
        <v>2.1899999999999992E-3</v>
      </c>
      <c r="Y3079" s="25">
        <f t="shared" si="262"/>
        <v>3.4399999999999995E-3</v>
      </c>
      <c r="Z3079" s="25">
        <f t="shared" si="262"/>
        <v>1.7599999999999998E-2</v>
      </c>
    </row>
    <row r="3080" spans="1:26" s="24" customFormat="1" x14ac:dyDescent="0.25">
      <c r="A3080" s="24" t="s">
        <v>198</v>
      </c>
      <c r="B3080" s="24" t="s">
        <v>199</v>
      </c>
      <c r="C3080" s="24" t="s">
        <v>200</v>
      </c>
      <c r="D3080" t="s">
        <v>132</v>
      </c>
      <c r="E3080" s="24">
        <v>2018</v>
      </c>
      <c r="F3080" s="24" t="s">
        <v>133</v>
      </c>
      <c r="G3080" s="24" t="s">
        <v>137</v>
      </c>
      <c r="H3080" s="24" t="s">
        <v>136</v>
      </c>
      <c r="I3080" s="25">
        <v>0</v>
      </c>
      <c r="J3080" s="25">
        <v>1.15628536782538E-9</v>
      </c>
      <c r="K3080" s="25">
        <v>5.5837712206952303E-7</v>
      </c>
      <c r="L3080" s="25">
        <v>1.44288601455133E-8</v>
      </c>
      <c r="M3080" s="25">
        <v>4.84256265157639E-8</v>
      </c>
      <c r="N3080" s="25">
        <v>4.1260610347615098E-7</v>
      </c>
      <c r="O3080" s="25">
        <f t="shared" si="263"/>
        <v>1.44288601455133E-8</v>
      </c>
      <c r="P3080" s="25">
        <f t="shared" si="264"/>
        <v>4.84256265157639E-8</v>
      </c>
      <c r="Q3080" s="25">
        <f t="shared" si="265"/>
        <v>4.1260610347615098E-7</v>
      </c>
      <c r="R3080" s="25">
        <f t="shared" si="262"/>
        <v>0</v>
      </c>
      <c r="S3080" s="25">
        <f t="shared" si="262"/>
        <v>4.679999999999984E-6</v>
      </c>
      <c r="T3080" s="25">
        <f t="shared" si="262"/>
        <v>2.2600000000000003E-3</v>
      </c>
      <c r="U3080" s="25">
        <f t="shared" si="262"/>
        <v>5.8399999999999847E-5</v>
      </c>
      <c r="V3080" s="25">
        <f t="shared" si="262"/>
        <v>1.9599999999999983E-4</v>
      </c>
      <c r="W3080" s="25">
        <f t="shared" si="262"/>
        <v>1.6699999999999961E-3</v>
      </c>
      <c r="X3080" s="25">
        <f t="shared" si="262"/>
        <v>5.8399999999999847E-5</v>
      </c>
      <c r="Y3080" s="25">
        <f t="shared" si="262"/>
        <v>1.9599999999999983E-4</v>
      </c>
      <c r="Z3080" s="25">
        <f t="shared" si="262"/>
        <v>1.6699999999999961E-3</v>
      </c>
    </row>
    <row r="3081" spans="1:26" s="24" customFormat="1" x14ac:dyDescent="0.25">
      <c r="A3081" s="24" t="s">
        <v>198</v>
      </c>
      <c r="B3081" s="24" t="s">
        <v>199</v>
      </c>
      <c r="C3081" s="24" t="s">
        <v>200</v>
      </c>
      <c r="D3081" t="s">
        <v>132</v>
      </c>
      <c r="E3081" s="24">
        <v>2018</v>
      </c>
      <c r="F3081" s="24" t="s">
        <v>133</v>
      </c>
      <c r="G3081" s="24" t="s">
        <v>137</v>
      </c>
      <c r="H3081" s="24">
        <v>1000</v>
      </c>
      <c r="I3081" s="25">
        <v>0</v>
      </c>
      <c r="J3081" s="25">
        <v>2.6189369442198799E-10</v>
      </c>
      <c r="K3081" s="25">
        <v>2.02349939369442E-7</v>
      </c>
      <c r="L3081" s="25">
        <v>9.9321948261923996E-9</v>
      </c>
      <c r="M3081" s="25">
        <v>1.71960388035569E-8</v>
      </c>
      <c r="N3081" s="25">
        <v>1.06981103476151E-7</v>
      </c>
      <c r="O3081" s="25">
        <f t="shared" si="263"/>
        <v>9.9321948261923996E-9</v>
      </c>
      <c r="P3081" s="25">
        <f t="shared" si="264"/>
        <v>1.71960388035569E-8</v>
      </c>
      <c r="Q3081" s="25">
        <f t="shared" si="265"/>
        <v>1.06981103476151E-7</v>
      </c>
      <c r="R3081" s="25">
        <f t="shared" si="262"/>
        <v>0</v>
      </c>
      <c r="S3081" s="25">
        <f t="shared" si="262"/>
        <v>1.0599999999999973E-6</v>
      </c>
      <c r="T3081" s="25">
        <f t="shared" si="262"/>
        <v>8.1899999999999931E-4</v>
      </c>
      <c r="U3081" s="25">
        <f t="shared" si="262"/>
        <v>4.0200000000000001E-5</v>
      </c>
      <c r="V3081" s="25">
        <f t="shared" si="262"/>
        <v>6.9599999999999618E-5</v>
      </c>
      <c r="W3081" s="25">
        <f t="shared" si="262"/>
        <v>4.3299999999999605E-4</v>
      </c>
      <c r="X3081" s="25">
        <f t="shared" si="262"/>
        <v>4.0200000000000001E-5</v>
      </c>
      <c r="Y3081" s="25">
        <f t="shared" si="262"/>
        <v>6.9599999999999618E-5</v>
      </c>
      <c r="Z3081" s="25">
        <f t="shared" si="262"/>
        <v>4.3299999999999605E-4</v>
      </c>
    </row>
    <row r="3082" spans="1:26" s="24" customFormat="1" x14ac:dyDescent="0.25">
      <c r="A3082" s="24" t="s">
        <v>198</v>
      </c>
      <c r="B3082" s="24" t="s">
        <v>199</v>
      </c>
      <c r="C3082" s="24" t="s">
        <v>200</v>
      </c>
      <c r="D3082" t="s">
        <v>132</v>
      </c>
      <c r="E3082" s="24">
        <v>2018</v>
      </c>
      <c r="F3082" s="24" t="s">
        <v>133</v>
      </c>
      <c r="G3082" s="24" t="s">
        <v>137</v>
      </c>
      <c r="H3082" s="24">
        <v>2500</v>
      </c>
      <c r="I3082" s="25">
        <v>0</v>
      </c>
      <c r="J3082" s="25">
        <v>3.7060428455941697E-12</v>
      </c>
      <c r="K3082" s="25">
        <v>4.6696139854486597E-8</v>
      </c>
      <c r="L3082" s="25">
        <v>2.0259700889248099E-9</v>
      </c>
      <c r="M3082" s="25">
        <v>3.7060428455941699E-9</v>
      </c>
      <c r="N3082" s="25">
        <v>2.30021725949878E-8</v>
      </c>
      <c r="O3082" s="25">
        <f t="shared" si="263"/>
        <v>2.0259700889248099E-9</v>
      </c>
      <c r="P3082" s="25">
        <f t="shared" si="264"/>
        <v>3.7060428455941699E-9</v>
      </c>
      <c r="Q3082" s="25">
        <f t="shared" si="265"/>
        <v>2.30021725949878E-8</v>
      </c>
      <c r="R3082" s="25">
        <f t="shared" ref="R3082:Z3110" si="266">1000*98.96*I3082/24.45</f>
        <v>0</v>
      </c>
      <c r="S3082" s="25">
        <f t="shared" si="266"/>
        <v>1.4999999999999959E-8</v>
      </c>
      <c r="T3082" s="25">
        <f t="shared" si="266"/>
        <v>1.8899999999999974E-4</v>
      </c>
      <c r="U3082" s="25">
        <f t="shared" si="266"/>
        <v>8.1999999999999672E-6</v>
      </c>
      <c r="V3082" s="25">
        <f t="shared" si="266"/>
        <v>1.4999999999999963E-5</v>
      </c>
      <c r="W3082" s="25">
        <f t="shared" si="266"/>
        <v>9.3099999999999715E-5</v>
      </c>
      <c r="X3082" s="25">
        <f t="shared" si="266"/>
        <v>8.1999999999999672E-6</v>
      </c>
      <c r="Y3082" s="25">
        <f t="shared" si="266"/>
        <v>1.4999999999999963E-5</v>
      </c>
      <c r="Z3082" s="25">
        <f t="shared" si="266"/>
        <v>9.3099999999999715E-5</v>
      </c>
    </row>
    <row r="3083" spans="1:26" s="24" customFormat="1" x14ac:dyDescent="0.25">
      <c r="A3083" s="24" t="s">
        <v>198</v>
      </c>
      <c r="B3083" s="24" t="s">
        <v>199</v>
      </c>
      <c r="C3083" s="24" t="s">
        <v>200</v>
      </c>
      <c r="D3083" t="s">
        <v>132</v>
      </c>
      <c r="E3083" s="24">
        <v>2018</v>
      </c>
      <c r="F3083" s="24" t="s">
        <v>133</v>
      </c>
      <c r="G3083" s="24" t="s">
        <v>137</v>
      </c>
      <c r="H3083" s="24">
        <v>5000</v>
      </c>
      <c r="I3083" s="25">
        <v>0</v>
      </c>
      <c r="J3083" s="25">
        <v>0</v>
      </c>
      <c r="K3083" s="25">
        <v>1.5713621665319299E-8</v>
      </c>
      <c r="L3083" s="25">
        <v>6.1520311236863303E-10</v>
      </c>
      <c r="M3083" s="25">
        <v>1.1735802344381501E-9</v>
      </c>
      <c r="N3083" s="25">
        <v>7.2638439773645901E-9</v>
      </c>
      <c r="O3083" s="25">
        <f t="shared" si="263"/>
        <v>6.1520311236863303E-10</v>
      </c>
      <c r="P3083" s="25">
        <f t="shared" si="264"/>
        <v>1.1735802344381501E-9</v>
      </c>
      <c r="Q3083" s="25">
        <f t="shared" si="265"/>
        <v>7.2638439773645901E-9</v>
      </c>
      <c r="R3083" s="25">
        <f t="shared" si="266"/>
        <v>0</v>
      </c>
      <c r="S3083" s="25">
        <f t="shared" si="266"/>
        <v>0</v>
      </c>
      <c r="T3083" s="25">
        <f t="shared" si="266"/>
        <v>6.359999999999992E-5</v>
      </c>
      <c r="U3083" s="25">
        <f t="shared" si="266"/>
        <v>2.4899999999999969E-6</v>
      </c>
      <c r="V3083" s="25">
        <f t="shared" si="266"/>
        <v>4.7499999999999732E-6</v>
      </c>
      <c r="W3083" s="25">
        <f t="shared" si="266"/>
        <v>2.9399999999999993E-5</v>
      </c>
      <c r="X3083" s="25">
        <f t="shared" si="266"/>
        <v>2.4899999999999969E-6</v>
      </c>
      <c r="Y3083" s="25">
        <f t="shared" si="266"/>
        <v>4.7499999999999732E-6</v>
      </c>
      <c r="Z3083" s="25">
        <f t="shared" si="266"/>
        <v>2.9399999999999993E-5</v>
      </c>
    </row>
    <row r="3084" spans="1:26" s="24" customFormat="1" x14ac:dyDescent="0.25">
      <c r="A3084" s="24" t="s">
        <v>198</v>
      </c>
      <c r="B3084" s="24" t="s">
        <v>199</v>
      </c>
      <c r="C3084" s="24" t="s">
        <v>200</v>
      </c>
      <c r="D3084" t="s">
        <v>132</v>
      </c>
      <c r="E3084" s="24">
        <v>2018</v>
      </c>
      <c r="F3084" s="24" t="s">
        <v>133</v>
      </c>
      <c r="G3084" s="24" t="s">
        <v>137</v>
      </c>
      <c r="H3084" s="24">
        <v>10000</v>
      </c>
      <c r="I3084" s="25">
        <v>0</v>
      </c>
      <c r="J3084" s="25">
        <v>0</v>
      </c>
      <c r="K3084" s="25">
        <v>5.3119947453516501E-9</v>
      </c>
      <c r="L3084" s="25">
        <v>1.88761115602263E-10</v>
      </c>
      <c r="M3084" s="25">
        <v>3.7554567502021002E-10</v>
      </c>
      <c r="N3084" s="25">
        <v>2.30762934518997E-9</v>
      </c>
      <c r="O3084" s="25">
        <f t="shared" si="263"/>
        <v>1.88761115602263E-10</v>
      </c>
      <c r="P3084" s="25">
        <f t="shared" si="264"/>
        <v>3.7554567502021002E-10</v>
      </c>
      <c r="Q3084" s="25">
        <f t="shared" si="265"/>
        <v>2.30762934518997E-9</v>
      </c>
      <c r="R3084" s="25">
        <f t="shared" si="266"/>
        <v>0</v>
      </c>
      <c r="S3084" s="25">
        <f t="shared" si="266"/>
        <v>0</v>
      </c>
      <c r="T3084" s="25">
        <f t="shared" si="266"/>
        <v>2.1499999999999974E-5</v>
      </c>
      <c r="U3084" s="25">
        <f t="shared" si="266"/>
        <v>7.6399999999999779E-7</v>
      </c>
      <c r="V3084" s="25">
        <f t="shared" si="266"/>
        <v>1.5199999999999994E-6</v>
      </c>
      <c r="W3084" s="25">
        <f t="shared" si="266"/>
        <v>9.3399999999999766E-6</v>
      </c>
      <c r="X3084" s="25">
        <f t="shared" si="266"/>
        <v>7.6399999999999779E-7</v>
      </c>
      <c r="Y3084" s="25">
        <f t="shared" si="266"/>
        <v>1.5199999999999994E-6</v>
      </c>
      <c r="Z3084" s="25">
        <f t="shared" si="266"/>
        <v>9.3399999999999766E-6</v>
      </c>
    </row>
    <row r="3085" spans="1:26" s="24" customFormat="1" x14ac:dyDescent="0.25">
      <c r="A3085" s="24" t="s">
        <v>198</v>
      </c>
      <c r="B3085" s="24" t="s">
        <v>199</v>
      </c>
      <c r="C3085" s="24" t="s">
        <v>200</v>
      </c>
      <c r="D3085" t="s">
        <v>132</v>
      </c>
      <c r="E3085" s="24">
        <v>2018</v>
      </c>
      <c r="F3085" s="24" t="s">
        <v>133</v>
      </c>
      <c r="G3085" s="24" t="s">
        <v>138</v>
      </c>
      <c r="H3085" s="24">
        <v>10</v>
      </c>
      <c r="I3085" s="25">
        <v>1.61336398544866E-16</v>
      </c>
      <c r="J3085" s="25">
        <v>1.4997120048504399E-12</v>
      </c>
      <c r="K3085" s="25">
        <v>7.7579830234438105E-10</v>
      </c>
      <c r="L3085" s="25">
        <v>2.10256164106709E-10</v>
      </c>
      <c r="M3085" s="25">
        <v>2.4509296685529498E-10</v>
      </c>
      <c r="N3085" s="25">
        <v>3.8295776071139801E-10</v>
      </c>
      <c r="O3085" s="25">
        <f t="shared" si="263"/>
        <v>2.10256164106709E-10</v>
      </c>
      <c r="P3085" s="25">
        <f t="shared" si="264"/>
        <v>2.4509296685529498E-10</v>
      </c>
      <c r="Q3085" s="25">
        <f t="shared" si="265"/>
        <v>3.8295776071139801E-10</v>
      </c>
      <c r="R3085" s="25">
        <f t="shared" si="266"/>
        <v>6.5299999999999752E-13</v>
      </c>
      <c r="S3085" s="25">
        <f t="shared" si="266"/>
        <v>6.0699999999999809E-9</v>
      </c>
      <c r="T3085" s="25">
        <f t="shared" si="266"/>
        <v>3.1399999999999979E-6</v>
      </c>
      <c r="U3085" s="25">
        <f t="shared" si="266"/>
        <v>8.5099999999999691E-7</v>
      </c>
      <c r="V3085" s="25">
        <f t="shared" si="266"/>
        <v>9.9199999999999978E-7</v>
      </c>
      <c r="W3085" s="25">
        <f t="shared" si="266"/>
        <v>1.5499999999999979E-6</v>
      </c>
      <c r="X3085" s="25">
        <f t="shared" si="266"/>
        <v>8.5099999999999691E-7</v>
      </c>
      <c r="Y3085" s="25">
        <f t="shared" si="266"/>
        <v>9.9199999999999978E-7</v>
      </c>
      <c r="Z3085" s="25">
        <f t="shared" si="266"/>
        <v>1.5499999999999979E-6</v>
      </c>
    </row>
    <row r="3086" spans="1:26" s="24" customFormat="1" x14ac:dyDescent="0.25">
      <c r="A3086" s="24" t="s">
        <v>198</v>
      </c>
      <c r="B3086" s="24" t="s">
        <v>199</v>
      </c>
      <c r="C3086" s="24" t="s">
        <v>200</v>
      </c>
      <c r="D3086" t="s">
        <v>132</v>
      </c>
      <c r="E3086" s="24">
        <v>2018</v>
      </c>
      <c r="F3086" s="24" t="s">
        <v>133</v>
      </c>
      <c r="G3086" s="24" t="s">
        <v>138</v>
      </c>
      <c r="H3086" s="24">
        <v>30</v>
      </c>
      <c r="I3086" s="25">
        <v>3.26131770412287E-10</v>
      </c>
      <c r="J3086" s="25">
        <v>1.1809923201293399E-8</v>
      </c>
      <c r="K3086" s="25">
        <v>3.5825080840743702E-7</v>
      </c>
      <c r="L3086" s="25">
        <v>5.8555476960388002E-8</v>
      </c>
      <c r="M3086" s="25">
        <v>7.8073969280517296E-8</v>
      </c>
      <c r="N3086" s="25">
        <v>1.11922493936944E-7</v>
      </c>
      <c r="O3086" s="25">
        <f t="shared" si="263"/>
        <v>5.8555476960388002E-8</v>
      </c>
      <c r="P3086" s="25">
        <f t="shared" si="264"/>
        <v>7.8073969280517296E-8</v>
      </c>
      <c r="Q3086" s="25">
        <f t="shared" si="265"/>
        <v>1.11922493936944E-7</v>
      </c>
      <c r="R3086" s="25">
        <f t="shared" si="266"/>
        <v>1.3199999999999969E-6</v>
      </c>
      <c r="S3086" s="25">
        <f t="shared" si="266"/>
        <v>4.7799999999999793E-5</v>
      </c>
      <c r="T3086" s="25">
        <f t="shared" si="266"/>
        <v>1.4499999999999988E-3</v>
      </c>
      <c r="U3086" s="25">
        <f t="shared" si="266"/>
        <v>2.3699999999999988E-4</v>
      </c>
      <c r="V3086" s="25">
        <f t="shared" si="266"/>
        <v>3.1599999999999966E-4</v>
      </c>
      <c r="W3086" s="25">
        <f t="shared" si="266"/>
        <v>4.5299999999999914E-4</v>
      </c>
      <c r="X3086" s="25">
        <f t="shared" si="266"/>
        <v>2.3699999999999988E-4</v>
      </c>
      <c r="Y3086" s="25">
        <f t="shared" si="266"/>
        <v>3.1599999999999966E-4</v>
      </c>
      <c r="Z3086" s="25">
        <f t="shared" si="266"/>
        <v>4.5299999999999914E-4</v>
      </c>
    </row>
    <row r="3087" spans="1:26" s="24" customFormat="1" x14ac:dyDescent="0.25">
      <c r="A3087" s="24" t="s">
        <v>198</v>
      </c>
      <c r="B3087" s="24" t="s">
        <v>199</v>
      </c>
      <c r="C3087" s="24" t="s">
        <v>200</v>
      </c>
      <c r="D3087" t="s">
        <v>132</v>
      </c>
      <c r="E3087" s="24">
        <v>2018</v>
      </c>
      <c r="F3087" s="24" t="s">
        <v>133</v>
      </c>
      <c r="G3087" s="24" t="s">
        <v>138</v>
      </c>
      <c r="H3087" s="24" t="s">
        <v>135</v>
      </c>
      <c r="I3087" s="25">
        <v>3.1130759902991101E-9</v>
      </c>
      <c r="J3087" s="25">
        <v>1.07475242522231E-7</v>
      </c>
      <c r="K3087" s="25">
        <v>2.2853930881164099E-6</v>
      </c>
      <c r="L3087" s="25">
        <v>1.51947756669361E-7</v>
      </c>
      <c r="M3087" s="25">
        <v>5.4108225545675002E-7</v>
      </c>
      <c r="N3087" s="25">
        <v>1.2229941390460699E-6</v>
      </c>
      <c r="O3087" s="25">
        <f t="shared" si="263"/>
        <v>1.51947756669361E-7</v>
      </c>
      <c r="P3087" s="25">
        <f t="shared" si="264"/>
        <v>5.4108225545675002E-7</v>
      </c>
      <c r="Q3087" s="25">
        <f t="shared" si="265"/>
        <v>1.2229941390460699E-6</v>
      </c>
      <c r="R3087" s="25">
        <f t="shared" si="266"/>
        <v>1.2599999999999996E-5</v>
      </c>
      <c r="S3087" s="25">
        <f t="shared" si="266"/>
        <v>4.3499999999999914E-4</v>
      </c>
      <c r="T3087" s="25">
        <f t="shared" si="266"/>
        <v>9.2499999999999978E-3</v>
      </c>
      <c r="U3087" s="25">
        <f t="shared" si="266"/>
        <v>6.1499999999999858E-4</v>
      </c>
      <c r="V3087" s="25">
        <f t="shared" si="266"/>
        <v>2.1899999999999992E-3</v>
      </c>
      <c r="W3087" s="25">
        <f t="shared" si="266"/>
        <v>4.9499999999999622E-3</v>
      </c>
      <c r="X3087" s="25">
        <f t="shared" si="266"/>
        <v>6.1499999999999858E-4</v>
      </c>
      <c r="Y3087" s="25">
        <f t="shared" si="266"/>
        <v>2.1899999999999992E-3</v>
      </c>
      <c r="Z3087" s="25">
        <f t="shared" si="266"/>
        <v>4.9499999999999622E-3</v>
      </c>
    </row>
    <row r="3088" spans="1:26" s="24" customFormat="1" x14ac:dyDescent="0.25">
      <c r="A3088" s="24" t="s">
        <v>198</v>
      </c>
      <c r="B3088" s="24" t="s">
        <v>199</v>
      </c>
      <c r="C3088" s="24" t="s">
        <v>200</v>
      </c>
      <c r="D3088" t="s">
        <v>132</v>
      </c>
      <c r="E3088" s="24">
        <v>2018</v>
      </c>
      <c r="F3088" s="24" t="s">
        <v>133</v>
      </c>
      <c r="G3088" s="24" t="s">
        <v>138</v>
      </c>
      <c r="H3088" s="24">
        <v>60</v>
      </c>
      <c r="I3088" s="25">
        <v>1.83819725141471E-8</v>
      </c>
      <c r="J3088" s="25">
        <v>3.4095594179466402E-7</v>
      </c>
      <c r="K3088" s="25">
        <v>4.1754749393694401E-6</v>
      </c>
      <c r="L3088" s="25">
        <v>8.17800121261115E-7</v>
      </c>
      <c r="M3088" s="25">
        <v>1.1785216248989401E-6</v>
      </c>
      <c r="N3088" s="25">
        <v>1.5911277283751E-6</v>
      </c>
      <c r="O3088" s="25">
        <f t="shared" si="263"/>
        <v>8.17800121261115E-7</v>
      </c>
      <c r="P3088" s="25">
        <f t="shared" si="264"/>
        <v>1.1785216248989401E-6</v>
      </c>
      <c r="Q3088" s="25">
        <f t="shared" si="265"/>
        <v>1.5911277283751E-6</v>
      </c>
      <c r="R3088" s="25">
        <f t="shared" si="266"/>
        <v>7.4399999999999884E-5</v>
      </c>
      <c r="S3088" s="25">
        <f t="shared" si="266"/>
        <v>1.379999999999998E-3</v>
      </c>
      <c r="T3088" s="25">
        <f t="shared" si="266"/>
        <v>1.6899999999999991E-2</v>
      </c>
      <c r="U3088" s="25">
        <f t="shared" si="266"/>
        <v>3.3099999999999978E-3</v>
      </c>
      <c r="V3088" s="25">
        <f t="shared" si="266"/>
        <v>4.7699999999999635E-3</v>
      </c>
      <c r="W3088" s="25">
        <f t="shared" si="266"/>
        <v>6.4399999999999961E-3</v>
      </c>
      <c r="X3088" s="25">
        <f t="shared" si="266"/>
        <v>3.3099999999999978E-3</v>
      </c>
      <c r="Y3088" s="25">
        <f t="shared" si="266"/>
        <v>4.7699999999999635E-3</v>
      </c>
      <c r="Z3088" s="25">
        <f t="shared" si="266"/>
        <v>6.4399999999999961E-3</v>
      </c>
    </row>
    <row r="3089" spans="1:26" s="24" customFormat="1" x14ac:dyDescent="0.25">
      <c r="A3089" s="24" t="s">
        <v>198</v>
      </c>
      <c r="B3089" s="24" t="s">
        <v>199</v>
      </c>
      <c r="C3089" s="24" t="s">
        <v>200</v>
      </c>
      <c r="D3089" t="s">
        <v>132</v>
      </c>
      <c r="E3089" s="24">
        <v>2018</v>
      </c>
      <c r="F3089" s="24" t="s">
        <v>133</v>
      </c>
      <c r="G3089" s="24" t="s">
        <v>138</v>
      </c>
      <c r="H3089" s="24">
        <v>100</v>
      </c>
      <c r="I3089" s="25">
        <v>6.7944118835893293E-8</v>
      </c>
      <c r="J3089" s="25">
        <v>8.7956750202101804E-7</v>
      </c>
      <c r="K3089" s="25">
        <v>1.0031022635408201E-5</v>
      </c>
      <c r="L3089" s="25">
        <v>1.92220088924818E-6</v>
      </c>
      <c r="M3089" s="25">
        <v>2.5942299919159202E-6</v>
      </c>
      <c r="N3089" s="25">
        <v>3.3848524656426801E-6</v>
      </c>
      <c r="O3089" s="25">
        <f t="shared" si="263"/>
        <v>1.92220088924818E-6</v>
      </c>
      <c r="P3089" s="25">
        <f t="shared" si="264"/>
        <v>2.5942299919159202E-6</v>
      </c>
      <c r="Q3089" s="25">
        <f t="shared" si="265"/>
        <v>3.3848524656426801E-6</v>
      </c>
      <c r="R3089" s="25">
        <f t="shared" si="266"/>
        <v>2.7500000000000002E-4</v>
      </c>
      <c r="S3089" s="25">
        <f t="shared" si="266"/>
        <v>3.5599999999999976E-3</v>
      </c>
      <c r="T3089" s="25">
        <f t="shared" si="266"/>
        <v>4.0599999999999817E-2</v>
      </c>
      <c r="U3089" s="25">
        <f t="shared" si="266"/>
        <v>7.7799999999999961E-3</v>
      </c>
      <c r="V3089" s="25">
        <f t="shared" si="266"/>
        <v>1.049999999999998E-2</v>
      </c>
      <c r="W3089" s="25">
        <f t="shared" si="266"/>
        <v>1.3699999999999985E-2</v>
      </c>
      <c r="X3089" s="25">
        <f t="shared" si="266"/>
        <v>7.7799999999999961E-3</v>
      </c>
      <c r="Y3089" s="25">
        <f t="shared" si="266"/>
        <v>1.049999999999998E-2</v>
      </c>
      <c r="Z3089" s="25">
        <f t="shared" si="266"/>
        <v>1.3699999999999985E-2</v>
      </c>
    </row>
    <row r="3090" spans="1:26" s="24" customFormat="1" x14ac:dyDescent="0.25">
      <c r="A3090" s="24" t="s">
        <v>198</v>
      </c>
      <c r="B3090" s="24" t="s">
        <v>199</v>
      </c>
      <c r="C3090" s="24" t="s">
        <v>200</v>
      </c>
      <c r="D3090" t="s">
        <v>132</v>
      </c>
      <c r="E3090" s="24">
        <v>2018</v>
      </c>
      <c r="F3090" s="24" t="s">
        <v>133</v>
      </c>
      <c r="G3090" s="24" t="s">
        <v>138</v>
      </c>
      <c r="H3090" s="24" t="s">
        <v>136</v>
      </c>
      <c r="I3090" s="25">
        <v>1.5219482619240099E-8</v>
      </c>
      <c r="J3090" s="25">
        <v>1.2081699676637E-7</v>
      </c>
      <c r="K3090" s="25">
        <v>4.12606103476152E-6</v>
      </c>
      <c r="L3090" s="25">
        <v>3.3107316087307999E-7</v>
      </c>
      <c r="M3090" s="25">
        <v>7.5109135004042005E-7</v>
      </c>
      <c r="N3090" s="25">
        <v>2.0136166127728301E-6</v>
      </c>
      <c r="O3090" s="25">
        <f t="shared" si="263"/>
        <v>3.3107316087307999E-7</v>
      </c>
      <c r="P3090" s="25">
        <f t="shared" si="264"/>
        <v>7.5109135004042005E-7</v>
      </c>
      <c r="Q3090" s="25">
        <f t="shared" si="265"/>
        <v>2.0136166127728301E-6</v>
      </c>
      <c r="R3090" s="25">
        <f t="shared" si="266"/>
        <v>6.1600000000000007E-5</v>
      </c>
      <c r="S3090" s="25">
        <f t="shared" si="266"/>
        <v>4.8899999999999898E-4</v>
      </c>
      <c r="T3090" s="25">
        <f t="shared" si="266"/>
        <v>1.6700000000000003E-2</v>
      </c>
      <c r="U3090" s="25">
        <f t="shared" si="266"/>
        <v>1.3399999999999998E-3</v>
      </c>
      <c r="V3090" s="25">
        <f t="shared" si="266"/>
        <v>3.0399999999999984E-3</v>
      </c>
      <c r="W3090" s="25">
        <f t="shared" si="266"/>
        <v>8.1499999999999698E-3</v>
      </c>
      <c r="X3090" s="25">
        <f t="shared" si="266"/>
        <v>1.3399999999999998E-3</v>
      </c>
      <c r="Y3090" s="25">
        <f t="shared" si="266"/>
        <v>3.0399999999999984E-3</v>
      </c>
      <c r="Z3090" s="25">
        <f t="shared" si="266"/>
        <v>8.1499999999999698E-3</v>
      </c>
    </row>
    <row r="3091" spans="1:26" s="24" customFormat="1" x14ac:dyDescent="0.25">
      <c r="A3091" s="24" t="s">
        <v>198</v>
      </c>
      <c r="B3091" s="24" t="s">
        <v>199</v>
      </c>
      <c r="C3091" s="24" t="s">
        <v>200</v>
      </c>
      <c r="D3091" t="s">
        <v>132</v>
      </c>
      <c r="E3091" s="24">
        <v>2018</v>
      </c>
      <c r="F3091" s="24" t="s">
        <v>133</v>
      </c>
      <c r="G3091" s="24" t="s">
        <v>138</v>
      </c>
      <c r="H3091" s="24">
        <v>1000</v>
      </c>
      <c r="I3091" s="25">
        <v>1.1315784155214199E-8</v>
      </c>
      <c r="J3091" s="25">
        <v>5.3861156022635399E-8</v>
      </c>
      <c r="K3091" s="25">
        <v>2.6189369442198798E-6</v>
      </c>
      <c r="L3091" s="25">
        <v>2.5448160873080001E-7</v>
      </c>
      <c r="M3091" s="25">
        <v>3.9036984640258602E-7</v>
      </c>
      <c r="N3091" s="25">
        <v>9.7098322554567506E-7</v>
      </c>
      <c r="O3091" s="25">
        <f t="shared" si="263"/>
        <v>2.5448160873080001E-7</v>
      </c>
      <c r="P3091" s="25">
        <f t="shared" si="264"/>
        <v>3.9036984640258602E-7</v>
      </c>
      <c r="Q3091" s="25">
        <f t="shared" si="265"/>
        <v>9.7098322554567506E-7</v>
      </c>
      <c r="R3091" s="25">
        <f t="shared" si="266"/>
        <v>4.5799999999999887E-5</v>
      </c>
      <c r="S3091" s="25">
        <f t="shared" si="266"/>
        <v>2.1799999999999996E-4</v>
      </c>
      <c r="T3091" s="25">
        <f t="shared" si="266"/>
        <v>1.0599999999999971E-2</v>
      </c>
      <c r="U3091" s="25">
        <f t="shared" si="266"/>
        <v>1.0299999999999988E-3</v>
      </c>
      <c r="V3091" s="25">
        <f t="shared" si="266"/>
        <v>1.5799999999999966E-3</v>
      </c>
      <c r="W3091" s="25">
        <f t="shared" si="266"/>
        <v>3.9300000000000003E-3</v>
      </c>
      <c r="X3091" s="25">
        <f t="shared" si="266"/>
        <v>1.0299999999999988E-3</v>
      </c>
      <c r="Y3091" s="25">
        <f t="shared" si="266"/>
        <v>1.5799999999999966E-3</v>
      </c>
      <c r="Z3091" s="25">
        <f t="shared" si="266"/>
        <v>3.9300000000000003E-3</v>
      </c>
    </row>
    <row r="3092" spans="1:26" s="24" customFormat="1" x14ac:dyDescent="0.25">
      <c r="A3092" s="24" t="s">
        <v>198</v>
      </c>
      <c r="B3092" s="24" t="s">
        <v>199</v>
      </c>
      <c r="C3092" s="24" t="s">
        <v>200</v>
      </c>
      <c r="D3092" t="s">
        <v>132</v>
      </c>
      <c r="E3092" s="24">
        <v>2018</v>
      </c>
      <c r="F3092" s="24" t="s">
        <v>133</v>
      </c>
      <c r="G3092" s="24" t="s">
        <v>138</v>
      </c>
      <c r="H3092" s="24">
        <v>2500</v>
      </c>
      <c r="I3092" s="25">
        <v>4.2743027485852801E-9</v>
      </c>
      <c r="J3092" s="25">
        <v>2.0704426030719402E-8</v>
      </c>
      <c r="K3092" s="25">
        <v>1.15628536782538E-6</v>
      </c>
      <c r="L3092" s="25">
        <v>7.6838621665319306E-8</v>
      </c>
      <c r="M3092" s="25">
        <v>1.2847615198059801E-7</v>
      </c>
      <c r="N3092" s="25">
        <v>4.9166835084882702E-7</v>
      </c>
      <c r="O3092" s="25">
        <f t="shared" si="263"/>
        <v>7.6838621665319306E-8</v>
      </c>
      <c r="P3092" s="25">
        <f t="shared" si="264"/>
        <v>1.2847615198059801E-7</v>
      </c>
      <c r="Q3092" s="25">
        <f t="shared" si="265"/>
        <v>4.9166835084882702E-7</v>
      </c>
      <c r="R3092" s="25">
        <f t="shared" si="266"/>
        <v>1.7299999999999973E-5</v>
      </c>
      <c r="S3092" s="25">
        <f t="shared" si="266"/>
        <v>8.3799999999999665E-5</v>
      </c>
      <c r="T3092" s="25">
        <f t="shared" si="266"/>
        <v>4.6799999999999845E-3</v>
      </c>
      <c r="U3092" s="25">
        <f t="shared" si="266"/>
        <v>3.1099999999999992E-4</v>
      </c>
      <c r="V3092" s="25">
        <f t="shared" si="266"/>
        <v>5.199999999999992E-4</v>
      </c>
      <c r="W3092" s="25">
        <f t="shared" si="266"/>
        <v>1.989999999999997E-3</v>
      </c>
      <c r="X3092" s="25">
        <f t="shared" si="266"/>
        <v>3.1099999999999992E-4</v>
      </c>
      <c r="Y3092" s="25">
        <f t="shared" si="266"/>
        <v>5.199999999999992E-4</v>
      </c>
      <c r="Z3092" s="25">
        <f t="shared" si="266"/>
        <v>1.989999999999997E-3</v>
      </c>
    </row>
    <row r="3093" spans="1:26" s="24" customFormat="1" x14ac:dyDescent="0.25">
      <c r="A3093" s="24" t="s">
        <v>198</v>
      </c>
      <c r="B3093" s="24" t="s">
        <v>199</v>
      </c>
      <c r="C3093" s="24" t="s">
        <v>200</v>
      </c>
      <c r="D3093" t="s">
        <v>132</v>
      </c>
      <c r="E3093" s="24">
        <v>2018</v>
      </c>
      <c r="F3093" s="24" t="s">
        <v>133</v>
      </c>
      <c r="G3093" s="24" t="s">
        <v>138</v>
      </c>
      <c r="H3093" s="24">
        <v>5000</v>
      </c>
      <c r="I3093" s="25">
        <v>1.8950232417138201E-9</v>
      </c>
      <c r="J3093" s="25">
        <v>1.1093421584478499E-8</v>
      </c>
      <c r="K3093" s="25">
        <v>5.3367016976556105E-7</v>
      </c>
      <c r="L3093" s="25">
        <v>3.2119037995149502E-8</v>
      </c>
      <c r="M3093" s="25">
        <v>5.2872877930476899E-8</v>
      </c>
      <c r="N3093" s="25">
        <v>2.52010913500404E-7</v>
      </c>
      <c r="O3093" s="25">
        <f t="shared" si="263"/>
        <v>3.2119037995149502E-8</v>
      </c>
      <c r="P3093" s="25">
        <f t="shared" si="264"/>
        <v>5.2872877930476899E-8</v>
      </c>
      <c r="Q3093" s="25">
        <f t="shared" si="265"/>
        <v>2.52010913500404E-7</v>
      </c>
      <c r="R3093" s="25">
        <f t="shared" si="266"/>
        <v>7.6699999999999859E-6</v>
      </c>
      <c r="S3093" s="25">
        <f t="shared" si="266"/>
        <v>4.4899999999999689E-5</v>
      </c>
      <c r="T3093" s="25">
        <f t="shared" si="266"/>
        <v>2.159999999999997E-3</v>
      </c>
      <c r="U3093" s="25">
        <f t="shared" si="266"/>
        <v>1.299999999999998E-4</v>
      </c>
      <c r="V3093" s="25">
        <f t="shared" si="266"/>
        <v>2.1399999999999975E-4</v>
      </c>
      <c r="W3093" s="25">
        <f t="shared" si="266"/>
        <v>1.0199999999999992E-3</v>
      </c>
      <c r="X3093" s="25">
        <f t="shared" si="266"/>
        <v>1.299999999999998E-4</v>
      </c>
      <c r="Y3093" s="25">
        <f t="shared" si="266"/>
        <v>2.1399999999999975E-4</v>
      </c>
      <c r="Z3093" s="25">
        <f t="shared" si="266"/>
        <v>1.0199999999999992E-3</v>
      </c>
    </row>
    <row r="3094" spans="1:26" s="24" customFormat="1" x14ac:dyDescent="0.25">
      <c r="A3094" s="24" t="s">
        <v>198</v>
      </c>
      <c r="B3094" s="24" t="s">
        <v>199</v>
      </c>
      <c r="C3094" s="24" t="s">
        <v>200</v>
      </c>
      <c r="D3094" t="s">
        <v>132</v>
      </c>
      <c r="E3094" s="24">
        <v>2018</v>
      </c>
      <c r="F3094" s="24" t="s">
        <v>133</v>
      </c>
      <c r="G3094" s="24" t="s">
        <v>138</v>
      </c>
      <c r="H3094" s="24">
        <v>10000</v>
      </c>
      <c r="I3094" s="25">
        <v>8.4250707356507595E-10</v>
      </c>
      <c r="J3094" s="25">
        <v>6.17673807599029E-9</v>
      </c>
      <c r="K3094" s="25">
        <v>2.2631568310428401E-7</v>
      </c>
      <c r="L3094" s="25">
        <v>1.3317047291835001E-8</v>
      </c>
      <c r="M3094" s="25">
        <v>2.1396220695230299E-8</v>
      </c>
      <c r="N3094" s="25">
        <v>1.05745755860953E-7</v>
      </c>
      <c r="O3094" s="25">
        <f t="shared" si="263"/>
        <v>1.3317047291835001E-8</v>
      </c>
      <c r="P3094" s="25">
        <f t="shared" si="264"/>
        <v>2.1396220695230299E-8</v>
      </c>
      <c r="Q3094" s="25">
        <f t="shared" si="265"/>
        <v>1.05745755860953E-7</v>
      </c>
      <c r="R3094" s="25">
        <f t="shared" si="266"/>
        <v>3.4099999999999966E-6</v>
      </c>
      <c r="S3094" s="25">
        <f t="shared" si="266"/>
        <v>2.4999999999999961E-5</v>
      </c>
      <c r="T3094" s="25">
        <f t="shared" si="266"/>
        <v>9.1599999999999787E-4</v>
      </c>
      <c r="U3094" s="25">
        <f t="shared" si="266"/>
        <v>5.3899999999999664E-5</v>
      </c>
      <c r="V3094" s="25">
        <f t="shared" si="266"/>
        <v>8.6599999999999611E-5</v>
      </c>
      <c r="W3094" s="25">
        <f t="shared" si="266"/>
        <v>4.2799999999999631E-4</v>
      </c>
      <c r="X3094" s="25">
        <f t="shared" si="266"/>
        <v>5.3899999999999664E-5</v>
      </c>
      <c r="Y3094" s="25">
        <f t="shared" si="266"/>
        <v>8.6599999999999611E-5</v>
      </c>
      <c r="Z3094" s="25">
        <f t="shared" si="266"/>
        <v>4.2799999999999631E-4</v>
      </c>
    </row>
    <row r="3095" spans="1:26" s="24" customFormat="1" x14ac:dyDescent="0.25">
      <c r="A3095" s="24" t="s">
        <v>198</v>
      </c>
      <c r="B3095" s="24" t="s">
        <v>199</v>
      </c>
      <c r="C3095" s="24" t="s">
        <v>200</v>
      </c>
      <c r="D3095" t="s">
        <v>132</v>
      </c>
      <c r="E3095" s="24">
        <v>2019</v>
      </c>
      <c r="F3095" s="24" t="s">
        <v>139</v>
      </c>
      <c r="G3095" s="24" t="s">
        <v>134</v>
      </c>
      <c r="H3095" s="24">
        <v>10</v>
      </c>
      <c r="I3095" s="25">
        <v>7.3873787388843901E-16</v>
      </c>
      <c r="J3095" s="25">
        <v>4.0025262732417098E-5</v>
      </c>
      <c r="K3095" s="25">
        <v>3.3354385610347598E-4</v>
      </c>
      <c r="L3095" s="25">
        <v>4.1013540824575501E-5</v>
      </c>
      <c r="M3095" s="25">
        <v>7.0414814066289402E-5</v>
      </c>
      <c r="N3095" s="25">
        <v>1.6578364995957899E-4</v>
      </c>
      <c r="O3095" s="25">
        <f t="shared" si="263"/>
        <v>4.1013540824575501E-5</v>
      </c>
      <c r="P3095" s="25">
        <f t="shared" si="264"/>
        <v>7.0414814066289402E-5</v>
      </c>
      <c r="Q3095" s="25">
        <f t="shared" si="265"/>
        <v>1.6578364995957899E-4</v>
      </c>
      <c r="R3095" s="25">
        <f t="shared" si="266"/>
        <v>2.9899999999999972E-12</v>
      </c>
      <c r="S3095" s="25">
        <f t="shared" si="266"/>
        <v>0.16199999999999984</v>
      </c>
      <c r="T3095" s="25">
        <f t="shared" si="266"/>
        <v>1.3499999999999994</v>
      </c>
      <c r="U3095" s="25">
        <f t="shared" si="266"/>
        <v>0.16599999999999968</v>
      </c>
      <c r="V3095" s="25">
        <f t="shared" si="266"/>
        <v>0.28499999999999998</v>
      </c>
      <c r="W3095" s="25">
        <f t="shared" si="266"/>
        <v>0.67099999999999749</v>
      </c>
      <c r="X3095" s="25">
        <f t="shared" si="266"/>
        <v>0.16599999999999968</v>
      </c>
      <c r="Y3095" s="25">
        <f t="shared" si="266"/>
        <v>0.28499999999999998</v>
      </c>
      <c r="Z3095" s="25">
        <f t="shared" si="266"/>
        <v>0.67099999999999749</v>
      </c>
    </row>
    <row r="3096" spans="1:26" s="24" customFormat="1" x14ac:dyDescent="0.25">
      <c r="A3096" s="24" t="s">
        <v>198</v>
      </c>
      <c r="B3096" s="24" t="s">
        <v>199</v>
      </c>
      <c r="C3096" s="24" t="s">
        <v>200</v>
      </c>
      <c r="D3096" t="s">
        <v>132</v>
      </c>
      <c r="E3096" s="24">
        <v>2019</v>
      </c>
      <c r="F3096" s="24" t="s">
        <v>139</v>
      </c>
      <c r="G3096" s="24" t="s">
        <v>134</v>
      </c>
      <c r="H3096" s="24">
        <v>30</v>
      </c>
      <c r="I3096" s="25">
        <v>6.2261519805982201E-10</v>
      </c>
      <c r="J3096" s="25">
        <v>7.9556386418755004E-6</v>
      </c>
      <c r="K3096" s="25">
        <v>1.5590086903799499E-4</v>
      </c>
      <c r="L3096" s="25">
        <v>1.4898292239288601E-5</v>
      </c>
      <c r="M3096" s="25">
        <v>2.5695230396119599E-5</v>
      </c>
      <c r="N3096" s="25">
        <v>7.8815177849636206E-5</v>
      </c>
      <c r="O3096" s="25">
        <f t="shared" si="263"/>
        <v>1.4898292239288601E-5</v>
      </c>
      <c r="P3096" s="25">
        <f t="shared" si="264"/>
        <v>2.5695230396119599E-5</v>
      </c>
      <c r="Q3096" s="25">
        <f t="shared" si="265"/>
        <v>7.8815177849636206E-5</v>
      </c>
      <c r="R3096" s="25">
        <f t="shared" si="266"/>
        <v>2.5199999999999996E-6</v>
      </c>
      <c r="S3096" s="25">
        <f t="shared" si="266"/>
        <v>3.2199999999999979E-2</v>
      </c>
      <c r="T3096" s="25">
        <f t="shared" si="266"/>
        <v>0.63099999999999945</v>
      </c>
      <c r="U3096" s="25">
        <f t="shared" si="266"/>
        <v>6.0299999999999999E-2</v>
      </c>
      <c r="V3096" s="25">
        <f t="shared" si="266"/>
        <v>0.10399999999999983</v>
      </c>
      <c r="W3096" s="25">
        <f t="shared" si="266"/>
        <v>0.31899999999999995</v>
      </c>
      <c r="X3096" s="25">
        <f t="shared" si="266"/>
        <v>6.0299999999999999E-2</v>
      </c>
      <c r="Y3096" s="25">
        <f t="shared" si="266"/>
        <v>0.10399999999999983</v>
      </c>
      <c r="Z3096" s="25">
        <f t="shared" si="266"/>
        <v>0.31899999999999995</v>
      </c>
    </row>
    <row r="3097" spans="1:26" s="24" customFormat="1" x14ac:dyDescent="0.25">
      <c r="A3097" s="24" t="s">
        <v>198</v>
      </c>
      <c r="B3097" s="24" t="s">
        <v>199</v>
      </c>
      <c r="C3097" s="24" t="s">
        <v>200</v>
      </c>
      <c r="D3097" t="s">
        <v>132</v>
      </c>
      <c r="E3097" s="24">
        <v>2019</v>
      </c>
      <c r="F3097" s="24" t="s">
        <v>139</v>
      </c>
      <c r="G3097" s="24" t="s">
        <v>134</v>
      </c>
      <c r="H3097" s="24" t="s">
        <v>135</v>
      </c>
      <c r="I3097" s="25">
        <v>5.92966855295068E-9</v>
      </c>
      <c r="J3097" s="25">
        <v>3.9778193209377502E-6</v>
      </c>
      <c r="K3097" s="25">
        <v>9.8333670169765502E-5</v>
      </c>
      <c r="L3097" s="25">
        <v>8.2027081649151096E-6</v>
      </c>
      <c r="M3097" s="25">
        <v>1.59853981406628E-5</v>
      </c>
      <c r="N3097" s="25">
        <v>6.0532033144704899E-5</v>
      </c>
      <c r="O3097" s="25">
        <f t="shared" si="263"/>
        <v>8.2027081649151096E-6</v>
      </c>
      <c r="P3097" s="25">
        <f t="shared" si="264"/>
        <v>1.59853981406628E-5</v>
      </c>
      <c r="Q3097" s="25">
        <f t="shared" si="265"/>
        <v>6.0532033144704899E-5</v>
      </c>
      <c r="R3097" s="25">
        <f t="shared" si="266"/>
        <v>2.3999999999999974E-5</v>
      </c>
      <c r="S3097" s="25">
        <f t="shared" si="266"/>
        <v>1.6099999999999989E-2</v>
      </c>
      <c r="T3097" s="25">
        <f t="shared" si="266"/>
        <v>0.3979999999999998</v>
      </c>
      <c r="U3097" s="25">
        <f t="shared" si="266"/>
        <v>3.3199999999999973E-2</v>
      </c>
      <c r="V3097" s="25">
        <f t="shared" si="266"/>
        <v>6.4699999999999619E-2</v>
      </c>
      <c r="W3097" s="25">
        <f t="shared" si="266"/>
        <v>0.24499999999999988</v>
      </c>
      <c r="X3097" s="25">
        <f t="shared" si="266"/>
        <v>3.3199999999999973E-2</v>
      </c>
      <c r="Y3097" s="25">
        <f t="shared" si="266"/>
        <v>6.4699999999999619E-2</v>
      </c>
      <c r="Z3097" s="25">
        <f t="shared" si="266"/>
        <v>0.24499999999999988</v>
      </c>
    </row>
    <row r="3098" spans="1:26" s="24" customFormat="1" x14ac:dyDescent="0.25">
      <c r="A3098" s="24" t="s">
        <v>198</v>
      </c>
      <c r="B3098" s="24" t="s">
        <v>199</v>
      </c>
      <c r="C3098" s="24" t="s">
        <v>200</v>
      </c>
      <c r="D3098" t="s">
        <v>132</v>
      </c>
      <c r="E3098" s="24">
        <v>2019</v>
      </c>
      <c r="F3098" s="24" t="s">
        <v>139</v>
      </c>
      <c r="G3098" s="24" t="s">
        <v>134</v>
      </c>
      <c r="H3098" s="24">
        <v>60</v>
      </c>
      <c r="I3098" s="25">
        <v>2.37433811641067E-8</v>
      </c>
      <c r="J3098" s="25">
        <v>2.79188561034761E-6</v>
      </c>
      <c r="K3098" s="25">
        <v>6.8191188358932901E-5</v>
      </c>
      <c r="L3098" s="25">
        <v>6.5473423605497103E-6</v>
      </c>
      <c r="M3098" s="25">
        <v>1.1389905012126099E-5</v>
      </c>
      <c r="N3098" s="25">
        <v>3.3848524656426802E-5</v>
      </c>
      <c r="O3098" s="25">
        <f t="shared" si="263"/>
        <v>6.5473423605497103E-6</v>
      </c>
      <c r="P3098" s="25">
        <f t="shared" si="264"/>
        <v>1.1389905012126099E-5</v>
      </c>
      <c r="Q3098" s="25">
        <f t="shared" si="265"/>
        <v>3.3848524656426802E-5</v>
      </c>
      <c r="R3098" s="25">
        <f t="shared" si="266"/>
        <v>9.6099999999999964E-5</v>
      </c>
      <c r="S3098" s="25">
        <f t="shared" si="266"/>
        <v>1.129999999999998E-2</v>
      </c>
      <c r="T3098" s="25">
        <f t="shared" si="266"/>
        <v>0.27600000000000002</v>
      </c>
      <c r="U3098" s="25">
        <f t="shared" si="266"/>
        <v>2.6499999999999971E-2</v>
      </c>
      <c r="V3098" s="25">
        <f t="shared" si="266"/>
        <v>4.6099999999999947E-2</v>
      </c>
      <c r="W3098" s="25">
        <f t="shared" si="266"/>
        <v>0.13699999999999987</v>
      </c>
      <c r="X3098" s="25">
        <f t="shared" si="266"/>
        <v>2.6499999999999971E-2</v>
      </c>
      <c r="Y3098" s="25">
        <f t="shared" si="266"/>
        <v>4.6099999999999947E-2</v>
      </c>
      <c r="Z3098" s="25">
        <f t="shared" si="266"/>
        <v>0.13699999999999987</v>
      </c>
    </row>
    <row r="3099" spans="1:26" s="24" customFormat="1" x14ac:dyDescent="0.25">
      <c r="A3099" s="24" t="s">
        <v>198</v>
      </c>
      <c r="B3099" s="24" t="s">
        <v>199</v>
      </c>
      <c r="C3099" s="24" t="s">
        <v>200</v>
      </c>
      <c r="D3099" t="s">
        <v>132</v>
      </c>
      <c r="E3099" s="24">
        <v>2019</v>
      </c>
      <c r="F3099" s="24" t="s">
        <v>139</v>
      </c>
      <c r="G3099" s="24" t="s">
        <v>134</v>
      </c>
      <c r="H3099" s="24">
        <v>100</v>
      </c>
      <c r="I3099" s="25">
        <v>7.2885509296685506E-8</v>
      </c>
      <c r="J3099" s="25">
        <v>1.8752576798706501E-6</v>
      </c>
      <c r="K3099" s="25">
        <v>3.9778193209377497E-5</v>
      </c>
      <c r="L3099" s="25">
        <v>4.5707861762328199E-6</v>
      </c>
      <c r="M3099" s="25">
        <v>7.7579830234438097E-6</v>
      </c>
      <c r="N3099" s="25">
        <v>1.8233730800323298E-5</v>
      </c>
      <c r="O3099" s="25">
        <f t="shared" si="263"/>
        <v>4.5707861762328199E-6</v>
      </c>
      <c r="P3099" s="25">
        <f t="shared" si="264"/>
        <v>7.7579830234438097E-6</v>
      </c>
      <c r="Q3099" s="25">
        <f t="shared" si="265"/>
        <v>1.8233730800323298E-5</v>
      </c>
      <c r="R3099" s="25">
        <f t="shared" si="266"/>
        <v>2.9499999999999991E-4</v>
      </c>
      <c r="S3099" s="25">
        <f t="shared" si="266"/>
        <v>7.5899999999999813E-3</v>
      </c>
      <c r="T3099" s="25">
        <f t="shared" si="266"/>
        <v>0.16099999999999989</v>
      </c>
      <c r="U3099" s="25">
        <f t="shared" si="266"/>
        <v>1.8499999999999996E-2</v>
      </c>
      <c r="V3099" s="25">
        <f t="shared" si="266"/>
        <v>3.1399999999999977E-2</v>
      </c>
      <c r="W3099" s="25">
        <f t="shared" si="266"/>
        <v>7.3799999999999741E-2</v>
      </c>
      <c r="X3099" s="25">
        <f t="shared" si="266"/>
        <v>1.8499999999999996E-2</v>
      </c>
      <c r="Y3099" s="25">
        <f t="shared" si="266"/>
        <v>3.1399999999999977E-2</v>
      </c>
      <c r="Z3099" s="25">
        <f t="shared" si="266"/>
        <v>7.3799999999999741E-2</v>
      </c>
    </row>
    <row r="3100" spans="1:26" s="24" customFormat="1" x14ac:dyDescent="0.25">
      <c r="A3100" s="24" t="s">
        <v>198</v>
      </c>
      <c r="B3100" s="24" t="s">
        <v>199</v>
      </c>
      <c r="C3100" s="24" t="s">
        <v>200</v>
      </c>
      <c r="D3100" t="s">
        <v>132</v>
      </c>
      <c r="E3100" s="24">
        <v>2019</v>
      </c>
      <c r="F3100" s="24" t="s">
        <v>139</v>
      </c>
      <c r="G3100" s="24" t="s">
        <v>134</v>
      </c>
      <c r="H3100" s="24" t="s">
        <v>136</v>
      </c>
      <c r="I3100" s="25">
        <v>1.37617724333063E-8</v>
      </c>
      <c r="J3100" s="25">
        <v>1.2501717865804301E-7</v>
      </c>
      <c r="K3100" s="25">
        <v>5.7320129345189898E-6</v>
      </c>
      <c r="L3100" s="25">
        <v>3.6319219886822898E-7</v>
      </c>
      <c r="M3100" s="25">
        <v>8.9439167340339503E-7</v>
      </c>
      <c r="N3100" s="25">
        <v>3.33543856103476E-6</v>
      </c>
      <c r="O3100" s="25">
        <f t="shared" si="263"/>
        <v>3.6319219886822898E-7</v>
      </c>
      <c r="P3100" s="25">
        <f t="shared" si="264"/>
        <v>8.9439167340339503E-7</v>
      </c>
      <c r="Q3100" s="25">
        <f t="shared" si="265"/>
        <v>3.33543856103476E-6</v>
      </c>
      <c r="R3100" s="25">
        <f t="shared" si="266"/>
        <v>5.5699999999999653E-5</v>
      </c>
      <c r="S3100" s="25">
        <f t="shared" si="266"/>
        <v>5.0599999999999734E-4</v>
      </c>
      <c r="T3100" s="25">
        <f t="shared" si="266"/>
        <v>2.3199999999999967E-2</v>
      </c>
      <c r="U3100" s="25">
        <f t="shared" si="266"/>
        <v>1.4699999999999976E-3</v>
      </c>
      <c r="V3100" s="25">
        <f t="shared" si="266"/>
        <v>3.6199999999999991E-3</v>
      </c>
      <c r="W3100" s="25">
        <f t="shared" si="266"/>
        <v>1.3499999999999995E-2</v>
      </c>
      <c r="X3100" s="25">
        <f t="shared" si="266"/>
        <v>1.4699999999999976E-3</v>
      </c>
      <c r="Y3100" s="25">
        <f t="shared" si="266"/>
        <v>3.6199999999999991E-3</v>
      </c>
      <c r="Z3100" s="25">
        <f t="shared" si="266"/>
        <v>1.3499999999999995E-2</v>
      </c>
    </row>
    <row r="3101" spans="1:26" s="24" customFormat="1" x14ac:dyDescent="0.25">
      <c r="A3101" s="24" t="s">
        <v>198</v>
      </c>
      <c r="B3101" s="24" t="s">
        <v>199</v>
      </c>
      <c r="C3101" s="24" t="s">
        <v>200</v>
      </c>
      <c r="D3101" t="s">
        <v>132</v>
      </c>
      <c r="E3101" s="24">
        <v>2019</v>
      </c>
      <c r="F3101" s="24" t="s">
        <v>139</v>
      </c>
      <c r="G3101" s="24" t="s">
        <v>134</v>
      </c>
      <c r="H3101" s="24">
        <v>1000</v>
      </c>
      <c r="I3101" s="25">
        <v>9.9321948261923996E-9</v>
      </c>
      <c r="J3101" s="25">
        <v>5.4108225545675002E-8</v>
      </c>
      <c r="K3101" s="25">
        <v>2.8165925626515701E-6</v>
      </c>
      <c r="L3101" s="25">
        <v>2.52010913500404E-7</v>
      </c>
      <c r="M3101" s="25">
        <v>4.7190278900565801E-7</v>
      </c>
      <c r="N3101" s="25">
        <v>1.1192249393694399E-6</v>
      </c>
      <c r="O3101" s="25">
        <f t="shared" si="263"/>
        <v>2.52010913500404E-7</v>
      </c>
      <c r="P3101" s="25">
        <f t="shared" si="264"/>
        <v>4.7190278900565801E-7</v>
      </c>
      <c r="Q3101" s="25">
        <f t="shared" si="265"/>
        <v>1.1192249393694399E-6</v>
      </c>
      <c r="R3101" s="25">
        <f t="shared" si="266"/>
        <v>4.0200000000000001E-5</v>
      </c>
      <c r="S3101" s="25">
        <f t="shared" si="266"/>
        <v>2.1899999999999993E-4</v>
      </c>
      <c r="T3101" s="25">
        <f t="shared" si="266"/>
        <v>1.1399999999999974E-2</v>
      </c>
      <c r="U3101" s="25">
        <f t="shared" si="266"/>
        <v>1.0199999999999992E-3</v>
      </c>
      <c r="V3101" s="25">
        <f t="shared" si="266"/>
        <v>1.9099999999999966E-3</v>
      </c>
      <c r="W3101" s="25">
        <f t="shared" si="266"/>
        <v>4.5299999999999906E-3</v>
      </c>
      <c r="X3101" s="25">
        <f t="shared" si="266"/>
        <v>1.0199999999999992E-3</v>
      </c>
      <c r="Y3101" s="25">
        <f t="shared" si="266"/>
        <v>1.9099999999999966E-3</v>
      </c>
      <c r="Z3101" s="25">
        <f t="shared" si="266"/>
        <v>4.5299999999999906E-3</v>
      </c>
    </row>
    <row r="3102" spans="1:26" s="24" customFormat="1" x14ac:dyDescent="0.25">
      <c r="A3102" s="24" t="s">
        <v>198</v>
      </c>
      <c r="B3102" s="24" t="s">
        <v>199</v>
      </c>
      <c r="C3102" s="24" t="s">
        <v>200</v>
      </c>
      <c r="D3102" t="s">
        <v>132</v>
      </c>
      <c r="E3102" s="24">
        <v>2019</v>
      </c>
      <c r="F3102" s="24" t="s">
        <v>139</v>
      </c>
      <c r="G3102" s="24" t="s">
        <v>134</v>
      </c>
      <c r="H3102" s="24">
        <v>2500</v>
      </c>
      <c r="I3102" s="25">
        <v>3.4836802748585201E-9</v>
      </c>
      <c r="J3102" s="25">
        <v>1.6010105092966799E-8</v>
      </c>
      <c r="K3102" s="25">
        <v>1.02533852061438E-6</v>
      </c>
      <c r="L3102" s="25">
        <v>7.4614995957962796E-8</v>
      </c>
      <c r="M3102" s="25">
        <v>1.3440582053354799E-7</v>
      </c>
      <c r="N3102" s="25">
        <v>4.4966653193209299E-7</v>
      </c>
      <c r="O3102" s="25">
        <f t="shared" si="263"/>
        <v>7.4614995957962796E-8</v>
      </c>
      <c r="P3102" s="25">
        <f t="shared" si="264"/>
        <v>1.3440582053354799E-7</v>
      </c>
      <c r="Q3102" s="25">
        <f t="shared" si="265"/>
        <v>4.4966653193209299E-7</v>
      </c>
      <c r="R3102" s="25">
        <f t="shared" si="266"/>
        <v>1.4099999999999967E-5</v>
      </c>
      <c r="S3102" s="25">
        <f t="shared" si="266"/>
        <v>6.4799999999999773E-5</v>
      </c>
      <c r="T3102" s="25">
        <f t="shared" si="266"/>
        <v>4.149999999999961E-3</v>
      </c>
      <c r="U3102" s="25">
        <f t="shared" si="266"/>
        <v>3.0199999999999991E-4</v>
      </c>
      <c r="V3102" s="25">
        <f t="shared" si="266"/>
        <v>5.4399999999999631E-4</v>
      </c>
      <c r="W3102" s="25">
        <f t="shared" si="266"/>
        <v>1.8199999999999968E-3</v>
      </c>
      <c r="X3102" s="25">
        <f t="shared" si="266"/>
        <v>3.0199999999999991E-4</v>
      </c>
      <c r="Y3102" s="25">
        <f t="shared" si="266"/>
        <v>5.4399999999999631E-4</v>
      </c>
      <c r="Z3102" s="25">
        <f t="shared" si="266"/>
        <v>1.8199999999999968E-3</v>
      </c>
    </row>
    <row r="3103" spans="1:26" s="24" customFormat="1" x14ac:dyDescent="0.25">
      <c r="A3103" s="24" t="s">
        <v>198</v>
      </c>
      <c r="B3103" s="24" t="s">
        <v>199</v>
      </c>
      <c r="C3103" s="24" t="s">
        <v>200</v>
      </c>
      <c r="D3103" t="s">
        <v>132</v>
      </c>
      <c r="E3103" s="24">
        <v>2019</v>
      </c>
      <c r="F3103" s="24" t="s">
        <v>139</v>
      </c>
      <c r="G3103" s="24" t="s">
        <v>134</v>
      </c>
      <c r="H3103" s="24">
        <v>5000</v>
      </c>
      <c r="I3103" s="25">
        <v>1.5194775666936099E-9</v>
      </c>
      <c r="J3103" s="25">
        <v>7.2885509296685498E-9</v>
      </c>
      <c r="K3103" s="25">
        <v>4.5460792239288601E-7</v>
      </c>
      <c r="L3103" s="25">
        <v>2.64364389652384E-8</v>
      </c>
      <c r="M3103" s="25">
        <v>4.9166835084882697E-8</v>
      </c>
      <c r="N3103" s="25">
        <v>1.9493785367825299E-7</v>
      </c>
      <c r="O3103" s="25">
        <f t="shared" si="263"/>
        <v>2.64364389652384E-8</v>
      </c>
      <c r="P3103" s="25">
        <f t="shared" si="264"/>
        <v>4.9166835084882697E-8</v>
      </c>
      <c r="Q3103" s="25">
        <f t="shared" si="265"/>
        <v>1.9493785367825299E-7</v>
      </c>
      <c r="R3103" s="25">
        <f t="shared" si="266"/>
        <v>6.149999999999986E-6</v>
      </c>
      <c r="S3103" s="25">
        <f t="shared" si="266"/>
        <v>2.9499999999999989E-5</v>
      </c>
      <c r="T3103" s="25">
        <f t="shared" si="266"/>
        <v>1.8400000000000001E-3</v>
      </c>
      <c r="U3103" s="25">
        <f t="shared" si="266"/>
        <v>1.0699999999999967E-4</v>
      </c>
      <c r="V3103" s="25">
        <f t="shared" si="266"/>
        <v>1.9899999999999969E-4</v>
      </c>
      <c r="W3103" s="25">
        <f t="shared" si="266"/>
        <v>7.8899999999999663E-4</v>
      </c>
      <c r="X3103" s="25">
        <f t="shared" si="266"/>
        <v>1.0699999999999967E-4</v>
      </c>
      <c r="Y3103" s="25">
        <f t="shared" si="266"/>
        <v>1.9899999999999969E-4</v>
      </c>
      <c r="Z3103" s="25">
        <f t="shared" si="266"/>
        <v>7.8899999999999663E-4</v>
      </c>
    </row>
    <row r="3104" spans="1:26" s="24" customFormat="1" x14ac:dyDescent="0.25">
      <c r="A3104" s="24" t="s">
        <v>198</v>
      </c>
      <c r="B3104" s="24" t="s">
        <v>199</v>
      </c>
      <c r="C3104" s="24" t="s">
        <v>200</v>
      </c>
      <c r="D3104" t="s">
        <v>132</v>
      </c>
      <c r="E3104" s="24">
        <v>2019</v>
      </c>
      <c r="F3104" s="24" t="s">
        <v>139</v>
      </c>
      <c r="G3104" s="24" t="s">
        <v>134</v>
      </c>
      <c r="H3104" s="24">
        <v>10000</v>
      </c>
      <c r="I3104" s="25">
        <v>6.3002728375100995E-10</v>
      </c>
      <c r="J3104" s="25">
        <v>4.1507679870654801E-9</v>
      </c>
      <c r="K3104" s="25">
        <v>1.76654708973322E-7</v>
      </c>
      <c r="L3104" s="25">
        <v>9.7098322554567493E-9</v>
      </c>
      <c r="M3104" s="25">
        <v>1.8085489086499501E-8</v>
      </c>
      <c r="N3104" s="25">
        <v>7.5850343573160799E-8</v>
      </c>
      <c r="O3104" s="25">
        <f t="shared" si="263"/>
        <v>9.7098322554567493E-9</v>
      </c>
      <c r="P3104" s="25">
        <f t="shared" si="264"/>
        <v>1.8085489086499501E-8</v>
      </c>
      <c r="Q3104" s="25">
        <f t="shared" si="265"/>
        <v>7.5850343573160799E-8</v>
      </c>
      <c r="R3104" s="25">
        <f t="shared" si="266"/>
        <v>2.5499999999999976E-6</v>
      </c>
      <c r="S3104" s="25">
        <f t="shared" si="266"/>
        <v>1.6799999999999998E-5</v>
      </c>
      <c r="T3104" s="25">
        <f t="shared" si="266"/>
        <v>7.1499999999999776E-4</v>
      </c>
      <c r="U3104" s="25">
        <f t="shared" si="266"/>
        <v>3.9299999999999993E-5</v>
      </c>
      <c r="V3104" s="25">
        <f t="shared" si="266"/>
        <v>7.3199999999999624E-5</v>
      </c>
      <c r="W3104" s="25">
        <f t="shared" si="266"/>
        <v>3.0699999999999971E-4</v>
      </c>
      <c r="X3104" s="25">
        <f t="shared" si="266"/>
        <v>3.9299999999999993E-5</v>
      </c>
      <c r="Y3104" s="25">
        <f t="shared" si="266"/>
        <v>7.3199999999999624E-5</v>
      </c>
      <c r="Z3104" s="25">
        <f t="shared" si="266"/>
        <v>3.0699999999999971E-4</v>
      </c>
    </row>
    <row r="3105" spans="1:26" s="24" customFormat="1" x14ac:dyDescent="0.25">
      <c r="A3105" s="24" t="s">
        <v>198</v>
      </c>
      <c r="B3105" s="24" t="s">
        <v>199</v>
      </c>
      <c r="C3105" s="24" t="s">
        <v>200</v>
      </c>
      <c r="D3105" t="s">
        <v>132</v>
      </c>
      <c r="E3105" s="24">
        <v>2019</v>
      </c>
      <c r="F3105" s="24" t="s">
        <v>139</v>
      </c>
      <c r="G3105" s="24" t="s">
        <v>137</v>
      </c>
      <c r="H3105" s="24">
        <v>10</v>
      </c>
      <c r="I3105" s="25">
        <v>0</v>
      </c>
      <c r="J3105" s="25">
        <v>4.0025262732417098E-5</v>
      </c>
      <c r="K3105" s="25">
        <v>3.3354385610347598E-4</v>
      </c>
      <c r="L3105" s="25">
        <v>4.1013540824575501E-5</v>
      </c>
      <c r="M3105" s="25">
        <v>7.0414814066289402E-5</v>
      </c>
      <c r="N3105" s="25">
        <v>1.6578364995957899E-4</v>
      </c>
      <c r="O3105" s="25">
        <f t="shared" si="263"/>
        <v>4.1013540824575501E-5</v>
      </c>
      <c r="P3105" s="25">
        <f t="shared" si="264"/>
        <v>7.0414814066289402E-5</v>
      </c>
      <c r="Q3105" s="25">
        <f t="shared" si="265"/>
        <v>1.6578364995957899E-4</v>
      </c>
      <c r="R3105" s="25">
        <f t="shared" si="266"/>
        <v>0</v>
      </c>
      <c r="S3105" s="25">
        <f t="shared" si="266"/>
        <v>0.16199999999999984</v>
      </c>
      <c r="T3105" s="25">
        <f t="shared" si="266"/>
        <v>1.3499999999999994</v>
      </c>
      <c r="U3105" s="25">
        <f t="shared" si="266"/>
        <v>0.16599999999999968</v>
      </c>
      <c r="V3105" s="25">
        <f t="shared" si="266"/>
        <v>0.28499999999999998</v>
      </c>
      <c r="W3105" s="25">
        <f t="shared" si="266"/>
        <v>0.67099999999999749</v>
      </c>
      <c r="X3105" s="25">
        <f t="shared" si="266"/>
        <v>0.16599999999999968</v>
      </c>
      <c r="Y3105" s="25">
        <f t="shared" si="266"/>
        <v>0.28499999999999998</v>
      </c>
      <c r="Z3105" s="25">
        <f t="shared" si="266"/>
        <v>0.67099999999999749</v>
      </c>
    </row>
    <row r="3106" spans="1:26" s="24" customFormat="1" x14ac:dyDescent="0.25">
      <c r="A3106" s="24" t="s">
        <v>198</v>
      </c>
      <c r="B3106" s="24" t="s">
        <v>199</v>
      </c>
      <c r="C3106" s="24" t="s">
        <v>200</v>
      </c>
      <c r="D3106" t="s">
        <v>132</v>
      </c>
      <c r="E3106" s="24">
        <v>2019</v>
      </c>
      <c r="F3106" s="24" t="s">
        <v>139</v>
      </c>
      <c r="G3106" s="24" t="s">
        <v>137</v>
      </c>
      <c r="H3106" s="24">
        <v>30</v>
      </c>
      <c r="I3106" s="25">
        <v>0</v>
      </c>
      <c r="J3106" s="25">
        <v>7.8568108326596602E-6</v>
      </c>
      <c r="K3106" s="25">
        <v>1.5565379951495501E-4</v>
      </c>
      <c r="L3106" s="25">
        <v>1.48735852869846E-5</v>
      </c>
      <c r="M3106" s="25">
        <v>2.5448160873079998E-5</v>
      </c>
      <c r="N3106" s="25">
        <v>7.8815177849636206E-5</v>
      </c>
      <c r="O3106" s="25">
        <f t="shared" si="263"/>
        <v>1.48735852869846E-5</v>
      </c>
      <c r="P3106" s="25">
        <f t="shared" si="264"/>
        <v>2.5448160873079998E-5</v>
      </c>
      <c r="Q3106" s="25">
        <f t="shared" si="265"/>
        <v>7.8815177849636206E-5</v>
      </c>
      <c r="R3106" s="25">
        <f t="shared" si="266"/>
        <v>0</v>
      </c>
      <c r="S3106" s="25">
        <f t="shared" si="266"/>
        <v>3.1799999999999995E-2</v>
      </c>
      <c r="T3106" s="25">
        <f t="shared" si="266"/>
        <v>0.6299999999999979</v>
      </c>
      <c r="U3106" s="25">
        <f t="shared" si="266"/>
        <v>6.0199999999999837E-2</v>
      </c>
      <c r="V3106" s="25">
        <f t="shared" si="266"/>
        <v>0.10299999999999987</v>
      </c>
      <c r="W3106" s="25">
        <f t="shared" si="266"/>
        <v>0.31899999999999995</v>
      </c>
      <c r="X3106" s="25">
        <f t="shared" si="266"/>
        <v>6.0199999999999837E-2</v>
      </c>
      <c r="Y3106" s="25">
        <f t="shared" si="266"/>
        <v>0.10299999999999987</v>
      </c>
      <c r="Z3106" s="25">
        <f t="shared" si="266"/>
        <v>0.31899999999999995</v>
      </c>
    </row>
    <row r="3107" spans="1:26" s="24" customFormat="1" x14ac:dyDescent="0.25">
      <c r="A3107" s="24" t="s">
        <v>198</v>
      </c>
      <c r="B3107" s="24" t="s">
        <v>199</v>
      </c>
      <c r="C3107" s="24" t="s">
        <v>200</v>
      </c>
      <c r="D3107" t="s">
        <v>132</v>
      </c>
      <c r="E3107" s="24">
        <v>2019</v>
      </c>
      <c r="F3107" s="24" t="s">
        <v>139</v>
      </c>
      <c r="G3107" s="24" t="s">
        <v>137</v>
      </c>
      <c r="H3107" s="24" t="s">
        <v>135</v>
      </c>
      <c r="I3107" s="25">
        <v>0</v>
      </c>
      <c r="J3107" s="25">
        <v>3.6566289409862498E-6</v>
      </c>
      <c r="K3107" s="25">
        <v>9.75924616006467E-5</v>
      </c>
      <c r="L3107" s="25">
        <v>7.6591552142279694E-6</v>
      </c>
      <c r="M3107" s="25">
        <v>1.5540672999191502E-5</v>
      </c>
      <c r="N3107" s="25">
        <v>6.0284963621665298E-5</v>
      </c>
      <c r="O3107" s="25">
        <f t="shared" si="263"/>
        <v>7.6591552142279694E-6</v>
      </c>
      <c r="P3107" s="25">
        <f t="shared" si="264"/>
        <v>1.5540672999191502E-5</v>
      </c>
      <c r="Q3107" s="25">
        <f t="shared" si="265"/>
        <v>6.0284963621665298E-5</v>
      </c>
      <c r="R3107" s="25">
        <f t="shared" si="266"/>
        <v>0</v>
      </c>
      <c r="S3107" s="25">
        <f t="shared" si="266"/>
        <v>1.4799999999999971E-2</v>
      </c>
      <c r="T3107" s="25">
        <f t="shared" si="266"/>
        <v>0.39499999999999996</v>
      </c>
      <c r="U3107" s="25">
        <f t="shared" si="266"/>
        <v>3.0999999999999996E-2</v>
      </c>
      <c r="V3107" s="25">
        <f t="shared" si="266"/>
        <v>6.2899999999999637E-2</v>
      </c>
      <c r="W3107" s="25">
        <f t="shared" si="266"/>
        <v>0.24399999999999991</v>
      </c>
      <c r="X3107" s="25">
        <f t="shared" si="266"/>
        <v>3.0999999999999996E-2</v>
      </c>
      <c r="Y3107" s="25">
        <f t="shared" si="266"/>
        <v>6.2899999999999637E-2</v>
      </c>
      <c r="Z3107" s="25">
        <f t="shared" si="266"/>
        <v>0.24399999999999991</v>
      </c>
    </row>
    <row r="3108" spans="1:26" s="24" customFormat="1" x14ac:dyDescent="0.25">
      <c r="A3108" s="24" t="s">
        <v>198</v>
      </c>
      <c r="B3108" s="24" t="s">
        <v>199</v>
      </c>
      <c r="C3108" s="24" t="s">
        <v>200</v>
      </c>
      <c r="D3108" t="s">
        <v>132</v>
      </c>
      <c r="E3108" s="24">
        <v>2019</v>
      </c>
      <c r="F3108" s="24" t="s">
        <v>139</v>
      </c>
      <c r="G3108" s="24" t="s">
        <v>137</v>
      </c>
      <c r="H3108" s="24">
        <v>60</v>
      </c>
      <c r="I3108" s="25">
        <v>0</v>
      </c>
      <c r="J3108" s="25">
        <v>2.1445634599838299E-6</v>
      </c>
      <c r="K3108" s="25">
        <v>6.6214632174616E-5</v>
      </c>
      <c r="L3108" s="25">
        <v>5.7320129345189898E-6</v>
      </c>
      <c r="M3108" s="25">
        <v>9.8086600646725905E-6</v>
      </c>
      <c r="N3108" s="25">
        <v>3.2860246564268298E-5</v>
      </c>
      <c r="O3108" s="25">
        <f t="shared" si="263"/>
        <v>5.7320129345189898E-6</v>
      </c>
      <c r="P3108" s="25">
        <f t="shared" si="264"/>
        <v>9.8086600646725905E-6</v>
      </c>
      <c r="Q3108" s="25">
        <f t="shared" si="265"/>
        <v>3.2860246564268298E-5</v>
      </c>
      <c r="R3108" s="25">
        <f t="shared" si="266"/>
        <v>0</v>
      </c>
      <c r="S3108" s="25">
        <f t="shared" si="266"/>
        <v>8.6799999999999915E-3</v>
      </c>
      <c r="T3108" s="25">
        <f t="shared" si="266"/>
        <v>0.26799999999999996</v>
      </c>
      <c r="U3108" s="25">
        <f t="shared" si="266"/>
        <v>2.3199999999999967E-2</v>
      </c>
      <c r="V3108" s="25">
        <f t="shared" si="266"/>
        <v>3.9699999999999985E-2</v>
      </c>
      <c r="W3108" s="25">
        <f t="shared" si="266"/>
        <v>0.13299999999999962</v>
      </c>
      <c r="X3108" s="25">
        <f t="shared" si="266"/>
        <v>2.3199999999999967E-2</v>
      </c>
      <c r="Y3108" s="25">
        <f t="shared" si="266"/>
        <v>3.9699999999999985E-2</v>
      </c>
      <c r="Z3108" s="25">
        <f t="shared" si="266"/>
        <v>0.13299999999999962</v>
      </c>
    </row>
    <row r="3109" spans="1:26" s="24" customFormat="1" x14ac:dyDescent="0.25">
      <c r="A3109" s="24" t="s">
        <v>198</v>
      </c>
      <c r="B3109" s="24" t="s">
        <v>199</v>
      </c>
      <c r="C3109" s="24" t="s">
        <v>200</v>
      </c>
      <c r="D3109" t="s">
        <v>132</v>
      </c>
      <c r="E3109" s="24">
        <v>2019</v>
      </c>
      <c r="F3109" s="24" t="s">
        <v>139</v>
      </c>
      <c r="G3109" s="24" t="s">
        <v>137</v>
      </c>
      <c r="H3109" s="24">
        <v>100</v>
      </c>
      <c r="I3109" s="25">
        <v>0</v>
      </c>
      <c r="J3109" s="25">
        <v>6.9426535974130903E-7</v>
      </c>
      <c r="K3109" s="25">
        <v>3.2366107518189103E-5</v>
      </c>
      <c r="L3109" s="25">
        <v>2.544816087308E-6</v>
      </c>
      <c r="M3109" s="25">
        <v>4.3484236054971699E-6</v>
      </c>
      <c r="N3109" s="25">
        <v>1.5960691188358901E-5</v>
      </c>
      <c r="O3109" s="25">
        <f t="shared" si="263"/>
        <v>2.544816087308E-6</v>
      </c>
      <c r="P3109" s="25">
        <f t="shared" si="264"/>
        <v>4.3484236054971699E-6</v>
      </c>
      <c r="Q3109" s="25">
        <f t="shared" si="265"/>
        <v>1.5960691188358901E-5</v>
      </c>
      <c r="R3109" s="25">
        <f t="shared" si="266"/>
        <v>0</v>
      </c>
      <c r="S3109" s="25">
        <f t="shared" si="266"/>
        <v>2.8099999999999978E-3</v>
      </c>
      <c r="T3109" s="25">
        <f t="shared" si="266"/>
        <v>0.13099999999999976</v>
      </c>
      <c r="U3109" s="25">
        <f t="shared" si="266"/>
        <v>1.0299999999999988E-2</v>
      </c>
      <c r="V3109" s="25">
        <f t="shared" si="266"/>
        <v>1.7599999999999998E-2</v>
      </c>
      <c r="W3109" s="25">
        <f t="shared" si="266"/>
        <v>6.4599999999999866E-2</v>
      </c>
      <c r="X3109" s="25">
        <f t="shared" si="266"/>
        <v>1.0299999999999988E-2</v>
      </c>
      <c r="Y3109" s="25">
        <f t="shared" si="266"/>
        <v>1.7599999999999998E-2</v>
      </c>
      <c r="Z3109" s="25">
        <f t="shared" si="266"/>
        <v>6.4599999999999866E-2</v>
      </c>
    </row>
    <row r="3110" spans="1:26" s="24" customFormat="1" x14ac:dyDescent="0.25">
      <c r="A3110" s="24" t="s">
        <v>198</v>
      </c>
      <c r="B3110" s="24" t="s">
        <v>199</v>
      </c>
      <c r="C3110" s="24" t="s">
        <v>200</v>
      </c>
      <c r="D3110" t="s">
        <v>132</v>
      </c>
      <c r="E3110" s="24">
        <v>2019</v>
      </c>
      <c r="F3110" s="24" t="s">
        <v>139</v>
      </c>
      <c r="G3110" s="24" t="s">
        <v>137</v>
      </c>
      <c r="H3110" s="24" t="s">
        <v>136</v>
      </c>
      <c r="I3110" s="25">
        <v>0</v>
      </c>
      <c r="J3110" s="25">
        <v>3.45897332255456E-9</v>
      </c>
      <c r="K3110" s="25">
        <v>2.2680982215036298E-6</v>
      </c>
      <c r="L3110" s="25">
        <v>6.7202910266774404E-8</v>
      </c>
      <c r="M3110" s="25">
        <v>2.29527586903799E-7</v>
      </c>
      <c r="N3110" s="25">
        <v>1.5960691188358901E-6</v>
      </c>
      <c r="O3110" s="25">
        <f t="shared" si="263"/>
        <v>6.7202910266774404E-8</v>
      </c>
      <c r="P3110" s="25">
        <f t="shared" si="264"/>
        <v>2.29527586903799E-7</v>
      </c>
      <c r="Q3110" s="25">
        <f t="shared" si="265"/>
        <v>1.5960691188358901E-6</v>
      </c>
      <c r="R3110" s="25">
        <f t="shared" si="266"/>
        <v>0</v>
      </c>
      <c r="S3110" s="25">
        <f t="shared" si="266"/>
        <v>1.3999999999999971E-5</v>
      </c>
      <c r="T3110" s="25">
        <f t="shared" si="266"/>
        <v>9.1799999999999677E-3</v>
      </c>
      <c r="U3110" s="25">
        <f t="shared" ref="U3110:Z3152" si="267">1000*98.96*L3110/24.45</f>
        <v>2.7199999999999978E-4</v>
      </c>
      <c r="V3110" s="25">
        <f t="shared" si="267"/>
        <v>9.2899999999999786E-4</v>
      </c>
      <c r="W3110" s="25">
        <f t="shared" si="267"/>
        <v>6.4599999999999866E-3</v>
      </c>
      <c r="X3110" s="25">
        <f t="shared" si="267"/>
        <v>2.7199999999999978E-4</v>
      </c>
      <c r="Y3110" s="25">
        <f t="shared" si="267"/>
        <v>9.2899999999999786E-4</v>
      </c>
      <c r="Z3110" s="25">
        <f t="shared" si="267"/>
        <v>6.4599999999999866E-3</v>
      </c>
    </row>
    <row r="3111" spans="1:26" s="24" customFormat="1" x14ac:dyDescent="0.25">
      <c r="A3111" s="24" t="s">
        <v>198</v>
      </c>
      <c r="B3111" s="24" t="s">
        <v>199</v>
      </c>
      <c r="C3111" s="24" t="s">
        <v>200</v>
      </c>
      <c r="D3111" t="s">
        <v>132</v>
      </c>
      <c r="E3111" s="24">
        <v>2019</v>
      </c>
      <c r="F3111" s="24" t="s">
        <v>139</v>
      </c>
      <c r="G3111" s="24" t="s">
        <v>137</v>
      </c>
      <c r="H3111" s="24">
        <v>1000</v>
      </c>
      <c r="I3111" s="25">
        <v>0</v>
      </c>
      <c r="J3111" s="25">
        <v>5.8555476960388002E-10</v>
      </c>
      <c r="K3111" s="25">
        <v>8.1038803556992698E-7</v>
      </c>
      <c r="L3111" s="25">
        <v>4.1754749393694397E-8</v>
      </c>
      <c r="M3111" s="25">
        <v>8.1532942603071902E-8</v>
      </c>
      <c r="N3111" s="25">
        <v>3.7801637025060598E-7</v>
      </c>
      <c r="O3111" s="25">
        <f t="shared" si="263"/>
        <v>4.1754749393694397E-8</v>
      </c>
      <c r="P3111" s="25">
        <f t="shared" si="264"/>
        <v>8.1532942603071902E-8</v>
      </c>
      <c r="Q3111" s="25">
        <f t="shared" si="265"/>
        <v>3.7801637025060598E-7</v>
      </c>
      <c r="R3111" s="25">
        <f t="shared" ref="R3111:W3174" si="268">1000*98.96*I3111/24.45</f>
        <v>0</v>
      </c>
      <c r="S3111" s="25">
        <f t="shared" si="268"/>
        <v>2.3699999999999985E-6</v>
      </c>
      <c r="T3111" s="25">
        <f t="shared" si="268"/>
        <v>3.2799999999999991E-3</v>
      </c>
      <c r="U3111" s="25">
        <f t="shared" si="267"/>
        <v>1.6899999999999991E-4</v>
      </c>
      <c r="V3111" s="25">
        <f t="shared" si="267"/>
        <v>3.2999999999999984E-4</v>
      </c>
      <c r="W3111" s="25">
        <f t="shared" si="267"/>
        <v>1.5299999999999988E-3</v>
      </c>
      <c r="X3111" s="25">
        <f t="shared" si="267"/>
        <v>1.6899999999999991E-4</v>
      </c>
      <c r="Y3111" s="25">
        <f t="shared" si="267"/>
        <v>3.2999999999999984E-4</v>
      </c>
      <c r="Z3111" s="25">
        <f t="shared" si="267"/>
        <v>1.5299999999999988E-3</v>
      </c>
    </row>
    <row r="3112" spans="1:26" s="24" customFormat="1" x14ac:dyDescent="0.25">
      <c r="A3112" s="24" t="s">
        <v>198</v>
      </c>
      <c r="B3112" s="24" t="s">
        <v>199</v>
      </c>
      <c r="C3112" s="24" t="s">
        <v>200</v>
      </c>
      <c r="D3112" t="s">
        <v>132</v>
      </c>
      <c r="E3112" s="24">
        <v>2019</v>
      </c>
      <c r="F3112" s="24" t="s">
        <v>139</v>
      </c>
      <c r="G3112" s="24" t="s">
        <v>137</v>
      </c>
      <c r="H3112" s="24">
        <v>2500</v>
      </c>
      <c r="I3112" s="25">
        <v>0</v>
      </c>
      <c r="J3112" s="25">
        <v>1.8283144704931201E-23</v>
      </c>
      <c r="K3112" s="25">
        <v>1.9172594987873801E-7</v>
      </c>
      <c r="L3112" s="25">
        <v>7.9803455941794596E-9</v>
      </c>
      <c r="M3112" s="25">
        <v>1.6973676232821299E-8</v>
      </c>
      <c r="N3112" s="25">
        <v>8.2027081649151095E-8</v>
      </c>
      <c r="O3112" s="25">
        <f t="shared" si="263"/>
        <v>7.9803455941794596E-9</v>
      </c>
      <c r="P3112" s="25">
        <f t="shared" si="264"/>
        <v>1.6973676232821299E-8</v>
      </c>
      <c r="Q3112" s="25">
        <f t="shared" si="265"/>
        <v>8.2027081649151095E-8</v>
      </c>
      <c r="R3112" s="25">
        <f t="shared" si="268"/>
        <v>0</v>
      </c>
      <c r="S3112" s="25">
        <f t="shared" si="268"/>
        <v>7.3999999999999664E-20</v>
      </c>
      <c r="T3112" s="25">
        <f t="shared" si="268"/>
        <v>7.7599999999999642E-4</v>
      </c>
      <c r="U3112" s="25">
        <f t="shared" si="267"/>
        <v>3.2299999999999972E-5</v>
      </c>
      <c r="V3112" s="25">
        <f t="shared" si="267"/>
        <v>6.8699999999999827E-5</v>
      </c>
      <c r="W3112" s="25">
        <f t="shared" si="267"/>
        <v>3.3199999999999967E-4</v>
      </c>
      <c r="X3112" s="25">
        <f t="shared" si="267"/>
        <v>3.2299999999999972E-5</v>
      </c>
      <c r="Y3112" s="25">
        <f t="shared" si="267"/>
        <v>6.8699999999999827E-5</v>
      </c>
      <c r="Z3112" s="25">
        <f t="shared" si="267"/>
        <v>3.3199999999999967E-4</v>
      </c>
    </row>
    <row r="3113" spans="1:26" s="24" customFormat="1" x14ac:dyDescent="0.25">
      <c r="A3113" s="24" t="s">
        <v>198</v>
      </c>
      <c r="B3113" s="24" t="s">
        <v>199</v>
      </c>
      <c r="C3113" s="24" t="s">
        <v>200</v>
      </c>
      <c r="D3113" t="s">
        <v>132</v>
      </c>
      <c r="E3113" s="24">
        <v>2019</v>
      </c>
      <c r="F3113" s="24" t="s">
        <v>139</v>
      </c>
      <c r="G3113" s="24" t="s">
        <v>137</v>
      </c>
      <c r="H3113" s="24">
        <v>5000</v>
      </c>
      <c r="I3113" s="25">
        <v>0</v>
      </c>
      <c r="J3113" s="25">
        <v>0</v>
      </c>
      <c r="K3113" s="25">
        <v>6.4485145513338701E-8</v>
      </c>
      <c r="L3113" s="25">
        <v>2.36939672594987E-9</v>
      </c>
      <c r="M3113" s="25">
        <v>5.3119947453516501E-9</v>
      </c>
      <c r="N3113" s="25">
        <v>2.61893694421988E-8</v>
      </c>
      <c r="O3113" s="25">
        <f t="shared" si="263"/>
        <v>2.36939672594987E-9</v>
      </c>
      <c r="P3113" s="25">
        <f t="shared" si="264"/>
        <v>5.3119947453516501E-9</v>
      </c>
      <c r="Q3113" s="25">
        <f t="shared" si="265"/>
        <v>2.61893694421988E-8</v>
      </c>
      <c r="R3113" s="25">
        <f t="shared" si="268"/>
        <v>0</v>
      </c>
      <c r="S3113" s="25">
        <f t="shared" si="268"/>
        <v>0</v>
      </c>
      <c r="T3113" s="25">
        <f t="shared" si="268"/>
        <v>2.6099999999999989E-4</v>
      </c>
      <c r="U3113" s="25">
        <f t="shared" si="267"/>
        <v>9.5899999999999641E-6</v>
      </c>
      <c r="V3113" s="25">
        <f t="shared" si="267"/>
        <v>2.1499999999999974E-5</v>
      </c>
      <c r="W3113" s="25">
        <f t="shared" si="267"/>
        <v>1.0599999999999973E-4</v>
      </c>
      <c r="X3113" s="25">
        <f t="shared" si="267"/>
        <v>9.5899999999999641E-6</v>
      </c>
      <c r="Y3113" s="25">
        <f t="shared" si="267"/>
        <v>2.1499999999999974E-5</v>
      </c>
      <c r="Z3113" s="25">
        <f t="shared" si="267"/>
        <v>1.0599999999999973E-4</v>
      </c>
    </row>
    <row r="3114" spans="1:26" s="24" customFormat="1" x14ac:dyDescent="0.25">
      <c r="A3114" s="24" t="s">
        <v>198</v>
      </c>
      <c r="B3114" s="24" t="s">
        <v>199</v>
      </c>
      <c r="C3114" s="24" t="s">
        <v>200</v>
      </c>
      <c r="D3114" t="s">
        <v>132</v>
      </c>
      <c r="E3114" s="24">
        <v>2019</v>
      </c>
      <c r="F3114" s="24" t="s">
        <v>139</v>
      </c>
      <c r="G3114" s="24" t="s">
        <v>137</v>
      </c>
      <c r="H3114" s="24">
        <v>10000</v>
      </c>
      <c r="I3114" s="25">
        <v>0</v>
      </c>
      <c r="J3114" s="25">
        <v>0</v>
      </c>
      <c r="K3114" s="25">
        <v>2.1569169361358099E-8</v>
      </c>
      <c r="L3114" s="25">
        <v>7.2638439773645901E-10</v>
      </c>
      <c r="M3114" s="25">
        <v>1.74925222312045E-9</v>
      </c>
      <c r="N3114" s="25">
        <v>8.4003637833468005E-9</v>
      </c>
      <c r="O3114" s="25">
        <f t="shared" si="263"/>
        <v>7.2638439773645901E-10</v>
      </c>
      <c r="P3114" s="25">
        <f t="shared" si="264"/>
        <v>1.74925222312045E-9</v>
      </c>
      <c r="Q3114" s="25">
        <f t="shared" si="265"/>
        <v>8.4003637833468005E-9</v>
      </c>
      <c r="R3114" s="25">
        <f t="shared" si="268"/>
        <v>0</v>
      </c>
      <c r="S3114" s="25">
        <f t="shared" si="268"/>
        <v>0</v>
      </c>
      <c r="T3114" s="25">
        <f t="shared" si="268"/>
        <v>8.7299999999999899E-5</v>
      </c>
      <c r="U3114" s="25">
        <f t="shared" si="267"/>
        <v>2.9399999999999998E-6</v>
      </c>
      <c r="V3114" s="25">
        <f t="shared" si="267"/>
        <v>7.0799999999999898E-6</v>
      </c>
      <c r="W3114" s="25">
        <f t="shared" si="267"/>
        <v>3.3999999999999973E-5</v>
      </c>
      <c r="X3114" s="25">
        <f t="shared" si="267"/>
        <v>2.9399999999999998E-6</v>
      </c>
      <c r="Y3114" s="25">
        <f t="shared" si="267"/>
        <v>7.0799999999999898E-6</v>
      </c>
      <c r="Z3114" s="25">
        <f t="shared" si="267"/>
        <v>3.3999999999999973E-5</v>
      </c>
    </row>
    <row r="3115" spans="1:26" s="24" customFormat="1" x14ac:dyDescent="0.25">
      <c r="A3115" s="24" t="s">
        <v>198</v>
      </c>
      <c r="B3115" s="24" t="s">
        <v>199</v>
      </c>
      <c r="C3115" s="24" t="s">
        <v>200</v>
      </c>
      <c r="D3115" t="s">
        <v>132</v>
      </c>
      <c r="E3115" s="24">
        <v>2019</v>
      </c>
      <c r="F3115" s="24" t="s">
        <v>139</v>
      </c>
      <c r="G3115" s="24" t="s">
        <v>138</v>
      </c>
      <c r="H3115" s="24">
        <v>10</v>
      </c>
      <c r="I3115" s="25">
        <v>2.1149151172190701E-16</v>
      </c>
      <c r="J3115" s="25">
        <v>1.18840440582053E-13</v>
      </c>
      <c r="K3115" s="25">
        <v>3.3107316087307998E-10</v>
      </c>
      <c r="L3115" s="25">
        <v>4.4225444624090497E-11</v>
      </c>
      <c r="M3115" s="25">
        <v>6.0779102667744504E-11</v>
      </c>
      <c r="N3115" s="25">
        <v>1.1958164915117199E-10</v>
      </c>
      <c r="O3115" s="25">
        <f t="shared" si="263"/>
        <v>4.4225444624090497E-11</v>
      </c>
      <c r="P3115" s="25">
        <f t="shared" si="264"/>
        <v>6.0779102667744504E-11</v>
      </c>
      <c r="Q3115" s="25">
        <f t="shared" si="265"/>
        <v>1.1958164915117199E-10</v>
      </c>
      <c r="R3115" s="25">
        <f t="shared" si="268"/>
        <v>8.5599999999999666E-13</v>
      </c>
      <c r="S3115" s="25">
        <f t="shared" si="268"/>
        <v>4.8099999999999865E-10</v>
      </c>
      <c r="T3115" s="25">
        <f t="shared" si="268"/>
        <v>1.3399999999999997E-6</v>
      </c>
      <c r="U3115" s="25">
        <f t="shared" si="267"/>
        <v>1.7899999999999982E-7</v>
      </c>
      <c r="V3115" s="25">
        <f t="shared" si="267"/>
        <v>2.4599999999999985E-7</v>
      </c>
      <c r="W3115" s="25">
        <f t="shared" si="267"/>
        <v>4.839999999999992E-7</v>
      </c>
      <c r="X3115" s="25">
        <f t="shared" si="267"/>
        <v>1.7899999999999982E-7</v>
      </c>
      <c r="Y3115" s="25">
        <f t="shared" si="267"/>
        <v>2.4599999999999985E-7</v>
      </c>
      <c r="Z3115" s="25">
        <f t="shared" si="267"/>
        <v>4.839999999999992E-7</v>
      </c>
    </row>
    <row r="3116" spans="1:26" s="24" customFormat="1" x14ac:dyDescent="0.25">
      <c r="A3116" s="24" t="s">
        <v>198</v>
      </c>
      <c r="B3116" s="24" t="s">
        <v>199</v>
      </c>
      <c r="C3116" s="24" t="s">
        <v>200</v>
      </c>
      <c r="D3116" t="s">
        <v>132</v>
      </c>
      <c r="E3116" s="24">
        <v>2019</v>
      </c>
      <c r="F3116" s="24" t="s">
        <v>139</v>
      </c>
      <c r="G3116" s="24" t="s">
        <v>138</v>
      </c>
      <c r="H3116" s="24">
        <v>30</v>
      </c>
      <c r="I3116" s="25">
        <v>4.0025262732417098E-10</v>
      </c>
      <c r="J3116" s="25">
        <v>7.1897231204527003E-9</v>
      </c>
      <c r="K3116" s="25">
        <v>2.49540218270008E-7</v>
      </c>
      <c r="L3116" s="25">
        <v>3.6319219886822898E-8</v>
      </c>
      <c r="M3116" s="25">
        <v>6.0037894098625695E-8</v>
      </c>
      <c r="N3116" s="25">
        <v>1.13404911075181E-7</v>
      </c>
      <c r="O3116" s="25">
        <f t="shared" si="263"/>
        <v>3.6319219886822898E-8</v>
      </c>
      <c r="P3116" s="25">
        <f t="shared" si="264"/>
        <v>6.0037894098625695E-8</v>
      </c>
      <c r="Q3116" s="25">
        <f t="shared" si="265"/>
        <v>1.13404911075181E-7</v>
      </c>
      <c r="R3116" s="25">
        <f t="shared" si="268"/>
        <v>1.6199999999999985E-6</v>
      </c>
      <c r="S3116" s="25">
        <f t="shared" si="268"/>
        <v>2.9099999999999972E-5</v>
      </c>
      <c r="T3116" s="25">
        <f t="shared" si="268"/>
        <v>1.0099999999999996E-3</v>
      </c>
      <c r="U3116" s="25">
        <f t="shared" si="267"/>
        <v>1.4699999999999975E-4</v>
      </c>
      <c r="V3116" s="25">
        <f t="shared" si="267"/>
        <v>2.4299999999999997E-4</v>
      </c>
      <c r="W3116" s="25">
        <f t="shared" si="267"/>
        <v>4.5899999999999636E-4</v>
      </c>
      <c r="X3116" s="25">
        <f t="shared" si="267"/>
        <v>1.4699999999999975E-4</v>
      </c>
      <c r="Y3116" s="25">
        <f t="shared" si="267"/>
        <v>2.4299999999999997E-4</v>
      </c>
      <c r="Z3116" s="25">
        <f t="shared" si="267"/>
        <v>4.5899999999999636E-4</v>
      </c>
    </row>
    <row r="3117" spans="1:26" s="24" customFormat="1" x14ac:dyDescent="0.25">
      <c r="A3117" s="24" t="s">
        <v>198</v>
      </c>
      <c r="B3117" s="24" t="s">
        <v>199</v>
      </c>
      <c r="C3117" s="24" t="s">
        <v>200</v>
      </c>
      <c r="D3117" t="s">
        <v>132</v>
      </c>
      <c r="E3117" s="24">
        <v>2019</v>
      </c>
      <c r="F3117" s="24" t="s">
        <v>139</v>
      </c>
      <c r="G3117" s="24" t="s">
        <v>138</v>
      </c>
      <c r="H3117" s="24" t="s">
        <v>135</v>
      </c>
      <c r="I3117" s="25">
        <v>3.1130759902991101E-9</v>
      </c>
      <c r="J3117" s="25">
        <v>7.7332760711398499E-8</v>
      </c>
      <c r="K3117" s="25">
        <v>1.9394957558609499E-6</v>
      </c>
      <c r="L3117" s="25">
        <v>1.19087510105092E-7</v>
      </c>
      <c r="M3117" s="25">
        <v>4.4966653193209299E-7</v>
      </c>
      <c r="N3117" s="25">
        <v>1.2699373484236E-6</v>
      </c>
      <c r="O3117" s="25">
        <f t="shared" si="263"/>
        <v>1.19087510105092E-7</v>
      </c>
      <c r="P3117" s="25">
        <f t="shared" si="264"/>
        <v>4.4966653193209299E-7</v>
      </c>
      <c r="Q3117" s="25">
        <f t="shared" si="265"/>
        <v>1.2699373484236E-6</v>
      </c>
      <c r="R3117" s="25">
        <f t="shared" si="268"/>
        <v>1.2599999999999996E-5</v>
      </c>
      <c r="S3117" s="25">
        <f t="shared" si="268"/>
        <v>3.1299999999999986E-4</v>
      </c>
      <c r="T3117" s="25">
        <f t="shared" si="268"/>
        <v>7.8499999999999837E-3</v>
      </c>
      <c r="U3117" s="25">
        <f t="shared" si="267"/>
        <v>4.819999999999961E-4</v>
      </c>
      <c r="V3117" s="25">
        <f t="shared" si="267"/>
        <v>1.8199999999999968E-3</v>
      </c>
      <c r="W3117" s="25">
        <f t="shared" si="267"/>
        <v>5.1399999999999779E-3</v>
      </c>
      <c r="X3117" s="25">
        <f t="shared" si="267"/>
        <v>4.819999999999961E-4</v>
      </c>
      <c r="Y3117" s="25">
        <f t="shared" si="267"/>
        <v>1.8199999999999968E-3</v>
      </c>
      <c r="Z3117" s="25">
        <f t="shared" si="267"/>
        <v>5.1399999999999779E-3</v>
      </c>
    </row>
    <row r="3118" spans="1:26" s="24" customFormat="1" x14ac:dyDescent="0.25">
      <c r="A3118" s="24" t="s">
        <v>198</v>
      </c>
      <c r="B3118" s="24" t="s">
        <v>199</v>
      </c>
      <c r="C3118" s="24" t="s">
        <v>200</v>
      </c>
      <c r="D3118" t="s">
        <v>132</v>
      </c>
      <c r="E3118" s="24">
        <v>2019</v>
      </c>
      <c r="F3118" s="24" t="s">
        <v>139</v>
      </c>
      <c r="G3118" s="24" t="s">
        <v>138</v>
      </c>
      <c r="H3118" s="24">
        <v>60</v>
      </c>
      <c r="I3118" s="25">
        <v>1.9222008892481801E-8</v>
      </c>
      <c r="J3118" s="25">
        <v>2.15691693613581E-7</v>
      </c>
      <c r="K3118" s="25">
        <v>3.80487065481002E-6</v>
      </c>
      <c r="L3118" s="25">
        <v>7.0414814066289401E-7</v>
      </c>
      <c r="M3118" s="25">
        <v>9.0427445432497895E-7</v>
      </c>
      <c r="N3118" s="25">
        <v>1.9444371463217402E-6</v>
      </c>
      <c r="O3118" s="25">
        <f t="shared" si="263"/>
        <v>7.0414814066289401E-7</v>
      </c>
      <c r="P3118" s="25">
        <f t="shared" si="264"/>
        <v>9.0427445432497895E-7</v>
      </c>
      <c r="Q3118" s="25">
        <f t="shared" si="265"/>
        <v>1.9444371463217402E-6</v>
      </c>
      <c r="R3118" s="25">
        <f t="shared" si="268"/>
        <v>7.7799999999999967E-5</v>
      </c>
      <c r="S3118" s="25">
        <f t="shared" si="268"/>
        <v>8.7299999999999899E-4</v>
      </c>
      <c r="T3118" s="25">
        <f t="shared" si="268"/>
        <v>1.5399999999999983E-2</v>
      </c>
      <c r="U3118" s="25">
        <f t="shared" si="267"/>
        <v>2.8499999999999997E-3</v>
      </c>
      <c r="V3118" s="25">
        <f t="shared" si="267"/>
        <v>3.6599999999999966E-3</v>
      </c>
      <c r="W3118" s="25">
        <f t="shared" si="267"/>
        <v>7.869999999999976E-3</v>
      </c>
      <c r="X3118" s="25">
        <f t="shared" si="267"/>
        <v>2.8499999999999997E-3</v>
      </c>
      <c r="Y3118" s="25">
        <f t="shared" si="267"/>
        <v>3.6599999999999966E-3</v>
      </c>
      <c r="Z3118" s="25">
        <f t="shared" si="267"/>
        <v>7.869999999999976E-3</v>
      </c>
    </row>
    <row r="3119" spans="1:26" s="24" customFormat="1" x14ac:dyDescent="0.25">
      <c r="A3119" s="24" t="s">
        <v>198</v>
      </c>
      <c r="B3119" s="24" t="s">
        <v>199</v>
      </c>
      <c r="C3119" s="24" t="s">
        <v>200</v>
      </c>
      <c r="D3119" t="s">
        <v>132</v>
      </c>
      <c r="E3119" s="24">
        <v>2019</v>
      </c>
      <c r="F3119" s="24" t="s">
        <v>139</v>
      </c>
      <c r="G3119" s="24" t="s">
        <v>138</v>
      </c>
      <c r="H3119" s="24">
        <v>100</v>
      </c>
      <c r="I3119" s="25">
        <v>6.2755658852061398E-8</v>
      </c>
      <c r="J3119" s="25">
        <v>5.1884599838318501E-7</v>
      </c>
      <c r="K3119" s="25">
        <v>1.0203971301535901E-5</v>
      </c>
      <c r="L3119" s="25">
        <v>1.7492522231204499E-6</v>
      </c>
      <c r="M3119" s="25">
        <v>2.09267886014551E-6</v>
      </c>
      <c r="N3119" s="25">
        <v>3.8789915117218998E-6</v>
      </c>
      <c r="O3119" s="25">
        <f t="shared" si="263"/>
        <v>1.7492522231204499E-6</v>
      </c>
      <c r="P3119" s="25">
        <f t="shared" si="264"/>
        <v>2.09267886014551E-6</v>
      </c>
      <c r="Q3119" s="25">
        <f t="shared" si="265"/>
        <v>3.8789915117218998E-6</v>
      </c>
      <c r="R3119" s="25">
        <f t="shared" si="268"/>
        <v>2.5399999999999983E-4</v>
      </c>
      <c r="S3119" s="25">
        <f t="shared" si="268"/>
        <v>2.0999999999999994E-3</v>
      </c>
      <c r="T3119" s="25">
        <f t="shared" si="268"/>
        <v>4.1299999999999705E-2</v>
      </c>
      <c r="U3119" s="25">
        <f t="shared" si="267"/>
        <v>7.0799999999999891E-3</v>
      </c>
      <c r="V3119" s="25">
        <f t="shared" si="267"/>
        <v>8.469999999999988E-3</v>
      </c>
      <c r="W3119" s="25">
        <f t="shared" si="267"/>
        <v>1.5699999999999967E-2</v>
      </c>
      <c r="X3119" s="25">
        <f t="shared" si="267"/>
        <v>7.0799999999999891E-3</v>
      </c>
      <c r="Y3119" s="25">
        <f t="shared" si="267"/>
        <v>8.469999999999988E-3</v>
      </c>
      <c r="Z3119" s="25">
        <f t="shared" si="267"/>
        <v>1.5699999999999967E-2</v>
      </c>
    </row>
    <row r="3120" spans="1:26" s="24" customFormat="1" x14ac:dyDescent="0.25">
      <c r="A3120" s="24" t="s">
        <v>198</v>
      </c>
      <c r="B3120" s="24" t="s">
        <v>199</v>
      </c>
      <c r="C3120" s="24" t="s">
        <v>200</v>
      </c>
      <c r="D3120" t="s">
        <v>132</v>
      </c>
      <c r="E3120" s="24">
        <v>2019</v>
      </c>
      <c r="F3120" s="24" t="s">
        <v>139</v>
      </c>
      <c r="G3120" s="24" t="s">
        <v>138</v>
      </c>
      <c r="H3120" s="24" t="s">
        <v>136</v>
      </c>
      <c r="I3120" s="25">
        <v>1.3440582053354801E-8</v>
      </c>
      <c r="J3120" s="25">
        <v>9.19098625707356E-8</v>
      </c>
      <c r="K3120" s="25">
        <v>3.6072150363783301E-6</v>
      </c>
      <c r="L3120" s="25">
        <v>2.8907134195634602E-7</v>
      </c>
      <c r="M3120" s="25">
        <v>6.4238075990299097E-7</v>
      </c>
      <c r="N3120" s="25">
        <v>1.8110196038803501E-6</v>
      </c>
      <c r="O3120" s="25">
        <f t="shared" si="263"/>
        <v>2.8907134195634602E-7</v>
      </c>
      <c r="P3120" s="25">
        <f t="shared" si="264"/>
        <v>6.4238075990299097E-7</v>
      </c>
      <c r="Q3120" s="25">
        <f t="shared" si="265"/>
        <v>1.8110196038803501E-6</v>
      </c>
      <c r="R3120" s="25">
        <f t="shared" si="268"/>
        <v>5.4399999999999635E-5</v>
      </c>
      <c r="S3120" s="25">
        <f t="shared" si="268"/>
        <v>3.7199999999999977E-4</v>
      </c>
      <c r="T3120" s="25">
        <f t="shared" si="268"/>
        <v>1.4599999999999983E-2</v>
      </c>
      <c r="U3120" s="25">
        <f t="shared" si="267"/>
        <v>1.1700000000000002E-3</v>
      </c>
      <c r="V3120" s="25">
        <f t="shared" si="267"/>
        <v>2.5999999999999994E-3</v>
      </c>
      <c r="W3120" s="25">
        <f t="shared" si="267"/>
        <v>7.329999999999978E-3</v>
      </c>
      <c r="X3120" s="25">
        <f t="shared" si="267"/>
        <v>1.1700000000000002E-3</v>
      </c>
      <c r="Y3120" s="25">
        <f t="shared" si="267"/>
        <v>2.5999999999999994E-3</v>
      </c>
      <c r="Z3120" s="25">
        <f t="shared" si="267"/>
        <v>7.329999999999978E-3</v>
      </c>
    </row>
    <row r="3121" spans="1:26" s="24" customFormat="1" x14ac:dyDescent="0.25">
      <c r="A3121" s="24" t="s">
        <v>198</v>
      </c>
      <c r="B3121" s="24" t="s">
        <v>199</v>
      </c>
      <c r="C3121" s="24" t="s">
        <v>200</v>
      </c>
      <c r="D3121" t="s">
        <v>132</v>
      </c>
      <c r="E3121" s="24">
        <v>2019</v>
      </c>
      <c r="F3121" s="24" t="s">
        <v>139</v>
      </c>
      <c r="G3121" s="24" t="s">
        <v>138</v>
      </c>
      <c r="H3121" s="24">
        <v>1000</v>
      </c>
      <c r="I3121" s="25">
        <v>9.8086600646725896E-9</v>
      </c>
      <c r="J3121" s="25">
        <v>4.4719583670169697E-8</v>
      </c>
      <c r="K3121" s="25">
        <v>2.2038601455133299E-6</v>
      </c>
      <c r="L3121" s="25">
        <v>2.0556184316895701E-7</v>
      </c>
      <c r="M3121" s="25">
        <v>3.9036984640258602E-7</v>
      </c>
      <c r="N3121" s="25">
        <v>7.3379648342764705E-7</v>
      </c>
      <c r="O3121" s="25">
        <f t="shared" si="263"/>
        <v>2.0556184316895701E-7</v>
      </c>
      <c r="P3121" s="25">
        <f t="shared" si="264"/>
        <v>3.9036984640258602E-7</v>
      </c>
      <c r="Q3121" s="25">
        <f t="shared" si="265"/>
        <v>7.3379648342764705E-7</v>
      </c>
      <c r="R3121" s="25">
        <f t="shared" si="268"/>
        <v>3.9699999999999982E-5</v>
      </c>
      <c r="S3121" s="25">
        <f t="shared" si="268"/>
        <v>1.8099999999999971E-4</v>
      </c>
      <c r="T3121" s="25">
        <f t="shared" si="268"/>
        <v>8.9199999999999644E-3</v>
      </c>
      <c r="U3121" s="25">
        <f t="shared" si="267"/>
        <v>8.3199999999999941E-4</v>
      </c>
      <c r="V3121" s="25">
        <f t="shared" si="267"/>
        <v>1.5799999999999966E-3</v>
      </c>
      <c r="W3121" s="25">
        <f t="shared" si="267"/>
        <v>2.9699999999999982E-3</v>
      </c>
      <c r="X3121" s="25">
        <f t="shared" si="267"/>
        <v>8.3199999999999941E-4</v>
      </c>
      <c r="Y3121" s="25">
        <f t="shared" si="267"/>
        <v>1.5799999999999966E-3</v>
      </c>
      <c r="Z3121" s="25">
        <f t="shared" si="267"/>
        <v>2.9699999999999982E-3</v>
      </c>
    </row>
    <row r="3122" spans="1:26" s="24" customFormat="1" x14ac:dyDescent="0.25">
      <c r="A3122" s="24" t="s">
        <v>198</v>
      </c>
      <c r="B3122" s="24" t="s">
        <v>199</v>
      </c>
      <c r="C3122" s="24" t="s">
        <v>200</v>
      </c>
      <c r="D3122" t="s">
        <v>132</v>
      </c>
      <c r="E3122" s="24">
        <v>2019</v>
      </c>
      <c r="F3122" s="24" t="s">
        <v>139</v>
      </c>
      <c r="G3122" s="24" t="s">
        <v>138</v>
      </c>
      <c r="H3122" s="24">
        <v>2500</v>
      </c>
      <c r="I3122" s="25">
        <v>3.4836802748585201E-9</v>
      </c>
      <c r="J3122" s="25">
        <v>1.5343017380759901E-8</v>
      </c>
      <c r="K3122" s="25">
        <v>8.49919159256265E-7</v>
      </c>
      <c r="L3122" s="25">
        <v>6.4732215036378304E-8</v>
      </c>
      <c r="M3122" s="25">
        <v>1.17605092966855E-7</v>
      </c>
      <c r="N3122" s="25">
        <v>3.6566289409862499E-7</v>
      </c>
      <c r="O3122" s="25">
        <f t="shared" si="263"/>
        <v>6.4732215036378304E-8</v>
      </c>
      <c r="P3122" s="25">
        <f t="shared" si="264"/>
        <v>1.17605092966855E-7</v>
      </c>
      <c r="Q3122" s="25">
        <f t="shared" si="265"/>
        <v>3.6566289409862499E-7</v>
      </c>
      <c r="R3122" s="25">
        <f t="shared" si="268"/>
        <v>1.4099999999999967E-5</v>
      </c>
      <c r="S3122" s="25">
        <f t="shared" si="268"/>
        <v>6.2099999999999992E-5</v>
      </c>
      <c r="T3122" s="25">
        <f t="shared" si="268"/>
        <v>3.4399999999999995E-3</v>
      </c>
      <c r="U3122" s="25">
        <f t="shared" si="267"/>
        <v>2.6199999999999992E-4</v>
      </c>
      <c r="V3122" s="25">
        <f t="shared" si="267"/>
        <v>4.7599999999999878E-4</v>
      </c>
      <c r="W3122" s="25">
        <f t="shared" si="267"/>
        <v>1.4799999999999969E-3</v>
      </c>
      <c r="X3122" s="25">
        <f t="shared" si="267"/>
        <v>2.6199999999999992E-4</v>
      </c>
      <c r="Y3122" s="25">
        <f t="shared" si="267"/>
        <v>4.7599999999999878E-4</v>
      </c>
      <c r="Z3122" s="25">
        <f t="shared" si="267"/>
        <v>1.4799999999999969E-3</v>
      </c>
    </row>
    <row r="3123" spans="1:26" s="24" customFormat="1" x14ac:dyDescent="0.25">
      <c r="A3123" s="24" t="s">
        <v>198</v>
      </c>
      <c r="B3123" s="24" t="s">
        <v>199</v>
      </c>
      <c r="C3123" s="24" t="s">
        <v>200</v>
      </c>
      <c r="D3123" t="s">
        <v>132</v>
      </c>
      <c r="E3123" s="24">
        <v>2019</v>
      </c>
      <c r="F3123" s="24" t="s">
        <v>139</v>
      </c>
      <c r="G3123" s="24" t="s">
        <v>138</v>
      </c>
      <c r="H3123" s="24">
        <v>5000</v>
      </c>
      <c r="I3123" s="25">
        <v>1.5194775666936099E-9</v>
      </c>
      <c r="J3123" s="25">
        <v>7.1650161681487398E-9</v>
      </c>
      <c r="K3123" s="25">
        <v>3.9284054163298298E-7</v>
      </c>
      <c r="L3123" s="25">
        <v>2.40151576394502E-8</v>
      </c>
      <c r="M3123" s="25">
        <v>4.39783751010509E-8</v>
      </c>
      <c r="N3123" s="25">
        <v>1.6899555375909399E-7</v>
      </c>
      <c r="O3123" s="25">
        <f t="shared" si="263"/>
        <v>2.40151576394502E-8</v>
      </c>
      <c r="P3123" s="25">
        <f t="shared" si="264"/>
        <v>4.39783751010509E-8</v>
      </c>
      <c r="Q3123" s="25">
        <f t="shared" si="265"/>
        <v>1.6899555375909399E-7</v>
      </c>
      <c r="R3123" s="25">
        <f t="shared" si="268"/>
        <v>6.149999999999986E-6</v>
      </c>
      <c r="S3123" s="25">
        <f t="shared" si="268"/>
        <v>2.899999999999997E-5</v>
      </c>
      <c r="T3123" s="25">
        <f t="shared" si="268"/>
        <v>1.5899999999999998E-3</v>
      </c>
      <c r="U3123" s="25">
        <f t="shared" si="267"/>
        <v>9.7199999999999666E-5</v>
      </c>
      <c r="V3123" s="25">
        <f t="shared" si="267"/>
        <v>1.7799999999999988E-4</v>
      </c>
      <c r="W3123" s="25">
        <f t="shared" si="267"/>
        <v>6.8399999999999765E-4</v>
      </c>
      <c r="X3123" s="25">
        <f t="shared" si="267"/>
        <v>9.7199999999999666E-5</v>
      </c>
      <c r="Y3123" s="25">
        <f t="shared" si="267"/>
        <v>1.7799999999999988E-4</v>
      </c>
      <c r="Z3123" s="25">
        <f t="shared" si="267"/>
        <v>6.8399999999999765E-4</v>
      </c>
    </row>
    <row r="3124" spans="1:26" s="24" customFormat="1" x14ac:dyDescent="0.25">
      <c r="A3124" s="24" t="s">
        <v>198</v>
      </c>
      <c r="B3124" s="24" t="s">
        <v>199</v>
      </c>
      <c r="C3124" s="24" t="s">
        <v>200</v>
      </c>
      <c r="D3124" t="s">
        <v>132</v>
      </c>
      <c r="E3124" s="24">
        <v>2019</v>
      </c>
      <c r="F3124" s="24" t="s">
        <v>139</v>
      </c>
      <c r="G3124" s="24" t="s">
        <v>138</v>
      </c>
      <c r="H3124" s="24">
        <v>10000</v>
      </c>
      <c r="I3124" s="25">
        <v>6.3002728375100995E-10</v>
      </c>
      <c r="J3124" s="25">
        <v>4.10135408245755E-9</v>
      </c>
      <c r="K3124" s="25">
        <v>1.5688914713015299E-7</v>
      </c>
      <c r="L3124" s="25">
        <v>9.0180375909458304E-9</v>
      </c>
      <c r="M3124" s="25">
        <v>1.64054163298302E-8</v>
      </c>
      <c r="N3124" s="25">
        <v>6.7449979789813994E-8</v>
      </c>
      <c r="O3124" s="25">
        <f t="shared" si="263"/>
        <v>9.0180375909458304E-9</v>
      </c>
      <c r="P3124" s="25">
        <f t="shared" si="264"/>
        <v>1.64054163298302E-8</v>
      </c>
      <c r="Q3124" s="25">
        <f t="shared" si="265"/>
        <v>6.7449979789813994E-8</v>
      </c>
      <c r="R3124" s="25">
        <f t="shared" si="268"/>
        <v>2.5499999999999976E-6</v>
      </c>
      <c r="S3124" s="25">
        <f t="shared" si="268"/>
        <v>1.6599999999999966E-5</v>
      </c>
      <c r="T3124" s="25">
        <f t="shared" si="268"/>
        <v>6.3499999999999755E-4</v>
      </c>
      <c r="U3124" s="25">
        <f t="shared" si="267"/>
        <v>3.6499999999999979E-5</v>
      </c>
      <c r="V3124" s="25">
        <f t="shared" si="267"/>
        <v>6.6399999999999866E-5</v>
      </c>
      <c r="W3124" s="25">
        <f t="shared" si="267"/>
        <v>2.729999999999997E-4</v>
      </c>
      <c r="X3124" s="25">
        <f t="shared" si="267"/>
        <v>3.6499999999999979E-5</v>
      </c>
      <c r="Y3124" s="25">
        <f t="shared" si="267"/>
        <v>6.6399999999999866E-5</v>
      </c>
      <c r="Z3124" s="25">
        <f t="shared" si="267"/>
        <v>2.729999999999997E-4</v>
      </c>
    </row>
    <row r="3125" spans="1:26" s="24" customFormat="1" x14ac:dyDescent="0.25">
      <c r="A3125" s="24" t="s">
        <v>198</v>
      </c>
      <c r="B3125" s="24" t="s">
        <v>199</v>
      </c>
      <c r="C3125" s="24" t="s">
        <v>200</v>
      </c>
      <c r="D3125" t="s">
        <v>132</v>
      </c>
      <c r="E3125" s="24">
        <v>2020</v>
      </c>
      <c r="F3125" s="24" t="s">
        <v>139</v>
      </c>
      <c r="G3125" s="24" t="s">
        <v>134</v>
      </c>
      <c r="H3125" s="24">
        <v>10</v>
      </c>
      <c r="I3125" s="25">
        <v>5.3861156022635398E-16</v>
      </c>
      <c r="J3125" s="25">
        <v>4.42254446240905E-5</v>
      </c>
      <c r="K3125" s="25">
        <v>3.68133589329021E-4</v>
      </c>
      <c r="L3125" s="25">
        <v>4.5213722716248903E-5</v>
      </c>
      <c r="M3125" s="25">
        <v>7.7826899757477694E-5</v>
      </c>
      <c r="N3125" s="25">
        <v>1.8307851657235199E-4</v>
      </c>
      <c r="O3125" s="25">
        <f t="shared" si="263"/>
        <v>4.5213722716248903E-5</v>
      </c>
      <c r="P3125" s="25">
        <f t="shared" si="264"/>
        <v>7.7826899757477694E-5</v>
      </c>
      <c r="Q3125" s="25">
        <f t="shared" si="265"/>
        <v>1.8307851657235199E-4</v>
      </c>
      <c r="R3125" s="25">
        <f t="shared" si="268"/>
        <v>2.1799999999999996E-12</v>
      </c>
      <c r="S3125" s="25">
        <f t="shared" si="268"/>
        <v>0.17899999999999983</v>
      </c>
      <c r="T3125" s="25">
        <f t="shared" si="268"/>
        <v>1.4899999999999967</v>
      </c>
      <c r="U3125" s="25">
        <f t="shared" si="267"/>
        <v>0.18299999999999966</v>
      </c>
      <c r="V3125" s="25">
        <f t="shared" si="267"/>
        <v>0.31499999999999972</v>
      </c>
      <c r="W3125" s="25">
        <f t="shared" si="267"/>
        <v>0.7409999999999981</v>
      </c>
      <c r="X3125" s="25">
        <f t="shared" si="267"/>
        <v>0.18299999999999966</v>
      </c>
      <c r="Y3125" s="25">
        <f t="shared" si="267"/>
        <v>0.31499999999999972</v>
      </c>
      <c r="Z3125" s="25">
        <f t="shared" si="267"/>
        <v>0.7409999999999981</v>
      </c>
    </row>
    <row r="3126" spans="1:26" s="24" customFormat="1" x14ac:dyDescent="0.25">
      <c r="A3126" s="24" t="s">
        <v>198</v>
      </c>
      <c r="B3126" s="24" t="s">
        <v>199</v>
      </c>
      <c r="C3126" s="24" t="s">
        <v>200</v>
      </c>
      <c r="D3126" t="s">
        <v>132</v>
      </c>
      <c r="E3126" s="24">
        <v>2020</v>
      </c>
      <c r="F3126" s="24" t="s">
        <v>139</v>
      </c>
      <c r="G3126" s="24" t="s">
        <v>134</v>
      </c>
      <c r="H3126" s="24">
        <v>30</v>
      </c>
      <c r="I3126" s="25">
        <v>4.5460792239288502E-10</v>
      </c>
      <c r="J3126" s="25">
        <v>8.74626111560226E-6</v>
      </c>
      <c r="K3126" s="25">
        <v>1.7220745755860899E-4</v>
      </c>
      <c r="L3126" s="25">
        <v>1.6454830234438099E-5</v>
      </c>
      <c r="M3126" s="25">
        <v>2.8165925626515701E-5</v>
      </c>
      <c r="N3126" s="25">
        <v>8.6968472109943395E-5</v>
      </c>
      <c r="O3126" s="25">
        <f t="shared" si="263"/>
        <v>1.6454830234438099E-5</v>
      </c>
      <c r="P3126" s="25">
        <f t="shared" si="264"/>
        <v>2.8165925626515701E-5</v>
      </c>
      <c r="Q3126" s="25">
        <f t="shared" si="265"/>
        <v>8.6968472109943395E-5</v>
      </c>
      <c r="R3126" s="25">
        <f t="shared" si="268"/>
        <v>1.8399999999999961E-6</v>
      </c>
      <c r="S3126" s="25">
        <f t="shared" si="268"/>
        <v>3.5399999999999987E-2</v>
      </c>
      <c r="T3126" s="25">
        <f t="shared" si="268"/>
        <v>0.69699999999999784</v>
      </c>
      <c r="U3126" s="25">
        <f t="shared" si="267"/>
        <v>6.659999999999977E-2</v>
      </c>
      <c r="V3126" s="25">
        <f t="shared" si="267"/>
        <v>0.11399999999999975</v>
      </c>
      <c r="W3126" s="25">
        <f t="shared" si="267"/>
        <v>0.35199999999999998</v>
      </c>
      <c r="X3126" s="25">
        <f t="shared" si="267"/>
        <v>6.659999999999977E-2</v>
      </c>
      <c r="Y3126" s="25">
        <f t="shared" si="267"/>
        <v>0.11399999999999975</v>
      </c>
      <c r="Z3126" s="25">
        <f t="shared" si="267"/>
        <v>0.35199999999999998</v>
      </c>
    </row>
    <row r="3127" spans="1:26" s="24" customFormat="1" x14ac:dyDescent="0.25">
      <c r="A3127" s="24" t="s">
        <v>198</v>
      </c>
      <c r="B3127" s="24" t="s">
        <v>199</v>
      </c>
      <c r="C3127" s="24" t="s">
        <v>200</v>
      </c>
      <c r="D3127" t="s">
        <v>132</v>
      </c>
      <c r="E3127" s="24">
        <v>2020</v>
      </c>
      <c r="F3127" s="24" t="s">
        <v>139</v>
      </c>
      <c r="G3127" s="24" t="s">
        <v>134</v>
      </c>
      <c r="H3127" s="24" t="s">
        <v>135</v>
      </c>
      <c r="I3127" s="25">
        <v>4.39783751010509E-9</v>
      </c>
      <c r="J3127" s="25">
        <v>4.2743027485852804E-6</v>
      </c>
      <c r="K3127" s="25">
        <v>1.08710590137429E-4</v>
      </c>
      <c r="L3127" s="25">
        <v>8.7215541632982999E-6</v>
      </c>
      <c r="M3127" s="25">
        <v>1.74431083265966E-5</v>
      </c>
      <c r="N3127" s="25">
        <v>6.6708771220695202E-5</v>
      </c>
      <c r="O3127" s="25">
        <f t="shared" si="263"/>
        <v>8.7215541632982999E-6</v>
      </c>
      <c r="P3127" s="25">
        <f t="shared" si="264"/>
        <v>1.74431083265966E-5</v>
      </c>
      <c r="Q3127" s="25">
        <f t="shared" si="265"/>
        <v>6.6708771220695202E-5</v>
      </c>
      <c r="R3127" s="25">
        <f t="shared" si="268"/>
        <v>1.7799999999999989E-5</v>
      </c>
      <c r="S3127" s="25">
        <f t="shared" si="268"/>
        <v>1.7299999999999972E-2</v>
      </c>
      <c r="T3127" s="25">
        <f t="shared" si="268"/>
        <v>0.43999999999999895</v>
      </c>
      <c r="U3127" s="25">
        <f t="shared" si="267"/>
        <v>3.5299999999999991E-2</v>
      </c>
      <c r="V3127" s="25">
        <f t="shared" si="267"/>
        <v>7.0599999999999982E-2</v>
      </c>
      <c r="W3127" s="25">
        <f t="shared" si="267"/>
        <v>0.26999999999999991</v>
      </c>
      <c r="X3127" s="25">
        <f t="shared" si="267"/>
        <v>3.5299999999999991E-2</v>
      </c>
      <c r="Y3127" s="25">
        <f t="shared" si="267"/>
        <v>7.0599999999999982E-2</v>
      </c>
      <c r="Z3127" s="25">
        <f t="shared" si="267"/>
        <v>0.26999999999999991</v>
      </c>
    </row>
    <row r="3128" spans="1:26" s="24" customFormat="1" x14ac:dyDescent="0.25">
      <c r="A3128" s="24" t="s">
        <v>198</v>
      </c>
      <c r="B3128" s="24" t="s">
        <v>199</v>
      </c>
      <c r="C3128" s="24" t="s">
        <v>200</v>
      </c>
      <c r="D3128" t="s">
        <v>132</v>
      </c>
      <c r="E3128" s="24">
        <v>2020</v>
      </c>
      <c r="F3128" s="24" t="s">
        <v>139</v>
      </c>
      <c r="G3128" s="24" t="s">
        <v>134</v>
      </c>
      <c r="H3128" s="24">
        <v>60</v>
      </c>
      <c r="I3128" s="25">
        <v>1.7443108326596599E-8</v>
      </c>
      <c r="J3128" s="25">
        <v>2.8412995149555302E-6</v>
      </c>
      <c r="K3128" s="25">
        <v>7.4862065481002405E-5</v>
      </c>
      <c r="L3128" s="25">
        <v>6.91794664510913E-6</v>
      </c>
      <c r="M3128" s="25">
        <v>1.20075788197251E-5</v>
      </c>
      <c r="N3128" s="25">
        <v>3.6813358932902099E-5</v>
      </c>
      <c r="O3128" s="25">
        <f t="shared" si="263"/>
        <v>6.91794664510913E-6</v>
      </c>
      <c r="P3128" s="25">
        <f t="shared" si="264"/>
        <v>1.20075788197251E-5</v>
      </c>
      <c r="Q3128" s="25">
        <f t="shared" si="265"/>
        <v>3.6813358932902099E-5</v>
      </c>
      <c r="R3128" s="25">
        <f t="shared" si="268"/>
        <v>7.0599999999999981E-5</v>
      </c>
      <c r="S3128" s="25">
        <f t="shared" si="268"/>
        <v>1.149999999999997E-2</v>
      </c>
      <c r="T3128" s="25">
        <f t="shared" si="268"/>
        <v>0.30299999999999994</v>
      </c>
      <c r="U3128" s="25">
        <f t="shared" si="267"/>
        <v>2.7999999999999983E-2</v>
      </c>
      <c r="V3128" s="25">
        <f t="shared" si="267"/>
        <v>4.8599999999999838E-2</v>
      </c>
      <c r="W3128" s="25">
        <f t="shared" si="267"/>
        <v>0.14899999999999966</v>
      </c>
      <c r="X3128" s="25">
        <f t="shared" si="267"/>
        <v>2.7999999999999983E-2</v>
      </c>
      <c r="Y3128" s="25">
        <f t="shared" si="267"/>
        <v>4.8599999999999838E-2</v>
      </c>
      <c r="Z3128" s="25">
        <f t="shared" si="267"/>
        <v>0.14899999999999966</v>
      </c>
    </row>
    <row r="3129" spans="1:26" s="24" customFormat="1" x14ac:dyDescent="0.25">
      <c r="A3129" s="24" t="s">
        <v>198</v>
      </c>
      <c r="B3129" s="24" t="s">
        <v>199</v>
      </c>
      <c r="C3129" s="24" t="s">
        <v>200</v>
      </c>
      <c r="D3129" t="s">
        <v>132</v>
      </c>
      <c r="E3129" s="24">
        <v>2020</v>
      </c>
      <c r="F3129" s="24" t="s">
        <v>139</v>
      </c>
      <c r="G3129" s="24" t="s">
        <v>134</v>
      </c>
      <c r="H3129" s="24">
        <v>100</v>
      </c>
      <c r="I3129" s="25">
        <v>5.3614086499595703E-8</v>
      </c>
      <c r="J3129" s="25">
        <v>1.6108932902182699E-6</v>
      </c>
      <c r="K3129" s="25">
        <v>4.1013540824575501E-5</v>
      </c>
      <c r="L3129" s="25">
        <v>4.2990097008892396E-6</v>
      </c>
      <c r="M3129" s="25">
        <v>7.2638439773645896E-6</v>
      </c>
      <c r="N3129" s="25">
        <v>1.9296129749393598E-5</v>
      </c>
      <c r="O3129" s="25">
        <f t="shared" si="263"/>
        <v>4.2990097008892396E-6</v>
      </c>
      <c r="P3129" s="25">
        <f t="shared" si="264"/>
        <v>7.2638439773645896E-6</v>
      </c>
      <c r="Q3129" s="25">
        <f t="shared" si="265"/>
        <v>1.9296129749393598E-5</v>
      </c>
      <c r="R3129" s="25">
        <f t="shared" si="268"/>
        <v>2.1699999999999964E-4</v>
      </c>
      <c r="S3129" s="25">
        <f t="shared" si="268"/>
        <v>6.5200000000000006E-3</v>
      </c>
      <c r="T3129" s="25">
        <f t="shared" si="268"/>
        <v>0.16599999999999968</v>
      </c>
      <c r="U3129" s="25">
        <f t="shared" si="267"/>
        <v>1.7399999999999964E-2</v>
      </c>
      <c r="V3129" s="25">
        <f t="shared" si="267"/>
        <v>2.9399999999999992E-2</v>
      </c>
      <c r="W3129" s="25">
        <f t="shared" si="267"/>
        <v>7.8099999999999614E-2</v>
      </c>
      <c r="X3129" s="25">
        <f t="shared" si="267"/>
        <v>1.7399999999999964E-2</v>
      </c>
      <c r="Y3129" s="25">
        <f t="shared" si="267"/>
        <v>2.9399999999999992E-2</v>
      </c>
      <c r="Z3129" s="25">
        <f t="shared" si="267"/>
        <v>7.8099999999999614E-2</v>
      </c>
    </row>
    <row r="3130" spans="1:26" s="24" customFormat="1" x14ac:dyDescent="0.25">
      <c r="A3130" s="24" t="s">
        <v>198</v>
      </c>
      <c r="B3130" s="24" t="s">
        <v>199</v>
      </c>
      <c r="C3130" s="24" t="s">
        <v>200</v>
      </c>
      <c r="D3130" t="s">
        <v>132</v>
      </c>
      <c r="E3130" s="24">
        <v>2020</v>
      </c>
      <c r="F3130" s="24" t="s">
        <v>139</v>
      </c>
      <c r="G3130" s="24" t="s">
        <v>134</v>
      </c>
      <c r="H3130" s="24" t="s">
        <v>136</v>
      </c>
      <c r="I3130" s="25">
        <v>1.00804365400161E-8</v>
      </c>
      <c r="J3130" s="25">
        <v>9.43805578011317E-8</v>
      </c>
      <c r="K3130" s="25">
        <v>5.0402182700080799E-6</v>
      </c>
      <c r="L3130" s="25">
        <v>2.86600646725949E-7</v>
      </c>
      <c r="M3130" s="25">
        <v>7.4862065481002405E-7</v>
      </c>
      <c r="N3130" s="25">
        <v>3.0389551333872201E-6</v>
      </c>
      <c r="O3130" s="25">
        <f t="shared" si="263"/>
        <v>2.86600646725949E-7</v>
      </c>
      <c r="P3130" s="25">
        <f t="shared" si="264"/>
        <v>7.4862065481002405E-7</v>
      </c>
      <c r="Q3130" s="25">
        <f t="shared" si="265"/>
        <v>3.0389551333872201E-6</v>
      </c>
      <c r="R3130" s="25">
        <f t="shared" si="268"/>
        <v>4.0799999999999725E-5</v>
      </c>
      <c r="S3130" s="25">
        <f t="shared" si="268"/>
        <v>3.8199999999999974E-4</v>
      </c>
      <c r="T3130" s="25">
        <f t="shared" si="268"/>
        <v>2.0399999999999984E-2</v>
      </c>
      <c r="U3130" s="25">
        <f t="shared" si="267"/>
        <v>1.1599999999999965E-3</v>
      </c>
      <c r="V3130" s="25">
        <f t="shared" si="267"/>
        <v>3.0299999999999993E-3</v>
      </c>
      <c r="W3130" s="25">
        <f t="shared" si="267"/>
        <v>1.2299999999999972E-2</v>
      </c>
      <c r="X3130" s="25">
        <f t="shared" si="267"/>
        <v>1.1599999999999965E-3</v>
      </c>
      <c r="Y3130" s="25">
        <f t="shared" si="267"/>
        <v>3.0299999999999993E-3</v>
      </c>
      <c r="Z3130" s="25">
        <f t="shared" si="267"/>
        <v>1.2299999999999972E-2</v>
      </c>
    </row>
    <row r="3131" spans="1:26" s="24" customFormat="1" x14ac:dyDescent="0.25">
      <c r="A3131" s="24" t="s">
        <v>198</v>
      </c>
      <c r="B3131" s="24" t="s">
        <v>199</v>
      </c>
      <c r="C3131" s="24" t="s">
        <v>200</v>
      </c>
      <c r="D3131" t="s">
        <v>132</v>
      </c>
      <c r="E3131" s="24">
        <v>2020</v>
      </c>
      <c r="F3131" s="24" t="s">
        <v>139</v>
      </c>
      <c r="G3131" s="24" t="s">
        <v>134</v>
      </c>
      <c r="H3131" s="24">
        <v>1000</v>
      </c>
      <c r="I3131" s="25">
        <v>7.2638439773645901E-9</v>
      </c>
      <c r="J3131" s="25">
        <v>4.0272332255456698E-8</v>
      </c>
      <c r="K3131" s="25">
        <v>2.3471604688763101E-6</v>
      </c>
      <c r="L3131" s="25">
        <v>2.03091147938561E-7</v>
      </c>
      <c r="M3131" s="25">
        <v>3.85428455941794E-7</v>
      </c>
      <c r="N3131" s="25">
        <v>9.6110044462408998E-7</v>
      </c>
      <c r="O3131" s="25">
        <f t="shared" si="263"/>
        <v>2.03091147938561E-7</v>
      </c>
      <c r="P3131" s="25">
        <f t="shared" si="264"/>
        <v>3.85428455941794E-7</v>
      </c>
      <c r="Q3131" s="25">
        <f t="shared" si="265"/>
        <v>9.6110044462408998E-7</v>
      </c>
      <c r="R3131" s="25">
        <f t="shared" si="268"/>
        <v>2.9399999999999993E-5</v>
      </c>
      <c r="S3131" s="25">
        <f t="shared" si="268"/>
        <v>1.6299999999999981E-4</v>
      </c>
      <c r="T3131" s="25">
        <f t="shared" si="268"/>
        <v>9.4999999999999859E-3</v>
      </c>
      <c r="U3131" s="25">
        <f t="shared" si="267"/>
        <v>8.2199999999999992E-4</v>
      </c>
      <c r="V3131" s="25">
        <f t="shared" si="267"/>
        <v>1.5599999999999974E-3</v>
      </c>
      <c r="W3131" s="25">
        <f t="shared" si="267"/>
        <v>3.8899999999999981E-3</v>
      </c>
      <c r="X3131" s="25">
        <f t="shared" si="267"/>
        <v>8.2199999999999992E-4</v>
      </c>
      <c r="Y3131" s="25">
        <f t="shared" si="267"/>
        <v>1.5599999999999974E-3</v>
      </c>
      <c r="Z3131" s="25">
        <f t="shared" si="267"/>
        <v>3.8899999999999981E-3</v>
      </c>
    </row>
    <row r="3132" spans="1:26" s="24" customFormat="1" x14ac:dyDescent="0.25">
      <c r="A3132" s="24" t="s">
        <v>198</v>
      </c>
      <c r="B3132" s="24" t="s">
        <v>199</v>
      </c>
      <c r="C3132" s="24" t="s">
        <v>200</v>
      </c>
      <c r="D3132" t="s">
        <v>132</v>
      </c>
      <c r="E3132" s="24">
        <v>2020</v>
      </c>
      <c r="F3132" s="24" t="s">
        <v>139</v>
      </c>
      <c r="G3132" s="24" t="s">
        <v>134</v>
      </c>
      <c r="H3132" s="24">
        <v>2500</v>
      </c>
      <c r="I3132" s="25">
        <v>2.5448160873079999E-9</v>
      </c>
      <c r="J3132" s="25">
        <v>1.1809923201293399E-8</v>
      </c>
      <c r="K3132" s="25">
        <v>8.1285873080032298E-7</v>
      </c>
      <c r="L3132" s="25">
        <v>5.8308407437348398E-8</v>
      </c>
      <c r="M3132" s="25">
        <v>1.04510408245755E-7</v>
      </c>
      <c r="N3132" s="25">
        <v>3.5825080840743702E-7</v>
      </c>
      <c r="O3132" s="25">
        <f t="shared" si="263"/>
        <v>5.8308407437348398E-8</v>
      </c>
      <c r="P3132" s="25">
        <f t="shared" si="264"/>
        <v>1.04510408245755E-7</v>
      </c>
      <c r="Q3132" s="25">
        <f t="shared" si="265"/>
        <v>3.5825080840743702E-7</v>
      </c>
      <c r="R3132" s="25">
        <f t="shared" si="268"/>
        <v>1.0299999999999988E-5</v>
      </c>
      <c r="S3132" s="25">
        <f t="shared" si="268"/>
        <v>4.7799999999999793E-5</v>
      </c>
      <c r="T3132" s="25">
        <f t="shared" si="268"/>
        <v>3.2899999999999982E-3</v>
      </c>
      <c r="U3132" s="25">
        <f t="shared" si="267"/>
        <v>2.3599999999999991E-4</v>
      </c>
      <c r="V3132" s="25">
        <f t="shared" si="267"/>
        <v>4.2299999999999657E-4</v>
      </c>
      <c r="W3132" s="25">
        <f t="shared" si="267"/>
        <v>1.4499999999999988E-3</v>
      </c>
      <c r="X3132" s="25">
        <f t="shared" si="267"/>
        <v>2.3599999999999991E-4</v>
      </c>
      <c r="Y3132" s="25">
        <f t="shared" si="267"/>
        <v>4.2299999999999657E-4</v>
      </c>
      <c r="Z3132" s="25">
        <f t="shared" si="267"/>
        <v>1.4499999999999988E-3</v>
      </c>
    </row>
    <row r="3133" spans="1:26" s="24" customFormat="1" x14ac:dyDescent="0.25">
      <c r="A3133" s="24" t="s">
        <v>198</v>
      </c>
      <c r="B3133" s="24" t="s">
        <v>199</v>
      </c>
      <c r="C3133" s="24" t="s">
        <v>200</v>
      </c>
      <c r="D3133" t="s">
        <v>132</v>
      </c>
      <c r="E3133" s="24">
        <v>2020</v>
      </c>
      <c r="F3133" s="24" t="s">
        <v>139</v>
      </c>
      <c r="G3133" s="24" t="s">
        <v>134</v>
      </c>
      <c r="H3133" s="24">
        <v>5000</v>
      </c>
      <c r="I3133" s="25">
        <v>1.1118128536782501E-9</v>
      </c>
      <c r="J3133" s="25">
        <v>5.3861156022635399E-9</v>
      </c>
      <c r="K3133" s="25">
        <v>3.5578011317704102E-7</v>
      </c>
      <c r="L3133" s="25">
        <v>2.0136166127728299E-8</v>
      </c>
      <c r="M3133" s="25">
        <v>3.8048706548100201E-8</v>
      </c>
      <c r="N3133" s="25">
        <v>1.5244189571544E-7</v>
      </c>
      <c r="O3133" s="25">
        <f t="shared" si="263"/>
        <v>2.0136166127728299E-8</v>
      </c>
      <c r="P3133" s="25">
        <f t="shared" si="264"/>
        <v>3.8048706548100201E-8</v>
      </c>
      <c r="Q3133" s="25">
        <f t="shared" si="265"/>
        <v>1.5244189571544E-7</v>
      </c>
      <c r="R3133" s="25">
        <f t="shared" si="268"/>
        <v>4.4999999999999849E-6</v>
      </c>
      <c r="S3133" s="25">
        <f t="shared" si="268"/>
        <v>2.1799999999999995E-5</v>
      </c>
      <c r="T3133" s="25">
        <f t="shared" si="268"/>
        <v>1.4399999999999992E-3</v>
      </c>
      <c r="U3133" s="25">
        <f t="shared" si="267"/>
        <v>8.1499999999999691E-5</v>
      </c>
      <c r="V3133" s="25">
        <f t="shared" si="267"/>
        <v>1.5399999999999984E-4</v>
      </c>
      <c r="W3133" s="25">
        <f t="shared" si="267"/>
        <v>6.1699999999999765E-4</v>
      </c>
      <c r="X3133" s="25">
        <f t="shared" si="267"/>
        <v>8.1499999999999691E-5</v>
      </c>
      <c r="Y3133" s="25">
        <f t="shared" si="267"/>
        <v>1.5399999999999984E-4</v>
      </c>
      <c r="Z3133" s="25">
        <f t="shared" si="267"/>
        <v>6.1699999999999765E-4</v>
      </c>
    </row>
    <row r="3134" spans="1:26" s="24" customFormat="1" x14ac:dyDescent="0.25">
      <c r="A3134" s="24" t="s">
        <v>198</v>
      </c>
      <c r="B3134" s="24" t="s">
        <v>199</v>
      </c>
      <c r="C3134" s="24" t="s">
        <v>200</v>
      </c>
      <c r="D3134" t="s">
        <v>132</v>
      </c>
      <c r="E3134" s="24">
        <v>2020</v>
      </c>
      <c r="F3134" s="24" t="s">
        <v>139</v>
      </c>
      <c r="G3134" s="24" t="s">
        <v>134</v>
      </c>
      <c r="H3134" s="24">
        <v>10000</v>
      </c>
      <c r="I3134" s="25">
        <v>4.59549312853678E-10</v>
      </c>
      <c r="J3134" s="25">
        <v>3.0636620856911799E-9</v>
      </c>
      <c r="K3134" s="25">
        <v>1.3712358528698401E-7</v>
      </c>
      <c r="L3134" s="25">
        <v>7.3626717865804296E-9</v>
      </c>
      <c r="M3134" s="25">
        <v>1.38853071948261E-8</v>
      </c>
      <c r="N3134" s="25">
        <v>5.8555476960388002E-8</v>
      </c>
      <c r="O3134" s="25">
        <f t="shared" si="263"/>
        <v>7.3626717865804296E-9</v>
      </c>
      <c r="P3134" s="25">
        <f t="shared" si="264"/>
        <v>1.38853071948261E-8</v>
      </c>
      <c r="Q3134" s="25">
        <f t="shared" si="265"/>
        <v>5.8555476960388002E-8</v>
      </c>
      <c r="R3134" s="25">
        <f t="shared" si="268"/>
        <v>1.8599999999999989E-6</v>
      </c>
      <c r="S3134" s="25">
        <f t="shared" si="268"/>
        <v>1.2399999999999968E-5</v>
      </c>
      <c r="T3134" s="25">
        <f t="shared" si="268"/>
        <v>5.5499999999999744E-4</v>
      </c>
      <c r="U3134" s="25">
        <f t="shared" si="267"/>
        <v>2.9799999999999972E-5</v>
      </c>
      <c r="V3134" s="25">
        <f t="shared" si="267"/>
        <v>5.6199999999999625E-5</v>
      </c>
      <c r="W3134" s="25">
        <f t="shared" si="267"/>
        <v>2.3699999999999988E-4</v>
      </c>
      <c r="X3134" s="25">
        <f t="shared" si="267"/>
        <v>2.9799999999999972E-5</v>
      </c>
      <c r="Y3134" s="25">
        <f t="shared" si="267"/>
        <v>5.6199999999999625E-5</v>
      </c>
      <c r="Z3134" s="25">
        <f t="shared" si="267"/>
        <v>2.3699999999999988E-4</v>
      </c>
    </row>
    <row r="3135" spans="1:26" s="24" customFormat="1" x14ac:dyDescent="0.25">
      <c r="A3135" s="24" t="s">
        <v>198</v>
      </c>
      <c r="B3135" s="24" t="s">
        <v>199</v>
      </c>
      <c r="C3135" s="24" t="s">
        <v>200</v>
      </c>
      <c r="D3135" t="s">
        <v>132</v>
      </c>
      <c r="E3135" s="24">
        <v>2020</v>
      </c>
      <c r="F3135" s="24" t="s">
        <v>139</v>
      </c>
      <c r="G3135" s="24" t="s">
        <v>137</v>
      </c>
      <c r="H3135" s="24">
        <v>10</v>
      </c>
      <c r="I3135" s="25">
        <v>0</v>
      </c>
      <c r="J3135" s="25">
        <v>4.42254446240905E-5</v>
      </c>
      <c r="K3135" s="25">
        <v>3.68133589329021E-4</v>
      </c>
      <c r="L3135" s="25">
        <v>4.5213722716248903E-5</v>
      </c>
      <c r="M3135" s="25">
        <v>7.7826899757477694E-5</v>
      </c>
      <c r="N3135" s="25">
        <v>1.8307851657235199E-4</v>
      </c>
      <c r="O3135" s="25">
        <f t="shared" si="263"/>
        <v>4.5213722716248903E-5</v>
      </c>
      <c r="P3135" s="25">
        <f t="shared" si="264"/>
        <v>7.7826899757477694E-5</v>
      </c>
      <c r="Q3135" s="25">
        <f t="shared" si="265"/>
        <v>1.8307851657235199E-4</v>
      </c>
      <c r="R3135" s="25">
        <f t="shared" si="268"/>
        <v>0</v>
      </c>
      <c r="S3135" s="25">
        <f t="shared" si="268"/>
        <v>0.17899999999999983</v>
      </c>
      <c r="T3135" s="25">
        <f t="shared" si="268"/>
        <v>1.4899999999999967</v>
      </c>
      <c r="U3135" s="25">
        <f t="shared" si="267"/>
        <v>0.18299999999999966</v>
      </c>
      <c r="V3135" s="25">
        <f t="shared" si="267"/>
        <v>0.31499999999999972</v>
      </c>
      <c r="W3135" s="25">
        <f t="shared" si="267"/>
        <v>0.7409999999999981</v>
      </c>
      <c r="X3135" s="25">
        <f t="shared" si="267"/>
        <v>0.18299999999999966</v>
      </c>
      <c r="Y3135" s="25">
        <f t="shared" si="267"/>
        <v>0.31499999999999972</v>
      </c>
      <c r="Z3135" s="25">
        <f t="shared" si="267"/>
        <v>0.7409999999999981</v>
      </c>
    </row>
    <row r="3136" spans="1:26" s="24" customFormat="1" x14ac:dyDescent="0.25">
      <c r="A3136" s="24" t="s">
        <v>198</v>
      </c>
      <c r="B3136" s="24" t="s">
        <v>199</v>
      </c>
      <c r="C3136" s="24" t="s">
        <v>200</v>
      </c>
      <c r="D3136" t="s">
        <v>132</v>
      </c>
      <c r="E3136" s="24">
        <v>2020</v>
      </c>
      <c r="F3136" s="24" t="s">
        <v>139</v>
      </c>
      <c r="G3136" s="24" t="s">
        <v>137</v>
      </c>
      <c r="H3136" s="24">
        <v>30</v>
      </c>
      <c r="I3136" s="25">
        <v>0</v>
      </c>
      <c r="J3136" s="25">
        <v>8.6968472109943399E-6</v>
      </c>
      <c r="K3136" s="25">
        <v>1.7220745755860899E-4</v>
      </c>
      <c r="L3136" s="25">
        <v>1.6430123282134101E-5</v>
      </c>
      <c r="M3136" s="25">
        <v>2.8165925626515701E-5</v>
      </c>
      <c r="N3136" s="25">
        <v>8.6968472109943395E-5</v>
      </c>
      <c r="O3136" s="25">
        <f t="shared" si="263"/>
        <v>1.6430123282134101E-5</v>
      </c>
      <c r="P3136" s="25">
        <f t="shared" si="264"/>
        <v>2.8165925626515701E-5</v>
      </c>
      <c r="Q3136" s="25">
        <f t="shared" si="265"/>
        <v>8.6968472109943395E-5</v>
      </c>
      <c r="R3136" s="25">
        <f t="shared" si="268"/>
        <v>0</v>
      </c>
      <c r="S3136" s="25">
        <f t="shared" si="268"/>
        <v>3.5199999999999995E-2</v>
      </c>
      <c r="T3136" s="25">
        <f t="shared" si="268"/>
        <v>0.69699999999999784</v>
      </c>
      <c r="U3136" s="25">
        <f t="shared" si="267"/>
        <v>6.6499999999999629E-2</v>
      </c>
      <c r="V3136" s="25">
        <f t="shared" si="267"/>
        <v>0.11399999999999975</v>
      </c>
      <c r="W3136" s="25">
        <f t="shared" si="267"/>
        <v>0.35199999999999998</v>
      </c>
      <c r="X3136" s="25">
        <f t="shared" si="267"/>
        <v>6.6499999999999629E-2</v>
      </c>
      <c r="Y3136" s="25">
        <f t="shared" si="267"/>
        <v>0.11399999999999975</v>
      </c>
      <c r="Z3136" s="25">
        <f t="shared" si="267"/>
        <v>0.35199999999999998</v>
      </c>
    </row>
    <row r="3137" spans="1:26" s="24" customFormat="1" x14ac:dyDescent="0.25">
      <c r="A3137" s="24" t="s">
        <v>198</v>
      </c>
      <c r="B3137" s="24" t="s">
        <v>199</v>
      </c>
      <c r="C3137" s="24" t="s">
        <v>200</v>
      </c>
      <c r="D3137" t="s">
        <v>132</v>
      </c>
      <c r="E3137" s="24">
        <v>2020</v>
      </c>
      <c r="F3137" s="24" t="s">
        <v>139</v>
      </c>
      <c r="G3137" s="24" t="s">
        <v>137</v>
      </c>
      <c r="H3137" s="24" t="s">
        <v>135</v>
      </c>
      <c r="I3137" s="25">
        <v>0</v>
      </c>
      <c r="J3137" s="25">
        <v>4.0519401778496296E-6</v>
      </c>
      <c r="K3137" s="25">
        <v>1.0796938156831E-4</v>
      </c>
      <c r="L3137" s="25">
        <v>8.4744846402586806E-6</v>
      </c>
      <c r="M3137" s="25">
        <v>1.7171331851252998E-5</v>
      </c>
      <c r="N3137" s="25">
        <v>6.6708771220695202E-5</v>
      </c>
      <c r="O3137" s="25">
        <f t="shared" si="263"/>
        <v>8.4744846402586806E-6</v>
      </c>
      <c r="P3137" s="25">
        <f t="shared" si="264"/>
        <v>1.7171331851252998E-5</v>
      </c>
      <c r="Q3137" s="25">
        <f t="shared" si="265"/>
        <v>6.6708771220695202E-5</v>
      </c>
      <c r="R3137" s="25">
        <f t="shared" si="268"/>
        <v>0</v>
      </c>
      <c r="S3137" s="25">
        <f t="shared" si="268"/>
        <v>1.6399999999999974E-2</v>
      </c>
      <c r="T3137" s="25">
        <f t="shared" si="268"/>
        <v>0.43699999999999822</v>
      </c>
      <c r="U3137" s="25">
        <f t="shared" si="267"/>
        <v>3.4299999999999962E-2</v>
      </c>
      <c r="V3137" s="25">
        <f t="shared" si="267"/>
        <v>6.9499999999999867E-2</v>
      </c>
      <c r="W3137" s="25">
        <f t="shared" si="267"/>
        <v>0.26999999999999991</v>
      </c>
      <c r="X3137" s="25">
        <f t="shared" si="267"/>
        <v>3.4299999999999962E-2</v>
      </c>
      <c r="Y3137" s="25">
        <f t="shared" si="267"/>
        <v>6.9499999999999867E-2</v>
      </c>
      <c r="Z3137" s="25">
        <f t="shared" si="267"/>
        <v>0.26999999999999991</v>
      </c>
    </row>
    <row r="3138" spans="1:26" s="24" customFormat="1" x14ac:dyDescent="0.25">
      <c r="A3138" s="24" t="s">
        <v>198</v>
      </c>
      <c r="B3138" s="24" t="s">
        <v>199</v>
      </c>
      <c r="C3138" s="24" t="s">
        <v>200</v>
      </c>
      <c r="D3138" t="s">
        <v>132</v>
      </c>
      <c r="E3138" s="24">
        <v>2020</v>
      </c>
      <c r="F3138" s="24" t="s">
        <v>139</v>
      </c>
      <c r="G3138" s="24" t="s">
        <v>137</v>
      </c>
      <c r="H3138" s="24">
        <v>60</v>
      </c>
      <c r="I3138" s="25">
        <v>0</v>
      </c>
      <c r="J3138" s="25">
        <v>2.3718674211802702E-6</v>
      </c>
      <c r="K3138" s="25">
        <v>7.3132578819725105E-5</v>
      </c>
      <c r="L3138" s="25">
        <v>6.3249797898140603E-6</v>
      </c>
      <c r="M3138" s="25">
        <v>1.08463520614389E-5</v>
      </c>
      <c r="N3138" s="25">
        <v>3.6072150363783297E-5</v>
      </c>
      <c r="O3138" s="25">
        <f t="shared" si="263"/>
        <v>6.3249797898140603E-6</v>
      </c>
      <c r="P3138" s="25">
        <f t="shared" si="264"/>
        <v>1.08463520614389E-5</v>
      </c>
      <c r="Q3138" s="25">
        <f t="shared" si="265"/>
        <v>3.6072150363783297E-5</v>
      </c>
      <c r="R3138" s="25">
        <f t="shared" si="268"/>
        <v>0</v>
      </c>
      <c r="S3138" s="25">
        <f t="shared" si="268"/>
        <v>9.5999999999999818E-3</v>
      </c>
      <c r="T3138" s="25">
        <f t="shared" si="268"/>
        <v>0.29599999999999987</v>
      </c>
      <c r="U3138" s="25">
        <f t="shared" si="267"/>
        <v>2.5599999999999973E-2</v>
      </c>
      <c r="V3138" s="25">
        <f t="shared" si="267"/>
        <v>4.3899999999999738E-2</v>
      </c>
      <c r="W3138" s="25">
        <f t="shared" si="267"/>
        <v>0.1459999999999998</v>
      </c>
      <c r="X3138" s="25">
        <f t="shared" si="267"/>
        <v>2.5599999999999973E-2</v>
      </c>
      <c r="Y3138" s="25">
        <f t="shared" si="267"/>
        <v>4.3899999999999738E-2</v>
      </c>
      <c r="Z3138" s="25">
        <f t="shared" si="267"/>
        <v>0.1459999999999998</v>
      </c>
    </row>
    <row r="3139" spans="1:26" s="24" customFormat="1" x14ac:dyDescent="0.25">
      <c r="A3139" s="24" t="s">
        <v>198</v>
      </c>
      <c r="B3139" s="24" t="s">
        <v>199</v>
      </c>
      <c r="C3139" s="24" t="s">
        <v>200</v>
      </c>
      <c r="D3139" t="s">
        <v>132</v>
      </c>
      <c r="E3139" s="24">
        <v>2020</v>
      </c>
      <c r="F3139" s="24" t="s">
        <v>139</v>
      </c>
      <c r="G3139" s="24" t="s">
        <v>137</v>
      </c>
      <c r="H3139" s="24">
        <v>100</v>
      </c>
      <c r="I3139" s="25">
        <v>0</v>
      </c>
      <c r="J3139" s="25">
        <v>7.6838621665319295E-7</v>
      </c>
      <c r="K3139" s="25">
        <v>3.5825080840743703E-5</v>
      </c>
      <c r="L3139" s="25">
        <v>2.8165925626515701E-6</v>
      </c>
      <c r="M3139" s="25">
        <v>4.8178556992724299E-6</v>
      </c>
      <c r="N3139" s="25">
        <v>1.7640763945028199E-5</v>
      </c>
      <c r="O3139" s="25">
        <f t="shared" si="263"/>
        <v>2.8165925626515701E-6</v>
      </c>
      <c r="P3139" s="25">
        <f t="shared" si="264"/>
        <v>4.8178556992724299E-6</v>
      </c>
      <c r="Q3139" s="25">
        <f t="shared" si="265"/>
        <v>1.7640763945028199E-5</v>
      </c>
      <c r="R3139" s="25">
        <f t="shared" si="268"/>
        <v>0</v>
      </c>
      <c r="S3139" s="25">
        <f t="shared" si="268"/>
        <v>3.1099999999999986E-3</v>
      </c>
      <c r="T3139" s="25">
        <f t="shared" si="268"/>
        <v>0.14499999999999988</v>
      </c>
      <c r="U3139" s="25">
        <f t="shared" si="267"/>
        <v>1.1399999999999974E-2</v>
      </c>
      <c r="V3139" s="25">
        <f t="shared" si="267"/>
        <v>1.9499999999999986E-2</v>
      </c>
      <c r="W3139" s="25">
        <f t="shared" si="267"/>
        <v>7.1399999999999617E-2</v>
      </c>
      <c r="X3139" s="25">
        <f t="shared" si="267"/>
        <v>1.1399999999999974E-2</v>
      </c>
      <c r="Y3139" s="25">
        <f t="shared" si="267"/>
        <v>1.9499999999999986E-2</v>
      </c>
      <c r="Z3139" s="25">
        <f t="shared" si="267"/>
        <v>7.1399999999999617E-2</v>
      </c>
    </row>
    <row r="3140" spans="1:26" s="24" customFormat="1" x14ac:dyDescent="0.25">
      <c r="A3140" s="24" t="s">
        <v>198</v>
      </c>
      <c r="B3140" s="24" t="s">
        <v>199</v>
      </c>
      <c r="C3140" s="24" t="s">
        <v>200</v>
      </c>
      <c r="D3140" t="s">
        <v>132</v>
      </c>
      <c r="E3140" s="24">
        <v>2020</v>
      </c>
      <c r="F3140" s="24" t="s">
        <v>139</v>
      </c>
      <c r="G3140" s="24" t="s">
        <v>137</v>
      </c>
      <c r="H3140" s="24" t="s">
        <v>136</v>
      </c>
      <c r="I3140" s="25">
        <v>0</v>
      </c>
      <c r="J3140" s="25">
        <v>3.8048706548100198E-9</v>
      </c>
      <c r="K3140" s="25">
        <v>2.4954021827000799E-6</v>
      </c>
      <c r="L3140" s="25">
        <v>7.4367926434923206E-8</v>
      </c>
      <c r="M3140" s="25">
        <v>2.5448160873080001E-7</v>
      </c>
      <c r="N3140" s="25">
        <v>1.76407639450282E-6</v>
      </c>
      <c r="O3140" s="25">
        <f t="shared" si="263"/>
        <v>7.4367926434923206E-8</v>
      </c>
      <c r="P3140" s="25">
        <f t="shared" si="264"/>
        <v>2.5448160873080001E-7</v>
      </c>
      <c r="Q3140" s="25">
        <f t="shared" si="265"/>
        <v>1.76407639450282E-6</v>
      </c>
      <c r="R3140" s="25">
        <f t="shared" si="268"/>
        <v>0</v>
      </c>
      <c r="S3140" s="25">
        <f t="shared" si="268"/>
        <v>1.5399999999999981E-5</v>
      </c>
      <c r="T3140" s="25">
        <f t="shared" si="268"/>
        <v>1.0099999999999996E-2</v>
      </c>
      <c r="U3140" s="25">
        <f t="shared" si="267"/>
        <v>3.01E-4</v>
      </c>
      <c r="V3140" s="25">
        <f t="shared" si="267"/>
        <v>1.0299999999999988E-3</v>
      </c>
      <c r="W3140" s="25">
        <f t="shared" si="267"/>
        <v>7.1399999999999615E-3</v>
      </c>
      <c r="X3140" s="25">
        <f t="shared" si="267"/>
        <v>3.01E-4</v>
      </c>
      <c r="Y3140" s="25">
        <f t="shared" si="267"/>
        <v>1.0299999999999988E-3</v>
      </c>
      <c r="Z3140" s="25">
        <f t="shared" si="267"/>
        <v>7.1399999999999615E-3</v>
      </c>
    </row>
    <row r="3141" spans="1:26" s="24" customFormat="1" x14ac:dyDescent="0.25">
      <c r="A3141" s="24" t="s">
        <v>198</v>
      </c>
      <c r="B3141" s="24" t="s">
        <v>199</v>
      </c>
      <c r="C3141" s="24" t="s">
        <v>200</v>
      </c>
      <c r="D3141" t="s">
        <v>132</v>
      </c>
      <c r="E3141" s="24">
        <v>2020</v>
      </c>
      <c r="F3141" s="24" t="s">
        <v>139</v>
      </c>
      <c r="G3141" s="24" t="s">
        <v>137</v>
      </c>
      <c r="H3141" s="24">
        <v>1000</v>
      </c>
      <c r="I3141" s="25">
        <v>0</v>
      </c>
      <c r="J3141" s="25">
        <v>6.4485145513338698E-10</v>
      </c>
      <c r="K3141" s="25">
        <v>8.9686236863379104E-7</v>
      </c>
      <c r="L3141" s="25">
        <v>4.6202000808407397E-8</v>
      </c>
      <c r="M3141" s="25">
        <v>8.9933306386418694E-8</v>
      </c>
      <c r="N3141" s="25">
        <v>4.17547493936944E-7</v>
      </c>
      <c r="O3141" s="25">
        <f t="shared" si="263"/>
        <v>4.6202000808407397E-8</v>
      </c>
      <c r="P3141" s="25">
        <f t="shared" si="264"/>
        <v>8.9933306386418694E-8</v>
      </c>
      <c r="Q3141" s="25">
        <f t="shared" si="265"/>
        <v>4.17547493936944E-7</v>
      </c>
      <c r="R3141" s="25">
        <f t="shared" si="268"/>
        <v>0</v>
      </c>
      <c r="S3141" s="25">
        <f t="shared" si="268"/>
        <v>2.6099999999999992E-6</v>
      </c>
      <c r="T3141" s="25">
        <f t="shared" si="268"/>
        <v>3.6299999999999982E-3</v>
      </c>
      <c r="U3141" s="25">
        <f t="shared" si="267"/>
        <v>1.8699999999999986E-4</v>
      </c>
      <c r="V3141" s="25">
        <f t="shared" si="267"/>
        <v>3.6399999999999979E-4</v>
      </c>
      <c r="W3141" s="25">
        <f t="shared" si="267"/>
        <v>1.689999999999999E-3</v>
      </c>
      <c r="X3141" s="25">
        <f t="shared" si="267"/>
        <v>1.8699999999999986E-4</v>
      </c>
      <c r="Y3141" s="25">
        <f t="shared" si="267"/>
        <v>3.6399999999999979E-4</v>
      </c>
      <c r="Z3141" s="25">
        <f t="shared" si="267"/>
        <v>1.689999999999999E-3</v>
      </c>
    </row>
    <row r="3142" spans="1:26" s="24" customFormat="1" x14ac:dyDescent="0.25">
      <c r="A3142" s="24" t="s">
        <v>198</v>
      </c>
      <c r="B3142" s="24" t="s">
        <v>199</v>
      </c>
      <c r="C3142" s="24" t="s">
        <v>200</v>
      </c>
      <c r="D3142" t="s">
        <v>132</v>
      </c>
      <c r="E3142" s="24">
        <v>2020</v>
      </c>
      <c r="F3142" s="24" t="s">
        <v>139</v>
      </c>
      <c r="G3142" s="24" t="s">
        <v>137</v>
      </c>
      <c r="H3142" s="24">
        <v>2500</v>
      </c>
      <c r="I3142" s="25">
        <v>0</v>
      </c>
      <c r="J3142" s="25">
        <v>2.0210286984640201E-23</v>
      </c>
      <c r="K3142" s="25">
        <v>2.11738581244947E-7</v>
      </c>
      <c r="L3142" s="25">
        <v>8.8203819725141398E-9</v>
      </c>
      <c r="M3142" s="25">
        <v>1.8777283751010501E-8</v>
      </c>
      <c r="N3142" s="25">
        <v>9.0674514955537504E-8</v>
      </c>
      <c r="O3142" s="25">
        <f t="shared" ref="O3142:O3205" si="269">L3142*(78/78)</f>
        <v>8.8203819725141398E-9</v>
      </c>
      <c r="P3142" s="25">
        <f t="shared" ref="P3142:P3205" si="270">M3142*(33/33)</f>
        <v>1.8777283751010501E-8</v>
      </c>
      <c r="Q3142" s="25">
        <f t="shared" ref="Q3142:Q3205" si="271">N3142*(33/33)</f>
        <v>9.0674514955537504E-8</v>
      </c>
      <c r="R3142" s="25">
        <f t="shared" si="268"/>
        <v>0</v>
      </c>
      <c r="S3142" s="25">
        <f t="shared" si="268"/>
        <v>8.1799999999999779E-20</v>
      </c>
      <c r="T3142" s="25">
        <f t="shared" si="268"/>
        <v>8.5699999999999817E-4</v>
      </c>
      <c r="U3142" s="25">
        <f t="shared" si="267"/>
        <v>3.5699999999999973E-5</v>
      </c>
      <c r="V3142" s="25">
        <f t="shared" si="267"/>
        <v>7.5999999999999964E-5</v>
      </c>
      <c r="W3142" s="25">
        <f t="shared" si="267"/>
        <v>3.669999999999997E-4</v>
      </c>
      <c r="X3142" s="25">
        <f t="shared" si="267"/>
        <v>3.5699999999999973E-5</v>
      </c>
      <c r="Y3142" s="25">
        <f t="shared" si="267"/>
        <v>7.5999999999999964E-5</v>
      </c>
      <c r="Z3142" s="25">
        <f t="shared" si="267"/>
        <v>3.669999999999997E-4</v>
      </c>
    </row>
    <row r="3143" spans="1:26" s="24" customFormat="1" x14ac:dyDescent="0.25">
      <c r="A3143" s="24" t="s">
        <v>198</v>
      </c>
      <c r="B3143" s="24" t="s">
        <v>199</v>
      </c>
      <c r="C3143" s="24" t="s">
        <v>200</v>
      </c>
      <c r="D3143" t="s">
        <v>132</v>
      </c>
      <c r="E3143" s="24">
        <v>2020</v>
      </c>
      <c r="F3143" s="24" t="s">
        <v>139</v>
      </c>
      <c r="G3143" s="24" t="s">
        <v>137</v>
      </c>
      <c r="H3143" s="24">
        <v>5000</v>
      </c>
      <c r="I3143" s="25">
        <v>0</v>
      </c>
      <c r="J3143" s="25">
        <v>0</v>
      </c>
      <c r="K3143" s="25">
        <v>7.1156022635408203E-8</v>
      </c>
      <c r="L3143" s="25">
        <v>2.6189369442198802E-9</v>
      </c>
      <c r="M3143" s="25">
        <v>5.8555476960388002E-9</v>
      </c>
      <c r="N3143" s="25">
        <v>2.8907134195634599E-8</v>
      </c>
      <c r="O3143" s="25">
        <f t="shared" si="269"/>
        <v>2.6189369442198802E-9</v>
      </c>
      <c r="P3143" s="25">
        <f t="shared" si="270"/>
        <v>5.8555476960388002E-9</v>
      </c>
      <c r="Q3143" s="25">
        <f t="shared" si="271"/>
        <v>2.8907134195634599E-8</v>
      </c>
      <c r="R3143" s="25">
        <f t="shared" si="268"/>
        <v>0</v>
      </c>
      <c r="S3143" s="25">
        <f t="shared" si="268"/>
        <v>0</v>
      </c>
      <c r="T3143" s="25">
        <f t="shared" si="268"/>
        <v>2.8799999999999984E-4</v>
      </c>
      <c r="U3143" s="25">
        <f t="shared" si="267"/>
        <v>1.0599999999999973E-5</v>
      </c>
      <c r="V3143" s="25">
        <f t="shared" si="267"/>
        <v>2.369999999999999E-5</v>
      </c>
      <c r="W3143" s="25">
        <f t="shared" si="267"/>
        <v>1.17E-4</v>
      </c>
      <c r="X3143" s="25">
        <f t="shared" si="267"/>
        <v>1.0599999999999973E-5</v>
      </c>
      <c r="Y3143" s="25">
        <f t="shared" si="267"/>
        <v>2.369999999999999E-5</v>
      </c>
      <c r="Z3143" s="25">
        <f t="shared" si="267"/>
        <v>1.17E-4</v>
      </c>
    </row>
    <row r="3144" spans="1:26" s="24" customFormat="1" x14ac:dyDescent="0.25">
      <c r="A3144" s="24" t="s">
        <v>198</v>
      </c>
      <c r="B3144" s="24" t="s">
        <v>199</v>
      </c>
      <c r="C3144" s="24" t="s">
        <v>200</v>
      </c>
      <c r="D3144" t="s">
        <v>132</v>
      </c>
      <c r="E3144" s="24">
        <v>2020</v>
      </c>
      <c r="F3144" s="24" t="s">
        <v>139</v>
      </c>
      <c r="G3144" s="24" t="s">
        <v>137</v>
      </c>
      <c r="H3144" s="24">
        <v>10000</v>
      </c>
      <c r="I3144" s="25">
        <v>0</v>
      </c>
      <c r="J3144" s="25">
        <v>0</v>
      </c>
      <c r="K3144" s="25">
        <v>2.3842208973322499E-8</v>
      </c>
      <c r="L3144" s="25">
        <v>8.0297594987873801E-10</v>
      </c>
      <c r="M3144" s="25">
        <v>1.9345543654001598E-9</v>
      </c>
      <c r="N3144" s="25">
        <v>9.2651071139854404E-9</v>
      </c>
      <c r="O3144" s="25">
        <f t="shared" si="269"/>
        <v>8.0297594987873801E-10</v>
      </c>
      <c r="P3144" s="25">
        <f t="shared" si="270"/>
        <v>1.9345543654001598E-9</v>
      </c>
      <c r="Q3144" s="25">
        <f t="shared" si="271"/>
        <v>9.2651071139854404E-9</v>
      </c>
      <c r="R3144" s="25">
        <f t="shared" si="268"/>
        <v>0</v>
      </c>
      <c r="S3144" s="25">
        <f t="shared" si="268"/>
        <v>0</v>
      </c>
      <c r="T3144" s="25">
        <f t="shared" si="268"/>
        <v>9.6499999999999771E-5</v>
      </c>
      <c r="U3144" s="25">
        <f t="shared" si="267"/>
        <v>3.2499999999999968E-6</v>
      </c>
      <c r="V3144" s="25">
        <f t="shared" si="267"/>
        <v>7.8299999999999928E-6</v>
      </c>
      <c r="W3144" s="25">
        <f t="shared" si="267"/>
        <v>3.749999999999997E-5</v>
      </c>
      <c r="X3144" s="25">
        <f t="shared" si="267"/>
        <v>3.2499999999999968E-6</v>
      </c>
      <c r="Y3144" s="25">
        <f t="shared" si="267"/>
        <v>7.8299999999999928E-6</v>
      </c>
      <c r="Z3144" s="25">
        <f t="shared" si="267"/>
        <v>3.749999999999997E-5</v>
      </c>
    </row>
    <row r="3145" spans="1:26" s="24" customFormat="1" x14ac:dyDescent="0.25">
      <c r="A3145" s="24" t="s">
        <v>198</v>
      </c>
      <c r="B3145" s="24" t="s">
        <v>199</v>
      </c>
      <c r="C3145" s="24" t="s">
        <v>200</v>
      </c>
      <c r="D3145" t="s">
        <v>132</v>
      </c>
      <c r="E3145" s="24">
        <v>2020</v>
      </c>
      <c r="F3145" s="24" t="s">
        <v>139</v>
      </c>
      <c r="G3145" s="24" t="s">
        <v>138</v>
      </c>
      <c r="H3145" s="24">
        <v>10</v>
      </c>
      <c r="I3145" s="25">
        <v>1.54665521422797E-16</v>
      </c>
      <c r="J3145" s="25">
        <v>8.6968472109943397E-14</v>
      </c>
      <c r="K3145" s="25">
        <v>2.4237520210185902E-10</v>
      </c>
      <c r="L3145" s="25">
        <v>3.23661075181891E-11</v>
      </c>
      <c r="M3145" s="25">
        <v>4.4472514147130098E-11</v>
      </c>
      <c r="N3145" s="25">
        <v>8.7462611156022603E-11</v>
      </c>
      <c r="O3145" s="25">
        <f t="shared" si="269"/>
        <v>3.23661075181891E-11</v>
      </c>
      <c r="P3145" s="25">
        <f t="shared" si="270"/>
        <v>4.4472514147130098E-11</v>
      </c>
      <c r="Q3145" s="25">
        <f t="shared" si="271"/>
        <v>8.7462611156022603E-11</v>
      </c>
      <c r="R3145" s="25">
        <f t="shared" si="268"/>
        <v>6.2599999999999955E-13</v>
      </c>
      <c r="S3145" s="25">
        <f t="shared" si="268"/>
        <v>3.5199999999999992E-10</v>
      </c>
      <c r="T3145" s="25">
        <f t="shared" si="268"/>
        <v>9.8099999999999874E-7</v>
      </c>
      <c r="U3145" s="25">
        <f t="shared" si="267"/>
        <v>1.3099999999999973E-7</v>
      </c>
      <c r="V3145" s="25">
        <f t="shared" si="267"/>
        <v>1.7999999999999979E-7</v>
      </c>
      <c r="W3145" s="25">
        <f t="shared" si="267"/>
        <v>3.5399999999999986E-7</v>
      </c>
      <c r="X3145" s="25">
        <f t="shared" si="267"/>
        <v>1.3099999999999973E-7</v>
      </c>
      <c r="Y3145" s="25">
        <f t="shared" si="267"/>
        <v>1.7999999999999979E-7</v>
      </c>
      <c r="Z3145" s="25">
        <f t="shared" si="267"/>
        <v>3.5399999999999986E-7</v>
      </c>
    </row>
    <row r="3146" spans="1:26" s="24" customFormat="1" x14ac:dyDescent="0.25">
      <c r="A3146" s="24" t="s">
        <v>198</v>
      </c>
      <c r="B3146" s="24" t="s">
        <v>199</v>
      </c>
      <c r="C3146" s="24" t="s">
        <v>200</v>
      </c>
      <c r="D3146" t="s">
        <v>132</v>
      </c>
      <c r="E3146" s="24">
        <v>2020</v>
      </c>
      <c r="F3146" s="24" t="s">
        <v>139</v>
      </c>
      <c r="G3146" s="24" t="s">
        <v>138</v>
      </c>
      <c r="H3146" s="24">
        <v>30</v>
      </c>
      <c r="I3146" s="25">
        <v>2.9401273241713798E-10</v>
      </c>
      <c r="J3146" s="25">
        <v>5.2625808407437299E-9</v>
      </c>
      <c r="K3146" s="25">
        <v>1.8258437752627301E-7</v>
      </c>
      <c r="L3146" s="25">
        <v>2.64364389652384E-8</v>
      </c>
      <c r="M3146" s="25">
        <v>4.39783751010509E-8</v>
      </c>
      <c r="N3146" s="25">
        <v>8.3015359741309601E-8</v>
      </c>
      <c r="O3146" s="25">
        <f t="shared" si="269"/>
        <v>2.64364389652384E-8</v>
      </c>
      <c r="P3146" s="25">
        <f t="shared" si="270"/>
        <v>4.39783751010509E-8</v>
      </c>
      <c r="Q3146" s="25">
        <f t="shared" si="271"/>
        <v>8.3015359741309601E-8</v>
      </c>
      <c r="R3146" s="25">
        <f t="shared" si="268"/>
        <v>1.189999999999999E-6</v>
      </c>
      <c r="S3146" s="25">
        <f t="shared" si="268"/>
        <v>2.1299999999999982E-5</v>
      </c>
      <c r="T3146" s="25">
        <f t="shared" si="268"/>
        <v>7.389999999999991E-4</v>
      </c>
      <c r="U3146" s="25">
        <f t="shared" si="267"/>
        <v>1.0699999999999967E-4</v>
      </c>
      <c r="V3146" s="25">
        <f t="shared" si="267"/>
        <v>1.7799999999999988E-4</v>
      </c>
      <c r="W3146" s="25">
        <f t="shared" si="267"/>
        <v>3.3599999999999998E-4</v>
      </c>
      <c r="X3146" s="25">
        <f t="shared" si="267"/>
        <v>1.0699999999999967E-4</v>
      </c>
      <c r="Y3146" s="25">
        <f t="shared" si="267"/>
        <v>1.7799999999999988E-4</v>
      </c>
      <c r="Z3146" s="25">
        <f t="shared" si="267"/>
        <v>3.3599999999999998E-4</v>
      </c>
    </row>
    <row r="3147" spans="1:26" s="24" customFormat="1" x14ac:dyDescent="0.25">
      <c r="A3147" s="24" t="s">
        <v>198</v>
      </c>
      <c r="B3147" s="24" t="s">
        <v>199</v>
      </c>
      <c r="C3147" s="24" t="s">
        <v>200</v>
      </c>
      <c r="D3147" t="s">
        <v>132</v>
      </c>
      <c r="E3147" s="24">
        <v>2020</v>
      </c>
      <c r="F3147" s="24" t="s">
        <v>139</v>
      </c>
      <c r="G3147" s="24" t="s">
        <v>138</v>
      </c>
      <c r="H3147" s="24" t="s">
        <v>135</v>
      </c>
      <c r="I3147" s="25">
        <v>2.2705689167340301E-9</v>
      </c>
      <c r="J3147" s="25">
        <v>5.6578920776071102E-8</v>
      </c>
      <c r="K3147" s="25">
        <v>1.4181790622473699E-6</v>
      </c>
      <c r="L3147" s="25">
        <v>8.7215541632983004E-8</v>
      </c>
      <c r="M3147" s="25">
        <v>3.2860246564268298E-7</v>
      </c>
      <c r="N3147" s="25">
        <v>9.2898140662894104E-7</v>
      </c>
      <c r="O3147" s="25">
        <f t="shared" si="269"/>
        <v>8.7215541632983004E-8</v>
      </c>
      <c r="P3147" s="25">
        <f t="shared" si="270"/>
        <v>3.2860246564268298E-7</v>
      </c>
      <c r="Q3147" s="25">
        <f t="shared" si="271"/>
        <v>9.2898140662894104E-7</v>
      </c>
      <c r="R3147" s="25">
        <f t="shared" si="268"/>
        <v>9.1899999999999849E-6</v>
      </c>
      <c r="S3147" s="25">
        <f t="shared" si="268"/>
        <v>2.2899999999999985E-4</v>
      </c>
      <c r="T3147" s="25">
        <f t="shared" si="268"/>
        <v>5.739999999999989E-3</v>
      </c>
      <c r="U3147" s="25">
        <f t="shared" si="267"/>
        <v>3.5299999999999996E-4</v>
      </c>
      <c r="V3147" s="25">
        <f t="shared" si="267"/>
        <v>1.3299999999999963E-3</v>
      </c>
      <c r="W3147" s="25">
        <f t="shared" si="267"/>
        <v>3.7599999999999999E-3</v>
      </c>
      <c r="X3147" s="25">
        <f t="shared" si="267"/>
        <v>3.5299999999999996E-4</v>
      </c>
      <c r="Y3147" s="25">
        <f t="shared" si="267"/>
        <v>1.3299999999999963E-3</v>
      </c>
      <c r="Z3147" s="25">
        <f t="shared" si="267"/>
        <v>3.7599999999999999E-3</v>
      </c>
    </row>
    <row r="3148" spans="1:26" s="24" customFormat="1" x14ac:dyDescent="0.25">
      <c r="A3148" s="24" t="s">
        <v>198</v>
      </c>
      <c r="B3148" s="24" t="s">
        <v>199</v>
      </c>
      <c r="C3148" s="24" t="s">
        <v>200</v>
      </c>
      <c r="D3148" t="s">
        <v>132</v>
      </c>
      <c r="E3148" s="24">
        <v>2020</v>
      </c>
      <c r="F3148" s="24" t="s">
        <v>139</v>
      </c>
      <c r="G3148" s="24" t="s">
        <v>138</v>
      </c>
      <c r="H3148" s="24">
        <v>60</v>
      </c>
      <c r="I3148" s="25">
        <v>1.40582558609539E-8</v>
      </c>
      <c r="J3148" s="25">
        <v>1.5787742522231199E-7</v>
      </c>
      <c r="K3148" s="25">
        <v>2.79188561034761E-6</v>
      </c>
      <c r="L3148" s="25">
        <v>5.1637530315278805E-7</v>
      </c>
      <c r="M3148" s="25">
        <v>6.6214632174615998E-7</v>
      </c>
      <c r="N3148" s="25">
        <v>1.42064975747776E-6</v>
      </c>
      <c r="O3148" s="25">
        <f t="shared" si="269"/>
        <v>5.1637530315278805E-7</v>
      </c>
      <c r="P3148" s="25">
        <f t="shared" si="270"/>
        <v>6.6214632174615998E-7</v>
      </c>
      <c r="Q3148" s="25">
        <f t="shared" si="271"/>
        <v>1.42064975747776E-6</v>
      </c>
      <c r="R3148" s="25">
        <f t="shared" si="268"/>
        <v>5.6899999999999919E-5</v>
      </c>
      <c r="S3148" s="25">
        <f t="shared" si="268"/>
        <v>6.3899999999999981E-4</v>
      </c>
      <c r="T3148" s="25">
        <f t="shared" si="268"/>
        <v>1.129999999999998E-2</v>
      </c>
      <c r="U3148" s="25">
        <f t="shared" si="267"/>
        <v>2.0899999999999959E-3</v>
      </c>
      <c r="V3148" s="25">
        <f t="shared" si="267"/>
        <v>2.6799999999999997E-3</v>
      </c>
      <c r="W3148" s="25">
        <f t="shared" si="267"/>
        <v>5.7499999999999652E-3</v>
      </c>
      <c r="X3148" s="25">
        <f t="shared" si="267"/>
        <v>2.0899999999999959E-3</v>
      </c>
      <c r="Y3148" s="25">
        <f t="shared" si="267"/>
        <v>2.6799999999999997E-3</v>
      </c>
      <c r="Z3148" s="25">
        <f t="shared" si="267"/>
        <v>5.7499999999999652E-3</v>
      </c>
    </row>
    <row r="3149" spans="1:26" s="24" customFormat="1" x14ac:dyDescent="0.25">
      <c r="A3149" s="24" t="s">
        <v>198</v>
      </c>
      <c r="B3149" s="24" t="s">
        <v>199</v>
      </c>
      <c r="C3149" s="24" t="s">
        <v>200</v>
      </c>
      <c r="D3149" t="s">
        <v>132</v>
      </c>
      <c r="E3149" s="24">
        <v>2020</v>
      </c>
      <c r="F3149" s="24" t="s">
        <v>139</v>
      </c>
      <c r="G3149" s="24" t="s">
        <v>138</v>
      </c>
      <c r="H3149" s="24">
        <v>100</v>
      </c>
      <c r="I3149" s="25">
        <v>4.59549312853678E-8</v>
      </c>
      <c r="J3149" s="25">
        <v>3.8048706548100199E-7</v>
      </c>
      <c r="K3149" s="25">
        <v>7.4614995957962804E-6</v>
      </c>
      <c r="L3149" s="25">
        <v>1.2798201293451899E-6</v>
      </c>
      <c r="M3149" s="25">
        <v>1.5318310428455901E-6</v>
      </c>
      <c r="N3149" s="25">
        <v>2.8412995149555302E-6</v>
      </c>
      <c r="O3149" s="25">
        <f t="shared" si="269"/>
        <v>1.2798201293451899E-6</v>
      </c>
      <c r="P3149" s="25">
        <f t="shared" si="270"/>
        <v>1.5318310428455901E-6</v>
      </c>
      <c r="Q3149" s="25">
        <f t="shared" si="271"/>
        <v>2.8412995149555302E-6</v>
      </c>
      <c r="R3149" s="25">
        <f t="shared" si="268"/>
        <v>1.8599999999999989E-4</v>
      </c>
      <c r="S3149" s="25">
        <f t="shared" si="268"/>
        <v>1.5399999999999984E-3</v>
      </c>
      <c r="T3149" s="25">
        <f t="shared" si="268"/>
        <v>3.0199999999999998E-2</v>
      </c>
      <c r="U3149" s="25">
        <f t="shared" si="267"/>
        <v>5.1799999999999997E-3</v>
      </c>
      <c r="V3149" s="25">
        <f t="shared" si="267"/>
        <v>6.1999999999999833E-3</v>
      </c>
      <c r="W3149" s="25">
        <f t="shared" si="267"/>
        <v>1.149999999999997E-2</v>
      </c>
      <c r="X3149" s="25">
        <f t="shared" si="267"/>
        <v>5.1799999999999997E-3</v>
      </c>
      <c r="Y3149" s="25">
        <f t="shared" si="267"/>
        <v>6.1999999999999833E-3</v>
      </c>
      <c r="Z3149" s="25">
        <f t="shared" si="267"/>
        <v>1.149999999999997E-2</v>
      </c>
    </row>
    <row r="3150" spans="1:26" s="24" customFormat="1" x14ac:dyDescent="0.25">
      <c r="A3150" s="24" t="s">
        <v>198</v>
      </c>
      <c r="B3150" s="24" t="s">
        <v>199</v>
      </c>
      <c r="C3150" s="24" t="s">
        <v>200</v>
      </c>
      <c r="D3150" t="s">
        <v>132</v>
      </c>
      <c r="E3150" s="24">
        <v>2020</v>
      </c>
      <c r="F3150" s="24" t="s">
        <v>139</v>
      </c>
      <c r="G3150" s="24" t="s">
        <v>138</v>
      </c>
      <c r="H3150" s="24" t="s">
        <v>136</v>
      </c>
      <c r="I3150" s="25">
        <v>9.8333670169765493E-9</v>
      </c>
      <c r="J3150" s="25">
        <v>6.7202910266774404E-8</v>
      </c>
      <c r="K3150" s="25">
        <v>2.6436438965238399E-6</v>
      </c>
      <c r="L3150" s="25">
        <v>2.1149151172190699E-7</v>
      </c>
      <c r="M3150" s="25">
        <v>4.69432093775262E-7</v>
      </c>
      <c r="N3150" s="25">
        <v>1.32429264349232E-6</v>
      </c>
      <c r="O3150" s="25">
        <f t="shared" si="269"/>
        <v>2.1149151172190699E-7</v>
      </c>
      <c r="P3150" s="25">
        <f t="shared" si="270"/>
        <v>4.69432093775262E-7</v>
      </c>
      <c r="Q3150" s="25">
        <f t="shared" si="271"/>
        <v>1.32429264349232E-6</v>
      </c>
      <c r="R3150" s="25">
        <f t="shared" si="268"/>
        <v>3.9799999999999978E-5</v>
      </c>
      <c r="S3150" s="25">
        <f t="shared" si="268"/>
        <v>2.7199999999999978E-4</v>
      </c>
      <c r="T3150" s="25">
        <f t="shared" si="268"/>
        <v>1.0699999999999968E-2</v>
      </c>
      <c r="U3150" s="25">
        <f t="shared" si="267"/>
        <v>8.5599999999999652E-4</v>
      </c>
      <c r="V3150" s="25">
        <f t="shared" si="267"/>
        <v>1.899999999999997E-3</v>
      </c>
      <c r="W3150" s="25">
        <f t="shared" si="267"/>
        <v>5.3599999999999993E-3</v>
      </c>
      <c r="X3150" s="25">
        <f t="shared" si="267"/>
        <v>8.5599999999999652E-4</v>
      </c>
      <c r="Y3150" s="25">
        <f t="shared" si="267"/>
        <v>1.899999999999997E-3</v>
      </c>
      <c r="Z3150" s="25">
        <f t="shared" si="267"/>
        <v>5.3599999999999993E-3</v>
      </c>
    </row>
    <row r="3151" spans="1:26" s="24" customFormat="1" x14ac:dyDescent="0.25">
      <c r="A3151" s="24" t="s">
        <v>198</v>
      </c>
      <c r="B3151" s="24" t="s">
        <v>199</v>
      </c>
      <c r="C3151" s="24" t="s">
        <v>200</v>
      </c>
      <c r="D3151" t="s">
        <v>132</v>
      </c>
      <c r="E3151" s="24">
        <v>2020</v>
      </c>
      <c r="F3151" s="24" t="s">
        <v>139</v>
      </c>
      <c r="G3151" s="24" t="s">
        <v>138</v>
      </c>
      <c r="H3151" s="24">
        <v>1000</v>
      </c>
      <c r="I3151" s="25">
        <v>7.1897231204527003E-9</v>
      </c>
      <c r="J3151" s="25">
        <v>3.2613177041228702E-8</v>
      </c>
      <c r="K3151" s="25">
        <v>1.6108932902182699E-6</v>
      </c>
      <c r="L3151" s="25">
        <v>1.5021827000808401E-7</v>
      </c>
      <c r="M3151" s="25">
        <v>2.84129951495553E-7</v>
      </c>
      <c r="N3151" s="25">
        <v>5.3614086499595801E-7</v>
      </c>
      <c r="O3151" s="25">
        <f t="shared" si="269"/>
        <v>1.5021827000808401E-7</v>
      </c>
      <c r="P3151" s="25">
        <f t="shared" si="270"/>
        <v>2.84129951495553E-7</v>
      </c>
      <c r="Q3151" s="25">
        <f t="shared" si="271"/>
        <v>5.3614086499595801E-7</v>
      </c>
      <c r="R3151" s="25">
        <f t="shared" si="268"/>
        <v>2.9099999999999972E-5</v>
      </c>
      <c r="S3151" s="25">
        <f t="shared" si="268"/>
        <v>1.3199999999999968E-4</v>
      </c>
      <c r="T3151" s="25">
        <f t="shared" si="268"/>
        <v>6.5200000000000006E-3</v>
      </c>
      <c r="U3151" s="25">
        <f t="shared" si="267"/>
        <v>6.0799999999999971E-4</v>
      </c>
      <c r="V3151" s="25">
        <f t="shared" si="267"/>
        <v>1.1499999999999969E-3</v>
      </c>
      <c r="W3151" s="25">
        <f t="shared" si="267"/>
        <v>2.1700000000000005E-3</v>
      </c>
      <c r="X3151" s="25">
        <f t="shared" si="267"/>
        <v>6.0799999999999971E-4</v>
      </c>
      <c r="Y3151" s="25">
        <f t="shared" si="267"/>
        <v>1.1499999999999969E-3</v>
      </c>
      <c r="Z3151" s="25">
        <f t="shared" si="267"/>
        <v>2.1700000000000005E-3</v>
      </c>
    </row>
    <row r="3152" spans="1:26" s="24" customFormat="1" x14ac:dyDescent="0.25">
      <c r="A3152" s="24" t="s">
        <v>198</v>
      </c>
      <c r="B3152" s="24" t="s">
        <v>199</v>
      </c>
      <c r="C3152" s="24" t="s">
        <v>200</v>
      </c>
      <c r="D3152" t="s">
        <v>132</v>
      </c>
      <c r="E3152" s="24">
        <v>2020</v>
      </c>
      <c r="F3152" s="24" t="s">
        <v>139</v>
      </c>
      <c r="G3152" s="24" t="s">
        <v>138</v>
      </c>
      <c r="H3152" s="24">
        <v>2500</v>
      </c>
      <c r="I3152" s="25">
        <v>2.5448160873079999E-9</v>
      </c>
      <c r="J3152" s="25">
        <v>1.12416632983023E-8</v>
      </c>
      <c r="K3152" s="25">
        <v>6.2261519805982196E-7</v>
      </c>
      <c r="L3152" s="25">
        <v>4.74373484236054E-8</v>
      </c>
      <c r="M3152" s="25">
        <v>8.5980194017784895E-8</v>
      </c>
      <c r="N3152" s="25">
        <v>2.6930578011317701E-7</v>
      </c>
      <c r="O3152" s="25">
        <f t="shared" si="269"/>
        <v>4.74373484236054E-8</v>
      </c>
      <c r="P3152" s="25">
        <f t="shared" si="270"/>
        <v>8.5980194017784895E-8</v>
      </c>
      <c r="Q3152" s="25">
        <f t="shared" si="271"/>
        <v>2.6930578011317701E-7</v>
      </c>
      <c r="R3152" s="25">
        <f t="shared" si="268"/>
        <v>1.0299999999999988E-5</v>
      </c>
      <c r="S3152" s="25">
        <f t="shared" si="268"/>
        <v>4.5499999999999818E-5</v>
      </c>
      <c r="T3152" s="25">
        <f t="shared" si="268"/>
        <v>2.5199999999999992E-3</v>
      </c>
      <c r="U3152" s="25">
        <f t="shared" si="267"/>
        <v>1.919999999999996E-4</v>
      </c>
      <c r="V3152" s="25">
        <f t="shared" si="267"/>
        <v>3.4799999999999973E-4</v>
      </c>
      <c r="W3152" s="25">
        <f t="shared" si="267"/>
        <v>1.0899999999999998E-3</v>
      </c>
      <c r="X3152" s="25">
        <f t="shared" ref="X3152:Z3215" si="272">1000*98.96*O3152/24.45</f>
        <v>1.919999999999996E-4</v>
      </c>
      <c r="Y3152" s="25">
        <f t="shared" si="272"/>
        <v>3.4799999999999973E-4</v>
      </c>
      <c r="Z3152" s="25">
        <f t="shared" si="272"/>
        <v>1.0899999999999998E-3</v>
      </c>
    </row>
    <row r="3153" spans="1:26" s="24" customFormat="1" x14ac:dyDescent="0.25">
      <c r="A3153" s="24" t="s">
        <v>198</v>
      </c>
      <c r="B3153" s="24" t="s">
        <v>199</v>
      </c>
      <c r="C3153" s="24" t="s">
        <v>200</v>
      </c>
      <c r="D3153" t="s">
        <v>132</v>
      </c>
      <c r="E3153" s="24">
        <v>2020</v>
      </c>
      <c r="F3153" s="24" t="s">
        <v>139</v>
      </c>
      <c r="G3153" s="24" t="s">
        <v>138</v>
      </c>
      <c r="H3153" s="24">
        <v>5000</v>
      </c>
      <c r="I3153" s="25">
        <v>1.1118128536782501E-9</v>
      </c>
      <c r="J3153" s="25">
        <v>5.2378738884397703E-9</v>
      </c>
      <c r="K3153" s="25">
        <v>2.86600646725949E-7</v>
      </c>
      <c r="L3153" s="25">
        <v>1.7566643088116401E-8</v>
      </c>
      <c r="M3153" s="25">
        <v>3.2119037995149502E-8</v>
      </c>
      <c r="N3153" s="25">
        <v>1.2353476151980499E-7</v>
      </c>
      <c r="O3153" s="25">
        <f t="shared" si="269"/>
        <v>1.7566643088116401E-8</v>
      </c>
      <c r="P3153" s="25">
        <f t="shared" si="270"/>
        <v>3.2119037995149502E-8</v>
      </c>
      <c r="Q3153" s="25">
        <f t="shared" si="271"/>
        <v>1.2353476151980499E-7</v>
      </c>
      <c r="R3153" s="25">
        <f t="shared" si="268"/>
        <v>4.4999999999999849E-6</v>
      </c>
      <c r="S3153" s="25">
        <f t="shared" si="268"/>
        <v>2.1199999999999987E-5</v>
      </c>
      <c r="T3153" s="25">
        <f t="shared" si="268"/>
        <v>1.1599999999999965E-3</v>
      </c>
      <c r="U3153" s="25">
        <f t="shared" si="268"/>
        <v>7.1099999999999953E-5</v>
      </c>
      <c r="V3153" s="25">
        <f t="shared" si="268"/>
        <v>1.299999999999998E-4</v>
      </c>
      <c r="W3153" s="25">
        <f t="shared" si="268"/>
        <v>4.99999999999996E-4</v>
      </c>
      <c r="X3153" s="25">
        <f t="shared" si="272"/>
        <v>7.1099999999999953E-5</v>
      </c>
      <c r="Y3153" s="25">
        <f t="shared" si="272"/>
        <v>1.299999999999998E-4</v>
      </c>
      <c r="Z3153" s="25">
        <f t="shared" si="272"/>
        <v>4.99999999999996E-4</v>
      </c>
    </row>
    <row r="3154" spans="1:26" s="24" customFormat="1" x14ac:dyDescent="0.25">
      <c r="A3154" s="24" t="s">
        <v>198</v>
      </c>
      <c r="B3154" s="24" t="s">
        <v>199</v>
      </c>
      <c r="C3154" s="24" t="s">
        <v>200</v>
      </c>
      <c r="D3154" t="s">
        <v>132</v>
      </c>
      <c r="E3154" s="24">
        <v>2020</v>
      </c>
      <c r="F3154" s="24" t="s">
        <v>139</v>
      </c>
      <c r="G3154" s="24" t="s">
        <v>138</v>
      </c>
      <c r="H3154" s="24">
        <v>10000</v>
      </c>
      <c r="I3154" s="25">
        <v>4.59549312853678E-10</v>
      </c>
      <c r="J3154" s="25">
        <v>2.9895412287793001E-9</v>
      </c>
      <c r="K3154" s="25">
        <v>1.14887328213419E-7</v>
      </c>
      <c r="L3154" s="25">
        <v>6.5967562651576301E-9</v>
      </c>
      <c r="M3154" s="25">
        <v>1.20075788197251E-8</v>
      </c>
      <c r="N3154" s="25">
        <v>4.94139046079223E-8</v>
      </c>
      <c r="O3154" s="25">
        <f t="shared" si="269"/>
        <v>6.5967562651576301E-9</v>
      </c>
      <c r="P3154" s="25">
        <f t="shared" si="270"/>
        <v>1.20075788197251E-8</v>
      </c>
      <c r="Q3154" s="25">
        <f t="shared" si="271"/>
        <v>4.94139046079223E-8</v>
      </c>
      <c r="R3154" s="25">
        <f t="shared" si="268"/>
        <v>1.8599999999999989E-6</v>
      </c>
      <c r="S3154" s="25">
        <f t="shared" si="268"/>
        <v>1.2099999999999982E-5</v>
      </c>
      <c r="T3154" s="25">
        <f t="shared" si="268"/>
        <v>4.649999999999978E-4</v>
      </c>
      <c r="U3154" s="25">
        <f t="shared" si="268"/>
        <v>2.6699999999999965E-5</v>
      </c>
      <c r="V3154" s="25">
        <f t="shared" si="268"/>
        <v>4.8599999999999833E-5</v>
      </c>
      <c r="W3154" s="25">
        <f t="shared" si="268"/>
        <v>1.9999999999999963E-4</v>
      </c>
      <c r="X3154" s="25">
        <f t="shared" si="272"/>
        <v>2.6699999999999965E-5</v>
      </c>
      <c r="Y3154" s="25">
        <f t="shared" si="272"/>
        <v>4.8599999999999833E-5</v>
      </c>
      <c r="Z3154" s="25">
        <f t="shared" si="272"/>
        <v>1.9999999999999963E-4</v>
      </c>
    </row>
    <row r="3155" spans="1:26" s="24" customFormat="1" x14ac:dyDescent="0.25">
      <c r="A3155" s="24" t="s">
        <v>198</v>
      </c>
      <c r="B3155" s="24" t="s">
        <v>199</v>
      </c>
      <c r="C3155" s="24" t="s">
        <v>200</v>
      </c>
      <c r="D3155" t="s">
        <v>132</v>
      </c>
      <c r="E3155" s="24" t="s">
        <v>140</v>
      </c>
      <c r="F3155" s="24" t="s">
        <v>141</v>
      </c>
      <c r="G3155" s="24" t="s">
        <v>134</v>
      </c>
      <c r="H3155" s="24">
        <v>10</v>
      </c>
      <c r="I3155" s="25">
        <v>8.3509498787388804E-16</v>
      </c>
      <c r="J3155" s="25">
        <v>2.47069523039612E-5</v>
      </c>
      <c r="K3155" s="25">
        <v>3.2860246564268299E-4</v>
      </c>
      <c r="L3155" s="25">
        <v>3.3354385610347601E-5</v>
      </c>
      <c r="M3155" s="25">
        <v>6.0284963621665298E-5</v>
      </c>
      <c r="N3155" s="25">
        <v>1.5614793856103399E-4</v>
      </c>
      <c r="O3155" s="25">
        <f t="shared" si="269"/>
        <v>3.3354385610347601E-5</v>
      </c>
      <c r="P3155" s="25">
        <f t="shared" si="270"/>
        <v>6.0284963621665298E-5</v>
      </c>
      <c r="Q3155" s="25">
        <f t="shared" si="271"/>
        <v>1.5614793856103399E-4</v>
      </c>
      <c r="R3155" s="25">
        <f t="shared" si="268"/>
        <v>3.3799999999999981E-12</v>
      </c>
      <c r="S3155" s="25">
        <f t="shared" si="268"/>
        <v>0.10000000000000002</v>
      </c>
      <c r="T3155" s="25">
        <f t="shared" si="268"/>
        <v>1.3299999999999963</v>
      </c>
      <c r="U3155" s="25">
        <f t="shared" si="268"/>
        <v>0.13499999999999995</v>
      </c>
      <c r="V3155" s="25">
        <f t="shared" si="268"/>
        <v>0.24399999999999991</v>
      </c>
      <c r="W3155" s="25">
        <f t="shared" si="268"/>
        <v>0.6319999999999969</v>
      </c>
      <c r="X3155" s="25">
        <f t="shared" si="272"/>
        <v>0.13499999999999995</v>
      </c>
      <c r="Y3155" s="25">
        <f t="shared" si="272"/>
        <v>0.24399999999999991</v>
      </c>
      <c r="Z3155" s="25">
        <f t="shared" si="272"/>
        <v>0.6319999999999969</v>
      </c>
    </row>
    <row r="3156" spans="1:26" s="24" customFormat="1" x14ac:dyDescent="0.25">
      <c r="A3156" s="24" t="s">
        <v>198</v>
      </c>
      <c r="B3156" s="24" t="s">
        <v>199</v>
      </c>
      <c r="C3156" s="24" t="s">
        <v>200</v>
      </c>
      <c r="D3156" t="s">
        <v>132</v>
      </c>
      <c r="E3156" s="24" t="s">
        <v>140</v>
      </c>
      <c r="F3156" s="24" t="s">
        <v>141</v>
      </c>
      <c r="G3156" s="24" t="s">
        <v>134</v>
      </c>
      <c r="H3156" s="24">
        <v>30</v>
      </c>
      <c r="I3156" s="25">
        <v>6.3991006467259498E-10</v>
      </c>
      <c r="J3156" s="25">
        <v>5.4849434114793798E-6</v>
      </c>
      <c r="K3156" s="25">
        <v>1.51947756669361E-4</v>
      </c>
      <c r="L3156" s="25">
        <v>1.24770109135004E-5</v>
      </c>
      <c r="M3156" s="25">
        <v>2.0210286984640199E-5</v>
      </c>
      <c r="N3156" s="25">
        <v>7.3626717865804306E-5</v>
      </c>
      <c r="O3156" s="25">
        <f t="shared" si="269"/>
        <v>1.24770109135004E-5</v>
      </c>
      <c r="P3156" s="25">
        <f t="shared" si="270"/>
        <v>2.0210286984640199E-5</v>
      </c>
      <c r="Q3156" s="25">
        <f t="shared" si="271"/>
        <v>7.3626717865804306E-5</v>
      </c>
      <c r="R3156" s="25">
        <f t="shared" si="268"/>
        <v>2.5900000000000002E-6</v>
      </c>
      <c r="S3156" s="25">
        <f t="shared" si="268"/>
        <v>2.2199999999999977E-2</v>
      </c>
      <c r="T3156" s="25">
        <f t="shared" si="268"/>
        <v>0.61499999999999855</v>
      </c>
      <c r="U3156" s="25">
        <f t="shared" si="268"/>
        <v>5.0499999999999989E-2</v>
      </c>
      <c r="V3156" s="25">
        <f t="shared" si="268"/>
        <v>8.1799999999999776E-2</v>
      </c>
      <c r="W3156" s="25">
        <f t="shared" si="268"/>
        <v>0.29799999999999977</v>
      </c>
      <c r="X3156" s="25">
        <f t="shared" si="272"/>
        <v>5.0499999999999989E-2</v>
      </c>
      <c r="Y3156" s="25">
        <f t="shared" si="272"/>
        <v>8.1799999999999776E-2</v>
      </c>
      <c r="Z3156" s="25">
        <f t="shared" si="272"/>
        <v>0.29799999999999977</v>
      </c>
    </row>
    <row r="3157" spans="1:26" s="24" customFormat="1" x14ac:dyDescent="0.25">
      <c r="A3157" s="24" t="s">
        <v>198</v>
      </c>
      <c r="B3157" s="24" t="s">
        <v>199</v>
      </c>
      <c r="C3157" s="24" t="s">
        <v>200</v>
      </c>
      <c r="D3157" t="s">
        <v>132</v>
      </c>
      <c r="E3157" s="24" t="s">
        <v>140</v>
      </c>
      <c r="F3157" s="24" t="s">
        <v>141</v>
      </c>
      <c r="G3157" s="24" t="s">
        <v>134</v>
      </c>
      <c r="H3157" s="24" t="s">
        <v>135</v>
      </c>
      <c r="I3157" s="25">
        <v>6.05320331447049E-9</v>
      </c>
      <c r="J3157" s="25">
        <v>3.01424818108326E-6</v>
      </c>
      <c r="K3157" s="25">
        <v>9.4627627324171302E-5</v>
      </c>
      <c r="L3157" s="25">
        <v>6.7944118835893203E-6</v>
      </c>
      <c r="M3157" s="25">
        <v>1.32676333872271E-5</v>
      </c>
      <c r="N3157" s="25">
        <v>5.4108225545675003E-5</v>
      </c>
      <c r="O3157" s="25">
        <f t="shared" si="269"/>
        <v>6.7944118835893203E-6</v>
      </c>
      <c r="P3157" s="25">
        <f t="shared" si="270"/>
        <v>1.32676333872271E-5</v>
      </c>
      <c r="Q3157" s="25">
        <f t="shared" si="271"/>
        <v>5.4108225545675003E-5</v>
      </c>
      <c r="R3157" s="25">
        <f t="shared" si="268"/>
        <v>2.4499999999999986E-5</v>
      </c>
      <c r="S3157" s="25">
        <f t="shared" si="268"/>
        <v>1.2199999999999975E-2</v>
      </c>
      <c r="T3157" s="25">
        <f t="shared" si="268"/>
        <v>0.38299999999999973</v>
      </c>
      <c r="U3157" s="25">
        <f t="shared" si="268"/>
        <v>2.7499999999999965E-2</v>
      </c>
      <c r="V3157" s="25">
        <f t="shared" si="268"/>
        <v>5.3699999999999755E-2</v>
      </c>
      <c r="W3157" s="25">
        <f t="shared" si="268"/>
        <v>0.21899999999999992</v>
      </c>
      <c r="X3157" s="25">
        <f t="shared" si="272"/>
        <v>2.7499999999999965E-2</v>
      </c>
      <c r="Y3157" s="25">
        <f t="shared" si="272"/>
        <v>5.3699999999999755E-2</v>
      </c>
      <c r="Z3157" s="25">
        <f t="shared" si="272"/>
        <v>0.21899999999999992</v>
      </c>
    </row>
    <row r="3158" spans="1:26" s="24" customFormat="1" x14ac:dyDescent="0.25">
      <c r="A3158" s="24" t="s">
        <v>198</v>
      </c>
      <c r="B3158" s="24" t="s">
        <v>199</v>
      </c>
      <c r="C3158" s="24" t="s">
        <v>200</v>
      </c>
      <c r="D3158" t="s">
        <v>132</v>
      </c>
      <c r="E3158" s="24" t="s">
        <v>140</v>
      </c>
      <c r="F3158" s="24" t="s">
        <v>141</v>
      </c>
      <c r="G3158" s="24" t="s">
        <v>134</v>
      </c>
      <c r="H3158" s="24">
        <v>60</v>
      </c>
      <c r="I3158" s="25">
        <v>2.544816087308E-8</v>
      </c>
      <c r="J3158" s="25">
        <v>2.3471604688763101E-6</v>
      </c>
      <c r="K3158" s="25">
        <v>6.5967562651576399E-5</v>
      </c>
      <c r="L3158" s="25">
        <v>5.7320129345189898E-6</v>
      </c>
      <c r="M3158" s="25">
        <v>9.0674514955537596E-6</v>
      </c>
      <c r="N3158" s="25">
        <v>3.1871968472109902E-5</v>
      </c>
      <c r="O3158" s="25">
        <f t="shared" si="269"/>
        <v>5.7320129345189898E-6</v>
      </c>
      <c r="P3158" s="25">
        <f t="shared" si="270"/>
        <v>9.0674514955537596E-6</v>
      </c>
      <c r="Q3158" s="25">
        <f t="shared" si="271"/>
        <v>3.1871968472109902E-5</v>
      </c>
      <c r="R3158" s="25">
        <f t="shared" si="268"/>
        <v>1.0299999999999987E-4</v>
      </c>
      <c r="S3158" s="25">
        <f t="shared" si="268"/>
        <v>9.4999999999999859E-3</v>
      </c>
      <c r="T3158" s="25">
        <f t="shared" si="268"/>
        <v>0.26700000000000002</v>
      </c>
      <c r="U3158" s="25">
        <f t="shared" si="268"/>
        <v>2.3199999999999967E-2</v>
      </c>
      <c r="V3158" s="25">
        <f t="shared" si="268"/>
        <v>3.6700000000000003E-2</v>
      </c>
      <c r="W3158" s="25">
        <f t="shared" si="268"/>
        <v>0.12899999999999984</v>
      </c>
      <c r="X3158" s="25">
        <f t="shared" si="272"/>
        <v>2.3199999999999967E-2</v>
      </c>
      <c r="Y3158" s="25">
        <f t="shared" si="272"/>
        <v>3.6700000000000003E-2</v>
      </c>
      <c r="Z3158" s="25">
        <f t="shared" si="272"/>
        <v>0.12899999999999984</v>
      </c>
    </row>
    <row r="3159" spans="1:26" s="24" customFormat="1" x14ac:dyDescent="0.25">
      <c r="A3159" s="24" t="s">
        <v>198</v>
      </c>
      <c r="B3159" s="24" t="s">
        <v>199</v>
      </c>
      <c r="C3159" s="24" t="s">
        <v>200</v>
      </c>
      <c r="D3159" t="s">
        <v>132</v>
      </c>
      <c r="E3159" s="24" t="s">
        <v>140</v>
      </c>
      <c r="F3159" s="24" t="s">
        <v>141</v>
      </c>
      <c r="G3159" s="24" t="s">
        <v>134</v>
      </c>
      <c r="H3159" s="24">
        <v>100</v>
      </c>
      <c r="I3159" s="25">
        <v>7.33796483427647E-8</v>
      </c>
      <c r="J3159" s="25">
        <v>1.9098474130961999E-6</v>
      </c>
      <c r="K3159" s="25">
        <v>3.8295776071139798E-5</v>
      </c>
      <c r="L3159" s="25">
        <v>4.2495957962813203E-6</v>
      </c>
      <c r="M3159" s="25">
        <v>6.5720493128536704E-6</v>
      </c>
      <c r="N3159" s="25">
        <v>1.7541936135812399E-5</v>
      </c>
      <c r="O3159" s="25">
        <f t="shared" si="269"/>
        <v>4.2495957962813203E-6</v>
      </c>
      <c r="P3159" s="25">
        <f t="shared" si="270"/>
        <v>6.5720493128536704E-6</v>
      </c>
      <c r="Q3159" s="25">
        <f t="shared" si="271"/>
        <v>1.7541936135812399E-5</v>
      </c>
      <c r="R3159" s="25">
        <f t="shared" si="268"/>
        <v>2.9699999999999979E-4</v>
      </c>
      <c r="S3159" s="25">
        <f t="shared" si="268"/>
        <v>7.7299999999999973E-3</v>
      </c>
      <c r="T3159" s="25">
        <f t="shared" si="268"/>
        <v>0.15499999999999978</v>
      </c>
      <c r="U3159" s="25">
        <f t="shared" si="268"/>
        <v>1.7199999999999979E-2</v>
      </c>
      <c r="V3159" s="25">
        <f t="shared" si="268"/>
        <v>2.6599999999999967E-2</v>
      </c>
      <c r="W3159" s="25">
        <f t="shared" si="268"/>
        <v>7.0999999999999799E-2</v>
      </c>
      <c r="X3159" s="25">
        <f t="shared" si="272"/>
        <v>1.7199999999999979E-2</v>
      </c>
      <c r="Y3159" s="25">
        <f t="shared" si="272"/>
        <v>2.6599999999999967E-2</v>
      </c>
      <c r="Z3159" s="25">
        <f t="shared" si="272"/>
        <v>7.0999999999999799E-2</v>
      </c>
    </row>
    <row r="3160" spans="1:26" s="24" customFormat="1" x14ac:dyDescent="0.25">
      <c r="A3160" s="24" t="s">
        <v>198</v>
      </c>
      <c r="B3160" s="24" t="s">
        <v>199</v>
      </c>
      <c r="C3160" s="24" t="s">
        <v>200</v>
      </c>
      <c r="D3160" t="s">
        <v>132</v>
      </c>
      <c r="E3160" s="24" t="s">
        <v>140</v>
      </c>
      <c r="F3160" s="24" t="s">
        <v>141</v>
      </c>
      <c r="G3160" s="24" t="s">
        <v>134</v>
      </c>
      <c r="H3160" s="24" t="s">
        <v>136</v>
      </c>
      <c r="I3160" s="25">
        <v>1.38606002425222E-8</v>
      </c>
      <c r="J3160" s="25">
        <v>1.4181790622473699E-7</v>
      </c>
      <c r="K3160" s="25">
        <v>5.7320129345189898E-6</v>
      </c>
      <c r="L3160" s="25">
        <v>3.7060428455941701E-7</v>
      </c>
      <c r="M3160" s="25">
        <v>9.1168654001616803E-7</v>
      </c>
      <c r="N3160" s="25">
        <v>3.48368027485852E-6</v>
      </c>
      <c r="O3160" s="25">
        <f t="shared" si="269"/>
        <v>3.7060428455941701E-7</v>
      </c>
      <c r="P3160" s="25">
        <f t="shared" si="270"/>
        <v>9.1168654001616803E-7</v>
      </c>
      <c r="Q3160" s="25">
        <f t="shared" si="271"/>
        <v>3.48368027485852E-6</v>
      </c>
      <c r="R3160" s="25">
        <f t="shared" si="268"/>
        <v>5.6099999999999873E-5</v>
      </c>
      <c r="S3160" s="25">
        <f t="shared" si="268"/>
        <v>5.7399999999999888E-4</v>
      </c>
      <c r="T3160" s="25">
        <f t="shared" si="268"/>
        <v>2.3199999999999967E-2</v>
      </c>
      <c r="U3160" s="25">
        <f t="shared" si="268"/>
        <v>1.4999999999999963E-3</v>
      </c>
      <c r="V3160" s="25">
        <f t="shared" si="268"/>
        <v>3.6899999999999997E-3</v>
      </c>
      <c r="W3160" s="25">
        <f t="shared" si="268"/>
        <v>1.4099999999999965E-2</v>
      </c>
      <c r="X3160" s="25">
        <f t="shared" si="272"/>
        <v>1.4999999999999963E-3</v>
      </c>
      <c r="Y3160" s="25">
        <f t="shared" si="272"/>
        <v>3.6899999999999997E-3</v>
      </c>
      <c r="Z3160" s="25">
        <f t="shared" si="272"/>
        <v>1.4099999999999965E-2</v>
      </c>
    </row>
    <row r="3161" spans="1:26" s="24" customFormat="1" x14ac:dyDescent="0.25">
      <c r="A3161" s="24" t="s">
        <v>198</v>
      </c>
      <c r="B3161" s="24" t="s">
        <v>199</v>
      </c>
      <c r="C3161" s="24" t="s">
        <v>200</v>
      </c>
      <c r="D3161" t="s">
        <v>132</v>
      </c>
      <c r="E3161" s="24" t="s">
        <v>140</v>
      </c>
      <c r="F3161" s="24" t="s">
        <v>141</v>
      </c>
      <c r="G3161" s="24" t="s">
        <v>134</v>
      </c>
      <c r="H3161" s="24">
        <v>1000</v>
      </c>
      <c r="I3161" s="25">
        <v>9.6851253031527797E-9</v>
      </c>
      <c r="J3161" s="25">
        <v>5.8555476960388002E-8</v>
      </c>
      <c r="K3161" s="25">
        <v>2.9895412287792999E-6</v>
      </c>
      <c r="L3161" s="25">
        <v>2.8165925626515699E-7</v>
      </c>
      <c r="M3161" s="25">
        <v>4.3731305578011301E-7</v>
      </c>
      <c r="N3161" s="25">
        <v>1.2056992724333E-6</v>
      </c>
      <c r="O3161" s="25">
        <f t="shared" si="269"/>
        <v>2.8165925626515699E-7</v>
      </c>
      <c r="P3161" s="25">
        <f t="shared" si="270"/>
        <v>4.3731305578011301E-7</v>
      </c>
      <c r="Q3161" s="25">
        <f t="shared" si="271"/>
        <v>1.2056992724333E-6</v>
      </c>
      <c r="R3161" s="25">
        <f t="shared" si="268"/>
        <v>3.9199999999999963E-5</v>
      </c>
      <c r="S3161" s="25">
        <f t="shared" si="268"/>
        <v>2.3699999999999988E-4</v>
      </c>
      <c r="T3161" s="25">
        <f t="shared" si="268"/>
        <v>1.2099999999999981E-2</v>
      </c>
      <c r="U3161" s="25">
        <f t="shared" si="268"/>
        <v>1.1399999999999974E-3</v>
      </c>
      <c r="V3161" s="25">
        <f t="shared" si="268"/>
        <v>1.7699999999999992E-3</v>
      </c>
      <c r="W3161" s="25">
        <f t="shared" si="268"/>
        <v>4.8799999999999746E-3</v>
      </c>
      <c r="X3161" s="25">
        <f t="shared" si="272"/>
        <v>1.1399999999999974E-3</v>
      </c>
      <c r="Y3161" s="25">
        <f t="shared" si="272"/>
        <v>1.7699999999999992E-3</v>
      </c>
      <c r="Z3161" s="25">
        <f t="shared" si="272"/>
        <v>4.8799999999999746E-3</v>
      </c>
    </row>
    <row r="3162" spans="1:26" s="24" customFormat="1" x14ac:dyDescent="0.25">
      <c r="A3162" s="24" t="s">
        <v>198</v>
      </c>
      <c r="B3162" s="24" t="s">
        <v>199</v>
      </c>
      <c r="C3162" s="24" t="s">
        <v>200</v>
      </c>
      <c r="D3162" t="s">
        <v>132</v>
      </c>
      <c r="E3162" s="24" t="s">
        <v>140</v>
      </c>
      <c r="F3162" s="24" t="s">
        <v>141</v>
      </c>
      <c r="G3162" s="24" t="s">
        <v>134</v>
      </c>
      <c r="H3162" s="24">
        <v>2500</v>
      </c>
      <c r="I3162" s="25">
        <v>3.45897332255456E-9</v>
      </c>
      <c r="J3162" s="25">
        <v>1.9024353274050101E-8</v>
      </c>
      <c r="K3162" s="25">
        <v>1.17605092966855E-6</v>
      </c>
      <c r="L3162" s="25">
        <v>7.8568108326596595E-8</v>
      </c>
      <c r="M3162" s="25">
        <v>1.3366461196443001E-7</v>
      </c>
      <c r="N3162" s="25">
        <v>5.0649252223120402E-7</v>
      </c>
      <c r="O3162" s="25">
        <f t="shared" si="269"/>
        <v>7.8568108326596595E-8</v>
      </c>
      <c r="P3162" s="25">
        <f t="shared" si="270"/>
        <v>1.3366461196443001E-7</v>
      </c>
      <c r="Q3162" s="25">
        <f t="shared" si="271"/>
        <v>5.0649252223120402E-7</v>
      </c>
      <c r="R3162" s="25">
        <f t="shared" si="268"/>
        <v>1.3999999999999971E-5</v>
      </c>
      <c r="S3162" s="25">
        <f t="shared" si="268"/>
        <v>7.699999999999992E-5</v>
      </c>
      <c r="T3162" s="25">
        <f t="shared" si="268"/>
        <v>4.7599999999999882E-3</v>
      </c>
      <c r="U3162" s="25">
        <f t="shared" si="268"/>
        <v>3.1799999999999998E-4</v>
      </c>
      <c r="V3162" s="25">
        <f t="shared" si="268"/>
        <v>5.4099999999999971E-4</v>
      </c>
      <c r="W3162" s="25">
        <f t="shared" si="268"/>
        <v>2.049999999999998E-3</v>
      </c>
      <c r="X3162" s="25">
        <f t="shared" si="272"/>
        <v>3.1799999999999998E-4</v>
      </c>
      <c r="Y3162" s="25">
        <f t="shared" si="272"/>
        <v>5.4099999999999971E-4</v>
      </c>
      <c r="Z3162" s="25">
        <f t="shared" si="272"/>
        <v>2.049999999999998E-3</v>
      </c>
    </row>
    <row r="3163" spans="1:26" s="24" customFormat="1" x14ac:dyDescent="0.25">
      <c r="A3163" s="24" t="s">
        <v>198</v>
      </c>
      <c r="B3163" s="24" t="s">
        <v>199</v>
      </c>
      <c r="C3163" s="24" t="s">
        <v>200</v>
      </c>
      <c r="D3163" t="s">
        <v>132</v>
      </c>
      <c r="E3163" s="24" t="s">
        <v>140</v>
      </c>
      <c r="F3163" s="24" t="s">
        <v>141</v>
      </c>
      <c r="G3163" s="24" t="s">
        <v>134</v>
      </c>
      <c r="H3163" s="24">
        <v>5000</v>
      </c>
      <c r="I3163" s="25">
        <v>1.5540672999191501E-9</v>
      </c>
      <c r="J3163" s="25">
        <v>9.7839531123686299E-9</v>
      </c>
      <c r="K3163" s="25">
        <v>5.2378738884397702E-7</v>
      </c>
      <c r="L3163" s="25">
        <v>3.1130759902991102E-8</v>
      </c>
      <c r="M3163" s="25">
        <v>5.2625808407437303E-8</v>
      </c>
      <c r="N3163" s="25">
        <v>2.36939672594987E-7</v>
      </c>
      <c r="O3163" s="25">
        <f t="shared" si="269"/>
        <v>3.1130759902991102E-8</v>
      </c>
      <c r="P3163" s="25">
        <f t="shared" si="270"/>
        <v>5.2625808407437303E-8</v>
      </c>
      <c r="Q3163" s="25">
        <f t="shared" si="271"/>
        <v>2.36939672594987E-7</v>
      </c>
      <c r="R3163" s="25">
        <f t="shared" si="268"/>
        <v>6.2899999999999626E-6</v>
      </c>
      <c r="S3163" s="25">
        <f t="shared" si="268"/>
        <v>3.9599999999999987E-5</v>
      </c>
      <c r="T3163" s="25">
        <f t="shared" si="268"/>
        <v>2.1199999999999986E-3</v>
      </c>
      <c r="U3163" s="25">
        <f t="shared" si="268"/>
        <v>1.26E-4</v>
      </c>
      <c r="V3163" s="25">
        <f t="shared" si="268"/>
        <v>2.1299999999999984E-4</v>
      </c>
      <c r="W3163" s="25">
        <f t="shared" si="268"/>
        <v>9.5899999999999653E-4</v>
      </c>
      <c r="X3163" s="25">
        <f t="shared" si="272"/>
        <v>1.26E-4</v>
      </c>
      <c r="Y3163" s="25">
        <f t="shared" si="272"/>
        <v>2.1299999999999984E-4</v>
      </c>
      <c r="Z3163" s="25">
        <f t="shared" si="272"/>
        <v>9.5899999999999653E-4</v>
      </c>
    </row>
    <row r="3164" spans="1:26" s="24" customFormat="1" x14ac:dyDescent="0.25">
      <c r="A3164" s="24" t="s">
        <v>198</v>
      </c>
      <c r="B3164" s="24" t="s">
        <v>199</v>
      </c>
      <c r="C3164" s="24" t="s">
        <v>200</v>
      </c>
      <c r="D3164" t="s">
        <v>132</v>
      </c>
      <c r="E3164" s="24" t="s">
        <v>140</v>
      </c>
      <c r="F3164" s="24" t="s">
        <v>141</v>
      </c>
      <c r="G3164" s="24" t="s">
        <v>134</v>
      </c>
      <c r="H3164" s="24">
        <v>10000</v>
      </c>
      <c r="I3164" s="25">
        <v>7.0414814066289404E-10</v>
      </c>
      <c r="J3164" s="25">
        <v>5.4108225545675004E-9</v>
      </c>
      <c r="K3164" s="25">
        <v>2.1420927647534301E-7</v>
      </c>
      <c r="L3164" s="25">
        <v>1.22052344381568E-8</v>
      </c>
      <c r="M3164" s="25">
        <v>2.0457356507679802E-8</v>
      </c>
      <c r="N3164" s="25">
        <v>9.9074878738884296E-8</v>
      </c>
      <c r="O3164" s="25">
        <f t="shared" si="269"/>
        <v>1.22052344381568E-8</v>
      </c>
      <c r="P3164" s="25">
        <f t="shared" si="270"/>
        <v>2.0457356507679802E-8</v>
      </c>
      <c r="Q3164" s="25">
        <f t="shared" si="271"/>
        <v>9.9074878738884296E-8</v>
      </c>
      <c r="R3164" s="25">
        <f t="shared" si="268"/>
        <v>2.8499999999999998E-6</v>
      </c>
      <c r="S3164" s="25">
        <f t="shared" si="268"/>
        <v>2.189999999999999E-5</v>
      </c>
      <c r="T3164" s="25">
        <f t="shared" si="268"/>
        <v>8.6699999999999776E-4</v>
      </c>
      <c r="U3164" s="25">
        <f t="shared" si="268"/>
        <v>4.9399999999999879E-5</v>
      </c>
      <c r="V3164" s="25">
        <f t="shared" si="268"/>
        <v>8.2799999999999722E-5</v>
      </c>
      <c r="W3164" s="25">
        <f t="shared" si="268"/>
        <v>4.0099999999999961E-4</v>
      </c>
      <c r="X3164" s="25">
        <f t="shared" si="272"/>
        <v>4.9399999999999879E-5</v>
      </c>
      <c r="Y3164" s="25">
        <f t="shared" si="272"/>
        <v>8.2799999999999722E-5</v>
      </c>
      <c r="Z3164" s="25">
        <f t="shared" si="272"/>
        <v>4.0099999999999961E-4</v>
      </c>
    </row>
    <row r="3165" spans="1:26" s="24" customFormat="1" x14ac:dyDescent="0.25">
      <c r="A3165" s="24" t="s">
        <v>198</v>
      </c>
      <c r="B3165" s="24" t="s">
        <v>199</v>
      </c>
      <c r="C3165" s="24" t="s">
        <v>200</v>
      </c>
      <c r="D3165" t="s">
        <v>132</v>
      </c>
      <c r="E3165" s="24" t="s">
        <v>140</v>
      </c>
      <c r="F3165" s="24" t="s">
        <v>141</v>
      </c>
      <c r="G3165" s="24" t="s">
        <v>137</v>
      </c>
      <c r="H3165" s="24">
        <v>10</v>
      </c>
      <c r="I3165" s="25">
        <v>0</v>
      </c>
      <c r="J3165" s="25">
        <v>2.47069523039612E-5</v>
      </c>
      <c r="K3165" s="25">
        <v>3.2860246564268299E-4</v>
      </c>
      <c r="L3165" s="25">
        <v>3.3354385610347601E-5</v>
      </c>
      <c r="M3165" s="25">
        <v>6.0284963621665298E-5</v>
      </c>
      <c r="N3165" s="25">
        <v>1.5614793856103399E-4</v>
      </c>
      <c r="O3165" s="25">
        <f t="shared" si="269"/>
        <v>3.3354385610347601E-5</v>
      </c>
      <c r="P3165" s="25">
        <f t="shared" si="270"/>
        <v>6.0284963621665298E-5</v>
      </c>
      <c r="Q3165" s="25">
        <f t="shared" si="271"/>
        <v>1.5614793856103399E-4</v>
      </c>
      <c r="R3165" s="25">
        <f t="shared" si="268"/>
        <v>0</v>
      </c>
      <c r="S3165" s="25">
        <f t="shared" si="268"/>
        <v>0.10000000000000002</v>
      </c>
      <c r="T3165" s="25">
        <f t="shared" si="268"/>
        <v>1.3299999999999963</v>
      </c>
      <c r="U3165" s="25">
        <f t="shared" si="268"/>
        <v>0.13499999999999995</v>
      </c>
      <c r="V3165" s="25">
        <f t="shared" si="268"/>
        <v>0.24399999999999991</v>
      </c>
      <c r="W3165" s="25">
        <f t="shared" si="268"/>
        <v>0.6319999999999969</v>
      </c>
      <c r="X3165" s="25">
        <f t="shared" si="272"/>
        <v>0.13499999999999995</v>
      </c>
      <c r="Y3165" s="25">
        <f t="shared" si="272"/>
        <v>0.24399999999999991</v>
      </c>
      <c r="Z3165" s="25">
        <f t="shared" si="272"/>
        <v>0.6319999999999969</v>
      </c>
    </row>
    <row r="3166" spans="1:26" s="24" customFormat="1" x14ac:dyDescent="0.25">
      <c r="A3166" s="24" t="s">
        <v>198</v>
      </c>
      <c r="B3166" s="24" t="s">
        <v>199</v>
      </c>
      <c r="C3166" s="24" t="s">
        <v>200</v>
      </c>
      <c r="D3166" t="s">
        <v>132</v>
      </c>
      <c r="E3166" s="24" t="s">
        <v>140</v>
      </c>
      <c r="F3166" s="24" t="s">
        <v>141</v>
      </c>
      <c r="G3166" s="24" t="s">
        <v>137</v>
      </c>
      <c r="H3166" s="24">
        <v>30</v>
      </c>
      <c r="I3166" s="25">
        <v>0</v>
      </c>
      <c r="J3166" s="25">
        <v>5.4108225545674996E-6</v>
      </c>
      <c r="K3166" s="25">
        <v>1.51947756669361E-4</v>
      </c>
      <c r="L3166" s="25">
        <v>1.24275970088924E-5</v>
      </c>
      <c r="M3166" s="25">
        <v>2.0160873080032299E-5</v>
      </c>
      <c r="N3166" s="25">
        <v>7.3379648342764705E-5</v>
      </c>
      <c r="O3166" s="25">
        <f t="shared" si="269"/>
        <v>1.24275970088924E-5</v>
      </c>
      <c r="P3166" s="25">
        <f t="shared" si="270"/>
        <v>2.0160873080032299E-5</v>
      </c>
      <c r="Q3166" s="25">
        <f t="shared" si="271"/>
        <v>7.3379648342764705E-5</v>
      </c>
      <c r="R3166" s="25">
        <f t="shared" si="268"/>
        <v>0</v>
      </c>
      <c r="S3166" s="25">
        <f t="shared" si="268"/>
        <v>2.1899999999999992E-2</v>
      </c>
      <c r="T3166" s="25">
        <f t="shared" si="268"/>
        <v>0.61499999999999855</v>
      </c>
      <c r="U3166" s="25">
        <f t="shared" si="268"/>
        <v>5.0299999999999678E-2</v>
      </c>
      <c r="V3166" s="25">
        <f t="shared" si="268"/>
        <v>8.1599999999999853E-2</v>
      </c>
      <c r="W3166" s="25">
        <f t="shared" si="268"/>
        <v>0.29699999999999982</v>
      </c>
      <c r="X3166" s="25">
        <f t="shared" si="272"/>
        <v>5.0299999999999678E-2</v>
      </c>
      <c r="Y3166" s="25">
        <f t="shared" si="272"/>
        <v>8.1599999999999853E-2</v>
      </c>
      <c r="Z3166" s="25">
        <f t="shared" si="272"/>
        <v>0.29699999999999982</v>
      </c>
    </row>
    <row r="3167" spans="1:26" s="24" customFormat="1" x14ac:dyDescent="0.25">
      <c r="A3167" s="24" t="s">
        <v>198</v>
      </c>
      <c r="B3167" s="24" t="s">
        <v>199</v>
      </c>
      <c r="C3167" s="24" t="s">
        <v>200</v>
      </c>
      <c r="D3167" t="s">
        <v>132</v>
      </c>
      <c r="E3167" s="24" t="s">
        <v>140</v>
      </c>
      <c r="F3167" s="24" t="s">
        <v>141</v>
      </c>
      <c r="G3167" s="24" t="s">
        <v>137</v>
      </c>
      <c r="H3167" s="24" t="s">
        <v>135</v>
      </c>
      <c r="I3167" s="25">
        <v>0</v>
      </c>
      <c r="J3167" s="25">
        <v>2.4706952303961101E-6</v>
      </c>
      <c r="K3167" s="25">
        <v>9.3639349232012899E-5</v>
      </c>
      <c r="L3167" s="25">
        <v>6.2508589329021801E-6</v>
      </c>
      <c r="M3167" s="25">
        <v>1.28476151980598E-5</v>
      </c>
      <c r="N3167" s="25">
        <v>5.3861156022635402E-5</v>
      </c>
      <c r="O3167" s="25">
        <f t="shared" si="269"/>
        <v>6.2508589329021801E-6</v>
      </c>
      <c r="P3167" s="25">
        <f t="shared" si="270"/>
        <v>1.28476151980598E-5</v>
      </c>
      <c r="Q3167" s="25">
        <f t="shared" si="271"/>
        <v>5.3861156022635402E-5</v>
      </c>
      <c r="R3167" s="25">
        <f t="shared" si="268"/>
        <v>0</v>
      </c>
      <c r="S3167" s="25">
        <f t="shared" si="268"/>
        <v>9.999999999999962E-3</v>
      </c>
      <c r="T3167" s="25">
        <f t="shared" si="268"/>
        <v>0.37899999999999989</v>
      </c>
      <c r="U3167" s="25">
        <f t="shared" si="268"/>
        <v>2.5299999999999989E-2</v>
      </c>
      <c r="V3167" s="25">
        <f t="shared" si="268"/>
        <v>5.1999999999999914E-2</v>
      </c>
      <c r="W3167" s="25">
        <f t="shared" si="268"/>
        <v>0.21799999999999997</v>
      </c>
      <c r="X3167" s="25">
        <f t="shared" si="272"/>
        <v>2.5299999999999989E-2</v>
      </c>
      <c r="Y3167" s="25">
        <f t="shared" si="272"/>
        <v>5.1999999999999914E-2</v>
      </c>
      <c r="Z3167" s="25">
        <f t="shared" si="272"/>
        <v>0.21799999999999997</v>
      </c>
    </row>
    <row r="3168" spans="1:26" s="24" customFormat="1" x14ac:dyDescent="0.25">
      <c r="A3168" s="24" t="s">
        <v>198</v>
      </c>
      <c r="B3168" s="24" t="s">
        <v>199</v>
      </c>
      <c r="C3168" s="24" t="s">
        <v>200</v>
      </c>
      <c r="D3168" t="s">
        <v>132</v>
      </c>
      <c r="E3168" s="24" t="s">
        <v>140</v>
      </c>
      <c r="F3168" s="24" t="s">
        <v>141</v>
      </c>
      <c r="G3168" s="24" t="s">
        <v>137</v>
      </c>
      <c r="H3168" s="24">
        <v>60</v>
      </c>
      <c r="I3168" s="25">
        <v>0</v>
      </c>
      <c r="J3168" s="25">
        <v>1.4700636620856899E-6</v>
      </c>
      <c r="K3168" s="25">
        <v>6.3249797898140602E-5</v>
      </c>
      <c r="L3168" s="25">
        <v>4.7931487469684699E-6</v>
      </c>
      <c r="M3168" s="25">
        <v>7.6344482619240094E-6</v>
      </c>
      <c r="N3168" s="25">
        <v>3.0883690379951499E-5</v>
      </c>
      <c r="O3168" s="25">
        <f t="shared" si="269"/>
        <v>4.7931487469684699E-6</v>
      </c>
      <c r="P3168" s="25">
        <f t="shared" si="270"/>
        <v>7.6344482619240094E-6</v>
      </c>
      <c r="Q3168" s="25">
        <f t="shared" si="271"/>
        <v>3.0883690379951499E-5</v>
      </c>
      <c r="R3168" s="25">
        <f t="shared" si="268"/>
        <v>0</v>
      </c>
      <c r="S3168" s="25">
        <f t="shared" si="268"/>
        <v>5.9499999999999952E-3</v>
      </c>
      <c r="T3168" s="25">
        <f t="shared" si="268"/>
        <v>0.25599999999999973</v>
      </c>
      <c r="U3168" s="25">
        <f t="shared" si="268"/>
        <v>1.939999999999999E-2</v>
      </c>
      <c r="V3168" s="25">
        <f t="shared" si="268"/>
        <v>3.09E-2</v>
      </c>
      <c r="W3168" s="25">
        <f t="shared" si="268"/>
        <v>0.12500000000000003</v>
      </c>
      <c r="X3168" s="25">
        <f t="shared" si="272"/>
        <v>1.939999999999999E-2</v>
      </c>
      <c r="Y3168" s="25">
        <f t="shared" si="272"/>
        <v>3.09E-2</v>
      </c>
      <c r="Z3168" s="25">
        <f t="shared" si="272"/>
        <v>0.12500000000000003</v>
      </c>
    </row>
    <row r="3169" spans="1:26" s="24" customFormat="1" x14ac:dyDescent="0.25">
      <c r="A3169" s="24" t="s">
        <v>198</v>
      </c>
      <c r="B3169" s="24" t="s">
        <v>199</v>
      </c>
      <c r="C3169" s="24" t="s">
        <v>200</v>
      </c>
      <c r="D3169" t="s">
        <v>132</v>
      </c>
      <c r="E3169" s="24" t="s">
        <v>140</v>
      </c>
      <c r="F3169" s="24" t="s">
        <v>141</v>
      </c>
      <c r="G3169" s="24" t="s">
        <v>137</v>
      </c>
      <c r="H3169" s="24">
        <v>100</v>
      </c>
      <c r="I3169" s="25">
        <v>0</v>
      </c>
      <c r="J3169" s="25">
        <v>4.69432093775262E-7</v>
      </c>
      <c r="K3169" s="25">
        <v>3.0883690379951499E-5</v>
      </c>
      <c r="L3169" s="25">
        <v>2.13468067906224E-6</v>
      </c>
      <c r="M3169" s="25">
        <v>3.3848524656426801E-6</v>
      </c>
      <c r="N3169" s="25">
        <v>1.5268896523847998E-5</v>
      </c>
      <c r="O3169" s="25">
        <f t="shared" si="269"/>
        <v>2.13468067906224E-6</v>
      </c>
      <c r="P3169" s="25">
        <f t="shared" si="270"/>
        <v>3.3848524656426801E-6</v>
      </c>
      <c r="Q3169" s="25">
        <f t="shared" si="271"/>
        <v>1.5268896523847998E-5</v>
      </c>
      <c r="R3169" s="25">
        <f t="shared" si="268"/>
        <v>0</v>
      </c>
      <c r="S3169" s="25">
        <f t="shared" si="268"/>
        <v>1.899999999999997E-3</v>
      </c>
      <c r="T3169" s="25">
        <f t="shared" si="268"/>
        <v>0.12500000000000003</v>
      </c>
      <c r="U3169" s="25">
        <f t="shared" si="268"/>
        <v>8.6399999999999706E-3</v>
      </c>
      <c r="V3169" s="25">
        <f t="shared" si="268"/>
        <v>1.3699999999999985E-2</v>
      </c>
      <c r="W3169" s="25">
        <f t="shared" si="268"/>
        <v>6.1799999999999917E-2</v>
      </c>
      <c r="X3169" s="25">
        <f t="shared" si="272"/>
        <v>8.6399999999999706E-3</v>
      </c>
      <c r="Y3169" s="25">
        <f t="shared" si="272"/>
        <v>1.3699999999999985E-2</v>
      </c>
      <c r="Z3169" s="25">
        <f t="shared" si="272"/>
        <v>6.1799999999999917E-2</v>
      </c>
    </row>
    <row r="3170" spans="1:26" s="24" customFormat="1" x14ac:dyDescent="0.25">
      <c r="A3170" s="24" t="s">
        <v>198</v>
      </c>
      <c r="B3170" s="24" t="s">
        <v>199</v>
      </c>
      <c r="C3170" s="24" t="s">
        <v>200</v>
      </c>
      <c r="D3170" t="s">
        <v>132</v>
      </c>
      <c r="E3170" s="24" t="s">
        <v>140</v>
      </c>
      <c r="F3170" s="24" t="s">
        <v>141</v>
      </c>
      <c r="G3170" s="24" t="s">
        <v>137</v>
      </c>
      <c r="H3170" s="24" t="s">
        <v>136</v>
      </c>
      <c r="I3170" s="25">
        <v>0</v>
      </c>
      <c r="J3170" s="25">
        <v>2.9154203718674198E-9</v>
      </c>
      <c r="K3170" s="25">
        <v>2.0605598221503602E-6</v>
      </c>
      <c r="L3170" s="25">
        <v>5.7567198868229502E-8</v>
      </c>
      <c r="M3170" s="25">
        <v>1.8851404607922299E-7</v>
      </c>
      <c r="N3170" s="25">
        <v>1.4700636620856899E-6</v>
      </c>
      <c r="O3170" s="25">
        <f t="shared" si="269"/>
        <v>5.7567198868229502E-8</v>
      </c>
      <c r="P3170" s="25">
        <f t="shared" si="270"/>
        <v>1.8851404607922299E-7</v>
      </c>
      <c r="Q3170" s="25">
        <f t="shared" si="271"/>
        <v>1.4700636620856899E-6</v>
      </c>
      <c r="R3170" s="25">
        <f t="shared" si="268"/>
        <v>0</v>
      </c>
      <c r="S3170" s="25">
        <f t="shared" si="268"/>
        <v>1.1799999999999994E-5</v>
      </c>
      <c r="T3170" s="25">
        <f t="shared" si="268"/>
        <v>8.3399999999999863E-3</v>
      </c>
      <c r="U3170" s="25">
        <f t="shared" si="268"/>
        <v>2.3299999999999965E-4</v>
      </c>
      <c r="V3170" s="25">
        <f t="shared" si="268"/>
        <v>7.6299999999999621E-4</v>
      </c>
      <c r="W3170" s="25">
        <f t="shared" si="268"/>
        <v>5.9499999999999952E-3</v>
      </c>
      <c r="X3170" s="25">
        <f t="shared" si="272"/>
        <v>2.3299999999999965E-4</v>
      </c>
      <c r="Y3170" s="25">
        <f t="shared" si="272"/>
        <v>7.6299999999999621E-4</v>
      </c>
      <c r="Z3170" s="25">
        <f t="shared" si="272"/>
        <v>5.9499999999999952E-3</v>
      </c>
    </row>
    <row r="3171" spans="1:26" s="24" customFormat="1" x14ac:dyDescent="0.25">
      <c r="A3171" s="24" t="s">
        <v>198</v>
      </c>
      <c r="B3171" s="24" t="s">
        <v>199</v>
      </c>
      <c r="C3171" s="24" t="s">
        <v>200</v>
      </c>
      <c r="D3171" t="s">
        <v>132</v>
      </c>
      <c r="E3171" s="24" t="s">
        <v>140</v>
      </c>
      <c r="F3171" s="24" t="s">
        <v>141</v>
      </c>
      <c r="G3171" s="24" t="s">
        <v>137</v>
      </c>
      <c r="H3171" s="24">
        <v>1000</v>
      </c>
      <c r="I3171" s="25">
        <v>0</v>
      </c>
      <c r="J3171" s="25">
        <v>6.2755658852061401E-10</v>
      </c>
      <c r="K3171" s="25">
        <v>7.8321038803556899E-7</v>
      </c>
      <c r="L3171" s="25">
        <v>3.7307497978981398E-8</v>
      </c>
      <c r="M3171" s="25">
        <v>6.7944118835893293E-8</v>
      </c>
      <c r="N3171" s="25">
        <v>3.7307497978981402E-7</v>
      </c>
      <c r="O3171" s="25">
        <f t="shared" si="269"/>
        <v>3.7307497978981398E-8</v>
      </c>
      <c r="P3171" s="25">
        <f t="shared" si="270"/>
        <v>6.7944118835893293E-8</v>
      </c>
      <c r="Q3171" s="25">
        <f t="shared" si="271"/>
        <v>3.7307497978981402E-7</v>
      </c>
      <c r="R3171" s="25">
        <f t="shared" si="268"/>
        <v>0</v>
      </c>
      <c r="S3171" s="25">
        <f t="shared" si="268"/>
        <v>2.5399999999999981E-6</v>
      </c>
      <c r="T3171" s="25">
        <f t="shared" si="268"/>
        <v>3.1699999999999962E-3</v>
      </c>
      <c r="U3171" s="25">
        <f t="shared" si="268"/>
        <v>1.5099999999999996E-4</v>
      </c>
      <c r="V3171" s="25">
        <f t="shared" si="268"/>
        <v>2.7500000000000002E-4</v>
      </c>
      <c r="W3171" s="25">
        <f t="shared" si="268"/>
        <v>1.5099999999999998E-3</v>
      </c>
      <c r="X3171" s="25">
        <f t="shared" si="272"/>
        <v>1.5099999999999996E-4</v>
      </c>
      <c r="Y3171" s="25">
        <f t="shared" si="272"/>
        <v>2.7500000000000002E-4</v>
      </c>
      <c r="Z3171" s="25">
        <f t="shared" si="272"/>
        <v>1.5099999999999998E-3</v>
      </c>
    </row>
    <row r="3172" spans="1:26" s="24" customFormat="1" x14ac:dyDescent="0.25">
      <c r="A3172" s="24" t="s">
        <v>198</v>
      </c>
      <c r="B3172" s="24" t="s">
        <v>199</v>
      </c>
      <c r="C3172" s="24" t="s">
        <v>200</v>
      </c>
      <c r="D3172" t="s">
        <v>132</v>
      </c>
      <c r="E3172" s="24" t="s">
        <v>140</v>
      </c>
      <c r="F3172" s="24" t="s">
        <v>141</v>
      </c>
      <c r="G3172" s="24" t="s">
        <v>137</v>
      </c>
      <c r="H3172" s="24">
        <v>2500</v>
      </c>
      <c r="I3172" s="25">
        <v>0</v>
      </c>
      <c r="J3172" s="25">
        <v>5.6578920776071103E-12</v>
      </c>
      <c r="K3172" s="25">
        <v>1.7517229183508401E-7</v>
      </c>
      <c r="L3172" s="25">
        <v>7.4367926434923202E-9</v>
      </c>
      <c r="M3172" s="25">
        <v>1.4280618431689501E-8</v>
      </c>
      <c r="N3172" s="25">
        <v>8.1780012126111505E-8</v>
      </c>
      <c r="O3172" s="25">
        <f t="shared" si="269"/>
        <v>7.4367926434923202E-9</v>
      </c>
      <c r="P3172" s="25">
        <f t="shared" si="270"/>
        <v>1.4280618431689501E-8</v>
      </c>
      <c r="Q3172" s="25">
        <f t="shared" si="271"/>
        <v>8.1780012126111505E-8</v>
      </c>
      <c r="R3172" s="25">
        <f t="shared" si="268"/>
        <v>0</v>
      </c>
      <c r="S3172" s="25">
        <f t="shared" si="268"/>
        <v>2.2899999999999987E-8</v>
      </c>
      <c r="T3172" s="25">
        <f t="shared" si="268"/>
        <v>7.0899999999999653E-4</v>
      </c>
      <c r="U3172" s="25">
        <f t="shared" si="268"/>
        <v>3.01E-5</v>
      </c>
      <c r="V3172" s="25">
        <f t="shared" si="268"/>
        <v>5.7799999999999718E-5</v>
      </c>
      <c r="W3172" s="25">
        <f t="shared" si="268"/>
        <v>3.3099999999999981E-4</v>
      </c>
      <c r="X3172" s="25">
        <f t="shared" si="272"/>
        <v>3.01E-5</v>
      </c>
      <c r="Y3172" s="25">
        <f t="shared" si="272"/>
        <v>5.7799999999999718E-5</v>
      </c>
      <c r="Z3172" s="25">
        <f t="shared" si="272"/>
        <v>3.3099999999999981E-4</v>
      </c>
    </row>
    <row r="3173" spans="1:26" s="24" customFormat="1" x14ac:dyDescent="0.25">
      <c r="A3173" s="24" t="s">
        <v>198</v>
      </c>
      <c r="B3173" s="24" t="s">
        <v>199</v>
      </c>
      <c r="C3173" s="24" t="s">
        <v>200</v>
      </c>
      <c r="D3173" t="s">
        <v>132</v>
      </c>
      <c r="E3173" s="24" t="s">
        <v>140</v>
      </c>
      <c r="F3173" s="24" t="s">
        <v>141</v>
      </c>
      <c r="G3173" s="24" t="s">
        <v>137</v>
      </c>
      <c r="H3173" s="24">
        <v>5000</v>
      </c>
      <c r="I3173" s="25">
        <v>0</v>
      </c>
      <c r="J3173" s="25">
        <v>0</v>
      </c>
      <c r="K3173" s="25">
        <v>5.7073059822150302E-8</v>
      </c>
      <c r="L3173" s="25">
        <v>2.2260964025868999E-9</v>
      </c>
      <c r="M3173" s="25">
        <v>4.4472514147130102E-9</v>
      </c>
      <c r="N3173" s="25">
        <v>2.61893694421988E-8</v>
      </c>
      <c r="O3173" s="25">
        <f t="shared" si="269"/>
        <v>2.2260964025868999E-9</v>
      </c>
      <c r="P3173" s="25">
        <f t="shared" si="270"/>
        <v>4.4472514147130102E-9</v>
      </c>
      <c r="Q3173" s="25">
        <f t="shared" si="271"/>
        <v>2.61893694421988E-8</v>
      </c>
      <c r="R3173" s="25">
        <f t="shared" si="268"/>
        <v>0</v>
      </c>
      <c r="S3173" s="25">
        <f t="shared" si="268"/>
        <v>0</v>
      </c>
      <c r="T3173" s="25">
        <f t="shared" si="268"/>
        <v>2.3099999999999973E-4</v>
      </c>
      <c r="U3173" s="25">
        <f t="shared" si="268"/>
        <v>9.0099999999999832E-6</v>
      </c>
      <c r="V3173" s="25">
        <f t="shared" si="268"/>
        <v>1.799999999999998E-5</v>
      </c>
      <c r="W3173" s="25">
        <f t="shared" si="268"/>
        <v>1.0599999999999973E-4</v>
      </c>
      <c r="X3173" s="25">
        <f t="shared" si="272"/>
        <v>9.0099999999999832E-6</v>
      </c>
      <c r="Y3173" s="25">
        <f t="shared" si="272"/>
        <v>1.799999999999998E-5</v>
      </c>
      <c r="Z3173" s="25">
        <f t="shared" si="272"/>
        <v>1.0599999999999973E-4</v>
      </c>
    </row>
    <row r="3174" spans="1:26" s="24" customFormat="1" x14ac:dyDescent="0.25">
      <c r="A3174" s="24" t="s">
        <v>198</v>
      </c>
      <c r="B3174" s="24" t="s">
        <v>199</v>
      </c>
      <c r="C3174" s="24" t="s">
        <v>200</v>
      </c>
      <c r="D3174" t="s">
        <v>132</v>
      </c>
      <c r="E3174" s="24" t="s">
        <v>140</v>
      </c>
      <c r="F3174" s="24" t="s">
        <v>141</v>
      </c>
      <c r="G3174" s="24" t="s">
        <v>137</v>
      </c>
      <c r="H3174" s="24">
        <v>10000</v>
      </c>
      <c r="I3174" s="25">
        <v>0</v>
      </c>
      <c r="J3174" s="25">
        <v>0</v>
      </c>
      <c r="K3174" s="25">
        <v>1.8184316895715399E-8</v>
      </c>
      <c r="L3174" s="25">
        <v>6.7697049312853604E-10</v>
      </c>
      <c r="M3174" s="25">
        <v>1.4626515763944999E-9</v>
      </c>
      <c r="N3174" s="25">
        <v>8.3756568310428408E-9</v>
      </c>
      <c r="O3174" s="25">
        <f t="shared" si="269"/>
        <v>6.7697049312853604E-10</v>
      </c>
      <c r="P3174" s="25">
        <f t="shared" si="270"/>
        <v>1.4626515763944999E-9</v>
      </c>
      <c r="Q3174" s="25">
        <f t="shared" si="271"/>
        <v>8.3756568310428408E-9</v>
      </c>
      <c r="R3174" s="25">
        <f t="shared" si="268"/>
        <v>0</v>
      </c>
      <c r="S3174" s="25">
        <f t="shared" si="268"/>
        <v>0</v>
      </c>
      <c r="T3174" s="25">
        <f t="shared" si="268"/>
        <v>7.3599999999999837E-5</v>
      </c>
      <c r="U3174" s="25">
        <f t="shared" ref="U3174:Z3237" si="273">1000*98.96*L3174/24.45</f>
        <v>2.7399999999999975E-6</v>
      </c>
      <c r="V3174" s="25">
        <f t="shared" si="273"/>
        <v>5.9199999999999882E-6</v>
      </c>
      <c r="W3174" s="25">
        <f t="shared" si="273"/>
        <v>3.3899999999999984E-5</v>
      </c>
      <c r="X3174" s="25">
        <f t="shared" si="272"/>
        <v>2.7399999999999975E-6</v>
      </c>
      <c r="Y3174" s="25">
        <f t="shared" si="272"/>
        <v>5.9199999999999882E-6</v>
      </c>
      <c r="Z3174" s="25">
        <f t="shared" si="272"/>
        <v>3.3899999999999984E-5</v>
      </c>
    </row>
    <row r="3175" spans="1:26" s="24" customFormat="1" x14ac:dyDescent="0.25">
      <c r="A3175" s="24" t="s">
        <v>198</v>
      </c>
      <c r="B3175" s="24" t="s">
        <v>199</v>
      </c>
      <c r="C3175" s="24" t="s">
        <v>200</v>
      </c>
      <c r="D3175" t="s">
        <v>132</v>
      </c>
      <c r="E3175" s="24" t="s">
        <v>140</v>
      </c>
      <c r="F3175" s="24" t="s">
        <v>141</v>
      </c>
      <c r="G3175" s="24" t="s">
        <v>138</v>
      </c>
      <c r="H3175" s="24">
        <v>10</v>
      </c>
      <c r="I3175" s="25">
        <v>1.6405416329830201E-16</v>
      </c>
      <c r="J3175" s="25">
        <v>6.7202910266774401E-13</v>
      </c>
      <c r="K3175" s="25">
        <v>5.4355295068714603E-10</v>
      </c>
      <c r="L3175" s="25">
        <v>1.54171382376717E-10</v>
      </c>
      <c r="M3175" s="25">
        <v>1.80113682295877E-10</v>
      </c>
      <c r="N3175" s="25">
        <v>2.9401273241713798E-10</v>
      </c>
      <c r="O3175" s="25">
        <f t="shared" si="269"/>
        <v>1.54171382376717E-10</v>
      </c>
      <c r="P3175" s="25">
        <f t="shared" si="270"/>
        <v>1.80113682295877E-10</v>
      </c>
      <c r="Q3175" s="25">
        <f t="shared" si="271"/>
        <v>2.9401273241713798E-10</v>
      </c>
      <c r="R3175" s="25">
        <f t="shared" ref="R3175:W3238" si="274">1000*98.96*I3175/24.45</f>
        <v>6.6399999999999869E-13</v>
      </c>
      <c r="S3175" s="25">
        <f t="shared" si="274"/>
        <v>2.7199999999999976E-9</v>
      </c>
      <c r="T3175" s="25">
        <f t="shared" si="274"/>
        <v>2.1999999999999988E-6</v>
      </c>
      <c r="U3175" s="25">
        <f t="shared" si="273"/>
        <v>6.2399999999999648E-7</v>
      </c>
      <c r="V3175" s="25">
        <f t="shared" si="273"/>
        <v>7.289999999999995E-7</v>
      </c>
      <c r="W3175" s="25">
        <f t="shared" si="273"/>
        <v>1.189999999999999E-6</v>
      </c>
      <c r="X3175" s="25">
        <f t="shared" si="272"/>
        <v>6.2399999999999648E-7</v>
      </c>
      <c r="Y3175" s="25">
        <f t="shared" si="272"/>
        <v>7.289999999999995E-7</v>
      </c>
      <c r="Z3175" s="25">
        <f t="shared" si="272"/>
        <v>1.189999999999999E-6</v>
      </c>
    </row>
    <row r="3176" spans="1:26" s="24" customFormat="1" x14ac:dyDescent="0.25">
      <c r="A3176" s="24" t="s">
        <v>198</v>
      </c>
      <c r="B3176" s="24" t="s">
        <v>199</v>
      </c>
      <c r="C3176" s="24" t="s">
        <v>200</v>
      </c>
      <c r="D3176" t="s">
        <v>132</v>
      </c>
      <c r="E3176" s="24" t="s">
        <v>140</v>
      </c>
      <c r="F3176" s="24" t="s">
        <v>141</v>
      </c>
      <c r="G3176" s="24" t="s">
        <v>138</v>
      </c>
      <c r="H3176" s="24">
        <v>30</v>
      </c>
      <c r="I3176" s="25">
        <v>3.4095594179466402E-10</v>
      </c>
      <c r="J3176" s="25">
        <v>9.2651071139854404E-9</v>
      </c>
      <c r="K3176" s="25">
        <v>3.0636620856911801E-7</v>
      </c>
      <c r="L3176" s="25">
        <v>4.9660974130962003E-8</v>
      </c>
      <c r="M3176" s="25">
        <v>6.9920675020210094E-8</v>
      </c>
      <c r="N3176" s="25">
        <v>1.0772231204527E-7</v>
      </c>
      <c r="O3176" s="25">
        <f t="shared" si="269"/>
        <v>4.9660974130962003E-8</v>
      </c>
      <c r="P3176" s="25">
        <f t="shared" si="270"/>
        <v>6.9920675020210094E-8</v>
      </c>
      <c r="Q3176" s="25">
        <f t="shared" si="271"/>
        <v>1.0772231204527E-7</v>
      </c>
      <c r="R3176" s="25">
        <f t="shared" si="274"/>
        <v>1.3799999999999982E-6</v>
      </c>
      <c r="S3176" s="25">
        <f t="shared" si="274"/>
        <v>3.749999999999997E-5</v>
      </c>
      <c r="T3176" s="25">
        <f t="shared" si="274"/>
        <v>1.2399999999999967E-3</v>
      </c>
      <c r="U3176" s="25">
        <f t="shared" si="273"/>
        <v>2.0100000000000001E-4</v>
      </c>
      <c r="V3176" s="25">
        <f t="shared" si="273"/>
        <v>2.8299999999999961E-4</v>
      </c>
      <c r="W3176" s="25">
        <f t="shared" si="273"/>
        <v>4.3599999999999672E-4</v>
      </c>
      <c r="X3176" s="25">
        <f t="shared" si="272"/>
        <v>2.0100000000000001E-4</v>
      </c>
      <c r="Y3176" s="25">
        <f t="shared" si="272"/>
        <v>2.8299999999999961E-4</v>
      </c>
      <c r="Z3176" s="25">
        <f t="shared" si="272"/>
        <v>4.3599999999999672E-4</v>
      </c>
    </row>
    <row r="3177" spans="1:26" s="24" customFormat="1" x14ac:dyDescent="0.25">
      <c r="A3177" s="24" t="s">
        <v>198</v>
      </c>
      <c r="B3177" s="24" t="s">
        <v>199</v>
      </c>
      <c r="C3177" s="24" t="s">
        <v>200</v>
      </c>
      <c r="D3177" t="s">
        <v>132</v>
      </c>
      <c r="E3177" s="24" t="s">
        <v>140</v>
      </c>
      <c r="F3177" s="24" t="s">
        <v>141</v>
      </c>
      <c r="G3177" s="24" t="s">
        <v>138</v>
      </c>
      <c r="H3177" s="24" t="s">
        <v>135</v>
      </c>
      <c r="I3177" s="25">
        <v>2.9401273241713799E-9</v>
      </c>
      <c r="J3177" s="25">
        <v>9.0427445432497901E-8</v>
      </c>
      <c r="K3177" s="25">
        <v>2.1247978981406602E-6</v>
      </c>
      <c r="L3177" s="25">
        <v>1.2921736054971699E-7</v>
      </c>
      <c r="M3177" s="25">
        <v>5.0402182700080801E-7</v>
      </c>
      <c r="N3177" s="25">
        <v>1.1340491107518101E-6</v>
      </c>
      <c r="O3177" s="25">
        <f t="shared" si="269"/>
        <v>1.2921736054971699E-7</v>
      </c>
      <c r="P3177" s="25">
        <f t="shared" si="270"/>
        <v>5.0402182700080801E-7</v>
      </c>
      <c r="Q3177" s="25">
        <f t="shared" si="271"/>
        <v>1.1340491107518101E-6</v>
      </c>
      <c r="R3177" s="25">
        <f t="shared" si="274"/>
        <v>1.1899999999999989E-5</v>
      </c>
      <c r="S3177" s="25">
        <f t="shared" si="274"/>
        <v>3.6599999999999968E-4</v>
      </c>
      <c r="T3177" s="25">
        <f t="shared" si="274"/>
        <v>8.5999999999999896E-3</v>
      </c>
      <c r="U3177" s="25">
        <f t="shared" si="273"/>
        <v>5.2299999999999981E-4</v>
      </c>
      <c r="V3177" s="25">
        <f t="shared" si="273"/>
        <v>2.0399999999999984E-3</v>
      </c>
      <c r="W3177" s="25">
        <f t="shared" si="273"/>
        <v>4.5899999999999639E-3</v>
      </c>
      <c r="X3177" s="25">
        <f t="shared" si="272"/>
        <v>5.2299999999999981E-4</v>
      </c>
      <c r="Y3177" s="25">
        <f t="shared" si="272"/>
        <v>2.0399999999999984E-3</v>
      </c>
      <c r="Z3177" s="25">
        <f t="shared" si="272"/>
        <v>4.5899999999999639E-3</v>
      </c>
    </row>
    <row r="3178" spans="1:26" s="24" customFormat="1" x14ac:dyDescent="0.25">
      <c r="A3178" s="24" t="s">
        <v>198</v>
      </c>
      <c r="B3178" s="24" t="s">
        <v>199</v>
      </c>
      <c r="C3178" s="24" t="s">
        <v>200</v>
      </c>
      <c r="D3178" t="s">
        <v>132</v>
      </c>
      <c r="E3178" s="24" t="s">
        <v>140</v>
      </c>
      <c r="F3178" s="24" t="s">
        <v>141</v>
      </c>
      <c r="G3178" s="24" t="s">
        <v>138</v>
      </c>
      <c r="H3178" s="24">
        <v>60</v>
      </c>
      <c r="I3178" s="25">
        <v>1.7789005658852001E-8</v>
      </c>
      <c r="J3178" s="25">
        <v>2.6436438965238399E-7</v>
      </c>
      <c r="K3178" s="25">
        <v>3.9778193209377502E-6</v>
      </c>
      <c r="L3178" s="25">
        <v>7.5356204527081595E-7</v>
      </c>
      <c r="M3178" s="25">
        <v>1.05745755860953E-6</v>
      </c>
      <c r="N3178" s="25">
        <v>1.62571746160064E-6</v>
      </c>
      <c r="O3178" s="25">
        <f t="shared" si="269"/>
        <v>7.5356204527081595E-7</v>
      </c>
      <c r="P3178" s="25">
        <f t="shared" si="270"/>
        <v>1.05745755860953E-6</v>
      </c>
      <c r="Q3178" s="25">
        <f t="shared" si="271"/>
        <v>1.62571746160064E-6</v>
      </c>
      <c r="R3178" s="25">
        <f t="shared" si="274"/>
        <v>7.1999999999999758E-5</v>
      </c>
      <c r="S3178" s="25">
        <f t="shared" si="274"/>
        <v>1.0699999999999967E-3</v>
      </c>
      <c r="T3178" s="25">
        <f t="shared" si="274"/>
        <v>1.6099999999999989E-2</v>
      </c>
      <c r="U3178" s="25">
        <f t="shared" si="273"/>
        <v>3.049999999999998E-3</v>
      </c>
      <c r="V3178" s="25">
        <f t="shared" si="273"/>
        <v>4.2799999999999627E-3</v>
      </c>
      <c r="W3178" s="25">
        <f t="shared" si="273"/>
        <v>6.579999999999973E-3</v>
      </c>
      <c r="X3178" s="25">
        <f t="shared" si="272"/>
        <v>3.049999999999998E-3</v>
      </c>
      <c r="Y3178" s="25">
        <f t="shared" si="272"/>
        <v>4.2799999999999627E-3</v>
      </c>
      <c r="Z3178" s="25">
        <f t="shared" si="272"/>
        <v>6.579999999999973E-3</v>
      </c>
    </row>
    <row r="3179" spans="1:26" s="24" customFormat="1" x14ac:dyDescent="0.25">
      <c r="A3179" s="24" t="s">
        <v>198</v>
      </c>
      <c r="B3179" s="24" t="s">
        <v>199</v>
      </c>
      <c r="C3179" s="24" t="s">
        <v>200</v>
      </c>
      <c r="D3179" t="s">
        <v>132</v>
      </c>
      <c r="E3179" s="24" t="s">
        <v>140</v>
      </c>
      <c r="F3179" s="24" t="s">
        <v>141</v>
      </c>
      <c r="G3179" s="24" t="s">
        <v>138</v>
      </c>
      <c r="H3179" s="24">
        <v>100</v>
      </c>
      <c r="I3179" s="25">
        <v>6.0037894098625695E-8</v>
      </c>
      <c r="J3179" s="25">
        <v>6.9920675020210104E-7</v>
      </c>
      <c r="K3179" s="25">
        <v>9.7345392077607103E-6</v>
      </c>
      <c r="L3179" s="25">
        <v>1.8307851657235201E-6</v>
      </c>
      <c r="M3179" s="25">
        <v>2.3372776879547202E-6</v>
      </c>
      <c r="N3179" s="25">
        <v>3.3601455133387201E-6</v>
      </c>
      <c r="O3179" s="25">
        <f t="shared" si="269"/>
        <v>1.8307851657235201E-6</v>
      </c>
      <c r="P3179" s="25">
        <f t="shared" si="270"/>
        <v>2.3372776879547202E-6</v>
      </c>
      <c r="Q3179" s="25">
        <f t="shared" si="271"/>
        <v>3.3601455133387201E-6</v>
      </c>
      <c r="R3179" s="25">
        <f t="shared" si="274"/>
        <v>2.4299999999999997E-4</v>
      </c>
      <c r="S3179" s="25">
        <f t="shared" si="274"/>
        <v>2.829999999999997E-3</v>
      </c>
      <c r="T3179" s="25">
        <f t="shared" si="274"/>
        <v>3.9399999999999998E-2</v>
      </c>
      <c r="U3179" s="25">
        <f t="shared" si="273"/>
        <v>7.4099999999999817E-3</v>
      </c>
      <c r="V3179" s="25">
        <f t="shared" si="273"/>
        <v>9.4599999999999632E-3</v>
      </c>
      <c r="W3179" s="25">
        <f t="shared" si="273"/>
        <v>1.3599999999999991E-2</v>
      </c>
      <c r="X3179" s="25">
        <f t="shared" si="272"/>
        <v>7.4099999999999817E-3</v>
      </c>
      <c r="Y3179" s="25">
        <f t="shared" si="272"/>
        <v>9.4599999999999632E-3</v>
      </c>
      <c r="Z3179" s="25">
        <f t="shared" si="272"/>
        <v>1.3599999999999991E-2</v>
      </c>
    </row>
    <row r="3180" spans="1:26" s="24" customFormat="1" x14ac:dyDescent="0.25">
      <c r="A3180" s="24" t="s">
        <v>198</v>
      </c>
      <c r="B3180" s="24" t="s">
        <v>199</v>
      </c>
      <c r="C3180" s="24" t="s">
        <v>200</v>
      </c>
      <c r="D3180" t="s">
        <v>132</v>
      </c>
      <c r="E3180" s="24" t="s">
        <v>140</v>
      </c>
      <c r="F3180" s="24" t="s">
        <v>141</v>
      </c>
      <c r="G3180" s="24" t="s">
        <v>138</v>
      </c>
      <c r="H3180" s="24" t="s">
        <v>136</v>
      </c>
      <c r="I3180" s="25">
        <v>1.34652890056588E-8</v>
      </c>
      <c r="J3180" s="25">
        <v>1.05498686337914E-7</v>
      </c>
      <c r="K3180" s="25">
        <v>3.80487065481002E-6</v>
      </c>
      <c r="L3180" s="25">
        <v>3.0636620856911801E-7</v>
      </c>
      <c r="M3180" s="25">
        <v>6.9426535974130903E-7</v>
      </c>
      <c r="N3180" s="25">
        <v>1.80360751818916E-6</v>
      </c>
      <c r="O3180" s="25">
        <f t="shared" si="269"/>
        <v>3.0636620856911801E-7</v>
      </c>
      <c r="P3180" s="25">
        <f t="shared" si="270"/>
        <v>6.9426535974130903E-7</v>
      </c>
      <c r="Q3180" s="25">
        <f t="shared" si="271"/>
        <v>1.80360751818916E-6</v>
      </c>
      <c r="R3180" s="25">
        <f t="shared" si="274"/>
        <v>5.4499999999999787E-5</v>
      </c>
      <c r="S3180" s="25">
        <f t="shared" si="274"/>
        <v>4.2699999999999878E-4</v>
      </c>
      <c r="T3180" s="25">
        <f t="shared" si="274"/>
        <v>1.5399999999999983E-2</v>
      </c>
      <c r="U3180" s="25">
        <f t="shared" si="273"/>
        <v>1.2399999999999967E-3</v>
      </c>
      <c r="V3180" s="25">
        <f t="shared" si="273"/>
        <v>2.8099999999999978E-3</v>
      </c>
      <c r="W3180" s="25">
        <f t="shared" si="273"/>
        <v>7.2999999999999706E-3</v>
      </c>
      <c r="X3180" s="25">
        <f t="shared" si="272"/>
        <v>1.2399999999999967E-3</v>
      </c>
      <c r="Y3180" s="25">
        <f t="shared" si="272"/>
        <v>2.8099999999999978E-3</v>
      </c>
      <c r="Z3180" s="25">
        <f t="shared" si="272"/>
        <v>7.2999999999999706E-3</v>
      </c>
    </row>
    <row r="3181" spans="1:26" s="24" customFormat="1" x14ac:dyDescent="0.25">
      <c r="A3181" s="24" t="s">
        <v>198</v>
      </c>
      <c r="B3181" s="24" t="s">
        <v>199</v>
      </c>
      <c r="C3181" s="24" t="s">
        <v>200</v>
      </c>
      <c r="D3181" t="s">
        <v>132</v>
      </c>
      <c r="E3181" s="24" t="s">
        <v>140</v>
      </c>
      <c r="F3181" s="24" t="s">
        <v>141</v>
      </c>
      <c r="G3181" s="24" t="s">
        <v>138</v>
      </c>
      <c r="H3181" s="24">
        <v>1000</v>
      </c>
      <c r="I3181" s="25">
        <v>9.5615905416329796E-9</v>
      </c>
      <c r="J3181" s="25">
        <v>4.9660974130962003E-8</v>
      </c>
      <c r="K3181" s="25">
        <v>2.3768088116410601E-6</v>
      </c>
      <c r="L3181" s="25">
        <v>2.4212813257881902E-7</v>
      </c>
      <c r="M3181" s="25">
        <v>3.7554567502021003E-7</v>
      </c>
      <c r="N3181" s="25">
        <v>8.6227263540824503E-7</v>
      </c>
      <c r="O3181" s="25">
        <f t="shared" si="269"/>
        <v>2.4212813257881902E-7</v>
      </c>
      <c r="P3181" s="25">
        <f t="shared" si="270"/>
        <v>3.7554567502021003E-7</v>
      </c>
      <c r="Q3181" s="25">
        <f t="shared" si="271"/>
        <v>8.6227263540824503E-7</v>
      </c>
      <c r="R3181" s="25">
        <f t="shared" si="274"/>
        <v>3.8699999999999992E-5</v>
      </c>
      <c r="S3181" s="25">
        <f t="shared" si="274"/>
        <v>2.0100000000000001E-4</v>
      </c>
      <c r="T3181" s="25">
        <f t="shared" si="274"/>
        <v>9.6199999999999723E-3</v>
      </c>
      <c r="U3181" s="25">
        <f t="shared" si="273"/>
        <v>9.7999999999999715E-4</v>
      </c>
      <c r="V3181" s="25">
        <f t="shared" si="273"/>
        <v>1.5199999999999992E-3</v>
      </c>
      <c r="W3181" s="25">
        <f t="shared" si="273"/>
        <v>3.4899999999999974E-3</v>
      </c>
      <c r="X3181" s="25">
        <f t="shared" si="272"/>
        <v>9.7999999999999715E-4</v>
      </c>
      <c r="Y3181" s="25">
        <f t="shared" si="272"/>
        <v>1.5199999999999992E-3</v>
      </c>
      <c r="Z3181" s="25">
        <f t="shared" si="272"/>
        <v>3.4899999999999974E-3</v>
      </c>
    </row>
    <row r="3182" spans="1:26" s="24" customFormat="1" x14ac:dyDescent="0.25">
      <c r="A3182" s="24" t="s">
        <v>198</v>
      </c>
      <c r="B3182" s="24" t="s">
        <v>199</v>
      </c>
      <c r="C3182" s="24" t="s">
        <v>200</v>
      </c>
      <c r="D3182" t="s">
        <v>132</v>
      </c>
      <c r="E3182" s="24" t="s">
        <v>140</v>
      </c>
      <c r="F3182" s="24" t="s">
        <v>141</v>
      </c>
      <c r="G3182" s="24" t="s">
        <v>138</v>
      </c>
      <c r="H3182" s="24">
        <v>2500</v>
      </c>
      <c r="I3182" s="25">
        <v>3.45897332255456E-9</v>
      </c>
      <c r="J3182" s="25">
        <v>1.8011368229587701E-8</v>
      </c>
      <c r="K3182" s="25">
        <v>1.0179264349232E-6</v>
      </c>
      <c r="L3182" s="25">
        <v>7.0414814066289406E-8</v>
      </c>
      <c r="M3182" s="25">
        <v>1.1933457962813201E-7</v>
      </c>
      <c r="N3182" s="25">
        <v>4.34842360549717E-7</v>
      </c>
      <c r="O3182" s="25">
        <f t="shared" si="269"/>
        <v>7.0414814066289406E-8</v>
      </c>
      <c r="P3182" s="25">
        <f t="shared" si="270"/>
        <v>1.1933457962813201E-7</v>
      </c>
      <c r="Q3182" s="25">
        <f t="shared" si="271"/>
        <v>4.34842360549717E-7</v>
      </c>
      <c r="R3182" s="25">
        <f t="shared" si="274"/>
        <v>1.3999999999999971E-5</v>
      </c>
      <c r="S3182" s="25">
        <f t="shared" si="274"/>
        <v>7.2899999999999956E-5</v>
      </c>
      <c r="T3182" s="25">
        <f t="shared" si="274"/>
        <v>4.1199999999999952E-3</v>
      </c>
      <c r="U3182" s="25">
        <f t="shared" si="273"/>
        <v>2.8499999999999999E-4</v>
      </c>
      <c r="V3182" s="25">
        <f t="shared" si="273"/>
        <v>4.8299999999999775E-4</v>
      </c>
      <c r="W3182" s="25">
        <f t="shared" si="273"/>
        <v>1.7599999999999998E-3</v>
      </c>
      <c r="X3182" s="25">
        <f t="shared" si="272"/>
        <v>2.8499999999999999E-4</v>
      </c>
      <c r="Y3182" s="25">
        <f t="shared" si="272"/>
        <v>4.8299999999999775E-4</v>
      </c>
      <c r="Z3182" s="25">
        <f t="shared" si="272"/>
        <v>1.7599999999999998E-3</v>
      </c>
    </row>
    <row r="3183" spans="1:26" s="24" customFormat="1" x14ac:dyDescent="0.25">
      <c r="A3183" s="24" t="s">
        <v>198</v>
      </c>
      <c r="B3183" s="24" t="s">
        <v>199</v>
      </c>
      <c r="C3183" s="24" t="s">
        <v>200</v>
      </c>
      <c r="D3183" t="s">
        <v>132</v>
      </c>
      <c r="E3183" s="24" t="s">
        <v>140</v>
      </c>
      <c r="F3183" s="24" t="s">
        <v>141</v>
      </c>
      <c r="G3183" s="24" t="s">
        <v>138</v>
      </c>
      <c r="H3183" s="24">
        <v>5000</v>
      </c>
      <c r="I3183" s="25">
        <v>1.5540672999191501E-9</v>
      </c>
      <c r="J3183" s="25">
        <v>9.6110044462409006E-9</v>
      </c>
      <c r="K3183" s="25">
        <v>4.69432093775262E-7</v>
      </c>
      <c r="L3183" s="25">
        <v>2.86600646725949E-8</v>
      </c>
      <c r="M3183" s="25">
        <v>4.8178556992724303E-8</v>
      </c>
      <c r="N3183" s="25">
        <v>2.1075030315278901E-7</v>
      </c>
      <c r="O3183" s="25">
        <f t="shared" si="269"/>
        <v>2.86600646725949E-8</v>
      </c>
      <c r="P3183" s="25">
        <f t="shared" si="270"/>
        <v>4.8178556992724303E-8</v>
      </c>
      <c r="Q3183" s="25">
        <f t="shared" si="271"/>
        <v>2.1075030315278901E-7</v>
      </c>
      <c r="R3183" s="25">
        <f t="shared" si="274"/>
        <v>6.2899999999999626E-6</v>
      </c>
      <c r="S3183" s="25">
        <f t="shared" si="274"/>
        <v>3.8899999999999983E-5</v>
      </c>
      <c r="T3183" s="25">
        <f t="shared" si="274"/>
        <v>1.899999999999997E-3</v>
      </c>
      <c r="U3183" s="25">
        <f t="shared" si="273"/>
        <v>1.1599999999999965E-4</v>
      </c>
      <c r="V3183" s="25">
        <f t="shared" si="273"/>
        <v>1.9499999999999989E-4</v>
      </c>
      <c r="W3183" s="25">
        <f t="shared" si="273"/>
        <v>8.5300000000000013E-4</v>
      </c>
      <c r="X3183" s="25">
        <f t="shared" si="272"/>
        <v>1.1599999999999965E-4</v>
      </c>
      <c r="Y3183" s="25">
        <f t="shared" si="272"/>
        <v>1.9499999999999989E-4</v>
      </c>
      <c r="Z3183" s="25">
        <f t="shared" si="272"/>
        <v>8.5300000000000013E-4</v>
      </c>
    </row>
    <row r="3184" spans="1:26" s="24" customFormat="1" x14ac:dyDescent="0.25">
      <c r="A3184" s="24" t="s">
        <v>198</v>
      </c>
      <c r="B3184" s="24" t="s">
        <v>199</v>
      </c>
      <c r="C3184" s="24" t="s">
        <v>200</v>
      </c>
      <c r="D3184" t="s">
        <v>132</v>
      </c>
      <c r="E3184" s="24" t="s">
        <v>140</v>
      </c>
      <c r="F3184" s="24" t="s">
        <v>141</v>
      </c>
      <c r="G3184" s="24" t="s">
        <v>138</v>
      </c>
      <c r="H3184" s="24">
        <v>10000</v>
      </c>
      <c r="I3184" s="25">
        <v>7.0414814066289404E-10</v>
      </c>
      <c r="J3184" s="25">
        <v>5.3367016976556098E-9</v>
      </c>
      <c r="K3184" s="25">
        <v>1.9493785367825299E-7</v>
      </c>
      <c r="L3184" s="25">
        <v>1.15134397736459E-8</v>
      </c>
      <c r="M3184" s="25">
        <v>1.8999646321746101E-8</v>
      </c>
      <c r="N3184" s="25">
        <v>9.0674514955537504E-8</v>
      </c>
      <c r="O3184" s="25">
        <f t="shared" si="269"/>
        <v>1.15134397736459E-8</v>
      </c>
      <c r="P3184" s="25">
        <f t="shared" si="270"/>
        <v>1.8999646321746101E-8</v>
      </c>
      <c r="Q3184" s="25">
        <f t="shared" si="271"/>
        <v>9.0674514955537504E-8</v>
      </c>
      <c r="R3184" s="25">
        <f t="shared" si="274"/>
        <v>2.8499999999999998E-6</v>
      </c>
      <c r="S3184" s="25">
        <f t="shared" si="274"/>
        <v>2.1599999999999963E-5</v>
      </c>
      <c r="T3184" s="25">
        <f t="shared" si="274"/>
        <v>7.8899999999999663E-4</v>
      </c>
      <c r="U3184" s="25">
        <f t="shared" si="273"/>
        <v>4.6599999999999933E-5</v>
      </c>
      <c r="V3184" s="25">
        <f t="shared" si="273"/>
        <v>7.6899999999999769E-5</v>
      </c>
      <c r="W3184" s="25">
        <f t="shared" si="273"/>
        <v>3.669999999999997E-4</v>
      </c>
      <c r="X3184" s="25">
        <f t="shared" si="272"/>
        <v>4.6599999999999933E-5</v>
      </c>
      <c r="Y3184" s="25">
        <f t="shared" si="272"/>
        <v>7.6899999999999769E-5</v>
      </c>
      <c r="Z3184" s="25">
        <f t="shared" si="272"/>
        <v>3.669999999999997E-4</v>
      </c>
    </row>
    <row r="3185" spans="1:26" s="24" customFormat="1" x14ac:dyDescent="0.25">
      <c r="A3185" s="24" t="s">
        <v>201</v>
      </c>
      <c r="B3185" s="24" t="s">
        <v>202</v>
      </c>
      <c r="C3185" s="24" t="s">
        <v>203</v>
      </c>
      <c r="D3185" s="24" t="s">
        <v>187</v>
      </c>
      <c r="E3185" s="24">
        <v>2019</v>
      </c>
      <c r="F3185" s="24" t="s">
        <v>139</v>
      </c>
      <c r="G3185" s="24" t="s">
        <v>134</v>
      </c>
      <c r="H3185" s="24">
        <v>10</v>
      </c>
      <c r="I3185" s="25">
        <v>0</v>
      </c>
      <c r="J3185" s="25">
        <v>4.17E-4</v>
      </c>
      <c r="K3185" s="25">
        <v>7.8799999999999999E-3</v>
      </c>
      <c r="L3185" s="25">
        <v>9.4300000000000004E-4</v>
      </c>
      <c r="M3185" s="25">
        <v>1.2800000000000001E-3</v>
      </c>
      <c r="N3185" s="25">
        <v>4.79E-3</v>
      </c>
      <c r="O3185" s="25">
        <f t="shared" si="269"/>
        <v>9.4300000000000004E-4</v>
      </c>
      <c r="P3185" s="25">
        <f t="shared" si="270"/>
        <v>1.2800000000000001E-3</v>
      </c>
      <c r="Q3185" s="25">
        <f t="shared" si="271"/>
        <v>4.79E-3</v>
      </c>
      <c r="R3185" s="25">
        <f t="shared" si="274"/>
        <v>0</v>
      </c>
      <c r="S3185" s="25">
        <f t="shared" si="274"/>
        <v>1.6877840490797547</v>
      </c>
      <c r="T3185" s="25">
        <f t="shared" si="274"/>
        <v>31.893856850715746</v>
      </c>
      <c r="U3185" s="25">
        <f t="shared" si="273"/>
        <v>3.816739468302659</v>
      </c>
      <c r="V3185" s="25">
        <f t="shared" si="273"/>
        <v>5.180728016359919</v>
      </c>
      <c r="W3185" s="25">
        <f t="shared" si="273"/>
        <v>19.387255623721881</v>
      </c>
      <c r="X3185" s="25">
        <f t="shared" si="272"/>
        <v>3.816739468302659</v>
      </c>
      <c r="Y3185" s="25">
        <f t="shared" si="272"/>
        <v>5.180728016359919</v>
      </c>
      <c r="Z3185" s="25">
        <f t="shared" si="272"/>
        <v>19.387255623721881</v>
      </c>
    </row>
    <row r="3186" spans="1:26" s="24" customFormat="1" x14ac:dyDescent="0.25">
      <c r="A3186" s="24" t="s">
        <v>201</v>
      </c>
      <c r="B3186" s="24" t="s">
        <v>202</v>
      </c>
      <c r="C3186" s="24" t="s">
        <v>203</v>
      </c>
      <c r="D3186" s="24" t="s">
        <v>187</v>
      </c>
      <c r="E3186" s="24">
        <v>2019</v>
      </c>
      <c r="F3186" s="24" t="s">
        <v>139</v>
      </c>
      <c r="G3186" s="24" t="s">
        <v>134</v>
      </c>
      <c r="H3186" s="24">
        <v>30</v>
      </c>
      <c r="I3186" s="25">
        <v>0</v>
      </c>
      <c r="J3186" s="25">
        <v>2.5199999999999999E-5</v>
      </c>
      <c r="K3186" s="25">
        <v>3.63E-3</v>
      </c>
      <c r="L3186" s="25">
        <v>3.4299999999999999E-4</v>
      </c>
      <c r="M3186" s="25">
        <v>4.0099999999999999E-4</v>
      </c>
      <c r="N3186" s="25">
        <v>2.2899999999999999E-3</v>
      </c>
      <c r="O3186" s="25">
        <f t="shared" si="269"/>
        <v>3.4299999999999999E-4</v>
      </c>
      <c r="P3186" s="25">
        <f t="shared" si="270"/>
        <v>4.0099999999999999E-4</v>
      </c>
      <c r="Q3186" s="25">
        <f t="shared" si="271"/>
        <v>2.2899999999999999E-3</v>
      </c>
      <c r="R3186" s="25">
        <f t="shared" si="274"/>
        <v>0</v>
      </c>
      <c r="S3186" s="25">
        <f t="shared" si="274"/>
        <v>0.10199558282208589</v>
      </c>
      <c r="T3186" s="25">
        <f t="shared" si="274"/>
        <v>14.692220858895707</v>
      </c>
      <c r="U3186" s="25">
        <f t="shared" si="273"/>
        <v>1.3882732106339468</v>
      </c>
      <c r="V3186" s="25">
        <f t="shared" si="273"/>
        <v>1.6230249488752557</v>
      </c>
      <c r="W3186" s="25">
        <f t="shared" si="273"/>
        <v>9.2686462167689161</v>
      </c>
      <c r="X3186" s="25">
        <f t="shared" si="272"/>
        <v>1.3882732106339468</v>
      </c>
      <c r="Y3186" s="25">
        <f t="shared" si="272"/>
        <v>1.6230249488752557</v>
      </c>
      <c r="Z3186" s="25">
        <f t="shared" si="272"/>
        <v>9.2686462167689161</v>
      </c>
    </row>
    <row r="3187" spans="1:26" s="24" customFormat="1" x14ac:dyDescent="0.25">
      <c r="A3187" s="24" t="s">
        <v>201</v>
      </c>
      <c r="B3187" s="24" t="s">
        <v>202</v>
      </c>
      <c r="C3187" s="24" t="s">
        <v>203</v>
      </c>
      <c r="D3187" s="24" t="s">
        <v>187</v>
      </c>
      <c r="E3187" s="24">
        <v>2019</v>
      </c>
      <c r="F3187" s="24" t="s">
        <v>139</v>
      </c>
      <c r="G3187" s="24" t="s">
        <v>134</v>
      </c>
      <c r="H3187" s="24" t="s">
        <v>135</v>
      </c>
      <c r="I3187" s="25">
        <v>0</v>
      </c>
      <c r="J3187" s="25">
        <v>7.2699999999999999E-6</v>
      </c>
      <c r="K3187" s="25">
        <v>2.1800000000000001E-3</v>
      </c>
      <c r="L3187" s="25">
        <v>1.6100000000000001E-4</v>
      </c>
      <c r="M3187" s="25">
        <v>2.61E-4</v>
      </c>
      <c r="N3187" s="25">
        <v>1.5E-3</v>
      </c>
      <c r="O3187" s="25">
        <f t="shared" si="269"/>
        <v>1.6100000000000001E-4</v>
      </c>
      <c r="P3187" s="25">
        <f t="shared" si="270"/>
        <v>2.61E-4</v>
      </c>
      <c r="Q3187" s="25">
        <f t="shared" si="271"/>
        <v>1.5E-3</v>
      </c>
      <c r="R3187" s="25">
        <f t="shared" si="274"/>
        <v>0</v>
      </c>
      <c r="S3187" s="25">
        <f t="shared" si="274"/>
        <v>2.9424916155419222E-2</v>
      </c>
      <c r="T3187" s="25">
        <f t="shared" si="274"/>
        <v>8.8234274028629862</v>
      </c>
      <c r="U3187" s="25">
        <f t="shared" si="273"/>
        <v>0.65163844580777097</v>
      </c>
      <c r="V3187" s="25">
        <f t="shared" si="273"/>
        <v>1.0563828220858895</v>
      </c>
      <c r="W3187" s="25">
        <f t="shared" si="273"/>
        <v>6.0711656441717796</v>
      </c>
      <c r="X3187" s="25">
        <f t="shared" si="272"/>
        <v>0.65163844580777097</v>
      </c>
      <c r="Y3187" s="25">
        <f t="shared" si="272"/>
        <v>1.0563828220858895</v>
      </c>
      <c r="Z3187" s="25">
        <f t="shared" si="272"/>
        <v>6.0711656441717796</v>
      </c>
    </row>
    <row r="3188" spans="1:26" s="24" customFormat="1" x14ac:dyDescent="0.25">
      <c r="A3188" s="24" t="s">
        <v>201</v>
      </c>
      <c r="B3188" s="24" t="s">
        <v>202</v>
      </c>
      <c r="C3188" s="24" t="s">
        <v>203</v>
      </c>
      <c r="D3188" s="24" t="s">
        <v>187</v>
      </c>
      <c r="E3188" s="24">
        <v>2019</v>
      </c>
      <c r="F3188" s="24" t="s">
        <v>139</v>
      </c>
      <c r="G3188" s="24" t="s">
        <v>134</v>
      </c>
      <c r="H3188" s="24">
        <v>60</v>
      </c>
      <c r="I3188" s="25">
        <v>0</v>
      </c>
      <c r="J3188" s="25">
        <v>2.34E-6</v>
      </c>
      <c r="K3188" s="25">
        <v>1.5399999999999999E-3</v>
      </c>
      <c r="L3188" s="25">
        <v>1.2799999999999999E-4</v>
      </c>
      <c r="M3188" s="25">
        <v>1.4999999999999999E-4</v>
      </c>
      <c r="N3188" s="25">
        <v>9.6900000000000003E-4</v>
      </c>
      <c r="O3188" s="25">
        <f t="shared" si="269"/>
        <v>1.2799999999999999E-4</v>
      </c>
      <c r="P3188" s="25">
        <f t="shared" si="270"/>
        <v>1.4999999999999999E-4</v>
      </c>
      <c r="Q3188" s="25">
        <f t="shared" si="271"/>
        <v>9.6900000000000003E-4</v>
      </c>
      <c r="R3188" s="25">
        <f t="shared" si="274"/>
        <v>0</v>
      </c>
      <c r="S3188" s="25">
        <f t="shared" si="274"/>
        <v>9.4710184049079764E-3</v>
      </c>
      <c r="T3188" s="25">
        <f t="shared" si="274"/>
        <v>6.2330633946830263</v>
      </c>
      <c r="U3188" s="25">
        <f t="shared" si="273"/>
        <v>0.51807280163599179</v>
      </c>
      <c r="V3188" s="25">
        <f t="shared" si="273"/>
        <v>0.60711656441717787</v>
      </c>
      <c r="W3188" s="25">
        <f t="shared" si="273"/>
        <v>3.9219730061349694</v>
      </c>
      <c r="X3188" s="25">
        <f t="shared" si="272"/>
        <v>0.51807280163599179</v>
      </c>
      <c r="Y3188" s="25">
        <f t="shared" si="272"/>
        <v>0.60711656441717787</v>
      </c>
      <c r="Z3188" s="25">
        <f t="shared" si="272"/>
        <v>3.9219730061349694</v>
      </c>
    </row>
    <row r="3189" spans="1:26" s="24" customFormat="1" x14ac:dyDescent="0.25">
      <c r="A3189" s="24" t="s">
        <v>201</v>
      </c>
      <c r="B3189" s="24" t="s">
        <v>202</v>
      </c>
      <c r="C3189" s="24" t="s">
        <v>203</v>
      </c>
      <c r="D3189" s="24" t="s">
        <v>187</v>
      </c>
      <c r="E3189" s="24">
        <v>2019</v>
      </c>
      <c r="F3189" s="24" t="s">
        <v>139</v>
      </c>
      <c r="G3189" s="24" t="s">
        <v>134</v>
      </c>
      <c r="H3189" s="24">
        <v>100</v>
      </c>
      <c r="I3189" s="25">
        <v>0</v>
      </c>
      <c r="J3189" s="25">
        <v>4.6499999999999999E-7</v>
      </c>
      <c r="K3189" s="25">
        <v>7.67E-4</v>
      </c>
      <c r="L3189" s="25">
        <v>5.6100000000000002E-5</v>
      </c>
      <c r="M3189" s="25">
        <v>6.8200000000000004E-5</v>
      </c>
      <c r="N3189" s="25">
        <v>4.7899999999999999E-4</v>
      </c>
      <c r="O3189" s="25">
        <f t="shared" si="269"/>
        <v>5.6100000000000002E-5</v>
      </c>
      <c r="P3189" s="25">
        <f t="shared" si="270"/>
        <v>6.8200000000000004E-5</v>
      </c>
      <c r="Q3189" s="25">
        <f t="shared" si="271"/>
        <v>4.7899999999999999E-4</v>
      </c>
      <c r="R3189" s="25">
        <f t="shared" si="274"/>
        <v>0</v>
      </c>
      <c r="S3189" s="25">
        <f t="shared" si="274"/>
        <v>1.8820613496932515E-3</v>
      </c>
      <c r="T3189" s="25">
        <f t="shared" si="274"/>
        <v>3.1043893660531698</v>
      </c>
      <c r="U3189" s="25">
        <f t="shared" si="273"/>
        <v>0.22706159509202456</v>
      </c>
      <c r="V3189" s="25">
        <f t="shared" si="273"/>
        <v>0.27603566462167695</v>
      </c>
      <c r="W3189" s="25">
        <f t="shared" si="273"/>
        <v>1.9387255623721882</v>
      </c>
      <c r="X3189" s="25">
        <f t="shared" si="272"/>
        <v>0.22706159509202456</v>
      </c>
      <c r="Y3189" s="25">
        <f t="shared" si="272"/>
        <v>0.27603566462167695</v>
      </c>
      <c r="Z3189" s="25">
        <f t="shared" si="272"/>
        <v>1.9387255623721882</v>
      </c>
    </row>
    <row r="3190" spans="1:26" s="24" customFormat="1" x14ac:dyDescent="0.25">
      <c r="A3190" s="24" t="s">
        <v>201</v>
      </c>
      <c r="B3190" s="24" t="s">
        <v>202</v>
      </c>
      <c r="C3190" s="24" t="s">
        <v>203</v>
      </c>
      <c r="D3190" s="24" t="s">
        <v>187</v>
      </c>
      <c r="E3190" s="24">
        <v>2019</v>
      </c>
      <c r="F3190" s="24" t="s">
        <v>139</v>
      </c>
      <c r="G3190" s="24" t="s">
        <v>134</v>
      </c>
      <c r="H3190" s="24" t="s">
        <v>136</v>
      </c>
      <c r="I3190" s="25">
        <v>0</v>
      </c>
      <c r="J3190" s="25">
        <v>1.4E-8</v>
      </c>
      <c r="K3190" s="25">
        <v>5.2899999999999998E-5</v>
      </c>
      <c r="L3190" s="25">
        <v>1.53E-6</v>
      </c>
      <c r="M3190" s="25">
        <v>3.67E-6</v>
      </c>
      <c r="N3190" s="25">
        <v>3.5299999999999997E-5</v>
      </c>
      <c r="O3190" s="25">
        <f t="shared" si="269"/>
        <v>1.53E-6</v>
      </c>
      <c r="P3190" s="25">
        <f t="shared" si="270"/>
        <v>3.67E-6</v>
      </c>
      <c r="Q3190" s="25">
        <f t="shared" si="271"/>
        <v>3.5299999999999997E-5</v>
      </c>
      <c r="R3190" s="25">
        <f t="shared" si="274"/>
        <v>0</v>
      </c>
      <c r="S3190" s="25">
        <f t="shared" si="274"/>
        <v>5.6664212678936607E-5</v>
      </c>
      <c r="T3190" s="25">
        <f t="shared" si="274"/>
        <v>0.21410977505112475</v>
      </c>
      <c r="U3190" s="25">
        <f t="shared" si="273"/>
        <v>6.1925889570552152E-3</v>
      </c>
      <c r="V3190" s="25">
        <f t="shared" si="273"/>
        <v>1.4854118609406953E-2</v>
      </c>
      <c r="W3190" s="25">
        <f t="shared" si="273"/>
        <v>0.14287476482617587</v>
      </c>
      <c r="X3190" s="25">
        <f t="shared" si="272"/>
        <v>6.1925889570552152E-3</v>
      </c>
      <c r="Y3190" s="25">
        <f t="shared" si="272"/>
        <v>1.4854118609406953E-2</v>
      </c>
      <c r="Z3190" s="25">
        <f t="shared" si="272"/>
        <v>0.14287476482617587</v>
      </c>
    </row>
    <row r="3191" spans="1:26" s="24" customFormat="1" x14ac:dyDescent="0.25">
      <c r="A3191" s="24" t="s">
        <v>201</v>
      </c>
      <c r="B3191" s="24" t="s">
        <v>202</v>
      </c>
      <c r="C3191" s="24" t="s">
        <v>203</v>
      </c>
      <c r="D3191" s="24" t="s">
        <v>187</v>
      </c>
      <c r="E3191" s="24">
        <v>2019</v>
      </c>
      <c r="F3191" s="24" t="s">
        <v>139</v>
      </c>
      <c r="G3191" s="24" t="s">
        <v>134</v>
      </c>
      <c r="H3191" s="24">
        <v>1000</v>
      </c>
      <c r="I3191" s="25">
        <v>0</v>
      </c>
      <c r="J3191" s="25">
        <v>6.4499999999999999E-9</v>
      </c>
      <c r="K3191" s="25">
        <v>1.9899999999999999E-5</v>
      </c>
      <c r="L3191" s="25">
        <v>1.0699999999999999E-6</v>
      </c>
      <c r="M3191" s="25">
        <v>1.61E-6</v>
      </c>
      <c r="N3191" s="25">
        <v>1.1800000000000001E-5</v>
      </c>
      <c r="O3191" s="25">
        <f t="shared" si="269"/>
        <v>1.0699999999999999E-6</v>
      </c>
      <c r="P3191" s="25">
        <f t="shared" si="270"/>
        <v>1.61E-6</v>
      </c>
      <c r="Q3191" s="25">
        <f t="shared" si="271"/>
        <v>1.1800000000000001E-5</v>
      </c>
      <c r="R3191" s="25">
        <f t="shared" si="274"/>
        <v>0</v>
      </c>
      <c r="S3191" s="25">
        <f t="shared" si="274"/>
        <v>2.610601226993865E-5</v>
      </c>
      <c r="T3191" s="25">
        <f t="shared" si="274"/>
        <v>8.0544130879345602E-2</v>
      </c>
      <c r="U3191" s="25">
        <f t="shared" si="273"/>
        <v>4.330764826175869E-3</v>
      </c>
      <c r="V3191" s="25">
        <f t="shared" si="273"/>
        <v>6.5163844580777104E-3</v>
      </c>
      <c r="W3191" s="25">
        <f t="shared" si="273"/>
        <v>4.7759836400818004E-2</v>
      </c>
      <c r="X3191" s="25">
        <f t="shared" si="272"/>
        <v>4.330764826175869E-3</v>
      </c>
      <c r="Y3191" s="25">
        <f t="shared" si="272"/>
        <v>6.5163844580777104E-3</v>
      </c>
      <c r="Z3191" s="25">
        <f t="shared" si="272"/>
        <v>4.7759836400818004E-2</v>
      </c>
    </row>
    <row r="3192" spans="1:26" s="24" customFormat="1" x14ac:dyDescent="0.25">
      <c r="A3192" s="24" t="s">
        <v>201</v>
      </c>
      <c r="B3192" s="24" t="s">
        <v>202</v>
      </c>
      <c r="C3192" s="24" t="s">
        <v>203</v>
      </c>
      <c r="D3192" s="24" t="s">
        <v>187</v>
      </c>
      <c r="E3192" s="24">
        <v>2019</v>
      </c>
      <c r="F3192" s="24" t="s">
        <v>139</v>
      </c>
      <c r="G3192" s="24" t="s">
        <v>134</v>
      </c>
      <c r="H3192" s="24">
        <v>2500</v>
      </c>
      <c r="I3192" s="25">
        <v>0</v>
      </c>
      <c r="J3192" s="25">
        <v>2.1000000000000002E-9</v>
      </c>
      <c r="K3192" s="25">
        <v>4.8600000000000001E-6</v>
      </c>
      <c r="L3192" s="25">
        <v>2.2600000000000001E-7</v>
      </c>
      <c r="M3192" s="25">
        <v>3.72E-7</v>
      </c>
      <c r="N3192" s="25">
        <v>2.61E-6</v>
      </c>
      <c r="O3192" s="25">
        <f t="shared" si="269"/>
        <v>2.2600000000000001E-7</v>
      </c>
      <c r="P3192" s="25">
        <f t="shared" si="270"/>
        <v>3.72E-7</v>
      </c>
      <c r="Q3192" s="25">
        <f t="shared" si="271"/>
        <v>2.61E-6</v>
      </c>
      <c r="R3192" s="25">
        <f t="shared" si="274"/>
        <v>0</v>
      </c>
      <c r="S3192" s="25">
        <f t="shared" si="274"/>
        <v>8.4996319018404925E-6</v>
      </c>
      <c r="T3192" s="25">
        <f t="shared" si="274"/>
        <v>1.9670576687116567E-2</v>
      </c>
      <c r="U3192" s="25">
        <f t="shared" si="273"/>
        <v>9.1472229038854803E-4</v>
      </c>
      <c r="V3192" s="25">
        <f t="shared" si="273"/>
        <v>1.5056490797546011E-3</v>
      </c>
      <c r="W3192" s="25">
        <f t="shared" si="273"/>
        <v>1.0563828220858896E-2</v>
      </c>
      <c r="X3192" s="25">
        <f t="shared" si="272"/>
        <v>9.1472229038854803E-4</v>
      </c>
      <c r="Y3192" s="25">
        <f t="shared" si="272"/>
        <v>1.5056490797546011E-3</v>
      </c>
      <c r="Z3192" s="25">
        <f t="shared" si="272"/>
        <v>1.0563828220858896E-2</v>
      </c>
    </row>
    <row r="3193" spans="1:26" s="24" customFormat="1" x14ac:dyDescent="0.25">
      <c r="A3193" s="24" t="s">
        <v>201</v>
      </c>
      <c r="B3193" s="24" t="s">
        <v>202</v>
      </c>
      <c r="C3193" s="24" t="s">
        <v>203</v>
      </c>
      <c r="D3193" s="24" t="s">
        <v>187</v>
      </c>
      <c r="E3193" s="24">
        <v>2019</v>
      </c>
      <c r="F3193" s="24" t="s">
        <v>139</v>
      </c>
      <c r="G3193" s="24" t="s">
        <v>134</v>
      </c>
      <c r="H3193" s="24">
        <v>5000</v>
      </c>
      <c r="I3193" s="25">
        <v>0</v>
      </c>
      <c r="J3193" s="25">
        <v>1.32E-9</v>
      </c>
      <c r="K3193" s="25">
        <v>1.6700000000000001E-6</v>
      </c>
      <c r="L3193" s="25">
        <v>7.2800000000000003E-8</v>
      </c>
      <c r="M3193" s="25">
        <v>1.29E-7</v>
      </c>
      <c r="N3193" s="25">
        <v>8.5099999999999998E-7</v>
      </c>
      <c r="O3193" s="25">
        <f t="shared" si="269"/>
        <v>7.2800000000000003E-8</v>
      </c>
      <c r="P3193" s="25">
        <f t="shared" si="270"/>
        <v>1.29E-7</v>
      </c>
      <c r="Q3193" s="25">
        <f t="shared" si="271"/>
        <v>8.5099999999999998E-7</v>
      </c>
      <c r="R3193" s="25">
        <f t="shared" si="274"/>
        <v>0</v>
      </c>
      <c r="S3193" s="25">
        <f t="shared" si="274"/>
        <v>5.3426257668711657E-6</v>
      </c>
      <c r="T3193" s="25">
        <f t="shared" si="274"/>
        <v>6.7592310838445807E-3</v>
      </c>
      <c r="U3193" s="25">
        <f t="shared" si="273"/>
        <v>2.9465390593047037E-4</v>
      </c>
      <c r="V3193" s="25">
        <f t="shared" si="273"/>
        <v>5.2212024539877307E-4</v>
      </c>
      <c r="W3193" s="25">
        <f t="shared" si="273"/>
        <v>3.4443746421267893E-3</v>
      </c>
      <c r="X3193" s="25">
        <f t="shared" si="272"/>
        <v>2.9465390593047037E-4</v>
      </c>
      <c r="Y3193" s="25">
        <f t="shared" si="272"/>
        <v>5.2212024539877307E-4</v>
      </c>
      <c r="Z3193" s="25">
        <f t="shared" si="272"/>
        <v>3.4443746421267893E-3</v>
      </c>
    </row>
    <row r="3194" spans="1:26" s="24" customFormat="1" x14ac:dyDescent="0.25">
      <c r="A3194" s="24" t="s">
        <v>201</v>
      </c>
      <c r="B3194" s="24" t="s">
        <v>202</v>
      </c>
      <c r="C3194" s="24" t="s">
        <v>203</v>
      </c>
      <c r="D3194" s="24" t="s">
        <v>187</v>
      </c>
      <c r="E3194" s="24">
        <v>2019</v>
      </c>
      <c r="F3194" s="24" t="s">
        <v>139</v>
      </c>
      <c r="G3194" s="24" t="s">
        <v>134</v>
      </c>
      <c r="H3194" s="24">
        <v>10000</v>
      </c>
      <c r="I3194" s="25">
        <v>0</v>
      </c>
      <c r="J3194" s="25">
        <v>9.1800000000000004E-10</v>
      </c>
      <c r="K3194" s="25">
        <v>5.6899999999999997E-7</v>
      </c>
      <c r="L3194" s="25">
        <v>2.5799999999999999E-8</v>
      </c>
      <c r="M3194" s="25">
        <v>4.4899999999999998E-8</v>
      </c>
      <c r="N3194" s="25">
        <v>2.8000000000000002E-7</v>
      </c>
      <c r="O3194" s="25">
        <f t="shared" si="269"/>
        <v>2.5799999999999999E-8</v>
      </c>
      <c r="P3194" s="25">
        <f t="shared" si="270"/>
        <v>4.4899999999999998E-8</v>
      </c>
      <c r="Q3194" s="25">
        <f t="shared" si="271"/>
        <v>2.8000000000000002E-7</v>
      </c>
      <c r="R3194" s="25">
        <f t="shared" si="274"/>
        <v>0</v>
      </c>
      <c r="S3194" s="25">
        <f t="shared" si="274"/>
        <v>3.7155533742331294E-6</v>
      </c>
      <c r="T3194" s="25">
        <f t="shared" si="274"/>
        <v>2.3029955010224947E-3</v>
      </c>
      <c r="U3194" s="25">
        <f t="shared" si="273"/>
        <v>1.044240490797546E-4</v>
      </c>
      <c r="V3194" s="25">
        <f t="shared" si="273"/>
        <v>1.8173022494887524E-4</v>
      </c>
      <c r="W3194" s="25">
        <f t="shared" si="273"/>
        <v>1.1332842535787323E-3</v>
      </c>
      <c r="X3194" s="25">
        <f t="shared" si="272"/>
        <v>1.044240490797546E-4</v>
      </c>
      <c r="Y3194" s="25">
        <f t="shared" si="272"/>
        <v>1.8173022494887524E-4</v>
      </c>
      <c r="Z3194" s="25">
        <f t="shared" si="272"/>
        <v>1.1332842535787323E-3</v>
      </c>
    </row>
    <row r="3195" spans="1:26" s="24" customFormat="1" x14ac:dyDescent="0.25">
      <c r="A3195" s="24" t="s">
        <v>201</v>
      </c>
      <c r="B3195" s="24" t="s">
        <v>202</v>
      </c>
      <c r="C3195" s="24" t="s">
        <v>203</v>
      </c>
      <c r="D3195" s="24" t="s">
        <v>187</v>
      </c>
      <c r="E3195" s="24">
        <v>2019</v>
      </c>
      <c r="F3195" s="24" t="s">
        <v>139</v>
      </c>
      <c r="G3195" s="24" t="s">
        <v>137</v>
      </c>
      <c r="H3195" s="24">
        <v>10</v>
      </c>
      <c r="I3195" s="25">
        <v>0</v>
      </c>
      <c r="J3195" s="25">
        <v>4.17E-4</v>
      </c>
      <c r="K3195" s="25">
        <v>7.8799999999999999E-3</v>
      </c>
      <c r="L3195" s="25">
        <v>9.4300000000000004E-4</v>
      </c>
      <c r="M3195" s="25">
        <v>1.2800000000000001E-3</v>
      </c>
      <c r="N3195" s="25">
        <v>4.79E-3</v>
      </c>
      <c r="O3195" s="25">
        <f t="shared" si="269"/>
        <v>9.4300000000000004E-4</v>
      </c>
      <c r="P3195" s="25">
        <f t="shared" si="270"/>
        <v>1.2800000000000001E-3</v>
      </c>
      <c r="Q3195" s="25">
        <f t="shared" si="271"/>
        <v>4.79E-3</v>
      </c>
      <c r="R3195" s="25">
        <f t="shared" si="274"/>
        <v>0</v>
      </c>
      <c r="S3195" s="25">
        <f t="shared" si="274"/>
        <v>1.6877840490797547</v>
      </c>
      <c r="T3195" s="25">
        <f t="shared" si="274"/>
        <v>31.893856850715746</v>
      </c>
      <c r="U3195" s="25">
        <f t="shared" si="273"/>
        <v>3.816739468302659</v>
      </c>
      <c r="V3195" s="25">
        <f t="shared" si="273"/>
        <v>5.180728016359919</v>
      </c>
      <c r="W3195" s="25">
        <f t="shared" si="273"/>
        <v>19.387255623721881</v>
      </c>
      <c r="X3195" s="25">
        <f t="shared" si="272"/>
        <v>3.816739468302659</v>
      </c>
      <c r="Y3195" s="25">
        <f t="shared" si="272"/>
        <v>5.180728016359919</v>
      </c>
      <c r="Z3195" s="25">
        <f t="shared" si="272"/>
        <v>19.387255623721881</v>
      </c>
    </row>
    <row r="3196" spans="1:26" s="24" customFormat="1" x14ac:dyDescent="0.25">
      <c r="A3196" s="24" t="s">
        <v>201</v>
      </c>
      <c r="B3196" s="24" t="s">
        <v>202</v>
      </c>
      <c r="C3196" s="24" t="s">
        <v>203</v>
      </c>
      <c r="D3196" s="24" t="s">
        <v>187</v>
      </c>
      <c r="E3196" s="24">
        <v>2019</v>
      </c>
      <c r="F3196" s="24" t="s">
        <v>139</v>
      </c>
      <c r="G3196" s="24" t="s">
        <v>137</v>
      </c>
      <c r="H3196" s="24">
        <v>30</v>
      </c>
      <c r="I3196" s="25">
        <v>0</v>
      </c>
      <c r="J3196" s="25">
        <v>2.5199999999999999E-5</v>
      </c>
      <c r="K3196" s="25">
        <v>3.63E-3</v>
      </c>
      <c r="L3196" s="25">
        <v>3.4299999999999999E-4</v>
      </c>
      <c r="M3196" s="25">
        <v>4.0099999999999999E-4</v>
      </c>
      <c r="N3196" s="25">
        <v>2.2899999999999999E-3</v>
      </c>
      <c r="O3196" s="25">
        <f t="shared" si="269"/>
        <v>3.4299999999999999E-4</v>
      </c>
      <c r="P3196" s="25">
        <f t="shared" si="270"/>
        <v>4.0099999999999999E-4</v>
      </c>
      <c r="Q3196" s="25">
        <f t="shared" si="271"/>
        <v>2.2899999999999999E-3</v>
      </c>
      <c r="R3196" s="25">
        <f t="shared" si="274"/>
        <v>0</v>
      </c>
      <c r="S3196" s="25">
        <f t="shared" si="274"/>
        <v>0.10199558282208589</v>
      </c>
      <c r="T3196" s="25">
        <f t="shared" si="274"/>
        <v>14.692220858895707</v>
      </c>
      <c r="U3196" s="25">
        <f t="shared" si="273"/>
        <v>1.3882732106339468</v>
      </c>
      <c r="V3196" s="25">
        <f t="shared" si="273"/>
        <v>1.6230249488752557</v>
      </c>
      <c r="W3196" s="25">
        <f t="shared" si="273"/>
        <v>9.2686462167689161</v>
      </c>
      <c r="X3196" s="25">
        <f t="shared" si="272"/>
        <v>1.3882732106339468</v>
      </c>
      <c r="Y3196" s="25">
        <f t="shared" si="272"/>
        <v>1.6230249488752557</v>
      </c>
      <c r="Z3196" s="25">
        <f t="shared" si="272"/>
        <v>9.2686462167689161</v>
      </c>
    </row>
    <row r="3197" spans="1:26" s="24" customFormat="1" x14ac:dyDescent="0.25">
      <c r="A3197" s="24" t="s">
        <v>201</v>
      </c>
      <c r="B3197" s="24" t="s">
        <v>202</v>
      </c>
      <c r="C3197" s="24" t="s">
        <v>203</v>
      </c>
      <c r="D3197" s="24" t="s">
        <v>187</v>
      </c>
      <c r="E3197" s="24">
        <v>2019</v>
      </c>
      <c r="F3197" s="24" t="s">
        <v>139</v>
      </c>
      <c r="G3197" s="24" t="s">
        <v>137</v>
      </c>
      <c r="H3197" s="24" t="s">
        <v>135</v>
      </c>
      <c r="I3197" s="25">
        <v>0</v>
      </c>
      <c r="J3197" s="25">
        <v>7.2400000000000001E-6</v>
      </c>
      <c r="K3197" s="25">
        <v>2.1800000000000001E-3</v>
      </c>
      <c r="L3197" s="25">
        <v>1.6100000000000001E-4</v>
      </c>
      <c r="M3197" s="25">
        <v>2.61E-4</v>
      </c>
      <c r="N3197" s="25">
        <v>1.5E-3</v>
      </c>
      <c r="O3197" s="25">
        <f t="shared" si="269"/>
        <v>1.6100000000000001E-4</v>
      </c>
      <c r="P3197" s="25">
        <f t="shared" si="270"/>
        <v>2.61E-4</v>
      </c>
      <c r="Q3197" s="25">
        <f t="shared" si="271"/>
        <v>1.5E-3</v>
      </c>
      <c r="R3197" s="25">
        <f t="shared" si="274"/>
        <v>0</v>
      </c>
      <c r="S3197" s="25">
        <f t="shared" si="274"/>
        <v>2.9303492842535792E-2</v>
      </c>
      <c r="T3197" s="25">
        <f t="shared" si="274"/>
        <v>8.8234274028629862</v>
      </c>
      <c r="U3197" s="25">
        <f t="shared" si="273"/>
        <v>0.65163844580777097</v>
      </c>
      <c r="V3197" s="25">
        <f t="shared" si="273"/>
        <v>1.0563828220858895</v>
      </c>
      <c r="W3197" s="25">
        <f t="shared" si="273"/>
        <v>6.0711656441717796</v>
      </c>
      <c r="X3197" s="25">
        <f t="shared" si="272"/>
        <v>0.65163844580777097</v>
      </c>
      <c r="Y3197" s="25">
        <f t="shared" si="272"/>
        <v>1.0563828220858895</v>
      </c>
      <c r="Z3197" s="25">
        <f t="shared" si="272"/>
        <v>6.0711656441717796</v>
      </c>
    </row>
    <row r="3198" spans="1:26" s="24" customFormat="1" x14ac:dyDescent="0.25">
      <c r="A3198" s="24" t="s">
        <v>201</v>
      </c>
      <c r="B3198" s="24" t="s">
        <v>202</v>
      </c>
      <c r="C3198" s="24" t="s">
        <v>203</v>
      </c>
      <c r="D3198" s="24" t="s">
        <v>187</v>
      </c>
      <c r="E3198" s="24">
        <v>2019</v>
      </c>
      <c r="F3198" s="24" t="s">
        <v>139</v>
      </c>
      <c r="G3198" s="24" t="s">
        <v>137</v>
      </c>
      <c r="H3198" s="24">
        <v>60</v>
      </c>
      <c r="I3198" s="25">
        <v>0</v>
      </c>
      <c r="J3198" s="25">
        <v>2.2400000000000002E-6</v>
      </c>
      <c r="K3198" s="25">
        <v>1.5399999999999999E-3</v>
      </c>
      <c r="L3198" s="25">
        <v>1.2799999999999999E-4</v>
      </c>
      <c r="M3198" s="25">
        <v>1.4899999999999999E-4</v>
      </c>
      <c r="N3198" s="25">
        <v>9.6900000000000003E-4</v>
      </c>
      <c r="O3198" s="25">
        <f t="shared" si="269"/>
        <v>1.2799999999999999E-4</v>
      </c>
      <c r="P3198" s="25">
        <f t="shared" si="270"/>
        <v>1.4899999999999999E-4</v>
      </c>
      <c r="Q3198" s="25">
        <f t="shared" si="271"/>
        <v>9.6900000000000003E-4</v>
      </c>
      <c r="R3198" s="25">
        <f t="shared" si="274"/>
        <v>0</v>
      </c>
      <c r="S3198" s="25">
        <f t="shared" si="274"/>
        <v>9.0662740286298581E-3</v>
      </c>
      <c r="T3198" s="25">
        <f t="shared" si="274"/>
        <v>6.2330633946830263</v>
      </c>
      <c r="U3198" s="25">
        <f t="shared" si="273"/>
        <v>0.51807280163599179</v>
      </c>
      <c r="V3198" s="25">
        <f t="shared" si="273"/>
        <v>0.60306912065439677</v>
      </c>
      <c r="W3198" s="25">
        <f t="shared" si="273"/>
        <v>3.9219730061349694</v>
      </c>
      <c r="X3198" s="25">
        <f t="shared" si="272"/>
        <v>0.51807280163599179</v>
      </c>
      <c r="Y3198" s="25">
        <f t="shared" si="272"/>
        <v>0.60306912065439677</v>
      </c>
      <c r="Z3198" s="25">
        <f t="shared" si="272"/>
        <v>3.9219730061349694</v>
      </c>
    </row>
    <row r="3199" spans="1:26" s="24" customFormat="1" x14ac:dyDescent="0.25">
      <c r="A3199" s="24" t="s">
        <v>201</v>
      </c>
      <c r="B3199" s="24" t="s">
        <v>202</v>
      </c>
      <c r="C3199" s="24" t="s">
        <v>203</v>
      </c>
      <c r="D3199" s="24" t="s">
        <v>187</v>
      </c>
      <c r="E3199" s="24">
        <v>2019</v>
      </c>
      <c r="F3199" s="24" t="s">
        <v>139</v>
      </c>
      <c r="G3199" s="24" t="s">
        <v>137</v>
      </c>
      <c r="H3199" s="24">
        <v>100</v>
      </c>
      <c r="I3199" s="25">
        <v>0</v>
      </c>
      <c r="J3199" s="25">
        <v>3.0899999999999997E-7</v>
      </c>
      <c r="K3199" s="25">
        <v>7.6499999999999995E-4</v>
      </c>
      <c r="L3199" s="25">
        <v>5.5800000000000001E-5</v>
      </c>
      <c r="M3199" s="25">
        <v>6.7899999999999997E-5</v>
      </c>
      <c r="N3199" s="25">
        <v>4.7800000000000002E-4</v>
      </c>
      <c r="O3199" s="25">
        <f t="shared" si="269"/>
        <v>5.5800000000000001E-5</v>
      </c>
      <c r="P3199" s="25">
        <f t="shared" si="270"/>
        <v>6.7899999999999997E-5</v>
      </c>
      <c r="Q3199" s="25">
        <f t="shared" si="271"/>
        <v>4.7800000000000002E-4</v>
      </c>
      <c r="R3199" s="25">
        <f t="shared" si="274"/>
        <v>0</v>
      </c>
      <c r="S3199" s="25">
        <f t="shared" si="274"/>
        <v>1.2506601226993865E-3</v>
      </c>
      <c r="T3199" s="25">
        <f t="shared" si="274"/>
        <v>3.0962944785276072</v>
      </c>
      <c r="U3199" s="25">
        <f t="shared" si="273"/>
        <v>0.22584736196319019</v>
      </c>
      <c r="V3199" s="25">
        <f t="shared" si="273"/>
        <v>0.27482143149284255</v>
      </c>
      <c r="W3199" s="25">
        <f t="shared" si="273"/>
        <v>1.9346781186094071</v>
      </c>
      <c r="X3199" s="25">
        <f t="shared" si="272"/>
        <v>0.22584736196319019</v>
      </c>
      <c r="Y3199" s="25">
        <f t="shared" si="272"/>
        <v>0.27482143149284255</v>
      </c>
      <c r="Z3199" s="25">
        <f t="shared" si="272"/>
        <v>1.9346781186094071</v>
      </c>
    </row>
    <row r="3200" spans="1:26" s="24" customFormat="1" x14ac:dyDescent="0.25">
      <c r="A3200" s="24" t="s">
        <v>201</v>
      </c>
      <c r="B3200" s="24" t="s">
        <v>202</v>
      </c>
      <c r="C3200" s="24" t="s">
        <v>203</v>
      </c>
      <c r="D3200" s="24" t="s">
        <v>187</v>
      </c>
      <c r="E3200" s="24">
        <v>2019</v>
      </c>
      <c r="F3200" s="24" t="s">
        <v>139</v>
      </c>
      <c r="G3200" s="24" t="s">
        <v>137</v>
      </c>
      <c r="H3200" s="24" t="s">
        <v>136</v>
      </c>
      <c r="I3200" s="25">
        <v>0</v>
      </c>
      <c r="J3200" s="25">
        <v>0</v>
      </c>
      <c r="K3200" s="25">
        <v>5.2299999999999997E-5</v>
      </c>
      <c r="L3200" s="25">
        <v>1.4899999999999999E-6</v>
      </c>
      <c r="M3200" s="25">
        <v>3.5999999999999998E-6</v>
      </c>
      <c r="N3200" s="25">
        <v>3.4900000000000001E-5</v>
      </c>
      <c r="O3200" s="25">
        <f t="shared" si="269"/>
        <v>1.4899999999999999E-6</v>
      </c>
      <c r="P3200" s="25">
        <f t="shared" si="270"/>
        <v>3.5999999999999998E-6</v>
      </c>
      <c r="Q3200" s="25">
        <f t="shared" si="271"/>
        <v>3.4900000000000001E-5</v>
      </c>
      <c r="R3200" s="25">
        <f t="shared" si="274"/>
        <v>0</v>
      </c>
      <c r="S3200" s="25">
        <f t="shared" si="274"/>
        <v>0</v>
      </c>
      <c r="T3200" s="25">
        <f t="shared" si="274"/>
        <v>0.21168130879345601</v>
      </c>
      <c r="U3200" s="25">
        <f t="shared" si="273"/>
        <v>6.0306912065439663E-3</v>
      </c>
      <c r="V3200" s="25">
        <f t="shared" si="273"/>
        <v>1.4570797546012268E-2</v>
      </c>
      <c r="W3200" s="25">
        <f t="shared" si="273"/>
        <v>0.14125578732106339</v>
      </c>
      <c r="X3200" s="25">
        <f t="shared" si="272"/>
        <v>6.0306912065439663E-3</v>
      </c>
      <c r="Y3200" s="25">
        <f t="shared" si="272"/>
        <v>1.4570797546012268E-2</v>
      </c>
      <c r="Z3200" s="25">
        <f t="shared" si="272"/>
        <v>0.14125578732106339</v>
      </c>
    </row>
    <row r="3201" spans="1:26" s="24" customFormat="1" x14ac:dyDescent="0.25">
      <c r="A3201" s="24" t="s">
        <v>201</v>
      </c>
      <c r="B3201" s="24" t="s">
        <v>202</v>
      </c>
      <c r="C3201" s="24" t="s">
        <v>203</v>
      </c>
      <c r="D3201" s="24" t="s">
        <v>187</v>
      </c>
      <c r="E3201" s="24">
        <v>2019</v>
      </c>
      <c r="F3201" s="24" t="s">
        <v>139</v>
      </c>
      <c r="G3201" s="24" t="s">
        <v>137</v>
      </c>
      <c r="H3201" s="24">
        <v>1000</v>
      </c>
      <c r="I3201" s="25">
        <v>0</v>
      </c>
      <c r="J3201" s="25">
        <v>0</v>
      </c>
      <c r="K3201" s="25">
        <v>1.9700000000000001E-5</v>
      </c>
      <c r="L3201" s="25">
        <v>1.0300000000000001E-6</v>
      </c>
      <c r="M3201" s="25">
        <v>1.5799999999999999E-6</v>
      </c>
      <c r="N3201" s="25">
        <v>1.1600000000000001E-5</v>
      </c>
      <c r="O3201" s="25">
        <f t="shared" si="269"/>
        <v>1.0300000000000001E-6</v>
      </c>
      <c r="P3201" s="25">
        <f t="shared" si="270"/>
        <v>1.5799999999999999E-6</v>
      </c>
      <c r="Q3201" s="25">
        <f t="shared" si="271"/>
        <v>1.1600000000000001E-5</v>
      </c>
      <c r="R3201" s="25">
        <f t="shared" si="274"/>
        <v>0</v>
      </c>
      <c r="S3201" s="25">
        <f t="shared" si="274"/>
        <v>0</v>
      </c>
      <c r="T3201" s="25">
        <f t="shared" si="274"/>
        <v>7.9734642126789379E-2</v>
      </c>
      <c r="U3201" s="25">
        <f t="shared" si="273"/>
        <v>4.1688670756646227E-3</v>
      </c>
      <c r="V3201" s="25">
        <f t="shared" si="273"/>
        <v>6.3949611451942735E-3</v>
      </c>
      <c r="W3201" s="25">
        <f t="shared" si="273"/>
        <v>4.695034764826176E-2</v>
      </c>
      <c r="X3201" s="25">
        <f t="shared" si="272"/>
        <v>4.1688670756646227E-3</v>
      </c>
      <c r="Y3201" s="25">
        <f t="shared" si="272"/>
        <v>6.3949611451942735E-3</v>
      </c>
      <c r="Z3201" s="25">
        <f t="shared" si="272"/>
        <v>4.695034764826176E-2</v>
      </c>
    </row>
    <row r="3202" spans="1:26" s="24" customFormat="1" x14ac:dyDescent="0.25">
      <c r="A3202" s="24" t="s">
        <v>201</v>
      </c>
      <c r="B3202" s="24" t="s">
        <v>202</v>
      </c>
      <c r="C3202" s="24" t="s">
        <v>203</v>
      </c>
      <c r="D3202" s="24" t="s">
        <v>187</v>
      </c>
      <c r="E3202" s="24">
        <v>2019</v>
      </c>
      <c r="F3202" s="24" t="s">
        <v>139</v>
      </c>
      <c r="G3202" s="24" t="s">
        <v>137</v>
      </c>
      <c r="H3202" s="24">
        <v>2500</v>
      </c>
      <c r="I3202" s="25">
        <v>0</v>
      </c>
      <c r="J3202" s="25">
        <v>0</v>
      </c>
      <c r="K3202" s="25">
        <v>4.6600000000000003E-6</v>
      </c>
      <c r="L3202" s="25">
        <v>2.1199999999999999E-7</v>
      </c>
      <c r="M3202" s="25">
        <v>3.6100000000000002E-7</v>
      </c>
      <c r="N3202" s="25">
        <v>2.52E-6</v>
      </c>
      <c r="O3202" s="25">
        <f t="shared" si="269"/>
        <v>2.1199999999999999E-7</v>
      </c>
      <c r="P3202" s="25">
        <f t="shared" si="270"/>
        <v>3.6100000000000002E-7</v>
      </c>
      <c r="Q3202" s="25">
        <f t="shared" si="271"/>
        <v>2.52E-6</v>
      </c>
      <c r="R3202" s="25">
        <f t="shared" si="274"/>
        <v>0</v>
      </c>
      <c r="S3202" s="25">
        <f t="shared" si="274"/>
        <v>0</v>
      </c>
      <c r="T3202" s="25">
        <f t="shared" si="274"/>
        <v>1.8861087934560331E-2</v>
      </c>
      <c r="U3202" s="25">
        <f t="shared" si="273"/>
        <v>8.580580777096114E-4</v>
      </c>
      <c r="V3202" s="25">
        <f t="shared" si="273"/>
        <v>1.4611271983640084E-3</v>
      </c>
      <c r="W3202" s="25">
        <f t="shared" si="273"/>
        <v>1.0199558282208589E-2</v>
      </c>
      <c r="X3202" s="25">
        <f t="shared" si="272"/>
        <v>8.580580777096114E-4</v>
      </c>
      <c r="Y3202" s="25">
        <f t="shared" si="272"/>
        <v>1.4611271983640084E-3</v>
      </c>
      <c r="Z3202" s="25">
        <f t="shared" si="272"/>
        <v>1.0199558282208589E-2</v>
      </c>
    </row>
    <row r="3203" spans="1:26" s="24" customFormat="1" x14ac:dyDescent="0.25">
      <c r="A3203" s="24" t="s">
        <v>201</v>
      </c>
      <c r="B3203" s="24" t="s">
        <v>202</v>
      </c>
      <c r="C3203" s="24" t="s">
        <v>203</v>
      </c>
      <c r="D3203" s="24" t="s">
        <v>187</v>
      </c>
      <c r="E3203" s="24">
        <v>2019</v>
      </c>
      <c r="F3203" s="24" t="s">
        <v>139</v>
      </c>
      <c r="G3203" s="24" t="s">
        <v>137</v>
      </c>
      <c r="H3203" s="24">
        <v>5000</v>
      </c>
      <c r="I3203" s="25">
        <v>0</v>
      </c>
      <c r="J3203" s="25">
        <v>0</v>
      </c>
      <c r="K3203" s="25">
        <v>1.5799999999999999E-6</v>
      </c>
      <c r="L3203" s="25">
        <v>6.6899999999999997E-8</v>
      </c>
      <c r="M3203" s="25">
        <v>1.2200000000000001E-7</v>
      </c>
      <c r="N3203" s="25">
        <v>8.0400000000000005E-7</v>
      </c>
      <c r="O3203" s="25">
        <f t="shared" si="269"/>
        <v>6.6899999999999997E-8</v>
      </c>
      <c r="P3203" s="25">
        <f t="shared" si="270"/>
        <v>1.2200000000000001E-7</v>
      </c>
      <c r="Q3203" s="25">
        <f t="shared" si="271"/>
        <v>8.0400000000000005E-7</v>
      </c>
      <c r="R3203" s="25">
        <f t="shared" si="274"/>
        <v>0</v>
      </c>
      <c r="S3203" s="25">
        <f t="shared" si="274"/>
        <v>0</v>
      </c>
      <c r="T3203" s="25">
        <f t="shared" si="274"/>
        <v>6.3949611451942735E-3</v>
      </c>
      <c r="U3203" s="25">
        <f t="shared" si="273"/>
        <v>2.7077398773006135E-4</v>
      </c>
      <c r="V3203" s="25">
        <f t="shared" si="273"/>
        <v>4.9378813905930476E-4</v>
      </c>
      <c r="W3203" s="25">
        <f t="shared" si="273"/>
        <v>3.2541447852760742E-3</v>
      </c>
      <c r="X3203" s="25">
        <f t="shared" si="272"/>
        <v>2.7077398773006135E-4</v>
      </c>
      <c r="Y3203" s="25">
        <f t="shared" si="272"/>
        <v>4.9378813905930476E-4</v>
      </c>
      <c r="Z3203" s="25">
        <f t="shared" si="272"/>
        <v>3.2541447852760742E-3</v>
      </c>
    </row>
    <row r="3204" spans="1:26" s="24" customFormat="1" x14ac:dyDescent="0.25">
      <c r="A3204" s="24" t="s">
        <v>201</v>
      </c>
      <c r="B3204" s="24" t="s">
        <v>202</v>
      </c>
      <c r="C3204" s="24" t="s">
        <v>203</v>
      </c>
      <c r="D3204" s="24" t="s">
        <v>187</v>
      </c>
      <c r="E3204" s="24">
        <v>2019</v>
      </c>
      <c r="F3204" s="24" t="s">
        <v>139</v>
      </c>
      <c r="G3204" s="24" t="s">
        <v>137</v>
      </c>
      <c r="H3204" s="24">
        <v>10000</v>
      </c>
      <c r="I3204" s="25">
        <v>0</v>
      </c>
      <c r="J3204" s="25">
        <v>0</v>
      </c>
      <c r="K3204" s="25">
        <v>5.2699999999999999E-7</v>
      </c>
      <c r="L3204" s="25">
        <v>2.3099999999999998E-8</v>
      </c>
      <c r="M3204" s="25">
        <v>4.1099999999999997E-8</v>
      </c>
      <c r="N3204" s="25">
        <v>2.5899999999999998E-7</v>
      </c>
      <c r="O3204" s="25">
        <f t="shared" si="269"/>
        <v>2.3099999999999998E-8</v>
      </c>
      <c r="P3204" s="25">
        <f t="shared" si="270"/>
        <v>4.1099999999999997E-8</v>
      </c>
      <c r="Q3204" s="25">
        <f t="shared" si="271"/>
        <v>2.5899999999999998E-7</v>
      </c>
      <c r="R3204" s="25">
        <f t="shared" si="274"/>
        <v>0</v>
      </c>
      <c r="S3204" s="25">
        <f t="shared" si="274"/>
        <v>0</v>
      </c>
      <c r="T3204" s="25">
        <f t="shared" si="274"/>
        <v>2.1330028629856852E-3</v>
      </c>
      <c r="U3204" s="25">
        <f t="shared" si="273"/>
        <v>9.3495950920245404E-5</v>
      </c>
      <c r="V3204" s="25">
        <f t="shared" si="273"/>
        <v>1.6634993865030675E-4</v>
      </c>
      <c r="W3204" s="25">
        <f t="shared" si="273"/>
        <v>1.0482879345603271E-3</v>
      </c>
      <c r="X3204" s="25">
        <f t="shared" si="272"/>
        <v>9.3495950920245404E-5</v>
      </c>
      <c r="Y3204" s="25">
        <f t="shared" si="272"/>
        <v>1.6634993865030675E-4</v>
      </c>
      <c r="Z3204" s="25">
        <f t="shared" si="272"/>
        <v>1.0482879345603271E-3</v>
      </c>
    </row>
    <row r="3205" spans="1:26" s="24" customFormat="1" x14ac:dyDescent="0.25">
      <c r="A3205" s="24" t="s">
        <v>201</v>
      </c>
      <c r="B3205" s="24" t="s">
        <v>202</v>
      </c>
      <c r="C3205" s="24" t="s">
        <v>203</v>
      </c>
      <c r="D3205" s="24" t="s">
        <v>187</v>
      </c>
      <c r="E3205" s="24">
        <v>2019</v>
      </c>
      <c r="F3205" s="24" t="s">
        <v>139</v>
      </c>
      <c r="G3205" s="24" t="s">
        <v>138</v>
      </c>
      <c r="H3205" s="24">
        <v>10</v>
      </c>
      <c r="I3205" s="25">
        <v>0</v>
      </c>
      <c r="J3205" s="25">
        <v>1.89E-13</v>
      </c>
      <c r="K3205" s="25">
        <v>7.4600000000000001E-10</v>
      </c>
      <c r="L3205" s="25">
        <v>1.6100000000000001E-10</v>
      </c>
      <c r="M3205" s="25">
        <v>1.95E-10</v>
      </c>
      <c r="N3205" s="25">
        <v>2.32E-10</v>
      </c>
      <c r="O3205" s="25">
        <f t="shared" si="269"/>
        <v>1.6100000000000001E-10</v>
      </c>
      <c r="P3205" s="25">
        <f t="shared" si="270"/>
        <v>1.95E-10</v>
      </c>
      <c r="Q3205" s="25">
        <f t="shared" si="271"/>
        <v>2.32E-10</v>
      </c>
      <c r="R3205" s="25">
        <f t="shared" si="274"/>
        <v>0</v>
      </c>
      <c r="S3205" s="25">
        <f t="shared" si="274"/>
        <v>7.6496687116564422E-10</v>
      </c>
      <c r="T3205" s="25">
        <f t="shared" si="274"/>
        <v>3.0193930470347649E-6</v>
      </c>
      <c r="U3205" s="25">
        <f t="shared" si="273"/>
        <v>6.5163844580777101E-7</v>
      </c>
      <c r="V3205" s="25">
        <f t="shared" si="273"/>
        <v>7.8925153374233126E-7</v>
      </c>
      <c r="W3205" s="25">
        <f t="shared" si="273"/>
        <v>9.3900695296523517E-7</v>
      </c>
      <c r="X3205" s="25">
        <f t="shared" si="272"/>
        <v>6.5163844580777101E-7</v>
      </c>
      <c r="Y3205" s="25">
        <f t="shared" si="272"/>
        <v>7.8925153374233126E-7</v>
      </c>
      <c r="Z3205" s="25">
        <f t="shared" si="272"/>
        <v>9.3900695296523517E-7</v>
      </c>
    </row>
    <row r="3206" spans="1:26" s="24" customFormat="1" x14ac:dyDescent="0.25">
      <c r="A3206" s="24" t="s">
        <v>201</v>
      </c>
      <c r="B3206" s="24" t="s">
        <v>202</v>
      </c>
      <c r="C3206" s="24" t="s">
        <v>203</v>
      </c>
      <c r="D3206" s="24" t="s">
        <v>187</v>
      </c>
      <c r="E3206" s="24">
        <v>2019</v>
      </c>
      <c r="F3206" s="24" t="s">
        <v>139</v>
      </c>
      <c r="G3206" s="24" t="s">
        <v>138</v>
      </c>
      <c r="H3206" s="24">
        <v>30</v>
      </c>
      <c r="I3206" s="25">
        <v>0</v>
      </c>
      <c r="J3206" s="25">
        <v>1.2E-9</v>
      </c>
      <c r="K3206" s="25">
        <v>1.03E-7</v>
      </c>
      <c r="L3206" s="25">
        <v>1.6099999999999999E-8</v>
      </c>
      <c r="M3206" s="25">
        <v>1.8200000000000001E-8</v>
      </c>
      <c r="N3206" s="25">
        <v>2.55E-8</v>
      </c>
      <c r="O3206" s="25">
        <f t="shared" ref="O3206:O3269" si="275">L3206*(78/78)</f>
        <v>1.6099999999999999E-8</v>
      </c>
      <c r="P3206" s="25">
        <f t="shared" ref="P3206:P3269" si="276">M3206*(33/33)</f>
        <v>1.8200000000000001E-8</v>
      </c>
      <c r="Q3206" s="25">
        <f t="shared" ref="Q3206:Q3269" si="277">N3206*(33/33)</f>
        <v>2.55E-8</v>
      </c>
      <c r="R3206" s="25">
        <f t="shared" si="274"/>
        <v>0</v>
      </c>
      <c r="S3206" s="25">
        <f t="shared" si="274"/>
        <v>4.8569325153374235E-6</v>
      </c>
      <c r="T3206" s="25">
        <f t="shared" si="274"/>
        <v>4.1688670756646217E-4</v>
      </c>
      <c r="U3206" s="25">
        <f t="shared" si="273"/>
        <v>6.51638445807771E-5</v>
      </c>
      <c r="V3206" s="25">
        <f t="shared" si="273"/>
        <v>7.3663476482617592E-5</v>
      </c>
      <c r="W3206" s="25">
        <f t="shared" si="273"/>
        <v>1.0320981595092024E-4</v>
      </c>
      <c r="X3206" s="25">
        <f t="shared" si="272"/>
        <v>6.51638445807771E-5</v>
      </c>
      <c r="Y3206" s="25">
        <f t="shared" si="272"/>
        <v>7.3663476482617592E-5</v>
      </c>
      <c r="Z3206" s="25">
        <f t="shared" si="272"/>
        <v>1.0320981595092024E-4</v>
      </c>
    </row>
    <row r="3207" spans="1:26" s="24" customFormat="1" x14ac:dyDescent="0.25">
      <c r="A3207" s="24" t="s">
        <v>201</v>
      </c>
      <c r="B3207" s="24" t="s">
        <v>202</v>
      </c>
      <c r="C3207" s="24" t="s">
        <v>203</v>
      </c>
      <c r="D3207" s="24" t="s">
        <v>187</v>
      </c>
      <c r="E3207" s="24">
        <v>2019</v>
      </c>
      <c r="F3207" s="24" t="s">
        <v>139</v>
      </c>
      <c r="G3207" s="24" t="s">
        <v>138</v>
      </c>
      <c r="H3207" s="24" t="s">
        <v>135</v>
      </c>
      <c r="I3207" s="25">
        <v>0</v>
      </c>
      <c r="J3207" s="25">
        <v>8.8300000000000003E-9</v>
      </c>
      <c r="K3207" s="25">
        <v>4.4200000000000001E-7</v>
      </c>
      <c r="L3207" s="25">
        <v>3.0500000000000002E-8</v>
      </c>
      <c r="M3207" s="25">
        <v>7.91E-8</v>
      </c>
      <c r="N3207" s="25">
        <v>1.72E-7</v>
      </c>
      <c r="O3207" s="25">
        <f t="shared" si="275"/>
        <v>3.0500000000000002E-8</v>
      </c>
      <c r="P3207" s="25">
        <f t="shared" si="276"/>
        <v>7.91E-8</v>
      </c>
      <c r="Q3207" s="25">
        <f t="shared" si="277"/>
        <v>1.72E-7</v>
      </c>
      <c r="R3207" s="25">
        <f t="shared" si="274"/>
        <v>0</v>
      </c>
      <c r="S3207" s="25">
        <f t="shared" si="274"/>
        <v>3.5738928425357877E-5</v>
      </c>
      <c r="T3207" s="25">
        <f t="shared" si="274"/>
        <v>1.7889701431492843E-3</v>
      </c>
      <c r="U3207" s="25">
        <f t="shared" si="273"/>
        <v>1.2344703476482619E-4</v>
      </c>
      <c r="V3207" s="25">
        <f t="shared" si="273"/>
        <v>3.2015280163599183E-4</v>
      </c>
      <c r="W3207" s="25">
        <f t="shared" si="273"/>
        <v>6.9616032719836403E-4</v>
      </c>
      <c r="X3207" s="25">
        <f t="shared" si="272"/>
        <v>1.2344703476482619E-4</v>
      </c>
      <c r="Y3207" s="25">
        <f t="shared" si="272"/>
        <v>3.2015280163599183E-4</v>
      </c>
      <c r="Z3207" s="25">
        <f t="shared" si="272"/>
        <v>6.9616032719836403E-4</v>
      </c>
    </row>
    <row r="3208" spans="1:26" s="24" customFormat="1" x14ac:dyDescent="0.25">
      <c r="A3208" s="24" t="s">
        <v>201</v>
      </c>
      <c r="B3208" s="24" t="s">
        <v>202</v>
      </c>
      <c r="C3208" s="24" t="s">
        <v>203</v>
      </c>
      <c r="D3208" s="24" t="s">
        <v>187</v>
      </c>
      <c r="E3208" s="24">
        <v>2019</v>
      </c>
      <c r="F3208" s="24" t="s">
        <v>139</v>
      </c>
      <c r="G3208" s="24" t="s">
        <v>138</v>
      </c>
      <c r="H3208" s="24">
        <v>60</v>
      </c>
      <c r="I3208" s="25">
        <v>0</v>
      </c>
      <c r="J3208" s="25">
        <v>2.29E-8</v>
      </c>
      <c r="K3208" s="25">
        <v>7.6599999999999995E-7</v>
      </c>
      <c r="L3208" s="25">
        <v>1.11E-7</v>
      </c>
      <c r="M3208" s="25">
        <v>1.55E-7</v>
      </c>
      <c r="N3208" s="25">
        <v>2.4299999999999999E-7</v>
      </c>
      <c r="O3208" s="25">
        <f t="shared" si="275"/>
        <v>1.11E-7</v>
      </c>
      <c r="P3208" s="25">
        <f t="shared" si="276"/>
        <v>1.55E-7</v>
      </c>
      <c r="Q3208" s="25">
        <f t="shared" si="277"/>
        <v>2.4299999999999999E-7</v>
      </c>
      <c r="R3208" s="25">
        <f t="shared" si="274"/>
        <v>0</v>
      </c>
      <c r="S3208" s="25">
        <f t="shared" si="274"/>
        <v>9.268646216768917E-5</v>
      </c>
      <c r="T3208" s="25">
        <f t="shared" si="274"/>
        <v>3.1003419222903885E-3</v>
      </c>
      <c r="U3208" s="25">
        <f t="shared" si="273"/>
        <v>4.492662576687117E-4</v>
      </c>
      <c r="V3208" s="25">
        <f t="shared" si="273"/>
        <v>6.2735378323108381E-4</v>
      </c>
      <c r="W3208" s="25">
        <f t="shared" si="273"/>
        <v>9.8352883435582836E-4</v>
      </c>
      <c r="X3208" s="25">
        <f t="shared" si="272"/>
        <v>4.492662576687117E-4</v>
      </c>
      <c r="Y3208" s="25">
        <f t="shared" si="272"/>
        <v>6.2735378323108381E-4</v>
      </c>
      <c r="Z3208" s="25">
        <f t="shared" si="272"/>
        <v>9.8352883435582836E-4</v>
      </c>
    </row>
    <row r="3209" spans="1:26" s="24" customFormat="1" x14ac:dyDescent="0.25">
      <c r="A3209" s="24" t="s">
        <v>201</v>
      </c>
      <c r="B3209" s="24" t="s">
        <v>202</v>
      </c>
      <c r="C3209" s="24" t="s">
        <v>203</v>
      </c>
      <c r="D3209" s="24" t="s">
        <v>187</v>
      </c>
      <c r="E3209" s="24">
        <v>2019</v>
      </c>
      <c r="F3209" s="24" t="s">
        <v>139</v>
      </c>
      <c r="G3209" s="24" t="s">
        <v>138</v>
      </c>
      <c r="H3209" s="24">
        <v>100</v>
      </c>
      <c r="I3209" s="25">
        <v>0</v>
      </c>
      <c r="J3209" s="25">
        <v>4.9299999999999998E-8</v>
      </c>
      <c r="K3209" s="25">
        <v>1.61E-6</v>
      </c>
      <c r="L3209" s="25">
        <v>2.0599999999999999E-7</v>
      </c>
      <c r="M3209" s="25">
        <v>3.3000000000000002E-7</v>
      </c>
      <c r="N3209" s="25">
        <v>5.3600000000000004E-7</v>
      </c>
      <c r="O3209" s="25">
        <f t="shared" si="275"/>
        <v>2.0599999999999999E-7</v>
      </c>
      <c r="P3209" s="25">
        <f t="shared" si="276"/>
        <v>3.3000000000000002E-7</v>
      </c>
      <c r="Q3209" s="25">
        <f t="shared" si="277"/>
        <v>5.3600000000000004E-7</v>
      </c>
      <c r="R3209" s="25">
        <f t="shared" si="274"/>
        <v>0</v>
      </c>
      <c r="S3209" s="25">
        <f t="shared" si="274"/>
        <v>1.9953897750511247E-4</v>
      </c>
      <c r="T3209" s="25">
        <f t="shared" si="274"/>
        <v>6.5163844580777104E-3</v>
      </c>
      <c r="U3209" s="25">
        <f t="shared" si="273"/>
        <v>8.3377341513292435E-4</v>
      </c>
      <c r="V3209" s="25">
        <f t="shared" si="273"/>
        <v>1.3356564417177914E-3</v>
      </c>
      <c r="W3209" s="25">
        <f t="shared" si="273"/>
        <v>2.1694298568507159E-3</v>
      </c>
      <c r="X3209" s="25">
        <f t="shared" si="272"/>
        <v>8.3377341513292435E-4</v>
      </c>
      <c r="Y3209" s="25">
        <f t="shared" si="272"/>
        <v>1.3356564417177914E-3</v>
      </c>
      <c r="Z3209" s="25">
        <f t="shared" si="272"/>
        <v>2.1694298568507159E-3</v>
      </c>
    </row>
    <row r="3210" spans="1:26" s="24" customFormat="1" x14ac:dyDescent="0.25">
      <c r="A3210" s="24" t="s">
        <v>201</v>
      </c>
      <c r="B3210" s="24" t="s">
        <v>202</v>
      </c>
      <c r="C3210" s="24" t="s">
        <v>203</v>
      </c>
      <c r="D3210" s="24" t="s">
        <v>187</v>
      </c>
      <c r="E3210" s="24">
        <v>2019</v>
      </c>
      <c r="F3210" s="24" t="s">
        <v>139</v>
      </c>
      <c r="G3210" s="24" t="s">
        <v>138</v>
      </c>
      <c r="H3210" s="24" t="s">
        <v>136</v>
      </c>
      <c r="I3210" s="25">
        <v>0</v>
      </c>
      <c r="J3210" s="25">
        <v>8.3099999999999996E-9</v>
      </c>
      <c r="K3210" s="25">
        <v>5.0900000000000002E-7</v>
      </c>
      <c r="L3210" s="25">
        <v>2.9799999999999999E-8</v>
      </c>
      <c r="M3210" s="25">
        <v>7.1999999999999996E-8</v>
      </c>
      <c r="N3210" s="25">
        <v>2.72E-7</v>
      </c>
      <c r="O3210" s="25">
        <f t="shared" si="275"/>
        <v>2.9799999999999999E-8</v>
      </c>
      <c r="P3210" s="25">
        <f t="shared" si="276"/>
        <v>7.1999999999999996E-8</v>
      </c>
      <c r="Q3210" s="25">
        <f t="shared" si="277"/>
        <v>2.72E-7</v>
      </c>
      <c r="R3210" s="25">
        <f t="shared" si="274"/>
        <v>0</v>
      </c>
      <c r="S3210" s="25">
        <f t="shared" si="274"/>
        <v>3.3634257668711654E-5</v>
      </c>
      <c r="T3210" s="25">
        <f t="shared" si="274"/>
        <v>2.060148875255624E-3</v>
      </c>
      <c r="U3210" s="25">
        <f t="shared" si="273"/>
        <v>1.2061382413087935E-4</v>
      </c>
      <c r="V3210" s="25">
        <f t="shared" si="273"/>
        <v>2.9141595092024538E-4</v>
      </c>
      <c r="W3210" s="25">
        <f t="shared" si="273"/>
        <v>1.1009047034764826E-3</v>
      </c>
      <c r="X3210" s="25">
        <f t="shared" si="272"/>
        <v>1.2061382413087935E-4</v>
      </c>
      <c r="Y3210" s="25">
        <f t="shared" si="272"/>
        <v>2.9141595092024538E-4</v>
      </c>
      <c r="Z3210" s="25">
        <f t="shared" si="272"/>
        <v>1.1009047034764826E-3</v>
      </c>
    </row>
    <row r="3211" spans="1:26" s="24" customFormat="1" x14ac:dyDescent="0.25">
      <c r="A3211" s="24" t="s">
        <v>201</v>
      </c>
      <c r="B3211" s="24" t="s">
        <v>202</v>
      </c>
      <c r="C3211" s="24" t="s">
        <v>203</v>
      </c>
      <c r="D3211" s="24" t="s">
        <v>187</v>
      </c>
      <c r="E3211" s="24">
        <v>2019</v>
      </c>
      <c r="F3211" s="24" t="s">
        <v>139</v>
      </c>
      <c r="G3211" s="24" t="s">
        <v>138</v>
      </c>
      <c r="H3211" s="24">
        <v>1000</v>
      </c>
      <c r="I3211" s="25">
        <v>0</v>
      </c>
      <c r="J3211" s="25">
        <v>4.1100000000000001E-9</v>
      </c>
      <c r="K3211" s="25">
        <v>3.2500000000000001E-7</v>
      </c>
      <c r="L3211" s="25">
        <v>2.3899999999999999E-8</v>
      </c>
      <c r="M3211" s="25">
        <v>3.3799999999999998E-8</v>
      </c>
      <c r="N3211" s="25">
        <v>1.5599999999999999E-7</v>
      </c>
      <c r="O3211" s="25">
        <f t="shared" si="275"/>
        <v>2.3899999999999999E-8</v>
      </c>
      <c r="P3211" s="25">
        <f t="shared" si="276"/>
        <v>3.3799999999999998E-8</v>
      </c>
      <c r="Q3211" s="25">
        <f t="shared" si="277"/>
        <v>1.5599999999999999E-7</v>
      </c>
      <c r="R3211" s="25">
        <f t="shared" si="274"/>
        <v>0</v>
      </c>
      <c r="S3211" s="25">
        <f t="shared" si="274"/>
        <v>1.6634993865030676E-5</v>
      </c>
      <c r="T3211" s="25">
        <f t="shared" si="274"/>
        <v>1.3154192229038856E-3</v>
      </c>
      <c r="U3211" s="25">
        <f t="shared" si="273"/>
        <v>9.6733905930470354E-5</v>
      </c>
      <c r="V3211" s="25">
        <f t="shared" si="273"/>
        <v>1.3680359918200407E-4</v>
      </c>
      <c r="W3211" s="25">
        <f t="shared" si="273"/>
        <v>6.3140122699386508E-4</v>
      </c>
      <c r="X3211" s="25">
        <f t="shared" si="272"/>
        <v>9.6733905930470354E-5</v>
      </c>
      <c r="Y3211" s="25">
        <f t="shared" si="272"/>
        <v>1.3680359918200407E-4</v>
      </c>
      <c r="Z3211" s="25">
        <f t="shared" si="272"/>
        <v>6.3140122699386508E-4</v>
      </c>
    </row>
    <row r="3212" spans="1:26" s="24" customFormat="1" x14ac:dyDescent="0.25">
      <c r="A3212" s="24" t="s">
        <v>201</v>
      </c>
      <c r="B3212" s="24" t="s">
        <v>202</v>
      </c>
      <c r="C3212" s="24" t="s">
        <v>203</v>
      </c>
      <c r="D3212" s="24" t="s">
        <v>187</v>
      </c>
      <c r="E3212" s="24">
        <v>2019</v>
      </c>
      <c r="F3212" s="24" t="s">
        <v>139</v>
      </c>
      <c r="G3212" s="24" t="s">
        <v>138</v>
      </c>
      <c r="H3212" s="24">
        <v>2500</v>
      </c>
      <c r="I3212" s="25">
        <v>0</v>
      </c>
      <c r="J3212" s="25">
        <v>1.8800000000000001E-9</v>
      </c>
      <c r="K3212" s="25">
        <v>1.6299999999999999E-7</v>
      </c>
      <c r="L3212" s="25">
        <v>1.03E-8</v>
      </c>
      <c r="M3212" s="25">
        <v>1.5700000000000002E-8</v>
      </c>
      <c r="N3212" s="25">
        <v>8.9700000000000003E-8</v>
      </c>
      <c r="O3212" s="25">
        <f t="shared" si="275"/>
        <v>1.03E-8</v>
      </c>
      <c r="P3212" s="25">
        <f t="shared" si="276"/>
        <v>1.5700000000000002E-8</v>
      </c>
      <c r="Q3212" s="25">
        <f t="shared" si="277"/>
        <v>8.9700000000000003E-8</v>
      </c>
      <c r="R3212" s="25">
        <f t="shared" si="274"/>
        <v>0</v>
      </c>
      <c r="S3212" s="25">
        <f t="shared" si="274"/>
        <v>7.6091942740286307E-6</v>
      </c>
      <c r="T3212" s="25">
        <f t="shared" si="274"/>
        <v>6.5973333333333329E-4</v>
      </c>
      <c r="U3212" s="25">
        <f t="shared" si="273"/>
        <v>4.1688670756646215E-5</v>
      </c>
      <c r="V3212" s="25">
        <f t="shared" si="273"/>
        <v>6.3544867075664632E-5</v>
      </c>
      <c r="W3212" s="25">
        <f t="shared" si="273"/>
        <v>3.6305570552147239E-4</v>
      </c>
      <c r="X3212" s="25">
        <f t="shared" si="272"/>
        <v>4.1688670756646215E-5</v>
      </c>
      <c r="Y3212" s="25">
        <f t="shared" si="272"/>
        <v>6.3544867075664632E-5</v>
      </c>
      <c r="Z3212" s="25">
        <f t="shared" si="272"/>
        <v>3.6305570552147239E-4</v>
      </c>
    </row>
    <row r="3213" spans="1:26" s="24" customFormat="1" x14ac:dyDescent="0.25">
      <c r="A3213" s="24" t="s">
        <v>201</v>
      </c>
      <c r="B3213" s="24" t="s">
        <v>202</v>
      </c>
      <c r="C3213" s="24" t="s">
        <v>203</v>
      </c>
      <c r="D3213" s="24" t="s">
        <v>187</v>
      </c>
      <c r="E3213" s="24">
        <v>2019</v>
      </c>
      <c r="F3213" s="24" t="s">
        <v>139</v>
      </c>
      <c r="G3213" s="24" t="s">
        <v>138</v>
      </c>
      <c r="H3213" s="24">
        <v>5000</v>
      </c>
      <c r="I3213" s="25">
        <v>0</v>
      </c>
      <c r="J3213" s="25">
        <v>1.2300000000000001E-9</v>
      </c>
      <c r="K3213" s="25">
        <v>8.6000000000000002E-8</v>
      </c>
      <c r="L3213" s="25">
        <v>5.7299999999999999E-9</v>
      </c>
      <c r="M3213" s="25">
        <v>6.9399999999999996E-9</v>
      </c>
      <c r="N3213" s="25">
        <v>4.73E-8</v>
      </c>
      <c r="O3213" s="25">
        <f t="shared" si="275"/>
        <v>5.7299999999999999E-9</v>
      </c>
      <c r="P3213" s="25">
        <f t="shared" si="276"/>
        <v>6.9399999999999996E-9</v>
      </c>
      <c r="Q3213" s="25">
        <f t="shared" si="277"/>
        <v>4.73E-8</v>
      </c>
      <c r="R3213" s="25">
        <f t="shared" si="274"/>
        <v>0</v>
      </c>
      <c r="S3213" s="25">
        <f t="shared" si="274"/>
        <v>4.9783558282208595E-6</v>
      </c>
      <c r="T3213" s="25">
        <f t="shared" si="274"/>
        <v>3.4808016359918201E-4</v>
      </c>
      <c r="U3213" s="25">
        <f t="shared" si="273"/>
        <v>2.3191852760736193E-5</v>
      </c>
      <c r="V3213" s="25">
        <f t="shared" si="273"/>
        <v>2.808925971370143E-5</v>
      </c>
      <c r="W3213" s="25">
        <f t="shared" si="273"/>
        <v>1.914440899795501E-4</v>
      </c>
      <c r="X3213" s="25">
        <f t="shared" si="272"/>
        <v>2.3191852760736193E-5</v>
      </c>
      <c r="Y3213" s="25">
        <f t="shared" si="272"/>
        <v>2.808925971370143E-5</v>
      </c>
      <c r="Z3213" s="25">
        <f t="shared" si="272"/>
        <v>1.914440899795501E-4</v>
      </c>
    </row>
    <row r="3214" spans="1:26" s="24" customFormat="1" x14ac:dyDescent="0.25">
      <c r="A3214" s="24" t="s">
        <v>201</v>
      </c>
      <c r="B3214" s="24" t="s">
        <v>202</v>
      </c>
      <c r="C3214" s="24" t="s">
        <v>203</v>
      </c>
      <c r="D3214" s="24" t="s">
        <v>187</v>
      </c>
      <c r="E3214" s="24">
        <v>2019</v>
      </c>
      <c r="F3214" s="24" t="s">
        <v>139</v>
      </c>
      <c r="G3214" s="24" t="s">
        <v>138</v>
      </c>
      <c r="H3214" s="24">
        <v>10000</v>
      </c>
      <c r="I3214" s="25">
        <v>0</v>
      </c>
      <c r="J3214" s="25">
        <v>8.4099999999999999E-10</v>
      </c>
      <c r="K3214" s="25">
        <v>4.0000000000000001E-8</v>
      </c>
      <c r="L3214" s="25">
        <v>2.7299999999999999E-9</v>
      </c>
      <c r="M3214" s="25">
        <v>3.46E-9</v>
      </c>
      <c r="N3214" s="25">
        <v>2.11E-8</v>
      </c>
      <c r="O3214" s="25">
        <f t="shared" si="275"/>
        <v>2.7299999999999999E-9</v>
      </c>
      <c r="P3214" s="25">
        <f t="shared" si="276"/>
        <v>3.46E-9</v>
      </c>
      <c r="Q3214" s="25">
        <f t="shared" si="277"/>
        <v>2.11E-8</v>
      </c>
      <c r="R3214" s="25">
        <f t="shared" si="274"/>
        <v>0</v>
      </c>
      <c r="S3214" s="25">
        <f t="shared" si="274"/>
        <v>3.4039002044989778E-6</v>
      </c>
      <c r="T3214" s="25">
        <f t="shared" si="274"/>
        <v>1.6189775051124745E-4</v>
      </c>
      <c r="U3214" s="25">
        <f t="shared" si="273"/>
        <v>1.1049521472392637E-5</v>
      </c>
      <c r="V3214" s="25">
        <f t="shared" si="273"/>
        <v>1.4004155419222903E-5</v>
      </c>
      <c r="W3214" s="25">
        <f t="shared" si="273"/>
        <v>8.5401063394683035E-5</v>
      </c>
      <c r="X3214" s="25">
        <f t="shared" si="272"/>
        <v>1.1049521472392637E-5</v>
      </c>
      <c r="Y3214" s="25">
        <f t="shared" si="272"/>
        <v>1.4004155419222903E-5</v>
      </c>
      <c r="Z3214" s="25">
        <f t="shared" si="272"/>
        <v>8.5401063394683035E-5</v>
      </c>
    </row>
    <row r="3215" spans="1:26" s="24" customFormat="1" x14ac:dyDescent="0.25">
      <c r="A3215" s="24" t="s">
        <v>204</v>
      </c>
      <c r="B3215" s="24" t="s">
        <v>205</v>
      </c>
      <c r="C3215" s="24" t="s">
        <v>206</v>
      </c>
      <c r="D3215" s="24" t="s">
        <v>187</v>
      </c>
      <c r="E3215" s="24">
        <v>2016</v>
      </c>
      <c r="F3215" s="24" t="s">
        <v>133</v>
      </c>
      <c r="G3215" s="24" t="s">
        <v>134</v>
      </c>
      <c r="H3215" s="24">
        <v>10</v>
      </c>
      <c r="I3215" s="25">
        <v>0</v>
      </c>
      <c r="J3215" s="25">
        <v>5.06E-7</v>
      </c>
      <c r="K3215" s="25">
        <v>2.1599999999999999E-4</v>
      </c>
      <c r="L3215" s="25">
        <v>2.3900000000000002E-5</v>
      </c>
      <c r="M3215" s="25">
        <v>3.9799999999999998E-5</v>
      </c>
      <c r="N3215" s="25">
        <v>7.8800000000000004E-5</v>
      </c>
      <c r="O3215" s="25">
        <f t="shared" si="275"/>
        <v>2.3900000000000002E-5</v>
      </c>
      <c r="P3215" s="25">
        <f t="shared" si="276"/>
        <v>3.9799999999999998E-5</v>
      </c>
      <c r="Q3215" s="25">
        <f t="shared" si="277"/>
        <v>7.8800000000000004E-5</v>
      </c>
      <c r="R3215" s="25">
        <f t="shared" si="274"/>
        <v>0</v>
      </c>
      <c r="S3215" s="25">
        <f t="shared" si="274"/>
        <v>2.0480065439672803E-3</v>
      </c>
      <c r="T3215" s="25">
        <f t="shared" si="274"/>
        <v>0.87424785276073624</v>
      </c>
      <c r="U3215" s="25">
        <f t="shared" si="273"/>
        <v>9.6733905930470362E-2</v>
      </c>
      <c r="V3215" s="25">
        <f t="shared" si="273"/>
        <v>0.1610882617586912</v>
      </c>
      <c r="W3215" s="25">
        <f t="shared" si="273"/>
        <v>0.31893856850715752</v>
      </c>
      <c r="X3215" s="25">
        <f t="shared" si="272"/>
        <v>9.6733905930470362E-2</v>
      </c>
      <c r="Y3215" s="25">
        <f t="shared" si="272"/>
        <v>0.1610882617586912</v>
      </c>
      <c r="Z3215" s="25">
        <f t="shared" si="272"/>
        <v>0.31893856850715752</v>
      </c>
    </row>
    <row r="3216" spans="1:26" s="24" customFormat="1" x14ac:dyDescent="0.25">
      <c r="A3216" s="24" t="s">
        <v>204</v>
      </c>
      <c r="B3216" s="24" t="s">
        <v>205</v>
      </c>
      <c r="C3216" s="24" t="s">
        <v>206</v>
      </c>
      <c r="D3216" s="24" t="s">
        <v>187</v>
      </c>
      <c r="E3216" s="24">
        <v>2016</v>
      </c>
      <c r="F3216" s="24" t="s">
        <v>133</v>
      </c>
      <c r="G3216" s="24" t="s">
        <v>134</v>
      </c>
      <c r="H3216" s="24">
        <v>30</v>
      </c>
      <c r="I3216" s="25">
        <v>0</v>
      </c>
      <c r="J3216" s="25">
        <v>2.5799999999999999E-10</v>
      </c>
      <c r="K3216" s="25">
        <v>9.3300000000000005E-5</v>
      </c>
      <c r="L3216" s="25">
        <v>8.1999999999999994E-6</v>
      </c>
      <c r="M3216" s="25">
        <v>1.5500000000000001E-5</v>
      </c>
      <c r="N3216" s="25">
        <v>3.1600000000000002E-5</v>
      </c>
      <c r="O3216" s="25">
        <f t="shared" si="275"/>
        <v>8.1999999999999994E-6</v>
      </c>
      <c r="P3216" s="25">
        <f t="shared" si="276"/>
        <v>1.5500000000000001E-5</v>
      </c>
      <c r="Q3216" s="25">
        <f t="shared" si="277"/>
        <v>3.1600000000000002E-5</v>
      </c>
      <c r="R3216" s="25">
        <f t="shared" si="274"/>
        <v>0</v>
      </c>
      <c r="S3216" s="25">
        <f t="shared" si="274"/>
        <v>1.0442404907975461E-6</v>
      </c>
      <c r="T3216" s="25">
        <f t="shared" si="274"/>
        <v>0.37762650306748463</v>
      </c>
      <c r="U3216" s="25">
        <f t="shared" si="273"/>
        <v>3.3189038854805723E-2</v>
      </c>
      <c r="V3216" s="25">
        <f t="shared" si="273"/>
        <v>6.2735378323108396E-2</v>
      </c>
      <c r="W3216" s="25">
        <f t="shared" si="273"/>
        <v>0.1278992229038855</v>
      </c>
      <c r="X3216" s="25">
        <f t="shared" si="273"/>
        <v>3.3189038854805723E-2</v>
      </c>
      <c r="Y3216" s="25">
        <f t="shared" si="273"/>
        <v>6.2735378323108396E-2</v>
      </c>
      <c r="Z3216" s="25">
        <f t="shared" si="273"/>
        <v>0.1278992229038855</v>
      </c>
    </row>
    <row r="3217" spans="1:26" s="24" customFormat="1" x14ac:dyDescent="0.25">
      <c r="A3217" s="24" t="s">
        <v>204</v>
      </c>
      <c r="B3217" s="24" t="s">
        <v>205</v>
      </c>
      <c r="C3217" s="24" t="s">
        <v>206</v>
      </c>
      <c r="D3217" s="24" t="s">
        <v>187</v>
      </c>
      <c r="E3217" s="24">
        <v>2016</v>
      </c>
      <c r="F3217" s="24" t="s">
        <v>133</v>
      </c>
      <c r="G3217" s="24" t="s">
        <v>134</v>
      </c>
      <c r="H3217" s="24" t="s">
        <v>135</v>
      </c>
      <c r="I3217" s="25">
        <v>0</v>
      </c>
      <c r="J3217" s="25">
        <v>9.6999999999999996E-10</v>
      </c>
      <c r="K3217" s="25">
        <v>5.8100000000000003E-5</v>
      </c>
      <c r="L3217" s="25">
        <v>4.5499999999999996E-6</v>
      </c>
      <c r="M3217" s="25">
        <v>9.6800000000000005E-6</v>
      </c>
      <c r="N3217" s="25">
        <v>2.16E-5</v>
      </c>
      <c r="O3217" s="25">
        <f t="shared" si="275"/>
        <v>4.5499999999999996E-6</v>
      </c>
      <c r="P3217" s="25">
        <f t="shared" si="276"/>
        <v>9.6800000000000005E-6</v>
      </c>
      <c r="Q3217" s="25">
        <f t="shared" si="277"/>
        <v>2.16E-5</v>
      </c>
      <c r="R3217" s="25">
        <f t="shared" si="274"/>
        <v>0</v>
      </c>
      <c r="S3217" s="25">
        <f t="shared" si="274"/>
        <v>3.9260204498977509E-6</v>
      </c>
      <c r="T3217" s="25">
        <f t="shared" si="274"/>
        <v>0.23515648261758693</v>
      </c>
      <c r="U3217" s="25">
        <f t="shared" si="273"/>
        <v>1.8415869120654394E-2</v>
      </c>
      <c r="V3217" s="25">
        <f t="shared" si="273"/>
        <v>3.9179255623721883E-2</v>
      </c>
      <c r="W3217" s="25">
        <f t="shared" si="273"/>
        <v>8.7424785276073613E-2</v>
      </c>
      <c r="X3217" s="25">
        <f t="shared" si="273"/>
        <v>1.8415869120654394E-2</v>
      </c>
      <c r="Y3217" s="25">
        <f t="shared" si="273"/>
        <v>3.9179255623721883E-2</v>
      </c>
      <c r="Z3217" s="25">
        <f t="shared" si="273"/>
        <v>8.7424785276073613E-2</v>
      </c>
    </row>
    <row r="3218" spans="1:26" s="24" customFormat="1" x14ac:dyDescent="0.25">
      <c r="A3218" s="24" t="s">
        <v>204</v>
      </c>
      <c r="B3218" s="24" t="s">
        <v>205</v>
      </c>
      <c r="C3218" s="24" t="s">
        <v>206</v>
      </c>
      <c r="D3218" s="24" t="s">
        <v>187</v>
      </c>
      <c r="E3218" s="24">
        <v>2016</v>
      </c>
      <c r="F3218" s="24" t="s">
        <v>133</v>
      </c>
      <c r="G3218" s="24" t="s">
        <v>134</v>
      </c>
      <c r="H3218" s="24">
        <v>60</v>
      </c>
      <c r="I3218" s="25">
        <v>0</v>
      </c>
      <c r="J3218" s="25">
        <v>1.5799999999999999E-9</v>
      </c>
      <c r="K3218" s="25">
        <v>3.9400000000000002E-5</v>
      </c>
      <c r="L3218" s="25">
        <v>3.23E-6</v>
      </c>
      <c r="M3218" s="25">
        <v>6.1800000000000001E-6</v>
      </c>
      <c r="N3218" s="25">
        <v>1.26E-5</v>
      </c>
      <c r="O3218" s="25">
        <f t="shared" si="275"/>
        <v>3.23E-6</v>
      </c>
      <c r="P3218" s="25">
        <f t="shared" si="276"/>
        <v>6.1800000000000001E-6</v>
      </c>
      <c r="Q3218" s="25">
        <f t="shared" si="277"/>
        <v>1.26E-5</v>
      </c>
      <c r="R3218" s="25">
        <f t="shared" si="274"/>
        <v>0</v>
      </c>
      <c r="S3218" s="25">
        <f t="shared" si="274"/>
        <v>6.3949611451942744E-6</v>
      </c>
      <c r="T3218" s="25">
        <f t="shared" si="274"/>
        <v>0.15946928425357876</v>
      </c>
      <c r="U3218" s="25">
        <f t="shared" si="273"/>
        <v>1.3073243353783232E-2</v>
      </c>
      <c r="V3218" s="25">
        <f t="shared" si="273"/>
        <v>2.5013202453987731E-2</v>
      </c>
      <c r="W3218" s="25">
        <f t="shared" si="273"/>
        <v>5.0997791411042943E-2</v>
      </c>
      <c r="X3218" s="25">
        <f t="shared" si="273"/>
        <v>1.3073243353783232E-2</v>
      </c>
      <c r="Y3218" s="25">
        <f t="shared" si="273"/>
        <v>2.5013202453987731E-2</v>
      </c>
      <c r="Z3218" s="25">
        <f t="shared" si="273"/>
        <v>5.0997791411042943E-2</v>
      </c>
    </row>
    <row r="3219" spans="1:26" s="24" customFormat="1" x14ac:dyDescent="0.25">
      <c r="A3219" s="24" t="s">
        <v>204</v>
      </c>
      <c r="B3219" s="24" t="s">
        <v>205</v>
      </c>
      <c r="C3219" s="24" t="s">
        <v>206</v>
      </c>
      <c r="D3219" s="24" t="s">
        <v>187</v>
      </c>
      <c r="E3219" s="24">
        <v>2016</v>
      </c>
      <c r="F3219" s="24" t="s">
        <v>133</v>
      </c>
      <c r="G3219" s="24" t="s">
        <v>134</v>
      </c>
      <c r="H3219" s="24">
        <v>100</v>
      </c>
      <c r="I3219" s="25">
        <v>0</v>
      </c>
      <c r="J3219" s="25">
        <v>2.7900000000000001E-9</v>
      </c>
      <c r="K3219" s="25">
        <v>1.8700000000000001E-5</v>
      </c>
      <c r="L3219" s="25">
        <v>1.5E-6</v>
      </c>
      <c r="M3219" s="25">
        <v>2.8899999999999999E-6</v>
      </c>
      <c r="N3219" s="25">
        <v>5.9000000000000003E-6</v>
      </c>
      <c r="O3219" s="25">
        <f t="shared" si="275"/>
        <v>1.5E-6</v>
      </c>
      <c r="P3219" s="25">
        <f t="shared" si="276"/>
        <v>2.8899999999999999E-6</v>
      </c>
      <c r="Q3219" s="25">
        <f t="shared" si="277"/>
        <v>5.9000000000000003E-6</v>
      </c>
      <c r="R3219" s="25">
        <f t="shared" si="274"/>
        <v>0</v>
      </c>
      <c r="S3219" s="25">
        <f t="shared" si="274"/>
        <v>1.1292368098159509E-5</v>
      </c>
      <c r="T3219" s="25">
        <f t="shared" si="274"/>
        <v>7.5687198364008182E-2</v>
      </c>
      <c r="U3219" s="25">
        <f t="shared" si="273"/>
        <v>6.07116564417178E-3</v>
      </c>
      <c r="V3219" s="25">
        <f t="shared" si="273"/>
        <v>1.1697112474437627E-2</v>
      </c>
      <c r="W3219" s="25">
        <f t="shared" si="273"/>
        <v>2.3879918200409002E-2</v>
      </c>
      <c r="X3219" s="25">
        <f t="shared" si="273"/>
        <v>6.07116564417178E-3</v>
      </c>
      <c r="Y3219" s="25">
        <f t="shared" si="273"/>
        <v>1.1697112474437627E-2</v>
      </c>
      <c r="Z3219" s="25">
        <f t="shared" si="273"/>
        <v>2.3879918200409002E-2</v>
      </c>
    </row>
    <row r="3220" spans="1:26" s="24" customFormat="1" x14ac:dyDescent="0.25">
      <c r="A3220" s="24" t="s">
        <v>204</v>
      </c>
      <c r="B3220" s="24" t="s">
        <v>205</v>
      </c>
      <c r="C3220" s="24" t="s">
        <v>206</v>
      </c>
      <c r="D3220" s="24" t="s">
        <v>187</v>
      </c>
      <c r="E3220" s="24">
        <v>2016</v>
      </c>
      <c r="F3220" s="24" t="s">
        <v>133</v>
      </c>
      <c r="G3220" s="24" t="s">
        <v>134</v>
      </c>
      <c r="H3220" s="24" t="s">
        <v>136</v>
      </c>
      <c r="I3220" s="25">
        <v>0</v>
      </c>
      <c r="J3220" s="25">
        <v>2.5100000000000001E-10</v>
      </c>
      <c r="K3220" s="25">
        <v>1.1799999999999999E-6</v>
      </c>
      <c r="L3220" s="25">
        <v>5.0500000000000002E-8</v>
      </c>
      <c r="M3220" s="25">
        <v>1.3199999999999999E-7</v>
      </c>
      <c r="N3220" s="25">
        <v>7.4799999999999997E-7</v>
      </c>
      <c r="O3220" s="25">
        <f t="shared" si="275"/>
        <v>5.0500000000000002E-8</v>
      </c>
      <c r="P3220" s="25">
        <f t="shared" si="276"/>
        <v>1.3199999999999999E-7</v>
      </c>
      <c r="Q3220" s="25">
        <f t="shared" si="277"/>
        <v>7.4799999999999997E-7</v>
      </c>
      <c r="R3220" s="25">
        <f t="shared" si="274"/>
        <v>0</v>
      </c>
      <c r="S3220" s="25">
        <f t="shared" si="274"/>
        <v>1.0159083844580778E-6</v>
      </c>
      <c r="T3220" s="25">
        <f t="shared" si="274"/>
        <v>4.7759836400817993E-3</v>
      </c>
      <c r="U3220" s="25">
        <f t="shared" si="273"/>
        <v>2.0439591002044993E-4</v>
      </c>
      <c r="V3220" s="25">
        <f t="shared" si="273"/>
        <v>5.3426257668711655E-4</v>
      </c>
      <c r="W3220" s="25">
        <f t="shared" si="273"/>
        <v>3.0274879345603273E-3</v>
      </c>
      <c r="X3220" s="25">
        <f t="shared" si="273"/>
        <v>2.0439591002044993E-4</v>
      </c>
      <c r="Y3220" s="25">
        <f t="shared" si="273"/>
        <v>5.3426257668711655E-4</v>
      </c>
      <c r="Z3220" s="25">
        <f t="shared" si="273"/>
        <v>3.0274879345603273E-3</v>
      </c>
    </row>
    <row r="3221" spans="1:26" s="24" customFormat="1" x14ac:dyDescent="0.25">
      <c r="A3221" s="24" t="s">
        <v>204</v>
      </c>
      <c r="B3221" s="24" t="s">
        <v>205</v>
      </c>
      <c r="C3221" s="24" t="s">
        <v>206</v>
      </c>
      <c r="D3221" s="24" t="s">
        <v>187</v>
      </c>
      <c r="E3221" s="24">
        <v>2016</v>
      </c>
      <c r="F3221" s="24" t="s">
        <v>133</v>
      </c>
      <c r="G3221" s="24" t="s">
        <v>134</v>
      </c>
      <c r="H3221" s="24">
        <v>1000</v>
      </c>
      <c r="I3221" s="25">
        <v>0</v>
      </c>
      <c r="J3221" s="25">
        <v>1.13E-10</v>
      </c>
      <c r="K3221" s="25">
        <v>4.7999999999999996E-7</v>
      </c>
      <c r="L3221" s="25">
        <v>3.47E-8</v>
      </c>
      <c r="M3221" s="25">
        <v>6.4200000000000006E-8</v>
      </c>
      <c r="N3221" s="25">
        <v>1.2700000000000001E-7</v>
      </c>
      <c r="O3221" s="25">
        <f t="shared" si="275"/>
        <v>3.47E-8</v>
      </c>
      <c r="P3221" s="25">
        <f t="shared" si="276"/>
        <v>6.4200000000000006E-8</v>
      </c>
      <c r="Q3221" s="25">
        <f t="shared" si="277"/>
        <v>1.2700000000000001E-7</v>
      </c>
      <c r="R3221" s="25">
        <f t="shared" si="274"/>
        <v>0</v>
      </c>
      <c r="S3221" s="25">
        <f t="shared" si="274"/>
        <v>4.5736114519427403E-7</v>
      </c>
      <c r="T3221" s="25">
        <f t="shared" si="274"/>
        <v>1.9427730061349691E-3</v>
      </c>
      <c r="U3221" s="25">
        <f t="shared" si="273"/>
        <v>1.4044629856850715E-4</v>
      </c>
      <c r="V3221" s="25">
        <f t="shared" si="273"/>
        <v>2.5984588957055218E-4</v>
      </c>
      <c r="W3221" s="25">
        <f t="shared" si="273"/>
        <v>5.1402535787321076E-4</v>
      </c>
      <c r="X3221" s="25">
        <f t="shared" si="273"/>
        <v>1.4044629856850715E-4</v>
      </c>
      <c r="Y3221" s="25">
        <f t="shared" si="273"/>
        <v>2.5984588957055218E-4</v>
      </c>
      <c r="Z3221" s="25">
        <f t="shared" si="273"/>
        <v>5.1402535787321076E-4</v>
      </c>
    </row>
    <row r="3222" spans="1:26" s="24" customFormat="1" x14ac:dyDescent="0.25">
      <c r="A3222" s="24" t="s">
        <v>204</v>
      </c>
      <c r="B3222" s="24" t="s">
        <v>205</v>
      </c>
      <c r="C3222" s="24" t="s">
        <v>206</v>
      </c>
      <c r="D3222" s="24" t="s">
        <v>187</v>
      </c>
      <c r="E3222" s="24">
        <v>2016</v>
      </c>
      <c r="F3222" s="24" t="s">
        <v>133</v>
      </c>
      <c r="G3222" s="24" t="s">
        <v>134</v>
      </c>
      <c r="H3222" s="24">
        <v>2500</v>
      </c>
      <c r="I3222" s="25">
        <v>0</v>
      </c>
      <c r="J3222" s="25">
        <v>3.9300000000000003E-11</v>
      </c>
      <c r="K3222" s="25">
        <v>1.1300000000000001E-7</v>
      </c>
      <c r="L3222" s="25">
        <v>7.7300000000000004E-9</v>
      </c>
      <c r="M3222" s="25">
        <v>1.44E-8</v>
      </c>
      <c r="N3222" s="25">
        <v>2.7599999999999999E-8</v>
      </c>
      <c r="O3222" s="25">
        <f t="shared" si="275"/>
        <v>7.7300000000000004E-9</v>
      </c>
      <c r="P3222" s="25">
        <f t="shared" si="276"/>
        <v>1.44E-8</v>
      </c>
      <c r="Q3222" s="25">
        <f t="shared" si="277"/>
        <v>2.7599999999999999E-8</v>
      </c>
      <c r="R3222" s="25">
        <f t="shared" si="274"/>
        <v>0</v>
      </c>
      <c r="S3222" s="25">
        <f t="shared" si="274"/>
        <v>1.5906453987730063E-7</v>
      </c>
      <c r="T3222" s="25">
        <f t="shared" si="274"/>
        <v>4.5736114519427402E-4</v>
      </c>
      <c r="U3222" s="25">
        <f t="shared" si="273"/>
        <v>3.1286740286298569E-5</v>
      </c>
      <c r="V3222" s="25">
        <f t="shared" si="273"/>
        <v>5.8283190184049083E-5</v>
      </c>
      <c r="W3222" s="25">
        <f t="shared" si="273"/>
        <v>1.1170944785276073E-4</v>
      </c>
      <c r="X3222" s="25">
        <f t="shared" si="273"/>
        <v>3.1286740286298569E-5</v>
      </c>
      <c r="Y3222" s="25">
        <f t="shared" si="273"/>
        <v>5.8283190184049083E-5</v>
      </c>
      <c r="Z3222" s="25">
        <f t="shared" si="273"/>
        <v>1.1170944785276073E-4</v>
      </c>
    </row>
    <row r="3223" spans="1:26" s="24" customFormat="1" x14ac:dyDescent="0.25">
      <c r="A3223" s="24" t="s">
        <v>204</v>
      </c>
      <c r="B3223" s="24" t="s">
        <v>205</v>
      </c>
      <c r="C3223" s="24" t="s">
        <v>206</v>
      </c>
      <c r="D3223" s="24" t="s">
        <v>187</v>
      </c>
      <c r="E3223" s="24">
        <v>2016</v>
      </c>
      <c r="F3223" s="24" t="s">
        <v>133</v>
      </c>
      <c r="G3223" s="24" t="s">
        <v>134</v>
      </c>
      <c r="H3223" s="24">
        <v>5000</v>
      </c>
      <c r="I3223" s="25">
        <v>0</v>
      </c>
      <c r="J3223" s="25">
        <v>2.11E-11</v>
      </c>
      <c r="K3223" s="25">
        <v>3.84E-8</v>
      </c>
      <c r="L3223" s="25">
        <v>2.5099999999999998E-9</v>
      </c>
      <c r="M3223" s="25">
        <v>4.8E-9</v>
      </c>
      <c r="N3223" s="25">
        <v>8.8100000000000008E-9</v>
      </c>
      <c r="O3223" s="25">
        <f t="shared" si="275"/>
        <v>2.5099999999999998E-9</v>
      </c>
      <c r="P3223" s="25">
        <f t="shared" si="276"/>
        <v>4.8E-9</v>
      </c>
      <c r="Q3223" s="25">
        <f t="shared" si="277"/>
        <v>8.8100000000000008E-9</v>
      </c>
      <c r="R3223" s="25">
        <f t="shared" si="274"/>
        <v>0</v>
      </c>
      <c r="S3223" s="25">
        <f t="shared" si="274"/>
        <v>8.5401063394683024E-8</v>
      </c>
      <c r="T3223" s="25">
        <f t="shared" si="274"/>
        <v>1.5542184049079755E-4</v>
      </c>
      <c r="U3223" s="25">
        <f t="shared" si="273"/>
        <v>1.0159083844580778E-5</v>
      </c>
      <c r="V3223" s="25">
        <f t="shared" si="273"/>
        <v>1.9427730061349694E-5</v>
      </c>
      <c r="W3223" s="25">
        <f t="shared" si="273"/>
        <v>3.5657979550102253E-5</v>
      </c>
      <c r="X3223" s="25">
        <f t="shared" si="273"/>
        <v>1.0159083844580778E-5</v>
      </c>
      <c r="Y3223" s="25">
        <f t="shared" si="273"/>
        <v>1.9427730061349694E-5</v>
      </c>
      <c r="Z3223" s="25">
        <f t="shared" si="273"/>
        <v>3.5657979550102253E-5</v>
      </c>
    </row>
    <row r="3224" spans="1:26" s="24" customFormat="1" x14ac:dyDescent="0.25">
      <c r="A3224" s="24" t="s">
        <v>204</v>
      </c>
      <c r="B3224" s="24" t="s">
        <v>205</v>
      </c>
      <c r="C3224" s="24" t="s">
        <v>206</v>
      </c>
      <c r="D3224" s="24" t="s">
        <v>187</v>
      </c>
      <c r="E3224" s="24">
        <v>2016</v>
      </c>
      <c r="F3224" s="24" t="s">
        <v>133</v>
      </c>
      <c r="G3224" s="24" t="s">
        <v>134</v>
      </c>
      <c r="H3224" s="24">
        <v>10000</v>
      </c>
      <c r="I3224" s="25">
        <v>0</v>
      </c>
      <c r="J3224" s="25">
        <v>1.1100000000000001E-11</v>
      </c>
      <c r="K3224" s="25">
        <v>1.2499999999999999E-8</v>
      </c>
      <c r="L3224" s="25">
        <v>8.2700000000000004E-10</v>
      </c>
      <c r="M3224" s="25">
        <v>1.6399999999999999E-9</v>
      </c>
      <c r="N3224" s="25">
        <v>2.8499999999999999E-9</v>
      </c>
      <c r="O3224" s="25">
        <f t="shared" si="275"/>
        <v>8.2700000000000004E-10</v>
      </c>
      <c r="P3224" s="25">
        <f t="shared" si="276"/>
        <v>1.6399999999999999E-9</v>
      </c>
      <c r="Q3224" s="25">
        <f t="shared" si="277"/>
        <v>2.8499999999999999E-9</v>
      </c>
      <c r="R3224" s="25">
        <f t="shared" si="274"/>
        <v>0</v>
      </c>
      <c r="S3224" s="25">
        <f t="shared" si="274"/>
        <v>4.4926625766871164E-8</v>
      </c>
      <c r="T3224" s="25">
        <f t="shared" si="274"/>
        <v>5.0593047034764831E-5</v>
      </c>
      <c r="U3224" s="25">
        <f t="shared" si="273"/>
        <v>3.3472359918200415E-6</v>
      </c>
      <c r="V3224" s="25">
        <f t="shared" si="273"/>
        <v>6.6378077709611455E-6</v>
      </c>
      <c r="W3224" s="25">
        <f t="shared" si="273"/>
        <v>1.1535214723926381E-5</v>
      </c>
      <c r="X3224" s="25">
        <f t="shared" si="273"/>
        <v>3.3472359918200415E-6</v>
      </c>
      <c r="Y3224" s="25">
        <f t="shared" si="273"/>
        <v>6.6378077709611455E-6</v>
      </c>
      <c r="Z3224" s="25">
        <f t="shared" si="273"/>
        <v>1.1535214723926381E-5</v>
      </c>
    </row>
    <row r="3225" spans="1:26" s="24" customFormat="1" x14ac:dyDescent="0.25">
      <c r="A3225" s="24" t="s">
        <v>204</v>
      </c>
      <c r="B3225" s="24" t="s">
        <v>205</v>
      </c>
      <c r="C3225" s="24" t="s">
        <v>206</v>
      </c>
      <c r="D3225" s="24" t="s">
        <v>187</v>
      </c>
      <c r="E3225" s="24">
        <v>2016</v>
      </c>
      <c r="F3225" s="24" t="s">
        <v>133</v>
      </c>
      <c r="G3225" s="24" t="s">
        <v>137</v>
      </c>
      <c r="H3225" s="24">
        <v>10</v>
      </c>
      <c r="I3225" s="25">
        <v>0</v>
      </c>
      <c r="J3225" s="25">
        <v>5.06E-7</v>
      </c>
      <c r="K3225" s="25">
        <v>2.1599999999999999E-4</v>
      </c>
      <c r="L3225" s="25">
        <v>2.3900000000000002E-5</v>
      </c>
      <c r="M3225" s="25">
        <v>3.9799999999999998E-5</v>
      </c>
      <c r="N3225" s="25">
        <v>7.8800000000000004E-5</v>
      </c>
      <c r="O3225" s="25">
        <f t="shared" si="275"/>
        <v>2.3900000000000002E-5</v>
      </c>
      <c r="P3225" s="25">
        <f t="shared" si="276"/>
        <v>3.9799999999999998E-5</v>
      </c>
      <c r="Q3225" s="25">
        <f t="shared" si="277"/>
        <v>7.8800000000000004E-5</v>
      </c>
      <c r="R3225" s="25">
        <f t="shared" si="274"/>
        <v>0</v>
      </c>
      <c r="S3225" s="25">
        <f t="shared" si="274"/>
        <v>2.0480065439672803E-3</v>
      </c>
      <c r="T3225" s="25">
        <f t="shared" si="274"/>
        <v>0.87424785276073624</v>
      </c>
      <c r="U3225" s="25">
        <f t="shared" si="273"/>
        <v>9.6733905930470362E-2</v>
      </c>
      <c r="V3225" s="25">
        <f t="shared" si="273"/>
        <v>0.1610882617586912</v>
      </c>
      <c r="W3225" s="25">
        <f t="shared" si="273"/>
        <v>0.31893856850715752</v>
      </c>
      <c r="X3225" s="25">
        <f t="shared" si="273"/>
        <v>9.6733905930470362E-2</v>
      </c>
      <c r="Y3225" s="25">
        <f t="shared" si="273"/>
        <v>0.1610882617586912</v>
      </c>
      <c r="Z3225" s="25">
        <f t="shared" si="273"/>
        <v>0.31893856850715752</v>
      </c>
    </row>
    <row r="3226" spans="1:26" s="24" customFormat="1" x14ac:dyDescent="0.25">
      <c r="A3226" s="24" t="s">
        <v>204</v>
      </c>
      <c r="B3226" s="24" t="s">
        <v>205</v>
      </c>
      <c r="C3226" s="24" t="s">
        <v>206</v>
      </c>
      <c r="D3226" s="24" t="s">
        <v>187</v>
      </c>
      <c r="E3226" s="24">
        <v>2016</v>
      </c>
      <c r="F3226" s="24" t="s">
        <v>133</v>
      </c>
      <c r="G3226" s="24" t="s">
        <v>137</v>
      </c>
      <c r="H3226" s="24">
        <v>30</v>
      </c>
      <c r="I3226" s="25">
        <v>0</v>
      </c>
      <c r="J3226" s="25">
        <v>0</v>
      </c>
      <c r="K3226" s="25">
        <v>9.3300000000000005E-5</v>
      </c>
      <c r="L3226" s="25">
        <v>8.1999999999999994E-6</v>
      </c>
      <c r="M3226" s="25">
        <v>1.5500000000000001E-5</v>
      </c>
      <c r="N3226" s="25">
        <v>3.1600000000000002E-5</v>
      </c>
      <c r="O3226" s="25">
        <f t="shared" si="275"/>
        <v>8.1999999999999994E-6</v>
      </c>
      <c r="P3226" s="25">
        <f t="shared" si="276"/>
        <v>1.5500000000000001E-5</v>
      </c>
      <c r="Q3226" s="25">
        <f t="shared" si="277"/>
        <v>3.1600000000000002E-5</v>
      </c>
      <c r="R3226" s="25">
        <f t="shared" si="274"/>
        <v>0</v>
      </c>
      <c r="S3226" s="25">
        <f t="shared" si="274"/>
        <v>0</v>
      </c>
      <c r="T3226" s="25">
        <f t="shared" si="274"/>
        <v>0.37762650306748463</v>
      </c>
      <c r="U3226" s="25">
        <f t="shared" si="273"/>
        <v>3.3189038854805723E-2</v>
      </c>
      <c r="V3226" s="25">
        <f t="shared" si="273"/>
        <v>6.2735378323108396E-2</v>
      </c>
      <c r="W3226" s="25">
        <f t="shared" si="273"/>
        <v>0.1278992229038855</v>
      </c>
      <c r="X3226" s="25">
        <f t="shared" si="273"/>
        <v>3.3189038854805723E-2</v>
      </c>
      <c r="Y3226" s="25">
        <f t="shared" si="273"/>
        <v>6.2735378323108396E-2</v>
      </c>
      <c r="Z3226" s="25">
        <f t="shared" si="273"/>
        <v>0.1278992229038855</v>
      </c>
    </row>
    <row r="3227" spans="1:26" s="24" customFormat="1" x14ac:dyDescent="0.25">
      <c r="A3227" s="24" t="s">
        <v>204</v>
      </c>
      <c r="B3227" s="24" t="s">
        <v>205</v>
      </c>
      <c r="C3227" s="24" t="s">
        <v>206</v>
      </c>
      <c r="D3227" s="24" t="s">
        <v>187</v>
      </c>
      <c r="E3227" s="24">
        <v>2016</v>
      </c>
      <c r="F3227" s="24" t="s">
        <v>133</v>
      </c>
      <c r="G3227" s="24" t="s">
        <v>137</v>
      </c>
      <c r="H3227" s="24" t="s">
        <v>135</v>
      </c>
      <c r="I3227" s="25">
        <v>0</v>
      </c>
      <c r="J3227" s="25">
        <v>0</v>
      </c>
      <c r="K3227" s="25">
        <v>5.8100000000000003E-5</v>
      </c>
      <c r="L3227" s="25">
        <v>4.5499999999999996E-6</v>
      </c>
      <c r="M3227" s="25">
        <v>9.6700000000000006E-6</v>
      </c>
      <c r="N3227" s="25">
        <v>2.16E-5</v>
      </c>
      <c r="O3227" s="25">
        <f t="shared" si="275"/>
        <v>4.5499999999999996E-6</v>
      </c>
      <c r="P3227" s="25">
        <f t="shared" si="276"/>
        <v>9.6700000000000006E-6</v>
      </c>
      <c r="Q3227" s="25">
        <f t="shared" si="277"/>
        <v>2.16E-5</v>
      </c>
      <c r="R3227" s="25">
        <f t="shared" si="274"/>
        <v>0</v>
      </c>
      <c r="S3227" s="25">
        <f t="shared" si="274"/>
        <v>0</v>
      </c>
      <c r="T3227" s="25">
        <f t="shared" si="274"/>
        <v>0.23515648261758693</v>
      </c>
      <c r="U3227" s="25">
        <f t="shared" si="273"/>
        <v>1.8415869120654394E-2</v>
      </c>
      <c r="V3227" s="25">
        <f t="shared" si="273"/>
        <v>3.9138781186094075E-2</v>
      </c>
      <c r="W3227" s="25">
        <f t="shared" si="273"/>
        <v>8.7424785276073613E-2</v>
      </c>
      <c r="X3227" s="25">
        <f t="shared" si="273"/>
        <v>1.8415869120654394E-2</v>
      </c>
      <c r="Y3227" s="25">
        <f t="shared" si="273"/>
        <v>3.9138781186094075E-2</v>
      </c>
      <c r="Z3227" s="25">
        <f t="shared" si="273"/>
        <v>8.7424785276073613E-2</v>
      </c>
    </row>
    <row r="3228" spans="1:26" s="24" customFormat="1" x14ac:dyDescent="0.25">
      <c r="A3228" s="24" t="s">
        <v>204</v>
      </c>
      <c r="B3228" s="24" t="s">
        <v>205</v>
      </c>
      <c r="C3228" s="24" t="s">
        <v>206</v>
      </c>
      <c r="D3228" s="24" t="s">
        <v>187</v>
      </c>
      <c r="E3228" s="24">
        <v>2016</v>
      </c>
      <c r="F3228" s="24" t="s">
        <v>133</v>
      </c>
      <c r="G3228" s="24" t="s">
        <v>137</v>
      </c>
      <c r="H3228" s="24">
        <v>60</v>
      </c>
      <c r="I3228" s="25">
        <v>0</v>
      </c>
      <c r="J3228" s="25">
        <v>0</v>
      </c>
      <c r="K3228" s="25">
        <v>3.9400000000000002E-5</v>
      </c>
      <c r="L3228" s="25">
        <v>3.23E-6</v>
      </c>
      <c r="M3228" s="25">
        <v>6.1800000000000001E-6</v>
      </c>
      <c r="N3228" s="25">
        <v>1.26E-5</v>
      </c>
      <c r="O3228" s="25">
        <f t="shared" si="275"/>
        <v>3.23E-6</v>
      </c>
      <c r="P3228" s="25">
        <f t="shared" si="276"/>
        <v>6.1800000000000001E-6</v>
      </c>
      <c r="Q3228" s="25">
        <f t="shared" si="277"/>
        <v>1.26E-5</v>
      </c>
      <c r="R3228" s="25">
        <f t="shared" si="274"/>
        <v>0</v>
      </c>
      <c r="S3228" s="25">
        <f t="shared" si="274"/>
        <v>0</v>
      </c>
      <c r="T3228" s="25">
        <f t="shared" si="274"/>
        <v>0.15946928425357876</v>
      </c>
      <c r="U3228" s="25">
        <f t="shared" si="273"/>
        <v>1.3073243353783232E-2</v>
      </c>
      <c r="V3228" s="25">
        <f t="shared" si="273"/>
        <v>2.5013202453987731E-2</v>
      </c>
      <c r="W3228" s="25">
        <f t="shared" si="273"/>
        <v>5.0997791411042943E-2</v>
      </c>
      <c r="X3228" s="25">
        <f t="shared" si="273"/>
        <v>1.3073243353783232E-2</v>
      </c>
      <c r="Y3228" s="25">
        <f t="shared" si="273"/>
        <v>2.5013202453987731E-2</v>
      </c>
      <c r="Z3228" s="25">
        <f t="shared" si="273"/>
        <v>5.0997791411042943E-2</v>
      </c>
    </row>
    <row r="3229" spans="1:26" s="24" customFormat="1" x14ac:dyDescent="0.25">
      <c r="A3229" s="24" t="s">
        <v>204</v>
      </c>
      <c r="B3229" s="24" t="s">
        <v>205</v>
      </c>
      <c r="C3229" s="24" t="s">
        <v>206</v>
      </c>
      <c r="D3229" s="24" t="s">
        <v>187</v>
      </c>
      <c r="E3229" s="24">
        <v>2016</v>
      </c>
      <c r="F3229" s="24" t="s">
        <v>133</v>
      </c>
      <c r="G3229" s="24" t="s">
        <v>137</v>
      </c>
      <c r="H3229" s="24">
        <v>100</v>
      </c>
      <c r="I3229" s="25">
        <v>0</v>
      </c>
      <c r="J3229" s="25">
        <v>0</v>
      </c>
      <c r="K3229" s="25">
        <v>1.8499999999999999E-5</v>
      </c>
      <c r="L3229" s="25">
        <v>1.4899999999999999E-6</v>
      </c>
      <c r="M3229" s="25">
        <v>2.88E-6</v>
      </c>
      <c r="N3229" s="25">
        <v>5.8799999999999996E-6</v>
      </c>
      <c r="O3229" s="25">
        <f t="shared" si="275"/>
        <v>1.4899999999999999E-6</v>
      </c>
      <c r="P3229" s="25">
        <f t="shared" si="276"/>
        <v>2.88E-6</v>
      </c>
      <c r="Q3229" s="25">
        <f t="shared" si="277"/>
        <v>5.8799999999999996E-6</v>
      </c>
      <c r="R3229" s="25">
        <f t="shared" si="274"/>
        <v>0</v>
      </c>
      <c r="S3229" s="25">
        <f t="shared" si="274"/>
        <v>0</v>
      </c>
      <c r="T3229" s="25">
        <f t="shared" si="274"/>
        <v>7.4877709611451945E-2</v>
      </c>
      <c r="U3229" s="25">
        <f t="shared" si="273"/>
        <v>6.0306912065439663E-3</v>
      </c>
      <c r="V3229" s="25">
        <f t="shared" si="273"/>
        <v>1.1656638036809816E-2</v>
      </c>
      <c r="W3229" s="25">
        <f t="shared" si="273"/>
        <v>2.3798969325153373E-2</v>
      </c>
      <c r="X3229" s="25">
        <f t="shared" si="273"/>
        <v>6.0306912065439663E-3</v>
      </c>
      <c r="Y3229" s="25">
        <f t="shared" si="273"/>
        <v>1.1656638036809816E-2</v>
      </c>
      <c r="Z3229" s="25">
        <f t="shared" si="273"/>
        <v>2.3798969325153373E-2</v>
      </c>
    </row>
    <row r="3230" spans="1:26" s="24" customFormat="1" x14ac:dyDescent="0.25">
      <c r="A3230" s="24" t="s">
        <v>204</v>
      </c>
      <c r="B3230" s="24" t="s">
        <v>205</v>
      </c>
      <c r="C3230" s="24" t="s">
        <v>206</v>
      </c>
      <c r="D3230" s="24" t="s">
        <v>187</v>
      </c>
      <c r="E3230" s="24">
        <v>2016</v>
      </c>
      <c r="F3230" s="24" t="s">
        <v>133</v>
      </c>
      <c r="G3230" s="24" t="s">
        <v>137</v>
      </c>
      <c r="H3230" s="24" t="s">
        <v>136</v>
      </c>
      <c r="I3230" s="25">
        <v>0</v>
      </c>
      <c r="J3230" s="25">
        <v>0</v>
      </c>
      <c r="K3230" s="25">
        <v>1.1599999999999999E-6</v>
      </c>
      <c r="L3230" s="25">
        <v>4.95E-8</v>
      </c>
      <c r="M3230" s="25">
        <v>1.3E-7</v>
      </c>
      <c r="N3230" s="25">
        <v>7.3900000000000004E-7</v>
      </c>
      <c r="O3230" s="25">
        <f t="shared" si="275"/>
        <v>4.95E-8</v>
      </c>
      <c r="P3230" s="25">
        <f t="shared" si="276"/>
        <v>1.3E-7</v>
      </c>
      <c r="Q3230" s="25">
        <f t="shared" si="277"/>
        <v>7.3900000000000004E-7</v>
      </c>
      <c r="R3230" s="25">
        <f t="shared" si="274"/>
        <v>0</v>
      </c>
      <c r="S3230" s="25">
        <f t="shared" si="274"/>
        <v>0</v>
      </c>
      <c r="T3230" s="25">
        <f t="shared" si="274"/>
        <v>4.6950347648261762E-3</v>
      </c>
      <c r="U3230" s="25">
        <f t="shared" si="273"/>
        <v>2.0034846625766872E-4</v>
      </c>
      <c r="V3230" s="25">
        <f t="shared" si="273"/>
        <v>5.2616768916155412E-4</v>
      </c>
      <c r="W3230" s="25">
        <f t="shared" si="273"/>
        <v>2.9910609406952966E-3</v>
      </c>
      <c r="X3230" s="25">
        <f t="shared" si="273"/>
        <v>2.0034846625766872E-4</v>
      </c>
      <c r="Y3230" s="25">
        <f t="shared" si="273"/>
        <v>5.2616768916155412E-4</v>
      </c>
      <c r="Z3230" s="25">
        <f t="shared" si="273"/>
        <v>2.9910609406952966E-3</v>
      </c>
    </row>
    <row r="3231" spans="1:26" s="24" customFormat="1" x14ac:dyDescent="0.25">
      <c r="A3231" s="24" t="s">
        <v>204</v>
      </c>
      <c r="B3231" s="24" t="s">
        <v>205</v>
      </c>
      <c r="C3231" s="24" t="s">
        <v>206</v>
      </c>
      <c r="D3231" s="24" t="s">
        <v>187</v>
      </c>
      <c r="E3231" s="24">
        <v>2016</v>
      </c>
      <c r="F3231" s="24" t="s">
        <v>133</v>
      </c>
      <c r="G3231" s="24" t="s">
        <v>137</v>
      </c>
      <c r="H3231" s="24">
        <v>1000</v>
      </c>
      <c r="I3231" s="25">
        <v>0</v>
      </c>
      <c r="J3231" s="25">
        <v>0</v>
      </c>
      <c r="K3231" s="25">
        <v>4.6800000000000001E-7</v>
      </c>
      <c r="L3231" s="25">
        <v>3.3899999999999999E-8</v>
      </c>
      <c r="M3231" s="25">
        <v>6.2600000000000005E-8</v>
      </c>
      <c r="N3231" s="25">
        <v>1.23E-7</v>
      </c>
      <c r="O3231" s="25">
        <f t="shared" si="275"/>
        <v>3.3899999999999999E-8</v>
      </c>
      <c r="P3231" s="25">
        <f t="shared" si="276"/>
        <v>6.2600000000000005E-8</v>
      </c>
      <c r="Q3231" s="25">
        <f t="shared" si="277"/>
        <v>1.23E-7</v>
      </c>
      <c r="R3231" s="25">
        <f t="shared" si="274"/>
        <v>0</v>
      </c>
      <c r="S3231" s="25">
        <f t="shared" si="274"/>
        <v>0</v>
      </c>
      <c r="T3231" s="25">
        <f t="shared" si="274"/>
        <v>1.894203680981595E-3</v>
      </c>
      <c r="U3231" s="25">
        <f t="shared" si="273"/>
        <v>1.3720834355828221E-4</v>
      </c>
      <c r="V3231" s="25">
        <f t="shared" si="273"/>
        <v>2.5336997955010225E-4</v>
      </c>
      <c r="W3231" s="25">
        <f t="shared" si="273"/>
        <v>4.9783558282208591E-4</v>
      </c>
      <c r="X3231" s="25">
        <f t="shared" si="273"/>
        <v>1.3720834355828221E-4</v>
      </c>
      <c r="Y3231" s="25">
        <f t="shared" si="273"/>
        <v>2.5336997955010225E-4</v>
      </c>
      <c r="Z3231" s="25">
        <f t="shared" si="273"/>
        <v>4.9783558282208591E-4</v>
      </c>
    </row>
    <row r="3232" spans="1:26" s="24" customFormat="1" x14ac:dyDescent="0.25">
      <c r="A3232" s="24" t="s">
        <v>204</v>
      </c>
      <c r="B3232" s="24" t="s">
        <v>205</v>
      </c>
      <c r="C3232" s="24" t="s">
        <v>206</v>
      </c>
      <c r="D3232" s="24" t="s">
        <v>187</v>
      </c>
      <c r="E3232" s="24">
        <v>2016</v>
      </c>
      <c r="F3232" s="24" t="s">
        <v>133</v>
      </c>
      <c r="G3232" s="24" t="s">
        <v>137</v>
      </c>
      <c r="H3232" s="24">
        <v>2500</v>
      </c>
      <c r="I3232" s="25">
        <v>0</v>
      </c>
      <c r="J3232" s="25">
        <v>0</v>
      </c>
      <c r="K3232" s="25">
        <v>1.09E-7</v>
      </c>
      <c r="L3232" s="25">
        <v>7.4499999999999997E-9</v>
      </c>
      <c r="M3232" s="25">
        <v>1.39E-8</v>
      </c>
      <c r="N3232" s="25">
        <v>2.6499999999999999E-8</v>
      </c>
      <c r="O3232" s="25">
        <f t="shared" si="275"/>
        <v>7.4499999999999997E-9</v>
      </c>
      <c r="P3232" s="25">
        <f t="shared" si="276"/>
        <v>1.39E-8</v>
      </c>
      <c r="Q3232" s="25">
        <f t="shared" si="277"/>
        <v>2.6499999999999999E-8</v>
      </c>
      <c r="R3232" s="25">
        <f t="shared" si="274"/>
        <v>0</v>
      </c>
      <c r="S3232" s="25">
        <f t="shared" si="274"/>
        <v>0</v>
      </c>
      <c r="T3232" s="25">
        <f t="shared" si="274"/>
        <v>4.4117137014314928E-4</v>
      </c>
      <c r="U3232" s="25">
        <f t="shared" si="273"/>
        <v>3.0153456032719837E-5</v>
      </c>
      <c r="V3232" s="25">
        <f t="shared" si="273"/>
        <v>5.625946830265849E-5</v>
      </c>
      <c r="W3232" s="25">
        <f t="shared" si="273"/>
        <v>1.0725725971370142E-4</v>
      </c>
      <c r="X3232" s="25">
        <f t="shared" si="273"/>
        <v>3.0153456032719837E-5</v>
      </c>
      <c r="Y3232" s="25">
        <f t="shared" si="273"/>
        <v>5.625946830265849E-5</v>
      </c>
      <c r="Z3232" s="25">
        <f t="shared" si="273"/>
        <v>1.0725725971370142E-4</v>
      </c>
    </row>
    <row r="3233" spans="1:26" s="24" customFormat="1" x14ac:dyDescent="0.25">
      <c r="A3233" s="24" t="s">
        <v>204</v>
      </c>
      <c r="B3233" s="24" t="s">
        <v>205</v>
      </c>
      <c r="C3233" s="24" t="s">
        <v>206</v>
      </c>
      <c r="D3233" s="24" t="s">
        <v>187</v>
      </c>
      <c r="E3233" s="24">
        <v>2016</v>
      </c>
      <c r="F3233" s="24" t="s">
        <v>133</v>
      </c>
      <c r="G3233" s="24" t="s">
        <v>137</v>
      </c>
      <c r="H3233" s="24">
        <v>5000</v>
      </c>
      <c r="I3233" s="25">
        <v>0</v>
      </c>
      <c r="J3233" s="25">
        <v>0</v>
      </c>
      <c r="K3233" s="25">
        <v>3.6799999999999999E-8</v>
      </c>
      <c r="L3233" s="25">
        <v>2.3899999999999998E-9</v>
      </c>
      <c r="M3233" s="25">
        <v>4.5800000000000003E-9</v>
      </c>
      <c r="N3233" s="25">
        <v>8.3799999999999996E-9</v>
      </c>
      <c r="O3233" s="25">
        <f t="shared" si="275"/>
        <v>2.3899999999999998E-9</v>
      </c>
      <c r="P3233" s="25">
        <f t="shared" si="276"/>
        <v>4.5800000000000003E-9</v>
      </c>
      <c r="Q3233" s="25">
        <f t="shared" si="277"/>
        <v>8.3799999999999996E-9</v>
      </c>
      <c r="R3233" s="25">
        <f t="shared" si="274"/>
        <v>0</v>
      </c>
      <c r="S3233" s="25">
        <f t="shared" si="274"/>
        <v>0</v>
      </c>
      <c r="T3233" s="25">
        <f t="shared" si="274"/>
        <v>1.4894593047034765E-4</v>
      </c>
      <c r="U3233" s="25">
        <f t="shared" si="273"/>
        <v>9.6733905930470337E-6</v>
      </c>
      <c r="V3233" s="25">
        <f t="shared" si="273"/>
        <v>1.8537292433537833E-5</v>
      </c>
      <c r="W3233" s="25">
        <f t="shared" si="273"/>
        <v>3.391757873210634E-5</v>
      </c>
      <c r="X3233" s="25">
        <f t="shared" si="273"/>
        <v>9.6733905930470337E-6</v>
      </c>
      <c r="Y3233" s="25">
        <f t="shared" si="273"/>
        <v>1.8537292433537833E-5</v>
      </c>
      <c r="Z3233" s="25">
        <f t="shared" si="273"/>
        <v>3.391757873210634E-5</v>
      </c>
    </row>
    <row r="3234" spans="1:26" s="24" customFormat="1" x14ac:dyDescent="0.25">
      <c r="A3234" s="24" t="s">
        <v>204</v>
      </c>
      <c r="B3234" s="24" t="s">
        <v>205</v>
      </c>
      <c r="C3234" s="24" t="s">
        <v>206</v>
      </c>
      <c r="D3234" s="24" t="s">
        <v>187</v>
      </c>
      <c r="E3234" s="24">
        <v>2016</v>
      </c>
      <c r="F3234" s="24" t="s">
        <v>133</v>
      </c>
      <c r="G3234" s="24" t="s">
        <v>137</v>
      </c>
      <c r="H3234" s="24">
        <v>10000</v>
      </c>
      <c r="I3234" s="25">
        <v>0</v>
      </c>
      <c r="J3234" s="25">
        <v>0</v>
      </c>
      <c r="K3234" s="25">
        <v>1.1900000000000001E-8</v>
      </c>
      <c r="L3234" s="25">
        <v>7.7400000000000002E-10</v>
      </c>
      <c r="M3234" s="25">
        <v>1.55E-9</v>
      </c>
      <c r="N3234" s="25">
        <v>2.69E-9</v>
      </c>
      <c r="O3234" s="25">
        <f t="shared" si="275"/>
        <v>7.7400000000000002E-10</v>
      </c>
      <c r="P3234" s="25">
        <f t="shared" si="276"/>
        <v>1.55E-9</v>
      </c>
      <c r="Q3234" s="25">
        <f t="shared" si="277"/>
        <v>2.69E-9</v>
      </c>
      <c r="R3234" s="25">
        <f t="shared" si="274"/>
        <v>0</v>
      </c>
      <c r="S3234" s="25">
        <f t="shared" si="274"/>
        <v>0</v>
      </c>
      <c r="T3234" s="25">
        <f t="shared" si="274"/>
        <v>4.8164580777096122E-5</v>
      </c>
      <c r="U3234" s="25">
        <f t="shared" si="273"/>
        <v>3.1327214723926379E-6</v>
      </c>
      <c r="V3234" s="25">
        <f t="shared" si="273"/>
        <v>6.2735378323108384E-6</v>
      </c>
      <c r="W3234" s="25">
        <f t="shared" si="273"/>
        <v>1.0887623721881392E-5</v>
      </c>
      <c r="X3234" s="25">
        <f t="shared" si="273"/>
        <v>3.1327214723926379E-6</v>
      </c>
      <c r="Y3234" s="25">
        <f t="shared" si="273"/>
        <v>6.2735378323108384E-6</v>
      </c>
      <c r="Z3234" s="25">
        <f t="shared" si="273"/>
        <v>1.0887623721881392E-5</v>
      </c>
    </row>
    <row r="3235" spans="1:26" s="24" customFormat="1" x14ac:dyDescent="0.25">
      <c r="A3235" s="24" t="s">
        <v>204</v>
      </c>
      <c r="B3235" s="24" t="s">
        <v>205</v>
      </c>
      <c r="C3235" s="24" t="s">
        <v>206</v>
      </c>
      <c r="D3235" s="24" t="s">
        <v>187</v>
      </c>
      <c r="E3235" s="24">
        <v>2016</v>
      </c>
      <c r="F3235" s="24" t="s">
        <v>133</v>
      </c>
      <c r="G3235" s="24" t="s">
        <v>138</v>
      </c>
      <c r="H3235" s="24">
        <v>10</v>
      </c>
      <c r="I3235" s="25">
        <v>0</v>
      </c>
      <c r="J3235" s="25">
        <v>4.0400000000000001E-17</v>
      </c>
      <c r="K3235" s="25">
        <v>2.3499999999999999E-12</v>
      </c>
      <c r="L3235" s="25">
        <v>2.41E-12</v>
      </c>
      <c r="M3235" s="25">
        <v>2.4999999999999998E-12</v>
      </c>
      <c r="N3235" s="25">
        <v>3.0599999999999999E-12</v>
      </c>
      <c r="O3235" s="25">
        <f t="shared" si="275"/>
        <v>2.41E-12</v>
      </c>
      <c r="P3235" s="25">
        <f t="shared" si="276"/>
        <v>2.4999999999999998E-12</v>
      </c>
      <c r="Q3235" s="25">
        <f t="shared" si="277"/>
        <v>3.0599999999999999E-12</v>
      </c>
      <c r="R3235" s="25">
        <f t="shared" si="274"/>
        <v>0</v>
      </c>
      <c r="S3235" s="25">
        <f t="shared" si="274"/>
        <v>1.6351672801635994E-13</v>
      </c>
      <c r="T3235" s="25">
        <f t="shared" si="274"/>
        <v>9.5114928425357876E-9</v>
      </c>
      <c r="U3235" s="25">
        <f t="shared" si="273"/>
        <v>9.7543394683026588E-9</v>
      </c>
      <c r="V3235" s="25">
        <f t="shared" si="273"/>
        <v>1.0118609406952965E-8</v>
      </c>
      <c r="W3235" s="25">
        <f t="shared" si="273"/>
        <v>1.2385177914110429E-8</v>
      </c>
      <c r="X3235" s="25">
        <f t="shared" si="273"/>
        <v>9.7543394683026588E-9</v>
      </c>
      <c r="Y3235" s="25">
        <f t="shared" si="273"/>
        <v>1.0118609406952965E-8</v>
      </c>
      <c r="Z3235" s="25">
        <f t="shared" si="273"/>
        <v>1.2385177914110429E-8</v>
      </c>
    </row>
    <row r="3236" spans="1:26" s="24" customFormat="1" x14ac:dyDescent="0.25">
      <c r="A3236" s="24" t="s">
        <v>204</v>
      </c>
      <c r="B3236" s="24" t="s">
        <v>205</v>
      </c>
      <c r="C3236" s="24" t="s">
        <v>206</v>
      </c>
      <c r="D3236" s="24" t="s">
        <v>187</v>
      </c>
      <c r="E3236" s="24">
        <v>2016</v>
      </c>
      <c r="F3236" s="24" t="s">
        <v>133</v>
      </c>
      <c r="G3236" s="24" t="s">
        <v>138</v>
      </c>
      <c r="H3236" s="24">
        <v>30</v>
      </c>
      <c r="I3236" s="25">
        <v>0</v>
      </c>
      <c r="J3236" s="25">
        <v>1.38E-11</v>
      </c>
      <c r="K3236" s="25">
        <v>1.3500000000000001E-9</v>
      </c>
      <c r="L3236" s="25">
        <v>2.02E-10</v>
      </c>
      <c r="M3236" s="25">
        <v>2.5899999999999998E-10</v>
      </c>
      <c r="N3236" s="25">
        <v>5.3600000000000001E-10</v>
      </c>
      <c r="O3236" s="25">
        <f t="shared" si="275"/>
        <v>2.02E-10</v>
      </c>
      <c r="P3236" s="25">
        <f t="shared" si="276"/>
        <v>2.5899999999999998E-10</v>
      </c>
      <c r="Q3236" s="25">
        <f t="shared" si="277"/>
        <v>5.3600000000000001E-10</v>
      </c>
      <c r="R3236" s="25">
        <f t="shared" si="274"/>
        <v>0</v>
      </c>
      <c r="S3236" s="25">
        <f t="shared" si="274"/>
        <v>5.5854723926380367E-8</v>
      </c>
      <c r="T3236" s="25">
        <f t="shared" si="274"/>
        <v>5.4640490797546017E-6</v>
      </c>
      <c r="U3236" s="25">
        <f t="shared" si="273"/>
        <v>8.1758364008179963E-7</v>
      </c>
      <c r="V3236" s="25">
        <f t="shared" si="273"/>
        <v>1.0482879345603272E-6</v>
      </c>
      <c r="W3236" s="25">
        <f t="shared" si="273"/>
        <v>2.1694298568507161E-6</v>
      </c>
      <c r="X3236" s="25">
        <f t="shared" si="273"/>
        <v>8.1758364008179963E-7</v>
      </c>
      <c r="Y3236" s="25">
        <f t="shared" si="273"/>
        <v>1.0482879345603272E-6</v>
      </c>
      <c r="Z3236" s="25">
        <f t="shared" si="273"/>
        <v>2.1694298568507161E-6</v>
      </c>
    </row>
    <row r="3237" spans="1:26" s="24" customFormat="1" x14ac:dyDescent="0.25">
      <c r="A3237" s="24" t="s">
        <v>204</v>
      </c>
      <c r="B3237" s="24" t="s">
        <v>205</v>
      </c>
      <c r="C3237" s="24" t="s">
        <v>206</v>
      </c>
      <c r="D3237" s="24" t="s">
        <v>187</v>
      </c>
      <c r="E3237" s="24">
        <v>2016</v>
      </c>
      <c r="F3237" s="24" t="s">
        <v>133</v>
      </c>
      <c r="G3237" s="24" t="s">
        <v>138</v>
      </c>
      <c r="H3237" s="24" t="s">
        <v>135</v>
      </c>
      <c r="I3237" s="25">
        <v>0</v>
      </c>
      <c r="J3237" s="25">
        <v>1.7700000000000001E-10</v>
      </c>
      <c r="K3237" s="25">
        <v>9.9300000000000002E-9</v>
      </c>
      <c r="L3237" s="25">
        <v>4.6700000000000004E-10</v>
      </c>
      <c r="M3237" s="25">
        <v>1.5900000000000001E-9</v>
      </c>
      <c r="N3237" s="25">
        <v>4.6500000000000003E-9</v>
      </c>
      <c r="O3237" s="25">
        <f t="shared" si="275"/>
        <v>4.6700000000000004E-10</v>
      </c>
      <c r="P3237" s="25">
        <f t="shared" si="276"/>
        <v>1.5900000000000001E-9</v>
      </c>
      <c r="Q3237" s="25">
        <f t="shared" si="277"/>
        <v>4.6500000000000003E-9</v>
      </c>
      <c r="R3237" s="25">
        <f t="shared" si="274"/>
        <v>0</v>
      </c>
      <c r="S3237" s="25">
        <f t="shared" si="274"/>
        <v>7.1639754601227004E-7</v>
      </c>
      <c r="T3237" s="25">
        <f t="shared" si="274"/>
        <v>4.0191116564417178E-5</v>
      </c>
      <c r="U3237" s="25">
        <f t="shared" si="273"/>
        <v>1.8901562372188141E-6</v>
      </c>
      <c r="V3237" s="25">
        <f t="shared" si="273"/>
        <v>6.4354355828220869E-6</v>
      </c>
      <c r="W3237" s="25">
        <f t="shared" si="273"/>
        <v>1.8820613496932519E-5</v>
      </c>
      <c r="X3237" s="25">
        <f t="shared" ref="X3237:Z3300" si="278">1000*98.96*O3237/24.45</f>
        <v>1.8901562372188141E-6</v>
      </c>
      <c r="Y3237" s="25">
        <f t="shared" si="278"/>
        <v>6.4354355828220869E-6</v>
      </c>
      <c r="Z3237" s="25">
        <f t="shared" si="278"/>
        <v>1.8820613496932519E-5</v>
      </c>
    </row>
    <row r="3238" spans="1:26" s="24" customFormat="1" x14ac:dyDescent="0.25">
      <c r="A3238" s="24" t="s">
        <v>204</v>
      </c>
      <c r="B3238" s="24" t="s">
        <v>205</v>
      </c>
      <c r="C3238" s="24" t="s">
        <v>206</v>
      </c>
      <c r="D3238" s="24" t="s">
        <v>187</v>
      </c>
      <c r="E3238" s="24">
        <v>2016</v>
      </c>
      <c r="F3238" s="24" t="s">
        <v>133</v>
      </c>
      <c r="G3238" s="24" t="s">
        <v>138</v>
      </c>
      <c r="H3238" s="24">
        <v>60</v>
      </c>
      <c r="I3238" s="25">
        <v>0</v>
      </c>
      <c r="J3238" s="25">
        <v>5.5600000000000004E-10</v>
      </c>
      <c r="K3238" s="25">
        <v>2.03E-8</v>
      </c>
      <c r="L3238" s="25">
        <v>2.1499999999999998E-9</v>
      </c>
      <c r="M3238" s="25">
        <v>3.5699999999999999E-9</v>
      </c>
      <c r="N3238" s="25">
        <v>1.37E-8</v>
      </c>
      <c r="O3238" s="25">
        <f t="shared" si="275"/>
        <v>2.1499999999999998E-9</v>
      </c>
      <c r="P3238" s="25">
        <f t="shared" si="276"/>
        <v>3.5699999999999999E-9</v>
      </c>
      <c r="Q3238" s="25">
        <f t="shared" si="277"/>
        <v>1.37E-8</v>
      </c>
      <c r="R3238" s="25">
        <f t="shared" si="274"/>
        <v>0</v>
      </c>
      <c r="S3238" s="25">
        <f t="shared" si="274"/>
        <v>2.2503787321063399E-6</v>
      </c>
      <c r="T3238" s="25">
        <f t="shared" si="274"/>
        <v>8.2163108384458071E-5</v>
      </c>
      <c r="U3238" s="25">
        <f t="shared" si="274"/>
        <v>8.7020040899795493E-6</v>
      </c>
      <c r="V3238" s="25">
        <f t="shared" si="274"/>
        <v>1.4449374233128834E-5</v>
      </c>
      <c r="W3238" s="25">
        <f t="shared" si="274"/>
        <v>5.5449979550102249E-5</v>
      </c>
      <c r="X3238" s="25">
        <f t="shared" si="278"/>
        <v>8.7020040899795493E-6</v>
      </c>
      <c r="Y3238" s="25">
        <f t="shared" si="278"/>
        <v>1.4449374233128834E-5</v>
      </c>
      <c r="Z3238" s="25">
        <f t="shared" si="278"/>
        <v>5.5449979550102249E-5</v>
      </c>
    </row>
    <row r="3239" spans="1:26" s="24" customFormat="1" x14ac:dyDescent="0.25">
      <c r="A3239" s="24" t="s">
        <v>204</v>
      </c>
      <c r="B3239" s="24" t="s">
        <v>205</v>
      </c>
      <c r="C3239" s="24" t="s">
        <v>206</v>
      </c>
      <c r="D3239" s="24" t="s">
        <v>187</v>
      </c>
      <c r="E3239" s="24">
        <v>2016</v>
      </c>
      <c r="F3239" s="24" t="s">
        <v>133</v>
      </c>
      <c r="G3239" s="24" t="s">
        <v>138</v>
      </c>
      <c r="H3239" s="24">
        <v>100</v>
      </c>
      <c r="I3239" s="25">
        <v>0</v>
      </c>
      <c r="J3239" s="25">
        <v>1.2900000000000001E-9</v>
      </c>
      <c r="K3239" s="25">
        <v>5.3300000000000001E-8</v>
      </c>
      <c r="L3239" s="25">
        <v>4.5100000000000003E-9</v>
      </c>
      <c r="M3239" s="25">
        <v>8.43E-9</v>
      </c>
      <c r="N3239" s="25">
        <v>3.0199999999999999E-8</v>
      </c>
      <c r="O3239" s="25">
        <f t="shared" si="275"/>
        <v>4.5100000000000003E-9</v>
      </c>
      <c r="P3239" s="25">
        <f t="shared" si="276"/>
        <v>8.43E-9</v>
      </c>
      <c r="Q3239" s="25">
        <f t="shared" si="277"/>
        <v>3.0199999999999999E-8</v>
      </c>
      <c r="R3239" s="25">
        <f t="shared" ref="R3239:W3281" si="279">1000*98.96*I3239/24.45</f>
        <v>0</v>
      </c>
      <c r="S3239" s="25">
        <f t="shared" si="279"/>
        <v>5.2212024539877306E-6</v>
      </c>
      <c r="T3239" s="25">
        <f t="shared" si="279"/>
        <v>2.1572875255623724E-4</v>
      </c>
      <c r="U3239" s="25">
        <f t="shared" si="279"/>
        <v>1.8253971370143151E-5</v>
      </c>
      <c r="V3239" s="25">
        <f t="shared" si="279"/>
        <v>3.4119950920245402E-5</v>
      </c>
      <c r="W3239" s="25">
        <f t="shared" si="279"/>
        <v>1.2223280163599183E-4</v>
      </c>
      <c r="X3239" s="25">
        <f t="shared" si="278"/>
        <v>1.8253971370143151E-5</v>
      </c>
      <c r="Y3239" s="25">
        <f t="shared" si="278"/>
        <v>3.4119950920245402E-5</v>
      </c>
      <c r="Z3239" s="25">
        <f t="shared" si="278"/>
        <v>1.2223280163599183E-4</v>
      </c>
    </row>
    <row r="3240" spans="1:26" s="24" customFormat="1" x14ac:dyDescent="0.25">
      <c r="A3240" s="24" t="s">
        <v>204</v>
      </c>
      <c r="B3240" s="24" t="s">
        <v>205</v>
      </c>
      <c r="C3240" s="24" t="s">
        <v>206</v>
      </c>
      <c r="D3240" s="24" t="s">
        <v>187</v>
      </c>
      <c r="E3240" s="24">
        <v>2016</v>
      </c>
      <c r="F3240" s="24" t="s">
        <v>133</v>
      </c>
      <c r="G3240" s="24" t="s">
        <v>138</v>
      </c>
      <c r="H3240" s="24" t="s">
        <v>136</v>
      </c>
      <c r="I3240" s="25">
        <v>0</v>
      </c>
      <c r="J3240" s="25">
        <v>1.9200000000000001E-10</v>
      </c>
      <c r="K3240" s="25">
        <v>1.9300000000000001E-8</v>
      </c>
      <c r="L3240" s="25">
        <v>1.09E-9</v>
      </c>
      <c r="M3240" s="25">
        <v>2.5099999999999998E-9</v>
      </c>
      <c r="N3240" s="25">
        <v>9.4300000000000007E-9</v>
      </c>
      <c r="O3240" s="25">
        <f t="shared" si="275"/>
        <v>1.09E-9</v>
      </c>
      <c r="P3240" s="25">
        <f t="shared" si="276"/>
        <v>2.5099999999999998E-9</v>
      </c>
      <c r="Q3240" s="25">
        <f t="shared" si="277"/>
        <v>9.4300000000000007E-9</v>
      </c>
      <c r="R3240" s="25">
        <f t="shared" si="279"/>
        <v>0</v>
      </c>
      <c r="S3240" s="25">
        <f t="shared" si="279"/>
        <v>7.7710920245398771E-7</v>
      </c>
      <c r="T3240" s="25">
        <f t="shared" si="279"/>
        <v>7.8115664621676887E-5</v>
      </c>
      <c r="U3240" s="25">
        <f t="shared" si="279"/>
        <v>4.4117137014314931E-6</v>
      </c>
      <c r="V3240" s="25">
        <f t="shared" si="279"/>
        <v>1.0159083844580778E-5</v>
      </c>
      <c r="W3240" s="25">
        <f t="shared" si="279"/>
        <v>3.8167394683026586E-5</v>
      </c>
      <c r="X3240" s="25">
        <f t="shared" si="278"/>
        <v>4.4117137014314931E-6</v>
      </c>
      <c r="Y3240" s="25">
        <f t="shared" si="278"/>
        <v>1.0159083844580778E-5</v>
      </c>
      <c r="Z3240" s="25">
        <f t="shared" si="278"/>
        <v>3.8167394683026586E-5</v>
      </c>
    </row>
    <row r="3241" spans="1:26" s="24" customFormat="1" x14ac:dyDescent="0.25">
      <c r="A3241" s="24" t="s">
        <v>204</v>
      </c>
      <c r="B3241" s="24" t="s">
        <v>205</v>
      </c>
      <c r="C3241" s="24" t="s">
        <v>206</v>
      </c>
      <c r="D3241" s="24" t="s">
        <v>187</v>
      </c>
      <c r="E3241" s="24">
        <v>2016</v>
      </c>
      <c r="F3241" s="24" t="s">
        <v>133</v>
      </c>
      <c r="G3241" s="24" t="s">
        <v>138</v>
      </c>
      <c r="H3241" s="24">
        <v>1000</v>
      </c>
      <c r="I3241" s="25">
        <v>0</v>
      </c>
      <c r="J3241" s="25">
        <v>9.7900000000000006E-11</v>
      </c>
      <c r="K3241" s="25">
        <v>1.0600000000000001E-8</v>
      </c>
      <c r="L3241" s="25">
        <v>7.8299999999999998E-10</v>
      </c>
      <c r="M3241" s="25">
        <v>1.49E-9</v>
      </c>
      <c r="N3241" s="25">
        <v>3.7600000000000003E-9</v>
      </c>
      <c r="O3241" s="25">
        <f t="shared" si="275"/>
        <v>7.8299999999999998E-10</v>
      </c>
      <c r="P3241" s="25">
        <f t="shared" si="276"/>
        <v>1.49E-9</v>
      </c>
      <c r="Q3241" s="25">
        <f t="shared" si="277"/>
        <v>3.7600000000000003E-9</v>
      </c>
      <c r="R3241" s="25">
        <f t="shared" si="279"/>
        <v>0</v>
      </c>
      <c r="S3241" s="25">
        <f t="shared" si="279"/>
        <v>3.962447443762782E-7</v>
      </c>
      <c r="T3241" s="25">
        <f t="shared" si="279"/>
        <v>4.2902903885480579E-5</v>
      </c>
      <c r="U3241" s="25">
        <f t="shared" si="279"/>
        <v>3.1691484662576688E-6</v>
      </c>
      <c r="V3241" s="25">
        <f t="shared" si="279"/>
        <v>6.0306912065439682E-6</v>
      </c>
      <c r="W3241" s="25">
        <f t="shared" si="279"/>
        <v>1.5218388548057261E-5</v>
      </c>
      <c r="X3241" s="25">
        <f t="shared" si="278"/>
        <v>3.1691484662576688E-6</v>
      </c>
      <c r="Y3241" s="25">
        <f t="shared" si="278"/>
        <v>6.0306912065439682E-6</v>
      </c>
      <c r="Z3241" s="25">
        <f t="shared" si="278"/>
        <v>1.5218388548057261E-5</v>
      </c>
    </row>
    <row r="3242" spans="1:26" s="24" customFormat="1" x14ac:dyDescent="0.25">
      <c r="A3242" s="24" t="s">
        <v>204</v>
      </c>
      <c r="B3242" s="24" t="s">
        <v>205</v>
      </c>
      <c r="C3242" s="24" t="s">
        <v>206</v>
      </c>
      <c r="D3242" s="24" t="s">
        <v>187</v>
      </c>
      <c r="E3242" s="24">
        <v>2016</v>
      </c>
      <c r="F3242" s="24" t="s">
        <v>133</v>
      </c>
      <c r="G3242" s="24" t="s">
        <v>138</v>
      </c>
      <c r="H3242" s="24">
        <v>2500</v>
      </c>
      <c r="I3242" s="25">
        <v>0</v>
      </c>
      <c r="J3242" s="25">
        <v>3.6900000000000003E-11</v>
      </c>
      <c r="K3242" s="25">
        <v>3.7499999999999997E-9</v>
      </c>
      <c r="L3242" s="25">
        <v>2.9099999999999998E-10</v>
      </c>
      <c r="M3242" s="25">
        <v>5.3000000000000003E-10</v>
      </c>
      <c r="N3242" s="25">
        <v>1.0999999999999999E-9</v>
      </c>
      <c r="O3242" s="25">
        <f t="shared" si="275"/>
        <v>2.9099999999999998E-10</v>
      </c>
      <c r="P3242" s="25">
        <f t="shared" si="276"/>
        <v>5.3000000000000003E-10</v>
      </c>
      <c r="Q3242" s="25">
        <f t="shared" si="277"/>
        <v>1.0999999999999999E-9</v>
      </c>
      <c r="R3242" s="25">
        <f t="shared" si="279"/>
        <v>0</v>
      </c>
      <c r="S3242" s="25">
        <f t="shared" si="279"/>
        <v>1.4935067484662577E-7</v>
      </c>
      <c r="T3242" s="25">
        <f t="shared" si="279"/>
        <v>1.5177914110429446E-5</v>
      </c>
      <c r="U3242" s="25">
        <f t="shared" si="279"/>
        <v>1.177806134969325E-6</v>
      </c>
      <c r="V3242" s="25">
        <f t="shared" si="279"/>
        <v>2.145145194274029E-6</v>
      </c>
      <c r="W3242" s="25">
        <f t="shared" si="279"/>
        <v>4.4521881390593048E-6</v>
      </c>
      <c r="X3242" s="25">
        <f t="shared" si="278"/>
        <v>1.177806134969325E-6</v>
      </c>
      <c r="Y3242" s="25">
        <f t="shared" si="278"/>
        <v>2.145145194274029E-6</v>
      </c>
      <c r="Z3242" s="25">
        <f t="shared" si="278"/>
        <v>4.4521881390593048E-6</v>
      </c>
    </row>
    <row r="3243" spans="1:26" s="24" customFormat="1" x14ac:dyDescent="0.25">
      <c r="A3243" s="24" t="s">
        <v>204</v>
      </c>
      <c r="B3243" s="24" t="s">
        <v>205</v>
      </c>
      <c r="C3243" s="24" t="s">
        <v>206</v>
      </c>
      <c r="D3243" s="24" t="s">
        <v>187</v>
      </c>
      <c r="E3243" s="24">
        <v>2016</v>
      </c>
      <c r="F3243" s="24" t="s">
        <v>133</v>
      </c>
      <c r="G3243" s="24" t="s">
        <v>138</v>
      </c>
      <c r="H3243" s="24">
        <v>5000</v>
      </c>
      <c r="I3243" s="25">
        <v>0</v>
      </c>
      <c r="J3243" s="25">
        <v>1.9599999999999999E-11</v>
      </c>
      <c r="K3243" s="25">
        <v>1.5900000000000001E-9</v>
      </c>
      <c r="L3243" s="25">
        <v>1.28E-10</v>
      </c>
      <c r="M3243" s="25">
        <v>2.1899999999999999E-10</v>
      </c>
      <c r="N3243" s="25">
        <v>4.2900000000000002E-10</v>
      </c>
      <c r="O3243" s="25">
        <f t="shared" si="275"/>
        <v>1.28E-10</v>
      </c>
      <c r="P3243" s="25">
        <f t="shared" si="276"/>
        <v>2.1899999999999999E-10</v>
      </c>
      <c r="Q3243" s="25">
        <f t="shared" si="277"/>
        <v>4.2900000000000002E-10</v>
      </c>
      <c r="R3243" s="25">
        <f t="shared" si="279"/>
        <v>0</v>
      </c>
      <c r="S3243" s="25">
        <f t="shared" si="279"/>
        <v>7.9329897750511247E-8</v>
      </c>
      <c r="T3243" s="25">
        <f t="shared" si="279"/>
        <v>6.4354355828220869E-6</v>
      </c>
      <c r="U3243" s="25">
        <f t="shared" si="279"/>
        <v>5.1807280163599181E-7</v>
      </c>
      <c r="V3243" s="25">
        <f t="shared" si="279"/>
        <v>8.863901840490797E-7</v>
      </c>
      <c r="W3243" s="25">
        <f t="shared" si="279"/>
        <v>1.7363533742331289E-6</v>
      </c>
      <c r="X3243" s="25">
        <f t="shared" si="278"/>
        <v>5.1807280163599181E-7</v>
      </c>
      <c r="Y3243" s="25">
        <f t="shared" si="278"/>
        <v>8.863901840490797E-7</v>
      </c>
      <c r="Z3243" s="25">
        <f t="shared" si="278"/>
        <v>1.7363533742331289E-6</v>
      </c>
    </row>
    <row r="3244" spans="1:26" s="24" customFormat="1" x14ac:dyDescent="0.25">
      <c r="A3244" s="24" t="s">
        <v>204</v>
      </c>
      <c r="B3244" s="24" t="s">
        <v>205</v>
      </c>
      <c r="C3244" s="24" t="s">
        <v>206</v>
      </c>
      <c r="D3244" s="24" t="s">
        <v>187</v>
      </c>
      <c r="E3244" s="24">
        <v>2016</v>
      </c>
      <c r="F3244" s="24" t="s">
        <v>133</v>
      </c>
      <c r="G3244" s="24" t="s">
        <v>138</v>
      </c>
      <c r="H3244" s="24">
        <v>10000</v>
      </c>
      <c r="I3244" s="25">
        <v>0</v>
      </c>
      <c r="J3244" s="25">
        <v>1.0599999999999999E-11</v>
      </c>
      <c r="K3244" s="25">
        <v>6.29E-10</v>
      </c>
      <c r="L3244" s="25">
        <v>5.25E-11</v>
      </c>
      <c r="M3244" s="25">
        <v>8.7199999999999994E-11</v>
      </c>
      <c r="N3244" s="25">
        <v>1.58E-10</v>
      </c>
      <c r="O3244" s="25">
        <f t="shared" si="275"/>
        <v>5.25E-11</v>
      </c>
      <c r="P3244" s="25">
        <f t="shared" si="276"/>
        <v>8.7199999999999994E-11</v>
      </c>
      <c r="Q3244" s="25">
        <f t="shared" si="277"/>
        <v>1.58E-10</v>
      </c>
      <c r="R3244" s="25">
        <f t="shared" si="279"/>
        <v>0</v>
      </c>
      <c r="S3244" s="25">
        <f t="shared" si="279"/>
        <v>4.2902903885480576E-8</v>
      </c>
      <c r="T3244" s="25">
        <f t="shared" si="279"/>
        <v>2.5458421267893661E-6</v>
      </c>
      <c r="U3244" s="25">
        <f t="shared" si="279"/>
        <v>2.1249079754601229E-7</v>
      </c>
      <c r="V3244" s="25">
        <f t="shared" si="279"/>
        <v>3.5293709611451942E-7</v>
      </c>
      <c r="W3244" s="25">
        <f t="shared" si="279"/>
        <v>6.3949611451942735E-7</v>
      </c>
      <c r="X3244" s="25">
        <f t="shared" si="278"/>
        <v>2.1249079754601229E-7</v>
      </c>
      <c r="Y3244" s="25">
        <f t="shared" si="278"/>
        <v>3.5293709611451942E-7</v>
      </c>
      <c r="Z3244" s="25">
        <f t="shared" si="278"/>
        <v>6.3949611451942735E-7</v>
      </c>
    </row>
    <row r="3245" spans="1:26" s="24" customFormat="1" x14ac:dyDescent="0.25">
      <c r="A3245" s="24" t="s">
        <v>204</v>
      </c>
      <c r="B3245" s="24" t="s">
        <v>205</v>
      </c>
      <c r="C3245" s="24" t="s">
        <v>206</v>
      </c>
      <c r="D3245" s="24" t="s">
        <v>187</v>
      </c>
      <c r="E3245" s="24">
        <v>2020</v>
      </c>
      <c r="F3245" s="24" t="s">
        <v>139</v>
      </c>
      <c r="G3245" s="24" t="s">
        <v>134</v>
      </c>
      <c r="H3245" s="24">
        <v>10</v>
      </c>
      <c r="I3245" s="25">
        <v>0</v>
      </c>
      <c r="J3245" s="25">
        <v>2.7099999999999999E-9</v>
      </c>
      <c r="K3245" s="25">
        <v>3.8600000000000003E-5</v>
      </c>
      <c r="L3245" s="25">
        <v>3.4000000000000001E-6</v>
      </c>
      <c r="M3245" s="25">
        <v>5.7200000000000003E-6</v>
      </c>
      <c r="N3245" s="25">
        <v>1.52E-5</v>
      </c>
      <c r="O3245" s="25">
        <f t="shared" si="275"/>
        <v>3.4000000000000001E-6</v>
      </c>
      <c r="P3245" s="25">
        <f t="shared" si="276"/>
        <v>5.7200000000000003E-6</v>
      </c>
      <c r="Q3245" s="25">
        <f t="shared" si="277"/>
        <v>1.52E-5</v>
      </c>
      <c r="R3245" s="25">
        <f t="shared" si="279"/>
        <v>0</v>
      </c>
      <c r="S3245" s="25">
        <f t="shared" si="279"/>
        <v>1.0968572597137013E-5</v>
      </c>
      <c r="T3245" s="25">
        <f t="shared" si="279"/>
        <v>0.15623132924335378</v>
      </c>
      <c r="U3245" s="25">
        <f t="shared" si="279"/>
        <v>1.3761308793456032E-2</v>
      </c>
      <c r="V3245" s="25">
        <f t="shared" si="279"/>
        <v>2.3151378323108384E-2</v>
      </c>
      <c r="W3245" s="25">
        <f t="shared" si="279"/>
        <v>6.1521145194274027E-2</v>
      </c>
      <c r="X3245" s="25">
        <f t="shared" si="278"/>
        <v>1.3761308793456032E-2</v>
      </c>
      <c r="Y3245" s="25">
        <f t="shared" si="278"/>
        <v>2.3151378323108384E-2</v>
      </c>
      <c r="Z3245" s="25">
        <f t="shared" si="278"/>
        <v>6.1521145194274027E-2</v>
      </c>
    </row>
    <row r="3246" spans="1:26" s="24" customFormat="1" x14ac:dyDescent="0.25">
      <c r="A3246" s="24" t="s">
        <v>204</v>
      </c>
      <c r="B3246" s="24" t="s">
        <v>205</v>
      </c>
      <c r="C3246" s="24" t="s">
        <v>206</v>
      </c>
      <c r="D3246" s="24" t="s">
        <v>187</v>
      </c>
      <c r="E3246" s="24">
        <v>2020</v>
      </c>
      <c r="F3246" s="24" t="s">
        <v>139</v>
      </c>
      <c r="G3246" s="24" t="s">
        <v>134</v>
      </c>
      <c r="H3246" s="24">
        <v>30</v>
      </c>
      <c r="I3246" s="25">
        <v>0</v>
      </c>
      <c r="J3246" s="25">
        <v>2.2000000000000002E-11</v>
      </c>
      <c r="K3246" s="25">
        <v>1.7099999999999999E-5</v>
      </c>
      <c r="L3246" s="25">
        <v>1.2300000000000001E-6</v>
      </c>
      <c r="M3246" s="25">
        <v>2.4399999999999999E-6</v>
      </c>
      <c r="N3246" s="25">
        <v>6.1299999999999998E-6</v>
      </c>
      <c r="O3246" s="25">
        <f t="shared" si="275"/>
        <v>1.2300000000000001E-6</v>
      </c>
      <c r="P3246" s="25">
        <f t="shared" si="276"/>
        <v>2.4399999999999999E-6</v>
      </c>
      <c r="Q3246" s="25">
        <f t="shared" si="277"/>
        <v>6.1299999999999998E-6</v>
      </c>
      <c r="R3246" s="25">
        <f t="shared" si="279"/>
        <v>0</v>
      </c>
      <c r="S3246" s="25">
        <f t="shared" si="279"/>
        <v>8.9043762781186098E-8</v>
      </c>
      <c r="T3246" s="25">
        <f t="shared" si="279"/>
        <v>6.9211288343558289E-2</v>
      </c>
      <c r="U3246" s="25">
        <f t="shared" si="279"/>
        <v>4.9783558282208594E-3</v>
      </c>
      <c r="V3246" s="25">
        <f t="shared" si="279"/>
        <v>9.8757627811860947E-3</v>
      </c>
      <c r="W3246" s="25">
        <f t="shared" si="279"/>
        <v>2.4810830265848668E-2</v>
      </c>
      <c r="X3246" s="25">
        <f t="shared" si="278"/>
        <v>4.9783558282208594E-3</v>
      </c>
      <c r="Y3246" s="25">
        <f t="shared" si="278"/>
        <v>9.8757627811860947E-3</v>
      </c>
      <c r="Z3246" s="25">
        <f t="shared" si="278"/>
        <v>2.4810830265848668E-2</v>
      </c>
    </row>
    <row r="3247" spans="1:26" s="24" customFormat="1" x14ac:dyDescent="0.25">
      <c r="A3247" s="24" t="s">
        <v>204</v>
      </c>
      <c r="B3247" s="24" t="s">
        <v>205</v>
      </c>
      <c r="C3247" s="24" t="s">
        <v>206</v>
      </c>
      <c r="D3247" s="24" t="s">
        <v>187</v>
      </c>
      <c r="E3247" s="24">
        <v>2020</v>
      </c>
      <c r="F3247" s="24" t="s">
        <v>139</v>
      </c>
      <c r="G3247" s="24" t="s">
        <v>134</v>
      </c>
      <c r="H3247" s="24" t="s">
        <v>135</v>
      </c>
      <c r="I3247" s="25">
        <v>0</v>
      </c>
      <c r="J3247" s="25">
        <v>1.3100000000000001E-10</v>
      </c>
      <c r="K3247" s="25">
        <v>1.04E-5</v>
      </c>
      <c r="L3247" s="25">
        <v>6.1200000000000003E-7</v>
      </c>
      <c r="M3247" s="25">
        <v>1.4300000000000001E-6</v>
      </c>
      <c r="N3247" s="25">
        <v>4.1899999999999997E-6</v>
      </c>
      <c r="O3247" s="25">
        <f t="shared" si="275"/>
        <v>6.1200000000000003E-7</v>
      </c>
      <c r="P3247" s="25">
        <f t="shared" si="276"/>
        <v>1.4300000000000001E-6</v>
      </c>
      <c r="Q3247" s="25">
        <f t="shared" si="277"/>
        <v>4.1899999999999997E-6</v>
      </c>
      <c r="R3247" s="25">
        <f t="shared" si="279"/>
        <v>0</v>
      </c>
      <c r="S3247" s="25">
        <f t="shared" si="279"/>
        <v>5.3021513292433547E-7</v>
      </c>
      <c r="T3247" s="25">
        <f t="shared" si="279"/>
        <v>4.209341513292434E-2</v>
      </c>
      <c r="U3247" s="25">
        <f t="shared" si="279"/>
        <v>2.477035582822086E-3</v>
      </c>
      <c r="V3247" s="25">
        <f t="shared" si="279"/>
        <v>5.787844580777096E-3</v>
      </c>
      <c r="W3247" s="25">
        <f t="shared" si="279"/>
        <v>1.6958789366053169E-2</v>
      </c>
      <c r="X3247" s="25">
        <f t="shared" si="278"/>
        <v>2.477035582822086E-3</v>
      </c>
      <c r="Y3247" s="25">
        <f t="shared" si="278"/>
        <v>5.787844580777096E-3</v>
      </c>
      <c r="Z3247" s="25">
        <f t="shared" si="278"/>
        <v>1.6958789366053169E-2</v>
      </c>
    </row>
    <row r="3248" spans="1:26" s="24" customFormat="1" x14ac:dyDescent="0.25">
      <c r="A3248" s="24" t="s">
        <v>204</v>
      </c>
      <c r="B3248" s="24" t="s">
        <v>205</v>
      </c>
      <c r="C3248" s="24" t="s">
        <v>206</v>
      </c>
      <c r="D3248" s="24" t="s">
        <v>187</v>
      </c>
      <c r="E3248" s="24">
        <v>2020</v>
      </c>
      <c r="F3248" s="24" t="s">
        <v>139</v>
      </c>
      <c r="G3248" s="24" t="s">
        <v>134</v>
      </c>
      <c r="H3248" s="24">
        <v>60</v>
      </c>
      <c r="I3248" s="25">
        <v>0</v>
      </c>
      <c r="J3248" s="25">
        <v>2.5000000000000002E-10</v>
      </c>
      <c r="K3248" s="25">
        <v>6.9099999999999999E-6</v>
      </c>
      <c r="L3248" s="25">
        <v>4.8999999999999997E-7</v>
      </c>
      <c r="M3248" s="25">
        <v>9.7000000000000003E-7</v>
      </c>
      <c r="N3248" s="25">
        <v>2.39E-6</v>
      </c>
      <c r="O3248" s="25">
        <f t="shared" si="275"/>
        <v>4.8999999999999997E-7</v>
      </c>
      <c r="P3248" s="25">
        <f t="shared" si="276"/>
        <v>9.7000000000000003E-7</v>
      </c>
      <c r="Q3248" s="25">
        <f t="shared" si="277"/>
        <v>2.39E-6</v>
      </c>
      <c r="R3248" s="25">
        <f t="shared" si="279"/>
        <v>0</v>
      </c>
      <c r="S3248" s="25">
        <f t="shared" si="279"/>
        <v>1.0118609406952965E-6</v>
      </c>
      <c r="T3248" s="25">
        <f t="shared" si="279"/>
        <v>2.7967836400817996E-2</v>
      </c>
      <c r="U3248" s="25">
        <f t="shared" si="279"/>
        <v>1.9832474437627809E-3</v>
      </c>
      <c r="V3248" s="25">
        <f t="shared" si="279"/>
        <v>3.9260204498977507E-3</v>
      </c>
      <c r="W3248" s="25">
        <f t="shared" si="279"/>
        <v>9.6733905930470338E-3</v>
      </c>
      <c r="X3248" s="25">
        <f t="shared" si="278"/>
        <v>1.9832474437627809E-3</v>
      </c>
      <c r="Y3248" s="25">
        <f t="shared" si="278"/>
        <v>3.9260204498977507E-3</v>
      </c>
      <c r="Z3248" s="25">
        <f t="shared" si="278"/>
        <v>9.6733905930470338E-3</v>
      </c>
    </row>
    <row r="3249" spans="1:26" s="24" customFormat="1" x14ac:dyDescent="0.25">
      <c r="A3249" s="24" t="s">
        <v>204</v>
      </c>
      <c r="B3249" s="24" t="s">
        <v>205</v>
      </c>
      <c r="C3249" s="24" t="s">
        <v>206</v>
      </c>
      <c r="D3249" s="24" t="s">
        <v>187</v>
      </c>
      <c r="E3249" s="24">
        <v>2020</v>
      </c>
      <c r="F3249" s="24" t="s">
        <v>139</v>
      </c>
      <c r="G3249" s="24" t="s">
        <v>134</v>
      </c>
      <c r="H3249" s="24">
        <v>100</v>
      </c>
      <c r="I3249" s="25">
        <v>0</v>
      </c>
      <c r="J3249" s="25">
        <v>3.3800000000000002E-10</v>
      </c>
      <c r="K3249" s="25">
        <v>3.2200000000000001E-6</v>
      </c>
      <c r="L3249" s="25">
        <v>2.2499999999999999E-7</v>
      </c>
      <c r="M3249" s="25">
        <v>4.4000000000000002E-7</v>
      </c>
      <c r="N3249" s="25">
        <v>1.0699999999999999E-6</v>
      </c>
      <c r="O3249" s="25">
        <f t="shared" si="275"/>
        <v>2.2499999999999999E-7</v>
      </c>
      <c r="P3249" s="25">
        <f t="shared" si="276"/>
        <v>4.4000000000000002E-7</v>
      </c>
      <c r="Q3249" s="25">
        <f t="shared" si="277"/>
        <v>1.0699999999999999E-6</v>
      </c>
      <c r="R3249" s="25">
        <f t="shared" si="279"/>
        <v>0</v>
      </c>
      <c r="S3249" s="25">
        <f t="shared" si="279"/>
        <v>1.3680359918200411E-6</v>
      </c>
      <c r="T3249" s="25">
        <f t="shared" si="279"/>
        <v>1.3032768916155421E-2</v>
      </c>
      <c r="U3249" s="25">
        <f t="shared" si="279"/>
        <v>9.1067484662576677E-4</v>
      </c>
      <c r="V3249" s="25">
        <f t="shared" si="279"/>
        <v>1.780875255623722E-3</v>
      </c>
      <c r="W3249" s="25">
        <f t="shared" si="279"/>
        <v>4.330764826175869E-3</v>
      </c>
      <c r="X3249" s="25">
        <f t="shared" si="278"/>
        <v>9.1067484662576677E-4</v>
      </c>
      <c r="Y3249" s="25">
        <f t="shared" si="278"/>
        <v>1.780875255623722E-3</v>
      </c>
      <c r="Z3249" s="25">
        <f t="shared" si="278"/>
        <v>4.330764826175869E-3</v>
      </c>
    </row>
    <row r="3250" spans="1:26" s="24" customFormat="1" x14ac:dyDescent="0.25">
      <c r="A3250" s="24" t="s">
        <v>204</v>
      </c>
      <c r="B3250" s="24" t="s">
        <v>205</v>
      </c>
      <c r="C3250" s="24" t="s">
        <v>206</v>
      </c>
      <c r="D3250" s="24" t="s">
        <v>187</v>
      </c>
      <c r="E3250" s="24">
        <v>2020</v>
      </c>
      <c r="F3250" s="24" t="s">
        <v>139</v>
      </c>
      <c r="G3250" s="24" t="s">
        <v>134</v>
      </c>
      <c r="H3250" s="24" t="s">
        <v>136</v>
      </c>
      <c r="I3250" s="25">
        <v>0</v>
      </c>
      <c r="J3250" s="25">
        <v>3.0200000000000003E-11</v>
      </c>
      <c r="K3250" s="25">
        <v>1.8300000000000001E-7</v>
      </c>
      <c r="L3250" s="25">
        <v>6.8599999999999999E-9</v>
      </c>
      <c r="M3250" s="25">
        <v>1.92E-8</v>
      </c>
      <c r="N3250" s="25">
        <v>1.24E-7</v>
      </c>
      <c r="O3250" s="25">
        <f t="shared" si="275"/>
        <v>6.8599999999999999E-9</v>
      </c>
      <c r="P3250" s="25">
        <f t="shared" si="276"/>
        <v>1.92E-8</v>
      </c>
      <c r="Q3250" s="25">
        <f t="shared" si="277"/>
        <v>1.24E-7</v>
      </c>
      <c r="R3250" s="25">
        <f t="shared" si="279"/>
        <v>0</v>
      </c>
      <c r="S3250" s="25">
        <f t="shared" si="279"/>
        <v>1.2223280163599183E-7</v>
      </c>
      <c r="T3250" s="25">
        <f t="shared" si="279"/>
        <v>7.4068220858895708E-4</v>
      </c>
      <c r="U3250" s="25">
        <f t="shared" si="279"/>
        <v>2.7765464212678936E-5</v>
      </c>
      <c r="V3250" s="25">
        <f t="shared" si="279"/>
        <v>7.7710920245398777E-5</v>
      </c>
      <c r="W3250" s="25">
        <f t="shared" si="279"/>
        <v>5.0188302658486707E-4</v>
      </c>
      <c r="X3250" s="25">
        <f t="shared" si="278"/>
        <v>2.7765464212678936E-5</v>
      </c>
      <c r="Y3250" s="25">
        <f t="shared" si="278"/>
        <v>7.7710920245398777E-5</v>
      </c>
      <c r="Z3250" s="25">
        <f t="shared" si="278"/>
        <v>5.0188302658486707E-4</v>
      </c>
    </row>
    <row r="3251" spans="1:26" s="24" customFormat="1" x14ac:dyDescent="0.25">
      <c r="A3251" s="24" t="s">
        <v>204</v>
      </c>
      <c r="B3251" s="24" t="s">
        <v>205</v>
      </c>
      <c r="C3251" s="24" t="s">
        <v>206</v>
      </c>
      <c r="D3251" s="24" t="s">
        <v>187</v>
      </c>
      <c r="E3251" s="24">
        <v>2020</v>
      </c>
      <c r="F3251" s="24" t="s">
        <v>139</v>
      </c>
      <c r="G3251" s="24" t="s">
        <v>134</v>
      </c>
      <c r="H3251" s="24">
        <v>1000</v>
      </c>
      <c r="I3251" s="25">
        <v>0</v>
      </c>
      <c r="J3251" s="25">
        <v>1.39E-11</v>
      </c>
      <c r="K3251" s="25">
        <v>7.5300000000000006E-8</v>
      </c>
      <c r="L3251" s="25">
        <v>4.3699999999999996E-9</v>
      </c>
      <c r="M3251" s="25">
        <v>9.2500000000000001E-9</v>
      </c>
      <c r="N3251" s="25">
        <v>2.11E-8</v>
      </c>
      <c r="O3251" s="25">
        <f t="shared" si="275"/>
        <v>4.3699999999999996E-9</v>
      </c>
      <c r="P3251" s="25">
        <f t="shared" si="276"/>
        <v>9.2500000000000001E-9</v>
      </c>
      <c r="Q3251" s="25">
        <f t="shared" si="277"/>
        <v>2.11E-8</v>
      </c>
      <c r="R3251" s="25">
        <f t="shared" si="279"/>
        <v>0</v>
      </c>
      <c r="S3251" s="25">
        <f t="shared" si="279"/>
        <v>5.6259468302658489E-8</v>
      </c>
      <c r="T3251" s="25">
        <f t="shared" si="279"/>
        <v>3.0477251533742337E-4</v>
      </c>
      <c r="U3251" s="25">
        <f t="shared" si="279"/>
        <v>1.7687329243353781E-5</v>
      </c>
      <c r="V3251" s="25">
        <f t="shared" si="279"/>
        <v>3.7438854805725975E-5</v>
      </c>
      <c r="W3251" s="25">
        <f t="shared" si="279"/>
        <v>8.5401063394683035E-5</v>
      </c>
      <c r="X3251" s="25">
        <f t="shared" si="278"/>
        <v>1.7687329243353781E-5</v>
      </c>
      <c r="Y3251" s="25">
        <f t="shared" si="278"/>
        <v>3.7438854805725975E-5</v>
      </c>
      <c r="Z3251" s="25">
        <f t="shared" si="278"/>
        <v>8.5401063394683035E-5</v>
      </c>
    </row>
    <row r="3252" spans="1:26" s="24" customFormat="1" x14ac:dyDescent="0.25">
      <c r="A3252" s="24" t="s">
        <v>204</v>
      </c>
      <c r="B3252" s="24" t="s">
        <v>205</v>
      </c>
      <c r="C3252" s="24" t="s">
        <v>206</v>
      </c>
      <c r="D3252" s="24" t="s">
        <v>187</v>
      </c>
      <c r="E3252" s="24">
        <v>2020</v>
      </c>
      <c r="F3252" s="24" t="s">
        <v>139</v>
      </c>
      <c r="G3252" s="24" t="s">
        <v>134</v>
      </c>
      <c r="H3252" s="24">
        <v>2500</v>
      </c>
      <c r="I3252" s="25">
        <v>0</v>
      </c>
      <c r="J3252" s="25">
        <v>4.4200000000000001E-12</v>
      </c>
      <c r="K3252" s="25">
        <v>1.6800000000000002E-8</v>
      </c>
      <c r="L3252" s="25">
        <v>8.7499999999999998E-10</v>
      </c>
      <c r="M3252" s="25">
        <v>2.0500000000000002E-9</v>
      </c>
      <c r="N3252" s="25">
        <v>4.5500000000000002E-9</v>
      </c>
      <c r="O3252" s="25">
        <f t="shared" si="275"/>
        <v>8.7499999999999998E-10</v>
      </c>
      <c r="P3252" s="25">
        <f t="shared" si="276"/>
        <v>2.0500000000000002E-9</v>
      </c>
      <c r="Q3252" s="25">
        <f t="shared" si="277"/>
        <v>4.5500000000000002E-9</v>
      </c>
      <c r="R3252" s="25">
        <f t="shared" si="279"/>
        <v>0</v>
      </c>
      <c r="S3252" s="25">
        <f t="shared" si="279"/>
        <v>1.7889701431492845E-8</v>
      </c>
      <c r="T3252" s="25">
        <f t="shared" si="279"/>
        <v>6.799705521472394E-5</v>
      </c>
      <c r="U3252" s="25">
        <f t="shared" si="279"/>
        <v>3.541513292433538E-6</v>
      </c>
      <c r="V3252" s="25">
        <f t="shared" si="279"/>
        <v>8.2972597137014322E-6</v>
      </c>
      <c r="W3252" s="25">
        <f t="shared" si="279"/>
        <v>1.8415869120654398E-5</v>
      </c>
      <c r="X3252" s="25">
        <f t="shared" si="278"/>
        <v>3.541513292433538E-6</v>
      </c>
      <c r="Y3252" s="25">
        <f t="shared" si="278"/>
        <v>8.2972597137014322E-6</v>
      </c>
      <c r="Z3252" s="25">
        <f t="shared" si="278"/>
        <v>1.8415869120654398E-5</v>
      </c>
    </row>
    <row r="3253" spans="1:26" s="24" customFormat="1" x14ac:dyDescent="0.25">
      <c r="A3253" s="24" t="s">
        <v>204</v>
      </c>
      <c r="B3253" s="24" t="s">
        <v>205</v>
      </c>
      <c r="C3253" s="24" t="s">
        <v>206</v>
      </c>
      <c r="D3253" s="24" t="s">
        <v>187</v>
      </c>
      <c r="E3253" s="24">
        <v>2020</v>
      </c>
      <c r="F3253" s="24" t="s">
        <v>139</v>
      </c>
      <c r="G3253" s="24" t="s">
        <v>134</v>
      </c>
      <c r="H3253" s="24">
        <v>5000</v>
      </c>
      <c r="I3253" s="25">
        <v>0</v>
      </c>
      <c r="J3253" s="25">
        <v>1.95E-12</v>
      </c>
      <c r="K3253" s="25">
        <v>5.2899999999999997E-9</v>
      </c>
      <c r="L3253" s="25">
        <v>2.5899999999999998E-10</v>
      </c>
      <c r="M3253" s="25">
        <v>6.6499999999999998E-10</v>
      </c>
      <c r="N3253" s="25">
        <v>1.4700000000000001E-9</v>
      </c>
      <c r="O3253" s="25">
        <f t="shared" si="275"/>
        <v>2.5899999999999998E-10</v>
      </c>
      <c r="P3253" s="25">
        <f t="shared" si="276"/>
        <v>6.6499999999999998E-10</v>
      </c>
      <c r="Q3253" s="25">
        <f t="shared" si="277"/>
        <v>1.4700000000000001E-9</v>
      </c>
      <c r="R3253" s="25">
        <f t="shared" si="279"/>
        <v>0</v>
      </c>
      <c r="S3253" s="25">
        <f t="shared" si="279"/>
        <v>7.8925153374233128E-9</v>
      </c>
      <c r="T3253" s="25">
        <f t="shared" si="279"/>
        <v>2.1410977505112475E-5</v>
      </c>
      <c r="U3253" s="25">
        <f t="shared" si="279"/>
        <v>1.0482879345603272E-6</v>
      </c>
      <c r="V3253" s="25">
        <f t="shared" si="279"/>
        <v>2.6915501022494883E-6</v>
      </c>
      <c r="W3253" s="25">
        <f t="shared" si="279"/>
        <v>5.9497423312883439E-6</v>
      </c>
      <c r="X3253" s="25">
        <f t="shared" si="278"/>
        <v>1.0482879345603272E-6</v>
      </c>
      <c r="Y3253" s="25">
        <f t="shared" si="278"/>
        <v>2.6915501022494883E-6</v>
      </c>
      <c r="Z3253" s="25">
        <f t="shared" si="278"/>
        <v>5.9497423312883439E-6</v>
      </c>
    </row>
    <row r="3254" spans="1:26" s="24" customFormat="1" x14ac:dyDescent="0.25">
      <c r="A3254" s="24" t="s">
        <v>204</v>
      </c>
      <c r="B3254" s="24" t="s">
        <v>205</v>
      </c>
      <c r="C3254" s="24" t="s">
        <v>206</v>
      </c>
      <c r="D3254" s="24" t="s">
        <v>187</v>
      </c>
      <c r="E3254" s="24">
        <v>2020</v>
      </c>
      <c r="F3254" s="24" t="s">
        <v>139</v>
      </c>
      <c r="G3254" s="24" t="s">
        <v>134</v>
      </c>
      <c r="H3254" s="24">
        <v>10000</v>
      </c>
      <c r="I3254" s="25">
        <v>0</v>
      </c>
      <c r="J3254" s="25">
        <v>8.6199999999999996E-13</v>
      </c>
      <c r="K3254" s="25">
        <v>1.74E-9</v>
      </c>
      <c r="L3254" s="25">
        <v>8.0799999999999995E-11</v>
      </c>
      <c r="M3254" s="25">
        <v>2.18E-10</v>
      </c>
      <c r="N3254" s="25">
        <v>4.8399999999999998E-10</v>
      </c>
      <c r="O3254" s="25">
        <f t="shared" si="275"/>
        <v>8.0799999999999995E-11</v>
      </c>
      <c r="P3254" s="25">
        <f t="shared" si="276"/>
        <v>2.18E-10</v>
      </c>
      <c r="Q3254" s="25">
        <f t="shared" si="277"/>
        <v>4.8399999999999998E-10</v>
      </c>
      <c r="R3254" s="25">
        <f t="shared" si="279"/>
        <v>0</v>
      </c>
      <c r="S3254" s="25">
        <f t="shared" si="279"/>
        <v>3.4888965235173825E-9</v>
      </c>
      <c r="T3254" s="25">
        <f t="shared" si="279"/>
        <v>7.0425521472392634E-6</v>
      </c>
      <c r="U3254" s="25">
        <f t="shared" si="279"/>
        <v>3.2703345603271985E-7</v>
      </c>
      <c r="V3254" s="25">
        <f t="shared" si="279"/>
        <v>8.8234274028629866E-7</v>
      </c>
      <c r="W3254" s="25">
        <f t="shared" si="279"/>
        <v>1.9589627811860942E-6</v>
      </c>
      <c r="X3254" s="25">
        <f t="shared" si="278"/>
        <v>3.2703345603271985E-7</v>
      </c>
      <c r="Y3254" s="25">
        <f t="shared" si="278"/>
        <v>8.8234274028629866E-7</v>
      </c>
      <c r="Z3254" s="25">
        <f t="shared" si="278"/>
        <v>1.9589627811860942E-6</v>
      </c>
    </row>
    <row r="3255" spans="1:26" s="24" customFormat="1" x14ac:dyDescent="0.25">
      <c r="A3255" s="24" t="s">
        <v>204</v>
      </c>
      <c r="B3255" s="24" t="s">
        <v>205</v>
      </c>
      <c r="C3255" s="24" t="s">
        <v>206</v>
      </c>
      <c r="D3255" s="24" t="s">
        <v>187</v>
      </c>
      <c r="E3255" s="24">
        <v>2020</v>
      </c>
      <c r="F3255" s="24" t="s">
        <v>139</v>
      </c>
      <c r="G3255" s="24" t="s">
        <v>137</v>
      </c>
      <c r="H3255" s="24">
        <v>10</v>
      </c>
      <c r="I3255" s="25">
        <v>0</v>
      </c>
      <c r="J3255" s="25">
        <v>2.7099999999999999E-9</v>
      </c>
      <c r="K3255" s="25">
        <v>3.8600000000000003E-5</v>
      </c>
      <c r="L3255" s="25">
        <v>3.4000000000000001E-6</v>
      </c>
      <c r="M3255" s="25">
        <v>5.7200000000000003E-6</v>
      </c>
      <c r="N3255" s="25">
        <v>1.52E-5</v>
      </c>
      <c r="O3255" s="25">
        <f t="shared" si="275"/>
        <v>3.4000000000000001E-6</v>
      </c>
      <c r="P3255" s="25">
        <f t="shared" si="276"/>
        <v>5.7200000000000003E-6</v>
      </c>
      <c r="Q3255" s="25">
        <f t="shared" si="277"/>
        <v>1.52E-5</v>
      </c>
      <c r="R3255" s="25">
        <f t="shared" si="279"/>
        <v>0</v>
      </c>
      <c r="S3255" s="25">
        <f t="shared" si="279"/>
        <v>1.0968572597137013E-5</v>
      </c>
      <c r="T3255" s="25">
        <f t="shared" si="279"/>
        <v>0.15623132924335378</v>
      </c>
      <c r="U3255" s="25">
        <f t="shared" si="279"/>
        <v>1.3761308793456032E-2</v>
      </c>
      <c r="V3255" s="25">
        <f t="shared" si="279"/>
        <v>2.3151378323108384E-2</v>
      </c>
      <c r="W3255" s="25">
        <f t="shared" si="279"/>
        <v>6.1521145194274027E-2</v>
      </c>
      <c r="X3255" s="25">
        <f t="shared" si="278"/>
        <v>1.3761308793456032E-2</v>
      </c>
      <c r="Y3255" s="25">
        <f t="shared" si="278"/>
        <v>2.3151378323108384E-2</v>
      </c>
      <c r="Z3255" s="25">
        <f t="shared" si="278"/>
        <v>6.1521145194274027E-2</v>
      </c>
    </row>
    <row r="3256" spans="1:26" s="24" customFormat="1" x14ac:dyDescent="0.25">
      <c r="A3256" s="24" t="s">
        <v>204</v>
      </c>
      <c r="B3256" s="24" t="s">
        <v>205</v>
      </c>
      <c r="C3256" s="24" t="s">
        <v>206</v>
      </c>
      <c r="D3256" s="24" t="s">
        <v>187</v>
      </c>
      <c r="E3256" s="24">
        <v>2020</v>
      </c>
      <c r="F3256" s="24" t="s">
        <v>139</v>
      </c>
      <c r="G3256" s="24" t="s">
        <v>137</v>
      </c>
      <c r="H3256" s="24">
        <v>30</v>
      </c>
      <c r="I3256" s="25">
        <v>0</v>
      </c>
      <c r="J3256" s="25">
        <v>0</v>
      </c>
      <c r="K3256" s="25">
        <v>1.7099999999999999E-5</v>
      </c>
      <c r="L3256" s="25">
        <v>1.2300000000000001E-6</v>
      </c>
      <c r="M3256" s="25">
        <v>2.4399999999999999E-6</v>
      </c>
      <c r="N3256" s="25">
        <v>6.1299999999999998E-6</v>
      </c>
      <c r="O3256" s="25">
        <f t="shared" si="275"/>
        <v>1.2300000000000001E-6</v>
      </c>
      <c r="P3256" s="25">
        <f t="shared" si="276"/>
        <v>2.4399999999999999E-6</v>
      </c>
      <c r="Q3256" s="25">
        <f t="shared" si="277"/>
        <v>6.1299999999999998E-6</v>
      </c>
      <c r="R3256" s="25">
        <f t="shared" si="279"/>
        <v>0</v>
      </c>
      <c r="S3256" s="25">
        <f t="shared" si="279"/>
        <v>0</v>
      </c>
      <c r="T3256" s="25">
        <f t="shared" si="279"/>
        <v>6.9211288343558289E-2</v>
      </c>
      <c r="U3256" s="25">
        <f t="shared" si="279"/>
        <v>4.9783558282208594E-3</v>
      </c>
      <c r="V3256" s="25">
        <f t="shared" si="279"/>
        <v>9.8757627811860947E-3</v>
      </c>
      <c r="W3256" s="25">
        <f t="shared" si="279"/>
        <v>2.4810830265848668E-2</v>
      </c>
      <c r="X3256" s="25">
        <f t="shared" si="278"/>
        <v>4.9783558282208594E-3</v>
      </c>
      <c r="Y3256" s="25">
        <f t="shared" si="278"/>
        <v>9.8757627811860947E-3</v>
      </c>
      <c r="Z3256" s="25">
        <f t="shared" si="278"/>
        <v>2.4810830265848668E-2</v>
      </c>
    </row>
    <row r="3257" spans="1:26" s="24" customFormat="1" x14ac:dyDescent="0.25">
      <c r="A3257" s="24" t="s">
        <v>204</v>
      </c>
      <c r="B3257" s="24" t="s">
        <v>205</v>
      </c>
      <c r="C3257" s="24" t="s">
        <v>206</v>
      </c>
      <c r="D3257" s="24" t="s">
        <v>187</v>
      </c>
      <c r="E3257" s="24">
        <v>2020</v>
      </c>
      <c r="F3257" s="24" t="s">
        <v>139</v>
      </c>
      <c r="G3257" s="24" t="s">
        <v>137</v>
      </c>
      <c r="H3257" s="24" t="s">
        <v>135</v>
      </c>
      <c r="I3257" s="25">
        <v>0</v>
      </c>
      <c r="J3257" s="25">
        <v>0</v>
      </c>
      <c r="K3257" s="25">
        <v>1.04E-5</v>
      </c>
      <c r="L3257" s="25">
        <v>6.1200000000000003E-7</v>
      </c>
      <c r="M3257" s="25">
        <v>1.4300000000000001E-6</v>
      </c>
      <c r="N3257" s="25">
        <v>4.1899999999999997E-6</v>
      </c>
      <c r="O3257" s="25">
        <f t="shared" si="275"/>
        <v>6.1200000000000003E-7</v>
      </c>
      <c r="P3257" s="25">
        <f t="shared" si="276"/>
        <v>1.4300000000000001E-6</v>
      </c>
      <c r="Q3257" s="25">
        <f t="shared" si="277"/>
        <v>4.1899999999999997E-6</v>
      </c>
      <c r="R3257" s="25">
        <f t="shared" si="279"/>
        <v>0</v>
      </c>
      <c r="S3257" s="25">
        <f t="shared" si="279"/>
        <v>0</v>
      </c>
      <c r="T3257" s="25">
        <f t="shared" si="279"/>
        <v>4.209341513292434E-2</v>
      </c>
      <c r="U3257" s="25">
        <f t="shared" si="279"/>
        <v>2.477035582822086E-3</v>
      </c>
      <c r="V3257" s="25">
        <f t="shared" si="279"/>
        <v>5.787844580777096E-3</v>
      </c>
      <c r="W3257" s="25">
        <f t="shared" si="279"/>
        <v>1.6958789366053169E-2</v>
      </c>
      <c r="X3257" s="25">
        <f t="shared" si="278"/>
        <v>2.477035582822086E-3</v>
      </c>
      <c r="Y3257" s="25">
        <f t="shared" si="278"/>
        <v>5.787844580777096E-3</v>
      </c>
      <c r="Z3257" s="25">
        <f t="shared" si="278"/>
        <v>1.6958789366053169E-2</v>
      </c>
    </row>
    <row r="3258" spans="1:26" s="24" customFormat="1" x14ac:dyDescent="0.25">
      <c r="A3258" s="24" t="s">
        <v>204</v>
      </c>
      <c r="B3258" s="24" t="s">
        <v>205</v>
      </c>
      <c r="C3258" s="24" t="s">
        <v>206</v>
      </c>
      <c r="D3258" s="24" t="s">
        <v>187</v>
      </c>
      <c r="E3258" s="24">
        <v>2020</v>
      </c>
      <c r="F3258" s="24" t="s">
        <v>139</v>
      </c>
      <c r="G3258" s="24" t="s">
        <v>137</v>
      </c>
      <c r="H3258" s="24">
        <v>60</v>
      </c>
      <c r="I3258" s="25">
        <v>0</v>
      </c>
      <c r="J3258" s="25">
        <v>0</v>
      </c>
      <c r="K3258" s="25">
        <v>6.8900000000000001E-6</v>
      </c>
      <c r="L3258" s="25">
        <v>4.8999999999999997E-7</v>
      </c>
      <c r="M3258" s="25">
        <v>9.6899999999999996E-7</v>
      </c>
      <c r="N3258" s="25">
        <v>2.3800000000000001E-6</v>
      </c>
      <c r="O3258" s="25">
        <f t="shared" si="275"/>
        <v>4.8999999999999997E-7</v>
      </c>
      <c r="P3258" s="25">
        <f t="shared" si="276"/>
        <v>9.6899999999999996E-7</v>
      </c>
      <c r="Q3258" s="25">
        <f t="shared" si="277"/>
        <v>2.3800000000000001E-6</v>
      </c>
      <c r="R3258" s="25">
        <f t="shared" si="279"/>
        <v>0</v>
      </c>
      <c r="S3258" s="25">
        <f t="shared" si="279"/>
        <v>0</v>
      </c>
      <c r="T3258" s="25">
        <f t="shared" si="279"/>
        <v>2.7886887525562374E-2</v>
      </c>
      <c r="U3258" s="25">
        <f t="shared" si="279"/>
        <v>1.9832474437627809E-3</v>
      </c>
      <c r="V3258" s="25">
        <f t="shared" si="279"/>
        <v>3.9219730061349689E-3</v>
      </c>
      <c r="W3258" s="25">
        <f t="shared" si="279"/>
        <v>9.6329161554192227E-3</v>
      </c>
      <c r="X3258" s="25">
        <f t="shared" si="278"/>
        <v>1.9832474437627809E-3</v>
      </c>
      <c r="Y3258" s="25">
        <f t="shared" si="278"/>
        <v>3.9219730061349689E-3</v>
      </c>
      <c r="Z3258" s="25">
        <f t="shared" si="278"/>
        <v>9.6329161554192227E-3</v>
      </c>
    </row>
    <row r="3259" spans="1:26" s="24" customFormat="1" x14ac:dyDescent="0.25">
      <c r="A3259" s="24" t="s">
        <v>204</v>
      </c>
      <c r="B3259" s="24" t="s">
        <v>205</v>
      </c>
      <c r="C3259" s="24" t="s">
        <v>206</v>
      </c>
      <c r="D3259" s="24" t="s">
        <v>187</v>
      </c>
      <c r="E3259" s="24">
        <v>2020</v>
      </c>
      <c r="F3259" s="24" t="s">
        <v>139</v>
      </c>
      <c r="G3259" s="24" t="s">
        <v>137</v>
      </c>
      <c r="H3259" s="24">
        <v>100</v>
      </c>
      <c r="I3259" s="25">
        <v>0</v>
      </c>
      <c r="J3259" s="25">
        <v>0</v>
      </c>
      <c r="K3259" s="25">
        <v>3.2100000000000002E-6</v>
      </c>
      <c r="L3259" s="25">
        <v>2.2399999999999999E-7</v>
      </c>
      <c r="M3259" s="25">
        <v>4.3799999999999998E-7</v>
      </c>
      <c r="N3259" s="25">
        <v>1.06E-6</v>
      </c>
      <c r="O3259" s="25">
        <f t="shared" si="275"/>
        <v>2.2399999999999999E-7</v>
      </c>
      <c r="P3259" s="25">
        <f t="shared" si="276"/>
        <v>4.3799999999999998E-7</v>
      </c>
      <c r="Q3259" s="25">
        <f t="shared" si="277"/>
        <v>1.06E-6</v>
      </c>
      <c r="R3259" s="25">
        <f t="shared" si="279"/>
        <v>0</v>
      </c>
      <c r="S3259" s="25">
        <f t="shared" si="279"/>
        <v>0</v>
      </c>
      <c r="T3259" s="25">
        <f t="shared" si="279"/>
        <v>1.299229447852761E-2</v>
      </c>
      <c r="U3259" s="25">
        <f t="shared" si="279"/>
        <v>9.0662740286298572E-4</v>
      </c>
      <c r="V3259" s="25">
        <f t="shared" si="279"/>
        <v>1.7727803680981594E-3</v>
      </c>
      <c r="W3259" s="25">
        <f t="shared" si="279"/>
        <v>4.2902903885480579E-3</v>
      </c>
      <c r="X3259" s="25">
        <f t="shared" si="278"/>
        <v>9.0662740286298572E-4</v>
      </c>
      <c r="Y3259" s="25">
        <f t="shared" si="278"/>
        <v>1.7727803680981594E-3</v>
      </c>
      <c r="Z3259" s="25">
        <f t="shared" si="278"/>
        <v>4.2902903885480579E-3</v>
      </c>
    </row>
    <row r="3260" spans="1:26" s="24" customFormat="1" x14ac:dyDescent="0.25">
      <c r="A3260" s="24" t="s">
        <v>204</v>
      </c>
      <c r="B3260" s="24" t="s">
        <v>205</v>
      </c>
      <c r="C3260" s="24" t="s">
        <v>206</v>
      </c>
      <c r="D3260" s="24" t="s">
        <v>187</v>
      </c>
      <c r="E3260" s="24">
        <v>2020</v>
      </c>
      <c r="F3260" s="24" t="s">
        <v>139</v>
      </c>
      <c r="G3260" s="24" t="s">
        <v>137</v>
      </c>
      <c r="H3260" s="24" t="s">
        <v>136</v>
      </c>
      <c r="I3260" s="25">
        <v>0</v>
      </c>
      <c r="J3260" s="25">
        <v>0</v>
      </c>
      <c r="K3260" s="25">
        <v>1.8E-7</v>
      </c>
      <c r="L3260" s="25">
        <v>6.72E-9</v>
      </c>
      <c r="M3260" s="25">
        <v>1.8699999999999999E-8</v>
      </c>
      <c r="N3260" s="25">
        <v>1.2200000000000001E-7</v>
      </c>
      <c r="O3260" s="25">
        <f t="shared" si="275"/>
        <v>6.72E-9</v>
      </c>
      <c r="P3260" s="25">
        <f t="shared" si="276"/>
        <v>1.8699999999999999E-8</v>
      </c>
      <c r="Q3260" s="25">
        <f t="shared" si="277"/>
        <v>1.2200000000000001E-7</v>
      </c>
      <c r="R3260" s="25">
        <f t="shared" si="279"/>
        <v>0</v>
      </c>
      <c r="S3260" s="25">
        <f t="shared" si="279"/>
        <v>0</v>
      </c>
      <c r="T3260" s="25">
        <f t="shared" si="279"/>
        <v>7.285398773006135E-4</v>
      </c>
      <c r="U3260" s="25">
        <f t="shared" si="279"/>
        <v>2.7198822085889573E-5</v>
      </c>
      <c r="V3260" s="25">
        <f t="shared" si="279"/>
        <v>7.5687198364008171E-5</v>
      </c>
      <c r="W3260" s="25">
        <f t="shared" si="279"/>
        <v>4.9378813905930476E-4</v>
      </c>
      <c r="X3260" s="25">
        <f t="shared" si="278"/>
        <v>2.7198822085889573E-5</v>
      </c>
      <c r="Y3260" s="25">
        <f t="shared" si="278"/>
        <v>7.5687198364008171E-5</v>
      </c>
      <c r="Z3260" s="25">
        <f t="shared" si="278"/>
        <v>4.9378813905930476E-4</v>
      </c>
    </row>
    <row r="3261" spans="1:26" s="24" customFormat="1" x14ac:dyDescent="0.25">
      <c r="A3261" s="24" t="s">
        <v>204</v>
      </c>
      <c r="B3261" s="24" t="s">
        <v>205</v>
      </c>
      <c r="C3261" s="24" t="s">
        <v>206</v>
      </c>
      <c r="D3261" s="24" t="s">
        <v>187</v>
      </c>
      <c r="E3261" s="24">
        <v>2020</v>
      </c>
      <c r="F3261" s="24" t="s">
        <v>139</v>
      </c>
      <c r="G3261" s="24" t="s">
        <v>137</v>
      </c>
      <c r="H3261" s="24">
        <v>1000</v>
      </c>
      <c r="I3261" s="25">
        <v>0</v>
      </c>
      <c r="J3261" s="25">
        <v>0</v>
      </c>
      <c r="K3261" s="25">
        <v>7.3500000000000003E-8</v>
      </c>
      <c r="L3261" s="25">
        <v>4.2700000000000004E-9</v>
      </c>
      <c r="M3261" s="25">
        <v>9.0300000000000005E-9</v>
      </c>
      <c r="N3261" s="25">
        <v>2.0500000000000002E-8</v>
      </c>
      <c r="O3261" s="25">
        <f t="shared" si="275"/>
        <v>4.2700000000000004E-9</v>
      </c>
      <c r="P3261" s="25">
        <f t="shared" si="276"/>
        <v>9.0300000000000005E-9</v>
      </c>
      <c r="Q3261" s="25">
        <f t="shared" si="277"/>
        <v>2.0500000000000002E-8</v>
      </c>
      <c r="R3261" s="25">
        <f t="shared" si="279"/>
        <v>0</v>
      </c>
      <c r="S3261" s="25">
        <f t="shared" si="279"/>
        <v>0</v>
      </c>
      <c r="T3261" s="25">
        <f t="shared" si="279"/>
        <v>2.9748711656441717E-4</v>
      </c>
      <c r="U3261" s="25">
        <f t="shared" si="279"/>
        <v>1.7282584867075667E-5</v>
      </c>
      <c r="V3261" s="25">
        <f t="shared" si="279"/>
        <v>3.6548417177914111E-5</v>
      </c>
      <c r="W3261" s="25">
        <f t="shared" si="279"/>
        <v>8.2972597137014319E-5</v>
      </c>
      <c r="X3261" s="25">
        <f t="shared" si="278"/>
        <v>1.7282584867075667E-5</v>
      </c>
      <c r="Y3261" s="25">
        <f t="shared" si="278"/>
        <v>3.6548417177914111E-5</v>
      </c>
      <c r="Z3261" s="25">
        <f t="shared" si="278"/>
        <v>8.2972597137014319E-5</v>
      </c>
    </row>
    <row r="3262" spans="1:26" s="24" customFormat="1" x14ac:dyDescent="0.25">
      <c r="A3262" s="24" t="s">
        <v>204</v>
      </c>
      <c r="B3262" s="24" t="s">
        <v>205</v>
      </c>
      <c r="C3262" s="24" t="s">
        <v>206</v>
      </c>
      <c r="D3262" s="24" t="s">
        <v>187</v>
      </c>
      <c r="E3262" s="24">
        <v>2020</v>
      </c>
      <c r="F3262" s="24" t="s">
        <v>139</v>
      </c>
      <c r="G3262" s="24" t="s">
        <v>137</v>
      </c>
      <c r="H3262" s="24">
        <v>2500</v>
      </c>
      <c r="I3262" s="25">
        <v>0</v>
      </c>
      <c r="J3262" s="25">
        <v>0</v>
      </c>
      <c r="K3262" s="25">
        <v>1.6199999999999999E-8</v>
      </c>
      <c r="L3262" s="25">
        <v>8.4399999999999998E-10</v>
      </c>
      <c r="M3262" s="25">
        <v>1.9800000000000002E-9</v>
      </c>
      <c r="N3262" s="25">
        <v>4.3899999999999999E-9</v>
      </c>
      <c r="O3262" s="25">
        <f t="shared" si="275"/>
        <v>8.4399999999999998E-10</v>
      </c>
      <c r="P3262" s="25">
        <f t="shared" si="276"/>
        <v>1.9800000000000002E-9</v>
      </c>
      <c r="Q3262" s="25">
        <f t="shared" si="277"/>
        <v>4.3899999999999999E-9</v>
      </c>
      <c r="R3262" s="25">
        <f t="shared" si="279"/>
        <v>0</v>
      </c>
      <c r="S3262" s="25">
        <f t="shared" si="279"/>
        <v>0</v>
      </c>
      <c r="T3262" s="25">
        <f t="shared" si="279"/>
        <v>6.5568588957055224E-5</v>
      </c>
      <c r="U3262" s="25">
        <f t="shared" si="279"/>
        <v>3.4160425357873207E-6</v>
      </c>
      <c r="V3262" s="25">
        <f t="shared" si="279"/>
        <v>8.0139386503067503E-6</v>
      </c>
      <c r="W3262" s="25">
        <f t="shared" si="279"/>
        <v>1.7768278118609407E-5</v>
      </c>
      <c r="X3262" s="25">
        <f t="shared" si="278"/>
        <v>3.4160425357873207E-6</v>
      </c>
      <c r="Y3262" s="25">
        <f t="shared" si="278"/>
        <v>8.0139386503067503E-6</v>
      </c>
      <c r="Z3262" s="25">
        <f t="shared" si="278"/>
        <v>1.7768278118609407E-5</v>
      </c>
    </row>
    <row r="3263" spans="1:26" s="24" customFormat="1" x14ac:dyDescent="0.25">
      <c r="A3263" s="24" t="s">
        <v>204</v>
      </c>
      <c r="B3263" s="24" t="s">
        <v>205</v>
      </c>
      <c r="C3263" s="24" t="s">
        <v>206</v>
      </c>
      <c r="D3263" s="24" t="s">
        <v>187</v>
      </c>
      <c r="E3263" s="24">
        <v>2020</v>
      </c>
      <c r="F3263" s="24" t="s">
        <v>139</v>
      </c>
      <c r="G3263" s="24" t="s">
        <v>137</v>
      </c>
      <c r="H3263" s="24">
        <v>5000</v>
      </c>
      <c r="I3263" s="25">
        <v>0</v>
      </c>
      <c r="J3263" s="25">
        <v>0</v>
      </c>
      <c r="K3263" s="25">
        <v>5.0600000000000003E-9</v>
      </c>
      <c r="L3263" s="25">
        <v>2.4699999999999997E-10</v>
      </c>
      <c r="M3263" s="25">
        <v>6.3899999999999996E-10</v>
      </c>
      <c r="N3263" s="25">
        <v>1.4100000000000001E-9</v>
      </c>
      <c r="O3263" s="25">
        <f t="shared" si="275"/>
        <v>2.4699999999999997E-10</v>
      </c>
      <c r="P3263" s="25">
        <f t="shared" si="276"/>
        <v>6.3899999999999996E-10</v>
      </c>
      <c r="Q3263" s="25">
        <f t="shared" si="277"/>
        <v>1.4100000000000001E-9</v>
      </c>
      <c r="R3263" s="25">
        <f t="shared" si="279"/>
        <v>0</v>
      </c>
      <c r="S3263" s="25">
        <f t="shared" si="279"/>
        <v>0</v>
      </c>
      <c r="T3263" s="25">
        <f t="shared" si="279"/>
        <v>2.0480065439672802E-5</v>
      </c>
      <c r="U3263" s="25">
        <f t="shared" si="279"/>
        <v>9.9971860940695295E-7</v>
      </c>
      <c r="V3263" s="25">
        <f t="shared" si="279"/>
        <v>2.5863165644171778E-6</v>
      </c>
      <c r="W3263" s="25">
        <f t="shared" si="279"/>
        <v>5.7068957055214736E-6</v>
      </c>
      <c r="X3263" s="25">
        <f t="shared" si="278"/>
        <v>9.9971860940695295E-7</v>
      </c>
      <c r="Y3263" s="25">
        <f t="shared" si="278"/>
        <v>2.5863165644171778E-6</v>
      </c>
      <c r="Z3263" s="25">
        <f t="shared" si="278"/>
        <v>5.7068957055214736E-6</v>
      </c>
    </row>
    <row r="3264" spans="1:26" s="24" customFormat="1" x14ac:dyDescent="0.25">
      <c r="A3264" s="24" t="s">
        <v>204</v>
      </c>
      <c r="B3264" s="24" t="s">
        <v>205</v>
      </c>
      <c r="C3264" s="24" t="s">
        <v>206</v>
      </c>
      <c r="D3264" s="24" t="s">
        <v>187</v>
      </c>
      <c r="E3264" s="24">
        <v>2020</v>
      </c>
      <c r="F3264" s="24" t="s">
        <v>139</v>
      </c>
      <c r="G3264" s="24" t="s">
        <v>137</v>
      </c>
      <c r="H3264" s="24">
        <v>10000</v>
      </c>
      <c r="I3264" s="25">
        <v>0</v>
      </c>
      <c r="J3264" s="25">
        <v>0</v>
      </c>
      <c r="K3264" s="25">
        <v>1.6600000000000001E-9</v>
      </c>
      <c r="L3264" s="25">
        <v>7.6599999999999999E-11</v>
      </c>
      <c r="M3264" s="25">
        <v>2.09E-10</v>
      </c>
      <c r="N3264" s="25">
        <v>4.65E-10</v>
      </c>
      <c r="O3264" s="25">
        <f t="shared" si="275"/>
        <v>7.6599999999999999E-11</v>
      </c>
      <c r="P3264" s="25">
        <f t="shared" si="276"/>
        <v>2.09E-10</v>
      </c>
      <c r="Q3264" s="25">
        <f t="shared" si="277"/>
        <v>4.65E-10</v>
      </c>
      <c r="R3264" s="25">
        <f t="shared" si="279"/>
        <v>0</v>
      </c>
      <c r="S3264" s="25">
        <f t="shared" si="279"/>
        <v>0</v>
      </c>
      <c r="T3264" s="25">
        <f t="shared" si="279"/>
        <v>6.7187566462167697E-6</v>
      </c>
      <c r="U3264" s="25">
        <f t="shared" si="279"/>
        <v>3.1003419222903886E-7</v>
      </c>
      <c r="V3264" s="25">
        <f t="shared" si="279"/>
        <v>8.4591574642126789E-7</v>
      </c>
      <c r="W3264" s="25">
        <f t="shared" si="279"/>
        <v>1.8820613496932516E-6</v>
      </c>
      <c r="X3264" s="25">
        <f t="shared" si="278"/>
        <v>3.1003419222903886E-7</v>
      </c>
      <c r="Y3264" s="25">
        <f t="shared" si="278"/>
        <v>8.4591574642126789E-7</v>
      </c>
      <c r="Z3264" s="25">
        <f t="shared" si="278"/>
        <v>1.8820613496932516E-6</v>
      </c>
    </row>
    <row r="3265" spans="1:26" s="24" customFormat="1" x14ac:dyDescent="0.25">
      <c r="A3265" s="24" t="s">
        <v>204</v>
      </c>
      <c r="B3265" s="24" t="s">
        <v>205</v>
      </c>
      <c r="C3265" s="24" t="s">
        <v>206</v>
      </c>
      <c r="D3265" s="24" t="s">
        <v>187</v>
      </c>
      <c r="E3265" s="24">
        <v>2020</v>
      </c>
      <c r="F3265" s="24" t="s">
        <v>139</v>
      </c>
      <c r="G3265" s="24" t="s">
        <v>138</v>
      </c>
      <c r="H3265" s="24">
        <v>10</v>
      </c>
      <c r="I3265" s="25">
        <v>0</v>
      </c>
      <c r="J3265" s="25">
        <v>1.5299999999999999E-18</v>
      </c>
      <c r="K3265" s="25">
        <v>2.3599999999999999E-14</v>
      </c>
      <c r="L3265" s="25">
        <v>1.8599999999999999E-13</v>
      </c>
      <c r="M3265" s="25">
        <v>1.9099999999999999E-13</v>
      </c>
      <c r="N3265" s="25">
        <v>2.2899999999999998E-13</v>
      </c>
      <c r="O3265" s="25">
        <f t="shared" si="275"/>
        <v>1.8599999999999999E-13</v>
      </c>
      <c r="P3265" s="25">
        <f t="shared" si="276"/>
        <v>1.9099999999999999E-13</v>
      </c>
      <c r="Q3265" s="25">
        <f t="shared" si="277"/>
        <v>2.2899999999999998E-13</v>
      </c>
      <c r="R3265" s="25">
        <f t="shared" si="279"/>
        <v>0</v>
      </c>
      <c r="S3265" s="25">
        <f t="shared" si="279"/>
        <v>6.1925889570552147E-15</v>
      </c>
      <c r="T3265" s="25">
        <f t="shared" si="279"/>
        <v>9.5519672801635984E-11</v>
      </c>
      <c r="U3265" s="25">
        <f t="shared" si="279"/>
        <v>7.5282453987730063E-10</v>
      </c>
      <c r="V3265" s="25">
        <f t="shared" si="279"/>
        <v>7.7306175869120661E-10</v>
      </c>
      <c r="W3265" s="25">
        <f t="shared" si="279"/>
        <v>9.2686462167689161E-10</v>
      </c>
      <c r="X3265" s="25">
        <f t="shared" si="278"/>
        <v>7.5282453987730063E-10</v>
      </c>
      <c r="Y3265" s="25">
        <f t="shared" si="278"/>
        <v>7.7306175869120661E-10</v>
      </c>
      <c r="Z3265" s="25">
        <f t="shared" si="278"/>
        <v>9.2686462167689161E-10</v>
      </c>
    </row>
    <row r="3266" spans="1:26" s="24" customFormat="1" x14ac:dyDescent="0.25">
      <c r="A3266" s="24" t="s">
        <v>204</v>
      </c>
      <c r="B3266" s="24" t="s">
        <v>205</v>
      </c>
      <c r="C3266" s="24" t="s">
        <v>206</v>
      </c>
      <c r="D3266" s="24" t="s">
        <v>187</v>
      </c>
      <c r="E3266" s="24">
        <v>2020</v>
      </c>
      <c r="F3266" s="24" t="s">
        <v>139</v>
      </c>
      <c r="G3266" s="24" t="s">
        <v>138</v>
      </c>
      <c r="H3266" s="24">
        <v>30</v>
      </c>
      <c r="I3266" s="25">
        <v>0</v>
      </c>
      <c r="J3266" s="25">
        <v>2.8299999999999999E-12</v>
      </c>
      <c r="K3266" s="25">
        <v>2.4299999999999999E-10</v>
      </c>
      <c r="L3266" s="25">
        <v>1.9500000000000001E-11</v>
      </c>
      <c r="M3266" s="25">
        <v>4.0500000000000002E-11</v>
      </c>
      <c r="N3266" s="25">
        <v>4.4600000000000001E-10</v>
      </c>
      <c r="O3266" s="25">
        <f t="shared" si="275"/>
        <v>1.9500000000000001E-11</v>
      </c>
      <c r="P3266" s="25">
        <f t="shared" si="276"/>
        <v>4.0500000000000002E-11</v>
      </c>
      <c r="Q3266" s="25">
        <f t="shared" si="277"/>
        <v>4.4600000000000001E-10</v>
      </c>
      <c r="R3266" s="25">
        <f t="shared" si="279"/>
        <v>0</v>
      </c>
      <c r="S3266" s="25">
        <f t="shared" si="279"/>
        <v>1.1454265848670756E-8</v>
      </c>
      <c r="T3266" s="25">
        <f t="shared" si="279"/>
        <v>9.8352883435582814E-7</v>
      </c>
      <c r="U3266" s="25">
        <f t="shared" si="279"/>
        <v>7.8925153374233132E-8</v>
      </c>
      <c r="V3266" s="25">
        <f t="shared" si="279"/>
        <v>1.6392147239263807E-7</v>
      </c>
      <c r="W3266" s="25">
        <f t="shared" si="279"/>
        <v>1.8051599182004092E-6</v>
      </c>
      <c r="X3266" s="25">
        <f t="shared" si="278"/>
        <v>7.8925153374233132E-8</v>
      </c>
      <c r="Y3266" s="25">
        <f t="shared" si="278"/>
        <v>1.6392147239263807E-7</v>
      </c>
      <c r="Z3266" s="25">
        <f t="shared" si="278"/>
        <v>1.8051599182004092E-6</v>
      </c>
    </row>
    <row r="3267" spans="1:26" s="24" customFormat="1" x14ac:dyDescent="0.25">
      <c r="A3267" s="24" t="s">
        <v>204</v>
      </c>
      <c r="B3267" s="24" t="s">
        <v>205</v>
      </c>
      <c r="C3267" s="24" t="s">
        <v>206</v>
      </c>
      <c r="D3267" s="24" t="s">
        <v>187</v>
      </c>
      <c r="E3267" s="24">
        <v>2020</v>
      </c>
      <c r="F3267" s="24" t="s">
        <v>139</v>
      </c>
      <c r="G3267" s="24" t="s">
        <v>138</v>
      </c>
      <c r="H3267" s="24" t="s">
        <v>135</v>
      </c>
      <c r="I3267" s="25">
        <v>0</v>
      </c>
      <c r="J3267" s="25">
        <v>2.8899999999999998E-11</v>
      </c>
      <c r="K3267" s="25">
        <v>2.4600000000000002E-9</v>
      </c>
      <c r="L3267" s="25">
        <v>7.7599999999999996E-11</v>
      </c>
      <c r="M3267" s="25">
        <v>3.44E-10</v>
      </c>
      <c r="N3267" s="25">
        <v>2.57E-9</v>
      </c>
      <c r="O3267" s="25">
        <f t="shared" si="275"/>
        <v>7.7599999999999996E-11</v>
      </c>
      <c r="P3267" s="25">
        <f t="shared" si="276"/>
        <v>3.44E-10</v>
      </c>
      <c r="Q3267" s="25">
        <f t="shared" si="277"/>
        <v>2.57E-9</v>
      </c>
      <c r="R3267" s="25">
        <f t="shared" si="279"/>
        <v>0</v>
      </c>
      <c r="S3267" s="25">
        <f t="shared" si="279"/>
        <v>1.1697112474437628E-7</v>
      </c>
      <c r="T3267" s="25">
        <f t="shared" si="279"/>
        <v>9.956711656441719E-6</v>
      </c>
      <c r="U3267" s="25">
        <f t="shared" si="279"/>
        <v>3.1408163599182007E-7</v>
      </c>
      <c r="V3267" s="25">
        <f t="shared" si="279"/>
        <v>1.3923206543967282E-6</v>
      </c>
      <c r="W3267" s="25">
        <f t="shared" si="279"/>
        <v>1.040193047034765E-5</v>
      </c>
      <c r="X3267" s="25">
        <f t="shared" si="278"/>
        <v>3.1408163599182007E-7</v>
      </c>
      <c r="Y3267" s="25">
        <f t="shared" si="278"/>
        <v>1.3923206543967282E-6</v>
      </c>
      <c r="Z3267" s="25">
        <f t="shared" si="278"/>
        <v>1.040193047034765E-5</v>
      </c>
    </row>
    <row r="3268" spans="1:26" s="24" customFormat="1" x14ac:dyDescent="0.25">
      <c r="A3268" s="24" t="s">
        <v>204</v>
      </c>
      <c r="B3268" s="24" t="s">
        <v>205</v>
      </c>
      <c r="C3268" s="24" t="s">
        <v>206</v>
      </c>
      <c r="D3268" s="24" t="s">
        <v>187</v>
      </c>
      <c r="E3268" s="24">
        <v>2020</v>
      </c>
      <c r="F3268" s="24" t="s">
        <v>139</v>
      </c>
      <c r="G3268" s="24" t="s">
        <v>138</v>
      </c>
      <c r="H3268" s="24">
        <v>60</v>
      </c>
      <c r="I3268" s="25">
        <v>0</v>
      </c>
      <c r="J3268" s="25">
        <v>8.6199999999999997E-11</v>
      </c>
      <c r="K3268" s="25">
        <v>5.8299999999999999E-9</v>
      </c>
      <c r="L3268" s="25">
        <v>2.85E-10</v>
      </c>
      <c r="M3268" s="25">
        <v>6.8700000000000001E-10</v>
      </c>
      <c r="N3268" s="25">
        <v>4.1400000000000002E-9</v>
      </c>
      <c r="O3268" s="25">
        <f t="shared" si="275"/>
        <v>2.85E-10</v>
      </c>
      <c r="P3268" s="25">
        <f t="shared" si="276"/>
        <v>6.8700000000000001E-10</v>
      </c>
      <c r="Q3268" s="25">
        <f t="shared" si="277"/>
        <v>4.1400000000000002E-9</v>
      </c>
      <c r="R3268" s="25">
        <f t="shared" si="279"/>
        <v>0</v>
      </c>
      <c r="S3268" s="25">
        <f t="shared" si="279"/>
        <v>3.4888965235173822E-7</v>
      </c>
      <c r="T3268" s="25">
        <f t="shared" si="279"/>
        <v>2.3596597137014314E-5</v>
      </c>
      <c r="U3268" s="25">
        <f t="shared" si="279"/>
        <v>1.1535214723926381E-6</v>
      </c>
      <c r="V3268" s="25">
        <f t="shared" si="279"/>
        <v>2.7805938650306751E-6</v>
      </c>
      <c r="W3268" s="25">
        <f t="shared" si="279"/>
        <v>1.6756417177914111E-5</v>
      </c>
      <c r="X3268" s="25">
        <f t="shared" si="278"/>
        <v>1.1535214723926381E-6</v>
      </c>
      <c r="Y3268" s="25">
        <f t="shared" si="278"/>
        <v>2.7805938650306751E-6</v>
      </c>
      <c r="Z3268" s="25">
        <f t="shared" si="278"/>
        <v>1.6756417177914111E-5</v>
      </c>
    </row>
    <row r="3269" spans="1:26" s="24" customFormat="1" x14ac:dyDescent="0.25">
      <c r="A3269" s="24" t="s">
        <v>204</v>
      </c>
      <c r="B3269" s="24" t="s">
        <v>205</v>
      </c>
      <c r="C3269" s="24" t="s">
        <v>206</v>
      </c>
      <c r="D3269" s="24" t="s">
        <v>187</v>
      </c>
      <c r="E3269" s="24">
        <v>2020</v>
      </c>
      <c r="F3269" s="24" t="s">
        <v>139</v>
      </c>
      <c r="G3269" s="24" t="s">
        <v>138</v>
      </c>
      <c r="H3269" s="24">
        <v>100</v>
      </c>
      <c r="I3269" s="25">
        <v>0</v>
      </c>
      <c r="J3269" s="25">
        <v>1.71E-10</v>
      </c>
      <c r="K3269" s="25">
        <v>1.28E-8</v>
      </c>
      <c r="L3269" s="25">
        <v>6.29E-10</v>
      </c>
      <c r="M3269" s="25">
        <v>1.5E-9</v>
      </c>
      <c r="N3269" s="25">
        <v>6.1499999999999996E-9</v>
      </c>
      <c r="O3269" s="25">
        <f t="shared" si="275"/>
        <v>6.29E-10</v>
      </c>
      <c r="P3269" s="25">
        <f t="shared" si="276"/>
        <v>1.5E-9</v>
      </c>
      <c r="Q3269" s="25">
        <f t="shared" si="277"/>
        <v>6.1499999999999996E-9</v>
      </c>
      <c r="R3269" s="25">
        <f t="shared" si="279"/>
        <v>0</v>
      </c>
      <c r="S3269" s="25">
        <f t="shared" si="279"/>
        <v>6.9211288343558283E-7</v>
      </c>
      <c r="T3269" s="25">
        <f t="shared" si="279"/>
        <v>5.1807280163599182E-5</v>
      </c>
      <c r="U3269" s="25">
        <f t="shared" si="279"/>
        <v>2.5458421267893661E-6</v>
      </c>
      <c r="V3269" s="25">
        <f t="shared" si="279"/>
        <v>6.0711656441717799E-6</v>
      </c>
      <c r="W3269" s="25">
        <f t="shared" si="279"/>
        <v>2.4891779141104295E-5</v>
      </c>
      <c r="X3269" s="25">
        <f t="shared" si="278"/>
        <v>2.5458421267893661E-6</v>
      </c>
      <c r="Y3269" s="25">
        <f t="shared" si="278"/>
        <v>6.0711656441717799E-6</v>
      </c>
      <c r="Z3269" s="25">
        <f t="shared" si="278"/>
        <v>2.4891779141104295E-5</v>
      </c>
    </row>
    <row r="3270" spans="1:26" s="24" customFormat="1" x14ac:dyDescent="0.25">
      <c r="A3270" s="24" t="s">
        <v>204</v>
      </c>
      <c r="B3270" s="24" t="s">
        <v>205</v>
      </c>
      <c r="C3270" s="24" t="s">
        <v>206</v>
      </c>
      <c r="D3270" s="24" t="s">
        <v>187</v>
      </c>
      <c r="E3270" s="24">
        <v>2020</v>
      </c>
      <c r="F3270" s="24" t="s">
        <v>139</v>
      </c>
      <c r="G3270" s="24" t="s">
        <v>138</v>
      </c>
      <c r="H3270" s="24" t="s">
        <v>136</v>
      </c>
      <c r="I3270" s="25">
        <v>0</v>
      </c>
      <c r="J3270" s="25">
        <v>2.6499999999999999E-11</v>
      </c>
      <c r="K3270" s="25">
        <v>3.1E-9</v>
      </c>
      <c r="L3270" s="25">
        <v>1.3300000000000001E-10</v>
      </c>
      <c r="M3270" s="25">
        <v>3.7899999999999998E-10</v>
      </c>
      <c r="N3270" s="25">
        <v>1.67E-9</v>
      </c>
      <c r="O3270" s="25">
        <f t="shared" ref="O3270:O3333" si="280">L3270*(78/78)</f>
        <v>1.3300000000000001E-10</v>
      </c>
      <c r="P3270" s="25">
        <f t="shared" ref="P3270:P3333" si="281">M3270*(33/33)</f>
        <v>3.7899999999999998E-10</v>
      </c>
      <c r="Q3270" s="25">
        <f t="shared" ref="Q3270:Q3333" si="282">N3270*(33/33)</f>
        <v>1.67E-9</v>
      </c>
      <c r="R3270" s="25">
        <f t="shared" si="279"/>
        <v>0</v>
      </c>
      <c r="S3270" s="25">
        <f t="shared" si="279"/>
        <v>1.0725725971370143E-7</v>
      </c>
      <c r="T3270" s="25">
        <f t="shared" si="279"/>
        <v>1.2547075664621677E-5</v>
      </c>
      <c r="U3270" s="25">
        <f t="shared" si="279"/>
        <v>5.3831002044989777E-7</v>
      </c>
      <c r="V3270" s="25">
        <f t="shared" si="279"/>
        <v>1.5339811860940696E-6</v>
      </c>
      <c r="W3270" s="25">
        <f t="shared" si="279"/>
        <v>6.7592310838445814E-6</v>
      </c>
      <c r="X3270" s="25">
        <f t="shared" si="278"/>
        <v>5.3831002044989777E-7</v>
      </c>
      <c r="Y3270" s="25">
        <f t="shared" si="278"/>
        <v>1.5339811860940696E-6</v>
      </c>
      <c r="Z3270" s="25">
        <f t="shared" si="278"/>
        <v>6.7592310838445814E-6</v>
      </c>
    </row>
    <row r="3271" spans="1:26" s="24" customFormat="1" x14ac:dyDescent="0.25">
      <c r="A3271" s="24" t="s">
        <v>204</v>
      </c>
      <c r="B3271" s="24" t="s">
        <v>205</v>
      </c>
      <c r="C3271" s="24" t="s">
        <v>206</v>
      </c>
      <c r="D3271" s="24" t="s">
        <v>187</v>
      </c>
      <c r="E3271" s="24">
        <v>2020</v>
      </c>
      <c r="F3271" s="24" t="s">
        <v>139</v>
      </c>
      <c r="G3271" s="24" t="s">
        <v>138</v>
      </c>
      <c r="H3271" s="24">
        <v>1000</v>
      </c>
      <c r="I3271" s="25">
        <v>0</v>
      </c>
      <c r="J3271" s="25">
        <v>1.36E-11</v>
      </c>
      <c r="K3271" s="25">
        <v>1.6999999999999999E-9</v>
      </c>
      <c r="L3271" s="25">
        <v>9.9299999999999996E-11</v>
      </c>
      <c r="M3271" s="25">
        <v>2.2300000000000001E-10</v>
      </c>
      <c r="N3271" s="25">
        <v>6.1299999999999995E-10</v>
      </c>
      <c r="O3271" s="25">
        <f t="shared" si="280"/>
        <v>9.9299999999999996E-11</v>
      </c>
      <c r="P3271" s="25">
        <f t="shared" si="281"/>
        <v>2.2300000000000001E-10</v>
      </c>
      <c r="Q3271" s="25">
        <f t="shared" si="282"/>
        <v>6.1299999999999995E-10</v>
      </c>
      <c r="R3271" s="25">
        <f t="shared" si="279"/>
        <v>0</v>
      </c>
      <c r="S3271" s="25">
        <f t="shared" si="279"/>
        <v>5.5045235173824131E-8</v>
      </c>
      <c r="T3271" s="25">
        <f t="shared" si="279"/>
        <v>6.8806543967280157E-6</v>
      </c>
      <c r="U3271" s="25">
        <f t="shared" si="279"/>
        <v>4.0191116564417181E-7</v>
      </c>
      <c r="V3271" s="25">
        <f t="shared" si="279"/>
        <v>9.0257995910020462E-7</v>
      </c>
      <c r="W3271" s="25">
        <f t="shared" si="279"/>
        <v>2.4810830265848668E-6</v>
      </c>
      <c r="X3271" s="25">
        <f t="shared" si="278"/>
        <v>4.0191116564417181E-7</v>
      </c>
      <c r="Y3271" s="25">
        <f t="shared" si="278"/>
        <v>9.0257995910020462E-7</v>
      </c>
      <c r="Z3271" s="25">
        <f t="shared" si="278"/>
        <v>2.4810830265848668E-6</v>
      </c>
    </row>
    <row r="3272" spans="1:26" s="24" customFormat="1" x14ac:dyDescent="0.25">
      <c r="A3272" s="24" t="s">
        <v>204</v>
      </c>
      <c r="B3272" s="24" t="s">
        <v>205</v>
      </c>
      <c r="C3272" s="24" t="s">
        <v>206</v>
      </c>
      <c r="D3272" s="24" t="s">
        <v>187</v>
      </c>
      <c r="E3272" s="24">
        <v>2020</v>
      </c>
      <c r="F3272" s="24" t="s">
        <v>139</v>
      </c>
      <c r="G3272" s="24" t="s">
        <v>138</v>
      </c>
      <c r="H3272" s="24">
        <v>2500</v>
      </c>
      <c r="I3272" s="25">
        <v>0</v>
      </c>
      <c r="J3272" s="25">
        <v>4.2700000000000002E-12</v>
      </c>
      <c r="K3272" s="25">
        <v>5.09E-10</v>
      </c>
      <c r="L3272" s="25">
        <v>3.1699999999999998E-11</v>
      </c>
      <c r="M3272" s="25">
        <v>6.6099999999999997E-11</v>
      </c>
      <c r="N3272" s="25">
        <v>1.58E-10</v>
      </c>
      <c r="O3272" s="25">
        <f t="shared" si="280"/>
        <v>3.1699999999999998E-11</v>
      </c>
      <c r="P3272" s="25">
        <f t="shared" si="281"/>
        <v>6.6099999999999997E-11</v>
      </c>
      <c r="Q3272" s="25">
        <f t="shared" si="282"/>
        <v>1.58E-10</v>
      </c>
      <c r="R3272" s="25">
        <f t="shared" si="279"/>
        <v>0</v>
      </c>
      <c r="S3272" s="25">
        <f t="shared" si="279"/>
        <v>1.7282584867075666E-8</v>
      </c>
      <c r="T3272" s="25">
        <f t="shared" si="279"/>
        <v>2.0601488752556239E-6</v>
      </c>
      <c r="U3272" s="25">
        <f t="shared" si="279"/>
        <v>1.2830396728016361E-7</v>
      </c>
      <c r="V3272" s="25">
        <f t="shared" si="279"/>
        <v>2.6753603271983642E-7</v>
      </c>
      <c r="W3272" s="25">
        <f t="shared" si="279"/>
        <v>6.3949611451942735E-7</v>
      </c>
      <c r="X3272" s="25">
        <f t="shared" si="278"/>
        <v>1.2830396728016361E-7</v>
      </c>
      <c r="Y3272" s="25">
        <f t="shared" si="278"/>
        <v>2.6753603271983642E-7</v>
      </c>
      <c r="Z3272" s="25">
        <f t="shared" si="278"/>
        <v>6.3949611451942735E-7</v>
      </c>
    </row>
    <row r="3273" spans="1:26" s="24" customFormat="1" x14ac:dyDescent="0.25">
      <c r="A3273" s="24" t="s">
        <v>204</v>
      </c>
      <c r="B3273" s="24" t="s">
        <v>205</v>
      </c>
      <c r="C3273" s="24" t="s">
        <v>206</v>
      </c>
      <c r="D3273" s="24" t="s">
        <v>187</v>
      </c>
      <c r="E3273" s="24">
        <v>2020</v>
      </c>
      <c r="F3273" s="24" t="s">
        <v>139</v>
      </c>
      <c r="G3273" s="24" t="s">
        <v>138</v>
      </c>
      <c r="H3273" s="24">
        <v>5000</v>
      </c>
      <c r="I3273" s="25">
        <v>0</v>
      </c>
      <c r="J3273" s="25">
        <v>1.9300000000000001E-12</v>
      </c>
      <c r="K3273" s="25">
        <v>1.94E-10</v>
      </c>
      <c r="L3273" s="25">
        <v>1.2000000000000001E-11</v>
      </c>
      <c r="M3273" s="25">
        <v>2.5299999999999999E-11</v>
      </c>
      <c r="N3273" s="25">
        <v>5.5799999999999997E-11</v>
      </c>
      <c r="O3273" s="25">
        <f t="shared" si="280"/>
        <v>1.2000000000000001E-11</v>
      </c>
      <c r="P3273" s="25">
        <f t="shared" si="281"/>
        <v>2.5299999999999999E-11</v>
      </c>
      <c r="Q3273" s="25">
        <f t="shared" si="282"/>
        <v>5.5799999999999997E-11</v>
      </c>
      <c r="R3273" s="25">
        <f t="shared" si="279"/>
        <v>0</v>
      </c>
      <c r="S3273" s="25">
        <f t="shared" si="279"/>
        <v>7.8115664621676902E-9</v>
      </c>
      <c r="T3273" s="25">
        <f t="shared" si="279"/>
        <v>7.8520408997955022E-7</v>
      </c>
      <c r="U3273" s="25">
        <f t="shared" si="279"/>
        <v>4.8569325153374232E-8</v>
      </c>
      <c r="V3273" s="25">
        <f t="shared" si="279"/>
        <v>1.0240032719836401E-7</v>
      </c>
      <c r="W3273" s="25">
        <f t="shared" si="279"/>
        <v>2.2584736196319019E-7</v>
      </c>
      <c r="X3273" s="25">
        <f t="shared" si="278"/>
        <v>4.8569325153374232E-8</v>
      </c>
      <c r="Y3273" s="25">
        <f t="shared" si="278"/>
        <v>1.0240032719836401E-7</v>
      </c>
      <c r="Z3273" s="25">
        <f t="shared" si="278"/>
        <v>2.2584736196319019E-7</v>
      </c>
    </row>
    <row r="3274" spans="1:26" s="24" customFormat="1" x14ac:dyDescent="0.25">
      <c r="A3274" s="24" t="s">
        <v>204</v>
      </c>
      <c r="B3274" s="24" t="s">
        <v>205</v>
      </c>
      <c r="C3274" s="24" t="s">
        <v>206</v>
      </c>
      <c r="D3274" s="24" t="s">
        <v>187</v>
      </c>
      <c r="E3274" s="24">
        <v>2020</v>
      </c>
      <c r="F3274" s="24" t="s">
        <v>139</v>
      </c>
      <c r="G3274" s="24" t="s">
        <v>138</v>
      </c>
      <c r="H3274" s="24">
        <v>10000</v>
      </c>
      <c r="I3274" s="25">
        <v>0</v>
      </c>
      <c r="J3274" s="25">
        <v>8.3599999999999997E-13</v>
      </c>
      <c r="K3274" s="25">
        <v>6.8600000000000001E-11</v>
      </c>
      <c r="L3274" s="25">
        <v>4.3399999999999997E-12</v>
      </c>
      <c r="M3274" s="25">
        <v>9.3899999999999994E-12</v>
      </c>
      <c r="N3274" s="25">
        <v>1.9500000000000001E-11</v>
      </c>
      <c r="O3274" s="25">
        <f t="shared" si="280"/>
        <v>4.3399999999999997E-12</v>
      </c>
      <c r="P3274" s="25">
        <f t="shared" si="281"/>
        <v>9.3899999999999994E-12</v>
      </c>
      <c r="Q3274" s="25">
        <f t="shared" si="282"/>
        <v>1.9500000000000001E-11</v>
      </c>
      <c r="R3274" s="25">
        <f t="shared" si="279"/>
        <v>0</v>
      </c>
      <c r="S3274" s="25">
        <f t="shared" si="279"/>
        <v>3.3836629856850712E-9</v>
      </c>
      <c r="T3274" s="25">
        <f t="shared" si="279"/>
        <v>2.776546421267894E-7</v>
      </c>
      <c r="U3274" s="25">
        <f t="shared" si="279"/>
        <v>1.7565905930470347E-8</v>
      </c>
      <c r="V3274" s="25">
        <f t="shared" si="279"/>
        <v>3.8005496932515341E-8</v>
      </c>
      <c r="W3274" s="25">
        <f t="shared" si="279"/>
        <v>7.8925153374233132E-8</v>
      </c>
      <c r="X3274" s="25">
        <f t="shared" si="278"/>
        <v>1.7565905930470347E-8</v>
      </c>
      <c r="Y3274" s="25">
        <f t="shared" si="278"/>
        <v>3.8005496932515341E-8</v>
      </c>
      <c r="Z3274" s="25">
        <f t="shared" si="278"/>
        <v>7.8925153374233132E-8</v>
      </c>
    </row>
    <row r="3275" spans="1:26" s="24" customFormat="1" x14ac:dyDescent="0.25">
      <c r="A3275" s="24" t="s">
        <v>204</v>
      </c>
      <c r="B3275" s="24" t="s">
        <v>205</v>
      </c>
      <c r="C3275" s="24" t="s">
        <v>206</v>
      </c>
      <c r="D3275" s="24" t="s">
        <v>187</v>
      </c>
      <c r="E3275" s="24" t="s">
        <v>207</v>
      </c>
      <c r="F3275" s="24" t="s">
        <v>141</v>
      </c>
      <c r="G3275" s="24" t="s">
        <v>134</v>
      </c>
      <c r="H3275" s="24">
        <v>10</v>
      </c>
      <c r="I3275" s="25">
        <v>0</v>
      </c>
      <c r="J3275" s="25">
        <v>4.5178021170169699E-8</v>
      </c>
      <c r="K3275" s="25">
        <v>1.5921907449979701E-4</v>
      </c>
      <c r="L3275" s="25">
        <v>1.36595350646725E-5</v>
      </c>
      <c r="M3275" s="25">
        <v>2.2681291051940099E-5</v>
      </c>
      <c r="N3275" s="25">
        <v>4.70112801194927E-5</v>
      </c>
      <c r="O3275" s="25">
        <f t="shared" si="280"/>
        <v>1.36595350646725E-5</v>
      </c>
      <c r="P3275" s="25">
        <f t="shared" si="281"/>
        <v>2.2681291051940099E-5</v>
      </c>
      <c r="Q3275" s="25">
        <f t="shared" si="282"/>
        <v>4.70112801194927E-5</v>
      </c>
      <c r="R3275" s="25">
        <f t="shared" si="279"/>
        <v>0</v>
      </c>
      <c r="S3275" s="25">
        <f t="shared" si="279"/>
        <v>1.8285549999999976E-4</v>
      </c>
      <c r="T3275" s="25">
        <f t="shared" si="279"/>
        <v>0.64443024999999643</v>
      </c>
      <c r="U3275" s="25">
        <f t="shared" si="279"/>
        <v>5.5286199999999619E-2</v>
      </c>
      <c r="V3275" s="25">
        <f t="shared" si="279"/>
        <v>9.1801249999999682E-2</v>
      </c>
      <c r="W3275" s="25">
        <f t="shared" si="279"/>
        <v>0.19027551249999988</v>
      </c>
      <c r="X3275" s="25">
        <f t="shared" si="278"/>
        <v>5.5286199999999619E-2</v>
      </c>
      <c r="Y3275" s="25">
        <f t="shared" si="278"/>
        <v>9.1801249999999682E-2</v>
      </c>
      <c r="Z3275" s="25">
        <f t="shared" si="278"/>
        <v>0.19027551249999988</v>
      </c>
    </row>
    <row r="3276" spans="1:26" s="24" customFormat="1" x14ac:dyDescent="0.25">
      <c r="A3276" s="24" t="s">
        <v>204</v>
      </c>
      <c r="B3276" s="24" t="s">
        <v>205</v>
      </c>
      <c r="C3276" s="24" t="s">
        <v>206</v>
      </c>
      <c r="D3276" s="24" t="s">
        <v>187</v>
      </c>
      <c r="E3276" s="24" t="s">
        <v>207</v>
      </c>
      <c r="F3276" s="24" t="s">
        <v>141</v>
      </c>
      <c r="G3276" s="24" t="s">
        <v>134</v>
      </c>
      <c r="H3276" s="24">
        <v>30</v>
      </c>
      <c r="I3276" s="25">
        <v>0</v>
      </c>
      <c r="J3276" s="25">
        <v>5.6648717916329798E-11</v>
      </c>
      <c r="K3276" s="25">
        <v>6.4374087762732402E-5</v>
      </c>
      <c r="L3276" s="25">
        <v>4.7166325510307201E-6</v>
      </c>
      <c r="M3276" s="25">
        <v>8.8072335501717801E-6</v>
      </c>
      <c r="N3276" s="25">
        <v>1.8965692792542401E-5</v>
      </c>
      <c r="O3276" s="25">
        <f t="shared" si="280"/>
        <v>4.7166325510307201E-6</v>
      </c>
      <c r="P3276" s="25">
        <f t="shared" si="281"/>
        <v>8.8072335501717801E-6</v>
      </c>
      <c r="Q3276" s="25">
        <f t="shared" si="282"/>
        <v>1.8965692792542401E-5</v>
      </c>
      <c r="R3276" s="25">
        <f t="shared" si="279"/>
        <v>0</v>
      </c>
      <c r="S3276" s="25">
        <f t="shared" si="279"/>
        <v>2.2928249999999988E-7</v>
      </c>
      <c r="T3276" s="25">
        <f t="shared" si="279"/>
        <v>0.26055049999999991</v>
      </c>
      <c r="U3276" s="25">
        <f t="shared" si="279"/>
        <v>1.9090305000000005E-2</v>
      </c>
      <c r="V3276" s="25">
        <f t="shared" si="279"/>
        <v>3.5646782499999974E-2</v>
      </c>
      <c r="W3276" s="25">
        <f t="shared" si="279"/>
        <v>7.6762574999999833E-2</v>
      </c>
      <c r="X3276" s="25">
        <f t="shared" si="278"/>
        <v>1.9090305000000005E-2</v>
      </c>
      <c r="Y3276" s="25">
        <f t="shared" si="278"/>
        <v>3.5646782499999974E-2</v>
      </c>
      <c r="Z3276" s="25">
        <f t="shared" si="278"/>
        <v>7.6762574999999833E-2</v>
      </c>
    </row>
    <row r="3277" spans="1:26" s="24" customFormat="1" x14ac:dyDescent="0.25">
      <c r="A3277" s="24" t="s">
        <v>204</v>
      </c>
      <c r="B3277" s="24" t="s">
        <v>205</v>
      </c>
      <c r="C3277" s="24" t="s">
        <v>206</v>
      </c>
      <c r="D3277" s="24" t="s">
        <v>187</v>
      </c>
      <c r="E3277" s="24" t="s">
        <v>207</v>
      </c>
      <c r="F3277" s="24" t="s">
        <v>141</v>
      </c>
      <c r="G3277" s="24" t="s">
        <v>134</v>
      </c>
      <c r="H3277" s="24" t="s">
        <v>135</v>
      </c>
      <c r="I3277" s="25">
        <v>0</v>
      </c>
      <c r="J3277" s="25">
        <v>3.3689535418350799E-10</v>
      </c>
      <c r="K3277" s="25">
        <v>3.7955870174818003E-5</v>
      </c>
      <c r="L3277" s="25">
        <v>2.6405319323463998E-6</v>
      </c>
      <c r="M3277" s="25">
        <v>5.5265103880355698E-6</v>
      </c>
      <c r="N3277" s="25">
        <v>1.2654358034811999E-5</v>
      </c>
      <c r="O3277" s="25">
        <f t="shared" si="280"/>
        <v>2.6405319323463998E-6</v>
      </c>
      <c r="P3277" s="25">
        <f t="shared" si="281"/>
        <v>5.5265103880355698E-6</v>
      </c>
      <c r="Q3277" s="25">
        <f t="shared" si="282"/>
        <v>1.2654358034811999E-5</v>
      </c>
      <c r="R3277" s="25">
        <f t="shared" si="279"/>
        <v>0</v>
      </c>
      <c r="S3277" s="25">
        <f t="shared" si="279"/>
        <v>1.3635649999999981E-6</v>
      </c>
      <c r="T3277" s="25">
        <f t="shared" si="279"/>
        <v>0.15362424999999957</v>
      </c>
      <c r="U3277" s="25">
        <f t="shared" si="279"/>
        <v>1.0687404499999989E-2</v>
      </c>
      <c r="V3277" s="25">
        <f t="shared" si="279"/>
        <v>2.2368240000000001E-2</v>
      </c>
      <c r="W3277" s="25">
        <f t="shared" si="279"/>
        <v>5.1217802499999812E-2</v>
      </c>
      <c r="X3277" s="25">
        <f t="shared" si="278"/>
        <v>1.0687404499999989E-2</v>
      </c>
      <c r="Y3277" s="25">
        <f t="shared" si="278"/>
        <v>2.2368240000000001E-2</v>
      </c>
      <c r="Z3277" s="25">
        <f t="shared" si="278"/>
        <v>5.1217802499999812E-2</v>
      </c>
    </row>
    <row r="3278" spans="1:26" s="24" customFormat="1" x14ac:dyDescent="0.25">
      <c r="A3278" s="24" t="s">
        <v>204</v>
      </c>
      <c r="B3278" s="24" t="s">
        <v>205</v>
      </c>
      <c r="C3278" s="24" t="s">
        <v>206</v>
      </c>
      <c r="D3278" s="24" t="s">
        <v>187</v>
      </c>
      <c r="E3278" s="24" t="s">
        <v>207</v>
      </c>
      <c r="F3278" s="24" t="s">
        <v>141</v>
      </c>
      <c r="G3278" s="24" t="s">
        <v>134</v>
      </c>
      <c r="H3278" s="24">
        <v>60</v>
      </c>
      <c r="I3278" s="25">
        <v>0</v>
      </c>
      <c r="J3278" s="25">
        <v>5.5723071948261905E-10</v>
      </c>
      <c r="K3278" s="25">
        <v>2.5825250732619201E-5</v>
      </c>
      <c r="L3278" s="25">
        <v>1.85705297973928E-6</v>
      </c>
      <c r="M3278" s="25">
        <v>3.5351368267481802E-6</v>
      </c>
      <c r="N3278" s="25">
        <v>7.58986302230699E-6</v>
      </c>
      <c r="O3278" s="25">
        <f t="shared" si="280"/>
        <v>1.85705297973928E-6</v>
      </c>
      <c r="P3278" s="25">
        <f t="shared" si="281"/>
        <v>3.5351368267481802E-6</v>
      </c>
      <c r="Q3278" s="25">
        <f t="shared" si="282"/>
        <v>7.58986302230699E-6</v>
      </c>
      <c r="R3278" s="25">
        <f t="shared" si="279"/>
        <v>0</v>
      </c>
      <c r="S3278" s="25">
        <f t="shared" si="279"/>
        <v>2.2553599999999994E-6</v>
      </c>
      <c r="T3278" s="25">
        <f t="shared" si="279"/>
        <v>0.10452624999999985</v>
      </c>
      <c r="U3278" s="25">
        <f t="shared" si="279"/>
        <v>7.5163174999999648E-3</v>
      </c>
      <c r="V3278" s="25">
        <f t="shared" si="279"/>
        <v>1.4308267499999998E-2</v>
      </c>
      <c r="W3278" s="25">
        <f t="shared" si="279"/>
        <v>3.0719543749999988E-2</v>
      </c>
      <c r="X3278" s="25">
        <f t="shared" si="278"/>
        <v>7.5163174999999648E-3</v>
      </c>
      <c r="Y3278" s="25">
        <f t="shared" si="278"/>
        <v>1.4308267499999998E-2</v>
      </c>
      <c r="Z3278" s="25">
        <f t="shared" si="278"/>
        <v>3.0719543749999988E-2</v>
      </c>
    </row>
    <row r="3279" spans="1:26" s="24" customFormat="1" x14ac:dyDescent="0.25">
      <c r="A3279" s="24" t="s">
        <v>204</v>
      </c>
      <c r="B3279" s="24" t="s">
        <v>205</v>
      </c>
      <c r="C3279" s="24" t="s">
        <v>206</v>
      </c>
      <c r="D3279" s="24" t="s">
        <v>187</v>
      </c>
      <c r="E3279" s="24" t="s">
        <v>207</v>
      </c>
      <c r="F3279" s="24" t="s">
        <v>141</v>
      </c>
      <c r="G3279" s="24" t="s">
        <v>134</v>
      </c>
      <c r="H3279" s="24">
        <v>100</v>
      </c>
      <c r="I3279" s="25">
        <v>0</v>
      </c>
      <c r="J3279" s="25">
        <v>9.6138828061843095E-10</v>
      </c>
      <c r="K3279" s="25">
        <v>1.21075369720088E-5</v>
      </c>
      <c r="L3279" s="25">
        <v>8.6263947188257798E-7</v>
      </c>
      <c r="M3279" s="25">
        <v>1.6476751477869801E-6</v>
      </c>
      <c r="N3279" s="25">
        <v>3.5321550064419901E-6</v>
      </c>
      <c r="O3279" s="25">
        <f t="shared" si="280"/>
        <v>8.6263947188257798E-7</v>
      </c>
      <c r="P3279" s="25">
        <f t="shared" si="281"/>
        <v>1.6476751477869801E-6</v>
      </c>
      <c r="Q3279" s="25">
        <f t="shared" si="282"/>
        <v>3.5321550064419901E-6</v>
      </c>
      <c r="R3279" s="25">
        <f t="shared" si="279"/>
        <v>0</v>
      </c>
      <c r="S3279" s="25">
        <f t="shared" si="279"/>
        <v>3.8911649999999968E-6</v>
      </c>
      <c r="T3279" s="25">
        <f t="shared" si="279"/>
        <v>4.9004574999999627E-2</v>
      </c>
      <c r="U3279" s="25">
        <f t="shared" si="279"/>
        <v>3.491484749999997E-3</v>
      </c>
      <c r="V3279" s="25">
        <f t="shared" si="279"/>
        <v>6.6688724999999808E-3</v>
      </c>
      <c r="W3279" s="25">
        <f t="shared" si="279"/>
        <v>1.4296198749999973E-2</v>
      </c>
      <c r="X3279" s="25">
        <f t="shared" si="278"/>
        <v>3.491484749999997E-3</v>
      </c>
      <c r="Y3279" s="25">
        <f t="shared" si="278"/>
        <v>6.6688724999999808E-3</v>
      </c>
      <c r="Z3279" s="25">
        <f t="shared" si="278"/>
        <v>1.4296198749999973E-2</v>
      </c>
    </row>
    <row r="3280" spans="1:26" s="24" customFormat="1" x14ac:dyDescent="0.25">
      <c r="A3280" s="24" t="s">
        <v>204</v>
      </c>
      <c r="B3280" s="24" t="s">
        <v>205</v>
      </c>
      <c r="C3280" s="24" t="s">
        <v>206</v>
      </c>
      <c r="D3280" s="24" t="s">
        <v>187</v>
      </c>
      <c r="E3280" s="24" t="s">
        <v>207</v>
      </c>
      <c r="F3280" s="24" t="s">
        <v>141</v>
      </c>
      <c r="G3280" s="24" t="s">
        <v>134</v>
      </c>
      <c r="H3280" s="24" t="s">
        <v>136</v>
      </c>
      <c r="I3280" s="25">
        <v>0</v>
      </c>
      <c r="J3280" s="25">
        <v>9.4606132275666896E-11</v>
      </c>
      <c r="K3280" s="25">
        <v>6.6935123964227897E-7</v>
      </c>
      <c r="L3280" s="25">
        <v>2.8935975856406601E-8</v>
      </c>
      <c r="M3280" s="25">
        <v>7.6112620225343506E-8</v>
      </c>
      <c r="N3280" s="25">
        <v>4.3785004903496302E-7</v>
      </c>
      <c r="O3280" s="25">
        <f t="shared" si="280"/>
        <v>2.8935975856406601E-8</v>
      </c>
      <c r="P3280" s="25">
        <f t="shared" si="281"/>
        <v>7.6112620225343506E-8</v>
      </c>
      <c r="Q3280" s="25">
        <f t="shared" si="282"/>
        <v>4.3785004903496302E-7</v>
      </c>
      <c r="R3280" s="25">
        <f t="shared" si="279"/>
        <v>0</v>
      </c>
      <c r="S3280" s="25">
        <f t="shared" si="279"/>
        <v>3.829129999999998E-7</v>
      </c>
      <c r="T3280" s="25">
        <f t="shared" si="279"/>
        <v>2.709161499999997E-3</v>
      </c>
      <c r="U3280" s="25">
        <f t="shared" si="279"/>
        <v>1.1711673499999989E-4</v>
      </c>
      <c r="V3280" s="25">
        <f t="shared" si="279"/>
        <v>3.0806154999999974E-4</v>
      </c>
      <c r="W3280" s="25">
        <f t="shared" si="279"/>
        <v>1.7721734499999977E-3</v>
      </c>
      <c r="X3280" s="25">
        <f t="shared" si="278"/>
        <v>1.1711673499999989E-4</v>
      </c>
      <c r="Y3280" s="25">
        <f t="shared" si="278"/>
        <v>3.0806154999999974E-4</v>
      </c>
      <c r="Z3280" s="25">
        <f t="shared" si="278"/>
        <v>1.7721734499999977E-3</v>
      </c>
    </row>
    <row r="3281" spans="1:26" s="24" customFormat="1" x14ac:dyDescent="0.25">
      <c r="A3281" s="24" t="s">
        <v>204</v>
      </c>
      <c r="B3281" s="24" t="s">
        <v>205</v>
      </c>
      <c r="C3281" s="24" t="s">
        <v>206</v>
      </c>
      <c r="D3281" s="24" t="s">
        <v>187</v>
      </c>
      <c r="E3281" s="24" t="s">
        <v>207</v>
      </c>
      <c r="F3281" s="24" t="s">
        <v>141</v>
      </c>
      <c r="G3281" s="24" t="s">
        <v>134</v>
      </c>
      <c r="H3281" s="24">
        <v>1000</v>
      </c>
      <c r="I3281" s="25">
        <v>0</v>
      </c>
      <c r="J3281" s="25">
        <v>5.0099522534357301E-11</v>
      </c>
      <c r="K3281" s="25">
        <v>2.7513415016168098E-7</v>
      </c>
      <c r="L3281" s="25">
        <v>1.97955190228375E-8</v>
      </c>
      <c r="M3281" s="25">
        <v>3.6391673024454302E-8</v>
      </c>
      <c r="N3281" s="25">
        <v>7.4268258589329006E-8</v>
      </c>
      <c r="O3281" s="25">
        <f t="shared" si="280"/>
        <v>1.97955190228375E-8</v>
      </c>
      <c r="P3281" s="25">
        <f t="shared" si="281"/>
        <v>3.6391673024454302E-8</v>
      </c>
      <c r="Q3281" s="25">
        <f t="shared" si="282"/>
        <v>7.4268258589329006E-8</v>
      </c>
      <c r="R3281" s="25">
        <f t="shared" si="279"/>
        <v>0</v>
      </c>
      <c r="S3281" s="25">
        <f t="shared" si="279"/>
        <v>2.0277499999999993E-7</v>
      </c>
      <c r="T3281" s="25">
        <f t="shared" si="279"/>
        <v>1.1135899999999981E-3</v>
      </c>
      <c r="U3281" s="25">
        <f t="shared" ref="U3281:Z3333" si="283">1000*98.96*L3281/24.45</f>
        <v>8.0121249999999964E-5</v>
      </c>
      <c r="V3281" s="25">
        <f t="shared" si="283"/>
        <v>1.472932499999999E-4</v>
      </c>
      <c r="W3281" s="25">
        <f t="shared" si="283"/>
        <v>3.0059659999999991E-4</v>
      </c>
      <c r="X3281" s="25">
        <f t="shared" si="278"/>
        <v>8.0121249999999964E-5</v>
      </c>
      <c r="Y3281" s="25">
        <f t="shared" si="278"/>
        <v>1.472932499999999E-4</v>
      </c>
      <c r="Z3281" s="25">
        <f t="shared" si="278"/>
        <v>3.0059659999999991E-4</v>
      </c>
    </row>
    <row r="3282" spans="1:26" s="24" customFormat="1" x14ac:dyDescent="0.25">
      <c r="A3282" s="24" t="s">
        <v>204</v>
      </c>
      <c r="B3282" s="24" t="s">
        <v>205</v>
      </c>
      <c r="C3282" s="24" t="s">
        <v>206</v>
      </c>
      <c r="D3282" s="24" t="s">
        <v>187</v>
      </c>
      <c r="E3282" s="24" t="s">
        <v>207</v>
      </c>
      <c r="F3282" s="24" t="s">
        <v>141</v>
      </c>
      <c r="G3282" s="24" t="s">
        <v>134</v>
      </c>
      <c r="H3282" s="24">
        <v>2500</v>
      </c>
      <c r="I3282" s="25">
        <v>0</v>
      </c>
      <c r="J3282" s="25">
        <v>1.26025963520614E-11</v>
      </c>
      <c r="K3282" s="25">
        <v>5.5118925197049303E-8</v>
      </c>
      <c r="L3282" s="25">
        <v>4.3852239932801099E-9</v>
      </c>
      <c r="M3282" s="25">
        <v>8.0657915003536699E-9</v>
      </c>
      <c r="N3282" s="25">
        <v>1.6114470347867801E-8</v>
      </c>
      <c r="O3282" s="25">
        <f t="shared" si="280"/>
        <v>4.3852239932801099E-9</v>
      </c>
      <c r="P3282" s="25">
        <f t="shared" si="281"/>
        <v>8.0657915003536699E-9</v>
      </c>
      <c r="Q3282" s="25">
        <f t="shared" si="282"/>
        <v>1.6114470347867801E-8</v>
      </c>
      <c r="R3282" s="25">
        <f t="shared" ref="R3282:W3345" si="284">1000*98.96*I3282/24.45</f>
        <v>0</v>
      </c>
      <c r="S3282" s="25">
        <f t="shared" si="284"/>
        <v>5.1008299999999847E-8</v>
      </c>
      <c r="T3282" s="25">
        <f t="shared" si="284"/>
        <v>2.2309074999999996E-4</v>
      </c>
      <c r="U3282" s="25">
        <f t="shared" si="283"/>
        <v>1.7748947499999985E-5</v>
      </c>
      <c r="V3282" s="25">
        <f t="shared" si="283"/>
        <v>3.2645837499999964E-5</v>
      </c>
      <c r="W3282" s="25">
        <f t="shared" si="283"/>
        <v>6.5222412499999903E-5</v>
      </c>
      <c r="X3282" s="25">
        <f t="shared" si="278"/>
        <v>1.7748947499999985E-5</v>
      </c>
      <c r="Y3282" s="25">
        <f t="shared" si="278"/>
        <v>3.2645837499999964E-5</v>
      </c>
      <c r="Z3282" s="25">
        <f t="shared" si="278"/>
        <v>6.5222412499999903E-5</v>
      </c>
    </row>
    <row r="3283" spans="1:26" s="24" customFormat="1" x14ac:dyDescent="0.25">
      <c r="A3283" s="24" t="s">
        <v>204</v>
      </c>
      <c r="B3283" s="24" t="s">
        <v>205</v>
      </c>
      <c r="C3283" s="24" t="s">
        <v>206</v>
      </c>
      <c r="D3283" s="24" t="s">
        <v>187</v>
      </c>
      <c r="E3283" s="24" t="s">
        <v>207</v>
      </c>
      <c r="F3283" s="24" t="s">
        <v>141</v>
      </c>
      <c r="G3283" s="24" t="s">
        <v>134</v>
      </c>
      <c r="H3283" s="24">
        <v>5000</v>
      </c>
      <c r="I3283" s="25">
        <v>0</v>
      </c>
      <c r="J3283" s="25">
        <v>4.6051288399353202E-12</v>
      </c>
      <c r="K3283" s="25">
        <v>1.7227923125505198E-8</v>
      </c>
      <c r="L3283" s="25">
        <v>1.4146416443512501E-9</v>
      </c>
      <c r="M3283" s="25">
        <v>2.65706224232012E-9</v>
      </c>
      <c r="N3283" s="25">
        <v>5.1666350975141398E-9</v>
      </c>
      <c r="O3283" s="25">
        <f t="shared" si="280"/>
        <v>1.4146416443512501E-9</v>
      </c>
      <c r="P3283" s="25">
        <f t="shared" si="281"/>
        <v>2.65706224232012E-9</v>
      </c>
      <c r="Q3283" s="25">
        <f t="shared" si="282"/>
        <v>5.1666350975141398E-9</v>
      </c>
      <c r="R3283" s="25">
        <f t="shared" si="284"/>
        <v>0</v>
      </c>
      <c r="S3283" s="25">
        <f t="shared" si="284"/>
        <v>1.8638999999999973E-8</v>
      </c>
      <c r="T3283" s="25">
        <f t="shared" si="284"/>
        <v>6.9729049999999769E-5</v>
      </c>
      <c r="U3283" s="25">
        <f t="shared" si="283"/>
        <v>5.7256824999999878E-6</v>
      </c>
      <c r="V3283" s="25">
        <f t="shared" si="283"/>
        <v>1.0754309999999963E-5</v>
      </c>
      <c r="W3283" s="25">
        <f t="shared" si="283"/>
        <v>2.0911664999999969E-5</v>
      </c>
      <c r="X3283" s="25">
        <f t="shared" si="278"/>
        <v>5.7256824999999878E-6</v>
      </c>
      <c r="Y3283" s="25">
        <f t="shared" si="278"/>
        <v>1.0754309999999963E-5</v>
      </c>
      <c r="Z3283" s="25">
        <f t="shared" si="278"/>
        <v>2.0911664999999969E-5</v>
      </c>
    </row>
    <row r="3284" spans="1:26" s="24" customFormat="1" x14ac:dyDescent="0.25">
      <c r="A3284" s="24" t="s">
        <v>204</v>
      </c>
      <c r="B3284" s="24" t="s">
        <v>205</v>
      </c>
      <c r="C3284" s="24" t="s">
        <v>206</v>
      </c>
      <c r="D3284" s="24" t="s">
        <v>187</v>
      </c>
      <c r="E3284" s="24" t="s">
        <v>207</v>
      </c>
      <c r="F3284" s="24" t="s">
        <v>141</v>
      </c>
      <c r="G3284" s="24" t="s">
        <v>134</v>
      </c>
      <c r="H3284" s="24">
        <v>10000</v>
      </c>
      <c r="I3284" s="25">
        <v>0</v>
      </c>
      <c r="J3284" s="25">
        <v>2.1143888591350002E-12</v>
      </c>
      <c r="K3284" s="25">
        <v>5.2726798074979704E-9</v>
      </c>
      <c r="L3284" s="25">
        <v>4.6213489541228701E-10</v>
      </c>
      <c r="M3284" s="25">
        <v>9.0729154380557801E-10</v>
      </c>
      <c r="N3284" s="25">
        <v>1.68307650439571E-9</v>
      </c>
      <c r="O3284" s="25">
        <f t="shared" si="280"/>
        <v>4.6213489541228701E-10</v>
      </c>
      <c r="P3284" s="25">
        <f t="shared" si="281"/>
        <v>9.0729154380557801E-10</v>
      </c>
      <c r="Q3284" s="25">
        <f t="shared" si="282"/>
        <v>1.68307650439571E-9</v>
      </c>
      <c r="R3284" s="25">
        <f t="shared" si="284"/>
        <v>0</v>
      </c>
      <c r="S3284" s="25">
        <f t="shared" si="284"/>
        <v>8.5578699999999846E-9</v>
      </c>
      <c r="T3284" s="25">
        <f t="shared" si="284"/>
        <v>2.1340874999999965E-5</v>
      </c>
      <c r="U3284" s="25">
        <f t="shared" si="283"/>
        <v>1.8704649999999968E-6</v>
      </c>
      <c r="V3284" s="25">
        <f t="shared" si="283"/>
        <v>3.6722115000000004E-6</v>
      </c>
      <c r="W3284" s="25">
        <f t="shared" si="283"/>
        <v>6.8121574999999782E-6</v>
      </c>
      <c r="X3284" s="25">
        <f t="shared" si="278"/>
        <v>1.8704649999999968E-6</v>
      </c>
      <c r="Y3284" s="25">
        <f t="shared" si="278"/>
        <v>3.6722115000000004E-6</v>
      </c>
      <c r="Z3284" s="25">
        <f t="shared" si="278"/>
        <v>6.8121574999999782E-6</v>
      </c>
    </row>
    <row r="3285" spans="1:26" s="24" customFormat="1" x14ac:dyDescent="0.25">
      <c r="A3285" s="24" t="s">
        <v>204</v>
      </c>
      <c r="B3285" s="24" t="s">
        <v>205</v>
      </c>
      <c r="C3285" s="24" t="s">
        <v>206</v>
      </c>
      <c r="D3285" s="24" t="s">
        <v>187</v>
      </c>
      <c r="E3285" s="24" t="s">
        <v>207</v>
      </c>
      <c r="F3285" s="24" t="s">
        <v>141</v>
      </c>
      <c r="G3285" s="24" t="s">
        <v>137</v>
      </c>
      <c r="H3285" s="24">
        <v>10</v>
      </c>
      <c r="I3285" s="25">
        <v>0</v>
      </c>
      <c r="J3285" s="25">
        <v>4.5177897635408197E-8</v>
      </c>
      <c r="K3285" s="25">
        <v>1.5921907449979701E-4</v>
      </c>
      <c r="L3285" s="25">
        <v>1.36595288879345E-5</v>
      </c>
      <c r="M3285" s="25">
        <v>2.2681291051940099E-5</v>
      </c>
      <c r="N3285" s="25">
        <v>4.70112801194927E-5</v>
      </c>
      <c r="O3285" s="25">
        <f t="shared" si="280"/>
        <v>1.36595288879345E-5</v>
      </c>
      <c r="P3285" s="25">
        <f t="shared" si="281"/>
        <v>2.2681291051940099E-5</v>
      </c>
      <c r="Q3285" s="25">
        <f t="shared" si="282"/>
        <v>4.70112801194927E-5</v>
      </c>
      <c r="R3285" s="25">
        <f t="shared" si="284"/>
        <v>0</v>
      </c>
      <c r="S3285" s="25">
        <f t="shared" si="284"/>
        <v>1.8285499999999981E-4</v>
      </c>
      <c r="T3285" s="25">
        <f t="shared" si="284"/>
        <v>0.64443024999999643</v>
      </c>
      <c r="U3285" s="25">
        <f t="shared" si="283"/>
        <v>5.5286174999999924E-2</v>
      </c>
      <c r="V3285" s="25">
        <f t="shared" si="283"/>
        <v>9.1801249999999682E-2</v>
      </c>
      <c r="W3285" s="25">
        <f t="shared" si="283"/>
        <v>0.19027551249999988</v>
      </c>
      <c r="X3285" s="25">
        <f t="shared" si="278"/>
        <v>5.5286174999999924E-2</v>
      </c>
      <c r="Y3285" s="25">
        <f t="shared" si="278"/>
        <v>9.1801249999999682E-2</v>
      </c>
      <c r="Z3285" s="25">
        <f t="shared" si="278"/>
        <v>0.19027551249999988</v>
      </c>
    </row>
    <row r="3286" spans="1:26" s="24" customFormat="1" x14ac:dyDescent="0.25">
      <c r="A3286" s="24" t="s">
        <v>204</v>
      </c>
      <c r="B3286" s="24" t="s">
        <v>205</v>
      </c>
      <c r="C3286" s="24" t="s">
        <v>206</v>
      </c>
      <c r="D3286" s="24" t="s">
        <v>187</v>
      </c>
      <c r="E3286" s="24" t="s">
        <v>207</v>
      </c>
      <c r="F3286" s="24" t="s">
        <v>141</v>
      </c>
      <c r="G3286" s="24" t="s">
        <v>137</v>
      </c>
      <c r="H3286" s="24">
        <v>30</v>
      </c>
      <c r="I3286" s="25">
        <v>0</v>
      </c>
      <c r="J3286" s="25">
        <v>0</v>
      </c>
      <c r="K3286" s="25">
        <v>6.4373778925828597E-5</v>
      </c>
      <c r="L3286" s="25">
        <v>4.7164806032740496E-6</v>
      </c>
      <c r="M3286" s="25">
        <v>8.8070853084579606E-6</v>
      </c>
      <c r="N3286" s="25">
        <v>1.8965380867269599E-5</v>
      </c>
      <c r="O3286" s="25">
        <f t="shared" si="280"/>
        <v>4.7164806032740496E-6</v>
      </c>
      <c r="P3286" s="25">
        <f t="shared" si="281"/>
        <v>8.8070853084579606E-6</v>
      </c>
      <c r="Q3286" s="25">
        <f t="shared" si="282"/>
        <v>1.8965380867269599E-5</v>
      </c>
      <c r="R3286" s="25">
        <f t="shared" si="284"/>
        <v>0</v>
      </c>
      <c r="S3286" s="25">
        <f t="shared" si="284"/>
        <v>0</v>
      </c>
      <c r="T3286" s="25">
        <f t="shared" si="284"/>
        <v>0.2605492499999999</v>
      </c>
      <c r="U3286" s="25">
        <f t="shared" si="283"/>
        <v>1.9089689999999999E-2</v>
      </c>
      <c r="V3286" s="25">
        <f t="shared" si="283"/>
        <v>3.5646182499999991E-2</v>
      </c>
      <c r="W3286" s="25">
        <f t="shared" si="283"/>
        <v>7.6761312499999984E-2</v>
      </c>
      <c r="X3286" s="25">
        <f t="shared" si="278"/>
        <v>1.9089689999999999E-2</v>
      </c>
      <c r="Y3286" s="25">
        <f t="shared" si="278"/>
        <v>3.5646182499999991E-2</v>
      </c>
      <c r="Z3286" s="25">
        <f t="shared" si="278"/>
        <v>7.6761312499999984E-2</v>
      </c>
    </row>
    <row r="3287" spans="1:26" s="24" customFormat="1" x14ac:dyDescent="0.25">
      <c r="A3287" s="24" t="s">
        <v>204</v>
      </c>
      <c r="B3287" s="24" t="s">
        <v>205</v>
      </c>
      <c r="C3287" s="24" t="s">
        <v>206</v>
      </c>
      <c r="D3287" s="24" t="s">
        <v>187</v>
      </c>
      <c r="E3287" s="24" t="s">
        <v>207</v>
      </c>
      <c r="F3287" s="24" t="s">
        <v>141</v>
      </c>
      <c r="G3287" s="24" t="s">
        <v>137</v>
      </c>
      <c r="H3287" s="24" t="s">
        <v>135</v>
      </c>
      <c r="I3287" s="25">
        <v>0</v>
      </c>
      <c r="J3287" s="25">
        <v>0</v>
      </c>
      <c r="K3287" s="25">
        <v>3.79541283346806E-5</v>
      </c>
      <c r="L3287" s="25">
        <v>2.6392787957255402E-6</v>
      </c>
      <c r="M3287" s="25">
        <v>5.5261502842057403E-6</v>
      </c>
      <c r="N3287" s="25">
        <v>1.26509941832558E-5</v>
      </c>
      <c r="O3287" s="25">
        <f t="shared" si="280"/>
        <v>2.6392787957255402E-6</v>
      </c>
      <c r="P3287" s="25">
        <f t="shared" si="281"/>
        <v>5.5261502842057403E-6</v>
      </c>
      <c r="Q3287" s="25">
        <f t="shared" si="282"/>
        <v>1.26509941832558E-5</v>
      </c>
      <c r="R3287" s="25">
        <f t="shared" si="284"/>
        <v>0</v>
      </c>
      <c r="S3287" s="25">
        <f t="shared" si="284"/>
        <v>0</v>
      </c>
      <c r="T3287" s="25">
        <f t="shared" si="284"/>
        <v>0.15361719999999968</v>
      </c>
      <c r="U3287" s="25">
        <f t="shared" si="283"/>
        <v>1.0682332499999978E-2</v>
      </c>
      <c r="V3287" s="25">
        <f t="shared" si="283"/>
        <v>2.2366782500000001E-2</v>
      </c>
      <c r="W3287" s="25">
        <f t="shared" si="283"/>
        <v>5.1204187499999755E-2</v>
      </c>
      <c r="X3287" s="25">
        <f t="shared" si="278"/>
        <v>1.0682332499999978E-2</v>
      </c>
      <c r="Y3287" s="25">
        <f t="shared" si="278"/>
        <v>2.2366782500000001E-2</v>
      </c>
      <c r="Z3287" s="25">
        <f t="shared" si="278"/>
        <v>5.1204187499999755E-2</v>
      </c>
    </row>
    <row r="3288" spans="1:26" s="24" customFormat="1" x14ac:dyDescent="0.25">
      <c r="A3288" s="24" t="s">
        <v>204</v>
      </c>
      <c r="B3288" s="24" t="s">
        <v>205</v>
      </c>
      <c r="C3288" s="24" t="s">
        <v>206</v>
      </c>
      <c r="D3288" s="24" t="s">
        <v>187</v>
      </c>
      <c r="E3288" s="24" t="s">
        <v>207</v>
      </c>
      <c r="F3288" s="24" t="s">
        <v>141</v>
      </c>
      <c r="G3288" s="24" t="s">
        <v>137</v>
      </c>
      <c r="H3288" s="24">
        <v>60</v>
      </c>
      <c r="I3288" s="25">
        <v>0</v>
      </c>
      <c r="J3288" s="25">
        <v>0</v>
      </c>
      <c r="K3288" s="25">
        <v>2.5813020791228699E-5</v>
      </c>
      <c r="L3288" s="25">
        <v>1.85546741107518E-6</v>
      </c>
      <c r="M3288" s="25">
        <v>3.5328489629648301E-6</v>
      </c>
      <c r="N3288" s="25">
        <v>7.5847443594634101E-6</v>
      </c>
      <c r="O3288" s="25">
        <f t="shared" si="280"/>
        <v>1.85546741107518E-6</v>
      </c>
      <c r="P3288" s="25">
        <f t="shared" si="281"/>
        <v>3.5328489629648301E-6</v>
      </c>
      <c r="Q3288" s="25">
        <f t="shared" si="282"/>
        <v>7.5847443594634101E-6</v>
      </c>
      <c r="R3288" s="25">
        <f t="shared" si="284"/>
        <v>0</v>
      </c>
      <c r="S3288" s="25">
        <f t="shared" si="284"/>
        <v>0</v>
      </c>
      <c r="T3288" s="25">
        <f t="shared" si="284"/>
        <v>0.10447674999999969</v>
      </c>
      <c r="U3288" s="25">
        <f t="shared" si="283"/>
        <v>7.5098999999999921E-3</v>
      </c>
      <c r="V3288" s="25">
        <f t="shared" si="283"/>
        <v>1.4299007499999983E-2</v>
      </c>
      <c r="W3288" s="25">
        <f t="shared" si="283"/>
        <v>3.0698826249999964E-2</v>
      </c>
      <c r="X3288" s="25">
        <f t="shared" si="278"/>
        <v>7.5098999999999921E-3</v>
      </c>
      <c r="Y3288" s="25">
        <f t="shared" si="278"/>
        <v>1.4299007499999983E-2</v>
      </c>
      <c r="Z3288" s="25">
        <f t="shared" si="278"/>
        <v>3.0698826249999964E-2</v>
      </c>
    </row>
    <row r="3289" spans="1:26" s="24" customFormat="1" x14ac:dyDescent="0.25">
      <c r="A3289" s="24" t="s">
        <v>204</v>
      </c>
      <c r="B3289" s="24" t="s">
        <v>205</v>
      </c>
      <c r="C3289" s="24" t="s">
        <v>206</v>
      </c>
      <c r="D3289" s="24" t="s">
        <v>187</v>
      </c>
      <c r="E3289" s="24" t="s">
        <v>207</v>
      </c>
      <c r="F3289" s="24" t="s">
        <v>141</v>
      </c>
      <c r="G3289" s="24" t="s">
        <v>137</v>
      </c>
      <c r="H3289" s="24">
        <v>100</v>
      </c>
      <c r="I3289" s="25">
        <v>0</v>
      </c>
      <c r="J3289" s="25">
        <v>0</v>
      </c>
      <c r="K3289" s="25">
        <v>1.20710200965036E-5</v>
      </c>
      <c r="L3289" s="25">
        <v>8.5965938106305497E-7</v>
      </c>
      <c r="M3289" s="25">
        <v>1.6424681575889199E-6</v>
      </c>
      <c r="N3289" s="25">
        <v>3.5148193733579202E-6</v>
      </c>
      <c r="O3289" s="25">
        <f t="shared" si="280"/>
        <v>8.5965938106305497E-7</v>
      </c>
      <c r="P3289" s="25">
        <f t="shared" si="281"/>
        <v>1.6424681575889199E-6</v>
      </c>
      <c r="Q3289" s="25">
        <f t="shared" si="282"/>
        <v>3.5148193733579202E-6</v>
      </c>
      <c r="R3289" s="25">
        <f t="shared" si="284"/>
        <v>0</v>
      </c>
      <c r="S3289" s="25">
        <f t="shared" si="284"/>
        <v>0</v>
      </c>
      <c r="T3289" s="25">
        <f t="shared" si="284"/>
        <v>4.8856774999999845E-2</v>
      </c>
      <c r="U3289" s="25">
        <f t="shared" si="283"/>
        <v>3.4794229999999967E-3</v>
      </c>
      <c r="V3289" s="25">
        <f t="shared" si="283"/>
        <v>6.6477974999999811E-3</v>
      </c>
      <c r="W3289" s="25">
        <f t="shared" si="283"/>
        <v>1.4226033749999992E-2</v>
      </c>
      <c r="X3289" s="25">
        <f t="shared" si="278"/>
        <v>3.4794229999999967E-3</v>
      </c>
      <c r="Y3289" s="25">
        <f t="shared" si="278"/>
        <v>6.6477974999999811E-3</v>
      </c>
      <c r="Z3289" s="25">
        <f t="shared" si="278"/>
        <v>1.4226033749999992E-2</v>
      </c>
    </row>
    <row r="3290" spans="1:26" s="24" customFormat="1" x14ac:dyDescent="0.25">
      <c r="A3290" s="24" t="s">
        <v>204</v>
      </c>
      <c r="B3290" s="24" t="s">
        <v>205</v>
      </c>
      <c r="C3290" s="24" t="s">
        <v>206</v>
      </c>
      <c r="D3290" s="24" t="s">
        <v>187</v>
      </c>
      <c r="E3290" s="24" t="s">
        <v>207</v>
      </c>
      <c r="F3290" s="24" t="s">
        <v>141</v>
      </c>
      <c r="G3290" s="24" t="s">
        <v>137</v>
      </c>
      <c r="H3290" s="24" t="s">
        <v>136</v>
      </c>
      <c r="I3290" s="25">
        <v>0</v>
      </c>
      <c r="J3290" s="25">
        <v>0</v>
      </c>
      <c r="K3290" s="25">
        <v>6.5811155290016105E-7</v>
      </c>
      <c r="L3290" s="25">
        <v>2.8305317310024199E-8</v>
      </c>
      <c r="M3290" s="25">
        <v>7.4719339594280494E-8</v>
      </c>
      <c r="N3290" s="25">
        <v>4.3025618194219801E-7</v>
      </c>
      <c r="O3290" s="25">
        <f t="shared" si="280"/>
        <v>2.8305317310024199E-8</v>
      </c>
      <c r="P3290" s="25">
        <f t="shared" si="281"/>
        <v>7.4719339594280494E-8</v>
      </c>
      <c r="Q3290" s="25">
        <f t="shared" si="282"/>
        <v>4.3025618194219801E-7</v>
      </c>
      <c r="R3290" s="25">
        <f t="shared" si="284"/>
        <v>0</v>
      </c>
      <c r="S3290" s="25">
        <f t="shared" si="284"/>
        <v>0</v>
      </c>
      <c r="T3290" s="25">
        <f t="shared" si="284"/>
        <v>2.6636694999999976E-3</v>
      </c>
      <c r="U3290" s="25">
        <f t="shared" si="283"/>
        <v>1.1456417999999979E-4</v>
      </c>
      <c r="V3290" s="25">
        <f t="shared" si="283"/>
        <v>3.0242232499999995E-4</v>
      </c>
      <c r="W3290" s="25">
        <f t="shared" si="283"/>
        <v>1.7414376999999965E-3</v>
      </c>
      <c r="X3290" s="25">
        <f t="shared" si="278"/>
        <v>1.1456417999999979E-4</v>
      </c>
      <c r="Y3290" s="25">
        <f t="shared" si="278"/>
        <v>3.0242232499999995E-4</v>
      </c>
      <c r="Z3290" s="25">
        <f t="shared" si="278"/>
        <v>1.7414376999999965E-3</v>
      </c>
    </row>
    <row r="3291" spans="1:26" s="24" customFormat="1" x14ac:dyDescent="0.25">
      <c r="A3291" s="24" t="s">
        <v>204</v>
      </c>
      <c r="B3291" s="24" t="s">
        <v>205</v>
      </c>
      <c r="C3291" s="24" t="s">
        <v>206</v>
      </c>
      <c r="D3291" s="24" t="s">
        <v>187</v>
      </c>
      <c r="E3291" s="24" t="s">
        <v>207</v>
      </c>
      <c r="F3291" s="24" t="s">
        <v>141</v>
      </c>
      <c r="G3291" s="24" t="s">
        <v>137</v>
      </c>
      <c r="H3291" s="24">
        <v>1000</v>
      </c>
      <c r="I3291" s="25">
        <v>0</v>
      </c>
      <c r="J3291" s="25">
        <v>0</v>
      </c>
      <c r="K3291" s="25">
        <v>2.6650586474333002E-7</v>
      </c>
      <c r="L3291" s="25">
        <v>1.9350571518795399E-8</v>
      </c>
      <c r="M3291" s="25">
        <v>3.54855517254446E-8</v>
      </c>
      <c r="N3291" s="25">
        <v>7.1853889033447806E-8</v>
      </c>
      <c r="O3291" s="25">
        <f t="shared" si="280"/>
        <v>1.9350571518795399E-8</v>
      </c>
      <c r="P3291" s="25">
        <f t="shared" si="281"/>
        <v>3.54855517254446E-8</v>
      </c>
      <c r="Q3291" s="25">
        <f t="shared" si="282"/>
        <v>7.1853889033447806E-8</v>
      </c>
      <c r="R3291" s="25">
        <f t="shared" si="284"/>
        <v>0</v>
      </c>
      <c r="S3291" s="25">
        <f t="shared" si="284"/>
        <v>0</v>
      </c>
      <c r="T3291" s="25">
        <f t="shared" si="284"/>
        <v>1.0786674999999975E-3</v>
      </c>
      <c r="U3291" s="25">
        <f t="shared" si="283"/>
        <v>7.8320349999999708E-5</v>
      </c>
      <c r="V3291" s="25">
        <f t="shared" si="283"/>
        <v>1.4362577499999992E-4</v>
      </c>
      <c r="W3291" s="25">
        <f t="shared" si="283"/>
        <v>2.9082457499999984E-4</v>
      </c>
      <c r="X3291" s="25">
        <f t="shared" si="278"/>
        <v>7.8320349999999708E-5</v>
      </c>
      <c r="Y3291" s="25">
        <f t="shared" si="278"/>
        <v>1.4362577499999992E-4</v>
      </c>
      <c r="Z3291" s="25">
        <f t="shared" si="278"/>
        <v>2.9082457499999984E-4</v>
      </c>
    </row>
    <row r="3292" spans="1:26" s="24" customFormat="1" x14ac:dyDescent="0.25">
      <c r="A3292" s="24" t="s">
        <v>204</v>
      </c>
      <c r="B3292" s="24" t="s">
        <v>205</v>
      </c>
      <c r="C3292" s="24" t="s">
        <v>206</v>
      </c>
      <c r="D3292" s="24" t="s">
        <v>187</v>
      </c>
      <c r="E3292" s="24" t="s">
        <v>207</v>
      </c>
      <c r="F3292" s="24" t="s">
        <v>141</v>
      </c>
      <c r="G3292" s="24" t="s">
        <v>137</v>
      </c>
      <c r="H3292" s="24">
        <v>2500</v>
      </c>
      <c r="I3292" s="25">
        <v>0</v>
      </c>
      <c r="J3292" s="25">
        <v>0</v>
      </c>
      <c r="K3292" s="25">
        <v>5.3056574120856897E-8</v>
      </c>
      <c r="L3292" s="25">
        <v>4.2295207798605401E-9</v>
      </c>
      <c r="M3292" s="25">
        <v>7.7722265814470497E-9</v>
      </c>
      <c r="N3292" s="25">
        <v>1.5427904292138199E-8</v>
      </c>
      <c r="O3292" s="25">
        <f t="shared" si="280"/>
        <v>4.2295207798605401E-9</v>
      </c>
      <c r="P3292" s="25">
        <f t="shared" si="281"/>
        <v>7.7722265814470497E-9</v>
      </c>
      <c r="Q3292" s="25">
        <f t="shared" si="282"/>
        <v>1.5427904292138199E-8</v>
      </c>
      <c r="R3292" s="25">
        <f t="shared" si="284"/>
        <v>0</v>
      </c>
      <c r="S3292" s="25">
        <f t="shared" si="284"/>
        <v>0</v>
      </c>
      <c r="T3292" s="25">
        <f t="shared" si="284"/>
        <v>2.1474349999999994E-4</v>
      </c>
      <c r="U3292" s="25">
        <f t="shared" si="283"/>
        <v>1.7118747499999962E-5</v>
      </c>
      <c r="V3292" s="25">
        <f t="shared" si="283"/>
        <v>3.1457650000000005E-5</v>
      </c>
      <c r="W3292" s="25">
        <f t="shared" si="283"/>
        <v>6.2443574999999842E-5</v>
      </c>
      <c r="X3292" s="25">
        <f t="shared" si="278"/>
        <v>1.7118747499999962E-5</v>
      </c>
      <c r="Y3292" s="25">
        <f t="shared" si="278"/>
        <v>3.1457650000000005E-5</v>
      </c>
      <c r="Z3292" s="25">
        <f t="shared" si="278"/>
        <v>6.2443574999999842E-5</v>
      </c>
    </row>
    <row r="3293" spans="1:26" s="24" customFormat="1" x14ac:dyDescent="0.25">
      <c r="A3293" s="24" t="s">
        <v>204</v>
      </c>
      <c r="B3293" s="24" t="s">
        <v>205</v>
      </c>
      <c r="C3293" s="24" t="s">
        <v>206</v>
      </c>
      <c r="D3293" s="24" t="s">
        <v>187</v>
      </c>
      <c r="E3293" s="24" t="s">
        <v>207</v>
      </c>
      <c r="F3293" s="24" t="s">
        <v>141</v>
      </c>
      <c r="G3293" s="24" t="s">
        <v>137</v>
      </c>
      <c r="H3293" s="24">
        <v>5000</v>
      </c>
      <c r="I3293" s="25">
        <v>0</v>
      </c>
      <c r="J3293" s="25">
        <v>0</v>
      </c>
      <c r="K3293" s="25">
        <v>1.6499654822655601E-8</v>
      </c>
      <c r="L3293" s="25">
        <v>1.34792669639248E-9</v>
      </c>
      <c r="M3293" s="25">
        <v>2.5391668426636998E-9</v>
      </c>
      <c r="N3293" s="25">
        <v>4.9162276652182701E-9</v>
      </c>
      <c r="O3293" s="25">
        <f t="shared" si="280"/>
        <v>1.34792669639248E-9</v>
      </c>
      <c r="P3293" s="25">
        <f t="shared" si="281"/>
        <v>2.5391668426636998E-9</v>
      </c>
      <c r="Q3293" s="25">
        <f t="shared" si="282"/>
        <v>4.9162276652182701E-9</v>
      </c>
      <c r="R3293" s="25">
        <f t="shared" si="284"/>
        <v>0</v>
      </c>
      <c r="S3293" s="25">
        <f t="shared" si="284"/>
        <v>0</v>
      </c>
      <c r="T3293" s="25">
        <f t="shared" si="284"/>
        <v>6.6781424999999924E-5</v>
      </c>
      <c r="U3293" s="25">
        <f t="shared" si="283"/>
        <v>5.4556574999999921E-6</v>
      </c>
      <c r="V3293" s="25">
        <f t="shared" si="283"/>
        <v>1.0277134999999989E-5</v>
      </c>
      <c r="W3293" s="25">
        <f t="shared" si="283"/>
        <v>1.9898155000000002E-5</v>
      </c>
      <c r="X3293" s="25">
        <f t="shared" si="278"/>
        <v>5.4556574999999921E-6</v>
      </c>
      <c r="Y3293" s="25">
        <f t="shared" si="278"/>
        <v>1.0277134999999989E-5</v>
      </c>
      <c r="Z3293" s="25">
        <f t="shared" si="278"/>
        <v>1.9898155000000002E-5</v>
      </c>
    </row>
    <row r="3294" spans="1:26" s="24" customFormat="1" x14ac:dyDescent="0.25">
      <c r="A3294" s="24" t="s">
        <v>204</v>
      </c>
      <c r="B3294" s="24" t="s">
        <v>205</v>
      </c>
      <c r="C3294" s="24" t="s">
        <v>206</v>
      </c>
      <c r="D3294" s="24" t="s">
        <v>187</v>
      </c>
      <c r="E3294" s="24" t="s">
        <v>207</v>
      </c>
      <c r="F3294" s="24" t="s">
        <v>141</v>
      </c>
      <c r="G3294" s="24" t="s">
        <v>137</v>
      </c>
      <c r="H3294" s="24">
        <v>10000</v>
      </c>
      <c r="I3294" s="25">
        <v>0</v>
      </c>
      <c r="J3294" s="25">
        <v>0</v>
      </c>
      <c r="K3294" s="25">
        <v>5.0017310150565799E-9</v>
      </c>
      <c r="L3294" s="25">
        <v>4.33659762277687E-10</v>
      </c>
      <c r="M3294" s="25">
        <v>8.5990898304870597E-10</v>
      </c>
      <c r="N3294" s="25">
        <v>1.5943022629092499E-9</v>
      </c>
      <c r="O3294" s="25">
        <f t="shared" si="280"/>
        <v>4.33659762277687E-10</v>
      </c>
      <c r="P3294" s="25">
        <f t="shared" si="281"/>
        <v>8.5990898304870597E-10</v>
      </c>
      <c r="Q3294" s="25">
        <f t="shared" si="282"/>
        <v>1.5943022629092499E-9</v>
      </c>
      <c r="R3294" s="25">
        <f t="shared" si="284"/>
        <v>0</v>
      </c>
      <c r="S3294" s="25">
        <f t="shared" si="284"/>
        <v>0</v>
      </c>
      <c r="T3294" s="25">
        <f t="shared" si="284"/>
        <v>2.0244224999999963E-5</v>
      </c>
      <c r="U3294" s="25">
        <f t="shared" si="283"/>
        <v>1.7552134999999962E-6</v>
      </c>
      <c r="V3294" s="25">
        <f t="shared" si="283"/>
        <v>3.4804332499999978E-6</v>
      </c>
      <c r="W3294" s="25">
        <f t="shared" si="283"/>
        <v>6.4528487499999749E-6</v>
      </c>
      <c r="X3294" s="25">
        <f t="shared" si="278"/>
        <v>1.7552134999999962E-6</v>
      </c>
      <c r="Y3294" s="25">
        <f t="shared" si="278"/>
        <v>3.4804332499999978E-6</v>
      </c>
      <c r="Z3294" s="25">
        <f t="shared" si="278"/>
        <v>6.4528487499999749E-6</v>
      </c>
    </row>
    <row r="3295" spans="1:26" s="24" customFormat="1" x14ac:dyDescent="0.25">
      <c r="A3295" s="24" t="s">
        <v>204</v>
      </c>
      <c r="B3295" s="24" t="s">
        <v>205</v>
      </c>
      <c r="C3295" s="24" t="s">
        <v>206</v>
      </c>
      <c r="D3295" s="24" t="s">
        <v>187</v>
      </c>
      <c r="E3295" s="24" t="s">
        <v>207</v>
      </c>
      <c r="F3295" s="24" t="s">
        <v>141</v>
      </c>
      <c r="G3295" s="24" t="s">
        <v>138</v>
      </c>
      <c r="H3295" s="24">
        <v>10</v>
      </c>
      <c r="I3295" s="25">
        <v>0</v>
      </c>
      <c r="J3295" s="25">
        <v>5.7169911075181802E-18</v>
      </c>
      <c r="K3295" s="25">
        <v>6.00186844432093E-13</v>
      </c>
      <c r="L3295" s="25">
        <v>1.30098978728779E-12</v>
      </c>
      <c r="M3295" s="25">
        <v>1.34915691731507E-12</v>
      </c>
      <c r="N3295" s="25">
        <v>1.62753925961246E-12</v>
      </c>
      <c r="O3295" s="25">
        <f t="shared" si="280"/>
        <v>1.30098978728779E-12</v>
      </c>
      <c r="P3295" s="25">
        <f t="shared" si="281"/>
        <v>1.34915691731507E-12</v>
      </c>
      <c r="Q3295" s="25">
        <f t="shared" si="282"/>
        <v>1.62753925961246E-12</v>
      </c>
      <c r="R3295" s="25">
        <f t="shared" si="284"/>
        <v>0</v>
      </c>
      <c r="S3295" s="25">
        <f t="shared" si="284"/>
        <v>2.3139199999999964E-14</v>
      </c>
      <c r="T3295" s="25">
        <f t="shared" si="284"/>
        <v>2.4292224999999967E-9</v>
      </c>
      <c r="U3295" s="25">
        <f t="shared" si="283"/>
        <v>5.2656829999999873E-9</v>
      </c>
      <c r="V3295" s="25">
        <f t="shared" si="283"/>
        <v>5.4606367499999728E-9</v>
      </c>
      <c r="W3295" s="25">
        <f t="shared" si="283"/>
        <v>6.5873736249999612E-9</v>
      </c>
      <c r="X3295" s="25">
        <f t="shared" si="278"/>
        <v>5.2656829999999873E-9</v>
      </c>
      <c r="Y3295" s="25">
        <f t="shared" si="278"/>
        <v>5.4606367499999728E-9</v>
      </c>
      <c r="Z3295" s="25">
        <f t="shared" si="278"/>
        <v>6.5873736249999612E-9</v>
      </c>
    </row>
    <row r="3296" spans="1:26" s="24" customFormat="1" x14ac:dyDescent="0.25">
      <c r="A3296" s="24" t="s">
        <v>204</v>
      </c>
      <c r="B3296" s="24" t="s">
        <v>205</v>
      </c>
      <c r="C3296" s="24" t="s">
        <v>206</v>
      </c>
      <c r="D3296" s="24" t="s">
        <v>187</v>
      </c>
      <c r="E3296" s="24" t="s">
        <v>207</v>
      </c>
      <c r="F3296" s="24" t="s">
        <v>141</v>
      </c>
      <c r="G3296" s="24" t="s">
        <v>138</v>
      </c>
      <c r="H3296" s="24">
        <v>30</v>
      </c>
      <c r="I3296" s="25">
        <v>0</v>
      </c>
      <c r="J3296" s="25">
        <v>6.4538265460792202E-12</v>
      </c>
      <c r="K3296" s="25">
        <v>8.39646626162085E-10</v>
      </c>
      <c r="L3296" s="25">
        <v>1.1468050013894499E-10</v>
      </c>
      <c r="M3296" s="25">
        <v>1.4767283624696801E-10</v>
      </c>
      <c r="N3296" s="25">
        <v>4.9132461537489903E-10</v>
      </c>
      <c r="O3296" s="25">
        <f t="shared" si="280"/>
        <v>1.1468050013894499E-10</v>
      </c>
      <c r="P3296" s="25">
        <f t="shared" si="281"/>
        <v>1.4767283624696801E-10</v>
      </c>
      <c r="Q3296" s="25">
        <f t="shared" si="282"/>
        <v>4.9132461537489903E-10</v>
      </c>
      <c r="R3296" s="25">
        <f t="shared" si="284"/>
        <v>0</v>
      </c>
      <c r="S3296" s="25">
        <f t="shared" si="284"/>
        <v>2.6121499999999987E-8</v>
      </c>
      <c r="T3296" s="25">
        <f t="shared" si="284"/>
        <v>3.3984224999999973E-6</v>
      </c>
      <c r="U3296" s="25">
        <f t="shared" si="283"/>
        <v>4.6416287499999989E-7</v>
      </c>
      <c r="V3296" s="25">
        <f t="shared" si="283"/>
        <v>5.9769749999999814E-7</v>
      </c>
      <c r="W3296" s="25">
        <f t="shared" si="283"/>
        <v>1.9886087500000001E-6</v>
      </c>
      <c r="X3296" s="25">
        <f t="shared" si="278"/>
        <v>4.6416287499999989E-7</v>
      </c>
      <c r="Y3296" s="25">
        <f t="shared" si="278"/>
        <v>5.9769749999999814E-7</v>
      </c>
      <c r="Z3296" s="25">
        <f t="shared" si="278"/>
        <v>1.9886087500000001E-6</v>
      </c>
    </row>
    <row r="3297" spans="1:26" s="24" customFormat="1" x14ac:dyDescent="0.25">
      <c r="A3297" s="24" t="s">
        <v>204</v>
      </c>
      <c r="B3297" s="24" t="s">
        <v>205</v>
      </c>
      <c r="C3297" s="24" t="s">
        <v>206</v>
      </c>
      <c r="D3297" s="24" t="s">
        <v>187</v>
      </c>
      <c r="E3297" s="24" t="s">
        <v>207</v>
      </c>
      <c r="F3297" s="24" t="s">
        <v>141</v>
      </c>
      <c r="G3297" s="24" t="s">
        <v>138</v>
      </c>
      <c r="H3297" s="24" t="s">
        <v>135</v>
      </c>
      <c r="I3297" s="25">
        <v>0</v>
      </c>
      <c r="J3297" s="25">
        <v>6.5492942097817303E-11</v>
      </c>
      <c r="K3297" s="25">
        <v>6.6568485145513198E-9</v>
      </c>
      <c r="L3297" s="25">
        <v>2.7120916665824498E-10</v>
      </c>
      <c r="M3297" s="25">
        <v>1.00168099610953E-9</v>
      </c>
      <c r="N3297" s="25">
        <v>3.8001275376414603E-9</v>
      </c>
      <c r="O3297" s="25">
        <f t="shared" si="280"/>
        <v>2.7120916665824498E-10</v>
      </c>
      <c r="P3297" s="25">
        <f t="shared" si="281"/>
        <v>1.00168099610953E-9</v>
      </c>
      <c r="Q3297" s="25">
        <f t="shared" si="282"/>
        <v>3.8001275376414603E-9</v>
      </c>
      <c r="R3297" s="25">
        <f t="shared" si="284"/>
        <v>0</v>
      </c>
      <c r="S3297" s="25">
        <f t="shared" si="284"/>
        <v>2.6507900000000001E-7</v>
      </c>
      <c r="T3297" s="25">
        <f t="shared" si="284"/>
        <v>2.6943219999999944E-5</v>
      </c>
      <c r="U3297" s="25">
        <f t="shared" si="283"/>
        <v>1.0977038499999969E-6</v>
      </c>
      <c r="V3297" s="25">
        <f t="shared" si="283"/>
        <v>4.0542474999999636E-6</v>
      </c>
      <c r="W3297" s="25">
        <f t="shared" si="283"/>
        <v>1.5380802499999956E-5</v>
      </c>
      <c r="X3297" s="25">
        <f t="shared" si="278"/>
        <v>1.0977038499999969E-6</v>
      </c>
      <c r="Y3297" s="25">
        <f t="shared" si="278"/>
        <v>4.0542474999999636E-6</v>
      </c>
      <c r="Z3297" s="25">
        <f t="shared" si="278"/>
        <v>1.5380802499999956E-5</v>
      </c>
    </row>
    <row r="3298" spans="1:26" s="24" customFormat="1" x14ac:dyDescent="0.25">
      <c r="A3298" s="24" t="s">
        <v>204</v>
      </c>
      <c r="B3298" s="24" t="s">
        <v>205</v>
      </c>
      <c r="C3298" s="24" t="s">
        <v>206</v>
      </c>
      <c r="D3298" s="24" t="s">
        <v>187</v>
      </c>
      <c r="E3298" s="24" t="s">
        <v>207</v>
      </c>
      <c r="F3298" s="24" t="s">
        <v>141</v>
      </c>
      <c r="G3298" s="24" t="s">
        <v>138</v>
      </c>
      <c r="H3298" s="24">
        <v>60</v>
      </c>
      <c r="I3298" s="25">
        <v>0</v>
      </c>
      <c r="J3298" s="25">
        <v>2.3142755153597399E-10</v>
      </c>
      <c r="K3298" s="25">
        <v>1.3495981217158401E-8</v>
      </c>
      <c r="L3298" s="25">
        <v>1.21505579527081E-9</v>
      </c>
      <c r="M3298" s="25">
        <v>2.0778750719987798E-9</v>
      </c>
      <c r="N3298" s="25">
        <v>8.9075789839328993E-9</v>
      </c>
      <c r="O3298" s="25">
        <f t="shared" si="280"/>
        <v>1.21505579527081E-9</v>
      </c>
      <c r="P3298" s="25">
        <f t="shared" si="281"/>
        <v>2.0778750719987798E-9</v>
      </c>
      <c r="Q3298" s="25">
        <f t="shared" si="282"/>
        <v>8.9075789839328993E-9</v>
      </c>
      <c r="R3298" s="25">
        <f t="shared" si="284"/>
        <v>0</v>
      </c>
      <c r="S3298" s="25">
        <f t="shared" si="284"/>
        <v>9.3668999999999937E-7</v>
      </c>
      <c r="T3298" s="25">
        <f t="shared" si="284"/>
        <v>5.4624224999999803E-5</v>
      </c>
      <c r="U3298" s="25">
        <f t="shared" si="283"/>
        <v>4.9178699999999741E-6</v>
      </c>
      <c r="V3298" s="25">
        <f t="shared" si="283"/>
        <v>8.4100824999999693E-6</v>
      </c>
      <c r="W3298" s="25">
        <f t="shared" si="283"/>
        <v>3.605292499999999E-5</v>
      </c>
      <c r="X3298" s="25">
        <f t="shared" si="278"/>
        <v>4.9178699999999741E-6</v>
      </c>
      <c r="Y3298" s="25">
        <f t="shared" si="278"/>
        <v>8.4100824999999693E-6</v>
      </c>
      <c r="Z3298" s="25">
        <f t="shared" si="278"/>
        <v>3.605292499999999E-5</v>
      </c>
    </row>
    <row r="3299" spans="1:26" s="24" customFormat="1" x14ac:dyDescent="0.25">
      <c r="A3299" s="24" t="s">
        <v>204</v>
      </c>
      <c r="B3299" s="24" t="s">
        <v>205</v>
      </c>
      <c r="C3299" s="24" t="s">
        <v>206</v>
      </c>
      <c r="D3299" s="24" t="s">
        <v>187</v>
      </c>
      <c r="E3299" s="24" t="s">
        <v>207</v>
      </c>
      <c r="F3299" s="24" t="s">
        <v>141</v>
      </c>
      <c r="G3299" s="24" t="s">
        <v>138</v>
      </c>
      <c r="H3299" s="24">
        <v>100</v>
      </c>
      <c r="I3299" s="25">
        <v>0</v>
      </c>
      <c r="J3299" s="25">
        <v>4.8881963924818104E-10</v>
      </c>
      <c r="K3299" s="25">
        <v>3.1239099888843898E-8</v>
      </c>
      <c r="L3299" s="25">
        <v>2.5569817906224699E-9</v>
      </c>
      <c r="M3299" s="25">
        <v>4.9156872006366201E-9</v>
      </c>
      <c r="N3299" s="25">
        <v>1.81962503536782E-8</v>
      </c>
      <c r="O3299" s="25">
        <f t="shared" si="280"/>
        <v>2.5569817906224699E-9</v>
      </c>
      <c r="P3299" s="25">
        <f t="shared" si="281"/>
        <v>4.9156872006366201E-9</v>
      </c>
      <c r="Q3299" s="25">
        <f t="shared" si="282"/>
        <v>1.81962503536782E-8</v>
      </c>
      <c r="R3299" s="25">
        <f t="shared" si="284"/>
        <v>0</v>
      </c>
      <c r="S3299" s="25">
        <f t="shared" si="284"/>
        <v>1.9784699999999998E-6</v>
      </c>
      <c r="T3299" s="25">
        <f t="shared" si="284"/>
        <v>1.2643849999999969E-4</v>
      </c>
      <c r="U3299" s="25">
        <f t="shared" si="283"/>
        <v>1.0349239999999985E-5</v>
      </c>
      <c r="V3299" s="25">
        <f t="shared" si="283"/>
        <v>1.9895967499999998E-5</v>
      </c>
      <c r="W3299" s="25">
        <f t="shared" si="283"/>
        <v>7.3648299999999787E-5</v>
      </c>
      <c r="X3299" s="25">
        <f t="shared" si="278"/>
        <v>1.0349239999999985E-5</v>
      </c>
      <c r="Y3299" s="25">
        <f t="shared" si="278"/>
        <v>1.9895967499999998E-5</v>
      </c>
      <c r="Z3299" s="25">
        <f t="shared" si="278"/>
        <v>7.3648299999999787E-5</v>
      </c>
    </row>
    <row r="3300" spans="1:26" s="24" customFormat="1" x14ac:dyDescent="0.25">
      <c r="A3300" s="24" t="s">
        <v>204</v>
      </c>
      <c r="B3300" s="24" t="s">
        <v>205</v>
      </c>
      <c r="C3300" s="24" t="s">
        <v>206</v>
      </c>
      <c r="D3300" s="24" t="s">
        <v>187</v>
      </c>
      <c r="E3300" s="24" t="s">
        <v>207</v>
      </c>
      <c r="F3300" s="24" t="s">
        <v>141</v>
      </c>
      <c r="G3300" s="24" t="s">
        <v>138</v>
      </c>
      <c r="H3300" s="24" t="s">
        <v>136</v>
      </c>
      <c r="I3300" s="25">
        <v>0</v>
      </c>
      <c r="J3300" s="25">
        <v>7.3733204830234397E-11</v>
      </c>
      <c r="K3300" s="25">
        <v>9.8651673352869804E-9</v>
      </c>
      <c r="L3300" s="25">
        <v>6.2887847223625695E-10</v>
      </c>
      <c r="M3300" s="25">
        <v>1.4111979275717401E-9</v>
      </c>
      <c r="N3300" s="25">
        <v>5.5444478207103902E-9</v>
      </c>
      <c r="O3300" s="25">
        <f t="shared" si="280"/>
        <v>6.2887847223625695E-10</v>
      </c>
      <c r="P3300" s="25">
        <f t="shared" si="281"/>
        <v>1.4111979275717401E-9</v>
      </c>
      <c r="Q3300" s="25">
        <f t="shared" si="282"/>
        <v>5.5444478207103902E-9</v>
      </c>
      <c r="R3300" s="25">
        <f t="shared" si="284"/>
        <v>0</v>
      </c>
      <c r="S3300" s="25">
        <f t="shared" si="284"/>
        <v>2.9843099999999987E-7</v>
      </c>
      <c r="T3300" s="25">
        <f t="shared" si="284"/>
        <v>3.9928709999999983E-5</v>
      </c>
      <c r="U3300" s="25">
        <f t="shared" si="283"/>
        <v>2.5453502499999995E-6</v>
      </c>
      <c r="V3300" s="25">
        <f t="shared" si="283"/>
        <v>5.7117442499999755E-6</v>
      </c>
      <c r="W3300" s="25">
        <f t="shared" si="283"/>
        <v>2.2440840750000007E-5</v>
      </c>
      <c r="X3300" s="25">
        <f t="shared" si="278"/>
        <v>2.5453502499999995E-6</v>
      </c>
      <c r="Y3300" s="25">
        <f t="shared" si="278"/>
        <v>5.7117442499999755E-6</v>
      </c>
      <c r="Z3300" s="25">
        <f t="shared" si="278"/>
        <v>2.2440840750000007E-5</v>
      </c>
    </row>
    <row r="3301" spans="1:26" s="24" customFormat="1" x14ac:dyDescent="0.25">
      <c r="A3301" s="24" t="s">
        <v>204</v>
      </c>
      <c r="B3301" s="24" t="s">
        <v>205</v>
      </c>
      <c r="C3301" s="24" t="s">
        <v>206</v>
      </c>
      <c r="D3301" s="24" t="s">
        <v>187</v>
      </c>
      <c r="E3301" s="24" t="s">
        <v>207</v>
      </c>
      <c r="F3301" s="24" t="s">
        <v>141</v>
      </c>
      <c r="G3301" s="24" t="s">
        <v>138</v>
      </c>
      <c r="H3301" s="24">
        <v>1000</v>
      </c>
      <c r="I3301" s="25">
        <v>0</v>
      </c>
      <c r="J3301" s="25">
        <v>4.0406491006467198E-11</v>
      </c>
      <c r="K3301" s="25">
        <v>5.3700807902182704E-9</v>
      </c>
      <c r="L3301" s="25">
        <v>4.44928417921382E-10</v>
      </c>
      <c r="M3301" s="25">
        <v>8.7274467714227895E-10</v>
      </c>
      <c r="N3301" s="25">
        <v>2.1214723423605499E-9</v>
      </c>
      <c r="O3301" s="25">
        <f t="shared" si="280"/>
        <v>4.44928417921382E-10</v>
      </c>
      <c r="P3301" s="25">
        <f t="shared" si="281"/>
        <v>8.7274467714227895E-10</v>
      </c>
      <c r="Q3301" s="25">
        <f t="shared" si="282"/>
        <v>2.1214723423605499E-9</v>
      </c>
      <c r="R3301" s="25">
        <f t="shared" si="284"/>
        <v>0</v>
      </c>
      <c r="S3301" s="25">
        <f t="shared" si="284"/>
        <v>1.6354299999999976E-7</v>
      </c>
      <c r="T3301" s="25">
        <f t="shared" si="284"/>
        <v>2.1735100000000001E-5</v>
      </c>
      <c r="U3301" s="25">
        <f t="shared" si="283"/>
        <v>1.8008227499999984E-6</v>
      </c>
      <c r="V3301" s="25">
        <f t="shared" si="283"/>
        <v>3.5323849999999971E-6</v>
      </c>
      <c r="W3301" s="25">
        <f t="shared" si="283"/>
        <v>8.586540000000001E-6</v>
      </c>
      <c r="X3301" s="25">
        <f t="shared" si="283"/>
        <v>1.8008227499999984E-6</v>
      </c>
      <c r="Y3301" s="25">
        <f t="shared" si="283"/>
        <v>3.5323849999999971E-6</v>
      </c>
      <c r="Z3301" s="25">
        <f t="shared" si="283"/>
        <v>8.586540000000001E-6</v>
      </c>
    </row>
    <row r="3302" spans="1:26" s="24" customFormat="1" x14ac:dyDescent="0.25">
      <c r="A3302" s="24" t="s">
        <v>204</v>
      </c>
      <c r="B3302" s="24" t="s">
        <v>205</v>
      </c>
      <c r="C3302" s="24" t="s">
        <v>206</v>
      </c>
      <c r="D3302" s="24" t="s">
        <v>187</v>
      </c>
      <c r="E3302" s="24" t="s">
        <v>207</v>
      </c>
      <c r="F3302" s="24" t="s">
        <v>141</v>
      </c>
      <c r="G3302" s="24" t="s">
        <v>138</v>
      </c>
      <c r="H3302" s="24">
        <v>2500</v>
      </c>
      <c r="I3302" s="25">
        <v>0</v>
      </c>
      <c r="J3302" s="25">
        <v>1.0326690733629701E-11</v>
      </c>
      <c r="K3302" s="25">
        <v>1.9377594747877901E-9</v>
      </c>
      <c r="L3302" s="25">
        <v>1.6036781189369399E-10</v>
      </c>
      <c r="M3302" s="25">
        <v>2.9356356002425201E-10</v>
      </c>
      <c r="N3302" s="25">
        <v>6.41665370099029E-10</v>
      </c>
      <c r="O3302" s="25">
        <f t="shared" si="280"/>
        <v>1.6036781189369399E-10</v>
      </c>
      <c r="P3302" s="25">
        <f t="shared" si="281"/>
        <v>2.9356356002425201E-10</v>
      </c>
      <c r="Q3302" s="25">
        <f t="shared" si="282"/>
        <v>6.41665370099029E-10</v>
      </c>
      <c r="R3302" s="25">
        <f t="shared" si="284"/>
        <v>0</v>
      </c>
      <c r="S3302" s="25">
        <f t="shared" si="284"/>
        <v>4.1796699999999805E-8</v>
      </c>
      <c r="T3302" s="25">
        <f t="shared" si="284"/>
        <v>7.8429724999999872E-6</v>
      </c>
      <c r="U3302" s="25">
        <f t="shared" si="283"/>
        <v>6.4907969999999821E-7</v>
      </c>
      <c r="V3302" s="25">
        <f t="shared" si="283"/>
        <v>1.1881819999999992E-6</v>
      </c>
      <c r="W3302" s="25">
        <f t="shared" si="283"/>
        <v>2.5971044999999961E-6</v>
      </c>
      <c r="X3302" s="25">
        <f t="shared" si="283"/>
        <v>6.4907969999999821E-7</v>
      </c>
      <c r="Y3302" s="25">
        <f t="shared" si="283"/>
        <v>1.1881819999999992E-6</v>
      </c>
      <c r="Z3302" s="25">
        <f t="shared" si="283"/>
        <v>2.5971044999999961E-6</v>
      </c>
    </row>
    <row r="3303" spans="1:26" s="24" customFormat="1" x14ac:dyDescent="0.25">
      <c r="A3303" s="24" t="s">
        <v>204</v>
      </c>
      <c r="B3303" s="24" t="s">
        <v>205</v>
      </c>
      <c r="C3303" s="24" t="s">
        <v>206</v>
      </c>
      <c r="D3303" s="24" t="s">
        <v>187</v>
      </c>
      <c r="E3303" s="24" t="s">
        <v>207</v>
      </c>
      <c r="F3303" s="24" t="s">
        <v>141</v>
      </c>
      <c r="G3303" s="24" t="s">
        <v>138</v>
      </c>
      <c r="H3303" s="24">
        <v>5000</v>
      </c>
      <c r="I3303" s="25">
        <v>0</v>
      </c>
      <c r="J3303" s="25">
        <v>4.0021062550525396E-12</v>
      </c>
      <c r="K3303" s="25">
        <v>7.8678857240299098E-10</v>
      </c>
      <c r="L3303" s="25">
        <v>6.9677632730396101E-11</v>
      </c>
      <c r="M3303" s="25">
        <v>1.2106268887681801E-10</v>
      </c>
      <c r="N3303" s="25">
        <v>2.4772274397483802E-10</v>
      </c>
      <c r="O3303" s="25">
        <f t="shared" si="280"/>
        <v>6.9677632730396101E-11</v>
      </c>
      <c r="P3303" s="25">
        <f t="shared" si="281"/>
        <v>1.2106268887681801E-10</v>
      </c>
      <c r="Q3303" s="25">
        <f t="shared" si="282"/>
        <v>2.4772274397483802E-10</v>
      </c>
      <c r="R3303" s="25">
        <f t="shared" si="284"/>
        <v>0</v>
      </c>
      <c r="S3303" s="25">
        <f t="shared" si="284"/>
        <v>1.619829999999997E-8</v>
      </c>
      <c r="T3303" s="25">
        <f t="shared" si="284"/>
        <v>3.1844824999999998E-6</v>
      </c>
      <c r="U3303" s="25">
        <f t="shared" si="283"/>
        <v>2.8201629999999995E-7</v>
      </c>
      <c r="V3303" s="25">
        <f t="shared" si="283"/>
        <v>4.8999442499999637E-7</v>
      </c>
      <c r="W3303" s="25">
        <f t="shared" si="283"/>
        <v>1.0026438749999989E-6</v>
      </c>
      <c r="X3303" s="25">
        <f t="shared" si="283"/>
        <v>2.8201629999999995E-7</v>
      </c>
      <c r="Y3303" s="25">
        <f t="shared" si="283"/>
        <v>4.8999442499999637E-7</v>
      </c>
      <c r="Z3303" s="25">
        <f t="shared" si="283"/>
        <v>1.0026438749999989E-6</v>
      </c>
    </row>
    <row r="3304" spans="1:26" s="24" customFormat="1" x14ac:dyDescent="0.25">
      <c r="A3304" s="24" t="s">
        <v>204</v>
      </c>
      <c r="B3304" s="24" t="s">
        <v>205</v>
      </c>
      <c r="C3304" s="24" t="s">
        <v>206</v>
      </c>
      <c r="D3304" s="24" t="s">
        <v>187</v>
      </c>
      <c r="E3304" s="24" t="s">
        <v>207</v>
      </c>
      <c r="F3304" s="24" t="s">
        <v>141</v>
      </c>
      <c r="G3304" s="24" t="s">
        <v>138</v>
      </c>
      <c r="H3304" s="24">
        <v>10000</v>
      </c>
      <c r="I3304" s="25">
        <v>0</v>
      </c>
      <c r="J3304" s="25">
        <v>1.88775198565076E-12</v>
      </c>
      <c r="K3304" s="25">
        <v>2.7802548125505198E-10</v>
      </c>
      <c r="L3304" s="25">
        <v>2.84757075712409E-11</v>
      </c>
      <c r="M3304" s="25">
        <v>4.79347426106507E-11</v>
      </c>
      <c r="N3304" s="25">
        <v>8.8773401450080797E-11</v>
      </c>
      <c r="O3304" s="25">
        <f t="shared" si="280"/>
        <v>2.84757075712409E-11</v>
      </c>
      <c r="P3304" s="25">
        <f t="shared" si="281"/>
        <v>4.79347426106507E-11</v>
      </c>
      <c r="Q3304" s="25">
        <f t="shared" si="282"/>
        <v>8.8773401450080797E-11</v>
      </c>
      <c r="R3304" s="25">
        <f t="shared" si="284"/>
        <v>0</v>
      </c>
      <c r="S3304" s="25">
        <f t="shared" si="284"/>
        <v>7.6405699999999675E-9</v>
      </c>
      <c r="T3304" s="25">
        <f t="shared" si="284"/>
        <v>1.1252924999999976E-6</v>
      </c>
      <c r="U3304" s="25">
        <f t="shared" si="283"/>
        <v>1.1525382499999999E-7</v>
      </c>
      <c r="V3304" s="25">
        <f t="shared" si="283"/>
        <v>1.9401317499999971E-7</v>
      </c>
      <c r="W3304" s="25">
        <f t="shared" si="283"/>
        <v>3.5930534999999987E-7</v>
      </c>
      <c r="X3304" s="25">
        <f t="shared" si="283"/>
        <v>1.1525382499999999E-7</v>
      </c>
      <c r="Y3304" s="25">
        <f t="shared" si="283"/>
        <v>1.9401317499999971E-7</v>
      </c>
      <c r="Z3304" s="25">
        <f t="shared" si="283"/>
        <v>3.5930534999999987E-7</v>
      </c>
    </row>
    <row r="3305" spans="1:26" s="24" customFormat="1" x14ac:dyDescent="0.25">
      <c r="A3305" s="24" t="s">
        <v>208</v>
      </c>
      <c r="B3305" s="24" t="s">
        <v>209</v>
      </c>
      <c r="C3305" s="24" t="s">
        <v>210</v>
      </c>
      <c r="D3305" s="24" t="s">
        <v>187</v>
      </c>
      <c r="E3305" s="24">
        <v>2016</v>
      </c>
      <c r="F3305" s="24" t="s">
        <v>133</v>
      </c>
      <c r="G3305" s="24" t="s">
        <v>134</v>
      </c>
      <c r="H3305" s="24">
        <v>10</v>
      </c>
      <c r="I3305" s="25">
        <v>0</v>
      </c>
      <c r="J3305" s="25">
        <v>6.6600000000000001E-8</v>
      </c>
      <c r="K3305" s="25">
        <v>3.6000000000000001E-5</v>
      </c>
      <c r="L3305" s="25">
        <v>5.0300000000000001E-6</v>
      </c>
      <c r="M3305" s="25">
        <v>8.0399999999999993E-6</v>
      </c>
      <c r="N3305" s="25">
        <v>1.0200000000000001E-5</v>
      </c>
      <c r="O3305" s="25">
        <f t="shared" si="280"/>
        <v>5.0300000000000001E-6</v>
      </c>
      <c r="P3305" s="25">
        <f t="shared" si="281"/>
        <v>8.0399999999999993E-6</v>
      </c>
      <c r="Q3305" s="25">
        <f t="shared" si="282"/>
        <v>1.0200000000000001E-5</v>
      </c>
      <c r="R3305" s="25">
        <f t="shared" si="284"/>
        <v>0</v>
      </c>
      <c r="S3305" s="25">
        <f t="shared" si="284"/>
        <v>2.6955975460122699E-4</v>
      </c>
      <c r="T3305" s="25">
        <f t="shared" si="284"/>
        <v>0.14570797546012271</v>
      </c>
      <c r="U3305" s="25">
        <f t="shared" si="283"/>
        <v>2.0358642126789367E-2</v>
      </c>
      <c r="V3305" s="25">
        <f t="shared" si="283"/>
        <v>3.2541447852760738E-2</v>
      </c>
      <c r="W3305" s="25">
        <f t="shared" si="283"/>
        <v>4.1283926380368104E-2</v>
      </c>
      <c r="X3305" s="25">
        <f t="shared" si="283"/>
        <v>2.0358642126789367E-2</v>
      </c>
      <c r="Y3305" s="25">
        <f t="shared" si="283"/>
        <v>3.2541447852760738E-2</v>
      </c>
      <c r="Z3305" s="25">
        <f t="shared" si="283"/>
        <v>4.1283926380368104E-2</v>
      </c>
    </row>
    <row r="3306" spans="1:26" s="24" customFormat="1" x14ac:dyDescent="0.25">
      <c r="A3306" s="24" t="s">
        <v>208</v>
      </c>
      <c r="B3306" s="24" t="s">
        <v>209</v>
      </c>
      <c r="C3306" s="24" t="s">
        <v>210</v>
      </c>
      <c r="D3306" s="24" t="s">
        <v>187</v>
      </c>
      <c r="E3306" s="24">
        <v>2016</v>
      </c>
      <c r="F3306" s="24" t="s">
        <v>133</v>
      </c>
      <c r="G3306" s="24" t="s">
        <v>134</v>
      </c>
      <c r="H3306" s="24">
        <v>30</v>
      </c>
      <c r="I3306" s="25">
        <v>0</v>
      </c>
      <c r="J3306" s="25">
        <v>0</v>
      </c>
      <c r="K3306" s="25">
        <v>1.7499999999999998E-5</v>
      </c>
      <c r="L3306" s="25">
        <v>2.12E-6</v>
      </c>
      <c r="M3306" s="25">
        <v>3.2399999999999999E-6</v>
      </c>
      <c r="N3306" s="25">
        <v>4.9400000000000001E-6</v>
      </c>
      <c r="O3306" s="25">
        <f t="shared" si="280"/>
        <v>2.12E-6</v>
      </c>
      <c r="P3306" s="25">
        <f t="shared" si="281"/>
        <v>3.2399999999999999E-6</v>
      </c>
      <c r="Q3306" s="25">
        <f t="shared" si="282"/>
        <v>4.9400000000000001E-6</v>
      </c>
      <c r="R3306" s="25">
        <f t="shared" si="284"/>
        <v>0</v>
      </c>
      <c r="S3306" s="25">
        <f t="shared" si="284"/>
        <v>0</v>
      </c>
      <c r="T3306" s="25">
        <f t="shared" si="284"/>
        <v>7.0830265848670748E-2</v>
      </c>
      <c r="U3306" s="25">
        <f t="shared" si="283"/>
        <v>8.5805807770961157E-3</v>
      </c>
      <c r="V3306" s="25">
        <f t="shared" si="283"/>
        <v>1.3113717791411043E-2</v>
      </c>
      <c r="W3306" s="25">
        <f t="shared" si="283"/>
        <v>1.999437218813906E-2</v>
      </c>
      <c r="X3306" s="25">
        <f t="shared" si="283"/>
        <v>8.5805807770961157E-3</v>
      </c>
      <c r="Y3306" s="25">
        <f t="shared" si="283"/>
        <v>1.3113717791411043E-2</v>
      </c>
      <c r="Z3306" s="25">
        <f t="shared" si="283"/>
        <v>1.999437218813906E-2</v>
      </c>
    </row>
    <row r="3307" spans="1:26" s="24" customFormat="1" x14ac:dyDescent="0.25">
      <c r="A3307" s="24" t="s">
        <v>208</v>
      </c>
      <c r="B3307" s="24" t="s">
        <v>209</v>
      </c>
      <c r="C3307" s="24" t="s">
        <v>210</v>
      </c>
      <c r="D3307" s="24" t="s">
        <v>187</v>
      </c>
      <c r="E3307" s="24">
        <v>2016</v>
      </c>
      <c r="F3307" s="24" t="s">
        <v>133</v>
      </c>
      <c r="G3307" s="24" t="s">
        <v>134</v>
      </c>
      <c r="H3307" s="24" t="s">
        <v>135</v>
      </c>
      <c r="I3307" s="25">
        <v>0</v>
      </c>
      <c r="J3307" s="25">
        <v>0</v>
      </c>
      <c r="K3307" s="25">
        <v>1.0699999999999999E-5</v>
      </c>
      <c r="L3307" s="25">
        <v>1.06E-6</v>
      </c>
      <c r="M3307" s="25">
        <v>1.84E-6</v>
      </c>
      <c r="N3307" s="25">
        <v>3.5999999999999998E-6</v>
      </c>
      <c r="O3307" s="25">
        <f t="shared" si="280"/>
        <v>1.06E-6</v>
      </c>
      <c r="P3307" s="25">
        <f t="shared" si="281"/>
        <v>1.84E-6</v>
      </c>
      <c r="Q3307" s="25">
        <f t="shared" si="282"/>
        <v>3.5999999999999998E-6</v>
      </c>
      <c r="R3307" s="25">
        <f t="shared" si="284"/>
        <v>0</v>
      </c>
      <c r="S3307" s="25">
        <f t="shared" si="284"/>
        <v>0</v>
      </c>
      <c r="T3307" s="25">
        <f t="shared" si="284"/>
        <v>4.3307648261758681E-2</v>
      </c>
      <c r="U3307" s="25">
        <f t="shared" si="283"/>
        <v>4.2902903885480579E-3</v>
      </c>
      <c r="V3307" s="25">
        <f t="shared" si="283"/>
        <v>7.447296523517383E-3</v>
      </c>
      <c r="W3307" s="25">
        <f t="shared" si="283"/>
        <v>1.4570797546012268E-2</v>
      </c>
      <c r="X3307" s="25">
        <f t="shared" si="283"/>
        <v>4.2902903885480579E-3</v>
      </c>
      <c r="Y3307" s="25">
        <f t="shared" si="283"/>
        <v>7.447296523517383E-3</v>
      </c>
      <c r="Z3307" s="25">
        <f t="shared" si="283"/>
        <v>1.4570797546012268E-2</v>
      </c>
    </row>
    <row r="3308" spans="1:26" s="24" customFormat="1" x14ac:dyDescent="0.25">
      <c r="A3308" s="24" t="s">
        <v>208</v>
      </c>
      <c r="B3308" s="24" t="s">
        <v>209</v>
      </c>
      <c r="C3308" s="24" t="s">
        <v>210</v>
      </c>
      <c r="D3308" s="24" t="s">
        <v>187</v>
      </c>
      <c r="E3308" s="24">
        <v>2016</v>
      </c>
      <c r="F3308" s="24" t="s">
        <v>133</v>
      </c>
      <c r="G3308" s="24" t="s">
        <v>134</v>
      </c>
      <c r="H3308" s="24">
        <v>60</v>
      </c>
      <c r="I3308" s="25">
        <v>0</v>
      </c>
      <c r="J3308" s="25">
        <v>0</v>
      </c>
      <c r="K3308" s="25">
        <v>7.2799999999999998E-6</v>
      </c>
      <c r="L3308" s="25">
        <v>8.5600000000000004E-7</v>
      </c>
      <c r="M3308" s="25">
        <v>1.3E-6</v>
      </c>
      <c r="N3308" s="25">
        <v>2.0200000000000001E-6</v>
      </c>
      <c r="O3308" s="25">
        <f t="shared" si="280"/>
        <v>8.5600000000000004E-7</v>
      </c>
      <c r="P3308" s="25">
        <f t="shared" si="281"/>
        <v>1.3E-6</v>
      </c>
      <c r="Q3308" s="25">
        <f t="shared" si="282"/>
        <v>2.0200000000000001E-6</v>
      </c>
      <c r="R3308" s="25">
        <f t="shared" si="284"/>
        <v>0</v>
      </c>
      <c r="S3308" s="25">
        <f t="shared" si="284"/>
        <v>0</v>
      </c>
      <c r="T3308" s="25">
        <f t="shared" si="284"/>
        <v>2.9465390593047036E-2</v>
      </c>
      <c r="U3308" s="25">
        <f t="shared" si="283"/>
        <v>3.4646118609406957E-3</v>
      </c>
      <c r="V3308" s="25">
        <f t="shared" si="283"/>
        <v>5.2616768916155425E-3</v>
      </c>
      <c r="W3308" s="25">
        <f t="shared" si="283"/>
        <v>8.1758364008179974E-3</v>
      </c>
      <c r="X3308" s="25">
        <f t="shared" si="283"/>
        <v>3.4646118609406957E-3</v>
      </c>
      <c r="Y3308" s="25">
        <f t="shared" si="283"/>
        <v>5.2616768916155425E-3</v>
      </c>
      <c r="Z3308" s="25">
        <f t="shared" si="283"/>
        <v>8.1758364008179974E-3</v>
      </c>
    </row>
    <row r="3309" spans="1:26" s="24" customFormat="1" x14ac:dyDescent="0.25">
      <c r="A3309" s="24" t="s">
        <v>208</v>
      </c>
      <c r="B3309" s="24" t="s">
        <v>209</v>
      </c>
      <c r="C3309" s="24" t="s">
        <v>210</v>
      </c>
      <c r="D3309" s="24" t="s">
        <v>187</v>
      </c>
      <c r="E3309" s="24">
        <v>2016</v>
      </c>
      <c r="F3309" s="24" t="s">
        <v>133</v>
      </c>
      <c r="G3309" s="24" t="s">
        <v>134</v>
      </c>
      <c r="H3309" s="24">
        <v>100</v>
      </c>
      <c r="I3309" s="25">
        <v>0</v>
      </c>
      <c r="J3309" s="25">
        <v>0</v>
      </c>
      <c r="K3309" s="25">
        <v>3.5499999999999999E-6</v>
      </c>
      <c r="L3309" s="25">
        <v>4.15E-7</v>
      </c>
      <c r="M3309" s="25">
        <v>5.99E-7</v>
      </c>
      <c r="N3309" s="25">
        <v>9.5199999999999995E-7</v>
      </c>
      <c r="O3309" s="25">
        <f t="shared" si="280"/>
        <v>4.15E-7</v>
      </c>
      <c r="P3309" s="25">
        <f t="shared" si="281"/>
        <v>5.99E-7</v>
      </c>
      <c r="Q3309" s="25">
        <f t="shared" si="282"/>
        <v>9.5199999999999995E-7</v>
      </c>
      <c r="R3309" s="25">
        <f t="shared" si="284"/>
        <v>0</v>
      </c>
      <c r="S3309" s="25">
        <f t="shared" si="284"/>
        <v>0</v>
      </c>
      <c r="T3309" s="25">
        <f t="shared" si="284"/>
        <v>1.4368425357873211E-2</v>
      </c>
      <c r="U3309" s="25">
        <f t="shared" si="283"/>
        <v>1.6796891615541922E-3</v>
      </c>
      <c r="V3309" s="25">
        <f t="shared" si="283"/>
        <v>2.4244188139059307E-3</v>
      </c>
      <c r="W3309" s="25">
        <f t="shared" si="283"/>
        <v>3.853166462167689E-3</v>
      </c>
      <c r="X3309" s="25">
        <f t="shared" si="283"/>
        <v>1.6796891615541922E-3</v>
      </c>
      <c r="Y3309" s="25">
        <f t="shared" si="283"/>
        <v>2.4244188139059307E-3</v>
      </c>
      <c r="Z3309" s="25">
        <f t="shared" si="283"/>
        <v>3.853166462167689E-3</v>
      </c>
    </row>
    <row r="3310" spans="1:26" s="24" customFormat="1" x14ac:dyDescent="0.25">
      <c r="A3310" s="24" t="s">
        <v>208</v>
      </c>
      <c r="B3310" s="24" t="s">
        <v>209</v>
      </c>
      <c r="C3310" s="24" t="s">
        <v>210</v>
      </c>
      <c r="D3310" s="24" t="s">
        <v>187</v>
      </c>
      <c r="E3310" s="24">
        <v>2016</v>
      </c>
      <c r="F3310" s="24" t="s">
        <v>133</v>
      </c>
      <c r="G3310" s="24" t="s">
        <v>134</v>
      </c>
      <c r="H3310" s="24" t="s">
        <v>136</v>
      </c>
      <c r="I3310" s="25">
        <v>0</v>
      </c>
      <c r="J3310" s="25">
        <v>0</v>
      </c>
      <c r="K3310" s="25">
        <v>2.23E-7</v>
      </c>
      <c r="L3310" s="25">
        <v>1.27E-8</v>
      </c>
      <c r="M3310" s="25">
        <v>2.44E-8</v>
      </c>
      <c r="N3310" s="25">
        <v>1.35E-7</v>
      </c>
      <c r="O3310" s="25">
        <f t="shared" si="280"/>
        <v>1.27E-8</v>
      </c>
      <c r="P3310" s="25">
        <f t="shared" si="281"/>
        <v>2.44E-8</v>
      </c>
      <c r="Q3310" s="25">
        <f t="shared" si="282"/>
        <v>1.35E-7</v>
      </c>
      <c r="R3310" s="25">
        <f t="shared" si="284"/>
        <v>0</v>
      </c>
      <c r="S3310" s="25">
        <f t="shared" si="284"/>
        <v>0</v>
      </c>
      <c r="T3310" s="25">
        <f t="shared" si="284"/>
        <v>9.0257995910020456E-4</v>
      </c>
      <c r="U3310" s="25">
        <f t="shared" si="283"/>
        <v>5.1402535787321065E-5</v>
      </c>
      <c r="V3310" s="25">
        <f t="shared" si="283"/>
        <v>9.8757627811860946E-5</v>
      </c>
      <c r="W3310" s="25">
        <f t="shared" si="283"/>
        <v>5.4640490797546013E-4</v>
      </c>
      <c r="X3310" s="25">
        <f t="shared" si="283"/>
        <v>5.1402535787321065E-5</v>
      </c>
      <c r="Y3310" s="25">
        <f t="shared" si="283"/>
        <v>9.8757627811860946E-5</v>
      </c>
      <c r="Z3310" s="25">
        <f t="shared" si="283"/>
        <v>5.4640490797546013E-4</v>
      </c>
    </row>
    <row r="3311" spans="1:26" s="24" customFormat="1" x14ac:dyDescent="0.25">
      <c r="A3311" s="24" t="s">
        <v>208</v>
      </c>
      <c r="B3311" s="24" t="s">
        <v>209</v>
      </c>
      <c r="C3311" s="24" t="s">
        <v>210</v>
      </c>
      <c r="D3311" s="24" t="s">
        <v>187</v>
      </c>
      <c r="E3311" s="24">
        <v>2016</v>
      </c>
      <c r="F3311" s="24" t="s">
        <v>133</v>
      </c>
      <c r="G3311" s="24" t="s">
        <v>134</v>
      </c>
      <c r="H3311" s="24">
        <v>1000</v>
      </c>
      <c r="I3311" s="25">
        <v>0</v>
      </c>
      <c r="J3311" s="25">
        <v>0</v>
      </c>
      <c r="K3311" s="25">
        <v>9.1800000000000001E-8</v>
      </c>
      <c r="L3311" s="25">
        <v>9.87E-9</v>
      </c>
      <c r="M3311" s="25">
        <v>1.2499999999999999E-8</v>
      </c>
      <c r="N3311" s="25">
        <v>2.0199999999999999E-8</v>
      </c>
      <c r="O3311" s="25">
        <f t="shared" si="280"/>
        <v>9.87E-9</v>
      </c>
      <c r="P3311" s="25">
        <f t="shared" si="281"/>
        <v>1.2499999999999999E-8</v>
      </c>
      <c r="Q3311" s="25">
        <f t="shared" si="282"/>
        <v>2.0199999999999999E-8</v>
      </c>
      <c r="R3311" s="25">
        <f t="shared" si="284"/>
        <v>0</v>
      </c>
      <c r="S3311" s="25">
        <f t="shared" si="284"/>
        <v>0</v>
      </c>
      <c r="T3311" s="25">
        <f t="shared" si="284"/>
        <v>3.715553374233129E-4</v>
      </c>
      <c r="U3311" s="25">
        <f t="shared" si="283"/>
        <v>3.9948269938650301E-5</v>
      </c>
      <c r="V3311" s="25">
        <f t="shared" si="283"/>
        <v>5.0593047034764831E-5</v>
      </c>
      <c r="W3311" s="25">
        <f t="shared" si="283"/>
        <v>8.1758364008179948E-5</v>
      </c>
      <c r="X3311" s="25">
        <f t="shared" si="283"/>
        <v>3.9948269938650301E-5</v>
      </c>
      <c r="Y3311" s="25">
        <f t="shared" si="283"/>
        <v>5.0593047034764831E-5</v>
      </c>
      <c r="Z3311" s="25">
        <f t="shared" si="283"/>
        <v>8.1758364008179948E-5</v>
      </c>
    </row>
    <row r="3312" spans="1:26" s="24" customFormat="1" x14ac:dyDescent="0.25">
      <c r="A3312" s="24" t="s">
        <v>208</v>
      </c>
      <c r="B3312" s="24" t="s">
        <v>209</v>
      </c>
      <c r="C3312" s="24" t="s">
        <v>210</v>
      </c>
      <c r="D3312" s="24" t="s">
        <v>187</v>
      </c>
      <c r="E3312" s="24">
        <v>2016</v>
      </c>
      <c r="F3312" s="24" t="s">
        <v>133</v>
      </c>
      <c r="G3312" s="24" t="s">
        <v>134</v>
      </c>
      <c r="H3312" s="24">
        <v>2500</v>
      </c>
      <c r="I3312" s="25">
        <v>0</v>
      </c>
      <c r="J3312" s="25">
        <v>0</v>
      </c>
      <c r="K3312" s="25">
        <v>2.07E-8</v>
      </c>
      <c r="L3312" s="25">
        <v>2.0500000000000002E-9</v>
      </c>
      <c r="M3312" s="25">
        <v>2.7000000000000002E-9</v>
      </c>
      <c r="N3312" s="25">
        <v>4.32E-9</v>
      </c>
      <c r="O3312" s="25">
        <f t="shared" si="280"/>
        <v>2.0500000000000002E-9</v>
      </c>
      <c r="P3312" s="25">
        <f t="shared" si="281"/>
        <v>2.7000000000000002E-9</v>
      </c>
      <c r="Q3312" s="25">
        <f t="shared" si="282"/>
        <v>4.32E-9</v>
      </c>
      <c r="R3312" s="25">
        <f t="shared" si="284"/>
        <v>0</v>
      </c>
      <c r="S3312" s="25">
        <f t="shared" si="284"/>
        <v>0</v>
      </c>
      <c r="T3312" s="25">
        <f t="shared" si="284"/>
        <v>8.3782085889570553E-5</v>
      </c>
      <c r="U3312" s="25">
        <f t="shared" si="283"/>
        <v>8.2972597137014322E-6</v>
      </c>
      <c r="V3312" s="25">
        <f t="shared" si="283"/>
        <v>1.0928098159509203E-5</v>
      </c>
      <c r="W3312" s="25">
        <f t="shared" si="283"/>
        <v>1.7484957055214725E-5</v>
      </c>
      <c r="X3312" s="25">
        <f t="shared" si="283"/>
        <v>8.2972597137014322E-6</v>
      </c>
      <c r="Y3312" s="25">
        <f t="shared" si="283"/>
        <v>1.0928098159509203E-5</v>
      </c>
      <c r="Z3312" s="25">
        <f t="shared" si="283"/>
        <v>1.7484957055214725E-5</v>
      </c>
    </row>
    <row r="3313" spans="1:26" s="24" customFormat="1" x14ac:dyDescent="0.25">
      <c r="A3313" s="24" t="s">
        <v>208</v>
      </c>
      <c r="B3313" s="24" t="s">
        <v>209</v>
      </c>
      <c r="C3313" s="24" t="s">
        <v>210</v>
      </c>
      <c r="D3313" s="24" t="s">
        <v>187</v>
      </c>
      <c r="E3313" s="24">
        <v>2016</v>
      </c>
      <c r="F3313" s="24" t="s">
        <v>133</v>
      </c>
      <c r="G3313" s="24" t="s">
        <v>134</v>
      </c>
      <c r="H3313" s="24">
        <v>5000</v>
      </c>
      <c r="I3313" s="25">
        <v>0</v>
      </c>
      <c r="J3313" s="25">
        <v>0</v>
      </c>
      <c r="K3313" s="25">
        <v>6.6400000000000002E-9</v>
      </c>
      <c r="L3313" s="25">
        <v>6.3299999999999999E-10</v>
      </c>
      <c r="M3313" s="25">
        <v>8.5199999999999995E-10</v>
      </c>
      <c r="N3313" s="25">
        <v>1.38E-9</v>
      </c>
      <c r="O3313" s="25">
        <f t="shared" si="280"/>
        <v>6.3299999999999999E-10</v>
      </c>
      <c r="P3313" s="25">
        <f t="shared" si="281"/>
        <v>8.5199999999999995E-10</v>
      </c>
      <c r="Q3313" s="25">
        <f t="shared" si="282"/>
        <v>1.38E-9</v>
      </c>
      <c r="R3313" s="25">
        <f t="shared" si="284"/>
        <v>0</v>
      </c>
      <c r="S3313" s="25">
        <f t="shared" si="284"/>
        <v>0</v>
      </c>
      <c r="T3313" s="25">
        <f t="shared" si="284"/>
        <v>2.6875026584867079E-5</v>
      </c>
      <c r="U3313" s="25">
        <f t="shared" si="283"/>
        <v>2.5620319018404907E-6</v>
      </c>
      <c r="V3313" s="25">
        <f t="shared" si="283"/>
        <v>3.4484220858895708E-6</v>
      </c>
      <c r="W3313" s="25">
        <f t="shared" si="283"/>
        <v>5.5854723926380368E-6</v>
      </c>
      <c r="X3313" s="25">
        <f t="shared" si="283"/>
        <v>2.5620319018404907E-6</v>
      </c>
      <c r="Y3313" s="25">
        <f t="shared" si="283"/>
        <v>3.4484220858895708E-6</v>
      </c>
      <c r="Z3313" s="25">
        <f t="shared" si="283"/>
        <v>5.5854723926380368E-6</v>
      </c>
    </row>
    <row r="3314" spans="1:26" s="24" customFormat="1" x14ac:dyDescent="0.25">
      <c r="A3314" s="24" t="s">
        <v>208</v>
      </c>
      <c r="B3314" s="24" t="s">
        <v>209</v>
      </c>
      <c r="C3314" s="24" t="s">
        <v>210</v>
      </c>
      <c r="D3314" s="24" t="s">
        <v>187</v>
      </c>
      <c r="E3314" s="24">
        <v>2016</v>
      </c>
      <c r="F3314" s="24" t="s">
        <v>133</v>
      </c>
      <c r="G3314" s="24" t="s">
        <v>134</v>
      </c>
      <c r="H3314" s="24">
        <v>10000</v>
      </c>
      <c r="I3314" s="25">
        <v>0</v>
      </c>
      <c r="J3314" s="25">
        <v>0</v>
      </c>
      <c r="K3314" s="25">
        <v>2.09E-9</v>
      </c>
      <c r="L3314" s="25">
        <v>1.96E-10</v>
      </c>
      <c r="M3314" s="25">
        <v>2.7599999999999998E-10</v>
      </c>
      <c r="N3314" s="25">
        <v>4.4500000000000001E-10</v>
      </c>
      <c r="O3314" s="25">
        <f t="shared" si="280"/>
        <v>1.96E-10</v>
      </c>
      <c r="P3314" s="25">
        <f t="shared" si="281"/>
        <v>2.7599999999999998E-10</v>
      </c>
      <c r="Q3314" s="25">
        <f t="shared" si="282"/>
        <v>4.4500000000000001E-10</v>
      </c>
      <c r="R3314" s="25">
        <f t="shared" si="284"/>
        <v>0</v>
      </c>
      <c r="S3314" s="25">
        <f t="shared" si="284"/>
        <v>0</v>
      </c>
      <c r="T3314" s="25">
        <f t="shared" si="284"/>
        <v>8.4591574642126791E-6</v>
      </c>
      <c r="U3314" s="25">
        <f t="shared" si="283"/>
        <v>7.9329897750511252E-7</v>
      </c>
      <c r="V3314" s="25">
        <f t="shared" si="283"/>
        <v>1.1170944785276072E-6</v>
      </c>
      <c r="W3314" s="25">
        <f t="shared" si="283"/>
        <v>1.8011124744376278E-6</v>
      </c>
      <c r="X3314" s="25">
        <f t="shared" si="283"/>
        <v>7.9329897750511252E-7</v>
      </c>
      <c r="Y3314" s="25">
        <f t="shared" si="283"/>
        <v>1.1170944785276072E-6</v>
      </c>
      <c r="Z3314" s="25">
        <f t="shared" si="283"/>
        <v>1.8011124744376278E-6</v>
      </c>
    </row>
    <row r="3315" spans="1:26" s="24" customFormat="1" x14ac:dyDescent="0.25">
      <c r="A3315" s="24" t="s">
        <v>208</v>
      </c>
      <c r="B3315" s="24" t="s">
        <v>209</v>
      </c>
      <c r="C3315" s="24" t="s">
        <v>210</v>
      </c>
      <c r="D3315" s="24" t="s">
        <v>187</v>
      </c>
      <c r="E3315" s="24">
        <v>2016</v>
      </c>
      <c r="F3315" s="24" t="s">
        <v>133</v>
      </c>
      <c r="G3315" s="24" t="s">
        <v>137</v>
      </c>
      <c r="H3315" s="24">
        <v>10</v>
      </c>
      <c r="I3315" s="25">
        <v>0</v>
      </c>
      <c r="J3315" s="25">
        <v>6.6600000000000001E-8</v>
      </c>
      <c r="K3315" s="25">
        <v>3.6000000000000001E-5</v>
      </c>
      <c r="L3315" s="25">
        <v>5.0300000000000001E-6</v>
      </c>
      <c r="M3315" s="25">
        <v>8.0399999999999993E-6</v>
      </c>
      <c r="N3315" s="25">
        <v>1.0200000000000001E-5</v>
      </c>
      <c r="O3315" s="25">
        <f t="shared" si="280"/>
        <v>5.0300000000000001E-6</v>
      </c>
      <c r="P3315" s="25">
        <f t="shared" si="281"/>
        <v>8.0399999999999993E-6</v>
      </c>
      <c r="Q3315" s="25">
        <f t="shared" si="282"/>
        <v>1.0200000000000001E-5</v>
      </c>
      <c r="R3315" s="25">
        <f t="shared" si="284"/>
        <v>0</v>
      </c>
      <c r="S3315" s="25">
        <f t="shared" si="284"/>
        <v>2.6955975460122699E-4</v>
      </c>
      <c r="T3315" s="25">
        <f t="shared" si="284"/>
        <v>0.14570797546012271</v>
      </c>
      <c r="U3315" s="25">
        <f t="shared" si="283"/>
        <v>2.0358642126789367E-2</v>
      </c>
      <c r="V3315" s="25">
        <f t="shared" si="283"/>
        <v>3.2541447852760738E-2</v>
      </c>
      <c r="W3315" s="25">
        <f t="shared" si="283"/>
        <v>4.1283926380368104E-2</v>
      </c>
      <c r="X3315" s="25">
        <f t="shared" si="283"/>
        <v>2.0358642126789367E-2</v>
      </c>
      <c r="Y3315" s="25">
        <f t="shared" si="283"/>
        <v>3.2541447852760738E-2</v>
      </c>
      <c r="Z3315" s="25">
        <f t="shared" si="283"/>
        <v>4.1283926380368104E-2</v>
      </c>
    </row>
    <row r="3316" spans="1:26" s="24" customFormat="1" x14ac:dyDescent="0.25">
      <c r="A3316" s="24" t="s">
        <v>208</v>
      </c>
      <c r="B3316" s="24" t="s">
        <v>209</v>
      </c>
      <c r="C3316" s="24" t="s">
        <v>210</v>
      </c>
      <c r="D3316" s="24" t="s">
        <v>187</v>
      </c>
      <c r="E3316" s="24">
        <v>2016</v>
      </c>
      <c r="F3316" s="24" t="s">
        <v>133</v>
      </c>
      <c r="G3316" s="24" t="s">
        <v>137</v>
      </c>
      <c r="H3316" s="24">
        <v>30</v>
      </c>
      <c r="I3316" s="25">
        <v>0</v>
      </c>
      <c r="J3316" s="25">
        <v>0</v>
      </c>
      <c r="K3316" s="25">
        <v>1.7499999999999998E-5</v>
      </c>
      <c r="L3316" s="25">
        <v>2.12E-6</v>
      </c>
      <c r="M3316" s="25">
        <v>3.2399999999999999E-6</v>
      </c>
      <c r="N3316" s="25">
        <v>4.9400000000000001E-6</v>
      </c>
      <c r="O3316" s="25">
        <f t="shared" si="280"/>
        <v>2.12E-6</v>
      </c>
      <c r="P3316" s="25">
        <f t="shared" si="281"/>
        <v>3.2399999999999999E-6</v>
      </c>
      <c r="Q3316" s="25">
        <f t="shared" si="282"/>
        <v>4.9400000000000001E-6</v>
      </c>
      <c r="R3316" s="25">
        <f t="shared" si="284"/>
        <v>0</v>
      </c>
      <c r="S3316" s="25">
        <f t="shared" si="284"/>
        <v>0</v>
      </c>
      <c r="T3316" s="25">
        <f t="shared" si="284"/>
        <v>7.0830265848670748E-2</v>
      </c>
      <c r="U3316" s="25">
        <f t="shared" si="283"/>
        <v>8.5805807770961157E-3</v>
      </c>
      <c r="V3316" s="25">
        <f t="shared" si="283"/>
        <v>1.3113717791411043E-2</v>
      </c>
      <c r="W3316" s="25">
        <f t="shared" si="283"/>
        <v>1.999437218813906E-2</v>
      </c>
      <c r="X3316" s="25">
        <f t="shared" si="283"/>
        <v>8.5805807770961157E-3</v>
      </c>
      <c r="Y3316" s="25">
        <f t="shared" si="283"/>
        <v>1.3113717791411043E-2</v>
      </c>
      <c r="Z3316" s="25">
        <f t="shared" si="283"/>
        <v>1.999437218813906E-2</v>
      </c>
    </row>
    <row r="3317" spans="1:26" s="24" customFormat="1" x14ac:dyDescent="0.25">
      <c r="A3317" s="24" t="s">
        <v>208</v>
      </c>
      <c r="B3317" s="24" t="s">
        <v>209</v>
      </c>
      <c r="C3317" s="24" t="s">
        <v>210</v>
      </c>
      <c r="D3317" s="24" t="s">
        <v>187</v>
      </c>
      <c r="E3317" s="24">
        <v>2016</v>
      </c>
      <c r="F3317" s="24" t="s">
        <v>133</v>
      </c>
      <c r="G3317" s="24" t="s">
        <v>137</v>
      </c>
      <c r="H3317" s="24" t="s">
        <v>135</v>
      </c>
      <c r="I3317" s="25">
        <v>0</v>
      </c>
      <c r="J3317" s="25">
        <v>0</v>
      </c>
      <c r="K3317" s="25">
        <v>1.0699999999999999E-5</v>
      </c>
      <c r="L3317" s="25">
        <v>1.06E-6</v>
      </c>
      <c r="M3317" s="25">
        <v>1.84E-6</v>
      </c>
      <c r="N3317" s="25">
        <v>3.5999999999999998E-6</v>
      </c>
      <c r="O3317" s="25">
        <f t="shared" si="280"/>
        <v>1.06E-6</v>
      </c>
      <c r="P3317" s="25">
        <f t="shared" si="281"/>
        <v>1.84E-6</v>
      </c>
      <c r="Q3317" s="25">
        <f t="shared" si="282"/>
        <v>3.5999999999999998E-6</v>
      </c>
      <c r="R3317" s="25">
        <f t="shared" si="284"/>
        <v>0</v>
      </c>
      <c r="S3317" s="25">
        <f t="shared" si="284"/>
        <v>0</v>
      </c>
      <c r="T3317" s="25">
        <f t="shared" si="284"/>
        <v>4.3307648261758681E-2</v>
      </c>
      <c r="U3317" s="25">
        <f t="shared" si="283"/>
        <v>4.2902903885480579E-3</v>
      </c>
      <c r="V3317" s="25">
        <f t="shared" si="283"/>
        <v>7.447296523517383E-3</v>
      </c>
      <c r="W3317" s="25">
        <f t="shared" si="283"/>
        <v>1.4570797546012268E-2</v>
      </c>
      <c r="X3317" s="25">
        <f t="shared" si="283"/>
        <v>4.2902903885480579E-3</v>
      </c>
      <c r="Y3317" s="25">
        <f t="shared" si="283"/>
        <v>7.447296523517383E-3</v>
      </c>
      <c r="Z3317" s="25">
        <f t="shared" si="283"/>
        <v>1.4570797546012268E-2</v>
      </c>
    </row>
    <row r="3318" spans="1:26" s="24" customFormat="1" x14ac:dyDescent="0.25">
      <c r="A3318" s="24" t="s">
        <v>208</v>
      </c>
      <c r="B3318" s="24" t="s">
        <v>209</v>
      </c>
      <c r="C3318" s="24" t="s">
        <v>210</v>
      </c>
      <c r="D3318" s="24" t="s">
        <v>187</v>
      </c>
      <c r="E3318" s="24">
        <v>2016</v>
      </c>
      <c r="F3318" s="24" t="s">
        <v>133</v>
      </c>
      <c r="G3318" s="24" t="s">
        <v>137</v>
      </c>
      <c r="H3318" s="24">
        <v>60</v>
      </c>
      <c r="I3318" s="25">
        <v>0</v>
      </c>
      <c r="J3318" s="25">
        <v>0</v>
      </c>
      <c r="K3318" s="25">
        <v>7.2799999999999998E-6</v>
      </c>
      <c r="L3318" s="25">
        <v>8.5600000000000004E-7</v>
      </c>
      <c r="M3318" s="25">
        <v>1.3E-6</v>
      </c>
      <c r="N3318" s="25">
        <v>2.0200000000000001E-6</v>
      </c>
      <c r="O3318" s="25">
        <f t="shared" si="280"/>
        <v>8.5600000000000004E-7</v>
      </c>
      <c r="P3318" s="25">
        <f t="shared" si="281"/>
        <v>1.3E-6</v>
      </c>
      <c r="Q3318" s="25">
        <f t="shared" si="282"/>
        <v>2.0200000000000001E-6</v>
      </c>
      <c r="R3318" s="25">
        <f t="shared" si="284"/>
        <v>0</v>
      </c>
      <c r="S3318" s="25">
        <f t="shared" si="284"/>
        <v>0</v>
      </c>
      <c r="T3318" s="25">
        <f t="shared" si="284"/>
        <v>2.9465390593047036E-2</v>
      </c>
      <c r="U3318" s="25">
        <f t="shared" si="283"/>
        <v>3.4646118609406957E-3</v>
      </c>
      <c r="V3318" s="25">
        <f t="shared" si="283"/>
        <v>5.2616768916155425E-3</v>
      </c>
      <c r="W3318" s="25">
        <f t="shared" si="283"/>
        <v>8.1758364008179974E-3</v>
      </c>
      <c r="X3318" s="25">
        <f t="shared" si="283"/>
        <v>3.4646118609406957E-3</v>
      </c>
      <c r="Y3318" s="25">
        <f t="shared" si="283"/>
        <v>5.2616768916155425E-3</v>
      </c>
      <c r="Z3318" s="25">
        <f t="shared" si="283"/>
        <v>8.1758364008179974E-3</v>
      </c>
    </row>
    <row r="3319" spans="1:26" s="24" customFormat="1" x14ac:dyDescent="0.25">
      <c r="A3319" s="24" t="s">
        <v>208</v>
      </c>
      <c r="B3319" s="24" t="s">
        <v>209</v>
      </c>
      <c r="C3319" s="24" t="s">
        <v>210</v>
      </c>
      <c r="D3319" s="24" t="s">
        <v>187</v>
      </c>
      <c r="E3319" s="24">
        <v>2016</v>
      </c>
      <c r="F3319" s="24" t="s">
        <v>133</v>
      </c>
      <c r="G3319" s="24" t="s">
        <v>137</v>
      </c>
      <c r="H3319" s="24">
        <v>100</v>
      </c>
      <c r="I3319" s="25">
        <v>0</v>
      </c>
      <c r="J3319" s="25">
        <v>0</v>
      </c>
      <c r="K3319" s="25">
        <v>3.5499999999999999E-6</v>
      </c>
      <c r="L3319" s="25">
        <v>4.15E-7</v>
      </c>
      <c r="M3319" s="25">
        <v>5.99E-7</v>
      </c>
      <c r="N3319" s="25">
        <v>9.5199999999999995E-7</v>
      </c>
      <c r="O3319" s="25">
        <f t="shared" si="280"/>
        <v>4.15E-7</v>
      </c>
      <c r="P3319" s="25">
        <f t="shared" si="281"/>
        <v>5.99E-7</v>
      </c>
      <c r="Q3319" s="25">
        <f t="shared" si="282"/>
        <v>9.5199999999999995E-7</v>
      </c>
      <c r="R3319" s="25">
        <f t="shared" si="284"/>
        <v>0</v>
      </c>
      <c r="S3319" s="25">
        <f t="shared" si="284"/>
        <v>0</v>
      </c>
      <c r="T3319" s="25">
        <f t="shared" si="284"/>
        <v>1.4368425357873211E-2</v>
      </c>
      <c r="U3319" s="25">
        <f t="shared" si="283"/>
        <v>1.6796891615541922E-3</v>
      </c>
      <c r="V3319" s="25">
        <f t="shared" si="283"/>
        <v>2.4244188139059307E-3</v>
      </c>
      <c r="W3319" s="25">
        <f t="shared" si="283"/>
        <v>3.853166462167689E-3</v>
      </c>
      <c r="X3319" s="25">
        <f t="shared" si="283"/>
        <v>1.6796891615541922E-3</v>
      </c>
      <c r="Y3319" s="25">
        <f t="shared" si="283"/>
        <v>2.4244188139059307E-3</v>
      </c>
      <c r="Z3319" s="25">
        <f t="shared" si="283"/>
        <v>3.853166462167689E-3</v>
      </c>
    </row>
    <row r="3320" spans="1:26" s="24" customFormat="1" x14ac:dyDescent="0.25">
      <c r="A3320" s="24" t="s">
        <v>208</v>
      </c>
      <c r="B3320" s="24" t="s">
        <v>209</v>
      </c>
      <c r="C3320" s="24" t="s">
        <v>210</v>
      </c>
      <c r="D3320" s="24" t="s">
        <v>187</v>
      </c>
      <c r="E3320" s="24">
        <v>2016</v>
      </c>
      <c r="F3320" s="24" t="s">
        <v>133</v>
      </c>
      <c r="G3320" s="24" t="s">
        <v>137</v>
      </c>
      <c r="H3320" s="24" t="s">
        <v>136</v>
      </c>
      <c r="I3320" s="25">
        <v>0</v>
      </c>
      <c r="J3320" s="25">
        <v>0</v>
      </c>
      <c r="K3320" s="25">
        <v>2.23E-7</v>
      </c>
      <c r="L3320" s="25">
        <v>1.27E-8</v>
      </c>
      <c r="M3320" s="25">
        <v>2.44E-8</v>
      </c>
      <c r="N3320" s="25">
        <v>1.35E-7</v>
      </c>
      <c r="O3320" s="25">
        <f t="shared" si="280"/>
        <v>1.27E-8</v>
      </c>
      <c r="P3320" s="25">
        <f t="shared" si="281"/>
        <v>2.44E-8</v>
      </c>
      <c r="Q3320" s="25">
        <f t="shared" si="282"/>
        <v>1.35E-7</v>
      </c>
      <c r="R3320" s="25">
        <f t="shared" si="284"/>
        <v>0</v>
      </c>
      <c r="S3320" s="25">
        <f t="shared" si="284"/>
        <v>0</v>
      </c>
      <c r="T3320" s="25">
        <f t="shared" si="284"/>
        <v>9.0257995910020456E-4</v>
      </c>
      <c r="U3320" s="25">
        <f t="shared" si="283"/>
        <v>5.1402535787321065E-5</v>
      </c>
      <c r="V3320" s="25">
        <f t="shared" si="283"/>
        <v>9.8757627811860946E-5</v>
      </c>
      <c r="W3320" s="25">
        <f t="shared" si="283"/>
        <v>5.4640490797546013E-4</v>
      </c>
      <c r="X3320" s="25">
        <f t="shared" si="283"/>
        <v>5.1402535787321065E-5</v>
      </c>
      <c r="Y3320" s="25">
        <f t="shared" si="283"/>
        <v>9.8757627811860946E-5</v>
      </c>
      <c r="Z3320" s="25">
        <f t="shared" si="283"/>
        <v>5.4640490797546013E-4</v>
      </c>
    </row>
    <row r="3321" spans="1:26" s="24" customFormat="1" x14ac:dyDescent="0.25">
      <c r="A3321" s="24" t="s">
        <v>208</v>
      </c>
      <c r="B3321" s="24" t="s">
        <v>209</v>
      </c>
      <c r="C3321" s="24" t="s">
        <v>210</v>
      </c>
      <c r="D3321" s="24" t="s">
        <v>187</v>
      </c>
      <c r="E3321" s="24">
        <v>2016</v>
      </c>
      <c r="F3321" s="24" t="s">
        <v>133</v>
      </c>
      <c r="G3321" s="24" t="s">
        <v>137</v>
      </c>
      <c r="H3321" s="24">
        <v>1000</v>
      </c>
      <c r="I3321" s="25">
        <v>0</v>
      </c>
      <c r="J3321" s="25">
        <v>0</v>
      </c>
      <c r="K3321" s="25">
        <v>9.1800000000000001E-8</v>
      </c>
      <c r="L3321" s="25">
        <v>9.87E-9</v>
      </c>
      <c r="M3321" s="25">
        <v>1.2499999999999999E-8</v>
      </c>
      <c r="N3321" s="25">
        <v>2.0199999999999999E-8</v>
      </c>
      <c r="O3321" s="25">
        <f t="shared" si="280"/>
        <v>9.87E-9</v>
      </c>
      <c r="P3321" s="25">
        <f t="shared" si="281"/>
        <v>1.2499999999999999E-8</v>
      </c>
      <c r="Q3321" s="25">
        <f t="shared" si="282"/>
        <v>2.0199999999999999E-8</v>
      </c>
      <c r="R3321" s="25">
        <f t="shared" si="284"/>
        <v>0</v>
      </c>
      <c r="S3321" s="25">
        <f t="shared" si="284"/>
        <v>0</v>
      </c>
      <c r="T3321" s="25">
        <f t="shared" si="284"/>
        <v>3.715553374233129E-4</v>
      </c>
      <c r="U3321" s="25">
        <f t="shared" si="283"/>
        <v>3.9948269938650301E-5</v>
      </c>
      <c r="V3321" s="25">
        <f t="shared" si="283"/>
        <v>5.0593047034764831E-5</v>
      </c>
      <c r="W3321" s="25">
        <f t="shared" si="283"/>
        <v>8.1758364008179948E-5</v>
      </c>
      <c r="X3321" s="25">
        <f t="shared" si="283"/>
        <v>3.9948269938650301E-5</v>
      </c>
      <c r="Y3321" s="25">
        <f t="shared" si="283"/>
        <v>5.0593047034764831E-5</v>
      </c>
      <c r="Z3321" s="25">
        <f t="shared" si="283"/>
        <v>8.1758364008179948E-5</v>
      </c>
    </row>
    <row r="3322" spans="1:26" s="24" customFormat="1" x14ac:dyDescent="0.25">
      <c r="A3322" s="24" t="s">
        <v>208</v>
      </c>
      <c r="B3322" s="24" t="s">
        <v>209</v>
      </c>
      <c r="C3322" s="24" t="s">
        <v>210</v>
      </c>
      <c r="D3322" s="24" t="s">
        <v>187</v>
      </c>
      <c r="E3322" s="24">
        <v>2016</v>
      </c>
      <c r="F3322" s="24" t="s">
        <v>133</v>
      </c>
      <c r="G3322" s="24" t="s">
        <v>137</v>
      </c>
      <c r="H3322" s="24">
        <v>2500</v>
      </c>
      <c r="I3322" s="25">
        <v>0</v>
      </c>
      <c r="J3322" s="25">
        <v>0</v>
      </c>
      <c r="K3322" s="25">
        <v>2.07E-8</v>
      </c>
      <c r="L3322" s="25">
        <v>2.0500000000000002E-9</v>
      </c>
      <c r="M3322" s="25">
        <v>2.7000000000000002E-9</v>
      </c>
      <c r="N3322" s="25">
        <v>4.32E-9</v>
      </c>
      <c r="O3322" s="25">
        <f t="shared" si="280"/>
        <v>2.0500000000000002E-9</v>
      </c>
      <c r="P3322" s="25">
        <f t="shared" si="281"/>
        <v>2.7000000000000002E-9</v>
      </c>
      <c r="Q3322" s="25">
        <f t="shared" si="282"/>
        <v>4.32E-9</v>
      </c>
      <c r="R3322" s="25">
        <f t="shared" si="284"/>
        <v>0</v>
      </c>
      <c r="S3322" s="25">
        <f t="shared" si="284"/>
        <v>0</v>
      </c>
      <c r="T3322" s="25">
        <f t="shared" si="284"/>
        <v>8.3782085889570553E-5</v>
      </c>
      <c r="U3322" s="25">
        <f t="shared" si="283"/>
        <v>8.2972597137014322E-6</v>
      </c>
      <c r="V3322" s="25">
        <f t="shared" si="283"/>
        <v>1.0928098159509203E-5</v>
      </c>
      <c r="W3322" s="25">
        <f t="shared" si="283"/>
        <v>1.7484957055214725E-5</v>
      </c>
      <c r="X3322" s="25">
        <f t="shared" si="283"/>
        <v>8.2972597137014322E-6</v>
      </c>
      <c r="Y3322" s="25">
        <f t="shared" si="283"/>
        <v>1.0928098159509203E-5</v>
      </c>
      <c r="Z3322" s="25">
        <f t="shared" si="283"/>
        <v>1.7484957055214725E-5</v>
      </c>
    </row>
    <row r="3323" spans="1:26" s="24" customFormat="1" x14ac:dyDescent="0.25">
      <c r="A3323" s="24" t="s">
        <v>208</v>
      </c>
      <c r="B3323" s="24" t="s">
        <v>209</v>
      </c>
      <c r="C3323" s="24" t="s">
        <v>210</v>
      </c>
      <c r="D3323" s="24" t="s">
        <v>187</v>
      </c>
      <c r="E3323" s="24">
        <v>2016</v>
      </c>
      <c r="F3323" s="24" t="s">
        <v>133</v>
      </c>
      <c r="G3323" s="24" t="s">
        <v>137</v>
      </c>
      <c r="H3323" s="24">
        <v>5000</v>
      </c>
      <c r="I3323" s="25">
        <v>0</v>
      </c>
      <c r="J3323" s="25">
        <v>0</v>
      </c>
      <c r="K3323" s="25">
        <v>6.6400000000000002E-9</v>
      </c>
      <c r="L3323" s="25">
        <v>6.3299999999999999E-10</v>
      </c>
      <c r="M3323" s="25">
        <v>8.5199999999999995E-10</v>
      </c>
      <c r="N3323" s="25">
        <v>1.38E-9</v>
      </c>
      <c r="O3323" s="25">
        <f t="shared" si="280"/>
        <v>6.3299999999999999E-10</v>
      </c>
      <c r="P3323" s="25">
        <f t="shared" si="281"/>
        <v>8.5199999999999995E-10</v>
      </c>
      <c r="Q3323" s="25">
        <f t="shared" si="282"/>
        <v>1.38E-9</v>
      </c>
      <c r="R3323" s="25">
        <f t="shared" si="284"/>
        <v>0</v>
      </c>
      <c r="S3323" s="25">
        <f t="shared" si="284"/>
        <v>0</v>
      </c>
      <c r="T3323" s="25">
        <f t="shared" si="284"/>
        <v>2.6875026584867079E-5</v>
      </c>
      <c r="U3323" s="25">
        <f t="shared" si="283"/>
        <v>2.5620319018404907E-6</v>
      </c>
      <c r="V3323" s="25">
        <f t="shared" si="283"/>
        <v>3.4484220858895708E-6</v>
      </c>
      <c r="W3323" s="25">
        <f t="shared" si="283"/>
        <v>5.5854723926380368E-6</v>
      </c>
      <c r="X3323" s="25">
        <f t="shared" si="283"/>
        <v>2.5620319018404907E-6</v>
      </c>
      <c r="Y3323" s="25">
        <f t="shared" si="283"/>
        <v>3.4484220858895708E-6</v>
      </c>
      <c r="Z3323" s="25">
        <f t="shared" si="283"/>
        <v>5.5854723926380368E-6</v>
      </c>
    </row>
    <row r="3324" spans="1:26" s="24" customFormat="1" x14ac:dyDescent="0.25">
      <c r="A3324" s="24" t="s">
        <v>208</v>
      </c>
      <c r="B3324" s="24" t="s">
        <v>209</v>
      </c>
      <c r="C3324" s="24" t="s">
        <v>210</v>
      </c>
      <c r="D3324" s="24" t="s">
        <v>187</v>
      </c>
      <c r="E3324" s="24">
        <v>2016</v>
      </c>
      <c r="F3324" s="24" t="s">
        <v>133</v>
      </c>
      <c r="G3324" s="24" t="s">
        <v>137</v>
      </c>
      <c r="H3324" s="24">
        <v>10000</v>
      </c>
      <c r="I3324" s="25">
        <v>0</v>
      </c>
      <c r="J3324" s="25">
        <v>0</v>
      </c>
      <c r="K3324" s="25">
        <v>2.09E-9</v>
      </c>
      <c r="L3324" s="25">
        <v>1.96E-10</v>
      </c>
      <c r="M3324" s="25">
        <v>2.7599999999999998E-10</v>
      </c>
      <c r="N3324" s="25">
        <v>4.4500000000000001E-10</v>
      </c>
      <c r="O3324" s="25">
        <f t="shared" si="280"/>
        <v>1.96E-10</v>
      </c>
      <c r="P3324" s="25">
        <f t="shared" si="281"/>
        <v>2.7599999999999998E-10</v>
      </c>
      <c r="Q3324" s="25">
        <f t="shared" si="282"/>
        <v>4.4500000000000001E-10</v>
      </c>
      <c r="R3324" s="25">
        <f t="shared" si="284"/>
        <v>0</v>
      </c>
      <c r="S3324" s="25">
        <f t="shared" si="284"/>
        <v>0</v>
      </c>
      <c r="T3324" s="25">
        <f t="shared" si="284"/>
        <v>8.4591574642126791E-6</v>
      </c>
      <c r="U3324" s="25">
        <f t="shared" si="283"/>
        <v>7.9329897750511252E-7</v>
      </c>
      <c r="V3324" s="25">
        <f t="shared" si="283"/>
        <v>1.1170944785276072E-6</v>
      </c>
      <c r="W3324" s="25">
        <f t="shared" si="283"/>
        <v>1.8011124744376278E-6</v>
      </c>
      <c r="X3324" s="25">
        <f t="shared" si="283"/>
        <v>7.9329897750511252E-7</v>
      </c>
      <c r="Y3324" s="25">
        <f t="shared" si="283"/>
        <v>1.1170944785276072E-6</v>
      </c>
      <c r="Z3324" s="25">
        <f t="shared" si="283"/>
        <v>1.8011124744376278E-6</v>
      </c>
    </row>
    <row r="3325" spans="1:26" s="24" customFormat="1" x14ac:dyDescent="0.25">
      <c r="A3325" s="24" t="s">
        <v>208</v>
      </c>
      <c r="B3325" s="24" t="s">
        <v>209</v>
      </c>
      <c r="C3325" s="24" t="s">
        <v>210</v>
      </c>
      <c r="D3325" s="24" t="s">
        <v>187</v>
      </c>
      <c r="E3325" s="24">
        <v>2016</v>
      </c>
      <c r="F3325" s="24" t="s">
        <v>133</v>
      </c>
      <c r="G3325" s="24" t="s">
        <v>138</v>
      </c>
      <c r="H3325" s="24">
        <v>10</v>
      </c>
      <c r="I3325" s="25">
        <v>0</v>
      </c>
      <c r="J3325" s="25">
        <v>0</v>
      </c>
      <c r="K3325" s="25">
        <v>0</v>
      </c>
      <c r="L3325" s="25">
        <v>0</v>
      </c>
      <c r="M3325" s="25">
        <v>0</v>
      </c>
      <c r="N3325" s="25">
        <v>0</v>
      </c>
      <c r="O3325" s="25">
        <f t="shared" si="280"/>
        <v>0</v>
      </c>
      <c r="P3325" s="25">
        <f t="shared" si="281"/>
        <v>0</v>
      </c>
      <c r="Q3325" s="25">
        <f t="shared" si="282"/>
        <v>0</v>
      </c>
      <c r="R3325" s="25">
        <f t="shared" si="284"/>
        <v>0</v>
      </c>
      <c r="S3325" s="25">
        <f t="shared" si="284"/>
        <v>0</v>
      </c>
      <c r="T3325" s="25">
        <f t="shared" si="284"/>
        <v>0</v>
      </c>
      <c r="U3325" s="25">
        <f t="shared" si="283"/>
        <v>0</v>
      </c>
      <c r="V3325" s="25">
        <f t="shared" si="283"/>
        <v>0</v>
      </c>
      <c r="W3325" s="25">
        <f t="shared" si="283"/>
        <v>0</v>
      </c>
      <c r="X3325" s="25">
        <f t="shared" si="283"/>
        <v>0</v>
      </c>
      <c r="Y3325" s="25">
        <f t="shared" si="283"/>
        <v>0</v>
      </c>
      <c r="Z3325" s="25">
        <f t="shared" si="283"/>
        <v>0</v>
      </c>
    </row>
    <row r="3326" spans="1:26" s="24" customFormat="1" x14ac:dyDescent="0.25">
      <c r="A3326" s="24" t="s">
        <v>208</v>
      </c>
      <c r="B3326" s="24" t="s">
        <v>209</v>
      </c>
      <c r="C3326" s="24" t="s">
        <v>210</v>
      </c>
      <c r="D3326" s="24" t="s">
        <v>187</v>
      </c>
      <c r="E3326" s="24">
        <v>2016</v>
      </c>
      <c r="F3326" s="24" t="s">
        <v>133</v>
      </c>
      <c r="G3326" s="24" t="s">
        <v>138</v>
      </c>
      <c r="H3326" s="24">
        <v>30</v>
      </c>
      <c r="I3326" s="25">
        <v>0</v>
      </c>
      <c r="J3326" s="25">
        <v>0</v>
      </c>
      <c r="K3326" s="25">
        <v>0</v>
      </c>
      <c r="L3326" s="25">
        <v>0</v>
      </c>
      <c r="M3326" s="25">
        <v>0</v>
      </c>
      <c r="N3326" s="25">
        <v>0</v>
      </c>
      <c r="O3326" s="25">
        <f t="shared" si="280"/>
        <v>0</v>
      </c>
      <c r="P3326" s="25">
        <f t="shared" si="281"/>
        <v>0</v>
      </c>
      <c r="Q3326" s="25">
        <f t="shared" si="282"/>
        <v>0</v>
      </c>
      <c r="R3326" s="25">
        <f t="shared" si="284"/>
        <v>0</v>
      </c>
      <c r="S3326" s="25">
        <f t="shared" si="284"/>
        <v>0</v>
      </c>
      <c r="T3326" s="25">
        <f t="shared" si="284"/>
        <v>0</v>
      </c>
      <c r="U3326" s="25">
        <f t="shared" si="283"/>
        <v>0</v>
      </c>
      <c r="V3326" s="25">
        <f t="shared" si="283"/>
        <v>0</v>
      </c>
      <c r="W3326" s="25">
        <f t="shared" si="283"/>
        <v>0</v>
      </c>
      <c r="X3326" s="25">
        <f t="shared" si="283"/>
        <v>0</v>
      </c>
      <c r="Y3326" s="25">
        <f t="shared" si="283"/>
        <v>0</v>
      </c>
      <c r="Z3326" s="25">
        <f t="shared" si="283"/>
        <v>0</v>
      </c>
    </row>
    <row r="3327" spans="1:26" s="24" customFormat="1" x14ac:dyDescent="0.25">
      <c r="A3327" s="24" t="s">
        <v>208</v>
      </c>
      <c r="B3327" s="24" t="s">
        <v>209</v>
      </c>
      <c r="C3327" s="24" t="s">
        <v>210</v>
      </c>
      <c r="D3327" s="24" t="s">
        <v>187</v>
      </c>
      <c r="E3327" s="24">
        <v>2016</v>
      </c>
      <c r="F3327" s="24" t="s">
        <v>133</v>
      </c>
      <c r="G3327" s="24" t="s">
        <v>138</v>
      </c>
      <c r="H3327" s="24" t="s">
        <v>135</v>
      </c>
      <c r="I3327" s="25">
        <v>0</v>
      </c>
      <c r="J3327" s="25">
        <v>0</v>
      </c>
      <c r="K3327" s="25">
        <v>0</v>
      </c>
      <c r="L3327" s="25">
        <v>0</v>
      </c>
      <c r="M3327" s="25">
        <v>0</v>
      </c>
      <c r="N3327" s="25">
        <v>0</v>
      </c>
      <c r="O3327" s="25">
        <f t="shared" si="280"/>
        <v>0</v>
      </c>
      <c r="P3327" s="25">
        <f t="shared" si="281"/>
        <v>0</v>
      </c>
      <c r="Q3327" s="25">
        <f t="shared" si="282"/>
        <v>0</v>
      </c>
      <c r="R3327" s="25">
        <f t="shared" si="284"/>
        <v>0</v>
      </c>
      <c r="S3327" s="25">
        <f t="shared" si="284"/>
        <v>0</v>
      </c>
      <c r="T3327" s="25">
        <f t="shared" si="284"/>
        <v>0</v>
      </c>
      <c r="U3327" s="25">
        <f t="shared" si="283"/>
        <v>0</v>
      </c>
      <c r="V3327" s="25">
        <f t="shared" si="283"/>
        <v>0</v>
      </c>
      <c r="W3327" s="25">
        <f t="shared" si="283"/>
        <v>0</v>
      </c>
      <c r="X3327" s="25">
        <f t="shared" si="283"/>
        <v>0</v>
      </c>
      <c r="Y3327" s="25">
        <f t="shared" si="283"/>
        <v>0</v>
      </c>
      <c r="Z3327" s="25">
        <f t="shared" si="283"/>
        <v>0</v>
      </c>
    </row>
    <row r="3328" spans="1:26" s="24" customFormat="1" x14ac:dyDescent="0.25">
      <c r="A3328" s="24" t="s">
        <v>208</v>
      </c>
      <c r="B3328" s="24" t="s">
        <v>209</v>
      </c>
      <c r="C3328" s="24" t="s">
        <v>210</v>
      </c>
      <c r="D3328" s="24" t="s">
        <v>187</v>
      </c>
      <c r="E3328" s="24">
        <v>2016</v>
      </c>
      <c r="F3328" s="24" t="s">
        <v>133</v>
      </c>
      <c r="G3328" s="24" t="s">
        <v>138</v>
      </c>
      <c r="H3328" s="24">
        <v>60</v>
      </c>
      <c r="I3328" s="25">
        <v>0</v>
      </c>
      <c r="J3328" s="25">
        <v>0</v>
      </c>
      <c r="K3328" s="25">
        <v>0</v>
      </c>
      <c r="L3328" s="25">
        <v>0</v>
      </c>
      <c r="M3328" s="25">
        <v>0</v>
      </c>
      <c r="N3328" s="25">
        <v>0</v>
      </c>
      <c r="O3328" s="25">
        <f t="shared" si="280"/>
        <v>0</v>
      </c>
      <c r="P3328" s="25">
        <f t="shared" si="281"/>
        <v>0</v>
      </c>
      <c r="Q3328" s="25">
        <f t="shared" si="282"/>
        <v>0</v>
      </c>
      <c r="R3328" s="25">
        <f t="shared" si="284"/>
        <v>0</v>
      </c>
      <c r="S3328" s="25">
        <f t="shared" si="284"/>
        <v>0</v>
      </c>
      <c r="T3328" s="25">
        <f t="shared" si="284"/>
        <v>0</v>
      </c>
      <c r="U3328" s="25">
        <f t="shared" si="283"/>
        <v>0</v>
      </c>
      <c r="V3328" s="25">
        <f t="shared" si="283"/>
        <v>0</v>
      </c>
      <c r="W3328" s="25">
        <f t="shared" si="283"/>
        <v>0</v>
      </c>
      <c r="X3328" s="25">
        <f t="shared" si="283"/>
        <v>0</v>
      </c>
      <c r="Y3328" s="25">
        <f t="shared" si="283"/>
        <v>0</v>
      </c>
      <c r="Z3328" s="25">
        <f t="shared" si="283"/>
        <v>0</v>
      </c>
    </row>
    <row r="3329" spans="1:26" s="24" customFormat="1" x14ac:dyDescent="0.25">
      <c r="A3329" s="24" t="s">
        <v>208</v>
      </c>
      <c r="B3329" s="24" t="s">
        <v>209</v>
      </c>
      <c r="C3329" s="24" t="s">
        <v>210</v>
      </c>
      <c r="D3329" s="24" t="s">
        <v>187</v>
      </c>
      <c r="E3329" s="24">
        <v>2016</v>
      </c>
      <c r="F3329" s="24" t="s">
        <v>133</v>
      </c>
      <c r="G3329" s="24" t="s">
        <v>138</v>
      </c>
      <c r="H3329" s="24">
        <v>100</v>
      </c>
      <c r="I3329" s="25">
        <v>0</v>
      </c>
      <c r="J3329" s="25">
        <v>0</v>
      </c>
      <c r="K3329" s="25">
        <v>0</v>
      </c>
      <c r="L3329" s="25">
        <v>0</v>
      </c>
      <c r="M3329" s="25">
        <v>0</v>
      </c>
      <c r="N3329" s="25">
        <v>0</v>
      </c>
      <c r="O3329" s="25">
        <f t="shared" si="280"/>
        <v>0</v>
      </c>
      <c r="P3329" s="25">
        <f t="shared" si="281"/>
        <v>0</v>
      </c>
      <c r="Q3329" s="25">
        <f t="shared" si="282"/>
        <v>0</v>
      </c>
      <c r="R3329" s="25">
        <f t="shared" si="284"/>
        <v>0</v>
      </c>
      <c r="S3329" s="25">
        <f t="shared" si="284"/>
        <v>0</v>
      </c>
      <c r="T3329" s="25">
        <f t="shared" si="284"/>
        <v>0</v>
      </c>
      <c r="U3329" s="25">
        <f t="shared" si="283"/>
        <v>0</v>
      </c>
      <c r="V3329" s="25">
        <f t="shared" si="283"/>
        <v>0</v>
      </c>
      <c r="W3329" s="25">
        <f t="shared" si="283"/>
        <v>0</v>
      </c>
      <c r="X3329" s="25">
        <f t="shared" si="283"/>
        <v>0</v>
      </c>
      <c r="Y3329" s="25">
        <f t="shared" si="283"/>
        <v>0</v>
      </c>
      <c r="Z3329" s="25">
        <f t="shared" si="283"/>
        <v>0</v>
      </c>
    </row>
    <row r="3330" spans="1:26" s="24" customFormat="1" x14ac:dyDescent="0.25">
      <c r="A3330" s="24" t="s">
        <v>208</v>
      </c>
      <c r="B3330" s="24" t="s">
        <v>209</v>
      </c>
      <c r="C3330" s="24" t="s">
        <v>210</v>
      </c>
      <c r="D3330" s="24" t="s">
        <v>187</v>
      </c>
      <c r="E3330" s="24">
        <v>2016</v>
      </c>
      <c r="F3330" s="24" t="s">
        <v>133</v>
      </c>
      <c r="G3330" s="24" t="s">
        <v>138</v>
      </c>
      <c r="H3330" s="24" t="s">
        <v>136</v>
      </c>
      <c r="I3330" s="25">
        <v>0</v>
      </c>
      <c r="J3330" s="25">
        <v>0</v>
      </c>
      <c r="K3330" s="25">
        <v>0</v>
      </c>
      <c r="L3330" s="25">
        <v>0</v>
      </c>
      <c r="M3330" s="25">
        <v>0</v>
      </c>
      <c r="N3330" s="25">
        <v>0</v>
      </c>
      <c r="O3330" s="25">
        <f t="shared" si="280"/>
        <v>0</v>
      </c>
      <c r="P3330" s="25">
        <f t="shared" si="281"/>
        <v>0</v>
      </c>
      <c r="Q3330" s="25">
        <f t="shared" si="282"/>
        <v>0</v>
      </c>
      <c r="R3330" s="25">
        <f t="shared" si="284"/>
        <v>0</v>
      </c>
      <c r="S3330" s="25">
        <f t="shared" si="284"/>
        <v>0</v>
      </c>
      <c r="T3330" s="25">
        <f t="shared" si="284"/>
        <v>0</v>
      </c>
      <c r="U3330" s="25">
        <f t="shared" si="283"/>
        <v>0</v>
      </c>
      <c r="V3330" s="25">
        <f t="shared" si="283"/>
        <v>0</v>
      </c>
      <c r="W3330" s="25">
        <f t="shared" si="283"/>
        <v>0</v>
      </c>
      <c r="X3330" s="25">
        <f t="shared" si="283"/>
        <v>0</v>
      </c>
      <c r="Y3330" s="25">
        <f t="shared" si="283"/>
        <v>0</v>
      </c>
      <c r="Z3330" s="25">
        <f t="shared" si="283"/>
        <v>0</v>
      </c>
    </row>
    <row r="3331" spans="1:26" s="24" customFormat="1" x14ac:dyDescent="0.25">
      <c r="A3331" s="24" t="s">
        <v>208</v>
      </c>
      <c r="B3331" s="24" t="s">
        <v>209</v>
      </c>
      <c r="C3331" s="24" t="s">
        <v>210</v>
      </c>
      <c r="D3331" s="24" t="s">
        <v>187</v>
      </c>
      <c r="E3331" s="24">
        <v>2016</v>
      </c>
      <c r="F3331" s="24" t="s">
        <v>133</v>
      </c>
      <c r="G3331" s="24" t="s">
        <v>138</v>
      </c>
      <c r="H3331" s="24">
        <v>1000</v>
      </c>
      <c r="I3331" s="25">
        <v>0</v>
      </c>
      <c r="J3331" s="25">
        <v>0</v>
      </c>
      <c r="K3331" s="25">
        <v>0</v>
      </c>
      <c r="L3331" s="25">
        <v>0</v>
      </c>
      <c r="M3331" s="25">
        <v>0</v>
      </c>
      <c r="N3331" s="25">
        <v>0</v>
      </c>
      <c r="O3331" s="25">
        <f t="shared" si="280"/>
        <v>0</v>
      </c>
      <c r="P3331" s="25">
        <f t="shared" si="281"/>
        <v>0</v>
      </c>
      <c r="Q3331" s="25">
        <f t="shared" si="282"/>
        <v>0</v>
      </c>
      <c r="R3331" s="25">
        <f t="shared" si="284"/>
        <v>0</v>
      </c>
      <c r="S3331" s="25">
        <f t="shared" si="284"/>
        <v>0</v>
      </c>
      <c r="T3331" s="25">
        <f t="shared" si="284"/>
        <v>0</v>
      </c>
      <c r="U3331" s="25">
        <f t="shared" si="283"/>
        <v>0</v>
      </c>
      <c r="V3331" s="25">
        <f t="shared" si="283"/>
        <v>0</v>
      </c>
      <c r="W3331" s="25">
        <f t="shared" si="283"/>
        <v>0</v>
      </c>
      <c r="X3331" s="25">
        <f t="shared" si="283"/>
        <v>0</v>
      </c>
      <c r="Y3331" s="25">
        <f t="shared" si="283"/>
        <v>0</v>
      </c>
      <c r="Z3331" s="25">
        <f t="shared" si="283"/>
        <v>0</v>
      </c>
    </row>
    <row r="3332" spans="1:26" s="24" customFormat="1" x14ac:dyDescent="0.25">
      <c r="A3332" s="24" t="s">
        <v>208</v>
      </c>
      <c r="B3332" s="24" t="s">
        <v>209</v>
      </c>
      <c r="C3332" s="24" t="s">
        <v>210</v>
      </c>
      <c r="D3332" s="24" t="s">
        <v>187</v>
      </c>
      <c r="E3332" s="24">
        <v>2016</v>
      </c>
      <c r="F3332" s="24" t="s">
        <v>133</v>
      </c>
      <c r="G3332" s="24" t="s">
        <v>138</v>
      </c>
      <c r="H3332" s="24">
        <v>2500</v>
      </c>
      <c r="I3332" s="25">
        <v>0</v>
      </c>
      <c r="J3332" s="25">
        <v>0</v>
      </c>
      <c r="K3332" s="25">
        <v>0</v>
      </c>
      <c r="L3332" s="25">
        <v>0</v>
      </c>
      <c r="M3332" s="25">
        <v>0</v>
      </c>
      <c r="N3332" s="25">
        <v>0</v>
      </c>
      <c r="O3332" s="25">
        <f t="shared" si="280"/>
        <v>0</v>
      </c>
      <c r="P3332" s="25">
        <f t="shared" si="281"/>
        <v>0</v>
      </c>
      <c r="Q3332" s="25">
        <f t="shared" si="282"/>
        <v>0</v>
      </c>
      <c r="R3332" s="25">
        <f t="shared" si="284"/>
        <v>0</v>
      </c>
      <c r="S3332" s="25">
        <f t="shared" si="284"/>
        <v>0</v>
      </c>
      <c r="T3332" s="25">
        <f t="shared" si="284"/>
        <v>0</v>
      </c>
      <c r="U3332" s="25">
        <f t="shared" si="283"/>
        <v>0</v>
      </c>
      <c r="V3332" s="25">
        <f t="shared" si="283"/>
        <v>0</v>
      </c>
      <c r="W3332" s="25">
        <f t="shared" si="283"/>
        <v>0</v>
      </c>
      <c r="X3332" s="25">
        <f t="shared" si="283"/>
        <v>0</v>
      </c>
      <c r="Y3332" s="25">
        <f t="shared" si="283"/>
        <v>0</v>
      </c>
      <c r="Z3332" s="25">
        <f t="shared" si="283"/>
        <v>0</v>
      </c>
    </row>
    <row r="3333" spans="1:26" s="24" customFormat="1" x14ac:dyDescent="0.25">
      <c r="A3333" s="24" t="s">
        <v>208</v>
      </c>
      <c r="B3333" s="24" t="s">
        <v>209</v>
      </c>
      <c r="C3333" s="24" t="s">
        <v>210</v>
      </c>
      <c r="D3333" s="24" t="s">
        <v>187</v>
      </c>
      <c r="E3333" s="24">
        <v>2016</v>
      </c>
      <c r="F3333" s="24" t="s">
        <v>133</v>
      </c>
      <c r="G3333" s="24" t="s">
        <v>138</v>
      </c>
      <c r="H3333" s="24">
        <v>5000</v>
      </c>
      <c r="I3333" s="25">
        <v>0</v>
      </c>
      <c r="J3333" s="25">
        <v>0</v>
      </c>
      <c r="K3333" s="25">
        <v>0</v>
      </c>
      <c r="L3333" s="25">
        <v>0</v>
      </c>
      <c r="M3333" s="25">
        <v>0</v>
      </c>
      <c r="N3333" s="25">
        <v>0</v>
      </c>
      <c r="O3333" s="25">
        <f t="shared" si="280"/>
        <v>0</v>
      </c>
      <c r="P3333" s="25">
        <f t="shared" si="281"/>
        <v>0</v>
      </c>
      <c r="Q3333" s="25">
        <f t="shared" si="282"/>
        <v>0</v>
      </c>
      <c r="R3333" s="25">
        <f t="shared" si="284"/>
        <v>0</v>
      </c>
      <c r="S3333" s="25">
        <f t="shared" si="284"/>
        <v>0</v>
      </c>
      <c r="T3333" s="25">
        <f t="shared" si="284"/>
        <v>0</v>
      </c>
      <c r="U3333" s="25">
        <f t="shared" si="283"/>
        <v>0</v>
      </c>
      <c r="V3333" s="25">
        <f t="shared" si="283"/>
        <v>0</v>
      </c>
      <c r="W3333" s="25">
        <f t="shared" si="283"/>
        <v>0</v>
      </c>
      <c r="X3333" s="25">
        <f t="shared" ref="X3333:Z3396" si="285">1000*98.96*O3333/24.45</f>
        <v>0</v>
      </c>
      <c r="Y3333" s="25">
        <f t="shared" si="285"/>
        <v>0</v>
      </c>
      <c r="Z3333" s="25">
        <f t="shared" si="285"/>
        <v>0</v>
      </c>
    </row>
    <row r="3334" spans="1:26" s="24" customFormat="1" x14ac:dyDescent="0.25">
      <c r="A3334" s="24" t="s">
        <v>208</v>
      </c>
      <c r="B3334" s="24" t="s">
        <v>209</v>
      </c>
      <c r="C3334" s="24" t="s">
        <v>210</v>
      </c>
      <c r="D3334" s="24" t="s">
        <v>187</v>
      </c>
      <c r="E3334" s="24">
        <v>2016</v>
      </c>
      <c r="F3334" s="24" t="s">
        <v>133</v>
      </c>
      <c r="G3334" s="24" t="s">
        <v>138</v>
      </c>
      <c r="H3334" s="24">
        <v>10000</v>
      </c>
      <c r="I3334" s="25">
        <v>0</v>
      </c>
      <c r="J3334" s="25">
        <v>0</v>
      </c>
      <c r="K3334" s="25">
        <v>0</v>
      </c>
      <c r="L3334" s="25">
        <v>0</v>
      </c>
      <c r="M3334" s="25">
        <v>0</v>
      </c>
      <c r="N3334" s="25">
        <v>0</v>
      </c>
      <c r="O3334" s="25">
        <f t="shared" ref="O3334:O3397" si="286">L3334*(78/78)</f>
        <v>0</v>
      </c>
      <c r="P3334" s="25">
        <f t="shared" ref="P3334:P3397" si="287">M3334*(33/33)</f>
        <v>0</v>
      </c>
      <c r="Q3334" s="25">
        <f t="shared" ref="Q3334:Q3397" si="288">N3334*(33/33)</f>
        <v>0</v>
      </c>
      <c r="R3334" s="25">
        <f t="shared" si="284"/>
        <v>0</v>
      </c>
      <c r="S3334" s="25">
        <f t="shared" si="284"/>
        <v>0</v>
      </c>
      <c r="T3334" s="25">
        <f t="shared" si="284"/>
        <v>0</v>
      </c>
      <c r="U3334" s="25">
        <f t="shared" si="284"/>
        <v>0</v>
      </c>
      <c r="V3334" s="25">
        <f t="shared" si="284"/>
        <v>0</v>
      </c>
      <c r="W3334" s="25">
        <f t="shared" si="284"/>
        <v>0</v>
      </c>
      <c r="X3334" s="25">
        <f t="shared" si="285"/>
        <v>0</v>
      </c>
      <c r="Y3334" s="25">
        <f t="shared" si="285"/>
        <v>0</v>
      </c>
      <c r="Z3334" s="25">
        <f t="shared" si="285"/>
        <v>0</v>
      </c>
    </row>
    <row r="3335" spans="1:26" s="24" customFormat="1" x14ac:dyDescent="0.25">
      <c r="A3335" s="24" t="s">
        <v>208</v>
      </c>
      <c r="B3335" s="24" t="s">
        <v>209</v>
      </c>
      <c r="C3335" s="24" t="s">
        <v>210</v>
      </c>
      <c r="D3335" s="24" t="s">
        <v>187</v>
      </c>
      <c r="E3335" s="24">
        <v>2017</v>
      </c>
      <c r="F3335" s="24" t="s">
        <v>133</v>
      </c>
      <c r="G3335" s="24" t="s">
        <v>134</v>
      </c>
      <c r="H3335" s="24">
        <v>10</v>
      </c>
      <c r="I3335" s="25">
        <v>0</v>
      </c>
      <c r="J3335" s="25">
        <v>2.3300000000000001E-7</v>
      </c>
      <c r="K3335" s="25">
        <v>1.26E-4</v>
      </c>
      <c r="L3335" s="25">
        <v>1.7600000000000001E-5</v>
      </c>
      <c r="M3335" s="25">
        <v>2.8099999999999999E-5</v>
      </c>
      <c r="N3335" s="25">
        <v>3.5599999999999998E-5</v>
      </c>
      <c r="O3335" s="25">
        <f t="shared" si="286"/>
        <v>1.7600000000000001E-5</v>
      </c>
      <c r="P3335" s="25">
        <f t="shared" si="287"/>
        <v>2.8099999999999999E-5</v>
      </c>
      <c r="Q3335" s="25">
        <f t="shared" si="288"/>
        <v>3.5599999999999998E-5</v>
      </c>
      <c r="R3335" s="25">
        <f t="shared" si="284"/>
        <v>0</v>
      </c>
      <c r="S3335" s="25">
        <f t="shared" si="284"/>
        <v>9.4305439672801646E-4</v>
      </c>
      <c r="T3335" s="25">
        <f t="shared" si="284"/>
        <v>0.50997791411042948</v>
      </c>
      <c r="U3335" s="25">
        <f t="shared" si="284"/>
        <v>7.123501022494888E-2</v>
      </c>
      <c r="V3335" s="25">
        <f t="shared" si="284"/>
        <v>0.11373316973415133</v>
      </c>
      <c r="W3335" s="25">
        <f t="shared" si="284"/>
        <v>0.14408899795501023</v>
      </c>
      <c r="X3335" s="25">
        <f t="shared" si="285"/>
        <v>7.123501022494888E-2</v>
      </c>
      <c r="Y3335" s="25">
        <f t="shared" si="285"/>
        <v>0.11373316973415133</v>
      </c>
      <c r="Z3335" s="25">
        <f t="shared" si="285"/>
        <v>0.14408899795501023</v>
      </c>
    </row>
    <row r="3336" spans="1:26" s="24" customFormat="1" x14ac:dyDescent="0.25">
      <c r="A3336" s="24" t="s">
        <v>208</v>
      </c>
      <c r="B3336" s="24" t="s">
        <v>209</v>
      </c>
      <c r="C3336" s="24" t="s">
        <v>210</v>
      </c>
      <c r="D3336" s="24" t="s">
        <v>187</v>
      </c>
      <c r="E3336" s="24">
        <v>2017</v>
      </c>
      <c r="F3336" s="24" t="s">
        <v>133</v>
      </c>
      <c r="G3336" s="24" t="s">
        <v>134</v>
      </c>
      <c r="H3336" s="24">
        <v>30</v>
      </c>
      <c r="I3336" s="25">
        <v>0</v>
      </c>
      <c r="J3336" s="25">
        <v>0</v>
      </c>
      <c r="K3336" s="25">
        <v>6.1400000000000002E-5</v>
      </c>
      <c r="L3336" s="25">
        <v>7.4000000000000003E-6</v>
      </c>
      <c r="M3336" s="25">
        <v>1.1399999999999999E-5</v>
      </c>
      <c r="N3336" s="25">
        <v>1.73E-5</v>
      </c>
      <c r="O3336" s="25">
        <f t="shared" si="286"/>
        <v>7.4000000000000003E-6</v>
      </c>
      <c r="P3336" s="25">
        <f t="shared" si="287"/>
        <v>1.1399999999999999E-5</v>
      </c>
      <c r="Q3336" s="25">
        <f t="shared" si="288"/>
        <v>1.73E-5</v>
      </c>
      <c r="R3336" s="25">
        <f t="shared" si="284"/>
        <v>0</v>
      </c>
      <c r="S3336" s="25">
        <f t="shared" si="284"/>
        <v>0</v>
      </c>
      <c r="T3336" s="25">
        <f t="shared" si="284"/>
        <v>0.24851304703476484</v>
      </c>
      <c r="U3336" s="25">
        <f t="shared" si="284"/>
        <v>2.995108384458078E-2</v>
      </c>
      <c r="V3336" s="25">
        <f t="shared" si="284"/>
        <v>4.6140858895705524E-2</v>
      </c>
      <c r="W3336" s="25">
        <f t="shared" si="284"/>
        <v>7.0020777096114525E-2</v>
      </c>
      <c r="X3336" s="25">
        <f t="shared" si="285"/>
        <v>2.995108384458078E-2</v>
      </c>
      <c r="Y3336" s="25">
        <f t="shared" si="285"/>
        <v>4.6140858895705524E-2</v>
      </c>
      <c r="Z3336" s="25">
        <f t="shared" si="285"/>
        <v>7.0020777096114525E-2</v>
      </c>
    </row>
    <row r="3337" spans="1:26" s="24" customFormat="1" x14ac:dyDescent="0.25">
      <c r="A3337" s="24" t="s">
        <v>208</v>
      </c>
      <c r="B3337" s="24" t="s">
        <v>209</v>
      </c>
      <c r="C3337" s="24" t="s">
        <v>210</v>
      </c>
      <c r="D3337" s="24" t="s">
        <v>187</v>
      </c>
      <c r="E3337" s="24">
        <v>2017</v>
      </c>
      <c r="F3337" s="24" t="s">
        <v>133</v>
      </c>
      <c r="G3337" s="24" t="s">
        <v>134</v>
      </c>
      <c r="H3337" s="24" t="s">
        <v>135</v>
      </c>
      <c r="I3337" s="25">
        <v>0</v>
      </c>
      <c r="J3337" s="25">
        <v>0</v>
      </c>
      <c r="K3337" s="25">
        <v>3.7599999999999999E-5</v>
      </c>
      <c r="L3337" s="25">
        <v>3.7000000000000002E-6</v>
      </c>
      <c r="M3337" s="25">
        <v>6.4300000000000003E-6</v>
      </c>
      <c r="N3337" s="25">
        <v>1.26E-5</v>
      </c>
      <c r="O3337" s="25">
        <f t="shared" si="286"/>
        <v>3.7000000000000002E-6</v>
      </c>
      <c r="P3337" s="25">
        <f t="shared" si="287"/>
        <v>6.4300000000000003E-6</v>
      </c>
      <c r="Q3337" s="25">
        <f t="shared" si="288"/>
        <v>1.26E-5</v>
      </c>
      <c r="R3337" s="25">
        <f t="shared" si="284"/>
        <v>0</v>
      </c>
      <c r="S3337" s="25">
        <f t="shared" si="284"/>
        <v>0</v>
      </c>
      <c r="T3337" s="25">
        <f t="shared" si="284"/>
        <v>0.1521838854805726</v>
      </c>
      <c r="U3337" s="25">
        <f t="shared" si="284"/>
        <v>1.497554192229039E-2</v>
      </c>
      <c r="V3337" s="25">
        <f t="shared" si="284"/>
        <v>2.6025063394683027E-2</v>
      </c>
      <c r="W3337" s="25">
        <f t="shared" si="284"/>
        <v>5.0997791411042943E-2</v>
      </c>
      <c r="X3337" s="25">
        <f t="shared" si="285"/>
        <v>1.497554192229039E-2</v>
      </c>
      <c r="Y3337" s="25">
        <f t="shared" si="285"/>
        <v>2.6025063394683027E-2</v>
      </c>
      <c r="Z3337" s="25">
        <f t="shared" si="285"/>
        <v>5.0997791411042943E-2</v>
      </c>
    </row>
    <row r="3338" spans="1:26" s="24" customFormat="1" x14ac:dyDescent="0.25">
      <c r="A3338" s="24" t="s">
        <v>208</v>
      </c>
      <c r="B3338" s="24" t="s">
        <v>209</v>
      </c>
      <c r="C3338" s="24" t="s">
        <v>210</v>
      </c>
      <c r="D3338" s="24" t="s">
        <v>187</v>
      </c>
      <c r="E3338" s="24">
        <v>2017</v>
      </c>
      <c r="F3338" s="24" t="s">
        <v>133</v>
      </c>
      <c r="G3338" s="24" t="s">
        <v>134</v>
      </c>
      <c r="H3338" s="24">
        <v>60</v>
      </c>
      <c r="I3338" s="25">
        <v>0</v>
      </c>
      <c r="J3338" s="25">
        <v>0</v>
      </c>
      <c r="K3338" s="25">
        <v>2.55E-5</v>
      </c>
      <c r="L3338" s="25">
        <v>3.0000000000000001E-6</v>
      </c>
      <c r="M3338" s="25">
        <v>4.5399999999999997E-6</v>
      </c>
      <c r="N3338" s="25">
        <v>7.08E-6</v>
      </c>
      <c r="O3338" s="25">
        <f t="shared" si="286"/>
        <v>3.0000000000000001E-6</v>
      </c>
      <c r="P3338" s="25">
        <f t="shared" si="287"/>
        <v>4.5399999999999997E-6</v>
      </c>
      <c r="Q3338" s="25">
        <f t="shared" si="288"/>
        <v>7.08E-6</v>
      </c>
      <c r="R3338" s="25">
        <f t="shared" si="284"/>
        <v>0</v>
      </c>
      <c r="S3338" s="25">
        <f t="shared" si="284"/>
        <v>0</v>
      </c>
      <c r="T3338" s="25">
        <f t="shared" si="284"/>
        <v>0.10320981595092026</v>
      </c>
      <c r="U3338" s="25">
        <f t="shared" si="284"/>
        <v>1.214233128834356E-2</v>
      </c>
      <c r="V3338" s="25">
        <f t="shared" si="284"/>
        <v>1.8375394683026583E-2</v>
      </c>
      <c r="W3338" s="25">
        <f t="shared" si="284"/>
        <v>2.8655901840490796E-2</v>
      </c>
      <c r="X3338" s="25">
        <f t="shared" si="285"/>
        <v>1.214233128834356E-2</v>
      </c>
      <c r="Y3338" s="25">
        <f t="shared" si="285"/>
        <v>1.8375394683026583E-2</v>
      </c>
      <c r="Z3338" s="25">
        <f t="shared" si="285"/>
        <v>2.8655901840490796E-2</v>
      </c>
    </row>
    <row r="3339" spans="1:26" s="24" customFormat="1" x14ac:dyDescent="0.25">
      <c r="A3339" s="24" t="s">
        <v>208</v>
      </c>
      <c r="B3339" s="24" t="s">
        <v>209</v>
      </c>
      <c r="C3339" s="24" t="s">
        <v>210</v>
      </c>
      <c r="D3339" s="24" t="s">
        <v>187</v>
      </c>
      <c r="E3339" s="24">
        <v>2017</v>
      </c>
      <c r="F3339" s="24" t="s">
        <v>133</v>
      </c>
      <c r="G3339" s="24" t="s">
        <v>134</v>
      </c>
      <c r="H3339" s="24">
        <v>100</v>
      </c>
      <c r="I3339" s="25">
        <v>0</v>
      </c>
      <c r="J3339" s="25">
        <v>0</v>
      </c>
      <c r="K3339" s="25">
        <v>1.24E-5</v>
      </c>
      <c r="L3339" s="25">
        <v>1.4500000000000001E-6</v>
      </c>
      <c r="M3339" s="25">
        <v>2.0999999999999998E-6</v>
      </c>
      <c r="N3339" s="25">
        <v>3.3299999999999999E-6</v>
      </c>
      <c r="O3339" s="25">
        <f t="shared" si="286"/>
        <v>1.4500000000000001E-6</v>
      </c>
      <c r="P3339" s="25">
        <f t="shared" si="287"/>
        <v>2.0999999999999998E-6</v>
      </c>
      <c r="Q3339" s="25">
        <f t="shared" si="288"/>
        <v>3.3299999999999999E-6</v>
      </c>
      <c r="R3339" s="25">
        <f t="shared" si="284"/>
        <v>0</v>
      </c>
      <c r="S3339" s="25">
        <f t="shared" si="284"/>
        <v>0</v>
      </c>
      <c r="T3339" s="25">
        <f t="shared" si="284"/>
        <v>5.0188302658486707E-2</v>
      </c>
      <c r="U3339" s="25">
        <f t="shared" si="284"/>
        <v>5.86879345603272E-3</v>
      </c>
      <c r="V3339" s="25">
        <f t="shared" si="284"/>
        <v>8.49963190184049E-3</v>
      </c>
      <c r="W3339" s="25">
        <f t="shared" si="284"/>
        <v>1.3477987730061348E-2</v>
      </c>
      <c r="X3339" s="25">
        <f t="shared" si="285"/>
        <v>5.86879345603272E-3</v>
      </c>
      <c r="Y3339" s="25">
        <f t="shared" si="285"/>
        <v>8.49963190184049E-3</v>
      </c>
      <c r="Z3339" s="25">
        <f t="shared" si="285"/>
        <v>1.3477987730061348E-2</v>
      </c>
    </row>
    <row r="3340" spans="1:26" s="24" customFormat="1" x14ac:dyDescent="0.25">
      <c r="A3340" s="24" t="s">
        <v>208</v>
      </c>
      <c r="B3340" s="24" t="s">
        <v>209</v>
      </c>
      <c r="C3340" s="24" t="s">
        <v>210</v>
      </c>
      <c r="D3340" s="24" t="s">
        <v>187</v>
      </c>
      <c r="E3340" s="24">
        <v>2017</v>
      </c>
      <c r="F3340" s="24" t="s">
        <v>133</v>
      </c>
      <c r="G3340" s="24" t="s">
        <v>134</v>
      </c>
      <c r="H3340" s="24" t="s">
        <v>136</v>
      </c>
      <c r="I3340" s="25">
        <v>0</v>
      </c>
      <c r="J3340" s="25">
        <v>0</v>
      </c>
      <c r="K3340" s="25">
        <v>7.8000000000000005E-7</v>
      </c>
      <c r="L3340" s="25">
        <v>4.4400000000000001E-8</v>
      </c>
      <c r="M3340" s="25">
        <v>8.5300000000000003E-8</v>
      </c>
      <c r="N3340" s="25">
        <v>4.7300000000000001E-7</v>
      </c>
      <c r="O3340" s="25">
        <f t="shared" si="286"/>
        <v>4.4400000000000001E-8</v>
      </c>
      <c r="P3340" s="25">
        <f t="shared" si="287"/>
        <v>8.5300000000000003E-8</v>
      </c>
      <c r="Q3340" s="25">
        <f t="shared" si="288"/>
        <v>4.7300000000000001E-7</v>
      </c>
      <c r="R3340" s="25">
        <f t="shared" si="284"/>
        <v>0</v>
      </c>
      <c r="S3340" s="25">
        <f t="shared" si="284"/>
        <v>0</v>
      </c>
      <c r="T3340" s="25">
        <f t="shared" si="284"/>
        <v>3.1570061349693252E-3</v>
      </c>
      <c r="U3340" s="25">
        <f t="shared" si="284"/>
        <v>1.7970650306748469E-4</v>
      </c>
      <c r="V3340" s="25">
        <f t="shared" si="284"/>
        <v>3.4524695296523516E-4</v>
      </c>
      <c r="W3340" s="25">
        <f t="shared" si="284"/>
        <v>1.9144408997955012E-3</v>
      </c>
      <c r="X3340" s="25">
        <f t="shared" si="285"/>
        <v>1.7970650306748469E-4</v>
      </c>
      <c r="Y3340" s="25">
        <f t="shared" si="285"/>
        <v>3.4524695296523516E-4</v>
      </c>
      <c r="Z3340" s="25">
        <f t="shared" si="285"/>
        <v>1.9144408997955012E-3</v>
      </c>
    </row>
    <row r="3341" spans="1:26" s="24" customFormat="1" x14ac:dyDescent="0.25">
      <c r="A3341" s="24" t="s">
        <v>208</v>
      </c>
      <c r="B3341" s="24" t="s">
        <v>209</v>
      </c>
      <c r="C3341" s="24" t="s">
        <v>210</v>
      </c>
      <c r="D3341" s="24" t="s">
        <v>187</v>
      </c>
      <c r="E3341" s="24">
        <v>2017</v>
      </c>
      <c r="F3341" s="24" t="s">
        <v>133</v>
      </c>
      <c r="G3341" s="24" t="s">
        <v>134</v>
      </c>
      <c r="H3341" s="24">
        <v>1000</v>
      </c>
      <c r="I3341" s="25">
        <v>0</v>
      </c>
      <c r="J3341" s="25">
        <v>0</v>
      </c>
      <c r="K3341" s="25">
        <v>3.2099999999999998E-7</v>
      </c>
      <c r="L3341" s="25">
        <v>3.4499999999999998E-8</v>
      </c>
      <c r="M3341" s="25">
        <v>4.3700000000000001E-8</v>
      </c>
      <c r="N3341" s="25">
        <v>7.0599999999999997E-8</v>
      </c>
      <c r="O3341" s="25">
        <f t="shared" si="286"/>
        <v>3.4499999999999998E-8</v>
      </c>
      <c r="P3341" s="25">
        <f t="shared" si="287"/>
        <v>4.3700000000000001E-8</v>
      </c>
      <c r="Q3341" s="25">
        <f t="shared" si="288"/>
        <v>7.0599999999999997E-8</v>
      </c>
      <c r="R3341" s="25">
        <f t="shared" si="284"/>
        <v>0</v>
      </c>
      <c r="S3341" s="25">
        <f t="shared" si="284"/>
        <v>0</v>
      </c>
      <c r="T3341" s="25">
        <f t="shared" si="284"/>
        <v>1.2992294478527606E-3</v>
      </c>
      <c r="U3341" s="25">
        <f t="shared" si="284"/>
        <v>1.396368098159509E-4</v>
      </c>
      <c r="V3341" s="25">
        <f t="shared" si="284"/>
        <v>1.7687329243353783E-4</v>
      </c>
      <c r="W3341" s="25">
        <f t="shared" si="284"/>
        <v>2.8574952965235173E-4</v>
      </c>
      <c r="X3341" s="25">
        <f t="shared" si="285"/>
        <v>1.396368098159509E-4</v>
      </c>
      <c r="Y3341" s="25">
        <f t="shared" si="285"/>
        <v>1.7687329243353783E-4</v>
      </c>
      <c r="Z3341" s="25">
        <f t="shared" si="285"/>
        <v>2.8574952965235173E-4</v>
      </c>
    </row>
    <row r="3342" spans="1:26" s="24" customFormat="1" x14ac:dyDescent="0.25">
      <c r="A3342" s="24" t="s">
        <v>208</v>
      </c>
      <c r="B3342" s="24" t="s">
        <v>209</v>
      </c>
      <c r="C3342" s="24" t="s">
        <v>210</v>
      </c>
      <c r="D3342" s="24" t="s">
        <v>187</v>
      </c>
      <c r="E3342" s="24">
        <v>2017</v>
      </c>
      <c r="F3342" s="24" t="s">
        <v>133</v>
      </c>
      <c r="G3342" s="24" t="s">
        <v>134</v>
      </c>
      <c r="H3342" s="24">
        <v>2500</v>
      </c>
      <c r="I3342" s="25">
        <v>0</v>
      </c>
      <c r="J3342" s="25">
        <v>0</v>
      </c>
      <c r="K3342" s="25">
        <v>7.2499999999999994E-8</v>
      </c>
      <c r="L3342" s="25">
        <v>7.1799999999999996E-9</v>
      </c>
      <c r="M3342" s="25">
        <v>9.4500000000000002E-9</v>
      </c>
      <c r="N3342" s="25">
        <v>1.51E-8</v>
      </c>
      <c r="O3342" s="25">
        <f t="shared" si="286"/>
        <v>7.1799999999999996E-9</v>
      </c>
      <c r="P3342" s="25">
        <f t="shared" si="287"/>
        <v>9.4500000000000002E-9</v>
      </c>
      <c r="Q3342" s="25">
        <f t="shared" si="288"/>
        <v>1.51E-8</v>
      </c>
      <c r="R3342" s="25">
        <f t="shared" si="284"/>
        <v>0</v>
      </c>
      <c r="S3342" s="25">
        <f t="shared" si="284"/>
        <v>0</v>
      </c>
      <c r="T3342" s="25">
        <f t="shared" si="284"/>
        <v>2.9343967280163601E-4</v>
      </c>
      <c r="U3342" s="25">
        <f t="shared" si="284"/>
        <v>2.9060646216768918E-5</v>
      </c>
      <c r="V3342" s="25">
        <f t="shared" si="284"/>
        <v>3.8248343558282209E-5</v>
      </c>
      <c r="W3342" s="25">
        <f t="shared" si="284"/>
        <v>6.1116400817995916E-5</v>
      </c>
      <c r="X3342" s="25">
        <f t="shared" si="285"/>
        <v>2.9060646216768918E-5</v>
      </c>
      <c r="Y3342" s="25">
        <f t="shared" si="285"/>
        <v>3.8248343558282209E-5</v>
      </c>
      <c r="Z3342" s="25">
        <f t="shared" si="285"/>
        <v>6.1116400817995916E-5</v>
      </c>
    </row>
    <row r="3343" spans="1:26" s="24" customFormat="1" x14ac:dyDescent="0.25">
      <c r="A3343" s="24" t="s">
        <v>208</v>
      </c>
      <c r="B3343" s="24" t="s">
        <v>209</v>
      </c>
      <c r="C3343" s="24" t="s">
        <v>210</v>
      </c>
      <c r="D3343" s="24" t="s">
        <v>187</v>
      </c>
      <c r="E3343" s="24">
        <v>2017</v>
      </c>
      <c r="F3343" s="24" t="s">
        <v>133</v>
      </c>
      <c r="G3343" s="24" t="s">
        <v>134</v>
      </c>
      <c r="H3343" s="24">
        <v>5000</v>
      </c>
      <c r="I3343" s="25">
        <v>0</v>
      </c>
      <c r="J3343" s="25">
        <v>0</v>
      </c>
      <c r="K3343" s="25">
        <v>2.3199999999999999E-8</v>
      </c>
      <c r="L3343" s="25">
        <v>2.2200000000000002E-9</v>
      </c>
      <c r="M3343" s="25">
        <v>2.98E-9</v>
      </c>
      <c r="N3343" s="25">
        <v>4.8200000000000003E-9</v>
      </c>
      <c r="O3343" s="25">
        <f t="shared" si="286"/>
        <v>2.2200000000000002E-9</v>
      </c>
      <c r="P3343" s="25">
        <f t="shared" si="287"/>
        <v>2.98E-9</v>
      </c>
      <c r="Q3343" s="25">
        <f t="shared" si="288"/>
        <v>4.8200000000000003E-9</v>
      </c>
      <c r="R3343" s="25">
        <f t="shared" si="284"/>
        <v>0</v>
      </c>
      <c r="S3343" s="25">
        <f t="shared" si="284"/>
        <v>0</v>
      </c>
      <c r="T3343" s="25">
        <f t="shared" si="284"/>
        <v>9.3900695296523514E-5</v>
      </c>
      <c r="U3343" s="25">
        <f t="shared" si="284"/>
        <v>8.985325153374233E-6</v>
      </c>
      <c r="V3343" s="25">
        <f t="shared" si="284"/>
        <v>1.2061382413087936E-5</v>
      </c>
      <c r="W3343" s="25">
        <f t="shared" si="284"/>
        <v>1.9508678936605318E-5</v>
      </c>
      <c r="X3343" s="25">
        <f t="shared" si="285"/>
        <v>8.985325153374233E-6</v>
      </c>
      <c r="Y3343" s="25">
        <f t="shared" si="285"/>
        <v>1.2061382413087936E-5</v>
      </c>
      <c r="Z3343" s="25">
        <f t="shared" si="285"/>
        <v>1.9508678936605318E-5</v>
      </c>
    </row>
    <row r="3344" spans="1:26" s="24" customFormat="1" x14ac:dyDescent="0.25">
      <c r="A3344" s="24" t="s">
        <v>208</v>
      </c>
      <c r="B3344" s="24" t="s">
        <v>209</v>
      </c>
      <c r="C3344" s="24" t="s">
        <v>210</v>
      </c>
      <c r="D3344" s="24" t="s">
        <v>187</v>
      </c>
      <c r="E3344" s="24">
        <v>2017</v>
      </c>
      <c r="F3344" s="24" t="s">
        <v>133</v>
      </c>
      <c r="G3344" s="24" t="s">
        <v>134</v>
      </c>
      <c r="H3344" s="24">
        <v>10000</v>
      </c>
      <c r="I3344" s="25">
        <v>0</v>
      </c>
      <c r="J3344" s="25">
        <v>0</v>
      </c>
      <c r="K3344" s="25">
        <v>7.3E-9</v>
      </c>
      <c r="L3344" s="25">
        <v>6.8600000000000001E-10</v>
      </c>
      <c r="M3344" s="25">
        <v>9.6500000000000008E-10</v>
      </c>
      <c r="N3344" s="25">
        <v>1.56E-9</v>
      </c>
      <c r="O3344" s="25">
        <f t="shared" si="286"/>
        <v>6.8600000000000001E-10</v>
      </c>
      <c r="P3344" s="25">
        <f t="shared" si="287"/>
        <v>9.6500000000000008E-10</v>
      </c>
      <c r="Q3344" s="25">
        <f t="shared" si="288"/>
        <v>1.56E-9</v>
      </c>
      <c r="R3344" s="25">
        <f t="shared" si="284"/>
        <v>0</v>
      </c>
      <c r="S3344" s="25">
        <f t="shared" si="284"/>
        <v>0</v>
      </c>
      <c r="T3344" s="25">
        <f t="shared" si="284"/>
        <v>2.9546339468302658E-5</v>
      </c>
      <c r="U3344" s="25">
        <f t="shared" si="284"/>
        <v>2.7765464212678938E-6</v>
      </c>
      <c r="V3344" s="25">
        <f t="shared" si="284"/>
        <v>3.905783231083845E-6</v>
      </c>
      <c r="W3344" s="25">
        <f t="shared" si="284"/>
        <v>6.3140122699386501E-6</v>
      </c>
      <c r="X3344" s="25">
        <f t="shared" si="285"/>
        <v>2.7765464212678938E-6</v>
      </c>
      <c r="Y3344" s="25">
        <f t="shared" si="285"/>
        <v>3.905783231083845E-6</v>
      </c>
      <c r="Z3344" s="25">
        <f t="shared" si="285"/>
        <v>6.3140122699386501E-6</v>
      </c>
    </row>
    <row r="3345" spans="1:26" s="24" customFormat="1" x14ac:dyDescent="0.25">
      <c r="A3345" s="24" t="s">
        <v>208</v>
      </c>
      <c r="B3345" s="24" t="s">
        <v>209</v>
      </c>
      <c r="C3345" s="24" t="s">
        <v>210</v>
      </c>
      <c r="D3345" s="24" t="s">
        <v>187</v>
      </c>
      <c r="E3345" s="24">
        <v>2017</v>
      </c>
      <c r="F3345" s="24" t="s">
        <v>133</v>
      </c>
      <c r="G3345" s="24" t="s">
        <v>137</v>
      </c>
      <c r="H3345" s="24">
        <v>10</v>
      </c>
      <c r="I3345" s="25">
        <v>0</v>
      </c>
      <c r="J3345" s="25">
        <v>2.3300000000000001E-7</v>
      </c>
      <c r="K3345" s="25">
        <v>1.26E-4</v>
      </c>
      <c r="L3345" s="25">
        <v>1.7600000000000001E-5</v>
      </c>
      <c r="M3345" s="25">
        <v>2.8099999999999999E-5</v>
      </c>
      <c r="N3345" s="25">
        <v>3.5599999999999998E-5</v>
      </c>
      <c r="O3345" s="25">
        <f t="shared" si="286"/>
        <v>1.7600000000000001E-5</v>
      </c>
      <c r="P3345" s="25">
        <f t="shared" si="287"/>
        <v>2.8099999999999999E-5</v>
      </c>
      <c r="Q3345" s="25">
        <f t="shared" si="288"/>
        <v>3.5599999999999998E-5</v>
      </c>
      <c r="R3345" s="25">
        <f t="shared" si="284"/>
        <v>0</v>
      </c>
      <c r="S3345" s="25">
        <f t="shared" si="284"/>
        <v>9.4305439672801646E-4</v>
      </c>
      <c r="T3345" s="25">
        <f t="shared" si="284"/>
        <v>0.50997791411042948</v>
      </c>
      <c r="U3345" s="25">
        <f t="shared" si="284"/>
        <v>7.123501022494888E-2</v>
      </c>
      <c r="V3345" s="25">
        <f t="shared" si="284"/>
        <v>0.11373316973415133</v>
      </c>
      <c r="W3345" s="25">
        <f t="shared" si="284"/>
        <v>0.14408899795501023</v>
      </c>
      <c r="X3345" s="25">
        <f t="shared" si="285"/>
        <v>7.123501022494888E-2</v>
      </c>
      <c r="Y3345" s="25">
        <f t="shared" si="285"/>
        <v>0.11373316973415133</v>
      </c>
      <c r="Z3345" s="25">
        <f t="shared" si="285"/>
        <v>0.14408899795501023</v>
      </c>
    </row>
    <row r="3346" spans="1:26" s="24" customFormat="1" x14ac:dyDescent="0.25">
      <c r="A3346" s="24" t="s">
        <v>208</v>
      </c>
      <c r="B3346" s="24" t="s">
        <v>209</v>
      </c>
      <c r="C3346" s="24" t="s">
        <v>210</v>
      </c>
      <c r="D3346" s="24" t="s">
        <v>187</v>
      </c>
      <c r="E3346" s="24">
        <v>2017</v>
      </c>
      <c r="F3346" s="24" t="s">
        <v>133</v>
      </c>
      <c r="G3346" s="24" t="s">
        <v>137</v>
      </c>
      <c r="H3346" s="24">
        <v>30</v>
      </c>
      <c r="I3346" s="25">
        <v>0</v>
      </c>
      <c r="J3346" s="25">
        <v>0</v>
      </c>
      <c r="K3346" s="25">
        <v>6.1400000000000002E-5</v>
      </c>
      <c r="L3346" s="25">
        <v>7.4000000000000003E-6</v>
      </c>
      <c r="M3346" s="25">
        <v>1.1399999999999999E-5</v>
      </c>
      <c r="N3346" s="25">
        <v>1.73E-5</v>
      </c>
      <c r="O3346" s="25">
        <f t="shared" si="286"/>
        <v>7.4000000000000003E-6</v>
      </c>
      <c r="P3346" s="25">
        <f t="shared" si="287"/>
        <v>1.1399999999999999E-5</v>
      </c>
      <c r="Q3346" s="25">
        <f t="shared" si="288"/>
        <v>1.73E-5</v>
      </c>
      <c r="R3346" s="25">
        <f t="shared" ref="R3346:W3388" si="289">1000*98.96*I3346/24.45</f>
        <v>0</v>
      </c>
      <c r="S3346" s="25">
        <f t="shared" si="289"/>
        <v>0</v>
      </c>
      <c r="T3346" s="25">
        <f t="shared" si="289"/>
        <v>0.24851304703476484</v>
      </c>
      <c r="U3346" s="25">
        <f t="shared" si="289"/>
        <v>2.995108384458078E-2</v>
      </c>
      <c r="V3346" s="25">
        <f t="shared" si="289"/>
        <v>4.6140858895705524E-2</v>
      </c>
      <c r="W3346" s="25">
        <f t="shared" si="289"/>
        <v>7.0020777096114525E-2</v>
      </c>
      <c r="X3346" s="25">
        <f t="shared" si="285"/>
        <v>2.995108384458078E-2</v>
      </c>
      <c r="Y3346" s="25">
        <f t="shared" si="285"/>
        <v>4.6140858895705524E-2</v>
      </c>
      <c r="Z3346" s="25">
        <f t="shared" si="285"/>
        <v>7.0020777096114525E-2</v>
      </c>
    </row>
    <row r="3347" spans="1:26" s="24" customFormat="1" x14ac:dyDescent="0.25">
      <c r="A3347" s="24" t="s">
        <v>208</v>
      </c>
      <c r="B3347" s="24" t="s">
        <v>209</v>
      </c>
      <c r="C3347" s="24" t="s">
        <v>210</v>
      </c>
      <c r="D3347" s="24" t="s">
        <v>187</v>
      </c>
      <c r="E3347" s="24">
        <v>2017</v>
      </c>
      <c r="F3347" s="24" t="s">
        <v>133</v>
      </c>
      <c r="G3347" s="24" t="s">
        <v>137</v>
      </c>
      <c r="H3347" s="24" t="s">
        <v>135</v>
      </c>
      <c r="I3347" s="25">
        <v>0</v>
      </c>
      <c r="J3347" s="25">
        <v>0</v>
      </c>
      <c r="K3347" s="25">
        <v>3.7599999999999999E-5</v>
      </c>
      <c r="L3347" s="25">
        <v>3.7000000000000002E-6</v>
      </c>
      <c r="M3347" s="25">
        <v>6.4300000000000003E-6</v>
      </c>
      <c r="N3347" s="25">
        <v>1.26E-5</v>
      </c>
      <c r="O3347" s="25">
        <f t="shared" si="286"/>
        <v>3.7000000000000002E-6</v>
      </c>
      <c r="P3347" s="25">
        <f t="shared" si="287"/>
        <v>6.4300000000000003E-6</v>
      </c>
      <c r="Q3347" s="25">
        <f t="shared" si="288"/>
        <v>1.26E-5</v>
      </c>
      <c r="R3347" s="25">
        <f t="shared" si="289"/>
        <v>0</v>
      </c>
      <c r="S3347" s="25">
        <f t="shared" si="289"/>
        <v>0</v>
      </c>
      <c r="T3347" s="25">
        <f t="shared" si="289"/>
        <v>0.1521838854805726</v>
      </c>
      <c r="U3347" s="25">
        <f t="shared" si="289"/>
        <v>1.497554192229039E-2</v>
      </c>
      <c r="V3347" s="25">
        <f t="shared" si="289"/>
        <v>2.6025063394683027E-2</v>
      </c>
      <c r="W3347" s="25">
        <f t="shared" si="289"/>
        <v>5.0997791411042943E-2</v>
      </c>
      <c r="X3347" s="25">
        <f t="shared" si="285"/>
        <v>1.497554192229039E-2</v>
      </c>
      <c r="Y3347" s="25">
        <f t="shared" si="285"/>
        <v>2.6025063394683027E-2</v>
      </c>
      <c r="Z3347" s="25">
        <f t="shared" si="285"/>
        <v>5.0997791411042943E-2</v>
      </c>
    </row>
    <row r="3348" spans="1:26" s="24" customFormat="1" x14ac:dyDescent="0.25">
      <c r="A3348" s="24" t="s">
        <v>208</v>
      </c>
      <c r="B3348" s="24" t="s">
        <v>209</v>
      </c>
      <c r="C3348" s="24" t="s">
        <v>210</v>
      </c>
      <c r="D3348" s="24" t="s">
        <v>187</v>
      </c>
      <c r="E3348" s="24">
        <v>2017</v>
      </c>
      <c r="F3348" s="24" t="s">
        <v>133</v>
      </c>
      <c r="G3348" s="24" t="s">
        <v>137</v>
      </c>
      <c r="H3348" s="24">
        <v>60</v>
      </c>
      <c r="I3348" s="25">
        <v>0</v>
      </c>
      <c r="J3348" s="25">
        <v>0</v>
      </c>
      <c r="K3348" s="25">
        <v>2.55E-5</v>
      </c>
      <c r="L3348" s="25">
        <v>3.0000000000000001E-6</v>
      </c>
      <c r="M3348" s="25">
        <v>4.5399999999999997E-6</v>
      </c>
      <c r="N3348" s="25">
        <v>7.08E-6</v>
      </c>
      <c r="O3348" s="25">
        <f t="shared" si="286"/>
        <v>3.0000000000000001E-6</v>
      </c>
      <c r="P3348" s="25">
        <f t="shared" si="287"/>
        <v>4.5399999999999997E-6</v>
      </c>
      <c r="Q3348" s="25">
        <f t="shared" si="288"/>
        <v>7.08E-6</v>
      </c>
      <c r="R3348" s="25">
        <f t="shared" si="289"/>
        <v>0</v>
      </c>
      <c r="S3348" s="25">
        <f t="shared" si="289"/>
        <v>0</v>
      </c>
      <c r="T3348" s="25">
        <f t="shared" si="289"/>
        <v>0.10320981595092026</v>
      </c>
      <c r="U3348" s="25">
        <f t="shared" si="289"/>
        <v>1.214233128834356E-2</v>
      </c>
      <c r="V3348" s="25">
        <f t="shared" si="289"/>
        <v>1.8375394683026583E-2</v>
      </c>
      <c r="W3348" s="25">
        <f t="shared" si="289"/>
        <v>2.8655901840490796E-2</v>
      </c>
      <c r="X3348" s="25">
        <f t="shared" si="285"/>
        <v>1.214233128834356E-2</v>
      </c>
      <c r="Y3348" s="25">
        <f t="shared" si="285"/>
        <v>1.8375394683026583E-2</v>
      </c>
      <c r="Z3348" s="25">
        <f t="shared" si="285"/>
        <v>2.8655901840490796E-2</v>
      </c>
    </row>
    <row r="3349" spans="1:26" s="24" customFormat="1" x14ac:dyDescent="0.25">
      <c r="A3349" s="24" t="s">
        <v>208</v>
      </c>
      <c r="B3349" s="24" t="s">
        <v>209</v>
      </c>
      <c r="C3349" s="24" t="s">
        <v>210</v>
      </c>
      <c r="D3349" s="24" t="s">
        <v>187</v>
      </c>
      <c r="E3349" s="24">
        <v>2017</v>
      </c>
      <c r="F3349" s="24" t="s">
        <v>133</v>
      </c>
      <c r="G3349" s="24" t="s">
        <v>137</v>
      </c>
      <c r="H3349" s="24">
        <v>100</v>
      </c>
      <c r="I3349" s="25">
        <v>0</v>
      </c>
      <c r="J3349" s="25">
        <v>0</v>
      </c>
      <c r="K3349" s="25">
        <v>1.24E-5</v>
      </c>
      <c r="L3349" s="25">
        <v>1.4500000000000001E-6</v>
      </c>
      <c r="M3349" s="25">
        <v>2.0999999999999998E-6</v>
      </c>
      <c r="N3349" s="25">
        <v>3.3299999999999999E-6</v>
      </c>
      <c r="O3349" s="25">
        <f t="shared" si="286"/>
        <v>1.4500000000000001E-6</v>
      </c>
      <c r="P3349" s="25">
        <f t="shared" si="287"/>
        <v>2.0999999999999998E-6</v>
      </c>
      <c r="Q3349" s="25">
        <f t="shared" si="288"/>
        <v>3.3299999999999999E-6</v>
      </c>
      <c r="R3349" s="25">
        <f t="shared" si="289"/>
        <v>0</v>
      </c>
      <c r="S3349" s="25">
        <f t="shared" si="289"/>
        <v>0</v>
      </c>
      <c r="T3349" s="25">
        <f t="shared" si="289"/>
        <v>5.0188302658486707E-2</v>
      </c>
      <c r="U3349" s="25">
        <f t="shared" si="289"/>
        <v>5.86879345603272E-3</v>
      </c>
      <c r="V3349" s="25">
        <f t="shared" si="289"/>
        <v>8.49963190184049E-3</v>
      </c>
      <c r="W3349" s="25">
        <f t="shared" si="289"/>
        <v>1.3477987730061348E-2</v>
      </c>
      <c r="X3349" s="25">
        <f t="shared" si="285"/>
        <v>5.86879345603272E-3</v>
      </c>
      <c r="Y3349" s="25">
        <f t="shared" si="285"/>
        <v>8.49963190184049E-3</v>
      </c>
      <c r="Z3349" s="25">
        <f t="shared" si="285"/>
        <v>1.3477987730061348E-2</v>
      </c>
    </row>
    <row r="3350" spans="1:26" s="24" customFormat="1" x14ac:dyDescent="0.25">
      <c r="A3350" s="24" t="s">
        <v>208</v>
      </c>
      <c r="B3350" s="24" t="s">
        <v>209</v>
      </c>
      <c r="C3350" s="24" t="s">
        <v>210</v>
      </c>
      <c r="D3350" s="24" t="s">
        <v>187</v>
      </c>
      <c r="E3350" s="24">
        <v>2017</v>
      </c>
      <c r="F3350" s="24" t="s">
        <v>133</v>
      </c>
      <c r="G3350" s="24" t="s">
        <v>137</v>
      </c>
      <c r="H3350" s="24" t="s">
        <v>136</v>
      </c>
      <c r="I3350" s="25">
        <v>0</v>
      </c>
      <c r="J3350" s="25">
        <v>0</v>
      </c>
      <c r="K3350" s="25">
        <v>7.8000000000000005E-7</v>
      </c>
      <c r="L3350" s="25">
        <v>4.4400000000000001E-8</v>
      </c>
      <c r="M3350" s="25">
        <v>8.5300000000000003E-8</v>
      </c>
      <c r="N3350" s="25">
        <v>4.7300000000000001E-7</v>
      </c>
      <c r="O3350" s="25">
        <f t="shared" si="286"/>
        <v>4.4400000000000001E-8</v>
      </c>
      <c r="P3350" s="25">
        <f t="shared" si="287"/>
        <v>8.5300000000000003E-8</v>
      </c>
      <c r="Q3350" s="25">
        <f t="shared" si="288"/>
        <v>4.7300000000000001E-7</v>
      </c>
      <c r="R3350" s="25">
        <f t="shared" si="289"/>
        <v>0</v>
      </c>
      <c r="S3350" s="25">
        <f t="shared" si="289"/>
        <v>0</v>
      </c>
      <c r="T3350" s="25">
        <f t="shared" si="289"/>
        <v>3.1570061349693252E-3</v>
      </c>
      <c r="U3350" s="25">
        <f t="shared" si="289"/>
        <v>1.7970650306748469E-4</v>
      </c>
      <c r="V3350" s="25">
        <f t="shared" si="289"/>
        <v>3.4524695296523516E-4</v>
      </c>
      <c r="W3350" s="25">
        <f t="shared" si="289"/>
        <v>1.9144408997955012E-3</v>
      </c>
      <c r="X3350" s="25">
        <f t="shared" si="285"/>
        <v>1.7970650306748469E-4</v>
      </c>
      <c r="Y3350" s="25">
        <f t="shared" si="285"/>
        <v>3.4524695296523516E-4</v>
      </c>
      <c r="Z3350" s="25">
        <f t="shared" si="285"/>
        <v>1.9144408997955012E-3</v>
      </c>
    </row>
    <row r="3351" spans="1:26" s="24" customFormat="1" x14ac:dyDescent="0.25">
      <c r="A3351" s="24" t="s">
        <v>208</v>
      </c>
      <c r="B3351" s="24" t="s">
        <v>209</v>
      </c>
      <c r="C3351" s="24" t="s">
        <v>210</v>
      </c>
      <c r="D3351" s="24" t="s">
        <v>187</v>
      </c>
      <c r="E3351" s="24">
        <v>2017</v>
      </c>
      <c r="F3351" s="24" t="s">
        <v>133</v>
      </c>
      <c r="G3351" s="24" t="s">
        <v>137</v>
      </c>
      <c r="H3351" s="24">
        <v>1000</v>
      </c>
      <c r="I3351" s="25">
        <v>0</v>
      </c>
      <c r="J3351" s="25">
        <v>0</v>
      </c>
      <c r="K3351" s="25">
        <v>3.2099999999999998E-7</v>
      </c>
      <c r="L3351" s="25">
        <v>3.4499999999999998E-8</v>
      </c>
      <c r="M3351" s="25">
        <v>4.3700000000000001E-8</v>
      </c>
      <c r="N3351" s="25">
        <v>7.0599999999999997E-8</v>
      </c>
      <c r="O3351" s="25">
        <f t="shared" si="286"/>
        <v>3.4499999999999998E-8</v>
      </c>
      <c r="P3351" s="25">
        <f t="shared" si="287"/>
        <v>4.3700000000000001E-8</v>
      </c>
      <c r="Q3351" s="25">
        <f t="shared" si="288"/>
        <v>7.0599999999999997E-8</v>
      </c>
      <c r="R3351" s="25">
        <f t="shared" si="289"/>
        <v>0</v>
      </c>
      <c r="S3351" s="25">
        <f t="shared" si="289"/>
        <v>0</v>
      </c>
      <c r="T3351" s="25">
        <f t="shared" si="289"/>
        <v>1.2992294478527606E-3</v>
      </c>
      <c r="U3351" s="25">
        <f t="shared" si="289"/>
        <v>1.396368098159509E-4</v>
      </c>
      <c r="V3351" s="25">
        <f t="shared" si="289"/>
        <v>1.7687329243353783E-4</v>
      </c>
      <c r="W3351" s="25">
        <f t="shared" si="289"/>
        <v>2.8574952965235173E-4</v>
      </c>
      <c r="X3351" s="25">
        <f t="shared" si="285"/>
        <v>1.396368098159509E-4</v>
      </c>
      <c r="Y3351" s="25">
        <f t="shared" si="285"/>
        <v>1.7687329243353783E-4</v>
      </c>
      <c r="Z3351" s="25">
        <f t="shared" si="285"/>
        <v>2.8574952965235173E-4</v>
      </c>
    </row>
    <row r="3352" spans="1:26" s="24" customFormat="1" x14ac:dyDescent="0.25">
      <c r="A3352" s="24" t="s">
        <v>208</v>
      </c>
      <c r="B3352" s="24" t="s">
        <v>209</v>
      </c>
      <c r="C3352" s="24" t="s">
        <v>210</v>
      </c>
      <c r="D3352" s="24" t="s">
        <v>187</v>
      </c>
      <c r="E3352" s="24">
        <v>2017</v>
      </c>
      <c r="F3352" s="24" t="s">
        <v>133</v>
      </c>
      <c r="G3352" s="24" t="s">
        <v>137</v>
      </c>
      <c r="H3352" s="24">
        <v>2500</v>
      </c>
      <c r="I3352" s="25">
        <v>0</v>
      </c>
      <c r="J3352" s="25">
        <v>0</v>
      </c>
      <c r="K3352" s="25">
        <v>7.2499999999999994E-8</v>
      </c>
      <c r="L3352" s="25">
        <v>7.1799999999999996E-9</v>
      </c>
      <c r="M3352" s="25">
        <v>9.4500000000000002E-9</v>
      </c>
      <c r="N3352" s="25">
        <v>1.51E-8</v>
      </c>
      <c r="O3352" s="25">
        <f t="shared" si="286"/>
        <v>7.1799999999999996E-9</v>
      </c>
      <c r="P3352" s="25">
        <f t="shared" si="287"/>
        <v>9.4500000000000002E-9</v>
      </c>
      <c r="Q3352" s="25">
        <f t="shared" si="288"/>
        <v>1.51E-8</v>
      </c>
      <c r="R3352" s="25">
        <f t="shared" si="289"/>
        <v>0</v>
      </c>
      <c r="S3352" s="25">
        <f t="shared" si="289"/>
        <v>0</v>
      </c>
      <c r="T3352" s="25">
        <f t="shared" si="289"/>
        <v>2.9343967280163601E-4</v>
      </c>
      <c r="U3352" s="25">
        <f t="shared" si="289"/>
        <v>2.9060646216768918E-5</v>
      </c>
      <c r="V3352" s="25">
        <f t="shared" si="289"/>
        <v>3.8248343558282209E-5</v>
      </c>
      <c r="W3352" s="25">
        <f t="shared" si="289"/>
        <v>6.1116400817995916E-5</v>
      </c>
      <c r="X3352" s="25">
        <f t="shared" si="285"/>
        <v>2.9060646216768918E-5</v>
      </c>
      <c r="Y3352" s="25">
        <f t="shared" si="285"/>
        <v>3.8248343558282209E-5</v>
      </c>
      <c r="Z3352" s="25">
        <f t="shared" si="285"/>
        <v>6.1116400817995916E-5</v>
      </c>
    </row>
    <row r="3353" spans="1:26" s="24" customFormat="1" x14ac:dyDescent="0.25">
      <c r="A3353" s="24" t="s">
        <v>208</v>
      </c>
      <c r="B3353" s="24" t="s">
        <v>209</v>
      </c>
      <c r="C3353" s="24" t="s">
        <v>210</v>
      </c>
      <c r="D3353" s="24" t="s">
        <v>187</v>
      </c>
      <c r="E3353" s="24">
        <v>2017</v>
      </c>
      <c r="F3353" s="24" t="s">
        <v>133</v>
      </c>
      <c r="G3353" s="24" t="s">
        <v>137</v>
      </c>
      <c r="H3353" s="24">
        <v>5000</v>
      </c>
      <c r="I3353" s="25">
        <v>0</v>
      </c>
      <c r="J3353" s="25">
        <v>0</v>
      </c>
      <c r="K3353" s="25">
        <v>2.3199999999999999E-8</v>
      </c>
      <c r="L3353" s="25">
        <v>2.2200000000000002E-9</v>
      </c>
      <c r="M3353" s="25">
        <v>2.98E-9</v>
      </c>
      <c r="N3353" s="25">
        <v>4.8200000000000003E-9</v>
      </c>
      <c r="O3353" s="25">
        <f t="shared" si="286"/>
        <v>2.2200000000000002E-9</v>
      </c>
      <c r="P3353" s="25">
        <f t="shared" si="287"/>
        <v>2.98E-9</v>
      </c>
      <c r="Q3353" s="25">
        <f t="shared" si="288"/>
        <v>4.8200000000000003E-9</v>
      </c>
      <c r="R3353" s="25">
        <f t="shared" si="289"/>
        <v>0</v>
      </c>
      <c r="S3353" s="25">
        <f t="shared" si="289"/>
        <v>0</v>
      </c>
      <c r="T3353" s="25">
        <f t="shared" si="289"/>
        <v>9.3900695296523514E-5</v>
      </c>
      <c r="U3353" s="25">
        <f t="shared" si="289"/>
        <v>8.985325153374233E-6</v>
      </c>
      <c r="V3353" s="25">
        <f t="shared" si="289"/>
        <v>1.2061382413087936E-5</v>
      </c>
      <c r="W3353" s="25">
        <f t="shared" si="289"/>
        <v>1.9508678936605318E-5</v>
      </c>
      <c r="X3353" s="25">
        <f t="shared" si="285"/>
        <v>8.985325153374233E-6</v>
      </c>
      <c r="Y3353" s="25">
        <f t="shared" si="285"/>
        <v>1.2061382413087936E-5</v>
      </c>
      <c r="Z3353" s="25">
        <f t="shared" si="285"/>
        <v>1.9508678936605318E-5</v>
      </c>
    </row>
    <row r="3354" spans="1:26" s="24" customFormat="1" x14ac:dyDescent="0.25">
      <c r="A3354" s="24" t="s">
        <v>208</v>
      </c>
      <c r="B3354" s="24" t="s">
        <v>209</v>
      </c>
      <c r="C3354" s="24" t="s">
        <v>210</v>
      </c>
      <c r="D3354" s="24" t="s">
        <v>187</v>
      </c>
      <c r="E3354" s="24">
        <v>2017</v>
      </c>
      <c r="F3354" s="24" t="s">
        <v>133</v>
      </c>
      <c r="G3354" s="24" t="s">
        <v>137</v>
      </c>
      <c r="H3354" s="24">
        <v>10000</v>
      </c>
      <c r="I3354" s="25">
        <v>0</v>
      </c>
      <c r="J3354" s="25">
        <v>0</v>
      </c>
      <c r="K3354" s="25">
        <v>7.3E-9</v>
      </c>
      <c r="L3354" s="25">
        <v>6.8600000000000001E-10</v>
      </c>
      <c r="M3354" s="25">
        <v>9.6500000000000008E-10</v>
      </c>
      <c r="N3354" s="25">
        <v>1.56E-9</v>
      </c>
      <c r="O3354" s="25">
        <f t="shared" si="286"/>
        <v>6.8600000000000001E-10</v>
      </c>
      <c r="P3354" s="25">
        <f t="shared" si="287"/>
        <v>9.6500000000000008E-10</v>
      </c>
      <c r="Q3354" s="25">
        <f t="shared" si="288"/>
        <v>1.56E-9</v>
      </c>
      <c r="R3354" s="25">
        <f t="shared" si="289"/>
        <v>0</v>
      </c>
      <c r="S3354" s="25">
        <f t="shared" si="289"/>
        <v>0</v>
      </c>
      <c r="T3354" s="25">
        <f t="shared" si="289"/>
        <v>2.9546339468302658E-5</v>
      </c>
      <c r="U3354" s="25">
        <f t="shared" si="289"/>
        <v>2.7765464212678938E-6</v>
      </c>
      <c r="V3354" s="25">
        <f t="shared" si="289"/>
        <v>3.905783231083845E-6</v>
      </c>
      <c r="W3354" s="25">
        <f t="shared" si="289"/>
        <v>6.3140122699386501E-6</v>
      </c>
      <c r="X3354" s="25">
        <f t="shared" si="285"/>
        <v>2.7765464212678938E-6</v>
      </c>
      <c r="Y3354" s="25">
        <f t="shared" si="285"/>
        <v>3.905783231083845E-6</v>
      </c>
      <c r="Z3354" s="25">
        <f t="shared" si="285"/>
        <v>6.3140122699386501E-6</v>
      </c>
    </row>
    <row r="3355" spans="1:26" s="24" customFormat="1" x14ac:dyDescent="0.25">
      <c r="A3355" s="24" t="s">
        <v>208</v>
      </c>
      <c r="B3355" s="24" t="s">
        <v>209</v>
      </c>
      <c r="C3355" s="24" t="s">
        <v>210</v>
      </c>
      <c r="D3355" s="24" t="s">
        <v>187</v>
      </c>
      <c r="E3355" s="24">
        <v>2017</v>
      </c>
      <c r="F3355" s="24" t="s">
        <v>133</v>
      </c>
      <c r="G3355" s="24" t="s">
        <v>138</v>
      </c>
      <c r="H3355" s="24">
        <v>10</v>
      </c>
      <c r="I3355" s="25">
        <v>0</v>
      </c>
      <c r="J3355" s="25">
        <v>0</v>
      </c>
      <c r="K3355" s="25">
        <v>0</v>
      </c>
      <c r="L3355" s="25">
        <v>0</v>
      </c>
      <c r="M3355" s="25">
        <v>0</v>
      </c>
      <c r="N3355" s="25">
        <v>0</v>
      </c>
      <c r="O3355" s="25">
        <f t="shared" si="286"/>
        <v>0</v>
      </c>
      <c r="P3355" s="25">
        <f t="shared" si="287"/>
        <v>0</v>
      </c>
      <c r="Q3355" s="25">
        <f t="shared" si="288"/>
        <v>0</v>
      </c>
      <c r="R3355" s="25">
        <f t="shared" si="289"/>
        <v>0</v>
      </c>
      <c r="S3355" s="25">
        <f t="shared" si="289"/>
        <v>0</v>
      </c>
      <c r="T3355" s="25">
        <f t="shared" si="289"/>
        <v>0</v>
      </c>
      <c r="U3355" s="25">
        <f t="shared" si="289"/>
        <v>0</v>
      </c>
      <c r="V3355" s="25">
        <f t="shared" si="289"/>
        <v>0</v>
      </c>
      <c r="W3355" s="25">
        <f t="shared" si="289"/>
        <v>0</v>
      </c>
      <c r="X3355" s="25">
        <f t="shared" si="285"/>
        <v>0</v>
      </c>
      <c r="Y3355" s="25">
        <f t="shared" si="285"/>
        <v>0</v>
      </c>
      <c r="Z3355" s="25">
        <f t="shared" si="285"/>
        <v>0</v>
      </c>
    </row>
    <row r="3356" spans="1:26" s="24" customFormat="1" x14ac:dyDescent="0.25">
      <c r="A3356" s="24" t="s">
        <v>208</v>
      </c>
      <c r="B3356" s="24" t="s">
        <v>209</v>
      </c>
      <c r="C3356" s="24" t="s">
        <v>210</v>
      </c>
      <c r="D3356" s="24" t="s">
        <v>187</v>
      </c>
      <c r="E3356" s="24">
        <v>2017</v>
      </c>
      <c r="F3356" s="24" t="s">
        <v>133</v>
      </c>
      <c r="G3356" s="24" t="s">
        <v>138</v>
      </c>
      <c r="H3356" s="24">
        <v>30</v>
      </c>
      <c r="I3356" s="25">
        <v>0</v>
      </c>
      <c r="J3356" s="25">
        <v>0</v>
      </c>
      <c r="K3356" s="25">
        <v>0</v>
      </c>
      <c r="L3356" s="25">
        <v>0</v>
      </c>
      <c r="M3356" s="25">
        <v>0</v>
      </c>
      <c r="N3356" s="25">
        <v>0</v>
      </c>
      <c r="O3356" s="25">
        <f t="shared" si="286"/>
        <v>0</v>
      </c>
      <c r="P3356" s="25">
        <f t="shared" si="287"/>
        <v>0</v>
      </c>
      <c r="Q3356" s="25">
        <f t="shared" si="288"/>
        <v>0</v>
      </c>
      <c r="R3356" s="25">
        <f t="shared" si="289"/>
        <v>0</v>
      </c>
      <c r="S3356" s="25">
        <f t="shared" si="289"/>
        <v>0</v>
      </c>
      <c r="T3356" s="25">
        <f t="shared" si="289"/>
        <v>0</v>
      </c>
      <c r="U3356" s="25">
        <f t="shared" si="289"/>
        <v>0</v>
      </c>
      <c r="V3356" s="25">
        <f t="shared" si="289"/>
        <v>0</v>
      </c>
      <c r="W3356" s="25">
        <f t="shared" si="289"/>
        <v>0</v>
      </c>
      <c r="X3356" s="25">
        <f t="shared" si="285"/>
        <v>0</v>
      </c>
      <c r="Y3356" s="25">
        <f t="shared" si="285"/>
        <v>0</v>
      </c>
      <c r="Z3356" s="25">
        <f t="shared" si="285"/>
        <v>0</v>
      </c>
    </row>
    <row r="3357" spans="1:26" s="24" customFormat="1" x14ac:dyDescent="0.25">
      <c r="A3357" s="24" t="s">
        <v>208</v>
      </c>
      <c r="B3357" s="24" t="s">
        <v>209</v>
      </c>
      <c r="C3357" s="24" t="s">
        <v>210</v>
      </c>
      <c r="D3357" s="24" t="s">
        <v>187</v>
      </c>
      <c r="E3357" s="24">
        <v>2017</v>
      </c>
      <c r="F3357" s="24" t="s">
        <v>133</v>
      </c>
      <c r="G3357" s="24" t="s">
        <v>138</v>
      </c>
      <c r="H3357" s="24" t="s">
        <v>135</v>
      </c>
      <c r="I3357" s="25">
        <v>0</v>
      </c>
      <c r="J3357" s="25">
        <v>0</v>
      </c>
      <c r="K3357" s="25">
        <v>0</v>
      </c>
      <c r="L3357" s="25">
        <v>0</v>
      </c>
      <c r="M3357" s="25">
        <v>0</v>
      </c>
      <c r="N3357" s="25">
        <v>0</v>
      </c>
      <c r="O3357" s="25">
        <f t="shared" si="286"/>
        <v>0</v>
      </c>
      <c r="P3357" s="25">
        <f t="shared" si="287"/>
        <v>0</v>
      </c>
      <c r="Q3357" s="25">
        <f t="shared" si="288"/>
        <v>0</v>
      </c>
      <c r="R3357" s="25">
        <f t="shared" si="289"/>
        <v>0</v>
      </c>
      <c r="S3357" s="25">
        <f t="shared" si="289"/>
        <v>0</v>
      </c>
      <c r="T3357" s="25">
        <f t="shared" si="289"/>
        <v>0</v>
      </c>
      <c r="U3357" s="25">
        <f t="shared" si="289"/>
        <v>0</v>
      </c>
      <c r="V3357" s="25">
        <f t="shared" si="289"/>
        <v>0</v>
      </c>
      <c r="W3357" s="25">
        <f t="shared" si="289"/>
        <v>0</v>
      </c>
      <c r="X3357" s="25">
        <f t="shared" si="285"/>
        <v>0</v>
      </c>
      <c r="Y3357" s="25">
        <f t="shared" si="285"/>
        <v>0</v>
      </c>
      <c r="Z3357" s="25">
        <f t="shared" si="285"/>
        <v>0</v>
      </c>
    </row>
    <row r="3358" spans="1:26" s="24" customFormat="1" x14ac:dyDescent="0.25">
      <c r="A3358" s="24" t="s">
        <v>208</v>
      </c>
      <c r="B3358" s="24" t="s">
        <v>209</v>
      </c>
      <c r="C3358" s="24" t="s">
        <v>210</v>
      </c>
      <c r="D3358" s="24" t="s">
        <v>187</v>
      </c>
      <c r="E3358" s="24">
        <v>2017</v>
      </c>
      <c r="F3358" s="24" t="s">
        <v>133</v>
      </c>
      <c r="G3358" s="24" t="s">
        <v>138</v>
      </c>
      <c r="H3358" s="24">
        <v>60</v>
      </c>
      <c r="I3358" s="25">
        <v>0</v>
      </c>
      <c r="J3358" s="25">
        <v>0</v>
      </c>
      <c r="K3358" s="25">
        <v>0</v>
      </c>
      <c r="L3358" s="25">
        <v>0</v>
      </c>
      <c r="M3358" s="25">
        <v>0</v>
      </c>
      <c r="N3358" s="25">
        <v>0</v>
      </c>
      <c r="O3358" s="25">
        <f t="shared" si="286"/>
        <v>0</v>
      </c>
      <c r="P3358" s="25">
        <f t="shared" si="287"/>
        <v>0</v>
      </c>
      <c r="Q3358" s="25">
        <f t="shared" si="288"/>
        <v>0</v>
      </c>
      <c r="R3358" s="25">
        <f t="shared" si="289"/>
        <v>0</v>
      </c>
      <c r="S3358" s="25">
        <f t="shared" si="289"/>
        <v>0</v>
      </c>
      <c r="T3358" s="25">
        <f t="shared" si="289"/>
        <v>0</v>
      </c>
      <c r="U3358" s="25">
        <f t="shared" si="289"/>
        <v>0</v>
      </c>
      <c r="V3358" s="25">
        <f t="shared" si="289"/>
        <v>0</v>
      </c>
      <c r="W3358" s="25">
        <f t="shared" si="289"/>
        <v>0</v>
      </c>
      <c r="X3358" s="25">
        <f t="shared" si="285"/>
        <v>0</v>
      </c>
      <c r="Y3358" s="25">
        <f t="shared" si="285"/>
        <v>0</v>
      </c>
      <c r="Z3358" s="25">
        <f t="shared" si="285"/>
        <v>0</v>
      </c>
    </row>
    <row r="3359" spans="1:26" s="24" customFormat="1" x14ac:dyDescent="0.25">
      <c r="A3359" s="24" t="s">
        <v>208</v>
      </c>
      <c r="B3359" s="24" t="s">
        <v>209</v>
      </c>
      <c r="C3359" s="24" t="s">
        <v>210</v>
      </c>
      <c r="D3359" s="24" t="s">
        <v>187</v>
      </c>
      <c r="E3359" s="24">
        <v>2017</v>
      </c>
      <c r="F3359" s="24" t="s">
        <v>133</v>
      </c>
      <c r="G3359" s="24" t="s">
        <v>138</v>
      </c>
      <c r="H3359" s="24">
        <v>100</v>
      </c>
      <c r="I3359" s="25">
        <v>0</v>
      </c>
      <c r="J3359" s="25">
        <v>0</v>
      </c>
      <c r="K3359" s="25">
        <v>0</v>
      </c>
      <c r="L3359" s="25">
        <v>0</v>
      </c>
      <c r="M3359" s="25">
        <v>0</v>
      </c>
      <c r="N3359" s="25">
        <v>0</v>
      </c>
      <c r="O3359" s="25">
        <f t="shared" si="286"/>
        <v>0</v>
      </c>
      <c r="P3359" s="25">
        <f t="shared" si="287"/>
        <v>0</v>
      </c>
      <c r="Q3359" s="25">
        <f t="shared" si="288"/>
        <v>0</v>
      </c>
      <c r="R3359" s="25">
        <f t="shared" si="289"/>
        <v>0</v>
      </c>
      <c r="S3359" s="25">
        <f t="shared" si="289"/>
        <v>0</v>
      </c>
      <c r="T3359" s="25">
        <f t="shared" si="289"/>
        <v>0</v>
      </c>
      <c r="U3359" s="25">
        <f t="shared" si="289"/>
        <v>0</v>
      </c>
      <c r="V3359" s="25">
        <f t="shared" si="289"/>
        <v>0</v>
      </c>
      <c r="W3359" s="25">
        <f t="shared" si="289"/>
        <v>0</v>
      </c>
      <c r="X3359" s="25">
        <f t="shared" si="285"/>
        <v>0</v>
      </c>
      <c r="Y3359" s="25">
        <f t="shared" si="285"/>
        <v>0</v>
      </c>
      <c r="Z3359" s="25">
        <f t="shared" si="285"/>
        <v>0</v>
      </c>
    </row>
    <row r="3360" spans="1:26" s="24" customFormat="1" x14ac:dyDescent="0.25">
      <c r="A3360" s="24" t="s">
        <v>208</v>
      </c>
      <c r="B3360" s="24" t="s">
        <v>209</v>
      </c>
      <c r="C3360" s="24" t="s">
        <v>210</v>
      </c>
      <c r="D3360" s="24" t="s">
        <v>187</v>
      </c>
      <c r="E3360" s="24">
        <v>2017</v>
      </c>
      <c r="F3360" s="24" t="s">
        <v>133</v>
      </c>
      <c r="G3360" s="24" t="s">
        <v>138</v>
      </c>
      <c r="H3360" s="24" t="s">
        <v>136</v>
      </c>
      <c r="I3360" s="25">
        <v>0</v>
      </c>
      <c r="J3360" s="25">
        <v>0</v>
      </c>
      <c r="K3360" s="25">
        <v>0</v>
      </c>
      <c r="L3360" s="25">
        <v>0</v>
      </c>
      <c r="M3360" s="25">
        <v>0</v>
      </c>
      <c r="N3360" s="25">
        <v>0</v>
      </c>
      <c r="O3360" s="25">
        <f t="shared" si="286"/>
        <v>0</v>
      </c>
      <c r="P3360" s="25">
        <f t="shared" si="287"/>
        <v>0</v>
      </c>
      <c r="Q3360" s="25">
        <f t="shared" si="288"/>
        <v>0</v>
      </c>
      <c r="R3360" s="25">
        <f t="shared" si="289"/>
        <v>0</v>
      </c>
      <c r="S3360" s="25">
        <f t="shared" si="289"/>
        <v>0</v>
      </c>
      <c r="T3360" s="25">
        <f t="shared" si="289"/>
        <v>0</v>
      </c>
      <c r="U3360" s="25">
        <f t="shared" si="289"/>
        <v>0</v>
      </c>
      <c r="V3360" s="25">
        <f t="shared" si="289"/>
        <v>0</v>
      </c>
      <c r="W3360" s="25">
        <f t="shared" si="289"/>
        <v>0</v>
      </c>
      <c r="X3360" s="25">
        <f t="shared" si="285"/>
        <v>0</v>
      </c>
      <c r="Y3360" s="25">
        <f t="shared" si="285"/>
        <v>0</v>
      </c>
      <c r="Z3360" s="25">
        <f t="shared" si="285"/>
        <v>0</v>
      </c>
    </row>
    <row r="3361" spans="1:26" s="24" customFormat="1" x14ac:dyDescent="0.25">
      <c r="A3361" s="24" t="s">
        <v>208</v>
      </c>
      <c r="B3361" s="24" t="s">
        <v>209</v>
      </c>
      <c r="C3361" s="24" t="s">
        <v>210</v>
      </c>
      <c r="D3361" s="24" t="s">
        <v>187</v>
      </c>
      <c r="E3361" s="24">
        <v>2017</v>
      </c>
      <c r="F3361" s="24" t="s">
        <v>133</v>
      </c>
      <c r="G3361" s="24" t="s">
        <v>138</v>
      </c>
      <c r="H3361" s="24">
        <v>1000</v>
      </c>
      <c r="I3361" s="25">
        <v>0</v>
      </c>
      <c r="J3361" s="25">
        <v>0</v>
      </c>
      <c r="K3361" s="25">
        <v>0</v>
      </c>
      <c r="L3361" s="25">
        <v>0</v>
      </c>
      <c r="M3361" s="25">
        <v>0</v>
      </c>
      <c r="N3361" s="25">
        <v>0</v>
      </c>
      <c r="O3361" s="25">
        <f t="shared" si="286"/>
        <v>0</v>
      </c>
      <c r="P3361" s="25">
        <f t="shared" si="287"/>
        <v>0</v>
      </c>
      <c r="Q3361" s="25">
        <f t="shared" si="288"/>
        <v>0</v>
      </c>
      <c r="R3361" s="25">
        <f t="shared" si="289"/>
        <v>0</v>
      </c>
      <c r="S3361" s="25">
        <f t="shared" si="289"/>
        <v>0</v>
      </c>
      <c r="T3361" s="25">
        <f t="shared" si="289"/>
        <v>0</v>
      </c>
      <c r="U3361" s="25">
        <f t="shared" si="289"/>
        <v>0</v>
      </c>
      <c r="V3361" s="25">
        <f t="shared" si="289"/>
        <v>0</v>
      </c>
      <c r="W3361" s="25">
        <f t="shared" si="289"/>
        <v>0</v>
      </c>
      <c r="X3361" s="25">
        <f t="shared" si="285"/>
        <v>0</v>
      </c>
      <c r="Y3361" s="25">
        <f t="shared" si="285"/>
        <v>0</v>
      </c>
      <c r="Z3361" s="25">
        <f t="shared" si="285"/>
        <v>0</v>
      </c>
    </row>
    <row r="3362" spans="1:26" s="24" customFormat="1" x14ac:dyDescent="0.25">
      <c r="A3362" s="24" t="s">
        <v>208</v>
      </c>
      <c r="B3362" s="24" t="s">
        <v>209</v>
      </c>
      <c r="C3362" s="24" t="s">
        <v>210</v>
      </c>
      <c r="D3362" s="24" t="s">
        <v>187</v>
      </c>
      <c r="E3362" s="24">
        <v>2017</v>
      </c>
      <c r="F3362" s="24" t="s">
        <v>133</v>
      </c>
      <c r="G3362" s="24" t="s">
        <v>138</v>
      </c>
      <c r="H3362" s="24">
        <v>2500</v>
      </c>
      <c r="I3362" s="25">
        <v>0</v>
      </c>
      <c r="J3362" s="25">
        <v>0</v>
      </c>
      <c r="K3362" s="25">
        <v>0</v>
      </c>
      <c r="L3362" s="25">
        <v>0</v>
      </c>
      <c r="M3362" s="25">
        <v>0</v>
      </c>
      <c r="N3362" s="25">
        <v>0</v>
      </c>
      <c r="O3362" s="25">
        <f t="shared" si="286"/>
        <v>0</v>
      </c>
      <c r="P3362" s="25">
        <f t="shared" si="287"/>
        <v>0</v>
      </c>
      <c r="Q3362" s="25">
        <f t="shared" si="288"/>
        <v>0</v>
      </c>
      <c r="R3362" s="25">
        <f t="shared" si="289"/>
        <v>0</v>
      </c>
      <c r="S3362" s="25">
        <f t="shared" si="289"/>
        <v>0</v>
      </c>
      <c r="T3362" s="25">
        <f t="shared" si="289"/>
        <v>0</v>
      </c>
      <c r="U3362" s="25">
        <f t="shared" si="289"/>
        <v>0</v>
      </c>
      <c r="V3362" s="25">
        <f t="shared" si="289"/>
        <v>0</v>
      </c>
      <c r="W3362" s="25">
        <f t="shared" si="289"/>
        <v>0</v>
      </c>
      <c r="X3362" s="25">
        <f t="shared" si="285"/>
        <v>0</v>
      </c>
      <c r="Y3362" s="25">
        <f t="shared" si="285"/>
        <v>0</v>
      </c>
      <c r="Z3362" s="25">
        <f t="shared" si="285"/>
        <v>0</v>
      </c>
    </row>
    <row r="3363" spans="1:26" s="24" customFormat="1" x14ac:dyDescent="0.25">
      <c r="A3363" s="24" t="s">
        <v>208</v>
      </c>
      <c r="B3363" s="24" t="s">
        <v>209</v>
      </c>
      <c r="C3363" s="24" t="s">
        <v>210</v>
      </c>
      <c r="D3363" s="24" t="s">
        <v>187</v>
      </c>
      <c r="E3363" s="24">
        <v>2017</v>
      </c>
      <c r="F3363" s="24" t="s">
        <v>133</v>
      </c>
      <c r="G3363" s="24" t="s">
        <v>138</v>
      </c>
      <c r="H3363" s="24">
        <v>5000</v>
      </c>
      <c r="I3363" s="25">
        <v>0</v>
      </c>
      <c r="J3363" s="25">
        <v>0</v>
      </c>
      <c r="K3363" s="25">
        <v>0</v>
      </c>
      <c r="L3363" s="25">
        <v>0</v>
      </c>
      <c r="M3363" s="25">
        <v>0</v>
      </c>
      <c r="N3363" s="25">
        <v>0</v>
      </c>
      <c r="O3363" s="25">
        <f t="shared" si="286"/>
        <v>0</v>
      </c>
      <c r="P3363" s="25">
        <f t="shared" si="287"/>
        <v>0</v>
      </c>
      <c r="Q3363" s="25">
        <f t="shared" si="288"/>
        <v>0</v>
      </c>
      <c r="R3363" s="25">
        <f t="shared" si="289"/>
        <v>0</v>
      </c>
      <c r="S3363" s="25">
        <f t="shared" si="289"/>
        <v>0</v>
      </c>
      <c r="T3363" s="25">
        <f t="shared" si="289"/>
        <v>0</v>
      </c>
      <c r="U3363" s="25">
        <f t="shared" si="289"/>
        <v>0</v>
      </c>
      <c r="V3363" s="25">
        <f t="shared" si="289"/>
        <v>0</v>
      </c>
      <c r="W3363" s="25">
        <f t="shared" si="289"/>
        <v>0</v>
      </c>
      <c r="X3363" s="25">
        <f t="shared" si="285"/>
        <v>0</v>
      </c>
      <c r="Y3363" s="25">
        <f t="shared" si="285"/>
        <v>0</v>
      </c>
      <c r="Z3363" s="25">
        <f t="shared" si="285"/>
        <v>0</v>
      </c>
    </row>
    <row r="3364" spans="1:26" s="24" customFormat="1" x14ac:dyDescent="0.25">
      <c r="A3364" s="24" t="s">
        <v>208</v>
      </c>
      <c r="B3364" s="24" t="s">
        <v>209</v>
      </c>
      <c r="C3364" s="24" t="s">
        <v>210</v>
      </c>
      <c r="D3364" s="24" t="s">
        <v>187</v>
      </c>
      <c r="E3364" s="24">
        <v>2017</v>
      </c>
      <c r="F3364" s="24" t="s">
        <v>133</v>
      </c>
      <c r="G3364" s="24" t="s">
        <v>138</v>
      </c>
      <c r="H3364" s="24">
        <v>10000</v>
      </c>
      <c r="I3364" s="25">
        <v>0</v>
      </c>
      <c r="J3364" s="25">
        <v>0</v>
      </c>
      <c r="K3364" s="25">
        <v>0</v>
      </c>
      <c r="L3364" s="25">
        <v>0</v>
      </c>
      <c r="M3364" s="25">
        <v>0</v>
      </c>
      <c r="N3364" s="25">
        <v>0</v>
      </c>
      <c r="O3364" s="25">
        <f t="shared" si="286"/>
        <v>0</v>
      </c>
      <c r="P3364" s="25">
        <f t="shared" si="287"/>
        <v>0</v>
      </c>
      <c r="Q3364" s="25">
        <f t="shared" si="288"/>
        <v>0</v>
      </c>
      <c r="R3364" s="25">
        <f t="shared" si="289"/>
        <v>0</v>
      </c>
      <c r="S3364" s="25">
        <f t="shared" si="289"/>
        <v>0</v>
      </c>
      <c r="T3364" s="25">
        <f t="shared" si="289"/>
        <v>0</v>
      </c>
      <c r="U3364" s="25">
        <f t="shared" si="289"/>
        <v>0</v>
      </c>
      <c r="V3364" s="25">
        <f t="shared" si="289"/>
        <v>0</v>
      </c>
      <c r="W3364" s="25">
        <f t="shared" si="289"/>
        <v>0</v>
      </c>
      <c r="X3364" s="25">
        <f t="shared" si="285"/>
        <v>0</v>
      </c>
      <c r="Y3364" s="25">
        <f t="shared" si="285"/>
        <v>0</v>
      </c>
      <c r="Z3364" s="25">
        <f t="shared" si="285"/>
        <v>0</v>
      </c>
    </row>
    <row r="3365" spans="1:26" s="24" customFormat="1" x14ac:dyDescent="0.25">
      <c r="A3365" s="24" t="s">
        <v>208</v>
      </c>
      <c r="B3365" s="24" t="s">
        <v>209</v>
      </c>
      <c r="C3365" s="24" t="s">
        <v>210</v>
      </c>
      <c r="D3365" s="24" t="s">
        <v>187</v>
      </c>
      <c r="E3365" s="24">
        <v>2018</v>
      </c>
      <c r="F3365" s="24" t="s">
        <v>133</v>
      </c>
      <c r="G3365" s="24" t="s">
        <v>134</v>
      </c>
      <c r="H3365" s="24">
        <v>10</v>
      </c>
      <c r="I3365" s="25">
        <v>0</v>
      </c>
      <c r="J3365" s="25">
        <v>9.9900000000000001E-8</v>
      </c>
      <c r="K3365" s="25">
        <v>5.3999999999999998E-5</v>
      </c>
      <c r="L3365" s="25">
        <v>7.5499999999999997E-6</v>
      </c>
      <c r="M3365" s="25">
        <v>1.2099999999999999E-5</v>
      </c>
      <c r="N3365" s="25">
        <v>1.5299999999999999E-5</v>
      </c>
      <c r="O3365" s="25">
        <f t="shared" si="286"/>
        <v>7.5499999999999997E-6</v>
      </c>
      <c r="P3365" s="25">
        <f t="shared" si="287"/>
        <v>1.2099999999999999E-5</v>
      </c>
      <c r="Q3365" s="25">
        <f t="shared" si="288"/>
        <v>1.5299999999999999E-5</v>
      </c>
      <c r="R3365" s="25">
        <f t="shared" si="289"/>
        <v>0</v>
      </c>
      <c r="S3365" s="25">
        <f t="shared" si="289"/>
        <v>4.0433963190184051E-4</v>
      </c>
      <c r="T3365" s="25">
        <f t="shared" si="289"/>
        <v>0.21856196319018406</v>
      </c>
      <c r="U3365" s="25">
        <f t="shared" si="289"/>
        <v>3.0558200408997954E-2</v>
      </c>
      <c r="V3365" s="25">
        <f t="shared" si="289"/>
        <v>4.8974069529652352E-2</v>
      </c>
      <c r="W3365" s="25">
        <f t="shared" si="289"/>
        <v>6.1925889570552145E-2</v>
      </c>
      <c r="X3365" s="25">
        <f t="shared" si="285"/>
        <v>3.0558200408997954E-2</v>
      </c>
      <c r="Y3365" s="25">
        <f t="shared" si="285"/>
        <v>4.8974069529652352E-2</v>
      </c>
      <c r="Z3365" s="25">
        <f t="shared" si="285"/>
        <v>6.1925889570552145E-2</v>
      </c>
    </row>
    <row r="3366" spans="1:26" s="24" customFormat="1" x14ac:dyDescent="0.25">
      <c r="A3366" s="24" t="s">
        <v>208</v>
      </c>
      <c r="B3366" s="24" t="s">
        <v>209</v>
      </c>
      <c r="C3366" s="24" t="s">
        <v>210</v>
      </c>
      <c r="D3366" s="24" t="s">
        <v>187</v>
      </c>
      <c r="E3366" s="24">
        <v>2018</v>
      </c>
      <c r="F3366" s="24" t="s">
        <v>133</v>
      </c>
      <c r="G3366" s="24" t="s">
        <v>134</v>
      </c>
      <c r="H3366" s="24">
        <v>30</v>
      </c>
      <c r="I3366" s="25">
        <v>0</v>
      </c>
      <c r="J3366" s="25">
        <v>0</v>
      </c>
      <c r="K3366" s="25">
        <v>2.6299999999999999E-5</v>
      </c>
      <c r="L3366" s="25">
        <v>3.1700000000000001E-6</v>
      </c>
      <c r="M3366" s="25">
        <v>4.87E-6</v>
      </c>
      <c r="N3366" s="25">
        <v>7.4100000000000002E-6</v>
      </c>
      <c r="O3366" s="25">
        <f t="shared" si="286"/>
        <v>3.1700000000000001E-6</v>
      </c>
      <c r="P3366" s="25">
        <f t="shared" si="287"/>
        <v>4.87E-6</v>
      </c>
      <c r="Q3366" s="25">
        <f t="shared" si="288"/>
        <v>7.4100000000000002E-6</v>
      </c>
      <c r="R3366" s="25">
        <f t="shared" si="289"/>
        <v>0</v>
      </c>
      <c r="S3366" s="25">
        <f t="shared" si="289"/>
        <v>0</v>
      </c>
      <c r="T3366" s="25">
        <f t="shared" si="289"/>
        <v>0.10644777096114519</v>
      </c>
      <c r="U3366" s="25">
        <f t="shared" si="289"/>
        <v>1.2830396728016362E-2</v>
      </c>
      <c r="V3366" s="25">
        <f t="shared" si="289"/>
        <v>1.9711051124744378E-2</v>
      </c>
      <c r="W3366" s="25">
        <f t="shared" si="289"/>
        <v>2.9991558282208588E-2</v>
      </c>
      <c r="X3366" s="25">
        <f t="shared" si="285"/>
        <v>1.2830396728016362E-2</v>
      </c>
      <c r="Y3366" s="25">
        <f t="shared" si="285"/>
        <v>1.9711051124744378E-2</v>
      </c>
      <c r="Z3366" s="25">
        <f t="shared" si="285"/>
        <v>2.9991558282208588E-2</v>
      </c>
    </row>
    <row r="3367" spans="1:26" s="24" customFormat="1" x14ac:dyDescent="0.25">
      <c r="A3367" s="24" t="s">
        <v>208</v>
      </c>
      <c r="B3367" s="24" t="s">
        <v>209</v>
      </c>
      <c r="C3367" s="24" t="s">
        <v>210</v>
      </c>
      <c r="D3367" s="24" t="s">
        <v>187</v>
      </c>
      <c r="E3367" s="24">
        <v>2018</v>
      </c>
      <c r="F3367" s="24" t="s">
        <v>133</v>
      </c>
      <c r="G3367" s="24" t="s">
        <v>134</v>
      </c>
      <c r="H3367" s="24" t="s">
        <v>135</v>
      </c>
      <c r="I3367" s="25">
        <v>0</v>
      </c>
      <c r="J3367" s="25">
        <v>0</v>
      </c>
      <c r="K3367" s="25">
        <v>1.6099999999999998E-5</v>
      </c>
      <c r="L3367" s="25">
        <v>1.59E-6</v>
      </c>
      <c r="M3367" s="25">
        <v>2.7499999999999999E-6</v>
      </c>
      <c r="N3367" s="25">
        <v>5.4099999999999999E-6</v>
      </c>
      <c r="O3367" s="25">
        <f t="shared" si="286"/>
        <v>1.59E-6</v>
      </c>
      <c r="P3367" s="25">
        <f t="shared" si="287"/>
        <v>2.7499999999999999E-6</v>
      </c>
      <c r="Q3367" s="25">
        <f t="shared" si="288"/>
        <v>5.4099999999999999E-6</v>
      </c>
      <c r="R3367" s="25">
        <f t="shared" si="289"/>
        <v>0</v>
      </c>
      <c r="S3367" s="25">
        <f t="shared" si="289"/>
        <v>0</v>
      </c>
      <c r="T3367" s="25">
        <f t="shared" si="289"/>
        <v>6.5163844580777092E-2</v>
      </c>
      <c r="U3367" s="25">
        <f t="shared" si="289"/>
        <v>6.4354355828220864E-3</v>
      </c>
      <c r="V3367" s="25">
        <f t="shared" si="289"/>
        <v>1.1130470347648263E-2</v>
      </c>
      <c r="W3367" s="25">
        <f t="shared" si="289"/>
        <v>2.1896670756646218E-2</v>
      </c>
      <c r="X3367" s="25">
        <f t="shared" si="285"/>
        <v>6.4354355828220864E-3</v>
      </c>
      <c r="Y3367" s="25">
        <f t="shared" si="285"/>
        <v>1.1130470347648263E-2</v>
      </c>
      <c r="Z3367" s="25">
        <f t="shared" si="285"/>
        <v>2.1896670756646218E-2</v>
      </c>
    </row>
    <row r="3368" spans="1:26" s="24" customFormat="1" x14ac:dyDescent="0.25">
      <c r="A3368" s="24" t="s">
        <v>208</v>
      </c>
      <c r="B3368" s="24" t="s">
        <v>209</v>
      </c>
      <c r="C3368" s="24" t="s">
        <v>210</v>
      </c>
      <c r="D3368" s="24" t="s">
        <v>187</v>
      </c>
      <c r="E3368" s="24">
        <v>2018</v>
      </c>
      <c r="F3368" s="24" t="s">
        <v>133</v>
      </c>
      <c r="G3368" s="24" t="s">
        <v>134</v>
      </c>
      <c r="H3368" s="24">
        <v>60</v>
      </c>
      <c r="I3368" s="25">
        <v>0</v>
      </c>
      <c r="J3368" s="25">
        <v>0</v>
      </c>
      <c r="K3368" s="25">
        <v>1.0900000000000001E-5</v>
      </c>
      <c r="L3368" s="25">
        <v>1.28E-6</v>
      </c>
      <c r="M3368" s="25">
        <v>1.9400000000000001E-6</v>
      </c>
      <c r="N3368" s="25">
        <v>3.0299999999999998E-6</v>
      </c>
      <c r="O3368" s="25">
        <f t="shared" si="286"/>
        <v>1.28E-6</v>
      </c>
      <c r="P3368" s="25">
        <f t="shared" si="287"/>
        <v>1.9400000000000001E-6</v>
      </c>
      <c r="Q3368" s="25">
        <f t="shared" si="288"/>
        <v>3.0299999999999998E-6</v>
      </c>
      <c r="R3368" s="25">
        <f t="shared" si="289"/>
        <v>0</v>
      </c>
      <c r="S3368" s="25">
        <f t="shared" si="289"/>
        <v>0</v>
      </c>
      <c r="T3368" s="25">
        <f t="shared" si="289"/>
        <v>4.4117137014314932E-2</v>
      </c>
      <c r="U3368" s="25">
        <f t="shared" si="289"/>
        <v>5.1807280163599185E-3</v>
      </c>
      <c r="V3368" s="25">
        <f t="shared" si="289"/>
        <v>7.8520408997955014E-3</v>
      </c>
      <c r="W3368" s="25">
        <f t="shared" si="289"/>
        <v>1.2263754601226994E-2</v>
      </c>
      <c r="X3368" s="25">
        <f t="shared" si="285"/>
        <v>5.1807280163599185E-3</v>
      </c>
      <c r="Y3368" s="25">
        <f t="shared" si="285"/>
        <v>7.8520408997955014E-3</v>
      </c>
      <c r="Z3368" s="25">
        <f t="shared" si="285"/>
        <v>1.2263754601226994E-2</v>
      </c>
    </row>
    <row r="3369" spans="1:26" s="24" customFormat="1" x14ac:dyDescent="0.25">
      <c r="A3369" s="24" t="s">
        <v>208</v>
      </c>
      <c r="B3369" s="24" t="s">
        <v>209</v>
      </c>
      <c r="C3369" s="24" t="s">
        <v>210</v>
      </c>
      <c r="D3369" s="24" t="s">
        <v>187</v>
      </c>
      <c r="E3369" s="24">
        <v>2018</v>
      </c>
      <c r="F3369" s="24" t="s">
        <v>133</v>
      </c>
      <c r="G3369" s="24" t="s">
        <v>134</v>
      </c>
      <c r="H3369" s="24">
        <v>100</v>
      </c>
      <c r="I3369" s="25">
        <v>0</v>
      </c>
      <c r="J3369" s="25">
        <v>0</v>
      </c>
      <c r="K3369" s="25">
        <v>5.3299999999999998E-6</v>
      </c>
      <c r="L3369" s="25">
        <v>6.2300000000000001E-7</v>
      </c>
      <c r="M3369" s="25">
        <v>8.9800000000000002E-7</v>
      </c>
      <c r="N3369" s="25">
        <v>1.4300000000000001E-6</v>
      </c>
      <c r="O3369" s="25">
        <f t="shared" si="286"/>
        <v>6.2300000000000001E-7</v>
      </c>
      <c r="P3369" s="25">
        <f t="shared" si="287"/>
        <v>8.9800000000000002E-7</v>
      </c>
      <c r="Q3369" s="25">
        <f t="shared" si="288"/>
        <v>1.4300000000000001E-6</v>
      </c>
      <c r="R3369" s="25">
        <f t="shared" si="289"/>
        <v>0</v>
      </c>
      <c r="S3369" s="25">
        <f t="shared" si="289"/>
        <v>0</v>
      </c>
      <c r="T3369" s="25">
        <f t="shared" si="289"/>
        <v>2.1572875255623722E-2</v>
      </c>
      <c r="U3369" s="25">
        <f t="shared" si="289"/>
        <v>2.5215574642126789E-3</v>
      </c>
      <c r="V3369" s="25">
        <f t="shared" si="289"/>
        <v>3.6346044989775052E-3</v>
      </c>
      <c r="W3369" s="25">
        <f t="shared" si="289"/>
        <v>5.787844580777096E-3</v>
      </c>
      <c r="X3369" s="25">
        <f t="shared" si="285"/>
        <v>2.5215574642126789E-3</v>
      </c>
      <c r="Y3369" s="25">
        <f t="shared" si="285"/>
        <v>3.6346044989775052E-3</v>
      </c>
      <c r="Z3369" s="25">
        <f t="shared" si="285"/>
        <v>5.787844580777096E-3</v>
      </c>
    </row>
    <row r="3370" spans="1:26" s="24" customFormat="1" x14ac:dyDescent="0.25">
      <c r="A3370" s="24" t="s">
        <v>208</v>
      </c>
      <c r="B3370" s="24" t="s">
        <v>209</v>
      </c>
      <c r="C3370" s="24" t="s">
        <v>210</v>
      </c>
      <c r="D3370" s="24" t="s">
        <v>187</v>
      </c>
      <c r="E3370" s="24">
        <v>2018</v>
      </c>
      <c r="F3370" s="24" t="s">
        <v>133</v>
      </c>
      <c r="G3370" s="24" t="s">
        <v>134</v>
      </c>
      <c r="H3370" s="24" t="s">
        <v>136</v>
      </c>
      <c r="I3370" s="25">
        <v>0</v>
      </c>
      <c r="J3370" s="25">
        <v>0</v>
      </c>
      <c r="K3370" s="25">
        <v>3.34E-7</v>
      </c>
      <c r="L3370" s="25">
        <v>1.9000000000000001E-8</v>
      </c>
      <c r="M3370" s="25">
        <v>3.6599999999999997E-8</v>
      </c>
      <c r="N3370" s="25">
        <v>2.03E-7</v>
      </c>
      <c r="O3370" s="25">
        <f t="shared" si="286"/>
        <v>1.9000000000000001E-8</v>
      </c>
      <c r="P3370" s="25">
        <f t="shared" si="287"/>
        <v>3.6599999999999997E-8</v>
      </c>
      <c r="Q3370" s="25">
        <f t="shared" si="288"/>
        <v>2.03E-7</v>
      </c>
      <c r="R3370" s="25">
        <f t="shared" si="289"/>
        <v>0</v>
      </c>
      <c r="S3370" s="25">
        <f t="shared" si="289"/>
        <v>0</v>
      </c>
      <c r="T3370" s="25">
        <f t="shared" si="289"/>
        <v>1.3518462167689163E-3</v>
      </c>
      <c r="U3370" s="25">
        <f t="shared" si="289"/>
        <v>7.6901431492842543E-5</v>
      </c>
      <c r="V3370" s="25">
        <f t="shared" si="289"/>
        <v>1.4813644171779141E-4</v>
      </c>
      <c r="W3370" s="25">
        <f t="shared" si="289"/>
        <v>8.2163108384458077E-4</v>
      </c>
      <c r="X3370" s="25">
        <f t="shared" si="285"/>
        <v>7.6901431492842543E-5</v>
      </c>
      <c r="Y3370" s="25">
        <f t="shared" si="285"/>
        <v>1.4813644171779141E-4</v>
      </c>
      <c r="Z3370" s="25">
        <f t="shared" si="285"/>
        <v>8.2163108384458077E-4</v>
      </c>
    </row>
    <row r="3371" spans="1:26" s="24" customFormat="1" x14ac:dyDescent="0.25">
      <c r="A3371" s="24" t="s">
        <v>208</v>
      </c>
      <c r="B3371" s="24" t="s">
        <v>209</v>
      </c>
      <c r="C3371" s="24" t="s">
        <v>210</v>
      </c>
      <c r="D3371" s="24" t="s">
        <v>187</v>
      </c>
      <c r="E3371" s="24">
        <v>2018</v>
      </c>
      <c r="F3371" s="24" t="s">
        <v>133</v>
      </c>
      <c r="G3371" s="24" t="s">
        <v>134</v>
      </c>
      <c r="H3371" s="24">
        <v>1000</v>
      </c>
      <c r="I3371" s="25">
        <v>0</v>
      </c>
      <c r="J3371" s="25">
        <v>0</v>
      </c>
      <c r="K3371" s="25">
        <v>1.3799999999999999E-7</v>
      </c>
      <c r="L3371" s="25">
        <v>1.48E-8</v>
      </c>
      <c r="M3371" s="25">
        <v>1.8699999999999999E-8</v>
      </c>
      <c r="N3371" s="25">
        <v>3.03E-8</v>
      </c>
      <c r="O3371" s="25">
        <f t="shared" si="286"/>
        <v>1.48E-8</v>
      </c>
      <c r="P3371" s="25">
        <f t="shared" si="287"/>
        <v>1.8699999999999999E-8</v>
      </c>
      <c r="Q3371" s="25">
        <f t="shared" si="288"/>
        <v>3.03E-8</v>
      </c>
      <c r="R3371" s="25">
        <f t="shared" si="289"/>
        <v>0</v>
      </c>
      <c r="S3371" s="25">
        <f t="shared" si="289"/>
        <v>0</v>
      </c>
      <c r="T3371" s="25">
        <f t="shared" si="289"/>
        <v>5.585472392638036E-4</v>
      </c>
      <c r="U3371" s="25">
        <f t="shared" si="289"/>
        <v>5.9902167689161558E-5</v>
      </c>
      <c r="V3371" s="25">
        <f t="shared" si="289"/>
        <v>7.5687198364008171E-5</v>
      </c>
      <c r="W3371" s="25">
        <f t="shared" si="289"/>
        <v>1.2263754601226994E-4</v>
      </c>
      <c r="X3371" s="25">
        <f t="shared" si="285"/>
        <v>5.9902167689161558E-5</v>
      </c>
      <c r="Y3371" s="25">
        <f t="shared" si="285"/>
        <v>7.5687198364008171E-5</v>
      </c>
      <c r="Z3371" s="25">
        <f t="shared" si="285"/>
        <v>1.2263754601226994E-4</v>
      </c>
    </row>
    <row r="3372" spans="1:26" s="24" customFormat="1" x14ac:dyDescent="0.25">
      <c r="A3372" s="24" t="s">
        <v>208</v>
      </c>
      <c r="B3372" s="24" t="s">
        <v>209</v>
      </c>
      <c r="C3372" s="24" t="s">
        <v>210</v>
      </c>
      <c r="D3372" s="24" t="s">
        <v>187</v>
      </c>
      <c r="E3372" s="24">
        <v>2018</v>
      </c>
      <c r="F3372" s="24" t="s">
        <v>133</v>
      </c>
      <c r="G3372" s="24" t="s">
        <v>134</v>
      </c>
      <c r="H3372" s="24">
        <v>2500</v>
      </c>
      <c r="I3372" s="25">
        <v>0</v>
      </c>
      <c r="J3372" s="25">
        <v>0</v>
      </c>
      <c r="K3372" s="25">
        <v>3.1100000000000001E-8</v>
      </c>
      <c r="L3372" s="25">
        <v>3.0800000000000001E-9</v>
      </c>
      <c r="M3372" s="25">
        <v>4.0499999999999999E-9</v>
      </c>
      <c r="N3372" s="25">
        <v>6.48E-9</v>
      </c>
      <c r="O3372" s="25">
        <f t="shared" si="286"/>
        <v>3.0800000000000001E-9</v>
      </c>
      <c r="P3372" s="25">
        <f t="shared" si="287"/>
        <v>4.0499999999999999E-9</v>
      </c>
      <c r="Q3372" s="25">
        <f t="shared" si="288"/>
        <v>6.48E-9</v>
      </c>
      <c r="R3372" s="25">
        <f t="shared" si="289"/>
        <v>0</v>
      </c>
      <c r="S3372" s="25">
        <f t="shared" si="289"/>
        <v>0</v>
      </c>
      <c r="T3372" s="25">
        <f t="shared" si="289"/>
        <v>1.2587550102249491E-4</v>
      </c>
      <c r="U3372" s="25">
        <f t="shared" si="289"/>
        <v>1.2466126789366055E-5</v>
      </c>
      <c r="V3372" s="25">
        <f t="shared" si="289"/>
        <v>1.6392147239263806E-5</v>
      </c>
      <c r="W3372" s="25">
        <f t="shared" si="289"/>
        <v>2.6227435582822088E-5</v>
      </c>
      <c r="X3372" s="25">
        <f t="shared" si="285"/>
        <v>1.2466126789366055E-5</v>
      </c>
      <c r="Y3372" s="25">
        <f t="shared" si="285"/>
        <v>1.6392147239263806E-5</v>
      </c>
      <c r="Z3372" s="25">
        <f t="shared" si="285"/>
        <v>2.6227435582822088E-5</v>
      </c>
    </row>
    <row r="3373" spans="1:26" s="24" customFormat="1" x14ac:dyDescent="0.25">
      <c r="A3373" s="24" t="s">
        <v>208</v>
      </c>
      <c r="B3373" s="24" t="s">
        <v>209</v>
      </c>
      <c r="C3373" s="24" t="s">
        <v>210</v>
      </c>
      <c r="D3373" s="24" t="s">
        <v>187</v>
      </c>
      <c r="E3373" s="24">
        <v>2018</v>
      </c>
      <c r="F3373" s="24" t="s">
        <v>133</v>
      </c>
      <c r="G3373" s="24" t="s">
        <v>134</v>
      </c>
      <c r="H3373" s="24">
        <v>5000</v>
      </c>
      <c r="I3373" s="25">
        <v>0</v>
      </c>
      <c r="J3373" s="25">
        <v>0</v>
      </c>
      <c r="K3373" s="25">
        <v>9.9599999999999995E-9</v>
      </c>
      <c r="L3373" s="25">
        <v>9.5000000000000003E-10</v>
      </c>
      <c r="M3373" s="25">
        <v>1.2799999999999999E-9</v>
      </c>
      <c r="N3373" s="25">
        <v>2.0599999999999999E-9</v>
      </c>
      <c r="O3373" s="25">
        <f t="shared" si="286"/>
        <v>9.5000000000000003E-10</v>
      </c>
      <c r="P3373" s="25">
        <f t="shared" si="287"/>
        <v>1.2799999999999999E-9</v>
      </c>
      <c r="Q3373" s="25">
        <f t="shared" si="288"/>
        <v>2.0599999999999999E-9</v>
      </c>
      <c r="R3373" s="25">
        <f t="shared" si="289"/>
        <v>0</v>
      </c>
      <c r="S3373" s="25">
        <f t="shared" si="289"/>
        <v>0</v>
      </c>
      <c r="T3373" s="25">
        <f t="shared" si="289"/>
        <v>4.0312539877300617E-5</v>
      </c>
      <c r="U3373" s="25">
        <f t="shared" si="289"/>
        <v>3.8450715746421275E-6</v>
      </c>
      <c r="V3373" s="25">
        <f t="shared" si="289"/>
        <v>5.1807280163599181E-6</v>
      </c>
      <c r="W3373" s="25">
        <f t="shared" si="289"/>
        <v>8.3377341513292423E-6</v>
      </c>
      <c r="X3373" s="25">
        <f t="shared" si="285"/>
        <v>3.8450715746421275E-6</v>
      </c>
      <c r="Y3373" s="25">
        <f t="shared" si="285"/>
        <v>5.1807280163599181E-6</v>
      </c>
      <c r="Z3373" s="25">
        <f t="shared" si="285"/>
        <v>8.3377341513292423E-6</v>
      </c>
    </row>
    <row r="3374" spans="1:26" s="24" customFormat="1" x14ac:dyDescent="0.25">
      <c r="A3374" s="24" t="s">
        <v>208</v>
      </c>
      <c r="B3374" s="24" t="s">
        <v>209</v>
      </c>
      <c r="C3374" s="24" t="s">
        <v>210</v>
      </c>
      <c r="D3374" s="24" t="s">
        <v>187</v>
      </c>
      <c r="E3374" s="24">
        <v>2018</v>
      </c>
      <c r="F3374" s="24" t="s">
        <v>133</v>
      </c>
      <c r="G3374" s="24" t="s">
        <v>134</v>
      </c>
      <c r="H3374" s="24">
        <v>10000</v>
      </c>
      <c r="I3374" s="25">
        <v>0</v>
      </c>
      <c r="J3374" s="25">
        <v>0</v>
      </c>
      <c r="K3374" s="25">
        <v>3.1300000000000002E-9</v>
      </c>
      <c r="L3374" s="25">
        <v>2.9400000000000002E-10</v>
      </c>
      <c r="M3374" s="25">
        <v>4.1300000000000002E-10</v>
      </c>
      <c r="N3374" s="25">
        <v>6.6799999999999997E-10</v>
      </c>
      <c r="O3374" s="25">
        <f t="shared" si="286"/>
        <v>2.9400000000000002E-10</v>
      </c>
      <c r="P3374" s="25">
        <f t="shared" si="287"/>
        <v>4.1300000000000002E-10</v>
      </c>
      <c r="Q3374" s="25">
        <f t="shared" si="288"/>
        <v>6.6799999999999997E-10</v>
      </c>
      <c r="R3374" s="25">
        <f t="shared" si="289"/>
        <v>0</v>
      </c>
      <c r="S3374" s="25">
        <f t="shared" si="289"/>
        <v>0</v>
      </c>
      <c r="T3374" s="25">
        <f t="shared" si="289"/>
        <v>1.2668498977505114E-5</v>
      </c>
      <c r="U3374" s="25">
        <f t="shared" si="289"/>
        <v>1.1899484662576688E-6</v>
      </c>
      <c r="V3374" s="25">
        <f t="shared" si="289"/>
        <v>1.6715942740286299E-6</v>
      </c>
      <c r="W3374" s="25">
        <f t="shared" si="289"/>
        <v>2.7036924335378325E-6</v>
      </c>
      <c r="X3374" s="25">
        <f t="shared" si="285"/>
        <v>1.1899484662576688E-6</v>
      </c>
      <c r="Y3374" s="25">
        <f t="shared" si="285"/>
        <v>1.6715942740286299E-6</v>
      </c>
      <c r="Z3374" s="25">
        <f t="shared" si="285"/>
        <v>2.7036924335378325E-6</v>
      </c>
    </row>
    <row r="3375" spans="1:26" s="24" customFormat="1" x14ac:dyDescent="0.25">
      <c r="A3375" s="24" t="s">
        <v>208</v>
      </c>
      <c r="B3375" s="24" t="s">
        <v>209</v>
      </c>
      <c r="C3375" s="24" t="s">
        <v>210</v>
      </c>
      <c r="D3375" s="24" t="s">
        <v>187</v>
      </c>
      <c r="E3375" s="24">
        <v>2018</v>
      </c>
      <c r="F3375" s="24" t="s">
        <v>133</v>
      </c>
      <c r="G3375" s="24" t="s">
        <v>137</v>
      </c>
      <c r="H3375" s="24">
        <v>10</v>
      </c>
      <c r="I3375" s="25">
        <v>0</v>
      </c>
      <c r="J3375" s="25">
        <v>9.9900000000000001E-8</v>
      </c>
      <c r="K3375" s="25">
        <v>5.3999999999999998E-5</v>
      </c>
      <c r="L3375" s="25">
        <v>7.5499999999999997E-6</v>
      </c>
      <c r="M3375" s="25">
        <v>1.2099999999999999E-5</v>
      </c>
      <c r="N3375" s="25">
        <v>1.5299999999999999E-5</v>
      </c>
      <c r="O3375" s="25">
        <f t="shared" si="286"/>
        <v>7.5499999999999997E-6</v>
      </c>
      <c r="P3375" s="25">
        <f t="shared" si="287"/>
        <v>1.2099999999999999E-5</v>
      </c>
      <c r="Q3375" s="25">
        <f t="shared" si="288"/>
        <v>1.5299999999999999E-5</v>
      </c>
      <c r="R3375" s="25">
        <f t="shared" si="289"/>
        <v>0</v>
      </c>
      <c r="S3375" s="25">
        <f t="shared" si="289"/>
        <v>4.0433963190184051E-4</v>
      </c>
      <c r="T3375" s="25">
        <f t="shared" si="289"/>
        <v>0.21856196319018406</v>
      </c>
      <c r="U3375" s="25">
        <f t="shared" si="289"/>
        <v>3.0558200408997954E-2</v>
      </c>
      <c r="V3375" s="25">
        <f t="shared" si="289"/>
        <v>4.8974069529652352E-2</v>
      </c>
      <c r="W3375" s="25">
        <f t="shared" si="289"/>
        <v>6.1925889570552145E-2</v>
      </c>
      <c r="X3375" s="25">
        <f t="shared" si="285"/>
        <v>3.0558200408997954E-2</v>
      </c>
      <c r="Y3375" s="25">
        <f t="shared" si="285"/>
        <v>4.8974069529652352E-2</v>
      </c>
      <c r="Z3375" s="25">
        <f t="shared" si="285"/>
        <v>6.1925889570552145E-2</v>
      </c>
    </row>
    <row r="3376" spans="1:26" s="24" customFormat="1" x14ac:dyDescent="0.25">
      <c r="A3376" s="24" t="s">
        <v>208</v>
      </c>
      <c r="B3376" s="24" t="s">
        <v>209</v>
      </c>
      <c r="C3376" s="24" t="s">
        <v>210</v>
      </c>
      <c r="D3376" s="24" t="s">
        <v>187</v>
      </c>
      <c r="E3376" s="24">
        <v>2018</v>
      </c>
      <c r="F3376" s="24" t="s">
        <v>133</v>
      </c>
      <c r="G3376" s="24" t="s">
        <v>137</v>
      </c>
      <c r="H3376" s="24">
        <v>30</v>
      </c>
      <c r="I3376" s="25">
        <v>0</v>
      </c>
      <c r="J3376" s="25">
        <v>0</v>
      </c>
      <c r="K3376" s="25">
        <v>2.6299999999999999E-5</v>
      </c>
      <c r="L3376" s="25">
        <v>3.1700000000000001E-6</v>
      </c>
      <c r="M3376" s="25">
        <v>4.87E-6</v>
      </c>
      <c r="N3376" s="25">
        <v>7.4100000000000002E-6</v>
      </c>
      <c r="O3376" s="25">
        <f t="shared" si="286"/>
        <v>3.1700000000000001E-6</v>
      </c>
      <c r="P3376" s="25">
        <f t="shared" si="287"/>
        <v>4.87E-6</v>
      </c>
      <c r="Q3376" s="25">
        <f t="shared" si="288"/>
        <v>7.4100000000000002E-6</v>
      </c>
      <c r="R3376" s="25">
        <f t="shared" si="289"/>
        <v>0</v>
      </c>
      <c r="S3376" s="25">
        <f t="shared" si="289"/>
        <v>0</v>
      </c>
      <c r="T3376" s="25">
        <f t="shared" si="289"/>
        <v>0.10644777096114519</v>
      </c>
      <c r="U3376" s="25">
        <f t="shared" si="289"/>
        <v>1.2830396728016362E-2</v>
      </c>
      <c r="V3376" s="25">
        <f t="shared" si="289"/>
        <v>1.9711051124744378E-2</v>
      </c>
      <c r="W3376" s="25">
        <f t="shared" si="289"/>
        <v>2.9991558282208588E-2</v>
      </c>
      <c r="X3376" s="25">
        <f t="shared" si="285"/>
        <v>1.2830396728016362E-2</v>
      </c>
      <c r="Y3376" s="25">
        <f t="shared" si="285"/>
        <v>1.9711051124744378E-2</v>
      </c>
      <c r="Z3376" s="25">
        <f t="shared" si="285"/>
        <v>2.9991558282208588E-2</v>
      </c>
    </row>
    <row r="3377" spans="1:26" s="24" customFormat="1" x14ac:dyDescent="0.25">
      <c r="A3377" s="24" t="s">
        <v>208</v>
      </c>
      <c r="B3377" s="24" t="s">
        <v>209</v>
      </c>
      <c r="C3377" s="24" t="s">
        <v>210</v>
      </c>
      <c r="D3377" s="24" t="s">
        <v>187</v>
      </c>
      <c r="E3377" s="24">
        <v>2018</v>
      </c>
      <c r="F3377" s="24" t="s">
        <v>133</v>
      </c>
      <c r="G3377" s="24" t="s">
        <v>137</v>
      </c>
      <c r="H3377" s="24" t="s">
        <v>135</v>
      </c>
      <c r="I3377" s="25">
        <v>0</v>
      </c>
      <c r="J3377" s="25">
        <v>0</v>
      </c>
      <c r="K3377" s="25">
        <v>1.6099999999999998E-5</v>
      </c>
      <c r="L3377" s="25">
        <v>1.59E-6</v>
      </c>
      <c r="M3377" s="25">
        <v>2.7499999999999999E-6</v>
      </c>
      <c r="N3377" s="25">
        <v>5.4099999999999999E-6</v>
      </c>
      <c r="O3377" s="25">
        <f t="shared" si="286"/>
        <v>1.59E-6</v>
      </c>
      <c r="P3377" s="25">
        <f t="shared" si="287"/>
        <v>2.7499999999999999E-6</v>
      </c>
      <c r="Q3377" s="25">
        <f t="shared" si="288"/>
        <v>5.4099999999999999E-6</v>
      </c>
      <c r="R3377" s="25">
        <f t="shared" si="289"/>
        <v>0</v>
      </c>
      <c r="S3377" s="25">
        <f t="shared" si="289"/>
        <v>0</v>
      </c>
      <c r="T3377" s="25">
        <f t="shared" si="289"/>
        <v>6.5163844580777092E-2</v>
      </c>
      <c r="U3377" s="25">
        <f t="shared" si="289"/>
        <v>6.4354355828220864E-3</v>
      </c>
      <c r="V3377" s="25">
        <f t="shared" si="289"/>
        <v>1.1130470347648263E-2</v>
      </c>
      <c r="W3377" s="25">
        <f t="shared" si="289"/>
        <v>2.1896670756646218E-2</v>
      </c>
      <c r="X3377" s="25">
        <f t="shared" si="285"/>
        <v>6.4354355828220864E-3</v>
      </c>
      <c r="Y3377" s="25">
        <f t="shared" si="285"/>
        <v>1.1130470347648263E-2</v>
      </c>
      <c r="Z3377" s="25">
        <f t="shared" si="285"/>
        <v>2.1896670756646218E-2</v>
      </c>
    </row>
    <row r="3378" spans="1:26" s="24" customFormat="1" x14ac:dyDescent="0.25">
      <c r="A3378" s="24" t="s">
        <v>208</v>
      </c>
      <c r="B3378" s="24" t="s">
        <v>209</v>
      </c>
      <c r="C3378" s="24" t="s">
        <v>210</v>
      </c>
      <c r="D3378" s="24" t="s">
        <v>187</v>
      </c>
      <c r="E3378" s="24">
        <v>2018</v>
      </c>
      <c r="F3378" s="24" t="s">
        <v>133</v>
      </c>
      <c r="G3378" s="24" t="s">
        <v>137</v>
      </c>
      <c r="H3378" s="24">
        <v>60</v>
      </c>
      <c r="I3378" s="25">
        <v>0</v>
      </c>
      <c r="J3378" s="25">
        <v>0</v>
      </c>
      <c r="K3378" s="25">
        <v>1.0900000000000001E-5</v>
      </c>
      <c r="L3378" s="25">
        <v>1.28E-6</v>
      </c>
      <c r="M3378" s="25">
        <v>1.9400000000000001E-6</v>
      </c>
      <c r="N3378" s="25">
        <v>3.0299999999999998E-6</v>
      </c>
      <c r="O3378" s="25">
        <f t="shared" si="286"/>
        <v>1.28E-6</v>
      </c>
      <c r="P3378" s="25">
        <f t="shared" si="287"/>
        <v>1.9400000000000001E-6</v>
      </c>
      <c r="Q3378" s="25">
        <f t="shared" si="288"/>
        <v>3.0299999999999998E-6</v>
      </c>
      <c r="R3378" s="25">
        <f t="shared" si="289"/>
        <v>0</v>
      </c>
      <c r="S3378" s="25">
        <f t="shared" si="289"/>
        <v>0</v>
      </c>
      <c r="T3378" s="25">
        <f t="shared" si="289"/>
        <v>4.4117137014314932E-2</v>
      </c>
      <c r="U3378" s="25">
        <f t="shared" si="289"/>
        <v>5.1807280163599185E-3</v>
      </c>
      <c r="V3378" s="25">
        <f t="shared" si="289"/>
        <v>7.8520408997955014E-3</v>
      </c>
      <c r="W3378" s="25">
        <f t="shared" si="289"/>
        <v>1.2263754601226994E-2</v>
      </c>
      <c r="X3378" s="25">
        <f t="shared" si="285"/>
        <v>5.1807280163599185E-3</v>
      </c>
      <c r="Y3378" s="25">
        <f t="shared" si="285"/>
        <v>7.8520408997955014E-3</v>
      </c>
      <c r="Z3378" s="25">
        <f t="shared" si="285"/>
        <v>1.2263754601226994E-2</v>
      </c>
    </row>
    <row r="3379" spans="1:26" s="24" customFormat="1" x14ac:dyDescent="0.25">
      <c r="A3379" s="24" t="s">
        <v>208</v>
      </c>
      <c r="B3379" s="24" t="s">
        <v>209</v>
      </c>
      <c r="C3379" s="24" t="s">
        <v>210</v>
      </c>
      <c r="D3379" s="24" t="s">
        <v>187</v>
      </c>
      <c r="E3379" s="24">
        <v>2018</v>
      </c>
      <c r="F3379" s="24" t="s">
        <v>133</v>
      </c>
      <c r="G3379" s="24" t="s">
        <v>137</v>
      </c>
      <c r="H3379" s="24">
        <v>100</v>
      </c>
      <c r="I3379" s="25">
        <v>0</v>
      </c>
      <c r="J3379" s="25">
        <v>0</v>
      </c>
      <c r="K3379" s="25">
        <v>5.3299999999999998E-6</v>
      </c>
      <c r="L3379" s="25">
        <v>6.2300000000000001E-7</v>
      </c>
      <c r="M3379" s="25">
        <v>8.9800000000000002E-7</v>
      </c>
      <c r="N3379" s="25">
        <v>1.4300000000000001E-6</v>
      </c>
      <c r="O3379" s="25">
        <f t="shared" si="286"/>
        <v>6.2300000000000001E-7</v>
      </c>
      <c r="P3379" s="25">
        <f t="shared" si="287"/>
        <v>8.9800000000000002E-7</v>
      </c>
      <c r="Q3379" s="25">
        <f t="shared" si="288"/>
        <v>1.4300000000000001E-6</v>
      </c>
      <c r="R3379" s="25">
        <f t="shared" si="289"/>
        <v>0</v>
      </c>
      <c r="S3379" s="25">
        <f t="shared" si="289"/>
        <v>0</v>
      </c>
      <c r="T3379" s="25">
        <f t="shared" si="289"/>
        <v>2.1572875255623722E-2</v>
      </c>
      <c r="U3379" s="25">
        <f t="shared" si="289"/>
        <v>2.5215574642126789E-3</v>
      </c>
      <c r="V3379" s="25">
        <f t="shared" si="289"/>
        <v>3.6346044989775052E-3</v>
      </c>
      <c r="W3379" s="25">
        <f t="shared" si="289"/>
        <v>5.787844580777096E-3</v>
      </c>
      <c r="X3379" s="25">
        <f t="shared" si="285"/>
        <v>2.5215574642126789E-3</v>
      </c>
      <c r="Y3379" s="25">
        <f t="shared" si="285"/>
        <v>3.6346044989775052E-3</v>
      </c>
      <c r="Z3379" s="25">
        <f t="shared" si="285"/>
        <v>5.787844580777096E-3</v>
      </c>
    </row>
    <row r="3380" spans="1:26" s="24" customFormat="1" x14ac:dyDescent="0.25">
      <c r="A3380" s="24" t="s">
        <v>208</v>
      </c>
      <c r="B3380" s="24" t="s">
        <v>209</v>
      </c>
      <c r="C3380" s="24" t="s">
        <v>210</v>
      </c>
      <c r="D3380" s="24" t="s">
        <v>187</v>
      </c>
      <c r="E3380" s="24">
        <v>2018</v>
      </c>
      <c r="F3380" s="24" t="s">
        <v>133</v>
      </c>
      <c r="G3380" s="24" t="s">
        <v>137</v>
      </c>
      <c r="H3380" s="24" t="s">
        <v>136</v>
      </c>
      <c r="I3380" s="25">
        <v>0</v>
      </c>
      <c r="J3380" s="25">
        <v>0</v>
      </c>
      <c r="K3380" s="25">
        <v>3.34E-7</v>
      </c>
      <c r="L3380" s="25">
        <v>1.9000000000000001E-8</v>
      </c>
      <c r="M3380" s="25">
        <v>3.6599999999999997E-8</v>
      </c>
      <c r="N3380" s="25">
        <v>2.03E-7</v>
      </c>
      <c r="O3380" s="25">
        <f t="shared" si="286"/>
        <v>1.9000000000000001E-8</v>
      </c>
      <c r="P3380" s="25">
        <f t="shared" si="287"/>
        <v>3.6599999999999997E-8</v>
      </c>
      <c r="Q3380" s="25">
        <f t="shared" si="288"/>
        <v>2.03E-7</v>
      </c>
      <c r="R3380" s="25">
        <f t="shared" si="289"/>
        <v>0</v>
      </c>
      <c r="S3380" s="25">
        <f t="shared" si="289"/>
        <v>0</v>
      </c>
      <c r="T3380" s="25">
        <f t="shared" si="289"/>
        <v>1.3518462167689163E-3</v>
      </c>
      <c r="U3380" s="25">
        <f t="shared" si="289"/>
        <v>7.6901431492842543E-5</v>
      </c>
      <c r="V3380" s="25">
        <f t="shared" si="289"/>
        <v>1.4813644171779141E-4</v>
      </c>
      <c r="W3380" s="25">
        <f t="shared" si="289"/>
        <v>8.2163108384458077E-4</v>
      </c>
      <c r="X3380" s="25">
        <f t="shared" si="285"/>
        <v>7.6901431492842543E-5</v>
      </c>
      <c r="Y3380" s="25">
        <f t="shared" si="285"/>
        <v>1.4813644171779141E-4</v>
      </c>
      <c r="Z3380" s="25">
        <f t="shared" si="285"/>
        <v>8.2163108384458077E-4</v>
      </c>
    </row>
    <row r="3381" spans="1:26" s="24" customFormat="1" x14ac:dyDescent="0.25">
      <c r="A3381" s="24" t="s">
        <v>208</v>
      </c>
      <c r="B3381" s="24" t="s">
        <v>209</v>
      </c>
      <c r="C3381" s="24" t="s">
        <v>210</v>
      </c>
      <c r="D3381" s="24" t="s">
        <v>187</v>
      </c>
      <c r="E3381" s="24">
        <v>2018</v>
      </c>
      <c r="F3381" s="24" t="s">
        <v>133</v>
      </c>
      <c r="G3381" s="24" t="s">
        <v>137</v>
      </c>
      <c r="H3381" s="24">
        <v>1000</v>
      </c>
      <c r="I3381" s="25">
        <v>0</v>
      </c>
      <c r="J3381" s="25">
        <v>0</v>
      </c>
      <c r="K3381" s="25">
        <v>1.3799999999999999E-7</v>
      </c>
      <c r="L3381" s="25">
        <v>1.48E-8</v>
      </c>
      <c r="M3381" s="25">
        <v>1.8699999999999999E-8</v>
      </c>
      <c r="N3381" s="25">
        <v>3.03E-8</v>
      </c>
      <c r="O3381" s="25">
        <f t="shared" si="286"/>
        <v>1.48E-8</v>
      </c>
      <c r="P3381" s="25">
        <f t="shared" si="287"/>
        <v>1.8699999999999999E-8</v>
      </c>
      <c r="Q3381" s="25">
        <f t="shared" si="288"/>
        <v>3.03E-8</v>
      </c>
      <c r="R3381" s="25">
        <f t="shared" si="289"/>
        <v>0</v>
      </c>
      <c r="S3381" s="25">
        <f t="shared" si="289"/>
        <v>0</v>
      </c>
      <c r="T3381" s="25">
        <f t="shared" si="289"/>
        <v>5.585472392638036E-4</v>
      </c>
      <c r="U3381" s="25">
        <f t="shared" si="289"/>
        <v>5.9902167689161558E-5</v>
      </c>
      <c r="V3381" s="25">
        <f t="shared" si="289"/>
        <v>7.5687198364008171E-5</v>
      </c>
      <c r="W3381" s="25">
        <f t="shared" si="289"/>
        <v>1.2263754601226994E-4</v>
      </c>
      <c r="X3381" s="25">
        <f t="shared" si="285"/>
        <v>5.9902167689161558E-5</v>
      </c>
      <c r="Y3381" s="25">
        <f t="shared" si="285"/>
        <v>7.5687198364008171E-5</v>
      </c>
      <c r="Z3381" s="25">
        <f t="shared" si="285"/>
        <v>1.2263754601226994E-4</v>
      </c>
    </row>
    <row r="3382" spans="1:26" s="24" customFormat="1" x14ac:dyDescent="0.25">
      <c r="A3382" s="24" t="s">
        <v>208</v>
      </c>
      <c r="B3382" s="24" t="s">
        <v>209</v>
      </c>
      <c r="C3382" s="24" t="s">
        <v>210</v>
      </c>
      <c r="D3382" s="24" t="s">
        <v>187</v>
      </c>
      <c r="E3382" s="24">
        <v>2018</v>
      </c>
      <c r="F3382" s="24" t="s">
        <v>133</v>
      </c>
      <c r="G3382" s="24" t="s">
        <v>137</v>
      </c>
      <c r="H3382" s="24">
        <v>2500</v>
      </c>
      <c r="I3382" s="25">
        <v>0</v>
      </c>
      <c r="J3382" s="25">
        <v>0</v>
      </c>
      <c r="K3382" s="25">
        <v>3.1100000000000001E-8</v>
      </c>
      <c r="L3382" s="25">
        <v>3.0800000000000001E-9</v>
      </c>
      <c r="M3382" s="25">
        <v>4.0499999999999999E-9</v>
      </c>
      <c r="N3382" s="25">
        <v>6.48E-9</v>
      </c>
      <c r="O3382" s="25">
        <f t="shared" si="286"/>
        <v>3.0800000000000001E-9</v>
      </c>
      <c r="P3382" s="25">
        <f t="shared" si="287"/>
        <v>4.0499999999999999E-9</v>
      </c>
      <c r="Q3382" s="25">
        <f t="shared" si="288"/>
        <v>6.48E-9</v>
      </c>
      <c r="R3382" s="25">
        <f t="shared" si="289"/>
        <v>0</v>
      </c>
      <c r="S3382" s="25">
        <f t="shared" si="289"/>
        <v>0</v>
      </c>
      <c r="T3382" s="25">
        <f t="shared" si="289"/>
        <v>1.2587550102249491E-4</v>
      </c>
      <c r="U3382" s="25">
        <f t="shared" si="289"/>
        <v>1.2466126789366055E-5</v>
      </c>
      <c r="V3382" s="25">
        <f t="shared" si="289"/>
        <v>1.6392147239263806E-5</v>
      </c>
      <c r="W3382" s="25">
        <f t="shared" si="289"/>
        <v>2.6227435582822088E-5</v>
      </c>
      <c r="X3382" s="25">
        <f t="shared" si="285"/>
        <v>1.2466126789366055E-5</v>
      </c>
      <c r="Y3382" s="25">
        <f t="shared" si="285"/>
        <v>1.6392147239263806E-5</v>
      </c>
      <c r="Z3382" s="25">
        <f t="shared" si="285"/>
        <v>2.6227435582822088E-5</v>
      </c>
    </row>
    <row r="3383" spans="1:26" s="24" customFormat="1" x14ac:dyDescent="0.25">
      <c r="A3383" s="24" t="s">
        <v>208</v>
      </c>
      <c r="B3383" s="24" t="s">
        <v>209</v>
      </c>
      <c r="C3383" s="24" t="s">
        <v>210</v>
      </c>
      <c r="D3383" s="24" t="s">
        <v>187</v>
      </c>
      <c r="E3383" s="24">
        <v>2018</v>
      </c>
      <c r="F3383" s="24" t="s">
        <v>133</v>
      </c>
      <c r="G3383" s="24" t="s">
        <v>137</v>
      </c>
      <c r="H3383" s="24">
        <v>5000</v>
      </c>
      <c r="I3383" s="25">
        <v>0</v>
      </c>
      <c r="J3383" s="25">
        <v>0</v>
      </c>
      <c r="K3383" s="25">
        <v>9.9599999999999995E-9</v>
      </c>
      <c r="L3383" s="25">
        <v>9.5000000000000003E-10</v>
      </c>
      <c r="M3383" s="25">
        <v>1.2799999999999999E-9</v>
      </c>
      <c r="N3383" s="25">
        <v>2.0599999999999999E-9</v>
      </c>
      <c r="O3383" s="25">
        <f t="shared" si="286"/>
        <v>9.5000000000000003E-10</v>
      </c>
      <c r="P3383" s="25">
        <f t="shared" si="287"/>
        <v>1.2799999999999999E-9</v>
      </c>
      <c r="Q3383" s="25">
        <f t="shared" si="288"/>
        <v>2.0599999999999999E-9</v>
      </c>
      <c r="R3383" s="25">
        <f t="shared" si="289"/>
        <v>0</v>
      </c>
      <c r="S3383" s="25">
        <f t="shared" si="289"/>
        <v>0</v>
      </c>
      <c r="T3383" s="25">
        <f t="shared" si="289"/>
        <v>4.0312539877300617E-5</v>
      </c>
      <c r="U3383" s="25">
        <f t="shared" si="289"/>
        <v>3.8450715746421275E-6</v>
      </c>
      <c r="V3383" s="25">
        <f t="shared" si="289"/>
        <v>5.1807280163599181E-6</v>
      </c>
      <c r="W3383" s="25">
        <f t="shared" si="289"/>
        <v>8.3377341513292423E-6</v>
      </c>
      <c r="X3383" s="25">
        <f t="shared" si="285"/>
        <v>3.8450715746421275E-6</v>
      </c>
      <c r="Y3383" s="25">
        <f t="shared" si="285"/>
        <v>5.1807280163599181E-6</v>
      </c>
      <c r="Z3383" s="25">
        <f t="shared" si="285"/>
        <v>8.3377341513292423E-6</v>
      </c>
    </row>
    <row r="3384" spans="1:26" s="24" customFormat="1" x14ac:dyDescent="0.25">
      <c r="A3384" s="24" t="s">
        <v>208</v>
      </c>
      <c r="B3384" s="24" t="s">
        <v>209</v>
      </c>
      <c r="C3384" s="24" t="s">
        <v>210</v>
      </c>
      <c r="D3384" s="24" t="s">
        <v>187</v>
      </c>
      <c r="E3384" s="24">
        <v>2018</v>
      </c>
      <c r="F3384" s="24" t="s">
        <v>133</v>
      </c>
      <c r="G3384" s="24" t="s">
        <v>137</v>
      </c>
      <c r="H3384" s="24">
        <v>10000</v>
      </c>
      <c r="I3384" s="25">
        <v>0</v>
      </c>
      <c r="J3384" s="25">
        <v>0</v>
      </c>
      <c r="K3384" s="25">
        <v>3.1300000000000002E-9</v>
      </c>
      <c r="L3384" s="25">
        <v>2.9400000000000002E-10</v>
      </c>
      <c r="M3384" s="25">
        <v>4.1300000000000002E-10</v>
      </c>
      <c r="N3384" s="25">
        <v>6.6799999999999997E-10</v>
      </c>
      <c r="O3384" s="25">
        <f t="shared" si="286"/>
        <v>2.9400000000000002E-10</v>
      </c>
      <c r="P3384" s="25">
        <f t="shared" si="287"/>
        <v>4.1300000000000002E-10</v>
      </c>
      <c r="Q3384" s="25">
        <f t="shared" si="288"/>
        <v>6.6799999999999997E-10</v>
      </c>
      <c r="R3384" s="25">
        <f t="shared" si="289"/>
        <v>0</v>
      </c>
      <c r="S3384" s="25">
        <f t="shared" si="289"/>
        <v>0</v>
      </c>
      <c r="T3384" s="25">
        <f t="shared" si="289"/>
        <v>1.2668498977505114E-5</v>
      </c>
      <c r="U3384" s="25">
        <f t="shared" si="289"/>
        <v>1.1899484662576688E-6</v>
      </c>
      <c r="V3384" s="25">
        <f t="shared" si="289"/>
        <v>1.6715942740286299E-6</v>
      </c>
      <c r="W3384" s="25">
        <f t="shared" si="289"/>
        <v>2.7036924335378325E-6</v>
      </c>
      <c r="X3384" s="25">
        <f t="shared" si="285"/>
        <v>1.1899484662576688E-6</v>
      </c>
      <c r="Y3384" s="25">
        <f t="shared" si="285"/>
        <v>1.6715942740286299E-6</v>
      </c>
      <c r="Z3384" s="25">
        <f t="shared" si="285"/>
        <v>2.7036924335378325E-6</v>
      </c>
    </row>
    <row r="3385" spans="1:26" s="24" customFormat="1" x14ac:dyDescent="0.25">
      <c r="A3385" s="24" t="s">
        <v>208</v>
      </c>
      <c r="B3385" s="24" t="s">
        <v>209</v>
      </c>
      <c r="C3385" s="24" t="s">
        <v>210</v>
      </c>
      <c r="D3385" s="24" t="s">
        <v>187</v>
      </c>
      <c r="E3385" s="24">
        <v>2018</v>
      </c>
      <c r="F3385" s="24" t="s">
        <v>133</v>
      </c>
      <c r="G3385" s="24" t="s">
        <v>138</v>
      </c>
      <c r="H3385" s="24">
        <v>10</v>
      </c>
      <c r="I3385" s="25">
        <v>0</v>
      </c>
      <c r="J3385" s="25">
        <v>0</v>
      </c>
      <c r="K3385" s="25">
        <v>0</v>
      </c>
      <c r="L3385" s="25">
        <v>0</v>
      </c>
      <c r="M3385" s="25">
        <v>0</v>
      </c>
      <c r="N3385" s="25">
        <v>0</v>
      </c>
      <c r="O3385" s="25">
        <f t="shared" si="286"/>
        <v>0</v>
      </c>
      <c r="P3385" s="25">
        <f t="shared" si="287"/>
        <v>0</v>
      </c>
      <c r="Q3385" s="25">
        <f t="shared" si="288"/>
        <v>0</v>
      </c>
      <c r="R3385" s="25">
        <f t="shared" si="289"/>
        <v>0</v>
      </c>
      <c r="S3385" s="25">
        <f t="shared" si="289"/>
        <v>0</v>
      </c>
      <c r="T3385" s="25">
        <f t="shared" si="289"/>
        <v>0</v>
      </c>
      <c r="U3385" s="25">
        <f t="shared" si="289"/>
        <v>0</v>
      </c>
      <c r="V3385" s="25">
        <f t="shared" si="289"/>
        <v>0</v>
      </c>
      <c r="W3385" s="25">
        <f t="shared" si="289"/>
        <v>0</v>
      </c>
      <c r="X3385" s="25">
        <f t="shared" si="285"/>
        <v>0</v>
      </c>
      <c r="Y3385" s="25">
        <f t="shared" si="285"/>
        <v>0</v>
      </c>
      <c r="Z3385" s="25">
        <f t="shared" si="285"/>
        <v>0</v>
      </c>
    </row>
    <row r="3386" spans="1:26" s="24" customFormat="1" x14ac:dyDescent="0.25">
      <c r="A3386" s="24" t="s">
        <v>208</v>
      </c>
      <c r="B3386" s="24" t="s">
        <v>209</v>
      </c>
      <c r="C3386" s="24" t="s">
        <v>210</v>
      </c>
      <c r="D3386" s="24" t="s">
        <v>187</v>
      </c>
      <c r="E3386" s="24">
        <v>2018</v>
      </c>
      <c r="F3386" s="24" t="s">
        <v>133</v>
      </c>
      <c r="G3386" s="24" t="s">
        <v>138</v>
      </c>
      <c r="H3386" s="24">
        <v>30</v>
      </c>
      <c r="I3386" s="25">
        <v>0</v>
      </c>
      <c r="J3386" s="25">
        <v>0</v>
      </c>
      <c r="K3386" s="25">
        <v>0</v>
      </c>
      <c r="L3386" s="25">
        <v>0</v>
      </c>
      <c r="M3386" s="25">
        <v>0</v>
      </c>
      <c r="N3386" s="25">
        <v>0</v>
      </c>
      <c r="O3386" s="25">
        <f t="shared" si="286"/>
        <v>0</v>
      </c>
      <c r="P3386" s="25">
        <f t="shared" si="287"/>
        <v>0</v>
      </c>
      <c r="Q3386" s="25">
        <f t="shared" si="288"/>
        <v>0</v>
      </c>
      <c r="R3386" s="25">
        <f t="shared" si="289"/>
        <v>0</v>
      </c>
      <c r="S3386" s="25">
        <f t="shared" si="289"/>
        <v>0</v>
      </c>
      <c r="T3386" s="25">
        <f t="shared" si="289"/>
        <v>0</v>
      </c>
      <c r="U3386" s="25">
        <f t="shared" si="289"/>
        <v>0</v>
      </c>
      <c r="V3386" s="25">
        <f t="shared" si="289"/>
        <v>0</v>
      </c>
      <c r="W3386" s="25">
        <f t="shared" si="289"/>
        <v>0</v>
      </c>
      <c r="X3386" s="25">
        <f t="shared" si="285"/>
        <v>0</v>
      </c>
      <c r="Y3386" s="25">
        <f t="shared" si="285"/>
        <v>0</v>
      </c>
      <c r="Z3386" s="25">
        <f t="shared" si="285"/>
        <v>0</v>
      </c>
    </row>
    <row r="3387" spans="1:26" s="24" customFormat="1" x14ac:dyDescent="0.25">
      <c r="A3387" s="24" t="s">
        <v>208</v>
      </c>
      <c r="B3387" s="24" t="s">
        <v>209</v>
      </c>
      <c r="C3387" s="24" t="s">
        <v>210</v>
      </c>
      <c r="D3387" s="24" t="s">
        <v>187</v>
      </c>
      <c r="E3387" s="24">
        <v>2018</v>
      </c>
      <c r="F3387" s="24" t="s">
        <v>133</v>
      </c>
      <c r="G3387" s="24" t="s">
        <v>138</v>
      </c>
      <c r="H3387" s="24" t="s">
        <v>135</v>
      </c>
      <c r="I3387" s="25">
        <v>0</v>
      </c>
      <c r="J3387" s="25">
        <v>0</v>
      </c>
      <c r="K3387" s="25">
        <v>0</v>
      </c>
      <c r="L3387" s="25">
        <v>0</v>
      </c>
      <c r="M3387" s="25">
        <v>0</v>
      </c>
      <c r="N3387" s="25">
        <v>0</v>
      </c>
      <c r="O3387" s="25">
        <f t="shared" si="286"/>
        <v>0</v>
      </c>
      <c r="P3387" s="25">
        <f t="shared" si="287"/>
        <v>0</v>
      </c>
      <c r="Q3387" s="25">
        <f t="shared" si="288"/>
        <v>0</v>
      </c>
      <c r="R3387" s="25">
        <f t="shared" si="289"/>
        <v>0</v>
      </c>
      <c r="S3387" s="25">
        <f t="shared" si="289"/>
        <v>0</v>
      </c>
      <c r="T3387" s="25">
        <f t="shared" si="289"/>
        <v>0</v>
      </c>
      <c r="U3387" s="25">
        <f t="shared" si="289"/>
        <v>0</v>
      </c>
      <c r="V3387" s="25">
        <f t="shared" si="289"/>
        <v>0</v>
      </c>
      <c r="W3387" s="25">
        <f t="shared" si="289"/>
        <v>0</v>
      </c>
      <c r="X3387" s="25">
        <f t="shared" si="285"/>
        <v>0</v>
      </c>
      <c r="Y3387" s="25">
        <f t="shared" si="285"/>
        <v>0</v>
      </c>
      <c r="Z3387" s="25">
        <f t="shared" si="285"/>
        <v>0</v>
      </c>
    </row>
    <row r="3388" spans="1:26" s="24" customFormat="1" x14ac:dyDescent="0.25">
      <c r="A3388" s="24" t="s">
        <v>208</v>
      </c>
      <c r="B3388" s="24" t="s">
        <v>209</v>
      </c>
      <c r="C3388" s="24" t="s">
        <v>210</v>
      </c>
      <c r="D3388" s="24" t="s">
        <v>187</v>
      </c>
      <c r="E3388" s="24">
        <v>2018</v>
      </c>
      <c r="F3388" s="24" t="s">
        <v>133</v>
      </c>
      <c r="G3388" s="24" t="s">
        <v>138</v>
      </c>
      <c r="H3388" s="24">
        <v>60</v>
      </c>
      <c r="I3388" s="25">
        <v>0</v>
      </c>
      <c r="J3388" s="25">
        <v>0</v>
      </c>
      <c r="K3388" s="25">
        <v>0</v>
      </c>
      <c r="L3388" s="25">
        <v>0</v>
      </c>
      <c r="M3388" s="25">
        <v>0</v>
      </c>
      <c r="N3388" s="25">
        <v>0</v>
      </c>
      <c r="O3388" s="25">
        <f t="shared" si="286"/>
        <v>0</v>
      </c>
      <c r="P3388" s="25">
        <f t="shared" si="287"/>
        <v>0</v>
      </c>
      <c r="Q3388" s="25">
        <f t="shared" si="288"/>
        <v>0</v>
      </c>
      <c r="R3388" s="25">
        <f t="shared" si="289"/>
        <v>0</v>
      </c>
      <c r="S3388" s="25">
        <f t="shared" si="289"/>
        <v>0</v>
      </c>
      <c r="T3388" s="25">
        <f t="shared" si="289"/>
        <v>0</v>
      </c>
      <c r="U3388" s="25">
        <f t="shared" ref="U3388:Z3434" si="290">1000*98.96*L3388/24.45</f>
        <v>0</v>
      </c>
      <c r="V3388" s="25">
        <f t="shared" si="290"/>
        <v>0</v>
      </c>
      <c r="W3388" s="25">
        <f t="shared" si="290"/>
        <v>0</v>
      </c>
      <c r="X3388" s="25">
        <f t="shared" si="285"/>
        <v>0</v>
      </c>
      <c r="Y3388" s="25">
        <f t="shared" si="285"/>
        <v>0</v>
      </c>
      <c r="Z3388" s="25">
        <f t="shared" si="285"/>
        <v>0</v>
      </c>
    </row>
    <row r="3389" spans="1:26" s="24" customFormat="1" x14ac:dyDescent="0.25">
      <c r="A3389" s="24" t="s">
        <v>208</v>
      </c>
      <c r="B3389" s="24" t="s">
        <v>209</v>
      </c>
      <c r="C3389" s="24" t="s">
        <v>210</v>
      </c>
      <c r="D3389" s="24" t="s">
        <v>187</v>
      </c>
      <c r="E3389" s="24">
        <v>2018</v>
      </c>
      <c r="F3389" s="24" t="s">
        <v>133</v>
      </c>
      <c r="G3389" s="24" t="s">
        <v>138</v>
      </c>
      <c r="H3389" s="24">
        <v>100</v>
      </c>
      <c r="I3389" s="25">
        <v>0</v>
      </c>
      <c r="J3389" s="25">
        <v>0</v>
      </c>
      <c r="K3389" s="25">
        <v>0</v>
      </c>
      <c r="L3389" s="25">
        <v>0</v>
      </c>
      <c r="M3389" s="25">
        <v>0</v>
      </c>
      <c r="N3389" s="25">
        <v>0</v>
      </c>
      <c r="O3389" s="25">
        <f t="shared" si="286"/>
        <v>0</v>
      </c>
      <c r="P3389" s="25">
        <f t="shared" si="287"/>
        <v>0</v>
      </c>
      <c r="Q3389" s="25">
        <f t="shared" si="288"/>
        <v>0</v>
      </c>
      <c r="R3389" s="25">
        <f t="shared" ref="R3389:Z3447" si="291">1000*98.96*I3389/24.45</f>
        <v>0</v>
      </c>
      <c r="S3389" s="25">
        <f t="shared" si="291"/>
        <v>0</v>
      </c>
      <c r="T3389" s="25">
        <f t="shared" si="291"/>
        <v>0</v>
      </c>
      <c r="U3389" s="25">
        <f t="shared" si="290"/>
        <v>0</v>
      </c>
      <c r="V3389" s="25">
        <f t="shared" si="290"/>
        <v>0</v>
      </c>
      <c r="W3389" s="25">
        <f t="shared" si="290"/>
        <v>0</v>
      </c>
      <c r="X3389" s="25">
        <f t="shared" si="285"/>
        <v>0</v>
      </c>
      <c r="Y3389" s="25">
        <f t="shared" si="285"/>
        <v>0</v>
      </c>
      <c r="Z3389" s="25">
        <f t="shared" si="285"/>
        <v>0</v>
      </c>
    </row>
    <row r="3390" spans="1:26" s="24" customFormat="1" x14ac:dyDescent="0.25">
      <c r="A3390" s="24" t="s">
        <v>208</v>
      </c>
      <c r="B3390" s="24" t="s">
        <v>209</v>
      </c>
      <c r="C3390" s="24" t="s">
        <v>210</v>
      </c>
      <c r="D3390" s="24" t="s">
        <v>187</v>
      </c>
      <c r="E3390" s="24">
        <v>2018</v>
      </c>
      <c r="F3390" s="24" t="s">
        <v>133</v>
      </c>
      <c r="G3390" s="24" t="s">
        <v>138</v>
      </c>
      <c r="H3390" s="24" t="s">
        <v>136</v>
      </c>
      <c r="I3390" s="25">
        <v>0</v>
      </c>
      <c r="J3390" s="25">
        <v>0</v>
      </c>
      <c r="K3390" s="25">
        <v>0</v>
      </c>
      <c r="L3390" s="25">
        <v>0</v>
      </c>
      <c r="M3390" s="25">
        <v>0</v>
      </c>
      <c r="N3390" s="25">
        <v>0</v>
      </c>
      <c r="O3390" s="25">
        <f t="shared" si="286"/>
        <v>0</v>
      </c>
      <c r="P3390" s="25">
        <f t="shared" si="287"/>
        <v>0</v>
      </c>
      <c r="Q3390" s="25">
        <f t="shared" si="288"/>
        <v>0</v>
      </c>
      <c r="R3390" s="25">
        <f t="shared" si="291"/>
        <v>0</v>
      </c>
      <c r="S3390" s="25">
        <f t="shared" si="291"/>
        <v>0</v>
      </c>
      <c r="T3390" s="25">
        <f t="shared" si="291"/>
        <v>0</v>
      </c>
      <c r="U3390" s="25">
        <f t="shared" si="290"/>
        <v>0</v>
      </c>
      <c r="V3390" s="25">
        <f t="shared" si="290"/>
        <v>0</v>
      </c>
      <c r="W3390" s="25">
        <f t="shared" si="290"/>
        <v>0</v>
      </c>
      <c r="X3390" s="25">
        <f t="shared" si="285"/>
        <v>0</v>
      </c>
      <c r="Y3390" s="25">
        <f t="shared" si="285"/>
        <v>0</v>
      </c>
      <c r="Z3390" s="25">
        <f t="shared" si="285"/>
        <v>0</v>
      </c>
    </row>
    <row r="3391" spans="1:26" s="24" customFormat="1" x14ac:dyDescent="0.25">
      <c r="A3391" s="24" t="s">
        <v>208</v>
      </c>
      <c r="B3391" s="24" t="s">
        <v>209</v>
      </c>
      <c r="C3391" s="24" t="s">
        <v>210</v>
      </c>
      <c r="D3391" s="24" t="s">
        <v>187</v>
      </c>
      <c r="E3391" s="24">
        <v>2018</v>
      </c>
      <c r="F3391" s="24" t="s">
        <v>133</v>
      </c>
      <c r="G3391" s="24" t="s">
        <v>138</v>
      </c>
      <c r="H3391" s="24">
        <v>1000</v>
      </c>
      <c r="I3391" s="25">
        <v>0</v>
      </c>
      <c r="J3391" s="25">
        <v>0</v>
      </c>
      <c r="K3391" s="25">
        <v>0</v>
      </c>
      <c r="L3391" s="25">
        <v>0</v>
      </c>
      <c r="M3391" s="25">
        <v>0</v>
      </c>
      <c r="N3391" s="25">
        <v>0</v>
      </c>
      <c r="O3391" s="25">
        <f t="shared" si="286"/>
        <v>0</v>
      </c>
      <c r="P3391" s="25">
        <f t="shared" si="287"/>
        <v>0</v>
      </c>
      <c r="Q3391" s="25">
        <f t="shared" si="288"/>
        <v>0</v>
      </c>
      <c r="R3391" s="25">
        <f t="shared" si="291"/>
        <v>0</v>
      </c>
      <c r="S3391" s="25">
        <f t="shared" si="291"/>
        <v>0</v>
      </c>
      <c r="T3391" s="25">
        <f t="shared" si="291"/>
        <v>0</v>
      </c>
      <c r="U3391" s="25">
        <f t="shared" si="290"/>
        <v>0</v>
      </c>
      <c r="V3391" s="25">
        <f t="shared" si="290"/>
        <v>0</v>
      </c>
      <c r="W3391" s="25">
        <f t="shared" si="290"/>
        <v>0</v>
      </c>
      <c r="X3391" s="25">
        <f t="shared" si="285"/>
        <v>0</v>
      </c>
      <c r="Y3391" s="25">
        <f t="shared" si="285"/>
        <v>0</v>
      </c>
      <c r="Z3391" s="25">
        <f t="shared" si="285"/>
        <v>0</v>
      </c>
    </row>
    <row r="3392" spans="1:26" s="24" customFormat="1" x14ac:dyDescent="0.25">
      <c r="A3392" s="24" t="s">
        <v>208</v>
      </c>
      <c r="B3392" s="24" t="s">
        <v>209</v>
      </c>
      <c r="C3392" s="24" t="s">
        <v>210</v>
      </c>
      <c r="D3392" s="24" t="s">
        <v>187</v>
      </c>
      <c r="E3392" s="24">
        <v>2018</v>
      </c>
      <c r="F3392" s="24" t="s">
        <v>133</v>
      </c>
      <c r="G3392" s="24" t="s">
        <v>138</v>
      </c>
      <c r="H3392" s="24">
        <v>2500</v>
      </c>
      <c r="I3392" s="25">
        <v>0</v>
      </c>
      <c r="J3392" s="25">
        <v>0</v>
      </c>
      <c r="K3392" s="25">
        <v>0</v>
      </c>
      <c r="L3392" s="25">
        <v>0</v>
      </c>
      <c r="M3392" s="25">
        <v>0</v>
      </c>
      <c r="N3392" s="25">
        <v>0</v>
      </c>
      <c r="O3392" s="25">
        <f t="shared" si="286"/>
        <v>0</v>
      </c>
      <c r="P3392" s="25">
        <f t="shared" si="287"/>
        <v>0</v>
      </c>
      <c r="Q3392" s="25">
        <f t="shared" si="288"/>
        <v>0</v>
      </c>
      <c r="R3392" s="25">
        <f t="shared" si="291"/>
        <v>0</v>
      </c>
      <c r="S3392" s="25">
        <f t="shared" si="291"/>
        <v>0</v>
      </c>
      <c r="T3392" s="25">
        <f t="shared" si="291"/>
        <v>0</v>
      </c>
      <c r="U3392" s="25">
        <f t="shared" si="290"/>
        <v>0</v>
      </c>
      <c r="V3392" s="25">
        <f t="shared" si="290"/>
        <v>0</v>
      </c>
      <c r="W3392" s="25">
        <f t="shared" si="290"/>
        <v>0</v>
      </c>
      <c r="X3392" s="25">
        <f t="shared" si="285"/>
        <v>0</v>
      </c>
      <c r="Y3392" s="25">
        <f t="shared" si="285"/>
        <v>0</v>
      </c>
      <c r="Z3392" s="25">
        <f t="shared" si="285"/>
        <v>0</v>
      </c>
    </row>
    <row r="3393" spans="1:26" s="24" customFormat="1" x14ac:dyDescent="0.25">
      <c r="A3393" s="24" t="s">
        <v>208</v>
      </c>
      <c r="B3393" s="24" t="s">
        <v>209</v>
      </c>
      <c r="C3393" s="24" t="s">
        <v>210</v>
      </c>
      <c r="D3393" s="24" t="s">
        <v>187</v>
      </c>
      <c r="E3393" s="24">
        <v>2018</v>
      </c>
      <c r="F3393" s="24" t="s">
        <v>133</v>
      </c>
      <c r="G3393" s="24" t="s">
        <v>138</v>
      </c>
      <c r="H3393" s="24">
        <v>5000</v>
      </c>
      <c r="I3393" s="25">
        <v>0</v>
      </c>
      <c r="J3393" s="25">
        <v>0</v>
      </c>
      <c r="K3393" s="25">
        <v>0</v>
      </c>
      <c r="L3393" s="25">
        <v>0</v>
      </c>
      <c r="M3393" s="25">
        <v>0</v>
      </c>
      <c r="N3393" s="25">
        <v>0</v>
      </c>
      <c r="O3393" s="25">
        <f t="shared" si="286"/>
        <v>0</v>
      </c>
      <c r="P3393" s="25">
        <f t="shared" si="287"/>
        <v>0</v>
      </c>
      <c r="Q3393" s="25">
        <f t="shared" si="288"/>
        <v>0</v>
      </c>
      <c r="R3393" s="25">
        <f t="shared" si="291"/>
        <v>0</v>
      </c>
      <c r="S3393" s="25">
        <f t="shared" si="291"/>
        <v>0</v>
      </c>
      <c r="T3393" s="25">
        <f t="shared" si="291"/>
        <v>0</v>
      </c>
      <c r="U3393" s="25">
        <f t="shared" si="290"/>
        <v>0</v>
      </c>
      <c r="V3393" s="25">
        <f t="shared" si="290"/>
        <v>0</v>
      </c>
      <c r="W3393" s="25">
        <f t="shared" si="290"/>
        <v>0</v>
      </c>
      <c r="X3393" s="25">
        <f t="shared" si="285"/>
        <v>0</v>
      </c>
      <c r="Y3393" s="25">
        <f t="shared" si="285"/>
        <v>0</v>
      </c>
      <c r="Z3393" s="25">
        <f t="shared" si="285"/>
        <v>0</v>
      </c>
    </row>
    <row r="3394" spans="1:26" s="24" customFormat="1" x14ac:dyDescent="0.25">
      <c r="A3394" s="24" t="s">
        <v>208</v>
      </c>
      <c r="B3394" s="24" t="s">
        <v>209</v>
      </c>
      <c r="C3394" s="24" t="s">
        <v>210</v>
      </c>
      <c r="D3394" s="24" t="s">
        <v>187</v>
      </c>
      <c r="E3394" s="24">
        <v>2018</v>
      </c>
      <c r="F3394" s="24" t="s">
        <v>133</v>
      </c>
      <c r="G3394" s="24" t="s">
        <v>138</v>
      </c>
      <c r="H3394" s="24">
        <v>10000</v>
      </c>
      <c r="I3394" s="25">
        <v>0</v>
      </c>
      <c r="J3394" s="25">
        <v>0</v>
      </c>
      <c r="K3394" s="25">
        <v>0</v>
      </c>
      <c r="L3394" s="25">
        <v>0</v>
      </c>
      <c r="M3394" s="25">
        <v>0</v>
      </c>
      <c r="N3394" s="25">
        <v>0</v>
      </c>
      <c r="O3394" s="25">
        <f t="shared" si="286"/>
        <v>0</v>
      </c>
      <c r="P3394" s="25">
        <f t="shared" si="287"/>
        <v>0</v>
      </c>
      <c r="Q3394" s="25">
        <f t="shared" si="288"/>
        <v>0</v>
      </c>
      <c r="R3394" s="25">
        <f t="shared" si="291"/>
        <v>0</v>
      </c>
      <c r="S3394" s="25">
        <f t="shared" si="291"/>
        <v>0</v>
      </c>
      <c r="T3394" s="25">
        <f t="shared" si="291"/>
        <v>0</v>
      </c>
      <c r="U3394" s="25">
        <f t="shared" si="290"/>
        <v>0</v>
      </c>
      <c r="V3394" s="25">
        <f t="shared" si="290"/>
        <v>0</v>
      </c>
      <c r="W3394" s="25">
        <f t="shared" si="290"/>
        <v>0</v>
      </c>
      <c r="X3394" s="25">
        <f t="shared" si="285"/>
        <v>0</v>
      </c>
      <c r="Y3394" s="25">
        <f t="shared" si="285"/>
        <v>0</v>
      </c>
      <c r="Z3394" s="25">
        <f t="shared" si="285"/>
        <v>0</v>
      </c>
    </row>
    <row r="3395" spans="1:26" s="24" customFormat="1" x14ac:dyDescent="0.25">
      <c r="A3395" s="24" t="s">
        <v>208</v>
      </c>
      <c r="B3395" s="24" t="s">
        <v>209</v>
      </c>
      <c r="C3395" s="24" t="s">
        <v>210</v>
      </c>
      <c r="D3395" s="24" t="s">
        <v>187</v>
      </c>
      <c r="E3395" s="24">
        <v>2020</v>
      </c>
      <c r="F3395" s="24" t="s">
        <v>139</v>
      </c>
      <c r="G3395" s="24" t="s">
        <v>134</v>
      </c>
      <c r="H3395" s="24">
        <v>10</v>
      </c>
      <c r="I3395" s="25">
        <v>0</v>
      </c>
      <c r="J3395" s="25">
        <v>9.9599999999999995E-9</v>
      </c>
      <c r="K3395" s="25">
        <v>6.9099999999999999E-5</v>
      </c>
      <c r="L3395" s="25">
        <v>8.2099999999999993E-6</v>
      </c>
      <c r="M3395" s="25">
        <v>1.63E-5</v>
      </c>
      <c r="N3395" s="25">
        <v>1.9400000000000001E-5</v>
      </c>
      <c r="O3395" s="25">
        <f t="shared" si="286"/>
        <v>8.2099999999999993E-6</v>
      </c>
      <c r="P3395" s="25">
        <f t="shared" si="287"/>
        <v>1.63E-5</v>
      </c>
      <c r="Q3395" s="25">
        <f t="shared" si="288"/>
        <v>1.9400000000000001E-5</v>
      </c>
      <c r="R3395" s="25">
        <f t="shared" si="291"/>
        <v>0</v>
      </c>
      <c r="S3395" s="25">
        <f t="shared" si="291"/>
        <v>4.0312539877300617E-5</v>
      </c>
      <c r="T3395" s="25">
        <f t="shared" si="291"/>
        <v>0.27967836400817997</v>
      </c>
      <c r="U3395" s="25">
        <f t="shared" si="290"/>
        <v>3.3229513292433538E-2</v>
      </c>
      <c r="V3395" s="25">
        <f t="shared" si="290"/>
        <v>6.5973333333333342E-2</v>
      </c>
      <c r="W3395" s="25">
        <f t="shared" si="290"/>
        <v>7.852040899795501E-2</v>
      </c>
      <c r="X3395" s="25">
        <f t="shared" si="285"/>
        <v>3.3229513292433538E-2</v>
      </c>
      <c r="Y3395" s="25">
        <f t="shared" si="285"/>
        <v>6.5973333333333342E-2</v>
      </c>
      <c r="Z3395" s="25">
        <f t="shared" si="285"/>
        <v>7.852040899795501E-2</v>
      </c>
    </row>
    <row r="3396" spans="1:26" s="24" customFormat="1" x14ac:dyDescent="0.25">
      <c r="A3396" s="24" t="s">
        <v>208</v>
      </c>
      <c r="B3396" s="24" t="s">
        <v>209</v>
      </c>
      <c r="C3396" s="24" t="s">
        <v>210</v>
      </c>
      <c r="D3396" s="24" t="s">
        <v>187</v>
      </c>
      <c r="E3396" s="24">
        <v>2020</v>
      </c>
      <c r="F3396" s="24" t="s">
        <v>139</v>
      </c>
      <c r="G3396" s="24" t="s">
        <v>134</v>
      </c>
      <c r="H3396" s="24">
        <v>30</v>
      </c>
      <c r="I3396" s="25">
        <v>0</v>
      </c>
      <c r="J3396" s="25">
        <v>0</v>
      </c>
      <c r="K3396" s="25">
        <v>3.3099999999999998E-5</v>
      </c>
      <c r="L3396" s="25">
        <v>3.1E-6</v>
      </c>
      <c r="M3396" s="25">
        <v>6.3999999999999997E-6</v>
      </c>
      <c r="N3396" s="25">
        <v>9.1099999999999992E-6</v>
      </c>
      <c r="O3396" s="25">
        <f t="shared" si="286"/>
        <v>3.1E-6</v>
      </c>
      <c r="P3396" s="25">
        <f t="shared" si="287"/>
        <v>6.3999999999999997E-6</v>
      </c>
      <c r="Q3396" s="25">
        <f t="shared" si="288"/>
        <v>9.1099999999999992E-6</v>
      </c>
      <c r="R3396" s="25">
        <f t="shared" si="291"/>
        <v>0</v>
      </c>
      <c r="S3396" s="25">
        <f t="shared" si="291"/>
        <v>0</v>
      </c>
      <c r="T3396" s="25">
        <f t="shared" si="291"/>
        <v>0.13397038854805723</v>
      </c>
      <c r="U3396" s="25">
        <f t="shared" si="290"/>
        <v>1.2547075664621677E-2</v>
      </c>
      <c r="V3396" s="25">
        <f t="shared" si="290"/>
        <v>2.5903640081799593E-2</v>
      </c>
      <c r="W3396" s="25">
        <f t="shared" si="290"/>
        <v>3.6872212678936603E-2</v>
      </c>
      <c r="X3396" s="25">
        <f t="shared" si="285"/>
        <v>1.2547075664621677E-2</v>
      </c>
      <c r="Y3396" s="25">
        <f t="shared" si="285"/>
        <v>2.5903640081799593E-2</v>
      </c>
      <c r="Z3396" s="25">
        <f t="shared" si="285"/>
        <v>3.6872212678936603E-2</v>
      </c>
    </row>
    <row r="3397" spans="1:26" s="24" customFormat="1" x14ac:dyDescent="0.25">
      <c r="A3397" s="24" t="s">
        <v>208</v>
      </c>
      <c r="B3397" s="24" t="s">
        <v>209</v>
      </c>
      <c r="C3397" s="24" t="s">
        <v>210</v>
      </c>
      <c r="D3397" s="24" t="s">
        <v>187</v>
      </c>
      <c r="E3397" s="24">
        <v>2020</v>
      </c>
      <c r="F3397" s="24" t="s">
        <v>139</v>
      </c>
      <c r="G3397" s="24" t="s">
        <v>134</v>
      </c>
      <c r="H3397" s="24" t="s">
        <v>135</v>
      </c>
      <c r="I3397" s="25">
        <v>0</v>
      </c>
      <c r="J3397" s="25">
        <v>0</v>
      </c>
      <c r="K3397" s="25">
        <v>2.0699999999999998E-5</v>
      </c>
      <c r="L3397" s="25">
        <v>1.7099999999999999E-6</v>
      </c>
      <c r="M3397" s="25">
        <v>3.4599999999999999E-6</v>
      </c>
      <c r="N3397" s="25">
        <v>6.7599999999999997E-6</v>
      </c>
      <c r="O3397" s="25">
        <f t="shared" si="286"/>
        <v>1.7099999999999999E-6</v>
      </c>
      <c r="P3397" s="25">
        <f t="shared" si="287"/>
        <v>3.4599999999999999E-6</v>
      </c>
      <c r="Q3397" s="25">
        <f t="shared" si="288"/>
        <v>6.7599999999999997E-6</v>
      </c>
      <c r="R3397" s="25">
        <f t="shared" si="291"/>
        <v>0</v>
      </c>
      <c r="S3397" s="25">
        <f t="shared" si="291"/>
        <v>0</v>
      </c>
      <c r="T3397" s="25">
        <f t="shared" si="291"/>
        <v>8.3782085889570548E-2</v>
      </c>
      <c r="U3397" s="25">
        <f t="shared" si="290"/>
        <v>6.9211288343558287E-3</v>
      </c>
      <c r="V3397" s="25">
        <f t="shared" si="290"/>
        <v>1.4004155419222904E-2</v>
      </c>
      <c r="W3397" s="25">
        <f t="shared" si="290"/>
        <v>2.7360719836400815E-2</v>
      </c>
      <c r="X3397" s="25">
        <f t="shared" si="290"/>
        <v>6.9211288343558287E-3</v>
      </c>
      <c r="Y3397" s="25">
        <f t="shared" si="290"/>
        <v>1.4004155419222904E-2</v>
      </c>
      <c r="Z3397" s="25">
        <f t="shared" si="290"/>
        <v>2.7360719836400815E-2</v>
      </c>
    </row>
    <row r="3398" spans="1:26" s="24" customFormat="1" x14ac:dyDescent="0.25">
      <c r="A3398" s="24" t="s">
        <v>208</v>
      </c>
      <c r="B3398" s="24" t="s">
        <v>209</v>
      </c>
      <c r="C3398" s="24" t="s">
        <v>210</v>
      </c>
      <c r="D3398" s="24" t="s">
        <v>187</v>
      </c>
      <c r="E3398" s="24">
        <v>2020</v>
      </c>
      <c r="F3398" s="24" t="s">
        <v>139</v>
      </c>
      <c r="G3398" s="24" t="s">
        <v>134</v>
      </c>
      <c r="H3398" s="24">
        <v>60</v>
      </c>
      <c r="I3398" s="25">
        <v>0</v>
      </c>
      <c r="J3398" s="25">
        <v>0</v>
      </c>
      <c r="K3398" s="25">
        <v>1.3699999999999999E-5</v>
      </c>
      <c r="L3398" s="25">
        <v>1.22E-6</v>
      </c>
      <c r="M3398" s="25">
        <v>2.5299999999999999E-6</v>
      </c>
      <c r="N3398" s="25">
        <v>3.7000000000000002E-6</v>
      </c>
      <c r="O3398" s="25">
        <f t="shared" ref="O3398:O3461" si="292">L3398*(78/78)</f>
        <v>1.22E-6</v>
      </c>
      <c r="P3398" s="25">
        <f t="shared" ref="P3398:P3461" si="293">M3398*(33/33)</f>
        <v>2.5299999999999999E-6</v>
      </c>
      <c r="Q3398" s="25">
        <f t="shared" ref="Q3398:Q3461" si="294">N3398*(33/33)</f>
        <v>3.7000000000000002E-6</v>
      </c>
      <c r="R3398" s="25">
        <f t="shared" si="291"/>
        <v>0</v>
      </c>
      <c r="S3398" s="25">
        <f t="shared" si="291"/>
        <v>0</v>
      </c>
      <c r="T3398" s="25">
        <f t="shared" si="291"/>
        <v>5.5449979550102245E-2</v>
      </c>
      <c r="U3398" s="25">
        <f t="shared" si="290"/>
        <v>4.9378813905930474E-3</v>
      </c>
      <c r="V3398" s="25">
        <f t="shared" si="290"/>
        <v>1.0240032719836402E-2</v>
      </c>
      <c r="W3398" s="25">
        <f t="shared" si="290"/>
        <v>1.497554192229039E-2</v>
      </c>
      <c r="X3398" s="25">
        <f t="shared" si="290"/>
        <v>4.9378813905930474E-3</v>
      </c>
      <c r="Y3398" s="25">
        <f t="shared" si="290"/>
        <v>1.0240032719836402E-2</v>
      </c>
      <c r="Z3398" s="25">
        <f t="shared" si="290"/>
        <v>1.497554192229039E-2</v>
      </c>
    </row>
    <row r="3399" spans="1:26" s="24" customFormat="1" x14ac:dyDescent="0.25">
      <c r="A3399" s="24" t="s">
        <v>208</v>
      </c>
      <c r="B3399" s="24" t="s">
        <v>209</v>
      </c>
      <c r="C3399" s="24" t="s">
        <v>210</v>
      </c>
      <c r="D3399" s="24" t="s">
        <v>187</v>
      </c>
      <c r="E3399" s="24">
        <v>2020</v>
      </c>
      <c r="F3399" s="24" t="s">
        <v>139</v>
      </c>
      <c r="G3399" s="24" t="s">
        <v>134</v>
      </c>
      <c r="H3399" s="24">
        <v>100</v>
      </c>
      <c r="I3399" s="25">
        <v>0</v>
      </c>
      <c r="J3399" s="25">
        <v>0</v>
      </c>
      <c r="K3399" s="25">
        <v>6.5400000000000001E-6</v>
      </c>
      <c r="L3399" s="25">
        <v>5.6199999999999998E-7</v>
      </c>
      <c r="M3399" s="25">
        <v>1.17E-6</v>
      </c>
      <c r="N3399" s="25">
        <v>1.72E-6</v>
      </c>
      <c r="O3399" s="25">
        <f t="shared" si="292"/>
        <v>5.6199999999999998E-7</v>
      </c>
      <c r="P3399" s="25">
        <f t="shared" si="293"/>
        <v>1.17E-6</v>
      </c>
      <c r="Q3399" s="25">
        <f t="shared" si="294"/>
        <v>1.72E-6</v>
      </c>
      <c r="R3399" s="25">
        <f t="shared" si="291"/>
        <v>0</v>
      </c>
      <c r="S3399" s="25">
        <f t="shared" si="291"/>
        <v>0</v>
      </c>
      <c r="T3399" s="25">
        <f t="shared" si="291"/>
        <v>2.6470282208588956E-2</v>
      </c>
      <c r="U3399" s="25">
        <f t="shared" si="290"/>
        <v>2.2746633946830264E-3</v>
      </c>
      <c r="V3399" s="25">
        <f t="shared" si="290"/>
        <v>4.7355092024539882E-3</v>
      </c>
      <c r="W3399" s="25">
        <f t="shared" si="290"/>
        <v>6.9616032719836407E-3</v>
      </c>
      <c r="X3399" s="25">
        <f t="shared" si="290"/>
        <v>2.2746633946830264E-3</v>
      </c>
      <c r="Y3399" s="25">
        <f t="shared" si="290"/>
        <v>4.7355092024539882E-3</v>
      </c>
      <c r="Z3399" s="25">
        <f t="shared" si="290"/>
        <v>6.9616032719836407E-3</v>
      </c>
    </row>
    <row r="3400" spans="1:26" s="24" customFormat="1" x14ac:dyDescent="0.25">
      <c r="A3400" s="24" t="s">
        <v>208</v>
      </c>
      <c r="B3400" s="24" t="s">
        <v>209</v>
      </c>
      <c r="C3400" s="24" t="s">
        <v>210</v>
      </c>
      <c r="D3400" s="24" t="s">
        <v>187</v>
      </c>
      <c r="E3400" s="24">
        <v>2020</v>
      </c>
      <c r="F3400" s="24" t="s">
        <v>139</v>
      </c>
      <c r="G3400" s="24" t="s">
        <v>134</v>
      </c>
      <c r="H3400" s="24" t="s">
        <v>136</v>
      </c>
      <c r="I3400" s="25">
        <v>0</v>
      </c>
      <c r="J3400" s="25">
        <v>0</v>
      </c>
      <c r="K3400" s="25">
        <v>3.9400000000000001E-7</v>
      </c>
      <c r="L3400" s="25">
        <v>1.89E-8</v>
      </c>
      <c r="M3400" s="25">
        <v>4.4199999999999999E-8</v>
      </c>
      <c r="N3400" s="25">
        <v>2.4499999999999998E-7</v>
      </c>
      <c r="O3400" s="25">
        <f t="shared" si="292"/>
        <v>1.89E-8</v>
      </c>
      <c r="P3400" s="25">
        <f t="shared" si="293"/>
        <v>4.4199999999999999E-8</v>
      </c>
      <c r="Q3400" s="25">
        <f t="shared" si="294"/>
        <v>2.4499999999999998E-7</v>
      </c>
      <c r="R3400" s="25">
        <f t="shared" si="291"/>
        <v>0</v>
      </c>
      <c r="S3400" s="25">
        <f t="shared" si="291"/>
        <v>0</v>
      </c>
      <c r="T3400" s="25">
        <f t="shared" si="291"/>
        <v>1.5946928425357874E-3</v>
      </c>
      <c r="U3400" s="25">
        <f t="shared" si="290"/>
        <v>7.6496687116564419E-5</v>
      </c>
      <c r="V3400" s="25">
        <f t="shared" si="290"/>
        <v>1.7889701431492844E-4</v>
      </c>
      <c r="W3400" s="25">
        <f t="shared" si="290"/>
        <v>9.9162372188139046E-4</v>
      </c>
      <c r="X3400" s="25">
        <f t="shared" si="290"/>
        <v>7.6496687116564419E-5</v>
      </c>
      <c r="Y3400" s="25">
        <f t="shared" si="290"/>
        <v>1.7889701431492844E-4</v>
      </c>
      <c r="Z3400" s="25">
        <f t="shared" si="290"/>
        <v>9.9162372188139046E-4</v>
      </c>
    </row>
    <row r="3401" spans="1:26" s="24" customFormat="1" x14ac:dyDescent="0.25">
      <c r="A3401" s="24" t="s">
        <v>208</v>
      </c>
      <c r="B3401" s="24" t="s">
        <v>209</v>
      </c>
      <c r="C3401" s="24" t="s">
        <v>210</v>
      </c>
      <c r="D3401" s="24" t="s">
        <v>187</v>
      </c>
      <c r="E3401" s="24">
        <v>2020</v>
      </c>
      <c r="F3401" s="24" t="s">
        <v>139</v>
      </c>
      <c r="G3401" s="24" t="s">
        <v>134</v>
      </c>
      <c r="H3401" s="24">
        <v>1000</v>
      </c>
      <c r="I3401" s="25">
        <v>0</v>
      </c>
      <c r="J3401" s="25">
        <v>0</v>
      </c>
      <c r="K3401" s="25">
        <v>1.5900000000000001E-7</v>
      </c>
      <c r="L3401" s="25">
        <v>1.18E-8</v>
      </c>
      <c r="M3401" s="25">
        <v>2.44E-8</v>
      </c>
      <c r="N3401" s="25">
        <v>3.5600000000000001E-8</v>
      </c>
      <c r="O3401" s="25">
        <f t="shared" si="292"/>
        <v>1.18E-8</v>
      </c>
      <c r="P3401" s="25">
        <f t="shared" si="293"/>
        <v>2.44E-8</v>
      </c>
      <c r="Q3401" s="25">
        <f t="shared" si="294"/>
        <v>3.5600000000000001E-8</v>
      </c>
      <c r="R3401" s="25">
        <f t="shared" si="291"/>
        <v>0</v>
      </c>
      <c r="S3401" s="25">
        <f t="shared" si="291"/>
        <v>0</v>
      </c>
      <c r="T3401" s="25">
        <f t="shared" si="291"/>
        <v>6.4354355828220866E-4</v>
      </c>
      <c r="U3401" s="25">
        <f t="shared" si="290"/>
        <v>4.7759836400817998E-5</v>
      </c>
      <c r="V3401" s="25">
        <f t="shared" si="290"/>
        <v>9.8757627811860946E-5</v>
      </c>
      <c r="W3401" s="25">
        <f t="shared" si="290"/>
        <v>1.4408899795501025E-4</v>
      </c>
      <c r="X3401" s="25">
        <f t="shared" si="290"/>
        <v>4.7759836400817998E-5</v>
      </c>
      <c r="Y3401" s="25">
        <f t="shared" si="290"/>
        <v>9.8757627811860946E-5</v>
      </c>
      <c r="Z3401" s="25">
        <f t="shared" si="290"/>
        <v>1.4408899795501025E-4</v>
      </c>
    </row>
    <row r="3402" spans="1:26" s="24" customFormat="1" x14ac:dyDescent="0.25">
      <c r="A3402" s="24" t="s">
        <v>208</v>
      </c>
      <c r="B3402" s="24" t="s">
        <v>209</v>
      </c>
      <c r="C3402" s="24" t="s">
        <v>210</v>
      </c>
      <c r="D3402" s="24" t="s">
        <v>187</v>
      </c>
      <c r="E3402" s="24">
        <v>2020</v>
      </c>
      <c r="F3402" s="24" t="s">
        <v>139</v>
      </c>
      <c r="G3402" s="24" t="s">
        <v>134</v>
      </c>
      <c r="H3402" s="24">
        <v>2500</v>
      </c>
      <c r="I3402" s="25">
        <v>0</v>
      </c>
      <c r="J3402" s="25">
        <v>0</v>
      </c>
      <c r="K3402" s="25">
        <v>3.5199999999999998E-8</v>
      </c>
      <c r="L3402" s="25">
        <v>2.6000000000000001E-9</v>
      </c>
      <c r="M3402" s="25">
        <v>5.1300000000000003E-9</v>
      </c>
      <c r="N3402" s="25">
        <v>7.6399999999999993E-9</v>
      </c>
      <c r="O3402" s="25">
        <f t="shared" si="292"/>
        <v>2.6000000000000001E-9</v>
      </c>
      <c r="P3402" s="25">
        <f t="shared" si="293"/>
        <v>5.1300000000000003E-9</v>
      </c>
      <c r="Q3402" s="25">
        <f t="shared" si="294"/>
        <v>7.6399999999999993E-9</v>
      </c>
      <c r="R3402" s="25">
        <f t="shared" si="291"/>
        <v>0</v>
      </c>
      <c r="S3402" s="25">
        <f t="shared" si="291"/>
        <v>0</v>
      </c>
      <c r="T3402" s="25">
        <f t="shared" si="291"/>
        <v>1.4247002044989775E-4</v>
      </c>
      <c r="U3402" s="25">
        <f t="shared" si="290"/>
        <v>1.0523353783231085E-5</v>
      </c>
      <c r="V3402" s="25">
        <f t="shared" si="290"/>
        <v>2.0763386503067487E-5</v>
      </c>
      <c r="W3402" s="25">
        <f t="shared" si="290"/>
        <v>3.092247034764826E-5</v>
      </c>
      <c r="X3402" s="25">
        <f t="shared" si="290"/>
        <v>1.0523353783231085E-5</v>
      </c>
      <c r="Y3402" s="25">
        <f t="shared" si="290"/>
        <v>2.0763386503067487E-5</v>
      </c>
      <c r="Z3402" s="25">
        <f t="shared" si="290"/>
        <v>3.092247034764826E-5</v>
      </c>
    </row>
    <row r="3403" spans="1:26" s="24" customFormat="1" x14ac:dyDescent="0.25">
      <c r="A3403" s="24" t="s">
        <v>208</v>
      </c>
      <c r="B3403" s="24" t="s">
        <v>209</v>
      </c>
      <c r="C3403" s="24" t="s">
        <v>210</v>
      </c>
      <c r="D3403" s="24" t="s">
        <v>187</v>
      </c>
      <c r="E3403" s="24">
        <v>2020</v>
      </c>
      <c r="F3403" s="24" t="s">
        <v>139</v>
      </c>
      <c r="G3403" s="24" t="s">
        <v>134</v>
      </c>
      <c r="H3403" s="24">
        <v>5000</v>
      </c>
      <c r="I3403" s="25">
        <v>0</v>
      </c>
      <c r="J3403" s="25">
        <v>0</v>
      </c>
      <c r="K3403" s="25">
        <v>1.13E-8</v>
      </c>
      <c r="L3403" s="25">
        <v>8.6200000000000002E-10</v>
      </c>
      <c r="M3403" s="25">
        <v>1.62E-9</v>
      </c>
      <c r="N3403" s="25">
        <v>2.4300000000000001E-9</v>
      </c>
      <c r="O3403" s="25">
        <f t="shared" si="292"/>
        <v>8.6200000000000002E-10</v>
      </c>
      <c r="P3403" s="25">
        <f t="shared" si="293"/>
        <v>1.62E-9</v>
      </c>
      <c r="Q3403" s="25">
        <f t="shared" si="294"/>
        <v>2.4300000000000001E-9</v>
      </c>
      <c r="R3403" s="25">
        <f t="shared" si="291"/>
        <v>0</v>
      </c>
      <c r="S3403" s="25">
        <f t="shared" si="291"/>
        <v>0</v>
      </c>
      <c r="T3403" s="25">
        <f t="shared" si="291"/>
        <v>4.5736114519427406E-5</v>
      </c>
      <c r="U3403" s="25">
        <f t="shared" si="290"/>
        <v>3.4888965235173825E-6</v>
      </c>
      <c r="V3403" s="25">
        <f t="shared" si="290"/>
        <v>6.556858895705522E-6</v>
      </c>
      <c r="W3403" s="25">
        <f t="shared" si="290"/>
        <v>9.8352883435582822E-6</v>
      </c>
      <c r="X3403" s="25">
        <f t="shared" si="290"/>
        <v>3.4888965235173825E-6</v>
      </c>
      <c r="Y3403" s="25">
        <f t="shared" si="290"/>
        <v>6.556858895705522E-6</v>
      </c>
      <c r="Z3403" s="25">
        <f t="shared" si="290"/>
        <v>9.8352883435582822E-6</v>
      </c>
    </row>
    <row r="3404" spans="1:26" s="24" customFormat="1" x14ac:dyDescent="0.25">
      <c r="A3404" s="24" t="s">
        <v>208</v>
      </c>
      <c r="B3404" s="24" t="s">
        <v>209</v>
      </c>
      <c r="C3404" s="24" t="s">
        <v>210</v>
      </c>
      <c r="D3404" s="24" t="s">
        <v>187</v>
      </c>
      <c r="E3404" s="24">
        <v>2020</v>
      </c>
      <c r="F3404" s="24" t="s">
        <v>139</v>
      </c>
      <c r="G3404" s="24" t="s">
        <v>134</v>
      </c>
      <c r="H3404" s="24">
        <v>10000</v>
      </c>
      <c r="I3404" s="25">
        <v>0</v>
      </c>
      <c r="J3404" s="25">
        <v>0</v>
      </c>
      <c r="K3404" s="25">
        <v>3.5899999999999998E-9</v>
      </c>
      <c r="L3404" s="25">
        <v>2.9500000000000002E-10</v>
      </c>
      <c r="M3404" s="25">
        <v>5.2400000000000005E-10</v>
      </c>
      <c r="N3404" s="25">
        <v>7.8899999999999996E-10</v>
      </c>
      <c r="O3404" s="25">
        <f t="shared" si="292"/>
        <v>2.9500000000000002E-10</v>
      </c>
      <c r="P3404" s="25">
        <f t="shared" si="293"/>
        <v>5.2400000000000005E-10</v>
      </c>
      <c r="Q3404" s="25">
        <f t="shared" si="294"/>
        <v>7.8899999999999996E-10</v>
      </c>
      <c r="R3404" s="25">
        <f t="shared" si="291"/>
        <v>0</v>
      </c>
      <c r="S3404" s="25">
        <f t="shared" si="291"/>
        <v>0</v>
      </c>
      <c r="T3404" s="25">
        <f t="shared" si="291"/>
        <v>1.4530323108384459E-5</v>
      </c>
      <c r="U3404" s="25">
        <f t="shared" si="290"/>
        <v>1.19399591002045E-6</v>
      </c>
      <c r="V3404" s="25">
        <f t="shared" si="290"/>
        <v>2.1208605316973419E-6</v>
      </c>
      <c r="W3404" s="25">
        <f t="shared" si="290"/>
        <v>3.1934331288343559E-6</v>
      </c>
      <c r="X3404" s="25">
        <f t="shared" si="290"/>
        <v>1.19399591002045E-6</v>
      </c>
      <c r="Y3404" s="25">
        <f t="shared" si="290"/>
        <v>2.1208605316973419E-6</v>
      </c>
      <c r="Z3404" s="25">
        <f t="shared" si="290"/>
        <v>3.1934331288343559E-6</v>
      </c>
    </row>
    <row r="3405" spans="1:26" s="24" customFormat="1" x14ac:dyDescent="0.25">
      <c r="A3405" s="24" t="s">
        <v>208</v>
      </c>
      <c r="B3405" s="24" t="s">
        <v>209</v>
      </c>
      <c r="C3405" s="24" t="s">
        <v>210</v>
      </c>
      <c r="D3405" s="24" t="s">
        <v>187</v>
      </c>
      <c r="E3405" s="24">
        <v>2020</v>
      </c>
      <c r="F3405" s="24" t="s">
        <v>139</v>
      </c>
      <c r="G3405" s="24" t="s">
        <v>137</v>
      </c>
      <c r="H3405" s="24">
        <v>10</v>
      </c>
      <c r="I3405" s="25">
        <v>0</v>
      </c>
      <c r="J3405" s="25">
        <v>9.9599999999999995E-9</v>
      </c>
      <c r="K3405" s="25">
        <v>6.9099999999999999E-5</v>
      </c>
      <c r="L3405" s="25">
        <v>8.2099999999999993E-6</v>
      </c>
      <c r="M3405" s="25">
        <v>1.63E-5</v>
      </c>
      <c r="N3405" s="25">
        <v>1.9400000000000001E-5</v>
      </c>
      <c r="O3405" s="25">
        <f t="shared" si="292"/>
        <v>8.2099999999999993E-6</v>
      </c>
      <c r="P3405" s="25">
        <f t="shared" si="293"/>
        <v>1.63E-5</v>
      </c>
      <c r="Q3405" s="25">
        <f t="shared" si="294"/>
        <v>1.9400000000000001E-5</v>
      </c>
      <c r="R3405" s="25">
        <f t="shared" si="291"/>
        <v>0</v>
      </c>
      <c r="S3405" s="25">
        <f t="shared" si="291"/>
        <v>4.0312539877300617E-5</v>
      </c>
      <c r="T3405" s="25">
        <f t="shared" si="291"/>
        <v>0.27967836400817997</v>
      </c>
      <c r="U3405" s="25">
        <f t="shared" si="290"/>
        <v>3.3229513292433538E-2</v>
      </c>
      <c r="V3405" s="25">
        <f t="shared" si="290"/>
        <v>6.5973333333333342E-2</v>
      </c>
      <c r="W3405" s="25">
        <f t="shared" si="290"/>
        <v>7.852040899795501E-2</v>
      </c>
      <c r="X3405" s="25">
        <f t="shared" si="290"/>
        <v>3.3229513292433538E-2</v>
      </c>
      <c r="Y3405" s="25">
        <f t="shared" si="290"/>
        <v>6.5973333333333342E-2</v>
      </c>
      <c r="Z3405" s="25">
        <f t="shared" si="290"/>
        <v>7.852040899795501E-2</v>
      </c>
    </row>
    <row r="3406" spans="1:26" s="24" customFormat="1" x14ac:dyDescent="0.25">
      <c r="A3406" s="24" t="s">
        <v>208</v>
      </c>
      <c r="B3406" s="24" t="s">
        <v>209</v>
      </c>
      <c r="C3406" s="24" t="s">
        <v>210</v>
      </c>
      <c r="D3406" s="24" t="s">
        <v>187</v>
      </c>
      <c r="E3406" s="24">
        <v>2020</v>
      </c>
      <c r="F3406" s="24" t="s">
        <v>139</v>
      </c>
      <c r="G3406" s="24" t="s">
        <v>137</v>
      </c>
      <c r="H3406" s="24">
        <v>30</v>
      </c>
      <c r="I3406" s="25">
        <v>0</v>
      </c>
      <c r="J3406" s="25">
        <v>0</v>
      </c>
      <c r="K3406" s="25">
        <v>3.3099999999999998E-5</v>
      </c>
      <c r="L3406" s="25">
        <v>3.1E-6</v>
      </c>
      <c r="M3406" s="25">
        <v>6.3999999999999997E-6</v>
      </c>
      <c r="N3406" s="25">
        <v>9.1099999999999992E-6</v>
      </c>
      <c r="O3406" s="25">
        <f t="shared" si="292"/>
        <v>3.1E-6</v>
      </c>
      <c r="P3406" s="25">
        <f t="shared" si="293"/>
        <v>6.3999999999999997E-6</v>
      </c>
      <c r="Q3406" s="25">
        <f t="shared" si="294"/>
        <v>9.1099999999999992E-6</v>
      </c>
      <c r="R3406" s="25">
        <f t="shared" si="291"/>
        <v>0</v>
      </c>
      <c r="S3406" s="25">
        <f t="shared" si="291"/>
        <v>0</v>
      </c>
      <c r="T3406" s="25">
        <f t="shared" si="291"/>
        <v>0.13397038854805723</v>
      </c>
      <c r="U3406" s="25">
        <f t="shared" si="290"/>
        <v>1.2547075664621677E-2</v>
      </c>
      <c r="V3406" s="25">
        <f t="shared" si="290"/>
        <v>2.5903640081799593E-2</v>
      </c>
      <c r="W3406" s="25">
        <f t="shared" si="290"/>
        <v>3.6872212678936603E-2</v>
      </c>
      <c r="X3406" s="25">
        <f t="shared" si="290"/>
        <v>1.2547075664621677E-2</v>
      </c>
      <c r="Y3406" s="25">
        <f t="shared" si="290"/>
        <v>2.5903640081799593E-2</v>
      </c>
      <c r="Z3406" s="25">
        <f t="shared" si="290"/>
        <v>3.6872212678936603E-2</v>
      </c>
    </row>
    <row r="3407" spans="1:26" s="24" customFormat="1" x14ac:dyDescent="0.25">
      <c r="A3407" s="24" t="s">
        <v>208</v>
      </c>
      <c r="B3407" s="24" t="s">
        <v>209</v>
      </c>
      <c r="C3407" s="24" t="s">
        <v>210</v>
      </c>
      <c r="D3407" s="24" t="s">
        <v>187</v>
      </c>
      <c r="E3407" s="24">
        <v>2020</v>
      </c>
      <c r="F3407" s="24" t="s">
        <v>139</v>
      </c>
      <c r="G3407" s="24" t="s">
        <v>137</v>
      </c>
      <c r="H3407" s="24" t="s">
        <v>135</v>
      </c>
      <c r="I3407" s="25">
        <v>0</v>
      </c>
      <c r="J3407" s="25">
        <v>0</v>
      </c>
      <c r="K3407" s="25">
        <v>2.0699999999999998E-5</v>
      </c>
      <c r="L3407" s="25">
        <v>1.7099999999999999E-6</v>
      </c>
      <c r="M3407" s="25">
        <v>3.4599999999999999E-6</v>
      </c>
      <c r="N3407" s="25">
        <v>6.7599999999999997E-6</v>
      </c>
      <c r="O3407" s="25">
        <f t="shared" si="292"/>
        <v>1.7099999999999999E-6</v>
      </c>
      <c r="P3407" s="25">
        <f t="shared" si="293"/>
        <v>3.4599999999999999E-6</v>
      </c>
      <c r="Q3407" s="25">
        <f t="shared" si="294"/>
        <v>6.7599999999999997E-6</v>
      </c>
      <c r="R3407" s="25">
        <f t="shared" si="291"/>
        <v>0</v>
      </c>
      <c r="S3407" s="25">
        <f t="shared" si="291"/>
        <v>0</v>
      </c>
      <c r="T3407" s="25">
        <f t="shared" si="291"/>
        <v>8.3782085889570548E-2</v>
      </c>
      <c r="U3407" s="25">
        <f t="shared" si="290"/>
        <v>6.9211288343558287E-3</v>
      </c>
      <c r="V3407" s="25">
        <f t="shared" si="290"/>
        <v>1.4004155419222904E-2</v>
      </c>
      <c r="W3407" s="25">
        <f t="shared" si="290"/>
        <v>2.7360719836400815E-2</v>
      </c>
      <c r="X3407" s="25">
        <f t="shared" si="290"/>
        <v>6.9211288343558287E-3</v>
      </c>
      <c r="Y3407" s="25">
        <f t="shared" si="290"/>
        <v>1.4004155419222904E-2</v>
      </c>
      <c r="Z3407" s="25">
        <f t="shared" si="290"/>
        <v>2.7360719836400815E-2</v>
      </c>
    </row>
    <row r="3408" spans="1:26" s="24" customFormat="1" x14ac:dyDescent="0.25">
      <c r="A3408" s="24" t="s">
        <v>208</v>
      </c>
      <c r="B3408" s="24" t="s">
        <v>209</v>
      </c>
      <c r="C3408" s="24" t="s">
        <v>210</v>
      </c>
      <c r="D3408" s="24" t="s">
        <v>187</v>
      </c>
      <c r="E3408" s="24">
        <v>2020</v>
      </c>
      <c r="F3408" s="24" t="s">
        <v>139</v>
      </c>
      <c r="G3408" s="24" t="s">
        <v>137</v>
      </c>
      <c r="H3408" s="24">
        <v>60</v>
      </c>
      <c r="I3408" s="25">
        <v>0</v>
      </c>
      <c r="J3408" s="25">
        <v>0</v>
      </c>
      <c r="K3408" s="25">
        <v>1.3699999999999999E-5</v>
      </c>
      <c r="L3408" s="25">
        <v>1.22E-6</v>
      </c>
      <c r="M3408" s="25">
        <v>2.5299999999999999E-6</v>
      </c>
      <c r="N3408" s="25">
        <v>3.7000000000000002E-6</v>
      </c>
      <c r="O3408" s="25">
        <f t="shared" si="292"/>
        <v>1.22E-6</v>
      </c>
      <c r="P3408" s="25">
        <f t="shared" si="293"/>
        <v>2.5299999999999999E-6</v>
      </c>
      <c r="Q3408" s="25">
        <f t="shared" si="294"/>
        <v>3.7000000000000002E-6</v>
      </c>
      <c r="R3408" s="25">
        <f t="shared" si="291"/>
        <v>0</v>
      </c>
      <c r="S3408" s="25">
        <f t="shared" si="291"/>
        <v>0</v>
      </c>
      <c r="T3408" s="25">
        <f t="shared" si="291"/>
        <v>5.5449979550102245E-2</v>
      </c>
      <c r="U3408" s="25">
        <f t="shared" si="290"/>
        <v>4.9378813905930474E-3</v>
      </c>
      <c r="V3408" s="25">
        <f t="shared" si="290"/>
        <v>1.0240032719836402E-2</v>
      </c>
      <c r="W3408" s="25">
        <f t="shared" si="290"/>
        <v>1.497554192229039E-2</v>
      </c>
      <c r="X3408" s="25">
        <f t="shared" si="290"/>
        <v>4.9378813905930474E-3</v>
      </c>
      <c r="Y3408" s="25">
        <f t="shared" si="290"/>
        <v>1.0240032719836402E-2</v>
      </c>
      <c r="Z3408" s="25">
        <f t="shared" si="290"/>
        <v>1.497554192229039E-2</v>
      </c>
    </row>
    <row r="3409" spans="1:26" s="24" customFormat="1" x14ac:dyDescent="0.25">
      <c r="A3409" s="24" t="s">
        <v>208</v>
      </c>
      <c r="B3409" s="24" t="s">
        <v>209</v>
      </c>
      <c r="C3409" s="24" t="s">
        <v>210</v>
      </c>
      <c r="D3409" s="24" t="s">
        <v>187</v>
      </c>
      <c r="E3409" s="24">
        <v>2020</v>
      </c>
      <c r="F3409" s="24" t="s">
        <v>139</v>
      </c>
      <c r="G3409" s="24" t="s">
        <v>137</v>
      </c>
      <c r="H3409" s="24">
        <v>100</v>
      </c>
      <c r="I3409" s="25">
        <v>0</v>
      </c>
      <c r="J3409" s="25">
        <v>0</v>
      </c>
      <c r="K3409" s="25">
        <v>6.5400000000000001E-6</v>
      </c>
      <c r="L3409" s="25">
        <v>5.6199999999999998E-7</v>
      </c>
      <c r="M3409" s="25">
        <v>1.17E-6</v>
      </c>
      <c r="N3409" s="25">
        <v>1.72E-6</v>
      </c>
      <c r="O3409" s="25">
        <f t="shared" si="292"/>
        <v>5.6199999999999998E-7</v>
      </c>
      <c r="P3409" s="25">
        <f t="shared" si="293"/>
        <v>1.17E-6</v>
      </c>
      <c r="Q3409" s="25">
        <f t="shared" si="294"/>
        <v>1.72E-6</v>
      </c>
      <c r="R3409" s="25">
        <f t="shared" si="291"/>
        <v>0</v>
      </c>
      <c r="S3409" s="25">
        <f t="shared" si="291"/>
        <v>0</v>
      </c>
      <c r="T3409" s="25">
        <f t="shared" si="291"/>
        <v>2.6470282208588956E-2</v>
      </c>
      <c r="U3409" s="25">
        <f t="shared" si="290"/>
        <v>2.2746633946830264E-3</v>
      </c>
      <c r="V3409" s="25">
        <f t="shared" si="290"/>
        <v>4.7355092024539882E-3</v>
      </c>
      <c r="W3409" s="25">
        <f t="shared" si="290"/>
        <v>6.9616032719836407E-3</v>
      </c>
      <c r="X3409" s="25">
        <f t="shared" si="290"/>
        <v>2.2746633946830264E-3</v>
      </c>
      <c r="Y3409" s="25">
        <f t="shared" si="290"/>
        <v>4.7355092024539882E-3</v>
      </c>
      <c r="Z3409" s="25">
        <f t="shared" si="290"/>
        <v>6.9616032719836407E-3</v>
      </c>
    </row>
    <row r="3410" spans="1:26" s="24" customFormat="1" x14ac:dyDescent="0.25">
      <c r="A3410" s="24" t="s">
        <v>208</v>
      </c>
      <c r="B3410" s="24" t="s">
        <v>209</v>
      </c>
      <c r="C3410" s="24" t="s">
        <v>210</v>
      </c>
      <c r="D3410" s="24" t="s">
        <v>187</v>
      </c>
      <c r="E3410" s="24">
        <v>2020</v>
      </c>
      <c r="F3410" s="24" t="s">
        <v>139</v>
      </c>
      <c r="G3410" s="24" t="s">
        <v>137</v>
      </c>
      <c r="H3410" s="24" t="s">
        <v>136</v>
      </c>
      <c r="I3410" s="25">
        <v>0</v>
      </c>
      <c r="J3410" s="25">
        <v>0</v>
      </c>
      <c r="K3410" s="25">
        <v>3.9400000000000001E-7</v>
      </c>
      <c r="L3410" s="25">
        <v>1.89E-8</v>
      </c>
      <c r="M3410" s="25">
        <v>4.4199999999999999E-8</v>
      </c>
      <c r="N3410" s="25">
        <v>2.4499999999999998E-7</v>
      </c>
      <c r="O3410" s="25">
        <f t="shared" si="292"/>
        <v>1.89E-8</v>
      </c>
      <c r="P3410" s="25">
        <f t="shared" si="293"/>
        <v>4.4199999999999999E-8</v>
      </c>
      <c r="Q3410" s="25">
        <f t="shared" si="294"/>
        <v>2.4499999999999998E-7</v>
      </c>
      <c r="R3410" s="25">
        <f t="shared" si="291"/>
        <v>0</v>
      </c>
      <c r="S3410" s="25">
        <f t="shared" si="291"/>
        <v>0</v>
      </c>
      <c r="T3410" s="25">
        <f t="shared" si="291"/>
        <v>1.5946928425357874E-3</v>
      </c>
      <c r="U3410" s="25">
        <f t="shared" si="290"/>
        <v>7.6496687116564419E-5</v>
      </c>
      <c r="V3410" s="25">
        <f t="shared" si="290"/>
        <v>1.7889701431492844E-4</v>
      </c>
      <c r="W3410" s="25">
        <f t="shared" si="290"/>
        <v>9.9162372188139046E-4</v>
      </c>
      <c r="X3410" s="25">
        <f t="shared" si="290"/>
        <v>7.6496687116564419E-5</v>
      </c>
      <c r="Y3410" s="25">
        <f t="shared" si="290"/>
        <v>1.7889701431492844E-4</v>
      </c>
      <c r="Z3410" s="25">
        <f t="shared" si="290"/>
        <v>9.9162372188139046E-4</v>
      </c>
    </row>
    <row r="3411" spans="1:26" s="24" customFormat="1" x14ac:dyDescent="0.25">
      <c r="A3411" s="24" t="s">
        <v>208</v>
      </c>
      <c r="B3411" s="24" t="s">
        <v>209</v>
      </c>
      <c r="C3411" s="24" t="s">
        <v>210</v>
      </c>
      <c r="D3411" s="24" t="s">
        <v>187</v>
      </c>
      <c r="E3411" s="24">
        <v>2020</v>
      </c>
      <c r="F3411" s="24" t="s">
        <v>139</v>
      </c>
      <c r="G3411" s="24" t="s">
        <v>137</v>
      </c>
      <c r="H3411" s="24">
        <v>1000</v>
      </c>
      <c r="I3411" s="25">
        <v>0</v>
      </c>
      <c r="J3411" s="25">
        <v>0</v>
      </c>
      <c r="K3411" s="25">
        <v>1.5900000000000001E-7</v>
      </c>
      <c r="L3411" s="25">
        <v>1.18E-8</v>
      </c>
      <c r="M3411" s="25">
        <v>2.44E-8</v>
      </c>
      <c r="N3411" s="25">
        <v>3.5600000000000001E-8</v>
      </c>
      <c r="O3411" s="25">
        <f t="shared" si="292"/>
        <v>1.18E-8</v>
      </c>
      <c r="P3411" s="25">
        <f t="shared" si="293"/>
        <v>2.44E-8</v>
      </c>
      <c r="Q3411" s="25">
        <f t="shared" si="294"/>
        <v>3.5600000000000001E-8</v>
      </c>
      <c r="R3411" s="25">
        <f t="shared" si="291"/>
        <v>0</v>
      </c>
      <c r="S3411" s="25">
        <f t="shared" si="291"/>
        <v>0</v>
      </c>
      <c r="T3411" s="25">
        <f t="shared" si="291"/>
        <v>6.4354355828220866E-4</v>
      </c>
      <c r="U3411" s="25">
        <f t="shared" si="290"/>
        <v>4.7759836400817998E-5</v>
      </c>
      <c r="V3411" s="25">
        <f t="shared" si="290"/>
        <v>9.8757627811860946E-5</v>
      </c>
      <c r="W3411" s="25">
        <f t="shared" si="290"/>
        <v>1.4408899795501025E-4</v>
      </c>
      <c r="X3411" s="25">
        <f t="shared" si="290"/>
        <v>4.7759836400817998E-5</v>
      </c>
      <c r="Y3411" s="25">
        <f t="shared" si="290"/>
        <v>9.8757627811860946E-5</v>
      </c>
      <c r="Z3411" s="25">
        <f t="shared" si="290"/>
        <v>1.4408899795501025E-4</v>
      </c>
    </row>
    <row r="3412" spans="1:26" s="24" customFormat="1" x14ac:dyDescent="0.25">
      <c r="A3412" s="24" t="s">
        <v>208</v>
      </c>
      <c r="B3412" s="24" t="s">
        <v>209</v>
      </c>
      <c r="C3412" s="24" t="s">
        <v>210</v>
      </c>
      <c r="D3412" s="24" t="s">
        <v>187</v>
      </c>
      <c r="E3412" s="24">
        <v>2020</v>
      </c>
      <c r="F3412" s="24" t="s">
        <v>139</v>
      </c>
      <c r="G3412" s="24" t="s">
        <v>137</v>
      </c>
      <c r="H3412" s="24">
        <v>2500</v>
      </c>
      <c r="I3412" s="25">
        <v>0</v>
      </c>
      <c r="J3412" s="25">
        <v>0</v>
      </c>
      <c r="K3412" s="25">
        <v>3.5199999999999998E-8</v>
      </c>
      <c r="L3412" s="25">
        <v>2.6000000000000001E-9</v>
      </c>
      <c r="M3412" s="25">
        <v>5.1300000000000003E-9</v>
      </c>
      <c r="N3412" s="25">
        <v>7.6399999999999993E-9</v>
      </c>
      <c r="O3412" s="25">
        <f t="shared" si="292"/>
        <v>2.6000000000000001E-9</v>
      </c>
      <c r="P3412" s="25">
        <f t="shared" si="293"/>
        <v>5.1300000000000003E-9</v>
      </c>
      <c r="Q3412" s="25">
        <f t="shared" si="294"/>
        <v>7.6399999999999993E-9</v>
      </c>
      <c r="R3412" s="25">
        <f t="shared" si="291"/>
        <v>0</v>
      </c>
      <c r="S3412" s="25">
        <f t="shared" si="291"/>
        <v>0</v>
      </c>
      <c r="T3412" s="25">
        <f t="shared" si="291"/>
        <v>1.4247002044989775E-4</v>
      </c>
      <c r="U3412" s="25">
        <f t="shared" si="290"/>
        <v>1.0523353783231085E-5</v>
      </c>
      <c r="V3412" s="25">
        <f t="shared" si="290"/>
        <v>2.0763386503067487E-5</v>
      </c>
      <c r="W3412" s="25">
        <f t="shared" si="290"/>
        <v>3.092247034764826E-5</v>
      </c>
      <c r="X3412" s="25">
        <f t="shared" si="290"/>
        <v>1.0523353783231085E-5</v>
      </c>
      <c r="Y3412" s="25">
        <f t="shared" si="290"/>
        <v>2.0763386503067487E-5</v>
      </c>
      <c r="Z3412" s="25">
        <f t="shared" si="290"/>
        <v>3.092247034764826E-5</v>
      </c>
    </row>
    <row r="3413" spans="1:26" s="24" customFormat="1" x14ac:dyDescent="0.25">
      <c r="A3413" s="24" t="s">
        <v>208</v>
      </c>
      <c r="B3413" s="24" t="s">
        <v>209</v>
      </c>
      <c r="C3413" s="24" t="s">
        <v>210</v>
      </c>
      <c r="D3413" s="24" t="s">
        <v>187</v>
      </c>
      <c r="E3413" s="24">
        <v>2020</v>
      </c>
      <c r="F3413" s="24" t="s">
        <v>139</v>
      </c>
      <c r="G3413" s="24" t="s">
        <v>137</v>
      </c>
      <c r="H3413" s="24">
        <v>5000</v>
      </c>
      <c r="I3413" s="25">
        <v>0</v>
      </c>
      <c r="J3413" s="25">
        <v>0</v>
      </c>
      <c r="K3413" s="25">
        <v>1.13E-8</v>
      </c>
      <c r="L3413" s="25">
        <v>8.6200000000000002E-10</v>
      </c>
      <c r="M3413" s="25">
        <v>1.62E-9</v>
      </c>
      <c r="N3413" s="25">
        <v>2.4300000000000001E-9</v>
      </c>
      <c r="O3413" s="25">
        <f t="shared" si="292"/>
        <v>8.6200000000000002E-10</v>
      </c>
      <c r="P3413" s="25">
        <f t="shared" si="293"/>
        <v>1.62E-9</v>
      </c>
      <c r="Q3413" s="25">
        <f t="shared" si="294"/>
        <v>2.4300000000000001E-9</v>
      </c>
      <c r="R3413" s="25">
        <f t="shared" si="291"/>
        <v>0</v>
      </c>
      <c r="S3413" s="25">
        <f t="shared" si="291"/>
        <v>0</v>
      </c>
      <c r="T3413" s="25">
        <f t="shared" si="291"/>
        <v>4.5736114519427406E-5</v>
      </c>
      <c r="U3413" s="25">
        <f t="shared" si="290"/>
        <v>3.4888965235173825E-6</v>
      </c>
      <c r="V3413" s="25">
        <f t="shared" si="290"/>
        <v>6.556858895705522E-6</v>
      </c>
      <c r="W3413" s="25">
        <f t="shared" si="290"/>
        <v>9.8352883435582822E-6</v>
      </c>
      <c r="X3413" s="25">
        <f t="shared" si="290"/>
        <v>3.4888965235173825E-6</v>
      </c>
      <c r="Y3413" s="25">
        <f t="shared" si="290"/>
        <v>6.556858895705522E-6</v>
      </c>
      <c r="Z3413" s="25">
        <f t="shared" si="290"/>
        <v>9.8352883435582822E-6</v>
      </c>
    </row>
    <row r="3414" spans="1:26" s="24" customFormat="1" x14ac:dyDescent="0.25">
      <c r="A3414" s="24" t="s">
        <v>208</v>
      </c>
      <c r="B3414" s="24" t="s">
        <v>209</v>
      </c>
      <c r="C3414" s="24" t="s">
        <v>210</v>
      </c>
      <c r="D3414" s="24" t="s">
        <v>187</v>
      </c>
      <c r="E3414" s="24">
        <v>2020</v>
      </c>
      <c r="F3414" s="24" t="s">
        <v>139</v>
      </c>
      <c r="G3414" s="24" t="s">
        <v>137</v>
      </c>
      <c r="H3414" s="24">
        <v>10000</v>
      </c>
      <c r="I3414" s="25">
        <v>0</v>
      </c>
      <c r="J3414" s="25">
        <v>0</v>
      </c>
      <c r="K3414" s="25">
        <v>3.5899999999999998E-9</v>
      </c>
      <c r="L3414" s="25">
        <v>2.9500000000000002E-10</v>
      </c>
      <c r="M3414" s="25">
        <v>5.2400000000000005E-10</v>
      </c>
      <c r="N3414" s="25">
        <v>7.8899999999999996E-10</v>
      </c>
      <c r="O3414" s="25">
        <f t="shared" si="292"/>
        <v>2.9500000000000002E-10</v>
      </c>
      <c r="P3414" s="25">
        <f t="shared" si="293"/>
        <v>5.2400000000000005E-10</v>
      </c>
      <c r="Q3414" s="25">
        <f t="shared" si="294"/>
        <v>7.8899999999999996E-10</v>
      </c>
      <c r="R3414" s="25">
        <f t="shared" si="291"/>
        <v>0</v>
      </c>
      <c r="S3414" s="25">
        <f t="shared" si="291"/>
        <v>0</v>
      </c>
      <c r="T3414" s="25">
        <f t="shared" si="291"/>
        <v>1.4530323108384459E-5</v>
      </c>
      <c r="U3414" s="25">
        <f t="shared" si="290"/>
        <v>1.19399591002045E-6</v>
      </c>
      <c r="V3414" s="25">
        <f t="shared" si="290"/>
        <v>2.1208605316973419E-6</v>
      </c>
      <c r="W3414" s="25">
        <f t="shared" si="290"/>
        <v>3.1934331288343559E-6</v>
      </c>
      <c r="X3414" s="25">
        <f t="shared" si="290"/>
        <v>1.19399591002045E-6</v>
      </c>
      <c r="Y3414" s="25">
        <f t="shared" si="290"/>
        <v>2.1208605316973419E-6</v>
      </c>
      <c r="Z3414" s="25">
        <f t="shared" si="290"/>
        <v>3.1934331288343559E-6</v>
      </c>
    </row>
    <row r="3415" spans="1:26" s="24" customFormat="1" x14ac:dyDescent="0.25">
      <c r="A3415" s="24" t="s">
        <v>208</v>
      </c>
      <c r="B3415" s="24" t="s">
        <v>209</v>
      </c>
      <c r="C3415" s="24" t="s">
        <v>210</v>
      </c>
      <c r="D3415" s="24" t="s">
        <v>187</v>
      </c>
      <c r="E3415" s="24">
        <v>2020</v>
      </c>
      <c r="F3415" s="24" t="s">
        <v>139</v>
      </c>
      <c r="G3415" s="24" t="s">
        <v>138</v>
      </c>
      <c r="H3415" s="24">
        <v>10</v>
      </c>
      <c r="I3415" s="25">
        <v>0</v>
      </c>
      <c r="J3415" s="25">
        <v>0</v>
      </c>
      <c r="K3415" s="25">
        <v>0</v>
      </c>
      <c r="L3415" s="25">
        <v>0</v>
      </c>
      <c r="M3415" s="25">
        <v>0</v>
      </c>
      <c r="N3415" s="25">
        <v>0</v>
      </c>
      <c r="O3415" s="25">
        <f t="shared" si="292"/>
        <v>0</v>
      </c>
      <c r="P3415" s="25">
        <f t="shared" si="293"/>
        <v>0</v>
      </c>
      <c r="Q3415" s="25">
        <f t="shared" si="294"/>
        <v>0</v>
      </c>
      <c r="R3415" s="25">
        <f t="shared" si="291"/>
        <v>0</v>
      </c>
      <c r="S3415" s="25">
        <f t="shared" si="291"/>
        <v>0</v>
      </c>
      <c r="T3415" s="25">
        <f t="shared" si="291"/>
        <v>0</v>
      </c>
      <c r="U3415" s="25">
        <f t="shared" si="290"/>
        <v>0</v>
      </c>
      <c r="V3415" s="25">
        <f t="shared" si="290"/>
        <v>0</v>
      </c>
      <c r="W3415" s="25">
        <f t="shared" si="290"/>
        <v>0</v>
      </c>
      <c r="X3415" s="25">
        <f t="shared" si="290"/>
        <v>0</v>
      </c>
      <c r="Y3415" s="25">
        <f t="shared" si="290"/>
        <v>0</v>
      </c>
      <c r="Z3415" s="25">
        <f t="shared" si="290"/>
        <v>0</v>
      </c>
    </row>
    <row r="3416" spans="1:26" s="24" customFormat="1" x14ac:dyDescent="0.25">
      <c r="A3416" s="24" t="s">
        <v>208</v>
      </c>
      <c r="B3416" s="24" t="s">
        <v>209</v>
      </c>
      <c r="C3416" s="24" t="s">
        <v>210</v>
      </c>
      <c r="D3416" s="24" t="s">
        <v>187</v>
      </c>
      <c r="E3416" s="24">
        <v>2020</v>
      </c>
      <c r="F3416" s="24" t="s">
        <v>139</v>
      </c>
      <c r="G3416" s="24" t="s">
        <v>138</v>
      </c>
      <c r="H3416" s="24">
        <v>30</v>
      </c>
      <c r="I3416" s="25">
        <v>0</v>
      </c>
      <c r="J3416" s="25">
        <v>0</v>
      </c>
      <c r="K3416" s="25">
        <v>0</v>
      </c>
      <c r="L3416" s="25">
        <v>0</v>
      </c>
      <c r="M3416" s="25">
        <v>0</v>
      </c>
      <c r="N3416" s="25">
        <v>0</v>
      </c>
      <c r="O3416" s="25">
        <f t="shared" si="292"/>
        <v>0</v>
      </c>
      <c r="P3416" s="25">
        <f t="shared" si="293"/>
        <v>0</v>
      </c>
      <c r="Q3416" s="25">
        <f t="shared" si="294"/>
        <v>0</v>
      </c>
      <c r="R3416" s="25">
        <f t="shared" si="291"/>
        <v>0</v>
      </c>
      <c r="S3416" s="25">
        <f t="shared" si="291"/>
        <v>0</v>
      </c>
      <c r="T3416" s="25">
        <f t="shared" si="291"/>
        <v>0</v>
      </c>
      <c r="U3416" s="25">
        <f t="shared" si="290"/>
        <v>0</v>
      </c>
      <c r="V3416" s="25">
        <f t="shared" si="290"/>
        <v>0</v>
      </c>
      <c r="W3416" s="25">
        <f t="shared" si="290"/>
        <v>0</v>
      </c>
      <c r="X3416" s="25">
        <f t="shared" si="290"/>
        <v>0</v>
      </c>
      <c r="Y3416" s="25">
        <f t="shared" si="290"/>
        <v>0</v>
      </c>
      <c r="Z3416" s="25">
        <f t="shared" si="290"/>
        <v>0</v>
      </c>
    </row>
    <row r="3417" spans="1:26" s="24" customFormat="1" x14ac:dyDescent="0.25">
      <c r="A3417" s="24" t="s">
        <v>208</v>
      </c>
      <c r="B3417" s="24" t="s">
        <v>209</v>
      </c>
      <c r="C3417" s="24" t="s">
        <v>210</v>
      </c>
      <c r="D3417" s="24" t="s">
        <v>187</v>
      </c>
      <c r="E3417" s="24">
        <v>2020</v>
      </c>
      <c r="F3417" s="24" t="s">
        <v>139</v>
      </c>
      <c r="G3417" s="24" t="s">
        <v>138</v>
      </c>
      <c r="H3417" s="24" t="s">
        <v>135</v>
      </c>
      <c r="I3417" s="25">
        <v>0</v>
      </c>
      <c r="J3417" s="25">
        <v>0</v>
      </c>
      <c r="K3417" s="25">
        <v>0</v>
      </c>
      <c r="L3417" s="25">
        <v>0</v>
      </c>
      <c r="M3417" s="25">
        <v>0</v>
      </c>
      <c r="N3417" s="25">
        <v>0</v>
      </c>
      <c r="O3417" s="25">
        <f t="shared" si="292"/>
        <v>0</v>
      </c>
      <c r="P3417" s="25">
        <f t="shared" si="293"/>
        <v>0</v>
      </c>
      <c r="Q3417" s="25">
        <f t="shared" si="294"/>
        <v>0</v>
      </c>
      <c r="R3417" s="25">
        <f t="shared" si="291"/>
        <v>0</v>
      </c>
      <c r="S3417" s="25">
        <f t="shared" si="291"/>
        <v>0</v>
      </c>
      <c r="T3417" s="25">
        <f t="shared" si="291"/>
        <v>0</v>
      </c>
      <c r="U3417" s="25">
        <f t="shared" si="290"/>
        <v>0</v>
      </c>
      <c r="V3417" s="25">
        <f t="shared" si="290"/>
        <v>0</v>
      </c>
      <c r="W3417" s="25">
        <f t="shared" si="290"/>
        <v>0</v>
      </c>
      <c r="X3417" s="25">
        <f t="shared" si="290"/>
        <v>0</v>
      </c>
      <c r="Y3417" s="25">
        <f t="shared" si="290"/>
        <v>0</v>
      </c>
      <c r="Z3417" s="25">
        <f t="shared" si="290"/>
        <v>0</v>
      </c>
    </row>
    <row r="3418" spans="1:26" s="24" customFormat="1" x14ac:dyDescent="0.25">
      <c r="A3418" s="24" t="s">
        <v>208</v>
      </c>
      <c r="B3418" s="24" t="s">
        <v>209</v>
      </c>
      <c r="C3418" s="24" t="s">
        <v>210</v>
      </c>
      <c r="D3418" s="24" t="s">
        <v>187</v>
      </c>
      <c r="E3418" s="24">
        <v>2020</v>
      </c>
      <c r="F3418" s="24" t="s">
        <v>139</v>
      </c>
      <c r="G3418" s="24" t="s">
        <v>138</v>
      </c>
      <c r="H3418" s="24">
        <v>60</v>
      </c>
      <c r="I3418" s="25">
        <v>0</v>
      </c>
      <c r="J3418" s="25">
        <v>0</v>
      </c>
      <c r="K3418" s="25">
        <v>0</v>
      </c>
      <c r="L3418" s="25">
        <v>0</v>
      </c>
      <c r="M3418" s="25">
        <v>0</v>
      </c>
      <c r="N3418" s="25">
        <v>0</v>
      </c>
      <c r="O3418" s="25">
        <f t="shared" si="292"/>
        <v>0</v>
      </c>
      <c r="P3418" s="25">
        <f t="shared" si="293"/>
        <v>0</v>
      </c>
      <c r="Q3418" s="25">
        <f t="shared" si="294"/>
        <v>0</v>
      </c>
      <c r="R3418" s="25">
        <f t="shared" si="291"/>
        <v>0</v>
      </c>
      <c r="S3418" s="25">
        <f t="shared" si="291"/>
        <v>0</v>
      </c>
      <c r="T3418" s="25">
        <f t="shared" si="291"/>
        <v>0</v>
      </c>
      <c r="U3418" s="25">
        <f t="shared" si="290"/>
        <v>0</v>
      </c>
      <c r="V3418" s="25">
        <f t="shared" si="290"/>
        <v>0</v>
      </c>
      <c r="W3418" s="25">
        <f t="shared" si="290"/>
        <v>0</v>
      </c>
      <c r="X3418" s="25">
        <f t="shared" si="290"/>
        <v>0</v>
      </c>
      <c r="Y3418" s="25">
        <f t="shared" si="290"/>
        <v>0</v>
      </c>
      <c r="Z3418" s="25">
        <f t="shared" si="290"/>
        <v>0</v>
      </c>
    </row>
    <row r="3419" spans="1:26" s="24" customFormat="1" x14ac:dyDescent="0.25">
      <c r="A3419" s="24" t="s">
        <v>208</v>
      </c>
      <c r="B3419" s="24" t="s">
        <v>209</v>
      </c>
      <c r="C3419" s="24" t="s">
        <v>210</v>
      </c>
      <c r="D3419" s="24" t="s">
        <v>187</v>
      </c>
      <c r="E3419" s="24">
        <v>2020</v>
      </c>
      <c r="F3419" s="24" t="s">
        <v>139</v>
      </c>
      <c r="G3419" s="24" t="s">
        <v>138</v>
      </c>
      <c r="H3419" s="24">
        <v>100</v>
      </c>
      <c r="I3419" s="25">
        <v>0</v>
      </c>
      <c r="J3419" s="25">
        <v>0</v>
      </c>
      <c r="K3419" s="25">
        <v>0</v>
      </c>
      <c r="L3419" s="25">
        <v>0</v>
      </c>
      <c r="M3419" s="25">
        <v>0</v>
      </c>
      <c r="N3419" s="25">
        <v>0</v>
      </c>
      <c r="O3419" s="25">
        <f t="shared" si="292"/>
        <v>0</v>
      </c>
      <c r="P3419" s="25">
        <f t="shared" si="293"/>
        <v>0</v>
      </c>
      <c r="Q3419" s="25">
        <f t="shared" si="294"/>
        <v>0</v>
      </c>
      <c r="R3419" s="25">
        <f t="shared" si="291"/>
        <v>0</v>
      </c>
      <c r="S3419" s="25">
        <f t="shared" si="291"/>
        <v>0</v>
      </c>
      <c r="T3419" s="25">
        <f t="shared" si="291"/>
        <v>0</v>
      </c>
      <c r="U3419" s="25">
        <f t="shared" si="290"/>
        <v>0</v>
      </c>
      <c r="V3419" s="25">
        <f t="shared" si="290"/>
        <v>0</v>
      </c>
      <c r="W3419" s="25">
        <f t="shared" si="290"/>
        <v>0</v>
      </c>
      <c r="X3419" s="25">
        <f t="shared" si="290"/>
        <v>0</v>
      </c>
      <c r="Y3419" s="25">
        <f t="shared" si="290"/>
        <v>0</v>
      </c>
      <c r="Z3419" s="25">
        <f t="shared" si="290"/>
        <v>0</v>
      </c>
    </row>
    <row r="3420" spans="1:26" s="24" customFormat="1" x14ac:dyDescent="0.25">
      <c r="A3420" s="24" t="s">
        <v>208</v>
      </c>
      <c r="B3420" s="24" t="s">
        <v>209</v>
      </c>
      <c r="C3420" s="24" t="s">
        <v>210</v>
      </c>
      <c r="D3420" s="24" t="s">
        <v>187</v>
      </c>
      <c r="E3420" s="24">
        <v>2020</v>
      </c>
      <c r="F3420" s="24" t="s">
        <v>139</v>
      </c>
      <c r="G3420" s="24" t="s">
        <v>138</v>
      </c>
      <c r="H3420" s="24" t="s">
        <v>136</v>
      </c>
      <c r="I3420" s="25">
        <v>0</v>
      </c>
      <c r="J3420" s="25">
        <v>0</v>
      </c>
      <c r="K3420" s="25">
        <v>0</v>
      </c>
      <c r="L3420" s="25">
        <v>0</v>
      </c>
      <c r="M3420" s="25">
        <v>0</v>
      </c>
      <c r="N3420" s="25">
        <v>0</v>
      </c>
      <c r="O3420" s="25">
        <f t="shared" si="292"/>
        <v>0</v>
      </c>
      <c r="P3420" s="25">
        <f t="shared" si="293"/>
        <v>0</v>
      </c>
      <c r="Q3420" s="25">
        <f t="shared" si="294"/>
        <v>0</v>
      </c>
      <c r="R3420" s="25">
        <f t="shared" si="291"/>
        <v>0</v>
      </c>
      <c r="S3420" s="25">
        <f t="shared" si="291"/>
        <v>0</v>
      </c>
      <c r="T3420" s="25">
        <f t="shared" si="291"/>
        <v>0</v>
      </c>
      <c r="U3420" s="25">
        <f t="shared" si="290"/>
        <v>0</v>
      </c>
      <c r="V3420" s="25">
        <f t="shared" si="290"/>
        <v>0</v>
      </c>
      <c r="W3420" s="25">
        <f t="shared" si="290"/>
        <v>0</v>
      </c>
      <c r="X3420" s="25">
        <f t="shared" si="290"/>
        <v>0</v>
      </c>
      <c r="Y3420" s="25">
        <f t="shared" si="290"/>
        <v>0</v>
      </c>
      <c r="Z3420" s="25">
        <f t="shared" si="290"/>
        <v>0</v>
      </c>
    </row>
    <row r="3421" spans="1:26" s="24" customFormat="1" x14ac:dyDescent="0.25">
      <c r="A3421" s="24" t="s">
        <v>208</v>
      </c>
      <c r="B3421" s="24" t="s">
        <v>209</v>
      </c>
      <c r="C3421" s="24" t="s">
        <v>210</v>
      </c>
      <c r="D3421" s="24" t="s">
        <v>187</v>
      </c>
      <c r="E3421" s="24">
        <v>2020</v>
      </c>
      <c r="F3421" s="24" t="s">
        <v>139</v>
      </c>
      <c r="G3421" s="24" t="s">
        <v>138</v>
      </c>
      <c r="H3421" s="24">
        <v>1000</v>
      </c>
      <c r="I3421" s="25">
        <v>0</v>
      </c>
      <c r="J3421" s="25">
        <v>0</v>
      </c>
      <c r="K3421" s="25">
        <v>0</v>
      </c>
      <c r="L3421" s="25">
        <v>0</v>
      </c>
      <c r="M3421" s="25">
        <v>0</v>
      </c>
      <c r="N3421" s="25">
        <v>0</v>
      </c>
      <c r="O3421" s="25">
        <f t="shared" si="292"/>
        <v>0</v>
      </c>
      <c r="P3421" s="25">
        <f t="shared" si="293"/>
        <v>0</v>
      </c>
      <c r="Q3421" s="25">
        <f t="shared" si="294"/>
        <v>0</v>
      </c>
      <c r="R3421" s="25">
        <f t="shared" si="291"/>
        <v>0</v>
      </c>
      <c r="S3421" s="25">
        <f t="shared" si="291"/>
        <v>0</v>
      </c>
      <c r="T3421" s="25">
        <f t="shared" si="291"/>
        <v>0</v>
      </c>
      <c r="U3421" s="25">
        <f t="shared" si="290"/>
        <v>0</v>
      </c>
      <c r="V3421" s="25">
        <f t="shared" si="290"/>
        <v>0</v>
      </c>
      <c r="W3421" s="25">
        <f t="shared" si="290"/>
        <v>0</v>
      </c>
      <c r="X3421" s="25">
        <f t="shared" si="290"/>
        <v>0</v>
      </c>
      <c r="Y3421" s="25">
        <f t="shared" si="290"/>
        <v>0</v>
      </c>
      <c r="Z3421" s="25">
        <f t="shared" si="290"/>
        <v>0</v>
      </c>
    </row>
    <row r="3422" spans="1:26" s="24" customFormat="1" x14ac:dyDescent="0.25">
      <c r="A3422" s="24" t="s">
        <v>208</v>
      </c>
      <c r="B3422" s="24" t="s">
        <v>209</v>
      </c>
      <c r="C3422" s="24" t="s">
        <v>210</v>
      </c>
      <c r="D3422" s="24" t="s">
        <v>187</v>
      </c>
      <c r="E3422" s="24">
        <v>2020</v>
      </c>
      <c r="F3422" s="24" t="s">
        <v>139</v>
      </c>
      <c r="G3422" s="24" t="s">
        <v>138</v>
      </c>
      <c r="H3422" s="24">
        <v>2500</v>
      </c>
      <c r="I3422" s="25">
        <v>0</v>
      </c>
      <c r="J3422" s="25">
        <v>0</v>
      </c>
      <c r="K3422" s="25">
        <v>0</v>
      </c>
      <c r="L3422" s="25">
        <v>0</v>
      </c>
      <c r="M3422" s="25">
        <v>0</v>
      </c>
      <c r="N3422" s="25">
        <v>0</v>
      </c>
      <c r="O3422" s="25">
        <f t="shared" si="292"/>
        <v>0</v>
      </c>
      <c r="P3422" s="25">
        <f t="shared" si="293"/>
        <v>0</v>
      </c>
      <c r="Q3422" s="25">
        <f t="shared" si="294"/>
        <v>0</v>
      </c>
      <c r="R3422" s="25">
        <f t="shared" si="291"/>
        <v>0</v>
      </c>
      <c r="S3422" s="25">
        <f t="shared" si="291"/>
        <v>0</v>
      </c>
      <c r="T3422" s="25">
        <f t="shared" si="291"/>
        <v>0</v>
      </c>
      <c r="U3422" s="25">
        <f t="shared" si="290"/>
        <v>0</v>
      </c>
      <c r="V3422" s="25">
        <f t="shared" si="290"/>
        <v>0</v>
      </c>
      <c r="W3422" s="25">
        <f t="shared" si="290"/>
        <v>0</v>
      </c>
      <c r="X3422" s="25">
        <f t="shared" si="290"/>
        <v>0</v>
      </c>
      <c r="Y3422" s="25">
        <f t="shared" si="290"/>
        <v>0</v>
      </c>
      <c r="Z3422" s="25">
        <f t="shared" si="290"/>
        <v>0</v>
      </c>
    </row>
    <row r="3423" spans="1:26" s="24" customFormat="1" x14ac:dyDescent="0.25">
      <c r="A3423" s="24" t="s">
        <v>208</v>
      </c>
      <c r="B3423" s="24" t="s">
        <v>209</v>
      </c>
      <c r="C3423" s="24" t="s">
        <v>210</v>
      </c>
      <c r="D3423" s="24" t="s">
        <v>187</v>
      </c>
      <c r="E3423" s="24">
        <v>2020</v>
      </c>
      <c r="F3423" s="24" t="s">
        <v>139</v>
      </c>
      <c r="G3423" s="24" t="s">
        <v>138</v>
      </c>
      <c r="H3423" s="24">
        <v>5000</v>
      </c>
      <c r="I3423" s="25">
        <v>0</v>
      </c>
      <c r="J3423" s="25">
        <v>0</v>
      </c>
      <c r="K3423" s="25">
        <v>0</v>
      </c>
      <c r="L3423" s="25">
        <v>0</v>
      </c>
      <c r="M3423" s="25">
        <v>0</v>
      </c>
      <c r="N3423" s="25">
        <v>0</v>
      </c>
      <c r="O3423" s="25">
        <f t="shared" si="292"/>
        <v>0</v>
      </c>
      <c r="P3423" s="25">
        <f t="shared" si="293"/>
        <v>0</v>
      </c>
      <c r="Q3423" s="25">
        <f t="shared" si="294"/>
        <v>0</v>
      </c>
      <c r="R3423" s="25">
        <f t="shared" si="291"/>
        <v>0</v>
      </c>
      <c r="S3423" s="25">
        <f t="shared" si="291"/>
        <v>0</v>
      </c>
      <c r="T3423" s="25">
        <f t="shared" si="291"/>
        <v>0</v>
      </c>
      <c r="U3423" s="25">
        <f t="shared" si="290"/>
        <v>0</v>
      </c>
      <c r="V3423" s="25">
        <f t="shared" si="290"/>
        <v>0</v>
      </c>
      <c r="W3423" s="25">
        <f t="shared" si="290"/>
        <v>0</v>
      </c>
      <c r="X3423" s="25">
        <f t="shared" si="290"/>
        <v>0</v>
      </c>
      <c r="Y3423" s="25">
        <f t="shared" si="290"/>
        <v>0</v>
      </c>
      <c r="Z3423" s="25">
        <f t="shared" si="290"/>
        <v>0</v>
      </c>
    </row>
    <row r="3424" spans="1:26" s="24" customFormat="1" x14ac:dyDescent="0.25">
      <c r="A3424" s="24" t="s">
        <v>208</v>
      </c>
      <c r="B3424" s="24" t="s">
        <v>209</v>
      </c>
      <c r="C3424" s="24" t="s">
        <v>210</v>
      </c>
      <c r="D3424" s="24" t="s">
        <v>187</v>
      </c>
      <c r="E3424" s="24">
        <v>2020</v>
      </c>
      <c r="F3424" s="24" t="s">
        <v>139</v>
      </c>
      <c r="G3424" s="24" t="s">
        <v>138</v>
      </c>
      <c r="H3424" s="24">
        <v>10000</v>
      </c>
      <c r="I3424" s="25">
        <v>0</v>
      </c>
      <c r="J3424" s="25">
        <v>0</v>
      </c>
      <c r="K3424" s="25">
        <v>0</v>
      </c>
      <c r="L3424" s="25">
        <v>0</v>
      </c>
      <c r="M3424" s="25">
        <v>0</v>
      </c>
      <c r="N3424" s="25">
        <v>0</v>
      </c>
      <c r="O3424" s="25">
        <f t="shared" si="292"/>
        <v>0</v>
      </c>
      <c r="P3424" s="25">
        <f t="shared" si="293"/>
        <v>0</v>
      </c>
      <c r="Q3424" s="25">
        <f t="shared" si="294"/>
        <v>0</v>
      </c>
      <c r="R3424" s="25">
        <f t="shared" si="291"/>
        <v>0</v>
      </c>
      <c r="S3424" s="25">
        <f t="shared" si="291"/>
        <v>0</v>
      </c>
      <c r="T3424" s="25">
        <f t="shared" si="291"/>
        <v>0</v>
      </c>
      <c r="U3424" s="25">
        <f t="shared" si="290"/>
        <v>0</v>
      </c>
      <c r="V3424" s="25">
        <f t="shared" si="290"/>
        <v>0</v>
      </c>
      <c r="W3424" s="25">
        <f t="shared" si="290"/>
        <v>0</v>
      </c>
      <c r="X3424" s="25">
        <f t="shared" si="290"/>
        <v>0</v>
      </c>
      <c r="Y3424" s="25">
        <f t="shared" si="290"/>
        <v>0</v>
      </c>
      <c r="Z3424" s="25">
        <f t="shared" si="290"/>
        <v>0</v>
      </c>
    </row>
    <row r="3425" spans="1:26" s="24" customFormat="1" x14ac:dyDescent="0.25">
      <c r="A3425" s="24" t="s">
        <v>208</v>
      </c>
      <c r="B3425" s="24" t="s">
        <v>209</v>
      </c>
      <c r="C3425" s="24" t="s">
        <v>210</v>
      </c>
      <c r="D3425" s="24" t="s">
        <v>187</v>
      </c>
      <c r="E3425" s="24" t="s">
        <v>211</v>
      </c>
      <c r="F3425" s="24" t="s">
        <v>141</v>
      </c>
      <c r="G3425" s="24" t="s">
        <v>134</v>
      </c>
      <c r="H3425" s="24">
        <v>10</v>
      </c>
      <c r="I3425" s="25">
        <v>0</v>
      </c>
      <c r="J3425" s="25">
        <v>6.4664270917542394E-8</v>
      </c>
      <c r="K3425" s="25">
        <v>7.3984659837307895E-5</v>
      </c>
      <c r="L3425" s="25">
        <v>9.6978740905416299E-6</v>
      </c>
      <c r="M3425" s="25">
        <v>1.63536521763844E-5</v>
      </c>
      <c r="N3425" s="25">
        <v>2.02230079767077E-5</v>
      </c>
      <c r="O3425" s="25">
        <f t="shared" si="292"/>
        <v>9.6978740905416299E-6</v>
      </c>
      <c r="P3425" s="25">
        <f t="shared" si="293"/>
        <v>1.63536521763844E-5</v>
      </c>
      <c r="Q3425" s="25">
        <f t="shared" si="294"/>
        <v>2.02230079767077E-5</v>
      </c>
      <c r="R3425" s="25">
        <f t="shared" si="291"/>
        <v>0</v>
      </c>
      <c r="S3425" s="25">
        <f t="shared" si="291"/>
        <v>2.6172499999999982E-4</v>
      </c>
      <c r="T3425" s="25">
        <f t="shared" si="291"/>
        <v>0.2994487499999996</v>
      </c>
      <c r="U3425" s="25">
        <f t="shared" si="290"/>
        <v>3.9251599999999991E-2</v>
      </c>
      <c r="V3425" s="25">
        <f t="shared" si="290"/>
        <v>6.619048750000002E-2</v>
      </c>
      <c r="W3425" s="25">
        <f t="shared" si="290"/>
        <v>8.185148749999975E-2</v>
      </c>
      <c r="X3425" s="25">
        <f t="shared" si="290"/>
        <v>3.9251599999999991E-2</v>
      </c>
      <c r="Y3425" s="25">
        <f t="shared" si="290"/>
        <v>6.619048750000002E-2</v>
      </c>
      <c r="Z3425" s="25">
        <f t="shared" si="290"/>
        <v>8.185148749999975E-2</v>
      </c>
    </row>
    <row r="3426" spans="1:26" s="24" customFormat="1" x14ac:dyDescent="0.25">
      <c r="A3426" s="24" t="s">
        <v>208</v>
      </c>
      <c r="B3426" s="24" t="s">
        <v>209</v>
      </c>
      <c r="C3426" s="24" t="s">
        <v>210</v>
      </c>
      <c r="D3426" s="24" t="s">
        <v>187</v>
      </c>
      <c r="E3426" s="24" t="s">
        <v>211</v>
      </c>
      <c r="F3426" s="24" t="s">
        <v>141</v>
      </c>
      <c r="G3426" s="24" t="s">
        <v>134</v>
      </c>
      <c r="H3426" s="24">
        <v>30</v>
      </c>
      <c r="I3426" s="25">
        <v>0</v>
      </c>
      <c r="J3426" s="25">
        <v>0</v>
      </c>
      <c r="K3426" s="25">
        <v>3.48900709377526E-5</v>
      </c>
      <c r="L3426" s="25">
        <v>4.0252202266067097E-6</v>
      </c>
      <c r="M3426" s="25">
        <v>6.5971979019300702E-6</v>
      </c>
      <c r="N3426" s="25">
        <v>9.8084840276374304E-6</v>
      </c>
      <c r="O3426" s="25">
        <f t="shared" si="292"/>
        <v>4.0252202266067097E-6</v>
      </c>
      <c r="P3426" s="25">
        <f t="shared" si="293"/>
        <v>6.5971979019300702E-6</v>
      </c>
      <c r="Q3426" s="25">
        <f t="shared" si="294"/>
        <v>9.8084840276374304E-6</v>
      </c>
      <c r="R3426" s="25">
        <f t="shared" si="291"/>
        <v>0</v>
      </c>
      <c r="S3426" s="25">
        <f t="shared" si="291"/>
        <v>0</v>
      </c>
      <c r="T3426" s="25">
        <f t="shared" si="291"/>
        <v>0.14121559999999989</v>
      </c>
      <c r="U3426" s="25">
        <f t="shared" si="290"/>
        <v>1.6291852499999999E-2</v>
      </c>
      <c r="V3426" s="25">
        <f t="shared" si="290"/>
        <v>2.670178749999999E-2</v>
      </c>
      <c r="W3426" s="25">
        <f t="shared" si="290"/>
        <v>3.9699287500000006E-2</v>
      </c>
      <c r="X3426" s="25">
        <f t="shared" si="290"/>
        <v>1.6291852499999999E-2</v>
      </c>
      <c r="Y3426" s="25">
        <f t="shared" si="290"/>
        <v>2.670178749999999E-2</v>
      </c>
      <c r="Z3426" s="25">
        <f t="shared" si="290"/>
        <v>3.9699287500000006E-2</v>
      </c>
    </row>
    <row r="3427" spans="1:26" s="24" customFormat="1" x14ac:dyDescent="0.25">
      <c r="A3427" s="24" t="s">
        <v>208</v>
      </c>
      <c r="B3427" s="24" t="s">
        <v>209</v>
      </c>
      <c r="C3427" s="24" t="s">
        <v>210</v>
      </c>
      <c r="D3427" s="24" t="s">
        <v>187</v>
      </c>
      <c r="E3427" s="24" t="s">
        <v>211</v>
      </c>
      <c r="F3427" s="24" t="s">
        <v>141</v>
      </c>
      <c r="G3427" s="24" t="s">
        <v>134</v>
      </c>
      <c r="H3427" s="24" t="s">
        <v>135</v>
      </c>
      <c r="I3427" s="25">
        <v>0</v>
      </c>
      <c r="J3427" s="25">
        <v>0</v>
      </c>
      <c r="K3427" s="25">
        <v>2.1375736161074998E-5</v>
      </c>
      <c r="L3427" s="25">
        <v>2.0111825455992301E-6</v>
      </c>
      <c r="M3427" s="25">
        <v>3.5501382705133302E-6</v>
      </c>
      <c r="N3427" s="25">
        <v>7.0516671565531503E-6</v>
      </c>
      <c r="O3427" s="25">
        <f t="shared" si="292"/>
        <v>2.0111825455992301E-6</v>
      </c>
      <c r="P3427" s="25">
        <f t="shared" si="293"/>
        <v>3.5501382705133302E-6</v>
      </c>
      <c r="Q3427" s="25">
        <f t="shared" si="294"/>
        <v>7.0516671565531503E-6</v>
      </c>
      <c r="R3427" s="25">
        <f t="shared" si="291"/>
        <v>0</v>
      </c>
      <c r="S3427" s="25">
        <f t="shared" si="291"/>
        <v>0</v>
      </c>
      <c r="T3427" s="25">
        <f t="shared" si="291"/>
        <v>8.6517089999999269E-2</v>
      </c>
      <c r="U3427" s="25">
        <f t="shared" si="290"/>
        <v>8.1401482499999928E-3</v>
      </c>
      <c r="V3427" s="25">
        <f t="shared" si="290"/>
        <v>1.4368984999999964E-2</v>
      </c>
      <c r="W3427" s="25">
        <f t="shared" si="290"/>
        <v>2.8541226249999992E-2</v>
      </c>
      <c r="X3427" s="25">
        <f t="shared" si="290"/>
        <v>8.1401482499999928E-3</v>
      </c>
      <c r="Y3427" s="25">
        <f t="shared" si="290"/>
        <v>1.4368984999999964E-2</v>
      </c>
      <c r="Z3427" s="25">
        <f t="shared" si="290"/>
        <v>2.8541226249999992E-2</v>
      </c>
    </row>
    <row r="3428" spans="1:26" s="24" customFormat="1" x14ac:dyDescent="0.25">
      <c r="A3428" s="24" t="s">
        <v>208</v>
      </c>
      <c r="B3428" s="24" t="s">
        <v>209</v>
      </c>
      <c r="C3428" s="24" t="s">
        <v>210</v>
      </c>
      <c r="D3428" s="24" t="s">
        <v>187</v>
      </c>
      <c r="E3428" s="24" t="s">
        <v>211</v>
      </c>
      <c r="F3428" s="24" t="s">
        <v>141</v>
      </c>
      <c r="G3428" s="24" t="s">
        <v>134</v>
      </c>
      <c r="H3428" s="24">
        <v>60</v>
      </c>
      <c r="I3428" s="25">
        <v>0</v>
      </c>
      <c r="J3428" s="25">
        <v>0</v>
      </c>
      <c r="K3428" s="25">
        <v>1.4452582525767899E-5</v>
      </c>
      <c r="L3428" s="25">
        <v>1.6189125492623199E-6</v>
      </c>
      <c r="M3428" s="25">
        <v>2.6366227983528699E-6</v>
      </c>
      <c r="N3428" s="25">
        <v>4.0186761270336497E-6</v>
      </c>
      <c r="O3428" s="25">
        <f t="shared" si="292"/>
        <v>1.6189125492623199E-6</v>
      </c>
      <c r="P3428" s="25">
        <f t="shared" si="293"/>
        <v>2.6366227983528699E-6</v>
      </c>
      <c r="Q3428" s="25">
        <f t="shared" si="294"/>
        <v>4.0186761270336497E-6</v>
      </c>
      <c r="R3428" s="25">
        <f t="shared" si="291"/>
        <v>0</v>
      </c>
      <c r="S3428" s="25">
        <f t="shared" si="291"/>
        <v>0</v>
      </c>
      <c r="T3428" s="25">
        <f t="shared" si="291"/>
        <v>5.8496014999999645E-2</v>
      </c>
      <c r="U3428" s="25">
        <f t="shared" si="290"/>
        <v>6.5524574999999662E-3</v>
      </c>
      <c r="V3428" s="25">
        <f t="shared" si="290"/>
        <v>1.06715825E-2</v>
      </c>
      <c r="W3428" s="25">
        <f t="shared" si="290"/>
        <v>1.6265365625E-2</v>
      </c>
      <c r="X3428" s="25">
        <f t="shared" si="290"/>
        <v>6.5524574999999662E-3</v>
      </c>
      <c r="Y3428" s="25">
        <f t="shared" si="290"/>
        <v>1.06715825E-2</v>
      </c>
      <c r="Z3428" s="25">
        <f t="shared" si="290"/>
        <v>1.6265365625E-2</v>
      </c>
    </row>
    <row r="3429" spans="1:26" s="24" customFormat="1" x14ac:dyDescent="0.25">
      <c r="A3429" s="24" t="s">
        <v>208</v>
      </c>
      <c r="B3429" s="24" t="s">
        <v>209</v>
      </c>
      <c r="C3429" s="24" t="s">
        <v>210</v>
      </c>
      <c r="D3429" s="24" t="s">
        <v>187</v>
      </c>
      <c r="E3429" s="24" t="s">
        <v>211</v>
      </c>
      <c r="F3429" s="24" t="s">
        <v>141</v>
      </c>
      <c r="G3429" s="24" t="s">
        <v>134</v>
      </c>
      <c r="H3429" s="24">
        <v>100</v>
      </c>
      <c r="I3429" s="25">
        <v>0</v>
      </c>
      <c r="J3429" s="25">
        <v>0</v>
      </c>
      <c r="K3429" s="25">
        <v>6.9996475949878602E-6</v>
      </c>
      <c r="L3429" s="25">
        <v>7.6593806651677402E-7</v>
      </c>
      <c r="M3429" s="25">
        <v>1.2203548188662E-6</v>
      </c>
      <c r="N3429" s="25">
        <v>1.8887410358351801E-6</v>
      </c>
      <c r="O3429" s="25">
        <f t="shared" si="292"/>
        <v>7.6593806651677402E-7</v>
      </c>
      <c r="P3429" s="25">
        <f t="shared" si="293"/>
        <v>1.2203548188662E-6</v>
      </c>
      <c r="Q3429" s="25">
        <f t="shared" si="294"/>
        <v>1.8887410358351801E-6</v>
      </c>
      <c r="R3429" s="25">
        <f t="shared" si="291"/>
        <v>0</v>
      </c>
      <c r="S3429" s="25">
        <f t="shared" si="291"/>
        <v>0</v>
      </c>
      <c r="T3429" s="25">
        <f t="shared" si="291"/>
        <v>2.8330679999999945E-2</v>
      </c>
      <c r="U3429" s="25">
        <f t="shared" si="290"/>
        <v>3.1000912499999983E-3</v>
      </c>
      <c r="V3429" s="25">
        <f t="shared" si="290"/>
        <v>4.9393174999999654E-3</v>
      </c>
      <c r="W3429" s="25">
        <f t="shared" si="290"/>
        <v>7.6445731249999765E-3</v>
      </c>
      <c r="X3429" s="25">
        <f t="shared" si="290"/>
        <v>3.1000912499999983E-3</v>
      </c>
      <c r="Y3429" s="25">
        <f t="shared" si="290"/>
        <v>4.9393174999999654E-3</v>
      </c>
      <c r="Z3429" s="25">
        <f t="shared" si="290"/>
        <v>7.6445731249999765E-3</v>
      </c>
    </row>
    <row r="3430" spans="1:26" s="24" customFormat="1" x14ac:dyDescent="0.25">
      <c r="A3430" s="24" t="s">
        <v>208</v>
      </c>
      <c r="B3430" s="24" t="s">
        <v>209</v>
      </c>
      <c r="C3430" s="24" t="s">
        <v>210</v>
      </c>
      <c r="D3430" s="24" t="s">
        <v>187</v>
      </c>
      <c r="E3430" s="24" t="s">
        <v>211</v>
      </c>
      <c r="F3430" s="24" t="s">
        <v>141</v>
      </c>
      <c r="G3430" s="24" t="s">
        <v>134</v>
      </c>
      <c r="H3430" s="24" t="s">
        <v>136</v>
      </c>
      <c r="I3430" s="25">
        <v>0</v>
      </c>
      <c r="J3430" s="25">
        <v>0</v>
      </c>
      <c r="K3430" s="25">
        <v>4.2383084251212601E-7</v>
      </c>
      <c r="L3430" s="25">
        <v>2.3672059604890799E-8</v>
      </c>
      <c r="M3430" s="25">
        <v>4.7487148374343102E-8</v>
      </c>
      <c r="N3430" s="25">
        <v>2.5749603603728702E-7</v>
      </c>
      <c r="O3430" s="25">
        <f t="shared" si="292"/>
        <v>2.3672059604890799E-8</v>
      </c>
      <c r="P3430" s="25">
        <f t="shared" si="293"/>
        <v>4.7487148374343102E-8</v>
      </c>
      <c r="Q3430" s="25">
        <f t="shared" si="294"/>
        <v>2.5749603603728702E-7</v>
      </c>
      <c r="R3430" s="25">
        <f t="shared" si="291"/>
        <v>0</v>
      </c>
      <c r="S3430" s="25">
        <f t="shared" si="291"/>
        <v>0</v>
      </c>
      <c r="T3430" s="25">
        <f t="shared" si="291"/>
        <v>1.7154314999999996E-3</v>
      </c>
      <c r="U3430" s="25">
        <f t="shared" si="290"/>
        <v>9.5811329999999733E-5</v>
      </c>
      <c r="V3430" s="25">
        <f t="shared" si="290"/>
        <v>1.9220156249999973E-4</v>
      </c>
      <c r="W3430" s="25">
        <f t="shared" si="290"/>
        <v>1.042200724999997E-3</v>
      </c>
      <c r="X3430" s="25">
        <f t="shared" si="290"/>
        <v>9.5811329999999733E-5</v>
      </c>
      <c r="Y3430" s="25">
        <f t="shared" si="290"/>
        <v>1.9220156249999973E-4</v>
      </c>
      <c r="Z3430" s="25">
        <f t="shared" si="290"/>
        <v>1.042200724999997E-3</v>
      </c>
    </row>
    <row r="3431" spans="1:26" s="24" customFormat="1" x14ac:dyDescent="0.25">
      <c r="A3431" s="24" t="s">
        <v>208</v>
      </c>
      <c r="B3431" s="24" t="s">
        <v>209</v>
      </c>
      <c r="C3431" s="24" t="s">
        <v>210</v>
      </c>
      <c r="D3431" s="24" t="s">
        <v>187</v>
      </c>
      <c r="E3431" s="24" t="s">
        <v>211</v>
      </c>
      <c r="F3431" s="24" t="s">
        <v>141</v>
      </c>
      <c r="G3431" s="24" t="s">
        <v>134</v>
      </c>
      <c r="H3431" s="24">
        <v>1000</v>
      </c>
      <c r="I3431" s="25">
        <v>0</v>
      </c>
      <c r="J3431" s="25">
        <v>0</v>
      </c>
      <c r="K3431" s="25">
        <v>1.6542735100040299E-7</v>
      </c>
      <c r="L3431" s="25">
        <v>1.7337730086651099E-8</v>
      </c>
      <c r="M3431" s="25">
        <v>2.5548458745957901E-8</v>
      </c>
      <c r="N3431" s="25">
        <v>3.9682260746134801E-8</v>
      </c>
      <c r="O3431" s="25">
        <f t="shared" si="292"/>
        <v>1.7337730086651099E-8</v>
      </c>
      <c r="P3431" s="25">
        <f t="shared" si="293"/>
        <v>2.5548458745957901E-8</v>
      </c>
      <c r="Q3431" s="25">
        <f t="shared" si="294"/>
        <v>3.9682260746134801E-8</v>
      </c>
      <c r="R3431" s="25">
        <f t="shared" si="291"/>
        <v>0</v>
      </c>
      <c r="S3431" s="25">
        <f t="shared" si="291"/>
        <v>0</v>
      </c>
      <c r="T3431" s="25">
        <f t="shared" si="291"/>
        <v>6.695578999999952E-4</v>
      </c>
      <c r="U3431" s="25">
        <f t="shared" si="290"/>
        <v>7.0173487499999713E-5</v>
      </c>
      <c r="V3431" s="25">
        <f t="shared" si="290"/>
        <v>1.0340594999999976E-4</v>
      </c>
      <c r="W3431" s="25">
        <f t="shared" si="290"/>
        <v>1.6061171874999999E-4</v>
      </c>
      <c r="X3431" s="25">
        <f t="shared" si="290"/>
        <v>7.0173487499999713E-5</v>
      </c>
      <c r="Y3431" s="25">
        <f t="shared" si="290"/>
        <v>1.0340594999999976E-4</v>
      </c>
      <c r="Z3431" s="25">
        <f t="shared" si="290"/>
        <v>1.6061171874999999E-4</v>
      </c>
    </row>
    <row r="3432" spans="1:26" s="24" customFormat="1" x14ac:dyDescent="0.25">
      <c r="A3432" s="24" t="s">
        <v>208</v>
      </c>
      <c r="B3432" s="24" t="s">
        <v>209</v>
      </c>
      <c r="C3432" s="24" t="s">
        <v>210</v>
      </c>
      <c r="D3432" s="24" t="s">
        <v>187</v>
      </c>
      <c r="E3432" s="24" t="s">
        <v>211</v>
      </c>
      <c r="F3432" s="24" t="s">
        <v>141</v>
      </c>
      <c r="G3432" s="24" t="s">
        <v>134</v>
      </c>
      <c r="H3432" s="24">
        <v>2500</v>
      </c>
      <c r="I3432" s="25">
        <v>0</v>
      </c>
      <c r="J3432" s="25">
        <v>0</v>
      </c>
      <c r="K3432" s="25">
        <v>3.6154795119239997E-8</v>
      </c>
      <c r="L3432" s="25">
        <v>3.8063848821493503E-9</v>
      </c>
      <c r="M3432" s="25">
        <v>5.4103994480092899E-9</v>
      </c>
      <c r="N3432" s="25">
        <v>8.4757292529809999E-9</v>
      </c>
      <c r="O3432" s="25">
        <f t="shared" si="292"/>
        <v>3.8063848821493503E-9</v>
      </c>
      <c r="P3432" s="25">
        <f t="shared" si="293"/>
        <v>5.4103994480092899E-9</v>
      </c>
      <c r="Q3432" s="25">
        <f t="shared" si="294"/>
        <v>8.4757292529809999E-9</v>
      </c>
      <c r="R3432" s="25">
        <f t="shared" si="291"/>
        <v>0</v>
      </c>
      <c r="S3432" s="25">
        <f t="shared" si="291"/>
        <v>0</v>
      </c>
      <c r="T3432" s="25">
        <f t="shared" si="291"/>
        <v>1.463344999999996E-4</v>
      </c>
      <c r="U3432" s="25">
        <f t="shared" si="290"/>
        <v>1.5406128749999988E-5</v>
      </c>
      <c r="V3432" s="25">
        <f t="shared" si="290"/>
        <v>2.1898287499999972E-5</v>
      </c>
      <c r="W3432" s="25">
        <f t="shared" si="290"/>
        <v>3.430503749999999E-5</v>
      </c>
      <c r="X3432" s="25">
        <f t="shared" si="290"/>
        <v>1.5406128749999988E-5</v>
      </c>
      <c r="Y3432" s="25">
        <f t="shared" si="290"/>
        <v>2.1898287499999972E-5</v>
      </c>
      <c r="Z3432" s="25">
        <f t="shared" si="290"/>
        <v>3.430503749999999E-5</v>
      </c>
    </row>
    <row r="3433" spans="1:26" s="24" customFormat="1" x14ac:dyDescent="0.25">
      <c r="A3433" s="24" t="s">
        <v>208</v>
      </c>
      <c r="B3433" s="24" t="s">
        <v>209</v>
      </c>
      <c r="C3433" s="24" t="s">
        <v>210</v>
      </c>
      <c r="D3433" s="24" t="s">
        <v>187</v>
      </c>
      <c r="E3433" s="24" t="s">
        <v>211</v>
      </c>
      <c r="F3433" s="24" t="s">
        <v>141</v>
      </c>
      <c r="G3433" s="24" t="s">
        <v>134</v>
      </c>
      <c r="H3433" s="24">
        <v>5000</v>
      </c>
      <c r="I3433" s="25">
        <v>0</v>
      </c>
      <c r="J3433" s="25">
        <v>0</v>
      </c>
      <c r="K3433" s="25">
        <v>1.16734382907234E-8</v>
      </c>
      <c r="L3433" s="25">
        <v>1.19312744859033E-9</v>
      </c>
      <c r="M3433" s="25">
        <v>1.7070298946543999E-9</v>
      </c>
      <c r="N3433" s="25">
        <v>2.6896465431108501E-9</v>
      </c>
      <c r="O3433" s="25">
        <f t="shared" si="292"/>
        <v>1.19312744859033E-9</v>
      </c>
      <c r="P3433" s="25">
        <f t="shared" si="293"/>
        <v>1.7070298946543999E-9</v>
      </c>
      <c r="Q3433" s="25">
        <f t="shared" si="294"/>
        <v>2.6896465431108501E-9</v>
      </c>
      <c r="R3433" s="25">
        <f t="shared" si="291"/>
        <v>0</v>
      </c>
      <c r="S3433" s="25">
        <f t="shared" si="291"/>
        <v>0</v>
      </c>
      <c r="T3433" s="25">
        <f t="shared" si="291"/>
        <v>4.7247584999999502E-5</v>
      </c>
      <c r="U3433" s="25">
        <f t="shared" si="290"/>
        <v>4.8291162499999614E-6</v>
      </c>
      <c r="V3433" s="25">
        <f t="shared" si="290"/>
        <v>6.9091074999999756E-6</v>
      </c>
      <c r="W3433" s="25">
        <f t="shared" si="290"/>
        <v>1.0886193124999989E-5</v>
      </c>
      <c r="X3433" s="25">
        <f t="shared" si="290"/>
        <v>4.8291162499999614E-6</v>
      </c>
      <c r="Y3433" s="25">
        <f t="shared" si="290"/>
        <v>6.9091074999999756E-6</v>
      </c>
      <c r="Z3433" s="25">
        <f t="shared" si="290"/>
        <v>1.0886193124999989E-5</v>
      </c>
    </row>
    <row r="3434" spans="1:26" s="24" customFormat="1" x14ac:dyDescent="0.25">
      <c r="A3434" s="24" t="s">
        <v>208</v>
      </c>
      <c r="B3434" s="24" t="s">
        <v>209</v>
      </c>
      <c r="C3434" s="24" t="s">
        <v>210</v>
      </c>
      <c r="D3434" s="24" t="s">
        <v>187</v>
      </c>
      <c r="E3434" s="24" t="s">
        <v>211</v>
      </c>
      <c r="F3434" s="24" t="s">
        <v>141</v>
      </c>
      <c r="G3434" s="24" t="s">
        <v>134</v>
      </c>
      <c r="H3434" s="24">
        <v>10000</v>
      </c>
      <c r="I3434" s="25">
        <v>0</v>
      </c>
      <c r="J3434" s="25">
        <v>0</v>
      </c>
      <c r="K3434" s="25">
        <v>3.70519292643491E-9</v>
      </c>
      <c r="L3434" s="25">
        <v>3.7558671944472499E-10</v>
      </c>
      <c r="M3434" s="25">
        <v>5.4918428279102598E-10</v>
      </c>
      <c r="N3434" s="25">
        <v>8.6684373042138198E-10</v>
      </c>
      <c r="O3434" s="25">
        <f t="shared" si="292"/>
        <v>3.7558671944472499E-10</v>
      </c>
      <c r="P3434" s="25">
        <f t="shared" si="293"/>
        <v>5.4918428279102598E-10</v>
      </c>
      <c r="Q3434" s="25">
        <f t="shared" si="294"/>
        <v>8.6684373042138198E-10</v>
      </c>
      <c r="R3434" s="25">
        <f t="shared" si="291"/>
        <v>0</v>
      </c>
      <c r="S3434" s="25">
        <f t="shared" si="291"/>
        <v>0</v>
      </c>
      <c r="T3434" s="25">
        <f t="shared" si="291"/>
        <v>1.4996559999999946E-5</v>
      </c>
      <c r="U3434" s="25">
        <f t="shared" si="290"/>
        <v>1.5201661249999993E-6</v>
      </c>
      <c r="V3434" s="25">
        <f t="shared" si="290"/>
        <v>2.2227924999999971E-6</v>
      </c>
      <c r="W3434" s="25">
        <f t="shared" si="290"/>
        <v>3.5085012499999983E-6</v>
      </c>
      <c r="X3434" s="25">
        <f t="shared" si="290"/>
        <v>1.5201661249999993E-6</v>
      </c>
      <c r="Y3434" s="25">
        <f t="shared" si="290"/>
        <v>2.2227924999999971E-6</v>
      </c>
      <c r="Z3434" s="25">
        <f t="shared" si="290"/>
        <v>3.5085012499999983E-6</v>
      </c>
    </row>
    <row r="3435" spans="1:26" s="24" customFormat="1" x14ac:dyDescent="0.25">
      <c r="A3435" s="24" t="s">
        <v>208</v>
      </c>
      <c r="B3435" s="24" t="s">
        <v>209</v>
      </c>
      <c r="C3435" s="24" t="s">
        <v>210</v>
      </c>
      <c r="D3435" s="24" t="s">
        <v>187</v>
      </c>
      <c r="E3435" s="24" t="s">
        <v>211</v>
      </c>
      <c r="F3435" s="24" t="s">
        <v>141</v>
      </c>
      <c r="G3435" s="24" t="s">
        <v>137</v>
      </c>
      <c r="H3435" s="24">
        <v>10</v>
      </c>
      <c r="I3435" s="25">
        <v>0</v>
      </c>
      <c r="J3435" s="25">
        <v>6.4664270917542394E-8</v>
      </c>
      <c r="K3435" s="25">
        <v>7.3984659837307895E-5</v>
      </c>
      <c r="L3435" s="25">
        <v>9.6978740905416299E-6</v>
      </c>
      <c r="M3435" s="25">
        <v>1.63536521763844E-5</v>
      </c>
      <c r="N3435" s="25">
        <v>2.02230079767077E-5</v>
      </c>
      <c r="O3435" s="25">
        <f t="shared" si="292"/>
        <v>9.6978740905416299E-6</v>
      </c>
      <c r="P3435" s="25">
        <f t="shared" si="293"/>
        <v>1.63536521763844E-5</v>
      </c>
      <c r="Q3435" s="25">
        <f t="shared" si="294"/>
        <v>2.02230079767077E-5</v>
      </c>
      <c r="R3435" s="25">
        <f t="shared" si="291"/>
        <v>0</v>
      </c>
      <c r="S3435" s="25">
        <f t="shared" si="291"/>
        <v>2.6172499999999982E-4</v>
      </c>
      <c r="T3435" s="25">
        <f t="shared" si="291"/>
        <v>0.2994487499999996</v>
      </c>
      <c r="U3435" s="25">
        <f t="shared" si="291"/>
        <v>3.9251599999999991E-2</v>
      </c>
      <c r="V3435" s="25">
        <f t="shared" si="291"/>
        <v>6.619048750000002E-2</v>
      </c>
      <c r="W3435" s="25">
        <f t="shared" si="291"/>
        <v>8.185148749999975E-2</v>
      </c>
      <c r="X3435" s="25">
        <f t="shared" si="291"/>
        <v>3.9251599999999991E-2</v>
      </c>
      <c r="Y3435" s="25">
        <f t="shared" si="291"/>
        <v>6.619048750000002E-2</v>
      </c>
      <c r="Z3435" s="25">
        <f t="shared" si="291"/>
        <v>8.185148749999975E-2</v>
      </c>
    </row>
    <row r="3436" spans="1:26" s="24" customFormat="1" x14ac:dyDescent="0.25">
      <c r="A3436" s="24" t="s">
        <v>208</v>
      </c>
      <c r="B3436" s="24" t="s">
        <v>209</v>
      </c>
      <c r="C3436" s="24" t="s">
        <v>210</v>
      </c>
      <c r="D3436" s="24" t="s">
        <v>187</v>
      </c>
      <c r="E3436" s="24" t="s">
        <v>211</v>
      </c>
      <c r="F3436" s="24" t="s">
        <v>141</v>
      </c>
      <c r="G3436" s="24" t="s">
        <v>137</v>
      </c>
      <c r="H3436" s="24">
        <v>30</v>
      </c>
      <c r="I3436" s="25">
        <v>0</v>
      </c>
      <c r="J3436" s="25">
        <v>0</v>
      </c>
      <c r="K3436" s="25">
        <v>3.48900709377526E-5</v>
      </c>
      <c r="L3436" s="25">
        <v>4.0252202266067097E-6</v>
      </c>
      <c r="M3436" s="25">
        <v>6.5971979019300702E-6</v>
      </c>
      <c r="N3436" s="25">
        <v>9.8084840276374304E-6</v>
      </c>
      <c r="O3436" s="25">
        <f t="shared" si="292"/>
        <v>4.0252202266067097E-6</v>
      </c>
      <c r="P3436" s="25">
        <f t="shared" si="293"/>
        <v>6.5971979019300702E-6</v>
      </c>
      <c r="Q3436" s="25">
        <f t="shared" si="294"/>
        <v>9.8084840276374304E-6</v>
      </c>
      <c r="R3436" s="25">
        <f t="shared" si="291"/>
        <v>0</v>
      </c>
      <c r="S3436" s="25">
        <f t="shared" si="291"/>
        <v>0</v>
      </c>
      <c r="T3436" s="25">
        <f t="shared" si="291"/>
        <v>0.14121559999999989</v>
      </c>
      <c r="U3436" s="25">
        <f t="shared" si="291"/>
        <v>1.6291852499999999E-2</v>
      </c>
      <c r="V3436" s="25">
        <f t="shared" si="291"/>
        <v>2.670178749999999E-2</v>
      </c>
      <c r="W3436" s="25">
        <f t="shared" si="291"/>
        <v>3.9699287500000006E-2</v>
      </c>
      <c r="X3436" s="25">
        <f t="shared" si="291"/>
        <v>1.6291852499999999E-2</v>
      </c>
      <c r="Y3436" s="25">
        <f t="shared" si="291"/>
        <v>2.670178749999999E-2</v>
      </c>
      <c r="Z3436" s="25">
        <f t="shared" si="291"/>
        <v>3.9699287500000006E-2</v>
      </c>
    </row>
    <row r="3437" spans="1:26" s="24" customFormat="1" x14ac:dyDescent="0.25">
      <c r="A3437" s="24" t="s">
        <v>208</v>
      </c>
      <c r="B3437" s="24" t="s">
        <v>209</v>
      </c>
      <c r="C3437" s="24" t="s">
        <v>210</v>
      </c>
      <c r="D3437" s="24" t="s">
        <v>187</v>
      </c>
      <c r="E3437" s="24" t="s">
        <v>211</v>
      </c>
      <c r="F3437" s="24" t="s">
        <v>141</v>
      </c>
      <c r="G3437" s="24" t="s">
        <v>137</v>
      </c>
      <c r="H3437" s="24" t="s">
        <v>135</v>
      </c>
      <c r="I3437" s="25">
        <v>0</v>
      </c>
      <c r="J3437" s="25">
        <v>0</v>
      </c>
      <c r="K3437" s="25">
        <v>2.1375736161074998E-5</v>
      </c>
      <c r="L3437" s="25">
        <v>2.0111825455992301E-6</v>
      </c>
      <c r="M3437" s="25">
        <v>3.5501382705133302E-6</v>
      </c>
      <c r="N3437" s="25">
        <v>7.0516671565531503E-6</v>
      </c>
      <c r="O3437" s="25">
        <f t="shared" si="292"/>
        <v>2.0111825455992301E-6</v>
      </c>
      <c r="P3437" s="25">
        <f t="shared" si="293"/>
        <v>3.5501382705133302E-6</v>
      </c>
      <c r="Q3437" s="25">
        <f t="shared" si="294"/>
        <v>7.0516671565531503E-6</v>
      </c>
      <c r="R3437" s="25">
        <f t="shared" si="291"/>
        <v>0</v>
      </c>
      <c r="S3437" s="25">
        <f t="shared" si="291"/>
        <v>0</v>
      </c>
      <c r="T3437" s="25">
        <f t="shared" si="291"/>
        <v>8.6517089999999269E-2</v>
      </c>
      <c r="U3437" s="25">
        <f t="shared" si="291"/>
        <v>8.1401482499999928E-3</v>
      </c>
      <c r="V3437" s="25">
        <f t="shared" si="291"/>
        <v>1.4368984999999964E-2</v>
      </c>
      <c r="W3437" s="25">
        <f t="shared" si="291"/>
        <v>2.8541226249999992E-2</v>
      </c>
      <c r="X3437" s="25">
        <f t="shared" si="291"/>
        <v>8.1401482499999928E-3</v>
      </c>
      <c r="Y3437" s="25">
        <f t="shared" si="291"/>
        <v>1.4368984999999964E-2</v>
      </c>
      <c r="Z3437" s="25">
        <f t="shared" si="291"/>
        <v>2.8541226249999992E-2</v>
      </c>
    </row>
    <row r="3438" spans="1:26" s="24" customFormat="1" x14ac:dyDescent="0.25">
      <c r="A3438" s="24" t="s">
        <v>208</v>
      </c>
      <c r="B3438" s="24" t="s">
        <v>209</v>
      </c>
      <c r="C3438" s="24" t="s">
        <v>210</v>
      </c>
      <c r="D3438" s="24" t="s">
        <v>187</v>
      </c>
      <c r="E3438" s="24" t="s">
        <v>211</v>
      </c>
      <c r="F3438" s="24" t="s">
        <v>141</v>
      </c>
      <c r="G3438" s="24" t="s">
        <v>137</v>
      </c>
      <c r="H3438" s="24">
        <v>60</v>
      </c>
      <c r="I3438" s="25">
        <v>0</v>
      </c>
      <c r="J3438" s="25">
        <v>0</v>
      </c>
      <c r="K3438" s="25">
        <v>1.4452582525767899E-5</v>
      </c>
      <c r="L3438" s="25">
        <v>1.6189125492623199E-6</v>
      </c>
      <c r="M3438" s="25">
        <v>2.6366227983528699E-6</v>
      </c>
      <c r="N3438" s="25">
        <v>4.0186761270336497E-6</v>
      </c>
      <c r="O3438" s="25">
        <f t="shared" si="292"/>
        <v>1.6189125492623199E-6</v>
      </c>
      <c r="P3438" s="25">
        <f t="shared" si="293"/>
        <v>2.6366227983528699E-6</v>
      </c>
      <c r="Q3438" s="25">
        <f t="shared" si="294"/>
        <v>4.0186761270336497E-6</v>
      </c>
      <c r="R3438" s="25">
        <f t="shared" si="291"/>
        <v>0</v>
      </c>
      <c r="S3438" s="25">
        <f t="shared" si="291"/>
        <v>0</v>
      </c>
      <c r="T3438" s="25">
        <f t="shared" si="291"/>
        <v>5.8496014999999645E-2</v>
      </c>
      <c r="U3438" s="25">
        <f t="shared" si="291"/>
        <v>6.5524574999999662E-3</v>
      </c>
      <c r="V3438" s="25">
        <f t="shared" si="291"/>
        <v>1.06715825E-2</v>
      </c>
      <c r="W3438" s="25">
        <f t="shared" si="291"/>
        <v>1.6265365625E-2</v>
      </c>
      <c r="X3438" s="25">
        <f t="shared" si="291"/>
        <v>6.5524574999999662E-3</v>
      </c>
      <c r="Y3438" s="25">
        <f t="shared" si="291"/>
        <v>1.06715825E-2</v>
      </c>
      <c r="Z3438" s="25">
        <f t="shared" si="291"/>
        <v>1.6265365625E-2</v>
      </c>
    </row>
    <row r="3439" spans="1:26" s="24" customFormat="1" x14ac:dyDescent="0.25">
      <c r="A3439" s="24" t="s">
        <v>208</v>
      </c>
      <c r="B3439" s="24" t="s">
        <v>209</v>
      </c>
      <c r="C3439" s="24" t="s">
        <v>210</v>
      </c>
      <c r="D3439" s="24" t="s">
        <v>187</v>
      </c>
      <c r="E3439" s="24" t="s">
        <v>211</v>
      </c>
      <c r="F3439" s="24" t="s">
        <v>141</v>
      </c>
      <c r="G3439" s="24" t="s">
        <v>137</v>
      </c>
      <c r="H3439" s="24">
        <v>100</v>
      </c>
      <c r="I3439" s="25">
        <v>0</v>
      </c>
      <c r="J3439" s="25">
        <v>0</v>
      </c>
      <c r="K3439" s="25">
        <v>6.9996475949878602E-6</v>
      </c>
      <c r="L3439" s="25">
        <v>7.6593806651677402E-7</v>
      </c>
      <c r="M3439" s="25">
        <v>1.2203548188662E-6</v>
      </c>
      <c r="N3439" s="25">
        <v>1.8887410358351801E-6</v>
      </c>
      <c r="O3439" s="25">
        <f t="shared" si="292"/>
        <v>7.6593806651677402E-7</v>
      </c>
      <c r="P3439" s="25">
        <f t="shared" si="293"/>
        <v>1.2203548188662E-6</v>
      </c>
      <c r="Q3439" s="25">
        <f t="shared" si="294"/>
        <v>1.8887410358351801E-6</v>
      </c>
      <c r="R3439" s="25">
        <f t="shared" si="291"/>
        <v>0</v>
      </c>
      <c r="S3439" s="25">
        <f t="shared" si="291"/>
        <v>0</v>
      </c>
      <c r="T3439" s="25">
        <f t="shared" si="291"/>
        <v>2.8330679999999945E-2</v>
      </c>
      <c r="U3439" s="25">
        <f t="shared" si="291"/>
        <v>3.1000912499999983E-3</v>
      </c>
      <c r="V3439" s="25">
        <f t="shared" si="291"/>
        <v>4.9393174999999654E-3</v>
      </c>
      <c r="W3439" s="25">
        <f t="shared" si="291"/>
        <v>7.6445731249999765E-3</v>
      </c>
      <c r="X3439" s="25">
        <f t="shared" si="291"/>
        <v>3.1000912499999983E-3</v>
      </c>
      <c r="Y3439" s="25">
        <f t="shared" si="291"/>
        <v>4.9393174999999654E-3</v>
      </c>
      <c r="Z3439" s="25">
        <f t="shared" si="291"/>
        <v>7.6445731249999765E-3</v>
      </c>
    </row>
    <row r="3440" spans="1:26" s="24" customFormat="1" x14ac:dyDescent="0.25">
      <c r="A3440" s="24" t="s">
        <v>208</v>
      </c>
      <c r="B3440" s="24" t="s">
        <v>209</v>
      </c>
      <c r="C3440" s="24" t="s">
        <v>210</v>
      </c>
      <c r="D3440" s="24" t="s">
        <v>187</v>
      </c>
      <c r="E3440" s="24" t="s">
        <v>211</v>
      </c>
      <c r="F3440" s="24" t="s">
        <v>141</v>
      </c>
      <c r="G3440" s="24" t="s">
        <v>137</v>
      </c>
      <c r="H3440" s="24" t="s">
        <v>136</v>
      </c>
      <c r="I3440" s="25">
        <v>0</v>
      </c>
      <c r="J3440" s="25">
        <v>0</v>
      </c>
      <c r="K3440" s="25">
        <v>4.2383084251212601E-7</v>
      </c>
      <c r="L3440" s="25">
        <v>2.3672059604890799E-8</v>
      </c>
      <c r="M3440" s="25">
        <v>4.7487148374343102E-8</v>
      </c>
      <c r="N3440" s="25">
        <v>2.5749603603728702E-7</v>
      </c>
      <c r="O3440" s="25">
        <f t="shared" si="292"/>
        <v>2.3672059604890799E-8</v>
      </c>
      <c r="P3440" s="25">
        <f t="shared" si="293"/>
        <v>4.7487148374343102E-8</v>
      </c>
      <c r="Q3440" s="25">
        <f t="shared" si="294"/>
        <v>2.5749603603728702E-7</v>
      </c>
      <c r="R3440" s="25">
        <f t="shared" si="291"/>
        <v>0</v>
      </c>
      <c r="S3440" s="25">
        <f t="shared" si="291"/>
        <v>0</v>
      </c>
      <c r="T3440" s="25">
        <f t="shared" si="291"/>
        <v>1.7154314999999996E-3</v>
      </c>
      <c r="U3440" s="25">
        <f t="shared" si="291"/>
        <v>9.5811329999999733E-5</v>
      </c>
      <c r="V3440" s="25">
        <f t="shared" si="291"/>
        <v>1.9220156249999973E-4</v>
      </c>
      <c r="W3440" s="25">
        <f t="shared" si="291"/>
        <v>1.042200724999997E-3</v>
      </c>
      <c r="X3440" s="25">
        <f t="shared" si="291"/>
        <v>9.5811329999999733E-5</v>
      </c>
      <c r="Y3440" s="25">
        <f t="shared" si="291"/>
        <v>1.9220156249999973E-4</v>
      </c>
      <c r="Z3440" s="25">
        <f t="shared" si="291"/>
        <v>1.042200724999997E-3</v>
      </c>
    </row>
    <row r="3441" spans="1:26" s="24" customFormat="1" x14ac:dyDescent="0.25">
      <c r="A3441" s="24" t="s">
        <v>208</v>
      </c>
      <c r="B3441" s="24" t="s">
        <v>209</v>
      </c>
      <c r="C3441" s="24" t="s">
        <v>210</v>
      </c>
      <c r="D3441" s="24" t="s">
        <v>187</v>
      </c>
      <c r="E3441" s="24" t="s">
        <v>211</v>
      </c>
      <c r="F3441" s="24" t="s">
        <v>141</v>
      </c>
      <c r="G3441" s="24" t="s">
        <v>137</v>
      </c>
      <c r="H3441" s="24">
        <v>1000</v>
      </c>
      <c r="I3441" s="25">
        <v>0</v>
      </c>
      <c r="J3441" s="25">
        <v>0</v>
      </c>
      <c r="K3441" s="25">
        <v>1.6542735100040299E-7</v>
      </c>
      <c r="L3441" s="25">
        <v>1.7337730086651099E-8</v>
      </c>
      <c r="M3441" s="25">
        <v>2.5548458745957901E-8</v>
      </c>
      <c r="N3441" s="25">
        <v>3.9682260746134801E-8</v>
      </c>
      <c r="O3441" s="25">
        <f t="shared" si="292"/>
        <v>1.7337730086651099E-8</v>
      </c>
      <c r="P3441" s="25">
        <f t="shared" si="293"/>
        <v>2.5548458745957901E-8</v>
      </c>
      <c r="Q3441" s="25">
        <f t="shared" si="294"/>
        <v>3.9682260746134801E-8</v>
      </c>
      <c r="R3441" s="25">
        <f t="shared" si="291"/>
        <v>0</v>
      </c>
      <c r="S3441" s="25">
        <f t="shared" si="291"/>
        <v>0</v>
      </c>
      <c r="T3441" s="25">
        <f t="shared" si="291"/>
        <v>6.695578999999952E-4</v>
      </c>
      <c r="U3441" s="25">
        <f t="shared" si="291"/>
        <v>7.0173487499999713E-5</v>
      </c>
      <c r="V3441" s="25">
        <f t="shared" si="291"/>
        <v>1.0340594999999976E-4</v>
      </c>
      <c r="W3441" s="25">
        <f t="shared" si="291"/>
        <v>1.6061171874999999E-4</v>
      </c>
      <c r="X3441" s="25">
        <f t="shared" si="291"/>
        <v>7.0173487499999713E-5</v>
      </c>
      <c r="Y3441" s="25">
        <f t="shared" si="291"/>
        <v>1.0340594999999976E-4</v>
      </c>
      <c r="Z3441" s="25">
        <f t="shared" si="291"/>
        <v>1.6061171874999999E-4</v>
      </c>
    </row>
    <row r="3442" spans="1:26" s="24" customFormat="1" x14ac:dyDescent="0.25">
      <c r="A3442" s="24" t="s">
        <v>208</v>
      </c>
      <c r="B3442" s="24" t="s">
        <v>209</v>
      </c>
      <c r="C3442" s="24" t="s">
        <v>210</v>
      </c>
      <c r="D3442" s="24" t="s">
        <v>187</v>
      </c>
      <c r="E3442" s="24" t="s">
        <v>211</v>
      </c>
      <c r="F3442" s="24" t="s">
        <v>141</v>
      </c>
      <c r="G3442" s="24" t="s">
        <v>137</v>
      </c>
      <c r="H3442" s="24">
        <v>2500</v>
      </c>
      <c r="I3442" s="25">
        <v>0</v>
      </c>
      <c r="J3442" s="25">
        <v>0</v>
      </c>
      <c r="K3442" s="25">
        <v>3.6154795119239997E-8</v>
      </c>
      <c r="L3442" s="25">
        <v>3.8063848821493503E-9</v>
      </c>
      <c r="M3442" s="25">
        <v>5.4103994480092899E-9</v>
      </c>
      <c r="N3442" s="25">
        <v>8.4757292529809999E-9</v>
      </c>
      <c r="O3442" s="25">
        <f t="shared" si="292"/>
        <v>3.8063848821493503E-9</v>
      </c>
      <c r="P3442" s="25">
        <f t="shared" si="293"/>
        <v>5.4103994480092899E-9</v>
      </c>
      <c r="Q3442" s="25">
        <f t="shared" si="294"/>
        <v>8.4757292529809999E-9</v>
      </c>
      <c r="R3442" s="25">
        <f t="shared" si="291"/>
        <v>0</v>
      </c>
      <c r="S3442" s="25">
        <f t="shared" si="291"/>
        <v>0</v>
      </c>
      <c r="T3442" s="25">
        <f t="shared" si="291"/>
        <v>1.463344999999996E-4</v>
      </c>
      <c r="U3442" s="25">
        <f t="shared" si="291"/>
        <v>1.5406128749999988E-5</v>
      </c>
      <c r="V3442" s="25">
        <f t="shared" si="291"/>
        <v>2.1898287499999972E-5</v>
      </c>
      <c r="W3442" s="25">
        <f t="shared" si="291"/>
        <v>3.430503749999999E-5</v>
      </c>
      <c r="X3442" s="25">
        <f t="shared" si="291"/>
        <v>1.5406128749999988E-5</v>
      </c>
      <c r="Y3442" s="25">
        <f t="shared" si="291"/>
        <v>2.1898287499999972E-5</v>
      </c>
      <c r="Z3442" s="25">
        <f t="shared" si="291"/>
        <v>3.430503749999999E-5</v>
      </c>
    </row>
    <row r="3443" spans="1:26" s="24" customFormat="1" x14ac:dyDescent="0.25">
      <c r="A3443" s="24" t="s">
        <v>208</v>
      </c>
      <c r="B3443" s="24" t="s">
        <v>209</v>
      </c>
      <c r="C3443" s="24" t="s">
        <v>210</v>
      </c>
      <c r="D3443" s="24" t="s">
        <v>187</v>
      </c>
      <c r="E3443" s="24" t="s">
        <v>211</v>
      </c>
      <c r="F3443" s="24" t="s">
        <v>141</v>
      </c>
      <c r="G3443" s="24" t="s">
        <v>137</v>
      </c>
      <c r="H3443" s="24">
        <v>5000</v>
      </c>
      <c r="I3443" s="25">
        <v>0</v>
      </c>
      <c r="J3443" s="25">
        <v>0</v>
      </c>
      <c r="K3443" s="25">
        <v>1.16734382907234E-8</v>
      </c>
      <c r="L3443" s="25">
        <v>1.19312744859033E-9</v>
      </c>
      <c r="M3443" s="25">
        <v>1.7070298946543999E-9</v>
      </c>
      <c r="N3443" s="25">
        <v>2.6896465431108501E-9</v>
      </c>
      <c r="O3443" s="25">
        <f t="shared" si="292"/>
        <v>1.19312744859033E-9</v>
      </c>
      <c r="P3443" s="25">
        <f t="shared" si="293"/>
        <v>1.7070298946543999E-9</v>
      </c>
      <c r="Q3443" s="25">
        <f t="shared" si="294"/>
        <v>2.6896465431108501E-9</v>
      </c>
      <c r="R3443" s="25">
        <f t="shared" si="291"/>
        <v>0</v>
      </c>
      <c r="S3443" s="25">
        <f t="shared" si="291"/>
        <v>0</v>
      </c>
      <c r="T3443" s="25">
        <f t="shared" si="291"/>
        <v>4.7247584999999502E-5</v>
      </c>
      <c r="U3443" s="25">
        <f t="shared" si="291"/>
        <v>4.8291162499999614E-6</v>
      </c>
      <c r="V3443" s="25">
        <f t="shared" si="291"/>
        <v>6.9091074999999756E-6</v>
      </c>
      <c r="W3443" s="25">
        <f t="shared" si="291"/>
        <v>1.0886193124999989E-5</v>
      </c>
      <c r="X3443" s="25">
        <f t="shared" si="291"/>
        <v>4.8291162499999614E-6</v>
      </c>
      <c r="Y3443" s="25">
        <f t="shared" si="291"/>
        <v>6.9091074999999756E-6</v>
      </c>
      <c r="Z3443" s="25">
        <f t="shared" si="291"/>
        <v>1.0886193124999989E-5</v>
      </c>
    </row>
    <row r="3444" spans="1:26" s="24" customFormat="1" x14ac:dyDescent="0.25">
      <c r="A3444" s="24" t="s">
        <v>208</v>
      </c>
      <c r="B3444" s="24" t="s">
        <v>209</v>
      </c>
      <c r="C3444" s="24" t="s">
        <v>210</v>
      </c>
      <c r="D3444" s="24" t="s">
        <v>187</v>
      </c>
      <c r="E3444" s="24" t="s">
        <v>211</v>
      </c>
      <c r="F3444" s="24" t="s">
        <v>141</v>
      </c>
      <c r="G3444" s="24" t="s">
        <v>137</v>
      </c>
      <c r="H3444" s="24">
        <v>10000</v>
      </c>
      <c r="I3444" s="25">
        <v>0</v>
      </c>
      <c r="J3444" s="25">
        <v>0</v>
      </c>
      <c r="K3444" s="25">
        <v>3.70519292643491E-9</v>
      </c>
      <c r="L3444" s="25">
        <v>3.7558671944472499E-10</v>
      </c>
      <c r="M3444" s="25">
        <v>5.4918428279102598E-10</v>
      </c>
      <c r="N3444" s="25">
        <v>8.6684373042138198E-10</v>
      </c>
      <c r="O3444" s="25">
        <f t="shared" si="292"/>
        <v>3.7558671944472499E-10</v>
      </c>
      <c r="P3444" s="25">
        <f t="shared" si="293"/>
        <v>5.4918428279102598E-10</v>
      </c>
      <c r="Q3444" s="25">
        <f t="shared" si="294"/>
        <v>8.6684373042138198E-10</v>
      </c>
      <c r="R3444" s="25">
        <f t="shared" si="291"/>
        <v>0</v>
      </c>
      <c r="S3444" s="25">
        <f t="shared" si="291"/>
        <v>0</v>
      </c>
      <c r="T3444" s="25">
        <f t="shared" si="291"/>
        <v>1.4996559999999946E-5</v>
      </c>
      <c r="U3444" s="25">
        <f t="shared" si="291"/>
        <v>1.5201661249999993E-6</v>
      </c>
      <c r="V3444" s="25">
        <f t="shared" si="291"/>
        <v>2.2227924999999971E-6</v>
      </c>
      <c r="W3444" s="25">
        <f t="shared" si="291"/>
        <v>3.5085012499999983E-6</v>
      </c>
      <c r="X3444" s="25">
        <f t="shared" si="291"/>
        <v>1.5201661249999993E-6</v>
      </c>
      <c r="Y3444" s="25">
        <f t="shared" si="291"/>
        <v>2.2227924999999971E-6</v>
      </c>
      <c r="Z3444" s="25">
        <f t="shared" si="291"/>
        <v>3.5085012499999983E-6</v>
      </c>
    </row>
    <row r="3445" spans="1:26" s="24" customFormat="1" x14ac:dyDescent="0.25">
      <c r="A3445" s="24" t="s">
        <v>208</v>
      </c>
      <c r="B3445" s="24" t="s">
        <v>209</v>
      </c>
      <c r="C3445" s="24" t="s">
        <v>210</v>
      </c>
      <c r="D3445" s="24" t="s">
        <v>187</v>
      </c>
      <c r="E3445" s="24" t="s">
        <v>211</v>
      </c>
      <c r="F3445" s="24" t="s">
        <v>141</v>
      </c>
      <c r="G3445" s="24" t="s">
        <v>138</v>
      </c>
      <c r="H3445" s="24">
        <v>10</v>
      </c>
      <c r="I3445" s="25">
        <v>0</v>
      </c>
      <c r="J3445" s="25">
        <v>0</v>
      </c>
      <c r="K3445" s="25">
        <v>0</v>
      </c>
      <c r="L3445" s="25">
        <v>0</v>
      </c>
      <c r="M3445" s="25">
        <v>0</v>
      </c>
      <c r="N3445" s="25">
        <v>0</v>
      </c>
      <c r="O3445" s="25">
        <f t="shared" si="292"/>
        <v>0</v>
      </c>
      <c r="P3445" s="25">
        <f t="shared" si="293"/>
        <v>0</v>
      </c>
      <c r="Q3445" s="25">
        <f t="shared" si="294"/>
        <v>0</v>
      </c>
      <c r="R3445" s="25">
        <f t="shared" si="291"/>
        <v>0</v>
      </c>
      <c r="S3445" s="25">
        <f t="shared" si="291"/>
        <v>0</v>
      </c>
      <c r="T3445" s="25">
        <f t="shared" si="291"/>
        <v>0</v>
      </c>
      <c r="U3445" s="25">
        <f t="shared" si="291"/>
        <v>0</v>
      </c>
      <c r="V3445" s="25">
        <f t="shared" si="291"/>
        <v>0</v>
      </c>
      <c r="W3445" s="25">
        <f t="shared" si="291"/>
        <v>0</v>
      </c>
      <c r="X3445" s="25">
        <f t="shared" si="291"/>
        <v>0</v>
      </c>
      <c r="Y3445" s="25">
        <f t="shared" si="291"/>
        <v>0</v>
      </c>
      <c r="Z3445" s="25">
        <f t="shared" si="291"/>
        <v>0</v>
      </c>
    </row>
    <row r="3446" spans="1:26" s="24" customFormat="1" x14ac:dyDescent="0.25">
      <c r="A3446" s="24" t="s">
        <v>208</v>
      </c>
      <c r="B3446" s="24" t="s">
        <v>209</v>
      </c>
      <c r="C3446" s="24" t="s">
        <v>210</v>
      </c>
      <c r="D3446" s="24" t="s">
        <v>187</v>
      </c>
      <c r="E3446" s="24" t="s">
        <v>211</v>
      </c>
      <c r="F3446" s="24" t="s">
        <v>141</v>
      </c>
      <c r="G3446" s="24" t="s">
        <v>138</v>
      </c>
      <c r="H3446" s="24">
        <v>30</v>
      </c>
      <c r="I3446" s="25">
        <v>0</v>
      </c>
      <c r="J3446" s="25">
        <v>0</v>
      </c>
      <c r="K3446" s="25">
        <v>0</v>
      </c>
      <c r="L3446" s="25">
        <v>0</v>
      </c>
      <c r="M3446" s="25">
        <v>0</v>
      </c>
      <c r="N3446" s="25">
        <v>0</v>
      </c>
      <c r="O3446" s="25">
        <f t="shared" si="292"/>
        <v>0</v>
      </c>
      <c r="P3446" s="25">
        <f t="shared" si="293"/>
        <v>0</v>
      </c>
      <c r="Q3446" s="25">
        <f t="shared" si="294"/>
        <v>0</v>
      </c>
      <c r="R3446" s="25">
        <f t="shared" si="291"/>
        <v>0</v>
      </c>
      <c r="S3446" s="25">
        <f t="shared" si="291"/>
        <v>0</v>
      </c>
      <c r="T3446" s="25">
        <f t="shared" si="291"/>
        <v>0</v>
      </c>
      <c r="U3446" s="25">
        <f t="shared" si="291"/>
        <v>0</v>
      </c>
      <c r="V3446" s="25">
        <f t="shared" si="291"/>
        <v>0</v>
      </c>
      <c r="W3446" s="25">
        <f t="shared" si="291"/>
        <v>0</v>
      </c>
      <c r="X3446" s="25">
        <f t="shared" si="291"/>
        <v>0</v>
      </c>
      <c r="Y3446" s="25">
        <f t="shared" si="291"/>
        <v>0</v>
      </c>
      <c r="Z3446" s="25">
        <f t="shared" si="291"/>
        <v>0</v>
      </c>
    </row>
    <row r="3447" spans="1:26" s="24" customFormat="1" x14ac:dyDescent="0.25">
      <c r="A3447" s="24" t="s">
        <v>208</v>
      </c>
      <c r="B3447" s="24" t="s">
        <v>209</v>
      </c>
      <c r="C3447" s="24" t="s">
        <v>210</v>
      </c>
      <c r="D3447" s="24" t="s">
        <v>187</v>
      </c>
      <c r="E3447" s="24" t="s">
        <v>211</v>
      </c>
      <c r="F3447" s="24" t="s">
        <v>141</v>
      </c>
      <c r="G3447" s="24" t="s">
        <v>138</v>
      </c>
      <c r="H3447" s="24" t="s">
        <v>135</v>
      </c>
      <c r="I3447" s="25">
        <v>0</v>
      </c>
      <c r="J3447" s="25">
        <v>0</v>
      </c>
      <c r="K3447" s="25">
        <v>0</v>
      </c>
      <c r="L3447" s="25">
        <v>0</v>
      </c>
      <c r="M3447" s="25">
        <v>0</v>
      </c>
      <c r="N3447" s="25">
        <v>0</v>
      </c>
      <c r="O3447" s="25">
        <f t="shared" si="292"/>
        <v>0</v>
      </c>
      <c r="P3447" s="25">
        <f t="shared" si="293"/>
        <v>0</v>
      </c>
      <c r="Q3447" s="25">
        <f t="shared" si="294"/>
        <v>0</v>
      </c>
      <c r="R3447" s="25">
        <f t="shared" si="291"/>
        <v>0</v>
      </c>
      <c r="S3447" s="25">
        <f t="shared" si="291"/>
        <v>0</v>
      </c>
      <c r="T3447" s="25">
        <f t="shared" si="291"/>
        <v>0</v>
      </c>
      <c r="U3447" s="25">
        <f t="shared" si="291"/>
        <v>0</v>
      </c>
      <c r="V3447" s="25">
        <f t="shared" si="291"/>
        <v>0</v>
      </c>
      <c r="W3447" s="25">
        <f t="shared" si="291"/>
        <v>0</v>
      </c>
      <c r="X3447" s="25">
        <f t="shared" si="291"/>
        <v>0</v>
      </c>
      <c r="Y3447" s="25">
        <f t="shared" si="291"/>
        <v>0</v>
      </c>
      <c r="Z3447" s="25">
        <f t="shared" si="291"/>
        <v>0</v>
      </c>
    </row>
    <row r="3448" spans="1:26" s="24" customFormat="1" x14ac:dyDescent="0.25">
      <c r="A3448" s="24" t="s">
        <v>208</v>
      </c>
      <c r="B3448" s="24" t="s">
        <v>209</v>
      </c>
      <c r="C3448" s="24" t="s">
        <v>210</v>
      </c>
      <c r="D3448" s="24" t="s">
        <v>187</v>
      </c>
      <c r="E3448" s="24" t="s">
        <v>211</v>
      </c>
      <c r="F3448" s="24" t="s">
        <v>141</v>
      </c>
      <c r="G3448" s="24" t="s">
        <v>138</v>
      </c>
      <c r="H3448" s="24">
        <v>60</v>
      </c>
      <c r="I3448" s="25">
        <v>0</v>
      </c>
      <c r="J3448" s="25">
        <v>0</v>
      </c>
      <c r="K3448" s="25">
        <v>0</v>
      </c>
      <c r="L3448" s="25">
        <v>0</v>
      </c>
      <c r="M3448" s="25">
        <v>0</v>
      </c>
      <c r="N3448" s="25">
        <v>0</v>
      </c>
      <c r="O3448" s="25">
        <f t="shared" si="292"/>
        <v>0</v>
      </c>
      <c r="P3448" s="25">
        <f t="shared" si="293"/>
        <v>0</v>
      </c>
      <c r="Q3448" s="25">
        <f t="shared" si="294"/>
        <v>0</v>
      </c>
      <c r="R3448" s="25">
        <f t="shared" ref="R3448:Z3476" si="295">1000*98.96*I3448/24.45</f>
        <v>0</v>
      </c>
      <c r="S3448" s="25">
        <f t="shared" si="295"/>
        <v>0</v>
      </c>
      <c r="T3448" s="25">
        <f t="shared" si="295"/>
        <v>0</v>
      </c>
      <c r="U3448" s="25">
        <f t="shared" si="295"/>
        <v>0</v>
      </c>
      <c r="V3448" s="25">
        <f t="shared" si="295"/>
        <v>0</v>
      </c>
      <c r="W3448" s="25">
        <f t="shared" si="295"/>
        <v>0</v>
      </c>
      <c r="X3448" s="25">
        <f t="shared" si="295"/>
        <v>0</v>
      </c>
      <c r="Y3448" s="25">
        <f t="shared" si="295"/>
        <v>0</v>
      </c>
      <c r="Z3448" s="25">
        <f t="shared" si="295"/>
        <v>0</v>
      </c>
    </row>
    <row r="3449" spans="1:26" s="24" customFormat="1" x14ac:dyDescent="0.25">
      <c r="A3449" s="24" t="s">
        <v>208</v>
      </c>
      <c r="B3449" s="24" t="s">
        <v>209</v>
      </c>
      <c r="C3449" s="24" t="s">
        <v>210</v>
      </c>
      <c r="D3449" s="24" t="s">
        <v>187</v>
      </c>
      <c r="E3449" s="24" t="s">
        <v>211</v>
      </c>
      <c r="F3449" s="24" t="s">
        <v>141</v>
      </c>
      <c r="G3449" s="24" t="s">
        <v>138</v>
      </c>
      <c r="H3449" s="24">
        <v>100</v>
      </c>
      <c r="I3449" s="25">
        <v>0</v>
      </c>
      <c r="J3449" s="25">
        <v>0</v>
      </c>
      <c r="K3449" s="25">
        <v>0</v>
      </c>
      <c r="L3449" s="25">
        <v>0</v>
      </c>
      <c r="M3449" s="25">
        <v>0</v>
      </c>
      <c r="N3449" s="25">
        <v>0</v>
      </c>
      <c r="O3449" s="25">
        <f t="shared" si="292"/>
        <v>0</v>
      </c>
      <c r="P3449" s="25">
        <f t="shared" si="293"/>
        <v>0</v>
      </c>
      <c r="Q3449" s="25">
        <f t="shared" si="294"/>
        <v>0</v>
      </c>
      <c r="R3449" s="25">
        <f t="shared" si="295"/>
        <v>0</v>
      </c>
      <c r="S3449" s="25">
        <f t="shared" si="295"/>
        <v>0</v>
      </c>
      <c r="T3449" s="25">
        <f t="shared" si="295"/>
        <v>0</v>
      </c>
      <c r="U3449" s="25">
        <f t="shared" si="295"/>
        <v>0</v>
      </c>
      <c r="V3449" s="25">
        <f t="shared" si="295"/>
        <v>0</v>
      </c>
      <c r="W3449" s="25">
        <f t="shared" si="295"/>
        <v>0</v>
      </c>
      <c r="X3449" s="25">
        <f t="shared" si="295"/>
        <v>0</v>
      </c>
      <c r="Y3449" s="25">
        <f t="shared" si="295"/>
        <v>0</v>
      </c>
      <c r="Z3449" s="25">
        <f t="shared" si="295"/>
        <v>0</v>
      </c>
    </row>
    <row r="3450" spans="1:26" s="24" customFormat="1" x14ac:dyDescent="0.25">
      <c r="A3450" s="24" t="s">
        <v>208</v>
      </c>
      <c r="B3450" s="24" t="s">
        <v>209</v>
      </c>
      <c r="C3450" s="24" t="s">
        <v>210</v>
      </c>
      <c r="D3450" s="24" t="s">
        <v>187</v>
      </c>
      <c r="E3450" s="24" t="s">
        <v>211</v>
      </c>
      <c r="F3450" s="24" t="s">
        <v>141</v>
      </c>
      <c r="G3450" s="24" t="s">
        <v>138</v>
      </c>
      <c r="H3450" s="24" t="s">
        <v>136</v>
      </c>
      <c r="I3450" s="25">
        <v>0</v>
      </c>
      <c r="J3450" s="25">
        <v>0</v>
      </c>
      <c r="K3450" s="25">
        <v>0</v>
      </c>
      <c r="L3450" s="25">
        <v>0</v>
      </c>
      <c r="M3450" s="25">
        <v>0</v>
      </c>
      <c r="N3450" s="25">
        <v>0</v>
      </c>
      <c r="O3450" s="25">
        <f t="shared" si="292"/>
        <v>0</v>
      </c>
      <c r="P3450" s="25">
        <f t="shared" si="293"/>
        <v>0</v>
      </c>
      <c r="Q3450" s="25">
        <f t="shared" si="294"/>
        <v>0</v>
      </c>
      <c r="R3450" s="25">
        <f t="shared" si="295"/>
        <v>0</v>
      </c>
      <c r="S3450" s="25">
        <f t="shared" si="295"/>
        <v>0</v>
      </c>
      <c r="T3450" s="25">
        <f t="shared" si="295"/>
        <v>0</v>
      </c>
      <c r="U3450" s="25">
        <f t="shared" si="295"/>
        <v>0</v>
      </c>
      <c r="V3450" s="25">
        <f t="shared" si="295"/>
        <v>0</v>
      </c>
      <c r="W3450" s="25">
        <f t="shared" si="295"/>
        <v>0</v>
      </c>
      <c r="X3450" s="25">
        <f t="shared" si="295"/>
        <v>0</v>
      </c>
      <c r="Y3450" s="25">
        <f t="shared" si="295"/>
        <v>0</v>
      </c>
      <c r="Z3450" s="25">
        <f t="shared" si="295"/>
        <v>0</v>
      </c>
    </row>
    <row r="3451" spans="1:26" s="24" customFormat="1" x14ac:dyDescent="0.25">
      <c r="A3451" s="24" t="s">
        <v>208</v>
      </c>
      <c r="B3451" s="24" t="s">
        <v>209</v>
      </c>
      <c r="C3451" s="24" t="s">
        <v>210</v>
      </c>
      <c r="D3451" s="24" t="s">
        <v>187</v>
      </c>
      <c r="E3451" s="24" t="s">
        <v>211</v>
      </c>
      <c r="F3451" s="24" t="s">
        <v>141</v>
      </c>
      <c r="G3451" s="24" t="s">
        <v>138</v>
      </c>
      <c r="H3451" s="24">
        <v>1000</v>
      </c>
      <c r="I3451" s="25">
        <v>0</v>
      </c>
      <c r="J3451" s="25">
        <v>0</v>
      </c>
      <c r="K3451" s="25">
        <v>0</v>
      </c>
      <c r="L3451" s="25">
        <v>0</v>
      </c>
      <c r="M3451" s="25">
        <v>0</v>
      </c>
      <c r="N3451" s="25">
        <v>0</v>
      </c>
      <c r="O3451" s="25">
        <f t="shared" si="292"/>
        <v>0</v>
      </c>
      <c r="P3451" s="25">
        <f t="shared" si="293"/>
        <v>0</v>
      </c>
      <c r="Q3451" s="25">
        <f t="shared" si="294"/>
        <v>0</v>
      </c>
      <c r="R3451" s="25">
        <f t="shared" si="295"/>
        <v>0</v>
      </c>
      <c r="S3451" s="25">
        <f t="shared" si="295"/>
        <v>0</v>
      </c>
      <c r="T3451" s="25">
        <f t="shared" si="295"/>
        <v>0</v>
      </c>
      <c r="U3451" s="25">
        <f t="shared" si="295"/>
        <v>0</v>
      </c>
      <c r="V3451" s="25">
        <f t="shared" si="295"/>
        <v>0</v>
      </c>
      <c r="W3451" s="25">
        <f t="shared" si="295"/>
        <v>0</v>
      </c>
      <c r="X3451" s="25">
        <f t="shared" si="295"/>
        <v>0</v>
      </c>
      <c r="Y3451" s="25">
        <f t="shared" si="295"/>
        <v>0</v>
      </c>
      <c r="Z3451" s="25">
        <f t="shared" si="295"/>
        <v>0</v>
      </c>
    </row>
    <row r="3452" spans="1:26" s="24" customFormat="1" x14ac:dyDescent="0.25">
      <c r="A3452" s="24" t="s">
        <v>208</v>
      </c>
      <c r="B3452" s="24" t="s">
        <v>209</v>
      </c>
      <c r="C3452" s="24" t="s">
        <v>210</v>
      </c>
      <c r="D3452" s="24" t="s">
        <v>187</v>
      </c>
      <c r="E3452" s="24" t="s">
        <v>211</v>
      </c>
      <c r="F3452" s="24" t="s">
        <v>141</v>
      </c>
      <c r="G3452" s="24" t="s">
        <v>138</v>
      </c>
      <c r="H3452" s="24">
        <v>2500</v>
      </c>
      <c r="I3452" s="25">
        <v>0</v>
      </c>
      <c r="J3452" s="25">
        <v>0</v>
      </c>
      <c r="K3452" s="25">
        <v>0</v>
      </c>
      <c r="L3452" s="25">
        <v>0</v>
      </c>
      <c r="M3452" s="25">
        <v>0</v>
      </c>
      <c r="N3452" s="25">
        <v>0</v>
      </c>
      <c r="O3452" s="25">
        <f t="shared" si="292"/>
        <v>0</v>
      </c>
      <c r="P3452" s="25">
        <f t="shared" si="293"/>
        <v>0</v>
      </c>
      <c r="Q3452" s="25">
        <f t="shared" si="294"/>
        <v>0</v>
      </c>
      <c r="R3452" s="25">
        <f t="shared" si="295"/>
        <v>0</v>
      </c>
      <c r="S3452" s="25">
        <f t="shared" si="295"/>
        <v>0</v>
      </c>
      <c r="T3452" s="25">
        <f t="shared" si="295"/>
        <v>0</v>
      </c>
      <c r="U3452" s="25">
        <f t="shared" si="295"/>
        <v>0</v>
      </c>
      <c r="V3452" s="25">
        <f t="shared" si="295"/>
        <v>0</v>
      </c>
      <c r="W3452" s="25">
        <f t="shared" si="295"/>
        <v>0</v>
      </c>
      <c r="X3452" s="25">
        <f t="shared" si="295"/>
        <v>0</v>
      </c>
      <c r="Y3452" s="25">
        <f t="shared" si="295"/>
        <v>0</v>
      </c>
      <c r="Z3452" s="25">
        <f t="shared" si="295"/>
        <v>0</v>
      </c>
    </row>
    <row r="3453" spans="1:26" s="24" customFormat="1" x14ac:dyDescent="0.25">
      <c r="A3453" s="24" t="s">
        <v>208</v>
      </c>
      <c r="B3453" s="24" t="s">
        <v>209</v>
      </c>
      <c r="C3453" s="24" t="s">
        <v>210</v>
      </c>
      <c r="D3453" s="24" t="s">
        <v>187</v>
      </c>
      <c r="E3453" s="24" t="s">
        <v>211</v>
      </c>
      <c r="F3453" s="24" t="s">
        <v>141</v>
      </c>
      <c r="G3453" s="24" t="s">
        <v>138</v>
      </c>
      <c r="H3453" s="24">
        <v>5000</v>
      </c>
      <c r="I3453" s="25">
        <v>0</v>
      </c>
      <c r="J3453" s="25">
        <v>0</v>
      </c>
      <c r="K3453" s="25">
        <v>0</v>
      </c>
      <c r="L3453" s="25">
        <v>0</v>
      </c>
      <c r="M3453" s="25">
        <v>0</v>
      </c>
      <c r="N3453" s="25">
        <v>0</v>
      </c>
      <c r="O3453" s="25">
        <f t="shared" si="292"/>
        <v>0</v>
      </c>
      <c r="P3453" s="25">
        <f t="shared" si="293"/>
        <v>0</v>
      </c>
      <c r="Q3453" s="25">
        <f t="shared" si="294"/>
        <v>0</v>
      </c>
      <c r="R3453" s="25">
        <f t="shared" si="295"/>
        <v>0</v>
      </c>
      <c r="S3453" s="25">
        <f t="shared" si="295"/>
        <v>0</v>
      </c>
      <c r="T3453" s="25">
        <f t="shared" si="295"/>
        <v>0</v>
      </c>
      <c r="U3453" s="25">
        <f t="shared" si="295"/>
        <v>0</v>
      </c>
      <c r="V3453" s="25">
        <f t="shared" si="295"/>
        <v>0</v>
      </c>
      <c r="W3453" s="25">
        <f t="shared" si="295"/>
        <v>0</v>
      </c>
      <c r="X3453" s="25">
        <f t="shared" si="295"/>
        <v>0</v>
      </c>
      <c r="Y3453" s="25">
        <f t="shared" si="295"/>
        <v>0</v>
      </c>
      <c r="Z3453" s="25">
        <f t="shared" si="295"/>
        <v>0</v>
      </c>
    </row>
    <row r="3454" spans="1:26" s="24" customFormat="1" x14ac:dyDescent="0.25">
      <c r="A3454" s="24" t="s">
        <v>208</v>
      </c>
      <c r="B3454" s="24" t="s">
        <v>209</v>
      </c>
      <c r="C3454" s="24" t="s">
        <v>210</v>
      </c>
      <c r="D3454" s="24" t="s">
        <v>187</v>
      </c>
      <c r="E3454" s="24" t="s">
        <v>211</v>
      </c>
      <c r="F3454" s="24" t="s">
        <v>141</v>
      </c>
      <c r="G3454" s="24" t="s">
        <v>138</v>
      </c>
      <c r="H3454" s="24">
        <v>10000</v>
      </c>
      <c r="I3454" s="25">
        <v>0</v>
      </c>
      <c r="J3454" s="25">
        <v>0</v>
      </c>
      <c r="K3454" s="25">
        <v>0</v>
      </c>
      <c r="L3454" s="25">
        <v>0</v>
      </c>
      <c r="M3454" s="25">
        <v>0</v>
      </c>
      <c r="N3454" s="25">
        <v>0</v>
      </c>
      <c r="O3454" s="25">
        <f t="shared" si="292"/>
        <v>0</v>
      </c>
      <c r="P3454" s="25">
        <f t="shared" si="293"/>
        <v>0</v>
      </c>
      <c r="Q3454" s="25">
        <f t="shared" si="294"/>
        <v>0</v>
      </c>
      <c r="R3454" s="25">
        <f t="shared" si="295"/>
        <v>0</v>
      </c>
      <c r="S3454" s="25">
        <f t="shared" si="295"/>
        <v>0</v>
      </c>
      <c r="T3454" s="25">
        <f t="shared" si="295"/>
        <v>0</v>
      </c>
      <c r="U3454" s="25">
        <f t="shared" si="295"/>
        <v>0</v>
      </c>
      <c r="V3454" s="25">
        <f t="shared" si="295"/>
        <v>0</v>
      </c>
      <c r="W3454" s="25">
        <f t="shared" si="295"/>
        <v>0</v>
      </c>
      <c r="X3454" s="25">
        <f t="shared" si="295"/>
        <v>0</v>
      </c>
      <c r="Y3454" s="25">
        <f t="shared" si="295"/>
        <v>0</v>
      </c>
      <c r="Z3454" s="25">
        <f t="shared" si="295"/>
        <v>0</v>
      </c>
    </row>
    <row r="3455" spans="1:26" s="24" customFormat="1" x14ac:dyDescent="0.25">
      <c r="A3455" s="24" t="s">
        <v>212</v>
      </c>
      <c r="B3455" s="24" t="s">
        <v>213</v>
      </c>
      <c r="C3455" s="24" t="s">
        <v>214</v>
      </c>
      <c r="D3455" s="24" t="s">
        <v>187</v>
      </c>
      <c r="E3455" s="24">
        <v>2019</v>
      </c>
      <c r="F3455" s="24" t="s">
        <v>139</v>
      </c>
      <c r="G3455" s="24" t="s">
        <v>134</v>
      </c>
      <c r="H3455" s="24">
        <v>10</v>
      </c>
      <c r="I3455" s="25">
        <v>0</v>
      </c>
      <c r="J3455" s="25">
        <v>1.33E-5</v>
      </c>
      <c r="K3455" s="25">
        <v>1.11E-4</v>
      </c>
      <c r="L3455" s="25">
        <v>1.2300000000000001E-5</v>
      </c>
      <c r="M3455" s="25">
        <v>2.8900000000000001E-5</v>
      </c>
      <c r="N3455" s="25">
        <v>5.6700000000000003E-5</v>
      </c>
      <c r="O3455" s="25">
        <f t="shared" si="292"/>
        <v>1.2300000000000001E-5</v>
      </c>
      <c r="P3455" s="25">
        <f t="shared" si="293"/>
        <v>2.8900000000000001E-5</v>
      </c>
      <c r="Q3455" s="25">
        <f t="shared" si="294"/>
        <v>5.6700000000000003E-5</v>
      </c>
      <c r="R3455" s="25">
        <f t="shared" si="295"/>
        <v>0</v>
      </c>
      <c r="S3455" s="25">
        <f t="shared" si="295"/>
        <v>5.3831002044989779E-2</v>
      </c>
      <c r="T3455" s="25">
        <f t="shared" si="295"/>
        <v>0.4492662576687117</v>
      </c>
      <c r="U3455" s="25">
        <f t="shared" si="295"/>
        <v>4.9783558282208595E-2</v>
      </c>
      <c r="V3455" s="25">
        <f t="shared" si="295"/>
        <v>0.11697112474437628</v>
      </c>
      <c r="W3455" s="25">
        <f t="shared" si="295"/>
        <v>0.2294900613496933</v>
      </c>
      <c r="X3455" s="25">
        <f t="shared" si="295"/>
        <v>4.9783558282208595E-2</v>
      </c>
      <c r="Y3455" s="25">
        <f t="shared" si="295"/>
        <v>0.11697112474437628</v>
      </c>
      <c r="Z3455" s="25">
        <f t="shared" si="295"/>
        <v>0.2294900613496933</v>
      </c>
    </row>
    <row r="3456" spans="1:26" s="24" customFormat="1" x14ac:dyDescent="0.25">
      <c r="A3456" s="24" t="s">
        <v>212</v>
      </c>
      <c r="B3456" s="24" t="s">
        <v>213</v>
      </c>
      <c r="C3456" s="24" t="s">
        <v>214</v>
      </c>
      <c r="D3456" s="24" t="s">
        <v>187</v>
      </c>
      <c r="E3456" s="24">
        <v>2019</v>
      </c>
      <c r="F3456" s="24" t="s">
        <v>139</v>
      </c>
      <c r="G3456" s="24" t="s">
        <v>134</v>
      </c>
      <c r="H3456" s="24">
        <v>30</v>
      </c>
      <c r="I3456" s="25">
        <v>0</v>
      </c>
      <c r="J3456" s="25">
        <v>2.4499999999999998E-6</v>
      </c>
      <c r="K3456" s="25">
        <v>4.8199999999999999E-5</v>
      </c>
      <c r="L3456" s="25">
        <v>3.63E-6</v>
      </c>
      <c r="M3456" s="25">
        <v>9.4499999999999993E-6</v>
      </c>
      <c r="N3456" s="25">
        <v>2.62E-5</v>
      </c>
      <c r="O3456" s="25">
        <f t="shared" si="292"/>
        <v>3.63E-6</v>
      </c>
      <c r="P3456" s="25">
        <f t="shared" si="293"/>
        <v>9.4499999999999993E-6</v>
      </c>
      <c r="Q3456" s="25">
        <f t="shared" si="294"/>
        <v>2.62E-5</v>
      </c>
      <c r="R3456" s="25">
        <f t="shared" si="295"/>
        <v>0</v>
      </c>
      <c r="S3456" s="25">
        <f t="shared" si="295"/>
        <v>9.9162372188139059E-3</v>
      </c>
      <c r="T3456" s="25">
        <f t="shared" si="295"/>
        <v>0.1950867893660532</v>
      </c>
      <c r="U3456" s="25">
        <f t="shared" si="295"/>
        <v>1.4692220858895707E-2</v>
      </c>
      <c r="V3456" s="25">
        <f t="shared" si="295"/>
        <v>3.8248343558282202E-2</v>
      </c>
      <c r="W3456" s="25">
        <f t="shared" si="295"/>
        <v>0.10604302658486707</v>
      </c>
      <c r="X3456" s="25">
        <f t="shared" si="295"/>
        <v>1.4692220858895707E-2</v>
      </c>
      <c r="Y3456" s="25">
        <f t="shared" si="295"/>
        <v>3.8248343558282202E-2</v>
      </c>
      <c r="Z3456" s="25">
        <f t="shared" si="295"/>
        <v>0.10604302658486707</v>
      </c>
    </row>
    <row r="3457" spans="1:26" s="24" customFormat="1" x14ac:dyDescent="0.25">
      <c r="A3457" s="24" t="s">
        <v>212</v>
      </c>
      <c r="B3457" s="24" t="s">
        <v>213</v>
      </c>
      <c r="C3457" s="24" t="s">
        <v>214</v>
      </c>
      <c r="D3457" s="24" t="s">
        <v>187</v>
      </c>
      <c r="E3457" s="24">
        <v>2019</v>
      </c>
      <c r="F3457" s="24" t="s">
        <v>139</v>
      </c>
      <c r="G3457" s="24" t="s">
        <v>134</v>
      </c>
      <c r="H3457" s="24" t="s">
        <v>135</v>
      </c>
      <c r="I3457" s="25">
        <v>0</v>
      </c>
      <c r="J3457" s="25">
        <v>1.0300000000000001E-6</v>
      </c>
      <c r="K3457" s="25">
        <v>3.0300000000000001E-5</v>
      </c>
      <c r="L3457" s="25">
        <v>1.8300000000000001E-6</v>
      </c>
      <c r="M3457" s="25">
        <v>5.3900000000000001E-6</v>
      </c>
      <c r="N3457" s="25">
        <v>1.5999999999999999E-5</v>
      </c>
      <c r="O3457" s="25">
        <f t="shared" si="292"/>
        <v>1.8300000000000001E-6</v>
      </c>
      <c r="P3457" s="25">
        <f t="shared" si="293"/>
        <v>5.3900000000000001E-6</v>
      </c>
      <c r="Q3457" s="25">
        <f t="shared" si="294"/>
        <v>1.5999999999999999E-5</v>
      </c>
      <c r="R3457" s="25">
        <f t="shared" si="295"/>
        <v>0</v>
      </c>
      <c r="S3457" s="25">
        <f t="shared" si="295"/>
        <v>4.1688670756646227E-3</v>
      </c>
      <c r="T3457" s="25">
        <f t="shared" si="295"/>
        <v>0.12263754601226995</v>
      </c>
      <c r="U3457" s="25">
        <f t="shared" si="295"/>
        <v>7.406822085889571E-3</v>
      </c>
      <c r="V3457" s="25">
        <f t="shared" si="295"/>
        <v>2.1815721881390596E-2</v>
      </c>
      <c r="W3457" s="25">
        <f t="shared" si="295"/>
        <v>6.4759100204498973E-2</v>
      </c>
      <c r="X3457" s="25">
        <f t="shared" si="295"/>
        <v>7.406822085889571E-3</v>
      </c>
      <c r="Y3457" s="25">
        <f t="shared" si="295"/>
        <v>2.1815721881390596E-2</v>
      </c>
      <c r="Z3457" s="25">
        <f t="shared" si="295"/>
        <v>6.4759100204498973E-2</v>
      </c>
    </row>
    <row r="3458" spans="1:26" s="24" customFormat="1" x14ac:dyDescent="0.25">
      <c r="A3458" s="24" t="s">
        <v>212</v>
      </c>
      <c r="B3458" s="24" t="s">
        <v>213</v>
      </c>
      <c r="C3458" s="24" t="s">
        <v>214</v>
      </c>
      <c r="D3458" s="24" t="s">
        <v>187</v>
      </c>
      <c r="E3458" s="24">
        <v>2019</v>
      </c>
      <c r="F3458" s="24" t="s">
        <v>139</v>
      </c>
      <c r="G3458" s="24" t="s">
        <v>134</v>
      </c>
      <c r="H3458" s="24">
        <v>60</v>
      </c>
      <c r="I3458" s="25">
        <v>0</v>
      </c>
      <c r="J3458" s="25">
        <v>5.9400000000000005E-7</v>
      </c>
      <c r="K3458" s="25">
        <v>1.9899999999999999E-5</v>
      </c>
      <c r="L3458" s="25">
        <v>1.37E-6</v>
      </c>
      <c r="M3458" s="25">
        <v>3.5899999999999999E-6</v>
      </c>
      <c r="N3458" s="25">
        <v>1.0499999999999999E-5</v>
      </c>
      <c r="O3458" s="25">
        <f t="shared" si="292"/>
        <v>1.37E-6</v>
      </c>
      <c r="P3458" s="25">
        <f t="shared" si="293"/>
        <v>3.5899999999999999E-6</v>
      </c>
      <c r="Q3458" s="25">
        <f t="shared" si="294"/>
        <v>1.0499999999999999E-5</v>
      </c>
      <c r="R3458" s="25">
        <f t="shared" si="295"/>
        <v>0</v>
      </c>
      <c r="S3458" s="25">
        <f t="shared" si="295"/>
        <v>2.4041815950920247E-3</v>
      </c>
      <c r="T3458" s="25">
        <f t="shared" si="295"/>
        <v>8.0544130879345602E-2</v>
      </c>
      <c r="U3458" s="25">
        <f t="shared" si="295"/>
        <v>5.5449979550102257E-3</v>
      </c>
      <c r="V3458" s="25">
        <f t="shared" si="295"/>
        <v>1.4530323108384457E-2</v>
      </c>
      <c r="W3458" s="25">
        <f t="shared" si="295"/>
        <v>4.2498159509202459E-2</v>
      </c>
      <c r="X3458" s="25">
        <f t="shared" si="295"/>
        <v>5.5449979550102257E-3</v>
      </c>
      <c r="Y3458" s="25">
        <f t="shared" si="295"/>
        <v>1.4530323108384457E-2</v>
      </c>
      <c r="Z3458" s="25">
        <f t="shared" si="295"/>
        <v>4.2498159509202459E-2</v>
      </c>
    </row>
    <row r="3459" spans="1:26" s="24" customFormat="1" x14ac:dyDescent="0.25">
      <c r="A3459" s="24" t="s">
        <v>212</v>
      </c>
      <c r="B3459" s="24" t="s">
        <v>213</v>
      </c>
      <c r="C3459" s="24" t="s">
        <v>214</v>
      </c>
      <c r="D3459" s="24" t="s">
        <v>187</v>
      </c>
      <c r="E3459" s="24">
        <v>2019</v>
      </c>
      <c r="F3459" s="24" t="s">
        <v>139</v>
      </c>
      <c r="G3459" s="24" t="s">
        <v>134</v>
      </c>
      <c r="H3459" s="24">
        <v>100</v>
      </c>
      <c r="I3459" s="25">
        <v>0</v>
      </c>
      <c r="J3459" s="25">
        <v>1.7800000000000001E-7</v>
      </c>
      <c r="K3459" s="25">
        <v>9.2599999999999994E-6</v>
      </c>
      <c r="L3459" s="25">
        <v>6.2600000000000002E-7</v>
      </c>
      <c r="M3459" s="25">
        <v>1.5799999999999999E-6</v>
      </c>
      <c r="N3459" s="25">
        <v>4.78E-6</v>
      </c>
      <c r="O3459" s="25">
        <f t="shared" si="292"/>
        <v>6.2600000000000002E-7</v>
      </c>
      <c r="P3459" s="25">
        <f t="shared" si="293"/>
        <v>1.5799999999999999E-6</v>
      </c>
      <c r="Q3459" s="25">
        <f t="shared" si="294"/>
        <v>4.78E-6</v>
      </c>
      <c r="R3459" s="25">
        <f t="shared" si="295"/>
        <v>0</v>
      </c>
      <c r="S3459" s="25">
        <f t="shared" si="295"/>
        <v>7.2044498977505108E-4</v>
      </c>
      <c r="T3459" s="25">
        <f t="shared" si="295"/>
        <v>3.747932924335378E-2</v>
      </c>
      <c r="U3459" s="25">
        <f t="shared" si="295"/>
        <v>2.5336997955010226E-3</v>
      </c>
      <c r="V3459" s="25">
        <f t="shared" si="295"/>
        <v>6.3949611451942735E-3</v>
      </c>
      <c r="W3459" s="25">
        <f t="shared" si="295"/>
        <v>1.9346781186094068E-2</v>
      </c>
      <c r="X3459" s="25">
        <f t="shared" si="295"/>
        <v>2.5336997955010226E-3</v>
      </c>
      <c r="Y3459" s="25">
        <f t="shared" si="295"/>
        <v>6.3949611451942735E-3</v>
      </c>
      <c r="Z3459" s="25">
        <f t="shared" si="295"/>
        <v>1.9346781186094068E-2</v>
      </c>
    </row>
    <row r="3460" spans="1:26" s="24" customFormat="1" x14ac:dyDescent="0.25">
      <c r="A3460" s="24" t="s">
        <v>212</v>
      </c>
      <c r="B3460" s="24" t="s">
        <v>213</v>
      </c>
      <c r="C3460" s="24" t="s">
        <v>214</v>
      </c>
      <c r="D3460" s="24" t="s">
        <v>187</v>
      </c>
      <c r="E3460" s="24">
        <v>2019</v>
      </c>
      <c r="F3460" s="24" t="s">
        <v>139</v>
      </c>
      <c r="G3460" s="24" t="s">
        <v>134</v>
      </c>
      <c r="H3460" s="24" t="s">
        <v>136</v>
      </c>
      <c r="I3460" s="25">
        <v>0</v>
      </c>
      <c r="J3460" s="25">
        <v>4.9700000000000004E-10</v>
      </c>
      <c r="K3460" s="25">
        <v>6.1799999999999995E-7</v>
      </c>
      <c r="L3460" s="25">
        <v>2.1299999999999999E-8</v>
      </c>
      <c r="M3460" s="25">
        <v>6.3199999999999997E-8</v>
      </c>
      <c r="N3460" s="25">
        <v>4.1100000000000001E-7</v>
      </c>
      <c r="O3460" s="25">
        <f t="shared" si="292"/>
        <v>2.1299999999999999E-8</v>
      </c>
      <c r="P3460" s="25">
        <f t="shared" si="293"/>
        <v>6.3199999999999997E-8</v>
      </c>
      <c r="Q3460" s="25">
        <f t="shared" si="294"/>
        <v>4.1100000000000001E-7</v>
      </c>
      <c r="R3460" s="25">
        <f t="shared" si="295"/>
        <v>0</v>
      </c>
      <c r="S3460" s="25">
        <f t="shared" si="295"/>
        <v>2.0115795501022497E-6</v>
      </c>
      <c r="T3460" s="25">
        <f t="shared" si="295"/>
        <v>2.5013202453987729E-3</v>
      </c>
      <c r="U3460" s="25">
        <f t="shared" si="295"/>
        <v>8.6210552147239256E-5</v>
      </c>
      <c r="V3460" s="25">
        <f t="shared" si="295"/>
        <v>2.5579844580777097E-4</v>
      </c>
      <c r="W3460" s="25">
        <f t="shared" si="295"/>
        <v>1.6634993865030678E-3</v>
      </c>
      <c r="X3460" s="25">
        <f t="shared" si="295"/>
        <v>8.6210552147239256E-5</v>
      </c>
      <c r="Y3460" s="25">
        <f t="shared" si="295"/>
        <v>2.5579844580777097E-4</v>
      </c>
      <c r="Z3460" s="25">
        <f t="shared" si="295"/>
        <v>1.6634993865030678E-3</v>
      </c>
    </row>
    <row r="3461" spans="1:26" s="24" customFormat="1" x14ac:dyDescent="0.25">
      <c r="A3461" s="24" t="s">
        <v>212</v>
      </c>
      <c r="B3461" s="24" t="s">
        <v>213</v>
      </c>
      <c r="C3461" s="24" t="s">
        <v>214</v>
      </c>
      <c r="D3461" s="24" t="s">
        <v>187</v>
      </c>
      <c r="E3461" s="24">
        <v>2019</v>
      </c>
      <c r="F3461" s="24" t="s">
        <v>139</v>
      </c>
      <c r="G3461" s="24" t="s">
        <v>134</v>
      </c>
      <c r="H3461" s="24">
        <v>1000</v>
      </c>
      <c r="I3461" s="25">
        <v>0</v>
      </c>
      <c r="J3461" s="25">
        <v>5.05E-11</v>
      </c>
      <c r="K3461" s="25">
        <v>2.29E-7</v>
      </c>
      <c r="L3461" s="25">
        <v>1.28E-8</v>
      </c>
      <c r="M3461" s="25">
        <v>2.92E-8</v>
      </c>
      <c r="N3461" s="25">
        <v>9.3600000000000004E-8</v>
      </c>
      <c r="O3461" s="25">
        <f t="shared" si="292"/>
        <v>1.28E-8</v>
      </c>
      <c r="P3461" s="25">
        <f t="shared" si="293"/>
        <v>2.92E-8</v>
      </c>
      <c r="Q3461" s="25">
        <f t="shared" si="294"/>
        <v>9.3600000000000004E-8</v>
      </c>
      <c r="R3461" s="25">
        <f t="shared" si="295"/>
        <v>0</v>
      </c>
      <c r="S3461" s="25">
        <f t="shared" si="295"/>
        <v>2.0439591002044991E-7</v>
      </c>
      <c r="T3461" s="25">
        <f t="shared" si="295"/>
        <v>9.2686462167689161E-4</v>
      </c>
      <c r="U3461" s="25">
        <f t="shared" si="295"/>
        <v>5.1807280163599182E-5</v>
      </c>
      <c r="V3461" s="25">
        <f t="shared" si="295"/>
        <v>1.1818535787321063E-4</v>
      </c>
      <c r="W3461" s="25">
        <f t="shared" si="295"/>
        <v>3.7884073619631905E-4</v>
      </c>
      <c r="X3461" s="25">
        <f t="shared" si="295"/>
        <v>5.1807280163599182E-5</v>
      </c>
      <c r="Y3461" s="25">
        <f t="shared" si="295"/>
        <v>1.1818535787321063E-4</v>
      </c>
      <c r="Z3461" s="25">
        <f t="shared" si="295"/>
        <v>3.7884073619631905E-4</v>
      </c>
    </row>
    <row r="3462" spans="1:26" s="24" customFormat="1" x14ac:dyDescent="0.25">
      <c r="A3462" s="24" t="s">
        <v>212</v>
      </c>
      <c r="B3462" s="24" t="s">
        <v>213</v>
      </c>
      <c r="C3462" s="24" t="s">
        <v>214</v>
      </c>
      <c r="D3462" s="24" t="s">
        <v>187</v>
      </c>
      <c r="E3462" s="24">
        <v>2019</v>
      </c>
      <c r="F3462" s="24" t="s">
        <v>139</v>
      </c>
      <c r="G3462" s="24" t="s">
        <v>134</v>
      </c>
      <c r="H3462" s="24">
        <v>2500</v>
      </c>
      <c r="I3462" s="25">
        <v>0</v>
      </c>
      <c r="J3462" s="25">
        <v>1.2200000000000001E-12</v>
      </c>
      <c r="K3462" s="25">
        <v>5.1800000000000001E-8</v>
      </c>
      <c r="L3462" s="25">
        <v>2.6799999999999998E-9</v>
      </c>
      <c r="M3462" s="25">
        <v>6.2300000000000002E-9</v>
      </c>
      <c r="N3462" s="25">
        <v>2E-8</v>
      </c>
      <c r="O3462" s="25">
        <f t="shared" ref="O3462:O3484" si="296">L3462*(78/78)</f>
        <v>2.6799999999999998E-9</v>
      </c>
      <c r="P3462" s="25">
        <f t="shared" ref="P3462:P3484" si="297">M3462*(33/33)</f>
        <v>6.2300000000000002E-9</v>
      </c>
      <c r="Q3462" s="25">
        <f t="shared" ref="Q3462:Q3484" si="298">N3462*(33/33)</f>
        <v>2E-8</v>
      </c>
      <c r="R3462" s="25">
        <f t="shared" si="295"/>
        <v>0</v>
      </c>
      <c r="S3462" s="25">
        <f t="shared" si="295"/>
        <v>4.9378813905930477E-9</v>
      </c>
      <c r="T3462" s="25">
        <f t="shared" si="295"/>
        <v>2.0965758691206545E-4</v>
      </c>
      <c r="U3462" s="25">
        <f t="shared" si="295"/>
        <v>1.0847149284253578E-5</v>
      </c>
      <c r="V3462" s="25">
        <f t="shared" si="295"/>
        <v>2.5215574642126792E-5</v>
      </c>
      <c r="W3462" s="25">
        <f t="shared" si="295"/>
        <v>8.0948875255623727E-5</v>
      </c>
      <c r="X3462" s="25">
        <f t="shared" si="295"/>
        <v>1.0847149284253578E-5</v>
      </c>
      <c r="Y3462" s="25">
        <f t="shared" si="295"/>
        <v>2.5215574642126792E-5</v>
      </c>
      <c r="Z3462" s="25">
        <f t="shared" si="295"/>
        <v>8.0948875255623727E-5</v>
      </c>
    </row>
    <row r="3463" spans="1:26" s="24" customFormat="1" x14ac:dyDescent="0.25">
      <c r="A3463" s="24" t="s">
        <v>212</v>
      </c>
      <c r="B3463" s="24" t="s">
        <v>213</v>
      </c>
      <c r="C3463" s="24" t="s">
        <v>214</v>
      </c>
      <c r="D3463" s="24" t="s">
        <v>187</v>
      </c>
      <c r="E3463" s="24">
        <v>2019</v>
      </c>
      <c r="F3463" s="24" t="s">
        <v>139</v>
      </c>
      <c r="G3463" s="24" t="s">
        <v>134</v>
      </c>
      <c r="H3463" s="24">
        <v>5000</v>
      </c>
      <c r="I3463" s="25">
        <v>0</v>
      </c>
      <c r="J3463" s="25">
        <v>5.92E-13</v>
      </c>
      <c r="K3463" s="25">
        <v>1.66E-8</v>
      </c>
      <c r="L3463" s="25">
        <v>8.2600000000000004E-10</v>
      </c>
      <c r="M3463" s="25">
        <v>1.9599999999999998E-9</v>
      </c>
      <c r="N3463" s="25">
        <v>6.4199999999999998E-9</v>
      </c>
      <c r="O3463" s="25">
        <f t="shared" si="296"/>
        <v>8.2600000000000004E-10</v>
      </c>
      <c r="P3463" s="25">
        <f t="shared" si="297"/>
        <v>1.9599999999999998E-9</v>
      </c>
      <c r="Q3463" s="25">
        <f t="shared" si="298"/>
        <v>6.4199999999999998E-9</v>
      </c>
      <c r="R3463" s="25">
        <f t="shared" si="295"/>
        <v>0</v>
      </c>
      <c r="S3463" s="25">
        <f t="shared" si="295"/>
        <v>2.3960867075664621E-9</v>
      </c>
      <c r="T3463" s="25">
        <f t="shared" si="295"/>
        <v>6.7187566462167692E-5</v>
      </c>
      <c r="U3463" s="25">
        <f t="shared" si="295"/>
        <v>3.3431885480572598E-6</v>
      </c>
      <c r="V3463" s="25">
        <f t="shared" si="295"/>
        <v>7.9329897750511252E-6</v>
      </c>
      <c r="W3463" s="25">
        <f t="shared" si="295"/>
        <v>2.5984588957055215E-5</v>
      </c>
      <c r="X3463" s="25">
        <f t="shared" si="295"/>
        <v>3.3431885480572598E-6</v>
      </c>
      <c r="Y3463" s="25">
        <f t="shared" si="295"/>
        <v>7.9329897750511252E-6</v>
      </c>
      <c r="Z3463" s="25">
        <f t="shared" si="295"/>
        <v>2.5984588957055215E-5</v>
      </c>
    </row>
    <row r="3464" spans="1:26" s="24" customFormat="1" x14ac:dyDescent="0.25">
      <c r="A3464" s="24" t="s">
        <v>212</v>
      </c>
      <c r="B3464" s="24" t="s">
        <v>213</v>
      </c>
      <c r="C3464" s="24" t="s">
        <v>214</v>
      </c>
      <c r="D3464" s="24" t="s">
        <v>187</v>
      </c>
      <c r="E3464" s="24">
        <v>2019</v>
      </c>
      <c r="F3464" s="24" t="s">
        <v>139</v>
      </c>
      <c r="G3464" s="24" t="s">
        <v>134</v>
      </c>
      <c r="H3464" s="24">
        <v>10000</v>
      </c>
      <c r="I3464" s="25">
        <v>0</v>
      </c>
      <c r="J3464" s="25">
        <v>2.8799999999999998E-13</v>
      </c>
      <c r="K3464" s="25">
        <v>5.4100000000000001E-9</v>
      </c>
      <c r="L3464" s="25">
        <v>2.6099999999999998E-10</v>
      </c>
      <c r="M3464" s="25">
        <v>6.2000000000000003E-10</v>
      </c>
      <c r="N3464" s="25">
        <v>2.11E-9</v>
      </c>
      <c r="O3464" s="25">
        <f t="shared" si="296"/>
        <v>2.6099999999999998E-10</v>
      </c>
      <c r="P3464" s="25">
        <f t="shared" si="297"/>
        <v>6.2000000000000003E-10</v>
      </c>
      <c r="Q3464" s="25">
        <f t="shared" si="298"/>
        <v>2.11E-9</v>
      </c>
      <c r="R3464" s="25">
        <f t="shared" si="295"/>
        <v>0</v>
      </c>
      <c r="S3464" s="25">
        <f t="shared" si="295"/>
        <v>1.1656638036809815E-9</v>
      </c>
      <c r="T3464" s="25">
        <f t="shared" si="295"/>
        <v>2.1896670756646219E-5</v>
      </c>
      <c r="U3464" s="25">
        <f t="shared" si="295"/>
        <v>1.0563828220858895E-6</v>
      </c>
      <c r="V3464" s="25">
        <f t="shared" si="295"/>
        <v>2.5094151329243352E-6</v>
      </c>
      <c r="W3464" s="25">
        <f t="shared" si="295"/>
        <v>8.5401063394683025E-6</v>
      </c>
      <c r="X3464" s="25">
        <f t="shared" si="295"/>
        <v>1.0563828220858895E-6</v>
      </c>
      <c r="Y3464" s="25">
        <f t="shared" si="295"/>
        <v>2.5094151329243352E-6</v>
      </c>
      <c r="Z3464" s="25">
        <f t="shared" si="295"/>
        <v>8.5401063394683025E-6</v>
      </c>
    </row>
    <row r="3465" spans="1:26" s="24" customFormat="1" x14ac:dyDescent="0.25">
      <c r="A3465" s="24" t="s">
        <v>212</v>
      </c>
      <c r="B3465" s="24" t="s">
        <v>213</v>
      </c>
      <c r="C3465" s="24" t="s">
        <v>214</v>
      </c>
      <c r="D3465" s="24" t="s">
        <v>187</v>
      </c>
      <c r="E3465" s="24">
        <v>2019</v>
      </c>
      <c r="F3465" s="24" t="s">
        <v>139</v>
      </c>
      <c r="G3465" s="24" t="s">
        <v>137</v>
      </c>
      <c r="H3465" s="24">
        <v>10</v>
      </c>
      <c r="I3465" s="25">
        <v>0</v>
      </c>
      <c r="J3465" s="25">
        <v>1.33E-5</v>
      </c>
      <c r="K3465" s="25">
        <v>1.11E-4</v>
      </c>
      <c r="L3465" s="25">
        <v>1.2300000000000001E-5</v>
      </c>
      <c r="M3465" s="25">
        <v>2.8900000000000001E-5</v>
      </c>
      <c r="N3465" s="25">
        <v>5.6700000000000003E-5</v>
      </c>
      <c r="O3465" s="25">
        <f t="shared" si="296"/>
        <v>1.2300000000000001E-5</v>
      </c>
      <c r="P3465" s="25">
        <f t="shared" si="297"/>
        <v>2.8900000000000001E-5</v>
      </c>
      <c r="Q3465" s="25">
        <f t="shared" si="298"/>
        <v>5.6700000000000003E-5</v>
      </c>
      <c r="R3465" s="25">
        <f t="shared" si="295"/>
        <v>0</v>
      </c>
      <c r="S3465" s="25">
        <f t="shared" si="295"/>
        <v>5.3831002044989779E-2</v>
      </c>
      <c r="T3465" s="25">
        <f t="shared" si="295"/>
        <v>0.4492662576687117</v>
      </c>
      <c r="U3465" s="25">
        <f t="shared" si="295"/>
        <v>4.9783558282208595E-2</v>
      </c>
      <c r="V3465" s="25">
        <f t="shared" si="295"/>
        <v>0.11697112474437628</v>
      </c>
      <c r="W3465" s="25">
        <f t="shared" si="295"/>
        <v>0.2294900613496933</v>
      </c>
      <c r="X3465" s="25">
        <f t="shared" si="295"/>
        <v>4.9783558282208595E-2</v>
      </c>
      <c r="Y3465" s="25">
        <f t="shared" si="295"/>
        <v>0.11697112474437628</v>
      </c>
      <c r="Z3465" s="25">
        <f t="shared" si="295"/>
        <v>0.2294900613496933</v>
      </c>
    </row>
    <row r="3466" spans="1:26" s="24" customFormat="1" x14ac:dyDescent="0.25">
      <c r="A3466" s="24" t="s">
        <v>212</v>
      </c>
      <c r="B3466" s="24" t="s">
        <v>213</v>
      </c>
      <c r="C3466" s="24" t="s">
        <v>214</v>
      </c>
      <c r="D3466" s="24" t="s">
        <v>187</v>
      </c>
      <c r="E3466" s="24">
        <v>2019</v>
      </c>
      <c r="F3466" s="24" t="s">
        <v>139</v>
      </c>
      <c r="G3466" s="24" t="s">
        <v>137</v>
      </c>
      <c r="H3466" s="24">
        <v>30</v>
      </c>
      <c r="I3466" s="25">
        <v>0</v>
      </c>
      <c r="J3466" s="25">
        <v>2.4499999999999998E-6</v>
      </c>
      <c r="K3466" s="25">
        <v>4.8199999999999999E-5</v>
      </c>
      <c r="L3466" s="25">
        <v>3.63E-6</v>
      </c>
      <c r="M3466" s="25">
        <v>9.4499999999999993E-6</v>
      </c>
      <c r="N3466" s="25">
        <v>2.62E-5</v>
      </c>
      <c r="O3466" s="25">
        <f t="shared" si="296"/>
        <v>3.63E-6</v>
      </c>
      <c r="P3466" s="25">
        <f t="shared" si="297"/>
        <v>9.4499999999999993E-6</v>
      </c>
      <c r="Q3466" s="25">
        <f t="shared" si="298"/>
        <v>2.62E-5</v>
      </c>
      <c r="R3466" s="25">
        <f t="shared" si="295"/>
        <v>0</v>
      </c>
      <c r="S3466" s="25">
        <f t="shared" si="295"/>
        <v>9.9162372188139059E-3</v>
      </c>
      <c r="T3466" s="25">
        <f t="shared" si="295"/>
        <v>0.1950867893660532</v>
      </c>
      <c r="U3466" s="25">
        <f t="shared" si="295"/>
        <v>1.4692220858895707E-2</v>
      </c>
      <c r="V3466" s="25">
        <f t="shared" si="295"/>
        <v>3.8248343558282202E-2</v>
      </c>
      <c r="W3466" s="25">
        <f t="shared" si="295"/>
        <v>0.10604302658486707</v>
      </c>
      <c r="X3466" s="25">
        <f t="shared" si="295"/>
        <v>1.4692220858895707E-2</v>
      </c>
      <c r="Y3466" s="25">
        <f t="shared" si="295"/>
        <v>3.8248343558282202E-2</v>
      </c>
      <c r="Z3466" s="25">
        <f t="shared" si="295"/>
        <v>0.10604302658486707</v>
      </c>
    </row>
    <row r="3467" spans="1:26" s="24" customFormat="1" x14ac:dyDescent="0.25">
      <c r="A3467" s="24" t="s">
        <v>212</v>
      </c>
      <c r="B3467" s="24" t="s">
        <v>213</v>
      </c>
      <c r="C3467" s="24" t="s">
        <v>214</v>
      </c>
      <c r="D3467" s="24" t="s">
        <v>187</v>
      </c>
      <c r="E3467" s="24">
        <v>2019</v>
      </c>
      <c r="F3467" s="24" t="s">
        <v>139</v>
      </c>
      <c r="G3467" s="24" t="s">
        <v>137</v>
      </c>
      <c r="H3467" s="24" t="s">
        <v>135</v>
      </c>
      <c r="I3467" s="25">
        <v>0</v>
      </c>
      <c r="J3467" s="25">
        <v>1.0300000000000001E-6</v>
      </c>
      <c r="K3467" s="25">
        <v>3.0300000000000001E-5</v>
      </c>
      <c r="L3467" s="25">
        <v>1.8300000000000001E-6</v>
      </c>
      <c r="M3467" s="25">
        <v>5.3900000000000001E-6</v>
      </c>
      <c r="N3467" s="25">
        <v>1.5999999999999999E-5</v>
      </c>
      <c r="O3467" s="25">
        <f t="shared" si="296"/>
        <v>1.8300000000000001E-6</v>
      </c>
      <c r="P3467" s="25">
        <f t="shared" si="297"/>
        <v>5.3900000000000001E-6</v>
      </c>
      <c r="Q3467" s="25">
        <f t="shared" si="298"/>
        <v>1.5999999999999999E-5</v>
      </c>
      <c r="R3467" s="25">
        <f t="shared" si="295"/>
        <v>0</v>
      </c>
      <c r="S3467" s="25">
        <f t="shared" si="295"/>
        <v>4.1688670756646227E-3</v>
      </c>
      <c r="T3467" s="25">
        <f t="shared" si="295"/>
        <v>0.12263754601226995</v>
      </c>
      <c r="U3467" s="25">
        <f t="shared" si="295"/>
        <v>7.406822085889571E-3</v>
      </c>
      <c r="V3467" s="25">
        <f t="shared" si="295"/>
        <v>2.1815721881390596E-2</v>
      </c>
      <c r="W3467" s="25">
        <f t="shared" si="295"/>
        <v>6.4759100204498973E-2</v>
      </c>
      <c r="X3467" s="25">
        <f t="shared" si="295"/>
        <v>7.406822085889571E-3</v>
      </c>
      <c r="Y3467" s="25">
        <f t="shared" si="295"/>
        <v>2.1815721881390596E-2</v>
      </c>
      <c r="Z3467" s="25">
        <f t="shared" si="295"/>
        <v>6.4759100204498973E-2</v>
      </c>
    </row>
    <row r="3468" spans="1:26" s="24" customFormat="1" x14ac:dyDescent="0.25">
      <c r="A3468" s="24" t="s">
        <v>212</v>
      </c>
      <c r="B3468" s="24" t="s">
        <v>213</v>
      </c>
      <c r="C3468" s="24" t="s">
        <v>214</v>
      </c>
      <c r="D3468" s="24" t="s">
        <v>187</v>
      </c>
      <c r="E3468" s="24">
        <v>2019</v>
      </c>
      <c r="F3468" s="24" t="s">
        <v>139</v>
      </c>
      <c r="G3468" s="24" t="s">
        <v>137</v>
      </c>
      <c r="H3468" s="24">
        <v>60</v>
      </c>
      <c r="I3468" s="25">
        <v>0</v>
      </c>
      <c r="J3468" s="25">
        <v>5.9400000000000005E-7</v>
      </c>
      <c r="K3468" s="25">
        <v>1.9899999999999999E-5</v>
      </c>
      <c r="L3468" s="25">
        <v>1.37E-6</v>
      </c>
      <c r="M3468" s="25">
        <v>3.5899999999999999E-6</v>
      </c>
      <c r="N3468" s="25">
        <v>1.0499999999999999E-5</v>
      </c>
      <c r="O3468" s="25">
        <f t="shared" si="296"/>
        <v>1.37E-6</v>
      </c>
      <c r="P3468" s="25">
        <f t="shared" si="297"/>
        <v>3.5899999999999999E-6</v>
      </c>
      <c r="Q3468" s="25">
        <f t="shared" si="298"/>
        <v>1.0499999999999999E-5</v>
      </c>
      <c r="R3468" s="25">
        <f t="shared" si="295"/>
        <v>0</v>
      </c>
      <c r="S3468" s="25">
        <f t="shared" si="295"/>
        <v>2.4041815950920247E-3</v>
      </c>
      <c r="T3468" s="25">
        <f t="shared" si="295"/>
        <v>8.0544130879345602E-2</v>
      </c>
      <c r="U3468" s="25">
        <f t="shared" si="295"/>
        <v>5.5449979550102257E-3</v>
      </c>
      <c r="V3468" s="25">
        <f t="shared" si="295"/>
        <v>1.4530323108384457E-2</v>
      </c>
      <c r="W3468" s="25">
        <f t="shared" si="295"/>
        <v>4.2498159509202459E-2</v>
      </c>
      <c r="X3468" s="25">
        <f t="shared" si="295"/>
        <v>5.5449979550102257E-3</v>
      </c>
      <c r="Y3468" s="25">
        <f t="shared" si="295"/>
        <v>1.4530323108384457E-2</v>
      </c>
      <c r="Z3468" s="25">
        <f t="shared" si="295"/>
        <v>4.2498159509202459E-2</v>
      </c>
    </row>
    <row r="3469" spans="1:26" s="24" customFormat="1" x14ac:dyDescent="0.25">
      <c r="A3469" s="24" t="s">
        <v>212</v>
      </c>
      <c r="B3469" s="24" t="s">
        <v>213</v>
      </c>
      <c r="C3469" s="24" t="s">
        <v>214</v>
      </c>
      <c r="D3469" s="24" t="s">
        <v>187</v>
      </c>
      <c r="E3469" s="24">
        <v>2019</v>
      </c>
      <c r="F3469" s="24" t="s">
        <v>139</v>
      </c>
      <c r="G3469" s="24" t="s">
        <v>137</v>
      </c>
      <c r="H3469" s="24">
        <v>100</v>
      </c>
      <c r="I3469" s="25">
        <v>0</v>
      </c>
      <c r="J3469" s="25">
        <v>1.7800000000000001E-7</v>
      </c>
      <c r="K3469" s="25">
        <v>9.2499999999999995E-6</v>
      </c>
      <c r="L3469" s="25">
        <v>6.2600000000000002E-7</v>
      </c>
      <c r="M3469" s="25">
        <v>1.5799999999999999E-6</v>
      </c>
      <c r="N3469" s="25">
        <v>4.78E-6</v>
      </c>
      <c r="O3469" s="25">
        <f t="shared" si="296"/>
        <v>6.2600000000000002E-7</v>
      </c>
      <c r="P3469" s="25">
        <f t="shared" si="297"/>
        <v>1.5799999999999999E-6</v>
      </c>
      <c r="Q3469" s="25">
        <f t="shared" si="298"/>
        <v>4.78E-6</v>
      </c>
      <c r="R3469" s="25">
        <f t="shared" si="295"/>
        <v>0</v>
      </c>
      <c r="S3469" s="25">
        <f t="shared" si="295"/>
        <v>7.2044498977505108E-4</v>
      </c>
      <c r="T3469" s="25">
        <f t="shared" si="295"/>
        <v>3.7438854805725973E-2</v>
      </c>
      <c r="U3469" s="25">
        <f t="shared" si="295"/>
        <v>2.5336997955010226E-3</v>
      </c>
      <c r="V3469" s="25">
        <f t="shared" si="295"/>
        <v>6.3949611451942735E-3</v>
      </c>
      <c r="W3469" s="25">
        <f t="shared" si="295"/>
        <v>1.9346781186094068E-2</v>
      </c>
      <c r="X3469" s="25">
        <f t="shared" si="295"/>
        <v>2.5336997955010226E-3</v>
      </c>
      <c r="Y3469" s="25">
        <f t="shared" si="295"/>
        <v>6.3949611451942735E-3</v>
      </c>
      <c r="Z3469" s="25">
        <f t="shared" si="295"/>
        <v>1.9346781186094068E-2</v>
      </c>
    </row>
    <row r="3470" spans="1:26" s="24" customFormat="1" x14ac:dyDescent="0.25">
      <c r="A3470" s="24" t="s">
        <v>212</v>
      </c>
      <c r="B3470" s="24" t="s">
        <v>213</v>
      </c>
      <c r="C3470" s="24" t="s">
        <v>214</v>
      </c>
      <c r="D3470" s="24" t="s">
        <v>187</v>
      </c>
      <c r="E3470" s="24">
        <v>2019</v>
      </c>
      <c r="F3470" s="24" t="s">
        <v>139</v>
      </c>
      <c r="G3470" s="24" t="s">
        <v>137</v>
      </c>
      <c r="H3470" s="24" t="s">
        <v>136</v>
      </c>
      <c r="I3470" s="25">
        <v>0</v>
      </c>
      <c r="J3470" s="25">
        <v>4.8799999999999997E-10</v>
      </c>
      <c r="K3470" s="25">
        <v>6.1799999999999995E-7</v>
      </c>
      <c r="L3470" s="25">
        <v>2.1299999999999999E-8</v>
      </c>
      <c r="M3470" s="25">
        <v>6.3199999999999997E-8</v>
      </c>
      <c r="N3470" s="25">
        <v>4.1100000000000001E-7</v>
      </c>
      <c r="O3470" s="25">
        <f t="shared" si="296"/>
        <v>2.1299999999999999E-8</v>
      </c>
      <c r="P3470" s="25">
        <f t="shared" si="297"/>
        <v>6.3199999999999997E-8</v>
      </c>
      <c r="Q3470" s="25">
        <f t="shared" si="298"/>
        <v>4.1100000000000001E-7</v>
      </c>
      <c r="R3470" s="25">
        <f t="shared" si="295"/>
        <v>0</v>
      </c>
      <c r="S3470" s="25">
        <f t="shared" si="295"/>
        <v>1.9751525562372188E-6</v>
      </c>
      <c r="T3470" s="25">
        <f t="shared" si="295"/>
        <v>2.5013202453987729E-3</v>
      </c>
      <c r="U3470" s="25">
        <f t="shared" si="295"/>
        <v>8.6210552147239256E-5</v>
      </c>
      <c r="V3470" s="25">
        <f t="shared" si="295"/>
        <v>2.5579844580777097E-4</v>
      </c>
      <c r="W3470" s="25">
        <f t="shared" si="295"/>
        <v>1.6634993865030678E-3</v>
      </c>
      <c r="X3470" s="25">
        <f t="shared" si="295"/>
        <v>8.6210552147239256E-5</v>
      </c>
      <c r="Y3470" s="25">
        <f t="shared" si="295"/>
        <v>2.5579844580777097E-4</v>
      </c>
      <c r="Z3470" s="25">
        <f t="shared" si="295"/>
        <v>1.6634993865030678E-3</v>
      </c>
    </row>
    <row r="3471" spans="1:26" s="24" customFormat="1" x14ac:dyDescent="0.25">
      <c r="A3471" s="24" t="s">
        <v>212</v>
      </c>
      <c r="B3471" s="24" t="s">
        <v>213</v>
      </c>
      <c r="C3471" s="24" t="s">
        <v>214</v>
      </c>
      <c r="D3471" s="24" t="s">
        <v>187</v>
      </c>
      <c r="E3471" s="24">
        <v>2019</v>
      </c>
      <c r="F3471" s="24" t="s">
        <v>139</v>
      </c>
      <c r="G3471" s="24" t="s">
        <v>137</v>
      </c>
      <c r="H3471" s="24">
        <v>1000</v>
      </c>
      <c r="I3471" s="25">
        <v>0</v>
      </c>
      <c r="J3471" s="25">
        <v>4.7600000000000002E-11</v>
      </c>
      <c r="K3471" s="25">
        <v>2.29E-7</v>
      </c>
      <c r="L3471" s="25">
        <v>1.28E-8</v>
      </c>
      <c r="M3471" s="25">
        <v>2.92E-8</v>
      </c>
      <c r="N3471" s="25">
        <v>9.3499999999999997E-8</v>
      </c>
      <c r="O3471" s="25">
        <f t="shared" si="296"/>
        <v>1.28E-8</v>
      </c>
      <c r="P3471" s="25">
        <f t="shared" si="297"/>
        <v>2.92E-8</v>
      </c>
      <c r="Q3471" s="25">
        <f t="shared" si="298"/>
        <v>9.3499999999999997E-8</v>
      </c>
      <c r="R3471" s="25">
        <f t="shared" si="295"/>
        <v>0</v>
      </c>
      <c r="S3471" s="25">
        <f t="shared" si="295"/>
        <v>1.9265832310838447E-7</v>
      </c>
      <c r="T3471" s="25">
        <f t="shared" si="295"/>
        <v>9.2686462167689161E-4</v>
      </c>
      <c r="U3471" s="25">
        <f t="shared" si="295"/>
        <v>5.1807280163599182E-5</v>
      </c>
      <c r="V3471" s="25">
        <f t="shared" si="295"/>
        <v>1.1818535787321063E-4</v>
      </c>
      <c r="W3471" s="25">
        <f t="shared" si="295"/>
        <v>3.7843599182004091E-4</v>
      </c>
      <c r="X3471" s="25">
        <f t="shared" si="295"/>
        <v>5.1807280163599182E-5</v>
      </c>
      <c r="Y3471" s="25">
        <f t="shared" si="295"/>
        <v>1.1818535787321063E-4</v>
      </c>
      <c r="Z3471" s="25">
        <f t="shared" si="295"/>
        <v>3.7843599182004091E-4</v>
      </c>
    </row>
    <row r="3472" spans="1:26" s="24" customFormat="1" x14ac:dyDescent="0.25">
      <c r="A3472" s="24" t="s">
        <v>212</v>
      </c>
      <c r="B3472" s="24" t="s">
        <v>213</v>
      </c>
      <c r="C3472" s="24" t="s">
        <v>214</v>
      </c>
      <c r="D3472" s="24" t="s">
        <v>187</v>
      </c>
      <c r="E3472" s="24">
        <v>2019</v>
      </c>
      <c r="F3472" s="24" t="s">
        <v>139</v>
      </c>
      <c r="G3472" s="24" t="s">
        <v>137</v>
      </c>
      <c r="H3472" s="24">
        <v>2500</v>
      </c>
      <c r="I3472" s="25">
        <v>0</v>
      </c>
      <c r="J3472" s="25">
        <v>0</v>
      </c>
      <c r="K3472" s="25">
        <v>5.17E-8</v>
      </c>
      <c r="L3472" s="25">
        <v>2.6799999999999998E-9</v>
      </c>
      <c r="M3472" s="25">
        <v>6.2199999999999996E-9</v>
      </c>
      <c r="N3472" s="25">
        <v>2E-8</v>
      </c>
      <c r="O3472" s="25">
        <f t="shared" si="296"/>
        <v>2.6799999999999998E-9</v>
      </c>
      <c r="P3472" s="25">
        <f t="shared" si="297"/>
        <v>6.2199999999999996E-9</v>
      </c>
      <c r="Q3472" s="25">
        <f t="shared" si="298"/>
        <v>2E-8</v>
      </c>
      <c r="R3472" s="25">
        <f t="shared" si="295"/>
        <v>0</v>
      </c>
      <c r="S3472" s="25">
        <f t="shared" si="295"/>
        <v>0</v>
      </c>
      <c r="T3472" s="25">
        <f t="shared" si="295"/>
        <v>2.0925284253578733E-4</v>
      </c>
      <c r="U3472" s="25">
        <f t="shared" si="295"/>
        <v>1.0847149284253578E-5</v>
      </c>
      <c r="V3472" s="25">
        <f t="shared" si="295"/>
        <v>2.5175100204498977E-5</v>
      </c>
      <c r="W3472" s="25">
        <f t="shared" si="295"/>
        <v>8.0948875255623727E-5</v>
      </c>
      <c r="X3472" s="25">
        <f t="shared" si="295"/>
        <v>1.0847149284253578E-5</v>
      </c>
      <c r="Y3472" s="25">
        <f t="shared" si="295"/>
        <v>2.5175100204498977E-5</v>
      </c>
      <c r="Z3472" s="25">
        <f t="shared" si="295"/>
        <v>8.0948875255623727E-5</v>
      </c>
    </row>
    <row r="3473" spans="1:26" s="24" customFormat="1" x14ac:dyDescent="0.25">
      <c r="A3473" s="24" t="s">
        <v>212</v>
      </c>
      <c r="B3473" s="24" t="s">
        <v>213</v>
      </c>
      <c r="C3473" s="24" t="s">
        <v>214</v>
      </c>
      <c r="D3473" s="24" t="s">
        <v>187</v>
      </c>
      <c r="E3473" s="24">
        <v>2019</v>
      </c>
      <c r="F3473" s="24" t="s">
        <v>139</v>
      </c>
      <c r="G3473" s="24" t="s">
        <v>137</v>
      </c>
      <c r="H3473" s="24">
        <v>5000</v>
      </c>
      <c r="I3473" s="25">
        <v>0</v>
      </c>
      <c r="J3473" s="25">
        <v>0</v>
      </c>
      <c r="K3473" s="25">
        <v>1.66E-8</v>
      </c>
      <c r="L3473" s="25">
        <v>8.2500000000000005E-10</v>
      </c>
      <c r="M3473" s="25">
        <v>1.9599999999999998E-9</v>
      </c>
      <c r="N3473" s="25">
        <v>6.41E-9</v>
      </c>
      <c r="O3473" s="25">
        <f t="shared" si="296"/>
        <v>8.2500000000000005E-10</v>
      </c>
      <c r="P3473" s="25">
        <f t="shared" si="297"/>
        <v>1.9599999999999998E-9</v>
      </c>
      <c r="Q3473" s="25">
        <f t="shared" si="298"/>
        <v>6.41E-9</v>
      </c>
      <c r="R3473" s="25">
        <f t="shared" si="295"/>
        <v>0</v>
      </c>
      <c r="S3473" s="25">
        <f t="shared" si="295"/>
        <v>0</v>
      </c>
      <c r="T3473" s="25">
        <f t="shared" si="295"/>
        <v>6.7187566462167692E-5</v>
      </c>
      <c r="U3473" s="25">
        <f t="shared" si="295"/>
        <v>3.3391411042944786E-6</v>
      </c>
      <c r="V3473" s="25">
        <f t="shared" si="295"/>
        <v>7.9329897750511252E-6</v>
      </c>
      <c r="W3473" s="25">
        <f t="shared" si="295"/>
        <v>2.5944114519427406E-5</v>
      </c>
      <c r="X3473" s="25">
        <f t="shared" si="295"/>
        <v>3.3391411042944786E-6</v>
      </c>
      <c r="Y3473" s="25">
        <f t="shared" si="295"/>
        <v>7.9329897750511252E-6</v>
      </c>
      <c r="Z3473" s="25">
        <f t="shared" si="295"/>
        <v>2.5944114519427406E-5</v>
      </c>
    </row>
    <row r="3474" spans="1:26" s="24" customFormat="1" x14ac:dyDescent="0.25">
      <c r="A3474" s="24" t="s">
        <v>212</v>
      </c>
      <c r="B3474" s="24" t="s">
        <v>213</v>
      </c>
      <c r="C3474" s="24" t="s">
        <v>214</v>
      </c>
      <c r="D3474" s="24" t="s">
        <v>187</v>
      </c>
      <c r="E3474" s="24">
        <v>2019</v>
      </c>
      <c r="F3474" s="24" t="s">
        <v>139</v>
      </c>
      <c r="G3474" s="24" t="s">
        <v>137</v>
      </c>
      <c r="H3474" s="24">
        <v>10000</v>
      </c>
      <c r="I3474" s="25">
        <v>0</v>
      </c>
      <c r="J3474" s="25">
        <v>0</v>
      </c>
      <c r="K3474" s="25">
        <v>5.3899999999999998E-9</v>
      </c>
      <c r="L3474" s="25">
        <v>2.6099999999999998E-10</v>
      </c>
      <c r="M3474" s="25">
        <v>6.1800000000000004E-10</v>
      </c>
      <c r="N3474" s="25">
        <v>2.1000000000000002E-9</v>
      </c>
      <c r="O3474" s="25">
        <f t="shared" si="296"/>
        <v>2.6099999999999998E-10</v>
      </c>
      <c r="P3474" s="25">
        <f t="shared" si="297"/>
        <v>6.1800000000000004E-10</v>
      </c>
      <c r="Q3474" s="25">
        <f t="shared" si="298"/>
        <v>2.1000000000000002E-9</v>
      </c>
      <c r="R3474" s="25">
        <f t="shared" si="295"/>
        <v>0</v>
      </c>
      <c r="S3474" s="25">
        <f t="shared" si="295"/>
        <v>0</v>
      </c>
      <c r="T3474" s="25">
        <f t="shared" si="295"/>
        <v>2.1815721881390595E-5</v>
      </c>
      <c r="U3474" s="25">
        <f t="shared" si="295"/>
        <v>1.0563828220858895E-6</v>
      </c>
      <c r="V3474" s="25">
        <f t="shared" si="295"/>
        <v>2.5013202453987731E-6</v>
      </c>
      <c r="W3474" s="25">
        <f t="shared" si="295"/>
        <v>8.4996319018404925E-6</v>
      </c>
      <c r="X3474" s="25">
        <f t="shared" si="295"/>
        <v>1.0563828220858895E-6</v>
      </c>
      <c r="Y3474" s="25">
        <f t="shared" si="295"/>
        <v>2.5013202453987731E-6</v>
      </c>
      <c r="Z3474" s="25">
        <f t="shared" si="295"/>
        <v>8.4996319018404925E-6</v>
      </c>
    </row>
    <row r="3475" spans="1:26" s="24" customFormat="1" x14ac:dyDescent="0.25">
      <c r="A3475" s="24" t="s">
        <v>212</v>
      </c>
      <c r="B3475" s="24" t="s">
        <v>213</v>
      </c>
      <c r="C3475" s="24" t="s">
        <v>214</v>
      </c>
      <c r="D3475" s="24" t="s">
        <v>187</v>
      </c>
      <c r="E3475" s="24">
        <v>2019</v>
      </c>
      <c r="F3475" s="24" t="s">
        <v>139</v>
      </c>
      <c r="G3475" s="24" t="s">
        <v>138</v>
      </c>
      <c r="H3475" s="24">
        <v>10</v>
      </c>
      <c r="I3475" s="25">
        <v>0</v>
      </c>
      <c r="J3475" s="25">
        <v>5.8599999999999996E-18</v>
      </c>
      <c r="K3475" s="25">
        <v>2.4700000000000001E-13</v>
      </c>
      <c r="L3475" s="25">
        <v>4.7399999999999999E-14</v>
      </c>
      <c r="M3475" s="25">
        <v>5.0999999999999997E-14</v>
      </c>
      <c r="N3475" s="25">
        <v>5.3000000000000001E-14</v>
      </c>
      <c r="O3475" s="25">
        <f t="shared" si="296"/>
        <v>4.7399999999999999E-14</v>
      </c>
      <c r="P3475" s="25">
        <f t="shared" si="297"/>
        <v>5.0999999999999997E-14</v>
      </c>
      <c r="Q3475" s="25">
        <f t="shared" si="298"/>
        <v>5.3000000000000001E-14</v>
      </c>
      <c r="R3475" s="25">
        <f t="shared" si="295"/>
        <v>0</v>
      </c>
      <c r="S3475" s="25">
        <f t="shared" si="295"/>
        <v>2.3718020449897751E-14</v>
      </c>
      <c r="T3475" s="25">
        <f t="shared" si="295"/>
        <v>9.9971860940695301E-10</v>
      </c>
      <c r="U3475" s="25">
        <f t="shared" si="295"/>
        <v>1.9184883435582821E-10</v>
      </c>
      <c r="V3475" s="25">
        <f t="shared" si="295"/>
        <v>2.0641963190184051E-10</v>
      </c>
      <c r="W3475" s="25">
        <f t="shared" si="295"/>
        <v>2.1451451942740285E-10</v>
      </c>
      <c r="X3475" s="25">
        <f t="shared" si="295"/>
        <v>1.9184883435582821E-10</v>
      </c>
      <c r="Y3475" s="25">
        <f t="shared" si="295"/>
        <v>2.0641963190184051E-10</v>
      </c>
      <c r="Z3475" s="25">
        <f t="shared" si="295"/>
        <v>2.1451451942740285E-10</v>
      </c>
    </row>
    <row r="3476" spans="1:26" s="24" customFormat="1" x14ac:dyDescent="0.25">
      <c r="A3476" s="24" t="s">
        <v>212</v>
      </c>
      <c r="B3476" s="24" t="s">
        <v>213</v>
      </c>
      <c r="C3476" s="24" t="s">
        <v>214</v>
      </c>
      <c r="D3476" s="24" t="s">
        <v>187</v>
      </c>
      <c r="E3476" s="24">
        <v>2019</v>
      </c>
      <c r="F3476" s="24" t="s">
        <v>139</v>
      </c>
      <c r="G3476" s="24" t="s">
        <v>138</v>
      </c>
      <c r="H3476" s="24">
        <v>30</v>
      </c>
      <c r="I3476" s="25">
        <v>0</v>
      </c>
      <c r="J3476" s="25">
        <v>1.37E-12</v>
      </c>
      <c r="K3476" s="25">
        <v>5.7299999999999999E-11</v>
      </c>
      <c r="L3476" s="25">
        <v>7.0200000000000004E-12</v>
      </c>
      <c r="M3476" s="25">
        <v>1.0599999999999999E-11</v>
      </c>
      <c r="N3476" s="25">
        <v>4.8999999999999999E-11</v>
      </c>
      <c r="O3476" s="25">
        <f t="shared" si="296"/>
        <v>7.0200000000000004E-12</v>
      </c>
      <c r="P3476" s="25">
        <f t="shared" si="297"/>
        <v>1.0599999999999999E-11</v>
      </c>
      <c r="Q3476" s="25">
        <f t="shared" si="298"/>
        <v>4.8999999999999999E-11</v>
      </c>
      <c r="R3476" s="25">
        <f t="shared" si="295"/>
        <v>0</v>
      </c>
      <c r="S3476" s="25">
        <f t="shared" si="295"/>
        <v>5.5449979550102251E-9</v>
      </c>
      <c r="T3476" s="25">
        <f t="shared" si="295"/>
        <v>2.3191852760736199E-7</v>
      </c>
      <c r="U3476" s="25">
        <f t="shared" ref="U3476:Z3485" si="299">1000*98.96*L3476/24.45</f>
        <v>2.8413055214723929E-8</v>
      </c>
      <c r="V3476" s="25">
        <f t="shared" si="299"/>
        <v>4.2902903885480576E-8</v>
      </c>
      <c r="W3476" s="25">
        <f t="shared" si="299"/>
        <v>1.9832474437627813E-7</v>
      </c>
      <c r="X3476" s="25">
        <f t="shared" si="299"/>
        <v>2.8413055214723929E-8</v>
      </c>
      <c r="Y3476" s="25">
        <f t="shared" si="299"/>
        <v>4.2902903885480576E-8</v>
      </c>
      <c r="Z3476" s="25">
        <f t="shared" si="299"/>
        <v>1.9832474437627813E-7</v>
      </c>
    </row>
    <row r="3477" spans="1:26" s="24" customFormat="1" x14ac:dyDescent="0.25">
      <c r="A3477" s="24" t="s">
        <v>212</v>
      </c>
      <c r="B3477" s="24" t="s">
        <v>213</v>
      </c>
      <c r="C3477" s="24" t="s">
        <v>214</v>
      </c>
      <c r="D3477" s="24" t="s">
        <v>187</v>
      </c>
      <c r="E3477" s="24">
        <v>2019</v>
      </c>
      <c r="F3477" s="24" t="s">
        <v>139</v>
      </c>
      <c r="G3477" s="24" t="s">
        <v>138</v>
      </c>
      <c r="H3477" s="24" t="s">
        <v>135</v>
      </c>
      <c r="I3477" s="25">
        <v>0</v>
      </c>
      <c r="J3477" s="25">
        <v>9.3899999999999994E-12</v>
      </c>
      <c r="K3477" s="25">
        <v>2.8699999999999999E-10</v>
      </c>
      <c r="L3477" s="25">
        <v>1.5900000000000001E-11</v>
      </c>
      <c r="M3477" s="25">
        <v>4.8400000000000002E-11</v>
      </c>
      <c r="N3477" s="25">
        <v>2.6800000000000001E-10</v>
      </c>
      <c r="O3477" s="25">
        <f t="shared" si="296"/>
        <v>1.5900000000000001E-11</v>
      </c>
      <c r="P3477" s="25">
        <f t="shared" si="297"/>
        <v>4.8400000000000002E-11</v>
      </c>
      <c r="Q3477" s="25">
        <f t="shared" si="298"/>
        <v>2.6800000000000001E-10</v>
      </c>
      <c r="R3477" s="25">
        <f t="shared" ref="R3477:T3484" si="300">1000*98.96*I3477/24.45</f>
        <v>0</v>
      </c>
      <c r="S3477" s="25">
        <f t="shared" si="300"/>
        <v>3.8005496932515341E-8</v>
      </c>
      <c r="T3477" s="25">
        <f t="shared" si="300"/>
        <v>1.1616163599182004E-6</v>
      </c>
      <c r="U3477" s="25">
        <f t="shared" si="299"/>
        <v>6.4354355828220861E-8</v>
      </c>
      <c r="V3477" s="25">
        <f t="shared" si="299"/>
        <v>1.9589627811860941E-7</v>
      </c>
      <c r="W3477" s="25">
        <f t="shared" si="299"/>
        <v>1.084714928425358E-6</v>
      </c>
      <c r="X3477" s="25">
        <f t="shared" si="299"/>
        <v>6.4354355828220861E-8</v>
      </c>
      <c r="Y3477" s="25">
        <f t="shared" si="299"/>
        <v>1.9589627811860941E-7</v>
      </c>
      <c r="Z3477" s="25">
        <f t="shared" si="299"/>
        <v>1.084714928425358E-6</v>
      </c>
    </row>
    <row r="3478" spans="1:26" s="24" customFormat="1" x14ac:dyDescent="0.25">
      <c r="A3478" s="24" t="s">
        <v>212</v>
      </c>
      <c r="B3478" s="24" t="s">
        <v>213</v>
      </c>
      <c r="C3478" s="24" t="s">
        <v>214</v>
      </c>
      <c r="D3478" s="24" t="s">
        <v>187</v>
      </c>
      <c r="E3478" s="24">
        <v>2019</v>
      </c>
      <c r="F3478" s="24" t="s">
        <v>139</v>
      </c>
      <c r="G3478" s="24" t="s">
        <v>138</v>
      </c>
      <c r="H3478" s="24">
        <v>60</v>
      </c>
      <c r="I3478" s="25">
        <v>0</v>
      </c>
      <c r="J3478" s="25">
        <v>2.4099999999999999E-11</v>
      </c>
      <c r="K3478" s="25">
        <v>5.4999999999999996E-10</v>
      </c>
      <c r="L3478" s="25">
        <v>4.8800000000000002E-11</v>
      </c>
      <c r="M3478" s="25">
        <v>9.0300000000000001E-11</v>
      </c>
      <c r="N3478" s="25">
        <v>4.2399999999999998E-10</v>
      </c>
      <c r="O3478" s="25">
        <f t="shared" si="296"/>
        <v>4.8800000000000002E-11</v>
      </c>
      <c r="P3478" s="25">
        <f t="shared" si="297"/>
        <v>9.0300000000000001E-11</v>
      </c>
      <c r="Q3478" s="25">
        <f t="shared" si="298"/>
        <v>4.2399999999999998E-10</v>
      </c>
      <c r="R3478" s="25">
        <f t="shared" si="300"/>
        <v>0</v>
      </c>
      <c r="S3478" s="25">
        <f t="shared" si="300"/>
        <v>9.7543394683026592E-8</v>
      </c>
      <c r="T3478" s="25">
        <f t="shared" si="300"/>
        <v>2.2260940695296524E-6</v>
      </c>
      <c r="U3478" s="25">
        <f t="shared" si="299"/>
        <v>1.9751525562372187E-7</v>
      </c>
      <c r="V3478" s="25">
        <f t="shared" si="299"/>
        <v>3.6548417177914109E-7</v>
      </c>
      <c r="W3478" s="25">
        <f t="shared" si="299"/>
        <v>1.7161161554192229E-6</v>
      </c>
      <c r="X3478" s="25">
        <f t="shared" si="299"/>
        <v>1.9751525562372187E-7</v>
      </c>
      <c r="Y3478" s="25">
        <f t="shared" si="299"/>
        <v>3.6548417177914109E-7</v>
      </c>
      <c r="Z3478" s="25">
        <f t="shared" si="299"/>
        <v>1.7161161554192229E-6</v>
      </c>
    </row>
    <row r="3479" spans="1:26" s="24" customFormat="1" x14ac:dyDescent="0.25">
      <c r="A3479" s="24" t="s">
        <v>212</v>
      </c>
      <c r="B3479" s="24" t="s">
        <v>213</v>
      </c>
      <c r="C3479" s="24" t="s">
        <v>214</v>
      </c>
      <c r="D3479" s="24" t="s">
        <v>187</v>
      </c>
      <c r="E3479" s="24">
        <v>2019</v>
      </c>
      <c r="F3479" s="24" t="s">
        <v>139</v>
      </c>
      <c r="G3479" s="24" t="s">
        <v>138</v>
      </c>
      <c r="H3479" s="24">
        <v>100</v>
      </c>
      <c r="I3479" s="25">
        <v>0</v>
      </c>
      <c r="J3479" s="25">
        <v>4.8199999999999999E-11</v>
      </c>
      <c r="K3479" s="25">
        <v>1.2E-9</v>
      </c>
      <c r="L3479" s="25">
        <v>8.6100000000000005E-11</v>
      </c>
      <c r="M3479" s="25">
        <v>1.6799999999999999E-10</v>
      </c>
      <c r="N3479" s="25">
        <v>6.3199999999999999E-10</v>
      </c>
      <c r="O3479" s="25">
        <f t="shared" si="296"/>
        <v>8.6100000000000005E-11</v>
      </c>
      <c r="P3479" s="25">
        <f t="shared" si="297"/>
        <v>1.6799999999999999E-10</v>
      </c>
      <c r="Q3479" s="25">
        <f t="shared" si="298"/>
        <v>6.3199999999999999E-10</v>
      </c>
      <c r="R3479" s="25">
        <f t="shared" si="300"/>
        <v>0</v>
      </c>
      <c r="S3479" s="25">
        <f t="shared" si="300"/>
        <v>1.9508678936605318E-7</v>
      </c>
      <c r="T3479" s="25">
        <f t="shared" si="300"/>
        <v>4.8569325153374235E-6</v>
      </c>
      <c r="U3479" s="25">
        <f t="shared" si="299"/>
        <v>3.4848490797546016E-7</v>
      </c>
      <c r="V3479" s="25">
        <f t="shared" si="299"/>
        <v>6.7997055214723927E-7</v>
      </c>
      <c r="W3479" s="25">
        <f t="shared" si="299"/>
        <v>2.5579844580777094E-6</v>
      </c>
      <c r="X3479" s="25">
        <f t="shared" si="299"/>
        <v>3.4848490797546016E-7</v>
      </c>
      <c r="Y3479" s="25">
        <f t="shared" si="299"/>
        <v>6.7997055214723927E-7</v>
      </c>
      <c r="Z3479" s="25">
        <f t="shared" si="299"/>
        <v>2.5579844580777094E-6</v>
      </c>
    </row>
    <row r="3480" spans="1:26" s="24" customFormat="1" x14ac:dyDescent="0.25">
      <c r="A3480" s="24" t="s">
        <v>212</v>
      </c>
      <c r="B3480" s="24" t="s">
        <v>213</v>
      </c>
      <c r="C3480" s="24" t="s">
        <v>214</v>
      </c>
      <c r="D3480" s="24" t="s">
        <v>187</v>
      </c>
      <c r="E3480" s="24">
        <v>2019</v>
      </c>
      <c r="F3480" s="24" t="s">
        <v>139</v>
      </c>
      <c r="G3480" s="24" t="s">
        <v>138</v>
      </c>
      <c r="H3480" s="24" t="s">
        <v>136</v>
      </c>
      <c r="I3480" s="25">
        <v>0</v>
      </c>
      <c r="J3480" s="25">
        <v>6.8399999999999999E-12</v>
      </c>
      <c r="K3480" s="25">
        <v>3.13E-10</v>
      </c>
      <c r="L3480" s="25">
        <v>1.1600000000000001E-11</v>
      </c>
      <c r="M3480" s="25">
        <v>3.4600000000000002E-11</v>
      </c>
      <c r="N3480" s="25">
        <v>2.0399999999999999E-10</v>
      </c>
      <c r="O3480" s="25">
        <f t="shared" si="296"/>
        <v>1.1600000000000001E-11</v>
      </c>
      <c r="P3480" s="25">
        <f t="shared" si="297"/>
        <v>3.4600000000000002E-11</v>
      </c>
      <c r="Q3480" s="25">
        <f t="shared" si="298"/>
        <v>2.0399999999999999E-10</v>
      </c>
      <c r="R3480" s="25">
        <f t="shared" si="300"/>
        <v>0</v>
      </c>
      <c r="S3480" s="25">
        <f t="shared" si="300"/>
        <v>2.7684515337423314E-8</v>
      </c>
      <c r="T3480" s="25">
        <f t="shared" si="300"/>
        <v>1.2668498977505111E-6</v>
      </c>
      <c r="U3480" s="25">
        <f t="shared" si="299"/>
        <v>4.6950347648261759E-8</v>
      </c>
      <c r="V3480" s="25">
        <f t="shared" si="299"/>
        <v>1.4004155419222905E-7</v>
      </c>
      <c r="W3480" s="25">
        <f t="shared" si="299"/>
        <v>8.2567852760736193E-7</v>
      </c>
      <c r="X3480" s="25">
        <f t="shared" si="299"/>
        <v>4.6950347648261759E-8</v>
      </c>
      <c r="Y3480" s="25">
        <f t="shared" si="299"/>
        <v>1.4004155419222905E-7</v>
      </c>
      <c r="Z3480" s="25">
        <f t="shared" si="299"/>
        <v>8.2567852760736193E-7</v>
      </c>
    </row>
    <row r="3481" spans="1:26" s="24" customFormat="1" x14ac:dyDescent="0.25">
      <c r="A3481" s="24" t="s">
        <v>212</v>
      </c>
      <c r="B3481" s="24" t="s">
        <v>213</v>
      </c>
      <c r="C3481" s="24" t="s">
        <v>214</v>
      </c>
      <c r="D3481" s="24" t="s">
        <v>187</v>
      </c>
      <c r="E3481" s="24">
        <v>2019</v>
      </c>
      <c r="F3481" s="24" t="s">
        <v>139</v>
      </c>
      <c r="G3481" s="24" t="s">
        <v>138</v>
      </c>
      <c r="H3481" s="24">
        <v>1000</v>
      </c>
      <c r="I3481" s="25">
        <v>0</v>
      </c>
      <c r="J3481" s="25">
        <v>3.5899999999999998E-12</v>
      </c>
      <c r="K3481" s="25">
        <v>1.72E-10</v>
      </c>
      <c r="L3481" s="25">
        <v>7.5E-12</v>
      </c>
      <c r="M3481" s="25">
        <v>1.8700000000000001E-11</v>
      </c>
      <c r="N3481" s="25">
        <v>9.6800000000000004E-11</v>
      </c>
      <c r="O3481" s="25">
        <f t="shared" si="296"/>
        <v>7.5E-12</v>
      </c>
      <c r="P3481" s="25">
        <f t="shared" si="297"/>
        <v>1.8700000000000001E-11</v>
      </c>
      <c r="Q3481" s="25">
        <f t="shared" si="298"/>
        <v>9.6800000000000004E-11</v>
      </c>
      <c r="R3481" s="25">
        <f t="shared" si="300"/>
        <v>0</v>
      </c>
      <c r="S3481" s="25">
        <f t="shared" si="300"/>
        <v>1.4530323108384459E-8</v>
      </c>
      <c r="T3481" s="25">
        <f t="shared" si="300"/>
        <v>6.9616032719836408E-7</v>
      </c>
      <c r="U3481" s="25">
        <f t="shared" si="299"/>
        <v>3.0355828220858893E-8</v>
      </c>
      <c r="V3481" s="25">
        <f t="shared" si="299"/>
        <v>7.5687198364008185E-8</v>
      </c>
      <c r="W3481" s="25">
        <f t="shared" si="299"/>
        <v>3.9179255623721883E-7</v>
      </c>
      <c r="X3481" s="25">
        <f t="shared" si="299"/>
        <v>3.0355828220858893E-8</v>
      </c>
      <c r="Y3481" s="25">
        <f t="shared" si="299"/>
        <v>7.5687198364008185E-8</v>
      </c>
      <c r="Z3481" s="25">
        <f t="shared" si="299"/>
        <v>3.9179255623721883E-7</v>
      </c>
    </row>
    <row r="3482" spans="1:26" s="24" customFormat="1" x14ac:dyDescent="0.25">
      <c r="A3482" s="24" t="s">
        <v>212</v>
      </c>
      <c r="B3482" s="24" t="s">
        <v>213</v>
      </c>
      <c r="C3482" s="24" t="s">
        <v>214</v>
      </c>
      <c r="D3482" s="24" t="s">
        <v>187</v>
      </c>
      <c r="E3482" s="24">
        <v>2019</v>
      </c>
      <c r="F3482" s="24" t="s">
        <v>139</v>
      </c>
      <c r="G3482" s="24" t="s">
        <v>138</v>
      </c>
      <c r="H3482" s="24">
        <v>2500</v>
      </c>
      <c r="I3482" s="25">
        <v>0</v>
      </c>
      <c r="J3482" s="25">
        <v>1.0200000000000001E-12</v>
      </c>
      <c r="K3482" s="25">
        <v>6.3800000000000002E-11</v>
      </c>
      <c r="L3482" s="25">
        <v>3.0099999999999999E-12</v>
      </c>
      <c r="M3482" s="25">
        <v>7.3799999999999997E-12</v>
      </c>
      <c r="N3482" s="25">
        <v>3.2600000000000002E-11</v>
      </c>
      <c r="O3482" s="25">
        <f t="shared" si="296"/>
        <v>3.0099999999999999E-12</v>
      </c>
      <c r="P3482" s="25">
        <f t="shared" si="297"/>
        <v>7.3799999999999997E-12</v>
      </c>
      <c r="Q3482" s="25">
        <f t="shared" si="298"/>
        <v>3.2600000000000002E-11</v>
      </c>
      <c r="R3482" s="25">
        <f t="shared" si="300"/>
        <v>0</v>
      </c>
      <c r="S3482" s="25">
        <f t="shared" si="300"/>
        <v>4.1283926380368103E-9</v>
      </c>
      <c r="T3482" s="25">
        <f t="shared" si="300"/>
        <v>2.5822691206543973E-7</v>
      </c>
      <c r="U3482" s="25">
        <f t="shared" si="299"/>
        <v>1.218280572597137E-8</v>
      </c>
      <c r="V3482" s="25">
        <f t="shared" si="299"/>
        <v>2.9870134969325154E-8</v>
      </c>
      <c r="W3482" s="25">
        <f t="shared" si="299"/>
        <v>1.3194666666666667E-7</v>
      </c>
      <c r="X3482" s="25">
        <f t="shared" si="299"/>
        <v>1.218280572597137E-8</v>
      </c>
      <c r="Y3482" s="25">
        <f t="shared" si="299"/>
        <v>2.9870134969325154E-8</v>
      </c>
      <c r="Z3482" s="25">
        <f t="shared" si="299"/>
        <v>1.3194666666666667E-7</v>
      </c>
    </row>
    <row r="3483" spans="1:26" s="24" customFormat="1" x14ac:dyDescent="0.25">
      <c r="A3483" s="24" t="s">
        <v>212</v>
      </c>
      <c r="B3483" s="24" t="s">
        <v>213</v>
      </c>
      <c r="C3483" s="24" t="s">
        <v>214</v>
      </c>
      <c r="D3483" s="24" t="s">
        <v>187</v>
      </c>
      <c r="E3483" s="24">
        <v>2019</v>
      </c>
      <c r="F3483" s="24" t="s">
        <v>139</v>
      </c>
      <c r="G3483" s="24" t="s">
        <v>138</v>
      </c>
      <c r="H3483" s="24">
        <v>5000</v>
      </c>
      <c r="I3483" s="25">
        <v>0</v>
      </c>
      <c r="J3483" s="25">
        <v>4.7899999999999998E-13</v>
      </c>
      <c r="K3483" s="25">
        <v>3.0099999999999998E-11</v>
      </c>
      <c r="L3483" s="25">
        <v>1.5399999999999999E-12</v>
      </c>
      <c r="M3483" s="25">
        <v>3.5699999999999999E-12</v>
      </c>
      <c r="N3483" s="25">
        <v>1.33E-11</v>
      </c>
      <c r="O3483" s="25">
        <f t="shared" si="296"/>
        <v>1.5399999999999999E-12</v>
      </c>
      <c r="P3483" s="25">
        <f t="shared" si="297"/>
        <v>3.5699999999999999E-12</v>
      </c>
      <c r="Q3483" s="25">
        <f t="shared" si="298"/>
        <v>1.33E-11</v>
      </c>
      <c r="R3483" s="25">
        <f t="shared" si="300"/>
        <v>0</v>
      </c>
      <c r="S3483" s="25">
        <f t="shared" si="300"/>
        <v>1.9387255623721882E-9</v>
      </c>
      <c r="T3483" s="25">
        <f t="shared" si="300"/>
        <v>1.2182805725971369E-7</v>
      </c>
      <c r="U3483" s="25">
        <f t="shared" si="299"/>
        <v>6.2330633946830259E-9</v>
      </c>
      <c r="V3483" s="25">
        <f t="shared" si="299"/>
        <v>1.4449374233128836E-8</v>
      </c>
      <c r="W3483" s="25">
        <f t="shared" si="299"/>
        <v>5.3831002044989773E-8</v>
      </c>
      <c r="X3483" s="25">
        <f t="shared" si="299"/>
        <v>6.2330633946830259E-9</v>
      </c>
      <c r="Y3483" s="25">
        <f t="shared" si="299"/>
        <v>1.4449374233128836E-8</v>
      </c>
      <c r="Z3483" s="25">
        <f t="shared" si="299"/>
        <v>5.3831002044989773E-8</v>
      </c>
    </row>
    <row r="3484" spans="1:26" s="24" customFormat="1" x14ac:dyDescent="0.25">
      <c r="A3484" s="24" t="s">
        <v>212</v>
      </c>
      <c r="B3484" s="24" t="s">
        <v>213</v>
      </c>
      <c r="C3484" s="24" t="s">
        <v>214</v>
      </c>
      <c r="D3484" s="24" t="s">
        <v>187</v>
      </c>
      <c r="E3484" s="24">
        <v>2019</v>
      </c>
      <c r="F3484" s="24" t="s">
        <v>139</v>
      </c>
      <c r="G3484" s="24" t="s">
        <v>138</v>
      </c>
      <c r="H3484" s="24">
        <v>10000</v>
      </c>
      <c r="I3484" s="25">
        <v>0</v>
      </c>
      <c r="J3484" s="25">
        <v>2.2300000000000001E-13</v>
      </c>
      <c r="K3484" s="25">
        <v>1.28E-11</v>
      </c>
      <c r="L3484" s="25">
        <v>7.3100000000000002E-13</v>
      </c>
      <c r="M3484" s="25">
        <v>1.56E-12</v>
      </c>
      <c r="N3484" s="25">
        <v>5.1099999999999998E-12</v>
      </c>
      <c r="O3484" s="25">
        <f t="shared" si="296"/>
        <v>7.3100000000000002E-13</v>
      </c>
      <c r="P3484" s="25">
        <f t="shared" si="297"/>
        <v>1.56E-12</v>
      </c>
      <c r="Q3484" s="25">
        <f t="shared" si="298"/>
        <v>5.1099999999999998E-12</v>
      </c>
      <c r="R3484" s="25">
        <f t="shared" si="300"/>
        <v>0</v>
      </c>
      <c r="S3484" s="25">
        <f t="shared" si="300"/>
        <v>9.0257995910020464E-10</v>
      </c>
      <c r="T3484" s="25">
        <f t="shared" si="300"/>
        <v>5.1807280163599185E-8</v>
      </c>
      <c r="U3484" s="25">
        <f t="shared" si="299"/>
        <v>2.9586813905930473E-9</v>
      </c>
      <c r="V3484" s="25">
        <f t="shared" si="299"/>
        <v>6.3140122699386511E-9</v>
      </c>
      <c r="W3484" s="25">
        <f t="shared" si="299"/>
        <v>2.068243762781186E-8</v>
      </c>
      <c r="X3484" s="25">
        <f t="shared" si="299"/>
        <v>2.9586813905930473E-9</v>
      </c>
      <c r="Y3484" s="25">
        <f t="shared" si="299"/>
        <v>6.3140122699386511E-9</v>
      </c>
      <c r="Z3484" s="25">
        <f t="shared" si="299"/>
        <v>2.068243762781186E-8</v>
      </c>
    </row>
    <row r="3485" spans="1:26" x14ac:dyDescent="0.25">
      <c r="P3485" s="52">
        <f>MAX(P5:P3125)</f>
        <v>4.3299999999999998E-2</v>
      </c>
      <c r="Y3485" s="25">
        <f t="shared" si="299"/>
        <v>175.25431492842534</v>
      </c>
    </row>
  </sheetData>
  <sheetProtection sheet="1" objects="1" scenarios="1" formatCells="0" formatColumns="0" formatRows="0"/>
  <autoFilter ref="A1:Z3485" xr:uid="{71AF78B3-4BE3-4AC9-B4A4-DF75D023D59C}">
    <filterColumn colId="8" showButton="0"/>
    <filterColumn colId="9" showButton="0"/>
    <filterColumn colId="11" showButton="0"/>
    <filterColumn colId="12" showButton="0"/>
    <filterColumn colId="14" showButton="0"/>
    <filterColumn colId="15" showButton="0"/>
    <filterColumn colId="17" showButton="0"/>
    <filterColumn colId="18" showButton="0"/>
    <filterColumn colId="20" showButton="0"/>
    <filterColumn colId="21" showButton="0"/>
    <filterColumn colId="23" showButton="0"/>
    <filterColumn colId="24" showButton="0"/>
  </autoFilter>
  <mergeCells count="14">
    <mergeCell ref="U1:W3"/>
    <mergeCell ref="X1:Z3"/>
    <mergeCell ref="F1:F4"/>
    <mergeCell ref="E1:E4"/>
    <mergeCell ref="G1:G4"/>
    <mergeCell ref="H1:H4"/>
    <mergeCell ref="I1:K3"/>
    <mergeCell ref="L1:N3"/>
    <mergeCell ref="O1:Q3"/>
    <mergeCell ref="A1:A4"/>
    <mergeCell ref="C1:C4"/>
    <mergeCell ref="D1:D4"/>
    <mergeCell ref="B1:B4"/>
    <mergeCell ref="R1:T3"/>
  </mergeCells>
  <phoneticPr fontId="16" type="noConversion"/>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2037F7-5339-4054-A4A9-28F7ABB06E1F}">
  <sheetPr>
    <tabColor rgb="FF00B050"/>
  </sheetPr>
  <dimension ref="A1:BO352"/>
  <sheetViews>
    <sheetView zoomScale="70" zoomScaleNormal="70" workbookViewId="0">
      <selection sqref="A1:A4"/>
    </sheetView>
  </sheetViews>
  <sheetFormatPr defaultColWidth="8.5703125" defaultRowHeight="15" x14ac:dyDescent="0.25"/>
  <cols>
    <col min="1" max="1" width="44.5703125" style="95" bestFit="1" customWidth="1"/>
    <col min="2" max="2" width="19.42578125" style="95" customWidth="1"/>
    <col min="3" max="3" width="69.5703125" style="95" bestFit="1" customWidth="1"/>
    <col min="4" max="4" width="30.85546875" style="95" customWidth="1"/>
    <col min="5" max="6" width="12.5703125" style="10" customWidth="1"/>
    <col min="7" max="7" width="14.5703125" style="10" customWidth="1"/>
    <col min="8" max="13" width="12.5703125" style="10" customWidth="1"/>
    <col min="14" max="37" width="10.140625" style="10" bestFit="1" customWidth="1"/>
    <col min="38" max="38" width="9.5703125" style="10" bestFit="1" customWidth="1"/>
    <col min="39" max="67" width="10.140625" style="10" bestFit="1" customWidth="1"/>
    <col min="68" max="68" width="8.5703125" style="10" customWidth="1"/>
    <col min="69" max="16384" width="8.5703125" style="10"/>
  </cols>
  <sheetData>
    <row r="1" spans="1:67" ht="15.6" customHeight="1" x14ac:dyDescent="0.25">
      <c r="A1" s="190" t="s">
        <v>115</v>
      </c>
      <c r="B1" s="193" t="s">
        <v>113</v>
      </c>
      <c r="C1" s="193" t="s">
        <v>216</v>
      </c>
      <c r="D1" s="193" t="s">
        <v>116</v>
      </c>
      <c r="E1" s="196" t="s">
        <v>117</v>
      </c>
      <c r="F1" s="196" t="s">
        <v>118</v>
      </c>
      <c r="G1" s="205" t="s">
        <v>215</v>
      </c>
      <c r="H1" s="200" t="s">
        <v>217</v>
      </c>
      <c r="I1" s="200"/>
      <c r="J1" s="200"/>
      <c r="K1" s="200"/>
      <c r="L1" s="200"/>
      <c r="M1" s="200"/>
      <c r="N1" s="200"/>
      <c r="O1" s="200"/>
      <c r="P1" s="200"/>
      <c r="Q1" s="200"/>
      <c r="R1" s="200"/>
      <c r="S1" s="200"/>
      <c r="T1" s="200"/>
      <c r="U1" s="200"/>
      <c r="V1" s="200"/>
      <c r="W1" s="200"/>
      <c r="X1" s="200"/>
      <c r="Y1" s="200"/>
      <c r="Z1" s="200"/>
      <c r="AA1" s="200"/>
      <c r="AB1" s="200"/>
      <c r="AC1" s="200"/>
      <c r="AD1" s="200"/>
      <c r="AE1" s="200"/>
      <c r="AF1" s="200"/>
      <c r="AG1" s="200"/>
      <c r="AH1" s="200"/>
      <c r="AI1" s="200"/>
      <c r="AJ1" s="200"/>
      <c r="AK1" s="200"/>
      <c r="AL1" s="200" t="s">
        <v>218</v>
      </c>
      <c r="AM1" s="200"/>
      <c r="AN1" s="200"/>
      <c r="AO1" s="200"/>
      <c r="AP1" s="200"/>
      <c r="AQ1" s="200"/>
      <c r="AR1" s="200"/>
      <c r="AS1" s="200"/>
      <c r="AT1" s="200"/>
      <c r="AU1" s="200"/>
      <c r="AV1" s="200" t="s">
        <v>110</v>
      </c>
      <c r="AW1" s="200"/>
      <c r="AX1" s="200"/>
      <c r="AY1" s="200"/>
      <c r="AZ1" s="200"/>
      <c r="BA1" s="200"/>
      <c r="BB1" s="200"/>
      <c r="BC1" s="200"/>
      <c r="BD1" s="200"/>
      <c r="BE1" s="200"/>
      <c r="BF1" s="202" t="s">
        <v>219</v>
      </c>
      <c r="BG1" s="203"/>
      <c r="BH1" s="203"/>
      <c r="BI1" s="203"/>
      <c r="BJ1" s="203"/>
      <c r="BK1" s="203"/>
      <c r="BL1" s="203"/>
      <c r="BM1" s="203"/>
      <c r="BN1" s="203"/>
      <c r="BO1" s="204"/>
    </row>
    <row r="2" spans="1:67" ht="14.45" customHeight="1" x14ac:dyDescent="0.25">
      <c r="A2" s="191"/>
      <c r="B2" s="194"/>
      <c r="C2" s="194"/>
      <c r="D2" s="194"/>
      <c r="E2" s="197"/>
      <c r="F2" s="197"/>
      <c r="G2" s="206"/>
      <c r="H2" s="208" t="s">
        <v>220</v>
      </c>
      <c r="I2" s="189"/>
      <c r="J2" s="189"/>
      <c r="K2" s="189"/>
      <c r="L2" s="189"/>
      <c r="M2" s="189"/>
      <c r="N2" s="189"/>
      <c r="O2" s="189"/>
      <c r="P2" s="189"/>
      <c r="Q2" s="189"/>
      <c r="R2" s="208" t="s">
        <v>221</v>
      </c>
      <c r="S2" s="189"/>
      <c r="T2" s="189"/>
      <c r="U2" s="189"/>
      <c r="V2" s="189"/>
      <c r="W2" s="189"/>
      <c r="X2" s="189"/>
      <c r="Y2" s="189"/>
      <c r="Z2" s="189"/>
      <c r="AA2" s="189"/>
      <c r="AB2" s="208" t="s">
        <v>222</v>
      </c>
      <c r="AC2" s="189"/>
      <c r="AD2" s="189"/>
      <c r="AE2" s="189"/>
      <c r="AF2" s="189"/>
      <c r="AG2" s="189"/>
      <c r="AH2" s="189"/>
      <c r="AI2" s="189"/>
      <c r="AJ2" s="189"/>
      <c r="AK2" s="189"/>
      <c r="AL2" s="189"/>
      <c r="AM2" s="189"/>
      <c r="AN2" s="189"/>
      <c r="AO2" s="189"/>
      <c r="AP2" s="189"/>
      <c r="AQ2" s="189"/>
      <c r="AR2" s="189"/>
      <c r="AS2" s="189"/>
      <c r="AT2" s="189"/>
      <c r="AU2" s="189"/>
      <c r="AV2" s="189"/>
      <c r="AW2" s="189"/>
      <c r="AX2" s="189"/>
      <c r="AY2" s="189"/>
      <c r="AZ2" s="189"/>
      <c r="BA2" s="189"/>
      <c r="BB2" s="189"/>
      <c r="BC2" s="189"/>
      <c r="BD2" s="189"/>
      <c r="BE2" s="189"/>
      <c r="BF2" s="199" t="s">
        <v>600</v>
      </c>
      <c r="BG2" s="200"/>
      <c r="BH2" s="200"/>
      <c r="BI2" s="200"/>
      <c r="BJ2" s="200"/>
      <c r="BK2" s="200"/>
      <c r="BL2" s="200"/>
      <c r="BM2" s="200"/>
      <c r="BN2" s="200"/>
      <c r="BO2" s="201"/>
    </row>
    <row r="3" spans="1:67" ht="50.1" customHeight="1" x14ac:dyDescent="0.25">
      <c r="A3" s="191"/>
      <c r="B3" s="194"/>
      <c r="C3" s="194"/>
      <c r="D3" s="194"/>
      <c r="E3" s="197"/>
      <c r="F3" s="197"/>
      <c r="G3" s="206"/>
      <c r="H3" s="189"/>
      <c r="I3" s="189"/>
      <c r="J3" s="189"/>
      <c r="K3" s="189"/>
      <c r="L3" s="189"/>
      <c r="M3" s="189"/>
      <c r="N3" s="189"/>
      <c r="O3" s="189"/>
      <c r="P3" s="189"/>
      <c r="Q3" s="189"/>
      <c r="R3" s="189"/>
      <c r="S3" s="189"/>
      <c r="T3" s="189"/>
      <c r="U3" s="189"/>
      <c r="V3" s="189"/>
      <c r="W3" s="189"/>
      <c r="X3" s="189"/>
      <c r="Y3" s="189"/>
      <c r="Z3" s="189"/>
      <c r="AA3" s="189"/>
      <c r="AB3" s="189"/>
      <c r="AC3" s="189"/>
      <c r="AD3" s="189"/>
      <c r="AE3" s="189"/>
      <c r="AF3" s="189"/>
      <c r="AG3" s="189"/>
      <c r="AH3" s="189"/>
      <c r="AI3" s="189"/>
      <c r="AJ3" s="189"/>
      <c r="AK3" s="189"/>
      <c r="AL3" s="189"/>
      <c r="AM3" s="189"/>
      <c r="AN3" s="189"/>
      <c r="AO3" s="189"/>
      <c r="AP3" s="189"/>
      <c r="AQ3" s="189"/>
      <c r="AR3" s="189"/>
      <c r="AS3" s="189"/>
      <c r="AT3" s="189"/>
      <c r="AU3" s="189"/>
      <c r="AV3" s="189"/>
      <c r="AW3" s="189"/>
      <c r="AX3" s="189"/>
      <c r="AY3" s="189"/>
      <c r="AZ3" s="189"/>
      <c r="BA3" s="189"/>
      <c r="BB3" s="189"/>
      <c r="BC3" s="189"/>
      <c r="BD3" s="189"/>
      <c r="BE3" s="189"/>
      <c r="BF3" s="199"/>
      <c r="BG3" s="200"/>
      <c r="BH3" s="200"/>
      <c r="BI3" s="200"/>
      <c r="BJ3" s="200"/>
      <c r="BK3" s="200"/>
      <c r="BL3" s="200"/>
      <c r="BM3" s="200"/>
      <c r="BN3" s="200"/>
      <c r="BO3" s="201"/>
    </row>
    <row r="4" spans="1:67" ht="15.75" thickBot="1" x14ac:dyDescent="0.3">
      <c r="A4" s="192"/>
      <c r="B4" s="195"/>
      <c r="C4" s="195"/>
      <c r="D4" s="195"/>
      <c r="E4" s="198"/>
      <c r="F4" s="198"/>
      <c r="G4" s="207"/>
      <c r="H4" s="37">
        <v>10</v>
      </c>
      <c r="I4" s="37">
        <v>30</v>
      </c>
      <c r="J4" s="37" t="s">
        <v>135</v>
      </c>
      <c r="K4" s="37">
        <v>60</v>
      </c>
      <c r="L4" s="37">
        <v>100</v>
      </c>
      <c r="M4" s="37" t="s">
        <v>136</v>
      </c>
      <c r="N4" s="37">
        <v>1000</v>
      </c>
      <c r="O4" s="37">
        <v>2500</v>
      </c>
      <c r="P4" s="37">
        <v>5000</v>
      </c>
      <c r="Q4" s="38">
        <v>10000</v>
      </c>
      <c r="R4" s="37">
        <v>10</v>
      </c>
      <c r="S4" s="37">
        <v>30</v>
      </c>
      <c r="T4" s="37" t="s">
        <v>135</v>
      </c>
      <c r="U4" s="37">
        <v>60</v>
      </c>
      <c r="V4" s="37">
        <v>100</v>
      </c>
      <c r="W4" s="37" t="s">
        <v>136</v>
      </c>
      <c r="X4" s="37">
        <v>1000</v>
      </c>
      <c r="Y4" s="37">
        <v>2500</v>
      </c>
      <c r="Z4" s="37">
        <v>5000</v>
      </c>
      <c r="AA4" s="38">
        <v>10000</v>
      </c>
      <c r="AB4" s="37">
        <v>10</v>
      </c>
      <c r="AC4" s="37">
        <v>30</v>
      </c>
      <c r="AD4" s="37" t="s">
        <v>135</v>
      </c>
      <c r="AE4" s="37">
        <v>60</v>
      </c>
      <c r="AF4" s="37">
        <v>100</v>
      </c>
      <c r="AG4" s="37" t="s">
        <v>136</v>
      </c>
      <c r="AH4" s="37">
        <v>1000</v>
      </c>
      <c r="AI4" s="37">
        <v>2500</v>
      </c>
      <c r="AJ4" s="37">
        <v>5000</v>
      </c>
      <c r="AK4" s="37">
        <v>10000</v>
      </c>
      <c r="AL4" s="64">
        <v>10</v>
      </c>
      <c r="AM4" s="65">
        <v>30</v>
      </c>
      <c r="AN4" s="65" t="s">
        <v>135</v>
      </c>
      <c r="AO4" s="65">
        <v>60</v>
      </c>
      <c r="AP4" s="65">
        <v>100</v>
      </c>
      <c r="AQ4" s="65" t="s">
        <v>136</v>
      </c>
      <c r="AR4" s="65">
        <v>1000</v>
      </c>
      <c r="AS4" s="65">
        <v>2500</v>
      </c>
      <c r="AT4" s="65">
        <v>5000</v>
      </c>
      <c r="AU4" s="66">
        <v>10000</v>
      </c>
      <c r="AV4" s="64">
        <v>10</v>
      </c>
      <c r="AW4" s="65">
        <v>30</v>
      </c>
      <c r="AX4" s="65" t="s">
        <v>135</v>
      </c>
      <c r="AY4" s="65">
        <v>60</v>
      </c>
      <c r="AZ4" s="65">
        <v>100</v>
      </c>
      <c r="BA4" s="65" t="s">
        <v>136</v>
      </c>
      <c r="BB4" s="65">
        <v>1000</v>
      </c>
      <c r="BC4" s="65">
        <v>2500</v>
      </c>
      <c r="BD4" s="65">
        <v>5000</v>
      </c>
      <c r="BE4" s="66">
        <v>10000</v>
      </c>
      <c r="BF4" s="54">
        <v>10</v>
      </c>
      <c r="BG4" s="55">
        <v>30</v>
      </c>
      <c r="BH4" s="55" t="s">
        <v>135</v>
      </c>
      <c r="BI4" s="55">
        <v>60</v>
      </c>
      <c r="BJ4" s="55">
        <v>100</v>
      </c>
      <c r="BK4" s="55" t="s">
        <v>136</v>
      </c>
      <c r="BL4" s="55">
        <v>1000</v>
      </c>
      <c r="BM4" s="55">
        <v>2500</v>
      </c>
      <c r="BN4" s="55">
        <v>5000</v>
      </c>
      <c r="BO4" s="56">
        <v>10000</v>
      </c>
    </row>
    <row r="5" spans="1:67" s="23" customFormat="1" x14ac:dyDescent="0.25">
      <c r="A5" s="94" t="s">
        <v>132</v>
      </c>
      <c r="B5" s="94" t="s">
        <v>130</v>
      </c>
      <c r="C5" s="94" t="s">
        <v>131</v>
      </c>
      <c r="D5" s="94">
        <v>2015</v>
      </c>
      <c r="E5" s="23">
        <v>2016</v>
      </c>
      <c r="F5" s="23" t="s">
        <v>134</v>
      </c>
      <c r="G5" s="23" t="s">
        <v>126</v>
      </c>
      <c r="H5" s="25">
        <v>5.7700000000000001E-16</v>
      </c>
      <c r="I5" s="25">
        <v>4.05E-10</v>
      </c>
      <c r="J5" s="25">
        <v>3.7099999999999998E-9</v>
      </c>
      <c r="K5" s="25">
        <v>1.7999999999999999E-8</v>
      </c>
      <c r="L5" s="25">
        <v>4.3999999999999997E-8</v>
      </c>
      <c r="M5" s="25">
        <v>8.5899999999999995E-9</v>
      </c>
      <c r="N5" s="25">
        <v>6.3199999999999997E-9</v>
      </c>
      <c r="O5" s="25">
        <v>2.3400000000000002E-9</v>
      </c>
      <c r="P5" s="25">
        <v>1.03E-9</v>
      </c>
      <c r="Q5" s="25">
        <v>4.5800000000000002E-10</v>
      </c>
      <c r="R5" s="25">
        <v>1.24E-5</v>
      </c>
      <c r="S5" s="25">
        <v>4.78E-6</v>
      </c>
      <c r="T5" s="25">
        <v>2.7300000000000001E-6</v>
      </c>
      <c r="U5" s="25">
        <v>2.4200000000000001E-6</v>
      </c>
      <c r="V5" s="25">
        <v>2.0600000000000002E-6</v>
      </c>
      <c r="W5" s="25">
        <v>2.1E-7</v>
      </c>
      <c r="X5" s="25">
        <v>1.61E-7</v>
      </c>
      <c r="Y5" s="25">
        <v>4.7400000000000001E-8</v>
      </c>
      <c r="Z5" s="25">
        <v>1.9499999999999999E-8</v>
      </c>
      <c r="AA5" s="25">
        <v>8.2800000000000004E-9</v>
      </c>
      <c r="AB5" s="25">
        <f>R5*1000*98.96/24.45</f>
        <v>5.0188302658486707E-2</v>
      </c>
      <c r="AC5" s="25">
        <f t="shared" ref="AC5:AK5" si="0">S5*1000*98.96/24.45</f>
        <v>1.9346781186094071E-2</v>
      </c>
      <c r="AD5" s="25">
        <f t="shared" si="0"/>
        <v>1.1049521472392637E-2</v>
      </c>
      <c r="AE5" s="25">
        <f t="shared" si="0"/>
        <v>9.7948139059304707E-3</v>
      </c>
      <c r="AF5" s="25">
        <f t="shared" si="0"/>
        <v>8.3377341513292437E-3</v>
      </c>
      <c r="AG5" s="25">
        <f t="shared" si="0"/>
        <v>8.4996319018404909E-4</v>
      </c>
      <c r="AH5" s="25">
        <f t="shared" si="0"/>
        <v>6.5163844580777086E-4</v>
      </c>
      <c r="AI5" s="25">
        <f t="shared" si="0"/>
        <v>1.9184883435582821E-4</v>
      </c>
      <c r="AJ5" s="25">
        <f t="shared" si="0"/>
        <v>7.8925153374233121E-5</v>
      </c>
      <c r="AK5" s="25">
        <f t="shared" si="0"/>
        <v>3.3512834355828223E-5</v>
      </c>
      <c r="AL5" s="39">
        <f>'Inhalation-Haz-Values'!$C$2/H5</f>
        <v>4194107452339688</v>
      </c>
      <c r="AM5" s="39">
        <f>'Inhalation-Haz-Values'!$C$2/I5</f>
        <v>5975308641.9753084</v>
      </c>
      <c r="AN5" s="39">
        <f>'Inhalation-Haz-Values'!$C$2/J5</f>
        <v>652291105.12129378</v>
      </c>
      <c r="AO5" s="39">
        <f>'Inhalation-Haz-Values'!$C$2/K5</f>
        <v>134444444.44444445</v>
      </c>
      <c r="AP5" s="39">
        <f>'Inhalation-Haz-Values'!$C$2/L5</f>
        <v>55000000</v>
      </c>
      <c r="AQ5" s="39">
        <f>'Inhalation-Haz-Values'!$C$2/M5</f>
        <v>281722933.64377183</v>
      </c>
      <c r="AR5" s="39">
        <f>'Inhalation-Haz-Values'!$C$2/N5</f>
        <v>382911392.40506327</v>
      </c>
      <c r="AS5" s="39">
        <f>'Inhalation-Haz-Values'!$C$2/O5</f>
        <v>1034188034.1880341</v>
      </c>
      <c r="AT5" s="39">
        <f>'Inhalation-Haz-Values'!$C$2/P5</f>
        <v>2349514563.1067963</v>
      </c>
      <c r="AU5" s="39">
        <f>'Inhalation-Haz-Values'!$C$2/Q5</f>
        <v>5283842794.7598248</v>
      </c>
      <c r="AV5" s="39">
        <f>'Inhalation-Haz-Values'!$C$3/R5</f>
        <v>419354.83870967745</v>
      </c>
      <c r="AW5" s="39">
        <f>'Inhalation-Haz-Values'!$C$3/S5</f>
        <v>1087866.1087866109</v>
      </c>
      <c r="AX5" s="39">
        <f>'Inhalation-Haz-Values'!$C$3/T5</f>
        <v>1904761.9047619049</v>
      </c>
      <c r="AY5" s="39">
        <f>'Inhalation-Haz-Values'!$C$3/U5</f>
        <v>2148760.3305785125</v>
      </c>
      <c r="AZ5" s="39">
        <f>'Inhalation-Haz-Values'!$C$3/V5</f>
        <v>2524271.8446601941</v>
      </c>
      <c r="BA5" s="39">
        <f>'Inhalation-Haz-Values'!$C$3/W5</f>
        <v>24761904.761904761</v>
      </c>
      <c r="BB5" s="39">
        <f>'Inhalation-Haz-Values'!$C$3/X5</f>
        <v>32298136.645962734</v>
      </c>
      <c r="BC5" s="39">
        <f>'Inhalation-Haz-Values'!$C$3/Y5</f>
        <v>109704641.35021096</v>
      </c>
      <c r="BD5" s="39">
        <f>'Inhalation-Haz-Values'!$C$3/Z5</f>
        <v>266666666.66666669</v>
      </c>
      <c r="BE5" s="39">
        <f>'Inhalation-Haz-Values'!$C$3/AA5</f>
        <v>628019323.67149758</v>
      </c>
      <c r="BF5" s="39">
        <f>AB5*'Inhalation-Haz-Values'!$D$4</f>
        <v>3.5633694887525563E-7</v>
      </c>
      <c r="BG5" s="39">
        <f>AC5*'Inhalation-Haz-Values'!$D$4</f>
        <v>1.373621464212679E-7</v>
      </c>
      <c r="BH5" s="39">
        <f>AD5*'Inhalation-Haz-Values'!$D$4</f>
        <v>7.8451602453987722E-8</v>
      </c>
      <c r="BI5" s="39">
        <f>AE5*'Inhalation-Haz-Values'!$D$4</f>
        <v>6.9543178732106339E-8</v>
      </c>
      <c r="BJ5" s="39">
        <f>AF5*'Inhalation-Haz-Values'!$D$4</f>
        <v>5.919791247443763E-8</v>
      </c>
      <c r="BK5" s="39">
        <f>AG5*'Inhalation-Haz-Values'!$D$4</f>
        <v>6.0347386503067485E-9</v>
      </c>
      <c r="BL5" s="39">
        <f>AH5*'Inhalation-Haz-Values'!$D$4</f>
        <v>4.6266329652351733E-9</v>
      </c>
      <c r="BM5" s="39">
        <f>AI5*'Inhalation-Haz-Values'!$D$4</f>
        <v>1.3621267239263803E-9</v>
      </c>
      <c r="BN5" s="39">
        <f>AJ5*'Inhalation-Haz-Values'!$D$4</f>
        <v>5.6036858895705514E-10</v>
      </c>
      <c r="BO5" s="39">
        <f>AK5*'Inhalation-Haz-Values'!$D$4</f>
        <v>2.3794112392638037E-10</v>
      </c>
    </row>
    <row r="6" spans="1:67" s="23" customFormat="1" x14ac:dyDescent="0.25">
      <c r="A6" s="94" t="s">
        <v>132</v>
      </c>
      <c r="B6" s="94" t="s">
        <v>130</v>
      </c>
      <c r="C6" s="94" t="s">
        <v>131</v>
      </c>
      <c r="D6" s="94">
        <v>2015</v>
      </c>
      <c r="E6" s="23">
        <v>2016</v>
      </c>
      <c r="F6" s="23" t="s">
        <v>137</v>
      </c>
      <c r="G6" s="23" t="s">
        <v>126</v>
      </c>
      <c r="H6" s="25">
        <v>0</v>
      </c>
      <c r="I6" s="25">
        <v>0</v>
      </c>
      <c r="J6" s="25">
        <v>0</v>
      </c>
      <c r="K6" s="25">
        <v>0</v>
      </c>
      <c r="L6" s="25">
        <v>0</v>
      </c>
      <c r="M6" s="25">
        <v>0</v>
      </c>
      <c r="N6" s="25">
        <v>0</v>
      </c>
      <c r="O6" s="25">
        <v>0</v>
      </c>
      <c r="P6" s="25">
        <v>0</v>
      </c>
      <c r="Q6" s="25">
        <v>0</v>
      </c>
      <c r="R6" s="25">
        <v>1.24E-5</v>
      </c>
      <c r="S6" s="25">
        <v>4.7500000000000003E-6</v>
      </c>
      <c r="T6" s="25">
        <v>2.3599999999999999E-6</v>
      </c>
      <c r="U6" s="25">
        <v>1.8300000000000001E-6</v>
      </c>
      <c r="V6" s="25">
        <v>8.1999999999999998E-7</v>
      </c>
      <c r="W6" s="25">
        <v>2.25E-8</v>
      </c>
      <c r="X6" s="25">
        <v>1.5700000000000002E-8</v>
      </c>
      <c r="Y6" s="25">
        <v>3.34E-9</v>
      </c>
      <c r="Z6" s="25">
        <v>1.0600000000000001E-9</v>
      </c>
      <c r="AA6" s="25">
        <v>3.4200000000000001E-10</v>
      </c>
      <c r="AB6" s="25">
        <f t="shared" ref="AB6:AB69" si="1">R6*1000*98.96/24.45</f>
        <v>5.0188302658486707E-2</v>
      </c>
      <c r="AC6" s="25">
        <f t="shared" ref="AC6:AC69" si="2">S6*1000*98.96/24.45</f>
        <v>1.9225357873210634E-2</v>
      </c>
      <c r="AD6" s="25">
        <f t="shared" ref="AD6:AD69" si="3">T6*1000*98.96/24.45</f>
        <v>9.5519672801635987E-3</v>
      </c>
      <c r="AE6" s="25">
        <f t="shared" ref="AE6:AE69" si="4">U6*1000*98.96/24.45</f>
        <v>7.406822085889571E-3</v>
      </c>
      <c r="AF6" s="25">
        <f t="shared" ref="AF6:AF69" si="5">V6*1000*98.96/24.45</f>
        <v>3.3189038854805723E-3</v>
      </c>
      <c r="AG6" s="25">
        <f t="shared" ref="AG6:AG69" si="6">W6*1000*98.96/24.45</f>
        <v>9.1067484662576674E-5</v>
      </c>
      <c r="AH6" s="25">
        <f t="shared" ref="AH6:AH69" si="7">X6*1000*98.96/24.45</f>
        <v>6.3544867075664632E-5</v>
      </c>
      <c r="AI6" s="25">
        <f t="shared" ref="AI6:AI69" si="8">Y6*1000*98.96/24.45</f>
        <v>1.3518462167689163E-5</v>
      </c>
      <c r="AJ6" s="25">
        <f t="shared" ref="AJ6:AJ69" si="9">Z6*1000*98.96/24.45</f>
        <v>4.2902903885480571E-6</v>
      </c>
      <c r="AK6" s="25">
        <f t="shared" ref="AK6:AK69" si="10">AA6*1000*98.96/24.45</f>
        <v>1.3842257668711657E-6</v>
      </c>
      <c r="AL6" s="39" t="e">
        <f>'Inhalation-Haz-Values'!$C$2/H6</f>
        <v>#DIV/0!</v>
      </c>
      <c r="AM6" s="39" t="e">
        <f>'Inhalation-Haz-Values'!$C$2/I6</f>
        <v>#DIV/0!</v>
      </c>
      <c r="AN6" s="39" t="e">
        <f>'Inhalation-Haz-Values'!$C$2/J6</f>
        <v>#DIV/0!</v>
      </c>
      <c r="AO6" s="39" t="e">
        <f>'Inhalation-Haz-Values'!$C$2/K6</f>
        <v>#DIV/0!</v>
      </c>
      <c r="AP6" s="39" t="e">
        <f>'Inhalation-Haz-Values'!$C$2/L6</f>
        <v>#DIV/0!</v>
      </c>
      <c r="AQ6" s="39" t="e">
        <f>'Inhalation-Haz-Values'!$C$2/M6</f>
        <v>#DIV/0!</v>
      </c>
      <c r="AR6" s="39" t="e">
        <f>'Inhalation-Haz-Values'!$C$2/N6</f>
        <v>#DIV/0!</v>
      </c>
      <c r="AS6" s="39" t="e">
        <f>'Inhalation-Haz-Values'!$C$2/O6</f>
        <v>#DIV/0!</v>
      </c>
      <c r="AT6" s="39" t="e">
        <f>'Inhalation-Haz-Values'!$C$2/P6</f>
        <v>#DIV/0!</v>
      </c>
      <c r="AU6" s="39" t="e">
        <f>'Inhalation-Haz-Values'!$C$2/Q6</f>
        <v>#DIV/0!</v>
      </c>
      <c r="AV6" s="39">
        <f>'Inhalation-Haz-Values'!$C$3/R6</f>
        <v>419354.83870967745</v>
      </c>
      <c r="AW6" s="39">
        <f>'Inhalation-Haz-Values'!$C$3/S6</f>
        <v>1094736.8421052631</v>
      </c>
      <c r="AX6" s="39">
        <f>'Inhalation-Haz-Values'!$C$3/T6</f>
        <v>2203389.8305084747</v>
      </c>
      <c r="AY6" s="39">
        <f>'Inhalation-Haz-Values'!$C$3/U6</f>
        <v>2841530.0546448086</v>
      </c>
      <c r="AZ6" s="39">
        <f>'Inhalation-Haz-Values'!$C$3/V6</f>
        <v>6341463.4146341467</v>
      </c>
      <c r="BA6" s="39">
        <f>'Inhalation-Haz-Values'!$C$3/W6</f>
        <v>231111111.11111113</v>
      </c>
      <c r="BB6" s="39">
        <f>'Inhalation-Haz-Values'!$C$3/X6</f>
        <v>331210191.08280253</v>
      </c>
      <c r="BC6" s="39">
        <f>'Inhalation-Haz-Values'!$C$3/Y6</f>
        <v>1556886227.5449102</v>
      </c>
      <c r="BD6" s="39">
        <f>'Inhalation-Haz-Values'!$C$3/Z6</f>
        <v>4905660377.35849</v>
      </c>
      <c r="BE6" s="39">
        <f>'Inhalation-Haz-Values'!$C$3/AA6</f>
        <v>15204678362.573099</v>
      </c>
      <c r="BF6" s="39">
        <f>AB6*'Inhalation-Haz-Values'!$D$4</f>
        <v>3.5633694887525563E-7</v>
      </c>
      <c r="BG6" s="39">
        <f>AC6*'Inhalation-Haz-Values'!$D$4</f>
        <v>1.365000408997955E-7</v>
      </c>
      <c r="BH6" s="39">
        <f>AD6*'Inhalation-Haz-Values'!$D$4</f>
        <v>6.781896768916155E-8</v>
      </c>
      <c r="BI6" s="39">
        <f>AE6*'Inhalation-Haz-Values'!$D$4</f>
        <v>5.2588436809815955E-8</v>
      </c>
      <c r="BJ6" s="39">
        <f>AF6*'Inhalation-Haz-Values'!$D$4</f>
        <v>2.3564217586912062E-8</v>
      </c>
      <c r="BK6" s="39">
        <f>AG6*'Inhalation-Haz-Values'!$D$4</f>
        <v>6.4657914110429434E-10</v>
      </c>
      <c r="BL6" s="39">
        <f>AH6*'Inhalation-Haz-Values'!$D$4</f>
        <v>4.5116855623721888E-10</v>
      </c>
      <c r="BM6" s="39">
        <f>AI6*'Inhalation-Haz-Values'!$D$4</f>
        <v>9.5981081390593055E-11</v>
      </c>
      <c r="BN6" s="39">
        <f>AJ6*'Inhalation-Haz-Values'!$D$4</f>
        <v>3.0461061758691204E-11</v>
      </c>
      <c r="BO6" s="39">
        <f>AK6*'Inhalation-Haz-Values'!$D$4</f>
        <v>9.8280029447852763E-12</v>
      </c>
    </row>
    <row r="7" spans="1:67" s="23" customFormat="1" x14ac:dyDescent="0.25">
      <c r="A7" s="94" t="s">
        <v>132</v>
      </c>
      <c r="B7" s="94" t="s">
        <v>130</v>
      </c>
      <c r="C7" s="94" t="s">
        <v>131</v>
      </c>
      <c r="D7" s="94">
        <v>2015</v>
      </c>
      <c r="E7" s="23">
        <v>2016</v>
      </c>
      <c r="F7" s="23" t="s">
        <v>138</v>
      </c>
      <c r="G7" s="23" t="s">
        <v>126</v>
      </c>
      <c r="H7" s="25">
        <v>8.9099999999999996E-17</v>
      </c>
      <c r="I7" s="25">
        <v>1.81E-10</v>
      </c>
      <c r="J7" s="25">
        <v>1.73E-9</v>
      </c>
      <c r="K7" s="25">
        <v>1.02E-8</v>
      </c>
      <c r="L7" s="25">
        <v>3.7499999999999998E-8</v>
      </c>
      <c r="M7" s="25">
        <v>8.4000000000000008E-9</v>
      </c>
      <c r="N7" s="25">
        <v>6.3000000000000002E-9</v>
      </c>
      <c r="O7" s="25">
        <v>2.3400000000000002E-9</v>
      </c>
      <c r="P7" s="25">
        <v>1.03E-9</v>
      </c>
      <c r="Q7" s="25">
        <v>4.5800000000000002E-10</v>
      </c>
      <c r="R7" s="25">
        <v>1.16E-10</v>
      </c>
      <c r="S7" s="25">
        <v>3.2299999999999998E-8</v>
      </c>
      <c r="T7" s="25">
        <v>8.3999999999999998E-8</v>
      </c>
      <c r="U7" s="25">
        <v>4.5200000000000002E-7</v>
      </c>
      <c r="V7" s="25">
        <v>1.06E-6</v>
      </c>
      <c r="W7" s="25">
        <v>1.85E-7</v>
      </c>
      <c r="X7" s="25">
        <v>1.4100000000000001E-7</v>
      </c>
      <c r="Y7" s="25">
        <v>4.3999999999999997E-8</v>
      </c>
      <c r="Z7" s="25">
        <v>1.85E-8</v>
      </c>
      <c r="AA7" s="25">
        <v>7.9400000000000003E-9</v>
      </c>
      <c r="AB7" s="25">
        <f t="shared" si="1"/>
        <v>4.6950347648261759E-7</v>
      </c>
      <c r="AC7" s="25">
        <f t="shared" si="2"/>
        <v>1.3073243353783228E-4</v>
      </c>
      <c r="AD7" s="25">
        <f t="shared" si="3"/>
        <v>3.3998527607361964E-4</v>
      </c>
      <c r="AE7" s="25">
        <f t="shared" si="4"/>
        <v>1.8294445807770961E-3</v>
      </c>
      <c r="AF7" s="25">
        <f t="shared" si="5"/>
        <v>4.290290388548057E-3</v>
      </c>
      <c r="AG7" s="25">
        <f t="shared" si="6"/>
        <v>7.487770961145195E-4</v>
      </c>
      <c r="AH7" s="25">
        <f t="shared" si="7"/>
        <v>5.7068957055214729E-4</v>
      </c>
      <c r="AI7" s="25">
        <f t="shared" si="8"/>
        <v>1.7808752556237219E-4</v>
      </c>
      <c r="AJ7" s="25">
        <f t="shared" si="9"/>
        <v>7.4877709611451937E-5</v>
      </c>
      <c r="AK7" s="25">
        <f t="shared" si="10"/>
        <v>3.2136703476482618E-5</v>
      </c>
      <c r="AL7" s="39">
        <f>'Inhalation-Haz-Values'!$C$2/H7</f>
        <v>2.7160493827160496E+16</v>
      </c>
      <c r="AM7" s="39">
        <f>'Inhalation-Haz-Values'!$C$2/I7</f>
        <v>13370165745.856354</v>
      </c>
      <c r="AN7" s="39">
        <f>'Inhalation-Haz-Values'!$C$2/J7</f>
        <v>1398843930.635838</v>
      </c>
      <c r="AO7" s="39">
        <f>'Inhalation-Haz-Values'!$C$2/K7</f>
        <v>237254901.96078429</v>
      </c>
      <c r="AP7" s="39">
        <f>'Inhalation-Haz-Values'!$C$2/L7</f>
        <v>64533333.333333336</v>
      </c>
      <c r="AQ7" s="39">
        <f>'Inhalation-Haz-Values'!$C$2/M7</f>
        <v>288095238.09523809</v>
      </c>
      <c r="AR7" s="39">
        <f>'Inhalation-Haz-Values'!$C$2/N7</f>
        <v>384126984.12698412</v>
      </c>
      <c r="AS7" s="39">
        <f>'Inhalation-Haz-Values'!$C$2/O7</f>
        <v>1034188034.1880341</v>
      </c>
      <c r="AT7" s="39">
        <f>'Inhalation-Haz-Values'!$C$2/P7</f>
        <v>2349514563.1067963</v>
      </c>
      <c r="AU7" s="39">
        <f>'Inhalation-Haz-Values'!$C$2/Q7</f>
        <v>5283842794.7598248</v>
      </c>
      <c r="AV7" s="39">
        <f>'Inhalation-Haz-Values'!$C$3/R7</f>
        <v>44827586206.896553</v>
      </c>
      <c r="AW7" s="39">
        <f>'Inhalation-Haz-Values'!$C$3/S7</f>
        <v>160990712.07430342</v>
      </c>
      <c r="AX7" s="39">
        <f>'Inhalation-Haz-Values'!$C$3/T7</f>
        <v>61904761.90476191</v>
      </c>
      <c r="AY7" s="39">
        <f>'Inhalation-Haz-Values'!$C$3/U7</f>
        <v>11504424.778761061</v>
      </c>
      <c r="AZ7" s="39">
        <f>'Inhalation-Haz-Values'!$C$3/V7</f>
        <v>4905660.3773584906</v>
      </c>
      <c r="BA7" s="39">
        <f>'Inhalation-Haz-Values'!$C$3/W7</f>
        <v>28108108.108108107</v>
      </c>
      <c r="BB7" s="39">
        <f>'Inhalation-Haz-Values'!$C$3/X7</f>
        <v>36879432.624113478</v>
      </c>
      <c r="BC7" s="39">
        <f>'Inhalation-Haz-Values'!$C$3/Y7</f>
        <v>118181818.18181819</v>
      </c>
      <c r="BD7" s="39">
        <f>'Inhalation-Haz-Values'!$C$3/Z7</f>
        <v>281081081.08108109</v>
      </c>
      <c r="BE7" s="39">
        <f>'Inhalation-Haz-Values'!$C$3/AA7</f>
        <v>654911838.79093194</v>
      </c>
      <c r="BF7" s="39">
        <f>AB7*'Inhalation-Haz-Values'!$D$4</f>
        <v>3.3334746830265848E-12</v>
      </c>
      <c r="BG7" s="39">
        <f>AC7*'Inhalation-Haz-Values'!$D$4</f>
        <v>9.282002781186092E-10</v>
      </c>
      <c r="BH7" s="39">
        <f>AD7*'Inhalation-Haz-Values'!$D$4</f>
        <v>2.4138954601226996E-9</v>
      </c>
      <c r="BI7" s="39">
        <f>AE7*'Inhalation-Haz-Values'!$D$4</f>
        <v>1.2989056523517381E-8</v>
      </c>
      <c r="BJ7" s="39">
        <f>AF7*'Inhalation-Haz-Values'!$D$4</f>
        <v>3.0461061758691203E-8</v>
      </c>
      <c r="BK7" s="39">
        <f>AG7*'Inhalation-Haz-Values'!$D$4</f>
        <v>5.3163173824130885E-9</v>
      </c>
      <c r="BL7" s="39">
        <f>AH7*'Inhalation-Haz-Values'!$D$4</f>
        <v>4.0518959509202455E-9</v>
      </c>
      <c r="BM7" s="39">
        <f>AI7*'Inhalation-Haz-Values'!$D$4</f>
        <v>1.2644214314928424E-9</v>
      </c>
      <c r="BN7" s="39">
        <f>AJ7*'Inhalation-Haz-Values'!$D$4</f>
        <v>5.3163173824130871E-10</v>
      </c>
      <c r="BO7" s="39">
        <f>AK7*'Inhalation-Haz-Values'!$D$4</f>
        <v>2.2817059468302657E-10</v>
      </c>
    </row>
    <row r="8" spans="1:67" s="23" customFormat="1" x14ac:dyDescent="0.25">
      <c r="A8" s="94" t="s">
        <v>132</v>
      </c>
      <c r="B8" s="94" t="s">
        <v>130</v>
      </c>
      <c r="C8" s="94" t="s">
        <v>131</v>
      </c>
      <c r="D8" s="94">
        <v>2016</v>
      </c>
      <c r="E8" s="23">
        <v>2016</v>
      </c>
      <c r="F8" s="23" t="s">
        <v>134</v>
      </c>
      <c r="G8" s="23" t="s">
        <v>126</v>
      </c>
      <c r="H8" s="25">
        <v>5.2499999999999995E-16</v>
      </c>
      <c r="I8" s="25">
        <v>3.6800000000000002E-10</v>
      </c>
      <c r="J8" s="25">
        <v>3.3799999999999999E-9</v>
      </c>
      <c r="K8" s="25">
        <v>1.6400000000000001E-8</v>
      </c>
      <c r="L8" s="25">
        <v>4.0000000000000001E-8</v>
      </c>
      <c r="M8" s="25">
        <v>7.8100000000000001E-9</v>
      </c>
      <c r="N8" s="25">
        <v>5.7399999999999996E-9</v>
      </c>
      <c r="O8" s="25">
        <v>2.1299999999999999E-9</v>
      </c>
      <c r="P8" s="25">
        <v>9.3800000000000007E-10</v>
      </c>
      <c r="Q8" s="25">
        <v>4.1600000000000001E-10</v>
      </c>
      <c r="R8" s="25">
        <v>1.24E-5</v>
      </c>
      <c r="S8" s="25">
        <v>4.78E-6</v>
      </c>
      <c r="T8" s="25">
        <v>2.6900000000000001E-6</v>
      </c>
      <c r="U8" s="25">
        <v>2.3599999999999999E-6</v>
      </c>
      <c r="V8" s="25">
        <v>1.9599999999999999E-6</v>
      </c>
      <c r="W8" s="25">
        <v>1.9299999999999999E-7</v>
      </c>
      <c r="X8" s="25">
        <v>1.48E-7</v>
      </c>
      <c r="Y8" s="25">
        <v>4.3299999999999997E-8</v>
      </c>
      <c r="Z8" s="25">
        <v>1.7800000000000001E-8</v>
      </c>
      <c r="AA8" s="25">
        <v>7.5599999999999995E-9</v>
      </c>
      <c r="AB8" s="25">
        <f t="shared" si="1"/>
        <v>5.0188302658486707E-2</v>
      </c>
      <c r="AC8" s="25">
        <f t="shared" si="2"/>
        <v>1.9346781186094071E-2</v>
      </c>
      <c r="AD8" s="25">
        <f t="shared" si="3"/>
        <v>1.0887623721881391E-2</v>
      </c>
      <c r="AE8" s="25">
        <f t="shared" si="4"/>
        <v>9.5519672801635987E-3</v>
      </c>
      <c r="AF8" s="25">
        <f t="shared" si="5"/>
        <v>7.9329897750511236E-3</v>
      </c>
      <c r="AG8" s="25">
        <f t="shared" si="6"/>
        <v>7.8115664621676898E-4</v>
      </c>
      <c r="AH8" s="25">
        <f t="shared" si="7"/>
        <v>5.990216768916155E-4</v>
      </c>
      <c r="AI8" s="25">
        <f t="shared" si="8"/>
        <v>1.7525431492842534E-4</v>
      </c>
      <c r="AJ8" s="25">
        <f t="shared" si="9"/>
        <v>7.2044498977505111E-5</v>
      </c>
      <c r="AK8" s="25">
        <f t="shared" si="10"/>
        <v>3.0598674846625766E-5</v>
      </c>
      <c r="AL8" s="39">
        <f>'Inhalation-Haz-Values'!$C$2/H8</f>
        <v>4609523809523810</v>
      </c>
      <c r="AM8" s="39">
        <f>'Inhalation-Haz-Values'!$C$2/I8</f>
        <v>6576086956.521739</v>
      </c>
      <c r="AN8" s="39">
        <f>'Inhalation-Haz-Values'!$C$2/J8</f>
        <v>715976331.36094677</v>
      </c>
      <c r="AO8" s="39">
        <f>'Inhalation-Haz-Values'!$C$2/K8</f>
        <v>147560975.60975608</v>
      </c>
      <c r="AP8" s="39">
        <f>'Inhalation-Haz-Values'!$C$2/L8</f>
        <v>60500000</v>
      </c>
      <c r="AQ8" s="39">
        <f>'Inhalation-Haz-Values'!$C$2/M8</f>
        <v>309859154.92957747</v>
      </c>
      <c r="AR8" s="39">
        <f>'Inhalation-Haz-Values'!$C$2/N8</f>
        <v>421602787.45644599</v>
      </c>
      <c r="AS8" s="39">
        <f>'Inhalation-Haz-Values'!$C$2/O8</f>
        <v>1136150234.7417841</v>
      </c>
      <c r="AT8" s="39">
        <f>'Inhalation-Haz-Values'!$C$2/P8</f>
        <v>2579957356.0767589</v>
      </c>
      <c r="AU8" s="39">
        <f>'Inhalation-Haz-Values'!$C$2/Q8</f>
        <v>5817307692.3076916</v>
      </c>
      <c r="AV8" s="39">
        <f>'Inhalation-Haz-Values'!$C$3/R8</f>
        <v>419354.83870967745</v>
      </c>
      <c r="AW8" s="39">
        <f>'Inhalation-Haz-Values'!$C$3/S8</f>
        <v>1087866.1087866109</v>
      </c>
      <c r="AX8" s="39">
        <f>'Inhalation-Haz-Values'!$C$3/T8</f>
        <v>1933085.5018587362</v>
      </c>
      <c r="AY8" s="39">
        <f>'Inhalation-Haz-Values'!$C$3/U8</f>
        <v>2203389.8305084747</v>
      </c>
      <c r="AZ8" s="39">
        <f>'Inhalation-Haz-Values'!$C$3/V8</f>
        <v>2653061.224489796</v>
      </c>
      <c r="BA8" s="39">
        <f>'Inhalation-Haz-Values'!$C$3/W8</f>
        <v>26943005.18134715</v>
      </c>
      <c r="BB8" s="39">
        <f>'Inhalation-Haz-Values'!$C$3/X8</f>
        <v>35135135.135135137</v>
      </c>
      <c r="BC8" s="39">
        <f>'Inhalation-Haz-Values'!$C$3/Y8</f>
        <v>120092378.75288685</v>
      </c>
      <c r="BD8" s="39">
        <f>'Inhalation-Haz-Values'!$C$3/Z8</f>
        <v>292134831.46067417</v>
      </c>
      <c r="BE8" s="39">
        <f>'Inhalation-Haz-Values'!$C$3/AA8</f>
        <v>687830687.83068788</v>
      </c>
      <c r="BF8" s="39">
        <f>AB8*'Inhalation-Haz-Values'!$D$4</f>
        <v>3.5633694887525563E-7</v>
      </c>
      <c r="BG8" s="39">
        <f>AC8*'Inhalation-Haz-Values'!$D$4</f>
        <v>1.373621464212679E-7</v>
      </c>
      <c r="BH8" s="39">
        <f>AD8*'Inhalation-Haz-Values'!$D$4</f>
        <v>7.7302128425357871E-8</v>
      </c>
      <c r="BI8" s="39">
        <f>AE8*'Inhalation-Haz-Values'!$D$4</f>
        <v>6.781896768916155E-8</v>
      </c>
      <c r="BJ8" s="39">
        <f>AF8*'Inhalation-Haz-Values'!$D$4</f>
        <v>5.6324227402862976E-8</v>
      </c>
      <c r="BK8" s="39">
        <f>AG8*'Inhalation-Haz-Values'!$D$4</f>
        <v>5.54621218813906E-9</v>
      </c>
      <c r="BL8" s="39">
        <f>AH8*'Inhalation-Haz-Values'!$D$4</f>
        <v>4.2530539059304697E-9</v>
      </c>
      <c r="BM8" s="39">
        <f>AI8*'Inhalation-Haz-Values'!$D$4</f>
        <v>1.2443056359918199E-9</v>
      </c>
      <c r="BN8" s="39">
        <f>AJ8*'Inhalation-Haz-Values'!$D$4</f>
        <v>5.1151594274028622E-10</v>
      </c>
      <c r="BO8" s="39">
        <f>AK8*'Inhalation-Haz-Values'!$D$4</f>
        <v>2.1725059141104294E-10</v>
      </c>
    </row>
    <row r="9" spans="1:67" s="23" customFormat="1" x14ac:dyDescent="0.25">
      <c r="A9" s="94" t="s">
        <v>132</v>
      </c>
      <c r="B9" s="94" t="s">
        <v>130</v>
      </c>
      <c r="C9" s="94" t="s">
        <v>131</v>
      </c>
      <c r="D9" s="94">
        <v>2016</v>
      </c>
      <c r="E9" s="23">
        <v>2016</v>
      </c>
      <c r="F9" s="23" t="s">
        <v>137</v>
      </c>
      <c r="G9" s="23" t="s">
        <v>126</v>
      </c>
      <c r="H9" s="25">
        <v>0</v>
      </c>
      <c r="I9" s="25">
        <v>0</v>
      </c>
      <c r="J9" s="25">
        <v>0</v>
      </c>
      <c r="K9" s="25">
        <v>0</v>
      </c>
      <c r="L9" s="25">
        <v>0</v>
      </c>
      <c r="M9" s="25">
        <v>0</v>
      </c>
      <c r="N9" s="25">
        <v>0</v>
      </c>
      <c r="O9" s="25">
        <v>0</v>
      </c>
      <c r="P9" s="25">
        <v>0</v>
      </c>
      <c r="Q9" s="25">
        <v>0</v>
      </c>
      <c r="R9" s="25">
        <v>1.24E-5</v>
      </c>
      <c r="S9" s="25">
        <v>4.7500000000000003E-6</v>
      </c>
      <c r="T9" s="25">
        <v>2.3599999999999999E-6</v>
      </c>
      <c r="U9" s="25">
        <v>1.8300000000000001E-6</v>
      </c>
      <c r="V9" s="25">
        <v>8.1999999999999998E-7</v>
      </c>
      <c r="W9" s="25">
        <v>2.25E-8</v>
      </c>
      <c r="X9" s="25">
        <v>1.5700000000000002E-8</v>
      </c>
      <c r="Y9" s="25">
        <v>3.34E-9</v>
      </c>
      <c r="Z9" s="25">
        <v>1.0600000000000001E-9</v>
      </c>
      <c r="AA9" s="25">
        <v>3.4200000000000001E-10</v>
      </c>
      <c r="AB9" s="25">
        <f t="shared" si="1"/>
        <v>5.0188302658486707E-2</v>
      </c>
      <c r="AC9" s="25">
        <f t="shared" si="2"/>
        <v>1.9225357873210634E-2</v>
      </c>
      <c r="AD9" s="25">
        <f t="shared" si="3"/>
        <v>9.5519672801635987E-3</v>
      </c>
      <c r="AE9" s="25">
        <f t="shared" si="4"/>
        <v>7.406822085889571E-3</v>
      </c>
      <c r="AF9" s="25">
        <f t="shared" si="5"/>
        <v>3.3189038854805723E-3</v>
      </c>
      <c r="AG9" s="25">
        <f t="shared" si="6"/>
        <v>9.1067484662576674E-5</v>
      </c>
      <c r="AH9" s="25">
        <f t="shared" si="7"/>
        <v>6.3544867075664632E-5</v>
      </c>
      <c r="AI9" s="25">
        <f t="shared" si="8"/>
        <v>1.3518462167689163E-5</v>
      </c>
      <c r="AJ9" s="25">
        <f t="shared" si="9"/>
        <v>4.2902903885480571E-6</v>
      </c>
      <c r="AK9" s="25">
        <f t="shared" si="10"/>
        <v>1.3842257668711657E-6</v>
      </c>
      <c r="AL9" s="39" t="e">
        <f>'Inhalation-Haz-Values'!$C$2/H9</f>
        <v>#DIV/0!</v>
      </c>
      <c r="AM9" s="39" t="e">
        <f>'Inhalation-Haz-Values'!$C$2/I9</f>
        <v>#DIV/0!</v>
      </c>
      <c r="AN9" s="39" t="e">
        <f>'Inhalation-Haz-Values'!$C$2/J9</f>
        <v>#DIV/0!</v>
      </c>
      <c r="AO9" s="39" t="e">
        <f>'Inhalation-Haz-Values'!$C$2/K9</f>
        <v>#DIV/0!</v>
      </c>
      <c r="AP9" s="39" t="e">
        <f>'Inhalation-Haz-Values'!$C$2/L9</f>
        <v>#DIV/0!</v>
      </c>
      <c r="AQ9" s="39" t="e">
        <f>'Inhalation-Haz-Values'!$C$2/M9</f>
        <v>#DIV/0!</v>
      </c>
      <c r="AR9" s="39" t="e">
        <f>'Inhalation-Haz-Values'!$C$2/N9</f>
        <v>#DIV/0!</v>
      </c>
      <c r="AS9" s="39" t="e">
        <f>'Inhalation-Haz-Values'!$C$2/O9</f>
        <v>#DIV/0!</v>
      </c>
      <c r="AT9" s="39" t="e">
        <f>'Inhalation-Haz-Values'!$C$2/P9</f>
        <v>#DIV/0!</v>
      </c>
      <c r="AU9" s="39" t="e">
        <f>'Inhalation-Haz-Values'!$C$2/Q9</f>
        <v>#DIV/0!</v>
      </c>
      <c r="AV9" s="39">
        <f>'Inhalation-Haz-Values'!$C$3/R9</f>
        <v>419354.83870967745</v>
      </c>
      <c r="AW9" s="39">
        <f>'Inhalation-Haz-Values'!$C$3/S9</f>
        <v>1094736.8421052631</v>
      </c>
      <c r="AX9" s="39">
        <f>'Inhalation-Haz-Values'!$C$3/T9</f>
        <v>2203389.8305084747</v>
      </c>
      <c r="AY9" s="39">
        <f>'Inhalation-Haz-Values'!$C$3/U9</f>
        <v>2841530.0546448086</v>
      </c>
      <c r="AZ9" s="39">
        <f>'Inhalation-Haz-Values'!$C$3/V9</f>
        <v>6341463.4146341467</v>
      </c>
      <c r="BA9" s="39">
        <f>'Inhalation-Haz-Values'!$C$3/W9</f>
        <v>231111111.11111113</v>
      </c>
      <c r="BB9" s="39">
        <f>'Inhalation-Haz-Values'!$C$3/X9</f>
        <v>331210191.08280253</v>
      </c>
      <c r="BC9" s="39">
        <f>'Inhalation-Haz-Values'!$C$3/Y9</f>
        <v>1556886227.5449102</v>
      </c>
      <c r="BD9" s="39">
        <f>'Inhalation-Haz-Values'!$C$3/Z9</f>
        <v>4905660377.35849</v>
      </c>
      <c r="BE9" s="39">
        <f>'Inhalation-Haz-Values'!$C$3/AA9</f>
        <v>15204678362.573099</v>
      </c>
      <c r="BF9" s="39">
        <f>AB9*'Inhalation-Haz-Values'!$D$4</f>
        <v>3.5633694887525563E-7</v>
      </c>
      <c r="BG9" s="39">
        <f>AC9*'Inhalation-Haz-Values'!$D$4</f>
        <v>1.365000408997955E-7</v>
      </c>
      <c r="BH9" s="39">
        <f>AD9*'Inhalation-Haz-Values'!$D$4</f>
        <v>6.781896768916155E-8</v>
      </c>
      <c r="BI9" s="39">
        <f>AE9*'Inhalation-Haz-Values'!$D$4</f>
        <v>5.2588436809815955E-8</v>
      </c>
      <c r="BJ9" s="39">
        <f>AF9*'Inhalation-Haz-Values'!$D$4</f>
        <v>2.3564217586912062E-8</v>
      </c>
      <c r="BK9" s="39">
        <f>AG9*'Inhalation-Haz-Values'!$D$4</f>
        <v>6.4657914110429434E-10</v>
      </c>
      <c r="BL9" s="39">
        <f>AH9*'Inhalation-Haz-Values'!$D$4</f>
        <v>4.5116855623721888E-10</v>
      </c>
      <c r="BM9" s="39">
        <f>AI9*'Inhalation-Haz-Values'!$D$4</f>
        <v>9.5981081390593055E-11</v>
      </c>
      <c r="BN9" s="39">
        <f>AJ9*'Inhalation-Haz-Values'!$D$4</f>
        <v>3.0461061758691204E-11</v>
      </c>
      <c r="BO9" s="39">
        <f>AK9*'Inhalation-Haz-Values'!$D$4</f>
        <v>9.8280029447852763E-12</v>
      </c>
    </row>
    <row r="10" spans="1:67" s="23" customFormat="1" x14ac:dyDescent="0.25">
      <c r="A10" s="94" t="s">
        <v>132</v>
      </c>
      <c r="B10" s="94" t="s">
        <v>130</v>
      </c>
      <c r="C10" s="94" t="s">
        <v>131</v>
      </c>
      <c r="D10" s="94">
        <v>2016</v>
      </c>
      <c r="E10" s="23">
        <v>2016</v>
      </c>
      <c r="F10" s="23" t="s">
        <v>138</v>
      </c>
      <c r="G10" s="23" t="s">
        <v>126</v>
      </c>
      <c r="H10" s="25">
        <v>8.0999999999999997E-17</v>
      </c>
      <c r="I10" s="25">
        <v>1.64E-10</v>
      </c>
      <c r="J10" s="25">
        <v>1.57E-9</v>
      </c>
      <c r="K10" s="25">
        <v>9.2300000000000006E-9</v>
      </c>
      <c r="L10" s="25">
        <v>3.4100000000000001E-8</v>
      </c>
      <c r="M10" s="25">
        <v>7.6399999999999993E-9</v>
      </c>
      <c r="N10" s="25">
        <v>5.7200000000000001E-9</v>
      </c>
      <c r="O10" s="25">
        <v>2.1299999999999999E-9</v>
      </c>
      <c r="P10" s="25">
        <v>9.3699999999999997E-10</v>
      </c>
      <c r="Q10" s="25">
        <v>4.1600000000000001E-10</v>
      </c>
      <c r="R10" s="25">
        <v>1.06E-10</v>
      </c>
      <c r="S10" s="25">
        <v>2.9399999999999999E-8</v>
      </c>
      <c r="T10" s="25">
        <v>7.6399999999999996E-8</v>
      </c>
      <c r="U10" s="25">
        <v>4.1100000000000001E-7</v>
      </c>
      <c r="V10" s="25">
        <v>9.6599999999999994E-7</v>
      </c>
      <c r="W10" s="25">
        <v>1.6899999999999999E-7</v>
      </c>
      <c r="X10" s="25">
        <v>1.2800000000000001E-7</v>
      </c>
      <c r="Y10" s="25">
        <v>4.0000000000000001E-8</v>
      </c>
      <c r="Z10" s="25">
        <v>1.6800000000000002E-8</v>
      </c>
      <c r="AA10" s="25">
        <v>7.2200000000000003E-9</v>
      </c>
      <c r="AB10" s="25">
        <f t="shared" si="1"/>
        <v>4.2902903885480572E-7</v>
      </c>
      <c r="AC10" s="25">
        <f t="shared" si="2"/>
        <v>1.1899484662576687E-4</v>
      </c>
      <c r="AD10" s="25">
        <f t="shared" si="3"/>
        <v>3.0922470347648261E-4</v>
      </c>
      <c r="AE10" s="25">
        <f t="shared" si="4"/>
        <v>1.6634993865030673E-3</v>
      </c>
      <c r="AF10" s="25">
        <f t="shared" si="5"/>
        <v>3.9098306748466252E-3</v>
      </c>
      <c r="AG10" s="25">
        <f t="shared" si="6"/>
        <v>6.8401799591002034E-4</v>
      </c>
      <c r="AH10" s="25">
        <f t="shared" si="7"/>
        <v>5.1807280163599192E-4</v>
      </c>
      <c r="AI10" s="25">
        <f t="shared" si="8"/>
        <v>1.6189775051124745E-4</v>
      </c>
      <c r="AJ10" s="25">
        <f t="shared" si="9"/>
        <v>6.799705521472394E-5</v>
      </c>
      <c r="AK10" s="25">
        <f t="shared" si="10"/>
        <v>2.9222543967280165E-5</v>
      </c>
      <c r="AL10" s="39">
        <f>'Inhalation-Haz-Values'!$C$2/H10</f>
        <v>2.9876543209876544E+16</v>
      </c>
      <c r="AM10" s="39">
        <f>'Inhalation-Haz-Values'!$C$2/I10</f>
        <v>14756097560.975609</v>
      </c>
      <c r="AN10" s="39">
        <f>'Inhalation-Haz-Values'!$C$2/J10</f>
        <v>1541401273.8853502</v>
      </c>
      <c r="AO10" s="39">
        <f>'Inhalation-Haz-Values'!$C$2/K10</f>
        <v>262188515.70964244</v>
      </c>
      <c r="AP10" s="39">
        <f>'Inhalation-Haz-Values'!$C$2/L10</f>
        <v>70967741.935483873</v>
      </c>
      <c r="AQ10" s="39">
        <f>'Inhalation-Haz-Values'!$C$2/M10</f>
        <v>316753926.70157069</v>
      </c>
      <c r="AR10" s="39">
        <f>'Inhalation-Haz-Values'!$C$2/N10</f>
        <v>423076923.07692307</v>
      </c>
      <c r="AS10" s="39">
        <f>'Inhalation-Haz-Values'!$C$2/O10</f>
        <v>1136150234.7417841</v>
      </c>
      <c r="AT10" s="39">
        <f>'Inhalation-Haz-Values'!$C$2/P10</f>
        <v>2582710779.0821772</v>
      </c>
      <c r="AU10" s="39">
        <f>'Inhalation-Haz-Values'!$C$2/Q10</f>
        <v>5817307692.3076916</v>
      </c>
      <c r="AV10" s="39">
        <f>'Inhalation-Haz-Values'!$C$3/R10</f>
        <v>49056603773.584908</v>
      </c>
      <c r="AW10" s="39">
        <f>'Inhalation-Haz-Values'!$C$3/S10</f>
        <v>176870748.29931974</v>
      </c>
      <c r="AX10" s="39">
        <f>'Inhalation-Haz-Values'!$C$3/T10</f>
        <v>68062827.225130901</v>
      </c>
      <c r="AY10" s="39">
        <f>'Inhalation-Haz-Values'!$C$3/U10</f>
        <v>12652068.126520682</v>
      </c>
      <c r="AZ10" s="39">
        <f>'Inhalation-Haz-Values'!$C$3/V10</f>
        <v>5383022.7743271226</v>
      </c>
      <c r="BA10" s="39">
        <f>'Inhalation-Haz-Values'!$C$3/W10</f>
        <v>30769230.769230772</v>
      </c>
      <c r="BB10" s="39">
        <f>'Inhalation-Haz-Values'!$C$3/X10</f>
        <v>40625000</v>
      </c>
      <c r="BC10" s="39">
        <f>'Inhalation-Haz-Values'!$C$3/Y10</f>
        <v>130000000</v>
      </c>
      <c r="BD10" s="39">
        <f>'Inhalation-Haz-Values'!$C$3/Z10</f>
        <v>309523809.52380949</v>
      </c>
      <c r="BE10" s="39">
        <f>'Inhalation-Haz-Values'!$C$3/AA10</f>
        <v>720221606.64819944</v>
      </c>
      <c r="BF10" s="39">
        <f>AB10*'Inhalation-Haz-Values'!$D$4</f>
        <v>3.0461061758691205E-12</v>
      </c>
      <c r="BG10" s="39">
        <f>AC10*'Inhalation-Haz-Values'!$D$4</f>
        <v>8.4486341104294469E-10</v>
      </c>
      <c r="BH10" s="39">
        <f>AD10*'Inhalation-Haz-Values'!$D$4</f>
        <v>2.1954953946830264E-9</v>
      </c>
      <c r="BI10" s="39">
        <f>AE10*'Inhalation-Haz-Values'!$D$4</f>
        <v>1.1810845644171778E-8</v>
      </c>
      <c r="BJ10" s="39">
        <f>AF10*'Inhalation-Haz-Values'!$D$4</f>
        <v>2.7759797791411036E-8</v>
      </c>
      <c r="BK10" s="39">
        <f>AG10*'Inhalation-Haz-Values'!$D$4</f>
        <v>4.8565277709611439E-9</v>
      </c>
      <c r="BL10" s="39">
        <f>AH10*'Inhalation-Haz-Values'!$D$4</f>
        <v>3.6783168916155426E-9</v>
      </c>
      <c r="BM10" s="39">
        <f>AI10*'Inhalation-Haz-Values'!$D$4</f>
        <v>1.1494740286298569E-9</v>
      </c>
      <c r="BN10" s="39">
        <f>AJ10*'Inhalation-Haz-Values'!$D$4</f>
        <v>4.8277909202454E-10</v>
      </c>
      <c r="BO10" s="39">
        <f>AK10*'Inhalation-Haz-Values'!$D$4</f>
        <v>2.0748006216768917E-10</v>
      </c>
    </row>
    <row r="11" spans="1:67" s="23" customFormat="1" x14ac:dyDescent="0.25">
      <c r="A11" s="94" t="s">
        <v>132</v>
      </c>
      <c r="B11" s="94" t="s">
        <v>130</v>
      </c>
      <c r="C11" s="94" t="s">
        <v>131</v>
      </c>
      <c r="D11" s="94">
        <v>2017</v>
      </c>
      <c r="E11" s="23">
        <v>2016</v>
      </c>
      <c r="F11" s="23" t="s">
        <v>134</v>
      </c>
      <c r="G11" s="23" t="s">
        <v>126</v>
      </c>
      <c r="H11" s="25">
        <v>1.5700000000000001E-15</v>
      </c>
      <c r="I11" s="25">
        <v>1.0999999999999999E-9</v>
      </c>
      <c r="J11" s="25">
        <v>9.8899999999999996E-9</v>
      </c>
      <c r="K11" s="25">
        <v>4.3800000000000002E-8</v>
      </c>
      <c r="L11" s="25">
        <v>1.1999999999999999E-7</v>
      </c>
      <c r="M11" s="25">
        <v>2.3400000000000001E-8</v>
      </c>
      <c r="N11" s="25">
        <v>1.7199999999999999E-8</v>
      </c>
      <c r="O11" s="25">
        <v>6.3899999999999996E-9</v>
      </c>
      <c r="P11" s="25">
        <v>2.81E-9</v>
      </c>
      <c r="Q11" s="25">
        <v>1.25E-9</v>
      </c>
      <c r="R11" s="25">
        <v>1.24E-5</v>
      </c>
      <c r="S11" s="25">
        <v>4.8500000000000002E-6</v>
      </c>
      <c r="T11" s="25">
        <v>3.4199999999999999E-6</v>
      </c>
      <c r="U11" s="25">
        <v>3.49E-6</v>
      </c>
      <c r="V11" s="25">
        <v>3.9099999999999998E-6</v>
      </c>
      <c r="W11" s="25">
        <v>5.3300000000000002E-7</v>
      </c>
      <c r="X11" s="25">
        <v>4.0400000000000002E-7</v>
      </c>
      <c r="Y11" s="25">
        <v>1.23E-7</v>
      </c>
      <c r="Z11" s="25">
        <v>5.1399999999999997E-8</v>
      </c>
      <c r="AA11" s="25">
        <v>2.1999999999999998E-8</v>
      </c>
      <c r="AB11" s="25">
        <f t="shared" si="1"/>
        <v>5.0188302658486707E-2</v>
      </c>
      <c r="AC11" s="25">
        <f t="shared" si="2"/>
        <v>1.9630102249488753E-2</v>
      </c>
      <c r="AD11" s="25">
        <f t="shared" si="3"/>
        <v>1.3842257668711654E-2</v>
      </c>
      <c r="AE11" s="25">
        <f t="shared" si="4"/>
        <v>1.4125578732106339E-2</v>
      </c>
      <c r="AF11" s="25">
        <f t="shared" si="5"/>
        <v>1.5825505112474436E-2</v>
      </c>
      <c r="AG11" s="25">
        <f t="shared" si="6"/>
        <v>2.1572875255623722E-3</v>
      </c>
      <c r="AH11" s="25">
        <f t="shared" si="7"/>
        <v>1.635167280163599E-3</v>
      </c>
      <c r="AI11" s="25">
        <f t="shared" si="8"/>
        <v>4.9783558282208591E-4</v>
      </c>
      <c r="AJ11" s="25">
        <f t="shared" si="9"/>
        <v>2.0803860940695295E-4</v>
      </c>
      <c r="AK11" s="25">
        <f t="shared" si="10"/>
        <v>8.9043762781186096E-5</v>
      </c>
      <c r="AL11" s="39">
        <f>'Inhalation-Haz-Values'!$C$2/H11</f>
        <v>1541401273885350.3</v>
      </c>
      <c r="AM11" s="39">
        <f>'Inhalation-Haz-Values'!$C$2/I11</f>
        <v>2200000000</v>
      </c>
      <c r="AN11" s="39">
        <f>'Inhalation-Haz-Values'!$C$2/J11</f>
        <v>244691607.68452984</v>
      </c>
      <c r="AO11" s="39">
        <f>'Inhalation-Haz-Values'!$C$2/K11</f>
        <v>55251141.552511409</v>
      </c>
      <c r="AP11" s="39">
        <f>'Inhalation-Haz-Values'!$C$2/L11</f>
        <v>20166666.666666668</v>
      </c>
      <c r="AQ11" s="39">
        <f>'Inhalation-Haz-Values'!$C$2/M11</f>
        <v>103418803.41880341</v>
      </c>
      <c r="AR11" s="39">
        <f>'Inhalation-Haz-Values'!$C$2/N11</f>
        <v>140697674.41860467</v>
      </c>
      <c r="AS11" s="39">
        <f>'Inhalation-Haz-Values'!$C$2/O11</f>
        <v>378716744.91392803</v>
      </c>
      <c r="AT11" s="39">
        <f>'Inhalation-Haz-Values'!$C$2/P11</f>
        <v>861209964.4128114</v>
      </c>
      <c r="AU11" s="39">
        <f>'Inhalation-Haz-Values'!$C$2/Q11</f>
        <v>1936000000</v>
      </c>
      <c r="AV11" s="39">
        <f>'Inhalation-Haz-Values'!$C$3/R11</f>
        <v>419354.83870967745</v>
      </c>
      <c r="AW11" s="39">
        <f>'Inhalation-Haz-Values'!$C$3/S11</f>
        <v>1072164.9484536082</v>
      </c>
      <c r="AX11" s="39">
        <f>'Inhalation-Haz-Values'!$C$3/T11</f>
        <v>1520467.8362573101</v>
      </c>
      <c r="AY11" s="39">
        <f>'Inhalation-Haz-Values'!$C$3/U11</f>
        <v>1489971.3467048712</v>
      </c>
      <c r="AZ11" s="39">
        <f>'Inhalation-Haz-Values'!$C$3/V11</f>
        <v>1329923.2736572891</v>
      </c>
      <c r="BA11" s="39">
        <f>'Inhalation-Haz-Values'!$C$3/W11</f>
        <v>9756097.5609756093</v>
      </c>
      <c r="BB11" s="39">
        <f>'Inhalation-Haz-Values'!$C$3/X11</f>
        <v>12871287.128712872</v>
      </c>
      <c r="BC11" s="39">
        <f>'Inhalation-Haz-Values'!$C$3/Y11</f>
        <v>42276422.764227644</v>
      </c>
      <c r="BD11" s="39">
        <f>'Inhalation-Haz-Values'!$C$3/Z11</f>
        <v>101167315.17509729</v>
      </c>
      <c r="BE11" s="39">
        <f>'Inhalation-Haz-Values'!$C$3/AA11</f>
        <v>236363636.36363637</v>
      </c>
      <c r="BF11" s="39">
        <f>AB11*'Inhalation-Haz-Values'!$D$4</f>
        <v>3.5633694887525563E-7</v>
      </c>
      <c r="BG11" s="39">
        <f>AC11*'Inhalation-Haz-Values'!$D$4</f>
        <v>1.3937372597137013E-7</v>
      </c>
      <c r="BH11" s="39">
        <f>AD11*'Inhalation-Haz-Values'!$D$4</f>
        <v>9.8280029447852739E-8</v>
      </c>
      <c r="BI11" s="39">
        <f>AE11*'Inhalation-Haz-Values'!$D$4</f>
        <v>1.00291608997955E-7</v>
      </c>
      <c r="BJ11" s="39">
        <f>AF11*'Inhalation-Haz-Values'!$D$4</f>
        <v>1.1236108629856849E-7</v>
      </c>
      <c r="BK11" s="39">
        <f>AG11*'Inhalation-Haz-Values'!$D$4</f>
        <v>1.5316741431492842E-8</v>
      </c>
      <c r="BL11" s="39">
        <f>AH11*'Inhalation-Haz-Values'!$D$4</f>
        <v>1.1609687689161552E-8</v>
      </c>
      <c r="BM11" s="39">
        <f>AI11*'Inhalation-Haz-Values'!$D$4</f>
        <v>3.5346326380368101E-9</v>
      </c>
      <c r="BN11" s="39">
        <f>AJ11*'Inhalation-Haz-Values'!$D$4</f>
        <v>1.4770741267893658E-9</v>
      </c>
      <c r="BO11" s="39">
        <f>AK11*'Inhalation-Haz-Values'!$D$4</f>
        <v>6.3221071574642122E-10</v>
      </c>
    </row>
    <row r="12" spans="1:67" s="23" customFormat="1" x14ac:dyDescent="0.25">
      <c r="A12" s="94" t="s">
        <v>132</v>
      </c>
      <c r="B12" s="94" t="s">
        <v>130</v>
      </c>
      <c r="C12" s="94" t="s">
        <v>131</v>
      </c>
      <c r="D12" s="94">
        <v>2017</v>
      </c>
      <c r="E12" s="23">
        <v>2016</v>
      </c>
      <c r="F12" s="23" t="s">
        <v>137</v>
      </c>
      <c r="G12" s="23" t="s">
        <v>126</v>
      </c>
      <c r="H12" s="25">
        <v>0</v>
      </c>
      <c r="I12" s="25">
        <v>0</v>
      </c>
      <c r="J12" s="25">
        <v>0</v>
      </c>
      <c r="K12" s="25">
        <v>0</v>
      </c>
      <c r="L12" s="25">
        <v>0</v>
      </c>
      <c r="M12" s="25">
        <v>0</v>
      </c>
      <c r="N12" s="25">
        <v>0</v>
      </c>
      <c r="O12" s="25">
        <v>0</v>
      </c>
      <c r="P12" s="25">
        <v>0</v>
      </c>
      <c r="Q12" s="25">
        <v>0</v>
      </c>
      <c r="R12" s="25">
        <v>1.24E-5</v>
      </c>
      <c r="S12" s="25">
        <v>4.7500000000000003E-6</v>
      </c>
      <c r="T12" s="25">
        <v>2.3599999999999999E-6</v>
      </c>
      <c r="U12" s="25">
        <v>1.8300000000000001E-6</v>
      </c>
      <c r="V12" s="25">
        <v>8.1999999999999998E-7</v>
      </c>
      <c r="W12" s="25">
        <v>2.25E-8</v>
      </c>
      <c r="X12" s="25">
        <v>1.5700000000000002E-8</v>
      </c>
      <c r="Y12" s="25">
        <v>3.34E-9</v>
      </c>
      <c r="Z12" s="25">
        <v>1.0600000000000001E-9</v>
      </c>
      <c r="AA12" s="25">
        <v>3.4200000000000001E-10</v>
      </c>
      <c r="AB12" s="25">
        <f t="shared" si="1"/>
        <v>5.0188302658486707E-2</v>
      </c>
      <c r="AC12" s="25">
        <f t="shared" si="2"/>
        <v>1.9225357873210634E-2</v>
      </c>
      <c r="AD12" s="25">
        <f t="shared" si="3"/>
        <v>9.5519672801635987E-3</v>
      </c>
      <c r="AE12" s="25">
        <f t="shared" si="4"/>
        <v>7.406822085889571E-3</v>
      </c>
      <c r="AF12" s="25">
        <f t="shared" si="5"/>
        <v>3.3189038854805723E-3</v>
      </c>
      <c r="AG12" s="25">
        <f t="shared" si="6"/>
        <v>9.1067484662576674E-5</v>
      </c>
      <c r="AH12" s="25">
        <f t="shared" si="7"/>
        <v>6.3544867075664632E-5</v>
      </c>
      <c r="AI12" s="25">
        <f t="shared" si="8"/>
        <v>1.3518462167689163E-5</v>
      </c>
      <c r="AJ12" s="25">
        <f t="shared" si="9"/>
        <v>4.2902903885480571E-6</v>
      </c>
      <c r="AK12" s="25">
        <f t="shared" si="10"/>
        <v>1.3842257668711657E-6</v>
      </c>
      <c r="AL12" s="39" t="e">
        <f>'Inhalation-Haz-Values'!$C$2/H12</f>
        <v>#DIV/0!</v>
      </c>
      <c r="AM12" s="39" t="e">
        <f>'Inhalation-Haz-Values'!$C$2/I12</f>
        <v>#DIV/0!</v>
      </c>
      <c r="AN12" s="39" t="e">
        <f>'Inhalation-Haz-Values'!$C$2/J12</f>
        <v>#DIV/0!</v>
      </c>
      <c r="AO12" s="39" t="e">
        <f>'Inhalation-Haz-Values'!$C$2/K12</f>
        <v>#DIV/0!</v>
      </c>
      <c r="AP12" s="39" t="e">
        <f>'Inhalation-Haz-Values'!$C$2/L12</f>
        <v>#DIV/0!</v>
      </c>
      <c r="AQ12" s="39" t="e">
        <f>'Inhalation-Haz-Values'!$C$2/M12</f>
        <v>#DIV/0!</v>
      </c>
      <c r="AR12" s="39" t="e">
        <f>'Inhalation-Haz-Values'!$C$2/N12</f>
        <v>#DIV/0!</v>
      </c>
      <c r="AS12" s="39" t="e">
        <f>'Inhalation-Haz-Values'!$C$2/O12</f>
        <v>#DIV/0!</v>
      </c>
      <c r="AT12" s="39" t="e">
        <f>'Inhalation-Haz-Values'!$C$2/P12</f>
        <v>#DIV/0!</v>
      </c>
      <c r="AU12" s="39" t="e">
        <f>'Inhalation-Haz-Values'!$C$2/Q12</f>
        <v>#DIV/0!</v>
      </c>
      <c r="AV12" s="39">
        <f>'Inhalation-Haz-Values'!$C$3/R12</f>
        <v>419354.83870967745</v>
      </c>
      <c r="AW12" s="39">
        <f>'Inhalation-Haz-Values'!$C$3/S12</f>
        <v>1094736.8421052631</v>
      </c>
      <c r="AX12" s="39">
        <f>'Inhalation-Haz-Values'!$C$3/T12</f>
        <v>2203389.8305084747</v>
      </c>
      <c r="AY12" s="39">
        <f>'Inhalation-Haz-Values'!$C$3/U12</f>
        <v>2841530.0546448086</v>
      </c>
      <c r="AZ12" s="39">
        <f>'Inhalation-Haz-Values'!$C$3/V12</f>
        <v>6341463.4146341467</v>
      </c>
      <c r="BA12" s="39">
        <f>'Inhalation-Haz-Values'!$C$3/W12</f>
        <v>231111111.11111113</v>
      </c>
      <c r="BB12" s="39">
        <f>'Inhalation-Haz-Values'!$C$3/X12</f>
        <v>331210191.08280253</v>
      </c>
      <c r="BC12" s="39">
        <f>'Inhalation-Haz-Values'!$C$3/Y12</f>
        <v>1556886227.5449102</v>
      </c>
      <c r="BD12" s="39">
        <f>'Inhalation-Haz-Values'!$C$3/Z12</f>
        <v>4905660377.35849</v>
      </c>
      <c r="BE12" s="39">
        <f>'Inhalation-Haz-Values'!$C$3/AA12</f>
        <v>15204678362.573099</v>
      </c>
      <c r="BF12" s="39">
        <f>AB12*'Inhalation-Haz-Values'!$D$4</f>
        <v>3.5633694887525563E-7</v>
      </c>
      <c r="BG12" s="39">
        <f>AC12*'Inhalation-Haz-Values'!$D$4</f>
        <v>1.365000408997955E-7</v>
      </c>
      <c r="BH12" s="39">
        <f>AD12*'Inhalation-Haz-Values'!$D$4</f>
        <v>6.781896768916155E-8</v>
      </c>
      <c r="BI12" s="39">
        <f>AE12*'Inhalation-Haz-Values'!$D$4</f>
        <v>5.2588436809815955E-8</v>
      </c>
      <c r="BJ12" s="39">
        <f>AF12*'Inhalation-Haz-Values'!$D$4</f>
        <v>2.3564217586912062E-8</v>
      </c>
      <c r="BK12" s="39">
        <f>AG12*'Inhalation-Haz-Values'!$D$4</f>
        <v>6.4657914110429434E-10</v>
      </c>
      <c r="BL12" s="39">
        <f>AH12*'Inhalation-Haz-Values'!$D$4</f>
        <v>4.5116855623721888E-10</v>
      </c>
      <c r="BM12" s="39">
        <f>AI12*'Inhalation-Haz-Values'!$D$4</f>
        <v>9.5981081390593055E-11</v>
      </c>
      <c r="BN12" s="39">
        <f>AJ12*'Inhalation-Haz-Values'!$D$4</f>
        <v>3.0461061758691204E-11</v>
      </c>
      <c r="BO12" s="39">
        <f>AK12*'Inhalation-Haz-Values'!$D$4</f>
        <v>9.8280029447852763E-12</v>
      </c>
    </row>
    <row r="13" spans="1:67" s="23" customFormat="1" x14ac:dyDescent="0.25">
      <c r="A13" s="94" t="s">
        <v>132</v>
      </c>
      <c r="B13" s="94" t="s">
        <v>130</v>
      </c>
      <c r="C13" s="94" t="s">
        <v>131</v>
      </c>
      <c r="D13" s="94">
        <v>2017</v>
      </c>
      <c r="E13" s="23">
        <v>2016</v>
      </c>
      <c r="F13" s="23" t="s">
        <v>138</v>
      </c>
      <c r="G13" s="23" t="s">
        <v>126</v>
      </c>
      <c r="H13" s="25">
        <v>2.43E-16</v>
      </c>
      <c r="I13" s="25">
        <v>4.9299999999999995E-10</v>
      </c>
      <c r="J13" s="25">
        <v>4.7099999999999997E-9</v>
      </c>
      <c r="K13" s="25">
        <v>2.77E-8</v>
      </c>
      <c r="L13" s="25">
        <v>1.02E-7</v>
      </c>
      <c r="M13" s="25">
        <v>2.29E-8</v>
      </c>
      <c r="N13" s="25">
        <v>1.7199999999999999E-8</v>
      </c>
      <c r="O13" s="25">
        <v>6.3899999999999996E-9</v>
      </c>
      <c r="P13" s="25">
        <v>2.81E-9</v>
      </c>
      <c r="Q13" s="25">
        <v>1.25E-9</v>
      </c>
      <c r="R13" s="25">
        <v>3.1699999999999999E-10</v>
      </c>
      <c r="S13" s="25">
        <v>8.8100000000000001E-8</v>
      </c>
      <c r="T13" s="25">
        <v>2.29E-7</v>
      </c>
      <c r="U13" s="25">
        <v>1.2300000000000001E-6</v>
      </c>
      <c r="V13" s="25">
        <v>2.9000000000000002E-6</v>
      </c>
      <c r="W13" s="25">
        <v>5.06E-7</v>
      </c>
      <c r="X13" s="25">
        <v>3.84E-7</v>
      </c>
      <c r="Y13" s="25">
        <v>1.1999999999999999E-7</v>
      </c>
      <c r="Z13" s="25">
        <v>5.03E-8</v>
      </c>
      <c r="AA13" s="25">
        <v>2.1699999999999999E-8</v>
      </c>
      <c r="AB13" s="25">
        <f t="shared" si="1"/>
        <v>1.2830396728016357E-6</v>
      </c>
      <c r="AC13" s="25">
        <f t="shared" si="2"/>
        <v>3.5657979550102252E-4</v>
      </c>
      <c r="AD13" s="25">
        <f t="shared" si="3"/>
        <v>9.2686462167689161E-4</v>
      </c>
      <c r="AE13" s="25">
        <f t="shared" si="4"/>
        <v>4.9783558282208594E-3</v>
      </c>
      <c r="AF13" s="25">
        <f t="shared" si="5"/>
        <v>1.173758691206544E-2</v>
      </c>
      <c r="AG13" s="25">
        <f t="shared" si="6"/>
        <v>2.0480065439672803E-3</v>
      </c>
      <c r="AH13" s="25">
        <f t="shared" si="7"/>
        <v>1.5542184049079752E-3</v>
      </c>
      <c r="AI13" s="25">
        <f t="shared" si="8"/>
        <v>4.8569325153374228E-4</v>
      </c>
      <c r="AJ13" s="25">
        <f t="shared" si="9"/>
        <v>2.0358642126789368E-4</v>
      </c>
      <c r="AK13" s="25">
        <f t="shared" si="10"/>
        <v>8.7829529652351738E-5</v>
      </c>
      <c r="AL13" s="39">
        <f>'Inhalation-Haz-Values'!$C$2/H13</f>
        <v>9958847736625514</v>
      </c>
      <c r="AM13" s="39">
        <f>'Inhalation-Haz-Values'!$C$2/I13</f>
        <v>4908722109.5334692</v>
      </c>
      <c r="AN13" s="39">
        <f>'Inhalation-Haz-Values'!$C$2/J13</f>
        <v>513800424.62845016</v>
      </c>
      <c r="AO13" s="39">
        <f>'Inhalation-Haz-Values'!$C$2/K13</f>
        <v>87364620.938628152</v>
      </c>
      <c r="AP13" s="39">
        <f>'Inhalation-Haz-Values'!$C$2/L13</f>
        <v>23725490.196078431</v>
      </c>
      <c r="AQ13" s="39">
        <f>'Inhalation-Haz-Values'!$C$2/M13</f>
        <v>105676855.8951965</v>
      </c>
      <c r="AR13" s="39">
        <f>'Inhalation-Haz-Values'!$C$2/N13</f>
        <v>140697674.41860467</v>
      </c>
      <c r="AS13" s="39">
        <f>'Inhalation-Haz-Values'!$C$2/O13</f>
        <v>378716744.91392803</v>
      </c>
      <c r="AT13" s="39">
        <f>'Inhalation-Haz-Values'!$C$2/P13</f>
        <v>861209964.4128114</v>
      </c>
      <c r="AU13" s="39">
        <f>'Inhalation-Haz-Values'!$C$2/Q13</f>
        <v>1936000000</v>
      </c>
      <c r="AV13" s="39">
        <f>'Inhalation-Haz-Values'!$C$3/R13</f>
        <v>16403785488.958992</v>
      </c>
      <c r="AW13" s="39">
        <f>'Inhalation-Haz-Values'!$C$3/S13</f>
        <v>59023836.549375713</v>
      </c>
      <c r="AX13" s="39">
        <f>'Inhalation-Haz-Values'!$C$3/T13</f>
        <v>22707423.580786027</v>
      </c>
      <c r="AY13" s="39">
        <f>'Inhalation-Haz-Values'!$C$3/U13</f>
        <v>4227642.2764227642</v>
      </c>
      <c r="AZ13" s="39">
        <f>'Inhalation-Haz-Values'!$C$3/V13</f>
        <v>1793103.448275862</v>
      </c>
      <c r="BA13" s="39">
        <f>'Inhalation-Haz-Values'!$C$3/W13</f>
        <v>10276679.841897234</v>
      </c>
      <c r="BB13" s="39">
        <f>'Inhalation-Haz-Values'!$C$3/X13</f>
        <v>13541666.666666668</v>
      </c>
      <c r="BC13" s="39">
        <f>'Inhalation-Haz-Values'!$C$3/Y13</f>
        <v>43333333.333333336</v>
      </c>
      <c r="BD13" s="39">
        <f>'Inhalation-Haz-Values'!$C$3/Z13</f>
        <v>103379721.66998012</v>
      </c>
      <c r="BE13" s="39">
        <f>'Inhalation-Haz-Values'!$C$3/AA13</f>
        <v>239631336.40552998</v>
      </c>
      <c r="BF13" s="39">
        <f>AB13*'Inhalation-Haz-Values'!$D$4</f>
        <v>9.1095816768916132E-12</v>
      </c>
      <c r="BG13" s="39">
        <f>AC13*'Inhalation-Haz-Values'!$D$4</f>
        <v>2.5317165480572598E-9</v>
      </c>
      <c r="BH13" s="39">
        <f>AD13*'Inhalation-Haz-Values'!$D$4</f>
        <v>6.5807388139059299E-9</v>
      </c>
      <c r="BI13" s="39">
        <f>AE13*'Inhalation-Haz-Values'!$D$4</f>
        <v>3.5346326380368101E-8</v>
      </c>
      <c r="BJ13" s="39">
        <f>AF13*'Inhalation-Haz-Values'!$D$4</f>
        <v>8.3336867075664627E-8</v>
      </c>
      <c r="BK13" s="39">
        <f>AG13*'Inhalation-Haz-Values'!$D$4</f>
        <v>1.454084646216769E-8</v>
      </c>
      <c r="BL13" s="39">
        <f>AH13*'Inhalation-Haz-Values'!$D$4</f>
        <v>1.1034950674846624E-8</v>
      </c>
      <c r="BM13" s="39">
        <f>AI13*'Inhalation-Haz-Values'!$D$4</f>
        <v>3.4484220858895699E-9</v>
      </c>
      <c r="BN13" s="39">
        <f>AJ13*'Inhalation-Haz-Values'!$D$4</f>
        <v>1.4454635910020451E-9</v>
      </c>
      <c r="BO13" s="39">
        <f>AK13*'Inhalation-Haz-Values'!$D$4</f>
        <v>6.2358966053169727E-10</v>
      </c>
    </row>
    <row r="14" spans="1:67" s="23" customFormat="1" x14ac:dyDescent="0.25">
      <c r="A14" s="94" t="s">
        <v>132</v>
      </c>
      <c r="B14" s="94" t="s">
        <v>130</v>
      </c>
      <c r="C14" s="94" t="s">
        <v>131</v>
      </c>
      <c r="D14" s="94">
        <v>2018</v>
      </c>
      <c r="E14" s="23">
        <v>2016</v>
      </c>
      <c r="F14" s="23" t="s">
        <v>134</v>
      </c>
      <c r="G14" s="23" t="s">
        <v>126</v>
      </c>
      <c r="H14" s="25">
        <v>6.2999999999999998E-16</v>
      </c>
      <c r="I14" s="25">
        <v>4.4099999999999998E-10</v>
      </c>
      <c r="J14" s="25">
        <v>4.0300000000000004E-9</v>
      </c>
      <c r="K14" s="25">
        <v>1.8399999999999999E-8</v>
      </c>
      <c r="L14" s="25">
        <v>4.7899999999999999E-8</v>
      </c>
      <c r="M14" s="25">
        <v>9.3700000000000005E-9</v>
      </c>
      <c r="N14" s="25">
        <v>6.89E-9</v>
      </c>
      <c r="O14" s="25">
        <v>2.5599999999999998E-9</v>
      </c>
      <c r="P14" s="25">
        <v>1.1200000000000001E-9</v>
      </c>
      <c r="Q14" s="25">
        <v>5.0000000000000003E-10</v>
      </c>
      <c r="R14" s="25">
        <v>1.04E-5</v>
      </c>
      <c r="S14" s="25">
        <v>3.9999999999999998E-6</v>
      </c>
      <c r="T14" s="25">
        <v>2.3700000000000002E-6</v>
      </c>
      <c r="U14" s="25">
        <v>2.1600000000000001E-6</v>
      </c>
      <c r="V14" s="25">
        <v>2.0200000000000001E-6</v>
      </c>
      <c r="W14" s="25">
        <v>2.23E-7</v>
      </c>
      <c r="X14" s="25">
        <v>1.6999999999999999E-7</v>
      </c>
      <c r="Y14" s="25">
        <v>5.0799999999999998E-8</v>
      </c>
      <c r="Z14" s="25">
        <v>2.0999999999999999E-8</v>
      </c>
      <c r="AA14" s="25">
        <v>8.9500000000000007E-9</v>
      </c>
      <c r="AB14" s="25">
        <f t="shared" si="1"/>
        <v>4.2093415132924333E-2</v>
      </c>
      <c r="AC14" s="25">
        <f t="shared" si="2"/>
        <v>1.6189775051124743E-2</v>
      </c>
      <c r="AD14" s="25">
        <f t="shared" si="3"/>
        <v>9.5924417177914115E-3</v>
      </c>
      <c r="AE14" s="25">
        <f t="shared" si="4"/>
        <v>8.742478527607362E-3</v>
      </c>
      <c r="AF14" s="25">
        <f t="shared" si="5"/>
        <v>8.1758364008179957E-3</v>
      </c>
      <c r="AG14" s="25">
        <f t="shared" si="6"/>
        <v>9.0257995910020435E-4</v>
      </c>
      <c r="AH14" s="25">
        <f t="shared" si="7"/>
        <v>6.880654396728015E-4</v>
      </c>
      <c r="AI14" s="25">
        <f t="shared" si="8"/>
        <v>2.0561014314928426E-4</v>
      </c>
      <c r="AJ14" s="25">
        <f t="shared" si="9"/>
        <v>8.4996319018404911E-5</v>
      </c>
      <c r="AK14" s="25">
        <f t="shared" si="10"/>
        <v>3.6224621676891617E-5</v>
      </c>
      <c r="AL14" s="39">
        <f>'Inhalation-Haz-Values'!$C$2/H14</f>
        <v>3841269841269841.5</v>
      </c>
      <c r="AM14" s="39">
        <f>'Inhalation-Haz-Values'!$C$2/I14</f>
        <v>5487528344.6712017</v>
      </c>
      <c r="AN14" s="39">
        <f>'Inhalation-Haz-Values'!$C$2/J14</f>
        <v>600496277.91563272</v>
      </c>
      <c r="AO14" s="39">
        <f>'Inhalation-Haz-Values'!$C$2/K14</f>
        <v>131521739.13043478</v>
      </c>
      <c r="AP14" s="39">
        <f>'Inhalation-Haz-Values'!$C$2/L14</f>
        <v>50521920.668058455</v>
      </c>
      <c r="AQ14" s="39">
        <f>'Inhalation-Haz-Values'!$C$2/M14</f>
        <v>258271077.9082177</v>
      </c>
      <c r="AR14" s="39">
        <f>'Inhalation-Haz-Values'!$C$2/N14</f>
        <v>351233671.98838896</v>
      </c>
      <c r="AS14" s="39">
        <f>'Inhalation-Haz-Values'!$C$2/O14</f>
        <v>945312500</v>
      </c>
      <c r="AT14" s="39">
        <f>'Inhalation-Haz-Values'!$C$2/P14</f>
        <v>2160714285.7142854</v>
      </c>
      <c r="AU14" s="39">
        <f>'Inhalation-Haz-Values'!$C$2/Q14</f>
        <v>4840000000</v>
      </c>
      <c r="AV14" s="39">
        <f>'Inhalation-Haz-Values'!$C$3/R14</f>
        <v>500000</v>
      </c>
      <c r="AW14" s="39">
        <f>'Inhalation-Haz-Values'!$C$3/S14</f>
        <v>1300000</v>
      </c>
      <c r="AX14" s="39">
        <f>'Inhalation-Haz-Values'!$C$3/T14</f>
        <v>2194092.8270042194</v>
      </c>
      <c r="AY14" s="39">
        <f>'Inhalation-Haz-Values'!$C$3/U14</f>
        <v>2407407.4074074072</v>
      </c>
      <c r="AZ14" s="39">
        <f>'Inhalation-Haz-Values'!$C$3/V14</f>
        <v>2574257.425742574</v>
      </c>
      <c r="BA14" s="39">
        <f>'Inhalation-Haz-Values'!$C$3/W14</f>
        <v>23318385.650224216</v>
      </c>
      <c r="BB14" s="39">
        <f>'Inhalation-Haz-Values'!$C$3/X14</f>
        <v>30588235.294117652</v>
      </c>
      <c r="BC14" s="39">
        <f>'Inhalation-Haz-Values'!$C$3/Y14</f>
        <v>102362204.72440946</v>
      </c>
      <c r="BD14" s="39">
        <f>'Inhalation-Haz-Values'!$C$3/Z14</f>
        <v>247619047.61904764</v>
      </c>
      <c r="BE14" s="39">
        <f>'Inhalation-Haz-Values'!$C$3/AA14</f>
        <v>581005586.5921787</v>
      </c>
      <c r="BF14" s="39">
        <f>AB14*'Inhalation-Haz-Values'!$D$4</f>
        <v>2.9886324744376277E-7</v>
      </c>
      <c r="BG14" s="39">
        <f>AC14*'Inhalation-Haz-Values'!$D$4</f>
        <v>1.1494740286298568E-7</v>
      </c>
      <c r="BH14" s="39">
        <f>AD14*'Inhalation-Haz-Values'!$D$4</f>
        <v>6.8106336196319026E-8</v>
      </c>
      <c r="BI14" s="39">
        <f>AE14*'Inhalation-Haz-Values'!$D$4</f>
        <v>6.207159754601227E-8</v>
      </c>
      <c r="BJ14" s="39">
        <f>AF14*'Inhalation-Haz-Values'!$D$4</f>
        <v>5.8048438445807766E-8</v>
      </c>
      <c r="BK14" s="39">
        <f>AG14*'Inhalation-Haz-Values'!$D$4</f>
        <v>6.4083177096114505E-9</v>
      </c>
      <c r="BL14" s="39">
        <f>AH14*'Inhalation-Haz-Values'!$D$4</f>
        <v>4.8852646216768904E-9</v>
      </c>
      <c r="BM14" s="39">
        <f>AI14*'Inhalation-Haz-Values'!$D$4</f>
        <v>1.4598320163599181E-9</v>
      </c>
      <c r="BN14" s="39">
        <f>AJ14*'Inhalation-Haz-Values'!$D$4</f>
        <v>6.0347386503067489E-10</v>
      </c>
      <c r="BO14" s="39">
        <f>AK14*'Inhalation-Haz-Values'!$D$4</f>
        <v>2.5719481390593045E-10</v>
      </c>
    </row>
    <row r="15" spans="1:67" s="23" customFormat="1" x14ac:dyDescent="0.25">
      <c r="A15" s="94" t="s">
        <v>132</v>
      </c>
      <c r="B15" s="94" t="s">
        <v>130</v>
      </c>
      <c r="C15" s="94" t="s">
        <v>131</v>
      </c>
      <c r="D15" s="94">
        <v>2018</v>
      </c>
      <c r="E15" s="23">
        <v>2016</v>
      </c>
      <c r="F15" s="23" t="s">
        <v>137</v>
      </c>
      <c r="G15" s="23" t="s">
        <v>126</v>
      </c>
      <c r="H15" s="25">
        <v>0</v>
      </c>
      <c r="I15" s="25">
        <v>0</v>
      </c>
      <c r="J15" s="25">
        <v>0</v>
      </c>
      <c r="K15" s="25">
        <v>0</v>
      </c>
      <c r="L15" s="25">
        <v>0</v>
      </c>
      <c r="M15" s="25">
        <v>0</v>
      </c>
      <c r="N15" s="25">
        <v>0</v>
      </c>
      <c r="O15" s="25">
        <v>0</v>
      </c>
      <c r="P15" s="25">
        <v>0</v>
      </c>
      <c r="Q15" s="25">
        <v>0</v>
      </c>
      <c r="R15" s="25">
        <v>1.04E-5</v>
      </c>
      <c r="S15" s="25">
        <v>3.9600000000000002E-6</v>
      </c>
      <c r="T15" s="25">
        <v>1.9700000000000002E-6</v>
      </c>
      <c r="U15" s="25">
        <v>1.53E-6</v>
      </c>
      <c r="V15" s="25">
        <v>6.8400000000000004E-7</v>
      </c>
      <c r="W15" s="25">
        <v>1.8699999999999999E-8</v>
      </c>
      <c r="X15" s="25">
        <v>1.31E-8</v>
      </c>
      <c r="Y15" s="25">
        <v>2.7799999999999999E-9</v>
      </c>
      <c r="Z15" s="25">
        <v>8.8299999999999995E-10</v>
      </c>
      <c r="AA15" s="25">
        <v>2.85E-10</v>
      </c>
      <c r="AB15" s="25">
        <f t="shared" si="1"/>
        <v>4.2093415132924333E-2</v>
      </c>
      <c r="AC15" s="25">
        <f t="shared" si="2"/>
        <v>1.6027877300613499E-2</v>
      </c>
      <c r="AD15" s="25">
        <f t="shared" si="3"/>
        <v>7.9734642126789382E-3</v>
      </c>
      <c r="AE15" s="25">
        <f t="shared" si="4"/>
        <v>6.1925889570552143E-3</v>
      </c>
      <c r="AF15" s="25">
        <f t="shared" si="5"/>
        <v>2.768451533742331E-3</v>
      </c>
      <c r="AG15" s="25">
        <f t="shared" si="6"/>
        <v>7.5687198364008171E-5</v>
      </c>
      <c r="AH15" s="25">
        <f t="shared" si="7"/>
        <v>5.3021513292433533E-5</v>
      </c>
      <c r="AI15" s="25">
        <f t="shared" si="8"/>
        <v>1.1251893660531697E-5</v>
      </c>
      <c r="AJ15" s="25">
        <f t="shared" si="9"/>
        <v>3.5738928425357872E-6</v>
      </c>
      <c r="AK15" s="25">
        <f t="shared" si="10"/>
        <v>1.1535214723926381E-6</v>
      </c>
      <c r="AL15" s="39" t="e">
        <f>'Inhalation-Haz-Values'!$C$2/H15</f>
        <v>#DIV/0!</v>
      </c>
      <c r="AM15" s="39" t="e">
        <f>'Inhalation-Haz-Values'!$C$2/I15</f>
        <v>#DIV/0!</v>
      </c>
      <c r="AN15" s="39" t="e">
        <f>'Inhalation-Haz-Values'!$C$2/J15</f>
        <v>#DIV/0!</v>
      </c>
      <c r="AO15" s="39" t="e">
        <f>'Inhalation-Haz-Values'!$C$2/K15</f>
        <v>#DIV/0!</v>
      </c>
      <c r="AP15" s="39" t="e">
        <f>'Inhalation-Haz-Values'!$C$2/L15</f>
        <v>#DIV/0!</v>
      </c>
      <c r="AQ15" s="39" t="e">
        <f>'Inhalation-Haz-Values'!$C$2/M15</f>
        <v>#DIV/0!</v>
      </c>
      <c r="AR15" s="39" t="e">
        <f>'Inhalation-Haz-Values'!$C$2/N15</f>
        <v>#DIV/0!</v>
      </c>
      <c r="AS15" s="39" t="e">
        <f>'Inhalation-Haz-Values'!$C$2/O15</f>
        <v>#DIV/0!</v>
      </c>
      <c r="AT15" s="39" t="e">
        <f>'Inhalation-Haz-Values'!$C$2/P15</f>
        <v>#DIV/0!</v>
      </c>
      <c r="AU15" s="39" t="e">
        <f>'Inhalation-Haz-Values'!$C$2/Q15</f>
        <v>#DIV/0!</v>
      </c>
      <c r="AV15" s="39">
        <f>'Inhalation-Haz-Values'!$C$3/R15</f>
        <v>500000</v>
      </c>
      <c r="AW15" s="39">
        <f>'Inhalation-Haz-Values'!$C$3/S15</f>
        <v>1313131.3131313131</v>
      </c>
      <c r="AX15" s="39">
        <f>'Inhalation-Haz-Values'!$C$3/T15</f>
        <v>2639593.9086294416</v>
      </c>
      <c r="AY15" s="39">
        <f>'Inhalation-Haz-Values'!$C$3/U15</f>
        <v>3398692.8104575165</v>
      </c>
      <c r="AZ15" s="39">
        <f>'Inhalation-Haz-Values'!$C$3/V15</f>
        <v>7602339.1812865492</v>
      </c>
      <c r="BA15" s="39">
        <f>'Inhalation-Haz-Values'!$C$3/W15</f>
        <v>278074866.31016046</v>
      </c>
      <c r="BB15" s="39">
        <f>'Inhalation-Haz-Values'!$C$3/X15</f>
        <v>396946564.8854962</v>
      </c>
      <c r="BC15" s="39">
        <f>'Inhalation-Haz-Values'!$C$3/Y15</f>
        <v>1870503597.1223023</v>
      </c>
      <c r="BD15" s="39">
        <f>'Inhalation-Haz-Values'!$C$3/Z15</f>
        <v>5889014722.5368071</v>
      </c>
      <c r="BE15" s="39">
        <f>'Inhalation-Haz-Values'!$C$3/AA15</f>
        <v>18245614035.087719</v>
      </c>
      <c r="BF15" s="39">
        <f>AB15*'Inhalation-Haz-Values'!$D$4</f>
        <v>2.9886324744376277E-7</v>
      </c>
      <c r="BG15" s="39">
        <f>AC15*'Inhalation-Haz-Values'!$D$4</f>
        <v>1.1379792883435584E-7</v>
      </c>
      <c r="BH15" s="39">
        <f>AD15*'Inhalation-Haz-Values'!$D$4</f>
        <v>5.6611595910020459E-8</v>
      </c>
      <c r="BI15" s="39">
        <f>AE15*'Inhalation-Haz-Values'!$D$4</f>
        <v>4.3967381595092022E-8</v>
      </c>
      <c r="BJ15" s="39">
        <f>AF15*'Inhalation-Haz-Values'!$D$4</f>
        <v>1.9656005889570551E-8</v>
      </c>
      <c r="BK15" s="39">
        <f>AG15*'Inhalation-Haz-Values'!$D$4</f>
        <v>5.3737910838445797E-10</v>
      </c>
      <c r="BL15" s="39">
        <f>AH15*'Inhalation-Haz-Values'!$D$4</f>
        <v>3.7645274437627806E-10</v>
      </c>
      <c r="BM15" s="39">
        <f>AI15*'Inhalation-Haz-Values'!$D$4</f>
        <v>7.9888444989775048E-11</v>
      </c>
      <c r="BN15" s="39">
        <f>AJ15*'Inhalation-Haz-Values'!$D$4</f>
        <v>2.5374639182004089E-11</v>
      </c>
      <c r="BO15" s="39">
        <f>AK15*'Inhalation-Haz-Values'!$D$4</f>
        <v>8.1900024539877305E-12</v>
      </c>
    </row>
    <row r="16" spans="1:67" s="23" customFormat="1" x14ac:dyDescent="0.25">
      <c r="A16" s="94" t="s">
        <v>132</v>
      </c>
      <c r="B16" s="94" t="s">
        <v>130</v>
      </c>
      <c r="C16" s="94" t="s">
        <v>131</v>
      </c>
      <c r="D16" s="94">
        <v>2018</v>
      </c>
      <c r="E16" s="23">
        <v>2016</v>
      </c>
      <c r="F16" s="23" t="s">
        <v>138</v>
      </c>
      <c r="G16" s="23" t="s">
        <v>126</v>
      </c>
      <c r="H16" s="25">
        <v>9.7199999999999994E-17</v>
      </c>
      <c r="I16" s="25">
        <v>1.9699999999999999E-10</v>
      </c>
      <c r="J16" s="25">
        <v>1.8800000000000001E-9</v>
      </c>
      <c r="K16" s="25">
        <v>1.11E-8</v>
      </c>
      <c r="L16" s="25">
        <v>4.1000000000000003E-8</v>
      </c>
      <c r="M16" s="25">
        <v>9.1600000000000006E-9</v>
      </c>
      <c r="N16" s="25">
        <v>6.8699999999999996E-9</v>
      </c>
      <c r="O16" s="25">
        <v>2.5599999999999998E-9</v>
      </c>
      <c r="P16" s="25">
        <v>1.1200000000000001E-9</v>
      </c>
      <c r="Q16" s="25">
        <v>5.0000000000000003E-10</v>
      </c>
      <c r="R16" s="25">
        <v>1.27E-10</v>
      </c>
      <c r="S16" s="25">
        <v>3.5199999999999998E-8</v>
      </c>
      <c r="T16" s="25">
        <v>9.1699999999999994E-8</v>
      </c>
      <c r="U16" s="25">
        <v>4.9299999999999998E-7</v>
      </c>
      <c r="V16" s="25">
        <v>1.1599999999999999E-6</v>
      </c>
      <c r="W16" s="25">
        <v>2.0200000000000001E-7</v>
      </c>
      <c r="X16" s="25">
        <v>1.54E-7</v>
      </c>
      <c r="Y16" s="25">
        <v>4.8E-8</v>
      </c>
      <c r="Z16" s="25">
        <v>2.0100000000000001E-8</v>
      </c>
      <c r="AA16" s="25">
        <v>8.6599999999999995E-9</v>
      </c>
      <c r="AB16" s="25">
        <f t="shared" si="1"/>
        <v>5.1402535787321066E-7</v>
      </c>
      <c r="AC16" s="25">
        <f t="shared" si="2"/>
        <v>1.4247002044989773E-4</v>
      </c>
      <c r="AD16" s="25">
        <f t="shared" si="3"/>
        <v>3.7115059304703476E-4</v>
      </c>
      <c r="AE16" s="25">
        <f t="shared" si="4"/>
        <v>1.9953897750511242E-3</v>
      </c>
      <c r="AF16" s="25">
        <f t="shared" si="5"/>
        <v>4.6950347648261762E-3</v>
      </c>
      <c r="AG16" s="25">
        <f t="shared" si="6"/>
        <v>8.175836400817995E-4</v>
      </c>
      <c r="AH16" s="25">
        <f t="shared" si="7"/>
        <v>6.2330633946830266E-4</v>
      </c>
      <c r="AI16" s="25">
        <f t="shared" si="8"/>
        <v>1.942773006134969E-4</v>
      </c>
      <c r="AJ16" s="25">
        <f t="shared" si="9"/>
        <v>8.1353619631901851E-5</v>
      </c>
      <c r="AK16" s="25">
        <f t="shared" si="10"/>
        <v>3.5050862985685074E-5</v>
      </c>
      <c r="AL16" s="39">
        <f>'Inhalation-Haz-Values'!$C$2/H16</f>
        <v>2.4897119341563788E+16</v>
      </c>
      <c r="AM16" s="39">
        <f>'Inhalation-Haz-Values'!$C$2/I16</f>
        <v>12284263959.390863</v>
      </c>
      <c r="AN16" s="39">
        <f>'Inhalation-Haz-Values'!$C$2/J16</f>
        <v>1287234042.5531914</v>
      </c>
      <c r="AO16" s="39">
        <f>'Inhalation-Haz-Values'!$C$2/K16</f>
        <v>218018018.01801801</v>
      </c>
      <c r="AP16" s="39">
        <f>'Inhalation-Haz-Values'!$C$2/L16</f>
        <v>59024390.24390243</v>
      </c>
      <c r="AQ16" s="39">
        <f>'Inhalation-Haz-Values'!$C$2/M16</f>
        <v>264192139.73799124</v>
      </c>
      <c r="AR16" s="39">
        <f>'Inhalation-Haz-Values'!$C$2/N16</f>
        <v>352256186.31732172</v>
      </c>
      <c r="AS16" s="39">
        <f>'Inhalation-Haz-Values'!$C$2/O16</f>
        <v>945312500</v>
      </c>
      <c r="AT16" s="39">
        <f>'Inhalation-Haz-Values'!$C$2/P16</f>
        <v>2160714285.7142854</v>
      </c>
      <c r="AU16" s="39">
        <f>'Inhalation-Haz-Values'!$C$2/Q16</f>
        <v>4840000000</v>
      </c>
      <c r="AV16" s="39">
        <f>'Inhalation-Haz-Values'!$C$3/R16</f>
        <v>40944881889.763779</v>
      </c>
      <c r="AW16" s="39">
        <f>'Inhalation-Haz-Values'!$C$3/S16</f>
        <v>147727272.72727275</v>
      </c>
      <c r="AX16" s="39">
        <f>'Inhalation-Haz-Values'!$C$3/T16</f>
        <v>56706652.126499459</v>
      </c>
      <c r="AY16" s="39">
        <f>'Inhalation-Haz-Values'!$C$3/U16</f>
        <v>10547667.342799189</v>
      </c>
      <c r="AZ16" s="39">
        <f>'Inhalation-Haz-Values'!$C$3/V16</f>
        <v>4482758.6206896557</v>
      </c>
      <c r="BA16" s="39">
        <f>'Inhalation-Haz-Values'!$C$3/W16</f>
        <v>25742574.257425744</v>
      </c>
      <c r="BB16" s="39">
        <f>'Inhalation-Haz-Values'!$C$3/X16</f>
        <v>33766233.766233765</v>
      </c>
      <c r="BC16" s="39">
        <f>'Inhalation-Haz-Values'!$C$3/Y16</f>
        <v>108333333.33333334</v>
      </c>
      <c r="BD16" s="39">
        <f>'Inhalation-Haz-Values'!$C$3/Z16</f>
        <v>258706467.66169155</v>
      </c>
      <c r="BE16" s="39">
        <f>'Inhalation-Haz-Values'!$C$3/AA16</f>
        <v>600461893.76443422</v>
      </c>
      <c r="BF16" s="39">
        <f>AB16*'Inhalation-Haz-Values'!$D$4</f>
        <v>3.6495800408997958E-12</v>
      </c>
      <c r="BG16" s="39">
        <f>AC16*'Inhalation-Haz-Values'!$D$4</f>
        <v>1.0115371451942739E-9</v>
      </c>
      <c r="BH16" s="39">
        <f>AD16*'Inhalation-Haz-Values'!$D$4</f>
        <v>2.6351692106339468E-9</v>
      </c>
      <c r="BI16" s="39">
        <f>AE16*'Inhalation-Haz-Values'!$D$4</f>
        <v>1.4167267402862981E-8</v>
      </c>
      <c r="BJ16" s="39">
        <f>AF16*'Inhalation-Haz-Values'!$D$4</f>
        <v>3.3334746830265849E-8</v>
      </c>
      <c r="BK16" s="39">
        <f>AG16*'Inhalation-Haz-Values'!$D$4</f>
        <v>5.8048438445807762E-9</v>
      </c>
      <c r="BL16" s="39">
        <f>AH16*'Inhalation-Haz-Values'!$D$4</f>
        <v>4.4254750102249491E-9</v>
      </c>
      <c r="BM16" s="39">
        <f>AI16*'Inhalation-Haz-Values'!$D$4</f>
        <v>1.379368834355828E-9</v>
      </c>
      <c r="BN16" s="39">
        <f>AJ16*'Inhalation-Haz-Values'!$D$4</f>
        <v>5.7761069938650315E-10</v>
      </c>
      <c r="BO16" s="39">
        <f>AK16*'Inhalation-Haz-Values'!$D$4</f>
        <v>2.48861127198364E-10</v>
      </c>
    </row>
    <row r="17" spans="1:67" s="23" customFormat="1" x14ac:dyDescent="0.25">
      <c r="A17" s="94" t="s">
        <v>132</v>
      </c>
      <c r="B17" s="94" t="s">
        <v>130</v>
      </c>
      <c r="C17" s="94" t="s">
        <v>131</v>
      </c>
      <c r="D17" s="94">
        <v>2019</v>
      </c>
      <c r="E17" s="23">
        <v>2019</v>
      </c>
      <c r="F17" s="23" t="s">
        <v>134</v>
      </c>
      <c r="G17" s="23" t="s">
        <v>126</v>
      </c>
      <c r="H17" s="25">
        <v>4.5000000000000002E-16</v>
      </c>
      <c r="I17" s="25">
        <v>3.7599999999999999E-10</v>
      </c>
      <c r="J17" s="25">
        <v>3.5499999999999999E-9</v>
      </c>
      <c r="K17" s="25">
        <v>1.4500000000000001E-8</v>
      </c>
      <c r="L17" s="25">
        <v>4.36E-8</v>
      </c>
      <c r="M17" s="25">
        <v>8.3500000000000003E-9</v>
      </c>
      <c r="N17" s="25">
        <v>6.0399999999999998E-9</v>
      </c>
      <c r="O17" s="25">
        <v>2.1900000000000001E-9</v>
      </c>
      <c r="P17" s="25">
        <v>9.5600000000000001E-10</v>
      </c>
      <c r="Q17" s="25">
        <v>3.9700000000000002E-10</v>
      </c>
      <c r="R17" s="25">
        <v>1.08E-5</v>
      </c>
      <c r="S17" s="25">
        <v>3.9500000000000003E-6</v>
      </c>
      <c r="T17" s="25">
        <v>2.3599999999999999E-6</v>
      </c>
      <c r="U17" s="25">
        <v>2.0600000000000002E-6</v>
      </c>
      <c r="V17" s="25">
        <v>1.9E-6</v>
      </c>
      <c r="W17" s="25">
        <v>1.98E-7</v>
      </c>
      <c r="X17" s="25">
        <v>1.42E-7</v>
      </c>
      <c r="Y17" s="25">
        <v>4.3900000000000003E-8</v>
      </c>
      <c r="Z17" s="25">
        <v>1.6400000000000001E-8</v>
      </c>
      <c r="AA17" s="25">
        <v>6.4199999999999998E-9</v>
      </c>
      <c r="AB17" s="25">
        <f t="shared" si="1"/>
        <v>4.3712392638036807E-2</v>
      </c>
      <c r="AC17" s="25">
        <f t="shared" si="2"/>
        <v>1.5987402862985688E-2</v>
      </c>
      <c r="AD17" s="25">
        <f t="shared" si="3"/>
        <v>9.5519672801635987E-3</v>
      </c>
      <c r="AE17" s="25">
        <f t="shared" si="4"/>
        <v>8.3377341513292437E-3</v>
      </c>
      <c r="AF17" s="25">
        <f t="shared" si="5"/>
        <v>7.6901431492842533E-3</v>
      </c>
      <c r="AG17" s="25">
        <f t="shared" si="6"/>
        <v>8.0139386503067477E-4</v>
      </c>
      <c r="AH17" s="25">
        <f t="shared" si="7"/>
        <v>5.7473701431492844E-4</v>
      </c>
      <c r="AI17" s="25">
        <f t="shared" si="8"/>
        <v>1.7768278118609408E-4</v>
      </c>
      <c r="AJ17" s="25">
        <f t="shared" si="9"/>
        <v>6.6378077709611458E-5</v>
      </c>
      <c r="AK17" s="25">
        <f t="shared" si="10"/>
        <v>2.5984588957055211E-5</v>
      </c>
      <c r="AL17" s="39">
        <f>'Inhalation-Haz-Values'!$C$2/H17</f>
        <v>5377777777777777</v>
      </c>
      <c r="AM17" s="39">
        <f>'Inhalation-Haz-Values'!$C$2/I17</f>
        <v>6436170212.7659578</v>
      </c>
      <c r="AN17" s="39">
        <f>'Inhalation-Haz-Values'!$C$2/J17</f>
        <v>681690140.84507036</v>
      </c>
      <c r="AO17" s="39">
        <f>'Inhalation-Haz-Values'!$C$2/K17</f>
        <v>166896551.7241379</v>
      </c>
      <c r="AP17" s="39">
        <f>'Inhalation-Haz-Values'!$C$2/L17</f>
        <v>55504587.155963302</v>
      </c>
      <c r="AQ17" s="39">
        <f>'Inhalation-Haz-Values'!$C$2/M17</f>
        <v>289820359.2814371</v>
      </c>
      <c r="AR17" s="39">
        <f>'Inhalation-Haz-Values'!$C$2/N17</f>
        <v>400662251.65562916</v>
      </c>
      <c r="AS17" s="39">
        <f>'Inhalation-Haz-Values'!$C$2/O17</f>
        <v>1105022831.0502281</v>
      </c>
      <c r="AT17" s="39">
        <f>'Inhalation-Haz-Values'!$C$2/P17</f>
        <v>2531380753.1380754</v>
      </c>
      <c r="AU17" s="39">
        <f>'Inhalation-Haz-Values'!$C$2/Q17</f>
        <v>6095717884.1309814</v>
      </c>
      <c r="AV17" s="39">
        <f>'Inhalation-Haz-Values'!$C$3/R17</f>
        <v>481481.48148148152</v>
      </c>
      <c r="AW17" s="39">
        <f>'Inhalation-Haz-Values'!$C$3/S17</f>
        <v>1316455.6962025317</v>
      </c>
      <c r="AX17" s="39">
        <f>'Inhalation-Haz-Values'!$C$3/T17</f>
        <v>2203389.8305084747</v>
      </c>
      <c r="AY17" s="39">
        <f>'Inhalation-Haz-Values'!$C$3/U17</f>
        <v>2524271.8446601941</v>
      </c>
      <c r="AZ17" s="39">
        <f>'Inhalation-Haz-Values'!$C$3/V17</f>
        <v>2736842.1052631577</v>
      </c>
      <c r="BA17" s="39">
        <f>'Inhalation-Haz-Values'!$C$3/W17</f>
        <v>26262626.262626264</v>
      </c>
      <c r="BB17" s="39">
        <f>'Inhalation-Haz-Values'!$C$3/X17</f>
        <v>36619718.309859157</v>
      </c>
      <c r="BC17" s="39">
        <f>'Inhalation-Haz-Values'!$C$3/Y17</f>
        <v>118451025.0569476</v>
      </c>
      <c r="BD17" s="39">
        <f>'Inhalation-Haz-Values'!$C$3/Z17</f>
        <v>317073170.73170727</v>
      </c>
      <c r="BE17" s="39">
        <f>'Inhalation-Haz-Values'!$C$3/AA17</f>
        <v>809968847.35202503</v>
      </c>
      <c r="BF17" s="39">
        <f>AB17*'Inhalation-Haz-Values'!$D$4</f>
        <v>3.1035798773006133E-7</v>
      </c>
      <c r="BG17" s="39">
        <f>AC17*'Inhalation-Haz-Values'!$D$4</f>
        <v>1.1351056032719838E-7</v>
      </c>
      <c r="BH17" s="39">
        <f>AD17*'Inhalation-Haz-Values'!$D$4</f>
        <v>6.781896768916155E-8</v>
      </c>
      <c r="BI17" s="39">
        <f>AE17*'Inhalation-Haz-Values'!$D$4</f>
        <v>5.919791247443763E-8</v>
      </c>
      <c r="BJ17" s="39">
        <f>AF17*'Inhalation-Haz-Values'!$D$4</f>
        <v>5.46000163599182E-8</v>
      </c>
      <c r="BK17" s="39">
        <f>AG17*'Inhalation-Haz-Values'!$D$4</f>
        <v>5.6898964417177905E-9</v>
      </c>
      <c r="BL17" s="39">
        <f>AH17*'Inhalation-Haz-Values'!$D$4</f>
        <v>4.0806328016359919E-9</v>
      </c>
      <c r="BM17" s="39">
        <f>AI17*'Inhalation-Haz-Values'!$D$4</f>
        <v>1.261547746421268E-9</v>
      </c>
      <c r="BN17" s="39">
        <f>AJ17*'Inhalation-Haz-Values'!$D$4</f>
        <v>4.7128435173824136E-10</v>
      </c>
      <c r="BO17" s="39">
        <f>AK17*'Inhalation-Haz-Values'!$D$4</f>
        <v>1.84490581595092E-10</v>
      </c>
    </row>
    <row r="18" spans="1:67" s="23" customFormat="1" x14ac:dyDescent="0.25">
      <c r="A18" s="94" t="s">
        <v>132</v>
      </c>
      <c r="B18" s="94" t="s">
        <v>130</v>
      </c>
      <c r="C18" s="94" t="s">
        <v>131</v>
      </c>
      <c r="D18" s="94">
        <v>2019</v>
      </c>
      <c r="E18" s="23">
        <v>2019</v>
      </c>
      <c r="F18" s="23" t="s">
        <v>137</v>
      </c>
      <c r="G18" s="23" t="s">
        <v>126</v>
      </c>
      <c r="H18" s="25">
        <v>0</v>
      </c>
      <c r="I18" s="25">
        <v>0</v>
      </c>
      <c r="J18" s="25">
        <v>0</v>
      </c>
      <c r="K18" s="25">
        <v>0</v>
      </c>
      <c r="L18" s="25">
        <v>0</v>
      </c>
      <c r="M18" s="25">
        <v>0</v>
      </c>
      <c r="N18" s="25">
        <v>0</v>
      </c>
      <c r="O18" s="25">
        <v>0</v>
      </c>
      <c r="P18" s="25">
        <v>0</v>
      </c>
      <c r="Q18" s="25">
        <v>0</v>
      </c>
      <c r="R18" s="25">
        <v>1.08E-5</v>
      </c>
      <c r="S18" s="25">
        <v>3.9299999999999996E-6</v>
      </c>
      <c r="T18" s="25">
        <v>2.0200000000000001E-6</v>
      </c>
      <c r="U18" s="25">
        <v>1.5200000000000001E-6</v>
      </c>
      <c r="V18" s="25">
        <v>6.7800000000000001E-7</v>
      </c>
      <c r="W18" s="25">
        <v>1.8299999999999998E-8</v>
      </c>
      <c r="X18" s="25">
        <v>1.2100000000000001E-8</v>
      </c>
      <c r="Y18" s="25">
        <v>2.4300000000000001E-9</v>
      </c>
      <c r="Z18" s="25">
        <v>7.4100000000000003E-10</v>
      </c>
      <c r="AA18" s="25">
        <v>2.3400000000000002E-10</v>
      </c>
      <c r="AB18" s="25">
        <f t="shared" si="1"/>
        <v>4.3712392638036807E-2</v>
      </c>
      <c r="AC18" s="25">
        <f t="shared" si="2"/>
        <v>1.5906453987730058E-2</v>
      </c>
      <c r="AD18" s="25">
        <f t="shared" si="3"/>
        <v>8.1758364008179957E-3</v>
      </c>
      <c r="AE18" s="25">
        <f t="shared" si="4"/>
        <v>6.1521145194274032E-3</v>
      </c>
      <c r="AF18" s="25">
        <f t="shared" si="5"/>
        <v>2.7441668711656441E-3</v>
      </c>
      <c r="AG18" s="25">
        <f t="shared" si="6"/>
        <v>7.4068220858895689E-5</v>
      </c>
      <c r="AH18" s="25">
        <f t="shared" si="7"/>
        <v>4.8974069529652349E-5</v>
      </c>
      <c r="AI18" s="25">
        <f t="shared" si="8"/>
        <v>9.8352883435582822E-6</v>
      </c>
      <c r="AJ18" s="25">
        <f t="shared" si="9"/>
        <v>2.9991558282208586E-6</v>
      </c>
      <c r="AK18" s="25">
        <f t="shared" si="10"/>
        <v>9.4710184049079758E-7</v>
      </c>
      <c r="AL18" s="39" t="e">
        <f>'Inhalation-Haz-Values'!$C$2/H18</f>
        <v>#DIV/0!</v>
      </c>
      <c r="AM18" s="39" t="e">
        <f>'Inhalation-Haz-Values'!$C$2/I18</f>
        <v>#DIV/0!</v>
      </c>
      <c r="AN18" s="39" t="e">
        <f>'Inhalation-Haz-Values'!$C$2/J18</f>
        <v>#DIV/0!</v>
      </c>
      <c r="AO18" s="39" t="e">
        <f>'Inhalation-Haz-Values'!$C$2/K18</f>
        <v>#DIV/0!</v>
      </c>
      <c r="AP18" s="39" t="e">
        <f>'Inhalation-Haz-Values'!$C$2/L18</f>
        <v>#DIV/0!</v>
      </c>
      <c r="AQ18" s="39" t="e">
        <f>'Inhalation-Haz-Values'!$C$2/M18</f>
        <v>#DIV/0!</v>
      </c>
      <c r="AR18" s="39" t="e">
        <f>'Inhalation-Haz-Values'!$C$2/N18</f>
        <v>#DIV/0!</v>
      </c>
      <c r="AS18" s="39" t="e">
        <f>'Inhalation-Haz-Values'!$C$2/O18</f>
        <v>#DIV/0!</v>
      </c>
      <c r="AT18" s="39" t="e">
        <f>'Inhalation-Haz-Values'!$C$2/P18</f>
        <v>#DIV/0!</v>
      </c>
      <c r="AU18" s="39" t="e">
        <f>'Inhalation-Haz-Values'!$C$2/Q18</f>
        <v>#DIV/0!</v>
      </c>
      <c r="AV18" s="39">
        <f>'Inhalation-Haz-Values'!$C$3/R18</f>
        <v>481481.48148148152</v>
      </c>
      <c r="AW18" s="39">
        <f>'Inhalation-Haz-Values'!$C$3/S18</f>
        <v>1323155.2162849875</v>
      </c>
      <c r="AX18" s="39">
        <f>'Inhalation-Haz-Values'!$C$3/T18</f>
        <v>2574257.425742574</v>
      </c>
      <c r="AY18" s="39">
        <f>'Inhalation-Haz-Values'!$C$3/U18</f>
        <v>3421052.6315789474</v>
      </c>
      <c r="AZ18" s="39">
        <f>'Inhalation-Haz-Values'!$C$3/V18</f>
        <v>7669616.5191740412</v>
      </c>
      <c r="BA18" s="39">
        <f>'Inhalation-Haz-Values'!$C$3/W18</f>
        <v>284153005.46448094</v>
      </c>
      <c r="BB18" s="39">
        <f>'Inhalation-Haz-Values'!$C$3/X18</f>
        <v>429752066.11570245</v>
      </c>
      <c r="BC18" s="39">
        <f>'Inhalation-Haz-Values'!$C$3/Y18</f>
        <v>2139917695.4732511</v>
      </c>
      <c r="BD18" s="39">
        <f>'Inhalation-Haz-Values'!$C$3/Z18</f>
        <v>7017543859.6491232</v>
      </c>
      <c r="BE18" s="39">
        <f>'Inhalation-Haz-Values'!$C$3/AA18</f>
        <v>22222222222.222221</v>
      </c>
      <c r="BF18" s="39">
        <f>AB18*'Inhalation-Haz-Values'!$D$4</f>
        <v>3.1035798773006133E-7</v>
      </c>
      <c r="BG18" s="39">
        <f>AC18*'Inhalation-Haz-Values'!$D$4</f>
        <v>1.1293582331288342E-7</v>
      </c>
      <c r="BH18" s="39">
        <f>AD18*'Inhalation-Haz-Values'!$D$4</f>
        <v>5.8048438445807766E-8</v>
      </c>
      <c r="BI18" s="39">
        <f>AE18*'Inhalation-Haz-Values'!$D$4</f>
        <v>4.3680013087934559E-8</v>
      </c>
      <c r="BJ18" s="39">
        <f>AF18*'Inhalation-Haz-Values'!$D$4</f>
        <v>1.9483584785276074E-8</v>
      </c>
      <c r="BK18" s="39">
        <f>AG18*'Inhalation-Haz-Values'!$D$4</f>
        <v>5.2588436809815934E-10</v>
      </c>
      <c r="BL18" s="39">
        <f>AH18*'Inhalation-Haz-Values'!$D$4</f>
        <v>3.4771589366053168E-10</v>
      </c>
      <c r="BM18" s="39">
        <f>AI18*'Inhalation-Haz-Values'!$D$4</f>
        <v>6.9830547239263807E-11</v>
      </c>
      <c r="BN18" s="39">
        <f>AJ18*'Inhalation-Haz-Values'!$D$4</f>
        <v>2.1294006380368097E-11</v>
      </c>
      <c r="BO18" s="39">
        <f>AK18*'Inhalation-Haz-Values'!$D$4</f>
        <v>6.724423067484663E-12</v>
      </c>
    </row>
    <row r="19" spans="1:67" s="23" customFormat="1" x14ac:dyDescent="0.25">
      <c r="A19" s="94" t="s">
        <v>132</v>
      </c>
      <c r="B19" s="94" t="s">
        <v>130</v>
      </c>
      <c r="C19" s="94" t="s">
        <v>131</v>
      </c>
      <c r="D19" s="94">
        <v>2019</v>
      </c>
      <c r="E19" s="23">
        <v>2019</v>
      </c>
      <c r="F19" s="23" t="s">
        <v>138</v>
      </c>
      <c r="G19" s="23" t="s">
        <v>126</v>
      </c>
      <c r="H19" s="25">
        <v>1.29E-16</v>
      </c>
      <c r="I19" s="25">
        <v>2.4499999999999998E-10</v>
      </c>
      <c r="J19" s="25">
        <v>1.8899999999999999E-9</v>
      </c>
      <c r="K19" s="25">
        <v>1.1700000000000001E-8</v>
      </c>
      <c r="L19" s="25">
        <v>3.8299999999999999E-8</v>
      </c>
      <c r="M19" s="25">
        <v>8.1599999999999999E-9</v>
      </c>
      <c r="N19" s="25">
        <v>5.9600000000000001E-9</v>
      </c>
      <c r="O19" s="25">
        <v>2.1900000000000001E-9</v>
      </c>
      <c r="P19" s="25">
        <v>9.5600000000000001E-10</v>
      </c>
      <c r="Q19" s="25">
        <v>3.9700000000000002E-10</v>
      </c>
      <c r="R19" s="25">
        <v>2.7E-11</v>
      </c>
      <c r="S19" s="25">
        <v>2.2099999999999999E-8</v>
      </c>
      <c r="T19" s="25">
        <v>7.2699999999999996E-8</v>
      </c>
      <c r="U19" s="25">
        <v>4.3000000000000001E-7</v>
      </c>
      <c r="V19" s="25">
        <v>1.0699999999999999E-6</v>
      </c>
      <c r="W19" s="25">
        <v>1.7800000000000001E-7</v>
      </c>
      <c r="X19" s="25">
        <v>1.29E-7</v>
      </c>
      <c r="Y19" s="25">
        <v>4.1299999999999999E-8</v>
      </c>
      <c r="Z19" s="25">
        <v>1.5700000000000002E-8</v>
      </c>
      <c r="AA19" s="25">
        <v>6.1799999999999998E-9</v>
      </c>
      <c r="AB19" s="25">
        <f t="shared" si="1"/>
        <v>1.0928098159509202E-7</v>
      </c>
      <c r="AC19" s="25">
        <f t="shared" si="2"/>
        <v>8.9448507157464192E-5</v>
      </c>
      <c r="AD19" s="25">
        <f t="shared" si="3"/>
        <v>2.9424916155419218E-4</v>
      </c>
      <c r="AE19" s="25">
        <f t="shared" si="4"/>
        <v>1.74040081799591E-3</v>
      </c>
      <c r="AF19" s="25">
        <f t="shared" si="5"/>
        <v>4.330764826175869E-3</v>
      </c>
      <c r="AG19" s="25">
        <f t="shared" si="6"/>
        <v>7.2044498977505108E-4</v>
      </c>
      <c r="AH19" s="25">
        <f t="shared" si="7"/>
        <v>5.2212024539877297E-4</v>
      </c>
      <c r="AI19" s="25">
        <f t="shared" si="8"/>
        <v>1.67159427402863E-4</v>
      </c>
      <c r="AJ19" s="25">
        <f t="shared" si="9"/>
        <v>6.3544867075664632E-5</v>
      </c>
      <c r="AK19" s="25">
        <f t="shared" si="10"/>
        <v>2.501320245398773E-5</v>
      </c>
      <c r="AL19" s="39">
        <f>'Inhalation-Haz-Values'!$C$2/H19</f>
        <v>1.875968992248062E+16</v>
      </c>
      <c r="AM19" s="39">
        <f>'Inhalation-Haz-Values'!$C$2/I19</f>
        <v>9877551020.4081631</v>
      </c>
      <c r="AN19" s="39">
        <f>'Inhalation-Haz-Values'!$C$2/J19</f>
        <v>1280423280.4232805</v>
      </c>
      <c r="AO19" s="39">
        <f>'Inhalation-Haz-Values'!$C$2/K19</f>
        <v>206837606.83760682</v>
      </c>
      <c r="AP19" s="39">
        <f>'Inhalation-Haz-Values'!$C$2/L19</f>
        <v>63185378.590078332</v>
      </c>
      <c r="AQ19" s="39">
        <f>'Inhalation-Haz-Values'!$C$2/M19</f>
        <v>296568627.45098037</v>
      </c>
      <c r="AR19" s="39">
        <f>'Inhalation-Haz-Values'!$C$2/N19</f>
        <v>406040268.45637584</v>
      </c>
      <c r="AS19" s="39">
        <f>'Inhalation-Haz-Values'!$C$2/O19</f>
        <v>1105022831.0502281</v>
      </c>
      <c r="AT19" s="39">
        <f>'Inhalation-Haz-Values'!$C$2/P19</f>
        <v>2531380753.1380754</v>
      </c>
      <c r="AU19" s="39">
        <f>'Inhalation-Haz-Values'!$C$2/Q19</f>
        <v>6095717884.1309814</v>
      </c>
      <c r="AV19" s="39">
        <f>'Inhalation-Haz-Values'!$C$3/R19</f>
        <v>192592592592.59259</v>
      </c>
      <c r="AW19" s="39">
        <f>'Inhalation-Haz-Values'!$C$3/S19</f>
        <v>235294117.64705884</v>
      </c>
      <c r="AX19" s="39">
        <f>'Inhalation-Haz-Values'!$C$3/T19</f>
        <v>71526822.558459431</v>
      </c>
      <c r="AY19" s="39">
        <f>'Inhalation-Haz-Values'!$C$3/U19</f>
        <v>12093023.255813954</v>
      </c>
      <c r="AZ19" s="39">
        <f>'Inhalation-Haz-Values'!$C$3/V19</f>
        <v>4859813.0841121497</v>
      </c>
      <c r="BA19" s="39">
        <f>'Inhalation-Haz-Values'!$C$3/W19</f>
        <v>29213483.146067414</v>
      </c>
      <c r="BB19" s="39">
        <f>'Inhalation-Haz-Values'!$C$3/X19</f>
        <v>40310077.519379847</v>
      </c>
      <c r="BC19" s="39">
        <f>'Inhalation-Haz-Values'!$C$3/Y19</f>
        <v>125907990.31476998</v>
      </c>
      <c r="BD19" s="39">
        <f>'Inhalation-Haz-Values'!$C$3/Z19</f>
        <v>331210191.08280253</v>
      </c>
      <c r="BE19" s="39">
        <f>'Inhalation-Haz-Values'!$C$3/AA19</f>
        <v>841423948.22006476</v>
      </c>
      <c r="BF19" s="39">
        <f>AB19*'Inhalation-Haz-Values'!$D$4</f>
        <v>7.7589496932515334E-13</v>
      </c>
      <c r="BG19" s="39">
        <f>AC19*'Inhalation-Haz-Values'!$D$4</f>
        <v>6.350844008179957E-10</v>
      </c>
      <c r="BH19" s="39">
        <f>AD19*'Inhalation-Haz-Values'!$D$4</f>
        <v>2.0891690470347645E-9</v>
      </c>
      <c r="BI19" s="39">
        <f>AE19*'Inhalation-Haz-Values'!$D$4</f>
        <v>1.235684580777096E-8</v>
      </c>
      <c r="BJ19" s="39">
        <f>AF19*'Inhalation-Haz-Values'!$D$4</f>
        <v>3.0748430265848672E-8</v>
      </c>
      <c r="BK19" s="39">
        <f>AG19*'Inhalation-Haz-Values'!$D$4</f>
        <v>5.1151594274028627E-9</v>
      </c>
      <c r="BL19" s="39">
        <f>AH19*'Inhalation-Haz-Values'!$D$4</f>
        <v>3.7070537423312878E-9</v>
      </c>
      <c r="BM19" s="39">
        <f>AI19*'Inhalation-Haz-Values'!$D$4</f>
        <v>1.1868319345603272E-9</v>
      </c>
      <c r="BN19" s="39">
        <f>AJ19*'Inhalation-Haz-Values'!$D$4</f>
        <v>4.5116855623721888E-10</v>
      </c>
      <c r="BO19" s="39">
        <f>AK19*'Inhalation-Haz-Values'!$D$4</f>
        <v>1.7759373742331287E-10</v>
      </c>
    </row>
    <row r="20" spans="1:67" s="23" customFormat="1" x14ac:dyDescent="0.25">
      <c r="A20" s="94" t="s">
        <v>132</v>
      </c>
      <c r="B20" s="94" t="s">
        <v>130</v>
      </c>
      <c r="C20" s="94" t="s">
        <v>131</v>
      </c>
      <c r="D20" s="94">
        <v>2020</v>
      </c>
      <c r="E20" s="23">
        <v>2019</v>
      </c>
      <c r="F20" s="23" t="s">
        <v>134</v>
      </c>
      <c r="G20" s="23" t="s">
        <v>126</v>
      </c>
      <c r="H20" s="25">
        <v>4.5000000000000002E-16</v>
      </c>
      <c r="I20" s="25">
        <v>3.7599999999999999E-10</v>
      </c>
      <c r="J20" s="25">
        <v>3.5499999999999999E-9</v>
      </c>
      <c r="K20" s="25">
        <v>1.4500000000000001E-8</v>
      </c>
      <c r="L20" s="25">
        <v>4.36E-8</v>
      </c>
      <c r="M20" s="25">
        <v>8.3500000000000003E-9</v>
      </c>
      <c r="N20" s="25">
        <v>6.0399999999999998E-9</v>
      </c>
      <c r="O20" s="25">
        <v>2.1900000000000001E-9</v>
      </c>
      <c r="P20" s="25">
        <v>9.5600000000000001E-10</v>
      </c>
      <c r="Q20" s="25">
        <v>3.9700000000000002E-10</v>
      </c>
      <c r="R20" s="25">
        <v>1.08E-5</v>
      </c>
      <c r="S20" s="25">
        <v>3.9500000000000003E-6</v>
      </c>
      <c r="T20" s="25">
        <v>2.3599999999999999E-6</v>
      </c>
      <c r="U20" s="25">
        <v>2.0600000000000002E-6</v>
      </c>
      <c r="V20" s="25">
        <v>1.9E-6</v>
      </c>
      <c r="W20" s="25">
        <v>1.98E-7</v>
      </c>
      <c r="X20" s="25">
        <v>1.42E-7</v>
      </c>
      <c r="Y20" s="25">
        <v>4.3900000000000003E-8</v>
      </c>
      <c r="Z20" s="25">
        <v>1.6400000000000001E-8</v>
      </c>
      <c r="AA20" s="25">
        <v>6.4199999999999998E-9</v>
      </c>
      <c r="AB20" s="25">
        <f t="shared" si="1"/>
        <v>4.3712392638036807E-2</v>
      </c>
      <c r="AC20" s="25">
        <f t="shared" si="2"/>
        <v>1.5987402862985688E-2</v>
      </c>
      <c r="AD20" s="25">
        <f t="shared" si="3"/>
        <v>9.5519672801635987E-3</v>
      </c>
      <c r="AE20" s="25">
        <f t="shared" si="4"/>
        <v>8.3377341513292437E-3</v>
      </c>
      <c r="AF20" s="25">
        <f t="shared" si="5"/>
        <v>7.6901431492842533E-3</v>
      </c>
      <c r="AG20" s="25">
        <f t="shared" si="6"/>
        <v>8.0139386503067477E-4</v>
      </c>
      <c r="AH20" s="25">
        <f t="shared" si="7"/>
        <v>5.7473701431492844E-4</v>
      </c>
      <c r="AI20" s="25">
        <f t="shared" si="8"/>
        <v>1.7768278118609408E-4</v>
      </c>
      <c r="AJ20" s="25">
        <f t="shared" si="9"/>
        <v>6.6378077709611458E-5</v>
      </c>
      <c r="AK20" s="25">
        <f t="shared" si="10"/>
        <v>2.5984588957055211E-5</v>
      </c>
      <c r="AL20" s="39">
        <f>'Inhalation-Haz-Values'!$C$2/H20</f>
        <v>5377777777777777</v>
      </c>
      <c r="AM20" s="39">
        <f>'Inhalation-Haz-Values'!$C$2/I20</f>
        <v>6436170212.7659578</v>
      </c>
      <c r="AN20" s="39">
        <f>'Inhalation-Haz-Values'!$C$2/J20</f>
        <v>681690140.84507036</v>
      </c>
      <c r="AO20" s="39">
        <f>'Inhalation-Haz-Values'!$C$2/K20</f>
        <v>166896551.7241379</v>
      </c>
      <c r="AP20" s="39">
        <f>'Inhalation-Haz-Values'!$C$2/L20</f>
        <v>55504587.155963302</v>
      </c>
      <c r="AQ20" s="39">
        <f>'Inhalation-Haz-Values'!$C$2/M20</f>
        <v>289820359.2814371</v>
      </c>
      <c r="AR20" s="39">
        <f>'Inhalation-Haz-Values'!$C$2/N20</f>
        <v>400662251.65562916</v>
      </c>
      <c r="AS20" s="39">
        <f>'Inhalation-Haz-Values'!$C$2/O20</f>
        <v>1105022831.0502281</v>
      </c>
      <c r="AT20" s="39">
        <f>'Inhalation-Haz-Values'!$C$2/P20</f>
        <v>2531380753.1380754</v>
      </c>
      <c r="AU20" s="39">
        <f>'Inhalation-Haz-Values'!$C$2/Q20</f>
        <v>6095717884.1309814</v>
      </c>
      <c r="AV20" s="39">
        <f>'Inhalation-Haz-Values'!$C$3/R20</f>
        <v>481481.48148148152</v>
      </c>
      <c r="AW20" s="39">
        <f>'Inhalation-Haz-Values'!$C$3/S20</f>
        <v>1316455.6962025317</v>
      </c>
      <c r="AX20" s="39">
        <f>'Inhalation-Haz-Values'!$C$3/T20</f>
        <v>2203389.8305084747</v>
      </c>
      <c r="AY20" s="39">
        <f>'Inhalation-Haz-Values'!$C$3/U20</f>
        <v>2524271.8446601941</v>
      </c>
      <c r="AZ20" s="39">
        <f>'Inhalation-Haz-Values'!$C$3/V20</f>
        <v>2736842.1052631577</v>
      </c>
      <c r="BA20" s="39">
        <f>'Inhalation-Haz-Values'!$C$3/W20</f>
        <v>26262626.262626264</v>
      </c>
      <c r="BB20" s="39">
        <f>'Inhalation-Haz-Values'!$C$3/X20</f>
        <v>36619718.309859157</v>
      </c>
      <c r="BC20" s="39">
        <f>'Inhalation-Haz-Values'!$C$3/Y20</f>
        <v>118451025.0569476</v>
      </c>
      <c r="BD20" s="39">
        <f>'Inhalation-Haz-Values'!$C$3/Z20</f>
        <v>317073170.73170727</v>
      </c>
      <c r="BE20" s="39">
        <f>'Inhalation-Haz-Values'!$C$3/AA20</f>
        <v>809968847.35202503</v>
      </c>
      <c r="BF20" s="39">
        <f>AB20*'Inhalation-Haz-Values'!$D$4</f>
        <v>3.1035798773006133E-7</v>
      </c>
      <c r="BG20" s="39">
        <f>AC20*'Inhalation-Haz-Values'!$D$4</f>
        <v>1.1351056032719838E-7</v>
      </c>
      <c r="BH20" s="39">
        <f>AD20*'Inhalation-Haz-Values'!$D$4</f>
        <v>6.781896768916155E-8</v>
      </c>
      <c r="BI20" s="39">
        <f>AE20*'Inhalation-Haz-Values'!$D$4</f>
        <v>5.919791247443763E-8</v>
      </c>
      <c r="BJ20" s="39">
        <f>AF20*'Inhalation-Haz-Values'!$D$4</f>
        <v>5.46000163599182E-8</v>
      </c>
      <c r="BK20" s="39">
        <f>AG20*'Inhalation-Haz-Values'!$D$4</f>
        <v>5.6898964417177905E-9</v>
      </c>
      <c r="BL20" s="39">
        <f>AH20*'Inhalation-Haz-Values'!$D$4</f>
        <v>4.0806328016359919E-9</v>
      </c>
      <c r="BM20" s="39">
        <f>AI20*'Inhalation-Haz-Values'!$D$4</f>
        <v>1.261547746421268E-9</v>
      </c>
      <c r="BN20" s="39">
        <f>AJ20*'Inhalation-Haz-Values'!$D$4</f>
        <v>4.7128435173824136E-10</v>
      </c>
      <c r="BO20" s="39">
        <f>AK20*'Inhalation-Haz-Values'!$D$4</f>
        <v>1.84490581595092E-10</v>
      </c>
    </row>
    <row r="21" spans="1:67" s="23" customFormat="1" x14ac:dyDescent="0.25">
      <c r="A21" s="94" t="s">
        <v>132</v>
      </c>
      <c r="B21" s="94" t="s">
        <v>130</v>
      </c>
      <c r="C21" s="94" t="s">
        <v>131</v>
      </c>
      <c r="D21" s="94">
        <v>2020</v>
      </c>
      <c r="E21" s="23">
        <v>2019</v>
      </c>
      <c r="F21" s="23" t="s">
        <v>137</v>
      </c>
      <c r="G21" s="23" t="s">
        <v>126</v>
      </c>
      <c r="H21" s="25">
        <v>0</v>
      </c>
      <c r="I21" s="25">
        <v>0</v>
      </c>
      <c r="J21" s="25">
        <v>0</v>
      </c>
      <c r="K21" s="25">
        <v>0</v>
      </c>
      <c r="L21" s="25">
        <v>0</v>
      </c>
      <c r="M21" s="25">
        <v>0</v>
      </c>
      <c r="N21" s="25">
        <v>0</v>
      </c>
      <c r="O21" s="25">
        <v>0</v>
      </c>
      <c r="P21" s="25">
        <v>0</v>
      </c>
      <c r="Q21" s="25">
        <v>0</v>
      </c>
      <c r="R21" s="25">
        <v>1.08E-5</v>
      </c>
      <c r="S21" s="25">
        <v>3.9299999999999996E-6</v>
      </c>
      <c r="T21" s="25">
        <v>2.0200000000000001E-6</v>
      </c>
      <c r="U21" s="25">
        <v>1.5200000000000001E-6</v>
      </c>
      <c r="V21" s="25">
        <v>6.7800000000000001E-7</v>
      </c>
      <c r="W21" s="25">
        <v>1.8299999999999998E-8</v>
      </c>
      <c r="X21" s="25">
        <v>1.2100000000000001E-8</v>
      </c>
      <c r="Y21" s="25">
        <v>2.4300000000000001E-9</v>
      </c>
      <c r="Z21" s="25">
        <v>7.4100000000000003E-10</v>
      </c>
      <c r="AA21" s="25">
        <v>2.3400000000000002E-10</v>
      </c>
      <c r="AB21" s="25">
        <f t="shared" si="1"/>
        <v>4.3712392638036807E-2</v>
      </c>
      <c r="AC21" s="25">
        <f t="shared" si="2"/>
        <v>1.5906453987730058E-2</v>
      </c>
      <c r="AD21" s="25">
        <f t="shared" si="3"/>
        <v>8.1758364008179957E-3</v>
      </c>
      <c r="AE21" s="25">
        <f t="shared" si="4"/>
        <v>6.1521145194274032E-3</v>
      </c>
      <c r="AF21" s="25">
        <f t="shared" si="5"/>
        <v>2.7441668711656441E-3</v>
      </c>
      <c r="AG21" s="25">
        <f t="shared" si="6"/>
        <v>7.4068220858895689E-5</v>
      </c>
      <c r="AH21" s="25">
        <f t="shared" si="7"/>
        <v>4.8974069529652349E-5</v>
      </c>
      <c r="AI21" s="25">
        <f t="shared" si="8"/>
        <v>9.8352883435582822E-6</v>
      </c>
      <c r="AJ21" s="25">
        <f t="shared" si="9"/>
        <v>2.9991558282208586E-6</v>
      </c>
      <c r="AK21" s="25">
        <f t="shared" si="10"/>
        <v>9.4710184049079758E-7</v>
      </c>
      <c r="AL21" s="39" t="e">
        <f>'Inhalation-Haz-Values'!$C$2/H21</f>
        <v>#DIV/0!</v>
      </c>
      <c r="AM21" s="39" t="e">
        <f>'Inhalation-Haz-Values'!$C$2/I21</f>
        <v>#DIV/0!</v>
      </c>
      <c r="AN21" s="39" t="e">
        <f>'Inhalation-Haz-Values'!$C$2/J21</f>
        <v>#DIV/0!</v>
      </c>
      <c r="AO21" s="39" t="e">
        <f>'Inhalation-Haz-Values'!$C$2/K21</f>
        <v>#DIV/0!</v>
      </c>
      <c r="AP21" s="39" t="e">
        <f>'Inhalation-Haz-Values'!$C$2/L21</f>
        <v>#DIV/0!</v>
      </c>
      <c r="AQ21" s="39" t="e">
        <f>'Inhalation-Haz-Values'!$C$2/M21</f>
        <v>#DIV/0!</v>
      </c>
      <c r="AR21" s="39" t="e">
        <f>'Inhalation-Haz-Values'!$C$2/N21</f>
        <v>#DIV/0!</v>
      </c>
      <c r="AS21" s="39" t="e">
        <f>'Inhalation-Haz-Values'!$C$2/O21</f>
        <v>#DIV/0!</v>
      </c>
      <c r="AT21" s="39" t="e">
        <f>'Inhalation-Haz-Values'!$C$2/P21</f>
        <v>#DIV/0!</v>
      </c>
      <c r="AU21" s="39" t="e">
        <f>'Inhalation-Haz-Values'!$C$2/Q21</f>
        <v>#DIV/0!</v>
      </c>
      <c r="AV21" s="39">
        <f>'Inhalation-Haz-Values'!$C$3/R21</f>
        <v>481481.48148148152</v>
      </c>
      <c r="AW21" s="39">
        <f>'Inhalation-Haz-Values'!$C$3/S21</f>
        <v>1323155.2162849875</v>
      </c>
      <c r="AX21" s="39">
        <f>'Inhalation-Haz-Values'!$C$3/T21</f>
        <v>2574257.425742574</v>
      </c>
      <c r="AY21" s="39">
        <f>'Inhalation-Haz-Values'!$C$3/U21</f>
        <v>3421052.6315789474</v>
      </c>
      <c r="AZ21" s="39">
        <f>'Inhalation-Haz-Values'!$C$3/V21</f>
        <v>7669616.5191740412</v>
      </c>
      <c r="BA21" s="39">
        <f>'Inhalation-Haz-Values'!$C$3/W21</f>
        <v>284153005.46448094</v>
      </c>
      <c r="BB21" s="39">
        <f>'Inhalation-Haz-Values'!$C$3/X21</f>
        <v>429752066.11570245</v>
      </c>
      <c r="BC21" s="39">
        <f>'Inhalation-Haz-Values'!$C$3/Y21</f>
        <v>2139917695.4732511</v>
      </c>
      <c r="BD21" s="39">
        <f>'Inhalation-Haz-Values'!$C$3/Z21</f>
        <v>7017543859.6491232</v>
      </c>
      <c r="BE21" s="39">
        <f>'Inhalation-Haz-Values'!$C$3/AA21</f>
        <v>22222222222.222221</v>
      </c>
      <c r="BF21" s="39">
        <f>AB21*'Inhalation-Haz-Values'!$D$4</f>
        <v>3.1035798773006133E-7</v>
      </c>
      <c r="BG21" s="39">
        <f>AC21*'Inhalation-Haz-Values'!$D$4</f>
        <v>1.1293582331288342E-7</v>
      </c>
      <c r="BH21" s="39">
        <f>AD21*'Inhalation-Haz-Values'!$D$4</f>
        <v>5.8048438445807766E-8</v>
      </c>
      <c r="BI21" s="39">
        <f>AE21*'Inhalation-Haz-Values'!$D$4</f>
        <v>4.3680013087934559E-8</v>
      </c>
      <c r="BJ21" s="39">
        <f>AF21*'Inhalation-Haz-Values'!$D$4</f>
        <v>1.9483584785276074E-8</v>
      </c>
      <c r="BK21" s="39">
        <f>AG21*'Inhalation-Haz-Values'!$D$4</f>
        <v>5.2588436809815934E-10</v>
      </c>
      <c r="BL21" s="39">
        <f>AH21*'Inhalation-Haz-Values'!$D$4</f>
        <v>3.4771589366053168E-10</v>
      </c>
      <c r="BM21" s="39">
        <f>AI21*'Inhalation-Haz-Values'!$D$4</f>
        <v>6.9830547239263807E-11</v>
      </c>
      <c r="BN21" s="39">
        <f>AJ21*'Inhalation-Haz-Values'!$D$4</f>
        <v>2.1294006380368097E-11</v>
      </c>
      <c r="BO21" s="39">
        <f>AK21*'Inhalation-Haz-Values'!$D$4</f>
        <v>6.724423067484663E-12</v>
      </c>
    </row>
    <row r="22" spans="1:67" s="23" customFormat="1" x14ac:dyDescent="0.25">
      <c r="A22" s="94" t="s">
        <v>132</v>
      </c>
      <c r="B22" s="94" t="s">
        <v>130</v>
      </c>
      <c r="C22" s="94" t="s">
        <v>131</v>
      </c>
      <c r="D22" s="94">
        <v>2020</v>
      </c>
      <c r="E22" s="23">
        <v>2019</v>
      </c>
      <c r="F22" s="23" t="s">
        <v>138</v>
      </c>
      <c r="G22" s="23" t="s">
        <v>126</v>
      </c>
      <c r="H22" s="25">
        <v>1.29E-16</v>
      </c>
      <c r="I22" s="25">
        <v>2.4499999999999998E-10</v>
      </c>
      <c r="J22" s="25">
        <v>1.8899999999999999E-9</v>
      </c>
      <c r="K22" s="25">
        <v>1.1700000000000001E-8</v>
      </c>
      <c r="L22" s="25">
        <v>3.8299999999999999E-8</v>
      </c>
      <c r="M22" s="25">
        <v>8.1599999999999999E-9</v>
      </c>
      <c r="N22" s="25">
        <v>5.9600000000000001E-9</v>
      </c>
      <c r="O22" s="25">
        <v>2.1900000000000001E-9</v>
      </c>
      <c r="P22" s="25">
        <v>9.5600000000000001E-10</v>
      </c>
      <c r="Q22" s="25">
        <v>3.9700000000000002E-10</v>
      </c>
      <c r="R22" s="25">
        <v>2.7E-11</v>
      </c>
      <c r="S22" s="25">
        <v>2.2099999999999999E-8</v>
      </c>
      <c r="T22" s="25">
        <v>7.2699999999999996E-8</v>
      </c>
      <c r="U22" s="25">
        <v>4.3000000000000001E-7</v>
      </c>
      <c r="V22" s="25">
        <v>1.0699999999999999E-6</v>
      </c>
      <c r="W22" s="25">
        <v>1.7800000000000001E-7</v>
      </c>
      <c r="X22" s="25">
        <v>1.29E-7</v>
      </c>
      <c r="Y22" s="25">
        <v>4.1299999999999999E-8</v>
      </c>
      <c r="Z22" s="25">
        <v>1.5700000000000002E-8</v>
      </c>
      <c r="AA22" s="25">
        <v>6.1799999999999998E-9</v>
      </c>
      <c r="AB22" s="25">
        <f t="shared" si="1"/>
        <v>1.0928098159509202E-7</v>
      </c>
      <c r="AC22" s="25">
        <f t="shared" si="2"/>
        <v>8.9448507157464192E-5</v>
      </c>
      <c r="AD22" s="25">
        <f t="shared" si="3"/>
        <v>2.9424916155419218E-4</v>
      </c>
      <c r="AE22" s="25">
        <f t="shared" si="4"/>
        <v>1.74040081799591E-3</v>
      </c>
      <c r="AF22" s="25">
        <f t="shared" si="5"/>
        <v>4.330764826175869E-3</v>
      </c>
      <c r="AG22" s="25">
        <f t="shared" si="6"/>
        <v>7.2044498977505108E-4</v>
      </c>
      <c r="AH22" s="25">
        <f t="shared" si="7"/>
        <v>5.2212024539877297E-4</v>
      </c>
      <c r="AI22" s="25">
        <f t="shared" si="8"/>
        <v>1.67159427402863E-4</v>
      </c>
      <c r="AJ22" s="25">
        <f t="shared" si="9"/>
        <v>6.3544867075664632E-5</v>
      </c>
      <c r="AK22" s="25">
        <f t="shared" si="10"/>
        <v>2.501320245398773E-5</v>
      </c>
      <c r="AL22" s="39">
        <f>'Inhalation-Haz-Values'!$C$2/H22</f>
        <v>1.875968992248062E+16</v>
      </c>
      <c r="AM22" s="39">
        <f>'Inhalation-Haz-Values'!$C$2/I22</f>
        <v>9877551020.4081631</v>
      </c>
      <c r="AN22" s="39">
        <f>'Inhalation-Haz-Values'!$C$2/J22</f>
        <v>1280423280.4232805</v>
      </c>
      <c r="AO22" s="39">
        <f>'Inhalation-Haz-Values'!$C$2/K22</f>
        <v>206837606.83760682</v>
      </c>
      <c r="AP22" s="39">
        <f>'Inhalation-Haz-Values'!$C$2/L22</f>
        <v>63185378.590078332</v>
      </c>
      <c r="AQ22" s="39">
        <f>'Inhalation-Haz-Values'!$C$2/M22</f>
        <v>296568627.45098037</v>
      </c>
      <c r="AR22" s="39">
        <f>'Inhalation-Haz-Values'!$C$2/N22</f>
        <v>406040268.45637584</v>
      </c>
      <c r="AS22" s="39">
        <f>'Inhalation-Haz-Values'!$C$2/O22</f>
        <v>1105022831.0502281</v>
      </c>
      <c r="AT22" s="39">
        <f>'Inhalation-Haz-Values'!$C$2/P22</f>
        <v>2531380753.1380754</v>
      </c>
      <c r="AU22" s="39">
        <f>'Inhalation-Haz-Values'!$C$2/Q22</f>
        <v>6095717884.1309814</v>
      </c>
      <c r="AV22" s="39">
        <f>'Inhalation-Haz-Values'!$C$3/R22</f>
        <v>192592592592.59259</v>
      </c>
      <c r="AW22" s="39">
        <f>'Inhalation-Haz-Values'!$C$3/S22</f>
        <v>235294117.64705884</v>
      </c>
      <c r="AX22" s="39">
        <f>'Inhalation-Haz-Values'!$C$3/T22</f>
        <v>71526822.558459431</v>
      </c>
      <c r="AY22" s="39">
        <f>'Inhalation-Haz-Values'!$C$3/U22</f>
        <v>12093023.255813954</v>
      </c>
      <c r="AZ22" s="39">
        <f>'Inhalation-Haz-Values'!$C$3/V22</f>
        <v>4859813.0841121497</v>
      </c>
      <c r="BA22" s="39">
        <f>'Inhalation-Haz-Values'!$C$3/W22</f>
        <v>29213483.146067414</v>
      </c>
      <c r="BB22" s="39">
        <f>'Inhalation-Haz-Values'!$C$3/X22</f>
        <v>40310077.519379847</v>
      </c>
      <c r="BC22" s="39">
        <f>'Inhalation-Haz-Values'!$C$3/Y22</f>
        <v>125907990.31476998</v>
      </c>
      <c r="BD22" s="39">
        <f>'Inhalation-Haz-Values'!$C$3/Z22</f>
        <v>331210191.08280253</v>
      </c>
      <c r="BE22" s="39">
        <f>'Inhalation-Haz-Values'!$C$3/AA22</f>
        <v>841423948.22006476</v>
      </c>
      <c r="BF22" s="39">
        <f>AB22*'Inhalation-Haz-Values'!$D$4</f>
        <v>7.7589496932515334E-13</v>
      </c>
      <c r="BG22" s="39">
        <f>AC22*'Inhalation-Haz-Values'!$D$4</f>
        <v>6.350844008179957E-10</v>
      </c>
      <c r="BH22" s="39">
        <f>AD22*'Inhalation-Haz-Values'!$D$4</f>
        <v>2.0891690470347645E-9</v>
      </c>
      <c r="BI22" s="39">
        <f>AE22*'Inhalation-Haz-Values'!$D$4</f>
        <v>1.235684580777096E-8</v>
      </c>
      <c r="BJ22" s="39">
        <f>AF22*'Inhalation-Haz-Values'!$D$4</f>
        <v>3.0748430265848672E-8</v>
      </c>
      <c r="BK22" s="39">
        <f>AG22*'Inhalation-Haz-Values'!$D$4</f>
        <v>5.1151594274028627E-9</v>
      </c>
      <c r="BL22" s="39">
        <f>AH22*'Inhalation-Haz-Values'!$D$4</f>
        <v>3.7070537423312878E-9</v>
      </c>
      <c r="BM22" s="39">
        <f>AI22*'Inhalation-Haz-Values'!$D$4</f>
        <v>1.1868319345603272E-9</v>
      </c>
      <c r="BN22" s="39">
        <f>AJ22*'Inhalation-Haz-Values'!$D$4</f>
        <v>4.5116855623721888E-10</v>
      </c>
      <c r="BO22" s="39">
        <f>AK22*'Inhalation-Haz-Values'!$D$4</f>
        <v>1.7759373742331287E-10</v>
      </c>
    </row>
    <row r="23" spans="1:67" s="23" customFormat="1" x14ac:dyDescent="0.25">
      <c r="A23" s="94" t="s">
        <v>132</v>
      </c>
      <c r="B23" s="94" t="s">
        <v>130</v>
      </c>
      <c r="C23" s="94" t="s">
        <v>131</v>
      </c>
      <c r="D23" s="94" t="s">
        <v>140</v>
      </c>
      <c r="E23" s="23" t="s">
        <v>141</v>
      </c>
      <c r="F23" s="23" t="s">
        <v>134</v>
      </c>
      <c r="G23" s="23" t="s">
        <v>126</v>
      </c>
      <c r="H23" s="25">
        <v>5.63523580234438E-16</v>
      </c>
      <c r="I23" s="25">
        <v>4.3588746463217399E-10</v>
      </c>
      <c r="J23" s="25">
        <v>4.1309777182699996E-9</v>
      </c>
      <c r="K23" s="25">
        <v>1.7614055729587699E-8</v>
      </c>
      <c r="L23" s="25">
        <v>4.8008820230396097E-8</v>
      </c>
      <c r="M23" s="25">
        <v>8.9284254749393695E-9</v>
      </c>
      <c r="N23" s="25">
        <v>6.3639846554163299E-9</v>
      </c>
      <c r="O23" s="25">
        <v>2.35107405012126E-9</v>
      </c>
      <c r="P23" s="25">
        <v>1.07667956750202E-9</v>
      </c>
      <c r="Q23" s="25">
        <v>4.8663060327405003E-10</v>
      </c>
      <c r="R23" s="25">
        <v>1.15347865804365E-5</v>
      </c>
      <c r="S23" s="25">
        <v>4.3855993330638604E-6</v>
      </c>
      <c r="T23" s="25">
        <v>2.74553145589126E-6</v>
      </c>
      <c r="U23" s="25">
        <v>2.3997803064369401E-6</v>
      </c>
      <c r="V23" s="25">
        <v>2.3270061843168902E-6</v>
      </c>
      <c r="W23" s="25">
        <v>2.6553618686843097E-7</v>
      </c>
      <c r="X23" s="25">
        <v>2.0343167150868999E-7</v>
      </c>
      <c r="Y23" s="25">
        <v>5.87876605446645E-8</v>
      </c>
      <c r="Z23" s="25">
        <v>2.3771359728678198E-8</v>
      </c>
      <c r="AA23" s="25">
        <v>9.9379041910873095E-9</v>
      </c>
      <c r="AB23" s="25">
        <f t="shared" si="1"/>
        <v>4.6686399999999829E-2</v>
      </c>
      <c r="AC23" s="25">
        <f t="shared" si="2"/>
        <v>1.7750466666666652E-2</v>
      </c>
      <c r="AD23" s="25">
        <f t="shared" si="3"/>
        <v>1.111238416666663E-2</v>
      </c>
      <c r="AE23" s="25">
        <f t="shared" si="4"/>
        <v>9.7129758333333142E-3</v>
      </c>
      <c r="AF23" s="25">
        <f t="shared" si="5"/>
        <v>9.4184266666666443E-3</v>
      </c>
      <c r="AG23" s="25">
        <f t="shared" si="6"/>
        <v>1.0747427833333303E-3</v>
      </c>
      <c r="AH23" s="25">
        <f t="shared" si="7"/>
        <v>8.233782499999985E-4</v>
      </c>
      <c r="AI23" s="25">
        <f t="shared" si="8"/>
        <v>2.3793974999999996E-4</v>
      </c>
      <c r="AJ23" s="25">
        <f t="shared" si="9"/>
        <v>9.6213241666666451E-5</v>
      </c>
      <c r="AK23" s="25">
        <f t="shared" si="10"/>
        <v>4.0223108333333343E-5</v>
      </c>
      <c r="AL23" s="39">
        <f>'Inhalation-Haz-Values'!$C$2/H23</f>
        <v>4294407696290593</v>
      </c>
      <c r="AM23" s="39">
        <f>'Inhalation-Haz-Values'!$C$2/I23</f>
        <v>5551891706.8242149</v>
      </c>
      <c r="AN23" s="39">
        <f>'Inhalation-Haz-Values'!$C$2/J23</f>
        <v>585817732.51816642</v>
      </c>
      <c r="AO23" s="39">
        <f>'Inhalation-Haz-Values'!$C$2/K23</f>
        <v>137390277.23949674</v>
      </c>
      <c r="AP23" s="39">
        <f>'Inhalation-Haz-Values'!$C$2/L23</f>
        <v>50407404.064218424</v>
      </c>
      <c r="AQ23" s="39">
        <f>'Inhalation-Haz-Values'!$C$2/M23</f>
        <v>271044430.71094048</v>
      </c>
      <c r="AR23" s="39">
        <f>'Inhalation-Haz-Values'!$C$2/N23</f>
        <v>380264901.79236364</v>
      </c>
      <c r="AS23" s="39">
        <f>'Inhalation-Haz-Values'!$C$2/O23</f>
        <v>1029316792.4145924</v>
      </c>
      <c r="AT23" s="39">
        <f>'Inhalation-Haz-Values'!$C$2/P23</f>
        <v>2247651086.7709575</v>
      </c>
      <c r="AU23" s="39">
        <f>'Inhalation-Haz-Values'!$C$2/Q23</f>
        <v>4972971251.1260967</v>
      </c>
      <c r="AV23" s="39">
        <f>'Inhalation-Haz-Values'!$C$3/R23</f>
        <v>450810.24809071253</v>
      </c>
      <c r="AW23" s="39">
        <f>'Inhalation-Haz-Values'!$C$3/S23</f>
        <v>1185698.8304417641</v>
      </c>
      <c r="AX23" s="39">
        <f>'Inhalation-Haz-Values'!$C$3/T23</f>
        <v>1893986.6774580318</v>
      </c>
      <c r="AY23" s="39">
        <f>'Inhalation-Haz-Values'!$C$3/U23</f>
        <v>2166865.0192903159</v>
      </c>
      <c r="AZ23" s="39">
        <f>'Inhalation-Haz-Values'!$C$3/V23</f>
        <v>2234630.9326747656</v>
      </c>
      <c r="BA23" s="39">
        <f>'Inhalation-Haz-Values'!$C$3/W23</f>
        <v>19583018.274554491</v>
      </c>
      <c r="BB23" s="39">
        <f>'Inhalation-Haz-Values'!$C$3/X23</f>
        <v>25561408.218473356</v>
      </c>
      <c r="BC23" s="39">
        <f>'Inhalation-Haz-Values'!$C$3/Y23</f>
        <v>88453936.622452423</v>
      </c>
      <c r="BD23" s="39">
        <f>'Inhalation-Haz-Values'!$C$3/Z23</f>
        <v>218750633.50821394</v>
      </c>
      <c r="BE23" s="39">
        <f>'Inhalation-Haz-Values'!$C$3/AA23</f>
        <v>523249157.97272003</v>
      </c>
      <c r="BF23" s="39">
        <f>AB23*'Inhalation-Haz-Values'!$D$4</f>
        <v>3.3147343999999876E-7</v>
      </c>
      <c r="BG23" s="39">
        <f>AC23*'Inhalation-Haz-Values'!$D$4</f>
        <v>1.2602831333333321E-7</v>
      </c>
      <c r="BH23" s="39">
        <f>AD23*'Inhalation-Haz-Values'!$D$4</f>
        <v>7.8897927583333071E-8</v>
      </c>
      <c r="BI23" s="39">
        <f>AE23*'Inhalation-Haz-Values'!$D$4</f>
        <v>6.8962128416666525E-8</v>
      </c>
      <c r="BJ23" s="39">
        <f>AF23*'Inhalation-Haz-Values'!$D$4</f>
        <v>6.6870829333333172E-8</v>
      </c>
      <c r="BK23" s="39">
        <f>AG23*'Inhalation-Haz-Values'!$D$4</f>
        <v>7.6306737616666447E-9</v>
      </c>
      <c r="BL23" s="39">
        <f>AH23*'Inhalation-Haz-Values'!$D$4</f>
        <v>5.8459855749999891E-9</v>
      </c>
      <c r="BM23" s="39">
        <f>AI23*'Inhalation-Haz-Values'!$D$4</f>
        <v>1.6893722249999996E-9</v>
      </c>
      <c r="BN23" s="39">
        <f>AJ23*'Inhalation-Haz-Values'!$D$4</f>
        <v>6.8311401583333176E-10</v>
      </c>
      <c r="BO23" s="39">
        <f>AK23*'Inhalation-Haz-Values'!$D$4</f>
        <v>2.8558406916666671E-10</v>
      </c>
    </row>
    <row r="24" spans="1:67" s="23" customFormat="1" x14ac:dyDescent="0.25">
      <c r="A24" s="94" t="s">
        <v>132</v>
      </c>
      <c r="B24" s="94" t="s">
        <v>130</v>
      </c>
      <c r="C24" s="94" t="s">
        <v>131</v>
      </c>
      <c r="D24" s="94" t="s">
        <v>140</v>
      </c>
      <c r="E24" s="23" t="s">
        <v>141</v>
      </c>
      <c r="F24" s="23" t="s">
        <v>137</v>
      </c>
      <c r="G24" s="23" t="s">
        <v>126</v>
      </c>
      <c r="H24" s="25">
        <v>0</v>
      </c>
      <c r="I24" s="25">
        <v>0</v>
      </c>
      <c r="J24" s="25">
        <v>0</v>
      </c>
      <c r="K24" s="25">
        <v>0</v>
      </c>
      <c r="L24" s="25">
        <v>0</v>
      </c>
      <c r="M24" s="25">
        <v>0</v>
      </c>
      <c r="N24" s="25">
        <v>0</v>
      </c>
      <c r="O24" s="25">
        <v>0</v>
      </c>
      <c r="P24" s="25">
        <v>0</v>
      </c>
      <c r="Q24" s="25">
        <v>0</v>
      </c>
      <c r="R24" s="25">
        <v>1.1534665104587701E-5</v>
      </c>
      <c r="S24" s="25">
        <v>4.3430848448868203E-6</v>
      </c>
      <c r="T24" s="25">
        <v>2.1483453943512501E-6</v>
      </c>
      <c r="U24" s="25">
        <v>1.67716083644907E-6</v>
      </c>
      <c r="V24" s="25">
        <v>7.5016813358932895E-7</v>
      </c>
      <c r="W24" s="25">
        <v>2.08587958922797E-8</v>
      </c>
      <c r="X24" s="25">
        <v>1.4167464707962799E-8</v>
      </c>
      <c r="Y24" s="25">
        <v>2.9659567956750202E-9</v>
      </c>
      <c r="Z24" s="25">
        <v>9.3170020083872191E-10</v>
      </c>
      <c r="AA24" s="25">
        <v>2.9765305476960302E-10</v>
      </c>
      <c r="AB24" s="25">
        <f t="shared" si="1"/>
        <v>4.668590833333329E-2</v>
      </c>
      <c r="AC24" s="25">
        <f t="shared" si="2"/>
        <v>1.7578391666666651E-2</v>
      </c>
      <c r="AD24" s="25">
        <f t="shared" si="3"/>
        <v>8.6953071666666555E-3</v>
      </c>
      <c r="AE24" s="25">
        <f t="shared" si="4"/>
        <v>6.7882141666666656E-3</v>
      </c>
      <c r="AF24" s="25">
        <f t="shared" si="5"/>
        <v>3.0362633333333327E-3</v>
      </c>
      <c r="AG24" s="25">
        <f t="shared" si="6"/>
        <v>8.4424803333333289E-5</v>
      </c>
      <c r="AH24" s="25">
        <f t="shared" si="7"/>
        <v>5.734201666666661E-5</v>
      </c>
      <c r="AI24" s="25">
        <f t="shared" si="8"/>
        <v>1.2004543333333332E-5</v>
      </c>
      <c r="AJ24" s="25">
        <f t="shared" si="9"/>
        <v>3.7710041666666637E-6</v>
      </c>
      <c r="AK24" s="25">
        <f t="shared" si="10"/>
        <v>1.2047339999999964E-6</v>
      </c>
      <c r="AL24" s="39" t="e">
        <f>'Inhalation-Haz-Values'!$C$2/H24</f>
        <v>#DIV/0!</v>
      </c>
      <c r="AM24" s="39" t="e">
        <f>'Inhalation-Haz-Values'!$C$2/I24</f>
        <v>#DIV/0!</v>
      </c>
      <c r="AN24" s="39" t="e">
        <f>'Inhalation-Haz-Values'!$C$2/J24</f>
        <v>#DIV/0!</v>
      </c>
      <c r="AO24" s="39" t="e">
        <f>'Inhalation-Haz-Values'!$C$2/K24</f>
        <v>#DIV/0!</v>
      </c>
      <c r="AP24" s="39" t="e">
        <f>'Inhalation-Haz-Values'!$C$2/L24</f>
        <v>#DIV/0!</v>
      </c>
      <c r="AQ24" s="39" t="e">
        <f>'Inhalation-Haz-Values'!$C$2/M24</f>
        <v>#DIV/0!</v>
      </c>
      <c r="AR24" s="39" t="e">
        <f>'Inhalation-Haz-Values'!$C$2/N24</f>
        <v>#DIV/0!</v>
      </c>
      <c r="AS24" s="39" t="e">
        <f>'Inhalation-Haz-Values'!$C$2/O24</f>
        <v>#DIV/0!</v>
      </c>
      <c r="AT24" s="39" t="e">
        <f>'Inhalation-Haz-Values'!$C$2/P24</f>
        <v>#DIV/0!</v>
      </c>
      <c r="AU24" s="39" t="e">
        <f>'Inhalation-Haz-Values'!$C$2/Q24</f>
        <v>#DIV/0!</v>
      </c>
      <c r="AV24" s="39">
        <f>'Inhalation-Haz-Values'!$C$3/R24</f>
        <v>450814.99574112438</v>
      </c>
      <c r="AW24" s="39">
        <f>'Inhalation-Haz-Values'!$C$3/S24</f>
        <v>1197305.6446553282</v>
      </c>
      <c r="AX24" s="39">
        <f>'Inhalation-Haz-Values'!$C$3/T24</f>
        <v>2420467.4042044706</v>
      </c>
      <c r="AY24" s="39">
        <f>'Inhalation-Haz-Values'!$C$3/U24</f>
        <v>3100477.8355125319</v>
      </c>
      <c r="AZ24" s="39">
        <f>'Inhalation-Haz-Values'!$C$3/V24</f>
        <v>6931779.3800698565</v>
      </c>
      <c r="BA24" s="39">
        <f>'Inhalation-Haz-Values'!$C$3/W24</f>
        <v>249295310.56606364</v>
      </c>
      <c r="BB24" s="39">
        <f>'Inhalation-Haz-Values'!$C$3/X24</f>
        <v>367038147.41654867</v>
      </c>
      <c r="BC24" s="39">
        <f>'Inhalation-Haz-Values'!$C$3/Y24</f>
        <v>1753228505.4127147</v>
      </c>
      <c r="BD24" s="39">
        <f>'Inhalation-Haz-Values'!$C$3/Z24</f>
        <v>5581194460.7492085</v>
      </c>
      <c r="BE24" s="39">
        <f>'Inhalation-Haz-Values'!$C$3/AA24</f>
        <v>17470003807.033112</v>
      </c>
      <c r="BF24" s="39">
        <f>AB24*'Inhalation-Haz-Values'!$D$4</f>
        <v>3.3146994916666635E-7</v>
      </c>
      <c r="BG24" s="39">
        <f>AC24*'Inhalation-Haz-Values'!$D$4</f>
        <v>1.2480658083333322E-7</v>
      </c>
      <c r="BH24" s="39">
        <f>AD24*'Inhalation-Haz-Values'!$D$4</f>
        <v>6.1736680883333255E-8</v>
      </c>
      <c r="BI24" s="39">
        <f>AE24*'Inhalation-Haz-Values'!$D$4</f>
        <v>4.8196320583333326E-8</v>
      </c>
      <c r="BJ24" s="39">
        <f>AF24*'Inhalation-Haz-Values'!$D$4</f>
        <v>2.1557469666666661E-8</v>
      </c>
      <c r="BK24" s="39">
        <f>AG24*'Inhalation-Haz-Values'!$D$4</f>
        <v>5.9941610366666633E-10</v>
      </c>
      <c r="BL24" s="39">
        <f>AH24*'Inhalation-Haz-Values'!$D$4</f>
        <v>4.0712831833333289E-10</v>
      </c>
      <c r="BM24" s="39">
        <f>AI24*'Inhalation-Haz-Values'!$D$4</f>
        <v>8.5232257666666657E-11</v>
      </c>
      <c r="BN24" s="39">
        <f>AJ24*'Inhalation-Haz-Values'!$D$4</f>
        <v>2.677412958333331E-11</v>
      </c>
      <c r="BO24" s="39">
        <f>AK24*'Inhalation-Haz-Values'!$D$4</f>
        <v>8.5536113999999737E-12</v>
      </c>
    </row>
    <row r="25" spans="1:67" s="23" customFormat="1" x14ac:dyDescent="0.25">
      <c r="A25" s="94" t="s">
        <v>132</v>
      </c>
      <c r="B25" s="94" t="s">
        <v>130</v>
      </c>
      <c r="C25" s="94" t="s">
        <v>131</v>
      </c>
      <c r="D25" s="94" t="s">
        <v>140</v>
      </c>
      <c r="E25" s="23" t="s">
        <v>141</v>
      </c>
      <c r="F25" s="23" t="s">
        <v>138</v>
      </c>
      <c r="G25" s="23" t="s">
        <v>126</v>
      </c>
      <c r="H25" s="25">
        <v>1.14680209832255E-16</v>
      </c>
      <c r="I25" s="25">
        <v>2.4260843573160802E-10</v>
      </c>
      <c r="J25" s="25">
        <v>2.02006512732417E-9</v>
      </c>
      <c r="K25" s="25">
        <v>1.2140230446645101E-8</v>
      </c>
      <c r="L25" s="25">
        <v>4.0438362974939301E-8</v>
      </c>
      <c r="M25" s="25">
        <v>8.7147103375101006E-9</v>
      </c>
      <c r="N25" s="25">
        <v>6.3003963722716204E-9</v>
      </c>
      <c r="O25" s="25">
        <v>2.3485737065481001E-9</v>
      </c>
      <c r="P25" s="25">
        <v>1.07667956750202E-9</v>
      </c>
      <c r="Q25" s="25">
        <v>4.8663060327405003E-10</v>
      </c>
      <c r="R25" s="25">
        <v>1.20281947125101E-10</v>
      </c>
      <c r="S25" s="25">
        <v>3.8286922746564198E-8</v>
      </c>
      <c r="T25" s="25">
        <v>9.9444457684923206E-8</v>
      </c>
      <c r="U25" s="25">
        <v>5.7591988177041202E-7</v>
      </c>
      <c r="V25" s="25">
        <v>1.39569161782538E-6</v>
      </c>
      <c r="W25" s="25">
        <v>2.34308238050727E-7</v>
      </c>
      <c r="X25" s="25">
        <v>1.8703204072352399E-7</v>
      </c>
      <c r="Y25" s="25">
        <v>5.58217556335893E-8</v>
      </c>
      <c r="Z25" s="25">
        <v>2.2839668792946599E-8</v>
      </c>
      <c r="AA25" s="25">
        <v>9.6397386317704092E-9</v>
      </c>
      <c r="AB25" s="25">
        <f t="shared" si="1"/>
        <v>4.8683441666666644E-7</v>
      </c>
      <c r="AC25" s="25">
        <f t="shared" si="2"/>
        <v>1.5496416666666636E-4</v>
      </c>
      <c r="AD25" s="25">
        <f t="shared" si="3"/>
        <v>4.0249585000000002E-4</v>
      </c>
      <c r="AE25" s="25">
        <f t="shared" si="4"/>
        <v>2.3310033333333322E-3</v>
      </c>
      <c r="AF25" s="25">
        <f t="shared" si="5"/>
        <v>5.6489833333333165E-3</v>
      </c>
      <c r="AG25" s="25">
        <f t="shared" si="6"/>
        <v>9.4834941666666419E-4</v>
      </c>
      <c r="AH25" s="25">
        <f t="shared" si="7"/>
        <v>7.5700166666666392E-4</v>
      </c>
      <c r="AI25" s="25">
        <f t="shared" si="8"/>
        <v>2.2593541666666655E-4</v>
      </c>
      <c r="AJ25" s="25">
        <f t="shared" si="9"/>
        <v>9.2442274999999816E-5</v>
      </c>
      <c r="AK25" s="25">
        <f t="shared" si="10"/>
        <v>3.9016299999999988E-5</v>
      </c>
      <c r="AL25" s="39">
        <f>'Inhalation-Haz-Values'!$C$2/H25</f>
        <v>2.1102158807869132E+16</v>
      </c>
      <c r="AM25" s="39">
        <f>'Inhalation-Haz-Values'!$C$2/I25</f>
        <v>9974921080.9684658</v>
      </c>
      <c r="AN25" s="39">
        <f>'Inhalation-Haz-Values'!$C$2/J25</f>
        <v>1197981177.5700488</v>
      </c>
      <c r="AO25" s="39">
        <f>'Inhalation-Haz-Values'!$C$2/K25</f>
        <v>199337237.51255119</v>
      </c>
      <c r="AP25" s="39">
        <f>'Inhalation-Haz-Values'!$C$2/L25</f>
        <v>59844163.362887278</v>
      </c>
      <c r="AQ25" s="39">
        <f>'Inhalation-Haz-Values'!$C$2/M25</f>
        <v>277691386.89369494</v>
      </c>
      <c r="AR25" s="39">
        <f>'Inhalation-Haz-Values'!$C$2/N25</f>
        <v>384102817.82437509</v>
      </c>
      <c r="AS25" s="39">
        <f>'Inhalation-Haz-Values'!$C$2/O25</f>
        <v>1030412625.864266</v>
      </c>
      <c r="AT25" s="39">
        <f>'Inhalation-Haz-Values'!$C$2/P25</f>
        <v>2247651086.7709575</v>
      </c>
      <c r="AU25" s="39">
        <f>'Inhalation-Haz-Values'!$C$2/Q25</f>
        <v>4972971251.1260967</v>
      </c>
      <c r="AV25" s="39">
        <f>'Inhalation-Haz-Values'!$C$3/R25</f>
        <v>43231757751.574005</v>
      </c>
      <c r="AW25" s="39">
        <f>'Inhalation-Haz-Values'!$C$3/S25</f>
        <v>135816608.56947923</v>
      </c>
      <c r="AX25" s="39">
        <f>'Inhalation-Haz-Values'!$C$3/T25</f>
        <v>52290495.831105255</v>
      </c>
      <c r="AY25" s="39">
        <f>'Inhalation-Haz-Values'!$C$3/U25</f>
        <v>9029033.6635277998</v>
      </c>
      <c r="AZ25" s="39">
        <f>'Inhalation-Haz-Values'!$C$3/V25</f>
        <v>3725751.4006583299</v>
      </c>
      <c r="BA25" s="39">
        <f>'Inhalation-Haz-Values'!$C$3/W25</f>
        <v>22192988.361229606</v>
      </c>
      <c r="BB25" s="39">
        <f>'Inhalation-Haz-Values'!$C$3/X25</f>
        <v>27802722.891137064</v>
      </c>
      <c r="BC25" s="39">
        <f>'Inhalation-Haz-Values'!$C$3/Y25</f>
        <v>93153644.864423335</v>
      </c>
      <c r="BD25" s="39">
        <f>'Inhalation-Haz-Values'!$C$3/Z25</f>
        <v>227674054.60826457</v>
      </c>
      <c r="BE25" s="39">
        <f>'Inhalation-Haz-Values'!$C$3/AA25</f>
        <v>539433712.74216604</v>
      </c>
      <c r="BF25" s="39">
        <f>AB25*'Inhalation-Haz-Values'!$D$4</f>
        <v>3.4565243583333317E-12</v>
      </c>
      <c r="BG25" s="39">
        <f>AC25*'Inhalation-Haz-Values'!$D$4</f>
        <v>1.1002455833333312E-9</v>
      </c>
      <c r="BH25" s="39">
        <f>AD25*'Inhalation-Haz-Values'!$D$4</f>
        <v>2.8577205349999999E-9</v>
      </c>
      <c r="BI25" s="39">
        <f>AE25*'Inhalation-Haz-Values'!$D$4</f>
        <v>1.6550123666666657E-8</v>
      </c>
      <c r="BJ25" s="39">
        <f>AF25*'Inhalation-Haz-Values'!$D$4</f>
        <v>4.0107781666666543E-8</v>
      </c>
      <c r="BK25" s="39">
        <f>AG25*'Inhalation-Haz-Values'!$D$4</f>
        <v>6.7332808583333153E-9</v>
      </c>
      <c r="BL25" s="39">
        <f>AH25*'Inhalation-Haz-Values'!$D$4</f>
        <v>5.3747118333333133E-9</v>
      </c>
      <c r="BM25" s="39">
        <f>AI25*'Inhalation-Haz-Values'!$D$4</f>
        <v>1.6041414583333325E-9</v>
      </c>
      <c r="BN25" s="39">
        <f>AJ25*'Inhalation-Haz-Values'!$D$4</f>
        <v>6.5634015249999869E-10</v>
      </c>
      <c r="BO25" s="39">
        <f>AK25*'Inhalation-Haz-Values'!$D$4</f>
        <v>2.7701572999999989E-10</v>
      </c>
    </row>
    <row r="26" spans="1:67" s="23" customFormat="1" x14ac:dyDescent="0.25">
      <c r="A26" s="94" t="s">
        <v>132</v>
      </c>
      <c r="B26" s="94" t="s">
        <v>143</v>
      </c>
      <c r="C26" s="94" t="s">
        <v>144</v>
      </c>
      <c r="D26" s="94">
        <v>2015</v>
      </c>
      <c r="E26" s="23">
        <v>2016</v>
      </c>
      <c r="F26" s="23" t="s">
        <v>134</v>
      </c>
      <c r="G26" s="23" t="s">
        <v>126</v>
      </c>
      <c r="H26" s="25">
        <v>6.3300000000000003E-16</v>
      </c>
      <c r="I26" s="25">
        <v>4.48E-10</v>
      </c>
      <c r="J26" s="25">
        <v>4.2400000000000002E-9</v>
      </c>
      <c r="K26" s="25">
        <v>2.0400000000000001E-8</v>
      </c>
      <c r="L26" s="25">
        <v>5.3599999999999997E-8</v>
      </c>
      <c r="M26" s="25">
        <v>9.5399999999999997E-9</v>
      </c>
      <c r="N26" s="25">
        <v>6.9399999999999996E-9</v>
      </c>
      <c r="O26" s="25">
        <v>2.5899999999999999E-9</v>
      </c>
      <c r="P26" s="25">
        <v>1.19E-9</v>
      </c>
      <c r="Q26" s="25">
        <v>5.3100000000000003E-10</v>
      </c>
      <c r="R26" s="25">
        <v>4.5399999999999999E-5</v>
      </c>
      <c r="S26" s="25">
        <v>1.7399999999999999E-5</v>
      </c>
      <c r="T26" s="25">
        <v>9.0299999999999999E-6</v>
      </c>
      <c r="U26" s="25">
        <v>7.34E-6</v>
      </c>
      <c r="V26" s="25">
        <v>4.4000000000000002E-6</v>
      </c>
      <c r="W26" s="25">
        <v>2.9400000000000001E-7</v>
      </c>
      <c r="X26" s="25">
        <v>2.1899999999999999E-7</v>
      </c>
      <c r="Y26" s="25">
        <v>6.1399999999999994E-8</v>
      </c>
      <c r="Z26" s="25">
        <v>2.4599999999999999E-8</v>
      </c>
      <c r="AA26" s="25">
        <v>1.02E-8</v>
      </c>
      <c r="AB26" s="25">
        <f t="shared" si="1"/>
        <v>0.18375394683026583</v>
      </c>
      <c r="AC26" s="25">
        <f t="shared" si="2"/>
        <v>7.042552147239263E-2</v>
      </c>
      <c r="AD26" s="25">
        <f t="shared" si="3"/>
        <v>3.6548417177914114E-2</v>
      </c>
      <c r="AE26" s="25">
        <f t="shared" si="4"/>
        <v>2.9708237218813906E-2</v>
      </c>
      <c r="AF26" s="25">
        <f t="shared" si="5"/>
        <v>1.780875255623722E-2</v>
      </c>
      <c r="AG26" s="25">
        <f t="shared" si="6"/>
        <v>1.1899484662576687E-3</v>
      </c>
      <c r="AH26" s="25">
        <f t="shared" si="7"/>
        <v>8.8639018404907961E-4</v>
      </c>
      <c r="AI26" s="25">
        <f t="shared" si="8"/>
        <v>2.4851304703476477E-4</v>
      </c>
      <c r="AJ26" s="25">
        <f t="shared" si="9"/>
        <v>9.9567116564417167E-5</v>
      </c>
      <c r="AK26" s="25">
        <f t="shared" si="10"/>
        <v>4.1283926380368098E-5</v>
      </c>
      <c r="AL26" s="39">
        <f>'Inhalation-Haz-Values'!$C$2/H26</f>
        <v>3823064770932069</v>
      </c>
      <c r="AM26" s="39">
        <f>'Inhalation-Haz-Values'!$C$2/I26</f>
        <v>5401785714.2857141</v>
      </c>
      <c r="AN26" s="39">
        <f>'Inhalation-Haz-Values'!$C$2/J26</f>
        <v>570754716.98113203</v>
      </c>
      <c r="AO26" s="39">
        <f>'Inhalation-Haz-Values'!$C$2/K26</f>
        <v>118627450.98039214</v>
      </c>
      <c r="AP26" s="39">
        <f>'Inhalation-Haz-Values'!$C$2/L26</f>
        <v>45149253.731343284</v>
      </c>
      <c r="AQ26" s="39">
        <f>'Inhalation-Haz-Values'!$C$2/M26</f>
        <v>253668763.10272536</v>
      </c>
      <c r="AR26" s="39">
        <f>'Inhalation-Haz-Values'!$C$2/N26</f>
        <v>348703170.02881843</v>
      </c>
      <c r="AS26" s="39">
        <f>'Inhalation-Haz-Values'!$C$2/O26</f>
        <v>934362934.36293435</v>
      </c>
      <c r="AT26" s="39">
        <f>'Inhalation-Haz-Values'!$C$2/P26</f>
        <v>2033613445.3781512</v>
      </c>
      <c r="AU26" s="39">
        <f>'Inhalation-Haz-Values'!$C$2/Q26</f>
        <v>4557438794.7269297</v>
      </c>
      <c r="AV26" s="39">
        <f>'Inhalation-Haz-Values'!$C$3/R26</f>
        <v>114537.44493392071</v>
      </c>
      <c r="AW26" s="39">
        <f>'Inhalation-Haz-Values'!$C$3/S26</f>
        <v>298850.57471264369</v>
      </c>
      <c r="AX26" s="39">
        <f>'Inhalation-Haz-Values'!$C$3/T26</f>
        <v>575858.25027685496</v>
      </c>
      <c r="AY26" s="39">
        <f>'Inhalation-Haz-Values'!$C$3/U26</f>
        <v>708446.86648501363</v>
      </c>
      <c r="AZ26" s="39">
        <f>'Inhalation-Haz-Values'!$C$3/V26</f>
        <v>1181818.1818181819</v>
      </c>
      <c r="BA26" s="39">
        <f>'Inhalation-Haz-Values'!$C$3/W26</f>
        <v>17687074.829931974</v>
      </c>
      <c r="BB26" s="39">
        <f>'Inhalation-Haz-Values'!$C$3/X26</f>
        <v>23744292.237442926</v>
      </c>
      <c r="BC26" s="39">
        <f>'Inhalation-Haz-Values'!$C$3/Y26</f>
        <v>84690553.745928347</v>
      </c>
      <c r="BD26" s="39">
        <f>'Inhalation-Haz-Values'!$C$3/Z26</f>
        <v>211382113.82113823</v>
      </c>
      <c r="BE26" s="39">
        <f>'Inhalation-Haz-Values'!$C$3/AA26</f>
        <v>509803921.56862748</v>
      </c>
      <c r="BF26" s="39">
        <f>AB26*'Inhalation-Haz-Values'!$D$4</f>
        <v>1.3046530224948873E-6</v>
      </c>
      <c r="BG26" s="39">
        <f>AC26*'Inhalation-Haz-Values'!$D$4</f>
        <v>5.0002120245398766E-7</v>
      </c>
      <c r="BH26" s="39">
        <f>AD26*'Inhalation-Haz-Values'!$D$4</f>
        <v>2.5949376196319022E-7</v>
      </c>
      <c r="BI26" s="39">
        <f>AE26*'Inhalation-Haz-Values'!$D$4</f>
        <v>2.1092848425357872E-7</v>
      </c>
      <c r="BJ26" s="39">
        <f>AF26*'Inhalation-Haz-Values'!$D$4</f>
        <v>1.2644214314928427E-7</v>
      </c>
      <c r="BK26" s="39">
        <f>AG26*'Inhalation-Haz-Values'!$D$4</f>
        <v>8.4486341104294481E-9</v>
      </c>
      <c r="BL26" s="39">
        <f>AH26*'Inhalation-Haz-Values'!$D$4</f>
        <v>6.2933703067484648E-9</v>
      </c>
      <c r="BM26" s="39">
        <f>AI26*'Inhalation-Haz-Values'!$D$4</f>
        <v>1.7644426339468297E-9</v>
      </c>
      <c r="BN26" s="39">
        <f>AJ26*'Inhalation-Haz-Values'!$D$4</f>
        <v>7.0692652760736189E-10</v>
      </c>
      <c r="BO26" s="39">
        <f>AK26*'Inhalation-Haz-Values'!$D$4</f>
        <v>2.931158773006135E-10</v>
      </c>
    </row>
    <row r="27" spans="1:67" s="23" customFormat="1" x14ac:dyDescent="0.25">
      <c r="A27" s="94" t="s">
        <v>132</v>
      </c>
      <c r="B27" s="94" t="s">
        <v>143</v>
      </c>
      <c r="C27" s="94" t="s">
        <v>144</v>
      </c>
      <c r="D27" s="94">
        <v>2015</v>
      </c>
      <c r="E27" s="23">
        <v>2016</v>
      </c>
      <c r="F27" s="23" t="s">
        <v>137</v>
      </c>
      <c r="G27" s="23" t="s">
        <v>126</v>
      </c>
      <c r="H27" s="25">
        <v>0</v>
      </c>
      <c r="I27" s="25">
        <v>0</v>
      </c>
      <c r="J27" s="25">
        <v>0</v>
      </c>
      <c r="K27" s="25">
        <v>0</v>
      </c>
      <c r="L27" s="25">
        <v>0</v>
      </c>
      <c r="M27" s="25">
        <v>0</v>
      </c>
      <c r="N27" s="25">
        <v>0</v>
      </c>
      <c r="O27" s="25">
        <v>0</v>
      </c>
      <c r="P27" s="25">
        <v>0</v>
      </c>
      <c r="Q27" s="25">
        <v>0</v>
      </c>
      <c r="R27" s="25">
        <v>4.5399999999999999E-5</v>
      </c>
      <c r="S27" s="25">
        <v>1.73E-5</v>
      </c>
      <c r="T27" s="25">
        <v>8.6400000000000003E-6</v>
      </c>
      <c r="U27" s="25">
        <v>6.7000000000000002E-6</v>
      </c>
      <c r="V27" s="25">
        <v>3.0000000000000001E-6</v>
      </c>
      <c r="W27" s="25">
        <v>8.2100000000000001E-8</v>
      </c>
      <c r="X27" s="25">
        <v>5.7900000000000002E-8</v>
      </c>
      <c r="Y27" s="25">
        <v>1.24E-8</v>
      </c>
      <c r="Z27" s="25">
        <v>3.9000000000000002E-9</v>
      </c>
      <c r="AA27" s="25">
        <v>1.27E-9</v>
      </c>
      <c r="AB27" s="25">
        <f t="shared" si="1"/>
        <v>0.18375394683026583</v>
      </c>
      <c r="AC27" s="25">
        <f t="shared" si="2"/>
        <v>7.0020777096114512E-2</v>
      </c>
      <c r="AD27" s="25">
        <f t="shared" si="3"/>
        <v>3.4969914110429448E-2</v>
      </c>
      <c r="AE27" s="25">
        <f t="shared" si="4"/>
        <v>2.7117873210633945E-2</v>
      </c>
      <c r="AF27" s="25">
        <f t="shared" si="5"/>
        <v>1.2142331288343558E-2</v>
      </c>
      <c r="AG27" s="25">
        <f t="shared" si="6"/>
        <v>3.3229513292433536E-4</v>
      </c>
      <c r="AH27" s="25">
        <f t="shared" si="7"/>
        <v>2.3434699386503069E-4</v>
      </c>
      <c r="AI27" s="25">
        <f t="shared" si="8"/>
        <v>5.0188302658486707E-5</v>
      </c>
      <c r="AJ27" s="25">
        <f t="shared" si="9"/>
        <v>1.5785030674846627E-5</v>
      </c>
      <c r="AK27" s="25">
        <f t="shared" si="10"/>
        <v>5.1402535787321055E-6</v>
      </c>
      <c r="AL27" s="39" t="e">
        <f>'Inhalation-Haz-Values'!$C$2/H27</f>
        <v>#DIV/0!</v>
      </c>
      <c r="AM27" s="39" t="e">
        <f>'Inhalation-Haz-Values'!$C$2/I27</f>
        <v>#DIV/0!</v>
      </c>
      <c r="AN27" s="39" t="e">
        <f>'Inhalation-Haz-Values'!$C$2/J27</f>
        <v>#DIV/0!</v>
      </c>
      <c r="AO27" s="39" t="e">
        <f>'Inhalation-Haz-Values'!$C$2/K27</f>
        <v>#DIV/0!</v>
      </c>
      <c r="AP27" s="39" t="e">
        <f>'Inhalation-Haz-Values'!$C$2/L27</f>
        <v>#DIV/0!</v>
      </c>
      <c r="AQ27" s="39" t="e">
        <f>'Inhalation-Haz-Values'!$C$2/M27</f>
        <v>#DIV/0!</v>
      </c>
      <c r="AR27" s="39" t="e">
        <f>'Inhalation-Haz-Values'!$C$2/N27</f>
        <v>#DIV/0!</v>
      </c>
      <c r="AS27" s="39" t="e">
        <f>'Inhalation-Haz-Values'!$C$2/O27</f>
        <v>#DIV/0!</v>
      </c>
      <c r="AT27" s="39" t="e">
        <f>'Inhalation-Haz-Values'!$C$2/P27</f>
        <v>#DIV/0!</v>
      </c>
      <c r="AU27" s="39" t="e">
        <f>'Inhalation-Haz-Values'!$C$2/Q27</f>
        <v>#DIV/0!</v>
      </c>
      <c r="AV27" s="39">
        <f>'Inhalation-Haz-Values'!$C$3/R27</f>
        <v>114537.44493392071</v>
      </c>
      <c r="AW27" s="39">
        <f>'Inhalation-Haz-Values'!$C$3/S27</f>
        <v>300578.03468208091</v>
      </c>
      <c r="AX27" s="39">
        <f>'Inhalation-Haz-Values'!$C$3/T27</f>
        <v>601851.8518518518</v>
      </c>
      <c r="AY27" s="39">
        <f>'Inhalation-Haz-Values'!$C$3/U27</f>
        <v>776119.40298507467</v>
      </c>
      <c r="AZ27" s="39">
        <f>'Inhalation-Haz-Values'!$C$3/V27</f>
        <v>1733333.3333333333</v>
      </c>
      <c r="BA27" s="39">
        <f>'Inhalation-Haz-Values'!$C$3/W27</f>
        <v>63337393.422655299</v>
      </c>
      <c r="BB27" s="39">
        <f>'Inhalation-Haz-Values'!$C$3/X27</f>
        <v>89810017.27115716</v>
      </c>
      <c r="BC27" s="39">
        <f>'Inhalation-Haz-Values'!$C$3/Y27</f>
        <v>419354838.7096774</v>
      </c>
      <c r="BD27" s="39">
        <f>'Inhalation-Haz-Values'!$C$3/Z27</f>
        <v>1333333333.3333333</v>
      </c>
      <c r="BE27" s="39">
        <f>'Inhalation-Haz-Values'!$C$3/AA27</f>
        <v>4094488188.9763784</v>
      </c>
      <c r="BF27" s="39">
        <f>AB27*'Inhalation-Haz-Values'!$D$4</f>
        <v>1.3046530224948873E-6</v>
      </c>
      <c r="BG27" s="39">
        <f>AC27*'Inhalation-Haz-Values'!$D$4</f>
        <v>4.97147517382413E-7</v>
      </c>
      <c r="BH27" s="39">
        <f>AD27*'Inhalation-Haz-Values'!$D$4</f>
        <v>2.4828639018404908E-7</v>
      </c>
      <c r="BI27" s="39">
        <f>AE27*'Inhalation-Haz-Values'!$D$4</f>
        <v>1.92536899795501E-7</v>
      </c>
      <c r="BJ27" s="39">
        <f>AF27*'Inhalation-Haz-Values'!$D$4</f>
        <v>8.6210552147239267E-8</v>
      </c>
      <c r="BK27" s="39">
        <f>AG27*'Inhalation-Haz-Values'!$D$4</f>
        <v>2.3592954437627812E-9</v>
      </c>
      <c r="BL27" s="39">
        <f>AH27*'Inhalation-Haz-Values'!$D$4</f>
        <v>1.6638636564417178E-9</v>
      </c>
      <c r="BM27" s="39">
        <f>AI27*'Inhalation-Haz-Values'!$D$4</f>
        <v>3.5633694887525563E-10</v>
      </c>
      <c r="BN27" s="39">
        <f>AJ27*'Inhalation-Haz-Values'!$D$4</f>
        <v>1.1207371779141105E-10</v>
      </c>
      <c r="BO27" s="39">
        <f>AK27*'Inhalation-Haz-Values'!$D$4</f>
        <v>3.649580040899795E-11</v>
      </c>
    </row>
    <row r="28" spans="1:67" s="23" customFormat="1" x14ac:dyDescent="0.25">
      <c r="A28" s="94" t="s">
        <v>132</v>
      </c>
      <c r="B28" s="94" t="s">
        <v>143</v>
      </c>
      <c r="C28" s="94" t="s">
        <v>144</v>
      </c>
      <c r="D28" s="94">
        <v>2015</v>
      </c>
      <c r="E28" s="23">
        <v>2016</v>
      </c>
      <c r="F28" s="23" t="s">
        <v>138</v>
      </c>
      <c r="G28" s="23" t="s">
        <v>126</v>
      </c>
      <c r="H28" s="25">
        <v>9.7799999999999994E-17</v>
      </c>
      <c r="I28" s="25">
        <v>1.9799999999999999E-10</v>
      </c>
      <c r="J28" s="25">
        <v>1.8899999999999999E-9</v>
      </c>
      <c r="K28" s="25">
        <v>1.11E-8</v>
      </c>
      <c r="L28" s="25">
        <v>4.1199999999999998E-8</v>
      </c>
      <c r="M28" s="25">
        <v>9.2900000000000008E-9</v>
      </c>
      <c r="N28" s="25">
        <v>6.9100000000000003E-9</v>
      </c>
      <c r="O28" s="25">
        <v>2.5899999999999999E-9</v>
      </c>
      <c r="P28" s="25">
        <v>1.19E-9</v>
      </c>
      <c r="Q28" s="25">
        <v>5.3100000000000003E-10</v>
      </c>
      <c r="R28" s="25">
        <v>1.27E-10</v>
      </c>
      <c r="S28" s="25">
        <v>3.5399999999999999E-8</v>
      </c>
      <c r="T28" s="25">
        <v>9.2200000000000005E-8</v>
      </c>
      <c r="U28" s="25">
        <v>4.9599999999999999E-7</v>
      </c>
      <c r="V28" s="25">
        <v>1.17E-6</v>
      </c>
      <c r="W28" s="25">
        <v>2.03E-7</v>
      </c>
      <c r="X28" s="25">
        <v>1.55E-7</v>
      </c>
      <c r="Y28" s="25">
        <v>4.9000000000000002E-8</v>
      </c>
      <c r="Z28" s="25">
        <v>2.07E-8</v>
      </c>
      <c r="AA28" s="25">
        <v>8.9399999999999993E-9</v>
      </c>
      <c r="AB28" s="25">
        <f t="shared" si="1"/>
        <v>5.1402535787321066E-7</v>
      </c>
      <c r="AC28" s="25">
        <f t="shared" si="2"/>
        <v>1.43279509202454E-4</v>
      </c>
      <c r="AD28" s="25">
        <f t="shared" si="3"/>
        <v>3.7317431492842539E-4</v>
      </c>
      <c r="AE28" s="25">
        <f t="shared" si="4"/>
        <v>2.0075321063394683E-3</v>
      </c>
      <c r="AF28" s="25">
        <f t="shared" si="5"/>
        <v>4.7355092024539882E-3</v>
      </c>
      <c r="AG28" s="25">
        <f t="shared" si="6"/>
        <v>8.2163108384458077E-4</v>
      </c>
      <c r="AH28" s="25">
        <f t="shared" si="7"/>
        <v>6.2735378323108381E-4</v>
      </c>
      <c r="AI28" s="25">
        <f t="shared" si="8"/>
        <v>1.9832474437627814E-4</v>
      </c>
      <c r="AJ28" s="25">
        <f t="shared" si="9"/>
        <v>8.3782085889570553E-5</v>
      </c>
      <c r="AK28" s="25">
        <f t="shared" si="10"/>
        <v>3.6184147239263795E-5</v>
      </c>
      <c r="AL28" s="39">
        <f>'Inhalation-Haz-Values'!$C$2/H28</f>
        <v>2.4744376278118612E+16</v>
      </c>
      <c r="AM28" s="39">
        <f>'Inhalation-Haz-Values'!$C$2/I28</f>
        <v>12222222222.222223</v>
      </c>
      <c r="AN28" s="39">
        <f>'Inhalation-Haz-Values'!$C$2/J28</f>
        <v>1280423280.4232805</v>
      </c>
      <c r="AO28" s="39">
        <f>'Inhalation-Haz-Values'!$C$2/K28</f>
        <v>218018018.01801801</v>
      </c>
      <c r="AP28" s="39">
        <f>'Inhalation-Haz-Values'!$C$2/L28</f>
        <v>58737864.077669904</v>
      </c>
      <c r="AQ28" s="39">
        <f>'Inhalation-Haz-Values'!$C$2/M28</f>
        <v>260495156.08180836</v>
      </c>
      <c r="AR28" s="39">
        <f>'Inhalation-Haz-Values'!$C$2/N28</f>
        <v>350217076.70043415</v>
      </c>
      <c r="AS28" s="39">
        <f>'Inhalation-Haz-Values'!$C$2/O28</f>
        <v>934362934.36293435</v>
      </c>
      <c r="AT28" s="39">
        <f>'Inhalation-Haz-Values'!$C$2/P28</f>
        <v>2033613445.3781512</v>
      </c>
      <c r="AU28" s="39">
        <f>'Inhalation-Haz-Values'!$C$2/Q28</f>
        <v>4557438794.7269297</v>
      </c>
      <c r="AV28" s="39">
        <f>'Inhalation-Haz-Values'!$C$3/R28</f>
        <v>40944881889.763779</v>
      </c>
      <c r="AW28" s="39">
        <f>'Inhalation-Haz-Values'!$C$3/S28</f>
        <v>146892655.36723164</v>
      </c>
      <c r="AX28" s="39">
        <f>'Inhalation-Haz-Values'!$C$3/T28</f>
        <v>56399132.321041211</v>
      </c>
      <c r="AY28" s="39">
        <f>'Inhalation-Haz-Values'!$C$3/U28</f>
        <v>10483870.967741936</v>
      </c>
      <c r="AZ28" s="39">
        <f>'Inhalation-Haz-Values'!$C$3/V28</f>
        <v>4444444.444444445</v>
      </c>
      <c r="BA28" s="39">
        <f>'Inhalation-Haz-Values'!$C$3/W28</f>
        <v>25615763.546798028</v>
      </c>
      <c r="BB28" s="39">
        <f>'Inhalation-Haz-Values'!$C$3/X28</f>
        <v>33548387.096774194</v>
      </c>
      <c r="BC28" s="39">
        <f>'Inhalation-Haz-Values'!$C$3/Y28</f>
        <v>106122448.97959183</v>
      </c>
      <c r="BD28" s="39">
        <f>'Inhalation-Haz-Values'!$C$3/Z28</f>
        <v>251207729.46859905</v>
      </c>
      <c r="BE28" s="39">
        <f>'Inhalation-Haz-Values'!$C$3/AA28</f>
        <v>581655480.98434007</v>
      </c>
      <c r="BF28" s="39">
        <f>AB28*'Inhalation-Haz-Values'!$D$4</f>
        <v>3.6495800408997958E-12</v>
      </c>
      <c r="BG28" s="39">
        <f>AC28*'Inhalation-Haz-Values'!$D$4</f>
        <v>1.0172845153374233E-9</v>
      </c>
      <c r="BH28" s="39">
        <f>AD28*'Inhalation-Haz-Values'!$D$4</f>
        <v>2.6495376359918204E-9</v>
      </c>
      <c r="BI28" s="39">
        <f>AE28*'Inhalation-Haz-Values'!$D$4</f>
        <v>1.4253477955010224E-8</v>
      </c>
      <c r="BJ28" s="39">
        <f>AF28*'Inhalation-Haz-Values'!$D$4</f>
        <v>3.3622115337423312E-8</v>
      </c>
      <c r="BK28" s="39">
        <f>AG28*'Inhalation-Haz-Values'!$D$4</f>
        <v>5.8335806952965235E-9</v>
      </c>
      <c r="BL28" s="39">
        <f>AH28*'Inhalation-Haz-Values'!$D$4</f>
        <v>4.4542118609406947E-9</v>
      </c>
      <c r="BM28" s="39">
        <f>AI28*'Inhalation-Haz-Values'!$D$4</f>
        <v>1.4081056850715748E-9</v>
      </c>
      <c r="BN28" s="39">
        <f>AJ28*'Inhalation-Haz-Values'!$D$4</f>
        <v>5.9485280981595094E-10</v>
      </c>
      <c r="BO28" s="39">
        <f>AK28*'Inhalation-Haz-Values'!$D$4</f>
        <v>2.5690744539877296E-10</v>
      </c>
    </row>
    <row r="29" spans="1:67" s="23" customFormat="1" x14ac:dyDescent="0.25">
      <c r="A29" s="94" t="s">
        <v>132</v>
      </c>
      <c r="B29" s="94" t="s">
        <v>143</v>
      </c>
      <c r="C29" s="94" t="s">
        <v>144</v>
      </c>
      <c r="D29" s="94">
        <v>2016</v>
      </c>
      <c r="E29" s="23">
        <v>2016</v>
      </c>
      <c r="F29" s="23" t="s">
        <v>134</v>
      </c>
      <c r="G29" s="23" t="s">
        <v>126</v>
      </c>
      <c r="H29" s="25">
        <v>9.7200000000000002E-16</v>
      </c>
      <c r="I29" s="25">
        <v>6.8100000000000003E-10</v>
      </c>
      <c r="J29" s="25">
        <v>6.34E-9</v>
      </c>
      <c r="K29" s="25">
        <v>3.03E-8</v>
      </c>
      <c r="L29" s="25">
        <v>7.7099999999999996E-8</v>
      </c>
      <c r="M29" s="25">
        <v>1.46E-8</v>
      </c>
      <c r="N29" s="25">
        <v>1.07E-8</v>
      </c>
      <c r="O29" s="25">
        <v>3.9700000000000001E-9</v>
      </c>
      <c r="P29" s="25">
        <v>1.8199999999999999E-9</v>
      </c>
      <c r="Q29" s="25">
        <v>8.1499999999999998E-10</v>
      </c>
      <c r="R29" s="25">
        <v>3.3899999999999997E-5</v>
      </c>
      <c r="S29" s="25">
        <v>1.2999999999999999E-5</v>
      </c>
      <c r="T29" s="25">
        <v>7.0500000000000003E-6</v>
      </c>
      <c r="U29" s="25">
        <v>5.9800000000000003E-6</v>
      </c>
      <c r="V29" s="25">
        <v>4.3900000000000003E-6</v>
      </c>
      <c r="W29" s="25">
        <v>3.7599999999999998E-7</v>
      </c>
      <c r="X29" s="25">
        <v>2.91E-7</v>
      </c>
      <c r="Y29" s="25">
        <v>8.4499999999999996E-8</v>
      </c>
      <c r="Z29" s="25">
        <v>3.47E-8</v>
      </c>
      <c r="AA29" s="25">
        <v>1.4699999999999999E-8</v>
      </c>
      <c r="AB29" s="25">
        <f t="shared" si="1"/>
        <v>0.13720834355828221</v>
      </c>
      <c r="AC29" s="25">
        <f t="shared" si="2"/>
        <v>5.2616768916155417E-2</v>
      </c>
      <c r="AD29" s="25">
        <f t="shared" si="3"/>
        <v>2.8534478527607363E-2</v>
      </c>
      <c r="AE29" s="25">
        <f t="shared" si="4"/>
        <v>2.4203713701431494E-2</v>
      </c>
      <c r="AF29" s="25">
        <f t="shared" si="5"/>
        <v>1.7768278118609409E-2</v>
      </c>
      <c r="AG29" s="25">
        <f t="shared" si="6"/>
        <v>1.5218388548057257E-3</v>
      </c>
      <c r="AH29" s="25">
        <f t="shared" si="7"/>
        <v>1.177806134969325E-3</v>
      </c>
      <c r="AI29" s="25">
        <f t="shared" si="8"/>
        <v>3.4200899795501017E-4</v>
      </c>
      <c r="AJ29" s="25">
        <f t="shared" si="9"/>
        <v>1.4044629856850715E-4</v>
      </c>
      <c r="AK29" s="25">
        <f t="shared" si="10"/>
        <v>5.9497423312883434E-5</v>
      </c>
      <c r="AL29" s="39">
        <f>'Inhalation-Haz-Values'!$C$2/H29</f>
        <v>2489711934156378.5</v>
      </c>
      <c r="AM29" s="39">
        <f>'Inhalation-Haz-Values'!$C$2/I29</f>
        <v>3553597650.5139499</v>
      </c>
      <c r="AN29" s="39">
        <f>'Inhalation-Haz-Values'!$C$2/J29</f>
        <v>381703470.03154576</v>
      </c>
      <c r="AO29" s="39">
        <f>'Inhalation-Haz-Values'!$C$2/K29</f>
        <v>79867986.798679858</v>
      </c>
      <c r="AP29" s="39">
        <f>'Inhalation-Haz-Values'!$C$2/L29</f>
        <v>31387808.04150454</v>
      </c>
      <c r="AQ29" s="39">
        <f>'Inhalation-Haz-Values'!$C$2/M29</f>
        <v>165753424.65753424</v>
      </c>
      <c r="AR29" s="39">
        <f>'Inhalation-Haz-Values'!$C$2/N29</f>
        <v>226168224.29906541</v>
      </c>
      <c r="AS29" s="39">
        <f>'Inhalation-Haz-Values'!$C$2/O29</f>
        <v>609571788.41309822</v>
      </c>
      <c r="AT29" s="39">
        <f>'Inhalation-Haz-Values'!$C$2/P29</f>
        <v>1329670329.6703298</v>
      </c>
      <c r="AU29" s="39">
        <f>'Inhalation-Haz-Values'!$C$2/Q29</f>
        <v>2969325153.3742332</v>
      </c>
      <c r="AV29" s="39">
        <f>'Inhalation-Haz-Values'!$C$3/R29</f>
        <v>153392.33038348085</v>
      </c>
      <c r="AW29" s="39">
        <f>'Inhalation-Haz-Values'!$C$3/S29</f>
        <v>400000.00000000006</v>
      </c>
      <c r="AX29" s="39">
        <f>'Inhalation-Haz-Values'!$C$3/T29</f>
        <v>737588.65248226945</v>
      </c>
      <c r="AY29" s="39">
        <f>'Inhalation-Haz-Values'!$C$3/U29</f>
        <v>869565.21739130432</v>
      </c>
      <c r="AZ29" s="39">
        <f>'Inhalation-Haz-Values'!$C$3/V29</f>
        <v>1184510.250569476</v>
      </c>
      <c r="BA29" s="39">
        <f>'Inhalation-Haz-Values'!$C$3/W29</f>
        <v>13829787.234042555</v>
      </c>
      <c r="BB29" s="39">
        <f>'Inhalation-Haz-Values'!$C$3/X29</f>
        <v>17869415.807560138</v>
      </c>
      <c r="BC29" s="39">
        <f>'Inhalation-Haz-Values'!$C$3/Y29</f>
        <v>61538461.538461544</v>
      </c>
      <c r="BD29" s="39">
        <f>'Inhalation-Haz-Values'!$C$3/Z29</f>
        <v>149855907.78097984</v>
      </c>
      <c r="BE29" s="39">
        <f>'Inhalation-Haz-Values'!$C$3/AA29</f>
        <v>353741496.59863949</v>
      </c>
      <c r="BF29" s="39">
        <f>AB29*'Inhalation-Haz-Values'!$D$4</f>
        <v>9.7417923926380364E-7</v>
      </c>
      <c r="BG29" s="39">
        <f>AC29*'Inhalation-Haz-Values'!$D$4</f>
        <v>3.7357905930470344E-7</v>
      </c>
      <c r="BH29" s="39">
        <f>AD29*'Inhalation-Haz-Values'!$D$4</f>
        <v>2.0259479754601226E-7</v>
      </c>
      <c r="BI29" s="39">
        <f>AE29*'Inhalation-Haz-Values'!$D$4</f>
        <v>1.7184636728016361E-7</v>
      </c>
      <c r="BJ29" s="39">
        <f>AF29*'Inhalation-Haz-Values'!$D$4</f>
        <v>1.2615477464212679E-7</v>
      </c>
      <c r="BK29" s="39">
        <f>AG29*'Inhalation-Haz-Values'!$D$4</f>
        <v>1.0805055869120652E-8</v>
      </c>
      <c r="BL29" s="39">
        <f>AH29*'Inhalation-Haz-Values'!$D$4</f>
        <v>8.362423558282208E-9</v>
      </c>
      <c r="BM29" s="39">
        <f>AI29*'Inhalation-Haz-Values'!$D$4</f>
        <v>2.428263885480572E-9</v>
      </c>
      <c r="BN29" s="39">
        <f>AJ29*'Inhalation-Haz-Values'!$D$4</f>
        <v>9.971687198364007E-10</v>
      </c>
      <c r="BO29" s="39">
        <f>AK29*'Inhalation-Haz-Values'!$D$4</f>
        <v>4.2243170552147234E-10</v>
      </c>
    </row>
    <row r="30" spans="1:67" s="23" customFormat="1" x14ac:dyDescent="0.25">
      <c r="A30" s="94" t="s">
        <v>132</v>
      </c>
      <c r="B30" s="94" t="s">
        <v>143</v>
      </c>
      <c r="C30" s="94" t="s">
        <v>144</v>
      </c>
      <c r="D30" s="94">
        <v>2016</v>
      </c>
      <c r="E30" s="23">
        <v>2016</v>
      </c>
      <c r="F30" s="23" t="s">
        <v>137</v>
      </c>
      <c r="G30" s="23" t="s">
        <v>126</v>
      </c>
      <c r="H30" s="25">
        <v>0</v>
      </c>
      <c r="I30" s="25">
        <v>0</v>
      </c>
      <c r="J30" s="25">
        <v>0</v>
      </c>
      <c r="K30" s="25">
        <v>0</v>
      </c>
      <c r="L30" s="25">
        <v>0</v>
      </c>
      <c r="M30" s="25">
        <v>0</v>
      </c>
      <c r="N30" s="25">
        <v>0</v>
      </c>
      <c r="O30" s="25">
        <v>0</v>
      </c>
      <c r="P30" s="25">
        <v>0</v>
      </c>
      <c r="Q30" s="25">
        <v>0</v>
      </c>
      <c r="R30" s="25">
        <v>3.3899999999999997E-5</v>
      </c>
      <c r="S30" s="25">
        <v>1.29E-5</v>
      </c>
      <c r="T30" s="25">
        <v>6.4500000000000001E-6</v>
      </c>
      <c r="U30" s="25">
        <v>5.0000000000000004E-6</v>
      </c>
      <c r="V30" s="25">
        <v>2.2400000000000002E-6</v>
      </c>
      <c r="W30" s="25">
        <v>6.13E-8</v>
      </c>
      <c r="X30" s="25">
        <v>4.3200000000000003E-8</v>
      </c>
      <c r="Y30" s="25">
        <v>9.2400000000000004E-9</v>
      </c>
      <c r="Z30" s="25">
        <v>2.9199999999999998E-9</v>
      </c>
      <c r="AA30" s="25">
        <v>9.4400000000000005E-10</v>
      </c>
      <c r="AB30" s="25">
        <f t="shared" si="1"/>
        <v>0.13720834355828221</v>
      </c>
      <c r="AC30" s="25">
        <f t="shared" si="2"/>
        <v>5.2212024539877298E-2</v>
      </c>
      <c r="AD30" s="25">
        <f t="shared" si="3"/>
        <v>2.6106012269938649E-2</v>
      </c>
      <c r="AE30" s="25">
        <f t="shared" si="4"/>
        <v>2.023721881390593E-2</v>
      </c>
      <c r="AF30" s="25">
        <f t="shared" si="5"/>
        <v>9.0662740286298581E-3</v>
      </c>
      <c r="AG30" s="25">
        <f t="shared" si="6"/>
        <v>2.4810830265848668E-4</v>
      </c>
      <c r="AH30" s="25">
        <f t="shared" si="7"/>
        <v>1.7484957055214723E-4</v>
      </c>
      <c r="AI30" s="25">
        <f t="shared" si="8"/>
        <v>3.7398380368098153E-5</v>
      </c>
      <c r="AJ30" s="25">
        <f t="shared" si="9"/>
        <v>1.1818535787321064E-5</v>
      </c>
      <c r="AK30" s="25">
        <f t="shared" si="10"/>
        <v>3.8207869120654399E-6</v>
      </c>
      <c r="AL30" s="39" t="e">
        <f>'Inhalation-Haz-Values'!$C$2/H30</f>
        <v>#DIV/0!</v>
      </c>
      <c r="AM30" s="39" t="e">
        <f>'Inhalation-Haz-Values'!$C$2/I30</f>
        <v>#DIV/0!</v>
      </c>
      <c r="AN30" s="39" t="e">
        <f>'Inhalation-Haz-Values'!$C$2/J30</f>
        <v>#DIV/0!</v>
      </c>
      <c r="AO30" s="39" t="e">
        <f>'Inhalation-Haz-Values'!$C$2/K30</f>
        <v>#DIV/0!</v>
      </c>
      <c r="AP30" s="39" t="e">
        <f>'Inhalation-Haz-Values'!$C$2/L30</f>
        <v>#DIV/0!</v>
      </c>
      <c r="AQ30" s="39" t="e">
        <f>'Inhalation-Haz-Values'!$C$2/M30</f>
        <v>#DIV/0!</v>
      </c>
      <c r="AR30" s="39" t="e">
        <f>'Inhalation-Haz-Values'!$C$2/N30</f>
        <v>#DIV/0!</v>
      </c>
      <c r="AS30" s="39" t="e">
        <f>'Inhalation-Haz-Values'!$C$2/O30</f>
        <v>#DIV/0!</v>
      </c>
      <c r="AT30" s="39" t="e">
        <f>'Inhalation-Haz-Values'!$C$2/P30</f>
        <v>#DIV/0!</v>
      </c>
      <c r="AU30" s="39" t="e">
        <f>'Inhalation-Haz-Values'!$C$2/Q30</f>
        <v>#DIV/0!</v>
      </c>
      <c r="AV30" s="39">
        <f>'Inhalation-Haz-Values'!$C$3/R30</f>
        <v>153392.33038348085</v>
      </c>
      <c r="AW30" s="39">
        <f>'Inhalation-Haz-Values'!$C$3/S30</f>
        <v>403100.77519379847</v>
      </c>
      <c r="AX30" s="39">
        <f>'Inhalation-Haz-Values'!$C$3/T30</f>
        <v>806201.55038759694</v>
      </c>
      <c r="AY30" s="39">
        <f>'Inhalation-Haz-Values'!$C$3/U30</f>
        <v>1040000</v>
      </c>
      <c r="AZ30" s="39">
        <f>'Inhalation-Haz-Values'!$C$3/V30</f>
        <v>2321428.5714285714</v>
      </c>
      <c r="BA30" s="39">
        <f>'Inhalation-Haz-Values'!$C$3/W30</f>
        <v>84828711.256117463</v>
      </c>
      <c r="BB30" s="39">
        <f>'Inhalation-Haz-Values'!$C$3/X30</f>
        <v>120370370.37037037</v>
      </c>
      <c r="BC30" s="39">
        <f>'Inhalation-Haz-Values'!$C$3/Y30</f>
        <v>562770562.77056277</v>
      </c>
      <c r="BD30" s="39">
        <f>'Inhalation-Haz-Values'!$C$3/Z30</f>
        <v>1780821917.8082194</v>
      </c>
      <c r="BE30" s="39">
        <f>'Inhalation-Haz-Values'!$C$3/AA30</f>
        <v>5508474576.2711859</v>
      </c>
      <c r="BF30" s="39">
        <f>AB30*'Inhalation-Haz-Values'!$D$4</f>
        <v>9.7417923926380364E-7</v>
      </c>
      <c r="BG30" s="39">
        <f>AC30*'Inhalation-Haz-Values'!$D$4</f>
        <v>3.7070537423312879E-7</v>
      </c>
      <c r="BH30" s="39">
        <f>AD30*'Inhalation-Haz-Values'!$D$4</f>
        <v>1.8535268711656439E-7</v>
      </c>
      <c r="BI30" s="39">
        <f>AE30*'Inhalation-Haz-Values'!$D$4</f>
        <v>1.4368425357873211E-7</v>
      </c>
      <c r="BJ30" s="39">
        <f>AF30*'Inhalation-Haz-Values'!$D$4</f>
        <v>6.4370545603271984E-8</v>
      </c>
      <c r="BK30" s="39">
        <f>AG30*'Inhalation-Haz-Values'!$D$4</f>
        <v>1.7615689488752555E-9</v>
      </c>
      <c r="BL30" s="39">
        <f>AH30*'Inhalation-Haz-Values'!$D$4</f>
        <v>1.2414319509202452E-9</v>
      </c>
      <c r="BM30" s="39">
        <f>AI30*'Inhalation-Haz-Values'!$D$4</f>
        <v>2.6552850061349691E-10</v>
      </c>
      <c r="BN30" s="39">
        <f>AJ30*'Inhalation-Haz-Values'!$D$4</f>
        <v>8.391160408997955E-11</v>
      </c>
      <c r="BO30" s="39">
        <f>AK30*'Inhalation-Haz-Values'!$D$4</f>
        <v>2.7127587075664622E-11</v>
      </c>
    </row>
    <row r="31" spans="1:67" s="23" customFormat="1" x14ac:dyDescent="0.25">
      <c r="A31" s="94" t="s">
        <v>132</v>
      </c>
      <c r="B31" s="94" t="s">
        <v>143</v>
      </c>
      <c r="C31" s="94" t="s">
        <v>144</v>
      </c>
      <c r="D31" s="94">
        <v>2016</v>
      </c>
      <c r="E31" s="23">
        <v>2016</v>
      </c>
      <c r="F31" s="23" t="s">
        <v>138</v>
      </c>
      <c r="G31" s="23" t="s">
        <v>126</v>
      </c>
      <c r="H31" s="25">
        <v>1.5E-16</v>
      </c>
      <c r="I31" s="25">
        <v>3.0399999999999998E-10</v>
      </c>
      <c r="J31" s="25">
        <v>2.9100000000000001E-9</v>
      </c>
      <c r="K31" s="25">
        <v>1.7100000000000001E-8</v>
      </c>
      <c r="L31" s="25">
        <v>6.3199999999999997E-8</v>
      </c>
      <c r="M31" s="25">
        <v>1.4300000000000001E-8</v>
      </c>
      <c r="N31" s="25">
        <v>1.0600000000000001E-8</v>
      </c>
      <c r="O31" s="25">
        <v>3.9700000000000001E-9</v>
      </c>
      <c r="P31" s="25">
        <v>1.8199999999999999E-9</v>
      </c>
      <c r="Q31" s="25">
        <v>8.1499999999999998E-10</v>
      </c>
      <c r="R31" s="25">
        <v>1.96E-10</v>
      </c>
      <c r="S31" s="25">
        <v>5.4399999999999997E-8</v>
      </c>
      <c r="T31" s="25">
        <v>1.4100000000000001E-7</v>
      </c>
      <c r="U31" s="25">
        <v>7.61E-7</v>
      </c>
      <c r="V31" s="25">
        <v>1.79E-6</v>
      </c>
      <c r="W31" s="25">
        <v>3.1100000000000002E-7</v>
      </c>
      <c r="X31" s="25">
        <v>2.3699999999999999E-7</v>
      </c>
      <c r="Y31" s="25">
        <v>7.5199999999999998E-8</v>
      </c>
      <c r="Z31" s="25">
        <v>3.1699999999999999E-8</v>
      </c>
      <c r="AA31" s="25">
        <v>1.37E-8</v>
      </c>
      <c r="AB31" s="25">
        <f t="shared" si="1"/>
        <v>7.9329897750511252E-7</v>
      </c>
      <c r="AC31" s="25">
        <f t="shared" si="2"/>
        <v>2.201809406952965E-4</v>
      </c>
      <c r="AD31" s="25">
        <f t="shared" si="3"/>
        <v>5.7068957055214729E-4</v>
      </c>
      <c r="AE31" s="25">
        <f t="shared" si="4"/>
        <v>3.0801047034764825E-3</v>
      </c>
      <c r="AF31" s="25">
        <f t="shared" si="5"/>
        <v>7.2449243353783221E-3</v>
      </c>
      <c r="AG31" s="25">
        <f t="shared" si="6"/>
        <v>1.258755010224949E-3</v>
      </c>
      <c r="AH31" s="25">
        <f t="shared" si="7"/>
        <v>9.5924417177914109E-4</v>
      </c>
      <c r="AI31" s="25">
        <f t="shared" si="8"/>
        <v>3.0436777096114518E-4</v>
      </c>
      <c r="AJ31" s="25">
        <f t="shared" si="9"/>
        <v>1.2830396728016359E-4</v>
      </c>
      <c r="AK31" s="25">
        <f t="shared" si="10"/>
        <v>5.5449979550102249E-5</v>
      </c>
      <c r="AL31" s="39">
        <f>'Inhalation-Haz-Values'!$C$2/H31</f>
        <v>1.6133333333333334E+16</v>
      </c>
      <c r="AM31" s="39">
        <f>'Inhalation-Haz-Values'!$C$2/I31</f>
        <v>7960526315.7894735</v>
      </c>
      <c r="AN31" s="39">
        <f>'Inhalation-Haz-Values'!$C$2/J31</f>
        <v>831615120.27491403</v>
      </c>
      <c r="AO31" s="39">
        <f>'Inhalation-Haz-Values'!$C$2/K31</f>
        <v>141520467.83625731</v>
      </c>
      <c r="AP31" s="39">
        <f>'Inhalation-Haz-Values'!$C$2/L31</f>
        <v>38291139.240506329</v>
      </c>
      <c r="AQ31" s="39">
        <f>'Inhalation-Haz-Values'!$C$2/M31</f>
        <v>169230769.23076922</v>
      </c>
      <c r="AR31" s="39">
        <f>'Inhalation-Haz-Values'!$C$2/N31</f>
        <v>228301886.79245281</v>
      </c>
      <c r="AS31" s="39">
        <f>'Inhalation-Haz-Values'!$C$2/O31</f>
        <v>609571788.41309822</v>
      </c>
      <c r="AT31" s="39">
        <f>'Inhalation-Haz-Values'!$C$2/P31</f>
        <v>1329670329.6703298</v>
      </c>
      <c r="AU31" s="39">
        <f>'Inhalation-Haz-Values'!$C$2/Q31</f>
        <v>2969325153.3742332</v>
      </c>
      <c r="AV31" s="39">
        <f>'Inhalation-Haz-Values'!$C$3/R31</f>
        <v>26530612244.897961</v>
      </c>
      <c r="AW31" s="39">
        <f>'Inhalation-Haz-Values'!$C$3/S31</f>
        <v>95588235.294117659</v>
      </c>
      <c r="AX31" s="39">
        <f>'Inhalation-Haz-Values'!$C$3/T31</f>
        <v>36879432.624113478</v>
      </c>
      <c r="AY31" s="39">
        <f>'Inhalation-Haz-Values'!$C$3/U31</f>
        <v>6833114.3232588703</v>
      </c>
      <c r="AZ31" s="39">
        <f>'Inhalation-Haz-Values'!$C$3/V31</f>
        <v>2905027.932960894</v>
      </c>
      <c r="BA31" s="39">
        <f>'Inhalation-Haz-Values'!$C$3/W31</f>
        <v>16720257.234726688</v>
      </c>
      <c r="BB31" s="39">
        <f>'Inhalation-Haz-Values'!$C$3/X31</f>
        <v>21940928.270042196</v>
      </c>
      <c r="BC31" s="39">
        <f>'Inhalation-Haz-Values'!$C$3/Y31</f>
        <v>69148936.170212775</v>
      </c>
      <c r="BD31" s="39">
        <f>'Inhalation-Haz-Values'!$C$3/Z31</f>
        <v>164037854.88958991</v>
      </c>
      <c r="BE31" s="39">
        <f>'Inhalation-Haz-Values'!$C$3/AA31</f>
        <v>379562043.79562044</v>
      </c>
      <c r="BF31" s="39">
        <f>AB31*'Inhalation-Haz-Values'!$D$4</f>
        <v>5.6324227402862988E-12</v>
      </c>
      <c r="BG31" s="39">
        <f>AC31*'Inhalation-Haz-Values'!$D$4</f>
        <v>1.5632846789366051E-9</v>
      </c>
      <c r="BH31" s="39">
        <f>AD31*'Inhalation-Haz-Values'!$D$4</f>
        <v>4.0518959509202455E-9</v>
      </c>
      <c r="BI31" s="39">
        <f>AE31*'Inhalation-Haz-Values'!$D$4</f>
        <v>2.1868743394683025E-8</v>
      </c>
      <c r="BJ31" s="39">
        <f>AF31*'Inhalation-Haz-Values'!$D$4</f>
        <v>5.1438962781186084E-8</v>
      </c>
      <c r="BK31" s="39">
        <f>AG31*'Inhalation-Haz-Values'!$D$4</f>
        <v>8.9371605725971383E-9</v>
      </c>
      <c r="BL31" s="39">
        <f>AH31*'Inhalation-Haz-Values'!$D$4</f>
        <v>6.8106336196319014E-9</v>
      </c>
      <c r="BM31" s="39">
        <f>AI31*'Inhalation-Haz-Values'!$D$4</f>
        <v>2.1610111738241306E-9</v>
      </c>
      <c r="BN31" s="39">
        <f>AJ31*'Inhalation-Haz-Values'!$D$4</f>
        <v>9.109581676891615E-10</v>
      </c>
      <c r="BO31" s="39">
        <f>AK31*'Inhalation-Haz-Values'!$D$4</f>
        <v>3.9369485480572596E-10</v>
      </c>
    </row>
    <row r="32" spans="1:67" s="23" customFormat="1" x14ac:dyDescent="0.25">
      <c r="A32" s="94" t="s">
        <v>132</v>
      </c>
      <c r="B32" s="94" t="s">
        <v>143</v>
      </c>
      <c r="C32" s="94" t="s">
        <v>144</v>
      </c>
      <c r="D32" s="94" t="s">
        <v>145</v>
      </c>
      <c r="E32" s="23">
        <v>2016</v>
      </c>
      <c r="F32" s="23" t="s">
        <v>134</v>
      </c>
      <c r="G32" s="23" t="s">
        <v>126</v>
      </c>
      <c r="H32" s="25">
        <v>8.3881091350040397E-16</v>
      </c>
      <c r="I32" s="25">
        <v>5.5334431588520595E-10</v>
      </c>
      <c r="J32" s="25">
        <v>5.1532328112368703E-9</v>
      </c>
      <c r="K32" s="25">
        <v>2.25527951343977E-8</v>
      </c>
      <c r="L32" s="25">
        <v>6.2099442198868203E-8</v>
      </c>
      <c r="M32" s="25">
        <v>1.14253446645109E-8</v>
      </c>
      <c r="N32" s="25">
        <v>7.9023210388035504E-9</v>
      </c>
      <c r="O32" s="25">
        <v>2.9586822453516501E-9</v>
      </c>
      <c r="P32" s="25">
        <v>1.43847335286984E-9</v>
      </c>
      <c r="Q32" s="25">
        <v>6.2763738025464903E-10</v>
      </c>
      <c r="R32" s="25">
        <v>3.9605059241107501E-5</v>
      </c>
      <c r="S32" s="25">
        <v>1.51919652511115E-5</v>
      </c>
      <c r="T32" s="25">
        <v>8.0413099989894908E-6</v>
      </c>
      <c r="U32" s="25">
        <v>6.66287824626111E-6</v>
      </c>
      <c r="V32" s="25">
        <v>4.3967936413702501E-6</v>
      </c>
      <c r="W32" s="25">
        <v>3.3608731330840701E-7</v>
      </c>
      <c r="X32" s="25">
        <v>2.5529020551232799E-7</v>
      </c>
      <c r="Y32" s="25">
        <v>7.2943261797696005E-8</v>
      </c>
      <c r="Z32" s="25">
        <v>2.9637706421786501E-8</v>
      </c>
      <c r="AA32" s="25">
        <v>1.24500432750606E-8</v>
      </c>
      <c r="AB32" s="25">
        <f t="shared" si="1"/>
        <v>0.16029924999999992</v>
      </c>
      <c r="AC32" s="25">
        <f t="shared" si="2"/>
        <v>6.1488624999999748E-2</v>
      </c>
      <c r="AD32" s="25">
        <f t="shared" si="3"/>
        <v>3.2546749999999999E-2</v>
      </c>
      <c r="AE32" s="25">
        <f t="shared" si="4"/>
        <v>2.6967624999999974E-2</v>
      </c>
      <c r="AF32" s="25">
        <f t="shared" si="5"/>
        <v>1.7795774999999996E-2</v>
      </c>
      <c r="AG32" s="25">
        <f t="shared" si="6"/>
        <v>1.3602944999999982E-3</v>
      </c>
      <c r="AH32" s="25">
        <f t="shared" si="7"/>
        <v>1.033272749999999E-3</v>
      </c>
      <c r="AI32" s="25">
        <f t="shared" si="8"/>
        <v>2.9523374999999982E-4</v>
      </c>
      <c r="AJ32" s="25">
        <f t="shared" si="9"/>
        <v>1.1995694999999967E-4</v>
      </c>
      <c r="AK32" s="25">
        <f t="shared" si="10"/>
        <v>5.039084999999988E-5</v>
      </c>
      <c r="AL32" s="39">
        <f>'Inhalation-Haz-Values'!$C$2/H32</f>
        <v>2885036378343251.5</v>
      </c>
      <c r="AM32" s="39">
        <f>'Inhalation-Haz-Values'!$C$2/I32</f>
        <v>4373407172.5822897</v>
      </c>
      <c r="AN32" s="39">
        <f>'Inhalation-Haz-Values'!$C$2/J32</f>
        <v>469608125.35445213</v>
      </c>
      <c r="AO32" s="39">
        <f>'Inhalation-Haz-Values'!$C$2/K32</f>
        <v>107303772.57358211</v>
      </c>
      <c r="AP32" s="39">
        <f>'Inhalation-Haz-Values'!$C$2/L32</f>
        <v>38969754.225008249</v>
      </c>
      <c r="AQ32" s="39">
        <f>'Inhalation-Haz-Values'!$C$2/M32</f>
        <v>211809802.77268478</v>
      </c>
      <c r="AR32" s="39">
        <f>'Inhalation-Haz-Values'!$C$2/N32</f>
        <v>306239140.13576949</v>
      </c>
      <c r="AS32" s="39">
        <f>'Inhalation-Haz-Values'!$C$2/O32</f>
        <v>817931700.43928599</v>
      </c>
      <c r="AT32" s="39">
        <f>'Inhalation-Haz-Values'!$C$2/P32</f>
        <v>1682339123.7466831</v>
      </c>
      <c r="AU32" s="39">
        <f>'Inhalation-Haz-Values'!$C$2/Q32</f>
        <v>3855729559.9859624</v>
      </c>
      <c r="AV32" s="39">
        <f>'Inhalation-Haz-Values'!$C$3/R32</f>
        <v>131296.35707255136</v>
      </c>
      <c r="AW32" s="39">
        <f>'Inhalation-Haz-Values'!$C$3/S32</f>
        <v>342286.19629178976</v>
      </c>
      <c r="AX32" s="39">
        <f>'Inhalation-Haz-Values'!$C$3/T32</f>
        <v>646660.80534806603</v>
      </c>
      <c r="AY32" s="39">
        <f>'Inhalation-Haz-Values'!$C$3/U32</f>
        <v>780443.49721053243</v>
      </c>
      <c r="AZ32" s="39">
        <f>'Inhalation-Haz-Values'!$C$3/V32</f>
        <v>1182680.0218850919</v>
      </c>
      <c r="BA32" s="39">
        <f>'Inhalation-Haz-Values'!$C$3/W32</f>
        <v>15472169.862086626</v>
      </c>
      <c r="BB32" s="39">
        <f>'Inhalation-Haz-Values'!$C$3/X32</f>
        <v>20368975.729266245</v>
      </c>
      <c r="BC32" s="39">
        <f>'Inhalation-Haz-Values'!$C$3/Y32</f>
        <v>71288284.508333415</v>
      </c>
      <c r="BD32" s="39">
        <f>'Inhalation-Haz-Values'!$C$3/Z32</f>
        <v>175452173.18764961</v>
      </c>
      <c r="BE32" s="39">
        <f>'Inhalation-Haz-Values'!$C$3/AA32</f>
        <v>417669230.95090121</v>
      </c>
      <c r="BF32" s="39">
        <f>AB32*'Inhalation-Haz-Values'!$D$4</f>
        <v>1.1381246749999994E-6</v>
      </c>
      <c r="BG32" s="39">
        <f>AC32*'Inhalation-Haz-Values'!$D$4</f>
        <v>4.3656923749999818E-7</v>
      </c>
      <c r="BH32" s="39">
        <f>AD32*'Inhalation-Haz-Values'!$D$4</f>
        <v>2.31081925E-7</v>
      </c>
      <c r="BI32" s="39">
        <f>AE32*'Inhalation-Haz-Values'!$D$4</f>
        <v>1.9147013749999982E-7</v>
      </c>
      <c r="BJ32" s="39">
        <f>AF32*'Inhalation-Haz-Values'!$D$4</f>
        <v>1.2635000249999997E-7</v>
      </c>
      <c r="BK32" s="39">
        <f>AG32*'Inhalation-Haz-Values'!$D$4</f>
        <v>9.6580909499999863E-9</v>
      </c>
      <c r="BL32" s="39">
        <f>AH32*'Inhalation-Haz-Values'!$D$4</f>
        <v>7.3362365249999926E-9</v>
      </c>
      <c r="BM32" s="39">
        <f>AI32*'Inhalation-Haz-Values'!$D$4</f>
        <v>2.0961596249999986E-9</v>
      </c>
      <c r="BN32" s="39">
        <f>AJ32*'Inhalation-Haz-Values'!$D$4</f>
        <v>8.5169434499999762E-10</v>
      </c>
      <c r="BO32" s="39">
        <f>AK32*'Inhalation-Haz-Values'!$D$4</f>
        <v>3.5777503499999916E-10</v>
      </c>
    </row>
    <row r="33" spans="1:67" s="23" customFormat="1" x14ac:dyDescent="0.25">
      <c r="A33" s="94" t="s">
        <v>132</v>
      </c>
      <c r="B33" s="94" t="s">
        <v>143</v>
      </c>
      <c r="C33" s="94" t="s">
        <v>144</v>
      </c>
      <c r="D33" s="94" t="s">
        <v>145</v>
      </c>
      <c r="E33" s="23">
        <v>2016</v>
      </c>
      <c r="F33" s="23" t="s">
        <v>137</v>
      </c>
      <c r="G33" s="23" t="s">
        <v>126</v>
      </c>
      <c r="H33" s="25">
        <v>0</v>
      </c>
      <c r="I33" s="25">
        <v>0</v>
      </c>
      <c r="J33" s="25">
        <v>0</v>
      </c>
      <c r="K33" s="25">
        <v>0</v>
      </c>
      <c r="L33" s="25">
        <v>0</v>
      </c>
      <c r="M33" s="25">
        <v>0</v>
      </c>
      <c r="N33" s="25">
        <v>0</v>
      </c>
      <c r="O33" s="25">
        <v>0</v>
      </c>
      <c r="P33" s="25">
        <v>0</v>
      </c>
      <c r="Q33" s="25">
        <v>0</v>
      </c>
      <c r="R33" s="25">
        <v>3.9604935706345999E-5</v>
      </c>
      <c r="S33" s="25">
        <v>1.5140475962510099E-5</v>
      </c>
      <c r="T33" s="25">
        <v>7.5429460640662901E-6</v>
      </c>
      <c r="U33" s="25">
        <v>5.8524593270008003E-6</v>
      </c>
      <c r="V33" s="25">
        <v>2.6206973145715401E-6</v>
      </c>
      <c r="W33" s="25">
        <v>7.1666875934721106E-8</v>
      </c>
      <c r="X33" s="25">
        <v>5.0558948312449397E-8</v>
      </c>
      <c r="Y33" s="25">
        <v>1.0806240324373399E-8</v>
      </c>
      <c r="Z33" s="25">
        <v>3.4099053152788998E-9</v>
      </c>
      <c r="AA33" s="25">
        <v>1.10478557876919E-9</v>
      </c>
      <c r="AB33" s="25">
        <f t="shared" si="1"/>
        <v>0.16029874999999999</v>
      </c>
      <c r="AC33" s="25">
        <f t="shared" si="2"/>
        <v>6.128022499999998E-2</v>
      </c>
      <c r="AD33" s="25">
        <f t="shared" si="3"/>
        <v>3.0529650000000005E-2</v>
      </c>
      <c r="AE33" s="25">
        <f t="shared" si="4"/>
        <v>2.3687499999999966E-2</v>
      </c>
      <c r="AF33" s="25">
        <f t="shared" si="5"/>
        <v>1.0607124999999985E-2</v>
      </c>
      <c r="AG33" s="25">
        <f t="shared" si="6"/>
        <v>2.9006764999999998E-4</v>
      </c>
      <c r="AH33" s="25">
        <f t="shared" si="7"/>
        <v>2.0463449999999969E-4</v>
      </c>
      <c r="AI33" s="25">
        <f t="shared" si="8"/>
        <v>4.3737649999999651E-5</v>
      </c>
      <c r="AJ33" s="25">
        <f t="shared" si="9"/>
        <v>1.3801399999999996E-5</v>
      </c>
      <c r="AK33" s="25">
        <f t="shared" si="10"/>
        <v>4.4715574999999603E-6</v>
      </c>
      <c r="AL33" s="39" t="e">
        <f>'Inhalation-Haz-Values'!$C$2/H33</f>
        <v>#DIV/0!</v>
      </c>
      <c r="AM33" s="39" t="e">
        <f>'Inhalation-Haz-Values'!$C$2/I33</f>
        <v>#DIV/0!</v>
      </c>
      <c r="AN33" s="39" t="e">
        <f>'Inhalation-Haz-Values'!$C$2/J33</f>
        <v>#DIV/0!</v>
      </c>
      <c r="AO33" s="39" t="e">
        <f>'Inhalation-Haz-Values'!$C$2/K33</f>
        <v>#DIV/0!</v>
      </c>
      <c r="AP33" s="39" t="e">
        <f>'Inhalation-Haz-Values'!$C$2/L33</f>
        <v>#DIV/0!</v>
      </c>
      <c r="AQ33" s="39" t="e">
        <f>'Inhalation-Haz-Values'!$C$2/M33</f>
        <v>#DIV/0!</v>
      </c>
      <c r="AR33" s="39" t="e">
        <f>'Inhalation-Haz-Values'!$C$2/N33</f>
        <v>#DIV/0!</v>
      </c>
      <c r="AS33" s="39" t="e">
        <f>'Inhalation-Haz-Values'!$C$2/O33</f>
        <v>#DIV/0!</v>
      </c>
      <c r="AT33" s="39" t="e">
        <f>'Inhalation-Haz-Values'!$C$2/P33</f>
        <v>#DIV/0!</v>
      </c>
      <c r="AU33" s="39" t="e">
        <f>'Inhalation-Haz-Values'!$C$2/Q33</f>
        <v>#DIV/0!</v>
      </c>
      <c r="AV33" s="39">
        <f>'Inhalation-Haz-Values'!$C$3/R33</f>
        <v>131296.76660898584</v>
      </c>
      <c r="AW33" s="39">
        <f>'Inhalation-Haz-Values'!$C$3/S33</f>
        <v>343450.2331945122</v>
      </c>
      <c r="AX33" s="39">
        <f>'Inhalation-Haz-Values'!$C$3/T33</f>
        <v>689385.81236477219</v>
      </c>
      <c r="AY33" s="39">
        <f>'Inhalation-Haz-Values'!$C$3/U33</f>
        <v>888515.35900631966</v>
      </c>
      <c r="AZ33" s="39">
        <f>'Inhalation-Haz-Values'!$C$3/V33</f>
        <v>1984204.7271491757</v>
      </c>
      <c r="BA33" s="39">
        <f>'Inhalation-Haz-Values'!$C$3/W33</f>
        <v>72557927.664329916</v>
      </c>
      <c r="BB33" s="39">
        <f>'Inhalation-Haz-Values'!$C$3/X33</f>
        <v>102850240.63128261</v>
      </c>
      <c r="BC33" s="39">
        <f>'Inhalation-Haz-Values'!$C$3/Y33</f>
        <v>481203438.37545764</v>
      </c>
      <c r="BD33" s="39">
        <f>'Inhalation-Haz-Values'!$C$3/Z33</f>
        <v>1524969029.6971447</v>
      </c>
      <c r="BE33" s="39">
        <f>'Inhalation-Haz-Values'!$C$3/AA33</f>
        <v>4706795689.5248137</v>
      </c>
      <c r="BF33" s="39">
        <f>AB33*'Inhalation-Haz-Values'!$D$4</f>
        <v>1.1381211249999998E-6</v>
      </c>
      <c r="BG33" s="39">
        <f>AC33*'Inhalation-Haz-Values'!$D$4</f>
        <v>4.3508959749999982E-7</v>
      </c>
      <c r="BH33" s="39">
        <f>AD33*'Inhalation-Haz-Values'!$D$4</f>
        <v>2.1676051500000003E-7</v>
      </c>
      <c r="BI33" s="39">
        <f>AE33*'Inhalation-Haz-Values'!$D$4</f>
        <v>1.6818124999999976E-7</v>
      </c>
      <c r="BJ33" s="39">
        <f>AF33*'Inhalation-Haz-Values'!$D$4</f>
        <v>7.5310587499999885E-8</v>
      </c>
      <c r="BK33" s="39">
        <f>AG33*'Inhalation-Haz-Values'!$D$4</f>
        <v>2.0594803149999999E-9</v>
      </c>
      <c r="BL33" s="39">
        <f>AH33*'Inhalation-Haz-Values'!$D$4</f>
        <v>1.4529049499999977E-9</v>
      </c>
      <c r="BM33" s="39">
        <f>AI33*'Inhalation-Haz-Values'!$D$4</f>
        <v>3.1053731499999749E-10</v>
      </c>
      <c r="BN33" s="39">
        <f>AJ33*'Inhalation-Haz-Values'!$D$4</f>
        <v>9.7989939999999968E-11</v>
      </c>
      <c r="BO33" s="39">
        <f>AK33*'Inhalation-Haz-Values'!$D$4</f>
        <v>3.1748058249999718E-11</v>
      </c>
    </row>
    <row r="34" spans="1:67" s="23" customFormat="1" x14ac:dyDescent="0.25">
      <c r="A34" s="94" t="s">
        <v>132</v>
      </c>
      <c r="B34" s="94" t="s">
        <v>143</v>
      </c>
      <c r="C34" s="94" t="s">
        <v>144</v>
      </c>
      <c r="D34" s="94" t="s">
        <v>145</v>
      </c>
      <c r="E34" s="23">
        <v>2016</v>
      </c>
      <c r="F34" s="23" t="s">
        <v>138</v>
      </c>
      <c r="G34" s="23" t="s">
        <v>126</v>
      </c>
      <c r="H34" s="25">
        <v>1.1368162894098599E-16</v>
      </c>
      <c r="I34" s="25">
        <v>2.8224036378334602E-10</v>
      </c>
      <c r="J34" s="25">
        <v>2.23651532437348E-9</v>
      </c>
      <c r="K34" s="25">
        <v>1.46972023544866E-8</v>
      </c>
      <c r="L34" s="25">
        <v>4.82333075990299E-8</v>
      </c>
      <c r="M34" s="25">
        <v>1.10451936135812E-8</v>
      </c>
      <c r="N34" s="25">
        <v>7.7135846301535908E-9</v>
      </c>
      <c r="O34" s="25">
        <v>2.9586822453516501E-9</v>
      </c>
      <c r="P34" s="25">
        <v>1.43847335286984E-9</v>
      </c>
      <c r="Q34" s="25">
        <v>6.2763738025464903E-10</v>
      </c>
      <c r="R34" s="25">
        <v>1.6151397976455099E-10</v>
      </c>
      <c r="S34" s="25">
        <v>4.4919215844785702E-8</v>
      </c>
      <c r="T34" s="25">
        <v>1.1682521801738E-7</v>
      </c>
      <c r="U34" s="25">
        <v>6.2886914536176196E-7</v>
      </c>
      <c r="V34" s="25">
        <v>1.47782535115198E-6</v>
      </c>
      <c r="W34" s="25">
        <v>2.5690928915723499E-7</v>
      </c>
      <c r="X34" s="25">
        <v>1.95908836903799E-7</v>
      </c>
      <c r="Y34" s="25">
        <v>6.2137120301131695E-8</v>
      </c>
      <c r="Z34" s="25">
        <v>2.6190209478577201E-8</v>
      </c>
      <c r="AA34" s="25">
        <v>1.13316089581649E-8</v>
      </c>
      <c r="AB34" s="25">
        <f t="shared" si="1"/>
        <v>6.5371874999999865E-7</v>
      </c>
      <c r="AC34" s="25">
        <f t="shared" si="2"/>
        <v>1.8180799999999972E-4</v>
      </c>
      <c r="AD34" s="25">
        <f t="shared" si="3"/>
        <v>4.7284349999999694E-4</v>
      </c>
      <c r="AE34" s="25">
        <f t="shared" si="4"/>
        <v>2.5453124999999985E-3</v>
      </c>
      <c r="AF34" s="25">
        <f t="shared" si="5"/>
        <v>5.9814149999999969E-3</v>
      </c>
      <c r="AG34" s="25">
        <f t="shared" si="6"/>
        <v>1.0398258999999989E-3</v>
      </c>
      <c r="AH34" s="25">
        <f t="shared" si="7"/>
        <v>7.929299999999979E-4</v>
      </c>
      <c r="AI34" s="25">
        <f t="shared" si="8"/>
        <v>2.5149649999999966E-4</v>
      </c>
      <c r="AJ34" s="25">
        <f t="shared" si="9"/>
        <v>1.0600339999999998E-4</v>
      </c>
      <c r="AK34" s="25">
        <f t="shared" si="10"/>
        <v>4.5864049999999942E-5</v>
      </c>
      <c r="AL34" s="39">
        <f>'Inhalation-Haz-Values'!$C$2/H34</f>
        <v>2.12875204423422E+16</v>
      </c>
      <c r="AM34" s="39">
        <f>'Inhalation-Haz-Values'!$C$2/I34</f>
        <v>8574251987.0674686</v>
      </c>
      <c r="AN34" s="39">
        <f>'Inhalation-Haz-Values'!$C$2/J34</f>
        <v>1082040428.5304506</v>
      </c>
      <c r="AO34" s="39">
        <f>'Inhalation-Haz-Values'!$C$2/K34</f>
        <v>164657187.24089345</v>
      </c>
      <c r="AP34" s="39">
        <f>'Inhalation-Haz-Values'!$C$2/L34</f>
        <v>50172798.019944884</v>
      </c>
      <c r="AQ34" s="39">
        <f>'Inhalation-Haz-Values'!$C$2/M34</f>
        <v>219099826.1021302</v>
      </c>
      <c r="AR34" s="39">
        <f>'Inhalation-Haz-Values'!$C$2/N34</f>
        <v>313732216.08794528</v>
      </c>
      <c r="AS34" s="39">
        <f>'Inhalation-Haz-Values'!$C$2/O34</f>
        <v>817931700.43928599</v>
      </c>
      <c r="AT34" s="39">
        <f>'Inhalation-Haz-Values'!$C$2/P34</f>
        <v>1682339123.7466831</v>
      </c>
      <c r="AU34" s="39">
        <f>'Inhalation-Haz-Values'!$C$2/Q34</f>
        <v>3855729559.9859624</v>
      </c>
      <c r="AV34" s="39">
        <f>'Inhalation-Haz-Values'!$C$3/R34</f>
        <v>32195355520.186951</v>
      </c>
      <c r="AW34" s="39">
        <f>'Inhalation-Haz-Values'!$C$3/S34</f>
        <v>115763374.36450651</v>
      </c>
      <c r="AX34" s="39">
        <f>'Inhalation-Haz-Values'!$C$3/T34</f>
        <v>44510937.691778153</v>
      </c>
      <c r="AY34" s="39">
        <f>'Inhalation-Haz-Values'!$C$3/U34</f>
        <v>8268810.8302859394</v>
      </c>
      <c r="AZ34" s="39">
        <f>'Inhalation-Haz-Values'!$C$3/V34</f>
        <v>3518683.7172244657</v>
      </c>
      <c r="BA34" s="39">
        <f>'Inhalation-Haz-Values'!$C$3/W34</f>
        <v>20240607.169394597</v>
      </c>
      <c r="BB34" s="39">
        <f>'Inhalation-Haz-Values'!$C$3/X34</f>
        <v>26542957.848060008</v>
      </c>
      <c r="BC34" s="39">
        <f>'Inhalation-Haz-Values'!$C$3/Y34</f>
        <v>83685886.548966661</v>
      </c>
      <c r="BD34" s="39">
        <f>'Inhalation-Haz-Values'!$C$3/Z34</f>
        <v>198547476.46266225</v>
      </c>
      <c r="BE34" s="39">
        <f>'Inhalation-Haz-Values'!$C$3/AA34</f>
        <v>458893350.3792665</v>
      </c>
      <c r="BF34" s="39">
        <f>AB34*'Inhalation-Haz-Values'!$D$4</f>
        <v>4.6414031249999905E-12</v>
      </c>
      <c r="BG34" s="39">
        <f>AC34*'Inhalation-Haz-Values'!$D$4</f>
        <v>1.290836799999998E-9</v>
      </c>
      <c r="BH34" s="39">
        <f>AD34*'Inhalation-Haz-Values'!$D$4</f>
        <v>3.3571888499999782E-9</v>
      </c>
      <c r="BI34" s="39">
        <f>AE34*'Inhalation-Haz-Values'!$D$4</f>
        <v>1.807171874999999E-8</v>
      </c>
      <c r="BJ34" s="39">
        <f>AF34*'Inhalation-Haz-Values'!$D$4</f>
        <v>4.2468046499999977E-8</v>
      </c>
      <c r="BK34" s="39">
        <f>AG34*'Inhalation-Haz-Values'!$D$4</f>
        <v>7.3827638899999917E-9</v>
      </c>
      <c r="BL34" s="39">
        <f>AH34*'Inhalation-Haz-Values'!$D$4</f>
        <v>5.629802999999985E-9</v>
      </c>
      <c r="BM34" s="39">
        <f>AI34*'Inhalation-Haz-Values'!$D$4</f>
        <v>1.7856251499999976E-9</v>
      </c>
      <c r="BN34" s="39">
        <f>AJ34*'Inhalation-Haz-Values'!$D$4</f>
        <v>7.5262413999999986E-10</v>
      </c>
      <c r="BO34" s="39">
        <f>AK34*'Inhalation-Haz-Values'!$D$4</f>
        <v>3.2563475499999956E-10</v>
      </c>
    </row>
    <row r="35" spans="1:67" s="23" customFormat="1" x14ac:dyDescent="0.25">
      <c r="A35" s="94" t="s">
        <v>132</v>
      </c>
      <c r="B35" s="94" t="s">
        <v>147</v>
      </c>
      <c r="C35" s="94" t="s">
        <v>148</v>
      </c>
      <c r="D35" s="94">
        <v>2015</v>
      </c>
      <c r="E35" s="23">
        <v>2016</v>
      </c>
      <c r="F35" s="23" t="s">
        <v>134</v>
      </c>
      <c r="G35" s="23" t="s">
        <v>126</v>
      </c>
      <c r="H35" s="25">
        <v>3.7500000000000001E-18</v>
      </c>
      <c r="I35" s="25">
        <v>2.9700000000000001E-12</v>
      </c>
      <c r="J35" s="25">
        <v>2.7699999999999999E-11</v>
      </c>
      <c r="K35" s="25">
        <v>1.19E-10</v>
      </c>
      <c r="L35" s="25">
        <v>2.8699999999999999E-10</v>
      </c>
      <c r="M35" s="25">
        <v>3.7999999999999998E-11</v>
      </c>
      <c r="N35" s="25">
        <v>2.5499999999999999E-11</v>
      </c>
      <c r="O35" s="25">
        <v>8.0999999999999998E-12</v>
      </c>
      <c r="P35" s="25">
        <v>3.2399999999999999E-12</v>
      </c>
      <c r="Q35" s="25">
        <v>1.32E-12</v>
      </c>
      <c r="R35" s="25">
        <v>1.04E-5</v>
      </c>
      <c r="S35" s="25">
        <v>3.5599999999999998E-6</v>
      </c>
      <c r="T35" s="25">
        <v>1.99E-6</v>
      </c>
      <c r="U35" s="25">
        <v>1.4100000000000001E-6</v>
      </c>
      <c r="V35" s="25">
        <v>6.5400000000000001E-7</v>
      </c>
      <c r="W35" s="25">
        <v>2.2700000000000001E-8</v>
      </c>
      <c r="X35" s="25">
        <v>1.4999999999999999E-8</v>
      </c>
      <c r="Y35" s="25">
        <v>3.3499999999999998E-9</v>
      </c>
      <c r="Z35" s="25">
        <v>1.08E-9</v>
      </c>
      <c r="AA35" s="25">
        <v>3.6299999999999999E-10</v>
      </c>
      <c r="AB35" s="25">
        <f t="shared" si="1"/>
        <v>4.2093415132924333E-2</v>
      </c>
      <c r="AC35" s="25">
        <f t="shared" si="2"/>
        <v>1.440889979550102E-2</v>
      </c>
      <c r="AD35" s="25">
        <f t="shared" si="3"/>
        <v>8.0544130879345588E-3</v>
      </c>
      <c r="AE35" s="25">
        <f t="shared" si="4"/>
        <v>5.706895705521472E-3</v>
      </c>
      <c r="AF35" s="25">
        <f t="shared" si="5"/>
        <v>2.647028220858895E-3</v>
      </c>
      <c r="AG35" s="25">
        <f t="shared" si="6"/>
        <v>9.1876973415132935E-5</v>
      </c>
      <c r="AH35" s="25">
        <f t="shared" si="7"/>
        <v>6.0711656441717785E-5</v>
      </c>
      <c r="AI35" s="25">
        <f t="shared" si="8"/>
        <v>1.3558936605316973E-5</v>
      </c>
      <c r="AJ35" s="25">
        <f t="shared" si="9"/>
        <v>4.3712392638036814E-6</v>
      </c>
      <c r="AK35" s="25">
        <f t="shared" si="10"/>
        <v>1.4692220858895705E-6</v>
      </c>
      <c r="AL35" s="39">
        <f>'Inhalation-Haz-Values'!$C$2/H35</f>
        <v>6.4533333333333325E+17</v>
      </c>
      <c r="AM35" s="39">
        <f>'Inhalation-Haz-Values'!$C$2/I35</f>
        <v>814814814814.81482</v>
      </c>
      <c r="AN35" s="39">
        <f>'Inhalation-Haz-Values'!$C$2/J35</f>
        <v>87364620938.628159</v>
      </c>
      <c r="AO35" s="39">
        <f>'Inhalation-Haz-Values'!$C$2/K35</f>
        <v>20336134453.781513</v>
      </c>
      <c r="AP35" s="39">
        <f>'Inhalation-Haz-Values'!$C$2/L35</f>
        <v>8432055749.1289196</v>
      </c>
      <c r="AQ35" s="39">
        <f>'Inhalation-Haz-Values'!$C$2/M35</f>
        <v>63684210526.315788</v>
      </c>
      <c r="AR35" s="39">
        <f>'Inhalation-Haz-Values'!$C$2/N35</f>
        <v>94901960784.313721</v>
      </c>
      <c r="AS35" s="39">
        <f>'Inhalation-Haz-Values'!$C$2/O35</f>
        <v>298765432098.76544</v>
      </c>
      <c r="AT35" s="39">
        <f>'Inhalation-Haz-Values'!$C$2/P35</f>
        <v>746913580246.91357</v>
      </c>
      <c r="AU35" s="39">
        <f>'Inhalation-Haz-Values'!$C$2/Q35</f>
        <v>1833333333333.3333</v>
      </c>
      <c r="AV35" s="39">
        <f>'Inhalation-Haz-Values'!$C$3/R35</f>
        <v>500000</v>
      </c>
      <c r="AW35" s="39">
        <f>'Inhalation-Haz-Values'!$C$3/S35</f>
        <v>1460674.157303371</v>
      </c>
      <c r="AX35" s="39">
        <f>'Inhalation-Haz-Values'!$C$3/T35</f>
        <v>2613065.3266331661</v>
      </c>
      <c r="AY35" s="39">
        <f>'Inhalation-Haz-Values'!$C$3/U35</f>
        <v>3687943.2624113476</v>
      </c>
      <c r="AZ35" s="39">
        <f>'Inhalation-Haz-Values'!$C$3/V35</f>
        <v>7951070.3363914378</v>
      </c>
      <c r="BA35" s="39">
        <f>'Inhalation-Haz-Values'!$C$3/W35</f>
        <v>229074889.86784139</v>
      </c>
      <c r="BB35" s="39">
        <f>'Inhalation-Haz-Values'!$C$3/X35</f>
        <v>346666666.66666669</v>
      </c>
      <c r="BC35" s="39">
        <f>'Inhalation-Haz-Values'!$C$3/Y35</f>
        <v>1552238805.9701493</v>
      </c>
      <c r="BD35" s="39">
        <f>'Inhalation-Haz-Values'!$C$3/Z35</f>
        <v>4814814814.8148146</v>
      </c>
      <c r="BE35" s="39">
        <f>'Inhalation-Haz-Values'!$C$3/AA35</f>
        <v>14325068870.523417</v>
      </c>
      <c r="BF35" s="39">
        <f>AB35*'Inhalation-Haz-Values'!$D$4</f>
        <v>2.9886324744376277E-7</v>
      </c>
      <c r="BG35" s="39">
        <f>AC35*'Inhalation-Haz-Values'!$D$4</f>
        <v>1.0230318854805724E-7</v>
      </c>
      <c r="BH35" s="39">
        <f>AD35*'Inhalation-Haz-Values'!$D$4</f>
        <v>5.7186332924335364E-8</v>
      </c>
      <c r="BI35" s="39">
        <f>AE35*'Inhalation-Haz-Values'!$D$4</f>
        <v>4.051895950920245E-8</v>
      </c>
      <c r="BJ35" s="39">
        <f>AF35*'Inhalation-Haz-Values'!$D$4</f>
        <v>1.8793900368098153E-8</v>
      </c>
      <c r="BK35" s="39">
        <f>AG35*'Inhalation-Haz-Values'!$D$4</f>
        <v>6.5232651124744381E-10</v>
      </c>
      <c r="BL35" s="39">
        <f>AH35*'Inhalation-Haz-Values'!$D$4</f>
        <v>4.3105276073619624E-10</v>
      </c>
      <c r="BM35" s="39">
        <f>AI35*'Inhalation-Haz-Values'!$D$4</f>
        <v>9.6268449897750503E-11</v>
      </c>
      <c r="BN35" s="39">
        <f>AJ35*'Inhalation-Haz-Values'!$D$4</f>
        <v>3.1035798773006138E-11</v>
      </c>
      <c r="BO35" s="39">
        <f>AK35*'Inhalation-Haz-Values'!$D$4</f>
        <v>1.0431476809815951E-11</v>
      </c>
    </row>
    <row r="36" spans="1:67" s="23" customFormat="1" x14ac:dyDescent="0.25">
      <c r="A36" s="94" t="s">
        <v>132</v>
      </c>
      <c r="B36" s="94" t="s">
        <v>147</v>
      </c>
      <c r="C36" s="94" t="s">
        <v>148</v>
      </c>
      <c r="D36" s="94">
        <v>2015</v>
      </c>
      <c r="E36" s="23">
        <v>2016</v>
      </c>
      <c r="F36" s="23" t="s">
        <v>137</v>
      </c>
      <c r="G36" s="23" t="s">
        <v>126</v>
      </c>
      <c r="H36" s="25">
        <v>0</v>
      </c>
      <c r="I36" s="25">
        <v>0</v>
      </c>
      <c r="J36" s="25">
        <v>0</v>
      </c>
      <c r="K36" s="25">
        <v>0</v>
      </c>
      <c r="L36" s="25">
        <v>0</v>
      </c>
      <c r="M36" s="25">
        <v>0</v>
      </c>
      <c r="N36" s="25">
        <v>0</v>
      </c>
      <c r="O36" s="25">
        <v>0</v>
      </c>
      <c r="P36" s="25">
        <v>0</v>
      </c>
      <c r="Q36" s="25">
        <v>0</v>
      </c>
      <c r="R36" s="25">
        <v>1.04E-5</v>
      </c>
      <c r="S36" s="25">
        <v>3.5599999999999998E-6</v>
      </c>
      <c r="T36" s="25">
        <v>1.99E-6</v>
      </c>
      <c r="U36" s="25">
        <v>1.4100000000000001E-6</v>
      </c>
      <c r="V36" s="25">
        <v>6.5000000000000002E-7</v>
      </c>
      <c r="W36" s="25">
        <v>2.1999999999999998E-8</v>
      </c>
      <c r="X36" s="25">
        <v>1.46E-8</v>
      </c>
      <c r="Y36" s="25">
        <v>3.1800000000000002E-9</v>
      </c>
      <c r="Z36" s="25">
        <v>1.01E-9</v>
      </c>
      <c r="AA36" s="25">
        <v>3.3E-10</v>
      </c>
      <c r="AB36" s="25">
        <f t="shared" si="1"/>
        <v>4.2093415132924333E-2</v>
      </c>
      <c r="AC36" s="25">
        <f t="shared" si="2"/>
        <v>1.440889979550102E-2</v>
      </c>
      <c r="AD36" s="25">
        <f t="shared" si="3"/>
        <v>8.0544130879345588E-3</v>
      </c>
      <c r="AE36" s="25">
        <f t="shared" si="4"/>
        <v>5.706895705521472E-3</v>
      </c>
      <c r="AF36" s="25">
        <f t="shared" si="5"/>
        <v>2.6308384458077708E-3</v>
      </c>
      <c r="AG36" s="25">
        <f t="shared" si="6"/>
        <v>8.9043762781186096E-5</v>
      </c>
      <c r="AH36" s="25">
        <f t="shared" si="7"/>
        <v>5.9092678936605317E-5</v>
      </c>
      <c r="AI36" s="25">
        <f t="shared" si="8"/>
        <v>1.2870871165644172E-5</v>
      </c>
      <c r="AJ36" s="25">
        <f t="shared" si="9"/>
        <v>4.0879182004089986E-6</v>
      </c>
      <c r="AK36" s="25">
        <f t="shared" si="10"/>
        <v>1.3356564417177914E-6</v>
      </c>
      <c r="AL36" s="39" t="e">
        <f>'Inhalation-Haz-Values'!$C$2/H36</f>
        <v>#DIV/0!</v>
      </c>
      <c r="AM36" s="39" t="e">
        <f>'Inhalation-Haz-Values'!$C$2/I36</f>
        <v>#DIV/0!</v>
      </c>
      <c r="AN36" s="39" t="e">
        <f>'Inhalation-Haz-Values'!$C$2/J36</f>
        <v>#DIV/0!</v>
      </c>
      <c r="AO36" s="39" t="e">
        <f>'Inhalation-Haz-Values'!$C$2/K36</f>
        <v>#DIV/0!</v>
      </c>
      <c r="AP36" s="39" t="e">
        <f>'Inhalation-Haz-Values'!$C$2/L36</f>
        <v>#DIV/0!</v>
      </c>
      <c r="AQ36" s="39" t="e">
        <f>'Inhalation-Haz-Values'!$C$2/M36</f>
        <v>#DIV/0!</v>
      </c>
      <c r="AR36" s="39" t="e">
        <f>'Inhalation-Haz-Values'!$C$2/N36</f>
        <v>#DIV/0!</v>
      </c>
      <c r="AS36" s="39" t="e">
        <f>'Inhalation-Haz-Values'!$C$2/O36</f>
        <v>#DIV/0!</v>
      </c>
      <c r="AT36" s="39" t="e">
        <f>'Inhalation-Haz-Values'!$C$2/P36</f>
        <v>#DIV/0!</v>
      </c>
      <c r="AU36" s="39" t="e">
        <f>'Inhalation-Haz-Values'!$C$2/Q36</f>
        <v>#DIV/0!</v>
      </c>
      <c r="AV36" s="39">
        <f>'Inhalation-Haz-Values'!$C$3/R36</f>
        <v>500000</v>
      </c>
      <c r="AW36" s="39">
        <f>'Inhalation-Haz-Values'!$C$3/S36</f>
        <v>1460674.157303371</v>
      </c>
      <c r="AX36" s="39">
        <f>'Inhalation-Haz-Values'!$C$3/T36</f>
        <v>2613065.3266331661</v>
      </c>
      <c r="AY36" s="39">
        <f>'Inhalation-Haz-Values'!$C$3/U36</f>
        <v>3687943.2624113476</v>
      </c>
      <c r="AZ36" s="39">
        <f>'Inhalation-Haz-Values'!$C$3/V36</f>
        <v>8000000</v>
      </c>
      <c r="BA36" s="39">
        <f>'Inhalation-Haz-Values'!$C$3/W36</f>
        <v>236363636.36363637</v>
      </c>
      <c r="BB36" s="39">
        <f>'Inhalation-Haz-Values'!$C$3/X36</f>
        <v>356164383.56164384</v>
      </c>
      <c r="BC36" s="39">
        <f>'Inhalation-Haz-Values'!$C$3/Y36</f>
        <v>1635220125.7861636</v>
      </c>
      <c r="BD36" s="39">
        <f>'Inhalation-Haz-Values'!$C$3/Z36</f>
        <v>5148514851.4851484</v>
      </c>
      <c r="BE36" s="39">
        <f>'Inhalation-Haz-Values'!$C$3/AA36</f>
        <v>15757575757.575758</v>
      </c>
      <c r="BF36" s="39">
        <f>AB36*'Inhalation-Haz-Values'!$D$4</f>
        <v>2.9886324744376277E-7</v>
      </c>
      <c r="BG36" s="39">
        <f>AC36*'Inhalation-Haz-Values'!$D$4</f>
        <v>1.0230318854805724E-7</v>
      </c>
      <c r="BH36" s="39">
        <f>AD36*'Inhalation-Haz-Values'!$D$4</f>
        <v>5.7186332924335364E-8</v>
      </c>
      <c r="BI36" s="39">
        <f>AE36*'Inhalation-Haz-Values'!$D$4</f>
        <v>4.051895950920245E-8</v>
      </c>
      <c r="BJ36" s="39">
        <f>AF36*'Inhalation-Haz-Values'!$D$4</f>
        <v>1.8678952965235173E-8</v>
      </c>
      <c r="BK36" s="39">
        <f>AG36*'Inhalation-Haz-Values'!$D$4</f>
        <v>6.3221071574642122E-10</v>
      </c>
      <c r="BL36" s="39">
        <f>AH36*'Inhalation-Haz-Values'!$D$4</f>
        <v>4.1955802044989776E-10</v>
      </c>
      <c r="BM36" s="39">
        <f>AI36*'Inhalation-Haz-Values'!$D$4</f>
        <v>9.1383185276073619E-11</v>
      </c>
      <c r="BN36" s="39">
        <f>AJ36*'Inhalation-Haz-Values'!$D$4</f>
        <v>2.9024219222903888E-11</v>
      </c>
      <c r="BO36" s="39">
        <f>AK36*'Inhalation-Haz-Values'!$D$4</f>
        <v>9.4831607361963183E-12</v>
      </c>
    </row>
    <row r="37" spans="1:67" s="23" customFormat="1" x14ac:dyDescent="0.25">
      <c r="A37" s="94" t="s">
        <v>132</v>
      </c>
      <c r="B37" s="94" t="s">
        <v>147</v>
      </c>
      <c r="C37" s="94" t="s">
        <v>148</v>
      </c>
      <c r="D37" s="94">
        <v>2015</v>
      </c>
      <c r="E37" s="23">
        <v>2016</v>
      </c>
      <c r="F37" s="23" t="s">
        <v>138</v>
      </c>
      <c r="G37" s="23" t="s">
        <v>126</v>
      </c>
      <c r="H37" s="25">
        <v>7.0699999999999997E-19</v>
      </c>
      <c r="I37" s="25">
        <v>1.5500000000000001E-12</v>
      </c>
      <c r="J37" s="25">
        <v>1.24E-11</v>
      </c>
      <c r="K37" s="25">
        <v>7.8699999999999997E-11</v>
      </c>
      <c r="L37" s="25">
        <v>2.4299999999999999E-10</v>
      </c>
      <c r="M37" s="25">
        <v>3.6500000000000003E-11</v>
      </c>
      <c r="N37" s="25">
        <v>2.5000000000000001E-11</v>
      </c>
      <c r="O37" s="25">
        <v>8.0200000000000002E-12</v>
      </c>
      <c r="P37" s="25">
        <v>3.2300000000000002E-12</v>
      </c>
      <c r="Q37" s="25">
        <v>1.32E-12</v>
      </c>
      <c r="R37" s="25">
        <v>1.5000000000000001E-12</v>
      </c>
      <c r="S37" s="25">
        <v>1.26E-10</v>
      </c>
      <c r="T37" s="25">
        <v>3E-10</v>
      </c>
      <c r="U37" s="25">
        <v>1.38E-9</v>
      </c>
      <c r="V37" s="25">
        <v>2.9899999999999998E-9</v>
      </c>
      <c r="W37" s="25">
        <v>6.6599999999999997E-10</v>
      </c>
      <c r="X37" s="25">
        <v>4.9099999999999996E-10</v>
      </c>
      <c r="Y37" s="25">
        <v>1.71E-10</v>
      </c>
      <c r="Z37" s="25">
        <v>7.7599999999999996E-11</v>
      </c>
      <c r="AA37" s="25">
        <v>3.3500000000000001E-11</v>
      </c>
      <c r="AB37" s="25">
        <f t="shared" si="1"/>
        <v>6.071165644171779E-9</v>
      </c>
      <c r="AC37" s="25">
        <f t="shared" si="2"/>
        <v>5.0997791411042951E-7</v>
      </c>
      <c r="AD37" s="25">
        <f t="shared" si="3"/>
        <v>1.2142331288343557E-6</v>
      </c>
      <c r="AE37" s="25">
        <f t="shared" si="4"/>
        <v>5.5854723926380368E-6</v>
      </c>
      <c r="AF37" s="25">
        <f t="shared" si="5"/>
        <v>1.2101856850715745E-5</v>
      </c>
      <c r="AG37" s="25">
        <f t="shared" si="6"/>
        <v>2.6955975460122696E-6</v>
      </c>
      <c r="AH37" s="25">
        <f t="shared" si="7"/>
        <v>1.9872948875255621E-6</v>
      </c>
      <c r="AI37" s="25">
        <f t="shared" si="8"/>
        <v>6.9211288343558283E-7</v>
      </c>
      <c r="AJ37" s="25">
        <f t="shared" si="9"/>
        <v>3.1408163599182001E-7</v>
      </c>
      <c r="AK37" s="25">
        <f t="shared" si="10"/>
        <v>1.3558936605316976E-7</v>
      </c>
      <c r="AL37" s="39">
        <f>'Inhalation-Haz-Values'!$C$2/H37</f>
        <v>3.422913719943423E+18</v>
      </c>
      <c r="AM37" s="39">
        <f>'Inhalation-Haz-Values'!$C$2/I37</f>
        <v>1561290322580.645</v>
      </c>
      <c r="AN37" s="39">
        <f>'Inhalation-Haz-Values'!$C$2/J37</f>
        <v>195161290322.58063</v>
      </c>
      <c r="AO37" s="39">
        <f>'Inhalation-Haz-Values'!$C$2/K37</f>
        <v>30749682337.992378</v>
      </c>
      <c r="AP37" s="39">
        <f>'Inhalation-Haz-Values'!$C$2/L37</f>
        <v>9958847736.625515</v>
      </c>
      <c r="AQ37" s="39">
        <f>'Inhalation-Haz-Values'!$C$2/M37</f>
        <v>66301369863.013687</v>
      </c>
      <c r="AR37" s="39">
        <f>'Inhalation-Haz-Values'!$C$2/N37</f>
        <v>96800000000</v>
      </c>
      <c r="AS37" s="39">
        <f>'Inhalation-Haz-Values'!$C$2/O37</f>
        <v>301745635910.22443</v>
      </c>
      <c r="AT37" s="39">
        <f>'Inhalation-Haz-Values'!$C$2/P37</f>
        <v>749226006191.95044</v>
      </c>
      <c r="AU37" s="39">
        <f>'Inhalation-Haz-Values'!$C$2/Q37</f>
        <v>1833333333333.3333</v>
      </c>
      <c r="AV37" s="39">
        <f>'Inhalation-Haz-Values'!$C$3/R37</f>
        <v>3466666666666.6665</v>
      </c>
      <c r="AW37" s="39">
        <f>'Inhalation-Haz-Values'!$C$3/S37</f>
        <v>41269841269.84127</v>
      </c>
      <c r="AX37" s="39">
        <f>'Inhalation-Haz-Values'!$C$3/T37</f>
        <v>17333333333.333336</v>
      </c>
      <c r="AY37" s="39">
        <f>'Inhalation-Haz-Values'!$C$3/U37</f>
        <v>3768115942.0289855</v>
      </c>
      <c r="AZ37" s="39">
        <f>'Inhalation-Haz-Values'!$C$3/V37</f>
        <v>1739130434.782609</v>
      </c>
      <c r="BA37" s="39">
        <f>'Inhalation-Haz-Values'!$C$3/W37</f>
        <v>7807807807.8078079</v>
      </c>
      <c r="BB37" s="39">
        <f>'Inhalation-Haz-Values'!$C$3/X37</f>
        <v>10590631364.562119</v>
      </c>
      <c r="BC37" s="39">
        <f>'Inhalation-Haz-Values'!$C$3/Y37</f>
        <v>30409356725.146198</v>
      </c>
      <c r="BD37" s="39">
        <f>'Inhalation-Haz-Values'!$C$3/Z37</f>
        <v>67010309278.350525</v>
      </c>
      <c r="BE37" s="39">
        <f>'Inhalation-Haz-Values'!$C$3/AA37</f>
        <v>155223880597.01492</v>
      </c>
      <c r="BF37" s="39">
        <f>AB37*'Inhalation-Haz-Values'!$D$4</f>
        <v>4.3105276073619627E-14</v>
      </c>
      <c r="BG37" s="39">
        <f>AC37*'Inhalation-Haz-Values'!$D$4</f>
        <v>3.6208431901840492E-12</v>
      </c>
      <c r="BH37" s="39">
        <f>AD37*'Inhalation-Haz-Values'!$D$4</f>
        <v>8.6210552147239248E-12</v>
      </c>
      <c r="BI37" s="39">
        <f>AE37*'Inhalation-Haz-Values'!$D$4</f>
        <v>3.9656853987730063E-11</v>
      </c>
      <c r="BJ37" s="39">
        <f>AF37*'Inhalation-Haz-Values'!$D$4</f>
        <v>8.5923183640081788E-11</v>
      </c>
      <c r="BK37" s="39">
        <f>AG37*'Inhalation-Haz-Values'!$D$4</f>
        <v>1.9138742576687112E-11</v>
      </c>
      <c r="BL37" s="39">
        <f>AH37*'Inhalation-Haz-Values'!$D$4</f>
        <v>1.410979370143149E-11</v>
      </c>
      <c r="BM37" s="39">
        <f>AI37*'Inhalation-Haz-Values'!$D$4</f>
        <v>4.9140014723926382E-12</v>
      </c>
      <c r="BN37" s="39">
        <f>AJ37*'Inhalation-Haz-Values'!$D$4</f>
        <v>2.2299796155419219E-12</v>
      </c>
      <c r="BO37" s="39">
        <f>AK37*'Inhalation-Haz-Values'!$D$4</f>
        <v>9.6268449897750527E-13</v>
      </c>
    </row>
    <row r="38" spans="1:67" s="23" customFormat="1" x14ac:dyDescent="0.25">
      <c r="A38" s="94" t="s">
        <v>132</v>
      </c>
      <c r="B38" s="94" t="s">
        <v>147</v>
      </c>
      <c r="C38" s="94" t="s">
        <v>148</v>
      </c>
      <c r="D38" s="94">
        <v>2016</v>
      </c>
      <c r="E38" s="23">
        <v>2016</v>
      </c>
      <c r="F38" s="23" t="s">
        <v>134</v>
      </c>
      <c r="G38" s="23" t="s">
        <v>126</v>
      </c>
      <c r="H38" s="25">
        <v>3.8400000000000004E-18</v>
      </c>
      <c r="I38" s="25">
        <v>3.0500000000000001E-12</v>
      </c>
      <c r="J38" s="25">
        <v>2.84E-11</v>
      </c>
      <c r="K38" s="25">
        <v>1.2199999999999999E-10</v>
      </c>
      <c r="L38" s="25">
        <v>2.8899999999999998E-10</v>
      </c>
      <c r="M38" s="25">
        <v>3.8900000000000003E-11</v>
      </c>
      <c r="N38" s="25">
        <v>2.6200000000000001E-11</v>
      </c>
      <c r="O38" s="25">
        <v>8.2999999999999998E-12</v>
      </c>
      <c r="P38" s="25">
        <v>3.32E-12</v>
      </c>
      <c r="Q38" s="25">
        <v>1.3600000000000001E-12</v>
      </c>
      <c r="R38" s="25">
        <v>4.9300000000000002E-6</v>
      </c>
      <c r="S38" s="25">
        <v>1.6899999999999999E-6</v>
      </c>
      <c r="T38" s="25">
        <v>9.4300000000000001E-7</v>
      </c>
      <c r="U38" s="25">
        <v>6.7000000000000004E-7</v>
      </c>
      <c r="V38" s="25">
        <v>3.1100000000000002E-7</v>
      </c>
      <c r="W38" s="25">
        <v>1.11E-8</v>
      </c>
      <c r="X38" s="25">
        <v>7.37E-9</v>
      </c>
      <c r="Y38" s="25">
        <v>1.67E-9</v>
      </c>
      <c r="Z38" s="25">
        <v>5.5299999999999995E-10</v>
      </c>
      <c r="AA38" s="25">
        <v>1.8999999999999999E-10</v>
      </c>
      <c r="AB38" s="25">
        <f t="shared" si="1"/>
        <v>1.9953897750511249E-2</v>
      </c>
      <c r="AC38" s="25">
        <f t="shared" si="2"/>
        <v>6.8401799591002038E-3</v>
      </c>
      <c r="AD38" s="25">
        <f t="shared" si="3"/>
        <v>3.8167394683026588E-3</v>
      </c>
      <c r="AE38" s="25">
        <f t="shared" si="4"/>
        <v>2.7117873210633944E-3</v>
      </c>
      <c r="AF38" s="25">
        <f t="shared" si="5"/>
        <v>1.258755010224949E-3</v>
      </c>
      <c r="AG38" s="25">
        <f t="shared" si="6"/>
        <v>4.4926625766871172E-5</v>
      </c>
      <c r="AH38" s="25">
        <f t="shared" si="7"/>
        <v>2.982966053169734E-5</v>
      </c>
      <c r="AI38" s="25">
        <f t="shared" si="8"/>
        <v>6.7592310838445814E-6</v>
      </c>
      <c r="AJ38" s="25">
        <f t="shared" si="9"/>
        <v>2.2382364008179953E-6</v>
      </c>
      <c r="AK38" s="25">
        <f t="shared" si="10"/>
        <v>7.690143149284253E-7</v>
      </c>
      <c r="AL38" s="39">
        <f>'Inhalation-Haz-Values'!$C$2/H38</f>
        <v>6.3020833333333325E+17</v>
      </c>
      <c r="AM38" s="39">
        <f>'Inhalation-Haz-Values'!$C$2/I38</f>
        <v>793442622950.81958</v>
      </c>
      <c r="AN38" s="39">
        <f>'Inhalation-Haz-Values'!$C$2/J38</f>
        <v>85211267605.633804</v>
      </c>
      <c r="AO38" s="39">
        <f>'Inhalation-Haz-Values'!$C$2/K38</f>
        <v>19836065573.770493</v>
      </c>
      <c r="AP38" s="39">
        <f>'Inhalation-Haz-Values'!$C$2/L38</f>
        <v>8373702422.1453285</v>
      </c>
      <c r="AQ38" s="39">
        <f>'Inhalation-Haz-Values'!$C$2/M38</f>
        <v>62210796915.167091</v>
      </c>
      <c r="AR38" s="39">
        <f>'Inhalation-Haz-Values'!$C$2/N38</f>
        <v>92366412213.740448</v>
      </c>
      <c r="AS38" s="39">
        <f>'Inhalation-Haz-Values'!$C$2/O38</f>
        <v>291566265060.24097</v>
      </c>
      <c r="AT38" s="39">
        <f>'Inhalation-Haz-Values'!$C$2/P38</f>
        <v>728915662650.60242</v>
      </c>
      <c r="AU38" s="39">
        <f>'Inhalation-Haz-Values'!$C$2/Q38</f>
        <v>1779411764705.8823</v>
      </c>
      <c r="AV38" s="39">
        <f>'Inhalation-Haz-Values'!$C$3/R38</f>
        <v>1054766.734279919</v>
      </c>
      <c r="AW38" s="39">
        <f>'Inhalation-Haz-Values'!$C$3/S38</f>
        <v>3076923.076923077</v>
      </c>
      <c r="AX38" s="39">
        <f>'Inhalation-Haz-Values'!$C$3/T38</f>
        <v>5514316.0127253449</v>
      </c>
      <c r="AY38" s="39">
        <f>'Inhalation-Haz-Values'!$C$3/U38</f>
        <v>7761194.0298507456</v>
      </c>
      <c r="AZ38" s="39">
        <f>'Inhalation-Haz-Values'!$C$3/V38</f>
        <v>16720257.234726688</v>
      </c>
      <c r="BA38" s="39">
        <f>'Inhalation-Haz-Values'!$C$3/W38</f>
        <v>468468468.46846849</v>
      </c>
      <c r="BB38" s="39">
        <f>'Inhalation-Haz-Values'!$C$3/X38</f>
        <v>705563093.6227951</v>
      </c>
      <c r="BC38" s="39">
        <f>'Inhalation-Haz-Values'!$C$3/Y38</f>
        <v>3113772455.0898204</v>
      </c>
      <c r="BD38" s="39">
        <f>'Inhalation-Haz-Values'!$C$3/Z38</f>
        <v>9403254972.875227</v>
      </c>
      <c r="BE38" s="39">
        <f>'Inhalation-Haz-Values'!$C$3/AA38</f>
        <v>27368421052.63158</v>
      </c>
      <c r="BF38" s="39">
        <f>AB38*'Inhalation-Haz-Values'!$D$4</f>
        <v>1.4167267402862986E-7</v>
      </c>
      <c r="BG38" s="39">
        <f>AC38*'Inhalation-Haz-Values'!$D$4</f>
        <v>4.8565277709611444E-8</v>
      </c>
      <c r="BH38" s="39">
        <f>AD38*'Inhalation-Haz-Values'!$D$4</f>
        <v>2.7098850224948878E-8</v>
      </c>
      <c r="BI38" s="39">
        <f>AE38*'Inhalation-Haz-Values'!$D$4</f>
        <v>1.9253689979550099E-8</v>
      </c>
      <c r="BJ38" s="39">
        <f>AF38*'Inhalation-Haz-Values'!$D$4</f>
        <v>8.9371605725971383E-9</v>
      </c>
      <c r="BK38" s="39">
        <f>AG38*'Inhalation-Haz-Values'!$D$4</f>
        <v>3.189790429447853E-10</v>
      </c>
      <c r="BL38" s="39">
        <f>AH38*'Inhalation-Haz-Values'!$D$4</f>
        <v>2.1179058977505112E-10</v>
      </c>
      <c r="BM38" s="39">
        <f>AI38*'Inhalation-Haz-Values'!$D$4</f>
        <v>4.7990540695296527E-11</v>
      </c>
      <c r="BN38" s="39">
        <f>AJ38*'Inhalation-Haz-Values'!$D$4</f>
        <v>1.5891478445807766E-11</v>
      </c>
      <c r="BO38" s="39">
        <f>AK38*'Inhalation-Haz-Values'!$D$4</f>
        <v>5.4600016359918198E-12</v>
      </c>
    </row>
    <row r="39" spans="1:67" s="23" customFormat="1" x14ac:dyDescent="0.25">
      <c r="A39" s="94" t="s">
        <v>132</v>
      </c>
      <c r="B39" s="94" t="s">
        <v>147</v>
      </c>
      <c r="C39" s="94" t="s">
        <v>148</v>
      </c>
      <c r="D39" s="94">
        <v>2016</v>
      </c>
      <c r="E39" s="23">
        <v>2016</v>
      </c>
      <c r="F39" s="23" t="s">
        <v>137</v>
      </c>
      <c r="G39" s="23" t="s">
        <v>126</v>
      </c>
      <c r="H39" s="25">
        <v>0</v>
      </c>
      <c r="I39" s="25">
        <v>0</v>
      </c>
      <c r="J39" s="25">
        <v>0</v>
      </c>
      <c r="K39" s="25">
        <v>0</v>
      </c>
      <c r="L39" s="25">
        <v>0</v>
      </c>
      <c r="M39" s="25">
        <v>0</v>
      </c>
      <c r="N39" s="25">
        <v>0</v>
      </c>
      <c r="O39" s="25">
        <v>0</v>
      </c>
      <c r="P39" s="25">
        <v>0</v>
      </c>
      <c r="Q39" s="25">
        <v>0</v>
      </c>
      <c r="R39" s="25">
        <v>4.9300000000000002E-6</v>
      </c>
      <c r="S39" s="25">
        <v>1.6899999999999999E-6</v>
      </c>
      <c r="T39" s="25">
        <v>9.4200000000000004E-7</v>
      </c>
      <c r="U39" s="25">
        <v>6.68E-7</v>
      </c>
      <c r="V39" s="25">
        <v>3.0800000000000001E-7</v>
      </c>
      <c r="W39" s="25">
        <v>1.04E-8</v>
      </c>
      <c r="X39" s="25">
        <v>6.8999999999999997E-9</v>
      </c>
      <c r="Y39" s="25">
        <v>1.51E-9</v>
      </c>
      <c r="Z39" s="25">
        <v>4.78E-10</v>
      </c>
      <c r="AA39" s="25">
        <v>1.56E-10</v>
      </c>
      <c r="AB39" s="25">
        <f t="shared" si="1"/>
        <v>1.9953897750511249E-2</v>
      </c>
      <c r="AC39" s="25">
        <f t="shared" si="2"/>
        <v>6.8401799591002038E-3</v>
      </c>
      <c r="AD39" s="25">
        <f t="shared" si="3"/>
        <v>3.8126920245398774E-3</v>
      </c>
      <c r="AE39" s="25">
        <f t="shared" si="4"/>
        <v>2.7036924335378321E-3</v>
      </c>
      <c r="AF39" s="25">
        <f t="shared" si="5"/>
        <v>1.2466126789366053E-3</v>
      </c>
      <c r="AG39" s="25">
        <f t="shared" si="6"/>
        <v>4.2093415132924339E-5</v>
      </c>
      <c r="AH39" s="25">
        <f t="shared" si="7"/>
        <v>2.7927361963190183E-5</v>
      </c>
      <c r="AI39" s="25">
        <f t="shared" si="8"/>
        <v>6.1116400817995907E-6</v>
      </c>
      <c r="AJ39" s="25">
        <f t="shared" si="9"/>
        <v>1.9346781186094067E-6</v>
      </c>
      <c r="AK39" s="25">
        <f t="shared" si="10"/>
        <v>6.3140122699386495E-7</v>
      </c>
      <c r="AL39" s="39" t="e">
        <f>'Inhalation-Haz-Values'!$C$2/H39</f>
        <v>#DIV/0!</v>
      </c>
      <c r="AM39" s="39" t="e">
        <f>'Inhalation-Haz-Values'!$C$2/I39</f>
        <v>#DIV/0!</v>
      </c>
      <c r="AN39" s="39" t="e">
        <f>'Inhalation-Haz-Values'!$C$2/J39</f>
        <v>#DIV/0!</v>
      </c>
      <c r="AO39" s="39" t="e">
        <f>'Inhalation-Haz-Values'!$C$2/K39</f>
        <v>#DIV/0!</v>
      </c>
      <c r="AP39" s="39" t="e">
        <f>'Inhalation-Haz-Values'!$C$2/L39</f>
        <v>#DIV/0!</v>
      </c>
      <c r="AQ39" s="39" t="e">
        <f>'Inhalation-Haz-Values'!$C$2/M39</f>
        <v>#DIV/0!</v>
      </c>
      <c r="AR39" s="39" t="e">
        <f>'Inhalation-Haz-Values'!$C$2/N39</f>
        <v>#DIV/0!</v>
      </c>
      <c r="AS39" s="39" t="e">
        <f>'Inhalation-Haz-Values'!$C$2/O39</f>
        <v>#DIV/0!</v>
      </c>
      <c r="AT39" s="39" t="e">
        <f>'Inhalation-Haz-Values'!$C$2/P39</f>
        <v>#DIV/0!</v>
      </c>
      <c r="AU39" s="39" t="e">
        <f>'Inhalation-Haz-Values'!$C$2/Q39</f>
        <v>#DIV/0!</v>
      </c>
      <c r="AV39" s="39">
        <f>'Inhalation-Haz-Values'!$C$3/R39</f>
        <v>1054766.734279919</v>
      </c>
      <c r="AW39" s="39">
        <f>'Inhalation-Haz-Values'!$C$3/S39</f>
        <v>3076923.076923077</v>
      </c>
      <c r="AX39" s="39">
        <f>'Inhalation-Haz-Values'!$C$3/T39</f>
        <v>5520169.8513800427</v>
      </c>
      <c r="AY39" s="39">
        <f>'Inhalation-Haz-Values'!$C$3/U39</f>
        <v>7784431.1377245514</v>
      </c>
      <c r="AZ39" s="39">
        <f>'Inhalation-Haz-Values'!$C$3/V39</f>
        <v>16883116.883116882</v>
      </c>
      <c r="BA39" s="39">
        <f>'Inhalation-Haz-Values'!$C$3/W39</f>
        <v>500000000</v>
      </c>
      <c r="BB39" s="39">
        <f>'Inhalation-Haz-Values'!$C$3/X39</f>
        <v>753623188.40579712</v>
      </c>
      <c r="BC39" s="39">
        <f>'Inhalation-Haz-Values'!$C$3/Y39</f>
        <v>3443708609.2715235</v>
      </c>
      <c r="BD39" s="39">
        <f>'Inhalation-Haz-Values'!$C$3/Z39</f>
        <v>10878661087.86611</v>
      </c>
      <c r="BE39" s="39">
        <f>'Inhalation-Haz-Values'!$C$3/AA39</f>
        <v>33333333333.333332</v>
      </c>
      <c r="BF39" s="39">
        <f>AB39*'Inhalation-Haz-Values'!$D$4</f>
        <v>1.4167267402862986E-7</v>
      </c>
      <c r="BG39" s="39">
        <f>AC39*'Inhalation-Haz-Values'!$D$4</f>
        <v>4.8565277709611444E-8</v>
      </c>
      <c r="BH39" s="39">
        <f>AD39*'Inhalation-Haz-Values'!$D$4</f>
        <v>2.7070113374233129E-8</v>
      </c>
      <c r="BI39" s="39">
        <f>AE39*'Inhalation-Haz-Values'!$D$4</f>
        <v>1.9196216278118608E-8</v>
      </c>
      <c r="BJ39" s="39">
        <f>AF39*'Inhalation-Haz-Values'!$D$4</f>
        <v>8.8509500204498982E-9</v>
      </c>
      <c r="BK39" s="39">
        <f>AG39*'Inhalation-Haz-Values'!$D$4</f>
        <v>2.9886324744376281E-10</v>
      </c>
      <c r="BL39" s="39">
        <f>AH39*'Inhalation-Haz-Values'!$D$4</f>
        <v>1.982842699386503E-10</v>
      </c>
      <c r="BM39" s="39">
        <f>AI39*'Inhalation-Haz-Values'!$D$4</f>
        <v>4.3392644580777091E-11</v>
      </c>
      <c r="BN39" s="39">
        <f>AJ39*'Inhalation-Haz-Values'!$D$4</f>
        <v>1.3736214642126787E-11</v>
      </c>
      <c r="BO39" s="39">
        <f>AK39*'Inhalation-Haz-Values'!$D$4</f>
        <v>4.4829487116564406E-12</v>
      </c>
    </row>
    <row r="40" spans="1:67" s="23" customFormat="1" x14ac:dyDescent="0.25">
      <c r="A40" s="94" t="s">
        <v>132</v>
      </c>
      <c r="B40" s="94" t="s">
        <v>147</v>
      </c>
      <c r="C40" s="94" t="s">
        <v>148</v>
      </c>
      <c r="D40" s="94">
        <v>2016</v>
      </c>
      <c r="E40" s="23">
        <v>2016</v>
      </c>
      <c r="F40" s="23" t="s">
        <v>138</v>
      </c>
      <c r="G40" s="23" t="s">
        <v>126</v>
      </c>
      <c r="H40" s="25">
        <v>7.2499999999999999E-19</v>
      </c>
      <c r="I40" s="25">
        <v>1.5900000000000001E-12</v>
      </c>
      <c r="J40" s="25">
        <v>1.27E-11</v>
      </c>
      <c r="K40" s="25">
        <v>8.0700000000000003E-11</v>
      </c>
      <c r="L40" s="25">
        <v>2.4900000000000002E-10</v>
      </c>
      <c r="M40" s="25">
        <v>3.7400000000000001E-11</v>
      </c>
      <c r="N40" s="25">
        <v>2.5600000000000001E-11</v>
      </c>
      <c r="O40" s="25">
        <v>8.2300000000000003E-12</v>
      </c>
      <c r="P40" s="25">
        <v>3.32E-12</v>
      </c>
      <c r="Q40" s="25">
        <v>1.3600000000000001E-12</v>
      </c>
      <c r="R40" s="25">
        <v>1.5299999999999999E-12</v>
      </c>
      <c r="S40" s="25">
        <v>1.2999999999999999E-10</v>
      </c>
      <c r="T40" s="25">
        <v>3.0800000000000002E-10</v>
      </c>
      <c r="U40" s="25">
        <v>1.4100000000000001E-9</v>
      </c>
      <c r="V40" s="25">
        <v>3.0600000000000002E-9</v>
      </c>
      <c r="W40" s="25">
        <v>6.8300000000000002E-10</v>
      </c>
      <c r="X40" s="25">
        <v>5.0400000000000002E-10</v>
      </c>
      <c r="Y40" s="25">
        <v>1.7499999999999999E-10</v>
      </c>
      <c r="Z40" s="25">
        <v>7.9600000000000002E-11</v>
      </c>
      <c r="AA40" s="25">
        <v>3.43E-11</v>
      </c>
      <c r="AB40" s="25">
        <f t="shared" si="1"/>
        <v>6.1925889570552146E-9</v>
      </c>
      <c r="AC40" s="25">
        <f t="shared" si="2"/>
        <v>5.2616768916155421E-7</v>
      </c>
      <c r="AD40" s="25">
        <f t="shared" si="3"/>
        <v>1.2466126789366053E-6</v>
      </c>
      <c r="AE40" s="25">
        <f t="shared" si="4"/>
        <v>5.7068957055214719E-6</v>
      </c>
      <c r="AF40" s="25">
        <f t="shared" si="5"/>
        <v>1.2385177914110432E-5</v>
      </c>
      <c r="AG40" s="25">
        <f t="shared" si="6"/>
        <v>2.76440408997955E-6</v>
      </c>
      <c r="AH40" s="25">
        <f t="shared" si="7"/>
        <v>2.039911656441718E-6</v>
      </c>
      <c r="AI40" s="25">
        <f t="shared" si="8"/>
        <v>7.0830265848670753E-7</v>
      </c>
      <c r="AJ40" s="25">
        <f t="shared" si="9"/>
        <v>3.2217652351738237E-7</v>
      </c>
      <c r="AK40" s="25">
        <f t="shared" si="10"/>
        <v>1.388273210633947E-7</v>
      </c>
      <c r="AL40" s="39">
        <f>'Inhalation-Haz-Values'!$C$2/H40</f>
        <v>3.3379310344827587E+18</v>
      </c>
      <c r="AM40" s="39">
        <f>'Inhalation-Haz-Values'!$C$2/I40</f>
        <v>1522012578616.3521</v>
      </c>
      <c r="AN40" s="39">
        <f>'Inhalation-Haz-Values'!$C$2/J40</f>
        <v>190551181102.36218</v>
      </c>
      <c r="AO40" s="39">
        <f>'Inhalation-Haz-Values'!$C$2/K40</f>
        <v>29987608426.270134</v>
      </c>
      <c r="AP40" s="39">
        <f>'Inhalation-Haz-Values'!$C$2/L40</f>
        <v>9718875502.0080318</v>
      </c>
      <c r="AQ40" s="39">
        <f>'Inhalation-Haz-Values'!$C$2/M40</f>
        <v>64705882352.94117</v>
      </c>
      <c r="AR40" s="39">
        <f>'Inhalation-Haz-Values'!$C$2/N40</f>
        <v>94531250000</v>
      </c>
      <c r="AS40" s="39">
        <f>'Inhalation-Haz-Values'!$C$2/O40</f>
        <v>294046172539.48962</v>
      </c>
      <c r="AT40" s="39">
        <f>'Inhalation-Haz-Values'!$C$2/P40</f>
        <v>728915662650.60242</v>
      </c>
      <c r="AU40" s="39">
        <f>'Inhalation-Haz-Values'!$C$2/Q40</f>
        <v>1779411764705.8823</v>
      </c>
      <c r="AV40" s="39">
        <f>'Inhalation-Haz-Values'!$C$3/R40</f>
        <v>3398692810457.5166</v>
      </c>
      <c r="AW40" s="39">
        <f>'Inhalation-Haz-Values'!$C$3/S40</f>
        <v>40000000000.000008</v>
      </c>
      <c r="AX40" s="39">
        <f>'Inhalation-Haz-Values'!$C$3/T40</f>
        <v>16883116883.116882</v>
      </c>
      <c r="AY40" s="39">
        <f>'Inhalation-Haz-Values'!$C$3/U40</f>
        <v>3687943262.4113474</v>
      </c>
      <c r="AZ40" s="39">
        <f>'Inhalation-Haz-Values'!$C$3/V40</f>
        <v>1699346405.2287581</v>
      </c>
      <c r="BA40" s="39">
        <f>'Inhalation-Haz-Values'!$C$3/W40</f>
        <v>7613469985.3587112</v>
      </c>
      <c r="BB40" s="39">
        <f>'Inhalation-Haz-Values'!$C$3/X40</f>
        <v>10317460317.460318</v>
      </c>
      <c r="BC40" s="39">
        <f>'Inhalation-Haz-Values'!$C$3/Y40</f>
        <v>29714285714.285717</v>
      </c>
      <c r="BD40" s="39">
        <f>'Inhalation-Haz-Values'!$C$3/Z40</f>
        <v>65326633165.829147</v>
      </c>
      <c r="BE40" s="39">
        <f>'Inhalation-Haz-Values'!$C$3/AA40</f>
        <v>151603498542.27405</v>
      </c>
      <c r="BF40" s="39">
        <f>AB40*'Inhalation-Haz-Values'!$D$4</f>
        <v>4.3967381595092022E-14</v>
      </c>
      <c r="BG40" s="39">
        <f>AC40*'Inhalation-Haz-Values'!$D$4</f>
        <v>3.7357905930470345E-12</v>
      </c>
      <c r="BH40" s="39">
        <f>AD40*'Inhalation-Haz-Values'!$D$4</f>
        <v>8.8509500204498979E-12</v>
      </c>
      <c r="BI40" s="39">
        <f>AE40*'Inhalation-Haz-Values'!$D$4</f>
        <v>4.0518959509202452E-11</v>
      </c>
      <c r="BJ40" s="39">
        <f>AF40*'Inhalation-Haz-Values'!$D$4</f>
        <v>8.7934763190184064E-11</v>
      </c>
      <c r="BK40" s="39">
        <f>AG40*'Inhalation-Haz-Values'!$D$4</f>
        <v>1.9627269038854804E-11</v>
      </c>
      <c r="BL40" s="39">
        <f>AH40*'Inhalation-Haz-Values'!$D$4</f>
        <v>1.4483372760736197E-11</v>
      </c>
      <c r="BM40" s="39">
        <f>AI40*'Inhalation-Haz-Values'!$D$4</f>
        <v>5.0289488752556231E-12</v>
      </c>
      <c r="BN40" s="39">
        <f>AJ40*'Inhalation-Haz-Values'!$D$4</f>
        <v>2.2874533169734148E-12</v>
      </c>
      <c r="BO40" s="39">
        <f>AK40*'Inhalation-Haz-Values'!$D$4</f>
        <v>9.856739795501023E-13</v>
      </c>
    </row>
    <row r="41" spans="1:67" s="23" customFormat="1" x14ac:dyDescent="0.25">
      <c r="A41" s="94" t="s">
        <v>132</v>
      </c>
      <c r="B41" s="94" t="s">
        <v>147</v>
      </c>
      <c r="C41" s="94" t="s">
        <v>148</v>
      </c>
      <c r="D41" s="94">
        <v>2017</v>
      </c>
      <c r="E41" s="23">
        <v>2016</v>
      </c>
      <c r="F41" s="23" t="s">
        <v>134</v>
      </c>
      <c r="G41" s="23" t="s">
        <v>126</v>
      </c>
      <c r="H41" s="25">
        <v>3.7500000000000001E-18</v>
      </c>
      <c r="I41" s="25">
        <v>2.9700000000000001E-12</v>
      </c>
      <c r="J41" s="25">
        <v>2.7699999999999999E-11</v>
      </c>
      <c r="K41" s="25">
        <v>1.19E-10</v>
      </c>
      <c r="L41" s="25">
        <v>2.8699999999999999E-10</v>
      </c>
      <c r="M41" s="25">
        <v>3.7999999999999998E-11</v>
      </c>
      <c r="N41" s="25">
        <v>2.5499999999999999E-11</v>
      </c>
      <c r="O41" s="25">
        <v>8.0999999999999998E-12</v>
      </c>
      <c r="P41" s="25">
        <v>3.2399999999999999E-12</v>
      </c>
      <c r="Q41" s="25">
        <v>1.32E-12</v>
      </c>
      <c r="R41" s="25">
        <v>2.1500000000000001E-5</v>
      </c>
      <c r="S41" s="25">
        <v>7.3499999999999999E-6</v>
      </c>
      <c r="T41" s="25">
        <v>4.1099999999999996E-6</v>
      </c>
      <c r="U41" s="25">
        <v>2.9100000000000001E-6</v>
      </c>
      <c r="V41" s="25">
        <v>1.3400000000000001E-6</v>
      </c>
      <c r="W41" s="25">
        <v>4.6000000000000002E-8</v>
      </c>
      <c r="X41" s="25">
        <v>3.0600000000000003E-8</v>
      </c>
      <c r="Y41" s="25">
        <v>6.7299999999999997E-9</v>
      </c>
      <c r="Z41" s="25">
        <v>2.16E-9</v>
      </c>
      <c r="AA41" s="25">
        <v>7.1400000000000002E-10</v>
      </c>
      <c r="AB41" s="25">
        <f t="shared" si="1"/>
        <v>8.7020040899795509E-2</v>
      </c>
      <c r="AC41" s="25">
        <f t="shared" si="2"/>
        <v>2.9748711656441714E-2</v>
      </c>
      <c r="AD41" s="25">
        <f t="shared" si="3"/>
        <v>1.6634993865030673E-2</v>
      </c>
      <c r="AE41" s="25">
        <f t="shared" si="4"/>
        <v>1.1778061349693251E-2</v>
      </c>
      <c r="AF41" s="25">
        <f t="shared" si="5"/>
        <v>5.4235746421267888E-3</v>
      </c>
      <c r="AG41" s="25">
        <f t="shared" si="6"/>
        <v>1.8618241308793456E-4</v>
      </c>
      <c r="AH41" s="25">
        <f t="shared" si="7"/>
        <v>1.2385177914110433E-4</v>
      </c>
      <c r="AI41" s="25">
        <f t="shared" si="8"/>
        <v>2.7239296523517381E-5</v>
      </c>
      <c r="AJ41" s="25">
        <f t="shared" si="9"/>
        <v>8.7424785276073627E-6</v>
      </c>
      <c r="AK41" s="25">
        <f t="shared" si="10"/>
        <v>2.8898748466257669E-6</v>
      </c>
      <c r="AL41" s="39">
        <f>'Inhalation-Haz-Values'!$C$2/H41</f>
        <v>6.4533333333333325E+17</v>
      </c>
      <c r="AM41" s="39">
        <f>'Inhalation-Haz-Values'!$C$2/I41</f>
        <v>814814814814.81482</v>
      </c>
      <c r="AN41" s="39">
        <f>'Inhalation-Haz-Values'!$C$2/J41</f>
        <v>87364620938.628159</v>
      </c>
      <c r="AO41" s="39">
        <f>'Inhalation-Haz-Values'!$C$2/K41</f>
        <v>20336134453.781513</v>
      </c>
      <c r="AP41" s="39">
        <f>'Inhalation-Haz-Values'!$C$2/L41</f>
        <v>8432055749.1289196</v>
      </c>
      <c r="AQ41" s="39">
        <f>'Inhalation-Haz-Values'!$C$2/M41</f>
        <v>63684210526.315788</v>
      </c>
      <c r="AR41" s="39">
        <f>'Inhalation-Haz-Values'!$C$2/N41</f>
        <v>94901960784.313721</v>
      </c>
      <c r="AS41" s="39">
        <f>'Inhalation-Haz-Values'!$C$2/O41</f>
        <v>298765432098.76544</v>
      </c>
      <c r="AT41" s="39">
        <f>'Inhalation-Haz-Values'!$C$2/P41</f>
        <v>746913580246.91357</v>
      </c>
      <c r="AU41" s="39">
        <f>'Inhalation-Haz-Values'!$C$2/Q41</f>
        <v>1833333333333.3333</v>
      </c>
      <c r="AV41" s="39">
        <f>'Inhalation-Haz-Values'!$C$3/R41</f>
        <v>241860.46511627905</v>
      </c>
      <c r="AW41" s="39">
        <f>'Inhalation-Haz-Values'!$C$3/S41</f>
        <v>707482.99319727893</v>
      </c>
      <c r="AX41" s="39">
        <f>'Inhalation-Haz-Values'!$C$3/T41</f>
        <v>1265206.8126520682</v>
      </c>
      <c r="AY41" s="39">
        <f>'Inhalation-Haz-Values'!$C$3/U41</f>
        <v>1786941.5807560137</v>
      </c>
      <c r="AZ41" s="39">
        <f>'Inhalation-Haz-Values'!$C$3/V41</f>
        <v>3880597.0149253728</v>
      </c>
      <c r="BA41" s="39">
        <f>'Inhalation-Haz-Values'!$C$3/W41</f>
        <v>113043478.26086956</v>
      </c>
      <c r="BB41" s="39">
        <f>'Inhalation-Haz-Values'!$C$3/X41</f>
        <v>169934640.52287582</v>
      </c>
      <c r="BC41" s="39">
        <f>'Inhalation-Haz-Values'!$C$3/Y41</f>
        <v>772659732.54086185</v>
      </c>
      <c r="BD41" s="39">
        <f>'Inhalation-Haz-Values'!$C$3/Z41</f>
        <v>2407407407.4074073</v>
      </c>
      <c r="BE41" s="39">
        <f>'Inhalation-Haz-Values'!$C$3/AA41</f>
        <v>7282913165.2661066</v>
      </c>
      <c r="BF41" s="39">
        <f>AB41*'Inhalation-Haz-Values'!$D$4</f>
        <v>6.1784229038854812E-7</v>
      </c>
      <c r="BG41" s="39">
        <f>AC41*'Inhalation-Haz-Values'!$D$4</f>
        <v>2.1121585276073617E-7</v>
      </c>
      <c r="BH41" s="39">
        <f>AD41*'Inhalation-Haz-Values'!$D$4</f>
        <v>1.1810845644171777E-7</v>
      </c>
      <c r="BI41" s="39">
        <f>AE41*'Inhalation-Haz-Values'!$D$4</f>
        <v>8.3624235582822076E-8</v>
      </c>
      <c r="BJ41" s="39">
        <f>AF41*'Inhalation-Haz-Values'!$D$4</f>
        <v>3.8507379959100198E-8</v>
      </c>
      <c r="BK41" s="39">
        <f>AG41*'Inhalation-Haz-Values'!$D$4</f>
        <v>1.3218951329243353E-9</v>
      </c>
      <c r="BL41" s="39">
        <f>AH41*'Inhalation-Haz-Values'!$D$4</f>
        <v>8.793476319018407E-10</v>
      </c>
      <c r="BM41" s="39">
        <f>AI41*'Inhalation-Haz-Values'!$D$4</f>
        <v>1.933990053169734E-10</v>
      </c>
      <c r="BN41" s="39">
        <f>AJ41*'Inhalation-Haz-Values'!$D$4</f>
        <v>6.2071597546012277E-11</v>
      </c>
      <c r="BO41" s="39">
        <f>AK41*'Inhalation-Haz-Values'!$D$4</f>
        <v>2.0518111411042944E-11</v>
      </c>
    </row>
    <row r="42" spans="1:67" s="23" customFormat="1" x14ac:dyDescent="0.25">
      <c r="A42" s="94" t="s">
        <v>132</v>
      </c>
      <c r="B42" s="94" t="s">
        <v>147</v>
      </c>
      <c r="C42" s="94" t="s">
        <v>148</v>
      </c>
      <c r="D42" s="94">
        <v>2017</v>
      </c>
      <c r="E42" s="23">
        <v>2016</v>
      </c>
      <c r="F42" s="23" t="s">
        <v>137</v>
      </c>
      <c r="G42" s="23" t="s">
        <v>126</v>
      </c>
      <c r="H42" s="25">
        <v>0</v>
      </c>
      <c r="I42" s="25">
        <v>0</v>
      </c>
      <c r="J42" s="25">
        <v>0</v>
      </c>
      <c r="K42" s="25">
        <v>0</v>
      </c>
      <c r="L42" s="25">
        <v>0</v>
      </c>
      <c r="M42" s="25">
        <v>0</v>
      </c>
      <c r="N42" s="25">
        <v>0</v>
      </c>
      <c r="O42" s="25">
        <v>0</v>
      </c>
      <c r="P42" s="25">
        <v>0</v>
      </c>
      <c r="Q42" s="25">
        <v>0</v>
      </c>
      <c r="R42" s="25">
        <v>2.1500000000000001E-5</v>
      </c>
      <c r="S42" s="25">
        <v>7.3499999999999999E-6</v>
      </c>
      <c r="T42" s="25">
        <v>4.1099999999999996E-6</v>
      </c>
      <c r="U42" s="25">
        <v>2.9100000000000001E-6</v>
      </c>
      <c r="V42" s="25">
        <v>1.3400000000000001E-6</v>
      </c>
      <c r="W42" s="25">
        <v>4.5400000000000003E-8</v>
      </c>
      <c r="X42" s="25">
        <v>3.0099999999999998E-8</v>
      </c>
      <c r="Y42" s="25">
        <v>6.5700000000000003E-9</v>
      </c>
      <c r="Z42" s="25">
        <v>2.0799999999999998E-9</v>
      </c>
      <c r="AA42" s="25">
        <v>6.8000000000000003E-10</v>
      </c>
      <c r="AB42" s="25">
        <f t="shared" si="1"/>
        <v>8.7020040899795509E-2</v>
      </c>
      <c r="AC42" s="25">
        <f t="shared" si="2"/>
        <v>2.9748711656441714E-2</v>
      </c>
      <c r="AD42" s="25">
        <f t="shared" si="3"/>
        <v>1.6634993865030673E-2</v>
      </c>
      <c r="AE42" s="25">
        <f t="shared" si="4"/>
        <v>1.1778061349693251E-2</v>
      </c>
      <c r="AF42" s="25">
        <f t="shared" si="5"/>
        <v>5.4235746421267888E-3</v>
      </c>
      <c r="AG42" s="25">
        <f t="shared" si="6"/>
        <v>1.8375394683026587E-4</v>
      </c>
      <c r="AH42" s="25">
        <f t="shared" si="7"/>
        <v>1.2182805725971369E-4</v>
      </c>
      <c r="AI42" s="25">
        <f t="shared" si="8"/>
        <v>2.6591705521472397E-5</v>
      </c>
      <c r="AJ42" s="25">
        <f t="shared" si="9"/>
        <v>8.4186830265848674E-6</v>
      </c>
      <c r="AK42" s="25">
        <f t="shared" si="10"/>
        <v>2.7522617586912071E-6</v>
      </c>
      <c r="AL42" s="39" t="e">
        <f>'Inhalation-Haz-Values'!$C$2/H42</f>
        <v>#DIV/0!</v>
      </c>
      <c r="AM42" s="39" t="e">
        <f>'Inhalation-Haz-Values'!$C$2/I42</f>
        <v>#DIV/0!</v>
      </c>
      <c r="AN42" s="39" t="e">
        <f>'Inhalation-Haz-Values'!$C$2/J42</f>
        <v>#DIV/0!</v>
      </c>
      <c r="AO42" s="39" t="e">
        <f>'Inhalation-Haz-Values'!$C$2/K42</f>
        <v>#DIV/0!</v>
      </c>
      <c r="AP42" s="39" t="e">
        <f>'Inhalation-Haz-Values'!$C$2/L42</f>
        <v>#DIV/0!</v>
      </c>
      <c r="AQ42" s="39" t="e">
        <f>'Inhalation-Haz-Values'!$C$2/M42</f>
        <v>#DIV/0!</v>
      </c>
      <c r="AR42" s="39" t="e">
        <f>'Inhalation-Haz-Values'!$C$2/N42</f>
        <v>#DIV/0!</v>
      </c>
      <c r="AS42" s="39" t="e">
        <f>'Inhalation-Haz-Values'!$C$2/O42</f>
        <v>#DIV/0!</v>
      </c>
      <c r="AT42" s="39" t="e">
        <f>'Inhalation-Haz-Values'!$C$2/P42</f>
        <v>#DIV/0!</v>
      </c>
      <c r="AU42" s="39" t="e">
        <f>'Inhalation-Haz-Values'!$C$2/Q42</f>
        <v>#DIV/0!</v>
      </c>
      <c r="AV42" s="39">
        <f>'Inhalation-Haz-Values'!$C$3/R42</f>
        <v>241860.46511627905</v>
      </c>
      <c r="AW42" s="39">
        <f>'Inhalation-Haz-Values'!$C$3/S42</f>
        <v>707482.99319727893</v>
      </c>
      <c r="AX42" s="39">
        <f>'Inhalation-Haz-Values'!$C$3/T42</f>
        <v>1265206.8126520682</v>
      </c>
      <c r="AY42" s="39">
        <f>'Inhalation-Haz-Values'!$C$3/U42</f>
        <v>1786941.5807560137</v>
      </c>
      <c r="AZ42" s="39">
        <f>'Inhalation-Haz-Values'!$C$3/V42</f>
        <v>3880597.0149253728</v>
      </c>
      <c r="BA42" s="39">
        <f>'Inhalation-Haz-Values'!$C$3/W42</f>
        <v>114537444.9339207</v>
      </c>
      <c r="BB42" s="39">
        <f>'Inhalation-Haz-Values'!$C$3/X42</f>
        <v>172757475.08305648</v>
      </c>
      <c r="BC42" s="39">
        <f>'Inhalation-Haz-Values'!$C$3/Y42</f>
        <v>791476407.91476405</v>
      </c>
      <c r="BD42" s="39">
        <f>'Inhalation-Haz-Values'!$C$3/Z42</f>
        <v>2500000000.0000005</v>
      </c>
      <c r="BE42" s="39">
        <f>'Inhalation-Haz-Values'!$C$3/AA42</f>
        <v>7647058823.5294113</v>
      </c>
      <c r="BF42" s="39">
        <f>AB42*'Inhalation-Haz-Values'!$D$4</f>
        <v>6.1784229038854812E-7</v>
      </c>
      <c r="BG42" s="39">
        <f>AC42*'Inhalation-Haz-Values'!$D$4</f>
        <v>2.1121585276073617E-7</v>
      </c>
      <c r="BH42" s="39">
        <f>AD42*'Inhalation-Haz-Values'!$D$4</f>
        <v>1.1810845644171777E-7</v>
      </c>
      <c r="BI42" s="39">
        <f>AE42*'Inhalation-Haz-Values'!$D$4</f>
        <v>8.3624235582822076E-8</v>
      </c>
      <c r="BJ42" s="39">
        <f>AF42*'Inhalation-Haz-Values'!$D$4</f>
        <v>3.8507379959100198E-8</v>
      </c>
      <c r="BK42" s="39">
        <f>AG42*'Inhalation-Haz-Values'!$D$4</f>
        <v>1.3046530224948876E-9</v>
      </c>
      <c r="BL42" s="39">
        <f>AH42*'Inhalation-Haz-Values'!$D$4</f>
        <v>8.6497920654396717E-10</v>
      </c>
      <c r="BM42" s="39">
        <f>AI42*'Inhalation-Haz-Values'!$D$4</f>
        <v>1.88801109202454E-10</v>
      </c>
      <c r="BN42" s="39">
        <f>AJ42*'Inhalation-Haz-Values'!$D$4</f>
        <v>5.9772649488752552E-11</v>
      </c>
      <c r="BO42" s="39">
        <f>AK42*'Inhalation-Haz-Values'!$D$4</f>
        <v>1.9541058486707571E-11</v>
      </c>
    </row>
    <row r="43" spans="1:67" s="23" customFormat="1" x14ac:dyDescent="0.25">
      <c r="A43" s="94" t="s">
        <v>132</v>
      </c>
      <c r="B43" s="94" t="s">
        <v>147</v>
      </c>
      <c r="C43" s="94" t="s">
        <v>148</v>
      </c>
      <c r="D43" s="94">
        <v>2017</v>
      </c>
      <c r="E43" s="23">
        <v>2016</v>
      </c>
      <c r="F43" s="23" t="s">
        <v>138</v>
      </c>
      <c r="G43" s="23" t="s">
        <v>126</v>
      </c>
      <c r="H43" s="25">
        <v>7.0699999999999997E-19</v>
      </c>
      <c r="I43" s="25">
        <v>1.5500000000000001E-12</v>
      </c>
      <c r="J43" s="25">
        <v>1.24E-11</v>
      </c>
      <c r="K43" s="25">
        <v>7.8699999999999997E-11</v>
      </c>
      <c r="L43" s="25">
        <v>2.4299999999999999E-10</v>
      </c>
      <c r="M43" s="25">
        <v>3.6500000000000003E-11</v>
      </c>
      <c r="N43" s="25">
        <v>2.5000000000000001E-11</v>
      </c>
      <c r="O43" s="25">
        <v>8.0200000000000002E-12</v>
      </c>
      <c r="P43" s="25">
        <v>3.2300000000000002E-12</v>
      </c>
      <c r="Q43" s="25">
        <v>1.32E-12</v>
      </c>
      <c r="R43" s="25">
        <v>1.5000000000000001E-12</v>
      </c>
      <c r="S43" s="25">
        <v>1.26E-10</v>
      </c>
      <c r="T43" s="25">
        <v>3E-10</v>
      </c>
      <c r="U43" s="25">
        <v>1.38E-9</v>
      </c>
      <c r="V43" s="25">
        <v>2.9899999999999998E-9</v>
      </c>
      <c r="W43" s="25">
        <v>6.6599999999999997E-10</v>
      </c>
      <c r="X43" s="25">
        <v>4.9099999999999996E-10</v>
      </c>
      <c r="Y43" s="25">
        <v>1.71E-10</v>
      </c>
      <c r="Z43" s="25">
        <v>7.7599999999999996E-11</v>
      </c>
      <c r="AA43" s="25">
        <v>3.3500000000000001E-11</v>
      </c>
      <c r="AB43" s="25">
        <f t="shared" si="1"/>
        <v>6.071165644171779E-9</v>
      </c>
      <c r="AC43" s="25">
        <f t="shared" si="2"/>
        <v>5.0997791411042951E-7</v>
      </c>
      <c r="AD43" s="25">
        <f t="shared" si="3"/>
        <v>1.2142331288343557E-6</v>
      </c>
      <c r="AE43" s="25">
        <f t="shared" si="4"/>
        <v>5.5854723926380368E-6</v>
      </c>
      <c r="AF43" s="25">
        <f t="shared" si="5"/>
        <v>1.2101856850715745E-5</v>
      </c>
      <c r="AG43" s="25">
        <f t="shared" si="6"/>
        <v>2.6955975460122696E-6</v>
      </c>
      <c r="AH43" s="25">
        <f t="shared" si="7"/>
        <v>1.9872948875255621E-6</v>
      </c>
      <c r="AI43" s="25">
        <f t="shared" si="8"/>
        <v>6.9211288343558283E-7</v>
      </c>
      <c r="AJ43" s="25">
        <f t="shared" si="9"/>
        <v>3.1408163599182001E-7</v>
      </c>
      <c r="AK43" s="25">
        <f t="shared" si="10"/>
        <v>1.3558936605316976E-7</v>
      </c>
      <c r="AL43" s="39">
        <f>'Inhalation-Haz-Values'!$C$2/H43</f>
        <v>3.422913719943423E+18</v>
      </c>
      <c r="AM43" s="39">
        <f>'Inhalation-Haz-Values'!$C$2/I43</f>
        <v>1561290322580.645</v>
      </c>
      <c r="AN43" s="39">
        <f>'Inhalation-Haz-Values'!$C$2/J43</f>
        <v>195161290322.58063</v>
      </c>
      <c r="AO43" s="39">
        <f>'Inhalation-Haz-Values'!$C$2/K43</f>
        <v>30749682337.992378</v>
      </c>
      <c r="AP43" s="39">
        <f>'Inhalation-Haz-Values'!$C$2/L43</f>
        <v>9958847736.625515</v>
      </c>
      <c r="AQ43" s="39">
        <f>'Inhalation-Haz-Values'!$C$2/M43</f>
        <v>66301369863.013687</v>
      </c>
      <c r="AR43" s="39">
        <f>'Inhalation-Haz-Values'!$C$2/N43</f>
        <v>96800000000</v>
      </c>
      <c r="AS43" s="39">
        <f>'Inhalation-Haz-Values'!$C$2/O43</f>
        <v>301745635910.22443</v>
      </c>
      <c r="AT43" s="39">
        <f>'Inhalation-Haz-Values'!$C$2/P43</f>
        <v>749226006191.95044</v>
      </c>
      <c r="AU43" s="39">
        <f>'Inhalation-Haz-Values'!$C$2/Q43</f>
        <v>1833333333333.3333</v>
      </c>
      <c r="AV43" s="39">
        <f>'Inhalation-Haz-Values'!$C$3/R43</f>
        <v>3466666666666.6665</v>
      </c>
      <c r="AW43" s="39">
        <f>'Inhalation-Haz-Values'!$C$3/S43</f>
        <v>41269841269.84127</v>
      </c>
      <c r="AX43" s="39">
        <f>'Inhalation-Haz-Values'!$C$3/T43</f>
        <v>17333333333.333336</v>
      </c>
      <c r="AY43" s="39">
        <f>'Inhalation-Haz-Values'!$C$3/U43</f>
        <v>3768115942.0289855</v>
      </c>
      <c r="AZ43" s="39">
        <f>'Inhalation-Haz-Values'!$C$3/V43</f>
        <v>1739130434.782609</v>
      </c>
      <c r="BA43" s="39">
        <f>'Inhalation-Haz-Values'!$C$3/W43</f>
        <v>7807807807.8078079</v>
      </c>
      <c r="BB43" s="39">
        <f>'Inhalation-Haz-Values'!$C$3/X43</f>
        <v>10590631364.562119</v>
      </c>
      <c r="BC43" s="39">
        <f>'Inhalation-Haz-Values'!$C$3/Y43</f>
        <v>30409356725.146198</v>
      </c>
      <c r="BD43" s="39">
        <f>'Inhalation-Haz-Values'!$C$3/Z43</f>
        <v>67010309278.350525</v>
      </c>
      <c r="BE43" s="39">
        <f>'Inhalation-Haz-Values'!$C$3/AA43</f>
        <v>155223880597.01492</v>
      </c>
      <c r="BF43" s="39">
        <f>AB43*'Inhalation-Haz-Values'!$D$4</f>
        <v>4.3105276073619627E-14</v>
      </c>
      <c r="BG43" s="39">
        <f>AC43*'Inhalation-Haz-Values'!$D$4</f>
        <v>3.6208431901840492E-12</v>
      </c>
      <c r="BH43" s="39">
        <f>AD43*'Inhalation-Haz-Values'!$D$4</f>
        <v>8.6210552147239248E-12</v>
      </c>
      <c r="BI43" s="39">
        <f>AE43*'Inhalation-Haz-Values'!$D$4</f>
        <v>3.9656853987730063E-11</v>
      </c>
      <c r="BJ43" s="39">
        <f>AF43*'Inhalation-Haz-Values'!$D$4</f>
        <v>8.5923183640081788E-11</v>
      </c>
      <c r="BK43" s="39">
        <f>AG43*'Inhalation-Haz-Values'!$D$4</f>
        <v>1.9138742576687112E-11</v>
      </c>
      <c r="BL43" s="39">
        <f>AH43*'Inhalation-Haz-Values'!$D$4</f>
        <v>1.410979370143149E-11</v>
      </c>
      <c r="BM43" s="39">
        <f>AI43*'Inhalation-Haz-Values'!$D$4</f>
        <v>4.9140014723926382E-12</v>
      </c>
      <c r="BN43" s="39">
        <f>AJ43*'Inhalation-Haz-Values'!$D$4</f>
        <v>2.2299796155419219E-12</v>
      </c>
      <c r="BO43" s="39">
        <f>AK43*'Inhalation-Haz-Values'!$D$4</f>
        <v>9.6268449897750527E-13</v>
      </c>
    </row>
    <row r="44" spans="1:67" s="23" customFormat="1" x14ac:dyDescent="0.25">
      <c r="A44" s="94" t="s">
        <v>132</v>
      </c>
      <c r="B44" s="94" t="s">
        <v>147</v>
      </c>
      <c r="C44" s="94" t="s">
        <v>148</v>
      </c>
      <c r="D44" s="94">
        <v>2018</v>
      </c>
      <c r="E44" s="23">
        <v>2016</v>
      </c>
      <c r="F44" s="23" t="s">
        <v>134</v>
      </c>
      <c r="G44" s="23" t="s">
        <v>126</v>
      </c>
      <c r="H44" s="25">
        <v>3.5600000000000003E-18</v>
      </c>
      <c r="I44" s="25">
        <v>2.8200000000000001E-12</v>
      </c>
      <c r="J44" s="25">
        <v>2.6200000000000001E-11</v>
      </c>
      <c r="K44" s="25">
        <v>1.13E-10</v>
      </c>
      <c r="L44" s="25">
        <v>2.6700000000000001E-10</v>
      </c>
      <c r="M44" s="25">
        <v>3.5999999999999998E-11</v>
      </c>
      <c r="N44" s="25">
        <v>2.4200000000000001E-11</v>
      </c>
      <c r="O44" s="25">
        <v>7.6799999999999996E-12</v>
      </c>
      <c r="P44" s="25">
        <v>3.07E-12</v>
      </c>
      <c r="Q44" s="25">
        <v>1.2600000000000001E-12</v>
      </c>
      <c r="R44" s="25">
        <v>4.2300000000000002E-6</v>
      </c>
      <c r="S44" s="25">
        <v>1.4500000000000001E-6</v>
      </c>
      <c r="T44" s="25">
        <v>8.09E-7</v>
      </c>
      <c r="U44" s="25">
        <v>5.75E-7</v>
      </c>
      <c r="V44" s="25">
        <v>2.67E-7</v>
      </c>
      <c r="W44" s="25">
        <v>9.5599999999999992E-9</v>
      </c>
      <c r="X44" s="25">
        <v>6.3499999999999998E-9</v>
      </c>
      <c r="Y44" s="25">
        <v>1.45E-9</v>
      </c>
      <c r="Z44" s="25">
        <v>4.79E-10</v>
      </c>
      <c r="AA44" s="25">
        <v>1.66E-10</v>
      </c>
      <c r="AB44" s="25">
        <f t="shared" si="1"/>
        <v>1.7120687116564417E-2</v>
      </c>
      <c r="AC44" s="25">
        <f t="shared" si="2"/>
        <v>5.86879345603272E-3</v>
      </c>
      <c r="AD44" s="25">
        <f t="shared" si="3"/>
        <v>3.2743820040899798E-3</v>
      </c>
      <c r="AE44" s="25">
        <f t="shared" si="4"/>
        <v>2.3272801635991817E-3</v>
      </c>
      <c r="AF44" s="25">
        <f t="shared" si="5"/>
        <v>1.0806674846625766E-3</v>
      </c>
      <c r="AG44" s="25">
        <f t="shared" si="6"/>
        <v>3.8693562372188135E-5</v>
      </c>
      <c r="AH44" s="25">
        <f t="shared" si="7"/>
        <v>2.5701267893660533E-5</v>
      </c>
      <c r="AI44" s="25">
        <f t="shared" si="8"/>
        <v>5.8687934560327188E-6</v>
      </c>
      <c r="AJ44" s="25">
        <f t="shared" si="9"/>
        <v>1.9387255623721879E-6</v>
      </c>
      <c r="AK44" s="25">
        <f t="shared" si="10"/>
        <v>6.7187566462167687E-7</v>
      </c>
      <c r="AL44" s="39">
        <f>'Inhalation-Haz-Values'!$C$2/H44</f>
        <v>6.7977528089887629E+17</v>
      </c>
      <c r="AM44" s="39">
        <f>'Inhalation-Haz-Values'!$C$2/I44</f>
        <v>858156028368.79431</v>
      </c>
      <c r="AN44" s="39">
        <f>'Inhalation-Haz-Values'!$C$2/J44</f>
        <v>92366412213.740448</v>
      </c>
      <c r="AO44" s="39">
        <f>'Inhalation-Haz-Values'!$C$2/K44</f>
        <v>21415929203.539822</v>
      </c>
      <c r="AP44" s="39">
        <f>'Inhalation-Haz-Values'!$C$2/L44</f>
        <v>9063670411.9850178</v>
      </c>
      <c r="AQ44" s="39">
        <f>'Inhalation-Haz-Values'!$C$2/M44</f>
        <v>67222222222.222221</v>
      </c>
      <c r="AR44" s="39">
        <f>'Inhalation-Haz-Values'!$C$2/N44</f>
        <v>100000000000</v>
      </c>
      <c r="AS44" s="39">
        <f>'Inhalation-Haz-Values'!$C$2/O44</f>
        <v>315104166666.66669</v>
      </c>
      <c r="AT44" s="39">
        <f>'Inhalation-Haz-Values'!$C$2/P44</f>
        <v>788273615635.17908</v>
      </c>
      <c r="AU44" s="39">
        <f>'Inhalation-Haz-Values'!$C$2/Q44</f>
        <v>1920634920634.9204</v>
      </c>
      <c r="AV44" s="39">
        <f>'Inhalation-Haz-Values'!$C$3/R44</f>
        <v>1229314.4208037825</v>
      </c>
      <c r="AW44" s="39">
        <f>'Inhalation-Haz-Values'!$C$3/S44</f>
        <v>3586206.8965517241</v>
      </c>
      <c r="AX44" s="39">
        <f>'Inhalation-Haz-Values'!$C$3/T44</f>
        <v>6427688.5043263286</v>
      </c>
      <c r="AY44" s="39">
        <f>'Inhalation-Haz-Values'!$C$3/U44</f>
        <v>9043478.2608695664</v>
      </c>
      <c r="AZ44" s="39">
        <f>'Inhalation-Haz-Values'!$C$3/V44</f>
        <v>19475655.430711612</v>
      </c>
      <c r="BA44" s="39">
        <f>'Inhalation-Haz-Values'!$C$3/W44</f>
        <v>543933054.39330554</v>
      </c>
      <c r="BB44" s="39">
        <f>'Inhalation-Haz-Values'!$C$3/X44</f>
        <v>818897637.79527569</v>
      </c>
      <c r="BC44" s="39">
        <f>'Inhalation-Haz-Values'!$C$3/Y44</f>
        <v>3586206896.5517244</v>
      </c>
      <c r="BD44" s="39">
        <f>'Inhalation-Haz-Values'!$C$3/Z44</f>
        <v>10855949895.615868</v>
      </c>
      <c r="BE44" s="39">
        <f>'Inhalation-Haz-Values'!$C$3/AA44</f>
        <v>31325301204.819279</v>
      </c>
      <c r="BF44" s="39">
        <f>AB44*'Inhalation-Haz-Values'!$D$4</f>
        <v>1.2155687852760736E-7</v>
      </c>
      <c r="BG44" s="39">
        <f>AC44*'Inhalation-Haz-Values'!$D$4</f>
        <v>4.1668433537832314E-8</v>
      </c>
      <c r="BH44" s="39">
        <f>AD44*'Inhalation-Haz-Values'!$D$4</f>
        <v>2.3248112229038857E-8</v>
      </c>
      <c r="BI44" s="39">
        <f>AE44*'Inhalation-Haz-Values'!$D$4</f>
        <v>1.652368916155419E-8</v>
      </c>
      <c r="BJ44" s="39">
        <f>AF44*'Inhalation-Haz-Values'!$D$4</f>
        <v>7.6727391411042936E-9</v>
      </c>
      <c r="BK44" s="39">
        <f>AG44*'Inhalation-Haz-Values'!$D$4</f>
        <v>2.7472429284253575E-10</v>
      </c>
      <c r="BL44" s="39">
        <f>AH44*'Inhalation-Haz-Values'!$D$4</f>
        <v>1.8247900204498976E-10</v>
      </c>
      <c r="BM44" s="39">
        <f>AI44*'Inhalation-Haz-Values'!$D$4</f>
        <v>4.1668433537832301E-11</v>
      </c>
      <c r="BN44" s="39">
        <f>AJ44*'Inhalation-Haz-Values'!$D$4</f>
        <v>1.3764951492842534E-11</v>
      </c>
      <c r="BO44" s="39">
        <f>AK44*'Inhalation-Haz-Values'!$D$4</f>
        <v>4.7703172188139054E-12</v>
      </c>
    </row>
    <row r="45" spans="1:67" s="23" customFormat="1" x14ac:dyDescent="0.25">
      <c r="A45" s="94" t="s">
        <v>132</v>
      </c>
      <c r="B45" s="94" t="s">
        <v>147</v>
      </c>
      <c r="C45" s="94" t="s">
        <v>148</v>
      </c>
      <c r="D45" s="94">
        <v>2018</v>
      </c>
      <c r="E45" s="23">
        <v>2016</v>
      </c>
      <c r="F45" s="23" t="s">
        <v>137</v>
      </c>
      <c r="G45" s="23" t="s">
        <v>126</v>
      </c>
      <c r="H45" s="25">
        <v>0</v>
      </c>
      <c r="I45" s="25">
        <v>0</v>
      </c>
      <c r="J45" s="25">
        <v>0</v>
      </c>
      <c r="K45" s="25">
        <v>0</v>
      </c>
      <c r="L45" s="25">
        <v>0</v>
      </c>
      <c r="M45" s="25">
        <v>0</v>
      </c>
      <c r="N45" s="25">
        <v>0</v>
      </c>
      <c r="O45" s="25">
        <v>0</v>
      </c>
      <c r="P45" s="25">
        <v>0</v>
      </c>
      <c r="Q45" s="25">
        <v>0</v>
      </c>
      <c r="R45" s="25">
        <v>4.2300000000000002E-6</v>
      </c>
      <c r="S45" s="25">
        <v>1.4500000000000001E-6</v>
      </c>
      <c r="T45" s="25">
        <v>8.0800000000000004E-7</v>
      </c>
      <c r="U45" s="25">
        <v>5.7299999999999996E-7</v>
      </c>
      <c r="V45" s="25">
        <v>2.6399999999999998E-7</v>
      </c>
      <c r="W45" s="25">
        <v>8.9299999999999996E-9</v>
      </c>
      <c r="X45" s="25">
        <v>5.9200000000000002E-9</v>
      </c>
      <c r="Y45" s="25">
        <v>1.2900000000000001E-9</v>
      </c>
      <c r="Z45" s="25">
        <v>4.0999999999999998E-10</v>
      </c>
      <c r="AA45" s="25">
        <v>1.34E-10</v>
      </c>
      <c r="AB45" s="25">
        <f t="shared" si="1"/>
        <v>1.7120687116564417E-2</v>
      </c>
      <c r="AC45" s="25">
        <f t="shared" si="2"/>
        <v>5.86879345603272E-3</v>
      </c>
      <c r="AD45" s="25">
        <f t="shared" si="3"/>
        <v>3.270334560327198E-3</v>
      </c>
      <c r="AE45" s="25">
        <f t="shared" si="4"/>
        <v>2.3191852760736193E-3</v>
      </c>
      <c r="AF45" s="25">
        <f t="shared" si="5"/>
        <v>1.0685251533742331E-3</v>
      </c>
      <c r="AG45" s="25">
        <f t="shared" si="6"/>
        <v>3.6143672801635987E-5</v>
      </c>
      <c r="AH45" s="25">
        <f t="shared" si="7"/>
        <v>2.3960867075664622E-5</v>
      </c>
      <c r="AI45" s="25">
        <f t="shared" si="8"/>
        <v>5.2212024539877306E-6</v>
      </c>
      <c r="AJ45" s="25">
        <f t="shared" si="9"/>
        <v>1.6594519427402862E-6</v>
      </c>
      <c r="AK45" s="25">
        <f t="shared" si="10"/>
        <v>5.4235746421267902E-7</v>
      </c>
      <c r="AL45" s="39" t="e">
        <f>'Inhalation-Haz-Values'!$C$2/H45</f>
        <v>#DIV/0!</v>
      </c>
      <c r="AM45" s="39" t="e">
        <f>'Inhalation-Haz-Values'!$C$2/I45</f>
        <v>#DIV/0!</v>
      </c>
      <c r="AN45" s="39" t="e">
        <f>'Inhalation-Haz-Values'!$C$2/J45</f>
        <v>#DIV/0!</v>
      </c>
      <c r="AO45" s="39" t="e">
        <f>'Inhalation-Haz-Values'!$C$2/K45</f>
        <v>#DIV/0!</v>
      </c>
      <c r="AP45" s="39" t="e">
        <f>'Inhalation-Haz-Values'!$C$2/L45</f>
        <v>#DIV/0!</v>
      </c>
      <c r="AQ45" s="39" t="e">
        <f>'Inhalation-Haz-Values'!$C$2/M45</f>
        <v>#DIV/0!</v>
      </c>
      <c r="AR45" s="39" t="e">
        <f>'Inhalation-Haz-Values'!$C$2/N45</f>
        <v>#DIV/0!</v>
      </c>
      <c r="AS45" s="39" t="e">
        <f>'Inhalation-Haz-Values'!$C$2/O45</f>
        <v>#DIV/0!</v>
      </c>
      <c r="AT45" s="39" t="e">
        <f>'Inhalation-Haz-Values'!$C$2/P45</f>
        <v>#DIV/0!</v>
      </c>
      <c r="AU45" s="39" t="e">
        <f>'Inhalation-Haz-Values'!$C$2/Q45</f>
        <v>#DIV/0!</v>
      </c>
      <c r="AV45" s="39">
        <f>'Inhalation-Haz-Values'!$C$3/R45</f>
        <v>1229314.4208037825</v>
      </c>
      <c r="AW45" s="39">
        <f>'Inhalation-Haz-Values'!$C$3/S45</f>
        <v>3586206.8965517241</v>
      </c>
      <c r="AX45" s="39">
        <f>'Inhalation-Haz-Values'!$C$3/T45</f>
        <v>6435643.564356436</v>
      </c>
      <c r="AY45" s="39">
        <f>'Inhalation-Haz-Values'!$C$3/U45</f>
        <v>9075043.6300174538</v>
      </c>
      <c r="AZ45" s="39">
        <f>'Inhalation-Haz-Values'!$C$3/V45</f>
        <v>19696969.696969699</v>
      </c>
      <c r="BA45" s="39">
        <f>'Inhalation-Haz-Values'!$C$3/W45</f>
        <v>582306830.9070549</v>
      </c>
      <c r="BB45" s="39">
        <f>'Inhalation-Haz-Values'!$C$3/X45</f>
        <v>878378378.37837839</v>
      </c>
      <c r="BC45" s="39">
        <f>'Inhalation-Haz-Values'!$C$3/Y45</f>
        <v>4031007751.9379845</v>
      </c>
      <c r="BD45" s="39">
        <f>'Inhalation-Haz-Values'!$C$3/Z45</f>
        <v>12682926829.268293</v>
      </c>
      <c r="BE45" s="39">
        <f>'Inhalation-Haz-Values'!$C$3/AA45</f>
        <v>38805970149.253731</v>
      </c>
      <c r="BF45" s="39">
        <f>AB45*'Inhalation-Haz-Values'!$D$4</f>
        <v>1.2155687852760736E-7</v>
      </c>
      <c r="BG45" s="39">
        <f>AC45*'Inhalation-Haz-Values'!$D$4</f>
        <v>4.1668433537832314E-8</v>
      </c>
      <c r="BH45" s="39">
        <f>AD45*'Inhalation-Haz-Values'!$D$4</f>
        <v>2.3219375378323105E-8</v>
      </c>
      <c r="BI45" s="39">
        <f>AE45*'Inhalation-Haz-Values'!$D$4</f>
        <v>1.6466215460122696E-8</v>
      </c>
      <c r="BJ45" s="39">
        <f>AF45*'Inhalation-Haz-Values'!$D$4</f>
        <v>7.5865285889570551E-9</v>
      </c>
      <c r="BK45" s="39">
        <f>AG45*'Inhalation-Haz-Values'!$D$4</f>
        <v>2.5662007689161551E-10</v>
      </c>
      <c r="BL45" s="39">
        <f>AH45*'Inhalation-Haz-Values'!$D$4</f>
        <v>1.7012215623721881E-10</v>
      </c>
      <c r="BM45" s="39">
        <f>AI45*'Inhalation-Haz-Values'!$D$4</f>
        <v>3.7070537423312885E-11</v>
      </c>
      <c r="BN45" s="39">
        <f>AJ45*'Inhalation-Haz-Values'!$D$4</f>
        <v>1.1782108793456031E-11</v>
      </c>
      <c r="BO45" s="39">
        <f>AK45*'Inhalation-Haz-Values'!$D$4</f>
        <v>3.8507379959100211E-12</v>
      </c>
    </row>
    <row r="46" spans="1:67" s="23" customFormat="1" x14ac:dyDescent="0.25">
      <c r="A46" s="94" t="s">
        <v>132</v>
      </c>
      <c r="B46" s="94" t="s">
        <v>147</v>
      </c>
      <c r="C46" s="94" t="s">
        <v>148</v>
      </c>
      <c r="D46" s="94">
        <v>2018</v>
      </c>
      <c r="E46" s="23">
        <v>2016</v>
      </c>
      <c r="F46" s="23" t="s">
        <v>138</v>
      </c>
      <c r="G46" s="23" t="s">
        <v>126</v>
      </c>
      <c r="H46" s="25">
        <v>6.7100000000000003E-19</v>
      </c>
      <c r="I46" s="25">
        <v>1.47E-12</v>
      </c>
      <c r="J46" s="25">
        <v>1.1800000000000001E-11</v>
      </c>
      <c r="K46" s="25">
        <v>7.4699999999999998E-11</v>
      </c>
      <c r="L46" s="25">
        <v>2.31E-10</v>
      </c>
      <c r="M46" s="25">
        <v>3.4600000000000002E-11</v>
      </c>
      <c r="N46" s="25">
        <v>2.37E-11</v>
      </c>
      <c r="O46" s="25">
        <v>7.6100000000000001E-12</v>
      </c>
      <c r="P46" s="25">
        <v>3.07E-12</v>
      </c>
      <c r="Q46" s="25">
        <v>1.2600000000000001E-12</v>
      </c>
      <c r="R46" s="25">
        <v>1.42E-12</v>
      </c>
      <c r="S46" s="25">
        <v>1.2E-10</v>
      </c>
      <c r="T46" s="25">
        <v>2.84E-10</v>
      </c>
      <c r="U46" s="25">
        <v>1.31E-9</v>
      </c>
      <c r="V46" s="25">
        <v>2.8299999999999999E-9</v>
      </c>
      <c r="W46" s="25">
        <v>6.3099999999999999E-10</v>
      </c>
      <c r="X46" s="25">
        <v>4.6600000000000005E-10</v>
      </c>
      <c r="Y46" s="25">
        <v>1.6200000000000001E-10</v>
      </c>
      <c r="Z46" s="25">
        <v>7.3700000000000001E-11</v>
      </c>
      <c r="AA46" s="25">
        <v>3.1800000000000003E-11</v>
      </c>
      <c r="AB46" s="25">
        <f t="shared" si="1"/>
        <v>5.747370143149285E-9</v>
      </c>
      <c r="AC46" s="25">
        <f t="shared" si="2"/>
        <v>4.8569325153374229E-7</v>
      </c>
      <c r="AD46" s="25">
        <f t="shared" si="3"/>
        <v>1.1494740286298569E-6</v>
      </c>
      <c r="AE46" s="25">
        <f t="shared" si="4"/>
        <v>5.3021513292433532E-6</v>
      </c>
      <c r="AF46" s="25">
        <f t="shared" si="5"/>
        <v>1.1454265848670757E-5</v>
      </c>
      <c r="AG46" s="25">
        <f t="shared" si="6"/>
        <v>2.5539370143149286E-6</v>
      </c>
      <c r="AH46" s="25">
        <f t="shared" si="7"/>
        <v>1.8861087934560331E-6</v>
      </c>
      <c r="AI46" s="25">
        <f t="shared" si="8"/>
        <v>6.5568588957055227E-7</v>
      </c>
      <c r="AJ46" s="25">
        <f t="shared" si="9"/>
        <v>2.9829660531697342E-7</v>
      </c>
      <c r="AK46" s="25">
        <f t="shared" si="10"/>
        <v>1.2870871165644172E-7</v>
      </c>
      <c r="AL46" s="39">
        <f>'Inhalation-Haz-Values'!$C$2/H46</f>
        <v>3.6065573770491802E+18</v>
      </c>
      <c r="AM46" s="39">
        <f>'Inhalation-Haz-Values'!$C$2/I46</f>
        <v>1646258503401.3606</v>
      </c>
      <c r="AN46" s="39">
        <f>'Inhalation-Haz-Values'!$C$2/J46</f>
        <v>205084745762.71185</v>
      </c>
      <c r="AO46" s="39">
        <f>'Inhalation-Haz-Values'!$C$2/K46</f>
        <v>32396251673.360107</v>
      </c>
      <c r="AP46" s="39">
        <f>'Inhalation-Haz-Values'!$C$2/L46</f>
        <v>10476190476.190475</v>
      </c>
      <c r="AQ46" s="39">
        <f>'Inhalation-Haz-Values'!$C$2/M46</f>
        <v>69942196531.791901</v>
      </c>
      <c r="AR46" s="39">
        <f>'Inhalation-Haz-Values'!$C$2/N46</f>
        <v>102109704641.3502</v>
      </c>
      <c r="AS46" s="39">
        <f>'Inhalation-Haz-Values'!$C$2/O46</f>
        <v>318002628120.89355</v>
      </c>
      <c r="AT46" s="39">
        <f>'Inhalation-Haz-Values'!$C$2/P46</f>
        <v>788273615635.17908</v>
      </c>
      <c r="AU46" s="39">
        <f>'Inhalation-Haz-Values'!$C$2/Q46</f>
        <v>1920634920634.9204</v>
      </c>
      <c r="AV46" s="39">
        <f>'Inhalation-Haz-Values'!$C$3/R46</f>
        <v>3661971830985.9155</v>
      </c>
      <c r="AW46" s="39">
        <f>'Inhalation-Haz-Values'!$C$3/S46</f>
        <v>43333333333.333336</v>
      </c>
      <c r="AX46" s="39">
        <f>'Inhalation-Haz-Values'!$C$3/T46</f>
        <v>18309859154.929577</v>
      </c>
      <c r="AY46" s="39">
        <f>'Inhalation-Haz-Values'!$C$3/U46</f>
        <v>3969465648.8549619</v>
      </c>
      <c r="AZ46" s="39">
        <f>'Inhalation-Haz-Values'!$C$3/V46</f>
        <v>1837455830.3886926</v>
      </c>
      <c r="BA46" s="39">
        <f>'Inhalation-Haz-Values'!$C$3/W46</f>
        <v>8240887480.1901751</v>
      </c>
      <c r="BB46" s="39">
        <f>'Inhalation-Haz-Values'!$C$3/X46</f>
        <v>11158798283.261803</v>
      </c>
      <c r="BC46" s="39">
        <f>'Inhalation-Haz-Values'!$C$3/Y46</f>
        <v>32098765432.098766</v>
      </c>
      <c r="BD46" s="39">
        <f>'Inhalation-Haz-Values'!$C$3/Z46</f>
        <v>70556309362.27951</v>
      </c>
      <c r="BE46" s="39">
        <f>'Inhalation-Haz-Values'!$C$3/AA46</f>
        <v>163522012578.61633</v>
      </c>
      <c r="BF46" s="39">
        <f>AB46*'Inhalation-Haz-Values'!$D$4</f>
        <v>4.0806328016359925E-14</v>
      </c>
      <c r="BG46" s="39">
        <f>AC46*'Inhalation-Haz-Values'!$D$4</f>
        <v>3.4484220858895702E-12</v>
      </c>
      <c r="BH46" s="39">
        <f>AD46*'Inhalation-Haz-Values'!$D$4</f>
        <v>8.1612656032719835E-12</v>
      </c>
      <c r="BI46" s="39">
        <f>AE46*'Inhalation-Haz-Values'!$D$4</f>
        <v>3.7645274437627806E-11</v>
      </c>
      <c r="BJ46" s="39">
        <f>AF46*'Inhalation-Haz-Values'!$D$4</f>
        <v>8.1325287525562377E-11</v>
      </c>
      <c r="BK46" s="39">
        <f>AG46*'Inhalation-Haz-Values'!$D$4</f>
        <v>1.8132952801635993E-11</v>
      </c>
      <c r="BL46" s="39">
        <f>AH46*'Inhalation-Haz-Values'!$D$4</f>
        <v>1.3391372433537835E-11</v>
      </c>
      <c r="BM46" s="39">
        <f>AI46*'Inhalation-Haz-Values'!$D$4</f>
        <v>4.6553698159509213E-12</v>
      </c>
      <c r="BN46" s="39">
        <f>AJ46*'Inhalation-Haz-Values'!$D$4</f>
        <v>2.1179058977505113E-12</v>
      </c>
      <c r="BO46" s="39">
        <f>AK46*'Inhalation-Haz-Values'!$D$4</f>
        <v>9.1383185276073611E-13</v>
      </c>
    </row>
    <row r="47" spans="1:67" s="23" customFormat="1" x14ac:dyDescent="0.25">
      <c r="A47" s="94" t="s">
        <v>132</v>
      </c>
      <c r="B47" s="94" t="s">
        <v>147</v>
      </c>
      <c r="C47" s="94" t="s">
        <v>148</v>
      </c>
      <c r="D47" s="94">
        <v>2019</v>
      </c>
      <c r="E47" s="23">
        <v>2019</v>
      </c>
      <c r="F47" s="23" t="s">
        <v>134</v>
      </c>
      <c r="G47" s="23" t="s">
        <v>126</v>
      </c>
      <c r="H47" s="25">
        <v>1.5100000000000001E-18</v>
      </c>
      <c r="I47" s="25">
        <v>2.1600000000000001E-12</v>
      </c>
      <c r="J47" s="25">
        <v>2.1599999999999998E-11</v>
      </c>
      <c r="K47" s="25">
        <v>8.4899999999999999E-11</v>
      </c>
      <c r="L47" s="25">
        <v>2.4199999999999999E-10</v>
      </c>
      <c r="M47" s="25">
        <v>3.4099999999999997E-11</v>
      </c>
      <c r="N47" s="25">
        <v>2.4400000000000001E-11</v>
      </c>
      <c r="O47" s="25">
        <v>6.5100000000000003E-12</v>
      </c>
      <c r="P47" s="25">
        <v>2.3100000000000001E-12</v>
      </c>
      <c r="Q47" s="25">
        <v>8.3499999999999998E-13</v>
      </c>
      <c r="R47" s="25">
        <v>3.05E-6</v>
      </c>
      <c r="S47" s="25">
        <v>1.08E-6</v>
      </c>
      <c r="T47" s="25">
        <v>5.4700000000000001E-7</v>
      </c>
      <c r="U47" s="25">
        <v>4.27E-7</v>
      </c>
      <c r="V47" s="25">
        <v>1.97E-7</v>
      </c>
      <c r="W47" s="25">
        <v>6.34E-9</v>
      </c>
      <c r="X47" s="25">
        <v>4.25E-9</v>
      </c>
      <c r="Y47" s="25">
        <v>8.9500000000000001E-10</v>
      </c>
      <c r="Z47" s="25">
        <v>2.7900000000000002E-10</v>
      </c>
      <c r="AA47" s="25">
        <v>8.8800000000000006E-11</v>
      </c>
      <c r="AB47" s="25">
        <f t="shared" si="1"/>
        <v>1.2344703476482618E-2</v>
      </c>
      <c r="AC47" s="25">
        <f t="shared" si="2"/>
        <v>4.371239263803681E-3</v>
      </c>
      <c r="AD47" s="25">
        <f t="shared" si="3"/>
        <v>2.2139517382413084E-3</v>
      </c>
      <c r="AE47" s="25">
        <f t="shared" si="4"/>
        <v>1.7282584867075667E-3</v>
      </c>
      <c r="AF47" s="25">
        <f t="shared" si="5"/>
        <v>7.9734642126789361E-4</v>
      </c>
      <c r="AG47" s="25">
        <f t="shared" si="6"/>
        <v>2.5660793456032721E-5</v>
      </c>
      <c r="AH47" s="25">
        <f t="shared" si="7"/>
        <v>1.720163599182004E-5</v>
      </c>
      <c r="AI47" s="25">
        <f t="shared" si="8"/>
        <v>3.6224621676891618E-6</v>
      </c>
      <c r="AJ47" s="25">
        <f t="shared" si="9"/>
        <v>1.1292368098159508E-6</v>
      </c>
      <c r="AK47" s="25">
        <f t="shared" si="10"/>
        <v>3.5941300613496931E-7</v>
      </c>
      <c r="AL47" s="39">
        <f>'Inhalation-Haz-Values'!$C$2/H47</f>
        <v>1.6026490066225165E+18</v>
      </c>
      <c r="AM47" s="39">
        <f>'Inhalation-Haz-Values'!$C$2/I47</f>
        <v>1120370370370.3704</v>
      </c>
      <c r="AN47" s="39">
        <f>'Inhalation-Haz-Values'!$C$2/J47</f>
        <v>112037037037.03705</v>
      </c>
      <c r="AO47" s="39">
        <f>'Inhalation-Haz-Values'!$C$2/K47</f>
        <v>28504122497.055359</v>
      </c>
      <c r="AP47" s="39">
        <f>'Inhalation-Haz-Values'!$C$2/L47</f>
        <v>10000000000</v>
      </c>
      <c r="AQ47" s="39">
        <f>'Inhalation-Haz-Values'!$C$2/M47</f>
        <v>70967741935.483871</v>
      </c>
      <c r="AR47" s="39">
        <f>'Inhalation-Haz-Values'!$C$2/N47</f>
        <v>99180327868.852448</v>
      </c>
      <c r="AS47" s="39">
        <f>'Inhalation-Haz-Values'!$C$2/O47</f>
        <v>371735791090.62976</v>
      </c>
      <c r="AT47" s="39">
        <f>'Inhalation-Haz-Values'!$C$2/P47</f>
        <v>1047619047619.0476</v>
      </c>
      <c r="AU47" s="39">
        <f>'Inhalation-Haz-Values'!$C$2/Q47</f>
        <v>2898203592814.3711</v>
      </c>
      <c r="AV47" s="39">
        <f>'Inhalation-Haz-Values'!$C$3/R47</f>
        <v>1704918.0327868853</v>
      </c>
      <c r="AW47" s="39">
        <f>'Inhalation-Haz-Values'!$C$3/S47</f>
        <v>4814814.8148148144</v>
      </c>
      <c r="AX47" s="39">
        <f>'Inhalation-Haz-Values'!$C$3/T47</f>
        <v>9506398.5374771487</v>
      </c>
      <c r="AY47" s="39">
        <f>'Inhalation-Haz-Values'!$C$3/U47</f>
        <v>12177985.948477753</v>
      </c>
      <c r="AZ47" s="39">
        <f>'Inhalation-Haz-Values'!$C$3/V47</f>
        <v>26395939.086294416</v>
      </c>
      <c r="BA47" s="39">
        <f>'Inhalation-Haz-Values'!$C$3/W47</f>
        <v>820189274.44794953</v>
      </c>
      <c r="BB47" s="39">
        <f>'Inhalation-Haz-Values'!$C$3/X47</f>
        <v>1223529411.7647059</v>
      </c>
      <c r="BC47" s="39">
        <f>'Inhalation-Haz-Values'!$C$3/Y47</f>
        <v>5810055865.9217882</v>
      </c>
      <c r="BD47" s="39">
        <f>'Inhalation-Haz-Values'!$C$3/Z47</f>
        <v>18637992831.541218</v>
      </c>
      <c r="BE47" s="39">
        <f>'Inhalation-Haz-Values'!$C$3/AA47</f>
        <v>58558558558.558556</v>
      </c>
      <c r="BF47" s="39">
        <f>AB47*'Inhalation-Haz-Values'!$D$4</f>
        <v>8.764739468302658E-8</v>
      </c>
      <c r="BG47" s="39">
        <f>AC47*'Inhalation-Haz-Values'!$D$4</f>
        <v>3.1035798773006135E-8</v>
      </c>
      <c r="BH47" s="39">
        <f>AD47*'Inhalation-Haz-Values'!$D$4</f>
        <v>1.571905734151329E-8</v>
      </c>
      <c r="BI47" s="39">
        <f>AE47*'Inhalation-Haz-Values'!$D$4</f>
        <v>1.2270635255623723E-8</v>
      </c>
      <c r="BJ47" s="39">
        <f>AF47*'Inhalation-Haz-Values'!$D$4</f>
        <v>5.6611595910020441E-9</v>
      </c>
      <c r="BK47" s="39">
        <f>AG47*'Inhalation-Haz-Values'!$D$4</f>
        <v>1.8219163353783232E-10</v>
      </c>
      <c r="BL47" s="39">
        <f>AH47*'Inhalation-Haz-Values'!$D$4</f>
        <v>1.2213161554192229E-10</v>
      </c>
      <c r="BM47" s="39">
        <f>AI47*'Inhalation-Haz-Values'!$D$4</f>
        <v>2.5719481390593047E-11</v>
      </c>
      <c r="BN47" s="39">
        <f>AJ47*'Inhalation-Haz-Values'!$D$4</f>
        <v>8.0175813496932499E-12</v>
      </c>
      <c r="BO47" s="39">
        <f>AK47*'Inhalation-Haz-Values'!$D$4</f>
        <v>2.5518323435582819E-12</v>
      </c>
    </row>
    <row r="48" spans="1:67" s="23" customFormat="1" x14ac:dyDescent="0.25">
      <c r="A48" s="94" t="s">
        <v>132</v>
      </c>
      <c r="B48" s="94" t="s">
        <v>147</v>
      </c>
      <c r="C48" s="94" t="s">
        <v>148</v>
      </c>
      <c r="D48" s="94">
        <v>2019</v>
      </c>
      <c r="E48" s="23">
        <v>2019</v>
      </c>
      <c r="F48" s="23" t="s">
        <v>137</v>
      </c>
      <c r="G48" s="23" t="s">
        <v>126</v>
      </c>
      <c r="H48" s="25">
        <v>0</v>
      </c>
      <c r="I48" s="25">
        <v>0</v>
      </c>
      <c r="J48" s="25">
        <v>0</v>
      </c>
      <c r="K48" s="25">
        <v>0</v>
      </c>
      <c r="L48" s="25">
        <v>0</v>
      </c>
      <c r="M48" s="25">
        <v>0</v>
      </c>
      <c r="N48" s="25">
        <v>0</v>
      </c>
      <c r="O48" s="25">
        <v>0</v>
      </c>
      <c r="P48" s="25">
        <v>0</v>
      </c>
      <c r="Q48" s="25">
        <v>0</v>
      </c>
      <c r="R48" s="25">
        <v>3.05E-6</v>
      </c>
      <c r="S48" s="25">
        <v>1.08E-6</v>
      </c>
      <c r="T48" s="25">
        <v>5.4600000000000005E-7</v>
      </c>
      <c r="U48" s="25">
        <v>4.2500000000000001E-7</v>
      </c>
      <c r="V48" s="25">
        <v>1.9399999999999999E-7</v>
      </c>
      <c r="W48" s="25">
        <v>5.7999999999999998E-9</v>
      </c>
      <c r="X48" s="25">
        <v>3.8899999999999996E-9</v>
      </c>
      <c r="Y48" s="25">
        <v>7.7600000000000001E-10</v>
      </c>
      <c r="Z48" s="25">
        <v>2.3000000000000001E-10</v>
      </c>
      <c r="AA48" s="25">
        <v>7.0200000000000001E-11</v>
      </c>
      <c r="AB48" s="25">
        <f t="shared" si="1"/>
        <v>1.2344703476482618E-2</v>
      </c>
      <c r="AC48" s="25">
        <f t="shared" si="2"/>
        <v>4.371239263803681E-3</v>
      </c>
      <c r="AD48" s="25">
        <f t="shared" si="3"/>
        <v>2.2099042944785279E-3</v>
      </c>
      <c r="AE48" s="25">
        <f t="shared" si="4"/>
        <v>1.720163599182004E-3</v>
      </c>
      <c r="AF48" s="25">
        <f t="shared" si="5"/>
        <v>7.8520408997955003E-4</v>
      </c>
      <c r="AG48" s="25">
        <f t="shared" si="6"/>
        <v>2.3475173824130875E-5</v>
      </c>
      <c r="AH48" s="25">
        <f t="shared" si="7"/>
        <v>1.5744556237218808E-5</v>
      </c>
      <c r="AI48" s="25">
        <f t="shared" si="8"/>
        <v>3.1408163599182E-6</v>
      </c>
      <c r="AJ48" s="25">
        <f t="shared" si="9"/>
        <v>9.3091206543967277E-7</v>
      </c>
      <c r="AK48" s="25">
        <f t="shared" si="10"/>
        <v>2.8413055214723929E-7</v>
      </c>
      <c r="AL48" s="39" t="e">
        <f>'Inhalation-Haz-Values'!$C$2/H48</f>
        <v>#DIV/0!</v>
      </c>
      <c r="AM48" s="39" t="e">
        <f>'Inhalation-Haz-Values'!$C$2/I48</f>
        <v>#DIV/0!</v>
      </c>
      <c r="AN48" s="39" t="e">
        <f>'Inhalation-Haz-Values'!$C$2/J48</f>
        <v>#DIV/0!</v>
      </c>
      <c r="AO48" s="39" t="e">
        <f>'Inhalation-Haz-Values'!$C$2/K48</f>
        <v>#DIV/0!</v>
      </c>
      <c r="AP48" s="39" t="e">
        <f>'Inhalation-Haz-Values'!$C$2/L48</f>
        <v>#DIV/0!</v>
      </c>
      <c r="AQ48" s="39" t="e">
        <f>'Inhalation-Haz-Values'!$C$2/M48</f>
        <v>#DIV/0!</v>
      </c>
      <c r="AR48" s="39" t="e">
        <f>'Inhalation-Haz-Values'!$C$2/N48</f>
        <v>#DIV/0!</v>
      </c>
      <c r="AS48" s="39" t="e">
        <f>'Inhalation-Haz-Values'!$C$2/O48</f>
        <v>#DIV/0!</v>
      </c>
      <c r="AT48" s="39" t="e">
        <f>'Inhalation-Haz-Values'!$C$2/P48</f>
        <v>#DIV/0!</v>
      </c>
      <c r="AU48" s="39" t="e">
        <f>'Inhalation-Haz-Values'!$C$2/Q48</f>
        <v>#DIV/0!</v>
      </c>
      <c r="AV48" s="39">
        <f>'Inhalation-Haz-Values'!$C$3/R48</f>
        <v>1704918.0327868853</v>
      </c>
      <c r="AW48" s="39">
        <f>'Inhalation-Haz-Values'!$C$3/S48</f>
        <v>4814814.8148148144</v>
      </c>
      <c r="AX48" s="39">
        <f>'Inhalation-Haz-Values'!$C$3/T48</f>
        <v>9523809.5238095243</v>
      </c>
      <c r="AY48" s="39">
        <f>'Inhalation-Haz-Values'!$C$3/U48</f>
        <v>12235294.117647059</v>
      </c>
      <c r="AZ48" s="39">
        <f>'Inhalation-Haz-Values'!$C$3/V48</f>
        <v>26804123.711340208</v>
      </c>
      <c r="BA48" s="39">
        <f>'Inhalation-Haz-Values'!$C$3/W48</f>
        <v>896551724.13793111</v>
      </c>
      <c r="BB48" s="39">
        <f>'Inhalation-Haz-Values'!$C$3/X48</f>
        <v>1336760925.4498715</v>
      </c>
      <c r="BC48" s="39">
        <f>'Inhalation-Haz-Values'!$C$3/Y48</f>
        <v>6701030927.8350515</v>
      </c>
      <c r="BD48" s="39">
        <f>'Inhalation-Haz-Values'!$C$3/Z48</f>
        <v>22608695652.173912</v>
      </c>
      <c r="BE48" s="39">
        <f>'Inhalation-Haz-Values'!$C$3/AA48</f>
        <v>74074074074.074081</v>
      </c>
      <c r="BF48" s="39">
        <f>AB48*'Inhalation-Haz-Values'!$D$4</f>
        <v>8.764739468302658E-8</v>
      </c>
      <c r="BG48" s="39">
        <f>AC48*'Inhalation-Haz-Values'!$D$4</f>
        <v>3.1035798773006135E-8</v>
      </c>
      <c r="BH48" s="39">
        <f>AD48*'Inhalation-Haz-Values'!$D$4</f>
        <v>1.5690320490797548E-8</v>
      </c>
      <c r="BI48" s="39">
        <f>AE48*'Inhalation-Haz-Values'!$D$4</f>
        <v>1.2213161554192228E-8</v>
      </c>
      <c r="BJ48" s="39">
        <f>AF48*'Inhalation-Haz-Values'!$D$4</f>
        <v>5.5749490388548048E-9</v>
      </c>
      <c r="BK48" s="39">
        <f>AG48*'Inhalation-Haz-Values'!$D$4</f>
        <v>1.666737341513292E-10</v>
      </c>
      <c r="BL48" s="39">
        <f>AH48*'Inhalation-Haz-Values'!$D$4</f>
        <v>1.1178634928425354E-10</v>
      </c>
      <c r="BM48" s="39">
        <f>AI48*'Inhalation-Haz-Values'!$D$4</f>
        <v>2.2299796155419219E-11</v>
      </c>
      <c r="BN48" s="39">
        <f>AJ48*'Inhalation-Haz-Values'!$D$4</f>
        <v>6.6094756646216764E-12</v>
      </c>
      <c r="BO48" s="39">
        <f>AK48*'Inhalation-Haz-Values'!$D$4</f>
        <v>2.017326920245399E-12</v>
      </c>
    </row>
    <row r="49" spans="1:67" s="23" customFormat="1" x14ac:dyDescent="0.25">
      <c r="A49" s="94" t="s">
        <v>132</v>
      </c>
      <c r="B49" s="94" t="s">
        <v>147</v>
      </c>
      <c r="C49" s="94" t="s">
        <v>148</v>
      </c>
      <c r="D49" s="94">
        <v>2019</v>
      </c>
      <c r="E49" s="23">
        <v>2019</v>
      </c>
      <c r="F49" s="23" t="s">
        <v>138</v>
      </c>
      <c r="G49" s="23" t="s">
        <v>126</v>
      </c>
      <c r="H49" s="25">
        <v>3.3599999999999998E-19</v>
      </c>
      <c r="I49" s="25">
        <v>1.1099999999999999E-12</v>
      </c>
      <c r="J49" s="25">
        <v>9.33E-12</v>
      </c>
      <c r="K49" s="25">
        <v>6.2000000000000006E-11</v>
      </c>
      <c r="L49" s="25">
        <v>1.7499999999999999E-10</v>
      </c>
      <c r="M49" s="25">
        <v>3.3199999999999999E-11</v>
      </c>
      <c r="N49" s="25">
        <v>2.37E-11</v>
      </c>
      <c r="O49" s="25">
        <v>6.5000000000000002E-12</v>
      </c>
      <c r="P49" s="25">
        <v>2.3100000000000001E-12</v>
      </c>
      <c r="Q49" s="25">
        <v>8.3499999999999998E-13</v>
      </c>
      <c r="R49" s="25">
        <v>5.4699999999999999E-13</v>
      </c>
      <c r="S49" s="25">
        <v>9.1400000000000002E-11</v>
      </c>
      <c r="T49" s="25">
        <v>3.0800000000000002E-10</v>
      </c>
      <c r="U49" s="25">
        <v>1.26E-9</v>
      </c>
      <c r="V49" s="25">
        <v>2.5599999999999998E-9</v>
      </c>
      <c r="W49" s="25">
        <v>5.3700000000000001E-10</v>
      </c>
      <c r="X49" s="25">
        <v>3.88E-10</v>
      </c>
      <c r="Y49" s="25">
        <v>1.2500000000000001E-10</v>
      </c>
      <c r="Z49" s="25">
        <v>5.01E-11</v>
      </c>
      <c r="AA49" s="25">
        <v>1.8500000000000001E-11</v>
      </c>
      <c r="AB49" s="25">
        <f t="shared" si="1"/>
        <v>2.2139517382413086E-9</v>
      </c>
      <c r="AC49" s="25">
        <f t="shared" si="2"/>
        <v>3.6993635991820041E-7</v>
      </c>
      <c r="AD49" s="25">
        <f t="shared" si="3"/>
        <v>1.2466126789366053E-6</v>
      </c>
      <c r="AE49" s="25">
        <f t="shared" si="4"/>
        <v>5.0997791411042946E-6</v>
      </c>
      <c r="AF49" s="25">
        <f t="shared" si="5"/>
        <v>1.0361456032719836E-5</v>
      </c>
      <c r="AG49" s="25">
        <f t="shared" si="6"/>
        <v>2.1734773006134969E-6</v>
      </c>
      <c r="AH49" s="25">
        <f t="shared" si="7"/>
        <v>1.5704081799591E-6</v>
      </c>
      <c r="AI49" s="25">
        <f t="shared" si="8"/>
        <v>5.0593047034764836E-7</v>
      </c>
      <c r="AJ49" s="25">
        <f t="shared" si="9"/>
        <v>2.0277693251533739E-7</v>
      </c>
      <c r="AK49" s="25">
        <f t="shared" si="10"/>
        <v>7.4877709611451942E-8</v>
      </c>
      <c r="AL49" s="39">
        <f>'Inhalation-Haz-Values'!$C$2/H49</f>
        <v>7.2023809523809526E+18</v>
      </c>
      <c r="AM49" s="39">
        <f>'Inhalation-Haz-Values'!$C$2/I49</f>
        <v>2180180180180.1802</v>
      </c>
      <c r="AN49" s="39">
        <f>'Inhalation-Haz-Values'!$C$2/J49</f>
        <v>259378349410.50375</v>
      </c>
      <c r="AO49" s="39">
        <f>'Inhalation-Haz-Values'!$C$2/K49</f>
        <v>39032258064.516121</v>
      </c>
      <c r="AP49" s="39">
        <f>'Inhalation-Haz-Values'!$C$2/L49</f>
        <v>13828571428.571428</v>
      </c>
      <c r="AQ49" s="39">
        <f>'Inhalation-Haz-Values'!$C$2/M49</f>
        <v>72891566265.060242</v>
      </c>
      <c r="AR49" s="39">
        <f>'Inhalation-Haz-Values'!$C$2/N49</f>
        <v>102109704641.3502</v>
      </c>
      <c r="AS49" s="39">
        <f>'Inhalation-Haz-Values'!$C$2/O49</f>
        <v>372307692307.69226</v>
      </c>
      <c r="AT49" s="39">
        <f>'Inhalation-Haz-Values'!$C$2/P49</f>
        <v>1047619047619.0476</v>
      </c>
      <c r="AU49" s="39">
        <f>'Inhalation-Haz-Values'!$C$2/Q49</f>
        <v>2898203592814.3711</v>
      </c>
      <c r="AV49" s="39">
        <f>'Inhalation-Haz-Values'!$C$3/R49</f>
        <v>9506398537477.1484</v>
      </c>
      <c r="AW49" s="39">
        <f>'Inhalation-Haz-Values'!$C$3/S49</f>
        <v>56892778993.435448</v>
      </c>
      <c r="AX49" s="39">
        <f>'Inhalation-Haz-Values'!$C$3/T49</f>
        <v>16883116883.116882</v>
      </c>
      <c r="AY49" s="39">
        <f>'Inhalation-Haz-Values'!$C$3/U49</f>
        <v>4126984126.984127</v>
      </c>
      <c r="AZ49" s="39">
        <f>'Inhalation-Haz-Values'!$C$3/V49</f>
        <v>2031250000.0000002</v>
      </c>
      <c r="BA49" s="39">
        <f>'Inhalation-Haz-Values'!$C$3/W49</f>
        <v>9683426443.20298</v>
      </c>
      <c r="BB49" s="39">
        <f>'Inhalation-Haz-Values'!$C$3/X49</f>
        <v>13402061855.670103</v>
      </c>
      <c r="BC49" s="39">
        <f>'Inhalation-Haz-Values'!$C$3/Y49</f>
        <v>41600000000</v>
      </c>
      <c r="BD49" s="39">
        <f>'Inhalation-Haz-Values'!$C$3/Z49</f>
        <v>103792415169.66068</v>
      </c>
      <c r="BE49" s="39">
        <f>'Inhalation-Haz-Values'!$C$3/AA49</f>
        <v>281081081081.08105</v>
      </c>
      <c r="BF49" s="39">
        <f>AB49*'Inhalation-Haz-Values'!$D$4</f>
        <v>1.5719057341513292E-14</v>
      </c>
      <c r="BG49" s="39">
        <f>AC49*'Inhalation-Haz-Values'!$D$4</f>
        <v>2.626548155419223E-12</v>
      </c>
      <c r="BH49" s="39">
        <f>AD49*'Inhalation-Haz-Values'!$D$4</f>
        <v>8.8509500204498979E-12</v>
      </c>
      <c r="BI49" s="39">
        <f>AE49*'Inhalation-Haz-Values'!$D$4</f>
        <v>3.620843190184049E-11</v>
      </c>
      <c r="BJ49" s="39">
        <f>AF49*'Inhalation-Haz-Values'!$D$4</f>
        <v>7.3566337832310835E-11</v>
      </c>
      <c r="BK49" s="39">
        <f>AG49*'Inhalation-Haz-Values'!$D$4</f>
        <v>1.5431688834355827E-11</v>
      </c>
      <c r="BL49" s="39">
        <f>AH49*'Inhalation-Haz-Values'!$D$4</f>
        <v>1.114989807770961E-11</v>
      </c>
      <c r="BM49" s="39">
        <f>AI49*'Inhalation-Haz-Values'!$D$4</f>
        <v>3.5921063394683034E-12</v>
      </c>
      <c r="BN49" s="39">
        <f>AJ49*'Inhalation-Haz-Values'!$D$4</f>
        <v>1.4397162208588954E-12</v>
      </c>
      <c r="BO49" s="39">
        <f>AK49*'Inhalation-Haz-Values'!$D$4</f>
        <v>5.3163173824130874E-13</v>
      </c>
    </row>
    <row r="50" spans="1:67" s="23" customFormat="1" x14ac:dyDescent="0.25">
      <c r="A50" s="94" t="s">
        <v>132</v>
      </c>
      <c r="B50" s="94" t="s">
        <v>147</v>
      </c>
      <c r="C50" s="94" t="s">
        <v>148</v>
      </c>
      <c r="D50" s="94">
        <v>2020</v>
      </c>
      <c r="E50" s="23">
        <v>2019</v>
      </c>
      <c r="F50" s="23" t="s">
        <v>134</v>
      </c>
      <c r="G50" s="23" t="s">
        <v>126</v>
      </c>
      <c r="H50" s="25">
        <v>1.4599999999999999E-18</v>
      </c>
      <c r="I50" s="25">
        <v>2.0999999999999999E-12</v>
      </c>
      <c r="J50" s="25">
        <v>2.0999999999999999E-11</v>
      </c>
      <c r="K50" s="25">
        <v>8.2600000000000004E-11</v>
      </c>
      <c r="L50" s="25">
        <v>2.3600000000000001E-10</v>
      </c>
      <c r="M50" s="25">
        <v>3.3400000000000002E-11</v>
      </c>
      <c r="N50" s="25">
        <v>2.37E-11</v>
      </c>
      <c r="O50" s="25">
        <v>6.39E-12</v>
      </c>
      <c r="P50" s="25">
        <v>2.3100000000000001E-12</v>
      </c>
      <c r="Q50" s="25">
        <v>8.4600000000000003E-13</v>
      </c>
      <c r="R50" s="25">
        <v>2.61E-6</v>
      </c>
      <c r="S50" s="25">
        <v>9.2099999999999995E-7</v>
      </c>
      <c r="T50" s="25">
        <v>4.6800000000000001E-7</v>
      </c>
      <c r="U50" s="25">
        <v>3.65E-7</v>
      </c>
      <c r="V50" s="25">
        <v>1.6899999999999999E-7</v>
      </c>
      <c r="W50" s="25">
        <v>5.4999999999999996E-9</v>
      </c>
      <c r="X50" s="25">
        <v>3.6800000000000001E-9</v>
      </c>
      <c r="Y50" s="25">
        <v>7.7999999999999999E-10</v>
      </c>
      <c r="Z50" s="25">
        <v>2.4499999999999998E-10</v>
      </c>
      <c r="AA50" s="25">
        <v>7.8199999999999999E-11</v>
      </c>
      <c r="AB50" s="25">
        <f t="shared" si="1"/>
        <v>1.0563828220858894E-2</v>
      </c>
      <c r="AC50" s="25">
        <f t="shared" si="2"/>
        <v>3.727695705521472E-3</v>
      </c>
      <c r="AD50" s="25">
        <f t="shared" si="3"/>
        <v>1.894203680981595E-3</v>
      </c>
      <c r="AE50" s="25">
        <f t="shared" si="4"/>
        <v>1.4773169734151328E-3</v>
      </c>
      <c r="AF50" s="25">
        <f t="shared" si="5"/>
        <v>6.8401799591002034E-4</v>
      </c>
      <c r="AG50" s="25">
        <f t="shared" si="6"/>
        <v>2.2260940695296524E-5</v>
      </c>
      <c r="AH50" s="25">
        <f t="shared" si="7"/>
        <v>1.4894593047034764E-5</v>
      </c>
      <c r="AI50" s="25">
        <f t="shared" si="8"/>
        <v>3.1570061349693251E-6</v>
      </c>
      <c r="AJ50" s="25">
        <f t="shared" si="9"/>
        <v>9.9162372188139044E-7</v>
      </c>
      <c r="AK50" s="25">
        <f t="shared" si="10"/>
        <v>3.1651010224948876E-7</v>
      </c>
      <c r="AL50" s="39">
        <f>'Inhalation-Haz-Values'!$C$2/H50</f>
        <v>1.6575342465753426E+18</v>
      </c>
      <c r="AM50" s="39">
        <f>'Inhalation-Haz-Values'!$C$2/I50</f>
        <v>1152380952380.9524</v>
      </c>
      <c r="AN50" s="39">
        <f>'Inhalation-Haz-Values'!$C$2/J50</f>
        <v>115238095238.09525</v>
      </c>
      <c r="AO50" s="39">
        <f>'Inhalation-Haz-Values'!$C$2/K50</f>
        <v>29297820823.244549</v>
      </c>
      <c r="AP50" s="39">
        <f>'Inhalation-Haz-Values'!$C$2/L50</f>
        <v>10254237288.135592</v>
      </c>
      <c r="AQ50" s="39">
        <f>'Inhalation-Haz-Values'!$C$2/M50</f>
        <v>72455089820.359268</v>
      </c>
      <c r="AR50" s="39">
        <f>'Inhalation-Haz-Values'!$C$2/N50</f>
        <v>102109704641.3502</v>
      </c>
      <c r="AS50" s="39">
        <f>'Inhalation-Haz-Values'!$C$2/O50</f>
        <v>378716744913.92798</v>
      </c>
      <c r="AT50" s="39">
        <f>'Inhalation-Haz-Values'!$C$2/P50</f>
        <v>1047619047619.0476</v>
      </c>
      <c r="AU50" s="39">
        <f>'Inhalation-Haz-Values'!$C$2/Q50</f>
        <v>2860520094562.6475</v>
      </c>
      <c r="AV50" s="39">
        <f>'Inhalation-Haz-Values'!$C$3/R50</f>
        <v>1992337.1647509579</v>
      </c>
      <c r="AW50" s="39">
        <f>'Inhalation-Haz-Values'!$C$3/S50</f>
        <v>5646036.9163952228</v>
      </c>
      <c r="AX50" s="39">
        <f>'Inhalation-Haz-Values'!$C$3/T50</f>
        <v>11111111.111111112</v>
      </c>
      <c r="AY50" s="39">
        <f>'Inhalation-Haz-Values'!$C$3/U50</f>
        <v>14246575.342465755</v>
      </c>
      <c r="AZ50" s="39">
        <f>'Inhalation-Haz-Values'!$C$3/V50</f>
        <v>30769230.769230772</v>
      </c>
      <c r="BA50" s="39">
        <f>'Inhalation-Haz-Values'!$C$3/W50</f>
        <v>945454545.4545455</v>
      </c>
      <c r="BB50" s="39">
        <f>'Inhalation-Haz-Values'!$C$3/X50</f>
        <v>1413043478.2608695</v>
      </c>
      <c r="BC50" s="39">
        <f>'Inhalation-Haz-Values'!$C$3/Y50</f>
        <v>6666666666.666667</v>
      </c>
      <c r="BD50" s="39">
        <f>'Inhalation-Haz-Values'!$C$3/Z50</f>
        <v>21224489795.918369</v>
      </c>
      <c r="BE50" s="39">
        <f>'Inhalation-Haz-Values'!$C$3/AA50</f>
        <v>66496163682.864456</v>
      </c>
      <c r="BF50" s="39">
        <f>AB50*'Inhalation-Haz-Values'!$D$4</f>
        <v>7.5003180368098143E-8</v>
      </c>
      <c r="BG50" s="39">
        <f>AC50*'Inhalation-Haz-Values'!$D$4</f>
        <v>2.6466639509202451E-8</v>
      </c>
      <c r="BH50" s="39">
        <f>AD50*'Inhalation-Haz-Values'!$D$4</f>
        <v>1.3448846134969324E-8</v>
      </c>
      <c r="BI50" s="39">
        <f>AE50*'Inhalation-Haz-Values'!$D$4</f>
        <v>1.0488950511247442E-8</v>
      </c>
      <c r="BJ50" s="39">
        <f>AF50*'Inhalation-Haz-Values'!$D$4</f>
        <v>4.8565277709611439E-9</v>
      </c>
      <c r="BK50" s="39">
        <f>AG50*'Inhalation-Haz-Values'!$D$4</f>
        <v>1.5805267893660531E-10</v>
      </c>
      <c r="BL50" s="39">
        <f>AH50*'Inhalation-Haz-Values'!$D$4</f>
        <v>1.0575161063394682E-10</v>
      </c>
      <c r="BM50" s="39">
        <f>AI50*'Inhalation-Haz-Values'!$D$4</f>
        <v>2.2414743558282207E-11</v>
      </c>
      <c r="BN50" s="39">
        <f>AJ50*'Inhalation-Haz-Values'!$D$4</f>
        <v>7.0405284253578715E-12</v>
      </c>
      <c r="BO50" s="39">
        <f>AK50*'Inhalation-Haz-Values'!$D$4</f>
        <v>2.2472217259713701E-12</v>
      </c>
    </row>
    <row r="51" spans="1:67" s="23" customFormat="1" x14ac:dyDescent="0.25">
      <c r="A51" s="94" t="s">
        <v>132</v>
      </c>
      <c r="B51" s="94" t="s">
        <v>147</v>
      </c>
      <c r="C51" s="94" t="s">
        <v>148</v>
      </c>
      <c r="D51" s="94">
        <v>2020</v>
      </c>
      <c r="E51" s="23">
        <v>2019</v>
      </c>
      <c r="F51" s="23" t="s">
        <v>137</v>
      </c>
      <c r="G51" s="23" t="s">
        <v>126</v>
      </c>
      <c r="H51" s="25">
        <v>0</v>
      </c>
      <c r="I51" s="25">
        <v>0</v>
      </c>
      <c r="J51" s="25">
        <v>0</v>
      </c>
      <c r="K51" s="25">
        <v>0</v>
      </c>
      <c r="L51" s="25">
        <v>0</v>
      </c>
      <c r="M51" s="25">
        <v>0</v>
      </c>
      <c r="N51" s="25">
        <v>0</v>
      </c>
      <c r="O51" s="25">
        <v>0</v>
      </c>
      <c r="P51" s="25">
        <v>0</v>
      </c>
      <c r="Q51" s="25">
        <v>0</v>
      </c>
      <c r="R51" s="25">
        <v>2.61E-6</v>
      </c>
      <c r="S51" s="25">
        <v>9.2099999999999995E-7</v>
      </c>
      <c r="T51" s="25">
        <v>4.6699999999999999E-7</v>
      </c>
      <c r="U51" s="25">
        <v>3.6399999999999998E-7</v>
      </c>
      <c r="V51" s="25">
        <v>1.66E-7</v>
      </c>
      <c r="W51" s="25">
        <v>4.97E-9</v>
      </c>
      <c r="X51" s="25">
        <v>3.3200000000000001E-9</v>
      </c>
      <c r="Y51" s="25">
        <v>6.6399999999999998E-10</v>
      </c>
      <c r="Z51" s="25">
        <v>1.9699999999999999E-10</v>
      </c>
      <c r="AA51" s="25">
        <v>6.0100000000000004E-11</v>
      </c>
      <c r="AB51" s="25">
        <f t="shared" si="1"/>
        <v>1.0563828220858894E-2</v>
      </c>
      <c r="AC51" s="25">
        <f t="shared" si="2"/>
        <v>3.727695705521472E-3</v>
      </c>
      <c r="AD51" s="25">
        <f t="shared" si="3"/>
        <v>1.8901562372188139E-3</v>
      </c>
      <c r="AE51" s="25">
        <f t="shared" si="4"/>
        <v>1.4732695296523516E-3</v>
      </c>
      <c r="AF51" s="25">
        <f t="shared" si="5"/>
        <v>6.7187566462167687E-4</v>
      </c>
      <c r="AG51" s="25">
        <f t="shared" si="6"/>
        <v>2.0115795501022493E-5</v>
      </c>
      <c r="AH51" s="25">
        <f t="shared" si="7"/>
        <v>1.3437513292433536E-5</v>
      </c>
      <c r="AI51" s="25">
        <f t="shared" si="8"/>
        <v>2.6875026584867075E-6</v>
      </c>
      <c r="AJ51" s="25">
        <f t="shared" si="9"/>
        <v>7.9734642126789367E-7</v>
      </c>
      <c r="AK51" s="25">
        <f t="shared" si="10"/>
        <v>2.4325137014314931E-7</v>
      </c>
      <c r="AL51" s="39" t="e">
        <f>'Inhalation-Haz-Values'!$C$2/H51</f>
        <v>#DIV/0!</v>
      </c>
      <c r="AM51" s="39" t="e">
        <f>'Inhalation-Haz-Values'!$C$2/I51</f>
        <v>#DIV/0!</v>
      </c>
      <c r="AN51" s="39" t="e">
        <f>'Inhalation-Haz-Values'!$C$2/J51</f>
        <v>#DIV/0!</v>
      </c>
      <c r="AO51" s="39" t="e">
        <f>'Inhalation-Haz-Values'!$C$2/K51</f>
        <v>#DIV/0!</v>
      </c>
      <c r="AP51" s="39" t="e">
        <f>'Inhalation-Haz-Values'!$C$2/L51</f>
        <v>#DIV/0!</v>
      </c>
      <c r="AQ51" s="39" t="e">
        <f>'Inhalation-Haz-Values'!$C$2/M51</f>
        <v>#DIV/0!</v>
      </c>
      <c r="AR51" s="39" t="e">
        <f>'Inhalation-Haz-Values'!$C$2/N51</f>
        <v>#DIV/0!</v>
      </c>
      <c r="AS51" s="39" t="e">
        <f>'Inhalation-Haz-Values'!$C$2/O51</f>
        <v>#DIV/0!</v>
      </c>
      <c r="AT51" s="39" t="e">
        <f>'Inhalation-Haz-Values'!$C$2/P51</f>
        <v>#DIV/0!</v>
      </c>
      <c r="AU51" s="39" t="e">
        <f>'Inhalation-Haz-Values'!$C$2/Q51</f>
        <v>#DIV/0!</v>
      </c>
      <c r="AV51" s="39">
        <f>'Inhalation-Haz-Values'!$C$3/R51</f>
        <v>1992337.1647509579</v>
      </c>
      <c r="AW51" s="39">
        <f>'Inhalation-Haz-Values'!$C$3/S51</f>
        <v>5646036.9163952228</v>
      </c>
      <c r="AX51" s="39">
        <f>'Inhalation-Haz-Values'!$C$3/T51</f>
        <v>11134903.64025696</v>
      </c>
      <c r="AY51" s="39">
        <f>'Inhalation-Haz-Values'!$C$3/U51</f>
        <v>14285714.285714287</v>
      </c>
      <c r="AZ51" s="39">
        <f>'Inhalation-Haz-Values'!$C$3/V51</f>
        <v>31325301.204819277</v>
      </c>
      <c r="BA51" s="39">
        <f>'Inhalation-Haz-Values'!$C$3/W51</f>
        <v>1046277665.9959759</v>
      </c>
      <c r="BB51" s="39">
        <f>'Inhalation-Haz-Values'!$C$3/X51</f>
        <v>1566265060.2409639</v>
      </c>
      <c r="BC51" s="39">
        <f>'Inhalation-Haz-Values'!$C$3/Y51</f>
        <v>7831325301.2048197</v>
      </c>
      <c r="BD51" s="39">
        <f>'Inhalation-Haz-Values'!$C$3/Z51</f>
        <v>26395939086.294418</v>
      </c>
      <c r="BE51" s="39">
        <f>'Inhalation-Haz-Values'!$C$3/AA51</f>
        <v>86522462562.395996</v>
      </c>
      <c r="BF51" s="39">
        <f>AB51*'Inhalation-Haz-Values'!$D$4</f>
        <v>7.5003180368098143E-8</v>
      </c>
      <c r="BG51" s="39">
        <f>AC51*'Inhalation-Haz-Values'!$D$4</f>
        <v>2.6466639509202451E-8</v>
      </c>
      <c r="BH51" s="39">
        <f>AD51*'Inhalation-Haz-Values'!$D$4</f>
        <v>1.3420109284253579E-8</v>
      </c>
      <c r="BI51" s="39">
        <f>AE51*'Inhalation-Haz-Values'!$D$4</f>
        <v>1.0460213660531697E-8</v>
      </c>
      <c r="BJ51" s="39">
        <f>AF51*'Inhalation-Haz-Values'!$D$4</f>
        <v>4.7703172188139055E-9</v>
      </c>
      <c r="BK51" s="39">
        <f>AG51*'Inhalation-Haz-Values'!$D$4</f>
        <v>1.4282214805725969E-10</v>
      </c>
      <c r="BL51" s="39">
        <f>AH51*'Inhalation-Haz-Values'!$D$4</f>
        <v>9.5406344376278108E-11</v>
      </c>
      <c r="BM51" s="39">
        <f>AI51*'Inhalation-Haz-Values'!$D$4</f>
        <v>1.9081268875255622E-11</v>
      </c>
      <c r="BN51" s="39">
        <f>AJ51*'Inhalation-Haz-Values'!$D$4</f>
        <v>5.6611595910020451E-12</v>
      </c>
      <c r="BO51" s="39">
        <f>AK51*'Inhalation-Haz-Values'!$D$4</f>
        <v>1.72708472801636E-12</v>
      </c>
    </row>
    <row r="52" spans="1:67" s="23" customFormat="1" x14ac:dyDescent="0.25">
      <c r="A52" s="94" t="s">
        <v>132</v>
      </c>
      <c r="B52" s="94" t="s">
        <v>147</v>
      </c>
      <c r="C52" s="94" t="s">
        <v>148</v>
      </c>
      <c r="D52" s="94">
        <v>2020</v>
      </c>
      <c r="E52" s="23">
        <v>2019</v>
      </c>
      <c r="F52" s="23" t="s">
        <v>138</v>
      </c>
      <c r="G52" s="23" t="s">
        <v>126</v>
      </c>
      <c r="H52" s="25">
        <v>3.2700000000000002E-19</v>
      </c>
      <c r="I52" s="25">
        <v>1.08E-12</v>
      </c>
      <c r="J52" s="25">
        <v>9.0799999999999993E-12</v>
      </c>
      <c r="K52" s="25">
        <v>6.0400000000000006E-11</v>
      </c>
      <c r="L52" s="25">
        <v>1.7000000000000001E-10</v>
      </c>
      <c r="M52" s="25">
        <v>3.2399999999999999E-11</v>
      </c>
      <c r="N52" s="25">
        <v>2.33E-11</v>
      </c>
      <c r="O52" s="25">
        <v>6.3799999999999999E-12</v>
      </c>
      <c r="P52" s="25">
        <v>2.3100000000000001E-12</v>
      </c>
      <c r="Q52" s="25">
        <v>8.4600000000000003E-13</v>
      </c>
      <c r="R52" s="25">
        <v>5.3199999999999995E-13</v>
      </c>
      <c r="S52" s="25">
        <v>8.8899999999999998E-11</v>
      </c>
      <c r="T52" s="25">
        <v>2.99E-10</v>
      </c>
      <c r="U52" s="25">
        <v>1.2300000000000001E-9</v>
      </c>
      <c r="V52" s="25">
        <v>2.4899999999999999E-9</v>
      </c>
      <c r="W52" s="25">
        <v>5.2400000000000005E-10</v>
      </c>
      <c r="X52" s="25">
        <v>3.7799999999999999E-10</v>
      </c>
      <c r="Y52" s="25">
        <v>1.2199999999999999E-10</v>
      </c>
      <c r="Z52" s="25">
        <v>4.89E-11</v>
      </c>
      <c r="AA52" s="25">
        <v>1.8199999999999999E-11</v>
      </c>
      <c r="AB52" s="25">
        <f t="shared" si="1"/>
        <v>2.1532400817995908E-9</v>
      </c>
      <c r="AC52" s="25">
        <f t="shared" si="2"/>
        <v>3.5981775051124743E-7</v>
      </c>
      <c r="AD52" s="25">
        <f t="shared" si="3"/>
        <v>1.2101856850715746E-6</v>
      </c>
      <c r="AE52" s="25">
        <f t="shared" si="4"/>
        <v>4.9783558282208587E-6</v>
      </c>
      <c r="AF52" s="25">
        <f t="shared" si="5"/>
        <v>1.0078134969325154E-5</v>
      </c>
      <c r="AG52" s="25">
        <f t="shared" si="6"/>
        <v>2.1208605316973419E-6</v>
      </c>
      <c r="AH52" s="25">
        <f t="shared" si="7"/>
        <v>1.5299337423312881E-6</v>
      </c>
      <c r="AI52" s="25">
        <f t="shared" si="8"/>
        <v>4.9378813905930459E-7</v>
      </c>
      <c r="AJ52" s="25">
        <f t="shared" si="9"/>
        <v>1.9791999999999999E-7</v>
      </c>
      <c r="AK52" s="25">
        <f t="shared" si="10"/>
        <v>7.3663476482617571E-8</v>
      </c>
      <c r="AL52" s="39">
        <f>'Inhalation-Haz-Values'!$C$2/H52</f>
        <v>7.4006116207951063E+18</v>
      </c>
      <c r="AM52" s="39">
        <f>'Inhalation-Haz-Values'!$C$2/I52</f>
        <v>2240740740740.7407</v>
      </c>
      <c r="AN52" s="39">
        <f>'Inhalation-Haz-Values'!$C$2/J52</f>
        <v>266519823788.54626</v>
      </c>
      <c r="AO52" s="39">
        <f>'Inhalation-Haz-Values'!$C$2/K52</f>
        <v>40066225165.562912</v>
      </c>
      <c r="AP52" s="39">
        <f>'Inhalation-Haz-Values'!$C$2/L52</f>
        <v>14235294117.647058</v>
      </c>
      <c r="AQ52" s="39">
        <f>'Inhalation-Haz-Values'!$C$2/M52</f>
        <v>74691358024.69136</v>
      </c>
      <c r="AR52" s="39">
        <f>'Inhalation-Haz-Values'!$C$2/N52</f>
        <v>103862660944.20601</v>
      </c>
      <c r="AS52" s="39">
        <f>'Inhalation-Haz-Values'!$C$2/O52</f>
        <v>379310344827.58618</v>
      </c>
      <c r="AT52" s="39">
        <f>'Inhalation-Haz-Values'!$C$2/P52</f>
        <v>1047619047619.0476</v>
      </c>
      <c r="AU52" s="39">
        <f>'Inhalation-Haz-Values'!$C$2/Q52</f>
        <v>2860520094562.6475</v>
      </c>
      <c r="AV52" s="39">
        <f>'Inhalation-Haz-Values'!$C$3/R52</f>
        <v>9774436090225.5645</v>
      </c>
      <c r="AW52" s="39">
        <f>'Inhalation-Haz-Values'!$C$3/S52</f>
        <v>58492688413.948257</v>
      </c>
      <c r="AX52" s="39">
        <f>'Inhalation-Haz-Values'!$C$3/T52</f>
        <v>17391304347.826088</v>
      </c>
      <c r="AY52" s="39">
        <f>'Inhalation-Haz-Values'!$C$3/U52</f>
        <v>4227642276.4227638</v>
      </c>
      <c r="AZ52" s="39">
        <f>'Inhalation-Haz-Values'!$C$3/V52</f>
        <v>2088353413.6546187</v>
      </c>
      <c r="BA52" s="39">
        <f>'Inhalation-Haz-Values'!$C$3/W52</f>
        <v>9923664122.1374035</v>
      </c>
      <c r="BB52" s="39">
        <f>'Inhalation-Haz-Values'!$C$3/X52</f>
        <v>13756613756.613758</v>
      </c>
      <c r="BC52" s="39">
        <f>'Inhalation-Haz-Values'!$C$3/Y52</f>
        <v>42622950819.672134</v>
      </c>
      <c r="BD52" s="39">
        <f>'Inhalation-Haz-Values'!$C$3/Z52</f>
        <v>106339468302.65849</v>
      </c>
      <c r="BE52" s="39">
        <f>'Inhalation-Haz-Values'!$C$3/AA52</f>
        <v>285714285714.28577</v>
      </c>
      <c r="BF52" s="39">
        <f>AB52*'Inhalation-Haz-Values'!$D$4</f>
        <v>1.5288004580777094E-14</v>
      </c>
      <c r="BG52" s="39">
        <f>AC52*'Inhalation-Haz-Values'!$D$4</f>
        <v>2.5547060286298566E-12</v>
      </c>
      <c r="BH52" s="39">
        <f>AD52*'Inhalation-Haz-Values'!$D$4</f>
        <v>8.5923183640081794E-12</v>
      </c>
      <c r="BI52" s="39">
        <f>AE52*'Inhalation-Haz-Values'!$D$4</f>
        <v>3.5346326380368094E-11</v>
      </c>
      <c r="BJ52" s="39">
        <f>AF52*'Inhalation-Haz-Values'!$D$4</f>
        <v>7.1554758282208597E-11</v>
      </c>
      <c r="BK52" s="39">
        <f>AG52*'Inhalation-Haz-Values'!$D$4</f>
        <v>1.5058109775051126E-11</v>
      </c>
      <c r="BL52" s="39">
        <f>AH52*'Inhalation-Haz-Values'!$D$4</f>
        <v>1.0862529570552146E-11</v>
      </c>
      <c r="BM52" s="39">
        <f>AI52*'Inhalation-Haz-Values'!$D$4</f>
        <v>3.5058957873210626E-12</v>
      </c>
      <c r="BN52" s="39">
        <f>AJ52*'Inhalation-Haz-Values'!$D$4</f>
        <v>1.4052319999999998E-12</v>
      </c>
      <c r="BO52" s="39">
        <f>AK52*'Inhalation-Haz-Values'!$D$4</f>
        <v>5.2301068302658473E-13</v>
      </c>
    </row>
    <row r="53" spans="1:67" s="23" customFormat="1" x14ac:dyDescent="0.25">
      <c r="A53" s="94" t="s">
        <v>132</v>
      </c>
      <c r="B53" s="94" t="s">
        <v>147</v>
      </c>
      <c r="C53" s="94" t="s">
        <v>148</v>
      </c>
      <c r="D53" s="94" t="s">
        <v>140</v>
      </c>
      <c r="E53" s="23" t="s">
        <v>141</v>
      </c>
      <c r="F53" s="23" t="s">
        <v>134</v>
      </c>
      <c r="G53" s="23" t="s">
        <v>126</v>
      </c>
      <c r="H53" s="25">
        <v>2.71793770210185E-18</v>
      </c>
      <c r="I53" s="25">
        <v>2.5482750606305501E-12</v>
      </c>
      <c r="J53" s="25">
        <v>2.5536685883185101E-11</v>
      </c>
      <c r="K53" s="25">
        <v>1.0558812550525399E-10</v>
      </c>
      <c r="L53" s="25">
        <v>2.6733663601455101E-10</v>
      </c>
      <c r="M53" s="25">
        <v>3.5956917138237702E-11</v>
      </c>
      <c r="N53" s="25">
        <v>2.4719305780113101E-11</v>
      </c>
      <c r="O53" s="25">
        <v>7.4365702809215799E-12</v>
      </c>
      <c r="P53" s="25">
        <v>2.75336747170573E-12</v>
      </c>
      <c r="Q53" s="25">
        <v>1.0751484776677399E-12</v>
      </c>
      <c r="R53" s="25">
        <v>7.8000163437247302E-6</v>
      </c>
      <c r="S53" s="25">
        <v>2.6761471276273199E-6</v>
      </c>
      <c r="T53" s="25">
        <v>1.50149337611156E-6</v>
      </c>
      <c r="U53" s="25">
        <v>1.05840939394704E-6</v>
      </c>
      <c r="V53" s="25">
        <v>4.8838487924413898E-7</v>
      </c>
      <c r="W53" s="25">
        <v>1.7091448921281299E-8</v>
      </c>
      <c r="X53" s="25">
        <v>1.12303598676232E-8</v>
      </c>
      <c r="Y53" s="25">
        <v>2.49340380204122E-9</v>
      </c>
      <c r="Z53" s="25">
        <v>8.0575461726960402E-10</v>
      </c>
      <c r="AA53" s="25">
        <v>2.6883871576899697E-10</v>
      </c>
      <c r="AB53" s="25">
        <f t="shared" si="1"/>
        <v>3.1570127499999968E-2</v>
      </c>
      <c r="AC53" s="25">
        <f t="shared" si="2"/>
        <v>1.0831554999999982E-2</v>
      </c>
      <c r="AD53" s="25">
        <f t="shared" si="3"/>
        <v>6.0772099999999996E-3</v>
      </c>
      <c r="AE53" s="25">
        <f t="shared" si="4"/>
        <v>4.2838524999999619E-3</v>
      </c>
      <c r="AF53" s="25">
        <f t="shared" si="5"/>
        <v>1.9767103333333327E-3</v>
      </c>
      <c r="AG53" s="25">
        <f t="shared" si="6"/>
        <v>6.9176678333333219E-5</v>
      </c>
      <c r="AH53" s="25">
        <f t="shared" si="7"/>
        <v>4.5454249999999667E-5</v>
      </c>
      <c r="AI53" s="25">
        <f t="shared" si="8"/>
        <v>1.009191166666663E-5</v>
      </c>
      <c r="AJ53" s="25">
        <f t="shared" si="9"/>
        <v>3.2612465000000003E-6</v>
      </c>
      <c r="AK53" s="25">
        <f t="shared" si="10"/>
        <v>1.0881095833333309E-6</v>
      </c>
      <c r="AL53" s="39">
        <f>'Inhalation-Haz-Values'!$C$2/H53</f>
        <v>8.9038096720486003E+17</v>
      </c>
      <c r="AM53" s="39">
        <f>'Inhalation-Haz-Values'!$C$2/I53</f>
        <v>949662003677.5741</v>
      </c>
      <c r="AN53" s="39">
        <f>'Inhalation-Haz-Values'!$C$2/J53</f>
        <v>94765625072.495193</v>
      </c>
      <c r="AO53" s="39">
        <f>'Inhalation-Haz-Values'!$C$2/K53</f>
        <v>22919243886.752987</v>
      </c>
      <c r="AP53" s="39">
        <f>'Inhalation-Haz-Values'!$C$2/L53</f>
        <v>9052257244.1896076</v>
      </c>
      <c r="AQ53" s="39">
        <f>'Inhalation-Haz-Values'!$C$2/M53</f>
        <v>67302766549.652191</v>
      </c>
      <c r="AR53" s="39">
        <f>'Inhalation-Haz-Values'!$C$2/N53</f>
        <v>97899189464.572708</v>
      </c>
      <c r="AS53" s="39">
        <f>'Inhalation-Haz-Values'!$C$2/O53</f>
        <v>325418829995.92932</v>
      </c>
      <c r="AT53" s="39">
        <f>'Inhalation-Haz-Values'!$C$2/P53</f>
        <v>878923726988.31714</v>
      </c>
      <c r="AU53" s="39">
        <f>'Inhalation-Haz-Values'!$C$2/Q53</f>
        <v>2250851905821.9492</v>
      </c>
      <c r="AV53" s="39">
        <f>'Inhalation-Haz-Values'!$C$3/R53</f>
        <v>666665.26977004413</v>
      </c>
      <c r="AW53" s="39">
        <f>'Inhalation-Haz-Values'!$C$3/S53</f>
        <v>1943091.9721556325</v>
      </c>
      <c r="AX53" s="39">
        <f>'Inhalation-Haz-Values'!$C$3/T53</f>
        <v>3463218.741241815</v>
      </c>
      <c r="AY53" s="39">
        <f>'Inhalation-Haz-Values'!$C$3/U53</f>
        <v>4913032.7354787197</v>
      </c>
      <c r="AZ53" s="39">
        <f>'Inhalation-Haz-Values'!$C$3/V53</f>
        <v>10647340.286308432</v>
      </c>
      <c r="BA53" s="39">
        <f>'Inhalation-Haz-Values'!$C$3/W53</f>
        <v>304245709.29883283</v>
      </c>
      <c r="BB53" s="39">
        <f>'Inhalation-Haz-Values'!$C$3/X53</f>
        <v>463030576.16091609</v>
      </c>
      <c r="BC53" s="39">
        <f>'Inhalation-Haz-Values'!$C$3/Y53</f>
        <v>2085502555.0787363</v>
      </c>
      <c r="BD53" s="39">
        <f>'Inhalation-Haz-Values'!$C$3/Z53</f>
        <v>6453577663.1610537</v>
      </c>
      <c r="BE53" s="39">
        <f>'Inhalation-Haz-Values'!$C$3/AA53</f>
        <v>19342452165.513859</v>
      </c>
      <c r="BF53" s="39">
        <f>AB53*'Inhalation-Haz-Values'!$D$4</f>
        <v>2.2414790524999977E-7</v>
      </c>
      <c r="BG53" s="39">
        <f>AC53*'Inhalation-Haz-Values'!$D$4</f>
        <v>7.6904040499999867E-8</v>
      </c>
      <c r="BH53" s="39">
        <f>AD53*'Inhalation-Haz-Values'!$D$4</f>
        <v>4.3148190999999995E-8</v>
      </c>
      <c r="BI53" s="39">
        <f>AE53*'Inhalation-Haz-Values'!$D$4</f>
        <v>3.0415352749999729E-8</v>
      </c>
      <c r="BJ53" s="39">
        <f>AF53*'Inhalation-Haz-Values'!$D$4</f>
        <v>1.4034643366666661E-8</v>
      </c>
      <c r="BK53" s="39">
        <f>AG53*'Inhalation-Haz-Values'!$D$4</f>
        <v>4.911544161666658E-10</v>
      </c>
      <c r="BL53" s="39">
        <f>AH53*'Inhalation-Haz-Values'!$D$4</f>
        <v>3.2272517499999762E-10</v>
      </c>
      <c r="BM53" s="39">
        <f>AI53*'Inhalation-Haz-Values'!$D$4</f>
        <v>7.165257283333307E-11</v>
      </c>
      <c r="BN53" s="39">
        <f>AJ53*'Inhalation-Haz-Values'!$D$4</f>
        <v>2.3154850150000002E-11</v>
      </c>
      <c r="BO53" s="39">
        <f>AK53*'Inhalation-Haz-Values'!$D$4</f>
        <v>7.7255780416666485E-12</v>
      </c>
    </row>
    <row r="54" spans="1:67" s="23" customFormat="1" x14ac:dyDescent="0.25">
      <c r="A54" s="94" t="s">
        <v>132</v>
      </c>
      <c r="B54" s="94" t="s">
        <v>147</v>
      </c>
      <c r="C54" s="94" t="s">
        <v>148</v>
      </c>
      <c r="D54" s="94" t="s">
        <v>140</v>
      </c>
      <c r="E54" s="23" t="s">
        <v>141</v>
      </c>
      <c r="F54" s="23" t="s">
        <v>137</v>
      </c>
      <c r="G54" s="23" t="s">
        <v>126</v>
      </c>
      <c r="H54" s="25">
        <v>0</v>
      </c>
      <c r="I54" s="25">
        <v>0</v>
      </c>
      <c r="J54" s="25">
        <v>0</v>
      </c>
      <c r="K54" s="25">
        <v>0</v>
      </c>
      <c r="L54" s="25">
        <v>0</v>
      </c>
      <c r="M54" s="25">
        <v>0</v>
      </c>
      <c r="N54" s="25">
        <v>0</v>
      </c>
      <c r="O54" s="25">
        <v>0</v>
      </c>
      <c r="P54" s="25">
        <v>0</v>
      </c>
      <c r="Q54" s="25">
        <v>0</v>
      </c>
      <c r="R54" s="25">
        <v>7.8000122258993496E-6</v>
      </c>
      <c r="S54" s="25">
        <v>2.6759799439167299E-6</v>
      </c>
      <c r="T54" s="25">
        <v>1.5001028276576301E-6</v>
      </c>
      <c r="U54" s="25">
        <v>1.05660537464632E-6</v>
      </c>
      <c r="V54" s="25">
        <v>4.8507910961499605E-7</v>
      </c>
      <c r="W54" s="25">
        <v>1.6410275363783301E-8</v>
      </c>
      <c r="X54" s="25">
        <v>1.0791422329729101E-8</v>
      </c>
      <c r="Y54" s="25">
        <v>2.3429119025363702E-9</v>
      </c>
      <c r="Z54" s="25">
        <v>7.4074337838520596E-10</v>
      </c>
      <c r="AA54" s="25">
        <v>2.4065119214834198E-10</v>
      </c>
      <c r="AB54" s="25">
        <f t="shared" si="1"/>
        <v>3.1570110833333317E-2</v>
      </c>
      <c r="AC54" s="25">
        <f t="shared" si="2"/>
        <v>1.0830878333333314E-2</v>
      </c>
      <c r="AD54" s="25">
        <f t="shared" si="3"/>
        <v>6.0715818333332951E-3</v>
      </c>
      <c r="AE54" s="25">
        <f t="shared" si="4"/>
        <v>4.2765508333333264E-3</v>
      </c>
      <c r="AF54" s="25">
        <f t="shared" si="5"/>
        <v>1.963330416666667E-3</v>
      </c>
      <c r="AG54" s="25">
        <f t="shared" si="6"/>
        <v>6.6419666666666467E-5</v>
      </c>
      <c r="AH54" s="25">
        <f t="shared" si="7"/>
        <v>4.3677674999999663E-5</v>
      </c>
      <c r="AI54" s="25">
        <f t="shared" si="8"/>
        <v>9.4828041666666337E-6</v>
      </c>
      <c r="AJ54" s="25">
        <f t="shared" si="9"/>
        <v>2.9981171666666661E-6</v>
      </c>
      <c r="AK54" s="25">
        <f t="shared" si="10"/>
        <v>9.7402216666666348E-7</v>
      </c>
      <c r="AL54" s="39" t="e">
        <f>'Inhalation-Haz-Values'!$C$2/H54</f>
        <v>#DIV/0!</v>
      </c>
      <c r="AM54" s="39" t="e">
        <f>'Inhalation-Haz-Values'!$C$2/I54</f>
        <v>#DIV/0!</v>
      </c>
      <c r="AN54" s="39" t="e">
        <f>'Inhalation-Haz-Values'!$C$2/J54</f>
        <v>#DIV/0!</v>
      </c>
      <c r="AO54" s="39" t="e">
        <f>'Inhalation-Haz-Values'!$C$2/K54</f>
        <v>#DIV/0!</v>
      </c>
      <c r="AP54" s="39" t="e">
        <f>'Inhalation-Haz-Values'!$C$2/L54</f>
        <v>#DIV/0!</v>
      </c>
      <c r="AQ54" s="39" t="e">
        <f>'Inhalation-Haz-Values'!$C$2/M54</f>
        <v>#DIV/0!</v>
      </c>
      <c r="AR54" s="39" t="e">
        <f>'Inhalation-Haz-Values'!$C$2/N54</f>
        <v>#DIV/0!</v>
      </c>
      <c r="AS54" s="39" t="e">
        <f>'Inhalation-Haz-Values'!$C$2/O54</f>
        <v>#DIV/0!</v>
      </c>
      <c r="AT54" s="39" t="e">
        <f>'Inhalation-Haz-Values'!$C$2/P54</f>
        <v>#DIV/0!</v>
      </c>
      <c r="AU54" s="39" t="e">
        <f>'Inhalation-Haz-Values'!$C$2/Q54</f>
        <v>#DIV/0!</v>
      </c>
      <c r="AV54" s="39">
        <f>'Inhalation-Haz-Values'!$C$3/R54</f>
        <v>666665.62171964219</v>
      </c>
      <c r="AW54" s="39">
        <f>'Inhalation-Haz-Values'!$C$3/S54</f>
        <v>1943213.3681797923</v>
      </c>
      <c r="AX54" s="39">
        <f>'Inhalation-Haz-Values'!$C$3/T54</f>
        <v>3466429.036814536</v>
      </c>
      <c r="AY54" s="39">
        <f>'Inhalation-Haz-Values'!$C$3/U54</f>
        <v>4921421.114047057</v>
      </c>
      <c r="AZ54" s="39">
        <f>'Inhalation-Haz-Values'!$C$3/V54</f>
        <v>10719900.933534747</v>
      </c>
      <c r="BA54" s="39">
        <f>'Inhalation-Haz-Values'!$C$3/W54</f>
        <v>316874634.01596254</v>
      </c>
      <c r="BB54" s="39">
        <f>'Inhalation-Haz-Values'!$C$3/X54</f>
        <v>481864191.86603522</v>
      </c>
      <c r="BC54" s="39">
        <f>'Inhalation-Haz-Values'!$C$3/Y54</f>
        <v>2219460319.6008468</v>
      </c>
      <c r="BD54" s="39">
        <f>'Inhalation-Haz-Values'!$C$3/Z54</f>
        <v>7019975003.1324129</v>
      </c>
      <c r="BE54" s="39">
        <f>'Inhalation-Haz-Values'!$C$3/AA54</f>
        <v>21608037564.985844</v>
      </c>
      <c r="BF54" s="39">
        <f>AB54*'Inhalation-Haz-Values'!$D$4</f>
        <v>2.2414778691666654E-7</v>
      </c>
      <c r="BG54" s="39">
        <f>AC54*'Inhalation-Haz-Values'!$D$4</f>
        <v>7.6899236166666532E-8</v>
      </c>
      <c r="BH54" s="39">
        <f>AD54*'Inhalation-Haz-Values'!$D$4</f>
        <v>4.3108231016666394E-8</v>
      </c>
      <c r="BI54" s="39">
        <f>AE54*'Inhalation-Haz-Values'!$D$4</f>
        <v>3.0363510916666615E-8</v>
      </c>
      <c r="BJ54" s="39">
        <f>AF54*'Inhalation-Haz-Values'!$D$4</f>
        <v>1.3939645958333335E-8</v>
      </c>
      <c r="BK54" s="39">
        <f>AG54*'Inhalation-Haz-Values'!$D$4</f>
        <v>4.7157963333333195E-10</v>
      </c>
      <c r="BL54" s="39">
        <f>AH54*'Inhalation-Haz-Values'!$D$4</f>
        <v>3.1011149249999758E-10</v>
      </c>
      <c r="BM54" s="39">
        <f>AI54*'Inhalation-Haz-Values'!$D$4</f>
        <v>6.7327909583333096E-11</v>
      </c>
      <c r="BN54" s="39">
        <f>AJ54*'Inhalation-Haz-Values'!$D$4</f>
        <v>2.1286631883333328E-11</v>
      </c>
      <c r="BO54" s="39">
        <f>AK54*'Inhalation-Haz-Values'!$D$4</f>
        <v>6.9155573833333105E-12</v>
      </c>
    </row>
    <row r="55" spans="1:67" s="23" customFormat="1" x14ac:dyDescent="0.25">
      <c r="A55" s="94" t="s">
        <v>132</v>
      </c>
      <c r="B55" s="94" t="s">
        <v>147</v>
      </c>
      <c r="C55" s="94" t="s">
        <v>148</v>
      </c>
      <c r="D55" s="94" t="s">
        <v>140</v>
      </c>
      <c r="E55" s="23" t="s">
        <v>141</v>
      </c>
      <c r="F55" s="23" t="s">
        <v>138</v>
      </c>
      <c r="G55" s="23" t="s">
        <v>126</v>
      </c>
      <c r="H55" s="25">
        <v>5.3953807093775196E-19</v>
      </c>
      <c r="I55" s="25">
        <v>1.3513171079223901E-12</v>
      </c>
      <c r="J55" s="25">
        <v>1.12183473474131E-11</v>
      </c>
      <c r="K55" s="25">
        <v>7.09581199474535E-11</v>
      </c>
      <c r="L55" s="25">
        <v>2.24720626970493E-10</v>
      </c>
      <c r="M55" s="25">
        <v>3.4755516875505203E-11</v>
      </c>
      <c r="N55" s="25">
        <v>2.4420154001616799E-11</v>
      </c>
      <c r="O55" s="25">
        <v>7.4363232113985401E-12</v>
      </c>
      <c r="P55" s="25">
        <v>2.7533427647534299E-12</v>
      </c>
      <c r="Q55" s="25">
        <v>1.0735148539813999E-12</v>
      </c>
      <c r="R55" s="25">
        <v>1.1740084882780901E-12</v>
      </c>
      <c r="S55" s="25">
        <v>1.13777409559417E-10</v>
      </c>
      <c r="T55" s="25">
        <v>2.9463800361256999E-10</v>
      </c>
      <c r="U55" s="25">
        <v>1.32571494037995E-9</v>
      </c>
      <c r="V55" s="25">
        <v>2.8196982265561798E-9</v>
      </c>
      <c r="W55" s="25">
        <v>6.1136023418552897E-10</v>
      </c>
      <c r="X55" s="25">
        <v>4.6222610524454301E-10</v>
      </c>
      <c r="Y55" s="25">
        <v>1.5401309316895701E-10</v>
      </c>
      <c r="Z55" s="25">
        <v>6.7151931588520606E-11</v>
      </c>
      <c r="AA55" s="25">
        <v>2.8187461853273999E-11</v>
      </c>
      <c r="AB55" s="25">
        <f t="shared" si="1"/>
        <v>4.7517333333333243E-9</v>
      </c>
      <c r="AC55" s="25">
        <f t="shared" si="2"/>
        <v>4.6050766666666283E-7</v>
      </c>
      <c r="AD55" s="25">
        <f t="shared" si="3"/>
        <v>1.192530749999997E-6</v>
      </c>
      <c r="AE55" s="25">
        <f t="shared" si="4"/>
        <v>5.3657566666666603E-6</v>
      </c>
      <c r="AF55" s="25">
        <f t="shared" si="5"/>
        <v>1.1412569999999981E-5</v>
      </c>
      <c r="AG55" s="25">
        <f t="shared" si="6"/>
        <v>2.4744461666666644E-6</v>
      </c>
      <c r="AH55" s="25">
        <f t="shared" si="7"/>
        <v>1.8708341666666658E-6</v>
      </c>
      <c r="AI55" s="25">
        <f t="shared" si="8"/>
        <v>6.2335933333333278E-7</v>
      </c>
      <c r="AJ55" s="25">
        <f t="shared" si="9"/>
        <v>2.7179366666666658E-7</v>
      </c>
      <c r="AK55" s="25">
        <f t="shared" si="10"/>
        <v>1.1408716666666647E-7</v>
      </c>
      <c r="AL55" s="39">
        <f>'Inhalation-Haz-Values'!$C$2/H55</f>
        <v>4.4853183312789842E+18</v>
      </c>
      <c r="AM55" s="39">
        <f>'Inhalation-Haz-Values'!$C$2/I55</f>
        <v>1790845380268.0542</v>
      </c>
      <c r="AN55" s="39">
        <f>'Inhalation-Haz-Values'!$C$2/J55</f>
        <v>215718048751.45367</v>
      </c>
      <c r="AO55" s="39">
        <f>'Inhalation-Haz-Values'!$C$2/K55</f>
        <v>34104623992.181282</v>
      </c>
      <c r="AP55" s="39">
        <f>'Inhalation-Haz-Values'!$C$2/L55</f>
        <v>10768926878.785179</v>
      </c>
      <c r="AQ55" s="39">
        <f>'Inhalation-Haz-Values'!$C$2/M55</f>
        <v>69629233501.791306</v>
      </c>
      <c r="AR55" s="39">
        <f>'Inhalation-Haz-Values'!$C$2/N55</f>
        <v>99098474147.205521</v>
      </c>
      <c r="AS55" s="39">
        <f>'Inhalation-Haz-Values'!$C$2/O55</f>
        <v>325429641935.22101</v>
      </c>
      <c r="AT55" s="39">
        <f>'Inhalation-Haz-Values'!$C$2/P55</f>
        <v>878931613956.43311</v>
      </c>
      <c r="AU55" s="39">
        <f>'Inhalation-Haz-Values'!$C$2/Q55</f>
        <v>2254277144861.8721</v>
      </c>
      <c r="AV55" s="39">
        <f>'Inhalation-Haz-Values'!$C$3/R55</f>
        <v>4429269508627.4912</v>
      </c>
      <c r="AW55" s="39">
        <f>'Inhalation-Haz-Values'!$C$3/S55</f>
        <v>45703272909.23642</v>
      </c>
      <c r="AX55" s="39">
        <f>'Inhalation-Haz-Values'!$C$3/T55</f>
        <v>17648775569.487179</v>
      </c>
      <c r="AY55" s="39">
        <f>'Inhalation-Haz-Values'!$C$3/U55</f>
        <v>3922411856.1337781</v>
      </c>
      <c r="AZ55" s="39">
        <f>'Inhalation-Haz-Values'!$C$3/V55</f>
        <v>1844168979.1573853</v>
      </c>
      <c r="BA55" s="39">
        <f>'Inhalation-Haz-Values'!$C$3/W55</f>
        <v>8505623541.1313334</v>
      </c>
      <c r="BB55" s="39">
        <f>'Inhalation-Haz-Values'!$C$3/X55</f>
        <v>11249905492.137693</v>
      </c>
      <c r="BC55" s="39">
        <f>'Inhalation-Haz-Values'!$C$3/Y55</f>
        <v>33763363185.59256</v>
      </c>
      <c r="BD55" s="39">
        <f>'Inhalation-Haz-Values'!$C$3/Z55</f>
        <v>77436342886.805695</v>
      </c>
      <c r="BE55" s="39">
        <f>'Inhalation-Haz-Values'!$C$3/AA55</f>
        <v>184479185357.94012</v>
      </c>
      <c r="BF55" s="39">
        <f>AB55*'Inhalation-Haz-Values'!$D$4</f>
        <v>3.3737306666666599E-14</v>
      </c>
      <c r="BG55" s="39">
        <f>AC55*'Inhalation-Haz-Values'!$D$4</f>
        <v>3.2696044333333061E-12</v>
      </c>
      <c r="BH55" s="39">
        <f>AD55*'Inhalation-Haz-Values'!$D$4</f>
        <v>8.4669683249999787E-12</v>
      </c>
      <c r="BI55" s="39">
        <f>AE55*'Inhalation-Haz-Values'!$D$4</f>
        <v>3.8096872333333288E-11</v>
      </c>
      <c r="BJ55" s="39">
        <f>AF55*'Inhalation-Haz-Values'!$D$4</f>
        <v>8.102924699999986E-11</v>
      </c>
      <c r="BK55" s="39">
        <f>AG55*'Inhalation-Haz-Values'!$D$4</f>
        <v>1.7568567783333316E-11</v>
      </c>
      <c r="BL55" s="39">
        <f>AH55*'Inhalation-Haz-Values'!$D$4</f>
        <v>1.3282922583333326E-11</v>
      </c>
      <c r="BM55" s="39">
        <f>AI55*'Inhalation-Haz-Values'!$D$4</f>
        <v>4.4258512666666623E-12</v>
      </c>
      <c r="BN55" s="39">
        <f>AJ55*'Inhalation-Haz-Values'!$D$4</f>
        <v>1.9297350333333327E-12</v>
      </c>
      <c r="BO55" s="39">
        <f>AK55*'Inhalation-Haz-Values'!$D$4</f>
        <v>8.100188833333319E-13</v>
      </c>
    </row>
    <row r="56" spans="1:67" s="23" customFormat="1" x14ac:dyDescent="0.25">
      <c r="A56" s="94" t="s">
        <v>132</v>
      </c>
      <c r="B56" s="94" t="s">
        <v>150</v>
      </c>
      <c r="C56" s="94" t="s">
        <v>151</v>
      </c>
      <c r="D56" s="94">
        <v>2015</v>
      </c>
      <c r="E56" s="23">
        <v>2016</v>
      </c>
      <c r="F56" s="23" t="s">
        <v>134</v>
      </c>
      <c r="G56" s="23" t="s">
        <v>126</v>
      </c>
      <c r="H56" s="25">
        <v>6.4400000000000001E-16</v>
      </c>
      <c r="I56" s="25">
        <v>5.1E-10</v>
      </c>
      <c r="J56" s="25">
        <v>4.7399999999999998E-9</v>
      </c>
      <c r="K56" s="25">
        <v>2.0199999999999999E-8</v>
      </c>
      <c r="L56" s="25">
        <v>4.8400000000000003E-8</v>
      </c>
      <c r="M56" s="25">
        <v>6.4899999999999997E-9</v>
      </c>
      <c r="N56" s="25">
        <v>4.3999999999999997E-9</v>
      </c>
      <c r="O56" s="25">
        <v>1.38E-9</v>
      </c>
      <c r="P56" s="25">
        <v>5.6300000000000002E-10</v>
      </c>
      <c r="Q56" s="25">
        <v>2.25E-10</v>
      </c>
      <c r="R56" s="25">
        <v>2.6899999999999998E-4</v>
      </c>
      <c r="S56" s="25">
        <v>9.1700000000000006E-5</v>
      </c>
      <c r="T56" s="25">
        <v>5.1700000000000003E-5</v>
      </c>
      <c r="U56" s="25">
        <v>3.65E-5</v>
      </c>
      <c r="V56" s="25">
        <v>1.7099999999999999E-5</v>
      </c>
      <c r="W56" s="25">
        <v>6.7299999999999995E-7</v>
      </c>
      <c r="X56" s="25">
        <v>4.3700000000000001E-7</v>
      </c>
      <c r="Y56" s="25">
        <v>1.04E-7</v>
      </c>
      <c r="Z56" s="25">
        <v>3.5999999999999998E-8</v>
      </c>
      <c r="AA56" s="25">
        <v>1.26E-8</v>
      </c>
      <c r="AB56" s="25">
        <f t="shared" si="1"/>
        <v>1.088762372188139</v>
      </c>
      <c r="AC56" s="25">
        <f t="shared" si="2"/>
        <v>0.37115059304703474</v>
      </c>
      <c r="AD56" s="25">
        <f t="shared" si="3"/>
        <v>0.20925284253578733</v>
      </c>
      <c r="AE56" s="25">
        <f t="shared" si="4"/>
        <v>0.14773169734151329</v>
      </c>
      <c r="AF56" s="25">
        <f t="shared" si="5"/>
        <v>6.9211288343558289E-2</v>
      </c>
      <c r="AG56" s="25">
        <f t="shared" si="6"/>
        <v>2.7239296523517381E-3</v>
      </c>
      <c r="AH56" s="25">
        <f t="shared" si="7"/>
        <v>1.7687329243353783E-3</v>
      </c>
      <c r="AI56" s="25">
        <f t="shared" si="8"/>
        <v>4.2093415132924339E-4</v>
      </c>
      <c r="AJ56" s="25">
        <f t="shared" si="9"/>
        <v>1.4570797546012269E-4</v>
      </c>
      <c r="AK56" s="25">
        <f t="shared" si="10"/>
        <v>5.0997791411042941E-5</v>
      </c>
      <c r="AL56" s="39">
        <f>'Inhalation-Haz-Values'!$C$2/H56</f>
        <v>3757763975155279.5</v>
      </c>
      <c r="AM56" s="39">
        <f>'Inhalation-Haz-Values'!$C$2/I56</f>
        <v>4745098039.2156858</v>
      </c>
      <c r="AN56" s="39">
        <f>'Inhalation-Haz-Values'!$C$2/J56</f>
        <v>510548523.20675105</v>
      </c>
      <c r="AO56" s="39">
        <f>'Inhalation-Haz-Values'!$C$2/K56</f>
        <v>119801980.1980198</v>
      </c>
      <c r="AP56" s="39">
        <f>'Inhalation-Haz-Values'!$C$2/L56</f>
        <v>49999999.999999993</v>
      </c>
      <c r="AQ56" s="39">
        <f>'Inhalation-Haz-Values'!$C$2/M56</f>
        <v>372881355.93220341</v>
      </c>
      <c r="AR56" s="39">
        <f>'Inhalation-Haz-Values'!$C$2/N56</f>
        <v>550000000</v>
      </c>
      <c r="AS56" s="39">
        <f>'Inhalation-Haz-Values'!$C$2/O56</f>
        <v>1753623188.405797</v>
      </c>
      <c r="AT56" s="39">
        <f>'Inhalation-Haz-Values'!$C$2/P56</f>
        <v>4298401420.9591475</v>
      </c>
      <c r="AU56" s="39">
        <f>'Inhalation-Haz-Values'!$C$2/Q56</f>
        <v>10755555555.555555</v>
      </c>
      <c r="AV56" s="39">
        <f>'Inhalation-Haz-Values'!$C$3/R56</f>
        <v>19330.855018587361</v>
      </c>
      <c r="AW56" s="39">
        <f>'Inhalation-Haz-Values'!$C$3/S56</f>
        <v>56706.652126499452</v>
      </c>
      <c r="AX56" s="39">
        <f>'Inhalation-Haz-Values'!$C$3/T56</f>
        <v>100580.27079303675</v>
      </c>
      <c r="AY56" s="39">
        <f>'Inhalation-Haz-Values'!$C$3/U56</f>
        <v>142465.75342465754</v>
      </c>
      <c r="AZ56" s="39">
        <f>'Inhalation-Haz-Values'!$C$3/V56</f>
        <v>304093.56725146202</v>
      </c>
      <c r="BA56" s="39">
        <f>'Inhalation-Haz-Values'!$C$3/W56</f>
        <v>7726597.3254086189</v>
      </c>
      <c r="BB56" s="39">
        <f>'Inhalation-Haz-Values'!$C$3/X56</f>
        <v>11899313.501144165</v>
      </c>
      <c r="BC56" s="39">
        <f>'Inhalation-Haz-Values'!$C$3/Y56</f>
        <v>50000000</v>
      </c>
      <c r="BD56" s="39">
        <f>'Inhalation-Haz-Values'!$C$3/Z56</f>
        <v>144444444.44444445</v>
      </c>
      <c r="BE56" s="39">
        <f>'Inhalation-Haz-Values'!$C$3/AA56</f>
        <v>412698412.69841272</v>
      </c>
      <c r="BF56" s="39">
        <f>AB56*'Inhalation-Haz-Values'!$D$4</f>
        <v>7.7302128425357872E-6</v>
      </c>
      <c r="BG56" s="39">
        <f>AC56*'Inhalation-Haz-Values'!$D$4</f>
        <v>2.6351692106339467E-6</v>
      </c>
      <c r="BH56" s="39">
        <f>AD56*'Inhalation-Haz-Values'!$D$4</f>
        <v>1.48569518200409E-6</v>
      </c>
      <c r="BI56" s="39">
        <f>AE56*'Inhalation-Haz-Values'!$D$4</f>
        <v>1.0488950511247442E-6</v>
      </c>
      <c r="BJ56" s="39">
        <f>AF56*'Inhalation-Haz-Values'!$D$4</f>
        <v>4.914001472392638E-7</v>
      </c>
      <c r="BK56" s="39">
        <f>AG56*'Inhalation-Haz-Values'!$D$4</f>
        <v>1.9339900531697339E-8</v>
      </c>
      <c r="BL56" s="39">
        <f>AH56*'Inhalation-Haz-Values'!$D$4</f>
        <v>1.2558003762781186E-8</v>
      </c>
      <c r="BM56" s="39">
        <f>AI56*'Inhalation-Haz-Values'!$D$4</f>
        <v>2.9886324744376278E-9</v>
      </c>
      <c r="BN56" s="39">
        <f>AJ56*'Inhalation-Haz-Values'!$D$4</f>
        <v>1.034526625766871E-9</v>
      </c>
      <c r="BO56" s="39">
        <f>AK56*'Inhalation-Haz-Values'!$D$4</f>
        <v>3.620843190184049E-10</v>
      </c>
    </row>
    <row r="57" spans="1:67" s="23" customFormat="1" x14ac:dyDescent="0.25">
      <c r="A57" s="94" t="s">
        <v>132</v>
      </c>
      <c r="B57" s="94" t="s">
        <v>150</v>
      </c>
      <c r="C57" s="94" t="s">
        <v>151</v>
      </c>
      <c r="D57" s="94">
        <v>2015</v>
      </c>
      <c r="E57" s="23">
        <v>2016</v>
      </c>
      <c r="F57" s="23" t="s">
        <v>137</v>
      </c>
      <c r="G57" s="23" t="s">
        <v>126</v>
      </c>
      <c r="H57" s="25">
        <v>0</v>
      </c>
      <c r="I57" s="25">
        <v>0</v>
      </c>
      <c r="J57" s="25">
        <v>0</v>
      </c>
      <c r="K57" s="25">
        <v>0</v>
      </c>
      <c r="L57" s="25">
        <v>0</v>
      </c>
      <c r="M57" s="25">
        <v>0</v>
      </c>
      <c r="N57" s="25">
        <v>0</v>
      </c>
      <c r="O57" s="25">
        <v>0</v>
      </c>
      <c r="P57" s="25">
        <v>0</v>
      </c>
      <c r="Q57" s="25">
        <v>0</v>
      </c>
      <c r="R57" s="25">
        <v>2.6899999999999998E-4</v>
      </c>
      <c r="S57" s="25">
        <v>9.1700000000000006E-5</v>
      </c>
      <c r="T57" s="25">
        <v>5.1499999999999998E-5</v>
      </c>
      <c r="U57" s="25">
        <v>3.6100000000000003E-5</v>
      </c>
      <c r="V57" s="25">
        <v>1.66E-5</v>
      </c>
      <c r="W57" s="25">
        <v>5.6599999999999996E-7</v>
      </c>
      <c r="X57" s="25">
        <v>3.6199999999999999E-7</v>
      </c>
      <c r="Y57" s="25">
        <v>7.7599999999999993E-8</v>
      </c>
      <c r="Z57" s="25">
        <v>2.4200000000000002E-8</v>
      </c>
      <c r="AA57" s="25">
        <v>7.5499999999999998E-9</v>
      </c>
      <c r="AB57" s="25">
        <f t="shared" si="1"/>
        <v>1.088762372188139</v>
      </c>
      <c r="AC57" s="25">
        <f t="shared" si="2"/>
        <v>0.37115059304703474</v>
      </c>
      <c r="AD57" s="25">
        <f t="shared" si="3"/>
        <v>0.20844335378323106</v>
      </c>
      <c r="AE57" s="25">
        <f t="shared" si="4"/>
        <v>0.14611271983640081</v>
      </c>
      <c r="AF57" s="25">
        <f t="shared" si="5"/>
        <v>6.7187566462167683E-2</v>
      </c>
      <c r="AG57" s="25">
        <f t="shared" si="6"/>
        <v>2.290853169734151E-3</v>
      </c>
      <c r="AH57" s="25">
        <f t="shared" si="7"/>
        <v>1.4651746421267891E-3</v>
      </c>
      <c r="AI57" s="25">
        <f t="shared" si="8"/>
        <v>3.1408163599181999E-4</v>
      </c>
      <c r="AJ57" s="25">
        <f t="shared" si="9"/>
        <v>9.7948139059304698E-5</v>
      </c>
      <c r="AK57" s="25">
        <f t="shared" si="10"/>
        <v>3.0558200408997951E-5</v>
      </c>
      <c r="AL57" s="39" t="e">
        <f>'Inhalation-Haz-Values'!$C$2/H57</f>
        <v>#DIV/0!</v>
      </c>
      <c r="AM57" s="39" t="e">
        <f>'Inhalation-Haz-Values'!$C$2/I57</f>
        <v>#DIV/0!</v>
      </c>
      <c r="AN57" s="39" t="e">
        <f>'Inhalation-Haz-Values'!$C$2/J57</f>
        <v>#DIV/0!</v>
      </c>
      <c r="AO57" s="39" t="e">
        <f>'Inhalation-Haz-Values'!$C$2/K57</f>
        <v>#DIV/0!</v>
      </c>
      <c r="AP57" s="39" t="e">
        <f>'Inhalation-Haz-Values'!$C$2/L57</f>
        <v>#DIV/0!</v>
      </c>
      <c r="AQ57" s="39" t="e">
        <f>'Inhalation-Haz-Values'!$C$2/M57</f>
        <v>#DIV/0!</v>
      </c>
      <c r="AR57" s="39" t="e">
        <f>'Inhalation-Haz-Values'!$C$2/N57</f>
        <v>#DIV/0!</v>
      </c>
      <c r="AS57" s="39" t="e">
        <f>'Inhalation-Haz-Values'!$C$2/O57</f>
        <v>#DIV/0!</v>
      </c>
      <c r="AT57" s="39" t="e">
        <f>'Inhalation-Haz-Values'!$C$2/P57</f>
        <v>#DIV/0!</v>
      </c>
      <c r="AU57" s="39" t="e">
        <f>'Inhalation-Haz-Values'!$C$2/Q57</f>
        <v>#DIV/0!</v>
      </c>
      <c r="AV57" s="39">
        <f>'Inhalation-Haz-Values'!$C$3/R57</f>
        <v>19330.855018587361</v>
      </c>
      <c r="AW57" s="39">
        <f>'Inhalation-Haz-Values'!$C$3/S57</f>
        <v>56706.652126499452</v>
      </c>
      <c r="AX57" s="39">
        <f>'Inhalation-Haz-Values'!$C$3/T57</f>
        <v>100970.87378640777</v>
      </c>
      <c r="AY57" s="39">
        <f>'Inhalation-Haz-Values'!$C$3/U57</f>
        <v>144044.32132963988</v>
      </c>
      <c r="AZ57" s="39">
        <f>'Inhalation-Haz-Values'!$C$3/V57</f>
        <v>313253.01204819279</v>
      </c>
      <c r="BA57" s="39">
        <f>'Inhalation-Haz-Values'!$C$3/W57</f>
        <v>9187279.1519434638</v>
      </c>
      <c r="BB57" s="39">
        <f>'Inhalation-Haz-Values'!$C$3/X57</f>
        <v>14364640.883977901</v>
      </c>
      <c r="BC57" s="39">
        <f>'Inhalation-Haz-Values'!$C$3/Y57</f>
        <v>67010309.278350525</v>
      </c>
      <c r="BD57" s="39">
        <f>'Inhalation-Haz-Values'!$C$3/Z57</f>
        <v>214876033.05785123</v>
      </c>
      <c r="BE57" s="39">
        <f>'Inhalation-Haz-Values'!$C$3/AA57</f>
        <v>688741721.85430467</v>
      </c>
      <c r="BF57" s="39">
        <f>AB57*'Inhalation-Haz-Values'!$D$4</f>
        <v>7.7302128425357872E-6</v>
      </c>
      <c r="BG57" s="39">
        <f>AC57*'Inhalation-Haz-Values'!$D$4</f>
        <v>2.6351692106339467E-6</v>
      </c>
      <c r="BH57" s="39">
        <f>AD57*'Inhalation-Haz-Values'!$D$4</f>
        <v>1.4799478118609405E-6</v>
      </c>
      <c r="BI57" s="39">
        <f>AE57*'Inhalation-Haz-Values'!$D$4</f>
        <v>1.0374003108384458E-6</v>
      </c>
      <c r="BJ57" s="39">
        <f>AF57*'Inhalation-Haz-Values'!$D$4</f>
        <v>4.7703172188139054E-7</v>
      </c>
      <c r="BK57" s="39">
        <f>AG57*'Inhalation-Haz-Values'!$D$4</f>
        <v>1.6265057505112473E-8</v>
      </c>
      <c r="BL57" s="39">
        <f>AH57*'Inhalation-Haz-Values'!$D$4</f>
        <v>1.0402739959100202E-8</v>
      </c>
      <c r="BM57" s="39">
        <f>AI57*'Inhalation-Haz-Values'!$D$4</f>
        <v>2.2299796155419218E-9</v>
      </c>
      <c r="BN57" s="39">
        <f>AJ57*'Inhalation-Haz-Values'!$D$4</f>
        <v>6.9543178732106336E-10</v>
      </c>
      <c r="BO57" s="39">
        <f>AK57*'Inhalation-Haz-Values'!$D$4</f>
        <v>2.1696322290388544E-10</v>
      </c>
    </row>
    <row r="58" spans="1:67" s="23" customFormat="1" x14ac:dyDescent="0.25">
      <c r="A58" s="94" t="s">
        <v>132</v>
      </c>
      <c r="B58" s="94" t="s">
        <v>150</v>
      </c>
      <c r="C58" s="94" t="s">
        <v>151</v>
      </c>
      <c r="D58" s="94">
        <v>2015</v>
      </c>
      <c r="E58" s="23">
        <v>2016</v>
      </c>
      <c r="F58" s="23" t="s">
        <v>138</v>
      </c>
      <c r="G58" s="23" t="s">
        <v>126</v>
      </c>
      <c r="H58" s="25">
        <v>1.2099999999999999E-16</v>
      </c>
      <c r="I58" s="25">
        <v>2.6600000000000001E-10</v>
      </c>
      <c r="J58" s="25">
        <v>2.1299999999999999E-9</v>
      </c>
      <c r="K58" s="25">
        <v>1.35E-8</v>
      </c>
      <c r="L58" s="25">
        <v>4.1700000000000003E-8</v>
      </c>
      <c r="M58" s="25">
        <v>6.2600000000000003E-9</v>
      </c>
      <c r="N58" s="25">
        <v>4.3100000000000002E-9</v>
      </c>
      <c r="O58" s="25">
        <v>1.38E-9</v>
      </c>
      <c r="P58" s="25">
        <v>5.5600000000000004E-10</v>
      </c>
      <c r="Q58" s="25">
        <v>2.25E-10</v>
      </c>
      <c r="R58" s="25">
        <v>2.5699999999999999E-10</v>
      </c>
      <c r="S58" s="25">
        <v>2.1699999999999999E-8</v>
      </c>
      <c r="T58" s="25">
        <v>5.1499999999999998E-8</v>
      </c>
      <c r="U58" s="25">
        <v>2.36E-7</v>
      </c>
      <c r="V58" s="25">
        <v>5.1200000000000003E-7</v>
      </c>
      <c r="W58" s="25">
        <v>1.11E-7</v>
      </c>
      <c r="X58" s="25">
        <v>8.1600000000000003E-8</v>
      </c>
      <c r="Y58" s="25">
        <v>2.7599999999999999E-8</v>
      </c>
      <c r="Z58" s="25">
        <v>1.2299999999999999E-8</v>
      </c>
      <c r="AA58" s="25">
        <v>5.2199999999999998E-9</v>
      </c>
      <c r="AB58" s="25">
        <f t="shared" si="1"/>
        <v>1.0401930470347647E-6</v>
      </c>
      <c r="AC58" s="25">
        <f t="shared" si="2"/>
        <v>8.7829529652351738E-5</v>
      </c>
      <c r="AD58" s="25">
        <f t="shared" si="3"/>
        <v>2.0844335378323109E-4</v>
      </c>
      <c r="AE58" s="25">
        <f t="shared" si="4"/>
        <v>9.5519672801635982E-4</v>
      </c>
      <c r="AF58" s="25">
        <f t="shared" si="5"/>
        <v>2.0722912065439677E-3</v>
      </c>
      <c r="AG58" s="25">
        <f t="shared" si="6"/>
        <v>4.4926625766871165E-4</v>
      </c>
      <c r="AH58" s="25">
        <f t="shared" si="7"/>
        <v>3.3027141104294478E-4</v>
      </c>
      <c r="AI58" s="25">
        <f t="shared" si="8"/>
        <v>1.1170944785276073E-4</v>
      </c>
      <c r="AJ58" s="25">
        <f t="shared" si="9"/>
        <v>4.9783558282208583E-5</v>
      </c>
      <c r="AK58" s="25">
        <f t="shared" si="10"/>
        <v>2.1127656441717789E-5</v>
      </c>
      <c r="AL58" s="39">
        <f>'Inhalation-Haz-Values'!$C$2/H58</f>
        <v>2E+16</v>
      </c>
      <c r="AM58" s="39">
        <f>'Inhalation-Haz-Values'!$C$2/I58</f>
        <v>9097744360.9022541</v>
      </c>
      <c r="AN58" s="39">
        <f>'Inhalation-Haz-Values'!$C$2/J58</f>
        <v>1136150234.7417841</v>
      </c>
      <c r="AO58" s="39">
        <f>'Inhalation-Haz-Values'!$C$2/K58</f>
        <v>179259259.25925925</v>
      </c>
      <c r="AP58" s="39">
        <f>'Inhalation-Haz-Values'!$C$2/L58</f>
        <v>58033573.141486801</v>
      </c>
      <c r="AQ58" s="39">
        <f>'Inhalation-Haz-Values'!$C$2/M58</f>
        <v>386581469.64856225</v>
      </c>
      <c r="AR58" s="39">
        <f>'Inhalation-Haz-Values'!$C$2/N58</f>
        <v>561484918.7935034</v>
      </c>
      <c r="AS58" s="39">
        <f>'Inhalation-Haz-Values'!$C$2/O58</f>
        <v>1753623188.405797</v>
      </c>
      <c r="AT58" s="39">
        <f>'Inhalation-Haz-Values'!$C$2/P58</f>
        <v>4352517985.6115103</v>
      </c>
      <c r="AU58" s="39">
        <f>'Inhalation-Haz-Values'!$C$2/Q58</f>
        <v>10755555555.555555</v>
      </c>
      <c r="AV58" s="39">
        <f>'Inhalation-Haz-Values'!$C$3/R58</f>
        <v>20233463035.019455</v>
      </c>
      <c r="AW58" s="39">
        <f>'Inhalation-Haz-Values'!$C$3/S58</f>
        <v>239631336.40552998</v>
      </c>
      <c r="AX58" s="39">
        <f>'Inhalation-Haz-Values'!$C$3/T58</f>
        <v>100970873.78640777</v>
      </c>
      <c r="AY58" s="39">
        <f>'Inhalation-Haz-Values'!$C$3/U58</f>
        <v>22033898.305084746</v>
      </c>
      <c r="AZ58" s="39">
        <f>'Inhalation-Haz-Values'!$C$3/V58</f>
        <v>10156250</v>
      </c>
      <c r="BA58" s="39">
        <f>'Inhalation-Haz-Values'!$C$3/W58</f>
        <v>46846846.846846849</v>
      </c>
      <c r="BB58" s="39">
        <f>'Inhalation-Haz-Values'!$C$3/X58</f>
        <v>63725490.196078435</v>
      </c>
      <c r="BC58" s="39">
        <f>'Inhalation-Haz-Values'!$C$3/Y58</f>
        <v>188405797.10144928</v>
      </c>
      <c r="BD58" s="39">
        <f>'Inhalation-Haz-Values'!$C$3/Z58</f>
        <v>422764227.64227647</v>
      </c>
      <c r="BE58" s="39">
        <f>'Inhalation-Haz-Values'!$C$3/AA58</f>
        <v>996168582.37547898</v>
      </c>
      <c r="BF58" s="39">
        <f>AB58*'Inhalation-Haz-Values'!$D$4</f>
        <v>7.3853706339468296E-12</v>
      </c>
      <c r="BG58" s="39">
        <f>AC58*'Inhalation-Haz-Values'!$D$4</f>
        <v>6.2358966053169727E-10</v>
      </c>
      <c r="BH58" s="39">
        <f>AD58*'Inhalation-Haz-Values'!$D$4</f>
        <v>1.4799478118609407E-9</v>
      </c>
      <c r="BI58" s="39">
        <f>AE58*'Inhalation-Haz-Values'!$D$4</f>
        <v>6.7818967689161541E-9</v>
      </c>
      <c r="BJ58" s="39">
        <f>AF58*'Inhalation-Haz-Values'!$D$4</f>
        <v>1.4713267566462171E-8</v>
      </c>
      <c r="BK58" s="39">
        <f>AG58*'Inhalation-Haz-Values'!$D$4</f>
        <v>3.1897904294478524E-9</v>
      </c>
      <c r="BL58" s="39">
        <f>AH58*'Inhalation-Haz-Values'!$D$4</f>
        <v>2.344927018404908E-9</v>
      </c>
      <c r="BM58" s="39">
        <f>AI58*'Inhalation-Haz-Values'!$D$4</f>
        <v>7.9313707975460119E-10</v>
      </c>
      <c r="BN58" s="39">
        <f>AJ58*'Inhalation-Haz-Values'!$D$4</f>
        <v>3.5346326380368094E-10</v>
      </c>
      <c r="BO58" s="39">
        <f>AK58*'Inhalation-Haz-Values'!$D$4</f>
        <v>1.500063607361963E-10</v>
      </c>
    </row>
    <row r="59" spans="1:67" s="23" customFormat="1" x14ac:dyDescent="0.25">
      <c r="A59" s="94" t="s">
        <v>132</v>
      </c>
      <c r="B59" s="94" t="s">
        <v>150</v>
      </c>
      <c r="C59" s="94" t="s">
        <v>151</v>
      </c>
      <c r="D59" s="94">
        <v>2016</v>
      </c>
      <c r="E59" s="23">
        <v>2016</v>
      </c>
      <c r="F59" s="23" t="s">
        <v>134</v>
      </c>
      <c r="G59" s="23" t="s">
        <v>126</v>
      </c>
      <c r="H59" s="25">
        <v>4.4199999999999998E-16</v>
      </c>
      <c r="I59" s="25">
        <v>3.4999999999999998E-10</v>
      </c>
      <c r="J59" s="25">
        <v>3.2599999999999999E-9</v>
      </c>
      <c r="K59" s="25">
        <v>1.4E-8</v>
      </c>
      <c r="L59" s="25">
        <v>3.33E-8</v>
      </c>
      <c r="M59" s="25">
        <v>4.4599999999999999E-9</v>
      </c>
      <c r="N59" s="25">
        <v>3.0199999999999999E-9</v>
      </c>
      <c r="O59" s="25">
        <v>9.5099999999999992E-10</v>
      </c>
      <c r="P59" s="25">
        <v>3.8600000000000001E-10</v>
      </c>
      <c r="Q59" s="25">
        <v>1.5400000000000001E-10</v>
      </c>
      <c r="R59" s="25">
        <v>3.3E-4</v>
      </c>
      <c r="S59" s="25">
        <v>1.12E-4</v>
      </c>
      <c r="T59" s="25">
        <v>6.3100000000000002E-5</v>
      </c>
      <c r="U59" s="25">
        <v>4.4499999999999997E-5</v>
      </c>
      <c r="V59" s="25">
        <v>2.0699999999999998E-5</v>
      </c>
      <c r="W59" s="25">
        <v>7.7100000000000001E-7</v>
      </c>
      <c r="X59" s="25">
        <v>4.9399999999999995E-7</v>
      </c>
      <c r="Y59" s="25">
        <v>1.1300000000000001E-7</v>
      </c>
      <c r="Z59" s="25">
        <v>3.77E-8</v>
      </c>
      <c r="AA59" s="25">
        <v>1.27E-8</v>
      </c>
      <c r="AB59" s="25">
        <f t="shared" si="1"/>
        <v>1.3356564417177914</v>
      </c>
      <c r="AC59" s="25">
        <f t="shared" si="2"/>
        <v>0.45331370143149285</v>
      </c>
      <c r="AD59" s="25">
        <f t="shared" si="3"/>
        <v>0.25539370143149287</v>
      </c>
      <c r="AE59" s="25">
        <f t="shared" si="4"/>
        <v>0.18011124744376278</v>
      </c>
      <c r="AF59" s="25">
        <f t="shared" si="5"/>
        <v>8.3782085889570548E-2</v>
      </c>
      <c r="AG59" s="25">
        <f t="shared" si="6"/>
        <v>3.1205791411042941E-3</v>
      </c>
      <c r="AH59" s="25">
        <f t="shared" si="7"/>
        <v>1.999437218813906E-3</v>
      </c>
      <c r="AI59" s="25">
        <f t="shared" si="8"/>
        <v>4.5736114519427402E-4</v>
      </c>
      <c r="AJ59" s="25">
        <f t="shared" si="9"/>
        <v>1.5258862985685073E-4</v>
      </c>
      <c r="AK59" s="25">
        <f t="shared" si="10"/>
        <v>5.1402535787321065E-5</v>
      </c>
      <c r="AL59" s="39">
        <f>'Inhalation-Haz-Values'!$C$2/H59</f>
        <v>5475113122171946</v>
      </c>
      <c r="AM59" s="39">
        <f>'Inhalation-Haz-Values'!$C$2/I59</f>
        <v>6914285714.2857141</v>
      </c>
      <c r="AN59" s="39">
        <f>'Inhalation-Haz-Values'!$C$2/J59</f>
        <v>742331288.34355831</v>
      </c>
      <c r="AO59" s="39">
        <f>'Inhalation-Haz-Values'!$C$2/K59</f>
        <v>172857142.85714287</v>
      </c>
      <c r="AP59" s="39">
        <f>'Inhalation-Haz-Values'!$C$2/L59</f>
        <v>72672672.672672674</v>
      </c>
      <c r="AQ59" s="39">
        <f>'Inhalation-Haz-Values'!$C$2/M59</f>
        <v>542600896.86098659</v>
      </c>
      <c r="AR59" s="39">
        <f>'Inhalation-Haz-Values'!$C$2/N59</f>
        <v>801324503.31125832</v>
      </c>
      <c r="AS59" s="39">
        <f>'Inhalation-Haz-Values'!$C$2/O59</f>
        <v>2544689800.2103052</v>
      </c>
      <c r="AT59" s="39">
        <f>'Inhalation-Haz-Values'!$C$2/P59</f>
        <v>6269430051.8134708</v>
      </c>
      <c r="AU59" s="39">
        <f>'Inhalation-Haz-Values'!$C$2/Q59</f>
        <v>15714285714.285713</v>
      </c>
      <c r="AV59" s="39">
        <f>'Inhalation-Haz-Values'!$C$3/R59</f>
        <v>15757.575757575758</v>
      </c>
      <c r="AW59" s="39">
        <f>'Inhalation-Haz-Values'!$C$3/S59</f>
        <v>46428.571428571428</v>
      </c>
      <c r="AX59" s="39">
        <f>'Inhalation-Haz-Values'!$C$3/T59</f>
        <v>82408.874801901737</v>
      </c>
      <c r="AY59" s="39">
        <f>'Inhalation-Haz-Values'!$C$3/U59</f>
        <v>116853.93258426967</v>
      </c>
      <c r="AZ59" s="39">
        <f>'Inhalation-Haz-Values'!$C$3/V59</f>
        <v>251207.72946859905</v>
      </c>
      <c r="BA59" s="39">
        <f>'Inhalation-Haz-Values'!$C$3/W59</f>
        <v>6744487.6783398185</v>
      </c>
      <c r="BB59" s="39">
        <f>'Inhalation-Haz-Values'!$C$3/X59</f>
        <v>10526315.789473686</v>
      </c>
      <c r="BC59" s="39">
        <f>'Inhalation-Haz-Values'!$C$3/Y59</f>
        <v>46017699.115044244</v>
      </c>
      <c r="BD59" s="39">
        <f>'Inhalation-Haz-Values'!$C$3/Z59</f>
        <v>137931034.48275861</v>
      </c>
      <c r="BE59" s="39">
        <f>'Inhalation-Haz-Values'!$C$3/AA59</f>
        <v>409448818.89763784</v>
      </c>
      <c r="BF59" s="39">
        <f>AB59*'Inhalation-Haz-Values'!$D$4</f>
        <v>9.4831607361963193E-6</v>
      </c>
      <c r="BG59" s="39">
        <f>AC59*'Inhalation-Haz-Values'!$D$4</f>
        <v>3.2185272801635994E-6</v>
      </c>
      <c r="BH59" s="39">
        <f>AD59*'Inhalation-Haz-Values'!$D$4</f>
        <v>1.8132952801635992E-6</v>
      </c>
      <c r="BI59" s="39">
        <f>AE59*'Inhalation-Haz-Values'!$D$4</f>
        <v>1.2787898568507156E-6</v>
      </c>
      <c r="BJ59" s="39">
        <f>AF59*'Inhalation-Haz-Values'!$D$4</f>
        <v>5.948528098159509E-7</v>
      </c>
      <c r="BK59" s="39">
        <f>AG59*'Inhalation-Haz-Values'!$D$4</f>
        <v>2.2156111901840488E-8</v>
      </c>
      <c r="BL59" s="39">
        <f>AH59*'Inhalation-Haz-Values'!$D$4</f>
        <v>1.4196004253578731E-8</v>
      </c>
      <c r="BM59" s="39">
        <f>AI59*'Inhalation-Haz-Values'!$D$4</f>
        <v>3.2472641308793453E-9</v>
      </c>
      <c r="BN59" s="39">
        <f>AJ59*'Inhalation-Haz-Values'!$D$4</f>
        <v>1.0833792719836402E-9</v>
      </c>
      <c r="BO59" s="39">
        <f>AK59*'Inhalation-Haz-Values'!$D$4</f>
        <v>3.6495800408997953E-10</v>
      </c>
    </row>
    <row r="60" spans="1:67" s="23" customFormat="1" x14ac:dyDescent="0.25">
      <c r="A60" s="94" t="s">
        <v>132</v>
      </c>
      <c r="B60" s="94" t="s">
        <v>150</v>
      </c>
      <c r="C60" s="94" t="s">
        <v>151</v>
      </c>
      <c r="D60" s="94">
        <v>2016</v>
      </c>
      <c r="E60" s="23">
        <v>2016</v>
      </c>
      <c r="F60" s="23" t="s">
        <v>137</v>
      </c>
      <c r="G60" s="23" t="s">
        <v>126</v>
      </c>
      <c r="H60" s="25">
        <v>0</v>
      </c>
      <c r="I60" s="25">
        <v>0</v>
      </c>
      <c r="J60" s="25">
        <v>0</v>
      </c>
      <c r="K60" s="25">
        <v>0</v>
      </c>
      <c r="L60" s="25">
        <v>0</v>
      </c>
      <c r="M60" s="25">
        <v>0</v>
      </c>
      <c r="N60" s="25">
        <v>0</v>
      </c>
      <c r="O60" s="25">
        <v>0</v>
      </c>
      <c r="P60" s="25">
        <v>0</v>
      </c>
      <c r="Q60" s="25">
        <v>0</v>
      </c>
      <c r="R60" s="25">
        <v>3.3E-4</v>
      </c>
      <c r="S60" s="25">
        <v>1.12E-4</v>
      </c>
      <c r="T60" s="25">
        <v>6.3E-5</v>
      </c>
      <c r="U60" s="25">
        <v>4.4199999999999997E-5</v>
      </c>
      <c r="V60" s="25">
        <v>2.0299999999999999E-5</v>
      </c>
      <c r="W60" s="25">
        <v>6.92E-7</v>
      </c>
      <c r="X60" s="25">
        <v>4.4299999999999998E-7</v>
      </c>
      <c r="Y60" s="25">
        <v>9.5000000000000004E-8</v>
      </c>
      <c r="Z60" s="25">
        <v>2.96E-8</v>
      </c>
      <c r="AA60" s="25">
        <v>9.2400000000000004E-9</v>
      </c>
      <c r="AB60" s="25">
        <f t="shared" si="1"/>
        <v>1.3356564417177914</v>
      </c>
      <c r="AC60" s="25">
        <f t="shared" si="2"/>
        <v>0.45331370143149285</v>
      </c>
      <c r="AD60" s="25">
        <f t="shared" si="3"/>
        <v>0.25498895705521474</v>
      </c>
      <c r="AE60" s="25">
        <f t="shared" si="4"/>
        <v>0.17889701431492841</v>
      </c>
      <c r="AF60" s="25">
        <f t="shared" si="5"/>
        <v>8.2163108384458075E-2</v>
      </c>
      <c r="AG60" s="25">
        <f t="shared" si="6"/>
        <v>2.8008310838445807E-3</v>
      </c>
      <c r="AH60" s="25">
        <f t="shared" si="7"/>
        <v>1.7930175869120652E-3</v>
      </c>
      <c r="AI60" s="25">
        <f t="shared" si="8"/>
        <v>3.845071574642127E-4</v>
      </c>
      <c r="AJ60" s="25">
        <f t="shared" si="9"/>
        <v>1.1980433537832312E-4</v>
      </c>
      <c r="AK60" s="25">
        <f t="shared" si="10"/>
        <v>3.7398380368098153E-5</v>
      </c>
      <c r="AL60" s="39" t="e">
        <f>'Inhalation-Haz-Values'!$C$2/H60</f>
        <v>#DIV/0!</v>
      </c>
      <c r="AM60" s="39" t="e">
        <f>'Inhalation-Haz-Values'!$C$2/I60</f>
        <v>#DIV/0!</v>
      </c>
      <c r="AN60" s="39" t="e">
        <f>'Inhalation-Haz-Values'!$C$2/J60</f>
        <v>#DIV/0!</v>
      </c>
      <c r="AO60" s="39" t="e">
        <f>'Inhalation-Haz-Values'!$C$2/K60</f>
        <v>#DIV/0!</v>
      </c>
      <c r="AP60" s="39" t="e">
        <f>'Inhalation-Haz-Values'!$C$2/L60</f>
        <v>#DIV/0!</v>
      </c>
      <c r="AQ60" s="39" t="e">
        <f>'Inhalation-Haz-Values'!$C$2/M60</f>
        <v>#DIV/0!</v>
      </c>
      <c r="AR60" s="39" t="e">
        <f>'Inhalation-Haz-Values'!$C$2/N60</f>
        <v>#DIV/0!</v>
      </c>
      <c r="AS60" s="39" t="e">
        <f>'Inhalation-Haz-Values'!$C$2/O60</f>
        <v>#DIV/0!</v>
      </c>
      <c r="AT60" s="39" t="e">
        <f>'Inhalation-Haz-Values'!$C$2/P60</f>
        <v>#DIV/0!</v>
      </c>
      <c r="AU60" s="39" t="e">
        <f>'Inhalation-Haz-Values'!$C$2/Q60</f>
        <v>#DIV/0!</v>
      </c>
      <c r="AV60" s="39">
        <f>'Inhalation-Haz-Values'!$C$3/R60</f>
        <v>15757.575757575758</v>
      </c>
      <c r="AW60" s="39">
        <f>'Inhalation-Haz-Values'!$C$3/S60</f>
        <v>46428.571428571428</v>
      </c>
      <c r="AX60" s="39">
        <f>'Inhalation-Haz-Values'!$C$3/T60</f>
        <v>82539.682539682544</v>
      </c>
      <c r="AY60" s="39">
        <f>'Inhalation-Haz-Values'!$C$3/U60</f>
        <v>117647.05882352943</v>
      </c>
      <c r="AZ60" s="39">
        <f>'Inhalation-Haz-Values'!$C$3/V60</f>
        <v>256157.63546798032</v>
      </c>
      <c r="BA60" s="39">
        <f>'Inhalation-Haz-Values'!$C$3/W60</f>
        <v>7514450.8670520233</v>
      </c>
      <c r="BB60" s="39">
        <f>'Inhalation-Haz-Values'!$C$3/X60</f>
        <v>11738148.984198647</v>
      </c>
      <c r="BC60" s="39">
        <f>'Inhalation-Haz-Values'!$C$3/Y60</f>
        <v>54736842.105263159</v>
      </c>
      <c r="BD60" s="39">
        <f>'Inhalation-Haz-Values'!$C$3/Z60</f>
        <v>175675675.67567569</v>
      </c>
      <c r="BE60" s="39">
        <f>'Inhalation-Haz-Values'!$C$3/AA60</f>
        <v>562770562.77056277</v>
      </c>
      <c r="BF60" s="39">
        <f>AB60*'Inhalation-Haz-Values'!$D$4</f>
        <v>9.4831607361963193E-6</v>
      </c>
      <c r="BG60" s="39">
        <f>AC60*'Inhalation-Haz-Values'!$D$4</f>
        <v>3.2185272801635994E-6</v>
      </c>
      <c r="BH60" s="39">
        <f>AD60*'Inhalation-Haz-Values'!$D$4</f>
        <v>1.8104215950920246E-6</v>
      </c>
      <c r="BI60" s="39">
        <f>AE60*'Inhalation-Haz-Values'!$D$4</f>
        <v>1.2701688016359917E-6</v>
      </c>
      <c r="BJ60" s="39">
        <f>AF60*'Inhalation-Haz-Values'!$D$4</f>
        <v>5.8335806952965228E-7</v>
      </c>
      <c r="BK60" s="39">
        <f>AG60*'Inhalation-Haz-Values'!$D$4</f>
        <v>1.9885900695296522E-8</v>
      </c>
      <c r="BL60" s="39">
        <f>AH60*'Inhalation-Haz-Values'!$D$4</f>
        <v>1.2730424867075663E-8</v>
      </c>
      <c r="BM60" s="39">
        <f>AI60*'Inhalation-Haz-Values'!$D$4</f>
        <v>2.7300008179959099E-9</v>
      </c>
      <c r="BN60" s="39">
        <f>AJ60*'Inhalation-Haz-Values'!$D$4</f>
        <v>8.5061078118609406E-10</v>
      </c>
      <c r="BO60" s="39">
        <f>AK60*'Inhalation-Haz-Values'!$D$4</f>
        <v>2.6552850061349691E-10</v>
      </c>
    </row>
    <row r="61" spans="1:67" s="23" customFormat="1" x14ac:dyDescent="0.25">
      <c r="A61" s="94" t="s">
        <v>132</v>
      </c>
      <c r="B61" s="94" t="s">
        <v>150</v>
      </c>
      <c r="C61" s="94" t="s">
        <v>151</v>
      </c>
      <c r="D61" s="94">
        <v>2016</v>
      </c>
      <c r="E61" s="23">
        <v>2016</v>
      </c>
      <c r="F61" s="23" t="s">
        <v>138</v>
      </c>
      <c r="G61" s="23" t="s">
        <v>126</v>
      </c>
      <c r="H61" s="25">
        <v>8.3399999999999997E-17</v>
      </c>
      <c r="I61" s="25">
        <v>1.8299999999999999E-10</v>
      </c>
      <c r="J61" s="25">
        <v>1.4599999999999999E-9</v>
      </c>
      <c r="K61" s="25">
        <v>9.2799999999999994E-9</v>
      </c>
      <c r="L61" s="25">
        <v>2.8699999999999999E-8</v>
      </c>
      <c r="M61" s="25">
        <v>4.2999999999999996E-9</v>
      </c>
      <c r="N61" s="25">
        <v>2.9600000000000001E-9</v>
      </c>
      <c r="O61" s="25">
        <v>9.4400000000000005E-10</v>
      </c>
      <c r="P61" s="25">
        <v>3.8200000000000003E-10</v>
      </c>
      <c r="Q61" s="25">
        <v>1.5400000000000001E-10</v>
      </c>
      <c r="R61" s="25">
        <v>1.7600000000000001E-10</v>
      </c>
      <c r="S61" s="25">
        <v>1.4899999999999999E-8</v>
      </c>
      <c r="T61" s="25">
        <v>3.5399999999999999E-8</v>
      </c>
      <c r="U61" s="25">
        <v>1.6199999999999999E-7</v>
      </c>
      <c r="V61" s="25">
        <v>3.5199999999999998E-7</v>
      </c>
      <c r="W61" s="25">
        <v>7.6399999999999996E-8</v>
      </c>
      <c r="X61" s="25">
        <v>5.5999999999999999E-8</v>
      </c>
      <c r="Y61" s="25">
        <v>1.9000000000000001E-8</v>
      </c>
      <c r="Z61" s="25">
        <v>8.43E-9</v>
      </c>
      <c r="AA61" s="25">
        <v>3.5899999999999998E-9</v>
      </c>
      <c r="AB61" s="25">
        <f t="shared" si="1"/>
        <v>7.1235010224948879E-7</v>
      </c>
      <c r="AC61" s="25">
        <f t="shared" si="2"/>
        <v>6.0306912065439675E-5</v>
      </c>
      <c r="AD61" s="25">
        <f t="shared" si="3"/>
        <v>1.43279509202454E-4</v>
      </c>
      <c r="AE61" s="25">
        <f t="shared" si="4"/>
        <v>6.5568588957055224E-4</v>
      </c>
      <c r="AF61" s="25">
        <f t="shared" si="5"/>
        <v>1.4247002044989775E-3</v>
      </c>
      <c r="AG61" s="25">
        <f t="shared" si="6"/>
        <v>3.0922470347648261E-4</v>
      </c>
      <c r="AH61" s="25">
        <f t="shared" si="7"/>
        <v>2.2665685071574643E-4</v>
      </c>
      <c r="AI61" s="25">
        <f t="shared" si="8"/>
        <v>7.6901431492842543E-5</v>
      </c>
      <c r="AJ61" s="25">
        <f t="shared" si="9"/>
        <v>3.4119950920245402E-5</v>
      </c>
      <c r="AK61" s="25">
        <f t="shared" si="10"/>
        <v>1.4530323108384459E-5</v>
      </c>
      <c r="AL61" s="39">
        <f>'Inhalation-Haz-Values'!$C$2/H61</f>
        <v>2.9016786570743404E+16</v>
      </c>
      <c r="AM61" s="39">
        <f>'Inhalation-Haz-Values'!$C$2/I61</f>
        <v>13224043715.846994</v>
      </c>
      <c r="AN61" s="39">
        <f>'Inhalation-Haz-Values'!$C$2/J61</f>
        <v>1657534246.5753424</v>
      </c>
      <c r="AO61" s="39">
        <f>'Inhalation-Haz-Values'!$C$2/K61</f>
        <v>260775862.06896552</v>
      </c>
      <c r="AP61" s="39">
        <f>'Inhalation-Haz-Values'!$C$2/L61</f>
        <v>84320557.491289198</v>
      </c>
      <c r="AQ61" s="39">
        <f>'Inhalation-Haz-Values'!$C$2/M61</f>
        <v>562790697.67441869</v>
      </c>
      <c r="AR61" s="39">
        <f>'Inhalation-Haz-Values'!$C$2/N61</f>
        <v>817567567.56756747</v>
      </c>
      <c r="AS61" s="39">
        <f>'Inhalation-Haz-Values'!$C$2/O61</f>
        <v>2563559322.0338979</v>
      </c>
      <c r="AT61" s="39">
        <f>'Inhalation-Haz-Values'!$C$2/P61</f>
        <v>6335078534.0314131</v>
      </c>
      <c r="AU61" s="39">
        <f>'Inhalation-Haz-Values'!$C$2/Q61</f>
        <v>15714285714.285713</v>
      </c>
      <c r="AV61" s="39">
        <f>'Inhalation-Haz-Values'!$C$3/R61</f>
        <v>29545454545.454544</v>
      </c>
      <c r="AW61" s="39">
        <f>'Inhalation-Haz-Values'!$C$3/S61</f>
        <v>348993288.59060407</v>
      </c>
      <c r="AX61" s="39">
        <f>'Inhalation-Haz-Values'!$C$3/T61</f>
        <v>146892655.36723164</v>
      </c>
      <c r="AY61" s="39">
        <f>'Inhalation-Haz-Values'!$C$3/U61</f>
        <v>32098765.432098769</v>
      </c>
      <c r="AZ61" s="39">
        <f>'Inhalation-Haz-Values'!$C$3/V61</f>
        <v>14772727.272727273</v>
      </c>
      <c r="BA61" s="39">
        <f>'Inhalation-Haz-Values'!$C$3/W61</f>
        <v>68062827.225130901</v>
      </c>
      <c r="BB61" s="39">
        <f>'Inhalation-Haz-Values'!$C$3/X61</f>
        <v>92857142.857142866</v>
      </c>
      <c r="BC61" s="39">
        <f>'Inhalation-Haz-Values'!$C$3/Y61</f>
        <v>273684210.52631581</v>
      </c>
      <c r="BD61" s="39">
        <f>'Inhalation-Haz-Values'!$C$3/Z61</f>
        <v>616844602.60972714</v>
      </c>
      <c r="BE61" s="39">
        <f>'Inhalation-Haz-Values'!$C$3/AA61</f>
        <v>1448467966.5738163</v>
      </c>
      <c r="BF61" s="39">
        <f>AB61*'Inhalation-Haz-Values'!$D$4</f>
        <v>5.0576857259713701E-12</v>
      </c>
      <c r="BG61" s="39">
        <f>AC61*'Inhalation-Haz-Values'!$D$4</f>
        <v>4.2817907566462166E-10</v>
      </c>
      <c r="BH61" s="39">
        <f>AD61*'Inhalation-Haz-Values'!$D$4</f>
        <v>1.0172845153374233E-9</v>
      </c>
      <c r="BI61" s="39">
        <f>AE61*'Inhalation-Haz-Values'!$D$4</f>
        <v>4.6553698159509206E-9</v>
      </c>
      <c r="BJ61" s="39">
        <f>AF61*'Inhalation-Haz-Values'!$D$4</f>
        <v>1.011537145194274E-8</v>
      </c>
      <c r="BK61" s="39">
        <f>AG61*'Inhalation-Haz-Values'!$D$4</f>
        <v>2.1954953946830264E-9</v>
      </c>
      <c r="BL61" s="39">
        <f>AH61*'Inhalation-Haz-Values'!$D$4</f>
        <v>1.6092636400817996E-9</v>
      </c>
      <c r="BM61" s="39">
        <f>AI61*'Inhalation-Haz-Values'!$D$4</f>
        <v>5.4600016359918203E-10</v>
      </c>
      <c r="BN61" s="39">
        <f>AJ61*'Inhalation-Haz-Values'!$D$4</f>
        <v>2.4225165153374234E-10</v>
      </c>
      <c r="BO61" s="39">
        <f>AK61*'Inhalation-Haz-Values'!$D$4</f>
        <v>1.0316529406952965E-10</v>
      </c>
    </row>
    <row r="62" spans="1:67" s="23" customFormat="1" x14ac:dyDescent="0.25">
      <c r="A62" s="94" t="s">
        <v>132</v>
      </c>
      <c r="B62" s="94" t="s">
        <v>150</v>
      </c>
      <c r="C62" s="94" t="s">
        <v>151</v>
      </c>
      <c r="D62" s="94">
        <v>2017</v>
      </c>
      <c r="E62" s="23">
        <v>2016</v>
      </c>
      <c r="F62" s="23" t="s">
        <v>134</v>
      </c>
      <c r="G62" s="23" t="s">
        <v>126</v>
      </c>
      <c r="H62" s="25">
        <v>6.4400000000000001E-16</v>
      </c>
      <c r="I62" s="25">
        <v>5.1E-10</v>
      </c>
      <c r="J62" s="25">
        <v>4.7500000000000003E-9</v>
      </c>
      <c r="K62" s="25">
        <v>2.0500000000000002E-8</v>
      </c>
      <c r="L62" s="25">
        <v>4.8400000000000003E-8</v>
      </c>
      <c r="M62" s="25">
        <v>6.5000000000000003E-9</v>
      </c>
      <c r="N62" s="25">
        <v>4.3999999999999997E-9</v>
      </c>
      <c r="O62" s="25">
        <v>1.38E-9</v>
      </c>
      <c r="P62" s="25">
        <v>5.6300000000000002E-10</v>
      </c>
      <c r="Q62" s="25">
        <v>2.25E-10</v>
      </c>
      <c r="R62" s="25">
        <v>4.0400000000000001E-4</v>
      </c>
      <c r="S62" s="25">
        <v>1.3799999999999999E-4</v>
      </c>
      <c r="T62" s="25">
        <v>7.7399999999999998E-5</v>
      </c>
      <c r="U62" s="25">
        <v>5.4500000000000003E-5</v>
      </c>
      <c r="V62" s="25">
        <v>2.5400000000000001E-5</v>
      </c>
      <c r="W62" s="25">
        <v>9.6299999999999993E-7</v>
      </c>
      <c r="X62" s="25">
        <v>6.1799999999999995E-7</v>
      </c>
      <c r="Y62" s="25">
        <v>1.43E-7</v>
      </c>
      <c r="Z62" s="25">
        <v>4.8100000000000001E-8</v>
      </c>
      <c r="AA62" s="25">
        <v>1.6400000000000001E-8</v>
      </c>
      <c r="AB62" s="25">
        <f t="shared" si="1"/>
        <v>1.6351672801635992</v>
      </c>
      <c r="AC62" s="25">
        <f t="shared" si="2"/>
        <v>0.55854723926380367</v>
      </c>
      <c r="AD62" s="25">
        <f t="shared" si="3"/>
        <v>0.31327214723926378</v>
      </c>
      <c r="AE62" s="25">
        <f t="shared" si="4"/>
        <v>0.22058568507157467</v>
      </c>
      <c r="AF62" s="25">
        <f t="shared" si="5"/>
        <v>0.10280507157464214</v>
      </c>
      <c r="AG62" s="25">
        <f t="shared" si="6"/>
        <v>3.8976883435582815E-3</v>
      </c>
      <c r="AH62" s="25">
        <f t="shared" si="7"/>
        <v>2.5013202453987729E-3</v>
      </c>
      <c r="AI62" s="25">
        <f t="shared" si="8"/>
        <v>5.787844580777096E-4</v>
      </c>
      <c r="AJ62" s="25">
        <f t="shared" si="9"/>
        <v>1.9468204498977507E-4</v>
      </c>
      <c r="AK62" s="25">
        <f t="shared" si="10"/>
        <v>6.6378077709611458E-5</v>
      </c>
      <c r="AL62" s="39">
        <f>'Inhalation-Haz-Values'!$C$2/H62</f>
        <v>3757763975155279.5</v>
      </c>
      <c r="AM62" s="39">
        <f>'Inhalation-Haz-Values'!$C$2/I62</f>
        <v>4745098039.2156858</v>
      </c>
      <c r="AN62" s="39">
        <f>'Inhalation-Haz-Values'!$C$2/J62</f>
        <v>509473684.21052629</v>
      </c>
      <c r="AO62" s="39">
        <f>'Inhalation-Haz-Values'!$C$2/K62</f>
        <v>118048780.48780486</v>
      </c>
      <c r="AP62" s="39">
        <f>'Inhalation-Haz-Values'!$C$2/L62</f>
        <v>49999999.999999993</v>
      </c>
      <c r="AQ62" s="39">
        <f>'Inhalation-Haz-Values'!$C$2/M62</f>
        <v>372307692.30769229</v>
      </c>
      <c r="AR62" s="39">
        <f>'Inhalation-Haz-Values'!$C$2/N62</f>
        <v>550000000</v>
      </c>
      <c r="AS62" s="39">
        <f>'Inhalation-Haz-Values'!$C$2/O62</f>
        <v>1753623188.405797</v>
      </c>
      <c r="AT62" s="39">
        <f>'Inhalation-Haz-Values'!$C$2/P62</f>
        <v>4298401420.9591475</v>
      </c>
      <c r="AU62" s="39">
        <f>'Inhalation-Haz-Values'!$C$2/Q62</f>
        <v>10755555555.555555</v>
      </c>
      <c r="AV62" s="39">
        <f>'Inhalation-Haz-Values'!$C$3/R62</f>
        <v>12871.287128712871</v>
      </c>
      <c r="AW62" s="39">
        <f>'Inhalation-Haz-Values'!$C$3/S62</f>
        <v>37681.159420289856</v>
      </c>
      <c r="AX62" s="39">
        <f>'Inhalation-Haz-Values'!$C$3/T62</f>
        <v>67183.462532299745</v>
      </c>
      <c r="AY62" s="39">
        <f>'Inhalation-Haz-Values'!$C$3/U62</f>
        <v>95412.84403669725</v>
      </c>
      <c r="AZ62" s="39">
        <f>'Inhalation-Haz-Values'!$C$3/V62</f>
        <v>204724.40944881889</v>
      </c>
      <c r="BA62" s="39">
        <f>'Inhalation-Haz-Values'!$C$3/W62</f>
        <v>5399792.3156801667</v>
      </c>
      <c r="BB62" s="39">
        <f>'Inhalation-Haz-Values'!$C$3/X62</f>
        <v>8414239.4822006486</v>
      </c>
      <c r="BC62" s="39">
        <f>'Inhalation-Haz-Values'!$C$3/Y62</f>
        <v>36363636.363636367</v>
      </c>
      <c r="BD62" s="39">
        <f>'Inhalation-Haz-Values'!$C$3/Z62</f>
        <v>108108108.1081081</v>
      </c>
      <c r="BE62" s="39">
        <f>'Inhalation-Haz-Values'!$C$3/AA62</f>
        <v>317073170.73170727</v>
      </c>
      <c r="BF62" s="39">
        <f>AB62*'Inhalation-Haz-Values'!$D$4</f>
        <v>1.1609687689161555E-5</v>
      </c>
      <c r="BG62" s="39">
        <f>AC62*'Inhalation-Haz-Values'!$D$4</f>
        <v>3.9656853987730063E-6</v>
      </c>
      <c r="BH62" s="39">
        <f>AD62*'Inhalation-Haz-Values'!$D$4</f>
        <v>2.2242322453987727E-6</v>
      </c>
      <c r="BI62" s="39">
        <f>AE62*'Inhalation-Haz-Values'!$D$4</f>
        <v>1.5661583640081801E-6</v>
      </c>
      <c r="BJ62" s="39">
        <f>AF62*'Inhalation-Haz-Values'!$D$4</f>
        <v>7.2991600817995918E-7</v>
      </c>
      <c r="BK62" s="39">
        <f>AG62*'Inhalation-Haz-Values'!$D$4</f>
        <v>2.7673587239263796E-8</v>
      </c>
      <c r="BL62" s="39">
        <f>AH62*'Inhalation-Haz-Values'!$D$4</f>
        <v>1.7759373742331288E-8</v>
      </c>
      <c r="BM62" s="39">
        <f>AI62*'Inhalation-Haz-Values'!$D$4</f>
        <v>4.1093696523517383E-9</v>
      </c>
      <c r="BN62" s="39">
        <f>AJ62*'Inhalation-Haz-Values'!$D$4</f>
        <v>1.3822425194274029E-9</v>
      </c>
      <c r="BO62" s="39">
        <f>AK62*'Inhalation-Haz-Values'!$D$4</f>
        <v>4.7128435173824136E-10</v>
      </c>
    </row>
    <row r="63" spans="1:67" s="23" customFormat="1" x14ac:dyDescent="0.25">
      <c r="A63" s="94" t="s">
        <v>132</v>
      </c>
      <c r="B63" s="94" t="s">
        <v>150</v>
      </c>
      <c r="C63" s="94" t="s">
        <v>151</v>
      </c>
      <c r="D63" s="94">
        <v>2017</v>
      </c>
      <c r="E63" s="23">
        <v>2016</v>
      </c>
      <c r="F63" s="23" t="s">
        <v>137</v>
      </c>
      <c r="G63" s="23" t="s">
        <v>126</v>
      </c>
      <c r="H63" s="25">
        <v>0</v>
      </c>
      <c r="I63" s="25">
        <v>0</v>
      </c>
      <c r="J63" s="25">
        <v>0</v>
      </c>
      <c r="K63" s="25">
        <v>0</v>
      </c>
      <c r="L63" s="25">
        <v>0</v>
      </c>
      <c r="M63" s="25">
        <v>0</v>
      </c>
      <c r="N63" s="25">
        <v>0</v>
      </c>
      <c r="O63" s="25">
        <v>0</v>
      </c>
      <c r="P63" s="25">
        <v>0</v>
      </c>
      <c r="Q63" s="25">
        <v>0</v>
      </c>
      <c r="R63" s="25">
        <v>4.0400000000000001E-4</v>
      </c>
      <c r="S63" s="25">
        <v>1.3799999999999999E-4</v>
      </c>
      <c r="T63" s="25">
        <v>7.7200000000000006E-5</v>
      </c>
      <c r="U63" s="25">
        <v>5.4200000000000003E-5</v>
      </c>
      <c r="V63" s="25">
        <v>2.48E-5</v>
      </c>
      <c r="W63" s="25">
        <v>8.4799999999999997E-7</v>
      </c>
      <c r="X63" s="25">
        <v>5.4300000000000003E-7</v>
      </c>
      <c r="Y63" s="25">
        <v>1.1600000000000001E-7</v>
      </c>
      <c r="Z63" s="25">
        <v>3.6300000000000001E-8</v>
      </c>
      <c r="AA63" s="25">
        <v>1.13E-8</v>
      </c>
      <c r="AB63" s="25">
        <f t="shared" si="1"/>
        <v>1.6351672801635992</v>
      </c>
      <c r="AC63" s="25">
        <f t="shared" si="2"/>
        <v>0.55854723926380367</v>
      </c>
      <c r="AD63" s="25">
        <f t="shared" si="3"/>
        <v>0.31246265848670757</v>
      </c>
      <c r="AE63" s="25">
        <f t="shared" si="4"/>
        <v>0.2193714519427403</v>
      </c>
      <c r="AF63" s="25">
        <f t="shared" si="5"/>
        <v>0.10037660531697341</v>
      </c>
      <c r="AG63" s="25">
        <f t="shared" si="6"/>
        <v>3.4322323108384456E-3</v>
      </c>
      <c r="AH63" s="25">
        <f t="shared" si="7"/>
        <v>2.1977619631901842E-3</v>
      </c>
      <c r="AI63" s="25">
        <f t="shared" si="8"/>
        <v>4.6950347648261754E-4</v>
      </c>
      <c r="AJ63" s="25">
        <f t="shared" si="9"/>
        <v>1.4692220858895705E-4</v>
      </c>
      <c r="AK63" s="25">
        <f t="shared" si="10"/>
        <v>4.5736114519427399E-5</v>
      </c>
      <c r="AL63" s="39" t="e">
        <f>'Inhalation-Haz-Values'!$C$2/H63</f>
        <v>#DIV/0!</v>
      </c>
      <c r="AM63" s="39" t="e">
        <f>'Inhalation-Haz-Values'!$C$2/I63</f>
        <v>#DIV/0!</v>
      </c>
      <c r="AN63" s="39" t="e">
        <f>'Inhalation-Haz-Values'!$C$2/J63</f>
        <v>#DIV/0!</v>
      </c>
      <c r="AO63" s="39" t="e">
        <f>'Inhalation-Haz-Values'!$C$2/K63</f>
        <v>#DIV/0!</v>
      </c>
      <c r="AP63" s="39" t="e">
        <f>'Inhalation-Haz-Values'!$C$2/L63</f>
        <v>#DIV/0!</v>
      </c>
      <c r="AQ63" s="39" t="e">
        <f>'Inhalation-Haz-Values'!$C$2/M63</f>
        <v>#DIV/0!</v>
      </c>
      <c r="AR63" s="39" t="e">
        <f>'Inhalation-Haz-Values'!$C$2/N63</f>
        <v>#DIV/0!</v>
      </c>
      <c r="AS63" s="39" t="e">
        <f>'Inhalation-Haz-Values'!$C$2/O63</f>
        <v>#DIV/0!</v>
      </c>
      <c r="AT63" s="39" t="e">
        <f>'Inhalation-Haz-Values'!$C$2/P63</f>
        <v>#DIV/0!</v>
      </c>
      <c r="AU63" s="39" t="e">
        <f>'Inhalation-Haz-Values'!$C$2/Q63</f>
        <v>#DIV/0!</v>
      </c>
      <c r="AV63" s="39">
        <f>'Inhalation-Haz-Values'!$C$3/R63</f>
        <v>12871.287128712871</v>
      </c>
      <c r="AW63" s="39">
        <f>'Inhalation-Haz-Values'!$C$3/S63</f>
        <v>37681.159420289856</v>
      </c>
      <c r="AX63" s="39">
        <f>'Inhalation-Haz-Values'!$C$3/T63</f>
        <v>67357.51295336787</v>
      </c>
      <c r="AY63" s="39">
        <f>'Inhalation-Haz-Values'!$C$3/U63</f>
        <v>95940.959409594099</v>
      </c>
      <c r="AZ63" s="39">
        <f>'Inhalation-Haz-Values'!$C$3/V63</f>
        <v>209677.41935483873</v>
      </c>
      <c r="BA63" s="39">
        <f>'Inhalation-Haz-Values'!$C$3/W63</f>
        <v>6132075.4716981137</v>
      </c>
      <c r="BB63" s="39">
        <f>'Inhalation-Haz-Values'!$C$3/X63</f>
        <v>9576427.2559852675</v>
      </c>
      <c r="BC63" s="39">
        <f>'Inhalation-Haz-Values'!$C$3/Y63</f>
        <v>44827586.206896551</v>
      </c>
      <c r="BD63" s="39">
        <f>'Inhalation-Haz-Values'!$C$3/Z63</f>
        <v>143250688.70523417</v>
      </c>
      <c r="BE63" s="39">
        <f>'Inhalation-Haz-Values'!$C$3/AA63</f>
        <v>460176991.15044248</v>
      </c>
      <c r="BF63" s="39">
        <f>AB63*'Inhalation-Haz-Values'!$D$4</f>
        <v>1.1609687689161555E-5</v>
      </c>
      <c r="BG63" s="39">
        <f>AC63*'Inhalation-Haz-Values'!$D$4</f>
        <v>3.9656853987730063E-6</v>
      </c>
      <c r="BH63" s="39">
        <f>AD63*'Inhalation-Haz-Values'!$D$4</f>
        <v>2.2184848752556238E-6</v>
      </c>
      <c r="BI63" s="39">
        <f>AE63*'Inhalation-Haz-Values'!$D$4</f>
        <v>1.5575373087934561E-6</v>
      </c>
      <c r="BJ63" s="39">
        <f>AF63*'Inhalation-Haz-Values'!$D$4</f>
        <v>7.1267389775051126E-7</v>
      </c>
      <c r="BK63" s="39">
        <f>AG63*'Inhalation-Haz-Values'!$D$4</f>
        <v>2.4368849406952962E-8</v>
      </c>
      <c r="BL63" s="39">
        <f>AH63*'Inhalation-Haz-Values'!$D$4</f>
        <v>1.5604109938650308E-8</v>
      </c>
      <c r="BM63" s="39">
        <f>AI63*'Inhalation-Haz-Values'!$D$4</f>
        <v>3.3334746830265846E-9</v>
      </c>
      <c r="BN63" s="39">
        <f>AJ63*'Inhalation-Haz-Values'!$D$4</f>
        <v>1.043147680981595E-9</v>
      </c>
      <c r="BO63" s="39">
        <f>AK63*'Inhalation-Haz-Values'!$D$4</f>
        <v>3.2472641308793451E-10</v>
      </c>
    </row>
    <row r="64" spans="1:67" s="23" customFormat="1" x14ac:dyDescent="0.25">
      <c r="A64" s="94" t="s">
        <v>132</v>
      </c>
      <c r="B64" s="94" t="s">
        <v>150</v>
      </c>
      <c r="C64" s="94" t="s">
        <v>151</v>
      </c>
      <c r="D64" s="94">
        <v>2017</v>
      </c>
      <c r="E64" s="23">
        <v>2016</v>
      </c>
      <c r="F64" s="23" t="s">
        <v>138</v>
      </c>
      <c r="G64" s="23" t="s">
        <v>126</v>
      </c>
      <c r="H64" s="25">
        <v>1.2099999999999999E-16</v>
      </c>
      <c r="I64" s="25">
        <v>2.6600000000000001E-10</v>
      </c>
      <c r="J64" s="25">
        <v>2.1299999999999999E-9</v>
      </c>
      <c r="K64" s="25">
        <v>1.35E-8</v>
      </c>
      <c r="L64" s="25">
        <v>4.1700000000000003E-8</v>
      </c>
      <c r="M64" s="25">
        <v>6.2600000000000003E-9</v>
      </c>
      <c r="N64" s="25">
        <v>4.3100000000000002E-9</v>
      </c>
      <c r="O64" s="25">
        <v>1.38E-9</v>
      </c>
      <c r="P64" s="25">
        <v>5.5600000000000004E-10</v>
      </c>
      <c r="Q64" s="25">
        <v>2.25E-10</v>
      </c>
      <c r="R64" s="25">
        <v>2.5699999999999999E-10</v>
      </c>
      <c r="S64" s="25">
        <v>2.1699999999999999E-8</v>
      </c>
      <c r="T64" s="25">
        <v>5.1499999999999998E-8</v>
      </c>
      <c r="U64" s="25">
        <v>2.36E-7</v>
      </c>
      <c r="V64" s="25">
        <v>5.1200000000000003E-7</v>
      </c>
      <c r="W64" s="25">
        <v>1.11E-7</v>
      </c>
      <c r="X64" s="25">
        <v>8.1600000000000003E-8</v>
      </c>
      <c r="Y64" s="25">
        <v>2.7599999999999999E-8</v>
      </c>
      <c r="Z64" s="25">
        <v>1.2299999999999999E-8</v>
      </c>
      <c r="AA64" s="25">
        <v>5.2199999999999998E-9</v>
      </c>
      <c r="AB64" s="25">
        <f t="shared" si="1"/>
        <v>1.0401930470347647E-6</v>
      </c>
      <c r="AC64" s="25">
        <f t="shared" si="2"/>
        <v>8.7829529652351738E-5</v>
      </c>
      <c r="AD64" s="25">
        <f t="shared" si="3"/>
        <v>2.0844335378323109E-4</v>
      </c>
      <c r="AE64" s="25">
        <f t="shared" si="4"/>
        <v>9.5519672801635982E-4</v>
      </c>
      <c r="AF64" s="25">
        <f t="shared" si="5"/>
        <v>2.0722912065439677E-3</v>
      </c>
      <c r="AG64" s="25">
        <f t="shared" si="6"/>
        <v>4.4926625766871165E-4</v>
      </c>
      <c r="AH64" s="25">
        <f t="shared" si="7"/>
        <v>3.3027141104294478E-4</v>
      </c>
      <c r="AI64" s="25">
        <f t="shared" si="8"/>
        <v>1.1170944785276073E-4</v>
      </c>
      <c r="AJ64" s="25">
        <f t="shared" si="9"/>
        <v>4.9783558282208583E-5</v>
      </c>
      <c r="AK64" s="25">
        <f t="shared" si="10"/>
        <v>2.1127656441717789E-5</v>
      </c>
      <c r="AL64" s="39">
        <f>'Inhalation-Haz-Values'!$C$2/H64</f>
        <v>2E+16</v>
      </c>
      <c r="AM64" s="39">
        <f>'Inhalation-Haz-Values'!$C$2/I64</f>
        <v>9097744360.9022541</v>
      </c>
      <c r="AN64" s="39">
        <f>'Inhalation-Haz-Values'!$C$2/J64</f>
        <v>1136150234.7417841</v>
      </c>
      <c r="AO64" s="39">
        <f>'Inhalation-Haz-Values'!$C$2/K64</f>
        <v>179259259.25925925</v>
      </c>
      <c r="AP64" s="39">
        <f>'Inhalation-Haz-Values'!$C$2/L64</f>
        <v>58033573.141486801</v>
      </c>
      <c r="AQ64" s="39">
        <f>'Inhalation-Haz-Values'!$C$2/M64</f>
        <v>386581469.64856225</v>
      </c>
      <c r="AR64" s="39">
        <f>'Inhalation-Haz-Values'!$C$2/N64</f>
        <v>561484918.7935034</v>
      </c>
      <c r="AS64" s="39">
        <f>'Inhalation-Haz-Values'!$C$2/O64</f>
        <v>1753623188.405797</v>
      </c>
      <c r="AT64" s="39">
        <f>'Inhalation-Haz-Values'!$C$2/P64</f>
        <v>4352517985.6115103</v>
      </c>
      <c r="AU64" s="39">
        <f>'Inhalation-Haz-Values'!$C$2/Q64</f>
        <v>10755555555.555555</v>
      </c>
      <c r="AV64" s="39">
        <f>'Inhalation-Haz-Values'!$C$3/R64</f>
        <v>20233463035.019455</v>
      </c>
      <c r="AW64" s="39">
        <f>'Inhalation-Haz-Values'!$C$3/S64</f>
        <v>239631336.40552998</v>
      </c>
      <c r="AX64" s="39">
        <f>'Inhalation-Haz-Values'!$C$3/T64</f>
        <v>100970873.78640777</v>
      </c>
      <c r="AY64" s="39">
        <f>'Inhalation-Haz-Values'!$C$3/U64</f>
        <v>22033898.305084746</v>
      </c>
      <c r="AZ64" s="39">
        <f>'Inhalation-Haz-Values'!$C$3/V64</f>
        <v>10156250</v>
      </c>
      <c r="BA64" s="39">
        <f>'Inhalation-Haz-Values'!$C$3/W64</f>
        <v>46846846.846846849</v>
      </c>
      <c r="BB64" s="39">
        <f>'Inhalation-Haz-Values'!$C$3/X64</f>
        <v>63725490.196078435</v>
      </c>
      <c r="BC64" s="39">
        <f>'Inhalation-Haz-Values'!$C$3/Y64</f>
        <v>188405797.10144928</v>
      </c>
      <c r="BD64" s="39">
        <f>'Inhalation-Haz-Values'!$C$3/Z64</f>
        <v>422764227.64227647</v>
      </c>
      <c r="BE64" s="39">
        <f>'Inhalation-Haz-Values'!$C$3/AA64</f>
        <v>996168582.37547898</v>
      </c>
      <c r="BF64" s="39">
        <f>AB64*'Inhalation-Haz-Values'!$D$4</f>
        <v>7.3853706339468296E-12</v>
      </c>
      <c r="BG64" s="39">
        <f>AC64*'Inhalation-Haz-Values'!$D$4</f>
        <v>6.2358966053169727E-10</v>
      </c>
      <c r="BH64" s="39">
        <f>AD64*'Inhalation-Haz-Values'!$D$4</f>
        <v>1.4799478118609407E-9</v>
      </c>
      <c r="BI64" s="39">
        <f>AE64*'Inhalation-Haz-Values'!$D$4</f>
        <v>6.7818967689161541E-9</v>
      </c>
      <c r="BJ64" s="39">
        <f>AF64*'Inhalation-Haz-Values'!$D$4</f>
        <v>1.4713267566462171E-8</v>
      </c>
      <c r="BK64" s="39">
        <f>AG64*'Inhalation-Haz-Values'!$D$4</f>
        <v>3.1897904294478524E-9</v>
      </c>
      <c r="BL64" s="39">
        <f>AH64*'Inhalation-Haz-Values'!$D$4</f>
        <v>2.344927018404908E-9</v>
      </c>
      <c r="BM64" s="39">
        <f>AI64*'Inhalation-Haz-Values'!$D$4</f>
        <v>7.9313707975460119E-10</v>
      </c>
      <c r="BN64" s="39">
        <f>AJ64*'Inhalation-Haz-Values'!$D$4</f>
        <v>3.5346326380368094E-10</v>
      </c>
      <c r="BO64" s="39">
        <f>AK64*'Inhalation-Haz-Values'!$D$4</f>
        <v>1.500063607361963E-10</v>
      </c>
    </row>
    <row r="65" spans="1:67" s="23" customFormat="1" x14ac:dyDescent="0.25">
      <c r="A65" s="94" t="s">
        <v>132</v>
      </c>
      <c r="B65" s="94" t="s">
        <v>150</v>
      </c>
      <c r="C65" s="94" t="s">
        <v>151</v>
      </c>
      <c r="D65" s="94">
        <v>2018</v>
      </c>
      <c r="E65" s="23">
        <v>2016</v>
      </c>
      <c r="F65" s="23" t="s">
        <v>134</v>
      </c>
      <c r="G65" s="23" t="s">
        <v>126</v>
      </c>
      <c r="H65" s="25">
        <v>1.01E-15</v>
      </c>
      <c r="I65" s="25">
        <v>8.0000000000000003E-10</v>
      </c>
      <c r="J65" s="25">
        <v>7.3600000000000002E-9</v>
      </c>
      <c r="K65" s="25">
        <v>3.1699999999999999E-8</v>
      </c>
      <c r="L65" s="25">
        <v>7.5899999999999998E-8</v>
      </c>
      <c r="M65" s="25">
        <v>1.02E-8</v>
      </c>
      <c r="N65" s="25">
        <v>6.8999999999999997E-9</v>
      </c>
      <c r="O65" s="25">
        <v>2.1700000000000002E-9</v>
      </c>
      <c r="P65" s="25">
        <v>8.7599999999999997E-10</v>
      </c>
      <c r="Q65" s="25">
        <v>3.5200000000000003E-10</v>
      </c>
      <c r="R65" s="25">
        <v>3.2699999999999998E-4</v>
      </c>
      <c r="S65" s="25">
        <v>1.12E-4</v>
      </c>
      <c r="T65" s="25">
        <v>6.2899999999999997E-5</v>
      </c>
      <c r="U65" s="25">
        <v>4.4400000000000002E-5</v>
      </c>
      <c r="V65" s="25">
        <v>2.0999999999999999E-5</v>
      </c>
      <c r="W65" s="25">
        <v>8.5199999999999995E-7</v>
      </c>
      <c r="X65" s="25">
        <v>5.5700000000000002E-7</v>
      </c>
      <c r="Y65" s="25">
        <v>1.36E-7</v>
      </c>
      <c r="Z65" s="25">
        <v>4.7899999999999999E-8</v>
      </c>
      <c r="AA65" s="25">
        <v>1.7199999999999999E-8</v>
      </c>
      <c r="AB65" s="25">
        <f t="shared" si="1"/>
        <v>1.3235141104294477</v>
      </c>
      <c r="AC65" s="25">
        <f t="shared" si="2"/>
        <v>0.45331370143149285</v>
      </c>
      <c r="AD65" s="25">
        <f t="shared" si="3"/>
        <v>0.25458421267893661</v>
      </c>
      <c r="AE65" s="25">
        <f t="shared" si="4"/>
        <v>0.17970650306748465</v>
      </c>
      <c r="AF65" s="25">
        <f t="shared" si="5"/>
        <v>8.4996319018404889E-2</v>
      </c>
      <c r="AG65" s="25">
        <f t="shared" si="6"/>
        <v>3.4484220858895707E-3</v>
      </c>
      <c r="AH65" s="25">
        <f t="shared" si="7"/>
        <v>2.2544261758691208E-3</v>
      </c>
      <c r="AI65" s="25">
        <f t="shared" si="8"/>
        <v>5.5045235173824128E-4</v>
      </c>
      <c r="AJ65" s="25">
        <f t="shared" si="9"/>
        <v>1.9387255623721882E-4</v>
      </c>
      <c r="AK65" s="25">
        <f t="shared" si="10"/>
        <v>6.9616032719836395E-5</v>
      </c>
      <c r="AL65" s="39">
        <f>'Inhalation-Haz-Values'!$C$2/H65</f>
        <v>2396039603960396</v>
      </c>
      <c r="AM65" s="39">
        <f>'Inhalation-Haz-Values'!$C$2/I65</f>
        <v>3025000000</v>
      </c>
      <c r="AN65" s="39">
        <f>'Inhalation-Haz-Values'!$C$2/J65</f>
        <v>328804347.82608694</v>
      </c>
      <c r="AO65" s="39">
        <f>'Inhalation-Haz-Values'!$C$2/K65</f>
        <v>76340694.006309152</v>
      </c>
      <c r="AP65" s="39">
        <f>'Inhalation-Haz-Values'!$C$2/L65</f>
        <v>31884057.971014492</v>
      </c>
      <c r="AQ65" s="39">
        <f>'Inhalation-Haz-Values'!$C$2/M65</f>
        <v>237254901.96078429</v>
      </c>
      <c r="AR65" s="39">
        <f>'Inhalation-Haz-Values'!$C$2/N65</f>
        <v>350724637.68115944</v>
      </c>
      <c r="AS65" s="39">
        <f>'Inhalation-Haz-Values'!$C$2/O65</f>
        <v>1115207373.2718892</v>
      </c>
      <c r="AT65" s="39">
        <f>'Inhalation-Haz-Values'!$C$2/P65</f>
        <v>2762557077.6255708</v>
      </c>
      <c r="AU65" s="39">
        <f>'Inhalation-Haz-Values'!$C$2/Q65</f>
        <v>6874999999.999999</v>
      </c>
      <c r="AV65" s="39">
        <f>'Inhalation-Haz-Values'!$C$3/R65</f>
        <v>15902.140672782876</v>
      </c>
      <c r="AW65" s="39">
        <f>'Inhalation-Haz-Values'!$C$3/S65</f>
        <v>46428.571428571428</v>
      </c>
      <c r="AX65" s="39">
        <f>'Inhalation-Haz-Values'!$C$3/T65</f>
        <v>82670.906200317972</v>
      </c>
      <c r="AY65" s="39">
        <f>'Inhalation-Haz-Values'!$C$3/U65</f>
        <v>117117.11711711712</v>
      </c>
      <c r="AZ65" s="39">
        <f>'Inhalation-Haz-Values'!$C$3/V65</f>
        <v>247619.04761904763</v>
      </c>
      <c r="BA65" s="39">
        <f>'Inhalation-Haz-Values'!$C$3/W65</f>
        <v>6103286.3849765267</v>
      </c>
      <c r="BB65" s="39">
        <f>'Inhalation-Haz-Values'!$C$3/X65</f>
        <v>9335727.1095152609</v>
      </c>
      <c r="BC65" s="39">
        <f>'Inhalation-Haz-Values'!$C$3/Y65</f>
        <v>38235294.117647059</v>
      </c>
      <c r="BD65" s="39">
        <f>'Inhalation-Haz-Values'!$C$3/Z65</f>
        <v>108559498.95615867</v>
      </c>
      <c r="BE65" s="39">
        <f>'Inhalation-Haz-Values'!$C$3/AA65</f>
        <v>302325581.39534885</v>
      </c>
      <c r="BF65" s="39">
        <f>AB65*'Inhalation-Haz-Values'!$D$4</f>
        <v>9.3969501840490785E-6</v>
      </c>
      <c r="BG65" s="39">
        <f>AC65*'Inhalation-Haz-Values'!$D$4</f>
        <v>3.2185272801635994E-6</v>
      </c>
      <c r="BH65" s="39">
        <f>AD65*'Inhalation-Haz-Values'!$D$4</f>
        <v>1.8075479100204499E-6</v>
      </c>
      <c r="BI65" s="39">
        <f>AE65*'Inhalation-Haz-Values'!$D$4</f>
        <v>1.275916171779141E-6</v>
      </c>
      <c r="BJ65" s="39">
        <f>AF65*'Inhalation-Haz-Values'!$D$4</f>
        <v>6.0347386503067464E-7</v>
      </c>
      <c r="BK65" s="39">
        <f>AG65*'Inhalation-Haz-Values'!$D$4</f>
        <v>2.4483796809815951E-8</v>
      </c>
      <c r="BL65" s="39">
        <f>AH65*'Inhalation-Haz-Values'!$D$4</f>
        <v>1.6006425848670756E-8</v>
      </c>
      <c r="BM65" s="39">
        <f>AI65*'Inhalation-Haz-Values'!$D$4</f>
        <v>3.9082116973415133E-9</v>
      </c>
      <c r="BN65" s="39">
        <f>AJ65*'Inhalation-Haz-Values'!$D$4</f>
        <v>1.3764951492842535E-9</v>
      </c>
      <c r="BO65" s="39">
        <f>AK65*'Inhalation-Haz-Values'!$D$4</f>
        <v>4.9427383231083843E-10</v>
      </c>
    </row>
    <row r="66" spans="1:67" s="23" customFormat="1" x14ac:dyDescent="0.25">
      <c r="A66" s="94" t="s">
        <v>132</v>
      </c>
      <c r="B66" s="94" t="s">
        <v>150</v>
      </c>
      <c r="C66" s="94" t="s">
        <v>151</v>
      </c>
      <c r="D66" s="94">
        <v>2018</v>
      </c>
      <c r="E66" s="23">
        <v>2016</v>
      </c>
      <c r="F66" s="23" t="s">
        <v>137</v>
      </c>
      <c r="G66" s="23" t="s">
        <v>126</v>
      </c>
      <c r="H66" s="25">
        <v>0</v>
      </c>
      <c r="I66" s="25">
        <v>0</v>
      </c>
      <c r="J66" s="25">
        <v>0</v>
      </c>
      <c r="K66" s="25">
        <v>0</v>
      </c>
      <c r="L66" s="25">
        <v>0</v>
      </c>
      <c r="M66" s="25">
        <v>0</v>
      </c>
      <c r="N66" s="25">
        <v>0</v>
      </c>
      <c r="O66" s="25">
        <v>0</v>
      </c>
      <c r="P66" s="25">
        <v>0</v>
      </c>
      <c r="Q66" s="25">
        <v>0</v>
      </c>
      <c r="R66" s="25">
        <v>3.2699999999999998E-4</v>
      </c>
      <c r="S66" s="25">
        <v>1.11E-4</v>
      </c>
      <c r="T66" s="25">
        <v>6.2500000000000001E-5</v>
      </c>
      <c r="U66" s="25">
        <v>4.3900000000000003E-5</v>
      </c>
      <c r="V66" s="25">
        <v>2.0100000000000001E-5</v>
      </c>
      <c r="W66" s="25">
        <v>6.8800000000000002E-7</v>
      </c>
      <c r="X66" s="25">
        <v>4.4000000000000002E-7</v>
      </c>
      <c r="Y66" s="25">
        <v>9.4300000000000004E-8</v>
      </c>
      <c r="Z66" s="25">
        <v>2.9399999999999999E-8</v>
      </c>
      <c r="AA66" s="25">
        <v>9.1700000000000004E-9</v>
      </c>
      <c r="AB66" s="25">
        <f t="shared" si="1"/>
        <v>1.3235141104294477</v>
      </c>
      <c r="AC66" s="25">
        <f t="shared" si="2"/>
        <v>0.4492662576687117</v>
      </c>
      <c r="AD66" s="25">
        <f t="shared" si="3"/>
        <v>0.25296523517382413</v>
      </c>
      <c r="AE66" s="25">
        <f t="shared" si="4"/>
        <v>0.17768278118609407</v>
      </c>
      <c r="AF66" s="25">
        <f t="shared" si="5"/>
        <v>8.1353619631901838E-2</v>
      </c>
      <c r="AG66" s="25">
        <f t="shared" si="6"/>
        <v>2.7846413087934561E-3</v>
      </c>
      <c r="AH66" s="25">
        <f t="shared" si="7"/>
        <v>1.780875255623722E-3</v>
      </c>
      <c r="AI66" s="25">
        <f t="shared" si="8"/>
        <v>3.8167394683026585E-4</v>
      </c>
      <c r="AJ66" s="25">
        <f t="shared" si="9"/>
        <v>1.1899484662576687E-4</v>
      </c>
      <c r="AK66" s="25">
        <f t="shared" si="10"/>
        <v>3.7115059304703482E-5</v>
      </c>
      <c r="AL66" s="39" t="e">
        <f>'Inhalation-Haz-Values'!$C$2/H66</f>
        <v>#DIV/0!</v>
      </c>
      <c r="AM66" s="39" t="e">
        <f>'Inhalation-Haz-Values'!$C$2/I66</f>
        <v>#DIV/0!</v>
      </c>
      <c r="AN66" s="39" t="e">
        <f>'Inhalation-Haz-Values'!$C$2/J66</f>
        <v>#DIV/0!</v>
      </c>
      <c r="AO66" s="39" t="e">
        <f>'Inhalation-Haz-Values'!$C$2/K66</f>
        <v>#DIV/0!</v>
      </c>
      <c r="AP66" s="39" t="e">
        <f>'Inhalation-Haz-Values'!$C$2/L66</f>
        <v>#DIV/0!</v>
      </c>
      <c r="AQ66" s="39" t="e">
        <f>'Inhalation-Haz-Values'!$C$2/M66</f>
        <v>#DIV/0!</v>
      </c>
      <c r="AR66" s="39" t="e">
        <f>'Inhalation-Haz-Values'!$C$2/N66</f>
        <v>#DIV/0!</v>
      </c>
      <c r="AS66" s="39" t="e">
        <f>'Inhalation-Haz-Values'!$C$2/O66</f>
        <v>#DIV/0!</v>
      </c>
      <c r="AT66" s="39" t="e">
        <f>'Inhalation-Haz-Values'!$C$2/P66</f>
        <v>#DIV/0!</v>
      </c>
      <c r="AU66" s="39" t="e">
        <f>'Inhalation-Haz-Values'!$C$2/Q66</f>
        <v>#DIV/0!</v>
      </c>
      <c r="AV66" s="39">
        <f>'Inhalation-Haz-Values'!$C$3/R66</f>
        <v>15902.140672782876</v>
      </c>
      <c r="AW66" s="39">
        <f>'Inhalation-Haz-Values'!$C$3/S66</f>
        <v>46846.846846846849</v>
      </c>
      <c r="AX66" s="39">
        <f>'Inhalation-Haz-Values'!$C$3/T66</f>
        <v>83200</v>
      </c>
      <c r="AY66" s="39">
        <f>'Inhalation-Haz-Values'!$C$3/U66</f>
        <v>118451.0250569476</v>
      </c>
      <c r="AZ66" s="39">
        <f>'Inhalation-Haz-Values'!$C$3/V66</f>
        <v>258706.46766169154</v>
      </c>
      <c r="BA66" s="39">
        <f>'Inhalation-Haz-Values'!$C$3/W66</f>
        <v>7558139.5348837208</v>
      </c>
      <c r="BB66" s="39">
        <f>'Inhalation-Haz-Values'!$C$3/X66</f>
        <v>11818181.818181818</v>
      </c>
      <c r="BC66" s="39">
        <f>'Inhalation-Haz-Values'!$C$3/Y66</f>
        <v>55143160.127253443</v>
      </c>
      <c r="BD66" s="39">
        <f>'Inhalation-Haz-Values'!$C$3/Z66</f>
        <v>176870748.29931974</v>
      </c>
      <c r="BE66" s="39">
        <f>'Inhalation-Haz-Values'!$C$3/AA66</f>
        <v>567066521.2649945</v>
      </c>
      <c r="BF66" s="39">
        <f>AB66*'Inhalation-Haz-Values'!$D$4</f>
        <v>9.3969501840490785E-6</v>
      </c>
      <c r="BG66" s="39">
        <f>AC66*'Inhalation-Haz-Values'!$D$4</f>
        <v>3.1897904294478528E-6</v>
      </c>
      <c r="BH66" s="39">
        <f>AD66*'Inhalation-Haz-Values'!$D$4</f>
        <v>1.7960531697341513E-6</v>
      </c>
      <c r="BI66" s="39">
        <f>AE66*'Inhalation-Haz-Values'!$D$4</f>
        <v>1.2615477464212679E-6</v>
      </c>
      <c r="BJ66" s="39">
        <f>AF66*'Inhalation-Haz-Values'!$D$4</f>
        <v>5.7761069938650308E-7</v>
      </c>
      <c r="BK66" s="39">
        <f>AG66*'Inhalation-Haz-Values'!$D$4</f>
        <v>1.9770953292433536E-8</v>
      </c>
      <c r="BL66" s="39">
        <f>AH66*'Inhalation-Haz-Values'!$D$4</f>
        <v>1.2644214314928426E-8</v>
      </c>
      <c r="BM66" s="39">
        <f>AI66*'Inhalation-Haz-Values'!$D$4</f>
        <v>2.7098850224948873E-9</v>
      </c>
      <c r="BN66" s="39">
        <f>AJ66*'Inhalation-Haz-Values'!$D$4</f>
        <v>8.4486341104294469E-10</v>
      </c>
      <c r="BO66" s="39">
        <f>AK66*'Inhalation-Haz-Values'!$D$4</f>
        <v>2.6351692106339472E-10</v>
      </c>
    </row>
    <row r="67" spans="1:67" s="23" customFormat="1" x14ac:dyDescent="0.25">
      <c r="A67" s="94" t="s">
        <v>132</v>
      </c>
      <c r="B67" s="94" t="s">
        <v>150</v>
      </c>
      <c r="C67" s="94" t="s">
        <v>151</v>
      </c>
      <c r="D67" s="94">
        <v>2018</v>
      </c>
      <c r="E67" s="23">
        <v>2016</v>
      </c>
      <c r="F67" s="23" t="s">
        <v>138</v>
      </c>
      <c r="G67" s="23" t="s">
        <v>126</v>
      </c>
      <c r="H67" s="25">
        <v>1.9000000000000001E-16</v>
      </c>
      <c r="I67" s="25">
        <v>4.1700000000000001E-10</v>
      </c>
      <c r="J67" s="25">
        <v>3.34E-9</v>
      </c>
      <c r="K67" s="25">
        <v>2.1200000000000001E-8</v>
      </c>
      <c r="L67" s="25">
        <v>6.5400000000000003E-8</v>
      </c>
      <c r="M67" s="25">
        <v>9.8099999999999998E-9</v>
      </c>
      <c r="N67" s="25">
        <v>6.7500000000000001E-9</v>
      </c>
      <c r="O67" s="25">
        <v>2.16E-9</v>
      </c>
      <c r="P67" s="25">
        <v>8.7199999999999999E-10</v>
      </c>
      <c r="Q67" s="25">
        <v>3.5200000000000003E-10</v>
      </c>
      <c r="R67" s="25">
        <v>4.03E-10</v>
      </c>
      <c r="S67" s="25">
        <v>3.4E-8</v>
      </c>
      <c r="T67" s="25">
        <v>8.0700000000000001E-8</v>
      </c>
      <c r="U67" s="25">
        <v>3.7E-7</v>
      </c>
      <c r="V67" s="25">
        <v>8.0299999999999998E-7</v>
      </c>
      <c r="W67" s="25">
        <v>1.74E-7</v>
      </c>
      <c r="X67" s="25">
        <v>1.2800000000000001E-7</v>
      </c>
      <c r="Y67" s="25">
        <v>4.3299999999999997E-8</v>
      </c>
      <c r="Z67" s="25">
        <v>1.92E-8</v>
      </c>
      <c r="AA67" s="25">
        <v>8.1899999999999992E-9</v>
      </c>
      <c r="AB67" s="25">
        <f t="shared" si="1"/>
        <v>1.631119836400818E-6</v>
      </c>
      <c r="AC67" s="25">
        <f t="shared" si="2"/>
        <v>1.3761308793456032E-4</v>
      </c>
      <c r="AD67" s="25">
        <f t="shared" si="3"/>
        <v>3.2662871165644165E-4</v>
      </c>
      <c r="AE67" s="25">
        <f t="shared" si="4"/>
        <v>1.497554192229039E-3</v>
      </c>
      <c r="AF67" s="25">
        <f t="shared" si="5"/>
        <v>3.2500973415132924E-3</v>
      </c>
      <c r="AG67" s="25">
        <f t="shared" si="6"/>
        <v>7.0425521472392634E-4</v>
      </c>
      <c r="AH67" s="25">
        <f t="shared" si="7"/>
        <v>5.1807280163599192E-4</v>
      </c>
      <c r="AI67" s="25">
        <f t="shared" si="8"/>
        <v>1.7525431492842534E-4</v>
      </c>
      <c r="AJ67" s="25">
        <f t="shared" si="9"/>
        <v>7.7710920245398763E-5</v>
      </c>
      <c r="AK67" s="25">
        <f t="shared" si="10"/>
        <v>3.3148564417177907E-5</v>
      </c>
      <c r="AL67" s="39">
        <f>'Inhalation-Haz-Values'!$C$2/H67</f>
        <v>1.2736842105263158E+16</v>
      </c>
      <c r="AM67" s="39">
        <f>'Inhalation-Haz-Values'!$C$2/I67</f>
        <v>5803357314.1486807</v>
      </c>
      <c r="AN67" s="39">
        <f>'Inhalation-Haz-Values'!$C$2/J67</f>
        <v>724550898.20359278</v>
      </c>
      <c r="AO67" s="39">
        <f>'Inhalation-Haz-Values'!$C$2/K67</f>
        <v>114150943.39622641</v>
      </c>
      <c r="AP67" s="39">
        <f>'Inhalation-Haz-Values'!$C$2/L67</f>
        <v>37003058.103975534</v>
      </c>
      <c r="AQ67" s="39">
        <f>'Inhalation-Haz-Values'!$C$2/M67</f>
        <v>246687054.02650356</v>
      </c>
      <c r="AR67" s="39">
        <f>'Inhalation-Haz-Values'!$C$2/N67</f>
        <v>358518518.51851851</v>
      </c>
      <c r="AS67" s="39">
        <f>'Inhalation-Haz-Values'!$C$2/O67</f>
        <v>1120370370.3703704</v>
      </c>
      <c r="AT67" s="39">
        <f>'Inhalation-Haz-Values'!$C$2/P67</f>
        <v>2775229357.7981653</v>
      </c>
      <c r="AU67" s="39">
        <f>'Inhalation-Haz-Values'!$C$2/Q67</f>
        <v>6874999999.999999</v>
      </c>
      <c r="AV67" s="39">
        <f>'Inhalation-Haz-Values'!$C$3/R67</f>
        <v>12903225806.451612</v>
      </c>
      <c r="AW67" s="39">
        <f>'Inhalation-Haz-Values'!$C$3/S67</f>
        <v>152941176.47058824</v>
      </c>
      <c r="AX67" s="39">
        <f>'Inhalation-Haz-Values'!$C$3/T67</f>
        <v>64436183.395291202</v>
      </c>
      <c r="AY67" s="39">
        <f>'Inhalation-Haz-Values'!$C$3/U67</f>
        <v>14054054.054054054</v>
      </c>
      <c r="AZ67" s="39">
        <f>'Inhalation-Haz-Values'!$C$3/V67</f>
        <v>6475716.0647571608</v>
      </c>
      <c r="BA67" s="39">
        <f>'Inhalation-Haz-Values'!$C$3/W67</f>
        <v>29885057.47126437</v>
      </c>
      <c r="BB67" s="39">
        <f>'Inhalation-Haz-Values'!$C$3/X67</f>
        <v>40625000</v>
      </c>
      <c r="BC67" s="39">
        <f>'Inhalation-Haz-Values'!$C$3/Y67</f>
        <v>120092378.75288685</v>
      </c>
      <c r="BD67" s="39">
        <f>'Inhalation-Haz-Values'!$C$3/Z67</f>
        <v>270833333.33333337</v>
      </c>
      <c r="BE67" s="39">
        <f>'Inhalation-Haz-Values'!$C$3/AA67</f>
        <v>634920634.92063498</v>
      </c>
      <c r="BF67" s="39">
        <f>AB67*'Inhalation-Haz-Values'!$D$4</f>
        <v>1.1580950838445807E-11</v>
      </c>
      <c r="BG67" s="39">
        <f>AC67*'Inhalation-Haz-Values'!$D$4</f>
        <v>9.7705292433537832E-10</v>
      </c>
      <c r="BH67" s="39">
        <f>AD67*'Inhalation-Haz-Values'!$D$4</f>
        <v>2.3190638527607356E-9</v>
      </c>
      <c r="BI67" s="39">
        <f>AE67*'Inhalation-Haz-Values'!$D$4</f>
        <v>1.0632634764826177E-8</v>
      </c>
      <c r="BJ67" s="39">
        <f>AF67*'Inhalation-Haz-Values'!$D$4</f>
        <v>2.3075691124744377E-8</v>
      </c>
      <c r="BK67" s="39">
        <f>AG67*'Inhalation-Haz-Values'!$D$4</f>
        <v>5.0002120245398769E-9</v>
      </c>
      <c r="BL67" s="39">
        <f>AH67*'Inhalation-Haz-Values'!$D$4</f>
        <v>3.6783168916155426E-9</v>
      </c>
      <c r="BM67" s="39">
        <f>AI67*'Inhalation-Haz-Values'!$D$4</f>
        <v>1.2443056359918199E-9</v>
      </c>
      <c r="BN67" s="39">
        <f>AJ67*'Inhalation-Haz-Values'!$D$4</f>
        <v>5.5174753374233119E-10</v>
      </c>
      <c r="BO67" s="39">
        <f>AK67*'Inhalation-Haz-Values'!$D$4</f>
        <v>2.3535480736196313E-10</v>
      </c>
    </row>
    <row r="68" spans="1:67" s="23" customFormat="1" x14ac:dyDescent="0.25">
      <c r="A68" s="94" t="s">
        <v>132</v>
      </c>
      <c r="B68" s="94" t="s">
        <v>150</v>
      </c>
      <c r="C68" s="94" t="s">
        <v>151</v>
      </c>
      <c r="D68" s="94">
        <v>2019</v>
      </c>
      <c r="E68" s="23">
        <v>2019</v>
      </c>
      <c r="F68" s="23" t="s">
        <v>134</v>
      </c>
      <c r="G68" s="23" t="s">
        <v>126</v>
      </c>
      <c r="H68" s="25">
        <v>3.2099999999999999E-16</v>
      </c>
      <c r="I68" s="25">
        <v>4.6000000000000001E-10</v>
      </c>
      <c r="J68" s="25">
        <v>4.5800000000000003E-9</v>
      </c>
      <c r="K68" s="25">
        <v>1.7999999999999999E-8</v>
      </c>
      <c r="L68" s="25">
        <v>5.1499999999999998E-8</v>
      </c>
      <c r="M68" s="25">
        <v>7.2699999999999999E-9</v>
      </c>
      <c r="N68" s="25">
        <v>5.1899999999999997E-9</v>
      </c>
      <c r="O68" s="25">
        <v>1.3999999999999999E-9</v>
      </c>
      <c r="P68" s="25">
        <v>5.0700000000000001E-10</v>
      </c>
      <c r="Q68" s="25">
        <v>1.86E-10</v>
      </c>
      <c r="R68" s="25">
        <v>2.1900000000000001E-4</v>
      </c>
      <c r="S68" s="25">
        <v>7.6699999999999994E-5</v>
      </c>
      <c r="T68" s="25">
        <v>3.8699999999999999E-5</v>
      </c>
      <c r="U68" s="25">
        <v>3.04E-5</v>
      </c>
      <c r="V68" s="25">
        <v>1.43E-5</v>
      </c>
      <c r="W68" s="25">
        <v>5.06E-7</v>
      </c>
      <c r="X68" s="25">
        <v>3.2899999999999999E-7</v>
      </c>
      <c r="Y68" s="25">
        <v>7.2899999999999998E-8</v>
      </c>
      <c r="Z68" s="25">
        <v>2.3199999999999999E-8</v>
      </c>
      <c r="AA68" s="25">
        <v>7.4000000000000001E-9</v>
      </c>
      <c r="AB68" s="25">
        <f t="shared" si="1"/>
        <v>0.88639018404907977</v>
      </c>
      <c r="AC68" s="25">
        <f t="shared" si="2"/>
        <v>0.31043893660531691</v>
      </c>
      <c r="AD68" s="25">
        <f t="shared" si="3"/>
        <v>0.15663607361963189</v>
      </c>
      <c r="AE68" s="25">
        <f t="shared" si="4"/>
        <v>0.12304229038854805</v>
      </c>
      <c r="AF68" s="25">
        <f t="shared" si="5"/>
        <v>5.7878445807770962E-2</v>
      </c>
      <c r="AG68" s="25">
        <f t="shared" si="6"/>
        <v>2.0480065439672803E-3</v>
      </c>
      <c r="AH68" s="25">
        <f t="shared" si="7"/>
        <v>1.3316089979550103E-3</v>
      </c>
      <c r="AI68" s="25">
        <f t="shared" si="8"/>
        <v>2.9505865030674845E-4</v>
      </c>
      <c r="AJ68" s="25">
        <f t="shared" si="9"/>
        <v>9.39006952965235E-5</v>
      </c>
      <c r="AK68" s="25">
        <f t="shared" si="10"/>
        <v>2.9951083844580779E-5</v>
      </c>
      <c r="AL68" s="39">
        <f>'Inhalation-Haz-Values'!$C$2/H68</f>
        <v>7538940809968847</v>
      </c>
      <c r="AM68" s="39">
        <f>'Inhalation-Haz-Values'!$C$2/I68</f>
        <v>5260869565.217391</v>
      </c>
      <c r="AN68" s="39">
        <f>'Inhalation-Haz-Values'!$C$2/J68</f>
        <v>528384279.47598249</v>
      </c>
      <c r="AO68" s="39">
        <f>'Inhalation-Haz-Values'!$C$2/K68</f>
        <v>134444444.44444445</v>
      </c>
      <c r="AP68" s="39">
        <f>'Inhalation-Haz-Values'!$C$2/L68</f>
        <v>46990291.262135923</v>
      </c>
      <c r="AQ68" s="39">
        <f>'Inhalation-Haz-Values'!$C$2/M68</f>
        <v>332874828.06052268</v>
      </c>
      <c r="AR68" s="39">
        <f>'Inhalation-Haz-Values'!$C$2/N68</f>
        <v>466281310.21194607</v>
      </c>
      <c r="AS68" s="39">
        <f>'Inhalation-Haz-Values'!$C$2/O68</f>
        <v>1728571428.5714285</v>
      </c>
      <c r="AT68" s="39">
        <f>'Inhalation-Haz-Values'!$C$2/P68</f>
        <v>4773175542.406311</v>
      </c>
      <c r="AU68" s="39">
        <f>'Inhalation-Haz-Values'!$C$2/Q68</f>
        <v>13010752688.172043</v>
      </c>
      <c r="AV68" s="39">
        <f>'Inhalation-Haz-Values'!$C$3/R68</f>
        <v>23744.292237442922</v>
      </c>
      <c r="AW68" s="39">
        <f>'Inhalation-Haz-Values'!$C$3/S68</f>
        <v>67796.610169491527</v>
      </c>
      <c r="AX68" s="39">
        <f>'Inhalation-Haz-Values'!$C$3/T68</f>
        <v>134366.92506459949</v>
      </c>
      <c r="AY68" s="39">
        <f>'Inhalation-Haz-Values'!$C$3/U68</f>
        <v>171052.63157894736</v>
      </c>
      <c r="AZ68" s="39">
        <f>'Inhalation-Haz-Values'!$C$3/V68</f>
        <v>363636.36363636365</v>
      </c>
      <c r="BA68" s="39">
        <f>'Inhalation-Haz-Values'!$C$3/W68</f>
        <v>10276679.841897234</v>
      </c>
      <c r="BB68" s="39">
        <f>'Inhalation-Haz-Values'!$C$3/X68</f>
        <v>15805471.124620061</v>
      </c>
      <c r="BC68" s="39">
        <f>'Inhalation-Haz-Values'!$C$3/Y68</f>
        <v>71330589.849108368</v>
      </c>
      <c r="BD68" s="39">
        <f>'Inhalation-Haz-Values'!$C$3/Z68</f>
        <v>224137931.03448278</v>
      </c>
      <c r="BE68" s="39">
        <f>'Inhalation-Haz-Values'!$C$3/AA68</f>
        <v>702702702.70270276</v>
      </c>
      <c r="BF68" s="39">
        <f>AB68*'Inhalation-Haz-Values'!$D$4</f>
        <v>6.2933703067484665E-6</v>
      </c>
      <c r="BG68" s="39">
        <f>AC68*'Inhalation-Haz-Values'!$D$4</f>
        <v>2.2041164498977499E-6</v>
      </c>
      <c r="BH68" s="39">
        <f>AD68*'Inhalation-Haz-Values'!$D$4</f>
        <v>1.1121161226993864E-6</v>
      </c>
      <c r="BI68" s="39">
        <f>AE68*'Inhalation-Haz-Values'!$D$4</f>
        <v>8.736002617586912E-7</v>
      </c>
      <c r="BJ68" s="39">
        <f>AF68*'Inhalation-Haz-Values'!$D$4</f>
        <v>4.1093696523517383E-7</v>
      </c>
      <c r="BK68" s="39">
        <f>AG68*'Inhalation-Haz-Values'!$D$4</f>
        <v>1.454084646216769E-8</v>
      </c>
      <c r="BL68" s="39">
        <f>AH68*'Inhalation-Haz-Values'!$D$4</f>
        <v>9.4544238854805724E-9</v>
      </c>
      <c r="BM68" s="39">
        <f>AI68*'Inhalation-Haz-Values'!$D$4</f>
        <v>2.0949164171779139E-9</v>
      </c>
      <c r="BN68" s="39">
        <f>AJ68*'Inhalation-Haz-Values'!$D$4</f>
        <v>6.6669493660531682E-10</v>
      </c>
      <c r="BO68" s="39">
        <f>AK68*'Inhalation-Haz-Values'!$D$4</f>
        <v>2.1265269529652351E-10</v>
      </c>
    </row>
    <row r="69" spans="1:67" s="23" customFormat="1" x14ac:dyDescent="0.25">
      <c r="A69" s="94" t="s">
        <v>132</v>
      </c>
      <c r="B69" s="94" t="s">
        <v>150</v>
      </c>
      <c r="C69" s="94" t="s">
        <v>151</v>
      </c>
      <c r="D69" s="94">
        <v>2019</v>
      </c>
      <c r="E69" s="23">
        <v>2019</v>
      </c>
      <c r="F69" s="23" t="s">
        <v>137</v>
      </c>
      <c r="G69" s="23" t="s">
        <v>126</v>
      </c>
      <c r="H69" s="25">
        <v>0</v>
      </c>
      <c r="I69" s="25">
        <v>0</v>
      </c>
      <c r="J69" s="25">
        <v>0</v>
      </c>
      <c r="K69" s="25">
        <v>0</v>
      </c>
      <c r="L69" s="25">
        <v>0</v>
      </c>
      <c r="M69" s="25">
        <v>0</v>
      </c>
      <c r="N69" s="25">
        <v>0</v>
      </c>
      <c r="O69" s="25">
        <v>0</v>
      </c>
      <c r="P69" s="25">
        <v>0</v>
      </c>
      <c r="Q69" s="25">
        <v>0</v>
      </c>
      <c r="R69" s="25">
        <v>2.1900000000000001E-4</v>
      </c>
      <c r="S69" s="25">
        <v>7.6699999999999994E-5</v>
      </c>
      <c r="T69" s="25">
        <v>3.8600000000000003E-5</v>
      </c>
      <c r="U69" s="25">
        <v>3.0199999999999999E-5</v>
      </c>
      <c r="V69" s="25">
        <v>1.36E-5</v>
      </c>
      <c r="W69" s="25">
        <v>3.9499999999999998E-7</v>
      </c>
      <c r="X69" s="25">
        <v>2.48E-7</v>
      </c>
      <c r="Y69" s="25">
        <v>4.8E-8</v>
      </c>
      <c r="Z69" s="25">
        <v>1.3799999999999999E-8</v>
      </c>
      <c r="AA69" s="25">
        <v>4.0300000000000004E-9</v>
      </c>
      <c r="AB69" s="25">
        <f t="shared" si="1"/>
        <v>0.88639018404907977</v>
      </c>
      <c r="AC69" s="25">
        <f t="shared" si="2"/>
        <v>0.31043893660531691</v>
      </c>
      <c r="AD69" s="25">
        <f t="shared" si="3"/>
        <v>0.15623132924335378</v>
      </c>
      <c r="AE69" s="25">
        <f t="shared" si="4"/>
        <v>0.12223280163599182</v>
      </c>
      <c r="AF69" s="25">
        <f t="shared" si="5"/>
        <v>5.5045235173824127E-2</v>
      </c>
      <c r="AG69" s="25">
        <f t="shared" si="6"/>
        <v>1.5987402862985682E-3</v>
      </c>
      <c r="AH69" s="25">
        <f t="shared" si="7"/>
        <v>1.0037660531697341E-3</v>
      </c>
      <c r="AI69" s="25">
        <f t="shared" si="8"/>
        <v>1.942773006134969E-4</v>
      </c>
      <c r="AJ69" s="25">
        <f t="shared" si="9"/>
        <v>5.5854723926380367E-5</v>
      </c>
      <c r="AK69" s="25">
        <f t="shared" si="10"/>
        <v>1.6311198364008179E-5</v>
      </c>
      <c r="AL69" s="39" t="e">
        <f>'Inhalation-Haz-Values'!$C$2/H69</f>
        <v>#DIV/0!</v>
      </c>
      <c r="AM69" s="39" t="e">
        <f>'Inhalation-Haz-Values'!$C$2/I69</f>
        <v>#DIV/0!</v>
      </c>
      <c r="AN69" s="39" t="e">
        <f>'Inhalation-Haz-Values'!$C$2/J69</f>
        <v>#DIV/0!</v>
      </c>
      <c r="AO69" s="39" t="e">
        <f>'Inhalation-Haz-Values'!$C$2/K69</f>
        <v>#DIV/0!</v>
      </c>
      <c r="AP69" s="39" t="e">
        <f>'Inhalation-Haz-Values'!$C$2/L69</f>
        <v>#DIV/0!</v>
      </c>
      <c r="AQ69" s="39" t="e">
        <f>'Inhalation-Haz-Values'!$C$2/M69</f>
        <v>#DIV/0!</v>
      </c>
      <c r="AR69" s="39" t="e">
        <f>'Inhalation-Haz-Values'!$C$2/N69</f>
        <v>#DIV/0!</v>
      </c>
      <c r="AS69" s="39" t="e">
        <f>'Inhalation-Haz-Values'!$C$2/O69</f>
        <v>#DIV/0!</v>
      </c>
      <c r="AT69" s="39" t="e">
        <f>'Inhalation-Haz-Values'!$C$2/P69</f>
        <v>#DIV/0!</v>
      </c>
      <c r="AU69" s="39" t="e">
        <f>'Inhalation-Haz-Values'!$C$2/Q69</f>
        <v>#DIV/0!</v>
      </c>
      <c r="AV69" s="39">
        <f>'Inhalation-Haz-Values'!$C$3/R69</f>
        <v>23744.292237442922</v>
      </c>
      <c r="AW69" s="39">
        <f>'Inhalation-Haz-Values'!$C$3/S69</f>
        <v>67796.610169491527</v>
      </c>
      <c r="AX69" s="39">
        <f>'Inhalation-Haz-Values'!$C$3/T69</f>
        <v>134715.02590673574</v>
      </c>
      <c r="AY69" s="39">
        <f>'Inhalation-Haz-Values'!$C$3/U69</f>
        <v>172185.43046357617</v>
      </c>
      <c r="AZ69" s="39">
        <f>'Inhalation-Haz-Values'!$C$3/V69</f>
        <v>382352.9411764706</v>
      </c>
      <c r="BA69" s="39">
        <f>'Inhalation-Haz-Values'!$C$3/W69</f>
        <v>13164556.962025318</v>
      </c>
      <c r="BB69" s="39">
        <f>'Inhalation-Haz-Values'!$C$3/X69</f>
        <v>20967741.935483873</v>
      </c>
      <c r="BC69" s="39">
        <f>'Inhalation-Haz-Values'!$C$3/Y69</f>
        <v>108333333.33333334</v>
      </c>
      <c r="BD69" s="39">
        <f>'Inhalation-Haz-Values'!$C$3/Z69</f>
        <v>376811594.20289856</v>
      </c>
      <c r="BE69" s="39">
        <f>'Inhalation-Haz-Values'!$C$3/AA69</f>
        <v>1290322580.6451612</v>
      </c>
      <c r="BF69" s="39">
        <f>AB69*'Inhalation-Haz-Values'!$D$4</f>
        <v>6.2933703067484665E-6</v>
      </c>
      <c r="BG69" s="39">
        <f>AC69*'Inhalation-Haz-Values'!$D$4</f>
        <v>2.2041164498977499E-6</v>
      </c>
      <c r="BH69" s="39">
        <f>AD69*'Inhalation-Haz-Values'!$D$4</f>
        <v>1.1092424376278119E-6</v>
      </c>
      <c r="BI69" s="39">
        <f>AE69*'Inhalation-Haz-Values'!$D$4</f>
        <v>8.678528916155419E-7</v>
      </c>
      <c r="BJ69" s="39">
        <f>AF69*'Inhalation-Haz-Values'!$D$4</f>
        <v>3.9082116973415131E-7</v>
      </c>
      <c r="BK69" s="39">
        <f>AG69*'Inhalation-Haz-Values'!$D$4</f>
        <v>1.1351056032719834E-8</v>
      </c>
      <c r="BL69" s="39">
        <f>AH69*'Inhalation-Haz-Values'!$D$4</f>
        <v>7.1267389775051122E-9</v>
      </c>
      <c r="BM69" s="39">
        <f>AI69*'Inhalation-Haz-Values'!$D$4</f>
        <v>1.379368834355828E-9</v>
      </c>
      <c r="BN69" s="39">
        <f>AJ69*'Inhalation-Haz-Values'!$D$4</f>
        <v>3.9656853987730059E-10</v>
      </c>
      <c r="BO69" s="39">
        <f>AK69*'Inhalation-Haz-Values'!$D$4</f>
        <v>1.1580950838445806E-10</v>
      </c>
    </row>
    <row r="70" spans="1:67" s="23" customFormat="1" x14ac:dyDescent="0.25">
      <c r="A70" s="94" t="s">
        <v>132</v>
      </c>
      <c r="B70" s="94" t="s">
        <v>150</v>
      </c>
      <c r="C70" s="94" t="s">
        <v>151</v>
      </c>
      <c r="D70" s="94">
        <v>2019</v>
      </c>
      <c r="E70" s="23">
        <v>2019</v>
      </c>
      <c r="F70" s="23" t="s">
        <v>138</v>
      </c>
      <c r="G70" s="23" t="s">
        <v>126</v>
      </c>
      <c r="H70" s="25">
        <v>7.1699999999999999E-17</v>
      </c>
      <c r="I70" s="25">
        <v>2.3700000000000001E-10</v>
      </c>
      <c r="J70" s="25">
        <v>1.99E-9</v>
      </c>
      <c r="K70" s="25">
        <v>1.3200000000000001E-8</v>
      </c>
      <c r="L70" s="25">
        <v>3.7399999999999997E-8</v>
      </c>
      <c r="M70" s="25">
        <v>7.1099999999999996E-9</v>
      </c>
      <c r="N70" s="25">
        <v>5.0700000000000001E-9</v>
      </c>
      <c r="O70" s="25">
        <v>1.39E-9</v>
      </c>
      <c r="P70" s="25">
        <v>5.0500000000000001E-10</v>
      </c>
      <c r="Q70" s="25">
        <v>1.86E-10</v>
      </c>
      <c r="R70" s="25">
        <v>1.1700000000000001E-10</v>
      </c>
      <c r="S70" s="25">
        <v>1.9499999999999999E-8</v>
      </c>
      <c r="T70" s="25">
        <v>6.5699999999999999E-8</v>
      </c>
      <c r="U70" s="25">
        <v>2.6899999999999999E-7</v>
      </c>
      <c r="V70" s="25">
        <v>5.4499999999999997E-7</v>
      </c>
      <c r="W70" s="25">
        <v>1.09E-7</v>
      </c>
      <c r="X70" s="25">
        <v>7.7900000000000003E-8</v>
      </c>
      <c r="Y70" s="25">
        <v>2.3800000000000001E-8</v>
      </c>
      <c r="Z70" s="25">
        <v>9.2799999999999994E-9</v>
      </c>
      <c r="AA70" s="25">
        <v>3.3499999999999998E-9</v>
      </c>
      <c r="AB70" s="25">
        <f t="shared" ref="AB70:AB133" si="11">R70*1000*98.96/24.45</f>
        <v>4.7355092024539879E-7</v>
      </c>
      <c r="AC70" s="25">
        <f t="shared" ref="AC70:AC133" si="12">S70*1000*98.96/24.45</f>
        <v>7.8925153374233121E-5</v>
      </c>
      <c r="AD70" s="25">
        <f t="shared" ref="AD70:AD133" si="13">T70*1000*98.96/24.45</f>
        <v>2.6591705521472392E-4</v>
      </c>
      <c r="AE70" s="25">
        <f t="shared" ref="AE70:AE133" si="14">U70*1000*98.96/24.45</f>
        <v>1.0887623721881389E-3</v>
      </c>
      <c r="AF70" s="25">
        <f t="shared" ref="AF70:AF133" si="15">V70*1000*98.96/24.45</f>
        <v>2.2058568507157465E-3</v>
      </c>
      <c r="AG70" s="25">
        <f t="shared" ref="AG70:AG133" si="16">W70*1000*98.96/24.45</f>
        <v>4.4117137014314923E-4</v>
      </c>
      <c r="AH70" s="25">
        <f t="shared" ref="AH70:AH133" si="17">X70*1000*98.96/24.45</f>
        <v>3.152958691206544E-4</v>
      </c>
      <c r="AI70" s="25">
        <f t="shared" ref="AI70:AI133" si="18">Y70*1000*98.96/24.45</f>
        <v>9.632916155419223E-5</v>
      </c>
      <c r="AJ70" s="25">
        <f t="shared" ref="AJ70:AJ133" si="19">Z70*1000*98.96/24.45</f>
        <v>3.75602781186094E-5</v>
      </c>
      <c r="AK70" s="25">
        <f t="shared" ref="AK70:AK133" si="20">AA70*1000*98.96/24.45</f>
        <v>1.3558936605316973E-5</v>
      </c>
      <c r="AL70" s="39">
        <f>'Inhalation-Haz-Values'!$C$2/H70</f>
        <v>3.3751743375174336E+16</v>
      </c>
      <c r="AM70" s="39">
        <f>'Inhalation-Haz-Values'!$C$2/I70</f>
        <v>10210970464.135021</v>
      </c>
      <c r="AN70" s="39">
        <f>'Inhalation-Haz-Values'!$C$2/J70</f>
        <v>1216080402.0100503</v>
      </c>
      <c r="AO70" s="39">
        <f>'Inhalation-Haz-Values'!$C$2/K70</f>
        <v>183333333.33333331</v>
      </c>
      <c r="AP70" s="39">
        <f>'Inhalation-Haz-Values'!$C$2/L70</f>
        <v>64705882.352941178</v>
      </c>
      <c r="AQ70" s="39">
        <f>'Inhalation-Haz-Values'!$C$2/M70</f>
        <v>340365682.13783407</v>
      </c>
      <c r="AR70" s="39">
        <f>'Inhalation-Haz-Values'!$C$2/N70</f>
        <v>477317554.24063116</v>
      </c>
      <c r="AS70" s="39">
        <f>'Inhalation-Haz-Values'!$C$2/O70</f>
        <v>1741007194.2446043</v>
      </c>
      <c r="AT70" s="39">
        <f>'Inhalation-Haz-Values'!$C$2/P70</f>
        <v>4792079207.9207916</v>
      </c>
      <c r="AU70" s="39">
        <f>'Inhalation-Haz-Values'!$C$2/Q70</f>
        <v>13010752688.172043</v>
      </c>
      <c r="AV70" s="39">
        <f>'Inhalation-Haz-Values'!$C$3/R70</f>
        <v>44444444444.444443</v>
      </c>
      <c r="AW70" s="39">
        <f>'Inhalation-Haz-Values'!$C$3/S70</f>
        <v>266666666.66666669</v>
      </c>
      <c r="AX70" s="39">
        <f>'Inhalation-Haz-Values'!$C$3/T70</f>
        <v>79147640.791476414</v>
      </c>
      <c r="AY70" s="39">
        <f>'Inhalation-Haz-Values'!$C$3/U70</f>
        <v>19330855.018587362</v>
      </c>
      <c r="AZ70" s="39">
        <f>'Inhalation-Haz-Values'!$C$3/V70</f>
        <v>9541284.4036697261</v>
      </c>
      <c r="BA70" s="39">
        <f>'Inhalation-Haz-Values'!$C$3/W70</f>
        <v>47706422.018348627</v>
      </c>
      <c r="BB70" s="39">
        <f>'Inhalation-Haz-Values'!$C$3/X70</f>
        <v>66752246.469833121</v>
      </c>
      <c r="BC70" s="39">
        <f>'Inhalation-Haz-Values'!$C$3/Y70</f>
        <v>218487394.9579832</v>
      </c>
      <c r="BD70" s="39">
        <f>'Inhalation-Haz-Values'!$C$3/Z70</f>
        <v>560344827.58620691</v>
      </c>
      <c r="BE70" s="39">
        <f>'Inhalation-Haz-Values'!$C$3/AA70</f>
        <v>1552238805.9701493</v>
      </c>
      <c r="BF70" s="39">
        <f>AB70*'Inhalation-Haz-Values'!$D$4</f>
        <v>3.3622115337423315E-12</v>
      </c>
      <c r="BG70" s="39">
        <f>AC70*'Inhalation-Haz-Values'!$D$4</f>
        <v>5.6036858895705514E-10</v>
      </c>
      <c r="BH70" s="39">
        <f>AD70*'Inhalation-Haz-Values'!$D$4</f>
        <v>1.8880110920245399E-9</v>
      </c>
      <c r="BI70" s="39">
        <f>AE70*'Inhalation-Haz-Values'!$D$4</f>
        <v>7.7302128425357864E-9</v>
      </c>
      <c r="BJ70" s="39">
        <f>AF70*'Inhalation-Haz-Values'!$D$4</f>
        <v>1.5661583640081799E-8</v>
      </c>
      <c r="BK70" s="39">
        <f>AG70*'Inhalation-Haz-Values'!$D$4</f>
        <v>3.1323167280163596E-9</v>
      </c>
      <c r="BL70" s="39">
        <f>AH70*'Inhalation-Haz-Values'!$D$4</f>
        <v>2.2386006707566461E-9</v>
      </c>
      <c r="BM70" s="39">
        <f>AI70*'Inhalation-Haz-Values'!$D$4</f>
        <v>6.8393704703476482E-10</v>
      </c>
      <c r="BN70" s="39">
        <f>AJ70*'Inhalation-Haz-Values'!$D$4</f>
        <v>2.6667797464212675E-10</v>
      </c>
      <c r="BO70" s="39">
        <f>AK70*'Inhalation-Haz-Values'!$D$4</f>
        <v>9.6268449897750503E-11</v>
      </c>
    </row>
    <row r="71" spans="1:67" s="23" customFormat="1" x14ac:dyDescent="0.25">
      <c r="A71" s="94" t="s">
        <v>132</v>
      </c>
      <c r="B71" s="94" t="s">
        <v>150</v>
      </c>
      <c r="C71" s="94" t="s">
        <v>151</v>
      </c>
      <c r="D71" s="94">
        <v>2020</v>
      </c>
      <c r="E71" s="23">
        <v>2019</v>
      </c>
      <c r="F71" s="23" t="s">
        <v>134</v>
      </c>
      <c r="G71" s="23" t="s">
        <v>126</v>
      </c>
      <c r="H71" s="25">
        <v>3.0899999999999999E-16</v>
      </c>
      <c r="I71" s="25">
        <v>4.4300000000000002E-10</v>
      </c>
      <c r="J71" s="25">
        <v>4.4100000000000003E-9</v>
      </c>
      <c r="K71" s="25">
        <v>1.7299999999999999E-8</v>
      </c>
      <c r="L71" s="25">
        <v>4.95E-8</v>
      </c>
      <c r="M71" s="25">
        <v>6.9999999999999998E-9</v>
      </c>
      <c r="N71" s="25">
        <v>4.9900000000000003E-9</v>
      </c>
      <c r="O71" s="25">
        <v>1.3500000000000001E-9</v>
      </c>
      <c r="P71" s="25">
        <v>4.8799999999999997E-10</v>
      </c>
      <c r="Q71" s="25">
        <v>1.79E-10</v>
      </c>
      <c r="R71" s="25">
        <v>2.72E-4</v>
      </c>
      <c r="S71" s="25">
        <v>9.4900000000000003E-5</v>
      </c>
      <c r="T71" s="25">
        <v>4.7899999999999999E-5</v>
      </c>
      <c r="U71" s="25">
        <v>3.7599999999999999E-5</v>
      </c>
      <c r="V71" s="25">
        <v>1.7499999999999998E-5</v>
      </c>
      <c r="W71" s="25">
        <v>5.9800000000000003E-7</v>
      </c>
      <c r="X71" s="25">
        <v>3.8500000000000002E-7</v>
      </c>
      <c r="Y71" s="25">
        <v>8.3400000000000006E-8</v>
      </c>
      <c r="Z71" s="25">
        <v>2.62E-8</v>
      </c>
      <c r="AA71" s="25">
        <v>8.2299999999999999E-9</v>
      </c>
      <c r="AB71" s="25">
        <f t="shared" si="11"/>
        <v>1.1009047034764827</v>
      </c>
      <c r="AC71" s="25">
        <f t="shared" si="12"/>
        <v>0.38410241308793458</v>
      </c>
      <c r="AD71" s="25">
        <f t="shared" si="13"/>
        <v>0.1938725562372188</v>
      </c>
      <c r="AE71" s="25">
        <f t="shared" si="14"/>
        <v>0.1521838854805726</v>
      </c>
      <c r="AF71" s="25">
        <f t="shared" si="15"/>
        <v>7.0830265848670748E-2</v>
      </c>
      <c r="AG71" s="25">
        <f t="shared" si="16"/>
        <v>2.4203713701431489E-3</v>
      </c>
      <c r="AH71" s="25">
        <f t="shared" si="17"/>
        <v>1.5582658486707568E-3</v>
      </c>
      <c r="AI71" s="25">
        <f t="shared" si="18"/>
        <v>3.3755680981595093E-4</v>
      </c>
      <c r="AJ71" s="25">
        <f t="shared" si="19"/>
        <v>1.0604302658486707E-4</v>
      </c>
      <c r="AK71" s="25">
        <f t="shared" si="20"/>
        <v>3.3310462167689161E-5</v>
      </c>
      <c r="AL71" s="39">
        <f>'Inhalation-Haz-Values'!$C$2/H71</f>
        <v>7831715210355987</v>
      </c>
      <c r="AM71" s="39">
        <f>'Inhalation-Haz-Values'!$C$2/I71</f>
        <v>5462753950.3386002</v>
      </c>
      <c r="AN71" s="39">
        <f>'Inhalation-Haz-Values'!$C$2/J71</f>
        <v>548752834.46712017</v>
      </c>
      <c r="AO71" s="39">
        <f>'Inhalation-Haz-Values'!$C$2/K71</f>
        <v>139884393.06358382</v>
      </c>
      <c r="AP71" s="39">
        <f>'Inhalation-Haz-Values'!$C$2/L71</f>
        <v>48888888.888888888</v>
      </c>
      <c r="AQ71" s="39">
        <f>'Inhalation-Haz-Values'!$C$2/M71</f>
        <v>345714285.71428573</v>
      </c>
      <c r="AR71" s="39">
        <f>'Inhalation-Haz-Values'!$C$2/N71</f>
        <v>484969939.87975949</v>
      </c>
      <c r="AS71" s="39">
        <f>'Inhalation-Haz-Values'!$C$2/O71</f>
        <v>1792592592.5925925</v>
      </c>
      <c r="AT71" s="39">
        <f>'Inhalation-Haz-Values'!$C$2/P71</f>
        <v>4959016393.4426231</v>
      </c>
      <c r="AU71" s="39">
        <f>'Inhalation-Haz-Values'!$C$2/Q71</f>
        <v>13519553072.625698</v>
      </c>
      <c r="AV71" s="39">
        <f>'Inhalation-Haz-Values'!$C$3/R71</f>
        <v>19117.647058823532</v>
      </c>
      <c r="AW71" s="39">
        <f>'Inhalation-Haz-Values'!$C$3/S71</f>
        <v>54794.520547945205</v>
      </c>
      <c r="AX71" s="39">
        <f>'Inhalation-Haz-Values'!$C$3/T71</f>
        <v>108559.49895615867</v>
      </c>
      <c r="AY71" s="39">
        <f>'Inhalation-Haz-Values'!$C$3/U71</f>
        <v>138297.87234042553</v>
      </c>
      <c r="AZ71" s="39">
        <f>'Inhalation-Haz-Values'!$C$3/V71</f>
        <v>297142.85714285716</v>
      </c>
      <c r="BA71" s="39">
        <f>'Inhalation-Haz-Values'!$C$3/W71</f>
        <v>8695652.173913043</v>
      </c>
      <c r="BB71" s="39">
        <f>'Inhalation-Haz-Values'!$C$3/X71</f>
        <v>13506493.506493507</v>
      </c>
      <c r="BC71" s="39">
        <f>'Inhalation-Haz-Values'!$C$3/Y71</f>
        <v>62350119.90407674</v>
      </c>
      <c r="BD71" s="39">
        <f>'Inhalation-Haz-Values'!$C$3/Z71</f>
        <v>198473282.4427481</v>
      </c>
      <c r="BE71" s="39">
        <f>'Inhalation-Haz-Values'!$C$3/AA71</f>
        <v>631834750.91130018</v>
      </c>
      <c r="BF71" s="39">
        <f>AB71*'Inhalation-Haz-Values'!$D$4</f>
        <v>7.8164233946830264E-6</v>
      </c>
      <c r="BG71" s="39">
        <f>AC71*'Inhalation-Haz-Values'!$D$4</f>
        <v>2.7271271329243356E-6</v>
      </c>
      <c r="BH71" s="39">
        <f>AD71*'Inhalation-Haz-Values'!$D$4</f>
        <v>1.3764951492842534E-6</v>
      </c>
      <c r="BI71" s="39">
        <f>AE71*'Inhalation-Haz-Values'!$D$4</f>
        <v>1.0805055869120654E-6</v>
      </c>
      <c r="BJ71" s="39">
        <f>AF71*'Inhalation-Haz-Values'!$D$4</f>
        <v>5.0289488752556231E-7</v>
      </c>
      <c r="BK71" s="39">
        <f>AG71*'Inhalation-Haz-Values'!$D$4</f>
        <v>1.7184636728016356E-8</v>
      </c>
      <c r="BL71" s="39">
        <f>AH71*'Inhalation-Haz-Values'!$D$4</f>
        <v>1.1063687525562373E-8</v>
      </c>
      <c r="BM71" s="39">
        <f>AI71*'Inhalation-Haz-Values'!$D$4</f>
        <v>2.3966533496932515E-9</v>
      </c>
      <c r="BN71" s="39">
        <f>AJ71*'Inhalation-Haz-Values'!$D$4</f>
        <v>7.5290548875255612E-10</v>
      </c>
      <c r="BO71" s="39">
        <f>AK71*'Inhalation-Haz-Values'!$D$4</f>
        <v>2.3650428139059302E-10</v>
      </c>
    </row>
    <row r="72" spans="1:67" s="23" customFormat="1" x14ac:dyDescent="0.25">
      <c r="A72" s="94" t="s">
        <v>132</v>
      </c>
      <c r="B72" s="94" t="s">
        <v>150</v>
      </c>
      <c r="C72" s="94" t="s">
        <v>151</v>
      </c>
      <c r="D72" s="94">
        <v>2020</v>
      </c>
      <c r="E72" s="23">
        <v>2019</v>
      </c>
      <c r="F72" s="23" t="s">
        <v>137</v>
      </c>
      <c r="G72" s="23" t="s">
        <v>126</v>
      </c>
      <c r="H72" s="25">
        <v>0</v>
      </c>
      <c r="I72" s="25">
        <v>0</v>
      </c>
      <c r="J72" s="25">
        <v>0</v>
      </c>
      <c r="K72" s="25">
        <v>0</v>
      </c>
      <c r="L72" s="25">
        <v>0</v>
      </c>
      <c r="M72" s="25">
        <v>0</v>
      </c>
      <c r="N72" s="25">
        <v>0</v>
      </c>
      <c r="O72" s="25">
        <v>0</v>
      </c>
      <c r="P72" s="25">
        <v>0</v>
      </c>
      <c r="Q72" s="25">
        <v>0</v>
      </c>
      <c r="R72" s="25">
        <v>2.72E-4</v>
      </c>
      <c r="S72" s="25">
        <v>9.4900000000000003E-5</v>
      </c>
      <c r="T72" s="25">
        <v>4.7800000000000003E-5</v>
      </c>
      <c r="U72" s="25">
        <v>3.7299999999999999E-5</v>
      </c>
      <c r="V72" s="25">
        <v>1.6900000000000001E-5</v>
      </c>
      <c r="W72" s="25">
        <v>4.89E-7</v>
      </c>
      <c r="X72" s="25">
        <v>3.0699999999999998E-7</v>
      </c>
      <c r="Y72" s="25">
        <v>5.9499999999999997E-8</v>
      </c>
      <c r="Z72" s="25">
        <v>1.7100000000000001E-8</v>
      </c>
      <c r="AA72" s="25">
        <v>4.9900000000000003E-9</v>
      </c>
      <c r="AB72" s="25">
        <f t="shared" si="11"/>
        <v>1.1009047034764827</v>
      </c>
      <c r="AC72" s="25">
        <f t="shared" si="12"/>
        <v>0.38410241308793458</v>
      </c>
      <c r="AD72" s="25">
        <f t="shared" si="13"/>
        <v>0.1934678118609407</v>
      </c>
      <c r="AE72" s="25">
        <f t="shared" si="14"/>
        <v>0.15096965235173823</v>
      </c>
      <c r="AF72" s="25">
        <f t="shared" si="15"/>
        <v>6.8401799591002052E-2</v>
      </c>
      <c r="AG72" s="25">
        <f t="shared" si="16"/>
        <v>1.9792E-3</v>
      </c>
      <c r="AH72" s="25">
        <f t="shared" si="17"/>
        <v>1.2425652351738239E-3</v>
      </c>
      <c r="AI72" s="25">
        <f t="shared" si="18"/>
        <v>2.4082290388548056E-4</v>
      </c>
      <c r="AJ72" s="25">
        <f t="shared" si="19"/>
        <v>6.9211288343558284E-5</v>
      </c>
      <c r="AK72" s="25">
        <f t="shared" si="20"/>
        <v>2.019674437627812E-5</v>
      </c>
      <c r="AL72" s="39" t="e">
        <f>'Inhalation-Haz-Values'!$C$2/H72</f>
        <v>#DIV/0!</v>
      </c>
      <c r="AM72" s="39" t="e">
        <f>'Inhalation-Haz-Values'!$C$2/I72</f>
        <v>#DIV/0!</v>
      </c>
      <c r="AN72" s="39" t="e">
        <f>'Inhalation-Haz-Values'!$C$2/J72</f>
        <v>#DIV/0!</v>
      </c>
      <c r="AO72" s="39" t="e">
        <f>'Inhalation-Haz-Values'!$C$2/K72</f>
        <v>#DIV/0!</v>
      </c>
      <c r="AP72" s="39" t="e">
        <f>'Inhalation-Haz-Values'!$C$2/L72</f>
        <v>#DIV/0!</v>
      </c>
      <c r="AQ72" s="39" t="e">
        <f>'Inhalation-Haz-Values'!$C$2/M72</f>
        <v>#DIV/0!</v>
      </c>
      <c r="AR72" s="39" t="e">
        <f>'Inhalation-Haz-Values'!$C$2/N72</f>
        <v>#DIV/0!</v>
      </c>
      <c r="AS72" s="39" t="e">
        <f>'Inhalation-Haz-Values'!$C$2/O72</f>
        <v>#DIV/0!</v>
      </c>
      <c r="AT72" s="39" t="e">
        <f>'Inhalation-Haz-Values'!$C$2/P72</f>
        <v>#DIV/0!</v>
      </c>
      <c r="AU72" s="39" t="e">
        <f>'Inhalation-Haz-Values'!$C$2/Q72</f>
        <v>#DIV/0!</v>
      </c>
      <c r="AV72" s="39">
        <f>'Inhalation-Haz-Values'!$C$3/R72</f>
        <v>19117.647058823532</v>
      </c>
      <c r="AW72" s="39">
        <f>'Inhalation-Haz-Values'!$C$3/S72</f>
        <v>54794.520547945205</v>
      </c>
      <c r="AX72" s="39">
        <f>'Inhalation-Haz-Values'!$C$3/T72</f>
        <v>108786.61087866109</v>
      </c>
      <c r="AY72" s="39">
        <f>'Inhalation-Haz-Values'!$C$3/U72</f>
        <v>139410.18766756033</v>
      </c>
      <c r="AZ72" s="39">
        <f>'Inhalation-Haz-Values'!$C$3/V72</f>
        <v>307692.30769230769</v>
      </c>
      <c r="BA72" s="39">
        <f>'Inhalation-Haz-Values'!$C$3/W72</f>
        <v>10633946.83026585</v>
      </c>
      <c r="BB72" s="39">
        <f>'Inhalation-Haz-Values'!$C$3/X72</f>
        <v>16938110.74918567</v>
      </c>
      <c r="BC72" s="39">
        <f>'Inhalation-Haz-Values'!$C$3/Y72</f>
        <v>87394957.983193278</v>
      </c>
      <c r="BD72" s="39">
        <f>'Inhalation-Haz-Values'!$C$3/Z72</f>
        <v>304093567.25146198</v>
      </c>
      <c r="BE72" s="39">
        <f>'Inhalation-Haz-Values'!$C$3/AA72</f>
        <v>1042084168.3366733</v>
      </c>
      <c r="BF72" s="39">
        <f>AB72*'Inhalation-Haz-Values'!$D$4</f>
        <v>7.8164233946830264E-6</v>
      </c>
      <c r="BG72" s="39">
        <f>AC72*'Inhalation-Haz-Values'!$D$4</f>
        <v>2.7271271329243356E-6</v>
      </c>
      <c r="BH72" s="39">
        <f>AD72*'Inhalation-Haz-Values'!$D$4</f>
        <v>1.373621464212679E-6</v>
      </c>
      <c r="BI72" s="39">
        <f>AE72*'Inhalation-Haz-Values'!$D$4</f>
        <v>1.0718845316973414E-6</v>
      </c>
      <c r="BJ72" s="39">
        <f>AF72*'Inhalation-Haz-Values'!$D$4</f>
        <v>4.856527770961146E-7</v>
      </c>
      <c r="BK72" s="39">
        <f>AG72*'Inhalation-Haz-Values'!$D$4</f>
        <v>1.405232E-8</v>
      </c>
      <c r="BL72" s="39">
        <f>AH72*'Inhalation-Haz-Values'!$D$4</f>
        <v>8.8222131697341493E-9</v>
      </c>
      <c r="BM72" s="39">
        <f>AI72*'Inhalation-Haz-Values'!$D$4</f>
        <v>1.709842617586912E-9</v>
      </c>
      <c r="BN72" s="39">
        <f>AJ72*'Inhalation-Haz-Values'!$D$4</f>
        <v>4.9140014723926385E-10</v>
      </c>
      <c r="BO72" s="39">
        <f>AK72*'Inhalation-Haz-Values'!$D$4</f>
        <v>1.4339688507157464E-10</v>
      </c>
    </row>
    <row r="73" spans="1:67" s="23" customFormat="1" x14ac:dyDescent="0.25">
      <c r="A73" s="94" t="s">
        <v>132</v>
      </c>
      <c r="B73" s="94" t="s">
        <v>150</v>
      </c>
      <c r="C73" s="94" t="s">
        <v>151</v>
      </c>
      <c r="D73" s="94">
        <v>2020</v>
      </c>
      <c r="E73" s="23">
        <v>2019</v>
      </c>
      <c r="F73" s="23" t="s">
        <v>138</v>
      </c>
      <c r="G73" s="23" t="s">
        <v>126</v>
      </c>
      <c r="H73" s="25">
        <v>6.9E-17</v>
      </c>
      <c r="I73" s="25">
        <v>2.2799999999999999E-10</v>
      </c>
      <c r="J73" s="25">
        <v>1.92E-9</v>
      </c>
      <c r="K73" s="25">
        <v>1.27E-8</v>
      </c>
      <c r="L73" s="25">
        <v>3.5999999999999998E-8</v>
      </c>
      <c r="M73" s="25">
        <v>6.8400000000000004E-9</v>
      </c>
      <c r="N73" s="25">
        <v>4.8799999999999997E-9</v>
      </c>
      <c r="O73" s="25">
        <v>1.3399999999999999E-9</v>
      </c>
      <c r="P73" s="25">
        <v>4.8599999999999998E-10</v>
      </c>
      <c r="Q73" s="25">
        <v>1.7800000000000001E-10</v>
      </c>
      <c r="R73" s="25">
        <v>1.12E-10</v>
      </c>
      <c r="S73" s="25">
        <v>1.88E-8</v>
      </c>
      <c r="T73" s="25">
        <v>6.3199999999999997E-8</v>
      </c>
      <c r="U73" s="25">
        <v>2.5899999999999998E-7</v>
      </c>
      <c r="V73" s="25">
        <v>5.2499999999999995E-7</v>
      </c>
      <c r="W73" s="25">
        <v>1.05E-7</v>
      </c>
      <c r="X73" s="25">
        <v>7.4900000000000002E-8</v>
      </c>
      <c r="Y73" s="25">
        <v>2.29E-8</v>
      </c>
      <c r="Z73" s="25">
        <v>8.9199999999999998E-9</v>
      </c>
      <c r="AA73" s="25">
        <v>3.22E-9</v>
      </c>
      <c r="AB73" s="25">
        <f t="shared" si="11"/>
        <v>4.5331370143149283E-7</v>
      </c>
      <c r="AC73" s="25">
        <f t="shared" si="12"/>
        <v>7.6091942740286295E-5</v>
      </c>
      <c r="AD73" s="25">
        <f t="shared" si="13"/>
        <v>2.5579844580777091E-4</v>
      </c>
      <c r="AE73" s="25">
        <f t="shared" si="14"/>
        <v>1.0482879345603269E-3</v>
      </c>
      <c r="AF73" s="25">
        <f t="shared" si="15"/>
        <v>2.1249079754601225E-3</v>
      </c>
      <c r="AG73" s="25">
        <f t="shared" si="16"/>
        <v>4.2498159509202454E-4</v>
      </c>
      <c r="AH73" s="25">
        <f t="shared" si="17"/>
        <v>3.0315353783231088E-4</v>
      </c>
      <c r="AI73" s="25">
        <f t="shared" si="18"/>
        <v>9.268646216768917E-5</v>
      </c>
      <c r="AJ73" s="25">
        <f t="shared" si="19"/>
        <v>3.6103198364008172E-5</v>
      </c>
      <c r="AK73" s="25">
        <f t="shared" si="20"/>
        <v>1.3032768916155419E-5</v>
      </c>
      <c r="AL73" s="39">
        <f>'Inhalation-Haz-Values'!$C$2/H73</f>
        <v>3.507246376811594E+16</v>
      </c>
      <c r="AM73" s="39">
        <f>'Inhalation-Haz-Values'!$C$2/I73</f>
        <v>10614035087.719299</v>
      </c>
      <c r="AN73" s="39">
        <f>'Inhalation-Haz-Values'!$C$2/J73</f>
        <v>1260416666.6666667</v>
      </c>
      <c r="AO73" s="39">
        <f>'Inhalation-Haz-Values'!$C$2/K73</f>
        <v>190551181.10236222</v>
      </c>
      <c r="AP73" s="39">
        <f>'Inhalation-Haz-Values'!$C$2/L73</f>
        <v>67222222.222222224</v>
      </c>
      <c r="AQ73" s="39">
        <f>'Inhalation-Haz-Values'!$C$2/M73</f>
        <v>353801169.59064323</v>
      </c>
      <c r="AR73" s="39">
        <f>'Inhalation-Haz-Values'!$C$2/N73</f>
        <v>495901639.3442623</v>
      </c>
      <c r="AS73" s="39">
        <f>'Inhalation-Haz-Values'!$C$2/O73</f>
        <v>1805970149.2537315</v>
      </c>
      <c r="AT73" s="39">
        <f>'Inhalation-Haz-Values'!$C$2/P73</f>
        <v>4979423868.3127575</v>
      </c>
      <c r="AU73" s="39">
        <f>'Inhalation-Haz-Values'!$C$2/Q73</f>
        <v>13595505617.977528</v>
      </c>
      <c r="AV73" s="39">
        <f>'Inhalation-Haz-Values'!$C$3/R73</f>
        <v>46428571428.571426</v>
      </c>
      <c r="AW73" s="39">
        <f>'Inhalation-Haz-Values'!$C$3/S73</f>
        <v>276595744.6808511</v>
      </c>
      <c r="AX73" s="39">
        <f>'Inhalation-Haz-Values'!$C$3/T73</f>
        <v>82278481.012658238</v>
      </c>
      <c r="AY73" s="39">
        <f>'Inhalation-Haz-Values'!$C$3/U73</f>
        <v>20077220.077220079</v>
      </c>
      <c r="AZ73" s="39">
        <f>'Inhalation-Haz-Values'!$C$3/V73</f>
        <v>9904761.9047619067</v>
      </c>
      <c r="BA73" s="39">
        <f>'Inhalation-Haz-Values'!$C$3/W73</f>
        <v>49523809.523809522</v>
      </c>
      <c r="BB73" s="39">
        <f>'Inhalation-Haz-Values'!$C$3/X73</f>
        <v>69425901.201602131</v>
      </c>
      <c r="BC73" s="39">
        <f>'Inhalation-Haz-Values'!$C$3/Y73</f>
        <v>227074235.80786029</v>
      </c>
      <c r="BD73" s="39">
        <f>'Inhalation-Haz-Values'!$C$3/Z73</f>
        <v>582959641.25560546</v>
      </c>
      <c r="BE73" s="39">
        <f>'Inhalation-Haz-Values'!$C$3/AA73</f>
        <v>1614906832.2981367</v>
      </c>
      <c r="BF73" s="39">
        <f>AB73*'Inhalation-Haz-Values'!$D$4</f>
        <v>3.2185272801635991E-12</v>
      </c>
      <c r="BG73" s="39">
        <f>AC73*'Inhalation-Haz-Values'!$D$4</f>
        <v>5.4025279345603266E-10</v>
      </c>
      <c r="BH73" s="39">
        <f>AD73*'Inhalation-Haz-Values'!$D$4</f>
        <v>1.8161689652351734E-9</v>
      </c>
      <c r="BI73" s="39">
        <f>AE73*'Inhalation-Haz-Values'!$D$4</f>
        <v>7.4428443353783205E-9</v>
      </c>
      <c r="BJ73" s="39">
        <f>AF73*'Inhalation-Haz-Values'!$D$4</f>
        <v>1.508684662576687E-8</v>
      </c>
      <c r="BK73" s="39">
        <f>AG73*'Inhalation-Haz-Values'!$D$4</f>
        <v>3.0173693251533743E-9</v>
      </c>
      <c r="BL73" s="39">
        <f>AH73*'Inhalation-Haz-Values'!$D$4</f>
        <v>2.1523901186094072E-9</v>
      </c>
      <c r="BM73" s="39">
        <f>AI73*'Inhalation-Haz-Values'!$D$4</f>
        <v>6.5807388139059308E-10</v>
      </c>
      <c r="BN73" s="39">
        <f>AJ73*'Inhalation-Haz-Values'!$D$4</f>
        <v>2.5633270838445801E-10</v>
      </c>
      <c r="BO73" s="39">
        <f>AK73*'Inhalation-Haz-Values'!$D$4</f>
        <v>9.2532659304703475E-11</v>
      </c>
    </row>
    <row r="74" spans="1:67" s="23" customFormat="1" x14ac:dyDescent="0.25">
      <c r="A74" s="94" t="s">
        <v>132</v>
      </c>
      <c r="B74" s="94" t="s">
        <v>150</v>
      </c>
      <c r="C74" s="94" t="s">
        <v>151</v>
      </c>
      <c r="D74" s="94" t="s">
        <v>140</v>
      </c>
      <c r="E74" s="23" t="s">
        <v>141</v>
      </c>
      <c r="F74" s="23" t="s">
        <v>134</v>
      </c>
      <c r="G74" s="23" t="s">
        <v>126</v>
      </c>
      <c r="H74" s="25">
        <v>5.1898929870654797E-16</v>
      </c>
      <c r="I74" s="25">
        <v>4.7874661479385599E-10</v>
      </c>
      <c r="J74" s="25">
        <v>4.6159257780921497E-9</v>
      </c>
      <c r="K74" s="25">
        <v>1.9114039510913499E-8</v>
      </c>
      <c r="L74" s="25">
        <v>4.8790054062247299E-8</v>
      </c>
      <c r="M74" s="25">
        <v>6.6098262429264297E-9</v>
      </c>
      <c r="N74" s="25">
        <v>4.4405805375909402E-9</v>
      </c>
      <c r="O74" s="25">
        <v>1.3206878991511701E-9</v>
      </c>
      <c r="P74" s="25">
        <v>5.1330422898140597E-10</v>
      </c>
      <c r="Q74" s="25">
        <v>2.07300224333063E-10</v>
      </c>
      <c r="R74" s="25">
        <v>3.0494965604789802E-4</v>
      </c>
      <c r="S74" s="25">
        <v>1.0444275237469601E-4</v>
      </c>
      <c r="T74" s="25">
        <v>5.9336694320937701E-5</v>
      </c>
      <c r="U74" s="25">
        <v>4.1158220619442197E-5</v>
      </c>
      <c r="V74" s="25">
        <v>1.9220114692805101E-5</v>
      </c>
      <c r="W74" s="25">
        <v>7.4027962889046004E-7</v>
      </c>
      <c r="X74" s="25">
        <v>4.72778032791026E-7</v>
      </c>
      <c r="Y74" s="25">
        <v>1.09372818815683E-7</v>
      </c>
      <c r="Z74" s="25">
        <v>3.6763209996463198E-8</v>
      </c>
      <c r="AA74" s="25">
        <v>1.2531878877829399E-8</v>
      </c>
      <c r="AB74" s="25">
        <f t="shared" si="11"/>
        <v>1.2342665833333328</v>
      </c>
      <c r="AC74" s="25">
        <f t="shared" si="12"/>
        <v>0.42272616666666329</v>
      </c>
      <c r="AD74" s="25">
        <f t="shared" si="13"/>
        <v>0.24016193333333311</v>
      </c>
      <c r="AE74" s="25">
        <f t="shared" si="14"/>
        <v>0.16658558333333329</v>
      </c>
      <c r="AF74" s="25">
        <f t="shared" si="15"/>
        <v>7.7792333333333033E-2</v>
      </c>
      <c r="AG74" s="25">
        <f t="shared" si="16"/>
        <v>2.9962401666666634E-3</v>
      </c>
      <c r="AH74" s="25">
        <f t="shared" si="17"/>
        <v>1.9135424999999972E-3</v>
      </c>
      <c r="AI74" s="25">
        <f t="shared" si="18"/>
        <v>4.4268033333333292E-4</v>
      </c>
      <c r="AJ74" s="25">
        <f t="shared" si="19"/>
        <v>1.4879702499999992E-4</v>
      </c>
      <c r="AK74" s="25">
        <f t="shared" si="20"/>
        <v>5.072207499999989E-5</v>
      </c>
      <c r="AL74" s="39">
        <f>'Inhalation-Haz-Values'!$C$2/H74</f>
        <v>4662909246936785</v>
      </c>
      <c r="AM74" s="39">
        <f>'Inhalation-Haz-Values'!$C$2/I74</f>
        <v>5054866029.7932978</v>
      </c>
      <c r="AN74" s="39">
        <f>'Inhalation-Haz-Values'!$C$2/J74</f>
        <v>524271861.45099413</v>
      </c>
      <c r="AO74" s="39">
        <f>'Inhalation-Haz-Values'!$C$2/K74</f>
        <v>126608506.72712369</v>
      </c>
      <c r="AP74" s="39">
        <f>'Inhalation-Haz-Values'!$C$2/L74</f>
        <v>49600272.975974098</v>
      </c>
      <c r="AQ74" s="39">
        <f>'Inhalation-Haz-Values'!$C$2/M74</f>
        <v>366121575.82656378</v>
      </c>
      <c r="AR74" s="39">
        <f>'Inhalation-Haz-Values'!$C$2/N74</f>
        <v>544973788.79043472</v>
      </c>
      <c r="AS74" s="39">
        <f>'Inhalation-Haz-Values'!$C$2/O74</f>
        <v>1832378415.4873967</v>
      </c>
      <c r="AT74" s="39">
        <f>'Inhalation-Haz-Values'!$C$2/P74</f>
        <v>4714553014.3054066</v>
      </c>
      <c r="AU74" s="39">
        <f>'Inhalation-Haz-Values'!$C$2/Q74</f>
        <v>11673889923.591492</v>
      </c>
      <c r="AV74" s="39">
        <f>'Inhalation-Haz-Values'!$C$3/R74</f>
        <v>17051.994966615879</v>
      </c>
      <c r="AW74" s="39">
        <f>'Inhalation-Haz-Values'!$C$3/S74</f>
        <v>49788.040642060259</v>
      </c>
      <c r="AX74" s="39">
        <f>'Inhalation-Haz-Values'!$C$3/T74</f>
        <v>87635.485250905098</v>
      </c>
      <c r="AY74" s="39">
        <f>'Inhalation-Haz-Values'!$C$3/U74</f>
        <v>126341.71064099987</v>
      </c>
      <c r="AZ74" s="39">
        <f>'Inhalation-Haz-Values'!$C$3/V74</f>
        <v>270549.89437428169</v>
      </c>
      <c r="BA74" s="39">
        <f>'Inhalation-Haz-Values'!$C$3/W74</f>
        <v>7024372.6790021528</v>
      </c>
      <c r="BB74" s="39">
        <f>'Inhalation-Haz-Values'!$C$3/X74</f>
        <v>10998818.979177207</v>
      </c>
      <c r="BC74" s="39">
        <f>'Inhalation-Haz-Values'!$C$3/Y74</f>
        <v>47543805.273622252</v>
      </c>
      <c r="BD74" s="39">
        <f>'Inhalation-Haz-Values'!$C$3/Z74</f>
        <v>141445755.15849313</v>
      </c>
      <c r="BE74" s="39">
        <f>'Inhalation-Haz-Values'!$C$3/AA74</f>
        <v>414941769.76123732</v>
      </c>
      <c r="BF74" s="39">
        <f>AB74*'Inhalation-Haz-Values'!$D$4</f>
        <v>8.7632927416666626E-6</v>
      </c>
      <c r="BG74" s="39">
        <f>AC74*'Inhalation-Haz-Values'!$D$4</f>
        <v>3.0013557833333091E-6</v>
      </c>
      <c r="BH74" s="39">
        <f>AD74*'Inhalation-Haz-Values'!$D$4</f>
        <v>1.7051497266666651E-6</v>
      </c>
      <c r="BI74" s="39">
        <f>AE74*'Inhalation-Haz-Values'!$D$4</f>
        <v>1.1827576416666663E-6</v>
      </c>
      <c r="BJ74" s="39">
        <f>AF74*'Inhalation-Haz-Values'!$D$4</f>
        <v>5.5232556666666457E-7</v>
      </c>
      <c r="BK74" s="39">
        <f>AG74*'Inhalation-Haz-Values'!$D$4</f>
        <v>2.1273305183333309E-8</v>
      </c>
      <c r="BL74" s="39">
        <f>AH74*'Inhalation-Haz-Values'!$D$4</f>
        <v>1.358615174999998E-8</v>
      </c>
      <c r="BM74" s="39">
        <f>AI74*'Inhalation-Haz-Values'!$D$4</f>
        <v>3.1430303666666638E-9</v>
      </c>
      <c r="BN74" s="39">
        <f>AJ74*'Inhalation-Haz-Values'!$D$4</f>
        <v>1.0564588774999995E-9</v>
      </c>
      <c r="BO74" s="39">
        <f>AK74*'Inhalation-Haz-Values'!$D$4</f>
        <v>3.6012673249999922E-10</v>
      </c>
    </row>
    <row r="75" spans="1:67" s="23" customFormat="1" x14ac:dyDescent="0.25">
      <c r="A75" s="94" t="s">
        <v>132</v>
      </c>
      <c r="B75" s="94" t="s">
        <v>150</v>
      </c>
      <c r="C75" s="94" t="s">
        <v>151</v>
      </c>
      <c r="D75" s="94" t="s">
        <v>140</v>
      </c>
      <c r="E75" s="23" t="s">
        <v>141</v>
      </c>
      <c r="F75" s="23" t="s">
        <v>137</v>
      </c>
      <c r="G75" s="23" t="s">
        <v>126</v>
      </c>
      <c r="H75" s="25">
        <v>0</v>
      </c>
      <c r="I75" s="25">
        <v>0</v>
      </c>
      <c r="J75" s="25">
        <v>0</v>
      </c>
      <c r="K75" s="25">
        <v>0</v>
      </c>
      <c r="L75" s="25">
        <v>0</v>
      </c>
      <c r="M75" s="25">
        <v>0</v>
      </c>
      <c r="N75" s="25">
        <v>0</v>
      </c>
      <c r="O75" s="25">
        <v>0</v>
      </c>
      <c r="P75" s="25">
        <v>0</v>
      </c>
      <c r="Q75" s="25">
        <v>0</v>
      </c>
      <c r="R75" s="25">
        <v>3.0494961486964402E-4</v>
      </c>
      <c r="S75" s="25">
        <v>1.0441085981709699E-4</v>
      </c>
      <c r="T75" s="25">
        <v>5.9066408498383103E-5</v>
      </c>
      <c r="U75" s="25">
        <v>4.08093996311641E-5</v>
      </c>
      <c r="V75" s="25">
        <v>1.8608679390662799E-5</v>
      </c>
      <c r="W75" s="25">
        <v>6.0760593042643496E-7</v>
      </c>
      <c r="X75" s="25">
        <v>3.91441860473928E-7</v>
      </c>
      <c r="Y75" s="25">
        <v>8.2430813838924806E-8</v>
      </c>
      <c r="Z75" s="25">
        <v>2.5381503574676599E-8</v>
      </c>
      <c r="AA75" s="25">
        <v>7.8198904102667702E-9</v>
      </c>
      <c r="AB75" s="25">
        <f t="shared" si="11"/>
        <v>1.2342664166666655</v>
      </c>
      <c r="AC75" s="25">
        <f t="shared" si="12"/>
        <v>0.42259708333332996</v>
      </c>
      <c r="AD75" s="25">
        <f t="shared" si="13"/>
        <v>0.23906796666666633</v>
      </c>
      <c r="AE75" s="25">
        <f t="shared" si="14"/>
        <v>0.16517374999999998</v>
      </c>
      <c r="AF75" s="25">
        <f t="shared" si="15"/>
        <v>7.5317583333332952E-2</v>
      </c>
      <c r="AG75" s="25">
        <f t="shared" si="16"/>
        <v>2.4592508333333338E-3</v>
      </c>
      <c r="AH75" s="25">
        <f t="shared" si="17"/>
        <v>1.584338916666663E-3</v>
      </c>
      <c r="AI75" s="25">
        <f t="shared" si="18"/>
        <v>3.3363408333333331E-4</v>
      </c>
      <c r="AJ75" s="25">
        <f t="shared" si="19"/>
        <v>1.0273020833333317E-4</v>
      </c>
      <c r="AK75" s="25">
        <f t="shared" si="20"/>
        <v>3.1650566666666644E-5</v>
      </c>
      <c r="AL75" s="39" t="e">
        <f>'Inhalation-Haz-Values'!$C$2/H75</f>
        <v>#DIV/0!</v>
      </c>
      <c r="AM75" s="39" t="e">
        <f>'Inhalation-Haz-Values'!$C$2/I75</f>
        <v>#DIV/0!</v>
      </c>
      <c r="AN75" s="39" t="e">
        <f>'Inhalation-Haz-Values'!$C$2/J75</f>
        <v>#DIV/0!</v>
      </c>
      <c r="AO75" s="39" t="e">
        <f>'Inhalation-Haz-Values'!$C$2/K75</f>
        <v>#DIV/0!</v>
      </c>
      <c r="AP75" s="39" t="e">
        <f>'Inhalation-Haz-Values'!$C$2/L75</f>
        <v>#DIV/0!</v>
      </c>
      <c r="AQ75" s="39" t="e">
        <f>'Inhalation-Haz-Values'!$C$2/M75</f>
        <v>#DIV/0!</v>
      </c>
      <c r="AR75" s="39" t="e">
        <f>'Inhalation-Haz-Values'!$C$2/N75</f>
        <v>#DIV/0!</v>
      </c>
      <c r="AS75" s="39" t="e">
        <f>'Inhalation-Haz-Values'!$C$2/O75</f>
        <v>#DIV/0!</v>
      </c>
      <c r="AT75" s="39" t="e">
        <f>'Inhalation-Haz-Values'!$C$2/P75</f>
        <v>#DIV/0!</v>
      </c>
      <c r="AU75" s="39" t="e">
        <f>'Inhalation-Haz-Values'!$C$2/Q75</f>
        <v>#DIV/0!</v>
      </c>
      <c r="AV75" s="39">
        <f>'Inhalation-Haz-Values'!$C$3/R75</f>
        <v>17051.997269197502</v>
      </c>
      <c r="AW75" s="39">
        <f>'Inhalation-Haz-Values'!$C$3/S75</f>
        <v>49803.248523277791</v>
      </c>
      <c r="AX75" s="39">
        <f>'Inhalation-Haz-Values'!$C$3/T75</f>
        <v>88036.502170981767</v>
      </c>
      <c r="AY75" s="39">
        <f>'Inhalation-Haz-Values'!$C$3/U75</f>
        <v>127421.62460113772</v>
      </c>
      <c r="AZ75" s="39">
        <f>'Inhalation-Haz-Values'!$C$3/V75</f>
        <v>279439.49652919394</v>
      </c>
      <c r="BA75" s="39">
        <f>'Inhalation-Haz-Values'!$C$3/W75</f>
        <v>8558178.4831337873</v>
      </c>
      <c r="BB75" s="39">
        <f>'Inhalation-Haz-Values'!$C$3/X75</f>
        <v>13284220.532020353</v>
      </c>
      <c r="BC75" s="39">
        <f>'Inhalation-Haz-Values'!$C$3/Y75</f>
        <v>63083205.876884095</v>
      </c>
      <c r="BD75" s="39">
        <f>'Inhalation-Haz-Values'!$C$3/Z75</f>
        <v>204873599.57619283</v>
      </c>
      <c r="BE75" s="39">
        <f>'Inhalation-Haz-Values'!$C$3/AA75</f>
        <v>664970955.75315177</v>
      </c>
      <c r="BF75" s="39">
        <f>AB75*'Inhalation-Haz-Values'!$D$4</f>
        <v>8.7632915583333241E-6</v>
      </c>
      <c r="BG75" s="39">
        <f>AC75*'Inhalation-Haz-Values'!$D$4</f>
        <v>3.0004392916666425E-6</v>
      </c>
      <c r="BH75" s="39">
        <f>AD75*'Inhalation-Haz-Values'!$D$4</f>
        <v>1.6973825633333308E-6</v>
      </c>
      <c r="BI75" s="39">
        <f>AE75*'Inhalation-Haz-Values'!$D$4</f>
        <v>1.1727336249999999E-6</v>
      </c>
      <c r="BJ75" s="39">
        <f>AF75*'Inhalation-Haz-Values'!$D$4</f>
        <v>5.3475484166666398E-7</v>
      </c>
      <c r="BK75" s="39">
        <f>AG75*'Inhalation-Haz-Values'!$D$4</f>
        <v>1.7460680916666669E-8</v>
      </c>
      <c r="BL75" s="39">
        <f>AH75*'Inhalation-Haz-Values'!$D$4</f>
        <v>1.1248806308333307E-8</v>
      </c>
      <c r="BM75" s="39">
        <f>AI75*'Inhalation-Haz-Values'!$D$4</f>
        <v>2.3688019916666663E-9</v>
      </c>
      <c r="BN75" s="39">
        <f>AJ75*'Inhalation-Haz-Values'!$D$4</f>
        <v>7.2938447916666549E-10</v>
      </c>
      <c r="BO75" s="39">
        <f>AK75*'Inhalation-Haz-Values'!$D$4</f>
        <v>2.2471902333333317E-10</v>
      </c>
    </row>
    <row r="76" spans="1:67" s="23" customFormat="1" x14ac:dyDescent="0.25">
      <c r="A76" s="94" t="s">
        <v>132</v>
      </c>
      <c r="B76" s="94" t="s">
        <v>150</v>
      </c>
      <c r="C76" s="94" t="s">
        <v>151</v>
      </c>
      <c r="D76" s="94" t="s">
        <v>140</v>
      </c>
      <c r="E76" s="23" t="s">
        <v>141</v>
      </c>
      <c r="F76" s="23" t="s">
        <v>138</v>
      </c>
      <c r="G76" s="23" t="s">
        <v>126</v>
      </c>
      <c r="H76" s="25">
        <v>1.00765575485044E-16</v>
      </c>
      <c r="I76" s="25">
        <v>2.4472634039005601E-10</v>
      </c>
      <c r="J76" s="25">
        <v>2.02675132275666E-9</v>
      </c>
      <c r="K76" s="25">
        <v>1.3102541531932E-8</v>
      </c>
      <c r="L76" s="25">
        <v>3.87351398039612E-8</v>
      </c>
      <c r="M76" s="25">
        <v>6.3392604082457499E-9</v>
      </c>
      <c r="N76" s="25">
        <v>4.3580370806386403E-9</v>
      </c>
      <c r="O76" s="25">
        <v>1.31666807801131E-9</v>
      </c>
      <c r="P76" s="25">
        <v>5.0959966855295004E-10</v>
      </c>
      <c r="Q76" s="25">
        <v>2.0718805476960301E-10</v>
      </c>
      <c r="R76" s="25">
        <v>2.2107953870250599E-10</v>
      </c>
      <c r="S76" s="25">
        <v>2.1771673719179402E-8</v>
      </c>
      <c r="T76" s="25">
        <v>5.6986499014753403E-8</v>
      </c>
      <c r="U76" s="25">
        <v>2.5547760774555301E-7</v>
      </c>
      <c r="V76" s="25">
        <v>5.41615925626515E-7</v>
      </c>
      <c r="W76" s="25">
        <v>1.13781807396928E-7</v>
      </c>
      <c r="X76" s="25">
        <v>8.5511811969482605E-8</v>
      </c>
      <c r="Y76" s="25">
        <v>2.7455464859539199E-8</v>
      </c>
      <c r="Z76" s="25">
        <v>1.1521916317198799E-8</v>
      </c>
      <c r="AA76" s="25">
        <v>4.7469014500808398E-9</v>
      </c>
      <c r="AB76" s="25">
        <f t="shared" si="11"/>
        <v>8.9480699999999966E-7</v>
      </c>
      <c r="AC76" s="25">
        <f t="shared" si="12"/>
        <v>8.811962499999974E-5</v>
      </c>
      <c r="AD76" s="25">
        <f t="shared" si="13"/>
        <v>2.3064964999999985E-4</v>
      </c>
      <c r="AE76" s="25">
        <f t="shared" si="14"/>
        <v>1.0340312499999968E-3</v>
      </c>
      <c r="AF76" s="25">
        <f t="shared" si="15"/>
        <v>2.1921599999999968E-3</v>
      </c>
      <c r="AG76" s="25">
        <f t="shared" si="16"/>
        <v>4.6052546666666645E-4</v>
      </c>
      <c r="AH76" s="25">
        <f t="shared" si="17"/>
        <v>3.4610424999999994E-4</v>
      </c>
      <c r="AI76" s="25">
        <f t="shared" si="18"/>
        <v>1.1112444999999995E-4</v>
      </c>
      <c r="AJ76" s="25">
        <f t="shared" si="19"/>
        <v>4.6634308333333062E-5</v>
      </c>
      <c r="AK76" s="25">
        <f t="shared" si="20"/>
        <v>1.9212816666666663E-5</v>
      </c>
      <c r="AL76" s="39">
        <f>'Inhalation-Haz-Values'!$C$2/H76</f>
        <v>2.4016138332472336E+16</v>
      </c>
      <c r="AM76" s="39">
        <f>'Inhalation-Haz-Values'!$C$2/I76</f>
        <v>9888596364.9964828</v>
      </c>
      <c r="AN76" s="39">
        <f>'Inhalation-Haz-Values'!$C$2/J76</f>
        <v>1194029071.4642129</v>
      </c>
      <c r="AO76" s="39">
        <f>'Inhalation-Haz-Values'!$C$2/K76</f>
        <v>184696991.35104862</v>
      </c>
      <c r="AP76" s="39">
        <f>'Inhalation-Haz-Values'!$C$2/L76</f>
        <v>62475571.593329363</v>
      </c>
      <c r="AQ76" s="39">
        <f>'Inhalation-Haz-Values'!$C$2/M76</f>
        <v>381748002.78786486</v>
      </c>
      <c r="AR76" s="39">
        <f>'Inhalation-Haz-Values'!$C$2/N76</f>
        <v>555295871.79312515</v>
      </c>
      <c r="AS76" s="39">
        <f>'Inhalation-Haz-Values'!$C$2/O76</f>
        <v>1837972713.4078908</v>
      </c>
      <c r="AT76" s="39">
        <f>'Inhalation-Haz-Values'!$C$2/P76</f>
        <v>4748825694.6316071</v>
      </c>
      <c r="AU76" s="39">
        <f>'Inhalation-Haz-Values'!$C$2/Q76</f>
        <v>11680210052.124313</v>
      </c>
      <c r="AV76" s="39">
        <f>'Inhalation-Haz-Values'!$C$3/R76</f>
        <v>23520946490.653488</v>
      </c>
      <c r="AW76" s="39">
        <f>'Inhalation-Haz-Values'!$C$3/S76</f>
        <v>238842454.97483939</v>
      </c>
      <c r="AX76" s="39">
        <f>'Inhalation-Haz-Values'!$C$3/T76</f>
        <v>91249683.519841373</v>
      </c>
      <c r="AY76" s="39">
        <f>'Inhalation-Haz-Values'!$C$3/U76</f>
        <v>20354034.335482828</v>
      </c>
      <c r="AZ76" s="39">
        <f>'Inhalation-Haz-Values'!$C$3/V76</f>
        <v>9600899.3716070894</v>
      </c>
      <c r="BA76" s="39">
        <f>'Inhalation-Haz-Values'!$C$3/W76</f>
        <v>45701506.40919064</v>
      </c>
      <c r="BB76" s="39">
        <f>'Inhalation-Haz-Values'!$C$3/X76</f>
        <v>60810312.40287333</v>
      </c>
      <c r="BC76" s="39">
        <f>'Inhalation-Haz-Values'!$C$3/Y76</f>
        <v>189397630.91256851</v>
      </c>
      <c r="BD76" s="39">
        <f>'Inhalation-Haz-Values'!$C$3/Z76</f>
        <v>451313814.19928771</v>
      </c>
      <c r="BE76" s="39">
        <f>'Inhalation-Haz-Values'!$C$3/AA76</f>
        <v>1095451433.8846121</v>
      </c>
      <c r="BF76" s="39">
        <f>AB76*'Inhalation-Haz-Values'!$D$4</f>
        <v>6.3531296999999974E-12</v>
      </c>
      <c r="BG76" s="39">
        <f>AC76*'Inhalation-Haz-Values'!$D$4</f>
        <v>6.2564933749999814E-10</v>
      </c>
      <c r="BH76" s="39">
        <f>AD76*'Inhalation-Haz-Values'!$D$4</f>
        <v>1.6376125149999988E-9</v>
      </c>
      <c r="BI76" s="39">
        <f>AE76*'Inhalation-Haz-Values'!$D$4</f>
        <v>7.3416218749999772E-9</v>
      </c>
      <c r="BJ76" s="39">
        <f>AF76*'Inhalation-Haz-Values'!$D$4</f>
        <v>1.5564335999999978E-8</v>
      </c>
      <c r="BK76" s="39">
        <f>AG76*'Inhalation-Haz-Values'!$D$4</f>
        <v>3.2697308133333316E-9</v>
      </c>
      <c r="BL76" s="39">
        <f>AH76*'Inhalation-Haz-Values'!$D$4</f>
        <v>2.4573401749999993E-9</v>
      </c>
      <c r="BM76" s="39">
        <f>AI76*'Inhalation-Haz-Values'!$D$4</f>
        <v>7.8898359499999968E-10</v>
      </c>
      <c r="BN76" s="39">
        <f>AJ76*'Inhalation-Haz-Values'!$D$4</f>
        <v>3.3110358916666474E-10</v>
      </c>
      <c r="BO76" s="39">
        <f>AK76*'Inhalation-Haz-Values'!$D$4</f>
        <v>1.3641099833333331E-10</v>
      </c>
    </row>
    <row r="77" spans="1:67" s="23" customFormat="1" x14ac:dyDescent="0.25">
      <c r="A77" s="94" t="s">
        <v>155</v>
      </c>
      <c r="B77" s="94" t="s">
        <v>153</v>
      </c>
      <c r="C77" s="94" t="s">
        <v>154</v>
      </c>
      <c r="D77" s="94">
        <v>2015</v>
      </c>
      <c r="E77" s="23">
        <v>2016</v>
      </c>
      <c r="F77" s="23" t="s">
        <v>134</v>
      </c>
      <c r="G77" s="23" t="s">
        <v>126</v>
      </c>
      <c r="H77" s="25">
        <v>1.2500000000000001E-16</v>
      </c>
      <c r="I77" s="25">
        <v>1.46E-11</v>
      </c>
      <c r="J77" s="25">
        <v>2.6099999999999998E-10</v>
      </c>
      <c r="K77" s="25">
        <v>8.7499999999999998E-10</v>
      </c>
      <c r="L77" s="25">
        <v>3.65E-9</v>
      </c>
      <c r="M77" s="25">
        <v>2.28E-9</v>
      </c>
      <c r="N77" s="25">
        <v>1.67E-9</v>
      </c>
      <c r="O77" s="25">
        <v>7.0199999999999995E-10</v>
      </c>
      <c r="P77" s="25">
        <v>3.73E-10</v>
      </c>
      <c r="Q77" s="25">
        <v>1.8199999999999999E-10</v>
      </c>
      <c r="R77" s="25">
        <v>1.1999999999999999E-3</v>
      </c>
      <c r="S77" s="25">
        <v>4.6200000000000001E-4</v>
      </c>
      <c r="T77" s="25">
        <v>2.4499999999999999E-4</v>
      </c>
      <c r="U77" s="25">
        <v>1.85E-4</v>
      </c>
      <c r="V77" s="25">
        <v>8.5599999999999994E-5</v>
      </c>
      <c r="W77" s="25">
        <v>2.57E-6</v>
      </c>
      <c r="X77" s="25">
        <v>1.81E-6</v>
      </c>
      <c r="Y77" s="25">
        <v>3.9700000000000002E-7</v>
      </c>
      <c r="Z77" s="25">
        <v>1.29E-7</v>
      </c>
      <c r="AA77" s="25">
        <v>4.4099999999999998E-8</v>
      </c>
      <c r="AB77" s="25">
        <f t="shared" si="11"/>
        <v>4.856932515337423</v>
      </c>
      <c r="AC77" s="25">
        <f t="shared" si="12"/>
        <v>1.8699190184049079</v>
      </c>
      <c r="AD77" s="25">
        <f t="shared" si="13"/>
        <v>0.99162372188139047</v>
      </c>
      <c r="AE77" s="25">
        <f t="shared" si="14"/>
        <v>0.74877709611451937</v>
      </c>
      <c r="AF77" s="25">
        <f t="shared" si="15"/>
        <v>0.34646118609406945</v>
      </c>
      <c r="AG77" s="25">
        <f t="shared" si="16"/>
        <v>1.0401930470347648E-2</v>
      </c>
      <c r="AH77" s="25">
        <f t="shared" si="17"/>
        <v>7.3258732106339462E-3</v>
      </c>
      <c r="AI77" s="25">
        <f t="shared" si="18"/>
        <v>1.6068351738241307E-3</v>
      </c>
      <c r="AJ77" s="25">
        <f t="shared" si="19"/>
        <v>5.2212024539877297E-4</v>
      </c>
      <c r="AK77" s="25">
        <f t="shared" si="20"/>
        <v>1.7849226993865027E-4</v>
      </c>
      <c r="AL77" s="39">
        <f>'Inhalation-Haz-Values'!$C$2/H77</f>
        <v>1.9359999999999996E+16</v>
      </c>
      <c r="AM77" s="39">
        <f>'Inhalation-Haz-Values'!$C$2/I77</f>
        <v>165753424657.53424</v>
      </c>
      <c r="AN77" s="39">
        <f>'Inhalation-Haz-Values'!$C$2/J77</f>
        <v>9272030651.3409958</v>
      </c>
      <c r="AO77" s="39">
        <f>'Inhalation-Haz-Values'!$C$2/K77</f>
        <v>2765714285.7142859</v>
      </c>
      <c r="AP77" s="39">
        <f>'Inhalation-Haz-Values'!$C$2/L77</f>
        <v>663013698.63013697</v>
      </c>
      <c r="AQ77" s="39">
        <f>'Inhalation-Haz-Values'!$C$2/M77</f>
        <v>1061403508.7719297</v>
      </c>
      <c r="AR77" s="39">
        <f>'Inhalation-Haz-Values'!$C$2/N77</f>
        <v>1449101796.4071856</v>
      </c>
      <c r="AS77" s="39">
        <f>'Inhalation-Haz-Values'!$C$2/O77</f>
        <v>3447293447.2934475</v>
      </c>
      <c r="AT77" s="39">
        <f>'Inhalation-Haz-Values'!$C$2/P77</f>
        <v>6487935656.8364611</v>
      </c>
      <c r="AU77" s="39">
        <f>'Inhalation-Haz-Values'!$C$2/Q77</f>
        <v>13296703296.703297</v>
      </c>
      <c r="AV77" s="39">
        <f>'Inhalation-Haz-Values'!$C$3/R77</f>
        <v>4333.3333333333339</v>
      </c>
      <c r="AW77" s="39">
        <f>'Inhalation-Haz-Values'!$C$3/S77</f>
        <v>11255.411255411256</v>
      </c>
      <c r="AX77" s="39">
        <f>'Inhalation-Haz-Values'!$C$3/T77</f>
        <v>21224.489795918369</v>
      </c>
      <c r="AY77" s="39">
        <f>'Inhalation-Haz-Values'!$C$3/U77</f>
        <v>28108.10810810811</v>
      </c>
      <c r="AZ77" s="39">
        <f>'Inhalation-Haz-Values'!$C$3/V77</f>
        <v>60747.663551401878</v>
      </c>
      <c r="BA77" s="39">
        <f>'Inhalation-Haz-Values'!$C$3/W77</f>
        <v>2023346.3035019457</v>
      </c>
      <c r="BB77" s="39">
        <f>'Inhalation-Haz-Values'!$C$3/X77</f>
        <v>2872928.17679558</v>
      </c>
      <c r="BC77" s="39">
        <f>'Inhalation-Haz-Values'!$C$3/Y77</f>
        <v>13098236.77581864</v>
      </c>
      <c r="BD77" s="39">
        <f>'Inhalation-Haz-Values'!$C$3/Z77</f>
        <v>40310077.519379847</v>
      </c>
      <c r="BE77" s="39">
        <f>'Inhalation-Haz-Values'!$C$3/AA77</f>
        <v>117913832.1995465</v>
      </c>
      <c r="BF77" s="39">
        <f>AB77*'Inhalation-Haz-Values'!$D$4</f>
        <v>3.4484220858895704E-5</v>
      </c>
      <c r="BG77" s="39">
        <f>AC77*'Inhalation-Haz-Values'!$D$4</f>
        <v>1.3276425030674846E-5</v>
      </c>
      <c r="BH77" s="39">
        <f>AD77*'Inhalation-Haz-Values'!$D$4</f>
        <v>7.0405284253578721E-6</v>
      </c>
      <c r="BI77" s="39">
        <f>AE77*'Inhalation-Haz-Values'!$D$4</f>
        <v>5.3163173824130869E-6</v>
      </c>
      <c r="BJ77" s="39">
        <f>AF77*'Inhalation-Haz-Values'!$D$4</f>
        <v>2.459874421267893E-6</v>
      </c>
      <c r="BK77" s="39">
        <f>AG77*'Inhalation-Haz-Values'!$D$4</f>
        <v>7.3853706339468306E-8</v>
      </c>
      <c r="BL77" s="39">
        <f>AH77*'Inhalation-Haz-Values'!$D$4</f>
        <v>5.2013699795501016E-8</v>
      </c>
      <c r="BM77" s="39">
        <f>AI77*'Inhalation-Haz-Values'!$D$4</f>
        <v>1.1408529734151328E-8</v>
      </c>
      <c r="BN77" s="39">
        <f>AJ77*'Inhalation-Haz-Values'!$D$4</f>
        <v>3.7070537423312878E-9</v>
      </c>
      <c r="BO77" s="39">
        <f>AK77*'Inhalation-Haz-Values'!$D$4</f>
        <v>1.2672951165644169E-9</v>
      </c>
    </row>
    <row r="78" spans="1:67" s="23" customFormat="1" x14ac:dyDescent="0.25">
      <c r="A78" s="94" t="s">
        <v>155</v>
      </c>
      <c r="B78" s="94" t="s">
        <v>153</v>
      </c>
      <c r="C78" s="94" t="s">
        <v>154</v>
      </c>
      <c r="D78" s="94">
        <v>2015</v>
      </c>
      <c r="E78" s="23">
        <v>2016</v>
      </c>
      <c r="F78" s="23" t="s">
        <v>137</v>
      </c>
      <c r="G78" s="23" t="s">
        <v>126</v>
      </c>
      <c r="H78" s="25">
        <v>0</v>
      </c>
      <c r="I78" s="25">
        <v>0</v>
      </c>
      <c r="J78" s="25">
        <v>0</v>
      </c>
      <c r="K78" s="25">
        <v>0</v>
      </c>
      <c r="L78" s="25">
        <v>0</v>
      </c>
      <c r="M78" s="25">
        <v>0</v>
      </c>
      <c r="N78" s="25">
        <v>0</v>
      </c>
      <c r="O78" s="25">
        <v>0</v>
      </c>
      <c r="P78" s="25">
        <v>0</v>
      </c>
      <c r="Q78" s="25">
        <v>0</v>
      </c>
      <c r="R78" s="25">
        <v>1.1999999999999999E-3</v>
      </c>
      <c r="S78" s="25">
        <v>4.6200000000000001E-4</v>
      </c>
      <c r="T78" s="25">
        <v>2.4499999999999999E-4</v>
      </c>
      <c r="U78" s="25">
        <v>1.85E-4</v>
      </c>
      <c r="V78" s="25">
        <v>8.53E-5</v>
      </c>
      <c r="W78" s="25">
        <v>2.5100000000000001E-6</v>
      </c>
      <c r="X78" s="25">
        <v>1.75E-6</v>
      </c>
      <c r="Y78" s="25">
        <v>3.7300000000000002E-7</v>
      </c>
      <c r="Z78" s="25">
        <v>1.18E-7</v>
      </c>
      <c r="AA78" s="25">
        <v>3.9400000000000002E-8</v>
      </c>
      <c r="AB78" s="25">
        <f t="shared" si="11"/>
        <v>4.856932515337423</v>
      </c>
      <c r="AC78" s="25">
        <f t="shared" si="12"/>
        <v>1.8699190184049079</v>
      </c>
      <c r="AD78" s="25">
        <f t="shared" si="13"/>
        <v>0.99162372188139047</v>
      </c>
      <c r="AE78" s="25">
        <f t="shared" si="14"/>
        <v>0.74877709611451937</v>
      </c>
      <c r="AF78" s="25">
        <f t="shared" si="15"/>
        <v>0.34524695296523517</v>
      </c>
      <c r="AG78" s="25">
        <f t="shared" si="16"/>
        <v>1.0159083844580776E-2</v>
      </c>
      <c r="AH78" s="25">
        <f t="shared" si="17"/>
        <v>7.0830265848670759E-3</v>
      </c>
      <c r="AI78" s="25">
        <f t="shared" si="18"/>
        <v>1.5096965235173825E-3</v>
      </c>
      <c r="AJ78" s="25">
        <f t="shared" si="19"/>
        <v>4.7759836400817991E-4</v>
      </c>
      <c r="AK78" s="25">
        <f t="shared" si="20"/>
        <v>1.5946928425357874E-4</v>
      </c>
      <c r="AL78" s="39" t="e">
        <f>'Inhalation-Haz-Values'!$C$2/H78</f>
        <v>#DIV/0!</v>
      </c>
      <c r="AM78" s="39" t="e">
        <f>'Inhalation-Haz-Values'!$C$2/I78</f>
        <v>#DIV/0!</v>
      </c>
      <c r="AN78" s="39" t="e">
        <f>'Inhalation-Haz-Values'!$C$2/J78</f>
        <v>#DIV/0!</v>
      </c>
      <c r="AO78" s="39" t="e">
        <f>'Inhalation-Haz-Values'!$C$2/K78</f>
        <v>#DIV/0!</v>
      </c>
      <c r="AP78" s="39" t="e">
        <f>'Inhalation-Haz-Values'!$C$2/L78</f>
        <v>#DIV/0!</v>
      </c>
      <c r="AQ78" s="39" t="e">
        <f>'Inhalation-Haz-Values'!$C$2/M78</f>
        <v>#DIV/0!</v>
      </c>
      <c r="AR78" s="39" t="e">
        <f>'Inhalation-Haz-Values'!$C$2/N78</f>
        <v>#DIV/0!</v>
      </c>
      <c r="AS78" s="39" t="e">
        <f>'Inhalation-Haz-Values'!$C$2/O78</f>
        <v>#DIV/0!</v>
      </c>
      <c r="AT78" s="39" t="e">
        <f>'Inhalation-Haz-Values'!$C$2/P78</f>
        <v>#DIV/0!</v>
      </c>
      <c r="AU78" s="39" t="e">
        <f>'Inhalation-Haz-Values'!$C$2/Q78</f>
        <v>#DIV/0!</v>
      </c>
      <c r="AV78" s="39">
        <f>'Inhalation-Haz-Values'!$C$3/R78</f>
        <v>4333.3333333333339</v>
      </c>
      <c r="AW78" s="39">
        <f>'Inhalation-Haz-Values'!$C$3/S78</f>
        <v>11255.411255411256</v>
      </c>
      <c r="AX78" s="39">
        <f>'Inhalation-Haz-Values'!$C$3/T78</f>
        <v>21224.489795918369</v>
      </c>
      <c r="AY78" s="39">
        <f>'Inhalation-Haz-Values'!$C$3/U78</f>
        <v>28108.10810810811</v>
      </c>
      <c r="AZ78" s="39">
        <f>'Inhalation-Haz-Values'!$C$3/V78</f>
        <v>60961.313012895662</v>
      </c>
      <c r="BA78" s="39">
        <f>'Inhalation-Haz-Values'!$C$3/W78</f>
        <v>2071713.1474103585</v>
      </c>
      <c r="BB78" s="39">
        <f>'Inhalation-Haz-Values'!$C$3/X78</f>
        <v>2971428.5714285714</v>
      </c>
      <c r="BC78" s="39">
        <f>'Inhalation-Haz-Values'!$C$3/Y78</f>
        <v>13941018.766756032</v>
      </c>
      <c r="BD78" s="39">
        <f>'Inhalation-Haz-Values'!$C$3/Z78</f>
        <v>44067796.610169493</v>
      </c>
      <c r="BE78" s="39">
        <f>'Inhalation-Haz-Values'!$C$3/AA78</f>
        <v>131979695.43147208</v>
      </c>
      <c r="BF78" s="39">
        <f>AB78*'Inhalation-Haz-Values'!$D$4</f>
        <v>3.4484220858895704E-5</v>
      </c>
      <c r="BG78" s="39">
        <f>AC78*'Inhalation-Haz-Values'!$D$4</f>
        <v>1.3276425030674846E-5</v>
      </c>
      <c r="BH78" s="39">
        <f>AD78*'Inhalation-Haz-Values'!$D$4</f>
        <v>7.0405284253578721E-6</v>
      </c>
      <c r="BI78" s="39">
        <f>AE78*'Inhalation-Haz-Values'!$D$4</f>
        <v>5.3163173824130869E-6</v>
      </c>
      <c r="BJ78" s="39">
        <f>AF78*'Inhalation-Haz-Values'!$D$4</f>
        <v>2.4512533660531697E-6</v>
      </c>
      <c r="BK78" s="39">
        <f>AG78*'Inhalation-Haz-Values'!$D$4</f>
        <v>7.2129495296523503E-8</v>
      </c>
      <c r="BL78" s="39">
        <f>AH78*'Inhalation-Haz-Values'!$D$4</f>
        <v>5.028948875255624E-8</v>
      </c>
      <c r="BM78" s="39">
        <f>AI78*'Inhalation-Haz-Values'!$D$4</f>
        <v>1.0718845316973416E-8</v>
      </c>
      <c r="BN78" s="39">
        <f>AJ78*'Inhalation-Haz-Values'!$D$4</f>
        <v>3.3909483844580771E-9</v>
      </c>
      <c r="BO78" s="39">
        <f>AK78*'Inhalation-Haz-Values'!$D$4</f>
        <v>1.132231918200409E-9</v>
      </c>
    </row>
    <row r="79" spans="1:67" s="23" customFormat="1" x14ac:dyDescent="0.25">
      <c r="A79" s="94" t="s">
        <v>155</v>
      </c>
      <c r="B79" s="94" t="s">
        <v>153</v>
      </c>
      <c r="C79" s="94" t="s">
        <v>154</v>
      </c>
      <c r="D79" s="94">
        <v>2015</v>
      </c>
      <c r="E79" s="23">
        <v>2016</v>
      </c>
      <c r="F79" s="23" t="s">
        <v>138</v>
      </c>
      <c r="G79" s="23" t="s">
        <v>126</v>
      </c>
      <c r="H79" s="25">
        <v>1.07E-17</v>
      </c>
      <c r="I79" s="25">
        <v>8.1400000000000005E-12</v>
      </c>
      <c r="J79" s="25">
        <v>1.0300000000000001E-10</v>
      </c>
      <c r="K79" s="25">
        <v>5.1499999999999998E-10</v>
      </c>
      <c r="L79" s="25">
        <v>2.28E-9</v>
      </c>
      <c r="M79" s="25">
        <v>2.0599999999999999E-9</v>
      </c>
      <c r="N79" s="25">
        <v>1.57E-9</v>
      </c>
      <c r="O79" s="25">
        <v>6.9599999999999997E-10</v>
      </c>
      <c r="P79" s="25">
        <v>3.6700000000000003E-10</v>
      </c>
      <c r="Q79" s="25">
        <v>1.8199999999999999E-10</v>
      </c>
      <c r="R79" s="25">
        <v>4.6699999999999998E-11</v>
      </c>
      <c r="S79" s="25">
        <v>9.94E-9</v>
      </c>
      <c r="T79" s="25">
        <v>1.96E-8</v>
      </c>
      <c r="U79" s="25">
        <v>1.14E-7</v>
      </c>
      <c r="V79" s="25">
        <v>2.53E-7</v>
      </c>
      <c r="W79" s="25">
        <v>5.4499999999999998E-8</v>
      </c>
      <c r="X79" s="25">
        <v>4.4700000000000003E-8</v>
      </c>
      <c r="Y79" s="25">
        <v>2.1900000000000001E-8</v>
      </c>
      <c r="Z79" s="25">
        <v>1.1199999999999999E-8</v>
      </c>
      <c r="AA79" s="25">
        <v>4.8900000000000003E-9</v>
      </c>
      <c r="AB79" s="25">
        <f t="shared" si="11"/>
        <v>1.8901562372188138E-7</v>
      </c>
      <c r="AC79" s="25">
        <f t="shared" si="12"/>
        <v>4.0231591002044986E-5</v>
      </c>
      <c r="AD79" s="25">
        <f t="shared" si="13"/>
        <v>7.9329897750511232E-5</v>
      </c>
      <c r="AE79" s="25">
        <f t="shared" si="14"/>
        <v>4.6140858895705523E-4</v>
      </c>
      <c r="AF79" s="25">
        <f t="shared" si="15"/>
        <v>1.0240032719836401E-3</v>
      </c>
      <c r="AG79" s="25">
        <f t="shared" si="16"/>
        <v>2.2058568507157461E-4</v>
      </c>
      <c r="AH79" s="25">
        <f t="shared" si="17"/>
        <v>1.8092073619631902E-4</v>
      </c>
      <c r="AI79" s="25">
        <f t="shared" si="18"/>
        <v>8.8639018404907972E-5</v>
      </c>
      <c r="AJ79" s="25">
        <f t="shared" si="19"/>
        <v>4.5331370143149282E-5</v>
      </c>
      <c r="AK79" s="25">
        <f t="shared" si="20"/>
        <v>1.9792000000000003E-5</v>
      </c>
      <c r="AL79" s="39">
        <f>'Inhalation-Haz-Values'!$C$2/H79</f>
        <v>2.2616822429906541E+17</v>
      </c>
      <c r="AM79" s="39">
        <f>'Inhalation-Haz-Values'!$C$2/I79</f>
        <v>297297297297.2973</v>
      </c>
      <c r="AN79" s="39">
        <f>'Inhalation-Haz-Values'!$C$2/J79</f>
        <v>23495145631.067959</v>
      </c>
      <c r="AO79" s="39">
        <f>'Inhalation-Haz-Values'!$C$2/K79</f>
        <v>4699029126.2135925</v>
      </c>
      <c r="AP79" s="39">
        <f>'Inhalation-Haz-Values'!$C$2/L79</f>
        <v>1061403508.7719297</v>
      </c>
      <c r="AQ79" s="39">
        <f>'Inhalation-Haz-Values'!$C$2/M79</f>
        <v>1174757281.5533981</v>
      </c>
      <c r="AR79" s="39">
        <f>'Inhalation-Haz-Values'!$C$2/N79</f>
        <v>1541401273.8853502</v>
      </c>
      <c r="AS79" s="39">
        <f>'Inhalation-Haz-Values'!$C$2/O79</f>
        <v>3477011494.2528734</v>
      </c>
      <c r="AT79" s="39">
        <f>'Inhalation-Haz-Values'!$C$2/P79</f>
        <v>6594005449.59128</v>
      </c>
      <c r="AU79" s="39">
        <f>'Inhalation-Haz-Values'!$C$2/Q79</f>
        <v>13296703296.703297</v>
      </c>
      <c r="AV79" s="39">
        <f>'Inhalation-Haz-Values'!$C$3/R79</f>
        <v>111349036402.5696</v>
      </c>
      <c r="AW79" s="39">
        <f>'Inhalation-Haz-Values'!$C$3/S79</f>
        <v>523138832.99798793</v>
      </c>
      <c r="AX79" s="39">
        <f>'Inhalation-Haz-Values'!$C$3/T79</f>
        <v>265306122.44897959</v>
      </c>
      <c r="AY79" s="39">
        <f>'Inhalation-Haz-Values'!$C$3/U79</f>
        <v>45614035.087719299</v>
      </c>
      <c r="AZ79" s="39">
        <f>'Inhalation-Haz-Values'!$C$3/V79</f>
        <v>20553359.683794469</v>
      </c>
      <c r="BA79" s="39">
        <f>'Inhalation-Haz-Values'!$C$3/W79</f>
        <v>95412844.036697254</v>
      </c>
      <c r="BB79" s="39">
        <f>'Inhalation-Haz-Values'!$C$3/X79</f>
        <v>116331096.196868</v>
      </c>
      <c r="BC79" s="39">
        <f>'Inhalation-Haz-Values'!$C$3/Y79</f>
        <v>237442922.37442923</v>
      </c>
      <c r="BD79" s="39">
        <f>'Inhalation-Haz-Values'!$C$3/Z79</f>
        <v>464285714.28571433</v>
      </c>
      <c r="BE79" s="39">
        <f>'Inhalation-Haz-Values'!$C$3/AA79</f>
        <v>1063394683.0265849</v>
      </c>
      <c r="BF79" s="39">
        <f>AB79*'Inhalation-Haz-Values'!$D$4</f>
        <v>1.3420109284253577E-12</v>
      </c>
      <c r="BG79" s="39">
        <f>AC79*'Inhalation-Haz-Values'!$D$4</f>
        <v>2.8564429611451939E-10</v>
      </c>
      <c r="BH79" s="39">
        <f>AD79*'Inhalation-Haz-Values'!$D$4</f>
        <v>5.6324227402862972E-10</v>
      </c>
      <c r="BI79" s="39">
        <f>AE79*'Inhalation-Haz-Values'!$D$4</f>
        <v>3.2760009815950922E-9</v>
      </c>
      <c r="BJ79" s="39">
        <f>AF79*'Inhalation-Haz-Values'!$D$4</f>
        <v>7.2704232310838452E-9</v>
      </c>
      <c r="BK79" s="39">
        <f>AG79*'Inhalation-Haz-Values'!$D$4</f>
        <v>1.5661583640081798E-9</v>
      </c>
      <c r="BL79" s="39">
        <f>AH79*'Inhalation-Haz-Values'!$D$4</f>
        <v>1.284537226993865E-9</v>
      </c>
      <c r="BM79" s="39">
        <f>AI79*'Inhalation-Haz-Values'!$D$4</f>
        <v>6.2933703067484654E-10</v>
      </c>
      <c r="BN79" s="39">
        <f>AJ79*'Inhalation-Haz-Values'!$D$4</f>
        <v>3.2185272801635988E-10</v>
      </c>
      <c r="BO79" s="39">
        <f>AK79*'Inhalation-Haz-Values'!$D$4</f>
        <v>1.4052320000000001E-10</v>
      </c>
    </row>
    <row r="80" spans="1:67" s="23" customFormat="1" x14ac:dyDescent="0.25">
      <c r="A80" s="94" t="s">
        <v>155</v>
      </c>
      <c r="B80" s="94" t="s">
        <v>153</v>
      </c>
      <c r="C80" s="94" t="s">
        <v>154</v>
      </c>
      <c r="D80" s="94">
        <v>2016</v>
      </c>
      <c r="E80" s="23">
        <v>2016</v>
      </c>
      <c r="F80" s="23" t="s">
        <v>134</v>
      </c>
      <c r="G80" s="23" t="s">
        <v>126</v>
      </c>
      <c r="H80" s="25">
        <v>6.2899999999999997E-16</v>
      </c>
      <c r="I80" s="25">
        <v>7.3500000000000005E-11</v>
      </c>
      <c r="J80" s="25">
        <v>1.31E-9</v>
      </c>
      <c r="K80" s="25">
        <v>4.3699999999999996E-9</v>
      </c>
      <c r="L80" s="25">
        <v>1.8399999999999999E-8</v>
      </c>
      <c r="M80" s="25">
        <v>1.15E-8</v>
      </c>
      <c r="N80" s="25">
        <v>8.4399999999999998E-9</v>
      </c>
      <c r="O80" s="25">
        <v>3.5499999999999999E-9</v>
      </c>
      <c r="P80" s="25">
        <v>1.8800000000000001E-9</v>
      </c>
      <c r="Q80" s="25">
        <v>9.2000000000000003E-10</v>
      </c>
      <c r="R80" s="25">
        <v>1.25E-3</v>
      </c>
      <c r="S80" s="25">
        <v>4.8200000000000001E-4</v>
      </c>
      <c r="T80" s="25">
        <v>2.5599999999999999E-4</v>
      </c>
      <c r="U80" s="25">
        <v>1.93E-4</v>
      </c>
      <c r="V80" s="25">
        <v>9.0500000000000004E-5</v>
      </c>
      <c r="W80" s="25">
        <v>2.9399999999999998E-6</v>
      </c>
      <c r="X80" s="25">
        <v>2.12E-6</v>
      </c>
      <c r="Y80" s="25">
        <v>5.0900000000000002E-7</v>
      </c>
      <c r="Z80" s="25">
        <v>1.8E-7</v>
      </c>
      <c r="AA80" s="25">
        <v>6.5099999999999994E-8</v>
      </c>
      <c r="AB80" s="25">
        <f t="shared" si="11"/>
        <v>5.0593047034764824</v>
      </c>
      <c r="AC80" s="25">
        <f t="shared" si="12"/>
        <v>1.9508678936605315</v>
      </c>
      <c r="AD80" s="25">
        <f t="shared" si="13"/>
        <v>1.0361456032719836</v>
      </c>
      <c r="AE80" s="25">
        <f t="shared" si="14"/>
        <v>0.78115664621676895</v>
      </c>
      <c r="AF80" s="25">
        <f t="shared" si="15"/>
        <v>0.36629366053169737</v>
      </c>
      <c r="AG80" s="25">
        <f t="shared" si="16"/>
        <v>1.1899484662576686E-2</v>
      </c>
      <c r="AH80" s="25">
        <f t="shared" si="17"/>
        <v>8.580580777096114E-3</v>
      </c>
      <c r="AI80" s="25">
        <f t="shared" si="18"/>
        <v>2.060148875255624E-3</v>
      </c>
      <c r="AJ80" s="25">
        <f t="shared" si="19"/>
        <v>7.2853987730061339E-4</v>
      </c>
      <c r="AK80" s="25">
        <f t="shared" si="20"/>
        <v>2.634885889570552E-4</v>
      </c>
      <c r="AL80" s="39">
        <f>'Inhalation-Haz-Values'!$C$2/H80</f>
        <v>3847376788553259</v>
      </c>
      <c r="AM80" s="39">
        <f>'Inhalation-Haz-Values'!$C$2/I80</f>
        <v>32925170068.027206</v>
      </c>
      <c r="AN80" s="39">
        <f>'Inhalation-Haz-Values'!$C$2/J80</f>
        <v>1847328244.2748091</v>
      </c>
      <c r="AO80" s="39">
        <f>'Inhalation-Haz-Values'!$C$2/K80</f>
        <v>553775743.70709383</v>
      </c>
      <c r="AP80" s="39">
        <f>'Inhalation-Haz-Values'!$C$2/L80</f>
        <v>131521739.13043478</v>
      </c>
      <c r="AQ80" s="39">
        <f>'Inhalation-Haz-Values'!$C$2/M80</f>
        <v>210434782.60869563</v>
      </c>
      <c r="AR80" s="39">
        <f>'Inhalation-Haz-Values'!$C$2/N80</f>
        <v>286729857.81990522</v>
      </c>
      <c r="AS80" s="39">
        <f>'Inhalation-Haz-Values'!$C$2/O80</f>
        <v>681690140.84507036</v>
      </c>
      <c r="AT80" s="39">
        <f>'Inhalation-Haz-Values'!$C$2/P80</f>
        <v>1287234042.5531914</v>
      </c>
      <c r="AU80" s="39">
        <f>'Inhalation-Haz-Values'!$C$2/Q80</f>
        <v>2630434782.6086955</v>
      </c>
      <c r="AV80" s="39">
        <f>'Inhalation-Haz-Values'!$C$3/R80</f>
        <v>4160</v>
      </c>
      <c r="AW80" s="39">
        <f>'Inhalation-Haz-Values'!$C$3/S80</f>
        <v>10788.381742738589</v>
      </c>
      <c r="AX80" s="39">
        <f>'Inhalation-Haz-Values'!$C$3/T80</f>
        <v>20312.5</v>
      </c>
      <c r="AY80" s="39">
        <f>'Inhalation-Haz-Values'!$C$3/U80</f>
        <v>26943.005181347151</v>
      </c>
      <c r="AZ80" s="39">
        <f>'Inhalation-Haz-Values'!$C$3/V80</f>
        <v>57458.563535911599</v>
      </c>
      <c r="BA80" s="39">
        <f>'Inhalation-Haz-Values'!$C$3/W80</f>
        <v>1768707.4829931974</v>
      </c>
      <c r="BB80" s="39">
        <f>'Inhalation-Haz-Values'!$C$3/X80</f>
        <v>2452830.1886792453</v>
      </c>
      <c r="BC80" s="39">
        <f>'Inhalation-Haz-Values'!$C$3/Y80</f>
        <v>10216110.019646365</v>
      </c>
      <c r="BD80" s="39">
        <f>'Inhalation-Haz-Values'!$C$3/Z80</f>
        <v>28888888.888888892</v>
      </c>
      <c r="BE80" s="39">
        <f>'Inhalation-Haz-Values'!$C$3/AA80</f>
        <v>79877112.135176659</v>
      </c>
      <c r="BF80" s="39">
        <f>AB80*'Inhalation-Haz-Values'!$D$4</f>
        <v>3.5921063394683021E-5</v>
      </c>
      <c r="BG80" s="39">
        <f>AC80*'Inhalation-Haz-Values'!$D$4</f>
        <v>1.3851162044989774E-5</v>
      </c>
      <c r="BH80" s="39">
        <f>AD80*'Inhalation-Haz-Values'!$D$4</f>
        <v>7.3566337832310836E-6</v>
      </c>
      <c r="BI80" s="39">
        <f>AE80*'Inhalation-Haz-Values'!$D$4</f>
        <v>5.5462121881390592E-6</v>
      </c>
      <c r="BJ80" s="39">
        <f>AF80*'Inhalation-Haz-Values'!$D$4</f>
        <v>2.6006849897750513E-6</v>
      </c>
      <c r="BK80" s="39">
        <f>AG80*'Inhalation-Haz-Values'!$D$4</f>
        <v>8.4486341104294464E-8</v>
      </c>
      <c r="BL80" s="39">
        <f>AH80*'Inhalation-Haz-Values'!$D$4</f>
        <v>6.0922123517382406E-8</v>
      </c>
      <c r="BM80" s="39">
        <f>AI80*'Inhalation-Haz-Values'!$D$4</f>
        <v>1.462705701431493E-8</v>
      </c>
      <c r="BN80" s="39">
        <f>AJ80*'Inhalation-Haz-Values'!$D$4</f>
        <v>5.1726331288343547E-9</v>
      </c>
      <c r="BO80" s="39">
        <f>AK80*'Inhalation-Haz-Values'!$D$4</f>
        <v>1.8707689815950918E-9</v>
      </c>
    </row>
    <row r="81" spans="1:67" s="23" customFormat="1" x14ac:dyDescent="0.25">
      <c r="A81" s="94" t="s">
        <v>155</v>
      </c>
      <c r="B81" s="94" t="s">
        <v>153</v>
      </c>
      <c r="C81" s="94" t="s">
        <v>154</v>
      </c>
      <c r="D81" s="94">
        <v>2016</v>
      </c>
      <c r="E81" s="23">
        <v>2016</v>
      </c>
      <c r="F81" s="23" t="s">
        <v>137</v>
      </c>
      <c r="G81" s="23" t="s">
        <v>126</v>
      </c>
      <c r="H81" s="25">
        <v>0</v>
      </c>
      <c r="I81" s="25">
        <v>0</v>
      </c>
      <c r="J81" s="25">
        <v>0</v>
      </c>
      <c r="K81" s="25">
        <v>0</v>
      </c>
      <c r="L81" s="25">
        <v>0</v>
      </c>
      <c r="M81" s="25">
        <v>0</v>
      </c>
      <c r="N81" s="25">
        <v>0</v>
      </c>
      <c r="O81" s="25">
        <v>0</v>
      </c>
      <c r="P81" s="25">
        <v>0</v>
      </c>
      <c r="Q81" s="25">
        <v>0</v>
      </c>
      <c r="R81" s="25">
        <v>1.25E-3</v>
      </c>
      <c r="S81" s="25">
        <v>4.8200000000000001E-4</v>
      </c>
      <c r="T81" s="25">
        <v>2.5500000000000002E-4</v>
      </c>
      <c r="U81" s="25">
        <v>1.93E-4</v>
      </c>
      <c r="V81" s="25">
        <v>8.8999999999999995E-5</v>
      </c>
      <c r="W81" s="25">
        <v>2.6199999999999999E-6</v>
      </c>
      <c r="X81" s="25">
        <v>1.8300000000000001E-6</v>
      </c>
      <c r="Y81" s="25">
        <v>3.89E-7</v>
      </c>
      <c r="Z81" s="25">
        <v>1.23E-7</v>
      </c>
      <c r="AA81" s="25">
        <v>4.1099999999999997E-8</v>
      </c>
      <c r="AB81" s="25">
        <f t="shared" si="11"/>
        <v>5.0593047034764824</v>
      </c>
      <c r="AC81" s="25">
        <f t="shared" si="12"/>
        <v>1.9508678936605315</v>
      </c>
      <c r="AD81" s="25">
        <f t="shared" si="13"/>
        <v>1.0320981595092025</v>
      </c>
      <c r="AE81" s="25">
        <f t="shared" si="14"/>
        <v>0.78115664621676895</v>
      </c>
      <c r="AF81" s="25">
        <f t="shared" si="15"/>
        <v>0.36022249488752556</v>
      </c>
      <c r="AG81" s="25">
        <f t="shared" si="16"/>
        <v>1.0604302658486707E-2</v>
      </c>
      <c r="AH81" s="25">
        <f t="shared" si="17"/>
        <v>7.406822085889571E-3</v>
      </c>
      <c r="AI81" s="25">
        <f t="shared" si="18"/>
        <v>1.5744556237218814E-3</v>
      </c>
      <c r="AJ81" s="25">
        <f t="shared" si="19"/>
        <v>4.9783558282208591E-4</v>
      </c>
      <c r="AK81" s="25">
        <f t="shared" si="20"/>
        <v>1.6634993865030672E-4</v>
      </c>
      <c r="AL81" s="39" t="e">
        <f>'Inhalation-Haz-Values'!$C$2/H81</f>
        <v>#DIV/0!</v>
      </c>
      <c r="AM81" s="39" t="e">
        <f>'Inhalation-Haz-Values'!$C$2/I81</f>
        <v>#DIV/0!</v>
      </c>
      <c r="AN81" s="39" t="e">
        <f>'Inhalation-Haz-Values'!$C$2/J81</f>
        <v>#DIV/0!</v>
      </c>
      <c r="AO81" s="39" t="e">
        <f>'Inhalation-Haz-Values'!$C$2/K81</f>
        <v>#DIV/0!</v>
      </c>
      <c r="AP81" s="39" t="e">
        <f>'Inhalation-Haz-Values'!$C$2/L81</f>
        <v>#DIV/0!</v>
      </c>
      <c r="AQ81" s="39" t="e">
        <f>'Inhalation-Haz-Values'!$C$2/M81</f>
        <v>#DIV/0!</v>
      </c>
      <c r="AR81" s="39" t="e">
        <f>'Inhalation-Haz-Values'!$C$2/N81</f>
        <v>#DIV/0!</v>
      </c>
      <c r="AS81" s="39" t="e">
        <f>'Inhalation-Haz-Values'!$C$2/O81</f>
        <v>#DIV/0!</v>
      </c>
      <c r="AT81" s="39" t="e">
        <f>'Inhalation-Haz-Values'!$C$2/P81</f>
        <v>#DIV/0!</v>
      </c>
      <c r="AU81" s="39" t="e">
        <f>'Inhalation-Haz-Values'!$C$2/Q81</f>
        <v>#DIV/0!</v>
      </c>
      <c r="AV81" s="39">
        <f>'Inhalation-Haz-Values'!$C$3/R81</f>
        <v>4160</v>
      </c>
      <c r="AW81" s="39">
        <f>'Inhalation-Haz-Values'!$C$3/S81</f>
        <v>10788.381742738589</v>
      </c>
      <c r="AX81" s="39">
        <f>'Inhalation-Haz-Values'!$C$3/T81</f>
        <v>20392.156862745098</v>
      </c>
      <c r="AY81" s="39">
        <f>'Inhalation-Haz-Values'!$C$3/U81</f>
        <v>26943.005181347151</v>
      </c>
      <c r="AZ81" s="39">
        <f>'Inhalation-Haz-Values'!$C$3/V81</f>
        <v>58426.966292134835</v>
      </c>
      <c r="BA81" s="39">
        <f>'Inhalation-Haz-Values'!$C$3/W81</f>
        <v>1984732.824427481</v>
      </c>
      <c r="BB81" s="39">
        <f>'Inhalation-Haz-Values'!$C$3/X81</f>
        <v>2841530.0546448086</v>
      </c>
      <c r="BC81" s="39">
        <f>'Inhalation-Haz-Values'!$C$3/Y81</f>
        <v>13367609.254498715</v>
      </c>
      <c r="BD81" s="39">
        <f>'Inhalation-Haz-Values'!$C$3/Z81</f>
        <v>42276422.764227644</v>
      </c>
      <c r="BE81" s="39">
        <f>'Inhalation-Haz-Values'!$C$3/AA81</f>
        <v>126520681.26520683</v>
      </c>
      <c r="BF81" s="39">
        <f>AB81*'Inhalation-Haz-Values'!$D$4</f>
        <v>3.5921063394683021E-5</v>
      </c>
      <c r="BG81" s="39">
        <f>AC81*'Inhalation-Haz-Values'!$D$4</f>
        <v>1.3851162044989774E-5</v>
      </c>
      <c r="BH81" s="39">
        <f>AD81*'Inhalation-Haz-Values'!$D$4</f>
        <v>7.3278969325153374E-6</v>
      </c>
      <c r="BI81" s="39">
        <f>AE81*'Inhalation-Haz-Values'!$D$4</f>
        <v>5.5462121881390592E-6</v>
      </c>
      <c r="BJ81" s="39">
        <f>AF81*'Inhalation-Haz-Values'!$D$4</f>
        <v>2.5575797137014312E-6</v>
      </c>
      <c r="BK81" s="39">
        <f>AG81*'Inhalation-Haz-Values'!$D$4</f>
        <v>7.5290548875255619E-8</v>
      </c>
      <c r="BL81" s="39">
        <f>AH81*'Inhalation-Haz-Values'!$D$4</f>
        <v>5.2588436809815955E-8</v>
      </c>
      <c r="BM81" s="39">
        <f>AI81*'Inhalation-Haz-Values'!$D$4</f>
        <v>1.1178634928425358E-8</v>
      </c>
      <c r="BN81" s="39">
        <f>AJ81*'Inhalation-Haz-Values'!$D$4</f>
        <v>3.5346326380368101E-9</v>
      </c>
      <c r="BO81" s="39">
        <f>AK81*'Inhalation-Haz-Values'!$D$4</f>
        <v>1.1810845644171776E-9</v>
      </c>
    </row>
    <row r="82" spans="1:67" s="23" customFormat="1" x14ac:dyDescent="0.25">
      <c r="A82" s="94" t="s">
        <v>155</v>
      </c>
      <c r="B82" s="94" t="s">
        <v>153</v>
      </c>
      <c r="C82" s="94" t="s">
        <v>154</v>
      </c>
      <c r="D82" s="94">
        <v>2016</v>
      </c>
      <c r="E82" s="23">
        <v>2016</v>
      </c>
      <c r="F82" s="23" t="s">
        <v>138</v>
      </c>
      <c r="G82" s="23" t="s">
        <v>126</v>
      </c>
      <c r="H82" s="25">
        <v>5.41E-17</v>
      </c>
      <c r="I82" s="25">
        <v>4.1099999999999999E-11</v>
      </c>
      <c r="J82" s="25">
        <v>5.1899999999999997E-10</v>
      </c>
      <c r="K82" s="25">
        <v>2.6000000000000001E-9</v>
      </c>
      <c r="L82" s="25">
        <v>1.15E-8</v>
      </c>
      <c r="M82" s="25">
        <v>1.04E-8</v>
      </c>
      <c r="N82" s="25">
        <v>7.9300000000000005E-9</v>
      </c>
      <c r="O82" s="25">
        <v>3.5100000000000001E-9</v>
      </c>
      <c r="P82" s="25">
        <v>1.85E-9</v>
      </c>
      <c r="Q82" s="25">
        <v>9.2000000000000003E-10</v>
      </c>
      <c r="R82" s="25">
        <v>2.3600000000000001E-10</v>
      </c>
      <c r="S82" s="25">
        <v>5.02E-8</v>
      </c>
      <c r="T82" s="25">
        <v>9.8700000000000004E-8</v>
      </c>
      <c r="U82" s="25">
        <v>5.75E-7</v>
      </c>
      <c r="V82" s="25">
        <v>1.28E-6</v>
      </c>
      <c r="W82" s="25">
        <v>2.7500000000000001E-7</v>
      </c>
      <c r="X82" s="25">
        <v>2.2600000000000001E-7</v>
      </c>
      <c r="Y82" s="25">
        <v>1.1000000000000001E-7</v>
      </c>
      <c r="Z82" s="25">
        <v>5.6300000000000001E-8</v>
      </c>
      <c r="AA82" s="25">
        <v>2.4699999999999999E-8</v>
      </c>
      <c r="AB82" s="25">
        <f t="shared" si="11"/>
        <v>9.5519672801635998E-7</v>
      </c>
      <c r="AC82" s="25">
        <f t="shared" si="12"/>
        <v>2.0318167689161552E-4</v>
      </c>
      <c r="AD82" s="25">
        <f t="shared" si="13"/>
        <v>3.9948269938650308E-4</v>
      </c>
      <c r="AE82" s="25">
        <f t="shared" si="14"/>
        <v>2.3272801635991817E-3</v>
      </c>
      <c r="AF82" s="25">
        <f t="shared" si="15"/>
        <v>5.1807280163599185E-3</v>
      </c>
      <c r="AG82" s="25">
        <f t="shared" si="16"/>
        <v>1.1130470347648263E-3</v>
      </c>
      <c r="AH82" s="25">
        <f t="shared" si="17"/>
        <v>9.1472229038854803E-4</v>
      </c>
      <c r="AI82" s="25">
        <f t="shared" si="18"/>
        <v>4.4521881390593049E-4</v>
      </c>
      <c r="AJ82" s="25">
        <f t="shared" si="19"/>
        <v>2.2787108384458076E-4</v>
      </c>
      <c r="AK82" s="25">
        <f t="shared" si="20"/>
        <v>9.997186094069529E-5</v>
      </c>
      <c r="AL82" s="39">
        <f>'Inhalation-Haz-Values'!$C$2/H82</f>
        <v>4.4731977818853976E+16</v>
      </c>
      <c r="AM82" s="39">
        <f>'Inhalation-Haz-Values'!$C$2/I82</f>
        <v>58880778588.807785</v>
      </c>
      <c r="AN82" s="39">
        <f>'Inhalation-Haz-Values'!$C$2/J82</f>
        <v>4662813102.1194611</v>
      </c>
      <c r="AO82" s="39">
        <f>'Inhalation-Haz-Values'!$C$2/K82</f>
        <v>930769230.76923072</v>
      </c>
      <c r="AP82" s="39">
        <f>'Inhalation-Haz-Values'!$C$2/L82</f>
        <v>210434782.60869563</v>
      </c>
      <c r="AQ82" s="39">
        <f>'Inhalation-Haz-Values'!$C$2/M82</f>
        <v>232692307.69230768</v>
      </c>
      <c r="AR82" s="39">
        <f>'Inhalation-Haz-Values'!$C$2/N82</f>
        <v>305170239.5964691</v>
      </c>
      <c r="AS82" s="39">
        <f>'Inhalation-Haz-Values'!$C$2/O82</f>
        <v>689458689.45868945</v>
      </c>
      <c r="AT82" s="39">
        <f>'Inhalation-Haz-Values'!$C$2/P82</f>
        <v>1308108108.108108</v>
      </c>
      <c r="AU82" s="39">
        <f>'Inhalation-Haz-Values'!$C$2/Q82</f>
        <v>2630434782.6086955</v>
      </c>
      <c r="AV82" s="39">
        <f>'Inhalation-Haz-Values'!$C$3/R82</f>
        <v>22033898305.084743</v>
      </c>
      <c r="AW82" s="39">
        <f>'Inhalation-Haz-Values'!$C$3/S82</f>
        <v>103585657.37051794</v>
      </c>
      <c r="AX82" s="39">
        <f>'Inhalation-Haz-Values'!$C$3/T82</f>
        <v>52684903.748733535</v>
      </c>
      <c r="AY82" s="39">
        <f>'Inhalation-Haz-Values'!$C$3/U82</f>
        <v>9043478.2608695664</v>
      </c>
      <c r="AZ82" s="39">
        <f>'Inhalation-Haz-Values'!$C$3/V82</f>
        <v>4062500</v>
      </c>
      <c r="BA82" s="39">
        <f>'Inhalation-Haz-Values'!$C$3/W82</f>
        <v>18909090.90909091</v>
      </c>
      <c r="BB82" s="39">
        <f>'Inhalation-Haz-Values'!$C$3/X82</f>
        <v>23008849.557522122</v>
      </c>
      <c r="BC82" s="39">
        <f>'Inhalation-Haz-Values'!$C$3/Y82</f>
        <v>47272727.272727273</v>
      </c>
      <c r="BD82" s="39">
        <f>'Inhalation-Haz-Values'!$C$3/Z82</f>
        <v>92362344.582593247</v>
      </c>
      <c r="BE82" s="39">
        <f>'Inhalation-Haz-Values'!$C$3/AA82</f>
        <v>210526315.78947368</v>
      </c>
      <c r="BF82" s="39">
        <f>AB82*'Inhalation-Haz-Values'!$D$4</f>
        <v>6.7818967689161554E-12</v>
      </c>
      <c r="BG82" s="39">
        <f>AC82*'Inhalation-Haz-Values'!$D$4</f>
        <v>1.4425899059304702E-9</v>
      </c>
      <c r="BH82" s="39">
        <f>AD82*'Inhalation-Haz-Values'!$D$4</f>
        <v>2.8363271656441718E-9</v>
      </c>
      <c r="BI82" s="39">
        <f>AE82*'Inhalation-Haz-Values'!$D$4</f>
        <v>1.652368916155419E-8</v>
      </c>
      <c r="BJ82" s="39">
        <f>AF82*'Inhalation-Haz-Values'!$D$4</f>
        <v>3.6783168916155421E-8</v>
      </c>
      <c r="BK82" s="39">
        <f>AG82*'Inhalation-Haz-Values'!$D$4</f>
        <v>7.9026339468302667E-9</v>
      </c>
      <c r="BL82" s="39">
        <f>AH82*'Inhalation-Haz-Values'!$D$4</f>
        <v>6.4945282617586906E-9</v>
      </c>
      <c r="BM82" s="39">
        <f>AI82*'Inhalation-Haz-Values'!$D$4</f>
        <v>3.1610535787321064E-9</v>
      </c>
      <c r="BN82" s="39">
        <f>AJ82*'Inhalation-Haz-Values'!$D$4</f>
        <v>1.6178846952965233E-9</v>
      </c>
      <c r="BO82" s="39">
        <f>AK82*'Inhalation-Haz-Values'!$D$4</f>
        <v>7.0980021267893657E-10</v>
      </c>
    </row>
    <row r="83" spans="1:67" s="23" customFormat="1" x14ac:dyDescent="0.25">
      <c r="A83" s="94" t="s">
        <v>155</v>
      </c>
      <c r="B83" s="94" t="s">
        <v>153</v>
      </c>
      <c r="C83" s="94" t="s">
        <v>154</v>
      </c>
      <c r="D83" s="94">
        <v>2017</v>
      </c>
      <c r="E83" s="23">
        <v>2016</v>
      </c>
      <c r="F83" s="23" t="s">
        <v>134</v>
      </c>
      <c r="G83" s="23" t="s">
        <v>126</v>
      </c>
      <c r="H83" s="25">
        <v>4.8599999999999997E-17</v>
      </c>
      <c r="I83" s="25">
        <v>5.68E-12</v>
      </c>
      <c r="J83" s="25">
        <v>1.02E-10</v>
      </c>
      <c r="K83" s="25">
        <v>3.4200000000000001E-10</v>
      </c>
      <c r="L83" s="25">
        <v>1.4200000000000001E-9</v>
      </c>
      <c r="M83" s="25">
        <v>8.9200000000000002E-10</v>
      </c>
      <c r="N83" s="25">
        <v>6.5200000000000002E-10</v>
      </c>
      <c r="O83" s="25">
        <v>2.7399999999999998E-10</v>
      </c>
      <c r="P83" s="25">
        <v>1.4499999999999999E-10</v>
      </c>
      <c r="Q83" s="25">
        <v>7.1100000000000005E-11</v>
      </c>
      <c r="R83" s="25">
        <v>1.2899999999999999E-3</v>
      </c>
      <c r="S83" s="25">
        <v>4.9799999999999996E-4</v>
      </c>
      <c r="T83" s="25">
        <v>2.6400000000000002E-4</v>
      </c>
      <c r="U83" s="25">
        <v>1.9900000000000001E-4</v>
      </c>
      <c r="V83" s="25">
        <v>9.2E-5</v>
      </c>
      <c r="W83" s="25">
        <v>2.7300000000000001E-6</v>
      </c>
      <c r="X83" s="25">
        <v>1.9099999999999999E-6</v>
      </c>
      <c r="Y83" s="25">
        <v>4.1100000000000001E-7</v>
      </c>
      <c r="Z83" s="25">
        <v>1.31E-7</v>
      </c>
      <c r="AA83" s="25">
        <v>4.4199999999999999E-8</v>
      </c>
      <c r="AB83" s="25">
        <f t="shared" si="11"/>
        <v>5.2212024539877291</v>
      </c>
      <c r="AC83" s="25">
        <f t="shared" si="12"/>
        <v>2.0156269938650304</v>
      </c>
      <c r="AD83" s="25">
        <f t="shared" si="13"/>
        <v>1.0685251533742333</v>
      </c>
      <c r="AE83" s="25">
        <f t="shared" si="14"/>
        <v>0.8054413087934561</v>
      </c>
      <c r="AF83" s="25">
        <f t="shared" si="15"/>
        <v>0.37236482617586913</v>
      </c>
      <c r="AG83" s="25">
        <f t="shared" si="16"/>
        <v>1.1049521472392637E-2</v>
      </c>
      <c r="AH83" s="25">
        <f t="shared" si="17"/>
        <v>7.7306175869120662E-3</v>
      </c>
      <c r="AI83" s="25">
        <f t="shared" si="18"/>
        <v>1.6634993865030673E-3</v>
      </c>
      <c r="AJ83" s="25">
        <f t="shared" si="19"/>
        <v>5.3021513292433528E-4</v>
      </c>
      <c r="AK83" s="25">
        <f t="shared" si="20"/>
        <v>1.7889701431492838E-4</v>
      </c>
      <c r="AL83" s="39">
        <f>'Inhalation-Haz-Values'!$C$2/H83</f>
        <v>4.9794238683127576E+16</v>
      </c>
      <c r="AM83" s="39">
        <f>'Inhalation-Haz-Values'!$C$2/I83</f>
        <v>426056338028.16901</v>
      </c>
      <c r="AN83" s="39">
        <f>'Inhalation-Haz-Values'!$C$2/J83</f>
        <v>23725490196.07843</v>
      </c>
      <c r="AO83" s="39">
        <f>'Inhalation-Haz-Values'!$C$2/K83</f>
        <v>7076023391.8128653</v>
      </c>
      <c r="AP83" s="39">
        <f>'Inhalation-Haz-Values'!$C$2/L83</f>
        <v>1704225352.1126759</v>
      </c>
      <c r="AQ83" s="39">
        <f>'Inhalation-Haz-Values'!$C$2/M83</f>
        <v>2713004484.3049326</v>
      </c>
      <c r="AR83" s="39">
        <f>'Inhalation-Haz-Values'!$C$2/N83</f>
        <v>3711656441.7177911</v>
      </c>
      <c r="AS83" s="39">
        <f>'Inhalation-Haz-Values'!$C$2/O83</f>
        <v>8832116788.3211689</v>
      </c>
      <c r="AT83" s="39">
        <f>'Inhalation-Haz-Values'!$C$2/P83</f>
        <v>16689655172.413794</v>
      </c>
      <c r="AU83" s="39">
        <f>'Inhalation-Haz-Values'!$C$2/Q83</f>
        <v>34036568213.783401</v>
      </c>
      <c r="AV83" s="39">
        <f>'Inhalation-Haz-Values'!$C$3/R83</f>
        <v>4031.0077519379847</v>
      </c>
      <c r="AW83" s="39">
        <f>'Inhalation-Haz-Values'!$C$3/S83</f>
        <v>10441.767068273093</v>
      </c>
      <c r="AX83" s="39">
        <f>'Inhalation-Haz-Values'!$C$3/T83</f>
        <v>19696.969696969696</v>
      </c>
      <c r="AY83" s="39">
        <f>'Inhalation-Haz-Values'!$C$3/U83</f>
        <v>26130.653266331658</v>
      </c>
      <c r="AZ83" s="39">
        <f>'Inhalation-Haz-Values'!$C$3/V83</f>
        <v>56521.739130434784</v>
      </c>
      <c r="BA83" s="39">
        <f>'Inhalation-Haz-Values'!$C$3/W83</f>
        <v>1904761.9047619049</v>
      </c>
      <c r="BB83" s="39">
        <f>'Inhalation-Haz-Values'!$C$3/X83</f>
        <v>2722513.0890052356</v>
      </c>
      <c r="BC83" s="39">
        <f>'Inhalation-Haz-Values'!$C$3/Y83</f>
        <v>12652068.126520682</v>
      </c>
      <c r="BD83" s="39">
        <f>'Inhalation-Haz-Values'!$C$3/Z83</f>
        <v>39694656.48854962</v>
      </c>
      <c r="BE83" s="39">
        <f>'Inhalation-Haz-Values'!$C$3/AA83</f>
        <v>117647058.82352942</v>
      </c>
      <c r="BF83" s="39">
        <f>AB83*'Inhalation-Haz-Values'!$D$4</f>
        <v>3.7070537423312872E-5</v>
      </c>
      <c r="BG83" s="39">
        <f>AC83*'Inhalation-Haz-Values'!$D$4</f>
        <v>1.4310951656441715E-5</v>
      </c>
      <c r="BH83" s="39">
        <f>AD83*'Inhalation-Haz-Values'!$D$4</f>
        <v>7.5865285889570558E-6</v>
      </c>
      <c r="BI83" s="39">
        <f>AE83*'Inhalation-Haz-Values'!$D$4</f>
        <v>5.7186332924335384E-6</v>
      </c>
      <c r="BJ83" s="39">
        <f>AF83*'Inhalation-Haz-Values'!$D$4</f>
        <v>2.6437902658486708E-6</v>
      </c>
      <c r="BK83" s="39">
        <f>AG83*'Inhalation-Haz-Values'!$D$4</f>
        <v>7.8451602453987722E-8</v>
      </c>
      <c r="BL83" s="39">
        <f>AH83*'Inhalation-Haz-Values'!$D$4</f>
        <v>5.488738486707567E-8</v>
      </c>
      <c r="BM83" s="39">
        <f>AI83*'Inhalation-Haz-Values'!$D$4</f>
        <v>1.1810845644171778E-8</v>
      </c>
      <c r="BN83" s="39">
        <f>AJ83*'Inhalation-Haz-Values'!$D$4</f>
        <v>3.7645274437627803E-9</v>
      </c>
      <c r="BO83" s="39">
        <f>AK83*'Inhalation-Haz-Values'!$D$4</f>
        <v>1.2701688016359914E-9</v>
      </c>
    </row>
    <row r="84" spans="1:67" s="23" customFormat="1" x14ac:dyDescent="0.25">
      <c r="A84" s="94" t="s">
        <v>155</v>
      </c>
      <c r="B84" s="94" t="s">
        <v>153</v>
      </c>
      <c r="C84" s="94" t="s">
        <v>154</v>
      </c>
      <c r="D84" s="94">
        <v>2017</v>
      </c>
      <c r="E84" s="23">
        <v>2016</v>
      </c>
      <c r="F84" s="23" t="s">
        <v>137</v>
      </c>
      <c r="G84" s="23" t="s">
        <v>126</v>
      </c>
      <c r="H84" s="25">
        <v>0</v>
      </c>
      <c r="I84" s="25">
        <v>0</v>
      </c>
      <c r="J84" s="25">
        <v>0</v>
      </c>
      <c r="K84" s="25">
        <v>0</v>
      </c>
      <c r="L84" s="25">
        <v>0</v>
      </c>
      <c r="M84" s="25">
        <v>0</v>
      </c>
      <c r="N84" s="25">
        <v>0</v>
      </c>
      <c r="O84" s="25">
        <v>0</v>
      </c>
      <c r="P84" s="25">
        <v>0</v>
      </c>
      <c r="Q84" s="25">
        <v>0</v>
      </c>
      <c r="R84" s="25">
        <v>1.2899999999999999E-3</v>
      </c>
      <c r="S84" s="25">
        <v>4.9799999999999996E-4</v>
      </c>
      <c r="T84" s="25">
        <v>2.6400000000000002E-4</v>
      </c>
      <c r="U84" s="25">
        <v>1.9900000000000001E-4</v>
      </c>
      <c r="V84" s="25">
        <v>9.1799999999999995E-5</v>
      </c>
      <c r="W84" s="25">
        <v>2.7E-6</v>
      </c>
      <c r="X84" s="25">
        <v>1.8899999999999999E-6</v>
      </c>
      <c r="Y84" s="25">
        <v>4.0200000000000003E-7</v>
      </c>
      <c r="Z84" s="25">
        <v>1.2700000000000001E-7</v>
      </c>
      <c r="AA84" s="25">
        <v>4.2400000000000002E-8</v>
      </c>
      <c r="AB84" s="25">
        <f t="shared" si="11"/>
        <v>5.2212024539877291</v>
      </c>
      <c r="AC84" s="25">
        <f t="shared" si="12"/>
        <v>2.0156269938650304</v>
      </c>
      <c r="AD84" s="25">
        <f t="shared" si="13"/>
        <v>1.0685251533742333</v>
      </c>
      <c r="AE84" s="25">
        <f t="shared" si="14"/>
        <v>0.8054413087934561</v>
      </c>
      <c r="AF84" s="25">
        <f t="shared" si="15"/>
        <v>0.37155533742331287</v>
      </c>
      <c r="AG84" s="25">
        <f t="shared" si="16"/>
        <v>1.0928098159509202E-2</v>
      </c>
      <c r="AH84" s="25">
        <f t="shared" si="17"/>
        <v>7.6496687116564413E-3</v>
      </c>
      <c r="AI84" s="25">
        <f t="shared" si="18"/>
        <v>1.6270723926380367E-3</v>
      </c>
      <c r="AJ84" s="25">
        <f t="shared" si="19"/>
        <v>5.1402535787321076E-4</v>
      </c>
      <c r="AK84" s="25">
        <f t="shared" si="20"/>
        <v>1.7161161554192226E-4</v>
      </c>
      <c r="AL84" s="39" t="e">
        <f>'Inhalation-Haz-Values'!$C$2/H84</f>
        <v>#DIV/0!</v>
      </c>
      <c r="AM84" s="39" t="e">
        <f>'Inhalation-Haz-Values'!$C$2/I84</f>
        <v>#DIV/0!</v>
      </c>
      <c r="AN84" s="39" t="e">
        <f>'Inhalation-Haz-Values'!$C$2/J84</f>
        <v>#DIV/0!</v>
      </c>
      <c r="AO84" s="39" t="e">
        <f>'Inhalation-Haz-Values'!$C$2/K84</f>
        <v>#DIV/0!</v>
      </c>
      <c r="AP84" s="39" t="e">
        <f>'Inhalation-Haz-Values'!$C$2/L84</f>
        <v>#DIV/0!</v>
      </c>
      <c r="AQ84" s="39" t="e">
        <f>'Inhalation-Haz-Values'!$C$2/M84</f>
        <v>#DIV/0!</v>
      </c>
      <c r="AR84" s="39" t="e">
        <f>'Inhalation-Haz-Values'!$C$2/N84</f>
        <v>#DIV/0!</v>
      </c>
      <c r="AS84" s="39" t="e">
        <f>'Inhalation-Haz-Values'!$C$2/O84</f>
        <v>#DIV/0!</v>
      </c>
      <c r="AT84" s="39" t="e">
        <f>'Inhalation-Haz-Values'!$C$2/P84</f>
        <v>#DIV/0!</v>
      </c>
      <c r="AU84" s="39" t="e">
        <f>'Inhalation-Haz-Values'!$C$2/Q84</f>
        <v>#DIV/0!</v>
      </c>
      <c r="AV84" s="39">
        <f>'Inhalation-Haz-Values'!$C$3/R84</f>
        <v>4031.0077519379847</v>
      </c>
      <c r="AW84" s="39">
        <f>'Inhalation-Haz-Values'!$C$3/S84</f>
        <v>10441.767068273093</v>
      </c>
      <c r="AX84" s="39">
        <f>'Inhalation-Haz-Values'!$C$3/T84</f>
        <v>19696.969696969696</v>
      </c>
      <c r="AY84" s="39">
        <f>'Inhalation-Haz-Values'!$C$3/U84</f>
        <v>26130.653266331658</v>
      </c>
      <c r="AZ84" s="39">
        <f>'Inhalation-Haz-Values'!$C$3/V84</f>
        <v>56644.880174291946</v>
      </c>
      <c r="BA84" s="39">
        <f>'Inhalation-Haz-Values'!$C$3/W84</f>
        <v>1925925.9259259261</v>
      </c>
      <c r="BB84" s="39">
        <f>'Inhalation-Haz-Values'!$C$3/X84</f>
        <v>2751322.7513227514</v>
      </c>
      <c r="BC84" s="39">
        <f>'Inhalation-Haz-Values'!$C$3/Y84</f>
        <v>12935323.383084577</v>
      </c>
      <c r="BD84" s="39">
        <f>'Inhalation-Haz-Values'!$C$3/Z84</f>
        <v>40944881.88976378</v>
      </c>
      <c r="BE84" s="39">
        <f>'Inhalation-Haz-Values'!$C$3/AA84</f>
        <v>122641509.43396226</v>
      </c>
      <c r="BF84" s="39">
        <f>AB84*'Inhalation-Haz-Values'!$D$4</f>
        <v>3.7070537423312872E-5</v>
      </c>
      <c r="BG84" s="39">
        <f>AC84*'Inhalation-Haz-Values'!$D$4</f>
        <v>1.4310951656441715E-5</v>
      </c>
      <c r="BH84" s="39">
        <f>AD84*'Inhalation-Haz-Values'!$D$4</f>
        <v>7.5865285889570558E-6</v>
      </c>
      <c r="BI84" s="39">
        <f>AE84*'Inhalation-Haz-Values'!$D$4</f>
        <v>5.7186332924335384E-6</v>
      </c>
      <c r="BJ84" s="39">
        <f>AF84*'Inhalation-Haz-Values'!$D$4</f>
        <v>2.6380428957055211E-6</v>
      </c>
      <c r="BK84" s="39">
        <f>AG84*'Inhalation-Haz-Values'!$D$4</f>
        <v>7.7589496932515334E-8</v>
      </c>
      <c r="BL84" s="39">
        <f>AH84*'Inhalation-Haz-Values'!$D$4</f>
        <v>5.4312647852760731E-8</v>
      </c>
      <c r="BM84" s="39">
        <f>AI84*'Inhalation-Haz-Values'!$D$4</f>
        <v>1.155221398773006E-8</v>
      </c>
      <c r="BN84" s="39">
        <f>AJ84*'Inhalation-Haz-Values'!$D$4</f>
        <v>3.6495800408997962E-9</v>
      </c>
      <c r="BO84" s="39">
        <f>AK84*'Inhalation-Haz-Values'!$D$4</f>
        <v>1.2184424703476481E-9</v>
      </c>
    </row>
    <row r="85" spans="1:67" s="23" customFormat="1" x14ac:dyDescent="0.25">
      <c r="A85" s="94" t="s">
        <v>155</v>
      </c>
      <c r="B85" s="94" t="s">
        <v>153</v>
      </c>
      <c r="C85" s="94" t="s">
        <v>154</v>
      </c>
      <c r="D85" s="94">
        <v>2017</v>
      </c>
      <c r="E85" s="23">
        <v>2016</v>
      </c>
      <c r="F85" s="23" t="s">
        <v>138</v>
      </c>
      <c r="G85" s="23" t="s">
        <v>126</v>
      </c>
      <c r="H85" s="25">
        <v>4.1800000000000001E-18</v>
      </c>
      <c r="I85" s="25">
        <v>3.1800000000000002E-12</v>
      </c>
      <c r="J85" s="25">
        <v>4.0100000000000002E-11</v>
      </c>
      <c r="K85" s="25">
        <v>2.01E-10</v>
      </c>
      <c r="L85" s="25">
        <v>8.9000000000000003E-10</v>
      </c>
      <c r="M85" s="25">
        <v>8.0600000000000001E-10</v>
      </c>
      <c r="N85" s="25">
        <v>6.1299999999999995E-10</v>
      </c>
      <c r="O85" s="25">
        <v>2.7099999999999999E-10</v>
      </c>
      <c r="P85" s="25">
        <v>1.43E-10</v>
      </c>
      <c r="Q85" s="25">
        <v>7.1100000000000005E-11</v>
      </c>
      <c r="R85" s="25">
        <v>1.8199999999999999E-11</v>
      </c>
      <c r="S85" s="25">
        <v>3.8799999999999998E-9</v>
      </c>
      <c r="T85" s="25">
        <v>7.6299999999999995E-9</v>
      </c>
      <c r="U85" s="25">
        <v>4.4400000000000001E-8</v>
      </c>
      <c r="V85" s="25">
        <v>9.8799999999999998E-8</v>
      </c>
      <c r="W85" s="25">
        <v>2.1299999999999999E-8</v>
      </c>
      <c r="X85" s="25">
        <v>1.74E-8</v>
      </c>
      <c r="Y85" s="25">
        <v>8.5299999999999993E-9</v>
      </c>
      <c r="Z85" s="25">
        <v>4.3500000000000001E-9</v>
      </c>
      <c r="AA85" s="25">
        <v>1.9099999999999998E-9</v>
      </c>
      <c r="AB85" s="25">
        <f t="shared" si="11"/>
        <v>7.3663476482617571E-8</v>
      </c>
      <c r="AC85" s="25">
        <f t="shared" si="12"/>
        <v>1.5704081799591004E-5</v>
      </c>
      <c r="AD85" s="25">
        <f t="shared" si="13"/>
        <v>3.0881995910020445E-5</v>
      </c>
      <c r="AE85" s="25">
        <f t="shared" si="14"/>
        <v>1.7970650306748469E-4</v>
      </c>
      <c r="AF85" s="25">
        <f t="shared" si="15"/>
        <v>3.9988744376278116E-4</v>
      </c>
      <c r="AG85" s="25">
        <f t="shared" si="16"/>
        <v>8.6210552147239256E-5</v>
      </c>
      <c r="AH85" s="25">
        <f t="shared" si="17"/>
        <v>7.0425521472392629E-5</v>
      </c>
      <c r="AI85" s="25">
        <f t="shared" si="18"/>
        <v>3.4524695296523519E-5</v>
      </c>
      <c r="AJ85" s="25">
        <f t="shared" si="19"/>
        <v>1.7606380368098157E-5</v>
      </c>
      <c r="AK85" s="25">
        <f t="shared" si="20"/>
        <v>7.730617586912065E-6</v>
      </c>
      <c r="AL85" s="39">
        <f>'Inhalation-Haz-Values'!$C$2/H85</f>
        <v>5.7894736842105254E+17</v>
      </c>
      <c r="AM85" s="39">
        <f>'Inhalation-Haz-Values'!$C$2/I85</f>
        <v>761006289308.17603</v>
      </c>
      <c r="AN85" s="39">
        <f>'Inhalation-Haz-Values'!$C$2/J85</f>
        <v>60349127182.044884</v>
      </c>
      <c r="AO85" s="39">
        <f>'Inhalation-Haz-Values'!$C$2/K85</f>
        <v>12039800995.024876</v>
      </c>
      <c r="AP85" s="39">
        <f>'Inhalation-Haz-Values'!$C$2/L85</f>
        <v>2719101123.5955052</v>
      </c>
      <c r="AQ85" s="39">
        <f>'Inhalation-Haz-Values'!$C$2/M85</f>
        <v>3002481389.5781636</v>
      </c>
      <c r="AR85" s="39">
        <f>'Inhalation-Haz-Values'!$C$2/N85</f>
        <v>3947797716.1500816</v>
      </c>
      <c r="AS85" s="39">
        <f>'Inhalation-Haz-Values'!$C$2/O85</f>
        <v>8929889298.8929882</v>
      </c>
      <c r="AT85" s="39">
        <f>'Inhalation-Haz-Values'!$C$2/P85</f>
        <v>16923076923.076923</v>
      </c>
      <c r="AU85" s="39">
        <f>'Inhalation-Haz-Values'!$C$2/Q85</f>
        <v>34036568213.783401</v>
      </c>
      <c r="AV85" s="39">
        <f>'Inhalation-Haz-Values'!$C$3/R85</f>
        <v>285714285714.28577</v>
      </c>
      <c r="AW85" s="39">
        <f>'Inhalation-Haz-Values'!$C$3/S85</f>
        <v>1340206185.5670104</v>
      </c>
      <c r="AX85" s="39">
        <f>'Inhalation-Haz-Values'!$C$3/T85</f>
        <v>681520314.5478375</v>
      </c>
      <c r="AY85" s="39">
        <f>'Inhalation-Haz-Values'!$C$3/U85</f>
        <v>117117117.11711712</v>
      </c>
      <c r="AZ85" s="39">
        <f>'Inhalation-Haz-Values'!$C$3/V85</f>
        <v>52631578.947368421</v>
      </c>
      <c r="BA85" s="39">
        <f>'Inhalation-Haz-Values'!$C$3/W85</f>
        <v>244131455.39906105</v>
      </c>
      <c r="BB85" s="39">
        <f>'Inhalation-Haz-Values'!$C$3/X85</f>
        <v>298850574.71264368</v>
      </c>
      <c r="BC85" s="39">
        <f>'Inhalation-Haz-Values'!$C$3/Y85</f>
        <v>609613130.12895668</v>
      </c>
      <c r="BD85" s="39">
        <f>'Inhalation-Haz-Values'!$C$3/Z85</f>
        <v>1195402298.8505747</v>
      </c>
      <c r="BE85" s="39">
        <f>'Inhalation-Haz-Values'!$C$3/AA85</f>
        <v>2722513089.0052361</v>
      </c>
      <c r="BF85" s="39">
        <f>AB85*'Inhalation-Haz-Values'!$D$4</f>
        <v>5.2301068302658473E-13</v>
      </c>
      <c r="BG85" s="39">
        <f>AC85*'Inhalation-Haz-Values'!$D$4</f>
        <v>1.1149898077709613E-10</v>
      </c>
      <c r="BH85" s="39">
        <f>AD85*'Inhalation-Haz-Values'!$D$4</f>
        <v>2.1926217096114515E-10</v>
      </c>
      <c r="BI85" s="39">
        <f>AE85*'Inhalation-Haz-Values'!$D$4</f>
        <v>1.2759161717791412E-9</v>
      </c>
      <c r="BJ85" s="39">
        <f>AF85*'Inhalation-Haz-Values'!$D$4</f>
        <v>2.8392008507157463E-9</v>
      </c>
      <c r="BK85" s="39">
        <f>AG85*'Inhalation-Haz-Values'!$D$4</f>
        <v>6.1209492024539874E-10</v>
      </c>
      <c r="BL85" s="39">
        <f>AH85*'Inhalation-Haz-Values'!$D$4</f>
        <v>5.0002120245398769E-10</v>
      </c>
      <c r="BM85" s="39">
        <f>AI85*'Inhalation-Haz-Values'!$D$4</f>
        <v>2.4512533660531698E-10</v>
      </c>
      <c r="BN85" s="39">
        <f>AJ85*'Inhalation-Haz-Values'!$D$4</f>
        <v>1.2500530061349692E-10</v>
      </c>
      <c r="BO85" s="39">
        <f>AK85*'Inhalation-Haz-Values'!$D$4</f>
        <v>5.4887384867075662E-11</v>
      </c>
    </row>
    <row r="86" spans="1:67" s="23" customFormat="1" x14ac:dyDescent="0.25">
      <c r="A86" s="94" t="s">
        <v>155</v>
      </c>
      <c r="B86" s="94" t="s">
        <v>153</v>
      </c>
      <c r="C86" s="94" t="s">
        <v>154</v>
      </c>
      <c r="D86" s="94">
        <v>2018</v>
      </c>
      <c r="E86" s="23">
        <v>2016</v>
      </c>
      <c r="F86" s="23" t="s">
        <v>134</v>
      </c>
      <c r="G86" s="23" t="s">
        <v>126</v>
      </c>
      <c r="H86" s="25">
        <v>6.08E-18</v>
      </c>
      <c r="I86" s="25">
        <v>7.1E-13</v>
      </c>
      <c r="J86" s="25">
        <v>1.27E-11</v>
      </c>
      <c r="K86" s="25">
        <v>4.2699999999999999E-11</v>
      </c>
      <c r="L86" s="25">
        <v>1.8E-10</v>
      </c>
      <c r="M86" s="25">
        <v>1.12E-10</v>
      </c>
      <c r="N86" s="25">
        <v>8.1599999999999995E-11</v>
      </c>
      <c r="O86" s="25">
        <v>3.43E-11</v>
      </c>
      <c r="P86" s="25">
        <v>1.8199999999999999E-11</v>
      </c>
      <c r="Q86" s="25">
        <v>8.8799999999999993E-12</v>
      </c>
      <c r="R86" s="25">
        <v>1.65E-3</v>
      </c>
      <c r="S86" s="25">
        <v>6.3599999999999996E-4</v>
      </c>
      <c r="T86" s="25">
        <v>3.3700000000000001E-4</v>
      </c>
      <c r="U86" s="25">
        <v>2.5399999999999999E-4</v>
      </c>
      <c r="V86" s="25">
        <v>1.17E-4</v>
      </c>
      <c r="W86" s="25">
        <v>3.45E-6</v>
      </c>
      <c r="X86" s="25">
        <v>2.4200000000000001E-6</v>
      </c>
      <c r="Y86" s="25">
        <v>5.1399999999999997E-7</v>
      </c>
      <c r="Z86" s="25">
        <v>1.6199999999999999E-7</v>
      </c>
      <c r="AA86" s="25">
        <v>5.4399999999999997E-8</v>
      </c>
      <c r="AB86" s="25">
        <f t="shared" si="11"/>
        <v>6.678282208588957</v>
      </c>
      <c r="AC86" s="25">
        <f t="shared" si="12"/>
        <v>2.5741742331288342</v>
      </c>
      <c r="AD86" s="25">
        <f t="shared" si="13"/>
        <v>1.3639885480572598</v>
      </c>
      <c r="AE86" s="25">
        <f t="shared" si="14"/>
        <v>1.0280507157464212</v>
      </c>
      <c r="AF86" s="25">
        <f t="shared" si="15"/>
        <v>0.47355092024539869</v>
      </c>
      <c r="AG86" s="25">
        <f t="shared" si="16"/>
        <v>1.3963680981595093E-2</v>
      </c>
      <c r="AH86" s="25">
        <f t="shared" si="17"/>
        <v>9.7948139059304707E-3</v>
      </c>
      <c r="AI86" s="25">
        <f t="shared" si="18"/>
        <v>2.0803860940695296E-3</v>
      </c>
      <c r="AJ86" s="25">
        <f t="shared" si="19"/>
        <v>6.5568588957055224E-4</v>
      </c>
      <c r="AK86" s="25">
        <f t="shared" si="20"/>
        <v>2.201809406952965E-4</v>
      </c>
      <c r="AL86" s="39">
        <f>'Inhalation-Haz-Values'!$C$2/H86</f>
        <v>3.9802631578947366E+17</v>
      </c>
      <c r="AM86" s="39">
        <f>'Inhalation-Haz-Values'!$C$2/I86</f>
        <v>3408450704225.3521</v>
      </c>
      <c r="AN86" s="39">
        <f>'Inhalation-Haz-Values'!$C$2/J86</f>
        <v>190551181102.36218</v>
      </c>
      <c r="AO86" s="39">
        <f>'Inhalation-Haz-Values'!$C$2/K86</f>
        <v>56674473067.915688</v>
      </c>
      <c r="AP86" s="39">
        <f>'Inhalation-Haz-Values'!$C$2/L86</f>
        <v>13444444444.444445</v>
      </c>
      <c r="AQ86" s="39">
        <f>'Inhalation-Haz-Values'!$C$2/M86</f>
        <v>21607142857.142857</v>
      </c>
      <c r="AR86" s="39">
        <f>'Inhalation-Haz-Values'!$C$2/N86</f>
        <v>29656862745.098042</v>
      </c>
      <c r="AS86" s="39">
        <f>'Inhalation-Haz-Values'!$C$2/O86</f>
        <v>70553935860.058304</v>
      </c>
      <c r="AT86" s="39">
        <f>'Inhalation-Haz-Values'!$C$2/P86</f>
        <v>132967032967.03297</v>
      </c>
      <c r="AU86" s="39">
        <f>'Inhalation-Haz-Values'!$C$2/Q86</f>
        <v>272522522522.52252</v>
      </c>
      <c r="AV86" s="39">
        <f>'Inhalation-Haz-Values'!$C$3/R86</f>
        <v>3151.5151515151515</v>
      </c>
      <c r="AW86" s="39">
        <f>'Inhalation-Haz-Values'!$C$3/S86</f>
        <v>8176.1006289308189</v>
      </c>
      <c r="AX86" s="39">
        <f>'Inhalation-Haz-Values'!$C$3/T86</f>
        <v>15430.26706231454</v>
      </c>
      <c r="AY86" s="39">
        <f>'Inhalation-Haz-Values'!$C$3/U86</f>
        <v>20472.440944881891</v>
      </c>
      <c r="AZ86" s="39">
        <f>'Inhalation-Haz-Values'!$C$3/V86</f>
        <v>44444.444444444445</v>
      </c>
      <c r="BA86" s="39">
        <f>'Inhalation-Haz-Values'!$C$3/W86</f>
        <v>1507246.3768115942</v>
      </c>
      <c r="BB86" s="39">
        <f>'Inhalation-Haz-Values'!$C$3/X86</f>
        <v>2148760.3305785125</v>
      </c>
      <c r="BC86" s="39">
        <f>'Inhalation-Haz-Values'!$C$3/Y86</f>
        <v>10116731.517509729</v>
      </c>
      <c r="BD86" s="39">
        <f>'Inhalation-Haz-Values'!$C$3/Z86</f>
        <v>32098765.432098769</v>
      </c>
      <c r="BE86" s="39">
        <f>'Inhalation-Haz-Values'!$C$3/AA86</f>
        <v>95588235.294117659</v>
      </c>
      <c r="BF86" s="39">
        <f>AB86*'Inhalation-Haz-Values'!$D$4</f>
        <v>4.7415803680981593E-5</v>
      </c>
      <c r="BG86" s="39">
        <f>AC86*'Inhalation-Haz-Values'!$D$4</f>
        <v>1.8276637055214722E-5</v>
      </c>
      <c r="BH86" s="39">
        <f>AD86*'Inhalation-Haz-Values'!$D$4</f>
        <v>9.6843186912065447E-6</v>
      </c>
      <c r="BI86" s="39">
        <f>AE86*'Inhalation-Haz-Values'!$D$4</f>
        <v>7.2991600817995896E-6</v>
      </c>
      <c r="BJ86" s="39">
        <f>AF86*'Inhalation-Haz-Values'!$D$4</f>
        <v>3.3622115337423308E-6</v>
      </c>
      <c r="BK86" s="39">
        <f>AG86*'Inhalation-Haz-Values'!$D$4</f>
        <v>9.9142134969325154E-8</v>
      </c>
      <c r="BL86" s="39">
        <f>AH86*'Inhalation-Haz-Values'!$D$4</f>
        <v>6.9543178732106339E-8</v>
      </c>
      <c r="BM86" s="39">
        <f>AI86*'Inhalation-Haz-Values'!$D$4</f>
        <v>1.477074126789366E-8</v>
      </c>
      <c r="BN86" s="39">
        <f>AJ86*'Inhalation-Haz-Values'!$D$4</f>
        <v>4.6553698159509206E-9</v>
      </c>
      <c r="BO86" s="39">
        <f>AK86*'Inhalation-Haz-Values'!$D$4</f>
        <v>1.5632846789366051E-9</v>
      </c>
    </row>
    <row r="87" spans="1:67" s="23" customFormat="1" x14ac:dyDescent="0.25">
      <c r="A87" s="94" t="s">
        <v>155</v>
      </c>
      <c r="B87" s="94" t="s">
        <v>153</v>
      </c>
      <c r="C87" s="94" t="s">
        <v>154</v>
      </c>
      <c r="D87" s="94">
        <v>2018</v>
      </c>
      <c r="E87" s="23">
        <v>2016</v>
      </c>
      <c r="F87" s="23" t="s">
        <v>137</v>
      </c>
      <c r="G87" s="23" t="s">
        <v>126</v>
      </c>
      <c r="H87" s="25">
        <v>0</v>
      </c>
      <c r="I87" s="25">
        <v>0</v>
      </c>
      <c r="J87" s="25">
        <v>0</v>
      </c>
      <c r="K87" s="25">
        <v>0</v>
      </c>
      <c r="L87" s="25">
        <v>0</v>
      </c>
      <c r="M87" s="25">
        <v>0</v>
      </c>
      <c r="N87" s="25">
        <v>0</v>
      </c>
      <c r="O87" s="25">
        <v>0</v>
      </c>
      <c r="P87" s="25">
        <v>0</v>
      </c>
      <c r="Q87" s="25">
        <v>0</v>
      </c>
      <c r="R87" s="25">
        <v>1.65E-3</v>
      </c>
      <c r="S87" s="25">
        <v>6.3599999999999996E-4</v>
      </c>
      <c r="T87" s="25">
        <v>3.3700000000000001E-4</v>
      </c>
      <c r="U87" s="25">
        <v>2.5399999999999999E-4</v>
      </c>
      <c r="V87" s="25">
        <v>1.17E-4</v>
      </c>
      <c r="W87" s="25">
        <v>3.45E-6</v>
      </c>
      <c r="X87" s="25">
        <v>2.4099999999999998E-6</v>
      </c>
      <c r="Y87" s="25">
        <v>5.13E-7</v>
      </c>
      <c r="Z87" s="25">
        <v>1.6199999999999999E-7</v>
      </c>
      <c r="AA87" s="25">
        <v>5.4200000000000002E-8</v>
      </c>
      <c r="AB87" s="25">
        <f t="shared" si="11"/>
        <v>6.678282208588957</v>
      </c>
      <c r="AC87" s="25">
        <f t="shared" si="12"/>
        <v>2.5741742331288342</v>
      </c>
      <c r="AD87" s="25">
        <f t="shared" si="13"/>
        <v>1.3639885480572598</v>
      </c>
      <c r="AE87" s="25">
        <f t="shared" si="14"/>
        <v>1.0280507157464212</v>
      </c>
      <c r="AF87" s="25">
        <f t="shared" si="15"/>
        <v>0.47355092024539869</v>
      </c>
      <c r="AG87" s="25">
        <f t="shared" si="16"/>
        <v>1.3963680981595093E-2</v>
      </c>
      <c r="AH87" s="25">
        <f t="shared" si="17"/>
        <v>9.7543394683026578E-3</v>
      </c>
      <c r="AI87" s="25">
        <f t="shared" si="18"/>
        <v>2.0763386503067482E-3</v>
      </c>
      <c r="AJ87" s="25">
        <f t="shared" si="19"/>
        <v>6.5568588957055224E-4</v>
      </c>
      <c r="AK87" s="25">
        <f t="shared" si="20"/>
        <v>2.1937145194274031E-4</v>
      </c>
      <c r="AL87" s="39" t="e">
        <f>'Inhalation-Haz-Values'!$C$2/H87</f>
        <v>#DIV/0!</v>
      </c>
      <c r="AM87" s="39" t="e">
        <f>'Inhalation-Haz-Values'!$C$2/I87</f>
        <v>#DIV/0!</v>
      </c>
      <c r="AN87" s="39" t="e">
        <f>'Inhalation-Haz-Values'!$C$2/J87</f>
        <v>#DIV/0!</v>
      </c>
      <c r="AO87" s="39" t="e">
        <f>'Inhalation-Haz-Values'!$C$2/K87</f>
        <v>#DIV/0!</v>
      </c>
      <c r="AP87" s="39" t="e">
        <f>'Inhalation-Haz-Values'!$C$2/L87</f>
        <v>#DIV/0!</v>
      </c>
      <c r="AQ87" s="39" t="e">
        <f>'Inhalation-Haz-Values'!$C$2/M87</f>
        <v>#DIV/0!</v>
      </c>
      <c r="AR87" s="39" t="e">
        <f>'Inhalation-Haz-Values'!$C$2/N87</f>
        <v>#DIV/0!</v>
      </c>
      <c r="AS87" s="39" t="e">
        <f>'Inhalation-Haz-Values'!$C$2/O87</f>
        <v>#DIV/0!</v>
      </c>
      <c r="AT87" s="39" t="e">
        <f>'Inhalation-Haz-Values'!$C$2/P87</f>
        <v>#DIV/0!</v>
      </c>
      <c r="AU87" s="39" t="e">
        <f>'Inhalation-Haz-Values'!$C$2/Q87</f>
        <v>#DIV/0!</v>
      </c>
      <c r="AV87" s="39">
        <f>'Inhalation-Haz-Values'!$C$3/R87</f>
        <v>3151.5151515151515</v>
      </c>
      <c r="AW87" s="39">
        <f>'Inhalation-Haz-Values'!$C$3/S87</f>
        <v>8176.1006289308189</v>
      </c>
      <c r="AX87" s="39">
        <f>'Inhalation-Haz-Values'!$C$3/T87</f>
        <v>15430.26706231454</v>
      </c>
      <c r="AY87" s="39">
        <f>'Inhalation-Haz-Values'!$C$3/U87</f>
        <v>20472.440944881891</v>
      </c>
      <c r="AZ87" s="39">
        <f>'Inhalation-Haz-Values'!$C$3/V87</f>
        <v>44444.444444444445</v>
      </c>
      <c r="BA87" s="39">
        <f>'Inhalation-Haz-Values'!$C$3/W87</f>
        <v>1507246.3768115942</v>
      </c>
      <c r="BB87" s="39">
        <f>'Inhalation-Haz-Values'!$C$3/X87</f>
        <v>2157676.348547718</v>
      </c>
      <c r="BC87" s="39">
        <f>'Inhalation-Haz-Values'!$C$3/Y87</f>
        <v>10136452.2417154</v>
      </c>
      <c r="BD87" s="39">
        <f>'Inhalation-Haz-Values'!$C$3/Z87</f>
        <v>32098765.432098769</v>
      </c>
      <c r="BE87" s="39">
        <f>'Inhalation-Haz-Values'!$C$3/AA87</f>
        <v>95940959.409594089</v>
      </c>
      <c r="BF87" s="39">
        <f>AB87*'Inhalation-Haz-Values'!$D$4</f>
        <v>4.7415803680981593E-5</v>
      </c>
      <c r="BG87" s="39">
        <f>AC87*'Inhalation-Haz-Values'!$D$4</f>
        <v>1.8276637055214722E-5</v>
      </c>
      <c r="BH87" s="39">
        <f>AD87*'Inhalation-Haz-Values'!$D$4</f>
        <v>9.6843186912065447E-6</v>
      </c>
      <c r="BI87" s="39">
        <f>AE87*'Inhalation-Haz-Values'!$D$4</f>
        <v>7.2991600817995896E-6</v>
      </c>
      <c r="BJ87" s="39">
        <f>AF87*'Inhalation-Haz-Values'!$D$4</f>
        <v>3.3622115337423308E-6</v>
      </c>
      <c r="BK87" s="39">
        <f>AG87*'Inhalation-Haz-Values'!$D$4</f>
        <v>9.9142134969325154E-8</v>
      </c>
      <c r="BL87" s="39">
        <f>AH87*'Inhalation-Haz-Values'!$D$4</f>
        <v>6.9255810224948863E-8</v>
      </c>
      <c r="BM87" s="39">
        <f>AI87*'Inhalation-Haz-Values'!$D$4</f>
        <v>1.4742004417177911E-8</v>
      </c>
      <c r="BN87" s="39">
        <f>AJ87*'Inhalation-Haz-Values'!$D$4</f>
        <v>4.6553698159509206E-9</v>
      </c>
      <c r="BO87" s="39">
        <f>AK87*'Inhalation-Haz-Values'!$D$4</f>
        <v>1.5575373087934562E-9</v>
      </c>
    </row>
    <row r="88" spans="1:67" s="23" customFormat="1" x14ac:dyDescent="0.25">
      <c r="A88" s="94" t="s">
        <v>155</v>
      </c>
      <c r="B88" s="94" t="s">
        <v>153</v>
      </c>
      <c r="C88" s="94" t="s">
        <v>154</v>
      </c>
      <c r="D88" s="94">
        <v>2018</v>
      </c>
      <c r="E88" s="23">
        <v>2016</v>
      </c>
      <c r="F88" s="23" t="s">
        <v>138</v>
      </c>
      <c r="G88" s="23" t="s">
        <v>126</v>
      </c>
      <c r="H88" s="25">
        <v>5.2300000000000003E-19</v>
      </c>
      <c r="I88" s="25">
        <v>3.9700000000000002E-13</v>
      </c>
      <c r="J88" s="25">
        <v>5.02E-12</v>
      </c>
      <c r="K88" s="25">
        <v>2.5099999999999999E-11</v>
      </c>
      <c r="L88" s="25">
        <v>1.11E-10</v>
      </c>
      <c r="M88" s="25">
        <v>1.01E-10</v>
      </c>
      <c r="N88" s="25">
        <v>7.6599999999999999E-11</v>
      </c>
      <c r="O88" s="25">
        <v>3.3900000000000001E-11</v>
      </c>
      <c r="P88" s="25">
        <v>1.7900000000000001E-11</v>
      </c>
      <c r="Q88" s="25">
        <v>8.8799999999999993E-12</v>
      </c>
      <c r="R88" s="25">
        <v>2.28E-12</v>
      </c>
      <c r="S88" s="25">
        <v>4.8499999999999998E-10</v>
      </c>
      <c r="T88" s="25">
        <v>9.5400000000000001E-10</v>
      </c>
      <c r="U88" s="25">
        <v>5.5500000000000001E-9</v>
      </c>
      <c r="V88" s="25">
        <v>1.2299999999999999E-8</v>
      </c>
      <c r="W88" s="25">
        <v>2.6599999999999999E-9</v>
      </c>
      <c r="X88" s="25">
        <v>2.1799999999999999E-9</v>
      </c>
      <c r="Y88" s="25">
        <v>1.07E-9</v>
      </c>
      <c r="Z88" s="25">
        <v>5.4399999999999998E-10</v>
      </c>
      <c r="AA88" s="25">
        <v>2.39E-10</v>
      </c>
      <c r="AB88" s="25">
        <f t="shared" si="11"/>
        <v>9.2281717791411041E-9</v>
      </c>
      <c r="AC88" s="25">
        <f t="shared" si="12"/>
        <v>1.9630102249488754E-6</v>
      </c>
      <c r="AD88" s="25">
        <f t="shared" si="13"/>
        <v>3.8612613496932525E-6</v>
      </c>
      <c r="AE88" s="25">
        <f t="shared" si="14"/>
        <v>2.2463312883435586E-5</v>
      </c>
      <c r="AF88" s="25">
        <f t="shared" si="15"/>
        <v>4.9783558282208583E-5</v>
      </c>
      <c r="AG88" s="25">
        <f t="shared" si="16"/>
        <v>1.0766200408997953E-5</v>
      </c>
      <c r="AH88" s="25">
        <f t="shared" si="17"/>
        <v>8.8234274028629844E-6</v>
      </c>
      <c r="AI88" s="25">
        <f t="shared" si="18"/>
        <v>4.3307648261758697E-6</v>
      </c>
      <c r="AJ88" s="25">
        <f t="shared" si="19"/>
        <v>2.2018094069529653E-6</v>
      </c>
      <c r="AK88" s="25">
        <f t="shared" si="20"/>
        <v>9.6733905930470333E-7</v>
      </c>
      <c r="AL88" s="39">
        <f>'Inhalation-Haz-Values'!$C$2/H88</f>
        <v>4.6271510516252385E+18</v>
      </c>
      <c r="AM88" s="39">
        <f>'Inhalation-Haz-Values'!$C$2/I88</f>
        <v>6095717884130.9814</v>
      </c>
      <c r="AN88" s="39">
        <f>'Inhalation-Haz-Values'!$C$2/J88</f>
        <v>482071713147.41034</v>
      </c>
      <c r="AO88" s="39">
        <f>'Inhalation-Haz-Values'!$C$2/K88</f>
        <v>96414342629.482071</v>
      </c>
      <c r="AP88" s="39">
        <f>'Inhalation-Haz-Values'!$C$2/L88</f>
        <v>21801801801.8018</v>
      </c>
      <c r="AQ88" s="39">
        <f>'Inhalation-Haz-Values'!$C$2/M88</f>
        <v>23960396039.603958</v>
      </c>
      <c r="AR88" s="39">
        <f>'Inhalation-Haz-Values'!$C$2/N88</f>
        <v>31592689295.039165</v>
      </c>
      <c r="AS88" s="39">
        <f>'Inhalation-Haz-Values'!$C$2/O88</f>
        <v>71386430678.46608</v>
      </c>
      <c r="AT88" s="39">
        <f>'Inhalation-Haz-Values'!$C$2/P88</f>
        <v>135195530726.25697</v>
      </c>
      <c r="AU88" s="39">
        <f>'Inhalation-Haz-Values'!$C$2/Q88</f>
        <v>272522522522.52252</v>
      </c>
      <c r="AV88" s="39">
        <f>'Inhalation-Haz-Values'!$C$3/R88</f>
        <v>2280701754385.9648</v>
      </c>
      <c r="AW88" s="39">
        <f>'Inhalation-Haz-Values'!$C$3/S88</f>
        <v>10721649484.536083</v>
      </c>
      <c r="AX88" s="39">
        <f>'Inhalation-Haz-Values'!$C$3/T88</f>
        <v>5450733752.6205454</v>
      </c>
      <c r="AY88" s="39">
        <f>'Inhalation-Haz-Values'!$C$3/U88</f>
        <v>936936936.93693697</v>
      </c>
      <c r="AZ88" s="39">
        <f>'Inhalation-Haz-Values'!$C$3/V88</f>
        <v>422764227.64227647</v>
      </c>
      <c r="BA88" s="39">
        <f>'Inhalation-Haz-Values'!$C$3/W88</f>
        <v>1954887218.0451128</v>
      </c>
      <c r="BB88" s="39">
        <f>'Inhalation-Haz-Values'!$C$3/X88</f>
        <v>2385321100.9174314</v>
      </c>
      <c r="BC88" s="39">
        <f>'Inhalation-Haz-Values'!$C$3/Y88</f>
        <v>4859813084.1121492</v>
      </c>
      <c r="BD88" s="39">
        <f>'Inhalation-Haz-Values'!$C$3/Z88</f>
        <v>9558823529.4117661</v>
      </c>
      <c r="BE88" s="39">
        <f>'Inhalation-Haz-Values'!$C$3/AA88</f>
        <v>21757322175.73222</v>
      </c>
      <c r="BF88" s="39">
        <f>AB88*'Inhalation-Haz-Values'!$D$4</f>
        <v>6.5520019631901842E-14</v>
      </c>
      <c r="BG88" s="39">
        <f>AC88*'Inhalation-Haz-Values'!$D$4</f>
        <v>1.3937372597137016E-11</v>
      </c>
      <c r="BH88" s="39">
        <f>AD88*'Inhalation-Haz-Values'!$D$4</f>
        <v>2.7414955582822092E-11</v>
      </c>
      <c r="BI88" s="39">
        <f>AE88*'Inhalation-Haz-Values'!$D$4</f>
        <v>1.5948952147239265E-10</v>
      </c>
      <c r="BJ88" s="39">
        <f>AF88*'Inhalation-Haz-Values'!$D$4</f>
        <v>3.5346326380368094E-10</v>
      </c>
      <c r="BK88" s="39">
        <f>AG88*'Inhalation-Haz-Values'!$D$4</f>
        <v>7.6440022903885468E-11</v>
      </c>
      <c r="BL88" s="39">
        <f>AH88*'Inhalation-Haz-Values'!$D$4</f>
        <v>6.2646334560327185E-11</v>
      </c>
      <c r="BM88" s="39">
        <f>AI88*'Inhalation-Haz-Values'!$D$4</f>
        <v>3.0748430265848671E-11</v>
      </c>
      <c r="BN88" s="39">
        <f>AJ88*'Inhalation-Haz-Values'!$D$4</f>
        <v>1.5632846789366054E-11</v>
      </c>
      <c r="BO88" s="39">
        <f>AK88*'Inhalation-Haz-Values'!$D$4</f>
        <v>6.8681073210633933E-12</v>
      </c>
    </row>
    <row r="89" spans="1:67" s="23" customFormat="1" x14ac:dyDescent="0.25">
      <c r="A89" s="94" t="s">
        <v>155</v>
      </c>
      <c r="B89" s="94" t="s">
        <v>153</v>
      </c>
      <c r="C89" s="94" t="s">
        <v>154</v>
      </c>
      <c r="D89" s="94">
        <v>2019</v>
      </c>
      <c r="E89" s="23">
        <v>2019</v>
      </c>
      <c r="F89" s="23" t="s">
        <v>134</v>
      </c>
      <c r="G89" s="23" t="s">
        <v>126</v>
      </c>
      <c r="H89" s="25">
        <v>5.0300000000000002E-18</v>
      </c>
      <c r="I89" s="25">
        <v>3.4799999999999998E-13</v>
      </c>
      <c r="J89" s="25">
        <v>5.3400000000000003E-12</v>
      </c>
      <c r="K89" s="25">
        <v>1.9999999999999999E-11</v>
      </c>
      <c r="L89" s="25">
        <v>7.6900000000000001E-11</v>
      </c>
      <c r="M89" s="25">
        <v>5.7900000000000002E-11</v>
      </c>
      <c r="N89" s="25">
        <v>4.2699999999999999E-11</v>
      </c>
      <c r="O89" s="25">
        <v>1.7799999999999999E-11</v>
      </c>
      <c r="P89" s="25">
        <v>8.9099999999999998E-12</v>
      </c>
      <c r="Q89" s="25">
        <v>4.1200000000000002E-12</v>
      </c>
      <c r="R89" s="25">
        <v>6.3599999999999996E-4</v>
      </c>
      <c r="S89" s="25">
        <v>2.3699999999999999E-4</v>
      </c>
      <c r="T89" s="25">
        <v>1.16E-4</v>
      </c>
      <c r="U89" s="25">
        <v>9.31E-5</v>
      </c>
      <c r="V89" s="25">
        <v>4.2599999999999999E-5</v>
      </c>
      <c r="W89" s="25">
        <v>1.2300000000000001E-6</v>
      </c>
      <c r="X89" s="25">
        <v>9.0800000000000003E-7</v>
      </c>
      <c r="Y89" s="25">
        <v>1.9500000000000001E-7</v>
      </c>
      <c r="Z89" s="25">
        <v>6.1500000000000001E-8</v>
      </c>
      <c r="AA89" s="25">
        <v>1.9499999999999999E-8</v>
      </c>
      <c r="AB89" s="25">
        <f t="shared" si="11"/>
        <v>2.5741742331288342</v>
      </c>
      <c r="AC89" s="25">
        <f t="shared" si="12"/>
        <v>0.95924417177914101</v>
      </c>
      <c r="AD89" s="25">
        <f t="shared" si="13"/>
        <v>0.46950347648261759</v>
      </c>
      <c r="AE89" s="25">
        <f t="shared" si="14"/>
        <v>0.37681701431492837</v>
      </c>
      <c r="AF89" s="25">
        <f t="shared" si="15"/>
        <v>0.17242110429447852</v>
      </c>
      <c r="AG89" s="25">
        <f t="shared" si="16"/>
        <v>4.9783558282208594E-3</v>
      </c>
      <c r="AH89" s="25">
        <f t="shared" si="17"/>
        <v>3.6750789366053172E-3</v>
      </c>
      <c r="AI89" s="25">
        <f t="shared" si="18"/>
        <v>7.8925153374233129E-4</v>
      </c>
      <c r="AJ89" s="25">
        <f t="shared" si="19"/>
        <v>2.4891779141104296E-4</v>
      </c>
      <c r="AK89" s="25">
        <f t="shared" si="20"/>
        <v>7.8925153374233121E-5</v>
      </c>
      <c r="AL89" s="39">
        <f>'Inhalation-Haz-Values'!$C$2/H89</f>
        <v>4.8111332007952282E+17</v>
      </c>
      <c r="AM89" s="39">
        <f>'Inhalation-Haz-Values'!$C$2/I89</f>
        <v>6954022988505.7471</v>
      </c>
      <c r="AN89" s="39">
        <f>'Inhalation-Haz-Values'!$C$2/J89</f>
        <v>453183520599.25092</v>
      </c>
      <c r="AO89" s="39">
        <f>'Inhalation-Haz-Values'!$C$2/K89</f>
        <v>121000000000</v>
      </c>
      <c r="AP89" s="39">
        <f>'Inhalation-Haz-Values'!$C$2/L89</f>
        <v>31469440832.249672</v>
      </c>
      <c r="AQ89" s="39">
        <f>'Inhalation-Haz-Values'!$C$2/M89</f>
        <v>41796200345.423141</v>
      </c>
      <c r="AR89" s="39">
        <f>'Inhalation-Haz-Values'!$C$2/N89</f>
        <v>56674473067.915688</v>
      </c>
      <c r="AS89" s="39">
        <f>'Inhalation-Haz-Values'!$C$2/O89</f>
        <v>135955056179.77528</v>
      </c>
      <c r="AT89" s="39">
        <f>'Inhalation-Haz-Values'!$C$2/P89</f>
        <v>271604938271.60495</v>
      </c>
      <c r="AU89" s="39">
        <f>'Inhalation-Haz-Values'!$C$2/Q89</f>
        <v>587378640776.69897</v>
      </c>
      <c r="AV89" s="39">
        <f>'Inhalation-Haz-Values'!$C$3/R89</f>
        <v>8176.1006289308189</v>
      </c>
      <c r="AW89" s="39">
        <f>'Inhalation-Haz-Values'!$C$3/S89</f>
        <v>21940.928270042197</v>
      </c>
      <c r="AX89" s="39">
        <f>'Inhalation-Haz-Values'!$C$3/T89</f>
        <v>44827.586206896551</v>
      </c>
      <c r="AY89" s="39">
        <f>'Inhalation-Haz-Values'!$C$3/U89</f>
        <v>55853.920515574653</v>
      </c>
      <c r="AZ89" s="39">
        <f>'Inhalation-Haz-Values'!$C$3/V89</f>
        <v>122065.72769953053</v>
      </c>
      <c r="BA89" s="39">
        <f>'Inhalation-Haz-Values'!$C$3/W89</f>
        <v>4227642.2764227642</v>
      </c>
      <c r="BB89" s="39">
        <f>'Inhalation-Haz-Values'!$C$3/X89</f>
        <v>5726872.2466960354</v>
      </c>
      <c r="BC89" s="39">
        <f>'Inhalation-Haz-Values'!$C$3/Y89</f>
        <v>26666666.666666664</v>
      </c>
      <c r="BD89" s="39">
        <f>'Inhalation-Haz-Values'!$C$3/Z89</f>
        <v>84552845.528455287</v>
      </c>
      <c r="BE89" s="39">
        <f>'Inhalation-Haz-Values'!$C$3/AA89</f>
        <v>266666666.66666669</v>
      </c>
      <c r="BF89" s="39">
        <f>AB89*'Inhalation-Haz-Values'!$D$4</f>
        <v>1.8276637055214722E-5</v>
      </c>
      <c r="BG89" s="39">
        <f>AC89*'Inhalation-Haz-Values'!$D$4</f>
        <v>6.8106336196319007E-6</v>
      </c>
      <c r="BH89" s="39">
        <f>AD89*'Inhalation-Haz-Values'!$D$4</f>
        <v>3.3334746830265847E-6</v>
      </c>
      <c r="BI89" s="39">
        <f>AE89*'Inhalation-Haz-Values'!$D$4</f>
        <v>2.6754008016359914E-6</v>
      </c>
      <c r="BJ89" s="39">
        <f>AF89*'Inhalation-Haz-Values'!$D$4</f>
        <v>1.2241898404907974E-6</v>
      </c>
      <c r="BK89" s="39">
        <f>AG89*'Inhalation-Haz-Values'!$D$4</f>
        <v>3.5346326380368101E-8</v>
      </c>
      <c r="BL89" s="39">
        <f>AH89*'Inhalation-Haz-Values'!$D$4</f>
        <v>2.6093060449897752E-8</v>
      </c>
      <c r="BM89" s="39">
        <f>AI89*'Inhalation-Haz-Values'!$D$4</f>
        <v>5.603685889570552E-9</v>
      </c>
      <c r="BN89" s="39">
        <f>AJ89*'Inhalation-Haz-Values'!$D$4</f>
        <v>1.767316319018405E-9</v>
      </c>
      <c r="BO89" s="39">
        <f>AK89*'Inhalation-Haz-Values'!$D$4</f>
        <v>5.6036858895705514E-10</v>
      </c>
    </row>
    <row r="90" spans="1:67" s="23" customFormat="1" x14ac:dyDescent="0.25">
      <c r="A90" s="94" t="s">
        <v>155</v>
      </c>
      <c r="B90" s="94" t="s">
        <v>153</v>
      </c>
      <c r="C90" s="94" t="s">
        <v>154</v>
      </c>
      <c r="D90" s="94">
        <v>2019</v>
      </c>
      <c r="E90" s="23">
        <v>2019</v>
      </c>
      <c r="F90" s="23" t="s">
        <v>137</v>
      </c>
      <c r="G90" s="23" t="s">
        <v>126</v>
      </c>
      <c r="H90" s="25">
        <v>0</v>
      </c>
      <c r="I90" s="25">
        <v>0</v>
      </c>
      <c r="J90" s="25">
        <v>0</v>
      </c>
      <c r="K90" s="25">
        <v>0</v>
      </c>
      <c r="L90" s="25">
        <v>0</v>
      </c>
      <c r="M90" s="25">
        <v>0</v>
      </c>
      <c r="N90" s="25">
        <v>0</v>
      </c>
      <c r="O90" s="25">
        <v>0</v>
      </c>
      <c r="P90" s="25">
        <v>0</v>
      </c>
      <c r="Q90" s="25">
        <v>0</v>
      </c>
      <c r="R90" s="25">
        <v>6.3599999999999996E-4</v>
      </c>
      <c r="S90" s="25">
        <v>2.3699999999999999E-4</v>
      </c>
      <c r="T90" s="25">
        <v>1.16E-4</v>
      </c>
      <c r="U90" s="25">
        <v>9.31E-5</v>
      </c>
      <c r="V90" s="25">
        <v>4.2599999999999999E-5</v>
      </c>
      <c r="W90" s="25">
        <v>1.2300000000000001E-6</v>
      </c>
      <c r="X90" s="25">
        <v>9.0699999999999996E-7</v>
      </c>
      <c r="Y90" s="25">
        <v>1.9500000000000001E-7</v>
      </c>
      <c r="Z90" s="25">
        <v>6.1200000000000005E-8</v>
      </c>
      <c r="AA90" s="25">
        <v>1.9399999999999998E-8</v>
      </c>
      <c r="AB90" s="25">
        <f t="shared" si="11"/>
        <v>2.5741742331288342</v>
      </c>
      <c r="AC90" s="25">
        <f t="shared" si="12"/>
        <v>0.95924417177914101</v>
      </c>
      <c r="AD90" s="25">
        <f t="shared" si="13"/>
        <v>0.46950347648261759</v>
      </c>
      <c r="AE90" s="25">
        <f t="shared" si="14"/>
        <v>0.37681701431492837</v>
      </c>
      <c r="AF90" s="25">
        <f t="shared" si="15"/>
        <v>0.17242110429447852</v>
      </c>
      <c r="AG90" s="25">
        <f t="shared" si="16"/>
        <v>4.9783558282208594E-3</v>
      </c>
      <c r="AH90" s="25">
        <f t="shared" si="17"/>
        <v>3.6710314928425354E-3</v>
      </c>
      <c r="AI90" s="25">
        <f t="shared" si="18"/>
        <v>7.8925153374233129E-4</v>
      </c>
      <c r="AJ90" s="25">
        <f t="shared" si="19"/>
        <v>2.4770355828220865E-4</v>
      </c>
      <c r="AK90" s="25">
        <f t="shared" si="20"/>
        <v>7.8520408997954997E-5</v>
      </c>
      <c r="AL90" s="39" t="e">
        <f>'Inhalation-Haz-Values'!$C$2/H90</f>
        <v>#DIV/0!</v>
      </c>
      <c r="AM90" s="39" t="e">
        <f>'Inhalation-Haz-Values'!$C$2/I90</f>
        <v>#DIV/0!</v>
      </c>
      <c r="AN90" s="39" t="e">
        <f>'Inhalation-Haz-Values'!$C$2/J90</f>
        <v>#DIV/0!</v>
      </c>
      <c r="AO90" s="39" t="e">
        <f>'Inhalation-Haz-Values'!$C$2/K90</f>
        <v>#DIV/0!</v>
      </c>
      <c r="AP90" s="39" t="e">
        <f>'Inhalation-Haz-Values'!$C$2/L90</f>
        <v>#DIV/0!</v>
      </c>
      <c r="AQ90" s="39" t="e">
        <f>'Inhalation-Haz-Values'!$C$2/M90</f>
        <v>#DIV/0!</v>
      </c>
      <c r="AR90" s="39" t="e">
        <f>'Inhalation-Haz-Values'!$C$2/N90</f>
        <v>#DIV/0!</v>
      </c>
      <c r="AS90" s="39" t="e">
        <f>'Inhalation-Haz-Values'!$C$2/O90</f>
        <v>#DIV/0!</v>
      </c>
      <c r="AT90" s="39" t="e">
        <f>'Inhalation-Haz-Values'!$C$2/P90</f>
        <v>#DIV/0!</v>
      </c>
      <c r="AU90" s="39" t="e">
        <f>'Inhalation-Haz-Values'!$C$2/Q90</f>
        <v>#DIV/0!</v>
      </c>
      <c r="AV90" s="39">
        <f>'Inhalation-Haz-Values'!$C$3/R90</f>
        <v>8176.1006289308189</v>
      </c>
      <c r="AW90" s="39">
        <f>'Inhalation-Haz-Values'!$C$3/S90</f>
        <v>21940.928270042197</v>
      </c>
      <c r="AX90" s="39">
        <f>'Inhalation-Haz-Values'!$C$3/T90</f>
        <v>44827.586206896551</v>
      </c>
      <c r="AY90" s="39">
        <f>'Inhalation-Haz-Values'!$C$3/U90</f>
        <v>55853.920515574653</v>
      </c>
      <c r="AZ90" s="39">
        <f>'Inhalation-Haz-Values'!$C$3/V90</f>
        <v>122065.72769953053</v>
      </c>
      <c r="BA90" s="39">
        <f>'Inhalation-Haz-Values'!$C$3/W90</f>
        <v>4227642.2764227642</v>
      </c>
      <c r="BB90" s="39">
        <f>'Inhalation-Haz-Values'!$C$3/X90</f>
        <v>5733186.3285556789</v>
      </c>
      <c r="BC90" s="39">
        <f>'Inhalation-Haz-Values'!$C$3/Y90</f>
        <v>26666666.666666664</v>
      </c>
      <c r="BD90" s="39">
        <f>'Inhalation-Haz-Values'!$C$3/Z90</f>
        <v>84967320.261437908</v>
      </c>
      <c r="BE90" s="39">
        <f>'Inhalation-Haz-Values'!$C$3/AA90</f>
        <v>268041237.1134021</v>
      </c>
      <c r="BF90" s="39">
        <f>AB90*'Inhalation-Haz-Values'!$D$4</f>
        <v>1.8276637055214722E-5</v>
      </c>
      <c r="BG90" s="39">
        <f>AC90*'Inhalation-Haz-Values'!$D$4</f>
        <v>6.8106336196319007E-6</v>
      </c>
      <c r="BH90" s="39">
        <f>AD90*'Inhalation-Haz-Values'!$D$4</f>
        <v>3.3334746830265847E-6</v>
      </c>
      <c r="BI90" s="39">
        <f>AE90*'Inhalation-Haz-Values'!$D$4</f>
        <v>2.6754008016359914E-6</v>
      </c>
      <c r="BJ90" s="39">
        <f>AF90*'Inhalation-Haz-Values'!$D$4</f>
        <v>1.2241898404907974E-6</v>
      </c>
      <c r="BK90" s="39">
        <f>AG90*'Inhalation-Haz-Values'!$D$4</f>
        <v>3.5346326380368101E-8</v>
      </c>
      <c r="BL90" s="39">
        <f>AH90*'Inhalation-Haz-Values'!$D$4</f>
        <v>2.6064323599181999E-8</v>
      </c>
      <c r="BM90" s="39">
        <f>AI90*'Inhalation-Haz-Values'!$D$4</f>
        <v>5.603685889570552E-9</v>
      </c>
      <c r="BN90" s="39">
        <f>AJ90*'Inhalation-Haz-Values'!$D$4</f>
        <v>1.7586952638036814E-9</v>
      </c>
      <c r="BO90" s="39">
        <f>AK90*'Inhalation-Haz-Values'!$D$4</f>
        <v>5.5749490388548046E-10</v>
      </c>
    </row>
    <row r="91" spans="1:67" s="23" customFormat="1" x14ac:dyDescent="0.25">
      <c r="A91" s="94" t="s">
        <v>155</v>
      </c>
      <c r="B91" s="94" t="s">
        <v>153</v>
      </c>
      <c r="C91" s="94" t="s">
        <v>154</v>
      </c>
      <c r="D91" s="94">
        <v>2019</v>
      </c>
      <c r="E91" s="23">
        <v>2019</v>
      </c>
      <c r="F91" s="23" t="s">
        <v>138</v>
      </c>
      <c r="G91" s="23" t="s">
        <v>126</v>
      </c>
      <c r="H91" s="25">
        <v>3.25E-19</v>
      </c>
      <c r="I91" s="25">
        <v>1.53E-13</v>
      </c>
      <c r="J91" s="25">
        <v>1.9E-12</v>
      </c>
      <c r="K91" s="25">
        <v>8.11E-12</v>
      </c>
      <c r="L91" s="25">
        <v>4.3199999999999997E-11</v>
      </c>
      <c r="M91" s="25">
        <v>5.17E-11</v>
      </c>
      <c r="N91" s="25">
        <v>3.9400000000000001E-11</v>
      </c>
      <c r="O91" s="25">
        <v>1.7599999999999999E-11</v>
      </c>
      <c r="P91" s="25">
        <v>8.9099999999999998E-12</v>
      </c>
      <c r="Q91" s="25">
        <v>4.1200000000000002E-12</v>
      </c>
      <c r="R91" s="25">
        <v>1.4399999999999999E-12</v>
      </c>
      <c r="S91" s="25">
        <v>1.94E-10</v>
      </c>
      <c r="T91" s="25">
        <v>4.1700000000000001E-10</v>
      </c>
      <c r="U91" s="25">
        <v>2.3899999999999998E-9</v>
      </c>
      <c r="V91" s="25">
        <v>5.3400000000000002E-9</v>
      </c>
      <c r="W91" s="25">
        <v>1.19E-9</v>
      </c>
      <c r="X91" s="25">
        <v>9.7999999999999992E-10</v>
      </c>
      <c r="Y91" s="25">
        <v>5.0500000000000001E-10</v>
      </c>
      <c r="Z91" s="25">
        <v>2.4699999999999997E-10</v>
      </c>
      <c r="AA91" s="25">
        <v>1.0999999999999999E-10</v>
      </c>
      <c r="AB91" s="25">
        <f t="shared" si="11"/>
        <v>5.8283190184049077E-9</v>
      </c>
      <c r="AC91" s="25">
        <f t="shared" si="12"/>
        <v>7.8520408997955001E-7</v>
      </c>
      <c r="AD91" s="25">
        <f t="shared" si="13"/>
        <v>1.6877840490797545E-6</v>
      </c>
      <c r="AE91" s="25">
        <f t="shared" si="14"/>
        <v>9.6733905930470337E-6</v>
      </c>
      <c r="AF91" s="25">
        <f t="shared" si="15"/>
        <v>2.1613349693251537E-5</v>
      </c>
      <c r="AG91" s="25">
        <f t="shared" si="16"/>
        <v>4.8164580777096118E-6</v>
      </c>
      <c r="AH91" s="25">
        <f t="shared" si="17"/>
        <v>3.9664948875255617E-6</v>
      </c>
      <c r="AI91" s="25">
        <f t="shared" si="18"/>
        <v>2.0439591002044993E-6</v>
      </c>
      <c r="AJ91" s="25">
        <f t="shared" si="19"/>
        <v>9.9971860940695274E-7</v>
      </c>
      <c r="AK91" s="25">
        <f t="shared" si="20"/>
        <v>4.4521881390593037E-7</v>
      </c>
      <c r="AL91" s="39">
        <f>'Inhalation-Haz-Values'!$C$2/H91</f>
        <v>7.4461538461538458E+18</v>
      </c>
      <c r="AM91" s="39">
        <f>'Inhalation-Haz-Values'!$C$2/I91</f>
        <v>15816993464052.287</v>
      </c>
      <c r="AN91" s="39">
        <f>'Inhalation-Haz-Values'!$C$2/J91</f>
        <v>1273684210526.3157</v>
      </c>
      <c r="AO91" s="39">
        <f>'Inhalation-Haz-Values'!$C$2/K91</f>
        <v>298397040690.50555</v>
      </c>
      <c r="AP91" s="39">
        <f>'Inhalation-Haz-Values'!$C$2/L91</f>
        <v>56018518518.518524</v>
      </c>
      <c r="AQ91" s="39">
        <f>'Inhalation-Haz-Values'!$C$2/M91</f>
        <v>46808510638.297874</v>
      </c>
      <c r="AR91" s="39">
        <f>'Inhalation-Haz-Values'!$C$2/N91</f>
        <v>61421319796.954315</v>
      </c>
      <c r="AS91" s="39">
        <f>'Inhalation-Haz-Values'!$C$2/O91</f>
        <v>137500000000</v>
      </c>
      <c r="AT91" s="39">
        <f>'Inhalation-Haz-Values'!$C$2/P91</f>
        <v>271604938271.60495</v>
      </c>
      <c r="AU91" s="39">
        <f>'Inhalation-Haz-Values'!$C$2/Q91</f>
        <v>587378640776.69897</v>
      </c>
      <c r="AV91" s="39">
        <f>'Inhalation-Haz-Values'!$C$3/R91</f>
        <v>3611111111111.1113</v>
      </c>
      <c r="AW91" s="39">
        <f>'Inhalation-Haz-Values'!$C$3/S91</f>
        <v>26804123711.340206</v>
      </c>
      <c r="AX91" s="39">
        <f>'Inhalation-Haz-Values'!$C$3/T91</f>
        <v>12470023980.815348</v>
      </c>
      <c r="AY91" s="39">
        <f>'Inhalation-Haz-Values'!$C$3/U91</f>
        <v>2175732217.5732222</v>
      </c>
      <c r="AZ91" s="39">
        <f>'Inhalation-Haz-Values'!$C$3/V91</f>
        <v>973782771.53558052</v>
      </c>
      <c r="BA91" s="39">
        <f>'Inhalation-Haz-Values'!$C$3/W91</f>
        <v>4369747899.1596642</v>
      </c>
      <c r="BB91" s="39">
        <f>'Inhalation-Haz-Values'!$C$3/X91</f>
        <v>5306122448.9795923</v>
      </c>
      <c r="BC91" s="39">
        <f>'Inhalation-Haz-Values'!$C$3/Y91</f>
        <v>10297029702.970297</v>
      </c>
      <c r="BD91" s="39">
        <f>'Inhalation-Haz-Values'!$C$3/Z91</f>
        <v>21052631578.947372</v>
      </c>
      <c r="BE91" s="39">
        <f>'Inhalation-Haz-Values'!$C$3/AA91</f>
        <v>47272727272.72728</v>
      </c>
      <c r="BF91" s="39">
        <f>AB91*'Inhalation-Haz-Values'!$D$4</f>
        <v>4.1381065030674844E-14</v>
      </c>
      <c r="BG91" s="39">
        <f>AC91*'Inhalation-Haz-Values'!$D$4</f>
        <v>5.5749490388548048E-12</v>
      </c>
      <c r="BH91" s="39">
        <f>AD91*'Inhalation-Haz-Values'!$D$4</f>
        <v>1.1983266748466256E-11</v>
      </c>
      <c r="BI91" s="39">
        <f>AE91*'Inhalation-Haz-Values'!$D$4</f>
        <v>6.8681073210633938E-11</v>
      </c>
      <c r="BJ91" s="39">
        <f>AF91*'Inhalation-Haz-Values'!$D$4</f>
        <v>1.5345478282208591E-10</v>
      </c>
      <c r="BK91" s="39">
        <f>AG91*'Inhalation-Haz-Values'!$D$4</f>
        <v>3.4196852351738245E-11</v>
      </c>
      <c r="BL91" s="39">
        <f>AH91*'Inhalation-Haz-Values'!$D$4</f>
        <v>2.8162113701431486E-11</v>
      </c>
      <c r="BM91" s="39">
        <f>AI91*'Inhalation-Haz-Values'!$D$4</f>
        <v>1.4512109611451944E-11</v>
      </c>
      <c r="BN91" s="39">
        <f>AJ91*'Inhalation-Haz-Values'!$D$4</f>
        <v>7.098002126789364E-12</v>
      </c>
      <c r="BO91" s="39">
        <f>AK91*'Inhalation-Haz-Values'!$D$4</f>
        <v>3.1610535787321054E-12</v>
      </c>
    </row>
    <row r="92" spans="1:67" s="23" customFormat="1" x14ac:dyDescent="0.25">
      <c r="A92" s="94" t="s">
        <v>155</v>
      </c>
      <c r="B92" s="94" t="s">
        <v>153</v>
      </c>
      <c r="C92" s="94" t="s">
        <v>154</v>
      </c>
      <c r="D92" s="94">
        <v>2020</v>
      </c>
      <c r="E92" s="23">
        <v>2019</v>
      </c>
      <c r="F92" s="23" t="s">
        <v>134</v>
      </c>
      <c r="G92" s="23" t="s">
        <v>126</v>
      </c>
      <c r="H92" s="25">
        <v>5.0300000000000002E-18</v>
      </c>
      <c r="I92" s="25">
        <v>3.4799999999999998E-13</v>
      </c>
      <c r="J92" s="25">
        <v>5.3400000000000003E-12</v>
      </c>
      <c r="K92" s="25">
        <v>1.9999999999999999E-11</v>
      </c>
      <c r="L92" s="25">
        <v>7.6900000000000001E-11</v>
      </c>
      <c r="M92" s="25">
        <v>5.7900000000000002E-11</v>
      </c>
      <c r="N92" s="25">
        <v>4.2699999999999999E-11</v>
      </c>
      <c r="O92" s="25">
        <v>1.7799999999999999E-11</v>
      </c>
      <c r="P92" s="25">
        <v>8.9099999999999998E-12</v>
      </c>
      <c r="Q92" s="25">
        <v>4.1200000000000002E-12</v>
      </c>
      <c r="R92" s="25">
        <v>7.5900000000000002E-4</v>
      </c>
      <c r="S92" s="25">
        <v>2.8299999999999999E-4</v>
      </c>
      <c r="T92" s="25">
        <v>1.3799999999999999E-4</v>
      </c>
      <c r="U92" s="25">
        <v>1.11E-4</v>
      </c>
      <c r="V92" s="25">
        <v>5.0800000000000002E-5</v>
      </c>
      <c r="W92" s="25">
        <v>1.4699999999999999E-6</v>
      </c>
      <c r="X92" s="25">
        <v>1.08E-6</v>
      </c>
      <c r="Y92" s="25">
        <v>2.3300000000000001E-7</v>
      </c>
      <c r="Z92" s="25">
        <v>7.3300000000000001E-8</v>
      </c>
      <c r="AA92" s="25">
        <v>2.33E-8</v>
      </c>
      <c r="AB92" s="25">
        <f t="shared" si="11"/>
        <v>3.0720098159509197</v>
      </c>
      <c r="AC92" s="25">
        <f t="shared" si="12"/>
        <v>1.1454265848670755</v>
      </c>
      <c r="AD92" s="25">
        <f t="shared" si="13"/>
        <v>0.55854723926380367</v>
      </c>
      <c r="AE92" s="25">
        <f t="shared" si="14"/>
        <v>0.4492662576687117</v>
      </c>
      <c r="AF92" s="25">
        <f t="shared" si="15"/>
        <v>0.20561014314928427</v>
      </c>
      <c r="AG92" s="25">
        <f t="shared" si="16"/>
        <v>5.9497423312883432E-3</v>
      </c>
      <c r="AH92" s="25">
        <f t="shared" si="17"/>
        <v>4.371239263803681E-3</v>
      </c>
      <c r="AI92" s="25">
        <f t="shared" si="18"/>
        <v>9.4305439672801624E-4</v>
      </c>
      <c r="AJ92" s="25">
        <f t="shared" si="19"/>
        <v>2.9667762781186095E-4</v>
      </c>
      <c r="AK92" s="25">
        <f t="shared" si="20"/>
        <v>9.4305439672801624E-5</v>
      </c>
      <c r="AL92" s="39">
        <f>'Inhalation-Haz-Values'!$C$2/H92</f>
        <v>4.8111332007952282E+17</v>
      </c>
      <c r="AM92" s="39">
        <f>'Inhalation-Haz-Values'!$C$2/I92</f>
        <v>6954022988505.7471</v>
      </c>
      <c r="AN92" s="39">
        <f>'Inhalation-Haz-Values'!$C$2/J92</f>
        <v>453183520599.25092</v>
      </c>
      <c r="AO92" s="39">
        <f>'Inhalation-Haz-Values'!$C$2/K92</f>
        <v>121000000000</v>
      </c>
      <c r="AP92" s="39">
        <f>'Inhalation-Haz-Values'!$C$2/L92</f>
        <v>31469440832.249672</v>
      </c>
      <c r="AQ92" s="39">
        <f>'Inhalation-Haz-Values'!$C$2/M92</f>
        <v>41796200345.423141</v>
      </c>
      <c r="AR92" s="39">
        <f>'Inhalation-Haz-Values'!$C$2/N92</f>
        <v>56674473067.915688</v>
      </c>
      <c r="AS92" s="39">
        <f>'Inhalation-Haz-Values'!$C$2/O92</f>
        <v>135955056179.77528</v>
      </c>
      <c r="AT92" s="39">
        <f>'Inhalation-Haz-Values'!$C$2/P92</f>
        <v>271604938271.60495</v>
      </c>
      <c r="AU92" s="39">
        <f>'Inhalation-Haz-Values'!$C$2/Q92</f>
        <v>587378640776.69897</v>
      </c>
      <c r="AV92" s="39">
        <f>'Inhalation-Haz-Values'!$C$3/R92</f>
        <v>6851.119894598156</v>
      </c>
      <c r="AW92" s="39">
        <f>'Inhalation-Haz-Values'!$C$3/S92</f>
        <v>18374.558303886926</v>
      </c>
      <c r="AX92" s="39">
        <f>'Inhalation-Haz-Values'!$C$3/T92</f>
        <v>37681.159420289856</v>
      </c>
      <c r="AY92" s="39">
        <f>'Inhalation-Haz-Values'!$C$3/U92</f>
        <v>46846.846846846849</v>
      </c>
      <c r="AZ92" s="39">
        <f>'Inhalation-Haz-Values'!$C$3/V92</f>
        <v>102362.20472440944</v>
      </c>
      <c r="BA92" s="39">
        <f>'Inhalation-Haz-Values'!$C$3/W92</f>
        <v>3537414.9659863948</v>
      </c>
      <c r="BB92" s="39">
        <f>'Inhalation-Haz-Values'!$C$3/X92</f>
        <v>4814814.8148148144</v>
      </c>
      <c r="BC92" s="39">
        <f>'Inhalation-Haz-Values'!$C$3/Y92</f>
        <v>22317596.566523604</v>
      </c>
      <c r="BD92" s="39">
        <f>'Inhalation-Haz-Values'!$C$3/Z92</f>
        <v>70941336.97135061</v>
      </c>
      <c r="BE92" s="39">
        <f>'Inhalation-Haz-Values'!$C$3/AA92</f>
        <v>223175965.66523606</v>
      </c>
      <c r="BF92" s="39">
        <f>AB92*'Inhalation-Haz-Values'!$D$4</f>
        <v>2.1811269693251528E-5</v>
      </c>
      <c r="BG92" s="39">
        <f>AC92*'Inhalation-Haz-Values'!$D$4</f>
        <v>8.1325287525562361E-6</v>
      </c>
      <c r="BH92" s="39">
        <f>AD92*'Inhalation-Haz-Values'!$D$4</f>
        <v>3.9656853987730063E-6</v>
      </c>
      <c r="BI92" s="39">
        <f>AE92*'Inhalation-Haz-Values'!$D$4</f>
        <v>3.1897904294478528E-6</v>
      </c>
      <c r="BJ92" s="39">
        <f>AF92*'Inhalation-Haz-Values'!$D$4</f>
        <v>1.4598320163599184E-6</v>
      </c>
      <c r="BK92" s="39">
        <f>AG92*'Inhalation-Haz-Values'!$D$4</f>
        <v>4.2243170552147232E-8</v>
      </c>
      <c r="BL92" s="39">
        <f>AH92*'Inhalation-Haz-Values'!$D$4</f>
        <v>3.1035798773006135E-8</v>
      </c>
      <c r="BM92" s="39">
        <f>AI92*'Inhalation-Haz-Values'!$D$4</f>
        <v>6.6956862167689148E-9</v>
      </c>
      <c r="BN92" s="39">
        <f>AJ92*'Inhalation-Haz-Values'!$D$4</f>
        <v>2.1064111574642127E-9</v>
      </c>
      <c r="BO92" s="39">
        <f>AK92*'Inhalation-Haz-Values'!$D$4</f>
        <v>6.695686216768915E-10</v>
      </c>
    </row>
    <row r="93" spans="1:67" s="23" customFormat="1" x14ac:dyDescent="0.25">
      <c r="A93" s="94" t="s">
        <v>155</v>
      </c>
      <c r="B93" s="94" t="s">
        <v>153</v>
      </c>
      <c r="C93" s="94" t="s">
        <v>154</v>
      </c>
      <c r="D93" s="94">
        <v>2020</v>
      </c>
      <c r="E93" s="23">
        <v>2019</v>
      </c>
      <c r="F93" s="23" t="s">
        <v>137</v>
      </c>
      <c r="G93" s="23" t="s">
        <v>126</v>
      </c>
      <c r="H93" s="25">
        <v>0</v>
      </c>
      <c r="I93" s="25">
        <v>0</v>
      </c>
      <c r="J93" s="25">
        <v>0</v>
      </c>
      <c r="K93" s="25">
        <v>0</v>
      </c>
      <c r="L93" s="25">
        <v>0</v>
      </c>
      <c r="M93" s="25">
        <v>0</v>
      </c>
      <c r="N93" s="25">
        <v>0</v>
      </c>
      <c r="O93" s="25">
        <v>0</v>
      </c>
      <c r="P93" s="25">
        <v>0</v>
      </c>
      <c r="Q93" s="25">
        <v>0</v>
      </c>
      <c r="R93" s="25">
        <v>7.5900000000000002E-4</v>
      </c>
      <c r="S93" s="25">
        <v>2.8299999999999999E-4</v>
      </c>
      <c r="T93" s="25">
        <v>1.3799999999999999E-4</v>
      </c>
      <c r="U93" s="25">
        <v>1.11E-4</v>
      </c>
      <c r="V93" s="25">
        <v>5.0800000000000002E-5</v>
      </c>
      <c r="W93" s="25">
        <v>1.46E-6</v>
      </c>
      <c r="X93" s="25">
        <v>1.08E-6</v>
      </c>
      <c r="Y93" s="25">
        <v>2.3200000000000001E-7</v>
      </c>
      <c r="Z93" s="25">
        <v>7.3099999999999999E-8</v>
      </c>
      <c r="AA93" s="25">
        <v>2.3199999999999999E-8</v>
      </c>
      <c r="AB93" s="25">
        <f t="shared" si="11"/>
        <v>3.0720098159509197</v>
      </c>
      <c r="AC93" s="25">
        <f t="shared" si="12"/>
        <v>1.1454265848670755</v>
      </c>
      <c r="AD93" s="25">
        <f t="shared" si="13"/>
        <v>0.55854723926380367</v>
      </c>
      <c r="AE93" s="25">
        <f t="shared" si="14"/>
        <v>0.4492662576687117</v>
      </c>
      <c r="AF93" s="25">
        <f t="shared" si="15"/>
        <v>0.20561014314928427</v>
      </c>
      <c r="AG93" s="25">
        <f t="shared" si="16"/>
        <v>5.9092678936605312E-3</v>
      </c>
      <c r="AH93" s="25">
        <f t="shared" si="17"/>
        <v>4.371239263803681E-3</v>
      </c>
      <c r="AI93" s="25">
        <f t="shared" si="18"/>
        <v>9.3900695296523509E-4</v>
      </c>
      <c r="AJ93" s="25">
        <f t="shared" si="19"/>
        <v>2.9586813905930467E-4</v>
      </c>
      <c r="AK93" s="25">
        <f t="shared" si="20"/>
        <v>9.39006952965235E-5</v>
      </c>
      <c r="AL93" s="39" t="e">
        <f>'Inhalation-Haz-Values'!$C$2/H93</f>
        <v>#DIV/0!</v>
      </c>
      <c r="AM93" s="39" t="e">
        <f>'Inhalation-Haz-Values'!$C$2/I93</f>
        <v>#DIV/0!</v>
      </c>
      <c r="AN93" s="39" t="e">
        <f>'Inhalation-Haz-Values'!$C$2/J93</f>
        <v>#DIV/0!</v>
      </c>
      <c r="AO93" s="39" t="e">
        <f>'Inhalation-Haz-Values'!$C$2/K93</f>
        <v>#DIV/0!</v>
      </c>
      <c r="AP93" s="39" t="e">
        <f>'Inhalation-Haz-Values'!$C$2/L93</f>
        <v>#DIV/0!</v>
      </c>
      <c r="AQ93" s="39" t="e">
        <f>'Inhalation-Haz-Values'!$C$2/M93</f>
        <v>#DIV/0!</v>
      </c>
      <c r="AR93" s="39" t="e">
        <f>'Inhalation-Haz-Values'!$C$2/N93</f>
        <v>#DIV/0!</v>
      </c>
      <c r="AS93" s="39" t="e">
        <f>'Inhalation-Haz-Values'!$C$2/O93</f>
        <v>#DIV/0!</v>
      </c>
      <c r="AT93" s="39" t="e">
        <f>'Inhalation-Haz-Values'!$C$2/P93</f>
        <v>#DIV/0!</v>
      </c>
      <c r="AU93" s="39" t="e">
        <f>'Inhalation-Haz-Values'!$C$2/Q93</f>
        <v>#DIV/0!</v>
      </c>
      <c r="AV93" s="39">
        <f>'Inhalation-Haz-Values'!$C$3/R93</f>
        <v>6851.119894598156</v>
      </c>
      <c r="AW93" s="39">
        <f>'Inhalation-Haz-Values'!$C$3/S93</f>
        <v>18374.558303886926</v>
      </c>
      <c r="AX93" s="39">
        <f>'Inhalation-Haz-Values'!$C$3/T93</f>
        <v>37681.159420289856</v>
      </c>
      <c r="AY93" s="39">
        <f>'Inhalation-Haz-Values'!$C$3/U93</f>
        <v>46846.846846846849</v>
      </c>
      <c r="AZ93" s="39">
        <f>'Inhalation-Haz-Values'!$C$3/V93</f>
        <v>102362.20472440944</v>
      </c>
      <c r="BA93" s="39">
        <f>'Inhalation-Haz-Values'!$C$3/W93</f>
        <v>3561643.8356164386</v>
      </c>
      <c r="BB93" s="39">
        <f>'Inhalation-Haz-Values'!$C$3/X93</f>
        <v>4814814.8148148144</v>
      </c>
      <c r="BC93" s="39">
        <f>'Inhalation-Haz-Values'!$C$3/Y93</f>
        <v>22413793.103448275</v>
      </c>
      <c r="BD93" s="39">
        <f>'Inhalation-Haz-Values'!$C$3/Z93</f>
        <v>71135430.916552678</v>
      </c>
      <c r="BE93" s="39">
        <f>'Inhalation-Haz-Values'!$C$3/AA93</f>
        <v>224137931.03448278</v>
      </c>
      <c r="BF93" s="39">
        <f>AB93*'Inhalation-Haz-Values'!$D$4</f>
        <v>2.1811269693251528E-5</v>
      </c>
      <c r="BG93" s="39">
        <f>AC93*'Inhalation-Haz-Values'!$D$4</f>
        <v>8.1325287525562361E-6</v>
      </c>
      <c r="BH93" s="39">
        <f>AD93*'Inhalation-Haz-Values'!$D$4</f>
        <v>3.9656853987730063E-6</v>
      </c>
      <c r="BI93" s="39">
        <f>AE93*'Inhalation-Haz-Values'!$D$4</f>
        <v>3.1897904294478528E-6</v>
      </c>
      <c r="BJ93" s="39">
        <f>AF93*'Inhalation-Haz-Values'!$D$4</f>
        <v>1.4598320163599184E-6</v>
      </c>
      <c r="BK93" s="39">
        <f>AG93*'Inhalation-Haz-Values'!$D$4</f>
        <v>4.195580204498977E-8</v>
      </c>
      <c r="BL93" s="39">
        <f>AH93*'Inhalation-Haz-Values'!$D$4</f>
        <v>3.1035798773006135E-8</v>
      </c>
      <c r="BM93" s="39">
        <f>AI93*'Inhalation-Haz-Values'!$D$4</f>
        <v>6.6669493660531692E-9</v>
      </c>
      <c r="BN93" s="39">
        <f>AJ93*'Inhalation-Haz-Values'!$D$4</f>
        <v>2.1006637873210633E-9</v>
      </c>
      <c r="BO93" s="39">
        <f>AK93*'Inhalation-Haz-Values'!$D$4</f>
        <v>6.6669493660531682E-10</v>
      </c>
    </row>
    <row r="94" spans="1:67" s="23" customFormat="1" x14ac:dyDescent="0.25">
      <c r="A94" s="94" t="s">
        <v>155</v>
      </c>
      <c r="B94" s="94" t="s">
        <v>153</v>
      </c>
      <c r="C94" s="94" t="s">
        <v>154</v>
      </c>
      <c r="D94" s="94">
        <v>2020</v>
      </c>
      <c r="E94" s="23">
        <v>2019</v>
      </c>
      <c r="F94" s="23" t="s">
        <v>138</v>
      </c>
      <c r="G94" s="23" t="s">
        <v>126</v>
      </c>
      <c r="H94" s="25">
        <v>3.25E-19</v>
      </c>
      <c r="I94" s="25">
        <v>1.53E-13</v>
      </c>
      <c r="J94" s="25">
        <v>1.9E-12</v>
      </c>
      <c r="K94" s="25">
        <v>8.11E-12</v>
      </c>
      <c r="L94" s="25">
        <v>4.3199999999999997E-11</v>
      </c>
      <c r="M94" s="25">
        <v>5.17E-11</v>
      </c>
      <c r="N94" s="25">
        <v>3.9400000000000001E-11</v>
      </c>
      <c r="O94" s="25">
        <v>1.7599999999999999E-11</v>
      </c>
      <c r="P94" s="25">
        <v>8.9099999999999998E-12</v>
      </c>
      <c r="Q94" s="25">
        <v>4.1200000000000002E-12</v>
      </c>
      <c r="R94" s="25">
        <v>1.4399999999999999E-12</v>
      </c>
      <c r="S94" s="25">
        <v>1.94E-10</v>
      </c>
      <c r="T94" s="25">
        <v>4.1700000000000001E-10</v>
      </c>
      <c r="U94" s="25">
        <v>2.3899999999999998E-9</v>
      </c>
      <c r="V94" s="25">
        <v>5.3400000000000002E-9</v>
      </c>
      <c r="W94" s="25">
        <v>1.19E-9</v>
      </c>
      <c r="X94" s="25">
        <v>9.7999999999999992E-10</v>
      </c>
      <c r="Y94" s="25">
        <v>5.0500000000000001E-10</v>
      </c>
      <c r="Z94" s="25">
        <v>2.4699999999999997E-10</v>
      </c>
      <c r="AA94" s="25">
        <v>1.0999999999999999E-10</v>
      </c>
      <c r="AB94" s="25">
        <f t="shared" si="11"/>
        <v>5.8283190184049077E-9</v>
      </c>
      <c r="AC94" s="25">
        <f t="shared" si="12"/>
        <v>7.8520408997955001E-7</v>
      </c>
      <c r="AD94" s="25">
        <f t="shared" si="13"/>
        <v>1.6877840490797545E-6</v>
      </c>
      <c r="AE94" s="25">
        <f t="shared" si="14"/>
        <v>9.6733905930470337E-6</v>
      </c>
      <c r="AF94" s="25">
        <f t="shared" si="15"/>
        <v>2.1613349693251537E-5</v>
      </c>
      <c r="AG94" s="25">
        <f t="shared" si="16"/>
        <v>4.8164580777096118E-6</v>
      </c>
      <c r="AH94" s="25">
        <f t="shared" si="17"/>
        <v>3.9664948875255617E-6</v>
      </c>
      <c r="AI94" s="25">
        <f t="shared" si="18"/>
        <v>2.0439591002044993E-6</v>
      </c>
      <c r="AJ94" s="25">
        <f t="shared" si="19"/>
        <v>9.9971860940695274E-7</v>
      </c>
      <c r="AK94" s="25">
        <f t="shared" si="20"/>
        <v>4.4521881390593037E-7</v>
      </c>
      <c r="AL94" s="39">
        <f>'Inhalation-Haz-Values'!$C$2/H94</f>
        <v>7.4461538461538458E+18</v>
      </c>
      <c r="AM94" s="39">
        <f>'Inhalation-Haz-Values'!$C$2/I94</f>
        <v>15816993464052.287</v>
      </c>
      <c r="AN94" s="39">
        <f>'Inhalation-Haz-Values'!$C$2/J94</f>
        <v>1273684210526.3157</v>
      </c>
      <c r="AO94" s="39">
        <f>'Inhalation-Haz-Values'!$C$2/K94</f>
        <v>298397040690.50555</v>
      </c>
      <c r="AP94" s="39">
        <f>'Inhalation-Haz-Values'!$C$2/L94</f>
        <v>56018518518.518524</v>
      </c>
      <c r="AQ94" s="39">
        <f>'Inhalation-Haz-Values'!$C$2/M94</f>
        <v>46808510638.297874</v>
      </c>
      <c r="AR94" s="39">
        <f>'Inhalation-Haz-Values'!$C$2/N94</f>
        <v>61421319796.954315</v>
      </c>
      <c r="AS94" s="39">
        <f>'Inhalation-Haz-Values'!$C$2/O94</f>
        <v>137500000000</v>
      </c>
      <c r="AT94" s="39">
        <f>'Inhalation-Haz-Values'!$C$2/P94</f>
        <v>271604938271.60495</v>
      </c>
      <c r="AU94" s="39">
        <f>'Inhalation-Haz-Values'!$C$2/Q94</f>
        <v>587378640776.69897</v>
      </c>
      <c r="AV94" s="39">
        <f>'Inhalation-Haz-Values'!$C$3/R94</f>
        <v>3611111111111.1113</v>
      </c>
      <c r="AW94" s="39">
        <f>'Inhalation-Haz-Values'!$C$3/S94</f>
        <v>26804123711.340206</v>
      </c>
      <c r="AX94" s="39">
        <f>'Inhalation-Haz-Values'!$C$3/T94</f>
        <v>12470023980.815348</v>
      </c>
      <c r="AY94" s="39">
        <f>'Inhalation-Haz-Values'!$C$3/U94</f>
        <v>2175732217.5732222</v>
      </c>
      <c r="AZ94" s="39">
        <f>'Inhalation-Haz-Values'!$C$3/V94</f>
        <v>973782771.53558052</v>
      </c>
      <c r="BA94" s="39">
        <f>'Inhalation-Haz-Values'!$C$3/W94</f>
        <v>4369747899.1596642</v>
      </c>
      <c r="BB94" s="39">
        <f>'Inhalation-Haz-Values'!$C$3/X94</f>
        <v>5306122448.9795923</v>
      </c>
      <c r="BC94" s="39">
        <f>'Inhalation-Haz-Values'!$C$3/Y94</f>
        <v>10297029702.970297</v>
      </c>
      <c r="BD94" s="39">
        <f>'Inhalation-Haz-Values'!$C$3/Z94</f>
        <v>21052631578.947372</v>
      </c>
      <c r="BE94" s="39">
        <f>'Inhalation-Haz-Values'!$C$3/AA94</f>
        <v>47272727272.72728</v>
      </c>
      <c r="BF94" s="39">
        <f>AB94*'Inhalation-Haz-Values'!$D$4</f>
        <v>4.1381065030674844E-14</v>
      </c>
      <c r="BG94" s="39">
        <f>AC94*'Inhalation-Haz-Values'!$D$4</f>
        <v>5.5749490388548048E-12</v>
      </c>
      <c r="BH94" s="39">
        <f>AD94*'Inhalation-Haz-Values'!$D$4</f>
        <v>1.1983266748466256E-11</v>
      </c>
      <c r="BI94" s="39">
        <f>AE94*'Inhalation-Haz-Values'!$D$4</f>
        <v>6.8681073210633938E-11</v>
      </c>
      <c r="BJ94" s="39">
        <f>AF94*'Inhalation-Haz-Values'!$D$4</f>
        <v>1.5345478282208591E-10</v>
      </c>
      <c r="BK94" s="39">
        <f>AG94*'Inhalation-Haz-Values'!$D$4</f>
        <v>3.4196852351738245E-11</v>
      </c>
      <c r="BL94" s="39">
        <f>AH94*'Inhalation-Haz-Values'!$D$4</f>
        <v>2.8162113701431486E-11</v>
      </c>
      <c r="BM94" s="39">
        <f>AI94*'Inhalation-Haz-Values'!$D$4</f>
        <v>1.4512109611451944E-11</v>
      </c>
      <c r="BN94" s="39">
        <f>AJ94*'Inhalation-Haz-Values'!$D$4</f>
        <v>7.098002126789364E-12</v>
      </c>
      <c r="BO94" s="39">
        <f>AK94*'Inhalation-Haz-Values'!$D$4</f>
        <v>3.1610535787321054E-12</v>
      </c>
    </row>
    <row r="95" spans="1:67" s="23" customFormat="1" x14ac:dyDescent="0.25">
      <c r="A95" s="94" t="s">
        <v>155</v>
      </c>
      <c r="B95" s="94" t="s">
        <v>153</v>
      </c>
      <c r="C95" s="94" t="s">
        <v>154</v>
      </c>
      <c r="D95" s="94" t="s">
        <v>140</v>
      </c>
      <c r="E95" s="23" t="s">
        <v>141</v>
      </c>
      <c r="F95" s="23" t="s">
        <v>134</v>
      </c>
      <c r="G95" s="23" t="s">
        <v>126</v>
      </c>
      <c r="H95" s="25">
        <v>3.6582843067906199E-17</v>
      </c>
      <c r="I95" s="25">
        <v>3.05143214430072E-12</v>
      </c>
      <c r="J95" s="25">
        <v>2.8384088015359701E-11</v>
      </c>
      <c r="K95" s="25">
        <v>1.4442251313661999E-10</v>
      </c>
      <c r="L95" s="25">
        <v>4.1286305578011302E-10</v>
      </c>
      <c r="M95" s="25">
        <v>9.5800738126515899E-11</v>
      </c>
      <c r="N95" s="25">
        <v>6.1314008185125302E-11</v>
      </c>
      <c r="O95" s="25">
        <v>2.31414456851253E-11</v>
      </c>
      <c r="P95" s="25">
        <v>1.38984018795472E-11</v>
      </c>
      <c r="Q95" s="25">
        <v>7.1493272534357296E-12</v>
      </c>
      <c r="R95" s="25">
        <v>1.1313004623080001E-3</v>
      </c>
      <c r="S95" s="25">
        <v>4.3136988075990302E-4</v>
      </c>
      <c r="T95" s="25">
        <v>2.24813973954122E-4</v>
      </c>
      <c r="U95" s="25">
        <v>1.7185398342764701E-4</v>
      </c>
      <c r="V95" s="25">
        <v>7.9990096377324102E-5</v>
      </c>
      <c r="W95" s="25">
        <v>2.4057622713722701E-6</v>
      </c>
      <c r="X95" s="25">
        <v>1.70805790976151E-6</v>
      </c>
      <c r="Y95" s="25">
        <v>3.7688199171382298E-7</v>
      </c>
      <c r="Z95" s="25">
        <v>1.22821018845998E-7</v>
      </c>
      <c r="AA95" s="25">
        <v>4.1736241827505997E-8</v>
      </c>
      <c r="AB95" s="25">
        <f t="shared" si="11"/>
        <v>4.5788749999999867</v>
      </c>
      <c r="AC95" s="25">
        <f t="shared" si="12"/>
        <v>1.7459453333333335</v>
      </c>
      <c r="AD95" s="25">
        <f t="shared" si="13"/>
        <v>0.90992191666666311</v>
      </c>
      <c r="AE95" s="25">
        <f t="shared" si="14"/>
        <v>0.69556933333333126</v>
      </c>
      <c r="AF95" s="25">
        <f t="shared" si="15"/>
        <v>0.32375541666666635</v>
      </c>
      <c r="AG95" s="25">
        <f t="shared" si="16"/>
        <v>9.7371874999999941E-3</v>
      </c>
      <c r="AH95" s="25">
        <f t="shared" si="17"/>
        <v>6.9132683333332934E-3</v>
      </c>
      <c r="AI95" s="25">
        <f t="shared" si="18"/>
        <v>1.5254086666666633E-3</v>
      </c>
      <c r="AJ95" s="25">
        <f t="shared" si="19"/>
        <v>4.9711116666666512E-4</v>
      </c>
      <c r="AK95" s="25">
        <f t="shared" si="20"/>
        <v>1.6892509166666642E-4</v>
      </c>
      <c r="AL95" s="39">
        <f>'Inhalation-Haz-Values'!$C$2/H95</f>
        <v>6.6151228200277424E+16</v>
      </c>
      <c r="AM95" s="39">
        <f>'Inhalation-Haz-Values'!$C$2/I95</f>
        <v>793070232454.59656</v>
      </c>
      <c r="AN95" s="39">
        <f>'Inhalation-Haz-Values'!$C$2/J95</f>
        <v>85259036636.669342</v>
      </c>
      <c r="AO95" s="39">
        <f>'Inhalation-Haz-Values'!$C$2/K95</f>
        <v>16756390312.296684</v>
      </c>
      <c r="AP95" s="39">
        <f>'Inhalation-Haz-Values'!$C$2/L95</f>
        <v>5861507747.2295542</v>
      </c>
      <c r="AQ95" s="39">
        <f>'Inhalation-Haz-Values'!$C$2/M95</f>
        <v>25260765703.121323</v>
      </c>
      <c r="AR95" s="39">
        <f>'Inhalation-Haz-Values'!$C$2/N95</f>
        <v>39468957773.781433</v>
      </c>
      <c r="AS95" s="39">
        <f>'Inhalation-Haz-Values'!$C$2/O95</f>
        <v>104574279106.31836</v>
      </c>
      <c r="AT95" s="39">
        <f>'Inhalation-Haz-Values'!$C$2/P95</f>
        <v>174120738554.93103</v>
      </c>
      <c r="AU95" s="39">
        <f>'Inhalation-Haz-Values'!$C$2/Q95</f>
        <v>338493387449.43146</v>
      </c>
      <c r="AV95" s="39">
        <f>'Inhalation-Haz-Values'!$C$3/R95</f>
        <v>4596.4800450901648</v>
      </c>
      <c r="AW95" s="39">
        <f>'Inhalation-Haz-Values'!$C$3/S95</f>
        <v>12054.620018531794</v>
      </c>
      <c r="AX95" s="39">
        <f>'Inhalation-Haz-Values'!$C$3/T95</f>
        <v>23130.234782741616</v>
      </c>
      <c r="AY95" s="39">
        <f>'Inhalation-Haz-Values'!$C$3/U95</f>
        <v>30258.24537951007</v>
      </c>
      <c r="AZ95" s="39">
        <f>'Inhalation-Haz-Values'!$C$3/V95</f>
        <v>65008.047689690196</v>
      </c>
      <c r="BA95" s="39">
        <f>'Inhalation-Haz-Values'!$C$3/W95</f>
        <v>2161477.0760511886</v>
      </c>
      <c r="BB95" s="39">
        <f>'Inhalation-Haz-Values'!$C$3/X95</f>
        <v>3044393.2669273829</v>
      </c>
      <c r="BC95" s="39">
        <f>'Inhalation-Haz-Values'!$C$3/Y95</f>
        <v>13797422.308117352</v>
      </c>
      <c r="BD95" s="39">
        <f>'Inhalation-Haz-Values'!$C$3/Z95</f>
        <v>42338030.158503585</v>
      </c>
      <c r="BE95" s="39">
        <f>'Inhalation-Haz-Values'!$C$3/AA95</f>
        <v>124591955.87114349</v>
      </c>
      <c r="BF95" s="39">
        <f>AB95*'Inhalation-Haz-Values'!$D$4</f>
        <v>3.2510012499999901E-5</v>
      </c>
      <c r="BG95" s="39">
        <f>AC95*'Inhalation-Haz-Values'!$D$4</f>
        <v>1.2396211866666668E-5</v>
      </c>
      <c r="BH95" s="39">
        <f>AD95*'Inhalation-Haz-Values'!$D$4</f>
        <v>6.4604456083333077E-6</v>
      </c>
      <c r="BI95" s="39">
        <f>AE95*'Inhalation-Haz-Values'!$D$4</f>
        <v>4.9385422666666522E-6</v>
      </c>
      <c r="BJ95" s="39">
        <f>AF95*'Inhalation-Haz-Values'!$D$4</f>
        <v>2.2986634583333311E-6</v>
      </c>
      <c r="BK95" s="39">
        <f>AG95*'Inhalation-Haz-Values'!$D$4</f>
        <v>6.9134031249999957E-8</v>
      </c>
      <c r="BL95" s="39">
        <f>AH95*'Inhalation-Haz-Values'!$D$4</f>
        <v>4.9084205166666379E-8</v>
      </c>
      <c r="BM95" s="39">
        <f>AI95*'Inhalation-Haz-Values'!$D$4</f>
        <v>1.083040153333331E-8</v>
      </c>
      <c r="BN95" s="39">
        <f>AJ95*'Inhalation-Haz-Values'!$D$4</f>
        <v>3.5294892833333221E-9</v>
      </c>
      <c r="BO95" s="39">
        <f>AK95*'Inhalation-Haz-Values'!$D$4</f>
        <v>1.1993681508333315E-9</v>
      </c>
    </row>
    <row r="96" spans="1:67" s="23" customFormat="1" x14ac:dyDescent="0.25">
      <c r="A96" s="94" t="s">
        <v>155</v>
      </c>
      <c r="B96" s="94" t="s">
        <v>153</v>
      </c>
      <c r="C96" s="94" t="s">
        <v>154</v>
      </c>
      <c r="D96" s="94" t="s">
        <v>140</v>
      </c>
      <c r="E96" s="23" t="s">
        <v>141</v>
      </c>
      <c r="F96" s="23" t="s">
        <v>137</v>
      </c>
      <c r="G96" s="23" t="s">
        <v>126</v>
      </c>
      <c r="H96" s="25">
        <v>0</v>
      </c>
      <c r="I96" s="25">
        <v>0</v>
      </c>
      <c r="J96" s="25">
        <v>0</v>
      </c>
      <c r="K96" s="25">
        <v>0</v>
      </c>
      <c r="L96" s="25">
        <v>0</v>
      </c>
      <c r="M96" s="25">
        <v>0</v>
      </c>
      <c r="N96" s="25">
        <v>0</v>
      </c>
      <c r="O96" s="25">
        <v>0</v>
      </c>
      <c r="P96" s="25">
        <v>0</v>
      </c>
      <c r="Q96" s="25">
        <v>0</v>
      </c>
      <c r="R96" s="25">
        <v>1.1313000505254599E-3</v>
      </c>
      <c r="S96" s="25">
        <v>4.3135913323565003E-4</v>
      </c>
      <c r="T96" s="25">
        <v>2.2467150543148699E-4</v>
      </c>
      <c r="U96" s="25">
        <v>1.71731333998585E-4</v>
      </c>
      <c r="V96" s="25">
        <v>7.9658323186135801E-5</v>
      </c>
      <c r="W96" s="25">
        <v>2.3505416564773599E-6</v>
      </c>
      <c r="X96" s="25">
        <v>1.6453936666329799E-6</v>
      </c>
      <c r="Y96" s="25">
        <v>3.5074388919765498E-7</v>
      </c>
      <c r="Z96" s="25">
        <v>1.10545925500202E-7</v>
      </c>
      <c r="AA96" s="25">
        <v>3.65489039510913E-8</v>
      </c>
      <c r="AB96" s="25">
        <f t="shared" si="11"/>
        <v>4.5788733333333136</v>
      </c>
      <c r="AC96" s="25">
        <f t="shared" si="12"/>
        <v>1.74590183333333</v>
      </c>
      <c r="AD96" s="25">
        <f t="shared" si="13"/>
        <v>0.90934528333333131</v>
      </c>
      <c r="AE96" s="25">
        <f t="shared" si="14"/>
        <v>0.6950729166666656</v>
      </c>
      <c r="AF96" s="25">
        <f t="shared" si="15"/>
        <v>0.32241258333333328</v>
      </c>
      <c r="AG96" s="25">
        <f t="shared" si="16"/>
        <v>9.5136851666666467E-3</v>
      </c>
      <c r="AH96" s="25">
        <f t="shared" si="17"/>
        <v>6.6596383333333209E-3</v>
      </c>
      <c r="AI96" s="25">
        <f t="shared" si="18"/>
        <v>1.4196161666666643E-3</v>
      </c>
      <c r="AJ96" s="25">
        <f t="shared" si="19"/>
        <v>4.4742841666666622E-4</v>
      </c>
      <c r="AK96" s="25">
        <f t="shared" si="20"/>
        <v>1.4792963333333311E-4</v>
      </c>
      <c r="AL96" s="39" t="e">
        <f>'Inhalation-Haz-Values'!$C$2/H96</f>
        <v>#DIV/0!</v>
      </c>
      <c r="AM96" s="39" t="e">
        <f>'Inhalation-Haz-Values'!$C$2/I96</f>
        <v>#DIV/0!</v>
      </c>
      <c r="AN96" s="39" t="e">
        <f>'Inhalation-Haz-Values'!$C$2/J96</f>
        <v>#DIV/0!</v>
      </c>
      <c r="AO96" s="39" t="e">
        <f>'Inhalation-Haz-Values'!$C$2/K96</f>
        <v>#DIV/0!</v>
      </c>
      <c r="AP96" s="39" t="e">
        <f>'Inhalation-Haz-Values'!$C$2/L96</f>
        <v>#DIV/0!</v>
      </c>
      <c r="AQ96" s="39" t="e">
        <f>'Inhalation-Haz-Values'!$C$2/M96</f>
        <v>#DIV/0!</v>
      </c>
      <c r="AR96" s="39" t="e">
        <f>'Inhalation-Haz-Values'!$C$2/N96</f>
        <v>#DIV/0!</v>
      </c>
      <c r="AS96" s="39" t="e">
        <f>'Inhalation-Haz-Values'!$C$2/O96</f>
        <v>#DIV/0!</v>
      </c>
      <c r="AT96" s="39" t="e">
        <f>'Inhalation-Haz-Values'!$C$2/P96</f>
        <v>#DIV/0!</v>
      </c>
      <c r="AU96" s="39" t="e">
        <f>'Inhalation-Haz-Values'!$C$2/Q96</f>
        <v>#DIV/0!</v>
      </c>
      <c r="AV96" s="39">
        <f>'Inhalation-Haz-Values'!$C$3/R96</f>
        <v>4596.4817181655153</v>
      </c>
      <c r="AW96" s="39">
        <f>'Inhalation-Haz-Values'!$C$3/S96</f>
        <v>12054.920365298623</v>
      </c>
      <c r="AX96" s="39">
        <f>'Inhalation-Haz-Values'!$C$3/T96</f>
        <v>23144.902109474344</v>
      </c>
      <c r="AY96" s="39">
        <f>'Inhalation-Haz-Values'!$C$3/U96</f>
        <v>30279.855626363715</v>
      </c>
      <c r="AZ96" s="39">
        <f>'Inhalation-Haz-Values'!$C$3/V96</f>
        <v>65278.80316849349</v>
      </c>
      <c r="BA96" s="39">
        <f>'Inhalation-Haz-Values'!$C$3/W96</f>
        <v>2212256.0498642605</v>
      </c>
      <c r="BB96" s="39">
        <f>'Inhalation-Haz-Values'!$C$3/X96</f>
        <v>3160337.9212227804</v>
      </c>
      <c r="BC96" s="39">
        <f>'Inhalation-Haz-Values'!$C$3/Y96</f>
        <v>14825632.491831211</v>
      </c>
      <c r="BD96" s="39">
        <f>'Inhalation-Haz-Values'!$C$3/Z96</f>
        <v>47039273.283667959</v>
      </c>
      <c r="BE96" s="39">
        <f>'Inhalation-Haz-Values'!$C$3/AA96</f>
        <v>142275128.33102989</v>
      </c>
      <c r="BF96" s="39">
        <f>AB96*'Inhalation-Haz-Values'!$D$4</f>
        <v>3.2510000666666523E-5</v>
      </c>
      <c r="BG96" s="39">
        <f>AC96*'Inhalation-Haz-Values'!$D$4</f>
        <v>1.2395903016666643E-5</v>
      </c>
      <c r="BH96" s="39">
        <f>AD96*'Inhalation-Haz-Values'!$D$4</f>
        <v>6.4563515116666519E-6</v>
      </c>
      <c r="BI96" s="39">
        <f>AE96*'Inhalation-Haz-Values'!$D$4</f>
        <v>4.9350177083333257E-6</v>
      </c>
      <c r="BJ96" s="39">
        <f>AF96*'Inhalation-Haz-Values'!$D$4</f>
        <v>2.289129341666666E-6</v>
      </c>
      <c r="BK96" s="39">
        <f>AG96*'Inhalation-Haz-Values'!$D$4</f>
        <v>6.7547164683333191E-8</v>
      </c>
      <c r="BL96" s="39">
        <f>AH96*'Inhalation-Haz-Values'!$D$4</f>
        <v>4.7283432166666576E-8</v>
      </c>
      <c r="BM96" s="39">
        <f>AI96*'Inhalation-Haz-Values'!$D$4</f>
        <v>1.0079274783333315E-8</v>
      </c>
      <c r="BN96" s="39">
        <f>AJ96*'Inhalation-Haz-Values'!$D$4</f>
        <v>3.1767417583333302E-9</v>
      </c>
      <c r="BO96" s="39">
        <f>AK96*'Inhalation-Haz-Values'!$D$4</f>
        <v>1.0503003966666651E-9</v>
      </c>
    </row>
    <row r="97" spans="1:67" s="23" customFormat="1" x14ac:dyDescent="0.25">
      <c r="A97" s="94" t="s">
        <v>155</v>
      </c>
      <c r="B97" s="94" t="s">
        <v>153</v>
      </c>
      <c r="C97" s="94" t="s">
        <v>154</v>
      </c>
      <c r="D97" s="94" t="s">
        <v>140</v>
      </c>
      <c r="E97" s="23" t="s">
        <v>141</v>
      </c>
      <c r="F97" s="23" t="s">
        <v>138</v>
      </c>
      <c r="G97" s="23" t="s">
        <v>126</v>
      </c>
      <c r="H97" s="25">
        <v>1.4006593623686299E-18</v>
      </c>
      <c r="I97" s="25">
        <v>6.1980873534761601E-13</v>
      </c>
      <c r="J97" s="25">
        <v>7.4272310529506807E-12</v>
      </c>
      <c r="K97" s="25">
        <v>3.09880525464834E-11</v>
      </c>
      <c r="L97" s="25">
        <v>1.4146427561640999E-10</v>
      </c>
      <c r="M97" s="25">
        <v>8.1435300727566696E-11</v>
      </c>
      <c r="N97" s="25">
        <v>5.6996962409054101E-11</v>
      </c>
      <c r="O97" s="25">
        <v>2.2563006517784901E-11</v>
      </c>
      <c r="P97" s="25">
        <v>1.37716996867421E-11</v>
      </c>
      <c r="Q97" s="25">
        <v>7.0175650767986997E-12</v>
      </c>
      <c r="R97" s="25">
        <v>5.0991994271675398E-11</v>
      </c>
      <c r="S97" s="25">
        <v>1.08130649610953E-8</v>
      </c>
      <c r="T97" s="25">
        <v>2.1276462761974501E-8</v>
      </c>
      <c r="U97" s="25">
        <v>1.2391130000252599E-7</v>
      </c>
      <c r="V97" s="25">
        <v>2.7545442638439701E-7</v>
      </c>
      <c r="W97" s="25">
        <v>5.9371243534761497E-8</v>
      </c>
      <c r="X97" s="25">
        <v>4.8674490587105899E-8</v>
      </c>
      <c r="Y97" s="25">
        <v>2.38171734185529E-8</v>
      </c>
      <c r="Z97" s="25">
        <v>1.2147513314975701E-8</v>
      </c>
      <c r="AA97" s="25">
        <v>5.32959181916936E-9</v>
      </c>
      <c r="AB97" s="25">
        <f t="shared" si="11"/>
        <v>2.0638722916666656E-7</v>
      </c>
      <c r="AC97" s="25">
        <f t="shared" si="12"/>
        <v>4.3765272333332953E-5</v>
      </c>
      <c r="AD97" s="25">
        <f t="shared" si="13"/>
        <v>8.6115286499999856E-5</v>
      </c>
      <c r="AE97" s="25">
        <f t="shared" si="14"/>
        <v>5.0152401833333219E-4</v>
      </c>
      <c r="AF97" s="25">
        <f t="shared" si="15"/>
        <v>1.1148862999999969E-3</v>
      </c>
      <c r="AG97" s="25">
        <f t="shared" si="16"/>
        <v>2.4030176933333323E-4</v>
      </c>
      <c r="AH97" s="25">
        <f t="shared" si="17"/>
        <v>1.9700726333333332E-4</v>
      </c>
      <c r="AI97" s="25">
        <f t="shared" si="18"/>
        <v>9.6398669999999784E-5</v>
      </c>
      <c r="AJ97" s="25">
        <f t="shared" si="19"/>
        <v>4.9166376999999805E-5</v>
      </c>
      <c r="AK97" s="25">
        <f t="shared" si="20"/>
        <v>2.1571223166666662E-5</v>
      </c>
      <c r="AL97" s="39">
        <f>'Inhalation-Haz-Values'!$C$2/H97</f>
        <v>1.7277577011355433E+18</v>
      </c>
      <c r="AM97" s="39">
        <f>'Inhalation-Haz-Values'!$C$2/I97</f>
        <v>3904430289519.4878</v>
      </c>
      <c r="AN97" s="39">
        <f>'Inhalation-Haz-Values'!$C$2/J97</f>
        <v>325828021606.86591</v>
      </c>
      <c r="AO97" s="39">
        <f>'Inhalation-Haz-Values'!$C$2/K97</f>
        <v>78094613928.058136</v>
      </c>
      <c r="AP97" s="39">
        <f>'Inhalation-Haz-Values'!$C$2/L97</f>
        <v>17106792435.441401</v>
      </c>
      <c r="AQ97" s="39">
        <f>'Inhalation-Haz-Values'!$C$2/M97</f>
        <v>29716842430.481808</v>
      </c>
      <c r="AR97" s="39">
        <f>'Inhalation-Haz-Values'!$C$2/N97</f>
        <v>42458403004.570946</v>
      </c>
      <c r="AS97" s="39">
        <f>'Inhalation-Haz-Values'!$C$2/O97</f>
        <v>107255209898.2233</v>
      </c>
      <c r="AT97" s="39">
        <f>'Inhalation-Haz-Values'!$C$2/P97</f>
        <v>175722681662.14182</v>
      </c>
      <c r="AU97" s="39">
        <f>'Inhalation-Haz-Values'!$C$2/Q97</f>
        <v>344848957368.5528</v>
      </c>
      <c r="AV97" s="39">
        <f>'Inhalation-Haz-Values'!$C$3/R97</f>
        <v>101976792127.31737</v>
      </c>
      <c r="AW97" s="39">
        <f>'Inhalation-Haz-Values'!$C$3/S97</f>
        <v>480899728.12604564</v>
      </c>
      <c r="AX97" s="39">
        <f>'Inhalation-Haz-Values'!$C$3/T97</f>
        <v>244401527.55529884</v>
      </c>
      <c r="AY97" s="39">
        <f>'Inhalation-Haz-Values'!$C$3/U97</f>
        <v>41965502.741832227</v>
      </c>
      <c r="AZ97" s="39">
        <f>'Inhalation-Haz-Values'!$C$3/V97</f>
        <v>18877895.94908667</v>
      </c>
      <c r="BA97" s="39">
        <f>'Inhalation-Haz-Values'!$C$3/W97</f>
        <v>87584488.55724965</v>
      </c>
      <c r="BB97" s="39">
        <f>'Inhalation-Haz-Values'!$C$3/X97</f>
        <v>106832140.14729729</v>
      </c>
      <c r="BC97" s="39">
        <f>'Inhalation-Haz-Values'!$C$3/Y97</f>
        <v>218329854.20299071</v>
      </c>
      <c r="BD97" s="39">
        <f>'Inhalation-Haz-Values'!$C$3/Z97</f>
        <v>428071150.46248478</v>
      </c>
      <c r="BE97" s="39">
        <f>'Inhalation-Haz-Values'!$C$3/AA97</f>
        <v>975684475.74104142</v>
      </c>
      <c r="BF97" s="39">
        <f>AB97*'Inhalation-Haz-Values'!$D$4</f>
        <v>1.4653493270833326E-12</v>
      </c>
      <c r="BG97" s="39">
        <f>AC97*'Inhalation-Haz-Values'!$D$4</f>
        <v>3.1073343356666394E-10</v>
      </c>
      <c r="BH97" s="39">
        <f>AD97*'Inhalation-Haz-Values'!$D$4</f>
        <v>6.1141853414999896E-10</v>
      </c>
      <c r="BI97" s="39">
        <f>AE97*'Inhalation-Haz-Values'!$D$4</f>
        <v>3.5608205301666585E-9</v>
      </c>
      <c r="BJ97" s="39">
        <f>AF97*'Inhalation-Haz-Values'!$D$4</f>
        <v>7.9156927299999772E-9</v>
      </c>
      <c r="BK97" s="39">
        <f>AG97*'Inhalation-Haz-Values'!$D$4</f>
        <v>1.7061425622666658E-9</v>
      </c>
      <c r="BL97" s="39">
        <f>AH97*'Inhalation-Haz-Values'!$D$4</f>
        <v>1.3987515696666666E-9</v>
      </c>
      <c r="BM97" s="39">
        <f>AI97*'Inhalation-Haz-Values'!$D$4</f>
        <v>6.8443055699999841E-10</v>
      </c>
      <c r="BN97" s="39">
        <f>AJ97*'Inhalation-Haz-Values'!$D$4</f>
        <v>3.4908127669999858E-10</v>
      </c>
      <c r="BO97" s="39">
        <f>AK97*'Inhalation-Haz-Values'!$D$4</f>
        <v>1.531556844833333E-10</v>
      </c>
    </row>
    <row r="98" spans="1:67" s="23" customFormat="1" x14ac:dyDescent="0.25">
      <c r="A98" s="94" t="s">
        <v>132</v>
      </c>
      <c r="B98" s="94" t="s">
        <v>157</v>
      </c>
      <c r="C98" s="94" t="s">
        <v>158</v>
      </c>
      <c r="D98" s="94">
        <v>2015</v>
      </c>
      <c r="E98" s="23">
        <v>2016</v>
      </c>
      <c r="F98" s="23" t="s">
        <v>134</v>
      </c>
      <c r="G98" s="23" t="s">
        <v>126</v>
      </c>
      <c r="H98" s="25">
        <v>0</v>
      </c>
      <c r="I98" s="25">
        <v>0</v>
      </c>
      <c r="J98" s="25">
        <v>0</v>
      </c>
      <c r="K98" s="25">
        <v>0</v>
      </c>
      <c r="L98" s="25">
        <v>0</v>
      </c>
      <c r="M98" s="25">
        <v>0</v>
      </c>
      <c r="N98" s="25">
        <v>0</v>
      </c>
      <c r="O98" s="25">
        <v>0</v>
      </c>
      <c r="P98" s="25">
        <v>0</v>
      </c>
      <c r="Q98" s="25">
        <v>0</v>
      </c>
      <c r="R98" s="25">
        <v>4.9299999999999999E-5</v>
      </c>
      <c r="S98" s="25">
        <v>1.7200000000000001E-5</v>
      </c>
      <c r="T98" s="25">
        <v>1.01E-5</v>
      </c>
      <c r="U98" s="25">
        <v>6.7599999999999997E-6</v>
      </c>
      <c r="V98" s="25">
        <v>3.14E-6</v>
      </c>
      <c r="W98" s="25">
        <v>1.05E-7</v>
      </c>
      <c r="X98" s="25">
        <v>6.7700000000000004E-8</v>
      </c>
      <c r="Y98" s="25">
        <v>1.46E-8</v>
      </c>
      <c r="Z98" s="25">
        <v>4.66E-9</v>
      </c>
      <c r="AA98" s="25">
        <v>1.5300000000000001E-9</v>
      </c>
      <c r="AB98" s="25">
        <f t="shared" si="11"/>
        <v>0.19953897750511246</v>
      </c>
      <c r="AC98" s="25">
        <f t="shared" si="12"/>
        <v>6.9616032719836393E-2</v>
      </c>
      <c r="AD98" s="25">
        <f t="shared" si="13"/>
        <v>4.0879182004089978E-2</v>
      </c>
      <c r="AE98" s="25">
        <f t="shared" si="14"/>
        <v>2.7360719836400815E-2</v>
      </c>
      <c r="AF98" s="25">
        <f t="shared" si="15"/>
        <v>1.2708973415132923E-2</v>
      </c>
      <c r="AG98" s="25">
        <f t="shared" si="16"/>
        <v>4.2498159509202454E-4</v>
      </c>
      <c r="AH98" s="25">
        <f t="shared" si="17"/>
        <v>2.7401194274028628E-4</v>
      </c>
      <c r="AI98" s="25">
        <f t="shared" si="18"/>
        <v>5.9092678936605317E-5</v>
      </c>
      <c r="AJ98" s="25">
        <f t="shared" si="19"/>
        <v>1.8861087934560327E-5</v>
      </c>
      <c r="AK98" s="25">
        <f t="shared" si="20"/>
        <v>6.1925889570552158E-6</v>
      </c>
      <c r="AL98" s="39" t="e">
        <f>'Inhalation-Haz-Values'!$C$2/H98</f>
        <v>#DIV/0!</v>
      </c>
      <c r="AM98" s="39" t="e">
        <f>'Inhalation-Haz-Values'!$C$2/I98</f>
        <v>#DIV/0!</v>
      </c>
      <c r="AN98" s="39" t="e">
        <f>'Inhalation-Haz-Values'!$C$2/J98</f>
        <v>#DIV/0!</v>
      </c>
      <c r="AO98" s="39" t="e">
        <f>'Inhalation-Haz-Values'!$C$2/K98</f>
        <v>#DIV/0!</v>
      </c>
      <c r="AP98" s="39" t="e">
        <f>'Inhalation-Haz-Values'!$C$2/L98</f>
        <v>#DIV/0!</v>
      </c>
      <c r="AQ98" s="39" t="e">
        <f>'Inhalation-Haz-Values'!$C$2/M98</f>
        <v>#DIV/0!</v>
      </c>
      <c r="AR98" s="39" t="e">
        <f>'Inhalation-Haz-Values'!$C$2/N98</f>
        <v>#DIV/0!</v>
      </c>
      <c r="AS98" s="39" t="e">
        <f>'Inhalation-Haz-Values'!$C$2/O98</f>
        <v>#DIV/0!</v>
      </c>
      <c r="AT98" s="39" t="e">
        <f>'Inhalation-Haz-Values'!$C$2/P98</f>
        <v>#DIV/0!</v>
      </c>
      <c r="AU98" s="39" t="e">
        <f>'Inhalation-Haz-Values'!$C$2/Q98</f>
        <v>#DIV/0!</v>
      </c>
      <c r="AV98" s="39">
        <f>'Inhalation-Haz-Values'!$C$3/R98</f>
        <v>105476.67342799189</v>
      </c>
      <c r="AW98" s="39">
        <f>'Inhalation-Haz-Values'!$C$3/S98</f>
        <v>302325.58139534883</v>
      </c>
      <c r="AX98" s="39">
        <f>'Inhalation-Haz-Values'!$C$3/T98</f>
        <v>514851.48514851485</v>
      </c>
      <c r="AY98" s="39">
        <f>'Inhalation-Haz-Values'!$C$3/U98</f>
        <v>769230.76923076925</v>
      </c>
      <c r="AZ98" s="39">
        <f>'Inhalation-Haz-Values'!$C$3/V98</f>
        <v>1656050.9554140128</v>
      </c>
      <c r="BA98" s="39">
        <f>'Inhalation-Haz-Values'!$C$3/W98</f>
        <v>49523809.523809522</v>
      </c>
      <c r="BB98" s="39">
        <f>'Inhalation-Haz-Values'!$C$3/X98</f>
        <v>76809453.471196458</v>
      </c>
      <c r="BC98" s="39">
        <f>'Inhalation-Haz-Values'!$C$3/Y98</f>
        <v>356164383.56164384</v>
      </c>
      <c r="BD98" s="39">
        <f>'Inhalation-Haz-Values'!$C$3/Z98</f>
        <v>1115879828.3261802</v>
      </c>
      <c r="BE98" s="39">
        <f>'Inhalation-Haz-Values'!$C$3/AA98</f>
        <v>3398692810.4575162</v>
      </c>
      <c r="BF98" s="39">
        <f>AB98*'Inhalation-Haz-Values'!$D$4</f>
        <v>1.4167267402862983E-6</v>
      </c>
      <c r="BG98" s="39">
        <f>AC98*'Inhalation-Haz-Values'!$D$4</f>
        <v>4.9427383231083835E-7</v>
      </c>
      <c r="BH98" s="39">
        <f>AD98*'Inhalation-Haz-Values'!$D$4</f>
        <v>2.9024219222903881E-7</v>
      </c>
      <c r="BI98" s="39">
        <f>AE98*'Inhalation-Haz-Values'!$D$4</f>
        <v>1.9426111083844578E-7</v>
      </c>
      <c r="BJ98" s="39">
        <f>AF98*'Inhalation-Haz-Values'!$D$4</f>
        <v>9.0233711247443745E-8</v>
      </c>
      <c r="BK98" s="39">
        <f>AG98*'Inhalation-Haz-Values'!$D$4</f>
        <v>3.0173693251533743E-9</v>
      </c>
      <c r="BL98" s="39">
        <f>AH98*'Inhalation-Haz-Values'!$D$4</f>
        <v>1.9454847934560324E-9</v>
      </c>
      <c r="BM98" s="39">
        <f>AI98*'Inhalation-Haz-Values'!$D$4</f>
        <v>4.1955802044989776E-10</v>
      </c>
      <c r="BN98" s="39">
        <f>AJ98*'Inhalation-Haz-Values'!$D$4</f>
        <v>1.3391372433537832E-10</v>
      </c>
      <c r="BO98" s="39">
        <f>AK98*'Inhalation-Haz-Values'!$D$4</f>
        <v>4.3967381595092032E-11</v>
      </c>
    </row>
    <row r="99" spans="1:67" s="23" customFormat="1" x14ac:dyDescent="0.25">
      <c r="A99" s="94" t="s">
        <v>132</v>
      </c>
      <c r="B99" s="94" t="s">
        <v>157</v>
      </c>
      <c r="C99" s="94" t="s">
        <v>158</v>
      </c>
      <c r="D99" s="94">
        <v>2015</v>
      </c>
      <c r="E99" s="23">
        <v>2016</v>
      </c>
      <c r="F99" s="23" t="s">
        <v>137</v>
      </c>
      <c r="G99" s="23" t="s">
        <v>126</v>
      </c>
      <c r="H99" s="25">
        <v>0</v>
      </c>
      <c r="I99" s="25">
        <v>0</v>
      </c>
      <c r="J99" s="25">
        <v>0</v>
      </c>
      <c r="K99" s="25">
        <v>0</v>
      </c>
      <c r="L99" s="25">
        <v>0</v>
      </c>
      <c r="M99" s="25">
        <v>0</v>
      </c>
      <c r="N99" s="25">
        <v>0</v>
      </c>
      <c r="O99" s="25">
        <v>0</v>
      </c>
      <c r="P99" s="25">
        <v>0</v>
      </c>
      <c r="Q99" s="25">
        <v>0</v>
      </c>
      <c r="R99" s="25">
        <v>4.9299999999999999E-5</v>
      </c>
      <c r="S99" s="25">
        <v>1.7200000000000001E-5</v>
      </c>
      <c r="T99" s="25">
        <v>1.01E-5</v>
      </c>
      <c r="U99" s="25">
        <v>6.7599999999999997E-6</v>
      </c>
      <c r="V99" s="25">
        <v>3.14E-6</v>
      </c>
      <c r="W99" s="25">
        <v>1.05E-7</v>
      </c>
      <c r="X99" s="25">
        <v>6.7700000000000004E-8</v>
      </c>
      <c r="Y99" s="25">
        <v>1.46E-8</v>
      </c>
      <c r="Z99" s="25">
        <v>4.66E-9</v>
      </c>
      <c r="AA99" s="25">
        <v>1.5300000000000001E-9</v>
      </c>
      <c r="AB99" s="25">
        <f t="shared" si="11"/>
        <v>0.19953897750511246</v>
      </c>
      <c r="AC99" s="25">
        <f t="shared" si="12"/>
        <v>6.9616032719836393E-2</v>
      </c>
      <c r="AD99" s="25">
        <f t="shared" si="13"/>
        <v>4.0879182004089978E-2</v>
      </c>
      <c r="AE99" s="25">
        <f t="shared" si="14"/>
        <v>2.7360719836400815E-2</v>
      </c>
      <c r="AF99" s="25">
        <f t="shared" si="15"/>
        <v>1.2708973415132923E-2</v>
      </c>
      <c r="AG99" s="25">
        <f t="shared" si="16"/>
        <v>4.2498159509202454E-4</v>
      </c>
      <c r="AH99" s="25">
        <f t="shared" si="17"/>
        <v>2.7401194274028628E-4</v>
      </c>
      <c r="AI99" s="25">
        <f t="shared" si="18"/>
        <v>5.9092678936605317E-5</v>
      </c>
      <c r="AJ99" s="25">
        <f t="shared" si="19"/>
        <v>1.8861087934560327E-5</v>
      </c>
      <c r="AK99" s="25">
        <f t="shared" si="20"/>
        <v>6.1925889570552158E-6</v>
      </c>
      <c r="AL99" s="39" t="e">
        <f>'Inhalation-Haz-Values'!$C$2/H99</f>
        <v>#DIV/0!</v>
      </c>
      <c r="AM99" s="39" t="e">
        <f>'Inhalation-Haz-Values'!$C$2/I99</f>
        <v>#DIV/0!</v>
      </c>
      <c r="AN99" s="39" t="e">
        <f>'Inhalation-Haz-Values'!$C$2/J99</f>
        <v>#DIV/0!</v>
      </c>
      <c r="AO99" s="39" t="e">
        <f>'Inhalation-Haz-Values'!$C$2/K99</f>
        <v>#DIV/0!</v>
      </c>
      <c r="AP99" s="39" t="e">
        <f>'Inhalation-Haz-Values'!$C$2/L99</f>
        <v>#DIV/0!</v>
      </c>
      <c r="AQ99" s="39" t="e">
        <f>'Inhalation-Haz-Values'!$C$2/M99</f>
        <v>#DIV/0!</v>
      </c>
      <c r="AR99" s="39" t="e">
        <f>'Inhalation-Haz-Values'!$C$2/N99</f>
        <v>#DIV/0!</v>
      </c>
      <c r="AS99" s="39" t="e">
        <f>'Inhalation-Haz-Values'!$C$2/O99</f>
        <v>#DIV/0!</v>
      </c>
      <c r="AT99" s="39" t="e">
        <f>'Inhalation-Haz-Values'!$C$2/P99</f>
        <v>#DIV/0!</v>
      </c>
      <c r="AU99" s="39" t="e">
        <f>'Inhalation-Haz-Values'!$C$2/Q99</f>
        <v>#DIV/0!</v>
      </c>
      <c r="AV99" s="39">
        <f>'Inhalation-Haz-Values'!$C$3/R99</f>
        <v>105476.67342799189</v>
      </c>
      <c r="AW99" s="39">
        <f>'Inhalation-Haz-Values'!$C$3/S99</f>
        <v>302325.58139534883</v>
      </c>
      <c r="AX99" s="39">
        <f>'Inhalation-Haz-Values'!$C$3/T99</f>
        <v>514851.48514851485</v>
      </c>
      <c r="AY99" s="39">
        <f>'Inhalation-Haz-Values'!$C$3/U99</f>
        <v>769230.76923076925</v>
      </c>
      <c r="AZ99" s="39">
        <f>'Inhalation-Haz-Values'!$C$3/V99</f>
        <v>1656050.9554140128</v>
      </c>
      <c r="BA99" s="39">
        <f>'Inhalation-Haz-Values'!$C$3/W99</f>
        <v>49523809.523809522</v>
      </c>
      <c r="BB99" s="39">
        <f>'Inhalation-Haz-Values'!$C$3/X99</f>
        <v>76809453.471196458</v>
      </c>
      <c r="BC99" s="39">
        <f>'Inhalation-Haz-Values'!$C$3/Y99</f>
        <v>356164383.56164384</v>
      </c>
      <c r="BD99" s="39">
        <f>'Inhalation-Haz-Values'!$C$3/Z99</f>
        <v>1115879828.3261802</v>
      </c>
      <c r="BE99" s="39">
        <f>'Inhalation-Haz-Values'!$C$3/AA99</f>
        <v>3398692810.4575162</v>
      </c>
      <c r="BF99" s="39">
        <f>AB99*'Inhalation-Haz-Values'!$D$4</f>
        <v>1.4167267402862983E-6</v>
      </c>
      <c r="BG99" s="39">
        <f>AC99*'Inhalation-Haz-Values'!$D$4</f>
        <v>4.9427383231083835E-7</v>
      </c>
      <c r="BH99" s="39">
        <f>AD99*'Inhalation-Haz-Values'!$D$4</f>
        <v>2.9024219222903881E-7</v>
      </c>
      <c r="BI99" s="39">
        <f>AE99*'Inhalation-Haz-Values'!$D$4</f>
        <v>1.9426111083844578E-7</v>
      </c>
      <c r="BJ99" s="39">
        <f>AF99*'Inhalation-Haz-Values'!$D$4</f>
        <v>9.0233711247443745E-8</v>
      </c>
      <c r="BK99" s="39">
        <f>AG99*'Inhalation-Haz-Values'!$D$4</f>
        <v>3.0173693251533743E-9</v>
      </c>
      <c r="BL99" s="39">
        <f>AH99*'Inhalation-Haz-Values'!$D$4</f>
        <v>1.9454847934560324E-9</v>
      </c>
      <c r="BM99" s="39">
        <f>AI99*'Inhalation-Haz-Values'!$D$4</f>
        <v>4.1955802044989776E-10</v>
      </c>
      <c r="BN99" s="39">
        <f>AJ99*'Inhalation-Haz-Values'!$D$4</f>
        <v>1.3391372433537832E-10</v>
      </c>
      <c r="BO99" s="39">
        <f>AK99*'Inhalation-Haz-Values'!$D$4</f>
        <v>4.3967381595092032E-11</v>
      </c>
    </row>
    <row r="100" spans="1:67" s="23" customFormat="1" x14ac:dyDescent="0.25">
      <c r="A100" s="94" t="s">
        <v>132</v>
      </c>
      <c r="B100" s="94" t="s">
        <v>157</v>
      </c>
      <c r="C100" s="94" t="s">
        <v>158</v>
      </c>
      <c r="D100" s="94">
        <v>2015</v>
      </c>
      <c r="E100" s="23">
        <v>2016</v>
      </c>
      <c r="F100" s="23" t="s">
        <v>138</v>
      </c>
      <c r="G100" s="23" t="s">
        <v>126</v>
      </c>
      <c r="H100" s="25">
        <v>0</v>
      </c>
      <c r="I100" s="25">
        <v>0</v>
      </c>
      <c r="J100" s="25">
        <v>0</v>
      </c>
      <c r="K100" s="25">
        <v>0</v>
      </c>
      <c r="L100" s="25">
        <v>0</v>
      </c>
      <c r="M100" s="25">
        <v>0</v>
      </c>
      <c r="N100" s="25">
        <v>0</v>
      </c>
      <c r="O100" s="25">
        <v>0</v>
      </c>
      <c r="P100" s="25">
        <v>0</v>
      </c>
      <c r="Q100" s="25">
        <v>0</v>
      </c>
      <c r="R100" s="25">
        <v>0</v>
      </c>
      <c r="S100" s="25">
        <v>0</v>
      </c>
      <c r="T100" s="25">
        <v>0</v>
      </c>
      <c r="U100" s="25">
        <v>0</v>
      </c>
      <c r="V100" s="25">
        <v>0</v>
      </c>
      <c r="W100" s="25">
        <v>0</v>
      </c>
      <c r="X100" s="25">
        <v>0</v>
      </c>
      <c r="Y100" s="25">
        <v>0</v>
      </c>
      <c r="Z100" s="25">
        <v>0</v>
      </c>
      <c r="AA100" s="25">
        <v>0</v>
      </c>
      <c r="AB100" s="25">
        <f t="shared" si="11"/>
        <v>0</v>
      </c>
      <c r="AC100" s="25">
        <f t="shared" si="12"/>
        <v>0</v>
      </c>
      <c r="AD100" s="25">
        <f t="shared" si="13"/>
        <v>0</v>
      </c>
      <c r="AE100" s="25">
        <f t="shared" si="14"/>
        <v>0</v>
      </c>
      <c r="AF100" s="25">
        <f t="shared" si="15"/>
        <v>0</v>
      </c>
      <c r="AG100" s="25">
        <f t="shared" si="16"/>
        <v>0</v>
      </c>
      <c r="AH100" s="25">
        <f t="shared" si="17"/>
        <v>0</v>
      </c>
      <c r="AI100" s="25">
        <f t="shared" si="18"/>
        <v>0</v>
      </c>
      <c r="AJ100" s="25">
        <f t="shared" si="19"/>
        <v>0</v>
      </c>
      <c r="AK100" s="25">
        <f t="shared" si="20"/>
        <v>0</v>
      </c>
      <c r="AL100" s="39" t="e">
        <f>'Inhalation-Haz-Values'!$C$2/H100</f>
        <v>#DIV/0!</v>
      </c>
      <c r="AM100" s="39" t="e">
        <f>'Inhalation-Haz-Values'!$C$2/I100</f>
        <v>#DIV/0!</v>
      </c>
      <c r="AN100" s="39" t="e">
        <f>'Inhalation-Haz-Values'!$C$2/J100</f>
        <v>#DIV/0!</v>
      </c>
      <c r="AO100" s="39" t="e">
        <f>'Inhalation-Haz-Values'!$C$2/K100</f>
        <v>#DIV/0!</v>
      </c>
      <c r="AP100" s="39" t="e">
        <f>'Inhalation-Haz-Values'!$C$2/L100</f>
        <v>#DIV/0!</v>
      </c>
      <c r="AQ100" s="39" t="e">
        <f>'Inhalation-Haz-Values'!$C$2/M100</f>
        <v>#DIV/0!</v>
      </c>
      <c r="AR100" s="39" t="e">
        <f>'Inhalation-Haz-Values'!$C$2/N100</f>
        <v>#DIV/0!</v>
      </c>
      <c r="AS100" s="39" t="e">
        <f>'Inhalation-Haz-Values'!$C$2/O100</f>
        <v>#DIV/0!</v>
      </c>
      <c r="AT100" s="39" t="e">
        <f>'Inhalation-Haz-Values'!$C$2/P100</f>
        <v>#DIV/0!</v>
      </c>
      <c r="AU100" s="39" t="e">
        <f>'Inhalation-Haz-Values'!$C$2/Q100</f>
        <v>#DIV/0!</v>
      </c>
      <c r="AV100" s="39" t="e">
        <f>'Inhalation-Haz-Values'!$C$3/R100</f>
        <v>#DIV/0!</v>
      </c>
      <c r="AW100" s="39" t="e">
        <f>'Inhalation-Haz-Values'!$C$3/S100</f>
        <v>#DIV/0!</v>
      </c>
      <c r="AX100" s="39" t="e">
        <f>'Inhalation-Haz-Values'!$C$3/T100</f>
        <v>#DIV/0!</v>
      </c>
      <c r="AY100" s="39" t="e">
        <f>'Inhalation-Haz-Values'!$C$3/U100</f>
        <v>#DIV/0!</v>
      </c>
      <c r="AZ100" s="39" t="e">
        <f>'Inhalation-Haz-Values'!$C$3/V100</f>
        <v>#DIV/0!</v>
      </c>
      <c r="BA100" s="39" t="e">
        <f>'Inhalation-Haz-Values'!$C$3/W100</f>
        <v>#DIV/0!</v>
      </c>
      <c r="BB100" s="39" t="e">
        <f>'Inhalation-Haz-Values'!$C$3/X100</f>
        <v>#DIV/0!</v>
      </c>
      <c r="BC100" s="39" t="e">
        <f>'Inhalation-Haz-Values'!$C$3/Y100</f>
        <v>#DIV/0!</v>
      </c>
      <c r="BD100" s="39" t="e">
        <f>'Inhalation-Haz-Values'!$C$3/Z100</f>
        <v>#DIV/0!</v>
      </c>
      <c r="BE100" s="39" t="e">
        <f>'Inhalation-Haz-Values'!$C$3/AA100</f>
        <v>#DIV/0!</v>
      </c>
      <c r="BF100" s="39">
        <f>AB100*'Inhalation-Haz-Values'!$D$4</f>
        <v>0</v>
      </c>
      <c r="BG100" s="39">
        <f>AC100*'Inhalation-Haz-Values'!$D$4</f>
        <v>0</v>
      </c>
      <c r="BH100" s="39">
        <f>AD100*'Inhalation-Haz-Values'!$D$4</f>
        <v>0</v>
      </c>
      <c r="BI100" s="39">
        <f>AE100*'Inhalation-Haz-Values'!$D$4</f>
        <v>0</v>
      </c>
      <c r="BJ100" s="39">
        <f>AF100*'Inhalation-Haz-Values'!$D$4</f>
        <v>0</v>
      </c>
      <c r="BK100" s="39">
        <f>AG100*'Inhalation-Haz-Values'!$D$4</f>
        <v>0</v>
      </c>
      <c r="BL100" s="39">
        <f>AH100*'Inhalation-Haz-Values'!$D$4</f>
        <v>0</v>
      </c>
      <c r="BM100" s="39">
        <f>AI100*'Inhalation-Haz-Values'!$D$4</f>
        <v>0</v>
      </c>
      <c r="BN100" s="39">
        <f>AJ100*'Inhalation-Haz-Values'!$D$4</f>
        <v>0</v>
      </c>
      <c r="BO100" s="39">
        <f>AK100*'Inhalation-Haz-Values'!$D$4</f>
        <v>0</v>
      </c>
    </row>
    <row r="101" spans="1:67" s="23" customFormat="1" x14ac:dyDescent="0.25">
      <c r="A101" s="94" t="s">
        <v>132</v>
      </c>
      <c r="B101" s="94" t="s">
        <v>157</v>
      </c>
      <c r="C101" s="94" t="s">
        <v>158</v>
      </c>
      <c r="D101" s="94">
        <v>2016</v>
      </c>
      <c r="E101" s="23">
        <v>2016</v>
      </c>
      <c r="F101" s="23" t="s">
        <v>134</v>
      </c>
      <c r="G101" s="23" t="s">
        <v>126</v>
      </c>
      <c r="H101" s="25">
        <v>0</v>
      </c>
      <c r="I101" s="25">
        <v>0</v>
      </c>
      <c r="J101" s="25">
        <v>0</v>
      </c>
      <c r="K101" s="25">
        <v>0</v>
      </c>
      <c r="L101" s="25">
        <v>0</v>
      </c>
      <c r="M101" s="25">
        <v>0</v>
      </c>
      <c r="N101" s="25">
        <v>0</v>
      </c>
      <c r="O101" s="25">
        <v>0</v>
      </c>
      <c r="P101" s="25">
        <v>0</v>
      </c>
      <c r="Q101" s="25">
        <v>0</v>
      </c>
      <c r="R101" s="25">
        <v>1.6399999999999999E-5</v>
      </c>
      <c r="S101" s="25">
        <v>5.7400000000000001E-6</v>
      </c>
      <c r="T101" s="25">
        <v>3.36E-6</v>
      </c>
      <c r="U101" s="25">
        <v>2.2500000000000001E-6</v>
      </c>
      <c r="V101" s="25">
        <v>1.0499999999999999E-6</v>
      </c>
      <c r="W101" s="25">
        <v>3.5100000000000003E-8</v>
      </c>
      <c r="X101" s="25">
        <v>2.2600000000000001E-8</v>
      </c>
      <c r="Y101" s="25">
        <v>4.8699999999999999E-9</v>
      </c>
      <c r="Z101" s="25">
        <v>1.55E-9</v>
      </c>
      <c r="AA101" s="25">
        <v>5.1099999999999999E-10</v>
      </c>
      <c r="AB101" s="25">
        <f t="shared" si="11"/>
        <v>6.6378077709611447E-2</v>
      </c>
      <c r="AC101" s="25">
        <f t="shared" si="12"/>
        <v>2.323232719836401E-2</v>
      </c>
      <c r="AD101" s="25">
        <f t="shared" si="13"/>
        <v>1.3599411042944785E-2</v>
      </c>
      <c r="AE101" s="25">
        <f t="shared" si="14"/>
        <v>9.1067484662576692E-3</v>
      </c>
      <c r="AF101" s="25">
        <f t="shared" si="15"/>
        <v>4.249815950920245E-3</v>
      </c>
      <c r="AG101" s="25">
        <f t="shared" si="16"/>
        <v>1.4206527607361964E-4</v>
      </c>
      <c r="AH101" s="25">
        <f t="shared" si="17"/>
        <v>9.1472229038854798E-5</v>
      </c>
      <c r="AI101" s="25">
        <f t="shared" si="18"/>
        <v>1.9711051124744376E-5</v>
      </c>
      <c r="AJ101" s="25">
        <f t="shared" si="19"/>
        <v>6.2735378323108384E-6</v>
      </c>
      <c r="AK101" s="25">
        <f t="shared" si="20"/>
        <v>2.068243762781186E-6</v>
      </c>
      <c r="AL101" s="39" t="e">
        <f>'Inhalation-Haz-Values'!$C$2/H101</f>
        <v>#DIV/0!</v>
      </c>
      <c r="AM101" s="39" t="e">
        <f>'Inhalation-Haz-Values'!$C$2/I101</f>
        <v>#DIV/0!</v>
      </c>
      <c r="AN101" s="39" t="e">
        <f>'Inhalation-Haz-Values'!$C$2/J101</f>
        <v>#DIV/0!</v>
      </c>
      <c r="AO101" s="39" t="e">
        <f>'Inhalation-Haz-Values'!$C$2/K101</f>
        <v>#DIV/0!</v>
      </c>
      <c r="AP101" s="39" t="e">
        <f>'Inhalation-Haz-Values'!$C$2/L101</f>
        <v>#DIV/0!</v>
      </c>
      <c r="AQ101" s="39" t="e">
        <f>'Inhalation-Haz-Values'!$C$2/M101</f>
        <v>#DIV/0!</v>
      </c>
      <c r="AR101" s="39" t="e">
        <f>'Inhalation-Haz-Values'!$C$2/N101</f>
        <v>#DIV/0!</v>
      </c>
      <c r="AS101" s="39" t="e">
        <f>'Inhalation-Haz-Values'!$C$2/O101</f>
        <v>#DIV/0!</v>
      </c>
      <c r="AT101" s="39" t="e">
        <f>'Inhalation-Haz-Values'!$C$2/P101</f>
        <v>#DIV/0!</v>
      </c>
      <c r="AU101" s="39" t="e">
        <f>'Inhalation-Haz-Values'!$C$2/Q101</f>
        <v>#DIV/0!</v>
      </c>
      <c r="AV101" s="39">
        <f>'Inhalation-Haz-Values'!$C$3/R101</f>
        <v>317073.17073170736</v>
      </c>
      <c r="AW101" s="39">
        <f>'Inhalation-Haz-Values'!$C$3/S101</f>
        <v>905923.3449477352</v>
      </c>
      <c r="AX101" s="39">
        <f>'Inhalation-Haz-Values'!$C$3/T101</f>
        <v>1547619.0476190476</v>
      </c>
      <c r="AY101" s="39">
        <f>'Inhalation-Haz-Values'!$C$3/U101</f>
        <v>2311111.111111111</v>
      </c>
      <c r="AZ101" s="39">
        <f>'Inhalation-Haz-Values'!$C$3/V101</f>
        <v>4952380.9523809534</v>
      </c>
      <c r="BA101" s="39">
        <f>'Inhalation-Haz-Values'!$C$3/W101</f>
        <v>148148148.14814815</v>
      </c>
      <c r="BB101" s="39">
        <f>'Inhalation-Haz-Values'!$C$3/X101</f>
        <v>230088495.57522124</v>
      </c>
      <c r="BC101" s="39">
        <f>'Inhalation-Haz-Values'!$C$3/Y101</f>
        <v>1067761806.9815196</v>
      </c>
      <c r="BD101" s="39">
        <f>'Inhalation-Haz-Values'!$C$3/Z101</f>
        <v>3354838709.6774192</v>
      </c>
      <c r="BE101" s="39">
        <f>'Inhalation-Haz-Values'!$C$3/AA101</f>
        <v>10176125244.618395</v>
      </c>
      <c r="BF101" s="39">
        <f>AB101*'Inhalation-Haz-Values'!$D$4</f>
        <v>4.7128435173824128E-7</v>
      </c>
      <c r="BG101" s="39">
        <f>AC101*'Inhalation-Haz-Values'!$D$4</f>
        <v>1.6494952310838445E-7</v>
      </c>
      <c r="BH101" s="39">
        <f>AD101*'Inhalation-Haz-Values'!$D$4</f>
        <v>9.6555818404907976E-8</v>
      </c>
      <c r="BI101" s="39">
        <f>AE101*'Inhalation-Haz-Values'!$D$4</f>
        <v>6.4657914110429447E-8</v>
      </c>
      <c r="BJ101" s="39">
        <f>AF101*'Inhalation-Haz-Values'!$D$4</f>
        <v>3.017369325153374E-8</v>
      </c>
      <c r="BK101" s="39">
        <f>AG101*'Inhalation-Haz-Values'!$D$4</f>
        <v>1.0086634601226994E-9</v>
      </c>
      <c r="BL101" s="39">
        <f>AH101*'Inhalation-Haz-Values'!$D$4</f>
        <v>6.4945282617586902E-10</v>
      </c>
      <c r="BM101" s="39">
        <f>AI101*'Inhalation-Haz-Values'!$D$4</f>
        <v>1.3994846298568506E-10</v>
      </c>
      <c r="BN101" s="39">
        <f>AJ101*'Inhalation-Haz-Values'!$D$4</f>
        <v>4.4542118609406954E-11</v>
      </c>
      <c r="BO101" s="39">
        <f>AK101*'Inhalation-Haz-Values'!$D$4</f>
        <v>1.468453071574642E-11</v>
      </c>
    </row>
    <row r="102" spans="1:67" s="23" customFormat="1" x14ac:dyDescent="0.25">
      <c r="A102" s="94" t="s">
        <v>132</v>
      </c>
      <c r="B102" s="94" t="s">
        <v>157</v>
      </c>
      <c r="C102" s="94" t="s">
        <v>158</v>
      </c>
      <c r="D102" s="94">
        <v>2016</v>
      </c>
      <c r="E102" s="23">
        <v>2016</v>
      </c>
      <c r="F102" s="23" t="s">
        <v>137</v>
      </c>
      <c r="G102" s="23" t="s">
        <v>126</v>
      </c>
      <c r="H102" s="25">
        <v>0</v>
      </c>
      <c r="I102" s="25">
        <v>0</v>
      </c>
      <c r="J102" s="25">
        <v>0</v>
      </c>
      <c r="K102" s="25">
        <v>0</v>
      </c>
      <c r="L102" s="25">
        <v>0</v>
      </c>
      <c r="M102" s="25">
        <v>0</v>
      </c>
      <c r="N102" s="25">
        <v>0</v>
      </c>
      <c r="O102" s="25">
        <v>0</v>
      </c>
      <c r="P102" s="25">
        <v>0</v>
      </c>
      <c r="Q102" s="25">
        <v>0</v>
      </c>
      <c r="R102" s="25">
        <v>1.6399999999999999E-5</v>
      </c>
      <c r="S102" s="25">
        <v>5.7400000000000001E-6</v>
      </c>
      <c r="T102" s="25">
        <v>3.36E-6</v>
      </c>
      <c r="U102" s="25">
        <v>2.2500000000000001E-6</v>
      </c>
      <c r="V102" s="25">
        <v>1.0499999999999999E-6</v>
      </c>
      <c r="W102" s="25">
        <v>3.5100000000000003E-8</v>
      </c>
      <c r="X102" s="25">
        <v>2.2600000000000001E-8</v>
      </c>
      <c r="Y102" s="25">
        <v>4.8699999999999999E-9</v>
      </c>
      <c r="Z102" s="25">
        <v>1.55E-9</v>
      </c>
      <c r="AA102" s="25">
        <v>5.1099999999999999E-10</v>
      </c>
      <c r="AB102" s="25">
        <f t="shared" si="11"/>
        <v>6.6378077709611447E-2</v>
      </c>
      <c r="AC102" s="25">
        <f t="shared" si="12"/>
        <v>2.323232719836401E-2</v>
      </c>
      <c r="AD102" s="25">
        <f t="shared" si="13"/>
        <v>1.3599411042944785E-2</v>
      </c>
      <c r="AE102" s="25">
        <f t="shared" si="14"/>
        <v>9.1067484662576692E-3</v>
      </c>
      <c r="AF102" s="25">
        <f t="shared" si="15"/>
        <v>4.249815950920245E-3</v>
      </c>
      <c r="AG102" s="25">
        <f t="shared" si="16"/>
        <v>1.4206527607361964E-4</v>
      </c>
      <c r="AH102" s="25">
        <f t="shared" si="17"/>
        <v>9.1472229038854798E-5</v>
      </c>
      <c r="AI102" s="25">
        <f t="shared" si="18"/>
        <v>1.9711051124744376E-5</v>
      </c>
      <c r="AJ102" s="25">
        <f t="shared" si="19"/>
        <v>6.2735378323108384E-6</v>
      </c>
      <c r="AK102" s="25">
        <f t="shared" si="20"/>
        <v>2.068243762781186E-6</v>
      </c>
      <c r="AL102" s="39" t="e">
        <f>'Inhalation-Haz-Values'!$C$2/H102</f>
        <v>#DIV/0!</v>
      </c>
      <c r="AM102" s="39" t="e">
        <f>'Inhalation-Haz-Values'!$C$2/I102</f>
        <v>#DIV/0!</v>
      </c>
      <c r="AN102" s="39" t="e">
        <f>'Inhalation-Haz-Values'!$C$2/J102</f>
        <v>#DIV/0!</v>
      </c>
      <c r="AO102" s="39" t="e">
        <f>'Inhalation-Haz-Values'!$C$2/K102</f>
        <v>#DIV/0!</v>
      </c>
      <c r="AP102" s="39" t="e">
        <f>'Inhalation-Haz-Values'!$C$2/L102</f>
        <v>#DIV/0!</v>
      </c>
      <c r="AQ102" s="39" t="e">
        <f>'Inhalation-Haz-Values'!$C$2/M102</f>
        <v>#DIV/0!</v>
      </c>
      <c r="AR102" s="39" t="e">
        <f>'Inhalation-Haz-Values'!$C$2/N102</f>
        <v>#DIV/0!</v>
      </c>
      <c r="AS102" s="39" t="e">
        <f>'Inhalation-Haz-Values'!$C$2/O102</f>
        <v>#DIV/0!</v>
      </c>
      <c r="AT102" s="39" t="e">
        <f>'Inhalation-Haz-Values'!$C$2/P102</f>
        <v>#DIV/0!</v>
      </c>
      <c r="AU102" s="39" t="e">
        <f>'Inhalation-Haz-Values'!$C$2/Q102</f>
        <v>#DIV/0!</v>
      </c>
      <c r="AV102" s="39">
        <f>'Inhalation-Haz-Values'!$C$3/R102</f>
        <v>317073.17073170736</v>
      </c>
      <c r="AW102" s="39">
        <f>'Inhalation-Haz-Values'!$C$3/S102</f>
        <v>905923.3449477352</v>
      </c>
      <c r="AX102" s="39">
        <f>'Inhalation-Haz-Values'!$C$3/T102</f>
        <v>1547619.0476190476</v>
      </c>
      <c r="AY102" s="39">
        <f>'Inhalation-Haz-Values'!$C$3/U102</f>
        <v>2311111.111111111</v>
      </c>
      <c r="AZ102" s="39">
        <f>'Inhalation-Haz-Values'!$C$3/V102</f>
        <v>4952380.9523809534</v>
      </c>
      <c r="BA102" s="39">
        <f>'Inhalation-Haz-Values'!$C$3/W102</f>
        <v>148148148.14814815</v>
      </c>
      <c r="BB102" s="39">
        <f>'Inhalation-Haz-Values'!$C$3/X102</f>
        <v>230088495.57522124</v>
      </c>
      <c r="BC102" s="39">
        <f>'Inhalation-Haz-Values'!$C$3/Y102</f>
        <v>1067761806.9815196</v>
      </c>
      <c r="BD102" s="39">
        <f>'Inhalation-Haz-Values'!$C$3/Z102</f>
        <v>3354838709.6774192</v>
      </c>
      <c r="BE102" s="39">
        <f>'Inhalation-Haz-Values'!$C$3/AA102</f>
        <v>10176125244.618395</v>
      </c>
      <c r="BF102" s="39">
        <f>AB102*'Inhalation-Haz-Values'!$D$4</f>
        <v>4.7128435173824128E-7</v>
      </c>
      <c r="BG102" s="39">
        <f>AC102*'Inhalation-Haz-Values'!$D$4</f>
        <v>1.6494952310838445E-7</v>
      </c>
      <c r="BH102" s="39">
        <f>AD102*'Inhalation-Haz-Values'!$D$4</f>
        <v>9.6555818404907976E-8</v>
      </c>
      <c r="BI102" s="39">
        <f>AE102*'Inhalation-Haz-Values'!$D$4</f>
        <v>6.4657914110429447E-8</v>
      </c>
      <c r="BJ102" s="39">
        <f>AF102*'Inhalation-Haz-Values'!$D$4</f>
        <v>3.017369325153374E-8</v>
      </c>
      <c r="BK102" s="39">
        <f>AG102*'Inhalation-Haz-Values'!$D$4</f>
        <v>1.0086634601226994E-9</v>
      </c>
      <c r="BL102" s="39">
        <f>AH102*'Inhalation-Haz-Values'!$D$4</f>
        <v>6.4945282617586902E-10</v>
      </c>
      <c r="BM102" s="39">
        <f>AI102*'Inhalation-Haz-Values'!$D$4</f>
        <v>1.3994846298568506E-10</v>
      </c>
      <c r="BN102" s="39">
        <f>AJ102*'Inhalation-Haz-Values'!$D$4</f>
        <v>4.4542118609406954E-11</v>
      </c>
      <c r="BO102" s="39">
        <f>AK102*'Inhalation-Haz-Values'!$D$4</f>
        <v>1.468453071574642E-11</v>
      </c>
    </row>
    <row r="103" spans="1:67" s="23" customFormat="1" x14ac:dyDescent="0.25">
      <c r="A103" s="94" t="s">
        <v>132</v>
      </c>
      <c r="B103" s="94" t="s">
        <v>157</v>
      </c>
      <c r="C103" s="94" t="s">
        <v>158</v>
      </c>
      <c r="D103" s="94">
        <v>2016</v>
      </c>
      <c r="E103" s="23">
        <v>2016</v>
      </c>
      <c r="F103" s="23" t="s">
        <v>138</v>
      </c>
      <c r="G103" s="23" t="s">
        <v>126</v>
      </c>
      <c r="H103" s="25">
        <v>0</v>
      </c>
      <c r="I103" s="25">
        <v>0</v>
      </c>
      <c r="J103" s="25">
        <v>0</v>
      </c>
      <c r="K103" s="25">
        <v>0</v>
      </c>
      <c r="L103" s="25">
        <v>0</v>
      </c>
      <c r="M103" s="25">
        <v>0</v>
      </c>
      <c r="N103" s="25">
        <v>0</v>
      </c>
      <c r="O103" s="25">
        <v>0</v>
      </c>
      <c r="P103" s="25">
        <v>0</v>
      </c>
      <c r="Q103" s="25">
        <v>0</v>
      </c>
      <c r="R103" s="25">
        <v>0</v>
      </c>
      <c r="S103" s="25">
        <v>0</v>
      </c>
      <c r="T103" s="25">
        <v>0</v>
      </c>
      <c r="U103" s="25">
        <v>0</v>
      </c>
      <c r="V103" s="25">
        <v>0</v>
      </c>
      <c r="W103" s="25">
        <v>0</v>
      </c>
      <c r="X103" s="25">
        <v>0</v>
      </c>
      <c r="Y103" s="25">
        <v>0</v>
      </c>
      <c r="Z103" s="25">
        <v>0</v>
      </c>
      <c r="AA103" s="25">
        <v>0</v>
      </c>
      <c r="AB103" s="25">
        <f t="shared" si="11"/>
        <v>0</v>
      </c>
      <c r="AC103" s="25">
        <f t="shared" si="12"/>
        <v>0</v>
      </c>
      <c r="AD103" s="25">
        <f t="shared" si="13"/>
        <v>0</v>
      </c>
      <c r="AE103" s="25">
        <f t="shared" si="14"/>
        <v>0</v>
      </c>
      <c r="AF103" s="25">
        <f t="shared" si="15"/>
        <v>0</v>
      </c>
      <c r="AG103" s="25">
        <f t="shared" si="16"/>
        <v>0</v>
      </c>
      <c r="AH103" s="25">
        <f t="shared" si="17"/>
        <v>0</v>
      </c>
      <c r="AI103" s="25">
        <f t="shared" si="18"/>
        <v>0</v>
      </c>
      <c r="AJ103" s="25">
        <f t="shared" si="19"/>
        <v>0</v>
      </c>
      <c r="AK103" s="25">
        <f t="shared" si="20"/>
        <v>0</v>
      </c>
      <c r="AL103" s="39" t="e">
        <f>'Inhalation-Haz-Values'!$C$2/H103</f>
        <v>#DIV/0!</v>
      </c>
      <c r="AM103" s="39" t="e">
        <f>'Inhalation-Haz-Values'!$C$2/I103</f>
        <v>#DIV/0!</v>
      </c>
      <c r="AN103" s="39" t="e">
        <f>'Inhalation-Haz-Values'!$C$2/J103</f>
        <v>#DIV/0!</v>
      </c>
      <c r="AO103" s="39" t="e">
        <f>'Inhalation-Haz-Values'!$C$2/K103</f>
        <v>#DIV/0!</v>
      </c>
      <c r="AP103" s="39" t="e">
        <f>'Inhalation-Haz-Values'!$C$2/L103</f>
        <v>#DIV/0!</v>
      </c>
      <c r="AQ103" s="39" t="e">
        <f>'Inhalation-Haz-Values'!$C$2/M103</f>
        <v>#DIV/0!</v>
      </c>
      <c r="AR103" s="39" t="e">
        <f>'Inhalation-Haz-Values'!$C$2/N103</f>
        <v>#DIV/0!</v>
      </c>
      <c r="AS103" s="39" t="e">
        <f>'Inhalation-Haz-Values'!$C$2/O103</f>
        <v>#DIV/0!</v>
      </c>
      <c r="AT103" s="39" t="e">
        <f>'Inhalation-Haz-Values'!$C$2/P103</f>
        <v>#DIV/0!</v>
      </c>
      <c r="AU103" s="39" t="e">
        <f>'Inhalation-Haz-Values'!$C$2/Q103</f>
        <v>#DIV/0!</v>
      </c>
      <c r="AV103" s="39" t="e">
        <f>'Inhalation-Haz-Values'!$C$3/R103</f>
        <v>#DIV/0!</v>
      </c>
      <c r="AW103" s="39" t="e">
        <f>'Inhalation-Haz-Values'!$C$3/S103</f>
        <v>#DIV/0!</v>
      </c>
      <c r="AX103" s="39" t="e">
        <f>'Inhalation-Haz-Values'!$C$3/T103</f>
        <v>#DIV/0!</v>
      </c>
      <c r="AY103" s="39" t="e">
        <f>'Inhalation-Haz-Values'!$C$3/U103</f>
        <v>#DIV/0!</v>
      </c>
      <c r="AZ103" s="39" t="e">
        <f>'Inhalation-Haz-Values'!$C$3/V103</f>
        <v>#DIV/0!</v>
      </c>
      <c r="BA103" s="39" t="e">
        <f>'Inhalation-Haz-Values'!$C$3/W103</f>
        <v>#DIV/0!</v>
      </c>
      <c r="BB103" s="39" t="e">
        <f>'Inhalation-Haz-Values'!$C$3/X103</f>
        <v>#DIV/0!</v>
      </c>
      <c r="BC103" s="39" t="e">
        <f>'Inhalation-Haz-Values'!$C$3/Y103</f>
        <v>#DIV/0!</v>
      </c>
      <c r="BD103" s="39" t="e">
        <f>'Inhalation-Haz-Values'!$C$3/Z103</f>
        <v>#DIV/0!</v>
      </c>
      <c r="BE103" s="39" t="e">
        <f>'Inhalation-Haz-Values'!$C$3/AA103</f>
        <v>#DIV/0!</v>
      </c>
      <c r="BF103" s="39">
        <f>AB103*'Inhalation-Haz-Values'!$D$4</f>
        <v>0</v>
      </c>
      <c r="BG103" s="39">
        <f>AC103*'Inhalation-Haz-Values'!$D$4</f>
        <v>0</v>
      </c>
      <c r="BH103" s="39">
        <f>AD103*'Inhalation-Haz-Values'!$D$4</f>
        <v>0</v>
      </c>
      <c r="BI103" s="39">
        <f>AE103*'Inhalation-Haz-Values'!$D$4</f>
        <v>0</v>
      </c>
      <c r="BJ103" s="39">
        <f>AF103*'Inhalation-Haz-Values'!$D$4</f>
        <v>0</v>
      </c>
      <c r="BK103" s="39">
        <f>AG103*'Inhalation-Haz-Values'!$D$4</f>
        <v>0</v>
      </c>
      <c r="BL103" s="39">
        <f>AH103*'Inhalation-Haz-Values'!$D$4</f>
        <v>0</v>
      </c>
      <c r="BM103" s="39">
        <f>AI103*'Inhalation-Haz-Values'!$D$4</f>
        <v>0</v>
      </c>
      <c r="BN103" s="39">
        <f>AJ103*'Inhalation-Haz-Values'!$D$4</f>
        <v>0</v>
      </c>
      <c r="BO103" s="39">
        <f>AK103*'Inhalation-Haz-Values'!$D$4</f>
        <v>0</v>
      </c>
    </row>
    <row r="104" spans="1:67" s="23" customFormat="1" x14ac:dyDescent="0.25">
      <c r="A104" s="94" t="s">
        <v>132</v>
      </c>
      <c r="B104" s="94" t="s">
        <v>157</v>
      </c>
      <c r="C104" s="94" t="s">
        <v>158</v>
      </c>
      <c r="D104" s="94">
        <v>2017</v>
      </c>
      <c r="E104" s="23">
        <v>2016</v>
      </c>
      <c r="F104" s="23" t="s">
        <v>134</v>
      </c>
      <c r="G104" s="23" t="s">
        <v>126</v>
      </c>
      <c r="H104" s="25">
        <v>1.36E-17</v>
      </c>
      <c r="I104" s="25">
        <v>8.4699999999999993E-12</v>
      </c>
      <c r="J104" s="25">
        <v>1.04E-10</v>
      </c>
      <c r="K104" s="25">
        <v>4.2499999999999998E-10</v>
      </c>
      <c r="L104" s="25">
        <v>1.1800000000000001E-9</v>
      </c>
      <c r="M104" s="25">
        <v>1.8199999999999999E-10</v>
      </c>
      <c r="N104" s="25">
        <v>1.26E-10</v>
      </c>
      <c r="O104" s="25">
        <v>4.2100000000000002E-11</v>
      </c>
      <c r="P104" s="25">
        <v>1.7999999999999999E-11</v>
      </c>
      <c r="Q104" s="25">
        <v>7.2799999999999997E-12</v>
      </c>
      <c r="R104" s="25">
        <v>3.01E-5</v>
      </c>
      <c r="S104" s="25">
        <v>1.0499999999999999E-5</v>
      </c>
      <c r="T104" s="25">
        <v>6.1600000000000003E-6</v>
      </c>
      <c r="U104" s="25">
        <v>4.1400000000000002E-6</v>
      </c>
      <c r="V104" s="25">
        <v>1.9400000000000001E-6</v>
      </c>
      <c r="W104" s="25">
        <v>6.8499999999999998E-8</v>
      </c>
      <c r="X104" s="25">
        <v>4.3800000000000002E-8</v>
      </c>
      <c r="Y104" s="25">
        <v>9.8299999999999993E-9</v>
      </c>
      <c r="Z104" s="25">
        <v>3.2599999999999999E-9</v>
      </c>
      <c r="AA104" s="25">
        <v>1.1200000000000001E-9</v>
      </c>
      <c r="AB104" s="25">
        <f t="shared" si="11"/>
        <v>0.1218280572597137</v>
      </c>
      <c r="AC104" s="25">
        <f t="shared" si="12"/>
        <v>4.2498159509202445E-2</v>
      </c>
      <c r="AD104" s="25">
        <f t="shared" si="13"/>
        <v>2.4932253578732109E-2</v>
      </c>
      <c r="AE104" s="25">
        <f t="shared" si="14"/>
        <v>1.6756417177914113E-2</v>
      </c>
      <c r="AF104" s="25">
        <f t="shared" si="15"/>
        <v>7.8520408997955014E-3</v>
      </c>
      <c r="AG104" s="25">
        <f t="shared" si="16"/>
        <v>2.7724989775051122E-4</v>
      </c>
      <c r="AH104" s="25">
        <f t="shared" si="17"/>
        <v>1.7727803680981594E-4</v>
      </c>
      <c r="AI104" s="25">
        <f t="shared" si="18"/>
        <v>3.9786372188139054E-5</v>
      </c>
      <c r="AJ104" s="25">
        <f t="shared" si="19"/>
        <v>1.3194666666666664E-5</v>
      </c>
      <c r="AK104" s="25">
        <f t="shared" si="20"/>
        <v>4.533137014314929E-6</v>
      </c>
      <c r="AL104" s="39">
        <f>'Inhalation-Haz-Values'!$C$2/H104</f>
        <v>1.7794117647058822E+17</v>
      </c>
      <c r="AM104" s="39">
        <f>'Inhalation-Haz-Values'!$C$2/I104</f>
        <v>285714285714.28571</v>
      </c>
      <c r="AN104" s="39">
        <f>'Inhalation-Haz-Values'!$C$2/J104</f>
        <v>23269230769.230766</v>
      </c>
      <c r="AO104" s="39">
        <f>'Inhalation-Haz-Values'!$C$2/K104</f>
        <v>5694117647.0588236</v>
      </c>
      <c r="AP104" s="39">
        <f>'Inhalation-Haz-Values'!$C$2/L104</f>
        <v>2050847457.6271186</v>
      </c>
      <c r="AQ104" s="39">
        <f>'Inhalation-Haz-Values'!$C$2/M104</f>
        <v>13296703296.703297</v>
      </c>
      <c r="AR104" s="39">
        <f>'Inhalation-Haz-Values'!$C$2/N104</f>
        <v>19206349206.349205</v>
      </c>
      <c r="AS104" s="39">
        <f>'Inhalation-Haz-Values'!$C$2/O104</f>
        <v>57482185273.159142</v>
      </c>
      <c r="AT104" s="39">
        <f>'Inhalation-Haz-Values'!$C$2/P104</f>
        <v>134444444444.44444</v>
      </c>
      <c r="AU104" s="39">
        <f>'Inhalation-Haz-Values'!$C$2/Q104</f>
        <v>332417582417.5824</v>
      </c>
      <c r="AV104" s="39">
        <f>'Inhalation-Haz-Values'!$C$3/R104</f>
        <v>172757.47508305649</v>
      </c>
      <c r="AW104" s="39">
        <f>'Inhalation-Haz-Values'!$C$3/S104</f>
        <v>495238.09523809527</v>
      </c>
      <c r="AX104" s="39">
        <f>'Inhalation-Haz-Values'!$C$3/T104</f>
        <v>844155.84415584418</v>
      </c>
      <c r="AY104" s="39">
        <f>'Inhalation-Haz-Values'!$C$3/U104</f>
        <v>1256038.6473429953</v>
      </c>
      <c r="AZ104" s="39">
        <f>'Inhalation-Haz-Values'!$C$3/V104</f>
        <v>2680412.3711340209</v>
      </c>
      <c r="BA104" s="39">
        <f>'Inhalation-Haz-Values'!$C$3/W104</f>
        <v>75912408.759124085</v>
      </c>
      <c r="BB104" s="39">
        <f>'Inhalation-Haz-Values'!$C$3/X104</f>
        <v>118721461.18721461</v>
      </c>
      <c r="BC104" s="39">
        <f>'Inhalation-Haz-Values'!$C$3/Y104</f>
        <v>528992878.94201428</v>
      </c>
      <c r="BD104" s="39">
        <f>'Inhalation-Haz-Values'!$C$3/Z104</f>
        <v>1595092024.5398774</v>
      </c>
      <c r="BE104" s="39">
        <f>'Inhalation-Haz-Values'!$C$3/AA104</f>
        <v>4642857142.8571424</v>
      </c>
      <c r="BF104" s="39">
        <f>AB104*'Inhalation-Haz-Values'!$D$4</f>
        <v>8.6497920654396724E-7</v>
      </c>
      <c r="BG104" s="39">
        <f>AC104*'Inhalation-Haz-Values'!$D$4</f>
        <v>3.0173693251533732E-7</v>
      </c>
      <c r="BH104" s="39">
        <f>AD104*'Inhalation-Haz-Values'!$D$4</f>
        <v>1.7701900040899796E-7</v>
      </c>
      <c r="BI104" s="39">
        <f>AE104*'Inhalation-Haz-Values'!$D$4</f>
        <v>1.189705619631902E-7</v>
      </c>
      <c r="BJ104" s="39">
        <f>AF104*'Inhalation-Haz-Values'!$D$4</f>
        <v>5.5749490388548058E-8</v>
      </c>
      <c r="BK104" s="39">
        <f>AG104*'Inhalation-Haz-Values'!$D$4</f>
        <v>1.9684742740286294E-9</v>
      </c>
      <c r="BL104" s="39">
        <f>AH104*'Inhalation-Haz-Values'!$D$4</f>
        <v>1.2586740613496931E-9</v>
      </c>
      <c r="BM104" s="39">
        <f>AI104*'Inhalation-Haz-Values'!$D$4</f>
        <v>2.8248324253578726E-10</v>
      </c>
      <c r="BN104" s="39">
        <f>AJ104*'Inhalation-Haz-Values'!$D$4</f>
        <v>9.3682133333333317E-11</v>
      </c>
      <c r="BO104" s="39">
        <f>AK104*'Inhalation-Haz-Values'!$D$4</f>
        <v>3.2185272801635994E-11</v>
      </c>
    </row>
    <row r="105" spans="1:67" s="23" customFormat="1" x14ac:dyDescent="0.25">
      <c r="A105" s="94" t="s">
        <v>132</v>
      </c>
      <c r="B105" s="94" t="s">
        <v>157</v>
      </c>
      <c r="C105" s="94" t="s">
        <v>158</v>
      </c>
      <c r="D105" s="94">
        <v>2017</v>
      </c>
      <c r="E105" s="23">
        <v>2016</v>
      </c>
      <c r="F105" s="23" t="s">
        <v>137</v>
      </c>
      <c r="G105" s="23" t="s">
        <v>126</v>
      </c>
      <c r="H105" s="25">
        <v>0</v>
      </c>
      <c r="I105" s="25">
        <v>0</v>
      </c>
      <c r="J105" s="25">
        <v>0</v>
      </c>
      <c r="K105" s="25">
        <v>0</v>
      </c>
      <c r="L105" s="25">
        <v>0</v>
      </c>
      <c r="M105" s="25">
        <v>0</v>
      </c>
      <c r="N105" s="25">
        <v>0</v>
      </c>
      <c r="O105" s="25">
        <v>0</v>
      </c>
      <c r="P105" s="25">
        <v>0</v>
      </c>
      <c r="Q105" s="25">
        <v>0</v>
      </c>
      <c r="R105" s="25">
        <v>3.01E-5</v>
      </c>
      <c r="S105" s="25">
        <v>1.0499999999999999E-5</v>
      </c>
      <c r="T105" s="25">
        <v>6.1500000000000004E-6</v>
      </c>
      <c r="U105" s="25">
        <v>4.1300000000000003E-6</v>
      </c>
      <c r="V105" s="25">
        <v>1.9199999999999998E-6</v>
      </c>
      <c r="W105" s="25">
        <v>6.4399999999999994E-8</v>
      </c>
      <c r="X105" s="25">
        <v>4.14E-8</v>
      </c>
      <c r="Y105" s="25">
        <v>8.9199999999999998E-9</v>
      </c>
      <c r="Z105" s="25">
        <v>2.8499999999999999E-9</v>
      </c>
      <c r="AA105" s="25">
        <v>9.3600000000000008E-10</v>
      </c>
      <c r="AB105" s="25">
        <f t="shared" si="11"/>
        <v>0.1218280572597137</v>
      </c>
      <c r="AC105" s="25">
        <f t="shared" si="12"/>
        <v>4.2498159509202445E-2</v>
      </c>
      <c r="AD105" s="25">
        <f t="shared" si="13"/>
        <v>2.4891779141104291E-2</v>
      </c>
      <c r="AE105" s="25">
        <f t="shared" si="14"/>
        <v>1.6715942740286299E-2</v>
      </c>
      <c r="AF105" s="25">
        <f t="shared" si="15"/>
        <v>7.7710920245398765E-3</v>
      </c>
      <c r="AG105" s="25">
        <f t="shared" si="16"/>
        <v>2.6065537832310835E-4</v>
      </c>
      <c r="AH105" s="25">
        <f t="shared" si="17"/>
        <v>1.6756417177914111E-4</v>
      </c>
      <c r="AI105" s="25">
        <f t="shared" si="18"/>
        <v>3.6103198364008172E-5</v>
      </c>
      <c r="AJ105" s="25">
        <f t="shared" si="19"/>
        <v>1.1535214723926379E-5</v>
      </c>
      <c r="AK105" s="25">
        <f t="shared" si="20"/>
        <v>3.7884073619631903E-6</v>
      </c>
      <c r="AL105" s="39" t="e">
        <f>'Inhalation-Haz-Values'!$C$2/H105</f>
        <v>#DIV/0!</v>
      </c>
      <c r="AM105" s="39" t="e">
        <f>'Inhalation-Haz-Values'!$C$2/I105</f>
        <v>#DIV/0!</v>
      </c>
      <c r="AN105" s="39" t="e">
        <f>'Inhalation-Haz-Values'!$C$2/J105</f>
        <v>#DIV/0!</v>
      </c>
      <c r="AO105" s="39" t="e">
        <f>'Inhalation-Haz-Values'!$C$2/K105</f>
        <v>#DIV/0!</v>
      </c>
      <c r="AP105" s="39" t="e">
        <f>'Inhalation-Haz-Values'!$C$2/L105</f>
        <v>#DIV/0!</v>
      </c>
      <c r="AQ105" s="39" t="e">
        <f>'Inhalation-Haz-Values'!$C$2/M105</f>
        <v>#DIV/0!</v>
      </c>
      <c r="AR105" s="39" t="e">
        <f>'Inhalation-Haz-Values'!$C$2/N105</f>
        <v>#DIV/0!</v>
      </c>
      <c r="AS105" s="39" t="e">
        <f>'Inhalation-Haz-Values'!$C$2/O105</f>
        <v>#DIV/0!</v>
      </c>
      <c r="AT105" s="39" t="e">
        <f>'Inhalation-Haz-Values'!$C$2/P105</f>
        <v>#DIV/0!</v>
      </c>
      <c r="AU105" s="39" t="e">
        <f>'Inhalation-Haz-Values'!$C$2/Q105</f>
        <v>#DIV/0!</v>
      </c>
      <c r="AV105" s="39">
        <f>'Inhalation-Haz-Values'!$C$3/R105</f>
        <v>172757.47508305649</v>
      </c>
      <c r="AW105" s="39">
        <f>'Inhalation-Haz-Values'!$C$3/S105</f>
        <v>495238.09523809527</v>
      </c>
      <c r="AX105" s="39">
        <f>'Inhalation-Haz-Values'!$C$3/T105</f>
        <v>845528.45528455277</v>
      </c>
      <c r="AY105" s="39">
        <f>'Inhalation-Haz-Values'!$C$3/U105</f>
        <v>1259079.9031476998</v>
      </c>
      <c r="AZ105" s="39">
        <f>'Inhalation-Haz-Values'!$C$3/V105</f>
        <v>2708333.3333333335</v>
      </c>
      <c r="BA105" s="39">
        <f>'Inhalation-Haz-Values'!$C$3/W105</f>
        <v>80745341.614906847</v>
      </c>
      <c r="BB105" s="39">
        <f>'Inhalation-Haz-Values'!$C$3/X105</f>
        <v>125603864.73429953</v>
      </c>
      <c r="BC105" s="39">
        <f>'Inhalation-Haz-Values'!$C$3/Y105</f>
        <v>582959641.25560546</v>
      </c>
      <c r="BD105" s="39">
        <f>'Inhalation-Haz-Values'!$C$3/Z105</f>
        <v>1824561403.5087721</v>
      </c>
      <c r="BE105" s="39">
        <f>'Inhalation-Haz-Values'!$C$3/AA105</f>
        <v>5555555555.5555553</v>
      </c>
      <c r="BF105" s="39">
        <f>AB105*'Inhalation-Haz-Values'!$D$4</f>
        <v>8.6497920654396724E-7</v>
      </c>
      <c r="BG105" s="39">
        <f>AC105*'Inhalation-Haz-Values'!$D$4</f>
        <v>3.0173693251533732E-7</v>
      </c>
      <c r="BH105" s="39">
        <f>AD105*'Inhalation-Haz-Values'!$D$4</f>
        <v>1.7673163190184046E-7</v>
      </c>
      <c r="BI105" s="39">
        <f>AE105*'Inhalation-Haz-Values'!$D$4</f>
        <v>1.1868319345603272E-7</v>
      </c>
      <c r="BJ105" s="39">
        <f>AF105*'Inhalation-Haz-Values'!$D$4</f>
        <v>5.5174753374233119E-8</v>
      </c>
      <c r="BK105" s="39">
        <f>AG105*'Inhalation-Haz-Values'!$D$4</f>
        <v>1.8506531860940692E-9</v>
      </c>
      <c r="BL105" s="39">
        <f>AH105*'Inhalation-Haz-Values'!$D$4</f>
        <v>1.1897056196319019E-9</v>
      </c>
      <c r="BM105" s="39">
        <f>AI105*'Inhalation-Haz-Values'!$D$4</f>
        <v>2.5633270838445801E-10</v>
      </c>
      <c r="BN105" s="39">
        <f>AJ105*'Inhalation-Haz-Values'!$D$4</f>
        <v>8.1900024539877286E-11</v>
      </c>
      <c r="BO105" s="39">
        <f>AK105*'Inhalation-Haz-Values'!$D$4</f>
        <v>2.6897692269938652E-11</v>
      </c>
    </row>
    <row r="106" spans="1:67" s="23" customFormat="1" x14ac:dyDescent="0.25">
      <c r="A106" s="94" t="s">
        <v>132</v>
      </c>
      <c r="B106" s="94" t="s">
        <v>157</v>
      </c>
      <c r="C106" s="94" t="s">
        <v>158</v>
      </c>
      <c r="D106" s="94">
        <v>2017</v>
      </c>
      <c r="E106" s="23">
        <v>2016</v>
      </c>
      <c r="F106" s="23" t="s">
        <v>138</v>
      </c>
      <c r="G106" s="23" t="s">
        <v>126</v>
      </c>
      <c r="H106" s="25">
        <v>2.2900000000000001E-18</v>
      </c>
      <c r="I106" s="25">
        <v>5.5400000000000002E-12</v>
      </c>
      <c r="J106" s="25">
        <v>4.3199999999999997E-11</v>
      </c>
      <c r="K106" s="25">
        <v>3.1100000000000001E-10</v>
      </c>
      <c r="L106" s="25">
        <v>9.6500000000000008E-10</v>
      </c>
      <c r="M106" s="25">
        <v>1.7399999999999999E-10</v>
      </c>
      <c r="N106" s="25">
        <v>1.2299999999999999E-10</v>
      </c>
      <c r="O106" s="25">
        <v>4.2100000000000002E-11</v>
      </c>
      <c r="P106" s="25">
        <v>1.7999999999999999E-11</v>
      </c>
      <c r="Q106" s="25">
        <v>7.2799999999999997E-12</v>
      </c>
      <c r="R106" s="25">
        <v>4.8499999999999995E-13</v>
      </c>
      <c r="S106" s="25">
        <v>3.4100000000000001E-10</v>
      </c>
      <c r="T106" s="25">
        <v>8.7299999999999998E-10</v>
      </c>
      <c r="U106" s="25">
        <v>5.8900000000000001E-9</v>
      </c>
      <c r="V106" s="25">
        <v>1.4500000000000001E-8</v>
      </c>
      <c r="W106" s="25">
        <v>3.34E-9</v>
      </c>
      <c r="X106" s="25">
        <v>2.4899999999999999E-9</v>
      </c>
      <c r="Y106" s="25">
        <v>9.0699999999999997E-10</v>
      </c>
      <c r="Z106" s="25">
        <v>4.1400000000000002E-10</v>
      </c>
      <c r="AA106" s="25">
        <v>1.8299999999999999E-10</v>
      </c>
      <c r="AB106" s="25">
        <f t="shared" si="11"/>
        <v>1.9630102249488752E-9</v>
      </c>
      <c r="AC106" s="25">
        <f t="shared" si="12"/>
        <v>1.3801783231083842E-6</v>
      </c>
      <c r="AD106" s="25">
        <f t="shared" si="13"/>
        <v>3.533418404907975E-6</v>
      </c>
      <c r="AE106" s="25">
        <f t="shared" si="14"/>
        <v>2.3839443762781184E-5</v>
      </c>
      <c r="AF106" s="25">
        <f t="shared" si="15"/>
        <v>5.8687934560327193E-5</v>
      </c>
      <c r="AG106" s="25">
        <f t="shared" si="16"/>
        <v>1.3518462167689163E-5</v>
      </c>
      <c r="AH106" s="25">
        <f t="shared" si="17"/>
        <v>1.0078134969325154E-5</v>
      </c>
      <c r="AI106" s="25">
        <f t="shared" si="18"/>
        <v>3.6710314928425356E-6</v>
      </c>
      <c r="AJ106" s="25">
        <f t="shared" si="19"/>
        <v>1.675641717791411E-6</v>
      </c>
      <c r="AK106" s="25">
        <f t="shared" si="20"/>
        <v>7.4068220858895694E-7</v>
      </c>
      <c r="AL106" s="39">
        <f>'Inhalation-Haz-Values'!$C$2/H106</f>
        <v>1.0567685589519649E+18</v>
      </c>
      <c r="AM106" s="39">
        <f>'Inhalation-Haz-Values'!$C$2/I106</f>
        <v>436823104693.14075</v>
      </c>
      <c r="AN106" s="39">
        <f>'Inhalation-Haz-Values'!$C$2/J106</f>
        <v>56018518518.518524</v>
      </c>
      <c r="AO106" s="39">
        <f>'Inhalation-Haz-Values'!$C$2/K106</f>
        <v>7781350482.3151121</v>
      </c>
      <c r="AP106" s="39">
        <f>'Inhalation-Haz-Values'!$C$2/L106</f>
        <v>2507772020.7253885</v>
      </c>
      <c r="AQ106" s="39">
        <f>'Inhalation-Haz-Values'!$C$2/M106</f>
        <v>13908045977.011494</v>
      </c>
      <c r="AR106" s="39">
        <f>'Inhalation-Haz-Values'!$C$2/N106</f>
        <v>19674796747.96748</v>
      </c>
      <c r="AS106" s="39">
        <f>'Inhalation-Haz-Values'!$C$2/O106</f>
        <v>57482185273.159142</v>
      </c>
      <c r="AT106" s="39">
        <f>'Inhalation-Haz-Values'!$C$2/P106</f>
        <v>134444444444.44444</v>
      </c>
      <c r="AU106" s="39">
        <f>'Inhalation-Haz-Values'!$C$2/Q106</f>
        <v>332417582417.5824</v>
      </c>
      <c r="AV106" s="39">
        <f>'Inhalation-Haz-Values'!$C$3/R106</f>
        <v>10721649484536.084</v>
      </c>
      <c r="AW106" s="39">
        <f>'Inhalation-Haz-Values'!$C$3/S106</f>
        <v>15249266862.170088</v>
      </c>
      <c r="AX106" s="39">
        <f>'Inhalation-Haz-Values'!$C$3/T106</f>
        <v>5956471935.8533792</v>
      </c>
      <c r="AY106" s="39">
        <f>'Inhalation-Haz-Values'!$C$3/U106</f>
        <v>882852292.02037358</v>
      </c>
      <c r="AZ106" s="39">
        <f>'Inhalation-Haz-Values'!$C$3/V106</f>
        <v>358620689.65517241</v>
      </c>
      <c r="BA106" s="39">
        <f>'Inhalation-Haz-Values'!$C$3/W106</f>
        <v>1556886227.5449102</v>
      </c>
      <c r="BB106" s="39">
        <f>'Inhalation-Haz-Values'!$C$3/X106</f>
        <v>2088353413.6546187</v>
      </c>
      <c r="BC106" s="39">
        <f>'Inhalation-Haz-Values'!$C$3/Y106</f>
        <v>5733186328.5556784</v>
      </c>
      <c r="BD106" s="39">
        <f>'Inhalation-Haz-Values'!$C$3/Z106</f>
        <v>12560386473.429951</v>
      </c>
      <c r="BE106" s="39">
        <f>'Inhalation-Haz-Values'!$C$3/AA106</f>
        <v>28415300546.44809</v>
      </c>
      <c r="BF106" s="39">
        <f>AB106*'Inhalation-Haz-Values'!$D$4</f>
        <v>1.3937372597137014E-14</v>
      </c>
      <c r="BG106" s="39">
        <f>AC106*'Inhalation-Haz-Values'!$D$4</f>
        <v>9.7992660940695277E-12</v>
      </c>
      <c r="BH106" s="39">
        <f>AD106*'Inhalation-Haz-Values'!$D$4</f>
        <v>2.5087270674846622E-11</v>
      </c>
      <c r="BI106" s="39">
        <f>AE106*'Inhalation-Haz-Values'!$D$4</f>
        <v>1.6926005071574639E-10</v>
      </c>
      <c r="BJ106" s="39">
        <f>AF106*'Inhalation-Haz-Values'!$D$4</f>
        <v>4.1668433537832308E-10</v>
      </c>
      <c r="BK106" s="39">
        <f>AG106*'Inhalation-Haz-Values'!$D$4</f>
        <v>9.5981081390593055E-11</v>
      </c>
      <c r="BL106" s="39">
        <f>AH106*'Inhalation-Haz-Values'!$D$4</f>
        <v>7.1554758282208597E-11</v>
      </c>
      <c r="BM106" s="39">
        <f>AI106*'Inhalation-Haz-Values'!$D$4</f>
        <v>2.6064323599182002E-11</v>
      </c>
      <c r="BN106" s="39">
        <f>AJ106*'Inhalation-Haz-Values'!$D$4</f>
        <v>1.1897056196319018E-11</v>
      </c>
      <c r="BO106" s="39">
        <f>AK106*'Inhalation-Haz-Values'!$D$4</f>
        <v>5.2588436809815938E-12</v>
      </c>
    </row>
    <row r="107" spans="1:67" s="23" customFormat="1" x14ac:dyDescent="0.25">
      <c r="A107" s="94" t="s">
        <v>132</v>
      </c>
      <c r="B107" s="94" t="s">
        <v>157</v>
      </c>
      <c r="C107" s="94" t="s">
        <v>158</v>
      </c>
      <c r="D107" s="94">
        <v>2018</v>
      </c>
      <c r="E107" s="23">
        <v>2016</v>
      </c>
      <c r="F107" s="23" t="s">
        <v>134</v>
      </c>
      <c r="G107" s="23" t="s">
        <v>126</v>
      </c>
      <c r="H107" s="25">
        <v>6.8199999999999999E-18</v>
      </c>
      <c r="I107" s="25">
        <v>4.26E-12</v>
      </c>
      <c r="J107" s="25">
        <v>5.2400000000000001E-11</v>
      </c>
      <c r="K107" s="25">
        <v>2.1199999999999999E-10</v>
      </c>
      <c r="L107" s="25">
        <v>6.0399999999999998E-10</v>
      </c>
      <c r="M107" s="25">
        <v>9.1299999999999997E-11</v>
      </c>
      <c r="N107" s="25">
        <v>6.2800000000000005E-11</v>
      </c>
      <c r="O107" s="25">
        <v>2.11E-11</v>
      </c>
      <c r="P107" s="25">
        <v>9.0400000000000003E-12</v>
      </c>
      <c r="Q107" s="25">
        <v>3.6399999999999998E-12</v>
      </c>
      <c r="R107" s="25">
        <v>1.4799999999999999E-4</v>
      </c>
      <c r="S107" s="25">
        <v>5.1600000000000001E-5</v>
      </c>
      <c r="T107" s="25">
        <v>3.0199999999999999E-5</v>
      </c>
      <c r="U107" s="25">
        <v>2.0299999999999999E-5</v>
      </c>
      <c r="V107" s="25">
        <v>9.4399999999999994E-6</v>
      </c>
      <c r="W107" s="25">
        <v>3.2000000000000001E-7</v>
      </c>
      <c r="X107" s="25">
        <v>2.04E-7</v>
      </c>
      <c r="Y107" s="25">
        <v>4.4199999999999999E-8</v>
      </c>
      <c r="Z107" s="25">
        <v>1.42E-8</v>
      </c>
      <c r="AA107" s="25">
        <v>4.6900000000000001E-9</v>
      </c>
      <c r="AB107" s="25">
        <f t="shared" si="11"/>
        <v>0.59902167689161545</v>
      </c>
      <c r="AC107" s="25">
        <f t="shared" si="12"/>
        <v>0.20884809815950919</v>
      </c>
      <c r="AD107" s="25">
        <f t="shared" si="13"/>
        <v>0.12223280163599182</v>
      </c>
      <c r="AE107" s="25">
        <f t="shared" si="14"/>
        <v>8.2163108384458075E-2</v>
      </c>
      <c r="AF107" s="25">
        <f t="shared" si="15"/>
        <v>3.8207869120654395E-2</v>
      </c>
      <c r="AG107" s="25">
        <f t="shared" si="16"/>
        <v>1.2951820040899796E-3</v>
      </c>
      <c r="AH107" s="25">
        <f t="shared" si="17"/>
        <v>8.2567852760736193E-4</v>
      </c>
      <c r="AI107" s="25">
        <f t="shared" si="18"/>
        <v>1.7889701431492838E-4</v>
      </c>
      <c r="AJ107" s="25">
        <f t="shared" si="19"/>
        <v>5.7473701431492842E-5</v>
      </c>
      <c r="AK107" s="25">
        <f t="shared" si="20"/>
        <v>1.8982511247443762E-5</v>
      </c>
      <c r="AL107" s="39">
        <f>'Inhalation-Haz-Values'!$C$2/H107</f>
        <v>3.5483870967741933E+17</v>
      </c>
      <c r="AM107" s="39">
        <f>'Inhalation-Haz-Values'!$C$2/I107</f>
        <v>568075117370.89197</v>
      </c>
      <c r="AN107" s="39">
        <f>'Inhalation-Haz-Values'!$C$2/J107</f>
        <v>46183206106.870224</v>
      </c>
      <c r="AO107" s="39">
        <f>'Inhalation-Haz-Values'!$C$2/K107</f>
        <v>11415094339.622643</v>
      </c>
      <c r="AP107" s="39">
        <f>'Inhalation-Haz-Values'!$C$2/L107</f>
        <v>4006622516.5562916</v>
      </c>
      <c r="AQ107" s="39">
        <f>'Inhalation-Haz-Values'!$C$2/M107</f>
        <v>26506024096.385544</v>
      </c>
      <c r="AR107" s="39">
        <f>'Inhalation-Haz-Values'!$C$2/N107</f>
        <v>38535031847.133751</v>
      </c>
      <c r="AS107" s="39">
        <f>'Inhalation-Haz-Values'!$C$2/O107</f>
        <v>114691943127.96208</v>
      </c>
      <c r="AT107" s="39">
        <f>'Inhalation-Haz-Values'!$C$2/P107</f>
        <v>267699115044.24777</v>
      </c>
      <c r="AU107" s="39">
        <f>'Inhalation-Haz-Values'!$C$2/Q107</f>
        <v>664835164835.16479</v>
      </c>
      <c r="AV107" s="39">
        <f>'Inhalation-Haz-Values'!$C$3/R107</f>
        <v>35135.13513513514</v>
      </c>
      <c r="AW107" s="39">
        <f>'Inhalation-Haz-Values'!$C$3/S107</f>
        <v>100775.19379844962</v>
      </c>
      <c r="AX107" s="39">
        <f>'Inhalation-Haz-Values'!$C$3/T107</f>
        <v>172185.43046357617</v>
      </c>
      <c r="AY107" s="39">
        <f>'Inhalation-Haz-Values'!$C$3/U107</f>
        <v>256157.63546798032</v>
      </c>
      <c r="AZ107" s="39">
        <f>'Inhalation-Haz-Values'!$C$3/V107</f>
        <v>550847.45762711868</v>
      </c>
      <c r="BA107" s="39">
        <f>'Inhalation-Haz-Values'!$C$3/W107</f>
        <v>16250000</v>
      </c>
      <c r="BB107" s="39">
        <f>'Inhalation-Haz-Values'!$C$3/X107</f>
        <v>25490196.078431372</v>
      </c>
      <c r="BC107" s="39">
        <f>'Inhalation-Haz-Values'!$C$3/Y107</f>
        <v>117647058.82352942</v>
      </c>
      <c r="BD107" s="39">
        <f>'Inhalation-Haz-Values'!$C$3/Z107</f>
        <v>366197183.09859157</v>
      </c>
      <c r="BE107" s="39">
        <f>'Inhalation-Haz-Values'!$C$3/AA107</f>
        <v>1108742004.2643924</v>
      </c>
      <c r="BF107" s="39">
        <f>AB107*'Inhalation-Haz-Values'!$D$4</f>
        <v>4.2530539059304699E-6</v>
      </c>
      <c r="BG107" s="39">
        <f>AC107*'Inhalation-Haz-Values'!$D$4</f>
        <v>1.4828214969325152E-6</v>
      </c>
      <c r="BH107" s="39">
        <f>AD107*'Inhalation-Haz-Values'!$D$4</f>
        <v>8.678528916155419E-7</v>
      </c>
      <c r="BI107" s="39">
        <f>AE107*'Inhalation-Haz-Values'!$D$4</f>
        <v>5.8335806952965228E-7</v>
      </c>
      <c r="BJ107" s="39">
        <f>AF107*'Inhalation-Haz-Values'!$D$4</f>
        <v>2.712758707566462E-7</v>
      </c>
      <c r="BK107" s="39">
        <f>AG107*'Inhalation-Haz-Values'!$D$4</f>
        <v>9.1957922290388554E-9</v>
      </c>
      <c r="BL107" s="39">
        <f>AH107*'Inhalation-Haz-Values'!$D$4</f>
        <v>5.8623175460122691E-9</v>
      </c>
      <c r="BM107" s="39">
        <f>AI107*'Inhalation-Haz-Values'!$D$4</f>
        <v>1.2701688016359914E-9</v>
      </c>
      <c r="BN107" s="39">
        <f>AJ107*'Inhalation-Haz-Values'!$D$4</f>
        <v>4.0806328016359918E-10</v>
      </c>
      <c r="BO107" s="39">
        <f>AK107*'Inhalation-Haz-Values'!$D$4</f>
        <v>1.3477582985685072E-10</v>
      </c>
    </row>
    <row r="108" spans="1:67" s="23" customFormat="1" x14ac:dyDescent="0.25">
      <c r="A108" s="94" t="s">
        <v>132</v>
      </c>
      <c r="B108" s="94" t="s">
        <v>157</v>
      </c>
      <c r="C108" s="94" t="s">
        <v>158</v>
      </c>
      <c r="D108" s="94">
        <v>2018</v>
      </c>
      <c r="E108" s="23">
        <v>2016</v>
      </c>
      <c r="F108" s="23" t="s">
        <v>137</v>
      </c>
      <c r="G108" s="23" t="s">
        <v>126</v>
      </c>
      <c r="H108" s="25">
        <v>0</v>
      </c>
      <c r="I108" s="25">
        <v>0</v>
      </c>
      <c r="J108" s="25">
        <v>0</v>
      </c>
      <c r="K108" s="25">
        <v>0</v>
      </c>
      <c r="L108" s="25">
        <v>0</v>
      </c>
      <c r="M108" s="25">
        <v>0</v>
      </c>
      <c r="N108" s="25">
        <v>0</v>
      </c>
      <c r="O108" s="25">
        <v>0</v>
      </c>
      <c r="P108" s="25">
        <v>0</v>
      </c>
      <c r="Q108" s="25">
        <v>0</v>
      </c>
      <c r="R108" s="25">
        <v>1.4799999999999999E-4</v>
      </c>
      <c r="S108" s="25">
        <v>5.1600000000000001E-5</v>
      </c>
      <c r="T108" s="25">
        <v>3.0199999999999999E-5</v>
      </c>
      <c r="U108" s="25">
        <v>2.0299999999999999E-5</v>
      </c>
      <c r="V108" s="25">
        <v>9.4299999999999995E-6</v>
      </c>
      <c r="W108" s="25">
        <v>3.1600000000000002E-7</v>
      </c>
      <c r="X108" s="25">
        <v>2.03E-7</v>
      </c>
      <c r="Y108" s="25">
        <v>4.3800000000000002E-8</v>
      </c>
      <c r="Z108" s="25">
        <v>1.4E-8</v>
      </c>
      <c r="AA108" s="25">
        <v>4.5900000000000001E-9</v>
      </c>
      <c r="AB108" s="25">
        <f t="shared" si="11"/>
        <v>0.59902167689161545</v>
      </c>
      <c r="AC108" s="25">
        <f t="shared" si="12"/>
        <v>0.20884809815950919</v>
      </c>
      <c r="AD108" s="25">
        <f t="shared" si="13"/>
        <v>0.12223280163599182</v>
      </c>
      <c r="AE108" s="25">
        <f t="shared" si="14"/>
        <v>8.2163108384458075E-2</v>
      </c>
      <c r="AF108" s="25">
        <f t="shared" si="15"/>
        <v>3.816739468302658E-2</v>
      </c>
      <c r="AG108" s="25">
        <f t="shared" si="16"/>
        <v>1.278992229038855E-3</v>
      </c>
      <c r="AH108" s="25">
        <f t="shared" si="17"/>
        <v>8.2163108384458077E-4</v>
      </c>
      <c r="AI108" s="25">
        <f t="shared" si="18"/>
        <v>1.7727803680981594E-4</v>
      </c>
      <c r="AJ108" s="25">
        <f t="shared" si="19"/>
        <v>5.6664212678936607E-5</v>
      </c>
      <c r="AK108" s="25">
        <f t="shared" si="20"/>
        <v>1.8577766871165645E-5</v>
      </c>
      <c r="AL108" s="39" t="e">
        <f>'Inhalation-Haz-Values'!$C$2/H108</f>
        <v>#DIV/0!</v>
      </c>
      <c r="AM108" s="39" t="e">
        <f>'Inhalation-Haz-Values'!$C$2/I108</f>
        <v>#DIV/0!</v>
      </c>
      <c r="AN108" s="39" t="e">
        <f>'Inhalation-Haz-Values'!$C$2/J108</f>
        <v>#DIV/0!</v>
      </c>
      <c r="AO108" s="39" t="e">
        <f>'Inhalation-Haz-Values'!$C$2/K108</f>
        <v>#DIV/0!</v>
      </c>
      <c r="AP108" s="39" t="e">
        <f>'Inhalation-Haz-Values'!$C$2/L108</f>
        <v>#DIV/0!</v>
      </c>
      <c r="AQ108" s="39" t="e">
        <f>'Inhalation-Haz-Values'!$C$2/M108</f>
        <v>#DIV/0!</v>
      </c>
      <c r="AR108" s="39" t="e">
        <f>'Inhalation-Haz-Values'!$C$2/N108</f>
        <v>#DIV/0!</v>
      </c>
      <c r="AS108" s="39" t="e">
        <f>'Inhalation-Haz-Values'!$C$2/O108</f>
        <v>#DIV/0!</v>
      </c>
      <c r="AT108" s="39" t="e">
        <f>'Inhalation-Haz-Values'!$C$2/P108</f>
        <v>#DIV/0!</v>
      </c>
      <c r="AU108" s="39" t="e">
        <f>'Inhalation-Haz-Values'!$C$2/Q108</f>
        <v>#DIV/0!</v>
      </c>
      <c r="AV108" s="39">
        <f>'Inhalation-Haz-Values'!$C$3/R108</f>
        <v>35135.13513513514</v>
      </c>
      <c r="AW108" s="39">
        <f>'Inhalation-Haz-Values'!$C$3/S108</f>
        <v>100775.19379844962</v>
      </c>
      <c r="AX108" s="39">
        <f>'Inhalation-Haz-Values'!$C$3/T108</f>
        <v>172185.43046357617</v>
      </c>
      <c r="AY108" s="39">
        <f>'Inhalation-Haz-Values'!$C$3/U108</f>
        <v>256157.63546798032</v>
      </c>
      <c r="AZ108" s="39">
        <f>'Inhalation-Haz-Values'!$C$3/V108</f>
        <v>551431.60127253446</v>
      </c>
      <c r="BA108" s="39">
        <f>'Inhalation-Haz-Values'!$C$3/W108</f>
        <v>16455696.202531645</v>
      </c>
      <c r="BB108" s="39">
        <f>'Inhalation-Haz-Values'!$C$3/X108</f>
        <v>25615763.546798028</v>
      </c>
      <c r="BC108" s="39">
        <f>'Inhalation-Haz-Values'!$C$3/Y108</f>
        <v>118721461.18721461</v>
      </c>
      <c r="BD108" s="39">
        <f>'Inhalation-Haz-Values'!$C$3/Z108</f>
        <v>371428571.42857146</v>
      </c>
      <c r="BE108" s="39">
        <f>'Inhalation-Haz-Values'!$C$3/AA108</f>
        <v>1132897603.4858389</v>
      </c>
      <c r="BF108" s="39">
        <f>AB108*'Inhalation-Haz-Values'!$D$4</f>
        <v>4.2530539059304699E-6</v>
      </c>
      <c r="BG108" s="39">
        <f>AC108*'Inhalation-Haz-Values'!$D$4</f>
        <v>1.4828214969325152E-6</v>
      </c>
      <c r="BH108" s="39">
        <f>AD108*'Inhalation-Haz-Values'!$D$4</f>
        <v>8.678528916155419E-7</v>
      </c>
      <c r="BI108" s="39">
        <f>AE108*'Inhalation-Haz-Values'!$D$4</f>
        <v>5.8335806952965228E-7</v>
      </c>
      <c r="BJ108" s="39">
        <f>AF108*'Inhalation-Haz-Values'!$D$4</f>
        <v>2.7098850224948872E-7</v>
      </c>
      <c r="BK108" s="39">
        <f>AG108*'Inhalation-Haz-Values'!$D$4</f>
        <v>9.0808448261758696E-9</v>
      </c>
      <c r="BL108" s="39">
        <f>AH108*'Inhalation-Haz-Values'!$D$4</f>
        <v>5.8335806952965235E-9</v>
      </c>
      <c r="BM108" s="39">
        <f>AI108*'Inhalation-Haz-Values'!$D$4</f>
        <v>1.2586740613496931E-9</v>
      </c>
      <c r="BN108" s="39">
        <f>AJ108*'Inhalation-Haz-Values'!$D$4</f>
        <v>4.0231591002044991E-10</v>
      </c>
      <c r="BO108" s="39">
        <f>AK108*'Inhalation-Haz-Values'!$D$4</f>
        <v>1.3190214478527608E-10</v>
      </c>
    </row>
    <row r="109" spans="1:67" s="23" customFormat="1" x14ac:dyDescent="0.25">
      <c r="A109" s="94" t="s">
        <v>132</v>
      </c>
      <c r="B109" s="94" t="s">
        <v>157</v>
      </c>
      <c r="C109" s="94" t="s">
        <v>158</v>
      </c>
      <c r="D109" s="94">
        <v>2018</v>
      </c>
      <c r="E109" s="23">
        <v>2016</v>
      </c>
      <c r="F109" s="23" t="s">
        <v>138</v>
      </c>
      <c r="G109" s="23" t="s">
        <v>126</v>
      </c>
      <c r="H109" s="25">
        <v>1.1399999999999999E-18</v>
      </c>
      <c r="I109" s="25">
        <v>2.7700000000000001E-12</v>
      </c>
      <c r="J109" s="25">
        <v>2.1599999999999998E-11</v>
      </c>
      <c r="K109" s="25">
        <v>1.5500000000000001E-10</v>
      </c>
      <c r="L109" s="25">
        <v>4.8199999999999999E-10</v>
      </c>
      <c r="M109" s="25">
        <v>8.7100000000000002E-11</v>
      </c>
      <c r="N109" s="25">
        <v>6.1599999999999999E-11</v>
      </c>
      <c r="O109" s="25">
        <v>2.11E-11</v>
      </c>
      <c r="P109" s="25">
        <v>8.9899999999999995E-12</v>
      </c>
      <c r="Q109" s="25">
        <v>3.6399999999999998E-12</v>
      </c>
      <c r="R109" s="25">
        <v>2.4199999999999998E-13</v>
      </c>
      <c r="S109" s="25">
        <v>1.7000000000000001E-10</v>
      </c>
      <c r="T109" s="25">
        <v>4.3699999999999999E-10</v>
      </c>
      <c r="U109" s="25">
        <v>2.9499999999999999E-9</v>
      </c>
      <c r="V109" s="25">
        <v>7.2399999999999998E-9</v>
      </c>
      <c r="W109" s="25">
        <v>1.67E-9</v>
      </c>
      <c r="X109" s="25">
        <v>1.25E-9</v>
      </c>
      <c r="Y109" s="25">
        <v>4.5299999999999999E-10</v>
      </c>
      <c r="Z109" s="25">
        <v>2.0700000000000001E-10</v>
      </c>
      <c r="AA109" s="25">
        <v>9.1700000000000004E-11</v>
      </c>
      <c r="AB109" s="25">
        <f t="shared" si="11"/>
        <v>9.7948139059304693E-10</v>
      </c>
      <c r="AC109" s="25">
        <f t="shared" si="12"/>
        <v>6.8806543967280178E-7</v>
      </c>
      <c r="AD109" s="25">
        <f t="shared" si="13"/>
        <v>1.7687329243353784E-6</v>
      </c>
      <c r="AE109" s="25">
        <f t="shared" si="14"/>
        <v>1.1939959100204499E-5</v>
      </c>
      <c r="AF109" s="25">
        <f t="shared" si="15"/>
        <v>2.9303492842535788E-5</v>
      </c>
      <c r="AG109" s="25">
        <f t="shared" si="16"/>
        <v>6.7592310838445814E-6</v>
      </c>
      <c r="AH109" s="25">
        <f t="shared" si="17"/>
        <v>5.0593047034764829E-6</v>
      </c>
      <c r="AI109" s="25">
        <f t="shared" si="18"/>
        <v>1.8334920245398774E-6</v>
      </c>
      <c r="AJ109" s="25">
        <f t="shared" si="19"/>
        <v>8.3782085889570548E-7</v>
      </c>
      <c r="AK109" s="25">
        <f t="shared" si="20"/>
        <v>3.7115059304703481E-7</v>
      </c>
      <c r="AL109" s="39">
        <f>'Inhalation-Haz-Values'!$C$2/H109</f>
        <v>2.1228070175438597E+18</v>
      </c>
      <c r="AM109" s="39">
        <f>'Inhalation-Haz-Values'!$C$2/I109</f>
        <v>873646209386.28149</v>
      </c>
      <c r="AN109" s="39">
        <f>'Inhalation-Haz-Values'!$C$2/J109</f>
        <v>112037037037.03705</v>
      </c>
      <c r="AO109" s="39">
        <f>'Inhalation-Haz-Values'!$C$2/K109</f>
        <v>15612903225.80645</v>
      </c>
      <c r="AP109" s="39">
        <f>'Inhalation-Haz-Values'!$C$2/L109</f>
        <v>5020746887.9668045</v>
      </c>
      <c r="AQ109" s="39">
        <f>'Inhalation-Haz-Values'!$C$2/M109</f>
        <v>27784156142.365097</v>
      </c>
      <c r="AR109" s="39">
        <f>'Inhalation-Haz-Values'!$C$2/N109</f>
        <v>39285714285.714287</v>
      </c>
      <c r="AS109" s="39">
        <f>'Inhalation-Haz-Values'!$C$2/O109</f>
        <v>114691943127.96208</v>
      </c>
      <c r="AT109" s="39">
        <f>'Inhalation-Haz-Values'!$C$2/P109</f>
        <v>269187986651.83539</v>
      </c>
      <c r="AU109" s="39">
        <f>'Inhalation-Haz-Values'!$C$2/Q109</f>
        <v>664835164835.16479</v>
      </c>
      <c r="AV109" s="39">
        <f>'Inhalation-Haz-Values'!$C$3/R109</f>
        <v>21487603305785.125</v>
      </c>
      <c r="AW109" s="39">
        <f>'Inhalation-Haz-Values'!$C$3/S109</f>
        <v>30588235294.117645</v>
      </c>
      <c r="AX109" s="39">
        <f>'Inhalation-Haz-Values'!$C$3/T109</f>
        <v>11899313501.144165</v>
      </c>
      <c r="AY109" s="39">
        <f>'Inhalation-Haz-Values'!$C$3/U109</f>
        <v>1762711864.4067798</v>
      </c>
      <c r="AZ109" s="39">
        <f>'Inhalation-Haz-Values'!$C$3/V109</f>
        <v>718232044.1988951</v>
      </c>
      <c r="BA109" s="39">
        <f>'Inhalation-Haz-Values'!$C$3/W109</f>
        <v>3113772455.0898204</v>
      </c>
      <c r="BB109" s="39">
        <f>'Inhalation-Haz-Values'!$C$3/X109</f>
        <v>4160000000</v>
      </c>
      <c r="BC109" s="39">
        <f>'Inhalation-Haz-Values'!$C$3/Y109</f>
        <v>11479028697.571745</v>
      </c>
      <c r="BD109" s="39">
        <f>'Inhalation-Haz-Values'!$C$3/Z109</f>
        <v>25120772946.859901</v>
      </c>
      <c r="BE109" s="39">
        <f>'Inhalation-Haz-Values'!$C$3/AA109</f>
        <v>56706652126.499451</v>
      </c>
      <c r="BF109" s="39">
        <f>AB109*'Inhalation-Haz-Values'!$D$4</f>
        <v>6.9543178732106333E-15</v>
      </c>
      <c r="BG109" s="39">
        <f>AC109*'Inhalation-Haz-Values'!$D$4</f>
        <v>4.8852646216768927E-12</v>
      </c>
      <c r="BH109" s="39">
        <f>AD109*'Inhalation-Haz-Values'!$D$4</f>
        <v>1.2558003762781185E-11</v>
      </c>
      <c r="BI109" s="39">
        <f>AE109*'Inhalation-Haz-Values'!$D$4</f>
        <v>8.4773709611451945E-11</v>
      </c>
      <c r="BJ109" s="39">
        <f>AF109*'Inhalation-Haz-Values'!$D$4</f>
        <v>2.0805479918200409E-10</v>
      </c>
      <c r="BK109" s="39">
        <f>AG109*'Inhalation-Haz-Values'!$D$4</f>
        <v>4.7990540695296527E-11</v>
      </c>
      <c r="BL109" s="39">
        <f>AH109*'Inhalation-Haz-Values'!$D$4</f>
        <v>3.5921063394683029E-11</v>
      </c>
      <c r="BM109" s="39">
        <f>AI109*'Inhalation-Haz-Values'!$D$4</f>
        <v>1.3017793374233128E-11</v>
      </c>
      <c r="BN109" s="39">
        <f>AJ109*'Inhalation-Haz-Values'!$D$4</f>
        <v>5.948528098159509E-12</v>
      </c>
      <c r="BO109" s="39">
        <f>AK109*'Inhalation-Haz-Values'!$D$4</f>
        <v>2.6351692106339471E-12</v>
      </c>
    </row>
    <row r="110" spans="1:67" s="23" customFormat="1" x14ac:dyDescent="0.25">
      <c r="A110" s="94" t="s">
        <v>132</v>
      </c>
      <c r="B110" s="94" t="s">
        <v>157</v>
      </c>
      <c r="C110" s="94" t="s">
        <v>158</v>
      </c>
      <c r="D110" s="94">
        <v>2019</v>
      </c>
      <c r="E110" s="23">
        <v>2019</v>
      </c>
      <c r="F110" s="23" t="s">
        <v>134</v>
      </c>
      <c r="G110" s="23" t="s">
        <v>126</v>
      </c>
      <c r="H110" s="25">
        <v>4.06E-18</v>
      </c>
      <c r="I110" s="25">
        <v>3.9499999999999999E-12</v>
      </c>
      <c r="J110" s="25">
        <v>4.2900000000000002E-11</v>
      </c>
      <c r="K110" s="25">
        <v>1.8199999999999999E-10</v>
      </c>
      <c r="L110" s="25">
        <v>5.3000000000000003E-10</v>
      </c>
      <c r="M110" s="25">
        <v>8.68E-11</v>
      </c>
      <c r="N110" s="25">
        <v>6E-11</v>
      </c>
      <c r="O110" s="25">
        <v>1.9300000000000001E-11</v>
      </c>
      <c r="P110" s="25">
        <v>7.8500000000000007E-12</v>
      </c>
      <c r="Q110" s="25">
        <v>3.2899999999999999E-12</v>
      </c>
      <c r="R110" s="25">
        <v>1.2E-4</v>
      </c>
      <c r="S110" s="25">
        <v>4.5200000000000001E-5</v>
      </c>
      <c r="T110" s="25">
        <v>2.23E-5</v>
      </c>
      <c r="U110" s="25">
        <v>1.7799999999999999E-5</v>
      </c>
      <c r="V110" s="25">
        <v>8.4200000000000007E-6</v>
      </c>
      <c r="W110" s="25">
        <v>2.6199999999999999E-7</v>
      </c>
      <c r="X110" s="25">
        <v>1.7700000000000001E-7</v>
      </c>
      <c r="Y110" s="25">
        <v>3.8000000000000003E-8</v>
      </c>
      <c r="Z110" s="25">
        <v>1.2E-8</v>
      </c>
      <c r="AA110" s="25">
        <v>3.8000000000000001E-9</v>
      </c>
      <c r="AB110" s="25">
        <f t="shared" si="11"/>
        <v>0.48569325153374232</v>
      </c>
      <c r="AC110" s="25">
        <f t="shared" si="12"/>
        <v>0.18294445807770965</v>
      </c>
      <c r="AD110" s="25">
        <f t="shared" si="13"/>
        <v>9.0257995910020455E-2</v>
      </c>
      <c r="AE110" s="25">
        <f t="shared" si="14"/>
        <v>7.2044498977505117E-2</v>
      </c>
      <c r="AF110" s="25">
        <f t="shared" si="15"/>
        <v>3.4079476482617589E-2</v>
      </c>
      <c r="AG110" s="25">
        <f t="shared" si="16"/>
        <v>1.0604302658486706E-3</v>
      </c>
      <c r="AH110" s="25">
        <f t="shared" si="17"/>
        <v>7.1639754601227003E-4</v>
      </c>
      <c r="AI110" s="25">
        <f t="shared" si="18"/>
        <v>1.5380286298568509E-4</v>
      </c>
      <c r="AJ110" s="25">
        <f t="shared" si="19"/>
        <v>4.8569325153374225E-5</v>
      </c>
      <c r="AK110" s="25">
        <f t="shared" si="20"/>
        <v>1.5380286298568506E-5</v>
      </c>
      <c r="AL110" s="39">
        <f>'Inhalation-Haz-Values'!$C$2/H110</f>
        <v>5.9605911330049254E+17</v>
      </c>
      <c r="AM110" s="39">
        <f>'Inhalation-Haz-Values'!$C$2/I110</f>
        <v>612658227848.10132</v>
      </c>
      <c r="AN110" s="39">
        <f>'Inhalation-Haz-Values'!$C$2/J110</f>
        <v>56410256410.256409</v>
      </c>
      <c r="AO110" s="39">
        <f>'Inhalation-Haz-Values'!$C$2/K110</f>
        <v>13296703296.703297</v>
      </c>
      <c r="AP110" s="39">
        <f>'Inhalation-Haz-Values'!$C$2/L110</f>
        <v>4566037735.8490562</v>
      </c>
      <c r="AQ110" s="39">
        <f>'Inhalation-Haz-Values'!$C$2/M110</f>
        <v>27880184331.797234</v>
      </c>
      <c r="AR110" s="39">
        <f>'Inhalation-Haz-Values'!$C$2/N110</f>
        <v>40333333333.333336</v>
      </c>
      <c r="AS110" s="39">
        <f>'Inhalation-Haz-Values'!$C$2/O110</f>
        <v>125388601036.26942</v>
      </c>
      <c r="AT110" s="39">
        <f>'Inhalation-Haz-Values'!$C$2/P110</f>
        <v>308280254777.07001</v>
      </c>
      <c r="AU110" s="39">
        <f>'Inhalation-Haz-Values'!$C$2/Q110</f>
        <v>735562310030.39514</v>
      </c>
      <c r="AV110" s="39">
        <f>'Inhalation-Haz-Values'!$C$3/R110</f>
        <v>43333.333333333336</v>
      </c>
      <c r="AW110" s="39">
        <f>'Inhalation-Haz-Values'!$C$3/S110</f>
        <v>115044.24778761063</v>
      </c>
      <c r="AX110" s="39">
        <f>'Inhalation-Haz-Values'!$C$3/T110</f>
        <v>233183.85650224215</v>
      </c>
      <c r="AY110" s="39">
        <f>'Inhalation-Haz-Values'!$C$3/U110</f>
        <v>292134.83146067418</v>
      </c>
      <c r="AZ110" s="39">
        <f>'Inhalation-Haz-Values'!$C$3/V110</f>
        <v>617577.19714964367</v>
      </c>
      <c r="BA110" s="39">
        <f>'Inhalation-Haz-Values'!$C$3/W110</f>
        <v>19847328.24427481</v>
      </c>
      <c r="BB110" s="39">
        <f>'Inhalation-Haz-Values'!$C$3/X110</f>
        <v>29378531.073446326</v>
      </c>
      <c r="BC110" s="39">
        <f>'Inhalation-Haz-Values'!$C$3/Y110</f>
        <v>136842105.2631579</v>
      </c>
      <c r="BD110" s="39">
        <f>'Inhalation-Haz-Values'!$C$3/Z110</f>
        <v>433333333.33333337</v>
      </c>
      <c r="BE110" s="39">
        <f>'Inhalation-Haz-Values'!$C$3/AA110</f>
        <v>1368421052.6315789</v>
      </c>
      <c r="BF110" s="39">
        <f>AB110*'Inhalation-Haz-Values'!$D$4</f>
        <v>3.4484220858895704E-6</v>
      </c>
      <c r="BG110" s="39">
        <f>AC110*'Inhalation-Haz-Values'!$D$4</f>
        <v>1.2989056523517384E-6</v>
      </c>
      <c r="BH110" s="39">
        <f>AD110*'Inhalation-Haz-Values'!$D$4</f>
        <v>6.4083177096114524E-7</v>
      </c>
      <c r="BI110" s="39">
        <f>AE110*'Inhalation-Haz-Values'!$D$4</f>
        <v>5.1151594274028627E-7</v>
      </c>
      <c r="BJ110" s="39">
        <f>AF110*'Inhalation-Haz-Values'!$D$4</f>
        <v>2.4196428302658487E-7</v>
      </c>
      <c r="BK110" s="39">
        <f>AG110*'Inhalation-Haz-Values'!$D$4</f>
        <v>7.5290548875255606E-9</v>
      </c>
      <c r="BL110" s="39">
        <f>AH110*'Inhalation-Haz-Values'!$D$4</f>
        <v>5.0864225766871171E-9</v>
      </c>
      <c r="BM110" s="39">
        <f>AI110*'Inhalation-Haz-Values'!$D$4</f>
        <v>1.0920003271983641E-9</v>
      </c>
      <c r="BN110" s="39">
        <f>AJ110*'Inhalation-Haz-Values'!$D$4</f>
        <v>3.4484220858895699E-10</v>
      </c>
      <c r="BO110" s="39">
        <f>AK110*'Inhalation-Haz-Values'!$D$4</f>
        <v>1.0920003271983639E-10</v>
      </c>
    </row>
    <row r="111" spans="1:67" s="23" customFormat="1" x14ac:dyDescent="0.25">
      <c r="A111" s="94" t="s">
        <v>132</v>
      </c>
      <c r="B111" s="94" t="s">
        <v>157</v>
      </c>
      <c r="C111" s="94" t="s">
        <v>158</v>
      </c>
      <c r="D111" s="94">
        <v>2019</v>
      </c>
      <c r="E111" s="23">
        <v>2019</v>
      </c>
      <c r="F111" s="23" t="s">
        <v>137</v>
      </c>
      <c r="G111" s="23" t="s">
        <v>126</v>
      </c>
      <c r="H111" s="25">
        <v>0</v>
      </c>
      <c r="I111" s="25">
        <v>0</v>
      </c>
      <c r="J111" s="25">
        <v>0</v>
      </c>
      <c r="K111" s="25">
        <v>0</v>
      </c>
      <c r="L111" s="25">
        <v>0</v>
      </c>
      <c r="M111" s="25">
        <v>0</v>
      </c>
      <c r="N111" s="25">
        <v>0</v>
      </c>
      <c r="O111" s="25">
        <v>0</v>
      </c>
      <c r="P111" s="25">
        <v>0</v>
      </c>
      <c r="Q111" s="25">
        <v>0</v>
      </c>
      <c r="R111" s="25">
        <v>1.2E-4</v>
      </c>
      <c r="S111" s="25">
        <v>4.5200000000000001E-5</v>
      </c>
      <c r="T111" s="25">
        <v>2.23E-5</v>
      </c>
      <c r="U111" s="25">
        <v>1.7799999999999999E-5</v>
      </c>
      <c r="V111" s="25">
        <v>8.4100000000000008E-6</v>
      </c>
      <c r="W111" s="25">
        <v>2.6E-7</v>
      </c>
      <c r="X111" s="25">
        <v>1.7599999999999999E-7</v>
      </c>
      <c r="Y111" s="25">
        <v>3.7499999999999998E-8</v>
      </c>
      <c r="Z111" s="25">
        <v>1.18E-8</v>
      </c>
      <c r="AA111" s="25">
        <v>3.72E-9</v>
      </c>
      <c r="AB111" s="25">
        <f t="shared" si="11"/>
        <v>0.48569325153374232</v>
      </c>
      <c r="AC111" s="25">
        <f t="shared" si="12"/>
        <v>0.18294445807770965</v>
      </c>
      <c r="AD111" s="25">
        <f t="shared" si="13"/>
        <v>9.0257995910020455E-2</v>
      </c>
      <c r="AE111" s="25">
        <f t="shared" si="14"/>
        <v>7.2044498977505117E-2</v>
      </c>
      <c r="AF111" s="25">
        <f t="shared" si="15"/>
        <v>3.4039002044989775E-2</v>
      </c>
      <c r="AG111" s="25">
        <f t="shared" si="16"/>
        <v>1.0523353783231082E-3</v>
      </c>
      <c r="AH111" s="25">
        <f t="shared" si="17"/>
        <v>7.1235010224948876E-4</v>
      </c>
      <c r="AI111" s="25">
        <f t="shared" si="18"/>
        <v>1.5177914110429445E-4</v>
      </c>
      <c r="AJ111" s="25">
        <f t="shared" si="19"/>
        <v>4.7759836400817998E-5</v>
      </c>
      <c r="AK111" s="25">
        <f t="shared" si="20"/>
        <v>1.5056490797546011E-5</v>
      </c>
      <c r="AL111" s="39" t="e">
        <f>'Inhalation-Haz-Values'!$C$2/H111</f>
        <v>#DIV/0!</v>
      </c>
      <c r="AM111" s="39" t="e">
        <f>'Inhalation-Haz-Values'!$C$2/I111</f>
        <v>#DIV/0!</v>
      </c>
      <c r="AN111" s="39" t="e">
        <f>'Inhalation-Haz-Values'!$C$2/J111</f>
        <v>#DIV/0!</v>
      </c>
      <c r="AO111" s="39" t="e">
        <f>'Inhalation-Haz-Values'!$C$2/K111</f>
        <v>#DIV/0!</v>
      </c>
      <c r="AP111" s="39" t="e">
        <f>'Inhalation-Haz-Values'!$C$2/L111</f>
        <v>#DIV/0!</v>
      </c>
      <c r="AQ111" s="39" t="e">
        <f>'Inhalation-Haz-Values'!$C$2/M111</f>
        <v>#DIV/0!</v>
      </c>
      <c r="AR111" s="39" t="e">
        <f>'Inhalation-Haz-Values'!$C$2/N111</f>
        <v>#DIV/0!</v>
      </c>
      <c r="AS111" s="39" t="e">
        <f>'Inhalation-Haz-Values'!$C$2/O111</f>
        <v>#DIV/0!</v>
      </c>
      <c r="AT111" s="39" t="e">
        <f>'Inhalation-Haz-Values'!$C$2/P111</f>
        <v>#DIV/0!</v>
      </c>
      <c r="AU111" s="39" t="e">
        <f>'Inhalation-Haz-Values'!$C$2/Q111</f>
        <v>#DIV/0!</v>
      </c>
      <c r="AV111" s="39">
        <f>'Inhalation-Haz-Values'!$C$3/R111</f>
        <v>43333.333333333336</v>
      </c>
      <c r="AW111" s="39">
        <f>'Inhalation-Haz-Values'!$C$3/S111</f>
        <v>115044.24778761063</v>
      </c>
      <c r="AX111" s="39">
        <f>'Inhalation-Haz-Values'!$C$3/T111</f>
        <v>233183.85650224215</v>
      </c>
      <c r="AY111" s="39">
        <f>'Inhalation-Haz-Values'!$C$3/U111</f>
        <v>292134.83146067418</v>
      </c>
      <c r="AZ111" s="39">
        <f>'Inhalation-Haz-Values'!$C$3/V111</f>
        <v>618311.53388822824</v>
      </c>
      <c r="BA111" s="39">
        <f>'Inhalation-Haz-Values'!$C$3/W111</f>
        <v>20000000</v>
      </c>
      <c r="BB111" s="39">
        <f>'Inhalation-Haz-Values'!$C$3/X111</f>
        <v>29545454.545454547</v>
      </c>
      <c r="BC111" s="39">
        <f>'Inhalation-Haz-Values'!$C$3/Y111</f>
        <v>138666666.66666669</v>
      </c>
      <c r="BD111" s="39">
        <f>'Inhalation-Haz-Values'!$C$3/Z111</f>
        <v>440677966.10169494</v>
      </c>
      <c r="BE111" s="39">
        <f>'Inhalation-Haz-Values'!$C$3/AA111</f>
        <v>1397849462.3655915</v>
      </c>
      <c r="BF111" s="39">
        <f>AB111*'Inhalation-Haz-Values'!$D$4</f>
        <v>3.4484220858895704E-6</v>
      </c>
      <c r="BG111" s="39">
        <f>AC111*'Inhalation-Haz-Values'!$D$4</f>
        <v>1.2989056523517384E-6</v>
      </c>
      <c r="BH111" s="39">
        <f>AD111*'Inhalation-Haz-Values'!$D$4</f>
        <v>6.4083177096114524E-7</v>
      </c>
      <c r="BI111" s="39">
        <f>AE111*'Inhalation-Haz-Values'!$D$4</f>
        <v>5.1151594274028627E-7</v>
      </c>
      <c r="BJ111" s="39">
        <f>AF111*'Inhalation-Haz-Values'!$D$4</f>
        <v>2.416769145194274E-7</v>
      </c>
      <c r="BK111" s="39">
        <f>AG111*'Inhalation-Haz-Values'!$D$4</f>
        <v>7.4715811860940677E-9</v>
      </c>
      <c r="BL111" s="39">
        <f>AH111*'Inhalation-Haz-Values'!$D$4</f>
        <v>5.0576857259713698E-9</v>
      </c>
      <c r="BM111" s="39">
        <f>AI111*'Inhalation-Haz-Values'!$D$4</f>
        <v>1.0776319018404906E-9</v>
      </c>
      <c r="BN111" s="39">
        <f>AJ111*'Inhalation-Haz-Values'!$D$4</f>
        <v>3.3909483844580778E-10</v>
      </c>
      <c r="BO111" s="39">
        <f>AK111*'Inhalation-Haz-Values'!$D$4</f>
        <v>1.0690108466257668E-10</v>
      </c>
    </row>
    <row r="112" spans="1:67" s="23" customFormat="1" x14ac:dyDescent="0.25">
      <c r="A112" s="94" t="s">
        <v>132</v>
      </c>
      <c r="B112" s="94" t="s">
        <v>157</v>
      </c>
      <c r="C112" s="94" t="s">
        <v>158</v>
      </c>
      <c r="D112" s="94">
        <v>2019</v>
      </c>
      <c r="E112" s="23">
        <v>2019</v>
      </c>
      <c r="F112" s="23" t="s">
        <v>138</v>
      </c>
      <c r="G112" s="23" t="s">
        <v>126</v>
      </c>
      <c r="H112" s="25">
        <v>8.6000000000000005E-19</v>
      </c>
      <c r="I112" s="25">
        <v>1.9199999999999999E-12</v>
      </c>
      <c r="J112" s="25">
        <v>1.8500000000000001E-11</v>
      </c>
      <c r="K112" s="25">
        <v>1.13E-10</v>
      </c>
      <c r="L112" s="25">
        <v>3.7599999999999999E-10</v>
      </c>
      <c r="M112" s="25">
        <v>8.2499999999999999E-11</v>
      </c>
      <c r="N112" s="25">
        <v>5.9000000000000003E-11</v>
      </c>
      <c r="O112" s="25">
        <v>1.9199999999999999E-11</v>
      </c>
      <c r="P112" s="25">
        <v>7.8300000000000004E-12</v>
      </c>
      <c r="Q112" s="25">
        <v>3.2899999999999999E-12</v>
      </c>
      <c r="R112" s="25">
        <v>5.1500000000000003E-13</v>
      </c>
      <c r="S112" s="25">
        <v>1.94E-10</v>
      </c>
      <c r="T112" s="25">
        <v>6.6399999999999998E-10</v>
      </c>
      <c r="U112" s="25">
        <v>2.8499999999999999E-9</v>
      </c>
      <c r="V112" s="25">
        <v>7.4799999999999998E-9</v>
      </c>
      <c r="W112" s="25">
        <v>1.9300000000000002E-9</v>
      </c>
      <c r="X112" s="25">
        <v>1.4599999999999999E-9</v>
      </c>
      <c r="Y112" s="25">
        <v>5.0500000000000001E-10</v>
      </c>
      <c r="Z112" s="25">
        <v>2.18E-10</v>
      </c>
      <c r="AA112" s="25">
        <v>8.8500000000000005E-11</v>
      </c>
      <c r="AB112" s="25">
        <f t="shared" si="11"/>
        <v>2.0844335378323108E-9</v>
      </c>
      <c r="AC112" s="25">
        <f t="shared" si="12"/>
        <v>7.8520408997955001E-7</v>
      </c>
      <c r="AD112" s="25">
        <f t="shared" si="13"/>
        <v>2.6875026584867075E-6</v>
      </c>
      <c r="AE112" s="25">
        <f t="shared" si="14"/>
        <v>1.1535214723926379E-5</v>
      </c>
      <c r="AF112" s="25">
        <f t="shared" si="15"/>
        <v>3.0274879345603269E-5</v>
      </c>
      <c r="AG112" s="25">
        <f t="shared" si="16"/>
        <v>7.8115664621676884E-6</v>
      </c>
      <c r="AH112" s="25">
        <f t="shared" si="17"/>
        <v>5.9092678936605322E-6</v>
      </c>
      <c r="AI112" s="25">
        <f t="shared" si="18"/>
        <v>2.0439591002044993E-6</v>
      </c>
      <c r="AJ112" s="25">
        <f t="shared" si="19"/>
        <v>8.8234274028629844E-7</v>
      </c>
      <c r="AK112" s="25">
        <f t="shared" si="20"/>
        <v>3.5819877300613502E-7</v>
      </c>
      <c r="AL112" s="39">
        <f>'Inhalation-Haz-Values'!$C$2/H112</f>
        <v>2.8139534883720929E+18</v>
      </c>
      <c r="AM112" s="39">
        <f>'Inhalation-Haz-Values'!$C$2/I112</f>
        <v>1260416666666.6667</v>
      </c>
      <c r="AN112" s="39">
        <f>'Inhalation-Haz-Values'!$C$2/J112</f>
        <v>130810810810.81081</v>
      </c>
      <c r="AO112" s="39">
        <f>'Inhalation-Haz-Values'!$C$2/K112</f>
        <v>21415929203.539822</v>
      </c>
      <c r="AP112" s="39">
        <f>'Inhalation-Haz-Values'!$C$2/L112</f>
        <v>6436170212.7659578</v>
      </c>
      <c r="AQ112" s="39">
        <f>'Inhalation-Haz-Values'!$C$2/M112</f>
        <v>29333333333.333332</v>
      </c>
      <c r="AR112" s="39">
        <f>'Inhalation-Haz-Values'!$C$2/N112</f>
        <v>41016949152.542366</v>
      </c>
      <c r="AS112" s="39">
        <f>'Inhalation-Haz-Values'!$C$2/O112</f>
        <v>126041666666.66667</v>
      </c>
      <c r="AT112" s="39">
        <f>'Inhalation-Haz-Values'!$C$2/P112</f>
        <v>309067688378.0332</v>
      </c>
      <c r="AU112" s="39">
        <f>'Inhalation-Haz-Values'!$C$2/Q112</f>
        <v>735562310030.39514</v>
      </c>
      <c r="AV112" s="39">
        <f>'Inhalation-Haz-Values'!$C$3/R112</f>
        <v>10097087378640.777</v>
      </c>
      <c r="AW112" s="39">
        <f>'Inhalation-Haz-Values'!$C$3/S112</f>
        <v>26804123711.340206</v>
      </c>
      <c r="AX112" s="39">
        <f>'Inhalation-Haz-Values'!$C$3/T112</f>
        <v>7831325301.2048197</v>
      </c>
      <c r="AY112" s="39">
        <f>'Inhalation-Haz-Values'!$C$3/U112</f>
        <v>1824561403.5087721</v>
      </c>
      <c r="AZ112" s="39">
        <f>'Inhalation-Haz-Values'!$C$3/V112</f>
        <v>695187165.77540112</v>
      </c>
      <c r="BA112" s="39">
        <f>'Inhalation-Haz-Values'!$C$3/W112</f>
        <v>2694300518.1347151</v>
      </c>
      <c r="BB112" s="39">
        <f>'Inhalation-Haz-Values'!$C$3/X112</f>
        <v>3561643835.6164389</v>
      </c>
      <c r="BC112" s="39">
        <f>'Inhalation-Haz-Values'!$C$3/Y112</f>
        <v>10297029702.970297</v>
      </c>
      <c r="BD112" s="39">
        <f>'Inhalation-Haz-Values'!$C$3/Z112</f>
        <v>23853211009.174313</v>
      </c>
      <c r="BE112" s="39">
        <f>'Inhalation-Haz-Values'!$C$3/AA112</f>
        <v>58757062146.892654</v>
      </c>
      <c r="BF112" s="39">
        <f>AB112*'Inhalation-Haz-Values'!$D$4</f>
        <v>1.4799478118609405E-14</v>
      </c>
      <c r="BG112" s="39">
        <f>AC112*'Inhalation-Haz-Values'!$D$4</f>
        <v>5.5749490388548048E-12</v>
      </c>
      <c r="BH112" s="39">
        <f>AD112*'Inhalation-Haz-Values'!$D$4</f>
        <v>1.9081268875255622E-11</v>
      </c>
      <c r="BI112" s="39">
        <f>AE112*'Inhalation-Haz-Values'!$D$4</f>
        <v>8.1900024539877286E-11</v>
      </c>
      <c r="BJ112" s="39">
        <f>AF112*'Inhalation-Haz-Values'!$D$4</f>
        <v>2.149516433537832E-10</v>
      </c>
      <c r="BK112" s="39">
        <f>AG112*'Inhalation-Haz-Values'!$D$4</f>
        <v>5.5462121881390584E-11</v>
      </c>
      <c r="BL112" s="39">
        <f>AH112*'Inhalation-Haz-Values'!$D$4</f>
        <v>4.1955802044989775E-11</v>
      </c>
      <c r="BM112" s="39">
        <f>AI112*'Inhalation-Haz-Values'!$D$4</f>
        <v>1.4512109611451944E-11</v>
      </c>
      <c r="BN112" s="39">
        <f>AJ112*'Inhalation-Haz-Values'!$D$4</f>
        <v>6.2646334560327184E-12</v>
      </c>
      <c r="BO112" s="39">
        <f>AK112*'Inhalation-Haz-Values'!$D$4</f>
        <v>2.5432112883435586E-12</v>
      </c>
    </row>
    <row r="113" spans="1:67" s="23" customFormat="1" x14ac:dyDescent="0.25">
      <c r="A113" s="94" t="s">
        <v>132</v>
      </c>
      <c r="B113" s="94" t="s">
        <v>157</v>
      </c>
      <c r="C113" s="94" t="s">
        <v>158</v>
      </c>
      <c r="D113" s="94">
        <v>2020</v>
      </c>
      <c r="E113" s="23">
        <v>2019</v>
      </c>
      <c r="F113" s="23" t="s">
        <v>134</v>
      </c>
      <c r="G113" s="23" t="s">
        <v>126</v>
      </c>
      <c r="H113" s="25">
        <v>4.06E-18</v>
      </c>
      <c r="I113" s="25">
        <v>3.9499999999999999E-12</v>
      </c>
      <c r="J113" s="25">
        <v>4.2699999999999999E-11</v>
      </c>
      <c r="K113" s="25">
        <v>1.8199999999999999E-10</v>
      </c>
      <c r="L113" s="25">
        <v>5.3000000000000003E-10</v>
      </c>
      <c r="M113" s="25">
        <v>8.6699999999999995E-11</v>
      </c>
      <c r="N113" s="25">
        <v>6E-11</v>
      </c>
      <c r="O113" s="25">
        <v>1.9300000000000001E-11</v>
      </c>
      <c r="P113" s="25">
        <v>7.8500000000000007E-12</v>
      </c>
      <c r="Q113" s="25">
        <v>3.2899999999999999E-12</v>
      </c>
      <c r="R113" s="25">
        <v>1.05E-4</v>
      </c>
      <c r="S113" s="25">
        <v>3.9499999999999998E-5</v>
      </c>
      <c r="T113" s="25">
        <v>1.9599999999999999E-5</v>
      </c>
      <c r="U113" s="25">
        <v>1.56E-5</v>
      </c>
      <c r="V113" s="25">
        <v>7.3699999999999997E-6</v>
      </c>
      <c r="W113" s="25">
        <v>2.2999999999999999E-7</v>
      </c>
      <c r="X113" s="25">
        <v>1.55E-7</v>
      </c>
      <c r="Y113" s="25">
        <v>3.33E-8</v>
      </c>
      <c r="Z113" s="25">
        <v>1.0600000000000001E-8</v>
      </c>
      <c r="AA113" s="25">
        <v>3.34E-9</v>
      </c>
      <c r="AB113" s="25">
        <f t="shared" si="11"/>
        <v>0.42498159509202454</v>
      </c>
      <c r="AC113" s="25">
        <f t="shared" si="12"/>
        <v>0.15987402862985683</v>
      </c>
      <c r="AD113" s="25">
        <f t="shared" si="13"/>
        <v>7.9329897750511247E-2</v>
      </c>
      <c r="AE113" s="25">
        <f t="shared" si="14"/>
        <v>6.31401226993865E-2</v>
      </c>
      <c r="AF113" s="25">
        <f t="shared" si="15"/>
        <v>2.982966053169734E-2</v>
      </c>
      <c r="AG113" s="25">
        <f t="shared" si="16"/>
        <v>9.3091206543967277E-4</v>
      </c>
      <c r="AH113" s="25">
        <f t="shared" si="17"/>
        <v>6.2735378323108381E-4</v>
      </c>
      <c r="AI113" s="25">
        <f t="shared" si="18"/>
        <v>1.3477987730061349E-4</v>
      </c>
      <c r="AJ113" s="25">
        <f t="shared" si="19"/>
        <v>4.2902903885480566E-5</v>
      </c>
      <c r="AK113" s="25">
        <f t="shared" si="20"/>
        <v>1.3518462167689163E-5</v>
      </c>
      <c r="AL113" s="39">
        <f>'Inhalation-Haz-Values'!$C$2/H113</f>
        <v>5.9605911330049254E+17</v>
      </c>
      <c r="AM113" s="39">
        <f>'Inhalation-Haz-Values'!$C$2/I113</f>
        <v>612658227848.10132</v>
      </c>
      <c r="AN113" s="39">
        <f>'Inhalation-Haz-Values'!$C$2/J113</f>
        <v>56674473067.915688</v>
      </c>
      <c r="AO113" s="39">
        <f>'Inhalation-Haz-Values'!$C$2/K113</f>
        <v>13296703296.703297</v>
      </c>
      <c r="AP113" s="39">
        <f>'Inhalation-Haz-Values'!$C$2/L113</f>
        <v>4566037735.8490562</v>
      </c>
      <c r="AQ113" s="39">
        <f>'Inhalation-Haz-Values'!$C$2/M113</f>
        <v>27912341407.151096</v>
      </c>
      <c r="AR113" s="39">
        <f>'Inhalation-Haz-Values'!$C$2/N113</f>
        <v>40333333333.333336</v>
      </c>
      <c r="AS113" s="39">
        <f>'Inhalation-Haz-Values'!$C$2/O113</f>
        <v>125388601036.26942</v>
      </c>
      <c r="AT113" s="39">
        <f>'Inhalation-Haz-Values'!$C$2/P113</f>
        <v>308280254777.07001</v>
      </c>
      <c r="AU113" s="39">
        <f>'Inhalation-Haz-Values'!$C$2/Q113</f>
        <v>735562310030.39514</v>
      </c>
      <c r="AV113" s="39">
        <f>'Inhalation-Haz-Values'!$C$3/R113</f>
        <v>49523.809523809527</v>
      </c>
      <c r="AW113" s="39">
        <f>'Inhalation-Haz-Values'!$C$3/S113</f>
        <v>131645.56962025317</v>
      </c>
      <c r="AX113" s="39">
        <f>'Inhalation-Haz-Values'!$C$3/T113</f>
        <v>265306.12244897964</v>
      </c>
      <c r="AY113" s="39">
        <f>'Inhalation-Haz-Values'!$C$3/U113</f>
        <v>333333.33333333337</v>
      </c>
      <c r="AZ113" s="39">
        <f>'Inhalation-Haz-Values'!$C$3/V113</f>
        <v>705563.09362279519</v>
      </c>
      <c r="BA113" s="39">
        <f>'Inhalation-Haz-Values'!$C$3/W113</f>
        <v>22608695.652173914</v>
      </c>
      <c r="BB113" s="39">
        <f>'Inhalation-Haz-Values'!$C$3/X113</f>
        <v>33548387.096774194</v>
      </c>
      <c r="BC113" s="39">
        <f>'Inhalation-Haz-Values'!$C$3/Y113</f>
        <v>156156156.15615615</v>
      </c>
      <c r="BD113" s="39">
        <f>'Inhalation-Haz-Values'!$C$3/Z113</f>
        <v>490566037.73584902</v>
      </c>
      <c r="BE113" s="39">
        <f>'Inhalation-Haz-Values'!$C$3/AA113</f>
        <v>1556886227.5449102</v>
      </c>
      <c r="BF113" s="39">
        <f>AB113*'Inhalation-Haz-Values'!$D$4</f>
        <v>3.0173693251533741E-6</v>
      </c>
      <c r="BG113" s="39">
        <f>AC113*'Inhalation-Haz-Values'!$D$4</f>
        <v>1.1351056032719836E-6</v>
      </c>
      <c r="BH113" s="39">
        <f>AD113*'Inhalation-Haz-Values'!$D$4</f>
        <v>5.6324227402862982E-7</v>
      </c>
      <c r="BI113" s="39">
        <f>AE113*'Inhalation-Haz-Values'!$D$4</f>
        <v>4.4829487116564416E-7</v>
      </c>
      <c r="BJ113" s="39">
        <f>AF113*'Inhalation-Haz-Values'!$D$4</f>
        <v>2.1179058977505109E-7</v>
      </c>
      <c r="BK113" s="39">
        <f>AG113*'Inhalation-Haz-Values'!$D$4</f>
        <v>6.6094756646216764E-9</v>
      </c>
      <c r="BL113" s="39">
        <f>AH113*'Inhalation-Haz-Values'!$D$4</f>
        <v>4.4542118609406947E-9</v>
      </c>
      <c r="BM113" s="39">
        <f>AI113*'Inhalation-Haz-Values'!$D$4</f>
        <v>9.5693712883435573E-10</v>
      </c>
      <c r="BN113" s="39">
        <f>AJ113*'Inhalation-Haz-Values'!$D$4</f>
        <v>3.0461061758691203E-10</v>
      </c>
      <c r="BO113" s="39">
        <f>AK113*'Inhalation-Haz-Values'!$D$4</f>
        <v>9.5981081390593055E-11</v>
      </c>
    </row>
    <row r="114" spans="1:67" s="23" customFormat="1" x14ac:dyDescent="0.25">
      <c r="A114" s="94" t="s">
        <v>132</v>
      </c>
      <c r="B114" s="94" t="s">
        <v>157</v>
      </c>
      <c r="C114" s="94" t="s">
        <v>158</v>
      </c>
      <c r="D114" s="94">
        <v>2020</v>
      </c>
      <c r="E114" s="23">
        <v>2019</v>
      </c>
      <c r="F114" s="23" t="s">
        <v>137</v>
      </c>
      <c r="G114" s="23" t="s">
        <v>126</v>
      </c>
      <c r="H114" s="25">
        <v>0</v>
      </c>
      <c r="I114" s="25">
        <v>0</v>
      </c>
      <c r="J114" s="25">
        <v>0</v>
      </c>
      <c r="K114" s="25">
        <v>0</v>
      </c>
      <c r="L114" s="25">
        <v>0</v>
      </c>
      <c r="M114" s="25">
        <v>0</v>
      </c>
      <c r="N114" s="25">
        <v>0</v>
      </c>
      <c r="O114" s="25">
        <v>0</v>
      </c>
      <c r="P114" s="25">
        <v>0</v>
      </c>
      <c r="Q114" s="25">
        <v>0</v>
      </c>
      <c r="R114" s="25">
        <v>1.05E-4</v>
      </c>
      <c r="S114" s="25">
        <v>3.9499999999999998E-5</v>
      </c>
      <c r="T114" s="25">
        <v>1.9599999999999999E-5</v>
      </c>
      <c r="U114" s="25">
        <v>1.56E-5</v>
      </c>
      <c r="V114" s="25">
        <v>7.3599999999999998E-6</v>
      </c>
      <c r="W114" s="25">
        <v>2.2700000000000001E-7</v>
      </c>
      <c r="X114" s="25">
        <v>1.54E-7</v>
      </c>
      <c r="Y114" s="25">
        <v>3.2800000000000003E-8</v>
      </c>
      <c r="Z114" s="25">
        <v>1.03E-8</v>
      </c>
      <c r="AA114" s="25">
        <v>3.2500000000000002E-9</v>
      </c>
      <c r="AB114" s="25">
        <f t="shared" si="11"/>
        <v>0.42498159509202454</v>
      </c>
      <c r="AC114" s="25">
        <f t="shared" si="12"/>
        <v>0.15987402862985683</v>
      </c>
      <c r="AD114" s="25">
        <f t="shared" si="13"/>
        <v>7.9329897750511247E-2</v>
      </c>
      <c r="AE114" s="25">
        <f t="shared" si="14"/>
        <v>6.31401226993865E-2</v>
      </c>
      <c r="AF114" s="25">
        <f t="shared" si="15"/>
        <v>2.9789186094069529E-2</v>
      </c>
      <c r="AG114" s="25">
        <f t="shared" si="16"/>
        <v>9.187697341513293E-4</v>
      </c>
      <c r="AH114" s="25">
        <f t="shared" si="17"/>
        <v>6.2330633946830266E-4</v>
      </c>
      <c r="AI114" s="25">
        <f t="shared" si="18"/>
        <v>1.3275615541922292E-4</v>
      </c>
      <c r="AJ114" s="25">
        <f t="shared" si="19"/>
        <v>4.1688670756646215E-5</v>
      </c>
      <c r="AK114" s="25">
        <f t="shared" si="20"/>
        <v>1.3154192229038856E-5</v>
      </c>
      <c r="AL114" s="39" t="e">
        <f>'Inhalation-Haz-Values'!$C$2/H114</f>
        <v>#DIV/0!</v>
      </c>
      <c r="AM114" s="39" t="e">
        <f>'Inhalation-Haz-Values'!$C$2/I114</f>
        <v>#DIV/0!</v>
      </c>
      <c r="AN114" s="39" t="e">
        <f>'Inhalation-Haz-Values'!$C$2/J114</f>
        <v>#DIV/0!</v>
      </c>
      <c r="AO114" s="39" t="e">
        <f>'Inhalation-Haz-Values'!$C$2/K114</f>
        <v>#DIV/0!</v>
      </c>
      <c r="AP114" s="39" t="e">
        <f>'Inhalation-Haz-Values'!$C$2/L114</f>
        <v>#DIV/0!</v>
      </c>
      <c r="AQ114" s="39" t="e">
        <f>'Inhalation-Haz-Values'!$C$2/M114</f>
        <v>#DIV/0!</v>
      </c>
      <c r="AR114" s="39" t="e">
        <f>'Inhalation-Haz-Values'!$C$2/N114</f>
        <v>#DIV/0!</v>
      </c>
      <c r="AS114" s="39" t="e">
        <f>'Inhalation-Haz-Values'!$C$2/O114</f>
        <v>#DIV/0!</v>
      </c>
      <c r="AT114" s="39" t="e">
        <f>'Inhalation-Haz-Values'!$C$2/P114</f>
        <v>#DIV/0!</v>
      </c>
      <c r="AU114" s="39" t="e">
        <f>'Inhalation-Haz-Values'!$C$2/Q114</f>
        <v>#DIV/0!</v>
      </c>
      <c r="AV114" s="39">
        <f>'Inhalation-Haz-Values'!$C$3/R114</f>
        <v>49523.809523809527</v>
      </c>
      <c r="AW114" s="39">
        <f>'Inhalation-Haz-Values'!$C$3/S114</f>
        <v>131645.56962025317</v>
      </c>
      <c r="AX114" s="39">
        <f>'Inhalation-Haz-Values'!$C$3/T114</f>
        <v>265306.12244897964</v>
      </c>
      <c r="AY114" s="39">
        <f>'Inhalation-Haz-Values'!$C$3/U114</f>
        <v>333333.33333333337</v>
      </c>
      <c r="AZ114" s="39">
        <f>'Inhalation-Haz-Values'!$C$3/V114</f>
        <v>706521.73913043481</v>
      </c>
      <c r="BA114" s="39">
        <f>'Inhalation-Haz-Values'!$C$3/W114</f>
        <v>22907488.986784142</v>
      </c>
      <c r="BB114" s="39">
        <f>'Inhalation-Haz-Values'!$C$3/X114</f>
        <v>33766233.766233765</v>
      </c>
      <c r="BC114" s="39">
        <f>'Inhalation-Haz-Values'!$C$3/Y114</f>
        <v>158536585.36585364</v>
      </c>
      <c r="BD114" s="39">
        <f>'Inhalation-Haz-Values'!$C$3/Z114</f>
        <v>504854368.93203884</v>
      </c>
      <c r="BE114" s="39">
        <f>'Inhalation-Haz-Values'!$C$3/AA114</f>
        <v>1600000000</v>
      </c>
      <c r="BF114" s="39">
        <f>AB114*'Inhalation-Haz-Values'!$D$4</f>
        <v>3.0173693251533741E-6</v>
      </c>
      <c r="BG114" s="39">
        <f>AC114*'Inhalation-Haz-Values'!$D$4</f>
        <v>1.1351056032719836E-6</v>
      </c>
      <c r="BH114" s="39">
        <f>AD114*'Inhalation-Haz-Values'!$D$4</f>
        <v>5.6324227402862982E-7</v>
      </c>
      <c r="BI114" s="39">
        <f>AE114*'Inhalation-Haz-Values'!$D$4</f>
        <v>4.4829487116564416E-7</v>
      </c>
      <c r="BJ114" s="39">
        <f>AF114*'Inhalation-Haz-Values'!$D$4</f>
        <v>2.1150322126789364E-7</v>
      </c>
      <c r="BK114" s="39">
        <f>AG114*'Inhalation-Haz-Values'!$D$4</f>
        <v>6.5232651124744379E-9</v>
      </c>
      <c r="BL114" s="39">
        <f>AH114*'Inhalation-Haz-Values'!$D$4</f>
        <v>4.4254750102249491E-9</v>
      </c>
      <c r="BM114" s="39">
        <f>AI114*'Inhalation-Haz-Values'!$D$4</f>
        <v>9.4256870347648273E-10</v>
      </c>
      <c r="BN114" s="39">
        <f>AJ114*'Inhalation-Haz-Values'!$D$4</f>
        <v>2.9598956237218813E-10</v>
      </c>
      <c r="BO114" s="39">
        <f>AK114*'Inhalation-Haz-Values'!$D$4</f>
        <v>9.339476482617587E-11</v>
      </c>
    </row>
    <row r="115" spans="1:67" s="23" customFormat="1" x14ac:dyDescent="0.25">
      <c r="A115" s="94" t="s">
        <v>132</v>
      </c>
      <c r="B115" s="94" t="s">
        <v>157</v>
      </c>
      <c r="C115" s="94" t="s">
        <v>158</v>
      </c>
      <c r="D115" s="94">
        <v>2020</v>
      </c>
      <c r="E115" s="23">
        <v>2019</v>
      </c>
      <c r="F115" s="23" t="s">
        <v>138</v>
      </c>
      <c r="G115" s="23" t="s">
        <v>126</v>
      </c>
      <c r="H115" s="25">
        <v>8.6000000000000005E-19</v>
      </c>
      <c r="I115" s="25">
        <v>1.9199999999999999E-12</v>
      </c>
      <c r="J115" s="25">
        <v>1.8500000000000001E-11</v>
      </c>
      <c r="K115" s="25">
        <v>1.13E-10</v>
      </c>
      <c r="L115" s="25">
        <v>3.7599999999999999E-10</v>
      </c>
      <c r="M115" s="25">
        <v>8.2499999999999999E-11</v>
      </c>
      <c r="N115" s="25">
        <v>5.9000000000000003E-11</v>
      </c>
      <c r="O115" s="25">
        <v>1.9199999999999999E-11</v>
      </c>
      <c r="P115" s="25">
        <v>7.8300000000000004E-12</v>
      </c>
      <c r="Q115" s="25">
        <v>3.2899999999999999E-12</v>
      </c>
      <c r="R115" s="25">
        <v>5.1500000000000003E-13</v>
      </c>
      <c r="S115" s="25">
        <v>1.94E-10</v>
      </c>
      <c r="T115" s="25">
        <v>6.6399999999999998E-10</v>
      </c>
      <c r="U115" s="25">
        <v>2.8499999999999999E-9</v>
      </c>
      <c r="V115" s="25">
        <v>7.4799999999999998E-9</v>
      </c>
      <c r="W115" s="25">
        <v>1.9300000000000002E-9</v>
      </c>
      <c r="X115" s="25">
        <v>1.4599999999999999E-9</v>
      </c>
      <c r="Y115" s="25">
        <v>5.0500000000000001E-10</v>
      </c>
      <c r="Z115" s="25">
        <v>2.18E-10</v>
      </c>
      <c r="AA115" s="25">
        <v>8.8500000000000005E-11</v>
      </c>
      <c r="AB115" s="25">
        <f t="shared" si="11"/>
        <v>2.0844335378323108E-9</v>
      </c>
      <c r="AC115" s="25">
        <f t="shared" si="12"/>
        <v>7.8520408997955001E-7</v>
      </c>
      <c r="AD115" s="25">
        <f t="shared" si="13"/>
        <v>2.6875026584867075E-6</v>
      </c>
      <c r="AE115" s="25">
        <f t="shared" si="14"/>
        <v>1.1535214723926379E-5</v>
      </c>
      <c r="AF115" s="25">
        <f t="shared" si="15"/>
        <v>3.0274879345603269E-5</v>
      </c>
      <c r="AG115" s="25">
        <f t="shared" si="16"/>
        <v>7.8115664621676884E-6</v>
      </c>
      <c r="AH115" s="25">
        <f t="shared" si="17"/>
        <v>5.9092678936605322E-6</v>
      </c>
      <c r="AI115" s="25">
        <f t="shared" si="18"/>
        <v>2.0439591002044993E-6</v>
      </c>
      <c r="AJ115" s="25">
        <f t="shared" si="19"/>
        <v>8.8234274028629844E-7</v>
      </c>
      <c r="AK115" s="25">
        <f t="shared" si="20"/>
        <v>3.5819877300613502E-7</v>
      </c>
      <c r="AL115" s="39">
        <f>'Inhalation-Haz-Values'!$C$2/H115</f>
        <v>2.8139534883720929E+18</v>
      </c>
      <c r="AM115" s="39">
        <f>'Inhalation-Haz-Values'!$C$2/I115</f>
        <v>1260416666666.6667</v>
      </c>
      <c r="AN115" s="39">
        <f>'Inhalation-Haz-Values'!$C$2/J115</f>
        <v>130810810810.81081</v>
      </c>
      <c r="AO115" s="39">
        <f>'Inhalation-Haz-Values'!$C$2/K115</f>
        <v>21415929203.539822</v>
      </c>
      <c r="AP115" s="39">
        <f>'Inhalation-Haz-Values'!$C$2/L115</f>
        <v>6436170212.7659578</v>
      </c>
      <c r="AQ115" s="39">
        <f>'Inhalation-Haz-Values'!$C$2/M115</f>
        <v>29333333333.333332</v>
      </c>
      <c r="AR115" s="39">
        <f>'Inhalation-Haz-Values'!$C$2/N115</f>
        <v>41016949152.542366</v>
      </c>
      <c r="AS115" s="39">
        <f>'Inhalation-Haz-Values'!$C$2/O115</f>
        <v>126041666666.66667</v>
      </c>
      <c r="AT115" s="39">
        <f>'Inhalation-Haz-Values'!$C$2/P115</f>
        <v>309067688378.0332</v>
      </c>
      <c r="AU115" s="39">
        <f>'Inhalation-Haz-Values'!$C$2/Q115</f>
        <v>735562310030.39514</v>
      </c>
      <c r="AV115" s="39">
        <f>'Inhalation-Haz-Values'!$C$3/R115</f>
        <v>10097087378640.777</v>
      </c>
      <c r="AW115" s="39">
        <f>'Inhalation-Haz-Values'!$C$3/S115</f>
        <v>26804123711.340206</v>
      </c>
      <c r="AX115" s="39">
        <f>'Inhalation-Haz-Values'!$C$3/T115</f>
        <v>7831325301.2048197</v>
      </c>
      <c r="AY115" s="39">
        <f>'Inhalation-Haz-Values'!$C$3/U115</f>
        <v>1824561403.5087721</v>
      </c>
      <c r="AZ115" s="39">
        <f>'Inhalation-Haz-Values'!$C$3/V115</f>
        <v>695187165.77540112</v>
      </c>
      <c r="BA115" s="39">
        <f>'Inhalation-Haz-Values'!$C$3/W115</f>
        <v>2694300518.1347151</v>
      </c>
      <c r="BB115" s="39">
        <f>'Inhalation-Haz-Values'!$C$3/X115</f>
        <v>3561643835.6164389</v>
      </c>
      <c r="BC115" s="39">
        <f>'Inhalation-Haz-Values'!$C$3/Y115</f>
        <v>10297029702.970297</v>
      </c>
      <c r="BD115" s="39">
        <f>'Inhalation-Haz-Values'!$C$3/Z115</f>
        <v>23853211009.174313</v>
      </c>
      <c r="BE115" s="39">
        <f>'Inhalation-Haz-Values'!$C$3/AA115</f>
        <v>58757062146.892654</v>
      </c>
      <c r="BF115" s="39">
        <f>AB115*'Inhalation-Haz-Values'!$D$4</f>
        <v>1.4799478118609405E-14</v>
      </c>
      <c r="BG115" s="39">
        <f>AC115*'Inhalation-Haz-Values'!$D$4</f>
        <v>5.5749490388548048E-12</v>
      </c>
      <c r="BH115" s="39">
        <f>AD115*'Inhalation-Haz-Values'!$D$4</f>
        <v>1.9081268875255622E-11</v>
      </c>
      <c r="BI115" s="39">
        <f>AE115*'Inhalation-Haz-Values'!$D$4</f>
        <v>8.1900024539877286E-11</v>
      </c>
      <c r="BJ115" s="39">
        <f>AF115*'Inhalation-Haz-Values'!$D$4</f>
        <v>2.149516433537832E-10</v>
      </c>
      <c r="BK115" s="39">
        <f>AG115*'Inhalation-Haz-Values'!$D$4</f>
        <v>5.5462121881390584E-11</v>
      </c>
      <c r="BL115" s="39">
        <f>AH115*'Inhalation-Haz-Values'!$D$4</f>
        <v>4.1955802044989775E-11</v>
      </c>
      <c r="BM115" s="39">
        <f>AI115*'Inhalation-Haz-Values'!$D$4</f>
        <v>1.4512109611451944E-11</v>
      </c>
      <c r="BN115" s="39">
        <f>AJ115*'Inhalation-Haz-Values'!$D$4</f>
        <v>6.2646334560327184E-12</v>
      </c>
      <c r="BO115" s="39">
        <f>AK115*'Inhalation-Haz-Values'!$D$4</f>
        <v>2.5432112883435586E-12</v>
      </c>
    </row>
    <row r="116" spans="1:67" s="23" customFormat="1" x14ac:dyDescent="0.25">
      <c r="A116" s="94" t="s">
        <v>132</v>
      </c>
      <c r="B116" s="94" t="s">
        <v>157</v>
      </c>
      <c r="C116" s="94" t="s">
        <v>158</v>
      </c>
      <c r="D116" s="94" t="s">
        <v>140</v>
      </c>
      <c r="E116" s="23" t="s">
        <v>141</v>
      </c>
      <c r="F116" s="23" t="s">
        <v>134</v>
      </c>
      <c r="G116" s="23" t="s">
        <v>126</v>
      </c>
      <c r="H116" s="25">
        <v>7.9535632578819696E-19</v>
      </c>
      <c r="I116" s="25">
        <v>0</v>
      </c>
      <c r="J116" s="25">
        <v>0</v>
      </c>
      <c r="K116" s="25">
        <v>0</v>
      </c>
      <c r="L116" s="25">
        <v>0</v>
      </c>
      <c r="M116" s="25">
        <v>0</v>
      </c>
      <c r="N116" s="25">
        <v>0</v>
      </c>
      <c r="O116" s="25">
        <v>0</v>
      </c>
      <c r="P116" s="25">
        <v>0</v>
      </c>
      <c r="Q116" s="25">
        <v>0</v>
      </c>
      <c r="R116" s="25">
        <v>7.9323613985448596E-5</v>
      </c>
      <c r="S116" s="25">
        <v>2.8302872145311199E-5</v>
      </c>
      <c r="T116" s="25">
        <v>1.4808725831143799E-5</v>
      </c>
      <c r="U116" s="25">
        <v>1.1122894507881901E-5</v>
      </c>
      <c r="V116" s="25">
        <v>5.1746086486964402E-6</v>
      </c>
      <c r="W116" s="25">
        <v>1.6700927950687099E-7</v>
      </c>
      <c r="X116" s="25">
        <v>1.1185083759852399E-7</v>
      </c>
      <c r="Y116" s="25">
        <v>2.4142839051131701E-8</v>
      </c>
      <c r="Z116" s="25">
        <v>7.7159735865501203E-9</v>
      </c>
      <c r="AA116" s="25">
        <v>2.5255759599838299E-9</v>
      </c>
      <c r="AB116" s="25">
        <f t="shared" si="11"/>
        <v>0.32105786666666636</v>
      </c>
      <c r="AC116" s="25">
        <f t="shared" si="12"/>
        <v>0.11455428333333317</v>
      </c>
      <c r="AD116" s="25">
        <f t="shared" si="13"/>
        <v>5.9937484999999603E-2</v>
      </c>
      <c r="AE116" s="25">
        <f t="shared" si="14"/>
        <v>4.5019289999999712E-2</v>
      </c>
      <c r="AF116" s="25">
        <f t="shared" si="15"/>
        <v>2.0943937499999989E-2</v>
      </c>
      <c r="AG116" s="25">
        <f t="shared" si="16"/>
        <v>6.7596066666666466E-4</v>
      </c>
      <c r="AH116" s="25">
        <f t="shared" si="17"/>
        <v>4.5270997499999733E-4</v>
      </c>
      <c r="AI116" s="25">
        <f t="shared" si="18"/>
        <v>9.7716783333333051E-5</v>
      </c>
      <c r="AJ116" s="25">
        <f t="shared" si="19"/>
        <v>3.1229969166666661E-5</v>
      </c>
      <c r="AK116" s="25">
        <f t="shared" si="20"/>
        <v>1.0222126666666659E-5</v>
      </c>
      <c r="AL116" s="39">
        <f>'Inhalation-Haz-Values'!$C$2/H116</f>
        <v>3.0426614104084526E+18</v>
      </c>
      <c r="AM116" s="39" t="e">
        <f>'Inhalation-Haz-Values'!$C$2/I116</f>
        <v>#DIV/0!</v>
      </c>
      <c r="AN116" s="39" t="e">
        <f>'Inhalation-Haz-Values'!$C$2/J116</f>
        <v>#DIV/0!</v>
      </c>
      <c r="AO116" s="39" t="e">
        <f>'Inhalation-Haz-Values'!$C$2/K116</f>
        <v>#DIV/0!</v>
      </c>
      <c r="AP116" s="39" t="e">
        <f>'Inhalation-Haz-Values'!$C$2/L116</f>
        <v>#DIV/0!</v>
      </c>
      <c r="AQ116" s="39" t="e">
        <f>'Inhalation-Haz-Values'!$C$2/M116</f>
        <v>#DIV/0!</v>
      </c>
      <c r="AR116" s="39" t="e">
        <f>'Inhalation-Haz-Values'!$C$2/N116</f>
        <v>#DIV/0!</v>
      </c>
      <c r="AS116" s="39" t="e">
        <f>'Inhalation-Haz-Values'!$C$2/O116</f>
        <v>#DIV/0!</v>
      </c>
      <c r="AT116" s="39" t="e">
        <f>'Inhalation-Haz-Values'!$C$2/P116</f>
        <v>#DIV/0!</v>
      </c>
      <c r="AU116" s="39" t="e">
        <f>'Inhalation-Haz-Values'!$C$2/Q116</f>
        <v>#DIV/0!</v>
      </c>
      <c r="AV116" s="39">
        <f>'Inhalation-Haz-Values'!$C$3/R116</f>
        <v>65554.249721323926</v>
      </c>
      <c r="AW116" s="39">
        <f>'Inhalation-Haz-Values'!$C$3/S116</f>
        <v>183726.93673286651</v>
      </c>
      <c r="AX116" s="39">
        <f>'Inhalation-Haz-Values'!$C$3/T116</f>
        <v>351144.32256312232</v>
      </c>
      <c r="AY116" s="39">
        <f>'Inhalation-Haz-Values'!$C$3/U116</f>
        <v>467504.20911707636</v>
      </c>
      <c r="AZ116" s="39">
        <f>'Inhalation-Haz-Values'!$C$3/V116</f>
        <v>1004906.9123922939</v>
      </c>
      <c r="BA116" s="39">
        <f>'Inhalation-Haz-Values'!$C$3/W116</f>
        <v>31135994.451051235</v>
      </c>
      <c r="BB116" s="39">
        <f>'Inhalation-Haz-Values'!$C$3/X116</f>
        <v>46490487.792901613</v>
      </c>
      <c r="BC116" s="39">
        <f>'Inhalation-Haz-Values'!$C$3/Y116</f>
        <v>215384776.78565517</v>
      </c>
      <c r="BD116" s="39">
        <f>'Inhalation-Haz-Values'!$C$3/Z116</f>
        <v>673926620.10458827</v>
      </c>
      <c r="BE116" s="39">
        <f>'Inhalation-Haz-Values'!$C$3/AA116</f>
        <v>2058936291.1235871</v>
      </c>
      <c r="BF116" s="39">
        <f>AB116*'Inhalation-Haz-Values'!$D$4</f>
        <v>2.279510853333331E-6</v>
      </c>
      <c r="BG116" s="39">
        <f>AC116*'Inhalation-Haz-Values'!$D$4</f>
        <v>8.1333541166666547E-7</v>
      </c>
      <c r="BH116" s="39">
        <f>AD116*'Inhalation-Haz-Values'!$D$4</f>
        <v>4.2555614349999719E-7</v>
      </c>
      <c r="BI116" s="39">
        <f>AE116*'Inhalation-Haz-Values'!$D$4</f>
        <v>3.1963695899999794E-7</v>
      </c>
      <c r="BJ116" s="39">
        <f>AF116*'Inhalation-Haz-Values'!$D$4</f>
        <v>1.4870195624999992E-7</v>
      </c>
      <c r="BK116" s="39">
        <f>AG116*'Inhalation-Haz-Values'!$D$4</f>
        <v>4.7993207333333192E-9</v>
      </c>
      <c r="BL116" s="39">
        <f>AH116*'Inhalation-Haz-Values'!$D$4</f>
        <v>3.2142408224999811E-9</v>
      </c>
      <c r="BM116" s="39">
        <f>AI116*'Inhalation-Haz-Values'!$D$4</f>
        <v>6.9378916166666463E-10</v>
      </c>
      <c r="BN116" s="39">
        <f>AJ116*'Inhalation-Haz-Values'!$D$4</f>
        <v>2.2173278108333329E-10</v>
      </c>
      <c r="BO116" s="39">
        <f>AK116*'Inhalation-Haz-Values'!$D$4</f>
        <v>7.2577099333333271E-11</v>
      </c>
    </row>
    <row r="117" spans="1:67" s="23" customFormat="1" x14ac:dyDescent="0.25">
      <c r="A117" s="94" t="s">
        <v>132</v>
      </c>
      <c r="B117" s="94" t="s">
        <v>157</v>
      </c>
      <c r="C117" s="94" t="s">
        <v>158</v>
      </c>
      <c r="D117" s="94" t="s">
        <v>140</v>
      </c>
      <c r="E117" s="23" t="s">
        <v>141</v>
      </c>
      <c r="F117" s="23" t="s">
        <v>137</v>
      </c>
      <c r="G117" s="23" t="s">
        <v>126</v>
      </c>
      <c r="H117" s="25">
        <v>0</v>
      </c>
      <c r="I117" s="25">
        <v>0</v>
      </c>
      <c r="J117" s="25">
        <v>0</v>
      </c>
      <c r="K117" s="25">
        <v>0</v>
      </c>
      <c r="L117" s="25">
        <v>0</v>
      </c>
      <c r="M117" s="25">
        <v>0</v>
      </c>
      <c r="N117" s="25">
        <v>0</v>
      </c>
      <c r="O117" s="25">
        <v>0</v>
      </c>
      <c r="P117" s="25">
        <v>0</v>
      </c>
      <c r="Q117" s="25">
        <v>0</v>
      </c>
      <c r="R117" s="25">
        <v>7.9323613985448596E-5</v>
      </c>
      <c r="S117" s="25">
        <v>2.8302754787287699E-5</v>
      </c>
      <c r="T117" s="25">
        <v>1.48061880153597E-5</v>
      </c>
      <c r="U117" s="25">
        <v>1.11204052824373E-5</v>
      </c>
      <c r="V117" s="25">
        <v>5.1683806436944202E-6</v>
      </c>
      <c r="W117" s="25">
        <v>1.6534562863783299E-7</v>
      </c>
      <c r="X117" s="25">
        <v>1.107385306058E-7</v>
      </c>
      <c r="Y117" s="25">
        <v>2.3742621425323299E-8</v>
      </c>
      <c r="Z117" s="25">
        <v>7.5386435542138204E-9</v>
      </c>
      <c r="AA117" s="25">
        <v>2.4497731772938501E-9</v>
      </c>
      <c r="AB117" s="25">
        <f t="shared" si="11"/>
        <v>0.32105786666666636</v>
      </c>
      <c r="AC117" s="25">
        <f t="shared" si="12"/>
        <v>0.11455380833333294</v>
      </c>
      <c r="AD117" s="25">
        <f t="shared" si="13"/>
        <v>5.9927213333333167E-2</v>
      </c>
      <c r="AE117" s="25">
        <f t="shared" si="14"/>
        <v>4.5009214999999811E-2</v>
      </c>
      <c r="AF117" s="25">
        <f t="shared" si="15"/>
        <v>2.091872999999999E-2</v>
      </c>
      <c r="AG117" s="25">
        <f t="shared" si="16"/>
        <v>6.6922713333333135E-4</v>
      </c>
      <c r="AH117" s="25">
        <f t="shared" si="17"/>
        <v>4.4820797499999865E-4</v>
      </c>
      <c r="AI117" s="25">
        <f t="shared" si="18"/>
        <v>9.6096924999999742E-5</v>
      </c>
      <c r="AJ117" s="25">
        <f t="shared" si="19"/>
        <v>3.0512235833333316E-5</v>
      </c>
      <c r="AK117" s="25">
        <f t="shared" si="20"/>
        <v>9.9153191666666412E-6</v>
      </c>
      <c r="AL117" s="39" t="e">
        <f>'Inhalation-Haz-Values'!$C$2/H117</f>
        <v>#DIV/0!</v>
      </c>
      <c r="AM117" s="39" t="e">
        <f>'Inhalation-Haz-Values'!$C$2/I117</f>
        <v>#DIV/0!</v>
      </c>
      <c r="AN117" s="39" t="e">
        <f>'Inhalation-Haz-Values'!$C$2/J117</f>
        <v>#DIV/0!</v>
      </c>
      <c r="AO117" s="39" t="e">
        <f>'Inhalation-Haz-Values'!$C$2/K117</f>
        <v>#DIV/0!</v>
      </c>
      <c r="AP117" s="39" t="e">
        <f>'Inhalation-Haz-Values'!$C$2/L117</f>
        <v>#DIV/0!</v>
      </c>
      <c r="AQ117" s="39" t="e">
        <f>'Inhalation-Haz-Values'!$C$2/M117</f>
        <v>#DIV/0!</v>
      </c>
      <c r="AR117" s="39" t="e">
        <f>'Inhalation-Haz-Values'!$C$2/N117</f>
        <v>#DIV/0!</v>
      </c>
      <c r="AS117" s="39" t="e">
        <f>'Inhalation-Haz-Values'!$C$2/O117</f>
        <v>#DIV/0!</v>
      </c>
      <c r="AT117" s="39" t="e">
        <f>'Inhalation-Haz-Values'!$C$2/P117</f>
        <v>#DIV/0!</v>
      </c>
      <c r="AU117" s="39" t="e">
        <f>'Inhalation-Haz-Values'!$C$2/Q117</f>
        <v>#DIV/0!</v>
      </c>
      <c r="AV117" s="39">
        <f>'Inhalation-Haz-Values'!$C$3/R117</f>
        <v>65554.249721323926</v>
      </c>
      <c r="AW117" s="39">
        <f>'Inhalation-Haz-Values'!$C$3/S117</f>
        <v>183727.69856083416</v>
      </c>
      <c r="AX117" s="39">
        <f>'Inhalation-Haz-Values'!$C$3/T117</f>
        <v>351204.50953382492</v>
      </c>
      <c r="AY117" s="39">
        <f>'Inhalation-Haz-Values'!$C$3/U117</f>
        <v>467608.85668550897</v>
      </c>
      <c r="AZ117" s="39">
        <f>'Inhalation-Haz-Values'!$C$3/V117</f>
        <v>1006117.8458951464</v>
      </c>
      <c r="BA117" s="39">
        <f>'Inhalation-Haz-Values'!$C$3/W117</f>
        <v>31449274.122570787</v>
      </c>
      <c r="BB117" s="39">
        <f>'Inhalation-Haz-Values'!$C$3/X117</f>
        <v>46957458.903898865</v>
      </c>
      <c r="BC117" s="39">
        <f>'Inhalation-Haz-Values'!$C$3/Y117</f>
        <v>219015411.43446812</v>
      </c>
      <c r="BD117" s="39">
        <f>'Inhalation-Haz-Values'!$C$3/Z117</f>
        <v>689779263.68376899</v>
      </c>
      <c r="BE117" s="39">
        <f>'Inhalation-Haz-Values'!$C$3/AA117</f>
        <v>2122645495.5900028</v>
      </c>
      <c r="BF117" s="39">
        <f>AB117*'Inhalation-Haz-Values'!$D$4</f>
        <v>2.279510853333331E-6</v>
      </c>
      <c r="BG117" s="39">
        <f>AC117*'Inhalation-Haz-Values'!$D$4</f>
        <v>8.1333203916666387E-7</v>
      </c>
      <c r="BH117" s="39">
        <f>AD117*'Inhalation-Haz-Values'!$D$4</f>
        <v>4.2548321466666547E-7</v>
      </c>
      <c r="BI117" s="39">
        <f>AE117*'Inhalation-Haz-Values'!$D$4</f>
        <v>3.1956542649999865E-7</v>
      </c>
      <c r="BJ117" s="39">
        <f>AF117*'Inhalation-Haz-Values'!$D$4</f>
        <v>1.4852298299999992E-7</v>
      </c>
      <c r="BK117" s="39">
        <f>AG117*'Inhalation-Haz-Values'!$D$4</f>
        <v>4.7515126466666527E-9</v>
      </c>
      <c r="BL117" s="39">
        <f>AH117*'Inhalation-Haz-Values'!$D$4</f>
        <v>3.1822766224999902E-9</v>
      </c>
      <c r="BM117" s="39">
        <f>AI117*'Inhalation-Haz-Values'!$D$4</f>
        <v>6.8228816749999812E-10</v>
      </c>
      <c r="BN117" s="39">
        <f>AJ117*'Inhalation-Haz-Values'!$D$4</f>
        <v>2.1663687441666655E-10</v>
      </c>
      <c r="BO117" s="39">
        <f>AK117*'Inhalation-Haz-Values'!$D$4</f>
        <v>7.0398766083333156E-11</v>
      </c>
    </row>
    <row r="118" spans="1:67" s="23" customFormat="1" x14ac:dyDescent="0.25">
      <c r="A118" s="94" t="s">
        <v>132</v>
      </c>
      <c r="B118" s="94" t="s">
        <v>157</v>
      </c>
      <c r="C118" s="94" t="s">
        <v>158</v>
      </c>
      <c r="D118" s="94" t="s">
        <v>140</v>
      </c>
      <c r="E118" s="23" t="s">
        <v>141</v>
      </c>
      <c r="F118" s="23" t="s">
        <v>138</v>
      </c>
      <c r="G118" s="23" t="s">
        <v>126</v>
      </c>
      <c r="H118" s="25">
        <v>0</v>
      </c>
      <c r="I118" s="25">
        <v>0</v>
      </c>
      <c r="J118" s="25">
        <v>0</v>
      </c>
      <c r="K118" s="25">
        <v>0</v>
      </c>
      <c r="L118" s="25">
        <v>0</v>
      </c>
      <c r="M118" s="25">
        <v>0</v>
      </c>
      <c r="N118" s="25">
        <v>0</v>
      </c>
      <c r="O118" s="25">
        <v>0</v>
      </c>
      <c r="P118" s="25">
        <v>0</v>
      </c>
      <c r="Q118" s="25">
        <v>0</v>
      </c>
      <c r="R118" s="25">
        <v>2.9289816062045202E-13</v>
      </c>
      <c r="S118" s="25">
        <v>1.49872187373686E-10</v>
      </c>
      <c r="T118" s="25">
        <v>4.6489985044462403E-10</v>
      </c>
      <c r="U118" s="25">
        <v>2.4867794563459901E-9</v>
      </c>
      <c r="V118" s="25">
        <v>6.3063939849434097E-9</v>
      </c>
      <c r="W118" s="25">
        <v>1.4716919737772799E-9</v>
      </c>
      <c r="X118" s="25">
        <v>1.11233622928455E-9</v>
      </c>
      <c r="Y118" s="25">
        <v>4.0020403698463998E-10</v>
      </c>
      <c r="Z118" s="25">
        <v>1.77328982290824E-10</v>
      </c>
      <c r="AA118" s="25">
        <v>7.5804326874494699E-11</v>
      </c>
      <c r="AB118" s="25">
        <f t="shared" si="11"/>
        <v>1.1854888333333304E-9</v>
      </c>
      <c r="AC118" s="25">
        <f t="shared" si="12"/>
        <v>6.065992499999986E-7</v>
      </c>
      <c r="AD118" s="25">
        <f t="shared" si="13"/>
        <v>1.8816559999999998E-6</v>
      </c>
      <c r="AE118" s="25">
        <f t="shared" si="14"/>
        <v>1.0065099999999966E-5</v>
      </c>
      <c r="AF118" s="25">
        <f t="shared" si="15"/>
        <v>2.5524774999999991E-5</v>
      </c>
      <c r="AG118" s="25">
        <f t="shared" si="16"/>
        <v>5.9565904999999845E-6</v>
      </c>
      <c r="AH118" s="25">
        <f t="shared" si="17"/>
        <v>4.5021183333332956E-6</v>
      </c>
      <c r="AI118" s="25">
        <f t="shared" si="18"/>
        <v>1.6198033333333321E-6</v>
      </c>
      <c r="AJ118" s="25">
        <f t="shared" si="19"/>
        <v>7.1772908333333093E-7</v>
      </c>
      <c r="AK118" s="25">
        <f t="shared" si="20"/>
        <v>3.0681374999999977E-7</v>
      </c>
      <c r="AL118" s="39" t="e">
        <f>'Inhalation-Haz-Values'!$C$2/H118</f>
        <v>#DIV/0!</v>
      </c>
      <c r="AM118" s="39" t="e">
        <f>'Inhalation-Haz-Values'!$C$2/I118</f>
        <v>#DIV/0!</v>
      </c>
      <c r="AN118" s="39" t="e">
        <f>'Inhalation-Haz-Values'!$C$2/J118</f>
        <v>#DIV/0!</v>
      </c>
      <c r="AO118" s="39" t="e">
        <f>'Inhalation-Haz-Values'!$C$2/K118</f>
        <v>#DIV/0!</v>
      </c>
      <c r="AP118" s="39" t="e">
        <f>'Inhalation-Haz-Values'!$C$2/L118</f>
        <v>#DIV/0!</v>
      </c>
      <c r="AQ118" s="39" t="e">
        <f>'Inhalation-Haz-Values'!$C$2/M118</f>
        <v>#DIV/0!</v>
      </c>
      <c r="AR118" s="39" t="e">
        <f>'Inhalation-Haz-Values'!$C$2/N118</f>
        <v>#DIV/0!</v>
      </c>
      <c r="AS118" s="39" t="e">
        <f>'Inhalation-Haz-Values'!$C$2/O118</f>
        <v>#DIV/0!</v>
      </c>
      <c r="AT118" s="39" t="e">
        <f>'Inhalation-Haz-Values'!$C$2/P118</f>
        <v>#DIV/0!</v>
      </c>
      <c r="AU118" s="39" t="e">
        <f>'Inhalation-Haz-Values'!$C$2/Q118</f>
        <v>#DIV/0!</v>
      </c>
      <c r="AV118" s="39">
        <f>'Inhalation-Haz-Values'!$C$3/R118</f>
        <v>17753610978589.746</v>
      </c>
      <c r="AW118" s="39">
        <f>'Inhalation-Haz-Values'!$C$3/S118</f>
        <v>34696230775.857727</v>
      </c>
      <c r="AX118" s="39">
        <f>'Inhalation-Haz-Values'!$C$3/T118</f>
        <v>11185204716.729397</v>
      </c>
      <c r="AY118" s="39">
        <f>'Inhalation-Haz-Values'!$C$3/U118</f>
        <v>2091057969.2663002</v>
      </c>
      <c r="AZ118" s="39">
        <f>'Inhalation-Haz-Values'!$C$3/V118</f>
        <v>824559964.44482565</v>
      </c>
      <c r="BA118" s="39">
        <f>'Inhalation-Haz-Values'!$C$3/W118</f>
        <v>3533348073.2748413</v>
      </c>
      <c r="BB118" s="39">
        <f>'Inhalation-Haz-Values'!$C$3/X118</f>
        <v>4674845485.6537561</v>
      </c>
      <c r="BC118" s="39">
        <f>'Inhalation-Haz-Values'!$C$3/Y118</f>
        <v>12993372178.800831</v>
      </c>
      <c r="BD118" s="39">
        <f>'Inhalation-Haz-Values'!$C$3/Z118</f>
        <v>29324027763.672997</v>
      </c>
      <c r="BE118" s="39">
        <f>'Inhalation-Haz-Values'!$C$3/AA118</f>
        <v>68597667368.109093</v>
      </c>
      <c r="BF118" s="39">
        <f>AB118*'Inhalation-Haz-Values'!$D$4</f>
        <v>8.416970716666646E-15</v>
      </c>
      <c r="BG118" s="39">
        <f>AC118*'Inhalation-Haz-Values'!$D$4</f>
        <v>4.3068546749999897E-12</v>
      </c>
      <c r="BH118" s="39">
        <f>AD118*'Inhalation-Haz-Values'!$D$4</f>
        <v>1.3359757599999999E-11</v>
      </c>
      <c r="BI118" s="39">
        <f>AE118*'Inhalation-Haz-Values'!$D$4</f>
        <v>7.1462209999999755E-11</v>
      </c>
      <c r="BJ118" s="39">
        <f>AF118*'Inhalation-Haz-Values'!$D$4</f>
        <v>1.8122590249999992E-10</v>
      </c>
      <c r="BK118" s="39">
        <f>AG118*'Inhalation-Haz-Values'!$D$4</f>
        <v>4.2291792549999889E-11</v>
      </c>
      <c r="BL118" s="39">
        <f>AH118*'Inhalation-Haz-Values'!$D$4</f>
        <v>3.1965040166666399E-11</v>
      </c>
      <c r="BM118" s="39">
        <f>AI118*'Inhalation-Haz-Values'!$D$4</f>
        <v>1.1500603666666657E-11</v>
      </c>
      <c r="BN118" s="39">
        <f>AJ118*'Inhalation-Haz-Values'!$D$4</f>
        <v>5.0958764916666496E-12</v>
      </c>
      <c r="BO118" s="39">
        <f>AK118*'Inhalation-Haz-Values'!$D$4</f>
        <v>2.1783776249999981E-12</v>
      </c>
    </row>
    <row r="119" spans="1:67" s="23" customFormat="1" x14ac:dyDescent="0.25">
      <c r="A119" s="94" t="s">
        <v>132</v>
      </c>
      <c r="B119" s="94" t="s">
        <v>160</v>
      </c>
      <c r="C119" s="94" t="s">
        <v>161</v>
      </c>
      <c r="D119" s="94">
        <v>2015</v>
      </c>
      <c r="E119" s="23">
        <v>2016</v>
      </c>
      <c r="F119" s="23" t="s">
        <v>134</v>
      </c>
      <c r="G119" s="23" t="s">
        <v>126</v>
      </c>
      <c r="H119" s="25">
        <v>8.1899999999999994E-15</v>
      </c>
      <c r="I119" s="25">
        <v>5.0799999999999998E-9</v>
      </c>
      <c r="J119" s="25">
        <v>6.2099999999999994E-8</v>
      </c>
      <c r="K119" s="25">
        <v>2.5499999999999999E-7</v>
      </c>
      <c r="L119" s="25">
        <v>6.9999999999999997E-7</v>
      </c>
      <c r="M119" s="25">
        <v>1.08E-7</v>
      </c>
      <c r="N119" s="25">
        <v>7.4000000000000001E-8</v>
      </c>
      <c r="O119" s="25">
        <v>2.48E-8</v>
      </c>
      <c r="P119" s="25">
        <v>1.0800000000000001E-8</v>
      </c>
      <c r="Q119" s="25">
        <v>4.2400000000000002E-9</v>
      </c>
      <c r="R119" s="25">
        <v>1.3100000000000001E-2</v>
      </c>
      <c r="S119" s="25">
        <v>4.5700000000000003E-3</v>
      </c>
      <c r="T119" s="25">
        <v>2.66E-3</v>
      </c>
      <c r="U119" s="25">
        <v>1.7899999999999999E-3</v>
      </c>
      <c r="V119" s="25">
        <v>8.4099999999999995E-4</v>
      </c>
      <c r="W119" s="25">
        <v>2.9600000000000001E-5</v>
      </c>
      <c r="X119" s="25">
        <v>1.9300000000000002E-5</v>
      </c>
      <c r="Y119" s="25">
        <v>4.3800000000000004E-6</v>
      </c>
      <c r="Z119" s="25">
        <v>1.4699999999999999E-6</v>
      </c>
      <c r="AA119" s="25">
        <v>5.1200000000000003E-7</v>
      </c>
      <c r="AB119" s="25">
        <f t="shared" si="11"/>
        <v>53.021513292433539</v>
      </c>
      <c r="AC119" s="25">
        <f t="shared" si="12"/>
        <v>18.496817995910021</v>
      </c>
      <c r="AD119" s="25">
        <f t="shared" si="13"/>
        <v>10.766200408997957</v>
      </c>
      <c r="AE119" s="25">
        <f t="shared" si="14"/>
        <v>7.2449243353783226</v>
      </c>
      <c r="AF119" s="25">
        <f t="shared" si="15"/>
        <v>3.4039002044989775</v>
      </c>
      <c r="AG119" s="25">
        <f t="shared" si="16"/>
        <v>0.11980433537832311</v>
      </c>
      <c r="AH119" s="25">
        <f t="shared" si="17"/>
        <v>7.8115664621676892E-2</v>
      </c>
      <c r="AI119" s="25">
        <f t="shared" si="18"/>
        <v>1.7727803680981598E-2</v>
      </c>
      <c r="AJ119" s="25">
        <f t="shared" si="19"/>
        <v>5.9497423312883432E-3</v>
      </c>
      <c r="AK119" s="25">
        <f t="shared" si="20"/>
        <v>2.0722912065439677E-3</v>
      </c>
      <c r="AL119" s="39">
        <f>'Inhalation-Haz-Values'!$C$2/H119</f>
        <v>295482295482295.5</v>
      </c>
      <c r="AM119" s="39">
        <f>'Inhalation-Haz-Values'!$C$2/I119</f>
        <v>476377952.75590551</v>
      </c>
      <c r="AN119" s="39">
        <f>'Inhalation-Haz-Values'!$C$2/J119</f>
        <v>38969404.186795495</v>
      </c>
      <c r="AO119" s="39">
        <f>'Inhalation-Haz-Values'!$C$2/K119</f>
        <v>9490196.0784313716</v>
      </c>
      <c r="AP119" s="39">
        <f>'Inhalation-Haz-Values'!$C$2/L119</f>
        <v>3457142.8571428573</v>
      </c>
      <c r="AQ119" s="39">
        <f>'Inhalation-Haz-Values'!$C$2/M119</f>
        <v>22407407.407407407</v>
      </c>
      <c r="AR119" s="39">
        <f>'Inhalation-Haz-Values'!$C$2/N119</f>
        <v>32702702.702702701</v>
      </c>
      <c r="AS119" s="39">
        <f>'Inhalation-Haz-Values'!$C$2/O119</f>
        <v>97580645.161290318</v>
      </c>
      <c r="AT119" s="39">
        <f>'Inhalation-Haz-Values'!$C$2/P119</f>
        <v>224074074.07407406</v>
      </c>
      <c r="AU119" s="39">
        <f>'Inhalation-Haz-Values'!$C$2/Q119</f>
        <v>570754716.98113203</v>
      </c>
      <c r="AV119" s="39">
        <f>'Inhalation-Haz-Values'!$C$3/R119</f>
        <v>396.94656488549617</v>
      </c>
      <c r="AW119" s="39">
        <f>'Inhalation-Haz-Values'!$C$3/S119</f>
        <v>1137.8555798687089</v>
      </c>
      <c r="AX119" s="39">
        <f>'Inhalation-Haz-Values'!$C$3/T119</f>
        <v>1954.8872180451128</v>
      </c>
      <c r="AY119" s="39">
        <f>'Inhalation-Haz-Values'!$C$3/U119</f>
        <v>2905.0279329608938</v>
      </c>
      <c r="AZ119" s="39">
        <f>'Inhalation-Haz-Values'!$C$3/V119</f>
        <v>6183.1153388822831</v>
      </c>
      <c r="BA119" s="39">
        <f>'Inhalation-Haz-Values'!$C$3/W119</f>
        <v>175675.67567567568</v>
      </c>
      <c r="BB119" s="39">
        <f>'Inhalation-Haz-Values'!$C$3/X119</f>
        <v>269430.05181347148</v>
      </c>
      <c r="BC119" s="39">
        <f>'Inhalation-Haz-Values'!$C$3/Y119</f>
        <v>1187214.6118721461</v>
      </c>
      <c r="BD119" s="39">
        <f>'Inhalation-Haz-Values'!$C$3/Z119</f>
        <v>3537414.9659863948</v>
      </c>
      <c r="BE119" s="39">
        <f>'Inhalation-Haz-Values'!$C$3/AA119</f>
        <v>10156250</v>
      </c>
      <c r="BF119" s="39">
        <f>AB119*'Inhalation-Haz-Values'!$D$4</f>
        <v>3.7645274437627811E-4</v>
      </c>
      <c r="BG119" s="39">
        <f>AC119*'Inhalation-Haz-Values'!$D$4</f>
        <v>1.3132740777096113E-4</v>
      </c>
      <c r="BH119" s="39">
        <f>AD119*'Inhalation-Haz-Values'!$D$4</f>
        <v>7.6440022903885487E-5</v>
      </c>
      <c r="BI119" s="39">
        <f>AE119*'Inhalation-Haz-Values'!$D$4</f>
        <v>5.1438962781186086E-5</v>
      </c>
      <c r="BJ119" s="39">
        <f>AF119*'Inhalation-Haz-Values'!$D$4</f>
        <v>2.4167691451942738E-5</v>
      </c>
      <c r="BK119" s="39">
        <f>AG119*'Inhalation-Haz-Values'!$D$4</f>
        <v>8.5061078118609408E-7</v>
      </c>
      <c r="BL119" s="39">
        <f>AH119*'Inhalation-Haz-Values'!$D$4</f>
        <v>5.5462121881390596E-7</v>
      </c>
      <c r="BM119" s="39">
        <f>AI119*'Inhalation-Haz-Values'!$D$4</f>
        <v>1.2586740613496934E-7</v>
      </c>
      <c r="BN119" s="39">
        <f>AJ119*'Inhalation-Haz-Values'!$D$4</f>
        <v>4.2243170552147232E-8</v>
      </c>
      <c r="BO119" s="39">
        <f>AK119*'Inhalation-Haz-Values'!$D$4</f>
        <v>1.4713267566462171E-8</v>
      </c>
    </row>
    <row r="120" spans="1:67" s="23" customFormat="1" x14ac:dyDescent="0.25">
      <c r="A120" s="94" t="s">
        <v>132</v>
      </c>
      <c r="B120" s="94" t="s">
        <v>160</v>
      </c>
      <c r="C120" s="94" t="s">
        <v>161</v>
      </c>
      <c r="D120" s="94">
        <v>2015</v>
      </c>
      <c r="E120" s="23">
        <v>2016</v>
      </c>
      <c r="F120" s="23" t="s">
        <v>137</v>
      </c>
      <c r="G120" s="23" t="s">
        <v>126</v>
      </c>
      <c r="H120" s="25">
        <v>0</v>
      </c>
      <c r="I120" s="25">
        <v>0</v>
      </c>
      <c r="J120" s="25">
        <v>0</v>
      </c>
      <c r="K120" s="25">
        <v>0</v>
      </c>
      <c r="L120" s="25">
        <v>0</v>
      </c>
      <c r="M120" s="25">
        <v>0</v>
      </c>
      <c r="N120" s="25">
        <v>0</v>
      </c>
      <c r="O120" s="25">
        <v>0</v>
      </c>
      <c r="P120" s="25">
        <v>0</v>
      </c>
      <c r="Q120" s="25">
        <v>0</v>
      </c>
      <c r="R120" s="25">
        <v>1.3100000000000001E-2</v>
      </c>
      <c r="S120" s="25">
        <v>4.5700000000000003E-3</v>
      </c>
      <c r="T120" s="25">
        <v>2.65E-3</v>
      </c>
      <c r="U120" s="25">
        <v>1.7899999999999999E-3</v>
      </c>
      <c r="V120" s="25">
        <v>8.3199999999999995E-4</v>
      </c>
      <c r="W120" s="25">
        <v>2.7699999999999999E-5</v>
      </c>
      <c r="X120" s="25">
        <v>1.7799999999999999E-5</v>
      </c>
      <c r="Y120" s="25">
        <v>3.8500000000000004E-6</v>
      </c>
      <c r="Z120" s="25">
        <v>1.2300000000000001E-6</v>
      </c>
      <c r="AA120" s="25">
        <v>4.03E-7</v>
      </c>
      <c r="AB120" s="25">
        <f t="shared" si="11"/>
        <v>53.021513292433539</v>
      </c>
      <c r="AC120" s="25">
        <f t="shared" si="12"/>
        <v>18.496817995910021</v>
      </c>
      <c r="AD120" s="25">
        <f t="shared" si="13"/>
        <v>10.725725971370142</v>
      </c>
      <c r="AE120" s="25">
        <f t="shared" si="14"/>
        <v>7.2449243353783226</v>
      </c>
      <c r="AF120" s="25">
        <f t="shared" si="15"/>
        <v>3.3674732106339467</v>
      </c>
      <c r="AG120" s="25">
        <f t="shared" si="16"/>
        <v>0.11211419222903886</v>
      </c>
      <c r="AH120" s="25">
        <f t="shared" si="17"/>
        <v>7.2044498977505117E-2</v>
      </c>
      <c r="AI120" s="25">
        <f t="shared" si="18"/>
        <v>1.5582658486707569E-2</v>
      </c>
      <c r="AJ120" s="25">
        <f t="shared" si="19"/>
        <v>4.9783558282208594E-3</v>
      </c>
      <c r="AK120" s="25">
        <f t="shared" si="20"/>
        <v>1.6311198364008178E-3</v>
      </c>
      <c r="AL120" s="39" t="e">
        <f>'Inhalation-Haz-Values'!$C$2/H120</f>
        <v>#DIV/0!</v>
      </c>
      <c r="AM120" s="39" t="e">
        <f>'Inhalation-Haz-Values'!$C$2/I120</f>
        <v>#DIV/0!</v>
      </c>
      <c r="AN120" s="39" t="e">
        <f>'Inhalation-Haz-Values'!$C$2/J120</f>
        <v>#DIV/0!</v>
      </c>
      <c r="AO120" s="39" t="e">
        <f>'Inhalation-Haz-Values'!$C$2/K120</f>
        <v>#DIV/0!</v>
      </c>
      <c r="AP120" s="39" t="e">
        <f>'Inhalation-Haz-Values'!$C$2/L120</f>
        <v>#DIV/0!</v>
      </c>
      <c r="AQ120" s="39" t="e">
        <f>'Inhalation-Haz-Values'!$C$2/M120</f>
        <v>#DIV/0!</v>
      </c>
      <c r="AR120" s="39" t="e">
        <f>'Inhalation-Haz-Values'!$C$2/N120</f>
        <v>#DIV/0!</v>
      </c>
      <c r="AS120" s="39" t="e">
        <f>'Inhalation-Haz-Values'!$C$2/O120</f>
        <v>#DIV/0!</v>
      </c>
      <c r="AT120" s="39" t="e">
        <f>'Inhalation-Haz-Values'!$C$2/P120</f>
        <v>#DIV/0!</v>
      </c>
      <c r="AU120" s="39" t="e">
        <f>'Inhalation-Haz-Values'!$C$2/Q120</f>
        <v>#DIV/0!</v>
      </c>
      <c r="AV120" s="39">
        <f>'Inhalation-Haz-Values'!$C$3/R120</f>
        <v>396.94656488549617</v>
      </c>
      <c r="AW120" s="39">
        <f>'Inhalation-Haz-Values'!$C$3/S120</f>
        <v>1137.8555798687089</v>
      </c>
      <c r="AX120" s="39">
        <f>'Inhalation-Haz-Values'!$C$3/T120</f>
        <v>1962.2641509433963</v>
      </c>
      <c r="AY120" s="39">
        <f>'Inhalation-Haz-Values'!$C$3/U120</f>
        <v>2905.0279329608938</v>
      </c>
      <c r="AZ120" s="39">
        <f>'Inhalation-Haz-Values'!$C$3/V120</f>
        <v>6250.0000000000009</v>
      </c>
      <c r="BA120" s="39">
        <f>'Inhalation-Haz-Values'!$C$3/W120</f>
        <v>187725.63176895308</v>
      </c>
      <c r="BB120" s="39">
        <f>'Inhalation-Haz-Values'!$C$3/X120</f>
        <v>292134.83146067418</v>
      </c>
      <c r="BC120" s="39">
        <f>'Inhalation-Haz-Values'!$C$3/Y120</f>
        <v>1350649.3506493506</v>
      </c>
      <c r="BD120" s="39">
        <f>'Inhalation-Haz-Values'!$C$3/Z120</f>
        <v>4227642.2764227642</v>
      </c>
      <c r="BE120" s="39">
        <f>'Inhalation-Haz-Values'!$C$3/AA120</f>
        <v>12903225.806451613</v>
      </c>
      <c r="BF120" s="39">
        <f>AB120*'Inhalation-Haz-Values'!$D$4</f>
        <v>3.7645274437627811E-4</v>
      </c>
      <c r="BG120" s="39">
        <f>AC120*'Inhalation-Haz-Values'!$D$4</f>
        <v>1.3132740777096113E-4</v>
      </c>
      <c r="BH120" s="39">
        <f>AD120*'Inhalation-Haz-Values'!$D$4</f>
        <v>7.6152654396728007E-5</v>
      </c>
      <c r="BI120" s="39">
        <f>AE120*'Inhalation-Haz-Values'!$D$4</f>
        <v>5.1438962781186086E-5</v>
      </c>
      <c r="BJ120" s="39">
        <f>AF120*'Inhalation-Haz-Values'!$D$4</f>
        <v>2.390905979550102E-5</v>
      </c>
      <c r="BK120" s="39">
        <f>AG120*'Inhalation-Haz-Values'!$D$4</f>
        <v>7.9601076482617588E-7</v>
      </c>
      <c r="BL120" s="39">
        <f>AH120*'Inhalation-Haz-Values'!$D$4</f>
        <v>5.1151594274028627E-7</v>
      </c>
      <c r="BM120" s="39">
        <f>AI120*'Inhalation-Haz-Values'!$D$4</f>
        <v>1.1063687525562374E-7</v>
      </c>
      <c r="BN120" s="39">
        <f>AJ120*'Inhalation-Haz-Values'!$D$4</f>
        <v>3.5346326380368101E-8</v>
      </c>
      <c r="BO120" s="39">
        <f>AK120*'Inhalation-Haz-Values'!$D$4</f>
        <v>1.1580950838445807E-8</v>
      </c>
    </row>
    <row r="121" spans="1:67" s="23" customFormat="1" x14ac:dyDescent="0.25">
      <c r="A121" s="94" t="s">
        <v>132</v>
      </c>
      <c r="B121" s="94" t="s">
        <v>160</v>
      </c>
      <c r="C121" s="94" t="s">
        <v>161</v>
      </c>
      <c r="D121" s="94">
        <v>2015</v>
      </c>
      <c r="E121" s="23">
        <v>2016</v>
      </c>
      <c r="F121" s="23" t="s">
        <v>138</v>
      </c>
      <c r="G121" s="23" t="s">
        <v>126</v>
      </c>
      <c r="H121" s="25">
        <v>1.37E-15</v>
      </c>
      <c r="I121" s="25">
        <v>3.3200000000000001E-9</v>
      </c>
      <c r="J121" s="25">
        <v>2.59E-8</v>
      </c>
      <c r="K121" s="25">
        <v>1.86E-7</v>
      </c>
      <c r="L121" s="25">
        <v>5.7899999999999998E-7</v>
      </c>
      <c r="M121" s="25">
        <v>1.03E-7</v>
      </c>
      <c r="N121" s="25">
        <v>7.3500000000000003E-8</v>
      </c>
      <c r="O121" s="25">
        <v>2.48E-8</v>
      </c>
      <c r="P121" s="25">
        <v>1.0600000000000001E-8</v>
      </c>
      <c r="Q121" s="25">
        <v>4.2400000000000002E-9</v>
      </c>
      <c r="R121" s="25">
        <v>2.9099999999999998E-10</v>
      </c>
      <c r="S121" s="25">
        <v>2.05E-7</v>
      </c>
      <c r="T121" s="25">
        <v>5.2399999999999998E-7</v>
      </c>
      <c r="U121" s="25">
        <v>3.5300000000000001E-6</v>
      </c>
      <c r="V121" s="25">
        <v>8.67E-6</v>
      </c>
      <c r="W121" s="25">
        <v>1.9800000000000001E-6</v>
      </c>
      <c r="X121" s="25">
        <v>1.48E-6</v>
      </c>
      <c r="Y121" s="25">
        <v>5.3799999999999997E-7</v>
      </c>
      <c r="Z121" s="25">
        <v>2.4600000000000001E-7</v>
      </c>
      <c r="AA121" s="25">
        <v>1.09E-7</v>
      </c>
      <c r="AB121" s="25">
        <f t="shared" si="11"/>
        <v>1.177806134969325E-6</v>
      </c>
      <c r="AC121" s="25">
        <f t="shared" si="12"/>
        <v>8.2972597137014308E-4</v>
      </c>
      <c r="AD121" s="25">
        <f t="shared" si="13"/>
        <v>2.1208605316973411E-3</v>
      </c>
      <c r="AE121" s="25">
        <f t="shared" si="14"/>
        <v>1.4287476482617587E-2</v>
      </c>
      <c r="AF121" s="25">
        <f t="shared" si="15"/>
        <v>3.5091337423312885E-2</v>
      </c>
      <c r="AG121" s="25">
        <f t="shared" si="16"/>
        <v>8.0139386503067494E-3</v>
      </c>
      <c r="AH121" s="25">
        <f t="shared" si="17"/>
        <v>5.990216768916156E-3</v>
      </c>
      <c r="AI121" s="25">
        <f t="shared" si="18"/>
        <v>2.1775247443762778E-3</v>
      </c>
      <c r="AJ121" s="25">
        <f t="shared" si="19"/>
        <v>9.9567116564417183E-4</v>
      </c>
      <c r="AK121" s="25">
        <f t="shared" si="20"/>
        <v>4.4117137014314923E-4</v>
      </c>
      <c r="AL121" s="39">
        <f>'Inhalation-Haz-Values'!$C$2/H121</f>
        <v>1766423357664233.5</v>
      </c>
      <c r="AM121" s="39">
        <f>'Inhalation-Haz-Values'!$C$2/I121</f>
        <v>728915662.65060234</v>
      </c>
      <c r="AN121" s="39">
        <f>'Inhalation-Haz-Values'!$C$2/J121</f>
        <v>93436293.436293438</v>
      </c>
      <c r="AO121" s="39">
        <f>'Inhalation-Haz-Values'!$C$2/K121</f>
        <v>13010752.688172042</v>
      </c>
      <c r="AP121" s="39">
        <f>'Inhalation-Haz-Values'!$C$2/L121</f>
        <v>4179620.0345423142</v>
      </c>
      <c r="AQ121" s="39">
        <f>'Inhalation-Haz-Values'!$C$2/M121</f>
        <v>23495145.631067961</v>
      </c>
      <c r="AR121" s="39">
        <f>'Inhalation-Haz-Values'!$C$2/N121</f>
        <v>32925170.068027209</v>
      </c>
      <c r="AS121" s="39">
        <f>'Inhalation-Haz-Values'!$C$2/O121</f>
        <v>97580645.161290318</v>
      </c>
      <c r="AT121" s="39">
        <f>'Inhalation-Haz-Values'!$C$2/P121</f>
        <v>228301886.79245281</v>
      </c>
      <c r="AU121" s="39">
        <f>'Inhalation-Haz-Values'!$C$2/Q121</f>
        <v>570754716.98113203</v>
      </c>
      <c r="AV121" s="39">
        <f>'Inhalation-Haz-Values'!$C$3/R121</f>
        <v>17869415807.560139</v>
      </c>
      <c r="AW121" s="39">
        <f>'Inhalation-Haz-Values'!$C$3/S121</f>
        <v>25365853.658536587</v>
      </c>
      <c r="AX121" s="39">
        <f>'Inhalation-Haz-Values'!$C$3/T121</f>
        <v>9923664.122137405</v>
      </c>
      <c r="AY121" s="39">
        <f>'Inhalation-Haz-Values'!$C$3/U121</f>
        <v>1473087.818696884</v>
      </c>
      <c r="AZ121" s="39">
        <f>'Inhalation-Haz-Values'!$C$3/V121</f>
        <v>599769.31949250295</v>
      </c>
      <c r="BA121" s="39">
        <f>'Inhalation-Haz-Values'!$C$3/W121</f>
        <v>2626262.6262626261</v>
      </c>
      <c r="BB121" s="39">
        <f>'Inhalation-Haz-Values'!$C$3/X121</f>
        <v>3513513.5135135134</v>
      </c>
      <c r="BC121" s="39">
        <f>'Inhalation-Haz-Values'!$C$3/Y121</f>
        <v>9665427.509293681</v>
      </c>
      <c r="BD121" s="39">
        <f>'Inhalation-Haz-Values'!$C$3/Z121</f>
        <v>21138211.382113822</v>
      </c>
      <c r="BE121" s="39">
        <f>'Inhalation-Haz-Values'!$C$3/AA121</f>
        <v>47706422.018348627</v>
      </c>
      <c r="BF121" s="39">
        <f>AB121*'Inhalation-Haz-Values'!$D$4</f>
        <v>8.3624235582822079E-12</v>
      </c>
      <c r="BG121" s="39">
        <f>AC121*'Inhalation-Haz-Values'!$D$4</f>
        <v>5.8910543967280155E-9</v>
      </c>
      <c r="BH121" s="39">
        <f>AD121*'Inhalation-Haz-Values'!$D$4</f>
        <v>1.5058109775051121E-8</v>
      </c>
      <c r="BI121" s="39">
        <f>AE121*'Inhalation-Haz-Values'!$D$4</f>
        <v>1.0144108302658487E-7</v>
      </c>
      <c r="BJ121" s="39">
        <f>AF121*'Inhalation-Haz-Values'!$D$4</f>
        <v>2.4914849570552145E-7</v>
      </c>
      <c r="BK121" s="39">
        <f>AG121*'Inhalation-Haz-Values'!$D$4</f>
        <v>5.6898964417177922E-8</v>
      </c>
      <c r="BL121" s="39">
        <f>AH121*'Inhalation-Haz-Values'!$D$4</f>
        <v>4.2530539059304708E-8</v>
      </c>
      <c r="BM121" s="39">
        <f>AI121*'Inhalation-Haz-Values'!$D$4</f>
        <v>1.5460425685071573E-8</v>
      </c>
      <c r="BN121" s="39">
        <f>AJ121*'Inhalation-Haz-Values'!$D$4</f>
        <v>7.0692652760736201E-9</v>
      </c>
      <c r="BO121" s="39">
        <f>AK121*'Inhalation-Haz-Values'!$D$4</f>
        <v>3.1323167280163596E-9</v>
      </c>
    </row>
    <row r="122" spans="1:67" s="23" customFormat="1" x14ac:dyDescent="0.25">
      <c r="A122" s="94" t="s">
        <v>132</v>
      </c>
      <c r="B122" s="94" t="s">
        <v>160</v>
      </c>
      <c r="C122" s="94" t="s">
        <v>161</v>
      </c>
      <c r="D122" s="94">
        <v>2016</v>
      </c>
      <c r="E122" s="23">
        <v>2016</v>
      </c>
      <c r="F122" s="23" t="s">
        <v>134</v>
      </c>
      <c r="G122" s="23" t="s">
        <v>126</v>
      </c>
      <c r="H122" s="25">
        <v>5.5899999999999997E-15</v>
      </c>
      <c r="I122" s="25">
        <v>3.4699999999999998E-9</v>
      </c>
      <c r="J122" s="25">
        <v>4.2499999999999997E-8</v>
      </c>
      <c r="K122" s="25">
        <v>1.74E-7</v>
      </c>
      <c r="L122" s="25">
        <v>4.8400000000000005E-7</v>
      </c>
      <c r="M122" s="25">
        <v>7.3900000000000007E-8</v>
      </c>
      <c r="N122" s="25">
        <v>5.0500000000000002E-8</v>
      </c>
      <c r="O122" s="25">
        <v>1.6899999999999999E-8</v>
      </c>
      <c r="P122" s="25">
        <v>7.3499999999999996E-9</v>
      </c>
      <c r="Q122" s="25">
        <v>2.8999999999999999E-9</v>
      </c>
      <c r="R122" s="25">
        <v>1.17E-2</v>
      </c>
      <c r="S122" s="25">
        <v>4.0899999999999999E-3</v>
      </c>
      <c r="T122" s="25">
        <v>2.3800000000000002E-3</v>
      </c>
      <c r="U122" s="25">
        <v>1.6100000000000001E-3</v>
      </c>
      <c r="V122" s="25">
        <v>7.5100000000000004E-4</v>
      </c>
      <c r="W122" s="25">
        <v>2.6100000000000001E-5</v>
      </c>
      <c r="X122" s="25">
        <v>1.7E-5</v>
      </c>
      <c r="Y122" s="25">
        <v>3.8099999999999999E-6</v>
      </c>
      <c r="Z122" s="25">
        <v>1.2699999999999999E-6</v>
      </c>
      <c r="AA122" s="25">
        <v>4.3599999999999999E-7</v>
      </c>
      <c r="AB122" s="25">
        <f t="shared" si="11"/>
        <v>47.355092024539886</v>
      </c>
      <c r="AC122" s="25">
        <f t="shared" si="12"/>
        <v>16.554044989775051</v>
      </c>
      <c r="AD122" s="25">
        <f t="shared" si="13"/>
        <v>9.632916155419224</v>
      </c>
      <c r="AE122" s="25">
        <f t="shared" si="14"/>
        <v>6.5163844580777104</v>
      </c>
      <c r="AF122" s="25">
        <f t="shared" si="15"/>
        <v>3.0396302658486705</v>
      </c>
      <c r="AG122" s="25">
        <f t="shared" si="16"/>
        <v>0.10563828220858897</v>
      </c>
      <c r="AH122" s="25">
        <f t="shared" si="17"/>
        <v>6.880654396728017E-2</v>
      </c>
      <c r="AI122" s="25">
        <f t="shared" si="18"/>
        <v>1.5420760736196318E-2</v>
      </c>
      <c r="AJ122" s="25">
        <f t="shared" si="19"/>
        <v>5.1402535787321065E-3</v>
      </c>
      <c r="AK122" s="25">
        <f t="shared" si="20"/>
        <v>1.7646854805725969E-3</v>
      </c>
      <c r="AL122" s="39">
        <f>'Inhalation-Haz-Values'!$C$2/H122</f>
        <v>432915921288014.31</v>
      </c>
      <c r="AM122" s="39">
        <f>'Inhalation-Haz-Values'!$C$2/I122</f>
        <v>697406340.05763686</v>
      </c>
      <c r="AN122" s="39">
        <f>'Inhalation-Haz-Values'!$C$2/J122</f>
        <v>56941176.470588237</v>
      </c>
      <c r="AO122" s="39">
        <f>'Inhalation-Haz-Values'!$C$2/K122</f>
        <v>13908045.977011494</v>
      </c>
      <c r="AP122" s="39">
        <f>'Inhalation-Haz-Values'!$C$2/L122</f>
        <v>4999999.9999999991</v>
      </c>
      <c r="AQ122" s="39">
        <f>'Inhalation-Haz-Values'!$C$2/M122</f>
        <v>32746955.345060889</v>
      </c>
      <c r="AR122" s="39">
        <f>'Inhalation-Haz-Values'!$C$2/N122</f>
        <v>47920792.07920792</v>
      </c>
      <c r="AS122" s="39">
        <f>'Inhalation-Haz-Values'!$C$2/O122</f>
        <v>143195266.27218935</v>
      </c>
      <c r="AT122" s="39">
        <f>'Inhalation-Haz-Values'!$C$2/P122</f>
        <v>329251700.6802721</v>
      </c>
      <c r="AU122" s="39">
        <f>'Inhalation-Haz-Values'!$C$2/Q122</f>
        <v>834482758.62068963</v>
      </c>
      <c r="AV122" s="39">
        <f>'Inhalation-Haz-Values'!$C$3/R122</f>
        <v>444.44444444444446</v>
      </c>
      <c r="AW122" s="39">
        <f>'Inhalation-Haz-Values'!$C$3/S122</f>
        <v>1271.3936430317849</v>
      </c>
      <c r="AX122" s="39">
        <f>'Inhalation-Haz-Values'!$C$3/T122</f>
        <v>2184.8739495798318</v>
      </c>
      <c r="AY122" s="39">
        <f>'Inhalation-Haz-Values'!$C$3/U122</f>
        <v>3229.8136645962732</v>
      </c>
      <c r="AZ122" s="39">
        <f>'Inhalation-Haz-Values'!$C$3/V122</f>
        <v>6924.1011984021306</v>
      </c>
      <c r="BA122" s="39">
        <f>'Inhalation-Haz-Values'!$C$3/W122</f>
        <v>199233.71647509577</v>
      </c>
      <c r="BB122" s="39">
        <f>'Inhalation-Haz-Values'!$C$3/X122</f>
        <v>305882.3529411765</v>
      </c>
      <c r="BC122" s="39">
        <f>'Inhalation-Haz-Values'!$C$3/Y122</f>
        <v>1364829.3963254595</v>
      </c>
      <c r="BD122" s="39">
        <f>'Inhalation-Haz-Values'!$C$3/Z122</f>
        <v>4094488.1889763782</v>
      </c>
      <c r="BE122" s="39">
        <f>'Inhalation-Haz-Values'!$C$3/AA122</f>
        <v>11926605.504587157</v>
      </c>
      <c r="BF122" s="39">
        <f>AB122*'Inhalation-Haz-Values'!$D$4</f>
        <v>3.3622115337423317E-4</v>
      </c>
      <c r="BG122" s="39">
        <f>AC122*'Inhalation-Haz-Values'!$D$4</f>
        <v>1.1753371942740285E-4</v>
      </c>
      <c r="BH122" s="39">
        <f>AD122*'Inhalation-Haz-Values'!$D$4</f>
        <v>6.8393704703476488E-5</v>
      </c>
      <c r="BI122" s="39">
        <f>AE122*'Inhalation-Haz-Values'!$D$4</f>
        <v>4.6266329652351742E-5</v>
      </c>
      <c r="BJ122" s="39">
        <f>AF122*'Inhalation-Haz-Values'!$D$4</f>
        <v>2.1581374887525559E-5</v>
      </c>
      <c r="BK122" s="39">
        <f>AG122*'Inhalation-Haz-Values'!$D$4</f>
        <v>7.5003180368098164E-7</v>
      </c>
      <c r="BL122" s="39">
        <f>AH122*'Inhalation-Haz-Values'!$D$4</f>
        <v>4.8852646216768915E-7</v>
      </c>
      <c r="BM122" s="39">
        <f>AI122*'Inhalation-Haz-Values'!$D$4</f>
        <v>1.0948740122699385E-7</v>
      </c>
      <c r="BN122" s="39">
        <f>AJ122*'Inhalation-Haz-Values'!$D$4</f>
        <v>3.6495800408997952E-8</v>
      </c>
      <c r="BO122" s="39">
        <f>AK122*'Inhalation-Haz-Values'!$D$4</f>
        <v>1.2529266912065438E-8</v>
      </c>
    </row>
    <row r="123" spans="1:67" s="23" customFormat="1" x14ac:dyDescent="0.25">
      <c r="A123" s="94" t="s">
        <v>132</v>
      </c>
      <c r="B123" s="94" t="s">
        <v>160</v>
      </c>
      <c r="C123" s="94" t="s">
        <v>161</v>
      </c>
      <c r="D123" s="94">
        <v>2016</v>
      </c>
      <c r="E123" s="23">
        <v>2016</v>
      </c>
      <c r="F123" s="23" t="s">
        <v>137</v>
      </c>
      <c r="G123" s="23" t="s">
        <v>126</v>
      </c>
      <c r="H123" s="25">
        <v>0</v>
      </c>
      <c r="I123" s="25">
        <v>0</v>
      </c>
      <c r="J123" s="25">
        <v>0</v>
      </c>
      <c r="K123" s="25">
        <v>0</v>
      </c>
      <c r="L123" s="25">
        <v>0</v>
      </c>
      <c r="M123" s="25">
        <v>0</v>
      </c>
      <c r="N123" s="25">
        <v>0</v>
      </c>
      <c r="O123" s="25">
        <v>0</v>
      </c>
      <c r="P123" s="25">
        <v>0</v>
      </c>
      <c r="Q123" s="25">
        <v>0</v>
      </c>
      <c r="R123" s="25">
        <v>1.17E-2</v>
      </c>
      <c r="S123" s="25">
        <v>4.0899999999999999E-3</v>
      </c>
      <c r="T123" s="25">
        <v>2.3800000000000002E-3</v>
      </c>
      <c r="U123" s="25">
        <v>1.6000000000000001E-3</v>
      </c>
      <c r="V123" s="25">
        <v>7.45E-4</v>
      </c>
      <c r="W123" s="25">
        <v>2.4899999999999999E-5</v>
      </c>
      <c r="X123" s="25">
        <v>1.5999999999999999E-5</v>
      </c>
      <c r="Y123" s="25">
        <v>3.4400000000000001E-6</v>
      </c>
      <c r="Z123" s="25">
        <v>1.1000000000000001E-6</v>
      </c>
      <c r="AA123" s="25">
        <v>3.6100000000000002E-7</v>
      </c>
      <c r="AB123" s="25">
        <f t="shared" si="11"/>
        <v>47.355092024539886</v>
      </c>
      <c r="AC123" s="25">
        <f t="shared" si="12"/>
        <v>16.554044989775051</v>
      </c>
      <c r="AD123" s="25">
        <f t="shared" si="13"/>
        <v>9.632916155419224</v>
      </c>
      <c r="AE123" s="25">
        <f t="shared" si="14"/>
        <v>6.4759100204498985</v>
      </c>
      <c r="AF123" s="25">
        <f t="shared" si="15"/>
        <v>3.0153456032719839</v>
      </c>
      <c r="AG123" s="25">
        <f t="shared" si="16"/>
        <v>0.10078134969325153</v>
      </c>
      <c r="AH123" s="25">
        <f t="shared" si="17"/>
        <v>6.4759100204498973E-2</v>
      </c>
      <c r="AI123" s="25">
        <f t="shared" si="18"/>
        <v>1.392320654396728E-2</v>
      </c>
      <c r="AJ123" s="25">
        <f t="shared" si="19"/>
        <v>4.452188139059305E-3</v>
      </c>
      <c r="AK123" s="25">
        <f t="shared" si="20"/>
        <v>1.4611271983640079E-3</v>
      </c>
      <c r="AL123" s="39" t="e">
        <f>'Inhalation-Haz-Values'!$C$2/H123</f>
        <v>#DIV/0!</v>
      </c>
      <c r="AM123" s="39" t="e">
        <f>'Inhalation-Haz-Values'!$C$2/I123</f>
        <v>#DIV/0!</v>
      </c>
      <c r="AN123" s="39" t="e">
        <f>'Inhalation-Haz-Values'!$C$2/J123</f>
        <v>#DIV/0!</v>
      </c>
      <c r="AO123" s="39" t="e">
        <f>'Inhalation-Haz-Values'!$C$2/K123</f>
        <v>#DIV/0!</v>
      </c>
      <c r="AP123" s="39" t="e">
        <f>'Inhalation-Haz-Values'!$C$2/L123</f>
        <v>#DIV/0!</v>
      </c>
      <c r="AQ123" s="39" t="e">
        <f>'Inhalation-Haz-Values'!$C$2/M123</f>
        <v>#DIV/0!</v>
      </c>
      <c r="AR123" s="39" t="e">
        <f>'Inhalation-Haz-Values'!$C$2/N123</f>
        <v>#DIV/0!</v>
      </c>
      <c r="AS123" s="39" t="e">
        <f>'Inhalation-Haz-Values'!$C$2/O123</f>
        <v>#DIV/0!</v>
      </c>
      <c r="AT123" s="39" t="e">
        <f>'Inhalation-Haz-Values'!$C$2/P123</f>
        <v>#DIV/0!</v>
      </c>
      <c r="AU123" s="39" t="e">
        <f>'Inhalation-Haz-Values'!$C$2/Q123</f>
        <v>#DIV/0!</v>
      </c>
      <c r="AV123" s="39">
        <f>'Inhalation-Haz-Values'!$C$3/R123</f>
        <v>444.44444444444446</v>
      </c>
      <c r="AW123" s="39">
        <f>'Inhalation-Haz-Values'!$C$3/S123</f>
        <v>1271.3936430317849</v>
      </c>
      <c r="AX123" s="39">
        <f>'Inhalation-Haz-Values'!$C$3/T123</f>
        <v>2184.8739495798318</v>
      </c>
      <c r="AY123" s="39">
        <f>'Inhalation-Haz-Values'!$C$3/U123</f>
        <v>3250</v>
      </c>
      <c r="AZ123" s="39">
        <f>'Inhalation-Haz-Values'!$C$3/V123</f>
        <v>6979.8657718120803</v>
      </c>
      <c r="BA123" s="39">
        <f>'Inhalation-Haz-Values'!$C$3/W123</f>
        <v>208835.34136546188</v>
      </c>
      <c r="BB123" s="39">
        <f>'Inhalation-Haz-Values'!$C$3/X123</f>
        <v>325000</v>
      </c>
      <c r="BC123" s="39">
        <f>'Inhalation-Haz-Values'!$C$3/Y123</f>
        <v>1511627.9069767443</v>
      </c>
      <c r="BD123" s="39">
        <f>'Inhalation-Haz-Values'!$C$3/Z123</f>
        <v>4727272.7272727275</v>
      </c>
      <c r="BE123" s="39">
        <f>'Inhalation-Haz-Values'!$C$3/AA123</f>
        <v>14404432.132963989</v>
      </c>
      <c r="BF123" s="39">
        <f>AB123*'Inhalation-Haz-Values'!$D$4</f>
        <v>3.3622115337423317E-4</v>
      </c>
      <c r="BG123" s="39">
        <f>AC123*'Inhalation-Haz-Values'!$D$4</f>
        <v>1.1753371942740285E-4</v>
      </c>
      <c r="BH123" s="39">
        <f>AD123*'Inhalation-Haz-Values'!$D$4</f>
        <v>6.8393704703476488E-5</v>
      </c>
      <c r="BI123" s="39">
        <f>AE123*'Inhalation-Haz-Values'!$D$4</f>
        <v>4.5978961145194276E-5</v>
      </c>
      <c r="BJ123" s="39">
        <f>AF123*'Inhalation-Haz-Values'!$D$4</f>
        <v>2.1408953783231084E-5</v>
      </c>
      <c r="BK123" s="39">
        <f>AG123*'Inhalation-Haz-Values'!$D$4</f>
        <v>7.155475828220858E-7</v>
      </c>
      <c r="BL123" s="39">
        <f>AH123*'Inhalation-Haz-Values'!$D$4</f>
        <v>4.5978961145194272E-7</v>
      </c>
      <c r="BM123" s="39">
        <f>AI123*'Inhalation-Haz-Values'!$D$4</f>
        <v>9.8854766462167678E-8</v>
      </c>
      <c r="BN123" s="39">
        <f>AJ123*'Inhalation-Haz-Values'!$D$4</f>
        <v>3.1610535787321067E-8</v>
      </c>
      <c r="BO123" s="39">
        <f>AK123*'Inhalation-Haz-Values'!$D$4</f>
        <v>1.0374003108384457E-8</v>
      </c>
    </row>
    <row r="124" spans="1:67" s="23" customFormat="1" x14ac:dyDescent="0.25">
      <c r="A124" s="94" t="s">
        <v>132</v>
      </c>
      <c r="B124" s="94" t="s">
        <v>160</v>
      </c>
      <c r="C124" s="94" t="s">
        <v>161</v>
      </c>
      <c r="D124" s="94">
        <v>2016</v>
      </c>
      <c r="E124" s="23">
        <v>2016</v>
      </c>
      <c r="F124" s="23" t="s">
        <v>138</v>
      </c>
      <c r="G124" s="23" t="s">
        <v>126</v>
      </c>
      <c r="H124" s="25">
        <v>9.3700000000000004E-16</v>
      </c>
      <c r="I124" s="25">
        <v>2.2699999999999998E-9</v>
      </c>
      <c r="J124" s="25">
        <v>1.77E-8</v>
      </c>
      <c r="K124" s="25">
        <v>1.2700000000000001E-7</v>
      </c>
      <c r="L124" s="25">
        <v>3.96E-7</v>
      </c>
      <c r="M124" s="25">
        <v>7.0599999999999997E-8</v>
      </c>
      <c r="N124" s="25">
        <v>5.02E-8</v>
      </c>
      <c r="O124" s="25">
        <v>1.6899999999999999E-8</v>
      </c>
      <c r="P124" s="25">
        <v>7.2200000000000003E-9</v>
      </c>
      <c r="Q124" s="25">
        <v>2.8999999999999999E-9</v>
      </c>
      <c r="R124" s="25">
        <v>1.9900000000000001E-10</v>
      </c>
      <c r="S124" s="25">
        <v>1.4000000000000001E-7</v>
      </c>
      <c r="T124" s="25">
        <v>3.58E-7</v>
      </c>
      <c r="U124" s="25">
        <v>2.4200000000000001E-6</v>
      </c>
      <c r="V124" s="25">
        <v>5.93E-6</v>
      </c>
      <c r="W124" s="25">
        <v>1.3599999999999999E-6</v>
      </c>
      <c r="X124" s="25">
        <v>1.0100000000000001E-6</v>
      </c>
      <c r="Y124" s="25">
        <v>3.6800000000000001E-7</v>
      </c>
      <c r="Z124" s="25">
        <v>1.68E-7</v>
      </c>
      <c r="AA124" s="25">
        <v>7.4200000000000003E-8</v>
      </c>
      <c r="AB124" s="25">
        <f t="shared" si="11"/>
        <v>8.0544130879345618E-7</v>
      </c>
      <c r="AC124" s="25">
        <f t="shared" si="12"/>
        <v>5.6664212678936613E-4</v>
      </c>
      <c r="AD124" s="25">
        <f t="shared" si="13"/>
        <v>1.4489848670756647E-3</v>
      </c>
      <c r="AE124" s="25">
        <f t="shared" si="14"/>
        <v>9.7948139059304707E-3</v>
      </c>
      <c r="AF124" s="25">
        <f t="shared" si="15"/>
        <v>2.4001341513292435E-2</v>
      </c>
      <c r="AG124" s="25">
        <f t="shared" si="16"/>
        <v>5.504523517382412E-3</v>
      </c>
      <c r="AH124" s="25">
        <f t="shared" si="17"/>
        <v>4.0879182004089978E-3</v>
      </c>
      <c r="AI124" s="25">
        <f t="shared" si="18"/>
        <v>1.4894593047034765E-3</v>
      </c>
      <c r="AJ124" s="25">
        <f t="shared" si="19"/>
        <v>6.7997055214723929E-4</v>
      </c>
      <c r="AK124" s="25">
        <f t="shared" si="20"/>
        <v>3.0032032719836402E-4</v>
      </c>
      <c r="AL124" s="39">
        <f>'Inhalation-Haz-Values'!$C$2/H124</f>
        <v>2582710779082177</v>
      </c>
      <c r="AM124" s="39">
        <f>'Inhalation-Haz-Values'!$C$2/I124</f>
        <v>1066079295.1541851</v>
      </c>
      <c r="AN124" s="39">
        <f>'Inhalation-Haz-Values'!$C$2/J124</f>
        <v>136723163.8418079</v>
      </c>
      <c r="AO124" s="39">
        <f>'Inhalation-Haz-Values'!$C$2/K124</f>
        <v>19055118.110236216</v>
      </c>
      <c r="AP124" s="39">
        <f>'Inhalation-Haz-Values'!$C$2/L124</f>
        <v>6111111.111111111</v>
      </c>
      <c r="AQ124" s="39">
        <f>'Inhalation-Haz-Values'!$C$2/M124</f>
        <v>34277620.396600567</v>
      </c>
      <c r="AR124" s="39">
        <f>'Inhalation-Haz-Values'!$C$2/N124</f>
        <v>48207171.314741038</v>
      </c>
      <c r="AS124" s="39">
        <f>'Inhalation-Haz-Values'!$C$2/O124</f>
        <v>143195266.27218935</v>
      </c>
      <c r="AT124" s="39">
        <f>'Inhalation-Haz-Values'!$C$2/P124</f>
        <v>335180055.40166205</v>
      </c>
      <c r="AU124" s="39">
        <f>'Inhalation-Haz-Values'!$C$2/Q124</f>
        <v>834482758.62068963</v>
      </c>
      <c r="AV124" s="39">
        <f>'Inhalation-Haz-Values'!$C$3/R124</f>
        <v>26130653266.331657</v>
      </c>
      <c r="AW124" s="39">
        <f>'Inhalation-Haz-Values'!$C$3/S124</f>
        <v>37142857.142857142</v>
      </c>
      <c r="AX124" s="39">
        <f>'Inhalation-Haz-Values'!$C$3/T124</f>
        <v>14525139.66480447</v>
      </c>
      <c r="AY124" s="39">
        <f>'Inhalation-Haz-Values'!$C$3/U124</f>
        <v>2148760.3305785125</v>
      </c>
      <c r="AZ124" s="39">
        <f>'Inhalation-Haz-Values'!$C$3/V124</f>
        <v>876897.13322091068</v>
      </c>
      <c r="BA124" s="39">
        <f>'Inhalation-Haz-Values'!$C$3/W124</f>
        <v>3823529.4117647065</v>
      </c>
      <c r="BB124" s="39">
        <f>'Inhalation-Haz-Values'!$C$3/X124</f>
        <v>5148514.8514851481</v>
      </c>
      <c r="BC124" s="39">
        <f>'Inhalation-Haz-Values'!$C$3/Y124</f>
        <v>14130434.782608695</v>
      </c>
      <c r="BD124" s="39">
        <f>'Inhalation-Haz-Values'!$C$3/Z124</f>
        <v>30952380.952380955</v>
      </c>
      <c r="BE124" s="39">
        <f>'Inhalation-Haz-Values'!$C$3/AA124</f>
        <v>70080862.533692718</v>
      </c>
      <c r="BF124" s="39">
        <f>AB124*'Inhalation-Haz-Values'!$D$4</f>
        <v>5.7186332924335383E-12</v>
      </c>
      <c r="BG124" s="39">
        <f>AC124*'Inhalation-Haz-Values'!$D$4</f>
        <v>4.023159100204499E-9</v>
      </c>
      <c r="BH124" s="39">
        <f>AD124*'Inhalation-Haz-Values'!$D$4</f>
        <v>1.0287792556237218E-8</v>
      </c>
      <c r="BI124" s="39">
        <f>AE124*'Inhalation-Haz-Values'!$D$4</f>
        <v>6.9543178732106339E-8</v>
      </c>
      <c r="BJ124" s="39">
        <f>AF124*'Inhalation-Haz-Values'!$D$4</f>
        <v>1.7040952474437628E-7</v>
      </c>
      <c r="BK124" s="39">
        <f>AG124*'Inhalation-Haz-Values'!$D$4</f>
        <v>3.9082116973415123E-8</v>
      </c>
      <c r="BL124" s="39">
        <f>AH124*'Inhalation-Haz-Values'!$D$4</f>
        <v>2.9024219222903883E-8</v>
      </c>
      <c r="BM124" s="39">
        <f>AI124*'Inhalation-Haz-Values'!$D$4</f>
        <v>1.0575161063394683E-8</v>
      </c>
      <c r="BN124" s="39">
        <f>AJ124*'Inhalation-Haz-Values'!$D$4</f>
        <v>4.8277909202453992E-9</v>
      </c>
      <c r="BO124" s="39">
        <f>AK124*'Inhalation-Haz-Values'!$D$4</f>
        <v>2.1322743231083846E-9</v>
      </c>
    </row>
    <row r="125" spans="1:67" s="23" customFormat="1" x14ac:dyDescent="0.25">
      <c r="A125" s="94" t="s">
        <v>132</v>
      </c>
      <c r="B125" s="94" t="s">
        <v>160</v>
      </c>
      <c r="C125" s="94" t="s">
        <v>161</v>
      </c>
      <c r="D125" s="94">
        <v>2017</v>
      </c>
      <c r="E125" s="23">
        <v>2016</v>
      </c>
      <c r="F125" s="23" t="s">
        <v>134</v>
      </c>
      <c r="G125" s="23" t="s">
        <v>126</v>
      </c>
      <c r="H125" s="25">
        <v>7.4999999999999996E-15</v>
      </c>
      <c r="I125" s="25">
        <v>4.66E-9</v>
      </c>
      <c r="J125" s="25">
        <v>5.7000000000000001E-8</v>
      </c>
      <c r="K125" s="25">
        <v>2.3300000000000001E-7</v>
      </c>
      <c r="L125" s="25">
        <v>6.4199999999999995E-7</v>
      </c>
      <c r="M125" s="25">
        <v>9.9200000000000002E-8</v>
      </c>
      <c r="N125" s="25">
        <v>6.7799999999999998E-8</v>
      </c>
      <c r="O125" s="25">
        <v>2.2700000000000001E-8</v>
      </c>
      <c r="P125" s="25">
        <v>9.8500000000000005E-9</v>
      </c>
      <c r="Q125" s="25">
        <v>3.8899999999999996E-9</v>
      </c>
      <c r="R125" s="25">
        <v>1.17E-2</v>
      </c>
      <c r="S125" s="25">
        <v>4.0899999999999999E-3</v>
      </c>
      <c r="T125" s="25">
        <v>2.3800000000000002E-3</v>
      </c>
      <c r="U125" s="25">
        <v>1.6100000000000001E-3</v>
      </c>
      <c r="V125" s="25">
        <v>7.5299999999999998E-4</v>
      </c>
      <c r="W125" s="25">
        <v>2.6599999999999999E-5</v>
      </c>
      <c r="X125" s="25">
        <v>1.73E-5</v>
      </c>
      <c r="Y125" s="25">
        <v>3.9400000000000004E-6</v>
      </c>
      <c r="Z125" s="25">
        <v>1.33E-6</v>
      </c>
      <c r="AA125" s="25">
        <v>4.6100000000000001E-7</v>
      </c>
      <c r="AB125" s="25">
        <f t="shared" si="11"/>
        <v>47.355092024539886</v>
      </c>
      <c r="AC125" s="25">
        <f t="shared" si="12"/>
        <v>16.554044989775051</v>
      </c>
      <c r="AD125" s="25">
        <f t="shared" si="13"/>
        <v>9.632916155419224</v>
      </c>
      <c r="AE125" s="25">
        <f t="shared" si="14"/>
        <v>6.5163844580777104</v>
      </c>
      <c r="AF125" s="25">
        <f t="shared" si="15"/>
        <v>3.0477251533742331</v>
      </c>
      <c r="AG125" s="25">
        <f t="shared" si="16"/>
        <v>0.10766200408997953</v>
      </c>
      <c r="AH125" s="25">
        <f t="shared" si="17"/>
        <v>7.0020777096114512E-2</v>
      </c>
      <c r="AI125" s="25">
        <f t="shared" si="18"/>
        <v>1.5946928425357876E-2</v>
      </c>
      <c r="AJ125" s="25">
        <f t="shared" si="19"/>
        <v>5.3831002044989777E-3</v>
      </c>
      <c r="AK125" s="25">
        <f t="shared" si="20"/>
        <v>1.8658715746421267E-3</v>
      </c>
      <c r="AL125" s="39">
        <f>'Inhalation-Haz-Values'!$C$2/H125</f>
        <v>322666666666666.69</v>
      </c>
      <c r="AM125" s="39">
        <f>'Inhalation-Haz-Values'!$C$2/I125</f>
        <v>519313304.72103</v>
      </c>
      <c r="AN125" s="39">
        <f>'Inhalation-Haz-Values'!$C$2/J125</f>
        <v>42456140.350877188</v>
      </c>
      <c r="AO125" s="39">
        <f>'Inhalation-Haz-Values'!$C$2/K125</f>
        <v>10386266.094420601</v>
      </c>
      <c r="AP125" s="39">
        <f>'Inhalation-Haz-Values'!$C$2/L125</f>
        <v>3769470.4049844239</v>
      </c>
      <c r="AQ125" s="39">
        <f>'Inhalation-Haz-Values'!$C$2/M125</f>
        <v>24395161.290322579</v>
      </c>
      <c r="AR125" s="39">
        <f>'Inhalation-Haz-Values'!$C$2/N125</f>
        <v>35693215.339233041</v>
      </c>
      <c r="AS125" s="39">
        <f>'Inhalation-Haz-Values'!$C$2/O125</f>
        <v>106607929.5154185</v>
      </c>
      <c r="AT125" s="39">
        <f>'Inhalation-Haz-Values'!$C$2/P125</f>
        <v>245685279.18781725</v>
      </c>
      <c r="AU125" s="39">
        <f>'Inhalation-Haz-Values'!$C$2/Q125</f>
        <v>622107969.15167105</v>
      </c>
      <c r="AV125" s="39">
        <f>'Inhalation-Haz-Values'!$C$3/R125</f>
        <v>444.44444444444446</v>
      </c>
      <c r="AW125" s="39">
        <f>'Inhalation-Haz-Values'!$C$3/S125</f>
        <v>1271.3936430317849</v>
      </c>
      <c r="AX125" s="39">
        <f>'Inhalation-Haz-Values'!$C$3/T125</f>
        <v>2184.8739495798318</v>
      </c>
      <c r="AY125" s="39">
        <f>'Inhalation-Haz-Values'!$C$3/U125</f>
        <v>3229.8136645962732</v>
      </c>
      <c r="AZ125" s="39">
        <f>'Inhalation-Haz-Values'!$C$3/V125</f>
        <v>6905.7104913678622</v>
      </c>
      <c r="BA125" s="39">
        <f>'Inhalation-Haz-Values'!$C$3/W125</f>
        <v>195488.7218045113</v>
      </c>
      <c r="BB125" s="39">
        <f>'Inhalation-Haz-Values'!$C$3/X125</f>
        <v>300578.03468208091</v>
      </c>
      <c r="BC125" s="39">
        <f>'Inhalation-Haz-Values'!$C$3/Y125</f>
        <v>1319796.9543147208</v>
      </c>
      <c r="BD125" s="39">
        <f>'Inhalation-Haz-Values'!$C$3/Z125</f>
        <v>3909774.4360902258</v>
      </c>
      <c r="BE125" s="39">
        <f>'Inhalation-Haz-Values'!$C$3/AA125</f>
        <v>11279826.464208243</v>
      </c>
      <c r="BF125" s="39">
        <f>AB125*'Inhalation-Haz-Values'!$D$4</f>
        <v>3.3622115337423317E-4</v>
      </c>
      <c r="BG125" s="39">
        <f>AC125*'Inhalation-Haz-Values'!$D$4</f>
        <v>1.1753371942740285E-4</v>
      </c>
      <c r="BH125" s="39">
        <f>AD125*'Inhalation-Haz-Values'!$D$4</f>
        <v>6.8393704703476488E-5</v>
      </c>
      <c r="BI125" s="39">
        <f>AE125*'Inhalation-Haz-Values'!$D$4</f>
        <v>4.6266329652351742E-5</v>
      </c>
      <c r="BJ125" s="39">
        <f>AF125*'Inhalation-Haz-Values'!$D$4</f>
        <v>2.1638848588957053E-5</v>
      </c>
      <c r="BK125" s="39">
        <f>AG125*'Inhalation-Haz-Values'!$D$4</f>
        <v>7.6440022903885459E-7</v>
      </c>
      <c r="BL125" s="39">
        <f>AH125*'Inhalation-Haz-Values'!$D$4</f>
        <v>4.97147517382413E-7</v>
      </c>
      <c r="BM125" s="39">
        <f>AI125*'Inhalation-Haz-Values'!$D$4</f>
        <v>1.1322319182004092E-7</v>
      </c>
      <c r="BN125" s="39">
        <f>AJ125*'Inhalation-Haz-Values'!$D$4</f>
        <v>3.8220011451942741E-8</v>
      </c>
      <c r="BO125" s="39">
        <f>AK125*'Inhalation-Haz-Values'!$D$4</f>
        <v>1.32476881799591E-8</v>
      </c>
    </row>
    <row r="126" spans="1:67" s="23" customFormat="1" x14ac:dyDescent="0.25">
      <c r="A126" s="94" t="s">
        <v>132</v>
      </c>
      <c r="B126" s="94" t="s">
        <v>160</v>
      </c>
      <c r="C126" s="94" t="s">
        <v>161</v>
      </c>
      <c r="D126" s="94">
        <v>2017</v>
      </c>
      <c r="E126" s="23">
        <v>2016</v>
      </c>
      <c r="F126" s="23" t="s">
        <v>137</v>
      </c>
      <c r="G126" s="23" t="s">
        <v>126</v>
      </c>
      <c r="H126" s="25">
        <v>0</v>
      </c>
      <c r="I126" s="25">
        <v>0</v>
      </c>
      <c r="J126" s="25">
        <v>0</v>
      </c>
      <c r="K126" s="25">
        <v>0</v>
      </c>
      <c r="L126" s="25">
        <v>0</v>
      </c>
      <c r="M126" s="25">
        <v>0</v>
      </c>
      <c r="N126" s="25">
        <v>0</v>
      </c>
      <c r="O126" s="25">
        <v>0</v>
      </c>
      <c r="P126" s="25">
        <v>0</v>
      </c>
      <c r="Q126" s="25">
        <v>0</v>
      </c>
      <c r="R126" s="25">
        <v>1.17E-2</v>
      </c>
      <c r="S126" s="25">
        <v>4.0899999999999999E-3</v>
      </c>
      <c r="T126" s="25">
        <v>2.3800000000000002E-3</v>
      </c>
      <c r="U126" s="25">
        <v>1.6000000000000001E-3</v>
      </c>
      <c r="V126" s="25">
        <v>7.45E-4</v>
      </c>
      <c r="W126" s="25">
        <v>2.4899999999999999E-5</v>
      </c>
      <c r="X126" s="25">
        <v>1.5999999999999999E-5</v>
      </c>
      <c r="Y126" s="25">
        <v>3.4400000000000001E-6</v>
      </c>
      <c r="Z126" s="25">
        <v>1.1000000000000001E-6</v>
      </c>
      <c r="AA126" s="25">
        <v>3.6100000000000002E-7</v>
      </c>
      <c r="AB126" s="25">
        <f t="shared" si="11"/>
        <v>47.355092024539886</v>
      </c>
      <c r="AC126" s="25">
        <f t="shared" si="12"/>
        <v>16.554044989775051</v>
      </c>
      <c r="AD126" s="25">
        <f t="shared" si="13"/>
        <v>9.632916155419224</v>
      </c>
      <c r="AE126" s="25">
        <f t="shared" si="14"/>
        <v>6.4759100204498985</v>
      </c>
      <c r="AF126" s="25">
        <f t="shared" si="15"/>
        <v>3.0153456032719839</v>
      </c>
      <c r="AG126" s="25">
        <f t="shared" si="16"/>
        <v>0.10078134969325153</v>
      </c>
      <c r="AH126" s="25">
        <f t="shared" si="17"/>
        <v>6.4759100204498973E-2</v>
      </c>
      <c r="AI126" s="25">
        <f t="shared" si="18"/>
        <v>1.392320654396728E-2</v>
      </c>
      <c r="AJ126" s="25">
        <f t="shared" si="19"/>
        <v>4.452188139059305E-3</v>
      </c>
      <c r="AK126" s="25">
        <f t="shared" si="20"/>
        <v>1.4611271983640079E-3</v>
      </c>
      <c r="AL126" s="39" t="e">
        <f>'Inhalation-Haz-Values'!$C$2/H126</f>
        <v>#DIV/0!</v>
      </c>
      <c r="AM126" s="39" t="e">
        <f>'Inhalation-Haz-Values'!$C$2/I126</f>
        <v>#DIV/0!</v>
      </c>
      <c r="AN126" s="39" t="e">
        <f>'Inhalation-Haz-Values'!$C$2/J126</f>
        <v>#DIV/0!</v>
      </c>
      <c r="AO126" s="39" t="e">
        <f>'Inhalation-Haz-Values'!$C$2/K126</f>
        <v>#DIV/0!</v>
      </c>
      <c r="AP126" s="39" t="e">
        <f>'Inhalation-Haz-Values'!$C$2/L126</f>
        <v>#DIV/0!</v>
      </c>
      <c r="AQ126" s="39" t="e">
        <f>'Inhalation-Haz-Values'!$C$2/M126</f>
        <v>#DIV/0!</v>
      </c>
      <c r="AR126" s="39" t="e">
        <f>'Inhalation-Haz-Values'!$C$2/N126</f>
        <v>#DIV/0!</v>
      </c>
      <c r="AS126" s="39" t="e">
        <f>'Inhalation-Haz-Values'!$C$2/O126</f>
        <v>#DIV/0!</v>
      </c>
      <c r="AT126" s="39" t="e">
        <f>'Inhalation-Haz-Values'!$C$2/P126</f>
        <v>#DIV/0!</v>
      </c>
      <c r="AU126" s="39" t="e">
        <f>'Inhalation-Haz-Values'!$C$2/Q126</f>
        <v>#DIV/0!</v>
      </c>
      <c r="AV126" s="39">
        <f>'Inhalation-Haz-Values'!$C$3/R126</f>
        <v>444.44444444444446</v>
      </c>
      <c r="AW126" s="39">
        <f>'Inhalation-Haz-Values'!$C$3/S126</f>
        <v>1271.3936430317849</v>
      </c>
      <c r="AX126" s="39">
        <f>'Inhalation-Haz-Values'!$C$3/T126</f>
        <v>2184.8739495798318</v>
      </c>
      <c r="AY126" s="39">
        <f>'Inhalation-Haz-Values'!$C$3/U126</f>
        <v>3250</v>
      </c>
      <c r="AZ126" s="39">
        <f>'Inhalation-Haz-Values'!$C$3/V126</f>
        <v>6979.8657718120803</v>
      </c>
      <c r="BA126" s="39">
        <f>'Inhalation-Haz-Values'!$C$3/W126</f>
        <v>208835.34136546188</v>
      </c>
      <c r="BB126" s="39">
        <f>'Inhalation-Haz-Values'!$C$3/X126</f>
        <v>325000</v>
      </c>
      <c r="BC126" s="39">
        <f>'Inhalation-Haz-Values'!$C$3/Y126</f>
        <v>1511627.9069767443</v>
      </c>
      <c r="BD126" s="39">
        <f>'Inhalation-Haz-Values'!$C$3/Z126</f>
        <v>4727272.7272727275</v>
      </c>
      <c r="BE126" s="39">
        <f>'Inhalation-Haz-Values'!$C$3/AA126</f>
        <v>14404432.132963989</v>
      </c>
      <c r="BF126" s="39">
        <f>AB126*'Inhalation-Haz-Values'!$D$4</f>
        <v>3.3622115337423317E-4</v>
      </c>
      <c r="BG126" s="39">
        <f>AC126*'Inhalation-Haz-Values'!$D$4</f>
        <v>1.1753371942740285E-4</v>
      </c>
      <c r="BH126" s="39">
        <f>AD126*'Inhalation-Haz-Values'!$D$4</f>
        <v>6.8393704703476488E-5</v>
      </c>
      <c r="BI126" s="39">
        <f>AE126*'Inhalation-Haz-Values'!$D$4</f>
        <v>4.5978961145194276E-5</v>
      </c>
      <c r="BJ126" s="39">
        <f>AF126*'Inhalation-Haz-Values'!$D$4</f>
        <v>2.1408953783231084E-5</v>
      </c>
      <c r="BK126" s="39">
        <f>AG126*'Inhalation-Haz-Values'!$D$4</f>
        <v>7.155475828220858E-7</v>
      </c>
      <c r="BL126" s="39">
        <f>AH126*'Inhalation-Haz-Values'!$D$4</f>
        <v>4.5978961145194272E-7</v>
      </c>
      <c r="BM126" s="39">
        <f>AI126*'Inhalation-Haz-Values'!$D$4</f>
        <v>9.8854766462167678E-8</v>
      </c>
      <c r="BN126" s="39">
        <f>AJ126*'Inhalation-Haz-Values'!$D$4</f>
        <v>3.1610535787321067E-8</v>
      </c>
      <c r="BO126" s="39">
        <f>AK126*'Inhalation-Haz-Values'!$D$4</f>
        <v>1.0374003108384457E-8</v>
      </c>
    </row>
    <row r="127" spans="1:67" s="23" customFormat="1" x14ac:dyDescent="0.25">
      <c r="A127" s="94" t="s">
        <v>132</v>
      </c>
      <c r="B127" s="94" t="s">
        <v>160</v>
      </c>
      <c r="C127" s="94" t="s">
        <v>161</v>
      </c>
      <c r="D127" s="94">
        <v>2017</v>
      </c>
      <c r="E127" s="23">
        <v>2016</v>
      </c>
      <c r="F127" s="23" t="s">
        <v>138</v>
      </c>
      <c r="G127" s="23" t="s">
        <v>126</v>
      </c>
      <c r="H127" s="25">
        <v>1.26E-15</v>
      </c>
      <c r="I127" s="25">
        <v>3.05E-9</v>
      </c>
      <c r="J127" s="25">
        <v>2.3800000000000001E-8</v>
      </c>
      <c r="K127" s="25">
        <v>1.7100000000000001E-7</v>
      </c>
      <c r="L127" s="25">
        <v>5.3099999999999998E-7</v>
      </c>
      <c r="M127" s="25">
        <v>9.4800000000000002E-8</v>
      </c>
      <c r="N127" s="25">
        <v>6.7399999999999995E-8</v>
      </c>
      <c r="O127" s="25">
        <v>2.2700000000000001E-8</v>
      </c>
      <c r="P127" s="25">
        <v>9.6899999999999994E-9</v>
      </c>
      <c r="Q127" s="25">
        <v>3.8899999999999996E-9</v>
      </c>
      <c r="R127" s="25">
        <v>2.6700000000000001E-10</v>
      </c>
      <c r="S127" s="25">
        <v>1.8799999999999999E-7</v>
      </c>
      <c r="T127" s="25">
        <v>4.7999999999999996E-7</v>
      </c>
      <c r="U127" s="25">
        <v>3.2399999999999999E-6</v>
      </c>
      <c r="V127" s="25">
        <v>7.9500000000000001E-6</v>
      </c>
      <c r="W127" s="25">
        <v>1.8199999999999999E-6</v>
      </c>
      <c r="X127" s="25">
        <v>1.3599999999999999E-6</v>
      </c>
      <c r="Y127" s="25">
        <v>4.9399999999999995E-7</v>
      </c>
      <c r="Z127" s="25">
        <v>2.2499999999999999E-7</v>
      </c>
      <c r="AA127" s="25">
        <v>9.9499999999999998E-8</v>
      </c>
      <c r="AB127" s="25">
        <f t="shared" si="11"/>
        <v>1.0806674846625766E-6</v>
      </c>
      <c r="AC127" s="25">
        <f t="shared" si="12"/>
        <v>7.6091942740286287E-4</v>
      </c>
      <c r="AD127" s="25">
        <f t="shared" si="13"/>
        <v>1.9427730061349691E-3</v>
      </c>
      <c r="AE127" s="25">
        <f t="shared" si="14"/>
        <v>1.3113717791411043E-2</v>
      </c>
      <c r="AF127" s="25">
        <f t="shared" si="15"/>
        <v>3.2177177914110427E-2</v>
      </c>
      <c r="AG127" s="25">
        <f t="shared" si="16"/>
        <v>7.366347648261759E-3</v>
      </c>
      <c r="AH127" s="25">
        <f t="shared" si="17"/>
        <v>5.504523517382412E-3</v>
      </c>
      <c r="AI127" s="25">
        <f t="shared" si="18"/>
        <v>1.999437218813906E-3</v>
      </c>
      <c r="AJ127" s="25">
        <f t="shared" si="19"/>
        <v>9.1067484662576677E-4</v>
      </c>
      <c r="AK127" s="25">
        <f t="shared" si="20"/>
        <v>4.0272065439672802E-4</v>
      </c>
      <c r="AL127" s="39">
        <f>'Inhalation-Haz-Values'!$C$2/H127</f>
        <v>1920634920634920.8</v>
      </c>
      <c r="AM127" s="39">
        <f>'Inhalation-Haz-Values'!$C$2/I127</f>
        <v>793442622.95081961</v>
      </c>
      <c r="AN127" s="39">
        <f>'Inhalation-Haz-Values'!$C$2/J127</f>
        <v>101680672.26890755</v>
      </c>
      <c r="AO127" s="39">
        <f>'Inhalation-Haz-Values'!$C$2/K127</f>
        <v>14152046.783625729</v>
      </c>
      <c r="AP127" s="39">
        <f>'Inhalation-Haz-Values'!$C$2/L127</f>
        <v>4557438.7947269306</v>
      </c>
      <c r="AQ127" s="39">
        <f>'Inhalation-Haz-Values'!$C$2/M127</f>
        <v>25527426.160337552</v>
      </c>
      <c r="AR127" s="39">
        <f>'Inhalation-Haz-Values'!$C$2/N127</f>
        <v>35905044.510385759</v>
      </c>
      <c r="AS127" s="39">
        <f>'Inhalation-Haz-Values'!$C$2/O127</f>
        <v>106607929.5154185</v>
      </c>
      <c r="AT127" s="39">
        <f>'Inhalation-Haz-Values'!$C$2/P127</f>
        <v>249742002.0639835</v>
      </c>
      <c r="AU127" s="39">
        <f>'Inhalation-Haz-Values'!$C$2/Q127</f>
        <v>622107969.15167105</v>
      </c>
      <c r="AV127" s="39">
        <f>'Inhalation-Haz-Values'!$C$3/R127</f>
        <v>19475655430.711609</v>
      </c>
      <c r="AW127" s="39">
        <f>'Inhalation-Haz-Values'!$C$3/S127</f>
        <v>27659574.46808511</v>
      </c>
      <c r="AX127" s="39">
        <f>'Inhalation-Haz-Values'!$C$3/T127</f>
        <v>10833333.333333334</v>
      </c>
      <c r="AY127" s="39">
        <f>'Inhalation-Haz-Values'!$C$3/U127</f>
        <v>1604938.2716049384</v>
      </c>
      <c r="AZ127" s="39">
        <f>'Inhalation-Haz-Values'!$C$3/V127</f>
        <v>654088.05031446542</v>
      </c>
      <c r="BA127" s="39">
        <f>'Inhalation-Haz-Values'!$C$3/W127</f>
        <v>2857142.8571428573</v>
      </c>
      <c r="BB127" s="39">
        <f>'Inhalation-Haz-Values'!$C$3/X127</f>
        <v>3823529.4117647065</v>
      </c>
      <c r="BC127" s="39">
        <f>'Inhalation-Haz-Values'!$C$3/Y127</f>
        <v>10526315.789473686</v>
      </c>
      <c r="BD127" s="39">
        <f>'Inhalation-Haz-Values'!$C$3/Z127</f>
        <v>23111111.111111112</v>
      </c>
      <c r="BE127" s="39">
        <f>'Inhalation-Haz-Values'!$C$3/AA127</f>
        <v>52261306.532663323</v>
      </c>
      <c r="BF127" s="39">
        <f>AB127*'Inhalation-Haz-Values'!$D$4</f>
        <v>7.6727391411042935E-12</v>
      </c>
      <c r="BG127" s="39">
        <f>AC127*'Inhalation-Haz-Values'!$D$4</f>
        <v>5.4025279345603262E-9</v>
      </c>
      <c r="BH127" s="39">
        <f>AD127*'Inhalation-Haz-Values'!$D$4</f>
        <v>1.379368834355828E-8</v>
      </c>
      <c r="BI127" s="39">
        <f>AE127*'Inhalation-Haz-Values'!$D$4</f>
        <v>9.3107396319018398E-8</v>
      </c>
      <c r="BJ127" s="39">
        <f>AF127*'Inhalation-Haz-Values'!$D$4</f>
        <v>2.2845796319018403E-7</v>
      </c>
      <c r="BK127" s="39">
        <f>AG127*'Inhalation-Haz-Values'!$D$4</f>
        <v>5.2301068302658486E-8</v>
      </c>
      <c r="BL127" s="39">
        <f>AH127*'Inhalation-Haz-Values'!$D$4</f>
        <v>3.9082116973415123E-8</v>
      </c>
      <c r="BM127" s="39">
        <f>AI127*'Inhalation-Haz-Values'!$D$4</f>
        <v>1.4196004253578731E-8</v>
      </c>
      <c r="BN127" s="39">
        <f>AJ127*'Inhalation-Haz-Values'!$D$4</f>
        <v>6.4657914110429442E-9</v>
      </c>
      <c r="BO127" s="39">
        <f>AK127*'Inhalation-Haz-Values'!$D$4</f>
        <v>2.8593166462167689E-9</v>
      </c>
    </row>
    <row r="128" spans="1:67" s="23" customFormat="1" x14ac:dyDescent="0.25">
      <c r="A128" s="94" t="s">
        <v>132</v>
      </c>
      <c r="B128" s="94" t="s">
        <v>160</v>
      </c>
      <c r="C128" s="94" t="s">
        <v>161</v>
      </c>
      <c r="D128" s="94">
        <v>2018</v>
      </c>
      <c r="E128" s="23">
        <v>2016</v>
      </c>
      <c r="F128" s="23" t="s">
        <v>134</v>
      </c>
      <c r="G128" s="23" t="s">
        <v>126</v>
      </c>
      <c r="H128" s="25">
        <v>6.2100000000000003E-15</v>
      </c>
      <c r="I128" s="25">
        <v>3.8600000000000003E-9</v>
      </c>
      <c r="J128" s="25">
        <v>4.7099999999999998E-8</v>
      </c>
      <c r="K128" s="25">
        <v>1.9299999999999999E-7</v>
      </c>
      <c r="L128" s="25">
        <v>5.37E-7</v>
      </c>
      <c r="M128" s="25">
        <v>8.2100000000000001E-8</v>
      </c>
      <c r="N128" s="25">
        <v>5.6099999999999999E-8</v>
      </c>
      <c r="O128" s="25">
        <v>1.88E-8</v>
      </c>
      <c r="P128" s="25">
        <v>8.1500000000000002E-9</v>
      </c>
      <c r="Q128" s="25">
        <v>3.22E-9</v>
      </c>
      <c r="R128" s="25">
        <v>1.3899999999999999E-2</v>
      </c>
      <c r="S128" s="25">
        <v>4.8500000000000001E-3</v>
      </c>
      <c r="T128" s="25">
        <v>2.82E-3</v>
      </c>
      <c r="U128" s="25">
        <v>1.91E-3</v>
      </c>
      <c r="V128" s="25">
        <v>8.9099999999999997E-4</v>
      </c>
      <c r="W128" s="25">
        <v>3.0899999999999999E-5</v>
      </c>
      <c r="X128" s="25">
        <v>2.0100000000000001E-5</v>
      </c>
      <c r="Y128" s="25">
        <v>4.4900000000000002E-6</v>
      </c>
      <c r="Z128" s="25">
        <v>1.4899999999999999E-6</v>
      </c>
      <c r="AA128" s="25">
        <v>5.1099999999999996E-7</v>
      </c>
      <c r="AB128" s="25">
        <f t="shared" si="11"/>
        <v>56.259468302658483</v>
      </c>
      <c r="AC128" s="25">
        <f t="shared" si="12"/>
        <v>19.630102249488754</v>
      </c>
      <c r="AD128" s="25">
        <f t="shared" si="13"/>
        <v>11.413791411042943</v>
      </c>
      <c r="AE128" s="25">
        <f t="shared" si="14"/>
        <v>7.7306175869120644</v>
      </c>
      <c r="AF128" s="25">
        <f t="shared" si="15"/>
        <v>3.6062723926380369</v>
      </c>
      <c r="AG128" s="25">
        <f t="shared" si="16"/>
        <v>0.12506601226993866</v>
      </c>
      <c r="AH128" s="25">
        <f t="shared" si="17"/>
        <v>8.1353619631901838E-2</v>
      </c>
      <c r="AI128" s="25">
        <f t="shared" si="18"/>
        <v>1.8173022494887524E-2</v>
      </c>
      <c r="AJ128" s="25">
        <f t="shared" si="19"/>
        <v>6.0306912065439663E-3</v>
      </c>
      <c r="AK128" s="25">
        <f t="shared" si="20"/>
        <v>2.0682437627811859E-3</v>
      </c>
      <c r="AL128" s="39">
        <f>'Inhalation-Haz-Values'!$C$2/H128</f>
        <v>389694041867954.88</v>
      </c>
      <c r="AM128" s="39">
        <f>'Inhalation-Haz-Values'!$C$2/I128</f>
        <v>626943005.18134713</v>
      </c>
      <c r="AN128" s="39">
        <f>'Inhalation-Haz-Values'!$C$2/J128</f>
        <v>51380042.462845013</v>
      </c>
      <c r="AO128" s="39">
        <f>'Inhalation-Haz-Values'!$C$2/K128</f>
        <v>12538860.103626942</v>
      </c>
      <c r="AP128" s="39">
        <f>'Inhalation-Haz-Values'!$C$2/L128</f>
        <v>4506517.6908752322</v>
      </c>
      <c r="AQ128" s="39">
        <f>'Inhalation-Haz-Values'!$C$2/M128</f>
        <v>29476248.477466505</v>
      </c>
      <c r="AR128" s="39">
        <f>'Inhalation-Haz-Values'!$C$2/N128</f>
        <v>43137254.901960783</v>
      </c>
      <c r="AS128" s="39">
        <f>'Inhalation-Haz-Values'!$C$2/O128</f>
        <v>128723404.25531915</v>
      </c>
      <c r="AT128" s="39">
        <f>'Inhalation-Haz-Values'!$C$2/P128</f>
        <v>296932515.33742332</v>
      </c>
      <c r="AU128" s="39">
        <f>'Inhalation-Haz-Values'!$C$2/Q128</f>
        <v>751552795.03105581</v>
      </c>
      <c r="AV128" s="39">
        <f>'Inhalation-Haz-Values'!$C$3/R128</f>
        <v>374.10071942446046</v>
      </c>
      <c r="AW128" s="39">
        <f>'Inhalation-Haz-Values'!$C$3/S128</f>
        <v>1072.1649484536083</v>
      </c>
      <c r="AX128" s="39">
        <f>'Inhalation-Haz-Values'!$C$3/T128</f>
        <v>1843.9716312056737</v>
      </c>
      <c r="AY128" s="39">
        <f>'Inhalation-Haz-Values'!$C$3/U128</f>
        <v>2722.5130890052355</v>
      </c>
      <c r="AZ128" s="39">
        <f>'Inhalation-Haz-Values'!$C$3/V128</f>
        <v>5836.1391694725035</v>
      </c>
      <c r="BA128" s="39">
        <f>'Inhalation-Haz-Values'!$C$3/W128</f>
        <v>168284.78964401296</v>
      </c>
      <c r="BB128" s="39">
        <f>'Inhalation-Haz-Values'!$C$3/X128</f>
        <v>258706.46766169154</v>
      </c>
      <c r="BC128" s="39">
        <f>'Inhalation-Haz-Values'!$C$3/Y128</f>
        <v>1158129.1759465479</v>
      </c>
      <c r="BD128" s="39">
        <f>'Inhalation-Haz-Values'!$C$3/Z128</f>
        <v>3489932.8859060407</v>
      </c>
      <c r="BE128" s="39">
        <f>'Inhalation-Haz-Values'!$C$3/AA128</f>
        <v>10176125.244618397</v>
      </c>
      <c r="BF128" s="39">
        <f>AB128*'Inhalation-Haz-Values'!$D$4</f>
        <v>3.9944222494887524E-4</v>
      </c>
      <c r="BG128" s="39">
        <f>AC128*'Inhalation-Haz-Values'!$D$4</f>
        <v>1.3937372597137016E-4</v>
      </c>
      <c r="BH128" s="39">
        <f>AD128*'Inhalation-Haz-Values'!$D$4</f>
        <v>8.1037919018404892E-5</v>
      </c>
      <c r="BI128" s="39">
        <f>AE128*'Inhalation-Haz-Values'!$D$4</f>
        <v>5.4887384867075653E-5</v>
      </c>
      <c r="BJ128" s="39">
        <f>AF128*'Inhalation-Haz-Values'!$D$4</f>
        <v>2.5604533987730062E-5</v>
      </c>
      <c r="BK128" s="39">
        <f>AG128*'Inhalation-Haz-Values'!$D$4</f>
        <v>8.8796868711656447E-7</v>
      </c>
      <c r="BL128" s="39">
        <f>AH128*'Inhalation-Haz-Values'!$D$4</f>
        <v>5.7761069938650308E-7</v>
      </c>
      <c r="BM128" s="39">
        <f>AI128*'Inhalation-Haz-Values'!$D$4</f>
        <v>1.2902845971370142E-7</v>
      </c>
      <c r="BN128" s="39">
        <f>AJ128*'Inhalation-Haz-Values'!$D$4</f>
        <v>4.2817907566462158E-8</v>
      </c>
      <c r="BO128" s="39">
        <f>AK128*'Inhalation-Haz-Values'!$D$4</f>
        <v>1.4684530715746418E-8</v>
      </c>
    </row>
    <row r="129" spans="1:67" s="23" customFormat="1" x14ac:dyDescent="0.25">
      <c r="A129" s="94" t="s">
        <v>132</v>
      </c>
      <c r="B129" s="94" t="s">
        <v>160</v>
      </c>
      <c r="C129" s="94" t="s">
        <v>161</v>
      </c>
      <c r="D129" s="94">
        <v>2018</v>
      </c>
      <c r="E129" s="23">
        <v>2016</v>
      </c>
      <c r="F129" s="23" t="s">
        <v>137</v>
      </c>
      <c r="G129" s="23" t="s">
        <v>126</v>
      </c>
      <c r="H129" s="25">
        <v>0</v>
      </c>
      <c r="I129" s="25">
        <v>0</v>
      </c>
      <c r="J129" s="25">
        <v>0</v>
      </c>
      <c r="K129" s="25">
        <v>0</v>
      </c>
      <c r="L129" s="25">
        <v>0</v>
      </c>
      <c r="M129" s="25">
        <v>0</v>
      </c>
      <c r="N129" s="25">
        <v>0</v>
      </c>
      <c r="O129" s="25">
        <v>0</v>
      </c>
      <c r="P129" s="25">
        <v>0</v>
      </c>
      <c r="Q129" s="25">
        <v>0</v>
      </c>
      <c r="R129" s="25">
        <v>1.3899999999999999E-2</v>
      </c>
      <c r="S129" s="25">
        <v>4.8500000000000001E-3</v>
      </c>
      <c r="T129" s="25">
        <v>2.82E-3</v>
      </c>
      <c r="U129" s="25">
        <v>1.9E-3</v>
      </c>
      <c r="V129" s="25">
        <v>8.8400000000000002E-4</v>
      </c>
      <c r="W129" s="25">
        <v>2.9499999999999999E-5</v>
      </c>
      <c r="X129" s="25">
        <v>1.8899999999999999E-5</v>
      </c>
      <c r="Y129" s="25">
        <v>4.0899999999999998E-6</v>
      </c>
      <c r="Z129" s="25">
        <v>1.31E-6</v>
      </c>
      <c r="AA129" s="25">
        <v>4.2899999999999999E-7</v>
      </c>
      <c r="AB129" s="25">
        <f t="shared" si="11"/>
        <v>56.259468302658483</v>
      </c>
      <c r="AC129" s="25">
        <f t="shared" si="12"/>
        <v>19.630102249488754</v>
      </c>
      <c r="AD129" s="25">
        <f t="shared" si="13"/>
        <v>11.413791411042943</v>
      </c>
      <c r="AE129" s="25">
        <f t="shared" si="14"/>
        <v>7.6901431492842525</v>
      </c>
      <c r="AF129" s="25">
        <f t="shared" si="15"/>
        <v>3.5779402862985683</v>
      </c>
      <c r="AG129" s="25">
        <f t="shared" si="16"/>
        <v>0.11939959100204497</v>
      </c>
      <c r="AH129" s="25">
        <f t="shared" si="17"/>
        <v>7.6496687116564405E-2</v>
      </c>
      <c r="AI129" s="25">
        <f t="shared" si="18"/>
        <v>1.6554044989775051E-2</v>
      </c>
      <c r="AJ129" s="25">
        <f t="shared" si="19"/>
        <v>5.3021513292433537E-3</v>
      </c>
      <c r="AK129" s="25">
        <f t="shared" si="20"/>
        <v>1.7363533742331286E-3</v>
      </c>
      <c r="AL129" s="39" t="e">
        <f>'Inhalation-Haz-Values'!$C$2/H129</f>
        <v>#DIV/0!</v>
      </c>
      <c r="AM129" s="39" t="e">
        <f>'Inhalation-Haz-Values'!$C$2/I129</f>
        <v>#DIV/0!</v>
      </c>
      <c r="AN129" s="39" t="e">
        <f>'Inhalation-Haz-Values'!$C$2/J129</f>
        <v>#DIV/0!</v>
      </c>
      <c r="AO129" s="39" t="e">
        <f>'Inhalation-Haz-Values'!$C$2/K129</f>
        <v>#DIV/0!</v>
      </c>
      <c r="AP129" s="39" t="e">
        <f>'Inhalation-Haz-Values'!$C$2/L129</f>
        <v>#DIV/0!</v>
      </c>
      <c r="AQ129" s="39" t="e">
        <f>'Inhalation-Haz-Values'!$C$2/M129</f>
        <v>#DIV/0!</v>
      </c>
      <c r="AR129" s="39" t="e">
        <f>'Inhalation-Haz-Values'!$C$2/N129</f>
        <v>#DIV/0!</v>
      </c>
      <c r="AS129" s="39" t="e">
        <f>'Inhalation-Haz-Values'!$C$2/O129</f>
        <v>#DIV/0!</v>
      </c>
      <c r="AT129" s="39" t="e">
        <f>'Inhalation-Haz-Values'!$C$2/P129</f>
        <v>#DIV/0!</v>
      </c>
      <c r="AU129" s="39" t="e">
        <f>'Inhalation-Haz-Values'!$C$2/Q129</f>
        <v>#DIV/0!</v>
      </c>
      <c r="AV129" s="39">
        <f>'Inhalation-Haz-Values'!$C$3/R129</f>
        <v>374.10071942446046</v>
      </c>
      <c r="AW129" s="39">
        <f>'Inhalation-Haz-Values'!$C$3/S129</f>
        <v>1072.1649484536083</v>
      </c>
      <c r="AX129" s="39">
        <f>'Inhalation-Haz-Values'!$C$3/T129</f>
        <v>1843.9716312056737</v>
      </c>
      <c r="AY129" s="39">
        <f>'Inhalation-Haz-Values'!$C$3/U129</f>
        <v>2736.8421052631579</v>
      </c>
      <c r="AZ129" s="39">
        <f>'Inhalation-Haz-Values'!$C$3/V129</f>
        <v>5882.3529411764703</v>
      </c>
      <c r="BA129" s="39">
        <f>'Inhalation-Haz-Values'!$C$3/W129</f>
        <v>176271.18644067799</v>
      </c>
      <c r="BB129" s="39">
        <f>'Inhalation-Haz-Values'!$C$3/X129</f>
        <v>275132.27513227519</v>
      </c>
      <c r="BC129" s="39">
        <f>'Inhalation-Haz-Values'!$C$3/Y129</f>
        <v>1271393.643031785</v>
      </c>
      <c r="BD129" s="39">
        <f>'Inhalation-Haz-Values'!$C$3/Z129</f>
        <v>3969465.6488549621</v>
      </c>
      <c r="BE129" s="39">
        <f>'Inhalation-Haz-Values'!$C$3/AA129</f>
        <v>12121212.121212121</v>
      </c>
      <c r="BF129" s="39">
        <f>AB129*'Inhalation-Haz-Values'!$D$4</f>
        <v>3.9944222494887524E-4</v>
      </c>
      <c r="BG129" s="39">
        <f>AC129*'Inhalation-Haz-Values'!$D$4</f>
        <v>1.3937372597137016E-4</v>
      </c>
      <c r="BH129" s="39">
        <f>AD129*'Inhalation-Haz-Values'!$D$4</f>
        <v>8.1037919018404892E-5</v>
      </c>
      <c r="BI129" s="39">
        <f>AE129*'Inhalation-Haz-Values'!$D$4</f>
        <v>5.4600016359918193E-5</v>
      </c>
      <c r="BJ129" s="39">
        <f>AF129*'Inhalation-Haz-Values'!$D$4</f>
        <v>2.5403376032719835E-5</v>
      </c>
      <c r="BK129" s="39">
        <f>AG129*'Inhalation-Haz-Values'!$D$4</f>
        <v>8.4773709611451932E-7</v>
      </c>
      <c r="BL129" s="39">
        <f>AH129*'Inhalation-Haz-Values'!$D$4</f>
        <v>5.4312647852760724E-7</v>
      </c>
      <c r="BM129" s="39">
        <f>AI129*'Inhalation-Haz-Values'!$D$4</f>
        <v>1.1753371942740286E-7</v>
      </c>
      <c r="BN129" s="39">
        <f>AJ129*'Inhalation-Haz-Values'!$D$4</f>
        <v>3.764527443762781E-8</v>
      </c>
      <c r="BO129" s="39">
        <f>AK129*'Inhalation-Haz-Values'!$D$4</f>
        <v>1.2328108957055212E-8</v>
      </c>
    </row>
    <row r="130" spans="1:67" s="23" customFormat="1" x14ac:dyDescent="0.25">
      <c r="A130" s="94" t="s">
        <v>132</v>
      </c>
      <c r="B130" s="94" t="s">
        <v>160</v>
      </c>
      <c r="C130" s="94" t="s">
        <v>161</v>
      </c>
      <c r="D130" s="94">
        <v>2018</v>
      </c>
      <c r="E130" s="23">
        <v>2016</v>
      </c>
      <c r="F130" s="23" t="s">
        <v>138</v>
      </c>
      <c r="G130" s="23" t="s">
        <v>126</v>
      </c>
      <c r="H130" s="25">
        <v>1.0399999999999999E-15</v>
      </c>
      <c r="I130" s="25">
        <v>2.52E-9</v>
      </c>
      <c r="J130" s="25">
        <v>1.9700000000000001E-8</v>
      </c>
      <c r="K130" s="25">
        <v>1.4100000000000001E-7</v>
      </c>
      <c r="L130" s="25">
        <v>4.39E-7</v>
      </c>
      <c r="M130" s="25">
        <v>7.8400000000000001E-8</v>
      </c>
      <c r="N130" s="25">
        <v>5.5700000000000002E-8</v>
      </c>
      <c r="O130" s="25">
        <v>1.88E-8</v>
      </c>
      <c r="P130" s="25">
        <v>8.02E-9</v>
      </c>
      <c r="Q130" s="25">
        <v>3.22E-9</v>
      </c>
      <c r="R130" s="25">
        <v>2.2100000000000001E-10</v>
      </c>
      <c r="S130" s="25">
        <v>1.55E-7</v>
      </c>
      <c r="T130" s="25">
        <v>3.9700000000000002E-7</v>
      </c>
      <c r="U130" s="25">
        <v>2.6800000000000002E-6</v>
      </c>
      <c r="V130" s="25">
        <v>6.5799999999999997E-6</v>
      </c>
      <c r="W130" s="25">
        <v>1.5E-6</v>
      </c>
      <c r="X130" s="25">
        <v>1.1200000000000001E-6</v>
      </c>
      <c r="Y130" s="25">
        <v>4.08E-7</v>
      </c>
      <c r="Z130" s="25">
        <v>1.86E-7</v>
      </c>
      <c r="AA130" s="25">
        <v>8.2300000000000002E-8</v>
      </c>
      <c r="AB130" s="25">
        <f t="shared" si="11"/>
        <v>8.9448507157464211E-7</v>
      </c>
      <c r="AC130" s="25">
        <f t="shared" si="12"/>
        <v>6.2735378323108381E-4</v>
      </c>
      <c r="AD130" s="25">
        <f t="shared" si="13"/>
        <v>1.6068351738241307E-3</v>
      </c>
      <c r="AE130" s="25">
        <f t="shared" si="14"/>
        <v>1.0847149284253578E-2</v>
      </c>
      <c r="AF130" s="25">
        <f t="shared" si="15"/>
        <v>2.6632179959100204E-2</v>
      </c>
      <c r="AG130" s="25">
        <f t="shared" si="16"/>
        <v>6.0711656441717792E-3</v>
      </c>
      <c r="AH130" s="25">
        <f t="shared" si="17"/>
        <v>4.533137014314929E-3</v>
      </c>
      <c r="AI130" s="25">
        <f t="shared" si="18"/>
        <v>1.6513570552147239E-3</v>
      </c>
      <c r="AJ130" s="25">
        <f t="shared" si="19"/>
        <v>7.5282453987730055E-4</v>
      </c>
      <c r="AK130" s="25">
        <f t="shared" si="20"/>
        <v>3.3310462167689163E-4</v>
      </c>
      <c r="AL130" s="39">
        <f>'Inhalation-Haz-Values'!$C$2/H130</f>
        <v>2326923076923077</v>
      </c>
      <c r="AM130" s="39">
        <f>'Inhalation-Haz-Values'!$C$2/I130</f>
        <v>960317460.3174603</v>
      </c>
      <c r="AN130" s="39">
        <f>'Inhalation-Haz-Values'!$C$2/J130</f>
        <v>122842639.59390862</v>
      </c>
      <c r="AO130" s="39">
        <f>'Inhalation-Haz-Values'!$C$2/K130</f>
        <v>17163120.567375887</v>
      </c>
      <c r="AP130" s="39">
        <f>'Inhalation-Haz-Values'!$C$2/L130</f>
        <v>5512528.4738041004</v>
      </c>
      <c r="AQ130" s="39">
        <f>'Inhalation-Haz-Values'!$C$2/M130</f>
        <v>30867346.93877551</v>
      </c>
      <c r="AR130" s="39">
        <f>'Inhalation-Haz-Values'!$C$2/N130</f>
        <v>43447037.701974861</v>
      </c>
      <c r="AS130" s="39">
        <f>'Inhalation-Haz-Values'!$C$2/O130</f>
        <v>128723404.25531915</v>
      </c>
      <c r="AT130" s="39">
        <f>'Inhalation-Haz-Values'!$C$2/P130</f>
        <v>301745635.91022444</v>
      </c>
      <c r="AU130" s="39">
        <f>'Inhalation-Haz-Values'!$C$2/Q130</f>
        <v>751552795.03105581</v>
      </c>
      <c r="AV130" s="39">
        <f>'Inhalation-Haz-Values'!$C$3/R130</f>
        <v>23529411764.705883</v>
      </c>
      <c r="AW130" s="39">
        <f>'Inhalation-Haz-Values'!$C$3/S130</f>
        <v>33548387.096774194</v>
      </c>
      <c r="AX130" s="39">
        <f>'Inhalation-Haz-Values'!$C$3/T130</f>
        <v>13098236.77581864</v>
      </c>
      <c r="AY130" s="39">
        <f>'Inhalation-Haz-Values'!$C$3/U130</f>
        <v>1940298.5074626864</v>
      </c>
      <c r="AZ130" s="39">
        <f>'Inhalation-Haz-Values'!$C$3/V130</f>
        <v>790273.55623100314</v>
      </c>
      <c r="BA130" s="39">
        <f>'Inhalation-Haz-Values'!$C$3/W130</f>
        <v>3466666.6666666665</v>
      </c>
      <c r="BB130" s="39">
        <f>'Inhalation-Haz-Values'!$C$3/X130</f>
        <v>4642857.1428571427</v>
      </c>
      <c r="BC130" s="39">
        <f>'Inhalation-Haz-Values'!$C$3/Y130</f>
        <v>12745098.039215686</v>
      </c>
      <c r="BD130" s="39">
        <f>'Inhalation-Haz-Values'!$C$3/Z130</f>
        <v>27956989.247311831</v>
      </c>
      <c r="BE130" s="39">
        <f>'Inhalation-Haz-Values'!$C$3/AA130</f>
        <v>63183475.091130011</v>
      </c>
      <c r="BF130" s="39">
        <f>AB130*'Inhalation-Haz-Values'!$D$4</f>
        <v>6.3508440081799587E-12</v>
      </c>
      <c r="BG130" s="39">
        <f>AC130*'Inhalation-Haz-Values'!$D$4</f>
        <v>4.4542118609406947E-9</v>
      </c>
      <c r="BH130" s="39">
        <f>AD130*'Inhalation-Haz-Values'!$D$4</f>
        <v>1.1408529734151328E-8</v>
      </c>
      <c r="BI130" s="39">
        <f>AE130*'Inhalation-Haz-Values'!$D$4</f>
        <v>7.7014759918200395E-8</v>
      </c>
      <c r="BJ130" s="39">
        <f>AF130*'Inhalation-Haz-Values'!$D$4</f>
        <v>1.8908847770961145E-7</v>
      </c>
      <c r="BK130" s="39">
        <f>AG130*'Inhalation-Haz-Values'!$D$4</f>
        <v>4.3105276073619634E-8</v>
      </c>
      <c r="BL130" s="39">
        <f>AH130*'Inhalation-Haz-Values'!$D$4</f>
        <v>3.2185272801635992E-8</v>
      </c>
      <c r="BM130" s="39">
        <f>AI130*'Inhalation-Haz-Values'!$D$4</f>
        <v>1.1724635092024538E-8</v>
      </c>
      <c r="BN130" s="39">
        <f>AJ130*'Inhalation-Haz-Values'!$D$4</f>
        <v>5.3450542331288341E-9</v>
      </c>
      <c r="BO130" s="39">
        <f>AK130*'Inhalation-Haz-Values'!$D$4</f>
        <v>2.3650428139059306E-9</v>
      </c>
    </row>
    <row r="131" spans="1:67" s="23" customFormat="1" x14ac:dyDescent="0.25">
      <c r="A131" s="94" t="s">
        <v>132</v>
      </c>
      <c r="B131" s="94" t="s">
        <v>160</v>
      </c>
      <c r="C131" s="94" t="s">
        <v>161</v>
      </c>
      <c r="D131" s="94">
        <v>2019</v>
      </c>
      <c r="E131" s="23">
        <v>2019</v>
      </c>
      <c r="F131" s="23" t="s">
        <v>134</v>
      </c>
      <c r="G131" s="23" t="s">
        <v>126</v>
      </c>
      <c r="H131" s="25">
        <v>4.4699999999999997E-15</v>
      </c>
      <c r="I131" s="25">
        <v>4.3500000000000001E-9</v>
      </c>
      <c r="J131" s="25">
        <v>4.6499999999999999E-8</v>
      </c>
      <c r="K131" s="25">
        <v>1.98E-7</v>
      </c>
      <c r="L131" s="25">
        <v>5.7999999999999995E-7</v>
      </c>
      <c r="M131" s="25">
        <v>9.4100000000000002E-8</v>
      </c>
      <c r="N131" s="25">
        <v>6.5299999999999996E-8</v>
      </c>
      <c r="O131" s="25">
        <v>2.0500000000000002E-8</v>
      </c>
      <c r="P131" s="25">
        <v>8.2200000000000002E-9</v>
      </c>
      <c r="Q131" s="25">
        <v>3.1899999999999999E-9</v>
      </c>
      <c r="R131" s="25">
        <v>8.9300000000000004E-3</v>
      </c>
      <c r="S131" s="25">
        <v>3.3600000000000001E-3</v>
      </c>
      <c r="T131" s="25">
        <v>1.66E-3</v>
      </c>
      <c r="U131" s="25">
        <v>1.32E-3</v>
      </c>
      <c r="V131" s="25">
        <v>6.2699999999999995E-4</v>
      </c>
      <c r="W131" s="25">
        <v>2.09E-5</v>
      </c>
      <c r="X131" s="25">
        <v>1.4399999999999999E-5</v>
      </c>
      <c r="Y131" s="25">
        <v>3.2499999999999998E-6</v>
      </c>
      <c r="Z131" s="25">
        <v>1.06E-6</v>
      </c>
      <c r="AA131" s="25">
        <v>3.5999999999999999E-7</v>
      </c>
      <c r="AB131" s="25">
        <f t="shared" si="11"/>
        <v>36.143672801635987</v>
      </c>
      <c r="AC131" s="25">
        <f t="shared" si="12"/>
        <v>13.599411042944785</v>
      </c>
      <c r="AD131" s="25">
        <f t="shared" si="13"/>
        <v>6.7187566462167689</v>
      </c>
      <c r="AE131" s="25">
        <f t="shared" si="14"/>
        <v>5.3426257668711656</v>
      </c>
      <c r="AF131" s="25">
        <f t="shared" si="15"/>
        <v>2.5377472392638039</v>
      </c>
      <c r="AG131" s="25">
        <f t="shared" si="16"/>
        <v>8.4591574642126771E-2</v>
      </c>
      <c r="AH131" s="25">
        <f t="shared" si="17"/>
        <v>5.8283190184049073E-2</v>
      </c>
      <c r="AI131" s="25">
        <f t="shared" si="18"/>
        <v>1.3154192229038854E-2</v>
      </c>
      <c r="AJ131" s="25">
        <f t="shared" si="19"/>
        <v>4.290290388548057E-3</v>
      </c>
      <c r="AK131" s="25">
        <f t="shared" si="20"/>
        <v>1.4570797546012268E-3</v>
      </c>
      <c r="AL131" s="39">
        <f>'Inhalation-Haz-Values'!$C$2/H131</f>
        <v>541387024608501.13</v>
      </c>
      <c r="AM131" s="39">
        <f>'Inhalation-Haz-Values'!$C$2/I131</f>
        <v>556321839.08045971</v>
      </c>
      <c r="AN131" s="39">
        <f>'Inhalation-Haz-Values'!$C$2/J131</f>
        <v>52043010.752688169</v>
      </c>
      <c r="AO131" s="39">
        <f>'Inhalation-Haz-Values'!$C$2/K131</f>
        <v>12222222.222222222</v>
      </c>
      <c r="AP131" s="39">
        <f>'Inhalation-Haz-Values'!$C$2/L131</f>
        <v>4172413.7931034486</v>
      </c>
      <c r="AQ131" s="39">
        <f>'Inhalation-Haz-Values'!$C$2/M131</f>
        <v>25717321.997874599</v>
      </c>
      <c r="AR131" s="39">
        <f>'Inhalation-Haz-Values'!$C$2/N131</f>
        <v>37059724.349157736</v>
      </c>
      <c r="AS131" s="39">
        <f>'Inhalation-Haz-Values'!$C$2/O131</f>
        <v>118048780.48780486</v>
      </c>
      <c r="AT131" s="39">
        <f>'Inhalation-Haz-Values'!$C$2/P131</f>
        <v>294403892.94403893</v>
      </c>
      <c r="AU131" s="39">
        <f>'Inhalation-Haz-Values'!$C$2/Q131</f>
        <v>758620689.65517235</v>
      </c>
      <c r="AV131" s="39">
        <f>'Inhalation-Haz-Values'!$C$3/R131</f>
        <v>582.30683090705486</v>
      </c>
      <c r="AW131" s="39">
        <f>'Inhalation-Haz-Values'!$C$3/S131</f>
        <v>1547.6190476190477</v>
      </c>
      <c r="AX131" s="39">
        <f>'Inhalation-Haz-Values'!$C$3/T131</f>
        <v>3132.530120481928</v>
      </c>
      <c r="AY131" s="39">
        <f>'Inhalation-Haz-Values'!$C$3/U131</f>
        <v>3939.3939393939395</v>
      </c>
      <c r="AZ131" s="39">
        <f>'Inhalation-Haz-Values'!$C$3/V131</f>
        <v>8293.4609250398735</v>
      </c>
      <c r="BA131" s="39">
        <f>'Inhalation-Haz-Values'!$C$3/W131</f>
        <v>248803.82775119619</v>
      </c>
      <c r="BB131" s="39">
        <f>'Inhalation-Haz-Values'!$C$3/X131</f>
        <v>361111.11111111112</v>
      </c>
      <c r="BC131" s="39">
        <f>'Inhalation-Haz-Values'!$C$3/Y131</f>
        <v>1600000.0000000002</v>
      </c>
      <c r="BD131" s="39">
        <f>'Inhalation-Haz-Values'!$C$3/Z131</f>
        <v>4905660.3773584906</v>
      </c>
      <c r="BE131" s="39">
        <f>'Inhalation-Haz-Values'!$C$3/AA131</f>
        <v>14444444.444444446</v>
      </c>
      <c r="BF131" s="39">
        <f>AB131*'Inhalation-Haz-Values'!$D$4</f>
        <v>2.5662007689161552E-4</v>
      </c>
      <c r="BG131" s="39">
        <f>AC131*'Inhalation-Haz-Values'!$D$4</f>
        <v>9.655581840490797E-5</v>
      </c>
      <c r="BH131" s="39">
        <f>AD131*'Inhalation-Haz-Values'!$D$4</f>
        <v>4.770317218813906E-5</v>
      </c>
      <c r="BI131" s="39">
        <f>AE131*'Inhalation-Haz-Values'!$D$4</f>
        <v>3.7932642944785277E-5</v>
      </c>
      <c r="BJ131" s="39">
        <f>AF131*'Inhalation-Haz-Values'!$D$4</f>
        <v>1.8018005398773008E-5</v>
      </c>
      <c r="BK131" s="39">
        <f>AG131*'Inhalation-Haz-Values'!$D$4</f>
        <v>6.006001799591001E-7</v>
      </c>
      <c r="BL131" s="39">
        <f>AH131*'Inhalation-Haz-Values'!$D$4</f>
        <v>4.1381065030674843E-7</v>
      </c>
      <c r="BM131" s="39">
        <f>AI131*'Inhalation-Haz-Values'!$D$4</f>
        <v>9.339476482617586E-8</v>
      </c>
      <c r="BN131" s="39">
        <f>AJ131*'Inhalation-Haz-Values'!$D$4</f>
        <v>3.0461061758691203E-8</v>
      </c>
      <c r="BO131" s="39">
        <f>AK131*'Inhalation-Haz-Values'!$D$4</f>
        <v>1.0345266257668709E-8</v>
      </c>
    </row>
    <row r="132" spans="1:67" s="23" customFormat="1" x14ac:dyDescent="0.25">
      <c r="A132" s="94" t="s">
        <v>132</v>
      </c>
      <c r="B132" s="94" t="s">
        <v>160</v>
      </c>
      <c r="C132" s="94" t="s">
        <v>161</v>
      </c>
      <c r="D132" s="94">
        <v>2019</v>
      </c>
      <c r="E132" s="23">
        <v>2019</v>
      </c>
      <c r="F132" s="23" t="s">
        <v>137</v>
      </c>
      <c r="G132" s="23" t="s">
        <v>126</v>
      </c>
      <c r="H132" s="25">
        <v>0</v>
      </c>
      <c r="I132" s="25">
        <v>0</v>
      </c>
      <c r="J132" s="25">
        <v>0</v>
      </c>
      <c r="K132" s="25">
        <v>0</v>
      </c>
      <c r="L132" s="25">
        <v>0</v>
      </c>
      <c r="M132" s="25">
        <v>0</v>
      </c>
      <c r="N132" s="25">
        <v>0</v>
      </c>
      <c r="O132" s="25">
        <v>0</v>
      </c>
      <c r="P132" s="25">
        <v>0</v>
      </c>
      <c r="Q132" s="25">
        <v>0</v>
      </c>
      <c r="R132" s="25">
        <v>8.9300000000000004E-3</v>
      </c>
      <c r="S132" s="25">
        <v>3.3600000000000001E-3</v>
      </c>
      <c r="T132" s="25">
        <v>1.66E-3</v>
      </c>
      <c r="U132" s="25">
        <v>1.32E-3</v>
      </c>
      <c r="V132" s="25">
        <v>6.2E-4</v>
      </c>
      <c r="W132" s="25">
        <v>1.88E-5</v>
      </c>
      <c r="X132" s="25">
        <v>1.2799999999999999E-5</v>
      </c>
      <c r="Y132" s="25">
        <v>2.6900000000000001E-6</v>
      </c>
      <c r="Z132" s="25">
        <v>8.2999999999999999E-7</v>
      </c>
      <c r="AA132" s="25">
        <v>2.6600000000000003E-7</v>
      </c>
      <c r="AB132" s="25">
        <f t="shared" si="11"/>
        <v>36.143672801635987</v>
      </c>
      <c r="AC132" s="25">
        <f t="shared" si="12"/>
        <v>13.599411042944785</v>
      </c>
      <c r="AD132" s="25">
        <f t="shared" si="13"/>
        <v>6.7187566462167689</v>
      </c>
      <c r="AE132" s="25">
        <f t="shared" si="14"/>
        <v>5.3426257668711656</v>
      </c>
      <c r="AF132" s="25">
        <f t="shared" si="15"/>
        <v>2.5094151329243353</v>
      </c>
      <c r="AG132" s="25">
        <f t="shared" si="16"/>
        <v>7.60919427402863E-2</v>
      </c>
      <c r="AH132" s="25">
        <f t="shared" si="17"/>
        <v>5.1807280163599173E-2</v>
      </c>
      <c r="AI132" s="25">
        <f t="shared" si="18"/>
        <v>1.0887623721881391E-2</v>
      </c>
      <c r="AJ132" s="25">
        <f t="shared" si="19"/>
        <v>3.3593783231083843E-3</v>
      </c>
      <c r="AK132" s="25">
        <f t="shared" si="20"/>
        <v>1.0766200408997956E-3</v>
      </c>
      <c r="AL132" s="39" t="e">
        <f>'Inhalation-Haz-Values'!$C$2/H132</f>
        <v>#DIV/0!</v>
      </c>
      <c r="AM132" s="39" t="e">
        <f>'Inhalation-Haz-Values'!$C$2/I132</f>
        <v>#DIV/0!</v>
      </c>
      <c r="AN132" s="39" t="e">
        <f>'Inhalation-Haz-Values'!$C$2/J132</f>
        <v>#DIV/0!</v>
      </c>
      <c r="AO132" s="39" t="e">
        <f>'Inhalation-Haz-Values'!$C$2/K132</f>
        <v>#DIV/0!</v>
      </c>
      <c r="AP132" s="39" t="e">
        <f>'Inhalation-Haz-Values'!$C$2/L132</f>
        <v>#DIV/0!</v>
      </c>
      <c r="AQ132" s="39" t="e">
        <f>'Inhalation-Haz-Values'!$C$2/M132</f>
        <v>#DIV/0!</v>
      </c>
      <c r="AR132" s="39" t="e">
        <f>'Inhalation-Haz-Values'!$C$2/N132</f>
        <v>#DIV/0!</v>
      </c>
      <c r="AS132" s="39" t="e">
        <f>'Inhalation-Haz-Values'!$C$2/O132</f>
        <v>#DIV/0!</v>
      </c>
      <c r="AT132" s="39" t="e">
        <f>'Inhalation-Haz-Values'!$C$2/P132</f>
        <v>#DIV/0!</v>
      </c>
      <c r="AU132" s="39" t="e">
        <f>'Inhalation-Haz-Values'!$C$2/Q132</f>
        <v>#DIV/0!</v>
      </c>
      <c r="AV132" s="39">
        <f>'Inhalation-Haz-Values'!$C$3/R132</f>
        <v>582.30683090705486</v>
      </c>
      <c r="AW132" s="39">
        <f>'Inhalation-Haz-Values'!$C$3/S132</f>
        <v>1547.6190476190477</v>
      </c>
      <c r="AX132" s="39">
        <f>'Inhalation-Haz-Values'!$C$3/T132</f>
        <v>3132.530120481928</v>
      </c>
      <c r="AY132" s="39">
        <f>'Inhalation-Haz-Values'!$C$3/U132</f>
        <v>3939.3939393939395</v>
      </c>
      <c r="AZ132" s="39">
        <f>'Inhalation-Haz-Values'!$C$3/V132</f>
        <v>8387.0967741935492</v>
      </c>
      <c r="BA132" s="39">
        <f>'Inhalation-Haz-Values'!$C$3/W132</f>
        <v>276595.74468085106</v>
      </c>
      <c r="BB132" s="39">
        <f>'Inhalation-Haz-Values'!$C$3/X132</f>
        <v>406250.00000000006</v>
      </c>
      <c r="BC132" s="39">
        <f>'Inhalation-Haz-Values'!$C$3/Y132</f>
        <v>1933085.5018587362</v>
      </c>
      <c r="BD132" s="39">
        <f>'Inhalation-Haz-Values'!$C$3/Z132</f>
        <v>6265060.2409638558</v>
      </c>
      <c r="BE132" s="39">
        <f>'Inhalation-Haz-Values'!$C$3/AA132</f>
        <v>19548872.180451125</v>
      </c>
      <c r="BF132" s="39">
        <f>AB132*'Inhalation-Haz-Values'!$D$4</f>
        <v>2.5662007689161552E-4</v>
      </c>
      <c r="BG132" s="39">
        <f>AC132*'Inhalation-Haz-Values'!$D$4</f>
        <v>9.655581840490797E-5</v>
      </c>
      <c r="BH132" s="39">
        <f>AD132*'Inhalation-Haz-Values'!$D$4</f>
        <v>4.770317218813906E-5</v>
      </c>
      <c r="BI132" s="39">
        <f>AE132*'Inhalation-Haz-Values'!$D$4</f>
        <v>3.7932642944785277E-5</v>
      </c>
      <c r="BJ132" s="39">
        <f>AF132*'Inhalation-Haz-Values'!$D$4</f>
        <v>1.7816847443762781E-5</v>
      </c>
      <c r="BK132" s="39">
        <f>AG132*'Inhalation-Haz-Values'!$D$4</f>
        <v>5.402527934560327E-7</v>
      </c>
      <c r="BL132" s="39">
        <f>AH132*'Inhalation-Haz-Values'!$D$4</f>
        <v>3.6783168916155414E-7</v>
      </c>
      <c r="BM132" s="39">
        <f>AI132*'Inhalation-Haz-Values'!$D$4</f>
        <v>7.7302128425357871E-8</v>
      </c>
      <c r="BN132" s="39">
        <f>AJ132*'Inhalation-Haz-Values'!$D$4</f>
        <v>2.3851586094069528E-8</v>
      </c>
      <c r="BO132" s="39">
        <f>AK132*'Inhalation-Haz-Values'!$D$4</f>
        <v>7.644002290388548E-9</v>
      </c>
    </row>
    <row r="133" spans="1:67" s="23" customFormat="1" x14ac:dyDescent="0.25">
      <c r="A133" s="94" t="s">
        <v>132</v>
      </c>
      <c r="B133" s="94" t="s">
        <v>160</v>
      </c>
      <c r="C133" s="94" t="s">
        <v>161</v>
      </c>
      <c r="D133" s="94">
        <v>2019</v>
      </c>
      <c r="E133" s="23">
        <v>2019</v>
      </c>
      <c r="F133" s="23" t="s">
        <v>138</v>
      </c>
      <c r="G133" s="23" t="s">
        <v>126</v>
      </c>
      <c r="H133" s="25">
        <v>9.4599999999999999E-16</v>
      </c>
      <c r="I133" s="25">
        <v>2.1200000000000001E-9</v>
      </c>
      <c r="J133" s="25">
        <v>2.0400000000000001E-8</v>
      </c>
      <c r="K133" s="25">
        <v>1.24E-7</v>
      </c>
      <c r="L133" s="25">
        <v>4.1399999999999997E-7</v>
      </c>
      <c r="M133" s="25">
        <v>8.9900000000000004E-8</v>
      </c>
      <c r="N133" s="25">
        <v>6.4799999999999998E-8</v>
      </c>
      <c r="O133" s="25">
        <v>2.0500000000000002E-8</v>
      </c>
      <c r="P133" s="25">
        <v>8.2200000000000002E-9</v>
      </c>
      <c r="Q133" s="25">
        <v>3.1899999999999999E-9</v>
      </c>
      <c r="R133" s="25">
        <v>5.6700000000000001E-10</v>
      </c>
      <c r="S133" s="25">
        <v>2.1299999999999999E-7</v>
      </c>
      <c r="T133" s="25">
        <v>7.3099999999999997E-7</v>
      </c>
      <c r="U133" s="25">
        <v>3.14E-6</v>
      </c>
      <c r="V133" s="25">
        <v>8.2199999999999992E-6</v>
      </c>
      <c r="W133" s="25">
        <v>2.0899999999999999E-6</v>
      </c>
      <c r="X133" s="25">
        <v>1.57E-6</v>
      </c>
      <c r="Y133" s="25">
        <v>5.4499999999999997E-7</v>
      </c>
      <c r="Z133" s="25">
        <v>2.3099999999999999E-7</v>
      </c>
      <c r="AA133" s="25">
        <v>9.2099999999999998E-8</v>
      </c>
      <c r="AB133" s="25">
        <f t="shared" si="11"/>
        <v>2.2949006134969325E-6</v>
      </c>
      <c r="AC133" s="25">
        <f t="shared" si="12"/>
        <v>8.6210552147239267E-4</v>
      </c>
      <c r="AD133" s="25">
        <f t="shared" si="13"/>
        <v>2.9586813905930465E-3</v>
      </c>
      <c r="AE133" s="25">
        <f t="shared" si="14"/>
        <v>1.2708973415132923E-2</v>
      </c>
      <c r="AF133" s="25">
        <f t="shared" si="15"/>
        <v>3.3269987730061346E-2</v>
      </c>
      <c r="AG133" s="25">
        <f t="shared" si="16"/>
        <v>8.4591574642126771E-3</v>
      </c>
      <c r="AH133" s="25">
        <f t="shared" si="17"/>
        <v>6.3544867075664615E-3</v>
      </c>
      <c r="AI133" s="25">
        <f t="shared" si="18"/>
        <v>2.2058568507157465E-3</v>
      </c>
      <c r="AJ133" s="25">
        <f t="shared" si="19"/>
        <v>9.3495950920245382E-4</v>
      </c>
      <c r="AK133" s="25">
        <f t="shared" si="20"/>
        <v>3.7276957055214726E-4</v>
      </c>
      <c r="AL133" s="39">
        <f>'Inhalation-Haz-Values'!$C$2/H133</f>
        <v>2558139534883721</v>
      </c>
      <c r="AM133" s="39">
        <f>'Inhalation-Haz-Values'!$C$2/I133</f>
        <v>1141509433.9622641</v>
      </c>
      <c r="AN133" s="39">
        <f>'Inhalation-Haz-Values'!$C$2/J133</f>
        <v>118627450.98039214</v>
      </c>
      <c r="AO133" s="39">
        <f>'Inhalation-Haz-Values'!$C$2/K133</f>
        <v>19516129.032258064</v>
      </c>
      <c r="AP133" s="39">
        <f>'Inhalation-Haz-Values'!$C$2/L133</f>
        <v>5845410.6280193236</v>
      </c>
      <c r="AQ133" s="39">
        <f>'Inhalation-Haz-Values'!$C$2/M133</f>
        <v>26918798.665183537</v>
      </c>
      <c r="AR133" s="39">
        <f>'Inhalation-Haz-Values'!$C$2/N133</f>
        <v>37345679.012345679</v>
      </c>
      <c r="AS133" s="39">
        <f>'Inhalation-Haz-Values'!$C$2/O133</f>
        <v>118048780.48780486</v>
      </c>
      <c r="AT133" s="39">
        <f>'Inhalation-Haz-Values'!$C$2/P133</f>
        <v>294403892.94403893</v>
      </c>
      <c r="AU133" s="39">
        <f>'Inhalation-Haz-Values'!$C$2/Q133</f>
        <v>758620689.65517235</v>
      </c>
      <c r="AV133" s="39">
        <f>'Inhalation-Haz-Values'!$C$3/R133</f>
        <v>9171075837.7425041</v>
      </c>
      <c r="AW133" s="39">
        <f>'Inhalation-Haz-Values'!$C$3/S133</f>
        <v>24413145.539906107</v>
      </c>
      <c r="AX133" s="39">
        <f>'Inhalation-Haz-Values'!$C$3/T133</f>
        <v>7113543.0916552674</v>
      </c>
      <c r="AY133" s="39">
        <f>'Inhalation-Haz-Values'!$C$3/U133</f>
        <v>1656050.9554140128</v>
      </c>
      <c r="AZ133" s="39">
        <f>'Inhalation-Haz-Values'!$C$3/V133</f>
        <v>632603.40632603411</v>
      </c>
      <c r="BA133" s="39">
        <f>'Inhalation-Haz-Values'!$C$3/W133</f>
        <v>2488038.2775119618</v>
      </c>
      <c r="BB133" s="39">
        <f>'Inhalation-Haz-Values'!$C$3/X133</f>
        <v>3312101.9108280255</v>
      </c>
      <c r="BC133" s="39">
        <f>'Inhalation-Haz-Values'!$C$3/Y133</f>
        <v>9541284.4036697261</v>
      </c>
      <c r="BD133" s="39">
        <f>'Inhalation-Haz-Values'!$C$3/Z133</f>
        <v>22510822.510822512</v>
      </c>
      <c r="BE133" s="39">
        <f>'Inhalation-Haz-Values'!$C$3/AA133</f>
        <v>56460369.163952231</v>
      </c>
      <c r="BF133" s="39">
        <f>AB133*'Inhalation-Haz-Values'!$D$4</f>
        <v>1.6293794355828222E-11</v>
      </c>
      <c r="BG133" s="39">
        <f>AC133*'Inhalation-Haz-Values'!$D$4</f>
        <v>6.1209492024539878E-9</v>
      </c>
      <c r="BH133" s="39">
        <f>AD133*'Inhalation-Haz-Values'!$D$4</f>
        <v>2.100663787321063E-8</v>
      </c>
      <c r="BI133" s="39">
        <f>AE133*'Inhalation-Haz-Values'!$D$4</f>
        <v>9.0233711247443745E-8</v>
      </c>
      <c r="BJ133" s="39">
        <f>AF133*'Inhalation-Haz-Values'!$D$4</f>
        <v>2.3621691288343554E-7</v>
      </c>
      <c r="BK133" s="39">
        <f>AG133*'Inhalation-Haz-Values'!$D$4</f>
        <v>6.0060017995910004E-8</v>
      </c>
      <c r="BL133" s="39">
        <f>AH133*'Inhalation-Haz-Values'!$D$4</f>
        <v>4.5116855623721872E-8</v>
      </c>
      <c r="BM133" s="39">
        <f>AI133*'Inhalation-Haz-Values'!$D$4</f>
        <v>1.5661583640081799E-8</v>
      </c>
      <c r="BN133" s="39">
        <f>AJ133*'Inhalation-Haz-Values'!$D$4</f>
        <v>6.638212515337422E-9</v>
      </c>
      <c r="BO133" s="39">
        <f>AK133*'Inhalation-Haz-Values'!$D$4</f>
        <v>2.6466639509202455E-9</v>
      </c>
    </row>
    <row r="134" spans="1:67" s="23" customFormat="1" x14ac:dyDescent="0.25">
      <c r="A134" s="94" t="s">
        <v>132</v>
      </c>
      <c r="B134" s="94" t="s">
        <v>160</v>
      </c>
      <c r="C134" s="94" t="s">
        <v>161</v>
      </c>
      <c r="D134" s="94">
        <v>2020</v>
      </c>
      <c r="E134" s="23">
        <v>2019</v>
      </c>
      <c r="F134" s="23" t="s">
        <v>134</v>
      </c>
      <c r="G134" s="23" t="s">
        <v>126</v>
      </c>
      <c r="H134" s="25">
        <v>3.5000000000000001E-15</v>
      </c>
      <c r="I134" s="25">
        <v>3.3999999999999998E-9</v>
      </c>
      <c r="J134" s="25">
        <v>3.6400000000000002E-8</v>
      </c>
      <c r="K134" s="25">
        <v>1.55E-7</v>
      </c>
      <c r="L134" s="25">
        <v>4.5400000000000002E-7</v>
      </c>
      <c r="M134" s="25">
        <v>7.3599999999999997E-8</v>
      </c>
      <c r="N134" s="25">
        <v>5.1100000000000001E-8</v>
      </c>
      <c r="O134" s="25">
        <v>1.6199999999999999E-8</v>
      </c>
      <c r="P134" s="25">
        <v>6.4300000000000003E-9</v>
      </c>
      <c r="Q134" s="25">
        <v>2.5000000000000001E-9</v>
      </c>
      <c r="R134" s="25">
        <v>2.0299999999999999E-2</v>
      </c>
      <c r="S134" s="25">
        <v>7.6600000000000001E-3</v>
      </c>
      <c r="T134" s="25">
        <v>3.7799999999999999E-3</v>
      </c>
      <c r="U134" s="25">
        <v>3.0000000000000001E-3</v>
      </c>
      <c r="V134" s="25">
        <v>1.42E-3</v>
      </c>
      <c r="W134" s="25">
        <v>4.4499999999999997E-5</v>
      </c>
      <c r="X134" s="25">
        <v>3.0300000000000001E-5</v>
      </c>
      <c r="Y134" s="25">
        <v>6.5599999999999999E-6</v>
      </c>
      <c r="Z134" s="25">
        <v>2.0700000000000001E-6</v>
      </c>
      <c r="AA134" s="25">
        <v>6.7999999999999995E-7</v>
      </c>
      <c r="AB134" s="25">
        <f t="shared" ref="AB134:AB197" si="21">R134*1000*98.96/24.45</f>
        <v>82.16310838445807</v>
      </c>
      <c r="AC134" s="25">
        <f t="shared" ref="AC134:AC197" si="22">S134*1000*98.96/24.45</f>
        <v>31.003419222903887</v>
      </c>
      <c r="AD134" s="25">
        <f t="shared" ref="AD134:AD197" si="23">T134*1000*98.96/24.45</f>
        <v>15.299337423312881</v>
      </c>
      <c r="AE134" s="25">
        <f t="shared" ref="AE134:AE197" si="24">U134*1000*98.96/24.45</f>
        <v>12.142331288343559</v>
      </c>
      <c r="AF134" s="25">
        <f t="shared" ref="AF134:AF197" si="25">V134*1000*98.96/24.45</f>
        <v>5.7473701431492836</v>
      </c>
      <c r="AG134" s="25">
        <f t="shared" ref="AG134:AG197" si="26">W134*1000*98.96/24.45</f>
        <v>0.18011124744376278</v>
      </c>
      <c r="AH134" s="25">
        <f t="shared" ref="AH134:AH197" si="27">X134*1000*98.96/24.45</f>
        <v>0.12263754601226995</v>
      </c>
      <c r="AI134" s="25">
        <f t="shared" ref="AI134:AI197" si="28">Y134*1000*98.96/24.45</f>
        <v>2.6551231083844579E-2</v>
      </c>
      <c r="AJ134" s="25">
        <f t="shared" ref="AJ134:AJ197" si="29">Z134*1000*98.96/24.45</f>
        <v>8.3782085889570566E-3</v>
      </c>
      <c r="AK134" s="25">
        <f t="shared" ref="AK134:AK197" si="30">AA134*1000*98.96/24.45</f>
        <v>2.752261758691206E-3</v>
      </c>
      <c r="AL134" s="39">
        <f>'Inhalation-Haz-Values'!$C$2/H134</f>
        <v>691428571428571.38</v>
      </c>
      <c r="AM134" s="39">
        <f>'Inhalation-Haz-Values'!$C$2/I134</f>
        <v>711764705.88235295</v>
      </c>
      <c r="AN134" s="39">
        <f>'Inhalation-Haz-Values'!$C$2/J134</f>
        <v>66483516.483516477</v>
      </c>
      <c r="AO134" s="39">
        <f>'Inhalation-Haz-Values'!$C$2/K134</f>
        <v>15612903.22580645</v>
      </c>
      <c r="AP134" s="39">
        <f>'Inhalation-Haz-Values'!$C$2/L134</f>
        <v>5330396.4757709252</v>
      </c>
      <c r="AQ134" s="39">
        <f>'Inhalation-Haz-Values'!$C$2/M134</f>
        <v>32880434.782608695</v>
      </c>
      <c r="AR134" s="39">
        <f>'Inhalation-Haz-Values'!$C$2/N134</f>
        <v>47358121.330724068</v>
      </c>
      <c r="AS134" s="39">
        <f>'Inhalation-Haz-Values'!$C$2/O134</f>
        <v>149382716.04938272</v>
      </c>
      <c r="AT134" s="39">
        <f>'Inhalation-Haz-Values'!$C$2/P134</f>
        <v>376360808.70917571</v>
      </c>
      <c r="AU134" s="39">
        <f>'Inhalation-Haz-Values'!$C$2/Q134</f>
        <v>968000000</v>
      </c>
      <c r="AV134" s="39">
        <f>'Inhalation-Haz-Values'!$C$3/R134</f>
        <v>256.1576354679803</v>
      </c>
      <c r="AW134" s="39">
        <f>'Inhalation-Haz-Values'!$C$3/S134</f>
        <v>678.8511749347258</v>
      </c>
      <c r="AX134" s="39">
        <f>'Inhalation-Haz-Values'!$C$3/T134</f>
        <v>1375.6613756613758</v>
      </c>
      <c r="AY134" s="39">
        <f>'Inhalation-Haz-Values'!$C$3/U134</f>
        <v>1733.3333333333333</v>
      </c>
      <c r="AZ134" s="39">
        <f>'Inhalation-Haz-Values'!$C$3/V134</f>
        <v>3661.9718309859154</v>
      </c>
      <c r="BA134" s="39">
        <f>'Inhalation-Haz-Values'!$C$3/W134</f>
        <v>116853.93258426967</v>
      </c>
      <c r="BB134" s="39">
        <f>'Inhalation-Haz-Values'!$C$3/X134</f>
        <v>171617.16171617163</v>
      </c>
      <c r="BC134" s="39">
        <f>'Inhalation-Haz-Values'!$C$3/Y134</f>
        <v>792682.92682926834</v>
      </c>
      <c r="BD134" s="39">
        <f>'Inhalation-Haz-Values'!$C$3/Z134</f>
        <v>2512077.2946859905</v>
      </c>
      <c r="BE134" s="39">
        <f>'Inhalation-Haz-Values'!$C$3/AA134</f>
        <v>7647058.823529413</v>
      </c>
      <c r="BF134" s="39">
        <f>AB134*'Inhalation-Haz-Values'!$D$4</f>
        <v>5.8335806952965229E-4</v>
      </c>
      <c r="BG134" s="39">
        <f>AC134*'Inhalation-Haz-Values'!$D$4</f>
        <v>2.201242764826176E-4</v>
      </c>
      <c r="BH134" s="39">
        <f>AD134*'Inhalation-Haz-Values'!$D$4</f>
        <v>1.0862529570552145E-4</v>
      </c>
      <c r="BI134" s="39">
        <f>AE134*'Inhalation-Haz-Values'!$D$4</f>
        <v>8.6210552147239269E-5</v>
      </c>
      <c r="BJ134" s="39">
        <f>AF134*'Inhalation-Haz-Values'!$D$4</f>
        <v>4.0806328016359912E-5</v>
      </c>
      <c r="BK134" s="39">
        <f>AG134*'Inhalation-Haz-Values'!$D$4</f>
        <v>1.2787898568507156E-6</v>
      </c>
      <c r="BL134" s="39">
        <f>AH134*'Inhalation-Haz-Values'!$D$4</f>
        <v>8.7072657668711666E-7</v>
      </c>
      <c r="BM134" s="39">
        <f>AI134*'Inhalation-Haz-Values'!$D$4</f>
        <v>1.885137406952965E-7</v>
      </c>
      <c r="BN134" s="39">
        <f>AJ134*'Inhalation-Haz-Values'!$D$4</f>
        <v>5.9485280981595099E-8</v>
      </c>
      <c r="BO134" s="39">
        <f>AK134*'Inhalation-Haz-Values'!$D$4</f>
        <v>1.9541058486707561E-8</v>
      </c>
    </row>
    <row r="135" spans="1:67" s="23" customFormat="1" x14ac:dyDescent="0.25">
      <c r="A135" s="94" t="s">
        <v>132</v>
      </c>
      <c r="B135" s="94" t="s">
        <v>160</v>
      </c>
      <c r="C135" s="94" t="s">
        <v>161</v>
      </c>
      <c r="D135" s="94">
        <v>2020</v>
      </c>
      <c r="E135" s="23">
        <v>2019</v>
      </c>
      <c r="F135" s="23" t="s">
        <v>137</v>
      </c>
      <c r="G135" s="23" t="s">
        <v>126</v>
      </c>
      <c r="H135" s="25">
        <v>0</v>
      </c>
      <c r="I135" s="25">
        <v>0</v>
      </c>
      <c r="J135" s="25">
        <v>0</v>
      </c>
      <c r="K135" s="25">
        <v>0</v>
      </c>
      <c r="L135" s="25">
        <v>0</v>
      </c>
      <c r="M135" s="25">
        <v>0</v>
      </c>
      <c r="N135" s="25">
        <v>0</v>
      </c>
      <c r="O135" s="25">
        <v>0</v>
      </c>
      <c r="P135" s="25">
        <v>0</v>
      </c>
      <c r="Q135" s="25">
        <v>0</v>
      </c>
      <c r="R135" s="25">
        <v>2.0299999999999999E-2</v>
      </c>
      <c r="S135" s="25">
        <v>7.6600000000000001E-3</v>
      </c>
      <c r="T135" s="25">
        <v>3.7799999999999999E-3</v>
      </c>
      <c r="U135" s="25">
        <v>3.0000000000000001E-3</v>
      </c>
      <c r="V135" s="25">
        <v>1.41E-3</v>
      </c>
      <c r="W135" s="25">
        <v>4.2899999999999999E-5</v>
      </c>
      <c r="X135" s="25">
        <v>2.9099999999999999E-5</v>
      </c>
      <c r="Y135" s="25">
        <v>6.1199999999999999E-6</v>
      </c>
      <c r="Z135" s="25">
        <v>1.8899999999999999E-6</v>
      </c>
      <c r="AA135" s="25">
        <v>6.0699999999999997E-7</v>
      </c>
      <c r="AB135" s="25">
        <f t="shared" si="21"/>
        <v>82.16310838445807</v>
      </c>
      <c r="AC135" s="25">
        <f t="shared" si="22"/>
        <v>31.003419222903887</v>
      </c>
      <c r="AD135" s="25">
        <f t="shared" si="23"/>
        <v>15.299337423312881</v>
      </c>
      <c r="AE135" s="25">
        <f t="shared" si="24"/>
        <v>12.142331288343559</v>
      </c>
      <c r="AF135" s="25">
        <f t="shared" si="25"/>
        <v>5.7068957055214717</v>
      </c>
      <c r="AG135" s="25">
        <f t="shared" si="26"/>
        <v>0.17363533742331289</v>
      </c>
      <c r="AH135" s="25">
        <f t="shared" si="27"/>
        <v>0.11778061349693252</v>
      </c>
      <c r="AI135" s="25">
        <f t="shared" si="28"/>
        <v>2.4770355828220857E-2</v>
      </c>
      <c r="AJ135" s="25">
        <f t="shared" si="29"/>
        <v>7.6496687116564413E-3</v>
      </c>
      <c r="AK135" s="25">
        <f t="shared" si="30"/>
        <v>2.45679836400818E-3</v>
      </c>
      <c r="AL135" s="39" t="e">
        <f>'Inhalation-Haz-Values'!$C$2/H135</f>
        <v>#DIV/0!</v>
      </c>
      <c r="AM135" s="39" t="e">
        <f>'Inhalation-Haz-Values'!$C$2/I135</f>
        <v>#DIV/0!</v>
      </c>
      <c r="AN135" s="39" t="e">
        <f>'Inhalation-Haz-Values'!$C$2/J135</f>
        <v>#DIV/0!</v>
      </c>
      <c r="AO135" s="39" t="e">
        <f>'Inhalation-Haz-Values'!$C$2/K135</f>
        <v>#DIV/0!</v>
      </c>
      <c r="AP135" s="39" t="e">
        <f>'Inhalation-Haz-Values'!$C$2/L135</f>
        <v>#DIV/0!</v>
      </c>
      <c r="AQ135" s="39" t="e">
        <f>'Inhalation-Haz-Values'!$C$2/M135</f>
        <v>#DIV/0!</v>
      </c>
      <c r="AR135" s="39" t="e">
        <f>'Inhalation-Haz-Values'!$C$2/N135</f>
        <v>#DIV/0!</v>
      </c>
      <c r="AS135" s="39" t="e">
        <f>'Inhalation-Haz-Values'!$C$2/O135</f>
        <v>#DIV/0!</v>
      </c>
      <c r="AT135" s="39" t="e">
        <f>'Inhalation-Haz-Values'!$C$2/P135</f>
        <v>#DIV/0!</v>
      </c>
      <c r="AU135" s="39" t="e">
        <f>'Inhalation-Haz-Values'!$C$2/Q135</f>
        <v>#DIV/0!</v>
      </c>
      <c r="AV135" s="39">
        <f>'Inhalation-Haz-Values'!$C$3/R135</f>
        <v>256.1576354679803</v>
      </c>
      <c r="AW135" s="39">
        <f>'Inhalation-Haz-Values'!$C$3/S135</f>
        <v>678.8511749347258</v>
      </c>
      <c r="AX135" s="39">
        <f>'Inhalation-Haz-Values'!$C$3/T135</f>
        <v>1375.6613756613758</v>
      </c>
      <c r="AY135" s="39">
        <f>'Inhalation-Haz-Values'!$C$3/U135</f>
        <v>1733.3333333333333</v>
      </c>
      <c r="AZ135" s="39">
        <f>'Inhalation-Haz-Values'!$C$3/V135</f>
        <v>3687.9432624113474</v>
      </c>
      <c r="BA135" s="39">
        <f>'Inhalation-Haz-Values'!$C$3/W135</f>
        <v>121212.12121212122</v>
      </c>
      <c r="BB135" s="39">
        <f>'Inhalation-Haz-Values'!$C$3/X135</f>
        <v>178694.15807560139</v>
      </c>
      <c r="BC135" s="39">
        <f>'Inhalation-Haz-Values'!$C$3/Y135</f>
        <v>849673.20261437912</v>
      </c>
      <c r="BD135" s="39">
        <f>'Inhalation-Haz-Values'!$C$3/Z135</f>
        <v>2751322.7513227514</v>
      </c>
      <c r="BE135" s="39">
        <f>'Inhalation-Haz-Values'!$C$3/AA135</f>
        <v>8566721.5815485995</v>
      </c>
      <c r="BF135" s="39">
        <f>AB135*'Inhalation-Haz-Values'!$D$4</f>
        <v>5.8335806952965229E-4</v>
      </c>
      <c r="BG135" s="39">
        <f>AC135*'Inhalation-Haz-Values'!$D$4</f>
        <v>2.201242764826176E-4</v>
      </c>
      <c r="BH135" s="39">
        <f>AD135*'Inhalation-Haz-Values'!$D$4</f>
        <v>1.0862529570552145E-4</v>
      </c>
      <c r="BI135" s="39">
        <f>AE135*'Inhalation-Haz-Values'!$D$4</f>
        <v>8.6210552147239269E-5</v>
      </c>
      <c r="BJ135" s="39">
        <f>AF135*'Inhalation-Haz-Values'!$D$4</f>
        <v>4.0518959509202446E-5</v>
      </c>
      <c r="BK135" s="39">
        <f>AG135*'Inhalation-Haz-Values'!$D$4</f>
        <v>1.2328108957055214E-6</v>
      </c>
      <c r="BL135" s="39">
        <f>AH135*'Inhalation-Haz-Values'!$D$4</f>
        <v>8.3624235582822082E-7</v>
      </c>
      <c r="BM135" s="39">
        <f>AI135*'Inhalation-Haz-Values'!$D$4</f>
        <v>1.7586952638036809E-7</v>
      </c>
      <c r="BN135" s="39">
        <f>AJ135*'Inhalation-Haz-Values'!$D$4</f>
        <v>5.4312647852760731E-8</v>
      </c>
      <c r="BO135" s="39">
        <f>AK135*'Inhalation-Haz-Values'!$D$4</f>
        <v>1.7443268384458076E-8</v>
      </c>
    </row>
    <row r="136" spans="1:67" s="23" customFormat="1" x14ac:dyDescent="0.25">
      <c r="A136" s="94" t="s">
        <v>132</v>
      </c>
      <c r="B136" s="94" t="s">
        <v>160</v>
      </c>
      <c r="C136" s="94" t="s">
        <v>161</v>
      </c>
      <c r="D136" s="94">
        <v>2020</v>
      </c>
      <c r="E136" s="23">
        <v>2019</v>
      </c>
      <c r="F136" s="23" t="s">
        <v>138</v>
      </c>
      <c r="G136" s="23" t="s">
        <v>126</v>
      </c>
      <c r="H136" s="25">
        <v>7.3899999999999998E-16</v>
      </c>
      <c r="I136" s="25">
        <v>1.6500000000000001E-9</v>
      </c>
      <c r="J136" s="25">
        <v>1.59E-8</v>
      </c>
      <c r="K136" s="25">
        <v>9.6999999999999995E-8</v>
      </c>
      <c r="L136" s="25">
        <v>3.2300000000000002E-7</v>
      </c>
      <c r="M136" s="25">
        <v>7.0300000000000001E-8</v>
      </c>
      <c r="N136" s="25">
        <v>5.0600000000000003E-8</v>
      </c>
      <c r="O136" s="25">
        <v>1.6000000000000001E-8</v>
      </c>
      <c r="P136" s="25">
        <v>6.4300000000000003E-9</v>
      </c>
      <c r="Q136" s="25">
        <v>2.4899999999999999E-9</v>
      </c>
      <c r="R136" s="25">
        <v>4.4300000000000002E-10</v>
      </c>
      <c r="S136" s="25">
        <v>1.67E-7</v>
      </c>
      <c r="T136" s="25">
        <v>5.7100000000000002E-7</v>
      </c>
      <c r="U136" s="25">
        <v>2.4499999999999998E-6</v>
      </c>
      <c r="V136" s="25">
        <v>6.4200000000000004E-6</v>
      </c>
      <c r="W136" s="25">
        <v>1.6300000000000001E-6</v>
      </c>
      <c r="X136" s="25">
        <v>1.2300000000000001E-6</v>
      </c>
      <c r="Y136" s="25">
        <v>4.2599999999999998E-7</v>
      </c>
      <c r="Z136" s="25">
        <v>1.8E-7</v>
      </c>
      <c r="AA136" s="25">
        <v>7.1999999999999996E-8</v>
      </c>
      <c r="AB136" s="25">
        <f t="shared" si="21"/>
        <v>1.7930175869120655E-6</v>
      </c>
      <c r="AC136" s="25">
        <f t="shared" si="22"/>
        <v>6.7592310838445802E-4</v>
      </c>
      <c r="AD136" s="25">
        <f t="shared" si="23"/>
        <v>2.3110903885480575E-3</v>
      </c>
      <c r="AE136" s="25">
        <f t="shared" si="24"/>
        <v>9.9162372188139059E-3</v>
      </c>
      <c r="AF136" s="25">
        <f t="shared" si="25"/>
        <v>2.5984588957055216E-2</v>
      </c>
      <c r="AG136" s="25">
        <f t="shared" si="26"/>
        <v>6.5973333333333335E-3</v>
      </c>
      <c r="AH136" s="25">
        <f t="shared" si="27"/>
        <v>4.9783558282208594E-3</v>
      </c>
      <c r="AI136" s="25">
        <f t="shared" si="28"/>
        <v>1.7242110429447853E-3</v>
      </c>
      <c r="AJ136" s="25">
        <f t="shared" si="29"/>
        <v>7.2853987730061339E-4</v>
      </c>
      <c r="AK136" s="25">
        <f t="shared" si="30"/>
        <v>2.9141595092024538E-4</v>
      </c>
      <c r="AL136" s="39">
        <f>'Inhalation-Haz-Values'!$C$2/H136</f>
        <v>3274695534506089.5</v>
      </c>
      <c r="AM136" s="39">
        <f>'Inhalation-Haz-Values'!$C$2/I136</f>
        <v>1466666666.6666665</v>
      </c>
      <c r="AN136" s="39">
        <f>'Inhalation-Haz-Values'!$C$2/J136</f>
        <v>152201257.86163521</v>
      </c>
      <c r="AO136" s="39">
        <f>'Inhalation-Haz-Values'!$C$2/K136</f>
        <v>24948453.608247422</v>
      </c>
      <c r="AP136" s="39">
        <f>'Inhalation-Haz-Values'!$C$2/L136</f>
        <v>7492260.0619195038</v>
      </c>
      <c r="AQ136" s="39">
        <f>'Inhalation-Haz-Values'!$C$2/M136</f>
        <v>34423897.581792317</v>
      </c>
      <c r="AR136" s="39">
        <f>'Inhalation-Haz-Values'!$C$2/N136</f>
        <v>47826086.956521735</v>
      </c>
      <c r="AS136" s="39">
        <f>'Inhalation-Haz-Values'!$C$2/O136</f>
        <v>151250000</v>
      </c>
      <c r="AT136" s="39">
        <f>'Inhalation-Haz-Values'!$C$2/P136</f>
        <v>376360808.70917571</v>
      </c>
      <c r="AU136" s="39">
        <f>'Inhalation-Haz-Values'!$C$2/Q136</f>
        <v>971887550.20080328</v>
      </c>
      <c r="AV136" s="39">
        <f>'Inhalation-Haz-Values'!$C$3/R136</f>
        <v>11738148984.198645</v>
      </c>
      <c r="AW136" s="39">
        <f>'Inhalation-Haz-Values'!$C$3/S136</f>
        <v>31137724.550898205</v>
      </c>
      <c r="AX136" s="39">
        <f>'Inhalation-Haz-Values'!$C$3/T136</f>
        <v>9106830.1225919444</v>
      </c>
      <c r="AY136" s="39">
        <f>'Inhalation-Haz-Values'!$C$3/U136</f>
        <v>2122448.9795918372</v>
      </c>
      <c r="AZ136" s="39">
        <f>'Inhalation-Haz-Values'!$C$3/V136</f>
        <v>809968.84735202487</v>
      </c>
      <c r="BA136" s="39">
        <f>'Inhalation-Haz-Values'!$C$3/W136</f>
        <v>3190184.0490797544</v>
      </c>
      <c r="BB136" s="39">
        <f>'Inhalation-Haz-Values'!$C$3/X136</f>
        <v>4227642.2764227642</v>
      </c>
      <c r="BC136" s="39">
        <f>'Inhalation-Haz-Values'!$C$3/Y136</f>
        <v>12206572.769953053</v>
      </c>
      <c r="BD136" s="39">
        <f>'Inhalation-Haz-Values'!$C$3/Z136</f>
        <v>28888888.888888892</v>
      </c>
      <c r="BE136" s="39">
        <f>'Inhalation-Haz-Values'!$C$3/AA136</f>
        <v>72222222.222222224</v>
      </c>
      <c r="BF136" s="39">
        <f>AB136*'Inhalation-Haz-Values'!$D$4</f>
        <v>1.2730424867075664E-11</v>
      </c>
      <c r="BG136" s="39">
        <f>AC136*'Inhalation-Haz-Values'!$D$4</f>
        <v>4.7990540695296519E-9</v>
      </c>
      <c r="BH136" s="39">
        <f>AD136*'Inhalation-Haz-Values'!$D$4</f>
        <v>1.6408741758691208E-8</v>
      </c>
      <c r="BI136" s="39">
        <f>AE136*'Inhalation-Haz-Values'!$D$4</f>
        <v>7.0405284253578727E-8</v>
      </c>
      <c r="BJ136" s="39">
        <f>AF136*'Inhalation-Haz-Values'!$D$4</f>
        <v>1.8449058159509202E-7</v>
      </c>
      <c r="BK136" s="39">
        <f>AG136*'Inhalation-Haz-Values'!$D$4</f>
        <v>4.6841066666666668E-8</v>
      </c>
      <c r="BL136" s="39">
        <f>AH136*'Inhalation-Haz-Values'!$D$4</f>
        <v>3.5346326380368101E-8</v>
      </c>
      <c r="BM136" s="39">
        <f>AI136*'Inhalation-Haz-Values'!$D$4</f>
        <v>1.2241898404907976E-8</v>
      </c>
      <c r="BN136" s="39">
        <f>AJ136*'Inhalation-Haz-Values'!$D$4</f>
        <v>5.1726331288343547E-9</v>
      </c>
      <c r="BO136" s="39">
        <f>AK136*'Inhalation-Haz-Values'!$D$4</f>
        <v>2.069053251533742E-9</v>
      </c>
    </row>
    <row r="137" spans="1:67" s="23" customFormat="1" x14ac:dyDescent="0.25">
      <c r="A137" s="94" t="s">
        <v>132</v>
      </c>
      <c r="B137" s="94" t="s">
        <v>160</v>
      </c>
      <c r="C137" s="94" t="s">
        <v>161</v>
      </c>
      <c r="D137" s="94" t="s">
        <v>140</v>
      </c>
      <c r="E137" s="23" t="s">
        <v>141</v>
      </c>
      <c r="F137" s="23" t="s">
        <v>134</v>
      </c>
      <c r="G137" s="23" t="s">
        <v>126</v>
      </c>
      <c r="H137" s="25">
        <v>5.4841527890056504E-15</v>
      </c>
      <c r="I137" s="25">
        <v>4.1567717764753404E-9</v>
      </c>
      <c r="J137" s="25">
        <v>4.7395840743734803E-8</v>
      </c>
      <c r="K137" s="25">
        <v>1.9433228627728301E-7</v>
      </c>
      <c r="L137" s="25">
        <v>5.4918613581244898E-7</v>
      </c>
      <c r="M137" s="25">
        <v>8.5998230092966803E-8</v>
      </c>
      <c r="N137" s="25">
        <v>5.8251581447049299E-8</v>
      </c>
      <c r="O137" s="25">
        <v>1.916236630962E-8</v>
      </c>
      <c r="P137" s="25">
        <v>7.7136933407437293E-9</v>
      </c>
      <c r="Q137" s="25">
        <v>3.1050956447049301E-9</v>
      </c>
      <c r="R137" s="25">
        <v>1.34653260660873E-2</v>
      </c>
      <c r="S137" s="25">
        <v>4.7702989339126903E-3</v>
      </c>
      <c r="T137" s="25">
        <v>2.5465666160569898E-3</v>
      </c>
      <c r="U137" s="25">
        <v>1.8730834680679E-3</v>
      </c>
      <c r="V137" s="25">
        <v>8.7518860650767996E-4</v>
      </c>
      <c r="W137" s="25">
        <v>2.9652439177445401E-5</v>
      </c>
      <c r="X137" s="25">
        <v>1.9723708265966002E-5</v>
      </c>
      <c r="Y137" s="25">
        <v>4.40514665016168E-6</v>
      </c>
      <c r="Z137" s="25">
        <v>1.45429239086499E-6</v>
      </c>
      <c r="AA137" s="25">
        <v>4.9299202581851203E-7</v>
      </c>
      <c r="AB137" s="25">
        <f t="shared" si="21"/>
        <v>54.500149999999962</v>
      </c>
      <c r="AC137" s="25">
        <f t="shared" si="22"/>
        <v>19.307516666666661</v>
      </c>
      <c r="AD137" s="25">
        <f t="shared" si="23"/>
        <v>10.307085166666655</v>
      </c>
      <c r="AE137" s="25">
        <f t="shared" si="24"/>
        <v>7.5811999999999751</v>
      </c>
      <c r="AF137" s="25">
        <f t="shared" si="25"/>
        <v>3.542276666666667</v>
      </c>
      <c r="AG137" s="25">
        <f t="shared" si="26"/>
        <v>0.12001657999999987</v>
      </c>
      <c r="AH137" s="25">
        <f t="shared" si="27"/>
        <v>7.9830599999999821E-2</v>
      </c>
      <c r="AI137" s="25">
        <f t="shared" si="28"/>
        <v>1.7829583333333326E-2</v>
      </c>
      <c r="AJ137" s="25">
        <f t="shared" si="29"/>
        <v>5.886166666666642E-3</v>
      </c>
      <c r="AK137" s="25">
        <f t="shared" si="30"/>
        <v>1.9953574999999981E-3</v>
      </c>
      <c r="AL137" s="39">
        <f>'Inhalation-Haz-Values'!$C$2/H137</f>
        <v>441271440294568.81</v>
      </c>
      <c r="AM137" s="39">
        <f>'Inhalation-Haz-Values'!$C$2/I137</f>
        <v>582182551.78108323</v>
      </c>
      <c r="AN137" s="39">
        <f>'Inhalation-Haz-Values'!$C$2/J137</f>
        <v>51059332.676146202</v>
      </c>
      <c r="AO137" s="39">
        <f>'Inhalation-Haz-Values'!$C$2/K137</f>
        <v>12452897.284124075</v>
      </c>
      <c r="AP137" s="39">
        <f>'Inhalation-Haz-Values'!$C$2/L137</f>
        <v>4406520.5623225113</v>
      </c>
      <c r="AQ137" s="39">
        <f>'Inhalation-Haz-Values'!$C$2/M137</f>
        <v>28140114.016112931</v>
      </c>
      <c r="AR137" s="39">
        <f>'Inhalation-Haz-Values'!$C$2/N137</f>
        <v>41543936.4886562</v>
      </c>
      <c r="AS137" s="39">
        <f>'Inhalation-Haz-Values'!$C$2/O137</f>
        <v>126289204.62631474</v>
      </c>
      <c r="AT137" s="39">
        <f>'Inhalation-Haz-Values'!$C$2/P137</f>
        <v>313727794.59841365</v>
      </c>
      <c r="AU137" s="39">
        <f>'Inhalation-Haz-Values'!$C$2/Q137</f>
        <v>779364076.63538063</v>
      </c>
      <c r="AV137" s="39">
        <f>'Inhalation-Haz-Values'!$C$3/R137</f>
        <v>386.17705761290898</v>
      </c>
      <c r="AW137" s="39">
        <f>'Inhalation-Haz-Values'!$C$3/S137</f>
        <v>1090.0784357626956</v>
      </c>
      <c r="AX137" s="39">
        <f>'Inhalation-Haz-Values'!$C$3/T137</f>
        <v>2041.9650392069809</v>
      </c>
      <c r="AY137" s="39">
        <f>'Inhalation-Haz-Values'!$C$3/U137</f>
        <v>2776.1709975283911</v>
      </c>
      <c r="AZ137" s="39">
        <f>'Inhalation-Haz-Values'!$C$3/V137</f>
        <v>5941.576434306985</v>
      </c>
      <c r="BA137" s="39">
        <f>'Inhalation-Haz-Values'!$C$3/W137</f>
        <v>175365.00012300126</v>
      </c>
      <c r="BB137" s="39">
        <f>'Inhalation-Haz-Values'!$C$3/X137</f>
        <v>263642.10674180347</v>
      </c>
      <c r="BC137" s="39">
        <f>'Inhalation-Haz-Values'!$C$3/Y137</f>
        <v>1180437.4321588471</v>
      </c>
      <c r="BD137" s="39">
        <f>'Inhalation-Haz-Values'!$C$3/Z137</f>
        <v>3575622.0913093844</v>
      </c>
      <c r="BE137" s="39">
        <f>'Inhalation-Haz-Values'!$C$3/AA137</f>
        <v>10547837.952077355</v>
      </c>
      <c r="BF137" s="39">
        <f>AB137*'Inhalation-Haz-Values'!$D$4</f>
        <v>3.869510649999997E-4</v>
      </c>
      <c r="BG137" s="39">
        <f>AC137*'Inhalation-Haz-Values'!$D$4</f>
        <v>1.3708336833333329E-4</v>
      </c>
      <c r="BH137" s="39">
        <f>AD137*'Inhalation-Haz-Values'!$D$4</f>
        <v>7.3180304683333251E-5</v>
      </c>
      <c r="BI137" s="39">
        <f>AE137*'Inhalation-Haz-Values'!$D$4</f>
        <v>5.3826519999999822E-5</v>
      </c>
      <c r="BJ137" s="39">
        <f>AF137*'Inhalation-Haz-Values'!$D$4</f>
        <v>2.5150164333333333E-5</v>
      </c>
      <c r="BK137" s="39">
        <f>AG137*'Inhalation-Haz-Values'!$D$4</f>
        <v>8.5211771799999912E-7</v>
      </c>
      <c r="BL137" s="39">
        <f>AH137*'Inhalation-Haz-Values'!$D$4</f>
        <v>5.6679725999999876E-7</v>
      </c>
      <c r="BM137" s="39">
        <f>AI137*'Inhalation-Haz-Values'!$D$4</f>
        <v>1.2659004166666661E-7</v>
      </c>
      <c r="BN137" s="39">
        <f>AJ137*'Inhalation-Haz-Values'!$D$4</f>
        <v>4.1791783333333155E-8</v>
      </c>
      <c r="BO137" s="39">
        <f>AK137*'Inhalation-Haz-Values'!$D$4</f>
        <v>1.4167038249999987E-8</v>
      </c>
    </row>
    <row r="138" spans="1:67" s="23" customFormat="1" x14ac:dyDescent="0.25">
      <c r="A138" s="94" t="s">
        <v>132</v>
      </c>
      <c r="B138" s="94" t="s">
        <v>160</v>
      </c>
      <c r="C138" s="94" t="s">
        <v>161</v>
      </c>
      <c r="D138" s="94" t="s">
        <v>140</v>
      </c>
      <c r="E138" s="23" t="s">
        <v>141</v>
      </c>
      <c r="F138" s="23" t="s">
        <v>137</v>
      </c>
      <c r="G138" s="23" t="s">
        <v>126</v>
      </c>
      <c r="H138" s="25">
        <v>0</v>
      </c>
      <c r="I138" s="25">
        <v>0</v>
      </c>
      <c r="J138" s="25">
        <v>0</v>
      </c>
      <c r="K138" s="25">
        <v>0</v>
      </c>
      <c r="L138" s="25">
        <v>0</v>
      </c>
      <c r="M138" s="25">
        <v>0</v>
      </c>
      <c r="N138" s="25">
        <v>0</v>
      </c>
      <c r="O138" s="25">
        <v>0</v>
      </c>
      <c r="P138" s="25">
        <v>0</v>
      </c>
      <c r="Q138" s="25">
        <v>0</v>
      </c>
      <c r="R138" s="25">
        <v>1.34653260660873E-2</v>
      </c>
      <c r="S138" s="25">
        <v>4.7701239263338701E-3</v>
      </c>
      <c r="T138" s="25">
        <v>2.5435852281224698E-3</v>
      </c>
      <c r="U138" s="25">
        <v>1.87009001490501E-3</v>
      </c>
      <c r="V138" s="25">
        <v>8.6771434165319305E-4</v>
      </c>
      <c r="W138" s="25">
        <v>2.7785952053860101E-5</v>
      </c>
      <c r="X138" s="25">
        <v>1.8420082988075901E-5</v>
      </c>
      <c r="Y138" s="25">
        <v>3.9380370099029898E-6</v>
      </c>
      <c r="Z138" s="25">
        <v>1.24740934342158E-6</v>
      </c>
      <c r="AA138" s="25">
        <v>4.0438424742320098E-7</v>
      </c>
      <c r="AB138" s="25">
        <f t="shared" si="21"/>
        <v>54.500149999999962</v>
      </c>
      <c r="AC138" s="25">
        <f t="shared" si="22"/>
        <v>19.306808333333326</v>
      </c>
      <c r="AD138" s="25">
        <f t="shared" si="23"/>
        <v>10.295018166666651</v>
      </c>
      <c r="AE138" s="25">
        <f t="shared" si="24"/>
        <v>7.5690841666666575</v>
      </c>
      <c r="AF138" s="25">
        <f t="shared" si="25"/>
        <v>3.5120249999999995</v>
      </c>
      <c r="AG138" s="25">
        <f t="shared" si="26"/>
        <v>0.11246207833333315</v>
      </c>
      <c r="AH138" s="25">
        <f t="shared" si="27"/>
        <v>7.4554249999999628E-2</v>
      </c>
      <c r="AI138" s="25">
        <f t="shared" si="28"/>
        <v>1.5938983333333327E-2</v>
      </c>
      <c r="AJ138" s="25">
        <f t="shared" si="29"/>
        <v>5.0488191666666479E-3</v>
      </c>
      <c r="AK138" s="25">
        <f t="shared" si="30"/>
        <v>1.6367224999999988E-3</v>
      </c>
      <c r="AL138" s="39" t="e">
        <f>'Inhalation-Haz-Values'!$C$2/H138</f>
        <v>#DIV/0!</v>
      </c>
      <c r="AM138" s="39" t="e">
        <f>'Inhalation-Haz-Values'!$C$2/I138</f>
        <v>#DIV/0!</v>
      </c>
      <c r="AN138" s="39" t="e">
        <f>'Inhalation-Haz-Values'!$C$2/J138</f>
        <v>#DIV/0!</v>
      </c>
      <c r="AO138" s="39" t="e">
        <f>'Inhalation-Haz-Values'!$C$2/K138</f>
        <v>#DIV/0!</v>
      </c>
      <c r="AP138" s="39" t="e">
        <f>'Inhalation-Haz-Values'!$C$2/L138</f>
        <v>#DIV/0!</v>
      </c>
      <c r="AQ138" s="39" t="e">
        <f>'Inhalation-Haz-Values'!$C$2/M138</f>
        <v>#DIV/0!</v>
      </c>
      <c r="AR138" s="39" t="e">
        <f>'Inhalation-Haz-Values'!$C$2/N138</f>
        <v>#DIV/0!</v>
      </c>
      <c r="AS138" s="39" t="e">
        <f>'Inhalation-Haz-Values'!$C$2/O138</f>
        <v>#DIV/0!</v>
      </c>
      <c r="AT138" s="39" t="e">
        <f>'Inhalation-Haz-Values'!$C$2/P138</f>
        <v>#DIV/0!</v>
      </c>
      <c r="AU138" s="39" t="e">
        <f>'Inhalation-Haz-Values'!$C$2/Q138</f>
        <v>#DIV/0!</v>
      </c>
      <c r="AV138" s="39">
        <f>'Inhalation-Haz-Values'!$C$3/R138</f>
        <v>386.17705761290898</v>
      </c>
      <c r="AW138" s="39">
        <f>'Inhalation-Haz-Values'!$C$3/S138</f>
        <v>1090.1184288510751</v>
      </c>
      <c r="AX138" s="39">
        <f>'Inhalation-Haz-Values'!$C$3/T138</f>
        <v>2044.3584679245621</v>
      </c>
      <c r="AY138" s="39">
        <f>'Inhalation-Haz-Values'!$C$3/U138</f>
        <v>2780.6148145570046</v>
      </c>
      <c r="AZ138" s="39">
        <f>'Inhalation-Haz-Values'!$C$3/V138</f>
        <v>5992.7556228848516</v>
      </c>
      <c r="BA138" s="39">
        <f>'Inhalation-Haz-Values'!$C$3/W138</f>
        <v>187144.92812484363</v>
      </c>
      <c r="BB138" s="39">
        <f>'Inhalation-Haz-Values'!$C$3/X138</f>
        <v>282300.5739640902</v>
      </c>
      <c r="BC138" s="39">
        <f>'Inhalation-Haz-Values'!$C$3/Y138</f>
        <v>1320454.8324262949</v>
      </c>
      <c r="BD138" s="39">
        <f>'Inhalation-Haz-Values'!$C$3/Z138</f>
        <v>4168639.6109048426</v>
      </c>
      <c r="BE138" s="39">
        <f>'Inhalation-Haz-Values'!$C$3/AA138</f>
        <v>12859056.783579491</v>
      </c>
      <c r="BF138" s="39">
        <f>AB138*'Inhalation-Haz-Values'!$D$4</f>
        <v>3.869510649999997E-4</v>
      </c>
      <c r="BG138" s="39">
        <f>AC138*'Inhalation-Haz-Values'!$D$4</f>
        <v>1.370783391666666E-4</v>
      </c>
      <c r="BH138" s="39">
        <f>AD138*'Inhalation-Haz-Values'!$D$4</f>
        <v>7.309462898333322E-5</v>
      </c>
      <c r="BI138" s="39">
        <f>AE138*'Inhalation-Haz-Values'!$D$4</f>
        <v>5.3740497583333264E-5</v>
      </c>
      <c r="BJ138" s="39">
        <f>AF138*'Inhalation-Haz-Values'!$D$4</f>
        <v>2.4935377499999997E-5</v>
      </c>
      <c r="BK138" s="39">
        <f>AG138*'Inhalation-Haz-Values'!$D$4</f>
        <v>7.984807561666653E-7</v>
      </c>
      <c r="BL138" s="39">
        <f>AH138*'Inhalation-Haz-Values'!$D$4</f>
        <v>5.2933517499999732E-7</v>
      </c>
      <c r="BM138" s="39">
        <f>AI138*'Inhalation-Haz-Values'!$D$4</f>
        <v>1.1316678166666662E-7</v>
      </c>
      <c r="BN138" s="39">
        <f>AJ138*'Inhalation-Haz-Values'!$D$4</f>
        <v>3.5846616083333199E-8</v>
      </c>
      <c r="BO138" s="39">
        <f>AK138*'Inhalation-Haz-Values'!$D$4</f>
        <v>1.1620729749999991E-8</v>
      </c>
    </row>
    <row r="139" spans="1:67" s="23" customFormat="1" x14ac:dyDescent="0.25">
      <c r="A139" s="94" t="s">
        <v>132</v>
      </c>
      <c r="B139" s="94" t="s">
        <v>160</v>
      </c>
      <c r="C139" s="94" t="s">
        <v>161</v>
      </c>
      <c r="D139" s="94" t="s">
        <v>140</v>
      </c>
      <c r="E139" s="23" t="s">
        <v>141</v>
      </c>
      <c r="F139" s="23" t="s">
        <v>138</v>
      </c>
      <c r="G139" s="23" t="s">
        <v>126</v>
      </c>
      <c r="H139" s="25">
        <v>1.04749324474535E-15</v>
      </c>
      <c r="I139" s="25">
        <v>2.4360610246564201E-9</v>
      </c>
      <c r="J139" s="25">
        <v>1.9999042542441298E-8</v>
      </c>
      <c r="K139" s="25">
        <v>1.3476921038803501E-7</v>
      </c>
      <c r="L139" s="25">
        <v>4.42398487772837E-7</v>
      </c>
      <c r="M139" s="25">
        <v>8.2018829527081594E-8</v>
      </c>
      <c r="N139" s="25">
        <v>5.6714809013742902E-8</v>
      </c>
      <c r="O139" s="25">
        <v>1.9115892532336198E-8</v>
      </c>
      <c r="P139" s="25">
        <v>7.6892804011721897E-9</v>
      </c>
      <c r="Q139" s="25">
        <v>3.09711035772029E-9</v>
      </c>
      <c r="R139" s="25">
        <v>3.3106218686843102E-10</v>
      </c>
      <c r="S139" s="25">
        <v>1.7784331927041199E-7</v>
      </c>
      <c r="T139" s="25">
        <v>5.3953160595189897E-7</v>
      </c>
      <c r="U139" s="25">
        <v>2.99442723448868E-6</v>
      </c>
      <c r="V139" s="25">
        <v>7.48594918401374E-6</v>
      </c>
      <c r="W139" s="25">
        <v>1.72834445887227E-6</v>
      </c>
      <c r="X139" s="25">
        <v>1.30362486610751E-6</v>
      </c>
      <c r="Y139" s="25">
        <v>4.6710305173807603E-7</v>
      </c>
      <c r="Z139" s="25">
        <v>2.06883685706346E-7</v>
      </c>
      <c r="AA139" s="25">
        <v>8.8608046053961097E-8</v>
      </c>
      <c r="AB139" s="25">
        <f t="shared" si="21"/>
        <v>1.3399555833333306E-6</v>
      </c>
      <c r="AC139" s="25">
        <f t="shared" si="22"/>
        <v>7.1981083333333212E-4</v>
      </c>
      <c r="AD139" s="25">
        <f t="shared" si="23"/>
        <v>2.1837238333333301E-3</v>
      </c>
      <c r="AE139" s="25">
        <f t="shared" si="24"/>
        <v>1.2119775833333324E-2</v>
      </c>
      <c r="AF139" s="25">
        <f t="shared" si="25"/>
        <v>3.0298958333333324E-2</v>
      </c>
      <c r="AG139" s="25">
        <f t="shared" si="26"/>
        <v>6.9953769999999927E-3</v>
      </c>
      <c r="AH139" s="25">
        <f t="shared" si="27"/>
        <v>5.2763483333332995E-3</v>
      </c>
      <c r="AI139" s="25">
        <f t="shared" si="28"/>
        <v>1.8905733333333334E-3</v>
      </c>
      <c r="AJ139" s="25">
        <f t="shared" si="29"/>
        <v>8.3735008333333334E-4</v>
      </c>
      <c r="AK139" s="25">
        <f t="shared" si="30"/>
        <v>3.5863608333333292E-4</v>
      </c>
      <c r="AL139" s="39">
        <f>'Inhalation-Haz-Values'!$C$2/H139</f>
        <v>2310277428651401</v>
      </c>
      <c r="AM139" s="39">
        <f>'Inhalation-Haz-Values'!$C$2/I139</f>
        <v>993406969.49137986</v>
      </c>
      <c r="AN139" s="39">
        <f>'Inhalation-Haz-Values'!$C$2/J139</f>
        <v>121005792.89555272</v>
      </c>
      <c r="AO139" s="39">
        <f>'Inhalation-Haz-Values'!$C$2/K139</f>
        <v>17956623.720152408</v>
      </c>
      <c r="AP139" s="39">
        <f>'Inhalation-Haz-Values'!$C$2/L139</f>
        <v>5470181.4470094275</v>
      </c>
      <c r="AQ139" s="39">
        <f>'Inhalation-Haz-Values'!$C$2/M139</f>
        <v>29505419.840220302</v>
      </c>
      <c r="AR139" s="39">
        <f>'Inhalation-Haz-Values'!$C$2/N139</f>
        <v>42669631.478677735</v>
      </c>
      <c r="AS139" s="39">
        <f>'Inhalation-Haz-Values'!$C$2/O139</f>
        <v>126596233.78329623</v>
      </c>
      <c r="AT139" s="39">
        <f>'Inhalation-Haz-Values'!$C$2/P139</f>
        <v>314723858.89726222</v>
      </c>
      <c r="AU139" s="39">
        <f>'Inhalation-Haz-Values'!$C$2/Q139</f>
        <v>781373512.88357222</v>
      </c>
      <c r="AV139" s="39">
        <f>'Inhalation-Haz-Values'!$C$3/R139</f>
        <v>15707018820.807091</v>
      </c>
      <c r="AW139" s="39">
        <f>'Inhalation-Haz-Values'!$C$3/S139</f>
        <v>29239220.350433093</v>
      </c>
      <c r="AX139" s="39">
        <f>'Inhalation-Haz-Values'!$C$3/T139</f>
        <v>9637989.5869596135</v>
      </c>
      <c r="AY139" s="39">
        <f>'Inhalation-Haz-Values'!$C$3/U139</f>
        <v>1736559.1456383937</v>
      </c>
      <c r="AZ139" s="39">
        <f>'Inhalation-Haz-Values'!$C$3/V139</f>
        <v>694634.69122988579</v>
      </c>
      <c r="BA139" s="39">
        <f>'Inhalation-Haz-Values'!$C$3/W139</f>
        <v>3008659.5141994762</v>
      </c>
      <c r="BB139" s="39">
        <f>'Inhalation-Haz-Values'!$C$3/X139</f>
        <v>3988877.5791203389</v>
      </c>
      <c r="BC139" s="39">
        <f>'Inhalation-Haz-Values'!$C$3/Y139</f>
        <v>11132447.070621699</v>
      </c>
      <c r="BD139" s="39">
        <f>'Inhalation-Haz-Values'!$C$3/Z139</f>
        <v>25134896.365781896</v>
      </c>
      <c r="BE139" s="39">
        <f>'Inhalation-Haz-Values'!$C$3/AA139</f>
        <v>58685415.507676028</v>
      </c>
      <c r="BF139" s="39">
        <f>AB139*'Inhalation-Haz-Values'!$D$4</f>
        <v>9.513684641666647E-12</v>
      </c>
      <c r="BG139" s="39">
        <f>AC139*'Inhalation-Haz-Values'!$D$4</f>
        <v>5.1106569166666579E-9</v>
      </c>
      <c r="BH139" s="39">
        <f>AD139*'Inhalation-Haz-Values'!$D$4</f>
        <v>1.5504439216666643E-8</v>
      </c>
      <c r="BI139" s="39">
        <f>AE139*'Inhalation-Haz-Values'!$D$4</f>
        <v>8.6050408416666588E-8</v>
      </c>
      <c r="BJ139" s="39">
        <f>AF139*'Inhalation-Haz-Values'!$D$4</f>
        <v>2.151226041666666E-7</v>
      </c>
      <c r="BK139" s="39">
        <f>AG139*'Inhalation-Haz-Values'!$D$4</f>
        <v>4.9667176699999946E-8</v>
      </c>
      <c r="BL139" s="39">
        <f>AH139*'Inhalation-Haz-Values'!$D$4</f>
        <v>3.7462073166666426E-8</v>
      </c>
      <c r="BM139" s="39">
        <f>AI139*'Inhalation-Haz-Values'!$D$4</f>
        <v>1.3423070666666666E-8</v>
      </c>
      <c r="BN139" s="39">
        <f>AJ139*'Inhalation-Haz-Values'!$D$4</f>
        <v>5.9451855916666666E-9</v>
      </c>
      <c r="BO139" s="39">
        <f>AK139*'Inhalation-Haz-Values'!$D$4</f>
        <v>2.5463161916666636E-9</v>
      </c>
    </row>
    <row r="140" spans="1:67" s="23" customFormat="1" x14ac:dyDescent="0.25">
      <c r="A140" s="94" t="s">
        <v>155</v>
      </c>
      <c r="B140" s="94" t="s">
        <v>163</v>
      </c>
      <c r="C140" s="94" t="s">
        <v>164</v>
      </c>
      <c r="D140" s="94">
        <v>2015</v>
      </c>
      <c r="E140" s="23">
        <v>2016</v>
      </c>
      <c r="F140" s="23" t="s">
        <v>134</v>
      </c>
      <c r="G140" s="23" t="s">
        <v>126</v>
      </c>
      <c r="H140" s="25">
        <v>3.0400000000000001E-15</v>
      </c>
      <c r="I140" s="25">
        <v>2.1499999999999998E-9</v>
      </c>
      <c r="J140" s="25">
        <v>2.03E-8</v>
      </c>
      <c r="K140" s="25">
        <v>9.5500000000000002E-8</v>
      </c>
      <c r="L140" s="25">
        <v>2.5699999999999999E-7</v>
      </c>
      <c r="M140" s="25">
        <v>4.5300000000000002E-8</v>
      </c>
      <c r="N140" s="25">
        <v>3.3099999999999999E-8</v>
      </c>
      <c r="O140" s="25">
        <v>1.24E-8</v>
      </c>
      <c r="P140" s="25">
        <v>5.5100000000000002E-9</v>
      </c>
      <c r="Q140" s="25">
        <v>2.52E-9</v>
      </c>
      <c r="R140" s="25">
        <v>1.8799999999999999E-4</v>
      </c>
      <c r="S140" s="25">
        <v>7.1600000000000006E-5</v>
      </c>
      <c r="T140" s="25">
        <v>3.7299999999999999E-5</v>
      </c>
      <c r="U140" s="25">
        <v>3.0599999999999998E-5</v>
      </c>
      <c r="V140" s="25">
        <v>1.9000000000000001E-5</v>
      </c>
      <c r="W140" s="25">
        <v>1.3200000000000001E-6</v>
      </c>
      <c r="X140" s="25">
        <v>9.7699999999999992E-7</v>
      </c>
      <c r="Y140" s="25">
        <v>2.7099999999999998E-7</v>
      </c>
      <c r="Z140" s="25">
        <v>1.09E-7</v>
      </c>
      <c r="AA140" s="25">
        <v>4.5400000000000003E-8</v>
      </c>
      <c r="AB140" s="25">
        <f t="shared" si="21"/>
        <v>0.760919427402863</v>
      </c>
      <c r="AC140" s="25">
        <f t="shared" si="22"/>
        <v>0.28979697341513294</v>
      </c>
      <c r="AD140" s="25">
        <f t="shared" si="23"/>
        <v>0.15096965235173823</v>
      </c>
      <c r="AE140" s="25">
        <f t="shared" si="24"/>
        <v>0.12385177914110429</v>
      </c>
      <c r="AF140" s="25">
        <f t="shared" si="25"/>
        <v>7.6901431492842537E-2</v>
      </c>
      <c r="AG140" s="25">
        <f t="shared" si="26"/>
        <v>5.3426257668711657E-3</v>
      </c>
      <c r="AH140" s="25">
        <f t="shared" si="27"/>
        <v>3.954352556237219E-3</v>
      </c>
      <c r="AI140" s="25">
        <f t="shared" si="28"/>
        <v>1.0968572597137014E-3</v>
      </c>
      <c r="AJ140" s="25">
        <f t="shared" si="29"/>
        <v>4.4117137014314923E-4</v>
      </c>
      <c r="AK140" s="25">
        <f t="shared" si="30"/>
        <v>1.8375394683026587E-4</v>
      </c>
      <c r="AL140" s="39">
        <f>'Inhalation-Haz-Values'!$C$2/H140</f>
        <v>796052631578947.38</v>
      </c>
      <c r="AM140" s="39">
        <f>'Inhalation-Haz-Values'!$C$2/I140</f>
        <v>1125581395.3488374</v>
      </c>
      <c r="AN140" s="39">
        <f>'Inhalation-Haz-Values'!$C$2/J140</f>
        <v>119211822.66009852</v>
      </c>
      <c r="AO140" s="39">
        <f>'Inhalation-Haz-Values'!$C$2/K140</f>
        <v>25340314.136125654</v>
      </c>
      <c r="AP140" s="39">
        <f>'Inhalation-Haz-Values'!$C$2/L140</f>
        <v>9416342.4124513622</v>
      </c>
      <c r="AQ140" s="39">
        <f>'Inhalation-Haz-Values'!$C$2/M140</f>
        <v>53421633.554083884</v>
      </c>
      <c r="AR140" s="39">
        <f>'Inhalation-Haz-Values'!$C$2/N140</f>
        <v>73111782.477341384</v>
      </c>
      <c r="AS140" s="39">
        <f>'Inhalation-Haz-Values'!$C$2/O140</f>
        <v>195161290.32258064</v>
      </c>
      <c r="AT140" s="39">
        <f>'Inhalation-Haz-Values'!$C$2/P140</f>
        <v>439201451.90562612</v>
      </c>
      <c r="AU140" s="39">
        <f>'Inhalation-Haz-Values'!$C$2/Q140</f>
        <v>960317460.3174603</v>
      </c>
      <c r="AV140" s="39">
        <f>'Inhalation-Haz-Values'!$C$3/R140</f>
        <v>27659.574468085109</v>
      </c>
      <c r="AW140" s="39">
        <f>'Inhalation-Haz-Values'!$C$3/S140</f>
        <v>72625.698324022349</v>
      </c>
      <c r="AX140" s="39">
        <f>'Inhalation-Haz-Values'!$C$3/T140</f>
        <v>139410.18766756033</v>
      </c>
      <c r="AY140" s="39">
        <f>'Inhalation-Haz-Values'!$C$3/U140</f>
        <v>169934.64052287582</v>
      </c>
      <c r="AZ140" s="39">
        <f>'Inhalation-Haz-Values'!$C$3/V140</f>
        <v>273684.21052631579</v>
      </c>
      <c r="BA140" s="39">
        <f>'Inhalation-Haz-Values'!$C$3/W140</f>
        <v>3939393.9393939395</v>
      </c>
      <c r="BB140" s="39">
        <f>'Inhalation-Haz-Values'!$C$3/X140</f>
        <v>5322415.5578300925</v>
      </c>
      <c r="BC140" s="39">
        <f>'Inhalation-Haz-Values'!$C$3/Y140</f>
        <v>19188191.881918821</v>
      </c>
      <c r="BD140" s="39">
        <f>'Inhalation-Haz-Values'!$C$3/Z140</f>
        <v>47706422.018348627</v>
      </c>
      <c r="BE140" s="39">
        <f>'Inhalation-Haz-Values'!$C$3/AA140</f>
        <v>114537444.9339207</v>
      </c>
      <c r="BF140" s="39">
        <f>AB140*'Inhalation-Haz-Values'!$D$4</f>
        <v>5.402527934560327E-6</v>
      </c>
      <c r="BG140" s="39">
        <f>AC140*'Inhalation-Haz-Values'!$D$4</f>
        <v>2.0575585112474437E-6</v>
      </c>
      <c r="BH140" s="39">
        <f>AD140*'Inhalation-Haz-Values'!$D$4</f>
        <v>1.0718845316973414E-6</v>
      </c>
      <c r="BI140" s="39">
        <f>AE140*'Inhalation-Haz-Values'!$D$4</f>
        <v>8.793476319018404E-7</v>
      </c>
      <c r="BJ140" s="39">
        <f>AF140*'Inhalation-Haz-Values'!$D$4</f>
        <v>5.46000163599182E-7</v>
      </c>
      <c r="BK140" s="39">
        <f>AG140*'Inhalation-Haz-Values'!$D$4</f>
        <v>3.7932642944785272E-8</v>
      </c>
      <c r="BL140" s="39">
        <f>AH140*'Inhalation-Haz-Values'!$D$4</f>
        <v>2.8075903149284255E-8</v>
      </c>
      <c r="BM140" s="39">
        <f>AI140*'Inhalation-Haz-Values'!$D$4</f>
        <v>7.7876865439672793E-9</v>
      </c>
      <c r="BN140" s="39">
        <f>AJ140*'Inhalation-Haz-Values'!$D$4</f>
        <v>3.1323167280163596E-9</v>
      </c>
      <c r="BO140" s="39">
        <f>AK140*'Inhalation-Haz-Values'!$D$4</f>
        <v>1.3046530224948876E-9</v>
      </c>
    </row>
    <row r="141" spans="1:67" s="23" customFormat="1" x14ac:dyDescent="0.25">
      <c r="A141" s="94" t="s">
        <v>155</v>
      </c>
      <c r="B141" s="94" t="s">
        <v>163</v>
      </c>
      <c r="C141" s="94" t="s">
        <v>164</v>
      </c>
      <c r="D141" s="94">
        <v>2015</v>
      </c>
      <c r="E141" s="23">
        <v>2016</v>
      </c>
      <c r="F141" s="23" t="s">
        <v>137</v>
      </c>
      <c r="G141" s="23" t="s">
        <v>126</v>
      </c>
      <c r="H141" s="25">
        <v>0</v>
      </c>
      <c r="I141" s="25">
        <v>0</v>
      </c>
      <c r="J141" s="25">
        <v>0</v>
      </c>
      <c r="K141" s="25">
        <v>0</v>
      </c>
      <c r="L141" s="25">
        <v>0</v>
      </c>
      <c r="M141" s="25">
        <v>0</v>
      </c>
      <c r="N141" s="25">
        <v>0</v>
      </c>
      <c r="O141" s="25">
        <v>0</v>
      </c>
      <c r="P141" s="25">
        <v>0</v>
      </c>
      <c r="Q141" s="25">
        <v>0</v>
      </c>
      <c r="R141" s="25">
        <v>1.8799999999999999E-4</v>
      </c>
      <c r="S141" s="25">
        <v>7.1400000000000001E-5</v>
      </c>
      <c r="T141" s="25">
        <v>3.54E-5</v>
      </c>
      <c r="U141" s="25">
        <v>2.7500000000000001E-5</v>
      </c>
      <c r="V141" s="25">
        <v>1.2300000000000001E-5</v>
      </c>
      <c r="W141" s="25">
        <v>3.2000000000000001E-7</v>
      </c>
      <c r="X141" s="25">
        <v>2.2999999999999999E-7</v>
      </c>
      <c r="Y141" s="25">
        <v>4.8499999999999998E-8</v>
      </c>
      <c r="Z141" s="25">
        <v>1.52E-8</v>
      </c>
      <c r="AA141" s="25">
        <v>4.7099999999999997E-9</v>
      </c>
      <c r="AB141" s="25">
        <f t="shared" si="21"/>
        <v>0.760919427402863</v>
      </c>
      <c r="AC141" s="25">
        <f t="shared" si="22"/>
        <v>0.28898748466257673</v>
      </c>
      <c r="AD141" s="25">
        <f t="shared" si="23"/>
        <v>0.143279509202454</v>
      </c>
      <c r="AE141" s="25">
        <f t="shared" si="24"/>
        <v>0.11130470347648262</v>
      </c>
      <c r="AF141" s="25">
        <f t="shared" si="25"/>
        <v>4.9783558282208581E-2</v>
      </c>
      <c r="AG141" s="25">
        <f t="shared" si="26"/>
        <v>1.2951820040899796E-3</v>
      </c>
      <c r="AH141" s="25">
        <f t="shared" si="27"/>
        <v>9.3091206543967277E-4</v>
      </c>
      <c r="AI141" s="25">
        <f t="shared" si="28"/>
        <v>1.9630102249488751E-4</v>
      </c>
      <c r="AJ141" s="25">
        <f t="shared" si="29"/>
        <v>6.1521145194274026E-5</v>
      </c>
      <c r="AK141" s="25">
        <f t="shared" si="30"/>
        <v>1.9063460122699385E-5</v>
      </c>
      <c r="AL141" s="39" t="e">
        <f>'Inhalation-Haz-Values'!$C$2/H141</f>
        <v>#DIV/0!</v>
      </c>
      <c r="AM141" s="39" t="e">
        <f>'Inhalation-Haz-Values'!$C$2/I141</f>
        <v>#DIV/0!</v>
      </c>
      <c r="AN141" s="39" t="e">
        <f>'Inhalation-Haz-Values'!$C$2/J141</f>
        <v>#DIV/0!</v>
      </c>
      <c r="AO141" s="39" t="e">
        <f>'Inhalation-Haz-Values'!$C$2/K141</f>
        <v>#DIV/0!</v>
      </c>
      <c r="AP141" s="39" t="e">
        <f>'Inhalation-Haz-Values'!$C$2/L141</f>
        <v>#DIV/0!</v>
      </c>
      <c r="AQ141" s="39" t="e">
        <f>'Inhalation-Haz-Values'!$C$2/M141</f>
        <v>#DIV/0!</v>
      </c>
      <c r="AR141" s="39" t="e">
        <f>'Inhalation-Haz-Values'!$C$2/N141</f>
        <v>#DIV/0!</v>
      </c>
      <c r="AS141" s="39" t="e">
        <f>'Inhalation-Haz-Values'!$C$2/O141</f>
        <v>#DIV/0!</v>
      </c>
      <c r="AT141" s="39" t="e">
        <f>'Inhalation-Haz-Values'!$C$2/P141</f>
        <v>#DIV/0!</v>
      </c>
      <c r="AU141" s="39" t="e">
        <f>'Inhalation-Haz-Values'!$C$2/Q141</f>
        <v>#DIV/0!</v>
      </c>
      <c r="AV141" s="39">
        <f>'Inhalation-Haz-Values'!$C$3/R141</f>
        <v>27659.574468085109</v>
      </c>
      <c r="AW141" s="39">
        <f>'Inhalation-Haz-Values'!$C$3/S141</f>
        <v>72829.131652661061</v>
      </c>
      <c r="AX141" s="39">
        <f>'Inhalation-Haz-Values'!$C$3/T141</f>
        <v>146892.65536723164</v>
      </c>
      <c r="AY141" s="39">
        <f>'Inhalation-Haz-Values'!$C$3/U141</f>
        <v>189090.90909090909</v>
      </c>
      <c r="AZ141" s="39">
        <f>'Inhalation-Haz-Values'!$C$3/V141</f>
        <v>422764.22764227638</v>
      </c>
      <c r="BA141" s="39">
        <f>'Inhalation-Haz-Values'!$C$3/W141</f>
        <v>16250000</v>
      </c>
      <c r="BB141" s="39">
        <f>'Inhalation-Haz-Values'!$C$3/X141</f>
        <v>22608695.652173914</v>
      </c>
      <c r="BC141" s="39">
        <f>'Inhalation-Haz-Values'!$C$3/Y141</f>
        <v>107216494.84536083</v>
      </c>
      <c r="BD141" s="39">
        <f>'Inhalation-Haz-Values'!$C$3/Z141</f>
        <v>342105263.15789473</v>
      </c>
      <c r="BE141" s="39">
        <f>'Inhalation-Haz-Values'!$C$3/AA141</f>
        <v>1104033970.2760086</v>
      </c>
      <c r="BF141" s="39">
        <f>AB141*'Inhalation-Haz-Values'!$D$4</f>
        <v>5.402527934560327E-6</v>
      </c>
      <c r="BG141" s="39">
        <f>AC141*'Inhalation-Haz-Values'!$D$4</f>
        <v>2.0518111411042948E-6</v>
      </c>
      <c r="BH141" s="39">
        <f>AD141*'Inhalation-Haz-Values'!$D$4</f>
        <v>1.0172845153374234E-6</v>
      </c>
      <c r="BI141" s="39">
        <f>AE141*'Inhalation-Haz-Values'!$D$4</f>
        <v>7.9026339468302658E-7</v>
      </c>
      <c r="BJ141" s="39">
        <f>AF141*'Inhalation-Haz-Values'!$D$4</f>
        <v>3.5346326380368092E-7</v>
      </c>
      <c r="BK141" s="39">
        <f>AG141*'Inhalation-Haz-Values'!$D$4</f>
        <v>9.1957922290388554E-9</v>
      </c>
      <c r="BL141" s="39">
        <f>AH141*'Inhalation-Haz-Values'!$D$4</f>
        <v>6.6094756646216764E-9</v>
      </c>
      <c r="BM141" s="39">
        <f>AI141*'Inhalation-Haz-Values'!$D$4</f>
        <v>1.3937372597137012E-9</v>
      </c>
      <c r="BN141" s="39">
        <f>AJ141*'Inhalation-Haz-Values'!$D$4</f>
        <v>4.3680013087934556E-10</v>
      </c>
      <c r="BO141" s="39">
        <f>AK141*'Inhalation-Haz-Values'!$D$4</f>
        <v>1.3535056687116564E-10</v>
      </c>
    </row>
    <row r="142" spans="1:67" s="23" customFormat="1" x14ac:dyDescent="0.25">
      <c r="A142" s="94" t="s">
        <v>155</v>
      </c>
      <c r="B142" s="94" t="s">
        <v>163</v>
      </c>
      <c r="C142" s="94" t="s">
        <v>164</v>
      </c>
      <c r="D142" s="94">
        <v>2015</v>
      </c>
      <c r="E142" s="23">
        <v>2016</v>
      </c>
      <c r="F142" s="23" t="s">
        <v>138</v>
      </c>
      <c r="G142" s="23" t="s">
        <v>126</v>
      </c>
      <c r="H142" s="25">
        <v>4.6900000000000003E-16</v>
      </c>
      <c r="I142" s="25">
        <v>9.5099999999999992E-10</v>
      </c>
      <c r="J142" s="25">
        <v>9.0900000000000007E-9</v>
      </c>
      <c r="K142" s="25">
        <v>5.3400000000000002E-8</v>
      </c>
      <c r="L142" s="25">
        <v>1.98E-7</v>
      </c>
      <c r="M142" s="25">
        <v>4.43E-8</v>
      </c>
      <c r="N142" s="25">
        <v>3.3099999999999999E-8</v>
      </c>
      <c r="O142" s="25">
        <v>1.24E-8</v>
      </c>
      <c r="P142" s="25">
        <v>5.5100000000000002E-9</v>
      </c>
      <c r="Q142" s="25">
        <v>2.52E-9</v>
      </c>
      <c r="R142" s="25">
        <v>6.1099999999999996E-10</v>
      </c>
      <c r="S142" s="25">
        <v>1.6999999999999999E-7</v>
      </c>
      <c r="T142" s="25">
        <v>4.4200000000000001E-7</v>
      </c>
      <c r="U142" s="25">
        <v>2.3800000000000001E-6</v>
      </c>
      <c r="V142" s="25">
        <v>5.5899999999999998E-6</v>
      </c>
      <c r="W142" s="25">
        <v>9.64E-7</v>
      </c>
      <c r="X142" s="25">
        <v>7.4099999999999998E-7</v>
      </c>
      <c r="Y142" s="25">
        <v>2.23E-7</v>
      </c>
      <c r="Z142" s="25">
        <v>9.3400000000000003E-8</v>
      </c>
      <c r="AA142" s="25">
        <v>4.0499999999999999E-8</v>
      </c>
      <c r="AB142" s="25">
        <f t="shared" si="21"/>
        <v>2.4729881390593047E-6</v>
      </c>
      <c r="AC142" s="25">
        <f t="shared" si="22"/>
        <v>6.880654396728015E-4</v>
      </c>
      <c r="AD142" s="25">
        <f t="shared" si="23"/>
        <v>1.7889701431492843E-3</v>
      </c>
      <c r="AE142" s="25">
        <f t="shared" si="24"/>
        <v>9.6329161554192227E-3</v>
      </c>
      <c r="AF142" s="25">
        <f t="shared" si="25"/>
        <v>2.2625210633946829E-2</v>
      </c>
      <c r="AG142" s="25">
        <f t="shared" si="26"/>
        <v>3.9017357873210633E-3</v>
      </c>
      <c r="AH142" s="25">
        <f t="shared" si="27"/>
        <v>2.999155828220859E-3</v>
      </c>
      <c r="AI142" s="25">
        <f t="shared" si="28"/>
        <v>9.0257995910020435E-4</v>
      </c>
      <c r="AJ142" s="25">
        <f t="shared" si="29"/>
        <v>3.7803124744376277E-4</v>
      </c>
      <c r="AK142" s="25">
        <f t="shared" si="30"/>
        <v>1.6392147239263806E-4</v>
      </c>
      <c r="AL142" s="39">
        <f>'Inhalation-Haz-Values'!$C$2/H142</f>
        <v>5159914712153518</v>
      </c>
      <c r="AM142" s="39">
        <f>'Inhalation-Haz-Values'!$C$2/I142</f>
        <v>2544689800.2103052</v>
      </c>
      <c r="AN142" s="39">
        <f>'Inhalation-Haz-Values'!$C$2/J142</f>
        <v>266226622.66226619</v>
      </c>
      <c r="AO142" s="39">
        <f>'Inhalation-Haz-Values'!$C$2/K142</f>
        <v>45318352.059925094</v>
      </c>
      <c r="AP142" s="39">
        <f>'Inhalation-Haz-Values'!$C$2/L142</f>
        <v>12222222.222222222</v>
      </c>
      <c r="AQ142" s="39">
        <f>'Inhalation-Haz-Values'!$C$2/M142</f>
        <v>54627539.503386006</v>
      </c>
      <c r="AR142" s="39">
        <f>'Inhalation-Haz-Values'!$C$2/N142</f>
        <v>73111782.477341384</v>
      </c>
      <c r="AS142" s="39">
        <f>'Inhalation-Haz-Values'!$C$2/O142</f>
        <v>195161290.32258064</v>
      </c>
      <c r="AT142" s="39">
        <f>'Inhalation-Haz-Values'!$C$2/P142</f>
        <v>439201451.90562612</v>
      </c>
      <c r="AU142" s="39">
        <f>'Inhalation-Haz-Values'!$C$2/Q142</f>
        <v>960317460.3174603</v>
      </c>
      <c r="AV142" s="39">
        <f>'Inhalation-Haz-Values'!$C$3/R142</f>
        <v>8510638297.8723412</v>
      </c>
      <c r="AW142" s="39">
        <f>'Inhalation-Haz-Values'!$C$3/S142</f>
        <v>30588235.294117652</v>
      </c>
      <c r="AX142" s="39">
        <f>'Inhalation-Haz-Values'!$C$3/T142</f>
        <v>11764705.882352941</v>
      </c>
      <c r="AY142" s="39">
        <f>'Inhalation-Haz-Values'!$C$3/U142</f>
        <v>2184873.9495798321</v>
      </c>
      <c r="AZ142" s="39">
        <f>'Inhalation-Haz-Values'!$C$3/V142</f>
        <v>930232.5581395349</v>
      </c>
      <c r="BA142" s="39">
        <f>'Inhalation-Haz-Values'!$C$3/W142</f>
        <v>5394190.8713692948</v>
      </c>
      <c r="BB142" s="39">
        <f>'Inhalation-Haz-Values'!$C$3/X142</f>
        <v>7017543.8596491236</v>
      </c>
      <c r="BC142" s="39">
        <f>'Inhalation-Haz-Values'!$C$3/Y142</f>
        <v>23318385.650224216</v>
      </c>
      <c r="BD142" s="39">
        <f>'Inhalation-Haz-Values'!$C$3/Z142</f>
        <v>55674518.201284796</v>
      </c>
      <c r="BE142" s="39">
        <f>'Inhalation-Haz-Values'!$C$3/AA142</f>
        <v>128395061.72839507</v>
      </c>
      <c r="BF142" s="39">
        <f>AB142*'Inhalation-Haz-Values'!$D$4</f>
        <v>1.7558215787321062E-11</v>
      </c>
      <c r="BG142" s="39">
        <f>AC142*'Inhalation-Haz-Values'!$D$4</f>
        <v>4.8852646216768904E-9</v>
      </c>
      <c r="BH142" s="39">
        <f>AD142*'Inhalation-Haz-Values'!$D$4</f>
        <v>1.2701688016359919E-8</v>
      </c>
      <c r="BI142" s="39">
        <f>AE142*'Inhalation-Haz-Values'!$D$4</f>
        <v>6.8393704703476475E-8</v>
      </c>
      <c r="BJ142" s="39">
        <f>AF142*'Inhalation-Haz-Values'!$D$4</f>
        <v>1.6063899550102247E-7</v>
      </c>
      <c r="BK142" s="39">
        <f>AG142*'Inhalation-Haz-Values'!$D$4</f>
        <v>2.7702324089979549E-8</v>
      </c>
      <c r="BL142" s="39">
        <f>AH142*'Inhalation-Haz-Values'!$D$4</f>
        <v>2.1294006380368096E-8</v>
      </c>
      <c r="BM142" s="39">
        <f>AI142*'Inhalation-Haz-Values'!$D$4</f>
        <v>6.4083177096114505E-9</v>
      </c>
      <c r="BN142" s="39">
        <f>AJ142*'Inhalation-Haz-Values'!$D$4</f>
        <v>2.6840218568507158E-9</v>
      </c>
      <c r="BO142" s="39">
        <f>AK142*'Inhalation-Haz-Values'!$D$4</f>
        <v>1.1638424539877301E-9</v>
      </c>
    </row>
    <row r="143" spans="1:67" s="23" customFormat="1" x14ac:dyDescent="0.25">
      <c r="A143" s="94" t="s">
        <v>155</v>
      </c>
      <c r="B143" s="94" t="s">
        <v>163</v>
      </c>
      <c r="C143" s="94" t="s">
        <v>164</v>
      </c>
      <c r="D143" s="94">
        <v>2016</v>
      </c>
      <c r="E143" s="23">
        <v>2016</v>
      </c>
      <c r="F143" s="23" t="s">
        <v>134</v>
      </c>
      <c r="G143" s="23" t="s">
        <v>126</v>
      </c>
      <c r="H143" s="25">
        <v>2.2999999999999999E-15</v>
      </c>
      <c r="I143" s="25">
        <v>1.63E-9</v>
      </c>
      <c r="J143" s="25">
        <v>1.5399999999999999E-8</v>
      </c>
      <c r="K143" s="25">
        <v>7.4099999999999995E-8</v>
      </c>
      <c r="L143" s="25">
        <v>1.9500000000000001E-7</v>
      </c>
      <c r="M143" s="25">
        <v>3.4300000000000003E-8</v>
      </c>
      <c r="N143" s="25">
        <v>2.51E-8</v>
      </c>
      <c r="O143" s="25">
        <v>9.3999999999999998E-9</v>
      </c>
      <c r="P143" s="25">
        <v>4.1700000000000003E-9</v>
      </c>
      <c r="Q143" s="25">
        <v>1.9099999999999998E-9</v>
      </c>
      <c r="R143" s="25">
        <v>1.8799999999999999E-4</v>
      </c>
      <c r="S143" s="25">
        <v>7.1899999999999999E-5</v>
      </c>
      <c r="T143" s="25">
        <v>3.6999999999999998E-5</v>
      </c>
      <c r="U143" s="25">
        <v>2.9899999999999998E-5</v>
      </c>
      <c r="V143" s="25">
        <v>1.7399999999999999E-5</v>
      </c>
      <c r="W143" s="25">
        <v>1.0899999999999999E-6</v>
      </c>
      <c r="X143" s="25">
        <v>7.9599999999999998E-7</v>
      </c>
      <c r="Y143" s="25">
        <v>2.17E-7</v>
      </c>
      <c r="Z143" s="25">
        <v>8.6099999999999997E-8</v>
      </c>
      <c r="AA143" s="25">
        <v>3.5600000000000001E-8</v>
      </c>
      <c r="AB143" s="25">
        <f t="shared" si="21"/>
        <v>0.760919427402863</v>
      </c>
      <c r="AC143" s="25">
        <f t="shared" si="22"/>
        <v>0.29101120654396728</v>
      </c>
      <c r="AD143" s="25">
        <f t="shared" si="23"/>
        <v>0.14975541922290386</v>
      </c>
      <c r="AE143" s="25">
        <f t="shared" si="24"/>
        <v>0.12101856850715746</v>
      </c>
      <c r="AF143" s="25">
        <f t="shared" si="25"/>
        <v>7.042552147239263E-2</v>
      </c>
      <c r="AG143" s="25">
        <f t="shared" si="26"/>
        <v>4.411713701431493E-3</v>
      </c>
      <c r="AH143" s="25">
        <f t="shared" si="27"/>
        <v>3.2217652351738241E-3</v>
      </c>
      <c r="AI143" s="25">
        <f t="shared" si="28"/>
        <v>8.7829529652351729E-4</v>
      </c>
      <c r="AJ143" s="25">
        <f t="shared" si="29"/>
        <v>3.484849079754601E-4</v>
      </c>
      <c r="AK143" s="25">
        <f t="shared" si="30"/>
        <v>1.4408899795501022E-4</v>
      </c>
      <c r="AL143" s="39">
        <f>'Inhalation-Haz-Values'!$C$2/H143</f>
        <v>1052173913043478.3</v>
      </c>
      <c r="AM143" s="39">
        <f>'Inhalation-Haz-Values'!$C$2/I143</f>
        <v>1484662576.6871166</v>
      </c>
      <c r="AN143" s="39">
        <f>'Inhalation-Haz-Values'!$C$2/J143</f>
        <v>157142857.14285713</v>
      </c>
      <c r="AO143" s="39">
        <f>'Inhalation-Haz-Values'!$C$2/K143</f>
        <v>32658569.500674766</v>
      </c>
      <c r="AP143" s="39">
        <f>'Inhalation-Haz-Values'!$C$2/L143</f>
        <v>12410256.41025641</v>
      </c>
      <c r="AQ143" s="39">
        <f>'Inhalation-Haz-Values'!$C$2/M143</f>
        <v>70553935.860058308</v>
      </c>
      <c r="AR143" s="39">
        <f>'Inhalation-Haz-Values'!$C$2/N143</f>
        <v>96414342.629482076</v>
      </c>
      <c r="AS143" s="39">
        <f>'Inhalation-Haz-Values'!$C$2/O143</f>
        <v>257446808.5106383</v>
      </c>
      <c r="AT143" s="39">
        <f>'Inhalation-Haz-Values'!$C$2/P143</f>
        <v>580335731.414868</v>
      </c>
      <c r="AU143" s="39">
        <f>'Inhalation-Haz-Values'!$C$2/Q143</f>
        <v>1267015706.8062828</v>
      </c>
      <c r="AV143" s="39">
        <f>'Inhalation-Haz-Values'!$C$3/R143</f>
        <v>27659.574468085109</v>
      </c>
      <c r="AW143" s="39">
        <f>'Inhalation-Haz-Values'!$C$3/S143</f>
        <v>72322.670375521557</v>
      </c>
      <c r="AX143" s="39">
        <f>'Inhalation-Haz-Values'!$C$3/T143</f>
        <v>140540.54054054056</v>
      </c>
      <c r="AY143" s="39">
        <f>'Inhalation-Haz-Values'!$C$3/U143</f>
        <v>173913.04347826089</v>
      </c>
      <c r="AZ143" s="39">
        <f>'Inhalation-Haz-Values'!$C$3/V143</f>
        <v>298850.57471264369</v>
      </c>
      <c r="BA143" s="39">
        <f>'Inhalation-Haz-Values'!$C$3/W143</f>
        <v>4770642.2018348631</v>
      </c>
      <c r="BB143" s="39">
        <f>'Inhalation-Haz-Values'!$C$3/X143</f>
        <v>6532663.3165829154</v>
      </c>
      <c r="BC143" s="39">
        <f>'Inhalation-Haz-Values'!$C$3/Y143</f>
        <v>23963133.640552998</v>
      </c>
      <c r="BD143" s="39">
        <f>'Inhalation-Haz-Values'!$C$3/Z143</f>
        <v>60394889.663182348</v>
      </c>
      <c r="BE143" s="39">
        <f>'Inhalation-Haz-Values'!$C$3/AA143</f>
        <v>146067415.73033708</v>
      </c>
      <c r="BF143" s="39">
        <f>AB143*'Inhalation-Haz-Values'!$D$4</f>
        <v>5.402527934560327E-6</v>
      </c>
      <c r="BG143" s="39">
        <f>AC143*'Inhalation-Haz-Values'!$D$4</f>
        <v>2.0661795664621674E-6</v>
      </c>
      <c r="BH143" s="39">
        <f>AD143*'Inhalation-Haz-Values'!$D$4</f>
        <v>1.0632634764826175E-6</v>
      </c>
      <c r="BI143" s="39">
        <f>AE143*'Inhalation-Haz-Values'!$D$4</f>
        <v>8.5923183640081794E-7</v>
      </c>
      <c r="BJ143" s="39">
        <f>AF143*'Inhalation-Haz-Values'!$D$4</f>
        <v>5.0002120245398766E-7</v>
      </c>
      <c r="BK143" s="39">
        <f>AG143*'Inhalation-Haz-Values'!$D$4</f>
        <v>3.1323167280163597E-8</v>
      </c>
      <c r="BL143" s="39">
        <f>AH143*'Inhalation-Haz-Values'!$D$4</f>
        <v>2.2874533169734151E-8</v>
      </c>
      <c r="BM143" s="39">
        <f>AI143*'Inhalation-Haz-Values'!$D$4</f>
        <v>6.2358966053169727E-9</v>
      </c>
      <c r="BN143" s="39">
        <f>AJ143*'Inhalation-Haz-Values'!$D$4</f>
        <v>2.4742428466257665E-9</v>
      </c>
      <c r="BO143" s="39">
        <f>AK143*'Inhalation-Haz-Values'!$D$4</f>
        <v>1.0230318854805724E-9</v>
      </c>
    </row>
    <row r="144" spans="1:67" s="23" customFormat="1" x14ac:dyDescent="0.25">
      <c r="A144" s="94" t="s">
        <v>155</v>
      </c>
      <c r="B144" s="94" t="s">
        <v>163</v>
      </c>
      <c r="C144" s="94" t="s">
        <v>164</v>
      </c>
      <c r="D144" s="94">
        <v>2016</v>
      </c>
      <c r="E144" s="23">
        <v>2016</v>
      </c>
      <c r="F144" s="23" t="s">
        <v>137</v>
      </c>
      <c r="G144" s="23" t="s">
        <v>126</v>
      </c>
      <c r="H144" s="25">
        <v>0</v>
      </c>
      <c r="I144" s="25">
        <v>0</v>
      </c>
      <c r="J144" s="25">
        <v>0</v>
      </c>
      <c r="K144" s="25">
        <v>0</v>
      </c>
      <c r="L144" s="25">
        <v>0</v>
      </c>
      <c r="M144" s="25">
        <v>0</v>
      </c>
      <c r="N144" s="25">
        <v>0</v>
      </c>
      <c r="O144" s="25">
        <v>0</v>
      </c>
      <c r="P144" s="25">
        <v>0</v>
      </c>
      <c r="Q144" s="25">
        <v>0</v>
      </c>
      <c r="R144" s="25">
        <v>1.8799999999999999E-4</v>
      </c>
      <c r="S144" s="25">
        <v>7.1699999999999995E-5</v>
      </c>
      <c r="T144" s="25">
        <v>3.5500000000000002E-5</v>
      </c>
      <c r="U144" s="25">
        <v>2.76E-5</v>
      </c>
      <c r="V144" s="25">
        <v>1.2300000000000001E-5</v>
      </c>
      <c r="W144" s="25">
        <v>3.22E-7</v>
      </c>
      <c r="X144" s="25">
        <v>2.3099999999999999E-7</v>
      </c>
      <c r="Y144" s="25">
        <v>4.8699999999999999E-8</v>
      </c>
      <c r="Z144" s="25">
        <v>1.5300000000000001E-8</v>
      </c>
      <c r="AA144" s="25">
        <v>4.73E-9</v>
      </c>
      <c r="AB144" s="25">
        <f t="shared" si="21"/>
        <v>0.760919427402863</v>
      </c>
      <c r="AC144" s="25">
        <f t="shared" si="22"/>
        <v>0.29020171779141102</v>
      </c>
      <c r="AD144" s="25">
        <f t="shared" si="23"/>
        <v>0.1436842535787321</v>
      </c>
      <c r="AE144" s="25">
        <f t="shared" si="24"/>
        <v>0.11170944785276074</v>
      </c>
      <c r="AF144" s="25">
        <f t="shared" si="25"/>
        <v>4.9783558282208581E-2</v>
      </c>
      <c r="AG144" s="25">
        <f t="shared" si="26"/>
        <v>1.3032768916155417E-3</v>
      </c>
      <c r="AH144" s="25">
        <f t="shared" si="27"/>
        <v>9.3495950920245382E-4</v>
      </c>
      <c r="AI144" s="25">
        <f t="shared" si="28"/>
        <v>1.9711051124744375E-4</v>
      </c>
      <c r="AJ144" s="25">
        <f t="shared" si="29"/>
        <v>6.1925889570552163E-5</v>
      </c>
      <c r="AK144" s="25">
        <f t="shared" si="30"/>
        <v>1.9144408997955009E-5</v>
      </c>
      <c r="AL144" s="39" t="e">
        <f>'Inhalation-Haz-Values'!$C$2/H144</f>
        <v>#DIV/0!</v>
      </c>
      <c r="AM144" s="39" t="e">
        <f>'Inhalation-Haz-Values'!$C$2/I144</f>
        <v>#DIV/0!</v>
      </c>
      <c r="AN144" s="39" t="e">
        <f>'Inhalation-Haz-Values'!$C$2/J144</f>
        <v>#DIV/0!</v>
      </c>
      <c r="AO144" s="39" t="e">
        <f>'Inhalation-Haz-Values'!$C$2/K144</f>
        <v>#DIV/0!</v>
      </c>
      <c r="AP144" s="39" t="e">
        <f>'Inhalation-Haz-Values'!$C$2/L144</f>
        <v>#DIV/0!</v>
      </c>
      <c r="AQ144" s="39" t="e">
        <f>'Inhalation-Haz-Values'!$C$2/M144</f>
        <v>#DIV/0!</v>
      </c>
      <c r="AR144" s="39" t="e">
        <f>'Inhalation-Haz-Values'!$C$2/N144</f>
        <v>#DIV/0!</v>
      </c>
      <c r="AS144" s="39" t="e">
        <f>'Inhalation-Haz-Values'!$C$2/O144</f>
        <v>#DIV/0!</v>
      </c>
      <c r="AT144" s="39" t="e">
        <f>'Inhalation-Haz-Values'!$C$2/P144</f>
        <v>#DIV/0!</v>
      </c>
      <c r="AU144" s="39" t="e">
        <f>'Inhalation-Haz-Values'!$C$2/Q144</f>
        <v>#DIV/0!</v>
      </c>
      <c r="AV144" s="39">
        <f>'Inhalation-Haz-Values'!$C$3/R144</f>
        <v>27659.574468085109</v>
      </c>
      <c r="AW144" s="39">
        <f>'Inhalation-Haz-Values'!$C$3/S144</f>
        <v>72524.407252440738</v>
      </c>
      <c r="AX144" s="39">
        <f>'Inhalation-Haz-Values'!$C$3/T144</f>
        <v>146478.87323943662</v>
      </c>
      <c r="AY144" s="39">
        <f>'Inhalation-Haz-Values'!$C$3/U144</f>
        <v>188405.79710144928</v>
      </c>
      <c r="AZ144" s="39">
        <f>'Inhalation-Haz-Values'!$C$3/V144</f>
        <v>422764.22764227638</v>
      </c>
      <c r="BA144" s="39">
        <f>'Inhalation-Haz-Values'!$C$3/W144</f>
        <v>16149068.322981367</v>
      </c>
      <c r="BB144" s="39">
        <f>'Inhalation-Haz-Values'!$C$3/X144</f>
        <v>22510822.510822512</v>
      </c>
      <c r="BC144" s="39">
        <f>'Inhalation-Haz-Values'!$C$3/Y144</f>
        <v>106776180.69815196</v>
      </c>
      <c r="BD144" s="39">
        <f>'Inhalation-Haz-Values'!$C$3/Z144</f>
        <v>339869281.04575163</v>
      </c>
      <c r="BE144" s="39">
        <f>'Inhalation-Haz-Values'!$C$3/AA144</f>
        <v>1099365750.5285413</v>
      </c>
      <c r="BF144" s="39">
        <f>AB144*'Inhalation-Haz-Values'!$D$4</f>
        <v>5.402527934560327E-6</v>
      </c>
      <c r="BG144" s="39">
        <f>AC144*'Inhalation-Haz-Values'!$D$4</f>
        <v>2.0604321963190181E-6</v>
      </c>
      <c r="BH144" s="39">
        <f>AD144*'Inhalation-Haz-Values'!$D$4</f>
        <v>1.0201582004089979E-6</v>
      </c>
      <c r="BI144" s="39">
        <f>AE144*'Inhalation-Haz-Values'!$D$4</f>
        <v>7.9313707975460123E-7</v>
      </c>
      <c r="BJ144" s="39">
        <f>AF144*'Inhalation-Haz-Values'!$D$4</f>
        <v>3.5346326380368092E-7</v>
      </c>
      <c r="BK144" s="39">
        <f>AG144*'Inhalation-Haz-Values'!$D$4</f>
        <v>9.2532659304703466E-9</v>
      </c>
      <c r="BL144" s="39">
        <f>AH144*'Inhalation-Haz-Values'!$D$4</f>
        <v>6.638212515337422E-9</v>
      </c>
      <c r="BM144" s="39">
        <f>AI144*'Inhalation-Haz-Values'!$D$4</f>
        <v>1.3994846298568506E-9</v>
      </c>
      <c r="BN144" s="39">
        <f>AJ144*'Inhalation-Haz-Values'!$D$4</f>
        <v>4.3967381595092035E-10</v>
      </c>
      <c r="BO144" s="39">
        <f>AK144*'Inhalation-Haz-Values'!$D$4</f>
        <v>1.3592530388548056E-10</v>
      </c>
    </row>
    <row r="145" spans="1:67" s="23" customFormat="1" x14ac:dyDescent="0.25">
      <c r="A145" s="94" t="s">
        <v>155</v>
      </c>
      <c r="B145" s="94" t="s">
        <v>163</v>
      </c>
      <c r="C145" s="94" t="s">
        <v>164</v>
      </c>
      <c r="D145" s="94">
        <v>2016</v>
      </c>
      <c r="E145" s="23">
        <v>2016</v>
      </c>
      <c r="F145" s="23" t="s">
        <v>138</v>
      </c>
      <c r="G145" s="23" t="s">
        <v>126</v>
      </c>
      <c r="H145" s="25">
        <v>3.55E-16</v>
      </c>
      <c r="I145" s="25">
        <v>7.2E-10</v>
      </c>
      <c r="J145" s="25">
        <v>6.8800000000000002E-9</v>
      </c>
      <c r="K145" s="25">
        <v>4.0499999999999999E-8</v>
      </c>
      <c r="L145" s="25">
        <v>1.4999999999999999E-7</v>
      </c>
      <c r="M145" s="25">
        <v>3.3500000000000002E-8</v>
      </c>
      <c r="N145" s="25">
        <v>2.4999999999999999E-8</v>
      </c>
      <c r="O145" s="25">
        <v>9.3999999999999998E-9</v>
      </c>
      <c r="P145" s="25">
        <v>4.1700000000000003E-9</v>
      </c>
      <c r="Q145" s="25">
        <v>1.9000000000000001E-9</v>
      </c>
      <c r="R145" s="25">
        <v>4.63E-10</v>
      </c>
      <c r="S145" s="25">
        <v>1.29E-7</v>
      </c>
      <c r="T145" s="25">
        <v>3.3500000000000002E-7</v>
      </c>
      <c r="U145" s="25">
        <v>1.7999999999999999E-6</v>
      </c>
      <c r="V145" s="25">
        <v>4.2300000000000002E-6</v>
      </c>
      <c r="W145" s="25">
        <v>7.3E-7</v>
      </c>
      <c r="X145" s="25">
        <v>5.6100000000000001E-7</v>
      </c>
      <c r="Y145" s="25">
        <v>1.6899999999999999E-7</v>
      </c>
      <c r="Z145" s="25">
        <v>7.0700000000000004E-8</v>
      </c>
      <c r="AA145" s="25">
        <v>3.0699999999999997E-8</v>
      </c>
      <c r="AB145" s="25">
        <f t="shared" si="21"/>
        <v>1.8739664621676893E-6</v>
      </c>
      <c r="AC145" s="25">
        <f t="shared" si="22"/>
        <v>5.2212024539877297E-4</v>
      </c>
      <c r="AD145" s="25">
        <f t="shared" si="23"/>
        <v>1.3558936605316972E-3</v>
      </c>
      <c r="AE145" s="25">
        <f t="shared" si="24"/>
        <v>7.2853987730061342E-3</v>
      </c>
      <c r="AF145" s="25">
        <f t="shared" si="25"/>
        <v>1.7120687116564417E-2</v>
      </c>
      <c r="AG145" s="25">
        <f t="shared" si="26"/>
        <v>2.9546339468302656E-3</v>
      </c>
      <c r="AH145" s="25">
        <f t="shared" si="27"/>
        <v>2.270615950920245E-3</v>
      </c>
      <c r="AI145" s="25">
        <f t="shared" si="28"/>
        <v>6.8401799591002034E-4</v>
      </c>
      <c r="AJ145" s="25">
        <f t="shared" si="29"/>
        <v>2.8615427402862992E-4</v>
      </c>
      <c r="AK145" s="25">
        <f t="shared" si="30"/>
        <v>1.2425652351738238E-4</v>
      </c>
      <c r="AL145" s="39">
        <f>'Inhalation-Haz-Values'!$C$2/H145</f>
        <v>6816901408450704</v>
      </c>
      <c r="AM145" s="39">
        <f>'Inhalation-Haz-Values'!$C$2/I145</f>
        <v>3361111111.1111112</v>
      </c>
      <c r="AN145" s="39">
        <f>'Inhalation-Haz-Values'!$C$2/J145</f>
        <v>351744186.04651159</v>
      </c>
      <c r="AO145" s="39">
        <f>'Inhalation-Haz-Values'!$C$2/K145</f>
        <v>59753086.41975309</v>
      </c>
      <c r="AP145" s="39">
        <f>'Inhalation-Haz-Values'!$C$2/L145</f>
        <v>16133333.333333334</v>
      </c>
      <c r="AQ145" s="39">
        <f>'Inhalation-Haz-Values'!$C$2/M145</f>
        <v>72238805.970149249</v>
      </c>
      <c r="AR145" s="39">
        <f>'Inhalation-Haz-Values'!$C$2/N145</f>
        <v>96800000</v>
      </c>
      <c r="AS145" s="39">
        <f>'Inhalation-Haz-Values'!$C$2/O145</f>
        <v>257446808.5106383</v>
      </c>
      <c r="AT145" s="39">
        <f>'Inhalation-Haz-Values'!$C$2/P145</f>
        <v>580335731.414868</v>
      </c>
      <c r="AU145" s="39">
        <f>'Inhalation-Haz-Values'!$C$2/Q145</f>
        <v>1273684210.5263157</v>
      </c>
      <c r="AV145" s="39">
        <f>'Inhalation-Haz-Values'!$C$3/R145</f>
        <v>11231101511.879049</v>
      </c>
      <c r="AW145" s="39">
        <f>'Inhalation-Haz-Values'!$C$3/S145</f>
        <v>40310077.519379847</v>
      </c>
      <c r="AX145" s="39">
        <f>'Inhalation-Haz-Values'!$C$3/T145</f>
        <v>15522388.059701491</v>
      </c>
      <c r="AY145" s="39">
        <f>'Inhalation-Haz-Values'!$C$3/U145</f>
        <v>2888888.888888889</v>
      </c>
      <c r="AZ145" s="39">
        <f>'Inhalation-Haz-Values'!$C$3/V145</f>
        <v>1229314.4208037825</v>
      </c>
      <c r="BA145" s="39">
        <f>'Inhalation-Haz-Values'!$C$3/W145</f>
        <v>7123287.6712328773</v>
      </c>
      <c r="BB145" s="39">
        <f>'Inhalation-Haz-Values'!$C$3/X145</f>
        <v>9269162.2103386819</v>
      </c>
      <c r="BC145" s="39">
        <f>'Inhalation-Haz-Values'!$C$3/Y145</f>
        <v>30769230.769230772</v>
      </c>
      <c r="BD145" s="39">
        <f>'Inhalation-Haz-Values'!$C$3/Z145</f>
        <v>73550212.164073542</v>
      </c>
      <c r="BE145" s="39">
        <f>'Inhalation-Haz-Values'!$C$3/AA145</f>
        <v>169381107.49185669</v>
      </c>
      <c r="BF145" s="39">
        <f>AB145*'Inhalation-Haz-Values'!$D$4</f>
        <v>1.3305161881390594E-11</v>
      </c>
      <c r="BG145" s="39">
        <f>AC145*'Inhalation-Haz-Values'!$D$4</f>
        <v>3.7070537423312878E-9</v>
      </c>
      <c r="BH145" s="39">
        <f>AD145*'Inhalation-Haz-Values'!$D$4</f>
        <v>9.6268449897750494E-9</v>
      </c>
      <c r="BI145" s="39">
        <f>AE145*'Inhalation-Haz-Values'!$D$4</f>
        <v>5.1726331288343554E-8</v>
      </c>
      <c r="BJ145" s="39">
        <f>AF145*'Inhalation-Haz-Values'!$D$4</f>
        <v>1.2155687852760736E-7</v>
      </c>
      <c r="BK145" s="39">
        <f>AG145*'Inhalation-Haz-Values'!$D$4</f>
        <v>2.0977901022494885E-8</v>
      </c>
      <c r="BL145" s="39">
        <f>AH145*'Inhalation-Haz-Values'!$D$4</f>
        <v>1.6121373251533738E-8</v>
      </c>
      <c r="BM145" s="39">
        <f>AI145*'Inhalation-Haz-Values'!$D$4</f>
        <v>4.8565277709611439E-9</v>
      </c>
      <c r="BN145" s="39">
        <f>AJ145*'Inhalation-Haz-Values'!$D$4</f>
        <v>2.0316953456032725E-9</v>
      </c>
      <c r="BO145" s="39">
        <f>AK145*'Inhalation-Haz-Values'!$D$4</f>
        <v>8.8222131697341486E-10</v>
      </c>
    </row>
    <row r="146" spans="1:67" s="23" customFormat="1" x14ac:dyDescent="0.25">
      <c r="A146" s="94" t="s">
        <v>155</v>
      </c>
      <c r="B146" s="94" t="s">
        <v>163</v>
      </c>
      <c r="C146" s="94" t="s">
        <v>164</v>
      </c>
      <c r="D146" s="94">
        <v>2017</v>
      </c>
      <c r="E146" s="23">
        <v>2016</v>
      </c>
      <c r="F146" s="23" t="s">
        <v>134</v>
      </c>
      <c r="G146" s="23" t="s">
        <v>126</v>
      </c>
      <c r="H146" s="25">
        <v>3.1999999999999999E-15</v>
      </c>
      <c r="I146" s="25">
        <v>2.2600000000000001E-9</v>
      </c>
      <c r="J146" s="25">
        <v>2.1299999999999999E-8</v>
      </c>
      <c r="K146" s="25">
        <v>9.9600000000000005E-8</v>
      </c>
      <c r="L146" s="25">
        <v>2.7000000000000001E-7</v>
      </c>
      <c r="M146" s="25">
        <v>4.7600000000000003E-8</v>
      </c>
      <c r="N146" s="25">
        <v>3.4800000000000001E-8</v>
      </c>
      <c r="O146" s="25">
        <v>1.31E-8</v>
      </c>
      <c r="P146" s="25">
        <v>5.7900000000000001E-9</v>
      </c>
      <c r="Q146" s="25">
        <v>2.6500000000000002E-9</v>
      </c>
      <c r="R146" s="25">
        <v>1.8799999999999999E-4</v>
      </c>
      <c r="S146" s="25">
        <v>7.1899999999999999E-5</v>
      </c>
      <c r="T146" s="25">
        <v>3.7499999999999997E-5</v>
      </c>
      <c r="U146" s="25">
        <v>3.0800000000000003E-5</v>
      </c>
      <c r="V146" s="25">
        <v>1.9400000000000001E-5</v>
      </c>
      <c r="W146" s="25">
        <v>1.37E-6</v>
      </c>
      <c r="X146" s="25">
        <v>1.02E-6</v>
      </c>
      <c r="Y146" s="25">
        <v>2.8299999999999998E-7</v>
      </c>
      <c r="Z146" s="25">
        <v>1.14E-7</v>
      </c>
      <c r="AA146" s="25">
        <v>4.7500000000000002E-8</v>
      </c>
      <c r="AB146" s="25">
        <f t="shared" si="21"/>
        <v>0.760919427402863</v>
      </c>
      <c r="AC146" s="25">
        <f t="shared" si="22"/>
        <v>0.29101120654396728</v>
      </c>
      <c r="AD146" s="25">
        <f t="shared" si="23"/>
        <v>0.15177914110429447</v>
      </c>
      <c r="AE146" s="25">
        <f t="shared" si="24"/>
        <v>0.12466126789366055</v>
      </c>
      <c r="AF146" s="25">
        <f t="shared" si="25"/>
        <v>7.852040899795501E-2</v>
      </c>
      <c r="AG146" s="25">
        <f t="shared" si="26"/>
        <v>5.544997955010224E-3</v>
      </c>
      <c r="AH146" s="25">
        <f t="shared" si="27"/>
        <v>4.1283926380368098E-3</v>
      </c>
      <c r="AI146" s="25">
        <f t="shared" si="28"/>
        <v>1.1454265848670755E-3</v>
      </c>
      <c r="AJ146" s="25">
        <f t="shared" si="29"/>
        <v>4.6140858895705523E-4</v>
      </c>
      <c r="AK146" s="25">
        <f t="shared" si="30"/>
        <v>1.9225357873210635E-4</v>
      </c>
      <c r="AL146" s="39">
        <f>'Inhalation-Haz-Values'!$C$2/H146</f>
        <v>756250000000000</v>
      </c>
      <c r="AM146" s="39">
        <f>'Inhalation-Haz-Values'!$C$2/I146</f>
        <v>1070796460.1769911</v>
      </c>
      <c r="AN146" s="39">
        <f>'Inhalation-Haz-Values'!$C$2/J146</f>
        <v>113615023.4741784</v>
      </c>
      <c r="AO146" s="39">
        <f>'Inhalation-Haz-Values'!$C$2/K146</f>
        <v>24297188.755020078</v>
      </c>
      <c r="AP146" s="39">
        <f>'Inhalation-Haz-Values'!$C$2/L146</f>
        <v>8962962.9629629627</v>
      </c>
      <c r="AQ146" s="39">
        <f>'Inhalation-Haz-Values'!$C$2/M146</f>
        <v>50840336.134453773</v>
      </c>
      <c r="AR146" s="39">
        <f>'Inhalation-Haz-Values'!$C$2/N146</f>
        <v>69540229.885057464</v>
      </c>
      <c r="AS146" s="39">
        <f>'Inhalation-Haz-Values'!$C$2/O146</f>
        <v>184732824.42748091</v>
      </c>
      <c r="AT146" s="39">
        <f>'Inhalation-Haz-Values'!$C$2/P146</f>
        <v>417962003.45423144</v>
      </c>
      <c r="AU146" s="39">
        <f>'Inhalation-Haz-Values'!$C$2/Q146</f>
        <v>913207547.16981125</v>
      </c>
      <c r="AV146" s="39">
        <f>'Inhalation-Haz-Values'!$C$3/R146</f>
        <v>27659.574468085109</v>
      </c>
      <c r="AW146" s="39">
        <f>'Inhalation-Haz-Values'!$C$3/S146</f>
        <v>72322.670375521557</v>
      </c>
      <c r="AX146" s="39">
        <f>'Inhalation-Haz-Values'!$C$3/T146</f>
        <v>138666.66666666669</v>
      </c>
      <c r="AY146" s="39">
        <f>'Inhalation-Haz-Values'!$C$3/U146</f>
        <v>168831.16883116882</v>
      </c>
      <c r="AZ146" s="39">
        <f>'Inhalation-Haz-Values'!$C$3/V146</f>
        <v>268041.23711340205</v>
      </c>
      <c r="BA146" s="39">
        <f>'Inhalation-Haz-Values'!$C$3/W146</f>
        <v>3795620.4379562046</v>
      </c>
      <c r="BB146" s="39">
        <f>'Inhalation-Haz-Values'!$C$3/X146</f>
        <v>5098039.2156862747</v>
      </c>
      <c r="BC146" s="39">
        <f>'Inhalation-Haz-Values'!$C$3/Y146</f>
        <v>18374558.303886928</v>
      </c>
      <c r="BD146" s="39">
        <f>'Inhalation-Haz-Values'!$C$3/Z146</f>
        <v>45614035.087719299</v>
      </c>
      <c r="BE146" s="39">
        <f>'Inhalation-Haz-Values'!$C$3/AA146</f>
        <v>109473684.21052632</v>
      </c>
      <c r="BF146" s="39">
        <f>AB146*'Inhalation-Haz-Values'!$D$4</f>
        <v>5.402527934560327E-6</v>
      </c>
      <c r="BG146" s="39">
        <f>AC146*'Inhalation-Haz-Values'!$D$4</f>
        <v>2.0661795664621674E-6</v>
      </c>
      <c r="BH146" s="39">
        <f>AD146*'Inhalation-Haz-Values'!$D$4</f>
        <v>1.0776319018404907E-6</v>
      </c>
      <c r="BI146" s="39">
        <f>AE146*'Inhalation-Haz-Values'!$D$4</f>
        <v>8.8509500204498992E-7</v>
      </c>
      <c r="BJ146" s="39">
        <f>AF146*'Inhalation-Haz-Values'!$D$4</f>
        <v>5.5749490388548051E-7</v>
      </c>
      <c r="BK146" s="39">
        <f>AG146*'Inhalation-Haz-Values'!$D$4</f>
        <v>3.9369485480572592E-8</v>
      </c>
      <c r="BL146" s="39">
        <f>AH146*'Inhalation-Haz-Values'!$D$4</f>
        <v>2.9311587730061349E-8</v>
      </c>
      <c r="BM146" s="39">
        <f>AI146*'Inhalation-Haz-Values'!$D$4</f>
        <v>8.1325287525562365E-9</v>
      </c>
      <c r="BN146" s="39">
        <f>AJ146*'Inhalation-Haz-Values'!$D$4</f>
        <v>3.2760009815950922E-9</v>
      </c>
      <c r="BO146" s="39">
        <f>AK146*'Inhalation-Haz-Values'!$D$4</f>
        <v>1.365000408997955E-9</v>
      </c>
    </row>
    <row r="147" spans="1:67" s="23" customFormat="1" x14ac:dyDescent="0.25">
      <c r="A147" s="94" t="s">
        <v>155</v>
      </c>
      <c r="B147" s="94" t="s">
        <v>163</v>
      </c>
      <c r="C147" s="94" t="s">
        <v>164</v>
      </c>
      <c r="D147" s="94">
        <v>2017</v>
      </c>
      <c r="E147" s="23">
        <v>2016</v>
      </c>
      <c r="F147" s="23" t="s">
        <v>137</v>
      </c>
      <c r="G147" s="23" t="s">
        <v>126</v>
      </c>
      <c r="H147" s="25">
        <v>0</v>
      </c>
      <c r="I147" s="25">
        <v>0</v>
      </c>
      <c r="J147" s="25">
        <v>0</v>
      </c>
      <c r="K147" s="25">
        <v>0</v>
      </c>
      <c r="L147" s="25">
        <v>0</v>
      </c>
      <c r="M147" s="25">
        <v>0</v>
      </c>
      <c r="N147" s="25">
        <v>0</v>
      </c>
      <c r="O147" s="25">
        <v>0</v>
      </c>
      <c r="P147" s="25">
        <v>0</v>
      </c>
      <c r="Q147" s="25">
        <v>0</v>
      </c>
      <c r="R147" s="25">
        <v>1.8799999999999999E-4</v>
      </c>
      <c r="S147" s="25">
        <v>7.1699999999999995E-5</v>
      </c>
      <c r="T147" s="25">
        <v>3.5500000000000002E-5</v>
      </c>
      <c r="U147" s="25">
        <v>2.76E-5</v>
      </c>
      <c r="V147" s="25">
        <v>1.2300000000000001E-5</v>
      </c>
      <c r="W147" s="25">
        <v>3.22E-7</v>
      </c>
      <c r="X147" s="25">
        <v>2.3099999999999999E-7</v>
      </c>
      <c r="Y147" s="25">
        <v>4.8699999999999999E-8</v>
      </c>
      <c r="Z147" s="25">
        <v>1.5300000000000001E-8</v>
      </c>
      <c r="AA147" s="25">
        <v>4.73E-9</v>
      </c>
      <c r="AB147" s="25">
        <f t="shared" si="21"/>
        <v>0.760919427402863</v>
      </c>
      <c r="AC147" s="25">
        <f t="shared" si="22"/>
        <v>0.29020171779141102</v>
      </c>
      <c r="AD147" s="25">
        <f t="shared" si="23"/>
        <v>0.1436842535787321</v>
      </c>
      <c r="AE147" s="25">
        <f t="shared" si="24"/>
        <v>0.11170944785276074</v>
      </c>
      <c r="AF147" s="25">
        <f t="shared" si="25"/>
        <v>4.9783558282208581E-2</v>
      </c>
      <c r="AG147" s="25">
        <f t="shared" si="26"/>
        <v>1.3032768916155417E-3</v>
      </c>
      <c r="AH147" s="25">
        <f t="shared" si="27"/>
        <v>9.3495950920245382E-4</v>
      </c>
      <c r="AI147" s="25">
        <f t="shared" si="28"/>
        <v>1.9711051124744375E-4</v>
      </c>
      <c r="AJ147" s="25">
        <f t="shared" si="29"/>
        <v>6.1925889570552163E-5</v>
      </c>
      <c r="AK147" s="25">
        <f t="shared" si="30"/>
        <v>1.9144408997955009E-5</v>
      </c>
      <c r="AL147" s="39" t="e">
        <f>'Inhalation-Haz-Values'!$C$2/H147</f>
        <v>#DIV/0!</v>
      </c>
      <c r="AM147" s="39" t="e">
        <f>'Inhalation-Haz-Values'!$C$2/I147</f>
        <v>#DIV/0!</v>
      </c>
      <c r="AN147" s="39" t="e">
        <f>'Inhalation-Haz-Values'!$C$2/J147</f>
        <v>#DIV/0!</v>
      </c>
      <c r="AO147" s="39" t="e">
        <f>'Inhalation-Haz-Values'!$C$2/K147</f>
        <v>#DIV/0!</v>
      </c>
      <c r="AP147" s="39" t="e">
        <f>'Inhalation-Haz-Values'!$C$2/L147</f>
        <v>#DIV/0!</v>
      </c>
      <c r="AQ147" s="39" t="e">
        <f>'Inhalation-Haz-Values'!$C$2/M147</f>
        <v>#DIV/0!</v>
      </c>
      <c r="AR147" s="39" t="e">
        <f>'Inhalation-Haz-Values'!$C$2/N147</f>
        <v>#DIV/0!</v>
      </c>
      <c r="AS147" s="39" t="e">
        <f>'Inhalation-Haz-Values'!$C$2/O147</f>
        <v>#DIV/0!</v>
      </c>
      <c r="AT147" s="39" t="e">
        <f>'Inhalation-Haz-Values'!$C$2/P147</f>
        <v>#DIV/0!</v>
      </c>
      <c r="AU147" s="39" t="e">
        <f>'Inhalation-Haz-Values'!$C$2/Q147</f>
        <v>#DIV/0!</v>
      </c>
      <c r="AV147" s="39">
        <f>'Inhalation-Haz-Values'!$C$3/R147</f>
        <v>27659.574468085109</v>
      </c>
      <c r="AW147" s="39">
        <f>'Inhalation-Haz-Values'!$C$3/S147</f>
        <v>72524.407252440738</v>
      </c>
      <c r="AX147" s="39">
        <f>'Inhalation-Haz-Values'!$C$3/T147</f>
        <v>146478.87323943662</v>
      </c>
      <c r="AY147" s="39">
        <f>'Inhalation-Haz-Values'!$C$3/U147</f>
        <v>188405.79710144928</v>
      </c>
      <c r="AZ147" s="39">
        <f>'Inhalation-Haz-Values'!$C$3/V147</f>
        <v>422764.22764227638</v>
      </c>
      <c r="BA147" s="39">
        <f>'Inhalation-Haz-Values'!$C$3/W147</f>
        <v>16149068.322981367</v>
      </c>
      <c r="BB147" s="39">
        <f>'Inhalation-Haz-Values'!$C$3/X147</f>
        <v>22510822.510822512</v>
      </c>
      <c r="BC147" s="39">
        <f>'Inhalation-Haz-Values'!$C$3/Y147</f>
        <v>106776180.69815196</v>
      </c>
      <c r="BD147" s="39">
        <f>'Inhalation-Haz-Values'!$C$3/Z147</f>
        <v>339869281.04575163</v>
      </c>
      <c r="BE147" s="39">
        <f>'Inhalation-Haz-Values'!$C$3/AA147</f>
        <v>1099365750.5285413</v>
      </c>
      <c r="BF147" s="39">
        <f>AB147*'Inhalation-Haz-Values'!$D$4</f>
        <v>5.402527934560327E-6</v>
      </c>
      <c r="BG147" s="39">
        <f>AC147*'Inhalation-Haz-Values'!$D$4</f>
        <v>2.0604321963190181E-6</v>
      </c>
      <c r="BH147" s="39">
        <f>AD147*'Inhalation-Haz-Values'!$D$4</f>
        <v>1.0201582004089979E-6</v>
      </c>
      <c r="BI147" s="39">
        <f>AE147*'Inhalation-Haz-Values'!$D$4</f>
        <v>7.9313707975460123E-7</v>
      </c>
      <c r="BJ147" s="39">
        <f>AF147*'Inhalation-Haz-Values'!$D$4</f>
        <v>3.5346326380368092E-7</v>
      </c>
      <c r="BK147" s="39">
        <f>AG147*'Inhalation-Haz-Values'!$D$4</f>
        <v>9.2532659304703466E-9</v>
      </c>
      <c r="BL147" s="39">
        <f>AH147*'Inhalation-Haz-Values'!$D$4</f>
        <v>6.638212515337422E-9</v>
      </c>
      <c r="BM147" s="39">
        <f>AI147*'Inhalation-Haz-Values'!$D$4</f>
        <v>1.3994846298568506E-9</v>
      </c>
      <c r="BN147" s="39">
        <f>AJ147*'Inhalation-Haz-Values'!$D$4</f>
        <v>4.3967381595092035E-10</v>
      </c>
      <c r="BO147" s="39">
        <f>AK147*'Inhalation-Haz-Values'!$D$4</f>
        <v>1.3592530388548056E-10</v>
      </c>
    </row>
    <row r="148" spans="1:67" s="23" customFormat="1" x14ac:dyDescent="0.25">
      <c r="A148" s="94" t="s">
        <v>155</v>
      </c>
      <c r="B148" s="94" t="s">
        <v>163</v>
      </c>
      <c r="C148" s="94" t="s">
        <v>164</v>
      </c>
      <c r="D148" s="94">
        <v>2017</v>
      </c>
      <c r="E148" s="23">
        <v>2016</v>
      </c>
      <c r="F148" s="23" t="s">
        <v>138</v>
      </c>
      <c r="G148" s="23" t="s">
        <v>126</v>
      </c>
      <c r="H148" s="25">
        <v>4.9300000000000002E-16</v>
      </c>
      <c r="I148" s="25">
        <v>1.0000000000000001E-9</v>
      </c>
      <c r="J148" s="25">
        <v>9.5499999999999995E-9</v>
      </c>
      <c r="K148" s="25">
        <v>5.62E-8</v>
      </c>
      <c r="L148" s="25">
        <v>2.0800000000000001E-7</v>
      </c>
      <c r="M148" s="25">
        <v>4.6499999999999999E-8</v>
      </c>
      <c r="N148" s="25">
        <v>3.4800000000000001E-8</v>
      </c>
      <c r="O148" s="25">
        <v>1.31E-8</v>
      </c>
      <c r="P148" s="25">
        <v>5.7900000000000001E-9</v>
      </c>
      <c r="Q148" s="25">
        <v>2.6500000000000002E-9</v>
      </c>
      <c r="R148" s="25">
        <v>6.4299999999999995E-10</v>
      </c>
      <c r="S148" s="25">
        <v>1.79E-7</v>
      </c>
      <c r="T148" s="25">
        <v>4.6499999999999999E-7</v>
      </c>
      <c r="U148" s="25">
        <v>2.5000000000000002E-6</v>
      </c>
      <c r="V148" s="25">
        <v>5.8799999999999996E-6</v>
      </c>
      <c r="W148" s="25">
        <v>1.0100000000000001E-6</v>
      </c>
      <c r="X148" s="25">
        <v>7.7899999999999997E-7</v>
      </c>
      <c r="Y148" s="25">
        <v>2.34E-7</v>
      </c>
      <c r="Z148" s="25">
        <v>9.8200000000000006E-8</v>
      </c>
      <c r="AA148" s="25">
        <v>4.2599999999999998E-8</v>
      </c>
      <c r="AB148" s="25">
        <f t="shared" si="21"/>
        <v>2.6025063394683024E-6</v>
      </c>
      <c r="AC148" s="25">
        <f t="shared" si="22"/>
        <v>7.2449243353783234E-4</v>
      </c>
      <c r="AD148" s="25">
        <f t="shared" si="23"/>
        <v>1.8820613496932513E-3</v>
      </c>
      <c r="AE148" s="25">
        <f t="shared" si="24"/>
        <v>1.0118609406952965E-2</v>
      </c>
      <c r="AF148" s="25">
        <f t="shared" si="25"/>
        <v>2.3798969325153373E-2</v>
      </c>
      <c r="AG148" s="25">
        <f t="shared" si="26"/>
        <v>4.0879182004089978E-3</v>
      </c>
      <c r="AH148" s="25">
        <f t="shared" si="27"/>
        <v>3.1529586912065438E-3</v>
      </c>
      <c r="AI148" s="25">
        <f t="shared" si="28"/>
        <v>9.4710184049079751E-4</v>
      </c>
      <c r="AJ148" s="25">
        <f t="shared" si="29"/>
        <v>3.9745897750511245E-4</v>
      </c>
      <c r="AK148" s="25">
        <f t="shared" si="30"/>
        <v>1.7242110429447851E-4</v>
      </c>
      <c r="AL148" s="39">
        <f>'Inhalation-Haz-Values'!$C$2/H148</f>
        <v>4908722109533468</v>
      </c>
      <c r="AM148" s="39">
        <f>'Inhalation-Haz-Values'!$C$2/I148</f>
        <v>2420000000</v>
      </c>
      <c r="AN148" s="39">
        <f>'Inhalation-Haz-Values'!$C$2/J148</f>
        <v>253403141.36125654</v>
      </c>
      <c r="AO148" s="39">
        <f>'Inhalation-Haz-Values'!$C$2/K148</f>
        <v>43060498.22064057</v>
      </c>
      <c r="AP148" s="39">
        <f>'Inhalation-Haz-Values'!$C$2/L148</f>
        <v>11634615.384615384</v>
      </c>
      <c r="AQ148" s="39">
        <f>'Inhalation-Haz-Values'!$C$2/M148</f>
        <v>52043010.752688169</v>
      </c>
      <c r="AR148" s="39">
        <f>'Inhalation-Haz-Values'!$C$2/N148</f>
        <v>69540229.885057464</v>
      </c>
      <c r="AS148" s="39">
        <f>'Inhalation-Haz-Values'!$C$2/O148</f>
        <v>184732824.42748091</v>
      </c>
      <c r="AT148" s="39">
        <f>'Inhalation-Haz-Values'!$C$2/P148</f>
        <v>417962003.45423144</v>
      </c>
      <c r="AU148" s="39">
        <f>'Inhalation-Haz-Values'!$C$2/Q148</f>
        <v>913207547.16981125</v>
      </c>
      <c r="AV148" s="39">
        <f>'Inhalation-Haz-Values'!$C$3/R148</f>
        <v>8087091757.387248</v>
      </c>
      <c r="AW148" s="39">
        <f>'Inhalation-Haz-Values'!$C$3/S148</f>
        <v>29050279.32960894</v>
      </c>
      <c r="AX148" s="39">
        <f>'Inhalation-Haz-Values'!$C$3/T148</f>
        <v>11182795.698924731</v>
      </c>
      <c r="AY148" s="39">
        <f>'Inhalation-Haz-Values'!$C$3/U148</f>
        <v>2080000</v>
      </c>
      <c r="AZ148" s="39">
        <f>'Inhalation-Haz-Values'!$C$3/V148</f>
        <v>884353.7414965987</v>
      </c>
      <c r="BA148" s="39">
        <f>'Inhalation-Haz-Values'!$C$3/W148</f>
        <v>5148514.8514851481</v>
      </c>
      <c r="BB148" s="39">
        <f>'Inhalation-Haz-Values'!$C$3/X148</f>
        <v>6675224.6469833124</v>
      </c>
      <c r="BC148" s="39">
        <f>'Inhalation-Haz-Values'!$C$3/Y148</f>
        <v>22222222.222222224</v>
      </c>
      <c r="BD148" s="39">
        <f>'Inhalation-Haz-Values'!$C$3/Z148</f>
        <v>52953156.82281059</v>
      </c>
      <c r="BE148" s="39">
        <f>'Inhalation-Haz-Values'!$C$3/AA148</f>
        <v>122065727.69953053</v>
      </c>
      <c r="BF148" s="39">
        <f>AB148*'Inhalation-Haz-Values'!$D$4</f>
        <v>1.8477795010224945E-11</v>
      </c>
      <c r="BG148" s="39">
        <f>AC148*'Inhalation-Haz-Values'!$D$4</f>
        <v>5.1438962781186091E-9</v>
      </c>
      <c r="BH148" s="39">
        <f>AD148*'Inhalation-Haz-Values'!$D$4</f>
        <v>1.3362635582822084E-8</v>
      </c>
      <c r="BI148" s="39">
        <f>AE148*'Inhalation-Haz-Values'!$D$4</f>
        <v>7.1842126789366054E-8</v>
      </c>
      <c r="BJ148" s="39">
        <f>AF148*'Inhalation-Haz-Values'!$D$4</f>
        <v>1.6897268220858893E-7</v>
      </c>
      <c r="BK148" s="39">
        <f>AG148*'Inhalation-Haz-Values'!$D$4</f>
        <v>2.9024219222903883E-8</v>
      </c>
      <c r="BL148" s="39">
        <f>AH148*'Inhalation-Haz-Values'!$D$4</f>
        <v>2.2386006707566459E-8</v>
      </c>
      <c r="BM148" s="39">
        <f>AI148*'Inhalation-Haz-Values'!$D$4</f>
        <v>6.7244230674846621E-9</v>
      </c>
      <c r="BN148" s="39">
        <f>AJ148*'Inhalation-Haz-Values'!$D$4</f>
        <v>2.8219587402862982E-9</v>
      </c>
      <c r="BO148" s="39">
        <f>AK148*'Inhalation-Haz-Values'!$D$4</f>
        <v>1.2241898404907975E-9</v>
      </c>
    </row>
    <row r="149" spans="1:67" s="23" customFormat="1" x14ac:dyDescent="0.25">
      <c r="A149" s="94" t="s">
        <v>155</v>
      </c>
      <c r="B149" s="94" t="s">
        <v>163</v>
      </c>
      <c r="C149" s="94" t="s">
        <v>164</v>
      </c>
      <c r="D149" s="94">
        <v>2018</v>
      </c>
      <c r="E149" s="23">
        <v>2016</v>
      </c>
      <c r="F149" s="23" t="s">
        <v>134</v>
      </c>
      <c r="G149" s="23" t="s">
        <v>126</v>
      </c>
      <c r="H149" s="25">
        <v>2.9700000000000001E-15</v>
      </c>
      <c r="I149" s="25">
        <v>2.1000000000000002E-9</v>
      </c>
      <c r="J149" s="25">
        <v>1.99E-8</v>
      </c>
      <c r="K149" s="25">
        <v>9.5000000000000004E-8</v>
      </c>
      <c r="L149" s="25">
        <v>2.5100000000000001E-7</v>
      </c>
      <c r="M149" s="25">
        <v>4.43E-8</v>
      </c>
      <c r="N149" s="25">
        <v>3.2399999999999999E-8</v>
      </c>
      <c r="O149" s="25">
        <v>1.2100000000000001E-8</v>
      </c>
      <c r="P149" s="25">
        <v>5.3899999999999998E-9</v>
      </c>
      <c r="Q149" s="25">
        <v>2.4600000000000002E-9</v>
      </c>
      <c r="R149" s="25">
        <v>1.94E-4</v>
      </c>
      <c r="S149" s="25">
        <v>7.3899999999999994E-5</v>
      </c>
      <c r="T149" s="25">
        <v>3.8399999999999998E-5</v>
      </c>
      <c r="U149" s="25">
        <v>3.1399999999999998E-5</v>
      </c>
      <c r="V149" s="25">
        <v>1.9199999999999999E-5</v>
      </c>
      <c r="W149" s="25">
        <v>1.31E-6</v>
      </c>
      <c r="X149" s="25">
        <v>9.6800000000000009E-7</v>
      </c>
      <c r="Y149" s="25">
        <v>2.6800000000000002E-7</v>
      </c>
      <c r="Z149" s="25">
        <v>1.0700000000000001E-7</v>
      </c>
      <c r="AA149" s="25">
        <v>4.4700000000000003E-8</v>
      </c>
      <c r="AB149" s="25">
        <f t="shared" si="21"/>
        <v>0.78520408997955005</v>
      </c>
      <c r="AC149" s="25">
        <f t="shared" si="22"/>
        <v>0.29910609406952959</v>
      </c>
      <c r="AD149" s="25">
        <f t="shared" si="23"/>
        <v>0.15542184049079752</v>
      </c>
      <c r="AE149" s="25">
        <f t="shared" si="24"/>
        <v>0.12708973415132924</v>
      </c>
      <c r="AF149" s="25">
        <f t="shared" si="25"/>
        <v>7.771092024539876E-2</v>
      </c>
      <c r="AG149" s="25">
        <f t="shared" si="26"/>
        <v>5.3021513292433537E-3</v>
      </c>
      <c r="AH149" s="25">
        <f t="shared" si="27"/>
        <v>3.9179255623721888E-3</v>
      </c>
      <c r="AI149" s="25">
        <f t="shared" si="28"/>
        <v>1.0847149284253577E-3</v>
      </c>
      <c r="AJ149" s="25">
        <f t="shared" si="29"/>
        <v>4.3307648261758691E-4</v>
      </c>
      <c r="AK149" s="25">
        <f t="shared" si="30"/>
        <v>1.8092073619631902E-4</v>
      </c>
      <c r="AL149" s="39">
        <f>'Inhalation-Haz-Values'!$C$2/H149</f>
        <v>814814814814814.75</v>
      </c>
      <c r="AM149" s="39">
        <f>'Inhalation-Haz-Values'!$C$2/I149</f>
        <v>1152380952.3809524</v>
      </c>
      <c r="AN149" s="39">
        <f>'Inhalation-Haz-Values'!$C$2/J149</f>
        <v>121608040.20100503</v>
      </c>
      <c r="AO149" s="39">
        <f>'Inhalation-Haz-Values'!$C$2/K149</f>
        <v>25473684.210526314</v>
      </c>
      <c r="AP149" s="39">
        <f>'Inhalation-Haz-Values'!$C$2/L149</f>
        <v>9641434.2629482057</v>
      </c>
      <c r="AQ149" s="39">
        <f>'Inhalation-Haz-Values'!$C$2/M149</f>
        <v>54627539.503386006</v>
      </c>
      <c r="AR149" s="39">
        <f>'Inhalation-Haz-Values'!$C$2/N149</f>
        <v>74691358.024691358</v>
      </c>
      <c r="AS149" s="39">
        <f>'Inhalation-Haz-Values'!$C$2/O149</f>
        <v>199999999.99999997</v>
      </c>
      <c r="AT149" s="39">
        <f>'Inhalation-Haz-Values'!$C$2/P149</f>
        <v>448979591.83673471</v>
      </c>
      <c r="AU149" s="39">
        <f>'Inhalation-Haz-Values'!$C$2/Q149</f>
        <v>983739837.39837384</v>
      </c>
      <c r="AV149" s="39">
        <f>'Inhalation-Haz-Values'!$C$3/R149</f>
        <v>26804.123711340206</v>
      </c>
      <c r="AW149" s="39">
        <f>'Inhalation-Haz-Values'!$C$3/S149</f>
        <v>70365.358592692835</v>
      </c>
      <c r="AX149" s="39">
        <f>'Inhalation-Haz-Values'!$C$3/T149</f>
        <v>135416.66666666669</v>
      </c>
      <c r="AY149" s="39">
        <f>'Inhalation-Haz-Values'!$C$3/U149</f>
        <v>165605.0955414013</v>
      </c>
      <c r="AZ149" s="39">
        <f>'Inhalation-Haz-Values'!$C$3/V149</f>
        <v>270833.33333333337</v>
      </c>
      <c r="BA149" s="39">
        <f>'Inhalation-Haz-Values'!$C$3/W149</f>
        <v>3969465.6488549621</v>
      </c>
      <c r="BB149" s="39">
        <f>'Inhalation-Haz-Values'!$C$3/X149</f>
        <v>5371900.8264462808</v>
      </c>
      <c r="BC149" s="39">
        <f>'Inhalation-Haz-Values'!$C$3/Y149</f>
        <v>19402985.074626867</v>
      </c>
      <c r="BD149" s="39">
        <f>'Inhalation-Haz-Values'!$C$3/Z149</f>
        <v>48598130.841121495</v>
      </c>
      <c r="BE149" s="39">
        <f>'Inhalation-Haz-Values'!$C$3/AA149</f>
        <v>116331096.196868</v>
      </c>
      <c r="BF149" s="39">
        <f>AB149*'Inhalation-Haz-Values'!$D$4</f>
        <v>5.5749490388548053E-6</v>
      </c>
      <c r="BG149" s="39">
        <f>AC149*'Inhalation-Haz-Values'!$D$4</f>
        <v>2.1236532678936601E-6</v>
      </c>
      <c r="BH149" s="39">
        <f>AD149*'Inhalation-Haz-Values'!$D$4</f>
        <v>1.1034950674846624E-6</v>
      </c>
      <c r="BI149" s="39">
        <f>AE149*'Inhalation-Haz-Values'!$D$4</f>
        <v>9.0233711247443752E-7</v>
      </c>
      <c r="BJ149" s="39">
        <f>AF149*'Inhalation-Haz-Values'!$D$4</f>
        <v>5.517475337423312E-7</v>
      </c>
      <c r="BK149" s="39">
        <f>AG149*'Inhalation-Haz-Values'!$D$4</f>
        <v>3.764527443762781E-8</v>
      </c>
      <c r="BL149" s="39">
        <f>AH149*'Inhalation-Haz-Values'!$D$4</f>
        <v>2.7817271492842541E-8</v>
      </c>
      <c r="BM149" s="39">
        <f>AI149*'Inhalation-Haz-Values'!$D$4</f>
        <v>7.7014759918200392E-9</v>
      </c>
      <c r="BN149" s="39">
        <f>AJ149*'Inhalation-Haz-Values'!$D$4</f>
        <v>3.0748430265848671E-9</v>
      </c>
      <c r="BO149" s="39">
        <f>AK149*'Inhalation-Haz-Values'!$D$4</f>
        <v>1.284537226993865E-9</v>
      </c>
    </row>
    <row r="150" spans="1:67" s="23" customFormat="1" x14ac:dyDescent="0.25">
      <c r="A150" s="94" t="s">
        <v>155</v>
      </c>
      <c r="B150" s="94" t="s">
        <v>163</v>
      </c>
      <c r="C150" s="94" t="s">
        <v>164</v>
      </c>
      <c r="D150" s="94">
        <v>2018</v>
      </c>
      <c r="E150" s="23">
        <v>2016</v>
      </c>
      <c r="F150" s="23" t="s">
        <v>137</v>
      </c>
      <c r="G150" s="23" t="s">
        <v>126</v>
      </c>
      <c r="H150" s="25">
        <v>0</v>
      </c>
      <c r="I150" s="25">
        <v>0</v>
      </c>
      <c r="J150" s="25">
        <v>0</v>
      </c>
      <c r="K150" s="25">
        <v>0</v>
      </c>
      <c r="L150" s="25">
        <v>0</v>
      </c>
      <c r="M150" s="25">
        <v>0</v>
      </c>
      <c r="N150" s="25">
        <v>0</v>
      </c>
      <c r="O150" s="25">
        <v>0</v>
      </c>
      <c r="P150" s="25">
        <v>0</v>
      </c>
      <c r="Q150" s="25">
        <v>0</v>
      </c>
      <c r="R150" s="25">
        <v>1.94E-4</v>
      </c>
      <c r="S150" s="25">
        <v>7.3800000000000005E-5</v>
      </c>
      <c r="T150" s="25">
        <v>3.65E-5</v>
      </c>
      <c r="U150" s="25">
        <v>2.8399999999999999E-5</v>
      </c>
      <c r="V150" s="25">
        <v>1.27E-5</v>
      </c>
      <c r="W150" s="25">
        <v>3.3099999999999999E-7</v>
      </c>
      <c r="X150" s="25">
        <v>2.3699999999999999E-7</v>
      </c>
      <c r="Y150" s="25">
        <v>5.0099999999999999E-8</v>
      </c>
      <c r="Z150" s="25">
        <v>1.5700000000000002E-8</v>
      </c>
      <c r="AA150" s="25">
        <v>4.8600000000000002E-9</v>
      </c>
      <c r="AB150" s="25">
        <f t="shared" si="21"/>
        <v>0.78520408997955005</v>
      </c>
      <c r="AC150" s="25">
        <f t="shared" si="22"/>
        <v>0.29870134969325152</v>
      </c>
      <c r="AD150" s="25">
        <f t="shared" si="23"/>
        <v>0.14773169734151329</v>
      </c>
      <c r="AE150" s="25">
        <f t="shared" si="24"/>
        <v>0.11494740286298567</v>
      </c>
      <c r="AF150" s="25">
        <f t="shared" si="25"/>
        <v>5.1402535787321069E-2</v>
      </c>
      <c r="AG150" s="25">
        <f t="shared" si="26"/>
        <v>1.3397038854805724E-3</v>
      </c>
      <c r="AH150" s="25">
        <f t="shared" si="27"/>
        <v>9.5924417177914109E-4</v>
      </c>
      <c r="AI150" s="25">
        <f t="shared" si="28"/>
        <v>2.0277693251533743E-4</v>
      </c>
      <c r="AJ150" s="25">
        <f t="shared" si="29"/>
        <v>6.3544867075664632E-5</v>
      </c>
      <c r="AK150" s="25">
        <f t="shared" si="30"/>
        <v>1.9670576687116564E-5</v>
      </c>
      <c r="AL150" s="39" t="e">
        <f>'Inhalation-Haz-Values'!$C$2/H150</f>
        <v>#DIV/0!</v>
      </c>
      <c r="AM150" s="39" t="e">
        <f>'Inhalation-Haz-Values'!$C$2/I150</f>
        <v>#DIV/0!</v>
      </c>
      <c r="AN150" s="39" t="e">
        <f>'Inhalation-Haz-Values'!$C$2/J150</f>
        <v>#DIV/0!</v>
      </c>
      <c r="AO150" s="39" t="e">
        <f>'Inhalation-Haz-Values'!$C$2/K150</f>
        <v>#DIV/0!</v>
      </c>
      <c r="AP150" s="39" t="e">
        <f>'Inhalation-Haz-Values'!$C$2/L150</f>
        <v>#DIV/0!</v>
      </c>
      <c r="AQ150" s="39" t="e">
        <f>'Inhalation-Haz-Values'!$C$2/M150</f>
        <v>#DIV/0!</v>
      </c>
      <c r="AR150" s="39" t="e">
        <f>'Inhalation-Haz-Values'!$C$2/N150</f>
        <v>#DIV/0!</v>
      </c>
      <c r="AS150" s="39" t="e">
        <f>'Inhalation-Haz-Values'!$C$2/O150</f>
        <v>#DIV/0!</v>
      </c>
      <c r="AT150" s="39" t="e">
        <f>'Inhalation-Haz-Values'!$C$2/P150</f>
        <v>#DIV/0!</v>
      </c>
      <c r="AU150" s="39" t="e">
        <f>'Inhalation-Haz-Values'!$C$2/Q150</f>
        <v>#DIV/0!</v>
      </c>
      <c r="AV150" s="39">
        <f>'Inhalation-Haz-Values'!$C$3/R150</f>
        <v>26804.123711340206</v>
      </c>
      <c r="AW150" s="39">
        <f>'Inhalation-Haz-Values'!$C$3/S150</f>
        <v>70460.704607046064</v>
      </c>
      <c r="AX150" s="39">
        <f>'Inhalation-Haz-Values'!$C$3/T150</f>
        <v>142465.75342465754</v>
      </c>
      <c r="AY150" s="39">
        <f>'Inhalation-Haz-Values'!$C$3/U150</f>
        <v>183098.59154929579</v>
      </c>
      <c r="AZ150" s="39">
        <f>'Inhalation-Haz-Values'!$C$3/V150</f>
        <v>409448.81889763777</v>
      </c>
      <c r="BA150" s="39">
        <f>'Inhalation-Haz-Values'!$C$3/W150</f>
        <v>15709969.78851964</v>
      </c>
      <c r="BB150" s="39">
        <f>'Inhalation-Haz-Values'!$C$3/X150</f>
        <v>21940928.270042196</v>
      </c>
      <c r="BC150" s="39">
        <f>'Inhalation-Haz-Values'!$C$3/Y150</f>
        <v>103792415.16966069</v>
      </c>
      <c r="BD150" s="39">
        <f>'Inhalation-Haz-Values'!$C$3/Z150</f>
        <v>331210191.08280253</v>
      </c>
      <c r="BE150" s="39">
        <f>'Inhalation-Haz-Values'!$C$3/AA150</f>
        <v>1069958847.7366256</v>
      </c>
      <c r="BF150" s="39">
        <f>AB150*'Inhalation-Haz-Values'!$D$4</f>
        <v>5.5749490388548053E-6</v>
      </c>
      <c r="BG150" s="39">
        <f>AC150*'Inhalation-Haz-Values'!$D$4</f>
        <v>2.1207795828220856E-6</v>
      </c>
      <c r="BH150" s="39">
        <f>AD150*'Inhalation-Haz-Values'!$D$4</f>
        <v>1.0488950511247442E-6</v>
      </c>
      <c r="BI150" s="39">
        <f>AE150*'Inhalation-Haz-Values'!$D$4</f>
        <v>8.1612656032719824E-7</v>
      </c>
      <c r="BJ150" s="39">
        <f>AF150*'Inhalation-Haz-Values'!$D$4</f>
        <v>3.6495800408997959E-7</v>
      </c>
      <c r="BK150" s="39">
        <f>AG150*'Inhalation-Haz-Values'!$D$4</f>
        <v>9.5118975869120637E-9</v>
      </c>
      <c r="BL150" s="39">
        <f>AH150*'Inhalation-Haz-Values'!$D$4</f>
        <v>6.8106336196319014E-9</v>
      </c>
      <c r="BM150" s="39">
        <f>AI150*'Inhalation-Haz-Values'!$D$4</f>
        <v>1.4397162208588957E-9</v>
      </c>
      <c r="BN150" s="39">
        <f>AJ150*'Inhalation-Haz-Values'!$D$4</f>
        <v>4.5116855623721888E-10</v>
      </c>
      <c r="BO150" s="39">
        <f>AK150*'Inhalation-Haz-Values'!$D$4</f>
        <v>1.3966109447852761E-10</v>
      </c>
    </row>
    <row r="151" spans="1:67" s="23" customFormat="1" x14ac:dyDescent="0.25">
      <c r="A151" s="94" t="s">
        <v>155</v>
      </c>
      <c r="B151" s="94" t="s">
        <v>163</v>
      </c>
      <c r="C151" s="94" t="s">
        <v>164</v>
      </c>
      <c r="D151" s="94">
        <v>2018</v>
      </c>
      <c r="E151" s="23">
        <v>2016</v>
      </c>
      <c r="F151" s="23" t="s">
        <v>138</v>
      </c>
      <c r="G151" s="23" t="s">
        <v>126</v>
      </c>
      <c r="H151" s="25">
        <v>4.5899999999999996E-16</v>
      </c>
      <c r="I151" s="25">
        <v>9.2999999999999999E-10</v>
      </c>
      <c r="J151" s="25">
        <v>8.8800000000000008E-9</v>
      </c>
      <c r="K151" s="25">
        <v>5.2199999999999998E-8</v>
      </c>
      <c r="L151" s="25">
        <v>1.9299999999999999E-7</v>
      </c>
      <c r="M151" s="25">
        <v>4.3299999999999997E-8</v>
      </c>
      <c r="N151" s="25">
        <v>3.2299999999999998E-8</v>
      </c>
      <c r="O151" s="25">
        <v>1.2100000000000001E-8</v>
      </c>
      <c r="P151" s="25">
        <v>5.3899999999999998E-9</v>
      </c>
      <c r="Q151" s="25">
        <v>2.4600000000000002E-9</v>
      </c>
      <c r="R151" s="25">
        <v>5.98E-10</v>
      </c>
      <c r="S151" s="25">
        <v>1.66E-7</v>
      </c>
      <c r="T151" s="25">
        <v>4.32E-7</v>
      </c>
      <c r="U151" s="25">
        <v>2.3300000000000001E-6</v>
      </c>
      <c r="V151" s="25">
        <v>5.4700000000000001E-6</v>
      </c>
      <c r="W151" s="25">
        <v>9.4200000000000004E-7</v>
      </c>
      <c r="X151" s="25">
        <v>7.2399999999999997E-7</v>
      </c>
      <c r="Y151" s="25">
        <v>2.1799999999999999E-7</v>
      </c>
      <c r="Z151" s="25">
        <v>9.1300000000000004E-8</v>
      </c>
      <c r="AA151" s="25">
        <v>3.9599999999999997E-8</v>
      </c>
      <c r="AB151" s="25">
        <f t="shared" si="21"/>
        <v>2.4203713701431493E-6</v>
      </c>
      <c r="AC151" s="25">
        <f t="shared" si="22"/>
        <v>6.7187566462167687E-4</v>
      </c>
      <c r="AD151" s="25">
        <f t="shared" si="23"/>
        <v>1.7484957055214725E-3</v>
      </c>
      <c r="AE151" s="25">
        <f t="shared" si="24"/>
        <v>9.4305439672801635E-3</v>
      </c>
      <c r="AF151" s="25">
        <f t="shared" si="25"/>
        <v>2.2139517382413088E-2</v>
      </c>
      <c r="AG151" s="25">
        <f t="shared" si="26"/>
        <v>3.8126920245398774E-3</v>
      </c>
      <c r="AH151" s="25">
        <f t="shared" si="27"/>
        <v>2.9303492842535782E-3</v>
      </c>
      <c r="AI151" s="25">
        <f t="shared" si="28"/>
        <v>8.8234274028629845E-4</v>
      </c>
      <c r="AJ151" s="25">
        <f t="shared" si="29"/>
        <v>3.6953161554192232E-4</v>
      </c>
      <c r="AK151" s="25">
        <f t="shared" si="30"/>
        <v>1.6027877300613496E-4</v>
      </c>
      <c r="AL151" s="39">
        <f>'Inhalation-Haz-Values'!$C$2/H151</f>
        <v>5272331154684096</v>
      </c>
      <c r="AM151" s="39">
        <f>'Inhalation-Haz-Values'!$C$2/I151</f>
        <v>2602150537.6344085</v>
      </c>
      <c r="AN151" s="39">
        <f>'Inhalation-Haz-Values'!$C$2/J151</f>
        <v>272522522.52252251</v>
      </c>
      <c r="AO151" s="39">
        <f>'Inhalation-Haz-Values'!$C$2/K151</f>
        <v>46360153.256704979</v>
      </c>
      <c r="AP151" s="39">
        <f>'Inhalation-Haz-Values'!$C$2/L151</f>
        <v>12538860.103626942</v>
      </c>
      <c r="AQ151" s="39">
        <f>'Inhalation-Haz-Values'!$C$2/M151</f>
        <v>55889145.4965358</v>
      </c>
      <c r="AR151" s="39">
        <f>'Inhalation-Haz-Values'!$C$2/N151</f>
        <v>74922600.619195044</v>
      </c>
      <c r="AS151" s="39">
        <f>'Inhalation-Haz-Values'!$C$2/O151</f>
        <v>199999999.99999997</v>
      </c>
      <c r="AT151" s="39">
        <f>'Inhalation-Haz-Values'!$C$2/P151</f>
        <v>448979591.83673471</v>
      </c>
      <c r="AU151" s="39">
        <f>'Inhalation-Haz-Values'!$C$2/Q151</f>
        <v>983739837.39837384</v>
      </c>
      <c r="AV151" s="39">
        <f>'Inhalation-Haz-Values'!$C$3/R151</f>
        <v>8695652173.913044</v>
      </c>
      <c r="AW151" s="39">
        <f>'Inhalation-Haz-Values'!$C$3/S151</f>
        <v>31325301.204819277</v>
      </c>
      <c r="AX151" s="39">
        <f>'Inhalation-Haz-Values'!$C$3/T151</f>
        <v>12037037.037037037</v>
      </c>
      <c r="AY151" s="39">
        <f>'Inhalation-Haz-Values'!$C$3/U151</f>
        <v>2231759.6566523607</v>
      </c>
      <c r="AZ151" s="39">
        <f>'Inhalation-Haz-Values'!$C$3/V151</f>
        <v>950639.85374771478</v>
      </c>
      <c r="BA151" s="39">
        <f>'Inhalation-Haz-Values'!$C$3/W151</f>
        <v>5520169.8513800427</v>
      </c>
      <c r="BB151" s="39">
        <f>'Inhalation-Haz-Values'!$C$3/X151</f>
        <v>7182320.4419889506</v>
      </c>
      <c r="BC151" s="39">
        <f>'Inhalation-Haz-Values'!$C$3/Y151</f>
        <v>23853211.009174313</v>
      </c>
      <c r="BD151" s="39">
        <f>'Inhalation-Haz-Values'!$C$3/Z151</f>
        <v>56955093.099671416</v>
      </c>
      <c r="BE151" s="39">
        <f>'Inhalation-Haz-Values'!$C$3/AA151</f>
        <v>131313131.31313133</v>
      </c>
      <c r="BF151" s="39">
        <f>AB151*'Inhalation-Haz-Values'!$D$4</f>
        <v>1.7184636728016359E-11</v>
      </c>
      <c r="BG151" s="39">
        <f>AC151*'Inhalation-Haz-Values'!$D$4</f>
        <v>4.7703172188139055E-9</v>
      </c>
      <c r="BH151" s="39">
        <f>AD151*'Inhalation-Haz-Values'!$D$4</f>
        <v>1.2414319509202454E-8</v>
      </c>
      <c r="BI151" s="39">
        <f>AE151*'Inhalation-Haz-Values'!$D$4</f>
        <v>6.6956862167689162E-8</v>
      </c>
      <c r="BJ151" s="39">
        <f>AF151*'Inhalation-Haz-Values'!$D$4</f>
        <v>1.5719057341513292E-7</v>
      </c>
      <c r="BK151" s="39">
        <f>AG151*'Inhalation-Haz-Values'!$D$4</f>
        <v>2.7070113374233129E-8</v>
      </c>
      <c r="BL151" s="39">
        <f>AH151*'Inhalation-Haz-Values'!$D$4</f>
        <v>2.0805479918200405E-8</v>
      </c>
      <c r="BM151" s="39">
        <f>AI151*'Inhalation-Haz-Values'!$D$4</f>
        <v>6.2646334560327192E-9</v>
      </c>
      <c r="BN151" s="39">
        <f>AJ151*'Inhalation-Haz-Values'!$D$4</f>
        <v>2.6236744703476485E-9</v>
      </c>
      <c r="BO151" s="39">
        <f>AK151*'Inhalation-Haz-Values'!$D$4</f>
        <v>1.1379792883435582E-9</v>
      </c>
    </row>
    <row r="152" spans="1:67" s="23" customFormat="1" x14ac:dyDescent="0.25">
      <c r="A152" s="94" t="s">
        <v>155</v>
      </c>
      <c r="B152" s="94" t="s">
        <v>163</v>
      </c>
      <c r="C152" s="94" t="s">
        <v>164</v>
      </c>
      <c r="D152" s="94">
        <v>2019</v>
      </c>
      <c r="E152" s="23">
        <v>2019</v>
      </c>
      <c r="F152" s="23" t="s">
        <v>134</v>
      </c>
      <c r="G152" s="23" t="s">
        <v>126</v>
      </c>
      <c r="H152" s="25">
        <v>2.1200000000000001E-15</v>
      </c>
      <c r="I152" s="25">
        <v>1.79E-9</v>
      </c>
      <c r="J152" s="25">
        <v>1.7299999999999999E-8</v>
      </c>
      <c r="K152" s="25">
        <v>6.8600000000000005E-8</v>
      </c>
      <c r="L152" s="25">
        <v>2.11E-7</v>
      </c>
      <c r="M152" s="25">
        <v>3.9699999999999998E-8</v>
      </c>
      <c r="N152" s="25">
        <v>2.8600000000000001E-8</v>
      </c>
      <c r="O152" s="25">
        <v>1.0099999999999999E-8</v>
      </c>
      <c r="P152" s="25">
        <v>4.3699999999999996E-9</v>
      </c>
      <c r="Q152" s="25">
        <v>1.81E-9</v>
      </c>
      <c r="R152" s="25">
        <v>2.0000000000000001E-4</v>
      </c>
      <c r="S152" s="25">
        <v>7.2700000000000005E-5</v>
      </c>
      <c r="T152" s="25">
        <v>3.8399999999999998E-5</v>
      </c>
      <c r="U152" s="25">
        <v>3.0300000000000001E-5</v>
      </c>
      <c r="V152" s="25">
        <v>1.8199999999999999E-5</v>
      </c>
      <c r="W152" s="25">
        <v>1.17E-6</v>
      </c>
      <c r="X152" s="25">
        <v>8.2399999999999997E-7</v>
      </c>
      <c r="Y152" s="25">
        <v>2.3300000000000001E-7</v>
      </c>
      <c r="Z152" s="25">
        <v>8.5100000000000001E-8</v>
      </c>
      <c r="AA152" s="25">
        <v>3.2000000000000002E-8</v>
      </c>
      <c r="AB152" s="25">
        <f t="shared" si="21"/>
        <v>0.80948875255623731</v>
      </c>
      <c r="AC152" s="25">
        <f t="shared" si="22"/>
        <v>0.29424916155419223</v>
      </c>
      <c r="AD152" s="25">
        <f t="shared" si="23"/>
        <v>0.15542184049079752</v>
      </c>
      <c r="AE152" s="25">
        <f t="shared" si="24"/>
        <v>0.12263754601226995</v>
      </c>
      <c r="AF152" s="25">
        <f t="shared" si="25"/>
        <v>7.3663476482617576E-2</v>
      </c>
      <c r="AG152" s="25">
        <f t="shared" si="26"/>
        <v>4.7355092024539882E-3</v>
      </c>
      <c r="AH152" s="25">
        <f t="shared" si="27"/>
        <v>3.3350936605316974E-3</v>
      </c>
      <c r="AI152" s="25">
        <f t="shared" si="28"/>
        <v>9.4305439672801624E-4</v>
      </c>
      <c r="AJ152" s="25">
        <f t="shared" si="29"/>
        <v>3.4443746421267889E-4</v>
      </c>
      <c r="AK152" s="25">
        <f t="shared" si="30"/>
        <v>1.2951820040899798E-4</v>
      </c>
      <c r="AL152" s="39">
        <f>'Inhalation-Haz-Values'!$C$2/H152</f>
        <v>1141509433962264</v>
      </c>
      <c r="AM152" s="39">
        <f>'Inhalation-Haz-Values'!$C$2/I152</f>
        <v>1351955307.2625697</v>
      </c>
      <c r="AN152" s="39">
        <f>'Inhalation-Haz-Values'!$C$2/J152</f>
        <v>139884393.06358382</v>
      </c>
      <c r="AO152" s="39">
        <f>'Inhalation-Haz-Values'!$C$2/K152</f>
        <v>35276967.930029154</v>
      </c>
      <c r="AP152" s="39">
        <f>'Inhalation-Haz-Values'!$C$2/L152</f>
        <v>11469194.312796209</v>
      </c>
      <c r="AQ152" s="39">
        <f>'Inhalation-Haz-Values'!$C$2/M152</f>
        <v>60957178.841309823</v>
      </c>
      <c r="AR152" s="39">
        <f>'Inhalation-Haz-Values'!$C$2/N152</f>
        <v>84615384.615384609</v>
      </c>
      <c r="AS152" s="39">
        <f>'Inhalation-Haz-Values'!$C$2/O152</f>
        <v>239603960.39603961</v>
      </c>
      <c r="AT152" s="39">
        <f>'Inhalation-Haz-Values'!$C$2/P152</f>
        <v>553775743.70709383</v>
      </c>
      <c r="AU152" s="39">
        <f>'Inhalation-Haz-Values'!$C$2/Q152</f>
        <v>1337016574.5856354</v>
      </c>
      <c r="AV152" s="39">
        <f>'Inhalation-Haz-Values'!$C$3/R152</f>
        <v>26000</v>
      </c>
      <c r="AW152" s="39">
        <f>'Inhalation-Haz-Values'!$C$3/S152</f>
        <v>71526.822558459418</v>
      </c>
      <c r="AX152" s="39">
        <f>'Inhalation-Haz-Values'!$C$3/T152</f>
        <v>135416.66666666669</v>
      </c>
      <c r="AY152" s="39">
        <f>'Inhalation-Haz-Values'!$C$3/U152</f>
        <v>171617.16171617163</v>
      </c>
      <c r="AZ152" s="39">
        <f>'Inhalation-Haz-Values'!$C$3/V152</f>
        <v>285714.28571428574</v>
      </c>
      <c r="BA152" s="39">
        <f>'Inhalation-Haz-Values'!$C$3/W152</f>
        <v>4444444.444444445</v>
      </c>
      <c r="BB152" s="39">
        <f>'Inhalation-Haz-Values'!$C$3/X152</f>
        <v>6310679.6116504855</v>
      </c>
      <c r="BC152" s="39">
        <f>'Inhalation-Haz-Values'!$C$3/Y152</f>
        <v>22317596.566523604</v>
      </c>
      <c r="BD152" s="39">
        <f>'Inhalation-Haz-Values'!$C$3/Z152</f>
        <v>61104582.843713284</v>
      </c>
      <c r="BE152" s="39">
        <f>'Inhalation-Haz-Values'!$C$3/AA152</f>
        <v>162500000</v>
      </c>
      <c r="BF152" s="39">
        <f>AB152*'Inhalation-Haz-Values'!$D$4</f>
        <v>5.7473701431492845E-6</v>
      </c>
      <c r="BG152" s="39">
        <f>AC152*'Inhalation-Haz-Values'!$D$4</f>
        <v>2.0891690470347647E-6</v>
      </c>
      <c r="BH152" s="39">
        <f>AD152*'Inhalation-Haz-Values'!$D$4</f>
        <v>1.1034950674846624E-6</v>
      </c>
      <c r="BI152" s="39">
        <f>AE152*'Inhalation-Haz-Values'!$D$4</f>
        <v>8.7072657668711666E-7</v>
      </c>
      <c r="BJ152" s="39">
        <f>AF152*'Inhalation-Haz-Values'!$D$4</f>
        <v>5.2301068302658478E-7</v>
      </c>
      <c r="BK152" s="39">
        <f>AG152*'Inhalation-Haz-Values'!$D$4</f>
        <v>3.3622115337423312E-8</v>
      </c>
      <c r="BL152" s="39">
        <f>AH152*'Inhalation-Haz-Values'!$D$4</f>
        <v>2.3679164989775051E-8</v>
      </c>
      <c r="BM152" s="39">
        <f>AI152*'Inhalation-Haz-Values'!$D$4</f>
        <v>6.6956862167689148E-9</v>
      </c>
      <c r="BN152" s="39">
        <f>AJ152*'Inhalation-Haz-Values'!$D$4</f>
        <v>2.4455059959100201E-9</v>
      </c>
      <c r="BO152" s="39">
        <f>AK152*'Inhalation-Haz-Values'!$D$4</f>
        <v>9.1957922290388566E-10</v>
      </c>
    </row>
    <row r="153" spans="1:67" s="23" customFormat="1" x14ac:dyDescent="0.25">
      <c r="A153" s="94" t="s">
        <v>155</v>
      </c>
      <c r="B153" s="94" t="s">
        <v>163</v>
      </c>
      <c r="C153" s="94" t="s">
        <v>164</v>
      </c>
      <c r="D153" s="94">
        <v>2019</v>
      </c>
      <c r="E153" s="23">
        <v>2019</v>
      </c>
      <c r="F153" s="23" t="s">
        <v>137</v>
      </c>
      <c r="G153" s="23" t="s">
        <v>126</v>
      </c>
      <c r="H153" s="25">
        <v>0</v>
      </c>
      <c r="I153" s="25">
        <v>0</v>
      </c>
      <c r="J153" s="25">
        <v>0</v>
      </c>
      <c r="K153" s="25">
        <v>0</v>
      </c>
      <c r="L153" s="25">
        <v>0</v>
      </c>
      <c r="M153" s="25">
        <v>0</v>
      </c>
      <c r="N153" s="25">
        <v>0</v>
      </c>
      <c r="O153" s="25">
        <v>0</v>
      </c>
      <c r="P153" s="25">
        <v>0</v>
      </c>
      <c r="Q153" s="25">
        <v>0</v>
      </c>
      <c r="R153" s="25">
        <v>2.0000000000000001E-4</v>
      </c>
      <c r="S153" s="25">
        <v>7.2600000000000003E-5</v>
      </c>
      <c r="T153" s="25">
        <v>3.7299999999999999E-5</v>
      </c>
      <c r="U153" s="25">
        <v>2.7900000000000001E-5</v>
      </c>
      <c r="V153" s="25">
        <v>1.24E-5</v>
      </c>
      <c r="W153" s="25">
        <v>3.2500000000000001E-7</v>
      </c>
      <c r="X153" s="25">
        <v>2.1299999999999999E-7</v>
      </c>
      <c r="Y153" s="25">
        <v>4.1999999999999999E-8</v>
      </c>
      <c r="Z153" s="25">
        <v>1.26E-8</v>
      </c>
      <c r="AA153" s="25">
        <v>3.9499999999999998E-9</v>
      </c>
      <c r="AB153" s="25">
        <f t="shared" si="21"/>
        <v>0.80948875255623731</v>
      </c>
      <c r="AC153" s="25">
        <f t="shared" si="22"/>
        <v>0.2938444171779141</v>
      </c>
      <c r="AD153" s="25">
        <f t="shared" si="23"/>
        <v>0.15096965235173823</v>
      </c>
      <c r="AE153" s="25">
        <f t="shared" si="24"/>
        <v>0.1129236809815951</v>
      </c>
      <c r="AF153" s="25">
        <f t="shared" si="25"/>
        <v>5.0188302658486707E-2</v>
      </c>
      <c r="AG153" s="25">
        <f t="shared" si="26"/>
        <v>1.3154192229038854E-3</v>
      </c>
      <c r="AH153" s="25">
        <f t="shared" si="27"/>
        <v>8.6210552147239267E-4</v>
      </c>
      <c r="AI153" s="25">
        <f t="shared" si="28"/>
        <v>1.6999263803680982E-4</v>
      </c>
      <c r="AJ153" s="25">
        <f t="shared" si="29"/>
        <v>5.0997791411042941E-5</v>
      </c>
      <c r="AK153" s="25">
        <f t="shared" si="30"/>
        <v>1.5987402862985682E-5</v>
      </c>
      <c r="AL153" s="39" t="e">
        <f>'Inhalation-Haz-Values'!$C$2/H153</f>
        <v>#DIV/0!</v>
      </c>
      <c r="AM153" s="39" t="e">
        <f>'Inhalation-Haz-Values'!$C$2/I153</f>
        <v>#DIV/0!</v>
      </c>
      <c r="AN153" s="39" t="e">
        <f>'Inhalation-Haz-Values'!$C$2/J153</f>
        <v>#DIV/0!</v>
      </c>
      <c r="AO153" s="39" t="e">
        <f>'Inhalation-Haz-Values'!$C$2/K153</f>
        <v>#DIV/0!</v>
      </c>
      <c r="AP153" s="39" t="e">
        <f>'Inhalation-Haz-Values'!$C$2/L153</f>
        <v>#DIV/0!</v>
      </c>
      <c r="AQ153" s="39" t="e">
        <f>'Inhalation-Haz-Values'!$C$2/M153</f>
        <v>#DIV/0!</v>
      </c>
      <c r="AR153" s="39" t="e">
        <f>'Inhalation-Haz-Values'!$C$2/N153</f>
        <v>#DIV/0!</v>
      </c>
      <c r="AS153" s="39" t="e">
        <f>'Inhalation-Haz-Values'!$C$2/O153</f>
        <v>#DIV/0!</v>
      </c>
      <c r="AT153" s="39" t="e">
        <f>'Inhalation-Haz-Values'!$C$2/P153</f>
        <v>#DIV/0!</v>
      </c>
      <c r="AU153" s="39" t="e">
        <f>'Inhalation-Haz-Values'!$C$2/Q153</f>
        <v>#DIV/0!</v>
      </c>
      <c r="AV153" s="39">
        <f>'Inhalation-Haz-Values'!$C$3/R153</f>
        <v>26000</v>
      </c>
      <c r="AW153" s="39">
        <f>'Inhalation-Haz-Values'!$C$3/S153</f>
        <v>71625.344352617074</v>
      </c>
      <c r="AX153" s="39">
        <f>'Inhalation-Haz-Values'!$C$3/T153</f>
        <v>139410.18766756033</v>
      </c>
      <c r="AY153" s="39">
        <f>'Inhalation-Haz-Values'!$C$3/U153</f>
        <v>186379.92831541219</v>
      </c>
      <c r="AZ153" s="39">
        <f>'Inhalation-Haz-Values'!$C$3/V153</f>
        <v>419354.83870967745</v>
      </c>
      <c r="BA153" s="39">
        <f>'Inhalation-Haz-Values'!$C$3/W153</f>
        <v>16000000</v>
      </c>
      <c r="BB153" s="39">
        <f>'Inhalation-Haz-Values'!$C$3/X153</f>
        <v>24413145.539906107</v>
      </c>
      <c r="BC153" s="39">
        <f>'Inhalation-Haz-Values'!$C$3/Y153</f>
        <v>123809523.80952382</v>
      </c>
      <c r="BD153" s="39">
        <f>'Inhalation-Haz-Values'!$C$3/Z153</f>
        <v>412698412.69841272</v>
      </c>
      <c r="BE153" s="39">
        <f>'Inhalation-Haz-Values'!$C$3/AA153</f>
        <v>1316455696.2025318</v>
      </c>
      <c r="BF153" s="39">
        <f>AB153*'Inhalation-Haz-Values'!$D$4</f>
        <v>5.7473701431492845E-6</v>
      </c>
      <c r="BG153" s="39">
        <f>AC153*'Inhalation-Haz-Values'!$D$4</f>
        <v>2.0862953619631902E-6</v>
      </c>
      <c r="BH153" s="39">
        <f>AD153*'Inhalation-Haz-Values'!$D$4</f>
        <v>1.0718845316973414E-6</v>
      </c>
      <c r="BI153" s="39">
        <f>AE153*'Inhalation-Haz-Values'!$D$4</f>
        <v>8.0175813496932519E-7</v>
      </c>
      <c r="BJ153" s="39">
        <f>AF153*'Inhalation-Haz-Values'!$D$4</f>
        <v>3.5633694887525563E-7</v>
      </c>
      <c r="BK153" s="39">
        <f>AG153*'Inhalation-Haz-Values'!$D$4</f>
        <v>9.3394764826175867E-9</v>
      </c>
      <c r="BL153" s="39">
        <f>AH153*'Inhalation-Haz-Values'!$D$4</f>
        <v>6.1209492024539878E-9</v>
      </c>
      <c r="BM153" s="39">
        <f>AI153*'Inhalation-Haz-Values'!$D$4</f>
        <v>1.2069477300613498E-9</v>
      </c>
      <c r="BN153" s="39">
        <f>AJ153*'Inhalation-Haz-Values'!$D$4</f>
        <v>3.620843190184049E-10</v>
      </c>
      <c r="BO153" s="39">
        <f>AK153*'Inhalation-Haz-Values'!$D$4</f>
        <v>1.1351056032719834E-10</v>
      </c>
    </row>
    <row r="154" spans="1:67" s="23" customFormat="1" x14ac:dyDescent="0.25">
      <c r="A154" s="94" t="s">
        <v>155</v>
      </c>
      <c r="B154" s="94" t="s">
        <v>163</v>
      </c>
      <c r="C154" s="94" t="s">
        <v>164</v>
      </c>
      <c r="D154" s="94">
        <v>2019</v>
      </c>
      <c r="E154" s="23">
        <v>2019</v>
      </c>
      <c r="F154" s="23" t="s">
        <v>138</v>
      </c>
      <c r="G154" s="23" t="s">
        <v>126</v>
      </c>
      <c r="H154" s="25">
        <v>6.0800000000000002E-16</v>
      </c>
      <c r="I154" s="25">
        <v>1.15E-9</v>
      </c>
      <c r="J154" s="25">
        <v>8.9299999999999996E-9</v>
      </c>
      <c r="K154" s="25">
        <v>5.5299999999999999E-8</v>
      </c>
      <c r="L154" s="25">
        <v>1.8099999999999999E-7</v>
      </c>
      <c r="M154" s="25">
        <v>3.8700000000000002E-8</v>
      </c>
      <c r="N154" s="25">
        <v>2.7899999999999998E-8</v>
      </c>
      <c r="O154" s="25">
        <v>1.0099999999999999E-8</v>
      </c>
      <c r="P154" s="25">
        <v>4.3699999999999996E-9</v>
      </c>
      <c r="Q154" s="25">
        <v>1.81E-9</v>
      </c>
      <c r="R154" s="25">
        <v>1.27E-10</v>
      </c>
      <c r="S154" s="25">
        <v>1.04E-7</v>
      </c>
      <c r="T154" s="25">
        <v>3.4299999999999999E-7</v>
      </c>
      <c r="U154" s="25">
        <v>2.03E-6</v>
      </c>
      <c r="V154" s="25">
        <v>5.04E-6</v>
      </c>
      <c r="W154" s="25">
        <v>8.2799999999999995E-7</v>
      </c>
      <c r="X154" s="25">
        <v>5.8999999999999996E-7</v>
      </c>
      <c r="Y154" s="25">
        <v>1.86E-7</v>
      </c>
      <c r="Z154" s="25">
        <v>7.1499999999999998E-8</v>
      </c>
      <c r="AA154" s="25">
        <v>2.81E-8</v>
      </c>
      <c r="AB154" s="25">
        <f t="shared" si="21"/>
        <v>5.1402535787321066E-7</v>
      </c>
      <c r="AC154" s="25">
        <f t="shared" si="22"/>
        <v>4.2093415132924339E-4</v>
      </c>
      <c r="AD154" s="25">
        <f t="shared" si="23"/>
        <v>1.3882732106339469E-3</v>
      </c>
      <c r="AE154" s="25">
        <f t="shared" si="24"/>
        <v>8.2163108384458085E-3</v>
      </c>
      <c r="AF154" s="25">
        <f t="shared" si="25"/>
        <v>2.0399116564417178E-2</v>
      </c>
      <c r="AG154" s="25">
        <f t="shared" si="26"/>
        <v>3.351283435582822E-3</v>
      </c>
      <c r="AH154" s="25">
        <f t="shared" si="27"/>
        <v>2.3879918200408997E-3</v>
      </c>
      <c r="AI154" s="25">
        <f t="shared" si="28"/>
        <v>7.5282453987730055E-4</v>
      </c>
      <c r="AJ154" s="25">
        <f t="shared" si="29"/>
        <v>2.893922290388548E-4</v>
      </c>
      <c r="AK154" s="25">
        <f t="shared" si="30"/>
        <v>1.1373316973415131E-4</v>
      </c>
      <c r="AL154" s="39">
        <f>'Inhalation-Haz-Values'!$C$2/H154</f>
        <v>3980263157894736.5</v>
      </c>
      <c r="AM154" s="39">
        <f>'Inhalation-Haz-Values'!$C$2/I154</f>
        <v>2104347826.0869565</v>
      </c>
      <c r="AN154" s="39">
        <f>'Inhalation-Haz-Values'!$C$2/J154</f>
        <v>270996640.53751403</v>
      </c>
      <c r="AO154" s="39">
        <f>'Inhalation-Haz-Values'!$C$2/K154</f>
        <v>43761301.989150092</v>
      </c>
      <c r="AP154" s="39">
        <f>'Inhalation-Haz-Values'!$C$2/L154</f>
        <v>13370165.745856354</v>
      </c>
      <c r="AQ154" s="39">
        <f>'Inhalation-Haz-Values'!$C$2/M154</f>
        <v>62532299.741602063</v>
      </c>
      <c r="AR154" s="39">
        <f>'Inhalation-Haz-Values'!$C$2/N154</f>
        <v>86738351.254480287</v>
      </c>
      <c r="AS154" s="39">
        <f>'Inhalation-Haz-Values'!$C$2/O154</f>
        <v>239603960.39603961</v>
      </c>
      <c r="AT154" s="39">
        <f>'Inhalation-Haz-Values'!$C$2/P154</f>
        <v>553775743.70709383</v>
      </c>
      <c r="AU154" s="39">
        <f>'Inhalation-Haz-Values'!$C$2/Q154</f>
        <v>1337016574.5856354</v>
      </c>
      <c r="AV154" s="39">
        <f>'Inhalation-Haz-Values'!$C$3/R154</f>
        <v>40944881889.763779</v>
      </c>
      <c r="AW154" s="39">
        <f>'Inhalation-Haz-Values'!$C$3/S154</f>
        <v>50000000</v>
      </c>
      <c r="AX154" s="39">
        <f>'Inhalation-Haz-Values'!$C$3/T154</f>
        <v>15160349.854227407</v>
      </c>
      <c r="AY154" s="39">
        <f>'Inhalation-Haz-Values'!$C$3/U154</f>
        <v>2561576.3546798029</v>
      </c>
      <c r="AZ154" s="39">
        <f>'Inhalation-Haz-Values'!$C$3/V154</f>
        <v>1031746.0317460318</v>
      </c>
      <c r="BA154" s="39">
        <f>'Inhalation-Haz-Values'!$C$3/W154</f>
        <v>6280193.2367149768</v>
      </c>
      <c r="BB154" s="39">
        <f>'Inhalation-Haz-Values'!$C$3/X154</f>
        <v>8813559.3220338989</v>
      </c>
      <c r="BC154" s="39">
        <f>'Inhalation-Haz-Values'!$C$3/Y154</f>
        <v>27956989.247311831</v>
      </c>
      <c r="BD154" s="39">
        <f>'Inhalation-Haz-Values'!$C$3/Z154</f>
        <v>72727272.727272734</v>
      </c>
      <c r="BE154" s="39">
        <f>'Inhalation-Haz-Values'!$C$3/AA154</f>
        <v>185053380.78291816</v>
      </c>
      <c r="BF154" s="39">
        <f>AB154*'Inhalation-Haz-Values'!$D$4</f>
        <v>3.6495800408997958E-12</v>
      </c>
      <c r="BG154" s="39">
        <f>AC154*'Inhalation-Haz-Values'!$D$4</f>
        <v>2.9886324744376278E-9</v>
      </c>
      <c r="BH154" s="39">
        <f>AD154*'Inhalation-Haz-Values'!$D$4</f>
        <v>9.8567397955010225E-9</v>
      </c>
      <c r="BI154" s="39">
        <f>AE154*'Inhalation-Haz-Values'!$D$4</f>
        <v>5.8335806952965242E-8</v>
      </c>
      <c r="BJ154" s="39">
        <f>AF154*'Inhalation-Haz-Values'!$D$4</f>
        <v>1.4483372760736196E-7</v>
      </c>
      <c r="BK154" s="39">
        <f>AG154*'Inhalation-Haz-Values'!$D$4</f>
        <v>2.3794112392638037E-8</v>
      </c>
      <c r="BL154" s="39">
        <f>AH154*'Inhalation-Haz-Values'!$D$4</f>
        <v>1.6954741922290387E-8</v>
      </c>
      <c r="BM154" s="39">
        <f>AI154*'Inhalation-Haz-Values'!$D$4</f>
        <v>5.3450542331288341E-9</v>
      </c>
      <c r="BN154" s="39">
        <f>AJ154*'Inhalation-Haz-Values'!$D$4</f>
        <v>2.0546848261758692E-9</v>
      </c>
      <c r="BO154" s="39">
        <f>AK154*'Inhalation-Haz-Values'!$D$4</f>
        <v>8.075055051124743E-10</v>
      </c>
    </row>
    <row r="155" spans="1:67" s="23" customFormat="1" x14ac:dyDescent="0.25">
      <c r="A155" s="94" t="s">
        <v>155</v>
      </c>
      <c r="B155" s="94" t="s">
        <v>163</v>
      </c>
      <c r="C155" s="94" t="s">
        <v>164</v>
      </c>
      <c r="D155" s="94">
        <v>2020</v>
      </c>
      <c r="E155" s="23">
        <v>2019</v>
      </c>
      <c r="F155" s="23" t="s">
        <v>134</v>
      </c>
      <c r="G155" s="23" t="s">
        <v>126</v>
      </c>
      <c r="H155" s="25">
        <v>1.3899999999999999E-16</v>
      </c>
      <c r="I155" s="25">
        <v>1.1800000000000001E-10</v>
      </c>
      <c r="J155" s="25">
        <v>1.21E-9</v>
      </c>
      <c r="K155" s="25">
        <v>4.6800000000000004E-9</v>
      </c>
      <c r="L155" s="25">
        <v>1.42E-8</v>
      </c>
      <c r="M155" s="25">
        <v>2.6200000000000001E-9</v>
      </c>
      <c r="N155" s="25">
        <v>1.8800000000000001E-9</v>
      </c>
      <c r="O155" s="25">
        <v>6.7099999999999996E-10</v>
      </c>
      <c r="P155" s="25">
        <v>2.8699999999999999E-10</v>
      </c>
      <c r="Q155" s="25">
        <v>1.2E-10</v>
      </c>
      <c r="R155" s="25">
        <v>3.6200000000000002E-4</v>
      </c>
      <c r="S155" s="25">
        <v>1.3100000000000001E-4</v>
      </c>
      <c r="T155" s="25">
        <v>6.7500000000000001E-5</v>
      </c>
      <c r="U155" s="25">
        <v>5.0599999999999997E-5</v>
      </c>
      <c r="V155" s="25">
        <v>2.2799999999999999E-5</v>
      </c>
      <c r="W155" s="25">
        <v>6.44E-7</v>
      </c>
      <c r="X155" s="25">
        <v>4.39E-7</v>
      </c>
      <c r="Y155" s="25">
        <v>8.9299999999999999E-8</v>
      </c>
      <c r="Z155" s="25">
        <v>2.7599999999999999E-8</v>
      </c>
      <c r="AA155" s="25">
        <v>8.9199999999999998E-9</v>
      </c>
      <c r="AB155" s="25">
        <f t="shared" si="21"/>
        <v>1.4651746421267895</v>
      </c>
      <c r="AC155" s="25">
        <f t="shared" si="22"/>
        <v>0.53021513292433531</v>
      </c>
      <c r="AD155" s="25">
        <f t="shared" si="23"/>
        <v>0.27320245398773008</v>
      </c>
      <c r="AE155" s="25">
        <f t="shared" si="24"/>
        <v>0.20480065439672801</v>
      </c>
      <c r="AF155" s="25">
        <f t="shared" si="25"/>
        <v>9.2281717791411033E-2</v>
      </c>
      <c r="AG155" s="25">
        <f t="shared" si="26"/>
        <v>2.6065537832310835E-3</v>
      </c>
      <c r="AH155" s="25">
        <f t="shared" si="27"/>
        <v>1.7768278118609408E-3</v>
      </c>
      <c r="AI155" s="25">
        <f t="shared" si="28"/>
        <v>3.614367280163599E-4</v>
      </c>
      <c r="AJ155" s="25">
        <f t="shared" si="29"/>
        <v>1.1170944785276073E-4</v>
      </c>
      <c r="AK155" s="25">
        <f t="shared" si="30"/>
        <v>3.6103198364008172E-5</v>
      </c>
      <c r="AL155" s="39">
        <f>'Inhalation-Haz-Values'!$C$2/H155</f>
        <v>1.7410071942446044E+16</v>
      </c>
      <c r="AM155" s="39">
        <f>'Inhalation-Haz-Values'!$C$2/I155</f>
        <v>20508474576.271183</v>
      </c>
      <c r="AN155" s="39">
        <f>'Inhalation-Haz-Values'!$C$2/J155</f>
        <v>2000000000</v>
      </c>
      <c r="AO155" s="39">
        <f>'Inhalation-Haz-Values'!$C$2/K155</f>
        <v>517094017.09401703</v>
      </c>
      <c r="AP155" s="39">
        <f>'Inhalation-Haz-Values'!$C$2/L155</f>
        <v>170422535.21126759</v>
      </c>
      <c r="AQ155" s="39">
        <f>'Inhalation-Haz-Values'!$C$2/M155</f>
        <v>923664122.13740456</v>
      </c>
      <c r="AR155" s="39">
        <f>'Inhalation-Haz-Values'!$C$2/N155</f>
        <v>1287234042.5531914</v>
      </c>
      <c r="AS155" s="39">
        <f>'Inhalation-Haz-Values'!$C$2/O155</f>
        <v>3606557377.0491805</v>
      </c>
      <c r="AT155" s="39">
        <f>'Inhalation-Haz-Values'!$C$2/P155</f>
        <v>8432055749.1289196</v>
      </c>
      <c r="AU155" s="39">
        <f>'Inhalation-Haz-Values'!$C$2/Q155</f>
        <v>20166666666.666668</v>
      </c>
      <c r="AV155" s="39">
        <f>'Inhalation-Haz-Values'!$C$3/R155</f>
        <v>14364.6408839779</v>
      </c>
      <c r="AW155" s="39">
        <f>'Inhalation-Haz-Values'!$C$3/S155</f>
        <v>39694.656488549619</v>
      </c>
      <c r="AX155" s="39">
        <f>'Inhalation-Haz-Values'!$C$3/T155</f>
        <v>77037.037037037036</v>
      </c>
      <c r="AY155" s="39">
        <f>'Inhalation-Haz-Values'!$C$3/U155</f>
        <v>102766.79841897234</v>
      </c>
      <c r="AZ155" s="39">
        <f>'Inhalation-Haz-Values'!$C$3/V155</f>
        <v>228070.17543859652</v>
      </c>
      <c r="BA155" s="39">
        <f>'Inhalation-Haz-Values'!$C$3/W155</f>
        <v>8074534.1614906834</v>
      </c>
      <c r="BB155" s="39">
        <f>'Inhalation-Haz-Values'!$C$3/X155</f>
        <v>11845102.505694762</v>
      </c>
      <c r="BC155" s="39">
        <f>'Inhalation-Haz-Values'!$C$3/Y155</f>
        <v>58230683.090705492</v>
      </c>
      <c r="BD155" s="39">
        <f>'Inhalation-Haz-Values'!$C$3/Z155</f>
        <v>188405797.10144928</v>
      </c>
      <c r="BE155" s="39">
        <f>'Inhalation-Haz-Values'!$C$3/AA155</f>
        <v>582959641.25560546</v>
      </c>
      <c r="BF155" s="39">
        <f>AB155*'Inhalation-Haz-Values'!$D$4</f>
        <v>1.0402739959100205E-5</v>
      </c>
      <c r="BG155" s="39">
        <f>AC155*'Inhalation-Haz-Values'!$D$4</f>
        <v>3.7645274437627805E-6</v>
      </c>
      <c r="BH155" s="39">
        <f>AD155*'Inhalation-Haz-Values'!$D$4</f>
        <v>1.9397374233128835E-6</v>
      </c>
      <c r="BI155" s="39">
        <f>AE155*'Inhalation-Haz-Values'!$D$4</f>
        <v>1.4540846462167688E-6</v>
      </c>
      <c r="BJ155" s="39">
        <f>AF155*'Inhalation-Haz-Values'!$D$4</f>
        <v>6.552001963190183E-7</v>
      </c>
      <c r="BK155" s="39">
        <f>AG155*'Inhalation-Haz-Values'!$D$4</f>
        <v>1.8506531860940693E-8</v>
      </c>
      <c r="BL155" s="39">
        <f>AH155*'Inhalation-Haz-Values'!$D$4</f>
        <v>1.261547746421268E-8</v>
      </c>
      <c r="BM155" s="39">
        <f>AI155*'Inhalation-Haz-Values'!$D$4</f>
        <v>2.5662007689161552E-9</v>
      </c>
      <c r="BN155" s="39">
        <f>AJ155*'Inhalation-Haz-Values'!$D$4</f>
        <v>7.9313707975460119E-10</v>
      </c>
      <c r="BO155" s="39">
        <f>AK155*'Inhalation-Haz-Values'!$D$4</f>
        <v>2.5633270838445801E-10</v>
      </c>
    </row>
    <row r="156" spans="1:67" s="23" customFormat="1" x14ac:dyDescent="0.25">
      <c r="A156" s="94" t="s">
        <v>155</v>
      </c>
      <c r="B156" s="94" t="s">
        <v>163</v>
      </c>
      <c r="C156" s="94" t="s">
        <v>164</v>
      </c>
      <c r="D156" s="94">
        <v>2020</v>
      </c>
      <c r="E156" s="23">
        <v>2019</v>
      </c>
      <c r="F156" s="23" t="s">
        <v>137</v>
      </c>
      <c r="G156" s="23" t="s">
        <v>126</v>
      </c>
      <c r="H156" s="25">
        <v>0</v>
      </c>
      <c r="I156" s="25">
        <v>0</v>
      </c>
      <c r="J156" s="25">
        <v>0</v>
      </c>
      <c r="K156" s="25">
        <v>0</v>
      </c>
      <c r="L156" s="25">
        <v>0</v>
      </c>
      <c r="M156" s="25">
        <v>0</v>
      </c>
      <c r="N156" s="25">
        <v>0</v>
      </c>
      <c r="O156" s="25">
        <v>0</v>
      </c>
      <c r="P156" s="25">
        <v>0</v>
      </c>
      <c r="Q156" s="25">
        <v>0</v>
      </c>
      <c r="R156" s="25">
        <v>3.6200000000000002E-4</v>
      </c>
      <c r="S156" s="25">
        <v>1.3100000000000001E-4</v>
      </c>
      <c r="T156" s="25">
        <v>6.7500000000000001E-5</v>
      </c>
      <c r="U156" s="25">
        <v>5.0399999999999999E-5</v>
      </c>
      <c r="V156" s="25">
        <v>2.2500000000000001E-5</v>
      </c>
      <c r="W156" s="25">
        <v>5.8599999999999998E-7</v>
      </c>
      <c r="X156" s="25">
        <v>3.8500000000000002E-7</v>
      </c>
      <c r="Y156" s="25">
        <v>7.5899999999999998E-8</v>
      </c>
      <c r="Z156" s="25">
        <v>2.2799999999999999E-8</v>
      </c>
      <c r="AA156" s="25">
        <v>7.13E-9</v>
      </c>
      <c r="AB156" s="25">
        <f t="shared" si="21"/>
        <v>1.4651746421267895</v>
      </c>
      <c r="AC156" s="25">
        <f t="shared" si="22"/>
        <v>0.53021513292433531</v>
      </c>
      <c r="AD156" s="25">
        <f t="shared" si="23"/>
        <v>0.27320245398773008</v>
      </c>
      <c r="AE156" s="25">
        <f t="shared" si="24"/>
        <v>0.20399116564417177</v>
      </c>
      <c r="AF156" s="25">
        <f t="shared" si="25"/>
        <v>9.1067484662576692E-2</v>
      </c>
      <c r="AG156" s="25">
        <f t="shared" si="26"/>
        <v>2.3718020449897746E-3</v>
      </c>
      <c r="AH156" s="25">
        <f t="shared" si="27"/>
        <v>1.5582658486707568E-3</v>
      </c>
      <c r="AI156" s="25">
        <f t="shared" si="28"/>
        <v>3.0720098159509203E-4</v>
      </c>
      <c r="AJ156" s="25">
        <f t="shared" si="29"/>
        <v>9.2281717791411032E-5</v>
      </c>
      <c r="AK156" s="25">
        <f t="shared" si="30"/>
        <v>2.8858274028629859E-5</v>
      </c>
      <c r="AL156" s="39" t="e">
        <f>'Inhalation-Haz-Values'!$C$2/H156</f>
        <v>#DIV/0!</v>
      </c>
      <c r="AM156" s="39" t="e">
        <f>'Inhalation-Haz-Values'!$C$2/I156</f>
        <v>#DIV/0!</v>
      </c>
      <c r="AN156" s="39" t="e">
        <f>'Inhalation-Haz-Values'!$C$2/J156</f>
        <v>#DIV/0!</v>
      </c>
      <c r="AO156" s="39" t="e">
        <f>'Inhalation-Haz-Values'!$C$2/K156</f>
        <v>#DIV/0!</v>
      </c>
      <c r="AP156" s="39" t="e">
        <f>'Inhalation-Haz-Values'!$C$2/L156</f>
        <v>#DIV/0!</v>
      </c>
      <c r="AQ156" s="39" t="e">
        <f>'Inhalation-Haz-Values'!$C$2/M156</f>
        <v>#DIV/0!</v>
      </c>
      <c r="AR156" s="39" t="e">
        <f>'Inhalation-Haz-Values'!$C$2/N156</f>
        <v>#DIV/0!</v>
      </c>
      <c r="AS156" s="39" t="e">
        <f>'Inhalation-Haz-Values'!$C$2/O156</f>
        <v>#DIV/0!</v>
      </c>
      <c r="AT156" s="39" t="e">
        <f>'Inhalation-Haz-Values'!$C$2/P156</f>
        <v>#DIV/0!</v>
      </c>
      <c r="AU156" s="39" t="e">
        <f>'Inhalation-Haz-Values'!$C$2/Q156</f>
        <v>#DIV/0!</v>
      </c>
      <c r="AV156" s="39">
        <f>'Inhalation-Haz-Values'!$C$3/R156</f>
        <v>14364.6408839779</v>
      </c>
      <c r="AW156" s="39">
        <f>'Inhalation-Haz-Values'!$C$3/S156</f>
        <v>39694.656488549619</v>
      </c>
      <c r="AX156" s="39">
        <f>'Inhalation-Haz-Values'!$C$3/T156</f>
        <v>77037.037037037036</v>
      </c>
      <c r="AY156" s="39">
        <f>'Inhalation-Haz-Values'!$C$3/U156</f>
        <v>103174.60317460318</v>
      </c>
      <c r="AZ156" s="39">
        <f>'Inhalation-Haz-Values'!$C$3/V156</f>
        <v>231111.11111111109</v>
      </c>
      <c r="BA156" s="39">
        <f>'Inhalation-Haz-Values'!$C$3/W156</f>
        <v>8873720.1365187727</v>
      </c>
      <c r="BB156" s="39">
        <f>'Inhalation-Haz-Values'!$C$3/X156</f>
        <v>13506493.506493507</v>
      </c>
      <c r="BC156" s="39">
        <f>'Inhalation-Haz-Values'!$C$3/Y156</f>
        <v>68511198.945981562</v>
      </c>
      <c r="BD156" s="39">
        <f>'Inhalation-Haz-Values'!$C$3/Z156</f>
        <v>228070175.43859652</v>
      </c>
      <c r="BE156" s="39">
        <f>'Inhalation-Haz-Values'!$C$3/AA156</f>
        <v>729312762.97335207</v>
      </c>
      <c r="BF156" s="39">
        <f>AB156*'Inhalation-Haz-Values'!$D$4</f>
        <v>1.0402739959100205E-5</v>
      </c>
      <c r="BG156" s="39">
        <f>AC156*'Inhalation-Haz-Values'!$D$4</f>
        <v>3.7645274437627805E-6</v>
      </c>
      <c r="BH156" s="39">
        <f>AD156*'Inhalation-Haz-Values'!$D$4</f>
        <v>1.9397374233128835E-6</v>
      </c>
      <c r="BI156" s="39">
        <f>AE156*'Inhalation-Haz-Values'!$D$4</f>
        <v>1.4483372760736195E-6</v>
      </c>
      <c r="BJ156" s="39">
        <f>AF156*'Inhalation-Haz-Values'!$D$4</f>
        <v>6.4657914110429444E-7</v>
      </c>
      <c r="BK156" s="39">
        <f>AG156*'Inhalation-Haz-Values'!$D$4</f>
        <v>1.6839794519427398E-8</v>
      </c>
      <c r="BL156" s="39">
        <f>AH156*'Inhalation-Haz-Values'!$D$4</f>
        <v>1.1063687525562373E-8</v>
      </c>
      <c r="BM156" s="39">
        <f>AI156*'Inhalation-Haz-Values'!$D$4</f>
        <v>2.1811269693251532E-9</v>
      </c>
      <c r="BN156" s="39">
        <f>AJ156*'Inhalation-Haz-Values'!$D$4</f>
        <v>6.5520019631901829E-10</v>
      </c>
      <c r="BO156" s="39">
        <f>AK156*'Inhalation-Haz-Values'!$D$4</f>
        <v>2.0489374560327198E-10</v>
      </c>
    </row>
    <row r="157" spans="1:67" s="23" customFormat="1" x14ac:dyDescent="0.25">
      <c r="A157" s="94" t="s">
        <v>155</v>
      </c>
      <c r="B157" s="94" t="s">
        <v>163</v>
      </c>
      <c r="C157" s="94" t="s">
        <v>164</v>
      </c>
      <c r="D157" s="94">
        <v>2020</v>
      </c>
      <c r="E157" s="23">
        <v>2019</v>
      </c>
      <c r="F157" s="23" t="s">
        <v>138</v>
      </c>
      <c r="G157" s="23" t="s">
        <v>126</v>
      </c>
      <c r="H157" s="25">
        <v>4.0000000000000003E-17</v>
      </c>
      <c r="I157" s="25">
        <v>7.5799999999999999E-11</v>
      </c>
      <c r="J157" s="25">
        <v>5.8600000000000004E-10</v>
      </c>
      <c r="K157" s="25">
        <v>3.6300000000000001E-9</v>
      </c>
      <c r="L157" s="25">
        <v>1.1900000000000001E-8</v>
      </c>
      <c r="M157" s="25">
        <v>2.5399999999999999E-9</v>
      </c>
      <c r="N157" s="25">
        <v>1.8300000000000001E-9</v>
      </c>
      <c r="O157" s="25">
        <v>6.6199999999999999E-10</v>
      </c>
      <c r="P157" s="25">
        <v>2.8699999999999999E-10</v>
      </c>
      <c r="Q157" s="25">
        <v>1.19E-10</v>
      </c>
      <c r="R157" s="25">
        <v>8.3600000000000007E-12</v>
      </c>
      <c r="S157" s="25">
        <v>6.8599999999999999E-9</v>
      </c>
      <c r="T157" s="25">
        <v>2.25E-8</v>
      </c>
      <c r="U157" s="25">
        <v>1.3300000000000001E-7</v>
      </c>
      <c r="V157" s="25">
        <v>3.3099999999999999E-7</v>
      </c>
      <c r="W157" s="25">
        <v>5.4399999999999997E-8</v>
      </c>
      <c r="X157" s="25">
        <v>3.8799999999999997E-8</v>
      </c>
      <c r="Y157" s="25">
        <v>1.22E-8</v>
      </c>
      <c r="Z157" s="25">
        <v>4.6999999999999999E-9</v>
      </c>
      <c r="AA157" s="25">
        <v>1.8400000000000001E-9</v>
      </c>
      <c r="AB157" s="25">
        <f t="shared" si="21"/>
        <v>3.3836629856850719E-8</v>
      </c>
      <c r="AC157" s="25">
        <f t="shared" si="22"/>
        <v>2.7765464212678936E-5</v>
      </c>
      <c r="AD157" s="25">
        <f t="shared" si="23"/>
        <v>9.1067484662576674E-5</v>
      </c>
      <c r="AE157" s="25">
        <f t="shared" si="24"/>
        <v>5.3831002044989781E-4</v>
      </c>
      <c r="AF157" s="25">
        <f t="shared" si="25"/>
        <v>1.3397038854805724E-3</v>
      </c>
      <c r="AG157" s="25">
        <f t="shared" si="26"/>
        <v>2.201809406952965E-4</v>
      </c>
      <c r="AH157" s="25">
        <f t="shared" si="27"/>
        <v>1.5704081799590999E-4</v>
      </c>
      <c r="AI157" s="25">
        <f t="shared" si="28"/>
        <v>4.9378813905930466E-5</v>
      </c>
      <c r="AJ157" s="25">
        <f t="shared" si="29"/>
        <v>1.9022985685071574E-5</v>
      </c>
      <c r="AK157" s="25">
        <f t="shared" si="30"/>
        <v>7.4472965235173822E-6</v>
      </c>
      <c r="AL157" s="39">
        <f>'Inhalation-Haz-Values'!$C$2/H157</f>
        <v>6.0499999999999992E+16</v>
      </c>
      <c r="AM157" s="39">
        <f>'Inhalation-Haz-Values'!$C$2/I157</f>
        <v>31926121372.031662</v>
      </c>
      <c r="AN157" s="39">
        <f>'Inhalation-Haz-Values'!$C$2/J157</f>
        <v>4129692832.7645049</v>
      </c>
      <c r="AO157" s="39">
        <f>'Inhalation-Haz-Values'!$C$2/K157</f>
        <v>666666666.66666663</v>
      </c>
      <c r="AP157" s="39">
        <f>'Inhalation-Haz-Values'!$C$2/L157</f>
        <v>203361344.53781509</v>
      </c>
      <c r="AQ157" s="39">
        <f>'Inhalation-Haz-Values'!$C$2/M157</f>
        <v>952755905.51181102</v>
      </c>
      <c r="AR157" s="39">
        <f>'Inhalation-Haz-Values'!$C$2/N157</f>
        <v>1322404371.5846994</v>
      </c>
      <c r="AS157" s="39">
        <f>'Inhalation-Haz-Values'!$C$2/O157</f>
        <v>3655589123.8670692</v>
      </c>
      <c r="AT157" s="39">
        <f>'Inhalation-Haz-Values'!$C$2/P157</f>
        <v>8432055749.1289196</v>
      </c>
      <c r="AU157" s="39">
        <f>'Inhalation-Haz-Values'!$C$2/Q157</f>
        <v>20336134453.781513</v>
      </c>
      <c r="AV157" s="39">
        <f>'Inhalation-Haz-Values'!$C$3/R157</f>
        <v>622009569377.99036</v>
      </c>
      <c r="AW157" s="39">
        <f>'Inhalation-Haz-Values'!$C$3/S157</f>
        <v>758017492.71137035</v>
      </c>
      <c r="AX157" s="39">
        <f>'Inhalation-Haz-Values'!$C$3/T157</f>
        <v>231111111.11111113</v>
      </c>
      <c r="AY157" s="39">
        <f>'Inhalation-Haz-Values'!$C$3/U157</f>
        <v>39097744.36090225</v>
      </c>
      <c r="AZ157" s="39">
        <f>'Inhalation-Haz-Values'!$C$3/V157</f>
        <v>15709969.78851964</v>
      </c>
      <c r="BA157" s="39">
        <f>'Inhalation-Haz-Values'!$C$3/W157</f>
        <v>95588235.294117659</v>
      </c>
      <c r="BB157" s="39">
        <f>'Inhalation-Haz-Values'!$C$3/X157</f>
        <v>134020618.55670105</v>
      </c>
      <c r="BC157" s="39">
        <f>'Inhalation-Haz-Values'!$C$3/Y157</f>
        <v>426229508.19672132</v>
      </c>
      <c r="BD157" s="39">
        <f>'Inhalation-Haz-Values'!$C$3/Z157</f>
        <v>1106382978.7234044</v>
      </c>
      <c r="BE157" s="39">
        <f>'Inhalation-Haz-Values'!$C$3/AA157</f>
        <v>2826086956.521739</v>
      </c>
      <c r="BF157" s="39">
        <f>AB157*'Inhalation-Haz-Values'!$D$4</f>
        <v>2.4024007198364009E-13</v>
      </c>
      <c r="BG157" s="39">
        <f>AC157*'Inhalation-Haz-Values'!$D$4</f>
        <v>1.9713479591002045E-10</v>
      </c>
      <c r="BH157" s="39">
        <f>AD157*'Inhalation-Haz-Values'!$D$4</f>
        <v>6.4657914110429434E-10</v>
      </c>
      <c r="BI157" s="39">
        <f>AE157*'Inhalation-Haz-Values'!$D$4</f>
        <v>3.822001145194274E-9</v>
      </c>
      <c r="BJ157" s="39">
        <f>AF157*'Inhalation-Haz-Values'!$D$4</f>
        <v>9.5118975869120637E-9</v>
      </c>
      <c r="BK157" s="39">
        <f>AG157*'Inhalation-Haz-Values'!$D$4</f>
        <v>1.5632846789366051E-9</v>
      </c>
      <c r="BL157" s="39">
        <f>AH157*'Inhalation-Haz-Values'!$D$4</f>
        <v>1.1149898077709609E-9</v>
      </c>
      <c r="BM157" s="39">
        <f>AI157*'Inhalation-Haz-Values'!$D$4</f>
        <v>3.5058957873210631E-10</v>
      </c>
      <c r="BN157" s="39">
        <f>AJ157*'Inhalation-Haz-Values'!$D$4</f>
        <v>1.3506319836400816E-10</v>
      </c>
      <c r="BO157" s="39">
        <f>AK157*'Inhalation-Haz-Values'!$D$4</f>
        <v>5.2875805316973411E-11</v>
      </c>
    </row>
    <row r="158" spans="1:67" s="23" customFormat="1" x14ac:dyDescent="0.25">
      <c r="A158" s="94" t="s">
        <v>155</v>
      </c>
      <c r="B158" s="94" t="s">
        <v>163</v>
      </c>
      <c r="C158" s="94" t="s">
        <v>164</v>
      </c>
      <c r="D158" s="94" t="s">
        <v>140</v>
      </c>
      <c r="E158" s="23" t="s">
        <v>141</v>
      </c>
      <c r="F158" s="23" t="s">
        <v>134</v>
      </c>
      <c r="G158" s="23" t="s">
        <v>126</v>
      </c>
      <c r="H158" s="25">
        <v>1.5993699676637001E-15</v>
      </c>
      <c r="I158" s="25">
        <v>9.6485590137429199E-10</v>
      </c>
      <c r="J158" s="25">
        <v>8.8587518694422E-9</v>
      </c>
      <c r="K158" s="25">
        <v>3.5804351707760703E-8</v>
      </c>
      <c r="L158" s="25">
        <v>9.4028730800323303E-8</v>
      </c>
      <c r="M158" s="25">
        <v>1.1467848034559399E-8</v>
      </c>
      <c r="N158" s="25">
        <v>4.8103200788197203E-9</v>
      </c>
      <c r="O158" s="25">
        <v>1.65162912489894E-9</v>
      </c>
      <c r="P158" s="25">
        <v>8.9228392330234399E-10</v>
      </c>
      <c r="Q158" s="25">
        <v>4.9838122978981402E-10</v>
      </c>
      <c r="R158" s="25">
        <v>2.1991761191390399E-4</v>
      </c>
      <c r="S158" s="25">
        <v>8.2189859286580403E-5</v>
      </c>
      <c r="T158" s="25">
        <v>4.2581168123484201E-5</v>
      </c>
      <c r="U158" s="25">
        <v>3.3920504244138998E-5</v>
      </c>
      <c r="V158" s="25">
        <v>1.9333013111358098E-5</v>
      </c>
      <c r="W158" s="25">
        <v>1.13423054213823E-6</v>
      </c>
      <c r="X158" s="25">
        <v>8.5270363278092102E-7</v>
      </c>
      <c r="Y158" s="25">
        <v>2.27526550247574E-7</v>
      </c>
      <c r="Z158" s="25">
        <v>8.8270563497877906E-8</v>
      </c>
      <c r="AA158" s="25">
        <v>3.5894315897837502E-8</v>
      </c>
      <c r="AB158" s="25">
        <f t="shared" si="21"/>
        <v>0.89010416666666414</v>
      </c>
      <c r="AC158" s="25">
        <f t="shared" si="22"/>
        <v>0.33265883333333318</v>
      </c>
      <c r="AD158" s="25">
        <f t="shared" si="23"/>
        <v>0.17234488333333317</v>
      </c>
      <c r="AE158" s="25">
        <f t="shared" si="24"/>
        <v>0.13729133333333313</v>
      </c>
      <c r="AF158" s="25">
        <f t="shared" si="25"/>
        <v>7.8249283333333225E-2</v>
      </c>
      <c r="AG158" s="25">
        <f t="shared" si="26"/>
        <v>4.5907343333333019E-3</v>
      </c>
      <c r="AH158" s="25">
        <f t="shared" si="27"/>
        <v>3.4512699999999972E-3</v>
      </c>
      <c r="AI158" s="25">
        <f t="shared" si="28"/>
        <v>9.2090091666666347E-4</v>
      </c>
      <c r="AJ158" s="25">
        <f t="shared" si="29"/>
        <v>3.572701416666666E-4</v>
      </c>
      <c r="AK158" s="25">
        <f t="shared" si="30"/>
        <v>1.4528022499999996E-4</v>
      </c>
      <c r="AL158" s="39">
        <f>'Inhalation-Haz-Values'!$C$2/H158</f>
        <v>1513095812055947</v>
      </c>
      <c r="AM158" s="39">
        <f>'Inhalation-Haz-Values'!$C$2/I158</f>
        <v>2508146549.7107644</v>
      </c>
      <c r="AN158" s="39">
        <f>'Inhalation-Haz-Values'!$C$2/J158</f>
        <v>273176180.53482938</v>
      </c>
      <c r="AO158" s="39">
        <f>'Inhalation-Haz-Values'!$C$2/K158</f>
        <v>67589549.442266747</v>
      </c>
      <c r="AP158" s="39">
        <f>'Inhalation-Haz-Values'!$C$2/L158</f>
        <v>25736814.475769561</v>
      </c>
      <c r="AQ158" s="39">
        <f>'Inhalation-Haz-Values'!$C$2/M158</f>
        <v>211024770.53298149</v>
      </c>
      <c r="AR158" s="39">
        <f>'Inhalation-Haz-Values'!$C$2/N158</f>
        <v>503085025.60057938</v>
      </c>
      <c r="AS158" s="39">
        <f>'Inhalation-Haz-Values'!$C$2/O158</f>
        <v>1465219984.025212</v>
      </c>
      <c r="AT158" s="39">
        <f>'Inhalation-Haz-Values'!$C$2/P158</f>
        <v>2712141210.6626067</v>
      </c>
      <c r="AU158" s="39">
        <f>'Inhalation-Haz-Values'!$C$2/Q158</f>
        <v>4855720591.6856146</v>
      </c>
      <c r="AV158" s="39">
        <f>'Inhalation-Haz-Values'!$C$3/R158</f>
        <v>23645.218565013151</v>
      </c>
      <c r="AW158" s="39">
        <f>'Inhalation-Haz-Values'!$C$3/S158</f>
        <v>63268.145792397445</v>
      </c>
      <c r="AX158" s="39">
        <f>'Inhalation-Haz-Values'!$C$3/T158</f>
        <v>122119.71228502104</v>
      </c>
      <c r="AY158" s="39">
        <f>'Inhalation-Haz-Values'!$C$3/U158</f>
        <v>153299.60788830224</v>
      </c>
      <c r="AZ158" s="39">
        <f>'Inhalation-Haz-Values'!$C$3/V158</f>
        <v>268969.97224633407</v>
      </c>
      <c r="BA158" s="39">
        <f>'Inhalation-Haz-Values'!$C$3/W158</f>
        <v>4584605.8687478639</v>
      </c>
      <c r="BB158" s="39">
        <f>'Inhalation-Haz-Values'!$C$3/X158</f>
        <v>6098250.0837263335</v>
      </c>
      <c r="BC158" s="39">
        <f>'Inhalation-Haz-Values'!$C$3/Y158</f>
        <v>22854475.639620196</v>
      </c>
      <c r="BD158" s="39">
        <f>'Inhalation-Haz-Values'!$C$3/Z158</f>
        <v>58909785.934752896</v>
      </c>
      <c r="BE158" s="39">
        <f>'Inhalation-Haz-Values'!$C$3/AA158</f>
        <v>144869734.10498348</v>
      </c>
      <c r="BF158" s="39">
        <f>AB158*'Inhalation-Haz-Values'!$D$4</f>
        <v>6.319739583333315E-6</v>
      </c>
      <c r="BG158" s="39">
        <f>AC158*'Inhalation-Haz-Values'!$D$4</f>
        <v>2.3618777166666656E-6</v>
      </c>
      <c r="BH158" s="39">
        <f>AD158*'Inhalation-Haz-Values'!$D$4</f>
        <v>1.2236486716666654E-6</v>
      </c>
      <c r="BI158" s="39">
        <f>AE158*'Inhalation-Haz-Values'!$D$4</f>
        <v>9.7476846666666526E-7</v>
      </c>
      <c r="BJ158" s="39">
        <f>AF158*'Inhalation-Haz-Values'!$D$4</f>
        <v>5.555699116666659E-7</v>
      </c>
      <c r="BK158" s="39">
        <f>AG158*'Inhalation-Haz-Values'!$D$4</f>
        <v>3.259421376666644E-8</v>
      </c>
      <c r="BL158" s="39">
        <f>AH158*'Inhalation-Haz-Values'!$D$4</f>
        <v>2.4504016999999978E-8</v>
      </c>
      <c r="BM158" s="39">
        <f>AI158*'Inhalation-Haz-Values'!$D$4</f>
        <v>6.5383965083333105E-9</v>
      </c>
      <c r="BN158" s="39">
        <f>AJ158*'Inhalation-Haz-Values'!$D$4</f>
        <v>2.5366180058333327E-9</v>
      </c>
      <c r="BO158" s="39">
        <f>AK158*'Inhalation-Haz-Values'!$D$4</f>
        <v>1.0314895974999996E-9</v>
      </c>
    </row>
    <row r="159" spans="1:67" s="23" customFormat="1" x14ac:dyDescent="0.25">
      <c r="A159" s="94" t="s">
        <v>155</v>
      </c>
      <c r="B159" s="94" t="s">
        <v>163</v>
      </c>
      <c r="C159" s="94" t="s">
        <v>164</v>
      </c>
      <c r="D159" s="94" t="s">
        <v>140</v>
      </c>
      <c r="E159" s="23" t="s">
        <v>141</v>
      </c>
      <c r="F159" s="23" t="s">
        <v>137</v>
      </c>
      <c r="G159" s="23" t="s">
        <v>126</v>
      </c>
      <c r="H159" s="25">
        <v>0</v>
      </c>
      <c r="I159" s="25">
        <v>0</v>
      </c>
      <c r="J159" s="25">
        <v>0</v>
      </c>
      <c r="K159" s="25">
        <v>0</v>
      </c>
      <c r="L159" s="25">
        <v>0</v>
      </c>
      <c r="M159" s="25">
        <v>0</v>
      </c>
      <c r="N159" s="25">
        <v>0</v>
      </c>
      <c r="O159" s="25">
        <v>0</v>
      </c>
      <c r="P159" s="25">
        <v>0</v>
      </c>
      <c r="Q159" s="25">
        <v>0</v>
      </c>
      <c r="R159" s="25">
        <v>2.1991713836398501E-4</v>
      </c>
      <c r="S159" s="25">
        <v>8.2048803178051693E-5</v>
      </c>
      <c r="T159" s="25">
        <v>4.1226107088722697E-5</v>
      </c>
      <c r="U159" s="25">
        <v>3.15673976354082E-5</v>
      </c>
      <c r="V159" s="25">
        <v>1.40671503637833E-5</v>
      </c>
      <c r="W159" s="25">
        <v>3.75953133841956E-7</v>
      </c>
      <c r="X159" s="25">
        <v>2.5777451015561802E-7</v>
      </c>
      <c r="Y159" s="25">
        <v>5.2589303885408201E-8</v>
      </c>
      <c r="Z159" s="25">
        <v>1.6152205070230301E-8</v>
      </c>
      <c r="AA159" s="25">
        <v>5.0619089152182704E-9</v>
      </c>
      <c r="AB159" s="25">
        <f t="shared" si="21"/>
        <v>0.89010224999999821</v>
      </c>
      <c r="AC159" s="25">
        <f t="shared" si="22"/>
        <v>0.33208791666666643</v>
      </c>
      <c r="AD159" s="25">
        <f t="shared" si="23"/>
        <v>0.16686034999999991</v>
      </c>
      <c r="AE159" s="25">
        <f t="shared" si="24"/>
        <v>0.12776726666666649</v>
      </c>
      <c r="AF159" s="25">
        <f t="shared" si="25"/>
        <v>5.6935999999999806E-2</v>
      </c>
      <c r="AG159" s="25">
        <f t="shared" si="26"/>
        <v>1.5216491666666654E-3</v>
      </c>
      <c r="AH159" s="25">
        <f t="shared" si="27"/>
        <v>1.0433278333333315E-3</v>
      </c>
      <c r="AI159" s="25">
        <f t="shared" si="28"/>
        <v>2.1285224999999982E-4</v>
      </c>
      <c r="AJ159" s="25">
        <f t="shared" si="29"/>
        <v>6.5375141666666276E-5</v>
      </c>
      <c r="AK159" s="25">
        <f t="shared" si="30"/>
        <v>2.0487791666666666E-5</v>
      </c>
      <c r="AL159" s="39" t="e">
        <f>'Inhalation-Haz-Values'!$C$2/H159</f>
        <v>#DIV/0!</v>
      </c>
      <c r="AM159" s="39" t="e">
        <f>'Inhalation-Haz-Values'!$C$2/I159</f>
        <v>#DIV/0!</v>
      </c>
      <c r="AN159" s="39" t="e">
        <f>'Inhalation-Haz-Values'!$C$2/J159</f>
        <v>#DIV/0!</v>
      </c>
      <c r="AO159" s="39" t="e">
        <f>'Inhalation-Haz-Values'!$C$2/K159</f>
        <v>#DIV/0!</v>
      </c>
      <c r="AP159" s="39" t="e">
        <f>'Inhalation-Haz-Values'!$C$2/L159</f>
        <v>#DIV/0!</v>
      </c>
      <c r="AQ159" s="39" t="e">
        <f>'Inhalation-Haz-Values'!$C$2/M159</f>
        <v>#DIV/0!</v>
      </c>
      <c r="AR159" s="39" t="e">
        <f>'Inhalation-Haz-Values'!$C$2/N159</f>
        <v>#DIV/0!</v>
      </c>
      <c r="AS159" s="39" t="e">
        <f>'Inhalation-Haz-Values'!$C$2/O159</f>
        <v>#DIV/0!</v>
      </c>
      <c r="AT159" s="39" t="e">
        <f>'Inhalation-Haz-Values'!$C$2/P159</f>
        <v>#DIV/0!</v>
      </c>
      <c r="AU159" s="39" t="e">
        <f>'Inhalation-Haz-Values'!$C$2/Q159</f>
        <v>#DIV/0!</v>
      </c>
      <c r="AV159" s="39">
        <f>'Inhalation-Haz-Values'!$C$3/R159</f>
        <v>23645.269480514413</v>
      </c>
      <c r="AW159" s="39">
        <f>'Inhalation-Haz-Values'!$C$3/S159</f>
        <v>63376.914696922919</v>
      </c>
      <c r="AX159" s="39">
        <f>'Inhalation-Haz-Values'!$C$3/T159</f>
        <v>126133.66546613487</v>
      </c>
      <c r="AY159" s="39">
        <f>'Inhalation-Haz-Values'!$C$3/U159</f>
        <v>164726.9141428154</v>
      </c>
      <c r="AZ159" s="39">
        <f>'Inhalation-Haz-Values'!$C$3/V159</f>
        <v>369655.53545142332</v>
      </c>
      <c r="BA159" s="39">
        <f>'Inhalation-Haz-Values'!$C$3/W159</f>
        <v>13831511.249447351</v>
      </c>
      <c r="BB159" s="39">
        <f>'Inhalation-Haz-Values'!$C$3/X159</f>
        <v>20172669.504291829</v>
      </c>
      <c r="BC159" s="39">
        <f>'Inhalation-Haz-Values'!$C$3/Y159</f>
        <v>98879422.540575385</v>
      </c>
      <c r="BD159" s="39">
        <f>'Inhalation-Haz-Values'!$C$3/Z159</f>
        <v>321937467.81880462</v>
      </c>
      <c r="BE159" s="39">
        <f>'Inhalation-Haz-Values'!$C$3/AA159</f>
        <v>1027280436.5101413</v>
      </c>
      <c r="BF159" s="39">
        <f>AB159*'Inhalation-Haz-Values'!$D$4</f>
        <v>6.319725974999987E-6</v>
      </c>
      <c r="BG159" s="39">
        <f>AC159*'Inhalation-Haz-Values'!$D$4</f>
        <v>2.3578242083333314E-6</v>
      </c>
      <c r="BH159" s="39">
        <f>AD159*'Inhalation-Haz-Values'!$D$4</f>
        <v>1.1847084849999994E-6</v>
      </c>
      <c r="BI159" s="39">
        <f>AE159*'Inhalation-Haz-Values'!$D$4</f>
        <v>9.0714759333333205E-7</v>
      </c>
      <c r="BJ159" s="39">
        <f>AF159*'Inhalation-Haz-Values'!$D$4</f>
        <v>4.0424559999999863E-7</v>
      </c>
      <c r="BK159" s="39">
        <f>AG159*'Inhalation-Haz-Values'!$D$4</f>
        <v>1.0803709083333323E-8</v>
      </c>
      <c r="BL159" s="39">
        <f>AH159*'Inhalation-Haz-Values'!$D$4</f>
        <v>7.4076276166666534E-9</v>
      </c>
      <c r="BM159" s="39">
        <f>AI159*'Inhalation-Haz-Values'!$D$4</f>
        <v>1.5112509749999986E-9</v>
      </c>
      <c r="BN159" s="39">
        <f>AJ159*'Inhalation-Haz-Values'!$D$4</f>
        <v>4.6416350583333052E-10</v>
      </c>
      <c r="BO159" s="39">
        <f>AK159*'Inhalation-Haz-Values'!$D$4</f>
        <v>1.4546332083333332E-10</v>
      </c>
    </row>
    <row r="160" spans="1:67" s="23" customFormat="1" x14ac:dyDescent="0.25">
      <c r="A160" s="94" t="s">
        <v>155</v>
      </c>
      <c r="B160" s="94" t="s">
        <v>163</v>
      </c>
      <c r="C160" s="94" t="s">
        <v>164</v>
      </c>
      <c r="D160" s="94" t="s">
        <v>140</v>
      </c>
      <c r="E160" s="23" t="s">
        <v>141</v>
      </c>
      <c r="F160" s="23" t="s">
        <v>138</v>
      </c>
      <c r="G160" s="23" t="s">
        <v>126</v>
      </c>
      <c r="H160" s="25">
        <v>2.3294109943411398E-16</v>
      </c>
      <c r="I160" s="25">
        <v>3.2591410216248998E-10</v>
      </c>
      <c r="J160" s="25">
        <v>3.26746973524656E-9</v>
      </c>
      <c r="K160" s="25">
        <v>1.6168180173807601E-8</v>
      </c>
      <c r="L160" s="25">
        <v>4.2688178051737999E-8</v>
      </c>
      <c r="M160" s="25">
        <v>8.51501639551334E-9</v>
      </c>
      <c r="N160" s="25">
        <v>4.1612709124898899E-9</v>
      </c>
      <c r="O160" s="25">
        <v>1.5170807452506E-9</v>
      </c>
      <c r="P160" s="25">
        <v>8.3034878233629696E-10</v>
      </c>
      <c r="Q160" s="25">
        <v>4.6684280517380698E-10</v>
      </c>
      <c r="R160" s="25">
        <v>4.0918546916683499E-10</v>
      </c>
      <c r="S160" s="25">
        <v>1.26031934367421E-7</v>
      </c>
      <c r="T160" s="25">
        <v>3.2767338829072302E-7</v>
      </c>
      <c r="U160" s="25">
        <v>1.8648016770664899E-6</v>
      </c>
      <c r="V160" s="25">
        <v>4.4882803973827799E-6</v>
      </c>
      <c r="W160" s="25">
        <v>7.61424353400363E-7</v>
      </c>
      <c r="X160" s="25">
        <v>5.9361913942501995E-7</v>
      </c>
      <c r="Y160" s="25">
        <v>1.74014373749494E-7</v>
      </c>
      <c r="Z160" s="25">
        <v>7.1620194207255401E-8</v>
      </c>
      <c r="AA160" s="25">
        <v>3.0605723165925599E-8</v>
      </c>
      <c r="AB160" s="25">
        <f t="shared" si="21"/>
        <v>1.6561551749999996E-6</v>
      </c>
      <c r="AC160" s="25">
        <f t="shared" si="22"/>
        <v>5.1010716666666592E-4</v>
      </c>
      <c r="AD160" s="25">
        <f t="shared" si="23"/>
        <v>1.3262396116666645E-3</v>
      </c>
      <c r="AE160" s="25">
        <f t="shared" si="24"/>
        <v>7.5476799166666608E-3</v>
      </c>
      <c r="AF160" s="25">
        <f t="shared" si="25"/>
        <v>1.8166062499999996E-2</v>
      </c>
      <c r="AG160" s="25">
        <f t="shared" si="26"/>
        <v>3.0818222499999965E-3</v>
      </c>
      <c r="AH160" s="25">
        <f t="shared" si="27"/>
        <v>2.4026400833333321E-3</v>
      </c>
      <c r="AI160" s="25">
        <f t="shared" si="28"/>
        <v>7.0431339166666365E-4</v>
      </c>
      <c r="AJ160" s="25">
        <f t="shared" si="29"/>
        <v>2.898787083333331E-4</v>
      </c>
      <c r="AK160" s="25">
        <f t="shared" si="30"/>
        <v>1.2387494333333319E-4</v>
      </c>
      <c r="AL160" s="39">
        <f>'Inhalation-Haz-Values'!$C$2/H160</f>
        <v>1.038889232462167E+16</v>
      </c>
      <c r="AM160" s="39">
        <f>'Inhalation-Haz-Values'!$C$2/I160</f>
        <v>7425269369.8828287</v>
      </c>
      <c r="AN160" s="39">
        <f>'Inhalation-Haz-Values'!$C$2/J160</f>
        <v>740634250.99097025</v>
      </c>
      <c r="AO160" s="39">
        <f>'Inhalation-Haz-Values'!$C$2/K160</f>
        <v>149676709.06589672</v>
      </c>
      <c r="AP160" s="39">
        <f>'Inhalation-Haz-Values'!$C$2/L160</f>
        <v>56690168.342789523</v>
      </c>
      <c r="AQ160" s="39">
        <f>'Inhalation-Haz-Values'!$C$2/M160</f>
        <v>284203798.0426116</v>
      </c>
      <c r="AR160" s="39">
        <f>'Inhalation-Haz-Values'!$C$2/N160</f>
        <v>581553100.21668279</v>
      </c>
      <c r="AS160" s="39">
        <f>'Inhalation-Haz-Values'!$C$2/O160</f>
        <v>1595168884.4355154</v>
      </c>
      <c r="AT160" s="39">
        <f>'Inhalation-Haz-Values'!$C$2/P160</f>
        <v>2914437946.4145265</v>
      </c>
      <c r="AU160" s="39">
        <f>'Inhalation-Haz-Values'!$C$2/Q160</f>
        <v>5183757729.9687128</v>
      </c>
      <c r="AV160" s="39">
        <f>'Inhalation-Haz-Values'!$C$3/R160</f>
        <v>12708173656.772333</v>
      </c>
      <c r="AW160" s="39">
        <f>'Inhalation-Haz-Values'!$C$3/S160</f>
        <v>41259384.187823668</v>
      </c>
      <c r="AX160" s="39">
        <f>'Inhalation-Haz-Values'!$C$3/T160</f>
        <v>15869460.828434387</v>
      </c>
      <c r="AY160" s="39">
        <f>'Inhalation-Haz-Values'!$C$3/U160</f>
        <v>2788500.2807269529</v>
      </c>
      <c r="AZ160" s="39">
        <f>'Inhalation-Haz-Values'!$C$3/V160</f>
        <v>1158572.8919771235</v>
      </c>
      <c r="BA160" s="39">
        <f>'Inhalation-Haz-Values'!$C$3/W160</f>
        <v>6829306.1244730093</v>
      </c>
      <c r="BB160" s="39">
        <f>'Inhalation-Haz-Values'!$C$3/X160</f>
        <v>8759825.3739539552</v>
      </c>
      <c r="BC160" s="39">
        <f>'Inhalation-Haz-Values'!$C$3/Y160</f>
        <v>29882588.937657345</v>
      </c>
      <c r="BD160" s="39">
        <f>'Inhalation-Haz-Values'!$C$3/Z160</f>
        <v>72605220.602337047</v>
      </c>
      <c r="BE160" s="39">
        <f>'Inhalation-Haz-Values'!$C$3/AA160</f>
        <v>169902863.32424709</v>
      </c>
      <c r="BF160" s="39">
        <f>AB160*'Inhalation-Haz-Values'!$D$4</f>
        <v>1.1758701742499997E-11</v>
      </c>
      <c r="BG160" s="39">
        <f>AC160*'Inhalation-Haz-Values'!$D$4</f>
        <v>3.6217608833333281E-9</v>
      </c>
      <c r="BH160" s="39">
        <f>AD160*'Inhalation-Haz-Values'!$D$4</f>
        <v>9.4163012428333177E-9</v>
      </c>
      <c r="BI160" s="39">
        <f>AE160*'Inhalation-Haz-Values'!$D$4</f>
        <v>5.3588527408333291E-8</v>
      </c>
      <c r="BJ160" s="39">
        <f>AF160*'Inhalation-Haz-Values'!$D$4</f>
        <v>1.2897904374999998E-7</v>
      </c>
      <c r="BK160" s="39">
        <f>AG160*'Inhalation-Haz-Values'!$D$4</f>
        <v>2.1880937974999974E-8</v>
      </c>
      <c r="BL160" s="39">
        <f>AH160*'Inhalation-Haz-Values'!$D$4</f>
        <v>1.7058744591666657E-8</v>
      </c>
      <c r="BM160" s="39">
        <f>AI160*'Inhalation-Haz-Values'!$D$4</f>
        <v>5.000625080833312E-9</v>
      </c>
      <c r="BN160" s="39">
        <f>AJ160*'Inhalation-Haz-Values'!$D$4</f>
        <v>2.0581388291666648E-9</v>
      </c>
      <c r="BO160" s="39">
        <f>AK160*'Inhalation-Haz-Values'!$D$4</f>
        <v>8.795120976666656E-10</v>
      </c>
    </row>
    <row r="161" spans="1:67" s="23" customFormat="1" x14ac:dyDescent="0.25">
      <c r="A161" s="94" t="s">
        <v>155</v>
      </c>
      <c r="B161" s="94" t="s">
        <v>166</v>
      </c>
      <c r="C161" s="94" t="s">
        <v>167</v>
      </c>
      <c r="D161" s="94">
        <v>2015</v>
      </c>
      <c r="E161" s="23">
        <v>2016</v>
      </c>
      <c r="F161" s="23" t="s">
        <v>134</v>
      </c>
      <c r="G161" s="23" t="s">
        <v>126</v>
      </c>
      <c r="H161" s="25">
        <v>9.7200000000000007E-18</v>
      </c>
      <c r="I161" s="25">
        <v>1.97E-11</v>
      </c>
      <c r="J161" s="25">
        <v>1.88E-10</v>
      </c>
      <c r="K161" s="25">
        <v>1.1100000000000001E-9</v>
      </c>
      <c r="L161" s="25">
        <v>4.1000000000000003E-9</v>
      </c>
      <c r="M161" s="25">
        <v>9.1700000000000004E-10</v>
      </c>
      <c r="N161" s="25">
        <v>6.8700000000000001E-10</v>
      </c>
      <c r="O161" s="25">
        <v>2.54E-10</v>
      </c>
      <c r="P161" s="25">
        <v>1.13E-10</v>
      </c>
      <c r="Q161" s="25">
        <v>5.05E-11</v>
      </c>
      <c r="R161" s="25">
        <v>1.27E-11</v>
      </c>
      <c r="S161" s="25">
        <v>3.5199999999999998E-9</v>
      </c>
      <c r="T161" s="25">
        <v>9.1700000000000004E-9</v>
      </c>
      <c r="U161" s="25">
        <v>4.9299999999999998E-8</v>
      </c>
      <c r="V161" s="25">
        <v>1.1600000000000001E-7</v>
      </c>
      <c r="W161" s="25">
        <v>1.9700000000000001E-8</v>
      </c>
      <c r="X161" s="25">
        <v>1.51E-8</v>
      </c>
      <c r="Y161" s="25">
        <v>4.5900000000000001E-9</v>
      </c>
      <c r="Z161" s="25">
        <v>1.92E-9</v>
      </c>
      <c r="AA161" s="25">
        <v>7.9700000000000004E-10</v>
      </c>
      <c r="AB161" s="25">
        <f t="shared" si="21"/>
        <v>5.1402535787321063E-8</v>
      </c>
      <c r="AC161" s="25">
        <f t="shared" si="22"/>
        <v>1.4247002044989772E-5</v>
      </c>
      <c r="AD161" s="25">
        <f t="shared" si="23"/>
        <v>3.7115059304703482E-5</v>
      </c>
      <c r="AE161" s="25">
        <f t="shared" si="24"/>
        <v>1.9953897750511247E-4</v>
      </c>
      <c r="AF161" s="25">
        <f t="shared" si="25"/>
        <v>4.6950347648261754E-4</v>
      </c>
      <c r="AG161" s="25">
        <f t="shared" si="26"/>
        <v>7.9734642126789369E-5</v>
      </c>
      <c r="AH161" s="25">
        <f t="shared" si="27"/>
        <v>6.1116400817995902E-5</v>
      </c>
      <c r="AI161" s="25">
        <f t="shared" si="28"/>
        <v>1.8577766871165645E-5</v>
      </c>
      <c r="AJ161" s="25">
        <f t="shared" si="29"/>
        <v>7.7710920245398767E-6</v>
      </c>
      <c r="AK161" s="25">
        <f t="shared" si="30"/>
        <v>3.2258126789366055E-6</v>
      </c>
      <c r="AL161" s="39">
        <f>'Inhalation-Haz-Values'!$C$2/H161</f>
        <v>2.4897119341563782E+17</v>
      </c>
      <c r="AM161" s="39">
        <f>'Inhalation-Haz-Values'!$C$2/I161</f>
        <v>122842639593.90863</v>
      </c>
      <c r="AN161" s="39">
        <f>'Inhalation-Haz-Values'!$C$2/J161</f>
        <v>12872340425.531916</v>
      </c>
      <c r="AO161" s="39">
        <f>'Inhalation-Haz-Values'!$C$2/K161</f>
        <v>2180180180.1801801</v>
      </c>
      <c r="AP161" s="39">
        <f>'Inhalation-Haz-Values'!$C$2/L161</f>
        <v>590243902.43902433</v>
      </c>
      <c r="AQ161" s="39">
        <f>'Inhalation-Haz-Values'!$C$2/M161</f>
        <v>2639040348.9640131</v>
      </c>
      <c r="AR161" s="39">
        <f>'Inhalation-Haz-Values'!$C$2/N161</f>
        <v>3522561863.1732168</v>
      </c>
      <c r="AS161" s="39">
        <f>'Inhalation-Haz-Values'!$C$2/O161</f>
        <v>9527559055.1181107</v>
      </c>
      <c r="AT161" s="39">
        <f>'Inhalation-Haz-Values'!$C$2/P161</f>
        <v>21415929203.539822</v>
      </c>
      <c r="AU161" s="39">
        <f>'Inhalation-Haz-Values'!$C$2/Q161</f>
        <v>47920792079.207916</v>
      </c>
      <c r="AV161" s="39">
        <f>'Inhalation-Haz-Values'!$C$3/R161</f>
        <v>409448818897.63782</v>
      </c>
      <c r="AW161" s="39">
        <f>'Inhalation-Haz-Values'!$C$3/S161</f>
        <v>1477272727.2727275</v>
      </c>
      <c r="AX161" s="39">
        <f>'Inhalation-Haz-Values'!$C$3/T161</f>
        <v>567066521.2649945</v>
      </c>
      <c r="AY161" s="39">
        <f>'Inhalation-Haz-Values'!$C$3/U161</f>
        <v>105476673.4279919</v>
      </c>
      <c r="AZ161" s="39">
        <f>'Inhalation-Haz-Values'!$C$3/V161</f>
        <v>44827586.206896551</v>
      </c>
      <c r="BA161" s="39">
        <f>'Inhalation-Haz-Values'!$C$3/W161</f>
        <v>263959390.86294416</v>
      </c>
      <c r="BB161" s="39">
        <f>'Inhalation-Haz-Values'!$C$3/X161</f>
        <v>344370860.92715234</v>
      </c>
      <c r="BC161" s="39">
        <f>'Inhalation-Haz-Values'!$C$3/Y161</f>
        <v>1132897603.4858389</v>
      </c>
      <c r="BD161" s="39">
        <f>'Inhalation-Haz-Values'!$C$3/Z161</f>
        <v>2708333333.3333335</v>
      </c>
      <c r="BE161" s="39">
        <f>'Inhalation-Haz-Values'!$C$3/AA161</f>
        <v>6524466750.3136759</v>
      </c>
      <c r="BF161" s="39">
        <f>AB161*'Inhalation-Haz-Values'!$D$4</f>
        <v>3.6495800408997954E-13</v>
      </c>
      <c r="BG161" s="39">
        <f>AC161*'Inhalation-Haz-Values'!$D$4</f>
        <v>1.0115371451942737E-10</v>
      </c>
      <c r="BH161" s="39">
        <f>AD161*'Inhalation-Haz-Values'!$D$4</f>
        <v>2.6351692106339472E-10</v>
      </c>
      <c r="BI161" s="39">
        <f>AE161*'Inhalation-Haz-Values'!$D$4</f>
        <v>1.4167267402862985E-9</v>
      </c>
      <c r="BJ161" s="39">
        <f>AF161*'Inhalation-Haz-Values'!$D$4</f>
        <v>3.3334746830265846E-9</v>
      </c>
      <c r="BK161" s="39">
        <f>AG161*'Inhalation-Haz-Values'!$D$4</f>
        <v>5.6611595910020451E-10</v>
      </c>
      <c r="BL161" s="39">
        <f>AH161*'Inhalation-Haz-Values'!$D$4</f>
        <v>4.3392644580777088E-10</v>
      </c>
      <c r="BM161" s="39">
        <f>AI161*'Inhalation-Haz-Values'!$D$4</f>
        <v>1.3190214478527608E-10</v>
      </c>
      <c r="BN161" s="39">
        <f>AJ161*'Inhalation-Haz-Values'!$D$4</f>
        <v>5.5174753374233123E-11</v>
      </c>
      <c r="BO161" s="39">
        <f>AK161*'Inhalation-Haz-Values'!$D$4</f>
        <v>2.2903270020449899E-11</v>
      </c>
    </row>
    <row r="162" spans="1:67" s="23" customFormat="1" x14ac:dyDescent="0.25">
      <c r="A162" s="94" t="s">
        <v>155</v>
      </c>
      <c r="B162" s="94" t="s">
        <v>166</v>
      </c>
      <c r="C162" s="94" t="s">
        <v>167</v>
      </c>
      <c r="D162" s="94">
        <v>2015</v>
      </c>
      <c r="E162" s="23">
        <v>2016</v>
      </c>
      <c r="F162" s="23" t="s">
        <v>137</v>
      </c>
      <c r="G162" s="23" t="s">
        <v>126</v>
      </c>
      <c r="H162" s="25">
        <v>0</v>
      </c>
      <c r="I162" s="25">
        <v>0</v>
      </c>
      <c r="J162" s="25">
        <v>0</v>
      </c>
      <c r="K162" s="25">
        <v>0</v>
      </c>
      <c r="L162" s="25">
        <v>0</v>
      </c>
      <c r="M162" s="25">
        <v>0</v>
      </c>
      <c r="N162" s="25">
        <v>0</v>
      </c>
      <c r="O162" s="25">
        <v>0</v>
      </c>
      <c r="P162" s="25">
        <v>0</v>
      </c>
      <c r="Q162" s="25">
        <v>0</v>
      </c>
      <c r="R162" s="25">
        <v>0</v>
      </c>
      <c r="S162" s="25">
        <v>0</v>
      </c>
      <c r="T162" s="25">
        <v>0</v>
      </c>
      <c r="U162" s="25">
        <v>0</v>
      </c>
      <c r="V162" s="25">
        <v>0</v>
      </c>
      <c r="W162" s="25">
        <v>0</v>
      </c>
      <c r="X162" s="25">
        <v>0</v>
      </c>
      <c r="Y162" s="25">
        <v>0</v>
      </c>
      <c r="Z162" s="25">
        <v>0</v>
      </c>
      <c r="AA162" s="25">
        <v>0</v>
      </c>
      <c r="AB162" s="25">
        <f t="shared" si="21"/>
        <v>0</v>
      </c>
      <c r="AC162" s="25">
        <f t="shared" si="22"/>
        <v>0</v>
      </c>
      <c r="AD162" s="25">
        <f t="shared" si="23"/>
        <v>0</v>
      </c>
      <c r="AE162" s="25">
        <f t="shared" si="24"/>
        <v>0</v>
      </c>
      <c r="AF162" s="25">
        <f t="shared" si="25"/>
        <v>0</v>
      </c>
      <c r="AG162" s="25">
        <f t="shared" si="26"/>
        <v>0</v>
      </c>
      <c r="AH162" s="25">
        <f t="shared" si="27"/>
        <v>0</v>
      </c>
      <c r="AI162" s="25">
        <f t="shared" si="28"/>
        <v>0</v>
      </c>
      <c r="AJ162" s="25">
        <f t="shared" si="29"/>
        <v>0</v>
      </c>
      <c r="AK162" s="25">
        <f t="shared" si="30"/>
        <v>0</v>
      </c>
      <c r="AL162" s="39" t="e">
        <f>'Inhalation-Haz-Values'!$C$2/H162</f>
        <v>#DIV/0!</v>
      </c>
      <c r="AM162" s="39" t="e">
        <f>'Inhalation-Haz-Values'!$C$2/I162</f>
        <v>#DIV/0!</v>
      </c>
      <c r="AN162" s="39" t="e">
        <f>'Inhalation-Haz-Values'!$C$2/J162</f>
        <v>#DIV/0!</v>
      </c>
      <c r="AO162" s="39" t="e">
        <f>'Inhalation-Haz-Values'!$C$2/K162</f>
        <v>#DIV/0!</v>
      </c>
      <c r="AP162" s="39" t="e">
        <f>'Inhalation-Haz-Values'!$C$2/L162</f>
        <v>#DIV/0!</v>
      </c>
      <c r="AQ162" s="39" t="e">
        <f>'Inhalation-Haz-Values'!$C$2/M162</f>
        <v>#DIV/0!</v>
      </c>
      <c r="AR162" s="39" t="e">
        <f>'Inhalation-Haz-Values'!$C$2/N162</f>
        <v>#DIV/0!</v>
      </c>
      <c r="AS162" s="39" t="e">
        <f>'Inhalation-Haz-Values'!$C$2/O162</f>
        <v>#DIV/0!</v>
      </c>
      <c r="AT162" s="39" t="e">
        <f>'Inhalation-Haz-Values'!$C$2/P162</f>
        <v>#DIV/0!</v>
      </c>
      <c r="AU162" s="39" t="e">
        <f>'Inhalation-Haz-Values'!$C$2/Q162</f>
        <v>#DIV/0!</v>
      </c>
      <c r="AV162" s="39" t="e">
        <f>'Inhalation-Haz-Values'!$C$3/R162</f>
        <v>#DIV/0!</v>
      </c>
      <c r="AW162" s="39" t="e">
        <f>'Inhalation-Haz-Values'!$C$3/S162</f>
        <v>#DIV/0!</v>
      </c>
      <c r="AX162" s="39" t="e">
        <f>'Inhalation-Haz-Values'!$C$3/T162</f>
        <v>#DIV/0!</v>
      </c>
      <c r="AY162" s="39" t="e">
        <f>'Inhalation-Haz-Values'!$C$3/U162</f>
        <v>#DIV/0!</v>
      </c>
      <c r="AZ162" s="39" t="e">
        <f>'Inhalation-Haz-Values'!$C$3/V162</f>
        <v>#DIV/0!</v>
      </c>
      <c r="BA162" s="39" t="e">
        <f>'Inhalation-Haz-Values'!$C$3/W162</f>
        <v>#DIV/0!</v>
      </c>
      <c r="BB162" s="39" t="e">
        <f>'Inhalation-Haz-Values'!$C$3/X162</f>
        <v>#DIV/0!</v>
      </c>
      <c r="BC162" s="39" t="e">
        <f>'Inhalation-Haz-Values'!$C$3/Y162</f>
        <v>#DIV/0!</v>
      </c>
      <c r="BD162" s="39" t="e">
        <f>'Inhalation-Haz-Values'!$C$3/Z162</f>
        <v>#DIV/0!</v>
      </c>
      <c r="BE162" s="39" t="e">
        <f>'Inhalation-Haz-Values'!$C$3/AA162</f>
        <v>#DIV/0!</v>
      </c>
      <c r="BF162" s="39">
        <f>AB162*'Inhalation-Haz-Values'!$D$4</f>
        <v>0</v>
      </c>
      <c r="BG162" s="39">
        <f>AC162*'Inhalation-Haz-Values'!$D$4</f>
        <v>0</v>
      </c>
      <c r="BH162" s="39">
        <f>AD162*'Inhalation-Haz-Values'!$D$4</f>
        <v>0</v>
      </c>
      <c r="BI162" s="39">
        <f>AE162*'Inhalation-Haz-Values'!$D$4</f>
        <v>0</v>
      </c>
      <c r="BJ162" s="39">
        <f>AF162*'Inhalation-Haz-Values'!$D$4</f>
        <v>0</v>
      </c>
      <c r="BK162" s="39">
        <f>AG162*'Inhalation-Haz-Values'!$D$4</f>
        <v>0</v>
      </c>
      <c r="BL162" s="39">
        <f>AH162*'Inhalation-Haz-Values'!$D$4</f>
        <v>0</v>
      </c>
      <c r="BM162" s="39">
        <f>AI162*'Inhalation-Haz-Values'!$D$4</f>
        <v>0</v>
      </c>
      <c r="BN162" s="39">
        <f>AJ162*'Inhalation-Haz-Values'!$D$4</f>
        <v>0</v>
      </c>
      <c r="BO162" s="39">
        <f>AK162*'Inhalation-Haz-Values'!$D$4</f>
        <v>0</v>
      </c>
    </row>
    <row r="163" spans="1:67" s="23" customFormat="1" x14ac:dyDescent="0.25">
      <c r="A163" s="94" t="s">
        <v>155</v>
      </c>
      <c r="B163" s="94" t="s">
        <v>166</v>
      </c>
      <c r="C163" s="94" t="s">
        <v>167</v>
      </c>
      <c r="D163" s="94">
        <v>2015</v>
      </c>
      <c r="E163" s="23">
        <v>2016</v>
      </c>
      <c r="F163" s="23" t="s">
        <v>138</v>
      </c>
      <c r="G163" s="23" t="s">
        <v>126</v>
      </c>
      <c r="H163" s="25">
        <v>9.7200000000000007E-18</v>
      </c>
      <c r="I163" s="25">
        <v>1.97E-11</v>
      </c>
      <c r="J163" s="25">
        <v>1.88E-10</v>
      </c>
      <c r="K163" s="25">
        <v>1.1100000000000001E-9</v>
      </c>
      <c r="L163" s="25">
        <v>4.1000000000000003E-9</v>
      </c>
      <c r="M163" s="25">
        <v>9.1700000000000004E-10</v>
      </c>
      <c r="N163" s="25">
        <v>6.8700000000000001E-10</v>
      </c>
      <c r="O163" s="25">
        <v>2.54E-10</v>
      </c>
      <c r="P163" s="25">
        <v>1.13E-10</v>
      </c>
      <c r="Q163" s="25">
        <v>5.05E-11</v>
      </c>
      <c r="R163" s="25">
        <v>1.27E-11</v>
      </c>
      <c r="S163" s="25">
        <v>3.5199999999999998E-9</v>
      </c>
      <c r="T163" s="25">
        <v>9.1700000000000004E-9</v>
      </c>
      <c r="U163" s="25">
        <v>4.9299999999999998E-8</v>
      </c>
      <c r="V163" s="25">
        <v>1.1600000000000001E-7</v>
      </c>
      <c r="W163" s="25">
        <v>1.9700000000000001E-8</v>
      </c>
      <c r="X163" s="25">
        <v>1.51E-8</v>
      </c>
      <c r="Y163" s="25">
        <v>4.5900000000000001E-9</v>
      </c>
      <c r="Z163" s="25">
        <v>1.92E-9</v>
      </c>
      <c r="AA163" s="25">
        <v>7.9700000000000004E-10</v>
      </c>
      <c r="AB163" s="25">
        <f t="shared" si="21"/>
        <v>5.1402535787321063E-8</v>
      </c>
      <c r="AC163" s="25">
        <f t="shared" si="22"/>
        <v>1.4247002044989772E-5</v>
      </c>
      <c r="AD163" s="25">
        <f t="shared" si="23"/>
        <v>3.7115059304703482E-5</v>
      </c>
      <c r="AE163" s="25">
        <f t="shared" si="24"/>
        <v>1.9953897750511247E-4</v>
      </c>
      <c r="AF163" s="25">
        <f t="shared" si="25"/>
        <v>4.6950347648261754E-4</v>
      </c>
      <c r="AG163" s="25">
        <f t="shared" si="26"/>
        <v>7.9734642126789369E-5</v>
      </c>
      <c r="AH163" s="25">
        <f t="shared" si="27"/>
        <v>6.1116400817995902E-5</v>
      </c>
      <c r="AI163" s="25">
        <f t="shared" si="28"/>
        <v>1.8577766871165645E-5</v>
      </c>
      <c r="AJ163" s="25">
        <f t="shared" si="29"/>
        <v>7.7710920245398767E-6</v>
      </c>
      <c r="AK163" s="25">
        <f t="shared" si="30"/>
        <v>3.2258126789366055E-6</v>
      </c>
      <c r="AL163" s="39">
        <f>'Inhalation-Haz-Values'!$C$2/H163</f>
        <v>2.4897119341563782E+17</v>
      </c>
      <c r="AM163" s="39">
        <f>'Inhalation-Haz-Values'!$C$2/I163</f>
        <v>122842639593.90863</v>
      </c>
      <c r="AN163" s="39">
        <f>'Inhalation-Haz-Values'!$C$2/J163</f>
        <v>12872340425.531916</v>
      </c>
      <c r="AO163" s="39">
        <f>'Inhalation-Haz-Values'!$C$2/K163</f>
        <v>2180180180.1801801</v>
      </c>
      <c r="AP163" s="39">
        <f>'Inhalation-Haz-Values'!$C$2/L163</f>
        <v>590243902.43902433</v>
      </c>
      <c r="AQ163" s="39">
        <f>'Inhalation-Haz-Values'!$C$2/M163</f>
        <v>2639040348.9640131</v>
      </c>
      <c r="AR163" s="39">
        <f>'Inhalation-Haz-Values'!$C$2/N163</f>
        <v>3522561863.1732168</v>
      </c>
      <c r="AS163" s="39">
        <f>'Inhalation-Haz-Values'!$C$2/O163</f>
        <v>9527559055.1181107</v>
      </c>
      <c r="AT163" s="39">
        <f>'Inhalation-Haz-Values'!$C$2/P163</f>
        <v>21415929203.539822</v>
      </c>
      <c r="AU163" s="39">
        <f>'Inhalation-Haz-Values'!$C$2/Q163</f>
        <v>47920792079.207916</v>
      </c>
      <c r="AV163" s="39">
        <f>'Inhalation-Haz-Values'!$C$3/R163</f>
        <v>409448818897.63782</v>
      </c>
      <c r="AW163" s="39">
        <f>'Inhalation-Haz-Values'!$C$3/S163</f>
        <v>1477272727.2727275</v>
      </c>
      <c r="AX163" s="39">
        <f>'Inhalation-Haz-Values'!$C$3/T163</f>
        <v>567066521.2649945</v>
      </c>
      <c r="AY163" s="39">
        <f>'Inhalation-Haz-Values'!$C$3/U163</f>
        <v>105476673.4279919</v>
      </c>
      <c r="AZ163" s="39">
        <f>'Inhalation-Haz-Values'!$C$3/V163</f>
        <v>44827586.206896551</v>
      </c>
      <c r="BA163" s="39">
        <f>'Inhalation-Haz-Values'!$C$3/W163</f>
        <v>263959390.86294416</v>
      </c>
      <c r="BB163" s="39">
        <f>'Inhalation-Haz-Values'!$C$3/X163</f>
        <v>344370860.92715234</v>
      </c>
      <c r="BC163" s="39">
        <f>'Inhalation-Haz-Values'!$C$3/Y163</f>
        <v>1132897603.4858389</v>
      </c>
      <c r="BD163" s="39">
        <f>'Inhalation-Haz-Values'!$C$3/Z163</f>
        <v>2708333333.3333335</v>
      </c>
      <c r="BE163" s="39">
        <f>'Inhalation-Haz-Values'!$C$3/AA163</f>
        <v>6524466750.3136759</v>
      </c>
      <c r="BF163" s="39">
        <f>AB163*'Inhalation-Haz-Values'!$D$4</f>
        <v>3.6495800408997954E-13</v>
      </c>
      <c r="BG163" s="39">
        <f>AC163*'Inhalation-Haz-Values'!$D$4</f>
        <v>1.0115371451942737E-10</v>
      </c>
      <c r="BH163" s="39">
        <f>AD163*'Inhalation-Haz-Values'!$D$4</f>
        <v>2.6351692106339472E-10</v>
      </c>
      <c r="BI163" s="39">
        <f>AE163*'Inhalation-Haz-Values'!$D$4</f>
        <v>1.4167267402862985E-9</v>
      </c>
      <c r="BJ163" s="39">
        <f>AF163*'Inhalation-Haz-Values'!$D$4</f>
        <v>3.3334746830265846E-9</v>
      </c>
      <c r="BK163" s="39">
        <f>AG163*'Inhalation-Haz-Values'!$D$4</f>
        <v>5.6611595910020451E-10</v>
      </c>
      <c r="BL163" s="39">
        <f>AH163*'Inhalation-Haz-Values'!$D$4</f>
        <v>4.3392644580777088E-10</v>
      </c>
      <c r="BM163" s="39">
        <f>AI163*'Inhalation-Haz-Values'!$D$4</f>
        <v>1.3190214478527608E-10</v>
      </c>
      <c r="BN163" s="39">
        <f>AJ163*'Inhalation-Haz-Values'!$D$4</f>
        <v>5.5174753374233123E-11</v>
      </c>
      <c r="BO163" s="39">
        <f>AK163*'Inhalation-Haz-Values'!$D$4</f>
        <v>2.2903270020449899E-11</v>
      </c>
    </row>
    <row r="164" spans="1:67" s="23" customFormat="1" x14ac:dyDescent="0.25">
      <c r="A164" s="94" t="s">
        <v>155</v>
      </c>
      <c r="B164" s="94" t="s">
        <v>166</v>
      </c>
      <c r="C164" s="94" t="s">
        <v>167</v>
      </c>
      <c r="D164" s="94">
        <v>2016</v>
      </c>
      <c r="E164" s="23">
        <v>2016</v>
      </c>
      <c r="F164" s="23" t="s">
        <v>134</v>
      </c>
      <c r="G164" s="23" t="s">
        <v>126</v>
      </c>
      <c r="H164" s="25">
        <v>0</v>
      </c>
      <c r="I164" s="25">
        <v>0</v>
      </c>
      <c r="J164" s="25">
        <v>0</v>
      </c>
      <c r="K164" s="25">
        <v>0</v>
      </c>
      <c r="L164" s="25">
        <v>0</v>
      </c>
      <c r="M164" s="25">
        <v>0</v>
      </c>
      <c r="N164" s="25">
        <v>0</v>
      </c>
      <c r="O164" s="25">
        <v>0</v>
      </c>
      <c r="P164" s="25">
        <v>0</v>
      </c>
      <c r="Q164" s="25">
        <v>0</v>
      </c>
      <c r="R164" s="25">
        <v>0</v>
      </c>
      <c r="S164" s="25">
        <v>0</v>
      </c>
      <c r="T164" s="25">
        <v>0</v>
      </c>
      <c r="U164" s="25">
        <v>0</v>
      </c>
      <c r="V164" s="25">
        <v>0</v>
      </c>
      <c r="W164" s="25">
        <v>0</v>
      </c>
      <c r="X164" s="25">
        <v>0</v>
      </c>
      <c r="Y164" s="25">
        <v>0</v>
      </c>
      <c r="Z164" s="25">
        <v>0</v>
      </c>
      <c r="AA164" s="25">
        <v>0</v>
      </c>
      <c r="AB164" s="25">
        <f t="shared" si="21"/>
        <v>0</v>
      </c>
      <c r="AC164" s="25">
        <f t="shared" si="22"/>
        <v>0</v>
      </c>
      <c r="AD164" s="25">
        <f t="shared" si="23"/>
        <v>0</v>
      </c>
      <c r="AE164" s="25">
        <f t="shared" si="24"/>
        <v>0</v>
      </c>
      <c r="AF164" s="25">
        <f t="shared" si="25"/>
        <v>0</v>
      </c>
      <c r="AG164" s="25">
        <f t="shared" si="26"/>
        <v>0</v>
      </c>
      <c r="AH164" s="25">
        <f t="shared" si="27"/>
        <v>0</v>
      </c>
      <c r="AI164" s="25">
        <f t="shared" si="28"/>
        <v>0</v>
      </c>
      <c r="AJ164" s="25">
        <f t="shared" si="29"/>
        <v>0</v>
      </c>
      <c r="AK164" s="25">
        <f t="shared" si="30"/>
        <v>0</v>
      </c>
      <c r="AL164" s="39" t="e">
        <f>'Inhalation-Haz-Values'!$C$2/H164</f>
        <v>#DIV/0!</v>
      </c>
      <c r="AM164" s="39" t="e">
        <f>'Inhalation-Haz-Values'!$C$2/I164</f>
        <v>#DIV/0!</v>
      </c>
      <c r="AN164" s="39" t="e">
        <f>'Inhalation-Haz-Values'!$C$2/J164</f>
        <v>#DIV/0!</v>
      </c>
      <c r="AO164" s="39" t="e">
        <f>'Inhalation-Haz-Values'!$C$2/K164</f>
        <v>#DIV/0!</v>
      </c>
      <c r="AP164" s="39" t="e">
        <f>'Inhalation-Haz-Values'!$C$2/L164</f>
        <v>#DIV/0!</v>
      </c>
      <c r="AQ164" s="39" t="e">
        <f>'Inhalation-Haz-Values'!$C$2/M164</f>
        <v>#DIV/0!</v>
      </c>
      <c r="AR164" s="39" t="e">
        <f>'Inhalation-Haz-Values'!$C$2/N164</f>
        <v>#DIV/0!</v>
      </c>
      <c r="AS164" s="39" t="e">
        <f>'Inhalation-Haz-Values'!$C$2/O164</f>
        <v>#DIV/0!</v>
      </c>
      <c r="AT164" s="39" t="e">
        <f>'Inhalation-Haz-Values'!$C$2/P164</f>
        <v>#DIV/0!</v>
      </c>
      <c r="AU164" s="39" t="e">
        <f>'Inhalation-Haz-Values'!$C$2/Q164</f>
        <v>#DIV/0!</v>
      </c>
      <c r="AV164" s="39" t="e">
        <f>'Inhalation-Haz-Values'!$C$3/R164</f>
        <v>#DIV/0!</v>
      </c>
      <c r="AW164" s="39" t="e">
        <f>'Inhalation-Haz-Values'!$C$3/S164</f>
        <v>#DIV/0!</v>
      </c>
      <c r="AX164" s="39" t="e">
        <f>'Inhalation-Haz-Values'!$C$3/T164</f>
        <v>#DIV/0!</v>
      </c>
      <c r="AY164" s="39" t="e">
        <f>'Inhalation-Haz-Values'!$C$3/U164</f>
        <v>#DIV/0!</v>
      </c>
      <c r="AZ164" s="39" t="e">
        <f>'Inhalation-Haz-Values'!$C$3/V164</f>
        <v>#DIV/0!</v>
      </c>
      <c r="BA164" s="39" t="e">
        <f>'Inhalation-Haz-Values'!$C$3/W164</f>
        <v>#DIV/0!</v>
      </c>
      <c r="BB164" s="39" t="e">
        <f>'Inhalation-Haz-Values'!$C$3/X164</f>
        <v>#DIV/0!</v>
      </c>
      <c r="BC164" s="39" t="e">
        <f>'Inhalation-Haz-Values'!$C$3/Y164</f>
        <v>#DIV/0!</v>
      </c>
      <c r="BD164" s="39" t="e">
        <f>'Inhalation-Haz-Values'!$C$3/Z164</f>
        <v>#DIV/0!</v>
      </c>
      <c r="BE164" s="39" t="e">
        <f>'Inhalation-Haz-Values'!$C$3/AA164</f>
        <v>#DIV/0!</v>
      </c>
      <c r="BF164" s="39">
        <f>AB164*'Inhalation-Haz-Values'!$D$4</f>
        <v>0</v>
      </c>
      <c r="BG164" s="39">
        <f>AC164*'Inhalation-Haz-Values'!$D$4</f>
        <v>0</v>
      </c>
      <c r="BH164" s="39">
        <f>AD164*'Inhalation-Haz-Values'!$D$4</f>
        <v>0</v>
      </c>
      <c r="BI164" s="39">
        <f>AE164*'Inhalation-Haz-Values'!$D$4</f>
        <v>0</v>
      </c>
      <c r="BJ164" s="39">
        <f>AF164*'Inhalation-Haz-Values'!$D$4</f>
        <v>0</v>
      </c>
      <c r="BK164" s="39">
        <f>AG164*'Inhalation-Haz-Values'!$D$4</f>
        <v>0</v>
      </c>
      <c r="BL164" s="39">
        <f>AH164*'Inhalation-Haz-Values'!$D$4</f>
        <v>0</v>
      </c>
      <c r="BM164" s="39">
        <f>AI164*'Inhalation-Haz-Values'!$D$4</f>
        <v>0</v>
      </c>
      <c r="BN164" s="39">
        <f>AJ164*'Inhalation-Haz-Values'!$D$4</f>
        <v>0</v>
      </c>
      <c r="BO164" s="39">
        <f>AK164*'Inhalation-Haz-Values'!$D$4</f>
        <v>0</v>
      </c>
    </row>
    <row r="165" spans="1:67" s="23" customFormat="1" x14ac:dyDescent="0.25">
      <c r="A165" s="94" t="s">
        <v>155</v>
      </c>
      <c r="B165" s="94" t="s">
        <v>166</v>
      </c>
      <c r="C165" s="94" t="s">
        <v>167</v>
      </c>
      <c r="D165" s="94">
        <v>2016</v>
      </c>
      <c r="E165" s="23">
        <v>2016</v>
      </c>
      <c r="F165" s="23" t="s">
        <v>137</v>
      </c>
      <c r="G165" s="23" t="s">
        <v>126</v>
      </c>
      <c r="H165" s="25">
        <v>0</v>
      </c>
      <c r="I165" s="25">
        <v>0</v>
      </c>
      <c r="J165" s="25">
        <v>0</v>
      </c>
      <c r="K165" s="25">
        <v>0</v>
      </c>
      <c r="L165" s="25">
        <v>0</v>
      </c>
      <c r="M165" s="25">
        <v>0</v>
      </c>
      <c r="N165" s="25">
        <v>0</v>
      </c>
      <c r="O165" s="25">
        <v>0</v>
      </c>
      <c r="P165" s="25">
        <v>0</v>
      </c>
      <c r="Q165" s="25">
        <v>0</v>
      </c>
      <c r="R165" s="25">
        <v>0</v>
      </c>
      <c r="S165" s="25">
        <v>0</v>
      </c>
      <c r="T165" s="25">
        <v>0</v>
      </c>
      <c r="U165" s="25">
        <v>0</v>
      </c>
      <c r="V165" s="25">
        <v>0</v>
      </c>
      <c r="W165" s="25">
        <v>0</v>
      </c>
      <c r="X165" s="25">
        <v>0</v>
      </c>
      <c r="Y165" s="25">
        <v>0</v>
      </c>
      <c r="Z165" s="25">
        <v>0</v>
      </c>
      <c r="AA165" s="25">
        <v>0</v>
      </c>
      <c r="AB165" s="25">
        <f t="shared" si="21"/>
        <v>0</v>
      </c>
      <c r="AC165" s="25">
        <f t="shared" si="22"/>
        <v>0</v>
      </c>
      <c r="AD165" s="25">
        <f t="shared" si="23"/>
        <v>0</v>
      </c>
      <c r="AE165" s="25">
        <f t="shared" si="24"/>
        <v>0</v>
      </c>
      <c r="AF165" s="25">
        <f t="shared" si="25"/>
        <v>0</v>
      </c>
      <c r="AG165" s="25">
        <f t="shared" si="26"/>
        <v>0</v>
      </c>
      <c r="AH165" s="25">
        <f t="shared" si="27"/>
        <v>0</v>
      </c>
      <c r="AI165" s="25">
        <f t="shared" si="28"/>
        <v>0</v>
      </c>
      <c r="AJ165" s="25">
        <f t="shared" si="29"/>
        <v>0</v>
      </c>
      <c r="AK165" s="25">
        <f t="shared" si="30"/>
        <v>0</v>
      </c>
      <c r="AL165" s="39" t="e">
        <f>'Inhalation-Haz-Values'!$C$2/H165</f>
        <v>#DIV/0!</v>
      </c>
      <c r="AM165" s="39" t="e">
        <f>'Inhalation-Haz-Values'!$C$2/I165</f>
        <v>#DIV/0!</v>
      </c>
      <c r="AN165" s="39" t="e">
        <f>'Inhalation-Haz-Values'!$C$2/J165</f>
        <v>#DIV/0!</v>
      </c>
      <c r="AO165" s="39" t="e">
        <f>'Inhalation-Haz-Values'!$C$2/K165</f>
        <v>#DIV/0!</v>
      </c>
      <c r="AP165" s="39" t="e">
        <f>'Inhalation-Haz-Values'!$C$2/L165</f>
        <v>#DIV/0!</v>
      </c>
      <c r="AQ165" s="39" t="e">
        <f>'Inhalation-Haz-Values'!$C$2/M165</f>
        <v>#DIV/0!</v>
      </c>
      <c r="AR165" s="39" t="e">
        <f>'Inhalation-Haz-Values'!$C$2/N165</f>
        <v>#DIV/0!</v>
      </c>
      <c r="AS165" s="39" t="e">
        <f>'Inhalation-Haz-Values'!$C$2/O165</f>
        <v>#DIV/0!</v>
      </c>
      <c r="AT165" s="39" t="e">
        <f>'Inhalation-Haz-Values'!$C$2/P165</f>
        <v>#DIV/0!</v>
      </c>
      <c r="AU165" s="39" t="e">
        <f>'Inhalation-Haz-Values'!$C$2/Q165</f>
        <v>#DIV/0!</v>
      </c>
      <c r="AV165" s="39" t="e">
        <f>'Inhalation-Haz-Values'!$C$3/R165</f>
        <v>#DIV/0!</v>
      </c>
      <c r="AW165" s="39" t="e">
        <f>'Inhalation-Haz-Values'!$C$3/S165</f>
        <v>#DIV/0!</v>
      </c>
      <c r="AX165" s="39" t="e">
        <f>'Inhalation-Haz-Values'!$C$3/T165</f>
        <v>#DIV/0!</v>
      </c>
      <c r="AY165" s="39" t="e">
        <f>'Inhalation-Haz-Values'!$C$3/U165</f>
        <v>#DIV/0!</v>
      </c>
      <c r="AZ165" s="39" t="e">
        <f>'Inhalation-Haz-Values'!$C$3/V165</f>
        <v>#DIV/0!</v>
      </c>
      <c r="BA165" s="39" t="e">
        <f>'Inhalation-Haz-Values'!$C$3/W165</f>
        <v>#DIV/0!</v>
      </c>
      <c r="BB165" s="39" t="e">
        <f>'Inhalation-Haz-Values'!$C$3/X165</f>
        <v>#DIV/0!</v>
      </c>
      <c r="BC165" s="39" t="e">
        <f>'Inhalation-Haz-Values'!$C$3/Y165</f>
        <v>#DIV/0!</v>
      </c>
      <c r="BD165" s="39" t="e">
        <f>'Inhalation-Haz-Values'!$C$3/Z165</f>
        <v>#DIV/0!</v>
      </c>
      <c r="BE165" s="39" t="e">
        <f>'Inhalation-Haz-Values'!$C$3/AA165</f>
        <v>#DIV/0!</v>
      </c>
      <c r="BF165" s="39">
        <f>AB165*'Inhalation-Haz-Values'!$D$4</f>
        <v>0</v>
      </c>
      <c r="BG165" s="39">
        <f>AC165*'Inhalation-Haz-Values'!$D$4</f>
        <v>0</v>
      </c>
      <c r="BH165" s="39">
        <f>AD165*'Inhalation-Haz-Values'!$D$4</f>
        <v>0</v>
      </c>
      <c r="BI165" s="39">
        <f>AE165*'Inhalation-Haz-Values'!$D$4</f>
        <v>0</v>
      </c>
      <c r="BJ165" s="39">
        <f>AF165*'Inhalation-Haz-Values'!$D$4</f>
        <v>0</v>
      </c>
      <c r="BK165" s="39">
        <f>AG165*'Inhalation-Haz-Values'!$D$4</f>
        <v>0</v>
      </c>
      <c r="BL165" s="39">
        <f>AH165*'Inhalation-Haz-Values'!$D$4</f>
        <v>0</v>
      </c>
      <c r="BM165" s="39">
        <f>AI165*'Inhalation-Haz-Values'!$D$4</f>
        <v>0</v>
      </c>
      <c r="BN165" s="39">
        <f>AJ165*'Inhalation-Haz-Values'!$D$4</f>
        <v>0</v>
      </c>
      <c r="BO165" s="39">
        <f>AK165*'Inhalation-Haz-Values'!$D$4</f>
        <v>0</v>
      </c>
    </row>
    <row r="166" spans="1:67" s="23" customFormat="1" x14ac:dyDescent="0.25">
      <c r="A166" s="94" t="s">
        <v>155</v>
      </c>
      <c r="B166" s="94" t="s">
        <v>166</v>
      </c>
      <c r="C166" s="94" t="s">
        <v>167</v>
      </c>
      <c r="D166" s="94">
        <v>2016</v>
      </c>
      <c r="E166" s="23">
        <v>2016</v>
      </c>
      <c r="F166" s="23" t="s">
        <v>138</v>
      </c>
      <c r="G166" s="23" t="s">
        <v>126</v>
      </c>
      <c r="H166" s="25">
        <v>0</v>
      </c>
      <c r="I166" s="25">
        <v>0</v>
      </c>
      <c r="J166" s="25">
        <v>0</v>
      </c>
      <c r="K166" s="25">
        <v>0</v>
      </c>
      <c r="L166" s="25">
        <v>0</v>
      </c>
      <c r="M166" s="25">
        <v>0</v>
      </c>
      <c r="N166" s="25">
        <v>0</v>
      </c>
      <c r="O166" s="25">
        <v>0</v>
      </c>
      <c r="P166" s="25">
        <v>0</v>
      </c>
      <c r="Q166" s="25">
        <v>0</v>
      </c>
      <c r="R166" s="25">
        <v>0</v>
      </c>
      <c r="S166" s="25">
        <v>0</v>
      </c>
      <c r="T166" s="25">
        <v>0</v>
      </c>
      <c r="U166" s="25">
        <v>0</v>
      </c>
      <c r="V166" s="25">
        <v>0</v>
      </c>
      <c r="W166" s="25">
        <v>0</v>
      </c>
      <c r="X166" s="25">
        <v>0</v>
      </c>
      <c r="Y166" s="25">
        <v>0</v>
      </c>
      <c r="Z166" s="25">
        <v>0</v>
      </c>
      <c r="AA166" s="25">
        <v>0</v>
      </c>
      <c r="AB166" s="25">
        <f t="shared" si="21"/>
        <v>0</v>
      </c>
      <c r="AC166" s="25">
        <f t="shared" si="22"/>
        <v>0</v>
      </c>
      <c r="AD166" s="25">
        <f t="shared" si="23"/>
        <v>0</v>
      </c>
      <c r="AE166" s="25">
        <f t="shared" si="24"/>
        <v>0</v>
      </c>
      <c r="AF166" s="25">
        <f t="shared" si="25"/>
        <v>0</v>
      </c>
      <c r="AG166" s="25">
        <f t="shared" si="26"/>
        <v>0</v>
      </c>
      <c r="AH166" s="25">
        <f t="shared" si="27"/>
        <v>0</v>
      </c>
      <c r="AI166" s="25">
        <f t="shared" si="28"/>
        <v>0</v>
      </c>
      <c r="AJ166" s="25">
        <f t="shared" si="29"/>
        <v>0</v>
      </c>
      <c r="AK166" s="25">
        <f t="shared" si="30"/>
        <v>0</v>
      </c>
      <c r="AL166" s="39" t="e">
        <f>'Inhalation-Haz-Values'!$C$2/H166</f>
        <v>#DIV/0!</v>
      </c>
      <c r="AM166" s="39" t="e">
        <f>'Inhalation-Haz-Values'!$C$2/I166</f>
        <v>#DIV/0!</v>
      </c>
      <c r="AN166" s="39" t="e">
        <f>'Inhalation-Haz-Values'!$C$2/J166</f>
        <v>#DIV/0!</v>
      </c>
      <c r="AO166" s="39" t="e">
        <f>'Inhalation-Haz-Values'!$C$2/K166</f>
        <v>#DIV/0!</v>
      </c>
      <c r="AP166" s="39" t="e">
        <f>'Inhalation-Haz-Values'!$C$2/L166</f>
        <v>#DIV/0!</v>
      </c>
      <c r="AQ166" s="39" t="e">
        <f>'Inhalation-Haz-Values'!$C$2/M166</f>
        <v>#DIV/0!</v>
      </c>
      <c r="AR166" s="39" t="e">
        <f>'Inhalation-Haz-Values'!$C$2/N166</f>
        <v>#DIV/0!</v>
      </c>
      <c r="AS166" s="39" t="e">
        <f>'Inhalation-Haz-Values'!$C$2/O166</f>
        <v>#DIV/0!</v>
      </c>
      <c r="AT166" s="39" t="e">
        <f>'Inhalation-Haz-Values'!$C$2/P166</f>
        <v>#DIV/0!</v>
      </c>
      <c r="AU166" s="39" t="e">
        <f>'Inhalation-Haz-Values'!$C$2/Q166</f>
        <v>#DIV/0!</v>
      </c>
      <c r="AV166" s="39" t="e">
        <f>'Inhalation-Haz-Values'!$C$3/R166</f>
        <v>#DIV/0!</v>
      </c>
      <c r="AW166" s="39" t="e">
        <f>'Inhalation-Haz-Values'!$C$3/S166</f>
        <v>#DIV/0!</v>
      </c>
      <c r="AX166" s="39" t="e">
        <f>'Inhalation-Haz-Values'!$C$3/T166</f>
        <v>#DIV/0!</v>
      </c>
      <c r="AY166" s="39" t="e">
        <f>'Inhalation-Haz-Values'!$C$3/U166</f>
        <v>#DIV/0!</v>
      </c>
      <c r="AZ166" s="39" t="e">
        <f>'Inhalation-Haz-Values'!$C$3/V166</f>
        <v>#DIV/0!</v>
      </c>
      <c r="BA166" s="39" t="e">
        <f>'Inhalation-Haz-Values'!$C$3/W166</f>
        <v>#DIV/0!</v>
      </c>
      <c r="BB166" s="39" t="e">
        <f>'Inhalation-Haz-Values'!$C$3/X166</f>
        <v>#DIV/0!</v>
      </c>
      <c r="BC166" s="39" t="e">
        <f>'Inhalation-Haz-Values'!$C$3/Y166</f>
        <v>#DIV/0!</v>
      </c>
      <c r="BD166" s="39" t="e">
        <f>'Inhalation-Haz-Values'!$C$3/Z166</f>
        <v>#DIV/0!</v>
      </c>
      <c r="BE166" s="39" t="e">
        <f>'Inhalation-Haz-Values'!$C$3/AA166</f>
        <v>#DIV/0!</v>
      </c>
      <c r="BF166" s="39">
        <f>AB166*'Inhalation-Haz-Values'!$D$4</f>
        <v>0</v>
      </c>
      <c r="BG166" s="39">
        <f>AC166*'Inhalation-Haz-Values'!$D$4</f>
        <v>0</v>
      </c>
      <c r="BH166" s="39">
        <f>AD166*'Inhalation-Haz-Values'!$D$4</f>
        <v>0</v>
      </c>
      <c r="BI166" s="39">
        <f>AE166*'Inhalation-Haz-Values'!$D$4</f>
        <v>0</v>
      </c>
      <c r="BJ166" s="39">
        <f>AF166*'Inhalation-Haz-Values'!$D$4</f>
        <v>0</v>
      </c>
      <c r="BK166" s="39">
        <f>AG166*'Inhalation-Haz-Values'!$D$4</f>
        <v>0</v>
      </c>
      <c r="BL166" s="39">
        <f>AH166*'Inhalation-Haz-Values'!$D$4</f>
        <v>0</v>
      </c>
      <c r="BM166" s="39">
        <f>AI166*'Inhalation-Haz-Values'!$D$4</f>
        <v>0</v>
      </c>
      <c r="BN166" s="39">
        <f>AJ166*'Inhalation-Haz-Values'!$D$4</f>
        <v>0</v>
      </c>
      <c r="BO166" s="39">
        <f>AK166*'Inhalation-Haz-Values'!$D$4</f>
        <v>0</v>
      </c>
    </row>
    <row r="167" spans="1:67" s="23" customFormat="1" x14ac:dyDescent="0.25">
      <c r="A167" s="94" t="s">
        <v>155</v>
      </c>
      <c r="B167" s="94" t="s">
        <v>166</v>
      </c>
      <c r="C167" s="94" t="s">
        <v>167</v>
      </c>
      <c r="D167" s="94">
        <v>2017</v>
      </c>
      <c r="E167" s="23">
        <v>2016</v>
      </c>
      <c r="F167" s="23" t="s">
        <v>134</v>
      </c>
      <c r="G167" s="23" t="s">
        <v>126</v>
      </c>
      <c r="H167" s="25">
        <v>0</v>
      </c>
      <c r="I167" s="25">
        <v>0</v>
      </c>
      <c r="J167" s="25">
        <v>0</v>
      </c>
      <c r="K167" s="25">
        <v>0</v>
      </c>
      <c r="L167" s="25">
        <v>0</v>
      </c>
      <c r="M167" s="25">
        <v>0</v>
      </c>
      <c r="N167" s="25">
        <v>0</v>
      </c>
      <c r="O167" s="25">
        <v>0</v>
      </c>
      <c r="P167" s="25">
        <v>0</v>
      </c>
      <c r="Q167" s="25">
        <v>0</v>
      </c>
      <c r="R167" s="25">
        <v>0</v>
      </c>
      <c r="S167" s="25">
        <v>0</v>
      </c>
      <c r="T167" s="25">
        <v>0</v>
      </c>
      <c r="U167" s="25">
        <v>0</v>
      </c>
      <c r="V167" s="25">
        <v>0</v>
      </c>
      <c r="W167" s="25">
        <v>0</v>
      </c>
      <c r="X167" s="25">
        <v>0</v>
      </c>
      <c r="Y167" s="25">
        <v>0</v>
      </c>
      <c r="Z167" s="25">
        <v>0</v>
      </c>
      <c r="AA167" s="25">
        <v>0</v>
      </c>
      <c r="AB167" s="25">
        <f t="shared" si="21"/>
        <v>0</v>
      </c>
      <c r="AC167" s="25">
        <f t="shared" si="22"/>
        <v>0</v>
      </c>
      <c r="AD167" s="25">
        <f t="shared" si="23"/>
        <v>0</v>
      </c>
      <c r="AE167" s="25">
        <f t="shared" si="24"/>
        <v>0</v>
      </c>
      <c r="AF167" s="25">
        <f t="shared" si="25"/>
        <v>0</v>
      </c>
      <c r="AG167" s="25">
        <f t="shared" si="26"/>
        <v>0</v>
      </c>
      <c r="AH167" s="25">
        <f t="shared" si="27"/>
        <v>0</v>
      </c>
      <c r="AI167" s="25">
        <f t="shared" si="28"/>
        <v>0</v>
      </c>
      <c r="AJ167" s="25">
        <f t="shared" si="29"/>
        <v>0</v>
      </c>
      <c r="AK167" s="25">
        <f t="shared" si="30"/>
        <v>0</v>
      </c>
      <c r="AL167" s="39" t="e">
        <f>'Inhalation-Haz-Values'!$C$2/H167</f>
        <v>#DIV/0!</v>
      </c>
      <c r="AM167" s="39" t="e">
        <f>'Inhalation-Haz-Values'!$C$2/I167</f>
        <v>#DIV/0!</v>
      </c>
      <c r="AN167" s="39" t="e">
        <f>'Inhalation-Haz-Values'!$C$2/J167</f>
        <v>#DIV/0!</v>
      </c>
      <c r="AO167" s="39" t="e">
        <f>'Inhalation-Haz-Values'!$C$2/K167</f>
        <v>#DIV/0!</v>
      </c>
      <c r="AP167" s="39" t="e">
        <f>'Inhalation-Haz-Values'!$C$2/L167</f>
        <v>#DIV/0!</v>
      </c>
      <c r="AQ167" s="39" t="e">
        <f>'Inhalation-Haz-Values'!$C$2/M167</f>
        <v>#DIV/0!</v>
      </c>
      <c r="AR167" s="39" t="e">
        <f>'Inhalation-Haz-Values'!$C$2/N167</f>
        <v>#DIV/0!</v>
      </c>
      <c r="AS167" s="39" t="e">
        <f>'Inhalation-Haz-Values'!$C$2/O167</f>
        <v>#DIV/0!</v>
      </c>
      <c r="AT167" s="39" t="e">
        <f>'Inhalation-Haz-Values'!$C$2/P167</f>
        <v>#DIV/0!</v>
      </c>
      <c r="AU167" s="39" t="e">
        <f>'Inhalation-Haz-Values'!$C$2/Q167</f>
        <v>#DIV/0!</v>
      </c>
      <c r="AV167" s="39" t="e">
        <f>'Inhalation-Haz-Values'!$C$3/R167</f>
        <v>#DIV/0!</v>
      </c>
      <c r="AW167" s="39" t="e">
        <f>'Inhalation-Haz-Values'!$C$3/S167</f>
        <v>#DIV/0!</v>
      </c>
      <c r="AX167" s="39" t="e">
        <f>'Inhalation-Haz-Values'!$C$3/T167</f>
        <v>#DIV/0!</v>
      </c>
      <c r="AY167" s="39" t="e">
        <f>'Inhalation-Haz-Values'!$C$3/U167</f>
        <v>#DIV/0!</v>
      </c>
      <c r="AZ167" s="39" t="e">
        <f>'Inhalation-Haz-Values'!$C$3/V167</f>
        <v>#DIV/0!</v>
      </c>
      <c r="BA167" s="39" t="e">
        <f>'Inhalation-Haz-Values'!$C$3/W167</f>
        <v>#DIV/0!</v>
      </c>
      <c r="BB167" s="39" t="e">
        <f>'Inhalation-Haz-Values'!$C$3/X167</f>
        <v>#DIV/0!</v>
      </c>
      <c r="BC167" s="39" t="e">
        <f>'Inhalation-Haz-Values'!$C$3/Y167</f>
        <v>#DIV/0!</v>
      </c>
      <c r="BD167" s="39" t="e">
        <f>'Inhalation-Haz-Values'!$C$3/Z167</f>
        <v>#DIV/0!</v>
      </c>
      <c r="BE167" s="39" t="e">
        <f>'Inhalation-Haz-Values'!$C$3/AA167</f>
        <v>#DIV/0!</v>
      </c>
      <c r="BF167" s="39">
        <f>AB167*'Inhalation-Haz-Values'!$D$4</f>
        <v>0</v>
      </c>
      <c r="BG167" s="39">
        <f>AC167*'Inhalation-Haz-Values'!$D$4</f>
        <v>0</v>
      </c>
      <c r="BH167" s="39">
        <f>AD167*'Inhalation-Haz-Values'!$D$4</f>
        <v>0</v>
      </c>
      <c r="BI167" s="39">
        <f>AE167*'Inhalation-Haz-Values'!$D$4</f>
        <v>0</v>
      </c>
      <c r="BJ167" s="39">
        <f>AF167*'Inhalation-Haz-Values'!$D$4</f>
        <v>0</v>
      </c>
      <c r="BK167" s="39">
        <f>AG167*'Inhalation-Haz-Values'!$D$4</f>
        <v>0</v>
      </c>
      <c r="BL167" s="39">
        <f>AH167*'Inhalation-Haz-Values'!$D$4</f>
        <v>0</v>
      </c>
      <c r="BM167" s="39">
        <f>AI167*'Inhalation-Haz-Values'!$D$4</f>
        <v>0</v>
      </c>
      <c r="BN167" s="39">
        <f>AJ167*'Inhalation-Haz-Values'!$D$4</f>
        <v>0</v>
      </c>
      <c r="BO167" s="39">
        <f>AK167*'Inhalation-Haz-Values'!$D$4</f>
        <v>0</v>
      </c>
    </row>
    <row r="168" spans="1:67" s="23" customFormat="1" x14ac:dyDescent="0.25">
      <c r="A168" s="94" t="s">
        <v>155</v>
      </c>
      <c r="B168" s="94" t="s">
        <v>166</v>
      </c>
      <c r="C168" s="94" t="s">
        <v>167</v>
      </c>
      <c r="D168" s="94">
        <v>2017</v>
      </c>
      <c r="E168" s="23">
        <v>2016</v>
      </c>
      <c r="F168" s="23" t="s">
        <v>137</v>
      </c>
      <c r="G168" s="23" t="s">
        <v>126</v>
      </c>
      <c r="H168" s="25">
        <v>0</v>
      </c>
      <c r="I168" s="25">
        <v>0</v>
      </c>
      <c r="J168" s="25">
        <v>0</v>
      </c>
      <c r="K168" s="25">
        <v>0</v>
      </c>
      <c r="L168" s="25">
        <v>0</v>
      </c>
      <c r="M168" s="25">
        <v>0</v>
      </c>
      <c r="N168" s="25">
        <v>0</v>
      </c>
      <c r="O168" s="25">
        <v>0</v>
      </c>
      <c r="P168" s="25">
        <v>0</v>
      </c>
      <c r="Q168" s="25">
        <v>0</v>
      </c>
      <c r="R168" s="25">
        <v>0</v>
      </c>
      <c r="S168" s="25">
        <v>0</v>
      </c>
      <c r="T168" s="25">
        <v>0</v>
      </c>
      <c r="U168" s="25">
        <v>0</v>
      </c>
      <c r="V168" s="25">
        <v>0</v>
      </c>
      <c r="W168" s="25">
        <v>0</v>
      </c>
      <c r="X168" s="25">
        <v>0</v>
      </c>
      <c r="Y168" s="25">
        <v>0</v>
      </c>
      <c r="Z168" s="25">
        <v>0</v>
      </c>
      <c r="AA168" s="25">
        <v>0</v>
      </c>
      <c r="AB168" s="25">
        <f t="shared" si="21"/>
        <v>0</v>
      </c>
      <c r="AC168" s="25">
        <f t="shared" si="22"/>
        <v>0</v>
      </c>
      <c r="AD168" s="25">
        <f t="shared" si="23"/>
        <v>0</v>
      </c>
      <c r="AE168" s="25">
        <f t="shared" si="24"/>
        <v>0</v>
      </c>
      <c r="AF168" s="25">
        <f t="shared" si="25"/>
        <v>0</v>
      </c>
      <c r="AG168" s="25">
        <f t="shared" si="26"/>
        <v>0</v>
      </c>
      <c r="AH168" s="25">
        <f t="shared" si="27"/>
        <v>0</v>
      </c>
      <c r="AI168" s="25">
        <f t="shared" si="28"/>
        <v>0</v>
      </c>
      <c r="AJ168" s="25">
        <f t="shared" si="29"/>
        <v>0</v>
      </c>
      <c r="AK168" s="25">
        <f t="shared" si="30"/>
        <v>0</v>
      </c>
      <c r="AL168" s="39" t="e">
        <f>'Inhalation-Haz-Values'!$C$2/H168</f>
        <v>#DIV/0!</v>
      </c>
      <c r="AM168" s="39" t="e">
        <f>'Inhalation-Haz-Values'!$C$2/I168</f>
        <v>#DIV/0!</v>
      </c>
      <c r="AN168" s="39" t="e">
        <f>'Inhalation-Haz-Values'!$C$2/J168</f>
        <v>#DIV/0!</v>
      </c>
      <c r="AO168" s="39" t="e">
        <f>'Inhalation-Haz-Values'!$C$2/K168</f>
        <v>#DIV/0!</v>
      </c>
      <c r="AP168" s="39" t="e">
        <f>'Inhalation-Haz-Values'!$C$2/L168</f>
        <v>#DIV/0!</v>
      </c>
      <c r="AQ168" s="39" t="e">
        <f>'Inhalation-Haz-Values'!$C$2/M168</f>
        <v>#DIV/0!</v>
      </c>
      <c r="AR168" s="39" t="e">
        <f>'Inhalation-Haz-Values'!$C$2/N168</f>
        <v>#DIV/0!</v>
      </c>
      <c r="AS168" s="39" t="e">
        <f>'Inhalation-Haz-Values'!$C$2/O168</f>
        <v>#DIV/0!</v>
      </c>
      <c r="AT168" s="39" t="e">
        <f>'Inhalation-Haz-Values'!$C$2/P168</f>
        <v>#DIV/0!</v>
      </c>
      <c r="AU168" s="39" t="e">
        <f>'Inhalation-Haz-Values'!$C$2/Q168</f>
        <v>#DIV/0!</v>
      </c>
      <c r="AV168" s="39" t="e">
        <f>'Inhalation-Haz-Values'!$C$3/R168</f>
        <v>#DIV/0!</v>
      </c>
      <c r="AW168" s="39" t="e">
        <f>'Inhalation-Haz-Values'!$C$3/S168</f>
        <v>#DIV/0!</v>
      </c>
      <c r="AX168" s="39" t="e">
        <f>'Inhalation-Haz-Values'!$C$3/T168</f>
        <v>#DIV/0!</v>
      </c>
      <c r="AY168" s="39" t="e">
        <f>'Inhalation-Haz-Values'!$C$3/U168</f>
        <v>#DIV/0!</v>
      </c>
      <c r="AZ168" s="39" t="e">
        <f>'Inhalation-Haz-Values'!$C$3/V168</f>
        <v>#DIV/0!</v>
      </c>
      <c r="BA168" s="39" t="e">
        <f>'Inhalation-Haz-Values'!$C$3/W168</f>
        <v>#DIV/0!</v>
      </c>
      <c r="BB168" s="39" t="e">
        <f>'Inhalation-Haz-Values'!$C$3/X168</f>
        <v>#DIV/0!</v>
      </c>
      <c r="BC168" s="39" t="e">
        <f>'Inhalation-Haz-Values'!$C$3/Y168</f>
        <v>#DIV/0!</v>
      </c>
      <c r="BD168" s="39" t="e">
        <f>'Inhalation-Haz-Values'!$C$3/Z168</f>
        <v>#DIV/0!</v>
      </c>
      <c r="BE168" s="39" t="e">
        <f>'Inhalation-Haz-Values'!$C$3/AA168</f>
        <v>#DIV/0!</v>
      </c>
      <c r="BF168" s="39">
        <f>AB168*'Inhalation-Haz-Values'!$D$4</f>
        <v>0</v>
      </c>
      <c r="BG168" s="39">
        <f>AC168*'Inhalation-Haz-Values'!$D$4</f>
        <v>0</v>
      </c>
      <c r="BH168" s="39">
        <f>AD168*'Inhalation-Haz-Values'!$D$4</f>
        <v>0</v>
      </c>
      <c r="BI168" s="39">
        <f>AE168*'Inhalation-Haz-Values'!$D$4</f>
        <v>0</v>
      </c>
      <c r="BJ168" s="39">
        <f>AF168*'Inhalation-Haz-Values'!$D$4</f>
        <v>0</v>
      </c>
      <c r="BK168" s="39">
        <f>AG168*'Inhalation-Haz-Values'!$D$4</f>
        <v>0</v>
      </c>
      <c r="BL168" s="39">
        <f>AH168*'Inhalation-Haz-Values'!$D$4</f>
        <v>0</v>
      </c>
      <c r="BM168" s="39">
        <f>AI168*'Inhalation-Haz-Values'!$D$4</f>
        <v>0</v>
      </c>
      <c r="BN168" s="39">
        <f>AJ168*'Inhalation-Haz-Values'!$D$4</f>
        <v>0</v>
      </c>
      <c r="BO168" s="39">
        <f>AK168*'Inhalation-Haz-Values'!$D$4</f>
        <v>0</v>
      </c>
    </row>
    <row r="169" spans="1:67" s="23" customFormat="1" x14ac:dyDescent="0.25">
      <c r="A169" s="94" t="s">
        <v>155</v>
      </c>
      <c r="B169" s="94" t="s">
        <v>166</v>
      </c>
      <c r="C169" s="94" t="s">
        <v>167</v>
      </c>
      <c r="D169" s="94">
        <v>2017</v>
      </c>
      <c r="E169" s="23">
        <v>2016</v>
      </c>
      <c r="F169" s="23" t="s">
        <v>138</v>
      </c>
      <c r="G169" s="23" t="s">
        <v>126</v>
      </c>
      <c r="H169" s="25">
        <v>0</v>
      </c>
      <c r="I169" s="25">
        <v>0</v>
      </c>
      <c r="J169" s="25">
        <v>0</v>
      </c>
      <c r="K169" s="25">
        <v>0</v>
      </c>
      <c r="L169" s="25">
        <v>0</v>
      </c>
      <c r="M169" s="25">
        <v>0</v>
      </c>
      <c r="N169" s="25">
        <v>0</v>
      </c>
      <c r="O169" s="25">
        <v>0</v>
      </c>
      <c r="P169" s="25">
        <v>0</v>
      </c>
      <c r="Q169" s="25">
        <v>0</v>
      </c>
      <c r="R169" s="25">
        <v>0</v>
      </c>
      <c r="S169" s="25">
        <v>0</v>
      </c>
      <c r="T169" s="25">
        <v>0</v>
      </c>
      <c r="U169" s="25">
        <v>0</v>
      </c>
      <c r="V169" s="25">
        <v>0</v>
      </c>
      <c r="W169" s="25">
        <v>0</v>
      </c>
      <c r="X169" s="25">
        <v>0</v>
      </c>
      <c r="Y169" s="25">
        <v>0</v>
      </c>
      <c r="Z169" s="25">
        <v>0</v>
      </c>
      <c r="AA169" s="25">
        <v>0</v>
      </c>
      <c r="AB169" s="25">
        <f t="shared" si="21"/>
        <v>0</v>
      </c>
      <c r="AC169" s="25">
        <f t="shared" si="22"/>
        <v>0</v>
      </c>
      <c r="AD169" s="25">
        <f t="shared" si="23"/>
        <v>0</v>
      </c>
      <c r="AE169" s="25">
        <f t="shared" si="24"/>
        <v>0</v>
      </c>
      <c r="AF169" s="25">
        <f t="shared" si="25"/>
        <v>0</v>
      </c>
      <c r="AG169" s="25">
        <f t="shared" si="26"/>
        <v>0</v>
      </c>
      <c r="AH169" s="25">
        <f t="shared" si="27"/>
        <v>0</v>
      </c>
      <c r="AI169" s="25">
        <f t="shared" si="28"/>
        <v>0</v>
      </c>
      <c r="AJ169" s="25">
        <f t="shared" si="29"/>
        <v>0</v>
      </c>
      <c r="AK169" s="25">
        <f t="shared" si="30"/>
        <v>0</v>
      </c>
      <c r="AL169" s="39" t="e">
        <f>'Inhalation-Haz-Values'!$C$2/H169</f>
        <v>#DIV/0!</v>
      </c>
      <c r="AM169" s="39" t="e">
        <f>'Inhalation-Haz-Values'!$C$2/I169</f>
        <v>#DIV/0!</v>
      </c>
      <c r="AN169" s="39" t="e">
        <f>'Inhalation-Haz-Values'!$C$2/J169</f>
        <v>#DIV/0!</v>
      </c>
      <c r="AO169" s="39" t="e">
        <f>'Inhalation-Haz-Values'!$C$2/K169</f>
        <v>#DIV/0!</v>
      </c>
      <c r="AP169" s="39" t="e">
        <f>'Inhalation-Haz-Values'!$C$2/L169</f>
        <v>#DIV/0!</v>
      </c>
      <c r="AQ169" s="39" t="e">
        <f>'Inhalation-Haz-Values'!$C$2/M169</f>
        <v>#DIV/0!</v>
      </c>
      <c r="AR169" s="39" t="e">
        <f>'Inhalation-Haz-Values'!$C$2/N169</f>
        <v>#DIV/0!</v>
      </c>
      <c r="AS169" s="39" t="e">
        <f>'Inhalation-Haz-Values'!$C$2/O169</f>
        <v>#DIV/0!</v>
      </c>
      <c r="AT169" s="39" t="e">
        <f>'Inhalation-Haz-Values'!$C$2/P169</f>
        <v>#DIV/0!</v>
      </c>
      <c r="AU169" s="39" t="e">
        <f>'Inhalation-Haz-Values'!$C$2/Q169</f>
        <v>#DIV/0!</v>
      </c>
      <c r="AV169" s="39" t="e">
        <f>'Inhalation-Haz-Values'!$C$3/R169</f>
        <v>#DIV/0!</v>
      </c>
      <c r="AW169" s="39" t="e">
        <f>'Inhalation-Haz-Values'!$C$3/S169</f>
        <v>#DIV/0!</v>
      </c>
      <c r="AX169" s="39" t="e">
        <f>'Inhalation-Haz-Values'!$C$3/T169</f>
        <v>#DIV/0!</v>
      </c>
      <c r="AY169" s="39" t="e">
        <f>'Inhalation-Haz-Values'!$C$3/U169</f>
        <v>#DIV/0!</v>
      </c>
      <c r="AZ169" s="39" t="e">
        <f>'Inhalation-Haz-Values'!$C$3/V169</f>
        <v>#DIV/0!</v>
      </c>
      <c r="BA169" s="39" t="e">
        <f>'Inhalation-Haz-Values'!$C$3/W169</f>
        <v>#DIV/0!</v>
      </c>
      <c r="BB169" s="39" t="e">
        <f>'Inhalation-Haz-Values'!$C$3/X169</f>
        <v>#DIV/0!</v>
      </c>
      <c r="BC169" s="39" t="e">
        <f>'Inhalation-Haz-Values'!$C$3/Y169</f>
        <v>#DIV/0!</v>
      </c>
      <c r="BD169" s="39" t="e">
        <f>'Inhalation-Haz-Values'!$C$3/Z169</f>
        <v>#DIV/0!</v>
      </c>
      <c r="BE169" s="39" t="e">
        <f>'Inhalation-Haz-Values'!$C$3/AA169</f>
        <v>#DIV/0!</v>
      </c>
      <c r="BF169" s="39">
        <f>AB169*'Inhalation-Haz-Values'!$D$4</f>
        <v>0</v>
      </c>
      <c r="BG169" s="39">
        <f>AC169*'Inhalation-Haz-Values'!$D$4</f>
        <v>0</v>
      </c>
      <c r="BH169" s="39">
        <f>AD169*'Inhalation-Haz-Values'!$D$4</f>
        <v>0</v>
      </c>
      <c r="BI169" s="39">
        <f>AE169*'Inhalation-Haz-Values'!$D$4</f>
        <v>0</v>
      </c>
      <c r="BJ169" s="39">
        <f>AF169*'Inhalation-Haz-Values'!$D$4</f>
        <v>0</v>
      </c>
      <c r="BK169" s="39">
        <f>AG169*'Inhalation-Haz-Values'!$D$4</f>
        <v>0</v>
      </c>
      <c r="BL169" s="39">
        <f>AH169*'Inhalation-Haz-Values'!$D$4</f>
        <v>0</v>
      </c>
      <c r="BM169" s="39">
        <f>AI169*'Inhalation-Haz-Values'!$D$4</f>
        <v>0</v>
      </c>
      <c r="BN169" s="39">
        <f>AJ169*'Inhalation-Haz-Values'!$D$4</f>
        <v>0</v>
      </c>
      <c r="BO169" s="39">
        <f>AK169*'Inhalation-Haz-Values'!$D$4</f>
        <v>0</v>
      </c>
    </row>
    <row r="170" spans="1:67" s="23" customFormat="1" x14ac:dyDescent="0.25">
      <c r="A170" s="94" t="s">
        <v>155</v>
      </c>
      <c r="B170" s="94" t="s">
        <v>166</v>
      </c>
      <c r="C170" s="94" t="s">
        <v>167</v>
      </c>
      <c r="D170" s="94" t="s">
        <v>168</v>
      </c>
      <c r="E170" s="23">
        <v>2016</v>
      </c>
      <c r="F170" s="23" t="s">
        <v>134</v>
      </c>
      <c r="G170" s="23" t="s">
        <v>126</v>
      </c>
      <c r="H170" s="25">
        <v>0</v>
      </c>
      <c r="I170" s="25">
        <v>0</v>
      </c>
      <c r="J170" s="25">
        <v>0</v>
      </c>
      <c r="K170" s="25">
        <v>0</v>
      </c>
      <c r="L170" s="25">
        <v>0</v>
      </c>
      <c r="M170" s="25">
        <v>0</v>
      </c>
      <c r="N170" s="25">
        <v>0</v>
      </c>
      <c r="O170" s="25">
        <v>0</v>
      </c>
      <c r="P170" s="25">
        <v>0</v>
      </c>
      <c r="Q170" s="25">
        <v>0</v>
      </c>
      <c r="R170" s="25">
        <v>4.2239705689167302E-12</v>
      </c>
      <c r="S170" s="25">
        <v>1.1747208720695201E-9</v>
      </c>
      <c r="T170" s="25">
        <v>3.0551678354890799E-9</v>
      </c>
      <c r="U170" s="25">
        <v>1.6443012075585998E-8</v>
      </c>
      <c r="V170" s="25">
        <v>3.8621454880759898E-8</v>
      </c>
      <c r="W170" s="25">
        <v>6.5558629648342702E-9</v>
      </c>
      <c r="X170" s="25">
        <v>5.0390693967259499E-9</v>
      </c>
      <c r="Y170" s="25">
        <v>1.53050922089733E-9</v>
      </c>
      <c r="Z170" s="25">
        <v>6.4022178405416299E-10</v>
      </c>
      <c r="AA170" s="25">
        <v>2.6580974636216602E-10</v>
      </c>
      <c r="AB170" s="25">
        <f t="shared" si="21"/>
        <v>1.7096283333333313E-8</v>
      </c>
      <c r="AC170" s="25">
        <f t="shared" si="22"/>
        <v>4.754616666666655E-6</v>
      </c>
      <c r="AD170" s="25">
        <f t="shared" si="23"/>
        <v>1.2365619999999973E-5</v>
      </c>
      <c r="AE170" s="25">
        <f t="shared" si="24"/>
        <v>6.6552166666666276E-5</v>
      </c>
      <c r="AF170" s="25">
        <f t="shared" si="25"/>
        <v>1.5631816666666665E-4</v>
      </c>
      <c r="AG170" s="25">
        <f t="shared" si="26"/>
        <v>2.6534486666666639E-5</v>
      </c>
      <c r="AH170" s="25">
        <f t="shared" si="27"/>
        <v>2.0395350000000001E-5</v>
      </c>
      <c r="AI170" s="25">
        <f t="shared" si="28"/>
        <v>6.1946499999999907E-6</v>
      </c>
      <c r="AJ170" s="25">
        <f t="shared" si="29"/>
        <v>2.591261666666665E-6</v>
      </c>
      <c r="AK170" s="25">
        <f t="shared" si="30"/>
        <v>1.0758499999999979E-6</v>
      </c>
      <c r="AL170" s="39" t="e">
        <f>'Inhalation-Haz-Values'!$C$2/H170</f>
        <v>#DIV/0!</v>
      </c>
      <c r="AM170" s="39" t="e">
        <f>'Inhalation-Haz-Values'!$C$2/I170</f>
        <v>#DIV/0!</v>
      </c>
      <c r="AN170" s="39" t="e">
        <f>'Inhalation-Haz-Values'!$C$2/J170</f>
        <v>#DIV/0!</v>
      </c>
      <c r="AO170" s="39" t="e">
        <f>'Inhalation-Haz-Values'!$C$2/K170</f>
        <v>#DIV/0!</v>
      </c>
      <c r="AP170" s="39" t="e">
        <f>'Inhalation-Haz-Values'!$C$2/L170</f>
        <v>#DIV/0!</v>
      </c>
      <c r="AQ170" s="39" t="e">
        <f>'Inhalation-Haz-Values'!$C$2/M170</f>
        <v>#DIV/0!</v>
      </c>
      <c r="AR170" s="39" t="e">
        <f>'Inhalation-Haz-Values'!$C$2/N170</f>
        <v>#DIV/0!</v>
      </c>
      <c r="AS170" s="39" t="e">
        <f>'Inhalation-Haz-Values'!$C$2/O170</f>
        <v>#DIV/0!</v>
      </c>
      <c r="AT170" s="39" t="e">
        <f>'Inhalation-Haz-Values'!$C$2/P170</f>
        <v>#DIV/0!</v>
      </c>
      <c r="AU170" s="39" t="e">
        <f>'Inhalation-Haz-Values'!$C$2/Q170</f>
        <v>#DIV/0!</v>
      </c>
      <c r="AV170" s="39">
        <f>'Inhalation-Haz-Values'!$C$3/R170</f>
        <v>1231069183641.0168</v>
      </c>
      <c r="AW170" s="39">
        <f>'Inhalation-Haz-Values'!$C$3/S170</f>
        <v>4426583474.9655008</v>
      </c>
      <c r="AX170" s="39">
        <f>'Inhalation-Haz-Values'!$C$3/T170</f>
        <v>1702034153.2783811</v>
      </c>
      <c r="AY170" s="39">
        <f>'Inhalation-Haz-Values'!$C$3/U170</f>
        <v>316243762.15844148</v>
      </c>
      <c r="AZ170" s="39">
        <f>'Inhalation-Haz-Values'!$C$3/V170</f>
        <v>134640189.39872953</v>
      </c>
      <c r="BA170" s="39">
        <f>'Inhalation-Haz-Values'!$C$3/W170</f>
        <v>793183144.29280543</v>
      </c>
      <c r="BB170" s="39">
        <f>'Inhalation-Haz-Values'!$C$3/X170</f>
        <v>1031936572.1334603</v>
      </c>
      <c r="BC170" s="39">
        <f>'Inhalation-Haz-Values'!$C$3/Y170</f>
        <v>3397562019.8820271</v>
      </c>
      <c r="BD170" s="39">
        <f>'Inhalation-Haz-Values'!$C$3/Z170</f>
        <v>8122185357.5042963</v>
      </c>
      <c r="BE170" s="39">
        <f>'Inhalation-Haz-Values'!$C$3/AA170</f>
        <v>19562864308.651028</v>
      </c>
      <c r="BF170" s="39">
        <f>AB170*'Inhalation-Haz-Values'!$D$4</f>
        <v>1.2138361166666652E-13</v>
      </c>
      <c r="BG170" s="39">
        <f>AC170*'Inhalation-Haz-Values'!$D$4</f>
        <v>3.3757778333333248E-11</v>
      </c>
      <c r="BH170" s="39">
        <f>AD170*'Inhalation-Haz-Values'!$D$4</f>
        <v>8.7795901999999802E-11</v>
      </c>
      <c r="BI170" s="39">
        <f>AE170*'Inhalation-Haz-Values'!$D$4</f>
        <v>4.7252038333333053E-10</v>
      </c>
      <c r="BJ170" s="39">
        <f>AF170*'Inhalation-Haz-Values'!$D$4</f>
        <v>1.1098589833333333E-9</v>
      </c>
      <c r="BK170" s="39">
        <f>AG170*'Inhalation-Haz-Values'!$D$4</f>
        <v>1.8839485533333313E-10</v>
      </c>
      <c r="BL170" s="39">
        <f>AH170*'Inhalation-Haz-Values'!$D$4</f>
        <v>1.44806985E-10</v>
      </c>
      <c r="BM170" s="39">
        <f>AI170*'Inhalation-Haz-Values'!$D$4</f>
        <v>4.3982014999999935E-11</v>
      </c>
      <c r="BN170" s="39">
        <f>AJ170*'Inhalation-Haz-Values'!$D$4</f>
        <v>1.839795783333332E-11</v>
      </c>
      <c r="BO170" s="39">
        <f>AK170*'Inhalation-Haz-Values'!$D$4</f>
        <v>7.6385349999999853E-12</v>
      </c>
    </row>
    <row r="171" spans="1:67" s="23" customFormat="1" x14ac:dyDescent="0.25">
      <c r="A171" s="94" t="s">
        <v>155</v>
      </c>
      <c r="B171" s="94" t="s">
        <v>166</v>
      </c>
      <c r="C171" s="94" t="s">
        <v>167</v>
      </c>
      <c r="D171" s="94" t="s">
        <v>168</v>
      </c>
      <c r="E171" s="23">
        <v>2016</v>
      </c>
      <c r="F171" s="23" t="s">
        <v>137</v>
      </c>
      <c r="G171" s="23" t="s">
        <v>126</v>
      </c>
      <c r="H171" s="25">
        <v>0</v>
      </c>
      <c r="I171" s="25">
        <v>0</v>
      </c>
      <c r="J171" s="25">
        <v>0</v>
      </c>
      <c r="K171" s="25">
        <v>0</v>
      </c>
      <c r="L171" s="25">
        <v>0</v>
      </c>
      <c r="M171" s="25">
        <v>0</v>
      </c>
      <c r="N171" s="25">
        <v>0</v>
      </c>
      <c r="O171" s="25">
        <v>0</v>
      </c>
      <c r="P171" s="25">
        <v>0</v>
      </c>
      <c r="Q171" s="25">
        <v>0</v>
      </c>
      <c r="R171" s="25">
        <v>0</v>
      </c>
      <c r="S171" s="25">
        <v>0</v>
      </c>
      <c r="T171" s="25">
        <v>0</v>
      </c>
      <c r="U171" s="25">
        <v>0</v>
      </c>
      <c r="V171" s="25">
        <v>0</v>
      </c>
      <c r="W171" s="25">
        <v>0</v>
      </c>
      <c r="X171" s="25">
        <v>0</v>
      </c>
      <c r="Y171" s="25">
        <v>0</v>
      </c>
      <c r="Z171" s="25">
        <v>0</v>
      </c>
      <c r="AA171" s="25">
        <v>0</v>
      </c>
      <c r="AB171" s="25">
        <f t="shared" si="21"/>
        <v>0</v>
      </c>
      <c r="AC171" s="25">
        <f t="shared" si="22"/>
        <v>0</v>
      </c>
      <c r="AD171" s="25">
        <f t="shared" si="23"/>
        <v>0</v>
      </c>
      <c r="AE171" s="25">
        <f t="shared" si="24"/>
        <v>0</v>
      </c>
      <c r="AF171" s="25">
        <f t="shared" si="25"/>
        <v>0</v>
      </c>
      <c r="AG171" s="25">
        <f t="shared" si="26"/>
        <v>0</v>
      </c>
      <c r="AH171" s="25">
        <f t="shared" si="27"/>
        <v>0</v>
      </c>
      <c r="AI171" s="25">
        <f t="shared" si="28"/>
        <v>0</v>
      </c>
      <c r="AJ171" s="25">
        <f t="shared" si="29"/>
        <v>0</v>
      </c>
      <c r="AK171" s="25">
        <f t="shared" si="30"/>
        <v>0</v>
      </c>
      <c r="AL171" s="39" t="e">
        <f>'Inhalation-Haz-Values'!$C$2/H171</f>
        <v>#DIV/0!</v>
      </c>
      <c r="AM171" s="39" t="e">
        <f>'Inhalation-Haz-Values'!$C$2/I171</f>
        <v>#DIV/0!</v>
      </c>
      <c r="AN171" s="39" t="e">
        <f>'Inhalation-Haz-Values'!$C$2/J171</f>
        <v>#DIV/0!</v>
      </c>
      <c r="AO171" s="39" t="e">
        <f>'Inhalation-Haz-Values'!$C$2/K171</f>
        <v>#DIV/0!</v>
      </c>
      <c r="AP171" s="39" t="e">
        <f>'Inhalation-Haz-Values'!$C$2/L171</f>
        <v>#DIV/0!</v>
      </c>
      <c r="AQ171" s="39" t="e">
        <f>'Inhalation-Haz-Values'!$C$2/M171</f>
        <v>#DIV/0!</v>
      </c>
      <c r="AR171" s="39" t="e">
        <f>'Inhalation-Haz-Values'!$C$2/N171</f>
        <v>#DIV/0!</v>
      </c>
      <c r="AS171" s="39" t="e">
        <f>'Inhalation-Haz-Values'!$C$2/O171</f>
        <v>#DIV/0!</v>
      </c>
      <c r="AT171" s="39" t="e">
        <f>'Inhalation-Haz-Values'!$C$2/P171</f>
        <v>#DIV/0!</v>
      </c>
      <c r="AU171" s="39" t="e">
        <f>'Inhalation-Haz-Values'!$C$2/Q171</f>
        <v>#DIV/0!</v>
      </c>
      <c r="AV171" s="39" t="e">
        <f>'Inhalation-Haz-Values'!$C$3/R171</f>
        <v>#DIV/0!</v>
      </c>
      <c r="AW171" s="39" t="e">
        <f>'Inhalation-Haz-Values'!$C$3/S171</f>
        <v>#DIV/0!</v>
      </c>
      <c r="AX171" s="39" t="e">
        <f>'Inhalation-Haz-Values'!$C$3/T171</f>
        <v>#DIV/0!</v>
      </c>
      <c r="AY171" s="39" t="e">
        <f>'Inhalation-Haz-Values'!$C$3/U171</f>
        <v>#DIV/0!</v>
      </c>
      <c r="AZ171" s="39" t="e">
        <f>'Inhalation-Haz-Values'!$C$3/V171</f>
        <v>#DIV/0!</v>
      </c>
      <c r="BA171" s="39" t="e">
        <f>'Inhalation-Haz-Values'!$C$3/W171</f>
        <v>#DIV/0!</v>
      </c>
      <c r="BB171" s="39" t="e">
        <f>'Inhalation-Haz-Values'!$C$3/X171</f>
        <v>#DIV/0!</v>
      </c>
      <c r="BC171" s="39" t="e">
        <f>'Inhalation-Haz-Values'!$C$3/Y171</f>
        <v>#DIV/0!</v>
      </c>
      <c r="BD171" s="39" t="e">
        <f>'Inhalation-Haz-Values'!$C$3/Z171</f>
        <v>#DIV/0!</v>
      </c>
      <c r="BE171" s="39" t="e">
        <f>'Inhalation-Haz-Values'!$C$3/AA171</f>
        <v>#DIV/0!</v>
      </c>
      <c r="BF171" s="39">
        <f>AB171*'Inhalation-Haz-Values'!$D$4</f>
        <v>0</v>
      </c>
      <c r="BG171" s="39">
        <f>AC171*'Inhalation-Haz-Values'!$D$4</f>
        <v>0</v>
      </c>
      <c r="BH171" s="39">
        <f>AD171*'Inhalation-Haz-Values'!$D$4</f>
        <v>0</v>
      </c>
      <c r="BI171" s="39">
        <f>AE171*'Inhalation-Haz-Values'!$D$4</f>
        <v>0</v>
      </c>
      <c r="BJ171" s="39">
        <f>AF171*'Inhalation-Haz-Values'!$D$4</f>
        <v>0</v>
      </c>
      <c r="BK171" s="39">
        <f>AG171*'Inhalation-Haz-Values'!$D$4</f>
        <v>0</v>
      </c>
      <c r="BL171" s="39">
        <f>AH171*'Inhalation-Haz-Values'!$D$4</f>
        <v>0</v>
      </c>
      <c r="BM171" s="39">
        <f>AI171*'Inhalation-Haz-Values'!$D$4</f>
        <v>0</v>
      </c>
      <c r="BN171" s="39">
        <f>AJ171*'Inhalation-Haz-Values'!$D$4</f>
        <v>0</v>
      </c>
      <c r="BO171" s="39">
        <f>AK171*'Inhalation-Haz-Values'!$D$4</f>
        <v>0</v>
      </c>
    </row>
    <row r="172" spans="1:67" s="23" customFormat="1" x14ac:dyDescent="0.25">
      <c r="A172" s="94" t="s">
        <v>155</v>
      </c>
      <c r="B172" s="94" t="s">
        <v>166</v>
      </c>
      <c r="C172" s="94" t="s">
        <v>167</v>
      </c>
      <c r="D172" s="94" t="s">
        <v>168</v>
      </c>
      <c r="E172" s="23">
        <v>2016</v>
      </c>
      <c r="F172" s="23" t="s">
        <v>138</v>
      </c>
      <c r="G172" s="23" t="s">
        <v>126</v>
      </c>
      <c r="H172" s="25">
        <v>0</v>
      </c>
      <c r="I172" s="25">
        <v>0</v>
      </c>
      <c r="J172" s="25">
        <v>0</v>
      </c>
      <c r="K172" s="25">
        <v>0</v>
      </c>
      <c r="L172" s="25">
        <v>0</v>
      </c>
      <c r="M172" s="25">
        <v>0</v>
      </c>
      <c r="N172" s="25">
        <v>0</v>
      </c>
      <c r="O172" s="25">
        <v>0</v>
      </c>
      <c r="P172" s="25">
        <v>0</v>
      </c>
      <c r="Q172" s="25">
        <v>0</v>
      </c>
      <c r="R172" s="25">
        <v>4.2239705689167302E-12</v>
      </c>
      <c r="S172" s="25">
        <v>1.1747208720695201E-9</v>
      </c>
      <c r="T172" s="25">
        <v>3.0551678354890799E-9</v>
      </c>
      <c r="U172" s="25">
        <v>1.6443012075585998E-8</v>
      </c>
      <c r="V172" s="25">
        <v>3.8621454880759898E-8</v>
      </c>
      <c r="W172" s="25">
        <v>6.5558629648342702E-9</v>
      </c>
      <c r="X172" s="25">
        <v>5.0390693967259499E-9</v>
      </c>
      <c r="Y172" s="25">
        <v>1.53050922089733E-9</v>
      </c>
      <c r="Z172" s="25">
        <v>6.4022178405416299E-10</v>
      </c>
      <c r="AA172" s="25">
        <v>2.6580974636216602E-10</v>
      </c>
      <c r="AB172" s="25">
        <f t="shared" si="21"/>
        <v>1.7096283333333313E-8</v>
      </c>
      <c r="AC172" s="25">
        <f t="shared" si="22"/>
        <v>4.754616666666655E-6</v>
      </c>
      <c r="AD172" s="25">
        <f t="shared" si="23"/>
        <v>1.2365619999999973E-5</v>
      </c>
      <c r="AE172" s="25">
        <f t="shared" si="24"/>
        <v>6.6552166666666276E-5</v>
      </c>
      <c r="AF172" s="25">
        <f t="shared" si="25"/>
        <v>1.5631816666666665E-4</v>
      </c>
      <c r="AG172" s="25">
        <f t="shared" si="26"/>
        <v>2.6534486666666639E-5</v>
      </c>
      <c r="AH172" s="25">
        <f t="shared" si="27"/>
        <v>2.0395350000000001E-5</v>
      </c>
      <c r="AI172" s="25">
        <f t="shared" si="28"/>
        <v>6.1946499999999907E-6</v>
      </c>
      <c r="AJ172" s="25">
        <f t="shared" si="29"/>
        <v>2.591261666666665E-6</v>
      </c>
      <c r="AK172" s="25">
        <f t="shared" si="30"/>
        <v>1.0758499999999979E-6</v>
      </c>
      <c r="AL172" s="39" t="e">
        <f>'Inhalation-Haz-Values'!$C$2/H172</f>
        <v>#DIV/0!</v>
      </c>
      <c r="AM172" s="39" t="e">
        <f>'Inhalation-Haz-Values'!$C$2/I172</f>
        <v>#DIV/0!</v>
      </c>
      <c r="AN172" s="39" t="e">
        <f>'Inhalation-Haz-Values'!$C$2/J172</f>
        <v>#DIV/0!</v>
      </c>
      <c r="AO172" s="39" t="e">
        <f>'Inhalation-Haz-Values'!$C$2/K172</f>
        <v>#DIV/0!</v>
      </c>
      <c r="AP172" s="39" t="e">
        <f>'Inhalation-Haz-Values'!$C$2/L172</f>
        <v>#DIV/0!</v>
      </c>
      <c r="AQ172" s="39" t="e">
        <f>'Inhalation-Haz-Values'!$C$2/M172</f>
        <v>#DIV/0!</v>
      </c>
      <c r="AR172" s="39" t="e">
        <f>'Inhalation-Haz-Values'!$C$2/N172</f>
        <v>#DIV/0!</v>
      </c>
      <c r="AS172" s="39" t="e">
        <f>'Inhalation-Haz-Values'!$C$2/O172</f>
        <v>#DIV/0!</v>
      </c>
      <c r="AT172" s="39" t="e">
        <f>'Inhalation-Haz-Values'!$C$2/P172</f>
        <v>#DIV/0!</v>
      </c>
      <c r="AU172" s="39" t="e">
        <f>'Inhalation-Haz-Values'!$C$2/Q172</f>
        <v>#DIV/0!</v>
      </c>
      <c r="AV172" s="39">
        <f>'Inhalation-Haz-Values'!$C$3/R172</f>
        <v>1231069183641.0168</v>
      </c>
      <c r="AW172" s="39">
        <f>'Inhalation-Haz-Values'!$C$3/S172</f>
        <v>4426583474.9655008</v>
      </c>
      <c r="AX172" s="39">
        <f>'Inhalation-Haz-Values'!$C$3/T172</f>
        <v>1702034153.2783811</v>
      </c>
      <c r="AY172" s="39">
        <f>'Inhalation-Haz-Values'!$C$3/U172</f>
        <v>316243762.15844148</v>
      </c>
      <c r="AZ172" s="39">
        <f>'Inhalation-Haz-Values'!$C$3/V172</f>
        <v>134640189.39872953</v>
      </c>
      <c r="BA172" s="39">
        <f>'Inhalation-Haz-Values'!$C$3/W172</f>
        <v>793183144.29280543</v>
      </c>
      <c r="BB172" s="39">
        <f>'Inhalation-Haz-Values'!$C$3/X172</f>
        <v>1031936572.1334603</v>
      </c>
      <c r="BC172" s="39">
        <f>'Inhalation-Haz-Values'!$C$3/Y172</f>
        <v>3397562019.8820271</v>
      </c>
      <c r="BD172" s="39">
        <f>'Inhalation-Haz-Values'!$C$3/Z172</f>
        <v>8122185357.5042963</v>
      </c>
      <c r="BE172" s="39">
        <f>'Inhalation-Haz-Values'!$C$3/AA172</f>
        <v>19562864308.651028</v>
      </c>
      <c r="BF172" s="39">
        <f>AB172*'Inhalation-Haz-Values'!$D$4</f>
        <v>1.2138361166666652E-13</v>
      </c>
      <c r="BG172" s="39">
        <f>AC172*'Inhalation-Haz-Values'!$D$4</f>
        <v>3.3757778333333248E-11</v>
      </c>
      <c r="BH172" s="39">
        <f>AD172*'Inhalation-Haz-Values'!$D$4</f>
        <v>8.7795901999999802E-11</v>
      </c>
      <c r="BI172" s="39">
        <f>AE172*'Inhalation-Haz-Values'!$D$4</f>
        <v>4.7252038333333053E-10</v>
      </c>
      <c r="BJ172" s="39">
        <f>AF172*'Inhalation-Haz-Values'!$D$4</f>
        <v>1.1098589833333333E-9</v>
      </c>
      <c r="BK172" s="39">
        <f>AG172*'Inhalation-Haz-Values'!$D$4</f>
        <v>1.8839485533333313E-10</v>
      </c>
      <c r="BL172" s="39">
        <f>AH172*'Inhalation-Haz-Values'!$D$4</f>
        <v>1.44806985E-10</v>
      </c>
      <c r="BM172" s="39">
        <f>AI172*'Inhalation-Haz-Values'!$D$4</f>
        <v>4.3982014999999935E-11</v>
      </c>
      <c r="BN172" s="39">
        <f>AJ172*'Inhalation-Haz-Values'!$D$4</f>
        <v>1.839795783333332E-11</v>
      </c>
      <c r="BO172" s="39">
        <f>AK172*'Inhalation-Haz-Values'!$D$4</f>
        <v>7.6385349999999853E-12</v>
      </c>
    </row>
    <row r="173" spans="1:67" s="23" customFormat="1" x14ac:dyDescent="0.25">
      <c r="A173" s="94" t="s">
        <v>132</v>
      </c>
      <c r="B173" s="94" t="s">
        <v>170</v>
      </c>
      <c r="C173" s="94" t="s">
        <v>171</v>
      </c>
      <c r="D173" s="94">
        <v>2015</v>
      </c>
      <c r="E173" s="23">
        <v>2016</v>
      </c>
      <c r="F173" s="23" t="s">
        <v>134</v>
      </c>
      <c r="G173" s="23" t="s">
        <v>126</v>
      </c>
      <c r="H173" s="25">
        <v>1.2099999999999999E-16</v>
      </c>
      <c r="I173" s="25">
        <v>8.6199999999999997E-11</v>
      </c>
      <c r="J173" s="25">
        <v>8.5400000000000005E-10</v>
      </c>
      <c r="K173" s="25">
        <v>3.9099999999999999E-9</v>
      </c>
      <c r="L173" s="25">
        <v>1.04E-8</v>
      </c>
      <c r="M173" s="25">
        <v>1.8300000000000001E-9</v>
      </c>
      <c r="N173" s="25">
        <v>1.32E-9</v>
      </c>
      <c r="O173" s="25">
        <v>4.8999999999999996E-10</v>
      </c>
      <c r="P173" s="25">
        <v>2.2699999999999999E-10</v>
      </c>
      <c r="Q173" s="25">
        <v>1.01E-10</v>
      </c>
      <c r="R173" s="25">
        <v>4.8700000000000002E-4</v>
      </c>
      <c r="S173" s="25">
        <v>1.8599999999999999E-4</v>
      </c>
      <c r="T173" s="25">
        <v>9.2800000000000006E-5</v>
      </c>
      <c r="U173" s="25">
        <v>7.2000000000000002E-5</v>
      </c>
      <c r="V173" s="25">
        <v>3.2400000000000001E-5</v>
      </c>
      <c r="W173" s="25">
        <v>9.2999999999999999E-7</v>
      </c>
      <c r="X173" s="25">
        <v>6.4799999999999998E-7</v>
      </c>
      <c r="Y173" s="25">
        <v>1.4100000000000001E-7</v>
      </c>
      <c r="Z173" s="25">
        <v>4.58E-8</v>
      </c>
      <c r="AA173" s="25">
        <v>1.52E-8</v>
      </c>
      <c r="AB173" s="25">
        <f t="shared" si="21"/>
        <v>1.9711051124744376</v>
      </c>
      <c r="AC173" s="25">
        <f t="shared" si="22"/>
        <v>0.75282453987730058</v>
      </c>
      <c r="AD173" s="25">
        <f t="shared" si="23"/>
        <v>0.37560278118609408</v>
      </c>
      <c r="AE173" s="25">
        <f t="shared" si="24"/>
        <v>0.29141595092024541</v>
      </c>
      <c r="AF173" s="25">
        <f t="shared" si="25"/>
        <v>0.13113717791411042</v>
      </c>
      <c r="AG173" s="25">
        <f t="shared" si="26"/>
        <v>3.7641226993865027E-3</v>
      </c>
      <c r="AH173" s="25">
        <f t="shared" si="27"/>
        <v>2.622743558282209E-3</v>
      </c>
      <c r="AI173" s="25">
        <f t="shared" si="28"/>
        <v>5.7068957055214729E-4</v>
      </c>
      <c r="AJ173" s="25">
        <f t="shared" si="29"/>
        <v>1.8537292433537834E-4</v>
      </c>
      <c r="AK173" s="25">
        <f t="shared" si="30"/>
        <v>6.1521145194274026E-5</v>
      </c>
      <c r="AL173" s="39">
        <f>'Inhalation-Haz-Values'!$C$2/H173</f>
        <v>2E+16</v>
      </c>
      <c r="AM173" s="39">
        <f>'Inhalation-Haz-Values'!$C$2/I173</f>
        <v>28074245939.675175</v>
      </c>
      <c r="AN173" s="39">
        <f>'Inhalation-Haz-Values'!$C$2/J173</f>
        <v>2833723653.3957844</v>
      </c>
      <c r="AO173" s="39">
        <f>'Inhalation-Haz-Values'!$C$2/K173</f>
        <v>618925831.20204604</v>
      </c>
      <c r="AP173" s="39">
        <f>'Inhalation-Haz-Values'!$C$2/L173</f>
        <v>232692307.69230768</v>
      </c>
      <c r="AQ173" s="39">
        <f>'Inhalation-Haz-Values'!$C$2/M173</f>
        <v>1322404371.5846994</v>
      </c>
      <c r="AR173" s="39">
        <f>'Inhalation-Haz-Values'!$C$2/N173</f>
        <v>1833333333.3333333</v>
      </c>
      <c r="AS173" s="39">
        <f>'Inhalation-Haz-Values'!$C$2/O173</f>
        <v>4938775510.2040815</v>
      </c>
      <c r="AT173" s="39">
        <f>'Inhalation-Haz-Values'!$C$2/P173</f>
        <v>10660792951.541851</v>
      </c>
      <c r="AU173" s="39">
        <f>'Inhalation-Haz-Values'!$C$2/Q173</f>
        <v>23960396039.603958</v>
      </c>
      <c r="AV173" s="39">
        <f>'Inhalation-Haz-Values'!$C$3/R173</f>
        <v>10677.618069815195</v>
      </c>
      <c r="AW173" s="39">
        <f>'Inhalation-Haz-Values'!$C$3/S173</f>
        <v>27956.989247311831</v>
      </c>
      <c r="AX173" s="39">
        <f>'Inhalation-Haz-Values'!$C$3/T173</f>
        <v>56034.482758620688</v>
      </c>
      <c r="AY173" s="39">
        <f>'Inhalation-Haz-Values'!$C$3/U173</f>
        <v>72222.222222222219</v>
      </c>
      <c r="AZ173" s="39">
        <f>'Inhalation-Haz-Values'!$C$3/V173</f>
        <v>160493.82716049382</v>
      </c>
      <c r="BA173" s="39">
        <f>'Inhalation-Haz-Values'!$C$3/W173</f>
        <v>5591397.8494623657</v>
      </c>
      <c r="BB173" s="39">
        <f>'Inhalation-Haz-Values'!$C$3/X173</f>
        <v>8024691.3580246922</v>
      </c>
      <c r="BC173" s="39">
        <f>'Inhalation-Haz-Values'!$C$3/Y173</f>
        <v>36879432.624113478</v>
      </c>
      <c r="BD173" s="39">
        <f>'Inhalation-Haz-Values'!$C$3/Z173</f>
        <v>113537117.90393014</v>
      </c>
      <c r="BE173" s="39">
        <f>'Inhalation-Haz-Values'!$C$3/AA173</f>
        <v>342105263.15789473</v>
      </c>
      <c r="BF173" s="39">
        <f>AB173*'Inhalation-Haz-Values'!$D$4</f>
        <v>1.3994846298568507E-5</v>
      </c>
      <c r="BG173" s="39">
        <f>AC173*'Inhalation-Haz-Values'!$D$4</f>
        <v>5.3450542331288339E-6</v>
      </c>
      <c r="BH173" s="39">
        <f>AD173*'Inhalation-Haz-Values'!$D$4</f>
        <v>2.6667797464212681E-6</v>
      </c>
      <c r="BI173" s="39">
        <f>AE173*'Inhalation-Haz-Values'!$D$4</f>
        <v>2.0690532515337423E-6</v>
      </c>
      <c r="BJ173" s="39">
        <f>AF173*'Inhalation-Haz-Values'!$D$4</f>
        <v>9.3107396319018395E-7</v>
      </c>
      <c r="BK173" s="39">
        <f>AG173*'Inhalation-Haz-Values'!$D$4</f>
        <v>2.6725271165644168E-8</v>
      </c>
      <c r="BL173" s="39">
        <f>AH173*'Inhalation-Haz-Values'!$D$4</f>
        <v>1.8621479263803682E-8</v>
      </c>
      <c r="BM173" s="39">
        <f>AI173*'Inhalation-Haz-Values'!$D$4</f>
        <v>4.0518959509202455E-9</v>
      </c>
      <c r="BN173" s="39">
        <f>AJ173*'Inhalation-Haz-Values'!$D$4</f>
        <v>1.3161477627811862E-9</v>
      </c>
      <c r="BO173" s="39">
        <f>AK173*'Inhalation-Haz-Values'!$D$4</f>
        <v>4.3680013087934556E-10</v>
      </c>
    </row>
    <row r="174" spans="1:67" s="23" customFormat="1" x14ac:dyDescent="0.25">
      <c r="A174" s="94" t="s">
        <v>132</v>
      </c>
      <c r="B174" s="94" t="s">
        <v>170</v>
      </c>
      <c r="C174" s="94" t="s">
        <v>171</v>
      </c>
      <c r="D174" s="94">
        <v>2015</v>
      </c>
      <c r="E174" s="23">
        <v>2016</v>
      </c>
      <c r="F174" s="23" t="s">
        <v>137</v>
      </c>
      <c r="G174" s="23" t="s">
        <v>126</v>
      </c>
      <c r="H174" s="25">
        <v>0</v>
      </c>
      <c r="I174" s="25">
        <v>0</v>
      </c>
      <c r="J174" s="25">
        <v>0</v>
      </c>
      <c r="K174" s="25">
        <v>0</v>
      </c>
      <c r="L174" s="25">
        <v>0</v>
      </c>
      <c r="M174" s="25">
        <v>0</v>
      </c>
      <c r="N174" s="25">
        <v>0</v>
      </c>
      <c r="O174" s="25">
        <v>0</v>
      </c>
      <c r="P174" s="25">
        <v>0</v>
      </c>
      <c r="Q174" s="25">
        <v>0</v>
      </c>
      <c r="R174" s="25">
        <v>4.8700000000000002E-4</v>
      </c>
      <c r="S174" s="25">
        <v>1.8599999999999999E-4</v>
      </c>
      <c r="T174" s="25">
        <v>9.2700000000000004E-5</v>
      </c>
      <c r="U174" s="25">
        <v>7.1799999999999997E-5</v>
      </c>
      <c r="V174" s="25">
        <v>3.2100000000000001E-5</v>
      </c>
      <c r="W174" s="25">
        <v>8.85E-7</v>
      </c>
      <c r="X174" s="25">
        <v>6.1799999999999995E-7</v>
      </c>
      <c r="Y174" s="25">
        <v>1.3199999999999999E-7</v>
      </c>
      <c r="Z174" s="25">
        <v>4.1799999999999997E-8</v>
      </c>
      <c r="AA174" s="25">
        <v>1.35E-8</v>
      </c>
      <c r="AB174" s="25">
        <f t="shared" si="21"/>
        <v>1.9711051124744376</v>
      </c>
      <c r="AC174" s="25">
        <f t="shared" si="22"/>
        <v>0.75282453987730058</v>
      </c>
      <c r="AD174" s="25">
        <f t="shared" si="23"/>
        <v>0.37519803680981595</v>
      </c>
      <c r="AE174" s="25">
        <f t="shared" si="24"/>
        <v>0.29060646216768915</v>
      </c>
      <c r="AF174" s="25">
        <f t="shared" si="25"/>
        <v>0.12992294478527608</v>
      </c>
      <c r="AG174" s="25">
        <f t="shared" si="26"/>
        <v>3.5819877300613495E-3</v>
      </c>
      <c r="AH174" s="25">
        <f t="shared" si="27"/>
        <v>2.5013202453987729E-3</v>
      </c>
      <c r="AI174" s="25">
        <f t="shared" si="28"/>
        <v>5.3426257668711655E-4</v>
      </c>
      <c r="AJ174" s="25">
        <f t="shared" si="29"/>
        <v>1.6918314928425357E-4</v>
      </c>
      <c r="AK174" s="25">
        <f t="shared" si="30"/>
        <v>5.4640490797546015E-5</v>
      </c>
      <c r="AL174" s="39" t="e">
        <f>'Inhalation-Haz-Values'!$C$2/H174</f>
        <v>#DIV/0!</v>
      </c>
      <c r="AM174" s="39" t="e">
        <f>'Inhalation-Haz-Values'!$C$2/I174</f>
        <v>#DIV/0!</v>
      </c>
      <c r="AN174" s="39" t="e">
        <f>'Inhalation-Haz-Values'!$C$2/J174</f>
        <v>#DIV/0!</v>
      </c>
      <c r="AO174" s="39" t="e">
        <f>'Inhalation-Haz-Values'!$C$2/K174</f>
        <v>#DIV/0!</v>
      </c>
      <c r="AP174" s="39" t="e">
        <f>'Inhalation-Haz-Values'!$C$2/L174</f>
        <v>#DIV/0!</v>
      </c>
      <c r="AQ174" s="39" t="e">
        <f>'Inhalation-Haz-Values'!$C$2/M174</f>
        <v>#DIV/0!</v>
      </c>
      <c r="AR174" s="39" t="e">
        <f>'Inhalation-Haz-Values'!$C$2/N174</f>
        <v>#DIV/0!</v>
      </c>
      <c r="AS174" s="39" t="e">
        <f>'Inhalation-Haz-Values'!$C$2/O174</f>
        <v>#DIV/0!</v>
      </c>
      <c r="AT174" s="39" t="e">
        <f>'Inhalation-Haz-Values'!$C$2/P174</f>
        <v>#DIV/0!</v>
      </c>
      <c r="AU174" s="39" t="e">
        <f>'Inhalation-Haz-Values'!$C$2/Q174</f>
        <v>#DIV/0!</v>
      </c>
      <c r="AV174" s="39">
        <f>'Inhalation-Haz-Values'!$C$3/R174</f>
        <v>10677.618069815195</v>
      </c>
      <c r="AW174" s="39">
        <f>'Inhalation-Haz-Values'!$C$3/S174</f>
        <v>27956.989247311831</v>
      </c>
      <c r="AX174" s="39">
        <f>'Inhalation-Haz-Values'!$C$3/T174</f>
        <v>56094.929881337644</v>
      </c>
      <c r="AY174" s="39">
        <f>'Inhalation-Haz-Values'!$C$3/U174</f>
        <v>72423.398328690819</v>
      </c>
      <c r="AZ174" s="39">
        <f>'Inhalation-Haz-Values'!$C$3/V174</f>
        <v>161993.76947040498</v>
      </c>
      <c r="BA174" s="39">
        <f>'Inhalation-Haz-Values'!$C$3/W174</f>
        <v>5875706.2146892659</v>
      </c>
      <c r="BB174" s="39">
        <f>'Inhalation-Haz-Values'!$C$3/X174</f>
        <v>8414239.4822006486</v>
      </c>
      <c r="BC174" s="39">
        <f>'Inhalation-Haz-Values'!$C$3/Y174</f>
        <v>39393939.393939398</v>
      </c>
      <c r="BD174" s="39">
        <f>'Inhalation-Haz-Values'!$C$3/Z174</f>
        <v>124401913.8755981</v>
      </c>
      <c r="BE174" s="39">
        <f>'Inhalation-Haz-Values'!$C$3/AA174</f>
        <v>385185185.18518519</v>
      </c>
      <c r="BF174" s="39">
        <f>AB174*'Inhalation-Haz-Values'!$D$4</f>
        <v>1.3994846298568507E-5</v>
      </c>
      <c r="BG174" s="39">
        <f>AC174*'Inhalation-Haz-Values'!$D$4</f>
        <v>5.3450542331288339E-6</v>
      </c>
      <c r="BH174" s="39">
        <f>AD174*'Inhalation-Haz-Values'!$D$4</f>
        <v>2.6639060613496932E-6</v>
      </c>
      <c r="BI174" s="39">
        <f>AE174*'Inhalation-Haz-Values'!$D$4</f>
        <v>2.063305881390593E-6</v>
      </c>
      <c r="BJ174" s="39">
        <f>AF174*'Inhalation-Haz-Values'!$D$4</f>
        <v>9.224529079754601E-7</v>
      </c>
      <c r="BK174" s="39">
        <f>AG174*'Inhalation-Haz-Values'!$D$4</f>
        <v>2.5432112883435579E-8</v>
      </c>
      <c r="BL174" s="39">
        <f>AH174*'Inhalation-Haz-Values'!$D$4</f>
        <v>1.7759373742331288E-8</v>
      </c>
      <c r="BM174" s="39">
        <f>AI174*'Inhalation-Haz-Values'!$D$4</f>
        <v>3.7932642944785276E-9</v>
      </c>
      <c r="BN174" s="39">
        <f>AJ174*'Inhalation-Haz-Values'!$D$4</f>
        <v>1.2012003599182004E-9</v>
      </c>
      <c r="BO174" s="39">
        <f>AK174*'Inhalation-Haz-Values'!$D$4</f>
        <v>3.879474846625767E-10</v>
      </c>
    </row>
    <row r="175" spans="1:67" s="23" customFormat="1" x14ac:dyDescent="0.25">
      <c r="A175" s="94" t="s">
        <v>132</v>
      </c>
      <c r="B175" s="94" t="s">
        <v>170</v>
      </c>
      <c r="C175" s="94" t="s">
        <v>171</v>
      </c>
      <c r="D175" s="94">
        <v>2015</v>
      </c>
      <c r="E175" s="23">
        <v>2016</v>
      </c>
      <c r="F175" s="23" t="s">
        <v>138</v>
      </c>
      <c r="G175" s="23" t="s">
        <v>126</v>
      </c>
      <c r="H175" s="25">
        <v>1.86E-17</v>
      </c>
      <c r="I175" s="25">
        <v>3.7800000000000001E-11</v>
      </c>
      <c r="J175" s="25">
        <v>3.6099999999999999E-10</v>
      </c>
      <c r="K175" s="25">
        <v>2.1200000000000001E-9</v>
      </c>
      <c r="L175" s="25">
        <v>7.8500000000000008E-9</v>
      </c>
      <c r="M175" s="25">
        <v>1.7700000000000001E-9</v>
      </c>
      <c r="N175" s="25">
        <v>1.32E-9</v>
      </c>
      <c r="O175" s="25">
        <v>4.8899999999999997E-10</v>
      </c>
      <c r="P175" s="25">
        <v>2.2699999999999999E-10</v>
      </c>
      <c r="Q175" s="25">
        <v>1.01E-10</v>
      </c>
      <c r="R175" s="25">
        <v>2.4299999999999999E-11</v>
      </c>
      <c r="S175" s="25">
        <v>6.7500000000000001E-9</v>
      </c>
      <c r="T175" s="25">
        <v>1.7599999999999999E-8</v>
      </c>
      <c r="U175" s="25">
        <v>9.46E-8</v>
      </c>
      <c r="V175" s="25">
        <v>2.22E-7</v>
      </c>
      <c r="W175" s="25">
        <v>3.7800000000000001E-8</v>
      </c>
      <c r="X175" s="25">
        <v>2.9000000000000002E-8</v>
      </c>
      <c r="Y175" s="25">
        <v>9.2400000000000004E-9</v>
      </c>
      <c r="Z175" s="25">
        <v>3.8899999999999996E-9</v>
      </c>
      <c r="AA175" s="25">
        <v>1.68E-9</v>
      </c>
      <c r="AB175" s="25">
        <f t="shared" si="21"/>
        <v>9.8352883435582822E-8</v>
      </c>
      <c r="AC175" s="25">
        <f t="shared" si="22"/>
        <v>2.7320245398773008E-5</v>
      </c>
      <c r="AD175" s="25">
        <f t="shared" si="23"/>
        <v>7.1235010224948863E-5</v>
      </c>
      <c r="AE175" s="25">
        <f t="shared" si="24"/>
        <v>3.828881799591002E-4</v>
      </c>
      <c r="AF175" s="25">
        <f t="shared" si="25"/>
        <v>8.985325153374233E-4</v>
      </c>
      <c r="AG175" s="25">
        <f t="shared" si="26"/>
        <v>1.5299337423312884E-4</v>
      </c>
      <c r="AH175" s="25">
        <f t="shared" si="27"/>
        <v>1.1737586912065439E-4</v>
      </c>
      <c r="AI175" s="25">
        <f t="shared" si="28"/>
        <v>3.7398380368098153E-5</v>
      </c>
      <c r="AJ175" s="25">
        <f t="shared" si="29"/>
        <v>1.5744556237218808E-5</v>
      </c>
      <c r="AK175" s="25">
        <f t="shared" si="30"/>
        <v>6.7997055214723923E-6</v>
      </c>
      <c r="AL175" s="39">
        <f>'Inhalation-Haz-Values'!$C$2/H175</f>
        <v>1.3010752688172043E+17</v>
      </c>
      <c r="AM175" s="39">
        <f>'Inhalation-Haz-Values'!$C$2/I175</f>
        <v>64021164021.164017</v>
      </c>
      <c r="AN175" s="39">
        <f>'Inhalation-Haz-Values'!$C$2/J175</f>
        <v>6703601108.0332413</v>
      </c>
      <c r="AO175" s="39">
        <f>'Inhalation-Haz-Values'!$C$2/K175</f>
        <v>1141509433.9622641</v>
      </c>
      <c r="AP175" s="39">
        <f>'Inhalation-Haz-Values'!$C$2/L175</f>
        <v>308280254.77707005</v>
      </c>
      <c r="AQ175" s="39">
        <f>'Inhalation-Haz-Values'!$C$2/M175</f>
        <v>1367231638.4180789</v>
      </c>
      <c r="AR175" s="39">
        <f>'Inhalation-Haz-Values'!$C$2/N175</f>
        <v>1833333333.3333333</v>
      </c>
      <c r="AS175" s="39">
        <f>'Inhalation-Haz-Values'!$C$2/O175</f>
        <v>4948875255.6237221</v>
      </c>
      <c r="AT175" s="39">
        <f>'Inhalation-Haz-Values'!$C$2/P175</f>
        <v>10660792951.541851</v>
      </c>
      <c r="AU175" s="39">
        <f>'Inhalation-Haz-Values'!$C$2/Q175</f>
        <v>23960396039.603958</v>
      </c>
      <c r="AV175" s="39">
        <f>'Inhalation-Haz-Values'!$C$3/R175</f>
        <v>213991769547.3251</v>
      </c>
      <c r="AW175" s="39">
        <f>'Inhalation-Haz-Values'!$C$3/S175</f>
        <v>770370370.37037039</v>
      </c>
      <c r="AX175" s="39">
        <f>'Inhalation-Haz-Values'!$C$3/T175</f>
        <v>295454545.4545455</v>
      </c>
      <c r="AY175" s="39">
        <f>'Inhalation-Haz-Values'!$C$3/U175</f>
        <v>54968287.52642706</v>
      </c>
      <c r="AZ175" s="39">
        <f>'Inhalation-Haz-Values'!$C$3/V175</f>
        <v>23423423.423423424</v>
      </c>
      <c r="BA175" s="39">
        <f>'Inhalation-Haz-Values'!$C$3/W175</f>
        <v>137566137.56613758</v>
      </c>
      <c r="BB175" s="39">
        <f>'Inhalation-Haz-Values'!$C$3/X175</f>
        <v>179310344.8275862</v>
      </c>
      <c r="BC175" s="39">
        <f>'Inhalation-Haz-Values'!$C$3/Y175</f>
        <v>562770562.77056277</v>
      </c>
      <c r="BD175" s="39">
        <f>'Inhalation-Haz-Values'!$C$3/Z175</f>
        <v>1336760925.4498715</v>
      </c>
      <c r="BE175" s="39">
        <f>'Inhalation-Haz-Values'!$C$3/AA175</f>
        <v>3095238095.2380953</v>
      </c>
      <c r="BF175" s="39">
        <f>AB175*'Inhalation-Haz-Values'!$D$4</f>
        <v>6.9830547239263805E-13</v>
      </c>
      <c r="BG175" s="39">
        <f>AC175*'Inhalation-Haz-Values'!$D$4</f>
        <v>1.9397374233128835E-10</v>
      </c>
      <c r="BH175" s="39">
        <f>AD175*'Inhalation-Haz-Values'!$D$4</f>
        <v>5.0576857259713696E-10</v>
      </c>
      <c r="BI175" s="39">
        <f>AE175*'Inhalation-Haz-Values'!$D$4</f>
        <v>2.7185060777096112E-9</v>
      </c>
      <c r="BJ175" s="39">
        <f>AF175*'Inhalation-Haz-Values'!$D$4</f>
        <v>6.3795808588957049E-9</v>
      </c>
      <c r="BK175" s="39">
        <f>AG175*'Inhalation-Haz-Values'!$D$4</f>
        <v>1.0862529570552147E-9</v>
      </c>
      <c r="BL175" s="39">
        <f>AH175*'Inhalation-Haz-Values'!$D$4</f>
        <v>8.3336867075664615E-10</v>
      </c>
      <c r="BM175" s="39">
        <f>AI175*'Inhalation-Haz-Values'!$D$4</f>
        <v>2.6552850061349691E-10</v>
      </c>
      <c r="BN175" s="39">
        <f>AJ175*'Inhalation-Haz-Values'!$D$4</f>
        <v>1.1178634928425354E-10</v>
      </c>
      <c r="BO175" s="39">
        <f>AK175*'Inhalation-Haz-Values'!$D$4</f>
        <v>4.8277909202453982E-11</v>
      </c>
    </row>
    <row r="176" spans="1:67" s="23" customFormat="1" x14ac:dyDescent="0.25">
      <c r="A176" s="94" t="s">
        <v>155</v>
      </c>
      <c r="B176" s="94" t="s">
        <v>173</v>
      </c>
      <c r="C176" s="94" t="s">
        <v>174</v>
      </c>
      <c r="D176" s="94">
        <v>2015</v>
      </c>
      <c r="E176" s="23">
        <v>2016</v>
      </c>
      <c r="F176" s="23" t="s">
        <v>134</v>
      </c>
      <c r="G176" s="23" t="s">
        <v>126</v>
      </c>
      <c r="H176" s="25">
        <v>1.08E-15</v>
      </c>
      <c r="I176" s="25">
        <v>2.1900000000000001E-9</v>
      </c>
      <c r="J176" s="25">
        <v>2.0899999999999999E-8</v>
      </c>
      <c r="K176" s="25">
        <v>1.23E-7</v>
      </c>
      <c r="L176" s="25">
        <v>4.5400000000000002E-7</v>
      </c>
      <c r="M176" s="25">
        <v>1.01E-7</v>
      </c>
      <c r="N176" s="25">
        <v>7.5100000000000004E-8</v>
      </c>
      <c r="O176" s="25">
        <v>2.84E-8</v>
      </c>
      <c r="P176" s="25">
        <v>1.26E-8</v>
      </c>
      <c r="Q176" s="25">
        <v>5.8200000000000002E-9</v>
      </c>
      <c r="R176" s="25">
        <v>1.4100000000000001E-9</v>
      </c>
      <c r="S176" s="25">
        <v>3.9099999999999999E-7</v>
      </c>
      <c r="T176" s="25">
        <v>1.02E-6</v>
      </c>
      <c r="U176" s="25">
        <v>5.48E-6</v>
      </c>
      <c r="V176" s="25">
        <v>1.29E-5</v>
      </c>
      <c r="W176" s="25">
        <v>2.2500000000000001E-6</v>
      </c>
      <c r="X176" s="25">
        <v>1.7099999999999999E-6</v>
      </c>
      <c r="Y176" s="25">
        <v>5.4199999999999996E-7</v>
      </c>
      <c r="Z176" s="25">
        <v>2.28E-7</v>
      </c>
      <c r="AA176" s="25">
        <v>9.8599999999999996E-8</v>
      </c>
      <c r="AB176" s="25">
        <f t="shared" si="21"/>
        <v>5.7068957055214719E-6</v>
      </c>
      <c r="AC176" s="25">
        <f t="shared" si="22"/>
        <v>1.5825505112474437E-3</v>
      </c>
      <c r="AD176" s="25">
        <f t="shared" si="23"/>
        <v>4.1283926380368098E-3</v>
      </c>
      <c r="AE176" s="25">
        <f t="shared" si="24"/>
        <v>2.2179991820040896E-2</v>
      </c>
      <c r="AF176" s="25">
        <f t="shared" si="25"/>
        <v>5.2212024539877298E-2</v>
      </c>
      <c r="AG176" s="25">
        <f t="shared" si="26"/>
        <v>9.1067484662576692E-3</v>
      </c>
      <c r="AH176" s="25">
        <f t="shared" si="27"/>
        <v>6.921128834355827E-3</v>
      </c>
      <c r="AI176" s="25">
        <f t="shared" si="28"/>
        <v>2.1937145194274028E-3</v>
      </c>
      <c r="AJ176" s="25">
        <f t="shared" si="29"/>
        <v>9.2281717791411046E-4</v>
      </c>
      <c r="AK176" s="25">
        <f t="shared" si="30"/>
        <v>3.9907795501022494E-4</v>
      </c>
      <c r="AL176" s="39">
        <f>'Inhalation-Haz-Values'!$C$2/H176</f>
        <v>2240740740740740.8</v>
      </c>
      <c r="AM176" s="39">
        <f>'Inhalation-Haz-Values'!$C$2/I176</f>
        <v>1105022831.0502281</v>
      </c>
      <c r="AN176" s="39">
        <f>'Inhalation-Haz-Values'!$C$2/J176</f>
        <v>115789473.68421052</v>
      </c>
      <c r="AO176" s="39">
        <f>'Inhalation-Haz-Values'!$C$2/K176</f>
        <v>19674796.747967478</v>
      </c>
      <c r="AP176" s="39">
        <f>'Inhalation-Haz-Values'!$C$2/L176</f>
        <v>5330396.4757709252</v>
      </c>
      <c r="AQ176" s="39">
        <f>'Inhalation-Haz-Values'!$C$2/M176</f>
        <v>23960396.03960396</v>
      </c>
      <c r="AR176" s="39">
        <f>'Inhalation-Haz-Values'!$C$2/N176</f>
        <v>32223701.731025297</v>
      </c>
      <c r="AS176" s="39">
        <f>'Inhalation-Haz-Values'!$C$2/O176</f>
        <v>85211267.605633795</v>
      </c>
      <c r="AT176" s="39">
        <f>'Inhalation-Haz-Values'!$C$2/P176</f>
        <v>192063492.06349206</v>
      </c>
      <c r="AU176" s="39">
        <f>'Inhalation-Haz-Values'!$C$2/Q176</f>
        <v>415807560.13745701</v>
      </c>
      <c r="AV176" s="39">
        <f>'Inhalation-Haz-Values'!$C$3/R176</f>
        <v>3687943262.4113474</v>
      </c>
      <c r="AW176" s="39">
        <f>'Inhalation-Haz-Values'!$C$3/S176</f>
        <v>13299232.736572891</v>
      </c>
      <c r="AX176" s="39">
        <f>'Inhalation-Haz-Values'!$C$3/T176</f>
        <v>5098039.2156862747</v>
      </c>
      <c r="AY176" s="39">
        <f>'Inhalation-Haz-Values'!$C$3/U176</f>
        <v>948905.10948905116</v>
      </c>
      <c r="AZ176" s="39">
        <f>'Inhalation-Haz-Values'!$C$3/V176</f>
        <v>403100.77519379847</v>
      </c>
      <c r="BA176" s="39">
        <f>'Inhalation-Haz-Values'!$C$3/W176</f>
        <v>2311111.111111111</v>
      </c>
      <c r="BB176" s="39">
        <f>'Inhalation-Haz-Values'!$C$3/X176</f>
        <v>3040935.6725146202</v>
      </c>
      <c r="BC176" s="39">
        <f>'Inhalation-Haz-Values'!$C$3/Y176</f>
        <v>9594095.9409594107</v>
      </c>
      <c r="BD176" s="39">
        <f>'Inhalation-Haz-Values'!$C$3/Z176</f>
        <v>22807017.543859649</v>
      </c>
      <c r="BE176" s="39">
        <f>'Inhalation-Haz-Values'!$C$3/AA176</f>
        <v>52738336.713995948</v>
      </c>
      <c r="BF176" s="39">
        <f>AB176*'Inhalation-Haz-Values'!$D$4</f>
        <v>4.0518959509202452E-11</v>
      </c>
      <c r="BG176" s="39">
        <f>AC176*'Inhalation-Haz-Values'!$D$4</f>
        <v>1.123610862985685E-8</v>
      </c>
      <c r="BH176" s="39">
        <f>AD176*'Inhalation-Haz-Values'!$D$4</f>
        <v>2.9311587730061349E-8</v>
      </c>
      <c r="BI176" s="39">
        <f>AE176*'Inhalation-Haz-Values'!$D$4</f>
        <v>1.5747794192229037E-7</v>
      </c>
      <c r="BJ176" s="39">
        <f>AF176*'Inhalation-Haz-Values'!$D$4</f>
        <v>3.7070537423312879E-7</v>
      </c>
      <c r="BK176" s="39">
        <f>AG176*'Inhalation-Haz-Values'!$D$4</f>
        <v>6.4657914110429447E-8</v>
      </c>
      <c r="BL176" s="39">
        <f>AH176*'Inhalation-Haz-Values'!$D$4</f>
        <v>4.914001472392637E-8</v>
      </c>
      <c r="BM176" s="39">
        <f>AI176*'Inhalation-Haz-Values'!$D$4</f>
        <v>1.5575373087934559E-8</v>
      </c>
      <c r="BN176" s="39">
        <f>AJ176*'Inhalation-Haz-Values'!$D$4</f>
        <v>6.5520019631901843E-9</v>
      </c>
      <c r="BO176" s="39">
        <f>AK176*'Inhalation-Haz-Values'!$D$4</f>
        <v>2.8334534805725969E-9</v>
      </c>
    </row>
    <row r="177" spans="1:67" s="23" customFormat="1" x14ac:dyDescent="0.25">
      <c r="A177" s="94" t="s">
        <v>155</v>
      </c>
      <c r="B177" s="94" t="s">
        <v>173</v>
      </c>
      <c r="C177" s="94" t="s">
        <v>174</v>
      </c>
      <c r="D177" s="94">
        <v>2015</v>
      </c>
      <c r="E177" s="23">
        <v>2016</v>
      </c>
      <c r="F177" s="23" t="s">
        <v>137</v>
      </c>
      <c r="G177" s="23" t="s">
        <v>126</v>
      </c>
      <c r="H177" s="25">
        <v>0</v>
      </c>
      <c r="I177" s="25">
        <v>0</v>
      </c>
      <c r="J177" s="25">
        <v>0</v>
      </c>
      <c r="K177" s="25">
        <v>0</v>
      </c>
      <c r="L177" s="25">
        <v>0</v>
      </c>
      <c r="M177" s="25">
        <v>0</v>
      </c>
      <c r="N177" s="25">
        <v>0</v>
      </c>
      <c r="O177" s="25">
        <v>0</v>
      </c>
      <c r="P177" s="25">
        <v>0</v>
      </c>
      <c r="Q177" s="25">
        <v>0</v>
      </c>
      <c r="R177" s="25">
        <v>0</v>
      </c>
      <c r="S177" s="25">
        <v>0</v>
      </c>
      <c r="T177" s="25">
        <v>0</v>
      </c>
      <c r="U177" s="25">
        <v>0</v>
      </c>
      <c r="V177" s="25">
        <v>0</v>
      </c>
      <c r="W177" s="25">
        <v>0</v>
      </c>
      <c r="X177" s="25">
        <v>0</v>
      </c>
      <c r="Y177" s="25">
        <v>0</v>
      </c>
      <c r="Z177" s="25">
        <v>0</v>
      </c>
      <c r="AA177" s="25">
        <v>0</v>
      </c>
      <c r="AB177" s="25">
        <f t="shared" si="21"/>
        <v>0</v>
      </c>
      <c r="AC177" s="25">
        <f t="shared" si="22"/>
        <v>0</v>
      </c>
      <c r="AD177" s="25">
        <f t="shared" si="23"/>
        <v>0</v>
      </c>
      <c r="AE177" s="25">
        <f t="shared" si="24"/>
        <v>0</v>
      </c>
      <c r="AF177" s="25">
        <f t="shared" si="25"/>
        <v>0</v>
      </c>
      <c r="AG177" s="25">
        <f t="shared" si="26"/>
        <v>0</v>
      </c>
      <c r="AH177" s="25">
        <f t="shared" si="27"/>
        <v>0</v>
      </c>
      <c r="AI177" s="25">
        <f t="shared" si="28"/>
        <v>0</v>
      </c>
      <c r="AJ177" s="25">
        <f t="shared" si="29"/>
        <v>0</v>
      </c>
      <c r="AK177" s="25">
        <f t="shared" si="30"/>
        <v>0</v>
      </c>
      <c r="AL177" s="39" t="e">
        <f>'Inhalation-Haz-Values'!$C$2/H177</f>
        <v>#DIV/0!</v>
      </c>
      <c r="AM177" s="39" t="e">
        <f>'Inhalation-Haz-Values'!$C$2/I177</f>
        <v>#DIV/0!</v>
      </c>
      <c r="AN177" s="39" t="e">
        <f>'Inhalation-Haz-Values'!$C$2/J177</f>
        <v>#DIV/0!</v>
      </c>
      <c r="AO177" s="39" t="e">
        <f>'Inhalation-Haz-Values'!$C$2/K177</f>
        <v>#DIV/0!</v>
      </c>
      <c r="AP177" s="39" t="e">
        <f>'Inhalation-Haz-Values'!$C$2/L177</f>
        <v>#DIV/0!</v>
      </c>
      <c r="AQ177" s="39" t="e">
        <f>'Inhalation-Haz-Values'!$C$2/M177</f>
        <v>#DIV/0!</v>
      </c>
      <c r="AR177" s="39" t="e">
        <f>'Inhalation-Haz-Values'!$C$2/N177</f>
        <v>#DIV/0!</v>
      </c>
      <c r="AS177" s="39" t="e">
        <f>'Inhalation-Haz-Values'!$C$2/O177</f>
        <v>#DIV/0!</v>
      </c>
      <c r="AT177" s="39" t="e">
        <f>'Inhalation-Haz-Values'!$C$2/P177</f>
        <v>#DIV/0!</v>
      </c>
      <c r="AU177" s="39" t="e">
        <f>'Inhalation-Haz-Values'!$C$2/Q177</f>
        <v>#DIV/0!</v>
      </c>
      <c r="AV177" s="39" t="e">
        <f>'Inhalation-Haz-Values'!$C$3/R177</f>
        <v>#DIV/0!</v>
      </c>
      <c r="AW177" s="39" t="e">
        <f>'Inhalation-Haz-Values'!$C$3/S177</f>
        <v>#DIV/0!</v>
      </c>
      <c r="AX177" s="39" t="e">
        <f>'Inhalation-Haz-Values'!$C$3/T177</f>
        <v>#DIV/0!</v>
      </c>
      <c r="AY177" s="39" t="e">
        <f>'Inhalation-Haz-Values'!$C$3/U177</f>
        <v>#DIV/0!</v>
      </c>
      <c r="AZ177" s="39" t="e">
        <f>'Inhalation-Haz-Values'!$C$3/V177</f>
        <v>#DIV/0!</v>
      </c>
      <c r="BA177" s="39" t="e">
        <f>'Inhalation-Haz-Values'!$C$3/W177</f>
        <v>#DIV/0!</v>
      </c>
      <c r="BB177" s="39" t="e">
        <f>'Inhalation-Haz-Values'!$C$3/X177</f>
        <v>#DIV/0!</v>
      </c>
      <c r="BC177" s="39" t="e">
        <f>'Inhalation-Haz-Values'!$C$3/Y177</f>
        <v>#DIV/0!</v>
      </c>
      <c r="BD177" s="39" t="e">
        <f>'Inhalation-Haz-Values'!$C$3/Z177</f>
        <v>#DIV/0!</v>
      </c>
      <c r="BE177" s="39" t="e">
        <f>'Inhalation-Haz-Values'!$C$3/AA177</f>
        <v>#DIV/0!</v>
      </c>
      <c r="BF177" s="39">
        <f>AB177*'Inhalation-Haz-Values'!$D$4</f>
        <v>0</v>
      </c>
      <c r="BG177" s="39">
        <f>AC177*'Inhalation-Haz-Values'!$D$4</f>
        <v>0</v>
      </c>
      <c r="BH177" s="39">
        <f>AD177*'Inhalation-Haz-Values'!$D$4</f>
        <v>0</v>
      </c>
      <c r="BI177" s="39">
        <f>AE177*'Inhalation-Haz-Values'!$D$4</f>
        <v>0</v>
      </c>
      <c r="BJ177" s="39">
        <f>AF177*'Inhalation-Haz-Values'!$D$4</f>
        <v>0</v>
      </c>
      <c r="BK177" s="39">
        <f>AG177*'Inhalation-Haz-Values'!$D$4</f>
        <v>0</v>
      </c>
      <c r="BL177" s="39">
        <f>AH177*'Inhalation-Haz-Values'!$D$4</f>
        <v>0</v>
      </c>
      <c r="BM177" s="39">
        <f>AI177*'Inhalation-Haz-Values'!$D$4</f>
        <v>0</v>
      </c>
      <c r="BN177" s="39">
        <f>AJ177*'Inhalation-Haz-Values'!$D$4</f>
        <v>0</v>
      </c>
      <c r="BO177" s="39">
        <f>AK177*'Inhalation-Haz-Values'!$D$4</f>
        <v>0</v>
      </c>
    </row>
    <row r="178" spans="1:67" s="23" customFormat="1" x14ac:dyDescent="0.25">
      <c r="A178" s="94" t="s">
        <v>155</v>
      </c>
      <c r="B178" s="94" t="s">
        <v>173</v>
      </c>
      <c r="C178" s="94" t="s">
        <v>174</v>
      </c>
      <c r="D178" s="94">
        <v>2015</v>
      </c>
      <c r="E178" s="23">
        <v>2016</v>
      </c>
      <c r="F178" s="23" t="s">
        <v>138</v>
      </c>
      <c r="G178" s="23" t="s">
        <v>126</v>
      </c>
      <c r="H178" s="25">
        <v>1.08E-15</v>
      </c>
      <c r="I178" s="25">
        <v>2.1900000000000001E-9</v>
      </c>
      <c r="J178" s="25">
        <v>2.0899999999999999E-8</v>
      </c>
      <c r="K178" s="25">
        <v>1.23E-7</v>
      </c>
      <c r="L178" s="25">
        <v>4.5400000000000002E-7</v>
      </c>
      <c r="M178" s="25">
        <v>1.01E-7</v>
      </c>
      <c r="N178" s="25">
        <v>7.5100000000000004E-8</v>
      </c>
      <c r="O178" s="25">
        <v>2.84E-8</v>
      </c>
      <c r="P178" s="25">
        <v>1.26E-8</v>
      </c>
      <c r="Q178" s="25">
        <v>5.8200000000000002E-9</v>
      </c>
      <c r="R178" s="25">
        <v>1.4100000000000001E-9</v>
      </c>
      <c r="S178" s="25">
        <v>3.9099999999999999E-7</v>
      </c>
      <c r="T178" s="25">
        <v>1.02E-6</v>
      </c>
      <c r="U178" s="25">
        <v>5.48E-6</v>
      </c>
      <c r="V178" s="25">
        <v>1.29E-5</v>
      </c>
      <c r="W178" s="25">
        <v>2.2500000000000001E-6</v>
      </c>
      <c r="X178" s="25">
        <v>1.7099999999999999E-6</v>
      </c>
      <c r="Y178" s="25">
        <v>5.4199999999999996E-7</v>
      </c>
      <c r="Z178" s="25">
        <v>2.28E-7</v>
      </c>
      <c r="AA178" s="25">
        <v>9.8599999999999996E-8</v>
      </c>
      <c r="AB178" s="25">
        <f t="shared" si="21"/>
        <v>5.7068957055214719E-6</v>
      </c>
      <c r="AC178" s="25">
        <f t="shared" si="22"/>
        <v>1.5825505112474437E-3</v>
      </c>
      <c r="AD178" s="25">
        <f t="shared" si="23"/>
        <v>4.1283926380368098E-3</v>
      </c>
      <c r="AE178" s="25">
        <f t="shared" si="24"/>
        <v>2.2179991820040896E-2</v>
      </c>
      <c r="AF178" s="25">
        <f t="shared" si="25"/>
        <v>5.2212024539877298E-2</v>
      </c>
      <c r="AG178" s="25">
        <f t="shared" si="26"/>
        <v>9.1067484662576692E-3</v>
      </c>
      <c r="AH178" s="25">
        <f t="shared" si="27"/>
        <v>6.921128834355827E-3</v>
      </c>
      <c r="AI178" s="25">
        <f t="shared" si="28"/>
        <v>2.1937145194274028E-3</v>
      </c>
      <c r="AJ178" s="25">
        <f t="shared" si="29"/>
        <v>9.2281717791411046E-4</v>
      </c>
      <c r="AK178" s="25">
        <f t="shared" si="30"/>
        <v>3.9907795501022494E-4</v>
      </c>
      <c r="AL178" s="39">
        <f>'Inhalation-Haz-Values'!$C$2/H178</f>
        <v>2240740740740740.8</v>
      </c>
      <c r="AM178" s="39">
        <f>'Inhalation-Haz-Values'!$C$2/I178</f>
        <v>1105022831.0502281</v>
      </c>
      <c r="AN178" s="39">
        <f>'Inhalation-Haz-Values'!$C$2/J178</f>
        <v>115789473.68421052</v>
      </c>
      <c r="AO178" s="39">
        <f>'Inhalation-Haz-Values'!$C$2/K178</f>
        <v>19674796.747967478</v>
      </c>
      <c r="AP178" s="39">
        <f>'Inhalation-Haz-Values'!$C$2/L178</f>
        <v>5330396.4757709252</v>
      </c>
      <c r="AQ178" s="39">
        <f>'Inhalation-Haz-Values'!$C$2/M178</f>
        <v>23960396.03960396</v>
      </c>
      <c r="AR178" s="39">
        <f>'Inhalation-Haz-Values'!$C$2/N178</f>
        <v>32223701.731025297</v>
      </c>
      <c r="AS178" s="39">
        <f>'Inhalation-Haz-Values'!$C$2/O178</f>
        <v>85211267.605633795</v>
      </c>
      <c r="AT178" s="39">
        <f>'Inhalation-Haz-Values'!$C$2/P178</f>
        <v>192063492.06349206</v>
      </c>
      <c r="AU178" s="39">
        <f>'Inhalation-Haz-Values'!$C$2/Q178</f>
        <v>415807560.13745701</v>
      </c>
      <c r="AV178" s="39">
        <f>'Inhalation-Haz-Values'!$C$3/R178</f>
        <v>3687943262.4113474</v>
      </c>
      <c r="AW178" s="39">
        <f>'Inhalation-Haz-Values'!$C$3/S178</f>
        <v>13299232.736572891</v>
      </c>
      <c r="AX178" s="39">
        <f>'Inhalation-Haz-Values'!$C$3/T178</f>
        <v>5098039.2156862747</v>
      </c>
      <c r="AY178" s="39">
        <f>'Inhalation-Haz-Values'!$C$3/U178</f>
        <v>948905.10948905116</v>
      </c>
      <c r="AZ178" s="39">
        <f>'Inhalation-Haz-Values'!$C$3/V178</f>
        <v>403100.77519379847</v>
      </c>
      <c r="BA178" s="39">
        <f>'Inhalation-Haz-Values'!$C$3/W178</f>
        <v>2311111.111111111</v>
      </c>
      <c r="BB178" s="39">
        <f>'Inhalation-Haz-Values'!$C$3/X178</f>
        <v>3040935.6725146202</v>
      </c>
      <c r="BC178" s="39">
        <f>'Inhalation-Haz-Values'!$C$3/Y178</f>
        <v>9594095.9409594107</v>
      </c>
      <c r="BD178" s="39">
        <f>'Inhalation-Haz-Values'!$C$3/Z178</f>
        <v>22807017.543859649</v>
      </c>
      <c r="BE178" s="39">
        <f>'Inhalation-Haz-Values'!$C$3/AA178</f>
        <v>52738336.713995948</v>
      </c>
      <c r="BF178" s="39">
        <f>AB178*'Inhalation-Haz-Values'!$D$4</f>
        <v>4.0518959509202452E-11</v>
      </c>
      <c r="BG178" s="39">
        <f>AC178*'Inhalation-Haz-Values'!$D$4</f>
        <v>1.123610862985685E-8</v>
      </c>
      <c r="BH178" s="39">
        <f>AD178*'Inhalation-Haz-Values'!$D$4</f>
        <v>2.9311587730061349E-8</v>
      </c>
      <c r="BI178" s="39">
        <f>AE178*'Inhalation-Haz-Values'!$D$4</f>
        <v>1.5747794192229037E-7</v>
      </c>
      <c r="BJ178" s="39">
        <f>AF178*'Inhalation-Haz-Values'!$D$4</f>
        <v>3.7070537423312879E-7</v>
      </c>
      <c r="BK178" s="39">
        <f>AG178*'Inhalation-Haz-Values'!$D$4</f>
        <v>6.4657914110429447E-8</v>
      </c>
      <c r="BL178" s="39">
        <f>AH178*'Inhalation-Haz-Values'!$D$4</f>
        <v>4.914001472392637E-8</v>
      </c>
      <c r="BM178" s="39">
        <f>AI178*'Inhalation-Haz-Values'!$D$4</f>
        <v>1.5575373087934559E-8</v>
      </c>
      <c r="BN178" s="39">
        <f>AJ178*'Inhalation-Haz-Values'!$D$4</f>
        <v>6.5520019631901843E-9</v>
      </c>
      <c r="BO178" s="39">
        <f>AK178*'Inhalation-Haz-Values'!$D$4</f>
        <v>2.8334534805725969E-9</v>
      </c>
    </row>
    <row r="179" spans="1:67" s="23" customFormat="1" x14ac:dyDescent="0.25">
      <c r="A179" s="94" t="s">
        <v>155</v>
      </c>
      <c r="B179" s="94" t="s">
        <v>173</v>
      </c>
      <c r="C179" s="94" t="s">
        <v>174</v>
      </c>
      <c r="D179" s="94">
        <v>2016</v>
      </c>
      <c r="E179" s="23">
        <v>2016</v>
      </c>
      <c r="F179" s="23" t="s">
        <v>134</v>
      </c>
      <c r="G179" s="23" t="s">
        <v>126</v>
      </c>
      <c r="H179" s="25">
        <v>1.09E-15</v>
      </c>
      <c r="I179" s="25">
        <v>2.21E-9</v>
      </c>
      <c r="J179" s="25">
        <v>2.1200000000000001E-8</v>
      </c>
      <c r="K179" s="25">
        <v>1.24E-7</v>
      </c>
      <c r="L179" s="25">
        <v>4.5999999999999999E-7</v>
      </c>
      <c r="M179" s="25">
        <v>1.03E-7</v>
      </c>
      <c r="N179" s="25">
        <v>7.6000000000000006E-8</v>
      </c>
      <c r="O179" s="25">
        <v>2.8699999999999999E-8</v>
      </c>
      <c r="P179" s="25">
        <v>1.27E-8</v>
      </c>
      <c r="Q179" s="25">
        <v>5.8900000000000001E-9</v>
      </c>
      <c r="R179" s="25">
        <v>1.4200000000000001E-9</v>
      </c>
      <c r="S179" s="25">
        <v>3.96E-7</v>
      </c>
      <c r="T179" s="25">
        <v>1.0300000000000001E-6</v>
      </c>
      <c r="U179" s="25">
        <v>5.5400000000000003E-6</v>
      </c>
      <c r="V179" s="25">
        <v>1.2999999999999999E-5</v>
      </c>
      <c r="W179" s="25">
        <v>2.2699999999999999E-6</v>
      </c>
      <c r="X179" s="25">
        <v>1.73E-6</v>
      </c>
      <c r="Y179" s="25">
        <v>5.4799999999999998E-7</v>
      </c>
      <c r="Z179" s="25">
        <v>2.3099999999999999E-7</v>
      </c>
      <c r="AA179" s="25">
        <v>9.9699999999999999E-8</v>
      </c>
      <c r="AB179" s="25">
        <f t="shared" si="21"/>
        <v>5.7473701431492845E-6</v>
      </c>
      <c r="AC179" s="25">
        <f t="shared" si="22"/>
        <v>1.6027877300613495E-3</v>
      </c>
      <c r="AD179" s="25">
        <f t="shared" si="23"/>
        <v>4.1688670756646218E-3</v>
      </c>
      <c r="AE179" s="25">
        <f t="shared" si="24"/>
        <v>2.2422838445807773E-2</v>
      </c>
      <c r="AF179" s="25">
        <f t="shared" si="25"/>
        <v>5.2616768916155417E-2</v>
      </c>
      <c r="AG179" s="25">
        <f t="shared" si="26"/>
        <v>9.1876973415132915E-3</v>
      </c>
      <c r="AH179" s="25">
        <f t="shared" si="27"/>
        <v>7.0020777096114518E-3</v>
      </c>
      <c r="AI179" s="25">
        <f t="shared" si="28"/>
        <v>2.2179991820040898E-3</v>
      </c>
      <c r="AJ179" s="25">
        <f t="shared" si="29"/>
        <v>9.3495950920245382E-4</v>
      </c>
      <c r="AK179" s="25">
        <f t="shared" si="30"/>
        <v>4.0353014314928418E-4</v>
      </c>
      <c r="AL179" s="39">
        <f>'Inhalation-Haz-Values'!$C$2/H179</f>
        <v>2220183486238532</v>
      </c>
      <c r="AM179" s="39">
        <f>'Inhalation-Haz-Values'!$C$2/I179</f>
        <v>1095022624.4343891</v>
      </c>
      <c r="AN179" s="39">
        <f>'Inhalation-Haz-Values'!$C$2/J179</f>
        <v>114150943.39622641</v>
      </c>
      <c r="AO179" s="39">
        <f>'Inhalation-Haz-Values'!$C$2/K179</f>
        <v>19516129.032258064</v>
      </c>
      <c r="AP179" s="39">
        <f>'Inhalation-Haz-Values'!$C$2/L179</f>
        <v>5260869.5652173916</v>
      </c>
      <c r="AQ179" s="39">
        <f>'Inhalation-Haz-Values'!$C$2/M179</f>
        <v>23495145.631067961</v>
      </c>
      <c r="AR179" s="39">
        <f>'Inhalation-Haz-Values'!$C$2/N179</f>
        <v>31842105.263157893</v>
      </c>
      <c r="AS179" s="39">
        <f>'Inhalation-Haz-Values'!$C$2/O179</f>
        <v>84320557.491289198</v>
      </c>
      <c r="AT179" s="39">
        <f>'Inhalation-Haz-Values'!$C$2/P179</f>
        <v>190551181.10236222</v>
      </c>
      <c r="AU179" s="39">
        <f>'Inhalation-Haz-Values'!$C$2/Q179</f>
        <v>410865874.36332768</v>
      </c>
      <c r="AV179" s="39">
        <f>'Inhalation-Haz-Values'!$C$3/R179</f>
        <v>3661971830.9859157</v>
      </c>
      <c r="AW179" s="39">
        <f>'Inhalation-Haz-Values'!$C$3/S179</f>
        <v>13131313.131313132</v>
      </c>
      <c r="AX179" s="39">
        <f>'Inhalation-Haz-Values'!$C$3/T179</f>
        <v>5048543.6893203883</v>
      </c>
      <c r="AY179" s="39">
        <f>'Inhalation-Haz-Values'!$C$3/U179</f>
        <v>938628.15884476528</v>
      </c>
      <c r="AZ179" s="39">
        <f>'Inhalation-Haz-Values'!$C$3/V179</f>
        <v>400000.00000000006</v>
      </c>
      <c r="BA179" s="39">
        <f>'Inhalation-Haz-Values'!$C$3/W179</f>
        <v>2290748.8986784145</v>
      </c>
      <c r="BB179" s="39">
        <f>'Inhalation-Haz-Values'!$C$3/X179</f>
        <v>3005780.3468208094</v>
      </c>
      <c r="BC179" s="39">
        <f>'Inhalation-Haz-Values'!$C$3/Y179</f>
        <v>9489051.0948905107</v>
      </c>
      <c r="BD179" s="39">
        <f>'Inhalation-Haz-Values'!$C$3/Z179</f>
        <v>22510822.510822512</v>
      </c>
      <c r="BE179" s="39">
        <f>'Inhalation-Haz-Values'!$C$3/AA179</f>
        <v>52156469.40822468</v>
      </c>
      <c r="BF179" s="39">
        <f>AB179*'Inhalation-Haz-Values'!$D$4</f>
        <v>4.0806328016359919E-11</v>
      </c>
      <c r="BG179" s="39">
        <f>AC179*'Inhalation-Haz-Values'!$D$4</f>
        <v>1.1379792883435581E-8</v>
      </c>
      <c r="BH179" s="39">
        <f>AD179*'Inhalation-Haz-Values'!$D$4</f>
        <v>2.9598956237218815E-8</v>
      </c>
      <c r="BI179" s="39">
        <f>AE179*'Inhalation-Haz-Values'!$D$4</f>
        <v>1.5920215296523517E-7</v>
      </c>
      <c r="BJ179" s="39">
        <f>AF179*'Inhalation-Haz-Values'!$D$4</f>
        <v>3.7357905930470344E-7</v>
      </c>
      <c r="BK179" s="39">
        <f>AG179*'Inhalation-Haz-Values'!$D$4</f>
        <v>6.5232651124744372E-8</v>
      </c>
      <c r="BL179" s="39">
        <f>AH179*'Inhalation-Haz-Values'!$D$4</f>
        <v>4.9714751738241308E-8</v>
      </c>
      <c r="BM179" s="39">
        <f>AI179*'Inhalation-Haz-Values'!$D$4</f>
        <v>1.5747794192229036E-8</v>
      </c>
      <c r="BN179" s="39">
        <f>AJ179*'Inhalation-Haz-Values'!$D$4</f>
        <v>6.638212515337422E-9</v>
      </c>
      <c r="BO179" s="39">
        <f>AK179*'Inhalation-Haz-Values'!$D$4</f>
        <v>2.8650640163599174E-9</v>
      </c>
    </row>
    <row r="180" spans="1:67" s="23" customFormat="1" x14ac:dyDescent="0.25">
      <c r="A180" s="94" t="s">
        <v>155</v>
      </c>
      <c r="B180" s="94" t="s">
        <v>173</v>
      </c>
      <c r="C180" s="94" t="s">
        <v>174</v>
      </c>
      <c r="D180" s="94">
        <v>2016</v>
      </c>
      <c r="E180" s="23">
        <v>2016</v>
      </c>
      <c r="F180" s="23" t="s">
        <v>137</v>
      </c>
      <c r="G180" s="23" t="s">
        <v>126</v>
      </c>
      <c r="H180" s="25">
        <v>0</v>
      </c>
      <c r="I180" s="25">
        <v>0</v>
      </c>
      <c r="J180" s="25">
        <v>0</v>
      </c>
      <c r="K180" s="25">
        <v>0</v>
      </c>
      <c r="L180" s="25">
        <v>0</v>
      </c>
      <c r="M180" s="25">
        <v>0</v>
      </c>
      <c r="N180" s="25">
        <v>0</v>
      </c>
      <c r="O180" s="25">
        <v>0</v>
      </c>
      <c r="P180" s="25">
        <v>0</v>
      </c>
      <c r="Q180" s="25">
        <v>0</v>
      </c>
      <c r="R180" s="25">
        <v>0</v>
      </c>
      <c r="S180" s="25">
        <v>0</v>
      </c>
      <c r="T180" s="25">
        <v>0</v>
      </c>
      <c r="U180" s="25">
        <v>0</v>
      </c>
      <c r="V180" s="25">
        <v>0</v>
      </c>
      <c r="W180" s="25">
        <v>0</v>
      </c>
      <c r="X180" s="25">
        <v>0</v>
      </c>
      <c r="Y180" s="25">
        <v>0</v>
      </c>
      <c r="Z180" s="25">
        <v>0</v>
      </c>
      <c r="AA180" s="25">
        <v>0</v>
      </c>
      <c r="AB180" s="25">
        <f t="shared" si="21"/>
        <v>0</v>
      </c>
      <c r="AC180" s="25">
        <f t="shared" si="22"/>
        <v>0</v>
      </c>
      <c r="AD180" s="25">
        <f t="shared" si="23"/>
        <v>0</v>
      </c>
      <c r="AE180" s="25">
        <f t="shared" si="24"/>
        <v>0</v>
      </c>
      <c r="AF180" s="25">
        <f t="shared" si="25"/>
        <v>0</v>
      </c>
      <c r="AG180" s="25">
        <f t="shared" si="26"/>
        <v>0</v>
      </c>
      <c r="AH180" s="25">
        <f t="shared" si="27"/>
        <v>0</v>
      </c>
      <c r="AI180" s="25">
        <f t="shared" si="28"/>
        <v>0</v>
      </c>
      <c r="AJ180" s="25">
        <f t="shared" si="29"/>
        <v>0</v>
      </c>
      <c r="AK180" s="25">
        <f t="shared" si="30"/>
        <v>0</v>
      </c>
      <c r="AL180" s="39" t="e">
        <f>'Inhalation-Haz-Values'!$C$2/H180</f>
        <v>#DIV/0!</v>
      </c>
      <c r="AM180" s="39" t="e">
        <f>'Inhalation-Haz-Values'!$C$2/I180</f>
        <v>#DIV/0!</v>
      </c>
      <c r="AN180" s="39" t="e">
        <f>'Inhalation-Haz-Values'!$C$2/J180</f>
        <v>#DIV/0!</v>
      </c>
      <c r="AO180" s="39" t="e">
        <f>'Inhalation-Haz-Values'!$C$2/K180</f>
        <v>#DIV/0!</v>
      </c>
      <c r="AP180" s="39" t="e">
        <f>'Inhalation-Haz-Values'!$C$2/L180</f>
        <v>#DIV/0!</v>
      </c>
      <c r="AQ180" s="39" t="e">
        <f>'Inhalation-Haz-Values'!$C$2/M180</f>
        <v>#DIV/0!</v>
      </c>
      <c r="AR180" s="39" t="e">
        <f>'Inhalation-Haz-Values'!$C$2/N180</f>
        <v>#DIV/0!</v>
      </c>
      <c r="AS180" s="39" t="e">
        <f>'Inhalation-Haz-Values'!$C$2/O180</f>
        <v>#DIV/0!</v>
      </c>
      <c r="AT180" s="39" t="e">
        <f>'Inhalation-Haz-Values'!$C$2/P180</f>
        <v>#DIV/0!</v>
      </c>
      <c r="AU180" s="39" t="e">
        <f>'Inhalation-Haz-Values'!$C$2/Q180</f>
        <v>#DIV/0!</v>
      </c>
      <c r="AV180" s="39" t="e">
        <f>'Inhalation-Haz-Values'!$C$3/R180</f>
        <v>#DIV/0!</v>
      </c>
      <c r="AW180" s="39" t="e">
        <f>'Inhalation-Haz-Values'!$C$3/S180</f>
        <v>#DIV/0!</v>
      </c>
      <c r="AX180" s="39" t="e">
        <f>'Inhalation-Haz-Values'!$C$3/T180</f>
        <v>#DIV/0!</v>
      </c>
      <c r="AY180" s="39" t="e">
        <f>'Inhalation-Haz-Values'!$C$3/U180</f>
        <v>#DIV/0!</v>
      </c>
      <c r="AZ180" s="39" t="e">
        <f>'Inhalation-Haz-Values'!$C$3/V180</f>
        <v>#DIV/0!</v>
      </c>
      <c r="BA180" s="39" t="e">
        <f>'Inhalation-Haz-Values'!$C$3/W180</f>
        <v>#DIV/0!</v>
      </c>
      <c r="BB180" s="39" t="e">
        <f>'Inhalation-Haz-Values'!$C$3/X180</f>
        <v>#DIV/0!</v>
      </c>
      <c r="BC180" s="39" t="e">
        <f>'Inhalation-Haz-Values'!$C$3/Y180</f>
        <v>#DIV/0!</v>
      </c>
      <c r="BD180" s="39" t="e">
        <f>'Inhalation-Haz-Values'!$C$3/Z180</f>
        <v>#DIV/0!</v>
      </c>
      <c r="BE180" s="39" t="e">
        <f>'Inhalation-Haz-Values'!$C$3/AA180</f>
        <v>#DIV/0!</v>
      </c>
      <c r="BF180" s="39">
        <f>AB180*'Inhalation-Haz-Values'!$D$4</f>
        <v>0</v>
      </c>
      <c r="BG180" s="39">
        <f>AC180*'Inhalation-Haz-Values'!$D$4</f>
        <v>0</v>
      </c>
      <c r="BH180" s="39">
        <f>AD180*'Inhalation-Haz-Values'!$D$4</f>
        <v>0</v>
      </c>
      <c r="BI180" s="39">
        <f>AE180*'Inhalation-Haz-Values'!$D$4</f>
        <v>0</v>
      </c>
      <c r="BJ180" s="39">
        <f>AF180*'Inhalation-Haz-Values'!$D$4</f>
        <v>0</v>
      </c>
      <c r="BK180" s="39">
        <f>AG180*'Inhalation-Haz-Values'!$D$4</f>
        <v>0</v>
      </c>
      <c r="BL180" s="39">
        <f>AH180*'Inhalation-Haz-Values'!$D$4</f>
        <v>0</v>
      </c>
      <c r="BM180" s="39">
        <f>AI180*'Inhalation-Haz-Values'!$D$4</f>
        <v>0</v>
      </c>
      <c r="BN180" s="39">
        <f>AJ180*'Inhalation-Haz-Values'!$D$4</f>
        <v>0</v>
      </c>
      <c r="BO180" s="39">
        <f>AK180*'Inhalation-Haz-Values'!$D$4</f>
        <v>0</v>
      </c>
    </row>
    <row r="181" spans="1:67" s="23" customFormat="1" x14ac:dyDescent="0.25">
      <c r="A181" s="94" t="s">
        <v>155</v>
      </c>
      <c r="B181" s="94" t="s">
        <v>173</v>
      </c>
      <c r="C181" s="94" t="s">
        <v>174</v>
      </c>
      <c r="D181" s="94">
        <v>2016</v>
      </c>
      <c r="E181" s="23">
        <v>2016</v>
      </c>
      <c r="F181" s="23" t="s">
        <v>138</v>
      </c>
      <c r="G181" s="23" t="s">
        <v>126</v>
      </c>
      <c r="H181" s="25">
        <v>1.09E-15</v>
      </c>
      <c r="I181" s="25">
        <v>2.21E-9</v>
      </c>
      <c r="J181" s="25">
        <v>2.1200000000000001E-8</v>
      </c>
      <c r="K181" s="25">
        <v>1.24E-7</v>
      </c>
      <c r="L181" s="25">
        <v>4.5999999999999999E-7</v>
      </c>
      <c r="M181" s="25">
        <v>1.03E-7</v>
      </c>
      <c r="N181" s="25">
        <v>7.6000000000000006E-8</v>
      </c>
      <c r="O181" s="25">
        <v>2.8699999999999999E-8</v>
      </c>
      <c r="P181" s="25">
        <v>1.27E-8</v>
      </c>
      <c r="Q181" s="25">
        <v>5.8900000000000001E-9</v>
      </c>
      <c r="R181" s="25">
        <v>1.4200000000000001E-9</v>
      </c>
      <c r="S181" s="25">
        <v>3.96E-7</v>
      </c>
      <c r="T181" s="25">
        <v>1.0300000000000001E-6</v>
      </c>
      <c r="U181" s="25">
        <v>5.5400000000000003E-6</v>
      </c>
      <c r="V181" s="25">
        <v>1.2999999999999999E-5</v>
      </c>
      <c r="W181" s="25">
        <v>2.2699999999999999E-6</v>
      </c>
      <c r="X181" s="25">
        <v>1.73E-6</v>
      </c>
      <c r="Y181" s="25">
        <v>5.4799999999999998E-7</v>
      </c>
      <c r="Z181" s="25">
        <v>2.3099999999999999E-7</v>
      </c>
      <c r="AA181" s="25">
        <v>9.9699999999999999E-8</v>
      </c>
      <c r="AB181" s="25">
        <f t="shared" si="21"/>
        <v>5.7473701431492845E-6</v>
      </c>
      <c r="AC181" s="25">
        <f t="shared" si="22"/>
        <v>1.6027877300613495E-3</v>
      </c>
      <c r="AD181" s="25">
        <f t="shared" si="23"/>
        <v>4.1688670756646218E-3</v>
      </c>
      <c r="AE181" s="25">
        <f t="shared" si="24"/>
        <v>2.2422838445807773E-2</v>
      </c>
      <c r="AF181" s="25">
        <f t="shared" si="25"/>
        <v>5.2616768916155417E-2</v>
      </c>
      <c r="AG181" s="25">
        <f t="shared" si="26"/>
        <v>9.1876973415132915E-3</v>
      </c>
      <c r="AH181" s="25">
        <f t="shared" si="27"/>
        <v>7.0020777096114518E-3</v>
      </c>
      <c r="AI181" s="25">
        <f t="shared" si="28"/>
        <v>2.2179991820040898E-3</v>
      </c>
      <c r="AJ181" s="25">
        <f t="shared" si="29"/>
        <v>9.3495950920245382E-4</v>
      </c>
      <c r="AK181" s="25">
        <f t="shared" si="30"/>
        <v>4.0353014314928418E-4</v>
      </c>
      <c r="AL181" s="39">
        <f>'Inhalation-Haz-Values'!$C$2/H181</f>
        <v>2220183486238532</v>
      </c>
      <c r="AM181" s="39">
        <f>'Inhalation-Haz-Values'!$C$2/I181</f>
        <v>1095022624.4343891</v>
      </c>
      <c r="AN181" s="39">
        <f>'Inhalation-Haz-Values'!$C$2/J181</f>
        <v>114150943.39622641</v>
      </c>
      <c r="AO181" s="39">
        <f>'Inhalation-Haz-Values'!$C$2/K181</f>
        <v>19516129.032258064</v>
      </c>
      <c r="AP181" s="39">
        <f>'Inhalation-Haz-Values'!$C$2/L181</f>
        <v>5260869.5652173916</v>
      </c>
      <c r="AQ181" s="39">
        <f>'Inhalation-Haz-Values'!$C$2/M181</f>
        <v>23495145.631067961</v>
      </c>
      <c r="AR181" s="39">
        <f>'Inhalation-Haz-Values'!$C$2/N181</f>
        <v>31842105.263157893</v>
      </c>
      <c r="AS181" s="39">
        <f>'Inhalation-Haz-Values'!$C$2/O181</f>
        <v>84320557.491289198</v>
      </c>
      <c r="AT181" s="39">
        <f>'Inhalation-Haz-Values'!$C$2/P181</f>
        <v>190551181.10236222</v>
      </c>
      <c r="AU181" s="39">
        <f>'Inhalation-Haz-Values'!$C$2/Q181</f>
        <v>410865874.36332768</v>
      </c>
      <c r="AV181" s="39">
        <f>'Inhalation-Haz-Values'!$C$3/R181</f>
        <v>3661971830.9859157</v>
      </c>
      <c r="AW181" s="39">
        <f>'Inhalation-Haz-Values'!$C$3/S181</f>
        <v>13131313.131313132</v>
      </c>
      <c r="AX181" s="39">
        <f>'Inhalation-Haz-Values'!$C$3/T181</f>
        <v>5048543.6893203883</v>
      </c>
      <c r="AY181" s="39">
        <f>'Inhalation-Haz-Values'!$C$3/U181</f>
        <v>938628.15884476528</v>
      </c>
      <c r="AZ181" s="39">
        <f>'Inhalation-Haz-Values'!$C$3/V181</f>
        <v>400000.00000000006</v>
      </c>
      <c r="BA181" s="39">
        <f>'Inhalation-Haz-Values'!$C$3/W181</f>
        <v>2290748.8986784145</v>
      </c>
      <c r="BB181" s="39">
        <f>'Inhalation-Haz-Values'!$C$3/X181</f>
        <v>3005780.3468208094</v>
      </c>
      <c r="BC181" s="39">
        <f>'Inhalation-Haz-Values'!$C$3/Y181</f>
        <v>9489051.0948905107</v>
      </c>
      <c r="BD181" s="39">
        <f>'Inhalation-Haz-Values'!$C$3/Z181</f>
        <v>22510822.510822512</v>
      </c>
      <c r="BE181" s="39">
        <f>'Inhalation-Haz-Values'!$C$3/AA181</f>
        <v>52156469.40822468</v>
      </c>
      <c r="BF181" s="39">
        <f>AB181*'Inhalation-Haz-Values'!$D$4</f>
        <v>4.0806328016359919E-11</v>
      </c>
      <c r="BG181" s="39">
        <f>AC181*'Inhalation-Haz-Values'!$D$4</f>
        <v>1.1379792883435581E-8</v>
      </c>
      <c r="BH181" s="39">
        <f>AD181*'Inhalation-Haz-Values'!$D$4</f>
        <v>2.9598956237218815E-8</v>
      </c>
      <c r="BI181" s="39">
        <f>AE181*'Inhalation-Haz-Values'!$D$4</f>
        <v>1.5920215296523517E-7</v>
      </c>
      <c r="BJ181" s="39">
        <f>AF181*'Inhalation-Haz-Values'!$D$4</f>
        <v>3.7357905930470344E-7</v>
      </c>
      <c r="BK181" s="39">
        <f>AG181*'Inhalation-Haz-Values'!$D$4</f>
        <v>6.5232651124744372E-8</v>
      </c>
      <c r="BL181" s="39">
        <f>AH181*'Inhalation-Haz-Values'!$D$4</f>
        <v>4.9714751738241308E-8</v>
      </c>
      <c r="BM181" s="39">
        <f>AI181*'Inhalation-Haz-Values'!$D$4</f>
        <v>1.5747794192229036E-8</v>
      </c>
      <c r="BN181" s="39">
        <f>AJ181*'Inhalation-Haz-Values'!$D$4</f>
        <v>6.638212515337422E-9</v>
      </c>
      <c r="BO181" s="39">
        <f>AK181*'Inhalation-Haz-Values'!$D$4</f>
        <v>2.8650640163599174E-9</v>
      </c>
    </row>
    <row r="182" spans="1:67" s="23" customFormat="1" x14ac:dyDescent="0.25">
      <c r="A182" s="94" t="s">
        <v>155</v>
      </c>
      <c r="B182" s="94" t="s">
        <v>173</v>
      </c>
      <c r="C182" s="94" t="s">
        <v>174</v>
      </c>
      <c r="D182" s="94">
        <v>2017</v>
      </c>
      <c r="E182" s="23">
        <v>2016</v>
      </c>
      <c r="F182" s="23" t="s">
        <v>134</v>
      </c>
      <c r="G182" s="23" t="s">
        <v>126</v>
      </c>
      <c r="H182" s="25">
        <v>1.0600000000000001E-15</v>
      </c>
      <c r="I182" s="25">
        <v>2.1400000000000001E-9</v>
      </c>
      <c r="J182" s="25">
        <v>2.0500000000000002E-8</v>
      </c>
      <c r="K182" s="25">
        <v>1.1999999999999999E-7</v>
      </c>
      <c r="L182" s="25">
        <v>4.4499999999999997E-7</v>
      </c>
      <c r="M182" s="25">
        <v>9.9200000000000002E-8</v>
      </c>
      <c r="N182" s="25">
        <v>7.3500000000000003E-8</v>
      </c>
      <c r="O182" s="25">
        <v>2.77E-8</v>
      </c>
      <c r="P182" s="25">
        <v>1.2299999999999999E-8</v>
      </c>
      <c r="Q182" s="25">
        <v>5.6999999999999998E-9</v>
      </c>
      <c r="R182" s="25">
        <v>1.38E-9</v>
      </c>
      <c r="S182" s="25">
        <v>3.8299999999999998E-7</v>
      </c>
      <c r="T182" s="25">
        <v>9.9600000000000008E-7</v>
      </c>
      <c r="U182" s="25">
        <v>5.3600000000000004E-6</v>
      </c>
      <c r="V182" s="25">
        <v>1.26E-5</v>
      </c>
      <c r="W182" s="25">
        <v>2.2000000000000001E-6</v>
      </c>
      <c r="X182" s="25">
        <v>1.68E-6</v>
      </c>
      <c r="Y182" s="25">
        <v>5.3000000000000001E-7</v>
      </c>
      <c r="Z182" s="25">
        <v>2.23E-7</v>
      </c>
      <c r="AA182" s="25">
        <v>9.6400000000000003E-8</v>
      </c>
      <c r="AB182" s="25">
        <f t="shared" si="21"/>
        <v>5.5854723926380368E-6</v>
      </c>
      <c r="AC182" s="25">
        <f t="shared" si="22"/>
        <v>1.5501709611451941E-3</v>
      </c>
      <c r="AD182" s="25">
        <f t="shared" si="23"/>
        <v>4.0312539877300621E-3</v>
      </c>
      <c r="AE182" s="25">
        <f t="shared" si="24"/>
        <v>2.1694298568507155E-2</v>
      </c>
      <c r="AF182" s="25">
        <f t="shared" si="25"/>
        <v>5.0997791411042943E-2</v>
      </c>
      <c r="AG182" s="25">
        <f t="shared" si="26"/>
        <v>8.90437627811861E-3</v>
      </c>
      <c r="AH182" s="25">
        <f t="shared" si="27"/>
        <v>6.7997055214723927E-3</v>
      </c>
      <c r="AI182" s="25">
        <f t="shared" si="28"/>
        <v>2.1451451942740285E-3</v>
      </c>
      <c r="AJ182" s="25">
        <f t="shared" si="29"/>
        <v>9.0257995910020435E-4</v>
      </c>
      <c r="AK182" s="25">
        <f t="shared" si="30"/>
        <v>3.901735787321063E-4</v>
      </c>
      <c r="AL182" s="39">
        <f>'Inhalation-Haz-Values'!$C$2/H182</f>
        <v>2283018867924528</v>
      </c>
      <c r="AM182" s="39">
        <f>'Inhalation-Haz-Values'!$C$2/I182</f>
        <v>1130841121.495327</v>
      </c>
      <c r="AN182" s="39">
        <f>'Inhalation-Haz-Values'!$C$2/J182</f>
        <v>118048780.48780486</v>
      </c>
      <c r="AO182" s="39">
        <f>'Inhalation-Haz-Values'!$C$2/K182</f>
        <v>20166666.666666668</v>
      </c>
      <c r="AP182" s="39">
        <f>'Inhalation-Haz-Values'!$C$2/L182</f>
        <v>5438202.247191011</v>
      </c>
      <c r="AQ182" s="39">
        <f>'Inhalation-Haz-Values'!$C$2/M182</f>
        <v>24395161.290322579</v>
      </c>
      <c r="AR182" s="39">
        <f>'Inhalation-Haz-Values'!$C$2/N182</f>
        <v>32925170.068027209</v>
      </c>
      <c r="AS182" s="39">
        <f>'Inhalation-Haz-Values'!$C$2/O182</f>
        <v>87364620.938628152</v>
      </c>
      <c r="AT182" s="39">
        <f>'Inhalation-Haz-Values'!$C$2/P182</f>
        <v>196747967.47967482</v>
      </c>
      <c r="AU182" s="39">
        <f>'Inhalation-Haz-Values'!$C$2/Q182</f>
        <v>424561403.50877196</v>
      </c>
      <c r="AV182" s="39">
        <f>'Inhalation-Haz-Values'!$C$3/R182</f>
        <v>3768115942.0289855</v>
      </c>
      <c r="AW182" s="39">
        <f>'Inhalation-Haz-Values'!$C$3/S182</f>
        <v>13577023.498694519</v>
      </c>
      <c r="AX182" s="39">
        <f>'Inhalation-Haz-Values'!$C$3/T182</f>
        <v>5220883.5341365458</v>
      </c>
      <c r="AY182" s="39">
        <f>'Inhalation-Haz-Values'!$C$3/U182</f>
        <v>970149.2537313432</v>
      </c>
      <c r="AZ182" s="39">
        <f>'Inhalation-Haz-Values'!$C$3/V182</f>
        <v>412698.41269841272</v>
      </c>
      <c r="BA182" s="39">
        <f>'Inhalation-Haz-Values'!$C$3/W182</f>
        <v>2363636.3636363638</v>
      </c>
      <c r="BB182" s="39">
        <f>'Inhalation-Haz-Values'!$C$3/X182</f>
        <v>3095238.0952380951</v>
      </c>
      <c r="BC182" s="39">
        <f>'Inhalation-Haz-Values'!$C$3/Y182</f>
        <v>9811320.7547169812</v>
      </c>
      <c r="BD182" s="39">
        <f>'Inhalation-Haz-Values'!$C$3/Z182</f>
        <v>23318385.650224216</v>
      </c>
      <c r="BE182" s="39">
        <f>'Inhalation-Haz-Values'!$C$3/AA182</f>
        <v>53941908.713692948</v>
      </c>
      <c r="BF182" s="39">
        <f>AB182*'Inhalation-Haz-Values'!$D$4</f>
        <v>3.9656853987730063E-11</v>
      </c>
      <c r="BG182" s="39">
        <f>AC182*'Inhalation-Haz-Values'!$D$4</f>
        <v>1.1006213824130878E-8</v>
      </c>
      <c r="BH182" s="39">
        <f>AD182*'Inhalation-Haz-Values'!$D$4</f>
        <v>2.8621903312883441E-8</v>
      </c>
      <c r="BI182" s="39">
        <f>AE182*'Inhalation-Haz-Values'!$D$4</f>
        <v>1.5402951983640079E-7</v>
      </c>
      <c r="BJ182" s="39">
        <f>AF182*'Inhalation-Haz-Values'!$D$4</f>
        <v>3.6208431901840488E-7</v>
      </c>
      <c r="BK182" s="39">
        <f>AG182*'Inhalation-Haz-Values'!$D$4</f>
        <v>6.3221071574642134E-8</v>
      </c>
      <c r="BL182" s="39">
        <f>AH182*'Inhalation-Haz-Values'!$D$4</f>
        <v>4.8277909202453988E-8</v>
      </c>
      <c r="BM182" s="39">
        <f>AI182*'Inhalation-Haz-Values'!$D$4</f>
        <v>1.5230530879345601E-8</v>
      </c>
      <c r="BN182" s="39">
        <f>AJ182*'Inhalation-Haz-Values'!$D$4</f>
        <v>6.4083177096114505E-9</v>
      </c>
      <c r="BO182" s="39">
        <f>AK182*'Inhalation-Haz-Values'!$D$4</f>
        <v>2.7702324089979547E-9</v>
      </c>
    </row>
    <row r="183" spans="1:67" s="23" customFormat="1" x14ac:dyDescent="0.25">
      <c r="A183" s="94" t="s">
        <v>155</v>
      </c>
      <c r="B183" s="94" t="s">
        <v>173</v>
      </c>
      <c r="C183" s="94" t="s">
        <v>174</v>
      </c>
      <c r="D183" s="94">
        <v>2017</v>
      </c>
      <c r="E183" s="23">
        <v>2016</v>
      </c>
      <c r="F183" s="23" t="s">
        <v>137</v>
      </c>
      <c r="G183" s="23" t="s">
        <v>126</v>
      </c>
      <c r="H183" s="25">
        <v>0</v>
      </c>
      <c r="I183" s="25">
        <v>0</v>
      </c>
      <c r="J183" s="25">
        <v>0</v>
      </c>
      <c r="K183" s="25">
        <v>0</v>
      </c>
      <c r="L183" s="25">
        <v>0</v>
      </c>
      <c r="M183" s="25">
        <v>0</v>
      </c>
      <c r="N183" s="25">
        <v>0</v>
      </c>
      <c r="O183" s="25">
        <v>0</v>
      </c>
      <c r="P183" s="25">
        <v>0</v>
      </c>
      <c r="Q183" s="25">
        <v>0</v>
      </c>
      <c r="R183" s="25">
        <v>0</v>
      </c>
      <c r="S183" s="25">
        <v>0</v>
      </c>
      <c r="T183" s="25">
        <v>0</v>
      </c>
      <c r="U183" s="25">
        <v>0</v>
      </c>
      <c r="V183" s="25">
        <v>0</v>
      </c>
      <c r="W183" s="25">
        <v>0</v>
      </c>
      <c r="X183" s="25">
        <v>0</v>
      </c>
      <c r="Y183" s="25">
        <v>0</v>
      </c>
      <c r="Z183" s="25">
        <v>0</v>
      </c>
      <c r="AA183" s="25">
        <v>0</v>
      </c>
      <c r="AB183" s="25">
        <f t="shared" si="21"/>
        <v>0</v>
      </c>
      <c r="AC183" s="25">
        <f t="shared" si="22"/>
        <v>0</v>
      </c>
      <c r="AD183" s="25">
        <f t="shared" si="23"/>
        <v>0</v>
      </c>
      <c r="AE183" s="25">
        <f t="shared" si="24"/>
        <v>0</v>
      </c>
      <c r="AF183" s="25">
        <f t="shared" si="25"/>
        <v>0</v>
      </c>
      <c r="AG183" s="25">
        <f t="shared" si="26"/>
        <v>0</v>
      </c>
      <c r="AH183" s="25">
        <f t="shared" si="27"/>
        <v>0</v>
      </c>
      <c r="AI183" s="25">
        <f t="shared" si="28"/>
        <v>0</v>
      </c>
      <c r="AJ183" s="25">
        <f t="shared" si="29"/>
        <v>0</v>
      </c>
      <c r="AK183" s="25">
        <f t="shared" si="30"/>
        <v>0</v>
      </c>
      <c r="AL183" s="39" t="e">
        <f>'Inhalation-Haz-Values'!$C$2/H183</f>
        <v>#DIV/0!</v>
      </c>
      <c r="AM183" s="39" t="e">
        <f>'Inhalation-Haz-Values'!$C$2/I183</f>
        <v>#DIV/0!</v>
      </c>
      <c r="AN183" s="39" t="e">
        <f>'Inhalation-Haz-Values'!$C$2/J183</f>
        <v>#DIV/0!</v>
      </c>
      <c r="AO183" s="39" t="e">
        <f>'Inhalation-Haz-Values'!$C$2/K183</f>
        <v>#DIV/0!</v>
      </c>
      <c r="AP183" s="39" t="e">
        <f>'Inhalation-Haz-Values'!$C$2/L183</f>
        <v>#DIV/0!</v>
      </c>
      <c r="AQ183" s="39" t="e">
        <f>'Inhalation-Haz-Values'!$C$2/M183</f>
        <v>#DIV/0!</v>
      </c>
      <c r="AR183" s="39" t="e">
        <f>'Inhalation-Haz-Values'!$C$2/N183</f>
        <v>#DIV/0!</v>
      </c>
      <c r="AS183" s="39" t="e">
        <f>'Inhalation-Haz-Values'!$C$2/O183</f>
        <v>#DIV/0!</v>
      </c>
      <c r="AT183" s="39" t="e">
        <f>'Inhalation-Haz-Values'!$C$2/P183</f>
        <v>#DIV/0!</v>
      </c>
      <c r="AU183" s="39" t="e">
        <f>'Inhalation-Haz-Values'!$C$2/Q183</f>
        <v>#DIV/0!</v>
      </c>
      <c r="AV183" s="39" t="e">
        <f>'Inhalation-Haz-Values'!$C$3/R183</f>
        <v>#DIV/0!</v>
      </c>
      <c r="AW183" s="39" t="e">
        <f>'Inhalation-Haz-Values'!$C$3/S183</f>
        <v>#DIV/0!</v>
      </c>
      <c r="AX183" s="39" t="e">
        <f>'Inhalation-Haz-Values'!$C$3/T183</f>
        <v>#DIV/0!</v>
      </c>
      <c r="AY183" s="39" t="e">
        <f>'Inhalation-Haz-Values'!$C$3/U183</f>
        <v>#DIV/0!</v>
      </c>
      <c r="AZ183" s="39" t="e">
        <f>'Inhalation-Haz-Values'!$C$3/V183</f>
        <v>#DIV/0!</v>
      </c>
      <c r="BA183" s="39" t="e">
        <f>'Inhalation-Haz-Values'!$C$3/W183</f>
        <v>#DIV/0!</v>
      </c>
      <c r="BB183" s="39" t="e">
        <f>'Inhalation-Haz-Values'!$C$3/X183</f>
        <v>#DIV/0!</v>
      </c>
      <c r="BC183" s="39" t="e">
        <f>'Inhalation-Haz-Values'!$C$3/Y183</f>
        <v>#DIV/0!</v>
      </c>
      <c r="BD183" s="39" t="e">
        <f>'Inhalation-Haz-Values'!$C$3/Z183</f>
        <v>#DIV/0!</v>
      </c>
      <c r="BE183" s="39" t="e">
        <f>'Inhalation-Haz-Values'!$C$3/AA183</f>
        <v>#DIV/0!</v>
      </c>
      <c r="BF183" s="39">
        <f>AB183*'Inhalation-Haz-Values'!$D$4</f>
        <v>0</v>
      </c>
      <c r="BG183" s="39">
        <f>AC183*'Inhalation-Haz-Values'!$D$4</f>
        <v>0</v>
      </c>
      <c r="BH183" s="39">
        <f>AD183*'Inhalation-Haz-Values'!$D$4</f>
        <v>0</v>
      </c>
      <c r="BI183" s="39">
        <f>AE183*'Inhalation-Haz-Values'!$D$4</f>
        <v>0</v>
      </c>
      <c r="BJ183" s="39">
        <f>AF183*'Inhalation-Haz-Values'!$D$4</f>
        <v>0</v>
      </c>
      <c r="BK183" s="39">
        <f>AG183*'Inhalation-Haz-Values'!$D$4</f>
        <v>0</v>
      </c>
      <c r="BL183" s="39">
        <f>AH183*'Inhalation-Haz-Values'!$D$4</f>
        <v>0</v>
      </c>
      <c r="BM183" s="39">
        <f>AI183*'Inhalation-Haz-Values'!$D$4</f>
        <v>0</v>
      </c>
      <c r="BN183" s="39">
        <f>AJ183*'Inhalation-Haz-Values'!$D$4</f>
        <v>0</v>
      </c>
      <c r="BO183" s="39">
        <f>AK183*'Inhalation-Haz-Values'!$D$4</f>
        <v>0</v>
      </c>
    </row>
    <row r="184" spans="1:67" s="23" customFormat="1" x14ac:dyDescent="0.25">
      <c r="A184" s="94" t="s">
        <v>155</v>
      </c>
      <c r="B184" s="94" t="s">
        <v>173</v>
      </c>
      <c r="C184" s="94" t="s">
        <v>174</v>
      </c>
      <c r="D184" s="94">
        <v>2017</v>
      </c>
      <c r="E184" s="23">
        <v>2016</v>
      </c>
      <c r="F184" s="23" t="s">
        <v>138</v>
      </c>
      <c r="G184" s="23" t="s">
        <v>126</v>
      </c>
      <c r="H184" s="25">
        <v>1.0600000000000001E-15</v>
      </c>
      <c r="I184" s="25">
        <v>2.1400000000000001E-9</v>
      </c>
      <c r="J184" s="25">
        <v>2.0500000000000002E-8</v>
      </c>
      <c r="K184" s="25">
        <v>1.1999999999999999E-7</v>
      </c>
      <c r="L184" s="25">
        <v>4.4499999999999997E-7</v>
      </c>
      <c r="M184" s="25">
        <v>9.9200000000000002E-8</v>
      </c>
      <c r="N184" s="25">
        <v>7.3500000000000003E-8</v>
      </c>
      <c r="O184" s="25">
        <v>2.77E-8</v>
      </c>
      <c r="P184" s="25">
        <v>1.2299999999999999E-8</v>
      </c>
      <c r="Q184" s="25">
        <v>5.6999999999999998E-9</v>
      </c>
      <c r="R184" s="25">
        <v>1.38E-9</v>
      </c>
      <c r="S184" s="25">
        <v>3.8299999999999998E-7</v>
      </c>
      <c r="T184" s="25">
        <v>9.9600000000000008E-7</v>
      </c>
      <c r="U184" s="25">
        <v>5.3600000000000004E-6</v>
      </c>
      <c r="V184" s="25">
        <v>1.26E-5</v>
      </c>
      <c r="W184" s="25">
        <v>2.2000000000000001E-6</v>
      </c>
      <c r="X184" s="25">
        <v>1.68E-6</v>
      </c>
      <c r="Y184" s="25">
        <v>5.3000000000000001E-7</v>
      </c>
      <c r="Z184" s="25">
        <v>2.23E-7</v>
      </c>
      <c r="AA184" s="25">
        <v>9.6400000000000003E-8</v>
      </c>
      <c r="AB184" s="25">
        <f t="shared" si="21"/>
        <v>5.5854723926380368E-6</v>
      </c>
      <c r="AC184" s="25">
        <f t="shared" si="22"/>
        <v>1.5501709611451941E-3</v>
      </c>
      <c r="AD184" s="25">
        <f t="shared" si="23"/>
        <v>4.0312539877300621E-3</v>
      </c>
      <c r="AE184" s="25">
        <f t="shared" si="24"/>
        <v>2.1694298568507155E-2</v>
      </c>
      <c r="AF184" s="25">
        <f t="shared" si="25"/>
        <v>5.0997791411042943E-2</v>
      </c>
      <c r="AG184" s="25">
        <f t="shared" si="26"/>
        <v>8.90437627811861E-3</v>
      </c>
      <c r="AH184" s="25">
        <f t="shared" si="27"/>
        <v>6.7997055214723927E-3</v>
      </c>
      <c r="AI184" s="25">
        <f t="shared" si="28"/>
        <v>2.1451451942740285E-3</v>
      </c>
      <c r="AJ184" s="25">
        <f t="shared" si="29"/>
        <v>9.0257995910020435E-4</v>
      </c>
      <c r="AK184" s="25">
        <f t="shared" si="30"/>
        <v>3.901735787321063E-4</v>
      </c>
      <c r="AL184" s="39">
        <f>'Inhalation-Haz-Values'!$C$2/H184</f>
        <v>2283018867924528</v>
      </c>
      <c r="AM184" s="39">
        <f>'Inhalation-Haz-Values'!$C$2/I184</f>
        <v>1130841121.495327</v>
      </c>
      <c r="AN184" s="39">
        <f>'Inhalation-Haz-Values'!$C$2/J184</f>
        <v>118048780.48780486</v>
      </c>
      <c r="AO184" s="39">
        <f>'Inhalation-Haz-Values'!$C$2/K184</f>
        <v>20166666.666666668</v>
      </c>
      <c r="AP184" s="39">
        <f>'Inhalation-Haz-Values'!$C$2/L184</f>
        <v>5438202.247191011</v>
      </c>
      <c r="AQ184" s="39">
        <f>'Inhalation-Haz-Values'!$C$2/M184</f>
        <v>24395161.290322579</v>
      </c>
      <c r="AR184" s="39">
        <f>'Inhalation-Haz-Values'!$C$2/N184</f>
        <v>32925170.068027209</v>
      </c>
      <c r="AS184" s="39">
        <f>'Inhalation-Haz-Values'!$C$2/O184</f>
        <v>87364620.938628152</v>
      </c>
      <c r="AT184" s="39">
        <f>'Inhalation-Haz-Values'!$C$2/P184</f>
        <v>196747967.47967482</v>
      </c>
      <c r="AU184" s="39">
        <f>'Inhalation-Haz-Values'!$C$2/Q184</f>
        <v>424561403.50877196</v>
      </c>
      <c r="AV184" s="39">
        <f>'Inhalation-Haz-Values'!$C$3/R184</f>
        <v>3768115942.0289855</v>
      </c>
      <c r="AW184" s="39">
        <f>'Inhalation-Haz-Values'!$C$3/S184</f>
        <v>13577023.498694519</v>
      </c>
      <c r="AX184" s="39">
        <f>'Inhalation-Haz-Values'!$C$3/T184</f>
        <v>5220883.5341365458</v>
      </c>
      <c r="AY184" s="39">
        <f>'Inhalation-Haz-Values'!$C$3/U184</f>
        <v>970149.2537313432</v>
      </c>
      <c r="AZ184" s="39">
        <f>'Inhalation-Haz-Values'!$C$3/V184</f>
        <v>412698.41269841272</v>
      </c>
      <c r="BA184" s="39">
        <f>'Inhalation-Haz-Values'!$C$3/W184</f>
        <v>2363636.3636363638</v>
      </c>
      <c r="BB184" s="39">
        <f>'Inhalation-Haz-Values'!$C$3/X184</f>
        <v>3095238.0952380951</v>
      </c>
      <c r="BC184" s="39">
        <f>'Inhalation-Haz-Values'!$C$3/Y184</f>
        <v>9811320.7547169812</v>
      </c>
      <c r="BD184" s="39">
        <f>'Inhalation-Haz-Values'!$C$3/Z184</f>
        <v>23318385.650224216</v>
      </c>
      <c r="BE184" s="39">
        <f>'Inhalation-Haz-Values'!$C$3/AA184</f>
        <v>53941908.713692948</v>
      </c>
      <c r="BF184" s="39">
        <f>AB184*'Inhalation-Haz-Values'!$D$4</f>
        <v>3.9656853987730063E-11</v>
      </c>
      <c r="BG184" s="39">
        <f>AC184*'Inhalation-Haz-Values'!$D$4</f>
        <v>1.1006213824130878E-8</v>
      </c>
      <c r="BH184" s="39">
        <f>AD184*'Inhalation-Haz-Values'!$D$4</f>
        <v>2.8621903312883441E-8</v>
      </c>
      <c r="BI184" s="39">
        <f>AE184*'Inhalation-Haz-Values'!$D$4</f>
        <v>1.5402951983640079E-7</v>
      </c>
      <c r="BJ184" s="39">
        <f>AF184*'Inhalation-Haz-Values'!$D$4</f>
        <v>3.6208431901840488E-7</v>
      </c>
      <c r="BK184" s="39">
        <f>AG184*'Inhalation-Haz-Values'!$D$4</f>
        <v>6.3221071574642134E-8</v>
      </c>
      <c r="BL184" s="39">
        <f>AH184*'Inhalation-Haz-Values'!$D$4</f>
        <v>4.8277909202453988E-8</v>
      </c>
      <c r="BM184" s="39">
        <f>AI184*'Inhalation-Haz-Values'!$D$4</f>
        <v>1.5230530879345601E-8</v>
      </c>
      <c r="BN184" s="39">
        <f>AJ184*'Inhalation-Haz-Values'!$D$4</f>
        <v>6.4083177096114505E-9</v>
      </c>
      <c r="BO184" s="39">
        <f>AK184*'Inhalation-Haz-Values'!$D$4</f>
        <v>2.7702324089979547E-9</v>
      </c>
    </row>
    <row r="185" spans="1:67" s="23" customFormat="1" x14ac:dyDescent="0.25">
      <c r="A185" s="94" t="s">
        <v>155</v>
      </c>
      <c r="B185" s="94" t="s">
        <v>173</v>
      </c>
      <c r="C185" s="94" t="s">
        <v>174</v>
      </c>
      <c r="D185" s="94">
        <v>2018</v>
      </c>
      <c r="E185" s="23">
        <v>2016</v>
      </c>
      <c r="F185" s="23" t="s">
        <v>134</v>
      </c>
      <c r="G185" s="23" t="s">
        <v>126</v>
      </c>
      <c r="H185" s="25">
        <v>1.09E-15</v>
      </c>
      <c r="I185" s="25">
        <v>2.21E-9</v>
      </c>
      <c r="J185" s="25">
        <v>2.11E-8</v>
      </c>
      <c r="K185" s="25">
        <v>1.24E-7</v>
      </c>
      <c r="L185" s="25">
        <v>4.58E-7</v>
      </c>
      <c r="M185" s="25">
        <v>1.02E-7</v>
      </c>
      <c r="N185" s="25">
        <v>7.5800000000000004E-8</v>
      </c>
      <c r="O185" s="25">
        <v>2.8600000000000001E-8</v>
      </c>
      <c r="P185" s="25">
        <v>1.27E-8</v>
      </c>
      <c r="Q185" s="25">
        <v>5.8699999999999998E-9</v>
      </c>
      <c r="R185" s="25">
        <v>1.4200000000000001E-9</v>
      </c>
      <c r="S185" s="25">
        <v>3.9499999999999998E-7</v>
      </c>
      <c r="T185" s="25">
        <v>1.0300000000000001E-6</v>
      </c>
      <c r="U185" s="25">
        <v>5.5300000000000004E-6</v>
      </c>
      <c r="V185" s="25">
        <v>1.2999999999999999E-5</v>
      </c>
      <c r="W185" s="25">
        <v>2.2699999999999999E-6</v>
      </c>
      <c r="X185" s="25">
        <v>1.73E-6</v>
      </c>
      <c r="Y185" s="25">
        <v>5.4700000000000001E-7</v>
      </c>
      <c r="Z185" s="25">
        <v>2.2999999999999999E-7</v>
      </c>
      <c r="AA185" s="25">
        <v>9.9400000000000003E-8</v>
      </c>
      <c r="AB185" s="25">
        <f t="shared" si="21"/>
        <v>5.7473701431492845E-6</v>
      </c>
      <c r="AC185" s="25">
        <f t="shared" si="22"/>
        <v>1.5987402862985682E-3</v>
      </c>
      <c r="AD185" s="25">
        <f t="shared" si="23"/>
        <v>4.1688670756646218E-3</v>
      </c>
      <c r="AE185" s="25">
        <f t="shared" si="24"/>
        <v>2.2382364008179959E-2</v>
      </c>
      <c r="AF185" s="25">
        <f t="shared" si="25"/>
        <v>5.2616768916155417E-2</v>
      </c>
      <c r="AG185" s="25">
        <f t="shared" si="26"/>
        <v>9.1876973415132915E-3</v>
      </c>
      <c r="AH185" s="25">
        <f t="shared" si="27"/>
        <v>7.0020777096114518E-3</v>
      </c>
      <c r="AI185" s="25">
        <f t="shared" si="28"/>
        <v>2.2139517382413084E-3</v>
      </c>
      <c r="AJ185" s="25">
        <f t="shared" si="29"/>
        <v>9.3091206543967277E-4</v>
      </c>
      <c r="AK185" s="25">
        <f t="shared" si="30"/>
        <v>4.0231591002044993E-4</v>
      </c>
      <c r="AL185" s="39">
        <f>'Inhalation-Haz-Values'!$C$2/H185</f>
        <v>2220183486238532</v>
      </c>
      <c r="AM185" s="39">
        <f>'Inhalation-Haz-Values'!$C$2/I185</f>
        <v>1095022624.4343891</v>
      </c>
      <c r="AN185" s="39">
        <f>'Inhalation-Haz-Values'!$C$2/J185</f>
        <v>114691943.12796208</v>
      </c>
      <c r="AO185" s="39">
        <f>'Inhalation-Haz-Values'!$C$2/K185</f>
        <v>19516129.032258064</v>
      </c>
      <c r="AP185" s="39">
        <f>'Inhalation-Haz-Values'!$C$2/L185</f>
        <v>5283842.7947598249</v>
      </c>
      <c r="AQ185" s="39">
        <f>'Inhalation-Haz-Values'!$C$2/M185</f>
        <v>23725490.196078431</v>
      </c>
      <c r="AR185" s="39">
        <f>'Inhalation-Haz-Values'!$C$2/N185</f>
        <v>31926121.372031659</v>
      </c>
      <c r="AS185" s="39">
        <f>'Inhalation-Haz-Values'!$C$2/O185</f>
        <v>84615384.615384609</v>
      </c>
      <c r="AT185" s="39">
        <f>'Inhalation-Haz-Values'!$C$2/P185</f>
        <v>190551181.10236222</v>
      </c>
      <c r="AU185" s="39">
        <f>'Inhalation-Haz-Values'!$C$2/Q185</f>
        <v>412265758.09199321</v>
      </c>
      <c r="AV185" s="39">
        <f>'Inhalation-Haz-Values'!$C$3/R185</f>
        <v>3661971830.9859157</v>
      </c>
      <c r="AW185" s="39">
        <f>'Inhalation-Haz-Values'!$C$3/S185</f>
        <v>13164556.962025318</v>
      </c>
      <c r="AX185" s="39">
        <f>'Inhalation-Haz-Values'!$C$3/T185</f>
        <v>5048543.6893203883</v>
      </c>
      <c r="AY185" s="39">
        <f>'Inhalation-Haz-Values'!$C$3/U185</f>
        <v>940325.49728752254</v>
      </c>
      <c r="AZ185" s="39">
        <f>'Inhalation-Haz-Values'!$C$3/V185</f>
        <v>400000.00000000006</v>
      </c>
      <c r="BA185" s="39">
        <f>'Inhalation-Haz-Values'!$C$3/W185</f>
        <v>2290748.8986784145</v>
      </c>
      <c r="BB185" s="39">
        <f>'Inhalation-Haz-Values'!$C$3/X185</f>
        <v>3005780.3468208094</v>
      </c>
      <c r="BC185" s="39">
        <f>'Inhalation-Haz-Values'!$C$3/Y185</f>
        <v>9506398.5374771487</v>
      </c>
      <c r="BD185" s="39">
        <f>'Inhalation-Haz-Values'!$C$3/Z185</f>
        <v>22608695.652173914</v>
      </c>
      <c r="BE185" s="39">
        <f>'Inhalation-Haz-Values'!$C$3/AA185</f>
        <v>52313883.299798794</v>
      </c>
      <c r="BF185" s="39">
        <f>AB185*'Inhalation-Haz-Values'!$D$4</f>
        <v>4.0806328016359919E-11</v>
      </c>
      <c r="BG185" s="39">
        <f>AC185*'Inhalation-Haz-Values'!$D$4</f>
        <v>1.1351056032719834E-8</v>
      </c>
      <c r="BH185" s="39">
        <f>AD185*'Inhalation-Haz-Values'!$D$4</f>
        <v>2.9598956237218815E-8</v>
      </c>
      <c r="BI185" s="39">
        <f>AE185*'Inhalation-Haz-Values'!$D$4</f>
        <v>1.589147844580777E-7</v>
      </c>
      <c r="BJ185" s="39">
        <f>AF185*'Inhalation-Haz-Values'!$D$4</f>
        <v>3.7357905930470344E-7</v>
      </c>
      <c r="BK185" s="39">
        <f>AG185*'Inhalation-Haz-Values'!$D$4</f>
        <v>6.5232651124744372E-8</v>
      </c>
      <c r="BL185" s="39">
        <f>AH185*'Inhalation-Haz-Values'!$D$4</f>
        <v>4.9714751738241308E-8</v>
      </c>
      <c r="BM185" s="39">
        <f>AI185*'Inhalation-Haz-Values'!$D$4</f>
        <v>1.571905734151329E-8</v>
      </c>
      <c r="BN185" s="39">
        <f>AJ185*'Inhalation-Haz-Values'!$D$4</f>
        <v>6.6094756646216764E-9</v>
      </c>
      <c r="BO185" s="39">
        <f>AK185*'Inhalation-Haz-Values'!$D$4</f>
        <v>2.8564429611451944E-9</v>
      </c>
    </row>
    <row r="186" spans="1:67" s="23" customFormat="1" x14ac:dyDescent="0.25">
      <c r="A186" s="94" t="s">
        <v>155</v>
      </c>
      <c r="B186" s="94" t="s">
        <v>173</v>
      </c>
      <c r="C186" s="94" t="s">
        <v>174</v>
      </c>
      <c r="D186" s="94">
        <v>2018</v>
      </c>
      <c r="E186" s="23">
        <v>2016</v>
      </c>
      <c r="F186" s="23" t="s">
        <v>137</v>
      </c>
      <c r="G186" s="23" t="s">
        <v>126</v>
      </c>
      <c r="H186" s="25">
        <v>0</v>
      </c>
      <c r="I186" s="25">
        <v>0</v>
      </c>
      <c r="J186" s="25">
        <v>0</v>
      </c>
      <c r="K186" s="25">
        <v>0</v>
      </c>
      <c r="L186" s="25">
        <v>0</v>
      </c>
      <c r="M186" s="25">
        <v>0</v>
      </c>
      <c r="N186" s="25">
        <v>0</v>
      </c>
      <c r="O186" s="25">
        <v>0</v>
      </c>
      <c r="P186" s="25">
        <v>0</v>
      </c>
      <c r="Q186" s="25">
        <v>0</v>
      </c>
      <c r="R186" s="25">
        <v>0</v>
      </c>
      <c r="S186" s="25">
        <v>0</v>
      </c>
      <c r="T186" s="25">
        <v>0</v>
      </c>
      <c r="U186" s="25">
        <v>0</v>
      </c>
      <c r="V186" s="25">
        <v>0</v>
      </c>
      <c r="W186" s="25">
        <v>0</v>
      </c>
      <c r="X186" s="25">
        <v>0</v>
      </c>
      <c r="Y186" s="25">
        <v>0</v>
      </c>
      <c r="Z186" s="25">
        <v>0</v>
      </c>
      <c r="AA186" s="25">
        <v>0</v>
      </c>
      <c r="AB186" s="25">
        <f t="shared" si="21"/>
        <v>0</v>
      </c>
      <c r="AC186" s="25">
        <f t="shared" si="22"/>
        <v>0</v>
      </c>
      <c r="AD186" s="25">
        <f t="shared" si="23"/>
        <v>0</v>
      </c>
      <c r="AE186" s="25">
        <f t="shared" si="24"/>
        <v>0</v>
      </c>
      <c r="AF186" s="25">
        <f t="shared" si="25"/>
        <v>0</v>
      </c>
      <c r="AG186" s="25">
        <f t="shared" si="26"/>
        <v>0</v>
      </c>
      <c r="AH186" s="25">
        <f t="shared" si="27"/>
        <v>0</v>
      </c>
      <c r="AI186" s="25">
        <f t="shared" si="28"/>
        <v>0</v>
      </c>
      <c r="AJ186" s="25">
        <f t="shared" si="29"/>
        <v>0</v>
      </c>
      <c r="AK186" s="25">
        <f t="shared" si="30"/>
        <v>0</v>
      </c>
      <c r="AL186" s="39" t="e">
        <f>'Inhalation-Haz-Values'!$C$2/H186</f>
        <v>#DIV/0!</v>
      </c>
      <c r="AM186" s="39" t="e">
        <f>'Inhalation-Haz-Values'!$C$2/I186</f>
        <v>#DIV/0!</v>
      </c>
      <c r="AN186" s="39" t="e">
        <f>'Inhalation-Haz-Values'!$C$2/J186</f>
        <v>#DIV/0!</v>
      </c>
      <c r="AO186" s="39" t="e">
        <f>'Inhalation-Haz-Values'!$C$2/K186</f>
        <v>#DIV/0!</v>
      </c>
      <c r="AP186" s="39" t="e">
        <f>'Inhalation-Haz-Values'!$C$2/L186</f>
        <v>#DIV/0!</v>
      </c>
      <c r="AQ186" s="39" t="e">
        <f>'Inhalation-Haz-Values'!$C$2/M186</f>
        <v>#DIV/0!</v>
      </c>
      <c r="AR186" s="39" t="e">
        <f>'Inhalation-Haz-Values'!$C$2/N186</f>
        <v>#DIV/0!</v>
      </c>
      <c r="AS186" s="39" t="e">
        <f>'Inhalation-Haz-Values'!$C$2/O186</f>
        <v>#DIV/0!</v>
      </c>
      <c r="AT186" s="39" t="e">
        <f>'Inhalation-Haz-Values'!$C$2/P186</f>
        <v>#DIV/0!</v>
      </c>
      <c r="AU186" s="39" t="e">
        <f>'Inhalation-Haz-Values'!$C$2/Q186</f>
        <v>#DIV/0!</v>
      </c>
      <c r="AV186" s="39" t="e">
        <f>'Inhalation-Haz-Values'!$C$3/R186</f>
        <v>#DIV/0!</v>
      </c>
      <c r="AW186" s="39" t="e">
        <f>'Inhalation-Haz-Values'!$C$3/S186</f>
        <v>#DIV/0!</v>
      </c>
      <c r="AX186" s="39" t="e">
        <f>'Inhalation-Haz-Values'!$C$3/T186</f>
        <v>#DIV/0!</v>
      </c>
      <c r="AY186" s="39" t="e">
        <f>'Inhalation-Haz-Values'!$C$3/U186</f>
        <v>#DIV/0!</v>
      </c>
      <c r="AZ186" s="39" t="e">
        <f>'Inhalation-Haz-Values'!$C$3/V186</f>
        <v>#DIV/0!</v>
      </c>
      <c r="BA186" s="39" t="e">
        <f>'Inhalation-Haz-Values'!$C$3/W186</f>
        <v>#DIV/0!</v>
      </c>
      <c r="BB186" s="39" t="e">
        <f>'Inhalation-Haz-Values'!$C$3/X186</f>
        <v>#DIV/0!</v>
      </c>
      <c r="BC186" s="39" t="e">
        <f>'Inhalation-Haz-Values'!$C$3/Y186</f>
        <v>#DIV/0!</v>
      </c>
      <c r="BD186" s="39" t="e">
        <f>'Inhalation-Haz-Values'!$C$3/Z186</f>
        <v>#DIV/0!</v>
      </c>
      <c r="BE186" s="39" t="e">
        <f>'Inhalation-Haz-Values'!$C$3/AA186</f>
        <v>#DIV/0!</v>
      </c>
      <c r="BF186" s="39">
        <f>AB186*'Inhalation-Haz-Values'!$D$4</f>
        <v>0</v>
      </c>
      <c r="BG186" s="39">
        <f>AC186*'Inhalation-Haz-Values'!$D$4</f>
        <v>0</v>
      </c>
      <c r="BH186" s="39">
        <f>AD186*'Inhalation-Haz-Values'!$D$4</f>
        <v>0</v>
      </c>
      <c r="BI186" s="39">
        <f>AE186*'Inhalation-Haz-Values'!$D$4</f>
        <v>0</v>
      </c>
      <c r="BJ186" s="39">
        <f>AF186*'Inhalation-Haz-Values'!$D$4</f>
        <v>0</v>
      </c>
      <c r="BK186" s="39">
        <f>AG186*'Inhalation-Haz-Values'!$D$4</f>
        <v>0</v>
      </c>
      <c r="BL186" s="39">
        <f>AH186*'Inhalation-Haz-Values'!$D$4</f>
        <v>0</v>
      </c>
      <c r="BM186" s="39">
        <f>AI186*'Inhalation-Haz-Values'!$D$4</f>
        <v>0</v>
      </c>
      <c r="BN186" s="39">
        <f>AJ186*'Inhalation-Haz-Values'!$D$4</f>
        <v>0</v>
      </c>
      <c r="BO186" s="39">
        <f>AK186*'Inhalation-Haz-Values'!$D$4</f>
        <v>0</v>
      </c>
    </row>
    <row r="187" spans="1:67" s="23" customFormat="1" x14ac:dyDescent="0.25">
      <c r="A187" s="94" t="s">
        <v>155</v>
      </c>
      <c r="B187" s="94" t="s">
        <v>173</v>
      </c>
      <c r="C187" s="94" t="s">
        <v>174</v>
      </c>
      <c r="D187" s="94">
        <v>2018</v>
      </c>
      <c r="E187" s="23">
        <v>2016</v>
      </c>
      <c r="F187" s="23" t="s">
        <v>138</v>
      </c>
      <c r="G187" s="23" t="s">
        <v>126</v>
      </c>
      <c r="H187" s="25">
        <v>1.09E-15</v>
      </c>
      <c r="I187" s="25">
        <v>2.21E-9</v>
      </c>
      <c r="J187" s="25">
        <v>2.11E-8</v>
      </c>
      <c r="K187" s="25">
        <v>1.24E-7</v>
      </c>
      <c r="L187" s="25">
        <v>4.58E-7</v>
      </c>
      <c r="M187" s="25">
        <v>1.02E-7</v>
      </c>
      <c r="N187" s="25">
        <v>7.5800000000000004E-8</v>
      </c>
      <c r="O187" s="25">
        <v>2.8600000000000001E-8</v>
      </c>
      <c r="P187" s="25">
        <v>1.27E-8</v>
      </c>
      <c r="Q187" s="25">
        <v>5.8699999999999998E-9</v>
      </c>
      <c r="R187" s="25">
        <v>1.4200000000000001E-9</v>
      </c>
      <c r="S187" s="25">
        <v>3.9499999999999998E-7</v>
      </c>
      <c r="T187" s="25">
        <v>1.0300000000000001E-6</v>
      </c>
      <c r="U187" s="25">
        <v>5.5300000000000004E-6</v>
      </c>
      <c r="V187" s="25">
        <v>1.2999999999999999E-5</v>
      </c>
      <c r="W187" s="25">
        <v>2.2699999999999999E-6</v>
      </c>
      <c r="X187" s="25">
        <v>1.73E-6</v>
      </c>
      <c r="Y187" s="25">
        <v>5.4700000000000001E-7</v>
      </c>
      <c r="Z187" s="25">
        <v>2.2999999999999999E-7</v>
      </c>
      <c r="AA187" s="25">
        <v>9.9400000000000003E-8</v>
      </c>
      <c r="AB187" s="25">
        <f t="shared" si="21"/>
        <v>5.7473701431492845E-6</v>
      </c>
      <c r="AC187" s="25">
        <f t="shared" si="22"/>
        <v>1.5987402862985682E-3</v>
      </c>
      <c r="AD187" s="25">
        <f t="shared" si="23"/>
        <v>4.1688670756646218E-3</v>
      </c>
      <c r="AE187" s="25">
        <f t="shared" si="24"/>
        <v>2.2382364008179959E-2</v>
      </c>
      <c r="AF187" s="25">
        <f t="shared" si="25"/>
        <v>5.2616768916155417E-2</v>
      </c>
      <c r="AG187" s="25">
        <f t="shared" si="26"/>
        <v>9.1876973415132915E-3</v>
      </c>
      <c r="AH187" s="25">
        <f t="shared" si="27"/>
        <v>7.0020777096114518E-3</v>
      </c>
      <c r="AI187" s="25">
        <f t="shared" si="28"/>
        <v>2.2139517382413084E-3</v>
      </c>
      <c r="AJ187" s="25">
        <f t="shared" si="29"/>
        <v>9.3091206543967277E-4</v>
      </c>
      <c r="AK187" s="25">
        <f t="shared" si="30"/>
        <v>4.0231591002044993E-4</v>
      </c>
      <c r="AL187" s="39">
        <f>'Inhalation-Haz-Values'!$C$2/H187</f>
        <v>2220183486238532</v>
      </c>
      <c r="AM187" s="39">
        <f>'Inhalation-Haz-Values'!$C$2/I187</f>
        <v>1095022624.4343891</v>
      </c>
      <c r="AN187" s="39">
        <f>'Inhalation-Haz-Values'!$C$2/J187</f>
        <v>114691943.12796208</v>
      </c>
      <c r="AO187" s="39">
        <f>'Inhalation-Haz-Values'!$C$2/K187</f>
        <v>19516129.032258064</v>
      </c>
      <c r="AP187" s="39">
        <f>'Inhalation-Haz-Values'!$C$2/L187</f>
        <v>5283842.7947598249</v>
      </c>
      <c r="AQ187" s="39">
        <f>'Inhalation-Haz-Values'!$C$2/M187</f>
        <v>23725490.196078431</v>
      </c>
      <c r="AR187" s="39">
        <f>'Inhalation-Haz-Values'!$C$2/N187</f>
        <v>31926121.372031659</v>
      </c>
      <c r="AS187" s="39">
        <f>'Inhalation-Haz-Values'!$C$2/O187</f>
        <v>84615384.615384609</v>
      </c>
      <c r="AT187" s="39">
        <f>'Inhalation-Haz-Values'!$C$2/P187</f>
        <v>190551181.10236222</v>
      </c>
      <c r="AU187" s="39">
        <f>'Inhalation-Haz-Values'!$C$2/Q187</f>
        <v>412265758.09199321</v>
      </c>
      <c r="AV187" s="39">
        <f>'Inhalation-Haz-Values'!$C$3/R187</f>
        <v>3661971830.9859157</v>
      </c>
      <c r="AW187" s="39">
        <f>'Inhalation-Haz-Values'!$C$3/S187</f>
        <v>13164556.962025318</v>
      </c>
      <c r="AX187" s="39">
        <f>'Inhalation-Haz-Values'!$C$3/T187</f>
        <v>5048543.6893203883</v>
      </c>
      <c r="AY187" s="39">
        <f>'Inhalation-Haz-Values'!$C$3/U187</f>
        <v>940325.49728752254</v>
      </c>
      <c r="AZ187" s="39">
        <f>'Inhalation-Haz-Values'!$C$3/V187</f>
        <v>400000.00000000006</v>
      </c>
      <c r="BA187" s="39">
        <f>'Inhalation-Haz-Values'!$C$3/W187</f>
        <v>2290748.8986784145</v>
      </c>
      <c r="BB187" s="39">
        <f>'Inhalation-Haz-Values'!$C$3/X187</f>
        <v>3005780.3468208094</v>
      </c>
      <c r="BC187" s="39">
        <f>'Inhalation-Haz-Values'!$C$3/Y187</f>
        <v>9506398.5374771487</v>
      </c>
      <c r="BD187" s="39">
        <f>'Inhalation-Haz-Values'!$C$3/Z187</f>
        <v>22608695.652173914</v>
      </c>
      <c r="BE187" s="39">
        <f>'Inhalation-Haz-Values'!$C$3/AA187</f>
        <v>52313883.299798794</v>
      </c>
      <c r="BF187" s="39">
        <f>AB187*'Inhalation-Haz-Values'!$D$4</f>
        <v>4.0806328016359919E-11</v>
      </c>
      <c r="BG187" s="39">
        <f>AC187*'Inhalation-Haz-Values'!$D$4</f>
        <v>1.1351056032719834E-8</v>
      </c>
      <c r="BH187" s="39">
        <f>AD187*'Inhalation-Haz-Values'!$D$4</f>
        <v>2.9598956237218815E-8</v>
      </c>
      <c r="BI187" s="39">
        <f>AE187*'Inhalation-Haz-Values'!$D$4</f>
        <v>1.589147844580777E-7</v>
      </c>
      <c r="BJ187" s="39">
        <f>AF187*'Inhalation-Haz-Values'!$D$4</f>
        <v>3.7357905930470344E-7</v>
      </c>
      <c r="BK187" s="39">
        <f>AG187*'Inhalation-Haz-Values'!$D$4</f>
        <v>6.5232651124744372E-8</v>
      </c>
      <c r="BL187" s="39">
        <f>AH187*'Inhalation-Haz-Values'!$D$4</f>
        <v>4.9714751738241308E-8</v>
      </c>
      <c r="BM187" s="39">
        <f>AI187*'Inhalation-Haz-Values'!$D$4</f>
        <v>1.571905734151329E-8</v>
      </c>
      <c r="BN187" s="39">
        <f>AJ187*'Inhalation-Haz-Values'!$D$4</f>
        <v>6.6094756646216764E-9</v>
      </c>
      <c r="BO187" s="39">
        <f>AK187*'Inhalation-Haz-Values'!$D$4</f>
        <v>2.8564429611451944E-9</v>
      </c>
    </row>
    <row r="188" spans="1:67" s="23" customFormat="1" x14ac:dyDescent="0.25">
      <c r="A188" s="94" t="s">
        <v>155</v>
      </c>
      <c r="B188" s="94" t="s">
        <v>173</v>
      </c>
      <c r="C188" s="94" t="s">
        <v>174</v>
      </c>
      <c r="D188" s="94">
        <v>2019</v>
      </c>
      <c r="E188" s="23">
        <v>2019</v>
      </c>
      <c r="F188" s="23" t="s">
        <v>134</v>
      </c>
      <c r="G188" s="23" t="s">
        <v>126</v>
      </c>
      <c r="H188" s="25">
        <v>1.7199999999999999E-15</v>
      </c>
      <c r="I188" s="25">
        <v>3.2599999999999999E-9</v>
      </c>
      <c r="J188" s="25">
        <v>2.5200000000000001E-8</v>
      </c>
      <c r="K188" s="25">
        <v>1.5599999999999999E-7</v>
      </c>
      <c r="L188" s="25">
        <v>5.1099999999999996E-7</v>
      </c>
      <c r="M188" s="25">
        <v>1.09E-7</v>
      </c>
      <c r="N188" s="25">
        <v>7.9700000000000006E-8</v>
      </c>
      <c r="O188" s="25">
        <v>2.8200000000000001E-8</v>
      </c>
      <c r="P188" s="25">
        <v>1.1700000000000001E-8</v>
      </c>
      <c r="Q188" s="25">
        <v>4.9300000000000001E-9</v>
      </c>
      <c r="R188" s="25">
        <v>3.59E-10</v>
      </c>
      <c r="S188" s="25">
        <v>2.9499999999999998E-7</v>
      </c>
      <c r="T188" s="25">
        <v>9.6899999999999996E-7</v>
      </c>
      <c r="U188" s="25">
        <v>5.7300000000000002E-6</v>
      </c>
      <c r="V188" s="25">
        <v>1.42E-5</v>
      </c>
      <c r="W188" s="25">
        <v>2.3800000000000001E-6</v>
      </c>
      <c r="X188" s="25">
        <v>1.7400000000000001E-6</v>
      </c>
      <c r="Y188" s="25">
        <v>5.5599999999999995E-7</v>
      </c>
      <c r="Z188" s="25">
        <v>2.1400000000000001E-7</v>
      </c>
      <c r="AA188" s="25">
        <v>8.3999999999999998E-8</v>
      </c>
      <c r="AB188" s="25">
        <f t="shared" si="21"/>
        <v>1.4530323108384459E-6</v>
      </c>
      <c r="AC188" s="25">
        <f t="shared" si="22"/>
        <v>1.1939959100204498E-3</v>
      </c>
      <c r="AD188" s="25">
        <f t="shared" si="23"/>
        <v>3.9219730061349689E-3</v>
      </c>
      <c r="AE188" s="25">
        <f t="shared" si="24"/>
        <v>2.3191852760736192E-2</v>
      </c>
      <c r="AF188" s="25">
        <f t="shared" si="25"/>
        <v>5.7473701431492837E-2</v>
      </c>
      <c r="AG188" s="25">
        <f t="shared" si="26"/>
        <v>9.6329161554192227E-3</v>
      </c>
      <c r="AH188" s="25">
        <f t="shared" si="27"/>
        <v>7.0425521472392639E-3</v>
      </c>
      <c r="AI188" s="25">
        <f t="shared" si="28"/>
        <v>2.2503787321063395E-3</v>
      </c>
      <c r="AJ188" s="25">
        <f t="shared" si="29"/>
        <v>8.6615296523517382E-4</v>
      </c>
      <c r="AK188" s="25">
        <f t="shared" si="30"/>
        <v>3.3998527607361964E-4</v>
      </c>
      <c r="AL188" s="39">
        <f>'Inhalation-Haz-Values'!$C$2/H188</f>
        <v>1406976744186046.5</v>
      </c>
      <c r="AM188" s="39">
        <f>'Inhalation-Haz-Values'!$C$2/I188</f>
        <v>742331288.34355831</v>
      </c>
      <c r="AN188" s="39">
        <f>'Inhalation-Haz-Values'!$C$2/J188</f>
        <v>96031746.03174603</v>
      </c>
      <c r="AO188" s="39">
        <f>'Inhalation-Haz-Values'!$C$2/K188</f>
        <v>15512820.512820512</v>
      </c>
      <c r="AP188" s="39">
        <f>'Inhalation-Haz-Values'!$C$2/L188</f>
        <v>4735812.133072407</v>
      </c>
      <c r="AQ188" s="39">
        <f>'Inhalation-Haz-Values'!$C$2/M188</f>
        <v>22201834.862385321</v>
      </c>
      <c r="AR188" s="39">
        <f>'Inhalation-Haz-Values'!$C$2/N188</f>
        <v>30363864.491844412</v>
      </c>
      <c r="AS188" s="39">
        <f>'Inhalation-Haz-Values'!$C$2/O188</f>
        <v>85815602.836879432</v>
      </c>
      <c r="AT188" s="39">
        <f>'Inhalation-Haz-Values'!$C$2/P188</f>
        <v>206837606.83760682</v>
      </c>
      <c r="AU188" s="39">
        <f>'Inhalation-Haz-Values'!$C$2/Q188</f>
        <v>490872210.95334685</v>
      </c>
      <c r="AV188" s="39">
        <f>'Inhalation-Haz-Values'!$C$3/R188</f>
        <v>14484679665.738161</v>
      </c>
      <c r="AW188" s="39">
        <f>'Inhalation-Haz-Values'!$C$3/S188</f>
        <v>17627118.644067798</v>
      </c>
      <c r="AX188" s="39">
        <f>'Inhalation-Haz-Values'!$C$3/T188</f>
        <v>5366357.0691434471</v>
      </c>
      <c r="AY188" s="39">
        <f>'Inhalation-Haz-Values'!$C$3/U188</f>
        <v>907504.36300174519</v>
      </c>
      <c r="AZ188" s="39">
        <f>'Inhalation-Haz-Values'!$C$3/V188</f>
        <v>366197.18309859157</v>
      </c>
      <c r="BA188" s="39">
        <f>'Inhalation-Haz-Values'!$C$3/W188</f>
        <v>2184873.9495798321</v>
      </c>
      <c r="BB188" s="39">
        <f>'Inhalation-Haz-Values'!$C$3/X188</f>
        <v>2988505.7471264368</v>
      </c>
      <c r="BC188" s="39">
        <f>'Inhalation-Haz-Values'!$C$3/Y188</f>
        <v>9352517.9856115114</v>
      </c>
      <c r="BD188" s="39">
        <f>'Inhalation-Haz-Values'!$C$3/Z188</f>
        <v>24299065.420560747</v>
      </c>
      <c r="BE188" s="39">
        <f>'Inhalation-Haz-Values'!$C$3/AA188</f>
        <v>61904761.90476191</v>
      </c>
      <c r="BF188" s="39">
        <f>AB188*'Inhalation-Haz-Values'!$D$4</f>
        <v>1.0316529406952966E-11</v>
      </c>
      <c r="BG188" s="39">
        <f>AC188*'Inhalation-Haz-Values'!$D$4</f>
        <v>8.4773709611451937E-9</v>
      </c>
      <c r="BH188" s="39">
        <f>AD188*'Inhalation-Haz-Values'!$D$4</f>
        <v>2.7846008343558277E-8</v>
      </c>
      <c r="BI188" s="39">
        <f>AE188*'Inhalation-Haz-Values'!$D$4</f>
        <v>1.6466215460122695E-7</v>
      </c>
      <c r="BJ188" s="39">
        <f>AF188*'Inhalation-Haz-Values'!$D$4</f>
        <v>4.0806328016359912E-7</v>
      </c>
      <c r="BK188" s="39">
        <f>AG188*'Inhalation-Haz-Values'!$D$4</f>
        <v>6.8393704703476475E-8</v>
      </c>
      <c r="BL188" s="39">
        <f>AH188*'Inhalation-Haz-Values'!$D$4</f>
        <v>5.0002120245398771E-8</v>
      </c>
      <c r="BM188" s="39">
        <f>AI188*'Inhalation-Haz-Values'!$D$4</f>
        <v>1.597768899795501E-8</v>
      </c>
      <c r="BN188" s="39">
        <f>AJ188*'Inhalation-Haz-Values'!$D$4</f>
        <v>6.1496860531697343E-9</v>
      </c>
      <c r="BO188" s="39">
        <f>AK188*'Inhalation-Haz-Values'!$D$4</f>
        <v>2.4138954601226996E-9</v>
      </c>
    </row>
    <row r="189" spans="1:67" s="23" customFormat="1" x14ac:dyDescent="0.25">
      <c r="A189" s="94" t="s">
        <v>155</v>
      </c>
      <c r="B189" s="94" t="s">
        <v>173</v>
      </c>
      <c r="C189" s="94" t="s">
        <v>174</v>
      </c>
      <c r="D189" s="94">
        <v>2019</v>
      </c>
      <c r="E189" s="23">
        <v>2019</v>
      </c>
      <c r="F189" s="23" t="s">
        <v>137</v>
      </c>
      <c r="G189" s="23" t="s">
        <v>126</v>
      </c>
      <c r="H189" s="25">
        <v>0</v>
      </c>
      <c r="I189" s="25">
        <v>0</v>
      </c>
      <c r="J189" s="25">
        <v>0</v>
      </c>
      <c r="K189" s="25">
        <v>0</v>
      </c>
      <c r="L189" s="25">
        <v>0</v>
      </c>
      <c r="M189" s="25">
        <v>0</v>
      </c>
      <c r="N189" s="25">
        <v>0</v>
      </c>
      <c r="O189" s="25">
        <v>0</v>
      </c>
      <c r="P189" s="25">
        <v>0</v>
      </c>
      <c r="Q189" s="25">
        <v>0</v>
      </c>
      <c r="R189" s="25">
        <v>0</v>
      </c>
      <c r="S189" s="25">
        <v>0</v>
      </c>
      <c r="T189" s="25">
        <v>0</v>
      </c>
      <c r="U189" s="25">
        <v>0</v>
      </c>
      <c r="V189" s="25">
        <v>0</v>
      </c>
      <c r="W189" s="25">
        <v>0</v>
      </c>
      <c r="X189" s="25">
        <v>0</v>
      </c>
      <c r="Y189" s="25">
        <v>0</v>
      </c>
      <c r="Z189" s="25">
        <v>0</v>
      </c>
      <c r="AA189" s="25">
        <v>0</v>
      </c>
      <c r="AB189" s="25">
        <f t="shared" si="21"/>
        <v>0</v>
      </c>
      <c r="AC189" s="25">
        <f t="shared" si="22"/>
        <v>0</v>
      </c>
      <c r="AD189" s="25">
        <f t="shared" si="23"/>
        <v>0</v>
      </c>
      <c r="AE189" s="25">
        <f t="shared" si="24"/>
        <v>0</v>
      </c>
      <c r="AF189" s="25">
        <f t="shared" si="25"/>
        <v>0</v>
      </c>
      <c r="AG189" s="25">
        <f t="shared" si="26"/>
        <v>0</v>
      </c>
      <c r="AH189" s="25">
        <f t="shared" si="27"/>
        <v>0</v>
      </c>
      <c r="AI189" s="25">
        <f t="shared" si="28"/>
        <v>0</v>
      </c>
      <c r="AJ189" s="25">
        <f t="shared" si="29"/>
        <v>0</v>
      </c>
      <c r="AK189" s="25">
        <f t="shared" si="30"/>
        <v>0</v>
      </c>
      <c r="AL189" s="39" t="e">
        <f>'Inhalation-Haz-Values'!$C$2/H189</f>
        <v>#DIV/0!</v>
      </c>
      <c r="AM189" s="39" t="e">
        <f>'Inhalation-Haz-Values'!$C$2/I189</f>
        <v>#DIV/0!</v>
      </c>
      <c r="AN189" s="39" t="e">
        <f>'Inhalation-Haz-Values'!$C$2/J189</f>
        <v>#DIV/0!</v>
      </c>
      <c r="AO189" s="39" t="e">
        <f>'Inhalation-Haz-Values'!$C$2/K189</f>
        <v>#DIV/0!</v>
      </c>
      <c r="AP189" s="39" t="e">
        <f>'Inhalation-Haz-Values'!$C$2/L189</f>
        <v>#DIV/0!</v>
      </c>
      <c r="AQ189" s="39" t="e">
        <f>'Inhalation-Haz-Values'!$C$2/M189</f>
        <v>#DIV/0!</v>
      </c>
      <c r="AR189" s="39" t="e">
        <f>'Inhalation-Haz-Values'!$C$2/N189</f>
        <v>#DIV/0!</v>
      </c>
      <c r="AS189" s="39" t="e">
        <f>'Inhalation-Haz-Values'!$C$2/O189</f>
        <v>#DIV/0!</v>
      </c>
      <c r="AT189" s="39" t="e">
        <f>'Inhalation-Haz-Values'!$C$2/P189</f>
        <v>#DIV/0!</v>
      </c>
      <c r="AU189" s="39" t="e">
        <f>'Inhalation-Haz-Values'!$C$2/Q189</f>
        <v>#DIV/0!</v>
      </c>
      <c r="AV189" s="39" t="e">
        <f>'Inhalation-Haz-Values'!$C$3/R189</f>
        <v>#DIV/0!</v>
      </c>
      <c r="AW189" s="39" t="e">
        <f>'Inhalation-Haz-Values'!$C$3/S189</f>
        <v>#DIV/0!</v>
      </c>
      <c r="AX189" s="39" t="e">
        <f>'Inhalation-Haz-Values'!$C$3/T189</f>
        <v>#DIV/0!</v>
      </c>
      <c r="AY189" s="39" t="e">
        <f>'Inhalation-Haz-Values'!$C$3/U189</f>
        <v>#DIV/0!</v>
      </c>
      <c r="AZ189" s="39" t="e">
        <f>'Inhalation-Haz-Values'!$C$3/V189</f>
        <v>#DIV/0!</v>
      </c>
      <c r="BA189" s="39" t="e">
        <f>'Inhalation-Haz-Values'!$C$3/W189</f>
        <v>#DIV/0!</v>
      </c>
      <c r="BB189" s="39" t="e">
        <f>'Inhalation-Haz-Values'!$C$3/X189</f>
        <v>#DIV/0!</v>
      </c>
      <c r="BC189" s="39" t="e">
        <f>'Inhalation-Haz-Values'!$C$3/Y189</f>
        <v>#DIV/0!</v>
      </c>
      <c r="BD189" s="39" t="e">
        <f>'Inhalation-Haz-Values'!$C$3/Z189</f>
        <v>#DIV/0!</v>
      </c>
      <c r="BE189" s="39" t="e">
        <f>'Inhalation-Haz-Values'!$C$3/AA189</f>
        <v>#DIV/0!</v>
      </c>
      <c r="BF189" s="39">
        <f>AB189*'Inhalation-Haz-Values'!$D$4</f>
        <v>0</v>
      </c>
      <c r="BG189" s="39">
        <f>AC189*'Inhalation-Haz-Values'!$D$4</f>
        <v>0</v>
      </c>
      <c r="BH189" s="39">
        <f>AD189*'Inhalation-Haz-Values'!$D$4</f>
        <v>0</v>
      </c>
      <c r="BI189" s="39">
        <f>AE189*'Inhalation-Haz-Values'!$D$4</f>
        <v>0</v>
      </c>
      <c r="BJ189" s="39">
        <f>AF189*'Inhalation-Haz-Values'!$D$4</f>
        <v>0</v>
      </c>
      <c r="BK189" s="39">
        <f>AG189*'Inhalation-Haz-Values'!$D$4</f>
        <v>0</v>
      </c>
      <c r="BL189" s="39">
        <f>AH189*'Inhalation-Haz-Values'!$D$4</f>
        <v>0</v>
      </c>
      <c r="BM189" s="39">
        <f>AI189*'Inhalation-Haz-Values'!$D$4</f>
        <v>0</v>
      </c>
      <c r="BN189" s="39">
        <f>AJ189*'Inhalation-Haz-Values'!$D$4</f>
        <v>0</v>
      </c>
      <c r="BO189" s="39">
        <f>AK189*'Inhalation-Haz-Values'!$D$4</f>
        <v>0</v>
      </c>
    </row>
    <row r="190" spans="1:67" s="23" customFormat="1" x14ac:dyDescent="0.25">
      <c r="A190" s="94" t="s">
        <v>155</v>
      </c>
      <c r="B190" s="94" t="s">
        <v>173</v>
      </c>
      <c r="C190" s="94" t="s">
        <v>174</v>
      </c>
      <c r="D190" s="94">
        <v>2019</v>
      </c>
      <c r="E190" s="23">
        <v>2019</v>
      </c>
      <c r="F190" s="23" t="s">
        <v>138</v>
      </c>
      <c r="G190" s="23" t="s">
        <v>126</v>
      </c>
      <c r="H190" s="25">
        <v>1.7199999999999999E-15</v>
      </c>
      <c r="I190" s="25">
        <v>3.2599999999999999E-9</v>
      </c>
      <c r="J190" s="25">
        <v>2.5200000000000001E-8</v>
      </c>
      <c r="K190" s="25">
        <v>1.5599999999999999E-7</v>
      </c>
      <c r="L190" s="25">
        <v>5.1099999999999996E-7</v>
      </c>
      <c r="M190" s="25">
        <v>1.09E-7</v>
      </c>
      <c r="N190" s="25">
        <v>7.9700000000000006E-8</v>
      </c>
      <c r="O190" s="25">
        <v>2.8200000000000001E-8</v>
      </c>
      <c r="P190" s="25">
        <v>1.1700000000000001E-8</v>
      </c>
      <c r="Q190" s="25">
        <v>4.9300000000000001E-9</v>
      </c>
      <c r="R190" s="25">
        <v>3.59E-10</v>
      </c>
      <c r="S190" s="25">
        <v>2.9499999999999998E-7</v>
      </c>
      <c r="T190" s="25">
        <v>9.6899999999999996E-7</v>
      </c>
      <c r="U190" s="25">
        <v>5.7300000000000002E-6</v>
      </c>
      <c r="V190" s="25">
        <v>1.42E-5</v>
      </c>
      <c r="W190" s="25">
        <v>2.3800000000000001E-6</v>
      </c>
      <c r="X190" s="25">
        <v>1.7400000000000001E-6</v>
      </c>
      <c r="Y190" s="25">
        <v>5.5599999999999995E-7</v>
      </c>
      <c r="Z190" s="25">
        <v>2.1400000000000001E-7</v>
      </c>
      <c r="AA190" s="25">
        <v>8.3999999999999998E-8</v>
      </c>
      <c r="AB190" s="25">
        <f t="shared" si="21"/>
        <v>1.4530323108384459E-6</v>
      </c>
      <c r="AC190" s="25">
        <f t="shared" si="22"/>
        <v>1.1939959100204498E-3</v>
      </c>
      <c r="AD190" s="25">
        <f t="shared" si="23"/>
        <v>3.9219730061349689E-3</v>
      </c>
      <c r="AE190" s="25">
        <f t="shared" si="24"/>
        <v>2.3191852760736192E-2</v>
      </c>
      <c r="AF190" s="25">
        <f t="shared" si="25"/>
        <v>5.7473701431492837E-2</v>
      </c>
      <c r="AG190" s="25">
        <f t="shared" si="26"/>
        <v>9.6329161554192227E-3</v>
      </c>
      <c r="AH190" s="25">
        <f t="shared" si="27"/>
        <v>7.0425521472392639E-3</v>
      </c>
      <c r="AI190" s="25">
        <f t="shared" si="28"/>
        <v>2.2503787321063395E-3</v>
      </c>
      <c r="AJ190" s="25">
        <f t="shared" si="29"/>
        <v>8.6615296523517382E-4</v>
      </c>
      <c r="AK190" s="25">
        <f t="shared" si="30"/>
        <v>3.3998527607361964E-4</v>
      </c>
      <c r="AL190" s="39">
        <f>'Inhalation-Haz-Values'!$C$2/H190</f>
        <v>1406976744186046.5</v>
      </c>
      <c r="AM190" s="39">
        <f>'Inhalation-Haz-Values'!$C$2/I190</f>
        <v>742331288.34355831</v>
      </c>
      <c r="AN190" s="39">
        <f>'Inhalation-Haz-Values'!$C$2/J190</f>
        <v>96031746.03174603</v>
      </c>
      <c r="AO190" s="39">
        <f>'Inhalation-Haz-Values'!$C$2/K190</f>
        <v>15512820.512820512</v>
      </c>
      <c r="AP190" s="39">
        <f>'Inhalation-Haz-Values'!$C$2/L190</f>
        <v>4735812.133072407</v>
      </c>
      <c r="AQ190" s="39">
        <f>'Inhalation-Haz-Values'!$C$2/M190</f>
        <v>22201834.862385321</v>
      </c>
      <c r="AR190" s="39">
        <f>'Inhalation-Haz-Values'!$C$2/N190</f>
        <v>30363864.491844412</v>
      </c>
      <c r="AS190" s="39">
        <f>'Inhalation-Haz-Values'!$C$2/O190</f>
        <v>85815602.836879432</v>
      </c>
      <c r="AT190" s="39">
        <f>'Inhalation-Haz-Values'!$C$2/P190</f>
        <v>206837606.83760682</v>
      </c>
      <c r="AU190" s="39">
        <f>'Inhalation-Haz-Values'!$C$2/Q190</f>
        <v>490872210.95334685</v>
      </c>
      <c r="AV190" s="39">
        <f>'Inhalation-Haz-Values'!$C$3/R190</f>
        <v>14484679665.738161</v>
      </c>
      <c r="AW190" s="39">
        <f>'Inhalation-Haz-Values'!$C$3/S190</f>
        <v>17627118.644067798</v>
      </c>
      <c r="AX190" s="39">
        <f>'Inhalation-Haz-Values'!$C$3/T190</f>
        <v>5366357.0691434471</v>
      </c>
      <c r="AY190" s="39">
        <f>'Inhalation-Haz-Values'!$C$3/U190</f>
        <v>907504.36300174519</v>
      </c>
      <c r="AZ190" s="39">
        <f>'Inhalation-Haz-Values'!$C$3/V190</f>
        <v>366197.18309859157</v>
      </c>
      <c r="BA190" s="39">
        <f>'Inhalation-Haz-Values'!$C$3/W190</f>
        <v>2184873.9495798321</v>
      </c>
      <c r="BB190" s="39">
        <f>'Inhalation-Haz-Values'!$C$3/X190</f>
        <v>2988505.7471264368</v>
      </c>
      <c r="BC190" s="39">
        <f>'Inhalation-Haz-Values'!$C$3/Y190</f>
        <v>9352517.9856115114</v>
      </c>
      <c r="BD190" s="39">
        <f>'Inhalation-Haz-Values'!$C$3/Z190</f>
        <v>24299065.420560747</v>
      </c>
      <c r="BE190" s="39">
        <f>'Inhalation-Haz-Values'!$C$3/AA190</f>
        <v>61904761.90476191</v>
      </c>
      <c r="BF190" s="39">
        <f>AB190*'Inhalation-Haz-Values'!$D$4</f>
        <v>1.0316529406952966E-11</v>
      </c>
      <c r="BG190" s="39">
        <f>AC190*'Inhalation-Haz-Values'!$D$4</f>
        <v>8.4773709611451937E-9</v>
      </c>
      <c r="BH190" s="39">
        <f>AD190*'Inhalation-Haz-Values'!$D$4</f>
        <v>2.7846008343558277E-8</v>
      </c>
      <c r="BI190" s="39">
        <f>AE190*'Inhalation-Haz-Values'!$D$4</f>
        <v>1.6466215460122695E-7</v>
      </c>
      <c r="BJ190" s="39">
        <f>AF190*'Inhalation-Haz-Values'!$D$4</f>
        <v>4.0806328016359912E-7</v>
      </c>
      <c r="BK190" s="39">
        <f>AG190*'Inhalation-Haz-Values'!$D$4</f>
        <v>6.8393704703476475E-8</v>
      </c>
      <c r="BL190" s="39">
        <f>AH190*'Inhalation-Haz-Values'!$D$4</f>
        <v>5.0002120245398771E-8</v>
      </c>
      <c r="BM190" s="39">
        <f>AI190*'Inhalation-Haz-Values'!$D$4</f>
        <v>1.597768899795501E-8</v>
      </c>
      <c r="BN190" s="39">
        <f>AJ190*'Inhalation-Haz-Values'!$D$4</f>
        <v>6.1496860531697343E-9</v>
      </c>
      <c r="BO190" s="39">
        <f>AK190*'Inhalation-Haz-Values'!$D$4</f>
        <v>2.4138954601226996E-9</v>
      </c>
    </row>
    <row r="191" spans="1:67" s="23" customFormat="1" x14ac:dyDescent="0.25">
      <c r="A191" s="94" t="s">
        <v>155</v>
      </c>
      <c r="B191" s="94" t="s">
        <v>173</v>
      </c>
      <c r="C191" s="94" t="s">
        <v>174</v>
      </c>
      <c r="D191" s="94">
        <v>2020</v>
      </c>
      <c r="E191" s="23">
        <v>2019</v>
      </c>
      <c r="F191" s="23" t="s">
        <v>134</v>
      </c>
      <c r="G191" s="23" t="s">
        <v>126</v>
      </c>
      <c r="H191" s="25">
        <v>1.76E-15</v>
      </c>
      <c r="I191" s="25">
        <v>3.3299999999999999E-9</v>
      </c>
      <c r="J191" s="25">
        <v>2.5799999999999999E-8</v>
      </c>
      <c r="K191" s="25">
        <v>1.6E-7</v>
      </c>
      <c r="L191" s="25">
        <v>5.2200000000000004E-7</v>
      </c>
      <c r="M191" s="25">
        <v>1.12E-7</v>
      </c>
      <c r="N191" s="25">
        <v>8.1400000000000001E-8</v>
      </c>
      <c r="O191" s="25">
        <v>2.9099999999999999E-8</v>
      </c>
      <c r="P191" s="25">
        <v>1.27E-8</v>
      </c>
      <c r="Q191" s="25">
        <v>5.1700000000000001E-9</v>
      </c>
      <c r="R191" s="25">
        <v>3.6700000000000003E-10</v>
      </c>
      <c r="S191" s="25">
        <v>3.0100000000000001E-7</v>
      </c>
      <c r="T191" s="25">
        <v>9.9000000000000005E-7</v>
      </c>
      <c r="U191" s="25">
        <v>5.8499999999999999E-6</v>
      </c>
      <c r="V191" s="25">
        <v>1.45E-5</v>
      </c>
      <c r="W191" s="25">
        <v>2.43E-6</v>
      </c>
      <c r="X191" s="25">
        <v>1.77E-6</v>
      </c>
      <c r="Y191" s="25">
        <v>5.6899999999999997E-7</v>
      </c>
      <c r="Z191" s="25">
        <v>2.1899999999999999E-7</v>
      </c>
      <c r="AA191" s="25">
        <v>8.6799999999999996E-8</v>
      </c>
      <c r="AB191" s="25">
        <f t="shared" si="21"/>
        <v>1.4854118609406953E-6</v>
      </c>
      <c r="AC191" s="25">
        <f t="shared" si="22"/>
        <v>1.218280572597137E-3</v>
      </c>
      <c r="AD191" s="25">
        <f t="shared" si="23"/>
        <v>4.0069693251533747E-3</v>
      </c>
      <c r="AE191" s="25">
        <f t="shared" si="24"/>
        <v>2.3677546012269939E-2</v>
      </c>
      <c r="AF191" s="25">
        <f t="shared" si="25"/>
        <v>5.8687934560327198E-2</v>
      </c>
      <c r="AG191" s="25">
        <f t="shared" si="26"/>
        <v>9.8352883435582801E-3</v>
      </c>
      <c r="AH191" s="25">
        <f t="shared" si="27"/>
        <v>7.163975460122699E-3</v>
      </c>
      <c r="AI191" s="25">
        <f t="shared" si="28"/>
        <v>2.3029955010224943E-3</v>
      </c>
      <c r="AJ191" s="25">
        <f t="shared" si="29"/>
        <v>8.8639018404907961E-4</v>
      </c>
      <c r="AK191" s="25">
        <f t="shared" si="30"/>
        <v>3.5131811860940695E-4</v>
      </c>
      <c r="AL191" s="39">
        <f>'Inhalation-Haz-Values'!$C$2/H191</f>
        <v>1375000000000000</v>
      </c>
      <c r="AM191" s="39">
        <f>'Inhalation-Haz-Values'!$C$2/I191</f>
        <v>726726726.72672677</v>
      </c>
      <c r="AN191" s="39">
        <f>'Inhalation-Haz-Values'!$C$2/J191</f>
        <v>93798449.612403095</v>
      </c>
      <c r="AO191" s="39">
        <f>'Inhalation-Haz-Values'!$C$2/K191</f>
        <v>15125000</v>
      </c>
      <c r="AP191" s="39">
        <f>'Inhalation-Haz-Values'!$C$2/L191</f>
        <v>4636015.3256704975</v>
      </c>
      <c r="AQ191" s="39">
        <f>'Inhalation-Haz-Values'!$C$2/M191</f>
        <v>21607142.857142858</v>
      </c>
      <c r="AR191" s="39">
        <f>'Inhalation-Haz-Values'!$C$2/N191</f>
        <v>29729729.729729727</v>
      </c>
      <c r="AS191" s="39">
        <f>'Inhalation-Haz-Values'!$C$2/O191</f>
        <v>83161512.027491406</v>
      </c>
      <c r="AT191" s="39">
        <f>'Inhalation-Haz-Values'!$C$2/P191</f>
        <v>190551181.10236222</v>
      </c>
      <c r="AU191" s="39">
        <f>'Inhalation-Haz-Values'!$C$2/Q191</f>
        <v>468085106.38297868</v>
      </c>
      <c r="AV191" s="39">
        <f>'Inhalation-Haz-Values'!$C$3/R191</f>
        <v>14168937329.700272</v>
      </c>
      <c r="AW191" s="39">
        <f>'Inhalation-Haz-Values'!$C$3/S191</f>
        <v>17275747.508305646</v>
      </c>
      <c r="AX191" s="39">
        <f>'Inhalation-Haz-Values'!$C$3/T191</f>
        <v>5252525.2525252523</v>
      </c>
      <c r="AY191" s="39">
        <f>'Inhalation-Haz-Values'!$C$3/U191</f>
        <v>888888.88888888899</v>
      </c>
      <c r="AZ191" s="39">
        <f>'Inhalation-Haz-Values'!$C$3/V191</f>
        <v>358620.68965517241</v>
      </c>
      <c r="BA191" s="39">
        <f>'Inhalation-Haz-Values'!$C$3/W191</f>
        <v>2139917.6954732509</v>
      </c>
      <c r="BB191" s="39">
        <f>'Inhalation-Haz-Values'!$C$3/X191</f>
        <v>2937853.107344633</v>
      </c>
      <c r="BC191" s="39">
        <f>'Inhalation-Haz-Values'!$C$3/Y191</f>
        <v>9138840.0702987704</v>
      </c>
      <c r="BD191" s="39">
        <f>'Inhalation-Haz-Values'!$C$3/Z191</f>
        <v>23744292.237442926</v>
      </c>
      <c r="BE191" s="39">
        <f>'Inhalation-Haz-Values'!$C$3/AA191</f>
        <v>59907834.101382494</v>
      </c>
      <c r="BF191" s="39">
        <f>AB191*'Inhalation-Haz-Values'!$D$4</f>
        <v>1.0546424212678936E-11</v>
      </c>
      <c r="BG191" s="39">
        <f>AC191*'Inhalation-Haz-Values'!$D$4</f>
        <v>8.6497920654396723E-9</v>
      </c>
      <c r="BH191" s="39">
        <f>AD191*'Inhalation-Haz-Values'!$D$4</f>
        <v>2.8449482208588961E-8</v>
      </c>
      <c r="BI191" s="39">
        <f>AE191*'Inhalation-Haz-Values'!$D$4</f>
        <v>1.6811057668711655E-7</v>
      </c>
      <c r="BJ191" s="39">
        <f>AF191*'Inhalation-Haz-Values'!$D$4</f>
        <v>4.1668433537832308E-7</v>
      </c>
      <c r="BK191" s="39">
        <f>AG191*'Inhalation-Haz-Values'!$D$4</f>
        <v>6.9830547239263788E-8</v>
      </c>
      <c r="BL191" s="39">
        <f>AH191*'Inhalation-Haz-Values'!$D$4</f>
        <v>5.0864225766871159E-8</v>
      </c>
      <c r="BM191" s="39">
        <f>AI191*'Inhalation-Haz-Values'!$D$4</f>
        <v>1.635126805725971E-8</v>
      </c>
      <c r="BN191" s="39">
        <f>AJ191*'Inhalation-Haz-Values'!$D$4</f>
        <v>6.2933703067484648E-9</v>
      </c>
      <c r="BO191" s="39">
        <f>AK191*'Inhalation-Haz-Values'!$D$4</f>
        <v>2.4943586421267891E-9</v>
      </c>
    </row>
    <row r="192" spans="1:67" s="23" customFormat="1" x14ac:dyDescent="0.25">
      <c r="A192" s="94" t="s">
        <v>155</v>
      </c>
      <c r="B192" s="94" t="s">
        <v>173</v>
      </c>
      <c r="C192" s="94" t="s">
        <v>174</v>
      </c>
      <c r="D192" s="94">
        <v>2020</v>
      </c>
      <c r="E192" s="23">
        <v>2019</v>
      </c>
      <c r="F192" s="23" t="s">
        <v>137</v>
      </c>
      <c r="G192" s="23" t="s">
        <v>126</v>
      </c>
      <c r="H192" s="25">
        <v>0</v>
      </c>
      <c r="I192" s="25">
        <v>0</v>
      </c>
      <c r="J192" s="25">
        <v>0</v>
      </c>
      <c r="K192" s="25">
        <v>0</v>
      </c>
      <c r="L192" s="25">
        <v>0</v>
      </c>
      <c r="M192" s="25">
        <v>0</v>
      </c>
      <c r="N192" s="25">
        <v>0</v>
      </c>
      <c r="O192" s="25">
        <v>0</v>
      </c>
      <c r="P192" s="25">
        <v>0</v>
      </c>
      <c r="Q192" s="25">
        <v>0</v>
      </c>
      <c r="R192" s="25">
        <v>0</v>
      </c>
      <c r="S192" s="25">
        <v>0</v>
      </c>
      <c r="T192" s="25">
        <v>0</v>
      </c>
      <c r="U192" s="25">
        <v>0</v>
      </c>
      <c r="V192" s="25">
        <v>0</v>
      </c>
      <c r="W192" s="25">
        <v>0</v>
      </c>
      <c r="X192" s="25">
        <v>0</v>
      </c>
      <c r="Y192" s="25">
        <v>0</v>
      </c>
      <c r="Z192" s="25">
        <v>0</v>
      </c>
      <c r="AA192" s="25">
        <v>0</v>
      </c>
      <c r="AB192" s="25">
        <f t="shared" si="21"/>
        <v>0</v>
      </c>
      <c r="AC192" s="25">
        <f t="shared" si="22"/>
        <v>0</v>
      </c>
      <c r="AD192" s="25">
        <f t="shared" si="23"/>
        <v>0</v>
      </c>
      <c r="AE192" s="25">
        <f t="shared" si="24"/>
        <v>0</v>
      </c>
      <c r="AF192" s="25">
        <f t="shared" si="25"/>
        <v>0</v>
      </c>
      <c r="AG192" s="25">
        <f t="shared" si="26"/>
        <v>0</v>
      </c>
      <c r="AH192" s="25">
        <f t="shared" si="27"/>
        <v>0</v>
      </c>
      <c r="AI192" s="25">
        <f t="shared" si="28"/>
        <v>0</v>
      </c>
      <c r="AJ192" s="25">
        <f t="shared" si="29"/>
        <v>0</v>
      </c>
      <c r="AK192" s="25">
        <f t="shared" si="30"/>
        <v>0</v>
      </c>
      <c r="AL192" s="39" t="e">
        <f>'Inhalation-Haz-Values'!$C$2/H192</f>
        <v>#DIV/0!</v>
      </c>
      <c r="AM192" s="39" t="e">
        <f>'Inhalation-Haz-Values'!$C$2/I192</f>
        <v>#DIV/0!</v>
      </c>
      <c r="AN192" s="39" t="e">
        <f>'Inhalation-Haz-Values'!$C$2/J192</f>
        <v>#DIV/0!</v>
      </c>
      <c r="AO192" s="39" t="e">
        <f>'Inhalation-Haz-Values'!$C$2/K192</f>
        <v>#DIV/0!</v>
      </c>
      <c r="AP192" s="39" t="e">
        <f>'Inhalation-Haz-Values'!$C$2/L192</f>
        <v>#DIV/0!</v>
      </c>
      <c r="AQ192" s="39" t="e">
        <f>'Inhalation-Haz-Values'!$C$2/M192</f>
        <v>#DIV/0!</v>
      </c>
      <c r="AR192" s="39" t="e">
        <f>'Inhalation-Haz-Values'!$C$2/N192</f>
        <v>#DIV/0!</v>
      </c>
      <c r="AS192" s="39" t="e">
        <f>'Inhalation-Haz-Values'!$C$2/O192</f>
        <v>#DIV/0!</v>
      </c>
      <c r="AT192" s="39" t="e">
        <f>'Inhalation-Haz-Values'!$C$2/P192</f>
        <v>#DIV/0!</v>
      </c>
      <c r="AU192" s="39" t="e">
        <f>'Inhalation-Haz-Values'!$C$2/Q192</f>
        <v>#DIV/0!</v>
      </c>
      <c r="AV192" s="39" t="e">
        <f>'Inhalation-Haz-Values'!$C$3/R192</f>
        <v>#DIV/0!</v>
      </c>
      <c r="AW192" s="39" t="e">
        <f>'Inhalation-Haz-Values'!$C$3/S192</f>
        <v>#DIV/0!</v>
      </c>
      <c r="AX192" s="39" t="e">
        <f>'Inhalation-Haz-Values'!$C$3/T192</f>
        <v>#DIV/0!</v>
      </c>
      <c r="AY192" s="39" t="e">
        <f>'Inhalation-Haz-Values'!$C$3/U192</f>
        <v>#DIV/0!</v>
      </c>
      <c r="AZ192" s="39" t="e">
        <f>'Inhalation-Haz-Values'!$C$3/V192</f>
        <v>#DIV/0!</v>
      </c>
      <c r="BA192" s="39" t="e">
        <f>'Inhalation-Haz-Values'!$C$3/W192</f>
        <v>#DIV/0!</v>
      </c>
      <c r="BB192" s="39" t="e">
        <f>'Inhalation-Haz-Values'!$C$3/X192</f>
        <v>#DIV/0!</v>
      </c>
      <c r="BC192" s="39" t="e">
        <f>'Inhalation-Haz-Values'!$C$3/Y192</f>
        <v>#DIV/0!</v>
      </c>
      <c r="BD192" s="39" t="e">
        <f>'Inhalation-Haz-Values'!$C$3/Z192</f>
        <v>#DIV/0!</v>
      </c>
      <c r="BE192" s="39" t="e">
        <f>'Inhalation-Haz-Values'!$C$3/AA192</f>
        <v>#DIV/0!</v>
      </c>
      <c r="BF192" s="39">
        <f>AB192*'Inhalation-Haz-Values'!$D$4</f>
        <v>0</v>
      </c>
      <c r="BG192" s="39">
        <f>AC192*'Inhalation-Haz-Values'!$D$4</f>
        <v>0</v>
      </c>
      <c r="BH192" s="39">
        <f>AD192*'Inhalation-Haz-Values'!$D$4</f>
        <v>0</v>
      </c>
      <c r="BI192" s="39">
        <f>AE192*'Inhalation-Haz-Values'!$D$4</f>
        <v>0</v>
      </c>
      <c r="BJ192" s="39">
        <f>AF192*'Inhalation-Haz-Values'!$D$4</f>
        <v>0</v>
      </c>
      <c r="BK192" s="39">
        <f>AG192*'Inhalation-Haz-Values'!$D$4</f>
        <v>0</v>
      </c>
      <c r="BL192" s="39">
        <f>AH192*'Inhalation-Haz-Values'!$D$4</f>
        <v>0</v>
      </c>
      <c r="BM192" s="39">
        <f>AI192*'Inhalation-Haz-Values'!$D$4</f>
        <v>0</v>
      </c>
      <c r="BN192" s="39">
        <f>AJ192*'Inhalation-Haz-Values'!$D$4</f>
        <v>0</v>
      </c>
      <c r="BO192" s="39">
        <f>AK192*'Inhalation-Haz-Values'!$D$4</f>
        <v>0</v>
      </c>
    </row>
    <row r="193" spans="1:67" s="23" customFormat="1" x14ac:dyDescent="0.25">
      <c r="A193" s="94" t="s">
        <v>155</v>
      </c>
      <c r="B193" s="94" t="s">
        <v>173</v>
      </c>
      <c r="C193" s="94" t="s">
        <v>174</v>
      </c>
      <c r="D193" s="94">
        <v>2020</v>
      </c>
      <c r="E193" s="23">
        <v>2019</v>
      </c>
      <c r="F193" s="23" t="s">
        <v>138</v>
      </c>
      <c r="G193" s="23" t="s">
        <v>126</v>
      </c>
      <c r="H193" s="25">
        <v>1.76E-15</v>
      </c>
      <c r="I193" s="25">
        <v>3.3299999999999999E-9</v>
      </c>
      <c r="J193" s="25">
        <v>2.5799999999999999E-8</v>
      </c>
      <c r="K193" s="25">
        <v>1.6E-7</v>
      </c>
      <c r="L193" s="25">
        <v>5.2200000000000004E-7</v>
      </c>
      <c r="M193" s="25">
        <v>1.12E-7</v>
      </c>
      <c r="N193" s="25">
        <v>8.1400000000000001E-8</v>
      </c>
      <c r="O193" s="25">
        <v>2.9099999999999999E-8</v>
      </c>
      <c r="P193" s="25">
        <v>1.27E-8</v>
      </c>
      <c r="Q193" s="25">
        <v>5.1700000000000001E-9</v>
      </c>
      <c r="R193" s="25">
        <v>3.6700000000000003E-10</v>
      </c>
      <c r="S193" s="25">
        <v>3.0100000000000001E-7</v>
      </c>
      <c r="T193" s="25">
        <v>9.9000000000000005E-7</v>
      </c>
      <c r="U193" s="25">
        <v>5.8499999999999999E-6</v>
      </c>
      <c r="V193" s="25">
        <v>1.45E-5</v>
      </c>
      <c r="W193" s="25">
        <v>2.43E-6</v>
      </c>
      <c r="X193" s="25">
        <v>1.77E-6</v>
      </c>
      <c r="Y193" s="25">
        <v>5.6899999999999997E-7</v>
      </c>
      <c r="Z193" s="25">
        <v>2.1899999999999999E-7</v>
      </c>
      <c r="AA193" s="25">
        <v>8.6799999999999996E-8</v>
      </c>
      <c r="AB193" s="25">
        <f t="shared" si="21"/>
        <v>1.4854118609406953E-6</v>
      </c>
      <c r="AC193" s="25">
        <f t="shared" si="22"/>
        <v>1.218280572597137E-3</v>
      </c>
      <c r="AD193" s="25">
        <f t="shared" si="23"/>
        <v>4.0069693251533747E-3</v>
      </c>
      <c r="AE193" s="25">
        <f t="shared" si="24"/>
        <v>2.3677546012269939E-2</v>
      </c>
      <c r="AF193" s="25">
        <f t="shared" si="25"/>
        <v>5.8687934560327198E-2</v>
      </c>
      <c r="AG193" s="25">
        <f t="shared" si="26"/>
        <v>9.8352883435582801E-3</v>
      </c>
      <c r="AH193" s="25">
        <f t="shared" si="27"/>
        <v>7.163975460122699E-3</v>
      </c>
      <c r="AI193" s="25">
        <f t="shared" si="28"/>
        <v>2.3029955010224943E-3</v>
      </c>
      <c r="AJ193" s="25">
        <f t="shared" si="29"/>
        <v>8.8639018404907961E-4</v>
      </c>
      <c r="AK193" s="25">
        <f t="shared" si="30"/>
        <v>3.5131811860940695E-4</v>
      </c>
      <c r="AL193" s="39">
        <f>'Inhalation-Haz-Values'!$C$2/H193</f>
        <v>1375000000000000</v>
      </c>
      <c r="AM193" s="39">
        <f>'Inhalation-Haz-Values'!$C$2/I193</f>
        <v>726726726.72672677</v>
      </c>
      <c r="AN193" s="39">
        <f>'Inhalation-Haz-Values'!$C$2/J193</f>
        <v>93798449.612403095</v>
      </c>
      <c r="AO193" s="39">
        <f>'Inhalation-Haz-Values'!$C$2/K193</f>
        <v>15125000</v>
      </c>
      <c r="AP193" s="39">
        <f>'Inhalation-Haz-Values'!$C$2/L193</f>
        <v>4636015.3256704975</v>
      </c>
      <c r="AQ193" s="39">
        <f>'Inhalation-Haz-Values'!$C$2/M193</f>
        <v>21607142.857142858</v>
      </c>
      <c r="AR193" s="39">
        <f>'Inhalation-Haz-Values'!$C$2/N193</f>
        <v>29729729.729729727</v>
      </c>
      <c r="AS193" s="39">
        <f>'Inhalation-Haz-Values'!$C$2/O193</f>
        <v>83161512.027491406</v>
      </c>
      <c r="AT193" s="39">
        <f>'Inhalation-Haz-Values'!$C$2/P193</f>
        <v>190551181.10236222</v>
      </c>
      <c r="AU193" s="39">
        <f>'Inhalation-Haz-Values'!$C$2/Q193</f>
        <v>468085106.38297868</v>
      </c>
      <c r="AV193" s="39">
        <f>'Inhalation-Haz-Values'!$C$3/R193</f>
        <v>14168937329.700272</v>
      </c>
      <c r="AW193" s="39">
        <f>'Inhalation-Haz-Values'!$C$3/S193</f>
        <v>17275747.508305646</v>
      </c>
      <c r="AX193" s="39">
        <f>'Inhalation-Haz-Values'!$C$3/T193</f>
        <v>5252525.2525252523</v>
      </c>
      <c r="AY193" s="39">
        <f>'Inhalation-Haz-Values'!$C$3/U193</f>
        <v>888888.88888888899</v>
      </c>
      <c r="AZ193" s="39">
        <f>'Inhalation-Haz-Values'!$C$3/V193</f>
        <v>358620.68965517241</v>
      </c>
      <c r="BA193" s="39">
        <f>'Inhalation-Haz-Values'!$C$3/W193</f>
        <v>2139917.6954732509</v>
      </c>
      <c r="BB193" s="39">
        <f>'Inhalation-Haz-Values'!$C$3/X193</f>
        <v>2937853.107344633</v>
      </c>
      <c r="BC193" s="39">
        <f>'Inhalation-Haz-Values'!$C$3/Y193</f>
        <v>9138840.0702987704</v>
      </c>
      <c r="BD193" s="39">
        <f>'Inhalation-Haz-Values'!$C$3/Z193</f>
        <v>23744292.237442926</v>
      </c>
      <c r="BE193" s="39">
        <f>'Inhalation-Haz-Values'!$C$3/AA193</f>
        <v>59907834.101382494</v>
      </c>
      <c r="BF193" s="39">
        <f>AB193*'Inhalation-Haz-Values'!$D$4</f>
        <v>1.0546424212678936E-11</v>
      </c>
      <c r="BG193" s="39">
        <f>AC193*'Inhalation-Haz-Values'!$D$4</f>
        <v>8.6497920654396723E-9</v>
      </c>
      <c r="BH193" s="39">
        <f>AD193*'Inhalation-Haz-Values'!$D$4</f>
        <v>2.8449482208588961E-8</v>
      </c>
      <c r="BI193" s="39">
        <f>AE193*'Inhalation-Haz-Values'!$D$4</f>
        <v>1.6811057668711655E-7</v>
      </c>
      <c r="BJ193" s="39">
        <f>AF193*'Inhalation-Haz-Values'!$D$4</f>
        <v>4.1668433537832308E-7</v>
      </c>
      <c r="BK193" s="39">
        <f>AG193*'Inhalation-Haz-Values'!$D$4</f>
        <v>6.9830547239263788E-8</v>
      </c>
      <c r="BL193" s="39">
        <f>AH193*'Inhalation-Haz-Values'!$D$4</f>
        <v>5.0864225766871159E-8</v>
      </c>
      <c r="BM193" s="39">
        <f>AI193*'Inhalation-Haz-Values'!$D$4</f>
        <v>1.635126805725971E-8</v>
      </c>
      <c r="BN193" s="39">
        <f>AJ193*'Inhalation-Haz-Values'!$D$4</f>
        <v>6.2933703067484648E-9</v>
      </c>
      <c r="BO193" s="39">
        <f>AK193*'Inhalation-Haz-Values'!$D$4</f>
        <v>2.4943586421267891E-9</v>
      </c>
    </row>
    <row r="194" spans="1:67" s="23" customFormat="1" x14ac:dyDescent="0.25">
      <c r="A194" s="94" t="s">
        <v>155</v>
      </c>
      <c r="B194" s="94" t="s">
        <v>173</v>
      </c>
      <c r="C194" s="94" t="s">
        <v>174</v>
      </c>
      <c r="D194" s="94" t="s">
        <v>140</v>
      </c>
      <c r="E194" s="23" t="s">
        <v>141</v>
      </c>
      <c r="F194" s="23" t="s">
        <v>134</v>
      </c>
      <c r="G194" s="23" t="s">
        <v>126</v>
      </c>
      <c r="H194" s="25">
        <v>1.2554862520210101E-15</v>
      </c>
      <c r="I194" s="25">
        <v>2.8497492926434901E-9</v>
      </c>
      <c r="J194" s="25">
        <v>2.2409576343977301E-8</v>
      </c>
      <c r="K194" s="25">
        <v>1.44250058609539E-7</v>
      </c>
      <c r="L194" s="25">
        <v>4.8216235094987802E-7</v>
      </c>
      <c r="M194" s="25">
        <v>1.04085201596604E-7</v>
      </c>
      <c r="N194" s="25">
        <v>7.6669626111560199E-8</v>
      </c>
      <c r="O194" s="25">
        <v>2.8355922089733199E-8</v>
      </c>
      <c r="P194" s="25">
        <v>1.25067580840743E-8</v>
      </c>
      <c r="Q194" s="25">
        <v>5.66765132376717E-9</v>
      </c>
      <c r="R194" s="25">
        <v>1.06596375050525E-9</v>
      </c>
      <c r="S194" s="25">
        <v>3.6123334933306297E-7</v>
      </c>
      <c r="T194" s="25">
        <v>9.7294046912894106E-7</v>
      </c>
      <c r="U194" s="25">
        <v>5.5951961272231198E-6</v>
      </c>
      <c r="V194" s="25">
        <v>1.3715481899252201E-5</v>
      </c>
      <c r="W194" s="25">
        <v>2.2657144123888402E-6</v>
      </c>
      <c r="X194" s="25">
        <v>1.8557375404203701E-6</v>
      </c>
      <c r="Y194" s="25">
        <v>5.5130558053759004E-7</v>
      </c>
      <c r="Z194" s="25">
        <v>2.2440777106911799E-7</v>
      </c>
      <c r="AA194" s="25">
        <v>9.4277673933912704E-8</v>
      </c>
      <c r="AB194" s="25">
        <f t="shared" si="21"/>
        <v>4.314428333333315E-6</v>
      </c>
      <c r="AC194" s="25">
        <f t="shared" si="22"/>
        <v>1.4620716666666632E-3</v>
      </c>
      <c r="AD194" s="25">
        <f t="shared" si="23"/>
        <v>3.9379218333333334E-3</v>
      </c>
      <c r="AE194" s="25">
        <f t="shared" si="24"/>
        <v>2.264624166666666E-2</v>
      </c>
      <c r="AF194" s="25">
        <f t="shared" si="25"/>
        <v>5.5512641666666578E-2</v>
      </c>
      <c r="AG194" s="25">
        <f t="shared" si="26"/>
        <v>9.1703516666666526E-3</v>
      </c>
      <c r="AH194" s="25">
        <f t="shared" si="27"/>
        <v>7.5109933333333259E-3</v>
      </c>
      <c r="AI194" s="25">
        <f t="shared" si="28"/>
        <v>2.2313783333333293E-3</v>
      </c>
      <c r="AJ194" s="25">
        <f t="shared" si="29"/>
        <v>9.0827783333332984E-4</v>
      </c>
      <c r="AK194" s="25">
        <f t="shared" si="30"/>
        <v>3.8158358333333341E-4</v>
      </c>
      <c r="AL194" s="39">
        <f>'Inhalation-Haz-Values'!$C$2/H194</f>
        <v>1927540023719433</v>
      </c>
      <c r="AM194" s="39">
        <f>'Inhalation-Haz-Values'!$C$2/I194</f>
        <v>849197508.79388928</v>
      </c>
      <c r="AN194" s="39">
        <f>'Inhalation-Haz-Values'!$C$2/J194</f>
        <v>107989547.09602925</v>
      </c>
      <c r="AO194" s="39">
        <f>'Inhalation-Haz-Values'!$C$2/K194</f>
        <v>16776422.993009236</v>
      </c>
      <c r="AP194" s="39">
        <f>'Inhalation-Haz-Values'!$C$2/L194</f>
        <v>5019056.3307825848</v>
      </c>
      <c r="AQ194" s="39">
        <f>'Inhalation-Haz-Values'!$C$2/M194</f>
        <v>23250183.146870684</v>
      </c>
      <c r="AR194" s="39">
        <f>'Inhalation-Haz-Values'!$C$2/N194</f>
        <v>31563998.975014094</v>
      </c>
      <c r="AS194" s="39">
        <f>'Inhalation-Haz-Values'!$C$2/O194</f>
        <v>85343724.402325362</v>
      </c>
      <c r="AT194" s="39">
        <f>'Inhalation-Haz-Values'!$C$2/P194</f>
        <v>193495387.35234269</v>
      </c>
      <c r="AU194" s="39">
        <f>'Inhalation-Haz-Values'!$C$2/Q194</f>
        <v>426984629.39168179</v>
      </c>
      <c r="AV194" s="39">
        <f>'Inhalation-Haz-Values'!$C$3/R194</f>
        <v>4878214664.9314127</v>
      </c>
      <c r="AW194" s="39">
        <f>'Inhalation-Haz-Values'!$C$3/S194</f>
        <v>14395127.165309193</v>
      </c>
      <c r="AX194" s="39">
        <f>'Inhalation-Haz-Values'!$C$3/T194</f>
        <v>5344622.9908141056</v>
      </c>
      <c r="AY194" s="39">
        <f>'Inhalation-Haz-Values'!$C$3/U194</f>
        <v>929368.67301213718</v>
      </c>
      <c r="AZ194" s="39">
        <f>'Inhalation-Haz-Values'!$C$3/V194</f>
        <v>379133.59794405155</v>
      </c>
      <c r="BA194" s="39">
        <f>'Inhalation-Haz-Values'!$C$3/W194</f>
        <v>2295081.8388966401</v>
      </c>
      <c r="BB194" s="39">
        <f>'Inhalation-Haz-Values'!$C$3/X194</f>
        <v>2802120.3897303669</v>
      </c>
      <c r="BC194" s="39">
        <f>'Inhalation-Haz-Values'!$C$3/Y194</f>
        <v>9432155.5659374371</v>
      </c>
      <c r="BD194" s="39">
        <f>'Inhalation-Haz-Values'!$C$3/Z194</f>
        <v>23172103.065888885</v>
      </c>
      <c r="BE194" s="39">
        <f>'Inhalation-Haz-Values'!$C$3/AA194</f>
        <v>55156218.678508401</v>
      </c>
      <c r="BF194" s="39">
        <f>AB194*'Inhalation-Haz-Values'!$D$4</f>
        <v>3.0632441166666536E-11</v>
      </c>
      <c r="BG194" s="39">
        <f>AC194*'Inhalation-Haz-Values'!$D$4</f>
        <v>1.0380708833333308E-8</v>
      </c>
      <c r="BH194" s="39">
        <f>AD194*'Inhalation-Haz-Values'!$D$4</f>
        <v>2.7959245016666665E-8</v>
      </c>
      <c r="BI194" s="39">
        <f>AE194*'Inhalation-Haz-Values'!$D$4</f>
        <v>1.6078831583333328E-7</v>
      </c>
      <c r="BJ194" s="39">
        <f>AF194*'Inhalation-Haz-Values'!$D$4</f>
        <v>3.9413975583333268E-7</v>
      </c>
      <c r="BK194" s="39">
        <f>AG194*'Inhalation-Haz-Values'!$D$4</f>
        <v>6.5109496833333225E-8</v>
      </c>
      <c r="BL194" s="39">
        <f>AH194*'Inhalation-Haz-Values'!$D$4</f>
        <v>5.3328052666666615E-8</v>
      </c>
      <c r="BM194" s="39">
        <f>AI194*'Inhalation-Haz-Values'!$D$4</f>
        <v>1.5842786166666636E-8</v>
      </c>
      <c r="BN194" s="39">
        <f>AJ194*'Inhalation-Haz-Values'!$D$4</f>
        <v>6.448772616666642E-9</v>
      </c>
      <c r="BO194" s="39">
        <f>AK194*'Inhalation-Haz-Values'!$D$4</f>
        <v>2.7092434416666673E-9</v>
      </c>
    </row>
    <row r="195" spans="1:67" s="23" customFormat="1" x14ac:dyDescent="0.25">
      <c r="A195" s="94" t="s">
        <v>155</v>
      </c>
      <c r="B195" s="94" t="s">
        <v>173</v>
      </c>
      <c r="C195" s="94" t="s">
        <v>174</v>
      </c>
      <c r="D195" s="94" t="s">
        <v>140</v>
      </c>
      <c r="E195" s="23" t="s">
        <v>141</v>
      </c>
      <c r="F195" s="23" t="s">
        <v>137</v>
      </c>
      <c r="G195" s="23" t="s">
        <v>126</v>
      </c>
      <c r="H195" s="25">
        <v>0</v>
      </c>
      <c r="I195" s="25">
        <v>0</v>
      </c>
      <c r="J195" s="25">
        <v>0</v>
      </c>
      <c r="K195" s="25">
        <v>0</v>
      </c>
      <c r="L195" s="25">
        <v>0</v>
      </c>
      <c r="M195" s="25">
        <v>0</v>
      </c>
      <c r="N195" s="25">
        <v>0</v>
      </c>
      <c r="O195" s="25">
        <v>0</v>
      </c>
      <c r="P195" s="25">
        <v>0</v>
      </c>
      <c r="Q195" s="25">
        <v>0</v>
      </c>
      <c r="R195" s="25">
        <v>0</v>
      </c>
      <c r="S195" s="25">
        <v>0</v>
      </c>
      <c r="T195" s="25">
        <v>0</v>
      </c>
      <c r="U195" s="25">
        <v>0</v>
      </c>
      <c r="V195" s="25">
        <v>0</v>
      </c>
      <c r="W195" s="25">
        <v>0</v>
      </c>
      <c r="X195" s="25">
        <v>0</v>
      </c>
      <c r="Y195" s="25">
        <v>0</v>
      </c>
      <c r="Z195" s="25">
        <v>0</v>
      </c>
      <c r="AA195" s="25">
        <v>0</v>
      </c>
      <c r="AB195" s="25">
        <f t="shared" si="21"/>
        <v>0</v>
      </c>
      <c r="AC195" s="25">
        <f t="shared" si="22"/>
        <v>0</v>
      </c>
      <c r="AD195" s="25">
        <f t="shared" si="23"/>
        <v>0</v>
      </c>
      <c r="AE195" s="25">
        <f t="shared" si="24"/>
        <v>0</v>
      </c>
      <c r="AF195" s="25">
        <f t="shared" si="25"/>
        <v>0</v>
      </c>
      <c r="AG195" s="25">
        <f t="shared" si="26"/>
        <v>0</v>
      </c>
      <c r="AH195" s="25">
        <f t="shared" si="27"/>
        <v>0</v>
      </c>
      <c r="AI195" s="25">
        <f t="shared" si="28"/>
        <v>0</v>
      </c>
      <c r="AJ195" s="25">
        <f t="shared" si="29"/>
        <v>0</v>
      </c>
      <c r="AK195" s="25">
        <f t="shared" si="30"/>
        <v>0</v>
      </c>
      <c r="AL195" s="39" t="e">
        <f>'Inhalation-Haz-Values'!$C$2/H195</f>
        <v>#DIV/0!</v>
      </c>
      <c r="AM195" s="39" t="e">
        <f>'Inhalation-Haz-Values'!$C$2/I195</f>
        <v>#DIV/0!</v>
      </c>
      <c r="AN195" s="39" t="e">
        <f>'Inhalation-Haz-Values'!$C$2/J195</f>
        <v>#DIV/0!</v>
      </c>
      <c r="AO195" s="39" t="e">
        <f>'Inhalation-Haz-Values'!$C$2/K195</f>
        <v>#DIV/0!</v>
      </c>
      <c r="AP195" s="39" t="e">
        <f>'Inhalation-Haz-Values'!$C$2/L195</f>
        <v>#DIV/0!</v>
      </c>
      <c r="AQ195" s="39" t="e">
        <f>'Inhalation-Haz-Values'!$C$2/M195</f>
        <v>#DIV/0!</v>
      </c>
      <c r="AR195" s="39" t="e">
        <f>'Inhalation-Haz-Values'!$C$2/N195</f>
        <v>#DIV/0!</v>
      </c>
      <c r="AS195" s="39" t="e">
        <f>'Inhalation-Haz-Values'!$C$2/O195</f>
        <v>#DIV/0!</v>
      </c>
      <c r="AT195" s="39" t="e">
        <f>'Inhalation-Haz-Values'!$C$2/P195</f>
        <v>#DIV/0!</v>
      </c>
      <c r="AU195" s="39" t="e">
        <f>'Inhalation-Haz-Values'!$C$2/Q195</f>
        <v>#DIV/0!</v>
      </c>
      <c r="AV195" s="39" t="e">
        <f>'Inhalation-Haz-Values'!$C$3/R195</f>
        <v>#DIV/0!</v>
      </c>
      <c r="AW195" s="39" t="e">
        <f>'Inhalation-Haz-Values'!$C$3/S195</f>
        <v>#DIV/0!</v>
      </c>
      <c r="AX195" s="39" t="e">
        <f>'Inhalation-Haz-Values'!$C$3/T195</f>
        <v>#DIV/0!</v>
      </c>
      <c r="AY195" s="39" t="e">
        <f>'Inhalation-Haz-Values'!$C$3/U195</f>
        <v>#DIV/0!</v>
      </c>
      <c r="AZ195" s="39" t="e">
        <f>'Inhalation-Haz-Values'!$C$3/V195</f>
        <v>#DIV/0!</v>
      </c>
      <c r="BA195" s="39" t="e">
        <f>'Inhalation-Haz-Values'!$C$3/W195</f>
        <v>#DIV/0!</v>
      </c>
      <c r="BB195" s="39" t="e">
        <f>'Inhalation-Haz-Values'!$C$3/X195</f>
        <v>#DIV/0!</v>
      </c>
      <c r="BC195" s="39" t="e">
        <f>'Inhalation-Haz-Values'!$C$3/Y195</f>
        <v>#DIV/0!</v>
      </c>
      <c r="BD195" s="39" t="e">
        <f>'Inhalation-Haz-Values'!$C$3/Z195</f>
        <v>#DIV/0!</v>
      </c>
      <c r="BE195" s="39" t="e">
        <f>'Inhalation-Haz-Values'!$C$3/AA195</f>
        <v>#DIV/0!</v>
      </c>
      <c r="BF195" s="39">
        <f>AB195*'Inhalation-Haz-Values'!$D$4</f>
        <v>0</v>
      </c>
      <c r="BG195" s="39">
        <f>AC195*'Inhalation-Haz-Values'!$D$4</f>
        <v>0</v>
      </c>
      <c r="BH195" s="39">
        <f>AD195*'Inhalation-Haz-Values'!$D$4</f>
        <v>0</v>
      </c>
      <c r="BI195" s="39">
        <f>AE195*'Inhalation-Haz-Values'!$D$4</f>
        <v>0</v>
      </c>
      <c r="BJ195" s="39">
        <f>AF195*'Inhalation-Haz-Values'!$D$4</f>
        <v>0</v>
      </c>
      <c r="BK195" s="39">
        <f>AG195*'Inhalation-Haz-Values'!$D$4</f>
        <v>0</v>
      </c>
      <c r="BL195" s="39">
        <f>AH195*'Inhalation-Haz-Values'!$D$4</f>
        <v>0</v>
      </c>
      <c r="BM195" s="39">
        <f>AI195*'Inhalation-Haz-Values'!$D$4</f>
        <v>0</v>
      </c>
      <c r="BN195" s="39">
        <f>AJ195*'Inhalation-Haz-Values'!$D$4</f>
        <v>0</v>
      </c>
      <c r="BO195" s="39">
        <f>AK195*'Inhalation-Haz-Values'!$D$4</f>
        <v>0</v>
      </c>
    </row>
    <row r="196" spans="1:67" s="23" customFormat="1" x14ac:dyDescent="0.25">
      <c r="A196" s="94" t="s">
        <v>155</v>
      </c>
      <c r="B196" s="94" t="s">
        <v>173</v>
      </c>
      <c r="C196" s="94" t="s">
        <v>174</v>
      </c>
      <c r="D196" s="94" t="s">
        <v>140</v>
      </c>
      <c r="E196" s="23" t="s">
        <v>141</v>
      </c>
      <c r="F196" s="23" t="s">
        <v>138</v>
      </c>
      <c r="G196" s="23" t="s">
        <v>126</v>
      </c>
      <c r="H196" s="25">
        <v>1.2554862520210101E-15</v>
      </c>
      <c r="I196" s="25">
        <v>2.8497492926434901E-9</v>
      </c>
      <c r="J196" s="25">
        <v>2.2409576343977301E-8</v>
      </c>
      <c r="K196" s="25">
        <v>1.44250058609539E-7</v>
      </c>
      <c r="L196" s="25">
        <v>4.8216235094987802E-7</v>
      </c>
      <c r="M196" s="25">
        <v>1.04085201596604E-7</v>
      </c>
      <c r="N196" s="25">
        <v>7.6669626111560199E-8</v>
      </c>
      <c r="O196" s="25">
        <v>2.8355922089733199E-8</v>
      </c>
      <c r="P196" s="25">
        <v>1.25067580840743E-8</v>
      </c>
      <c r="Q196" s="25">
        <v>5.66765132376717E-9</v>
      </c>
      <c r="R196" s="25">
        <v>1.06596375050525E-9</v>
      </c>
      <c r="S196" s="25">
        <v>3.6123334933306297E-7</v>
      </c>
      <c r="T196" s="25">
        <v>9.7294046912894106E-7</v>
      </c>
      <c r="U196" s="25">
        <v>5.5951961272231198E-6</v>
      </c>
      <c r="V196" s="25">
        <v>1.3715481899252201E-5</v>
      </c>
      <c r="W196" s="25">
        <v>2.2657144123888402E-6</v>
      </c>
      <c r="X196" s="25">
        <v>1.8557375404203701E-6</v>
      </c>
      <c r="Y196" s="25">
        <v>5.5130558053759004E-7</v>
      </c>
      <c r="Z196" s="25">
        <v>2.2440777106911799E-7</v>
      </c>
      <c r="AA196" s="25">
        <v>9.4277673933912704E-8</v>
      </c>
      <c r="AB196" s="25">
        <f t="shared" si="21"/>
        <v>4.314428333333315E-6</v>
      </c>
      <c r="AC196" s="25">
        <f t="shared" si="22"/>
        <v>1.4620716666666632E-3</v>
      </c>
      <c r="AD196" s="25">
        <f t="shared" si="23"/>
        <v>3.9379218333333334E-3</v>
      </c>
      <c r="AE196" s="25">
        <f t="shared" si="24"/>
        <v>2.264624166666666E-2</v>
      </c>
      <c r="AF196" s="25">
        <f t="shared" si="25"/>
        <v>5.5512641666666578E-2</v>
      </c>
      <c r="AG196" s="25">
        <f t="shared" si="26"/>
        <v>9.1703516666666526E-3</v>
      </c>
      <c r="AH196" s="25">
        <f t="shared" si="27"/>
        <v>7.5109933333333259E-3</v>
      </c>
      <c r="AI196" s="25">
        <f t="shared" si="28"/>
        <v>2.2313783333333293E-3</v>
      </c>
      <c r="AJ196" s="25">
        <f t="shared" si="29"/>
        <v>9.0827783333332984E-4</v>
      </c>
      <c r="AK196" s="25">
        <f t="shared" si="30"/>
        <v>3.8158358333333341E-4</v>
      </c>
      <c r="AL196" s="39">
        <f>'Inhalation-Haz-Values'!$C$2/H196</f>
        <v>1927540023719433</v>
      </c>
      <c r="AM196" s="39">
        <f>'Inhalation-Haz-Values'!$C$2/I196</f>
        <v>849197508.79388928</v>
      </c>
      <c r="AN196" s="39">
        <f>'Inhalation-Haz-Values'!$C$2/J196</f>
        <v>107989547.09602925</v>
      </c>
      <c r="AO196" s="39">
        <f>'Inhalation-Haz-Values'!$C$2/K196</f>
        <v>16776422.993009236</v>
      </c>
      <c r="AP196" s="39">
        <f>'Inhalation-Haz-Values'!$C$2/L196</f>
        <v>5019056.3307825848</v>
      </c>
      <c r="AQ196" s="39">
        <f>'Inhalation-Haz-Values'!$C$2/M196</f>
        <v>23250183.146870684</v>
      </c>
      <c r="AR196" s="39">
        <f>'Inhalation-Haz-Values'!$C$2/N196</f>
        <v>31563998.975014094</v>
      </c>
      <c r="AS196" s="39">
        <f>'Inhalation-Haz-Values'!$C$2/O196</f>
        <v>85343724.402325362</v>
      </c>
      <c r="AT196" s="39">
        <f>'Inhalation-Haz-Values'!$C$2/P196</f>
        <v>193495387.35234269</v>
      </c>
      <c r="AU196" s="39">
        <f>'Inhalation-Haz-Values'!$C$2/Q196</f>
        <v>426984629.39168179</v>
      </c>
      <c r="AV196" s="39">
        <f>'Inhalation-Haz-Values'!$C$3/R196</f>
        <v>4878214664.9314127</v>
      </c>
      <c r="AW196" s="39">
        <f>'Inhalation-Haz-Values'!$C$3/S196</f>
        <v>14395127.165309193</v>
      </c>
      <c r="AX196" s="39">
        <f>'Inhalation-Haz-Values'!$C$3/T196</f>
        <v>5344622.9908141056</v>
      </c>
      <c r="AY196" s="39">
        <f>'Inhalation-Haz-Values'!$C$3/U196</f>
        <v>929368.67301213718</v>
      </c>
      <c r="AZ196" s="39">
        <f>'Inhalation-Haz-Values'!$C$3/V196</f>
        <v>379133.59794405155</v>
      </c>
      <c r="BA196" s="39">
        <f>'Inhalation-Haz-Values'!$C$3/W196</f>
        <v>2295081.8388966401</v>
      </c>
      <c r="BB196" s="39">
        <f>'Inhalation-Haz-Values'!$C$3/X196</f>
        <v>2802120.3897303669</v>
      </c>
      <c r="BC196" s="39">
        <f>'Inhalation-Haz-Values'!$C$3/Y196</f>
        <v>9432155.5659374371</v>
      </c>
      <c r="BD196" s="39">
        <f>'Inhalation-Haz-Values'!$C$3/Z196</f>
        <v>23172103.065888885</v>
      </c>
      <c r="BE196" s="39">
        <f>'Inhalation-Haz-Values'!$C$3/AA196</f>
        <v>55156218.678508401</v>
      </c>
      <c r="BF196" s="39">
        <f>AB196*'Inhalation-Haz-Values'!$D$4</f>
        <v>3.0632441166666536E-11</v>
      </c>
      <c r="BG196" s="39">
        <f>AC196*'Inhalation-Haz-Values'!$D$4</f>
        <v>1.0380708833333308E-8</v>
      </c>
      <c r="BH196" s="39">
        <f>AD196*'Inhalation-Haz-Values'!$D$4</f>
        <v>2.7959245016666665E-8</v>
      </c>
      <c r="BI196" s="39">
        <f>AE196*'Inhalation-Haz-Values'!$D$4</f>
        <v>1.6078831583333328E-7</v>
      </c>
      <c r="BJ196" s="39">
        <f>AF196*'Inhalation-Haz-Values'!$D$4</f>
        <v>3.9413975583333268E-7</v>
      </c>
      <c r="BK196" s="39">
        <f>AG196*'Inhalation-Haz-Values'!$D$4</f>
        <v>6.5109496833333225E-8</v>
      </c>
      <c r="BL196" s="39">
        <f>AH196*'Inhalation-Haz-Values'!$D$4</f>
        <v>5.3328052666666615E-8</v>
      </c>
      <c r="BM196" s="39">
        <f>AI196*'Inhalation-Haz-Values'!$D$4</f>
        <v>1.5842786166666636E-8</v>
      </c>
      <c r="BN196" s="39">
        <f>AJ196*'Inhalation-Haz-Values'!$D$4</f>
        <v>6.448772616666642E-9</v>
      </c>
      <c r="BO196" s="39">
        <f>AK196*'Inhalation-Haz-Values'!$D$4</f>
        <v>2.7092434416666673E-9</v>
      </c>
    </row>
    <row r="197" spans="1:67" s="23" customFormat="1" x14ac:dyDescent="0.25">
      <c r="A197" s="94" t="s">
        <v>155</v>
      </c>
      <c r="B197" s="94" t="s">
        <v>176</v>
      </c>
      <c r="C197" s="94" t="s">
        <v>177</v>
      </c>
      <c r="D197" s="94">
        <v>2015</v>
      </c>
      <c r="E197" s="23">
        <v>2016</v>
      </c>
      <c r="F197" s="23" t="s">
        <v>134</v>
      </c>
      <c r="G197" s="23" t="s">
        <v>126</v>
      </c>
      <c r="H197" s="25">
        <v>0</v>
      </c>
      <c r="I197" s="25">
        <v>0</v>
      </c>
      <c r="J197" s="25">
        <v>0</v>
      </c>
      <c r="K197" s="25">
        <v>0</v>
      </c>
      <c r="L197" s="25">
        <v>0</v>
      </c>
      <c r="M197" s="25">
        <v>0</v>
      </c>
      <c r="N197" s="25">
        <v>0</v>
      </c>
      <c r="O197" s="25">
        <v>0</v>
      </c>
      <c r="P197" s="25">
        <v>0</v>
      </c>
      <c r="Q197" s="25">
        <v>0</v>
      </c>
      <c r="R197" s="25">
        <v>1.8700000000000001E-6</v>
      </c>
      <c r="S197" s="25">
        <v>6.0900000000000001E-7</v>
      </c>
      <c r="T197" s="25">
        <v>3.4200000000000002E-7</v>
      </c>
      <c r="U197" s="25">
        <v>2.3699999999999999E-7</v>
      </c>
      <c r="V197" s="25">
        <v>1.11E-7</v>
      </c>
      <c r="W197" s="25">
        <v>3.94E-9</v>
      </c>
      <c r="X197" s="25">
        <v>2.76E-9</v>
      </c>
      <c r="Y197" s="25">
        <v>5.9300000000000002E-10</v>
      </c>
      <c r="Z197" s="25">
        <v>1.8400000000000001E-10</v>
      </c>
      <c r="AA197" s="25">
        <v>5.7299999999999999E-11</v>
      </c>
      <c r="AB197" s="25">
        <f t="shared" si="21"/>
        <v>7.5687198364008182E-3</v>
      </c>
      <c r="AC197" s="25">
        <f t="shared" si="22"/>
        <v>2.4648932515337427E-3</v>
      </c>
      <c r="AD197" s="25">
        <f t="shared" si="23"/>
        <v>1.3842257668711655E-3</v>
      </c>
      <c r="AE197" s="25">
        <f t="shared" si="24"/>
        <v>9.5924417177914109E-4</v>
      </c>
      <c r="AF197" s="25">
        <f t="shared" si="25"/>
        <v>4.4926625766871165E-4</v>
      </c>
      <c r="AG197" s="25">
        <f t="shared" si="26"/>
        <v>1.5946928425357874E-5</v>
      </c>
      <c r="AH197" s="25">
        <f t="shared" si="27"/>
        <v>1.1170944785276074E-5</v>
      </c>
      <c r="AI197" s="25">
        <f t="shared" si="28"/>
        <v>2.400134151329243E-6</v>
      </c>
      <c r="AJ197" s="25">
        <f t="shared" si="29"/>
        <v>7.447296523517383E-7</v>
      </c>
      <c r="AK197" s="25">
        <f t="shared" si="30"/>
        <v>2.3191852760736194E-7</v>
      </c>
      <c r="AL197" s="39" t="e">
        <f>'Inhalation-Haz-Values'!$C$2/H197</f>
        <v>#DIV/0!</v>
      </c>
      <c r="AM197" s="39" t="e">
        <f>'Inhalation-Haz-Values'!$C$2/I197</f>
        <v>#DIV/0!</v>
      </c>
      <c r="AN197" s="39" t="e">
        <f>'Inhalation-Haz-Values'!$C$2/J197</f>
        <v>#DIV/0!</v>
      </c>
      <c r="AO197" s="39" t="e">
        <f>'Inhalation-Haz-Values'!$C$2/K197</f>
        <v>#DIV/0!</v>
      </c>
      <c r="AP197" s="39" t="e">
        <f>'Inhalation-Haz-Values'!$C$2/L197</f>
        <v>#DIV/0!</v>
      </c>
      <c r="AQ197" s="39" t="e">
        <f>'Inhalation-Haz-Values'!$C$2/M197</f>
        <v>#DIV/0!</v>
      </c>
      <c r="AR197" s="39" t="e">
        <f>'Inhalation-Haz-Values'!$C$2/N197</f>
        <v>#DIV/0!</v>
      </c>
      <c r="AS197" s="39" t="e">
        <f>'Inhalation-Haz-Values'!$C$2/O197</f>
        <v>#DIV/0!</v>
      </c>
      <c r="AT197" s="39" t="e">
        <f>'Inhalation-Haz-Values'!$C$2/P197</f>
        <v>#DIV/0!</v>
      </c>
      <c r="AU197" s="39" t="e">
        <f>'Inhalation-Haz-Values'!$C$2/Q197</f>
        <v>#DIV/0!</v>
      </c>
      <c r="AV197" s="39">
        <f>'Inhalation-Haz-Values'!$C$3/R197</f>
        <v>2780748.6631016042</v>
      </c>
      <c r="AW197" s="39">
        <f>'Inhalation-Haz-Values'!$C$3/S197</f>
        <v>8538587.848932676</v>
      </c>
      <c r="AX197" s="39">
        <f>'Inhalation-Haz-Values'!$C$3/T197</f>
        <v>15204678.362573098</v>
      </c>
      <c r="AY197" s="39">
        <f>'Inhalation-Haz-Values'!$C$3/U197</f>
        <v>21940928.270042196</v>
      </c>
      <c r="AZ197" s="39">
        <f>'Inhalation-Haz-Values'!$C$3/V197</f>
        <v>46846846.846846849</v>
      </c>
      <c r="BA197" s="39">
        <f>'Inhalation-Haz-Values'!$C$3/W197</f>
        <v>1319796954.3147209</v>
      </c>
      <c r="BB197" s="39">
        <f>'Inhalation-Haz-Values'!$C$3/X197</f>
        <v>1884057971.0144928</v>
      </c>
      <c r="BC197" s="39">
        <f>'Inhalation-Haz-Values'!$C$3/Y197</f>
        <v>8768971332.2091064</v>
      </c>
      <c r="BD197" s="39">
        <f>'Inhalation-Haz-Values'!$C$3/Z197</f>
        <v>28260869565.217392</v>
      </c>
      <c r="BE197" s="39">
        <f>'Inhalation-Haz-Values'!$C$3/AA197</f>
        <v>90750436300.17453</v>
      </c>
      <c r="BF197" s="39">
        <f>AB197*'Inhalation-Haz-Values'!$D$4</f>
        <v>5.3737910838445806E-8</v>
      </c>
      <c r="BG197" s="39">
        <f>AC197*'Inhalation-Haz-Values'!$D$4</f>
        <v>1.7500742085889574E-8</v>
      </c>
      <c r="BH197" s="39">
        <f>AD197*'Inhalation-Haz-Values'!$D$4</f>
        <v>9.8280029447852753E-9</v>
      </c>
      <c r="BI197" s="39">
        <f>AE197*'Inhalation-Haz-Values'!$D$4</f>
        <v>6.8106336196319014E-9</v>
      </c>
      <c r="BJ197" s="39">
        <f>AF197*'Inhalation-Haz-Values'!$D$4</f>
        <v>3.1897904294478524E-9</v>
      </c>
      <c r="BK197" s="39">
        <f>AG197*'Inhalation-Haz-Values'!$D$4</f>
        <v>1.132231918200409E-10</v>
      </c>
      <c r="BL197" s="39">
        <f>AH197*'Inhalation-Haz-Values'!$D$4</f>
        <v>7.9313707975460127E-11</v>
      </c>
      <c r="BM197" s="39">
        <f>AI197*'Inhalation-Haz-Values'!$D$4</f>
        <v>1.7040952474437625E-11</v>
      </c>
      <c r="BN197" s="39">
        <f>AJ197*'Inhalation-Haz-Values'!$D$4</f>
        <v>5.2875805316973416E-12</v>
      </c>
      <c r="BO197" s="39">
        <f>AK197*'Inhalation-Haz-Values'!$D$4</f>
        <v>1.6466215460122697E-12</v>
      </c>
    </row>
    <row r="198" spans="1:67" s="23" customFormat="1" x14ac:dyDescent="0.25">
      <c r="A198" s="94" t="s">
        <v>155</v>
      </c>
      <c r="B198" s="94" t="s">
        <v>176</v>
      </c>
      <c r="C198" s="94" t="s">
        <v>177</v>
      </c>
      <c r="D198" s="94">
        <v>2015</v>
      </c>
      <c r="E198" s="23">
        <v>2016</v>
      </c>
      <c r="F198" s="23" t="s">
        <v>137</v>
      </c>
      <c r="G198" s="23" t="s">
        <v>126</v>
      </c>
      <c r="H198" s="25">
        <v>0</v>
      </c>
      <c r="I198" s="25">
        <v>0</v>
      </c>
      <c r="J198" s="25">
        <v>0</v>
      </c>
      <c r="K198" s="25">
        <v>0</v>
      </c>
      <c r="L198" s="25">
        <v>0</v>
      </c>
      <c r="M198" s="25">
        <v>0</v>
      </c>
      <c r="N198" s="25">
        <v>0</v>
      </c>
      <c r="O198" s="25">
        <v>0</v>
      </c>
      <c r="P198" s="25">
        <v>0</v>
      </c>
      <c r="Q198" s="25">
        <v>0</v>
      </c>
      <c r="R198" s="25">
        <v>1.8700000000000001E-6</v>
      </c>
      <c r="S198" s="25">
        <v>6.0900000000000001E-7</v>
      </c>
      <c r="T198" s="25">
        <v>3.4200000000000002E-7</v>
      </c>
      <c r="U198" s="25">
        <v>2.3699999999999999E-7</v>
      </c>
      <c r="V198" s="25">
        <v>1.11E-7</v>
      </c>
      <c r="W198" s="25">
        <v>3.94E-9</v>
      </c>
      <c r="X198" s="25">
        <v>2.76E-9</v>
      </c>
      <c r="Y198" s="25">
        <v>5.9300000000000002E-10</v>
      </c>
      <c r="Z198" s="25">
        <v>1.8400000000000001E-10</v>
      </c>
      <c r="AA198" s="25">
        <v>5.7299999999999999E-11</v>
      </c>
      <c r="AB198" s="25">
        <f t="shared" ref="AB198:AB261" si="31">R198*1000*98.96/24.45</f>
        <v>7.5687198364008182E-3</v>
      </c>
      <c r="AC198" s="25">
        <f t="shared" ref="AC198:AC261" si="32">S198*1000*98.96/24.45</f>
        <v>2.4648932515337427E-3</v>
      </c>
      <c r="AD198" s="25">
        <f t="shared" ref="AD198:AD261" si="33">T198*1000*98.96/24.45</f>
        <v>1.3842257668711655E-3</v>
      </c>
      <c r="AE198" s="25">
        <f t="shared" ref="AE198:AE261" si="34">U198*1000*98.96/24.45</f>
        <v>9.5924417177914109E-4</v>
      </c>
      <c r="AF198" s="25">
        <f t="shared" ref="AF198:AF261" si="35">V198*1000*98.96/24.45</f>
        <v>4.4926625766871165E-4</v>
      </c>
      <c r="AG198" s="25">
        <f t="shared" ref="AG198:AG261" si="36">W198*1000*98.96/24.45</f>
        <v>1.5946928425357874E-5</v>
      </c>
      <c r="AH198" s="25">
        <f t="shared" ref="AH198:AH261" si="37">X198*1000*98.96/24.45</f>
        <v>1.1170944785276074E-5</v>
      </c>
      <c r="AI198" s="25">
        <f t="shared" ref="AI198:AI261" si="38">Y198*1000*98.96/24.45</f>
        <v>2.400134151329243E-6</v>
      </c>
      <c r="AJ198" s="25">
        <f t="shared" ref="AJ198:AJ261" si="39">Z198*1000*98.96/24.45</f>
        <v>7.447296523517383E-7</v>
      </c>
      <c r="AK198" s="25">
        <f t="shared" ref="AK198:AK261" si="40">AA198*1000*98.96/24.45</f>
        <v>2.3191852760736194E-7</v>
      </c>
      <c r="AL198" s="39" t="e">
        <f>'Inhalation-Haz-Values'!$C$2/H198</f>
        <v>#DIV/0!</v>
      </c>
      <c r="AM198" s="39" t="e">
        <f>'Inhalation-Haz-Values'!$C$2/I198</f>
        <v>#DIV/0!</v>
      </c>
      <c r="AN198" s="39" t="e">
        <f>'Inhalation-Haz-Values'!$C$2/J198</f>
        <v>#DIV/0!</v>
      </c>
      <c r="AO198" s="39" t="e">
        <f>'Inhalation-Haz-Values'!$C$2/K198</f>
        <v>#DIV/0!</v>
      </c>
      <c r="AP198" s="39" t="e">
        <f>'Inhalation-Haz-Values'!$C$2/L198</f>
        <v>#DIV/0!</v>
      </c>
      <c r="AQ198" s="39" t="e">
        <f>'Inhalation-Haz-Values'!$C$2/M198</f>
        <v>#DIV/0!</v>
      </c>
      <c r="AR198" s="39" t="e">
        <f>'Inhalation-Haz-Values'!$C$2/N198</f>
        <v>#DIV/0!</v>
      </c>
      <c r="AS198" s="39" t="e">
        <f>'Inhalation-Haz-Values'!$C$2/O198</f>
        <v>#DIV/0!</v>
      </c>
      <c r="AT198" s="39" t="e">
        <f>'Inhalation-Haz-Values'!$C$2/P198</f>
        <v>#DIV/0!</v>
      </c>
      <c r="AU198" s="39" t="e">
        <f>'Inhalation-Haz-Values'!$C$2/Q198</f>
        <v>#DIV/0!</v>
      </c>
      <c r="AV198" s="39">
        <f>'Inhalation-Haz-Values'!$C$3/R198</f>
        <v>2780748.6631016042</v>
      </c>
      <c r="AW198" s="39">
        <f>'Inhalation-Haz-Values'!$C$3/S198</f>
        <v>8538587.848932676</v>
      </c>
      <c r="AX198" s="39">
        <f>'Inhalation-Haz-Values'!$C$3/T198</f>
        <v>15204678.362573098</v>
      </c>
      <c r="AY198" s="39">
        <f>'Inhalation-Haz-Values'!$C$3/U198</f>
        <v>21940928.270042196</v>
      </c>
      <c r="AZ198" s="39">
        <f>'Inhalation-Haz-Values'!$C$3/V198</f>
        <v>46846846.846846849</v>
      </c>
      <c r="BA198" s="39">
        <f>'Inhalation-Haz-Values'!$C$3/W198</f>
        <v>1319796954.3147209</v>
      </c>
      <c r="BB198" s="39">
        <f>'Inhalation-Haz-Values'!$C$3/X198</f>
        <v>1884057971.0144928</v>
      </c>
      <c r="BC198" s="39">
        <f>'Inhalation-Haz-Values'!$C$3/Y198</f>
        <v>8768971332.2091064</v>
      </c>
      <c r="BD198" s="39">
        <f>'Inhalation-Haz-Values'!$C$3/Z198</f>
        <v>28260869565.217392</v>
      </c>
      <c r="BE198" s="39">
        <f>'Inhalation-Haz-Values'!$C$3/AA198</f>
        <v>90750436300.17453</v>
      </c>
      <c r="BF198" s="39">
        <f>AB198*'Inhalation-Haz-Values'!$D$4</f>
        <v>5.3737910838445806E-8</v>
      </c>
      <c r="BG198" s="39">
        <f>AC198*'Inhalation-Haz-Values'!$D$4</f>
        <v>1.7500742085889574E-8</v>
      </c>
      <c r="BH198" s="39">
        <f>AD198*'Inhalation-Haz-Values'!$D$4</f>
        <v>9.8280029447852753E-9</v>
      </c>
      <c r="BI198" s="39">
        <f>AE198*'Inhalation-Haz-Values'!$D$4</f>
        <v>6.8106336196319014E-9</v>
      </c>
      <c r="BJ198" s="39">
        <f>AF198*'Inhalation-Haz-Values'!$D$4</f>
        <v>3.1897904294478524E-9</v>
      </c>
      <c r="BK198" s="39">
        <f>AG198*'Inhalation-Haz-Values'!$D$4</f>
        <v>1.132231918200409E-10</v>
      </c>
      <c r="BL198" s="39">
        <f>AH198*'Inhalation-Haz-Values'!$D$4</f>
        <v>7.9313707975460127E-11</v>
      </c>
      <c r="BM198" s="39">
        <f>AI198*'Inhalation-Haz-Values'!$D$4</f>
        <v>1.7040952474437625E-11</v>
      </c>
      <c r="BN198" s="39">
        <f>AJ198*'Inhalation-Haz-Values'!$D$4</f>
        <v>5.2875805316973416E-12</v>
      </c>
      <c r="BO198" s="39">
        <f>AK198*'Inhalation-Haz-Values'!$D$4</f>
        <v>1.6466215460122697E-12</v>
      </c>
    </row>
    <row r="199" spans="1:67" s="23" customFormat="1" x14ac:dyDescent="0.25">
      <c r="A199" s="94" t="s">
        <v>155</v>
      </c>
      <c r="B199" s="94" t="s">
        <v>176</v>
      </c>
      <c r="C199" s="94" t="s">
        <v>177</v>
      </c>
      <c r="D199" s="94">
        <v>2015</v>
      </c>
      <c r="E199" s="23">
        <v>2016</v>
      </c>
      <c r="F199" s="23" t="s">
        <v>138</v>
      </c>
      <c r="G199" s="23" t="s">
        <v>126</v>
      </c>
      <c r="H199" s="25">
        <v>0</v>
      </c>
      <c r="I199" s="25">
        <v>0</v>
      </c>
      <c r="J199" s="25">
        <v>0</v>
      </c>
      <c r="K199" s="25">
        <v>0</v>
      </c>
      <c r="L199" s="25">
        <v>0</v>
      </c>
      <c r="M199" s="25">
        <v>0</v>
      </c>
      <c r="N199" s="25">
        <v>0</v>
      </c>
      <c r="O199" s="25">
        <v>0</v>
      </c>
      <c r="P199" s="25">
        <v>0</v>
      </c>
      <c r="Q199" s="25">
        <v>0</v>
      </c>
      <c r="R199" s="25">
        <v>0</v>
      </c>
      <c r="S199" s="25">
        <v>0</v>
      </c>
      <c r="T199" s="25">
        <v>0</v>
      </c>
      <c r="U199" s="25">
        <v>0</v>
      </c>
      <c r="V199" s="25">
        <v>0</v>
      </c>
      <c r="W199" s="25">
        <v>0</v>
      </c>
      <c r="X199" s="25">
        <v>0</v>
      </c>
      <c r="Y199" s="25">
        <v>0</v>
      </c>
      <c r="Z199" s="25">
        <v>0</v>
      </c>
      <c r="AA199" s="25">
        <v>0</v>
      </c>
      <c r="AB199" s="25">
        <f t="shared" si="31"/>
        <v>0</v>
      </c>
      <c r="AC199" s="25">
        <f t="shared" si="32"/>
        <v>0</v>
      </c>
      <c r="AD199" s="25">
        <f t="shared" si="33"/>
        <v>0</v>
      </c>
      <c r="AE199" s="25">
        <f t="shared" si="34"/>
        <v>0</v>
      </c>
      <c r="AF199" s="25">
        <f t="shared" si="35"/>
        <v>0</v>
      </c>
      <c r="AG199" s="25">
        <f t="shared" si="36"/>
        <v>0</v>
      </c>
      <c r="AH199" s="25">
        <f t="shared" si="37"/>
        <v>0</v>
      </c>
      <c r="AI199" s="25">
        <f t="shared" si="38"/>
        <v>0</v>
      </c>
      <c r="AJ199" s="25">
        <f t="shared" si="39"/>
        <v>0</v>
      </c>
      <c r="AK199" s="25">
        <f t="shared" si="40"/>
        <v>0</v>
      </c>
      <c r="AL199" s="39" t="e">
        <f>'Inhalation-Haz-Values'!$C$2/H199</f>
        <v>#DIV/0!</v>
      </c>
      <c r="AM199" s="39" t="e">
        <f>'Inhalation-Haz-Values'!$C$2/I199</f>
        <v>#DIV/0!</v>
      </c>
      <c r="AN199" s="39" t="e">
        <f>'Inhalation-Haz-Values'!$C$2/J199</f>
        <v>#DIV/0!</v>
      </c>
      <c r="AO199" s="39" t="e">
        <f>'Inhalation-Haz-Values'!$C$2/K199</f>
        <v>#DIV/0!</v>
      </c>
      <c r="AP199" s="39" t="e">
        <f>'Inhalation-Haz-Values'!$C$2/L199</f>
        <v>#DIV/0!</v>
      </c>
      <c r="AQ199" s="39" t="e">
        <f>'Inhalation-Haz-Values'!$C$2/M199</f>
        <v>#DIV/0!</v>
      </c>
      <c r="AR199" s="39" t="e">
        <f>'Inhalation-Haz-Values'!$C$2/N199</f>
        <v>#DIV/0!</v>
      </c>
      <c r="AS199" s="39" t="e">
        <f>'Inhalation-Haz-Values'!$C$2/O199</f>
        <v>#DIV/0!</v>
      </c>
      <c r="AT199" s="39" t="e">
        <f>'Inhalation-Haz-Values'!$C$2/P199</f>
        <v>#DIV/0!</v>
      </c>
      <c r="AU199" s="39" t="e">
        <f>'Inhalation-Haz-Values'!$C$2/Q199</f>
        <v>#DIV/0!</v>
      </c>
      <c r="AV199" s="39" t="e">
        <f>'Inhalation-Haz-Values'!$C$3/R199</f>
        <v>#DIV/0!</v>
      </c>
      <c r="AW199" s="39" t="e">
        <f>'Inhalation-Haz-Values'!$C$3/S199</f>
        <v>#DIV/0!</v>
      </c>
      <c r="AX199" s="39" t="e">
        <f>'Inhalation-Haz-Values'!$C$3/T199</f>
        <v>#DIV/0!</v>
      </c>
      <c r="AY199" s="39" t="e">
        <f>'Inhalation-Haz-Values'!$C$3/U199</f>
        <v>#DIV/0!</v>
      </c>
      <c r="AZ199" s="39" t="e">
        <f>'Inhalation-Haz-Values'!$C$3/V199</f>
        <v>#DIV/0!</v>
      </c>
      <c r="BA199" s="39" t="e">
        <f>'Inhalation-Haz-Values'!$C$3/W199</f>
        <v>#DIV/0!</v>
      </c>
      <c r="BB199" s="39" t="e">
        <f>'Inhalation-Haz-Values'!$C$3/X199</f>
        <v>#DIV/0!</v>
      </c>
      <c r="BC199" s="39" t="e">
        <f>'Inhalation-Haz-Values'!$C$3/Y199</f>
        <v>#DIV/0!</v>
      </c>
      <c r="BD199" s="39" t="e">
        <f>'Inhalation-Haz-Values'!$C$3/Z199</f>
        <v>#DIV/0!</v>
      </c>
      <c r="BE199" s="39" t="e">
        <f>'Inhalation-Haz-Values'!$C$3/AA199</f>
        <v>#DIV/0!</v>
      </c>
      <c r="BF199" s="39">
        <f>AB199*'Inhalation-Haz-Values'!$D$4</f>
        <v>0</v>
      </c>
      <c r="BG199" s="39">
        <f>AC199*'Inhalation-Haz-Values'!$D$4</f>
        <v>0</v>
      </c>
      <c r="BH199" s="39">
        <f>AD199*'Inhalation-Haz-Values'!$D$4</f>
        <v>0</v>
      </c>
      <c r="BI199" s="39">
        <f>AE199*'Inhalation-Haz-Values'!$D$4</f>
        <v>0</v>
      </c>
      <c r="BJ199" s="39">
        <f>AF199*'Inhalation-Haz-Values'!$D$4</f>
        <v>0</v>
      </c>
      <c r="BK199" s="39">
        <f>AG199*'Inhalation-Haz-Values'!$D$4</f>
        <v>0</v>
      </c>
      <c r="BL199" s="39">
        <f>AH199*'Inhalation-Haz-Values'!$D$4</f>
        <v>0</v>
      </c>
      <c r="BM199" s="39">
        <f>AI199*'Inhalation-Haz-Values'!$D$4</f>
        <v>0</v>
      </c>
      <c r="BN199" s="39">
        <f>AJ199*'Inhalation-Haz-Values'!$D$4</f>
        <v>0</v>
      </c>
      <c r="BO199" s="39">
        <f>AK199*'Inhalation-Haz-Values'!$D$4</f>
        <v>0</v>
      </c>
    </row>
    <row r="200" spans="1:67" s="23" customFormat="1" x14ac:dyDescent="0.25">
      <c r="A200" s="94" t="s">
        <v>132</v>
      </c>
      <c r="B200" s="94" t="s">
        <v>179</v>
      </c>
      <c r="C200" s="94" t="s">
        <v>180</v>
      </c>
      <c r="D200" s="94">
        <v>2015</v>
      </c>
      <c r="E200" s="23">
        <v>2016</v>
      </c>
      <c r="F200" s="23" t="s">
        <v>134</v>
      </c>
      <c r="G200" s="23" t="s">
        <v>126</v>
      </c>
      <c r="H200" s="25">
        <v>0</v>
      </c>
      <c r="I200" s="25">
        <v>0</v>
      </c>
      <c r="J200" s="25">
        <v>0</v>
      </c>
      <c r="K200" s="25">
        <v>0</v>
      </c>
      <c r="L200" s="25">
        <v>0</v>
      </c>
      <c r="M200" s="25">
        <v>0</v>
      </c>
      <c r="N200" s="25">
        <v>0</v>
      </c>
      <c r="O200" s="25">
        <v>0</v>
      </c>
      <c r="P200" s="25">
        <v>0</v>
      </c>
      <c r="Q200" s="25">
        <v>0</v>
      </c>
      <c r="R200" s="25">
        <v>9.3600000000000002E-6</v>
      </c>
      <c r="S200" s="25">
        <v>3.0400000000000001E-6</v>
      </c>
      <c r="T200" s="25">
        <v>1.7099999999999999E-6</v>
      </c>
      <c r="U200" s="25">
        <v>1.19E-6</v>
      </c>
      <c r="V200" s="25">
        <v>5.5700000000000002E-7</v>
      </c>
      <c r="W200" s="25">
        <v>1.9700000000000001E-8</v>
      </c>
      <c r="X200" s="25">
        <v>1.39E-8</v>
      </c>
      <c r="Y200" s="25">
        <v>2.98E-9</v>
      </c>
      <c r="Z200" s="25">
        <v>9.28E-10</v>
      </c>
      <c r="AA200" s="25">
        <v>2.8899999999999998E-10</v>
      </c>
      <c r="AB200" s="25">
        <f t="shared" si="31"/>
        <v>3.7884073619631906E-2</v>
      </c>
      <c r="AC200" s="25">
        <f t="shared" si="32"/>
        <v>1.2304229038854806E-2</v>
      </c>
      <c r="AD200" s="25">
        <f t="shared" si="33"/>
        <v>6.921128834355827E-3</v>
      </c>
      <c r="AE200" s="25">
        <f t="shared" si="34"/>
        <v>4.8164580777096113E-3</v>
      </c>
      <c r="AF200" s="25">
        <f t="shared" si="35"/>
        <v>2.2544261758691208E-3</v>
      </c>
      <c r="AG200" s="25">
        <f t="shared" si="36"/>
        <v>7.9734642126789369E-5</v>
      </c>
      <c r="AH200" s="25">
        <f t="shared" si="37"/>
        <v>5.625946830265849E-5</v>
      </c>
      <c r="AI200" s="25">
        <f t="shared" si="38"/>
        <v>1.2061382413087933E-5</v>
      </c>
      <c r="AJ200" s="25">
        <f t="shared" si="39"/>
        <v>3.7560278118609407E-6</v>
      </c>
      <c r="AK200" s="25">
        <f t="shared" si="40"/>
        <v>1.1697112474437627E-6</v>
      </c>
      <c r="AL200" s="39" t="e">
        <f>'Inhalation-Haz-Values'!$C$2/H200</f>
        <v>#DIV/0!</v>
      </c>
      <c r="AM200" s="39" t="e">
        <f>'Inhalation-Haz-Values'!$C$2/I200</f>
        <v>#DIV/0!</v>
      </c>
      <c r="AN200" s="39" t="e">
        <f>'Inhalation-Haz-Values'!$C$2/J200</f>
        <v>#DIV/0!</v>
      </c>
      <c r="AO200" s="39" t="e">
        <f>'Inhalation-Haz-Values'!$C$2/K200</f>
        <v>#DIV/0!</v>
      </c>
      <c r="AP200" s="39" t="e">
        <f>'Inhalation-Haz-Values'!$C$2/L200</f>
        <v>#DIV/0!</v>
      </c>
      <c r="AQ200" s="39" t="e">
        <f>'Inhalation-Haz-Values'!$C$2/M200</f>
        <v>#DIV/0!</v>
      </c>
      <c r="AR200" s="39" t="e">
        <f>'Inhalation-Haz-Values'!$C$2/N200</f>
        <v>#DIV/0!</v>
      </c>
      <c r="AS200" s="39" t="e">
        <f>'Inhalation-Haz-Values'!$C$2/O200</f>
        <v>#DIV/0!</v>
      </c>
      <c r="AT200" s="39" t="e">
        <f>'Inhalation-Haz-Values'!$C$2/P200</f>
        <v>#DIV/0!</v>
      </c>
      <c r="AU200" s="39" t="e">
        <f>'Inhalation-Haz-Values'!$C$2/Q200</f>
        <v>#DIV/0!</v>
      </c>
      <c r="AV200" s="39">
        <f>'Inhalation-Haz-Values'!$C$3/R200</f>
        <v>555555.55555555562</v>
      </c>
      <c r="AW200" s="39">
        <f>'Inhalation-Haz-Values'!$C$3/S200</f>
        <v>1710526.3157894737</v>
      </c>
      <c r="AX200" s="39">
        <f>'Inhalation-Haz-Values'!$C$3/T200</f>
        <v>3040935.6725146202</v>
      </c>
      <c r="AY200" s="39">
        <f>'Inhalation-Haz-Values'!$C$3/U200</f>
        <v>4369747.8991596643</v>
      </c>
      <c r="AZ200" s="39">
        <f>'Inhalation-Haz-Values'!$C$3/V200</f>
        <v>9335727.1095152609</v>
      </c>
      <c r="BA200" s="39">
        <f>'Inhalation-Haz-Values'!$C$3/W200</f>
        <v>263959390.86294416</v>
      </c>
      <c r="BB200" s="39">
        <f>'Inhalation-Haz-Values'!$C$3/X200</f>
        <v>374100719.42446041</v>
      </c>
      <c r="BC200" s="39">
        <f>'Inhalation-Haz-Values'!$C$3/Y200</f>
        <v>1744966442.9530201</v>
      </c>
      <c r="BD200" s="39">
        <f>'Inhalation-Haz-Values'!$C$3/Z200</f>
        <v>5603448275.8620691</v>
      </c>
      <c r="BE200" s="39">
        <f>'Inhalation-Haz-Values'!$C$3/AA200</f>
        <v>17993079584.775089</v>
      </c>
      <c r="BF200" s="39">
        <f>AB200*'Inhalation-Haz-Values'!$D$4</f>
        <v>2.689769226993865E-7</v>
      </c>
      <c r="BG200" s="39">
        <f>AC200*'Inhalation-Haz-Values'!$D$4</f>
        <v>8.7360026175869118E-8</v>
      </c>
      <c r="BH200" s="39">
        <f>AD200*'Inhalation-Haz-Values'!$D$4</f>
        <v>4.914001472392637E-8</v>
      </c>
      <c r="BI200" s="39">
        <f>AE200*'Inhalation-Haz-Values'!$D$4</f>
        <v>3.4196852351738238E-8</v>
      </c>
      <c r="BJ200" s="39">
        <f>AF200*'Inhalation-Haz-Values'!$D$4</f>
        <v>1.6006425848670756E-8</v>
      </c>
      <c r="BK200" s="39">
        <f>AG200*'Inhalation-Haz-Values'!$D$4</f>
        <v>5.6611595910020451E-10</v>
      </c>
      <c r="BL200" s="39">
        <f>AH200*'Inhalation-Haz-Values'!$D$4</f>
        <v>3.9944222494887528E-10</v>
      </c>
      <c r="BM200" s="39">
        <f>AI200*'Inhalation-Haz-Values'!$D$4</f>
        <v>8.5635815132924327E-11</v>
      </c>
      <c r="BN200" s="39">
        <f>AJ200*'Inhalation-Haz-Values'!$D$4</f>
        <v>2.6667797464212679E-11</v>
      </c>
      <c r="BO200" s="39">
        <f>AK200*'Inhalation-Haz-Values'!$D$4</f>
        <v>8.3049498568507155E-12</v>
      </c>
    </row>
    <row r="201" spans="1:67" s="23" customFormat="1" x14ac:dyDescent="0.25">
      <c r="A201" s="94" t="s">
        <v>132</v>
      </c>
      <c r="B201" s="94" t="s">
        <v>179</v>
      </c>
      <c r="C201" s="94" t="s">
        <v>180</v>
      </c>
      <c r="D201" s="94">
        <v>2015</v>
      </c>
      <c r="E201" s="23">
        <v>2016</v>
      </c>
      <c r="F201" s="23" t="s">
        <v>137</v>
      </c>
      <c r="G201" s="23" t="s">
        <v>126</v>
      </c>
      <c r="H201" s="25">
        <v>0</v>
      </c>
      <c r="I201" s="25">
        <v>0</v>
      </c>
      <c r="J201" s="25">
        <v>0</v>
      </c>
      <c r="K201" s="25">
        <v>0</v>
      </c>
      <c r="L201" s="25">
        <v>0</v>
      </c>
      <c r="M201" s="25">
        <v>0</v>
      </c>
      <c r="N201" s="25">
        <v>0</v>
      </c>
      <c r="O201" s="25">
        <v>0</v>
      </c>
      <c r="P201" s="25">
        <v>0</v>
      </c>
      <c r="Q201" s="25">
        <v>0</v>
      </c>
      <c r="R201" s="25">
        <v>9.3600000000000002E-6</v>
      </c>
      <c r="S201" s="25">
        <v>3.0400000000000001E-6</v>
      </c>
      <c r="T201" s="25">
        <v>1.7099999999999999E-6</v>
      </c>
      <c r="U201" s="25">
        <v>1.19E-6</v>
      </c>
      <c r="V201" s="25">
        <v>5.5700000000000002E-7</v>
      </c>
      <c r="W201" s="25">
        <v>1.9700000000000001E-8</v>
      </c>
      <c r="X201" s="25">
        <v>1.39E-8</v>
      </c>
      <c r="Y201" s="25">
        <v>2.98E-9</v>
      </c>
      <c r="Z201" s="25">
        <v>9.28E-10</v>
      </c>
      <c r="AA201" s="25">
        <v>2.8899999999999998E-10</v>
      </c>
      <c r="AB201" s="25">
        <f t="shared" si="31"/>
        <v>3.7884073619631906E-2</v>
      </c>
      <c r="AC201" s="25">
        <f t="shared" si="32"/>
        <v>1.2304229038854806E-2</v>
      </c>
      <c r="AD201" s="25">
        <f t="shared" si="33"/>
        <v>6.921128834355827E-3</v>
      </c>
      <c r="AE201" s="25">
        <f t="shared" si="34"/>
        <v>4.8164580777096113E-3</v>
      </c>
      <c r="AF201" s="25">
        <f t="shared" si="35"/>
        <v>2.2544261758691208E-3</v>
      </c>
      <c r="AG201" s="25">
        <f t="shared" si="36"/>
        <v>7.9734642126789369E-5</v>
      </c>
      <c r="AH201" s="25">
        <f t="shared" si="37"/>
        <v>5.625946830265849E-5</v>
      </c>
      <c r="AI201" s="25">
        <f t="shared" si="38"/>
        <v>1.2061382413087933E-5</v>
      </c>
      <c r="AJ201" s="25">
        <f t="shared" si="39"/>
        <v>3.7560278118609407E-6</v>
      </c>
      <c r="AK201" s="25">
        <f t="shared" si="40"/>
        <v>1.1697112474437627E-6</v>
      </c>
      <c r="AL201" s="39" t="e">
        <f>'Inhalation-Haz-Values'!$C$2/H201</f>
        <v>#DIV/0!</v>
      </c>
      <c r="AM201" s="39" t="e">
        <f>'Inhalation-Haz-Values'!$C$2/I201</f>
        <v>#DIV/0!</v>
      </c>
      <c r="AN201" s="39" t="e">
        <f>'Inhalation-Haz-Values'!$C$2/J201</f>
        <v>#DIV/0!</v>
      </c>
      <c r="AO201" s="39" t="e">
        <f>'Inhalation-Haz-Values'!$C$2/K201</f>
        <v>#DIV/0!</v>
      </c>
      <c r="AP201" s="39" t="e">
        <f>'Inhalation-Haz-Values'!$C$2/L201</f>
        <v>#DIV/0!</v>
      </c>
      <c r="AQ201" s="39" t="e">
        <f>'Inhalation-Haz-Values'!$C$2/M201</f>
        <v>#DIV/0!</v>
      </c>
      <c r="AR201" s="39" t="e">
        <f>'Inhalation-Haz-Values'!$C$2/N201</f>
        <v>#DIV/0!</v>
      </c>
      <c r="AS201" s="39" t="e">
        <f>'Inhalation-Haz-Values'!$C$2/O201</f>
        <v>#DIV/0!</v>
      </c>
      <c r="AT201" s="39" t="e">
        <f>'Inhalation-Haz-Values'!$C$2/P201</f>
        <v>#DIV/0!</v>
      </c>
      <c r="AU201" s="39" t="e">
        <f>'Inhalation-Haz-Values'!$C$2/Q201</f>
        <v>#DIV/0!</v>
      </c>
      <c r="AV201" s="39">
        <f>'Inhalation-Haz-Values'!$C$3/R201</f>
        <v>555555.55555555562</v>
      </c>
      <c r="AW201" s="39">
        <f>'Inhalation-Haz-Values'!$C$3/S201</f>
        <v>1710526.3157894737</v>
      </c>
      <c r="AX201" s="39">
        <f>'Inhalation-Haz-Values'!$C$3/T201</f>
        <v>3040935.6725146202</v>
      </c>
      <c r="AY201" s="39">
        <f>'Inhalation-Haz-Values'!$C$3/U201</f>
        <v>4369747.8991596643</v>
      </c>
      <c r="AZ201" s="39">
        <f>'Inhalation-Haz-Values'!$C$3/V201</f>
        <v>9335727.1095152609</v>
      </c>
      <c r="BA201" s="39">
        <f>'Inhalation-Haz-Values'!$C$3/W201</f>
        <v>263959390.86294416</v>
      </c>
      <c r="BB201" s="39">
        <f>'Inhalation-Haz-Values'!$C$3/X201</f>
        <v>374100719.42446041</v>
      </c>
      <c r="BC201" s="39">
        <f>'Inhalation-Haz-Values'!$C$3/Y201</f>
        <v>1744966442.9530201</v>
      </c>
      <c r="BD201" s="39">
        <f>'Inhalation-Haz-Values'!$C$3/Z201</f>
        <v>5603448275.8620691</v>
      </c>
      <c r="BE201" s="39">
        <f>'Inhalation-Haz-Values'!$C$3/AA201</f>
        <v>17993079584.775089</v>
      </c>
      <c r="BF201" s="39">
        <f>AB201*'Inhalation-Haz-Values'!$D$4</f>
        <v>2.689769226993865E-7</v>
      </c>
      <c r="BG201" s="39">
        <f>AC201*'Inhalation-Haz-Values'!$D$4</f>
        <v>8.7360026175869118E-8</v>
      </c>
      <c r="BH201" s="39">
        <f>AD201*'Inhalation-Haz-Values'!$D$4</f>
        <v>4.914001472392637E-8</v>
      </c>
      <c r="BI201" s="39">
        <f>AE201*'Inhalation-Haz-Values'!$D$4</f>
        <v>3.4196852351738238E-8</v>
      </c>
      <c r="BJ201" s="39">
        <f>AF201*'Inhalation-Haz-Values'!$D$4</f>
        <v>1.6006425848670756E-8</v>
      </c>
      <c r="BK201" s="39">
        <f>AG201*'Inhalation-Haz-Values'!$D$4</f>
        <v>5.6611595910020451E-10</v>
      </c>
      <c r="BL201" s="39">
        <f>AH201*'Inhalation-Haz-Values'!$D$4</f>
        <v>3.9944222494887528E-10</v>
      </c>
      <c r="BM201" s="39">
        <f>AI201*'Inhalation-Haz-Values'!$D$4</f>
        <v>8.5635815132924327E-11</v>
      </c>
      <c r="BN201" s="39">
        <f>AJ201*'Inhalation-Haz-Values'!$D$4</f>
        <v>2.6667797464212679E-11</v>
      </c>
      <c r="BO201" s="39">
        <f>AK201*'Inhalation-Haz-Values'!$D$4</f>
        <v>8.3049498568507155E-12</v>
      </c>
    </row>
    <row r="202" spans="1:67" s="23" customFormat="1" x14ac:dyDescent="0.25">
      <c r="A202" s="94" t="s">
        <v>132</v>
      </c>
      <c r="B202" s="94" t="s">
        <v>179</v>
      </c>
      <c r="C202" s="94" t="s">
        <v>180</v>
      </c>
      <c r="D202" s="94">
        <v>2015</v>
      </c>
      <c r="E202" s="23">
        <v>2016</v>
      </c>
      <c r="F202" s="23" t="s">
        <v>138</v>
      </c>
      <c r="G202" s="23" t="s">
        <v>126</v>
      </c>
      <c r="H202" s="25">
        <v>0</v>
      </c>
      <c r="I202" s="25">
        <v>0</v>
      </c>
      <c r="J202" s="25">
        <v>0</v>
      </c>
      <c r="K202" s="25">
        <v>0</v>
      </c>
      <c r="L202" s="25">
        <v>0</v>
      </c>
      <c r="M202" s="25">
        <v>0</v>
      </c>
      <c r="N202" s="25">
        <v>0</v>
      </c>
      <c r="O202" s="25">
        <v>0</v>
      </c>
      <c r="P202" s="25">
        <v>0</v>
      </c>
      <c r="Q202" s="25">
        <v>0</v>
      </c>
      <c r="R202" s="25">
        <v>0</v>
      </c>
      <c r="S202" s="25">
        <v>0</v>
      </c>
      <c r="T202" s="25">
        <v>0</v>
      </c>
      <c r="U202" s="25">
        <v>0</v>
      </c>
      <c r="V202" s="25">
        <v>0</v>
      </c>
      <c r="W202" s="25">
        <v>0</v>
      </c>
      <c r="X202" s="25">
        <v>0</v>
      </c>
      <c r="Y202" s="25">
        <v>0</v>
      </c>
      <c r="Z202" s="25">
        <v>0</v>
      </c>
      <c r="AA202" s="25">
        <v>0</v>
      </c>
      <c r="AB202" s="25">
        <f t="shared" si="31"/>
        <v>0</v>
      </c>
      <c r="AC202" s="25">
        <f t="shared" si="32"/>
        <v>0</v>
      </c>
      <c r="AD202" s="25">
        <f t="shared" si="33"/>
        <v>0</v>
      </c>
      <c r="AE202" s="25">
        <f t="shared" si="34"/>
        <v>0</v>
      </c>
      <c r="AF202" s="25">
        <f t="shared" si="35"/>
        <v>0</v>
      </c>
      <c r="AG202" s="25">
        <f t="shared" si="36"/>
        <v>0</v>
      </c>
      <c r="AH202" s="25">
        <f t="shared" si="37"/>
        <v>0</v>
      </c>
      <c r="AI202" s="25">
        <f t="shared" si="38"/>
        <v>0</v>
      </c>
      <c r="AJ202" s="25">
        <f t="shared" si="39"/>
        <v>0</v>
      </c>
      <c r="AK202" s="25">
        <f t="shared" si="40"/>
        <v>0</v>
      </c>
      <c r="AL202" s="39" t="e">
        <f>'Inhalation-Haz-Values'!$C$2/H202</f>
        <v>#DIV/0!</v>
      </c>
      <c r="AM202" s="39" t="e">
        <f>'Inhalation-Haz-Values'!$C$2/I202</f>
        <v>#DIV/0!</v>
      </c>
      <c r="AN202" s="39" t="e">
        <f>'Inhalation-Haz-Values'!$C$2/J202</f>
        <v>#DIV/0!</v>
      </c>
      <c r="AO202" s="39" t="e">
        <f>'Inhalation-Haz-Values'!$C$2/K202</f>
        <v>#DIV/0!</v>
      </c>
      <c r="AP202" s="39" t="e">
        <f>'Inhalation-Haz-Values'!$C$2/L202</f>
        <v>#DIV/0!</v>
      </c>
      <c r="AQ202" s="39" t="e">
        <f>'Inhalation-Haz-Values'!$C$2/M202</f>
        <v>#DIV/0!</v>
      </c>
      <c r="AR202" s="39" t="e">
        <f>'Inhalation-Haz-Values'!$C$2/N202</f>
        <v>#DIV/0!</v>
      </c>
      <c r="AS202" s="39" t="e">
        <f>'Inhalation-Haz-Values'!$C$2/O202</f>
        <v>#DIV/0!</v>
      </c>
      <c r="AT202" s="39" t="e">
        <f>'Inhalation-Haz-Values'!$C$2/P202</f>
        <v>#DIV/0!</v>
      </c>
      <c r="AU202" s="39" t="e">
        <f>'Inhalation-Haz-Values'!$C$2/Q202</f>
        <v>#DIV/0!</v>
      </c>
      <c r="AV202" s="39" t="e">
        <f>'Inhalation-Haz-Values'!$C$3/R202</f>
        <v>#DIV/0!</v>
      </c>
      <c r="AW202" s="39" t="e">
        <f>'Inhalation-Haz-Values'!$C$3/S202</f>
        <v>#DIV/0!</v>
      </c>
      <c r="AX202" s="39" t="e">
        <f>'Inhalation-Haz-Values'!$C$3/T202</f>
        <v>#DIV/0!</v>
      </c>
      <c r="AY202" s="39" t="e">
        <f>'Inhalation-Haz-Values'!$C$3/U202</f>
        <v>#DIV/0!</v>
      </c>
      <c r="AZ202" s="39" t="e">
        <f>'Inhalation-Haz-Values'!$C$3/V202</f>
        <v>#DIV/0!</v>
      </c>
      <c r="BA202" s="39" t="e">
        <f>'Inhalation-Haz-Values'!$C$3/W202</f>
        <v>#DIV/0!</v>
      </c>
      <c r="BB202" s="39" t="e">
        <f>'Inhalation-Haz-Values'!$C$3/X202</f>
        <v>#DIV/0!</v>
      </c>
      <c r="BC202" s="39" t="e">
        <f>'Inhalation-Haz-Values'!$C$3/Y202</f>
        <v>#DIV/0!</v>
      </c>
      <c r="BD202" s="39" t="e">
        <f>'Inhalation-Haz-Values'!$C$3/Z202</f>
        <v>#DIV/0!</v>
      </c>
      <c r="BE202" s="39" t="e">
        <f>'Inhalation-Haz-Values'!$C$3/AA202</f>
        <v>#DIV/0!</v>
      </c>
      <c r="BF202" s="39">
        <f>AB202*'Inhalation-Haz-Values'!$D$4</f>
        <v>0</v>
      </c>
      <c r="BG202" s="39">
        <f>AC202*'Inhalation-Haz-Values'!$D$4</f>
        <v>0</v>
      </c>
      <c r="BH202" s="39">
        <f>AD202*'Inhalation-Haz-Values'!$D$4</f>
        <v>0</v>
      </c>
      <c r="BI202" s="39">
        <f>AE202*'Inhalation-Haz-Values'!$D$4</f>
        <v>0</v>
      </c>
      <c r="BJ202" s="39">
        <f>AF202*'Inhalation-Haz-Values'!$D$4</f>
        <v>0</v>
      </c>
      <c r="BK202" s="39">
        <f>AG202*'Inhalation-Haz-Values'!$D$4</f>
        <v>0</v>
      </c>
      <c r="BL202" s="39">
        <f>AH202*'Inhalation-Haz-Values'!$D$4</f>
        <v>0</v>
      </c>
      <c r="BM202" s="39">
        <f>AI202*'Inhalation-Haz-Values'!$D$4</f>
        <v>0</v>
      </c>
      <c r="BN202" s="39">
        <f>AJ202*'Inhalation-Haz-Values'!$D$4</f>
        <v>0</v>
      </c>
      <c r="BO202" s="39">
        <f>AK202*'Inhalation-Haz-Values'!$D$4</f>
        <v>0</v>
      </c>
    </row>
    <row r="203" spans="1:67" s="23" customFormat="1" x14ac:dyDescent="0.25">
      <c r="A203" s="94" t="s">
        <v>132</v>
      </c>
      <c r="B203" s="94" t="s">
        <v>179</v>
      </c>
      <c r="C203" s="94" t="s">
        <v>180</v>
      </c>
      <c r="D203" s="94">
        <v>2016</v>
      </c>
      <c r="E203" s="23">
        <v>2016</v>
      </c>
      <c r="F203" s="23" t="s">
        <v>134</v>
      </c>
      <c r="G203" s="23" t="s">
        <v>126</v>
      </c>
      <c r="H203" s="25">
        <v>0</v>
      </c>
      <c r="I203" s="25">
        <v>0</v>
      </c>
      <c r="J203" s="25">
        <v>0</v>
      </c>
      <c r="K203" s="25">
        <v>0</v>
      </c>
      <c r="L203" s="25">
        <v>0</v>
      </c>
      <c r="M203" s="25">
        <v>0</v>
      </c>
      <c r="N203" s="25">
        <v>0</v>
      </c>
      <c r="O203" s="25">
        <v>0</v>
      </c>
      <c r="P203" s="25">
        <v>0</v>
      </c>
      <c r="Q203" s="25">
        <v>0</v>
      </c>
      <c r="R203" s="25">
        <v>1.1199999999999999E-5</v>
      </c>
      <c r="S203" s="25">
        <v>3.6500000000000002E-6</v>
      </c>
      <c r="T203" s="25">
        <v>2.0499999999999999E-6</v>
      </c>
      <c r="U203" s="25">
        <v>1.4300000000000001E-6</v>
      </c>
      <c r="V203" s="25">
        <v>6.6899999999999997E-7</v>
      </c>
      <c r="W203" s="25">
        <v>2.36E-8</v>
      </c>
      <c r="X203" s="25">
        <v>1.66E-8</v>
      </c>
      <c r="Y203" s="25">
        <v>3.58E-9</v>
      </c>
      <c r="Z203" s="25">
        <v>1.1100000000000001E-9</v>
      </c>
      <c r="AA203" s="25">
        <v>3.4699999999999999E-10</v>
      </c>
      <c r="AB203" s="25">
        <f t="shared" si="31"/>
        <v>4.5331370143149287E-2</v>
      </c>
      <c r="AC203" s="25">
        <f t="shared" si="32"/>
        <v>1.4773169734151329E-2</v>
      </c>
      <c r="AD203" s="25">
        <f t="shared" si="33"/>
        <v>8.2972597137014308E-3</v>
      </c>
      <c r="AE203" s="25">
        <f t="shared" si="34"/>
        <v>5.787844580777096E-3</v>
      </c>
      <c r="AF203" s="25">
        <f t="shared" si="35"/>
        <v>2.7077398773006135E-3</v>
      </c>
      <c r="AG203" s="25">
        <f t="shared" si="36"/>
        <v>9.5519672801635996E-5</v>
      </c>
      <c r="AH203" s="25">
        <f t="shared" si="37"/>
        <v>6.7187566462167692E-5</v>
      </c>
      <c r="AI203" s="25">
        <f t="shared" si="38"/>
        <v>1.4489848670756647E-5</v>
      </c>
      <c r="AJ203" s="25">
        <f t="shared" si="39"/>
        <v>4.4926625766871165E-6</v>
      </c>
      <c r="AK203" s="25">
        <f t="shared" si="40"/>
        <v>1.4044629856850713E-6</v>
      </c>
      <c r="AL203" s="39" t="e">
        <f>'Inhalation-Haz-Values'!$C$2/H203</f>
        <v>#DIV/0!</v>
      </c>
      <c r="AM203" s="39" t="e">
        <f>'Inhalation-Haz-Values'!$C$2/I203</f>
        <v>#DIV/0!</v>
      </c>
      <c r="AN203" s="39" t="e">
        <f>'Inhalation-Haz-Values'!$C$2/J203</f>
        <v>#DIV/0!</v>
      </c>
      <c r="AO203" s="39" t="e">
        <f>'Inhalation-Haz-Values'!$C$2/K203</f>
        <v>#DIV/0!</v>
      </c>
      <c r="AP203" s="39" t="e">
        <f>'Inhalation-Haz-Values'!$C$2/L203</f>
        <v>#DIV/0!</v>
      </c>
      <c r="AQ203" s="39" t="e">
        <f>'Inhalation-Haz-Values'!$C$2/M203</f>
        <v>#DIV/0!</v>
      </c>
      <c r="AR203" s="39" t="e">
        <f>'Inhalation-Haz-Values'!$C$2/N203</f>
        <v>#DIV/0!</v>
      </c>
      <c r="AS203" s="39" t="e">
        <f>'Inhalation-Haz-Values'!$C$2/O203</f>
        <v>#DIV/0!</v>
      </c>
      <c r="AT203" s="39" t="e">
        <f>'Inhalation-Haz-Values'!$C$2/P203</f>
        <v>#DIV/0!</v>
      </c>
      <c r="AU203" s="39" t="e">
        <f>'Inhalation-Haz-Values'!$C$2/Q203</f>
        <v>#DIV/0!</v>
      </c>
      <c r="AV203" s="39">
        <f>'Inhalation-Haz-Values'!$C$3/R203</f>
        <v>464285.71428571432</v>
      </c>
      <c r="AW203" s="39">
        <f>'Inhalation-Haz-Values'!$C$3/S203</f>
        <v>1424657.5342465753</v>
      </c>
      <c r="AX203" s="39">
        <f>'Inhalation-Haz-Values'!$C$3/T203</f>
        <v>2536585.3658536589</v>
      </c>
      <c r="AY203" s="39">
        <f>'Inhalation-Haz-Values'!$C$3/U203</f>
        <v>3636363.6363636362</v>
      </c>
      <c r="AZ203" s="39">
        <f>'Inhalation-Haz-Values'!$C$3/V203</f>
        <v>7772795.2167414054</v>
      </c>
      <c r="BA203" s="39">
        <f>'Inhalation-Haz-Values'!$C$3/W203</f>
        <v>220338983.05084747</v>
      </c>
      <c r="BB203" s="39">
        <f>'Inhalation-Haz-Values'!$C$3/X203</f>
        <v>313253012.0481928</v>
      </c>
      <c r="BC203" s="39">
        <f>'Inhalation-Haz-Values'!$C$3/Y203</f>
        <v>1452513966.4804471</v>
      </c>
      <c r="BD203" s="39">
        <f>'Inhalation-Haz-Values'!$C$3/Z203</f>
        <v>4684684684.6846848</v>
      </c>
      <c r="BE203" s="39">
        <f>'Inhalation-Haz-Values'!$C$3/AA203</f>
        <v>14985590778.097984</v>
      </c>
      <c r="BF203" s="39">
        <f>AB203*'Inhalation-Haz-Values'!$D$4</f>
        <v>3.2185272801635995E-7</v>
      </c>
      <c r="BG203" s="39">
        <f>AC203*'Inhalation-Haz-Values'!$D$4</f>
        <v>1.0488950511247443E-7</v>
      </c>
      <c r="BH203" s="39">
        <f>AD203*'Inhalation-Haz-Values'!$D$4</f>
        <v>5.891054396728016E-8</v>
      </c>
      <c r="BI203" s="39">
        <f>AE203*'Inhalation-Haz-Values'!$D$4</f>
        <v>4.1093696523517382E-8</v>
      </c>
      <c r="BJ203" s="39">
        <f>AF203*'Inhalation-Haz-Values'!$D$4</f>
        <v>1.9224953128834356E-8</v>
      </c>
      <c r="BK203" s="39">
        <f>AG203*'Inhalation-Haz-Values'!$D$4</f>
        <v>6.7818967689161556E-10</v>
      </c>
      <c r="BL203" s="39">
        <f>AH203*'Inhalation-Haz-Values'!$D$4</f>
        <v>4.7703172188139063E-10</v>
      </c>
      <c r="BM203" s="39">
        <f>AI203*'Inhalation-Haz-Values'!$D$4</f>
        <v>1.0287792556237219E-10</v>
      </c>
      <c r="BN203" s="39">
        <f>AJ203*'Inhalation-Haz-Values'!$D$4</f>
        <v>3.1897904294478527E-11</v>
      </c>
      <c r="BO203" s="39">
        <f>AK203*'Inhalation-Haz-Values'!$D$4</f>
        <v>9.9716871983640067E-12</v>
      </c>
    </row>
    <row r="204" spans="1:67" s="23" customFormat="1" x14ac:dyDescent="0.25">
      <c r="A204" s="94" t="s">
        <v>132</v>
      </c>
      <c r="B204" s="94" t="s">
        <v>179</v>
      </c>
      <c r="C204" s="94" t="s">
        <v>180</v>
      </c>
      <c r="D204" s="94">
        <v>2016</v>
      </c>
      <c r="E204" s="23">
        <v>2016</v>
      </c>
      <c r="F204" s="23" t="s">
        <v>137</v>
      </c>
      <c r="G204" s="23" t="s">
        <v>126</v>
      </c>
      <c r="H204" s="25">
        <v>0</v>
      </c>
      <c r="I204" s="25">
        <v>0</v>
      </c>
      <c r="J204" s="25">
        <v>0</v>
      </c>
      <c r="K204" s="25">
        <v>0</v>
      </c>
      <c r="L204" s="25">
        <v>0</v>
      </c>
      <c r="M204" s="25">
        <v>0</v>
      </c>
      <c r="N204" s="25">
        <v>0</v>
      </c>
      <c r="O204" s="25">
        <v>0</v>
      </c>
      <c r="P204" s="25">
        <v>0</v>
      </c>
      <c r="Q204" s="25">
        <v>0</v>
      </c>
      <c r="R204" s="25">
        <v>1.1199999999999999E-5</v>
      </c>
      <c r="S204" s="25">
        <v>3.6500000000000002E-6</v>
      </c>
      <c r="T204" s="25">
        <v>2.0499999999999999E-6</v>
      </c>
      <c r="U204" s="25">
        <v>1.4300000000000001E-6</v>
      </c>
      <c r="V204" s="25">
        <v>6.6899999999999997E-7</v>
      </c>
      <c r="W204" s="25">
        <v>2.36E-8</v>
      </c>
      <c r="X204" s="25">
        <v>1.66E-8</v>
      </c>
      <c r="Y204" s="25">
        <v>3.58E-9</v>
      </c>
      <c r="Z204" s="25">
        <v>1.1100000000000001E-9</v>
      </c>
      <c r="AA204" s="25">
        <v>3.4699999999999999E-10</v>
      </c>
      <c r="AB204" s="25">
        <f t="shared" si="31"/>
        <v>4.5331370143149287E-2</v>
      </c>
      <c r="AC204" s="25">
        <f t="shared" si="32"/>
        <v>1.4773169734151329E-2</v>
      </c>
      <c r="AD204" s="25">
        <f t="shared" si="33"/>
        <v>8.2972597137014308E-3</v>
      </c>
      <c r="AE204" s="25">
        <f t="shared" si="34"/>
        <v>5.787844580777096E-3</v>
      </c>
      <c r="AF204" s="25">
        <f t="shared" si="35"/>
        <v>2.7077398773006135E-3</v>
      </c>
      <c r="AG204" s="25">
        <f t="shared" si="36"/>
        <v>9.5519672801635996E-5</v>
      </c>
      <c r="AH204" s="25">
        <f t="shared" si="37"/>
        <v>6.7187566462167692E-5</v>
      </c>
      <c r="AI204" s="25">
        <f t="shared" si="38"/>
        <v>1.4489848670756647E-5</v>
      </c>
      <c r="AJ204" s="25">
        <f t="shared" si="39"/>
        <v>4.4926625766871165E-6</v>
      </c>
      <c r="AK204" s="25">
        <f t="shared" si="40"/>
        <v>1.4044629856850713E-6</v>
      </c>
      <c r="AL204" s="39" t="e">
        <f>'Inhalation-Haz-Values'!$C$2/H204</f>
        <v>#DIV/0!</v>
      </c>
      <c r="AM204" s="39" t="e">
        <f>'Inhalation-Haz-Values'!$C$2/I204</f>
        <v>#DIV/0!</v>
      </c>
      <c r="AN204" s="39" t="e">
        <f>'Inhalation-Haz-Values'!$C$2/J204</f>
        <v>#DIV/0!</v>
      </c>
      <c r="AO204" s="39" t="e">
        <f>'Inhalation-Haz-Values'!$C$2/K204</f>
        <v>#DIV/0!</v>
      </c>
      <c r="AP204" s="39" t="e">
        <f>'Inhalation-Haz-Values'!$C$2/L204</f>
        <v>#DIV/0!</v>
      </c>
      <c r="AQ204" s="39" t="e">
        <f>'Inhalation-Haz-Values'!$C$2/M204</f>
        <v>#DIV/0!</v>
      </c>
      <c r="AR204" s="39" t="e">
        <f>'Inhalation-Haz-Values'!$C$2/N204</f>
        <v>#DIV/0!</v>
      </c>
      <c r="AS204" s="39" t="e">
        <f>'Inhalation-Haz-Values'!$C$2/O204</f>
        <v>#DIV/0!</v>
      </c>
      <c r="AT204" s="39" t="e">
        <f>'Inhalation-Haz-Values'!$C$2/P204</f>
        <v>#DIV/0!</v>
      </c>
      <c r="AU204" s="39" t="e">
        <f>'Inhalation-Haz-Values'!$C$2/Q204</f>
        <v>#DIV/0!</v>
      </c>
      <c r="AV204" s="39">
        <f>'Inhalation-Haz-Values'!$C$3/R204</f>
        <v>464285.71428571432</v>
      </c>
      <c r="AW204" s="39">
        <f>'Inhalation-Haz-Values'!$C$3/S204</f>
        <v>1424657.5342465753</v>
      </c>
      <c r="AX204" s="39">
        <f>'Inhalation-Haz-Values'!$C$3/T204</f>
        <v>2536585.3658536589</v>
      </c>
      <c r="AY204" s="39">
        <f>'Inhalation-Haz-Values'!$C$3/U204</f>
        <v>3636363.6363636362</v>
      </c>
      <c r="AZ204" s="39">
        <f>'Inhalation-Haz-Values'!$C$3/V204</f>
        <v>7772795.2167414054</v>
      </c>
      <c r="BA204" s="39">
        <f>'Inhalation-Haz-Values'!$C$3/W204</f>
        <v>220338983.05084747</v>
      </c>
      <c r="BB204" s="39">
        <f>'Inhalation-Haz-Values'!$C$3/X204</f>
        <v>313253012.0481928</v>
      </c>
      <c r="BC204" s="39">
        <f>'Inhalation-Haz-Values'!$C$3/Y204</f>
        <v>1452513966.4804471</v>
      </c>
      <c r="BD204" s="39">
        <f>'Inhalation-Haz-Values'!$C$3/Z204</f>
        <v>4684684684.6846848</v>
      </c>
      <c r="BE204" s="39">
        <f>'Inhalation-Haz-Values'!$C$3/AA204</f>
        <v>14985590778.097984</v>
      </c>
      <c r="BF204" s="39">
        <f>AB204*'Inhalation-Haz-Values'!$D$4</f>
        <v>3.2185272801635995E-7</v>
      </c>
      <c r="BG204" s="39">
        <f>AC204*'Inhalation-Haz-Values'!$D$4</f>
        <v>1.0488950511247443E-7</v>
      </c>
      <c r="BH204" s="39">
        <f>AD204*'Inhalation-Haz-Values'!$D$4</f>
        <v>5.891054396728016E-8</v>
      </c>
      <c r="BI204" s="39">
        <f>AE204*'Inhalation-Haz-Values'!$D$4</f>
        <v>4.1093696523517382E-8</v>
      </c>
      <c r="BJ204" s="39">
        <f>AF204*'Inhalation-Haz-Values'!$D$4</f>
        <v>1.9224953128834356E-8</v>
      </c>
      <c r="BK204" s="39">
        <f>AG204*'Inhalation-Haz-Values'!$D$4</f>
        <v>6.7818967689161556E-10</v>
      </c>
      <c r="BL204" s="39">
        <f>AH204*'Inhalation-Haz-Values'!$D$4</f>
        <v>4.7703172188139063E-10</v>
      </c>
      <c r="BM204" s="39">
        <f>AI204*'Inhalation-Haz-Values'!$D$4</f>
        <v>1.0287792556237219E-10</v>
      </c>
      <c r="BN204" s="39">
        <f>AJ204*'Inhalation-Haz-Values'!$D$4</f>
        <v>3.1897904294478527E-11</v>
      </c>
      <c r="BO204" s="39">
        <f>AK204*'Inhalation-Haz-Values'!$D$4</f>
        <v>9.9716871983640067E-12</v>
      </c>
    </row>
    <row r="205" spans="1:67" s="23" customFormat="1" x14ac:dyDescent="0.25">
      <c r="A205" s="94" t="s">
        <v>132</v>
      </c>
      <c r="B205" s="94" t="s">
        <v>179</v>
      </c>
      <c r="C205" s="94" t="s">
        <v>180</v>
      </c>
      <c r="D205" s="94">
        <v>2016</v>
      </c>
      <c r="E205" s="23">
        <v>2016</v>
      </c>
      <c r="F205" s="23" t="s">
        <v>138</v>
      </c>
      <c r="G205" s="23" t="s">
        <v>126</v>
      </c>
      <c r="H205" s="25">
        <v>0</v>
      </c>
      <c r="I205" s="25">
        <v>0</v>
      </c>
      <c r="J205" s="25">
        <v>0</v>
      </c>
      <c r="K205" s="25">
        <v>0</v>
      </c>
      <c r="L205" s="25">
        <v>0</v>
      </c>
      <c r="M205" s="25">
        <v>0</v>
      </c>
      <c r="N205" s="25">
        <v>0</v>
      </c>
      <c r="O205" s="25">
        <v>0</v>
      </c>
      <c r="P205" s="25">
        <v>0</v>
      </c>
      <c r="Q205" s="25">
        <v>0</v>
      </c>
      <c r="R205" s="25">
        <v>0</v>
      </c>
      <c r="S205" s="25">
        <v>0</v>
      </c>
      <c r="T205" s="25">
        <v>0</v>
      </c>
      <c r="U205" s="25">
        <v>0</v>
      </c>
      <c r="V205" s="25">
        <v>0</v>
      </c>
      <c r="W205" s="25">
        <v>0</v>
      </c>
      <c r="X205" s="25">
        <v>0</v>
      </c>
      <c r="Y205" s="25">
        <v>0</v>
      </c>
      <c r="Z205" s="25">
        <v>0</v>
      </c>
      <c r="AA205" s="25">
        <v>0</v>
      </c>
      <c r="AB205" s="25">
        <f t="shared" si="31"/>
        <v>0</v>
      </c>
      <c r="AC205" s="25">
        <f t="shared" si="32"/>
        <v>0</v>
      </c>
      <c r="AD205" s="25">
        <f t="shared" si="33"/>
        <v>0</v>
      </c>
      <c r="AE205" s="25">
        <f t="shared" si="34"/>
        <v>0</v>
      </c>
      <c r="AF205" s="25">
        <f t="shared" si="35"/>
        <v>0</v>
      </c>
      <c r="AG205" s="25">
        <f t="shared" si="36"/>
        <v>0</v>
      </c>
      <c r="AH205" s="25">
        <f t="shared" si="37"/>
        <v>0</v>
      </c>
      <c r="AI205" s="25">
        <f t="shared" si="38"/>
        <v>0</v>
      </c>
      <c r="AJ205" s="25">
        <f t="shared" si="39"/>
        <v>0</v>
      </c>
      <c r="AK205" s="25">
        <f t="shared" si="40"/>
        <v>0</v>
      </c>
      <c r="AL205" s="39" t="e">
        <f>'Inhalation-Haz-Values'!$C$2/H205</f>
        <v>#DIV/0!</v>
      </c>
      <c r="AM205" s="39" t="e">
        <f>'Inhalation-Haz-Values'!$C$2/I205</f>
        <v>#DIV/0!</v>
      </c>
      <c r="AN205" s="39" t="e">
        <f>'Inhalation-Haz-Values'!$C$2/J205</f>
        <v>#DIV/0!</v>
      </c>
      <c r="AO205" s="39" t="e">
        <f>'Inhalation-Haz-Values'!$C$2/K205</f>
        <v>#DIV/0!</v>
      </c>
      <c r="AP205" s="39" t="e">
        <f>'Inhalation-Haz-Values'!$C$2/L205</f>
        <v>#DIV/0!</v>
      </c>
      <c r="AQ205" s="39" t="e">
        <f>'Inhalation-Haz-Values'!$C$2/M205</f>
        <v>#DIV/0!</v>
      </c>
      <c r="AR205" s="39" t="e">
        <f>'Inhalation-Haz-Values'!$C$2/N205</f>
        <v>#DIV/0!</v>
      </c>
      <c r="AS205" s="39" t="e">
        <f>'Inhalation-Haz-Values'!$C$2/O205</f>
        <v>#DIV/0!</v>
      </c>
      <c r="AT205" s="39" t="e">
        <f>'Inhalation-Haz-Values'!$C$2/P205</f>
        <v>#DIV/0!</v>
      </c>
      <c r="AU205" s="39" t="e">
        <f>'Inhalation-Haz-Values'!$C$2/Q205</f>
        <v>#DIV/0!</v>
      </c>
      <c r="AV205" s="39" t="e">
        <f>'Inhalation-Haz-Values'!$C$3/R205</f>
        <v>#DIV/0!</v>
      </c>
      <c r="AW205" s="39" t="e">
        <f>'Inhalation-Haz-Values'!$C$3/S205</f>
        <v>#DIV/0!</v>
      </c>
      <c r="AX205" s="39" t="e">
        <f>'Inhalation-Haz-Values'!$C$3/T205</f>
        <v>#DIV/0!</v>
      </c>
      <c r="AY205" s="39" t="e">
        <f>'Inhalation-Haz-Values'!$C$3/U205</f>
        <v>#DIV/0!</v>
      </c>
      <c r="AZ205" s="39" t="e">
        <f>'Inhalation-Haz-Values'!$C$3/V205</f>
        <v>#DIV/0!</v>
      </c>
      <c r="BA205" s="39" t="e">
        <f>'Inhalation-Haz-Values'!$C$3/W205</f>
        <v>#DIV/0!</v>
      </c>
      <c r="BB205" s="39" t="e">
        <f>'Inhalation-Haz-Values'!$C$3/X205</f>
        <v>#DIV/0!</v>
      </c>
      <c r="BC205" s="39" t="e">
        <f>'Inhalation-Haz-Values'!$C$3/Y205</f>
        <v>#DIV/0!</v>
      </c>
      <c r="BD205" s="39" t="e">
        <f>'Inhalation-Haz-Values'!$C$3/Z205</f>
        <v>#DIV/0!</v>
      </c>
      <c r="BE205" s="39" t="e">
        <f>'Inhalation-Haz-Values'!$C$3/AA205</f>
        <v>#DIV/0!</v>
      </c>
      <c r="BF205" s="39">
        <f>AB205*'Inhalation-Haz-Values'!$D$4</f>
        <v>0</v>
      </c>
      <c r="BG205" s="39">
        <f>AC205*'Inhalation-Haz-Values'!$D$4</f>
        <v>0</v>
      </c>
      <c r="BH205" s="39">
        <f>AD205*'Inhalation-Haz-Values'!$D$4</f>
        <v>0</v>
      </c>
      <c r="BI205" s="39">
        <f>AE205*'Inhalation-Haz-Values'!$D$4</f>
        <v>0</v>
      </c>
      <c r="BJ205" s="39">
        <f>AF205*'Inhalation-Haz-Values'!$D$4</f>
        <v>0</v>
      </c>
      <c r="BK205" s="39">
        <f>AG205*'Inhalation-Haz-Values'!$D$4</f>
        <v>0</v>
      </c>
      <c r="BL205" s="39">
        <f>AH205*'Inhalation-Haz-Values'!$D$4</f>
        <v>0</v>
      </c>
      <c r="BM205" s="39">
        <f>AI205*'Inhalation-Haz-Values'!$D$4</f>
        <v>0</v>
      </c>
      <c r="BN205" s="39">
        <f>AJ205*'Inhalation-Haz-Values'!$D$4</f>
        <v>0</v>
      </c>
      <c r="BO205" s="39">
        <f>AK205*'Inhalation-Haz-Values'!$D$4</f>
        <v>0</v>
      </c>
    </row>
    <row r="206" spans="1:67" s="23" customFormat="1" x14ac:dyDescent="0.25">
      <c r="A206" s="94" t="s">
        <v>132</v>
      </c>
      <c r="B206" s="94" t="s">
        <v>179</v>
      </c>
      <c r="C206" s="94" t="s">
        <v>180</v>
      </c>
      <c r="D206" s="94">
        <v>2017</v>
      </c>
      <c r="E206" s="23">
        <v>2016</v>
      </c>
      <c r="F206" s="23" t="s">
        <v>134</v>
      </c>
      <c r="G206" s="23" t="s">
        <v>126</v>
      </c>
      <c r="H206" s="25">
        <v>0</v>
      </c>
      <c r="I206" s="25">
        <v>0</v>
      </c>
      <c r="J206" s="25">
        <v>0</v>
      </c>
      <c r="K206" s="25">
        <v>0</v>
      </c>
      <c r="L206" s="25">
        <v>0</v>
      </c>
      <c r="M206" s="25">
        <v>0</v>
      </c>
      <c r="N206" s="25">
        <v>0</v>
      </c>
      <c r="O206" s="25">
        <v>0</v>
      </c>
      <c r="P206" s="25">
        <v>0</v>
      </c>
      <c r="Q206" s="25">
        <v>0</v>
      </c>
      <c r="R206" s="25">
        <v>1.31E-5</v>
      </c>
      <c r="S206" s="25">
        <v>4.2599999999999999E-6</v>
      </c>
      <c r="T206" s="25">
        <v>2.39E-6</v>
      </c>
      <c r="U206" s="25">
        <v>1.66E-6</v>
      </c>
      <c r="V206" s="25">
        <v>7.8000000000000005E-7</v>
      </c>
      <c r="W206" s="25">
        <v>2.7599999999999999E-8</v>
      </c>
      <c r="X206" s="25">
        <v>1.9399999999999998E-8</v>
      </c>
      <c r="Y206" s="25">
        <v>4.1700000000000003E-9</v>
      </c>
      <c r="Z206" s="25">
        <v>1.3000000000000001E-9</v>
      </c>
      <c r="AA206" s="25">
        <v>4.04E-10</v>
      </c>
      <c r="AB206" s="25">
        <f t="shared" si="31"/>
        <v>5.3021513292433535E-2</v>
      </c>
      <c r="AC206" s="25">
        <f t="shared" si="32"/>
        <v>1.7242110429447854E-2</v>
      </c>
      <c r="AD206" s="25">
        <f t="shared" si="33"/>
        <v>9.6733905930470356E-3</v>
      </c>
      <c r="AE206" s="25">
        <f t="shared" si="34"/>
        <v>6.7187566462167687E-3</v>
      </c>
      <c r="AF206" s="25">
        <f t="shared" si="35"/>
        <v>3.1570061349693252E-3</v>
      </c>
      <c r="AG206" s="25">
        <f t="shared" si="36"/>
        <v>1.1170944785276073E-4</v>
      </c>
      <c r="AH206" s="25">
        <f t="shared" si="37"/>
        <v>7.8520408997954997E-5</v>
      </c>
      <c r="AI206" s="25">
        <f t="shared" si="38"/>
        <v>1.6877840490797546E-5</v>
      </c>
      <c r="AJ206" s="25">
        <f t="shared" si="39"/>
        <v>5.2616768916155423E-6</v>
      </c>
      <c r="AK206" s="25">
        <f t="shared" si="40"/>
        <v>1.6351672801635993E-6</v>
      </c>
      <c r="AL206" s="39" t="e">
        <f>'Inhalation-Haz-Values'!$C$2/H206</f>
        <v>#DIV/0!</v>
      </c>
      <c r="AM206" s="39" t="e">
        <f>'Inhalation-Haz-Values'!$C$2/I206</f>
        <v>#DIV/0!</v>
      </c>
      <c r="AN206" s="39" t="e">
        <f>'Inhalation-Haz-Values'!$C$2/J206</f>
        <v>#DIV/0!</v>
      </c>
      <c r="AO206" s="39" t="e">
        <f>'Inhalation-Haz-Values'!$C$2/K206</f>
        <v>#DIV/0!</v>
      </c>
      <c r="AP206" s="39" t="e">
        <f>'Inhalation-Haz-Values'!$C$2/L206</f>
        <v>#DIV/0!</v>
      </c>
      <c r="AQ206" s="39" t="e">
        <f>'Inhalation-Haz-Values'!$C$2/M206</f>
        <v>#DIV/0!</v>
      </c>
      <c r="AR206" s="39" t="e">
        <f>'Inhalation-Haz-Values'!$C$2/N206</f>
        <v>#DIV/0!</v>
      </c>
      <c r="AS206" s="39" t="e">
        <f>'Inhalation-Haz-Values'!$C$2/O206</f>
        <v>#DIV/0!</v>
      </c>
      <c r="AT206" s="39" t="e">
        <f>'Inhalation-Haz-Values'!$C$2/P206</f>
        <v>#DIV/0!</v>
      </c>
      <c r="AU206" s="39" t="e">
        <f>'Inhalation-Haz-Values'!$C$2/Q206</f>
        <v>#DIV/0!</v>
      </c>
      <c r="AV206" s="39">
        <f>'Inhalation-Haz-Values'!$C$3/R206</f>
        <v>396946.56488549622</v>
      </c>
      <c r="AW206" s="39">
        <f>'Inhalation-Haz-Values'!$C$3/S206</f>
        <v>1220657.2769953052</v>
      </c>
      <c r="AX206" s="39">
        <f>'Inhalation-Haz-Values'!$C$3/T206</f>
        <v>2175732.2175732218</v>
      </c>
      <c r="AY206" s="39">
        <f>'Inhalation-Haz-Values'!$C$3/U206</f>
        <v>3132530.1204819279</v>
      </c>
      <c r="AZ206" s="39">
        <f>'Inhalation-Haz-Values'!$C$3/V206</f>
        <v>6666666.666666666</v>
      </c>
      <c r="BA206" s="39">
        <f>'Inhalation-Haz-Values'!$C$3/W206</f>
        <v>188405797.10144928</v>
      </c>
      <c r="BB206" s="39">
        <f>'Inhalation-Haz-Values'!$C$3/X206</f>
        <v>268041237.1134021</v>
      </c>
      <c r="BC206" s="39">
        <f>'Inhalation-Haz-Values'!$C$3/Y206</f>
        <v>1247002398.0815346</v>
      </c>
      <c r="BD206" s="39">
        <f>'Inhalation-Haz-Values'!$C$3/Z206</f>
        <v>4000000000</v>
      </c>
      <c r="BE206" s="39">
        <f>'Inhalation-Haz-Values'!$C$3/AA206</f>
        <v>12871287128.712872</v>
      </c>
      <c r="BF206" s="39">
        <f>AB206*'Inhalation-Haz-Values'!$D$4</f>
        <v>3.764527443762781E-7</v>
      </c>
      <c r="BG206" s="39">
        <f>AC206*'Inhalation-Haz-Values'!$D$4</f>
        <v>1.2241898404907976E-7</v>
      </c>
      <c r="BH206" s="39">
        <f>AD206*'Inhalation-Haz-Values'!$D$4</f>
        <v>6.8681073210633951E-8</v>
      </c>
      <c r="BI206" s="39">
        <f>AE206*'Inhalation-Haz-Values'!$D$4</f>
        <v>4.7703172188139056E-8</v>
      </c>
      <c r="BJ206" s="39">
        <f>AF206*'Inhalation-Haz-Values'!$D$4</f>
        <v>2.2414743558282208E-8</v>
      </c>
      <c r="BK206" s="39">
        <f>AG206*'Inhalation-Haz-Values'!$D$4</f>
        <v>7.9313707975460119E-10</v>
      </c>
      <c r="BL206" s="39">
        <f>AH206*'Inhalation-Haz-Values'!$D$4</f>
        <v>5.5749490388548046E-10</v>
      </c>
      <c r="BM206" s="39">
        <f>AI206*'Inhalation-Haz-Values'!$D$4</f>
        <v>1.1983266748466258E-10</v>
      </c>
      <c r="BN206" s="39">
        <f>AJ206*'Inhalation-Haz-Values'!$D$4</f>
        <v>3.7357905930470352E-11</v>
      </c>
      <c r="BO206" s="39">
        <f>AK206*'Inhalation-Haz-Values'!$D$4</f>
        <v>1.1609687689161554E-11</v>
      </c>
    </row>
    <row r="207" spans="1:67" s="23" customFormat="1" x14ac:dyDescent="0.25">
      <c r="A207" s="94" t="s">
        <v>132</v>
      </c>
      <c r="B207" s="94" t="s">
        <v>179</v>
      </c>
      <c r="C207" s="94" t="s">
        <v>180</v>
      </c>
      <c r="D207" s="94">
        <v>2017</v>
      </c>
      <c r="E207" s="23">
        <v>2016</v>
      </c>
      <c r="F207" s="23" t="s">
        <v>137</v>
      </c>
      <c r="G207" s="23" t="s">
        <v>126</v>
      </c>
      <c r="H207" s="25">
        <v>0</v>
      </c>
      <c r="I207" s="25">
        <v>0</v>
      </c>
      <c r="J207" s="25">
        <v>0</v>
      </c>
      <c r="K207" s="25">
        <v>0</v>
      </c>
      <c r="L207" s="25">
        <v>0</v>
      </c>
      <c r="M207" s="25">
        <v>0</v>
      </c>
      <c r="N207" s="25">
        <v>0</v>
      </c>
      <c r="O207" s="25">
        <v>0</v>
      </c>
      <c r="P207" s="25">
        <v>0</v>
      </c>
      <c r="Q207" s="25">
        <v>0</v>
      </c>
      <c r="R207" s="25">
        <v>1.31E-5</v>
      </c>
      <c r="S207" s="25">
        <v>4.2599999999999999E-6</v>
      </c>
      <c r="T207" s="25">
        <v>2.39E-6</v>
      </c>
      <c r="U207" s="25">
        <v>1.66E-6</v>
      </c>
      <c r="V207" s="25">
        <v>7.8000000000000005E-7</v>
      </c>
      <c r="W207" s="25">
        <v>2.7599999999999999E-8</v>
      </c>
      <c r="X207" s="25">
        <v>1.9399999999999998E-8</v>
      </c>
      <c r="Y207" s="25">
        <v>4.1700000000000003E-9</v>
      </c>
      <c r="Z207" s="25">
        <v>1.3000000000000001E-9</v>
      </c>
      <c r="AA207" s="25">
        <v>4.04E-10</v>
      </c>
      <c r="AB207" s="25">
        <f t="shared" si="31"/>
        <v>5.3021513292433535E-2</v>
      </c>
      <c r="AC207" s="25">
        <f t="shared" si="32"/>
        <v>1.7242110429447854E-2</v>
      </c>
      <c r="AD207" s="25">
        <f t="shared" si="33"/>
        <v>9.6733905930470356E-3</v>
      </c>
      <c r="AE207" s="25">
        <f t="shared" si="34"/>
        <v>6.7187566462167687E-3</v>
      </c>
      <c r="AF207" s="25">
        <f t="shared" si="35"/>
        <v>3.1570061349693252E-3</v>
      </c>
      <c r="AG207" s="25">
        <f t="shared" si="36"/>
        <v>1.1170944785276073E-4</v>
      </c>
      <c r="AH207" s="25">
        <f t="shared" si="37"/>
        <v>7.8520408997954997E-5</v>
      </c>
      <c r="AI207" s="25">
        <f t="shared" si="38"/>
        <v>1.6877840490797546E-5</v>
      </c>
      <c r="AJ207" s="25">
        <f t="shared" si="39"/>
        <v>5.2616768916155423E-6</v>
      </c>
      <c r="AK207" s="25">
        <f t="shared" si="40"/>
        <v>1.6351672801635993E-6</v>
      </c>
      <c r="AL207" s="39" t="e">
        <f>'Inhalation-Haz-Values'!$C$2/H207</f>
        <v>#DIV/0!</v>
      </c>
      <c r="AM207" s="39" t="e">
        <f>'Inhalation-Haz-Values'!$C$2/I207</f>
        <v>#DIV/0!</v>
      </c>
      <c r="AN207" s="39" t="e">
        <f>'Inhalation-Haz-Values'!$C$2/J207</f>
        <v>#DIV/0!</v>
      </c>
      <c r="AO207" s="39" t="e">
        <f>'Inhalation-Haz-Values'!$C$2/K207</f>
        <v>#DIV/0!</v>
      </c>
      <c r="AP207" s="39" t="e">
        <f>'Inhalation-Haz-Values'!$C$2/L207</f>
        <v>#DIV/0!</v>
      </c>
      <c r="AQ207" s="39" t="e">
        <f>'Inhalation-Haz-Values'!$C$2/M207</f>
        <v>#DIV/0!</v>
      </c>
      <c r="AR207" s="39" t="e">
        <f>'Inhalation-Haz-Values'!$C$2/N207</f>
        <v>#DIV/0!</v>
      </c>
      <c r="AS207" s="39" t="e">
        <f>'Inhalation-Haz-Values'!$C$2/O207</f>
        <v>#DIV/0!</v>
      </c>
      <c r="AT207" s="39" t="e">
        <f>'Inhalation-Haz-Values'!$C$2/P207</f>
        <v>#DIV/0!</v>
      </c>
      <c r="AU207" s="39" t="e">
        <f>'Inhalation-Haz-Values'!$C$2/Q207</f>
        <v>#DIV/0!</v>
      </c>
      <c r="AV207" s="39">
        <f>'Inhalation-Haz-Values'!$C$3/R207</f>
        <v>396946.56488549622</v>
      </c>
      <c r="AW207" s="39">
        <f>'Inhalation-Haz-Values'!$C$3/S207</f>
        <v>1220657.2769953052</v>
      </c>
      <c r="AX207" s="39">
        <f>'Inhalation-Haz-Values'!$C$3/T207</f>
        <v>2175732.2175732218</v>
      </c>
      <c r="AY207" s="39">
        <f>'Inhalation-Haz-Values'!$C$3/U207</f>
        <v>3132530.1204819279</v>
      </c>
      <c r="AZ207" s="39">
        <f>'Inhalation-Haz-Values'!$C$3/V207</f>
        <v>6666666.666666666</v>
      </c>
      <c r="BA207" s="39">
        <f>'Inhalation-Haz-Values'!$C$3/W207</f>
        <v>188405797.10144928</v>
      </c>
      <c r="BB207" s="39">
        <f>'Inhalation-Haz-Values'!$C$3/X207</f>
        <v>268041237.1134021</v>
      </c>
      <c r="BC207" s="39">
        <f>'Inhalation-Haz-Values'!$C$3/Y207</f>
        <v>1247002398.0815346</v>
      </c>
      <c r="BD207" s="39">
        <f>'Inhalation-Haz-Values'!$C$3/Z207</f>
        <v>4000000000</v>
      </c>
      <c r="BE207" s="39">
        <f>'Inhalation-Haz-Values'!$C$3/AA207</f>
        <v>12871287128.712872</v>
      </c>
      <c r="BF207" s="39">
        <f>AB207*'Inhalation-Haz-Values'!$D$4</f>
        <v>3.764527443762781E-7</v>
      </c>
      <c r="BG207" s="39">
        <f>AC207*'Inhalation-Haz-Values'!$D$4</f>
        <v>1.2241898404907976E-7</v>
      </c>
      <c r="BH207" s="39">
        <f>AD207*'Inhalation-Haz-Values'!$D$4</f>
        <v>6.8681073210633951E-8</v>
      </c>
      <c r="BI207" s="39">
        <f>AE207*'Inhalation-Haz-Values'!$D$4</f>
        <v>4.7703172188139056E-8</v>
      </c>
      <c r="BJ207" s="39">
        <f>AF207*'Inhalation-Haz-Values'!$D$4</f>
        <v>2.2414743558282208E-8</v>
      </c>
      <c r="BK207" s="39">
        <f>AG207*'Inhalation-Haz-Values'!$D$4</f>
        <v>7.9313707975460119E-10</v>
      </c>
      <c r="BL207" s="39">
        <f>AH207*'Inhalation-Haz-Values'!$D$4</f>
        <v>5.5749490388548046E-10</v>
      </c>
      <c r="BM207" s="39">
        <f>AI207*'Inhalation-Haz-Values'!$D$4</f>
        <v>1.1983266748466258E-10</v>
      </c>
      <c r="BN207" s="39">
        <f>AJ207*'Inhalation-Haz-Values'!$D$4</f>
        <v>3.7357905930470352E-11</v>
      </c>
      <c r="BO207" s="39">
        <f>AK207*'Inhalation-Haz-Values'!$D$4</f>
        <v>1.1609687689161554E-11</v>
      </c>
    </row>
    <row r="208" spans="1:67" s="23" customFormat="1" x14ac:dyDescent="0.25">
      <c r="A208" s="94" t="s">
        <v>132</v>
      </c>
      <c r="B208" s="94" t="s">
        <v>179</v>
      </c>
      <c r="C208" s="94" t="s">
        <v>180</v>
      </c>
      <c r="D208" s="94">
        <v>2017</v>
      </c>
      <c r="E208" s="23">
        <v>2016</v>
      </c>
      <c r="F208" s="23" t="s">
        <v>138</v>
      </c>
      <c r="G208" s="23" t="s">
        <v>126</v>
      </c>
      <c r="H208" s="25">
        <v>0</v>
      </c>
      <c r="I208" s="25">
        <v>0</v>
      </c>
      <c r="J208" s="25">
        <v>0</v>
      </c>
      <c r="K208" s="25">
        <v>0</v>
      </c>
      <c r="L208" s="25">
        <v>0</v>
      </c>
      <c r="M208" s="25">
        <v>0</v>
      </c>
      <c r="N208" s="25">
        <v>0</v>
      </c>
      <c r="O208" s="25">
        <v>0</v>
      </c>
      <c r="P208" s="25">
        <v>0</v>
      </c>
      <c r="Q208" s="25">
        <v>0</v>
      </c>
      <c r="R208" s="25">
        <v>0</v>
      </c>
      <c r="S208" s="25">
        <v>0</v>
      </c>
      <c r="T208" s="25">
        <v>0</v>
      </c>
      <c r="U208" s="25">
        <v>0</v>
      </c>
      <c r="V208" s="25">
        <v>0</v>
      </c>
      <c r="W208" s="25">
        <v>0</v>
      </c>
      <c r="X208" s="25">
        <v>0</v>
      </c>
      <c r="Y208" s="25">
        <v>0</v>
      </c>
      <c r="Z208" s="25">
        <v>0</v>
      </c>
      <c r="AA208" s="25">
        <v>0</v>
      </c>
      <c r="AB208" s="25">
        <f t="shared" si="31"/>
        <v>0</v>
      </c>
      <c r="AC208" s="25">
        <f t="shared" si="32"/>
        <v>0</v>
      </c>
      <c r="AD208" s="25">
        <f t="shared" si="33"/>
        <v>0</v>
      </c>
      <c r="AE208" s="25">
        <f t="shared" si="34"/>
        <v>0</v>
      </c>
      <c r="AF208" s="25">
        <f t="shared" si="35"/>
        <v>0</v>
      </c>
      <c r="AG208" s="25">
        <f t="shared" si="36"/>
        <v>0</v>
      </c>
      <c r="AH208" s="25">
        <f t="shared" si="37"/>
        <v>0</v>
      </c>
      <c r="AI208" s="25">
        <f t="shared" si="38"/>
        <v>0</v>
      </c>
      <c r="AJ208" s="25">
        <f t="shared" si="39"/>
        <v>0</v>
      </c>
      <c r="AK208" s="25">
        <f t="shared" si="40"/>
        <v>0</v>
      </c>
      <c r="AL208" s="39" t="e">
        <f>'Inhalation-Haz-Values'!$C$2/H208</f>
        <v>#DIV/0!</v>
      </c>
      <c r="AM208" s="39" t="e">
        <f>'Inhalation-Haz-Values'!$C$2/I208</f>
        <v>#DIV/0!</v>
      </c>
      <c r="AN208" s="39" t="e">
        <f>'Inhalation-Haz-Values'!$C$2/J208</f>
        <v>#DIV/0!</v>
      </c>
      <c r="AO208" s="39" t="e">
        <f>'Inhalation-Haz-Values'!$C$2/K208</f>
        <v>#DIV/0!</v>
      </c>
      <c r="AP208" s="39" t="e">
        <f>'Inhalation-Haz-Values'!$C$2/L208</f>
        <v>#DIV/0!</v>
      </c>
      <c r="AQ208" s="39" t="e">
        <f>'Inhalation-Haz-Values'!$C$2/M208</f>
        <v>#DIV/0!</v>
      </c>
      <c r="AR208" s="39" t="e">
        <f>'Inhalation-Haz-Values'!$C$2/N208</f>
        <v>#DIV/0!</v>
      </c>
      <c r="AS208" s="39" t="e">
        <f>'Inhalation-Haz-Values'!$C$2/O208</f>
        <v>#DIV/0!</v>
      </c>
      <c r="AT208" s="39" t="e">
        <f>'Inhalation-Haz-Values'!$C$2/P208</f>
        <v>#DIV/0!</v>
      </c>
      <c r="AU208" s="39" t="e">
        <f>'Inhalation-Haz-Values'!$C$2/Q208</f>
        <v>#DIV/0!</v>
      </c>
      <c r="AV208" s="39" t="e">
        <f>'Inhalation-Haz-Values'!$C$3/R208</f>
        <v>#DIV/0!</v>
      </c>
      <c r="AW208" s="39" t="e">
        <f>'Inhalation-Haz-Values'!$C$3/S208</f>
        <v>#DIV/0!</v>
      </c>
      <c r="AX208" s="39" t="e">
        <f>'Inhalation-Haz-Values'!$C$3/T208</f>
        <v>#DIV/0!</v>
      </c>
      <c r="AY208" s="39" t="e">
        <f>'Inhalation-Haz-Values'!$C$3/U208</f>
        <v>#DIV/0!</v>
      </c>
      <c r="AZ208" s="39" t="e">
        <f>'Inhalation-Haz-Values'!$C$3/V208</f>
        <v>#DIV/0!</v>
      </c>
      <c r="BA208" s="39" t="e">
        <f>'Inhalation-Haz-Values'!$C$3/W208</f>
        <v>#DIV/0!</v>
      </c>
      <c r="BB208" s="39" t="e">
        <f>'Inhalation-Haz-Values'!$C$3/X208</f>
        <v>#DIV/0!</v>
      </c>
      <c r="BC208" s="39" t="e">
        <f>'Inhalation-Haz-Values'!$C$3/Y208</f>
        <v>#DIV/0!</v>
      </c>
      <c r="BD208" s="39" t="e">
        <f>'Inhalation-Haz-Values'!$C$3/Z208</f>
        <v>#DIV/0!</v>
      </c>
      <c r="BE208" s="39" t="e">
        <f>'Inhalation-Haz-Values'!$C$3/AA208</f>
        <v>#DIV/0!</v>
      </c>
      <c r="BF208" s="39">
        <f>AB208*'Inhalation-Haz-Values'!$D$4</f>
        <v>0</v>
      </c>
      <c r="BG208" s="39">
        <f>AC208*'Inhalation-Haz-Values'!$D$4</f>
        <v>0</v>
      </c>
      <c r="BH208" s="39">
        <f>AD208*'Inhalation-Haz-Values'!$D$4</f>
        <v>0</v>
      </c>
      <c r="BI208" s="39">
        <f>AE208*'Inhalation-Haz-Values'!$D$4</f>
        <v>0</v>
      </c>
      <c r="BJ208" s="39">
        <f>AF208*'Inhalation-Haz-Values'!$D$4</f>
        <v>0</v>
      </c>
      <c r="BK208" s="39">
        <f>AG208*'Inhalation-Haz-Values'!$D$4</f>
        <v>0</v>
      </c>
      <c r="BL208" s="39">
        <f>AH208*'Inhalation-Haz-Values'!$D$4</f>
        <v>0</v>
      </c>
      <c r="BM208" s="39">
        <f>AI208*'Inhalation-Haz-Values'!$D$4</f>
        <v>0</v>
      </c>
      <c r="BN208" s="39">
        <f>AJ208*'Inhalation-Haz-Values'!$D$4</f>
        <v>0</v>
      </c>
      <c r="BO208" s="39">
        <f>AK208*'Inhalation-Haz-Values'!$D$4</f>
        <v>0</v>
      </c>
    </row>
    <row r="209" spans="1:67" s="23" customFormat="1" x14ac:dyDescent="0.25">
      <c r="A209" s="94" t="s">
        <v>132</v>
      </c>
      <c r="B209" s="94" t="s">
        <v>179</v>
      </c>
      <c r="C209" s="94" t="s">
        <v>180</v>
      </c>
      <c r="D209" s="94">
        <v>2018</v>
      </c>
      <c r="E209" s="23">
        <v>2016</v>
      </c>
      <c r="F209" s="23" t="s">
        <v>134</v>
      </c>
      <c r="G209" s="23" t="s">
        <v>126</v>
      </c>
      <c r="H209" s="25">
        <v>0</v>
      </c>
      <c r="I209" s="25">
        <v>0</v>
      </c>
      <c r="J209" s="25">
        <v>0</v>
      </c>
      <c r="K209" s="25">
        <v>0</v>
      </c>
      <c r="L209" s="25">
        <v>0</v>
      </c>
      <c r="M209" s="25">
        <v>0</v>
      </c>
      <c r="N209" s="25">
        <v>0</v>
      </c>
      <c r="O209" s="25">
        <v>0</v>
      </c>
      <c r="P209" s="25">
        <v>0</v>
      </c>
      <c r="Q209" s="25">
        <v>0</v>
      </c>
      <c r="R209" s="25">
        <v>3.18E-5</v>
      </c>
      <c r="S209" s="25">
        <v>1.04E-5</v>
      </c>
      <c r="T209" s="25">
        <v>5.8200000000000002E-6</v>
      </c>
      <c r="U209" s="25">
        <v>4.0400000000000003E-6</v>
      </c>
      <c r="V209" s="25">
        <v>1.8899999999999999E-6</v>
      </c>
      <c r="W209" s="25">
        <v>6.7000000000000004E-8</v>
      </c>
      <c r="X209" s="25">
        <v>4.7199999999999999E-8</v>
      </c>
      <c r="Y209" s="25">
        <v>1.0099999999999999E-8</v>
      </c>
      <c r="Z209" s="25">
        <v>3.1599999999999998E-9</v>
      </c>
      <c r="AA209" s="25">
        <v>9.8199999999999992E-10</v>
      </c>
      <c r="AB209" s="25">
        <f t="shared" si="31"/>
        <v>0.12870871165644171</v>
      </c>
      <c r="AC209" s="25">
        <f t="shared" si="32"/>
        <v>4.2093415132924333E-2</v>
      </c>
      <c r="AD209" s="25">
        <f t="shared" si="33"/>
        <v>2.3556122699386502E-2</v>
      </c>
      <c r="AE209" s="25">
        <f t="shared" si="34"/>
        <v>1.6351672801635991E-2</v>
      </c>
      <c r="AF209" s="25">
        <f t="shared" si="35"/>
        <v>7.6496687116564413E-3</v>
      </c>
      <c r="AG209" s="25">
        <f t="shared" si="36"/>
        <v>2.7117873210633943E-4</v>
      </c>
      <c r="AH209" s="25">
        <f t="shared" si="37"/>
        <v>1.9103934560327199E-4</v>
      </c>
      <c r="AI209" s="25">
        <f t="shared" si="38"/>
        <v>4.0879182004089974E-5</v>
      </c>
      <c r="AJ209" s="25">
        <f t="shared" si="39"/>
        <v>1.2789922290388549E-5</v>
      </c>
      <c r="AK209" s="25">
        <f t="shared" si="40"/>
        <v>3.9745897750511243E-6</v>
      </c>
      <c r="AL209" s="39" t="e">
        <f>'Inhalation-Haz-Values'!$C$2/H209</f>
        <v>#DIV/0!</v>
      </c>
      <c r="AM209" s="39" t="e">
        <f>'Inhalation-Haz-Values'!$C$2/I209</f>
        <v>#DIV/0!</v>
      </c>
      <c r="AN209" s="39" t="e">
        <f>'Inhalation-Haz-Values'!$C$2/J209</f>
        <v>#DIV/0!</v>
      </c>
      <c r="AO209" s="39" t="e">
        <f>'Inhalation-Haz-Values'!$C$2/K209</f>
        <v>#DIV/0!</v>
      </c>
      <c r="AP209" s="39" t="e">
        <f>'Inhalation-Haz-Values'!$C$2/L209</f>
        <v>#DIV/0!</v>
      </c>
      <c r="AQ209" s="39" t="e">
        <f>'Inhalation-Haz-Values'!$C$2/M209</f>
        <v>#DIV/0!</v>
      </c>
      <c r="AR209" s="39" t="e">
        <f>'Inhalation-Haz-Values'!$C$2/N209</f>
        <v>#DIV/0!</v>
      </c>
      <c r="AS209" s="39" t="e">
        <f>'Inhalation-Haz-Values'!$C$2/O209</f>
        <v>#DIV/0!</v>
      </c>
      <c r="AT209" s="39" t="e">
        <f>'Inhalation-Haz-Values'!$C$2/P209</f>
        <v>#DIV/0!</v>
      </c>
      <c r="AU209" s="39" t="e">
        <f>'Inhalation-Haz-Values'!$C$2/Q209</f>
        <v>#DIV/0!</v>
      </c>
      <c r="AV209" s="39">
        <f>'Inhalation-Haz-Values'!$C$3/R209</f>
        <v>163522.01257861636</v>
      </c>
      <c r="AW209" s="39">
        <f>'Inhalation-Haz-Values'!$C$3/S209</f>
        <v>500000</v>
      </c>
      <c r="AX209" s="39">
        <f>'Inhalation-Haz-Values'!$C$3/T209</f>
        <v>893470.79037800687</v>
      </c>
      <c r="AY209" s="39">
        <f>'Inhalation-Haz-Values'!$C$3/U209</f>
        <v>1287128.712871287</v>
      </c>
      <c r="AZ209" s="39">
        <f>'Inhalation-Haz-Values'!$C$3/V209</f>
        <v>2751322.7513227514</v>
      </c>
      <c r="BA209" s="39">
        <f>'Inhalation-Haz-Values'!$C$3/W209</f>
        <v>77611940.298507467</v>
      </c>
      <c r="BB209" s="39">
        <f>'Inhalation-Haz-Values'!$C$3/X209</f>
        <v>110169491.52542374</v>
      </c>
      <c r="BC209" s="39">
        <f>'Inhalation-Haz-Values'!$C$3/Y209</f>
        <v>514851485.14851493</v>
      </c>
      <c r="BD209" s="39">
        <f>'Inhalation-Haz-Values'!$C$3/Z209</f>
        <v>1645569620.2531648</v>
      </c>
      <c r="BE209" s="39">
        <f>'Inhalation-Haz-Values'!$C$3/AA209</f>
        <v>5295315682.2810593</v>
      </c>
      <c r="BF209" s="39">
        <f>AB209*'Inhalation-Haz-Values'!$D$4</f>
        <v>9.1383185276073614E-7</v>
      </c>
      <c r="BG209" s="39">
        <f>AC209*'Inhalation-Haz-Values'!$D$4</f>
        <v>2.9886324744376277E-7</v>
      </c>
      <c r="BH209" s="39">
        <f>AD209*'Inhalation-Haz-Values'!$D$4</f>
        <v>1.6724847116564415E-7</v>
      </c>
      <c r="BI209" s="39">
        <f>AE209*'Inhalation-Haz-Values'!$D$4</f>
        <v>1.1609687689161553E-7</v>
      </c>
      <c r="BJ209" s="39">
        <f>AF209*'Inhalation-Haz-Values'!$D$4</f>
        <v>5.4312647852760731E-8</v>
      </c>
      <c r="BK209" s="39">
        <f>AG209*'Inhalation-Haz-Values'!$D$4</f>
        <v>1.9253689979550098E-9</v>
      </c>
      <c r="BL209" s="39">
        <f>AH209*'Inhalation-Haz-Values'!$D$4</f>
        <v>1.3563793537832311E-9</v>
      </c>
      <c r="BM209" s="39">
        <f>AI209*'Inhalation-Haz-Values'!$D$4</f>
        <v>2.9024219222903881E-10</v>
      </c>
      <c r="BN209" s="39">
        <f>AJ209*'Inhalation-Haz-Values'!$D$4</f>
        <v>9.0808448261758697E-11</v>
      </c>
      <c r="BO209" s="39">
        <f>AK209*'Inhalation-Haz-Values'!$D$4</f>
        <v>2.821958740286298E-11</v>
      </c>
    </row>
    <row r="210" spans="1:67" s="23" customFormat="1" x14ac:dyDescent="0.25">
      <c r="A210" s="94" t="s">
        <v>132</v>
      </c>
      <c r="B210" s="94" t="s">
        <v>179</v>
      </c>
      <c r="C210" s="94" t="s">
        <v>180</v>
      </c>
      <c r="D210" s="94">
        <v>2018</v>
      </c>
      <c r="E210" s="23">
        <v>2016</v>
      </c>
      <c r="F210" s="23" t="s">
        <v>137</v>
      </c>
      <c r="G210" s="23" t="s">
        <v>126</v>
      </c>
      <c r="H210" s="25">
        <v>0</v>
      </c>
      <c r="I210" s="25">
        <v>0</v>
      </c>
      <c r="J210" s="25">
        <v>0</v>
      </c>
      <c r="K210" s="25">
        <v>0</v>
      </c>
      <c r="L210" s="25">
        <v>0</v>
      </c>
      <c r="M210" s="25">
        <v>0</v>
      </c>
      <c r="N210" s="25">
        <v>0</v>
      </c>
      <c r="O210" s="25">
        <v>0</v>
      </c>
      <c r="P210" s="25">
        <v>0</v>
      </c>
      <c r="Q210" s="25">
        <v>0</v>
      </c>
      <c r="R210" s="25">
        <v>3.18E-5</v>
      </c>
      <c r="S210" s="25">
        <v>1.04E-5</v>
      </c>
      <c r="T210" s="25">
        <v>5.8200000000000002E-6</v>
      </c>
      <c r="U210" s="25">
        <v>4.0400000000000003E-6</v>
      </c>
      <c r="V210" s="25">
        <v>1.8899999999999999E-6</v>
      </c>
      <c r="W210" s="25">
        <v>6.7000000000000004E-8</v>
      </c>
      <c r="X210" s="25">
        <v>4.7199999999999999E-8</v>
      </c>
      <c r="Y210" s="25">
        <v>1.0099999999999999E-8</v>
      </c>
      <c r="Z210" s="25">
        <v>3.1599999999999998E-9</v>
      </c>
      <c r="AA210" s="25">
        <v>9.8199999999999992E-10</v>
      </c>
      <c r="AB210" s="25">
        <f t="shared" si="31"/>
        <v>0.12870871165644171</v>
      </c>
      <c r="AC210" s="25">
        <f t="shared" si="32"/>
        <v>4.2093415132924333E-2</v>
      </c>
      <c r="AD210" s="25">
        <f t="shared" si="33"/>
        <v>2.3556122699386502E-2</v>
      </c>
      <c r="AE210" s="25">
        <f t="shared" si="34"/>
        <v>1.6351672801635991E-2</v>
      </c>
      <c r="AF210" s="25">
        <f t="shared" si="35"/>
        <v>7.6496687116564413E-3</v>
      </c>
      <c r="AG210" s="25">
        <f t="shared" si="36"/>
        <v>2.7117873210633943E-4</v>
      </c>
      <c r="AH210" s="25">
        <f t="shared" si="37"/>
        <v>1.9103934560327199E-4</v>
      </c>
      <c r="AI210" s="25">
        <f t="shared" si="38"/>
        <v>4.0879182004089974E-5</v>
      </c>
      <c r="AJ210" s="25">
        <f t="shared" si="39"/>
        <v>1.2789922290388549E-5</v>
      </c>
      <c r="AK210" s="25">
        <f t="shared" si="40"/>
        <v>3.9745897750511243E-6</v>
      </c>
      <c r="AL210" s="39" t="e">
        <f>'Inhalation-Haz-Values'!$C$2/H210</f>
        <v>#DIV/0!</v>
      </c>
      <c r="AM210" s="39" t="e">
        <f>'Inhalation-Haz-Values'!$C$2/I210</f>
        <v>#DIV/0!</v>
      </c>
      <c r="AN210" s="39" t="e">
        <f>'Inhalation-Haz-Values'!$C$2/J210</f>
        <v>#DIV/0!</v>
      </c>
      <c r="AO210" s="39" t="e">
        <f>'Inhalation-Haz-Values'!$C$2/K210</f>
        <v>#DIV/0!</v>
      </c>
      <c r="AP210" s="39" t="e">
        <f>'Inhalation-Haz-Values'!$C$2/L210</f>
        <v>#DIV/0!</v>
      </c>
      <c r="AQ210" s="39" t="e">
        <f>'Inhalation-Haz-Values'!$C$2/M210</f>
        <v>#DIV/0!</v>
      </c>
      <c r="AR210" s="39" t="e">
        <f>'Inhalation-Haz-Values'!$C$2/N210</f>
        <v>#DIV/0!</v>
      </c>
      <c r="AS210" s="39" t="e">
        <f>'Inhalation-Haz-Values'!$C$2/O210</f>
        <v>#DIV/0!</v>
      </c>
      <c r="AT210" s="39" t="e">
        <f>'Inhalation-Haz-Values'!$C$2/P210</f>
        <v>#DIV/0!</v>
      </c>
      <c r="AU210" s="39" t="e">
        <f>'Inhalation-Haz-Values'!$C$2/Q210</f>
        <v>#DIV/0!</v>
      </c>
      <c r="AV210" s="39">
        <f>'Inhalation-Haz-Values'!$C$3/R210</f>
        <v>163522.01257861636</v>
      </c>
      <c r="AW210" s="39">
        <f>'Inhalation-Haz-Values'!$C$3/S210</f>
        <v>500000</v>
      </c>
      <c r="AX210" s="39">
        <f>'Inhalation-Haz-Values'!$C$3/T210</f>
        <v>893470.79037800687</v>
      </c>
      <c r="AY210" s="39">
        <f>'Inhalation-Haz-Values'!$C$3/U210</f>
        <v>1287128.712871287</v>
      </c>
      <c r="AZ210" s="39">
        <f>'Inhalation-Haz-Values'!$C$3/V210</f>
        <v>2751322.7513227514</v>
      </c>
      <c r="BA210" s="39">
        <f>'Inhalation-Haz-Values'!$C$3/W210</f>
        <v>77611940.298507467</v>
      </c>
      <c r="BB210" s="39">
        <f>'Inhalation-Haz-Values'!$C$3/X210</f>
        <v>110169491.52542374</v>
      </c>
      <c r="BC210" s="39">
        <f>'Inhalation-Haz-Values'!$C$3/Y210</f>
        <v>514851485.14851493</v>
      </c>
      <c r="BD210" s="39">
        <f>'Inhalation-Haz-Values'!$C$3/Z210</f>
        <v>1645569620.2531648</v>
      </c>
      <c r="BE210" s="39">
        <f>'Inhalation-Haz-Values'!$C$3/AA210</f>
        <v>5295315682.2810593</v>
      </c>
      <c r="BF210" s="39">
        <f>AB210*'Inhalation-Haz-Values'!$D$4</f>
        <v>9.1383185276073614E-7</v>
      </c>
      <c r="BG210" s="39">
        <f>AC210*'Inhalation-Haz-Values'!$D$4</f>
        <v>2.9886324744376277E-7</v>
      </c>
      <c r="BH210" s="39">
        <f>AD210*'Inhalation-Haz-Values'!$D$4</f>
        <v>1.6724847116564415E-7</v>
      </c>
      <c r="BI210" s="39">
        <f>AE210*'Inhalation-Haz-Values'!$D$4</f>
        <v>1.1609687689161553E-7</v>
      </c>
      <c r="BJ210" s="39">
        <f>AF210*'Inhalation-Haz-Values'!$D$4</f>
        <v>5.4312647852760731E-8</v>
      </c>
      <c r="BK210" s="39">
        <f>AG210*'Inhalation-Haz-Values'!$D$4</f>
        <v>1.9253689979550098E-9</v>
      </c>
      <c r="BL210" s="39">
        <f>AH210*'Inhalation-Haz-Values'!$D$4</f>
        <v>1.3563793537832311E-9</v>
      </c>
      <c r="BM210" s="39">
        <f>AI210*'Inhalation-Haz-Values'!$D$4</f>
        <v>2.9024219222903881E-10</v>
      </c>
      <c r="BN210" s="39">
        <f>AJ210*'Inhalation-Haz-Values'!$D$4</f>
        <v>9.0808448261758697E-11</v>
      </c>
      <c r="BO210" s="39">
        <f>AK210*'Inhalation-Haz-Values'!$D$4</f>
        <v>2.821958740286298E-11</v>
      </c>
    </row>
    <row r="211" spans="1:67" s="23" customFormat="1" x14ac:dyDescent="0.25">
      <c r="A211" s="94" t="s">
        <v>132</v>
      </c>
      <c r="B211" s="94" t="s">
        <v>179</v>
      </c>
      <c r="C211" s="94" t="s">
        <v>180</v>
      </c>
      <c r="D211" s="94">
        <v>2018</v>
      </c>
      <c r="E211" s="23">
        <v>2016</v>
      </c>
      <c r="F211" s="23" t="s">
        <v>138</v>
      </c>
      <c r="G211" s="23" t="s">
        <v>126</v>
      </c>
      <c r="H211" s="25">
        <v>0</v>
      </c>
      <c r="I211" s="25">
        <v>0</v>
      </c>
      <c r="J211" s="25">
        <v>0</v>
      </c>
      <c r="K211" s="25">
        <v>0</v>
      </c>
      <c r="L211" s="25">
        <v>0</v>
      </c>
      <c r="M211" s="25">
        <v>0</v>
      </c>
      <c r="N211" s="25">
        <v>0</v>
      </c>
      <c r="O211" s="25">
        <v>0</v>
      </c>
      <c r="P211" s="25">
        <v>0</v>
      </c>
      <c r="Q211" s="25">
        <v>0</v>
      </c>
      <c r="R211" s="25">
        <v>0</v>
      </c>
      <c r="S211" s="25">
        <v>0</v>
      </c>
      <c r="T211" s="25">
        <v>0</v>
      </c>
      <c r="U211" s="25">
        <v>0</v>
      </c>
      <c r="V211" s="25">
        <v>0</v>
      </c>
      <c r="W211" s="25">
        <v>0</v>
      </c>
      <c r="X211" s="25">
        <v>0</v>
      </c>
      <c r="Y211" s="25">
        <v>0</v>
      </c>
      <c r="Z211" s="25">
        <v>0</v>
      </c>
      <c r="AA211" s="25">
        <v>0</v>
      </c>
      <c r="AB211" s="25">
        <f t="shared" si="31"/>
        <v>0</v>
      </c>
      <c r="AC211" s="25">
        <f t="shared" si="32"/>
        <v>0</v>
      </c>
      <c r="AD211" s="25">
        <f t="shared" si="33"/>
        <v>0</v>
      </c>
      <c r="AE211" s="25">
        <f t="shared" si="34"/>
        <v>0</v>
      </c>
      <c r="AF211" s="25">
        <f t="shared" si="35"/>
        <v>0</v>
      </c>
      <c r="AG211" s="25">
        <f t="shared" si="36"/>
        <v>0</v>
      </c>
      <c r="AH211" s="25">
        <f t="shared" si="37"/>
        <v>0</v>
      </c>
      <c r="AI211" s="25">
        <f t="shared" si="38"/>
        <v>0</v>
      </c>
      <c r="AJ211" s="25">
        <f t="shared" si="39"/>
        <v>0</v>
      </c>
      <c r="AK211" s="25">
        <f t="shared" si="40"/>
        <v>0</v>
      </c>
      <c r="AL211" s="39" t="e">
        <f>'Inhalation-Haz-Values'!$C$2/H211</f>
        <v>#DIV/0!</v>
      </c>
      <c r="AM211" s="39" t="e">
        <f>'Inhalation-Haz-Values'!$C$2/I211</f>
        <v>#DIV/0!</v>
      </c>
      <c r="AN211" s="39" t="e">
        <f>'Inhalation-Haz-Values'!$C$2/J211</f>
        <v>#DIV/0!</v>
      </c>
      <c r="AO211" s="39" t="e">
        <f>'Inhalation-Haz-Values'!$C$2/K211</f>
        <v>#DIV/0!</v>
      </c>
      <c r="AP211" s="39" t="e">
        <f>'Inhalation-Haz-Values'!$C$2/L211</f>
        <v>#DIV/0!</v>
      </c>
      <c r="AQ211" s="39" t="e">
        <f>'Inhalation-Haz-Values'!$C$2/M211</f>
        <v>#DIV/0!</v>
      </c>
      <c r="AR211" s="39" t="e">
        <f>'Inhalation-Haz-Values'!$C$2/N211</f>
        <v>#DIV/0!</v>
      </c>
      <c r="AS211" s="39" t="e">
        <f>'Inhalation-Haz-Values'!$C$2/O211</f>
        <v>#DIV/0!</v>
      </c>
      <c r="AT211" s="39" t="e">
        <f>'Inhalation-Haz-Values'!$C$2/P211</f>
        <v>#DIV/0!</v>
      </c>
      <c r="AU211" s="39" t="e">
        <f>'Inhalation-Haz-Values'!$C$2/Q211</f>
        <v>#DIV/0!</v>
      </c>
      <c r="AV211" s="39" t="e">
        <f>'Inhalation-Haz-Values'!$C$3/R211</f>
        <v>#DIV/0!</v>
      </c>
      <c r="AW211" s="39" t="e">
        <f>'Inhalation-Haz-Values'!$C$3/S211</f>
        <v>#DIV/0!</v>
      </c>
      <c r="AX211" s="39" t="e">
        <f>'Inhalation-Haz-Values'!$C$3/T211</f>
        <v>#DIV/0!</v>
      </c>
      <c r="AY211" s="39" t="e">
        <f>'Inhalation-Haz-Values'!$C$3/U211</f>
        <v>#DIV/0!</v>
      </c>
      <c r="AZ211" s="39" t="e">
        <f>'Inhalation-Haz-Values'!$C$3/V211</f>
        <v>#DIV/0!</v>
      </c>
      <c r="BA211" s="39" t="e">
        <f>'Inhalation-Haz-Values'!$C$3/W211</f>
        <v>#DIV/0!</v>
      </c>
      <c r="BB211" s="39" t="e">
        <f>'Inhalation-Haz-Values'!$C$3/X211</f>
        <v>#DIV/0!</v>
      </c>
      <c r="BC211" s="39" t="e">
        <f>'Inhalation-Haz-Values'!$C$3/Y211</f>
        <v>#DIV/0!</v>
      </c>
      <c r="BD211" s="39" t="e">
        <f>'Inhalation-Haz-Values'!$C$3/Z211</f>
        <v>#DIV/0!</v>
      </c>
      <c r="BE211" s="39" t="e">
        <f>'Inhalation-Haz-Values'!$C$3/AA211</f>
        <v>#DIV/0!</v>
      </c>
      <c r="BF211" s="39">
        <f>AB211*'Inhalation-Haz-Values'!$D$4</f>
        <v>0</v>
      </c>
      <c r="BG211" s="39">
        <f>AC211*'Inhalation-Haz-Values'!$D$4</f>
        <v>0</v>
      </c>
      <c r="BH211" s="39">
        <f>AD211*'Inhalation-Haz-Values'!$D$4</f>
        <v>0</v>
      </c>
      <c r="BI211" s="39">
        <f>AE211*'Inhalation-Haz-Values'!$D$4</f>
        <v>0</v>
      </c>
      <c r="BJ211" s="39">
        <f>AF211*'Inhalation-Haz-Values'!$D$4</f>
        <v>0</v>
      </c>
      <c r="BK211" s="39">
        <f>AG211*'Inhalation-Haz-Values'!$D$4</f>
        <v>0</v>
      </c>
      <c r="BL211" s="39">
        <f>AH211*'Inhalation-Haz-Values'!$D$4</f>
        <v>0</v>
      </c>
      <c r="BM211" s="39">
        <f>AI211*'Inhalation-Haz-Values'!$D$4</f>
        <v>0</v>
      </c>
      <c r="BN211" s="39">
        <f>AJ211*'Inhalation-Haz-Values'!$D$4</f>
        <v>0</v>
      </c>
      <c r="BO211" s="39">
        <f>AK211*'Inhalation-Haz-Values'!$D$4</f>
        <v>0</v>
      </c>
    </row>
    <row r="212" spans="1:67" s="23" customFormat="1" x14ac:dyDescent="0.25">
      <c r="A212" s="94" t="s">
        <v>132</v>
      </c>
      <c r="B212" s="94" t="s">
        <v>179</v>
      </c>
      <c r="C212" s="94" t="s">
        <v>180</v>
      </c>
      <c r="D212" s="94">
        <v>2019</v>
      </c>
      <c r="E212" s="23">
        <v>2019</v>
      </c>
      <c r="F212" s="23" t="s">
        <v>134</v>
      </c>
      <c r="G212" s="23" t="s">
        <v>126</v>
      </c>
      <c r="H212" s="25">
        <v>0</v>
      </c>
      <c r="I212" s="25">
        <v>0</v>
      </c>
      <c r="J212" s="25">
        <v>0</v>
      </c>
      <c r="K212" s="25">
        <v>0</v>
      </c>
      <c r="L212" s="25">
        <v>0</v>
      </c>
      <c r="M212" s="25">
        <v>0</v>
      </c>
      <c r="N212" s="25">
        <v>0</v>
      </c>
      <c r="O212" s="25">
        <v>0</v>
      </c>
      <c r="P212" s="25">
        <v>0</v>
      </c>
      <c r="Q212" s="25">
        <v>0</v>
      </c>
      <c r="R212" s="25">
        <v>1.43E-5</v>
      </c>
      <c r="S212" s="25">
        <v>4.3699999999999997E-6</v>
      </c>
      <c r="T212" s="25">
        <v>2.6000000000000001E-6</v>
      </c>
      <c r="U212" s="25">
        <v>1.64E-6</v>
      </c>
      <c r="V212" s="25">
        <v>7.5600000000000005E-7</v>
      </c>
      <c r="W212" s="25">
        <v>2.6400000000000001E-8</v>
      </c>
      <c r="X212" s="25">
        <v>1.6099999999999999E-8</v>
      </c>
      <c r="Y212" s="25">
        <v>3.4299999999999999E-9</v>
      </c>
      <c r="Z212" s="25">
        <v>1.13E-9</v>
      </c>
      <c r="AA212" s="25">
        <v>3.8700000000000001E-10</v>
      </c>
      <c r="AB212" s="25">
        <f t="shared" si="31"/>
        <v>5.7878445807770962E-2</v>
      </c>
      <c r="AC212" s="25">
        <f t="shared" si="32"/>
        <v>1.768732924335378E-2</v>
      </c>
      <c r="AD212" s="25">
        <f t="shared" si="33"/>
        <v>1.0523353783231083E-2</v>
      </c>
      <c r="AE212" s="25">
        <f t="shared" si="34"/>
        <v>6.6378077709611447E-3</v>
      </c>
      <c r="AF212" s="25">
        <f t="shared" si="35"/>
        <v>3.059867484662577E-3</v>
      </c>
      <c r="AG212" s="25">
        <f t="shared" si="36"/>
        <v>1.0685251533742331E-4</v>
      </c>
      <c r="AH212" s="25">
        <f t="shared" si="37"/>
        <v>6.5163844580777086E-5</v>
      </c>
      <c r="AI212" s="25">
        <f t="shared" si="38"/>
        <v>1.3882732106339468E-5</v>
      </c>
      <c r="AJ212" s="25">
        <f t="shared" si="39"/>
        <v>4.5736114519427399E-6</v>
      </c>
      <c r="AK212" s="25">
        <f t="shared" si="40"/>
        <v>1.566360736196319E-6</v>
      </c>
      <c r="AL212" s="39" t="e">
        <f>'Inhalation-Haz-Values'!$C$2/H212</f>
        <v>#DIV/0!</v>
      </c>
      <c r="AM212" s="39" t="e">
        <f>'Inhalation-Haz-Values'!$C$2/I212</f>
        <v>#DIV/0!</v>
      </c>
      <c r="AN212" s="39" t="e">
        <f>'Inhalation-Haz-Values'!$C$2/J212</f>
        <v>#DIV/0!</v>
      </c>
      <c r="AO212" s="39" t="e">
        <f>'Inhalation-Haz-Values'!$C$2/K212</f>
        <v>#DIV/0!</v>
      </c>
      <c r="AP212" s="39" t="e">
        <f>'Inhalation-Haz-Values'!$C$2/L212</f>
        <v>#DIV/0!</v>
      </c>
      <c r="AQ212" s="39" t="e">
        <f>'Inhalation-Haz-Values'!$C$2/M212</f>
        <v>#DIV/0!</v>
      </c>
      <c r="AR212" s="39" t="e">
        <f>'Inhalation-Haz-Values'!$C$2/N212</f>
        <v>#DIV/0!</v>
      </c>
      <c r="AS212" s="39" t="e">
        <f>'Inhalation-Haz-Values'!$C$2/O212</f>
        <v>#DIV/0!</v>
      </c>
      <c r="AT212" s="39" t="e">
        <f>'Inhalation-Haz-Values'!$C$2/P212</f>
        <v>#DIV/0!</v>
      </c>
      <c r="AU212" s="39" t="e">
        <f>'Inhalation-Haz-Values'!$C$2/Q212</f>
        <v>#DIV/0!</v>
      </c>
      <c r="AV212" s="39">
        <f>'Inhalation-Haz-Values'!$C$3/R212</f>
        <v>363636.36363636365</v>
      </c>
      <c r="AW212" s="39">
        <f>'Inhalation-Haz-Values'!$C$3/S212</f>
        <v>1189931.3501144166</v>
      </c>
      <c r="AX212" s="39">
        <f>'Inhalation-Haz-Values'!$C$3/T212</f>
        <v>2000000</v>
      </c>
      <c r="AY212" s="39">
        <f>'Inhalation-Haz-Values'!$C$3/U212</f>
        <v>3170731.7073170734</v>
      </c>
      <c r="AZ212" s="39">
        <f>'Inhalation-Haz-Values'!$C$3/V212</f>
        <v>6878306.8783068778</v>
      </c>
      <c r="BA212" s="39">
        <f>'Inhalation-Haz-Values'!$C$3/W212</f>
        <v>196969696.96969697</v>
      </c>
      <c r="BB212" s="39">
        <f>'Inhalation-Haz-Values'!$C$3/X212</f>
        <v>322981366.45962739</v>
      </c>
      <c r="BC212" s="39">
        <f>'Inhalation-Haz-Values'!$C$3/Y212</f>
        <v>1516034985.4227407</v>
      </c>
      <c r="BD212" s="39">
        <f>'Inhalation-Haz-Values'!$C$3/Z212</f>
        <v>4601769911.504425</v>
      </c>
      <c r="BE212" s="39">
        <f>'Inhalation-Haz-Values'!$C$3/AA212</f>
        <v>13436692506.459948</v>
      </c>
      <c r="BF212" s="39">
        <f>AB212*'Inhalation-Haz-Values'!$D$4</f>
        <v>4.1093696523517383E-7</v>
      </c>
      <c r="BG212" s="39">
        <f>AC212*'Inhalation-Haz-Values'!$D$4</f>
        <v>1.2558003762781184E-7</v>
      </c>
      <c r="BH212" s="39">
        <f>AD212*'Inhalation-Haz-Values'!$D$4</f>
        <v>7.4715811860940694E-8</v>
      </c>
      <c r="BI212" s="39">
        <f>AE212*'Inhalation-Haz-Values'!$D$4</f>
        <v>4.7128435173824124E-8</v>
      </c>
      <c r="BJ212" s="39">
        <f>AF212*'Inhalation-Haz-Values'!$D$4</f>
        <v>2.1725059141104297E-8</v>
      </c>
      <c r="BK212" s="39">
        <f>AG212*'Inhalation-Haz-Values'!$D$4</f>
        <v>7.5865285889570549E-10</v>
      </c>
      <c r="BL212" s="39">
        <f>AH212*'Inhalation-Haz-Values'!$D$4</f>
        <v>4.6266329652351731E-10</v>
      </c>
      <c r="BM212" s="39">
        <f>AI212*'Inhalation-Haz-Values'!$D$4</f>
        <v>9.8567397955010227E-11</v>
      </c>
      <c r="BN212" s="39">
        <f>AJ212*'Inhalation-Haz-Values'!$D$4</f>
        <v>3.2472641308793455E-11</v>
      </c>
      <c r="BO212" s="39">
        <f>AK212*'Inhalation-Haz-Values'!$D$4</f>
        <v>1.1121161226993864E-11</v>
      </c>
    </row>
    <row r="213" spans="1:67" s="23" customFormat="1" x14ac:dyDescent="0.25">
      <c r="A213" s="94" t="s">
        <v>132</v>
      </c>
      <c r="B213" s="94" t="s">
        <v>179</v>
      </c>
      <c r="C213" s="94" t="s">
        <v>180</v>
      </c>
      <c r="D213" s="94">
        <v>2019</v>
      </c>
      <c r="E213" s="23">
        <v>2019</v>
      </c>
      <c r="F213" s="23" t="s">
        <v>137</v>
      </c>
      <c r="G213" s="23" t="s">
        <v>126</v>
      </c>
      <c r="H213" s="25">
        <v>0</v>
      </c>
      <c r="I213" s="25">
        <v>0</v>
      </c>
      <c r="J213" s="25">
        <v>0</v>
      </c>
      <c r="K213" s="25">
        <v>0</v>
      </c>
      <c r="L213" s="25">
        <v>0</v>
      </c>
      <c r="M213" s="25">
        <v>0</v>
      </c>
      <c r="N213" s="25">
        <v>0</v>
      </c>
      <c r="O213" s="25">
        <v>0</v>
      </c>
      <c r="P213" s="25">
        <v>0</v>
      </c>
      <c r="Q213" s="25">
        <v>0</v>
      </c>
      <c r="R213" s="25">
        <v>1.43E-5</v>
      </c>
      <c r="S213" s="25">
        <v>4.3699999999999997E-6</v>
      </c>
      <c r="T213" s="25">
        <v>2.6000000000000001E-6</v>
      </c>
      <c r="U213" s="25">
        <v>1.64E-6</v>
      </c>
      <c r="V213" s="25">
        <v>7.5600000000000005E-7</v>
      </c>
      <c r="W213" s="25">
        <v>2.6400000000000001E-8</v>
      </c>
      <c r="X213" s="25">
        <v>1.6099999999999999E-8</v>
      </c>
      <c r="Y213" s="25">
        <v>3.4299999999999999E-9</v>
      </c>
      <c r="Z213" s="25">
        <v>1.13E-9</v>
      </c>
      <c r="AA213" s="25">
        <v>3.8700000000000001E-10</v>
      </c>
      <c r="AB213" s="25">
        <f t="shared" si="31"/>
        <v>5.7878445807770962E-2</v>
      </c>
      <c r="AC213" s="25">
        <f t="shared" si="32"/>
        <v>1.768732924335378E-2</v>
      </c>
      <c r="AD213" s="25">
        <f t="shared" si="33"/>
        <v>1.0523353783231083E-2</v>
      </c>
      <c r="AE213" s="25">
        <f t="shared" si="34"/>
        <v>6.6378077709611447E-3</v>
      </c>
      <c r="AF213" s="25">
        <f t="shared" si="35"/>
        <v>3.059867484662577E-3</v>
      </c>
      <c r="AG213" s="25">
        <f t="shared" si="36"/>
        <v>1.0685251533742331E-4</v>
      </c>
      <c r="AH213" s="25">
        <f t="shared" si="37"/>
        <v>6.5163844580777086E-5</v>
      </c>
      <c r="AI213" s="25">
        <f t="shared" si="38"/>
        <v>1.3882732106339468E-5</v>
      </c>
      <c r="AJ213" s="25">
        <f t="shared" si="39"/>
        <v>4.5736114519427399E-6</v>
      </c>
      <c r="AK213" s="25">
        <f t="shared" si="40"/>
        <v>1.566360736196319E-6</v>
      </c>
      <c r="AL213" s="39" t="e">
        <f>'Inhalation-Haz-Values'!$C$2/H213</f>
        <v>#DIV/0!</v>
      </c>
      <c r="AM213" s="39" t="e">
        <f>'Inhalation-Haz-Values'!$C$2/I213</f>
        <v>#DIV/0!</v>
      </c>
      <c r="AN213" s="39" t="e">
        <f>'Inhalation-Haz-Values'!$C$2/J213</f>
        <v>#DIV/0!</v>
      </c>
      <c r="AO213" s="39" t="e">
        <f>'Inhalation-Haz-Values'!$C$2/K213</f>
        <v>#DIV/0!</v>
      </c>
      <c r="AP213" s="39" t="e">
        <f>'Inhalation-Haz-Values'!$C$2/L213</f>
        <v>#DIV/0!</v>
      </c>
      <c r="AQ213" s="39" t="e">
        <f>'Inhalation-Haz-Values'!$C$2/M213</f>
        <v>#DIV/0!</v>
      </c>
      <c r="AR213" s="39" t="e">
        <f>'Inhalation-Haz-Values'!$C$2/N213</f>
        <v>#DIV/0!</v>
      </c>
      <c r="AS213" s="39" t="e">
        <f>'Inhalation-Haz-Values'!$C$2/O213</f>
        <v>#DIV/0!</v>
      </c>
      <c r="AT213" s="39" t="e">
        <f>'Inhalation-Haz-Values'!$C$2/P213</f>
        <v>#DIV/0!</v>
      </c>
      <c r="AU213" s="39" t="e">
        <f>'Inhalation-Haz-Values'!$C$2/Q213</f>
        <v>#DIV/0!</v>
      </c>
      <c r="AV213" s="39">
        <f>'Inhalation-Haz-Values'!$C$3/R213</f>
        <v>363636.36363636365</v>
      </c>
      <c r="AW213" s="39">
        <f>'Inhalation-Haz-Values'!$C$3/S213</f>
        <v>1189931.3501144166</v>
      </c>
      <c r="AX213" s="39">
        <f>'Inhalation-Haz-Values'!$C$3/T213</f>
        <v>2000000</v>
      </c>
      <c r="AY213" s="39">
        <f>'Inhalation-Haz-Values'!$C$3/U213</f>
        <v>3170731.7073170734</v>
      </c>
      <c r="AZ213" s="39">
        <f>'Inhalation-Haz-Values'!$C$3/V213</f>
        <v>6878306.8783068778</v>
      </c>
      <c r="BA213" s="39">
        <f>'Inhalation-Haz-Values'!$C$3/W213</f>
        <v>196969696.96969697</v>
      </c>
      <c r="BB213" s="39">
        <f>'Inhalation-Haz-Values'!$C$3/X213</f>
        <v>322981366.45962739</v>
      </c>
      <c r="BC213" s="39">
        <f>'Inhalation-Haz-Values'!$C$3/Y213</f>
        <v>1516034985.4227407</v>
      </c>
      <c r="BD213" s="39">
        <f>'Inhalation-Haz-Values'!$C$3/Z213</f>
        <v>4601769911.504425</v>
      </c>
      <c r="BE213" s="39">
        <f>'Inhalation-Haz-Values'!$C$3/AA213</f>
        <v>13436692506.459948</v>
      </c>
      <c r="BF213" s="39">
        <f>AB213*'Inhalation-Haz-Values'!$D$4</f>
        <v>4.1093696523517383E-7</v>
      </c>
      <c r="BG213" s="39">
        <f>AC213*'Inhalation-Haz-Values'!$D$4</f>
        <v>1.2558003762781184E-7</v>
      </c>
      <c r="BH213" s="39">
        <f>AD213*'Inhalation-Haz-Values'!$D$4</f>
        <v>7.4715811860940694E-8</v>
      </c>
      <c r="BI213" s="39">
        <f>AE213*'Inhalation-Haz-Values'!$D$4</f>
        <v>4.7128435173824124E-8</v>
      </c>
      <c r="BJ213" s="39">
        <f>AF213*'Inhalation-Haz-Values'!$D$4</f>
        <v>2.1725059141104297E-8</v>
      </c>
      <c r="BK213" s="39">
        <f>AG213*'Inhalation-Haz-Values'!$D$4</f>
        <v>7.5865285889570549E-10</v>
      </c>
      <c r="BL213" s="39">
        <f>AH213*'Inhalation-Haz-Values'!$D$4</f>
        <v>4.6266329652351731E-10</v>
      </c>
      <c r="BM213" s="39">
        <f>AI213*'Inhalation-Haz-Values'!$D$4</f>
        <v>9.8567397955010227E-11</v>
      </c>
      <c r="BN213" s="39">
        <f>AJ213*'Inhalation-Haz-Values'!$D$4</f>
        <v>3.2472641308793455E-11</v>
      </c>
      <c r="BO213" s="39">
        <f>AK213*'Inhalation-Haz-Values'!$D$4</f>
        <v>1.1121161226993864E-11</v>
      </c>
    </row>
    <row r="214" spans="1:67" s="23" customFormat="1" x14ac:dyDescent="0.25">
      <c r="A214" s="94" t="s">
        <v>132</v>
      </c>
      <c r="B214" s="94" t="s">
        <v>179</v>
      </c>
      <c r="C214" s="94" t="s">
        <v>180</v>
      </c>
      <c r="D214" s="94">
        <v>2019</v>
      </c>
      <c r="E214" s="23">
        <v>2019</v>
      </c>
      <c r="F214" s="23" t="s">
        <v>138</v>
      </c>
      <c r="G214" s="23" t="s">
        <v>126</v>
      </c>
      <c r="H214" s="25">
        <v>0</v>
      </c>
      <c r="I214" s="25">
        <v>0</v>
      </c>
      <c r="J214" s="25">
        <v>0</v>
      </c>
      <c r="K214" s="25">
        <v>0</v>
      </c>
      <c r="L214" s="25">
        <v>0</v>
      </c>
      <c r="M214" s="25">
        <v>0</v>
      </c>
      <c r="N214" s="25">
        <v>0</v>
      </c>
      <c r="O214" s="25">
        <v>0</v>
      </c>
      <c r="P214" s="25">
        <v>0</v>
      </c>
      <c r="Q214" s="25">
        <v>0</v>
      </c>
      <c r="R214" s="25">
        <v>0</v>
      </c>
      <c r="S214" s="25">
        <v>0</v>
      </c>
      <c r="T214" s="25">
        <v>0</v>
      </c>
      <c r="U214" s="25">
        <v>0</v>
      </c>
      <c r="V214" s="25">
        <v>0</v>
      </c>
      <c r="W214" s="25">
        <v>0</v>
      </c>
      <c r="X214" s="25">
        <v>0</v>
      </c>
      <c r="Y214" s="25">
        <v>0</v>
      </c>
      <c r="Z214" s="25">
        <v>0</v>
      </c>
      <c r="AA214" s="25">
        <v>0</v>
      </c>
      <c r="AB214" s="25">
        <f t="shared" si="31"/>
        <v>0</v>
      </c>
      <c r="AC214" s="25">
        <f t="shared" si="32"/>
        <v>0</v>
      </c>
      <c r="AD214" s="25">
        <f t="shared" si="33"/>
        <v>0</v>
      </c>
      <c r="AE214" s="25">
        <f t="shared" si="34"/>
        <v>0</v>
      </c>
      <c r="AF214" s="25">
        <f t="shared" si="35"/>
        <v>0</v>
      </c>
      <c r="AG214" s="25">
        <f t="shared" si="36"/>
        <v>0</v>
      </c>
      <c r="AH214" s="25">
        <f t="shared" si="37"/>
        <v>0</v>
      </c>
      <c r="AI214" s="25">
        <f t="shared" si="38"/>
        <v>0</v>
      </c>
      <c r="AJ214" s="25">
        <f t="shared" si="39"/>
        <v>0</v>
      </c>
      <c r="AK214" s="25">
        <f t="shared" si="40"/>
        <v>0</v>
      </c>
      <c r="AL214" s="39" t="e">
        <f>'Inhalation-Haz-Values'!$C$2/H214</f>
        <v>#DIV/0!</v>
      </c>
      <c r="AM214" s="39" t="e">
        <f>'Inhalation-Haz-Values'!$C$2/I214</f>
        <v>#DIV/0!</v>
      </c>
      <c r="AN214" s="39" t="e">
        <f>'Inhalation-Haz-Values'!$C$2/J214</f>
        <v>#DIV/0!</v>
      </c>
      <c r="AO214" s="39" t="e">
        <f>'Inhalation-Haz-Values'!$C$2/K214</f>
        <v>#DIV/0!</v>
      </c>
      <c r="AP214" s="39" t="e">
        <f>'Inhalation-Haz-Values'!$C$2/L214</f>
        <v>#DIV/0!</v>
      </c>
      <c r="AQ214" s="39" t="e">
        <f>'Inhalation-Haz-Values'!$C$2/M214</f>
        <v>#DIV/0!</v>
      </c>
      <c r="AR214" s="39" t="e">
        <f>'Inhalation-Haz-Values'!$C$2/N214</f>
        <v>#DIV/0!</v>
      </c>
      <c r="AS214" s="39" t="e">
        <f>'Inhalation-Haz-Values'!$C$2/O214</f>
        <v>#DIV/0!</v>
      </c>
      <c r="AT214" s="39" t="e">
        <f>'Inhalation-Haz-Values'!$C$2/P214</f>
        <v>#DIV/0!</v>
      </c>
      <c r="AU214" s="39" t="e">
        <f>'Inhalation-Haz-Values'!$C$2/Q214</f>
        <v>#DIV/0!</v>
      </c>
      <c r="AV214" s="39" t="e">
        <f>'Inhalation-Haz-Values'!$C$3/R214</f>
        <v>#DIV/0!</v>
      </c>
      <c r="AW214" s="39" t="e">
        <f>'Inhalation-Haz-Values'!$C$3/S214</f>
        <v>#DIV/0!</v>
      </c>
      <c r="AX214" s="39" t="e">
        <f>'Inhalation-Haz-Values'!$C$3/T214</f>
        <v>#DIV/0!</v>
      </c>
      <c r="AY214" s="39" t="e">
        <f>'Inhalation-Haz-Values'!$C$3/U214</f>
        <v>#DIV/0!</v>
      </c>
      <c r="AZ214" s="39" t="e">
        <f>'Inhalation-Haz-Values'!$C$3/V214</f>
        <v>#DIV/0!</v>
      </c>
      <c r="BA214" s="39" t="e">
        <f>'Inhalation-Haz-Values'!$C$3/W214</f>
        <v>#DIV/0!</v>
      </c>
      <c r="BB214" s="39" t="e">
        <f>'Inhalation-Haz-Values'!$C$3/X214</f>
        <v>#DIV/0!</v>
      </c>
      <c r="BC214" s="39" t="e">
        <f>'Inhalation-Haz-Values'!$C$3/Y214</f>
        <v>#DIV/0!</v>
      </c>
      <c r="BD214" s="39" t="e">
        <f>'Inhalation-Haz-Values'!$C$3/Z214</f>
        <v>#DIV/0!</v>
      </c>
      <c r="BE214" s="39" t="e">
        <f>'Inhalation-Haz-Values'!$C$3/AA214</f>
        <v>#DIV/0!</v>
      </c>
      <c r="BF214" s="39">
        <f>AB214*'Inhalation-Haz-Values'!$D$4</f>
        <v>0</v>
      </c>
      <c r="BG214" s="39">
        <f>AC214*'Inhalation-Haz-Values'!$D$4</f>
        <v>0</v>
      </c>
      <c r="BH214" s="39">
        <f>AD214*'Inhalation-Haz-Values'!$D$4</f>
        <v>0</v>
      </c>
      <c r="BI214" s="39">
        <f>AE214*'Inhalation-Haz-Values'!$D$4</f>
        <v>0</v>
      </c>
      <c r="BJ214" s="39">
        <f>AF214*'Inhalation-Haz-Values'!$D$4</f>
        <v>0</v>
      </c>
      <c r="BK214" s="39">
        <f>AG214*'Inhalation-Haz-Values'!$D$4</f>
        <v>0</v>
      </c>
      <c r="BL214" s="39">
        <f>AH214*'Inhalation-Haz-Values'!$D$4</f>
        <v>0</v>
      </c>
      <c r="BM214" s="39">
        <f>AI214*'Inhalation-Haz-Values'!$D$4</f>
        <v>0</v>
      </c>
      <c r="BN214" s="39">
        <f>AJ214*'Inhalation-Haz-Values'!$D$4</f>
        <v>0</v>
      </c>
      <c r="BO214" s="39">
        <f>AK214*'Inhalation-Haz-Values'!$D$4</f>
        <v>0</v>
      </c>
    </row>
    <row r="215" spans="1:67" s="23" customFormat="1" x14ac:dyDescent="0.25">
      <c r="A215" s="94" t="s">
        <v>132</v>
      </c>
      <c r="B215" s="94" t="s">
        <v>179</v>
      </c>
      <c r="C215" s="94" t="s">
        <v>180</v>
      </c>
      <c r="D215" s="94">
        <v>2020</v>
      </c>
      <c r="E215" s="23">
        <v>2019</v>
      </c>
      <c r="F215" s="23" t="s">
        <v>134</v>
      </c>
      <c r="G215" s="23" t="s">
        <v>126</v>
      </c>
      <c r="H215" s="25">
        <v>0</v>
      </c>
      <c r="I215" s="25">
        <v>0</v>
      </c>
      <c r="J215" s="25">
        <v>0</v>
      </c>
      <c r="K215" s="25">
        <v>0</v>
      </c>
      <c r="L215" s="25">
        <v>0</v>
      </c>
      <c r="M215" s="25">
        <v>0</v>
      </c>
      <c r="N215" s="25">
        <v>0</v>
      </c>
      <c r="O215" s="25">
        <v>0</v>
      </c>
      <c r="P215" s="25">
        <v>0</v>
      </c>
      <c r="Q215" s="25">
        <v>0</v>
      </c>
      <c r="R215" s="25">
        <v>8.9500000000000007E-6</v>
      </c>
      <c r="S215" s="25">
        <v>2.7300000000000001E-6</v>
      </c>
      <c r="T215" s="25">
        <v>1.6300000000000001E-6</v>
      </c>
      <c r="U215" s="25">
        <v>1.0300000000000001E-6</v>
      </c>
      <c r="V215" s="25">
        <v>4.7199999999999999E-7</v>
      </c>
      <c r="W215" s="25">
        <v>1.6499999999999999E-8</v>
      </c>
      <c r="X215" s="25">
        <v>1.0099999999999999E-8</v>
      </c>
      <c r="Y215" s="25">
        <v>2.1400000000000001E-9</v>
      </c>
      <c r="Z215" s="25">
        <v>7.0299999999999995E-10</v>
      </c>
      <c r="AA215" s="25">
        <v>2.4199999999999999E-10</v>
      </c>
      <c r="AB215" s="25">
        <f t="shared" si="31"/>
        <v>3.6224621676891618E-2</v>
      </c>
      <c r="AC215" s="25">
        <f t="shared" si="32"/>
        <v>1.1049521472392637E-2</v>
      </c>
      <c r="AD215" s="25">
        <f t="shared" si="33"/>
        <v>6.5973333333333335E-3</v>
      </c>
      <c r="AE215" s="25">
        <f t="shared" si="34"/>
        <v>4.1688670756646218E-3</v>
      </c>
      <c r="AF215" s="25">
        <f t="shared" si="35"/>
        <v>1.9103934560327196E-3</v>
      </c>
      <c r="AG215" s="25">
        <f t="shared" si="36"/>
        <v>6.6782822085889568E-5</v>
      </c>
      <c r="AH215" s="25">
        <f t="shared" si="37"/>
        <v>4.0879182004089974E-5</v>
      </c>
      <c r="AI215" s="25">
        <f t="shared" si="38"/>
        <v>8.6615296523517393E-6</v>
      </c>
      <c r="AJ215" s="25">
        <f t="shared" si="39"/>
        <v>2.8453529652351735E-6</v>
      </c>
      <c r="AK215" s="25">
        <f t="shared" si="40"/>
        <v>9.7948139059304688E-7</v>
      </c>
      <c r="AL215" s="39" t="e">
        <f>'Inhalation-Haz-Values'!$C$2/H215</f>
        <v>#DIV/0!</v>
      </c>
      <c r="AM215" s="39" t="e">
        <f>'Inhalation-Haz-Values'!$C$2/I215</f>
        <v>#DIV/0!</v>
      </c>
      <c r="AN215" s="39" t="e">
        <f>'Inhalation-Haz-Values'!$C$2/J215</f>
        <v>#DIV/0!</v>
      </c>
      <c r="AO215" s="39" t="e">
        <f>'Inhalation-Haz-Values'!$C$2/K215</f>
        <v>#DIV/0!</v>
      </c>
      <c r="AP215" s="39" t="e">
        <f>'Inhalation-Haz-Values'!$C$2/L215</f>
        <v>#DIV/0!</v>
      </c>
      <c r="AQ215" s="39" t="e">
        <f>'Inhalation-Haz-Values'!$C$2/M215</f>
        <v>#DIV/0!</v>
      </c>
      <c r="AR215" s="39" t="e">
        <f>'Inhalation-Haz-Values'!$C$2/N215</f>
        <v>#DIV/0!</v>
      </c>
      <c r="AS215" s="39" t="e">
        <f>'Inhalation-Haz-Values'!$C$2/O215</f>
        <v>#DIV/0!</v>
      </c>
      <c r="AT215" s="39" t="e">
        <f>'Inhalation-Haz-Values'!$C$2/P215</f>
        <v>#DIV/0!</v>
      </c>
      <c r="AU215" s="39" t="e">
        <f>'Inhalation-Haz-Values'!$C$2/Q215</f>
        <v>#DIV/0!</v>
      </c>
      <c r="AV215" s="39">
        <f>'Inhalation-Haz-Values'!$C$3/R215</f>
        <v>581005.58659217879</v>
      </c>
      <c r="AW215" s="39">
        <f>'Inhalation-Haz-Values'!$C$3/S215</f>
        <v>1904761.9047619049</v>
      </c>
      <c r="AX215" s="39">
        <f>'Inhalation-Haz-Values'!$C$3/T215</f>
        <v>3190184.0490797544</v>
      </c>
      <c r="AY215" s="39">
        <f>'Inhalation-Haz-Values'!$C$3/U215</f>
        <v>5048543.6893203883</v>
      </c>
      <c r="AZ215" s="39">
        <f>'Inhalation-Haz-Values'!$C$3/V215</f>
        <v>11016949.152542373</v>
      </c>
      <c r="BA215" s="39">
        <f>'Inhalation-Haz-Values'!$C$3/W215</f>
        <v>315151515.15151519</v>
      </c>
      <c r="BB215" s="39">
        <f>'Inhalation-Haz-Values'!$C$3/X215</f>
        <v>514851485.14851493</v>
      </c>
      <c r="BC215" s="39">
        <f>'Inhalation-Haz-Values'!$C$3/Y215</f>
        <v>2429906542.0560746</v>
      </c>
      <c r="BD215" s="39">
        <f>'Inhalation-Haz-Values'!$C$3/Z215</f>
        <v>7396870554.7652922</v>
      </c>
      <c r="BE215" s="39">
        <f>'Inhalation-Haz-Values'!$C$3/AA215</f>
        <v>21487603305.785126</v>
      </c>
      <c r="BF215" s="39">
        <f>AB215*'Inhalation-Haz-Values'!$D$4</f>
        <v>2.5719481390593046E-7</v>
      </c>
      <c r="BG215" s="39">
        <f>AC215*'Inhalation-Haz-Values'!$D$4</f>
        <v>7.8451602453987722E-8</v>
      </c>
      <c r="BH215" s="39">
        <f>AD215*'Inhalation-Haz-Values'!$D$4</f>
        <v>4.6841066666666668E-8</v>
      </c>
      <c r="BI215" s="39">
        <f>AE215*'Inhalation-Haz-Values'!$D$4</f>
        <v>2.9598956237218815E-8</v>
      </c>
      <c r="BJ215" s="39">
        <f>AF215*'Inhalation-Haz-Values'!$D$4</f>
        <v>1.3563793537832308E-8</v>
      </c>
      <c r="BK215" s="39">
        <f>AG215*'Inhalation-Haz-Values'!$D$4</f>
        <v>4.7415803680981594E-10</v>
      </c>
      <c r="BL215" s="39">
        <f>AH215*'Inhalation-Haz-Values'!$D$4</f>
        <v>2.9024219222903881E-10</v>
      </c>
      <c r="BM215" s="39">
        <f>AI215*'Inhalation-Haz-Values'!$D$4</f>
        <v>6.1496860531697343E-11</v>
      </c>
      <c r="BN215" s="39">
        <f>AJ215*'Inhalation-Haz-Values'!$D$4</f>
        <v>2.0202006053169732E-11</v>
      </c>
      <c r="BO215" s="39">
        <f>AK215*'Inhalation-Haz-Values'!$D$4</f>
        <v>6.9543178732106328E-12</v>
      </c>
    </row>
    <row r="216" spans="1:67" s="23" customFormat="1" x14ac:dyDescent="0.25">
      <c r="A216" s="94" t="s">
        <v>132</v>
      </c>
      <c r="B216" s="94" t="s">
        <v>179</v>
      </c>
      <c r="C216" s="94" t="s">
        <v>180</v>
      </c>
      <c r="D216" s="94">
        <v>2020</v>
      </c>
      <c r="E216" s="23">
        <v>2019</v>
      </c>
      <c r="F216" s="23" t="s">
        <v>137</v>
      </c>
      <c r="G216" s="23" t="s">
        <v>126</v>
      </c>
      <c r="H216" s="25">
        <v>0</v>
      </c>
      <c r="I216" s="25">
        <v>0</v>
      </c>
      <c r="J216" s="25">
        <v>0</v>
      </c>
      <c r="K216" s="25">
        <v>0</v>
      </c>
      <c r="L216" s="25">
        <v>0</v>
      </c>
      <c r="M216" s="25">
        <v>0</v>
      </c>
      <c r="N216" s="25">
        <v>0</v>
      </c>
      <c r="O216" s="25">
        <v>0</v>
      </c>
      <c r="P216" s="25">
        <v>0</v>
      </c>
      <c r="Q216" s="25">
        <v>0</v>
      </c>
      <c r="R216" s="25">
        <v>8.9500000000000007E-6</v>
      </c>
      <c r="S216" s="25">
        <v>2.7300000000000001E-6</v>
      </c>
      <c r="T216" s="25">
        <v>1.6300000000000001E-6</v>
      </c>
      <c r="U216" s="25">
        <v>1.0300000000000001E-6</v>
      </c>
      <c r="V216" s="25">
        <v>4.7199999999999999E-7</v>
      </c>
      <c r="W216" s="25">
        <v>1.6499999999999999E-8</v>
      </c>
      <c r="X216" s="25">
        <v>1.0099999999999999E-8</v>
      </c>
      <c r="Y216" s="25">
        <v>2.1400000000000001E-9</v>
      </c>
      <c r="Z216" s="25">
        <v>7.0299999999999995E-10</v>
      </c>
      <c r="AA216" s="25">
        <v>2.4199999999999999E-10</v>
      </c>
      <c r="AB216" s="25">
        <f t="shared" si="31"/>
        <v>3.6224621676891618E-2</v>
      </c>
      <c r="AC216" s="25">
        <f t="shared" si="32"/>
        <v>1.1049521472392637E-2</v>
      </c>
      <c r="AD216" s="25">
        <f t="shared" si="33"/>
        <v>6.5973333333333335E-3</v>
      </c>
      <c r="AE216" s="25">
        <f t="shared" si="34"/>
        <v>4.1688670756646218E-3</v>
      </c>
      <c r="AF216" s="25">
        <f t="shared" si="35"/>
        <v>1.9103934560327196E-3</v>
      </c>
      <c r="AG216" s="25">
        <f t="shared" si="36"/>
        <v>6.6782822085889568E-5</v>
      </c>
      <c r="AH216" s="25">
        <f t="shared" si="37"/>
        <v>4.0879182004089974E-5</v>
      </c>
      <c r="AI216" s="25">
        <f t="shared" si="38"/>
        <v>8.6615296523517393E-6</v>
      </c>
      <c r="AJ216" s="25">
        <f t="shared" si="39"/>
        <v>2.8453529652351735E-6</v>
      </c>
      <c r="AK216" s="25">
        <f t="shared" si="40"/>
        <v>9.7948139059304688E-7</v>
      </c>
      <c r="AL216" s="39" t="e">
        <f>'Inhalation-Haz-Values'!$C$2/H216</f>
        <v>#DIV/0!</v>
      </c>
      <c r="AM216" s="39" t="e">
        <f>'Inhalation-Haz-Values'!$C$2/I216</f>
        <v>#DIV/0!</v>
      </c>
      <c r="AN216" s="39" t="e">
        <f>'Inhalation-Haz-Values'!$C$2/J216</f>
        <v>#DIV/0!</v>
      </c>
      <c r="AO216" s="39" t="e">
        <f>'Inhalation-Haz-Values'!$C$2/K216</f>
        <v>#DIV/0!</v>
      </c>
      <c r="AP216" s="39" t="e">
        <f>'Inhalation-Haz-Values'!$C$2/L216</f>
        <v>#DIV/0!</v>
      </c>
      <c r="AQ216" s="39" t="e">
        <f>'Inhalation-Haz-Values'!$C$2/M216</f>
        <v>#DIV/0!</v>
      </c>
      <c r="AR216" s="39" t="e">
        <f>'Inhalation-Haz-Values'!$C$2/N216</f>
        <v>#DIV/0!</v>
      </c>
      <c r="AS216" s="39" t="e">
        <f>'Inhalation-Haz-Values'!$C$2/O216</f>
        <v>#DIV/0!</v>
      </c>
      <c r="AT216" s="39" t="e">
        <f>'Inhalation-Haz-Values'!$C$2/P216</f>
        <v>#DIV/0!</v>
      </c>
      <c r="AU216" s="39" t="e">
        <f>'Inhalation-Haz-Values'!$C$2/Q216</f>
        <v>#DIV/0!</v>
      </c>
      <c r="AV216" s="39">
        <f>'Inhalation-Haz-Values'!$C$3/R216</f>
        <v>581005.58659217879</v>
      </c>
      <c r="AW216" s="39">
        <f>'Inhalation-Haz-Values'!$C$3/S216</f>
        <v>1904761.9047619049</v>
      </c>
      <c r="AX216" s="39">
        <f>'Inhalation-Haz-Values'!$C$3/T216</f>
        <v>3190184.0490797544</v>
      </c>
      <c r="AY216" s="39">
        <f>'Inhalation-Haz-Values'!$C$3/U216</f>
        <v>5048543.6893203883</v>
      </c>
      <c r="AZ216" s="39">
        <f>'Inhalation-Haz-Values'!$C$3/V216</f>
        <v>11016949.152542373</v>
      </c>
      <c r="BA216" s="39">
        <f>'Inhalation-Haz-Values'!$C$3/W216</f>
        <v>315151515.15151519</v>
      </c>
      <c r="BB216" s="39">
        <f>'Inhalation-Haz-Values'!$C$3/X216</f>
        <v>514851485.14851493</v>
      </c>
      <c r="BC216" s="39">
        <f>'Inhalation-Haz-Values'!$C$3/Y216</f>
        <v>2429906542.0560746</v>
      </c>
      <c r="BD216" s="39">
        <f>'Inhalation-Haz-Values'!$C$3/Z216</f>
        <v>7396870554.7652922</v>
      </c>
      <c r="BE216" s="39">
        <f>'Inhalation-Haz-Values'!$C$3/AA216</f>
        <v>21487603305.785126</v>
      </c>
      <c r="BF216" s="39">
        <f>AB216*'Inhalation-Haz-Values'!$D$4</f>
        <v>2.5719481390593046E-7</v>
      </c>
      <c r="BG216" s="39">
        <f>AC216*'Inhalation-Haz-Values'!$D$4</f>
        <v>7.8451602453987722E-8</v>
      </c>
      <c r="BH216" s="39">
        <f>AD216*'Inhalation-Haz-Values'!$D$4</f>
        <v>4.6841066666666668E-8</v>
      </c>
      <c r="BI216" s="39">
        <f>AE216*'Inhalation-Haz-Values'!$D$4</f>
        <v>2.9598956237218815E-8</v>
      </c>
      <c r="BJ216" s="39">
        <f>AF216*'Inhalation-Haz-Values'!$D$4</f>
        <v>1.3563793537832308E-8</v>
      </c>
      <c r="BK216" s="39">
        <f>AG216*'Inhalation-Haz-Values'!$D$4</f>
        <v>4.7415803680981594E-10</v>
      </c>
      <c r="BL216" s="39">
        <f>AH216*'Inhalation-Haz-Values'!$D$4</f>
        <v>2.9024219222903881E-10</v>
      </c>
      <c r="BM216" s="39">
        <f>AI216*'Inhalation-Haz-Values'!$D$4</f>
        <v>6.1496860531697343E-11</v>
      </c>
      <c r="BN216" s="39">
        <f>AJ216*'Inhalation-Haz-Values'!$D$4</f>
        <v>2.0202006053169732E-11</v>
      </c>
      <c r="BO216" s="39">
        <f>AK216*'Inhalation-Haz-Values'!$D$4</f>
        <v>6.9543178732106328E-12</v>
      </c>
    </row>
    <row r="217" spans="1:67" s="23" customFormat="1" x14ac:dyDescent="0.25">
      <c r="A217" s="94" t="s">
        <v>132</v>
      </c>
      <c r="B217" s="94" t="s">
        <v>179</v>
      </c>
      <c r="C217" s="94" t="s">
        <v>180</v>
      </c>
      <c r="D217" s="94">
        <v>2020</v>
      </c>
      <c r="E217" s="23">
        <v>2019</v>
      </c>
      <c r="F217" s="23" t="s">
        <v>138</v>
      </c>
      <c r="G217" s="23" t="s">
        <v>126</v>
      </c>
      <c r="H217" s="25">
        <v>0</v>
      </c>
      <c r="I217" s="25">
        <v>0</v>
      </c>
      <c r="J217" s="25">
        <v>0</v>
      </c>
      <c r="K217" s="25">
        <v>0</v>
      </c>
      <c r="L217" s="25">
        <v>0</v>
      </c>
      <c r="M217" s="25">
        <v>0</v>
      </c>
      <c r="N217" s="25">
        <v>0</v>
      </c>
      <c r="O217" s="25">
        <v>0</v>
      </c>
      <c r="P217" s="25">
        <v>0</v>
      </c>
      <c r="Q217" s="25">
        <v>0</v>
      </c>
      <c r="R217" s="25">
        <v>0</v>
      </c>
      <c r="S217" s="25">
        <v>0</v>
      </c>
      <c r="T217" s="25">
        <v>0</v>
      </c>
      <c r="U217" s="25">
        <v>0</v>
      </c>
      <c r="V217" s="25">
        <v>0</v>
      </c>
      <c r="W217" s="25">
        <v>0</v>
      </c>
      <c r="X217" s="25">
        <v>0</v>
      </c>
      <c r="Y217" s="25">
        <v>0</v>
      </c>
      <c r="Z217" s="25">
        <v>0</v>
      </c>
      <c r="AA217" s="25">
        <v>0</v>
      </c>
      <c r="AB217" s="25">
        <f t="shared" si="31"/>
        <v>0</v>
      </c>
      <c r="AC217" s="25">
        <f t="shared" si="32"/>
        <v>0</v>
      </c>
      <c r="AD217" s="25">
        <f t="shared" si="33"/>
        <v>0</v>
      </c>
      <c r="AE217" s="25">
        <f t="shared" si="34"/>
        <v>0</v>
      </c>
      <c r="AF217" s="25">
        <f t="shared" si="35"/>
        <v>0</v>
      </c>
      <c r="AG217" s="25">
        <f t="shared" si="36"/>
        <v>0</v>
      </c>
      <c r="AH217" s="25">
        <f t="shared" si="37"/>
        <v>0</v>
      </c>
      <c r="AI217" s="25">
        <f t="shared" si="38"/>
        <v>0</v>
      </c>
      <c r="AJ217" s="25">
        <f t="shared" si="39"/>
        <v>0</v>
      </c>
      <c r="AK217" s="25">
        <f t="shared" si="40"/>
        <v>0</v>
      </c>
      <c r="AL217" s="39" t="e">
        <f>'Inhalation-Haz-Values'!$C$2/H217</f>
        <v>#DIV/0!</v>
      </c>
      <c r="AM217" s="39" t="e">
        <f>'Inhalation-Haz-Values'!$C$2/I217</f>
        <v>#DIV/0!</v>
      </c>
      <c r="AN217" s="39" t="e">
        <f>'Inhalation-Haz-Values'!$C$2/J217</f>
        <v>#DIV/0!</v>
      </c>
      <c r="AO217" s="39" t="e">
        <f>'Inhalation-Haz-Values'!$C$2/K217</f>
        <v>#DIV/0!</v>
      </c>
      <c r="AP217" s="39" t="e">
        <f>'Inhalation-Haz-Values'!$C$2/L217</f>
        <v>#DIV/0!</v>
      </c>
      <c r="AQ217" s="39" t="e">
        <f>'Inhalation-Haz-Values'!$C$2/M217</f>
        <v>#DIV/0!</v>
      </c>
      <c r="AR217" s="39" t="e">
        <f>'Inhalation-Haz-Values'!$C$2/N217</f>
        <v>#DIV/0!</v>
      </c>
      <c r="AS217" s="39" t="e">
        <f>'Inhalation-Haz-Values'!$C$2/O217</f>
        <v>#DIV/0!</v>
      </c>
      <c r="AT217" s="39" t="e">
        <f>'Inhalation-Haz-Values'!$C$2/P217</f>
        <v>#DIV/0!</v>
      </c>
      <c r="AU217" s="39" t="e">
        <f>'Inhalation-Haz-Values'!$C$2/Q217</f>
        <v>#DIV/0!</v>
      </c>
      <c r="AV217" s="39" t="e">
        <f>'Inhalation-Haz-Values'!$C$3/R217</f>
        <v>#DIV/0!</v>
      </c>
      <c r="AW217" s="39" t="e">
        <f>'Inhalation-Haz-Values'!$C$3/S217</f>
        <v>#DIV/0!</v>
      </c>
      <c r="AX217" s="39" t="e">
        <f>'Inhalation-Haz-Values'!$C$3/T217</f>
        <v>#DIV/0!</v>
      </c>
      <c r="AY217" s="39" t="e">
        <f>'Inhalation-Haz-Values'!$C$3/U217</f>
        <v>#DIV/0!</v>
      </c>
      <c r="AZ217" s="39" t="e">
        <f>'Inhalation-Haz-Values'!$C$3/V217</f>
        <v>#DIV/0!</v>
      </c>
      <c r="BA217" s="39" t="e">
        <f>'Inhalation-Haz-Values'!$C$3/W217</f>
        <v>#DIV/0!</v>
      </c>
      <c r="BB217" s="39" t="e">
        <f>'Inhalation-Haz-Values'!$C$3/X217</f>
        <v>#DIV/0!</v>
      </c>
      <c r="BC217" s="39" t="e">
        <f>'Inhalation-Haz-Values'!$C$3/Y217</f>
        <v>#DIV/0!</v>
      </c>
      <c r="BD217" s="39" t="e">
        <f>'Inhalation-Haz-Values'!$C$3/Z217</f>
        <v>#DIV/0!</v>
      </c>
      <c r="BE217" s="39" t="e">
        <f>'Inhalation-Haz-Values'!$C$3/AA217</f>
        <v>#DIV/0!</v>
      </c>
      <c r="BF217" s="39">
        <f>AB217*'Inhalation-Haz-Values'!$D$4</f>
        <v>0</v>
      </c>
      <c r="BG217" s="39">
        <f>AC217*'Inhalation-Haz-Values'!$D$4</f>
        <v>0</v>
      </c>
      <c r="BH217" s="39">
        <f>AD217*'Inhalation-Haz-Values'!$D$4</f>
        <v>0</v>
      </c>
      <c r="BI217" s="39">
        <f>AE217*'Inhalation-Haz-Values'!$D$4</f>
        <v>0</v>
      </c>
      <c r="BJ217" s="39">
        <f>AF217*'Inhalation-Haz-Values'!$D$4</f>
        <v>0</v>
      </c>
      <c r="BK217" s="39">
        <f>AG217*'Inhalation-Haz-Values'!$D$4</f>
        <v>0</v>
      </c>
      <c r="BL217" s="39">
        <f>AH217*'Inhalation-Haz-Values'!$D$4</f>
        <v>0</v>
      </c>
      <c r="BM217" s="39">
        <f>AI217*'Inhalation-Haz-Values'!$D$4</f>
        <v>0</v>
      </c>
      <c r="BN217" s="39">
        <f>AJ217*'Inhalation-Haz-Values'!$D$4</f>
        <v>0</v>
      </c>
      <c r="BO217" s="39">
        <f>AK217*'Inhalation-Haz-Values'!$D$4</f>
        <v>0</v>
      </c>
    </row>
    <row r="218" spans="1:67" s="23" customFormat="1" x14ac:dyDescent="0.25">
      <c r="A218" s="94" t="s">
        <v>132</v>
      </c>
      <c r="B218" s="94" t="s">
        <v>179</v>
      </c>
      <c r="C218" s="94" t="s">
        <v>180</v>
      </c>
      <c r="D218" s="94" t="s">
        <v>140</v>
      </c>
      <c r="E218" s="23" t="s">
        <v>141</v>
      </c>
      <c r="F218" s="23" t="s">
        <v>134</v>
      </c>
      <c r="G218" s="23" t="s">
        <v>126</v>
      </c>
      <c r="H218" s="25">
        <v>0</v>
      </c>
      <c r="I218" s="25">
        <v>0</v>
      </c>
      <c r="J218" s="25">
        <v>0</v>
      </c>
      <c r="K218" s="25">
        <v>0</v>
      </c>
      <c r="L218" s="25">
        <v>0</v>
      </c>
      <c r="M218" s="25">
        <v>0</v>
      </c>
      <c r="N218" s="25">
        <v>0</v>
      </c>
      <c r="O218" s="25">
        <v>0</v>
      </c>
      <c r="P218" s="25">
        <v>0</v>
      </c>
      <c r="Q218" s="25">
        <v>0</v>
      </c>
      <c r="R218" s="25">
        <v>1.4794910115198001E-5</v>
      </c>
      <c r="S218" s="25">
        <v>4.73524182750606E-6</v>
      </c>
      <c r="T218" s="25">
        <v>2.7600651970493099E-6</v>
      </c>
      <c r="U218" s="25">
        <v>1.8301386671382301E-6</v>
      </c>
      <c r="V218" s="25">
        <v>8.5112424085488996E-7</v>
      </c>
      <c r="W218" s="25">
        <v>3.0584800083367002E-8</v>
      </c>
      <c r="X218" s="25">
        <v>2.0751947794563401E-8</v>
      </c>
      <c r="Y218" s="25">
        <v>4.5255833657538399E-9</v>
      </c>
      <c r="Z218" s="25">
        <v>1.40725570685125E-9</v>
      </c>
      <c r="AA218" s="25">
        <v>4.37384911833063E-10</v>
      </c>
      <c r="AB218" s="25">
        <f t="shared" si="31"/>
        <v>5.9881566666666421E-2</v>
      </c>
      <c r="AC218" s="25">
        <f t="shared" si="32"/>
        <v>1.9165624999999985E-2</v>
      </c>
      <c r="AD218" s="25">
        <f t="shared" si="33"/>
        <v>1.1171208666666654E-2</v>
      </c>
      <c r="AE218" s="25">
        <f t="shared" si="34"/>
        <v>7.407383333333302E-3</v>
      </c>
      <c r="AF218" s="25">
        <f t="shared" si="35"/>
        <v>3.4448774999999961E-3</v>
      </c>
      <c r="AG218" s="25">
        <f t="shared" si="36"/>
        <v>1.2379025833333325E-4</v>
      </c>
      <c r="AH218" s="25">
        <f t="shared" si="37"/>
        <v>8.3992341666666427E-5</v>
      </c>
      <c r="AI218" s="25">
        <f t="shared" si="38"/>
        <v>1.8317044166666666E-5</v>
      </c>
      <c r="AJ218" s="25">
        <f t="shared" si="39"/>
        <v>5.6957883333333207E-6</v>
      </c>
      <c r="AK218" s="25">
        <f t="shared" si="40"/>
        <v>1.7702908333333296E-6</v>
      </c>
      <c r="AL218" s="39" t="e">
        <f>'Inhalation-Haz-Values'!$C$2/H218</f>
        <v>#DIV/0!</v>
      </c>
      <c r="AM218" s="39" t="e">
        <f>'Inhalation-Haz-Values'!$C$2/I218</f>
        <v>#DIV/0!</v>
      </c>
      <c r="AN218" s="39" t="e">
        <f>'Inhalation-Haz-Values'!$C$2/J218</f>
        <v>#DIV/0!</v>
      </c>
      <c r="AO218" s="39" t="e">
        <f>'Inhalation-Haz-Values'!$C$2/K218</f>
        <v>#DIV/0!</v>
      </c>
      <c r="AP218" s="39" t="e">
        <f>'Inhalation-Haz-Values'!$C$2/L218</f>
        <v>#DIV/0!</v>
      </c>
      <c r="AQ218" s="39" t="e">
        <f>'Inhalation-Haz-Values'!$C$2/M218</f>
        <v>#DIV/0!</v>
      </c>
      <c r="AR218" s="39" t="e">
        <f>'Inhalation-Haz-Values'!$C$2/N218</f>
        <v>#DIV/0!</v>
      </c>
      <c r="AS218" s="39" t="e">
        <f>'Inhalation-Haz-Values'!$C$2/O218</f>
        <v>#DIV/0!</v>
      </c>
      <c r="AT218" s="39" t="e">
        <f>'Inhalation-Haz-Values'!$C$2/P218</f>
        <v>#DIV/0!</v>
      </c>
      <c r="AU218" s="39" t="e">
        <f>'Inhalation-Haz-Values'!$C$2/Q218</f>
        <v>#DIV/0!</v>
      </c>
      <c r="AV218" s="39">
        <f>'Inhalation-Haz-Values'!$C$3/R218</f>
        <v>351472.2265638049</v>
      </c>
      <c r="AW218" s="39">
        <f>'Inhalation-Haz-Values'!$C$3/S218</f>
        <v>1098148.772422615</v>
      </c>
      <c r="AX218" s="39">
        <f>'Inhalation-Haz-Values'!$C$3/T218</f>
        <v>1884013.4666235929</v>
      </c>
      <c r="AY218" s="39">
        <f>'Inhalation-Haz-Values'!$C$3/U218</f>
        <v>2841314.7557453606</v>
      </c>
      <c r="AZ218" s="39">
        <f>'Inhalation-Haz-Values'!$C$3/V218</f>
        <v>6109566.3246261124</v>
      </c>
      <c r="BA218" s="39">
        <f>'Inhalation-Haz-Values'!$C$3/W218</f>
        <v>170019093.98871395</v>
      </c>
      <c r="BB218" s="39">
        <f>'Inhalation-Haz-Values'!$C$3/X218</f>
        <v>250578887.8941907</v>
      </c>
      <c r="BC218" s="39">
        <f>'Inhalation-Haz-Values'!$C$3/Y218</f>
        <v>1149023137.9560103</v>
      </c>
      <c r="BD218" s="39">
        <f>'Inhalation-Haz-Values'!$C$3/Z218</f>
        <v>3695135130.5123196</v>
      </c>
      <c r="BE218" s="39">
        <f>'Inhalation-Haz-Values'!$C$3/AA218</f>
        <v>11888841748.580225</v>
      </c>
      <c r="BF218" s="39">
        <f>AB218*'Inhalation-Haz-Values'!$D$4</f>
        <v>4.2515912333333158E-7</v>
      </c>
      <c r="BG218" s="39">
        <f>AC218*'Inhalation-Haz-Values'!$D$4</f>
        <v>1.3607593749999989E-7</v>
      </c>
      <c r="BH218" s="39">
        <f>AD218*'Inhalation-Haz-Values'!$D$4</f>
        <v>7.9315581533333245E-8</v>
      </c>
      <c r="BI218" s="39">
        <f>AE218*'Inhalation-Haz-Values'!$D$4</f>
        <v>5.2592421666666444E-8</v>
      </c>
      <c r="BJ218" s="39">
        <f>AF218*'Inhalation-Haz-Values'!$D$4</f>
        <v>2.4458630249999973E-8</v>
      </c>
      <c r="BK218" s="39">
        <f>AG218*'Inhalation-Haz-Values'!$D$4</f>
        <v>8.7891083416666601E-10</v>
      </c>
      <c r="BL218" s="39">
        <f>AH218*'Inhalation-Haz-Values'!$D$4</f>
        <v>5.9634562583333159E-10</v>
      </c>
      <c r="BM218" s="39">
        <f>AI218*'Inhalation-Haz-Values'!$D$4</f>
        <v>1.3005101358333332E-10</v>
      </c>
      <c r="BN218" s="39">
        <f>AJ218*'Inhalation-Haz-Values'!$D$4</f>
        <v>4.0440097166666575E-11</v>
      </c>
      <c r="BO218" s="39">
        <f>AK218*'Inhalation-Haz-Values'!$D$4</f>
        <v>1.2569064916666641E-11</v>
      </c>
    </row>
    <row r="219" spans="1:67" s="23" customFormat="1" x14ac:dyDescent="0.25">
      <c r="A219" s="94" t="s">
        <v>132</v>
      </c>
      <c r="B219" s="94" t="s">
        <v>179</v>
      </c>
      <c r="C219" s="94" t="s">
        <v>180</v>
      </c>
      <c r="D219" s="94" t="s">
        <v>140</v>
      </c>
      <c r="E219" s="23" t="s">
        <v>141</v>
      </c>
      <c r="F219" s="23" t="s">
        <v>137</v>
      </c>
      <c r="G219" s="23" t="s">
        <v>126</v>
      </c>
      <c r="H219" s="25">
        <v>0</v>
      </c>
      <c r="I219" s="25">
        <v>0</v>
      </c>
      <c r="J219" s="25">
        <v>0</v>
      </c>
      <c r="K219" s="25">
        <v>0</v>
      </c>
      <c r="L219" s="25">
        <v>0</v>
      </c>
      <c r="M219" s="25">
        <v>0</v>
      </c>
      <c r="N219" s="25">
        <v>0</v>
      </c>
      <c r="O219" s="25">
        <v>0</v>
      </c>
      <c r="P219" s="25">
        <v>0</v>
      </c>
      <c r="Q219" s="25">
        <v>0</v>
      </c>
      <c r="R219" s="25">
        <v>1.4794910115198001E-5</v>
      </c>
      <c r="S219" s="25">
        <v>4.73524182750606E-6</v>
      </c>
      <c r="T219" s="25">
        <v>2.7600651970493099E-6</v>
      </c>
      <c r="U219" s="25">
        <v>1.8301386671382301E-6</v>
      </c>
      <c r="V219" s="25">
        <v>8.5112424085488996E-7</v>
      </c>
      <c r="W219" s="25">
        <v>3.0584800083367002E-8</v>
      </c>
      <c r="X219" s="25">
        <v>2.0751947794563401E-8</v>
      </c>
      <c r="Y219" s="25">
        <v>4.5255833657538399E-9</v>
      </c>
      <c r="Z219" s="25">
        <v>1.40725570685125E-9</v>
      </c>
      <c r="AA219" s="25">
        <v>4.37384911833063E-10</v>
      </c>
      <c r="AB219" s="25">
        <f t="shared" si="31"/>
        <v>5.9881566666666421E-2</v>
      </c>
      <c r="AC219" s="25">
        <f t="shared" si="32"/>
        <v>1.9165624999999985E-2</v>
      </c>
      <c r="AD219" s="25">
        <f t="shared" si="33"/>
        <v>1.1171208666666654E-2</v>
      </c>
      <c r="AE219" s="25">
        <f t="shared" si="34"/>
        <v>7.407383333333302E-3</v>
      </c>
      <c r="AF219" s="25">
        <f t="shared" si="35"/>
        <v>3.4448774999999961E-3</v>
      </c>
      <c r="AG219" s="25">
        <f t="shared" si="36"/>
        <v>1.2379025833333325E-4</v>
      </c>
      <c r="AH219" s="25">
        <f t="shared" si="37"/>
        <v>8.3992341666666427E-5</v>
      </c>
      <c r="AI219" s="25">
        <f t="shared" si="38"/>
        <v>1.8317044166666666E-5</v>
      </c>
      <c r="AJ219" s="25">
        <f t="shared" si="39"/>
        <v>5.6957883333333207E-6</v>
      </c>
      <c r="AK219" s="25">
        <f t="shared" si="40"/>
        <v>1.7702908333333296E-6</v>
      </c>
      <c r="AL219" s="39" t="e">
        <f>'Inhalation-Haz-Values'!$C$2/H219</f>
        <v>#DIV/0!</v>
      </c>
      <c r="AM219" s="39" t="e">
        <f>'Inhalation-Haz-Values'!$C$2/I219</f>
        <v>#DIV/0!</v>
      </c>
      <c r="AN219" s="39" t="e">
        <f>'Inhalation-Haz-Values'!$C$2/J219</f>
        <v>#DIV/0!</v>
      </c>
      <c r="AO219" s="39" t="e">
        <f>'Inhalation-Haz-Values'!$C$2/K219</f>
        <v>#DIV/0!</v>
      </c>
      <c r="AP219" s="39" t="e">
        <f>'Inhalation-Haz-Values'!$C$2/L219</f>
        <v>#DIV/0!</v>
      </c>
      <c r="AQ219" s="39" t="e">
        <f>'Inhalation-Haz-Values'!$C$2/M219</f>
        <v>#DIV/0!</v>
      </c>
      <c r="AR219" s="39" t="e">
        <f>'Inhalation-Haz-Values'!$C$2/N219</f>
        <v>#DIV/0!</v>
      </c>
      <c r="AS219" s="39" t="e">
        <f>'Inhalation-Haz-Values'!$C$2/O219</f>
        <v>#DIV/0!</v>
      </c>
      <c r="AT219" s="39" t="e">
        <f>'Inhalation-Haz-Values'!$C$2/P219</f>
        <v>#DIV/0!</v>
      </c>
      <c r="AU219" s="39" t="e">
        <f>'Inhalation-Haz-Values'!$C$2/Q219</f>
        <v>#DIV/0!</v>
      </c>
      <c r="AV219" s="39">
        <f>'Inhalation-Haz-Values'!$C$3/R219</f>
        <v>351472.2265638049</v>
      </c>
      <c r="AW219" s="39">
        <f>'Inhalation-Haz-Values'!$C$3/S219</f>
        <v>1098148.772422615</v>
      </c>
      <c r="AX219" s="39">
        <f>'Inhalation-Haz-Values'!$C$3/T219</f>
        <v>1884013.4666235929</v>
      </c>
      <c r="AY219" s="39">
        <f>'Inhalation-Haz-Values'!$C$3/U219</f>
        <v>2841314.7557453606</v>
      </c>
      <c r="AZ219" s="39">
        <f>'Inhalation-Haz-Values'!$C$3/V219</f>
        <v>6109566.3246261124</v>
      </c>
      <c r="BA219" s="39">
        <f>'Inhalation-Haz-Values'!$C$3/W219</f>
        <v>170019093.98871395</v>
      </c>
      <c r="BB219" s="39">
        <f>'Inhalation-Haz-Values'!$C$3/X219</f>
        <v>250578887.8941907</v>
      </c>
      <c r="BC219" s="39">
        <f>'Inhalation-Haz-Values'!$C$3/Y219</f>
        <v>1149023137.9560103</v>
      </c>
      <c r="BD219" s="39">
        <f>'Inhalation-Haz-Values'!$C$3/Z219</f>
        <v>3695135130.5123196</v>
      </c>
      <c r="BE219" s="39">
        <f>'Inhalation-Haz-Values'!$C$3/AA219</f>
        <v>11888841748.580225</v>
      </c>
      <c r="BF219" s="39">
        <f>AB219*'Inhalation-Haz-Values'!$D$4</f>
        <v>4.2515912333333158E-7</v>
      </c>
      <c r="BG219" s="39">
        <f>AC219*'Inhalation-Haz-Values'!$D$4</f>
        <v>1.3607593749999989E-7</v>
      </c>
      <c r="BH219" s="39">
        <f>AD219*'Inhalation-Haz-Values'!$D$4</f>
        <v>7.9315581533333245E-8</v>
      </c>
      <c r="BI219" s="39">
        <f>AE219*'Inhalation-Haz-Values'!$D$4</f>
        <v>5.2592421666666444E-8</v>
      </c>
      <c r="BJ219" s="39">
        <f>AF219*'Inhalation-Haz-Values'!$D$4</f>
        <v>2.4458630249999973E-8</v>
      </c>
      <c r="BK219" s="39">
        <f>AG219*'Inhalation-Haz-Values'!$D$4</f>
        <v>8.7891083416666601E-10</v>
      </c>
      <c r="BL219" s="39">
        <f>AH219*'Inhalation-Haz-Values'!$D$4</f>
        <v>5.9634562583333159E-10</v>
      </c>
      <c r="BM219" s="39">
        <f>AI219*'Inhalation-Haz-Values'!$D$4</f>
        <v>1.3005101358333332E-10</v>
      </c>
      <c r="BN219" s="39">
        <f>AJ219*'Inhalation-Haz-Values'!$D$4</f>
        <v>4.0440097166666575E-11</v>
      </c>
      <c r="BO219" s="39">
        <f>AK219*'Inhalation-Haz-Values'!$D$4</f>
        <v>1.2569064916666641E-11</v>
      </c>
    </row>
    <row r="220" spans="1:67" s="23" customFormat="1" x14ac:dyDescent="0.25">
      <c r="A220" s="94" t="s">
        <v>132</v>
      </c>
      <c r="B220" s="94" t="s">
        <v>179</v>
      </c>
      <c r="C220" s="94" t="s">
        <v>180</v>
      </c>
      <c r="D220" s="94" t="s">
        <v>140</v>
      </c>
      <c r="E220" s="23" t="s">
        <v>141</v>
      </c>
      <c r="F220" s="23" t="s">
        <v>138</v>
      </c>
      <c r="G220" s="23" t="s">
        <v>126</v>
      </c>
      <c r="H220" s="25">
        <v>0</v>
      </c>
      <c r="I220" s="25">
        <v>0</v>
      </c>
      <c r="J220" s="25">
        <v>0</v>
      </c>
      <c r="K220" s="25">
        <v>0</v>
      </c>
      <c r="L220" s="25">
        <v>0</v>
      </c>
      <c r="M220" s="25">
        <v>0</v>
      </c>
      <c r="N220" s="25">
        <v>0</v>
      </c>
      <c r="O220" s="25">
        <v>0</v>
      </c>
      <c r="P220" s="25">
        <v>0</v>
      </c>
      <c r="Q220" s="25">
        <v>0</v>
      </c>
      <c r="R220" s="25">
        <v>0</v>
      </c>
      <c r="S220" s="25">
        <v>0</v>
      </c>
      <c r="T220" s="25">
        <v>0</v>
      </c>
      <c r="U220" s="25">
        <v>0</v>
      </c>
      <c r="V220" s="25">
        <v>0</v>
      </c>
      <c r="W220" s="25">
        <v>0</v>
      </c>
      <c r="X220" s="25">
        <v>0</v>
      </c>
      <c r="Y220" s="25">
        <v>0</v>
      </c>
      <c r="Z220" s="25">
        <v>0</v>
      </c>
      <c r="AA220" s="25">
        <v>0</v>
      </c>
      <c r="AB220" s="25">
        <f t="shared" si="31"/>
        <v>0</v>
      </c>
      <c r="AC220" s="25">
        <f t="shared" si="32"/>
        <v>0</v>
      </c>
      <c r="AD220" s="25">
        <f t="shared" si="33"/>
        <v>0</v>
      </c>
      <c r="AE220" s="25">
        <f t="shared" si="34"/>
        <v>0</v>
      </c>
      <c r="AF220" s="25">
        <f t="shared" si="35"/>
        <v>0</v>
      </c>
      <c r="AG220" s="25">
        <f t="shared" si="36"/>
        <v>0</v>
      </c>
      <c r="AH220" s="25">
        <f t="shared" si="37"/>
        <v>0</v>
      </c>
      <c r="AI220" s="25">
        <f t="shared" si="38"/>
        <v>0</v>
      </c>
      <c r="AJ220" s="25">
        <f t="shared" si="39"/>
        <v>0</v>
      </c>
      <c r="AK220" s="25">
        <f t="shared" si="40"/>
        <v>0</v>
      </c>
      <c r="AL220" s="39" t="e">
        <f>'Inhalation-Haz-Values'!$C$2/H220</f>
        <v>#DIV/0!</v>
      </c>
      <c r="AM220" s="39" t="e">
        <f>'Inhalation-Haz-Values'!$C$2/I220</f>
        <v>#DIV/0!</v>
      </c>
      <c r="AN220" s="39" t="e">
        <f>'Inhalation-Haz-Values'!$C$2/J220</f>
        <v>#DIV/0!</v>
      </c>
      <c r="AO220" s="39" t="e">
        <f>'Inhalation-Haz-Values'!$C$2/K220</f>
        <v>#DIV/0!</v>
      </c>
      <c r="AP220" s="39" t="e">
        <f>'Inhalation-Haz-Values'!$C$2/L220</f>
        <v>#DIV/0!</v>
      </c>
      <c r="AQ220" s="39" t="e">
        <f>'Inhalation-Haz-Values'!$C$2/M220</f>
        <v>#DIV/0!</v>
      </c>
      <c r="AR220" s="39" t="e">
        <f>'Inhalation-Haz-Values'!$C$2/N220</f>
        <v>#DIV/0!</v>
      </c>
      <c r="AS220" s="39" t="e">
        <f>'Inhalation-Haz-Values'!$C$2/O220</f>
        <v>#DIV/0!</v>
      </c>
      <c r="AT220" s="39" t="e">
        <f>'Inhalation-Haz-Values'!$C$2/P220</f>
        <v>#DIV/0!</v>
      </c>
      <c r="AU220" s="39" t="e">
        <f>'Inhalation-Haz-Values'!$C$2/Q220</f>
        <v>#DIV/0!</v>
      </c>
      <c r="AV220" s="39" t="e">
        <f>'Inhalation-Haz-Values'!$C$3/R220</f>
        <v>#DIV/0!</v>
      </c>
      <c r="AW220" s="39" t="e">
        <f>'Inhalation-Haz-Values'!$C$3/S220</f>
        <v>#DIV/0!</v>
      </c>
      <c r="AX220" s="39" t="e">
        <f>'Inhalation-Haz-Values'!$C$3/T220</f>
        <v>#DIV/0!</v>
      </c>
      <c r="AY220" s="39" t="e">
        <f>'Inhalation-Haz-Values'!$C$3/U220</f>
        <v>#DIV/0!</v>
      </c>
      <c r="AZ220" s="39" t="e">
        <f>'Inhalation-Haz-Values'!$C$3/V220</f>
        <v>#DIV/0!</v>
      </c>
      <c r="BA220" s="39" t="e">
        <f>'Inhalation-Haz-Values'!$C$3/W220</f>
        <v>#DIV/0!</v>
      </c>
      <c r="BB220" s="39" t="e">
        <f>'Inhalation-Haz-Values'!$C$3/X220</f>
        <v>#DIV/0!</v>
      </c>
      <c r="BC220" s="39" t="e">
        <f>'Inhalation-Haz-Values'!$C$3/Y220</f>
        <v>#DIV/0!</v>
      </c>
      <c r="BD220" s="39" t="e">
        <f>'Inhalation-Haz-Values'!$C$3/Z220</f>
        <v>#DIV/0!</v>
      </c>
      <c r="BE220" s="39" t="e">
        <f>'Inhalation-Haz-Values'!$C$3/AA220</f>
        <v>#DIV/0!</v>
      </c>
      <c r="BF220" s="39">
        <f>AB220*'Inhalation-Haz-Values'!$D$4</f>
        <v>0</v>
      </c>
      <c r="BG220" s="39">
        <f>AC220*'Inhalation-Haz-Values'!$D$4</f>
        <v>0</v>
      </c>
      <c r="BH220" s="39">
        <f>AD220*'Inhalation-Haz-Values'!$D$4</f>
        <v>0</v>
      </c>
      <c r="BI220" s="39">
        <f>AE220*'Inhalation-Haz-Values'!$D$4</f>
        <v>0</v>
      </c>
      <c r="BJ220" s="39">
        <f>AF220*'Inhalation-Haz-Values'!$D$4</f>
        <v>0</v>
      </c>
      <c r="BK220" s="39">
        <f>AG220*'Inhalation-Haz-Values'!$D$4</f>
        <v>0</v>
      </c>
      <c r="BL220" s="39">
        <f>AH220*'Inhalation-Haz-Values'!$D$4</f>
        <v>0</v>
      </c>
      <c r="BM220" s="39">
        <f>AI220*'Inhalation-Haz-Values'!$D$4</f>
        <v>0</v>
      </c>
      <c r="BN220" s="39">
        <f>AJ220*'Inhalation-Haz-Values'!$D$4</f>
        <v>0</v>
      </c>
      <c r="BO220" s="39">
        <f>AK220*'Inhalation-Haz-Values'!$D$4</f>
        <v>0</v>
      </c>
    </row>
    <row r="221" spans="1:67" s="23" customFormat="1" x14ac:dyDescent="0.25">
      <c r="A221" s="94" t="s">
        <v>155</v>
      </c>
      <c r="B221" s="94" t="s">
        <v>182</v>
      </c>
      <c r="C221" s="94" t="s">
        <v>183</v>
      </c>
      <c r="D221" s="94">
        <v>2015</v>
      </c>
      <c r="E221" s="23">
        <v>2016</v>
      </c>
      <c r="F221" s="23" t="s">
        <v>134</v>
      </c>
      <c r="G221" s="23" t="s">
        <v>126</v>
      </c>
      <c r="H221" s="25">
        <v>0</v>
      </c>
      <c r="I221" s="25">
        <v>0</v>
      </c>
      <c r="J221" s="25">
        <v>0</v>
      </c>
      <c r="K221" s="25">
        <v>0</v>
      </c>
      <c r="L221" s="25">
        <v>0</v>
      </c>
      <c r="M221" s="25">
        <v>0</v>
      </c>
      <c r="N221" s="25">
        <v>0</v>
      </c>
      <c r="O221" s="25">
        <v>0</v>
      </c>
      <c r="P221" s="25">
        <v>0</v>
      </c>
      <c r="Q221" s="25">
        <v>0</v>
      </c>
      <c r="R221" s="25">
        <v>0</v>
      </c>
      <c r="S221" s="25">
        <v>0</v>
      </c>
      <c r="T221" s="25">
        <v>0</v>
      </c>
      <c r="U221" s="25">
        <v>0</v>
      </c>
      <c r="V221" s="25">
        <v>0</v>
      </c>
      <c r="W221" s="25">
        <v>0</v>
      </c>
      <c r="X221" s="25">
        <v>0</v>
      </c>
      <c r="Y221" s="25">
        <v>0</v>
      </c>
      <c r="Z221" s="25">
        <v>0</v>
      </c>
      <c r="AA221" s="25">
        <v>0</v>
      </c>
      <c r="AB221" s="25">
        <f t="shared" si="31"/>
        <v>0</v>
      </c>
      <c r="AC221" s="25">
        <f t="shared" si="32"/>
        <v>0</v>
      </c>
      <c r="AD221" s="25">
        <f t="shared" si="33"/>
        <v>0</v>
      </c>
      <c r="AE221" s="25">
        <f t="shared" si="34"/>
        <v>0</v>
      </c>
      <c r="AF221" s="25">
        <f t="shared" si="35"/>
        <v>0</v>
      </c>
      <c r="AG221" s="25">
        <f t="shared" si="36"/>
        <v>0</v>
      </c>
      <c r="AH221" s="25">
        <f t="shared" si="37"/>
        <v>0</v>
      </c>
      <c r="AI221" s="25">
        <f t="shared" si="38"/>
        <v>0</v>
      </c>
      <c r="AJ221" s="25">
        <f t="shared" si="39"/>
        <v>0</v>
      </c>
      <c r="AK221" s="25">
        <f t="shared" si="40"/>
        <v>0</v>
      </c>
      <c r="AL221" s="39" t="e">
        <f>'Inhalation-Haz-Values'!$C$2/H221</f>
        <v>#DIV/0!</v>
      </c>
      <c r="AM221" s="39" t="e">
        <f>'Inhalation-Haz-Values'!$C$2/I221</f>
        <v>#DIV/0!</v>
      </c>
      <c r="AN221" s="39" t="e">
        <f>'Inhalation-Haz-Values'!$C$2/J221</f>
        <v>#DIV/0!</v>
      </c>
      <c r="AO221" s="39" t="e">
        <f>'Inhalation-Haz-Values'!$C$2/K221</f>
        <v>#DIV/0!</v>
      </c>
      <c r="AP221" s="39" t="e">
        <f>'Inhalation-Haz-Values'!$C$2/L221</f>
        <v>#DIV/0!</v>
      </c>
      <c r="AQ221" s="39" t="e">
        <f>'Inhalation-Haz-Values'!$C$2/M221</f>
        <v>#DIV/0!</v>
      </c>
      <c r="AR221" s="39" t="e">
        <f>'Inhalation-Haz-Values'!$C$2/N221</f>
        <v>#DIV/0!</v>
      </c>
      <c r="AS221" s="39" t="e">
        <f>'Inhalation-Haz-Values'!$C$2/O221</f>
        <v>#DIV/0!</v>
      </c>
      <c r="AT221" s="39" t="e">
        <f>'Inhalation-Haz-Values'!$C$2/P221</f>
        <v>#DIV/0!</v>
      </c>
      <c r="AU221" s="39" t="e">
        <f>'Inhalation-Haz-Values'!$C$2/Q221</f>
        <v>#DIV/0!</v>
      </c>
      <c r="AV221" s="39" t="e">
        <f>'Inhalation-Haz-Values'!$C$3/R221</f>
        <v>#DIV/0!</v>
      </c>
      <c r="AW221" s="39" t="e">
        <f>'Inhalation-Haz-Values'!$C$3/S221</f>
        <v>#DIV/0!</v>
      </c>
      <c r="AX221" s="39" t="e">
        <f>'Inhalation-Haz-Values'!$C$3/T221</f>
        <v>#DIV/0!</v>
      </c>
      <c r="AY221" s="39" t="e">
        <f>'Inhalation-Haz-Values'!$C$3/U221</f>
        <v>#DIV/0!</v>
      </c>
      <c r="AZ221" s="39" t="e">
        <f>'Inhalation-Haz-Values'!$C$3/V221</f>
        <v>#DIV/0!</v>
      </c>
      <c r="BA221" s="39" t="e">
        <f>'Inhalation-Haz-Values'!$C$3/W221</f>
        <v>#DIV/0!</v>
      </c>
      <c r="BB221" s="39" t="e">
        <f>'Inhalation-Haz-Values'!$C$3/X221</f>
        <v>#DIV/0!</v>
      </c>
      <c r="BC221" s="39" t="e">
        <f>'Inhalation-Haz-Values'!$C$3/Y221</f>
        <v>#DIV/0!</v>
      </c>
      <c r="BD221" s="39" t="e">
        <f>'Inhalation-Haz-Values'!$C$3/Z221</f>
        <v>#DIV/0!</v>
      </c>
      <c r="BE221" s="39" t="e">
        <f>'Inhalation-Haz-Values'!$C$3/AA221</f>
        <v>#DIV/0!</v>
      </c>
      <c r="BF221" s="39">
        <f>AB221*'Inhalation-Haz-Values'!$D$4</f>
        <v>0</v>
      </c>
      <c r="BG221" s="39">
        <f>AC221*'Inhalation-Haz-Values'!$D$4</f>
        <v>0</v>
      </c>
      <c r="BH221" s="39">
        <f>AD221*'Inhalation-Haz-Values'!$D$4</f>
        <v>0</v>
      </c>
      <c r="BI221" s="39">
        <f>AE221*'Inhalation-Haz-Values'!$D$4</f>
        <v>0</v>
      </c>
      <c r="BJ221" s="39">
        <f>AF221*'Inhalation-Haz-Values'!$D$4</f>
        <v>0</v>
      </c>
      <c r="BK221" s="39">
        <f>AG221*'Inhalation-Haz-Values'!$D$4</f>
        <v>0</v>
      </c>
      <c r="BL221" s="39">
        <f>AH221*'Inhalation-Haz-Values'!$D$4</f>
        <v>0</v>
      </c>
      <c r="BM221" s="39">
        <f>AI221*'Inhalation-Haz-Values'!$D$4</f>
        <v>0</v>
      </c>
      <c r="BN221" s="39">
        <f>AJ221*'Inhalation-Haz-Values'!$D$4</f>
        <v>0</v>
      </c>
      <c r="BO221" s="39">
        <f>AK221*'Inhalation-Haz-Values'!$D$4</f>
        <v>0</v>
      </c>
    </row>
    <row r="222" spans="1:67" s="23" customFormat="1" x14ac:dyDescent="0.25">
      <c r="A222" s="94" t="s">
        <v>155</v>
      </c>
      <c r="B222" s="94" t="s">
        <v>182</v>
      </c>
      <c r="C222" s="94" t="s">
        <v>183</v>
      </c>
      <c r="D222" s="94">
        <v>2015</v>
      </c>
      <c r="E222" s="23">
        <v>2016</v>
      </c>
      <c r="F222" s="23" t="s">
        <v>137</v>
      </c>
      <c r="G222" s="23" t="s">
        <v>126</v>
      </c>
      <c r="H222" s="25">
        <v>0</v>
      </c>
      <c r="I222" s="25">
        <v>0</v>
      </c>
      <c r="J222" s="25">
        <v>0</v>
      </c>
      <c r="K222" s="25">
        <v>0</v>
      </c>
      <c r="L222" s="25">
        <v>0</v>
      </c>
      <c r="M222" s="25">
        <v>0</v>
      </c>
      <c r="N222" s="25">
        <v>0</v>
      </c>
      <c r="O222" s="25">
        <v>0</v>
      </c>
      <c r="P222" s="25">
        <v>0</v>
      </c>
      <c r="Q222" s="25">
        <v>0</v>
      </c>
      <c r="R222" s="25">
        <v>0</v>
      </c>
      <c r="S222" s="25">
        <v>0</v>
      </c>
      <c r="T222" s="25">
        <v>0</v>
      </c>
      <c r="U222" s="25">
        <v>0</v>
      </c>
      <c r="V222" s="25">
        <v>0</v>
      </c>
      <c r="W222" s="25">
        <v>0</v>
      </c>
      <c r="X222" s="25">
        <v>0</v>
      </c>
      <c r="Y222" s="25">
        <v>0</v>
      </c>
      <c r="Z222" s="25">
        <v>0</v>
      </c>
      <c r="AA222" s="25">
        <v>0</v>
      </c>
      <c r="AB222" s="25">
        <f t="shared" si="31"/>
        <v>0</v>
      </c>
      <c r="AC222" s="25">
        <f t="shared" si="32"/>
        <v>0</v>
      </c>
      <c r="AD222" s="25">
        <f t="shared" si="33"/>
        <v>0</v>
      </c>
      <c r="AE222" s="25">
        <f t="shared" si="34"/>
        <v>0</v>
      </c>
      <c r="AF222" s="25">
        <f t="shared" si="35"/>
        <v>0</v>
      </c>
      <c r="AG222" s="25">
        <f t="shared" si="36"/>
        <v>0</v>
      </c>
      <c r="AH222" s="25">
        <f t="shared" si="37"/>
        <v>0</v>
      </c>
      <c r="AI222" s="25">
        <f t="shared" si="38"/>
        <v>0</v>
      </c>
      <c r="AJ222" s="25">
        <f t="shared" si="39"/>
        <v>0</v>
      </c>
      <c r="AK222" s="25">
        <f t="shared" si="40"/>
        <v>0</v>
      </c>
      <c r="AL222" s="39" t="e">
        <f>'Inhalation-Haz-Values'!$C$2/H222</f>
        <v>#DIV/0!</v>
      </c>
      <c r="AM222" s="39" t="e">
        <f>'Inhalation-Haz-Values'!$C$2/I222</f>
        <v>#DIV/0!</v>
      </c>
      <c r="AN222" s="39" t="e">
        <f>'Inhalation-Haz-Values'!$C$2/J222</f>
        <v>#DIV/0!</v>
      </c>
      <c r="AO222" s="39" t="e">
        <f>'Inhalation-Haz-Values'!$C$2/K222</f>
        <v>#DIV/0!</v>
      </c>
      <c r="AP222" s="39" t="e">
        <f>'Inhalation-Haz-Values'!$C$2/L222</f>
        <v>#DIV/0!</v>
      </c>
      <c r="AQ222" s="39" t="e">
        <f>'Inhalation-Haz-Values'!$C$2/M222</f>
        <v>#DIV/0!</v>
      </c>
      <c r="AR222" s="39" t="e">
        <f>'Inhalation-Haz-Values'!$C$2/N222</f>
        <v>#DIV/0!</v>
      </c>
      <c r="AS222" s="39" t="e">
        <f>'Inhalation-Haz-Values'!$C$2/O222</f>
        <v>#DIV/0!</v>
      </c>
      <c r="AT222" s="39" t="e">
        <f>'Inhalation-Haz-Values'!$C$2/P222</f>
        <v>#DIV/0!</v>
      </c>
      <c r="AU222" s="39" t="e">
        <f>'Inhalation-Haz-Values'!$C$2/Q222</f>
        <v>#DIV/0!</v>
      </c>
      <c r="AV222" s="39" t="e">
        <f>'Inhalation-Haz-Values'!$C$3/R222</f>
        <v>#DIV/0!</v>
      </c>
      <c r="AW222" s="39" t="e">
        <f>'Inhalation-Haz-Values'!$C$3/S222</f>
        <v>#DIV/0!</v>
      </c>
      <c r="AX222" s="39" t="e">
        <f>'Inhalation-Haz-Values'!$C$3/T222</f>
        <v>#DIV/0!</v>
      </c>
      <c r="AY222" s="39" t="e">
        <f>'Inhalation-Haz-Values'!$C$3/U222</f>
        <v>#DIV/0!</v>
      </c>
      <c r="AZ222" s="39" t="e">
        <f>'Inhalation-Haz-Values'!$C$3/V222</f>
        <v>#DIV/0!</v>
      </c>
      <c r="BA222" s="39" t="e">
        <f>'Inhalation-Haz-Values'!$C$3/W222</f>
        <v>#DIV/0!</v>
      </c>
      <c r="BB222" s="39" t="e">
        <f>'Inhalation-Haz-Values'!$C$3/X222</f>
        <v>#DIV/0!</v>
      </c>
      <c r="BC222" s="39" t="e">
        <f>'Inhalation-Haz-Values'!$C$3/Y222</f>
        <v>#DIV/0!</v>
      </c>
      <c r="BD222" s="39" t="e">
        <f>'Inhalation-Haz-Values'!$C$3/Z222</f>
        <v>#DIV/0!</v>
      </c>
      <c r="BE222" s="39" t="e">
        <f>'Inhalation-Haz-Values'!$C$3/AA222</f>
        <v>#DIV/0!</v>
      </c>
      <c r="BF222" s="39">
        <f>AB222*'Inhalation-Haz-Values'!$D$4</f>
        <v>0</v>
      </c>
      <c r="BG222" s="39">
        <f>AC222*'Inhalation-Haz-Values'!$D$4</f>
        <v>0</v>
      </c>
      <c r="BH222" s="39">
        <f>AD222*'Inhalation-Haz-Values'!$D$4</f>
        <v>0</v>
      </c>
      <c r="BI222" s="39">
        <f>AE222*'Inhalation-Haz-Values'!$D$4</f>
        <v>0</v>
      </c>
      <c r="BJ222" s="39">
        <f>AF222*'Inhalation-Haz-Values'!$D$4</f>
        <v>0</v>
      </c>
      <c r="BK222" s="39">
        <f>AG222*'Inhalation-Haz-Values'!$D$4</f>
        <v>0</v>
      </c>
      <c r="BL222" s="39">
        <f>AH222*'Inhalation-Haz-Values'!$D$4</f>
        <v>0</v>
      </c>
      <c r="BM222" s="39">
        <f>AI222*'Inhalation-Haz-Values'!$D$4</f>
        <v>0</v>
      </c>
      <c r="BN222" s="39">
        <f>AJ222*'Inhalation-Haz-Values'!$D$4</f>
        <v>0</v>
      </c>
      <c r="BO222" s="39">
        <f>AK222*'Inhalation-Haz-Values'!$D$4</f>
        <v>0</v>
      </c>
    </row>
    <row r="223" spans="1:67" s="23" customFormat="1" x14ac:dyDescent="0.25">
      <c r="A223" s="94" t="s">
        <v>155</v>
      </c>
      <c r="B223" s="94" t="s">
        <v>182</v>
      </c>
      <c r="C223" s="94" t="s">
        <v>183</v>
      </c>
      <c r="D223" s="94">
        <v>2015</v>
      </c>
      <c r="E223" s="23">
        <v>2016</v>
      </c>
      <c r="F223" s="23" t="s">
        <v>138</v>
      </c>
      <c r="G223" s="23" t="s">
        <v>126</v>
      </c>
      <c r="H223" s="25">
        <v>0</v>
      </c>
      <c r="I223" s="25">
        <v>0</v>
      </c>
      <c r="J223" s="25">
        <v>0</v>
      </c>
      <c r="K223" s="25">
        <v>0</v>
      </c>
      <c r="L223" s="25">
        <v>0</v>
      </c>
      <c r="M223" s="25">
        <v>0</v>
      </c>
      <c r="N223" s="25">
        <v>0</v>
      </c>
      <c r="O223" s="25">
        <v>0</v>
      </c>
      <c r="P223" s="25">
        <v>0</v>
      </c>
      <c r="Q223" s="25">
        <v>0</v>
      </c>
      <c r="R223" s="25">
        <v>0</v>
      </c>
      <c r="S223" s="25">
        <v>0</v>
      </c>
      <c r="T223" s="25">
        <v>0</v>
      </c>
      <c r="U223" s="25">
        <v>0</v>
      </c>
      <c r="V223" s="25">
        <v>0</v>
      </c>
      <c r="W223" s="25">
        <v>0</v>
      </c>
      <c r="X223" s="25">
        <v>0</v>
      </c>
      <c r="Y223" s="25">
        <v>0</v>
      </c>
      <c r="Z223" s="25">
        <v>0</v>
      </c>
      <c r="AA223" s="25">
        <v>0</v>
      </c>
      <c r="AB223" s="25">
        <f t="shared" si="31"/>
        <v>0</v>
      </c>
      <c r="AC223" s="25">
        <f t="shared" si="32"/>
        <v>0</v>
      </c>
      <c r="AD223" s="25">
        <f t="shared" si="33"/>
        <v>0</v>
      </c>
      <c r="AE223" s="25">
        <f t="shared" si="34"/>
        <v>0</v>
      </c>
      <c r="AF223" s="25">
        <f t="shared" si="35"/>
        <v>0</v>
      </c>
      <c r="AG223" s="25">
        <f t="shared" si="36"/>
        <v>0</v>
      </c>
      <c r="AH223" s="25">
        <f t="shared" si="37"/>
        <v>0</v>
      </c>
      <c r="AI223" s="25">
        <f t="shared" si="38"/>
        <v>0</v>
      </c>
      <c r="AJ223" s="25">
        <f t="shared" si="39"/>
        <v>0</v>
      </c>
      <c r="AK223" s="25">
        <f t="shared" si="40"/>
        <v>0</v>
      </c>
      <c r="AL223" s="39" t="e">
        <f>'Inhalation-Haz-Values'!$C$2/H223</f>
        <v>#DIV/0!</v>
      </c>
      <c r="AM223" s="39" t="e">
        <f>'Inhalation-Haz-Values'!$C$2/I223</f>
        <v>#DIV/0!</v>
      </c>
      <c r="AN223" s="39" t="e">
        <f>'Inhalation-Haz-Values'!$C$2/J223</f>
        <v>#DIV/0!</v>
      </c>
      <c r="AO223" s="39" t="e">
        <f>'Inhalation-Haz-Values'!$C$2/K223</f>
        <v>#DIV/0!</v>
      </c>
      <c r="AP223" s="39" t="e">
        <f>'Inhalation-Haz-Values'!$C$2/L223</f>
        <v>#DIV/0!</v>
      </c>
      <c r="AQ223" s="39" t="e">
        <f>'Inhalation-Haz-Values'!$C$2/M223</f>
        <v>#DIV/0!</v>
      </c>
      <c r="AR223" s="39" t="e">
        <f>'Inhalation-Haz-Values'!$C$2/N223</f>
        <v>#DIV/0!</v>
      </c>
      <c r="AS223" s="39" t="e">
        <f>'Inhalation-Haz-Values'!$C$2/O223</f>
        <v>#DIV/0!</v>
      </c>
      <c r="AT223" s="39" t="e">
        <f>'Inhalation-Haz-Values'!$C$2/P223</f>
        <v>#DIV/0!</v>
      </c>
      <c r="AU223" s="39" t="e">
        <f>'Inhalation-Haz-Values'!$C$2/Q223</f>
        <v>#DIV/0!</v>
      </c>
      <c r="AV223" s="39" t="e">
        <f>'Inhalation-Haz-Values'!$C$3/R223</f>
        <v>#DIV/0!</v>
      </c>
      <c r="AW223" s="39" t="e">
        <f>'Inhalation-Haz-Values'!$C$3/S223</f>
        <v>#DIV/0!</v>
      </c>
      <c r="AX223" s="39" t="e">
        <f>'Inhalation-Haz-Values'!$C$3/T223</f>
        <v>#DIV/0!</v>
      </c>
      <c r="AY223" s="39" t="e">
        <f>'Inhalation-Haz-Values'!$C$3/U223</f>
        <v>#DIV/0!</v>
      </c>
      <c r="AZ223" s="39" t="e">
        <f>'Inhalation-Haz-Values'!$C$3/V223</f>
        <v>#DIV/0!</v>
      </c>
      <c r="BA223" s="39" t="e">
        <f>'Inhalation-Haz-Values'!$C$3/W223</f>
        <v>#DIV/0!</v>
      </c>
      <c r="BB223" s="39" t="e">
        <f>'Inhalation-Haz-Values'!$C$3/X223</f>
        <v>#DIV/0!</v>
      </c>
      <c r="BC223" s="39" t="e">
        <f>'Inhalation-Haz-Values'!$C$3/Y223</f>
        <v>#DIV/0!</v>
      </c>
      <c r="BD223" s="39" t="e">
        <f>'Inhalation-Haz-Values'!$C$3/Z223</f>
        <v>#DIV/0!</v>
      </c>
      <c r="BE223" s="39" t="e">
        <f>'Inhalation-Haz-Values'!$C$3/AA223</f>
        <v>#DIV/0!</v>
      </c>
      <c r="BF223" s="39">
        <f>AB223*'Inhalation-Haz-Values'!$D$4</f>
        <v>0</v>
      </c>
      <c r="BG223" s="39">
        <f>AC223*'Inhalation-Haz-Values'!$D$4</f>
        <v>0</v>
      </c>
      <c r="BH223" s="39">
        <f>AD223*'Inhalation-Haz-Values'!$D$4</f>
        <v>0</v>
      </c>
      <c r="BI223" s="39">
        <f>AE223*'Inhalation-Haz-Values'!$D$4</f>
        <v>0</v>
      </c>
      <c r="BJ223" s="39">
        <f>AF223*'Inhalation-Haz-Values'!$D$4</f>
        <v>0</v>
      </c>
      <c r="BK223" s="39">
        <f>AG223*'Inhalation-Haz-Values'!$D$4</f>
        <v>0</v>
      </c>
      <c r="BL223" s="39">
        <f>AH223*'Inhalation-Haz-Values'!$D$4</f>
        <v>0</v>
      </c>
      <c r="BM223" s="39">
        <f>AI223*'Inhalation-Haz-Values'!$D$4</f>
        <v>0</v>
      </c>
      <c r="BN223" s="39">
        <f>AJ223*'Inhalation-Haz-Values'!$D$4</f>
        <v>0</v>
      </c>
      <c r="BO223" s="39">
        <f>AK223*'Inhalation-Haz-Values'!$D$4</f>
        <v>0</v>
      </c>
    </row>
    <row r="224" spans="1:67" s="23" customFormat="1" x14ac:dyDescent="0.25">
      <c r="A224" s="94" t="s">
        <v>155</v>
      </c>
      <c r="B224" s="94" t="s">
        <v>182</v>
      </c>
      <c r="C224" s="94" t="s">
        <v>183</v>
      </c>
      <c r="D224" s="94">
        <v>2016</v>
      </c>
      <c r="E224" s="23">
        <v>2016</v>
      </c>
      <c r="F224" s="23" t="s">
        <v>134</v>
      </c>
      <c r="G224" s="23" t="s">
        <v>126</v>
      </c>
      <c r="H224" s="25">
        <v>1.13E-17</v>
      </c>
      <c r="I224" s="25">
        <v>4.58E-11</v>
      </c>
      <c r="J224" s="25">
        <v>5.8800000000000004E-10</v>
      </c>
      <c r="K224" s="25">
        <v>4.7600000000000001E-9</v>
      </c>
      <c r="L224" s="25">
        <v>1.8200000000000001E-8</v>
      </c>
      <c r="M224" s="25">
        <v>4.3699999999999996E-9</v>
      </c>
      <c r="N224" s="25">
        <v>3.1E-9</v>
      </c>
      <c r="O224" s="25">
        <v>8.1599999999999997E-10</v>
      </c>
      <c r="P224" s="25">
        <v>2.54E-10</v>
      </c>
      <c r="Q224" s="25">
        <v>8.6399999999999994E-11</v>
      </c>
      <c r="R224" s="25">
        <v>1.9100000000000001E-12</v>
      </c>
      <c r="S224" s="25">
        <v>1.51E-8</v>
      </c>
      <c r="T224" s="25">
        <v>3.84E-8</v>
      </c>
      <c r="U224" s="25">
        <v>1.05E-7</v>
      </c>
      <c r="V224" s="25">
        <v>1.8099999999999999E-7</v>
      </c>
      <c r="W224" s="25">
        <v>3.18E-8</v>
      </c>
      <c r="X224" s="25">
        <v>2.3199999999999999E-8</v>
      </c>
      <c r="Y224" s="25">
        <v>8.3300000000000008E-9</v>
      </c>
      <c r="Z224" s="25">
        <v>3.5199999999999998E-9</v>
      </c>
      <c r="AA224" s="25">
        <v>1.4100000000000001E-9</v>
      </c>
      <c r="AB224" s="25">
        <f t="shared" si="31"/>
        <v>7.7306175869120659E-9</v>
      </c>
      <c r="AC224" s="25">
        <f t="shared" si="32"/>
        <v>6.1116400817995902E-5</v>
      </c>
      <c r="AD224" s="25">
        <f t="shared" si="33"/>
        <v>1.5542184049079753E-4</v>
      </c>
      <c r="AE224" s="25">
        <f t="shared" si="34"/>
        <v>4.2498159509202454E-4</v>
      </c>
      <c r="AF224" s="25">
        <f t="shared" si="35"/>
        <v>7.3258732106339455E-4</v>
      </c>
      <c r="AG224" s="25">
        <f t="shared" si="36"/>
        <v>1.287087116564417E-4</v>
      </c>
      <c r="AH224" s="25">
        <f t="shared" si="37"/>
        <v>9.39006952965235E-5</v>
      </c>
      <c r="AI224" s="25">
        <f t="shared" si="38"/>
        <v>3.3715206543967285E-5</v>
      </c>
      <c r="AJ224" s="25">
        <f t="shared" si="39"/>
        <v>1.4247002044989772E-5</v>
      </c>
      <c r="AK224" s="25">
        <f t="shared" si="40"/>
        <v>5.7068957055214719E-6</v>
      </c>
      <c r="AL224" s="39">
        <f>'Inhalation-Haz-Values'!$C$2/H224</f>
        <v>2.1415929203539824E+17</v>
      </c>
      <c r="AM224" s="39">
        <f>'Inhalation-Haz-Values'!$C$2/I224</f>
        <v>52838427947.598251</v>
      </c>
      <c r="AN224" s="39">
        <f>'Inhalation-Haz-Values'!$C$2/J224</f>
        <v>4115646258.5034008</v>
      </c>
      <c r="AO224" s="39">
        <f>'Inhalation-Haz-Values'!$C$2/K224</f>
        <v>508403361.34453779</v>
      </c>
      <c r="AP224" s="39">
        <f>'Inhalation-Haz-Values'!$C$2/L224</f>
        <v>132967032.96703295</v>
      </c>
      <c r="AQ224" s="39">
        <f>'Inhalation-Haz-Values'!$C$2/M224</f>
        <v>553775743.70709383</v>
      </c>
      <c r="AR224" s="39">
        <f>'Inhalation-Haz-Values'!$C$2/N224</f>
        <v>780645161.29032254</v>
      </c>
      <c r="AS224" s="39">
        <f>'Inhalation-Haz-Values'!$C$2/O224</f>
        <v>2965686274.5098038</v>
      </c>
      <c r="AT224" s="39">
        <f>'Inhalation-Haz-Values'!$C$2/P224</f>
        <v>9527559055.1181107</v>
      </c>
      <c r="AU224" s="39">
        <f>'Inhalation-Haz-Values'!$C$2/Q224</f>
        <v>28009259259.259262</v>
      </c>
      <c r="AV224" s="39">
        <f>'Inhalation-Haz-Values'!$C$3/R224</f>
        <v>2722513089005.2354</v>
      </c>
      <c r="AW224" s="39">
        <f>'Inhalation-Haz-Values'!$C$3/S224</f>
        <v>344370860.92715234</v>
      </c>
      <c r="AX224" s="39">
        <f>'Inhalation-Haz-Values'!$C$3/T224</f>
        <v>135416666.66666669</v>
      </c>
      <c r="AY224" s="39">
        <f>'Inhalation-Haz-Values'!$C$3/U224</f>
        <v>49523809.523809522</v>
      </c>
      <c r="AZ224" s="39">
        <f>'Inhalation-Haz-Values'!$C$3/V224</f>
        <v>28729281.767955802</v>
      </c>
      <c r="BA224" s="39">
        <f>'Inhalation-Haz-Values'!$C$3/W224</f>
        <v>163522012.57861635</v>
      </c>
      <c r="BB224" s="39">
        <f>'Inhalation-Haz-Values'!$C$3/X224</f>
        <v>224137931.03448278</v>
      </c>
      <c r="BC224" s="39">
        <f>'Inhalation-Haz-Values'!$C$3/Y224</f>
        <v>624249699.87995195</v>
      </c>
      <c r="BD224" s="39">
        <f>'Inhalation-Haz-Values'!$C$3/Z224</f>
        <v>1477272727.2727275</v>
      </c>
      <c r="BE224" s="39">
        <f>'Inhalation-Haz-Values'!$C$3/AA224</f>
        <v>3687943262.4113474</v>
      </c>
      <c r="BF224" s="39">
        <f>AB224*'Inhalation-Haz-Values'!$D$4</f>
        <v>5.4887384867075667E-14</v>
      </c>
      <c r="BG224" s="39">
        <f>AC224*'Inhalation-Haz-Values'!$D$4</f>
        <v>4.3392644580777088E-10</v>
      </c>
      <c r="BH224" s="39">
        <f>AD224*'Inhalation-Haz-Values'!$D$4</f>
        <v>1.1034950674846624E-9</v>
      </c>
      <c r="BI224" s="39">
        <f>AE224*'Inhalation-Haz-Values'!$D$4</f>
        <v>3.0173693251533743E-9</v>
      </c>
      <c r="BJ224" s="39">
        <f>AF224*'Inhalation-Haz-Values'!$D$4</f>
        <v>5.2013699795501011E-9</v>
      </c>
      <c r="BK224" s="39">
        <f>AG224*'Inhalation-Haz-Values'!$D$4</f>
        <v>9.1383185276073608E-10</v>
      </c>
      <c r="BL224" s="39">
        <f>AH224*'Inhalation-Haz-Values'!$D$4</f>
        <v>6.6669493660531682E-10</v>
      </c>
      <c r="BM224" s="39">
        <f>AI224*'Inhalation-Haz-Values'!$D$4</f>
        <v>2.3937796646216771E-10</v>
      </c>
      <c r="BN224" s="39">
        <f>AJ224*'Inhalation-Haz-Values'!$D$4</f>
        <v>1.0115371451942737E-10</v>
      </c>
      <c r="BO224" s="39">
        <f>AK224*'Inhalation-Haz-Values'!$D$4</f>
        <v>4.0518959509202452E-11</v>
      </c>
    </row>
    <row r="225" spans="1:67" s="23" customFormat="1" x14ac:dyDescent="0.25">
      <c r="A225" s="94" t="s">
        <v>155</v>
      </c>
      <c r="B225" s="94" t="s">
        <v>182</v>
      </c>
      <c r="C225" s="94" t="s">
        <v>183</v>
      </c>
      <c r="D225" s="94">
        <v>2016</v>
      </c>
      <c r="E225" s="23">
        <v>2016</v>
      </c>
      <c r="F225" s="23" t="s">
        <v>137</v>
      </c>
      <c r="G225" s="23" t="s">
        <v>126</v>
      </c>
      <c r="H225" s="25">
        <v>0</v>
      </c>
      <c r="I225" s="25">
        <v>0</v>
      </c>
      <c r="J225" s="25">
        <v>0</v>
      </c>
      <c r="K225" s="25">
        <v>0</v>
      </c>
      <c r="L225" s="25">
        <v>0</v>
      </c>
      <c r="M225" s="25">
        <v>0</v>
      </c>
      <c r="N225" s="25">
        <v>0</v>
      </c>
      <c r="O225" s="25">
        <v>0</v>
      </c>
      <c r="P225" s="25">
        <v>0</v>
      </c>
      <c r="Q225" s="25">
        <v>0</v>
      </c>
      <c r="R225" s="25">
        <v>0</v>
      </c>
      <c r="S225" s="25">
        <v>0</v>
      </c>
      <c r="T225" s="25">
        <v>0</v>
      </c>
      <c r="U225" s="25">
        <v>0</v>
      </c>
      <c r="V225" s="25">
        <v>0</v>
      </c>
      <c r="W225" s="25">
        <v>0</v>
      </c>
      <c r="X225" s="25">
        <v>0</v>
      </c>
      <c r="Y225" s="25">
        <v>0</v>
      </c>
      <c r="Z225" s="25">
        <v>0</v>
      </c>
      <c r="AA225" s="25">
        <v>0</v>
      </c>
      <c r="AB225" s="25">
        <f t="shared" si="31"/>
        <v>0</v>
      </c>
      <c r="AC225" s="25">
        <f t="shared" si="32"/>
        <v>0</v>
      </c>
      <c r="AD225" s="25">
        <f t="shared" si="33"/>
        <v>0</v>
      </c>
      <c r="AE225" s="25">
        <f t="shared" si="34"/>
        <v>0</v>
      </c>
      <c r="AF225" s="25">
        <f t="shared" si="35"/>
        <v>0</v>
      </c>
      <c r="AG225" s="25">
        <f t="shared" si="36"/>
        <v>0</v>
      </c>
      <c r="AH225" s="25">
        <f t="shared" si="37"/>
        <v>0</v>
      </c>
      <c r="AI225" s="25">
        <f t="shared" si="38"/>
        <v>0</v>
      </c>
      <c r="AJ225" s="25">
        <f t="shared" si="39"/>
        <v>0</v>
      </c>
      <c r="AK225" s="25">
        <f t="shared" si="40"/>
        <v>0</v>
      </c>
      <c r="AL225" s="39" t="e">
        <f>'Inhalation-Haz-Values'!$C$2/H225</f>
        <v>#DIV/0!</v>
      </c>
      <c r="AM225" s="39" t="e">
        <f>'Inhalation-Haz-Values'!$C$2/I225</f>
        <v>#DIV/0!</v>
      </c>
      <c r="AN225" s="39" t="e">
        <f>'Inhalation-Haz-Values'!$C$2/J225</f>
        <v>#DIV/0!</v>
      </c>
      <c r="AO225" s="39" t="e">
        <f>'Inhalation-Haz-Values'!$C$2/K225</f>
        <v>#DIV/0!</v>
      </c>
      <c r="AP225" s="39" t="e">
        <f>'Inhalation-Haz-Values'!$C$2/L225</f>
        <v>#DIV/0!</v>
      </c>
      <c r="AQ225" s="39" t="e">
        <f>'Inhalation-Haz-Values'!$C$2/M225</f>
        <v>#DIV/0!</v>
      </c>
      <c r="AR225" s="39" t="e">
        <f>'Inhalation-Haz-Values'!$C$2/N225</f>
        <v>#DIV/0!</v>
      </c>
      <c r="AS225" s="39" t="e">
        <f>'Inhalation-Haz-Values'!$C$2/O225</f>
        <v>#DIV/0!</v>
      </c>
      <c r="AT225" s="39" t="e">
        <f>'Inhalation-Haz-Values'!$C$2/P225</f>
        <v>#DIV/0!</v>
      </c>
      <c r="AU225" s="39" t="e">
        <f>'Inhalation-Haz-Values'!$C$2/Q225</f>
        <v>#DIV/0!</v>
      </c>
      <c r="AV225" s="39" t="e">
        <f>'Inhalation-Haz-Values'!$C$3/R225</f>
        <v>#DIV/0!</v>
      </c>
      <c r="AW225" s="39" t="e">
        <f>'Inhalation-Haz-Values'!$C$3/S225</f>
        <v>#DIV/0!</v>
      </c>
      <c r="AX225" s="39" t="e">
        <f>'Inhalation-Haz-Values'!$C$3/T225</f>
        <v>#DIV/0!</v>
      </c>
      <c r="AY225" s="39" t="e">
        <f>'Inhalation-Haz-Values'!$C$3/U225</f>
        <v>#DIV/0!</v>
      </c>
      <c r="AZ225" s="39" t="e">
        <f>'Inhalation-Haz-Values'!$C$3/V225</f>
        <v>#DIV/0!</v>
      </c>
      <c r="BA225" s="39" t="e">
        <f>'Inhalation-Haz-Values'!$C$3/W225</f>
        <v>#DIV/0!</v>
      </c>
      <c r="BB225" s="39" t="e">
        <f>'Inhalation-Haz-Values'!$C$3/X225</f>
        <v>#DIV/0!</v>
      </c>
      <c r="BC225" s="39" t="e">
        <f>'Inhalation-Haz-Values'!$C$3/Y225</f>
        <v>#DIV/0!</v>
      </c>
      <c r="BD225" s="39" t="e">
        <f>'Inhalation-Haz-Values'!$C$3/Z225</f>
        <v>#DIV/0!</v>
      </c>
      <c r="BE225" s="39" t="e">
        <f>'Inhalation-Haz-Values'!$C$3/AA225</f>
        <v>#DIV/0!</v>
      </c>
      <c r="BF225" s="39">
        <f>AB225*'Inhalation-Haz-Values'!$D$4</f>
        <v>0</v>
      </c>
      <c r="BG225" s="39">
        <f>AC225*'Inhalation-Haz-Values'!$D$4</f>
        <v>0</v>
      </c>
      <c r="BH225" s="39">
        <f>AD225*'Inhalation-Haz-Values'!$D$4</f>
        <v>0</v>
      </c>
      <c r="BI225" s="39">
        <f>AE225*'Inhalation-Haz-Values'!$D$4</f>
        <v>0</v>
      </c>
      <c r="BJ225" s="39">
        <f>AF225*'Inhalation-Haz-Values'!$D$4</f>
        <v>0</v>
      </c>
      <c r="BK225" s="39">
        <f>AG225*'Inhalation-Haz-Values'!$D$4</f>
        <v>0</v>
      </c>
      <c r="BL225" s="39">
        <f>AH225*'Inhalation-Haz-Values'!$D$4</f>
        <v>0</v>
      </c>
      <c r="BM225" s="39">
        <f>AI225*'Inhalation-Haz-Values'!$D$4</f>
        <v>0</v>
      </c>
      <c r="BN225" s="39">
        <f>AJ225*'Inhalation-Haz-Values'!$D$4</f>
        <v>0</v>
      </c>
      <c r="BO225" s="39">
        <f>AK225*'Inhalation-Haz-Values'!$D$4</f>
        <v>0</v>
      </c>
    </row>
    <row r="226" spans="1:67" s="23" customFormat="1" x14ac:dyDescent="0.25">
      <c r="A226" s="94" t="s">
        <v>155</v>
      </c>
      <c r="B226" s="94" t="s">
        <v>182</v>
      </c>
      <c r="C226" s="94" t="s">
        <v>183</v>
      </c>
      <c r="D226" s="94">
        <v>2016</v>
      </c>
      <c r="E226" s="23">
        <v>2016</v>
      </c>
      <c r="F226" s="23" t="s">
        <v>138</v>
      </c>
      <c r="G226" s="23" t="s">
        <v>126</v>
      </c>
      <c r="H226" s="25">
        <v>1.13E-17</v>
      </c>
      <c r="I226" s="25">
        <v>4.58E-11</v>
      </c>
      <c r="J226" s="25">
        <v>5.8800000000000004E-10</v>
      </c>
      <c r="K226" s="25">
        <v>4.7600000000000001E-9</v>
      </c>
      <c r="L226" s="25">
        <v>1.8200000000000001E-8</v>
      </c>
      <c r="M226" s="25">
        <v>4.3699999999999996E-9</v>
      </c>
      <c r="N226" s="25">
        <v>3.1E-9</v>
      </c>
      <c r="O226" s="25">
        <v>8.1599999999999997E-10</v>
      </c>
      <c r="P226" s="25">
        <v>2.54E-10</v>
      </c>
      <c r="Q226" s="25">
        <v>8.6399999999999994E-11</v>
      </c>
      <c r="R226" s="25">
        <v>1.9100000000000001E-12</v>
      </c>
      <c r="S226" s="25">
        <v>1.51E-8</v>
      </c>
      <c r="T226" s="25">
        <v>3.84E-8</v>
      </c>
      <c r="U226" s="25">
        <v>1.05E-7</v>
      </c>
      <c r="V226" s="25">
        <v>1.8099999999999999E-7</v>
      </c>
      <c r="W226" s="25">
        <v>3.18E-8</v>
      </c>
      <c r="X226" s="25">
        <v>2.3199999999999999E-8</v>
      </c>
      <c r="Y226" s="25">
        <v>8.3300000000000008E-9</v>
      </c>
      <c r="Z226" s="25">
        <v>3.5199999999999998E-9</v>
      </c>
      <c r="AA226" s="25">
        <v>1.4100000000000001E-9</v>
      </c>
      <c r="AB226" s="25">
        <f t="shared" si="31"/>
        <v>7.7306175869120659E-9</v>
      </c>
      <c r="AC226" s="25">
        <f t="shared" si="32"/>
        <v>6.1116400817995902E-5</v>
      </c>
      <c r="AD226" s="25">
        <f t="shared" si="33"/>
        <v>1.5542184049079753E-4</v>
      </c>
      <c r="AE226" s="25">
        <f t="shared" si="34"/>
        <v>4.2498159509202454E-4</v>
      </c>
      <c r="AF226" s="25">
        <f t="shared" si="35"/>
        <v>7.3258732106339455E-4</v>
      </c>
      <c r="AG226" s="25">
        <f t="shared" si="36"/>
        <v>1.287087116564417E-4</v>
      </c>
      <c r="AH226" s="25">
        <f t="shared" si="37"/>
        <v>9.39006952965235E-5</v>
      </c>
      <c r="AI226" s="25">
        <f t="shared" si="38"/>
        <v>3.3715206543967285E-5</v>
      </c>
      <c r="AJ226" s="25">
        <f t="shared" si="39"/>
        <v>1.4247002044989772E-5</v>
      </c>
      <c r="AK226" s="25">
        <f t="shared" si="40"/>
        <v>5.7068957055214719E-6</v>
      </c>
      <c r="AL226" s="39">
        <f>'Inhalation-Haz-Values'!$C$2/H226</f>
        <v>2.1415929203539824E+17</v>
      </c>
      <c r="AM226" s="39">
        <f>'Inhalation-Haz-Values'!$C$2/I226</f>
        <v>52838427947.598251</v>
      </c>
      <c r="AN226" s="39">
        <f>'Inhalation-Haz-Values'!$C$2/J226</f>
        <v>4115646258.5034008</v>
      </c>
      <c r="AO226" s="39">
        <f>'Inhalation-Haz-Values'!$C$2/K226</f>
        <v>508403361.34453779</v>
      </c>
      <c r="AP226" s="39">
        <f>'Inhalation-Haz-Values'!$C$2/L226</f>
        <v>132967032.96703295</v>
      </c>
      <c r="AQ226" s="39">
        <f>'Inhalation-Haz-Values'!$C$2/M226</f>
        <v>553775743.70709383</v>
      </c>
      <c r="AR226" s="39">
        <f>'Inhalation-Haz-Values'!$C$2/N226</f>
        <v>780645161.29032254</v>
      </c>
      <c r="AS226" s="39">
        <f>'Inhalation-Haz-Values'!$C$2/O226</f>
        <v>2965686274.5098038</v>
      </c>
      <c r="AT226" s="39">
        <f>'Inhalation-Haz-Values'!$C$2/P226</f>
        <v>9527559055.1181107</v>
      </c>
      <c r="AU226" s="39">
        <f>'Inhalation-Haz-Values'!$C$2/Q226</f>
        <v>28009259259.259262</v>
      </c>
      <c r="AV226" s="39">
        <f>'Inhalation-Haz-Values'!$C$3/R226</f>
        <v>2722513089005.2354</v>
      </c>
      <c r="AW226" s="39">
        <f>'Inhalation-Haz-Values'!$C$3/S226</f>
        <v>344370860.92715234</v>
      </c>
      <c r="AX226" s="39">
        <f>'Inhalation-Haz-Values'!$C$3/T226</f>
        <v>135416666.66666669</v>
      </c>
      <c r="AY226" s="39">
        <f>'Inhalation-Haz-Values'!$C$3/U226</f>
        <v>49523809.523809522</v>
      </c>
      <c r="AZ226" s="39">
        <f>'Inhalation-Haz-Values'!$C$3/V226</f>
        <v>28729281.767955802</v>
      </c>
      <c r="BA226" s="39">
        <f>'Inhalation-Haz-Values'!$C$3/W226</f>
        <v>163522012.57861635</v>
      </c>
      <c r="BB226" s="39">
        <f>'Inhalation-Haz-Values'!$C$3/X226</f>
        <v>224137931.03448278</v>
      </c>
      <c r="BC226" s="39">
        <f>'Inhalation-Haz-Values'!$C$3/Y226</f>
        <v>624249699.87995195</v>
      </c>
      <c r="BD226" s="39">
        <f>'Inhalation-Haz-Values'!$C$3/Z226</f>
        <v>1477272727.2727275</v>
      </c>
      <c r="BE226" s="39">
        <f>'Inhalation-Haz-Values'!$C$3/AA226</f>
        <v>3687943262.4113474</v>
      </c>
      <c r="BF226" s="39">
        <f>AB226*'Inhalation-Haz-Values'!$D$4</f>
        <v>5.4887384867075667E-14</v>
      </c>
      <c r="BG226" s="39">
        <f>AC226*'Inhalation-Haz-Values'!$D$4</f>
        <v>4.3392644580777088E-10</v>
      </c>
      <c r="BH226" s="39">
        <f>AD226*'Inhalation-Haz-Values'!$D$4</f>
        <v>1.1034950674846624E-9</v>
      </c>
      <c r="BI226" s="39">
        <f>AE226*'Inhalation-Haz-Values'!$D$4</f>
        <v>3.0173693251533743E-9</v>
      </c>
      <c r="BJ226" s="39">
        <f>AF226*'Inhalation-Haz-Values'!$D$4</f>
        <v>5.2013699795501011E-9</v>
      </c>
      <c r="BK226" s="39">
        <f>AG226*'Inhalation-Haz-Values'!$D$4</f>
        <v>9.1383185276073608E-10</v>
      </c>
      <c r="BL226" s="39">
        <f>AH226*'Inhalation-Haz-Values'!$D$4</f>
        <v>6.6669493660531682E-10</v>
      </c>
      <c r="BM226" s="39">
        <f>AI226*'Inhalation-Haz-Values'!$D$4</f>
        <v>2.3937796646216771E-10</v>
      </c>
      <c r="BN226" s="39">
        <f>AJ226*'Inhalation-Haz-Values'!$D$4</f>
        <v>1.0115371451942737E-10</v>
      </c>
      <c r="BO226" s="39">
        <f>AK226*'Inhalation-Haz-Values'!$D$4</f>
        <v>4.0518959509202452E-11</v>
      </c>
    </row>
    <row r="227" spans="1:67" s="23" customFormat="1" x14ac:dyDescent="0.25">
      <c r="A227" s="94" t="s">
        <v>155</v>
      </c>
      <c r="B227" s="94" t="s">
        <v>182</v>
      </c>
      <c r="C227" s="94" t="s">
        <v>183</v>
      </c>
      <c r="D227" s="94">
        <v>2017</v>
      </c>
      <c r="E227" s="23">
        <v>2016</v>
      </c>
      <c r="F227" s="23" t="s">
        <v>134</v>
      </c>
      <c r="G227" s="23" t="s">
        <v>126</v>
      </c>
      <c r="H227" s="25">
        <v>5.9699999999999998E-18</v>
      </c>
      <c r="I227" s="25">
        <v>2.4099999999999999E-11</v>
      </c>
      <c r="J227" s="25">
        <v>3.1000000000000002E-10</v>
      </c>
      <c r="K227" s="25">
        <v>2.5000000000000001E-9</v>
      </c>
      <c r="L227" s="25">
        <v>9.5800000000000004E-9</v>
      </c>
      <c r="M227" s="25">
        <v>2.2999999999999999E-9</v>
      </c>
      <c r="N227" s="25">
        <v>1.63E-9</v>
      </c>
      <c r="O227" s="25">
        <v>4.2900000000000002E-10</v>
      </c>
      <c r="P227" s="25">
        <v>1.34E-10</v>
      </c>
      <c r="Q227" s="25">
        <v>4.5499999999999998E-11</v>
      </c>
      <c r="R227" s="25">
        <v>1.0099999999999999E-12</v>
      </c>
      <c r="S227" s="25">
        <v>7.9500000000000001E-9</v>
      </c>
      <c r="T227" s="25">
        <v>2.0199999999999999E-8</v>
      </c>
      <c r="U227" s="25">
        <v>5.5299999999999999E-8</v>
      </c>
      <c r="V227" s="25">
        <v>9.5200000000000005E-8</v>
      </c>
      <c r="W227" s="25">
        <v>1.6700000000000001E-8</v>
      </c>
      <c r="X227" s="25">
        <v>1.22E-8</v>
      </c>
      <c r="Y227" s="25">
        <v>4.3800000000000002E-9</v>
      </c>
      <c r="Z227" s="25">
        <v>1.86E-9</v>
      </c>
      <c r="AA227" s="25">
        <v>7.4400000000000002E-10</v>
      </c>
      <c r="AB227" s="25">
        <f t="shared" si="31"/>
        <v>4.0879182004089981E-9</v>
      </c>
      <c r="AC227" s="25">
        <f t="shared" si="32"/>
        <v>3.2177177914110426E-5</v>
      </c>
      <c r="AD227" s="25">
        <f t="shared" si="33"/>
        <v>8.1758364008179948E-5</v>
      </c>
      <c r="AE227" s="25">
        <f t="shared" si="34"/>
        <v>2.2382364008179958E-4</v>
      </c>
      <c r="AF227" s="25">
        <f t="shared" si="35"/>
        <v>3.8531664621676892E-4</v>
      </c>
      <c r="AG227" s="25">
        <f t="shared" si="36"/>
        <v>6.7592310838445802E-5</v>
      </c>
      <c r="AH227" s="25">
        <f t="shared" si="37"/>
        <v>4.9378813905930466E-5</v>
      </c>
      <c r="AI227" s="25">
        <f t="shared" si="38"/>
        <v>1.7727803680981596E-5</v>
      </c>
      <c r="AJ227" s="25">
        <f t="shared" si="39"/>
        <v>7.5282453987730056E-6</v>
      </c>
      <c r="AK227" s="25">
        <f t="shared" si="40"/>
        <v>3.0112981595092024E-6</v>
      </c>
      <c r="AL227" s="39">
        <f>'Inhalation-Haz-Values'!$C$2/H227</f>
        <v>4.0536013400335008E+17</v>
      </c>
      <c r="AM227" s="39">
        <f>'Inhalation-Haz-Values'!$C$2/I227</f>
        <v>100414937759.33611</v>
      </c>
      <c r="AN227" s="39">
        <f>'Inhalation-Haz-Values'!$C$2/J227</f>
        <v>7806451612.9032249</v>
      </c>
      <c r="AO227" s="39">
        <f>'Inhalation-Haz-Values'!$C$2/K227</f>
        <v>968000000</v>
      </c>
      <c r="AP227" s="39">
        <f>'Inhalation-Haz-Values'!$C$2/L227</f>
        <v>252609603.34029225</v>
      </c>
      <c r="AQ227" s="39">
        <f>'Inhalation-Haz-Values'!$C$2/M227</f>
        <v>1052173913.0434783</v>
      </c>
      <c r="AR227" s="39">
        <f>'Inhalation-Haz-Values'!$C$2/N227</f>
        <v>1484662576.6871166</v>
      </c>
      <c r="AS227" s="39">
        <f>'Inhalation-Haz-Values'!$C$2/O227</f>
        <v>5641025641.0256405</v>
      </c>
      <c r="AT227" s="39">
        <f>'Inhalation-Haz-Values'!$C$2/P227</f>
        <v>18059701492.537312</v>
      </c>
      <c r="AU227" s="39">
        <f>'Inhalation-Haz-Values'!$C$2/Q227</f>
        <v>53186813186.813187</v>
      </c>
      <c r="AV227" s="39">
        <f>'Inhalation-Haz-Values'!$C$3/R227</f>
        <v>5148514851485.1494</v>
      </c>
      <c r="AW227" s="39">
        <f>'Inhalation-Haz-Values'!$C$3/S227</f>
        <v>654088050.3144654</v>
      </c>
      <c r="AX227" s="39">
        <f>'Inhalation-Haz-Values'!$C$3/T227</f>
        <v>257425742.57425746</v>
      </c>
      <c r="AY227" s="39">
        <f>'Inhalation-Haz-Values'!$C$3/U227</f>
        <v>94032549.72875227</v>
      </c>
      <c r="AZ227" s="39">
        <f>'Inhalation-Haz-Values'!$C$3/V227</f>
        <v>54621848.739495799</v>
      </c>
      <c r="BA227" s="39">
        <f>'Inhalation-Haz-Values'!$C$3/W227</f>
        <v>311377245.50898206</v>
      </c>
      <c r="BB227" s="39">
        <f>'Inhalation-Haz-Values'!$C$3/X227</f>
        <v>426229508.19672132</v>
      </c>
      <c r="BC227" s="39">
        <f>'Inhalation-Haz-Values'!$C$3/Y227</f>
        <v>1187214611.8721461</v>
      </c>
      <c r="BD227" s="39">
        <f>'Inhalation-Haz-Values'!$C$3/Z227</f>
        <v>2795698924.7311831</v>
      </c>
      <c r="BE227" s="39">
        <f>'Inhalation-Haz-Values'!$C$3/AA227</f>
        <v>6989247311.8279572</v>
      </c>
      <c r="BF227" s="39">
        <f>AB227*'Inhalation-Haz-Values'!$D$4</f>
        <v>2.9024219222903885E-14</v>
      </c>
      <c r="BG227" s="39">
        <f>AC227*'Inhalation-Haz-Values'!$D$4</f>
        <v>2.2845796319018402E-10</v>
      </c>
      <c r="BH227" s="39">
        <f>AD227*'Inhalation-Haz-Values'!$D$4</f>
        <v>5.8048438445807762E-10</v>
      </c>
      <c r="BI227" s="39">
        <f>AE227*'Inhalation-Haz-Values'!$D$4</f>
        <v>1.5891478445807769E-9</v>
      </c>
      <c r="BJ227" s="39">
        <f>AF227*'Inhalation-Haz-Values'!$D$4</f>
        <v>2.7357481881390593E-9</v>
      </c>
      <c r="BK227" s="39">
        <f>AG227*'Inhalation-Haz-Values'!$D$4</f>
        <v>4.7990540695296521E-10</v>
      </c>
      <c r="BL227" s="39">
        <f>AH227*'Inhalation-Haz-Values'!$D$4</f>
        <v>3.5058957873210631E-10</v>
      </c>
      <c r="BM227" s="39">
        <f>AI227*'Inhalation-Haz-Values'!$D$4</f>
        <v>1.2586740613496932E-10</v>
      </c>
      <c r="BN227" s="39">
        <f>AJ227*'Inhalation-Haz-Values'!$D$4</f>
        <v>5.3450542331288339E-11</v>
      </c>
      <c r="BO227" s="39">
        <f>AK227*'Inhalation-Haz-Values'!$D$4</f>
        <v>2.1380216932515336E-11</v>
      </c>
    </row>
    <row r="228" spans="1:67" s="23" customFormat="1" x14ac:dyDescent="0.25">
      <c r="A228" s="94" t="s">
        <v>155</v>
      </c>
      <c r="B228" s="94" t="s">
        <v>182</v>
      </c>
      <c r="C228" s="94" t="s">
        <v>183</v>
      </c>
      <c r="D228" s="94">
        <v>2017</v>
      </c>
      <c r="E228" s="23">
        <v>2016</v>
      </c>
      <c r="F228" s="23" t="s">
        <v>137</v>
      </c>
      <c r="G228" s="23" t="s">
        <v>126</v>
      </c>
      <c r="H228" s="25">
        <v>0</v>
      </c>
      <c r="I228" s="25">
        <v>0</v>
      </c>
      <c r="J228" s="25">
        <v>0</v>
      </c>
      <c r="K228" s="25">
        <v>0</v>
      </c>
      <c r="L228" s="25">
        <v>0</v>
      </c>
      <c r="M228" s="25">
        <v>0</v>
      </c>
      <c r="N228" s="25">
        <v>0</v>
      </c>
      <c r="O228" s="25">
        <v>0</v>
      </c>
      <c r="P228" s="25">
        <v>0</v>
      </c>
      <c r="Q228" s="25">
        <v>0</v>
      </c>
      <c r="R228" s="25">
        <v>0</v>
      </c>
      <c r="S228" s="25">
        <v>0</v>
      </c>
      <c r="T228" s="25">
        <v>0</v>
      </c>
      <c r="U228" s="25">
        <v>0</v>
      </c>
      <c r="V228" s="25">
        <v>0</v>
      </c>
      <c r="W228" s="25">
        <v>0</v>
      </c>
      <c r="X228" s="25">
        <v>0</v>
      </c>
      <c r="Y228" s="25">
        <v>0</v>
      </c>
      <c r="Z228" s="25">
        <v>0</v>
      </c>
      <c r="AA228" s="25">
        <v>0</v>
      </c>
      <c r="AB228" s="25">
        <f t="shared" si="31"/>
        <v>0</v>
      </c>
      <c r="AC228" s="25">
        <f t="shared" si="32"/>
        <v>0</v>
      </c>
      <c r="AD228" s="25">
        <f t="shared" si="33"/>
        <v>0</v>
      </c>
      <c r="AE228" s="25">
        <f t="shared" si="34"/>
        <v>0</v>
      </c>
      <c r="AF228" s="25">
        <f t="shared" si="35"/>
        <v>0</v>
      </c>
      <c r="AG228" s="25">
        <f t="shared" si="36"/>
        <v>0</v>
      </c>
      <c r="AH228" s="25">
        <f t="shared" si="37"/>
        <v>0</v>
      </c>
      <c r="AI228" s="25">
        <f t="shared" si="38"/>
        <v>0</v>
      </c>
      <c r="AJ228" s="25">
        <f t="shared" si="39"/>
        <v>0</v>
      </c>
      <c r="AK228" s="25">
        <f t="shared" si="40"/>
        <v>0</v>
      </c>
      <c r="AL228" s="39" t="e">
        <f>'Inhalation-Haz-Values'!$C$2/H228</f>
        <v>#DIV/0!</v>
      </c>
      <c r="AM228" s="39" t="e">
        <f>'Inhalation-Haz-Values'!$C$2/I228</f>
        <v>#DIV/0!</v>
      </c>
      <c r="AN228" s="39" t="e">
        <f>'Inhalation-Haz-Values'!$C$2/J228</f>
        <v>#DIV/0!</v>
      </c>
      <c r="AO228" s="39" t="e">
        <f>'Inhalation-Haz-Values'!$C$2/K228</f>
        <v>#DIV/0!</v>
      </c>
      <c r="AP228" s="39" t="e">
        <f>'Inhalation-Haz-Values'!$C$2/L228</f>
        <v>#DIV/0!</v>
      </c>
      <c r="AQ228" s="39" t="e">
        <f>'Inhalation-Haz-Values'!$C$2/M228</f>
        <v>#DIV/0!</v>
      </c>
      <c r="AR228" s="39" t="e">
        <f>'Inhalation-Haz-Values'!$C$2/N228</f>
        <v>#DIV/0!</v>
      </c>
      <c r="AS228" s="39" t="e">
        <f>'Inhalation-Haz-Values'!$C$2/O228</f>
        <v>#DIV/0!</v>
      </c>
      <c r="AT228" s="39" t="e">
        <f>'Inhalation-Haz-Values'!$C$2/P228</f>
        <v>#DIV/0!</v>
      </c>
      <c r="AU228" s="39" t="e">
        <f>'Inhalation-Haz-Values'!$C$2/Q228</f>
        <v>#DIV/0!</v>
      </c>
      <c r="AV228" s="39" t="e">
        <f>'Inhalation-Haz-Values'!$C$3/R228</f>
        <v>#DIV/0!</v>
      </c>
      <c r="AW228" s="39" t="e">
        <f>'Inhalation-Haz-Values'!$C$3/S228</f>
        <v>#DIV/0!</v>
      </c>
      <c r="AX228" s="39" t="e">
        <f>'Inhalation-Haz-Values'!$C$3/T228</f>
        <v>#DIV/0!</v>
      </c>
      <c r="AY228" s="39" t="e">
        <f>'Inhalation-Haz-Values'!$C$3/U228</f>
        <v>#DIV/0!</v>
      </c>
      <c r="AZ228" s="39" t="e">
        <f>'Inhalation-Haz-Values'!$C$3/V228</f>
        <v>#DIV/0!</v>
      </c>
      <c r="BA228" s="39" t="e">
        <f>'Inhalation-Haz-Values'!$C$3/W228</f>
        <v>#DIV/0!</v>
      </c>
      <c r="BB228" s="39" t="e">
        <f>'Inhalation-Haz-Values'!$C$3/X228</f>
        <v>#DIV/0!</v>
      </c>
      <c r="BC228" s="39" t="e">
        <f>'Inhalation-Haz-Values'!$C$3/Y228</f>
        <v>#DIV/0!</v>
      </c>
      <c r="BD228" s="39" t="e">
        <f>'Inhalation-Haz-Values'!$C$3/Z228</f>
        <v>#DIV/0!</v>
      </c>
      <c r="BE228" s="39" t="e">
        <f>'Inhalation-Haz-Values'!$C$3/AA228</f>
        <v>#DIV/0!</v>
      </c>
      <c r="BF228" s="39">
        <f>AB228*'Inhalation-Haz-Values'!$D$4</f>
        <v>0</v>
      </c>
      <c r="BG228" s="39">
        <f>AC228*'Inhalation-Haz-Values'!$D$4</f>
        <v>0</v>
      </c>
      <c r="BH228" s="39">
        <f>AD228*'Inhalation-Haz-Values'!$D$4</f>
        <v>0</v>
      </c>
      <c r="BI228" s="39">
        <f>AE228*'Inhalation-Haz-Values'!$D$4</f>
        <v>0</v>
      </c>
      <c r="BJ228" s="39">
        <f>AF228*'Inhalation-Haz-Values'!$D$4</f>
        <v>0</v>
      </c>
      <c r="BK228" s="39">
        <f>AG228*'Inhalation-Haz-Values'!$D$4</f>
        <v>0</v>
      </c>
      <c r="BL228" s="39">
        <f>AH228*'Inhalation-Haz-Values'!$D$4</f>
        <v>0</v>
      </c>
      <c r="BM228" s="39">
        <f>AI228*'Inhalation-Haz-Values'!$D$4</f>
        <v>0</v>
      </c>
      <c r="BN228" s="39">
        <f>AJ228*'Inhalation-Haz-Values'!$D$4</f>
        <v>0</v>
      </c>
      <c r="BO228" s="39">
        <f>AK228*'Inhalation-Haz-Values'!$D$4</f>
        <v>0</v>
      </c>
    </row>
    <row r="229" spans="1:67" s="23" customFormat="1" x14ac:dyDescent="0.25">
      <c r="A229" s="94" t="s">
        <v>155</v>
      </c>
      <c r="B229" s="94" t="s">
        <v>182</v>
      </c>
      <c r="C229" s="94" t="s">
        <v>183</v>
      </c>
      <c r="D229" s="94">
        <v>2017</v>
      </c>
      <c r="E229" s="23">
        <v>2016</v>
      </c>
      <c r="F229" s="23" t="s">
        <v>138</v>
      </c>
      <c r="G229" s="23" t="s">
        <v>126</v>
      </c>
      <c r="H229" s="25">
        <v>5.9699999999999998E-18</v>
      </c>
      <c r="I229" s="25">
        <v>2.4099999999999999E-11</v>
      </c>
      <c r="J229" s="25">
        <v>3.1000000000000002E-10</v>
      </c>
      <c r="K229" s="25">
        <v>2.5000000000000001E-9</v>
      </c>
      <c r="L229" s="25">
        <v>9.5800000000000004E-9</v>
      </c>
      <c r="M229" s="25">
        <v>2.2999999999999999E-9</v>
      </c>
      <c r="N229" s="25">
        <v>1.63E-9</v>
      </c>
      <c r="O229" s="25">
        <v>4.2900000000000002E-10</v>
      </c>
      <c r="P229" s="25">
        <v>1.34E-10</v>
      </c>
      <c r="Q229" s="25">
        <v>4.5499999999999998E-11</v>
      </c>
      <c r="R229" s="25">
        <v>1.0099999999999999E-12</v>
      </c>
      <c r="S229" s="25">
        <v>7.9500000000000001E-9</v>
      </c>
      <c r="T229" s="25">
        <v>2.0199999999999999E-8</v>
      </c>
      <c r="U229" s="25">
        <v>5.5299999999999999E-8</v>
      </c>
      <c r="V229" s="25">
        <v>9.5200000000000005E-8</v>
      </c>
      <c r="W229" s="25">
        <v>1.6700000000000001E-8</v>
      </c>
      <c r="X229" s="25">
        <v>1.22E-8</v>
      </c>
      <c r="Y229" s="25">
        <v>4.3800000000000002E-9</v>
      </c>
      <c r="Z229" s="25">
        <v>1.86E-9</v>
      </c>
      <c r="AA229" s="25">
        <v>7.4400000000000002E-10</v>
      </c>
      <c r="AB229" s="25">
        <f t="shared" si="31"/>
        <v>4.0879182004089981E-9</v>
      </c>
      <c r="AC229" s="25">
        <f t="shared" si="32"/>
        <v>3.2177177914110426E-5</v>
      </c>
      <c r="AD229" s="25">
        <f t="shared" si="33"/>
        <v>8.1758364008179948E-5</v>
      </c>
      <c r="AE229" s="25">
        <f t="shared" si="34"/>
        <v>2.2382364008179958E-4</v>
      </c>
      <c r="AF229" s="25">
        <f t="shared" si="35"/>
        <v>3.8531664621676892E-4</v>
      </c>
      <c r="AG229" s="25">
        <f t="shared" si="36"/>
        <v>6.7592310838445802E-5</v>
      </c>
      <c r="AH229" s="25">
        <f t="shared" si="37"/>
        <v>4.9378813905930466E-5</v>
      </c>
      <c r="AI229" s="25">
        <f t="shared" si="38"/>
        <v>1.7727803680981596E-5</v>
      </c>
      <c r="AJ229" s="25">
        <f t="shared" si="39"/>
        <v>7.5282453987730056E-6</v>
      </c>
      <c r="AK229" s="25">
        <f t="shared" si="40"/>
        <v>3.0112981595092024E-6</v>
      </c>
      <c r="AL229" s="39">
        <f>'Inhalation-Haz-Values'!$C$2/H229</f>
        <v>4.0536013400335008E+17</v>
      </c>
      <c r="AM229" s="39">
        <f>'Inhalation-Haz-Values'!$C$2/I229</f>
        <v>100414937759.33611</v>
      </c>
      <c r="AN229" s="39">
        <f>'Inhalation-Haz-Values'!$C$2/J229</f>
        <v>7806451612.9032249</v>
      </c>
      <c r="AO229" s="39">
        <f>'Inhalation-Haz-Values'!$C$2/K229</f>
        <v>968000000</v>
      </c>
      <c r="AP229" s="39">
        <f>'Inhalation-Haz-Values'!$C$2/L229</f>
        <v>252609603.34029225</v>
      </c>
      <c r="AQ229" s="39">
        <f>'Inhalation-Haz-Values'!$C$2/M229</f>
        <v>1052173913.0434783</v>
      </c>
      <c r="AR229" s="39">
        <f>'Inhalation-Haz-Values'!$C$2/N229</f>
        <v>1484662576.6871166</v>
      </c>
      <c r="AS229" s="39">
        <f>'Inhalation-Haz-Values'!$C$2/O229</f>
        <v>5641025641.0256405</v>
      </c>
      <c r="AT229" s="39">
        <f>'Inhalation-Haz-Values'!$C$2/P229</f>
        <v>18059701492.537312</v>
      </c>
      <c r="AU229" s="39">
        <f>'Inhalation-Haz-Values'!$C$2/Q229</f>
        <v>53186813186.813187</v>
      </c>
      <c r="AV229" s="39">
        <f>'Inhalation-Haz-Values'!$C$3/R229</f>
        <v>5148514851485.1494</v>
      </c>
      <c r="AW229" s="39">
        <f>'Inhalation-Haz-Values'!$C$3/S229</f>
        <v>654088050.3144654</v>
      </c>
      <c r="AX229" s="39">
        <f>'Inhalation-Haz-Values'!$C$3/T229</f>
        <v>257425742.57425746</v>
      </c>
      <c r="AY229" s="39">
        <f>'Inhalation-Haz-Values'!$C$3/U229</f>
        <v>94032549.72875227</v>
      </c>
      <c r="AZ229" s="39">
        <f>'Inhalation-Haz-Values'!$C$3/V229</f>
        <v>54621848.739495799</v>
      </c>
      <c r="BA229" s="39">
        <f>'Inhalation-Haz-Values'!$C$3/W229</f>
        <v>311377245.50898206</v>
      </c>
      <c r="BB229" s="39">
        <f>'Inhalation-Haz-Values'!$C$3/X229</f>
        <v>426229508.19672132</v>
      </c>
      <c r="BC229" s="39">
        <f>'Inhalation-Haz-Values'!$C$3/Y229</f>
        <v>1187214611.8721461</v>
      </c>
      <c r="BD229" s="39">
        <f>'Inhalation-Haz-Values'!$C$3/Z229</f>
        <v>2795698924.7311831</v>
      </c>
      <c r="BE229" s="39">
        <f>'Inhalation-Haz-Values'!$C$3/AA229</f>
        <v>6989247311.8279572</v>
      </c>
      <c r="BF229" s="39">
        <f>AB229*'Inhalation-Haz-Values'!$D$4</f>
        <v>2.9024219222903885E-14</v>
      </c>
      <c r="BG229" s="39">
        <f>AC229*'Inhalation-Haz-Values'!$D$4</f>
        <v>2.2845796319018402E-10</v>
      </c>
      <c r="BH229" s="39">
        <f>AD229*'Inhalation-Haz-Values'!$D$4</f>
        <v>5.8048438445807762E-10</v>
      </c>
      <c r="BI229" s="39">
        <f>AE229*'Inhalation-Haz-Values'!$D$4</f>
        <v>1.5891478445807769E-9</v>
      </c>
      <c r="BJ229" s="39">
        <f>AF229*'Inhalation-Haz-Values'!$D$4</f>
        <v>2.7357481881390593E-9</v>
      </c>
      <c r="BK229" s="39">
        <f>AG229*'Inhalation-Haz-Values'!$D$4</f>
        <v>4.7990540695296521E-10</v>
      </c>
      <c r="BL229" s="39">
        <f>AH229*'Inhalation-Haz-Values'!$D$4</f>
        <v>3.5058957873210631E-10</v>
      </c>
      <c r="BM229" s="39">
        <f>AI229*'Inhalation-Haz-Values'!$D$4</f>
        <v>1.2586740613496932E-10</v>
      </c>
      <c r="BN229" s="39">
        <f>AJ229*'Inhalation-Haz-Values'!$D$4</f>
        <v>5.3450542331288339E-11</v>
      </c>
      <c r="BO229" s="39">
        <f>AK229*'Inhalation-Haz-Values'!$D$4</f>
        <v>2.1380216932515336E-11</v>
      </c>
    </row>
    <row r="230" spans="1:67" s="23" customFormat="1" x14ac:dyDescent="0.25">
      <c r="A230" s="94" t="s">
        <v>155</v>
      </c>
      <c r="B230" s="94" t="s">
        <v>182</v>
      </c>
      <c r="C230" s="94" t="s">
        <v>183</v>
      </c>
      <c r="D230" s="94">
        <v>2018</v>
      </c>
      <c r="E230" s="23">
        <v>2016</v>
      </c>
      <c r="F230" s="23" t="s">
        <v>134</v>
      </c>
      <c r="G230" s="23" t="s">
        <v>126</v>
      </c>
      <c r="H230" s="25">
        <v>2.63E-17</v>
      </c>
      <c r="I230" s="25">
        <v>7.1199999999999997E-11</v>
      </c>
      <c r="J230" s="25">
        <v>7.7300000000000002E-10</v>
      </c>
      <c r="K230" s="25">
        <v>4.1899999999999998E-9</v>
      </c>
      <c r="L230" s="25">
        <v>1.37E-8</v>
      </c>
      <c r="M230" s="25">
        <v>2.7000000000000002E-9</v>
      </c>
      <c r="N230" s="25">
        <v>1.9000000000000001E-9</v>
      </c>
      <c r="O230" s="25">
        <v>5.0100000000000003E-10</v>
      </c>
      <c r="P230" s="25">
        <v>1.56E-10</v>
      </c>
      <c r="Q230" s="25">
        <v>5.2999999999999998E-11</v>
      </c>
      <c r="R230" s="25">
        <v>6.7299999999999995E-7</v>
      </c>
      <c r="S230" s="25">
        <v>2.72E-7</v>
      </c>
      <c r="T230" s="25">
        <v>1.92E-7</v>
      </c>
      <c r="U230" s="25">
        <v>1.67E-7</v>
      </c>
      <c r="V230" s="25">
        <v>1.5900000000000001E-7</v>
      </c>
      <c r="W230" s="25">
        <v>2.1200000000000001E-8</v>
      </c>
      <c r="X230" s="25">
        <v>1.52E-8</v>
      </c>
      <c r="Y230" s="25">
        <v>5.3100000000000001E-9</v>
      </c>
      <c r="Z230" s="25">
        <v>2.23E-9</v>
      </c>
      <c r="AA230" s="25">
        <v>8.8900000000000003E-10</v>
      </c>
      <c r="AB230" s="25">
        <f t="shared" si="31"/>
        <v>2.7239296523517381E-3</v>
      </c>
      <c r="AC230" s="25">
        <f t="shared" si="32"/>
        <v>1.1009047034764826E-3</v>
      </c>
      <c r="AD230" s="25">
        <f t="shared" si="33"/>
        <v>7.7710920245398761E-4</v>
      </c>
      <c r="AE230" s="25">
        <f t="shared" si="34"/>
        <v>6.7592310838445802E-4</v>
      </c>
      <c r="AF230" s="25">
        <f t="shared" si="35"/>
        <v>6.4354355828220866E-4</v>
      </c>
      <c r="AG230" s="25">
        <f t="shared" si="36"/>
        <v>8.5805807770961132E-5</v>
      </c>
      <c r="AH230" s="25">
        <f t="shared" si="37"/>
        <v>6.1521145194274026E-5</v>
      </c>
      <c r="AI230" s="25">
        <f t="shared" si="38"/>
        <v>2.1491926380368098E-5</v>
      </c>
      <c r="AJ230" s="25">
        <f t="shared" si="39"/>
        <v>9.025799591002043E-6</v>
      </c>
      <c r="AK230" s="25">
        <f t="shared" si="40"/>
        <v>3.5981775051124739E-6</v>
      </c>
      <c r="AL230" s="39">
        <f>'Inhalation-Haz-Values'!$C$2/H230</f>
        <v>9.201520912547528E+16</v>
      </c>
      <c r="AM230" s="39">
        <f>'Inhalation-Haz-Values'!$C$2/I230</f>
        <v>33988764044.943821</v>
      </c>
      <c r="AN230" s="39">
        <f>'Inhalation-Haz-Values'!$C$2/J230</f>
        <v>3130659767.1410089</v>
      </c>
      <c r="AO230" s="39">
        <f>'Inhalation-Haz-Values'!$C$2/K230</f>
        <v>577565632.45823395</v>
      </c>
      <c r="AP230" s="39">
        <f>'Inhalation-Haz-Values'!$C$2/L230</f>
        <v>176642335.76642334</v>
      </c>
      <c r="AQ230" s="39">
        <f>'Inhalation-Haz-Values'!$C$2/M230</f>
        <v>896296296.29629624</v>
      </c>
      <c r="AR230" s="39">
        <f>'Inhalation-Haz-Values'!$C$2/N230</f>
        <v>1273684210.5263157</v>
      </c>
      <c r="AS230" s="39">
        <f>'Inhalation-Haz-Values'!$C$2/O230</f>
        <v>4830339321.3572845</v>
      </c>
      <c r="AT230" s="39">
        <f>'Inhalation-Haz-Values'!$C$2/P230</f>
        <v>15512820512.820513</v>
      </c>
      <c r="AU230" s="39">
        <f>'Inhalation-Haz-Values'!$C$2/Q230</f>
        <v>45660377358.49057</v>
      </c>
      <c r="AV230" s="39">
        <f>'Inhalation-Haz-Values'!$C$3/R230</f>
        <v>7726597.3254086189</v>
      </c>
      <c r="AW230" s="39">
        <f>'Inhalation-Haz-Values'!$C$3/S230</f>
        <v>19117647.05882353</v>
      </c>
      <c r="AX230" s="39">
        <f>'Inhalation-Haz-Values'!$C$3/T230</f>
        <v>27083333.333333336</v>
      </c>
      <c r="AY230" s="39">
        <f>'Inhalation-Haz-Values'!$C$3/U230</f>
        <v>31137724.550898205</v>
      </c>
      <c r="AZ230" s="39">
        <f>'Inhalation-Haz-Values'!$C$3/V230</f>
        <v>32704402.515723269</v>
      </c>
      <c r="BA230" s="39">
        <f>'Inhalation-Haz-Values'!$C$3/W230</f>
        <v>245283018.86792451</v>
      </c>
      <c r="BB230" s="39">
        <f>'Inhalation-Haz-Values'!$C$3/X230</f>
        <v>342105263.15789473</v>
      </c>
      <c r="BC230" s="39">
        <f>'Inhalation-Haz-Values'!$C$3/Y230</f>
        <v>979284369.11487758</v>
      </c>
      <c r="BD230" s="39">
        <f>'Inhalation-Haz-Values'!$C$3/Z230</f>
        <v>2331838565.0224218</v>
      </c>
      <c r="BE230" s="39">
        <f>'Inhalation-Haz-Values'!$C$3/AA230</f>
        <v>5849268841.3948259</v>
      </c>
      <c r="BF230" s="39">
        <f>AB230*'Inhalation-Haz-Values'!$D$4</f>
        <v>1.9339900531697339E-8</v>
      </c>
      <c r="BG230" s="39">
        <f>AC230*'Inhalation-Haz-Values'!$D$4</f>
        <v>7.8164233946830266E-9</v>
      </c>
      <c r="BH230" s="39">
        <f>AD230*'Inhalation-Haz-Values'!$D$4</f>
        <v>5.5174753374233119E-9</v>
      </c>
      <c r="BI230" s="39">
        <f>AE230*'Inhalation-Haz-Values'!$D$4</f>
        <v>4.7990540695296519E-9</v>
      </c>
      <c r="BJ230" s="39">
        <f>AF230*'Inhalation-Haz-Values'!$D$4</f>
        <v>4.5691592638036813E-9</v>
      </c>
      <c r="BK230" s="39">
        <f>AG230*'Inhalation-Haz-Values'!$D$4</f>
        <v>6.0922123517382406E-10</v>
      </c>
      <c r="BL230" s="39">
        <f>AH230*'Inhalation-Haz-Values'!$D$4</f>
        <v>4.3680013087934556E-10</v>
      </c>
      <c r="BM230" s="39">
        <f>AI230*'Inhalation-Haz-Values'!$D$4</f>
        <v>1.5259267730061349E-10</v>
      </c>
      <c r="BN230" s="39">
        <f>AJ230*'Inhalation-Haz-Values'!$D$4</f>
        <v>6.4083177096114502E-11</v>
      </c>
      <c r="BO230" s="39">
        <f>AK230*'Inhalation-Haz-Values'!$D$4</f>
        <v>2.5547060286298565E-11</v>
      </c>
    </row>
    <row r="231" spans="1:67" s="23" customFormat="1" x14ac:dyDescent="0.25">
      <c r="A231" s="94" t="s">
        <v>155</v>
      </c>
      <c r="B231" s="94" t="s">
        <v>182</v>
      </c>
      <c r="C231" s="94" t="s">
        <v>183</v>
      </c>
      <c r="D231" s="94">
        <v>2018</v>
      </c>
      <c r="E231" s="23">
        <v>2016</v>
      </c>
      <c r="F231" s="23" t="s">
        <v>137</v>
      </c>
      <c r="G231" s="23" t="s">
        <v>126</v>
      </c>
      <c r="H231" s="25">
        <v>0</v>
      </c>
      <c r="I231" s="25">
        <v>0</v>
      </c>
      <c r="J231" s="25">
        <v>0</v>
      </c>
      <c r="K231" s="25">
        <v>0</v>
      </c>
      <c r="L231" s="25">
        <v>0</v>
      </c>
      <c r="M231" s="25">
        <v>0</v>
      </c>
      <c r="N231" s="25">
        <v>0</v>
      </c>
      <c r="O231" s="25">
        <v>0</v>
      </c>
      <c r="P231" s="25">
        <v>0</v>
      </c>
      <c r="Q231" s="25">
        <v>0</v>
      </c>
      <c r="R231" s="25">
        <v>6.7299999999999995E-7</v>
      </c>
      <c r="S231" s="25">
        <v>2.6199999999999999E-7</v>
      </c>
      <c r="T231" s="25">
        <v>1.48E-7</v>
      </c>
      <c r="U231" s="25">
        <v>1.03E-7</v>
      </c>
      <c r="V231" s="25">
        <v>4.8E-8</v>
      </c>
      <c r="W231" s="25">
        <v>1.7599999999999999E-9</v>
      </c>
      <c r="X231" s="25">
        <v>9.4400000000000005E-10</v>
      </c>
      <c r="Y231" s="25">
        <v>1.96E-10</v>
      </c>
      <c r="Z231" s="25">
        <v>6.2099999999999998E-11</v>
      </c>
      <c r="AA231" s="25">
        <v>2.03E-11</v>
      </c>
      <c r="AB231" s="25">
        <f t="shared" si="31"/>
        <v>2.7239296523517381E-3</v>
      </c>
      <c r="AC231" s="25">
        <f t="shared" si="32"/>
        <v>1.0604302658486706E-3</v>
      </c>
      <c r="AD231" s="25">
        <f t="shared" si="33"/>
        <v>5.990216768916155E-4</v>
      </c>
      <c r="AE231" s="25">
        <f t="shared" si="34"/>
        <v>4.1688670756646217E-4</v>
      </c>
      <c r="AF231" s="25">
        <f t="shared" si="35"/>
        <v>1.942773006134969E-4</v>
      </c>
      <c r="AG231" s="25">
        <f t="shared" si="36"/>
        <v>7.123501022494886E-6</v>
      </c>
      <c r="AH231" s="25">
        <f t="shared" si="37"/>
        <v>3.8207869120654399E-6</v>
      </c>
      <c r="AI231" s="25">
        <f t="shared" si="38"/>
        <v>7.9329897750511252E-7</v>
      </c>
      <c r="AJ231" s="25">
        <f t="shared" si="39"/>
        <v>2.5134625766871161E-7</v>
      </c>
      <c r="AK231" s="25">
        <f t="shared" si="40"/>
        <v>8.2163108384458078E-8</v>
      </c>
      <c r="AL231" s="39" t="e">
        <f>'Inhalation-Haz-Values'!$C$2/H231</f>
        <v>#DIV/0!</v>
      </c>
      <c r="AM231" s="39" t="e">
        <f>'Inhalation-Haz-Values'!$C$2/I231</f>
        <v>#DIV/0!</v>
      </c>
      <c r="AN231" s="39" t="e">
        <f>'Inhalation-Haz-Values'!$C$2/J231</f>
        <v>#DIV/0!</v>
      </c>
      <c r="AO231" s="39" t="e">
        <f>'Inhalation-Haz-Values'!$C$2/K231</f>
        <v>#DIV/0!</v>
      </c>
      <c r="AP231" s="39" t="e">
        <f>'Inhalation-Haz-Values'!$C$2/L231</f>
        <v>#DIV/0!</v>
      </c>
      <c r="AQ231" s="39" t="e">
        <f>'Inhalation-Haz-Values'!$C$2/M231</f>
        <v>#DIV/0!</v>
      </c>
      <c r="AR231" s="39" t="e">
        <f>'Inhalation-Haz-Values'!$C$2/N231</f>
        <v>#DIV/0!</v>
      </c>
      <c r="AS231" s="39" t="e">
        <f>'Inhalation-Haz-Values'!$C$2/O231</f>
        <v>#DIV/0!</v>
      </c>
      <c r="AT231" s="39" t="e">
        <f>'Inhalation-Haz-Values'!$C$2/P231</f>
        <v>#DIV/0!</v>
      </c>
      <c r="AU231" s="39" t="e">
        <f>'Inhalation-Haz-Values'!$C$2/Q231</f>
        <v>#DIV/0!</v>
      </c>
      <c r="AV231" s="39">
        <f>'Inhalation-Haz-Values'!$C$3/R231</f>
        <v>7726597.3254086189</v>
      </c>
      <c r="AW231" s="39">
        <f>'Inhalation-Haz-Values'!$C$3/S231</f>
        <v>19847328.24427481</v>
      </c>
      <c r="AX231" s="39">
        <f>'Inhalation-Haz-Values'!$C$3/T231</f>
        <v>35135135.135135137</v>
      </c>
      <c r="AY231" s="39">
        <f>'Inhalation-Haz-Values'!$C$3/U231</f>
        <v>50485436.893203884</v>
      </c>
      <c r="AZ231" s="39">
        <f>'Inhalation-Haz-Values'!$C$3/V231</f>
        <v>108333333.33333334</v>
      </c>
      <c r="BA231" s="39">
        <f>'Inhalation-Haz-Values'!$C$3/W231</f>
        <v>2954545454.545455</v>
      </c>
      <c r="BB231" s="39">
        <f>'Inhalation-Haz-Values'!$C$3/X231</f>
        <v>5508474576.2711859</v>
      </c>
      <c r="BC231" s="39">
        <f>'Inhalation-Haz-Values'!$C$3/Y231</f>
        <v>26530612244.897961</v>
      </c>
      <c r="BD231" s="39">
        <f>'Inhalation-Haz-Values'!$C$3/Z231</f>
        <v>83735909822.866348</v>
      </c>
      <c r="BE231" s="39">
        <f>'Inhalation-Haz-Values'!$C$3/AA231</f>
        <v>256157635467.98029</v>
      </c>
      <c r="BF231" s="39">
        <f>AB231*'Inhalation-Haz-Values'!$D$4</f>
        <v>1.9339900531697339E-8</v>
      </c>
      <c r="BG231" s="39">
        <f>AC231*'Inhalation-Haz-Values'!$D$4</f>
        <v>7.5290548875255606E-9</v>
      </c>
      <c r="BH231" s="39">
        <f>AD231*'Inhalation-Haz-Values'!$D$4</f>
        <v>4.2530539059304697E-9</v>
      </c>
      <c r="BI231" s="39">
        <f>AE231*'Inhalation-Haz-Values'!$D$4</f>
        <v>2.9598956237218814E-9</v>
      </c>
      <c r="BJ231" s="39">
        <f>AF231*'Inhalation-Haz-Values'!$D$4</f>
        <v>1.379368834355828E-9</v>
      </c>
      <c r="BK231" s="39">
        <f>AG231*'Inhalation-Haz-Values'!$D$4</f>
        <v>5.0576857259713687E-11</v>
      </c>
      <c r="BL231" s="39">
        <f>AH231*'Inhalation-Haz-Values'!$D$4</f>
        <v>2.7127587075664622E-11</v>
      </c>
      <c r="BM231" s="39">
        <f>AI231*'Inhalation-Haz-Values'!$D$4</f>
        <v>5.6324227402862988E-12</v>
      </c>
      <c r="BN231" s="39">
        <f>AJ231*'Inhalation-Haz-Values'!$D$4</f>
        <v>1.7845584294478525E-12</v>
      </c>
      <c r="BO231" s="39">
        <f>AK231*'Inhalation-Haz-Values'!$D$4</f>
        <v>5.8335806952965231E-13</v>
      </c>
    </row>
    <row r="232" spans="1:67" s="23" customFormat="1" x14ac:dyDescent="0.25">
      <c r="A232" s="94" t="s">
        <v>155</v>
      </c>
      <c r="B232" s="94" t="s">
        <v>182</v>
      </c>
      <c r="C232" s="94" t="s">
        <v>183</v>
      </c>
      <c r="D232" s="94">
        <v>2018</v>
      </c>
      <c r="E232" s="23">
        <v>2016</v>
      </c>
      <c r="F232" s="23" t="s">
        <v>138</v>
      </c>
      <c r="G232" s="23" t="s">
        <v>126</v>
      </c>
      <c r="H232" s="25">
        <v>6.9599999999999999E-18</v>
      </c>
      <c r="I232" s="25">
        <v>2.8099999999999999E-11</v>
      </c>
      <c r="J232" s="25">
        <v>3.6099999999999999E-10</v>
      </c>
      <c r="K232" s="25">
        <v>2.9199999999999998E-9</v>
      </c>
      <c r="L232" s="25">
        <v>1.1199999999999999E-8</v>
      </c>
      <c r="M232" s="25">
        <v>2.69E-9</v>
      </c>
      <c r="N232" s="25">
        <v>1.9000000000000001E-9</v>
      </c>
      <c r="O232" s="25">
        <v>5.0100000000000003E-10</v>
      </c>
      <c r="P232" s="25">
        <v>1.56E-10</v>
      </c>
      <c r="Q232" s="25">
        <v>5.2999999999999998E-11</v>
      </c>
      <c r="R232" s="25">
        <v>1.1700000000000001E-12</v>
      </c>
      <c r="S232" s="25">
        <v>9.2799999999999994E-9</v>
      </c>
      <c r="T232" s="25">
        <v>2.36E-8</v>
      </c>
      <c r="U232" s="25">
        <v>6.4500000000000002E-8</v>
      </c>
      <c r="V232" s="25">
        <v>1.11E-7</v>
      </c>
      <c r="W232" s="25">
        <v>1.9499999999999999E-8</v>
      </c>
      <c r="X232" s="25">
        <v>1.42E-8</v>
      </c>
      <c r="Y232" s="25">
        <v>5.1099999999999999E-9</v>
      </c>
      <c r="Z232" s="25">
        <v>2.16E-9</v>
      </c>
      <c r="AA232" s="25">
        <v>8.68E-10</v>
      </c>
      <c r="AB232" s="25">
        <f t="shared" si="31"/>
        <v>4.7355092024539877E-9</v>
      </c>
      <c r="AC232" s="25">
        <f t="shared" si="32"/>
        <v>3.75602781186094E-5</v>
      </c>
      <c r="AD232" s="25">
        <f t="shared" si="33"/>
        <v>9.5519672801635996E-5</v>
      </c>
      <c r="AE232" s="25">
        <f t="shared" si="34"/>
        <v>2.6106012269938648E-4</v>
      </c>
      <c r="AF232" s="25">
        <f t="shared" si="35"/>
        <v>4.4926625766871165E-4</v>
      </c>
      <c r="AG232" s="25">
        <f t="shared" si="36"/>
        <v>7.8925153374233121E-5</v>
      </c>
      <c r="AH232" s="25">
        <f t="shared" si="37"/>
        <v>5.7473701431492842E-5</v>
      </c>
      <c r="AI232" s="25">
        <f t="shared" si="38"/>
        <v>2.0682437627811861E-5</v>
      </c>
      <c r="AJ232" s="25">
        <f t="shared" si="39"/>
        <v>8.7424785276073627E-6</v>
      </c>
      <c r="AK232" s="25">
        <f t="shared" si="40"/>
        <v>3.5131811860940696E-6</v>
      </c>
      <c r="AL232" s="39">
        <f>'Inhalation-Haz-Values'!$C$2/H232</f>
        <v>3.4770114942528736E+17</v>
      </c>
      <c r="AM232" s="39">
        <f>'Inhalation-Haz-Values'!$C$2/I232</f>
        <v>86120996441.281143</v>
      </c>
      <c r="AN232" s="39">
        <f>'Inhalation-Haz-Values'!$C$2/J232</f>
        <v>6703601108.0332413</v>
      </c>
      <c r="AO232" s="39">
        <f>'Inhalation-Haz-Values'!$C$2/K232</f>
        <v>828767123.28767121</v>
      </c>
      <c r="AP232" s="39">
        <f>'Inhalation-Haz-Values'!$C$2/L232</f>
        <v>216071428.57142857</v>
      </c>
      <c r="AQ232" s="39">
        <f>'Inhalation-Haz-Values'!$C$2/M232</f>
        <v>899628252.78810406</v>
      </c>
      <c r="AR232" s="39">
        <f>'Inhalation-Haz-Values'!$C$2/N232</f>
        <v>1273684210.5263157</v>
      </c>
      <c r="AS232" s="39">
        <f>'Inhalation-Haz-Values'!$C$2/O232</f>
        <v>4830339321.3572845</v>
      </c>
      <c r="AT232" s="39">
        <f>'Inhalation-Haz-Values'!$C$2/P232</f>
        <v>15512820512.820513</v>
      </c>
      <c r="AU232" s="39">
        <f>'Inhalation-Haz-Values'!$C$2/Q232</f>
        <v>45660377358.49057</v>
      </c>
      <c r="AV232" s="39">
        <f>'Inhalation-Haz-Values'!$C$3/R232</f>
        <v>4444444444444.4443</v>
      </c>
      <c r="AW232" s="39">
        <f>'Inhalation-Haz-Values'!$C$3/S232</f>
        <v>560344827.58620691</v>
      </c>
      <c r="AX232" s="39">
        <f>'Inhalation-Haz-Values'!$C$3/T232</f>
        <v>220338983.05084747</v>
      </c>
      <c r="AY232" s="39">
        <f>'Inhalation-Haz-Values'!$C$3/U232</f>
        <v>80620155.038759694</v>
      </c>
      <c r="AZ232" s="39">
        <f>'Inhalation-Haz-Values'!$C$3/V232</f>
        <v>46846846.846846849</v>
      </c>
      <c r="BA232" s="39">
        <f>'Inhalation-Haz-Values'!$C$3/W232</f>
        <v>266666666.66666669</v>
      </c>
      <c r="BB232" s="39">
        <f>'Inhalation-Haz-Values'!$C$3/X232</f>
        <v>366197183.09859157</v>
      </c>
      <c r="BC232" s="39">
        <f>'Inhalation-Haz-Values'!$C$3/Y232</f>
        <v>1017612524.4618396</v>
      </c>
      <c r="BD232" s="39">
        <f>'Inhalation-Haz-Values'!$C$3/Z232</f>
        <v>2407407407.4074073</v>
      </c>
      <c r="BE232" s="39">
        <f>'Inhalation-Haz-Values'!$C$3/AA232</f>
        <v>5990783410.1382494</v>
      </c>
      <c r="BF232" s="39">
        <f>AB232*'Inhalation-Haz-Values'!$D$4</f>
        <v>3.3622115337423309E-14</v>
      </c>
      <c r="BG232" s="39">
        <f>AC232*'Inhalation-Haz-Values'!$D$4</f>
        <v>2.6667797464212675E-10</v>
      </c>
      <c r="BH232" s="39">
        <f>AD232*'Inhalation-Haz-Values'!$D$4</f>
        <v>6.7818967689161556E-10</v>
      </c>
      <c r="BI232" s="39">
        <f>AE232*'Inhalation-Haz-Values'!$D$4</f>
        <v>1.8535268711656439E-9</v>
      </c>
      <c r="BJ232" s="39">
        <f>AF232*'Inhalation-Haz-Values'!$D$4</f>
        <v>3.1897904294478524E-9</v>
      </c>
      <c r="BK232" s="39">
        <f>AG232*'Inhalation-Haz-Values'!$D$4</f>
        <v>5.6036858895705514E-10</v>
      </c>
      <c r="BL232" s="39">
        <f>AH232*'Inhalation-Haz-Values'!$D$4</f>
        <v>4.0806328016359918E-10</v>
      </c>
      <c r="BM232" s="39">
        <f>AI232*'Inhalation-Haz-Values'!$D$4</f>
        <v>1.468453071574642E-10</v>
      </c>
      <c r="BN232" s="39">
        <f>AJ232*'Inhalation-Haz-Values'!$D$4</f>
        <v>6.2071597546012277E-11</v>
      </c>
      <c r="BO232" s="39">
        <f>AK232*'Inhalation-Haz-Values'!$D$4</f>
        <v>2.4943586421267892E-11</v>
      </c>
    </row>
    <row r="233" spans="1:67" s="23" customFormat="1" x14ac:dyDescent="0.25">
      <c r="A233" s="94" t="s">
        <v>155</v>
      </c>
      <c r="B233" s="94" t="s">
        <v>182</v>
      </c>
      <c r="C233" s="94" t="s">
        <v>183</v>
      </c>
      <c r="D233" s="94">
        <v>2019</v>
      </c>
      <c r="E233" s="23">
        <v>2019</v>
      </c>
      <c r="F233" s="23" t="s">
        <v>134</v>
      </c>
      <c r="G233" s="23" t="s">
        <v>126</v>
      </c>
      <c r="H233" s="25">
        <v>0</v>
      </c>
      <c r="I233" s="25">
        <v>0</v>
      </c>
      <c r="J233" s="25">
        <v>0</v>
      </c>
      <c r="K233" s="25">
        <v>0</v>
      </c>
      <c r="L233" s="25">
        <v>0</v>
      </c>
      <c r="M233" s="25">
        <v>0</v>
      </c>
      <c r="N233" s="25">
        <v>0</v>
      </c>
      <c r="O233" s="25">
        <v>0</v>
      </c>
      <c r="P233" s="25">
        <v>0</v>
      </c>
      <c r="Q233" s="25">
        <v>0</v>
      </c>
      <c r="R233" s="25">
        <v>6.6400000000000002E-7</v>
      </c>
      <c r="S233" s="25">
        <v>2.7599999999999998E-7</v>
      </c>
      <c r="T233" s="25">
        <v>1.4000000000000001E-7</v>
      </c>
      <c r="U233" s="25">
        <v>1.12E-7</v>
      </c>
      <c r="V233" s="25">
        <v>5.3300000000000001E-8</v>
      </c>
      <c r="W233" s="25">
        <v>1.56E-9</v>
      </c>
      <c r="X233" s="25">
        <v>1.1800000000000001E-9</v>
      </c>
      <c r="Y233" s="25">
        <v>2.5999999999999998E-10</v>
      </c>
      <c r="Z233" s="25">
        <v>8.3799999999999998E-11</v>
      </c>
      <c r="AA233" s="25">
        <v>2.7499999999999999E-11</v>
      </c>
      <c r="AB233" s="25">
        <f t="shared" si="31"/>
        <v>2.6875026584867075E-3</v>
      </c>
      <c r="AC233" s="25">
        <f t="shared" si="32"/>
        <v>1.1170944785276072E-3</v>
      </c>
      <c r="AD233" s="25">
        <f t="shared" si="33"/>
        <v>5.6664212678936613E-4</v>
      </c>
      <c r="AE233" s="25">
        <f t="shared" si="34"/>
        <v>4.5331370143149286E-4</v>
      </c>
      <c r="AF233" s="25">
        <f t="shared" si="35"/>
        <v>2.1572875255623721E-4</v>
      </c>
      <c r="AG233" s="25">
        <f t="shared" si="36"/>
        <v>6.3140122699386501E-6</v>
      </c>
      <c r="AH233" s="25">
        <f t="shared" si="37"/>
        <v>4.7759836400818001E-6</v>
      </c>
      <c r="AI233" s="25">
        <f t="shared" si="38"/>
        <v>1.0523353783231084E-6</v>
      </c>
      <c r="AJ233" s="25">
        <f t="shared" si="39"/>
        <v>3.3917578732106335E-7</v>
      </c>
      <c r="AK233" s="25">
        <f t="shared" si="40"/>
        <v>1.1130470347648259E-7</v>
      </c>
      <c r="AL233" s="39" t="e">
        <f>'Inhalation-Haz-Values'!$C$2/H233</f>
        <v>#DIV/0!</v>
      </c>
      <c r="AM233" s="39" t="e">
        <f>'Inhalation-Haz-Values'!$C$2/I233</f>
        <v>#DIV/0!</v>
      </c>
      <c r="AN233" s="39" t="e">
        <f>'Inhalation-Haz-Values'!$C$2/J233</f>
        <v>#DIV/0!</v>
      </c>
      <c r="AO233" s="39" t="e">
        <f>'Inhalation-Haz-Values'!$C$2/K233</f>
        <v>#DIV/0!</v>
      </c>
      <c r="AP233" s="39" t="e">
        <f>'Inhalation-Haz-Values'!$C$2/L233</f>
        <v>#DIV/0!</v>
      </c>
      <c r="AQ233" s="39" t="e">
        <f>'Inhalation-Haz-Values'!$C$2/M233</f>
        <v>#DIV/0!</v>
      </c>
      <c r="AR233" s="39" t="e">
        <f>'Inhalation-Haz-Values'!$C$2/N233</f>
        <v>#DIV/0!</v>
      </c>
      <c r="AS233" s="39" t="e">
        <f>'Inhalation-Haz-Values'!$C$2/O233</f>
        <v>#DIV/0!</v>
      </c>
      <c r="AT233" s="39" t="e">
        <f>'Inhalation-Haz-Values'!$C$2/P233</f>
        <v>#DIV/0!</v>
      </c>
      <c r="AU233" s="39" t="e">
        <f>'Inhalation-Haz-Values'!$C$2/Q233</f>
        <v>#DIV/0!</v>
      </c>
      <c r="AV233" s="39">
        <f>'Inhalation-Haz-Values'!$C$3/R233</f>
        <v>7831325.3012048192</v>
      </c>
      <c r="AW233" s="39">
        <f>'Inhalation-Haz-Values'!$C$3/S233</f>
        <v>18840579.71014493</v>
      </c>
      <c r="AX233" s="39">
        <f>'Inhalation-Haz-Values'!$C$3/T233</f>
        <v>37142857.142857142</v>
      </c>
      <c r="AY233" s="39">
        <f>'Inhalation-Haz-Values'!$C$3/U233</f>
        <v>46428571.428571433</v>
      </c>
      <c r="AZ233" s="39">
        <f>'Inhalation-Haz-Values'!$C$3/V233</f>
        <v>97560975.609756097</v>
      </c>
      <c r="BA233" s="39">
        <f>'Inhalation-Haz-Values'!$C$3/W233</f>
        <v>3333333333.3333335</v>
      </c>
      <c r="BB233" s="39">
        <f>'Inhalation-Haz-Values'!$C$3/X233</f>
        <v>4406779661.0169487</v>
      </c>
      <c r="BC233" s="39">
        <f>'Inhalation-Haz-Values'!$C$3/Y233</f>
        <v>20000000000.000004</v>
      </c>
      <c r="BD233" s="39">
        <f>'Inhalation-Haz-Values'!$C$3/Z233</f>
        <v>62052505966.587112</v>
      </c>
      <c r="BE233" s="39">
        <f>'Inhalation-Haz-Values'!$C$3/AA233</f>
        <v>189090909090.90912</v>
      </c>
      <c r="BF233" s="39">
        <f>AB233*'Inhalation-Haz-Values'!$D$4</f>
        <v>1.9081268875255622E-8</v>
      </c>
      <c r="BG233" s="39">
        <f>AC233*'Inhalation-Haz-Values'!$D$4</f>
        <v>7.9313707975460106E-9</v>
      </c>
      <c r="BH233" s="39">
        <f>AD233*'Inhalation-Haz-Values'!$D$4</f>
        <v>4.023159100204499E-9</v>
      </c>
      <c r="BI233" s="39">
        <f>AE233*'Inhalation-Haz-Values'!$D$4</f>
        <v>3.2185272801635993E-9</v>
      </c>
      <c r="BJ233" s="39">
        <f>AF233*'Inhalation-Haz-Values'!$D$4</f>
        <v>1.5316741431492842E-9</v>
      </c>
      <c r="BK233" s="39">
        <f>AG233*'Inhalation-Haz-Values'!$D$4</f>
        <v>4.4829487116564414E-11</v>
      </c>
      <c r="BL233" s="39">
        <f>AH233*'Inhalation-Haz-Values'!$D$4</f>
        <v>3.3909483844580778E-11</v>
      </c>
      <c r="BM233" s="39">
        <f>AI233*'Inhalation-Haz-Values'!$D$4</f>
        <v>7.4715811860940691E-12</v>
      </c>
      <c r="BN233" s="39">
        <f>AJ233*'Inhalation-Haz-Values'!$D$4</f>
        <v>2.4081480899795499E-12</v>
      </c>
      <c r="BO233" s="39">
        <f>AK233*'Inhalation-Haz-Values'!$D$4</f>
        <v>7.9026339468302636E-13</v>
      </c>
    </row>
    <row r="234" spans="1:67" s="23" customFormat="1" x14ac:dyDescent="0.25">
      <c r="A234" s="94" t="s">
        <v>155</v>
      </c>
      <c r="B234" s="94" t="s">
        <v>182</v>
      </c>
      <c r="C234" s="94" t="s">
        <v>183</v>
      </c>
      <c r="D234" s="94">
        <v>2019</v>
      </c>
      <c r="E234" s="23">
        <v>2019</v>
      </c>
      <c r="F234" s="23" t="s">
        <v>137</v>
      </c>
      <c r="G234" s="23" t="s">
        <v>126</v>
      </c>
      <c r="H234" s="25">
        <v>0</v>
      </c>
      <c r="I234" s="25">
        <v>0</v>
      </c>
      <c r="J234" s="25">
        <v>0</v>
      </c>
      <c r="K234" s="25">
        <v>0</v>
      </c>
      <c r="L234" s="25">
        <v>0</v>
      </c>
      <c r="M234" s="25">
        <v>0</v>
      </c>
      <c r="N234" s="25">
        <v>0</v>
      </c>
      <c r="O234" s="25">
        <v>0</v>
      </c>
      <c r="P234" s="25">
        <v>0</v>
      </c>
      <c r="Q234" s="25">
        <v>0</v>
      </c>
      <c r="R234" s="25">
        <v>6.6400000000000002E-7</v>
      </c>
      <c r="S234" s="25">
        <v>2.7599999999999998E-7</v>
      </c>
      <c r="T234" s="25">
        <v>1.4000000000000001E-7</v>
      </c>
      <c r="U234" s="25">
        <v>1.12E-7</v>
      </c>
      <c r="V234" s="25">
        <v>5.3300000000000001E-8</v>
      </c>
      <c r="W234" s="25">
        <v>1.56E-9</v>
      </c>
      <c r="X234" s="25">
        <v>1.1800000000000001E-9</v>
      </c>
      <c r="Y234" s="25">
        <v>2.5999999999999998E-10</v>
      </c>
      <c r="Z234" s="25">
        <v>8.3799999999999998E-11</v>
      </c>
      <c r="AA234" s="25">
        <v>2.7499999999999999E-11</v>
      </c>
      <c r="AB234" s="25">
        <f t="shared" si="31"/>
        <v>2.6875026584867075E-3</v>
      </c>
      <c r="AC234" s="25">
        <f t="shared" si="32"/>
        <v>1.1170944785276072E-3</v>
      </c>
      <c r="AD234" s="25">
        <f t="shared" si="33"/>
        <v>5.6664212678936613E-4</v>
      </c>
      <c r="AE234" s="25">
        <f t="shared" si="34"/>
        <v>4.5331370143149286E-4</v>
      </c>
      <c r="AF234" s="25">
        <f t="shared" si="35"/>
        <v>2.1572875255623721E-4</v>
      </c>
      <c r="AG234" s="25">
        <f t="shared" si="36"/>
        <v>6.3140122699386501E-6</v>
      </c>
      <c r="AH234" s="25">
        <f t="shared" si="37"/>
        <v>4.7759836400818001E-6</v>
      </c>
      <c r="AI234" s="25">
        <f t="shared" si="38"/>
        <v>1.0523353783231084E-6</v>
      </c>
      <c r="AJ234" s="25">
        <f t="shared" si="39"/>
        <v>3.3917578732106335E-7</v>
      </c>
      <c r="AK234" s="25">
        <f t="shared" si="40"/>
        <v>1.1130470347648259E-7</v>
      </c>
      <c r="AL234" s="39" t="e">
        <f>'Inhalation-Haz-Values'!$C$2/H234</f>
        <v>#DIV/0!</v>
      </c>
      <c r="AM234" s="39" t="e">
        <f>'Inhalation-Haz-Values'!$C$2/I234</f>
        <v>#DIV/0!</v>
      </c>
      <c r="AN234" s="39" t="e">
        <f>'Inhalation-Haz-Values'!$C$2/J234</f>
        <v>#DIV/0!</v>
      </c>
      <c r="AO234" s="39" t="e">
        <f>'Inhalation-Haz-Values'!$C$2/K234</f>
        <v>#DIV/0!</v>
      </c>
      <c r="AP234" s="39" t="e">
        <f>'Inhalation-Haz-Values'!$C$2/L234</f>
        <v>#DIV/0!</v>
      </c>
      <c r="AQ234" s="39" t="e">
        <f>'Inhalation-Haz-Values'!$C$2/M234</f>
        <v>#DIV/0!</v>
      </c>
      <c r="AR234" s="39" t="e">
        <f>'Inhalation-Haz-Values'!$C$2/N234</f>
        <v>#DIV/0!</v>
      </c>
      <c r="AS234" s="39" t="e">
        <f>'Inhalation-Haz-Values'!$C$2/O234</f>
        <v>#DIV/0!</v>
      </c>
      <c r="AT234" s="39" t="e">
        <f>'Inhalation-Haz-Values'!$C$2/P234</f>
        <v>#DIV/0!</v>
      </c>
      <c r="AU234" s="39" t="e">
        <f>'Inhalation-Haz-Values'!$C$2/Q234</f>
        <v>#DIV/0!</v>
      </c>
      <c r="AV234" s="39">
        <f>'Inhalation-Haz-Values'!$C$3/R234</f>
        <v>7831325.3012048192</v>
      </c>
      <c r="AW234" s="39">
        <f>'Inhalation-Haz-Values'!$C$3/S234</f>
        <v>18840579.71014493</v>
      </c>
      <c r="AX234" s="39">
        <f>'Inhalation-Haz-Values'!$C$3/T234</f>
        <v>37142857.142857142</v>
      </c>
      <c r="AY234" s="39">
        <f>'Inhalation-Haz-Values'!$C$3/U234</f>
        <v>46428571.428571433</v>
      </c>
      <c r="AZ234" s="39">
        <f>'Inhalation-Haz-Values'!$C$3/V234</f>
        <v>97560975.609756097</v>
      </c>
      <c r="BA234" s="39">
        <f>'Inhalation-Haz-Values'!$C$3/W234</f>
        <v>3333333333.3333335</v>
      </c>
      <c r="BB234" s="39">
        <f>'Inhalation-Haz-Values'!$C$3/X234</f>
        <v>4406779661.0169487</v>
      </c>
      <c r="BC234" s="39">
        <f>'Inhalation-Haz-Values'!$C$3/Y234</f>
        <v>20000000000.000004</v>
      </c>
      <c r="BD234" s="39">
        <f>'Inhalation-Haz-Values'!$C$3/Z234</f>
        <v>62052505966.587112</v>
      </c>
      <c r="BE234" s="39">
        <f>'Inhalation-Haz-Values'!$C$3/AA234</f>
        <v>189090909090.90912</v>
      </c>
      <c r="BF234" s="39">
        <f>AB234*'Inhalation-Haz-Values'!$D$4</f>
        <v>1.9081268875255622E-8</v>
      </c>
      <c r="BG234" s="39">
        <f>AC234*'Inhalation-Haz-Values'!$D$4</f>
        <v>7.9313707975460106E-9</v>
      </c>
      <c r="BH234" s="39">
        <f>AD234*'Inhalation-Haz-Values'!$D$4</f>
        <v>4.023159100204499E-9</v>
      </c>
      <c r="BI234" s="39">
        <f>AE234*'Inhalation-Haz-Values'!$D$4</f>
        <v>3.2185272801635993E-9</v>
      </c>
      <c r="BJ234" s="39">
        <f>AF234*'Inhalation-Haz-Values'!$D$4</f>
        <v>1.5316741431492842E-9</v>
      </c>
      <c r="BK234" s="39">
        <f>AG234*'Inhalation-Haz-Values'!$D$4</f>
        <v>4.4829487116564414E-11</v>
      </c>
      <c r="BL234" s="39">
        <f>AH234*'Inhalation-Haz-Values'!$D$4</f>
        <v>3.3909483844580778E-11</v>
      </c>
      <c r="BM234" s="39">
        <f>AI234*'Inhalation-Haz-Values'!$D$4</f>
        <v>7.4715811860940691E-12</v>
      </c>
      <c r="BN234" s="39">
        <f>AJ234*'Inhalation-Haz-Values'!$D$4</f>
        <v>2.4081480899795499E-12</v>
      </c>
      <c r="BO234" s="39">
        <f>AK234*'Inhalation-Haz-Values'!$D$4</f>
        <v>7.9026339468302636E-13</v>
      </c>
    </row>
    <row r="235" spans="1:67" s="23" customFormat="1" x14ac:dyDescent="0.25">
      <c r="A235" s="94" t="s">
        <v>155</v>
      </c>
      <c r="B235" s="94" t="s">
        <v>182</v>
      </c>
      <c r="C235" s="94" t="s">
        <v>183</v>
      </c>
      <c r="D235" s="94">
        <v>2019</v>
      </c>
      <c r="E235" s="23">
        <v>2019</v>
      </c>
      <c r="F235" s="23" t="s">
        <v>138</v>
      </c>
      <c r="G235" s="23" t="s">
        <v>126</v>
      </c>
      <c r="H235" s="25">
        <v>0</v>
      </c>
      <c r="I235" s="25">
        <v>0</v>
      </c>
      <c r="J235" s="25">
        <v>0</v>
      </c>
      <c r="K235" s="25">
        <v>0</v>
      </c>
      <c r="L235" s="25">
        <v>0</v>
      </c>
      <c r="M235" s="25">
        <v>0</v>
      </c>
      <c r="N235" s="25">
        <v>0</v>
      </c>
      <c r="O235" s="25">
        <v>0</v>
      </c>
      <c r="P235" s="25">
        <v>0</v>
      </c>
      <c r="Q235" s="25">
        <v>0</v>
      </c>
      <c r="R235" s="25">
        <v>0</v>
      </c>
      <c r="S235" s="25">
        <v>0</v>
      </c>
      <c r="T235" s="25">
        <v>0</v>
      </c>
      <c r="U235" s="25">
        <v>0</v>
      </c>
      <c r="V235" s="25">
        <v>0</v>
      </c>
      <c r="W235" s="25">
        <v>0</v>
      </c>
      <c r="X235" s="25">
        <v>0</v>
      </c>
      <c r="Y235" s="25">
        <v>0</v>
      </c>
      <c r="Z235" s="25">
        <v>0</v>
      </c>
      <c r="AA235" s="25">
        <v>0</v>
      </c>
      <c r="AB235" s="25">
        <f t="shared" si="31"/>
        <v>0</v>
      </c>
      <c r="AC235" s="25">
        <f t="shared" si="32"/>
        <v>0</v>
      </c>
      <c r="AD235" s="25">
        <f t="shared" si="33"/>
        <v>0</v>
      </c>
      <c r="AE235" s="25">
        <f t="shared" si="34"/>
        <v>0</v>
      </c>
      <c r="AF235" s="25">
        <f t="shared" si="35"/>
        <v>0</v>
      </c>
      <c r="AG235" s="25">
        <f t="shared" si="36"/>
        <v>0</v>
      </c>
      <c r="AH235" s="25">
        <f t="shared" si="37"/>
        <v>0</v>
      </c>
      <c r="AI235" s="25">
        <f t="shared" si="38"/>
        <v>0</v>
      </c>
      <c r="AJ235" s="25">
        <f t="shared" si="39"/>
        <v>0</v>
      </c>
      <c r="AK235" s="25">
        <f t="shared" si="40"/>
        <v>0</v>
      </c>
      <c r="AL235" s="39" t="e">
        <f>'Inhalation-Haz-Values'!$C$2/H235</f>
        <v>#DIV/0!</v>
      </c>
      <c r="AM235" s="39" t="e">
        <f>'Inhalation-Haz-Values'!$C$2/I235</f>
        <v>#DIV/0!</v>
      </c>
      <c r="AN235" s="39" t="e">
        <f>'Inhalation-Haz-Values'!$C$2/J235</f>
        <v>#DIV/0!</v>
      </c>
      <c r="AO235" s="39" t="e">
        <f>'Inhalation-Haz-Values'!$C$2/K235</f>
        <v>#DIV/0!</v>
      </c>
      <c r="AP235" s="39" t="e">
        <f>'Inhalation-Haz-Values'!$C$2/L235</f>
        <v>#DIV/0!</v>
      </c>
      <c r="AQ235" s="39" t="e">
        <f>'Inhalation-Haz-Values'!$C$2/M235</f>
        <v>#DIV/0!</v>
      </c>
      <c r="AR235" s="39" t="e">
        <f>'Inhalation-Haz-Values'!$C$2/N235</f>
        <v>#DIV/0!</v>
      </c>
      <c r="AS235" s="39" t="e">
        <f>'Inhalation-Haz-Values'!$C$2/O235</f>
        <v>#DIV/0!</v>
      </c>
      <c r="AT235" s="39" t="e">
        <f>'Inhalation-Haz-Values'!$C$2/P235</f>
        <v>#DIV/0!</v>
      </c>
      <c r="AU235" s="39" t="e">
        <f>'Inhalation-Haz-Values'!$C$2/Q235</f>
        <v>#DIV/0!</v>
      </c>
      <c r="AV235" s="39" t="e">
        <f>'Inhalation-Haz-Values'!$C$3/R235</f>
        <v>#DIV/0!</v>
      </c>
      <c r="AW235" s="39" t="e">
        <f>'Inhalation-Haz-Values'!$C$3/S235</f>
        <v>#DIV/0!</v>
      </c>
      <c r="AX235" s="39" t="e">
        <f>'Inhalation-Haz-Values'!$C$3/T235</f>
        <v>#DIV/0!</v>
      </c>
      <c r="AY235" s="39" t="e">
        <f>'Inhalation-Haz-Values'!$C$3/U235</f>
        <v>#DIV/0!</v>
      </c>
      <c r="AZ235" s="39" t="e">
        <f>'Inhalation-Haz-Values'!$C$3/V235</f>
        <v>#DIV/0!</v>
      </c>
      <c r="BA235" s="39" t="e">
        <f>'Inhalation-Haz-Values'!$C$3/W235</f>
        <v>#DIV/0!</v>
      </c>
      <c r="BB235" s="39" t="e">
        <f>'Inhalation-Haz-Values'!$C$3/X235</f>
        <v>#DIV/0!</v>
      </c>
      <c r="BC235" s="39" t="e">
        <f>'Inhalation-Haz-Values'!$C$3/Y235</f>
        <v>#DIV/0!</v>
      </c>
      <c r="BD235" s="39" t="e">
        <f>'Inhalation-Haz-Values'!$C$3/Z235</f>
        <v>#DIV/0!</v>
      </c>
      <c r="BE235" s="39" t="e">
        <f>'Inhalation-Haz-Values'!$C$3/AA235</f>
        <v>#DIV/0!</v>
      </c>
      <c r="BF235" s="39">
        <f>AB235*'Inhalation-Haz-Values'!$D$4</f>
        <v>0</v>
      </c>
      <c r="BG235" s="39">
        <f>AC235*'Inhalation-Haz-Values'!$D$4</f>
        <v>0</v>
      </c>
      <c r="BH235" s="39">
        <f>AD235*'Inhalation-Haz-Values'!$D$4</f>
        <v>0</v>
      </c>
      <c r="BI235" s="39">
        <f>AE235*'Inhalation-Haz-Values'!$D$4</f>
        <v>0</v>
      </c>
      <c r="BJ235" s="39">
        <f>AF235*'Inhalation-Haz-Values'!$D$4</f>
        <v>0</v>
      </c>
      <c r="BK235" s="39">
        <f>AG235*'Inhalation-Haz-Values'!$D$4</f>
        <v>0</v>
      </c>
      <c r="BL235" s="39">
        <f>AH235*'Inhalation-Haz-Values'!$D$4</f>
        <v>0</v>
      </c>
      <c r="BM235" s="39">
        <f>AI235*'Inhalation-Haz-Values'!$D$4</f>
        <v>0</v>
      </c>
      <c r="BN235" s="39">
        <f>AJ235*'Inhalation-Haz-Values'!$D$4</f>
        <v>0</v>
      </c>
      <c r="BO235" s="39">
        <f>AK235*'Inhalation-Haz-Values'!$D$4</f>
        <v>0</v>
      </c>
    </row>
    <row r="236" spans="1:67" s="23" customFormat="1" x14ac:dyDescent="0.25">
      <c r="A236" s="94" t="s">
        <v>155</v>
      </c>
      <c r="B236" s="94" t="s">
        <v>182</v>
      </c>
      <c r="C236" s="94" t="s">
        <v>183</v>
      </c>
      <c r="D236" s="94">
        <v>2020</v>
      </c>
      <c r="E236" s="23">
        <v>2019</v>
      </c>
      <c r="F236" s="23" t="s">
        <v>134</v>
      </c>
      <c r="G236" s="23" t="s">
        <v>126</v>
      </c>
      <c r="H236" s="25">
        <v>1.6600000000000001E-17</v>
      </c>
      <c r="I236" s="25">
        <v>4.6100000000000001E-11</v>
      </c>
      <c r="J236" s="25">
        <v>5.4099999999999999E-10</v>
      </c>
      <c r="K236" s="25">
        <v>2.4E-9</v>
      </c>
      <c r="L236" s="25">
        <v>7.7300000000000004E-9</v>
      </c>
      <c r="M236" s="25">
        <v>1.6399999999999999E-9</v>
      </c>
      <c r="N236" s="25">
        <v>1.1800000000000001E-9</v>
      </c>
      <c r="O236" s="25">
        <v>2.7199999999999999E-10</v>
      </c>
      <c r="P236" s="25">
        <v>8.5099999999999996E-11</v>
      </c>
      <c r="Q236" s="25">
        <v>2.92E-11</v>
      </c>
      <c r="R236" s="25">
        <v>6.6400000000000002E-7</v>
      </c>
      <c r="S236" s="25">
        <v>2.8200000000000001E-7</v>
      </c>
      <c r="T236" s="25">
        <v>1.72E-7</v>
      </c>
      <c r="U236" s="25">
        <v>1.5900000000000001E-7</v>
      </c>
      <c r="V236" s="25">
        <v>1.48E-7</v>
      </c>
      <c r="W236" s="25">
        <v>1.9099999999999999E-8</v>
      </c>
      <c r="X236" s="25">
        <v>1.44E-8</v>
      </c>
      <c r="Y236" s="25">
        <v>4.4400000000000004E-9</v>
      </c>
      <c r="Z236" s="25">
        <v>1.7800000000000001E-9</v>
      </c>
      <c r="AA236" s="25">
        <v>6.7900000000000003E-10</v>
      </c>
      <c r="AB236" s="25">
        <f t="shared" si="31"/>
        <v>2.6875026584867075E-3</v>
      </c>
      <c r="AC236" s="25">
        <f t="shared" si="32"/>
        <v>1.1413791411042946E-3</v>
      </c>
      <c r="AD236" s="25">
        <f t="shared" si="33"/>
        <v>6.9616032719836403E-4</v>
      </c>
      <c r="AE236" s="25">
        <f t="shared" si="34"/>
        <v>6.4354355828220866E-4</v>
      </c>
      <c r="AF236" s="25">
        <f t="shared" si="35"/>
        <v>5.990216768916155E-4</v>
      </c>
      <c r="AG236" s="25">
        <f t="shared" si="36"/>
        <v>7.7306175869120653E-5</v>
      </c>
      <c r="AH236" s="25">
        <f t="shared" si="37"/>
        <v>5.8283190184049069E-5</v>
      </c>
      <c r="AI236" s="25">
        <f t="shared" si="38"/>
        <v>1.7970650306748466E-5</v>
      </c>
      <c r="AJ236" s="25">
        <f t="shared" si="39"/>
        <v>7.2044498977505111E-6</v>
      </c>
      <c r="AK236" s="25">
        <f t="shared" si="40"/>
        <v>2.7482143149284259E-6</v>
      </c>
      <c r="AL236" s="39">
        <f>'Inhalation-Haz-Values'!$C$2/H236</f>
        <v>1.4578313253012048E+17</v>
      </c>
      <c r="AM236" s="39">
        <f>'Inhalation-Haz-Values'!$C$2/I236</f>
        <v>52494577006.507591</v>
      </c>
      <c r="AN236" s="39">
        <f>'Inhalation-Haz-Values'!$C$2/J236</f>
        <v>4473197781.885397</v>
      </c>
      <c r="AO236" s="39">
        <f>'Inhalation-Haz-Values'!$C$2/K236</f>
        <v>1008333333.3333333</v>
      </c>
      <c r="AP236" s="39">
        <f>'Inhalation-Haz-Values'!$C$2/L236</f>
        <v>313065976.7141009</v>
      </c>
      <c r="AQ236" s="39">
        <f>'Inhalation-Haz-Values'!$C$2/M236</f>
        <v>1475609756.0975611</v>
      </c>
      <c r="AR236" s="39">
        <f>'Inhalation-Haz-Values'!$C$2/N236</f>
        <v>2050847457.6271186</v>
      </c>
      <c r="AS236" s="39">
        <f>'Inhalation-Haz-Values'!$C$2/O236</f>
        <v>8897058823.5294113</v>
      </c>
      <c r="AT236" s="39">
        <f>'Inhalation-Haz-Values'!$C$2/P236</f>
        <v>28437132784.958874</v>
      </c>
      <c r="AU236" s="39">
        <f>'Inhalation-Haz-Values'!$C$2/Q236</f>
        <v>82876712328.76712</v>
      </c>
      <c r="AV236" s="39">
        <f>'Inhalation-Haz-Values'!$C$3/R236</f>
        <v>7831325.3012048192</v>
      </c>
      <c r="AW236" s="39">
        <f>'Inhalation-Haz-Values'!$C$3/S236</f>
        <v>18439716.312056739</v>
      </c>
      <c r="AX236" s="39">
        <f>'Inhalation-Haz-Values'!$C$3/T236</f>
        <v>30232558.139534883</v>
      </c>
      <c r="AY236" s="39">
        <f>'Inhalation-Haz-Values'!$C$3/U236</f>
        <v>32704402.515723269</v>
      </c>
      <c r="AZ236" s="39">
        <f>'Inhalation-Haz-Values'!$C$3/V236</f>
        <v>35135135.135135137</v>
      </c>
      <c r="BA236" s="39">
        <f>'Inhalation-Haz-Values'!$C$3/W236</f>
        <v>272251308.9005236</v>
      </c>
      <c r="BB236" s="39">
        <f>'Inhalation-Haz-Values'!$C$3/X236</f>
        <v>361111111.1111111</v>
      </c>
      <c r="BC236" s="39">
        <f>'Inhalation-Haz-Values'!$C$3/Y236</f>
        <v>1171171171.1711712</v>
      </c>
      <c r="BD236" s="39">
        <f>'Inhalation-Haz-Values'!$C$3/Z236</f>
        <v>2921348314.6067414</v>
      </c>
      <c r="BE236" s="39">
        <f>'Inhalation-Haz-Values'!$C$3/AA236</f>
        <v>7658321060.3829155</v>
      </c>
      <c r="BF236" s="39">
        <f>AB236*'Inhalation-Haz-Values'!$D$4</f>
        <v>1.9081268875255622E-8</v>
      </c>
      <c r="BG236" s="39">
        <f>AC236*'Inhalation-Haz-Values'!$D$4</f>
        <v>8.1037919018404909E-9</v>
      </c>
      <c r="BH236" s="39">
        <f>AD236*'Inhalation-Haz-Values'!$D$4</f>
        <v>4.9427383231083841E-9</v>
      </c>
      <c r="BI236" s="39">
        <f>AE236*'Inhalation-Haz-Values'!$D$4</f>
        <v>4.5691592638036813E-9</v>
      </c>
      <c r="BJ236" s="39">
        <f>AF236*'Inhalation-Haz-Values'!$D$4</f>
        <v>4.2530539059304697E-9</v>
      </c>
      <c r="BK236" s="39">
        <f>AG236*'Inhalation-Haz-Values'!$D$4</f>
        <v>5.4887384867075661E-10</v>
      </c>
      <c r="BL236" s="39">
        <f>AH236*'Inhalation-Haz-Values'!$D$4</f>
        <v>4.1381065030674839E-10</v>
      </c>
      <c r="BM236" s="39">
        <f>AI236*'Inhalation-Haz-Values'!$D$4</f>
        <v>1.2759161717791411E-10</v>
      </c>
      <c r="BN236" s="39">
        <f>AJ236*'Inhalation-Haz-Values'!$D$4</f>
        <v>5.1151594274028628E-11</v>
      </c>
      <c r="BO236" s="39">
        <f>AK236*'Inhalation-Haz-Values'!$D$4</f>
        <v>1.9512321635991822E-11</v>
      </c>
    </row>
    <row r="237" spans="1:67" s="23" customFormat="1" x14ac:dyDescent="0.25">
      <c r="A237" s="94" t="s">
        <v>155</v>
      </c>
      <c r="B237" s="94" t="s">
        <v>182</v>
      </c>
      <c r="C237" s="94" t="s">
        <v>183</v>
      </c>
      <c r="D237" s="94">
        <v>2020</v>
      </c>
      <c r="E237" s="23">
        <v>2019</v>
      </c>
      <c r="F237" s="23" t="s">
        <v>137</v>
      </c>
      <c r="G237" s="23" t="s">
        <v>126</v>
      </c>
      <c r="H237" s="25">
        <v>0</v>
      </c>
      <c r="I237" s="25">
        <v>0</v>
      </c>
      <c r="J237" s="25">
        <v>0</v>
      </c>
      <c r="K237" s="25">
        <v>0</v>
      </c>
      <c r="L237" s="25">
        <v>0</v>
      </c>
      <c r="M237" s="25">
        <v>0</v>
      </c>
      <c r="N237" s="25">
        <v>0</v>
      </c>
      <c r="O237" s="25">
        <v>0</v>
      </c>
      <c r="P237" s="25">
        <v>0</v>
      </c>
      <c r="Q237" s="25">
        <v>0</v>
      </c>
      <c r="R237" s="25">
        <v>6.6400000000000002E-7</v>
      </c>
      <c r="S237" s="25">
        <v>2.7599999999999998E-7</v>
      </c>
      <c r="T237" s="25">
        <v>1.4000000000000001E-7</v>
      </c>
      <c r="U237" s="25">
        <v>1.12E-7</v>
      </c>
      <c r="V237" s="25">
        <v>5.3300000000000001E-8</v>
      </c>
      <c r="W237" s="25">
        <v>1.56E-9</v>
      </c>
      <c r="X237" s="25">
        <v>1.1800000000000001E-9</v>
      </c>
      <c r="Y237" s="25">
        <v>2.5999999999999998E-10</v>
      </c>
      <c r="Z237" s="25">
        <v>8.3799999999999998E-11</v>
      </c>
      <c r="AA237" s="25">
        <v>2.7499999999999999E-11</v>
      </c>
      <c r="AB237" s="25">
        <f t="shared" si="31"/>
        <v>2.6875026584867075E-3</v>
      </c>
      <c r="AC237" s="25">
        <f t="shared" si="32"/>
        <v>1.1170944785276072E-3</v>
      </c>
      <c r="AD237" s="25">
        <f t="shared" si="33"/>
        <v>5.6664212678936613E-4</v>
      </c>
      <c r="AE237" s="25">
        <f t="shared" si="34"/>
        <v>4.5331370143149286E-4</v>
      </c>
      <c r="AF237" s="25">
        <f t="shared" si="35"/>
        <v>2.1572875255623721E-4</v>
      </c>
      <c r="AG237" s="25">
        <f t="shared" si="36"/>
        <v>6.3140122699386501E-6</v>
      </c>
      <c r="AH237" s="25">
        <f t="shared" si="37"/>
        <v>4.7759836400818001E-6</v>
      </c>
      <c r="AI237" s="25">
        <f t="shared" si="38"/>
        <v>1.0523353783231084E-6</v>
      </c>
      <c r="AJ237" s="25">
        <f t="shared" si="39"/>
        <v>3.3917578732106335E-7</v>
      </c>
      <c r="AK237" s="25">
        <f t="shared" si="40"/>
        <v>1.1130470347648259E-7</v>
      </c>
      <c r="AL237" s="39" t="e">
        <f>'Inhalation-Haz-Values'!$C$2/H237</f>
        <v>#DIV/0!</v>
      </c>
      <c r="AM237" s="39" t="e">
        <f>'Inhalation-Haz-Values'!$C$2/I237</f>
        <v>#DIV/0!</v>
      </c>
      <c r="AN237" s="39" t="e">
        <f>'Inhalation-Haz-Values'!$C$2/J237</f>
        <v>#DIV/0!</v>
      </c>
      <c r="AO237" s="39" t="e">
        <f>'Inhalation-Haz-Values'!$C$2/K237</f>
        <v>#DIV/0!</v>
      </c>
      <c r="AP237" s="39" t="e">
        <f>'Inhalation-Haz-Values'!$C$2/L237</f>
        <v>#DIV/0!</v>
      </c>
      <c r="AQ237" s="39" t="e">
        <f>'Inhalation-Haz-Values'!$C$2/M237</f>
        <v>#DIV/0!</v>
      </c>
      <c r="AR237" s="39" t="e">
        <f>'Inhalation-Haz-Values'!$C$2/N237</f>
        <v>#DIV/0!</v>
      </c>
      <c r="AS237" s="39" t="e">
        <f>'Inhalation-Haz-Values'!$C$2/O237</f>
        <v>#DIV/0!</v>
      </c>
      <c r="AT237" s="39" t="e">
        <f>'Inhalation-Haz-Values'!$C$2/P237</f>
        <v>#DIV/0!</v>
      </c>
      <c r="AU237" s="39" t="e">
        <f>'Inhalation-Haz-Values'!$C$2/Q237</f>
        <v>#DIV/0!</v>
      </c>
      <c r="AV237" s="39">
        <f>'Inhalation-Haz-Values'!$C$3/R237</f>
        <v>7831325.3012048192</v>
      </c>
      <c r="AW237" s="39">
        <f>'Inhalation-Haz-Values'!$C$3/S237</f>
        <v>18840579.71014493</v>
      </c>
      <c r="AX237" s="39">
        <f>'Inhalation-Haz-Values'!$C$3/T237</f>
        <v>37142857.142857142</v>
      </c>
      <c r="AY237" s="39">
        <f>'Inhalation-Haz-Values'!$C$3/U237</f>
        <v>46428571.428571433</v>
      </c>
      <c r="AZ237" s="39">
        <f>'Inhalation-Haz-Values'!$C$3/V237</f>
        <v>97560975.609756097</v>
      </c>
      <c r="BA237" s="39">
        <f>'Inhalation-Haz-Values'!$C$3/W237</f>
        <v>3333333333.3333335</v>
      </c>
      <c r="BB237" s="39">
        <f>'Inhalation-Haz-Values'!$C$3/X237</f>
        <v>4406779661.0169487</v>
      </c>
      <c r="BC237" s="39">
        <f>'Inhalation-Haz-Values'!$C$3/Y237</f>
        <v>20000000000.000004</v>
      </c>
      <c r="BD237" s="39">
        <f>'Inhalation-Haz-Values'!$C$3/Z237</f>
        <v>62052505966.587112</v>
      </c>
      <c r="BE237" s="39">
        <f>'Inhalation-Haz-Values'!$C$3/AA237</f>
        <v>189090909090.90912</v>
      </c>
      <c r="BF237" s="39">
        <f>AB237*'Inhalation-Haz-Values'!$D$4</f>
        <v>1.9081268875255622E-8</v>
      </c>
      <c r="BG237" s="39">
        <f>AC237*'Inhalation-Haz-Values'!$D$4</f>
        <v>7.9313707975460106E-9</v>
      </c>
      <c r="BH237" s="39">
        <f>AD237*'Inhalation-Haz-Values'!$D$4</f>
        <v>4.023159100204499E-9</v>
      </c>
      <c r="BI237" s="39">
        <f>AE237*'Inhalation-Haz-Values'!$D$4</f>
        <v>3.2185272801635993E-9</v>
      </c>
      <c r="BJ237" s="39">
        <f>AF237*'Inhalation-Haz-Values'!$D$4</f>
        <v>1.5316741431492842E-9</v>
      </c>
      <c r="BK237" s="39">
        <f>AG237*'Inhalation-Haz-Values'!$D$4</f>
        <v>4.4829487116564414E-11</v>
      </c>
      <c r="BL237" s="39">
        <f>AH237*'Inhalation-Haz-Values'!$D$4</f>
        <v>3.3909483844580778E-11</v>
      </c>
      <c r="BM237" s="39">
        <f>AI237*'Inhalation-Haz-Values'!$D$4</f>
        <v>7.4715811860940691E-12</v>
      </c>
      <c r="BN237" s="39">
        <f>AJ237*'Inhalation-Haz-Values'!$D$4</f>
        <v>2.4081480899795499E-12</v>
      </c>
      <c r="BO237" s="39">
        <f>AK237*'Inhalation-Haz-Values'!$D$4</f>
        <v>7.9026339468302636E-13</v>
      </c>
    </row>
    <row r="238" spans="1:67" s="23" customFormat="1" x14ac:dyDescent="0.25">
      <c r="A238" s="94" t="s">
        <v>155</v>
      </c>
      <c r="B238" s="94" t="s">
        <v>182</v>
      </c>
      <c r="C238" s="94" t="s">
        <v>183</v>
      </c>
      <c r="D238" s="94">
        <v>2020</v>
      </c>
      <c r="E238" s="23">
        <v>2019</v>
      </c>
      <c r="F238" s="23" t="s">
        <v>138</v>
      </c>
      <c r="G238" s="23" t="s">
        <v>126</v>
      </c>
      <c r="H238" s="25">
        <v>6.22E-18</v>
      </c>
      <c r="I238" s="25">
        <v>1.8799999999999999E-11</v>
      </c>
      <c r="J238" s="25">
        <v>2.5300000000000001E-10</v>
      </c>
      <c r="K238" s="25">
        <v>1.8E-9</v>
      </c>
      <c r="L238" s="25">
        <v>6.5400000000000002E-9</v>
      </c>
      <c r="M238" s="25">
        <v>1.6399999999999999E-9</v>
      </c>
      <c r="N238" s="25">
        <v>1.1800000000000001E-9</v>
      </c>
      <c r="O238" s="25">
        <v>2.7199999999999999E-10</v>
      </c>
      <c r="P238" s="25">
        <v>8.5099999999999996E-11</v>
      </c>
      <c r="Q238" s="25">
        <v>2.92E-11</v>
      </c>
      <c r="R238" s="25">
        <v>3.4899999999999998E-13</v>
      </c>
      <c r="S238" s="25">
        <v>5.9500000000000003E-9</v>
      </c>
      <c r="T238" s="25">
        <v>1.6899999999999999E-8</v>
      </c>
      <c r="U238" s="25">
        <v>5.2700000000000002E-8</v>
      </c>
      <c r="V238" s="25">
        <v>1.04E-7</v>
      </c>
      <c r="W238" s="25">
        <v>1.7199999999999999E-8</v>
      </c>
      <c r="X238" s="25">
        <v>1.31E-8</v>
      </c>
      <c r="Y238" s="25">
        <v>4.18E-9</v>
      </c>
      <c r="Z238" s="25">
        <v>1.69E-9</v>
      </c>
      <c r="AA238" s="25">
        <v>6.5200000000000002E-10</v>
      </c>
      <c r="AB238" s="25">
        <f t="shared" si="31"/>
        <v>1.4125578732106337E-9</v>
      </c>
      <c r="AC238" s="25">
        <f t="shared" si="32"/>
        <v>2.4082290388548058E-5</v>
      </c>
      <c r="AD238" s="25">
        <f t="shared" si="33"/>
        <v>6.8401799591002037E-5</v>
      </c>
      <c r="AE238" s="25">
        <f t="shared" si="34"/>
        <v>2.1330028629856849E-4</v>
      </c>
      <c r="AF238" s="25">
        <f t="shared" si="35"/>
        <v>4.2093415132924339E-4</v>
      </c>
      <c r="AG238" s="25">
        <f t="shared" si="36"/>
        <v>6.9616032719836395E-5</v>
      </c>
      <c r="AH238" s="25">
        <f t="shared" si="37"/>
        <v>5.3021513292433533E-5</v>
      </c>
      <c r="AI238" s="25">
        <f t="shared" si="38"/>
        <v>1.6918314928425358E-5</v>
      </c>
      <c r="AJ238" s="25">
        <f t="shared" si="39"/>
        <v>6.840179959100204E-6</v>
      </c>
      <c r="AK238" s="25">
        <f t="shared" si="40"/>
        <v>2.6389333333333332E-6</v>
      </c>
      <c r="AL238" s="39">
        <f>'Inhalation-Haz-Values'!$C$2/H238</f>
        <v>3.8906752411575558E+17</v>
      </c>
      <c r="AM238" s="39">
        <f>'Inhalation-Haz-Values'!$C$2/I238</f>
        <v>128723404255.31915</v>
      </c>
      <c r="AN238" s="39">
        <f>'Inhalation-Haz-Values'!$C$2/J238</f>
        <v>9565217391.304348</v>
      </c>
      <c r="AO238" s="39">
        <f>'Inhalation-Haz-Values'!$C$2/K238</f>
        <v>1344444444.4444444</v>
      </c>
      <c r="AP238" s="39">
        <f>'Inhalation-Haz-Values'!$C$2/L238</f>
        <v>370030581.03975534</v>
      </c>
      <c r="AQ238" s="39">
        <f>'Inhalation-Haz-Values'!$C$2/M238</f>
        <v>1475609756.0975611</v>
      </c>
      <c r="AR238" s="39">
        <f>'Inhalation-Haz-Values'!$C$2/N238</f>
        <v>2050847457.6271186</v>
      </c>
      <c r="AS238" s="39">
        <f>'Inhalation-Haz-Values'!$C$2/O238</f>
        <v>8897058823.5294113</v>
      </c>
      <c r="AT238" s="39">
        <f>'Inhalation-Haz-Values'!$C$2/P238</f>
        <v>28437132784.958874</v>
      </c>
      <c r="AU238" s="39">
        <f>'Inhalation-Haz-Values'!$C$2/Q238</f>
        <v>82876712328.76712</v>
      </c>
      <c r="AV238" s="39">
        <f>'Inhalation-Haz-Values'!$C$3/R238</f>
        <v>14899713467048.713</v>
      </c>
      <c r="AW238" s="39">
        <f>'Inhalation-Haz-Values'!$C$3/S238</f>
        <v>873949579.83193278</v>
      </c>
      <c r="AX238" s="39">
        <f>'Inhalation-Haz-Values'!$C$3/T238</f>
        <v>307692307.69230771</v>
      </c>
      <c r="AY238" s="39">
        <f>'Inhalation-Haz-Values'!$C$3/U238</f>
        <v>98671726.755218223</v>
      </c>
      <c r="AZ238" s="39">
        <f>'Inhalation-Haz-Values'!$C$3/V238</f>
        <v>50000000</v>
      </c>
      <c r="BA238" s="39">
        <f>'Inhalation-Haz-Values'!$C$3/W238</f>
        <v>302325581.39534885</v>
      </c>
      <c r="BB238" s="39">
        <f>'Inhalation-Haz-Values'!$C$3/X238</f>
        <v>396946564.8854962</v>
      </c>
      <c r="BC238" s="39">
        <f>'Inhalation-Haz-Values'!$C$3/Y238</f>
        <v>1244019138.755981</v>
      </c>
      <c r="BD238" s="39">
        <f>'Inhalation-Haz-Values'!$C$3/Z238</f>
        <v>3076923076.9230771</v>
      </c>
      <c r="BE238" s="39">
        <f>'Inhalation-Haz-Values'!$C$3/AA238</f>
        <v>7975460122.6993866</v>
      </c>
      <c r="BF238" s="39">
        <f>AB238*'Inhalation-Haz-Values'!$D$4</f>
        <v>1.0029160899795499E-14</v>
      </c>
      <c r="BG238" s="39">
        <f>AC238*'Inhalation-Haz-Values'!$D$4</f>
        <v>1.7098426175869121E-10</v>
      </c>
      <c r="BH238" s="39">
        <f>AD238*'Inhalation-Haz-Values'!$D$4</f>
        <v>4.8565277709611448E-10</v>
      </c>
      <c r="BI238" s="39">
        <f>AE238*'Inhalation-Haz-Values'!$D$4</f>
        <v>1.5144320327198363E-9</v>
      </c>
      <c r="BJ238" s="39">
        <f>AF238*'Inhalation-Haz-Values'!$D$4</f>
        <v>2.9886324744376278E-9</v>
      </c>
      <c r="BK238" s="39">
        <f>AG238*'Inhalation-Haz-Values'!$D$4</f>
        <v>4.9427383231083843E-10</v>
      </c>
      <c r="BL238" s="39">
        <f>AH238*'Inhalation-Haz-Values'!$D$4</f>
        <v>3.7645274437627806E-10</v>
      </c>
      <c r="BM238" s="39">
        <f>AI238*'Inhalation-Haz-Values'!$D$4</f>
        <v>1.2012003599182003E-10</v>
      </c>
      <c r="BN238" s="39">
        <f>AJ238*'Inhalation-Haz-Values'!$D$4</f>
        <v>4.8565277709611449E-11</v>
      </c>
      <c r="BO238" s="39">
        <f>AK238*'Inhalation-Haz-Values'!$D$4</f>
        <v>1.8736426666666667E-11</v>
      </c>
    </row>
    <row r="239" spans="1:67" s="23" customFormat="1" x14ac:dyDescent="0.25">
      <c r="A239" s="94" t="s">
        <v>155</v>
      </c>
      <c r="B239" s="94" t="s">
        <v>182</v>
      </c>
      <c r="C239" s="94" t="s">
        <v>183</v>
      </c>
      <c r="D239" s="94" t="s">
        <v>140</v>
      </c>
      <c r="E239" s="23" t="s">
        <v>141</v>
      </c>
      <c r="F239" s="23" t="s">
        <v>134</v>
      </c>
      <c r="G239" s="23" t="s">
        <v>126</v>
      </c>
      <c r="H239" s="25">
        <v>0</v>
      </c>
      <c r="I239" s="25">
        <v>0</v>
      </c>
      <c r="J239" s="25">
        <v>0</v>
      </c>
      <c r="K239" s="25">
        <v>0</v>
      </c>
      <c r="L239" s="25">
        <v>0</v>
      </c>
      <c r="M239" s="25">
        <v>0</v>
      </c>
      <c r="N239" s="25">
        <v>0</v>
      </c>
      <c r="O239" s="25">
        <v>0</v>
      </c>
      <c r="P239" s="25">
        <v>0</v>
      </c>
      <c r="Q239" s="25">
        <v>0</v>
      </c>
      <c r="R239" s="25">
        <v>3.3332942815420698E-7</v>
      </c>
      <c r="S239" s="25">
        <v>1.3714042925171701E-7</v>
      </c>
      <c r="T239" s="25">
        <v>1.02546240950889E-7</v>
      </c>
      <c r="U239" s="25">
        <v>9.6982241056992706E-8</v>
      </c>
      <c r="V239" s="25">
        <v>1.04259179719078E-7</v>
      </c>
      <c r="W239" s="25">
        <v>1.5433874480092898E-8</v>
      </c>
      <c r="X239" s="25">
        <v>1.06649589707962E-8</v>
      </c>
      <c r="Y239" s="25">
        <v>3.6476110681083198E-9</v>
      </c>
      <c r="Z239" s="25">
        <v>1.5217500503991501E-9</v>
      </c>
      <c r="AA239" s="25">
        <v>6.0587003848777205E-10</v>
      </c>
      <c r="AB239" s="25">
        <f t="shared" si="31"/>
        <v>1.3491321149341645E-3</v>
      </c>
      <c r="AC239" s="25">
        <f t="shared" si="32"/>
        <v>5.5506817499999641E-4</v>
      </c>
      <c r="AD239" s="25">
        <f t="shared" si="33"/>
        <v>4.1505014333333232E-4</v>
      </c>
      <c r="AE239" s="25">
        <f t="shared" si="34"/>
        <v>3.9253016666666656E-4</v>
      </c>
      <c r="AF239" s="25">
        <f t="shared" si="35"/>
        <v>4.2198316666666497E-4</v>
      </c>
      <c r="AG239" s="25">
        <f t="shared" si="36"/>
        <v>6.2467738999999714E-5</v>
      </c>
      <c r="AH239" s="25">
        <f t="shared" si="37"/>
        <v>4.3165821666666331E-5</v>
      </c>
      <c r="AI239" s="25">
        <f t="shared" si="38"/>
        <v>1.4763500666666639E-5</v>
      </c>
      <c r="AJ239" s="25">
        <f t="shared" si="39"/>
        <v>6.1591977499999957E-6</v>
      </c>
      <c r="AK239" s="25">
        <f t="shared" si="40"/>
        <v>2.4522249083333301E-6</v>
      </c>
      <c r="AL239" s="39" t="e">
        <f>'Inhalation-Haz-Values'!$C$2/H239</f>
        <v>#DIV/0!</v>
      </c>
      <c r="AM239" s="39" t="e">
        <f>'Inhalation-Haz-Values'!$C$2/I239</f>
        <v>#DIV/0!</v>
      </c>
      <c r="AN239" s="39" t="e">
        <f>'Inhalation-Haz-Values'!$C$2/J239</f>
        <v>#DIV/0!</v>
      </c>
      <c r="AO239" s="39" t="e">
        <f>'Inhalation-Haz-Values'!$C$2/K239</f>
        <v>#DIV/0!</v>
      </c>
      <c r="AP239" s="39" t="e">
        <f>'Inhalation-Haz-Values'!$C$2/L239</f>
        <v>#DIV/0!</v>
      </c>
      <c r="AQ239" s="39" t="e">
        <f>'Inhalation-Haz-Values'!$C$2/M239</f>
        <v>#DIV/0!</v>
      </c>
      <c r="AR239" s="39" t="e">
        <f>'Inhalation-Haz-Values'!$C$2/N239</f>
        <v>#DIV/0!</v>
      </c>
      <c r="AS239" s="39" t="e">
        <f>'Inhalation-Haz-Values'!$C$2/O239</f>
        <v>#DIV/0!</v>
      </c>
      <c r="AT239" s="39" t="e">
        <f>'Inhalation-Haz-Values'!$C$2/P239</f>
        <v>#DIV/0!</v>
      </c>
      <c r="AU239" s="39" t="e">
        <f>'Inhalation-Haz-Values'!$C$2/Q239</f>
        <v>#DIV/0!</v>
      </c>
      <c r="AV239" s="39">
        <f>'Inhalation-Haz-Values'!$C$3/R239</f>
        <v>15600182.764524298</v>
      </c>
      <c r="AW239" s="39">
        <f>'Inhalation-Haz-Values'!$C$3/S239</f>
        <v>37917337.931439325</v>
      </c>
      <c r="AX239" s="39">
        <f>'Inhalation-Haz-Values'!$C$3/T239</f>
        <v>50708830.979873374</v>
      </c>
      <c r="AY239" s="39">
        <f>'Inhalation-Haz-Values'!$C$3/U239</f>
        <v>53618063.918982461</v>
      </c>
      <c r="AZ239" s="39">
        <f>'Inhalation-Haz-Values'!$C$3/V239</f>
        <v>49875704.125154085</v>
      </c>
      <c r="BA239" s="39">
        <f>'Inhalation-Haz-Values'!$C$3/W239</f>
        <v>336921231.71709901</v>
      </c>
      <c r="BB239" s="39">
        <f>'Inhalation-Haz-Values'!$C$3/X239</f>
        <v>487578059.53488731</v>
      </c>
      <c r="BC239" s="39">
        <f>'Inhalation-Haz-Values'!$C$3/Y239</f>
        <v>1425590585.9767997</v>
      </c>
      <c r="BD239" s="39">
        <f>'Inhalation-Haz-Values'!$C$3/Z239</f>
        <v>3417118335.9816923</v>
      </c>
      <c r="BE239" s="39">
        <f>'Inhalation-Haz-Values'!$C$3/AA239</f>
        <v>8582698713.7026892</v>
      </c>
      <c r="BF239" s="39">
        <f>AB239*'Inhalation-Haz-Values'!$D$4</f>
        <v>9.5788380160325674E-9</v>
      </c>
      <c r="BG239" s="39">
        <f>AC239*'Inhalation-Haz-Values'!$D$4</f>
        <v>3.9409840424999743E-9</v>
      </c>
      <c r="BH239" s="39">
        <f>AD239*'Inhalation-Haz-Values'!$D$4</f>
        <v>2.9468560176666595E-9</v>
      </c>
      <c r="BI239" s="39">
        <f>AE239*'Inhalation-Haz-Values'!$D$4</f>
        <v>2.7869641833333324E-9</v>
      </c>
      <c r="BJ239" s="39">
        <f>AF239*'Inhalation-Haz-Values'!$D$4</f>
        <v>2.9960804833333211E-9</v>
      </c>
      <c r="BK239" s="39">
        <f>AG239*'Inhalation-Haz-Values'!$D$4</f>
        <v>4.4352094689999794E-10</v>
      </c>
      <c r="BL239" s="39">
        <f>AH239*'Inhalation-Haz-Values'!$D$4</f>
        <v>3.0647733383333095E-10</v>
      </c>
      <c r="BM239" s="39">
        <f>AI239*'Inhalation-Haz-Values'!$D$4</f>
        <v>1.0482085473333314E-10</v>
      </c>
      <c r="BN239" s="39">
        <f>AJ239*'Inhalation-Haz-Values'!$D$4</f>
        <v>4.3730304024999965E-11</v>
      </c>
      <c r="BO239" s="39">
        <f>AK239*'Inhalation-Haz-Values'!$D$4</f>
        <v>1.7410796849166642E-11</v>
      </c>
    </row>
    <row r="240" spans="1:67" s="23" customFormat="1" x14ac:dyDescent="0.25">
      <c r="A240" s="94" t="s">
        <v>155</v>
      </c>
      <c r="B240" s="94" t="s">
        <v>182</v>
      </c>
      <c r="C240" s="94" t="s">
        <v>183</v>
      </c>
      <c r="D240" s="94" t="s">
        <v>140</v>
      </c>
      <c r="E240" s="23" t="s">
        <v>141</v>
      </c>
      <c r="F240" s="23" t="s">
        <v>137</v>
      </c>
      <c r="G240" s="23" t="s">
        <v>126</v>
      </c>
      <c r="H240" s="25">
        <v>0</v>
      </c>
      <c r="I240" s="25">
        <v>0</v>
      </c>
      <c r="J240" s="25">
        <v>0</v>
      </c>
      <c r="K240" s="25">
        <v>0</v>
      </c>
      <c r="L240" s="25">
        <v>0</v>
      </c>
      <c r="M240" s="25">
        <v>0</v>
      </c>
      <c r="N240" s="25">
        <v>0</v>
      </c>
      <c r="O240" s="25">
        <v>0</v>
      </c>
      <c r="P240" s="25">
        <v>0</v>
      </c>
      <c r="Q240" s="25">
        <v>0</v>
      </c>
      <c r="R240" s="25">
        <v>3.3332767027081602E-7</v>
      </c>
      <c r="S240" s="25">
        <v>1.3088227970897301E-7</v>
      </c>
      <c r="T240" s="25">
        <v>7.3022501111560203E-8</v>
      </c>
      <c r="U240" s="25">
        <v>5.2491834958569099E-8</v>
      </c>
      <c r="V240" s="25">
        <v>2.4890195533548901E-8</v>
      </c>
      <c r="W240" s="25">
        <v>8.1638523645917502E-10</v>
      </c>
      <c r="X240" s="25">
        <v>5.4554371336903802E-10</v>
      </c>
      <c r="Y240" s="25">
        <v>1.1519346794159201E-10</v>
      </c>
      <c r="Z240" s="25">
        <v>3.6075074019805902E-11</v>
      </c>
      <c r="AA240" s="25">
        <v>1.14625331573362E-11</v>
      </c>
      <c r="AB240" s="25">
        <f t="shared" si="31"/>
        <v>1.3491249999999981E-3</v>
      </c>
      <c r="AC240" s="25">
        <f t="shared" si="32"/>
        <v>5.2973866666666542E-4</v>
      </c>
      <c r="AD240" s="25">
        <f t="shared" si="33"/>
        <v>2.9555446666666658E-4</v>
      </c>
      <c r="AE240" s="25">
        <f t="shared" si="34"/>
        <v>2.1245774999999992E-4</v>
      </c>
      <c r="AF240" s="25">
        <f t="shared" si="35"/>
        <v>1.0074166666666663E-4</v>
      </c>
      <c r="AG240" s="25">
        <f t="shared" si="36"/>
        <v>3.3042733333333316E-6</v>
      </c>
      <c r="AH240" s="25">
        <f t="shared" si="37"/>
        <v>2.2080575000000001E-6</v>
      </c>
      <c r="AI240" s="25">
        <f t="shared" si="38"/>
        <v>4.6623908333333106E-7</v>
      </c>
      <c r="AJ240" s="25">
        <f t="shared" si="39"/>
        <v>1.4601183333333301E-7</v>
      </c>
      <c r="AK240" s="25">
        <f t="shared" si="40"/>
        <v>4.639395833333294E-8</v>
      </c>
      <c r="AL240" s="39" t="e">
        <f>'Inhalation-Haz-Values'!$C$2/H240</f>
        <v>#DIV/0!</v>
      </c>
      <c r="AM240" s="39" t="e">
        <f>'Inhalation-Haz-Values'!$C$2/I240</f>
        <v>#DIV/0!</v>
      </c>
      <c r="AN240" s="39" t="e">
        <f>'Inhalation-Haz-Values'!$C$2/J240</f>
        <v>#DIV/0!</v>
      </c>
      <c r="AO240" s="39" t="e">
        <f>'Inhalation-Haz-Values'!$C$2/K240</f>
        <v>#DIV/0!</v>
      </c>
      <c r="AP240" s="39" t="e">
        <f>'Inhalation-Haz-Values'!$C$2/L240</f>
        <v>#DIV/0!</v>
      </c>
      <c r="AQ240" s="39" t="e">
        <f>'Inhalation-Haz-Values'!$C$2/M240</f>
        <v>#DIV/0!</v>
      </c>
      <c r="AR240" s="39" t="e">
        <f>'Inhalation-Haz-Values'!$C$2/N240</f>
        <v>#DIV/0!</v>
      </c>
      <c r="AS240" s="39" t="e">
        <f>'Inhalation-Haz-Values'!$C$2/O240</f>
        <v>#DIV/0!</v>
      </c>
      <c r="AT240" s="39" t="e">
        <f>'Inhalation-Haz-Values'!$C$2/P240</f>
        <v>#DIV/0!</v>
      </c>
      <c r="AU240" s="39" t="e">
        <f>'Inhalation-Haz-Values'!$C$2/Q240</f>
        <v>#DIV/0!</v>
      </c>
      <c r="AV240" s="39">
        <f>'Inhalation-Haz-Values'!$C$3/R240</f>
        <v>15600265.035828555</v>
      </c>
      <c r="AW240" s="39">
        <f>'Inhalation-Haz-Values'!$C$3/S240</f>
        <v>39730359.308858365</v>
      </c>
      <c r="AX240" s="39">
        <f>'Inhalation-Haz-Values'!$C$3/T240</f>
        <v>71210927.054603279</v>
      </c>
      <c r="AY240" s="39">
        <f>'Inhalation-Haz-Values'!$C$3/U240</f>
        <v>99063025.784948662</v>
      </c>
      <c r="AZ240" s="39">
        <f>'Inhalation-Haz-Values'!$C$3/V240</f>
        <v>208917603.43911499</v>
      </c>
      <c r="BA240" s="39">
        <f>'Inhalation-Haz-Values'!$C$3/W240</f>
        <v>6369541936.5414219</v>
      </c>
      <c r="BB240" s="39">
        <f>'Inhalation-Haz-Values'!$C$3/X240</f>
        <v>9531775131.0652771</v>
      </c>
      <c r="BC240" s="39">
        <f>'Inhalation-Haz-Values'!$C$3/Y240</f>
        <v>45141448494.602333</v>
      </c>
      <c r="BD240" s="39">
        <f>'Inhalation-Haz-Values'!$C$3/Z240</f>
        <v>144143848385.31726</v>
      </c>
      <c r="BE240" s="39">
        <f>'Inhalation-Haz-Values'!$C$3/AA240</f>
        <v>453651904742.53229</v>
      </c>
      <c r="BF240" s="39">
        <f>AB240*'Inhalation-Haz-Values'!$D$4</f>
        <v>9.5787874999999861E-9</v>
      </c>
      <c r="BG240" s="39">
        <f>AC240*'Inhalation-Haz-Values'!$D$4</f>
        <v>3.7611445333333243E-9</v>
      </c>
      <c r="BH240" s="39">
        <f>AD240*'Inhalation-Haz-Values'!$D$4</f>
        <v>2.0984367133333328E-9</v>
      </c>
      <c r="BI240" s="39">
        <f>AE240*'Inhalation-Haz-Values'!$D$4</f>
        <v>1.5084500249999993E-9</v>
      </c>
      <c r="BJ240" s="39">
        <f>AF240*'Inhalation-Haz-Values'!$D$4</f>
        <v>7.1526583333333302E-10</v>
      </c>
      <c r="BK240" s="39">
        <f>AG240*'Inhalation-Haz-Values'!$D$4</f>
        <v>2.3460340666666652E-11</v>
      </c>
      <c r="BL240" s="39">
        <f>AH240*'Inhalation-Haz-Values'!$D$4</f>
        <v>1.567720825E-11</v>
      </c>
      <c r="BM240" s="39">
        <f>AI240*'Inhalation-Haz-Values'!$D$4</f>
        <v>3.3102974916666504E-12</v>
      </c>
      <c r="BN240" s="39">
        <f>AJ240*'Inhalation-Haz-Values'!$D$4</f>
        <v>1.0366840166666643E-12</v>
      </c>
      <c r="BO240" s="39">
        <f>AK240*'Inhalation-Haz-Values'!$D$4</f>
        <v>3.2939710416666387E-13</v>
      </c>
    </row>
    <row r="241" spans="1:67" s="23" customFormat="1" x14ac:dyDescent="0.25">
      <c r="A241" s="94" t="s">
        <v>155</v>
      </c>
      <c r="B241" s="94" t="s">
        <v>182</v>
      </c>
      <c r="C241" s="94" t="s">
        <v>183</v>
      </c>
      <c r="D241" s="94" t="s">
        <v>140</v>
      </c>
      <c r="E241" s="23" t="s">
        <v>141</v>
      </c>
      <c r="F241" s="23" t="s">
        <v>138</v>
      </c>
      <c r="G241" s="23" t="s">
        <v>126</v>
      </c>
      <c r="H241" s="25">
        <v>0</v>
      </c>
      <c r="I241" s="25">
        <v>0</v>
      </c>
      <c r="J241" s="25">
        <v>0</v>
      </c>
      <c r="K241" s="25">
        <v>0</v>
      </c>
      <c r="L241" s="25">
        <v>0</v>
      </c>
      <c r="M241" s="25">
        <v>0</v>
      </c>
      <c r="N241" s="25">
        <v>0</v>
      </c>
      <c r="O241" s="25">
        <v>0</v>
      </c>
      <c r="P241" s="25">
        <v>0</v>
      </c>
      <c r="Q241" s="25">
        <v>0</v>
      </c>
      <c r="R241" s="25">
        <v>7.86498265713419E-13</v>
      </c>
      <c r="S241" s="25">
        <v>6.3806651424818102E-9</v>
      </c>
      <c r="T241" s="25">
        <v>1.6383824100646701E-8</v>
      </c>
      <c r="U241" s="25">
        <v>4.6263768189167301E-8</v>
      </c>
      <c r="V241" s="25">
        <v>8.1343296155012103E-8</v>
      </c>
      <c r="W241" s="25">
        <v>1.4537722271624899E-8</v>
      </c>
      <c r="X241" s="25">
        <v>1.0190512189268299E-8</v>
      </c>
      <c r="Y241" s="25">
        <v>3.5452973549919098E-9</v>
      </c>
      <c r="Z241" s="25">
        <v>1.4888965364793799E-9</v>
      </c>
      <c r="AA241" s="25">
        <v>5.9517071544058204E-10</v>
      </c>
      <c r="AB241" s="25">
        <f t="shared" si="31"/>
        <v>3.1833074999999974E-9</v>
      </c>
      <c r="AC241" s="25">
        <f t="shared" si="32"/>
        <v>2.5825383333333328E-5</v>
      </c>
      <c r="AD241" s="25">
        <f t="shared" si="33"/>
        <v>6.6312606666666567E-5</v>
      </c>
      <c r="AE241" s="25">
        <f t="shared" si="34"/>
        <v>1.8724999999999984E-4</v>
      </c>
      <c r="AF241" s="25">
        <f t="shared" si="35"/>
        <v>3.2923241666666655E-4</v>
      </c>
      <c r="AG241" s="25">
        <f t="shared" si="36"/>
        <v>5.8840613333333326E-5</v>
      </c>
      <c r="AH241" s="25">
        <f t="shared" si="37"/>
        <v>4.1245524999999626E-5</v>
      </c>
      <c r="AI241" s="25">
        <f t="shared" si="38"/>
        <v>1.4349391666666641E-5</v>
      </c>
      <c r="AJ241" s="25">
        <f t="shared" si="39"/>
        <v>6.0262249999999772E-6</v>
      </c>
      <c r="AK241" s="25">
        <f t="shared" si="40"/>
        <v>2.4089200000000001E-6</v>
      </c>
      <c r="AL241" s="39" t="e">
        <f>'Inhalation-Haz-Values'!$C$2/H241</f>
        <v>#DIV/0!</v>
      </c>
      <c r="AM241" s="39" t="e">
        <f>'Inhalation-Haz-Values'!$C$2/I241</f>
        <v>#DIV/0!</v>
      </c>
      <c r="AN241" s="39" t="e">
        <f>'Inhalation-Haz-Values'!$C$2/J241</f>
        <v>#DIV/0!</v>
      </c>
      <c r="AO241" s="39" t="e">
        <f>'Inhalation-Haz-Values'!$C$2/K241</f>
        <v>#DIV/0!</v>
      </c>
      <c r="AP241" s="39" t="e">
        <f>'Inhalation-Haz-Values'!$C$2/L241</f>
        <v>#DIV/0!</v>
      </c>
      <c r="AQ241" s="39" t="e">
        <f>'Inhalation-Haz-Values'!$C$2/M241</f>
        <v>#DIV/0!</v>
      </c>
      <c r="AR241" s="39" t="e">
        <f>'Inhalation-Haz-Values'!$C$2/N241</f>
        <v>#DIV/0!</v>
      </c>
      <c r="AS241" s="39" t="e">
        <f>'Inhalation-Haz-Values'!$C$2/O241</f>
        <v>#DIV/0!</v>
      </c>
      <c r="AT241" s="39" t="e">
        <f>'Inhalation-Haz-Values'!$C$2/P241</f>
        <v>#DIV/0!</v>
      </c>
      <c r="AU241" s="39" t="e">
        <f>'Inhalation-Haz-Values'!$C$2/Q241</f>
        <v>#DIV/0!</v>
      </c>
      <c r="AV241" s="39">
        <f>'Inhalation-Haz-Values'!$C$3/R241</f>
        <v>6611584826933.0508</v>
      </c>
      <c r="AW241" s="39">
        <f>'Inhalation-Haz-Values'!$C$3/S241</f>
        <v>814962058.63851666</v>
      </c>
      <c r="AX241" s="39">
        <f>'Inhalation-Haz-Values'!$C$3/T241</f>
        <v>317386219.97258538</v>
      </c>
      <c r="AY241" s="39">
        <f>'Inhalation-Haz-Values'!$C$3/U241</f>
        <v>112398972.31755507</v>
      </c>
      <c r="AZ241" s="39">
        <f>'Inhalation-Haz-Values'!$C$3/V241</f>
        <v>63926595.623695947</v>
      </c>
      <c r="BA241" s="39">
        <f>'Inhalation-Haz-Values'!$C$3/W241</f>
        <v>357690145.8730914</v>
      </c>
      <c r="BB241" s="39">
        <f>'Inhalation-Haz-Values'!$C$3/X241</f>
        <v>510278571.2259053</v>
      </c>
      <c r="BC241" s="39">
        <f>'Inhalation-Haz-Values'!$C$3/Y241</f>
        <v>1466731695.3479819</v>
      </c>
      <c r="BD241" s="39">
        <f>'Inhalation-Haz-Values'!$C$3/Z241</f>
        <v>3492519374.31182</v>
      </c>
      <c r="BE241" s="39">
        <f>'Inhalation-Haz-Values'!$C$3/AA241</f>
        <v>8736989010.2046432</v>
      </c>
      <c r="BF241" s="39">
        <f>AB241*'Inhalation-Haz-Values'!$D$4</f>
        <v>2.260148324999998E-14</v>
      </c>
      <c r="BG241" s="39">
        <f>AC241*'Inhalation-Haz-Values'!$D$4</f>
        <v>1.8336022166666662E-10</v>
      </c>
      <c r="BH241" s="39">
        <f>AD241*'Inhalation-Haz-Values'!$D$4</f>
        <v>4.7081950733333258E-10</v>
      </c>
      <c r="BI241" s="39">
        <f>AE241*'Inhalation-Haz-Values'!$D$4</f>
        <v>1.3294749999999989E-9</v>
      </c>
      <c r="BJ241" s="39">
        <f>AF241*'Inhalation-Haz-Values'!$D$4</f>
        <v>2.3375501583333323E-9</v>
      </c>
      <c r="BK241" s="39">
        <f>AG241*'Inhalation-Haz-Values'!$D$4</f>
        <v>4.1776835466666659E-10</v>
      </c>
      <c r="BL241" s="39">
        <f>AH241*'Inhalation-Haz-Values'!$D$4</f>
        <v>2.9284322749999731E-10</v>
      </c>
      <c r="BM241" s="39">
        <f>AI241*'Inhalation-Haz-Values'!$D$4</f>
        <v>1.0188068083333315E-10</v>
      </c>
      <c r="BN241" s="39">
        <f>AJ241*'Inhalation-Haz-Values'!$D$4</f>
        <v>4.2786197499999839E-11</v>
      </c>
      <c r="BO241" s="39">
        <f>AK241*'Inhalation-Haz-Values'!$D$4</f>
        <v>1.7103331999999999E-11</v>
      </c>
    </row>
    <row r="242" spans="1:67" s="23" customFormat="1" x14ac:dyDescent="0.25">
      <c r="A242" s="94" t="s">
        <v>187</v>
      </c>
      <c r="B242" s="94" t="s">
        <v>185</v>
      </c>
      <c r="C242" s="94" t="s">
        <v>186</v>
      </c>
      <c r="D242" s="94">
        <v>2015</v>
      </c>
      <c r="E242" s="23">
        <v>2016</v>
      </c>
      <c r="F242" s="23" t="s">
        <v>134</v>
      </c>
      <c r="G242" s="23" t="s">
        <v>126</v>
      </c>
      <c r="H242" s="25">
        <v>0</v>
      </c>
      <c r="I242" s="25">
        <v>0</v>
      </c>
      <c r="J242" s="25">
        <v>0</v>
      </c>
      <c r="K242" s="25">
        <v>0</v>
      </c>
      <c r="L242" s="25">
        <v>0</v>
      </c>
      <c r="M242" s="25">
        <v>0</v>
      </c>
      <c r="N242" s="25">
        <v>0</v>
      </c>
      <c r="O242" s="25">
        <v>0</v>
      </c>
      <c r="P242" s="25">
        <v>0</v>
      </c>
      <c r="Q242" s="25">
        <v>0</v>
      </c>
      <c r="R242" s="25">
        <v>5.9900000000000002E-6</v>
      </c>
      <c r="S242" s="25">
        <v>1.33E-6</v>
      </c>
      <c r="T242" s="25">
        <v>5.9699999999999996E-7</v>
      </c>
      <c r="U242" s="25">
        <v>4.4000000000000002E-7</v>
      </c>
      <c r="V242" s="25">
        <v>1.8300000000000001E-7</v>
      </c>
      <c r="W242" s="25">
        <v>5.0799999999999998E-9</v>
      </c>
      <c r="X242" s="25">
        <v>3.3999999999999998E-9</v>
      </c>
      <c r="Y242" s="25">
        <v>7.2699999999999997E-10</v>
      </c>
      <c r="Z242" s="25">
        <v>2.3000000000000001E-10</v>
      </c>
      <c r="AA242" s="25">
        <v>7.6599999999999999E-11</v>
      </c>
      <c r="AB242" s="25">
        <f t="shared" si="31"/>
        <v>2.4244188139059306E-2</v>
      </c>
      <c r="AC242" s="25">
        <f t="shared" si="32"/>
        <v>5.3831002044989777E-3</v>
      </c>
      <c r="AD242" s="25">
        <f t="shared" si="33"/>
        <v>2.416323926380368E-3</v>
      </c>
      <c r="AE242" s="25">
        <f t="shared" si="34"/>
        <v>1.780875255623722E-3</v>
      </c>
      <c r="AF242" s="25">
        <f t="shared" si="35"/>
        <v>7.4068220858895708E-4</v>
      </c>
      <c r="AG242" s="25">
        <f t="shared" si="36"/>
        <v>2.0561014314928422E-5</v>
      </c>
      <c r="AH242" s="25">
        <f t="shared" si="37"/>
        <v>1.3761308793456031E-5</v>
      </c>
      <c r="AI242" s="25">
        <f t="shared" si="38"/>
        <v>2.9424916155419223E-6</v>
      </c>
      <c r="AJ242" s="25">
        <f t="shared" si="39"/>
        <v>9.3091206543967277E-7</v>
      </c>
      <c r="AK242" s="25">
        <f t="shared" si="40"/>
        <v>3.1003419222903886E-7</v>
      </c>
      <c r="AL242" s="39" t="e">
        <f>'Inhalation-Haz-Values'!$C$2/H242</f>
        <v>#DIV/0!</v>
      </c>
      <c r="AM242" s="39" t="e">
        <f>'Inhalation-Haz-Values'!$C$2/I242</f>
        <v>#DIV/0!</v>
      </c>
      <c r="AN242" s="39" t="e">
        <f>'Inhalation-Haz-Values'!$C$2/J242</f>
        <v>#DIV/0!</v>
      </c>
      <c r="AO242" s="39" t="e">
        <f>'Inhalation-Haz-Values'!$C$2/K242</f>
        <v>#DIV/0!</v>
      </c>
      <c r="AP242" s="39" t="e">
        <f>'Inhalation-Haz-Values'!$C$2/L242</f>
        <v>#DIV/0!</v>
      </c>
      <c r="AQ242" s="39" t="e">
        <f>'Inhalation-Haz-Values'!$C$2/M242</f>
        <v>#DIV/0!</v>
      </c>
      <c r="AR242" s="39" t="e">
        <f>'Inhalation-Haz-Values'!$C$2/N242</f>
        <v>#DIV/0!</v>
      </c>
      <c r="AS242" s="39" t="e">
        <f>'Inhalation-Haz-Values'!$C$2/O242</f>
        <v>#DIV/0!</v>
      </c>
      <c r="AT242" s="39" t="e">
        <f>'Inhalation-Haz-Values'!$C$2/P242</f>
        <v>#DIV/0!</v>
      </c>
      <c r="AU242" s="39" t="e">
        <f>'Inhalation-Haz-Values'!$C$2/Q242</f>
        <v>#DIV/0!</v>
      </c>
      <c r="AV242" s="39">
        <f>'Inhalation-Haz-Values'!$C$3/R242</f>
        <v>868113.52253756265</v>
      </c>
      <c r="AW242" s="39">
        <f>'Inhalation-Haz-Values'!$C$3/S242</f>
        <v>3909774.4360902258</v>
      </c>
      <c r="AX242" s="39">
        <f>'Inhalation-Haz-Values'!$C$3/T242</f>
        <v>8710217.7554438878</v>
      </c>
      <c r="AY242" s="39">
        <f>'Inhalation-Haz-Values'!$C$3/U242</f>
        <v>11818181.818181818</v>
      </c>
      <c r="AZ242" s="39">
        <f>'Inhalation-Haz-Values'!$C$3/V242</f>
        <v>28415300.546448085</v>
      </c>
      <c r="BA242" s="39">
        <f>'Inhalation-Haz-Values'!$C$3/W242</f>
        <v>1023622047.2440946</v>
      </c>
      <c r="BB242" s="39">
        <f>'Inhalation-Haz-Values'!$C$3/X242</f>
        <v>1529411764.7058825</v>
      </c>
      <c r="BC242" s="39">
        <f>'Inhalation-Haz-Values'!$C$3/Y242</f>
        <v>7152682255.8459425</v>
      </c>
      <c r="BD242" s="39">
        <f>'Inhalation-Haz-Values'!$C$3/Z242</f>
        <v>22608695652.173912</v>
      </c>
      <c r="BE242" s="39">
        <f>'Inhalation-Haz-Values'!$C$3/AA242</f>
        <v>67885117493.472588</v>
      </c>
      <c r="BF242" s="39">
        <f>AB242*'Inhalation-Haz-Values'!$D$4</f>
        <v>1.7213373578732106E-7</v>
      </c>
      <c r="BG242" s="39">
        <f>AC242*'Inhalation-Haz-Values'!$D$4</f>
        <v>3.8220011451942741E-8</v>
      </c>
      <c r="BH242" s="39">
        <f>AD242*'Inhalation-Haz-Values'!$D$4</f>
        <v>1.7155899877300613E-8</v>
      </c>
      <c r="BI242" s="39">
        <f>AE242*'Inhalation-Haz-Values'!$D$4</f>
        <v>1.2644214314928426E-8</v>
      </c>
      <c r="BJ242" s="39">
        <f>AF242*'Inhalation-Haz-Values'!$D$4</f>
        <v>5.2588436809815948E-9</v>
      </c>
      <c r="BK242" s="39">
        <f>AG242*'Inhalation-Haz-Values'!$D$4</f>
        <v>1.459832016359918E-10</v>
      </c>
      <c r="BL242" s="39">
        <f>AH242*'Inhalation-Haz-Values'!$D$4</f>
        <v>9.7705292433537819E-11</v>
      </c>
      <c r="BM242" s="39">
        <f>AI242*'Inhalation-Haz-Values'!$D$4</f>
        <v>2.0891690470347648E-11</v>
      </c>
      <c r="BN242" s="39">
        <f>AJ242*'Inhalation-Haz-Values'!$D$4</f>
        <v>6.6094756646216764E-12</v>
      </c>
      <c r="BO242" s="39">
        <f>AK242*'Inhalation-Haz-Values'!$D$4</f>
        <v>2.2012427648261757E-12</v>
      </c>
    </row>
    <row r="243" spans="1:67" s="23" customFormat="1" x14ac:dyDescent="0.25">
      <c r="A243" s="94" t="s">
        <v>187</v>
      </c>
      <c r="B243" s="94" t="s">
        <v>185</v>
      </c>
      <c r="C243" s="94" t="s">
        <v>186</v>
      </c>
      <c r="D243" s="94">
        <v>2015</v>
      </c>
      <c r="E243" s="23">
        <v>2016</v>
      </c>
      <c r="F243" s="23" t="s">
        <v>137</v>
      </c>
      <c r="G243" s="23" t="s">
        <v>126</v>
      </c>
      <c r="H243" s="25">
        <v>0</v>
      </c>
      <c r="I243" s="25">
        <v>0</v>
      </c>
      <c r="J243" s="25">
        <v>0</v>
      </c>
      <c r="K243" s="25">
        <v>0</v>
      </c>
      <c r="L243" s="25">
        <v>0</v>
      </c>
      <c r="M243" s="25">
        <v>0</v>
      </c>
      <c r="N243" s="25">
        <v>0</v>
      </c>
      <c r="O243" s="25">
        <v>0</v>
      </c>
      <c r="P243" s="25">
        <v>0</v>
      </c>
      <c r="Q243" s="25">
        <v>0</v>
      </c>
      <c r="R243" s="25">
        <v>5.9900000000000002E-6</v>
      </c>
      <c r="S243" s="25">
        <v>1.33E-6</v>
      </c>
      <c r="T243" s="25">
        <v>5.9699999999999996E-7</v>
      </c>
      <c r="U243" s="25">
        <v>4.4000000000000002E-7</v>
      </c>
      <c r="V243" s="25">
        <v>1.8199999999999999E-7</v>
      </c>
      <c r="W243" s="25">
        <v>4.7200000000000002E-9</v>
      </c>
      <c r="X243" s="25">
        <v>3.12E-9</v>
      </c>
      <c r="Y243" s="25">
        <v>6.4400000000000005E-10</v>
      </c>
      <c r="Z243" s="25">
        <v>2.0000000000000001E-10</v>
      </c>
      <c r="AA243" s="25">
        <v>6.5299999999999997E-11</v>
      </c>
      <c r="AB243" s="25">
        <f t="shared" si="31"/>
        <v>2.4244188139059306E-2</v>
      </c>
      <c r="AC243" s="25">
        <f t="shared" si="32"/>
        <v>5.3831002044989777E-3</v>
      </c>
      <c r="AD243" s="25">
        <f t="shared" si="33"/>
        <v>2.416323926380368E-3</v>
      </c>
      <c r="AE243" s="25">
        <f t="shared" si="34"/>
        <v>1.780875255623722E-3</v>
      </c>
      <c r="AF243" s="25">
        <f t="shared" si="35"/>
        <v>7.3663476482617582E-4</v>
      </c>
      <c r="AG243" s="25">
        <f t="shared" si="36"/>
        <v>1.9103934560327201E-5</v>
      </c>
      <c r="AH243" s="25">
        <f t="shared" si="37"/>
        <v>1.26280245398773E-5</v>
      </c>
      <c r="AI243" s="25">
        <f t="shared" si="38"/>
        <v>2.606553783231084E-6</v>
      </c>
      <c r="AJ243" s="25">
        <f t="shared" si="39"/>
        <v>8.0948875255623722E-7</v>
      </c>
      <c r="AK243" s="25">
        <f t="shared" si="40"/>
        <v>2.6429807770961145E-7</v>
      </c>
      <c r="AL243" s="39" t="e">
        <f>'Inhalation-Haz-Values'!$C$2/H243</f>
        <v>#DIV/0!</v>
      </c>
      <c r="AM243" s="39" t="e">
        <f>'Inhalation-Haz-Values'!$C$2/I243</f>
        <v>#DIV/0!</v>
      </c>
      <c r="AN243" s="39" t="e">
        <f>'Inhalation-Haz-Values'!$C$2/J243</f>
        <v>#DIV/0!</v>
      </c>
      <c r="AO243" s="39" t="e">
        <f>'Inhalation-Haz-Values'!$C$2/K243</f>
        <v>#DIV/0!</v>
      </c>
      <c r="AP243" s="39" t="e">
        <f>'Inhalation-Haz-Values'!$C$2/L243</f>
        <v>#DIV/0!</v>
      </c>
      <c r="AQ243" s="39" t="e">
        <f>'Inhalation-Haz-Values'!$C$2/M243</f>
        <v>#DIV/0!</v>
      </c>
      <c r="AR243" s="39" t="e">
        <f>'Inhalation-Haz-Values'!$C$2/N243</f>
        <v>#DIV/0!</v>
      </c>
      <c r="AS243" s="39" t="e">
        <f>'Inhalation-Haz-Values'!$C$2/O243</f>
        <v>#DIV/0!</v>
      </c>
      <c r="AT243" s="39" t="e">
        <f>'Inhalation-Haz-Values'!$C$2/P243</f>
        <v>#DIV/0!</v>
      </c>
      <c r="AU243" s="39" t="e">
        <f>'Inhalation-Haz-Values'!$C$2/Q243</f>
        <v>#DIV/0!</v>
      </c>
      <c r="AV243" s="39">
        <f>'Inhalation-Haz-Values'!$C$3/R243</f>
        <v>868113.52253756265</v>
      </c>
      <c r="AW243" s="39">
        <f>'Inhalation-Haz-Values'!$C$3/S243</f>
        <v>3909774.4360902258</v>
      </c>
      <c r="AX243" s="39">
        <f>'Inhalation-Haz-Values'!$C$3/T243</f>
        <v>8710217.7554438878</v>
      </c>
      <c r="AY243" s="39">
        <f>'Inhalation-Haz-Values'!$C$3/U243</f>
        <v>11818181.818181818</v>
      </c>
      <c r="AZ243" s="39">
        <f>'Inhalation-Haz-Values'!$C$3/V243</f>
        <v>28571428.571428575</v>
      </c>
      <c r="BA243" s="39">
        <f>'Inhalation-Haz-Values'!$C$3/W243</f>
        <v>1101694915.2542372</v>
      </c>
      <c r="BB243" s="39">
        <f>'Inhalation-Haz-Values'!$C$3/X243</f>
        <v>1666666666.6666667</v>
      </c>
      <c r="BC243" s="39">
        <f>'Inhalation-Haz-Values'!$C$3/Y243</f>
        <v>8074534161.4906826</v>
      </c>
      <c r="BD243" s="39">
        <f>'Inhalation-Haz-Values'!$C$3/Z243</f>
        <v>26000000000</v>
      </c>
      <c r="BE243" s="39">
        <f>'Inhalation-Haz-Values'!$C$3/AA243</f>
        <v>79632465543.64473</v>
      </c>
      <c r="BF243" s="39">
        <f>AB243*'Inhalation-Haz-Values'!$D$4</f>
        <v>1.7213373578732106E-7</v>
      </c>
      <c r="BG243" s="39">
        <f>AC243*'Inhalation-Haz-Values'!$D$4</f>
        <v>3.8220011451942741E-8</v>
      </c>
      <c r="BH243" s="39">
        <f>AD243*'Inhalation-Haz-Values'!$D$4</f>
        <v>1.7155899877300613E-8</v>
      </c>
      <c r="BI243" s="39">
        <f>AE243*'Inhalation-Haz-Values'!$D$4</f>
        <v>1.2644214314928426E-8</v>
      </c>
      <c r="BJ243" s="39">
        <f>AF243*'Inhalation-Haz-Values'!$D$4</f>
        <v>5.2301068302658484E-9</v>
      </c>
      <c r="BK243" s="39">
        <f>AG243*'Inhalation-Haz-Values'!$D$4</f>
        <v>1.3563793537832311E-10</v>
      </c>
      <c r="BL243" s="39">
        <f>AH243*'Inhalation-Haz-Values'!$D$4</f>
        <v>8.9658974233128829E-11</v>
      </c>
      <c r="BM243" s="39">
        <f>AI243*'Inhalation-Haz-Values'!$D$4</f>
        <v>1.8506531860940697E-11</v>
      </c>
      <c r="BN243" s="39">
        <f>AJ243*'Inhalation-Haz-Values'!$D$4</f>
        <v>5.7473701431492838E-12</v>
      </c>
      <c r="BO243" s="39">
        <f>AK243*'Inhalation-Haz-Values'!$D$4</f>
        <v>1.8765163517382414E-12</v>
      </c>
    </row>
    <row r="244" spans="1:67" s="23" customFormat="1" x14ac:dyDescent="0.25">
      <c r="A244" s="94" t="s">
        <v>187</v>
      </c>
      <c r="B244" s="94" t="s">
        <v>185</v>
      </c>
      <c r="C244" s="94" t="s">
        <v>186</v>
      </c>
      <c r="D244" s="94">
        <v>2015</v>
      </c>
      <c r="E244" s="23">
        <v>2016</v>
      </c>
      <c r="F244" s="23" t="s">
        <v>138</v>
      </c>
      <c r="G244" s="23" t="s">
        <v>126</v>
      </c>
      <c r="H244" s="25">
        <v>0</v>
      </c>
      <c r="I244" s="25">
        <v>0</v>
      </c>
      <c r="J244" s="25">
        <v>0</v>
      </c>
      <c r="K244" s="25">
        <v>0</v>
      </c>
      <c r="L244" s="25">
        <v>0</v>
      </c>
      <c r="M244" s="25">
        <v>0</v>
      </c>
      <c r="N244" s="25">
        <v>0</v>
      </c>
      <c r="O244" s="25">
        <v>0</v>
      </c>
      <c r="P244" s="25">
        <v>0</v>
      </c>
      <c r="Q244" s="25">
        <v>0</v>
      </c>
      <c r="R244" s="25">
        <v>3.3000000000000001E-12</v>
      </c>
      <c r="S244" s="25">
        <v>1.3799999999999999E-10</v>
      </c>
      <c r="T244" s="25">
        <v>2.7800000000000002E-10</v>
      </c>
      <c r="U244" s="25">
        <v>5.7599999999999998E-10</v>
      </c>
      <c r="V244" s="25">
        <v>8.97E-10</v>
      </c>
      <c r="W244" s="25">
        <v>3.3E-10</v>
      </c>
      <c r="X244" s="25">
        <v>2.5000000000000002E-10</v>
      </c>
      <c r="Y244" s="25">
        <v>8.1399999999999998E-11</v>
      </c>
      <c r="Z244" s="25">
        <v>3.0300000000000001E-11</v>
      </c>
      <c r="AA244" s="25">
        <v>1.1100000000000001E-11</v>
      </c>
      <c r="AB244" s="25">
        <f t="shared" si="31"/>
        <v>1.3356564417177914E-8</v>
      </c>
      <c r="AC244" s="25">
        <f t="shared" si="32"/>
        <v>5.5854723926380362E-7</v>
      </c>
      <c r="AD244" s="25">
        <f t="shared" si="33"/>
        <v>1.1251893660531697E-6</v>
      </c>
      <c r="AE244" s="25">
        <f t="shared" si="34"/>
        <v>2.3313276073619629E-6</v>
      </c>
      <c r="AF244" s="25">
        <f t="shared" si="35"/>
        <v>3.6305570552147239E-6</v>
      </c>
      <c r="AG244" s="25">
        <f t="shared" si="36"/>
        <v>1.3356564417177914E-6</v>
      </c>
      <c r="AH244" s="25">
        <f t="shared" si="37"/>
        <v>1.0118609406952967E-6</v>
      </c>
      <c r="AI244" s="25">
        <f t="shared" si="38"/>
        <v>3.2946192229038854E-7</v>
      </c>
      <c r="AJ244" s="25">
        <f t="shared" si="39"/>
        <v>1.2263754601226994E-7</v>
      </c>
      <c r="AK244" s="25">
        <f t="shared" si="40"/>
        <v>4.4926625766871164E-8</v>
      </c>
      <c r="AL244" s="39" t="e">
        <f>'Inhalation-Haz-Values'!$C$2/H244</f>
        <v>#DIV/0!</v>
      </c>
      <c r="AM244" s="39" t="e">
        <f>'Inhalation-Haz-Values'!$C$2/I244</f>
        <v>#DIV/0!</v>
      </c>
      <c r="AN244" s="39" t="e">
        <f>'Inhalation-Haz-Values'!$C$2/J244</f>
        <v>#DIV/0!</v>
      </c>
      <c r="AO244" s="39" t="e">
        <f>'Inhalation-Haz-Values'!$C$2/K244</f>
        <v>#DIV/0!</v>
      </c>
      <c r="AP244" s="39" t="e">
        <f>'Inhalation-Haz-Values'!$C$2/L244</f>
        <v>#DIV/0!</v>
      </c>
      <c r="AQ244" s="39" t="e">
        <f>'Inhalation-Haz-Values'!$C$2/M244</f>
        <v>#DIV/0!</v>
      </c>
      <c r="AR244" s="39" t="e">
        <f>'Inhalation-Haz-Values'!$C$2/N244</f>
        <v>#DIV/0!</v>
      </c>
      <c r="AS244" s="39" t="e">
        <f>'Inhalation-Haz-Values'!$C$2/O244</f>
        <v>#DIV/0!</v>
      </c>
      <c r="AT244" s="39" t="e">
        <f>'Inhalation-Haz-Values'!$C$2/P244</f>
        <v>#DIV/0!</v>
      </c>
      <c r="AU244" s="39" t="e">
        <f>'Inhalation-Haz-Values'!$C$2/Q244</f>
        <v>#DIV/0!</v>
      </c>
      <c r="AV244" s="39">
        <f>'Inhalation-Haz-Values'!$C$3/R244</f>
        <v>1575757575757.5757</v>
      </c>
      <c r="AW244" s="39">
        <f>'Inhalation-Haz-Values'!$C$3/S244</f>
        <v>37681159420.289856</v>
      </c>
      <c r="AX244" s="39">
        <f>'Inhalation-Haz-Values'!$C$3/T244</f>
        <v>18705035971.223022</v>
      </c>
      <c r="AY244" s="39">
        <f>'Inhalation-Haz-Values'!$C$3/U244</f>
        <v>9027777777.7777786</v>
      </c>
      <c r="AZ244" s="39">
        <f>'Inhalation-Haz-Values'!$C$3/V244</f>
        <v>5797101449.275362</v>
      </c>
      <c r="BA244" s="39">
        <f>'Inhalation-Haz-Values'!$C$3/W244</f>
        <v>15757575757.575758</v>
      </c>
      <c r="BB244" s="39">
        <f>'Inhalation-Haz-Values'!$C$3/X244</f>
        <v>20800000000</v>
      </c>
      <c r="BC244" s="39">
        <f>'Inhalation-Haz-Values'!$C$3/Y244</f>
        <v>63882063882.063889</v>
      </c>
      <c r="BD244" s="39">
        <f>'Inhalation-Haz-Values'!$C$3/Z244</f>
        <v>171617161716.1716</v>
      </c>
      <c r="BE244" s="39">
        <f>'Inhalation-Haz-Values'!$C$3/AA244</f>
        <v>468468468468.46844</v>
      </c>
      <c r="BF244" s="39">
        <f>AB244*'Inhalation-Haz-Values'!$D$4</f>
        <v>9.483160736196319E-14</v>
      </c>
      <c r="BG244" s="39">
        <f>AC244*'Inhalation-Haz-Values'!$D$4</f>
        <v>3.9656853987730052E-12</v>
      </c>
      <c r="BH244" s="39">
        <f>AD244*'Inhalation-Haz-Values'!$D$4</f>
        <v>7.9888444989775045E-12</v>
      </c>
      <c r="BI244" s="39">
        <f>AE244*'Inhalation-Haz-Values'!$D$4</f>
        <v>1.6552426012269937E-11</v>
      </c>
      <c r="BJ244" s="39">
        <f>AF244*'Inhalation-Haz-Values'!$D$4</f>
        <v>2.5776955092024538E-11</v>
      </c>
      <c r="BK244" s="39">
        <f>AG244*'Inhalation-Haz-Values'!$D$4</f>
        <v>9.4831607361963183E-12</v>
      </c>
      <c r="BL244" s="39">
        <f>AH244*'Inhalation-Haz-Values'!$D$4</f>
        <v>7.1842126789366067E-12</v>
      </c>
      <c r="BM244" s="39">
        <f>AI244*'Inhalation-Haz-Values'!$D$4</f>
        <v>2.3391796482617586E-12</v>
      </c>
      <c r="BN244" s="39">
        <f>AJ244*'Inhalation-Haz-Values'!$D$4</f>
        <v>8.7072657668711656E-13</v>
      </c>
      <c r="BO244" s="39">
        <f>AK244*'Inhalation-Haz-Values'!$D$4</f>
        <v>3.1897904294478524E-13</v>
      </c>
    </row>
    <row r="245" spans="1:67" s="23" customFormat="1" x14ac:dyDescent="0.25">
      <c r="A245" s="94" t="s">
        <v>187</v>
      </c>
      <c r="B245" s="94" t="s">
        <v>185</v>
      </c>
      <c r="C245" s="94" t="s">
        <v>186</v>
      </c>
      <c r="D245" s="94">
        <v>2016</v>
      </c>
      <c r="E245" s="23">
        <v>2016</v>
      </c>
      <c r="F245" s="23" t="s">
        <v>134</v>
      </c>
      <c r="G245" s="23" t="s">
        <v>126</v>
      </c>
      <c r="H245" s="25">
        <v>0</v>
      </c>
      <c r="I245" s="25">
        <v>0</v>
      </c>
      <c r="J245" s="25">
        <v>0</v>
      </c>
      <c r="K245" s="25">
        <v>0</v>
      </c>
      <c r="L245" s="25">
        <v>0</v>
      </c>
      <c r="M245" s="25">
        <v>0</v>
      </c>
      <c r="N245" s="25">
        <v>0</v>
      </c>
      <c r="O245" s="25">
        <v>0</v>
      </c>
      <c r="P245" s="25">
        <v>0</v>
      </c>
      <c r="Q245" s="25">
        <v>0</v>
      </c>
      <c r="R245" s="25">
        <v>3.5300000000000001E-6</v>
      </c>
      <c r="S245" s="25">
        <v>7.85E-7</v>
      </c>
      <c r="T245" s="25">
        <v>3.5199999999999998E-7</v>
      </c>
      <c r="U245" s="25">
        <v>2.5899999999999998E-7</v>
      </c>
      <c r="V245" s="25">
        <v>1.0700000000000001E-7</v>
      </c>
      <c r="W245" s="25">
        <v>2.8299999999999999E-9</v>
      </c>
      <c r="X245" s="25">
        <v>1.8800000000000001E-9</v>
      </c>
      <c r="Y245" s="25">
        <v>3.9099999999999999E-10</v>
      </c>
      <c r="Z245" s="25">
        <v>1.2199999999999999E-10</v>
      </c>
      <c r="AA245" s="25">
        <v>3.9999999999999998E-11</v>
      </c>
      <c r="AB245" s="25">
        <f t="shared" si="31"/>
        <v>1.4287476482617587E-2</v>
      </c>
      <c r="AC245" s="25">
        <f t="shared" si="32"/>
        <v>3.1772433537832307E-3</v>
      </c>
      <c r="AD245" s="25">
        <f t="shared" si="33"/>
        <v>1.4247002044989775E-3</v>
      </c>
      <c r="AE245" s="25">
        <f t="shared" si="34"/>
        <v>1.0482879345603269E-3</v>
      </c>
      <c r="AF245" s="25">
        <f t="shared" si="35"/>
        <v>4.3307648261758691E-4</v>
      </c>
      <c r="AG245" s="25">
        <f t="shared" si="36"/>
        <v>1.1454265848670757E-5</v>
      </c>
      <c r="AH245" s="25">
        <f t="shared" si="37"/>
        <v>7.6091942740286307E-6</v>
      </c>
      <c r="AI245" s="25">
        <f t="shared" si="38"/>
        <v>1.5825505112474436E-6</v>
      </c>
      <c r="AJ245" s="25">
        <f t="shared" si="39"/>
        <v>4.9378813905930459E-7</v>
      </c>
      <c r="AK245" s="25">
        <f t="shared" si="40"/>
        <v>1.6189775051124744E-7</v>
      </c>
      <c r="AL245" s="39" t="e">
        <f>'Inhalation-Haz-Values'!$C$2/H245</f>
        <v>#DIV/0!</v>
      </c>
      <c r="AM245" s="39" t="e">
        <f>'Inhalation-Haz-Values'!$C$2/I245</f>
        <v>#DIV/0!</v>
      </c>
      <c r="AN245" s="39" t="e">
        <f>'Inhalation-Haz-Values'!$C$2/J245</f>
        <v>#DIV/0!</v>
      </c>
      <c r="AO245" s="39" t="e">
        <f>'Inhalation-Haz-Values'!$C$2/K245</f>
        <v>#DIV/0!</v>
      </c>
      <c r="AP245" s="39" t="e">
        <f>'Inhalation-Haz-Values'!$C$2/L245</f>
        <v>#DIV/0!</v>
      </c>
      <c r="AQ245" s="39" t="e">
        <f>'Inhalation-Haz-Values'!$C$2/M245</f>
        <v>#DIV/0!</v>
      </c>
      <c r="AR245" s="39" t="e">
        <f>'Inhalation-Haz-Values'!$C$2/N245</f>
        <v>#DIV/0!</v>
      </c>
      <c r="AS245" s="39" t="e">
        <f>'Inhalation-Haz-Values'!$C$2/O245</f>
        <v>#DIV/0!</v>
      </c>
      <c r="AT245" s="39" t="e">
        <f>'Inhalation-Haz-Values'!$C$2/P245</f>
        <v>#DIV/0!</v>
      </c>
      <c r="AU245" s="39" t="e">
        <f>'Inhalation-Haz-Values'!$C$2/Q245</f>
        <v>#DIV/0!</v>
      </c>
      <c r="AV245" s="39">
        <f>'Inhalation-Haz-Values'!$C$3/R245</f>
        <v>1473087.818696884</v>
      </c>
      <c r="AW245" s="39">
        <f>'Inhalation-Haz-Values'!$C$3/S245</f>
        <v>6624203.8216560511</v>
      </c>
      <c r="AX245" s="39">
        <f>'Inhalation-Haz-Values'!$C$3/T245</f>
        <v>14772727.272727273</v>
      </c>
      <c r="AY245" s="39">
        <f>'Inhalation-Haz-Values'!$C$3/U245</f>
        <v>20077220.077220079</v>
      </c>
      <c r="AZ245" s="39">
        <f>'Inhalation-Haz-Values'!$C$3/V245</f>
        <v>48598130.841121495</v>
      </c>
      <c r="BA245" s="39">
        <f>'Inhalation-Haz-Values'!$C$3/W245</f>
        <v>1837455830.3886926</v>
      </c>
      <c r="BB245" s="39">
        <f>'Inhalation-Haz-Values'!$C$3/X245</f>
        <v>2765957446.8085108</v>
      </c>
      <c r="BC245" s="39">
        <f>'Inhalation-Haz-Values'!$C$3/Y245</f>
        <v>13299232736.572891</v>
      </c>
      <c r="BD245" s="39">
        <f>'Inhalation-Haz-Values'!$C$3/Z245</f>
        <v>42622950819.672134</v>
      </c>
      <c r="BE245" s="39">
        <f>'Inhalation-Haz-Values'!$C$3/AA245</f>
        <v>130000000000.00002</v>
      </c>
      <c r="BF245" s="39">
        <f>AB245*'Inhalation-Haz-Values'!$D$4</f>
        <v>1.0144108302658487E-7</v>
      </c>
      <c r="BG245" s="39">
        <f>AC245*'Inhalation-Haz-Values'!$D$4</f>
        <v>2.2558427811860936E-8</v>
      </c>
      <c r="BH245" s="39">
        <f>AD245*'Inhalation-Haz-Values'!$D$4</f>
        <v>1.011537145194274E-8</v>
      </c>
      <c r="BI245" s="39">
        <f>AE245*'Inhalation-Haz-Values'!$D$4</f>
        <v>7.4428443353783205E-9</v>
      </c>
      <c r="BJ245" s="39">
        <f>AF245*'Inhalation-Haz-Values'!$D$4</f>
        <v>3.0748430265848671E-9</v>
      </c>
      <c r="BK245" s="39">
        <f>AG245*'Inhalation-Haz-Values'!$D$4</f>
        <v>8.1325287525562377E-11</v>
      </c>
      <c r="BL245" s="39">
        <f>AH245*'Inhalation-Haz-Values'!$D$4</f>
        <v>5.4025279345603274E-11</v>
      </c>
      <c r="BM245" s="39">
        <f>AI245*'Inhalation-Haz-Values'!$D$4</f>
        <v>1.1236108629856849E-11</v>
      </c>
      <c r="BN245" s="39">
        <f>AJ245*'Inhalation-Haz-Values'!$D$4</f>
        <v>3.5058957873210626E-12</v>
      </c>
      <c r="BO245" s="39">
        <f>AK245*'Inhalation-Haz-Values'!$D$4</f>
        <v>1.1494740286298568E-12</v>
      </c>
    </row>
    <row r="246" spans="1:67" s="23" customFormat="1" x14ac:dyDescent="0.25">
      <c r="A246" s="94" t="s">
        <v>187</v>
      </c>
      <c r="B246" s="94" t="s">
        <v>185</v>
      </c>
      <c r="C246" s="94" t="s">
        <v>186</v>
      </c>
      <c r="D246" s="94">
        <v>2016</v>
      </c>
      <c r="E246" s="23">
        <v>2016</v>
      </c>
      <c r="F246" s="23" t="s">
        <v>137</v>
      </c>
      <c r="G246" s="23" t="s">
        <v>126</v>
      </c>
      <c r="H246" s="25">
        <v>0</v>
      </c>
      <c r="I246" s="25">
        <v>0</v>
      </c>
      <c r="J246" s="25">
        <v>0</v>
      </c>
      <c r="K246" s="25">
        <v>0</v>
      </c>
      <c r="L246" s="25">
        <v>0</v>
      </c>
      <c r="M246" s="25">
        <v>0</v>
      </c>
      <c r="N246" s="25">
        <v>0</v>
      </c>
      <c r="O246" s="25">
        <v>0</v>
      </c>
      <c r="P246" s="25">
        <v>0</v>
      </c>
      <c r="Q246" s="25">
        <v>0</v>
      </c>
      <c r="R246" s="25">
        <v>3.5300000000000001E-6</v>
      </c>
      <c r="S246" s="25">
        <v>7.85E-7</v>
      </c>
      <c r="T246" s="25">
        <v>3.5100000000000001E-7</v>
      </c>
      <c r="U246" s="25">
        <v>2.5899999999999998E-7</v>
      </c>
      <c r="V246" s="25">
        <v>1.0700000000000001E-7</v>
      </c>
      <c r="W246" s="25">
        <v>2.7799999999999999E-9</v>
      </c>
      <c r="X246" s="25">
        <v>1.8400000000000001E-9</v>
      </c>
      <c r="Y246" s="25">
        <v>3.7899999999999998E-10</v>
      </c>
      <c r="Z246" s="25">
        <v>1.1800000000000001E-10</v>
      </c>
      <c r="AA246" s="25">
        <v>3.8500000000000003E-11</v>
      </c>
      <c r="AB246" s="25">
        <f t="shared" si="31"/>
        <v>1.4287476482617587E-2</v>
      </c>
      <c r="AC246" s="25">
        <f t="shared" si="32"/>
        <v>3.1772433537832307E-3</v>
      </c>
      <c r="AD246" s="25">
        <f t="shared" si="33"/>
        <v>1.4206527607361964E-3</v>
      </c>
      <c r="AE246" s="25">
        <f t="shared" si="34"/>
        <v>1.0482879345603269E-3</v>
      </c>
      <c r="AF246" s="25">
        <f t="shared" si="35"/>
        <v>4.3307648261758691E-4</v>
      </c>
      <c r="AG246" s="25">
        <f t="shared" si="36"/>
        <v>1.1251893660531697E-5</v>
      </c>
      <c r="AH246" s="25">
        <f t="shared" si="37"/>
        <v>7.4472965235173822E-6</v>
      </c>
      <c r="AI246" s="25">
        <f t="shared" si="38"/>
        <v>1.5339811860940696E-6</v>
      </c>
      <c r="AJ246" s="25">
        <f t="shared" si="39"/>
        <v>4.7759836400817999E-7</v>
      </c>
      <c r="AK246" s="25">
        <f t="shared" si="40"/>
        <v>1.5582658486707566E-7</v>
      </c>
      <c r="AL246" s="39" t="e">
        <f>'Inhalation-Haz-Values'!$C$2/H246</f>
        <v>#DIV/0!</v>
      </c>
      <c r="AM246" s="39" t="e">
        <f>'Inhalation-Haz-Values'!$C$2/I246</f>
        <v>#DIV/0!</v>
      </c>
      <c r="AN246" s="39" t="e">
        <f>'Inhalation-Haz-Values'!$C$2/J246</f>
        <v>#DIV/0!</v>
      </c>
      <c r="AO246" s="39" t="e">
        <f>'Inhalation-Haz-Values'!$C$2/K246</f>
        <v>#DIV/0!</v>
      </c>
      <c r="AP246" s="39" t="e">
        <f>'Inhalation-Haz-Values'!$C$2/L246</f>
        <v>#DIV/0!</v>
      </c>
      <c r="AQ246" s="39" t="e">
        <f>'Inhalation-Haz-Values'!$C$2/M246</f>
        <v>#DIV/0!</v>
      </c>
      <c r="AR246" s="39" t="e">
        <f>'Inhalation-Haz-Values'!$C$2/N246</f>
        <v>#DIV/0!</v>
      </c>
      <c r="AS246" s="39" t="e">
        <f>'Inhalation-Haz-Values'!$C$2/O246</f>
        <v>#DIV/0!</v>
      </c>
      <c r="AT246" s="39" t="e">
        <f>'Inhalation-Haz-Values'!$C$2/P246</f>
        <v>#DIV/0!</v>
      </c>
      <c r="AU246" s="39" t="e">
        <f>'Inhalation-Haz-Values'!$C$2/Q246</f>
        <v>#DIV/0!</v>
      </c>
      <c r="AV246" s="39">
        <f>'Inhalation-Haz-Values'!$C$3/R246</f>
        <v>1473087.818696884</v>
      </c>
      <c r="AW246" s="39">
        <f>'Inhalation-Haz-Values'!$C$3/S246</f>
        <v>6624203.8216560511</v>
      </c>
      <c r="AX246" s="39">
        <f>'Inhalation-Haz-Values'!$C$3/T246</f>
        <v>14814814.814814815</v>
      </c>
      <c r="AY246" s="39">
        <f>'Inhalation-Haz-Values'!$C$3/U246</f>
        <v>20077220.077220079</v>
      </c>
      <c r="AZ246" s="39">
        <f>'Inhalation-Haz-Values'!$C$3/V246</f>
        <v>48598130.841121495</v>
      </c>
      <c r="BA246" s="39">
        <f>'Inhalation-Haz-Values'!$C$3/W246</f>
        <v>1870503597.1223023</v>
      </c>
      <c r="BB246" s="39">
        <f>'Inhalation-Haz-Values'!$C$3/X246</f>
        <v>2826086956.521739</v>
      </c>
      <c r="BC246" s="39">
        <f>'Inhalation-Haz-Values'!$C$3/Y246</f>
        <v>13720316622.691294</v>
      </c>
      <c r="BD246" s="39">
        <f>'Inhalation-Haz-Values'!$C$3/Z246</f>
        <v>44067796610.169487</v>
      </c>
      <c r="BE246" s="39">
        <f>'Inhalation-Haz-Values'!$C$3/AA246</f>
        <v>135064935064.93506</v>
      </c>
      <c r="BF246" s="39">
        <f>AB246*'Inhalation-Haz-Values'!$D$4</f>
        <v>1.0144108302658487E-7</v>
      </c>
      <c r="BG246" s="39">
        <f>AC246*'Inhalation-Haz-Values'!$D$4</f>
        <v>2.2558427811860936E-8</v>
      </c>
      <c r="BH246" s="39">
        <f>AD246*'Inhalation-Haz-Values'!$D$4</f>
        <v>1.0086634601226994E-8</v>
      </c>
      <c r="BI246" s="39">
        <f>AE246*'Inhalation-Haz-Values'!$D$4</f>
        <v>7.4428443353783205E-9</v>
      </c>
      <c r="BJ246" s="39">
        <f>AF246*'Inhalation-Haz-Values'!$D$4</f>
        <v>3.0748430265848671E-9</v>
      </c>
      <c r="BK246" s="39">
        <f>AG246*'Inhalation-Haz-Values'!$D$4</f>
        <v>7.9888444989775048E-11</v>
      </c>
      <c r="BL246" s="39">
        <f>AH246*'Inhalation-Haz-Values'!$D$4</f>
        <v>5.2875805316973411E-11</v>
      </c>
      <c r="BM246" s="39">
        <f>AI246*'Inhalation-Haz-Values'!$D$4</f>
        <v>1.0891266421267894E-11</v>
      </c>
      <c r="BN246" s="39">
        <f>AJ246*'Inhalation-Haz-Values'!$D$4</f>
        <v>3.3909483844580777E-12</v>
      </c>
      <c r="BO246" s="39">
        <f>AK246*'Inhalation-Haz-Values'!$D$4</f>
        <v>1.1063687525562372E-12</v>
      </c>
    </row>
    <row r="247" spans="1:67" s="23" customFormat="1" x14ac:dyDescent="0.25">
      <c r="A247" s="94" t="s">
        <v>187</v>
      </c>
      <c r="B247" s="94" t="s">
        <v>185</v>
      </c>
      <c r="C247" s="94" t="s">
        <v>186</v>
      </c>
      <c r="D247" s="94">
        <v>2016</v>
      </c>
      <c r="E247" s="23">
        <v>2016</v>
      </c>
      <c r="F247" s="23" t="s">
        <v>138</v>
      </c>
      <c r="G247" s="23" t="s">
        <v>126</v>
      </c>
      <c r="H247" s="25">
        <v>0</v>
      </c>
      <c r="I247" s="25">
        <v>0</v>
      </c>
      <c r="J247" s="25">
        <v>0</v>
      </c>
      <c r="K247" s="25">
        <v>0</v>
      </c>
      <c r="L247" s="25">
        <v>0</v>
      </c>
      <c r="M247" s="25">
        <v>0</v>
      </c>
      <c r="N247" s="25">
        <v>0</v>
      </c>
      <c r="O247" s="25">
        <v>0</v>
      </c>
      <c r="P247" s="25">
        <v>0</v>
      </c>
      <c r="Q247" s="25">
        <v>0</v>
      </c>
      <c r="R247" s="25">
        <v>4.5499999999999998E-13</v>
      </c>
      <c r="S247" s="25">
        <v>1.8999999999999999E-11</v>
      </c>
      <c r="T247" s="25">
        <v>3.83E-11</v>
      </c>
      <c r="U247" s="25">
        <v>7.9400000000000005E-11</v>
      </c>
      <c r="V247" s="25">
        <v>1.2400000000000001E-10</v>
      </c>
      <c r="W247" s="25">
        <v>4.5499999999999998E-11</v>
      </c>
      <c r="X247" s="25">
        <v>3.4499999999999997E-11</v>
      </c>
      <c r="Y247" s="25">
        <v>1.1200000000000001E-11</v>
      </c>
      <c r="Z247" s="25">
        <v>4.1800000000000004E-12</v>
      </c>
      <c r="AA247" s="25">
        <v>1.5299999999999999E-12</v>
      </c>
      <c r="AB247" s="25">
        <f t="shared" si="31"/>
        <v>1.8415869120654395E-9</v>
      </c>
      <c r="AC247" s="25">
        <f t="shared" si="32"/>
        <v>7.6901431492842517E-8</v>
      </c>
      <c r="AD247" s="25">
        <f t="shared" si="33"/>
        <v>1.5501709611451943E-7</v>
      </c>
      <c r="AE247" s="25">
        <f t="shared" si="34"/>
        <v>3.2136703476482624E-7</v>
      </c>
      <c r="AF247" s="25">
        <f t="shared" si="35"/>
        <v>5.018830265848671E-7</v>
      </c>
      <c r="AG247" s="25">
        <f t="shared" si="36"/>
        <v>1.8415869120654395E-7</v>
      </c>
      <c r="AH247" s="25">
        <f t="shared" si="37"/>
        <v>1.396368098159509E-7</v>
      </c>
      <c r="AI247" s="25">
        <f t="shared" si="38"/>
        <v>4.5331370143149286E-8</v>
      </c>
      <c r="AJ247" s="25">
        <f t="shared" si="39"/>
        <v>1.6918314928425359E-8</v>
      </c>
      <c r="AK247" s="25">
        <f t="shared" si="40"/>
        <v>6.1925889570552146E-9</v>
      </c>
      <c r="AL247" s="39" t="e">
        <f>'Inhalation-Haz-Values'!$C$2/H247</f>
        <v>#DIV/0!</v>
      </c>
      <c r="AM247" s="39" t="e">
        <f>'Inhalation-Haz-Values'!$C$2/I247</f>
        <v>#DIV/0!</v>
      </c>
      <c r="AN247" s="39" t="e">
        <f>'Inhalation-Haz-Values'!$C$2/J247</f>
        <v>#DIV/0!</v>
      </c>
      <c r="AO247" s="39" t="e">
        <f>'Inhalation-Haz-Values'!$C$2/K247</f>
        <v>#DIV/0!</v>
      </c>
      <c r="AP247" s="39" t="e">
        <f>'Inhalation-Haz-Values'!$C$2/L247</f>
        <v>#DIV/0!</v>
      </c>
      <c r="AQ247" s="39" t="e">
        <f>'Inhalation-Haz-Values'!$C$2/M247</f>
        <v>#DIV/0!</v>
      </c>
      <c r="AR247" s="39" t="e">
        <f>'Inhalation-Haz-Values'!$C$2/N247</f>
        <v>#DIV/0!</v>
      </c>
      <c r="AS247" s="39" t="e">
        <f>'Inhalation-Haz-Values'!$C$2/O247</f>
        <v>#DIV/0!</v>
      </c>
      <c r="AT247" s="39" t="e">
        <f>'Inhalation-Haz-Values'!$C$2/P247</f>
        <v>#DIV/0!</v>
      </c>
      <c r="AU247" s="39" t="e">
        <f>'Inhalation-Haz-Values'!$C$2/Q247</f>
        <v>#DIV/0!</v>
      </c>
      <c r="AV247" s="39">
        <f>'Inhalation-Haz-Values'!$C$3/R247</f>
        <v>11428571428571.43</v>
      </c>
      <c r="AW247" s="39">
        <f>'Inhalation-Haz-Values'!$C$3/S247</f>
        <v>273684210526.31583</v>
      </c>
      <c r="AX247" s="39">
        <f>'Inhalation-Haz-Values'!$C$3/T247</f>
        <v>135770234986.94518</v>
      </c>
      <c r="AY247" s="39">
        <f>'Inhalation-Haz-Values'!$C$3/U247</f>
        <v>65491183879.093201</v>
      </c>
      <c r="AZ247" s="39">
        <f>'Inhalation-Haz-Values'!$C$3/V247</f>
        <v>41935483870.967743</v>
      </c>
      <c r="BA247" s="39">
        <f>'Inhalation-Haz-Values'!$C$3/W247</f>
        <v>114285714285.71429</v>
      </c>
      <c r="BB247" s="39">
        <f>'Inhalation-Haz-Values'!$C$3/X247</f>
        <v>150724637681.15942</v>
      </c>
      <c r="BC247" s="39">
        <f>'Inhalation-Haz-Values'!$C$3/Y247</f>
        <v>464285714285.71429</v>
      </c>
      <c r="BD247" s="39">
        <f>'Inhalation-Haz-Values'!$C$3/Z247</f>
        <v>1244019138755.9807</v>
      </c>
      <c r="BE247" s="39">
        <f>'Inhalation-Haz-Values'!$C$3/AA247</f>
        <v>3398692810457.5166</v>
      </c>
      <c r="BF247" s="39">
        <f>AB247*'Inhalation-Haz-Values'!$D$4</f>
        <v>1.3075267075664621E-14</v>
      </c>
      <c r="BG247" s="39">
        <f>AC247*'Inhalation-Haz-Values'!$D$4</f>
        <v>5.4600016359918186E-13</v>
      </c>
      <c r="BH247" s="39">
        <f>AD247*'Inhalation-Haz-Values'!$D$4</f>
        <v>1.1006213824130878E-12</v>
      </c>
      <c r="BI247" s="39">
        <f>AE247*'Inhalation-Haz-Values'!$D$4</f>
        <v>2.2817059468302662E-12</v>
      </c>
      <c r="BJ247" s="39">
        <f>AF247*'Inhalation-Haz-Values'!$D$4</f>
        <v>3.5633694887525563E-12</v>
      </c>
      <c r="BK247" s="39">
        <f>AG247*'Inhalation-Haz-Values'!$D$4</f>
        <v>1.3075267075664621E-12</v>
      </c>
      <c r="BL247" s="39">
        <f>AH247*'Inhalation-Haz-Values'!$D$4</f>
        <v>9.914213496932513E-13</v>
      </c>
      <c r="BM247" s="39">
        <f>AI247*'Inhalation-Haz-Values'!$D$4</f>
        <v>3.2185272801635994E-13</v>
      </c>
      <c r="BN247" s="39">
        <f>AJ247*'Inhalation-Haz-Values'!$D$4</f>
        <v>1.2012003599182005E-13</v>
      </c>
      <c r="BO247" s="39">
        <f>AK247*'Inhalation-Haz-Values'!$D$4</f>
        <v>4.3967381595092022E-14</v>
      </c>
    </row>
    <row r="248" spans="1:67" s="23" customFormat="1" x14ac:dyDescent="0.25">
      <c r="A248" s="94" t="s">
        <v>187</v>
      </c>
      <c r="B248" s="94" t="s">
        <v>185</v>
      </c>
      <c r="C248" s="94" t="s">
        <v>186</v>
      </c>
      <c r="D248" s="94">
        <v>2017</v>
      </c>
      <c r="E248" s="23">
        <v>2016</v>
      </c>
      <c r="F248" s="23" t="s">
        <v>134</v>
      </c>
      <c r="G248" s="23" t="s">
        <v>126</v>
      </c>
      <c r="H248" s="25">
        <v>0</v>
      </c>
      <c r="I248" s="25">
        <v>0</v>
      </c>
      <c r="J248" s="25">
        <v>0</v>
      </c>
      <c r="K248" s="25">
        <v>0</v>
      </c>
      <c r="L248" s="25">
        <v>0</v>
      </c>
      <c r="M248" s="25">
        <v>0</v>
      </c>
      <c r="N248" s="25">
        <v>0</v>
      </c>
      <c r="O248" s="25">
        <v>0</v>
      </c>
      <c r="P248" s="25">
        <v>0</v>
      </c>
      <c r="Q248" s="25">
        <v>0</v>
      </c>
      <c r="R248" s="25">
        <v>5.1100000000000002E-6</v>
      </c>
      <c r="S248" s="25">
        <v>1.1400000000000001E-6</v>
      </c>
      <c r="T248" s="25">
        <v>5.0900000000000002E-7</v>
      </c>
      <c r="U248" s="25">
        <v>3.7500000000000001E-7</v>
      </c>
      <c r="V248" s="25">
        <v>1.5599999999999999E-7</v>
      </c>
      <c r="W248" s="25">
        <v>4.1100000000000001E-9</v>
      </c>
      <c r="X248" s="25">
        <v>2.7200000000000001E-9</v>
      </c>
      <c r="Y248" s="25">
        <v>5.6600000000000001E-10</v>
      </c>
      <c r="Z248" s="25">
        <v>1.7700000000000001E-10</v>
      </c>
      <c r="AA248" s="25">
        <v>5.8E-11</v>
      </c>
      <c r="AB248" s="25">
        <f t="shared" si="31"/>
        <v>2.0682437627811859E-2</v>
      </c>
      <c r="AC248" s="25">
        <f t="shared" si="32"/>
        <v>4.614085889570553E-3</v>
      </c>
      <c r="AD248" s="25">
        <f t="shared" si="33"/>
        <v>2.060148875255624E-3</v>
      </c>
      <c r="AE248" s="25">
        <f t="shared" si="34"/>
        <v>1.5177914110429448E-3</v>
      </c>
      <c r="AF248" s="25">
        <f t="shared" si="35"/>
        <v>6.3140122699386497E-4</v>
      </c>
      <c r="AG248" s="25">
        <f t="shared" si="36"/>
        <v>1.6634993865030676E-5</v>
      </c>
      <c r="AH248" s="25">
        <f t="shared" si="37"/>
        <v>1.1009047034764829E-5</v>
      </c>
      <c r="AI248" s="25">
        <f t="shared" si="38"/>
        <v>2.2908531697341512E-6</v>
      </c>
      <c r="AJ248" s="25">
        <f t="shared" si="39"/>
        <v>7.1639754601227004E-7</v>
      </c>
      <c r="AK248" s="25">
        <f t="shared" si="40"/>
        <v>2.3475173824130879E-7</v>
      </c>
      <c r="AL248" s="39" t="e">
        <f>'Inhalation-Haz-Values'!$C$2/H248</f>
        <v>#DIV/0!</v>
      </c>
      <c r="AM248" s="39" t="e">
        <f>'Inhalation-Haz-Values'!$C$2/I248</f>
        <v>#DIV/0!</v>
      </c>
      <c r="AN248" s="39" t="e">
        <f>'Inhalation-Haz-Values'!$C$2/J248</f>
        <v>#DIV/0!</v>
      </c>
      <c r="AO248" s="39" t="e">
        <f>'Inhalation-Haz-Values'!$C$2/K248</f>
        <v>#DIV/0!</v>
      </c>
      <c r="AP248" s="39" t="e">
        <f>'Inhalation-Haz-Values'!$C$2/L248</f>
        <v>#DIV/0!</v>
      </c>
      <c r="AQ248" s="39" t="e">
        <f>'Inhalation-Haz-Values'!$C$2/M248</f>
        <v>#DIV/0!</v>
      </c>
      <c r="AR248" s="39" t="e">
        <f>'Inhalation-Haz-Values'!$C$2/N248</f>
        <v>#DIV/0!</v>
      </c>
      <c r="AS248" s="39" t="e">
        <f>'Inhalation-Haz-Values'!$C$2/O248</f>
        <v>#DIV/0!</v>
      </c>
      <c r="AT248" s="39" t="e">
        <f>'Inhalation-Haz-Values'!$C$2/P248</f>
        <v>#DIV/0!</v>
      </c>
      <c r="AU248" s="39" t="e">
        <f>'Inhalation-Haz-Values'!$C$2/Q248</f>
        <v>#DIV/0!</v>
      </c>
      <c r="AV248" s="39">
        <f>'Inhalation-Haz-Values'!$C$3/R248</f>
        <v>1017612.5244618396</v>
      </c>
      <c r="AW248" s="39">
        <f>'Inhalation-Haz-Values'!$C$3/S248</f>
        <v>4561403.5087719299</v>
      </c>
      <c r="AX248" s="39">
        <f>'Inhalation-Haz-Values'!$C$3/T248</f>
        <v>10216110.019646365</v>
      </c>
      <c r="AY248" s="39">
        <f>'Inhalation-Haz-Values'!$C$3/U248</f>
        <v>13866666.666666666</v>
      </c>
      <c r="AZ248" s="39">
        <f>'Inhalation-Haz-Values'!$C$3/V248</f>
        <v>33333333.333333336</v>
      </c>
      <c r="BA248" s="39">
        <f>'Inhalation-Haz-Values'!$C$3/W248</f>
        <v>1265206812.6520681</v>
      </c>
      <c r="BB248" s="39">
        <f>'Inhalation-Haz-Values'!$C$3/X248</f>
        <v>1911764705.8823528</v>
      </c>
      <c r="BC248" s="39">
        <f>'Inhalation-Haz-Values'!$C$3/Y248</f>
        <v>9187279151.9434624</v>
      </c>
      <c r="BD248" s="39">
        <f>'Inhalation-Haz-Values'!$C$3/Z248</f>
        <v>29378531073.446327</v>
      </c>
      <c r="BE248" s="39">
        <f>'Inhalation-Haz-Values'!$C$3/AA248</f>
        <v>89655172413.793106</v>
      </c>
      <c r="BF248" s="39">
        <f>AB248*'Inhalation-Haz-Values'!$D$4</f>
        <v>1.4684530715746421E-7</v>
      </c>
      <c r="BG248" s="39">
        <f>AC248*'Inhalation-Haz-Values'!$D$4</f>
        <v>3.2760009815950924E-8</v>
      </c>
      <c r="BH248" s="39">
        <f>AD248*'Inhalation-Haz-Values'!$D$4</f>
        <v>1.462705701431493E-8</v>
      </c>
      <c r="BI248" s="39">
        <f>AE248*'Inhalation-Haz-Values'!$D$4</f>
        <v>1.0776319018404908E-8</v>
      </c>
      <c r="BJ248" s="39">
        <f>AF248*'Inhalation-Haz-Values'!$D$4</f>
        <v>4.4829487116564411E-9</v>
      </c>
      <c r="BK248" s="39">
        <f>AG248*'Inhalation-Haz-Values'!$D$4</f>
        <v>1.1810845644171779E-10</v>
      </c>
      <c r="BL248" s="39">
        <f>AH248*'Inhalation-Haz-Values'!$D$4</f>
        <v>7.8164233946830284E-11</v>
      </c>
      <c r="BM248" s="39">
        <f>AI248*'Inhalation-Haz-Values'!$D$4</f>
        <v>1.6265057505112473E-11</v>
      </c>
      <c r="BN248" s="39">
        <f>AJ248*'Inhalation-Haz-Values'!$D$4</f>
        <v>5.0864225766871172E-12</v>
      </c>
      <c r="BO248" s="39">
        <f>AK248*'Inhalation-Haz-Values'!$D$4</f>
        <v>1.6667373415132924E-12</v>
      </c>
    </row>
    <row r="249" spans="1:67" s="23" customFormat="1" x14ac:dyDescent="0.25">
      <c r="A249" s="94" t="s">
        <v>187</v>
      </c>
      <c r="B249" s="94" t="s">
        <v>185</v>
      </c>
      <c r="C249" s="94" t="s">
        <v>186</v>
      </c>
      <c r="D249" s="94">
        <v>2017</v>
      </c>
      <c r="E249" s="23">
        <v>2016</v>
      </c>
      <c r="F249" s="23" t="s">
        <v>137</v>
      </c>
      <c r="G249" s="23" t="s">
        <v>126</v>
      </c>
      <c r="H249" s="25">
        <v>0</v>
      </c>
      <c r="I249" s="25">
        <v>0</v>
      </c>
      <c r="J249" s="25">
        <v>0</v>
      </c>
      <c r="K249" s="25">
        <v>0</v>
      </c>
      <c r="L249" s="25">
        <v>0</v>
      </c>
      <c r="M249" s="25">
        <v>0</v>
      </c>
      <c r="N249" s="25">
        <v>0</v>
      </c>
      <c r="O249" s="25">
        <v>0</v>
      </c>
      <c r="P249" s="25">
        <v>0</v>
      </c>
      <c r="Q249" s="25">
        <v>0</v>
      </c>
      <c r="R249" s="25">
        <v>5.1100000000000002E-6</v>
      </c>
      <c r="S249" s="25">
        <v>1.1400000000000001E-6</v>
      </c>
      <c r="T249" s="25">
        <v>5.0900000000000002E-7</v>
      </c>
      <c r="U249" s="25">
        <v>3.7500000000000001E-7</v>
      </c>
      <c r="V249" s="25">
        <v>1.55E-7</v>
      </c>
      <c r="W249" s="25">
        <v>4.0300000000000004E-9</v>
      </c>
      <c r="X249" s="25">
        <v>2.6599999999999999E-9</v>
      </c>
      <c r="Y249" s="25">
        <v>5.4899999999999997E-10</v>
      </c>
      <c r="Z249" s="25">
        <v>1.7000000000000001E-10</v>
      </c>
      <c r="AA249" s="25">
        <v>5.5699999999999999E-11</v>
      </c>
      <c r="AB249" s="25">
        <f t="shared" si="31"/>
        <v>2.0682437627811859E-2</v>
      </c>
      <c r="AC249" s="25">
        <f t="shared" si="32"/>
        <v>4.614085889570553E-3</v>
      </c>
      <c r="AD249" s="25">
        <f t="shared" si="33"/>
        <v>2.060148875255624E-3</v>
      </c>
      <c r="AE249" s="25">
        <f t="shared" si="34"/>
        <v>1.5177914110429448E-3</v>
      </c>
      <c r="AF249" s="25">
        <f t="shared" si="35"/>
        <v>6.2735378323108381E-4</v>
      </c>
      <c r="AG249" s="25">
        <f t="shared" si="36"/>
        <v>1.6311198364008179E-5</v>
      </c>
      <c r="AH249" s="25">
        <f t="shared" si="37"/>
        <v>1.0766200408997953E-5</v>
      </c>
      <c r="AI249" s="25">
        <f t="shared" si="38"/>
        <v>2.2220466257668707E-6</v>
      </c>
      <c r="AJ249" s="25">
        <f t="shared" si="39"/>
        <v>6.8806543967280178E-7</v>
      </c>
      <c r="AK249" s="25">
        <f t="shared" si="40"/>
        <v>2.2544261758691204E-7</v>
      </c>
      <c r="AL249" s="39" t="e">
        <f>'Inhalation-Haz-Values'!$C$2/H249</f>
        <v>#DIV/0!</v>
      </c>
      <c r="AM249" s="39" t="e">
        <f>'Inhalation-Haz-Values'!$C$2/I249</f>
        <v>#DIV/0!</v>
      </c>
      <c r="AN249" s="39" t="e">
        <f>'Inhalation-Haz-Values'!$C$2/J249</f>
        <v>#DIV/0!</v>
      </c>
      <c r="AO249" s="39" t="e">
        <f>'Inhalation-Haz-Values'!$C$2/K249</f>
        <v>#DIV/0!</v>
      </c>
      <c r="AP249" s="39" t="e">
        <f>'Inhalation-Haz-Values'!$C$2/L249</f>
        <v>#DIV/0!</v>
      </c>
      <c r="AQ249" s="39" t="e">
        <f>'Inhalation-Haz-Values'!$C$2/M249</f>
        <v>#DIV/0!</v>
      </c>
      <c r="AR249" s="39" t="e">
        <f>'Inhalation-Haz-Values'!$C$2/N249</f>
        <v>#DIV/0!</v>
      </c>
      <c r="AS249" s="39" t="e">
        <f>'Inhalation-Haz-Values'!$C$2/O249</f>
        <v>#DIV/0!</v>
      </c>
      <c r="AT249" s="39" t="e">
        <f>'Inhalation-Haz-Values'!$C$2/P249</f>
        <v>#DIV/0!</v>
      </c>
      <c r="AU249" s="39" t="e">
        <f>'Inhalation-Haz-Values'!$C$2/Q249</f>
        <v>#DIV/0!</v>
      </c>
      <c r="AV249" s="39">
        <f>'Inhalation-Haz-Values'!$C$3/R249</f>
        <v>1017612.5244618396</v>
      </c>
      <c r="AW249" s="39">
        <f>'Inhalation-Haz-Values'!$C$3/S249</f>
        <v>4561403.5087719299</v>
      </c>
      <c r="AX249" s="39">
        <f>'Inhalation-Haz-Values'!$C$3/T249</f>
        <v>10216110.019646365</v>
      </c>
      <c r="AY249" s="39">
        <f>'Inhalation-Haz-Values'!$C$3/U249</f>
        <v>13866666.666666666</v>
      </c>
      <c r="AZ249" s="39">
        <f>'Inhalation-Haz-Values'!$C$3/V249</f>
        <v>33548387.096774194</v>
      </c>
      <c r="BA249" s="39">
        <f>'Inhalation-Haz-Values'!$C$3/W249</f>
        <v>1290322580.6451612</v>
      </c>
      <c r="BB249" s="39">
        <f>'Inhalation-Haz-Values'!$C$3/X249</f>
        <v>1954887218.0451128</v>
      </c>
      <c r="BC249" s="39">
        <f>'Inhalation-Haz-Values'!$C$3/Y249</f>
        <v>9471766848.8160305</v>
      </c>
      <c r="BD249" s="39">
        <f>'Inhalation-Haz-Values'!$C$3/Z249</f>
        <v>30588235294.117645</v>
      </c>
      <c r="BE249" s="39">
        <f>'Inhalation-Haz-Values'!$C$3/AA249</f>
        <v>93357271095.152603</v>
      </c>
      <c r="BF249" s="39">
        <f>AB249*'Inhalation-Haz-Values'!$D$4</f>
        <v>1.4684530715746421E-7</v>
      </c>
      <c r="BG249" s="39">
        <f>AC249*'Inhalation-Haz-Values'!$D$4</f>
        <v>3.2760009815950924E-8</v>
      </c>
      <c r="BH249" s="39">
        <f>AD249*'Inhalation-Haz-Values'!$D$4</f>
        <v>1.462705701431493E-8</v>
      </c>
      <c r="BI249" s="39">
        <f>AE249*'Inhalation-Haz-Values'!$D$4</f>
        <v>1.0776319018404908E-8</v>
      </c>
      <c r="BJ249" s="39">
        <f>AF249*'Inhalation-Haz-Values'!$D$4</f>
        <v>4.4542118609406947E-9</v>
      </c>
      <c r="BK249" s="39">
        <f>AG249*'Inhalation-Haz-Values'!$D$4</f>
        <v>1.1580950838445806E-10</v>
      </c>
      <c r="BL249" s="39">
        <f>AH249*'Inhalation-Haz-Values'!$D$4</f>
        <v>7.6440022903885468E-11</v>
      </c>
      <c r="BM249" s="39">
        <f>AI249*'Inhalation-Haz-Values'!$D$4</f>
        <v>1.5776531042944781E-11</v>
      </c>
      <c r="BN249" s="39">
        <f>AJ249*'Inhalation-Haz-Values'!$D$4</f>
        <v>4.8852646216768927E-12</v>
      </c>
      <c r="BO249" s="39">
        <f>AK249*'Inhalation-Haz-Values'!$D$4</f>
        <v>1.6006425848670754E-12</v>
      </c>
    </row>
    <row r="250" spans="1:67" s="23" customFormat="1" x14ac:dyDescent="0.25">
      <c r="A250" s="94" t="s">
        <v>187</v>
      </c>
      <c r="B250" s="94" t="s">
        <v>185</v>
      </c>
      <c r="C250" s="94" t="s">
        <v>186</v>
      </c>
      <c r="D250" s="94">
        <v>2017</v>
      </c>
      <c r="E250" s="23">
        <v>2016</v>
      </c>
      <c r="F250" s="23" t="s">
        <v>138</v>
      </c>
      <c r="G250" s="23" t="s">
        <v>126</v>
      </c>
      <c r="H250" s="25">
        <v>0</v>
      </c>
      <c r="I250" s="25">
        <v>0</v>
      </c>
      <c r="J250" s="25">
        <v>0</v>
      </c>
      <c r="K250" s="25">
        <v>0</v>
      </c>
      <c r="L250" s="25">
        <v>0</v>
      </c>
      <c r="M250" s="25">
        <v>0</v>
      </c>
      <c r="N250" s="25">
        <v>0</v>
      </c>
      <c r="O250" s="25">
        <v>0</v>
      </c>
      <c r="P250" s="25">
        <v>0</v>
      </c>
      <c r="Q250" s="25">
        <v>0</v>
      </c>
      <c r="R250" s="25">
        <v>6.8200000000000002E-13</v>
      </c>
      <c r="S250" s="25">
        <v>2.8499999999999999E-11</v>
      </c>
      <c r="T250" s="25">
        <v>5.7500000000000002E-11</v>
      </c>
      <c r="U250" s="25">
        <v>1.19E-10</v>
      </c>
      <c r="V250" s="25">
        <v>1.86E-10</v>
      </c>
      <c r="W250" s="25">
        <v>6.8299999999999999E-11</v>
      </c>
      <c r="X250" s="25">
        <v>5.17E-11</v>
      </c>
      <c r="Y250" s="25">
        <v>1.6900000000000001E-11</v>
      </c>
      <c r="Z250" s="25">
        <v>6.2699999999999997E-12</v>
      </c>
      <c r="AA250" s="25">
        <v>2.2999999999999999E-12</v>
      </c>
      <c r="AB250" s="25">
        <f t="shared" si="31"/>
        <v>2.7603566462167686E-9</v>
      </c>
      <c r="AC250" s="25">
        <f t="shared" si="32"/>
        <v>1.1535214723926378E-7</v>
      </c>
      <c r="AD250" s="25">
        <f t="shared" si="33"/>
        <v>2.3272801635991819E-7</v>
      </c>
      <c r="AE250" s="25">
        <f t="shared" si="34"/>
        <v>4.8164580777096114E-7</v>
      </c>
      <c r="AF250" s="25">
        <f t="shared" si="35"/>
        <v>7.528245398773006E-7</v>
      </c>
      <c r="AG250" s="25">
        <f t="shared" si="36"/>
        <v>2.76440408997955E-7</v>
      </c>
      <c r="AH250" s="25">
        <f t="shared" si="37"/>
        <v>2.0925284253578731E-7</v>
      </c>
      <c r="AI250" s="25">
        <f t="shared" si="38"/>
        <v>6.840179959100205E-8</v>
      </c>
      <c r="AJ250" s="25">
        <f t="shared" si="39"/>
        <v>2.5377472392638038E-8</v>
      </c>
      <c r="AK250" s="25">
        <f t="shared" si="40"/>
        <v>9.3091206543967268E-9</v>
      </c>
      <c r="AL250" s="39" t="e">
        <f>'Inhalation-Haz-Values'!$C$2/H250</f>
        <v>#DIV/0!</v>
      </c>
      <c r="AM250" s="39" t="e">
        <f>'Inhalation-Haz-Values'!$C$2/I250</f>
        <v>#DIV/0!</v>
      </c>
      <c r="AN250" s="39" t="e">
        <f>'Inhalation-Haz-Values'!$C$2/J250</f>
        <v>#DIV/0!</v>
      </c>
      <c r="AO250" s="39" t="e">
        <f>'Inhalation-Haz-Values'!$C$2/K250</f>
        <v>#DIV/0!</v>
      </c>
      <c r="AP250" s="39" t="e">
        <f>'Inhalation-Haz-Values'!$C$2/L250</f>
        <v>#DIV/0!</v>
      </c>
      <c r="AQ250" s="39" t="e">
        <f>'Inhalation-Haz-Values'!$C$2/M250</f>
        <v>#DIV/0!</v>
      </c>
      <c r="AR250" s="39" t="e">
        <f>'Inhalation-Haz-Values'!$C$2/N250</f>
        <v>#DIV/0!</v>
      </c>
      <c r="AS250" s="39" t="e">
        <f>'Inhalation-Haz-Values'!$C$2/O250</f>
        <v>#DIV/0!</v>
      </c>
      <c r="AT250" s="39" t="e">
        <f>'Inhalation-Haz-Values'!$C$2/P250</f>
        <v>#DIV/0!</v>
      </c>
      <c r="AU250" s="39" t="e">
        <f>'Inhalation-Haz-Values'!$C$2/Q250</f>
        <v>#DIV/0!</v>
      </c>
      <c r="AV250" s="39">
        <f>'Inhalation-Haz-Values'!$C$3/R250</f>
        <v>7624633431085.0439</v>
      </c>
      <c r="AW250" s="39">
        <f>'Inhalation-Haz-Values'!$C$3/S250</f>
        <v>182456140350.8772</v>
      </c>
      <c r="AX250" s="39">
        <f>'Inhalation-Haz-Values'!$C$3/T250</f>
        <v>90434782608.695648</v>
      </c>
      <c r="AY250" s="39">
        <f>'Inhalation-Haz-Values'!$C$3/U250</f>
        <v>43697478991.596642</v>
      </c>
      <c r="AZ250" s="39">
        <f>'Inhalation-Haz-Values'!$C$3/V250</f>
        <v>27956989247.311829</v>
      </c>
      <c r="BA250" s="39">
        <f>'Inhalation-Haz-Values'!$C$3/W250</f>
        <v>76134699853.587112</v>
      </c>
      <c r="BB250" s="39">
        <f>'Inhalation-Haz-Values'!$C$3/X250</f>
        <v>100580270793.03676</v>
      </c>
      <c r="BC250" s="39">
        <f>'Inhalation-Haz-Values'!$C$3/Y250</f>
        <v>307692307692.30768</v>
      </c>
      <c r="BD250" s="39">
        <f>'Inhalation-Haz-Values'!$C$3/Z250</f>
        <v>829346092503.9873</v>
      </c>
      <c r="BE250" s="39">
        <f>'Inhalation-Haz-Values'!$C$3/AA250</f>
        <v>2260869565217.3916</v>
      </c>
      <c r="BF250" s="39">
        <f>AB250*'Inhalation-Haz-Values'!$D$4</f>
        <v>1.9598532188139056E-14</v>
      </c>
      <c r="BG250" s="39">
        <f>AC250*'Inhalation-Haz-Values'!$D$4</f>
        <v>8.1900024539877279E-13</v>
      </c>
      <c r="BH250" s="39">
        <f>AD250*'Inhalation-Haz-Values'!$D$4</f>
        <v>1.6523689161554191E-12</v>
      </c>
      <c r="BI250" s="39">
        <f>AE250*'Inhalation-Haz-Values'!$D$4</f>
        <v>3.4196852351738239E-12</v>
      </c>
      <c r="BJ250" s="39">
        <f>AF250*'Inhalation-Haz-Values'!$D$4</f>
        <v>5.3450542331288341E-12</v>
      </c>
      <c r="BK250" s="39">
        <f>AG250*'Inhalation-Haz-Values'!$D$4</f>
        <v>1.9627269038854805E-12</v>
      </c>
      <c r="BL250" s="39">
        <f>AH250*'Inhalation-Haz-Values'!$D$4</f>
        <v>1.4856951820040899E-12</v>
      </c>
      <c r="BM250" s="39">
        <f>AI250*'Inhalation-Haz-Values'!$D$4</f>
        <v>4.8565277709611459E-13</v>
      </c>
      <c r="BN250" s="39">
        <f>AJ250*'Inhalation-Haz-Values'!$D$4</f>
        <v>1.8018005398773007E-13</v>
      </c>
      <c r="BO250" s="39">
        <f>AK250*'Inhalation-Haz-Values'!$D$4</f>
        <v>6.6094756646216755E-14</v>
      </c>
    </row>
    <row r="251" spans="1:67" s="23" customFormat="1" x14ac:dyDescent="0.25">
      <c r="A251" s="94" t="s">
        <v>187</v>
      </c>
      <c r="B251" s="94" t="s">
        <v>185</v>
      </c>
      <c r="C251" s="94" t="s">
        <v>186</v>
      </c>
      <c r="D251" s="94">
        <v>2018</v>
      </c>
      <c r="E251" s="23">
        <v>2016</v>
      </c>
      <c r="F251" s="23" t="s">
        <v>134</v>
      </c>
      <c r="G251" s="23" t="s">
        <v>126</v>
      </c>
      <c r="H251" s="25">
        <v>0</v>
      </c>
      <c r="I251" s="25">
        <v>0</v>
      </c>
      <c r="J251" s="25">
        <v>0</v>
      </c>
      <c r="K251" s="25">
        <v>0</v>
      </c>
      <c r="L251" s="25">
        <v>0</v>
      </c>
      <c r="M251" s="25">
        <v>0</v>
      </c>
      <c r="N251" s="25">
        <v>0</v>
      </c>
      <c r="O251" s="25">
        <v>0</v>
      </c>
      <c r="P251" s="25">
        <v>0</v>
      </c>
      <c r="Q251" s="25">
        <v>0</v>
      </c>
      <c r="R251" s="25">
        <v>4.1500000000000001E-6</v>
      </c>
      <c r="S251" s="25">
        <v>9.2399999999999996E-7</v>
      </c>
      <c r="T251" s="25">
        <v>4.1399999999999997E-7</v>
      </c>
      <c r="U251" s="25">
        <v>3.0499999999999999E-7</v>
      </c>
      <c r="V251" s="25">
        <v>1.2599999999999999E-7</v>
      </c>
      <c r="W251" s="25">
        <v>3.3099999999999999E-9</v>
      </c>
      <c r="X251" s="25">
        <v>2.1900000000000001E-9</v>
      </c>
      <c r="Y251" s="25">
        <v>4.5499999999999998E-10</v>
      </c>
      <c r="Z251" s="25">
        <v>1.42E-10</v>
      </c>
      <c r="AA251" s="25">
        <v>4.6400000000000003E-11</v>
      </c>
      <c r="AB251" s="25">
        <f t="shared" si="31"/>
        <v>1.6796891615541921E-2</v>
      </c>
      <c r="AC251" s="25">
        <f t="shared" si="32"/>
        <v>3.7398380368098153E-3</v>
      </c>
      <c r="AD251" s="25">
        <f t="shared" si="33"/>
        <v>1.675641717791411E-3</v>
      </c>
      <c r="AE251" s="25">
        <f t="shared" si="34"/>
        <v>1.2344703476482616E-3</v>
      </c>
      <c r="AF251" s="25">
        <f t="shared" si="35"/>
        <v>5.0997791411042939E-4</v>
      </c>
      <c r="AG251" s="25">
        <f t="shared" si="36"/>
        <v>1.3397038854805726E-5</v>
      </c>
      <c r="AH251" s="25">
        <f t="shared" si="37"/>
        <v>8.8639018404907978E-6</v>
      </c>
      <c r="AI251" s="25">
        <f t="shared" si="38"/>
        <v>1.8415869120654395E-6</v>
      </c>
      <c r="AJ251" s="25">
        <f t="shared" si="39"/>
        <v>5.7473701431492843E-7</v>
      </c>
      <c r="AK251" s="25">
        <f t="shared" si="40"/>
        <v>1.8780139059304703E-7</v>
      </c>
      <c r="AL251" s="39" t="e">
        <f>'Inhalation-Haz-Values'!$C$2/H251</f>
        <v>#DIV/0!</v>
      </c>
      <c r="AM251" s="39" t="e">
        <f>'Inhalation-Haz-Values'!$C$2/I251</f>
        <v>#DIV/0!</v>
      </c>
      <c r="AN251" s="39" t="e">
        <f>'Inhalation-Haz-Values'!$C$2/J251</f>
        <v>#DIV/0!</v>
      </c>
      <c r="AO251" s="39" t="e">
        <f>'Inhalation-Haz-Values'!$C$2/K251</f>
        <v>#DIV/0!</v>
      </c>
      <c r="AP251" s="39" t="e">
        <f>'Inhalation-Haz-Values'!$C$2/L251</f>
        <v>#DIV/0!</v>
      </c>
      <c r="AQ251" s="39" t="e">
        <f>'Inhalation-Haz-Values'!$C$2/M251</f>
        <v>#DIV/0!</v>
      </c>
      <c r="AR251" s="39" t="e">
        <f>'Inhalation-Haz-Values'!$C$2/N251</f>
        <v>#DIV/0!</v>
      </c>
      <c r="AS251" s="39" t="e">
        <f>'Inhalation-Haz-Values'!$C$2/O251</f>
        <v>#DIV/0!</v>
      </c>
      <c r="AT251" s="39" t="e">
        <f>'Inhalation-Haz-Values'!$C$2/P251</f>
        <v>#DIV/0!</v>
      </c>
      <c r="AU251" s="39" t="e">
        <f>'Inhalation-Haz-Values'!$C$2/Q251</f>
        <v>#DIV/0!</v>
      </c>
      <c r="AV251" s="39">
        <f>'Inhalation-Haz-Values'!$C$3/R251</f>
        <v>1253012.0481927712</v>
      </c>
      <c r="AW251" s="39">
        <f>'Inhalation-Haz-Values'!$C$3/S251</f>
        <v>5627705.6277056281</v>
      </c>
      <c r="AX251" s="39">
        <f>'Inhalation-Haz-Values'!$C$3/T251</f>
        <v>12560386.473429954</v>
      </c>
      <c r="AY251" s="39">
        <f>'Inhalation-Haz-Values'!$C$3/U251</f>
        <v>17049180.327868853</v>
      </c>
      <c r="AZ251" s="39">
        <f>'Inhalation-Haz-Values'!$C$3/V251</f>
        <v>41269841.269841276</v>
      </c>
      <c r="BA251" s="39">
        <f>'Inhalation-Haz-Values'!$C$3/W251</f>
        <v>1570996978.8519638</v>
      </c>
      <c r="BB251" s="39">
        <f>'Inhalation-Haz-Values'!$C$3/X251</f>
        <v>2374429223.7442923</v>
      </c>
      <c r="BC251" s="39">
        <f>'Inhalation-Haz-Values'!$C$3/Y251</f>
        <v>11428571428.57143</v>
      </c>
      <c r="BD251" s="39">
        <f>'Inhalation-Haz-Values'!$C$3/Z251</f>
        <v>36619718309.859154</v>
      </c>
      <c r="BE251" s="39">
        <f>'Inhalation-Haz-Values'!$C$3/AA251</f>
        <v>112068965517.24138</v>
      </c>
      <c r="BF251" s="39">
        <f>AB251*'Inhalation-Haz-Values'!$D$4</f>
        <v>1.1925793047034763E-7</v>
      </c>
      <c r="BG251" s="39">
        <f>AC251*'Inhalation-Haz-Values'!$D$4</f>
        <v>2.6552850061349688E-8</v>
      </c>
      <c r="BH251" s="39">
        <f>AD251*'Inhalation-Haz-Values'!$D$4</f>
        <v>1.1897056196319018E-8</v>
      </c>
      <c r="BI251" s="39">
        <f>AE251*'Inhalation-Haz-Values'!$D$4</f>
        <v>8.764739468302658E-9</v>
      </c>
      <c r="BJ251" s="39">
        <f>AF251*'Inhalation-Haz-Values'!$D$4</f>
        <v>3.6208431901840485E-9</v>
      </c>
      <c r="BK251" s="39">
        <f>AG251*'Inhalation-Haz-Values'!$D$4</f>
        <v>9.5118975869120647E-11</v>
      </c>
      <c r="BL251" s="39">
        <f>AH251*'Inhalation-Haz-Values'!$D$4</f>
        <v>6.2933703067484659E-11</v>
      </c>
      <c r="BM251" s="39">
        <f>AI251*'Inhalation-Haz-Values'!$D$4</f>
        <v>1.3075267075664619E-11</v>
      </c>
      <c r="BN251" s="39">
        <f>AJ251*'Inhalation-Haz-Values'!$D$4</f>
        <v>4.0806328016359917E-12</v>
      </c>
      <c r="BO251" s="39">
        <f>AK251*'Inhalation-Haz-Values'!$D$4</f>
        <v>1.3333898732106338E-12</v>
      </c>
    </row>
    <row r="252" spans="1:67" s="23" customFormat="1" x14ac:dyDescent="0.25">
      <c r="A252" s="94" t="s">
        <v>187</v>
      </c>
      <c r="B252" s="94" t="s">
        <v>185</v>
      </c>
      <c r="C252" s="94" t="s">
        <v>186</v>
      </c>
      <c r="D252" s="94">
        <v>2018</v>
      </c>
      <c r="E252" s="23">
        <v>2016</v>
      </c>
      <c r="F252" s="23" t="s">
        <v>137</v>
      </c>
      <c r="G252" s="23" t="s">
        <v>126</v>
      </c>
      <c r="H252" s="25">
        <v>0</v>
      </c>
      <c r="I252" s="25">
        <v>0</v>
      </c>
      <c r="J252" s="25">
        <v>0</v>
      </c>
      <c r="K252" s="25">
        <v>0</v>
      </c>
      <c r="L252" s="25">
        <v>0</v>
      </c>
      <c r="M252" s="25">
        <v>0</v>
      </c>
      <c r="N252" s="25">
        <v>0</v>
      </c>
      <c r="O252" s="25">
        <v>0</v>
      </c>
      <c r="P252" s="25">
        <v>0</v>
      </c>
      <c r="Q252" s="25">
        <v>0</v>
      </c>
      <c r="R252" s="25">
        <v>4.1500000000000001E-6</v>
      </c>
      <c r="S252" s="25">
        <v>9.2399999999999996E-7</v>
      </c>
      <c r="T252" s="25">
        <v>4.1399999999999997E-7</v>
      </c>
      <c r="U252" s="25">
        <v>3.0499999999999999E-7</v>
      </c>
      <c r="V252" s="25">
        <v>1.2599999999999999E-7</v>
      </c>
      <c r="W252" s="25">
        <v>3.2700000000000001E-9</v>
      </c>
      <c r="X252" s="25">
        <v>2.1700000000000002E-9</v>
      </c>
      <c r="Y252" s="25">
        <v>4.4600000000000001E-10</v>
      </c>
      <c r="Z252" s="25">
        <v>1.3900000000000001E-10</v>
      </c>
      <c r="AA252" s="25">
        <v>4.5300000000000001E-11</v>
      </c>
      <c r="AB252" s="25">
        <f t="shared" si="31"/>
        <v>1.6796891615541921E-2</v>
      </c>
      <c r="AC252" s="25">
        <f t="shared" si="32"/>
        <v>3.7398380368098153E-3</v>
      </c>
      <c r="AD252" s="25">
        <f t="shared" si="33"/>
        <v>1.675641717791411E-3</v>
      </c>
      <c r="AE252" s="25">
        <f t="shared" si="34"/>
        <v>1.2344703476482616E-3</v>
      </c>
      <c r="AF252" s="25">
        <f t="shared" si="35"/>
        <v>5.0997791411042939E-4</v>
      </c>
      <c r="AG252" s="25">
        <f t="shared" si="36"/>
        <v>1.3235141104294479E-5</v>
      </c>
      <c r="AH252" s="25">
        <f t="shared" si="37"/>
        <v>8.7829529652351727E-6</v>
      </c>
      <c r="AI252" s="25">
        <f t="shared" si="38"/>
        <v>1.8051599182004088E-6</v>
      </c>
      <c r="AJ252" s="25">
        <f t="shared" si="39"/>
        <v>5.6259468302658487E-7</v>
      </c>
      <c r="AK252" s="25">
        <f t="shared" si="40"/>
        <v>1.8334920245398772E-7</v>
      </c>
      <c r="AL252" s="39" t="e">
        <f>'Inhalation-Haz-Values'!$C$2/H252</f>
        <v>#DIV/0!</v>
      </c>
      <c r="AM252" s="39" t="e">
        <f>'Inhalation-Haz-Values'!$C$2/I252</f>
        <v>#DIV/0!</v>
      </c>
      <c r="AN252" s="39" t="e">
        <f>'Inhalation-Haz-Values'!$C$2/J252</f>
        <v>#DIV/0!</v>
      </c>
      <c r="AO252" s="39" t="e">
        <f>'Inhalation-Haz-Values'!$C$2/K252</f>
        <v>#DIV/0!</v>
      </c>
      <c r="AP252" s="39" t="e">
        <f>'Inhalation-Haz-Values'!$C$2/L252</f>
        <v>#DIV/0!</v>
      </c>
      <c r="AQ252" s="39" t="e">
        <f>'Inhalation-Haz-Values'!$C$2/M252</f>
        <v>#DIV/0!</v>
      </c>
      <c r="AR252" s="39" t="e">
        <f>'Inhalation-Haz-Values'!$C$2/N252</f>
        <v>#DIV/0!</v>
      </c>
      <c r="AS252" s="39" t="e">
        <f>'Inhalation-Haz-Values'!$C$2/O252</f>
        <v>#DIV/0!</v>
      </c>
      <c r="AT252" s="39" t="e">
        <f>'Inhalation-Haz-Values'!$C$2/P252</f>
        <v>#DIV/0!</v>
      </c>
      <c r="AU252" s="39" t="e">
        <f>'Inhalation-Haz-Values'!$C$2/Q252</f>
        <v>#DIV/0!</v>
      </c>
      <c r="AV252" s="39">
        <f>'Inhalation-Haz-Values'!$C$3/R252</f>
        <v>1253012.0481927712</v>
      </c>
      <c r="AW252" s="39">
        <f>'Inhalation-Haz-Values'!$C$3/S252</f>
        <v>5627705.6277056281</v>
      </c>
      <c r="AX252" s="39">
        <f>'Inhalation-Haz-Values'!$C$3/T252</f>
        <v>12560386.473429954</v>
      </c>
      <c r="AY252" s="39">
        <f>'Inhalation-Haz-Values'!$C$3/U252</f>
        <v>17049180.327868853</v>
      </c>
      <c r="AZ252" s="39">
        <f>'Inhalation-Haz-Values'!$C$3/V252</f>
        <v>41269841.269841276</v>
      </c>
      <c r="BA252" s="39">
        <f>'Inhalation-Haz-Values'!$C$3/W252</f>
        <v>1590214067.2782874</v>
      </c>
      <c r="BB252" s="39">
        <f>'Inhalation-Haz-Values'!$C$3/X252</f>
        <v>2396313364.0552993</v>
      </c>
      <c r="BC252" s="39">
        <f>'Inhalation-Haz-Values'!$C$3/Y252</f>
        <v>11659192825.112108</v>
      </c>
      <c r="BD252" s="39">
        <f>'Inhalation-Haz-Values'!$C$3/Z252</f>
        <v>37410071942.446045</v>
      </c>
      <c r="BE252" s="39">
        <f>'Inhalation-Haz-Values'!$C$3/AA252</f>
        <v>114790286975.71744</v>
      </c>
      <c r="BF252" s="39">
        <f>AB252*'Inhalation-Haz-Values'!$D$4</f>
        <v>1.1925793047034763E-7</v>
      </c>
      <c r="BG252" s="39">
        <f>AC252*'Inhalation-Haz-Values'!$D$4</f>
        <v>2.6552850061349688E-8</v>
      </c>
      <c r="BH252" s="39">
        <f>AD252*'Inhalation-Haz-Values'!$D$4</f>
        <v>1.1897056196319018E-8</v>
      </c>
      <c r="BI252" s="39">
        <f>AE252*'Inhalation-Haz-Values'!$D$4</f>
        <v>8.764739468302658E-9</v>
      </c>
      <c r="BJ252" s="39">
        <f>AF252*'Inhalation-Haz-Values'!$D$4</f>
        <v>3.6208431901840485E-9</v>
      </c>
      <c r="BK252" s="39">
        <f>AG252*'Inhalation-Haz-Values'!$D$4</f>
        <v>9.3969501840490804E-11</v>
      </c>
      <c r="BL252" s="39">
        <f>AH252*'Inhalation-Haz-Values'!$D$4</f>
        <v>6.2358966053169725E-11</v>
      </c>
      <c r="BM252" s="39">
        <f>AI252*'Inhalation-Haz-Values'!$D$4</f>
        <v>1.2816635419222902E-11</v>
      </c>
      <c r="BN252" s="39">
        <f>AJ252*'Inhalation-Haz-Values'!$D$4</f>
        <v>3.9944222494887522E-12</v>
      </c>
      <c r="BO252" s="39">
        <f>AK252*'Inhalation-Haz-Values'!$D$4</f>
        <v>1.3017793374233127E-12</v>
      </c>
    </row>
    <row r="253" spans="1:67" s="23" customFormat="1" x14ac:dyDescent="0.25">
      <c r="A253" s="94" t="s">
        <v>187</v>
      </c>
      <c r="B253" s="94" t="s">
        <v>185</v>
      </c>
      <c r="C253" s="94" t="s">
        <v>186</v>
      </c>
      <c r="D253" s="94">
        <v>2018</v>
      </c>
      <c r="E253" s="23">
        <v>2016</v>
      </c>
      <c r="F253" s="23" t="s">
        <v>138</v>
      </c>
      <c r="G253" s="23" t="s">
        <v>126</v>
      </c>
      <c r="H253" s="25">
        <v>0</v>
      </c>
      <c r="I253" s="25">
        <v>0</v>
      </c>
      <c r="J253" s="25">
        <v>0</v>
      </c>
      <c r="K253" s="25">
        <v>0</v>
      </c>
      <c r="L253" s="25">
        <v>0</v>
      </c>
      <c r="M253" s="25">
        <v>0</v>
      </c>
      <c r="N253" s="25">
        <v>0</v>
      </c>
      <c r="O253" s="25">
        <v>0</v>
      </c>
      <c r="P253" s="25">
        <v>0</v>
      </c>
      <c r="Q253" s="25">
        <v>0</v>
      </c>
      <c r="R253" s="25">
        <v>3.4100000000000001E-13</v>
      </c>
      <c r="S253" s="25">
        <v>1.42E-11</v>
      </c>
      <c r="T253" s="25">
        <v>2.88E-11</v>
      </c>
      <c r="U253" s="25">
        <v>5.9600000000000006E-11</v>
      </c>
      <c r="V253" s="25">
        <v>9.2800000000000005E-11</v>
      </c>
      <c r="W253" s="25">
        <v>3.4099999999999997E-11</v>
      </c>
      <c r="X253" s="25">
        <v>2.5800000000000001E-11</v>
      </c>
      <c r="Y253" s="25">
        <v>8.4300000000000002E-12</v>
      </c>
      <c r="Z253" s="25">
        <v>3.1399999999999999E-12</v>
      </c>
      <c r="AA253" s="25">
        <v>1.1499999999999999E-12</v>
      </c>
      <c r="AB253" s="25">
        <f t="shared" si="31"/>
        <v>1.3801783231083843E-9</v>
      </c>
      <c r="AC253" s="25">
        <f t="shared" si="32"/>
        <v>5.747370143149284E-8</v>
      </c>
      <c r="AD253" s="25">
        <f t="shared" si="33"/>
        <v>1.1656638036809815E-7</v>
      </c>
      <c r="AE253" s="25">
        <f t="shared" si="34"/>
        <v>2.4122764826175869E-7</v>
      </c>
      <c r="AF253" s="25">
        <f t="shared" si="35"/>
        <v>3.7560278118609407E-7</v>
      </c>
      <c r="AG253" s="25">
        <f t="shared" si="36"/>
        <v>1.3801783231083842E-7</v>
      </c>
      <c r="AH253" s="25">
        <f t="shared" si="37"/>
        <v>1.044240490797546E-7</v>
      </c>
      <c r="AI253" s="25">
        <f t="shared" si="38"/>
        <v>3.4119950920245401E-8</v>
      </c>
      <c r="AJ253" s="25">
        <f t="shared" si="39"/>
        <v>1.2708973415132923E-8</v>
      </c>
      <c r="AK253" s="25">
        <f t="shared" si="40"/>
        <v>4.6545603271983634E-9</v>
      </c>
      <c r="AL253" s="39" t="e">
        <f>'Inhalation-Haz-Values'!$C$2/H253</f>
        <v>#DIV/0!</v>
      </c>
      <c r="AM253" s="39" t="e">
        <f>'Inhalation-Haz-Values'!$C$2/I253</f>
        <v>#DIV/0!</v>
      </c>
      <c r="AN253" s="39" t="e">
        <f>'Inhalation-Haz-Values'!$C$2/J253</f>
        <v>#DIV/0!</v>
      </c>
      <c r="AO253" s="39" t="e">
        <f>'Inhalation-Haz-Values'!$C$2/K253</f>
        <v>#DIV/0!</v>
      </c>
      <c r="AP253" s="39" t="e">
        <f>'Inhalation-Haz-Values'!$C$2/L253</f>
        <v>#DIV/0!</v>
      </c>
      <c r="AQ253" s="39" t="e">
        <f>'Inhalation-Haz-Values'!$C$2/M253</f>
        <v>#DIV/0!</v>
      </c>
      <c r="AR253" s="39" t="e">
        <f>'Inhalation-Haz-Values'!$C$2/N253</f>
        <v>#DIV/0!</v>
      </c>
      <c r="AS253" s="39" t="e">
        <f>'Inhalation-Haz-Values'!$C$2/O253</f>
        <v>#DIV/0!</v>
      </c>
      <c r="AT253" s="39" t="e">
        <f>'Inhalation-Haz-Values'!$C$2/P253</f>
        <v>#DIV/0!</v>
      </c>
      <c r="AU253" s="39" t="e">
        <f>'Inhalation-Haz-Values'!$C$2/Q253</f>
        <v>#DIV/0!</v>
      </c>
      <c r="AV253" s="39">
        <f>'Inhalation-Haz-Values'!$C$3/R253</f>
        <v>15249266862170.088</v>
      </c>
      <c r="AW253" s="39">
        <f>'Inhalation-Haz-Values'!$C$3/S253</f>
        <v>366197183098.59155</v>
      </c>
      <c r="AX253" s="39">
        <f>'Inhalation-Haz-Values'!$C$3/T253</f>
        <v>180555555555.55557</v>
      </c>
      <c r="AY253" s="39">
        <f>'Inhalation-Haz-Values'!$C$3/U253</f>
        <v>87248322147.651001</v>
      </c>
      <c r="AZ253" s="39">
        <f>'Inhalation-Haz-Values'!$C$3/V253</f>
        <v>56034482758.620689</v>
      </c>
      <c r="BA253" s="39">
        <f>'Inhalation-Haz-Values'!$C$3/W253</f>
        <v>152492668621.7009</v>
      </c>
      <c r="BB253" s="39">
        <f>'Inhalation-Haz-Values'!$C$3/X253</f>
        <v>201550387596.89923</v>
      </c>
      <c r="BC253" s="39">
        <f>'Inhalation-Haz-Values'!$C$3/Y253</f>
        <v>616844602609.72717</v>
      </c>
      <c r="BD253" s="39">
        <f>'Inhalation-Haz-Values'!$C$3/Z253</f>
        <v>1656050955414.0129</v>
      </c>
      <c r="BE253" s="39">
        <f>'Inhalation-Haz-Values'!$C$3/AA253</f>
        <v>4521739130434.7832</v>
      </c>
      <c r="BF253" s="39">
        <f>AB253*'Inhalation-Haz-Values'!$D$4</f>
        <v>9.7992660940695278E-15</v>
      </c>
      <c r="BG253" s="39">
        <f>AC253*'Inhalation-Haz-Values'!$D$4</f>
        <v>4.0806328016359914E-13</v>
      </c>
      <c r="BH253" s="39">
        <f>AD253*'Inhalation-Haz-Values'!$D$4</f>
        <v>8.276213006134969E-13</v>
      </c>
      <c r="BI253" s="39">
        <f>AE253*'Inhalation-Haz-Values'!$D$4</f>
        <v>1.7127163026584867E-12</v>
      </c>
      <c r="BJ253" s="39">
        <f>AF253*'Inhalation-Haz-Values'!$D$4</f>
        <v>2.6667797464212676E-12</v>
      </c>
      <c r="BK253" s="39">
        <f>AG253*'Inhalation-Haz-Values'!$D$4</f>
        <v>9.7992660940695269E-13</v>
      </c>
      <c r="BL253" s="39">
        <f>AH253*'Inhalation-Haz-Values'!$D$4</f>
        <v>7.414107484662576E-13</v>
      </c>
      <c r="BM253" s="39">
        <f>AI253*'Inhalation-Haz-Values'!$D$4</f>
        <v>2.4225165153374234E-13</v>
      </c>
      <c r="BN253" s="39">
        <f>AJ253*'Inhalation-Haz-Values'!$D$4</f>
        <v>9.0233711247443747E-14</v>
      </c>
      <c r="BO253" s="39">
        <f>AK253*'Inhalation-Haz-Values'!$D$4</f>
        <v>3.3047378323108378E-14</v>
      </c>
    </row>
    <row r="254" spans="1:67" s="23" customFormat="1" x14ac:dyDescent="0.25">
      <c r="A254" s="94" t="s">
        <v>187</v>
      </c>
      <c r="B254" s="94" t="s">
        <v>185</v>
      </c>
      <c r="C254" s="94" t="s">
        <v>186</v>
      </c>
      <c r="D254" s="94">
        <v>2019</v>
      </c>
      <c r="E254" s="23">
        <v>2019</v>
      </c>
      <c r="F254" s="23" t="s">
        <v>134</v>
      </c>
      <c r="G254" s="23" t="s">
        <v>126</v>
      </c>
      <c r="H254" s="25">
        <v>0</v>
      </c>
      <c r="I254" s="25">
        <v>0</v>
      </c>
      <c r="J254" s="25">
        <v>0</v>
      </c>
      <c r="K254" s="25">
        <v>0</v>
      </c>
      <c r="L254" s="25">
        <v>0</v>
      </c>
      <c r="M254" s="25">
        <v>0</v>
      </c>
      <c r="N254" s="25">
        <v>0</v>
      </c>
      <c r="O254" s="25">
        <v>0</v>
      </c>
      <c r="P254" s="25">
        <v>0</v>
      </c>
      <c r="Q254" s="25">
        <v>0</v>
      </c>
      <c r="R254" s="25">
        <v>7.4699999999999996E-6</v>
      </c>
      <c r="S254" s="25">
        <v>1.68E-6</v>
      </c>
      <c r="T254" s="25">
        <v>6.8199999999999999E-7</v>
      </c>
      <c r="U254" s="25">
        <v>5.5199999999999997E-7</v>
      </c>
      <c r="V254" s="25">
        <v>2.2700000000000001E-7</v>
      </c>
      <c r="W254" s="25">
        <v>5.6100000000000003E-9</v>
      </c>
      <c r="X254" s="25">
        <v>3.8099999999999999E-9</v>
      </c>
      <c r="Y254" s="25">
        <v>8.0500000000000001E-10</v>
      </c>
      <c r="Z254" s="25">
        <v>2.5599999999999999E-10</v>
      </c>
      <c r="AA254" s="25">
        <v>8.4200000000000004E-11</v>
      </c>
      <c r="AB254" s="25">
        <f t="shared" si="31"/>
        <v>3.0234404907975455E-2</v>
      </c>
      <c r="AC254" s="25">
        <f t="shared" si="32"/>
        <v>6.7997055214723927E-3</v>
      </c>
      <c r="AD254" s="25">
        <f t="shared" si="33"/>
        <v>2.7603566462167687E-3</v>
      </c>
      <c r="AE254" s="25">
        <f t="shared" si="34"/>
        <v>2.2341889570552144E-3</v>
      </c>
      <c r="AF254" s="25">
        <f t="shared" si="35"/>
        <v>9.187697341513293E-4</v>
      </c>
      <c r="AG254" s="25">
        <f t="shared" si="36"/>
        <v>2.2706159509202456E-5</v>
      </c>
      <c r="AH254" s="25">
        <f t="shared" si="37"/>
        <v>1.5420760736196318E-5</v>
      </c>
      <c r="AI254" s="25">
        <f t="shared" si="38"/>
        <v>3.2581922290388547E-6</v>
      </c>
      <c r="AJ254" s="25">
        <f t="shared" si="39"/>
        <v>1.0361456032719836E-6</v>
      </c>
      <c r="AK254" s="25">
        <f t="shared" si="40"/>
        <v>3.4079476482617587E-7</v>
      </c>
      <c r="AL254" s="39" t="e">
        <f>'Inhalation-Haz-Values'!$C$2/H254</f>
        <v>#DIV/0!</v>
      </c>
      <c r="AM254" s="39" t="e">
        <f>'Inhalation-Haz-Values'!$C$2/I254</f>
        <v>#DIV/0!</v>
      </c>
      <c r="AN254" s="39" t="e">
        <f>'Inhalation-Haz-Values'!$C$2/J254</f>
        <v>#DIV/0!</v>
      </c>
      <c r="AO254" s="39" t="e">
        <f>'Inhalation-Haz-Values'!$C$2/K254</f>
        <v>#DIV/0!</v>
      </c>
      <c r="AP254" s="39" t="e">
        <f>'Inhalation-Haz-Values'!$C$2/L254</f>
        <v>#DIV/0!</v>
      </c>
      <c r="AQ254" s="39" t="e">
        <f>'Inhalation-Haz-Values'!$C$2/M254</f>
        <v>#DIV/0!</v>
      </c>
      <c r="AR254" s="39" t="e">
        <f>'Inhalation-Haz-Values'!$C$2/N254</f>
        <v>#DIV/0!</v>
      </c>
      <c r="AS254" s="39" t="e">
        <f>'Inhalation-Haz-Values'!$C$2/O254</f>
        <v>#DIV/0!</v>
      </c>
      <c r="AT254" s="39" t="e">
        <f>'Inhalation-Haz-Values'!$C$2/P254</f>
        <v>#DIV/0!</v>
      </c>
      <c r="AU254" s="39" t="e">
        <f>'Inhalation-Haz-Values'!$C$2/Q254</f>
        <v>#DIV/0!</v>
      </c>
      <c r="AV254" s="39">
        <f>'Inhalation-Haz-Values'!$C$3/R254</f>
        <v>696117.80455153959</v>
      </c>
      <c r="AW254" s="39">
        <f>'Inhalation-Haz-Values'!$C$3/S254</f>
        <v>3095238.0952380951</v>
      </c>
      <c r="AX254" s="39">
        <f>'Inhalation-Haz-Values'!$C$3/T254</f>
        <v>7624633.4310850445</v>
      </c>
      <c r="AY254" s="39">
        <f>'Inhalation-Haz-Values'!$C$3/U254</f>
        <v>9420289.8550724648</v>
      </c>
      <c r="AZ254" s="39">
        <f>'Inhalation-Haz-Values'!$C$3/V254</f>
        <v>22907488.986784142</v>
      </c>
      <c r="BA254" s="39">
        <f>'Inhalation-Haz-Values'!$C$3/W254</f>
        <v>926916221.03386807</v>
      </c>
      <c r="BB254" s="39">
        <f>'Inhalation-Haz-Values'!$C$3/X254</f>
        <v>1364829396.3254595</v>
      </c>
      <c r="BC254" s="39">
        <f>'Inhalation-Haz-Values'!$C$3/Y254</f>
        <v>6459627329.1925468</v>
      </c>
      <c r="BD254" s="39">
        <f>'Inhalation-Haz-Values'!$C$3/Z254</f>
        <v>20312500000</v>
      </c>
      <c r="BE254" s="39">
        <f>'Inhalation-Haz-Values'!$C$3/AA254</f>
        <v>61757719714.964371</v>
      </c>
      <c r="BF254" s="39">
        <f>AB254*'Inhalation-Haz-Values'!$D$4</f>
        <v>2.1466427484662572E-7</v>
      </c>
      <c r="BG254" s="39">
        <f>AC254*'Inhalation-Haz-Values'!$D$4</f>
        <v>4.8277909202453988E-8</v>
      </c>
      <c r="BH254" s="39">
        <f>AD254*'Inhalation-Haz-Values'!$D$4</f>
        <v>1.9598532188139056E-8</v>
      </c>
      <c r="BI254" s="39">
        <f>AE254*'Inhalation-Haz-Values'!$D$4</f>
        <v>1.5862741595092021E-8</v>
      </c>
      <c r="BJ254" s="39">
        <f>AF254*'Inhalation-Haz-Values'!$D$4</f>
        <v>6.5232651124744379E-9</v>
      </c>
      <c r="BK254" s="39">
        <f>AG254*'Inhalation-Haz-Values'!$D$4</f>
        <v>1.6121373251533744E-10</v>
      </c>
      <c r="BL254" s="39">
        <f>AH254*'Inhalation-Haz-Values'!$D$4</f>
        <v>1.0948740122699385E-10</v>
      </c>
      <c r="BM254" s="39">
        <f>AI254*'Inhalation-Haz-Values'!$D$4</f>
        <v>2.3133164826175869E-11</v>
      </c>
      <c r="BN254" s="39">
        <f>AJ254*'Inhalation-Haz-Values'!$D$4</f>
        <v>7.3566337832310841E-12</v>
      </c>
      <c r="BO254" s="39">
        <f>AK254*'Inhalation-Haz-Values'!$D$4</f>
        <v>2.4196428302658487E-12</v>
      </c>
    </row>
    <row r="255" spans="1:67" s="23" customFormat="1" x14ac:dyDescent="0.25">
      <c r="A255" s="94" t="s">
        <v>187</v>
      </c>
      <c r="B255" s="94" t="s">
        <v>185</v>
      </c>
      <c r="C255" s="94" t="s">
        <v>186</v>
      </c>
      <c r="D255" s="94">
        <v>2019</v>
      </c>
      <c r="E255" s="23">
        <v>2019</v>
      </c>
      <c r="F255" s="23" t="s">
        <v>137</v>
      </c>
      <c r="G255" s="23" t="s">
        <v>126</v>
      </c>
      <c r="H255" s="25">
        <v>0</v>
      </c>
      <c r="I255" s="25">
        <v>0</v>
      </c>
      <c r="J255" s="25">
        <v>0</v>
      </c>
      <c r="K255" s="25">
        <v>0</v>
      </c>
      <c r="L255" s="25">
        <v>0</v>
      </c>
      <c r="M255" s="25">
        <v>0</v>
      </c>
      <c r="N255" s="25">
        <v>0</v>
      </c>
      <c r="O255" s="25">
        <v>0</v>
      </c>
      <c r="P255" s="25">
        <v>0</v>
      </c>
      <c r="Q255" s="25">
        <v>0</v>
      </c>
      <c r="R255" s="25">
        <v>7.4699999999999996E-6</v>
      </c>
      <c r="S255" s="25">
        <v>1.68E-6</v>
      </c>
      <c r="T255" s="25">
        <v>6.8199999999999999E-7</v>
      </c>
      <c r="U255" s="25">
        <v>5.5199999999999997E-7</v>
      </c>
      <c r="V255" s="25">
        <v>2.2600000000000001E-7</v>
      </c>
      <c r="W255" s="25">
        <v>5.5400000000000003E-9</v>
      </c>
      <c r="X255" s="25">
        <v>3.7499999999999997E-9</v>
      </c>
      <c r="Y255" s="25">
        <v>7.8799999999999997E-10</v>
      </c>
      <c r="Z255" s="25">
        <v>2.5000000000000002E-10</v>
      </c>
      <c r="AA255" s="25">
        <v>8.1899999999999996E-11</v>
      </c>
      <c r="AB255" s="25">
        <f t="shared" si="31"/>
        <v>3.0234404907975455E-2</v>
      </c>
      <c r="AC255" s="25">
        <f t="shared" si="32"/>
        <v>6.7997055214723927E-3</v>
      </c>
      <c r="AD255" s="25">
        <f t="shared" si="33"/>
        <v>2.7603566462167687E-3</v>
      </c>
      <c r="AE255" s="25">
        <f t="shared" si="34"/>
        <v>2.2341889570552144E-3</v>
      </c>
      <c r="AF255" s="25">
        <f t="shared" si="35"/>
        <v>9.1472229038854803E-4</v>
      </c>
      <c r="AG255" s="25">
        <f t="shared" si="36"/>
        <v>2.2422838445807771E-5</v>
      </c>
      <c r="AH255" s="25">
        <f t="shared" si="37"/>
        <v>1.5177914110429446E-5</v>
      </c>
      <c r="AI255" s="25">
        <f t="shared" si="38"/>
        <v>3.1893856850715747E-6</v>
      </c>
      <c r="AJ255" s="25">
        <f t="shared" si="39"/>
        <v>1.0118609406952967E-6</v>
      </c>
      <c r="AK255" s="25">
        <f t="shared" si="40"/>
        <v>3.3148564417177912E-7</v>
      </c>
      <c r="AL255" s="39" t="e">
        <f>'Inhalation-Haz-Values'!$C$2/H255</f>
        <v>#DIV/0!</v>
      </c>
      <c r="AM255" s="39" t="e">
        <f>'Inhalation-Haz-Values'!$C$2/I255</f>
        <v>#DIV/0!</v>
      </c>
      <c r="AN255" s="39" t="e">
        <f>'Inhalation-Haz-Values'!$C$2/J255</f>
        <v>#DIV/0!</v>
      </c>
      <c r="AO255" s="39" t="e">
        <f>'Inhalation-Haz-Values'!$C$2/K255</f>
        <v>#DIV/0!</v>
      </c>
      <c r="AP255" s="39" t="e">
        <f>'Inhalation-Haz-Values'!$C$2/L255</f>
        <v>#DIV/0!</v>
      </c>
      <c r="AQ255" s="39" t="e">
        <f>'Inhalation-Haz-Values'!$C$2/M255</f>
        <v>#DIV/0!</v>
      </c>
      <c r="AR255" s="39" t="e">
        <f>'Inhalation-Haz-Values'!$C$2/N255</f>
        <v>#DIV/0!</v>
      </c>
      <c r="AS255" s="39" t="e">
        <f>'Inhalation-Haz-Values'!$C$2/O255</f>
        <v>#DIV/0!</v>
      </c>
      <c r="AT255" s="39" t="e">
        <f>'Inhalation-Haz-Values'!$C$2/P255</f>
        <v>#DIV/0!</v>
      </c>
      <c r="AU255" s="39" t="e">
        <f>'Inhalation-Haz-Values'!$C$2/Q255</f>
        <v>#DIV/0!</v>
      </c>
      <c r="AV255" s="39">
        <f>'Inhalation-Haz-Values'!$C$3/R255</f>
        <v>696117.80455153959</v>
      </c>
      <c r="AW255" s="39">
        <f>'Inhalation-Haz-Values'!$C$3/S255</f>
        <v>3095238.0952380951</v>
      </c>
      <c r="AX255" s="39">
        <f>'Inhalation-Haz-Values'!$C$3/T255</f>
        <v>7624633.4310850445</v>
      </c>
      <c r="AY255" s="39">
        <f>'Inhalation-Haz-Values'!$C$3/U255</f>
        <v>9420289.8550724648</v>
      </c>
      <c r="AZ255" s="39">
        <f>'Inhalation-Haz-Values'!$C$3/V255</f>
        <v>23008849.557522122</v>
      </c>
      <c r="BA255" s="39">
        <f>'Inhalation-Haz-Values'!$C$3/W255</f>
        <v>938628158.84476531</v>
      </c>
      <c r="BB255" s="39">
        <f>'Inhalation-Haz-Values'!$C$3/X255</f>
        <v>1386666666.6666667</v>
      </c>
      <c r="BC255" s="39">
        <f>'Inhalation-Haz-Values'!$C$3/Y255</f>
        <v>6598984771.5736046</v>
      </c>
      <c r="BD255" s="39">
        <f>'Inhalation-Haz-Values'!$C$3/Z255</f>
        <v>20800000000</v>
      </c>
      <c r="BE255" s="39">
        <f>'Inhalation-Haz-Values'!$C$3/AA255</f>
        <v>63492063492.063499</v>
      </c>
      <c r="BF255" s="39">
        <f>AB255*'Inhalation-Haz-Values'!$D$4</f>
        <v>2.1466427484662572E-7</v>
      </c>
      <c r="BG255" s="39">
        <f>AC255*'Inhalation-Haz-Values'!$D$4</f>
        <v>4.8277909202453988E-8</v>
      </c>
      <c r="BH255" s="39">
        <f>AD255*'Inhalation-Haz-Values'!$D$4</f>
        <v>1.9598532188139056E-8</v>
      </c>
      <c r="BI255" s="39">
        <f>AE255*'Inhalation-Haz-Values'!$D$4</f>
        <v>1.5862741595092021E-8</v>
      </c>
      <c r="BJ255" s="39">
        <f>AF255*'Inhalation-Haz-Values'!$D$4</f>
        <v>6.4945282617586906E-9</v>
      </c>
      <c r="BK255" s="39">
        <f>AG255*'Inhalation-Haz-Values'!$D$4</f>
        <v>1.5920215296523517E-10</v>
      </c>
      <c r="BL255" s="39">
        <f>AH255*'Inhalation-Haz-Values'!$D$4</f>
        <v>1.0776319018404906E-10</v>
      </c>
      <c r="BM255" s="39">
        <f>AI255*'Inhalation-Haz-Values'!$D$4</f>
        <v>2.264463836400818E-11</v>
      </c>
      <c r="BN255" s="39">
        <f>AJ255*'Inhalation-Haz-Values'!$D$4</f>
        <v>7.1842126789366067E-12</v>
      </c>
      <c r="BO255" s="39">
        <f>AK255*'Inhalation-Haz-Values'!$D$4</f>
        <v>2.3535480736196318E-12</v>
      </c>
    </row>
    <row r="256" spans="1:67" s="23" customFormat="1" x14ac:dyDescent="0.25">
      <c r="A256" s="94" t="s">
        <v>187</v>
      </c>
      <c r="B256" s="94" t="s">
        <v>185</v>
      </c>
      <c r="C256" s="94" t="s">
        <v>186</v>
      </c>
      <c r="D256" s="94">
        <v>2019</v>
      </c>
      <c r="E256" s="23">
        <v>2019</v>
      </c>
      <c r="F256" s="23" t="s">
        <v>138</v>
      </c>
      <c r="G256" s="23" t="s">
        <v>126</v>
      </c>
      <c r="H256" s="25">
        <v>0</v>
      </c>
      <c r="I256" s="25">
        <v>0</v>
      </c>
      <c r="J256" s="25">
        <v>0</v>
      </c>
      <c r="K256" s="25">
        <v>0</v>
      </c>
      <c r="L256" s="25">
        <v>0</v>
      </c>
      <c r="M256" s="25">
        <v>0</v>
      </c>
      <c r="N256" s="25">
        <v>0</v>
      </c>
      <c r="O256" s="25">
        <v>0</v>
      </c>
      <c r="P256" s="25">
        <v>0</v>
      </c>
      <c r="Q256" s="25">
        <v>0</v>
      </c>
      <c r="R256" s="25">
        <v>5.3700000000000003E-13</v>
      </c>
      <c r="S256" s="25">
        <v>4.0799999999999997E-11</v>
      </c>
      <c r="T256" s="25">
        <v>7.5199999999999996E-11</v>
      </c>
      <c r="U256" s="25">
        <v>1.86E-10</v>
      </c>
      <c r="V256" s="25">
        <v>2.5699999999999999E-10</v>
      </c>
      <c r="W256" s="25">
        <v>6.9099999999999999E-11</v>
      </c>
      <c r="X256" s="25">
        <v>5.4300000000000002E-11</v>
      </c>
      <c r="Y256" s="25">
        <v>1.6999999999999999E-11</v>
      </c>
      <c r="Z256" s="25">
        <v>6.3100000000000004E-12</v>
      </c>
      <c r="AA256" s="25">
        <v>2.3100000000000001E-12</v>
      </c>
      <c r="AB256" s="25">
        <f t="shared" si="31"/>
        <v>2.1734773006134969E-9</v>
      </c>
      <c r="AC256" s="25">
        <f t="shared" si="32"/>
        <v>1.6513570552147236E-7</v>
      </c>
      <c r="AD256" s="25">
        <f t="shared" si="33"/>
        <v>3.043677709611452E-7</v>
      </c>
      <c r="AE256" s="25">
        <f t="shared" si="34"/>
        <v>7.528245398773006E-7</v>
      </c>
      <c r="AF256" s="25">
        <f t="shared" si="35"/>
        <v>1.0401930470347647E-6</v>
      </c>
      <c r="AG256" s="25">
        <f t="shared" si="36"/>
        <v>2.7967836400817998E-7</v>
      </c>
      <c r="AH256" s="25">
        <f t="shared" si="37"/>
        <v>2.1977619631901841E-7</v>
      </c>
      <c r="AI256" s="25">
        <f t="shared" si="38"/>
        <v>6.8806543967280165E-8</v>
      </c>
      <c r="AJ256" s="25">
        <f t="shared" si="39"/>
        <v>2.5539370143149286E-8</v>
      </c>
      <c r="AK256" s="25">
        <f t="shared" si="40"/>
        <v>9.3495950920245406E-9</v>
      </c>
      <c r="AL256" s="39" t="e">
        <f>'Inhalation-Haz-Values'!$C$2/H256</f>
        <v>#DIV/0!</v>
      </c>
      <c r="AM256" s="39" t="e">
        <f>'Inhalation-Haz-Values'!$C$2/I256</f>
        <v>#DIV/0!</v>
      </c>
      <c r="AN256" s="39" t="e">
        <f>'Inhalation-Haz-Values'!$C$2/J256</f>
        <v>#DIV/0!</v>
      </c>
      <c r="AO256" s="39" t="e">
        <f>'Inhalation-Haz-Values'!$C$2/K256</f>
        <v>#DIV/0!</v>
      </c>
      <c r="AP256" s="39" t="e">
        <f>'Inhalation-Haz-Values'!$C$2/L256</f>
        <v>#DIV/0!</v>
      </c>
      <c r="AQ256" s="39" t="e">
        <f>'Inhalation-Haz-Values'!$C$2/M256</f>
        <v>#DIV/0!</v>
      </c>
      <c r="AR256" s="39" t="e">
        <f>'Inhalation-Haz-Values'!$C$2/N256</f>
        <v>#DIV/0!</v>
      </c>
      <c r="AS256" s="39" t="e">
        <f>'Inhalation-Haz-Values'!$C$2/O256</f>
        <v>#DIV/0!</v>
      </c>
      <c r="AT256" s="39" t="e">
        <f>'Inhalation-Haz-Values'!$C$2/P256</f>
        <v>#DIV/0!</v>
      </c>
      <c r="AU256" s="39" t="e">
        <f>'Inhalation-Haz-Values'!$C$2/Q256</f>
        <v>#DIV/0!</v>
      </c>
      <c r="AV256" s="39">
        <f>'Inhalation-Haz-Values'!$C$3/R256</f>
        <v>9683426443202.9785</v>
      </c>
      <c r="AW256" s="39">
        <f>'Inhalation-Haz-Values'!$C$3/S256</f>
        <v>127450980392.15688</v>
      </c>
      <c r="AX256" s="39">
        <f>'Inhalation-Haz-Values'!$C$3/T256</f>
        <v>69148936170.212769</v>
      </c>
      <c r="AY256" s="39">
        <f>'Inhalation-Haz-Values'!$C$3/U256</f>
        <v>27956989247.311829</v>
      </c>
      <c r="AZ256" s="39">
        <f>'Inhalation-Haz-Values'!$C$3/V256</f>
        <v>20233463035.019455</v>
      </c>
      <c r="BA256" s="39">
        <f>'Inhalation-Haz-Values'!$C$3/W256</f>
        <v>75253256150.506516</v>
      </c>
      <c r="BB256" s="39">
        <f>'Inhalation-Haz-Values'!$C$3/X256</f>
        <v>95764272559.852676</v>
      </c>
      <c r="BC256" s="39">
        <f>'Inhalation-Haz-Values'!$C$3/Y256</f>
        <v>305882352941.17651</v>
      </c>
      <c r="BD256" s="39">
        <f>'Inhalation-Haz-Values'!$C$3/Z256</f>
        <v>824088748019.01746</v>
      </c>
      <c r="BE256" s="39">
        <f>'Inhalation-Haz-Values'!$C$3/AA256</f>
        <v>2251082251082.251</v>
      </c>
      <c r="BF256" s="39">
        <f>AB256*'Inhalation-Haz-Values'!$D$4</f>
        <v>1.5431688834355829E-14</v>
      </c>
      <c r="BG256" s="39">
        <f>AC256*'Inhalation-Haz-Values'!$D$4</f>
        <v>1.1724635092024536E-12</v>
      </c>
      <c r="BH256" s="39">
        <f>AD256*'Inhalation-Haz-Values'!$D$4</f>
        <v>2.161011173824131E-12</v>
      </c>
      <c r="BI256" s="39">
        <f>AE256*'Inhalation-Haz-Values'!$D$4</f>
        <v>5.3450542331288341E-12</v>
      </c>
      <c r="BJ256" s="39">
        <f>AF256*'Inhalation-Haz-Values'!$D$4</f>
        <v>7.3853706339468296E-12</v>
      </c>
      <c r="BK256" s="39">
        <f>AG256*'Inhalation-Haz-Values'!$D$4</f>
        <v>1.9857163844580777E-12</v>
      </c>
      <c r="BL256" s="39">
        <f>AH256*'Inhalation-Haz-Values'!$D$4</f>
        <v>1.5604109938650306E-12</v>
      </c>
      <c r="BM256" s="39">
        <f>AI256*'Inhalation-Haz-Values'!$D$4</f>
        <v>4.8852646216768919E-13</v>
      </c>
      <c r="BN256" s="39">
        <f>AJ256*'Inhalation-Haz-Values'!$D$4</f>
        <v>1.8132952801635992E-13</v>
      </c>
      <c r="BO256" s="39">
        <f>AK256*'Inhalation-Haz-Values'!$D$4</f>
        <v>6.638212515337423E-14</v>
      </c>
    </row>
    <row r="257" spans="1:67" s="23" customFormat="1" x14ac:dyDescent="0.25">
      <c r="A257" s="94" t="s">
        <v>187</v>
      </c>
      <c r="B257" s="94" t="s">
        <v>185</v>
      </c>
      <c r="C257" s="94" t="s">
        <v>186</v>
      </c>
      <c r="D257" s="94">
        <v>2020</v>
      </c>
      <c r="E257" s="23">
        <v>2019</v>
      </c>
      <c r="F257" s="23" t="s">
        <v>134</v>
      </c>
      <c r="G257" s="23" t="s">
        <v>126</v>
      </c>
      <c r="H257" s="25">
        <v>0</v>
      </c>
      <c r="I257" s="25">
        <v>0</v>
      </c>
      <c r="J257" s="25">
        <v>0</v>
      </c>
      <c r="K257" s="25">
        <v>0</v>
      </c>
      <c r="L257" s="25">
        <v>0</v>
      </c>
      <c r="M257" s="25">
        <v>0</v>
      </c>
      <c r="N257" s="25">
        <v>0</v>
      </c>
      <c r="O257" s="25">
        <v>0</v>
      </c>
      <c r="P257" s="25">
        <v>0</v>
      </c>
      <c r="Q257" s="25">
        <v>0</v>
      </c>
      <c r="R257" s="25">
        <v>1.0000000000000001E-5</v>
      </c>
      <c r="S257" s="25">
        <v>2.2500000000000001E-6</v>
      </c>
      <c r="T257" s="25">
        <v>9.16E-7</v>
      </c>
      <c r="U257" s="25">
        <v>7.4099999999999998E-7</v>
      </c>
      <c r="V257" s="25">
        <v>3.0400000000000002E-7</v>
      </c>
      <c r="W257" s="25">
        <v>7.4799999999999998E-9</v>
      </c>
      <c r="X257" s="25">
        <v>5.0600000000000003E-9</v>
      </c>
      <c r="Y257" s="25">
        <v>1.07E-9</v>
      </c>
      <c r="Z257" s="25">
        <v>3.3900000000000002E-10</v>
      </c>
      <c r="AA257" s="25">
        <v>1.11E-10</v>
      </c>
      <c r="AB257" s="25">
        <f t="shared" si="31"/>
        <v>4.047443762781186E-2</v>
      </c>
      <c r="AC257" s="25">
        <f t="shared" si="32"/>
        <v>9.1067484662576692E-3</v>
      </c>
      <c r="AD257" s="25">
        <f t="shared" si="33"/>
        <v>3.7074584867075665E-3</v>
      </c>
      <c r="AE257" s="25">
        <f t="shared" si="34"/>
        <v>2.999155828220859E-3</v>
      </c>
      <c r="AF257" s="25">
        <f t="shared" si="35"/>
        <v>1.2304229038854807E-3</v>
      </c>
      <c r="AG257" s="25">
        <f t="shared" si="36"/>
        <v>3.0274879345603269E-5</v>
      </c>
      <c r="AH257" s="25">
        <f t="shared" si="37"/>
        <v>2.0480065439672802E-5</v>
      </c>
      <c r="AI257" s="25">
        <f t="shared" si="38"/>
        <v>4.3307648261758697E-6</v>
      </c>
      <c r="AJ257" s="25">
        <f t="shared" si="39"/>
        <v>1.3720834355828221E-6</v>
      </c>
      <c r="AK257" s="25">
        <f t="shared" si="40"/>
        <v>4.4926625766871163E-7</v>
      </c>
      <c r="AL257" s="39" t="e">
        <f>'Inhalation-Haz-Values'!$C$2/H257</f>
        <v>#DIV/0!</v>
      </c>
      <c r="AM257" s="39" t="e">
        <f>'Inhalation-Haz-Values'!$C$2/I257</f>
        <v>#DIV/0!</v>
      </c>
      <c r="AN257" s="39" t="e">
        <f>'Inhalation-Haz-Values'!$C$2/J257</f>
        <v>#DIV/0!</v>
      </c>
      <c r="AO257" s="39" t="e">
        <f>'Inhalation-Haz-Values'!$C$2/K257</f>
        <v>#DIV/0!</v>
      </c>
      <c r="AP257" s="39" t="e">
        <f>'Inhalation-Haz-Values'!$C$2/L257</f>
        <v>#DIV/0!</v>
      </c>
      <c r="AQ257" s="39" t="e">
        <f>'Inhalation-Haz-Values'!$C$2/M257</f>
        <v>#DIV/0!</v>
      </c>
      <c r="AR257" s="39" t="e">
        <f>'Inhalation-Haz-Values'!$C$2/N257</f>
        <v>#DIV/0!</v>
      </c>
      <c r="AS257" s="39" t="e">
        <f>'Inhalation-Haz-Values'!$C$2/O257</f>
        <v>#DIV/0!</v>
      </c>
      <c r="AT257" s="39" t="e">
        <f>'Inhalation-Haz-Values'!$C$2/P257</f>
        <v>#DIV/0!</v>
      </c>
      <c r="AU257" s="39" t="e">
        <f>'Inhalation-Haz-Values'!$C$2/Q257</f>
        <v>#DIV/0!</v>
      </c>
      <c r="AV257" s="39">
        <f>'Inhalation-Haz-Values'!$C$3/R257</f>
        <v>520000</v>
      </c>
      <c r="AW257" s="39">
        <f>'Inhalation-Haz-Values'!$C$3/S257</f>
        <v>2311111.111111111</v>
      </c>
      <c r="AX257" s="39">
        <f>'Inhalation-Haz-Values'!$C$3/T257</f>
        <v>5676855.8951965068</v>
      </c>
      <c r="AY257" s="39">
        <f>'Inhalation-Haz-Values'!$C$3/U257</f>
        <v>7017543.8596491236</v>
      </c>
      <c r="AZ257" s="39">
        <f>'Inhalation-Haz-Values'!$C$3/V257</f>
        <v>17105263.157894738</v>
      </c>
      <c r="BA257" s="39">
        <f>'Inhalation-Haz-Values'!$C$3/W257</f>
        <v>695187165.77540112</v>
      </c>
      <c r="BB257" s="39">
        <f>'Inhalation-Haz-Values'!$C$3/X257</f>
        <v>1027667984.1897233</v>
      </c>
      <c r="BC257" s="39">
        <f>'Inhalation-Haz-Values'!$C$3/Y257</f>
        <v>4859813084.1121492</v>
      </c>
      <c r="BD257" s="39">
        <f>'Inhalation-Haz-Values'!$C$3/Z257</f>
        <v>15339233038.348082</v>
      </c>
      <c r="BE257" s="39">
        <f>'Inhalation-Haz-Values'!$C$3/AA257</f>
        <v>46846846846.846848</v>
      </c>
      <c r="BF257" s="39">
        <f>AB257*'Inhalation-Haz-Values'!$D$4</f>
        <v>2.8736850715746421E-7</v>
      </c>
      <c r="BG257" s="39">
        <f>AC257*'Inhalation-Haz-Values'!$D$4</f>
        <v>6.4657914110429447E-8</v>
      </c>
      <c r="BH257" s="39">
        <f>AD257*'Inhalation-Haz-Values'!$D$4</f>
        <v>2.632295525562372E-8</v>
      </c>
      <c r="BI257" s="39">
        <f>AE257*'Inhalation-Haz-Values'!$D$4</f>
        <v>2.1294006380368096E-8</v>
      </c>
      <c r="BJ257" s="39">
        <f>AF257*'Inhalation-Haz-Values'!$D$4</f>
        <v>8.7360026175869124E-9</v>
      </c>
      <c r="BK257" s="39">
        <f>AG257*'Inhalation-Haz-Values'!$D$4</f>
        <v>2.149516433537832E-10</v>
      </c>
      <c r="BL257" s="39">
        <f>AH257*'Inhalation-Haz-Values'!$D$4</f>
        <v>1.4540846462167688E-10</v>
      </c>
      <c r="BM257" s="39">
        <f>AI257*'Inhalation-Haz-Values'!$D$4</f>
        <v>3.0748430265848671E-11</v>
      </c>
      <c r="BN257" s="39">
        <f>AJ257*'Inhalation-Haz-Values'!$D$4</f>
        <v>9.7417923926380368E-12</v>
      </c>
      <c r="BO257" s="39">
        <f>AK257*'Inhalation-Haz-Values'!$D$4</f>
        <v>3.1897904294478525E-12</v>
      </c>
    </row>
    <row r="258" spans="1:67" s="23" customFormat="1" x14ac:dyDescent="0.25">
      <c r="A258" s="94" t="s">
        <v>187</v>
      </c>
      <c r="B258" s="94" t="s">
        <v>185</v>
      </c>
      <c r="C258" s="94" t="s">
        <v>186</v>
      </c>
      <c r="D258" s="94">
        <v>2020</v>
      </c>
      <c r="E258" s="23">
        <v>2019</v>
      </c>
      <c r="F258" s="23" t="s">
        <v>137</v>
      </c>
      <c r="G258" s="23" t="s">
        <v>126</v>
      </c>
      <c r="H258" s="25">
        <v>0</v>
      </c>
      <c r="I258" s="25">
        <v>0</v>
      </c>
      <c r="J258" s="25">
        <v>0</v>
      </c>
      <c r="K258" s="25">
        <v>0</v>
      </c>
      <c r="L258" s="25">
        <v>0</v>
      </c>
      <c r="M258" s="25">
        <v>0</v>
      </c>
      <c r="N258" s="25">
        <v>0</v>
      </c>
      <c r="O258" s="25">
        <v>0</v>
      </c>
      <c r="P258" s="25">
        <v>0</v>
      </c>
      <c r="Q258" s="25">
        <v>0</v>
      </c>
      <c r="R258" s="25">
        <v>1.0000000000000001E-5</v>
      </c>
      <c r="S258" s="25">
        <v>2.2500000000000001E-6</v>
      </c>
      <c r="T258" s="25">
        <v>9.16E-7</v>
      </c>
      <c r="U258" s="25">
        <v>7.4099999999999998E-7</v>
      </c>
      <c r="V258" s="25">
        <v>3.0400000000000002E-7</v>
      </c>
      <c r="W258" s="25">
        <v>7.44E-9</v>
      </c>
      <c r="X258" s="25">
        <v>5.04E-9</v>
      </c>
      <c r="Y258" s="25">
        <v>1.0600000000000001E-9</v>
      </c>
      <c r="Z258" s="25">
        <v>3.3599999999999998E-10</v>
      </c>
      <c r="AA258" s="25">
        <v>1.0999999999999999E-10</v>
      </c>
      <c r="AB258" s="25">
        <f t="shared" si="31"/>
        <v>4.047443762781186E-2</v>
      </c>
      <c r="AC258" s="25">
        <f t="shared" si="32"/>
        <v>9.1067484662576692E-3</v>
      </c>
      <c r="AD258" s="25">
        <f t="shared" si="33"/>
        <v>3.7074584867075665E-3</v>
      </c>
      <c r="AE258" s="25">
        <f t="shared" si="34"/>
        <v>2.999155828220859E-3</v>
      </c>
      <c r="AF258" s="25">
        <f t="shared" si="35"/>
        <v>1.2304229038854807E-3</v>
      </c>
      <c r="AG258" s="25">
        <f t="shared" si="36"/>
        <v>3.0112981595092022E-5</v>
      </c>
      <c r="AH258" s="25">
        <f t="shared" si="37"/>
        <v>2.0399116564417179E-5</v>
      </c>
      <c r="AI258" s="25">
        <f t="shared" si="38"/>
        <v>4.2902903885480571E-6</v>
      </c>
      <c r="AJ258" s="25">
        <f t="shared" si="39"/>
        <v>1.3599411042944785E-6</v>
      </c>
      <c r="AK258" s="25">
        <f t="shared" si="40"/>
        <v>4.4521881390593037E-7</v>
      </c>
      <c r="AL258" s="39" t="e">
        <f>'Inhalation-Haz-Values'!$C$2/H258</f>
        <v>#DIV/0!</v>
      </c>
      <c r="AM258" s="39" t="e">
        <f>'Inhalation-Haz-Values'!$C$2/I258</f>
        <v>#DIV/0!</v>
      </c>
      <c r="AN258" s="39" t="e">
        <f>'Inhalation-Haz-Values'!$C$2/J258</f>
        <v>#DIV/0!</v>
      </c>
      <c r="AO258" s="39" t="e">
        <f>'Inhalation-Haz-Values'!$C$2/K258</f>
        <v>#DIV/0!</v>
      </c>
      <c r="AP258" s="39" t="e">
        <f>'Inhalation-Haz-Values'!$C$2/L258</f>
        <v>#DIV/0!</v>
      </c>
      <c r="AQ258" s="39" t="e">
        <f>'Inhalation-Haz-Values'!$C$2/M258</f>
        <v>#DIV/0!</v>
      </c>
      <c r="AR258" s="39" t="e">
        <f>'Inhalation-Haz-Values'!$C$2/N258</f>
        <v>#DIV/0!</v>
      </c>
      <c r="AS258" s="39" t="e">
        <f>'Inhalation-Haz-Values'!$C$2/O258</f>
        <v>#DIV/0!</v>
      </c>
      <c r="AT258" s="39" t="e">
        <f>'Inhalation-Haz-Values'!$C$2/P258</f>
        <v>#DIV/0!</v>
      </c>
      <c r="AU258" s="39" t="e">
        <f>'Inhalation-Haz-Values'!$C$2/Q258</f>
        <v>#DIV/0!</v>
      </c>
      <c r="AV258" s="39">
        <f>'Inhalation-Haz-Values'!$C$3/R258</f>
        <v>520000</v>
      </c>
      <c r="AW258" s="39">
        <f>'Inhalation-Haz-Values'!$C$3/S258</f>
        <v>2311111.111111111</v>
      </c>
      <c r="AX258" s="39">
        <f>'Inhalation-Haz-Values'!$C$3/T258</f>
        <v>5676855.8951965068</v>
      </c>
      <c r="AY258" s="39">
        <f>'Inhalation-Haz-Values'!$C$3/U258</f>
        <v>7017543.8596491236</v>
      </c>
      <c r="AZ258" s="39">
        <f>'Inhalation-Haz-Values'!$C$3/V258</f>
        <v>17105263.157894738</v>
      </c>
      <c r="BA258" s="39">
        <f>'Inhalation-Haz-Values'!$C$3/W258</f>
        <v>698924731.18279576</v>
      </c>
      <c r="BB258" s="39">
        <f>'Inhalation-Haz-Values'!$C$3/X258</f>
        <v>1031746031.7460318</v>
      </c>
      <c r="BC258" s="39">
        <f>'Inhalation-Haz-Values'!$C$3/Y258</f>
        <v>4905660377.35849</v>
      </c>
      <c r="BD258" s="39">
        <f>'Inhalation-Haz-Values'!$C$3/Z258</f>
        <v>15476190476.190477</v>
      </c>
      <c r="BE258" s="39">
        <f>'Inhalation-Haz-Values'!$C$3/AA258</f>
        <v>47272727272.72728</v>
      </c>
      <c r="BF258" s="39">
        <f>AB258*'Inhalation-Haz-Values'!$D$4</f>
        <v>2.8736850715746421E-7</v>
      </c>
      <c r="BG258" s="39">
        <f>AC258*'Inhalation-Haz-Values'!$D$4</f>
        <v>6.4657914110429447E-8</v>
      </c>
      <c r="BH258" s="39">
        <f>AD258*'Inhalation-Haz-Values'!$D$4</f>
        <v>2.632295525562372E-8</v>
      </c>
      <c r="BI258" s="39">
        <f>AE258*'Inhalation-Haz-Values'!$D$4</f>
        <v>2.1294006380368096E-8</v>
      </c>
      <c r="BJ258" s="39">
        <f>AF258*'Inhalation-Haz-Values'!$D$4</f>
        <v>8.7360026175869124E-9</v>
      </c>
      <c r="BK258" s="39">
        <f>AG258*'Inhalation-Haz-Values'!$D$4</f>
        <v>2.1380216932515336E-10</v>
      </c>
      <c r="BL258" s="39">
        <f>AH258*'Inhalation-Haz-Values'!$D$4</f>
        <v>1.4483372760736196E-10</v>
      </c>
      <c r="BM258" s="39">
        <f>AI258*'Inhalation-Haz-Values'!$D$4</f>
        <v>3.0461061758691204E-11</v>
      </c>
      <c r="BN258" s="39">
        <f>AJ258*'Inhalation-Haz-Values'!$D$4</f>
        <v>9.6555818404907973E-12</v>
      </c>
      <c r="BO258" s="39">
        <f>AK258*'Inhalation-Haz-Values'!$D$4</f>
        <v>3.1610535787321054E-12</v>
      </c>
    </row>
    <row r="259" spans="1:67" s="23" customFormat="1" x14ac:dyDescent="0.25">
      <c r="A259" s="94" t="s">
        <v>187</v>
      </c>
      <c r="B259" s="94" t="s">
        <v>185</v>
      </c>
      <c r="C259" s="94" t="s">
        <v>186</v>
      </c>
      <c r="D259" s="94">
        <v>2020</v>
      </c>
      <c r="E259" s="23">
        <v>2019</v>
      </c>
      <c r="F259" s="23" t="s">
        <v>138</v>
      </c>
      <c r="G259" s="23" t="s">
        <v>126</v>
      </c>
      <c r="H259" s="25">
        <v>0</v>
      </c>
      <c r="I259" s="25">
        <v>0</v>
      </c>
      <c r="J259" s="25">
        <v>0</v>
      </c>
      <c r="K259" s="25">
        <v>0</v>
      </c>
      <c r="L259" s="25">
        <v>0</v>
      </c>
      <c r="M259" s="25">
        <v>0</v>
      </c>
      <c r="N259" s="25">
        <v>0</v>
      </c>
      <c r="O259" s="25">
        <v>0</v>
      </c>
      <c r="P259" s="25">
        <v>0</v>
      </c>
      <c r="Q259" s="25">
        <v>0</v>
      </c>
      <c r="R259" s="25">
        <v>2.6900000000000001E-13</v>
      </c>
      <c r="S259" s="25">
        <v>2.0399999999999999E-11</v>
      </c>
      <c r="T259" s="25">
        <v>3.7599999999999998E-11</v>
      </c>
      <c r="U259" s="25">
        <v>9.2800000000000005E-11</v>
      </c>
      <c r="V259" s="25">
        <v>1.28E-10</v>
      </c>
      <c r="W259" s="25">
        <v>3.4499999999999997E-11</v>
      </c>
      <c r="X259" s="25">
        <v>2.7099999999999999E-11</v>
      </c>
      <c r="Y259" s="25">
        <v>8.52E-12</v>
      </c>
      <c r="Z259" s="25">
        <v>3.1500000000000001E-12</v>
      </c>
      <c r="AA259" s="25">
        <v>1.1499999999999999E-12</v>
      </c>
      <c r="AB259" s="25">
        <f t="shared" si="31"/>
        <v>1.0887623721881391E-9</v>
      </c>
      <c r="AC259" s="25">
        <f t="shared" si="32"/>
        <v>8.2567852760736179E-8</v>
      </c>
      <c r="AD259" s="25">
        <f t="shared" si="33"/>
        <v>1.521838854805726E-7</v>
      </c>
      <c r="AE259" s="25">
        <f t="shared" si="34"/>
        <v>3.7560278118609407E-7</v>
      </c>
      <c r="AF259" s="25">
        <f t="shared" si="35"/>
        <v>5.1807280163599181E-7</v>
      </c>
      <c r="AG259" s="25">
        <f t="shared" si="36"/>
        <v>1.396368098159509E-7</v>
      </c>
      <c r="AH259" s="25">
        <f t="shared" si="37"/>
        <v>1.0968572597137012E-7</v>
      </c>
      <c r="AI259" s="25">
        <f t="shared" si="38"/>
        <v>3.44842208588957E-8</v>
      </c>
      <c r="AJ259" s="25">
        <f t="shared" si="39"/>
        <v>1.2749447852760737E-8</v>
      </c>
      <c r="AK259" s="25">
        <f t="shared" si="40"/>
        <v>4.6545603271983634E-9</v>
      </c>
      <c r="AL259" s="39" t="e">
        <f>'Inhalation-Haz-Values'!$C$2/H259</f>
        <v>#DIV/0!</v>
      </c>
      <c r="AM259" s="39" t="e">
        <f>'Inhalation-Haz-Values'!$C$2/I259</f>
        <v>#DIV/0!</v>
      </c>
      <c r="AN259" s="39" t="e">
        <f>'Inhalation-Haz-Values'!$C$2/J259</f>
        <v>#DIV/0!</v>
      </c>
      <c r="AO259" s="39" t="e">
        <f>'Inhalation-Haz-Values'!$C$2/K259</f>
        <v>#DIV/0!</v>
      </c>
      <c r="AP259" s="39" t="e">
        <f>'Inhalation-Haz-Values'!$C$2/L259</f>
        <v>#DIV/0!</v>
      </c>
      <c r="AQ259" s="39" t="e">
        <f>'Inhalation-Haz-Values'!$C$2/M259</f>
        <v>#DIV/0!</v>
      </c>
      <c r="AR259" s="39" t="e">
        <f>'Inhalation-Haz-Values'!$C$2/N259</f>
        <v>#DIV/0!</v>
      </c>
      <c r="AS259" s="39" t="e">
        <f>'Inhalation-Haz-Values'!$C$2/O259</f>
        <v>#DIV/0!</v>
      </c>
      <c r="AT259" s="39" t="e">
        <f>'Inhalation-Haz-Values'!$C$2/P259</f>
        <v>#DIV/0!</v>
      </c>
      <c r="AU259" s="39" t="e">
        <f>'Inhalation-Haz-Values'!$C$2/Q259</f>
        <v>#DIV/0!</v>
      </c>
      <c r="AV259" s="39">
        <f>'Inhalation-Haz-Values'!$C$3/R259</f>
        <v>19330855018587.359</v>
      </c>
      <c r="AW259" s="39">
        <f>'Inhalation-Haz-Values'!$C$3/S259</f>
        <v>254901960784.31375</v>
      </c>
      <c r="AX259" s="39">
        <f>'Inhalation-Haz-Values'!$C$3/T259</f>
        <v>138297872340.42554</v>
      </c>
      <c r="AY259" s="39">
        <f>'Inhalation-Haz-Values'!$C$3/U259</f>
        <v>56034482758.620689</v>
      </c>
      <c r="AZ259" s="39">
        <f>'Inhalation-Haz-Values'!$C$3/V259</f>
        <v>40625000000</v>
      </c>
      <c r="BA259" s="39">
        <f>'Inhalation-Haz-Values'!$C$3/W259</f>
        <v>150724637681.15942</v>
      </c>
      <c r="BB259" s="39">
        <f>'Inhalation-Haz-Values'!$C$3/X259</f>
        <v>191881918819.1882</v>
      </c>
      <c r="BC259" s="39">
        <f>'Inhalation-Haz-Values'!$C$3/Y259</f>
        <v>610328638497.65259</v>
      </c>
      <c r="BD259" s="39">
        <f>'Inhalation-Haz-Values'!$C$3/Z259</f>
        <v>1650793650793.6509</v>
      </c>
      <c r="BE259" s="39">
        <f>'Inhalation-Haz-Values'!$C$3/AA259</f>
        <v>4521739130434.7832</v>
      </c>
      <c r="BF259" s="39">
        <f>AB259*'Inhalation-Haz-Values'!$D$4</f>
        <v>7.7302128425357872E-15</v>
      </c>
      <c r="BG259" s="39">
        <f>AC259*'Inhalation-Haz-Values'!$D$4</f>
        <v>5.8623175460122681E-13</v>
      </c>
      <c r="BH259" s="39">
        <f>AD259*'Inhalation-Haz-Values'!$D$4</f>
        <v>1.0805055869120655E-12</v>
      </c>
      <c r="BI259" s="39">
        <f>AE259*'Inhalation-Haz-Values'!$D$4</f>
        <v>2.6667797464212676E-12</v>
      </c>
      <c r="BJ259" s="39">
        <f>AF259*'Inhalation-Haz-Values'!$D$4</f>
        <v>3.6783168916155421E-12</v>
      </c>
      <c r="BK259" s="39">
        <f>AG259*'Inhalation-Haz-Values'!$D$4</f>
        <v>9.914213496932513E-13</v>
      </c>
      <c r="BL259" s="39">
        <f>AH259*'Inhalation-Haz-Values'!$D$4</f>
        <v>7.7876865439672784E-13</v>
      </c>
      <c r="BM259" s="39">
        <f>AI259*'Inhalation-Haz-Values'!$D$4</f>
        <v>2.4483796809815945E-13</v>
      </c>
      <c r="BN259" s="39">
        <f>AJ259*'Inhalation-Haz-Values'!$D$4</f>
        <v>9.0521079754601235E-14</v>
      </c>
      <c r="BO259" s="39">
        <f>AK259*'Inhalation-Haz-Values'!$D$4</f>
        <v>3.3047378323108378E-14</v>
      </c>
    </row>
    <row r="260" spans="1:67" s="23" customFormat="1" x14ac:dyDescent="0.25">
      <c r="A260" s="94" t="s">
        <v>187</v>
      </c>
      <c r="B260" s="94" t="s">
        <v>185</v>
      </c>
      <c r="C260" s="94" t="s">
        <v>186</v>
      </c>
      <c r="D260" s="94" t="s">
        <v>140</v>
      </c>
      <c r="E260" s="23" t="s">
        <v>141</v>
      </c>
      <c r="F260" s="23" t="s">
        <v>134</v>
      </c>
      <c r="G260" s="23" t="s">
        <v>126</v>
      </c>
      <c r="H260" s="25">
        <v>0</v>
      </c>
      <c r="I260" s="25">
        <v>0</v>
      </c>
      <c r="J260" s="25">
        <v>0</v>
      </c>
      <c r="K260" s="25">
        <v>0</v>
      </c>
      <c r="L260" s="25">
        <v>0</v>
      </c>
      <c r="M260" s="25">
        <v>0</v>
      </c>
      <c r="N260" s="25">
        <v>0</v>
      </c>
      <c r="O260" s="25">
        <v>0</v>
      </c>
      <c r="P260" s="25">
        <v>0</v>
      </c>
      <c r="Q260" s="25">
        <v>0</v>
      </c>
      <c r="R260" s="25">
        <v>6.0472283498383099E-6</v>
      </c>
      <c r="S260" s="25">
        <v>1.35140831775464E-6</v>
      </c>
      <c r="T260" s="25">
        <v>5.6978761620856895E-7</v>
      </c>
      <c r="U260" s="25">
        <v>4.4536688396826998E-7</v>
      </c>
      <c r="V260" s="25">
        <v>1.8395826937651499E-7</v>
      </c>
      <c r="W260" s="25">
        <v>4.72145452455537E-9</v>
      </c>
      <c r="X260" s="25">
        <v>3.3222617256972502E-9</v>
      </c>
      <c r="Y260" s="25">
        <v>7.0054298453920705E-10</v>
      </c>
      <c r="Z260" s="25">
        <v>2.21189134625101E-10</v>
      </c>
      <c r="AA260" s="25">
        <v>7.1479251338924805E-11</v>
      </c>
      <c r="AB260" s="25">
        <f t="shared" si="31"/>
        <v>2.4475816666666633E-2</v>
      </c>
      <c r="AC260" s="25">
        <f t="shared" si="32"/>
        <v>5.4697491666666331E-3</v>
      </c>
      <c r="AD260" s="25">
        <f t="shared" si="33"/>
        <v>2.3061833333333326E-3</v>
      </c>
      <c r="AE260" s="25">
        <f t="shared" si="34"/>
        <v>1.8025974166666666E-3</v>
      </c>
      <c r="AF260" s="25">
        <f t="shared" si="35"/>
        <v>7.4456074999999691E-4</v>
      </c>
      <c r="AG260" s="25">
        <f t="shared" si="36"/>
        <v>1.9109821666666641E-5</v>
      </c>
      <c r="AH260" s="25">
        <f t="shared" si="37"/>
        <v>1.3446667499999996E-5</v>
      </c>
      <c r="AI260" s="25">
        <f t="shared" si="38"/>
        <v>2.8354083333333308E-6</v>
      </c>
      <c r="AJ260" s="25">
        <f t="shared" si="39"/>
        <v>8.95250583333333E-7</v>
      </c>
      <c r="AK260" s="25">
        <f t="shared" si="40"/>
        <v>2.8930824999999994E-7</v>
      </c>
      <c r="AL260" s="39" t="e">
        <f>'Inhalation-Haz-Values'!$C$2/H260</f>
        <v>#DIV/0!</v>
      </c>
      <c r="AM260" s="39" t="e">
        <f>'Inhalation-Haz-Values'!$C$2/I260</f>
        <v>#DIV/0!</v>
      </c>
      <c r="AN260" s="39" t="e">
        <f>'Inhalation-Haz-Values'!$C$2/J260</f>
        <v>#DIV/0!</v>
      </c>
      <c r="AO260" s="39" t="e">
        <f>'Inhalation-Haz-Values'!$C$2/K260</f>
        <v>#DIV/0!</v>
      </c>
      <c r="AP260" s="39" t="e">
        <f>'Inhalation-Haz-Values'!$C$2/L260</f>
        <v>#DIV/0!</v>
      </c>
      <c r="AQ260" s="39" t="e">
        <f>'Inhalation-Haz-Values'!$C$2/M260</f>
        <v>#DIV/0!</v>
      </c>
      <c r="AR260" s="39" t="e">
        <f>'Inhalation-Haz-Values'!$C$2/N260</f>
        <v>#DIV/0!</v>
      </c>
      <c r="AS260" s="39" t="e">
        <f>'Inhalation-Haz-Values'!$C$2/O260</f>
        <v>#DIV/0!</v>
      </c>
      <c r="AT260" s="39" t="e">
        <f>'Inhalation-Haz-Values'!$C$2/P260</f>
        <v>#DIV/0!</v>
      </c>
      <c r="AU260" s="39" t="e">
        <f>'Inhalation-Haz-Values'!$C$2/Q260</f>
        <v>#DIV/0!</v>
      </c>
      <c r="AV260" s="39">
        <f>'Inhalation-Haz-Values'!$C$3/R260</f>
        <v>859898.07217037492</v>
      </c>
      <c r="AW260" s="39">
        <f>'Inhalation-Haz-Values'!$C$3/S260</f>
        <v>3847837.7938651298</v>
      </c>
      <c r="AX260" s="39">
        <f>'Inhalation-Haz-Values'!$C$3/T260</f>
        <v>9126207.4711300097</v>
      </c>
      <c r="AY260" s="39">
        <f>'Inhalation-Haz-Values'!$C$3/U260</f>
        <v>11675767.074703453</v>
      </c>
      <c r="AZ260" s="39">
        <f>'Inhalation-Haz-Values'!$C$3/V260</f>
        <v>28267280.495865859</v>
      </c>
      <c r="BA260" s="39">
        <f>'Inhalation-Haz-Values'!$C$3/W260</f>
        <v>1101355519.3544295</v>
      </c>
      <c r="BB260" s="39">
        <f>'Inhalation-Haz-Values'!$C$3/X260</f>
        <v>1565198780.0294888</v>
      </c>
      <c r="BC260" s="39">
        <f>'Inhalation-Haz-Values'!$C$3/Y260</f>
        <v>7422813609.960537</v>
      </c>
      <c r="BD260" s="39">
        <f>'Inhalation-Haz-Values'!$C$3/Z260</f>
        <v>23509292211.905483</v>
      </c>
      <c r="BE260" s="39">
        <f>'Inhalation-Haz-Values'!$C$3/AA260</f>
        <v>72748383658.129944</v>
      </c>
      <c r="BF260" s="39">
        <f>AB260*'Inhalation-Haz-Values'!$D$4</f>
        <v>1.7377829833333309E-7</v>
      </c>
      <c r="BG260" s="39">
        <f>AC260*'Inhalation-Haz-Values'!$D$4</f>
        <v>3.8835219083333097E-8</v>
      </c>
      <c r="BH260" s="39">
        <f>AD260*'Inhalation-Haz-Values'!$D$4</f>
        <v>1.6373901666666661E-8</v>
      </c>
      <c r="BI260" s="39">
        <f>AE260*'Inhalation-Haz-Values'!$D$4</f>
        <v>1.2798441658333333E-8</v>
      </c>
      <c r="BJ260" s="39">
        <f>AF260*'Inhalation-Haz-Values'!$D$4</f>
        <v>5.2863813249999782E-9</v>
      </c>
      <c r="BK260" s="39">
        <f>AG260*'Inhalation-Haz-Values'!$D$4</f>
        <v>1.3567973383333314E-10</v>
      </c>
      <c r="BL260" s="39">
        <f>AH260*'Inhalation-Haz-Values'!$D$4</f>
        <v>9.5471339249999971E-11</v>
      </c>
      <c r="BM260" s="39">
        <f>AI260*'Inhalation-Haz-Values'!$D$4</f>
        <v>2.013139916666665E-11</v>
      </c>
      <c r="BN260" s="39">
        <f>AJ260*'Inhalation-Haz-Values'!$D$4</f>
        <v>6.3562791416666638E-12</v>
      </c>
      <c r="BO260" s="39">
        <f>AK260*'Inhalation-Haz-Values'!$D$4</f>
        <v>2.0540885749999994E-12</v>
      </c>
    </row>
    <row r="261" spans="1:67" s="23" customFormat="1" x14ac:dyDescent="0.25">
      <c r="A261" s="94" t="s">
        <v>187</v>
      </c>
      <c r="B261" s="94" t="s">
        <v>185</v>
      </c>
      <c r="C261" s="94" t="s">
        <v>186</v>
      </c>
      <c r="D261" s="94" t="s">
        <v>140</v>
      </c>
      <c r="E261" s="23" t="s">
        <v>141</v>
      </c>
      <c r="F261" s="23" t="s">
        <v>137</v>
      </c>
      <c r="G261" s="23" t="s">
        <v>126</v>
      </c>
      <c r="H261" s="25">
        <v>0</v>
      </c>
      <c r="I261" s="25">
        <v>0</v>
      </c>
      <c r="J261" s="25">
        <v>0</v>
      </c>
      <c r="K261" s="25">
        <v>0</v>
      </c>
      <c r="L261" s="25">
        <v>0</v>
      </c>
      <c r="M261" s="25">
        <v>0</v>
      </c>
      <c r="N261" s="25">
        <v>0</v>
      </c>
      <c r="O261" s="25">
        <v>0</v>
      </c>
      <c r="P261" s="25">
        <v>0</v>
      </c>
      <c r="Q261" s="25">
        <v>0</v>
      </c>
      <c r="R261" s="25">
        <v>6.0472283498383099E-6</v>
      </c>
      <c r="S261" s="25">
        <v>1.3513652864793799E-6</v>
      </c>
      <c r="T261" s="25">
        <v>5.6953663475141396E-7</v>
      </c>
      <c r="U261" s="25">
        <v>4.4518607025565801E-7</v>
      </c>
      <c r="V261" s="25">
        <v>1.8368348688864101E-7</v>
      </c>
      <c r="W261" s="25">
        <v>4.6214827834478501E-9</v>
      </c>
      <c r="X261" s="25">
        <v>3.2405673643391202E-9</v>
      </c>
      <c r="Y261" s="25">
        <v>6.75790324373484E-10</v>
      </c>
      <c r="Z261" s="25">
        <v>2.12104861812853E-10</v>
      </c>
      <c r="AA261" s="25">
        <v>6.8186967587914303E-11</v>
      </c>
      <c r="AB261" s="25">
        <f t="shared" si="31"/>
        <v>2.4475816666666633E-2</v>
      </c>
      <c r="AC261" s="25">
        <f t="shared" si="32"/>
        <v>5.4695749999999774E-3</v>
      </c>
      <c r="AD261" s="25">
        <f t="shared" si="33"/>
        <v>2.3051674999999966E-3</v>
      </c>
      <c r="AE261" s="25">
        <f t="shared" si="34"/>
        <v>1.8018655833333299E-3</v>
      </c>
      <c r="AF261" s="25">
        <f t="shared" si="35"/>
        <v>7.4344858333332984E-4</v>
      </c>
      <c r="AG261" s="25">
        <f t="shared" si="36"/>
        <v>1.8705191666666636E-5</v>
      </c>
      <c r="AH261" s="25">
        <f t="shared" si="37"/>
        <v>1.3116014166666639E-5</v>
      </c>
      <c r="AI261" s="25">
        <f t="shared" si="38"/>
        <v>2.7352233333333324E-6</v>
      </c>
      <c r="AJ261" s="25">
        <f t="shared" si="39"/>
        <v>8.5848249999999721E-7</v>
      </c>
      <c r="AK261" s="25">
        <f t="shared" si="40"/>
        <v>2.7598291666666665E-7</v>
      </c>
      <c r="AL261" s="39" t="e">
        <f>'Inhalation-Haz-Values'!$C$2/H261</f>
        <v>#DIV/0!</v>
      </c>
      <c r="AM261" s="39" t="e">
        <f>'Inhalation-Haz-Values'!$C$2/I261</f>
        <v>#DIV/0!</v>
      </c>
      <c r="AN261" s="39" t="e">
        <f>'Inhalation-Haz-Values'!$C$2/J261</f>
        <v>#DIV/0!</v>
      </c>
      <c r="AO261" s="39" t="e">
        <f>'Inhalation-Haz-Values'!$C$2/K261</f>
        <v>#DIV/0!</v>
      </c>
      <c r="AP261" s="39" t="e">
        <f>'Inhalation-Haz-Values'!$C$2/L261</f>
        <v>#DIV/0!</v>
      </c>
      <c r="AQ261" s="39" t="e">
        <f>'Inhalation-Haz-Values'!$C$2/M261</f>
        <v>#DIV/0!</v>
      </c>
      <c r="AR261" s="39" t="e">
        <f>'Inhalation-Haz-Values'!$C$2/N261</f>
        <v>#DIV/0!</v>
      </c>
      <c r="AS261" s="39" t="e">
        <f>'Inhalation-Haz-Values'!$C$2/O261</f>
        <v>#DIV/0!</v>
      </c>
      <c r="AT261" s="39" t="e">
        <f>'Inhalation-Haz-Values'!$C$2/P261</f>
        <v>#DIV/0!</v>
      </c>
      <c r="AU261" s="39" t="e">
        <f>'Inhalation-Haz-Values'!$C$2/Q261</f>
        <v>#DIV/0!</v>
      </c>
      <c r="AV261" s="39">
        <f>'Inhalation-Haz-Values'!$C$3/R261</f>
        <v>859898.07217037492</v>
      </c>
      <c r="AW261" s="39">
        <f>'Inhalation-Haz-Values'!$C$3/S261</f>
        <v>3847960.3198534176</v>
      </c>
      <c r="AX261" s="39">
        <f>'Inhalation-Haz-Values'!$C$3/T261</f>
        <v>9130229.1770390645</v>
      </c>
      <c r="AY261" s="39">
        <f>'Inhalation-Haz-Values'!$C$3/U261</f>
        <v>11680509.223960634</v>
      </c>
      <c r="AZ261" s="39">
        <f>'Inhalation-Haz-Values'!$C$3/V261</f>
        <v>28309567.11504788</v>
      </c>
      <c r="BA261" s="39">
        <f>'Inhalation-Haz-Values'!$C$3/W261</f>
        <v>1125180000.3722069</v>
      </c>
      <c r="BB261" s="39">
        <f>'Inhalation-Haz-Values'!$C$3/X261</f>
        <v>1604657276.1373489</v>
      </c>
      <c r="BC261" s="39">
        <f>'Inhalation-Haz-Values'!$C$3/Y261</f>
        <v>7694694363.7005301</v>
      </c>
      <c r="BD261" s="39">
        <f>'Inhalation-Haz-Values'!$C$3/Z261</f>
        <v>24516175421.703106</v>
      </c>
      <c r="BE261" s="39">
        <f>'Inhalation-Haz-Values'!$C$3/AA261</f>
        <v>76260907090.428619</v>
      </c>
      <c r="BF261" s="39">
        <f>AB261*'Inhalation-Haz-Values'!$D$4</f>
        <v>1.7377829833333309E-7</v>
      </c>
      <c r="BG261" s="39">
        <f>AC261*'Inhalation-Haz-Values'!$D$4</f>
        <v>3.8833982499999839E-8</v>
      </c>
      <c r="BH261" s="39">
        <f>AD261*'Inhalation-Haz-Values'!$D$4</f>
        <v>1.6366689249999975E-8</v>
      </c>
      <c r="BI261" s="39">
        <f>AE261*'Inhalation-Haz-Values'!$D$4</f>
        <v>1.2793245641666642E-8</v>
      </c>
      <c r="BJ261" s="39">
        <f>AF261*'Inhalation-Haz-Values'!$D$4</f>
        <v>5.2784849416666418E-9</v>
      </c>
      <c r="BK261" s="39">
        <f>AG261*'Inhalation-Haz-Values'!$D$4</f>
        <v>1.3280686083333311E-10</v>
      </c>
      <c r="BL261" s="39">
        <f>AH261*'Inhalation-Haz-Values'!$D$4</f>
        <v>9.3123700583333132E-11</v>
      </c>
      <c r="BM261" s="39">
        <f>AI261*'Inhalation-Haz-Values'!$D$4</f>
        <v>1.942008566666666E-11</v>
      </c>
      <c r="BN261" s="39">
        <f>AJ261*'Inhalation-Haz-Values'!$D$4</f>
        <v>6.0952257499999802E-12</v>
      </c>
      <c r="BO261" s="39">
        <f>AK261*'Inhalation-Haz-Values'!$D$4</f>
        <v>1.959478708333333E-12</v>
      </c>
    </row>
    <row r="262" spans="1:67" s="23" customFormat="1" x14ac:dyDescent="0.25">
      <c r="A262" s="94" t="s">
        <v>187</v>
      </c>
      <c r="B262" s="94" t="s">
        <v>185</v>
      </c>
      <c r="C262" s="94" t="s">
        <v>186</v>
      </c>
      <c r="D262" s="94" t="s">
        <v>140</v>
      </c>
      <c r="E262" s="23" t="s">
        <v>141</v>
      </c>
      <c r="F262" s="23" t="s">
        <v>138</v>
      </c>
      <c r="G262" s="23" t="s">
        <v>126</v>
      </c>
      <c r="H262" s="25">
        <v>0</v>
      </c>
      <c r="I262" s="25">
        <v>0</v>
      </c>
      <c r="J262" s="25">
        <v>0</v>
      </c>
      <c r="K262" s="25">
        <v>0</v>
      </c>
      <c r="L262" s="25">
        <v>0</v>
      </c>
      <c r="M262" s="25">
        <v>0</v>
      </c>
      <c r="N262" s="25">
        <v>0</v>
      </c>
      <c r="O262" s="25">
        <v>0</v>
      </c>
      <c r="P262" s="25">
        <v>0</v>
      </c>
      <c r="Q262" s="25">
        <v>0</v>
      </c>
      <c r="R262" s="25">
        <v>9.3742356633993507E-13</v>
      </c>
      <c r="S262" s="25">
        <v>4.3619479852970899E-11</v>
      </c>
      <c r="T262" s="25">
        <v>8.7782504420978106E-11</v>
      </c>
      <c r="U262" s="25">
        <v>1.8494333556487399E-10</v>
      </c>
      <c r="V262" s="25">
        <v>2.7997776285872999E-10</v>
      </c>
      <c r="W262" s="25">
        <v>9.9616311009498797E-11</v>
      </c>
      <c r="X262" s="25">
        <v>7.3679619568512502E-11</v>
      </c>
      <c r="Y262" s="25">
        <v>2.3954230295068699E-11</v>
      </c>
      <c r="Z262" s="25">
        <v>8.9389094583670103E-12</v>
      </c>
      <c r="AA262" s="25">
        <v>3.23748208367017E-12</v>
      </c>
      <c r="AB262" s="25">
        <f t="shared" ref="AB262:AB325" si="41">R262*1000*98.96/24.45</f>
        <v>3.7941691666666654E-9</v>
      </c>
      <c r="AC262" s="25">
        <f t="shared" ref="AC262:AC325" si="42">S262*1000*98.96/24.45</f>
        <v>1.7654739166666667E-7</v>
      </c>
      <c r="AD262" s="25">
        <f t="shared" ref="AD262:AD325" si="43">T262*1000*98.96/24.45</f>
        <v>3.5529474999999971E-7</v>
      </c>
      <c r="AE262" s="25">
        <f t="shared" ref="AE262:AE325" si="44">U262*1000*98.96/24.45</f>
        <v>7.4854774999999704E-7</v>
      </c>
      <c r="AF262" s="25">
        <f t="shared" ref="AF262:AF325" si="45">V262*1000*98.96/24.45</f>
        <v>1.1331942499999965E-6</v>
      </c>
      <c r="AG262" s="25">
        <f t="shared" ref="AG262:AG325" si="46">W262*1000*98.96/24.45</f>
        <v>4.0319141666666665E-7</v>
      </c>
      <c r="AH262" s="25">
        <f t="shared" ref="AH262:AH325" si="47">X262*1000*98.96/24.45</f>
        <v>2.9821411666666657E-7</v>
      </c>
      <c r="AI262" s="25">
        <f t="shared" ref="AI262:AI325" si="48">Y262*1000*98.96/24.45</f>
        <v>9.6953399999999937E-8</v>
      </c>
      <c r="AJ262" s="25">
        <f t="shared" ref="AJ262:AJ325" si="49">Z262*1000*98.96/24.45</f>
        <v>3.6179733333333301E-8</v>
      </c>
      <c r="AK262" s="25">
        <f t="shared" ref="AK262:AK325" si="50">AA262*1000*98.96/24.45</f>
        <v>1.3103526666666665E-8</v>
      </c>
      <c r="AL262" s="39" t="e">
        <f>'Inhalation-Haz-Values'!$C$2/H262</f>
        <v>#DIV/0!</v>
      </c>
      <c r="AM262" s="39" t="e">
        <f>'Inhalation-Haz-Values'!$C$2/I262</f>
        <v>#DIV/0!</v>
      </c>
      <c r="AN262" s="39" t="e">
        <f>'Inhalation-Haz-Values'!$C$2/J262</f>
        <v>#DIV/0!</v>
      </c>
      <c r="AO262" s="39" t="e">
        <f>'Inhalation-Haz-Values'!$C$2/K262</f>
        <v>#DIV/0!</v>
      </c>
      <c r="AP262" s="39" t="e">
        <f>'Inhalation-Haz-Values'!$C$2/L262</f>
        <v>#DIV/0!</v>
      </c>
      <c r="AQ262" s="39" t="e">
        <f>'Inhalation-Haz-Values'!$C$2/M262</f>
        <v>#DIV/0!</v>
      </c>
      <c r="AR262" s="39" t="e">
        <f>'Inhalation-Haz-Values'!$C$2/N262</f>
        <v>#DIV/0!</v>
      </c>
      <c r="AS262" s="39" t="e">
        <f>'Inhalation-Haz-Values'!$C$2/O262</f>
        <v>#DIV/0!</v>
      </c>
      <c r="AT262" s="39" t="e">
        <f>'Inhalation-Haz-Values'!$C$2/P262</f>
        <v>#DIV/0!</v>
      </c>
      <c r="AU262" s="39" t="e">
        <f>'Inhalation-Haz-Values'!$C$2/Q262</f>
        <v>#DIV/0!</v>
      </c>
      <c r="AV262" s="39">
        <f>'Inhalation-Haz-Values'!$C$3/R262</f>
        <v>5547118919041.918</v>
      </c>
      <c r="AW262" s="39">
        <f>'Inhalation-Haz-Values'!$C$3/S262</f>
        <v>119212792484.63644</v>
      </c>
      <c r="AX262" s="39">
        <f>'Inhalation-Haz-Values'!$C$3/T262</f>
        <v>59237316527.931206</v>
      </c>
      <c r="AY262" s="39">
        <f>'Inhalation-Haz-Values'!$C$3/U262</f>
        <v>28116720097.632046</v>
      </c>
      <c r="AZ262" s="39">
        <f>'Inhalation-Haz-Values'!$C$3/V262</f>
        <v>18572903601.004177</v>
      </c>
      <c r="BA262" s="39">
        <f>'Inhalation-Haz-Values'!$C$3/W262</f>
        <v>52200286753.282402</v>
      </c>
      <c r="BB262" s="39">
        <f>'Inhalation-Haz-Values'!$C$3/X262</f>
        <v>70575825858.664673</v>
      </c>
      <c r="BC262" s="39">
        <f>'Inhalation-Haz-Values'!$C$3/Y262</f>
        <v>217080654896.70483</v>
      </c>
      <c r="BD262" s="39">
        <f>'Inhalation-Haz-Values'!$C$3/Z262</f>
        <v>581726442606.78674</v>
      </c>
      <c r="BE262" s="39">
        <f>'Inhalation-Haz-Values'!$C$3/AA262</f>
        <v>1606186494816.0647</v>
      </c>
      <c r="BF262" s="39">
        <f>AB262*'Inhalation-Haz-Values'!$D$4</f>
        <v>2.6938601083333325E-14</v>
      </c>
      <c r="BG262" s="39">
        <f>AC262*'Inhalation-Haz-Values'!$D$4</f>
        <v>1.2534864808333333E-12</v>
      </c>
      <c r="BH262" s="39">
        <f>AD262*'Inhalation-Haz-Values'!$D$4</f>
        <v>2.522592724999998E-12</v>
      </c>
      <c r="BI262" s="39">
        <f>AE262*'Inhalation-Haz-Values'!$D$4</f>
        <v>5.3146890249999787E-12</v>
      </c>
      <c r="BJ262" s="39">
        <f>AF262*'Inhalation-Haz-Values'!$D$4</f>
        <v>8.0456791749999758E-12</v>
      </c>
      <c r="BK262" s="39">
        <f>AG262*'Inhalation-Haz-Values'!$D$4</f>
        <v>2.862659058333333E-12</v>
      </c>
      <c r="BL262" s="39">
        <f>AH262*'Inhalation-Haz-Values'!$D$4</f>
        <v>2.1173202283333325E-12</v>
      </c>
      <c r="BM262" s="39">
        <f>AI262*'Inhalation-Haz-Values'!$D$4</f>
        <v>6.8836913999999955E-13</v>
      </c>
      <c r="BN262" s="39">
        <f>AJ262*'Inhalation-Haz-Values'!$D$4</f>
        <v>2.5687610666666642E-13</v>
      </c>
      <c r="BO262" s="39">
        <f>AK262*'Inhalation-Haz-Values'!$D$4</f>
        <v>9.3035039333333318E-14</v>
      </c>
    </row>
    <row r="263" spans="1:67" s="23" customFormat="1" x14ac:dyDescent="0.25">
      <c r="A263" s="94" t="s">
        <v>187</v>
      </c>
      <c r="B263" s="94" t="s">
        <v>189</v>
      </c>
      <c r="C263" s="94" t="s">
        <v>190</v>
      </c>
      <c r="D263" s="94">
        <v>2015</v>
      </c>
      <c r="E263" s="23">
        <v>2016</v>
      </c>
      <c r="F263" s="23" t="s">
        <v>134</v>
      </c>
      <c r="G263" s="23" t="s">
        <v>126</v>
      </c>
      <c r="H263" s="25">
        <v>0</v>
      </c>
      <c r="I263" s="25">
        <v>0</v>
      </c>
      <c r="J263" s="25">
        <v>0</v>
      </c>
      <c r="K263" s="25">
        <v>0</v>
      </c>
      <c r="L263" s="25">
        <v>0</v>
      </c>
      <c r="M263" s="25">
        <v>0</v>
      </c>
      <c r="N263" s="25">
        <v>0</v>
      </c>
      <c r="O263" s="25">
        <v>0</v>
      </c>
      <c r="P263" s="25">
        <v>0</v>
      </c>
      <c r="Q263" s="25">
        <v>0</v>
      </c>
      <c r="R263" s="25">
        <v>1.42E-12</v>
      </c>
      <c r="S263" s="25">
        <v>2.25E-10</v>
      </c>
      <c r="T263" s="25">
        <v>6.2100000000000003E-10</v>
      </c>
      <c r="U263" s="25">
        <v>2.9100000000000001E-9</v>
      </c>
      <c r="V263" s="25">
        <v>6.6000000000000004E-9</v>
      </c>
      <c r="W263" s="25">
        <v>1.31E-9</v>
      </c>
      <c r="X263" s="25">
        <v>1.02E-9</v>
      </c>
      <c r="Y263" s="25">
        <v>5.0300000000000002E-10</v>
      </c>
      <c r="Z263" s="25">
        <v>2.5300000000000001E-10</v>
      </c>
      <c r="AA263" s="25">
        <v>1.1399999999999999E-10</v>
      </c>
      <c r="AB263" s="25">
        <f t="shared" si="41"/>
        <v>5.747370143149285E-9</v>
      </c>
      <c r="AC263" s="25">
        <f t="shared" si="42"/>
        <v>9.106748466257667E-7</v>
      </c>
      <c r="AD263" s="25">
        <f t="shared" si="43"/>
        <v>2.5134625766871169E-6</v>
      </c>
      <c r="AE263" s="25">
        <f t="shared" si="44"/>
        <v>1.1778061349693253E-5</v>
      </c>
      <c r="AF263" s="25">
        <f t="shared" si="45"/>
        <v>2.6713128834355829E-5</v>
      </c>
      <c r="AG263" s="25">
        <f t="shared" si="46"/>
        <v>5.3021513292433532E-6</v>
      </c>
      <c r="AH263" s="25">
        <f t="shared" si="47"/>
        <v>4.1283926380368094E-6</v>
      </c>
      <c r="AI263" s="25">
        <f t="shared" si="48"/>
        <v>2.0358642126789363E-6</v>
      </c>
      <c r="AJ263" s="25">
        <f t="shared" si="49"/>
        <v>1.0240032719836401E-6</v>
      </c>
      <c r="AK263" s="25">
        <f t="shared" si="50"/>
        <v>4.6140858895705513E-7</v>
      </c>
      <c r="AL263" s="39" t="e">
        <f>'Inhalation-Haz-Values'!$C$2/H263</f>
        <v>#DIV/0!</v>
      </c>
      <c r="AM263" s="39" t="e">
        <f>'Inhalation-Haz-Values'!$C$2/I263</f>
        <v>#DIV/0!</v>
      </c>
      <c r="AN263" s="39" t="e">
        <f>'Inhalation-Haz-Values'!$C$2/J263</f>
        <v>#DIV/0!</v>
      </c>
      <c r="AO263" s="39" t="e">
        <f>'Inhalation-Haz-Values'!$C$2/K263</f>
        <v>#DIV/0!</v>
      </c>
      <c r="AP263" s="39" t="e">
        <f>'Inhalation-Haz-Values'!$C$2/L263</f>
        <v>#DIV/0!</v>
      </c>
      <c r="AQ263" s="39" t="e">
        <f>'Inhalation-Haz-Values'!$C$2/M263</f>
        <v>#DIV/0!</v>
      </c>
      <c r="AR263" s="39" t="e">
        <f>'Inhalation-Haz-Values'!$C$2/N263</f>
        <v>#DIV/0!</v>
      </c>
      <c r="AS263" s="39" t="e">
        <f>'Inhalation-Haz-Values'!$C$2/O263</f>
        <v>#DIV/0!</v>
      </c>
      <c r="AT263" s="39" t="e">
        <f>'Inhalation-Haz-Values'!$C$2/P263</f>
        <v>#DIV/0!</v>
      </c>
      <c r="AU263" s="39" t="e">
        <f>'Inhalation-Haz-Values'!$C$2/Q263</f>
        <v>#DIV/0!</v>
      </c>
      <c r="AV263" s="39">
        <f>'Inhalation-Haz-Values'!$C$3/R263</f>
        <v>3661971830985.9155</v>
      </c>
      <c r="AW263" s="39">
        <f>'Inhalation-Haz-Values'!$C$3/S263</f>
        <v>23111111111.111111</v>
      </c>
      <c r="AX263" s="39">
        <f>'Inhalation-Haz-Values'!$C$3/T263</f>
        <v>8373590982.2866344</v>
      </c>
      <c r="AY263" s="39">
        <f>'Inhalation-Haz-Values'!$C$3/U263</f>
        <v>1786941580.7560139</v>
      </c>
      <c r="AZ263" s="39">
        <f>'Inhalation-Haz-Values'!$C$3/V263</f>
        <v>787878787.87878788</v>
      </c>
      <c r="BA263" s="39">
        <f>'Inhalation-Haz-Values'!$C$3/W263</f>
        <v>3969465648.8549619</v>
      </c>
      <c r="BB263" s="39">
        <f>'Inhalation-Haz-Values'!$C$3/X263</f>
        <v>5098039215.6862745</v>
      </c>
      <c r="BC263" s="39">
        <f>'Inhalation-Haz-Values'!$C$3/Y263</f>
        <v>10337972166.998013</v>
      </c>
      <c r="BD263" s="39">
        <f>'Inhalation-Haz-Values'!$C$3/Z263</f>
        <v>20553359683.794468</v>
      </c>
      <c r="BE263" s="39">
        <f>'Inhalation-Haz-Values'!$C$3/AA263</f>
        <v>45614035087.719299</v>
      </c>
      <c r="BF263" s="39">
        <f>AB263*'Inhalation-Haz-Values'!$D$4</f>
        <v>4.0806328016359925E-14</v>
      </c>
      <c r="BG263" s="39">
        <f>AC263*'Inhalation-Haz-Values'!$D$4</f>
        <v>6.4657914110429436E-12</v>
      </c>
      <c r="BH263" s="39">
        <f>AD263*'Inhalation-Haz-Values'!$D$4</f>
        <v>1.7845584294478529E-11</v>
      </c>
      <c r="BI263" s="39">
        <f>AE263*'Inhalation-Haz-Values'!$D$4</f>
        <v>8.3624235582822089E-11</v>
      </c>
      <c r="BJ263" s="39">
        <f>AF263*'Inhalation-Haz-Values'!$D$4</f>
        <v>1.8966321472392637E-10</v>
      </c>
      <c r="BK263" s="39">
        <f>AG263*'Inhalation-Haz-Values'!$D$4</f>
        <v>3.7645274437627806E-11</v>
      </c>
      <c r="BL263" s="39">
        <f>AH263*'Inhalation-Haz-Values'!$D$4</f>
        <v>2.9311587730061348E-11</v>
      </c>
      <c r="BM263" s="39">
        <f>AI263*'Inhalation-Haz-Values'!$D$4</f>
        <v>1.4454635910020448E-11</v>
      </c>
      <c r="BN263" s="39">
        <f>AJ263*'Inhalation-Haz-Values'!$D$4</f>
        <v>7.2704232310838438E-12</v>
      </c>
      <c r="BO263" s="39">
        <f>AK263*'Inhalation-Haz-Values'!$D$4</f>
        <v>3.2760009815950912E-12</v>
      </c>
    </row>
    <row r="264" spans="1:67" s="23" customFormat="1" x14ac:dyDescent="0.25">
      <c r="A264" s="94" t="s">
        <v>187</v>
      </c>
      <c r="B264" s="94" t="s">
        <v>189</v>
      </c>
      <c r="C264" s="94" t="s">
        <v>190</v>
      </c>
      <c r="D264" s="94">
        <v>2015</v>
      </c>
      <c r="E264" s="23">
        <v>2016</v>
      </c>
      <c r="F264" s="23" t="s">
        <v>137</v>
      </c>
      <c r="G264" s="23" t="s">
        <v>126</v>
      </c>
      <c r="H264" s="25">
        <v>0</v>
      </c>
      <c r="I264" s="25">
        <v>0</v>
      </c>
      <c r="J264" s="25">
        <v>0</v>
      </c>
      <c r="K264" s="25">
        <v>0</v>
      </c>
      <c r="L264" s="25">
        <v>0</v>
      </c>
      <c r="M264" s="25">
        <v>0</v>
      </c>
      <c r="N264" s="25">
        <v>0</v>
      </c>
      <c r="O264" s="25">
        <v>0</v>
      </c>
      <c r="P264" s="25">
        <v>0</v>
      </c>
      <c r="Q264" s="25">
        <v>0</v>
      </c>
      <c r="R264" s="25">
        <v>0</v>
      </c>
      <c r="S264" s="25">
        <v>0</v>
      </c>
      <c r="T264" s="25">
        <v>0</v>
      </c>
      <c r="U264" s="25">
        <v>0</v>
      </c>
      <c r="V264" s="25">
        <v>0</v>
      </c>
      <c r="W264" s="25">
        <v>0</v>
      </c>
      <c r="X264" s="25">
        <v>0</v>
      </c>
      <c r="Y264" s="25">
        <v>0</v>
      </c>
      <c r="Z264" s="25">
        <v>0</v>
      </c>
      <c r="AA264" s="25">
        <v>0</v>
      </c>
      <c r="AB264" s="25">
        <f t="shared" si="41"/>
        <v>0</v>
      </c>
      <c r="AC264" s="25">
        <f t="shared" si="42"/>
        <v>0</v>
      </c>
      <c r="AD264" s="25">
        <f t="shared" si="43"/>
        <v>0</v>
      </c>
      <c r="AE264" s="25">
        <f t="shared" si="44"/>
        <v>0</v>
      </c>
      <c r="AF264" s="25">
        <f t="shared" si="45"/>
        <v>0</v>
      </c>
      <c r="AG264" s="25">
        <f t="shared" si="46"/>
        <v>0</v>
      </c>
      <c r="AH264" s="25">
        <f t="shared" si="47"/>
        <v>0</v>
      </c>
      <c r="AI264" s="25">
        <f t="shared" si="48"/>
        <v>0</v>
      </c>
      <c r="AJ264" s="25">
        <f t="shared" si="49"/>
        <v>0</v>
      </c>
      <c r="AK264" s="25">
        <f t="shared" si="50"/>
        <v>0</v>
      </c>
      <c r="AL264" s="39" t="e">
        <f>'Inhalation-Haz-Values'!$C$2/H264</f>
        <v>#DIV/0!</v>
      </c>
      <c r="AM264" s="39" t="e">
        <f>'Inhalation-Haz-Values'!$C$2/I264</f>
        <v>#DIV/0!</v>
      </c>
      <c r="AN264" s="39" t="e">
        <f>'Inhalation-Haz-Values'!$C$2/J264</f>
        <v>#DIV/0!</v>
      </c>
      <c r="AO264" s="39" t="e">
        <f>'Inhalation-Haz-Values'!$C$2/K264</f>
        <v>#DIV/0!</v>
      </c>
      <c r="AP264" s="39" t="e">
        <f>'Inhalation-Haz-Values'!$C$2/L264</f>
        <v>#DIV/0!</v>
      </c>
      <c r="AQ264" s="39" t="e">
        <f>'Inhalation-Haz-Values'!$C$2/M264</f>
        <v>#DIV/0!</v>
      </c>
      <c r="AR264" s="39" t="e">
        <f>'Inhalation-Haz-Values'!$C$2/N264</f>
        <v>#DIV/0!</v>
      </c>
      <c r="AS264" s="39" t="e">
        <f>'Inhalation-Haz-Values'!$C$2/O264</f>
        <v>#DIV/0!</v>
      </c>
      <c r="AT264" s="39" t="e">
        <f>'Inhalation-Haz-Values'!$C$2/P264</f>
        <v>#DIV/0!</v>
      </c>
      <c r="AU264" s="39" t="e">
        <f>'Inhalation-Haz-Values'!$C$2/Q264</f>
        <v>#DIV/0!</v>
      </c>
      <c r="AV264" s="39" t="e">
        <f>'Inhalation-Haz-Values'!$C$3/R264</f>
        <v>#DIV/0!</v>
      </c>
      <c r="AW264" s="39" t="e">
        <f>'Inhalation-Haz-Values'!$C$3/S264</f>
        <v>#DIV/0!</v>
      </c>
      <c r="AX264" s="39" t="e">
        <f>'Inhalation-Haz-Values'!$C$3/T264</f>
        <v>#DIV/0!</v>
      </c>
      <c r="AY264" s="39" t="e">
        <f>'Inhalation-Haz-Values'!$C$3/U264</f>
        <v>#DIV/0!</v>
      </c>
      <c r="AZ264" s="39" t="e">
        <f>'Inhalation-Haz-Values'!$C$3/V264</f>
        <v>#DIV/0!</v>
      </c>
      <c r="BA264" s="39" t="e">
        <f>'Inhalation-Haz-Values'!$C$3/W264</f>
        <v>#DIV/0!</v>
      </c>
      <c r="BB264" s="39" t="e">
        <f>'Inhalation-Haz-Values'!$C$3/X264</f>
        <v>#DIV/0!</v>
      </c>
      <c r="BC264" s="39" t="e">
        <f>'Inhalation-Haz-Values'!$C$3/Y264</f>
        <v>#DIV/0!</v>
      </c>
      <c r="BD264" s="39" t="e">
        <f>'Inhalation-Haz-Values'!$C$3/Z264</f>
        <v>#DIV/0!</v>
      </c>
      <c r="BE264" s="39" t="e">
        <f>'Inhalation-Haz-Values'!$C$3/AA264</f>
        <v>#DIV/0!</v>
      </c>
      <c r="BF264" s="39">
        <f>AB264*'Inhalation-Haz-Values'!$D$4</f>
        <v>0</v>
      </c>
      <c r="BG264" s="39">
        <f>AC264*'Inhalation-Haz-Values'!$D$4</f>
        <v>0</v>
      </c>
      <c r="BH264" s="39">
        <f>AD264*'Inhalation-Haz-Values'!$D$4</f>
        <v>0</v>
      </c>
      <c r="BI264" s="39">
        <f>AE264*'Inhalation-Haz-Values'!$D$4</f>
        <v>0</v>
      </c>
      <c r="BJ264" s="39">
        <f>AF264*'Inhalation-Haz-Values'!$D$4</f>
        <v>0</v>
      </c>
      <c r="BK264" s="39">
        <f>AG264*'Inhalation-Haz-Values'!$D$4</f>
        <v>0</v>
      </c>
      <c r="BL264" s="39">
        <f>AH264*'Inhalation-Haz-Values'!$D$4</f>
        <v>0</v>
      </c>
      <c r="BM264" s="39">
        <f>AI264*'Inhalation-Haz-Values'!$D$4</f>
        <v>0</v>
      </c>
      <c r="BN264" s="39">
        <f>AJ264*'Inhalation-Haz-Values'!$D$4</f>
        <v>0</v>
      </c>
      <c r="BO264" s="39">
        <f>AK264*'Inhalation-Haz-Values'!$D$4</f>
        <v>0</v>
      </c>
    </row>
    <row r="265" spans="1:67" s="23" customFormat="1" x14ac:dyDescent="0.25">
      <c r="A265" s="94" t="s">
        <v>187</v>
      </c>
      <c r="B265" s="94" t="s">
        <v>189</v>
      </c>
      <c r="C265" s="94" t="s">
        <v>190</v>
      </c>
      <c r="D265" s="94">
        <v>2015</v>
      </c>
      <c r="E265" s="23">
        <v>2016</v>
      </c>
      <c r="F265" s="23" t="s">
        <v>138</v>
      </c>
      <c r="G265" s="23" t="s">
        <v>126</v>
      </c>
      <c r="H265" s="25">
        <v>0</v>
      </c>
      <c r="I265" s="25">
        <v>0</v>
      </c>
      <c r="J265" s="25">
        <v>0</v>
      </c>
      <c r="K265" s="25">
        <v>0</v>
      </c>
      <c r="L265" s="25">
        <v>0</v>
      </c>
      <c r="M265" s="25">
        <v>0</v>
      </c>
      <c r="N265" s="25">
        <v>0</v>
      </c>
      <c r="O265" s="25">
        <v>0</v>
      </c>
      <c r="P265" s="25">
        <v>0</v>
      </c>
      <c r="Q265" s="25">
        <v>0</v>
      </c>
      <c r="R265" s="25">
        <v>1.42E-12</v>
      </c>
      <c r="S265" s="25">
        <v>2.25E-10</v>
      </c>
      <c r="T265" s="25">
        <v>6.2100000000000003E-10</v>
      </c>
      <c r="U265" s="25">
        <v>2.9100000000000001E-9</v>
      </c>
      <c r="V265" s="25">
        <v>6.6000000000000004E-9</v>
      </c>
      <c r="W265" s="25">
        <v>1.31E-9</v>
      </c>
      <c r="X265" s="25">
        <v>1.02E-9</v>
      </c>
      <c r="Y265" s="25">
        <v>5.0300000000000002E-10</v>
      </c>
      <c r="Z265" s="25">
        <v>2.5300000000000001E-10</v>
      </c>
      <c r="AA265" s="25">
        <v>1.1399999999999999E-10</v>
      </c>
      <c r="AB265" s="25">
        <f t="shared" si="41"/>
        <v>5.747370143149285E-9</v>
      </c>
      <c r="AC265" s="25">
        <f t="shared" si="42"/>
        <v>9.106748466257667E-7</v>
      </c>
      <c r="AD265" s="25">
        <f t="shared" si="43"/>
        <v>2.5134625766871169E-6</v>
      </c>
      <c r="AE265" s="25">
        <f t="shared" si="44"/>
        <v>1.1778061349693253E-5</v>
      </c>
      <c r="AF265" s="25">
        <f t="shared" si="45"/>
        <v>2.6713128834355829E-5</v>
      </c>
      <c r="AG265" s="25">
        <f t="shared" si="46"/>
        <v>5.3021513292433532E-6</v>
      </c>
      <c r="AH265" s="25">
        <f t="shared" si="47"/>
        <v>4.1283926380368094E-6</v>
      </c>
      <c r="AI265" s="25">
        <f t="shared" si="48"/>
        <v>2.0358642126789363E-6</v>
      </c>
      <c r="AJ265" s="25">
        <f t="shared" si="49"/>
        <v>1.0240032719836401E-6</v>
      </c>
      <c r="AK265" s="25">
        <f t="shared" si="50"/>
        <v>4.6140858895705513E-7</v>
      </c>
      <c r="AL265" s="39" t="e">
        <f>'Inhalation-Haz-Values'!$C$2/H265</f>
        <v>#DIV/0!</v>
      </c>
      <c r="AM265" s="39" t="e">
        <f>'Inhalation-Haz-Values'!$C$2/I265</f>
        <v>#DIV/0!</v>
      </c>
      <c r="AN265" s="39" t="e">
        <f>'Inhalation-Haz-Values'!$C$2/J265</f>
        <v>#DIV/0!</v>
      </c>
      <c r="AO265" s="39" t="e">
        <f>'Inhalation-Haz-Values'!$C$2/K265</f>
        <v>#DIV/0!</v>
      </c>
      <c r="AP265" s="39" t="e">
        <f>'Inhalation-Haz-Values'!$C$2/L265</f>
        <v>#DIV/0!</v>
      </c>
      <c r="AQ265" s="39" t="e">
        <f>'Inhalation-Haz-Values'!$C$2/M265</f>
        <v>#DIV/0!</v>
      </c>
      <c r="AR265" s="39" t="e">
        <f>'Inhalation-Haz-Values'!$C$2/N265</f>
        <v>#DIV/0!</v>
      </c>
      <c r="AS265" s="39" t="e">
        <f>'Inhalation-Haz-Values'!$C$2/O265</f>
        <v>#DIV/0!</v>
      </c>
      <c r="AT265" s="39" t="e">
        <f>'Inhalation-Haz-Values'!$C$2/P265</f>
        <v>#DIV/0!</v>
      </c>
      <c r="AU265" s="39" t="e">
        <f>'Inhalation-Haz-Values'!$C$2/Q265</f>
        <v>#DIV/0!</v>
      </c>
      <c r="AV265" s="39">
        <f>'Inhalation-Haz-Values'!$C$3/R265</f>
        <v>3661971830985.9155</v>
      </c>
      <c r="AW265" s="39">
        <f>'Inhalation-Haz-Values'!$C$3/S265</f>
        <v>23111111111.111111</v>
      </c>
      <c r="AX265" s="39">
        <f>'Inhalation-Haz-Values'!$C$3/T265</f>
        <v>8373590982.2866344</v>
      </c>
      <c r="AY265" s="39">
        <f>'Inhalation-Haz-Values'!$C$3/U265</f>
        <v>1786941580.7560139</v>
      </c>
      <c r="AZ265" s="39">
        <f>'Inhalation-Haz-Values'!$C$3/V265</f>
        <v>787878787.87878788</v>
      </c>
      <c r="BA265" s="39">
        <f>'Inhalation-Haz-Values'!$C$3/W265</f>
        <v>3969465648.8549619</v>
      </c>
      <c r="BB265" s="39">
        <f>'Inhalation-Haz-Values'!$C$3/X265</f>
        <v>5098039215.6862745</v>
      </c>
      <c r="BC265" s="39">
        <f>'Inhalation-Haz-Values'!$C$3/Y265</f>
        <v>10337972166.998013</v>
      </c>
      <c r="BD265" s="39">
        <f>'Inhalation-Haz-Values'!$C$3/Z265</f>
        <v>20553359683.794468</v>
      </c>
      <c r="BE265" s="39">
        <f>'Inhalation-Haz-Values'!$C$3/AA265</f>
        <v>45614035087.719299</v>
      </c>
      <c r="BF265" s="39">
        <f>AB265*'Inhalation-Haz-Values'!$D$4</f>
        <v>4.0806328016359925E-14</v>
      </c>
      <c r="BG265" s="39">
        <f>AC265*'Inhalation-Haz-Values'!$D$4</f>
        <v>6.4657914110429436E-12</v>
      </c>
      <c r="BH265" s="39">
        <f>AD265*'Inhalation-Haz-Values'!$D$4</f>
        <v>1.7845584294478529E-11</v>
      </c>
      <c r="BI265" s="39">
        <f>AE265*'Inhalation-Haz-Values'!$D$4</f>
        <v>8.3624235582822089E-11</v>
      </c>
      <c r="BJ265" s="39">
        <f>AF265*'Inhalation-Haz-Values'!$D$4</f>
        <v>1.8966321472392637E-10</v>
      </c>
      <c r="BK265" s="39">
        <f>AG265*'Inhalation-Haz-Values'!$D$4</f>
        <v>3.7645274437627806E-11</v>
      </c>
      <c r="BL265" s="39">
        <f>AH265*'Inhalation-Haz-Values'!$D$4</f>
        <v>2.9311587730061348E-11</v>
      </c>
      <c r="BM265" s="39">
        <f>AI265*'Inhalation-Haz-Values'!$D$4</f>
        <v>1.4454635910020448E-11</v>
      </c>
      <c r="BN265" s="39">
        <f>AJ265*'Inhalation-Haz-Values'!$D$4</f>
        <v>7.2704232310838438E-12</v>
      </c>
      <c r="BO265" s="39">
        <f>AK265*'Inhalation-Haz-Values'!$D$4</f>
        <v>3.2760009815950912E-12</v>
      </c>
    </row>
    <row r="266" spans="1:67" s="23" customFormat="1" x14ac:dyDescent="0.25">
      <c r="A266" s="94" t="s">
        <v>187</v>
      </c>
      <c r="B266" s="94" t="s">
        <v>189</v>
      </c>
      <c r="C266" s="94" t="s">
        <v>190</v>
      </c>
      <c r="D266" s="94">
        <v>2016</v>
      </c>
      <c r="E266" s="23">
        <v>2016</v>
      </c>
      <c r="F266" s="23" t="s">
        <v>134</v>
      </c>
      <c r="G266" s="23" t="s">
        <v>126</v>
      </c>
      <c r="H266" s="25">
        <v>0</v>
      </c>
      <c r="I266" s="25">
        <v>0</v>
      </c>
      <c r="J266" s="25">
        <v>0</v>
      </c>
      <c r="K266" s="25">
        <v>0</v>
      </c>
      <c r="L266" s="25">
        <v>0</v>
      </c>
      <c r="M266" s="25">
        <v>0</v>
      </c>
      <c r="N266" s="25">
        <v>0</v>
      </c>
      <c r="O266" s="25">
        <v>0</v>
      </c>
      <c r="P266" s="25">
        <v>0</v>
      </c>
      <c r="Q266" s="25">
        <v>0</v>
      </c>
      <c r="R266" s="25">
        <v>2.8299999999999999E-12</v>
      </c>
      <c r="S266" s="25">
        <v>4.5E-10</v>
      </c>
      <c r="T266" s="25">
        <v>1.2400000000000001E-9</v>
      </c>
      <c r="U266" s="25">
        <v>5.8200000000000002E-9</v>
      </c>
      <c r="V266" s="25">
        <v>1.3200000000000001E-8</v>
      </c>
      <c r="W266" s="25">
        <v>2.6200000000000001E-9</v>
      </c>
      <c r="X266" s="25">
        <v>2.04E-9</v>
      </c>
      <c r="Y266" s="25">
        <v>1.01E-9</v>
      </c>
      <c r="Z266" s="25">
        <v>5.0500000000000001E-10</v>
      </c>
      <c r="AA266" s="25">
        <v>2.2799999999999999E-10</v>
      </c>
      <c r="AB266" s="25">
        <f t="shared" si="41"/>
        <v>1.1454265848670756E-8</v>
      </c>
      <c r="AC266" s="25">
        <f t="shared" si="42"/>
        <v>1.8213496932515334E-6</v>
      </c>
      <c r="AD266" s="25">
        <f t="shared" si="43"/>
        <v>5.0188302658486704E-6</v>
      </c>
      <c r="AE266" s="25">
        <f t="shared" si="44"/>
        <v>2.3556122699386505E-5</v>
      </c>
      <c r="AF266" s="25">
        <f t="shared" si="45"/>
        <v>5.3426257668711657E-5</v>
      </c>
      <c r="AG266" s="25">
        <f t="shared" si="46"/>
        <v>1.0604302658486706E-5</v>
      </c>
      <c r="AH266" s="25">
        <f t="shared" si="47"/>
        <v>8.2567852760736188E-6</v>
      </c>
      <c r="AI266" s="25">
        <f t="shared" si="48"/>
        <v>4.0879182004089986E-6</v>
      </c>
      <c r="AJ266" s="25">
        <f t="shared" si="49"/>
        <v>2.0439591002044993E-6</v>
      </c>
      <c r="AK266" s="25">
        <f t="shared" si="50"/>
        <v>9.2281717791411026E-7</v>
      </c>
      <c r="AL266" s="39" t="e">
        <f>'Inhalation-Haz-Values'!$C$2/H266</f>
        <v>#DIV/0!</v>
      </c>
      <c r="AM266" s="39" t="e">
        <f>'Inhalation-Haz-Values'!$C$2/I266</f>
        <v>#DIV/0!</v>
      </c>
      <c r="AN266" s="39" t="e">
        <f>'Inhalation-Haz-Values'!$C$2/J266</f>
        <v>#DIV/0!</v>
      </c>
      <c r="AO266" s="39" t="e">
        <f>'Inhalation-Haz-Values'!$C$2/K266</f>
        <v>#DIV/0!</v>
      </c>
      <c r="AP266" s="39" t="e">
        <f>'Inhalation-Haz-Values'!$C$2/L266</f>
        <v>#DIV/0!</v>
      </c>
      <c r="AQ266" s="39" t="e">
        <f>'Inhalation-Haz-Values'!$C$2/M266</f>
        <v>#DIV/0!</v>
      </c>
      <c r="AR266" s="39" t="e">
        <f>'Inhalation-Haz-Values'!$C$2/N266</f>
        <v>#DIV/0!</v>
      </c>
      <c r="AS266" s="39" t="e">
        <f>'Inhalation-Haz-Values'!$C$2/O266</f>
        <v>#DIV/0!</v>
      </c>
      <c r="AT266" s="39" t="e">
        <f>'Inhalation-Haz-Values'!$C$2/P266</f>
        <v>#DIV/0!</v>
      </c>
      <c r="AU266" s="39" t="e">
        <f>'Inhalation-Haz-Values'!$C$2/Q266</f>
        <v>#DIV/0!</v>
      </c>
      <c r="AV266" s="39">
        <f>'Inhalation-Haz-Values'!$C$3/R266</f>
        <v>1837455830388.6926</v>
      </c>
      <c r="AW266" s="39">
        <f>'Inhalation-Haz-Values'!$C$3/S266</f>
        <v>11555555555.555555</v>
      </c>
      <c r="AX266" s="39">
        <f>'Inhalation-Haz-Values'!$C$3/T266</f>
        <v>4193548387.0967741</v>
      </c>
      <c r="AY266" s="39">
        <f>'Inhalation-Haz-Values'!$C$3/U266</f>
        <v>893470790.37800694</v>
      </c>
      <c r="AZ266" s="39">
        <f>'Inhalation-Haz-Values'!$C$3/V266</f>
        <v>393939393.93939394</v>
      </c>
      <c r="BA266" s="39">
        <f>'Inhalation-Haz-Values'!$C$3/W266</f>
        <v>1984732824.4274809</v>
      </c>
      <c r="BB266" s="39">
        <f>'Inhalation-Haz-Values'!$C$3/X266</f>
        <v>2549019607.8431373</v>
      </c>
      <c r="BC266" s="39">
        <f>'Inhalation-Haz-Values'!$C$3/Y266</f>
        <v>5148514851.4851484</v>
      </c>
      <c r="BD266" s="39">
        <f>'Inhalation-Haz-Values'!$C$3/Z266</f>
        <v>10297029702.970297</v>
      </c>
      <c r="BE266" s="39">
        <f>'Inhalation-Haz-Values'!$C$3/AA266</f>
        <v>22807017543.85965</v>
      </c>
      <c r="BF266" s="39">
        <f>AB266*'Inhalation-Haz-Values'!$D$4</f>
        <v>8.1325287525562361E-14</v>
      </c>
      <c r="BG266" s="39">
        <f>AC266*'Inhalation-Haz-Values'!$D$4</f>
        <v>1.2931582822085887E-11</v>
      </c>
      <c r="BH266" s="39">
        <f>AD266*'Inhalation-Haz-Values'!$D$4</f>
        <v>3.5633694887525562E-11</v>
      </c>
      <c r="BI266" s="39">
        <f>AE266*'Inhalation-Haz-Values'!$D$4</f>
        <v>1.6724847116564418E-10</v>
      </c>
      <c r="BJ266" s="39">
        <f>AF266*'Inhalation-Haz-Values'!$D$4</f>
        <v>3.7932642944785274E-10</v>
      </c>
      <c r="BK266" s="39">
        <f>AG266*'Inhalation-Haz-Values'!$D$4</f>
        <v>7.5290548875255612E-11</v>
      </c>
      <c r="BL266" s="39">
        <f>AH266*'Inhalation-Haz-Values'!$D$4</f>
        <v>5.8623175460122697E-11</v>
      </c>
      <c r="BM266" s="39">
        <f>AI266*'Inhalation-Haz-Values'!$D$4</f>
        <v>2.9024219222903888E-11</v>
      </c>
      <c r="BN266" s="39">
        <f>AJ266*'Inhalation-Haz-Values'!$D$4</f>
        <v>1.4512109611451944E-11</v>
      </c>
      <c r="BO266" s="39">
        <f>AK266*'Inhalation-Haz-Values'!$D$4</f>
        <v>6.5520019631901823E-12</v>
      </c>
    </row>
    <row r="267" spans="1:67" s="23" customFormat="1" x14ac:dyDescent="0.25">
      <c r="A267" s="94" t="s">
        <v>187</v>
      </c>
      <c r="B267" s="94" t="s">
        <v>189</v>
      </c>
      <c r="C267" s="94" t="s">
        <v>190</v>
      </c>
      <c r="D267" s="94">
        <v>2016</v>
      </c>
      <c r="E267" s="23">
        <v>2016</v>
      </c>
      <c r="F267" s="23" t="s">
        <v>137</v>
      </c>
      <c r="G267" s="23" t="s">
        <v>126</v>
      </c>
      <c r="H267" s="25">
        <v>0</v>
      </c>
      <c r="I267" s="25">
        <v>0</v>
      </c>
      <c r="J267" s="25">
        <v>0</v>
      </c>
      <c r="K267" s="25">
        <v>0</v>
      </c>
      <c r="L267" s="25">
        <v>0</v>
      </c>
      <c r="M267" s="25">
        <v>0</v>
      </c>
      <c r="N267" s="25">
        <v>0</v>
      </c>
      <c r="O267" s="25">
        <v>0</v>
      </c>
      <c r="P267" s="25">
        <v>0</v>
      </c>
      <c r="Q267" s="25">
        <v>0</v>
      </c>
      <c r="R267" s="25">
        <v>0</v>
      </c>
      <c r="S267" s="25">
        <v>0</v>
      </c>
      <c r="T267" s="25">
        <v>0</v>
      </c>
      <c r="U267" s="25">
        <v>0</v>
      </c>
      <c r="V267" s="25">
        <v>0</v>
      </c>
      <c r="W267" s="25">
        <v>0</v>
      </c>
      <c r="X267" s="25">
        <v>0</v>
      </c>
      <c r="Y267" s="25">
        <v>0</v>
      </c>
      <c r="Z267" s="25">
        <v>0</v>
      </c>
      <c r="AA267" s="25">
        <v>0</v>
      </c>
      <c r="AB267" s="25">
        <f t="shared" si="41"/>
        <v>0</v>
      </c>
      <c r="AC267" s="25">
        <f t="shared" si="42"/>
        <v>0</v>
      </c>
      <c r="AD267" s="25">
        <f t="shared" si="43"/>
        <v>0</v>
      </c>
      <c r="AE267" s="25">
        <f t="shared" si="44"/>
        <v>0</v>
      </c>
      <c r="AF267" s="25">
        <f t="shared" si="45"/>
        <v>0</v>
      </c>
      <c r="AG267" s="25">
        <f t="shared" si="46"/>
        <v>0</v>
      </c>
      <c r="AH267" s="25">
        <f t="shared" si="47"/>
        <v>0</v>
      </c>
      <c r="AI267" s="25">
        <f t="shared" si="48"/>
        <v>0</v>
      </c>
      <c r="AJ267" s="25">
        <f t="shared" si="49"/>
        <v>0</v>
      </c>
      <c r="AK267" s="25">
        <f t="shared" si="50"/>
        <v>0</v>
      </c>
      <c r="AL267" s="39" t="e">
        <f>'Inhalation-Haz-Values'!$C$2/H267</f>
        <v>#DIV/0!</v>
      </c>
      <c r="AM267" s="39" t="e">
        <f>'Inhalation-Haz-Values'!$C$2/I267</f>
        <v>#DIV/0!</v>
      </c>
      <c r="AN267" s="39" t="e">
        <f>'Inhalation-Haz-Values'!$C$2/J267</f>
        <v>#DIV/0!</v>
      </c>
      <c r="AO267" s="39" t="e">
        <f>'Inhalation-Haz-Values'!$C$2/K267</f>
        <v>#DIV/0!</v>
      </c>
      <c r="AP267" s="39" t="e">
        <f>'Inhalation-Haz-Values'!$C$2/L267</f>
        <v>#DIV/0!</v>
      </c>
      <c r="AQ267" s="39" t="e">
        <f>'Inhalation-Haz-Values'!$C$2/M267</f>
        <v>#DIV/0!</v>
      </c>
      <c r="AR267" s="39" t="e">
        <f>'Inhalation-Haz-Values'!$C$2/N267</f>
        <v>#DIV/0!</v>
      </c>
      <c r="AS267" s="39" t="e">
        <f>'Inhalation-Haz-Values'!$C$2/O267</f>
        <v>#DIV/0!</v>
      </c>
      <c r="AT267" s="39" t="e">
        <f>'Inhalation-Haz-Values'!$C$2/P267</f>
        <v>#DIV/0!</v>
      </c>
      <c r="AU267" s="39" t="e">
        <f>'Inhalation-Haz-Values'!$C$2/Q267</f>
        <v>#DIV/0!</v>
      </c>
      <c r="AV267" s="39" t="e">
        <f>'Inhalation-Haz-Values'!$C$3/R267</f>
        <v>#DIV/0!</v>
      </c>
      <c r="AW267" s="39" t="e">
        <f>'Inhalation-Haz-Values'!$C$3/S267</f>
        <v>#DIV/0!</v>
      </c>
      <c r="AX267" s="39" t="e">
        <f>'Inhalation-Haz-Values'!$C$3/T267</f>
        <v>#DIV/0!</v>
      </c>
      <c r="AY267" s="39" t="e">
        <f>'Inhalation-Haz-Values'!$C$3/U267</f>
        <v>#DIV/0!</v>
      </c>
      <c r="AZ267" s="39" t="e">
        <f>'Inhalation-Haz-Values'!$C$3/V267</f>
        <v>#DIV/0!</v>
      </c>
      <c r="BA267" s="39" t="e">
        <f>'Inhalation-Haz-Values'!$C$3/W267</f>
        <v>#DIV/0!</v>
      </c>
      <c r="BB267" s="39" t="e">
        <f>'Inhalation-Haz-Values'!$C$3/X267</f>
        <v>#DIV/0!</v>
      </c>
      <c r="BC267" s="39" t="e">
        <f>'Inhalation-Haz-Values'!$C$3/Y267</f>
        <v>#DIV/0!</v>
      </c>
      <c r="BD267" s="39" t="e">
        <f>'Inhalation-Haz-Values'!$C$3/Z267</f>
        <v>#DIV/0!</v>
      </c>
      <c r="BE267" s="39" t="e">
        <f>'Inhalation-Haz-Values'!$C$3/AA267</f>
        <v>#DIV/0!</v>
      </c>
      <c r="BF267" s="39">
        <f>AB267*'Inhalation-Haz-Values'!$D$4</f>
        <v>0</v>
      </c>
      <c r="BG267" s="39">
        <f>AC267*'Inhalation-Haz-Values'!$D$4</f>
        <v>0</v>
      </c>
      <c r="BH267" s="39">
        <f>AD267*'Inhalation-Haz-Values'!$D$4</f>
        <v>0</v>
      </c>
      <c r="BI267" s="39">
        <f>AE267*'Inhalation-Haz-Values'!$D$4</f>
        <v>0</v>
      </c>
      <c r="BJ267" s="39">
        <f>AF267*'Inhalation-Haz-Values'!$D$4</f>
        <v>0</v>
      </c>
      <c r="BK267" s="39">
        <f>AG267*'Inhalation-Haz-Values'!$D$4</f>
        <v>0</v>
      </c>
      <c r="BL267" s="39">
        <f>AH267*'Inhalation-Haz-Values'!$D$4</f>
        <v>0</v>
      </c>
      <c r="BM267" s="39">
        <f>AI267*'Inhalation-Haz-Values'!$D$4</f>
        <v>0</v>
      </c>
      <c r="BN267" s="39">
        <f>AJ267*'Inhalation-Haz-Values'!$D$4</f>
        <v>0</v>
      </c>
      <c r="BO267" s="39">
        <f>AK267*'Inhalation-Haz-Values'!$D$4</f>
        <v>0</v>
      </c>
    </row>
    <row r="268" spans="1:67" s="23" customFormat="1" x14ac:dyDescent="0.25">
      <c r="A268" s="94" t="s">
        <v>187</v>
      </c>
      <c r="B268" s="94" t="s">
        <v>189</v>
      </c>
      <c r="C268" s="94" t="s">
        <v>190</v>
      </c>
      <c r="D268" s="94">
        <v>2016</v>
      </c>
      <c r="E268" s="23">
        <v>2016</v>
      </c>
      <c r="F268" s="23" t="s">
        <v>138</v>
      </c>
      <c r="G268" s="23" t="s">
        <v>126</v>
      </c>
      <c r="H268" s="25">
        <v>0</v>
      </c>
      <c r="I268" s="25">
        <v>0</v>
      </c>
      <c r="J268" s="25">
        <v>0</v>
      </c>
      <c r="K268" s="25">
        <v>0</v>
      </c>
      <c r="L268" s="25">
        <v>0</v>
      </c>
      <c r="M268" s="25">
        <v>0</v>
      </c>
      <c r="N268" s="25">
        <v>0</v>
      </c>
      <c r="O268" s="25">
        <v>0</v>
      </c>
      <c r="P268" s="25">
        <v>0</v>
      </c>
      <c r="Q268" s="25">
        <v>0</v>
      </c>
      <c r="R268" s="25">
        <v>2.8299999999999999E-12</v>
      </c>
      <c r="S268" s="25">
        <v>4.5E-10</v>
      </c>
      <c r="T268" s="25">
        <v>1.2400000000000001E-9</v>
      </c>
      <c r="U268" s="25">
        <v>5.8200000000000002E-9</v>
      </c>
      <c r="V268" s="25">
        <v>1.3200000000000001E-8</v>
      </c>
      <c r="W268" s="25">
        <v>2.6200000000000001E-9</v>
      </c>
      <c r="X268" s="25">
        <v>2.04E-9</v>
      </c>
      <c r="Y268" s="25">
        <v>1.01E-9</v>
      </c>
      <c r="Z268" s="25">
        <v>5.0500000000000001E-10</v>
      </c>
      <c r="AA268" s="25">
        <v>2.2799999999999999E-10</v>
      </c>
      <c r="AB268" s="25">
        <f t="shared" si="41"/>
        <v>1.1454265848670756E-8</v>
      </c>
      <c r="AC268" s="25">
        <f t="shared" si="42"/>
        <v>1.8213496932515334E-6</v>
      </c>
      <c r="AD268" s="25">
        <f t="shared" si="43"/>
        <v>5.0188302658486704E-6</v>
      </c>
      <c r="AE268" s="25">
        <f t="shared" si="44"/>
        <v>2.3556122699386505E-5</v>
      </c>
      <c r="AF268" s="25">
        <f t="shared" si="45"/>
        <v>5.3426257668711657E-5</v>
      </c>
      <c r="AG268" s="25">
        <f t="shared" si="46"/>
        <v>1.0604302658486706E-5</v>
      </c>
      <c r="AH268" s="25">
        <f t="shared" si="47"/>
        <v>8.2567852760736188E-6</v>
      </c>
      <c r="AI268" s="25">
        <f t="shared" si="48"/>
        <v>4.0879182004089986E-6</v>
      </c>
      <c r="AJ268" s="25">
        <f t="shared" si="49"/>
        <v>2.0439591002044993E-6</v>
      </c>
      <c r="AK268" s="25">
        <f t="shared" si="50"/>
        <v>9.2281717791411026E-7</v>
      </c>
      <c r="AL268" s="39" t="e">
        <f>'Inhalation-Haz-Values'!$C$2/H268</f>
        <v>#DIV/0!</v>
      </c>
      <c r="AM268" s="39" t="e">
        <f>'Inhalation-Haz-Values'!$C$2/I268</f>
        <v>#DIV/0!</v>
      </c>
      <c r="AN268" s="39" t="e">
        <f>'Inhalation-Haz-Values'!$C$2/J268</f>
        <v>#DIV/0!</v>
      </c>
      <c r="AO268" s="39" t="e">
        <f>'Inhalation-Haz-Values'!$C$2/K268</f>
        <v>#DIV/0!</v>
      </c>
      <c r="AP268" s="39" t="e">
        <f>'Inhalation-Haz-Values'!$C$2/L268</f>
        <v>#DIV/0!</v>
      </c>
      <c r="AQ268" s="39" t="e">
        <f>'Inhalation-Haz-Values'!$C$2/M268</f>
        <v>#DIV/0!</v>
      </c>
      <c r="AR268" s="39" t="e">
        <f>'Inhalation-Haz-Values'!$C$2/N268</f>
        <v>#DIV/0!</v>
      </c>
      <c r="AS268" s="39" t="e">
        <f>'Inhalation-Haz-Values'!$C$2/O268</f>
        <v>#DIV/0!</v>
      </c>
      <c r="AT268" s="39" t="e">
        <f>'Inhalation-Haz-Values'!$C$2/P268</f>
        <v>#DIV/0!</v>
      </c>
      <c r="AU268" s="39" t="e">
        <f>'Inhalation-Haz-Values'!$C$2/Q268</f>
        <v>#DIV/0!</v>
      </c>
      <c r="AV268" s="39">
        <f>'Inhalation-Haz-Values'!$C$3/R268</f>
        <v>1837455830388.6926</v>
      </c>
      <c r="AW268" s="39">
        <f>'Inhalation-Haz-Values'!$C$3/S268</f>
        <v>11555555555.555555</v>
      </c>
      <c r="AX268" s="39">
        <f>'Inhalation-Haz-Values'!$C$3/T268</f>
        <v>4193548387.0967741</v>
      </c>
      <c r="AY268" s="39">
        <f>'Inhalation-Haz-Values'!$C$3/U268</f>
        <v>893470790.37800694</v>
      </c>
      <c r="AZ268" s="39">
        <f>'Inhalation-Haz-Values'!$C$3/V268</f>
        <v>393939393.93939394</v>
      </c>
      <c r="BA268" s="39">
        <f>'Inhalation-Haz-Values'!$C$3/W268</f>
        <v>1984732824.4274809</v>
      </c>
      <c r="BB268" s="39">
        <f>'Inhalation-Haz-Values'!$C$3/X268</f>
        <v>2549019607.8431373</v>
      </c>
      <c r="BC268" s="39">
        <f>'Inhalation-Haz-Values'!$C$3/Y268</f>
        <v>5148514851.4851484</v>
      </c>
      <c r="BD268" s="39">
        <f>'Inhalation-Haz-Values'!$C$3/Z268</f>
        <v>10297029702.970297</v>
      </c>
      <c r="BE268" s="39">
        <f>'Inhalation-Haz-Values'!$C$3/AA268</f>
        <v>22807017543.85965</v>
      </c>
      <c r="BF268" s="39">
        <f>AB268*'Inhalation-Haz-Values'!$D$4</f>
        <v>8.1325287525562361E-14</v>
      </c>
      <c r="BG268" s="39">
        <f>AC268*'Inhalation-Haz-Values'!$D$4</f>
        <v>1.2931582822085887E-11</v>
      </c>
      <c r="BH268" s="39">
        <f>AD268*'Inhalation-Haz-Values'!$D$4</f>
        <v>3.5633694887525562E-11</v>
      </c>
      <c r="BI268" s="39">
        <f>AE268*'Inhalation-Haz-Values'!$D$4</f>
        <v>1.6724847116564418E-10</v>
      </c>
      <c r="BJ268" s="39">
        <f>AF268*'Inhalation-Haz-Values'!$D$4</f>
        <v>3.7932642944785274E-10</v>
      </c>
      <c r="BK268" s="39">
        <f>AG268*'Inhalation-Haz-Values'!$D$4</f>
        <v>7.5290548875255612E-11</v>
      </c>
      <c r="BL268" s="39">
        <f>AH268*'Inhalation-Haz-Values'!$D$4</f>
        <v>5.8623175460122697E-11</v>
      </c>
      <c r="BM268" s="39">
        <f>AI268*'Inhalation-Haz-Values'!$D$4</f>
        <v>2.9024219222903888E-11</v>
      </c>
      <c r="BN268" s="39">
        <f>AJ268*'Inhalation-Haz-Values'!$D$4</f>
        <v>1.4512109611451944E-11</v>
      </c>
      <c r="BO268" s="39">
        <f>AK268*'Inhalation-Haz-Values'!$D$4</f>
        <v>6.5520019631901823E-12</v>
      </c>
    </row>
    <row r="269" spans="1:67" s="23" customFormat="1" x14ac:dyDescent="0.25">
      <c r="A269" s="94" t="s">
        <v>187</v>
      </c>
      <c r="B269" s="94" t="s">
        <v>189</v>
      </c>
      <c r="C269" s="94" t="s">
        <v>190</v>
      </c>
      <c r="D269" s="94">
        <v>2018</v>
      </c>
      <c r="E269" s="23">
        <v>2016</v>
      </c>
      <c r="F269" s="23" t="s">
        <v>134</v>
      </c>
      <c r="G269" s="23" t="s">
        <v>126</v>
      </c>
      <c r="H269" s="25">
        <v>0</v>
      </c>
      <c r="I269" s="25">
        <v>0</v>
      </c>
      <c r="J269" s="25">
        <v>0</v>
      </c>
      <c r="K269" s="25">
        <v>0</v>
      </c>
      <c r="L269" s="25">
        <v>0</v>
      </c>
      <c r="M269" s="25">
        <v>0</v>
      </c>
      <c r="N269" s="25">
        <v>0</v>
      </c>
      <c r="O269" s="25">
        <v>0</v>
      </c>
      <c r="P269" s="25">
        <v>0</v>
      </c>
      <c r="Q269" s="25">
        <v>0</v>
      </c>
      <c r="R269" s="25">
        <v>1.42E-12</v>
      </c>
      <c r="S269" s="25">
        <v>2.25E-10</v>
      </c>
      <c r="T269" s="25">
        <v>6.2100000000000003E-10</v>
      </c>
      <c r="U269" s="25">
        <v>2.9100000000000001E-9</v>
      </c>
      <c r="V269" s="25">
        <v>6.6000000000000004E-9</v>
      </c>
      <c r="W269" s="25">
        <v>1.31E-9</v>
      </c>
      <c r="X269" s="25">
        <v>1.02E-9</v>
      </c>
      <c r="Y269" s="25">
        <v>5.0300000000000002E-10</v>
      </c>
      <c r="Z269" s="25">
        <v>2.5300000000000001E-10</v>
      </c>
      <c r="AA269" s="25">
        <v>1.1399999999999999E-10</v>
      </c>
      <c r="AB269" s="25">
        <f t="shared" si="41"/>
        <v>5.747370143149285E-9</v>
      </c>
      <c r="AC269" s="25">
        <f t="shared" si="42"/>
        <v>9.106748466257667E-7</v>
      </c>
      <c r="AD269" s="25">
        <f t="shared" si="43"/>
        <v>2.5134625766871169E-6</v>
      </c>
      <c r="AE269" s="25">
        <f t="shared" si="44"/>
        <v>1.1778061349693253E-5</v>
      </c>
      <c r="AF269" s="25">
        <f t="shared" si="45"/>
        <v>2.6713128834355829E-5</v>
      </c>
      <c r="AG269" s="25">
        <f t="shared" si="46"/>
        <v>5.3021513292433532E-6</v>
      </c>
      <c r="AH269" s="25">
        <f t="shared" si="47"/>
        <v>4.1283926380368094E-6</v>
      </c>
      <c r="AI269" s="25">
        <f t="shared" si="48"/>
        <v>2.0358642126789363E-6</v>
      </c>
      <c r="AJ269" s="25">
        <f t="shared" si="49"/>
        <v>1.0240032719836401E-6</v>
      </c>
      <c r="AK269" s="25">
        <f t="shared" si="50"/>
        <v>4.6140858895705513E-7</v>
      </c>
      <c r="AL269" s="39" t="e">
        <f>'Inhalation-Haz-Values'!$C$2/H269</f>
        <v>#DIV/0!</v>
      </c>
      <c r="AM269" s="39" t="e">
        <f>'Inhalation-Haz-Values'!$C$2/I269</f>
        <v>#DIV/0!</v>
      </c>
      <c r="AN269" s="39" t="e">
        <f>'Inhalation-Haz-Values'!$C$2/J269</f>
        <v>#DIV/0!</v>
      </c>
      <c r="AO269" s="39" t="e">
        <f>'Inhalation-Haz-Values'!$C$2/K269</f>
        <v>#DIV/0!</v>
      </c>
      <c r="AP269" s="39" t="e">
        <f>'Inhalation-Haz-Values'!$C$2/L269</f>
        <v>#DIV/0!</v>
      </c>
      <c r="AQ269" s="39" t="e">
        <f>'Inhalation-Haz-Values'!$C$2/M269</f>
        <v>#DIV/0!</v>
      </c>
      <c r="AR269" s="39" t="e">
        <f>'Inhalation-Haz-Values'!$C$2/N269</f>
        <v>#DIV/0!</v>
      </c>
      <c r="AS269" s="39" t="e">
        <f>'Inhalation-Haz-Values'!$C$2/O269</f>
        <v>#DIV/0!</v>
      </c>
      <c r="AT269" s="39" t="e">
        <f>'Inhalation-Haz-Values'!$C$2/P269</f>
        <v>#DIV/0!</v>
      </c>
      <c r="AU269" s="39" t="e">
        <f>'Inhalation-Haz-Values'!$C$2/Q269</f>
        <v>#DIV/0!</v>
      </c>
      <c r="AV269" s="39">
        <f>'Inhalation-Haz-Values'!$C$3/R269</f>
        <v>3661971830985.9155</v>
      </c>
      <c r="AW269" s="39">
        <f>'Inhalation-Haz-Values'!$C$3/S269</f>
        <v>23111111111.111111</v>
      </c>
      <c r="AX269" s="39">
        <f>'Inhalation-Haz-Values'!$C$3/T269</f>
        <v>8373590982.2866344</v>
      </c>
      <c r="AY269" s="39">
        <f>'Inhalation-Haz-Values'!$C$3/U269</f>
        <v>1786941580.7560139</v>
      </c>
      <c r="AZ269" s="39">
        <f>'Inhalation-Haz-Values'!$C$3/V269</f>
        <v>787878787.87878788</v>
      </c>
      <c r="BA269" s="39">
        <f>'Inhalation-Haz-Values'!$C$3/W269</f>
        <v>3969465648.8549619</v>
      </c>
      <c r="BB269" s="39">
        <f>'Inhalation-Haz-Values'!$C$3/X269</f>
        <v>5098039215.6862745</v>
      </c>
      <c r="BC269" s="39">
        <f>'Inhalation-Haz-Values'!$C$3/Y269</f>
        <v>10337972166.998013</v>
      </c>
      <c r="BD269" s="39">
        <f>'Inhalation-Haz-Values'!$C$3/Z269</f>
        <v>20553359683.794468</v>
      </c>
      <c r="BE269" s="39">
        <f>'Inhalation-Haz-Values'!$C$3/AA269</f>
        <v>45614035087.719299</v>
      </c>
      <c r="BF269" s="39">
        <f>AB269*'Inhalation-Haz-Values'!$D$4</f>
        <v>4.0806328016359925E-14</v>
      </c>
      <c r="BG269" s="39">
        <f>AC269*'Inhalation-Haz-Values'!$D$4</f>
        <v>6.4657914110429436E-12</v>
      </c>
      <c r="BH269" s="39">
        <f>AD269*'Inhalation-Haz-Values'!$D$4</f>
        <v>1.7845584294478529E-11</v>
      </c>
      <c r="BI269" s="39">
        <f>AE269*'Inhalation-Haz-Values'!$D$4</f>
        <v>8.3624235582822089E-11</v>
      </c>
      <c r="BJ269" s="39">
        <f>AF269*'Inhalation-Haz-Values'!$D$4</f>
        <v>1.8966321472392637E-10</v>
      </c>
      <c r="BK269" s="39">
        <f>AG269*'Inhalation-Haz-Values'!$D$4</f>
        <v>3.7645274437627806E-11</v>
      </c>
      <c r="BL269" s="39">
        <f>AH269*'Inhalation-Haz-Values'!$D$4</f>
        <v>2.9311587730061348E-11</v>
      </c>
      <c r="BM269" s="39">
        <f>AI269*'Inhalation-Haz-Values'!$D$4</f>
        <v>1.4454635910020448E-11</v>
      </c>
      <c r="BN269" s="39">
        <f>AJ269*'Inhalation-Haz-Values'!$D$4</f>
        <v>7.2704232310838438E-12</v>
      </c>
      <c r="BO269" s="39">
        <f>AK269*'Inhalation-Haz-Values'!$D$4</f>
        <v>3.2760009815950912E-12</v>
      </c>
    </row>
    <row r="270" spans="1:67" s="23" customFormat="1" x14ac:dyDescent="0.25">
      <c r="A270" s="94" t="s">
        <v>187</v>
      </c>
      <c r="B270" s="94" t="s">
        <v>189</v>
      </c>
      <c r="C270" s="94" t="s">
        <v>190</v>
      </c>
      <c r="D270" s="94">
        <v>2018</v>
      </c>
      <c r="E270" s="23">
        <v>2016</v>
      </c>
      <c r="F270" s="23" t="s">
        <v>137</v>
      </c>
      <c r="G270" s="23" t="s">
        <v>126</v>
      </c>
      <c r="H270" s="25">
        <v>0</v>
      </c>
      <c r="I270" s="25">
        <v>0</v>
      </c>
      <c r="J270" s="25">
        <v>0</v>
      </c>
      <c r="K270" s="25">
        <v>0</v>
      </c>
      <c r="L270" s="25">
        <v>0</v>
      </c>
      <c r="M270" s="25">
        <v>0</v>
      </c>
      <c r="N270" s="25">
        <v>0</v>
      </c>
      <c r="O270" s="25">
        <v>0</v>
      </c>
      <c r="P270" s="25">
        <v>0</v>
      </c>
      <c r="Q270" s="25">
        <v>0</v>
      </c>
      <c r="R270" s="25">
        <v>0</v>
      </c>
      <c r="S270" s="25">
        <v>0</v>
      </c>
      <c r="T270" s="25">
        <v>0</v>
      </c>
      <c r="U270" s="25">
        <v>0</v>
      </c>
      <c r="V270" s="25">
        <v>0</v>
      </c>
      <c r="W270" s="25">
        <v>0</v>
      </c>
      <c r="X270" s="25">
        <v>0</v>
      </c>
      <c r="Y270" s="25">
        <v>0</v>
      </c>
      <c r="Z270" s="25">
        <v>0</v>
      </c>
      <c r="AA270" s="25">
        <v>0</v>
      </c>
      <c r="AB270" s="25">
        <f t="shared" si="41"/>
        <v>0</v>
      </c>
      <c r="AC270" s="25">
        <f t="shared" si="42"/>
        <v>0</v>
      </c>
      <c r="AD270" s="25">
        <f t="shared" si="43"/>
        <v>0</v>
      </c>
      <c r="AE270" s="25">
        <f t="shared" si="44"/>
        <v>0</v>
      </c>
      <c r="AF270" s="25">
        <f t="shared" si="45"/>
        <v>0</v>
      </c>
      <c r="AG270" s="25">
        <f t="shared" si="46"/>
        <v>0</v>
      </c>
      <c r="AH270" s="25">
        <f t="shared" si="47"/>
        <v>0</v>
      </c>
      <c r="AI270" s="25">
        <f t="shared" si="48"/>
        <v>0</v>
      </c>
      <c r="AJ270" s="25">
        <f t="shared" si="49"/>
        <v>0</v>
      </c>
      <c r="AK270" s="25">
        <f t="shared" si="50"/>
        <v>0</v>
      </c>
      <c r="AL270" s="39" t="e">
        <f>'Inhalation-Haz-Values'!$C$2/H270</f>
        <v>#DIV/0!</v>
      </c>
      <c r="AM270" s="39" t="e">
        <f>'Inhalation-Haz-Values'!$C$2/I270</f>
        <v>#DIV/0!</v>
      </c>
      <c r="AN270" s="39" t="e">
        <f>'Inhalation-Haz-Values'!$C$2/J270</f>
        <v>#DIV/0!</v>
      </c>
      <c r="AO270" s="39" t="e">
        <f>'Inhalation-Haz-Values'!$C$2/K270</f>
        <v>#DIV/0!</v>
      </c>
      <c r="AP270" s="39" t="e">
        <f>'Inhalation-Haz-Values'!$C$2/L270</f>
        <v>#DIV/0!</v>
      </c>
      <c r="AQ270" s="39" t="e">
        <f>'Inhalation-Haz-Values'!$C$2/M270</f>
        <v>#DIV/0!</v>
      </c>
      <c r="AR270" s="39" t="e">
        <f>'Inhalation-Haz-Values'!$C$2/N270</f>
        <v>#DIV/0!</v>
      </c>
      <c r="AS270" s="39" t="e">
        <f>'Inhalation-Haz-Values'!$C$2/O270</f>
        <v>#DIV/0!</v>
      </c>
      <c r="AT270" s="39" t="e">
        <f>'Inhalation-Haz-Values'!$C$2/P270</f>
        <v>#DIV/0!</v>
      </c>
      <c r="AU270" s="39" t="e">
        <f>'Inhalation-Haz-Values'!$C$2/Q270</f>
        <v>#DIV/0!</v>
      </c>
      <c r="AV270" s="39" t="e">
        <f>'Inhalation-Haz-Values'!$C$3/R270</f>
        <v>#DIV/0!</v>
      </c>
      <c r="AW270" s="39" t="e">
        <f>'Inhalation-Haz-Values'!$C$3/S270</f>
        <v>#DIV/0!</v>
      </c>
      <c r="AX270" s="39" t="e">
        <f>'Inhalation-Haz-Values'!$C$3/T270</f>
        <v>#DIV/0!</v>
      </c>
      <c r="AY270" s="39" t="e">
        <f>'Inhalation-Haz-Values'!$C$3/U270</f>
        <v>#DIV/0!</v>
      </c>
      <c r="AZ270" s="39" t="e">
        <f>'Inhalation-Haz-Values'!$C$3/V270</f>
        <v>#DIV/0!</v>
      </c>
      <c r="BA270" s="39" t="e">
        <f>'Inhalation-Haz-Values'!$C$3/W270</f>
        <v>#DIV/0!</v>
      </c>
      <c r="BB270" s="39" t="e">
        <f>'Inhalation-Haz-Values'!$C$3/X270</f>
        <v>#DIV/0!</v>
      </c>
      <c r="BC270" s="39" t="e">
        <f>'Inhalation-Haz-Values'!$C$3/Y270</f>
        <v>#DIV/0!</v>
      </c>
      <c r="BD270" s="39" t="e">
        <f>'Inhalation-Haz-Values'!$C$3/Z270</f>
        <v>#DIV/0!</v>
      </c>
      <c r="BE270" s="39" t="e">
        <f>'Inhalation-Haz-Values'!$C$3/AA270</f>
        <v>#DIV/0!</v>
      </c>
      <c r="BF270" s="39">
        <f>AB270*'Inhalation-Haz-Values'!$D$4</f>
        <v>0</v>
      </c>
      <c r="BG270" s="39">
        <f>AC270*'Inhalation-Haz-Values'!$D$4</f>
        <v>0</v>
      </c>
      <c r="BH270" s="39">
        <f>AD270*'Inhalation-Haz-Values'!$D$4</f>
        <v>0</v>
      </c>
      <c r="BI270" s="39">
        <f>AE270*'Inhalation-Haz-Values'!$D$4</f>
        <v>0</v>
      </c>
      <c r="BJ270" s="39">
        <f>AF270*'Inhalation-Haz-Values'!$D$4</f>
        <v>0</v>
      </c>
      <c r="BK270" s="39">
        <f>AG270*'Inhalation-Haz-Values'!$D$4</f>
        <v>0</v>
      </c>
      <c r="BL270" s="39">
        <f>AH270*'Inhalation-Haz-Values'!$D$4</f>
        <v>0</v>
      </c>
      <c r="BM270" s="39">
        <f>AI270*'Inhalation-Haz-Values'!$D$4</f>
        <v>0</v>
      </c>
      <c r="BN270" s="39">
        <f>AJ270*'Inhalation-Haz-Values'!$D$4</f>
        <v>0</v>
      </c>
      <c r="BO270" s="39">
        <f>AK270*'Inhalation-Haz-Values'!$D$4</f>
        <v>0</v>
      </c>
    </row>
    <row r="271" spans="1:67" s="23" customFormat="1" x14ac:dyDescent="0.25">
      <c r="A271" s="94" t="s">
        <v>187</v>
      </c>
      <c r="B271" s="94" t="s">
        <v>189</v>
      </c>
      <c r="C271" s="94" t="s">
        <v>190</v>
      </c>
      <c r="D271" s="94">
        <v>2018</v>
      </c>
      <c r="E271" s="23">
        <v>2016</v>
      </c>
      <c r="F271" s="23" t="s">
        <v>138</v>
      </c>
      <c r="G271" s="23" t="s">
        <v>126</v>
      </c>
      <c r="H271" s="25">
        <v>0</v>
      </c>
      <c r="I271" s="25">
        <v>0</v>
      </c>
      <c r="J271" s="25">
        <v>0</v>
      </c>
      <c r="K271" s="25">
        <v>0</v>
      </c>
      <c r="L271" s="25">
        <v>0</v>
      </c>
      <c r="M271" s="25">
        <v>0</v>
      </c>
      <c r="N271" s="25">
        <v>0</v>
      </c>
      <c r="O271" s="25">
        <v>0</v>
      </c>
      <c r="P271" s="25">
        <v>0</v>
      </c>
      <c r="Q271" s="25">
        <v>0</v>
      </c>
      <c r="R271" s="25">
        <v>1.42E-12</v>
      </c>
      <c r="S271" s="25">
        <v>2.25E-10</v>
      </c>
      <c r="T271" s="25">
        <v>6.2100000000000003E-10</v>
      </c>
      <c r="U271" s="25">
        <v>2.9100000000000001E-9</v>
      </c>
      <c r="V271" s="25">
        <v>6.6000000000000004E-9</v>
      </c>
      <c r="W271" s="25">
        <v>1.31E-9</v>
      </c>
      <c r="X271" s="25">
        <v>1.02E-9</v>
      </c>
      <c r="Y271" s="25">
        <v>5.0300000000000002E-10</v>
      </c>
      <c r="Z271" s="25">
        <v>2.5300000000000001E-10</v>
      </c>
      <c r="AA271" s="25">
        <v>1.1399999999999999E-10</v>
      </c>
      <c r="AB271" s="25">
        <f t="shared" si="41"/>
        <v>5.747370143149285E-9</v>
      </c>
      <c r="AC271" s="25">
        <f t="shared" si="42"/>
        <v>9.106748466257667E-7</v>
      </c>
      <c r="AD271" s="25">
        <f t="shared" si="43"/>
        <v>2.5134625766871169E-6</v>
      </c>
      <c r="AE271" s="25">
        <f t="shared" si="44"/>
        <v>1.1778061349693253E-5</v>
      </c>
      <c r="AF271" s="25">
        <f t="shared" si="45"/>
        <v>2.6713128834355829E-5</v>
      </c>
      <c r="AG271" s="25">
        <f t="shared" si="46"/>
        <v>5.3021513292433532E-6</v>
      </c>
      <c r="AH271" s="25">
        <f t="shared" si="47"/>
        <v>4.1283926380368094E-6</v>
      </c>
      <c r="AI271" s="25">
        <f t="shared" si="48"/>
        <v>2.0358642126789363E-6</v>
      </c>
      <c r="AJ271" s="25">
        <f t="shared" si="49"/>
        <v>1.0240032719836401E-6</v>
      </c>
      <c r="AK271" s="25">
        <f t="shared" si="50"/>
        <v>4.6140858895705513E-7</v>
      </c>
      <c r="AL271" s="39" t="e">
        <f>'Inhalation-Haz-Values'!$C$2/H271</f>
        <v>#DIV/0!</v>
      </c>
      <c r="AM271" s="39" t="e">
        <f>'Inhalation-Haz-Values'!$C$2/I271</f>
        <v>#DIV/0!</v>
      </c>
      <c r="AN271" s="39" t="e">
        <f>'Inhalation-Haz-Values'!$C$2/J271</f>
        <v>#DIV/0!</v>
      </c>
      <c r="AO271" s="39" t="e">
        <f>'Inhalation-Haz-Values'!$C$2/K271</f>
        <v>#DIV/0!</v>
      </c>
      <c r="AP271" s="39" t="e">
        <f>'Inhalation-Haz-Values'!$C$2/L271</f>
        <v>#DIV/0!</v>
      </c>
      <c r="AQ271" s="39" t="e">
        <f>'Inhalation-Haz-Values'!$C$2/M271</f>
        <v>#DIV/0!</v>
      </c>
      <c r="AR271" s="39" t="e">
        <f>'Inhalation-Haz-Values'!$C$2/N271</f>
        <v>#DIV/0!</v>
      </c>
      <c r="AS271" s="39" t="e">
        <f>'Inhalation-Haz-Values'!$C$2/O271</f>
        <v>#DIV/0!</v>
      </c>
      <c r="AT271" s="39" t="e">
        <f>'Inhalation-Haz-Values'!$C$2/P271</f>
        <v>#DIV/0!</v>
      </c>
      <c r="AU271" s="39" t="e">
        <f>'Inhalation-Haz-Values'!$C$2/Q271</f>
        <v>#DIV/0!</v>
      </c>
      <c r="AV271" s="39">
        <f>'Inhalation-Haz-Values'!$C$3/R271</f>
        <v>3661971830985.9155</v>
      </c>
      <c r="AW271" s="39">
        <f>'Inhalation-Haz-Values'!$C$3/S271</f>
        <v>23111111111.111111</v>
      </c>
      <c r="AX271" s="39">
        <f>'Inhalation-Haz-Values'!$C$3/T271</f>
        <v>8373590982.2866344</v>
      </c>
      <c r="AY271" s="39">
        <f>'Inhalation-Haz-Values'!$C$3/U271</f>
        <v>1786941580.7560139</v>
      </c>
      <c r="AZ271" s="39">
        <f>'Inhalation-Haz-Values'!$C$3/V271</f>
        <v>787878787.87878788</v>
      </c>
      <c r="BA271" s="39">
        <f>'Inhalation-Haz-Values'!$C$3/W271</f>
        <v>3969465648.8549619</v>
      </c>
      <c r="BB271" s="39">
        <f>'Inhalation-Haz-Values'!$C$3/X271</f>
        <v>5098039215.6862745</v>
      </c>
      <c r="BC271" s="39">
        <f>'Inhalation-Haz-Values'!$C$3/Y271</f>
        <v>10337972166.998013</v>
      </c>
      <c r="BD271" s="39">
        <f>'Inhalation-Haz-Values'!$C$3/Z271</f>
        <v>20553359683.794468</v>
      </c>
      <c r="BE271" s="39">
        <f>'Inhalation-Haz-Values'!$C$3/AA271</f>
        <v>45614035087.719299</v>
      </c>
      <c r="BF271" s="39">
        <f>AB271*'Inhalation-Haz-Values'!$D$4</f>
        <v>4.0806328016359925E-14</v>
      </c>
      <c r="BG271" s="39">
        <f>AC271*'Inhalation-Haz-Values'!$D$4</f>
        <v>6.4657914110429436E-12</v>
      </c>
      <c r="BH271" s="39">
        <f>AD271*'Inhalation-Haz-Values'!$D$4</f>
        <v>1.7845584294478529E-11</v>
      </c>
      <c r="BI271" s="39">
        <f>AE271*'Inhalation-Haz-Values'!$D$4</f>
        <v>8.3624235582822089E-11</v>
      </c>
      <c r="BJ271" s="39">
        <f>AF271*'Inhalation-Haz-Values'!$D$4</f>
        <v>1.8966321472392637E-10</v>
      </c>
      <c r="BK271" s="39">
        <f>AG271*'Inhalation-Haz-Values'!$D$4</f>
        <v>3.7645274437627806E-11</v>
      </c>
      <c r="BL271" s="39">
        <f>AH271*'Inhalation-Haz-Values'!$D$4</f>
        <v>2.9311587730061348E-11</v>
      </c>
      <c r="BM271" s="39">
        <f>AI271*'Inhalation-Haz-Values'!$D$4</f>
        <v>1.4454635910020448E-11</v>
      </c>
      <c r="BN271" s="39">
        <f>AJ271*'Inhalation-Haz-Values'!$D$4</f>
        <v>7.2704232310838438E-12</v>
      </c>
      <c r="BO271" s="39">
        <f>AK271*'Inhalation-Haz-Values'!$D$4</f>
        <v>3.2760009815950912E-12</v>
      </c>
    </row>
    <row r="272" spans="1:67" s="23" customFormat="1" x14ac:dyDescent="0.25">
      <c r="A272" s="94" t="s">
        <v>187</v>
      </c>
      <c r="B272" s="94" t="s">
        <v>189</v>
      </c>
      <c r="C272" s="94" t="s">
        <v>190</v>
      </c>
      <c r="D272" s="94">
        <v>2019</v>
      </c>
      <c r="E272" s="23">
        <v>2019</v>
      </c>
      <c r="F272" s="23" t="s">
        <v>134</v>
      </c>
      <c r="G272" s="23" t="s">
        <v>126</v>
      </c>
      <c r="H272" s="25">
        <v>0</v>
      </c>
      <c r="I272" s="25">
        <v>0</v>
      </c>
      <c r="J272" s="25">
        <v>0</v>
      </c>
      <c r="K272" s="25">
        <v>0</v>
      </c>
      <c r="L272" s="25">
        <v>0</v>
      </c>
      <c r="M272" s="25">
        <v>0</v>
      </c>
      <c r="N272" s="25">
        <v>0</v>
      </c>
      <c r="O272" s="25">
        <v>0</v>
      </c>
      <c r="P272" s="25">
        <v>0</v>
      </c>
      <c r="Q272" s="25">
        <v>0</v>
      </c>
      <c r="R272" s="25">
        <v>2.5800000000000001E-7</v>
      </c>
      <c r="S272" s="25">
        <v>8.3799999999999996E-8</v>
      </c>
      <c r="T272" s="25">
        <v>4.3100000000000002E-8</v>
      </c>
      <c r="U272" s="25">
        <v>3.7100000000000001E-8</v>
      </c>
      <c r="V272" s="25">
        <v>2.36E-8</v>
      </c>
      <c r="W272" s="25">
        <v>1.8300000000000001E-9</v>
      </c>
      <c r="X272" s="25">
        <v>1.2300000000000001E-9</v>
      </c>
      <c r="Y272" s="25">
        <v>5.3600000000000001E-10</v>
      </c>
      <c r="Z272" s="25">
        <v>2.6800000000000001E-10</v>
      </c>
      <c r="AA272" s="25">
        <v>1.2199999999999999E-10</v>
      </c>
      <c r="AB272" s="25">
        <f t="shared" si="41"/>
        <v>1.0442404907975459E-3</v>
      </c>
      <c r="AC272" s="25">
        <f t="shared" si="42"/>
        <v>3.3917578732106337E-4</v>
      </c>
      <c r="AD272" s="25">
        <f t="shared" si="43"/>
        <v>1.7444482617586912E-4</v>
      </c>
      <c r="AE272" s="25">
        <f t="shared" si="44"/>
        <v>1.5016016359918201E-4</v>
      </c>
      <c r="AF272" s="25">
        <f t="shared" si="45"/>
        <v>9.5519672801635996E-5</v>
      </c>
      <c r="AG272" s="25">
        <f t="shared" si="46"/>
        <v>7.4068220858895713E-6</v>
      </c>
      <c r="AH272" s="25">
        <f t="shared" si="47"/>
        <v>4.9783558282208587E-6</v>
      </c>
      <c r="AI272" s="25">
        <f t="shared" si="48"/>
        <v>2.1694298568507161E-6</v>
      </c>
      <c r="AJ272" s="25">
        <f t="shared" si="49"/>
        <v>1.084714928425358E-6</v>
      </c>
      <c r="AK272" s="25">
        <f t="shared" si="50"/>
        <v>4.9378813905930459E-7</v>
      </c>
      <c r="AL272" s="39" t="e">
        <f>'Inhalation-Haz-Values'!$C$2/H272</f>
        <v>#DIV/0!</v>
      </c>
      <c r="AM272" s="39" t="e">
        <f>'Inhalation-Haz-Values'!$C$2/I272</f>
        <v>#DIV/0!</v>
      </c>
      <c r="AN272" s="39" t="e">
        <f>'Inhalation-Haz-Values'!$C$2/J272</f>
        <v>#DIV/0!</v>
      </c>
      <c r="AO272" s="39" t="e">
        <f>'Inhalation-Haz-Values'!$C$2/K272</f>
        <v>#DIV/0!</v>
      </c>
      <c r="AP272" s="39" t="e">
        <f>'Inhalation-Haz-Values'!$C$2/L272</f>
        <v>#DIV/0!</v>
      </c>
      <c r="AQ272" s="39" t="e">
        <f>'Inhalation-Haz-Values'!$C$2/M272</f>
        <v>#DIV/0!</v>
      </c>
      <c r="AR272" s="39" t="e">
        <f>'Inhalation-Haz-Values'!$C$2/N272</f>
        <v>#DIV/0!</v>
      </c>
      <c r="AS272" s="39" t="e">
        <f>'Inhalation-Haz-Values'!$C$2/O272</f>
        <v>#DIV/0!</v>
      </c>
      <c r="AT272" s="39" t="e">
        <f>'Inhalation-Haz-Values'!$C$2/P272</f>
        <v>#DIV/0!</v>
      </c>
      <c r="AU272" s="39" t="e">
        <f>'Inhalation-Haz-Values'!$C$2/Q272</f>
        <v>#DIV/0!</v>
      </c>
      <c r="AV272" s="39">
        <f>'Inhalation-Haz-Values'!$C$3/R272</f>
        <v>20155038.759689923</v>
      </c>
      <c r="AW272" s="39">
        <f>'Inhalation-Haz-Values'!$C$3/S272</f>
        <v>62052505.966587119</v>
      </c>
      <c r="AX272" s="39">
        <f>'Inhalation-Haz-Values'!$C$3/T272</f>
        <v>120649651.97215778</v>
      </c>
      <c r="AY272" s="39">
        <f>'Inhalation-Haz-Values'!$C$3/U272</f>
        <v>140161725.06738544</v>
      </c>
      <c r="AZ272" s="39">
        <f>'Inhalation-Haz-Values'!$C$3/V272</f>
        <v>220338983.05084747</v>
      </c>
      <c r="BA272" s="39">
        <f>'Inhalation-Haz-Values'!$C$3/W272</f>
        <v>2841530054.6448088</v>
      </c>
      <c r="BB272" s="39">
        <f>'Inhalation-Haz-Values'!$C$3/X272</f>
        <v>4227642276.4227638</v>
      </c>
      <c r="BC272" s="39">
        <f>'Inhalation-Haz-Values'!$C$3/Y272</f>
        <v>9701492537.3134327</v>
      </c>
      <c r="BD272" s="39">
        <f>'Inhalation-Haz-Values'!$C$3/Z272</f>
        <v>19402985074.626865</v>
      </c>
      <c r="BE272" s="39">
        <f>'Inhalation-Haz-Values'!$C$3/AA272</f>
        <v>42622950819.672134</v>
      </c>
      <c r="BF272" s="39">
        <f>AB272*'Inhalation-Haz-Values'!$D$4</f>
        <v>7.4141074846625757E-9</v>
      </c>
      <c r="BG272" s="39">
        <f>AC272*'Inhalation-Haz-Values'!$D$4</f>
        <v>2.4081480899795498E-9</v>
      </c>
      <c r="BH272" s="39">
        <f>AD272*'Inhalation-Haz-Values'!$D$4</f>
        <v>1.2385582658486707E-9</v>
      </c>
      <c r="BI272" s="39">
        <f>AE272*'Inhalation-Haz-Values'!$D$4</f>
        <v>1.0661371615541923E-9</v>
      </c>
      <c r="BJ272" s="39">
        <f>AF272*'Inhalation-Haz-Values'!$D$4</f>
        <v>6.7818967689161556E-10</v>
      </c>
      <c r="BK272" s="39">
        <f>AG272*'Inhalation-Haz-Values'!$D$4</f>
        <v>5.2588436809815957E-11</v>
      </c>
      <c r="BL272" s="39">
        <f>AH272*'Inhalation-Haz-Values'!$D$4</f>
        <v>3.5346326380368094E-11</v>
      </c>
      <c r="BM272" s="39">
        <f>AI272*'Inhalation-Haz-Values'!$D$4</f>
        <v>1.5402951983640084E-11</v>
      </c>
      <c r="BN272" s="39">
        <f>AJ272*'Inhalation-Haz-Values'!$D$4</f>
        <v>7.7014759918200422E-12</v>
      </c>
      <c r="BO272" s="39">
        <f>AK272*'Inhalation-Haz-Values'!$D$4</f>
        <v>3.5058957873210626E-12</v>
      </c>
    </row>
    <row r="273" spans="1:67" s="23" customFormat="1" x14ac:dyDescent="0.25">
      <c r="A273" s="94" t="s">
        <v>187</v>
      </c>
      <c r="B273" s="94" t="s">
        <v>189</v>
      </c>
      <c r="C273" s="94" t="s">
        <v>190</v>
      </c>
      <c r="D273" s="94">
        <v>2019</v>
      </c>
      <c r="E273" s="23">
        <v>2019</v>
      </c>
      <c r="F273" s="23" t="s">
        <v>137</v>
      </c>
      <c r="G273" s="23" t="s">
        <v>126</v>
      </c>
      <c r="H273" s="25">
        <v>0</v>
      </c>
      <c r="I273" s="25">
        <v>0</v>
      </c>
      <c r="J273" s="25">
        <v>0</v>
      </c>
      <c r="K273" s="25">
        <v>0</v>
      </c>
      <c r="L273" s="25">
        <v>0</v>
      </c>
      <c r="M273" s="25">
        <v>0</v>
      </c>
      <c r="N273" s="25">
        <v>0</v>
      </c>
      <c r="O273" s="25">
        <v>0</v>
      </c>
      <c r="P273" s="25">
        <v>0</v>
      </c>
      <c r="Q273" s="25">
        <v>0</v>
      </c>
      <c r="R273" s="25">
        <v>2.5800000000000001E-7</v>
      </c>
      <c r="S273" s="25">
        <v>8.3400000000000006E-8</v>
      </c>
      <c r="T273" s="25">
        <v>3.9500000000000003E-8</v>
      </c>
      <c r="U273" s="25">
        <v>3.2100000000000003E-8</v>
      </c>
      <c r="V273" s="25">
        <v>1.44E-8</v>
      </c>
      <c r="W273" s="25">
        <v>3.9E-10</v>
      </c>
      <c r="X273" s="25">
        <v>2.7900000000000002E-10</v>
      </c>
      <c r="Y273" s="25">
        <v>5.9300000000000005E-11</v>
      </c>
      <c r="Z273" s="25">
        <v>1.8700000000000001E-11</v>
      </c>
      <c r="AA273" s="25">
        <v>6.0599999999999996E-12</v>
      </c>
      <c r="AB273" s="25">
        <f t="shared" si="41"/>
        <v>1.0442404907975459E-3</v>
      </c>
      <c r="AC273" s="25">
        <f t="shared" si="42"/>
        <v>3.3755680981595093E-4</v>
      </c>
      <c r="AD273" s="25">
        <f t="shared" si="43"/>
        <v>1.5987402862985688E-4</v>
      </c>
      <c r="AE273" s="25">
        <f t="shared" si="44"/>
        <v>1.2992294478527606E-4</v>
      </c>
      <c r="AF273" s="25">
        <f t="shared" si="45"/>
        <v>5.8283190184049069E-5</v>
      </c>
      <c r="AG273" s="25">
        <f t="shared" si="46"/>
        <v>1.5785030674846625E-6</v>
      </c>
      <c r="AH273" s="25">
        <f t="shared" si="47"/>
        <v>1.1292368098159508E-6</v>
      </c>
      <c r="AI273" s="25">
        <f t="shared" si="48"/>
        <v>2.4001341513292434E-7</v>
      </c>
      <c r="AJ273" s="25">
        <f t="shared" si="49"/>
        <v>7.5687198364008185E-8</v>
      </c>
      <c r="AK273" s="25">
        <f t="shared" si="50"/>
        <v>2.4527509202453986E-8</v>
      </c>
      <c r="AL273" s="39" t="e">
        <f>'Inhalation-Haz-Values'!$C$2/H273</f>
        <v>#DIV/0!</v>
      </c>
      <c r="AM273" s="39" t="e">
        <f>'Inhalation-Haz-Values'!$C$2/I273</f>
        <v>#DIV/0!</v>
      </c>
      <c r="AN273" s="39" t="e">
        <f>'Inhalation-Haz-Values'!$C$2/J273</f>
        <v>#DIV/0!</v>
      </c>
      <c r="AO273" s="39" t="e">
        <f>'Inhalation-Haz-Values'!$C$2/K273</f>
        <v>#DIV/0!</v>
      </c>
      <c r="AP273" s="39" t="e">
        <f>'Inhalation-Haz-Values'!$C$2/L273</f>
        <v>#DIV/0!</v>
      </c>
      <c r="AQ273" s="39" t="e">
        <f>'Inhalation-Haz-Values'!$C$2/M273</f>
        <v>#DIV/0!</v>
      </c>
      <c r="AR273" s="39" t="e">
        <f>'Inhalation-Haz-Values'!$C$2/N273</f>
        <v>#DIV/0!</v>
      </c>
      <c r="AS273" s="39" t="e">
        <f>'Inhalation-Haz-Values'!$C$2/O273</f>
        <v>#DIV/0!</v>
      </c>
      <c r="AT273" s="39" t="e">
        <f>'Inhalation-Haz-Values'!$C$2/P273</f>
        <v>#DIV/0!</v>
      </c>
      <c r="AU273" s="39" t="e">
        <f>'Inhalation-Haz-Values'!$C$2/Q273</f>
        <v>#DIV/0!</v>
      </c>
      <c r="AV273" s="39">
        <f>'Inhalation-Haz-Values'!$C$3/R273</f>
        <v>20155038.759689923</v>
      </c>
      <c r="AW273" s="39">
        <f>'Inhalation-Haz-Values'!$C$3/S273</f>
        <v>62350119.90407674</v>
      </c>
      <c r="AX273" s="39">
        <f>'Inhalation-Haz-Values'!$C$3/T273</f>
        <v>131645569.62025316</v>
      </c>
      <c r="AY273" s="39">
        <f>'Inhalation-Haz-Values'!$C$3/U273</f>
        <v>161993769.47040498</v>
      </c>
      <c r="AZ273" s="39">
        <f>'Inhalation-Haz-Values'!$C$3/V273</f>
        <v>361111111.1111111</v>
      </c>
      <c r="BA273" s="39">
        <f>'Inhalation-Haz-Values'!$C$3/W273</f>
        <v>13333333333.333334</v>
      </c>
      <c r="BB273" s="39">
        <f>'Inhalation-Haz-Values'!$C$3/X273</f>
        <v>18637992831.541218</v>
      </c>
      <c r="BC273" s="39">
        <f>'Inhalation-Haz-Values'!$C$3/Y273</f>
        <v>87689713322.091064</v>
      </c>
      <c r="BD273" s="39">
        <f>'Inhalation-Haz-Values'!$C$3/Z273</f>
        <v>278074866310.1604</v>
      </c>
      <c r="BE273" s="39">
        <f>'Inhalation-Haz-Values'!$C$3/AA273</f>
        <v>858085808580.85815</v>
      </c>
      <c r="BF273" s="39">
        <f>AB273*'Inhalation-Haz-Values'!$D$4</f>
        <v>7.4141074846625757E-9</v>
      </c>
      <c r="BG273" s="39">
        <f>AC273*'Inhalation-Haz-Values'!$D$4</f>
        <v>2.3966533496932515E-9</v>
      </c>
      <c r="BH273" s="39">
        <f>AD273*'Inhalation-Haz-Values'!$D$4</f>
        <v>1.1351056032719837E-9</v>
      </c>
      <c r="BI273" s="39">
        <f>AE273*'Inhalation-Haz-Values'!$D$4</f>
        <v>9.2245290797546004E-10</v>
      </c>
      <c r="BJ273" s="39">
        <f>AF273*'Inhalation-Haz-Values'!$D$4</f>
        <v>4.1381065030674839E-10</v>
      </c>
      <c r="BK273" s="39">
        <f>AG273*'Inhalation-Haz-Values'!$D$4</f>
        <v>1.1207371779141104E-11</v>
      </c>
      <c r="BL273" s="39">
        <f>AH273*'Inhalation-Haz-Values'!$D$4</f>
        <v>8.0175813496932499E-12</v>
      </c>
      <c r="BM273" s="39">
        <f>AI273*'Inhalation-Haz-Values'!$D$4</f>
        <v>1.7040952474437628E-12</v>
      </c>
      <c r="BN273" s="39">
        <f>AJ273*'Inhalation-Haz-Values'!$D$4</f>
        <v>5.3737910838445805E-13</v>
      </c>
      <c r="BO273" s="39">
        <f>AK273*'Inhalation-Haz-Values'!$D$4</f>
        <v>1.7414531533742329E-13</v>
      </c>
    </row>
    <row r="274" spans="1:67" s="23" customFormat="1" x14ac:dyDescent="0.25">
      <c r="A274" s="94" t="s">
        <v>187</v>
      </c>
      <c r="B274" s="94" t="s">
        <v>189</v>
      </c>
      <c r="C274" s="94" t="s">
        <v>190</v>
      </c>
      <c r="D274" s="94">
        <v>2019</v>
      </c>
      <c r="E274" s="23">
        <v>2019</v>
      </c>
      <c r="F274" s="23" t="s">
        <v>138</v>
      </c>
      <c r="G274" s="23" t="s">
        <v>126</v>
      </c>
      <c r="H274" s="25">
        <v>0</v>
      </c>
      <c r="I274" s="25">
        <v>0</v>
      </c>
      <c r="J274" s="25">
        <v>0</v>
      </c>
      <c r="K274" s="25">
        <v>0</v>
      </c>
      <c r="L274" s="25">
        <v>0</v>
      </c>
      <c r="M274" s="25">
        <v>0</v>
      </c>
      <c r="N274" s="25">
        <v>0</v>
      </c>
      <c r="O274" s="25">
        <v>0</v>
      </c>
      <c r="P274" s="25">
        <v>0</v>
      </c>
      <c r="Q274" s="25">
        <v>0</v>
      </c>
      <c r="R274" s="25">
        <v>9.3600000000000005E-13</v>
      </c>
      <c r="S274" s="25">
        <v>2.2799999999999999E-10</v>
      </c>
      <c r="T274" s="25">
        <v>6.1299999999999995E-10</v>
      </c>
      <c r="U274" s="25">
        <v>3.0199999999999999E-9</v>
      </c>
      <c r="V274" s="25">
        <v>6.8999999999999997E-9</v>
      </c>
      <c r="W274" s="25">
        <v>1.3399999999999999E-9</v>
      </c>
      <c r="X274" s="25">
        <v>9.27E-10</v>
      </c>
      <c r="Y274" s="25">
        <v>4.6800000000000004E-10</v>
      </c>
      <c r="Z274" s="25">
        <v>2.4699999999999997E-10</v>
      </c>
      <c r="AA274" s="25">
        <v>1.16E-10</v>
      </c>
      <c r="AB274" s="25">
        <f t="shared" si="41"/>
        <v>3.7884073619631903E-9</v>
      </c>
      <c r="AC274" s="25">
        <f t="shared" si="42"/>
        <v>9.2281717791411026E-7</v>
      </c>
      <c r="AD274" s="25">
        <f t="shared" si="43"/>
        <v>2.4810830265848668E-6</v>
      </c>
      <c r="AE274" s="25">
        <f t="shared" si="44"/>
        <v>1.2223280163599181E-5</v>
      </c>
      <c r="AF274" s="25">
        <f t="shared" si="45"/>
        <v>2.7927361963190183E-5</v>
      </c>
      <c r="AG274" s="25">
        <f t="shared" si="46"/>
        <v>5.4235746421267891E-6</v>
      </c>
      <c r="AH274" s="25">
        <f t="shared" si="47"/>
        <v>3.7519803680981594E-6</v>
      </c>
      <c r="AI274" s="25">
        <f t="shared" si="48"/>
        <v>1.8942036809815952E-6</v>
      </c>
      <c r="AJ274" s="25">
        <f t="shared" si="49"/>
        <v>9.9971860940695274E-7</v>
      </c>
      <c r="AK274" s="25">
        <f t="shared" si="50"/>
        <v>4.6950347648261759E-7</v>
      </c>
      <c r="AL274" s="39" t="e">
        <f>'Inhalation-Haz-Values'!$C$2/H274</f>
        <v>#DIV/0!</v>
      </c>
      <c r="AM274" s="39" t="e">
        <f>'Inhalation-Haz-Values'!$C$2/I274</f>
        <v>#DIV/0!</v>
      </c>
      <c r="AN274" s="39" t="e">
        <f>'Inhalation-Haz-Values'!$C$2/J274</f>
        <v>#DIV/0!</v>
      </c>
      <c r="AO274" s="39" t="e">
        <f>'Inhalation-Haz-Values'!$C$2/K274</f>
        <v>#DIV/0!</v>
      </c>
      <c r="AP274" s="39" t="e">
        <f>'Inhalation-Haz-Values'!$C$2/L274</f>
        <v>#DIV/0!</v>
      </c>
      <c r="AQ274" s="39" t="e">
        <f>'Inhalation-Haz-Values'!$C$2/M274</f>
        <v>#DIV/0!</v>
      </c>
      <c r="AR274" s="39" t="e">
        <f>'Inhalation-Haz-Values'!$C$2/N274</f>
        <v>#DIV/0!</v>
      </c>
      <c r="AS274" s="39" t="e">
        <f>'Inhalation-Haz-Values'!$C$2/O274</f>
        <v>#DIV/0!</v>
      </c>
      <c r="AT274" s="39" t="e">
        <f>'Inhalation-Haz-Values'!$C$2/P274</f>
        <v>#DIV/0!</v>
      </c>
      <c r="AU274" s="39" t="e">
        <f>'Inhalation-Haz-Values'!$C$2/Q274</f>
        <v>#DIV/0!</v>
      </c>
      <c r="AV274" s="39">
        <f>'Inhalation-Haz-Values'!$C$3/R274</f>
        <v>5555555555555.5557</v>
      </c>
      <c r="AW274" s="39">
        <f>'Inhalation-Haz-Values'!$C$3/S274</f>
        <v>22807017543.85965</v>
      </c>
      <c r="AX274" s="39">
        <f>'Inhalation-Haz-Values'!$C$3/T274</f>
        <v>8482871125.6117468</v>
      </c>
      <c r="AY274" s="39">
        <f>'Inhalation-Haz-Values'!$C$3/U274</f>
        <v>1721854304.6357617</v>
      </c>
      <c r="AZ274" s="39">
        <f>'Inhalation-Haz-Values'!$C$3/V274</f>
        <v>753623188.40579712</v>
      </c>
      <c r="BA274" s="39">
        <f>'Inhalation-Haz-Values'!$C$3/W274</f>
        <v>3880597014.9253736</v>
      </c>
      <c r="BB274" s="39">
        <f>'Inhalation-Haz-Values'!$C$3/X274</f>
        <v>5609492988.1337652</v>
      </c>
      <c r="BC274" s="39">
        <f>'Inhalation-Haz-Values'!$C$3/Y274</f>
        <v>11111111111.111111</v>
      </c>
      <c r="BD274" s="39">
        <f>'Inhalation-Haz-Values'!$C$3/Z274</f>
        <v>21052631578.947372</v>
      </c>
      <c r="BE274" s="39">
        <f>'Inhalation-Haz-Values'!$C$3/AA274</f>
        <v>44827586206.896553</v>
      </c>
      <c r="BF274" s="39">
        <f>AB274*'Inhalation-Haz-Values'!$D$4</f>
        <v>2.689769226993865E-14</v>
      </c>
      <c r="BG274" s="39">
        <f>AC274*'Inhalation-Haz-Values'!$D$4</f>
        <v>6.5520019631901823E-12</v>
      </c>
      <c r="BH274" s="39">
        <f>AD274*'Inhalation-Haz-Values'!$D$4</f>
        <v>1.7615689488752553E-11</v>
      </c>
      <c r="BI274" s="39">
        <f>AE274*'Inhalation-Haz-Values'!$D$4</f>
        <v>8.6785289161554183E-11</v>
      </c>
      <c r="BJ274" s="39">
        <f>AF274*'Inhalation-Haz-Values'!$D$4</f>
        <v>1.982842699386503E-10</v>
      </c>
      <c r="BK274" s="39">
        <f>AG274*'Inhalation-Haz-Values'!$D$4</f>
        <v>3.8507379959100201E-11</v>
      </c>
      <c r="BL274" s="39">
        <f>AH274*'Inhalation-Haz-Values'!$D$4</f>
        <v>2.663906061349693E-11</v>
      </c>
      <c r="BM274" s="39">
        <f>AI274*'Inhalation-Haz-Values'!$D$4</f>
        <v>1.3448846134969326E-11</v>
      </c>
      <c r="BN274" s="39">
        <f>AJ274*'Inhalation-Haz-Values'!$D$4</f>
        <v>7.098002126789364E-12</v>
      </c>
      <c r="BO274" s="39">
        <f>AK274*'Inhalation-Haz-Values'!$D$4</f>
        <v>3.3334746830265848E-12</v>
      </c>
    </row>
    <row r="275" spans="1:67" s="23" customFormat="1" x14ac:dyDescent="0.25">
      <c r="A275" s="94" t="s">
        <v>187</v>
      </c>
      <c r="B275" s="94" t="s">
        <v>189</v>
      </c>
      <c r="C275" s="94" t="s">
        <v>190</v>
      </c>
      <c r="D275" s="94" t="s">
        <v>191</v>
      </c>
      <c r="E275" s="23" t="s">
        <v>141</v>
      </c>
      <c r="F275" s="23" t="s">
        <v>134</v>
      </c>
      <c r="G275" s="23" t="s">
        <v>126</v>
      </c>
      <c r="H275" s="25">
        <v>0</v>
      </c>
      <c r="I275" s="25">
        <v>0</v>
      </c>
      <c r="J275" s="25">
        <v>0</v>
      </c>
      <c r="K275" s="25">
        <v>0</v>
      </c>
      <c r="L275" s="25">
        <v>0</v>
      </c>
      <c r="M275" s="25">
        <v>0</v>
      </c>
      <c r="N275" s="25">
        <v>0</v>
      </c>
      <c r="O275" s="25">
        <v>0</v>
      </c>
      <c r="P275" s="25">
        <v>0</v>
      </c>
      <c r="Q275" s="25">
        <v>0</v>
      </c>
      <c r="R275" s="25">
        <v>6.4612857214302494E-8</v>
      </c>
      <c r="S275" s="25">
        <v>2.13265146618583E-8</v>
      </c>
      <c r="T275" s="25">
        <v>1.3918294682194801E-8</v>
      </c>
      <c r="U275" s="25">
        <v>1.26690364351758E-8</v>
      </c>
      <c r="V275" s="25">
        <v>1.2747934998989401E-8</v>
      </c>
      <c r="W275" s="25">
        <v>1.7864327891319699E-9</v>
      </c>
      <c r="X275" s="25">
        <v>1.40619310201091E-9</v>
      </c>
      <c r="Y275" s="25">
        <v>6.4167908245755798E-10</v>
      </c>
      <c r="Z275" s="25">
        <v>3.19259655163702E-10</v>
      </c>
      <c r="AA275" s="25">
        <v>1.4410753037843499E-10</v>
      </c>
      <c r="AB275" s="25">
        <f t="shared" si="41"/>
        <v>2.615169059275E-4</v>
      </c>
      <c r="AC275" s="25">
        <f t="shared" si="42"/>
        <v>8.6317868749999883E-5</v>
      </c>
      <c r="AD275" s="25">
        <f t="shared" si="43"/>
        <v>5.6333514999999891E-5</v>
      </c>
      <c r="AE275" s="25">
        <f t="shared" si="44"/>
        <v>5.127721249999988E-5</v>
      </c>
      <c r="AF275" s="25">
        <f t="shared" si="45"/>
        <v>5.1596549999999631E-5</v>
      </c>
      <c r="AG275" s="25">
        <f t="shared" si="46"/>
        <v>7.2304862499999885E-6</v>
      </c>
      <c r="AH275" s="25">
        <f t="shared" si="47"/>
        <v>5.6914874999999861E-6</v>
      </c>
      <c r="AI275" s="25">
        <f t="shared" si="48"/>
        <v>2.5971599999999975E-6</v>
      </c>
      <c r="AJ275" s="25">
        <f t="shared" si="49"/>
        <v>1.2921854999999979E-6</v>
      </c>
      <c r="AK275" s="25">
        <f t="shared" si="50"/>
        <v>5.8326712499999699E-7</v>
      </c>
      <c r="AL275" s="39" t="e">
        <f>'Inhalation-Haz-Values'!$C$2/H275</f>
        <v>#DIV/0!</v>
      </c>
      <c r="AM275" s="39" t="e">
        <f>'Inhalation-Haz-Values'!$C$2/I275</f>
        <v>#DIV/0!</v>
      </c>
      <c r="AN275" s="39" t="e">
        <f>'Inhalation-Haz-Values'!$C$2/J275</f>
        <v>#DIV/0!</v>
      </c>
      <c r="AO275" s="39" t="e">
        <f>'Inhalation-Haz-Values'!$C$2/K275</f>
        <v>#DIV/0!</v>
      </c>
      <c r="AP275" s="39" t="e">
        <f>'Inhalation-Haz-Values'!$C$2/L275</f>
        <v>#DIV/0!</v>
      </c>
      <c r="AQ275" s="39" t="e">
        <f>'Inhalation-Haz-Values'!$C$2/M275</f>
        <v>#DIV/0!</v>
      </c>
      <c r="AR275" s="39" t="e">
        <f>'Inhalation-Haz-Values'!$C$2/N275</f>
        <v>#DIV/0!</v>
      </c>
      <c r="AS275" s="39" t="e">
        <f>'Inhalation-Haz-Values'!$C$2/O275</f>
        <v>#DIV/0!</v>
      </c>
      <c r="AT275" s="39" t="e">
        <f>'Inhalation-Haz-Values'!$C$2/P275</f>
        <v>#DIV/0!</v>
      </c>
      <c r="AU275" s="39" t="e">
        <f>'Inhalation-Haz-Values'!$C$2/Q275</f>
        <v>#DIV/0!</v>
      </c>
      <c r="AV275" s="39">
        <f>'Inhalation-Haz-Values'!$C$3/R275</f>
        <v>80479338.388535842</v>
      </c>
      <c r="AW275" s="39">
        <f>'Inhalation-Haz-Values'!$C$3/S275</f>
        <v>243827933.55822048</v>
      </c>
      <c r="AX275" s="39">
        <f>'Inhalation-Haz-Values'!$C$3/T275</f>
        <v>373608988.65377402</v>
      </c>
      <c r="AY275" s="39">
        <f>'Inhalation-Haz-Values'!$C$3/U275</f>
        <v>410449526.02410311</v>
      </c>
      <c r="AZ275" s="39">
        <f>'Inhalation-Haz-Values'!$C$3/V275</f>
        <v>407909202.58161288</v>
      </c>
      <c r="BA275" s="39">
        <f>'Inhalation-Haz-Values'!$C$3/W275</f>
        <v>2910828793.3556609</v>
      </c>
      <c r="BB275" s="39">
        <f>'Inhalation-Haz-Values'!$C$3/X275</f>
        <v>3697927398.849988</v>
      </c>
      <c r="BC275" s="39">
        <f>'Inhalation-Haz-Values'!$C$3/Y275</f>
        <v>8103739302.3387814</v>
      </c>
      <c r="BD275" s="39">
        <f>'Inhalation-Haz-Values'!$C$3/Z275</f>
        <v>16287682818.343189</v>
      </c>
      <c r="BE275" s="39">
        <f>'Inhalation-Haz-Values'!$C$3/AA275</f>
        <v>36084165666.738503</v>
      </c>
      <c r="BF275" s="39">
        <f>AB275*'Inhalation-Haz-Values'!$D$4</f>
        <v>1.8567700320852501E-9</v>
      </c>
      <c r="BG275" s="39">
        <f>AC275*'Inhalation-Haz-Values'!$D$4</f>
        <v>6.1285686812499911E-10</v>
      </c>
      <c r="BH275" s="39">
        <f>AD275*'Inhalation-Haz-Values'!$D$4</f>
        <v>3.9996795649999919E-10</v>
      </c>
      <c r="BI275" s="39">
        <f>AE275*'Inhalation-Haz-Values'!$D$4</f>
        <v>3.6406820874999914E-10</v>
      </c>
      <c r="BJ275" s="39">
        <f>AF275*'Inhalation-Haz-Values'!$D$4</f>
        <v>3.6633550499999735E-10</v>
      </c>
      <c r="BK275" s="39">
        <f>AG275*'Inhalation-Haz-Values'!$D$4</f>
        <v>5.1336452374999915E-11</v>
      </c>
      <c r="BL275" s="39">
        <f>AH275*'Inhalation-Haz-Values'!$D$4</f>
        <v>4.0409561249999899E-11</v>
      </c>
      <c r="BM275" s="39">
        <f>AI275*'Inhalation-Haz-Values'!$D$4</f>
        <v>1.8439835999999983E-11</v>
      </c>
      <c r="BN275" s="39">
        <f>AJ275*'Inhalation-Haz-Values'!$D$4</f>
        <v>9.1745170499999845E-12</v>
      </c>
      <c r="BO275" s="39">
        <f>AK275*'Inhalation-Haz-Values'!$D$4</f>
        <v>4.1411965874999784E-12</v>
      </c>
    </row>
    <row r="276" spans="1:67" s="23" customFormat="1" x14ac:dyDescent="0.25">
      <c r="A276" s="94" t="s">
        <v>187</v>
      </c>
      <c r="B276" s="94" t="s">
        <v>189</v>
      </c>
      <c r="C276" s="94" t="s">
        <v>190</v>
      </c>
      <c r="D276" s="94" t="s">
        <v>191</v>
      </c>
      <c r="E276" s="23" t="s">
        <v>141</v>
      </c>
      <c r="F276" s="23" t="s">
        <v>137</v>
      </c>
      <c r="G276" s="23" t="s">
        <v>126</v>
      </c>
      <c r="H276" s="25">
        <v>0</v>
      </c>
      <c r="I276" s="25">
        <v>0</v>
      </c>
      <c r="J276" s="25">
        <v>0</v>
      </c>
      <c r="K276" s="25">
        <v>0</v>
      </c>
      <c r="L276" s="25">
        <v>0</v>
      </c>
      <c r="M276" s="25">
        <v>0</v>
      </c>
      <c r="N276" s="25">
        <v>0</v>
      </c>
      <c r="O276" s="25">
        <v>0</v>
      </c>
      <c r="P276" s="25">
        <v>0</v>
      </c>
      <c r="Q276" s="25">
        <v>0</v>
      </c>
      <c r="R276" s="25">
        <v>6.4610224459377505E-8</v>
      </c>
      <c r="S276" s="25">
        <v>2.08623343396321E-8</v>
      </c>
      <c r="T276" s="25">
        <v>9.8763447605092901E-9</v>
      </c>
      <c r="U276" s="25">
        <v>8.0270417340339507E-9</v>
      </c>
      <c r="V276" s="25">
        <v>3.6096857316087302E-9</v>
      </c>
      <c r="W276" s="25">
        <v>9.7460032336297397E-11</v>
      </c>
      <c r="X276" s="25">
        <v>6.9751432396927998E-11</v>
      </c>
      <c r="Y276" s="25">
        <v>1.4814195950383901E-11</v>
      </c>
      <c r="Z276" s="25">
        <v>4.6747746501111501E-12</v>
      </c>
      <c r="AA276" s="25">
        <v>1.5147616271725899E-12</v>
      </c>
      <c r="AB276" s="25">
        <f t="shared" si="41"/>
        <v>2.6150624999999992E-4</v>
      </c>
      <c r="AC276" s="25">
        <f t="shared" si="42"/>
        <v>8.44391249999997E-5</v>
      </c>
      <c r="AD276" s="25">
        <f t="shared" si="43"/>
        <v>3.997394999999997E-5</v>
      </c>
      <c r="AE276" s="25">
        <f t="shared" si="44"/>
        <v>3.2488999999999993E-5</v>
      </c>
      <c r="AF276" s="25">
        <f t="shared" si="45"/>
        <v>1.4609999999999997E-5</v>
      </c>
      <c r="AG276" s="25">
        <f t="shared" si="46"/>
        <v>3.9446399999999963E-7</v>
      </c>
      <c r="AH276" s="25">
        <f t="shared" si="47"/>
        <v>2.8231499999999976E-7</v>
      </c>
      <c r="AI276" s="25">
        <f t="shared" si="48"/>
        <v>5.9959624999999621E-8</v>
      </c>
      <c r="AJ276" s="25">
        <f t="shared" si="49"/>
        <v>1.8920887499999974E-8</v>
      </c>
      <c r="AK276" s="25">
        <f t="shared" si="50"/>
        <v>6.1309124999999783E-9</v>
      </c>
      <c r="AL276" s="39" t="e">
        <f>'Inhalation-Haz-Values'!$C$2/H276</f>
        <v>#DIV/0!</v>
      </c>
      <c r="AM276" s="39" t="e">
        <f>'Inhalation-Haz-Values'!$C$2/I276</f>
        <v>#DIV/0!</v>
      </c>
      <c r="AN276" s="39" t="e">
        <f>'Inhalation-Haz-Values'!$C$2/J276</f>
        <v>#DIV/0!</v>
      </c>
      <c r="AO276" s="39" t="e">
        <f>'Inhalation-Haz-Values'!$C$2/K276</f>
        <v>#DIV/0!</v>
      </c>
      <c r="AP276" s="39" t="e">
        <f>'Inhalation-Haz-Values'!$C$2/L276</f>
        <v>#DIV/0!</v>
      </c>
      <c r="AQ276" s="39" t="e">
        <f>'Inhalation-Haz-Values'!$C$2/M276</f>
        <v>#DIV/0!</v>
      </c>
      <c r="AR276" s="39" t="e">
        <f>'Inhalation-Haz-Values'!$C$2/N276</f>
        <v>#DIV/0!</v>
      </c>
      <c r="AS276" s="39" t="e">
        <f>'Inhalation-Haz-Values'!$C$2/O276</f>
        <v>#DIV/0!</v>
      </c>
      <c r="AT276" s="39" t="e">
        <f>'Inhalation-Haz-Values'!$C$2/P276</f>
        <v>#DIV/0!</v>
      </c>
      <c r="AU276" s="39" t="e">
        <f>'Inhalation-Haz-Values'!$C$2/Q276</f>
        <v>#DIV/0!</v>
      </c>
      <c r="AV276" s="39">
        <f>'Inhalation-Haz-Values'!$C$3/R276</f>
        <v>80482617.78241314</v>
      </c>
      <c r="AW276" s="39">
        <f>'Inhalation-Haz-Values'!$C$3/S276</f>
        <v>249253027.74587306</v>
      </c>
      <c r="AX276" s="39">
        <f>'Inhalation-Haz-Values'!$C$3/T276</f>
        <v>526510579.17624307</v>
      </c>
      <c r="AY276" s="39">
        <f>'Inhalation-Haz-Values'!$C$3/U276</f>
        <v>647810260.90252626</v>
      </c>
      <c r="AZ276" s="39">
        <f>'Inhalation-Haz-Values'!$C$3/V276</f>
        <v>1440568621.9344401</v>
      </c>
      <c r="BA276" s="39">
        <f>'Inhalation-Haz-Values'!$C$3/W276</f>
        <v>53355204952.700851</v>
      </c>
      <c r="BB276" s="39">
        <f>'Inhalation-Haz-Values'!$C$3/X276</f>
        <v>74550440346.641815</v>
      </c>
      <c r="BC276" s="39">
        <f>'Inhalation-Haz-Values'!$C$3/Y276</f>
        <v>351014663058.0545</v>
      </c>
      <c r="BD276" s="39">
        <f>'Inhalation-Haz-Values'!$C$3/Z276</f>
        <v>1112353084201.9009</v>
      </c>
      <c r="BE276" s="39">
        <f>'Inhalation-Haz-Values'!$C$3/AA276</f>
        <v>3432883370373.0464</v>
      </c>
      <c r="BF276" s="39">
        <f>AB276*'Inhalation-Haz-Values'!$D$4</f>
        <v>1.8566943749999995E-9</v>
      </c>
      <c r="BG276" s="39">
        <f>AC276*'Inhalation-Haz-Values'!$D$4</f>
        <v>5.9951778749999786E-10</v>
      </c>
      <c r="BH276" s="39">
        <f>AD276*'Inhalation-Haz-Values'!$D$4</f>
        <v>2.8381504499999975E-10</v>
      </c>
      <c r="BI276" s="39">
        <f>AE276*'Inhalation-Haz-Values'!$D$4</f>
        <v>2.3067189999999995E-10</v>
      </c>
      <c r="BJ276" s="39">
        <f>AF276*'Inhalation-Haz-Values'!$D$4</f>
        <v>1.0373099999999998E-10</v>
      </c>
      <c r="BK276" s="39">
        <f>AG276*'Inhalation-Haz-Values'!$D$4</f>
        <v>2.8006943999999971E-12</v>
      </c>
      <c r="BL276" s="39">
        <f>AH276*'Inhalation-Haz-Values'!$D$4</f>
        <v>2.0044364999999983E-12</v>
      </c>
      <c r="BM276" s="39">
        <f>AI276*'Inhalation-Haz-Values'!$D$4</f>
        <v>4.2571333749999729E-13</v>
      </c>
      <c r="BN276" s="39">
        <f>AJ276*'Inhalation-Haz-Values'!$D$4</f>
        <v>1.343383012499998E-13</v>
      </c>
      <c r="BO276" s="39">
        <f>AK276*'Inhalation-Haz-Values'!$D$4</f>
        <v>4.3529478749999848E-14</v>
      </c>
    </row>
    <row r="277" spans="1:67" s="23" customFormat="1" x14ac:dyDescent="0.25">
      <c r="A277" s="94" t="s">
        <v>187</v>
      </c>
      <c r="B277" s="94" t="s">
        <v>189</v>
      </c>
      <c r="C277" s="94" t="s">
        <v>190</v>
      </c>
      <c r="D277" s="94" t="s">
        <v>191</v>
      </c>
      <c r="E277" s="23" t="s">
        <v>141</v>
      </c>
      <c r="F277" s="23" t="s">
        <v>138</v>
      </c>
      <c r="G277" s="23" t="s">
        <v>126</v>
      </c>
      <c r="H277" s="25">
        <v>0</v>
      </c>
      <c r="I277" s="25">
        <v>0</v>
      </c>
      <c r="J277" s="25">
        <v>0</v>
      </c>
      <c r="K277" s="25">
        <v>0</v>
      </c>
      <c r="L277" s="25">
        <v>0</v>
      </c>
      <c r="M277" s="25">
        <v>0</v>
      </c>
      <c r="N277" s="25">
        <v>0</v>
      </c>
      <c r="O277" s="25">
        <v>0</v>
      </c>
      <c r="P277" s="25">
        <v>0</v>
      </c>
      <c r="Q277" s="25">
        <v>0</v>
      </c>
      <c r="R277" s="25">
        <v>1.6799276033245701E-12</v>
      </c>
      <c r="S277" s="25">
        <v>2.80782591830032E-10</v>
      </c>
      <c r="T277" s="25">
        <v>7.76928274808003E-10</v>
      </c>
      <c r="U277" s="25">
        <v>3.6910673441289402E-9</v>
      </c>
      <c r="V277" s="25">
        <v>8.5088118621159997E-9</v>
      </c>
      <c r="W277" s="25">
        <v>1.68245858351859E-9</v>
      </c>
      <c r="X277" s="25">
        <v>1.3102862722311999E-9</v>
      </c>
      <c r="Y277" s="25">
        <v>6.2899885686135797E-10</v>
      </c>
      <c r="Z277" s="25">
        <v>3.13197649997473E-10</v>
      </c>
      <c r="AA277" s="25">
        <v>1.4268521290167699E-10</v>
      </c>
      <c r="AB277" s="25">
        <f t="shared" si="41"/>
        <v>6.7994124999999778E-9</v>
      </c>
      <c r="AC277" s="25">
        <f t="shared" si="42"/>
        <v>1.1364517499999987E-6</v>
      </c>
      <c r="AD277" s="25">
        <f t="shared" si="43"/>
        <v>3.1445734999999987E-6</v>
      </c>
      <c r="AE277" s="25">
        <f t="shared" si="44"/>
        <v>1.4939387499999997E-5</v>
      </c>
      <c r="AF277" s="25">
        <f t="shared" si="45"/>
        <v>3.4438937499999972E-5</v>
      </c>
      <c r="AG277" s="25">
        <f t="shared" si="46"/>
        <v>6.8096564999999868E-6</v>
      </c>
      <c r="AH277" s="25">
        <f t="shared" si="47"/>
        <v>5.3033099999999809E-6</v>
      </c>
      <c r="AI277" s="25">
        <f t="shared" si="48"/>
        <v>2.5458374999999991E-6</v>
      </c>
      <c r="AJ277" s="25">
        <f t="shared" si="49"/>
        <v>1.267649874999997E-6</v>
      </c>
      <c r="AK277" s="25">
        <f t="shared" si="50"/>
        <v>5.7751037499999812E-7</v>
      </c>
      <c r="AL277" s="39" t="e">
        <f>'Inhalation-Haz-Values'!$C$2/H277</f>
        <v>#DIV/0!</v>
      </c>
      <c r="AM277" s="39" t="e">
        <f>'Inhalation-Haz-Values'!$C$2/I277</f>
        <v>#DIV/0!</v>
      </c>
      <c r="AN277" s="39" t="e">
        <f>'Inhalation-Haz-Values'!$C$2/J277</f>
        <v>#DIV/0!</v>
      </c>
      <c r="AO277" s="39" t="e">
        <f>'Inhalation-Haz-Values'!$C$2/K277</f>
        <v>#DIV/0!</v>
      </c>
      <c r="AP277" s="39" t="e">
        <f>'Inhalation-Haz-Values'!$C$2/L277</f>
        <v>#DIV/0!</v>
      </c>
      <c r="AQ277" s="39" t="e">
        <f>'Inhalation-Haz-Values'!$C$2/M277</f>
        <v>#DIV/0!</v>
      </c>
      <c r="AR277" s="39" t="e">
        <f>'Inhalation-Haz-Values'!$C$2/N277</f>
        <v>#DIV/0!</v>
      </c>
      <c r="AS277" s="39" t="e">
        <f>'Inhalation-Haz-Values'!$C$2/O277</f>
        <v>#DIV/0!</v>
      </c>
      <c r="AT277" s="39" t="e">
        <f>'Inhalation-Haz-Values'!$C$2/P277</f>
        <v>#DIV/0!</v>
      </c>
      <c r="AU277" s="39" t="e">
        <f>'Inhalation-Haz-Values'!$C$2/Q277</f>
        <v>#DIV/0!</v>
      </c>
      <c r="AV277" s="39">
        <f>'Inhalation-Haz-Values'!$C$3/R277</f>
        <v>3095371484883.7656</v>
      </c>
      <c r="AW277" s="39">
        <f>'Inhalation-Haz-Values'!$C$3/S277</f>
        <v>18519666643.535191</v>
      </c>
      <c r="AX277" s="39">
        <f>'Inhalation-Haz-Values'!$C$3/T277</f>
        <v>6693024528.2745581</v>
      </c>
      <c r="AY277" s="39">
        <f>'Inhalation-Haz-Values'!$C$3/U277</f>
        <v>1408806590.3948319</v>
      </c>
      <c r="AZ277" s="39">
        <f>'Inhalation-Haz-Values'!$C$3/V277</f>
        <v>611131152.5351845</v>
      </c>
      <c r="BA277" s="39">
        <f>'Inhalation-Haz-Values'!$C$3/W277</f>
        <v>3090715011.3169746</v>
      </c>
      <c r="BB277" s="39">
        <f>'Inhalation-Haz-Values'!$C$3/X277</f>
        <v>3968598397.3145533</v>
      </c>
      <c r="BC277" s="39">
        <f>'Inhalation-Haz-Values'!$C$3/Y277</f>
        <v>8267105644.5912886</v>
      </c>
      <c r="BD277" s="39">
        <f>'Inhalation-Haz-Values'!$C$3/Z277</f>
        <v>16602934281.409697</v>
      </c>
      <c r="BE277" s="39">
        <f>'Inhalation-Haz-Values'!$C$3/AA277</f>
        <v>36443860539.23661</v>
      </c>
      <c r="BF277" s="39">
        <f>AB277*'Inhalation-Haz-Values'!$D$4</f>
        <v>4.8275828749999841E-14</v>
      </c>
      <c r="BG277" s="39">
        <f>AC277*'Inhalation-Haz-Values'!$D$4</f>
        <v>8.0688074249999903E-12</v>
      </c>
      <c r="BH277" s="39">
        <f>AD277*'Inhalation-Haz-Values'!$D$4</f>
        <v>2.232647184999999E-11</v>
      </c>
      <c r="BI277" s="39">
        <f>AE277*'Inhalation-Haz-Values'!$D$4</f>
        <v>1.0606965124999997E-10</v>
      </c>
      <c r="BJ277" s="39">
        <f>AF277*'Inhalation-Haz-Values'!$D$4</f>
        <v>2.445164562499998E-10</v>
      </c>
      <c r="BK277" s="39">
        <f>AG277*'Inhalation-Haz-Values'!$D$4</f>
        <v>4.8348561149999907E-11</v>
      </c>
      <c r="BL277" s="39">
        <f>AH277*'Inhalation-Haz-Values'!$D$4</f>
        <v>3.7653500999999863E-11</v>
      </c>
      <c r="BM277" s="39">
        <f>AI277*'Inhalation-Haz-Values'!$D$4</f>
        <v>1.8075446249999994E-11</v>
      </c>
      <c r="BN277" s="39">
        <f>AJ277*'Inhalation-Haz-Values'!$D$4</f>
        <v>9.0003141124999786E-12</v>
      </c>
      <c r="BO277" s="39">
        <f>AK277*'Inhalation-Haz-Values'!$D$4</f>
        <v>4.1003236624999868E-12</v>
      </c>
    </row>
    <row r="278" spans="1:67" s="23" customFormat="1" x14ac:dyDescent="0.25">
      <c r="A278" s="94" t="s">
        <v>187</v>
      </c>
      <c r="B278" s="94" t="s">
        <v>193</v>
      </c>
      <c r="C278" s="94" t="s">
        <v>194</v>
      </c>
      <c r="D278" s="94">
        <v>2015</v>
      </c>
      <c r="E278" s="23">
        <v>2016</v>
      </c>
      <c r="F278" s="23" t="s">
        <v>134</v>
      </c>
      <c r="G278" s="23" t="s">
        <v>126</v>
      </c>
      <c r="H278" s="25">
        <v>0</v>
      </c>
      <c r="I278" s="25">
        <v>0</v>
      </c>
      <c r="J278" s="25">
        <v>0</v>
      </c>
      <c r="K278" s="25">
        <v>0</v>
      </c>
      <c r="L278" s="25">
        <v>0</v>
      </c>
      <c r="M278" s="25">
        <v>0</v>
      </c>
      <c r="N278" s="25">
        <v>0</v>
      </c>
      <c r="O278" s="25">
        <v>0</v>
      </c>
      <c r="P278" s="25">
        <v>0</v>
      </c>
      <c r="Q278" s="25">
        <v>0</v>
      </c>
      <c r="R278" s="25">
        <v>7.61E-8</v>
      </c>
      <c r="S278" s="25">
        <v>2.7999999999999999E-8</v>
      </c>
      <c r="T278" s="25">
        <v>1.4300000000000001E-8</v>
      </c>
      <c r="U278" s="25">
        <v>1.11E-8</v>
      </c>
      <c r="V278" s="25">
        <v>5.2700000000000002E-9</v>
      </c>
      <c r="W278" s="25">
        <v>1.9100000000000001E-10</v>
      </c>
      <c r="X278" s="25">
        <v>1.41E-10</v>
      </c>
      <c r="Y278" s="25">
        <v>3.5299999999999997E-11</v>
      </c>
      <c r="Z278" s="25">
        <v>1.28E-11</v>
      </c>
      <c r="AA278" s="25">
        <v>4.7800000000000002E-12</v>
      </c>
      <c r="AB278" s="25">
        <f t="shared" si="41"/>
        <v>3.0801047034764825E-4</v>
      </c>
      <c r="AC278" s="25">
        <f t="shared" si="42"/>
        <v>1.1332842535787321E-4</v>
      </c>
      <c r="AD278" s="25">
        <f t="shared" si="43"/>
        <v>5.7878445807770959E-5</v>
      </c>
      <c r="AE278" s="25">
        <f t="shared" si="44"/>
        <v>4.4926625766871172E-5</v>
      </c>
      <c r="AF278" s="25">
        <f t="shared" si="45"/>
        <v>2.1330028629856851E-5</v>
      </c>
      <c r="AG278" s="25">
        <f t="shared" si="46"/>
        <v>7.7306175869120656E-7</v>
      </c>
      <c r="AH278" s="25">
        <f t="shared" si="47"/>
        <v>5.7068957055214728E-7</v>
      </c>
      <c r="AI278" s="25">
        <f t="shared" si="48"/>
        <v>1.4287476482617585E-7</v>
      </c>
      <c r="AJ278" s="25">
        <f t="shared" si="49"/>
        <v>5.1807280163599185E-8</v>
      </c>
      <c r="AK278" s="25">
        <f t="shared" si="50"/>
        <v>1.9346781186094072E-8</v>
      </c>
      <c r="AL278" s="39" t="e">
        <f>'Inhalation-Haz-Values'!$C$2/H278</f>
        <v>#DIV/0!</v>
      </c>
      <c r="AM278" s="39" t="e">
        <f>'Inhalation-Haz-Values'!$C$2/I278</f>
        <v>#DIV/0!</v>
      </c>
      <c r="AN278" s="39" t="e">
        <f>'Inhalation-Haz-Values'!$C$2/J278</f>
        <v>#DIV/0!</v>
      </c>
      <c r="AO278" s="39" t="e">
        <f>'Inhalation-Haz-Values'!$C$2/K278</f>
        <v>#DIV/0!</v>
      </c>
      <c r="AP278" s="39" t="e">
        <f>'Inhalation-Haz-Values'!$C$2/L278</f>
        <v>#DIV/0!</v>
      </c>
      <c r="AQ278" s="39" t="e">
        <f>'Inhalation-Haz-Values'!$C$2/M278</f>
        <v>#DIV/0!</v>
      </c>
      <c r="AR278" s="39" t="e">
        <f>'Inhalation-Haz-Values'!$C$2/N278</f>
        <v>#DIV/0!</v>
      </c>
      <c r="AS278" s="39" t="e">
        <f>'Inhalation-Haz-Values'!$C$2/O278</f>
        <v>#DIV/0!</v>
      </c>
      <c r="AT278" s="39" t="e">
        <f>'Inhalation-Haz-Values'!$C$2/P278</f>
        <v>#DIV/0!</v>
      </c>
      <c r="AU278" s="39" t="e">
        <f>'Inhalation-Haz-Values'!$C$2/Q278</f>
        <v>#DIV/0!</v>
      </c>
      <c r="AV278" s="39">
        <f>'Inhalation-Haz-Values'!$C$3/R278</f>
        <v>68331143.232588708</v>
      </c>
      <c r="AW278" s="39">
        <f>'Inhalation-Haz-Values'!$C$3/S278</f>
        <v>185714285.71428573</v>
      </c>
      <c r="AX278" s="39">
        <f>'Inhalation-Haz-Values'!$C$3/T278</f>
        <v>363636363.63636363</v>
      </c>
      <c r="AY278" s="39">
        <f>'Inhalation-Haz-Values'!$C$3/U278</f>
        <v>468468468.46846849</v>
      </c>
      <c r="AZ278" s="39">
        <f>'Inhalation-Haz-Values'!$C$3/V278</f>
        <v>986717267.5521822</v>
      </c>
      <c r="BA278" s="39">
        <f>'Inhalation-Haz-Values'!$C$3/W278</f>
        <v>27225130890.052357</v>
      </c>
      <c r="BB278" s="39">
        <f>'Inhalation-Haz-Values'!$C$3/X278</f>
        <v>36879432624.113472</v>
      </c>
      <c r="BC278" s="39">
        <f>'Inhalation-Haz-Values'!$C$3/Y278</f>
        <v>147308781869.68842</v>
      </c>
      <c r="BD278" s="39">
        <f>'Inhalation-Haz-Values'!$C$3/Z278</f>
        <v>406250000000</v>
      </c>
      <c r="BE278" s="39">
        <f>'Inhalation-Haz-Values'!$C$3/AA278</f>
        <v>1087866108786.6108</v>
      </c>
      <c r="BF278" s="39">
        <f>AB278*'Inhalation-Haz-Values'!$D$4</f>
        <v>2.1868743394683026E-9</v>
      </c>
      <c r="BG278" s="39">
        <f>AC278*'Inhalation-Haz-Values'!$D$4</f>
        <v>8.0463182004089982E-10</v>
      </c>
      <c r="BH278" s="39">
        <f>AD278*'Inhalation-Haz-Values'!$D$4</f>
        <v>4.1093696523517381E-10</v>
      </c>
      <c r="BI278" s="39">
        <f>AE278*'Inhalation-Haz-Values'!$D$4</f>
        <v>3.189790429447853E-10</v>
      </c>
      <c r="BJ278" s="39">
        <f>AF278*'Inhalation-Haz-Values'!$D$4</f>
        <v>1.5144320327198364E-10</v>
      </c>
      <c r="BK278" s="39">
        <f>AG278*'Inhalation-Haz-Values'!$D$4</f>
        <v>5.4887384867075661E-12</v>
      </c>
      <c r="BL278" s="39">
        <f>AH278*'Inhalation-Haz-Values'!$D$4</f>
        <v>4.0518959509202455E-12</v>
      </c>
      <c r="BM278" s="39">
        <f>AI278*'Inhalation-Haz-Values'!$D$4</f>
        <v>1.0144108302658485E-12</v>
      </c>
      <c r="BN278" s="39">
        <f>AJ278*'Inhalation-Haz-Values'!$D$4</f>
        <v>3.678316891615542E-13</v>
      </c>
      <c r="BO278" s="39">
        <f>AK278*'Inhalation-Haz-Values'!$D$4</f>
        <v>1.3736214642126792E-13</v>
      </c>
    </row>
    <row r="279" spans="1:67" s="23" customFormat="1" x14ac:dyDescent="0.25">
      <c r="A279" s="94" t="s">
        <v>187</v>
      </c>
      <c r="B279" s="94" t="s">
        <v>193</v>
      </c>
      <c r="C279" s="94" t="s">
        <v>194</v>
      </c>
      <c r="D279" s="94">
        <v>2015</v>
      </c>
      <c r="E279" s="23">
        <v>2016</v>
      </c>
      <c r="F279" s="23" t="s">
        <v>137</v>
      </c>
      <c r="G279" s="23" t="s">
        <v>126</v>
      </c>
      <c r="H279" s="25">
        <v>0</v>
      </c>
      <c r="I279" s="25">
        <v>0</v>
      </c>
      <c r="J279" s="25">
        <v>0</v>
      </c>
      <c r="K279" s="25">
        <v>0</v>
      </c>
      <c r="L279" s="25">
        <v>0</v>
      </c>
      <c r="M279" s="25">
        <v>0</v>
      </c>
      <c r="N279" s="25">
        <v>0</v>
      </c>
      <c r="O279" s="25">
        <v>0</v>
      </c>
      <c r="P279" s="25">
        <v>0</v>
      </c>
      <c r="Q279" s="25">
        <v>0</v>
      </c>
      <c r="R279" s="25">
        <v>7.61E-8</v>
      </c>
      <c r="S279" s="25">
        <v>2.7999999999999999E-8</v>
      </c>
      <c r="T279" s="25">
        <v>1.42E-8</v>
      </c>
      <c r="U279" s="25">
        <v>1.0999999999999999E-8</v>
      </c>
      <c r="V279" s="25">
        <v>5.0300000000000002E-9</v>
      </c>
      <c r="W279" s="25">
        <v>1.42E-10</v>
      </c>
      <c r="X279" s="25">
        <v>9.3300000000000004E-11</v>
      </c>
      <c r="Y279" s="25">
        <v>1.9500000000000001E-11</v>
      </c>
      <c r="Z279" s="25">
        <v>6.1099999999999996E-12</v>
      </c>
      <c r="AA279" s="25">
        <v>1.9399999999999998E-12</v>
      </c>
      <c r="AB279" s="25">
        <f t="shared" si="41"/>
        <v>3.0801047034764825E-4</v>
      </c>
      <c r="AC279" s="25">
        <f t="shared" si="42"/>
        <v>1.1332842535787321E-4</v>
      </c>
      <c r="AD279" s="25">
        <f t="shared" si="43"/>
        <v>5.7473701431492842E-5</v>
      </c>
      <c r="AE279" s="25">
        <f t="shared" si="44"/>
        <v>4.4521881390593048E-5</v>
      </c>
      <c r="AF279" s="25">
        <f t="shared" si="45"/>
        <v>2.0358642126789363E-5</v>
      </c>
      <c r="AG279" s="25">
        <f t="shared" si="46"/>
        <v>5.7473701431492843E-7</v>
      </c>
      <c r="AH279" s="25">
        <f t="shared" si="47"/>
        <v>3.776265030674847E-7</v>
      </c>
      <c r="AI279" s="25">
        <f t="shared" si="48"/>
        <v>7.8925153374233118E-8</v>
      </c>
      <c r="AJ279" s="25">
        <f t="shared" si="49"/>
        <v>2.4729881390593046E-8</v>
      </c>
      <c r="AK279" s="25">
        <f t="shared" si="50"/>
        <v>7.8520408997955007E-9</v>
      </c>
      <c r="AL279" s="39" t="e">
        <f>'Inhalation-Haz-Values'!$C$2/H279</f>
        <v>#DIV/0!</v>
      </c>
      <c r="AM279" s="39" t="e">
        <f>'Inhalation-Haz-Values'!$C$2/I279</f>
        <v>#DIV/0!</v>
      </c>
      <c r="AN279" s="39" t="e">
        <f>'Inhalation-Haz-Values'!$C$2/J279</f>
        <v>#DIV/0!</v>
      </c>
      <c r="AO279" s="39" t="e">
        <f>'Inhalation-Haz-Values'!$C$2/K279</f>
        <v>#DIV/0!</v>
      </c>
      <c r="AP279" s="39" t="e">
        <f>'Inhalation-Haz-Values'!$C$2/L279</f>
        <v>#DIV/0!</v>
      </c>
      <c r="AQ279" s="39" t="e">
        <f>'Inhalation-Haz-Values'!$C$2/M279</f>
        <v>#DIV/0!</v>
      </c>
      <c r="AR279" s="39" t="e">
        <f>'Inhalation-Haz-Values'!$C$2/N279</f>
        <v>#DIV/0!</v>
      </c>
      <c r="AS279" s="39" t="e">
        <f>'Inhalation-Haz-Values'!$C$2/O279</f>
        <v>#DIV/0!</v>
      </c>
      <c r="AT279" s="39" t="e">
        <f>'Inhalation-Haz-Values'!$C$2/P279</f>
        <v>#DIV/0!</v>
      </c>
      <c r="AU279" s="39" t="e">
        <f>'Inhalation-Haz-Values'!$C$2/Q279</f>
        <v>#DIV/0!</v>
      </c>
      <c r="AV279" s="39">
        <f>'Inhalation-Haz-Values'!$C$3/R279</f>
        <v>68331143.232588708</v>
      </c>
      <c r="AW279" s="39">
        <f>'Inhalation-Haz-Values'!$C$3/S279</f>
        <v>185714285.71428573</v>
      </c>
      <c r="AX279" s="39">
        <f>'Inhalation-Haz-Values'!$C$3/T279</f>
        <v>366197183.09859157</v>
      </c>
      <c r="AY279" s="39">
        <f>'Inhalation-Haz-Values'!$C$3/U279</f>
        <v>472727272.72727275</v>
      </c>
      <c r="AZ279" s="39">
        <f>'Inhalation-Haz-Values'!$C$3/V279</f>
        <v>1033797216.6998012</v>
      </c>
      <c r="BA279" s="39">
        <f>'Inhalation-Haz-Values'!$C$3/W279</f>
        <v>36619718309.859154</v>
      </c>
      <c r="BB279" s="39">
        <f>'Inhalation-Haz-Values'!$C$3/X279</f>
        <v>55734190782.422295</v>
      </c>
      <c r="BC279" s="39">
        <f>'Inhalation-Haz-Values'!$C$3/Y279</f>
        <v>266666666666.66666</v>
      </c>
      <c r="BD279" s="39">
        <f>'Inhalation-Haz-Values'!$C$3/Z279</f>
        <v>851063829787.23413</v>
      </c>
      <c r="BE279" s="39">
        <f>'Inhalation-Haz-Values'!$C$3/AA279</f>
        <v>2680412371134.021</v>
      </c>
      <c r="BF279" s="39">
        <f>AB279*'Inhalation-Haz-Values'!$D$4</f>
        <v>2.1868743394683026E-9</v>
      </c>
      <c r="BG279" s="39">
        <f>AC279*'Inhalation-Haz-Values'!$D$4</f>
        <v>8.0463182004089982E-10</v>
      </c>
      <c r="BH279" s="39">
        <f>AD279*'Inhalation-Haz-Values'!$D$4</f>
        <v>4.0806328016359918E-10</v>
      </c>
      <c r="BI279" s="39">
        <f>AE279*'Inhalation-Haz-Values'!$D$4</f>
        <v>3.1610535787321061E-10</v>
      </c>
      <c r="BJ279" s="39">
        <f>AF279*'Inhalation-Haz-Values'!$D$4</f>
        <v>1.4454635910020448E-10</v>
      </c>
      <c r="BK279" s="39">
        <f>AG279*'Inhalation-Haz-Values'!$D$4</f>
        <v>4.0806328016359917E-12</v>
      </c>
      <c r="BL279" s="39">
        <f>AH279*'Inhalation-Haz-Values'!$D$4</f>
        <v>2.6811481717791412E-12</v>
      </c>
      <c r="BM279" s="39">
        <f>AI279*'Inhalation-Haz-Values'!$D$4</f>
        <v>5.6036858895705508E-13</v>
      </c>
      <c r="BN279" s="39">
        <f>AJ279*'Inhalation-Haz-Values'!$D$4</f>
        <v>1.7558215787321061E-13</v>
      </c>
      <c r="BO279" s="39">
        <f>AK279*'Inhalation-Haz-Values'!$D$4</f>
        <v>5.5749490388548055E-14</v>
      </c>
    </row>
    <row r="280" spans="1:67" s="23" customFormat="1" x14ac:dyDescent="0.25">
      <c r="A280" s="94" t="s">
        <v>187</v>
      </c>
      <c r="B280" s="94" t="s">
        <v>193</v>
      </c>
      <c r="C280" s="94" t="s">
        <v>194</v>
      </c>
      <c r="D280" s="94">
        <v>2015</v>
      </c>
      <c r="E280" s="23">
        <v>2016</v>
      </c>
      <c r="F280" s="23" t="s">
        <v>138</v>
      </c>
      <c r="G280" s="23" t="s">
        <v>126</v>
      </c>
      <c r="H280" s="25">
        <v>0</v>
      </c>
      <c r="I280" s="25">
        <v>0</v>
      </c>
      <c r="J280" s="25">
        <v>0</v>
      </c>
      <c r="K280" s="25">
        <v>0</v>
      </c>
      <c r="L280" s="25">
        <v>0</v>
      </c>
      <c r="M280" s="25">
        <v>0</v>
      </c>
      <c r="N280" s="25">
        <v>0</v>
      </c>
      <c r="O280" s="25">
        <v>0</v>
      </c>
      <c r="P280" s="25">
        <v>0</v>
      </c>
      <c r="Q280" s="25">
        <v>0</v>
      </c>
      <c r="R280" s="25">
        <v>7.2199999999999998E-14</v>
      </c>
      <c r="S280" s="25">
        <v>9.6400000000000001E-12</v>
      </c>
      <c r="T280" s="25">
        <v>2.2800000000000001E-11</v>
      </c>
      <c r="U280" s="25">
        <v>9.4100000000000003E-11</v>
      </c>
      <c r="V280" s="25">
        <v>1.9799999999999999E-10</v>
      </c>
      <c r="W280" s="25">
        <v>4.6599999999999999E-11</v>
      </c>
      <c r="X280" s="25">
        <v>3.7800000000000001E-11</v>
      </c>
      <c r="Y280" s="25">
        <v>1.54E-11</v>
      </c>
      <c r="Z280" s="25">
        <v>6.8600000000000003E-12</v>
      </c>
      <c r="AA280" s="25">
        <v>2.84E-12</v>
      </c>
      <c r="AB280" s="25">
        <f t="shared" si="41"/>
        <v>2.9222543967280161E-10</v>
      </c>
      <c r="AC280" s="25">
        <f t="shared" si="42"/>
        <v>3.9017357873210635E-8</v>
      </c>
      <c r="AD280" s="25">
        <f t="shared" si="43"/>
        <v>9.2281717791411044E-8</v>
      </c>
      <c r="AE280" s="25">
        <f t="shared" si="44"/>
        <v>3.8086445807770962E-7</v>
      </c>
      <c r="AF280" s="25">
        <f t="shared" si="45"/>
        <v>8.0139386503067482E-7</v>
      </c>
      <c r="AG280" s="25">
        <f t="shared" si="46"/>
        <v>1.8861087934560326E-7</v>
      </c>
      <c r="AH280" s="25">
        <f t="shared" si="47"/>
        <v>1.5299337423312883E-7</v>
      </c>
      <c r="AI280" s="25">
        <f t="shared" si="48"/>
        <v>6.2330633946830259E-8</v>
      </c>
      <c r="AJ280" s="25">
        <f t="shared" si="49"/>
        <v>2.7765464212678935E-8</v>
      </c>
      <c r="AK280" s="25">
        <f t="shared" si="50"/>
        <v>1.149474028629857E-8</v>
      </c>
      <c r="AL280" s="39" t="e">
        <f>'Inhalation-Haz-Values'!$C$2/H280</f>
        <v>#DIV/0!</v>
      </c>
      <c r="AM280" s="39" t="e">
        <f>'Inhalation-Haz-Values'!$C$2/I280</f>
        <v>#DIV/0!</v>
      </c>
      <c r="AN280" s="39" t="e">
        <f>'Inhalation-Haz-Values'!$C$2/J280</f>
        <v>#DIV/0!</v>
      </c>
      <c r="AO280" s="39" t="e">
        <f>'Inhalation-Haz-Values'!$C$2/K280</f>
        <v>#DIV/0!</v>
      </c>
      <c r="AP280" s="39" t="e">
        <f>'Inhalation-Haz-Values'!$C$2/L280</f>
        <v>#DIV/0!</v>
      </c>
      <c r="AQ280" s="39" t="e">
        <f>'Inhalation-Haz-Values'!$C$2/M280</f>
        <v>#DIV/0!</v>
      </c>
      <c r="AR280" s="39" t="e">
        <f>'Inhalation-Haz-Values'!$C$2/N280</f>
        <v>#DIV/0!</v>
      </c>
      <c r="AS280" s="39" t="e">
        <f>'Inhalation-Haz-Values'!$C$2/O280</f>
        <v>#DIV/0!</v>
      </c>
      <c r="AT280" s="39" t="e">
        <f>'Inhalation-Haz-Values'!$C$2/P280</f>
        <v>#DIV/0!</v>
      </c>
      <c r="AU280" s="39" t="e">
        <f>'Inhalation-Haz-Values'!$C$2/Q280</f>
        <v>#DIV/0!</v>
      </c>
      <c r="AV280" s="39">
        <f>'Inhalation-Haz-Values'!$C$3/R280</f>
        <v>72022160664819.953</v>
      </c>
      <c r="AW280" s="39">
        <f>'Inhalation-Haz-Values'!$C$3/S280</f>
        <v>539419087136.92944</v>
      </c>
      <c r="AX280" s="39">
        <f>'Inhalation-Haz-Values'!$C$3/T280</f>
        <v>228070175438.5965</v>
      </c>
      <c r="AY280" s="39">
        <f>'Inhalation-Haz-Values'!$C$3/U280</f>
        <v>55260361317.747078</v>
      </c>
      <c r="AZ280" s="39">
        <f>'Inhalation-Haz-Values'!$C$3/V280</f>
        <v>26262626262.626266</v>
      </c>
      <c r="BA280" s="39">
        <f>'Inhalation-Haz-Values'!$C$3/W280</f>
        <v>111587982832.61803</v>
      </c>
      <c r="BB280" s="39">
        <f>'Inhalation-Haz-Values'!$C$3/X280</f>
        <v>137566137566.13757</v>
      </c>
      <c r="BC280" s="39">
        <f>'Inhalation-Haz-Values'!$C$3/Y280</f>
        <v>337662337662.33771</v>
      </c>
      <c r="BD280" s="39">
        <f>'Inhalation-Haz-Values'!$C$3/Z280</f>
        <v>758017492711.37024</v>
      </c>
      <c r="BE280" s="39">
        <f>'Inhalation-Haz-Values'!$C$3/AA280</f>
        <v>1830985915492.9578</v>
      </c>
      <c r="BF280" s="39">
        <f>AB280*'Inhalation-Haz-Values'!$D$4</f>
        <v>2.0748006216768915E-15</v>
      </c>
      <c r="BG280" s="39">
        <f>AC280*'Inhalation-Haz-Values'!$D$4</f>
        <v>2.7702324089979549E-13</v>
      </c>
      <c r="BH280" s="39">
        <f>AD280*'Inhalation-Haz-Values'!$D$4</f>
        <v>6.5520019631901839E-13</v>
      </c>
      <c r="BI280" s="39">
        <f>AE280*'Inhalation-Haz-Values'!$D$4</f>
        <v>2.7041376523517384E-12</v>
      </c>
      <c r="BJ280" s="39">
        <f>AF280*'Inhalation-Haz-Values'!$D$4</f>
        <v>5.6898964417177913E-12</v>
      </c>
      <c r="BK280" s="39">
        <f>AG280*'Inhalation-Haz-Values'!$D$4</f>
        <v>1.3391372433537832E-12</v>
      </c>
      <c r="BL280" s="39">
        <f>AH280*'Inhalation-Haz-Values'!$D$4</f>
        <v>1.0862529570552147E-12</v>
      </c>
      <c r="BM280" s="39">
        <f>AI280*'Inhalation-Haz-Values'!$D$4</f>
        <v>4.4254750102249484E-13</v>
      </c>
      <c r="BN280" s="39">
        <f>AJ280*'Inhalation-Haz-Values'!$D$4</f>
        <v>1.9713479591002044E-13</v>
      </c>
      <c r="BO280" s="39">
        <f>AK280*'Inhalation-Haz-Values'!$D$4</f>
        <v>8.1612656032719849E-14</v>
      </c>
    </row>
    <row r="281" spans="1:67" s="23" customFormat="1" x14ac:dyDescent="0.25">
      <c r="A281" s="94" t="s">
        <v>187</v>
      </c>
      <c r="B281" s="94" t="s">
        <v>193</v>
      </c>
      <c r="C281" s="94" t="s">
        <v>194</v>
      </c>
      <c r="D281" s="94">
        <v>2016</v>
      </c>
      <c r="E281" s="23">
        <v>2016</v>
      </c>
      <c r="F281" s="23" t="s">
        <v>134</v>
      </c>
      <c r="G281" s="23" t="s">
        <v>126</v>
      </c>
      <c r="H281" s="25">
        <v>0</v>
      </c>
      <c r="I281" s="25">
        <v>0</v>
      </c>
      <c r="J281" s="25">
        <v>0</v>
      </c>
      <c r="K281" s="25">
        <v>0</v>
      </c>
      <c r="L281" s="25">
        <v>0</v>
      </c>
      <c r="M281" s="25">
        <v>0</v>
      </c>
      <c r="N281" s="25">
        <v>0</v>
      </c>
      <c r="O281" s="25">
        <v>0</v>
      </c>
      <c r="P281" s="25">
        <v>0</v>
      </c>
      <c r="Q281" s="25">
        <v>0</v>
      </c>
      <c r="R281" s="25">
        <v>5.0699999999999997E-8</v>
      </c>
      <c r="S281" s="25">
        <v>1.8600000000000001E-8</v>
      </c>
      <c r="T281" s="25">
        <v>9.5599999999999992E-9</v>
      </c>
      <c r="U281" s="25">
        <v>7.4300000000000002E-9</v>
      </c>
      <c r="V281" s="25">
        <v>3.53E-9</v>
      </c>
      <c r="W281" s="25">
        <v>1.3300000000000001E-10</v>
      </c>
      <c r="X281" s="25">
        <v>9.8400000000000004E-11</v>
      </c>
      <c r="Y281" s="25">
        <v>2.4899999999999999E-11</v>
      </c>
      <c r="Z281" s="25">
        <v>9.0899999999999994E-12</v>
      </c>
      <c r="AA281" s="25">
        <v>3.42E-12</v>
      </c>
      <c r="AB281" s="25">
        <f t="shared" si="41"/>
        <v>2.0520539877300612E-4</v>
      </c>
      <c r="AC281" s="25">
        <f t="shared" si="42"/>
        <v>7.5282453987730061E-5</v>
      </c>
      <c r="AD281" s="25">
        <f t="shared" si="43"/>
        <v>3.8693562372188135E-5</v>
      </c>
      <c r="AE281" s="25">
        <f t="shared" si="44"/>
        <v>3.0072507157464214E-5</v>
      </c>
      <c r="AF281" s="25">
        <f t="shared" si="45"/>
        <v>1.4287476482617587E-5</v>
      </c>
      <c r="AG281" s="25">
        <f t="shared" si="46"/>
        <v>5.3831002044989777E-7</v>
      </c>
      <c r="AH281" s="25">
        <f t="shared" si="47"/>
        <v>3.9826846625766872E-7</v>
      </c>
      <c r="AI281" s="25">
        <f t="shared" si="48"/>
        <v>1.0078134969325151E-7</v>
      </c>
      <c r="AJ281" s="25">
        <f t="shared" si="49"/>
        <v>3.6791263803680977E-8</v>
      </c>
      <c r="AK281" s="25">
        <f t="shared" si="50"/>
        <v>1.3842257668711655E-8</v>
      </c>
      <c r="AL281" s="39" t="e">
        <f>'Inhalation-Haz-Values'!$C$2/H281</f>
        <v>#DIV/0!</v>
      </c>
      <c r="AM281" s="39" t="e">
        <f>'Inhalation-Haz-Values'!$C$2/I281</f>
        <v>#DIV/0!</v>
      </c>
      <c r="AN281" s="39" t="e">
        <f>'Inhalation-Haz-Values'!$C$2/J281</f>
        <v>#DIV/0!</v>
      </c>
      <c r="AO281" s="39" t="e">
        <f>'Inhalation-Haz-Values'!$C$2/K281</f>
        <v>#DIV/0!</v>
      </c>
      <c r="AP281" s="39" t="e">
        <f>'Inhalation-Haz-Values'!$C$2/L281</f>
        <v>#DIV/0!</v>
      </c>
      <c r="AQ281" s="39" t="e">
        <f>'Inhalation-Haz-Values'!$C$2/M281</f>
        <v>#DIV/0!</v>
      </c>
      <c r="AR281" s="39" t="e">
        <f>'Inhalation-Haz-Values'!$C$2/N281</f>
        <v>#DIV/0!</v>
      </c>
      <c r="AS281" s="39" t="e">
        <f>'Inhalation-Haz-Values'!$C$2/O281</f>
        <v>#DIV/0!</v>
      </c>
      <c r="AT281" s="39" t="e">
        <f>'Inhalation-Haz-Values'!$C$2/P281</f>
        <v>#DIV/0!</v>
      </c>
      <c r="AU281" s="39" t="e">
        <f>'Inhalation-Haz-Values'!$C$2/Q281</f>
        <v>#DIV/0!</v>
      </c>
      <c r="AV281" s="39">
        <f>'Inhalation-Haz-Values'!$C$3/R281</f>
        <v>102564102.56410258</v>
      </c>
      <c r="AW281" s="39">
        <f>'Inhalation-Haz-Values'!$C$3/S281</f>
        <v>279569892.47311825</v>
      </c>
      <c r="AX281" s="39">
        <f>'Inhalation-Haz-Values'!$C$3/T281</f>
        <v>543933054.39330554</v>
      </c>
      <c r="AY281" s="39">
        <f>'Inhalation-Haz-Values'!$C$3/U281</f>
        <v>699865410.49798119</v>
      </c>
      <c r="AZ281" s="39">
        <f>'Inhalation-Haz-Values'!$C$3/V281</f>
        <v>1473087818.6968839</v>
      </c>
      <c r="BA281" s="39">
        <f>'Inhalation-Haz-Values'!$C$3/W281</f>
        <v>39097744360.902252</v>
      </c>
      <c r="BB281" s="39">
        <f>'Inhalation-Haz-Values'!$C$3/X281</f>
        <v>52845528455.284554</v>
      </c>
      <c r="BC281" s="39">
        <f>'Inhalation-Haz-Values'!$C$3/Y281</f>
        <v>208835341365.46185</v>
      </c>
      <c r="BD281" s="39">
        <f>'Inhalation-Haz-Values'!$C$3/Z281</f>
        <v>572057205720.57214</v>
      </c>
      <c r="BE281" s="39">
        <f>'Inhalation-Haz-Values'!$C$3/AA281</f>
        <v>1520467836257.3101</v>
      </c>
      <c r="BF281" s="39">
        <f>AB281*'Inhalation-Haz-Values'!$D$4</f>
        <v>1.4569583312883434E-9</v>
      </c>
      <c r="BG281" s="39">
        <f>AC281*'Inhalation-Haz-Values'!$D$4</f>
        <v>5.3450542331288339E-10</v>
      </c>
      <c r="BH281" s="39">
        <f>AD281*'Inhalation-Haz-Values'!$D$4</f>
        <v>2.7472429284253575E-10</v>
      </c>
      <c r="BI281" s="39">
        <f>AE281*'Inhalation-Haz-Values'!$D$4</f>
        <v>2.1351480081799591E-10</v>
      </c>
      <c r="BJ281" s="39">
        <f>AF281*'Inhalation-Haz-Values'!$D$4</f>
        <v>1.0144108302658486E-10</v>
      </c>
      <c r="BK281" s="39">
        <f>AG281*'Inhalation-Haz-Values'!$D$4</f>
        <v>3.822001145194274E-12</v>
      </c>
      <c r="BL281" s="39">
        <f>AH281*'Inhalation-Haz-Values'!$D$4</f>
        <v>2.8277061104294478E-12</v>
      </c>
      <c r="BM281" s="39">
        <f>AI281*'Inhalation-Haz-Values'!$D$4</f>
        <v>7.1554758282208567E-13</v>
      </c>
      <c r="BN281" s="39">
        <f>AJ281*'Inhalation-Haz-Values'!$D$4</f>
        <v>2.6121797300613492E-13</v>
      </c>
      <c r="BO281" s="39">
        <f>AK281*'Inhalation-Haz-Values'!$D$4</f>
        <v>9.8280029447852744E-14</v>
      </c>
    </row>
    <row r="282" spans="1:67" s="23" customFormat="1" x14ac:dyDescent="0.25">
      <c r="A282" s="94" t="s">
        <v>187</v>
      </c>
      <c r="B282" s="94" t="s">
        <v>193</v>
      </c>
      <c r="C282" s="94" t="s">
        <v>194</v>
      </c>
      <c r="D282" s="94">
        <v>2016</v>
      </c>
      <c r="E282" s="23">
        <v>2016</v>
      </c>
      <c r="F282" s="23" t="s">
        <v>137</v>
      </c>
      <c r="G282" s="23" t="s">
        <v>126</v>
      </c>
      <c r="H282" s="25">
        <v>0</v>
      </c>
      <c r="I282" s="25">
        <v>0</v>
      </c>
      <c r="J282" s="25">
        <v>0</v>
      </c>
      <c r="K282" s="25">
        <v>0</v>
      </c>
      <c r="L282" s="25">
        <v>0</v>
      </c>
      <c r="M282" s="25">
        <v>0</v>
      </c>
      <c r="N282" s="25">
        <v>0</v>
      </c>
      <c r="O282" s="25">
        <v>0</v>
      </c>
      <c r="P282" s="25">
        <v>0</v>
      </c>
      <c r="Q282" s="25">
        <v>0</v>
      </c>
      <c r="R282" s="25">
        <v>5.0699999999999997E-8</v>
      </c>
      <c r="S282" s="25">
        <v>1.8600000000000001E-8</v>
      </c>
      <c r="T282" s="25">
        <v>9.4799999999999995E-9</v>
      </c>
      <c r="U282" s="25">
        <v>7.3499999999999996E-9</v>
      </c>
      <c r="V282" s="25">
        <v>3.3499999999999998E-9</v>
      </c>
      <c r="W282" s="25">
        <v>9.4900000000000003E-11</v>
      </c>
      <c r="X282" s="25">
        <v>6.2200000000000002E-11</v>
      </c>
      <c r="Y282" s="25">
        <v>1.3E-11</v>
      </c>
      <c r="Z282" s="25">
        <v>4.0700000000000002E-12</v>
      </c>
      <c r="AA282" s="25">
        <v>1.29E-12</v>
      </c>
      <c r="AB282" s="25">
        <f t="shared" si="41"/>
        <v>2.0520539877300612E-4</v>
      </c>
      <c r="AC282" s="25">
        <f t="shared" si="42"/>
        <v>7.5282453987730061E-5</v>
      </c>
      <c r="AD282" s="25">
        <f t="shared" si="43"/>
        <v>3.8369766871165634E-5</v>
      </c>
      <c r="AE282" s="25">
        <f t="shared" si="44"/>
        <v>2.9748711656441717E-5</v>
      </c>
      <c r="AF282" s="25">
        <f t="shared" si="45"/>
        <v>1.3558936605316973E-5</v>
      </c>
      <c r="AG282" s="25">
        <f t="shared" si="46"/>
        <v>3.8410241308793459E-7</v>
      </c>
      <c r="AH282" s="25">
        <f t="shared" si="47"/>
        <v>2.5175100204498978E-7</v>
      </c>
      <c r="AI282" s="25">
        <f t="shared" si="48"/>
        <v>5.2616768916155421E-8</v>
      </c>
      <c r="AJ282" s="25">
        <f t="shared" si="49"/>
        <v>1.6473096114519429E-8</v>
      </c>
      <c r="AK282" s="25">
        <f t="shared" si="50"/>
        <v>5.2212024539877295E-9</v>
      </c>
      <c r="AL282" s="39" t="e">
        <f>'Inhalation-Haz-Values'!$C$2/H282</f>
        <v>#DIV/0!</v>
      </c>
      <c r="AM282" s="39" t="e">
        <f>'Inhalation-Haz-Values'!$C$2/I282</f>
        <v>#DIV/0!</v>
      </c>
      <c r="AN282" s="39" t="e">
        <f>'Inhalation-Haz-Values'!$C$2/J282</f>
        <v>#DIV/0!</v>
      </c>
      <c r="AO282" s="39" t="e">
        <f>'Inhalation-Haz-Values'!$C$2/K282</f>
        <v>#DIV/0!</v>
      </c>
      <c r="AP282" s="39" t="e">
        <f>'Inhalation-Haz-Values'!$C$2/L282</f>
        <v>#DIV/0!</v>
      </c>
      <c r="AQ282" s="39" t="e">
        <f>'Inhalation-Haz-Values'!$C$2/M282</f>
        <v>#DIV/0!</v>
      </c>
      <c r="AR282" s="39" t="e">
        <f>'Inhalation-Haz-Values'!$C$2/N282</f>
        <v>#DIV/0!</v>
      </c>
      <c r="AS282" s="39" t="e">
        <f>'Inhalation-Haz-Values'!$C$2/O282</f>
        <v>#DIV/0!</v>
      </c>
      <c r="AT282" s="39" t="e">
        <f>'Inhalation-Haz-Values'!$C$2/P282</f>
        <v>#DIV/0!</v>
      </c>
      <c r="AU282" s="39" t="e">
        <f>'Inhalation-Haz-Values'!$C$2/Q282</f>
        <v>#DIV/0!</v>
      </c>
      <c r="AV282" s="39">
        <f>'Inhalation-Haz-Values'!$C$3/R282</f>
        <v>102564102.56410258</v>
      </c>
      <c r="AW282" s="39">
        <f>'Inhalation-Haz-Values'!$C$3/S282</f>
        <v>279569892.47311825</v>
      </c>
      <c r="AX282" s="39">
        <f>'Inhalation-Haz-Values'!$C$3/T282</f>
        <v>548523206.75105488</v>
      </c>
      <c r="AY282" s="39">
        <f>'Inhalation-Haz-Values'!$C$3/U282</f>
        <v>707482993.19727898</v>
      </c>
      <c r="AZ282" s="39">
        <f>'Inhalation-Haz-Values'!$C$3/V282</f>
        <v>1552238805.9701493</v>
      </c>
      <c r="BA282" s="39">
        <f>'Inhalation-Haz-Values'!$C$3/W282</f>
        <v>54794520547.945206</v>
      </c>
      <c r="BB282" s="39">
        <f>'Inhalation-Haz-Values'!$C$3/X282</f>
        <v>83601286173.633438</v>
      </c>
      <c r="BC282" s="39">
        <f>'Inhalation-Haz-Values'!$C$3/Y282</f>
        <v>400000000000</v>
      </c>
      <c r="BD282" s="39">
        <f>'Inhalation-Haz-Values'!$C$3/Z282</f>
        <v>1277641277641.2776</v>
      </c>
      <c r="BE282" s="39">
        <f>'Inhalation-Haz-Values'!$C$3/AA282</f>
        <v>4031007751937.9849</v>
      </c>
      <c r="BF282" s="39">
        <f>AB282*'Inhalation-Haz-Values'!$D$4</f>
        <v>1.4569583312883434E-9</v>
      </c>
      <c r="BG282" s="39">
        <f>AC282*'Inhalation-Haz-Values'!$D$4</f>
        <v>5.3450542331288339E-10</v>
      </c>
      <c r="BH282" s="39">
        <f>AD282*'Inhalation-Haz-Values'!$D$4</f>
        <v>2.7242534478527601E-10</v>
      </c>
      <c r="BI282" s="39">
        <f>AE282*'Inhalation-Haz-Values'!$D$4</f>
        <v>2.1121585276073617E-10</v>
      </c>
      <c r="BJ282" s="39">
        <f>AF282*'Inhalation-Haz-Values'!$D$4</f>
        <v>9.6268449897750503E-11</v>
      </c>
      <c r="BK282" s="39">
        <f>AG282*'Inhalation-Haz-Values'!$D$4</f>
        <v>2.7271271329243356E-12</v>
      </c>
      <c r="BL282" s="39">
        <f>AH282*'Inhalation-Haz-Values'!$D$4</f>
        <v>1.7874321145194274E-12</v>
      </c>
      <c r="BM282" s="39">
        <f>AI282*'Inhalation-Haz-Values'!$D$4</f>
        <v>3.735790593047035E-13</v>
      </c>
      <c r="BN282" s="39">
        <f>AJ282*'Inhalation-Haz-Values'!$D$4</f>
        <v>1.1695898241308794E-13</v>
      </c>
      <c r="BO282" s="39">
        <f>AK282*'Inhalation-Haz-Values'!$D$4</f>
        <v>3.7070537423312876E-14</v>
      </c>
    </row>
    <row r="283" spans="1:67" s="23" customFormat="1" x14ac:dyDescent="0.25">
      <c r="A283" s="94" t="s">
        <v>187</v>
      </c>
      <c r="B283" s="94" t="s">
        <v>193</v>
      </c>
      <c r="C283" s="94" t="s">
        <v>194</v>
      </c>
      <c r="D283" s="94">
        <v>2016</v>
      </c>
      <c r="E283" s="23">
        <v>2016</v>
      </c>
      <c r="F283" s="23" t="s">
        <v>138</v>
      </c>
      <c r="G283" s="23" t="s">
        <v>126</v>
      </c>
      <c r="H283" s="25">
        <v>0</v>
      </c>
      <c r="I283" s="25">
        <v>0</v>
      </c>
      <c r="J283" s="25">
        <v>0</v>
      </c>
      <c r="K283" s="25">
        <v>0</v>
      </c>
      <c r="L283" s="25">
        <v>0</v>
      </c>
      <c r="M283" s="25">
        <v>0</v>
      </c>
      <c r="N283" s="25">
        <v>0</v>
      </c>
      <c r="O283" s="25">
        <v>0</v>
      </c>
      <c r="P283" s="25">
        <v>0</v>
      </c>
      <c r="Q283" s="25">
        <v>0</v>
      </c>
      <c r="R283" s="25">
        <v>5.4199999999999999E-14</v>
      </c>
      <c r="S283" s="25">
        <v>7.2299999999999997E-12</v>
      </c>
      <c r="T283" s="25">
        <v>1.7100000000000001E-11</v>
      </c>
      <c r="U283" s="25">
        <v>7.0599999999999994E-11</v>
      </c>
      <c r="V283" s="25">
        <v>1.4800000000000001E-10</v>
      </c>
      <c r="W283" s="25">
        <v>3.5000000000000002E-11</v>
      </c>
      <c r="X283" s="25">
        <v>2.8299999999999999E-11</v>
      </c>
      <c r="Y283" s="25">
        <v>1.1500000000000001E-11</v>
      </c>
      <c r="Z283" s="25">
        <v>5.1499999999999997E-12</v>
      </c>
      <c r="AA283" s="25">
        <v>2.13E-12</v>
      </c>
      <c r="AB283" s="25">
        <f t="shared" si="41"/>
        <v>2.1937145194274026E-10</v>
      </c>
      <c r="AC283" s="25">
        <f t="shared" si="42"/>
        <v>2.9263018404907975E-8</v>
      </c>
      <c r="AD283" s="25">
        <f t="shared" si="43"/>
        <v>6.921128834355828E-8</v>
      </c>
      <c r="AE283" s="25">
        <f t="shared" si="44"/>
        <v>2.857495296523517E-7</v>
      </c>
      <c r="AF283" s="25">
        <f t="shared" si="45"/>
        <v>5.9902167689161554E-7</v>
      </c>
      <c r="AG283" s="25">
        <f t="shared" si="46"/>
        <v>1.4166053169734153E-7</v>
      </c>
      <c r="AH283" s="25">
        <f t="shared" si="47"/>
        <v>1.1454265848670757E-7</v>
      </c>
      <c r="AI283" s="25">
        <f t="shared" si="48"/>
        <v>4.6545603271983644E-8</v>
      </c>
      <c r="AJ283" s="25">
        <f t="shared" si="49"/>
        <v>2.0844335378323106E-8</v>
      </c>
      <c r="AK283" s="25">
        <f t="shared" si="50"/>
        <v>8.621055214723925E-9</v>
      </c>
      <c r="AL283" s="39" t="e">
        <f>'Inhalation-Haz-Values'!$C$2/H283</f>
        <v>#DIV/0!</v>
      </c>
      <c r="AM283" s="39" t="e">
        <f>'Inhalation-Haz-Values'!$C$2/I283</f>
        <v>#DIV/0!</v>
      </c>
      <c r="AN283" s="39" t="e">
        <f>'Inhalation-Haz-Values'!$C$2/J283</f>
        <v>#DIV/0!</v>
      </c>
      <c r="AO283" s="39" t="e">
        <f>'Inhalation-Haz-Values'!$C$2/K283</f>
        <v>#DIV/0!</v>
      </c>
      <c r="AP283" s="39" t="e">
        <f>'Inhalation-Haz-Values'!$C$2/L283</f>
        <v>#DIV/0!</v>
      </c>
      <c r="AQ283" s="39" t="e">
        <f>'Inhalation-Haz-Values'!$C$2/M283</f>
        <v>#DIV/0!</v>
      </c>
      <c r="AR283" s="39" t="e">
        <f>'Inhalation-Haz-Values'!$C$2/N283</f>
        <v>#DIV/0!</v>
      </c>
      <c r="AS283" s="39" t="e">
        <f>'Inhalation-Haz-Values'!$C$2/O283</f>
        <v>#DIV/0!</v>
      </c>
      <c r="AT283" s="39" t="e">
        <f>'Inhalation-Haz-Values'!$C$2/P283</f>
        <v>#DIV/0!</v>
      </c>
      <c r="AU283" s="39" t="e">
        <f>'Inhalation-Haz-Values'!$C$2/Q283</f>
        <v>#DIV/0!</v>
      </c>
      <c r="AV283" s="39">
        <f>'Inhalation-Haz-Values'!$C$3/R283</f>
        <v>95940959409594.094</v>
      </c>
      <c r="AW283" s="39">
        <f>'Inhalation-Haz-Values'!$C$3/S283</f>
        <v>719225449515.90601</v>
      </c>
      <c r="AX283" s="39">
        <f>'Inhalation-Haz-Values'!$C$3/T283</f>
        <v>304093567251.46198</v>
      </c>
      <c r="AY283" s="39">
        <f>'Inhalation-Haz-Values'!$C$3/U283</f>
        <v>73654390934.844208</v>
      </c>
      <c r="AZ283" s="39">
        <f>'Inhalation-Haz-Values'!$C$3/V283</f>
        <v>35135135135.135132</v>
      </c>
      <c r="BA283" s="39">
        <f>'Inhalation-Haz-Values'!$C$3/W283</f>
        <v>148571428571.42856</v>
      </c>
      <c r="BB283" s="39">
        <f>'Inhalation-Haz-Values'!$C$3/X283</f>
        <v>183745583038.86926</v>
      </c>
      <c r="BC283" s="39">
        <f>'Inhalation-Haz-Values'!$C$3/Y283</f>
        <v>452173913043.47827</v>
      </c>
      <c r="BD283" s="39">
        <f>'Inhalation-Haz-Values'!$C$3/Z283</f>
        <v>1009708737864.0778</v>
      </c>
      <c r="BE283" s="39">
        <f>'Inhalation-Haz-Values'!$C$3/AA283</f>
        <v>2441314553990.6104</v>
      </c>
      <c r="BF283" s="39">
        <f>AB283*'Inhalation-Haz-Values'!$D$4</f>
        <v>1.5575373087934557E-15</v>
      </c>
      <c r="BG283" s="39">
        <f>AC283*'Inhalation-Haz-Values'!$D$4</f>
        <v>2.0776743067484663E-13</v>
      </c>
      <c r="BH283" s="39">
        <f>AD283*'Inhalation-Haz-Values'!$D$4</f>
        <v>4.914001472392638E-13</v>
      </c>
      <c r="BI283" s="39">
        <f>AE283*'Inhalation-Haz-Values'!$D$4</f>
        <v>2.0288216605316971E-12</v>
      </c>
      <c r="BJ283" s="39">
        <f>AF283*'Inhalation-Haz-Values'!$D$4</f>
        <v>4.25305390593047E-12</v>
      </c>
      <c r="BK283" s="39">
        <f>AG283*'Inhalation-Haz-Values'!$D$4</f>
        <v>1.0057897750511248E-12</v>
      </c>
      <c r="BL283" s="39">
        <f>AH283*'Inhalation-Haz-Values'!$D$4</f>
        <v>8.1325287525562369E-13</v>
      </c>
      <c r="BM283" s="39">
        <f>AI283*'Inhalation-Haz-Values'!$D$4</f>
        <v>3.3047378323108385E-13</v>
      </c>
      <c r="BN283" s="39">
        <f>AJ283*'Inhalation-Haz-Values'!$D$4</f>
        <v>1.4799478118609405E-13</v>
      </c>
      <c r="BO283" s="39">
        <f>AK283*'Inhalation-Haz-Values'!$D$4</f>
        <v>6.1209492024539862E-14</v>
      </c>
    </row>
    <row r="284" spans="1:67" s="23" customFormat="1" x14ac:dyDescent="0.25">
      <c r="A284" s="94" t="s">
        <v>187</v>
      </c>
      <c r="B284" s="94" t="s">
        <v>193</v>
      </c>
      <c r="C284" s="94" t="s">
        <v>194</v>
      </c>
      <c r="D284" s="94">
        <v>2017</v>
      </c>
      <c r="E284" s="23">
        <v>2016</v>
      </c>
      <c r="F284" s="23" t="s">
        <v>134</v>
      </c>
      <c r="G284" s="23" t="s">
        <v>126</v>
      </c>
      <c r="H284" s="25">
        <v>0</v>
      </c>
      <c r="I284" s="25">
        <v>0</v>
      </c>
      <c r="J284" s="25">
        <v>0</v>
      </c>
      <c r="K284" s="25">
        <v>0</v>
      </c>
      <c r="L284" s="25">
        <v>0</v>
      </c>
      <c r="M284" s="25">
        <v>0</v>
      </c>
      <c r="N284" s="25">
        <v>0</v>
      </c>
      <c r="O284" s="25">
        <v>0</v>
      </c>
      <c r="P284" s="25">
        <v>0</v>
      </c>
      <c r="Q284" s="25">
        <v>0</v>
      </c>
      <c r="R284" s="25">
        <v>3.8000000000000003E-8</v>
      </c>
      <c r="S284" s="25">
        <v>1.4E-8</v>
      </c>
      <c r="T284" s="25">
        <v>7.1600000000000001E-9</v>
      </c>
      <c r="U284" s="25">
        <v>5.5700000000000004E-9</v>
      </c>
      <c r="V284" s="25">
        <v>2.64E-9</v>
      </c>
      <c r="W284" s="25">
        <v>9.5599999999999998E-11</v>
      </c>
      <c r="X284" s="25">
        <v>7.0699999999999999E-11</v>
      </c>
      <c r="Y284" s="25">
        <v>1.7700000000000001E-11</v>
      </c>
      <c r="Z284" s="25">
        <v>6.39E-12</v>
      </c>
      <c r="AA284" s="25">
        <v>2.3900000000000001E-12</v>
      </c>
      <c r="AB284" s="25">
        <f t="shared" si="41"/>
        <v>1.5380286298568509E-4</v>
      </c>
      <c r="AC284" s="25">
        <f t="shared" si="42"/>
        <v>5.6664212678936607E-5</v>
      </c>
      <c r="AD284" s="25">
        <f t="shared" si="43"/>
        <v>2.8979697341513294E-5</v>
      </c>
      <c r="AE284" s="25">
        <f t="shared" si="44"/>
        <v>2.2544261758691202E-5</v>
      </c>
      <c r="AF284" s="25">
        <f t="shared" si="45"/>
        <v>1.0685251533742331E-5</v>
      </c>
      <c r="AG284" s="25">
        <f t="shared" si="46"/>
        <v>3.8693562372188134E-7</v>
      </c>
      <c r="AH284" s="25">
        <f t="shared" si="47"/>
        <v>2.8615427402862987E-7</v>
      </c>
      <c r="AI284" s="25">
        <f t="shared" si="48"/>
        <v>7.1639754601226996E-8</v>
      </c>
      <c r="AJ284" s="25">
        <f t="shared" si="49"/>
        <v>2.5863165644171777E-8</v>
      </c>
      <c r="AK284" s="25">
        <f t="shared" si="50"/>
        <v>9.6733905930470362E-9</v>
      </c>
      <c r="AL284" s="39" t="e">
        <f>'Inhalation-Haz-Values'!$C$2/H284</f>
        <v>#DIV/0!</v>
      </c>
      <c r="AM284" s="39" t="e">
        <f>'Inhalation-Haz-Values'!$C$2/I284</f>
        <v>#DIV/0!</v>
      </c>
      <c r="AN284" s="39" t="e">
        <f>'Inhalation-Haz-Values'!$C$2/J284</f>
        <v>#DIV/0!</v>
      </c>
      <c r="AO284" s="39" t="e">
        <f>'Inhalation-Haz-Values'!$C$2/K284</f>
        <v>#DIV/0!</v>
      </c>
      <c r="AP284" s="39" t="e">
        <f>'Inhalation-Haz-Values'!$C$2/L284</f>
        <v>#DIV/0!</v>
      </c>
      <c r="AQ284" s="39" t="e">
        <f>'Inhalation-Haz-Values'!$C$2/M284</f>
        <v>#DIV/0!</v>
      </c>
      <c r="AR284" s="39" t="e">
        <f>'Inhalation-Haz-Values'!$C$2/N284</f>
        <v>#DIV/0!</v>
      </c>
      <c r="AS284" s="39" t="e">
        <f>'Inhalation-Haz-Values'!$C$2/O284</f>
        <v>#DIV/0!</v>
      </c>
      <c r="AT284" s="39" t="e">
        <f>'Inhalation-Haz-Values'!$C$2/P284</f>
        <v>#DIV/0!</v>
      </c>
      <c r="AU284" s="39" t="e">
        <f>'Inhalation-Haz-Values'!$C$2/Q284</f>
        <v>#DIV/0!</v>
      </c>
      <c r="AV284" s="39">
        <f>'Inhalation-Haz-Values'!$C$3/R284</f>
        <v>136842105.2631579</v>
      </c>
      <c r="AW284" s="39">
        <f>'Inhalation-Haz-Values'!$C$3/S284</f>
        <v>371428571.42857146</v>
      </c>
      <c r="AX284" s="39">
        <f>'Inhalation-Haz-Values'!$C$3/T284</f>
        <v>726256983.24022353</v>
      </c>
      <c r="AY284" s="39">
        <f>'Inhalation-Haz-Values'!$C$3/U284</f>
        <v>933572710.95152605</v>
      </c>
      <c r="AZ284" s="39">
        <f>'Inhalation-Haz-Values'!$C$3/V284</f>
        <v>1969696969.6969697</v>
      </c>
      <c r="BA284" s="39">
        <f>'Inhalation-Haz-Values'!$C$3/W284</f>
        <v>54393305439.330544</v>
      </c>
      <c r="BB284" s="39">
        <f>'Inhalation-Haz-Values'!$C$3/X284</f>
        <v>73550212164.073547</v>
      </c>
      <c r="BC284" s="39">
        <f>'Inhalation-Haz-Values'!$C$3/Y284</f>
        <v>293785310734.46326</v>
      </c>
      <c r="BD284" s="39">
        <f>'Inhalation-Haz-Values'!$C$3/Z284</f>
        <v>813771517996.87012</v>
      </c>
      <c r="BE284" s="39">
        <f>'Inhalation-Haz-Values'!$C$3/AA284</f>
        <v>2175732217573.2217</v>
      </c>
      <c r="BF284" s="39">
        <f>AB284*'Inhalation-Haz-Values'!$D$4</f>
        <v>1.0920003271983641E-9</v>
      </c>
      <c r="BG284" s="39">
        <f>AC284*'Inhalation-Haz-Values'!$D$4</f>
        <v>4.0231591002044991E-10</v>
      </c>
      <c r="BH284" s="39">
        <f>AD284*'Inhalation-Haz-Values'!$D$4</f>
        <v>2.0575585112474438E-10</v>
      </c>
      <c r="BI284" s="39">
        <f>AE284*'Inhalation-Haz-Values'!$D$4</f>
        <v>1.6006425848670754E-10</v>
      </c>
      <c r="BJ284" s="39">
        <f>AF284*'Inhalation-Haz-Values'!$D$4</f>
        <v>7.5865285889570546E-11</v>
      </c>
      <c r="BK284" s="39">
        <f>AG284*'Inhalation-Haz-Values'!$D$4</f>
        <v>2.7472429284253573E-12</v>
      </c>
      <c r="BL284" s="39">
        <f>AH284*'Inhalation-Haz-Values'!$D$4</f>
        <v>2.0316953456032722E-12</v>
      </c>
      <c r="BM284" s="39">
        <f>AI284*'Inhalation-Haz-Values'!$D$4</f>
        <v>5.0864225766871162E-13</v>
      </c>
      <c r="BN284" s="39">
        <f>AJ284*'Inhalation-Haz-Values'!$D$4</f>
        <v>1.836284760736196E-13</v>
      </c>
      <c r="BO284" s="39">
        <f>AK284*'Inhalation-Haz-Values'!$D$4</f>
        <v>6.8681073210633958E-14</v>
      </c>
    </row>
    <row r="285" spans="1:67" s="23" customFormat="1" x14ac:dyDescent="0.25">
      <c r="A285" s="94" t="s">
        <v>187</v>
      </c>
      <c r="B285" s="94" t="s">
        <v>193</v>
      </c>
      <c r="C285" s="94" t="s">
        <v>194</v>
      </c>
      <c r="D285" s="94">
        <v>2017</v>
      </c>
      <c r="E285" s="23">
        <v>2016</v>
      </c>
      <c r="F285" s="23" t="s">
        <v>137</v>
      </c>
      <c r="G285" s="23" t="s">
        <v>126</v>
      </c>
      <c r="H285" s="25">
        <v>0</v>
      </c>
      <c r="I285" s="25">
        <v>0</v>
      </c>
      <c r="J285" s="25">
        <v>0</v>
      </c>
      <c r="K285" s="25">
        <v>0</v>
      </c>
      <c r="L285" s="25">
        <v>0</v>
      </c>
      <c r="M285" s="25">
        <v>0</v>
      </c>
      <c r="N285" s="25">
        <v>0</v>
      </c>
      <c r="O285" s="25">
        <v>0</v>
      </c>
      <c r="P285" s="25">
        <v>0</v>
      </c>
      <c r="Q285" s="25">
        <v>0</v>
      </c>
      <c r="R285" s="25">
        <v>3.8000000000000003E-8</v>
      </c>
      <c r="S285" s="25">
        <v>1.4E-8</v>
      </c>
      <c r="T285" s="25">
        <v>7.1099999999999996E-9</v>
      </c>
      <c r="U285" s="25">
        <v>5.52E-9</v>
      </c>
      <c r="V285" s="25">
        <v>2.5099999999999998E-9</v>
      </c>
      <c r="W285" s="25">
        <v>7.1199999999999997E-11</v>
      </c>
      <c r="X285" s="25">
        <v>4.6699999999999998E-11</v>
      </c>
      <c r="Y285" s="25">
        <v>9.7700000000000006E-12</v>
      </c>
      <c r="Z285" s="25">
        <v>3.0500000000000001E-12</v>
      </c>
      <c r="AA285" s="25">
        <v>9.6999999999999991E-13</v>
      </c>
      <c r="AB285" s="25">
        <f t="shared" si="41"/>
        <v>1.5380286298568509E-4</v>
      </c>
      <c r="AC285" s="25">
        <f t="shared" si="42"/>
        <v>5.6664212678936607E-5</v>
      </c>
      <c r="AD285" s="25">
        <f t="shared" si="43"/>
        <v>2.8777325153374233E-5</v>
      </c>
      <c r="AE285" s="25">
        <f t="shared" si="44"/>
        <v>2.2341889570552147E-5</v>
      </c>
      <c r="AF285" s="25">
        <f t="shared" si="45"/>
        <v>1.0159083844580776E-5</v>
      </c>
      <c r="AG285" s="25">
        <f t="shared" si="46"/>
        <v>2.8817799591002044E-7</v>
      </c>
      <c r="AH285" s="25">
        <f t="shared" si="47"/>
        <v>1.8901562372188138E-7</v>
      </c>
      <c r="AI285" s="25">
        <f t="shared" si="48"/>
        <v>3.9543525562372197E-8</v>
      </c>
      <c r="AJ285" s="25">
        <f t="shared" si="49"/>
        <v>1.2344703476482617E-8</v>
      </c>
      <c r="AK285" s="25">
        <f t="shared" si="50"/>
        <v>3.9260204498977503E-9</v>
      </c>
      <c r="AL285" s="39" t="e">
        <f>'Inhalation-Haz-Values'!$C$2/H285</f>
        <v>#DIV/0!</v>
      </c>
      <c r="AM285" s="39" t="e">
        <f>'Inhalation-Haz-Values'!$C$2/I285</f>
        <v>#DIV/0!</v>
      </c>
      <c r="AN285" s="39" t="e">
        <f>'Inhalation-Haz-Values'!$C$2/J285</f>
        <v>#DIV/0!</v>
      </c>
      <c r="AO285" s="39" t="e">
        <f>'Inhalation-Haz-Values'!$C$2/K285</f>
        <v>#DIV/0!</v>
      </c>
      <c r="AP285" s="39" t="e">
        <f>'Inhalation-Haz-Values'!$C$2/L285</f>
        <v>#DIV/0!</v>
      </c>
      <c r="AQ285" s="39" t="e">
        <f>'Inhalation-Haz-Values'!$C$2/M285</f>
        <v>#DIV/0!</v>
      </c>
      <c r="AR285" s="39" t="e">
        <f>'Inhalation-Haz-Values'!$C$2/N285</f>
        <v>#DIV/0!</v>
      </c>
      <c r="AS285" s="39" t="e">
        <f>'Inhalation-Haz-Values'!$C$2/O285</f>
        <v>#DIV/0!</v>
      </c>
      <c r="AT285" s="39" t="e">
        <f>'Inhalation-Haz-Values'!$C$2/P285</f>
        <v>#DIV/0!</v>
      </c>
      <c r="AU285" s="39" t="e">
        <f>'Inhalation-Haz-Values'!$C$2/Q285</f>
        <v>#DIV/0!</v>
      </c>
      <c r="AV285" s="39">
        <f>'Inhalation-Haz-Values'!$C$3/R285</f>
        <v>136842105.2631579</v>
      </c>
      <c r="AW285" s="39">
        <f>'Inhalation-Haz-Values'!$C$3/S285</f>
        <v>371428571.42857146</v>
      </c>
      <c r="AX285" s="39">
        <f>'Inhalation-Haz-Values'!$C$3/T285</f>
        <v>731364275.66807318</v>
      </c>
      <c r="AY285" s="39">
        <f>'Inhalation-Haz-Values'!$C$3/U285</f>
        <v>942028985.50724638</v>
      </c>
      <c r="AZ285" s="39">
        <f>'Inhalation-Haz-Values'!$C$3/V285</f>
        <v>2071713147.4103589</v>
      </c>
      <c r="BA285" s="39">
        <f>'Inhalation-Haz-Values'!$C$3/W285</f>
        <v>73033707865.168549</v>
      </c>
      <c r="BB285" s="39">
        <f>'Inhalation-Haz-Values'!$C$3/X285</f>
        <v>111349036402.5696</v>
      </c>
      <c r="BC285" s="39">
        <f>'Inhalation-Haz-Values'!$C$3/Y285</f>
        <v>532241555783.00922</v>
      </c>
      <c r="BD285" s="39">
        <f>'Inhalation-Haz-Values'!$C$3/Z285</f>
        <v>1704918032786.8853</v>
      </c>
      <c r="BE285" s="39">
        <f>'Inhalation-Haz-Values'!$C$3/AA285</f>
        <v>5360824742268.042</v>
      </c>
      <c r="BF285" s="39">
        <f>AB285*'Inhalation-Haz-Values'!$D$4</f>
        <v>1.0920003271983641E-9</v>
      </c>
      <c r="BG285" s="39">
        <f>AC285*'Inhalation-Haz-Values'!$D$4</f>
        <v>4.0231591002044991E-10</v>
      </c>
      <c r="BH285" s="39">
        <f>AD285*'Inhalation-Haz-Values'!$D$4</f>
        <v>2.0431900858895704E-10</v>
      </c>
      <c r="BI285" s="39">
        <f>AE285*'Inhalation-Haz-Values'!$D$4</f>
        <v>1.5862741595092025E-10</v>
      </c>
      <c r="BJ285" s="39">
        <f>AF285*'Inhalation-Haz-Values'!$D$4</f>
        <v>7.2129495296523505E-11</v>
      </c>
      <c r="BK285" s="39">
        <f>AG285*'Inhalation-Haz-Values'!$D$4</f>
        <v>2.0460637709611453E-12</v>
      </c>
      <c r="BL285" s="39">
        <f>AH285*'Inhalation-Haz-Values'!$D$4</f>
        <v>1.3420109284253577E-12</v>
      </c>
      <c r="BM285" s="39">
        <f>AI285*'Inhalation-Haz-Values'!$D$4</f>
        <v>2.8075903149284259E-13</v>
      </c>
      <c r="BN285" s="39">
        <f>AJ285*'Inhalation-Haz-Values'!$D$4</f>
        <v>8.7647394683026581E-14</v>
      </c>
      <c r="BO285" s="39">
        <f>AK285*'Inhalation-Haz-Values'!$D$4</f>
        <v>2.7874745194274028E-14</v>
      </c>
    </row>
    <row r="286" spans="1:67" s="23" customFormat="1" x14ac:dyDescent="0.25">
      <c r="A286" s="94" t="s">
        <v>187</v>
      </c>
      <c r="B286" s="94" t="s">
        <v>193</v>
      </c>
      <c r="C286" s="94" t="s">
        <v>194</v>
      </c>
      <c r="D286" s="94">
        <v>2017</v>
      </c>
      <c r="E286" s="23">
        <v>2016</v>
      </c>
      <c r="F286" s="23" t="s">
        <v>138</v>
      </c>
      <c r="G286" s="23" t="s">
        <v>126</v>
      </c>
      <c r="H286" s="25">
        <v>0</v>
      </c>
      <c r="I286" s="25">
        <v>0</v>
      </c>
      <c r="J286" s="25">
        <v>0</v>
      </c>
      <c r="K286" s="25">
        <v>0</v>
      </c>
      <c r="L286" s="25">
        <v>0</v>
      </c>
      <c r="M286" s="25">
        <v>0</v>
      </c>
      <c r="N286" s="25">
        <v>0</v>
      </c>
      <c r="O286" s="25">
        <v>0</v>
      </c>
      <c r="P286" s="25">
        <v>0</v>
      </c>
      <c r="Q286" s="25">
        <v>0</v>
      </c>
      <c r="R286" s="25">
        <v>3.6099999999999999E-14</v>
      </c>
      <c r="S286" s="25">
        <v>4.8200000000000001E-12</v>
      </c>
      <c r="T286" s="25">
        <v>1.1400000000000001E-11</v>
      </c>
      <c r="U286" s="25">
        <v>4.7099999999999998E-11</v>
      </c>
      <c r="V286" s="25">
        <v>9.8999999999999994E-11</v>
      </c>
      <c r="W286" s="25">
        <v>2.33E-11</v>
      </c>
      <c r="X286" s="25">
        <v>1.8900000000000001E-11</v>
      </c>
      <c r="Y286" s="25">
        <v>7.6799999999999996E-12</v>
      </c>
      <c r="Z286" s="25">
        <v>3.4300000000000001E-12</v>
      </c>
      <c r="AA286" s="25">
        <v>1.42E-12</v>
      </c>
      <c r="AB286" s="25">
        <f t="shared" si="41"/>
        <v>1.4611271983640081E-10</v>
      </c>
      <c r="AC286" s="25">
        <f t="shared" si="42"/>
        <v>1.9508678936605318E-8</v>
      </c>
      <c r="AD286" s="25">
        <f t="shared" si="43"/>
        <v>4.6140858895705522E-8</v>
      </c>
      <c r="AE286" s="25">
        <f t="shared" si="44"/>
        <v>1.9063460122699384E-7</v>
      </c>
      <c r="AF286" s="25">
        <f t="shared" si="45"/>
        <v>4.0069693251533741E-7</v>
      </c>
      <c r="AG286" s="25">
        <f t="shared" si="46"/>
        <v>9.4305439672801632E-8</v>
      </c>
      <c r="AH286" s="25">
        <f t="shared" si="47"/>
        <v>7.6496687116564415E-8</v>
      </c>
      <c r="AI286" s="25">
        <f t="shared" si="48"/>
        <v>3.1084368098159512E-8</v>
      </c>
      <c r="AJ286" s="25">
        <f t="shared" si="49"/>
        <v>1.3882732106339467E-8</v>
      </c>
      <c r="AK286" s="25">
        <f t="shared" si="50"/>
        <v>5.747370143149285E-9</v>
      </c>
      <c r="AL286" s="39" t="e">
        <f>'Inhalation-Haz-Values'!$C$2/H286</f>
        <v>#DIV/0!</v>
      </c>
      <c r="AM286" s="39" t="e">
        <f>'Inhalation-Haz-Values'!$C$2/I286</f>
        <v>#DIV/0!</v>
      </c>
      <c r="AN286" s="39" t="e">
        <f>'Inhalation-Haz-Values'!$C$2/J286</f>
        <v>#DIV/0!</v>
      </c>
      <c r="AO286" s="39" t="e">
        <f>'Inhalation-Haz-Values'!$C$2/K286</f>
        <v>#DIV/0!</v>
      </c>
      <c r="AP286" s="39" t="e">
        <f>'Inhalation-Haz-Values'!$C$2/L286</f>
        <v>#DIV/0!</v>
      </c>
      <c r="AQ286" s="39" t="e">
        <f>'Inhalation-Haz-Values'!$C$2/M286</f>
        <v>#DIV/0!</v>
      </c>
      <c r="AR286" s="39" t="e">
        <f>'Inhalation-Haz-Values'!$C$2/N286</f>
        <v>#DIV/0!</v>
      </c>
      <c r="AS286" s="39" t="e">
        <f>'Inhalation-Haz-Values'!$C$2/O286</f>
        <v>#DIV/0!</v>
      </c>
      <c r="AT286" s="39" t="e">
        <f>'Inhalation-Haz-Values'!$C$2/P286</f>
        <v>#DIV/0!</v>
      </c>
      <c r="AU286" s="39" t="e">
        <f>'Inhalation-Haz-Values'!$C$2/Q286</f>
        <v>#DIV/0!</v>
      </c>
      <c r="AV286" s="39">
        <f>'Inhalation-Haz-Values'!$C$3/R286</f>
        <v>144044321329639.91</v>
      </c>
      <c r="AW286" s="39">
        <f>'Inhalation-Haz-Values'!$C$3/S286</f>
        <v>1078838174273.8589</v>
      </c>
      <c r="AX286" s="39">
        <f>'Inhalation-Haz-Values'!$C$3/T286</f>
        <v>456140350877.19299</v>
      </c>
      <c r="AY286" s="39">
        <f>'Inhalation-Haz-Values'!$C$3/U286</f>
        <v>110403397027.60086</v>
      </c>
      <c r="AZ286" s="39">
        <f>'Inhalation-Haz-Values'!$C$3/V286</f>
        <v>52525252525.252533</v>
      </c>
      <c r="BA286" s="39">
        <f>'Inhalation-Haz-Values'!$C$3/W286</f>
        <v>223175965665.23605</v>
      </c>
      <c r="BB286" s="39">
        <f>'Inhalation-Haz-Values'!$C$3/X286</f>
        <v>275132275132.27515</v>
      </c>
      <c r="BC286" s="39">
        <f>'Inhalation-Haz-Values'!$C$3/Y286</f>
        <v>677083333333.33337</v>
      </c>
      <c r="BD286" s="39">
        <f>'Inhalation-Haz-Values'!$C$3/Z286</f>
        <v>1516034985422.7405</v>
      </c>
      <c r="BE286" s="39">
        <f>'Inhalation-Haz-Values'!$C$3/AA286</f>
        <v>3661971830985.9155</v>
      </c>
      <c r="BF286" s="39">
        <f>AB286*'Inhalation-Haz-Values'!$D$4</f>
        <v>1.0374003108384457E-15</v>
      </c>
      <c r="BG286" s="39">
        <f>AC286*'Inhalation-Haz-Values'!$D$4</f>
        <v>1.3851162044989774E-13</v>
      </c>
      <c r="BH286" s="39">
        <f>AD286*'Inhalation-Haz-Values'!$D$4</f>
        <v>3.276000981595092E-13</v>
      </c>
      <c r="BI286" s="39">
        <f>AE286*'Inhalation-Haz-Values'!$D$4</f>
        <v>1.3535056687116561E-12</v>
      </c>
      <c r="BJ286" s="39">
        <f>AF286*'Inhalation-Haz-Values'!$D$4</f>
        <v>2.8449482208588957E-12</v>
      </c>
      <c r="BK286" s="39">
        <f>AG286*'Inhalation-Haz-Values'!$D$4</f>
        <v>6.6956862167689161E-13</v>
      </c>
      <c r="BL286" s="39">
        <f>AH286*'Inhalation-Haz-Values'!$D$4</f>
        <v>5.4312647852760736E-13</v>
      </c>
      <c r="BM286" s="39">
        <f>AI286*'Inhalation-Haz-Values'!$D$4</f>
        <v>2.2069901349693252E-13</v>
      </c>
      <c r="BN286" s="39">
        <f>AJ286*'Inhalation-Haz-Values'!$D$4</f>
        <v>9.856739795501022E-14</v>
      </c>
      <c r="BO286" s="39">
        <f>AK286*'Inhalation-Haz-Values'!$D$4</f>
        <v>4.0806328016359925E-14</v>
      </c>
    </row>
    <row r="287" spans="1:67" s="23" customFormat="1" x14ac:dyDescent="0.25">
      <c r="A287" s="94" t="s">
        <v>187</v>
      </c>
      <c r="B287" s="94" t="s">
        <v>193</v>
      </c>
      <c r="C287" s="94" t="s">
        <v>194</v>
      </c>
      <c r="D287" s="94">
        <v>2018</v>
      </c>
      <c r="E287" s="23">
        <v>2016</v>
      </c>
      <c r="F287" s="23" t="s">
        <v>134</v>
      </c>
      <c r="G287" s="23" t="s">
        <v>126</v>
      </c>
      <c r="H287" s="25">
        <v>0</v>
      </c>
      <c r="I287" s="25">
        <v>0</v>
      </c>
      <c r="J287" s="25">
        <v>0</v>
      </c>
      <c r="K287" s="25">
        <v>0</v>
      </c>
      <c r="L287" s="25">
        <v>0</v>
      </c>
      <c r="M287" s="25">
        <v>0</v>
      </c>
      <c r="N287" s="25">
        <v>0</v>
      </c>
      <c r="O287" s="25">
        <v>0</v>
      </c>
      <c r="P287" s="25">
        <v>0</v>
      </c>
      <c r="Q287" s="25">
        <v>0</v>
      </c>
      <c r="R287" s="25">
        <v>2.5399999999999999E-8</v>
      </c>
      <c r="S287" s="25">
        <v>9.3200000000000001E-9</v>
      </c>
      <c r="T287" s="25">
        <v>4.8E-9</v>
      </c>
      <c r="U287" s="25">
        <v>3.7300000000000001E-9</v>
      </c>
      <c r="V287" s="25">
        <v>1.8E-9</v>
      </c>
      <c r="W287" s="25">
        <v>7.3800000000000006E-11</v>
      </c>
      <c r="X287" s="25">
        <v>5.5500000000000002E-11</v>
      </c>
      <c r="Y287" s="25">
        <v>1.45E-11</v>
      </c>
      <c r="Z287" s="25">
        <v>5.4099999999999998E-12</v>
      </c>
      <c r="AA287" s="25">
        <v>2.0699999999999999E-12</v>
      </c>
      <c r="AB287" s="25">
        <f t="shared" si="41"/>
        <v>1.0280507157464213E-4</v>
      </c>
      <c r="AC287" s="25">
        <f t="shared" si="42"/>
        <v>3.7722175869120654E-5</v>
      </c>
      <c r="AD287" s="25">
        <f t="shared" si="43"/>
        <v>1.9427730061349691E-5</v>
      </c>
      <c r="AE287" s="25">
        <f t="shared" si="44"/>
        <v>1.5096965235173825E-5</v>
      </c>
      <c r="AF287" s="25">
        <f t="shared" si="45"/>
        <v>7.2853987730061336E-6</v>
      </c>
      <c r="AG287" s="25">
        <f t="shared" si="46"/>
        <v>2.9870134969325159E-7</v>
      </c>
      <c r="AH287" s="25">
        <f t="shared" si="47"/>
        <v>2.2463312883435581E-7</v>
      </c>
      <c r="AI287" s="25">
        <f t="shared" si="48"/>
        <v>5.8687934560327198E-8</v>
      </c>
      <c r="AJ287" s="25">
        <f t="shared" si="49"/>
        <v>2.1896670756646215E-8</v>
      </c>
      <c r="AK287" s="25">
        <f t="shared" si="50"/>
        <v>8.3782085889570538E-9</v>
      </c>
      <c r="AL287" s="39" t="e">
        <f>'Inhalation-Haz-Values'!$C$2/H287</f>
        <v>#DIV/0!</v>
      </c>
      <c r="AM287" s="39" t="e">
        <f>'Inhalation-Haz-Values'!$C$2/I287</f>
        <v>#DIV/0!</v>
      </c>
      <c r="AN287" s="39" t="e">
        <f>'Inhalation-Haz-Values'!$C$2/J287</f>
        <v>#DIV/0!</v>
      </c>
      <c r="AO287" s="39" t="e">
        <f>'Inhalation-Haz-Values'!$C$2/K287</f>
        <v>#DIV/0!</v>
      </c>
      <c r="AP287" s="39" t="e">
        <f>'Inhalation-Haz-Values'!$C$2/L287</f>
        <v>#DIV/0!</v>
      </c>
      <c r="AQ287" s="39" t="e">
        <f>'Inhalation-Haz-Values'!$C$2/M287</f>
        <v>#DIV/0!</v>
      </c>
      <c r="AR287" s="39" t="e">
        <f>'Inhalation-Haz-Values'!$C$2/N287</f>
        <v>#DIV/0!</v>
      </c>
      <c r="AS287" s="39" t="e">
        <f>'Inhalation-Haz-Values'!$C$2/O287</f>
        <v>#DIV/0!</v>
      </c>
      <c r="AT287" s="39" t="e">
        <f>'Inhalation-Haz-Values'!$C$2/P287</f>
        <v>#DIV/0!</v>
      </c>
      <c r="AU287" s="39" t="e">
        <f>'Inhalation-Haz-Values'!$C$2/Q287</f>
        <v>#DIV/0!</v>
      </c>
      <c r="AV287" s="39">
        <f>'Inhalation-Haz-Values'!$C$3/R287</f>
        <v>204724409.44881892</v>
      </c>
      <c r="AW287" s="39">
        <f>'Inhalation-Haz-Values'!$C$3/S287</f>
        <v>557939914.16309011</v>
      </c>
      <c r="AX287" s="39">
        <f>'Inhalation-Haz-Values'!$C$3/T287</f>
        <v>1083333333.3333335</v>
      </c>
      <c r="AY287" s="39">
        <f>'Inhalation-Haz-Values'!$C$3/U287</f>
        <v>1394101876.6756032</v>
      </c>
      <c r="AZ287" s="39">
        <f>'Inhalation-Haz-Values'!$C$3/V287</f>
        <v>2888888888.8888888</v>
      </c>
      <c r="BA287" s="39">
        <f>'Inhalation-Haz-Values'!$C$3/W287</f>
        <v>70460704607.046066</v>
      </c>
      <c r="BB287" s="39">
        <f>'Inhalation-Haz-Values'!$C$3/X287</f>
        <v>93693693693.693695</v>
      </c>
      <c r="BC287" s="39">
        <f>'Inhalation-Haz-Values'!$C$3/Y287</f>
        <v>358620689655.17242</v>
      </c>
      <c r="BD287" s="39">
        <f>'Inhalation-Haz-Values'!$C$3/Z287</f>
        <v>961182994454.71362</v>
      </c>
      <c r="BE287" s="39">
        <f>'Inhalation-Haz-Values'!$C$3/AA287</f>
        <v>2512077294685.9907</v>
      </c>
      <c r="BF287" s="39">
        <f>AB287*'Inhalation-Haz-Values'!$D$4</f>
        <v>7.2991600817995906E-10</v>
      </c>
      <c r="BG287" s="39">
        <f>AC287*'Inhalation-Haz-Values'!$D$4</f>
        <v>2.6782744867075664E-10</v>
      </c>
      <c r="BH287" s="39">
        <f>AD287*'Inhalation-Haz-Values'!$D$4</f>
        <v>1.379368834355828E-10</v>
      </c>
      <c r="BI287" s="39">
        <f>AE287*'Inhalation-Haz-Values'!$D$4</f>
        <v>1.0718845316973415E-10</v>
      </c>
      <c r="BJ287" s="39">
        <f>AF287*'Inhalation-Haz-Values'!$D$4</f>
        <v>5.1726331288343549E-11</v>
      </c>
      <c r="BK287" s="39">
        <f>AG287*'Inhalation-Haz-Values'!$D$4</f>
        <v>2.1207795828220864E-12</v>
      </c>
      <c r="BL287" s="39">
        <f>AH287*'Inhalation-Haz-Values'!$D$4</f>
        <v>1.5948952147239262E-12</v>
      </c>
      <c r="BM287" s="39">
        <f>AI287*'Inhalation-Haz-Values'!$D$4</f>
        <v>4.1668433537832311E-13</v>
      </c>
      <c r="BN287" s="39">
        <f>AJ287*'Inhalation-Haz-Values'!$D$4</f>
        <v>1.5546636237218811E-13</v>
      </c>
      <c r="BO287" s="39">
        <f>AK287*'Inhalation-Haz-Values'!$D$4</f>
        <v>5.9485280981595085E-14</v>
      </c>
    </row>
    <row r="288" spans="1:67" s="23" customFormat="1" x14ac:dyDescent="0.25">
      <c r="A288" s="94" t="s">
        <v>187</v>
      </c>
      <c r="B288" s="94" t="s">
        <v>193</v>
      </c>
      <c r="C288" s="94" t="s">
        <v>194</v>
      </c>
      <c r="D288" s="94">
        <v>2018</v>
      </c>
      <c r="E288" s="23">
        <v>2016</v>
      </c>
      <c r="F288" s="23" t="s">
        <v>137</v>
      </c>
      <c r="G288" s="23" t="s">
        <v>126</v>
      </c>
      <c r="H288" s="25">
        <v>0</v>
      </c>
      <c r="I288" s="25">
        <v>0</v>
      </c>
      <c r="J288" s="25">
        <v>0</v>
      </c>
      <c r="K288" s="25">
        <v>0</v>
      </c>
      <c r="L288" s="25">
        <v>0</v>
      </c>
      <c r="M288" s="25">
        <v>0</v>
      </c>
      <c r="N288" s="25">
        <v>0</v>
      </c>
      <c r="O288" s="25">
        <v>0</v>
      </c>
      <c r="P288" s="25">
        <v>0</v>
      </c>
      <c r="Q288" s="25">
        <v>0</v>
      </c>
      <c r="R288" s="25">
        <v>2.5399999999999999E-8</v>
      </c>
      <c r="S288" s="25">
        <v>9.3200000000000001E-9</v>
      </c>
      <c r="T288" s="25">
        <v>4.7399999999999998E-9</v>
      </c>
      <c r="U288" s="25">
        <v>3.6800000000000001E-9</v>
      </c>
      <c r="V288" s="25">
        <v>1.68E-9</v>
      </c>
      <c r="W288" s="25">
        <v>4.7499999999999998E-11</v>
      </c>
      <c r="X288" s="25">
        <v>3.1100000000000001E-11</v>
      </c>
      <c r="Y288" s="25">
        <v>6.5100000000000003E-12</v>
      </c>
      <c r="Z288" s="25">
        <v>2.0400000000000002E-12</v>
      </c>
      <c r="AA288" s="25">
        <v>6.4699999999999997E-13</v>
      </c>
      <c r="AB288" s="25">
        <f t="shared" si="41"/>
        <v>1.0280507157464213E-4</v>
      </c>
      <c r="AC288" s="25">
        <f t="shared" si="42"/>
        <v>3.7722175869120654E-5</v>
      </c>
      <c r="AD288" s="25">
        <f t="shared" si="43"/>
        <v>1.9184883435582817E-5</v>
      </c>
      <c r="AE288" s="25">
        <f t="shared" si="44"/>
        <v>1.4894593047034764E-5</v>
      </c>
      <c r="AF288" s="25">
        <f t="shared" si="45"/>
        <v>6.7997055214723923E-6</v>
      </c>
      <c r="AG288" s="25">
        <f t="shared" si="46"/>
        <v>1.9225357873210633E-7</v>
      </c>
      <c r="AH288" s="25">
        <f t="shared" si="47"/>
        <v>1.2587550102249489E-7</v>
      </c>
      <c r="AI288" s="25">
        <f t="shared" si="48"/>
        <v>2.6348858895705519E-8</v>
      </c>
      <c r="AJ288" s="25">
        <f t="shared" si="49"/>
        <v>8.2567852760736206E-9</v>
      </c>
      <c r="AK288" s="25">
        <f t="shared" si="50"/>
        <v>2.6186961145194273E-9</v>
      </c>
      <c r="AL288" s="39" t="e">
        <f>'Inhalation-Haz-Values'!$C$2/H288</f>
        <v>#DIV/0!</v>
      </c>
      <c r="AM288" s="39" t="e">
        <f>'Inhalation-Haz-Values'!$C$2/I288</f>
        <v>#DIV/0!</v>
      </c>
      <c r="AN288" s="39" t="e">
        <f>'Inhalation-Haz-Values'!$C$2/J288</f>
        <v>#DIV/0!</v>
      </c>
      <c r="AO288" s="39" t="e">
        <f>'Inhalation-Haz-Values'!$C$2/K288</f>
        <v>#DIV/0!</v>
      </c>
      <c r="AP288" s="39" t="e">
        <f>'Inhalation-Haz-Values'!$C$2/L288</f>
        <v>#DIV/0!</v>
      </c>
      <c r="AQ288" s="39" t="e">
        <f>'Inhalation-Haz-Values'!$C$2/M288</f>
        <v>#DIV/0!</v>
      </c>
      <c r="AR288" s="39" t="e">
        <f>'Inhalation-Haz-Values'!$C$2/N288</f>
        <v>#DIV/0!</v>
      </c>
      <c r="AS288" s="39" t="e">
        <f>'Inhalation-Haz-Values'!$C$2/O288</f>
        <v>#DIV/0!</v>
      </c>
      <c r="AT288" s="39" t="e">
        <f>'Inhalation-Haz-Values'!$C$2/P288</f>
        <v>#DIV/0!</v>
      </c>
      <c r="AU288" s="39" t="e">
        <f>'Inhalation-Haz-Values'!$C$2/Q288</f>
        <v>#DIV/0!</v>
      </c>
      <c r="AV288" s="39">
        <f>'Inhalation-Haz-Values'!$C$3/R288</f>
        <v>204724409.44881892</v>
      </c>
      <c r="AW288" s="39">
        <f>'Inhalation-Haz-Values'!$C$3/S288</f>
        <v>557939914.16309011</v>
      </c>
      <c r="AX288" s="39">
        <f>'Inhalation-Haz-Values'!$C$3/T288</f>
        <v>1097046413.5021098</v>
      </c>
      <c r="AY288" s="39">
        <f>'Inhalation-Haz-Values'!$C$3/U288</f>
        <v>1413043478.2608695</v>
      </c>
      <c r="AZ288" s="39">
        <f>'Inhalation-Haz-Values'!$C$3/V288</f>
        <v>3095238095.2380953</v>
      </c>
      <c r="BA288" s="39">
        <f>'Inhalation-Haz-Values'!$C$3/W288</f>
        <v>109473684210.52632</v>
      </c>
      <c r="BB288" s="39">
        <f>'Inhalation-Haz-Values'!$C$3/X288</f>
        <v>167202572347.26688</v>
      </c>
      <c r="BC288" s="39">
        <f>'Inhalation-Haz-Values'!$C$3/Y288</f>
        <v>798771121351.76648</v>
      </c>
      <c r="BD288" s="39">
        <f>'Inhalation-Haz-Values'!$C$3/Z288</f>
        <v>2549019607843.1372</v>
      </c>
      <c r="BE288" s="39">
        <f>'Inhalation-Haz-Values'!$C$3/AA288</f>
        <v>8037094281298.3008</v>
      </c>
      <c r="BF288" s="39">
        <f>AB288*'Inhalation-Haz-Values'!$D$4</f>
        <v>7.2991600817995906E-10</v>
      </c>
      <c r="BG288" s="39">
        <f>AC288*'Inhalation-Haz-Values'!$D$4</f>
        <v>2.6782744867075664E-10</v>
      </c>
      <c r="BH288" s="39">
        <f>AD288*'Inhalation-Haz-Values'!$D$4</f>
        <v>1.3621267239263801E-10</v>
      </c>
      <c r="BI288" s="39">
        <f>AE288*'Inhalation-Haz-Values'!$D$4</f>
        <v>1.0575161063394682E-10</v>
      </c>
      <c r="BJ288" s="39">
        <f>AF288*'Inhalation-Haz-Values'!$D$4</f>
        <v>4.8277909202453982E-11</v>
      </c>
      <c r="BK288" s="39">
        <f>AG288*'Inhalation-Haz-Values'!$D$4</f>
        <v>1.365000408997955E-12</v>
      </c>
      <c r="BL288" s="39">
        <f>AH288*'Inhalation-Haz-Values'!$D$4</f>
        <v>8.9371605725971368E-13</v>
      </c>
      <c r="BM288" s="39">
        <f>AI288*'Inhalation-Haz-Values'!$D$4</f>
        <v>1.8707689815950918E-13</v>
      </c>
      <c r="BN288" s="39">
        <f>AJ288*'Inhalation-Haz-Values'!$D$4</f>
        <v>5.8623175460122709E-14</v>
      </c>
      <c r="BO288" s="39">
        <f>AK288*'Inhalation-Haz-Values'!$D$4</f>
        <v>1.8592742413087933E-14</v>
      </c>
    </row>
    <row r="289" spans="1:67" s="23" customFormat="1" x14ac:dyDescent="0.25">
      <c r="A289" s="94" t="s">
        <v>187</v>
      </c>
      <c r="B289" s="94" t="s">
        <v>193</v>
      </c>
      <c r="C289" s="94" t="s">
        <v>194</v>
      </c>
      <c r="D289" s="94">
        <v>2018</v>
      </c>
      <c r="E289" s="23">
        <v>2016</v>
      </c>
      <c r="F289" s="23" t="s">
        <v>138</v>
      </c>
      <c r="G289" s="23" t="s">
        <v>126</v>
      </c>
      <c r="H289" s="25">
        <v>0</v>
      </c>
      <c r="I289" s="25">
        <v>0</v>
      </c>
      <c r="J289" s="25">
        <v>0</v>
      </c>
      <c r="K289" s="25">
        <v>0</v>
      </c>
      <c r="L289" s="25">
        <v>0</v>
      </c>
      <c r="M289" s="25">
        <v>0</v>
      </c>
      <c r="N289" s="25">
        <v>0</v>
      </c>
      <c r="O289" s="25">
        <v>0</v>
      </c>
      <c r="P289" s="25">
        <v>0</v>
      </c>
      <c r="Q289" s="25">
        <v>0</v>
      </c>
      <c r="R289" s="25">
        <v>3.6099999999999999E-14</v>
      </c>
      <c r="S289" s="25">
        <v>4.8200000000000001E-12</v>
      </c>
      <c r="T289" s="25">
        <v>1.1400000000000001E-11</v>
      </c>
      <c r="U289" s="25">
        <v>4.7099999999999998E-11</v>
      </c>
      <c r="V289" s="25">
        <v>9.8999999999999994E-11</v>
      </c>
      <c r="W289" s="25">
        <v>2.33E-11</v>
      </c>
      <c r="X289" s="25">
        <v>1.8900000000000001E-11</v>
      </c>
      <c r="Y289" s="25">
        <v>7.6799999999999996E-12</v>
      </c>
      <c r="Z289" s="25">
        <v>3.4300000000000001E-12</v>
      </c>
      <c r="AA289" s="25">
        <v>1.42E-12</v>
      </c>
      <c r="AB289" s="25">
        <f t="shared" si="41"/>
        <v>1.4611271983640081E-10</v>
      </c>
      <c r="AC289" s="25">
        <f t="shared" si="42"/>
        <v>1.9508678936605318E-8</v>
      </c>
      <c r="AD289" s="25">
        <f t="shared" si="43"/>
        <v>4.6140858895705522E-8</v>
      </c>
      <c r="AE289" s="25">
        <f t="shared" si="44"/>
        <v>1.9063460122699384E-7</v>
      </c>
      <c r="AF289" s="25">
        <f t="shared" si="45"/>
        <v>4.0069693251533741E-7</v>
      </c>
      <c r="AG289" s="25">
        <f t="shared" si="46"/>
        <v>9.4305439672801632E-8</v>
      </c>
      <c r="AH289" s="25">
        <f t="shared" si="47"/>
        <v>7.6496687116564415E-8</v>
      </c>
      <c r="AI289" s="25">
        <f t="shared" si="48"/>
        <v>3.1084368098159512E-8</v>
      </c>
      <c r="AJ289" s="25">
        <f t="shared" si="49"/>
        <v>1.3882732106339467E-8</v>
      </c>
      <c r="AK289" s="25">
        <f t="shared" si="50"/>
        <v>5.747370143149285E-9</v>
      </c>
      <c r="AL289" s="39" t="e">
        <f>'Inhalation-Haz-Values'!$C$2/H289</f>
        <v>#DIV/0!</v>
      </c>
      <c r="AM289" s="39" t="e">
        <f>'Inhalation-Haz-Values'!$C$2/I289</f>
        <v>#DIV/0!</v>
      </c>
      <c r="AN289" s="39" t="e">
        <f>'Inhalation-Haz-Values'!$C$2/J289</f>
        <v>#DIV/0!</v>
      </c>
      <c r="AO289" s="39" t="e">
        <f>'Inhalation-Haz-Values'!$C$2/K289</f>
        <v>#DIV/0!</v>
      </c>
      <c r="AP289" s="39" t="e">
        <f>'Inhalation-Haz-Values'!$C$2/L289</f>
        <v>#DIV/0!</v>
      </c>
      <c r="AQ289" s="39" t="e">
        <f>'Inhalation-Haz-Values'!$C$2/M289</f>
        <v>#DIV/0!</v>
      </c>
      <c r="AR289" s="39" t="e">
        <f>'Inhalation-Haz-Values'!$C$2/N289</f>
        <v>#DIV/0!</v>
      </c>
      <c r="AS289" s="39" t="e">
        <f>'Inhalation-Haz-Values'!$C$2/O289</f>
        <v>#DIV/0!</v>
      </c>
      <c r="AT289" s="39" t="e">
        <f>'Inhalation-Haz-Values'!$C$2/P289</f>
        <v>#DIV/0!</v>
      </c>
      <c r="AU289" s="39" t="e">
        <f>'Inhalation-Haz-Values'!$C$2/Q289</f>
        <v>#DIV/0!</v>
      </c>
      <c r="AV289" s="39">
        <f>'Inhalation-Haz-Values'!$C$3/R289</f>
        <v>144044321329639.91</v>
      </c>
      <c r="AW289" s="39">
        <f>'Inhalation-Haz-Values'!$C$3/S289</f>
        <v>1078838174273.8589</v>
      </c>
      <c r="AX289" s="39">
        <f>'Inhalation-Haz-Values'!$C$3/T289</f>
        <v>456140350877.19299</v>
      </c>
      <c r="AY289" s="39">
        <f>'Inhalation-Haz-Values'!$C$3/U289</f>
        <v>110403397027.60086</v>
      </c>
      <c r="AZ289" s="39">
        <f>'Inhalation-Haz-Values'!$C$3/V289</f>
        <v>52525252525.252533</v>
      </c>
      <c r="BA289" s="39">
        <f>'Inhalation-Haz-Values'!$C$3/W289</f>
        <v>223175965665.23605</v>
      </c>
      <c r="BB289" s="39">
        <f>'Inhalation-Haz-Values'!$C$3/X289</f>
        <v>275132275132.27515</v>
      </c>
      <c r="BC289" s="39">
        <f>'Inhalation-Haz-Values'!$C$3/Y289</f>
        <v>677083333333.33337</v>
      </c>
      <c r="BD289" s="39">
        <f>'Inhalation-Haz-Values'!$C$3/Z289</f>
        <v>1516034985422.7405</v>
      </c>
      <c r="BE289" s="39">
        <f>'Inhalation-Haz-Values'!$C$3/AA289</f>
        <v>3661971830985.9155</v>
      </c>
      <c r="BF289" s="39">
        <f>AB289*'Inhalation-Haz-Values'!$D$4</f>
        <v>1.0374003108384457E-15</v>
      </c>
      <c r="BG289" s="39">
        <f>AC289*'Inhalation-Haz-Values'!$D$4</f>
        <v>1.3851162044989774E-13</v>
      </c>
      <c r="BH289" s="39">
        <f>AD289*'Inhalation-Haz-Values'!$D$4</f>
        <v>3.276000981595092E-13</v>
      </c>
      <c r="BI289" s="39">
        <f>AE289*'Inhalation-Haz-Values'!$D$4</f>
        <v>1.3535056687116561E-12</v>
      </c>
      <c r="BJ289" s="39">
        <f>AF289*'Inhalation-Haz-Values'!$D$4</f>
        <v>2.8449482208588957E-12</v>
      </c>
      <c r="BK289" s="39">
        <f>AG289*'Inhalation-Haz-Values'!$D$4</f>
        <v>6.6956862167689161E-13</v>
      </c>
      <c r="BL289" s="39">
        <f>AH289*'Inhalation-Haz-Values'!$D$4</f>
        <v>5.4312647852760736E-13</v>
      </c>
      <c r="BM289" s="39">
        <f>AI289*'Inhalation-Haz-Values'!$D$4</f>
        <v>2.2069901349693252E-13</v>
      </c>
      <c r="BN289" s="39">
        <f>AJ289*'Inhalation-Haz-Values'!$D$4</f>
        <v>9.856739795501022E-14</v>
      </c>
      <c r="BO289" s="39">
        <f>AK289*'Inhalation-Haz-Values'!$D$4</f>
        <v>4.0806328016359925E-14</v>
      </c>
    </row>
    <row r="290" spans="1:67" s="23" customFormat="1" x14ac:dyDescent="0.25">
      <c r="A290" s="94" t="s">
        <v>187</v>
      </c>
      <c r="B290" s="94" t="s">
        <v>193</v>
      </c>
      <c r="C290" s="94" t="s">
        <v>194</v>
      </c>
      <c r="D290" s="94">
        <v>2019</v>
      </c>
      <c r="E290" s="23">
        <v>2019</v>
      </c>
      <c r="F290" s="23" t="s">
        <v>134</v>
      </c>
      <c r="G290" s="23" t="s">
        <v>126</v>
      </c>
      <c r="H290" s="25">
        <v>0</v>
      </c>
      <c r="I290" s="25">
        <v>0</v>
      </c>
      <c r="J290" s="25">
        <v>0</v>
      </c>
      <c r="K290" s="25">
        <v>0</v>
      </c>
      <c r="L290" s="25">
        <v>0</v>
      </c>
      <c r="M290" s="25">
        <v>0</v>
      </c>
      <c r="N290" s="25">
        <v>0</v>
      </c>
      <c r="O290" s="25">
        <v>0</v>
      </c>
      <c r="P290" s="25">
        <v>0</v>
      </c>
      <c r="Q290" s="25">
        <v>0</v>
      </c>
      <c r="R290" s="25">
        <v>2.37E-8</v>
      </c>
      <c r="S290" s="25">
        <v>8.9899999999999998E-9</v>
      </c>
      <c r="T290" s="25">
        <v>4.66E-9</v>
      </c>
      <c r="U290" s="25">
        <v>3.6E-9</v>
      </c>
      <c r="V290" s="25">
        <v>1.7100000000000001E-9</v>
      </c>
      <c r="W290" s="25">
        <v>7.1900000000000005E-11</v>
      </c>
      <c r="X290" s="25">
        <v>5.4000000000000001E-11</v>
      </c>
      <c r="Y290" s="25">
        <v>1.5500000000000001E-11</v>
      </c>
      <c r="Z290" s="25">
        <v>6.0500000000000003E-12</v>
      </c>
      <c r="AA290" s="25">
        <v>2.33E-12</v>
      </c>
      <c r="AB290" s="25">
        <f t="shared" si="41"/>
        <v>9.5924417177914106E-5</v>
      </c>
      <c r="AC290" s="25">
        <f t="shared" si="42"/>
        <v>3.6386519427402864E-5</v>
      </c>
      <c r="AD290" s="25">
        <f t="shared" si="43"/>
        <v>1.8861087934560327E-5</v>
      </c>
      <c r="AE290" s="25">
        <f t="shared" si="44"/>
        <v>1.4570797546012267E-5</v>
      </c>
      <c r="AF290" s="25">
        <f t="shared" si="45"/>
        <v>6.9211288343558291E-6</v>
      </c>
      <c r="AG290" s="25">
        <f t="shared" si="46"/>
        <v>2.910112065439673E-7</v>
      </c>
      <c r="AH290" s="25">
        <f t="shared" si="47"/>
        <v>2.1856196319018404E-7</v>
      </c>
      <c r="AI290" s="25">
        <f t="shared" si="48"/>
        <v>6.2735378323108388E-8</v>
      </c>
      <c r="AJ290" s="25">
        <f t="shared" si="49"/>
        <v>2.4487034764826177E-8</v>
      </c>
      <c r="AK290" s="25">
        <f t="shared" si="50"/>
        <v>9.4305439672801632E-9</v>
      </c>
      <c r="AL290" s="39" t="e">
        <f>'Inhalation-Haz-Values'!$C$2/H290</f>
        <v>#DIV/0!</v>
      </c>
      <c r="AM290" s="39" t="e">
        <f>'Inhalation-Haz-Values'!$C$2/I290</f>
        <v>#DIV/0!</v>
      </c>
      <c r="AN290" s="39" t="e">
        <f>'Inhalation-Haz-Values'!$C$2/J290</f>
        <v>#DIV/0!</v>
      </c>
      <c r="AO290" s="39" t="e">
        <f>'Inhalation-Haz-Values'!$C$2/K290</f>
        <v>#DIV/0!</v>
      </c>
      <c r="AP290" s="39" t="e">
        <f>'Inhalation-Haz-Values'!$C$2/L290</f>
        <v>#DIV/0!</v>
      </c>
      <c r="AQ290" s="39" t="e">
        <f>'Inhalation-Haz-Values'!$C$2/M290</f>
        <v>#DIV/0!</v>
      </c>
      <c r="AR290" s="39" t="e">
        <f>'Inhalation-Haz-Values'!$C$2/N290</f>
        <v>#DIV/0!</v>
      </c>
      <c r="AS290" s="39" t="e">
        <f>'Inhalation-Haz-Values'!$C$2/O290</f>
        <v>#DIV/0!</v>
      </c>
      <c r="AT290" s="39" t="e">
        <f>'Inhalation-Haz-Values'!$C$2/P290</f>
        <v>#DIV/0!</v>
      </c>
      <c r="AU290" s="39" t="e">
        <f>'Inhalation-Haz-Values'!$C$2/Q290</f>
        <v>#DIV/0!</v>
      </c>
      <c r="AV290" s="39">
        <f>'Inhalation-Haz-Values'!$C$3/R290</f>
        <v>219409282.70042193</v>
      </c>
      <c r="AW290" s="39">
        <f>'Inhalation-Haz-Values'!$C$3/S290</f>
        <v>578420467.18576205</v>
      </c>
      <c r="AX290" s="39">
        <f>'Inhalation-Haz-Values'!$C$3/T290</f>
        <v>1115879828.3261802</v>
      </c>
      <c r="AY290" s="39">
        <f>'Inhalation-Haz-Values'!$C$3/U290</f>
        <v>1444444444.4444444</v>
      </c>
      <c r="AZ290" s="39">
        <f>'Inhalation-Haz-Values'!$C$3/V290</f>
        <v>3040935672.5146198</v>
      </c>
      <c r="BA290" s="39">
        <f>'Inhalation-Haz-Values'!$C$3/W290</f>
        <v>72322670375.521561</v>
      </c>
      <c r="BB290" s="39">
        <f>'Inhalation-Haz-Values'!$C$3/X290</f>
        <v>96296296296.296295</v>
      </c>
      <c r="BC290" s="39">
        <f>'Inhalation-Haz-Values'!$C$3/Y290</f>
        <v>335483870967.74194</v>
      </c>
      <c r="BD290" s="39">
        <f>'Inhalation-Haz-Values'!$C$3/Z290</f>
        <v>859504132231.40491</v>
      </c>
      <c r="BE290" s="39">
        <f>'Inhalation-Haz-Values'!$C$3/AA290</f>
        <v>2231759656652.3608</v>
      </c>
      <c r="BF290" s="39">
        <f>AB290*'Inhalation-Haz-Values'!$D$4</f>
        <v>6.8106336196319014E-10</v>
      </c>
      <c r="BG290" s="39">
        <f>AC290*'Inhalation-Haz-Values'!$D$4</f>
        <v>2.5834428793456035E-10</v>
      </c>
      <c r="BH290" s="39">
        <f>AD290*'Inhalation-Haz-Values'!$D$4</f>
        <v>1.3391372433537832E-10</v>
      </c>
      <c r="BI290" s="39">
        <f>AE290*'Inhalation-Haz-Values'!$D$4</f>
        <v>1.034526625766871E-10</v>
      </c>
      <c r="BJ290" s="39">
        <f>AF290*'Inhalation-Haz-Values'!$D$4</f>
        <v>4.9140014723926383E-11</v>
      </c>
      <c r="BK290" s="39">
        <f>AG290*'Inhalation-Haz-Values'!$D$4</f>
        <v>2.0661795664621678E-12</v>
      </c>
      <c r="BL290" s="39">
        <f>AH290*'Inhalation-Haz-Values'!$D$4</f>
        <v>1.5517899386503067E-12</v>
      </c>
      <c r="BM290" s="39">
        <f>AI290*'Inhalation-Haz-Values'!$D$4</f>
        <v>4.4542118609406954E-13</v>
      </c>
      <c r="BN290" s="39">
        <f>AJ290*'Inhalation-Haz-Values'!$D$4</f>
        <v>1.7385794683026586E-13</v>
      </c>
      <c r="BO290" s="39">
        <f>AK290*'Inhalation-Haz-Values'!$D$4</f>
        <v>6.6956862167689156E-14</v>
      </c>
    </row>
    <row r="291" spans="1:67" s="23" customFormat="1" x14ac:dyDescent="0.25">
      <c r="A291" s="94" t="s">
        <v>187</v>
      </c>
      <c r="B291" s="94" t="s">
        <v>193</v>
      </c>
      <c r="C291" s="94" t="s">
        <v>194</v>
      </c>
      <c r="D291" s="94">
        <v>2019</v>
      </c>
      <c r="E291" s="23">
        <v>2019</v>
      </c>
      <c r="F291" s="23" t="s">
        <v>137</v>
      </c>
      <c r="G291" s="23" t="s">
        <v>126</v>
      </c>
      <c r="H291" s="25">
        <v>0</v>
      </c>
      <c r="I291" s="25">
        <v>0</v>
      </c>
      <c r="J291" s="25">
        <v>0</v>
      </c>
      <c r="K291" s="25">
        <v>0</v>
      </c>
      <c r="L291" s="25">
        <v>0</v>
      </c>
      <c r="M291" s="25">
        <v>0</v>
      </c>
      <c r="N291" s="25">
        <v>0</v>
      </c>
      <c r="O291" s="25">
        <v>0</v>
      </c>
      <c r="P291" s="25">
        <v>0</v>
      </c>
      <c r="Q291" s="25">
        <v>0</v>
      </c>
      <c r="R291" s="25">
        <v>2.37E-8</v>
      </c>
      <c r="S291" s="25">
        <v>8.98E-9</v>
      </c>
      <c r="T291" s="25">
        <v>4.6200000000000002E-9</v>
      </c>
      <c r="U291" s="25">
        <v>3.5499999999999999E-9</v>
      </c>
      <c r="V291" s="25">
        <v>1.5900000000000001E-9</v>
      </c>
      <c r="W291" s="25">
        <v>4.58E-11</v>
      </c>
      <c r="X291" s="25">
        <v>3.1800000000000003E-11</v>
      </c>
      <c r="Y291" s="25">
        <v>7.0500000000000001E-12</v>
      </c>
      <c r="Z291" s="25">
        <v>2.3100000000000001E-12</v>
      </c>
      <c r="AA291" s="25">
        <v>7.6099999999999999E-13</v>
      </c>
      <c r="AB291" s="25">
        <f t="shared" si="41"/>
        <v>9.5924417177914106E-5</v>
      </c>
      <c r="AC291" s="25">
        <f t="shared" si="42"/>
        <v>3.6346044989775049E-5</v>
      </c>
      <c r="AD291" s="25">
        <f t="shared" si="43"/>
        <v>1.8699190184049077E-5</v>
      </c>
      <c r="AE291" s="25">
        <f t="shared" si="44"/>
        <v>1.436842535787321E-5</v>
      </c>
      <c r="AF291" s="25">
        <f t="shared" si="45"/>
        <v>6.4354355828220861E-6</v>
      </c>
      <c r="AG291" s="25">
        <f t="shared" si="46"/>
        <v>1.8537292433537832E-7</v>
      </c>
      <c r="AH291" s="25">
        <f t="shared" si="47"/>
        <v>1.2870871165644172E-7</v>
      </c>
      <c r="AI291" s="25">
        <f t="shared" si="48"/>
        <v>2.8534478527607363E-8</v>
      </c>
      <c r="AJ291" s="25">
        <f t="shared" si="49"/>
        <v>9.3495950920245406E-9</v>
      </c>
      <c r="AK291" s="25">
        <f t="shared" si="50"/>
        <v>3.0801047034764825E-9</v>
      </c>
      <c r="AL291" s="39" t="e">
        <f>'Inhalation-Haz-Values'!$C$2/H291</f>
        <v>#DIV/0!</v>
      </c>
      <c r="AM291" s="39" t="e">
        <f>'Inhalation-Haz-Values'!$C$2/I291</f>
        <v>#DIV/0!</v>
      </c>
      <c r="AN291" s="39" t="e">
        <f>'Inhalation-Haz-Values'!$C$2/J291</f>
        <v>#DIV/0!</v>
      </c>
      <c r="AO291" s="39" t="e">
        <f>'Inhalation-Haz-Values'!$C$2/K291</f>
        <v>#DIV/0!</v>
      </c>
      <c r="AP291" s="39" t="e">
        <f>'Inhalation-Haz-Values'!$C$2/L291</f>
        <v>#DIV/0!</v>
      </c>
      <c r="AQ291" s="39" t="e">
        <f>'Inhalation-Haz-Values'!$C$2/M291</f>
        <v>#DIV/0!</v>
      </c>
      <c r="AR291" s="39" t="e">
        <f>'Inhalation-Haz-Values'!$C$2/N291</f>
        <v>#DIV/0!</v>
      </c>
      <c r="AS291" s="39" t="e">
        <f>'Inhalation-Haz-Values'!$C$2/O291</f>
        <v>#DIV/0!</v>
      </c>
      <c r="AT291" s="39" t="e">
        <f>'Inhalation-Haz-Values'!$C$2/P291</f>
        <v>#DIV/0!</v>
      </c>
      <c r="AU291" s="39" t="e">
        <f>'Inhalation-Haz-Values'!$C$2/Q291</f>
        <v>#DIV/0!</v>
      </c>
      <c r="AV291" s="39">
        <f>'Inhalation-Haz-Values'!$C$3/R291</f>
        <v>219409282.70042193</v>
      </c>
      <c r="AW291" s="39">
        <f>'Inhalation-Haz-Values'!$C$3/S291</f>
        <v>579064587.97327399</v>
      </c>
      <c r="AX291" s="39">
        <f>'Inhalation-Haz-Values'!$C$3/T291</f>
        <v>1125541125.5411255</v>
      </c>
      <c r="AY291" s="39">
        <f>'Inhalation-Haz-Values'!$C$3/U291</f>
        <v>1464788732.3943663</v>
      </c>
      <c r="AZ291" s="39">
        <f>'Inhalation-Haz-Values'!$C$3/V291</f>
        <v>3270440251.5723271</v>
      </c>
      <c r="BA291" s="39">
        <f>'Inhalation-Haz-Values'!$C$3/W291</f>
        <v>113537117903.93013</v>
      </c>
      <c r="BB291" s="39">
        <f>'Inhalation-Haz-Values'!$C$3/X291</f>
        <v>163522012578.61633</v>
      </c>
      <c r="BC291" s="39">
        <f>'Inhalation-Haz-Values'!$C$3/Y291</f>
        <v>737588652482.26953</v>
      </c>
      <c r="BD291" s="39">
        <f>'Inhalation-Haz-Values'!$C$3/Z291</f>
        <v>2251082251082.251</v>
      </c>
      <c r="BE291" s="39">
        <f>'Inhalation-Haz-Values'!$C$3/AA291</f>
        <v>6833114323258.8701</v>
      </c>
      <c r="BF291" s="39">
        <f>AB291*'Inhalation-Haz-Values'!$D$4</f>
        <v>6.8106336196319014E-10</v>
      </c>
      <c r="BG291" s="39">
        <f>AC291*'Inhalation-Haz-Values'!$D$4</f>
        <v>2.5805691942740285E-10</v>
      </c>
      <c r="BH291" s="39">
        <f>AD291*'Inhalation-Haz-Values'!$D$4</f>
        <v>1.3276425030674845E-10</v>
      </c>
      <c r="BI291" s="39">
        <f>AE291*'Inhalation-Haz-Values'!$D$4</f>
        <v>1.0201582004089979E-10</v>
      </c>
      <c r="BJ291" s="39">
        <f>AF291*'Inhalation-Haz-Values'!$D$4</f>
        <v>4.5691592638036809E-11</v>
      </c>
      <c r="BK291" s="39">
        <f>AG291*'Inhalation-Haz-Values'!$D$4</f>
        <v>1.316147762781186E-12</v>
      </c>
      <c r="BL291" s="39">
        <f>AH291*'Inhalation-Haz-Values'!$D$4</f>
        <v>9.1383185276073611E-13</v>
      </c>
      <c r="BM291" s="39">
        <f>AI291*'Inhalation-Haz-Values'!$D$4</f>
        <v>2.0259479754601227E-13</v>
      </c>
      <c r="BN291" s="39">
        <f>AJ291*'Inhalation-Haz-Values'!$D$4</f>
        <v>6.638212515337423E-14</v>
      </c>
      <c r="BO291" s="39">
        <f>AK291*'Inhalation-Haz-Values'!$D$4</f>
        <v>2.1868743394683025E-14</v>
      </c>
    </row>
    <row r="292" spans="1:67" s="23" customFormat="1" x14ac:dyDescent="0.25">
      <c r="A292" s="94" t="s">
        <v>187</v>
      </c>
      <c r="B292" s="94" t="s">
        <v>193</v>
      </c>
      <c r="C292" s="94" t="s">
        <v>194</v>
      </c>
      <c r="D292" s="94">
        <v>2019</v>
      </c>
      <c r="E292" s="23">
        <v>2019</v>
      </c>
      <c r="F292" s="23" t="s">
        <v>138</v>
      </c>
      <c r="G292" s="23" t="s">
        <v>126</v>
      </c>
      <c r="H292" s="25">
        <v>0</v>
      </c>
      <c r="I292" s="25">
        <v>0</v>
      </c>
      <c r="J292" s="25">
        <v>0</v>
      </c>
      <c r="K292" s="25">
        <v>0</v>
      </c>
      <c r="L292" s="25">
        <v>0</v>
      </c>
      <c r="M292" s="25">
        <v>0</v>
      </c>
      <c r="N292" s="25">
        <v>0</v>
      </c>
      <c r="O292" s="25">
        <v>0</v>
      </c>
      <c r="P292" s="25">
        <v>0</v>
      </c>
      <c r="Q292" s="25">
        <v>0</v>
      </c>
      <c r="R292" s="25">
        <v>1.3899999999999999E-14</v>
      </c>
      <c r="S292" s="25">
        <v>4.1499999999999999E-12</v>
      </c>
      <c r="T292" s="25">
        <v>1.27E-11</v>
      </c>
      <c r="U292" s="25">
        <v>3.8900000000000003E-11</v>
      </c>
      <c r="V292" s="25">
        <v>7.8800000000000002E-11</v>
      </c>
      <c r="W292" s="25">
        <v>2.1599999999999998E-11</v>
      </c>
      <c r="X292" s="25">
        <v>1.9399999999999999E-11</v>
      </c>
      <c r="Y292" s="25">
        <v>8.1999999999999998E-12</v>
      </c>
      <c r="Z292" s="25">
        <v>3.7200000000000003E-12</v>
      </c>
      <c r="AA292" s="25">
        <v>1.5500000000000001E-12</v>
      </c>
      <c r="AB292" s="25">
        <f t="shared" si="41"/>
        <v>5.6259468302658489E-11</v>
      </c>
      <c r="AC292" s="25">
        <f t="shared" si="42"/>
        <v>1.6796891615541923E-8</v>
      </c>
      <c r="AD292" s="25">
        <f t="shared" si="43"/>
        <v>5.1402535787321063E-8</v>
      </c>
      <c r="AE292" s="25">
        <f t="shared" si="44"/>
        <v>1.5744556237218817E-7</v>
      </c>
      <c r="AF292" s="25">
        <f t="shared" si="45"/>
        <v>3.189385685071575E-7</v>
      </c>
      <c r="AG292" s="25">
        <f t="shared" si="46"/>
        <v>8.7424785276073599E-8</v>
      </c>
      <c r="AH292" s="25">
        <f t="shared" si="47"/>
        <v>7.8520408997955003E-8</v>
      </c>
      <c r="AI292" s="25">
        <f t="shared" si="48"/>
        <v>3.3189038854805718E-8</v>
      </c>
      <c r="AJ292" s="25">
        <f t="shared" si="49"/>
        <v>1.5056490797546013E-8</v>
      </c>
      <c r="AK292" s="25">
        <f t="shared" si="50"/>
        <v>6.2735378323108381E-9</v>
      </c>
      <c r="AL292" s="39" t="e">
        <f>'Inhalation-Haz-Values'!$C$2/H292</f>
        <v>#DIV/0!</v>
      </c>
      <c r="AM292" s="39" t="e">
        <f>'Inhalation-Haz-Values'!$C$2/I292</f>
        <v>#DIV/0!</v>
      </c>
      <c r="AN292" s="39" t="e">
        <f>'Inhalation-Haz-Values'!$C$2/J292</f>
        <v>#DIV/0!</v>
      </c>
      <c r="AO292" s="39" t="e">
        <f>'Inhalation-Haz-Values'!$C$2/K292</f>
        <v>#DIV/0!</v>
      </c>
      <c r="AP292" s="39" t="e">
        <f>'Inhalation-Haz-Values'!$C$2/L292</f>
        <v>#DIV/0!</v>
      </c>
      <c r="AQ292" s="39" t="e">
        <f>'Inhalation-Haz-Values'!$C$2/M292</f>
        <v>#DIV/0!</v>
      </c>
      <c r="AR292" s="39" t="e">
        <f>'Inhalation-Haz-Values'!$C$2/N292</f>
        <v>#DIV/0!</v>
      </c>
      <c r="AS292" s="39" t="e">
        <f>'Inhalation-Haz-Values'!$C$2/O292</f>
        <v>#DIV/0!</v>
      </c>
      <c r="AT292" s="39" t="e">
        <f>'Inhalation-Haz-Values'!$C$2/P292</f>
        <v>#DIV/0!</v>
      </c>
      <c r="AU292" s="39" t="e">
        <f>'Inhalation-Haz-Values'!$C$2/Q292</f>
        <v>#DIV/0!</v>
      </c>
      <c r="AV292" s="39">
        <f>'Inhalation-Haz-Values'!$C$3/R292</f>
        <v>374100719424460.44</v>
      </c>
      <c r="AW292" s="39">
        <f>'Inhalation-Haz-Values'!$C$3/S292</f>
        <v>1253012048192.7712</v>
      </c>
      <c r="AX292" s="39">
        <f>'Inhalation-Haz-Values'!$C$3/T292</f>
        <v>409448818897.63782</v>
      </c>
      <c r="AY292" s="39">
        <f>'Inhalation-Haz-Values'!$C$3/U292</f>
        <v>133676092544.98714</v>
      </c>
      <c r="AZ292" s="39">
        <f>'Inhalation-Haz-Values'!$C$3/V292</f>
        <v>65989847715.736038</v>
      </c>
      <c r="BA292" s="39">
        <f>'Inhalation-Haz-Values'!$C$3/W292</f>
        <v>240740740740.74075</v>
      </c>
      <c r="BB292" s="39">
        <f>'Inhalation-Haz-Values'!$C$3/X292</f>
        <v>268041237113.4021</v>
      </c>
      <c r="BC292" s="39">
        <f>'Inhalation-Haz-Values'!$C$3/Y292</f>
        <v>634146341463.41467</v>
      </c>
      <c r="BD292" s="39">
        <f>'Inhalation-Haz-Values'!$C$3/Z292</f>
        <v>1397849462365.5913</v>
      </c>
      <c r="BE292" s="39">
        <f>'Inhalation-Haz-Values'!$C$3/AA292</f>
        <v>3354838709677.4194</v>
      </c>
      <c r="BF292" s="39">
        <f>AB292*'Inhalation-Haz-Values'!$D$4</f>
        <v>3.9944222494887524E-16</v>
      </c>
      <c r="BG292" s="39">
        <f>AC292*'Inhalation-Haz-Values'!$D$4</f>
        <v>1.1925793047034764E-13</v>
      </c>
      <c r="BH292" s="39">
        <f>AD292*'Inhalation-Haz-Values'!$D$4</f>
        <v>3.6495800408997954E-13</v>
      </c>
      <c r="BI292" s="39">
        <f>AE292*'Inhalation-Haz-Values'!$D$4</f>
        <v>1.1178634928425361E-12</v>
      </c>
      <c r="BJ292" s="39">
        <f>AF292*'Inhalation-Haz-Values'!$D$4</f>
        <v>2.2644638364008184E-12</v>
      </c>
      <c r="BK292" s="39">
        <f>AG292*'Inhalation-Haz-Values'!$D$4</f>
        <v>6.2071597546012255E-13</v>
      </c>
      <c r="BL292" s="39">
        <f>AH292*'Inhalation-Haz-Values'!$D$4</f>
        <v>5.5749490388548048E-13</v>
      </c>
      <c r="BM292" s="39">
        <f>AI292*'Inhalation-Haz-Values'!$D$4</f>
        <v>2.3564217586912059E-13</v>
      </c>
      <c r="BN292" s="39">
        <f>AJ292*'Inhalation-Haz-Values'!$D$4</f>
        <v>1.0690108466257669E-13</v>
      </c>
      <c r="BO292" s="39">
        <f>AK292*'Inhalation-Haz-Values'!$D$4</f>
        <v>4.4542118609406948E-14</v>
      </c>
    </row>
    <row r="293" spans="1:67" s="23" customFormat="1" x14ac:dyDescent="0.25">
      <c r="A293" s="94" t="s">
        <v>187</v>
      </c>
      <c r="B293" s="94" t="s">
        <v>193</v>
      </c>
      <c r="C293" s="94" t="s">
        <v>194</v>
      </c>
      <c r="D293" s="94">
        <v>2020</v>
      </c>
      <c r="E293" s="23">
        <v>2019</v>
      </c>
      <c r="F293" s="23" t="s">
        <v>134</v>
      </c>
      <c r="G293" s="23" t="s">
        <v>126</v>
      </c>
      <c r="H293" s="25">
        <v>0</v>
      </c>
      <c r="I293" s="25">
        <v>0</v>
      </c>
      <c r="J293" s="25">
        <v>0</v>
      </c>
      <c r="K293" s="25">
        <v>0</v>
      </c>
      <c r="L293" s="25">
        <v>0</v>
      </c>
      <c r="M293" s="25">
        <v>0</v>
      </c>
      <c r="N293" s="25">
        <v>0</v>
      </c>
      <c r="O293" s="25">
        <v>0</v>
      </c>
      <c r="P293" s="25">
        <v>0</v>
      </c>
      <c r="Q293" s="25">
        <v>0</v>
      </c>
      <c r="R293" s="25">
        <v>6.9499999999999997E-15</v>
      </c>
      <c r="S293" s="25">
        <v>2.08E-12</v>
      </c>
      <c r="T293" s="25">
        <v>6.34E-12</v>
      </c>
      <c r="U293" s="25">
        <v>1.9399999999999999E-11</v>
      </c>
      <c r="V293" s="25">
        <v>3.9400000000000001E-11</v>
      </c>
      <c r="W293" s="25">
        <v>1.0799999999999999E-11</v>
      </c>
      <c r="X293" s="25">
        <v>9.7099999999999996E-12</v>
      </c>
      <c r="Y293" s="25">
        <v>4.0999999999999999E-12</v>
      </c>
      <c r="Z293" s="25">
        <v>1.8600000000000002E-12</v>
      </c>
      <c r="AA293" s="25">
        <v>7.7600000000000003E-13</v>
      </c>
      <c r="AB293" s="25">
        <f t="shared" si="41"/>
        <v>2.8129734151329244E-11</v>
      </c>
      <c r="AC293" s="25">
        <f t="shared" si="42"/>
        <v>8.4186830265848659E-9</v>
      </c>
      <c r="AD293" s="25">
        <f t="shared" si="43"/>
        <v>2.5660793456032719E-8</v>
      </c>
      <c r="AE293" s="25">
        <f t="shared" si="44"/>
        <v>7.8520408997955003E-8</v>
      </c>
      <c r="AF293" s="25">
        <f t="shared" si="45"/>
        <v>1.5946928425357875E-7</v>
      </c>
      <c r="AG293" s="25">
        <f t="shared" si="46"/>
        <v>4.3712392638036799E-8</v>
      </c>
      <c r="AH293" s="25">
        <f t="shared" si="47"/>
        <v>3.9300678936605311E-8</v>
      </c>
      <c r="AI293" s="25">
        <f t="shared" si="48"/>
        <v>1.6594519427402859E-8</v>
      </c>
      <c r="AJ293" s="25">
        <f t="shared" si="49"/>
        <v>7.5282453987730067E-9</v>
      </c>
      <c r="AK293" s="25">
        <f t="shared" si="50"/>
        <v>3.1408163599182004E-9</v>
      </c>
      <c r="AL293" s="39" t="e">
        <f>'Inhalation-Haz-Values'!$C$2/H293</f>
        <v>#DIV/0!</v>
      </c>
      <c r="AM293" s="39" t="e">
        <f>'Inhalation-Haz-Values'!$C$2/I293</f>
        <v>#DIV/0!</v>
      </c>
      <c r="AN293" s="39" t="e">
        <f>'Inhalation-Haz-Values'!$C$2/J293</f>
        <v>#DIV/0!</v>
      </c>
      <c r="AO293" s="39" t="e">
        <f>'Inhalation-Haz-Values'!$C$2/K293</f>
        <v>#DIV/0!</v>
      </c>
      <c r="AP293" s="39" t="e">
        <f>'Inhalation-Haz-Values'!$C$2/L293</f>
        <v>#DIV/0!</v>
      </c>
      <c r="AQ293" s="39" t="e">
        <f>'Inhalation-Haz-Values'!$C$2/M293</f>
        <v>#DIV/0!</v>
      </c>
      <c r="AR293" s="39" t="e">
        <f>'Inhalation-Haz-Values'!$C$2/N293</f>
        <v>#DIV/0!</v>
      </c>
      <c r="AS293" s="39" t="e">
        <f>'Inhalation-Haz-Values'!$C$2/O293</f>
        <v>#DIV/0!</v>
      </c>
      <c r="AT293" s="39" t="e">
        <f>'Inhalation-Haz-Values'!$C$2/P293</f>
        <v>#DIV/0!</v>
      </c>
      <c r="AU293" s="39" t="e">
        <f>'Inhalation-Haz-Values'!$C$2/Q293</f>
        <v>#DIV/0!</v>
      </c>
      <c r="AV293" s="39">
        <f>'Inhalation-Haz-Values'!$C$3/R293</f>
        <v>748201438848920.88</v>
      </c>
      <c r="AW293" s="39">
        <f>'Inhalation-Haz-Values'!$C$3/S293</f>
        <v>2500000000000</v>
      </c>
      <c r="AX293" s="39">
        <f>'Inhalation-Haz-Values'!$C$3/T293</f>
        <v>820189274447.94958</v>
      </c>
      <c r="AY293" s="39">
        <f>'Inhalation-Haz-Values'!$C$3/U293</f>
        <v>268041237113.4021</v>
      </c>
      <c r="AZ293" s="39">
        <f>'Inhalation-Haz-Values'!$C$3/V293</f>
        <v>131979695431.47208</v>
      </c>
      <c r="BA293" s="39">
        <f>'Inhalation-Haz-Values'!$C$3/W293</f>
        <v>481481481481.48151</v>
      </c>
      <c r="BB293" s="39">
        <f>'Inhalation-Haz-Values'!$C$3/X293</f>
        <v>535530381050.4635</v>
      </c>
      <c r="BC293" s="39">
        <f>'Inhalation-Haz-Values'!$C$3/Y293</f>
        <v>1268292682926.8293</v>
      </c>
      <c r="BD293" s="39">
        <f>'Inhalation-Haz-Values'!$C$3/Z293</f>
        <v>2795698924731.1826</v>
      </c>
      <c r="BE293" s="39">
        <f>'Inhalation-Haz-Values'!$C$3/AA293</f>
        <v>6701030927835.0518</v>
      </c>
      <c r="BF293" s="39">
        <f>AB293*'Inhalation-Haz-Values'!$D$4</f>
        <v>1.9972111247443762E-16</v>
      </c>
      <c r="BG293" s="39">
        <f>AC293*'Inhalation-Haz-Values'!$D$4</f>
        <v>5.9772649488752547E-14</v>
      </c>
      <c r="BH293" s="39">
        <f>AD293*'Inhalation-Haz-Values'!$D$4</f>
        <v>1.821916335378323E-13</v>
      </c>
      <c r="BI293" s="39">
        <f>AE293*'Inhalation-Haz-Values'!$D$4</f>
        <v>5.5749490388548048E-13</v>
      </c>
      <c r="BJ293" s="39">
        <f>AF293*'Inhalation-Haz-Values'!$D$4</f>
        <v>1.1322319182004092E-12</v>
      </c>
      <c r="BK293" s="39">
        <f>AG293*'Inhalation-Haz-Values'!$D$4</f>
        <v>3.1035798773006128E-13</v>
      </c>
      <c r="BL293" s="39">
        <f>AH293*'Inhalation-Haz-Values'!$D$4</f>
        <v>2.7903482044989769E-13</v>
      </c>
      <c r="BM293" s="39">
        <f>AI293*'Inhalation-Haz-Values'!$D$4</f>
        <v>1.1782108793456029E-13</v>
      </c>
      <c r="BN293" s="39">
        <f>AJ293*'Inhalation-Haz-Values'!$D$4</f>
        <v>5.3450542331288346E-14</v>
      </c>
      <c r="BO293" s="39">
        <f>AK293*'Inhalation-Haz-Values'!$D$4</f>
        <v>2.2299796155419223E-14</v>
      </c>
    </row>
    <row r="294" spans="1:67" s="23" customFormat="1" x14ac:dyDescent="0.25">
      <c r="A294" s="94" t="s">
        <v>187</v>
      </c>
      <c r="B294" s="94" t="s">
        <v>193</v>
      </c>
      <c r="C294" s="94" t="s">
        <v>194</v>
      </c>
      <c r="D294" s="94">
        <v>2020</v>
      </c>
      <c r="E294" s="23">
        <v>2019</v>
      </c>
      <c r="F294" s="23" t="s">
        <v>137</v>
      </c>
      <c r="G294" s="23" t="s">
        <v>126</v>
      </c>
      <c r="H294" s="25">
        <v>0</v>
      </c>
      <c r="I294" s="25">
        <v>0</v>
      </c>
      <c r="J294" s="25">
        <v>0</v>
      </c>
      <c r="K294" s="25">
        <v>0</v>
      </c>
      <c r="L294" s="25">
        <v>0</v>
      </c>
      <c r="M294" s="25">
        <v>0</v>
      </c>
      <c r="N294" s="25">
        <v>0</v>
      </c>
      <c r="O294" s="25">
        <v>0</v>
      </c>
      <c r="P294" s="25">
        <v>0</v>
      </c>
      <c r="Q294" s="25">
        <v>0</v>
      </c>
      <c r="R294" s="25">
        <v>0</v>
      </c>
      <c r="S294" s="25">
        <v>0</v>
      </c>
      <c r="T294" s="25">
        <v>0</v>
      </c>
      <c r="U294" s="25">
        <v>0</v>
      </c>
      <c r="V294" s="25">
        <v>0</v>
      </c>
      <c r="W294" s="25">
        <v>0</v>
      </c>
      <c r="X294" s="25">
        <v>0</v>
      </c>
      <c r="Y294" s="25">
        <v>0</v>
      </c>
      <c r="Z294" s="25">
        <v>0</v>
      </c>
      <c r="AA294" s="25">
        <v>0</v>
      </c>
      <c r="AB294" s="25">
        <f t="shared" si="41"/>
        <v>0</v>
      </c>
      <c r="AC294" s="25">
        <f t="shared" si="42"/>
        <v>0</v>
      </c>
      <c r="AD294" s="25">
        <f t="shared" si="43"/>
        <v>0</v>
      </c>
      <c r="AE294" s="25">
        <f t="shared" si="44"/>
        <v>0</v>
      </c>
      <c r="AF294" s="25">
        <f t="shared" si="45"/>
        <v>0</v>
      </c>
      <c r="AG294" s="25">
        <f t="shared" si="46"/>
        <v>0</v>
      </c>
      <c r="AH294" s="25">
        <f t="shared" si="47"/>
        <v>0</v>
      </c>
      <c r="AI294" s="25">
        <f t="shared" si="48"/>
        <v>0</v>
      </c>
      <c r="AJ294" s="25">
        <f t="shared" si="49"/>
        <v>0</v>
      </c>
      <c r="AK294" s="25">
        <f t="shared" si="50"/>
        <v>0</v>
      </c>
      <c r="AL294" s="39" t="e">
        <f>'Inhalation-Haz-Values'!$C$2/H294</f>
        <v>#DIV/0!</v>
      </c>
      <c r="AM294" s="39" t="e">
        <f>'Inhalation-Haz-Values'!$C$2/I294</f>
        <v>#DIV/0!</v>
      </c>
      <c r="AN294" s="39" t="e">
        <f>'Inhalation-Haz-Values'!$C$2/J294</f>
        <v>#DIV/0!</v>
      </c>
      <c r="AO294" s="39" t="e">
        <f>'Inhalation-Haz-Values'!$C$2/K294</f>
        <v>#DIV/0!</v>
      </c>
      <c r="AP294" s="39" t="e">
        <f>'Inhalation-Haz-Values'!$C$2/L294</f>
        <v>#DIV/0!</v>
      </c>
      <c r="AQ294" s="39" t="e">
        <f>'Inhalation-Haz-Values'!$C$2/M294</f>
        <v>#DIV/0!</v>
      </c>
      <c r="AR294" s="39" t="e">
        <f>'Inhalation-Haz-Values'!$C$2/N294</f>
        <v>#DIV/0!</v>
      </c>
      <c r="AS294" s="39" t="e">
        <f>'Inhalation-Haz-Values'!$C$2/O294</f>
        <v>#DIV/0!</v>
      </c>
      <c r="AT294" s="39" t="e">
        <f>'Inhalation-Haz-Values'!$C$2/P294</f>
        <v>#DIV/0!</v>
      </c>
      <c r="AU294" s="39" t="e">
        <f>'Inhalation-Haz-Values'!$C$2/Q294</f>
        <v>#DIV/0!</v>
      </c>
      <c r="AV294" s="39" t="e">
        <f>'Inhalation-Haz-Values'!$C$3/R294</f>
        <v>#DIV/0!</v>
      </c>
      <c r="AW294" s="39" t="e">
        <f>'Inhalation-Haz-Values'!$C$3/S294</f>
        <v>#DIV/0!</v>
      </c>
      <c r="AX294" s="39" t="e">
        <f>'Inhalation-Haz-Values'!$C$3/T294</f>
        <v>#DIV/0!</v>
      </c>
      <c r="AY294" s="39" t="e">
        <f>'Inhalation-Haz-Values'!$C$3/U294</f>
        <v>#DIV/0!</v>
      </c>
      <c r="AZ294" s="39" t="e">
        <f>'Inhalation-Haz-Values'!$C$3/V294</f>
        <v>#DIV/0!</v>
      </c>
      <c r="BA294" s="39" t="e">
        <f>'Inhalation-Haz-Values'!$C$3/W294</f>
        <v>#DIV/0!</v>
      </c>
      <c r="BB294" s="39" t="e">
        <f>'Inhalation-Haz-Values'!$C$3/X294</f>
        <v>#DIV/0!</v>
      </c>
      <c r="BC294" s="39" t="e">
        <f>'Inhalation-Haz-Values'!$C$3/Y294</f>
        <v>#DIV/0!</v>
      </c>
      <c r="BD294" s="39" t="e">
        <f>'Inhalation-Haz-Values'!$C$3/Z294</f>
        <v>#DIV/0!</v>
      </c>
      <c r="BE294" s="39" t="e">
        <f>'Inhalation-Haz-Values'!$C$3/AA294</f>
        <v>#DIV/0!</v>
      </c>
      <c r="BF294" s="39">
        <f>AB294*'Inhalation-Haz-Values'!$D$4</f>
        <v>0</v>
      </c>
      <c r="BG294" s="39">
        <f>AC294*'Inhalation-Haz-Values'!$D$4</f>
        <v>0</v>
      </c>
      <c r="BH294" s="39">
        <f>AD294*'Inhalation-Haz-Values'!$D$4</f>
        <v>0</v>
      </c>
      <c r="BI294" s="39">
        <f>AE294*'Inhalation-Haz-Values'!$D$4</f>
        <v>0</v>
      </c>
      <c r="BJ294" s="39">
        <f>AF294*'Inhalation-Haz-Values'!$D$4</f>
        <v>0</v>
      </c>
      <c r="BK294" s="39">
        <f>AG294*'Inhalation-Haz-Values'!$D$4</f>
        <v>0</v>
      </c>
      <c r="BL294" s="39">
        <f>AH294*'Inhalation-Haz-Values'!$D$4</f>
        <v>0</v>
      </c>
      <c r="BM294" s="39">
        <f>AI294*'Inhalation-Haz-Values'!$D$4</f>
        <v>0</v>
      </c>
      <c r="BN294" s="39">
        <f>AJ294*'Inhalation-Haz-Values'!$D$4</f>
        <v>0</v>
      </c>
      <c r="BO294" s="39">
        <f>AK294*'Inhalation-Haz-Values'!$D$4</f>
        <v>0</v>
      </c>
    </row>
    <row r="295" spans="1:67" s="23" customFormat="1" x14ac:dyDescent="0.25">
      <c r="A295" s="94" t="s">
        <v>187</v>
      </c>
      <c r="B295" s="94" t="s">
        <v>193</v>
      </c>
      <c r="C295" s="94" t="s">
        <v>194</v>
      </c>
      <c r="D295" s="94">
        <v>2020</v>
      </c>
      <c r="E295" s="23">
        <v>2019</v>
      </c>
      <c r="F295" s="23" t="s">
        <v>138</v>
      </c>
      <c r="G295" s="23" t="s">
        <v>126</v>
      </c>
      <c r="H295" s="25">
        <v>0</v>
      </c>
      <c r="I295" s="25">
        <v>0</v>
      </c>
      <c r="J295" s="25">
        <v>0</v>
      </c>
      <c r="K295" s="25">
        <v>0</v>
      </c>
      <c r="L295" s="25">
        <v>0</v>
      </c>
      <c r="M295" s="25">
        <v>0</v>
      </c>
      <c r="N295" s="25">
        <v>0</v>
      </c>
      <c r="O295" s="25">
        <v>0</v>
      </c>
      <c r="P295" s="25">
        <v>0</v>
      </c>
      <c r="Q295" s="25">
        <v>0</v>
      </c>
      <c r="R295" s="25">
        <v>6.9499999999999997E-15</v>
      </c>
      <c r="S295" s="25">
        <v>2.08E-12</v>
      </c>
      <c r="T295" s="25">
        <v>6.34E-12</v>
      </c>
      <c r="U295" s="25">
        <v>1.9399999999999999E-11</v>
      </c>
      <c r="V295" s="25">
        <v>3.9400000000000001E-11</v>
      </c>
      <c r="W295" s="25">
        <v>1.0799999999999999E-11</v>
      </c>
      <c r="X295" s="25">
        <v>9.7099999999999996E-12</v>
      </c>
      <c r="Y295" s="25">
        <v>4.0999999999999999E-12</v>
      </c>
      <c r="Z295" s="25">
        <v>1.8600000000000002E-12</v>
      </c>
      <c r="AA295" s="25">
        <v>7.7600000000000003E-13</v>
      </c>
      <c r="AB295" s="25">
        <f t="shared" si="41"/>
        <v>2.8129734151329244E-11</v>
      </c>
      <c r="AC295" s="25">
        <f t="shared" si="42"/>
        <v>8.4186830265848659E-9</v>
      </c>
      <c r="AD295" s="25">
        <f t="shared" si="43"/>
        <v>2.5660793456032719E-8</v>
      </c>
      <c r="AE295" s="25">
        <f t="shared" si="44"/>
        <v>7.8520408997955003E-8</v>
      </c>
      <c r="AF295" s="25">
        <f t="shared" si="45"/>
        <v>1.5946928425357875E-7</v>
      </c>
      <c r="AG295" s="25">
        <f t="shared" si="46"/>
        <v>4.3712392638036799E-8</v>
      </c>
      <c r="AH295" s="25">
        <f t="shared" si="47"/>
        <v>3.9300678936605311E-8</v>
      </c>
      <c r="AI295" s="25">
        <f t="shared" si="48"/>
        <v>1.6594519427402859E-8</v>
      </c>
      <c r="AJ295" s="25">
        <f t="shared" si="49"/>
        <v>7.5282453987730067E-9</v>
      </c>
      <c r="AK295" s="25">
        <f t="shared" si="50"/>
        <v>3.1408163599182004E-9</v>
      </c>
      <c r="AL295" s="39" t="e">
        <f>'Inhalation-Haz-Values'!$C$2/H295</f>
        <v>#DIV/0!</v>
      </c>
      <c r="AM295" s="39" t="e">
        <f>'Inhalation-Haz-Values'!$C$2/I295</f>
        <v>#DIV/0!</v>
      </c>
      <c r="AN295" s="39" t="e">
        <f>'Inhalation-Haz-Values'!$C$2/J295</f>
        <v>#DIV/0!</v>
      </c>
      <c r="AO295" s="39" t="e">
        <f>'Inhalation-Haz-Values'!$C$2/K295</f>
        <v>#DIV/0!</v>
      </c>
      <c r="AP295" s="39" t="e">
        <f>'Inhalation-Haz-Values'!$C$2/L295</f>
        <v>#DIV/0!</v>
      </c>
      <c r="AQ295" s="39" t="e">
        <f>'Inhalation-Haz-Values'!$C$2/M295</f>
        <v>#DIV/0!</v>
      </c>
      <c r="AR295" s="39" t="e">
        <f>'Inhalation-Haz-Values'!$C$2/N295</f>
        <v>#DIV/0!</v>
      </c>
      <c r="AS295" s="39" t="e">
        <f>'Inhalation-Haz-Values'!$C$2/O295</f>
        <v>#DIV/0!</v>
      </c>
      <c r="AT295" s="39" t="e">
        <f>'Inhalation-Haz-Values'!$C$2/P295</f>
        <v>#DIV/0!</v>
      </c>
      <c r="AU295" s="39" t="e">
        <f>'Inhalation-Haz-Values'!$C$2/Q295</f>
        <v>#DIV/0!</v>
      </c>
      <c r="AV295" s="39">
        <f>'Inhalation-Haz-Values'!$C$3/R295</f>
        <v>748201438848920.88</v>
      </c>
      <c r="AW295" s="39">
        <f>'Inhalation-Haz-Values'!$C$3/S295</f>
        <v>2500000000000</v>
      </c>
      <c r="AX295" s="39">
        <f>'Inhalation-Haz-Values'!$C$3/T295</f>
        <v>820189274447.94958</v>
      </c>
      <c r="AY295" s="39">
        <f>'Inhalation-Haz-Values'!$C$3/U295</f>
        <v>268041237113.4021</v>
      </c>
      <c r="AZ295" s="39">
        <f>'Inhalation-Haz-Values'!$C$3/V295</f>
        <v>131979695431.47208</v>
      </c>
      <c r="BA295" s="39">
        <f>'Inhalation-Haz-Values'!$C$3/W295</f>
        <v>481481481481.48151</v>
      </c>
      <c r="BB295" s="39">
        <f>'Inhalation-Haz-Values'!$C$3/X295</f>
        <v>535530381050.4635</v>
      </c>
      <c r="BC295" s="39">
        <f>'Inhalation-Haz-Values'!$C$3/Y295</f>
        <v>1268292682926.8293</v>
      </c>
      <c r="BD295" s="39">
        <f>'Inhalation-Haz-Values'!$C$3/Z295</f>
        <v>2795698924731.1826</v>
      </c>
      <c r="BE295" s="39">
        <f>'Inhalation-Haz-Values'!$C$3/AA295</f>
        <v>6701030927835.0518</v>
      </c>
      <c r="BF295" s="39">
        <f>AB295*'Inhalation-Haz-Values'!$D$4</f>
        <v>1.9972111247443762E-16</v>
      </c>
      <c r="BG295" s="39">
        <f>AC295*'Inhalation-Haz-Values'!$D$4</f>
        <v>5.9772649488752547E-14</v>
      </c>
      <c r="BH295" s="39">
        <f>AD295*'Inhalation-Haz-Values'!$D$4</f>
        <v>1.821916335378323E-13</v>
      </c>
      <c r="BI295" s="39">
        <f>AE295*'Inhalation-Haz-Values'!$D$4</f>
        <v>5.5749490388548048E-13</v>
      </c>
      <c r="BJ295" s="39">
        <f>AF295*'Inhalation-Haz-Values'!$D$4</f>
        <v>1.1322319182004092E-12</v>
      </c>
      <c r="BK295" s="39">
        <f>AG295*'Inhalation-Haz-Values'!$D$4</f>
        <v>3.1035798773006128E-13</v>
      </c>
      <c r="BL295" s="39">
        <f>AH295*'Inhalation-Haz-Values'!$D$4</f>
        <v>2.7903482044989769E-13</v>
      </c>
      <c r="BM295" s="39">
        <f>AI295*'Inhalation-Haz-Values'!$D$4</f>
        <v>1.1782108793456029E-13</v>
      </c>
      <c r="BN295" s="39">
        <f>AJ295*'Inhalation-Haz-Values'!$D$4</f>
        <v>5.3450542331288346E-14</v>
      </c>
      <c r="BO295" s="39">
        <f>AK295*'Inhalation-Haz-Values'!$D$4</f>
        <v>2.2299796155419223E-14</v>
      </c>
    </row>
    <row r="296" spans="1:67" s="23" customFormat="1" x14ac:dyDescent="0.25">
      <c r="A296" s="94" t="s">
        <v>187</v>
      </c>
      <c r="B296" s="94" t="s">
        <v>193</v>
      </c>
      <c r="C296" s="94" t="s">
        <v>194</v>
      </c>
      <c r="D296" s="94" t="s">
        <v>140</v>
      </c>
      <c r="E296" s="23" t="s">
        <v>141</v>
      </c>
      <c r="F296" s="23" t="s">
        <v>134</v>
      </c>
      <c r="G296" s="23" t="s">
        <v>126</v>
      </c>
      <c r="H296" s="25">
        <v>0</v>
      </c>
      <c r="I296" s="25">
        <v>0</v>
      </c>
      <c r="J296" s="25">
        <v>0</v>
      </c>
      <c r="K296" s="25">
        <v>0</v>
      </c>
      <c r="L296" s="25">
        <v>0</v>
      </c>
      <c r="M296" s="25">
        <v>0</v>
      </c>
      <c r="N296" s="25">
        <v>0</v>
      </c>
      <c r="O296" s="25">
        <v>0</v>
      </c>
      <c r="P296" s="25">
        <v>0</v>
      </c>
      <c r="Q296" s="25">
        <v>0</v>
      </c>
      <c r="R296" s="25">
        <v>3.5632609173379998E-8</v>
      </c>
      <c r="S296" s="25">
        <v>1.31513396425197E-8</v>
      </c>
      <c r="T296" s="25">
        <v>6.7192634007048299E-9</v>
      </c>
      <c r="U296" s="25">
        <v>5.2486483700358703E-9</v>
      </c>
      <c r="V296" s="25">
        <v>2.5005787627576799E-9</v>
      </c>
      <c r="W296" s="25">
        <v>9.7106548322554594E-11</v>
      </c>
      <c r="X296" s="25">
        <v>7.2547950560832595E-11</v>
      </c>
      <c r="Y296" s="25">
        <v>1.8768362482316001E-11</v>
      </c>
      <c r="Z296" s="25">
        <v>6.9400274542744498E-12</v>
      </c>
      <c r="AA296" s="25">
        <v>2.59595206649151E-12</v>
      </c>
      <c r="AB296" s="25">
        <f t="shared" si="41"/>
        <v>1.4422098175041656E-4</v>
      </c>
      <c r="AC296" s="25">
        <f t="shared" si="42"/>
        <v>5.3229307608333311E-5</v>
      </c>
      <c r="AD296" s="25">
        <f t="shared" si="43"/>
        <v>2.7195840741666667E-5</v>
      </c>
      <c r="AE296" s="25">
        <f t="shared" si="44"/>
        <v>2.1243609108333321E-5</v>
      </c>
      <c r="AF296" s="25">
        <f t="shared" si="45"/>
        <v>1.0120951916666666E-5</v>
      </c>
      <c r="AG296" s="25">
        <f t="shared" si="46"/>
        <v>3.9303329333333346E-7</v>
      </c>
      <c r="AH296" s="25">
        <f t="shared" si="47"/>
        <v>2.9363374999999975E-7</v>
      </c>
      <c r="AI296" s="25">
        <f t="shared" si="48"/>
        <v>7.5963891666666313E-8</v>
      </c>
      <c r="AJ296" s="25">
        <f t="shared" si="49"/>
        <v>2.8089370833333317E-8</v>
      </c>
      <c r="AK296" s="25">
        <f t="shared" si="50"/>
        <v>1.0506969999999993E-8</v>
      </c>
      <c r="AL296" s="39" t="e">
        <f>'Inhalation-Haz-Values'!$C$2/H296</f>
        <v>#DIV/0!</v>
      </c>
      <c r="AM296" s="39" t="e">
        <f>'Inhalation-Haz-Values'!$C$2/I296</f>
        <v>#DIV/0!</v>
      </c>
      <c r="AN296" s="39" t="e">
        <f>'Inhalation-Haz-Values'!$C$2/J296</f>
        <v>#DIV/0!</v>
      </c>
      <c r="AO296" s="39" t="e">
        <f>'Inhalation-Haz-Values'!$C$2/K296</f>
        <v>#DIV/0!</v>
      </c>
      <c r="AP296" s="39" t="e">
        <f>'Inhalation-Haz-Values'!$C$2/L296</f>
        <v>#DIV/0!</v>
      </c>
      <c r="AQ296" s="39" t="e">
        <f>'Inhalation-Haz-Values'!$C$2/M296</f>
        <v>#DIV/0!</v>
      </c>
      <c r="AR296" s="39" t="e">
        <f>'Inhalation-Haz-Values'!$C$2/N296</f>
        <v>#DIV/0!</v>
      </c>
      <c r="AS296" s="39" t="e">
        <f>'Inhalation-Haz-Values'!$C$2/O296</f>
        <v>#DIV/0!</v>
      </c>
      <c r="AT296" s="39" t="e">
        <f>'Inhalation-Haz-Values'!$C$2/P296</f>
        <v>#DIV/0!</v>
      </c>
      <c r="AU296" s="39" t="e">
        <f>'Inhalation-Haz-Values'!$C$2/Q296</f>
        <v>#DIV/0!</v>
      </c>
      <c r="AV296" s="39">
        <f>'Inhalation-Haz-Values'!$C$3/R296</f>
        <v>145933742.17133549</v>
      </c>
      <c r="AW296" s="39">
        <f>'Inhalation-Haz-Values'!$C$3/S296</f>
        <v>395396981.70274907</v>
      </c>
      <c r="AX296" s="39">
        <f>'Inhalation-Haz-Values'!$C$3/T296</f>
        <v>773894352.68373859</v>
      </c>
      <c r="AY296" s="39">
        <f>'Inhalation-Haz-Values'!$C$3/U296</f>
        <v>990731257.53411102</v>
      </c>
      <c r="AZ296" s="39">
        <f>'Inhalation-Haz-Values'!$C$3/V296</f>
        <v>2079518580.8366034</v>
      </c>
      <c r="BA296" s="39">
        <f>'Inhalation-Haz-Values'!$C$3/W296</f>
        <v>53549426787.649651</v>
      </c>
      <c r="BB296" s="39">
        <f>'Inhalation-Haz-Values'!$C$3/X296</f>
        <v>71676731869.079041</v>
      </c>
      <c r="BC296" s="39">
        <f>'Inhalation-Haz-Values'!$C$3/Y296</f>
        <v>277061997545.04767</v>
      </c>
      <c r="BD296" s="39">
        <f>'Inhalation-Haz-Values'!$C$3/Z296</f>
        <v>749276574806.23584</v>
      </c>
      <c r="BE296" s="39">
        <f>'Inhalation-Haz-Values'!$C$3/AA296</f>
        <v>2003118650425.592</v>
      </c>
      <c r="BF296" s="39">
        <f>AB296*'Inhalation-Haz-Values'!$D$4</f>
        <v>1.0239689704279575E-9</v>
      </c>
      <c r="BG296" s="39">
        <f>AC296*'Inhalation-Haz-Values'!$D$4</f>
        <v>3.7792808401916651E-10</v>
      </c>
      <c r="BH296" s="39">
        <f>AD296*'Inhalation-Haz-Values'!$D$4</f>
        <v>1.9309046926583334E-10</v>
      </c>
      <c r="BI296" s="39">
        <f>AE296*'Inhalation-Haz-Values'!$D$4</f>
        <v>1.5082962466916658E-10</v>
      </c>
      <c r="BJ296" s="39">
        <f>AF296*'Inhalation-Haz-Values'!$D$4</f>
        <v>7.1858758608333326E-11</v>
      </c>
      <c r="BK296" s="39">
        <f>AG296*'Inhalation-Haz-Values'!$D$4</f>
        <v>2.7905363826666676E-12</v>
      </c>
      <c r="BL296" s="39">
        <f>AH296*'Inhalation-Haz-Values'!$D$4</f>
        <v>2.0847996249999983E-12</v>
      </c>
      <c r="BM296" s="39">
        <f>AI296*'Inhalation-Haz-Values'!$D$4</f>
        <v>5.3934363083333077E-13</v>
      </c>
      <c r="BN296" s="39">
        <f>AJ296*'Inhalation-Haz-Values'!$D$4</f>
        <v>1.9943453291666655E-13</v>
      </c>
      <c r="BO296" s="39">
        <f>AK296*'Inhalation-Haz-Values'!$D$4</f>
        <v>7.4599486999999952E-14</v>
      </c>
    </row>
    <row r="297" spans="1:67" s="23" customFormat="1" x14ac:dyDescent="0.25">
      <c r="A297" s="94" t="s">
        <v>187</v>
      </c>
      <c r="B297" s="94" t="s">
        <v>193</v>
      </c>
      <c r="C297" s="94" t="s">
        <v>194</v>
      </c>
      <c r="D297" s="94" t="s">
        <v>140</v>
      </c>
      <c r="E297" s="23" t="s">
        <v>141</v>
      </c>
      <c r="F297" s="23" t="s">
        <v>137</v>
      </c>
      <c r="G297" s="23" t="s">
        <v>126</v>
      </c>
      <c r="H297" s="25">
        <v>0</v>
      </c>
      <c r="I297" s="25">
        <v>0</v>
      </c>
      <c r="J297" s="25">
        <v>0</v>
      </c>
      <c r="K297" s="25">
        <v>0</v>
      </c>
      <c r="L297" s="25">
        <v>0</v>
      </c>
      <c r="M297" s="25">
        <v>0</v>
      </c>
      <c r="N297" s="25">
        <v>0</v>
      </c>
      <c r="O297" s="25">
        <v>0</v>
      </c>
      <c r="P297" s="25">
        <v>0</v>
      </c>
      <c r="Q297" s="25">
        <v>0</v>
      </c>
      <c r="R297" s="25">
        <v>3.5632607505557798E-8</v>
      </c>
      <c r="S297" s="25">
        <v>1.31458960564874E-8</v>
      </c>
      <c r="T297" s="25">
        <v>6.6549456674413902E-9</v>
      </c>
      <c r="U297" s="25">
        <v>5.1878855471907803E-9</v>
      </c>
      <c r="V297" s="25">
        <v>2.36464393189167E-9</v>
      </c>
      <c r="W297" s="25">
        <v>6.6785721023645903E-11</v>
      </c>
      <c r="X297" s="25">
        <v>4.3517055123282102E-11</v>
      </c>
      <c r="Y297" s="25">
        <v>9.1325151955335506E-12</v>
      </c>
      <c r="Z297" s="25">
        <v>2.8648151803759001E-12</v>
      </c>
      <c r="AA297" s="25">
        <v>9.1407281982619204E-13</v>
      </c>
      <c r="AB297" s="25">
        <f t="shared" si="41"/>
        <v>1.4422097499999998E-4</v>
      </c>
      <c r="AC297" s="25">
        <f t="shared" si="42"/>
        <v>5.3207274999999722E-5</v>
      </c>
      <c r="AD297" s="25">
        <f t="shared" si="43"/>
        <v>2.6935518333333329E-5</v>
      </c>
      <c r="AE297" s="25">
        <f t="shared" si="44"/>
        <v>2.0997674999999982E-5</v>
      </c>
      <c r="AF297" s="25">
        <f t="shared" si="45"/>
        <v>9.5707633333333183E-6</v>
      </c>
      <c r="AG297" s="25">
        <f t="shared" si="46"/>
        <v>2.703114499999999E-7</v>
      </c>
      <c r="AH297" s="25">
        <f t="shared" si="47"/>
        <v>1.761328333333332E-7</v>
      </c>
      <c r="AI297" s="25">
        <f t="shared" si="48"/>
        <v>3.6963341666666676E-8</v>
      </c>
      <c r="AJ297" s="25">
        <f t="shared" si="49"/>
        <v>1.1595178333333294E-8</v>
      </c>
      <c r="AK297" s="25">
        <f t="shared" si="50"/>
        <v>3.6996583333333317E-9</v>
      </c>
      <c r="AL297" s="39" t="e">
        <f>'Inhalation-Haz-Values'!$C$2/H297</f>
        <v>#DIV/0!</v>
      </c>
      <c r="AM297" s="39" t="e">
        <f>'Inhalation-Haz-Values'!$C$2/I297</f>
        <v>#DIV/0!</v>
      </c>
      <c r="AN297" s="39" t="e">
        <f>'Inhalation-Haz-Values'!$C$2/J297</f>
        <v>#DIV/0!</v>
      </c>
      <c r="AO297" s="39" t="e">
        <f>'Inhalation-Haz-Values'!$C$2/K297</f>
        <v>#DIV/0!</v>
      </c>
      <c r="AP297" s="39" t="e">
        <f>'Inhalation-Haz-Values'!$C$2/L297</f>
        <v>#DIV/0!</v>
      </c>
      <c r="AQ297" s="39" t="e">
        <f>'Inhalation-Haz-Values'!$C$2/M297</f>
        <v>#DIV/0!</v>
      </c>
      <c r="AR297" s="39" t="e">
        <f>'Inhalation-Haz-Values'!$C$2/N297</f>
        <v>#DIV/0!</v>
      </c>
      <c r="AS297" s="39" t="e">
        <f>'Inhalation-Haz-Values'!$C$2/O297</f>
        <v>#DIV/0!</v>
      </c>
      <c r="AT297" s="39" t="e">
        <f>'Inhalation-Haz-Values'!$C$2/P297</f>
        <v>#DIV/0!</v>
      </c>
      <c r="AU297" s="39" t="e">
        <f>'Inhalation-Haz-Values'!$C$2/Q297</f>
        <v>#DIV/0!</v>
      </c>
      <c r="AV297" s="39">
        <f>'Inhalation-Haz-Values'!$C$3/R297</f>
        <v>145933749.00191993</v>
      </c>
      <c r="AW297" s="39">
        <f>'Inhalation-Haz-Values'!$C$3/S297</f>
        <v>395560711.69708049</v>
      </c>
      <c r="AX297" s="39">
        <f>'Inhalation-Haz-Values'!$C$3/T297</f>
        <v>781373772.20680308</v>
      </c>
      <c r="AY297" s="39">
        <f>'Inhalation-Haz-Values'!$C$3/U297</f>
        <v>1002335142.6508975</v>
      </c>
      <c r="AZ297" s="39">
        <f>'Inhalation-Haz-Values'!$C$3/V297</f>
        <v>2199062586.069819</v>
      </c>
      <c r="BA297" s="39">
        <f>'Inhalation-Haz-Values'!$C$3/W297</f>
        <v>77860954711.54541</v>
      </c>
      <c r="BB297" s="39">
        <f>'Inhalation-Haz-Values'!$C$3/X297</f>
        <v>119493379900.56094</v>
      </c>
      <c r="BC297" s="39">
        <f>'Inhalation-Haz-Values'!$C$3/Y297</f>
        <v>569394070380.87048</v>
      </c>
      <c r="BD297" s="39">
        <f>'Inhalation-Haz-Values'!$C$3/Z297</f>
        <v>1815125818803.3247</v>
      </c>
      <c r="BE297" s="39">
        <f>'Inhalation-Haz-Values'!$C$3/AA297</f>
        <v>5688824661681.5098</v>
      </c>
      <c r="BF297" s="39">
        <f>AB297*'Inhalation-Haz-Values'!$D$4</f>
        <v>1.0239689224999998E-9</v>
      </c>
      <c r="BG297" s="39">
        <f>AC297*'Inhalation-Haz-Values'!$D$4</f>
        <v>3.7777165249999803E-10</v>
      </c>
      <c r="BH297" s="39">
        <f>AD297*'Inhalation-Haz-Values'!$D$4</f>
        <v>1.9124218016666663E-10</v>
      </c>
      <c r="BI297" s="39">
        <f>AE297*'Inhalation-Haz-Values'!$D$4</f>
        <v>1.4908349249999986E-10</v>
      </c>
      <c r="BJ297" s="39">
        <f>AF297*'Inhalation-Haz-Values'!$D$4</f>
        <v>6.7952419666666553E-11</v>
      </c>
      <c r="BK297" s="39">
        <f>AG297*'Inhalation-Haz-Values'!$D$4</f>
        <v>1.9192112949999992E-12</v>
      </c>
      <c r="BL297" s="39">
        <f>AH297*'Inhalation-Haz-Values'!$D$4</f>
        <v>1.2505431166666657E-12</v>
      </c>
      <c r="BM297" s="39">
        <f>AI297*'Inhalation-Haz-Values'!$D$4</f>
        <v>2.6243972583333341E-13</v>
      </c>
      <c r="BN297" s="39">
        <f>AJ297*'Inhalation-Haz-Values'!$D$4</f>
        <v>8.2325766166666386E-14</v>
      </c>
      <c r="BO297" s="39">
        <f>AK297*'Inhalation-Haz-Values'!$D$4</f>
        <v>2.6267574166666653E-14</v>
      </c>
    </row>
    <row r="298" spans="1:67" s="23" customFormat="1" x14ac:dyDescent="0.25">
      <c r="A298" s="94" t="s">
        <v>187</v>
      </c>
      <c r="B298" s="94" t="s">
        <v>193</v>
      </c>
      <c r="C298" s="94" t="s">
        <v>194</v>
      </c>
      <c r="D298" s="94" t="s">
        <v>140</v>
      </c>
      <c r="E298" s="23" t="s">
        <v>141</v>
      </c>
      <c r="F298" s="23" t="s">
        <v>138</v>
      </c>
      <c r="G298" s="23" t="s">
        <v>126</v>
      </c>
      <c r="H298" s="25">
        <v>0</v>
      </c>
      <c r="I298" s="25">
        <v>0</v>
      </c>
      <c r="J298" s="25">
        <v>0</v>
      </c>
      <c r="K298" s="25">
        <v>0</v>
      </c>
      <c r="L298" s="25">
        <v>0</v>
      </c>
      <c r="M298" s="25">
        <v>0</v>
      </c>
      <c r="N298" s="25">
        <v>0</v>
      </c>
      <c r="O298" s="25">
        <v>0</v>
      </c>
      <c r="P298" s="25">
        <v>0</v>
      </c>
      <c r="Q298" s="25">
        <v>0</v>
      </c>
      <c r="R298" s="25">
        <v>3.78816628435731E-14</v>
      </c>
      <c r="S298" s="25">
        <v>5.5244181209579603E-12</v>
      </c>
      <c r="T298" s="25">
        <v>1.33007658220493E-11</v>
      </c>
      <c r="U298" s="25">
        <v>5.2861704211297498E-11</v>
      </c>
      <c r="V298" s="25">
        <v>1.1044246513742901E-10</v>
      </c>
      <c r="W298" s="25">
        <v>2.75508579906022E-11</v>
      </c>
      <c r="X298" s="25">
        <v>2.1355651879547198E-11</v>
      </c>
      <c r="Y298" s="25">
        <v>9.1549182245351602E-12</v>
      </c>
      <c r="Z298" s="25">
        <v>4.1029610638136601E-12</v>
      </c>
      <c r="AA298" s="25">
        <v>1.68804013111358E-12</v>
      </c>
      <c r="AB298" s="25">
        <f t="shared" si="41"/>
        <v>1.5332389999999974E-10</v>
      </c>
      <c r="AC298" s="25">
        <f t="shared" si="42"/>
        <v>2.2359771666666658E-8</v>
      </c>
      <c r="AD298" s="25">
        <f t="shared" si="43"/>
        <v>5.3834101666666612E-8</v>
      </c>
      <c r="AE298" s="25">
        <f t="shared" si="44"/>
        <v>2.1395477499999999E-7</v>
      </c>
      <c r="AF298" s="25">
        <f t="shared" si="45"/>
        <v>4.4700966666666558E-7</v>
      </c>
      <c r="AG298" s="25">
        <f t="shared" si="46"/>
        <v>1.1151054833333307E-7</v>
      </c>
      <c r="AH298" s="25">
        <f t="shared" si="47"/>
        <v>8.6435799999999613E-8</v>
      </c>
      <c r="AI298" s="25">
        <f t="shared" si="48"/>
        <v>3.7054016666666639E-8</v>
      </c>
      <c r="AJ298" s="25">
        <f t="shared" si="49"/>
        <v>1.6606504166666658E-8</v>
      </c>
      <c r="AK298" s="25">
        <f t="shared" si="50"/>
        <v>6.8322474999999941E-9</v>
      </c>
      <c r="AL298" s="39" t="e">
        <f>'Inhalation-Haz-Values'!$C$2/H298</f>
        <v>#DIV/0!</v>
      </c>
      <c r="AM298" s="39" t="e">
        <f>'Inhalation-Haz-Values'!$C$2/I298</f>
        <v>#DIV/0!</v>
      </c>
      <c r="AN298" s="39" t="e">
        <f>'Inhalation-Haz-Values'!$C$2/J298</f>
        <v>#DIV/0!</v>
      </c>
      <c r="AO298" s="39" t="e">
        <f>'Inhalation-Haz-Values'!$C$2/K298</f>
        <v>#DIV/0!</v>
      </c>
      <c r="AP298" s="39" t="e">
        <f>'Inhalation-Haz-Values'!$C$2/L298</f>
        <v>#DIV/0!</v>
      </c>
      <c r="AQ298" s="39" t="e">
        <f>'Inhalation-Haz-Values'!$C$2/M298</f>
        <v>#DIV/0!</v>
      </c>
      <c r="AR298" s="39" t="e">
        <f>'Inhalation-Haz-Values'!$C$2/N298</f>
        <v>#DIV/0!</v>
      </c>
      <c r="AS298" s="39" t="e">
        <f>'Inhalation-Haz-Values'!$C$2/O298</f>
        <v>#DIV/0!</v>
      </c>
      <c r="AT298" s="39" t="e">
        <f>'Inhalation-Haz-Values'!$C$2/P298</f>
        <v>#DIV/0!</v>
      </c>
      <c r="AU298" s="39" t="e">
        <f>'Inhalation-Haz-Values'!$C$2/Q298</f>
        <v>#DIV/0!</v>
      </c>
      <c r="AV298" s="39">
        <f>'Inhalation-Haz-Values'!$C$3/R298</f>
        <v>137269581366389.73</v>
      </c>
      <c r="AW298" s="39">
        <f>'Inhalation-Haz-Values'!$C$3/S298</f>
        <v>941275603356.8103</v>
      </c>
      <c r="AX298" s="39">
        <f>'Inhalation-Haz-Values'!$C$3/T298</f>
        <v>390954932187.41718</v>
      </c>
      <c r="AY298" s="39">
        <f>'Inhalation-Haz-Values'!$C$3/U298</f>
        <v>98369889461.275955</v>
      </c>
      <c r="AZ298" s="39">
        <f>'Inhalation-Haz-Values'!$C$3/V298</f>
        <v>47083338764.028709</v>
      </c>
      <c r="BA298" s="39">
        <f>'Inhalation-Haz-Values'!$C$3/W298</f>
        <v>188741853403.39523</v>
      </c>
      <c r="BB298" s="39">
        <f>'Inhalation-Haz-Values'!$C$3/X298</f>
        <v>243495259677.84482</v>
      </c>
      <c r="BC298" s="39">
        <f>'Inhalation-Haz-Values'!$C$3/Y298</f>
        <v>568000704371.55969</v>
      </c>
      <c r="BD298" s="39">
        <f>'Inhalation-Haz-Values'!$C$3/Z298</f>
        <v>1267377369447.0923</v>
      </c>
      <c r="BE298" s="39">
        <f>'Inhalation-Haz-Values'!$C$3/AA298</f>
        <v>3080495483581.6738</v>
      </c>
      <c r="BF298" s="39">
        <f>AB298*'Inhalation-Haz-Values'!$D$4</f>
        <v>1.0885996899999981E-15</v>
      </c>
      <c r="BG298" s="39">
        <f>AC298*'Inhalation-Haz-Values'!$D$4</f>
        <v>1.5875437883333326E-13</v>
      </c>
      <c r="BH298" s="39">
        <f>AD298*'Inhalation-Haz-Values'!$D$4</f>
        <v>3.8222212183333292E-13</v>
      </c>
      <c r="BI298" s="39">
        <f>AE298*'Inhalation-Haz-Values'!$D$4</f>
        <v>1.5190789024999999E-12</v>
      </c>
      <c r="BJ298" s="39">
        <f>AF298*'Inhalation-Haz-Values'!$D$4</f>
        <v>3.1737686333333254E-12</v>
      </c>
      <c r="BK298" s="39">
        <f>AG298*'Inhalation-Haz-Values'!$D$4</f>
        <v>7.9172489316666478E-13</v>
      </c>
      <c r="BL298" s="39">
        <f>AH298*'Inhalation-Haz-Values'!$D$4</f>
        <v>6.1369417999999719E-13</v>
      </c>
      <c r="BM298" s="39">
        <f>AI298*'Inhalation-Haz-Values'!$D$4</f>
        <v>2.6308351833333315E-13</v>
      </c>
      <c r="BN298" s="39">
        <f>AJ298*'Inhalation-Haz-Values'!$D$4</f>
        <v>1.1790617958333327E-13</v>
      </c>
      <c r="BO298" s="39">
        <f>AK298*'Inhalation-Haz-Values'!$D$4</f>
        <v>4.8508957249999959E-14</v>
      </c>
    </row>
    <row r="299" spans="1:67" s="23" customFormat="1" x14ac:dyDescent="0.25">
      <c r="A299" s="94" t="s">
        <v>187</v>
      </c>
      <c r="B299" s="94" t="s">
        <v>196</v>
      </c>
      <c r="C299" s="94" t="s">
        <v>197</v>
      </c>
      <c r="D299" s="94">
        <v>2017</v>
      </c>
      <c r="E299" s="23">
        <v>2016</v>
      </c>
      <c r="F299" s="23" t="s">
        <v>134</v>
      </c>
      <c r="G299" s="23" t="s">
        <v>126</v>
      </c>
      <c r="H299" s="25">
        <v>0</v>
      </c>
      <c r="I299" s="25">
        <v>0</v>
      </c>
      <c r="J299" s="25">
        <v>0</v>
      </c>
      <c r="K299" s="25">
        <v>0</v>
      </c>
      <c r="L299" s="25">
        <v>0</v>
      </c>
      <c r="M299" s="25">
        <v>0</v>
      </c>
      <c r="N299" s="25">
        <v>0</v>
      </c>
      <c r="O299" s="25">
        <v>0</v>
      </c>
      <c r="P299" s="25">
        <v>0</v>
      </c>
      <c r="Q299" s="25">
        <v>0</v>
      </c>
      <c r="R299" s="25">
        <v>2.1299999999999999E-5</v>
      </c>
      <c r="S299" s="25">
        <v>8.5599999999999994E-6</v>
      </c>
      <c r="T299" s="25">
        <v>4.4100000000000001E-6</v>
      </c>
      <c r="U299" s="25">
        <v>3.3400000000000002E-6</v>
      </c>
      <c r="V299" s="25">
        <v>1.5E-6</v>
      </c>
      <c r="W299" s="25">
        <v>3.8199999999999998E-8</v>
      </c>
      <c r="X299" s="25">
        <v>2.81E-8</v>
      </c>
      <c r="Y299" s="25">
        <v>5.8200000000000002E-9</v>
      </c>
      <c r="Z299" s="25">
        <v>1.9000000000000001E-9</v>
      </c>
      <c r="AA299" s="25">
        <v>6.4099999999999996E-10</v>
      </c>
      <c r="AB299" s="25">
        <f t="shared" si="41"/>
        <v>8.6210552147239258E-2</v>
      </c>
      <c r="AC299" s="25">
        <f t="shared" si="42"/>
        <v>3.4646118609406952E-2</v>
      </c>
      <c r="AD299" s="25">
        <f t="shared" si="43"/>
        <v>1.7849226993865028E-2</v>
      </c>
      <c r="AE299" s="25">
        <f t="shared" si="44"/>
        <v>1.3518462167689161E-2</v>
      </c>
      <c r="AF299" s="25">
        <f t="shared" si="45"/>
        <v>6.0711656441717792E-3</v>
      </c>
      <c r="AG299" s="25">
        <f t="shared" si="46"/>
        <v>1.5461235173824131E-4</v>
      </c>
      <c r="AH299" s="25">
        <f t="shared" si="47"/>
        <v>1.1373316973415131E-4</v>
      </c>
      <c r="AI299" s="25">
        <f t="shared" si="48"/>
        <v>2.3556122699386505E-5</v>
      </c>
      <c r="AJ299" s="25">
        <f t="shared" si="49"/>
        <v>7.6901431492842532E-6</v>
      </c>
      <c r="AK299" s="25">
        <f t="shared" si="50"/>
        <v>2.5944114519427403E-6</v>
      </c>
      <c r="AL299" s="39" t="e">
        <f>'Inhalation-Haz-Values'!$C$2/H299</f>
        <v>#DIV/0!</v>
      </c>
      <c r="AM299" s="39" t="e">
        <f>'Inhalation-Haz-Values'!$C$2/I299</f>
        <v>#DIV/0!</v>
      </c>
      <c r="AN299" s="39" t="e">
        <f>'Inhalation-Haz-Values'!$C$2/J299</f>
        <v>#DIV/0!</v>
      </c>
      <c r="AO299" s="39" t="e">
        <f>'Inhalation-Haz-Values'!$C$2/K299</f>
        <v>#DIV/0!</v>
      </c>
      <c r="AP299" s="39" t="e">
        <f>'Inhalation-Haz-Values'!$C$2/L299</f>
        <v>#DIV/0!</v>
      </c>
      <c r="AQ299" s="39" t="e">
        <f>'Inhalation-Haz-Values'!$C$2/M299</f>
        <v>#DIV/0!</v>
      </c>
      <c r="AR299" s="39" t="e">
        <f>'Inhalation-Haz-Values'!$C$2/N299</f>
        <v>#DIV/0!</v>
      </c>
      <c r="AS299" s="39" t="e">
        <f>'Inhalation-Haz-Values'!$C$2/O299</f>
        <v>#DIV/0!</v>
      </c>
      <c r="AT299" s="39" t="e">
        <f>'Inhalation-Haz-Values'!$C$2/P299</f>
        <v>#DIV/0!</v>
      </c>
      <c r="AU299" s="39" t="e">
        <f>'Inhalation-Haz-Values'!$C$2/Q299</f>
        <v>#DIV/0!</v>
      </c>
      <c r="AV299" s="39">
        <f>'Inhalation-Haz-Values'!$C$3/R299</f>
        <v>244131.45539906106</v>
      </c>
      <c r="AW299" s="39">
        <f>'Inhalation-Haz-Values'!$C$3/S299</f>
        <v>607476.63551401871</v>
      </c>
      <c r="AX299" s="39">
        <f>'Inhalation-Haz-Values'!$C$3/T299</f>
        <v>1179138.3219954649</v>
      </c>
      <c r="AY299" s="39">
        <f>'Inhalation-Haz-Values'!$C$3/U299</f>
        <v>1556886.22754491</v>
      </c>
      <c r="AZ299" s="39">
        <f>'Inhalation-Haz-Values'!$C$3/V299</f>
        <v>3466666.6666666665</v>
      </c>
      <c r="BA299" s="39">
        <f>'Inhalation-Haz-Values'!$C$3/W299</f>
        <v>136125654.4502618</v>
      </c>
      <c r="BB299" s="39">
        <f>'Inhalation-Haz-Values'!$C$3/X299</f>
        <v>185053380.78291816</v>
      </c>
      <c r="BC299" s="39">
        <f>'Inhalation-Haz-Values'!$C$3/Y299</f>
        <v>893470790.37800694</v>
      </c>
      <c r="BD299" s="39">
        <f>'Inhalation-Haz-Values'!$C$3/Z299</f>
        <v>2736842105.2631578</v>
      </c>
      <c r="BE299" s="39">
        <f>'Inhalation-Haz-Values'!$C$3/AA299</f>
        <v>8112324492.9797201</v>
      </c>
      <c r="BF299" s="39">
        <f>AB299*'Inhalation-Haz-Values'!$D$4</f>
        <v>6.1209492024539871E-7</v>
      </c>
      <c r="BG299" s="39">
        <f>AC299*'Inhalation-Haz-Values'!$D$4</f>
        <v>2.4598744212678938E-7</v>
      </c>
      <c r="BH299" s="39">
        <f>AD299*'Inhalation-Haz-Values'!$D$4</f>
        <v>1.2672951165644169E-7</v>
      </c>
      <c r="BI299" s="39">
        <f>AE299*'Inhalation-Haz-Values'!$D$4</f>
        <v>9.5981081390593038E-8</v>
      </c>
      <c r="BJ299" s="39">
        <f>AF299*'Inhalation-Haz-Values'!$D$4</f>
        <v>4.3105276073619634E-8</v>
      </c>
      <c r="BK299" s="39">
        <f>AG299*'Inhalation-Haz-Values'!$D$4</f>
        <v>1.0977476973415132E-9</v>
      </c>
      <c r="BL299" s="39">
        <f>AH299*'Inhalation-Haz-Values'!$D$4</f>
        <v>8.075055051124743E-10</v>
      </c>
      <c r="BM299" s="39">
        <f>AI299*'Inhalation-Haz-Values'!$D$4</f>
        <v>1.6724847116564418E-10</v>
      </c>
      <c r="BN299" s="39">
        <f>AJ299*'Inhalation-Haz-Values'!$D$4</f>
        <v>5.4600016359918195E-11</v>
      </c>
      <c r="BO299" s="39">
        <f>AK299*'Inhalation-Haz-Values'!$D$4</f>
        <v>1.8420321308793454E-11</v>
      </c>
    </row>
    <row r="300" spans="1:67" s="23" customFormat="1" x14ac:dyDescent="0.25">
      <c r="A300" s="94" t="s">
        <v>187</v>
      </c>
      <c r="B300" s="94" t="s">
        <v>196</v>
      </c>
      <c r="C300" s="94" t="s">
        <v>197</v>
      </c>
      <c r="D300" s="94">
        <v>2017</v>
      </c>
      <c r="E300" s="23">
        <v>2016</v>
      </c>
      <c r="F300" s="23" t="s">
        <v>137</v>
      </c>
      <c r="G300" s="23" t="s">
        <v>126</v>
      </c>
      <c r="H300" s="25">
        <v>0</v>
      </c>
      <c r="I300" s="25">
        <v>0</v>
      </c>
      <c r="J300" s="25">
        <v>0</v>
      </c>
      <c r="K300" s="25">
        <v>0</v>
      </c>
      <c r="L300" s="25">
        <v>0</v>
      </c>
      <c r="M300" s="25">
        <v>0</v>
      </c>
      <c r="N300" s="25">
        <v>0</v>
      </c>
      <c r="O300" s="25">
        <v>0</v>
      </c>
      <c r="P300" s="25">
        <v>0</v>
      </c>
      <c r="Q300" s="25">
        <v>0</v>
      </c>
      <c r="R300" s="25">
        <v>2.1299999999999999E-5</v>
      </c>
      <c r="S300" s="25">
        <v>8.5599999999999994E-6</v>
      </c>
      <c r="T300" s="25">
        <v>4.4100000000000001E-6</v>
      </c>
      <c r="U300" s="25">
        <v>3.3400000000000002E-6</v>
      </c>
      <c r="V300" s="25">
        <v>1.5E-6</v>
      </c>
      <c r="W300" s="25">
        <v>3.8000000000000003E-8</v>
      </c>
      <c r="X300" s="25">
        <v>2.7899999999999998E-8</v>
      </c>
      <c r="Y300" s="25">
        <v>5.7800000000000003E-9</v>
      </c>
      <c r="Z300" s="25">
        <v>1.8800000000000001E-9</v>
      </c>
      <c r="AA300" s="25">
        <v>6.3499999999999998E-10</v>
      </c>
      <c r="AB300" s="25">
        <f t="shared" si="41"/>
        <v>8.6210552147239258E-2</v>
      </c>
      <c r="AC300" s="25">
        <f t="shared" si="42"/>
        <v>3.4646118609406952E-2</v>
      </c>
      <c r="AD300" s="25">
        <f t="shared" si="43"/>
        <v>1.7849226993865028E-2</v>
      </c>
      <c r="AE300" s="25">
        <f t="shared" si="44"/>
        <v>1.3518462167689161E-2</v>
      </c>
      <c r="AF300" s="25">
        <f t="shared" si="45"/>
        <v>6.0711656441717792E-3</v>
      </c>
      <c r="AG300" s="25">
        <f t="shared" si="46"/>
        <v>1.5380286298568509E-4</v>
      </c>
      <c r="AH300" s="25">
        <f t="shared" si="47"/>
        <v>1.1292368098159509E-4</v>
      </c>
      <c r="AI300" s="25">
        <f t="shared" si="48"/>
        <v>2.3394224948875255E-5</v>
      </c>
      <c r="AJ300" s="25">
        <f t="shared" si="49"/>
        <v>7.6091942740286307E-6</v>
      </c>
      <c r="AK300" s="25">
        <f t="shared" si="50"/>
        <v>2.5701267893660528E-6</v>
      </c>
      <c r="AL300" s="39" t="e">
        <f>'Inhalation-Haz-Values'!$C$2/H300</f>
        <v>#DIV/0!</v>
      </c>
      <c r="AM300" s="39" t="e">
        <f>'Inhalation-Haz-Values'!$C$2/I300</f>
        <v>#DIV/0!</v>
      </c>
      <c r="AN300" s="39" t="e">
        <f>'Inhalation-Haz-Values'!$C$2/J300</f>
        <v>#DIV/0!</v>
      </c>
      <c r="AO300" s="39" t="e">
        <f>'Inhalation-Haz-Values'!$C$2/K300</f>
        <v>#DIV/0!</v>
      </c>
      <c r="AP300" s="39" t="e">
        <f>'Inhalation-Haz-Values'!$C$2/L300</f>
        <v>#DIV/0!</v>
      </c>
      <c r="AQ300" s="39" t="e">
        <f>'Inhalation-Haz-Values'!$C$2/M300</f>
        <v>#DIV/0!</v>
      </c>
      <c r="AR300" s="39" t="e">
        <f>'Inhalation-Haz-Values'!$C$2/N300</f>
        <v>#DIV/0!</v>
      </c>
      <c r="AS300" s="39" t="e">
        <f>'Inhalation-Haz-Values'!$C$2/O300</f>
        <v>#DIV/0!</v>
      </c>
      <c r="AT300" s="39" t="e">
        <f>'Inhalation-Haz-Values'!$C$2/P300</f>
        <v>#DIV/0!</v>
      </c>
      <c r="AU300" s="39" t="e">
        <f>'Inhalation-Haz-Values'!$C$2/Q300</f>
        <v>#DIV/0!</v>
      </c>
      <c r="AV300" s="39">
        <f>'Inhalation-Haz-Values'!$C$3/R300</f>
        <v>244131.45539906106</v>
      </c>
      <c r="AW300" s="39">
        <f>'Inhalation-Haz-Values'!$C$3/S300</f>
        <v>607476.63551401871</v>
      </c>
      <c r="AX300" s="39">
        <f>'Inhalation-Haz-Values'!$C$3/T300</f>
        <v>1179138.3219954649</v>
      </c>
      <c r="AY300" s="39">
        <f>'Inhalation-Haz-Values'!$C$3/U300</f>
        <v>1556886.22754491</v>
      </c>
      <c r="AZ300" s="39">
        <f>'Inhalation-Haz-Values'!$C$3/V300</f>
        <v>3466666.6666666665</v>
      </c>
      <c r="BA300" s="39">
        <f>'Inhalation-Haz-Values'!$C$3/W300</f>
        <v>136842105.2631579</v>
      </c>
      <c r="BB300" s="39">
        <f>'Inhalation-Haz-Values'!$C$3/X300</f>
        <v>186379928.31541219</v>
      </c>
      <c r="BC300" s="39">
        <f>'Inhalation-Haz-Values'!$C$3/Y300</f>
        <v>899653979.23875427</v>
      </c>
      <c r="BD300" s="39">
        <f>'Inhalation-Haz-Values'!$C$3/Z300</f>
        <v>2765957446.8085108</v>
      </c>
      <c r="BE300" s="39">
        <f>'Inhalation-Haz-Values'!$C$3/AA300</f>
        <v>8188976377.9527569</v>
      </c>
      <c r="BF300" s="39">
        <f>AB300*'Inhalation-Haz-Values'!$D$4</f>
        <v>6.1209492024539871E-7</v>
      </c>
      <c r="BG300" s="39">
        <f>AC300*'Inhalation-Haz-Values'!$D$4</f>
        <v>2.4598744212678938E-7</v>
      </c>
      <c r="BH300" s="39">
        <f>AD300*'Inhalation-Haz-Values'!$D$4</f>
        <v>1.2672951165644169E-7</v>
      </c>
      <c r="BI300" s="39">
        <f>AE300*'Inhalation-Haz-Values'!$D$4</f>
        <v>9.5981081390593038E-8</v>
      </c>
      <c r="BJ300" s="39">
        <f>AF300*'Inhalation-Haz-Values'!$D$4</f>
        <v>4.3105276073619634E-8</v>
      </c>
      <c r="BK300" s="39">
        <f>AG300*'Inhalation-Haz-Values'!$D$4</f>
        <v>1.0920003271983641E-9</v>
      </c>
      <c r="BL300" s="39">
        <f>AH300*'Inhalation-Haz-Values'!$D$4</f>
        <v>8.0175813496932514E-10</v>
      </c>
      <c r="BM300" s="39">
        <f>AI300*'Inhalation-Haz-Values'!$D$4</f>
        <v>1.6609899713701431E-10</v>
      </c>
      <c r="BN300" s="39">
        <f>AJ300*'Inhalation-Haz-Values'!$D$4</f>
        <v>5.4025279345603274E-11</v>
      </c>
      <c r="BO300" s="39">
        <f>AK300*'Inhalation-Haz-Values'!$D$4</f>
        <v>1.8247900204498975E-11</v>
      </c>
    </row>
    <row r="301" spans="1:67" s="23" customFormat="1" x14ac:dyDescent="0.25">
      <c r="A301" s="94" t="s">
        <v>187</v>
      </c>
      <c r="B301" s="94" t="s">
        <v>196</v>
      </c>
      <c r="C301" s="94" t="s">
        <v>197</v>
      </c>
      <c r="D301" s="94">
        <v>2017</v>
      </c>
      <c r="E301" s="23">
        <v>2016</v>
      </c>
      <c r="F301" s="23" t="s">
        <v>138</v>
      </c>
      <c r="G301" s="23" t="s">
        <v>126</v>
      </c>
      <c r="H301" s="25">
        <v>0</v>
      </c>
      <c r="I301" s="25">
        <v>0</v>
      </c>
      <c r="J301" s="25">
        <v>0</v>
      </c>
      <c r="K301" s="25">
        <v>0</v>
      </c>
      <c r="L301" s="25">
        <v>0</v>
      </c>
      <c r="M301" s="25">
        <v>0</v>
      </c>
      <c r="N301" s="25">
        <v>0</v>
      </c>
      <c r="O301" s="25">
        <v>0</v>
      </c>
      <c r="P301" s="25">
        <v>0</v>
      </c>
      <c r="Q301" s="25">
        <v>0</v>
      </c>
      <c r="R301" s="25">
        <v>4.7200000000000002E-15</v>
      </c>
      <c r="S301" s="25">
        <v>1.7399999999999999E-11</v>
      </c>
      <c r="T301" s="25">
        <v>6.9200000000000004E-11</v>
      </c>
      <c r="U301" s="25">
        <v>3.8400000000000002E-10</v>
      </c>
      <c r="V301" s="25">
        <v>8.3400000000000002E-10</v>
      </c>
      <c r="W301" s="25">
        <v>1.57E-10</v>
      </c>
      <c r="X301" s="25">
        <v>1.12E-10</v>
      </c>
      <c r="Y301" s="25">
        <v>3.7999999999999998E-11</v>
      </c>
      <c r="Z301" s="25">
        <v>1.5300000000000001E-11</v>
      </c>
      <c r="AA301" s="25">
        <v>6.0000000000000003E-12</v>
      </c>
      <c r="AB301" s="25">
        <f t="shared" si="41"/>
        <v>1.9103934560327197E-11</v>
      </c>
      <c r="AC301" s="25">
        <f t="shared" si="42"/>
        <v>7.0425521472392638E-8</v>
      </c>
      <c r="AD301" s="25">
        <f t="shared" si="43"/>
        <v>2.8008310838445809E-7</v>
      </c>
      <c r="AE301" s="25">
        <f t="shared" si="44"/>
        <v>1.5542184049079754E-6</v>
      </c>
      <c r="AF301" s="25">
        <f t="shared" si="45"/>
        <v>3.375568098159509E-6</v>
      </c>
      <c r="AG301" s="25">
        <f t="shared" si="46"/>
        <v>6.354486707566461E-7</v>
      </c>
      <c r="AH301" s="25">
        <f t="shared" si="47"/>
        <v>4.5331370143149283E-7</v>
      </c>
      <c r="AI301" s="25">
        <f t="shared" si="48"/>
        <v>1.5380286298568503E-7</v>
      </c>
      <c r="AJ301" s="25">
        <f t="shared" si="49"/>
        <v>6.1925889570552158E-8</v>
      </c>
      <c r="AK301" s="25">
        <f t="shared" si="50"/>
        <v>2.4284662576687116E-8</v>
      </c>
      <c r="AL301" s="39" t="e">
        <f>'Inhalation-Haz-Values'!$C$2/H301</f>
        <v>#DIV/0!</v>
      </c>
      <c r="AM301" s="39" t="e">
        <f>'Inhalation-Haz-Values'!$C$2/I301</f>
        <v>#DIV/0!</v>
      </c>
      <c r="AN301" s="39" t="e">
        <f>'Inhalation-Haz-Values'!$C$2/J301</f>
        <v>#DIV/0!</v>
      </c>
      <c r="AO301" s="39" t="e">
        <f>'Inhalation-Haz-Values'!$C$2/K301</f>
        <v>#DIV/0!</v>
      </c>
      <c r="AP301" s="39" t="e">
        <f>'Inhalation-Haz-Values'!$C$2/L301</f>
        <v>#DIV/0!</v>
      </c>
      <c r="AQ301" s="39" t="e">
        <f>'Inhalation-Haz-Values'!$C$2/M301</f>
        <v>#DIV/0!</v>
      </c>
      <c r="AR301" s="39" t="e">
        <f>'Inhalation-Haz-Values'!$C$2/N301</f>
        <v>#DIV/0!</v>
      </c>
      <c r="AS301" s="39" t="e">
        <f>'Inhalation-Haz-Values'!$C$2/O301</f>
        <v>#DIV/0!</v>
      </c>
      <c r="AT301" s="39" t="e">
        <f>'Inhalation-Haz-Values'!$C$2/P301</f>
        <v>#DIV/0!</v>
      </c>
      <c r="AU301" s="39" t="e">
        <f>'Inhalation-Haz-Values'!$C$2/Q301</f>
        <v>#DIV/0!</v>
      </c>
      <c r="AV301" s="39">
        <f>'Inhalation-Haz-Values'!$C$3/R301</f>
        <v>1101694915254237.3</v>
      </c>
      <c r="AW301" s="39">
        <f>'Inhalation-Haz-Values'!$C$3/S301</f>
        <v>298850574712.64368</v>
      </c>
      <c r="AX301" s="39">
        <f>'Inhalation-Haz-Values'!$C$3/T301</f>
        <v>75144508670.520233</v>
      </c>
      <c r="AY301" s="39">
        <f>'Inhalation-Haz-Values'!$C$3/U301</f>
        <v>13541666666.666666</v>
      </c>
      <c r="AZ301" s="39">
        <f>'Inhalation-Haz-Values'!$C$3/V301</f>
        <v>6235011990.4076738</v>
      </c>
      <c r="BA301" s="39">
        <f>'Inhalation-Haz-Values'!$C$3/W301</f>
        <v>33121019108.280254</v>
      </c>
      <c r="BB301" s="39">
        <f>'Inhalation-Haz-Values'!$C$3/X301</f>
        <v>46428571428.571426</v>
      </c>
      <c r="BC301" s="39">
        <f>'Inhalation-Haz-Values'!$C$3/Y301</f>
        <v>136842105263.15791</v>
      </c>
      <c r="BD301" s="39">
        <f>'Inhalation-Haz-Values'!$C$3/Z301</f>
        <v>339869281045.75159</v>
      </c>
      <c r="BE301" s="39">
        <f>'Inhalation-Haz-Values'!$C$3/AA301</f>
        <v>866666666666.66663</v>
      </c>
      <c r="BF301" s="39">
        <f>AB301*'Inhalation-Haz-Values'!$D$4</f>
        <v>1.3563793537832309E-16</v>
      </c>
      <c r="BG301" s="39">
        <f>AC301*'Inhalation-Haz-Values'!$D$4</f>
        <v>5.0002120245398771E-13</v>
      </c>
      <c r="BH301" s="39">
        <f>AD301*'Inhalation-Haz-Values'!$D$4</f>
        <v>1.9885900695296524E-12</v>
      </c>
      <c r="BI301" s="39">
        <f>AE301*'Inhalation-Haz-Values'!$D$4</f>
        <v>1.1034950674846625E-11</v>
      </c>
      <c r="BJ301" s="39">
        <f>AF301*'Inhalation-Haz-Values'!$D$4</f>
        <v>2.3966533496932512E-11</v>
      </c>
      <c r="BK301" s="39">
        <f>AG301*'Inhalation-Haz-Values'!$D$4</f>
        <v>4.5116855623721869E-12</v>
      </c>
      <c r="BL301" s="39">
        <f>AH301*'Inhalation-Haz-Values'!$D$4</f>
        <v>3.2185272801635991E-12</v>
      </c>
      <c r="BM301" s="39">
        <f>AI301*'Inhalation-Haz-Values'!$D$4</f>
        <v>1.0920003271983637E-12</v>
      </c>
      <c r="BN301" s="39">
        <f>AJ301*'Inhalation-Haz-Values'!$D$4</f>
        <v>4.3967381595092028E-13</v>
      </c>
      <c r="BO301" s="39">
        <f>AK301*'Inhalation-Haz-Values'!$D$4</f>
        <v>1.7242110429447851E-13</v>
      </c>
    </row>
    <row r="302" spans="1:67" s="23" customFormat="1" x14ac:dyDescent="0.25">
      <c r="A302" s="94" t="s">
        <v>132</v>
      </c>
      <c r="B302" s="94" t="s">
        <v>199</v>
      </c>
      <c r="C302" s="94" t="s">
        <v>200</v>
      </c>
      <c r="D302" s="94">
        <v>2015</v>
      </c>
      <c r="E302" s="23">
        <v>2016</v>
      </c>
      <c r="F302" s="23" t="s">
        <v>134</v>
      </c>
      <c r="G302" s="23" t="s">
        <v>126</v>
      </c>
      <c r="H302" s="25">
        <v>1.1538146725949801E-15</v>
      </c>
      <c r="I302" s="25">
        <v>8.1780012126111504E-10</v>
      </c>
      <c r="J302" s="25">
        <v>7.6838621665319302E-9</v>
      </c>
      <c r="K302" s="25">
        <v>3.6072150363783302E-8</v>
      </c>
      <c r="L302" s="25">
        <v>9.7592461600646703E-8</v>
      </c>
      <c r="M302" s="25">
        <v>1.7171331851252999E-8</v>
      </c>
      <c r="N302" s="25">
        <v>1.26005456750202E-8</v>
      </c>
      <c r="O302" s="25">
        <v>4.7190278900565799E-9</v>
      </c>
      <c r="P302" s="25">
        <v>2.0926788601455099E-9</v>
      </c>
      <c r="Q302" s="25">
        <v>9.3145210185933697E-10</v>
      </c>
      <c r="R302" s="25">
        <v>5.9790824575586097E-5</v>
      </c>
      <c r="S302" s="25">
        <v>2.2878637833467999E-5</v>
      </c>
      <c r="T302" s="25">
        <v>1.20322857720291E-5</v>
      </c>
      <c r="U302" s="25">
        <v>9.9569017784963594E-6</v>
      </c>
      <c r="V302" s="25">
        <v>6.4732215036378301E-6</v>
      </c>
      <c r="W302" s="25">
        <v>4.84256265157639E-7</v>
      </c>
      <c r="X302" s="25">
        <v>3.5825080840743702E-7</v>
      </c>
      <c r="Y302" s="25">
        <v>1.00310226354082E-7</v>
      </c>
      <c r="Z302" s="25">
        <v>4.0519401778496301E-8</v>
      </c>
      <c r="AA302" s="25">
        <v>1.6084225949878701E-8</v>
      </c>
      <c r="AB302" s="25">
        <f t="shared" si="41"/>
        <v>0.24200000000000002</v>
      </c>
      <c r="AC302" s="25">
        <f t="shared" si="42"/>
        <v>9.2599999999999724E-2</v>
      </c>
      <c r="AD302" s="25">
        <f t="shared" si="43"/>
        <v>4.8699999999999993E-2</v>
      </c>
      <c r="AE302" s="25">
        <f t="shared" si="44"/>
        <v>4.0299999999999989E-2</v>
      </c>
      <c r="AF302" s="25">
        <f t="shared" si="45"/>
        <v>2.6199999999999984E-2</v>
      </c>
      <c r="AG302" s="25">
        <f t="shared" si="46"/>
        <v>1.9599999999999982E-3</v>
      </c>
      <c r="AH302" s="25">
        <f t="shared" si="47"/>
        <v>1.4499999999999986E-3</v>
      </c>
      <c r="AI302" s="25">
        <f t="shared" si="48"/>
        <v>4.0599999999999811E-4</v>
      </c>
      <c r="AJ302" s="25">
        <f t="shared" si="49"/>
        <v>1.6399999999999976E-4</v>
      </c>
      <c r="AK302" s="25">
        <f t="shared" si="50"/>
        <v>6.5099999999999834E-5</v>
      </c>
      <c r="AL302" s="39">
        <f>'Inhalation-Haz-Values'!$C$2/H302</f>
        <v>2097390558015104</v>
      </c>
      <c r="AM302" s="39">
        <f>'Inhalation-Haz-Values'!$C$2/I302</f>
        <v>2959158279.7373042</v>
      </c>
      <c r="AN302" s="39">
        <f>'Inhalation-Haz-Values'!$C$2/J302</f>
        <v>314945784.75660682</v>
      </c>
      <c r="AO302" s="39">
        <f>'Inhalation-Haz-Values'!$C$2/K302</f>
        <v>67087766.478975907</v>
      </c>
      <c r="AP302" s="39">
        <f>'Inhalation-Haz-Values'!$C$2/L302</f>
        <v>24796997.230203729</v>
      </c>
      <c r="AQ302" s="39">
        <f>'Inhalation-Haz-Values'!$C$2/M302</f>
        <v>140932574.18605021</v>
      </c>
      <c r="AR302" s="39">
        <f>'Inhalation-Haz-Values'!$C$2/N302</f>
        <v>192055174.62608781</v>
      </c>
      <c r="AS302" s="39">
        <f>'Inhalation-Haz-Values'!$C$2/O302</f>
        <v>512817481.98588943</v>
      </c>
      <c r="AT302" s="39">
        <f>'Inhalation-Haz-Values'!$C$2/P302</f>
        <v>1156412503.6517694</v>
      </c>
      <c r="AU302" s="39">
        <f>'Inhalation-Haz-Values'!$C$2/Q302</f>
        <v>2598093874.2521143</v>
      </c>
      <c r="AV302" s="39">
        <f>'Inhalation-Haz-Values'!$C$3/R302</f>
        <v>86969.865977116395</v>
      </c>
      <c r="AW302" s="39">
        <f>'Inhalation-Haz-Values'!$C$3/S302</f>
        <v>227286.25881708675</v>
      </c>
      <c r="AX302" s="39">
        <f>'Inhalation-Haz-Values'!$C$3/T302</f>
        <v>432170.58658033208</v>
      </c>
      <c r="AY302" s="39">
        <f>'Inhalation-Haz-Values'!$C$3/U302</f>
        <v>522250.80810079834</v>
      </c>
      <c r="AZ302" s="39">
        <f>'Inhalation-Haz-Values'!$C$3/V302</f>
        <v>803309.44910160988</v>
      </c>
      <c r="BA302" s="39">
        <f>'Inhalation-Haz-Values'!$C$3/W302</f>
        <v>10738116.105337851</v>
      </c>
      <c r="BB302" s="39">
        <f>'Inhalation-Haz-Values'!$C$3/X302</f>
        <v>14514970.735491164</v>
      </c>
      <c r="BC302" s="39">
        <f>'Inhalation-Haz-Values'!$C$3/Y302</f>
        <v>51839181.198182918</v>
      </c>
      <c r="BD302" s="39">
        <f>'Inhalation-Haz-Values'!$C$3/Z302</f>
        <v>128333582.72233048</v>
      </c>
      <c r="BE302" s="39">
        <f>'Inhalation-Haz-Values'!$C$3/AA302</f>
        <v>323298119.30049491</v>
      </c>
      <c r="BF302" s="39">
        <f>AB302*'Inhalation-Haz-Values'!$D$4</f>
        <v>1.7182000000000001E-6</v>
      </c>
      <c r="BG302" s="39">
        <f>AC302*'Inhalation-Haz-Values'!$D$4</f>
        <v>6.57459999999998E-7</v>
      </c>
      <c r="BH302" s="39">
        <f>AD302*'Inhalation-Haz-Values'!$D$4</f>
        <v>3.4576999999999995E-7</v>
      </c>
      <c r="BI302" s="39">
        <f>AE302*'Inhalation-Haz-Values'!$D$4</f>
        <v>2.8612999999999993E-7</v>
      </c>
      <c r="BJ302" s="39">
        <f>AF302*'Inhalation-Haz-Values'!$D$4</f>
        <v>1.8601999999999989E-7</v>
      </c>
      <c r="BK302" s="39">
        <f>AG302*'Inhalation-Haz-Values'!$D$4</f>
        <v>1.3915999999999987E-8</v>
      </c>
      <c r="BL302" s="39">
        <f>AH302*'Inhalation-Haz-Values'!$D$4</f>
        <v>1.0294999999999989E-8</v>
      </c>
      <c r="BM302" s="39">
        <f>AI302*'Inhalation-Haz-Values'!$D$4</f>
        <v>2.8825999999999863E-9</v>
      </c>
      <c r="BN302" s="39">
        <f>AJ302*'Inhalation-Haz-Values'!$D$4</f>
        <v>1.1643999999999982E-9</v>
      </c>
      <c r="BO302" s="39">
        <f>AK302*'Inhalation-Haz-Values'!$D$4</f>
        <v>4.6220999999999881E-10</v>
      </c>
    </row>
    <row r="303" spans="1:67" s="23" customFormat="1" x14ac:dyDescent="0.25">
      <c r="A303" s="94" t="s">
        <v>132</v>
      </c>
      <c r="B303" s="94" t="s">
        <v>199</v>
      </c>
      <c r="C303" s="94" t="s">
        <v>200</v>
      </c>
      <c r="D303" s="94">
        <v>2015</v>
      </c>
      <c r="E303" s="23">
        <v>2016</v>
      </c>
      <c r="F303" s="23" t="s">
        <v>137</v>
      </c>
      <c r="G303" s="23" t="s">
        <v>126</v>
      </c>
      <c r="H303" s="25">
        <v>0</v>
      </c>
      <c r="I303" s="25">
        <v>0</v>
      </c>
      <c r="J303" s="25">
        <v>0</v>
      </c>
      <c r="K303" s="25">
        <v>0</v>
      </c>
      <c r="L303" s="25">
        <v>0</v>
      </c>
      <c r="M303" s="25">
        <v>0</v>
      </c>
      <c r="N303" s="25">
        <v>0</v>
      </c>
      <c r="O303" s="25">
        <v>0</v>
      </c>
      <c r="P303" s="25">
        <v>0</v>
      </c>
      <c r="Q303" s="25">
        <v>0</v>
      </c>
      <c r="R303" s="25">
        <v>5.9790824575586097E-5</v>
      </c>
      <c r="S303" s="25">
        <v>2.2804516976556101E-5</v>
      </c>
      <c r="T303" s="25">
        <v>1.1315784155214201E-5</v>
      </c>
      <c r="U303" s="25">
        <v>8.7956750202101801E-6</v>
      </c>
      <c r="V303" s="25">
        <v>3.9284054163298301E-6</v>
      </c>
      <c r="W303" s="25">
        <v>1.04510408245755E-7</v>
      </c>
      <c r="X303" s="25">
        <v>7.2144300727566696E-8</v>
      </c>
      <c r="Y303" s="25">
        <v>1.46759296685529E-8</v>
      </c>
      <c r="Z303" s="25">
        <v>4.4719583670169699E-9</v>
      </c>
      <c r="AA303" s="25">
        <v>1.36876515763945E-9</v>
      </c>
      <c r="AB303" s="25">
        <f t="shared" si="41"/>
        <v>0.24200000000000002</v>
      </c>
      <c r="AC303" s="25">
        <f t="shared" si="42"/>
        <v>9.229999999999966E-2</v>
      </c>
      <c r="AD303" s="25">
        <f t="shared" si="43"/>
        <v>4.5799999999999889E-2</v>
      </c>
      <c r="AE303" s="25">
        <f t="shared" si="44"/>
        <v>3.5599999999999979E-2</v>
      </c>
      <c r="AF303" s="25">
        <f t="shared" si="45"/>
        <v>1.5899999999999997E-2</v>
      </c>
      <c r="AG303" s="25">
        <f t="shared" si="46"/>
        <v>4.2299999999999657E-4</v>
      </c>
      <c r="AH303" s="25">
        <f t="shared" si="47"/>
        <v>2.9200000000000005E-4</v>
      </c>
      <c r="AI303" s="25">
        <f t="shared" si="48"/>
        <v>5.9399999999999797E-5</v>
      </c>
      <c r="AJ303" s="25">
        <f t="shared" si="49"/>
        <v>1.8099999999999976E-5</v>
      </c>
      <c r="AK303" s="25">
        <f t="shared" si="50"/>
        <v>5.5399999999999978E-6</v>
      </c>
      <c r="AL303" s="39" t="e">
        <f>'Inhalation-Haz-Values'!$C$2/H303</f>
        <v>#DIV/0!</v>
      </c>
      <c r="AM303" s="39" t="e">
        <f>'Inhalation-Haz-Values'!$C$2/I303</f>
        <v>#DIV/0!</v>
      </c>
      <c r="AN303" s="39" t="e">
        <f>'Inhalation-Haz-Values'!$C$2/J303</f>
        <v>#DIV/0!</v>
      </c>
      <c r="AO303" s="39" t="e">
        <f>'Inhalation-Haz-Values'!$C$2/K303</f>
        <v>#DIV/0!</v>
      </c>
      <c r="AP303" s="39" t="e">
        <f>'Inhalation-Haz-Values'!$C$2/L303</f>
        <v>#DIV/0!</v>
      </c>
      <c r="AQ303" s="39" t="e">
        <f>'Inhalation-Haz-Values'!$C$2/M303</f>
        <v>#DIV/0!</v>
      </c>
      <c r="AR303" s="39" t="e">
        <f>'Inhalation-Haz-Values'!$C$2/N303</f>
        <v>#DIV/0!</v>
      </c>
      <c r="AS303" s="39" t="e">
        <f>'Inhalation-Haz-Values'!$C$2/O303</f>
        <v>#DIV/0!</v>
      </c>
      <c r="AT303" s="39" t="e">
        <f>'Inhalation-Haz-Values'!$C$2/P303</f>
        <v>#DIV/0!</v>
      </c>
      <c r="AU303" s="39" t="e">
        <f>'Inhalation-Haz-Values'!$C$2/Q303</f>
        <v>#DIV/0!</v>
      </c>
      <c r="AV303" s="39">
        <f>'Inhalation-Haz-Values'!$C$3/R303</f>
        <v>86969.865977116395</v>
      </c>
      <c r="AW303" s="39">
        <f>'Inhalation-Haz-Values'!$C$3/S303</f>
        <v>228025.00072006765</v>
      </c>
      <c r="AX303" s="39">
        <f>'Inhalation-Haz-Values'!$C$3/T303</f>
        <v>459535.09970441525</v>
      </c>
      <c r="AY303" s="39">
        <f>'Inhalation-Haz-Values'!$C$3/U303</f>
        <v>591199.65074331977</v>
      </c>
      <c r="AZ303" s="39">
        <f>'Inhalation-Haz-Values'!$C$3/V303</f>
        <v>1323692.299777495</v>
      </c>
      <c r="BA303" s="39">
        <f>'Inhalation-Haz-Values'!$C$3/W303</f>
        <v>49755809.849792771</v>
      </c>
      <c r="BB303" s="39">
        <f>'Inhalation-Haz-Values'!$C$3/X303</f>
        <v>72077765.638569072</v>
      </c>
      <c r="BC303" s="39">
        <f>'Inhalation-Haz-Values'!$C$3/Y303</f>
        <v>354321676.20306802</v>
      </c>
      <c r="BD303" s="39">
        <f>'Inhalation-Haz-Values'!$C$3/Z303</f>
        <v>1162801523.0089612</v>
      </c>
      <c r="BE303" s="39">
        <f>'Inhalation-Haz-Values'!$C$3/AA303</f>
        <v>3799044687.0870347</v>
      </c>
      <c r="BF303" s="39">
        <f>AB303*'Inhalation-Haz-Values'!$D$4</f>
        <v>1.7182000000000001E-6</v>
      </c>
      <c r="BG303" s="39">
        <f>AC303*'Inhalation-Haz-Values'!$D$4</f>
        <v>6.5532999999999754E-7</v>
      </c>
      <c r="BH303" s="39">
        <f>AD303*'Inhalation-Haz-Values'!$D$4</f>
        <v>3.2517999999999921E-7</v>
      </c>
      <c r="BI303" s="39">
        <f>AE303*'Inhalation-Haz-Values'!$D$4</f>
        <v>2.5275999999999984E-7</v>
      </c>
      <c r="BJ303" s="39">
        <f>AF303*'Inhalation-Haz-Values'!$D$4</f>
        <v>1.1288999999999997E-7</v>
      </c>
      <c r="BK303" s="39">
        <f>AG303*'Inhalation-Haz-Values'!$D$4</f>
        <v>3.0032999999999753E-9</v>
      </c>
      <c r="BL303" s="39">
        <f>AH303*'Inhalation-Haz-Values'!$D$4</f>
        <v>2.0732000000000002E-9</v>
      </c>
      <c r="BM303" s="39">
        <f>AI303*'Inhalation-Haz-Values'!$D$4</f>
        <v>4.2173999999999854E-10</v>
      </c>
      <c r="BN303" s="39">
        <f>AJ303*'Inhalation-Haz-Values'!$D$4</f>
        <v>1.2850999999999982E-10</v>
      </c>
      <c r="BO303" s="39">
        <f>AK303*'Inhalation-Haz-Values'!$D$4</f>
        <v>3.9333999999999984E-11</v>
      </c>
    </row>
    <row r="304" spans="1:67" s="23" customFormat="1" x14ac:dyDescent="0.25">
      <c r="A304" s="94" t="s">
        <v>132</v>
      </c>
      <c r="B304" s="94" t="s">
        <v>199</v>
      </c>
      <c r="C304" s="94" t="s">
        <v>200</v>
      </c>
      <c r="D304" s="94">
        <v>2015</v>
      </c>
      <c r="E304" s="23">
        <v>2016</v>
      </c>
      <c r="F304" s="23" t="s">
        <v>138</v>
      </c>
      <c r="G304" s="23" t="s">
        <v>126</v>
      </c>
      <c r="H304" s="25">
        <v>1.7838419563459899E-16</v>
      </c>
      <c r="I304" s="25">
        <v>3.6072150363783299E-10</v>
      </c>
      <c r="J304" s="25">
        <v>3.45897332255456E-9</v>
      </c>
      <c r="K304" s="25">
        <v>2.03091147938561E-8</v>
      </c>
      <c r="L304" s="25">
        <v>7.5109135004042003E-8</v>
      </c>
      <c r="M304" s="25">
        <v>1.6800727566693601E-8</v>
      </c>
      <c r="N304" s="25">
        <v>1.25017178658043E-8</v>
      </c>
      <c r="O304" s="25">
        <v>4.7190278900565799E-9</v>
      </c>
      <c r="P304" s="25">
        <v>2.0926788601455099E-9</v>
      </c>
      <c r="Q304" s="25">
        <v>9.3145210185933697E-10</v>
      </c>
      <c r="R304" s="25">
        <v>2.32245351657235E-10</v>
      </c>
      <c r="S304" s="25">
        <v>6.4732215036378304E-8</v>
      </c>
      <c r="T304" s="25">
        <v>1.68007275666936E-7</v>
      </c>
      <c r="U304" s="25">
        <v>9.0427445432497895E-7</v>
      </c>
      <c r="V304" s="25">
        <v>2.1247978981406602E-6</v>
      </c>
      <c r="W304" s="25">
        <v>3.6566289409862499E-7</v>
      </c>
      <c r="X304" s="25">
        <v>2.8165925626515699E-7</v>
      </c>
      <c r="Y304" s="25">
        <v>8.4991915925626494E-8</v>
      </c>
      <c r="Z304" s="25">
        <v>3.5578011317704102E-8</v>
      </c>
      <c r="AA304" s="25">
        <v>1.47253435731608E-8</v>
      </c>
      <c r="AB304" s="25">
        <f t="shared" si="41"/>
        <v>9.3999999999999894E-7</v>
      </c>
      <c r="AC304" s="25">
        <f t="shared" si="42"/>
        <v>2.6199999999999986E-4</v>
      </c>
      <c r="AD304" s="25">
        <f t="shared" si="43"/>
        <v>6.799999999999994E-4</v>
      </c>
      <c r="AE304" s="25">
        <f t="shared" si="44"/>
        <v>3.6599999999999966E-3</v>
      </c>
      <c r="AF304" s="25">
        <f t="shared" si="45"/>
        <v>8.5999999999999896E-3</v>
      </c>
      <c r="AG304" s="25">
        <f t="shared" si="46"/>
        <v>1.4799999999999969E-3</v>
      </c>
      <c r="AH304" s="25">
        <f t="shared" si="47"/>
        <v>1.1399999999999974E-3</v>
      </c>
      <c r="AI304" s="25">
        <f t="shared" si="48"/>
        <v>3.439999999999999E-4</v>
      </c>
      <c r="AJ304" s="25">
        <f t="shared" si="49"/>
        <v>1.439999999999999E-4</v>
      </c>
      <c r="AK304" s="25">
        <f t="shared" si="50"/>
        <v>5.95999999999997E-5</v>
      </c>
      <c r="AL304" s="39">
        <f>'Inhalation-Haz-Values'!$C$2/H304</f>
        <v>1.3566224246441158E+16</v>
      </c>
      <c r="AM304" s="39">
        <f>'Inhalation-Haz-Values'!$C$2/I304</f>
        <v>6708776647.8975916</v>
      </c>
      <c r="AN304" s="39">
        <f>'Inhalation-Haz-Values'!$C$2/J304</f>
        <v>699629564.70932078</v>
      </c>
      <c r="AO304" s="39">
        <f>'Inhalation-Haz-Values'!$C$2/K304</f>
        <v>119158320.02348506</v>
      </c>
      <c r="AP304" s="39">
        <f>'Inhalation-Haz-Values'!$C$2/L304</f>
        <v>32219782.585297614</v>
      </c>
      <c r="AQ304" s="39">
        <f>'Inhalation-Haz-Values'!$C$2/M304</f>
        <v>144041380.96956584</v>
      </c>
      <c r="AR304" s="39">
        <f>'Inhalation-Haz-Values'!$C$2/N304</f>
        <v>193573397.35040557</v>
      </c>
      <c r="AS304" s="39">
        <f>'Inhalation-Haz-Values'!$C$2/O304</f>
        <v>512817481.98588943</v>
      </c>
      <c r="AT304" s="39">
        <f>'Inhalation-Haz-Values'!$C$2/P304</f>
        <v>1156412503.6517694</v>
      </c>
      <c r="AU304" s="39">
        <f>'Inhalation-Haz-Values'!$C$2/Q304</f>
        <v>2598093874.2521143</v>
      </c>
      <c r="AV304" s="39">
        <f>'Inhalation-Haz-Values'!$C$3/R304</f>
        <v>22390114432.406586</v>
      </c>
      <c r="AW304" s="39">
        <f>'Inhalation-Haz-Values'!$C$3/S304</f>
        <v>80330944.910160989</v>
      </c>
      <c r="AX304" s="39">
        <f>'Inhalation-Haz-Values'!$C$3/T304</f>
        <v>30951040.538914979</v>
      </c>
      <c r="AY304" s="39">
        <f>'Inhalation-Haz-Values'!$C$3/U304</f>
        <v>5750466.5482137129</v>
      </c>
      <c r="AZ304" s="39">
        <f>'Inhalation-Haz-Values'!$C$3/V304</f>
        <v>2447291.5774956043</v>
      </c>
      <c r="BA304" s="39">
        <f>'Inhalation-Haz-Values'!$C$3/W304</f>
        <v>14220748.355717709</v>
      </c>
      <c r="BB304" s="39">
        <f>'Inhalation-Haz-Values'!$C$3/X304</f>
        <v>18462024.181107208</v>
      </c>
      <c r="BC304" s="39">
        <f>'Inhalation-Haz-Values'!$C$3/Y304</f>
        <v>61182289.437390037</v>
      </c>
      <c r="BD304" s="39">
        <f>'Inhalation-Haz-Values'!$C$3/Z304</f>
        <v>146157691.43376514</v>
      </c>
      <c r="BE304" s="39">
        <f>'Inhalation-Haz-Values'!$C$3/AA304</f>
        <v>353132677.28963548</v>
      </c>
      <c r="BF304" s="39">
        <f>AB304*'Inhalation-Haz-Values'!$D$4</f>
        <v>6.673999999999992E-12</v>
      </c>
      <c r="BG304" s="39">
        <f>AC304*'Inhalation-Haz-Values'!$D$4</f>
        <v>1.860199999999999E-9</v>
      </c>
      <c r="BH304" s="39">
        <f>AD304*'Inhalation-Haz-Values'!$D$4</f>
        <v>4.8279999999999953E-9</v>
      </c>
      <c r="BI304" s="39">
        <f>AE304*'Inhalation-Haz-Values'!$D$4</f>
        <v>2.5985999999999975E-8</v>
      </c>
      <c r="BJ304" s="39">
        <f>AF304*'Inhalation-Haz-Values'!$D$4</f>
        <v>6.1059999999999926E-8</v>
      </c>
      <c r="BK304" s="39">
        <f>AG304*'Inhalation-Haz-Values'!$D$4</f>
        <v>1.0507999999999977E-8</v>
      </c>
      <c r="BL304" s="39">
        <f>AH304*'Inhalation-Haz-Values'!$D$4</f>
        <v>8.0939999999999814E-9</v>
      </c>
      <c r="BM304" s="39">
        <f>AI304*'Inhalation-Haz-Values'!$D$4</f>
        <v>2.4423999999999993E-9</v>
      </c>
      <c r="BN304" s="39">
        <f>AJ304*'Inhalation-Haz-Values'!$D$4</f>
        <v>1.0223999999999993E-9</v>
      </c>
      <c r="BO304" s="39">
        <f>AK304*'Inhalation-Haz-Values'!$D$4</f>
        <v>4.2315999999999784E-10</v>
      </c>
    </row>
    <row r="305" spans="1:67" s="23" customFormat="1" x14ac:dyDescent="0.25">
      <c r="A305" s="94" t="s">
        <v>132</v>
      </c>
      <c r="B305" s="94" t="s">
        <v>199</v>
      </c>
      <c r="C305" s="94" t="s">
        <v>200</v>
      </c>
      <c r="D305" s="94">
        <v>2016</v>
      </c>
      <c r="E305" s="23">
        <v>2016</v>
      </c>
      <c r="F305" s="23" t="s">
        <v>134</v>
      </c>
      <c r="G305" s="23" t="s">
        <v>126</v>
      </c>
      <c r="H305" s="25">
        <v>1.00804365400161E-15</v>
      </c>
      <c r="I305" s="25">
        <v>7.0661883589328999E-10</v>
      </c>
      <c r="J305" s="25">
        <v>6.5226354082457503E-9</v>
      </c>
      <c r="K305" s="25">
        <v>3.1377829426030699E-8</v>
      </c>
      <c r="L305" s="25">
        <v>7.7579830234438102E-8</v>
      </c>
      <c r="M305" s="25">
        <v>1.49724130962004E-8</v>
      </c>
      <c r="N305" s="25">
        <v>1.09945937752627E-8</v>
      </c>
      <c r="O305" s="25">
        <v>4.1260610347615096E-9</v>
      </c>
      <c r="P305" s="25">
        <v>1.8283144704931199E-9</v>
      </c>
      <c r="Q305" s="25">
        <v>8.1285873080032304E-10</v>
      </c>
      <c r="R305" s="25">
        <v>2.8907134195634602E-5</v>
      </c>
      <c r="S305" s="25">
        <v>1.10687146321746E-5</v>
      </c>
      <c r="T305" s="25">
        <v>6.0779102667744503E-6</v>
      </c>
      <c r="U305" s="25">
        <v>5.2625808407437298E-6</v>
      </c>
      <c r="V305" s="25">
        <v>4.12606103476152E-6</v>
      </c>
      <c r="W305" s="25">
        <v>3.7801637025060598E-7</v>
      </c>
      <c r="X305" s="25">
        <v>2.84129951495553E-7</v>
      </c>
      <c r="Y305" s="25">
        <v>8.1532942603071902E-8</v>
      </c>
      <c r="Z305" s="25">
        <v>3.3354385610347599E-8</v>
      </c>
      <c r="AA305" s="25">
        <v>1.35147029102667E-8</v>
      </c>
      <c r="AB305" s="25">
        <f t="shared" si="41"/>
        <v>0.11700000000000001</v>
      </c>
      <c r="AC305" s="25">
        <f t="shared" si="42"/>
        <v>4.479999999999993E-2</v>
      </c>
      <c r="AD305" s="25">
        <f t="shared" si="43"/>
        <v>2.4599999999999986E-2</v>
      </c>
      <c r="AE305" s="25">
        <f t="shared" si="44"/>
        <v>2.1299999999999979E-2</v>
      </c>
      <c r="AF305" s="25">
        <f t="shared" si="45"/>
        <v>1.6700000000000003E-2</v>
      </c>
      <c r="AG305" s="25">
        <f t="shared" si="46"/>
        <v>1.5299999999999988E-3</v>
      </c>
      <c r="AH305" s="25">
        <f t="shared" si="47"/>
        <v>1.1499999999999969E-3</v>
      </c>
      <c r="AI305" s="25">
        <f t="shared" si="48"/>
        <v>3.2999999999999984E-4</v>
      </c>
      <c r="AJ305" s="25">
        <f t="shared" si="49"/>
        <v>1.3499999999999995E-4</v>
      </c>
      <c r="AK305" s="25">
        <f t="shared" si="50"/>
        <v>5.469999999999969E-5</v>
      </c>
      <c r="AL305" s="39">
        <f>'Inhalation-Haz-Values'!$C$2/H305</f>
        <v>2400689682826112</v>
      </c>
      <c r="AM305" s="39">
        <f>'Inhalation-Haz-Values'!$C$2/I305</f>
        <v>3424760106.9686971</v>
      </c>
      <c r="AN305" s="39">
        <f>'Inhalation-Haz-Values'!$C$2/J305</f>
        <v>371015678.25494236</v>
      </c>
      <c r="AO305" s="39">
        <f>'Inhalation-Haz-Values'!$C$2/K305</f>
        <v>77124518.944334462</v>
      </c>
      <c r="AP305" s="39">
        <f>'Inhalation-Haz-Values'!$C$2/L305</f>
        <v>31193674.8596512</v>
      </c>
      <c r="AQ305" s="39">
        <f>'Inhalation-Haz-Values'!$C$2/M305</f>
        <v>161630592.5071044</v>
      </c>
      <c r="AR305" s="39">
        <f>'Inhalation-Haz-Values'!$C$2/N305</f>
        <v>220108177.66135952</v>
      </c>
      <c r="AS305" s="39">
        <f>'Inhalation-Haz-Values'!$C$2/O305</f>
        <v>586515802.75032902</v>
      </c>
      <c r="AT305" s="39">
        <f>'Inhalation-Haz-Values'!$C$2/P305</f>
        <v>1323623500.8014212</v>
      </c>
      <c r="AU305" s="39">
        <f>'Inhalation-Haz-Values'!$C$2/Q305</f>
        <v>2977147083.8694448</v>
      </c>
      <c r="AV305" s="39">
        <f>'Inhalation-Haz-Values'!$C$3/R305</f>
        <v>179886.3894569416</v>
      </c>
      <c r="AW305" s="39">
        <f>'Inhalation-Haz-Values'!$C$3/S305</f>
        <v>469792.5796085312</v>
      </c>
      <c r="AX305" s="39">
        <f>'Inhalation-Haz-Values'!$C$3/T305</f>
        <v>855557.21814886923</v>
      </c>
      <c r="AY305" s="39">
        <f>'Inhalation-Haz-Values'!$C$3/U305</f>
        <v>988108.33645362384</v>
      </c>
      <c r="AZ305" s="39">
        <f>'Inhalation-Haz-Values'!$C$3/V305</f>
        <v>1260281.8902073153</v>
      </c>
      <c r="BA305" s="39">
        <f>'Inhalation-Haz-Values'!$C$3/W305</f>
        <v>13756018.017295547</v>
      </c>
      <c r="BB305" s="39">
        <f>'Inhalation-Haz-Values'!$C$3/X305</f>
        <v>18301484.840401936</v>
      </c>
      <c r="BC305" s="39">
        <f>'Inhalation-Haz-Values'!$C$3/Y305</f>
        <v>63777901.716552064</v>
      </c>
      <c r="BD305" s="39">
        <f>'Inhalation-Haz-Values'!$C$3/Z305</f>
        <v>155901537.52934948</v>
      </c>
      <c r="BE305" s="39">
        <f>'Inhalation-Haz-Values'!$C$3/AA305</f>
        <v>384766134.67024285</v>
      </c>
      <c r="BF305" s="39">
        <f>AB305*'Inhalation-Haz-Values'!$D$4</f>
        <v>8.3070000000000005E-7</v>
      </c>
      <c r="BG305" s="39">
        <f>AC305*'Inhalation-Haz-Values'!$D$4</f>
        <v>3.1807999999999947E-7</v>
      </c>
      <c r="BH305" s="39">
        <f>AD305*'Inhalation-Haz-Values'!$D$4</f>
        <v>1.746599999999999E-7</v>
      </c>
      <c r="BI305" s="39">
        <f>AE305*'Inhalation-Haz-Values'!$D$4</f>
        <v>1.5122999999999985E-7</v>
      </c>
      <c r="BJ305" s="39">
        <f>AF305*'Inhalation-Haz-Values'!$D$4</f>
        <v>1.1857000000000002E-7</v>
      </c>
      <c r="BK305" s="39">
        <f>AG305*'Inhalation-Haz-Values'!$D$4</f>
        <v>1.0862999999999991E-8</v>
      </c>
      <c r="BL305" s="39">
        <f>AH305*'Inhalation-Haz-Values'!$D$4</f>
        <v>8.1649999999999775E-9</v>
      </c>
      <c r="BM305" s="39">
        <f>AI305*'Inhalation-Haz-Values'!$D$4</f>
        <v>2.3429999999999986E-9</v>
      </c>
      <c r="BN305" s="39">
        <f>AJ305*'Inhalation-Haz-Values'!$D$4</f>
        <v>9.5849999999999953E-10</v>
      </c>
      <c r="BO305" s="39">
        <f>AK305*'Inhalation-Haz-Values'!$D$4</f>
        <v>3.883699999999978E-10</v>
      </c>
    </row>
    <row r="306" spans="1:67" s="23" customFormat="1" x14ac:dyDescent="0.25">
      <c r="A306" s="94" t="s">
        <v>132</v>
      </c>
      <c r="B306" s="94" t="s">
        <v>199</v>
      </c>
      <c r="C306" s="94" t="s">
        <v>200</v>
      </c>
      <c r="D306" s="94">
        <v>2016</v>
      </c>
      <c r="E306" s="23">
        <v>2016</v>
      </c>
      <c r="F306" s="23" t="s">
        <v>137</v>
      </c>
      <c r="G306" s="23" t="s">
        <v>126</v>
      </c>
      <c r="H306" s="25">
        <v>0</v>
      </c>
      <c r="I306" s="25">
        <v>0</v>
      </c>
      <c r="J306" s="25">
        <v>0</v>
      </c>
      <c r="K306" s="25">
        <v>0</v>
      </c>
      <c r="L306" s="25">
        <v>0</v>
      </c>
      <c r="M306" s="25">
        <v>0</v>
      </c>
      <c r="N306" s="25">
        <v>0</v>
      </c>
      <c r="O306" s="25">
        <v>0</v>
      </c>
      <c r="P306" s="25">
        <v>0</v>
      </c>
      <c r="Q306" s="25">
        <v>0</v>
      </c>
      <c r="R306" s="25">
        <v>2.8907134195634602E-5</v>
      </c>
      <c r="S306" s="25">
        <v>1.10193007275666E-5</v>
      </c>
      <c r="T306" s="25">
        <v>5.4602364591754197E-6</v>
      </c>
      <c r="U306" s="25">
        <v>4.2495957962813203E-6</v>
      </c>
      <c r="V306" s="25">
        <v>1.89255254648342E-6</v>
      </c>
      <c r="W306" s="25">
        <v>5.04021827000808E-8</v>
      </c>
      <c r="X306" s="25">
        <v>3.4836802748585199E-8</v>
      </c>
      <c r="Y306" s="25">
        <v>7.09089531123686E-9</v>
      </c>
      <c r="Z306" s="25">
        <v>2.1544462409054099E-9</v>
      </c>
      <c r="AA306" s="25">
        <v>6.5967562651576297E-10</v>
      </c>
      <c r="AB306" s="25">
        <f t="shared" si="41"/>
        <v>0.11700000000000001</v>
      </c>
      <c r="AC306" s="25">
        <f t="shared" si="42"/>
        <v>4.4599999999999619E-2</v>
      </c>
      <c r="AD306" s="25">
        <f t="shared" si="43"/>
        <v>2.2099999999999981E-2</v>
      </c>
      <c r="AE306" s="25">
        <f t="shared" si="44"/>
        <v>1.7199999999999979E-2</v>
      </c>
      <c r="AF306" s="25">
        <f t="shared" si="45"/>
        <v>7.6599999999999689E-3</v>
      </c>
      <c r="AG306" s="25">
        <f t="shared" si="46"/>
        <v>2.0399999999999986E-4</v>
      </c>
      <c r="AH306" s="25">
        <f t="shared" si="47"/>
        <v>1.4099999999999963E-4</v>
      </c>
      <c r="AI306" s="25">
        <f t="shared" si="48"/>
        <v>2.8699999999999983E-5</v>
      </c>
      <c r="AJ306" s="25">
        <f t="shared" si="49"/>
        <v>8.7199999999999724E-6</v>
      </c>
      <c r="AK306" s="25">
        <f t="shared" si="50"/>
        <v>2.669999999999996E-6</v>
      </c>
      <c r="AL306" s="39" t="e">
        <f>'Inhalation-Haz-Values'!$C$2/H306</f>
        <v>#DIV/0!</v>
      </c>
      <c r="AM306" s="39" t="e">
        <f>'Inhalation-Haz-Values'!$C$2/I306</f>
        <v>#DIV/0!</v>
      </c>
      <c r="AN306" s="39" t="e">
        <f>'Inhalation-Haz-Values'!$C$2/J306</f>
        <v>#DIV/0!</v>
      </c>
      <c r="AO306" s="39" t="e">
        <f>'Inhalation-Haz-Values'!$C$2/K306</f>
        <v>#DIV/0!</v>
      </c>
      <c r="AP306" s="39" t="e">
        <f>'Inhalation-Haz-Values'!$C$2/L306</f>
        <v>#DIV/0!</v>
      </c>
      <c r="AQ306" s="39" t="e">
        <f>'Inhalation-Haz-Values'!$C$2/M306</f>
        <v>#DIV/0!</v>
      </c>
      <c r="AR306" s="39" t="e">
        <f>'Inhalation-Haz-Values'!$C$2/N306</f>
        <v>#DIV/0!</v>
      </c>
      <c r="AS306" s="39" t="e">
        <f>'Inhalation-Haz-Values'!$C$2/O306</f>
        <v>#DIV/0!</v>
      </c>
      <c r="AT306" s="39" t="e">
        <f>'Inhalation-Haz-Values'!$C$2/P306</f>
        <v>#DIV/0!</v>
      </c>
      <c r="AU306" s="39" t="e">
        <f>'Inhalation-Haz-Values'!$C$2/Q306</f>
        <v>#DIV/0!</v>
      </c>
      <c r="AV306" s="39">
        <f>'Inhalation-Haz-Values'!$C$3/R306</f>
        <v>179886.3894569416</v>
      </c>
      <c r="AW306" s="39">
        <f>'Inhalation-Haz-Values'!$C$3/S306</f>
        <v>471899.27279063559</v>
      </c>
      <c r="AX306" s="39">
        <f>'Inhalation-Haz-Values'!$C$3/T306</f>
        <v>952339.70888969174</v>
      </c>
      <c r="AY306" s="39">
        <f>'Inhalation-Haz-Values'!$C$3/U306</f>
        <v>1223645.7887478021</v>
      </c>
      <c r="AZ306" s="39">
        <f>'Inhalation-Haz-Values'!$C$3/V306</f>
        <v>2747611.9538462469</v>
      </c>
      <c r="BA306" s="39">
        <f>'Inhalation-Haz-Values'!$C$3/W306</f>
        <v>103170135.12971659</v>
      </c>
      <c r="BB306" s="39">
        <f>'Inhalation-Haz-Values'!$C$3/X306</f>
        <v>149267429.54937747</v>
      </c>
      <c r="BC306" s="39">
        <f>'Inhalation-Haz-Values'!$C$3/Y306</f>
        <v>733334758.41331637</v>
      </c>
      <c r="BD306" s="39">
        <f>'Inhalation-Haz-Values'!$C$3/Z306</f>
        <v>2413613253.0346594</v>
      </c>
      <c r="BE306" s="39">
        <f>'Inhalation-Haz-Values'!$C$3/AA306</f>
        <v>7882662009.9109364</v>
      </c>
      <c r="BF306" s="39">
        <f>AB306*'Inhalation-Haz-Values'!$D$4</f>
        <v>8.3070000000000005E-7</v>
      </c>
      <c r="BG306" s="39">
        <f>AC306*'Inhalation-Haz-Values'!$D$4</f>
        <v>3.1665999999999728E-7</v>
      </c>
      <c r="BH306" s="39">
        <f>AD306*'Inhalation-Haz-Values'!$D$4</f>
        <v>1.5690999999999986E-7</v>
      </c>
      <c r="BI306" s="39">
        <f>AE306*'Inhalation-Haz-Values'!$D$4</f>
        <v>1.2211999999999985E-7</v>
      </c>
      <c r="BJ306" s="39">
        <f>AF306*'Inhalation-Haz-Values'!$D$4</f>
        <v>5.4385999999999776E-8</v>
      </c>
      <c r="BK306" s="39">
        <f>AG306*'Inhalation-Haz-Values'!$D$4</f>
        <v>1.4483999999999991E-9</v>
      </c>
      <c r="BL306" s="39">
        <f>AH306*'Inhalation-Haz-Values'!$D$4</f>
        <v>1.0010999999999973E-9</v>
      </c>
      <c r="BM306" s="39">
        <f>AI306*'Inhalation-Haz-Values'!$D$4</f>
        <v>2.0376999999999988E-10</v>
      </c>
      <c r="BN306" s="39">
        <f>AJ306*'Inhalation-Haz-Values'!$D$4</f>
        <v>6.1911999999999806E-11</v>
      </c>
      <c r="BO306" s="39">
        <f>AK306*'Inhalation-Haz-Values'!$D$4</f>
        <v>1.8956999999999973E-11</v>
      </c>
    </row>
    <row r="307" spans="1:67" s="23" customFormat="1" x14ac:dyDescent="0.25">
      <c r="A307" s="94" t="s">
        <v>132</v>
      </c>
      <c r="B307" s="94" t="s">
        <v>199</v>
      </c>
      <c r="C307" s="94" t="s">
        <v>200</v>
      </c>
      <c r="D307" s="94">
        <v>2016</v>
      </c>
      <c r="E307" s="23">
        <v>2016</v>
      </c>
      <c r="F307" s="23" t="s">
        <v>138</v>
      </c>
      <c r="G307" s="23" t="s">
        <v>126</v>
      </c>
      <c r="H307" s="25">
        <v>1.55653799514955E-16</v>
      </c>
      <c r="I307" s="25">
        <v>3.16248989490703E-10</v>
      </c>
      <c r="J307" s="25">
        <v>3.0142481810832602E-9</v>
      </c>
      <c r="K307" s="25">
        <v>1.7714884801940099E-8</v>
      </c>
      <c r="L307" s="25">
        <v>6.5473423605497101E-8</v>
      </c>
      <c r="M307" s="25">
        <v>1.46759296685529E-8</v>
      </c>
      <c r="N307" s="25">
        <v>1.08957659660468E-8</v>
      </c>
      <c r="O307" s="25">
        <v>4.1260610347615096E-9</v>
      </c>
      <c r="P307" s="25">
        <v>1.8283144704931199E-9</v>
      </c>
      <c r="Q307" s="25">
        <v>8.1285873080032304E-10</v>
      </c>
      <c r="R307" s="25">
        <v>2.0284407841552101E-10</v>
      </c>
      <c r="S307" s="25">
        <v>5.6331851253031499E-8</v>
      </c>
      <c r="T307" s="25">
        <v>1.46759296685529E-7</v>
      </c>
      <c r="U307" s="25">
        <v>7.8815177849636196E-7</v>
      </c>
      <c r="V307" s="25">
        <v>1.8554921180274799E-6</v>
      </c>
      <c r="W307" s="25">
        <v>3.18719684721099E-7</v>
      </c>
      <c r="X307" s="25">
        <v>2.4608124494745299E-7</v>
      </c>
      <c r="Y307" s="25">
        <v>7.4120856911883497E-8</v>
      </c>
      <c r="Z307" s="25">
        <v>3.1130759902991102E-8</v>
      </c>
      <c r="AA307" s="25">
        <v>1.28476151980598E-8</v>
      </c>
      <c r="AB307" s="25">
        <f t="shared" si="41"/>
        <v>8.2099999999999837E-7</v>
      </c>
      <c r="AC307" s="25">
        <f t="shared" si="42"/>
        <v>2.2799999999999985E-4</v>
      </c>
      <c r="AD307" s="25">
        <f t="shared" si="43"/>
        <v>5.9399999999999796E-4</v>
      </c>
      <c r="AE307" s="25">
        <f t="shared" si="44"/>
        <v>3.1899999999999988E-3</v>
      </c>
      <c r="AF307" s="25">
        <f t="shared" si="45"/>
        <v>7.5099999999999759E-3</v>
      </c>
      <c r="AG307" s="25">
        <f t="shared" si="46"/>
        <v>1.2899999999999984E-3</v>
      </c>
      <c r="AH307" s="25">
        <f t="shared" si="47"/>
        <v>9.9599999999999776E-4</v>
      </c>
      <c r="AI307" s="25">
        <f t="shared" si="48"/>
        <v>2.9999999999999959E-4</v>
      </c>
      <c r="AJ307" s="25">
        <f t="shared" si="49"/>
        <v>1.2599999999999997E-4</v>
      </c>
      <c r="AK307" s="25">
        <f t="shared" si="50"/>
        <v>5.1999999999999902E-5</v>
      </c>
      <c r="AL307" s="39">
        <f>'Inhalation-Haz-Values'!$C$2/H307</f>
        <v>1.554732366020715E+16</v>
      </c>
      <c r="AM307" s="39">
        <f>'Inhalation-Haz-Values'!$C$2/I307</f>
        <v>7652198364.0081873</v>
      </c>
      <c r="AN307" s="39">
        <f>'Inhalation-Haz-Values'!$C$2/J307</f>
        <v>802853598.84676135</v>
      </c>
      <c r="AO307" s="39">
        <f>'Inhalation-Haz-Values'!$C$2/K307</f>
        <v>136608283.2068412</v>
      </c>
      <c r="AP307" s="39">
        <f>'Inhalation-Haz-Values'!$C$2/L307</f>
        <v>36961561.909171626</v>
      </c>
      <c r="AQ307" s="39">
        <f>'Inhalation-Haz-Values'!$C$2/M307</f>
        <v>164895857.00219703</v>
      </c>
      <c r="AR307" s="39">
        <f>'Inhalation-Haz-Values'!$C$2/N307</f>
        <v>222104623.717246</v>
      </c>
      <c r="AS307" s="39">
        <f>'Inhalation-Haz-Values'!$C$2/O307</f>
        <v>586515802.75032902</v>
      </c>
      <c r="AT307" s="39">
        <f>'Inhalation-Haz-Values'!$C$2/P307</f>
        <v>1323623500.8014212</v>
      </c>
      <c r="AU307" s="39">
        <f>'Inhalation-Haz-Values'!$C$2/Q307</f>
        <v>2977147083.8694448</v>
      </c>
      <c r="AV307" s="39">
        <f>'Inhalation-Haz-Values'!$C$3/R307</f>
        <v>25635453795.934483</v>
      </c>
      <c r="AW307" s="39">
        <f>'Inhalation-Haz-Values'!$C$3/S307</f>
        <v>92310120.905535877</v>
      </c>
      <c r="AX307" s="39">
        <f>'Inhalation-Haz-Values'!$C$3/T307</f>
        <v>35432167.620306805</v>
      </c>
      <c r="AY307" s="39">
        <f>'Inhalation-Haz-Values'!$C$3/U307</f>
        <v>6597713.9706777977</v>
      </c>
      <c r="AZ307" s="39">
        <f>'Inhalation-Haz-Values'!$C$3/V307</f>
        <v>2802491.0208338532</v>
      </c>
      <c r="BA307" s="39">
        <f>'Inhalation-Haz-Values'!$C$3/W307</f>
        <v>16315277.183304029</v>
      </c>
      <c r="BB307" s="39">
        <f>'Inhalation-Haz-Values'!$C$3/X307</f>
        <v>21131232.496448006</v>
      </c>
      <c r="BC307" s="39">
        <f>'Inhalation-Haz-Values'!$C$3/Y307</f>
        <v>70155691.888207316</v>
      </c>
      <c r="BD307" s="39">
        <f>'Inhalation-Haz-Values'!$C$3/Z307</f>
        <v>167037361.63858867</v>
      </c>
      <c r="BE307" s="39">
        <f>'Inhalation-Haz-Values'!$C$3/AA307</f>
        <v>404744376.27811933</v>
      </c>
      <c r="BF307" s="39">
        <f>AB307*'Inhalation-Haz-Values'!$D$4</f>
        <v>5.8290999999999886E-12</v>
      </c>
      <c r="BG307" s="39">
        <f>AC307*'Inhalation-Haz-Values'!$D$4</f>
        <v>1.6187999999999988E-9</v>
      </c>
      <c r="BH307" s="39">
        <f>AD307*'Inhalation-Haz-Values'!$D$4</f>
        <v>4.217399999999985E-9</v>
      </c>
      <c r="BI307" s="39">
        <f>AE307*'Inhalation-Haz-Values'!$D$4</f>
        <v>2.264899999999999E-8</v>
      </c>
      <c r="BJ307" s="39">
        <f>AF307*'Inhalation-Haz-Values'!$D$4</f>
        <v>5.3320999999999826E-8</v>
      </c>
      <c r="BK307" s="39">
        <f>AG307*'Inhalation-Haz-Values'!$D$4</f>
        <v>9.1589999999999879E-9</v>
      </c>
      <c r="BL307" s="39">
        <f>AH307*'Inhalation-Haz-Values'!$D$4</f>
        <v>7.0715999999999837E-9</v>
      </c>
      <c r="BM307" s="39">
        <f>AI307*'Inhalation-Haz-Values'!$D$4</f>
        <v>2.129999999999997E-9</v>
      </c>
      <c r="BN307" s="39">
        <f>AJ307*'Inhalation-Haz-Values'!$D$4</f>
        <v>8.9459999999999979E-10</v>
      </c>
      <c r="BO307" s="39">
        <f>AK307*'Inhalation-Haz-Values'!$D$4</f>
        <v>3.691999999999993E-10</v>
      </c>
    </row>
    <row r="308" spans="1:67" s="23" customFormat="1" x14ac:dyDescent="0.25">
      <c r="A308" s="94" t="s">
        <v>132</v>
      </c>
      <c r="B308" s="94" t="s">
        <v>199</v>
      </c>
      <c r="C308" s="94" t="s">
        <v>200</v>
      </c>
      <c r="D308" s="94">
        <v>2017</v>
      </c>
      <c r="E308" s="23">
        <v>2016</v>
      </c>
      <c r="F308" s="23" t="s">
        <v>134</v>
      </c>
      <c r="G308" s="23" t="s">
        <v>126</v>
      </c>
      <c r="H308" s="25">
        <v>9.9074878738884397E-16</v>
      </c>
      <c r="I308" s="25">
        <v>6.9426535974130902E-10</v>
      </c>
      <c r="J308" s="25">
        <v>6.3496867421180201E-9</v>
      </c>
      <c r="K308" s="25">
        <v>2.9154203718674199E-8</v>
      </c>
      <c r="L308" s="25">
        <v>7.5356204527081606E-8</v>
      </c>
      <c r="M308" s="25">
        <v>1.47006366208569E-8</v>
      </c>
      <c r="N308" s="25">
        <v>1.0821645109135001E-8</v>
      </c>
      <c r="O308" s="25">
        <v>4.0519401778496298E-9</v>
      </c>
      <c r="P308" s="25">
        <v>1.79866612772837E-9</v>
      </c>
      <c r="Q308" s="25">
        <v>8.0050525464834196E-10</v>
      </c>
      <c r="R308" s="25">
        <v>1.6528951091349999E-5</v>
      </c>
      <c r="S308" s="25">
        <v>6.3496867421180204E-6</v>
      </c>
      <c r="T308" s="25">
        <v>3.7554567502020998E-6</v>
      </c>
      <c r="U308" s="25">
        <v>3.4342663702505999E-6</v>
      </c>
      <c r="V308" s="25">
        <v>3.1871968472109898E-6</v>
      </c>
      <c r="W308" s="25">
        <v>3.50838722716249E-7</v>
      </c>
      <c r="X308" s="25">
        <v>2.6436438965238399E-7</v>
      </c>
      <c r="Y308" s="25">
        <v>7.7332760711398499E-8</v>
      </c>
      <c r="Z308" s="25">
        <v>3.1871968472109899E-8</v>
      </c>
      <c r="AA308" s="25">
        <v>1.3020563864187499E-8</v>
      </c>
      <c r="AB308" s="25">
        <f t="shared" si="41"/>
        <v>6.6899999999999835E-2</v>
      </c>
      <c r="AC308" s="25">
        <f t="shared" si="42"/>
        <v>2.5699999999999966E-2</v>
      </c>
      <c r="AD308" s="25">
        <f t="shared" si="43"/>
        <v>1.5199999999999993E-2</v>
      </c>
      <c r="AE308" s="25">
        <f t="shared" si="44"/>
        <v>1.3899999999999973E-2</v>
      </c>
      <c r="AF308" s="25">
        <f t="shared" si="45"/>
        <v>1.2899999999999983E-2</v>
      </c>
      <c r="AG308" s="25">
        <f t="shared" si="46"/>
        <v>1.42E-3</v>
      </c>
      <c r="AH308" s="25">
        <f t="shared" si="47"/>
        <v>1.0699999999999967E-3</v>
      </c>
      <c r="AI308" s="25">
        <f t="shared" si="48"/>
        <v>3.1299999999999975E-4</v>
      </c>
      <c r="AJ308" s="25">
        <f t="shared" si="49"/>
        <v>1.2899999999999983E-4</v>
      </c>
      <c r="AK308" s="25">
        <f t="shared" si="50"/>
        <v>5.269999999999979E-5</v>
      </c>
      <c r="AL308" s="39">
        <f>'Inhalation-Haz-Values'!$C$2/H308</f>
        <v>2442596984022561</v>
      </c>
      <c r="AM308" s="39">
        <f>'Inhalation-Haz-Values'!$C$2/I308</f>
        <v>3485698898.9076438</v>
      </c>
      <c r="AN308" s="39">
        <f>'Inhalation-Haz-Values'!$C$2/J308</f>
        <v>381121163.65488255</v>
      </c>
      <c r="AO308" s="39">
        <f>'Inhalation-Haz-Values'!$C$2/K308</f>
        <v>83006897.507885382</v>
      </c>
      <c r="AP308" s="39">
        <f>'Inhalation-Haz-Values'!$C$2/L308</f>
        <v>32114143.953870412</v>
      </c>
      <c r="AQ308" s="39">
        <f>'Inhalation-Haz-Values'!$C$2/M308</f>
        <v>164618721.10807526</v>
      </c>
      <c r="AR308" s="39">
        <f>'Inhalation-Haz-Values'!$C$2/N308</f>
        <v>223625888.26325279</v>
      </c>
      <c r="AS308" s="39">
        <f>'Inhalation-Haz-Values'!$C$2/O308</f>
        <v>597244750.36161494</v>
      </c>
      <c r="AT308" s="39">
        <f>'Inhalation-Haz-Values'!$C$2/P308</f>
        <v>1345441470.5948486</v>
      </c>
      <c r="AU308" s="39">
        <f>'Inhalation-Haz-Values'!$C$2/Q308</f>
        <v>3023090711.7069383</v>
      </c>
      <c r="AV308" s="39">
        <f>'Inhalation-Haz-Values'!$C$3/R308</f>
        <v>314599.51519375516</v>
      </c>
      <c r="AW308" s="39">
        <f>'Inhalation-Haz-Values'!$C$3/S308</f>
        <v>818938.03760553279</v>
      </c>
      <c r="AX308" s="39">
        <f>'Inhalation-Haz-Values'!$C$3/T308</f>
        <v>1384651.813583038</v>
      </c>
      <c r="AY308" s="39">
        <f>'Inhalation-Haz-Values'!$C$3/U308</f>
        <v>1514151.6234864898</v>
      </c>
      <c r="AZ308" s="39">
        <f>'Inhalation-Haz-Values'!$C$3/V308</f>
        <v>1631527.7183304029</v>
      </c>
      <c r="BA308" s="39">
        <f>'Inhalation-Haz-Values'!$C$3/W308</f>
        <v>14821625.046804344</v>
      </c>
      <c r="BB308" s="39">
        <f>'Inhalation-Haz-Values'!$C$3/X308</f>
        <v>19669820.15557218</v>
      </c>
      <c r="BC308" s="39">
        <f>'Inhalation-Haz-Values'!$C$3/Y308</f>
        <v>67241877.209144354</v>
      </c>
      <c r="BD308" s="39">
        <f>'Inhalation-Haz-Values'!$C$3/Z308</f>
        <v>163152771.8330403</v>
      </c>
      <c r="BE308" s="39">
        <f>'Inhalation-Haz-Values'!$C$3/AA308</f>
        <v>399368265.01825905</v>
      </c>
      <c r="BF308" s="39">
        <f>AB308*'Inhalation-Haz-Values'!$D$4</f>
        <v>4.7498999999999883E-7</v>
      </c>
      <c r="BG308" s="39">
        <f>AC308*'Inhalation-Haz-Values'!$D$4</f>
        <v>1.8246999999999975E-7</v>
      </c>
      <c r="BH308" s="39">
        <f>AD308*'Inhalation-Haz-Values'!$D$4</f>
        <v>1.0791999999999995E-7</v>
      </c>
      <c r="BI308" s="39">
        <f>AE308*'Inhalation-Haz-Values'!$D$4</f>
        <v>9.8689999999999807E-8</v>
      </c>
      <c r="BJ308" s="39">
        <f>AF308*'Inhalation-Haz-Values'!$D$4</f>
        <v>9.1589999999999869E-8</v>
      </c>
      <c r="BK308" s="39">
        <f>AG308*'Inhalation-Haz-Values'!$D$4</f>
        <v>1.0082000000000001E-8</v>
      </c>
      <c r="BL308" s="39">
        <f>AH308*'Inhalation-Haz-Values'!$D$4</f>
        <v>7.596999999999977E-9</v>
      </c>
      <c r="BM308" s="39">
        <f>AI308*'Inhalation-Haz-Values'!$D$4</f>
        <v>2.222299999999998E-9</v>
      </c>
      <c r="BN308" s="39">
        <f>AJ308*'Inhalation-Haz-Values'!$D$4</f>
        <v>9.1589999999999877E-10</v>
      </c>
      <c r="BO308" s="39">
        <f>AK308*'Inhalation-Haz-Values'!$D$4</f>
        <v>3.7416999999999851E-10</v>
      </c>
    </row>
    <row r="309" spans="1:67" s="23" customFormat="1" x14ac:dyDescent="0.25">
      <c r="A309" s="94" t="s">
        <v>132</v>
      </c>
      <c r="B309" s="94" t="s">
        <v>199</v>
      </c>
      <c r="C309" s="94" t="s">
        <v>200</v>
      </c>
      <c r="D309" s="94">
        <v>2017</v>
      </c>
      <c r="E309" s="23">
        <v>2016</v>
      </c>
      <c r="F309" s="23" t="s">
        <v>137</v>
      </c>
      <c r="G309" s="23" t="s">
        <v>126</v>
      </c>
      <c r="H309" s="25">
        <v>0</v>
      </c>
      <c r="I309" s="25">
        <v>0</v>
      </c>
      <c r="J309" s="25">
        <v>0</v>
      </c>
      <c r="K309" s="25">
        <v>0</v>
      </c>
      <c r="L309" s="25">
        <v>0</v>
      </c>
      <c r="M309" s="25">
        <v>0</v>
      </c>
      <c r="N309" s="25">
        <v>0</v>
      </c>
      <c r="O309" s="25">
        <v>0</v>
      </c>
      <c r="P309" s="25">
        <v>0</v>
      </c>
      <c r="Q309" s="25">
        <v>0</v>
      </c>
      <c r="R309" s="25">
        <v>1.6528951091349999E-5</v>
      </c>
      <c r="S309" s="25">
        <v>6.3002728375101003E-6</v>
      </c>
      <c r="T309" s="25">
        <v>3.11307599029911E-6</v>
      </c>
      <c r="U309" s="25">
        <v>2.4237520210185902E-6</v>
      </c>
      <c r="V309" s="25">
        <v>1.0821645109135E-6</v>
      </c>
      <c r="W309" s="25">
        <v>2.8907134195634599E-8</v>
      </c>
      <c r="X309" s="25">
        <v>1.9864389652384799E-8</v>
      </c>
      <c r="Y309" s="25">
        <v>4.0519401778496298E-9</v>
      </c>
      <c r="Z309" s="25">
        <v>1.2304062247372601E-9</v>
      </c>
      <c r="AA309" s="25">
        <v>3.7801637025060601E-10</v>
      </c>
      <c r="AB309" s="25">
        <f t="shared" si="41"/>
        <v>6.6899999999999835E-2</v>
      </c>
      <c r="AC309" s="25">
        <f t="shared" si="42"/>
        <v>2.5499999999999978E-2</v>
      </c>
      <c r="AD309" s="25">
        <f t="shared" si="43"/>
        <v>1.2599999999999997E-2</v>
      </c>
      <c r="AE309" s="25">
        <f t="shared" si="44"/>
        <v>9.8099999999999871E-3</v>
      </c>
      <c r="AF309" s="25">
        <f t="shared" si="45"/>
        <v>4.3799999999999985E-3</v>
      </c>
      <c r="AG309" s="25">
        <f t="shared" si="46"/>
        <v>1.17E-4</v>
      </c>
      <c r="AH309" s="25">
        <f t="shared" si="47"/>
        <v>8.0399999999999976E-5</v>
      </c>
      <c r="AI309" s="25">
        <f t="shared" si="48"/>
        <v>1.6399999999999972E-5</v>
      </c>
      <c r="AJ309" s="25">
        <f t="shared" si="49"/>
        <v>4.9799999999999693E-6</v>
      </c>
      <c r="AK309" s="25">
        <f t="shared" si="50"/>
        <v>1.5299999999999989E-6</v>
      </c>
      <c r="AL309" s="39" t="e">
        <f>'Inhalation-Haz-Values'!$C$2/H309</f>
        <v>#DIV/0!</v>
      </c>
      <c r="AM309" s="39" t="e">
        <f>'Inhalation-Haz-Values'!$C$2/I309</f>
        <v>#DIV/0!</v>
      </c>
      <c r="AN309" s="39" t="e">
        <f>'Inhalation-Haz-Values'!$C$2/J309</f>
        <v>#DIV/0!</v>
      </c>
      <c r="AO309" s="39" t="e">
        <f>'Inhalation-Haz-Values'!$C$2/K309</f>
        <v>#DIV/0!</v>
      </c>
      <c r="AP309" s="39" t="e">
        <f>'Inhalation-Haz-Values'!$C$2/L309</f>
        <v>#DIV/0!</v>
      </c>
      <c r="AQ309" s="39" t="e">
        <f>'Inhalation-Haz-Values'!$C$2/M309</f>
        <v>#DIV/0!</v>
      </c>
      <c r="AR309" s="39" t="e">
        <f>'Inhalation-Haz-Values'!$C$2/N309</f>
        <v>#DIV/0!</v>
      </c>
      <c r="AS309" s="39" t="e">
        <f>'Inhalation-Haz-Values'!$C$2/O309</f>
        <v>#DIV/0!</v>
      </c>
      <c r="AT309" s="39" t="e">
        <f>'Inhalation-Haz-Values'!$C$2/P309</f>
        <v>#DIV/0!</v>
      </c>
      <c r="AU309" s="39" t="e">
        <f>'Inhalation-Haz-Values'!$C$2/Q309</f>
        <v>#DIV/0!</v>
      </c>
      <c r="AV309" s="39">
        <f>'Inhalation-Haz-Values'!$C$3/R309</f>
        <v>314599.51519375516</v>
      </c>
      <c r="AW309" s="39">
        <f>'Inhalation-Haz-Values'!$C$3/S309</f>
        <v>825361.08103773277</v>
      </c>
      <c r="AX309" s="39">
        <f>'Inhalation-Haz-Values'!$C$3/T309</f>
        <v>1670373.6163858867</v>
      </c>
      <c r="AY309" s="39">
        <f>'Inhalation-Haz-Values'!$C$3/U309</f>
        <v>2145434.0026974715</v>
      </c>
      <c r="AZ309" s="39">
        <f>'Inhalation-Haz-Values'!$C$3/V309</f>
        <v>4805184.3759046067</v>
      </c>
      <c r="BA309" s="39">
        <f>'Inhalation-Haz-Values'!$C$3/W309</f>
        <v>179886389.4569416</v>
      </c>
      <c r="BB309" s="39">
        <f>'Inhalation-Haz-Values'!$C$3/X309</f>
        <v>261774969.73211655</v>
      </c>
      <c r="BC309" s="39">
        <f>'Inhalation-Haz-Values'!$C$3/Y309</f>
        <v>1283335827.223305</v>
      </c>
      <c r="BD309" s="39">
        <f>'Inhalation-Haz-Values'!$C$3/Z309</f>
        <v>4226246499.289618</v>
      </c>
      <c r="BE309" s="39">
        <f>'Inhalation-Haz-Values'!$C$3/AA309</f>
        <v>13756018017.295546</v>
      </c>
      <c r="BF309" s="39">
        <f>AB309*'Inhalation-Haz-Values'!$D$4</f>
        <v>4.7498999999999883E-7</v>
      </c>
      <c r="BG309" s="39">
        <f>AC309*'Inhalation-Haz-Values'!$D$4</f>
        <v>1.8104999999999984E-7</v>
      </c>
      <c r="BH309" s="39">
        <f>AD309*'Inhalation-Haz-Values'!$D$4</f>
        <v>8.9459999999999969E-8</v>
      </c>
      <c r="BI309" s="39">
        <f>AE309*'Inhalation-Haz-Values'!$D$4</f>
        <v>6.96509999999999E-8</v>
      </c>
      <c r="BJ309" s="39">
        <f>AF309*'Inhalation-Haz-Values'!$D$4</f>
        <v>3.1097999999999985E-8</v>
      </c>
      <c r="BK309" s="39">
        <f>AG309*'Inhalation-Haz-Values'!$D$4</f>
        <v>8.3069999999999993E-10</v>
      </c>
      <c r="BL309" s="39">
        <f>AH309*'Inhalation-Haz-Values'!$D$4</f>
        <v>5.7083999999999986E-10</v>
      </c>
      <c r="BM309" s="39">
        <f>AI309*'Inhalation-Haz-Values'!$D$4</f>
        <v>1.1643999999999981E-10</v>
      </c>
      <c r="BN309" s="39">
        <f>AJ309*'Inhalation-Haz-Values'!$D$4</f>
        <v>3.5357999999999784E-11</v>
      </c>
      <c r="BO309" s="39">
        <f>AK309*'Inhalation-Haz-Values'!$D$4</f>
        <v>1.0862999999999992E-11</v>
      </c>
    </row>
    <row r="310" spans="1:67" s="23" customFormat="1" x14ac:dyDescent="0.25">
      <c r="A310" s="94" t="s">
        <v>132</v>
      </c>
      <c r="B310" s="94" t="s">
        <v>199</v>
      </c>
      <c r="C310" s="94" t="s">
        <v>200</v>
      </c>
      <c r="D310" s="94">
        <v>2017</v>
      </c>
      <c r="E310" s="23">
        <v>2016</v>
      </c>
      <c r="F310" s="23" t="s">
        <v>138</v>
      </c>
      <c r="G310" s="23" t="s">
        <v>126</v>
      </c>
      <c r="H310" s="25">
        <v>1.5318310428455901E-16</v>
      </c>
      <c r="I310" s="25">
        <v>3.1130759902991101E-10</v>
      </c>
      <c r="J310" s="25">
        <v>2.96483427647534E-9</v>
      </c>
      <c r="K310" s="25">
        <v>1.7443108326596599E-8</v>
      </c>
      <c r="L310" s="25">
        <v>6.4485145513338701E-8</v>
      </c>
      <c r="M310" s="25">
        <v>1.44535670978173E-8</v>
      </c>
      <c r="N310" s="25">
        <v>1.07475242522231E-8</v>
      </c>
      <c r="O310" s="25">
        <v>4.0519401778496298E-9</v>
      </c>
      <c r="P310" s="25">
        <v>1.79866612772837E-9</v>
      </c>
      <c r="Q310" s="25">
        <v>8.0050525464834196E-10</v>
      </c>
      <c r="R310" s="25">
        <v>1.9963217461600599E-10</v>
      </c>
      <c r="S310" s="25">
        <v>5.5590642683912603E-8</v>
      </c>
      <c r="T310" s="25">
        <v>1.44288601455133E-7</v>
      </c>
      <c r="U310" s="25">
        <v>7.7826899757477698E-7</v>
      </c>
      <c r="V310" s="25">
        <v>1.82584377526273E-6</v>
      </c>
      <c r="W310" s="25">
        <v>3.1377829426030699E-7</v>
      </c>
      <c r="X310" s="25">
        <v>2.4212813257881902E-7</v>
      </c>
      <c r="Y310" s="25">
        <v>7.2885509296685506E-8</v>
      </c>
      <c r="Z310" s="25">
        <v>3.0636620856911803E-8</v>
      </c>
      <c r="AA310" s="25">
        <v>1.2649959579628099E-8</v>
      </c>
      <c r="AB310" s="25">
        <f t="shared" si="41"/>
        <v>8.0799999999999813E-7</v>
      </c>
      <c r="AC310" s="25">
        <f t="shared" si="42"/>
        <v>2.2499999999999961E-4</v>
      </c>
      <c r="AD310" s="25">
        <f t="shared" si="43"/>
        <v>5.8399999999999847E-4</v>
      </c>
      <c r="AE310" s="25">
        <f t="shared" si="44"/>
        <v>3.149999999999997E-3</v>
      </c>
      <c r="AF310" s="25">
        <f t="shared" si="45"/>
        <v>7.3899999999999903E-3</v>
      </c>
      <c r="AG310" s="25">
        <f t="shared" si="46"/>
        <v>1.2699999999999992E-3</v>
      </c>
      <c r="AH310" s="25">
        <f t="shared" si="47"/>
        <v>9.7999999999999715E-4</v>
      </c>
      <c r="AI310" s="25">
        <f t="shared" si="48"/>
        <v>2.9499999999999991E-4</v>
      </c>
      <c r="AJ310" s="25">
        <f t="shared" si="49"/>
        <v>1.2399999999999968E-4</v>
      </c>
      <c r="AK310" s="25">
        <f t="shared" si="50"/>
        <v>5.1199999999999855E-5</v>
      </c>
      <c r="AL310" s="39">
        <f>'Inhalation-Haz-Values'!$C$2/H310</f>
        <v>1.5798086945049188E+16</v>
      </c>
      <c r="AM310" s="39">
        <f>'Inhalation-Haz-Values'!$C$2/I310</f>
        <v>7773661830.103549</v>
      </c>
      <c r="AN310" s="39">
        <f>'Inhalation-Haz-Values'!$C$2/J310</f>
        <v>816234492.16087353</v>
      </c>
      <c r="AO310" s="39">
        <f>'Inhalation-Haz-Values'!$C$2/K310</f>
        <v>138736740.87720218</v>
      </c>
      <c r="AP310" s="39">
        <f>'Inhalation-Haz-Values'!$C$2/L310</f>
        <v>37528022.628086105</v>
      </c>
      <c r="AQ310" s="39">
        <f>'Inhalation-Haz-Values'!$C$2/M310</f>
        <v>167432716.3406918</v>
      </c>
      <c r="AR310" s="39">
        <f>'Inhalation-Haz-Values'!$C$2/N310</f>
        <v>225168135.76851699</v>
      </c>
      <c r="AS310" s="39">
        <f>'Inhalation-Haz-Values'!$C$2/O310</f>
        <v>597244750.36161494</v>
      </c>
      <c r="AT310" s="39">
        <f>'Inhalation-Haz-Values'!$C$2/P310</f>
        <v>1345441470.5948486</v>
      </c>
      <c r="AU310" s="39">
        <f>'Inhalation-Haz-Values'!$C$2/Q310</f>
        <v>3023090711.7069383</v>
      </c>
      <c r="AV310" s="39">
        <f>'Inhalation-Haz-Values'!$C$3/R310</f>
        <v>26047905404.037399</v>
      </c>
      <c r="AW310" s="39">
        <f>'Inhalation-Haz-Values'!$C$3/S310</f>
        <v>93540922.51760979</v>
      </c>
      <c r="AX310" s="39">
        <f>'Inhalation-Haz-Values'!$C$3/T310</f>
        <v>36038882.819284633</v>
      </c>
      <c r="AY310" s="39">
        <f>'Inhalation-Haz-Values'!$C$3/U310</f>
        <v>6681494.4655435514</v>
      </c>
      <c r="AZ310" s="39">
        <f>'Inhalation-Haz-Values'!$C$3/V310</f>
        <v>2847998.3175185653</v>
      </c>
      <c r="BA310" s="39">
        <f>'Inhalation-Haz-Values'!$C$3/W310</f>
        <v>16572210.682253687</v>
      </c>
      <c r="BB310" s="39">
        <f>'Inhalation-Haz-Values'!$C$3/X310</f>
        <v>21476232.210675742</v>
      </c>
      <c r="BC310" s="39">
        <f>'Inhalation-Haz-Values'!$C$3/Y310</f>
        <v>71344771.41173619</v>
      </c>
      <c r="BD310" s="39">
        <f>'Inhalation-Haz-Values'!$C$3/Z310</f>
        <v>169731512.63275987</v>
      </c>
      <c r="BE310" s="39">
        <f>'Inhalation-Haz-Values'!$C$3/AA310</f>
        <v>411068507.15746528</v>
      </c>
      <c r="BF310" s="39">
        <f>AB310*'Inhalation-Haz-Values'!$D$4</f>
        <v>5.7367999999999866E-12</v>
      </c>
      <c r="BG310" s="39">
        <f>AC310*'Inhalation-Haz-Values'!$D$4</f>
        <v>1.5974999999999972E-9</v>
      </c>
      <c r="BH310" s="39">
        <f>AD310*'Inhalation-Haz-Values'!$D$4</f>
        <v>4.1463999999999889E-9</v>
      </c>
      <c r="BI310" s="39">
        <f>AE310*'Inhalation-Haz-Values'!$D$4</f>
        <v>2.2364999999999979E-8</v>
      </c>
      <c r="BJ310" s="39">
        <f>AF310*'Inhalation-Haz-Values'!$D$4</f>
        <v>5.2468999999999932E-8</v>
      </c>
      <c r="BK310" s="39">
        <f>AG310*'Inhalation-Haz-Values'!$D$4</f>
        <v>9.016999999999994E-9</v>
      </c>
      <c r="BL310" s="39">
        <f>AH310*'Inhalation-Haz-Values'!$D$4</f>
        <v>6.9579999999999795E-9</v>
      </c>
      <c r="BM310" s="39">
        <f>AI310*'Inhalation-Haz-Values'!$D$4</f>
        <v>2.0944999999999993E-9</v>
      </c>
      <c r="BN310" s="39">
        <f>AJ310*'Inhalation-Haz-Values'!$D$4</f>
        <v>8.803999999999977E-10</v>
      </c>
      <c r="BO310" s="39">
        <f>AK310*'Inhalation-Haz-Values'!$D$4</f>
        <v>3.6351999999999897E-10</v>
      </c>
    </row>
    <row r="311" spans="1:67" s="23" customFormat="1" x14ac:dyDescent="0.25">
      <c r="A311" s="94" t="s">
        <v>132</v>
      </c>
      <c r="B311" s="94" t="s">
        <v>199</v>
      </c>
      <c r="C311" s="94" t="s">
        <v>200</v>
      </c>
      <c r="D311" s="94">
        <v>2018</v>
      </c>
      <c r="E311" s="23">
        <v>2016</v>
      </c>
      <c r="F311" s="23" t="s">
        <v>134</v>
      </c>
      <c r="G311" s="23" t="s">
        <v>126</v>
      </c>
      <c r="H311" s="25">
        <v>1.04510408245755E-15</v>
      </c>
      <c r="I311" s="25">
        <v>7.3132578819725101E-10</v>
      </c>
      <c r="J311" s="25">
        <v>6.5473423605497099E-9</v>
      </c>
      <c r="K311" s="25">
        <v>2.9154203718674199E-8</v>
      </c>
      <c r="L311" s="25">
        <v>7.9309316895715405E-8</v>
      </c>
      <c r="M311" s="25">
        <v>1.5466552142279699E-8</v>
      </c>
      <c r="N311" s="25">
        <v>1.13899050121261E-8</v>
      </c>
      <c r="O311" s="25">
        <v>4.2743027485852801E-9</v>
      </c>
      <c r="P311" s="25">
        <v>1.8950232417138201E-9</v>
      </c>
      <c r="Q311" s="25">
        <v>8.4250707356507595E-10</v>
      </c>
      <c r="R311" s="25">
        <v>8.2521220695230399E-6</v>
      </c>
      <c r="S311" s="25">
        <v>3.2119037995149499E-6</v>
      </c>
      <c r="T311" s="25">
        <v>2.26315683104284E-6</v>
      </c>
      <c r="U311" s="25">
        <v>2.3150414308811599E-6</v>
      </c>
      <c r="V311" s="25">
        <v>2.5942299919159202E-6</v>
      </c>
      <c r="W311" s="25">
        <v>3.50838722716249E-7</v>
      </c>
      <c r="X311" s="25">
        <v>2.6683508488277999E-7</v>
      </c>
      <c r="Y311" s="25">
        <v>7.9062247372675802E-8</v>
      </c>
      <c r="Z311" s="25">
        <v>3.2860246564268299E-8</v>
      </c>
      <c r="AA311" s="25">
        <v>1.3489995957962799E-8</v>
      </c>
      <c r="AB311" s="25">
        <f t="shared" si="41"/>
        <v>3.3400000000000006E-2</v>
      </c>
      <c r="AC311" s="25">
        <f t="shared" si="42"/>
        <v>1.2999999999999977E-2</v>
      </c>
      <c r="AD311" s="25">
        <f t="shared" si="43"/>
        <v>9.1599999999999772E-3</v>
      </c>
      <c r="AE311" s="25">
        <f t="shared" si="44"/>
        <v>9.3699999999999842E-3</v>
      </c>
      <c r="AF311" s="25">
        <f t="shared" si="45"/>
        <v>1.0499999999999976E-2</v>
      </c>
      <c r="AG311" s="25">
        <f t="shared" si="46"/>
        <v>1.42E-3</v>
      </c>
      <c r="AH311" s="25">
        <f t="shared" si="47"/>
        <v>1.0799999999999961E-3</v>
      </c>
      <c r="AI311" s="25">
        <f t="shared" si="48"/>
        <v>3.1999999999999992E-4</v>
      </c>
      <c r="AJ311" s="25">
        <f t="shared" si="49"/>
        <v>1.3299999999999963E-4</v>
      </c>
      <c r="AK311" s="25">
        <f t="shared" si="50"/>
        <v>5.4599999999999938E-5</v>
      </c>
      <c r="AL311" s="39">
        <f>'Inhalation-Haz-Values'!$C$2/H311</f>
        <v>2315558843009586.5</v>
      </c>
      <c r="AM311" s="39">
        <f>'Inhalation-Haz-Values'!$C$2/I311</f>
        <v>3309058752.0035391</v>
      </c>
      <c r="AN311" s="39">
        <f>'Inhalation-Haz-Values'!$C$2/J311</f>
        <v>369615619.09171623</v>
      </c>
      <c r="AO311" s="39">
        <f>'Inhalation-Haz-Values'!$C$2/K311</f>
        <v>83006897.507885382</v>
      </c>
      <c r="AP311" s="39">
        <f>'Inhalation-Haz-Values'!$C$2/L311</f>
        <v>30513438.959284969</v>
      </c>
      <c r="AQ311" s="39">
        <f>'Inhalation-Haz-Values'!$C$2/M311</f>
        <v>156466675.81358588</v>
      </c>
      <c r="AR311" s="39">
        <f>'Inhalation-Haz-Values'!$C$2/N311</f>
        <v>212468848.28482604</v>
      </c>
      <c r="AS311" s="39">
        <f>'Inhalation-Haz-Values'!$C$2/O311</f>
        <v>566174214.21563506</v>
      </c>
      <c r="AT311" s="39">
        <f>'Inhalation-Haz-Values'!$C$2/P311</f>
        <v>1277029192.4290078</v>
      </c>
      <c r="AU311" s="39">
        <f>'Inhalation-Haz-Values'!$C$2/Q311</f>
        <v>2872379444.5543928</v>
      </c>
      <c r="AV311" s="39">
        <f>'Inhalation-Haz-Values'!$C$3/R311</f>
        <v>630140.94510365766</v>
      </c>
      <c r="AW311" s="39">
        <f>'Inhalation-Haz-Values'!$C$3/S311</f>
        <v>1618977.5051124773</v>
      </c>
      <c r="AX311" s="39">
        <f>'Inhalation-Haz-Values'!$C$3/T311</f>
        <v>2297675.4985220763</v>
      </c>
      <c r="AY311" s="39">
        <f>'Inhalation-Haz-Values'!$C$3/U311</f>
        <v>2246180.1031443123</v>
      </c>
      <c r="AZ311" s="39">
        <f>'Inhalation-Haz-Values'!$C$3/V311</f>
        <v>2004448.3396630678</v>
      </c>
      <c r="BA311" s="39">
        <f>'Inhalation-Haz-Values'!$C$3/W311</f>
        <v>14821625.046804344</v>
      </c>
      <c r="BB311" s="39">
        <f>'Inhalation-Haz-Values'!$C$3/X311</f>
        <v>19487692.19116874</v>
      </c>
      <c r="BC311" s="39">
        <f>'Inhalation-Haz-Values'!$C$3/Y311</f>
        <v>65770961.1451943</v>
      </c>
      <c r="BD311" s="39">
        <f>'Inhalation-Haz-Values'!$C$3/Z311</f>
        <v>158245921.55234757</v>
      </c>
      <c r="BE311" s="39">
        <f>'Inhalation-Haz-Values'!$C$3/AA311</f>
        <v>385470834.55058956</v>
      </c>
      <c r="BF311" s="39">
        <f>AB311*'Inhalation-Haz-Values'!$D$4</f>
        <v>2.3714000000000004E-7</v>
      </c>
      <c r="BG311" s="39">
        <f>AC311*'Inhalation-Haz-Values'!$D$4</f>
        <v>9.2299999999999827E-8</v>
      </c>
      <c r="BH311" s="39">
        <f>AD311*'Inhalation-Haz-Values'!$D$4</f>
        <v>6.5035999999999842E-8</v>
      </c>
      <c r="BI311" s="39">
        <f>AE311*'Inhalation-Haz-Values'!$D$4</f>
        <v>6.6526999999999892E-8</v>
      </c>
      <c r="BJ311" s="39">
        <f>AF311*'Inhalation-Haz-Values'!$D$4</f>
        <v>7.454999999999983E-8</v>
      </c>
      <c r="BK311" s="39">
        <f>AG311*'Inhalation-Haz-Values'!$D$4</f>
        <v>1.0082000000000001E-8</v>
      </c>
      <c r="BL311" s="39">
        <f>AH311*'Inhalation-Haz-Values'!$D$4</f>
        <v>7.6679999999999715E-9</v>
      </c>
      <c r="BM311" s="39">
        <f>AI311*'Inhalation-Haz-Values'!$D$4</f>
        <v>2.2719999999999992E-9</v>
      </c>
      <c r="BN311" s="39">
        <f>AJ311*'Inhalation-Haz-Values'!$D$4</f>
        <v>9.4429999999999725E-10</v>
      </c>
      <c r="BO311" s="39">
        <f>AK311*'Inhalation-Haz-Values'!$D$4</f>
        <v>3.8765999999999957E-10</v>
      </c>
    </row>
    <row r="312" spans="1:67" s="23" customFormat="1" x14ac:dyDescent="0.25">
      <c r="A312" s="94" t="s">
        <v>132</v>
      </c>
      <c r="B312" s="94" t="s">
        <v>199</v>
      </c>
      <c r="C312" s="94" t="s">
        <v>200</v>
      </c>
      <c r="D312" s="94">
        <v>2018</v>
      </c>
      <c r="E312" s="23">
        <v>2016</v>
      </c>
      <c r="F312" s="23" t="s">
        <v>137</v>
      </c>
      <c r="G312" s="23" t="s">
        <v>126</v>
      </c>
      <c r="H312" s="25">
        <v>0</v>
      </c>
      <c r="I312" s="25">
        <v>0</v>
      </c>
      <c r="J312" s="25">
        <v>0</v>
      </c>
      <c r="K312" s="25">
        <v>0</v>
      </c>
      <c r="L312" s="25">
        <v>0</v>
      </c>
      <c r="M312" s="25">
        <v>0</v>
      </c>
      <c r="N312" s="25">
        <v>0</v>
      </c>
      <c r="O312" s="25">
        <v>0</v>
      </c>
      <c r="P312" s="25">
        <v>0</v>
      </c>
      <c r="Q312" s="25">
        <v>0</v>
      </c>
      <c r="R312" s="25">
        <v>8.2521220695230399E-6</v>
      </c>
      <c r="S312" s="25">
        <v>3.1377829426030701E-6</v>
      </c>
      <c r="T312" s="25">
        <v>1.55900869037995E-6</v>
      </c>
      <c r="U312" s="25">
        <v>1.2131113581244899E-6</v>
      </c>
      <c r="V312" s="25">
        <v>5.4108225545675002E-7</v>
      </c>
      <c r="W312" s="25">
        <v>1.44288601455133E-8</v>
      </c>
      <c r="X312" s="25">
        <v>9.9321948261923996E-9</v>
      </c>
      <c r="Y312" s="25">
        <v>2.0259700889248099E-9</v>
      </c>
      <c r="Z312" s="25">
        <v>6.1520311236863303E-10</v>
      </c>
      <c r="AA312" s="25">
        <v>1.88761115602263E-10</v>
      </c>
      <c r="AB312" s="25">
        <f t="shared" si="41"/>
        <v>3.3400000000000006E-2</v>
      </c>
      <c r="AC312" s="25">
        <f t="shared" si="42"/>
        <v>1.2699999999999993E-2</v>
      </c>
      <c r="AD312" s="25">
        <f t="shared" si="43"/>
        <v>6.3099999999999936E-3</v>
      </c>
      <c r="AE312" s="25">
        <f t="shared" si="44"/>
        <v>4.9099999999999804E-3</v>
      </c>
      <c r="AF312" s="25">
        <f t="shared" si="45"/>
        <v>2.1899999999999992E-3</v>
      </c>
      <c r="AG312" s="25">
        <f t="shared" si="46"/>
        <v>5.8399999999999847E-5</v>
      </c>
      <c r="AH312" s="25">
        <f t="shared" si="47"/>
        <v>4.0199999999999988E-5</v>
      </c>
      <c r="AI312" s="25">
        <f t="shared" si="48"/>
        <v>8.1999999999999672E-6</v>
      </c>
      <c r="AJ312" s="25">
        <f t="shared" si="49"/>
        <v>2.4899999999999969E-6</v>
      </c>
      <c r="AK312" s="25">
        <f t="shared" si="50"/>
        <v>7.6399999999999779E-7</v>
      </c>
      <c r="AL312" s="39" t="e">
        <f>'Inhalation-Haz-Values'!$C$2/H312</f>
        <v>#DIV/0!</v>
      </c>
      <c r="AM312" s="39" t="e">
        <f>'Inhalation-Haz-Values'!$C$2/I312</f>
        <v>#DIV/0!</v>
      </c>
      <c r="AN312" s="39" t="e">
        <f>'Inhalation-Haz-Values'!$C$2/J312</f>
        <v>#DIV/0!</v>
      </c>
      <c r="AO312" s="39" t="e">
        <f>'Inhalation-Haz-Values'!$C$2/K312</f>
        <v>#DIV/0!</v>
      </c>
      <c r="AP312" s="39" t="e">
        <f>'Inhalation-Haz-Values'!$C$2/L312</f>
        <v>#DIV/0!</v>
      </c>
      <c r="AQ312" s="39" t="e">
        <f>'Inhalation-Haz-Values'!$C$2/M312</f>
        <v>#DIV/0!</v>
      </c>
      <c r="AR312" s="39" t="e">
        <f>'Inhalation-Haz-Values'!$C$2/N312</f>
        <v>#DIV/0!</v>
      </c>
      <c r="AS312" s="39" t="e">
        <f>'Inhalation-Haz-Values'!$C$2/O312</f>
        <v>#DIV/0!</v>
      </c>
      <c r="AT312" s="39" t="e">
        <f>'Inhalation-Haz-Values'!$C$2/P312</f>
        <v>#DIV/0!</v>
      </c>
      <c r="AU312" s="39" t="e">
        <f>'Inhalation-Haz-Values'!$C$2/Q312</f>
        <v>#DIV/0!</v>
      </c>
      <c r="AV312" s="39">
        <f>'Inhalation-Haz-Values'!$C$3/R312</f>
        <v>630140.94510365766</v>
      </c>
      <c r="AW312" s="39">
        <f>'Inhalation-Haz-Values'!$C$3/S312</f>
        <v>1657221.0682253686</v>
      </c>
      <c r="AX312" s="39">
        <f>'Inhalation-Haz-Values'!$C$3/T312</f>
        <v>3335452.8631477319</v>
      </c>
      <c r="AY312" s="39">
        <f>'Inhalation-Haz-Values'!$C$3/U312</f>
        <v>4286498.486041192</v>
      </c>
      <c r="AZ312" s="39">
        <f>'Inhalation-Haz-Values'!$C$3/V312</f>
        <v>9610368.7518092133</v>
      </c>
      <c r="BA312" s="39">
        <f>'Inhalation-Haz-Values'!$C$3/W312</f>
        <v>360388828.1928463</v>
      </c>
      <c r="BB312" s="39">
        <f>'Inhalation-Haz-Values'!$C$3/X312</f>
        <v>523549939.4642331</v>
      </c>
      <c r="BC312" s="39">
        <f>'Inhalation-Haz-Values'!$C$3/Y312</f>
        <v>2566671654.4466162</v>
      </c>
      <c r="BD312" s="39">
        <f>'Inhalation-Haz-Values'!$C$3/Z312</f>
        <v>8452492998.5791941</v>
      </c>
      <c r="BE312" s="39">
        <f>'Inhalation-Haz-Values'!$C$3/AA312</f>
        <v>27548046552.961033</v>
      </c>
      <c r="BF312" s="39">
        <f>AB312*'Inhalation-Haz-Values'!$D$4</f>
        <v>2.3714000000000004E-7</v>
      </c>
      <c r="BG312" s="39">
        <f>AC312*'Inhalation-Haz-Values'!$D$4</f>
        <v>9.016999999999994E-8</v>
      </c>
      <c r="BH312" s="39">
        <f>AD312*'Inhalation-Haz-Values'!$D$4</f>
        <v>4.4800999999999952E-8</v>
      </c>
      <c r="BI312" s="39">
        <f>AE312*'Inhalation-Haz-Values'!$D$4</f>
        <v>3.4860999999999858E-8</v>
      </c>
      <c r="BJ312" s="39">
        <f>AF312*'Inhalation-Haz-Values'!$D$4</f>
        <v>1.5548999999999993E-8</v>
      </c>
      <c r="BK312" s="39">
        <f>AG312*'Inhalation-Haz-Values'!$D$4</f>
        <v>4.1463999999999889E-10</v>
      </c>
      <c r="BL312" s="39">
        <f>AH312*'Inhalation-Haz-Values'!$D$4</f>
        <v>2.8541999999999993E-10</v>
      </c>
      <c r="BM312" s="39">
        <f>AI312*'Inhalation-Haz-Values'!$D$4</f>
        <v>5.8219999999999761E-11</v>
      </c>
      <c r="BN312" s="39">
        <f>AJ312*'Inhalation-Haz-Values'!$D$4</f>
        <v>1.7678999999999979E-11</v>
      </c>
      <c r="BO312" s="39">
        <f>AK312*'Inhalation-Haz-Values'!$D$4</f>
        <v>5.424399999999984E-12</v>
      </c>
    </row>
    <row r="313" spans="1:67" s="23" customFormat="1" x14ac:dyDescent="0.25">
      <c r="A313" s="94" t="s">
        <v>132</v>
      </c>
      <c r="B313" s="94" t="s">
        <v>199</v>
      </c>
      <c r="C313" s="94" t="s">
        <v>200</v>
      </c>
      <c r="D313" s="94">
        <v>2018</v>
      </c>
      <c r="E313" s="23">
        <v>2016</v>
      </c>
      <c r="F313" s="23" t="s">
        <v>138</v>
      </c>
      <c r="G313" s="23" t="s">
        <v>126</v>
      </c>
      <c r="H313" s="25">
        <v>1.61336398544866E-16</v>
      </c>
      <c r="I313" s="25">
        <v>3.26131770412287E-10</v>
      </c>
      <c r="J313" s="25">
        <v>3.1130759902991101E-9</v>
      </c>
      <c r="K313" s="25">
        <v>1.83819725141471E-8</v>
      </c>
      <c r="L313" s="25">
        <v>6.7944118835893293E-8</v>
      </c>
      <c r="M313" s="25">
        <v>1.5219482619240099E-8</v>
      </c>
      <c r="N313" s="25">
        <v>1.1315784155214199E-8</v>
      </c>
      <c r="O313" s="25">
        <v>4.2743027485852801E-9</v>
      </c>
      <c r="P313" s="25">
        <v>1.8950232417138201E-9</v>
      </c>
      <c r="Q313" s="25">
        <v>8.4250707356507595E-10</v>
      </c>
      <c r="R313" s="25">
        <v>2.10256164106709E-10</v>
      </c>
      <c r="S313" s="25">
        <v>5.8555476960388002E-8</v>
      </c>
      <c r="T313" s="25">
        <v>1.51947756669361E-7</v>
      </c>
      <c r="U313" s="25">
        <v>8.17800121261115E-7</v>
      </c>
      <c r="V313" s="25">
        <v>1.92220088924818E-6</v>
      </c>
      <c r="W313" s="25">
        <v>3.3107316087307999E-7</v>
      </c>
      <c r="X313" s="25">
        <v>2.5448160873080001E-7</v>
      </c>
      <c r="Y313" s="25">
        <v>7.6838621665319306E-8</v>
      </c>
      <c r="Z313" s="25">
        <v>3.2119037995149502E-8</v>
      </c>
      <c r="AA313" s="25">
        <v>1.3317047291835001E-8</v>
      </c>
      <c r="AB313" s="25">
        <f t="shared" si="41"/>
        <v>8.5099999999999681E-7</v>
      </c>
      <c r="AC313" s="25">
        <f t="shared" si="42"/>
        <v>2.3699999999999982E-4</v>
      </c>
      <c r="AD313" s="25">
        <f t="shared" si="43"/>
        <v>6.1499999999999847E-4</v>
      </c>
      <c r="AE313" s="25">
        <f t="shared" si="44"/>
        <v>3.3099999999999974E-3</v>
      </c>
      <c r="AF313" s="25">
        <f t="shared" si="45"/>
        <v>7.7799999999999944E-3</v>
      </c>
      <c r="AG313" s="25">
        <f t="shared" si="46"/>
        <v>1.3399999999999998E-3</v>
      </c>
      <c r="AH313" s="25">
        <f t="shared" si="47"/>
        <v>1.0299999999999986E-3</v>
      </c>
      <c r="AI313" s="25">
        <f t="shared" si="48"/>
        <v>3.1099999999999992E-4</v>
      </c>
      <c r="AJ313" s="25">
        <f t="shared" si="49"/>
        <v>1.299999999999998E-4</v>
      </c>
      <c r="AK313" s="25">
        <f t="shared" si="50"/>
        <v>5.389999999999965E-5</v>
      </c>
      <c r="AL313" s="39">
        <f>'Inhalation-Haz-Values'!$C$2/H313</f>
        <v>1.4999715016738908E+16</v>
      </c>
      <c r="AM313" s="39">
        <f>'Inhalation-Haz-Values'!$C$2/I313</f>
        <v>7420313565.0988588</v>
      </c>
      <c r="AN313" s="39">
        <f>'Inhalation-Haz-Values'!$C$2/J313</f>
        <v>777366183.010355</v>
      </c>
      <c r="AO313" s="39">
        <f>'Inhalation-Haz-Values'!$C$2/K313</f>
        <v>131650724.54207642</v>
      </c>
      <c r="AP313" s="39">
        <f>'Inhalation-Haz-Values'!$C$2/L313</f>
        <v>35617505.112474434</v>
      </c>
      <c r="AQ313" s="39">
        <f>'Inhalation-Haz-Values'!$C$2/M313</f>
        <v>159006719.25211799</v>
      </c>
      <c r="AR313" s="39">
        <f>'Inhalation-Haz-Values'!$C$2/N313</f>
        <v>213860565.63167021</v>
      </c>
      <c r="AS313" s="39">
        <f>'Inhalation-Haz-Values'!$C$2/O313</f>
        <v>566174214.21563506</v>
      </c>
      <c r="AT313" s="39">
        <f>'Inhalation-Haz-Values'!$C$2/P313</f>
        <v>1277029192.4290078</v>
      </c>
      <c r="AU313" s="39">
        <f>'Inhalation-Haz-Values'!$C$2/Q313</f>
        <v>2872379444.5543928</v>
      </c>
      <c r="AV313" s="39">
        <f>'Inhalation-Haz-Values'!$C$3/R313</f>
        <v>24731736270.81345</v>
      </c>
      <c r="AW313" s="39">
        <f>'Inhalation-Haz-Values'!$C$3/S313</f>
        <v>88804673.276211739</v>
      </c>
      <c r="AX313" s="39">
        <f>'Inhalation-Haz-Values'!$C$3/T313</f>
        <v>34222288.725954823</v>
      </c>
      <c r="AY313" s="39">
        <f>'Inhalation-Haz-Values'!$C$3/U313</f>
        <v>6358521.9234024724</v>
      </c>
      <c r="AZ313" s="39">
        <f>'Inhalation-Haz-Values'!$C$3/V313</f>
        <v>2705232.3350208458</v>
      </c>
      <c r="BA313" s="39">
        <f>'Inhalation-Haz-Values'!$C$3/W313</f>
        <v>15706498.183926994</v>
      </c>
      <c r="BB313" s="39">
        <f>'Inhalation-Haz-Values'!$C$3/X313</f>
        <v>20433696.666468151</v>
      </c>
      <c r="BC313" s="39">
        <f>'Inhalation-Haz-Values'!$C$3/Y313</f>
        <v>67674300.856791556</v>
      </c>
      <c r="BD313" s="39">
        <f>'Inhalation-Haz-Values'!$C$3/Z313</f>
        <v>161897750.51124772</v>
      </c>
      <c r="BE313" s="39">
        <f>'Inhalation-Haz-Values'!$C$3/AA313</f>
        <v>390476949.28501487</v>
      </c>
      <c r="BF313" s="39">
        <f>AB313*'Inhalation-Haz-Values'!$D$4</f>
        <v>6.0420999999999773E-12</v>
      </c>
      <c r="BG313" s="39">
        <f>AC313*'Inhalation-Haz-Values'!$D$4</f>
        <v>1.6826999999999987E-9</v>
      </c>
      <c r="BH313" s="39">
        <f>AD313*'Inhalation-Haz-Values'!$D$4</f>
        <v>4.366499999999989E-9</v>
      </c>
      <c r="BI313" s="39">
        <f>AE313*'Inhalation-Haz-Values'!$D$4</f>
        <v>2.350099999999998E-8</v>
      </c>
      <c r="BJ313" s="39">
        <f>AF313*'Inhalation-Haz-Values'!$D$4</f>
        <v>5.5237999999999962E-8</v>
      </c>
      <c r="BK313" s="39">
        <f>AG313*'Inhalation-Haz-Values'!$D$4</f>
        <v>9.5139999999999984E-9</v>
      </c>
      <c r="BL313" s="39">
        <f>AH313*'Inhalation-Haz-Values'!$D$4</f>
        <v>7.3129999999999899E-9</v>
      </c>
      <c r="BM313" s="39">
        <f>AI313*'Inhalation-Haz-Values'!$D$4</f>
        <v>2.2080999999999994E-9</v>
      </c>
      <c r="BN313" s="39">
        <f>AJ313*'Inhalation-Haz-Values'!$D$4</f>
        <v>9.2299999999999857E-10</v>
      </c>
      <c r="BO313" s="39">
        <f>AK313*'Inhalation-Haz-Values'!$D$4</f>
        <v>3.8268999999999752E-10</v>
      </c>
    </row>
    <row r="314" spans="1:67" s="23" customFormat="1" x14ac:dyDescent="0.25">
      <c r="A314" s="94" t="s">
        <v>132</v>
      </c>
      <c r="B314" s="94" t="s">
        <v>199</v>
      </c>
      <c r="C314" s="94" t="s">
        <v>200</v>
      </c>
      <c r="D314" s="94">
        <v>2019</v>
      </c>
      <c r="E314" s="23">
        <v>2019</v>
      </c>
      <c r="F314" s="23" t="s">
        <v>134</v>
      </c>
      <c r="G314" s="23" t="s">
        <v>126</v>
      </c>
      <c r="H314" s="25">
        <v>7.3873787388843901E-16</v>
      </c>
      <c r="I314" s="25">
        <v>6.2261519805982201E-10</v>
      </c>
      <c r="J314" s="25">
        <v>5.92966855295068E-9</v>
      </c>
      <c r="K314" s="25">
        <v>2.37433811641067E-8</v>
      </c>
      <c r="L314" s="25">
        <v>7.2885509296685506E-8</v>
      </c>
      <c r="M314" s="25">
        <v>1.37617724333063E-8</v>
      </c>
      <c r="N314" s="25">
        <v>9.9321948261923996E-9</v>
      </c>
      <c r="O314" s="25">
        <v>3.4836802748585201E-9</v>
      </c>
      <c r="P314" s="25">
        <v>1.5194775666936099E-9</v>
      </c>
      <c r="Q314" s="25">
        <v>6.3002728375100995E-10</v>
      </c>
      <c r="R314" s="25">
        <v>4.1013540824575501E-5</v>
      </c>
      <c r="S314" s="25">
        <v>1.4898292239288601E-5</v>
      </c>
      <c r="T314" s="25">
        <v>8.2027081649151096E-6</v>
      </c>
      <c r="U314" s="25">
        <v>6.5473423605497103E-6</v>
      </c>
      <c r="V314" s="25">
        <v>4.5707861762328199E-6</v>
      </c>
      <c r="W314" s="25">
        <v>3.6319219886822898E-7</v>
      </c>
      <c r="X314" s="25">
        <v>2.52010913500404E-7</v>
      </c>
      <c r="Y314" s="25">
        <v>7.4614995957962796E-8</v>
      </c>
      <c r="Z314" s="25">
        <v>2.64364389652384E-8</v>
      </c>
      <c r="AA314" s="25">
        <v>9.7098322554567493E-9</v>
      </c>
      <c r="AB314" s="25">
        <f t="shared" si="41"/>
        <v>0.16599999999999965</v>
      </c>
      <c r="AC314" s="25">
        <f t="shared" si="42"/>
        <v>6.0299999999999992E-2</v>
      </c>
      <c r="AD314" s="25">
        <f t="shared" si="43"/>
        <v>3.3199999999999966E-2</v>
      </c>
      <c r="AE314" s="25">
        <f t="shared" si="44"/>
        <v>2.6499999999999971E-2</v>
      </c>
      <c r="AF314" s="25">
        <f t="shared" si="45"/>
        <v>1.8499999999999996E-2</v>
      </c>
      <c r="AG314" s="25">
        <f t="shared" si="46"/>
        <v>1.4699999999999976E-3</v>
      </c>
      <c r="AH314" s="25">
        <f t="shared" si="47"/>
        <v>1.0199999999999992E-3</v>
      </c>
      <c r="AI314" s="25">
        <f t="shared" si="48"/>
        <v>3.0199999999999991E-4</v>
      </c>
      <c r="AJ314" s="25">
        <f t="shared" si="49"/>
        <v>1.0699999999999967E-4</v>
      </c>
      <c r="AK314" s="25">
        <f t="shared" si="50"/>
        <v>3.9299999999999993E-5</v>
      </c>
      <c r="AL314" s="39">
        <f>'Inhalation-Haz-Values'!$C$2/H314</f>
        <v>3275857493622234</v>
      </c>
      <c r="AM314" s="39">
        <f>'Inhalation-Haz-Values'!$C$2/I314</f>
        <v>3886830915.0517745</v>
      </c>
      <c r="AN314" s="39">
        <f>'Inhalation-Haz-Values'!$C$2/J314</f>
        <v>408117246.08043677</v>
      </c>
      <c r="AO314" s="39">
        <f>'Inhalation-Haz-Values'!$C$2/K314</f>
        <v>101923141.58096227</v>
      </c>
      <c r="AP314" s="39">
        <f>'Inhalation-Haz-Values'!$C$2/L314</f>
        <v>33202759.003154147</v>
      </c>
      <c r="AQ314" s="39">
        <f>'Inhalation-Haz-Values'!$C$2/M314</f>
        <v>175849441.75817832</v>
      </c>
      <c r="AR314" s="39">
        <f>'Inhalation-Haz-Values'!$C$2/N314</f>
        <v>243652087.21220079</v>
      </c>
      <c r="AS314" s="39">
        <f>'Inhalation-Haz-Values'!$C$2/O314</f>
        <v>694667652.90287197</v>
      </c>
      <c r="AT314" s="39">
        <f>'Inhalation-Haz-Values'!$C$2/P314</f>
        <v>1592652667.6309745</v>
      </c>
      <c r="AU314" s="39">
        <f>'Inhalation-Haz-Values'!$C$2/Q314</f>
        <v>3841103492.5217562</v>
      </c>
      <c r="AV314" s="39">
        <f>'Inhalation-Haz-Values'!$C$3/R314</f>
        <v>126787.39497868803</v>
      </c>
      <c r="AW314" s="39">
        <f>'Inhalation-Haz-Values'!$C$3/S314</f>
        <v>349033.29297615535</v>
      </c>
      <c r="AX314" s="39">
        <f>'Inhalation-Haz-Values'!$C$3/T314</f>
        <v>633936.97489343944</v>
      </c>
      <c r="AY314" s="39">
        <f>'Inhalation-Haz-Values'!$C$3/U314</f>
        <v>794215.37986649771</v>
      </c>
      <c r="AZ314" s="39">
        <f>'Inhalation-Haz-Values'!$C$3/V314</f>
        <v>1137659.8684574149</v>
      </c>
      <c r="BA314" s="39">
        <f>'Inhalation-Haz-Values'!$C$3/W314</f>
        <v>14317488.140450478</v>
      </c>
      <c r="BB314" s="39">
        <f>'Inhalation-Haz-Values'!$C$3/X314</f>
        <v>20634027.02594332</v>
      </c>
      <c r="BC314" s="39">
        <f>'Inhalation-Haz-Values'!$C$3/Y314</f>
        <v>69691084.657159507</v>
      </c>
      <c r="BD314" s="39">
        <f>'Inhalation-Haz-Values'!$C$3/Z314</f>
        <v>196698201.55572179</v>
      </c>
      <c r="BE314" s="39">
        <f>'Inhalation-Haz-Values'!$C$3/AA314</f>
        <v>535539632.73440635</v>
      </c>
      <c r="BF314" s="39">
        <f>AB314*'Inhalation-Haz-Values'!$D$4</f>
        <v>1.1785999999999975E-6</v>
      </c>
      <c r="BG314" s="39">
        <f>AC314*'Inhalation-Haz-Values'!$D$4</f>
        <v>4.2812999999999996E-7</v>
      </c>
      <c r="BH314" s="39">
        <f>AD314*'Inhalation-Haz-Values'!$D$4</f>
        <v>2.3571999999999976E-7</v>
      </c>
      <c r="BI314" s="39">
        <f>AE314*'Inhalation-Haz-Values'!$D$4</f>
        <v>1.8814999999999979E-7</v>
      </c>
      <c r="BJ314" s="39">
        <f>AF314*'Inhalation-Haz-Values'!$D$4</f>
        <v>1.3134999999999997E-7</v>
      </c>
      <c r="BK314" s="39">
        <f>AG314*'Inhalation-Haz-Values'!$D$4</f>
        <v>1.0436999999999983E-8</v>
      </c>
      <c r="BL314" s="39">
        <f>AH314*'Inhalation-Haz-Values'!$D$4</f>
        <v>7.2419999999999938E-9</v>
      </c>
      <c r="BM314" s="39">
        <f>AI314*'Inhalation-Haz-Values'!$D$4</f>
        <v>2.1441999999999993E-9</v>
      </c>
      <c r="BN314" s="39">
        <f>AJ314*'Inhalation-Haz-Values'!$D$4</f>
        <v>7.596999999999977E-10</v>
      </c>
      <c r="BO314" s="39">
        <f>AK314*'Inhalation-Haz-Values'!$D$4</f>
        <v>2.7902999999999997E-10</v>
      </c>
    </row>
    <row r="315" spans="1:67" s="23" customFormat="1" x14ac:dyDescent="0.25">
      <c r="A315" s="94" t="s">
        <v>132</v>
      </c>
      <c r="B315" s="94" t="s">
        <v>199</v>
      </c>
      <c r="C315" s="94" t="s">
        <v>200</v>
      </c>
      <c r="D315" s="94">
        <v>2019</v>
      </c>
      <c r="E315" s="23">
        <v>2019</v>
      </c>
      <c r="F315" s="23" t="s">
        <v>137</v>
      </c>
      <c r="G315" s="23" t="s">
        <v>126</v>
      </c>
      <c r="H315" s="25">
        <v>0</v>
      </c>
      <c r="I315" s="25">
        <v>0</v>
      </c>
      <c r="J315" s="25">
        <v>0</v>
      </c>
      <c r="K315" s="25">
        <v>0</v>
      </c>
      <c r="L315" s="25">
        <v>0</v>
      </c>
      <c r="M315" s="25">
        <v>0</v>
      </c>
      <c r="N315" s="25">
        <v>0</v>
      </c>
      <c r="O315" s="25">
        <v>0</v>
      </c>
      <c r="P315" s="25">
        <v>0</v>
      </c>
      <c r="Q315" s="25">
        <v>0</v>
      </c>
      <c r="R315" s="25">
        <v>4.1013540824575501E-5</v>
      </c>
      <c r="S315" s="25">
        <v>1.48735852869846E-5</v>
      </c>
      <c r="T315" s="25">
        <v>7.6591552142279694E-6</v>
      </c>
      <c r="U315" s="25">
        <v>5.7320129345189898E-6</v>
      </c>
      <c r="V315" s="25">
        <v>2.544816087308E-6</v>
      </c>
      <c r="W315" s="25">
        <v>6.7202910266774404E-8</v>
      </c>
      <c r="X315" s="25">
        <v>4.1754749393694397E-8</v>
      </c>
      <c r="Y315" s="25">
        <v>7.9803455941794596E-9</v>
      </c>
      <c r="Z315" s="25">
        <v>2.36939672594987E-9</v>
      </c>
      <c r="AA315" s="25">
        <v>7.2638439773645901E-10</v>
      </c>
      <c r="AB315" s="25">
        <f t="shared" si="41"/>
        <v>0.16599999999999965</v>
      </c>
      <c r="AC315" s="25">
        <f t="shared" si="42"/>
        <v>6.0199999999999837E-2</v>
      </c>
      <c r="AD315" s="25">
        <f t="shared" si="43"/>
        <v>3.0999999999999993E-2</v>
      </c>
      <c r="AE315" s="25">
        <f t="shared" si="44"/>
        <v>2.3199999999999967E-2</v>
      </c>
      <c r="AF315" s="25">
        <f t="shared" si="45"/>
        <v>1.0299999999999986E-2</v>
      </c>
      <c r="AG315" s="25">
        <f t="shared" si="46"/>
        <v>2.7199999999999978E-4</v>
      </c>
      <c r="AH315" s="25">
        <f t="shared" si="47"/>
        <v>1.6899999999999991E-4</v>
      </c>
      <c r="AI315" s="25">
        <f t="shared" si="48"/>
        <v>3.2299999999999965E-5</v>
      </c>
      <c r="AJ315" s="25">
        <f t="shared" si="49"/>
        <v>9.5899999999999641E-6</v>
      </c>
      <c r="AK315" s="25">
        <f t="shared" si="50"/>
        <v>2.939999999999999E-6</v>
      </c>
      <c r="AL315" s="39" t="e">
        <f>'Inhalation-Haz-Values'!$C$2/H315</f>
        <v>#DIV/0!</v>
      </c>
      <c r="AM315" s="39" t="e">
        <f>'Inhalation-Haz-Values'!$C$2/I315</f>
        <v>#DIV/0!</v>
      </c>
      <c r="AN315" s="39" t="e">
        <f>'Inhalation-Haz-Values'!$C$2/J315</f>
        <v>#DIV/0!</v>
      </c>
      <c r="AO315" s="39" t="e">
        <f>'Inhalation-Haz-Values'!$C$2/K315</f>
        <v>#DIV/0!</v>
      </c>
      <c r="AP315" s="39" t="e">
        <f>'Inhalation-Haz-Values'!$C$2/L315</f>
        <v>#DIV/0!</v>
      </c>
      <c r="AQ315" s="39" t="e">
        <f>'Inhalation-Haz-Values'!$C$2/M315</f>
        <v>#DIV/0!</v>
      </c>
      <c r="AR315" s="39" t="e">
        <f>'Inhalation-Haz-Values'!$C$2/N315</f>
        <v>#DIV/0!</v>
      </c>
      <c r="AS315" s="39" t="e">
        <f>'Inhalation-Haz-Values'!$C$2/O315</f>
        <v>#DIV/0!</v>
      </c>
      <c r="AT315" s="39" t="e">
        <f>'Inhalation-Haz-Values'!$C$2/P315</f>
        <v>#DIV/0!</v>
      </c>
      <c r="AU315" s="39" t="e">
        <f>'Inhalation-Haz-Values'!$C$2/Q315</f>
        <v>#DIV/0!</v>
      </c>
      <c r="AV315" s="39">
        <f>'Inhalation-Haz-Values'!$C$3/R315</f>
        <v>126787.39497868803</v>
      </c>
      <c r="AW315" s="39">
        <f>'Inhalation-Haz-Values'!$C$3/S315</f>
        <v>349613.08249937254</v>
      </c>
      <c r="AX315" s="39">
        <f>'Inhalation-Haz-Values'!$C$3/T315</f>
        <v>678926.05053103785</v>
      </c>
      <c r="AY315" s="39">
        <f>'Inhalation-Haz-Values'!$C$3/U315</f>
        <v>907185.6709681981</v>
      </c>
      <c r="AZ315" s="39">
        <f>'Inhalation-Haz-Values'!$C$3/V315</f>
        <v>2043369.6666468151</v>
      </c>
      <c r="BA315" s="39">
        <f>'Inhalation-Haz-Values'!$C$3/W315</f>
        <v>77377601.347287446</v>
      </c>
      <c r="BB315" s="39">
        <f>'Inhalation-Haz-Values'!$C$3/X315</f>
        <v>124536731.16249812</v>
      </c>
      <c r="BC315" s="39">
        <f>'Inhalation-Haz-Values'!$C$3/Y315</f>
        <v>651600853.45084167</v>
      </c>
      <c r="BD315" s="39">
        <f>'Inhalation-Haz-Values'!$C$3/Z315</f>
        <v>2194651466.7843843</v>
      </c>
      <c r="BE315" s="39">
        <f>'Inhalation-Haz-Values'!$C$3/AA315</f>
        <v>7158744070.2252293</v>
      </c>
      <c r="BF315" s="39">
        <f>AB315*'Inhalation-Haz-Values'!$D$4</f>
        <v>1.1785999999999975E-6</v>
      </c>
      <c r="BG315" s="39">
        <f>AC315*'Inhalation-Haz-Values'!$D$4</f>
        <v>4.2741999999999883E-7</v>
      </c>
      <c r="BH315" s="39">
        <f>AD315*'Inhalation-Haz-Values'!$D$4</f>
        <v>2.2009999999999994E-7</v>
      </c>
      <c r="BI315" s="39">
        <f>AE315*'Inhalation-Haz-Values'!$D$4</f>
        <v>1.6471999999999977E-7</v>
      </c>
      <c r="BJ315" s="39">
        <f>AF315*'Inhalation-Haz-Values'!$D$4</f>
        <v>7.3129999999999901E-8</v>
      </c>
      <c r="BK315" s="39">
        <f>AG315*'Inhalation-Haz-Values'!$D$4</f>
        <v>1.9311999999999985E-9</v>
      </c>
      <c r="BL315" s="39">
        <f>AH315*'Inhalation-Haz-Values'!$D$4</f>
        <v>1.1998999999999993E-9</v>
      </c>
      <c r="BM315" s="39">
        <f>AI315*'Inhalation-Haz-Values'!$D$4</f>
        <v>2.2932999999999974E-10</v>
      </c>
      <c r="BN315" s="39">
        <f>AJ315*'Inhalation-Haz-Values'!$D$4</f>
        <v>6.808899999999974E-11</v>
      </c>
      <c r="BO315" s="39">
        <f>AK315*'Inhalation-Haz-Values'!$D$4</f>
        <v>2.087399999999999E-11</v>
      </c>
    </row>
    <row r="316" spans="1:67" s="23" customFormat="1" x14ac:dyDescent="0.25">
      <c r="A316" s="94" t="s">
        <v>132</v>
      </c>
      <c r="B316" s="94" t="s">
        <v>199</v>
      </c>
      <c r="C316" s="94" t="s">
        <v>200</v>
      </c>
      <c r="D316" s="94">
        <v>2019</v>
      </c>
      <c r="E316" s="23">
        <v>2019</v>
      </c>
      <c r="F316" s="23" t="s">
        <v>138</v>
      </c>
      <c r="G316" s="23" t="s">
        <v>126</v>
      </c>
      <c r="H316" s="25">
        <v>2.1149151172190701E-16</v>
      </c>
      <c r="I316" s="25">
        <v>4.0025262732417098E-10</v>
      </c>
      <c r="J316" s="25">
        <v>3.1130759902991101E-9</v>
      </c>
      <c r="K316" s="25">
        <v>1.9222008892481801E-8</v>
      </c>
      <c r="L316" s="25">
        <v>6.2755658852061398E-8</v>
      </c>
      <c r="M316" s="25">
        <v>1.3440582053354801E-8</v>
      </c>
      <c r="N316" s="25">
        <v>9.8086600646725896E-9</v>
      </c>
      <c r="O316" s="25">
        <v>3.4836802748585201E-9</v>
      </c>
      <c r="P316" s="25">
        <v>1.5194775666936099E-9</v>
      </c>
      <c r="Q316" s="25">
        <v>6.3002728375100995E-10</v>
      </c>
      <c r="R316" s="25">
        <v>4.4225444624090497E-11</v>
      </c>
      <c r="S316" s="25">
        <v>3.6319219886822898E-8</v>
      </c>
      <c r="T316" s="25">
        <v>1.19087510105092E-7</v>
      </c>
      <c r="U316" s="25">
        <v>7.0414814066289401E-7</v>
      </c>
      <c r="V316" s="25">
        <v>1.7492522231204499E-6</v>
      </c>
      <c r="W316" s="25">
        <v>2.8907134195634602E-7</v>
      </c>
      <c r="X316" s="25">
        <v>2.0556184316895701E-7</v>
      </c>
      <c r="Y316" s="25">
        <v>6.4732215036378304E-8</v>
      </c>
      <c r="Z316" s="25">
        <v>2.40151576394502E-8</v>
      </c>
      <c r="AA316" s="25">
        <v>9.0180375909458304E-9</v>
      </c>
      <c r="AB316" s="25">
        <f t="shared" si="41"/>
        <v>1.7899999999999982E-7</v>
      </c>
      <c r="AC316" s="25">
        <f t="shared" si="42"/>
        <v>1.4699999999999975E-4</v>
      </c>
      <c r="AD316" s="25">
        <f t="shared" si="43"/>
        <v>4.819999999999961E-4</v>
      </c>
      <c r="AE316" s="25">
        <f t="shared" si="44"/>
        <v>2.8499999999999997E-3</v>
      </c>
      <c r="AF316" s="25">
        <f t="shared" si="45"/>
        <v>7.0799999999999882E-3</v>
      </c>
      <c r="AG316" s="25">
        <f t="shared" si="46"/>
        <v>1.17E-3</v>
      </c>
      <c r="AH316" s="25">
        <f t="shared" si="47"/>
        <v>8.319999999999993E-4</v>
      </c>
      <c r="AI316" s="25">
        <f t="shared" si="48"/>
        <v>2.6199999999999986E-4</v>
      </c>
      <c r="AJ316" s="25">
        <f t="shared" si="49"/>
        <v>9.7199999999999666E-5</v>
      </c>
      <c r="AK316" s="25">
        <f t="shared" si="50"/>
        <v>3.6499999999999979E-5</v>
      </c>
      <c r="AL316" s="39">
        <f>'Inhalation-Haz-Values'!$C$2/H316</f>
        <v>1.1442539609731902E+16</v>
      </c>
      <c r="AM316" s="39">
        <f>'Inhalation-Haz-Values'!$C$2/I316</f>
        <v>6046181423.4138765</v>
      </c>
      <c r="AN316" s="39">
        <f>'Inhalation-Haz-Values'!$C$2/J316</f>
        <v>777366183.010355</v>
      </c>
      <c r="AO316" s="39">
        <f>'Inhalation-Haz-Values'!$C$2/K316</f>
        <v>125897350.97597012</v>
      </c>
      <c r="AP316" s="39">
        <f>'Inhalation-Haz-Values'!$C$2/L316</f>
        <v>38562259.472167231</v>
      </c>
      <c r="AQ316" s="39">
        <f>'Inhalation-Haz-Values'!$C$2/M316</f>
        <v>180051726.21195838</v>
      </c>
      <c r="AR316" s="39">
        <f>'Inhalation-Haz-Values'!$C$2/N316</f>
        <v>246720753.29799685</v>
      </c>
      <c r="AS316" s="39">
        <f>'Inhalation-Haz-Values'!$C$2/O316</f>
        <v>694667652.90287197</v>
      </c>
      <c r="AT316" s="39">
        <f>'Inhalation-Haz-Values'!$C$2/P316</f>
        <v>1592652667.6309745</v>
      </c>
      <c r="AU316" s="39">
        <f>'Inhalation-Haz-Values'!$C$2/Q316</f>
        <v>3841103492.5217562</v>
      </c>
      <c r="AV316" s="39">
        <f>'Inhalation-Haz-Values'!$C$3/R316</f>
        <v>117579371879.67703</v>
      </c>
      <c r="AW316" s="39">
        <f>'Inhalation-Haz-Values'!$C$3/S316</f>
        <v>143174881.40450478</v>
      </c>
      <c r="AX316" s="39">
        <f>'Inhalation-Haz-Values'!$C$3/T316</f>
        <v>43665368.39515008</v>
      </c>
      <c r="AY316" s="39">
        <f>'Inhalation-Haz-Values'!$C$3/U316</f>
        <v>7384809.6724428674</v>
      </c>
      <c r="AZ316" s="39">
        <f>'Inhalation-Haz-Values'!$C$3/V316</f>
        <v>2972698.808822345</v>
      </c>
      <c r="BA316" s="39">
        <f>'Inhalation-Haz-Values'!$C$3/W316</f>
        <v>17988638.94569416</v>
      </c>
      <c r="BB316" s="39">
        <f>'Inhalation-Haz-Values'!$C$3/X316</f>
        <v>25296523.517382432</v>
      </c>
      <c r="BC316" s="39">
        <f>'Inhalation-Haz-Values'!$C$3/Y316</f>
        <v>80330944.910160989</v>
      </c>
      <c r="BD316" s="39">
        <f>'Inhalation-Haz-Values'!$C$3/Z316</f>
        <v>216529913.23520824</v>
      </c>
      <c r="BE316" s="39">
        <f>'Inhalation-Haz-Values'!$C$3/AA316</f>
        <v>576622125.10855293</v>
      </c>
      <c r="BF316" s="39">
        <f>AB316*'Inhalation-Haz-Values'!$D$4</f>
        <v>1.2708999999999988E-12</v>
      </c>
      <c r="BG316" s="39">
        <f>AC316*'Inhalation-Haz-Values'!$D$4</f>
        <v>1.0436999999999982E-9</v>
      </c>
      <c r="BH316" s="39">
        <f>AD316*'Inhalation-Haz-Values'!$D$4</f>
        <v>3.4221999999999723E-9</v>
      </c>
      <c r="BI316" s="39">
        <f>AE316*'Inhalation-Haz-Values'!$D$4</f>
        <v>2.0234999999999996E-8</v>
      </c>
      <c r="BJ316" s="39">
        <f>AF316*'Inhalation-Haz-Values'!$D$4</f>
        <v>5.0267999999999918E-8</v>
      </c>
      <c r="BK316" s="39">
        <f>AG316*'Inhalation-Haz-Values'!$D$4</f>
        <v>8.3069999999999995E-9</v>
      </c>
      <c r="BL316" s="39">
        <f>AH316*'Inhalation-Haz-Values'!$D$4</f>
        <v>5.9071999999999947E-9</v>
      </c>
      <c r="BM316" s="39">
        <f>AI316*'Inhalation-Haz-Values'!$D$4</f>
        <v>1.860199999999999E-9</v>
      </c>
      <c r="BN316" s="39">
        <f>AJ316*'Inhalation-Haz-Values'!$D$4</f>
        <v>6.9011999999999761E-10</v>
      </c>
      <c r="BO316" s="39">
        <f>AK316*'Inhalation-Haz-Values'!$D$4</f>
        <v>2.5914999999999982E-10</v>
      </c>
    </row>
    <row r="317" spans="1:67" s="23" customFormat="1" x14ac:dyDescent="0.25">
      <c r="A317" s="94" t="s">
        <v>132</v>
      </c>
      <c r="B317" s="94" t="s">
        <v>199</v>
      </c>
      <c r="C317" s="94" t="s">
        <v>200</v>
      </c>
      <c r="D317" s="94">
        <v>2020</v>
      </c>
      <c r="E317" s="23">
        <v>2019</v>
      </c>
      <c r="F317" s="23" t="s">
        <v>134</v>
      </c>
      <c r="G317" s="23" t="s">
        <v>126</v>
      </c>
      <c r="H317" s="25">
        <v>5.3861156022635398E-16</v>
      </c>
      <c r="I317" s="25">
        <v>4.5460792239288502E-10</v>
      </c>
      <c r="J317" s="25">
        <v>4.39783751010509E-9</v>
      </c>
      <c r="K317" s="25">
        <v>1.7443108326596599E-8</v>
      </c>
      <c r="L317" s="25">
        <v>5.3614086499595703E-8</v>
      </c>
      <c r="M317" s="25">
        <v>1.00804365400161E-8</v>
      </c>
      <c r="N317" s="25">
        <v>7.2638439773645901E-9</v>
      </c>
      <c r="O317" s="25">
        <v>2.5448160873079999E-9</v>
      </c>
      <c r="P317" s="25">
        <v>1.1118128536782501E-9</v>
      </c>
      <c r="Q317" s="25">
        <v>4.59549312853678E-10</v>
      </c>
      <c r="R317" s="25">
        <v>4.5213722716248903E-5</v>
      </c>
      <c r="S317" s="25">
        <v>1.6454830234438099E-5</v>
      </c>
      <c r="T317" s="25">
        <v>8.7215541632982999E-6</v>
      </c>
      <c r="U317" s="25">
        <v>6.91794664510913E-6</v>
      </c>
      <c r="V317" s="25">
        <v>4.2990097008892396E-6</v>
      </c>
      <c r="W317" s="25">
        <v>2.86600646725949E-7</v>
      </c>
      <c r="X317" s="25">
        <v>2.03091147938561E-7</v>
      </c>
      <c r="Y317" s="25">
        <v>5.8308407437348398E-8</v>
      </c>
      <c r="Z317" s="25">
        <v>2.0136166127728299E-8</v>
      </c>
      <c r="AA317" s="25">
        <v>7.3626717865804296E-9</v>
      </c>
      <c r="AB317" s="25">
        <f t="shared" si="41"/>
        <v>0.18299999999999966</v>
      </c>
      <c r="AC317" s="25">
        <f t="shared" si="42"/>
        <v>6.6599999999999757E-2</v>
      </c>
      <c r="AD317" s="25">
        <f t="shared" si="43"/>
        <v>3.5299999999999984E-2</v>
      </c>
      <c r="AE317" s="25">
        <f t="shared" si="44"/>
        <v>2.7999999999999976E-2</v>
      </c>
      <c r="AF317" s="25">
        <f t="shared" si="45"/>
        <v>1.7399999999999964E-2</v>
      </c>
      <c r="AG317" s="25">
        <f t="shared" si="46"/>
        <v>1.1599999999999965E-3</v>
      </c>
      <c r="AH317" s="25">
        <f t="shared" si="47"/>
        <v>8.2199999999999981E-4</v>
      </c>
      <c r="AI317" s="25">
        <f t="shared" si="48"/>
        <v>2.3599999999999988E-4</v>
      </c>
      <c r="AJ317" s="25">
        <f t="shared" si="49"/>
        <v>8.1499999999999691E-5</v>
      </c>
      <c r="AK317" s="25">
        <f t="shared" si="50"/>
        <v>2.9799999999999972E-5</v>
      </c>
      <c r="AL317" s="39">
        <f>'Inhalation-Haz-Values'!$C$2/H317</f>
        <v>4493033901802969</v>
      </c>
      <c r="AM317" s="39">
        <f>'Inhalation-Haz-Values'!$C$2/I317</f>
        <v>5323268427.136137</v>
      </c>
      <c r="AN317" s="39">
        <f>'Inhalation-Haz-Values'!$C$2/J317</f>
        <v>550270444.15339756</v>
      </c>
      <c r="AO317" s="39">
        <f>'Inhalation-Haz-Values'!$C$2/K317</f>
        <v>138736740.87720218</v>
      </c>
      <c r="AP317" s="39">
        <f>'Inhalation-Haz-Values'!$C$2/L317</f>
        <v>45137391.271569066</v>
      </c>
      <c r="AQ317" s="39">
        <f>'Inhalation-Haz-Values'!$C$2/M317</f>
        <v>240068968.28261119</v>
      </c>
      <c r="AR317" s="39">
        <f>'Inhalation-Haz-Values'!$C$2/N317</f>
        <v>333156935.5758664</v>
      </c>
      <c r="AS317" s="39">
        <f>'Inhalation-Haz-Values'!$C$2/O317</f>
        <v>950952806.40101779</v>
      </c>
      <c r="AT317" s="39">
        <f>'Inhalation-Haz-Values'!$C$2/P317</f>
        <v>2176625312.4290009</v>
      </c>
      <c r="AU317" s="39">
        <f>'Inhalation-Haz-Values'!$C$2/Q317</f>
        <v>5266028981.6830511</v>
      </c>
      <c r="AV317" s="39">
        <f>'Inhalation-Haz-Values'!$C$3/R317</f>
        <v>115009.33096427437</v>
      </c>
      <c r="AW317" s="39">
        <f>'Inhalation-Haz-Values'!$C$3/S317</f>
        <v>316016.63012706069</v>
      </c>
      <c r="AX317" s="39">
        <f>'Inhalation-Haz-Values'!$C$3/T317</f>
        <v>596224.01038136473</v>
      </c>
      <c r="AY317" s="39">
        <f>'Inhalation-Haz-Values'!$C$3/U317</f>
        <v>751668.12737364939</v>
      </c>
      <c r="AZ317" s="39">
        <f>'Inhalation-Haz-Values'!$C$3/V317</f>
        <v>1209580.8946242649</v>
      </c>
      <c r="BA317" s="39">
        <f>'Inhalation-Haz-Values'!$C$3/W317</f>
        <v>18143713.419363994</v>
      </c>
      <c r="BB317" s="39">
        <f>'Inhalation-Haz-Values'!$C$3/X317</f>
        <v>25604267.112484396</v>
      </c>
      <c r="BC317" s="39">
        <f>'Inhalation-Haz-Values'!$C$3/Y317</f>
        <v>89180964.264670238</v>
      </c>
      <c r="BD317" s="39">
        <f>'Inhalation-Haz-Values'!$C$3/Z317</f>
        <v>258241810.63143861</v>
      </c>
      <c r="BE317" s="39">
        <f>'Inhalation-Haz-Values'!$C$3/AA317</f>
        <v>706265354.5792681</v>
      </c>
      <c r="BF317" s="39">
        <f>AB317*'Inhalation-Haz-Values'!$D$4</f>
        <v>1.2992999999999977E-6</v>
      </c>
      <c r="BG317" s="39">
        <f>AC317*'Inhalation-Haz-Values'!$D$4</f>
        <v>4.7285999999999827E-7</v>
      </c>
      <c r="BH317" s="39">
        <f>AD317*'Inhalation-Haz-Values'!$D$4</f>
        <v>2.5062999999999986E-7</v>
      </c>
      <c r="BI317" s="39">
        <f>AE317*'Inhalation-Haz-Values'!$D$4</f>
        <v>1.9879999999999982E-7</v>
      </c>
      <c r="BJ317" s="39">
        <f>AF317*'Inhalation-Haz-Values'!$D$4</f>
        <v>1.2353999999999974E-7</v>
      </c>
      <c r="BK317" s="39">
        <f>AG317*'Inhalation-Haz-Values'!$D$4</f>
        <v>8.2359999999999753E-9</v>
      </c>
      <c r="BL317" s="39">
        <f>AH317*'Inhalation-Haz-Values'!$D$4</f>
        <v>5.8361999999999985E-9</v>
      </c>
      <c r="BM317" s="39">
        <f>AI317*'Inhalation-Haz-Values'!$D$4</f>
        <v>1.6755999999999991E-9</v>
      </c>
      <c r="BN317" s="39">
        <f>AJ317*'Inhalation-Haz-Values'!$D$4</f>
        <v>5.7864999999999779E-10</v>
      </c>
      <c r="BO317" s="39">
        <f>AK317*'Inhalation-Haz-Values'!$D$4</f>
        <v>2.115799999999998E-10</v>
      </c>
    </row>
    <row r="318" spans="1:67" s="23" customFormat="1" x14ac:dyDescent="0.25">
      <c r="A318" s="94" t="s">
        <v>132</v>
      </c>
      <c r="B318" s="94" t="s">
        <v>199</v>
      </c>
      <c r="C318" s="94" t="s">
        <v>200</v>
      </c>
      <c r="D318" s="94">
        <v>2020</v>
      </c>
      <c r="E318" s="23">
        <v>2019</v>
      </c>
      <c r="F318" s="23" t="s">
        <v>137</v>
      </c>
      <c r="G318" s="23" t="s">
        <v>126</v>
      </c>
      <c r="H318" s="25">
        <v>0</v>
      </c>
      <c r="I318" s="25">
        <v>0</v>
      </c>
      <c r="J318" s="25">
        <v>0</v>
      </c>
      <c r="K318" s="25">
        <v>0</v>
      </c>
      <c r="L318" s="25">
        <v>0</v>
      </c>
      <c r="M318" s="25">
        <v>0</v>
      </c>
      <c r="N318" s="25">
        <v>0</v>
      </c>
      <c r="O318" s="25">
        <v>0</v>
      </c>
      <c r="P318" s="25">
        <v>0</v>
      </c>
      <c r="Q318" s="25">
        <v>0</v>
      </c>
      <c r="R318" s="25">
        <v>4.5213722716248903E-5</v>
      </c>
      <c r="S318" s="25">
        <v>1.6430123282134101E-5</v>
      </c>
      <c r="T318" s="25">
        <v>8.4744846402586806E-6</v>
      </c>
      <c r="U318" s="25">
        <v>6.3249797898140603E-6</v>
      </c>
      <c r="V318" s="25">
        <v>2.8165925626515701E-6</v>
      </c>
      <c r="W318" s="25">
        <v>7.4367926434923206E-8</v>
      </c>
      <c r="X318" s="25">
        <v>4.6202000808407397E-8</v>
      </c>
      <c r="Y318" s="25">
        <v>8.8203819725141398E-9</v>
      </c>
      <c r="Z318" s="25">
        <v>2.6189369442198802E-9</v>
      </c>
      <c r="AA318" s="25">
        <v>8.0297594987873801E-10</v>
      </c>
      <c r="AB318" s="25">
        <f t="shared" si="41"/>
        <v>0.18299999999999966</v>
      </c>
      <c r="AC318" s="25">
        <f t="shared" si="42"/>
        <v>6.6499999999999629E-2</v>
      </c>
      <c r="AD318" s="25">
        <f t="shared" si="43"/>
        <v>3.4299999999999956E-2</v>
      </c>
      <c r="AE318" s="25">
        <f t="shared" si="44"/>
        <v>2.5599999999999973E-2</v>
      </c>
      <c r="AF318" s="25">
        <f t="shared" si="45"/>
        <v>1.1399999999999974E-2</v>
      </c>
      <c r="AG318" s="25">
        <f t="shared" si="46"/>
        <v>3.01E-4</v>
      </c>
      <c r="AH318" s="25">
        <f t="shared" si="47"/>
        <v>1.869999999999998E-4</v>
      </c>
      <c r="AI318" s="25">
        <f t="shared" si="48"/>
        <v>3.5699999999999973E-5</v>
      </c>
      <c r="AJ318" s="25">
        <f t="shared" si="49"/>
        <v>1.0599999999999973E-5</v>
      </c>
      <c r="AK318" s="25">
        <f t="shared" si="50"/>
        <v>3.2499999999999964E-6</v>
      </c>
      <c r="AL318" s="39" t="e">
        <f>'Inhalation-Haz-Values'!$C$2/H318</f>
        <v>#DIV/0!</v>
      </c>
      <c r="AM318" s="39" t="e">
        <f>'Inhalation-Haz-Values'!$C$2/I318</f>
        <v>#DIV/0!</v>
      </c>
      <c r="AN318" s="39" t="e">
        <f>'Inhalation-Haz-Values'!$C$2/J318</f>
        <v>#DIV/0!</v>
      </c>
      <c r="AO318" s="39" t="e">
        <f>'Inhalation-Haz-Values'!$C$2/K318</f>
        <v>#DIV/0!</v>
      </c>
      <c r="AP318" s="39" t="e">
        <f>'Inhalation-Haz-Values'!$C$2/L318</f>
        <v>#DIV/0!</v>
      </c>
      <c r="AQ318" s="39" t="e">
        <f>'Inhalation-Haz-Values'!$C$2/M318</f>
        <v>#DIV/0!</v>
      </c>
      <c r="AR318" s="39" t="e">
        <f>'Inhalation-Haz-Values'!$C$2/N318</f>
        <v>#DIV/0!</v>
      </c>
      <c r="AS318" s="39" t="e">
        <f>'Inhalation-Haz-Values'!$C$2/O318</f>
        <v>#DIV/0!</v>
      </c>
      <c r="AT318" s="39" t="e">
        <f>'Inhalation-Haz-Values'!$C$2/P318</f>
        <v>#DIV/0!</v>
      </c>
      <c r="AU318" s="39" t="e">
        <f>'Inhalation-Haz-Values'!$C$2/Q318</f>
        <v>#DIV/0!</v>
      </c>
      <c r="AV318" s="39">
        <f>'Inhalation-Haz-Values'!$C$3/R318</f>
        <v>115009.33096427437</v>
      </c>
      <c r="AW318" s="39">
        <f>'Inhalation-Haz-Values'!$C$3/S318</f>
        <v>316491.84310469608</v>
      </c>
      <c r="AX318" s="39">
        <f>'Inhalation-Haz-Values'!$C$3/T318</f>
        <v>613606.63459073449</v>
      </c>
      <c r="AY318" s="39">
        <f>'Inhalation-Haz-Values'!$C$3/U318</f>
        <v>822137.01431492926</v>
      </c>
      <c r="AZ318" s="39">
        <f>'Inhalation-Haz-Values'!$C$3/V318</f>
        <v>1846202.4181107206</v>
      </c>
      <c r="BA318" s="39">
        <f>'Inhalation-Haz-Values'!$C$3/W318</f>
        <v>69922616.499874309</v>
      </c>
      <c r="BB318" s="39">
        <f>'Inhalation-Haz-Values'!$C$3/X318</f>
        <v>112549238.3233272</v>
      </c>
      <c r="BC318" s="39">
        <f>'Inhalation-Haz-Values'!$C$3/Y318</f>
        <v>589543629.3126663</v>
      </c>
      <c r="BD318" s="39">
        <f>'Inhalation-Haz-Values'!$C$3/Z318</f>
        <v>1985538449.6662474</v>
      </c>
      <c r="BE318" s="39">
        <f>'Inhalation-Haz-Values'!$C$3/AA318</f>
        <v>6475910020.4499054</v>
      </c>
      <c r="BF318" s="39">
        <f>AB318*'Inhalation-Haz-Values'!$D$4</f>
        <v>1.2992999999999977E-6</v>
      </c>
      <c r="BG318" s="39">
        <f>AC318*'Inhalation-Haz-Values'!$D$4</f>
        <v>4.7214999999999736E-7</v>
      </c>
      <c r="BH318" s="39">
        <f>AD318*'Inhalation-Haz-Values'!$D$4</f>
        <v>2.4352999999999969E-7</v>
      </c>
      <c r="BI318" s="39">
        <f>AE318*'Inhalation-Haz-Values'!$D$4</f>
        <v>1.817599999999998E-7</v>
      </c>
      <c r="BJ318" s="39">
        <f>AF318*'Inhalation-Haz-Values'!$D$4</f>
        <v>8.093999999999981E-8</v>
      </c>
      <c r="BK318" s="39">
        <f>AG318*'Inhalation-Haz-Values'!$D$4</f>
        <v>2.1371E-9</v>
      </c>
      <c r="BL318" s="39">
        <f>AH318*'Inhalation-Haz-Values'!$D$4</f>
        <v>1.3276999999999986E-9</v>
      </c>
      <c r="BM318" s="39">
        <f>AI318*'Inhalation-Haz-Values'!$D$4</f>
        <v>2.534699999999998E-10</v>
      </c>
      <c r="BN318" s="39">
        <f>AJ318*'Inhalation-Haz-Values'!$D$4</f>
        <v>7.52599999999998E-11</v>
      </c>
      <c r="BO318" s="39">
        <f>AK318*'Inhalation-Haz-Values'!$D$4</f>
        <v>2.3074999999999973E-11</v>
      </c>
    </row>
    <row r="319" spans="1:67" s="23" customFormat="1" x14ac:dyDescent="0.25">
      <c r="A319" s="94" t="s">
        <v>132</v>
      </c>
      <c r="B319" s="94" t="s">
        <v>199</v>
      </c>
      <c r="C319" s="94" t="s">
        <v>200</v>
      </c>
      <c r="D319" s="94">
        <v>2020</v>
      </c>
      <c r="E319" s="23">
        <v>2019</v>
      </c>
      <c r="F319" s="23" t="s">
        <v>138</v>
      </c>
      <c r="G319" s="23" t="s">
        <v>126</v>
      </c>
      <c r="H319" s="25">
        <v>1.54665521422797E-16</v>
      </c>
      <c r="I319" s="25">
        <v>2.9401273241713798E-10</v>
      </c>
      <c r="J319" s="25">
        <v>2.2705689167340301E-9</v>
      </c>
      <c r="K319" s="25">
        <v>1.40582558609539E-8</v>
      </c>
      <c r="L319" s="25">
        <v>4.59549312853678E-8</v>
      </c>
      <c r="M319" s="25">
        <v>9.8333670169765493E-9</v>
      </c>
      <c r="N319" s="25">
        <v>7.1897231204527003E-9</v>
      </c>
      <c r="O319" s="25">
        <v>2.5448160873079999E-9</v>
      </c>
      <c r="P319" s="25">
        <v>1.1118128536782501E-9</v>
      </c>
      <c r="Q319" s="25">
        <v>4.59549312853678E-10</v>
      </c>
      <c r="R319" s="25">
        <v>3.23661075181891E-11</v>
      </c>
      <c r="S319" s="25">
        <v>2.64364389652384E-8</v>
      </c>
      <c r="T319" s="25">
        <v>8.7215541632983004E-8</v>
      </c>
      <c r="U319" s="25">
        <v>5.1637530315278805E-7</v>
      </c>
      <c r="V319" s="25">
        <v>1.2798201293451899E-6</v>
      </c>
      <c r="W319" s="25">
        <v>2.1149151172190699E-7</v>
      </c>
      <c r="X319" s="25">
        <v>1.5021827000808401E-7</v>
      </c>
      <c r="Y319" s="25">
        <v>4.74373484236054E-8</v>
      </c>
      <c r="Z319" s="25">
        <v>1.7566643088116401E-8</v>
      </c>
      <c r="AA319" s="25">
        <v>6.5967562651576301E-9</v>
      </c>
      <c r="AB319" s="25">
        <f t="shared" si="41"/>
        <v>1.3099999999999973E-7</v>
      </c>
      <c r="AC319" s="25">
        <f t="shared" si="42"/>
        <v>1.0699999999999967E-4</v>
      </c>
      <c r="AD319" s="25">
        <f t="shared" si="43"/>
        <v>3.5299999999999996E-4</v>
      </c>
      <c r="AE319" s="25">
        <f t="shared" si="44"/>
        <v>2.0899999999999959E-3</v>
      </c>
      <c r="AF319" s="25">
        <f t="shared" si="45"/>
        <v>5.1799999999999997E-3</v>
      </c>
      <c r="AG319" s="25">
        <f t="shared" si="46"/>
        <v>8.5599999999999652E-4</v>
      </c>
      <c r="AH319" s="25">
        <f t="shared" si="47"/>
        <v>6.0799999999999971E-4</v>
      </c>
      <c r="AI319" s="25">
        <f t="shared" si="48"/>
        <v>1.919999999999996E-4</v>
      </c>
      <c r="AJ319" s="25">
        <f t="shared" si="49"/>
        <v>7.1099999999999953E-5</v>
      </c>
      <c r="AK319" s="25">
        <f t="shared" si="50"/>
        <v>2.6699999999999965E-5</v>
      </c>
      <c r="AL319" s="39">
        <f>'Inhalation-Haz-Values'!$C$2/H319</f>
        <v>1.5646667581358588E+16</v>
      </c>
      <c r="AM319" s="39">
        <f>'Inhalation-Haz-Values'!$C$2/I319</f>
        <v>8230936055.4037638</v>
      </c>
      <c r="AN319" s="39">
        <f>'Inhalation-Haz-Values'!$C$2/J319</f>
        <v>1065812176.9238832</v>
      </c>
      <c r="AO319" s="39">
        <f>'Inhalation-Haz-Values'!$C$2/K319</f>
        <v>172140841.93199447</v>
      </c>
      <c r="AP319" s="39">
        <f>'Inhalation-Haz-Values'!$C$2/L319</f>
        <v>52660289.816830516</v>
      </c>
      <c r="AQ319" s="39">
        <f>'Inhalation-Haz-Values'!$C$2/M319</f>
        <v>246100851.90780094</v>
      </c>
      <c r="AR319" s="39">
        <f>'Inhalation-Haz-Values'!$C$2/N319</f>
        <v>336591543.15912306</v>
      </c>
      <c r="AS319" s="39">
        <f>'Inhalation-Haz-Values'!$C$2/O319</f>
        <v>950952806.40101779</v>
      </c>
      <c r="AT319" s="39">
        <f>'Inhalation-Haz-Values'!$C$2/P319</f>
        <v>2176625312.4290009</v>
      </c>
      <c r="AU319" s="39">
        <f>'Inhalation-Haz-Values'!$C$2/Q319</f>
        <v>5266028981.6830511</v>
      </c>
      <c r="AV319" s="39">
        <f>'Inhalation-Haz-Values'!$C$3/R319</f>
        <v>160661889820.32224</v>
      </c>
      <c r="AW319" s="39">
        <f>'Inhalation-Haz-Values'!$C$3/S319</f>
        <v>196698201.55572179</v>
      </c>
      <c r="AX319" s="39">
        <f>'Inhalation-Haz-Values'!$C$3/T319</f>
        <v>59622401.038136467</v>
      </c>
      <c r="AY319" s="39">
        <f>'Inhalation-Haz-Values'!$C$3/U319</f>
        <v>10070195.007876655</v>
      </c>
      <c r="AZ319" s="39">
        <f>'Inhalation-Haz-Values'!$C$3/V319</f>
        <v>4063070.9587764805</v>
      </c>
      <c r="BA319" s="39">
        <f>'Inhalation-Haz-Values'!$C$3/W319</f>
        <v>24587275.19446525</v>
      </c>
      <c r="BB319" s="39">
        <f>'Inhalation-Haz-Values'!$C$3/X319</f>
        <v>34616295.339575954</v>
      </c>
      <c r="BC319" s="39">
        <f>'Inhalation-Haz-Values'!$C$3/Y319</f>
        <v>109618268.57532401</v>
      </c>
      <c r="BD319" s="39">
        <f>'Inhalation-Haz-Values'!$C$3/Z319</f>
        <v>296015577.58737242</v>
      </c>
      <c r="BE319" s="39">
        <f>'Inhalation-Haz-Values'!$C$3/AA319</f>
        <v>788266200.99109352</v>
      </c>
      <c r="BF319" s="39">
        <f>AB319*'Inhalation-Haz-Values'!$D$4</f>
        <v>9.3009999999999803E-13</v>
      </c>
      <c r="BG319" s="39">
        <f>AC319*'Inhalation-Haz-Values'!$D$4</f>
        <v>7.596999999999977E-10</v>
      </c>
      <c r="BH319" s="39">
        <f>AD319*'Inhalation-Haz-Values'!$D$4</f>
        <v>2.5062999999999995E-9</v>
      </c>
      <c r="BI319" s="39">
        <f>AE319*'Inhalation-Haz-Values'!$D$4</f>
        <v>1.483899999999997E-8</v>
      </c>
      <c r="BJ319" s="39">
        <f>AF319*'Inhalation-Haz-Values'!$D$4</f>
        <v>3.6777999999999994E-8</v>
      </c>
      <c r="BK319" s="39">
        <f>AG319*'Inhalation-Haz-Values'!$D$4</f>
        <v>6.077599999999975E-9</v>
      </c>
      <c r="BL319" s="39">
        <f>AH319*'Inhalation-Haz-Values'!$D$4</f>
        <v>4.3167999999999982E-9</v>
      </c>
      <c r="BM319" s="39">
        <f>AI319*'Inhalation-Haz-Values'!$D$4</f>
        <v>1.3631999999999971E-9</v>
      </c>
      <c r="BN319" s="39">
        <f>AJ319*'Inhalation-Haz-Values'!$D$4</f>
        <v>5.0480999999999962E-10</v>
      </c>
      <c r="BO319" s="39">
        <f>AK319*'Inhalation-Haz-Values'!$D$4</f>
        <v>1.8956999999999974E-10</v>
      </c>
    </row>
    <row r="320" spans="1:67" s="23" customFormat="1" x14ac:dyDescent="0.25">
      <c r="A320" s="94" t="s">
        <v>132</v>
      </c>
      <c r="B320" s="94" t="s">
        <v>199</v>
      </c>
      <c r="C320" s="94" t="s">
        <v>200</v>
      </c>
      <c r="D320" s="94" t="s">
        <v>140</v>
      </c>
      <c r="E320" s="23" t="s">
        <v>141</v>
      </c>
      <c r="F320" s="23" t="s">
        <v>134</v>
      </c>
      <c r="G320" s="23" t="s">
        <v>126</v>
      </c>
      <c r="H320" s="25">
        <v>8.3509498787388804E-16</v>
      </c>
      <c r="I320" s="25">
        <v>6.3991006467259498E-10</v>
      </c>
      <c r="J320" s="25">
        <v>6.05320331447049E-9</v>
      </c>
      <c r="K320" s="25">
        <v>2.544816087308E-8</v>
      </c>
      <c r="L320" s="25">
        <v>7.33796483427647E-8</v>
      </c>
      <c r="M320" s="25">
        <v>1.38606002425222E-8</v>
      </c>
      <c r="N320" s="25">
        <v>9.6851253031527797E-9</v>
      </c>
      <c r="O320" s="25">
        <v>3.45897332255456E-9</v>
      </c>
      <c r="P320" s="25">
        <v>1.5540672999191501E-9</v>
      </c>
      <c r="Q320" s="25">
        <v>7.0414814066289404E-10</v>
      </c>
      <c r="R320" s="25">
        <v>3.3354385610347601E-5</v>
      </c>
      <c r="S320" s="25">
        <v>1.24770109135004E-5</v>
      </c>
      <c r="T320" s="25">
        <v>6.7944118835893203E-6</v>
      </c>
      <c r="U320" s="25">
        <v>5.7320129345189898E-6</v>
      </c>
      <c r="V320" s="25">
        <v>4.2495957962813203E-6</v>
      </c>
      <c r="W320" s="25">
        <v>3.7060428455941701E-7</v>
      </c>
      <c r="X320" s="25">
        <v>2.8165925626515699E-7</v>
      </c>
      <c r="Y320" s="25">
        <v>7.8568108326596595E-8</v>
      </c>
      <c r="Z320" s="25">
        <v>3.1130759902991102E-8</v>
      </c>
      <c r="AA320" s="25">
        <v>1.22052344381568E-8</v>
      </c>
      <c r="AB320" s="25">
        <f t="shared" si="41"/>
        <v>0.13499999999999993</v>
      </c>
      <c r="AC320" s="25">
        <f t="shared" si="42"/>
        <v>5.0499999999999989E-2</v>
      </c>
      <c r="AD320" s="25">
        <f t="shared" si="43"/>
        <v>2.7499999999999962E-2</v>
      </c>
      <c r="AE320" s="25">
        <f t="shared" si="44"/>
        <v>2.3199999999999967E-2</v>
      </c>
      <c r="AF320" s="25">
        <f t="shared" si="45"/>
        <v>1.7199999999999979E-2</v>
      </c>
      <c r="AG320" s="25">
        <f t="shared" si="46"/>
        <v>1.4999999999999961E-3</v>
      </c>
      <c r="AH320" s="25">
        <f t="shared" si="47"/>
        <v>1.1399999999999974E-3</v>
      </c>
      <c r="AI320" s="25">
        <f t="shared" si="48"/>
        <v>3.1799999999999992E-4</v>
      </c>
      <c r="AJ320" s="25">
        <f t="shared" si="49"/>
        <v>1.2599999999999997E-4</v>
      </c>
      <c r="AK320" s="25">
        <f t="shared" si="50"/>
        <v>4.9399999999999879E-5</v>
      </c>
      <c r="AL320" s="39">
        <f>'Inhalation-Haz-Values'!$C$2/H320</f>
        <v>2897873936665821</v>
      </c>
      <c r="AM320" s="39">
        <f>'Inhalation-Haz-Values'!$C$2/I320</f>
        <v>3781781430.8611856</v>
      </c>
      <c r="AN320" s="39">
        <f>'Inhalation-Haz-Values'!$C$2/J320</f>
        <v>399788322.6910398</v>
      </c>
      <c r="AO320" s="39">
        <f>'Inhalation-Haz-Values'!$C$2/K320</f>
        <v>95095280.640101776</v>
      </c>
      <c r="AP320" s="39">
        <f>'Inhalation-Haz-Values'!$C$2/L320</f>
        <v>32979171.400439318</v>
      </c>
      <c r="AQ320" s="39">
        <f>'Inhalation-Haz-Values'!$C$2/M320</f>
        <v>174595613.2964437</v>
      </c>
      <c r="AR320" s="39">
        <f>'Inhalation-Haz-Values'!$C$2/N320</f>
        <v>249867701.68189999</v>
      </c>
      <c r="AS320" s="39">
        <f>'Inhalation-Haz-Values'!$C$2/O320</f>
        <v>699629564.70932078</v>
      </c>
      <c r="AT320" s="39">
        <f>'Inhalation-Haz-Values'!$C$2/P320</f>
        <v>1557204118.5899091</v>
      </c>
      <c r="AU320" s="39">
        <f>'Inhalation-Haz-Values'!$C$2/Q320</f>
        <v>3436776809.0984106</v>
      </c>
      <c r="AV320" s="39">
        <f>'Inhalation-Haz-Values'!$C$3/R320</f>
        <v>155901.53752934947</v>
      </c>
      <c r="AW320" s="39">
        <f>'Inhalation-Haz-Values'!$C$3/S320</f>
        <v>416766.48646459752</v>
      </c>
      <c r="AX320" s="39">
        <f>'Inhalation-Haz-Values'!$C$3/T320</f>
        <v>765334.82059862523</v>
      </c>
      <c r="AY320" s="39">
        <f>'Inhalation-Haz-Values'!$C$3/U320</f>
        <v>907185.6709681981</v>
      </c>
      <c r="AZ320" s="39">
        <f>'Inhalation-Haz-Values'!$C$3/V320</f>
        <v>1223645.7887478021</v>
      </c>
      <c r="BA320" s="39">
        <f>'Inhalation-Haz-Values'!$C$3/W320</f>
        <v>14031138.37764148</v>
      </c>
      <c r="BB320" s="39">
        <f>'Inhalation-Haz-Values'!$C$3/X320</f>
        <v>18462024.181107208</v>
      </c>
      <c r="BC320" s="39">
        <f>'Inhalation-Haz-Values'!$C$3/Y320</f>
        <v>66184614.988874748</v>
      </c>
      <c r="BD320" s="39">
        <f>'Inhalation-Haz-Values'!$C$3/Z320</f>
        <v>167037361.63858867</v>
      </c>
      <c r="BE320" s="39">
        <f>'Inhalation-Haz-Values'!$C$3/AA320</f>
        <v>426046711.87170488</v>
      </c>
      <c r="BF320" s="39">
        <f>AB320*'Inhalation-Haz-Values'!$D$4</f>
        <v>9.5849999999999938E-7</v>
      </c>
      <c r="BG320" s="39">
        <f>AC320*'Inhalation-Haz-Values'!$D$4</f>
        <v>3.5854999999999994E-7</v>
      </c>
      <c r="BH320" s="39">
        <f>AD320*'Inhalation-Haz-Values'!$D$4</f>
        <v>1.9524999999999971E-7</v>
      </c>
      <c r="BI320" s="39">
        <f>AE320*'Inhalation-Haz-Values'!$D$4</f>
        <v>1.6471999999999977E-7</v>
      </c>
      <c r="BJ320" s="39">
        <f>AF320*'Inhalation-Haz-Values'!$D$4</f>
        <v>1.2211999999999985E-7</v>
      </c>
      <c r="BK320" s="39">
        <f>AG320*'Inhalation-Haz-Values'!$D$4</f>
        <v>1.0649999999999973E-8</v>
      </c>
      <c r="BL320" s="39">
        <f>AH320*'Inhalation-Haz-Values'!$D$4</f>
        <v>8.0939999999999814E-9</v>
      </c>
      <c r="BM320" s="39">
        <f>AI320*'Inhalation-Haz-Values'!$D$4</f>
        <v>2.2577999999999994E-9</v>
      </c>
      <c r="BN320" s="39">
        <f>AJ320*'Inhalation-Haz-Values'!$D$4</f>
        <v>8.9459999999999979E-10</v>
      </c>
      <c r="BO320" s="39">
        <f>AK320*'Inhalation-Haz-Values'!$D$4</f>
        <v>3.5073999999999914E-10</v>
      </c>
    </row>
    <row r="321" spans="1:67" s="23" customFormat="1" x14ac:dyDescent="0.25">
      <c r="A321" s="94" t="s">
        <v>132</v>
      </c>
      <c r="B321" s="94" t="s">
        <v>199</v>
      </c>
      <c r="C321" s="94" t="s">
        <v>200</v>
      </c>
      <c r="D321" s="94" t="s">
        <v>140</v>
      </c>
      <c r="E321" s="23" t="s">
        <v>141</v>
      </c>
      <c r="F321" s="23" t="s">
        <v>137</v>
      </c>
      <c r="G321" s="23" t="s">
        <v>126</v>
      </c>
      <c r="H321" s="25">
        <v>0</v>
      </c>
      <c r="I321" s="25">
        <v>0</v>
      </c>
      <c r="J321" s="25">
        <v>0</v>
      </c>
      <c r="K321" s="25">
        <v>0</v>
      </c>
      <c r="L321" s="25">
        <v>0</v>
      </c>
      <c r="M321" s="25">
        <v>0</v>
      </c>
      <c r="N321" s="25">
        <v>0</v>
      </c>
      <c r="O321" s="25">
        <v>0</v>
      </c>
      <c r="P321" s="25">
        <v>0</v>
      </c>
      <c r="Q321" s="25">
        <v>0</v>
      </c>
      <c r="R321" s="25">
        <v>3.3354385610347601E-5</v>
      </c>
      <c r="S321" s="25">
        <v>1.24275970088924E-5</v>
      </c>
      <c r="T321" s="25">
        <v>6.2508589329021801E-6</v>
      </c>
      <c r="U321" s="25">
        <v>4.7931487469684699E-6</v>
      </c>
      <c r="V321" s="25">
        <v>2.13468067906224E-6</v>
      </c>
      <c r="W321" s="25">
        <v>5.7567198868229502E-8</v>
      </c>
      <c r="X321" s="25">
        <v>3.7307497978981398E-8</v>
      </c>
      <c r="Y321" s="25">
        <v>7.4367926434923202E-9</v>
      </c>
      <c r="Z321" s="25">
        <v>2.2260964025868999E-9</v>
      </c>
      <c r="AA321" s="25">
        <v>6.7697049312853604E-10</v>
      </c>
      <c r="AB321" s="25">
        <f t="shared" si="41"/>
        <v>0.13499999999999993</v>
      </c>
      <c r="AC321" s="25">
        <f t="shared" si="42"/>
        <v>5.0299999999999678E-2</v>
      </c>
      <c r="AD321" s="25">
        <f t="shared" si="43"/>
        <v>2.5299999999999989E-2</v>
      </c>
      <c r="AE321" s="25">
        <f t="shared" si="44"/>
        <v>1.9399999999999994E-2</v>
      </c>
      <c r="AF321" s="25">
        <f t="shared" si="45"/>
        <v>8.6399999999999689E-3</v>
      </c>
      <c r="AG321" s="25">
        <f t="shared" si="46"/>
        <v>2.3299999999999965E-4</v>
      </c>
      <c r="AH321" s="25">
        <f t="shared" si="47"/>
        <v>1.5099999999999996E-4</v>
      </c>
      <c r="AI321" s="25">
        <f t="shared" si="48"/>
        <v>3.01E-5</v>
      </c>
      <c r="AJ321" s="25">
        <f t="shared" si="49"/>
        <v>9.0099999999999832E-6</v>
      </c>
      <c r="AK321" s="25">
        <f t="shared" si="50"/>
        <v>2.7399999999999966E-6</v>
      </c>
      <c r="AL321" s="39" t="e">
        <f>'Inhalation-Haz-Values'!$C$2/H321</f>
        <v>#DIV/0!</v>
      </c>
      <c r="AM321" s="39" t="e">
        <f>'Inhalation-Haz-Values'!$C$2/I321</f>
        <v>#DIV/0!</v>
      </c>
      <c r="AN321" s="39" t="e">
        <f>'Inhalation-Haz-Values'!$C$2/J321</f>
        <v>#DIV/0!</v>
      </c>
      <c r="AO321" s="39" t="e">
        <f>'Inhalation-Haz-Values'!$C$2/K321</f>
        <v>#DIV/0!</v>
      </c>
      <c r="AP321" s="39" t="e">
        <f>'Inhalation-Haz-Values'!$C$2/L321</f>
        <v>#DIV/0!</v>
      </c>
      <c r="AQ321" s="39" t="e">
        <f>'Inhalation-Haz-Values'!$C$2/M321</f>
        <v>#DIV/0!</v>
      </c>
      <c r="AR321" s="39" t="e">
        <f>'Inhalation-Haz-Values'!$C$2/N321</f>
        <v>#DIV/0!</v>
      </c>
      <c r="AS321" s="39" t="e">
        <f>'Inhalation-Haz-Values'!$C$2/O321</f>
        <v>#DIV/0!</v>
      </c>
      <c r="AT321" s="39" t="e">
        <f>'Inhalation-Haz-Values'!$C$2/P321</f>
        <v>#DIV/0!</v>
      </c>
      <c r="AU321" s="39" t="e">
        <f>'Inhalation-Haz-Values'!$C$2/Q321</f>
        <v>#DIV/0!</v>
      </c>
      <c r="AV321" s="39">
        <f>'Inhalation-Haz-Values'!$C$3/R321</f>
        <v>155901.53752934947</v>
      </c>
      <c r="AW321" s="39">
        <f>'Inhalation-Haz-Values'!$C$3/S321</f>
        <v>418423.60967121879</v>
      </c>
      <c r="AX321" s="39">
        <f>'Inhalation-Haz-Values'!$C$3/T321</f>
        <v>831885.67456372245</v>
      </c>
      <c r="AY321" s="39">
        <f>'Inhalation-Haz-Values'!$C$3/U321</f>
        <v>1084881.8333227928</v>
      </c>
      <c r="AZ321" s="39">
        <f>'Inhalation-Haz-Values'!$C$3/V321</f>
        <v>2435961.5238960925</v>
      </c>
      <c r="BA321" s="39">
        <f>'Inhalation-Haz-Values'!$C$3/W321</f>
        <v>90329217.023442924</v>
      </c>
      <c r="BB321" s="39">
        <f>'Inhalation-Haz-Values'!$C$3/X321</f>
        <v>139382169.31431901</v>
      </c>
      <c r="BC321" s="39">
        <f>'Inhalation-Haz-Values'!$C$3/Y321</f>
        <v>699226164.99874318</v>
      </c>
      <c r="BD321" s="39">
        <f>'Inhalation-Haz-Values'!$C$3/Z321</f>
        <v>2335927587.8426423</v>
      </c>
      <c r="BE321" s="39">
        <f>'Inhalation-Haz-Values'!$C$3/AA321</f>
        <v>7681280133.7453251</v>
      </c>
      <c r="BF321" s="39">
        <f>AB321*'Inhalation-Haz-Values'!$D$4</f>
        <v>9.5849999999999938E-7</v>
      </c>
      <c r="BG321" s="39">
        <f>AC321*'Inhalation-Haz-Values'!$D$4</f>
        <v>3.5712999999999769E-7</v>
      </c>
      <c r="BH321" s="39">
        <f>AD321*'Inhalation-Haz-Values'!$D$4</f>
        <v>1.7962999999999992E-7</v>
      </c>
      <c r="BI321" s="39">
        <f>AE321*'Inhalation-Haz-Values'!$D$4</f>
        <v>1.3773999999999996E-7</v>
      </c>
      <c r="BJ321" s="39">
        <f>AF321*'Inhalation-Haz-Values'!$D$4</f>
        <v>6.1343999999999772E-8</v>
      </c>
      <c r="BK321" s="39">
        <f>AG321*'Inhalation-Haz-Values'!$D$4</f>
        <v>1.6542999999999975E-9</v>
      </c>
      <c r="BL321" s="39">
        <f>AH321*'Inhalation-Haz-Values'!$D$4</f>
        <v>1.0720999999999996E-9</v>
      </c>
      <c r="BM321" s="39">
        <f>AI321*'Inhalation-Haz-Values'!$D$4</f>
        <v>2.1371E-10</v>
      </c>
      <c r="BN321" s="39">
        <f>AJ321*'Inhalation-Haz-Values'!$D$4</f>
        <v>6.3970999999999879E-11</v>
      </c>
      <c r="BO321" s="39">
        <f>AK321*'Inhalation-Haz-Values'!$D$4</f>
        <v>1.9453999999999974E-11</v>
      </c>
    </row>
    <row r="322" spans="1:67" s="23" customFormat="1" x14ac:dyDescent="0.25">
      <c r="A322" s="94" t="s">
        <v>132</v>
      </c>
      <c r="B322" s="94" t="s">
        <v>199</v>
      </c>
      <c r="C322" s="94" t="s">
        <v>200</v>
      </c>
      <c r="D322" s="94" t="s">
        <v>140</v>
      </c>
      <c r="E322" s="23" t="s">
        <v>141</v>
      </c>
      <c r="F322" s="23" t="s">
        <v>138</v>
      </c>
      <c r="G322" s="23" t="s">
        <v>126</v>
      </c>
      <c r="H322" s="25">
        <v>1.6405416329830201E-16</v>
      </c>
      <c r="I322" s="25">
        <v>3.4095594179466402E-10</v>
      </c>
      <c r="J322" s="25">
        <v>2.9401273241713799E-9</v>
      </c>
      <c r="K322" s="25">
        <v>1.7789005658852001E-8</v>
      </c>
      <c r="L322" s="25">
        <v>6.0037894098625695E-8</v>
      </c>
      <c r="M322" s="25">
        <v>1.34652890056588E-8</v>
      </c>
      <c r="N322" s="25">
        <v>9.5615905416329796E-9</v>
      </c>
      <c r="O322" s="25">
        <v>3.45897332255456E-9</v>
      </c>
      <c r="P322" s="25">
        <v>1.5540672999191501E-9</v>
      </c>
      <c r="Q322" s="25">
        <v>7.0414814066289404E-10</v>
      </c>
      <c r="R322" s="25">
        <v>1.54171382376717E-10</v>
      </c>
      <c r="S322" s="25">
        <v>4.9660974130962003E-8</v>
      </c>
      <c r="T322" s="25">
        <v>1.2921736054971699E-7</v>
      </c>
      <c r="U322" s="25">
        <v>7.5356204527081595E-7</v>
      </c>
      <c r="V322" s="25">
        <v>1.8307851657235201E-6</v>
      </c>
      <c r="W322" s="25">
        <v>3.0636620856911801E-7</v>
      </c>
      <c r="X322" s="25">
        <v>2.4212813257881902E-7</v>
      </c>
      <c r="Y322" s="25">
        <v>7.0414814066289406E-8</v>
      </c>
      <c r="Z322" s="25">
        <v>2.86600646725949E-8</v>
      </c>
      <c r="AA322" s="25">
        <v>1.15134397736459E-8</v>
      </c>
      <c r="AB322" s="25">
        <f t="shared" si="41"/>
        <v>6.2399999999999648E-7</v>
      </c>
      <c r="AC322" s="25">
        <f t="shared" si="42"/>
        <v>2.0099999999999995E-4</v>
      </c>
      <c r="AD322" s="25">
        <f t="shared" si="43"/>
        <v>5.2299999999999981E-4</v>
      </c>
      <c r="AE322" s="25">
        <f t="shared" si="44"/>
        <v>3.049999999999998E-3</v>
      </c>
      <c r="AF322" s="25">
        <f t="shared" si="45"/>
        <v>7.4099999999999817E-3</v>
      </c>
      <c r="AG322" s="25">
        <f t="shared" si="46"/>
        <v>1.2399999999999965E-3</v>
      </c>
      <c r="AH322" s="25">
        <f t="shared" si="47"/>
        <v>9.7999999999999715E-4</v>
      </c>
      <c r="AI322" s="25">
        <f t="shared" si="48"/>
        <v>2.8499999999999993E-4</v>
      </c>
      <c r="AJ322" s="25">
        <f t="shared" si="49"/>
        <v>1.1599999999999963E-4</v>
      </c>
      <c r="AK322" s="25">
        <f t="shared" si="50"/>
        <v>4.6599999999999933E-5</v>
      </c>
      <c r="AL322" s="39">
        <f>'Inhalation-Haz-Values'!$C$2/H322</f>
        <v>1.475122576194351E+16</v>
      </c>
      <c r="AM322" s="39">
        <f>'Inhalation-Haz-Values'!$C$2/I322</f>
        <v>7097691236.18151</v>
      </c>
      <c r="AN322" s="39">
        <f>'Inhalation-Haz-Values'!$C$2/J322</f>
        <v>823093605.54037631</v>
      </c>
      <c r="AO322" s="39">
        <f>'Inhalation-Haz-Values'!$C$2/K322</f>
        <v>136039082.02681255</v>
      </c>
      <c r="AP322" s="39">
        <f>'Inhalation-Haz-Values'!$C$2/L322</f>
        <v>40307876.15609248</v>
      </c>
      <c r="AQ322" s="39">
        <f>'Inhalation-Haz-Values'!$C$2/M322</f>
        <v>179721356.07211941</v>
      </c>
      <c r="AR322" s="39">
        <f>'Inhalation-Haz-Values'!$C$2/N322</f>
        <v>253095966.56151095</v>
      </c>
      <c r="AS322" s="39">
        <f>'Inhalation-Haz-Values'!$C$2/O322</f>
        <v>699629564.70932078</v>
      </c>
      <c r="AT322" s="39">
        <f>'Inhalation-Haz-Values'!$C$2/P322</f>
        <v>1557204118.5899091</v>
      </c>
      <c r="AU322" s="39">
        <f>'Inhalation-Haz-Values'!$C$2/Q322</f>
        <v>3436776809.0984106</v>
      </c>
      <c r="AV322" s="39">
        <f>'Inhalation-Haz-Values'!$C$3/R322</f>
        <v>33728698023.176739</v>
      </c>
      <c r="AW322" s="39">
        <f>'Inhalation-Haz-Values'!$C$3/S322</f>
        <v>104709987.89284661</v>
      </c>
      <c r="AX322" s="39">
        <f>'Inhalation-Haz-Values'!$C$3/T322</f>
        <v>40242270.681572042</v>
      </c>
      <c r="AY322" s="39">
        <f>'Inhalation-Haz-Values'!$C$3/U322</f>
        <v>6900559.8578564534</v>
      </c>
      <c r="AZ322" s="39">
        <f>'Inhalation-Haz-Values'!$C$3/V322</f>
        <v>2840311.4124780325</v>
      </c>
      <c r="BA322" s="39">
        <f>'Inhalation-Haz-Values'!$C$3/W322</f>
        <v>16973151.263275988</v>
      </c>
      <c r="BB322" s="39">
        <f>'Inhalation-Haz-Values'!$C$3/X322</f>
        <v>21476232.210675742</v>
      </c>
      <c r="BC322" s="39">
        <f>'Inhalation-Haz-Values'!$C$3/Y322</f>
        <v>73848096.724428669</v>
      </c>
      <c r="BD322" s="39">
        <f>'Inhalation-Haz-Values'!$C$3/Z322</f>
        <v>181437134.19363993</v>
      </c>
      <c r="BE322" s="39">
        <f>'Inhalation-Haz-Values'!$C$3/AA322</f>
        <v>451646085.11721462</v>
      </c>
      <c r="BF322" s="39">
        <f>AB322*'Inhalation-Haz-Values'!$D$4</f>
        <v>4.4303999999999751E-12</v>
      </c>
      <c r="BG322" s="39">
        <f>AC322*'Inhalation-Haz-Values'!$D$4</f>
        <v>1.4270999999999995E-9</v>
      </c>
      <c r="BH322" s="39">
        <f>AD322*'Inhalation-Haz-Values'!$D$4</f>
        <v>3.7132999999999987E-9</v>
      </c>
      <c r="BI322" s="39">
        <f>AE322*'Inhalation-Haz-Values'!$D$4</f>
        <v>2.1654999999999984E-8</v>
      </c>
      <c r="BJ322" s="39">
        <f>AF322*'Inhalation-Haz-Values'!$D$4</f>
        <v>5.2610999999999868E-8</v>
      </c>
      <c r="BK322" s="39">
        <f>AG322*'Inhalation-Haz-Values'!$D$4</f>
        <v>8.8039999999999758E-9</v>
      </c>
      <c r="BL322" s="39">
        <f>AH322*'Inhalation-Haz-Values'!$D$4</f>
        <v>6.9579999999999795E-9</v>
      </c>
      <c r="BM322" s="39">
        <f>AI322*'Inhalation-Haz-Values'!$D$4</f>
        <v>2.0234999999999995E-9</v>
      </c>
      <c r="BN322" s="39">
        <f>AJ322*'Inhalation-Haz-Values'!$D$4</f>
        <v>8.2359999999999734E-10</v>
      </c>
      <c r="BO322" s="39">
        <f>AK322*'Inhalation-Haz-Values'!$D$4</f>
        <v>3.3085999999999952E-10</v>
      </c>
    </row>
    <row r="323" spans="1:67" s="23" customFormat="1" x14ac:dyDescent="0.25">
      <c r="A323" s="94" t="s">
        <v>187</v>
      </c>
      <c r="B323" s="94" t="s">
        <v>202</v>
      </c>
      <c r="C323" s="94" t="s">
        <v>203</v>
      </c>
      <c r="D323" s="94">
        <v>2019</v>
      </c>
      <c r="E323" s="23">
        <v>2019</v>
      </c>
      <c r="F323" s="23" t="s">
        <v>134</v>
      </c>
      <c r="G323" s="23" t="s">
        <v>126</v>
      </c>
      <c r="H323" s="25">
        <v>0</v>
      </c>
      <c r="I323" s="25">
        <v>0</v>
      </c>
      <c r="J323" s="25">
        <v>0</v>
      </c>
      <c r="K323" s="25">
        <v>0</v>
      </c>
      <c r="L323" s="25">
        <v>0</v>
      </c>
      <c r="M323" s="25">
        <v>0</v>
      </c>
      <c r="N323" s="25">
        <v>0</v>
      </c>
      <c r="O323" s="25">
        <v>0</v>
      </c>
      <c r="P323" s="25">
        <v>0</v>
      </c>
      <c r="Q323" s="25">
        <v>0</v>
      </c>
      <c r="R323" s="25">
        <v>9.4300000000000004E-4</v>
      </c>
      <c r="S323" s="25">
        <v>3.4299999999999999E-4</v>
      </c>
      <c r="T323" s="25">
        <v>1.6100000000000001E-4</v>
      </c>
      <c r="U323" s="25">
        <v>1.2799999999999999E-4</v>
      </c>
      <c r="V323" s="25">
        <v>5.6100000000000002E-5</v>
      </c>
      <c r="W323" s="25">
        <v>1.53E-6</v>
      </c>
      <c r="X323" s="25">
        <v>1.0699999999999999E-6</v>
      </c>
      <c r="Y323" s="25">
        <v>2.2600000000000001E-7</v>
      </c>
      <c r="Z323" s="25">
        <v>7.2800000000000003E-8</v>
      </c>
      <c r="AA323" s="25">
        <v>2.5799999999999999E-8</v>
      </c>
      <c r="AB323" s="25">
        <f t="shared" si="41"/>
        <v>3.816739468302659</v>
      </c>
      <c r="AC323" s="25">
        <f t="shared" si="42"/>
        <v>1.3882732106339466</v>
      </c>
      <c r="AD323" s="25">
        <f t="shared" si="43"/>
        <v>0.65163844580777097</v>
      </c>
      <c r="AE323" s="25">
        <f t="shared" si="44"/>
        <v>0.51807280163599179</v>
      </c>
      <c r="AF323" s="25">
        <f t="shared" si="45"/>
        <v>0.22706159509202456</v>
      </c>
      <c r="AG323" s="25">
        <f t="shared" si="46"/>
        <v>6.1925889570552143E-3</v>
      </c>
      <c r="AH323" s="25">
        <f t="shared" si="47"/>
        <v>4.330764826175869E-3</v>
      </c>
      <c r="AI323" s="25">
        <f t="shared" si="48"/>
        <v>9.1472229038854803E-4</v>
      </c>
      <c r="AJ323" s="25">
        <f t="shared" si="49"/>
        <v>2.9465390593047037E-4</v>
      </c>
      <c r="AK323" s="25">
        <f t="shared" si="50"/>
        <v>1.044240490797546E-4</v>
      </c>
      <c r="AL323" s="39" t="e">
        <f>'Inhalation-Haz-Values'!$C$2/H323</f>
        <v>#DIV/0!</v>
      </c>
      <c r="AM323" s="39" t="e">
        <f>'Inhalation-Haz-Values'!$C$2/I323</f>
        <v>#DIV/0!</v>
      </c>
      <c r="AN323" s="39" t="e">
        <f>'Inhalation-Haz-Values'!$C$2/J323</f>
        <v>#DIV/0!</v>
      </c>
      <c r="AO323" s="39" t="e">
        <f>'Inhalation-Haz-Values'!$C$2/K323</f>
        <v>#DIV/0!</v>
      </c>
      <c r="AP323" s="39" t="e">
        <f>'Inhalation-Haz-Values'!$C$2/L323</f>
        <v>#DIV/0!</v>
      </c>
      <c r="AQ323" s="39" t="e">
        <f>'Inhalation-Haz-Values'!$C$2/M323</f>
        <v>#DIV/0!</v>
      </c>
      <c r="AR323" s="39" t="e">
        <f>'Inhalation-Haz-Values'!$C$2/N323</f>
        <v>#DIV/0!</v>
      </c>
      <c r="AS323" s="39" t="e">
        <f>'Inhalation-Haz-Values'!$C$2/O323</f>
        <v>#DIV/0!</v>
      </c>
      <c r="AT323" s="39" t="e">
        <f>'Inhalation-Haz-Values'!$C$2/P323</f>
        <v>#DIV/0!</v>
      </c>
      <c r="AU323" s="39" t="e">
        <f>'Inhalation-Haz-Values'!$C$2/Q323</f>
        <v>#DIV/0!</v>
      </c>
      <c r="AV323" s="39">
        <f>'Inhalation-Haz-Values'!$C$3/R323</f>
        <v>5514.316012725345</v>
      </c>
      <c r="AW323" s="39">
        <f>'Inhalation-Haz-Values'!$C$3/S323</f>
        <v>15160.349854227406</v>
      </c>
      <c r="AX323" s="39">
        <f>'Inhalation-Haz-Values'!$C$3/T323</f>
        <v>32298.136645962732</v>
      </c>
      <c r="AY323" s="39">
        <f>'Inhalation-Haz-Values'!$C$3/U323</f>
        <v>40625</v>
      </c>
      <c r="AZ323" s="39">
        <f>'Inhalation-Haz-Values'!$C$3/V323</f>
        <v>92691.622103386806</v>
      </c>
      <c r="BA323" s="39">
        <f>'Inhalation-Haz-Values'!$C$3/W323</f>
        <v>3398692.8104575165</v>
      </c>
      <c r="BB323" s="39">
        <f>'Inhalation-Haz-Values'!$C$3/X323</f>
        <v>4859813.0841121497</v>
      </c>
      <c r="BC323" s="39">
        <f>'Inhalation-Haz-Values'!$C$3/Y323</f>
        <v>23008849.557522122</v>
      </c>
      <c r="BD323" s="39">
        <f>'Inhalation-Haz-Values'!$C$3/Z323</f>
        <v>71428571.428571433</v>
      </c>
      <c r="BE323" s="39">
        <f>'Inhalation-Haz-Values'!$C$3/AA323</f>
        <v>201550387.59689924</v>
      </c>
      <c r="BF323" s="39">
        <f>AB323*'Inhalation-Haz-Values'!$D$4</f>
        <v>2.7098850224948877E-5</v>
      </c>
      <c r="BG323" s="39">
        <f>AC323*'Inhalation-Haz-Values'!$D$4</f>
        <v>9.8567397955010213E-6</v>
      </c>
      <c r="BH323" s="39">
        <f>AD323*'Inhalation-Haz-Values'!$D$4</f>
        <v>4.6266329652351735E-6</v>
      </c>
      <c r="BI323" s="39">
        <f>AE323*'Inhalation-Haz-Values'!$D$4</f>
        <v>3.6783168916155418E-6</v>
      </c>
      <c r="BJ323" s="39">
        <f>AF323*'Inhalation-Haz-Values'!$D$4</f>
        <v>1.6121373251533743E-6</v>
      </c>
      <c r="BK323" s="39">
        <f>AG323*'Inhalation-Haz-Values'!$D$4</f>
        <v>4.3967381595092022E-8</v>
      </c>
      <c r="BL323" s="39">
        <f>AH323*'Inhalation-Haz-Values'!$D$4</f>
        <v>3.0748430265848672E-8</v>
      </c>
      <c r="BM323" s="39">
        <f>AI323*'Inhalation-Haz-Values'!$D$4</f>
        <v>6.4945282617586906E-9</v>
      </c>
      <c r="BN323" s="39">
        <f>AJ323*'Inhalation-Haz-Values'!$D$4</f>
        <v>2.0920427321063394E-9</v>
      </c>
      <c r="BO323" s="39">
        <f>AK323*'Inhalation-Haz-Values'!$D$4</f>
        <v>7.4141074846625759E-10</v>
      </c>
    </row>
    <row r="324" spans="1:67" s="23" customFormat="1" x14ac:dyDescent="0.25">
      <c r="A324" s="94" t="s">
        <v>187</v>
      </c>
      <c r="B324" s="94" t="s">
        <v>202</v>
      </c>
      <c r="C324" s="94" t="s">
        <v>203</v>
      </c>
      <c r="D324" s="94">
        <v>2019</v>
      </c>
      <c r="E324" s="23">
        <v>2019</v>
      </c>
      <c r="F324" s="23" t="s">
        <v>137</v>
      </c>
      <c r="G324" s="23" t="s">
        <v>126</v>
      </c>
      <c r="H324" s="25">
        <v>0</v>
      </c>
      <c r="I324" s="25">
        <v>0</v>
      </c>
      <c r="J324" s="25">
        <v>0</v>
      </c>
      <c r="K324" s="25">
        <v>0</v>
      </c>
      <c r="L324" s="25">
        <v>0</v>
      </c>
      <c r="M324" s="25">
        <v>0</v>
      </c>
      <c r="N324" s="25">
        <v>0</v>
      </c>
      <c r="O324" s="25">
        <v>0</v>
      </c>
      <c r="P324" s="25">
        <v>0</v>
      </c>
      <c r="Q324" s="25">
        <v>0</v>
      </c>
      <c r="R324" s="25">
        <v>9.4300000000000004E-4</v>
      </c>
      <c r="S324" s="25">
        <v>3.4299999999999999E-4</v>
      </c>
      <c r="T324" s="25">
        <v>1.6100000000000001E-4</v>
      </c>
      <c r="U324" s="25">
        <v>1.2799999999999999E-4</v>
      </c>
      <c r="V324" s="25">
        <v>5.5800000000000001E-5</v>
      </c>
      <c r="W324" s="25">
        <v>1.4899999999999999E-6</v>
      </c>
      <c r="X324" s="25">
        <v>1.0300000000000001E-6</v>
      </c>
      <c r="Y324" s="25">
        <v>2.1199999999999999E-7</v>
      </c>
      <c r="Z324" s="25">
        <v>6.6899999999999997E-8</v>
      </c>
      <c r="AA324" s="25">
        <v>2.3099999999999998E-8</v>
      </c>
      <c r="AB324" s="25">
        <f t="shared" si="41"/>
        <v>3.816739468302659</v>
      </c>
      <c r="AC324" s="25">
        <f t="shared" si="42"/>
        <v>1.3882732106339466</v>
      </c>
      <c r="AD324" s="25">
        <f t="shared" si="43"/>
        <v>0.65163844580777097</v>
      </c>
      <c r="AE324" s="25">
        <f t="shared" si="44"/>
        <v>0.51807280163599179</v>
      </c>
      <c r="AF324" s="25">
        <f t="shared" si="45"/>
        <v>0.22584736196319019</v>
      </c>
      <c r="AG324" s="25">
        <f t="shared" si="46"/>
        <v>6.0306912065439663E-3</v>
      </c>
      <c r="AH324" s="25">
        <f t="shared" si="47"/>
        <v>4.1688670756646218E-3</v>
      </c>
      <c r="AI324" s="25">
        <f t="shared" si="48"/>
        <v>8.580580777096114E-4</v>
      </c>
      <c r="AJ324" s="25">
        <f t="shared" si="49"/>
        <v>2.7077398773006135E-4</v>
      </c>
      <c r="AK324" s="25">
        <f t="shared" si="50"/>
        <v>9.3495950920245404E-5</v>
      </c>
      <c r="AL324" s="39" t="e">
        <f>'Inhalation-Haz-Values'!$C$2/H324</f>
        <v>#DIV/0!</v>
      </c>
      <c r="AM324" s="39" t="e">
        <f>'Inhalation-Haz-Values'!$C$2/I324</f>
        <v>#DIV/0!</v>
      </c>
      <c r="AN324" s="39" t="e">
        <f>'Inhalation-Haz-Values'!$C$2/J324</f>
        <v>#DIV/0!</v>
      </c>
      <c r="AO324" s="39" t="e">
        <f>'Inhalation-Haz-Values'!$C$2/K324</f>
        <v>#DIV/0!</v>
      </c>
      <c r="AP324" s="39" t="e">
        <f>'Inhalation-Haz-Values'!$C$2/L324</f>
        <v>#DIV/0!</v>
      </c>
      <c r="AQ324" s="39" t="e">
        <f>'Inhalation-Haz-Values'!$C$2/M324</f>
        <v>#DIV/0!</v>
      </c>
      <c r="AR324" s="39" t="e">
        <f>'Inhalation-Haz-Values'!$C$2/N324</f>
        <v>#DIV/0!</v>
      </c>
      <c r="AS324" s="39" t="e">
        <f>'Inhalation-Haz-Values'!$C$2/O324</f>
        <v>#DIV/0!</v>
      </c>
      <c r="AT324" s="39" t="e">
        <f>'Inhalation-Haz-Values'!$C$2/P324</f>
        <v>#DIV/0!</v>
      </c>
      <c r="AU324" s="39" t="e">
        <f>'Inhalation-Haz-Values'!$C$2/Q324</f>
        <v>#DIV/0!</v>
      </c>
      <c r="AV324" s="39">
        <f>'Inhalation-Haz-Values'!$C$3/R324</f>
        <v>5514.316012725345</v>
      </c>
      <c r="AW324" s="39">
        <f>'Inhalation-Haz-Values'!$C$3/S324</f>
        <v>15160.349854227406</v>
      </c>
      <c r="AX324" s="39">
        <f>'Inhalation-Haz-Values'!$C$3/T324</f>
        <v>32298.136645962732</v>
      </c>
      <c r="AY324" s="39">
        <f>'Inhalation-Haz-Values'!$C$3/U324</f>
        <v>40625</v>
      </c>
      <c r="AZ324" s="39">
        <f>'Inhalation-Haz-Values'!$C$3/V324</f>
        <v>93189.964157706097</v>
      </c>
      <c r="BA324" s="39">
        <f>'Inhalation-Haz-Values'!$C$3/W324</f>
        <v>3489932.8859060407</v>
      </c>
      <c r="BB324" s="39">
        <f>'Inhalation-Haz-Values'!$C$3/X324</f>
        <v>5048543.6893203883</v>
      </c>
      <c r="BC324" s="39">
        <f>'Inhalation-Haz-Values'!$C$3/Y324</f>
        <v>24528301.886792455</v>
      </c>
      <c r="BD324" s="39">
        <f>'Inhalation-Haz-Values'!$C$3/Z324</f>
        <v>77727952.167414054</v>
      </c>
      <c r="BE324" s="39">
        <f>'Inhalation-Haz-Values'!$C$3/AA324</f>
        <v>225108225.10822514</v>
      </c>
      <c r="BF324" s="39">
        <f>AB324*'Inhalation-Haz-Values'!$D$4</f>
        <v>2.7098850224948877E-5</v>
      </c>
      <c r="BG324" s="39">
        <f>AC324*'Inhalation-Haz-Values'!$D$4</f>
        <v>9.8567397955010213E-6</v>
      </c>
      <c r="BH324" s="39">
        <f>AD324*'Inhalation-Haz-Values'!$D$4</f>
        <v>4.6266329652351735E-6</v>
      </c>
      <c r="BI324" s="39">
        <f>AE324*'Inhalation-Haz-Values'!$D$4</f>
        <v>3.6783168916155418E-6</v>
      </c>
      <c r="BJ324" s="39">
        <f>AF324*'Inhalation-Haz-Values'!$D$4</f>
        <v>1.6035162699386504E-6</v>
      </c>
      <c r="BK324" s="39">
        <f>AG324*'Inhalation-Haz-Values'!$D$4</f>
        <v>4.2817907566462158E-8</v>
      </c>
      <c r="BL324" s="39">
        <f>AH324*'Inhalation-Haz-Values'!$D$4</f>
        <v>2.9598956237218815E-8</v>
      </c>
      <c r="BM324" s="39">
        <f>AI324*'Inhalation-Haz-Values'!$D$4</f>
        <v>6.0922123517382406E-9</v>
      </c>
      <c r="BN324" s="39">
        <f>AJ324*'Inhalation-Haz-Values'!$D$4</f>
        <v>1.9224953128834353E-9</v>
      </c>
      <c r="BO324" s="39">
        <f>AK324*'Inhalation-Haz-Values'!$D$4</f>
        <v>6.6382125153374234E-10</v>
      </c>
    </row>
    <row r="325" spans="1:67" s="23" customFormat="1" x14ac:dyDescent="0.25">
      <c r="A325" s="94" t="s">
        <v>187</v>
      </c>
      <c r="B325" s="94" t="s">
        <v>202</v>
      </c>
      <c r="C325" s="94" t="s">
        <v>203</v>
      </c>
      <c r="D325" s="94">
        <v>2019</v>
      </c>
      <c r="E325" s="23">
        <v>2019</v>
      </c>
      <c r="F325" s="23" t="s">
        <v>138</v>
      </c>
      <c r="G325" s="23" t="s">
        <v>126</v>
      </c>
      <c r="H325" s="25">
        <v>0</v>
      </c>
      <c r="I325" s="25">
        <v>0</v>
      </c>
      <c r="J325" s="25">
        <v>0</v>
      </c>
      <c r="K325" s="25">
        <v>0</v>
      </c>
      <c r="L325" s="25">
        <v>0</v>
      </c>
      <c r="M325" s="25">
        <v>0</v>
      </c>
      <c r="N325" s="25">
        <v>0</v>
      </c>
      <c r="O325" s="25">
        <v>0</v>
      </c>
      <c r="P325" s="25">
        <v>0</v>
      </c>
      <c r="Q325" s="25">
        <v>0</v>
      </c>
      <c r="R325" s="25">
        <v>1.6100000000000001E-10</v>
      </c>
      <c r="S325" s="25">
        <v>1.6099999999999999E-8</v>
      </c>
      <c r="T325" s="25">
        <v>3.0500000000000002E-8</v>
      </c>
      <c r="U325" s="25">
        <v>1.11E-7</v>
      </c>
      <c r="V325" s="25">
        <v>2.0599999999999999E-7</v>
      </c>
      <c r="W325" s="25">
        <v>2.9799999999999999E-8</v>
      </c>
      <c r="X325" s="25">
        <v>2.3899999999999999E-8</v>
      </c>
      <c r="Y325" s="25">
        <v>1.03E-8</v>
      </c>
      <c r="Z325" s="25">
        <v>5.7299999999999999E-9</v>
      </c>
      <c r="AA325" s="25">
        <v>2.7299999999999999E-9</v>
      </c>
      <c r="AB325" s="25">
        <f t="shared" si="41"/>
        <v>6.5163844580777101E-7</v>
      </c>
      <c r="AC325" s="25">
        <f t="shared" si="42"/>
        <v>6.5163844580777086E-5</v>
      </c>
      <c r="AD325" s="25">
        <f t="shared" si="43"/>
        <v>1.2344703476482619E-4</v>
      </c>
      <c r="AE325" s="25">
        <f t="shared" si="44"/>
        <v>4.4926625766871165E-4</v>
      </c>
      <c r="AF325" s="25">
        <f t="shared" si="45"/>
        <v>8.3377341513292435E-4</v>
      </c>
      <c r="AG325" s="25">
        <f t="shared" si="46"/>
        <v>1.2061382413087935E-4</v>
      </c>
      <c r="AH325" s="25">
        <f t="shared" si="47"/>
        <v>9.6733905930470327E-5</v>
      </c>
      <c r="AI325" s="25">
        <f t="shared" si="48"/>
        <v>4.1688670756646215E-5</v>
      </c>
      <c r="AJ325" s="25">
        <f t="shared" si="49"/>
        <v>2.3191852760736193E-5</v>
      </c>
      <c r="AK325" s="25">
        <f t="shared" si="50"/>
        <v>1.1049521472392637E-5</v>
      </c>
      <c r="AL325" s="39" t="e">
        <f>'Inhalation-Haz-Values'!$C$2/H325</f>
        <v>#DIV/0!</v>
      </c>
      <c r="AM325" s="39" t="e">
        <f>'Inhalation-Haz-Values'!$C$2/I325</f>
        <v>#DIV/0!</v>
      </c>
      <c r="AN325" s="39" t="e">
        <f>'Inhalation-Haz-Values'!$C$2/J325</f>
        <v>#DIV/0!</v>
      </c>
      <c r="AO325" s="39" t="e">
        <f>'Inhalation-Haz-Values'!$C$2/K325</f>
        <v>#DIV/0!</v>
      </c>
      <c r="AP325" s="39" t="e">
        <f>'Inhalation-Haz-Values'!$C$2/L325</f>
        <v>#DIV/0!</v>
      </c>
      <c r="AQ325" s="39" t="e">
        <f>'Inhalation-Haz-Values'!$C$2/M325</f>
        <v>#DIV/0!</v>
      </c>
      <c r="AR325" s="39" t="e">
        <f>'Inhalation-Haz-Values'!$C$2/N325</f>
        <v>#DIV/0!</v>
      </c>
      <c r="AS325" s="39" t="e">
        <f>'Inhalation-Haz-Values'!$C$2/O325</f>
        <v>#DIV/0!</v>
      </c>
      <c r="AT325" s="39" t="e">
        <f>'Inhalation-Haz-Values'!$C$2/P325</f>
        <v>#DIV/0!</v>
      </c>
      <c r="AU325" s="39" t="e">
        <f>'Inhalation-Haz-Values'!$C$2/Q325</f>
        <v>#DIV/0!</v>
      </c>
      <c r="AV325" s="39">
        <f>'Inhalation-Haz-Values'!$C$3/R325</f>
        <v>32298136645.96273</v>
      </c>
      <c r="AW325" s="39">
        <f>'Inhalation-Haz-Values'!$C$3/S325</f>
        <v>322981366.45962739</v>
      </c>
      <c r="AX325" s="39">
        <f>'Inhalation-Haz-Values'!$C$3/T325</f>
        <v>170491803.27868852</v>
      </c>
      <c r="AY325" s="39">
        <f>'Inhalation-Haz-Values'!$C$3/U325</f>
        <v>46846846.846846849</v>
      </c>
      <c r="AZ325" s="39">
        <f>'Inhalation-Haz-Values'!$C$3/V325</f>
        <v>25242718.446601942</v>
      </c>
      <c r="BA325" s="39">
        <f>'Inhalation-Haz-Values'!$C$3/W325</f>
        <v>174496644.29530203</v>
      </c>
      <c r="BB325" s="39">
        <f>'Inhalation-Haz-Values'!$C$3/X325</f>
        <v>217573221.75732219</v>
      </c>
      <c r="BC325" s="39">
        <f>'Inhalation-Haz-Values'!$C$3/Y325</f>
        <v>504854368.93203884</v>
      </c>
      <c r="BD325" s="39">
        <f>'Inhalation-Haz-Values'!$C$3/Z325</f>
        <v>907504363.00174522</v>
      </c>
      <c r="BE325" s="39">
        <f>'Inhalation-Haz-Values'!$C$3/AA325</f>
        <v>1904761904.761905</v>
      </c>
      <c r="BF325" s="39">
        <f>AB325*'Inhalation-Haz-Values'!$D$4</f>
        <v>4.6266329652351742E-12</v>
      </c>
      <c r="BG325" s="39">
        <f>AC325*'Inhalation-Haz-Values'!$D$4</f>
        <v>4.6266329652351731E-10</v>
      </c>
      <c r="BH325" s="39">
        <f>AD325*'Inhalation-Haz-Values'!$D$4</f>
        <v>8.7647394683026591E-10</v>
      </c>
      <c r="BI325" s="39">
        <f>AE325*'Inhalation-Haz-Values'!$D$4</f>
        <v>3.1897904294478524E-9</v>
      </c>
      <c r="BJ325" s="39">
        <f>AF325*'Inhalation-Haz-Values'!$D$4</f>
        <v>5.9197912474437628E-9</v>
      </c>
      <c r="BK325" s="39">
        <f>AG325*'Inhalation-Haz-Values'!$D$4</f>
        <v>8.5635815132924332E-10</v>
      </c>
      <c r="BL325" s="39">
        <f>AH325*'Inhalation-Haz-Values'!$D$4</f>
        <v>6.868107321063393E-10</v>
      </c>
      <c r="BM325" s="39">
        <f>AI325*'Inhalation-Haz-Values'!$D$4</f>
        <v>2.9598956237218813E-10</v>
      </c>
      <c r="BN325" s="39">
        <f>AJ325*'Inhalation-Haz-Values'!$D$4</f>
        <v>1.6466215460122697E-10</v>
      </c>
      <c r="BO325" s="39">
        <f>AK325*'Inhalation-Haz-Values'!$D$4</f>
        <v>7.8451602453987719E-11</v>
      </c>
    </row>
    <row r="326" spans="1:67" s="23" customFormat="1" x14ac:dyDescent="0.25">
      <c r="A326" s="94" t="s">
        <v>187</v>
      </c>
      <c r="B326" s="94" t="s">
        <v>205</v>
      </c>
      <c r="C326" s="94" t="s">
        <v>206</v>
      </c>
      <c r="D326" s="94">
        <v>2016</v>
      </c>
      <c r="E326" s="23">
        <v>2016</v>
      </c>
      <c r="F326" s="23" t="s">
        <v>134</v>
      </c>
      <c r="G326" s="23" t="s">
        <v>126</v>
      </c>
      <c r="H326" s="25">
        <v>0</v>
      </c>
      <c r="I326" s="25">
        <v>0</v>
      </c>
      <c r="J326" s="25">
        <v>0</v>
      </c>
      <c r="K326" s="25">
        <v>0</v>
      </c>
      <c r="L326" s="25">
        <v>0</v>
      </c>
      <c r="M326" s="25">
        <v>0</v>
      </c>
      <c r="N326" s="25">
        <v>0</v>
      </c>
      <c r="O326" s="25">
        <v>0</v>
      </c>
      <c r="P326" s="25">
        <v>0</v>
      </c>
      <c r="Q326" s="25">
        <v>0</v>
      </c>
      <c r="R326" s="25">
        <v>2.3900000000000002E-5</v>
      </c>
      <c r="S326" s="25">
        <v>8.1999999999999994E-6</v>
      </c>
      <c r="T326" s="25">
        <v>4.5499999999999996E-6</v>
      </c>
      <c r="U326" s="25">
        <v>3.23E-6</v>
      </c>
      <c r="V326" s="25">
        <v>1.5E-6</v>
      </c>
      <c r="W326" s="25">
        <v>5.0500000000000002E-8</v>
      </c>
      <c r="X326" s="25">
        <v>3.47E-8</v>
      </c>
      <c r="Y326" s="25">
        <v>7.7300000000000004E-9</v>
      </c>
      <c r="Z326" s="25">
        <v>2.5099999999999998E-9</v>
      </c>
      <c r="AA326" s="25">
        <v>8.2700000000000004E-10</v>
      </c>
      <c r="AB326" s="25">
        <f t="shared" ref="AB326:AB352" si="51">R326*1000*98.96/24.45</f>
        <v>9.6733905930470349E-2</v>
      </c>
      <c r="AC326" s="25">
        <f t="shared" ref="AC326:AC352" si="52">S326*1000*98.96/24.45</f>
        <v>3.3189038854805723E-2</v>
      </c>
      <c r="AD326" s="25">
        <f t="shared" ref="AD326:AD352" si="53">T326*1000*98.96/24.45</f>
        <v>1.8415869120654394E-2</v>
      </c>
      <c r="AE326" s="25">
        <f t="shared" ref="AE326:AE352" si="54">U326*1000*98.96/24.45</f>
        <v>1.307324335378323E-2</v>
      </c>
      <c r="AF326" s="25">
        <f t="shared" ref="AF326:AF352" si="55">V326*1000*98.96/24.45</f>
        <v>6.0711656441717792E-3</v>
      </c>
      <c r="AG326" s="25">
        <f t="shared" ref="AG326:AG352" si="56">W326*1000*98.96/24.45</f>
        <v>2.0439591002044988E-4</v>
      </c>
      <c r="AH326" s="25">
        <f t="shared" ref="AH326:AH352" si="57">X326*1000*98.96/24.45</f>
        <v>1.4044629856850715E-4</v>
      </c>
      <c r="AI326" s="25">
        <f t="shared" ref="AI326:AI352" si="58">Y326*1000*98.96/24.45</f>
        <v>3.1286740286298569E-5</v>
      </c>
      <c r="AJ326" s="25">
        <f t="shared" ref="AJ326:AJ352" si="59">Z326*1000*98.96/24.45</f>
        <v>1.0159083844580776E-5</v>
      </c>
      <c r="AK326" s="25">
        <f t="shared" ref="AK326:AK352" si="60">AA326*1000*98.96/24.45</f>
        <v>3.3472359918200407E-6</v>
      </c>
      <c r="AL326" s="39" t="e">
        <f>'Inhalation-Haz-Values'!$C$2/H326</f>
        <v>#DIV/0!</v>
      </c>
      <c r="AM326" s="39" t="e">
        <f>'Inhalation-Haz-Values'!$C$2/I326</f>
        <v>#DIV/0!</v>
      </c>
      <c r="AN326" s="39" t="e">
        <f>'Inhalation-Haz-Values'!$C$2/J326</f>
        <v>#DIV/0!</v>
      </c>
      <c r="AO326" s="39" t="e">
        <f>'Inhalation-Haz-Values'!$C$2/K326</f>
        <v>#DIV/0!</v>
      </c>
      <c r="AP326" s="39" t="e">
        <f>'Inhalation-Haz-Values'!$C$2/L326</f>
        <v>#DIV/0!</v>
      </c>
      <c r="AQ326" s="39" t="e">
        <f>'Inhalation-Haz-Values'!$C$2/M326</f>
        <v>#DIV/0!</v>
      </c>
      <c r="AR326" s="39" t="e">
        <f>'Inhalation-Haz-Values'!$C$2/N326</f>
        <v>#DIV/0!</v>
      </c>
      <c r="AS326" s="39" t="e">
        <f>'Inhalation-Haz-Values'!$C$2/O326</f>
        <v>#DIV/0!</v>
      </c>
      <c r="AT326" s="39" t="e">
        <f>'Inhalation-Haz-Values'!$C$2/P326</f>
        <v>#DIV/0!</v>
      </c>
      <c r="AU326" s="39" t="e">
        <f>'Inhalation-Haz-Values'!$C$2/Q326</f>
        <v>#DIV/0!</v>
      </c>
      <c r="AV326" s="39">
        <f>'Inhalation-Haz-Values'!$C$3/R326</f>
        <v>217573.22175732217</v>
      </c>
      <c r="AW326" s="39">
        <f>'Inhalation-Haz-Values'!$C$3/S326</f>
        <v>634146.34146341472</v>
      </c>
      <c r="AX326" s="39">
        <f>'Inhalation-Haz-Values'!$C$3/T326</f>
        <v>1142857.142857143</v>
      </c>
      <c r="AY326" s="39">
        <f>'Inhalation-Haz-Values'!$C$3/U326</f>
        <v>1609907.1207430342</v>
      </c>
      <c r="AZ326" s="39">
        <f>'Inhalation-Haz-Values'!$C$3/V326</f>
        <v>3466666.6666666665</v>
      </c>
      <c r="BA326" s="39">
        <f>'Inhalation-Haz-Values'!$C$3/W326</f>
        <v>102970297.02970298</v>
      </c>
      <c r="BB326" s="39">
        <f>'Inhalation-Haz-Values'!$C$3/X326</f>
        <v>149855907.78097984</v>
      </c>
      <c r="BC326" s="39">
        <f>'Inhalation-Haz-Values'!$C$3/Y326</f>
        <v>672703751.61707628</v>
      </c>
      <c r="BD326" s="39">
        <f>'Inhalation-Haz-Values'!$C$3/Z326</f>
        <v>2071713147.4103589</v>
      </c>
      <c r="BE326" s="39">
        <f>'Inhalation-Haz-Values'!$C$3/AA326</f>
        <v>6287787182.5876665</v>
      </c>
      <c r="BF326" s="39">
        <f>AB326*'Inhalation-Haz-Values'!$D$4</f>
        <v>6.8681073210633948E-7</v>
      </c>
      <c r="BG326" s="39">
        <f>AC326*'Inhalation-Haz-Values'!$D$4</f>
        <v>2.3564217586912064E-7</v>
      </c>
      <c r="BH326" s="39">
        <f>AD326*'Inhalation-Haz-Values'!$D$4</f>
        <v>1.3075267075664619E-7</v>
      </c>
      <c r="BI326" s="39">
        <f>AE326*'Inhalation-Haz-Values'!$D$4</f>
        <v>9.2820027811860935E-8</v>
      </c>
      <c r="BJ326" s="39">
        <f>AF326*'Inhalation-Haz-Values'!$D$4</f>
        <v>4.3105276073619634E-8</v>
      </c>
      <c r="BK326" s="39">
        <f>AG326*'Inhalation-Haz-Values'!$D$4</f>
        <v>1.4512109611451941E-9</v>
      </c>
      <c r="BL326" s="39">
        <f>AH326*'Inhalation-Haz-Values'!$D$4</f>
        <v>9.971687198364007E-10</v>
      </c>
      <c r="BM326" s="39">
        <f>AI326*'Inhalation-Haz-Values'!$D$4</f>
        <v>2.2213585603271983E-10</v>
      </c>
      <c r="BN326" s="39">
        <f>AJ326*'Inhalation-Haz-Values'!$D$4</f>
        <v>7.2129495296523505E-11</v>
      </c>
      <c r="BO326" s="39">
        <f>AK326*'Inhalation-Haz-Values'!$D$4</f>
        <v>2.3765375541922287E-11</v>
      </c>
    </row>
    <row r="327" spans="1:67" s="23" customFormat="1" x14ac:dyDescent="0.25">
      <c r="A327" s="94" t="s">
        <v>187</v>
      </c>
      <c r="B327" s="94" t="s">
        <v>205</v>
      </c>
      <c r="C327" s="94" t="s">
        <v>206</v>
      </c>
      <c r="D327" s="94">
        <v>2016</v>
      </c>
      <c r="E327" s="23">
        <v>2016</v>
      </c>
      <c r="F327" s="23" t="s">
        <v>137</v>
      </c>
      <c r="G327" s="23" t="s">
        <v>126</v>
      </c>
      <c r="H327" s="25">
        <v>0</v>
      </c>
      <c r="I327" s="25">
        <v>0</v>
      </c>
      <c r="J327" s="25">
        <v>0</v>
      </c>
      <c r="K327" s="25">
        <v>0</v>
      </c>
      <c r="L327" s="25">
        <v>0</v>
      </c>
      <c r="M327" s="25">
        <v>0</v>
      </c>
      <c r="N327" s="25">
        <v>0</v>
      </c>
      <c r="O327" s="25">
        <v>0</v>
      </c>
      <c r="P327" s="25">
        <v>0</v>
      </c>
      <c r="Q327" s="25">
        <v>0</v>
      </c>
      <c r="R327" s="25">
        <v>2.3900000000000002E-5</v>
      </c>
      <c r="S327" s="25">
        <v>8.1999999999999994E-6</v>
      </c>
      <c r="T327" s="25">
        <v>4.5499999999999996E-6</v>
      </c>
      <c r="U327" s="25">
        <v>3.23E-6</v>
      </c>
      <c r="V327" s="25">
        <v>1.4899999999999999E-6</v>
      </c>
      <c r="W327" s="25">
        <v>4.95E-8</v>
      </c>
      <c r="X327" s="25">
        <v>3.3899999999999999E-8</v>
      </c>
      <c r="Y327" s="25">
        <v>7.4499999999999997E-9</v>
      </c>
      <c r="Z327" s="25">
        <v>2.3899999999999998E-9</v>
      </c>
      <c r="AA327" s="25">
        <v>7.7400000000000002E-10</v>
      </c>
      <c r="AB327" s="25">
        <f t="shared" si="51"/>
        <v>9.6733905930470349E-2</v>
      </c>
      <c r="AC327" s="25">
        <f t="shared" si="52"/>
        <v>3.3189038854805723E-2</v>
      </c>
      <c r="AD327" s="25">
        <f t="shared" si="53"/>
        <v>1.8415869120654394E-2</v>
      </c>
      <c r="AE327" s="25">
        <f t="shared" si="54"/>
        <v>1.307324335378323E-2</v>
      </c>
      <c r="AF327" s="25">
        <f t="shared" si="55"/>
        <v>6.0306912065439663E-3</v>
      </c>
      <c r="AG327" s="25">
        <f t="shared" si="56"/>
        <v>2.0034846625766869E-4</v>
      </c>
      <c r="AH327" s="25">
        <f t="shared" si="57"/>
        <v>1.3720834355828218E-4</v>
      </c>
      <c r="AI327" s="25">
        <f t="shared" si="58"/>
        <v>3.0153456032719837E-5</v>
      </c>
      <c r="AJ327" s="25">
        <f t="shared" si="59"/>
        <v>9.6733905930470337E-6</v>
      </c>
      <c r="AK327" s="25">
        <f t="shared" si="60"/>
        <v>3.1327214723926379E-6</v>
      </c>
      <c r="AL327" s="39" t="e">
        <f>'Inhalation-Haz-Values'!$C$2/H327</f>
        <v>#DIV/0!</v>
      </c>
      <c r="AM327" s="39" t="e">
        <f>'Inhalation-Haz-Values'!$C$2/I327</f>
        <v>#DIV/0!</v>
      </c>
      <c r="AN327" s="39" t="e">
        <f>'Inhalation-Haz-Values'!$C$2/J327</f>
        <v>#DIV/0!</v>
      </c>
      <c r="AO327" s="39" t="e">
        <f>'Inhalation-Haz-Values'!$C$2/K327</f>
        <v>#DIV/0!</v>
      </c>
      <c r="AP327" s="39" t="e">
        <f>'Inhalation-Haz-Values'!$C$2/L327</f>
        <v>#DIV/0!</v>
      </c>
      <c r="AQ327" s="39" t="e">
        <f>'Inhalation-Haz-Values'!$C$2/M327</f>
        <v>#DIV/0!</v>
      </c>
      <c r="AR327" s="39" t="e">
        <f>'Inhalation-Haz-Values'!$C$2/N327</f>
        <v>#DIV/0!</v>
      </c>
      <c r="AS327" s="39" t="e">
        <f>'Inhalation-Haz-Values'!$C$2/O327</f>
        <v>#DIV/0!</v>
      </c>
      <c r="AT327" s="39" t="e">
        <f>'Inhalation-Haz-Values'!$C$2/P327</f>
        <v>#DIV/0!</v>
      </c>
      <c r="AU327" s="39" t="e">
        <f>'Inhalation-Haz-Values'!$C$2/Q327</f>
        <v>#DIV/0!</v>
      </c>
      <c r="AV327" s="39">
        <f>'Inhalation-Haz-Values'!$C$3/R327</f>
        <v>217573.22175732217</v>
      </c>
      <c r="AW327" s="39">
        <f>'Inhalation-Haz-Values'!$C$3/S327</f>
        <v>634146.34146341472</v>
      </c>
      <c r="AX327" s="39">
        <f>'Inhalation-Haz-Values'!$C$3/T327</f>
        <v>1142857.142857143</v>
      </c>
      <c r="AY327" s="39">
        <f>'Inhalation-Haz-Values'!$C$3/U327</f>
        <v>1609907.1207430342</v>
      </c>
      <c r="AZ327" s="39">
        <f>'Inhalation-Haz-Values'!$C$3/V327</f>
        <v>3489932.8859060407</v>
      </c>
      <c r="BA327" s="39">
        <f>'Inhalation-Haz-Values'!$C$3/W327</f>
        <v>105050505.05050506</v>
      </c>
      <c r="BB327" s="39">
        <f>'Inhalation-Haz-Values'!$C$3/X327</f>
        <v>153392330.38348085</v>
      </c>
      <c r="BC327" s="39">
        <f>'Inhalation-Haz-Values'!$C$3/Y327</f>
        <v>697986577.18120813</v>
      </c>
      <c r="BD327" s="39">
        <f>'Inhalation-Haz-Values'!$C$3/Z327</f>
        <v>2175732217.5732222</v>
      </c>
      <c r="BE327" s="39">
        <f>'Inhalation-Haz-Values'!$C$3/AA327</f>
        <v>6718346253.2299738</v>
      </c>
      <c r="BF327" s="39">
        <f>AB327*'Inhalation-Haz-Values'!$D$4</f>
        <v>6.8681073210633948E-7</v>
      </c>
      <c r="BG327" s="39">
        <f>AC327*'Inhalation-Haz-Values'!$D$4</f>
        <v>2.3564217586912064E-7</v>
      </c>
      <c r="BH327" s="39">
        <f>AD327*'Inhalation-Haz-Values'!$D$4</f>
        <v>1.3075267075664619E-7</v>
      </c>
      <c r="BI327" s="39">
        <f>AE327*'Inhalation-Haz-Values'!$D$4</f>
        <v>9.2820027811860935E-8</v>
      </c>
      <c r="BJ327" s="39">
        <f>AF327*'Inhalation-Haz-Values'!$D$4</f>
        <v>4.2817907566462158E-8</v>
      </c>
      <c r="BK327" s="39">
        <f>AG327*'Inhalation-Haz-Values'!$D$4</f>
        <v>1.4224741104294476E-9</v>
      </c>
      <c r="BL327" s="39">
        <f>AH327*'Inhalation-Haz-Values'!$D$4</f>
        <v>9.7417923926380343E-10</v>
      </c>
      <c r="BM327" s="39">
        <f>AI327*'Inhalation-Haz-Values'!$D$4</f>
        <v>2.1408953783231083E-10</v>
      </c>
      <c r="BN327" s="39">
        <f>AJ327*'Inhalation-Haz-Values'!$D$4</f>
        <v>6.8681073210633938E-11</v>
      </c>
      <c r="BO327" s="39">
        <f>AK327*'Inhalation-Haz-Values'!$D$4</f>
        <v>2.2242322453987728E-11</v>
      </c>
    </row>
    <row r="328" spans="1:67" s="23" customFormat="1" x14ac:dyDescent="0.25">
      <c r="A328" s="94" t="s">
        <v>187</v>
      </c>
      <c r="B328" s="94" t="s">
        <v>205</v>
      </c>
      <c r="C328" s="94" t="s">
        <v>206</v>
      </c>
      <c r="D328" s="94">
        <v>2016</v>
      </c>
      <c r="E328" s="23">
        <v>2016</v>
      </c>
      <c r="F328" s="23" t="s">
        <v>138</v>
      </c>
      <c r="G328" s="23" t="s">
        <v>126</v>
      </c>
      <c r="H328" s="25">
        <v>0</v>
      </c>
      <c r="I328" s="25">
        <v>0</v>
      </c>
      <c r="J328" s="25">
        <v>0</v>
      </c>
      <c r="K328" s="25">
        <v>0</v>
      </c>
      <c r="L328" s="25">
        <v>0</v>
      </c>
      <c r="M328" s="25">
        <v>0</v>
      </c>
      <c r="N328" s="25">
        <v>0</v>
      </c>
      <c r="O328" s="25">
        <v>0</v>
      </c>
      <c r="P328" s="25">
        <v>0</v>
      </c>
      <c r="Q328" s="25">
        <v>0</v>
      </c>
      <c r="R328" s="25">
        <v>2.41E-12</v>
      </c>
      <c r="S328" s="25">
        <v>2.02E-10</v>
      </c>
      <c r="T328" s="25">
        <v>4.6700000000000004E-10</v>
      </c>
      <c r="U328" s="25">
        <v>2.1499999999999998E-9</v>
      </c>
      <c r="V328" s="25">
        <v>4.5100000000000003E-9</v>
      </c>
      <c r="W328" s="25">
        <v>1.09E-9</v>
      </c>
      <c r="X328" s="25">
        <v>7.8299999999999998E-10</v>
      </c>
      <c r="Y328" s="25">
        <v>2.9099999999999998E-10</v>
      </c>
      <c r="Z328" s="25">
        <v>1.28E-10</v>
      </c>
      <c r="AA328" s="25">
        <v>5.25E-11</v>
      </c>
      <c r="AB328" s="25">
        <f t="shared" si="51"/>
        <v>9.7543394683026588E-9</v>
      </c>
      <c r="AC328" s="25">
        <f t="shared" si="52"/>
        <v>8.1758364008179963E-7</v>
      </c>
      <c r="AD328" s="25">
        <f t="shared" si="53"/>
        <v>1.8901562372188141E-6</v>
      </c>
      <c r="AE328" s="25">
        <f t="shared" si="54"/>
        <v>8.7020040899795493E-6</v>
      </c>
      <c r="AF328" s="25">
        <f t="shared" si="55"/>
        <v>1.8253971370143148E-5</v>
      </c>
      <c r="AG328" s="25">
        <f t="shared" si="56"/>
        <v>4.4117137014314922E-6</v>
      </c>
      <c r="AH328" s="25">
        <f t="shared" si="57"/>
        <v>3.1691484662576684E-6</v>
      </c>
      <c r="AI328" s="25">
        <f t="shared" si="58"/>
        <v>1.177806134969325E-6</v>
      </c>
      <c r="AJ328" s="25">
        <f t="shared" si="59"/>
        <v>5.1807280163599181E-7</v>
      </c>
      <c r="AK328" s="25">
        <f t="shared" si="60"/>
        <v>2.1249079754601226E-7</v>
      </c>
      <c r="AL328" s="39" t="e">
        <f>'Inhalation-Haz-Values'!$C$2/H328</f>
        <v>#DIV/0!</v>
      </c>
      <c r="AM328" s="39" t="e">
        <f>'Inhalation-Haz-Values'!$C$2/I328</f>
        <v>#DIV/0!</v>
      </c>
      <c r="AN328" s="39" t="e">
        <f>'Inhalation-Haz-Values'!$C$2/J328</f>
        <v>#DIV/0!</v>
      </c>
      <c r="AO328" s="39" t="e">
        <f>'Inhalation-Haz-Values'!$C$2/K328</f>
        <v>#DIV/0!</v>
      </c>
      <c r="AP328" s="39" t="e">
        <f>'Inhalation-Haz-Values'!$C$2/L328</f>
        <v>#DIV/0!</v>
      </c>
      <c r="AQ328" s="39" t="e">
        <f>'Inhalation-Haz-Values'!$C$2/M328</f>
        <v>#DIV/0!</v>
      </c>
      <c r="AR328" s="39" t="e">
        <f>'Inhalation-Haz-Values'!$C$2/N328</f>
        <v>#DIV/0!</v>
      </c>
      <c r="AS328" s="39" t="e">
        <f>'Inhalation-Haz-Values'!$C$2/O328</f>
        <v>#DIV/0!</v>
      </c>
      <c r="AT328" s="39" t="e">
        <f>'Inhalation-Haz-Values'!$C$2/P328</f>
        <v>#DIV/0!</v>
      </c>
      <c r="AU328" s="39" t="e">
        <f>'Inhalation-Haz-Values'!$C$2/Q328</f>
        <v>#DIV/0!</v>
      </c>
      <c r="AV328" s="39">
        <f>'Inhalation-Haz-Values'!$C$3/R328</f>
        <v>2157676348547.7178</v>
      </c>
      <c r="AW328" s="39">
        <f>'Inhalation-Haz-Values'!$C$3/S328</f>
        <v>25742574257.425743</v>
      </c>
      <c r="AX328" s="39">
        <f>'Inhalation-Haz-Values'!$C$3/T328</f>
        <v>11134903640.256958</v>
      </c>
      <c r="AY328" s="39">
        <f>'Inhalation-Haz-Values'!$C$3/U328</f>
        <v>2418604651.1627908</v>
      </c>
      <c r="AZ328" s="39">
        <f>'Inhalation-Haz-Values'!$C$3/V328</f>
        <v>1152993348.1152992</v>
      </c>
      <c r="BA328" s="39">
        <f>'Inhalation-Haz-Values'!$C$3/W328</f>
        <v>4770642201.8348627</v>
      </c>
      <c r="BB328" s="39">
        <f>'Inhalation-Haz-Values'!$C$3/X328</f>
        <v>6641123882.5031929</v>
      </c>
      <c r="BC328" s="39">
        <f>'Inhalation-Haz-Values'!$C$3/Y328</f>
        <v>17869415807.560139</v>
      </c>
      <c r="BD328" s="39">
        <f>'Inhalation-Haz-Values'!$C$3/Z328</f>
        <v>40625000000</v>
      </c>
      <c r="BE328" s="39">
        <f>'Inhalation-Haz-Values'!$C$3/AA328</f>
        <v>99047619047.619049</v>
      </c>
      <c r="BF328" s="39">
        <f>AB328*'Inhalation-Haz-Values'!$D$4</f>
        <v>6.9255810224948871E-14</v>
      </c>
      <c r="BG328" s="39">
        <f>AC328*'Inhalation-Haz-Values'!$D$4</f>
        <v>5.804843844580777E-12</v>
      </c>
      <c r="BH328" s="39">
        <f>AD328*'Inhalation-Haz-Values'!$D$4</f>
        <v>1.342010928425358E-11</v>
      </c>
      <c r="BI328" s="39">
        <f>AE328*'Inhalation-Haz-Values'!$D$4</f>
        <v>6.1784229038854803E-11</v>
      </c>
      <c r="BJ328" s="39">
        <f>AF328*'Inhalation-Haz-Values'!$D$4</f>
        <v>1.2960319672801635E-10</v>
      </c>
      <c r="BK328" s="39">
        <f>AG328*'Inhalation-Haz-Values'!$D$4</f>
        <v>3.1323167280163593E-11</v>
      </c>
      <c r="BL328" s="39">
        <f>AH328*'Inhalation-Haz-Values'!$D$4</f>
        <v>2.2500954110429443E-11</v>
      </c>
      <c r="BM328" s="39">
        <f>AI328*'Inhalation-Haz-Values'!$D$4</f>
        <v>8.3624235582822079E-12</v>
      </c>
      <c r="BN328" s="39">
        <f>AJ328*'Inhalation-Haz-Values'!$D$4</f>
        <v>3.6783168916155421E-12</v>
      </c>
      <c r="BO328" s="39">
        <f>AK328*'Inhalation-Haz-Values'!$D$4</f>
        <v>1.5086846625766869E-12</v>
      </c>
    </row>
    <row r="329" spans="1:67" s="23" customFormat="1" x14ac:dyDescent="0.25">
      <c r="A329" s="94" t="s">
        <v>187</v>
      </c>
      <c r="B329" s="94" t="s">
        <v>205</v>
      </c>
      <c r="C329" s="94" t="s">
        <v>206</v>
      </c>
      <c r="D329" s="94">
        <v>2020</v>
      </c>
      <c r="E329" s="23">
        <v>2019</v>
      </c>
      <c r="F329" s="23" t="s">
        <v>134</v>
      </c>
      <c r="G329" s="23" t="s">
        <v>126</v>
      </c>
      <c r="H329" s="25">
        <v>0</v>
      </c>
      <c r="I329" s="25">
        <v>0</v>
      </c>
      <c r="J329" s="25">
        <v>0</v>
      </c>
      <c r="K329" s="25">
        <v>0</v>
      </c>
      <c r="L329" s="25">
        <v>0</v>
      </c>
      <c r="M329" s="25">
        <v>0</v>
      </c>
      <c r="N329" s="25">
        <v>0</v>
      </c>
      <c r="O329" s="25">
        <v>0</v>
      </c>
      <c r="P329" s="25">
        <v>0</v>
      </c>
      <c r="Q329" s="25">
        <v>0</v>
      </c>
      <c r="R329" s="25">
        <v>3.4000000000000001E-6</v>
      </c>
      <c r="S329" s="25">
        <v>1.2300000000000001E-6</v>
      </c>
      <c r="T329" s="25">
        <v>6.1200000000000003E-7</v>
      </c>
      <c r="U329" s="25">
        <v>4.8999999999999997E-7</v>
      </c>
      <c r="V329" s="25">
        <v>2.2499999999999999E-7</v>
      </c>
      <c r="W329" s="25">
        <v>6.8599999999999999E-9</v>
      </c>
      <c r="X329" s="25">
        <v>4.3699999999999996E-9</v>
      </c>
      <c r="Y329" s="25">
        <v>8.7499999999999998E-10</v>
      </c>
      <c r="Z329" s="25">
        <v>2.5899999999999998E-10</v>
      </c>
      <c r="AA329" s="25">
        <v>8.0799999999999995E-11</v>
      </c>
      <c r="AB329" s="25">
        <f t="shared" si="51"/>
        <v>1.3761308793456032E-2</v>
      </c>
      <c r="AC329" s="25">
        <f t="shared" si="52"/>
        <v>4.9783558282208594E-3</v>
      </c>
      <c r="AD329" s="25">
        <f t="shared" si="53"/>
        <v>2.477035582822086E-3</v>
      </c>
      <c r="AE329" s="25">
        <f t="shared" si="54"/>
        <v>1.9832474437627809E-3</v>
      </c>
      <c r="AF329" s="25">
        <f t="shared" si="55"/>
        <v>9.1067484662576677E-4</v>
      </c>
      <c r="AG329" s="25">
        <f t="shared" si="56"/>
        <v>2.7765464212678936E-5</v>
      </c>
      <c r="AH329" s="25">
        <f t="shared" si="57"/>
        <v>1.7687329243353781E-5</v>
      </c>
      <c r="AI329" s="25">
        <f t="shared" si="58"/>
        <v>3.541513292433538E-6</v>
      </c>
      <c r="AJ329" s="25">
        <f t="shared" si="59"/>
        <v>1.0482879345603272E-6</v>
      </c>
      <c r="AK329" s="25">
        <f t="shared" si="60"/>
        <v>3.270334560327198E-7</v>
      </c>
      <c r="AL329" s="39" t="e">
        <f>'Inhalation-Haz-Values'!$C$2/H329</f>
        <v>#DIV/0!</v>
      </c>
      <c r="AM329" s="39" t="e">
        <f>'Inhalation-Haz-Values'!$C$2/I329</f>
        <v>#DIV/0!</v>
      </c>
      <c r="AN329" s="39" t="e">
        <f>'Inhalation-Haz-Values'!$C$2/J329</f>
        <v>#DIV/0!</v>
      </c>
      <c r="AO329" s="39" t="e">
        <f>'Inhalation-Haz-Values'!$C$2/K329</f>
        <v>#DIV/0!</v>
      </c>
      <c r="AP329" s="39" t="e">
        <f>'Inhalation-Haz-Values'!$C$2/L329</f>
        <v>#DIV/0!</v>
      </c>
      <c r="AQ329" s="39" t="e">
        <f>'Inhalation-Haz-Values'!$C$2/M329</f>
        <v>#DIV/0!</v>
      </c>
      <c r="AR329" s="39" t="e">
        <f>'Inhalation-Haz-Values'!$C$2/N329</f>
        <v>#DIV/0!</v>
      </c>
      <c r="AS329" s="39" t="e">
        <f>'Inhalation-Haz-Values'!$C$2/O329</f>
        <v>#DIV/0!</v>
      </c>
      <c r="AT329" s="39" t="e">
        <f>'Inhalation-Haz-Values'!$C$2/P329</f>
        <v>#DIV/0!</v>
      </c>
      <c r="AU329" s="39" t="e">
        <f>'Inhalation-Haz-Values'!$C$2/Q329</f>
        <v>#DIV/0!</v>
      </c>
      <c r="AV329" s="39">
        <f>'Inhalation-Haz-Values'!$C$3/R329</f>
        <v>1529411.7647058824</v>
      </c>
      <c r="AW329" s="39">
        <f>'Inhalation-Haz-Values'!$C$3/S329</f>
        <v>4227642.2764227642</v>
      </c>
      <c r="AX329" s="39">
        <f>'Inhalation-Haz-Values'!$C$3/T329</f>
        <v>8496732.0261437912</v>
      </c>
      <c r="AY329" s="39">
        <f>'Inhalation-Haz-Values'!$C$3/U329</f>
        <v>10612244.897959184</v>
      </c>
      <c r="AZ329" s="39">
        <f>'Inhalation-Haz-Values'!$C$3/V329</f>
        <v>23111111.111111112</v>
      </c>
      <c r="BA329" s="39">
        <f>'Inhalation-Haz-Values'!$C$3/W329</f>
        <v>758017492.71137035</v>
      </c>
      <c r="BB329" s="39">
        <f>'Inhalation-Haz-Values'!$C$3/X329</f>
        <v>1189931350.1144166</v>
      </c>
      <c r="BC329" s="39">
        <f>'Inhalation-Haz-Values'!$C$3/Y329</f>
        <v>5942857142.8571434</v>
      </c>
      <c r="BD329" s="39">
        <f>'Inhalation-Haz-Values'!$C$3/Z329</f>
        <v>20077220077.220078</v>
      </c>
      <c r="BE329" s="39">
        <f>'Inhalation-Haz-Values'!$C$3/AA329</f>
        <v>64356435643.564362</v>
      </c>
      <c r="BF329" s="39">
        <f>AB329*'Inhalation-Haz-Values'!$D$4</f>
        <v>9.7705292433537827E-8</v>
      </c>
      <c r="BG329" s="39">
        <f>AC329*'Inhalation-Haz-Values'!$D$4</f>
        <v>3.5346326380368101E-8</v>
      </c>
      <c r="BH329" s="39">
        <f>AD329*'Inhalation-Haz-Values'!$D$4</f>
        <v>1.7586952638036811E-8</v>
      </c>
      <c r="BI329" s="39">
        <f>AE329*'Inhalation-Haz-Values'!$D$4</f>
        <v>1.4081056850715744E-8</v>
      </c>
      <c r="BJ329" s="39">
        <f>AF329*'Inhalation-Haz-Values'!$D$4</f>
        <v>6.4657914110429442E-9</v>
      </c>
      <c r="BK329" s="39">
        <f>AG329*'Inhalation-Haz-Values'!$D$4</f>
        <v>1.9713479591002045E-10</v>
      </c>
      <c r="BL329" s="39">
        <f>AH329*'Inhalation-Haz-Values'!$D$4</f>
        <v>1.2558003762781184E-10</v>
      </c>
      <c r="BM329" s="39">
        <f>AI329*'Inhalation-Haz-Values'!$D$4</f>
        <v>2.514474437627812E-11</v>
      </c>
      <c r="BN329" s="39">
        <f>AJ329*'Inhalation-Haz-Values'!$D$4</f>
        <v>7.442844335378322E-12</v>
      </c>
      <c r="BO329" s="39">
        <f>AK329*'Inhalation-Haz-Values'!$D$4</f>
        <v>2.3219375378323104E-12</v>
      </c>
    </row>
    <row r="330" spans="1:67" s="23" customFormat="1" x14ac:dyDescent="0.25">
      <c r="A330" s="94" t="s">
        <v>187</v>
      </c>
      <c r="B330" s="94" t="s">
        <v>205</v>
      </c>
      <c r="C330" s="94" t="s">
        <v>206</v>
      </c>
      <c r="D330" s="94">
        <v>2020</v>
      </c>
      <c r="E330" s="23">
        <v>2019</v>
      </c>
      <c r="F330" s="23" t="s">
        <v>137</v>
      </c>
      <c r="G330" s="23" t="s">
        <v>126</v>
      </c>
      <c r="H330" s="25">
        <v>0</v>
      </c>
      <c r="I330" s="25">
        <v>0</v>
      </c>
      <c r="J330" s="25">
        <v>0</v>
      </c>
      <c r="K330" s="25">
        <v>0</v>
      </c>
      <c r="L330" s="25">
        <v>0</v>
      </c>
      <c r="M330" s="25">
        <v>0</v>
      </c>
      <c r="N330" s="25">
        <v>0</v>
      </c>
      <c r="O330" s="25">
        <v>0</v>
      </c>
      <c r="P330" s="25">
        <v>0</v>
      </c>
      <c r="Q330" s="25">
        <v>0</v>
      </c>
      <c r="R330" s="25">
        <v>3.4000000000000001E-6</v>
      </c>
      <c r="S330" s="25">
        <v>1.2300000000000001E-6</v>
      </c>
      <c r="T330" s="25">
        <v>6.1200000000000003E-7</v>
      </c>
      <c r="U330" s="25">
        <v>4.8999999999999997E-7</v>
      </c>
      <c r="V330" s="25">
        <v>2.2399999999999999E-7</v>
      </c>
      <c r="W330" s="25">
        <v>6.72E-9</v>
      </c>
      <c r="X330" s="25">
        <v>4.2700000000000004E-9</v>
      </c>
      <c r="Y330" s="25">
        <v>8.4399999999999998E-10</v>
      </c>
      <c r="Z330" s="25">
        <v>2.4699999999999997E-10</v>
      </c>
      <c r="AA330" s="25">
        <v>7.6599999999999999E-11</v>
      </c>
      <c r="AB330" s="25">
        <f t="shared" si="51"/>
        <v>1.3761308793456032E-2</v>
      </c>
      <c r="AC330" s="25">
        <f t="shared" si="52"/>
        <v>4.9783558282208594E-3</v>
      </c>
      <c r="AD330" s="25">
        <f t="shared" si="53"/>
        <v>2.477035582822086E-3</v>
      </c>
      <c r="AE330" s="25">
        <f t="shared" si="54"/>
        <v>1.9832474437627809E-3</v>
      </c>
      <c r="AF330" s="25">
        <f t="shared" si="55"/>
        <v>9.0662740286298572E-4</v>
      </c>
      <c r="AG330" s="25">
        <f t="shared" si="56"/>
        <v>2.7198822085889569E-5</v>
      </c>
      <c r="AH330" s="25">
        <f t="shared" si="57"/>
        <v>1.7282584867075667E-5</v>
      </c>
      <c r="AI330" s="25">
        <f t="shared" si="58"/>
        <v>3.4160425357873207E-6</v>
      </c>
      <c r="AJ330" s="25">
        <f t="shared" si="59"/>
        <v>9.9971860940695274E-7</v>
      </c>
      <c r="AK330" s="25">
        <f t="shared" si="60"/>
        <v>3.1003419222903886E-7</v>
      </c>
      <c r="AL330" s="39" t="e">
        <f>'Inhalation-Haz-Values'!$C$2/H330</f>
        <v>#DIV/0!</v>
      </c>
      <c r="AM330" s="39" t="e">
        <f>'Inhalation-Haz-Values'!$C$2/I330</f>
        <v>#DIV/0!</v>
      </c>
      <c r="AN330" s="39" t="e">
        <f>'Inhalation-Haz-Values'!$C$2/J330</f>
        <v>#DIV/0!</v>
      </c>
      <c r="AO330" s="39" t="e">
        <f>'Inhalation-Haz-Values'!$C$2/K330</f>
        <v>#DIV/0!</v>
      </c>
      <c r="AP330" s="39" t="e">
        <f>'Inhalation-Haz-Values'!$C$2/L330</f>
        <v>#DIV/0!</v>
      </c>
      <c r="AQ330" s="39" t="e">
        <f>'Inhalation-Haz-Values'!$C$2/M330</f>
        <v>#DIV/0!</v>
      </c>
      <c r="AR330" s="39" t="e">
        <f>'Inhalation-Haz-Values'!$C$2/N330</f>
        <v>#DIV/0!</v>
      </c>
      <c r="AS330" s="39" t="e">
        <f>'Inhalation-Haz-Values'!$C$2/O330</f>
        <v>#DIV/0!</v>
      </c>
      <c r="AT330" s="39" t="e">
        <f>'Inhalation-Haz-Values'!$C$2/P330</f>
        <v>#DIV/0!</v>
      </c>
      <c r="AU330" s="39" t="e">
        <f>'Inhalation-Haz-Values'!$C$2/Q330</f>
        <v>#DIV/0!</v>
      </c>
      <c r="AV330" s="39">
        <f>'Inhalation-Haz-Values'!$C$3/R330</f>
        <v>1529411.7647058824</v>
      </c>
      <c r="AW330" s="39">
        <f>'Inhalation-Haz-Values'!$C$3/S330</f>
        <v>4227642.2764227642</v>
      </c>
      <c r="AX330" s="39">
        <f>'Inhalation-Haz-Values'!$C$3/T330</f>
        <v>8496732.0261437912</v>
      </c>
      <c r="AY330" s="39">
        <f>'Inhalation-Haz-Values'!$C$3/U330</f>
        <v>10612244.897959184</v>
      </c>
      <c r="AZ330" s="39">
        <f>'Inhalation-Haz-Values'!$C$3/V330</f>
        <v>23214285.714285716</v>
      </c>
      <c r="BA330" s="39">
        <f>'Inhalation-Haz-Values'!$C$3/W330</f>
        <v>773809523.80952382</v>
      </c>
      <c r="BB330" s="39">
        <f>'Inhalation-Haz-Values'!$C$3/X330</f>
        <v>1217798594.8477752</v>
      </c>
      <c r="BC330" s="39">
        <f>'Inhalation-Haz-Values'!$C$3/Y330</f>
        <v>6161137440.7582941</v>
      </c>
      <c r="BD330" s="39">
        <f>'Inhalation-Haz-Values'!$C$3/Z330</f>
        <v>21052631578.947372</v>
      </c>
      <c r="BE330" s="39">
        <f>'Inhalation-Haz-Values'!$C$3/AA330</f>
        <v>67885117493.472588</v>
      </c>
      <c r="BF330" s="39">
        <f>AB330*'Inhalation-Haz-Values'!$D$4</f>
        <v>9.7705292433537827E-8</v>
      </c>
      <c r="BG330" s="39">
        <f>AC330*'Inhalation-Haz-Values'!$D$4</f>
        <v>3.5346326380368101E-8</v>
      </c>
      <c r="BH330" s="39">
        <f>AD330*'Inhalation-Haz-Values'!$D$4</f>
        <v>1.7586952638036811E-8</v>
      </c>
      <c r="BI330" s="39">
        <f>AE330*'Inhalation-Haz-Values'!$D$4</f>
        <v>1.4081056850715744E-8</v>
      </c>
      <c r="BJ330" s="39">
        <f>AF330*'Inhalation-Haz-Values'!$D$4</f>
        <v>6.4370545603271986E-9</v>
      </c>
      <c r="BK330" s="39">
        <f>AG330*'Inhalation-Haz-Values'!$D$4</f>
        <v>1.9311163680981593E-10</v>
      </c>
      <c r="BL330" s="39">
        <f>AH330*'Inhalation-Haz-Values'!$D$4</f>
        <v>1.2270635255623724E-10</v>
      </c>
      <c r="BM330" s="39">
        <f>AI330*'Inhalation-Haz-Values'!$D$4</f>
        <v>2.4253902004089976E-11</v>
      </c>
      <c r="BN330" s="39">
        <f>AJ330*'Inhalation-Haz-Values'!$D$4</f>
        <v>7.098002126789364E-12</v>
      </c>
      <c r="BO330" s="39">
        <f>AK330*'Inhalation-Haz-Values'!$D$4</f>
        <v>2.2012427648261757E-12</v>
      </c>
    </row>
    <row r="331" spans="1:67" s="23" customFormat="1" x14ac:dyDescent="0.25">
      <c r="A331" s="94" t="s">
        <v>187</v>
      </c>
      <c r="B331" s="94" t="s">
        <v>205</v>
      </c>
      <c r="C331" s="94" t="s">
        <v>206</v>
      </c>
      <c r="D331" s="94">
        <v>2020</v>
      </c>
      <c r="E331" s="23">
        <v>2019</v>
      </c>
      <c r="F331" s="23" t="s">
        <v>138</v>
      </c>
      <c r="G331" s="23" t="s">
        <v>126</v>
      </c>
      <c r="H331" s="25">
        <v>0</v>
      </c>
      <c r="I331" s="25">
        <v>0</v>
      </c>
      <c r="J331" s="25">
        <v>0</v>
      </c>
      <c r="K331" s="25">
        <v>0</v>
      </c>
      <c r="L331" s="25">
        <v>0</v>
      </c>
      <c r="M331" s="25">
        <v>0</v>
      </c>
      <c r="N331" s="25">
        <v>0</v>
      </c>
      <c r="O331" s="25">
        <v>0</v>
      </c>
      <c r="P331" s="25">
        <v>0</v>
      </c>
      <c r="Q331" s="25">
        <v>0</v>
      </c>
      <c r="R331" s="25">
        <v>1.8599999999999999E-13</v>
      </c>
      <c r="S331" s="25">
        <v>1.9500000000000001E-11</v>
      </c>
      <c r="T331" s="25">
        <v>7.7599999999999996E-11</v>
      </c>
      <c r="U331" s="25">
        <v>2.85E-10</v>
      </c>
      <c r="V331" s="25">
        <v>6.29E-10</v>
      </c>
      <c r="W331" s="25">
        <v>1.3300000000000001E-10</v>
      </c>
      <c r="X331" s="25">
        <v>9.9299999999999996E-11</v>
      </c>
      <c r="Y331" s="25">
        <v>3.1699999999999998E-11</v>
      </c>
      <c r="Z331" s="25">
        <v>1.2000000000000001E-11</v>
      </c>
      <c r="AA331" s="25">
        <v>4.3399999999999997E-12</v>
      </c>
      <c r="AB331" s="25">
        <f t="shared" si="51"/>
        <v>7.5282453987730042E-10</v>
      </c>
      <c r="AC331" s="25">
        <f t="shared" si="52"/>
        <v>7.8925153374233118E-8</v>
      </c>
      <c r="AD331" s="25">
        <f t="shared" si="53"/>
        <v>3.1408163599182001E-7</v>
      </c>
      <c r="AE331" s="25">
        <f t="shared" si="54"/>
        <v>1.1535214723926381E-6</v>
      </c>
      <c r="AF331" s="25">
        <f t="shared" si="55"/>
        <v>2.5458421267893661E-6</v>
      </c>
      <c r="AG331" s="25">
        <f t="shared" si="56"/>
        <v>5.3831002044989777E-7</v>
      </c>
      <c r="AH331" s="25">
        <f t="shared" si="57"/>
        <v>4.0191116564417175E-7</v>
      </c>
      <c r="AI331" s="25">
        <f t="shared" si="58"/>
        <v>1.2830396728016361E-7</v>
      </c>
      <c r="AJ331" s="25">
        <f t="shared" si="59"/>
        <v>4.8569325153374232E-8</v>
      </c>
      <c r="AK331" s="25">
        <f t="shared" si="60"/>
        <v>1.7565905930470344E-8</v>
      </c>
      <c r="AL331" s="39" t="e">
        <f>'Inhalation-Haz-Values'!$C$2/H331</f>
        <v>#DIV/0!</v>
      </c>
      <c r="AM331" s="39" t="e">
        <f>'Inhalation-Haz-Values'!$C$2/I331</f>
        <v>#DIV/0!</v>
      </c>
      <c r="AN331" s="39" t="e">
        <f>'Inhalation-Haz-Values'!$C$2/J331</f>
        <v>#DIV/0!</v>
      </c>
      <c r="AO331" s="39" t="e">
        <f>'Inhalation-Haz-Values'!$C$2/K331</f>
        <v>#DIV/0!</v>
      </c>
      <c r="AP331" s="39" t="e">
        <f>'Inhalation-Haz-Values'!$C$2/L331</f>
        <v>#DIV/0!</v>
      </c>
      <c r="AQ331" s="39" t="e">
        <f>'Inhalation-Haz-Values'!$C$2/M331</f>
        <v>#DIV/0!</v>
      </c>
      <c r="AR331" s="39" t="e">
        <f>'Inhalation-Haz-Values'!$C$2/N331</f>
        <v>#DIV/0!</v>
      </c>
      <c r="AS331" s="39" t="e">
        <f>'Inhalation-Haz-Values'!$C$2/O331</f>
        <v>#DIV/0!</v>
      </c>
      <c r="AT331" s="39" t="e">
        <f>'Inhalation-Haz-Values'!$C$2/P331</f>
        <v>#DIV/0!</v>
      </c>
      <c r="AU331" s="39" t="e">
        <f>'Inhalation-Haz-Values'!$C$2/Q331</f>
        <v>#DIV/0!</v>
      </c>
      <c r="AV331" s="39">
        <f>'Inhalation-Haz-Values'!$C$3/R331</f>
        <v>27956989247311.832</v>
      </c>
      <c r="AW331" s="39">
        <f>'Inhalation-Haz-Values'!$C$3/S331</f>
        <v>266666666666.66666</v>
      </c>
      <c r="AX331" s="39">
        <f>'Inhalation-Haz-Values'!$C$3/T331</f>
        <v>67010309278.350525</v>
      </c>
      <c r="AY331" s="39">
        <f>'Inhalation-Haz-Values'!$C$3/U331</f>
        <v>18245614035.087719</v>
      </c>
      <c r="AZ331" s="39">
        <f>'Inhalation-Haz-Values'!$C$3/V331</f>
        <v>8267090620.0317965</v>
      </c>
      <c r="BA331" s="39">
        <f>'Inhalation-Haz-Values'!$C$3/W331</f>
        <v>39097744360.902252</v>
      </c>
      <c r="BB331" s="39">
        <f>'Inhalation-Haz-Values'!$C$3/X331</f>
        <v>52366565961.732132</v>
      </c>
      <c r="BC331" s="39">
        <f>'Inhalation-Haz-Values'!$C$3/Y331</f>
        <v>164037854889.58994</v>
      </c>
      <c r="BD331" s="39">
        <f>'Inhalation-Haz-Values'!$C$3/Z331</f>
        <v>433333333333.33331</v>
      </c>
      <c r="BE331" s="39">
        <f>'Inhalation-Haz-Values'!$C$3/AA331</f>
        <v>1198156682027.6499</v>
      </c>
      <c r="BF331" s="39">
        <f>AB331*'Inhalation-Haz-Values'!$D$4</f>
        <v>5.3450542331288326E-15</v>
      </c>
      <c r="BG331" s="39">
        <f>AC331*'Inhalation-Haz-Values'!$D$4</f>
        <v>5.6036858895705508E-13</v>
      </c>
      <c r="BH331" s="39">
        <f>AD331*'Inhalation-Haz-Values'!$D$4</f>
        <v>2.2299796155419219E-12</v>
      </c>
      <c r="BI331" s="39">
        <f>AE331*'Inhalation-Haz-Values'!$D$4</f>
        <v>8.1900024539877305E-12</v>
      </c>
      <c r="BJ331" s="39">
        <f>AF331*'Inhalation-Haz-Values'!$D$4</f>
        <v>1.8075479100204499E-11</v>
      </c>
      <c r="BK331" s="39">
        <f>AG331*'Inhalation-Haz-Values'!$D$4</f>
        <v>3.822001145194274E-12</v>
      </c>
      <c r="BL331" s="39">
        <f>AH331*'Inhalation-Haz-Values'!$D$4</f>
        <v>2.8535692760736194E-12</v>
      </c>
      <c r="BM331" s="39">
        <f>AI331*'Inhalation-Haz-Values'!$D$4</f>
        <v>9.1095816768916161E-13</v>
      </c>
      <c r="BN331" s="39">
        <f>AJ331*'Inhalation-Haz-Values'!$D$4</f>
        <v>3.4484220858895702E-13</v>
      </c>
      <c r="BO331" s="39">
        <f>AK331*'Inhalation-Haz-Values'!$D$4</f>
        <v>1.2471793210633945E-13</v>
      </c>
    </row>
    <row r="332" spans="1:67" s="23" customFormat="1" x14ac:dyDescent="0.25">
      <c r="A332" s="94" t="s">
        <v>187</v>
      </c>
      <c r="B332" s="94" t="s">
        <v>205</v>
      </c>
      <c r="C332" s="94" t="s">
        <v>206</v>
      </c>
      <c r="D332" s="94" t="s">
        <v>207</v>
      </c>
      <c r="E332" s="23" t="s">
        <v>141</v>
      </c>
      <c r="F332" s="23" t="s">
        <v>134</v>
      </c>
      <c r="G332" s="23" t="s">
        <v>126</v>
      </c>
      <c r="H332" s="25">
        <v>0</v>
      </c>
      <c r="I332" s="25">
        <v>0</v>
      </c>
      <c r="J332" s="25">
        <v>0</v>
      </c>
      <c r="K332" s="25">
        <v>0</v>
      </c>
      <c r="L332" s="25">
        <v>0</v>
      </c>
      <c r="M332" s="25">
        <v>0</v>
      </c>
      <c r="N332" s="25">
        <v>0</v>
      </c>
      <c r="O332" s="25">
        <v>0</v>
      </c>
      <c r="P332" s="25">
        <v>0</v>
      </c>
      <c r="Q332" s="25">
        <v>0</v>
      </c>
      <c r="R332" s="25">
        <v>1.36595350646725E-5</v>
      </c>
      <c r="S332" s="25">
        <v>4.7166325510307201E-6</v>
      </c>
      <c r="T332" s="25">
        <v>2.6405319323463998E-6</v>
      </c>
      <c r="U332" s="25">
        <v>1.85705297973928E-6</v>
      </c>
      <c r="V332" s="25">
        <v>8.6263947188257798E-7</v>
      </c>
      <c r="W332" s="25">
        <v>2.8935975856406601E-8</v>
      </c>
      <c r="X332" s="25">
        <v>1.97955190228375E-8</v>
      </c>
      <c r="Y332" s="25">
        <v>4.3852239932801099E-9</v>
      </c>
      <c r="Z332" s="25">
        <v>1.4146416443512501E-9</v>
      </c>
      <c r="AA332" s="25">
        <v>4.6213489541228701E-10</v>
      </c>
      <c r="AB332" s="25">
        <f t="shared" si="51"/>
        <v>5.5286199999999612E-2</v>
      </c>
      <c r="AC332" s="25">
        <f t="shared" si="52"/>
        <v>1.9090305000000005E-2</v>
      </c>
      <c r="AD332" s="25">
        <f t="shared" si="53"/>
        <v>1.0687404499999989E-2</v>
      </c>
      <c r="AE332" s="25">
        <f t="shared" si="54"/>
        <v>7.5163174999999648E-3</v>
      </c>
      <c r="AF332" s="25">
        <f t="shared" si="55"/>
        <v>3.4914847499999961E-3</v>
      </c>
      <c r="AG332" s="25">
        <f t="shared" si="56"/>
        <v>1.1711673499999988E-4</v>
      </c>
      <c r="AH332" s="25">
        <f t="shared" si="57"/>
        <v>8.0121249999999964E-5</v>
      </c>
      <c r="AI332" s="25">
        <f t="shared" si="58"/>
        <v>1.7748947499999985E-5</v>
      </c>
      <c r="AJ332" s="25">
        <f t="shared" si="59"/>
        <v>5.7256824999999878E-6</v>
      </c>
      <c r="AK332" s="25">
        <f t="shared" si="60"/>
        <v>1.8704649999999966E-6</v>
      </c>
      <c r="AL332" s="39" t="e">
        <f>'Inhalation-Haz-Values'!$C$2/H332</f>
        <v>#DIV/0!</v>
      </c>
      <c r="AM332" s="39" t="e">
        <f>'Inhalation-Haz-Values'!$C$2/I332</f>
        <v>#DIV/0!</v>
      </c>
      <c r="AN332" s="39" t="e">
        <f>'Inhalation-Haz-Values'!$C$2/J332</f>
        <v>#DIV/0!</v>
      </c>
      <c r="AO332" s="39" t="e">
        <f>'Inhalation-Haz-Values'!$C$2/K332</f>
        <v>#DIV/0!</v>
      </c>
      <c r="AP332" s="39" t="e">
        <f>'Inhalation-Haz-Values'!$C$2/L332</f>
        <v>#DIV/0!</v>
      </c>
      <c r="AQ332" s="39" t="e">
        <f>'Inhalation-Haz-Values'!$C$2/M332</f>
        <v>#DIV/0!</v>
      </c>
      <c r="AR332" s="39" t="e">
        <f>'Inhalation-Haz-Values'!$C$2/N332</f>
        <v>#DIV/0!</v>
      </c>
      <c r="AS332" s="39" t="e">
        <f>'Inhalation-Haz-Values'!$C$2/O332</f>
        <v>#DIV/0!</v>
      </c>
      <c r="AT332" s="39" t="e">
        <f>'Inhalation-Haz-Values'!$C$2/P332</f>
        <v>#DIV/0!</v>
      </c>
      <c r="AU332" s="39" t="e">
        <f>'Inhalation-Haz-Values'!$C$2/Q332</f>
        <v>#DIV/0!</v>
      </c>
      <c r="AV332" s="39">
        <f>'Inhalation-Haz-Values'!$C$3/R332</f>
        <v>380686.4564115876</v>
      </c>
      <c r="AW332" s="39">
        <f>'Inhalation-Haz-Values'!$C$3/S332</f>
        <v>1102481.4724784212</v>
      </c>
      <c r="AX332" s="39">
        <f>'Inhalation-Haz-Values'!$C$3/T332</f>
        <v>1969300.1763395586</v>
      </c>
      <c r="AY332" s="39">
        <f>'Inhalation-Haz-Values'!$C$3/U332</f>
        <v>2800135.5140282814</v>
      </c>
      <c r="AZ332" s="39">
        <f>'Inhalation-Haz-Values'!$C$3/V332</f>
        <v>6028010.7385438783</v>
      </c>
      <c r="BA332" s="39">
        <f>'Inhalation-Haz-Values'!$C$3/W332</f>
        <v>179707089.39642304</v>
      </c>
      <c r="BB332" s="39">
        <f>'Inhalation-Haz-Values'!$C$3/X332</f>
        <v>262685711.54921046</v>
      </c>
      <c r="BC332" s="39">
        <f>'Inhalation-Haz-Values'!$C$3/Y332</f>
        <v>1185800316.6927044</v>
      </c>
      <c r="BD332" s="39">
        <f>'Inhalation-Haz-Values'!$C$3/Z332</f>
        <v>3675842585.8336039</v>
      </c>
      <c r="BE332" s="39">
        <f>'Inhalation-Haz-Values'!$C$3/AA332</f>
        <v>11252125843.820763</v>
      </c>
      <c r="BF332" s="39">
        <f>AB332*'Inhalation-Haz-Values'!$D$4</f>
        <v>3.9253201999999725E-7</v>
      </c>
      <c r="BG332" s="39">
        <f>AC332*'Inhalation-Haz-Values'!$D$4</f>
        <v>1.3554116550000003E-7</v>
      </c>
      <c r="BH332" s="39">
        <f>AD332*'Inhalation-Haz-Values'!$D$4</f>
        <v>7.5880571949999922E-8</v>
      </c>
      <c r="BI332" s="39">
        <f>AE332*'Inhalation-Haz-Values'!$D$4</f>
        <v>5.3365854249999745E-8</v>
      </c>
      <c r="BJ332" s="39">
        <f>AF332*'Inhalation-Haz-Values'!$D$4</f>
        <v>2.4789541724999972E-8</v>
      </c>
      <c r="BK332" s="39">
        <f>AG332*'Inhalation-Haz-Values'!$D$4</f>
        <v>8.3152881849999909E-10</v>
      </c>
      <c r="BL332" s="39">
        <f>AH332*'Inhalation-Haz-Values'!$D$4</f>
        <v>5.688608749999997E-10</v>
      </c>
      <c r="BM332" s="39">
        <f>AI332*'Inhalation-Haz-Values'!$D$4</f>
        <v>1.2601752724999988E-10</v>
      </c>
      <c r="BN332" s="39">
        <f>AJ332*'Inhalation-Haz-Values'!$D$4</f>
        <v>4.0652345749999911E-11</v>
      </c>
      <c r="BO332" s="39">
        <f>AK332*'Inhalation-Haz-Values'!$D$4</f>
        <v>1.3280301499999975E-11</v>
      </c>
    </row>
    <row r="333" spans="1:67" s="23" customFormat="1" x14ac:dyDescent="0.25">
      <c r="A333" s="94" t="s">
        <v>187</v>
      </c>
      <c r="B333" s="94" t="s">
        <v>205</v>
      </c>
      <c r="C333" s="94" t="s">
        <v>206</v>
      </c>
      <c r="D333" s="94" t="s">
        <v>207</v>
      </c>
      <c r="E333" s="23" t="s">
        <v>141</v>
      </c>
      <c r="F333" s="23" t="s">
        <v>137</v>
      </c>
      <c r="G333" s="23" t="s">
        <v>126</v>
      </c>
      <c r="H333" s="25">
        <v>0</v>
      </c>
      <c r="I333" s="25">
        <v>0</v>
      </c>
      <c r="J333" s="25">
        <v>0</v>
      </c>
      <c r="K333" s="25">
        <v>0</v>
      </c>
      <c r="L333" s="25">
        <v>0</v>
      </c>
      <c r="M333" s="25">
        <v>0</v>
      </c>
      <c r="N333" s="25">
        <v>0</v>
      </c>
      <c r="O333" s="25">
        <v>0</v>
      </c>
      <c r="P333" s="25">
        <v>0</v>
      </c>
      <c r="Q333" s="25">
        <v>0</v>
      </c>
      <c r="R333" s="25">
        <v>1.36595288879345E-5</v>
      </c>
      <c r="S333" s="25">
        <v>4.7164806032740496E-6</v>
      </c>
      <c r="T333" s="25">
        <v>2.6392787957255402E-6</v>
      </c>
      <c r="U333" s="25">
        <v>1.85546741107518E-6</v>
      </c>
      <c r="V333" s="25">
        <v>8.5965938106305497E-7</v>
      </c>
      <c r="W333" s="25">
        <v>2.8305317310024199E-8</v>
      </c>
      <c r="X333" s="25">
        <v>1.9350571518795399E-8</v>
      </c>
      <c r="Y333" s="25">
        <v>4.2295207798605401E-9</v>
      </c>
      <c r="Z333" s="25">
        <v>1.34792669639248E-9</v>
      </c>
      <c r="AA333" s="25">
        <v>4.33659762277687E-10</v>
      </c>
      <c r="AB333" s="25">
        <f t="shared" si="51"/>
        <v>5.5286174999999924E-2</v>
      </c>
      <c r="AC333" s="25">
        <f t="shared" si="52"/>
        <v>1.9089689999999999E-2</v>
      </c>
      <c r="AD333" s="25">
        <f t="shared" si="53"/>
        <v>1.0682332499999978E-2</v>
      </c>
      <c r="AE333" s="25">
        <f t="shared" si="54"/>
        <v>7.5098999999999921E-3</v>
      </c>
      <c r="AF333" s="25">
        <f t="shared" si="55"/>
        <v>3.4794229999999967E-3</v>
      </c>
      <c r="AG333" s="25">
        <f t="shared" si="56"/>
        <v>1.1456417999999979E-4</v>
      </c>
      <c r="AH333" s="25">
        <f t="shared" si="57"/>
        <v>7.8320349999999695E-5</v>
      </c>
      <c r="AI333" s="25">
        <f t="shared" si="58"/>
        <v>1.7118747499999959E-5</v>
      </c>
      <c r="AJ333" s="25">
        <f t="shared" si="59"/>
        <v>5.4556574999999921E-6</v>
      </c>
      <c r="AK333" s="25">
        <f t="shared" si="60"/>
        <v>1.7552134999999962E-6</v>
      </c>
      <c r="AL333" s="39" t="e">
        <f>'Inhalation-Haz-Values'!$C$2/H333</f>
        <v>#DIV/0!</v>
      </c>
      <c r="AM333" s="39" t="e">
        <f>'Inhalation-Haz-Values'!$C$2/I333</f>
        <v>#DIV/0!</v>
      </c>
      <c r="AN333" s="39" t="e">
        <f>'Inhalation-Haz-Values'!$C$2/J333</f>
        <v>#DIV/0!</v>
      </c>
      <c r="AO333" s="39" t="e">
        <f>'Inhalation-Haz-Values'!$C$2/K333</f>
        <v>#DIV/0!</v>
      </c>
      <c r="AP333" s="39" t="e">
        <f>'Inhalation-Haz-Values'!$C$2/L333</f>
        <v>#DIV/0!</v>
      </c>
      <c r="AQ333" s="39" t="e">
        <f>'Inhalation-Haz-Values'!$C$2/M333</f>
        <v>#DIV/0!</v>
      </c>
      <c r="AR333" s="39" t="e">
        <f>'Inhalation-Haz-Values'!$C$2/N333</f>
        <v>#DIV/0!</v>
      </c>
      <c r="AS333" s="39" t="e">
        <f>'Inhalation-Haz-Values'!$C$2/O333</f>
        <v>#DIV/0!</v>
      </c>
      <c r="AT333" s="39" t="e">
        <f>'Inhalation-Haz-Values'!$C$2/P333</f>
        <v>#DIV/0!</v>
      </c>
      <c r="AU333" s="39" t="e">
        <f>'Inhalation-Haz-Values'!$C$2/Q333</f>
        <v>#DIV/0!</v>
      </c>
      <c r="AV333" s="39">
        <f>'Inhalation-Haz-Values'!$C$3/R333</f>
        <v>380686.62855518941</v>
      </c>
      <c r="AW333" s="39">
        <f>'Inhalation-Haz-Values'!$C$3/S333</f>
        <v>1102516.9903996435</v>
      </c>
      <c r="AX333" s="39">
        <f>'Inhalation-Haz-Values'!$C$3/T333</f>
        <v>1970235.2053226402</v>
      </c>
      <c r="AY333" s="39">
        <f>'Inhalation-Haz-Values'!$C$3/U333</f>
        <v>2802528.3381219711</v>
      </c>
      <c r="AZ333" s="39">
        <f>'Inhalation-Haz-Values'!$C$3/V333</f>
        <v>6048907.4097809289</v>
      </c>
      <c r="BA333" s="39">
        <f>'Inhalation-Haz-Values'!$C$3/W333</f>
        <v>183711065.41732511</v>
      </c>
      <c r="BB333" s="39">
        <f>'Inhalation-Haz-Values'!$C$3/X333</f>
        <v>268725913.07957953</v>
      </c>
      <c r="BC333" s="39">
        <f>'Inhalation-Haz-Values'!$C$3/Y333</f>
        <v>1229453706.6138873</v>
      </c>
      <c r="BD333" s="39">
        <f>'Inhalation-Haz-Values'!$C$3/Z333</f>
        <v>3857776549.6573415</v>
      </c>
      <c r="BE333" s="39">
        <f>'Inhalation-Haz-Values'!$C$3/AA333</f>
        <v>11990967233.594212</v>
      </c>
      <c r="BF333" s="39">
        <f>AB333*'Inhalation-Haz-Values'!$D$4</f>
        <v>3.9253184249999947E-7</v>
      </c>
      <c r="BG333" s="39">
        <f>AC333*'Inhalation-Haz-Values'!$D$4</f>
        <v>1.3553679899999999E-7</v>
      </c>
      <c r="BH333" s="39">
        <f>AD333*'Inhalation-Haz-Values'!$D$4</f>
        <v>7.5844560749999838E-8</v>
      </c>
      <c r="BI333" s="39">
        <f>AE333*'Inhalation-Haz-Values'!$D$4</f>
        <v>5.3320289999999944E-8</v>
      </c>
      <c r="BJ333" s="39">
        <f>AF333*'Inhalation-Haz-Values'!$D$4</f>
        <v>2.4703903299999975E-8</v>
      </c>
      <c r="BK333" s="39">
        <f>AG333*'Inhalation-Haz-Values'!$D$4</f>
        <v>8.1340567799999854E-10</v>
      </c>
      <c r="BL333" s="39">
        <f>AH333*'Inhalation-Haz-Values'!$D$4</f>
        <v>5.5607448499999777E-10</v>
      </c>
      <c r="BM333" s="39">
        <f>AI333*'Inhalation-Haz-Values'!$D$4</f>
        <v>1.2154310724999969E-10</v>
      </c>
      <c r="BN333" s="39">
        <f>AJ333*'Inhalation-Haz-Values'!$D$4</f>
        <v>3.8735168249999943E-11</v>
      </c>
      <c r="BO333" s="39">
        <f>AK333*'Inhalation-Haz-Values'!$D$4</f>
        <v>1.2462015849999973E-11</v>
      </c>
    </row>
    <row r="334" spans="1:67" s="23" customFormat="1" x14ac:dyDescent="0.25">
      <c r="A334" s="94" t="s">
        <v>187</v>
      </c>
      <c r="B334" s="94" t="s">
        <v>205</v>
      </c>
      <c r="C334" s="94" t="s">
        <v>206</v>
      </c>
      <c r="D334" s="94" t="s">
        <v>207</v>
      </c>
      <c r="E334" s="23" t="s">
        <v>141</v>
      </c>
      <c r="F334" s="23" t="s">
        <v>138</v>
      </c>
      <c r="G334" s="23" t="s">
        <v>126</v>
      </c>
      <c r="H334" s="25">
        <v>0</v>
      </c>
      <c r="I334" s="25">
        <v>0</v>
      </c>
      <c r="J334" s="25">
        <v>0</v>
      </c>
      <c r="K334" s="25">
        <v>0</v>
      </c>
      <c r="L334" s="25">
        <v>0</v>
      </c>
      <c r="M334" s="25">
        <v>0</v>
      </c>
      <c r="N334" s="25">
        <v>0</v>
      </c>
      <c r="O334" s="25">
        <v>0</v>
      </c>
      <c r="P334" s="25">
        <v>0</v>
      </c>
      <c r="Q334" s="25">
        <v>0</v>
      </c>
      <c r="R334" s="25">
        <v>1.30098978728779E-12</v>
      </c>
      <c r="S334" s="25">
        <v>1.1468050013894499E-10</v>
      </c>
      <c r="T334" s="25">
        <v>2.7120916665824498E-10</v>
      </c>
      <c r="U334" s="25">
        <v>1.21505579527081E-9</v>
      </c>
      <c r="V334" s="25">
        <v>2.5569817906224699E-9</v>
      </c>
      <c r="W334" s="25">
        <v>6.2887847223625695E-10</v>
      </c>
      <c r="X334" s="25">
        <v>4.44928417921382E-10</v>
      </c>
      <c r="Y334" s="25">
        <v>1.6036781189369399E-10</v>
      </c>
      <c r="Z334" s="25">
        <v>6.9677632730396101E-11</v>
      </c>
      <c r="AA334" s="25">
        <v>2.84757075712409E-11</v>
      </c>
      <c r="AB334" s="25">
        <f t="shared" si="51"/>
        <v>5.2656829999999873E-9</v>
      </c>
      <c r="AC334" s="25">
        <f t="shared" si="52"/>
        <v>4.6416287499999984E-7</v>
      </c>
      <c r="AD334" s="25">
        <f t="shared" si="53"/>
        <v>1.0977038499999967E-6</v>
      </c>
      <c r="AE334" s="25">
        <f t="shared" si="54"/>
        <v>4.9178699999999741E-6</v>
      </c>
      <c r="AF334" s="25">
        <f t="shared" si="55"/>
        <v>1.0349239999999985E-5</v>
      </c>
      <c r="AG334" s="25">
        <f t="shared" si="56"/>
        <v>2.5453502499999995E-6</v>
      </c>
      <c r="AH334" s="25">
        <f t="shared" si="57"/>
        <v>1.8008227499999982E-6</v>
      </c>
      <c r="AI334" s="25">
        <f t="shared" si="58"/>
        <v>6.4907969999999821E-7</v>
      </c>
      <c r="AJ334" s="25">
        <f t="shared" si="59"/>
        <v>2.820162999999999E-7</v>
      </c>
      <c r="AK334" s="25">
        <f t="shared" si="60"/>
        <v>1.1525382499999997E-7</v>
      </c>
      <c r="AL334" s="39" t="e">
        <f>'Inhalation-Haz-Values'!$C$2/H334</f>
        <v>#DIV/0!</v>
      </c>
      <c r="AM334" s="39" t="e">
        <f>'Inhalation-Haz-Values'!$C$2/I334</f>
        <v>#DIV/0!</v>
      </c>
      <c r="AN334" s="39" t="e">
        <f>'Inhalation-Haz-Values'!$C$2/J334</f>
        <v>#DIV/0!</v>
      </c>
      <c r="AO334" s="39" t="e">
        <f>'Inhalation-Haz-Values'!$C$2/K334</f>
        <v>#DIV/0!</v>
      </c>
      <c r="AP334" s="39" t="e">
        <f>'Inhalation-Haz-Values'!$C$2/L334</f>
        <v>#DIV/0!</v>
      </c>
      <c r="AQ334" s="39" t="e">
        <f>'Inhalation-Haz-Values'!$C$2/M334</f>
        <v>#DIV/0!</v>
      </c>
      <c r="AR334" s="39" t="e">
        <f>'Inhalation-Haz-Values'!$C$2/N334</f>
        <v>#DIV/0!</v>
      </c>
      <c r="AS334" s="39" t="e">
        <f>'Inhalation-Haz-Values'!$C$2/O334</f>
        <v>#DIV/0!</v>
      </c>
      <c r="AT334" s="39" t="e">
        <f>'Inhalation-Haz-Values'!$C$2/P334</f>
        <v>#DIV/0!</v>
      </c>
      <c r="AU334" s="39" t="e">
        <f>'Inhalation-Haz-Values'!$C$2/Q334</f>
        <v>#DIV/0!</v>
      </c>
      <c r="AV334" s="39">
        <f>'Inhalation-Haz-Values'!$C$3/R334</f>
        <v>3996956817655.415</v>
      </c>
      <c r="AW334" s="39">
        <f>'Inhalation-Haz-Values'!$C$3/S334</f>
        <v>45343366951.659317</v>
      </c>
      <c r="AX334" s="39">
        <f>'Inhalation-Haz-Values'!$C$3/T334</f>
        <v>19173393230.298161</v>
      </c>
      <c r="AY334" s="39">
        <f>'Inhalation-Haz-Values'!$C$3/U334</f>
        <v>4279638861.2269707</v>
      </c>
      <c r="AZ334" s="39">
        <f>'Inhalation-Haz-Values'!$C$3/V334</f>
        <v>2033647646.2486327</v>
      </c>
      <c r="BA334" s="39">
        <f>'Inhalation-Haz-Values'!$C$3/W334</f>
        <v>8268688195.8434496</v>
      </c>
      <c r="BB334" s="39">
        <f>'Inhalation-Haz-Values'!$C$3/X334</f>
        <v>11687273256.883381</v>
      </c>
      <c r="BC334" s="39">
        <f>'Inhalation-Haz-Values'!$C$3/Y334</f>
        <v>32425459564.460613</v>
      </c>
      <c r="BD334" s="39">
        <f>'Inhalation-Haz-Values'!$C$3/Z334</f>
        <v>74629401089.448288</v>
      </c>
      <c r="BE334" s="39">
        <f>'Inhalation-Haz-Values'!$C$3/AA334</f>
        <v>182611792419.57629</v>
      </c>
      <c r="BF334" s="39">
        <f>AB334*'Inhalation-Haz-Values'!$D$4</f>
        <v>3.7386349299999908E-14</v>
      </c>
      <c r="BG334" s="39">
        <f>AC334*'Inhalation-Haz-Values'!$D$4</f>
        <v>3.2955564124999989E-12</v>
      </c>
      <c r="BH334" s="39">
        <f>AD334*'Inhalation-Haz-Values'!$D$4</f>
        <v>7.7936973349999761E-12</v>
      </c>
      <c r="BI334" s="39">
        <f>AE334*'Inhalation-Haz-Values'!$D$4</f>
        <v>3.4916876999999813E-11</v>
      </c>
      <c r="BJ334" s="39">
        <f>AF334*'Inhalation-Haz-Values'!$D$4</f>
        <v>7.3479603999999889E-11</v>
      </c>
      <c r="BK334" s="39">
        <f>AG334*'Inhalation-Haz-Values'!$D$4</f>
        <v>1.8071986774999996E-11</v>
      </c>
      <c r="BL334" s="39">
        <f>AH334*'Inhalation-Haz-Values'!$D$4</f>
        <v>1.2785841524999987E-11</v>
      </c>
      <c r="BM334" s="39">
        <f>AI334*'Inhalation-Haz-Values'!$D$4</f>
        <v>4.6084658699999869E-12</v>
      </c>
      <c r="BN334" s="39">
        <f>AJ334*'Inhalation-Haz-Values'!$D$4</f>
        <v>2.0023157299999993E-12</v>
      </c>
      <c r="BO334" s="39">
        <f>AK334*'Inhalation-Haz-Values'!$D$4</f>
        <v>8.1830215749999975E-13</v>
      </c>
    </row>
    <row r="335" spans="1:67" s="23" customFormat="1" x14ac:dyDescent="0.25">
      <c r="A335" s="94" t="s">
        <v>187</v>
      </c>
      <c r="B335" s="94" t="s">
        <v>209</v>
      </c>
      <c r="C335" s="94" t="s">
        <v>210</v>
      </c>
      <c r="D335" s="94">
        <v>2016</v>
      </c>
      <c r="E335" s="23">
        <v>2016</v>
      </c>
      <c r="F335" s="23" t="s">
        <v>134</v>
      </c>
      <c r="G335" s="23" t="s">
        <v>126</v>
      </c>
      <c r="H335" s="25">
        <v>0</v>
      </c>
      <c r="I335" s="25">
        <v>0</v>
      </c>
      <c r="J335" s="25">
        <v>0</v>
      </c>
      <c r="K335" s="25">
        <v>0</v>
      </c>
      <c r="L335" s="25">
        <v>0</v>
      </c>
      <c r="M335" s="25">
        <v>0</v>
      </c>
      <c r="N335" s="25">
        <v>0</v>
      </c>
      <c r="O335" s="25">
        <v>0</v>
      </c>
      <c r="P335" s="25">
        <v>0</v>
      </c>
      <c r="Q335" s="25">
        <v>0</v>
      </c>
      <c r="R335" s="25">
        <v>5.0300000000000001E-6</v>
      </c>
      <c r="S335" s="25">
        <v>2.12E-6</v>
      </c>
      <c r="T335" s="25">
        <v>1.06E-6</v>
      </c>
      <c r="U335" s="25">
        <v>8.5600000000000004E-7</v>
      </c>
      <c r="V335" s="25">
        <v>4.15E-7</v>
      </c>
      <c r="W335" s="25">
        <v>1.27E-8</v>
      </c>
      <c r="X335" s="25">
        <v>9.87E-9</v>
      </c>
      <c r="Y335" s="25">
        <v>2.0500000000000002E-9</v>
      </c>
      <c r="Z335" s="25">
        <v>6.3299999999999999E-10</v>
      </c>
      <c r="AA335" s="25">
        <v>1.96E-10</v>
      </c>
      <c r="AB335" s="25">
        <f t="shared" si="51"/>
        <v>2.0358642126789363E-2</v>
      </c>
      <c r="AC335" s="25">
        <f t="shared" si="52"/>
        <v>8.580580777096114E-3</v>
      </c>
      <c r="AD335" s="25">
        <f t="shared" si="53"/>
        <v>4.290290388548057E-3</v>
      </c>
      <c r="AE335" s="25">
        <f t="shared" si="54"/>
        <v>3.4646118609406953E-3</v>
      </c>
      <c r="AF335" s="25">
        <f t="shared" si="55"/>
        <v>1.6796891615541922E-3</v>
      </c>
      <c r="AG335" s="25">
        <f t="shared" si="56"/>
        <v>5.1402535787321065E-5</v>
      </c>
      <c r="AH335" s="25">
        <f t="shared" si="57"/>
        <v>3.9948269938650301E-5</v>
      </c>
      <c r="AI335" s="25">
        <f t="shared" si="58"/>
        <v>8.2972597137014322E-6</v>
      </c>
      <c r="AJ335" s="25">
        <f t="shared" si="59"/>
        <v>2.5620319018404907E-6</v>
      </c>
      <c r="AK335" s="25">
        <f t="shared" si="60"/>
        <v>7.9329897750511252E-7</v>
      </c>
      <c r="AL335" s="39" t="e">
        <f>'Inhalation-Haz-Values'!$C$2/H335</f>
        <v>#DIV/0!</v>
      </c>
      <c r="AM335" s="39" t="e">
        <f>'Inhalation-Haz-Values'!$C$2/I335</f>
        <v>#DIV/0!</v>
      </c>
      <c r="AN335" s="39" t="e">
        <f>'Inhalation-Haz-Values'!$C$2/J335</f>
        <v>#DIV/0!</v>
      </c>
      <c r="AO335" s="39" t="e">
        <f>'Inhalation-Haz-Values'!$C$2/K335</f>
        <v>#DIV/0!</v>
      </c>
      <c r="AP335" s="39" t="e">
        <f>'Inhalation-Haz-Values'!$C$2/L335</f>
        <v>#DIV/0!</v>
      </c>
      <c r="AQ335" s="39" t="e">
        <f>'Inhalation-Haz-Values'!$C$2/M335</f>
        <v>#DIV/0!</v>
      </c>
      <c r="AR335" s="39" t="e">
        <f>'Inhalation-Haz-Values'!$C$2/N335</f>
        <v>#DIV/0!</v>
      </c>
      <c r="AS335" s="39" t="e">
        <f>'Inhalation-Haz-Values'!$C$2/O335</f>
        <v>#DIV/0!</v>
      </c>
      <c r="AT335" s="39" t="e">
        <f>'Inhalation-Haz-Values'!$C$2/P335</f>
        <v>#DIV/0!</v>
      </c>
      <c r="AU335" s="39" t="e">
        <f>'Inhalation-Haz-Values'!$C$2/Q335</f>
        <v>#DIV/0!</v>
      </c>
      <c r="AV335" s="39">
        <f>'Inhalation-Haz-Values'!$C$3/R335</f>
        <v>1033797.2166998012</v>
      </c>
      <c r="AW335" s="39">
        <f>'Inhalation-Haz-Values'!$C$3/S335</f>
        <v>2452830.1886792453</v>
      </c>
      <c r="AX335" s="39">
        <f>'Inhalation-Haz-Values'!$C$3/T335</f>
        <v>4905660.3773584906</v>
      </c>
      <c r="AY335" s="39">
        <f>'Inhalation-Haz-Values'!$C$3/U335</f>
        <v>6074766.3551401868</v>
      </c>
      <c r="AZ335" s="39">
        <f>'Inhalation-Haz-Values'!$C$3/V335</f>
        <v>12530120.481927712</v>
      </c>
      <c r="BA335" s="39">
        <f>'Inhalation-Haz-Values'!$C$3/W335</f>
        <v>409448818.89763784</v>
      </c>
      <c r="BB335" s="39">
        <f>'Inhalation-Haz-Values'!$C$3/X335</f>
        <v>526849037.48733538</v>
      </c>
      <c r="BC335" s="39">
        <f>'Inhalation-Haz-Values'!$C$3/Y335</f>
        <v>2536585365.8536582</v>
      </c>
      <c r="BD335" s="39">
        <f>'Inhalation-Haz-Values'!$C$3/Z335</f>
        <v>8214849921.0110588</v>
      </c>
      <c r="BE335" s="39">
        <f>'Inhalation-Haz-Values'!$C$3/AA335</f>
        <v>26530612244.897961</v>
      </c>
      <c r="BF335" s="39">
        <f>AB335*'Inhalation-Haz-Values'!$D$4</f>
        <v>1.4454635910020448E-7</v>
      </c>
      <c r="BG335" s="39">
        <f>AC335*'Inhalation-Haz-Values'!$D$4</f>
        <v>6.0922123517382406E-8</v>
      </c>
      <c r="BH335" s="39">
        <f>AD335*'Inhalation-Haz-Values'!$D$4</f>
        <v>3.0461061758691203E-8</v>
      </c>
      <c r="BI335" s="39">
        <f>AE335*'Inhalation-Haz-Values'!$D$4</f>
        <v>2.4598744212678937E-8</v>
      </c>
      <c r="BJ335" s="39">
        <f>AF335*'Inhalation-Haz-Values'!$D$4</f>
        <v>1.1925793047034764E-8</v>
      </c>
      <c r="BK335" s="39">
        <f>AG335*'Inhalation-Haz-Values'!$D$4</f>
        <v>3.6495800408997953E-10</v>
      </c>
      <c r="BL335" s="39">
        <f>AH335*'Inhalation-Haz-Values'!$D$4</f>
        <v>2.8363271656441715E-10</v>
      </c>
      <c r="BM335" s="39">
        <f>AI335*'Inhalation-Haz-Values'!$D$4</f>
        <v>5.891054396728017E-11</v>
      </c>
      <c r="BN335" s="39">
        <f>AJ335*'Inhalation-Haz-Values'!$D$4</f>
        <v>1.8190426503067484E-11</v>
      </c>
      <c r="BO335" s="39">
        <f>AK335*'Inhalation-Haz-Values'!$D$4</f>
        <v>5.6324227402862988E-12</v>
      </c>
    </row>
    <row r="336" spans="1:67" s="23" customFormat="1" x14ac:dyDescent="0.25">
      <c r="A336" s="94" t="s">
        <v>187</v>
      </c>
      <c r="B336" s="94" t="s">
        <v>209</v>
      </c>
      <c r="C336" s="94" t="s">
        <v>210</v>
      </c>
      <c r="D336" s="94">
        <v>2016</v>
      </c>
      <c r="E336" s="23">
        <v>2016</v>
      </c>
      <c r="F336" s="23" t="s">
        <v>137</v>
      </c>
      <c r="G336" s="23" t="s">
        <v>126</v>
      </c>
      <c r="H336" s="25">
        <v>0</v>
      </c>
      <c r="I336" s="25">
        <v>0</v>
      </c>
      <c r="J336" s="25">
        <v>0</v>
      </c>
      <c r="K336" s="25">
        <v>0</v>
      </c>
      <c r="L336" s="25">
        <v>0</v>
      </c>
      <c r="M336" s="25">
        <v>0</v>
      </c>
      <c r="N336" s="25">
        <v>0</v>
      </c>
      <c r="O336" s="25">
        <v>0</v>
      </c>
      <c r="P336" s="25">
        <v>0</v>
      </c>
      <c r="Q336" s="25">
        <v>0</v>
      </c>
      <c r="R336" s="25">
        <v>5.0300000000000001E-6</v>
      </c>
      <c r="S336" s="25">
        <v>2.12E-6</v>
      </c>
      <c r="T336" s="25">
        <v>1.06E-6</v>
      </c>
      <c r="U336" s="25">
        <v>8.5600000000000004E-7</v>
      </c>
      <c r="V336" s="25">
        <v>4.15E-7</v>
      </c>
      <c r="W336" s="25">
        <v>1.27E-8</v>
      </c>
      <c r="X336" s="25">
        <v>9.87E-9</v>
      </c>
      <c r="Y336" s="25">
        <v>2.0500000000000002E-9</v>
      </c>
      <c r="Z336" s="25">
        <v>6.3299999999999999E-10</v>
      </c>
      <c r="AA336" s="25">
        <v>1.96E-10</v>
      </c>
      <c r="AB336" s="25">
        <f t="shared" si="51"/>
        <v>2.0358642126789363E-2</v>
      </c>
      <c r="AC336" s="25">
        <f t="shared" si="52"/>
        <v>8.580580777096114E-3</v>
      </c>
      <c r="AD336" s="25">
        <f t="shared" si="53"/>
        <v>4.290290388548057E-3</v>
      </c>
      <c r="AE336" s="25">
        <f t="shared" si="54"/>
        <v>3.4646118609406953E-3</v>
      </c>
      <c r="AF336" s="25">
        <f t="shared" si="55"/>
        <v>1.6796891615541922E-3</v>
      </c>
      <c r="AG336" s="25">
        <f t="shared" si="56"/>
        <v>5.1402535787321065E-5</v>
      </c>
      <c r="AH336" s="25">
        <f t="shared" si="57"/>
        <v>3.9948269938650301E-5</v>
      </c>
      <c r="AI336" s="25">
        <f t="shared" si="58"/>
        <v>8.2972597137014322E-6</v>
      </c>
      <c r="AJ336" s="25">
        <f t="shared" si="59"/>
        <v>2.5620319018404907E-6</v>
      </c>
      <c r="AK336" s="25">
        <f t="shared" si="60"/>
        <v>7.9329897750511252E-7</v>
      </c>
      <c r="AL336" s="39" t="e">
        <f>'Inhalation-Haz-Values'!$C$2/H336</f>
        <v>#DIV/0!</v>
      </c>
      <c r="AM336" s="39" t="e">
        <f>'Inhalation-Haz-Values'!$C$2/I336</f>
        <v>#DIV/0!</v>
      </c>
      <c r="AN336" s="39" t="e">
        <f>'Inhalation-Haz-Values'!$C$2/J336</f>
        <v>#DIV/0!</v>
      </c>
      <c r="AO336" s="39" t="e">
        <f>'Inhalation-Haz-Values'!$C$2/K336</f>
        <v>#DIV/0!</v>
      </c>
      <c r="AP336" s="39" t="e">
        <f>'Inhalation-Haz-Values'!$C$2/L336</f>
        <v>#DIV/0!</v>
      </c>
      <c r="AQ336" s="39" t="e">
        <f>'Inhalation-Haz-Values'!$C$2/M336</f>
        <v>#DIV/0!</v>
      </c>
      <c r="AR336" s="39" t="e">
        <f>'Inhalation-Haz-Values'!$C$2/N336</f>
        <v>#DIV/0!</v>
      </c>
      <c r="AS336" s="39" t="e">
        <f>'Inhalation-Haz-Values'!$C$2/O336</f>
        <v>#DIV/0!</v>
      </c>
      <c r="AT336" s="39" t="e">
        <f>'Inhalation-Haz-Values'!$C$2/P336</f>
        <v>#DIV/0!</v>
      </c>
      <c r="AU336" s="39" t="e">
        <f>'Inhalation-Haz-Values'!$C$2/Q336</f>
        <v>#DIV/0!</v>
      </c>
      <c r="AV336" s="39">
        <f>'Inhalation-Haz-Values'!$C$3/R336</f>
        <v>1033797.2166998012</v>
      </c>
      <c r="AW336" s="39">
        <f>'Inhalation-Haz-Values'!$C$3/S336</f>
        <v>2452830.1886792453</v>
      </c>
      <c r="AX336" s="39">
        <f>'Inhalation-Haz-Values'!$C$3/T336</f>
        <v>4905660.3773584906</v>
      </c>
      <c r="AY336" s="39">
        <f>'Inhalation-Haz-Values'!$C$3/U336</f>
        <v>6074766.3551401868</v>
      </c>
      <c r="AZ336" s="39">
        <f>'Inhalation-Haz-Values'!$C$3/V336</f>
        <v>12530120.481927712</v>
      </c>
      <c r="BA336" s="39">
        <f>'Inhalation-Haz-Values'!$C$3/W336</f>
        <v>409448818.89763784</v>
      </c>
      <c r="BB336" s="39">
        <f>'Inhalation-Haz-Values'!$C$3/X336</f>
        <v>526849037.48733538</v>
      </c>
      <c r="BC336" s="39">
        <f>'Inhalation-Haz-Values'!$C$3/Y336</f>
        <v>2536585365.8536582</v>
      </c>
      <c r="BD336" s="39">
        <f>'Inhalation-Haz-Values'!$C$3/Z336</f>
        <v>8214849921.0110588</v>
      </c>
      <c r="BE336" s="39">
        <f>'Inhalation-Haz-Values'!$C$3/AA336</f>
        <v>26530612244.897961</v>
      </c>
      <c r="BF336" s="39">
        <f>AB336*'Inhalation-Haz-Values'!$D$4</f>
        <v>1.4454635910020448E-7</v>
      </c>
      <c r="BG336" s="39">
        <f>AC336*'Inhalation-Haz-Values'!$D$4</f>
        <v>6.0922123517382406E-8</v>
      </c>
      <c r="BH336" s="39">
        <f>AD336*'Inhalation-Haz-Values'!$D$4</f>
        <v>3.0461061758691203E-8</v>
      </c>
      <c r="BI336" s="39">
        <f>AE336*'Inhalation-Haz-Values'!$D$4</f>
        <v>2.4598744212678937E-8</v>
      </c>
      <c r="BJ336" s="39">
        <f>AF336*'Inhalation-Haz-Values'!$D$4</f>
        <v>1.1925793047034764E-8</v>
      </c>
      <c r="BK336" s="39">
        <f>AG336*'Inhalation-Haz-Values'!$D$4</f>
        <v>3.6495800408997953E-10</v>
      </c>
      <c r="BL336" s="39">
        <f>AH336*'Inhalation-Haz-Values'!$D$4</f>
        <v>2.8363271656441715E-10</v>
      </c>
      <c r="BM336" s="39">
        <f>AI336*'Inhalation-Haz-Values'!$D$4</f>
        <v>5.891054396728017E-11</v>
      </c>
      <c r="BN336" s="39">
        <f>AJ336*'Inhalation-Haz-Values'!$D$4</f>
        <v>1.8190426503067484E-11</v>
      </c>
      <c r="BO336" s="39">
        <f>AK336*'Inhalation-Haz-Values'!$D$4</f>
        <v>5.6324227402862988E-12</v>
      </c>
    </row>
    <row r="337" spans="1:67" s="23" customFormat="1" x14ac:dyDescent="0.25">
      <c r="A337" s="94" t="s">
        <v>187</v>
      </c>
      <c r="B337" s="94" t="s">
        <v>209</v>
      </c>
      <c r="C337" s="94" t="s">
        <v>210</v>
      </c>
      <c r="D337" s="94">
        <v>2016</v>
      </c>
      <c r="E337" s="23">
        <v>2016</v>
      </c>
      <c r="F337" s="23" t="s">
        <v>138</v>
      </c>
      <c r="G337" s="23" t="s">
        <v>126</v>
      </c>
      <c r="H337" s="25">
        <v>0</v>
      </c>
      <c r="I337" s="25">
        <v>0</v>
      </c>
      <c r="J337" s="25">
        <v>0</v>
      </c>
      <c r="K337" s="25">
        <v>0</v>
      </c>
      <c r="L337" s="25">
        <v>0</v>
      </c>
      <c r="M337" s="25">
        <v>0</v>
      </c>
      <c r="N337" s="25">
        <v>0</v>
      </c>
      <c r="O337" s="25">
        <v>0</v>
      </c>
      <c r="P337" s="25">
        <v>0</v>
      </c>
      <c r="Q337" s="25">
        <v>0</v>
      </c>
      <c r="R337" s="25">
        <v>0</v>
      </c>
      <c r="S337" s="25">
        <v>0</v>
      </c>
      <c r="T337" s="25">
        <v>0</v>
      </c>
      <c r="U337" s="25">
        <v>0</v>
      </c>
      <c r="V337" s="25">
        <v>0</v>
      </c>
      <c r="W337" s="25">
        <v>0</v>
      </c>
      <c r="X337" s="25">
        <v>0</v>
      </c>
      <c r="Y337" s="25">
        <v>0</v>
      </c>
      <c r="Z337" s="25">
        <v>0</v>
      </c>
      <c r="AA337" s="25">
        <v>0</v>
      </c>
      <c r="AB337" s="25">
        <f t="shared" si="51"/>
        <v>0</v>
      </c>
      <c r="AC337" s="25">
        <f t="shared" si="52"/>
        <v>0</v>
      </c>
      <c r="AD337" s="25">
        <f t="shared" si="53"/>
        <v>0</v>
      </c>
      <c r="AE337" s="25">
        <f t="shared" si="54"/>
        <v>0</v>
      </c>
      <c r="AF337" s="25">
        <f t="shared" si="55"/>
        <v>0</v>
      </c>
      <c r="AG337" s="25">
        <f t="shared" si="56"/>
        <v>0</v>
      </c>
      <c r="AH337" s="25">
        <f t="shared" si="57"/>
        <v>0</v>
      </c>
      <c r="AI337" s="25">
        <f t="shared" si="58"/>
        <v>0</v>
      </c>
      <c r="AJ337" s="25">
        <f t="shared" si="59"/>
        <v>0</v>
      </c>
      <c r="AK337" s="25">
        <f t="shared" si="60"/>
        <v>0</v>
      </c>
      <c r="AL337" s="39" t="e">
        <f>'Inhalation-Haz-Values'!$C$2/H337</f>
        <v>#DIV/0!</v>
      </c>
      <c r="AM337" s="39" t="e">
        <f>'Inhalation-Haz-Values'!$C$2/I337</f>
        <v>#DIV/0!</v>
      </c>
      <c r="AN337" s="39" t="e">
        <f>'Inhalation-Haz-Values'!$C$2/J337</f>
        <v>#DIV/0!</v>
      </c>
      <c r="AO337" s="39" t="e">
        <f>'Inhalation-Haz-Values'!$C$2/K337</f>
        <v>#DIV/0!</v>
      </c>
      <c r="AP337" s="39" t="e">
        <f>'Inhalation-Haz-Values'!$C$2/L337</f>
        <v>#DIV/0!</v>
      </c>
      <c r="AQ337" s="39" t="e">
        <f>'Inhalation-Haz-Values'!$C$2/M337</f>
        <v>#DIV/0!</v>
      </c>
      <c r="AR337" s="39" t="e">
        <f>'Inhalation-Haz-Values'!$C$2/N337</f>
        <v>#DIV/0!</v>
      </c>
      <c r="AS337" s="39" t="e">
        <f>'Inhalation-Haz-Values'!$C$2/O337</f>
        <v>#DIV/0!</v>
      </c>
      <c r="AT337" s="39" t="e">
        <f>'Inhalation-Haz-Values'!$C$2/P337</f>
        <v>#DIV/0!</v>
      </c>
      <c r="AU337" s="39" t="e">
        <f>'Inhalation-Haz-Values'!$C$2/Q337</f>
        <v>#DIV/0!</v>
      </c>
      <c r="AV337" s="39" t="e">
        <f>'Inhalation-Haz-Values'!$C$3/R337</f>
        <v>#DIV/0!</v>
      </c>
      <c r="AW337" s="39" t="e">
        <f>'Inhalation-Haz-Values'!$C$3/S337</f>
        <v>#DIV/0!</v>
      </c>
      <c r="AX337" s="39" t="e">
        <f>'Inhalation-Haz-Values'!$C$3/T337</f>
        <v>#DIV/0!</v>
      </c>
      <c r="AY337" s="39" t="e">
        <f>'Inhalation-Haz-Values'!$C$3/U337</f>
        <v>#DIV/0!</v>
      </c>
      <c r="AZ337" s="39" t="e">
        <f>'Inhalation-Haz-Values'!$C$3/V337</f>
        <v>#DIV/0!</v>
      </c>
      <c r="BA337" s="39" t="e">
        <f>'Inhalation-Haz-Values'!$C$3/W337</f>
        <v>#DIV/0!</v>
      </c>
      <c r="BB337" s="39" t="e">
        <f>'Inhalation-Haz-Values'!$C$3/X337</f>
        <v>#DIV/0!</v>
      </c>
      <c r="BC337" s="39" t="e">
        <f>'Inhalation-Haz-Values'!$C$3/Y337</f>
        <v>#DIV/0!</v>
      </c>
      <c r="BD337" s="39" t="e">
        <f>'Inhalation-Haz-Values'!$C$3/Z337</f>
        <v>#DIV/0!</v>
      </c>
      <c r="BE337" s="39" t="e">
        <f>'Inhalation-Haz-Values'!$C$3/AA337</f>
        <v>#DIV/0!</v>
      </c>
      <c r="BF337" s="39">
        <f>AB337*'Inhalation-Haz-Values'!$D$4</f>
        <v>0</v>
      </c>
      <c r="BG337" s="39">
        <f>AC337*'Inhalation-Haz-Values'!$D$4</f>
        <v>0</v>
      </c>
      <c r="BH337" s="39">
        <f>AD337*'Inhalation-Haz-Values'!$D$4</f>
        <v>0</v>
      </c>
      <c r="BI337" s="39">
        <f>AE337*'Inhalation-Haz-Values'!$D$4</f>
        <v>0</v>
      </c>
      <c r="BJ337" s="39">
        <f>AF337*'Inhalation-Haz-Values'!$D$4</f>
        <v>0</v>
      </c>
      <c r="BK337" s="39">
        <f>AG337*'Inhalation-Haz-Values'!$D$4</f>
        <v>0</v>
      </c>
      <c r="BL337" s="39">
        <f>AH337*'Inhalation-Haz-Values'!$D$4</f>
        <v>0</v>
      </c>
      <c r="BM337" s="39">
        <f>AI337*'Inhalation-Haz-Values'!$D$4</f>
        <v>0</v>
      </c>
      <c r="BN337" s="39">
        <f>AJ337*'Inhalation-Haz-Values'!$D$4</f>
        <v>0</v>
      </c>
      <c r="BO337" s="39">
        <f>AK337*'Inhalation-Haz-Values'!$D$4</f>
        <v>0</v>
      </c>
    </row>
    <row r="338" spans="1:67" s="23" customFormat="1" x14ac:dyDescent="0.25">
      <c r="A338" s="94" t="s">
        <v>187</v>
      </c>
      <c r="B338" s="94" t="s">
        <v>209</v>
      </c>
      <c r="C338" s="94" t="s">
        <v>210</v>
      </c>
      <c r="D338" s="94">
        <v>2017</v>
      </c>
      <c r="E338" s="23">
        <v>2016</v>
      </c>
      <c r="F338" s="23" t="s">
        <v>134</v>
      </c>
      <c r="G338" s="23" t="s">
        <v>126</v>
      </c>
      <c r="H338" s="25">
        <v>0</v>
      </c>
      <c r="I338" s="25">
        <v>0</v>
      </c>
      <c r="J338" s="25">
        <v>0</v>
      </c>
      <c r="K338" s="25">
        <v>0</v>
      </c>
      <c r="L338" s="25">
        <v>0</v>
      </c>
      <c r="M338" s="25">
        <v>0</v>
      </c>
      <c r="N338" s="25">
        <v>0</v>
      </c>
      <c r="O338" s="25">
        <v>0</v>
      </c>
      <c r="P338" s="25">
        <v>0</v>
      </c>
      <c r="Q338" s="25">
        <v>0</v>
      </c>
      <c r="R338" s="25">
        <v>1.7600000000000001E-5</v>
      </c>
      <c r="S338" s="25">
        <v>7.4000000000000003E-6</v>
      </c>
      <c r="T338" s="25">
        <v>3.7000000000000002E-6</v>
      </c>
      <c r="U338" s="25">
        <v>3.0000000000000001E-6</v>
      </c>
      <c r="V338" s="25">
        <v>1.4500000000000001E-6</v>
      </c>
      <c r="W338" s="25">
        <v>4.4400000000000001E-8</v>
      </c>
      <c r="X338" s="25">
        <v>3.4499999999999998E-8</v>
      </c>
      <c r="Y338" s="25">
        <v>7.1799999999999996E-9</v>
      </c>
      <c r="Z338" s="25">
        <v>2.2200000000000002E-9</v>
      </c>
      <c r="AA338" s="25">
        <v>6.8600000000000001E-10</v>
      </c>
      <c r="AB338" s="25">
        <f t="shared" si="51"/>
        <v>7.123501022494888E-2</v>
      </c>
      <c r="AC338" s="25">
        <f t="shared" si="52"/>
        <v>2.9951083844580777E-2</v>
      </c>
      <c r="AD338" s="25">
        <f t="shared" si="53"/>
        <v>1.4975541922290388E-2</v>
      </c>
      <c r="AE338" s="25">
        <f t="shared" si="54"/>
        <v>1.2142331288343558E-2</v>
      </c>
      <c r="AF338" s="25">
        <f t="shared" si="55"/>
        <v>5.86879345603272E-3</v>
      </c>
      <c r="AG338" s="25">
        <f t="shared" si="56"/>
        <v>1.7970650306748469E-4</v>
      </c>
      <c r="AH338" s="25">
        <f t="shared" si="57"/>
        <v>1.396368098159509E-4</v>
      </c>
      <c r="AI338" s="25">
        <f t="shared" si="58"/>
        <v>2.9060646216768918E-5</v>
      </c>
      <c r="AJ338" s="25">
        <f t="shared" si="59"/>
        <v>8.985325153374233E-6</v>
      </c>
      <c r="AK338" s="25">
        <f t="shared" si="60"/>
        <v>2.7765464212678934E-6</v>
      </c>
      <c r="AL338" s="39" t="e">
        <f>'Inhalation-Haz-Values'!$C$2/H338</f>
        <v>#DIV/0!</v>
      </c>
      <c r="AM338" s="39" t="e">
        <f>'Inhalation-Haz-Values'!$C$2/I338</f>
        <v>#DIV/0!</v>
      </c>
      <c r="AN338" s="39" t="e">
        <f>'Inhalation-Haz-Values'!$C$2/J338</f>
        <v>#DIV/0!</v>
      </c>
      <c r="AO338" s="39" t="e">
        <f>'Inhalation-Haz-Values'!$C$2/K338</f>
        <v>#DIV/0!</v>
      </c>
      <c r="AP338" s="39" t="e">
        <f>'Inhalation-Haz-Values'!$C$2/L338</f>
        <v>#DIV/0!</v>
      </c>
      <c r="AQ338" s="39" t="e">
        <f>'Inhalation-Haz-Values'!$C$2/M338</f>
        <v>#DIV/0!</v>
      </c>
      <c r="AR338" s="39" t="e">
        <f>'Inhalation-Haz-Values'!$C$2/N338</f>
        <v>#DIV/0!</v>
      </c>
      <c r="AS338" s="39" t="e">
        <f>'Inhalation-Haz-Values'!$C$2/O338</f>
        <v>#DIV/0!</v>
      </c>
      <c r="AT338" s="39" t="e">
        <f>'Inhalation-Haz-Values'!$C$2/P338</f>
        <v>#DIV/0!</v>
      </c>
      <c r="AU338" s="39" t="e">
        <f>'Inhalation-Haz-Values'!$C$2/Q338</f>
        <v>#DIV/0!</v>
      </c>
      <c r="AV338" s="39">
        <f>'Inhalation-Haz-Values'!$C$3/R338</f>
        <v>295454.54545454547</v>
      </c>
      <c r="AW338" s="39">
        <f>'Inhalation-Haz-Values'!$C$3/S338</f>
        <v>702702.70270270272</v>
      </c>
      <c r="AX338" s="39">
        <f>'Inhalation-Haz-Values'!$C$3/T338</f>
        <v>1405405.4054054054</v>
      </c>
      <c r="AY338" s="39">
        <f>'Inhalation-Haz-Values'!$C$3/U338</f>
        <v>1733333.3333333333</v>
      </c>
      <c r="AZ338" s="39">
        <f>'Inhalation-Haz-Values'!$C$3/V338</f>
        <v>3586206.8965517241</v>
      </c>
      <c r="BA338" s="39">
        <f>'Inhalation-Haz-Values'!$C$3/W338</f>
        <v>117117117.11711712</v>
      </c>
      <c r="BB338" s="39">
        <f>'Inhalation-Haz-Values'!$C$3/X338</f>
        <v>150724637.68115944</v>
      </c>
      <c r="BC338" s="39">
        <f>'Inhalation-Haz-Values'!$C$3/Y338</f>
        <v>724233983.28690815</v>
      </c>
      <c r="BD338" s="39">
        <f>'Inhalation-Haz-Values'!$C$3/Z338</f>
        <v>2342342342.3423424</v>
      </c>
      <c r="BE338" s="39">
        <f>'Inhalation-Haz-Values'!$C$3/AA338</f>
        <v>7580174927.1137028</v>
      </c>
      <c r="BF338" s="39">
        <f>AB338*'Inhalation-Haz-Values'!$D$4</f>
        <v>5.0576857259713707E-7</v>
      </c>
      <c r="BG338" s="39">
        <f>AC338*'Inhalation-Haz-Values'!$D$4</f>
        <v>2.1265269529652352E-7</v>
      </c>
      <c r="BH338" s="39">
        <f>AD338*'Inhalation-Haz-Values'!$D$4</f>
        <v>1.0632634764826176E-7</v>
      </c>
      <c r="BI338" s="39">
        <f>AE338*'Inhalation-Haz-Values'!$D$4</f>
        <v>8.6210552147239267E-8</v>
      </c>
      <c r="BJ338" s="39">
        <f>AF338*'Inhalation-Haz-Values'!$D$4</f>
        <v>4.1668433537832314E-8</v>
      </c>
      <c r="BK338" s="39">
        <f>AG338*'Inhalation-Haz-Values'!$D$4</f>
        <v>1.2759161717791412E-9</v>
      </c>
      <c r="BL338" s="39">
        <f>AH338*'Inhalation-Haz-Values'!$D$4</f>
        <v>9.9142134969325133E-10</v>
      </c>
      <c r="BM338" s="39">
        <f>AI338*'Inhalation-Haz-Values'!$D$4</f>
        <v>2.063305881390593E-10</v>
      </c>
      <c r="BN338" s="39">
        <f>AJ338*'Inhalation-Haz-Values'!$D$4</f>
        <v>6.3795808588957054E-11</v>
      </c>
      <c r="BO338" s="39">
        <f>AK338*'Inhalation-Haz-Values'!$D$4</f>
        <v>1.9713479591002043E-11</v>
      </c>
    </row>
    <row r="339" spans="1:67" s="23" customFormat="1" x14ac:dyDescent="0.25">
      <c r="A339" s="94" t="s">
        <v>187</v>
      </c>
      <c r="B339" s="94" t="s">
        <v>209</v>
      </c>
      <c r="C339" s="94" t="s">
        <v>210</v>
      </c>
      <c r="D339" s="94">
        <v>2017</v>
      </c>
      <c r="E339" s="23">
        <v>2016</v>
      </c>
      <c r="F339" s="23" t="s">
        <v>137</v>
      </c>
      <c r="G339" s="23" t="s">
        <v>126</v>
      </c>
      <c r="H339" s="25">
        <v>0</v>
      </c>
      <c r="I339" s="25">
        <v>0</v>
      </c>
      <c r="J339" s="25">
        <v>0</v>
      </c>
      <c r="K339" s="25">
        <v>0</v>
      </c>
      <c r="L339" s="25">
        <v>0</v>
      </c>
      <c r="M339" s="25">
        <v>0</v>
      </c>
      <c r="N339" s="25">
        <v>0</v>
      </c>
      <c r="O339" s="25">
        <v>0</v>
      </c>
      <c r="P339" s="25">
        <v>0</v>
      </c>
      <c r="Q339" s="25">
        <v>0</v>
      </c>
      <c r="R339" s="25">
        <v>1.7600000000000001E-5</v>
      </c>
      <c r="S339" s="25">
        <v>7.4000000000000003E-6</v>
      </c>
      <c r="T339" s="25">
        <v>3.7000000000000002E-6</v>
      </c>
      <c r="U339" s="25">
        <v>3.0000000000000001E-6</v>
      </c>
      <c r="V339" s="25">
        <v>1.4500000000000001E-6</v>
      </c>
      <c r="W339" s="25">
        <v>4.4400000000000001E-8</v>
      </c>
      <c r="X339" s="25">
        <v>3.4499999999999998E-8</v>
      </c>
      <c r="Y339" s="25">
        <v>7.1799999999999996E-9</v>
      </c>
      <c r="Z339" s="25">
        <v>2.2200000000000002E-9</v>
      </c>
      <c r="AA339" s="25">
        <v>6.8600000000000001E-10</v>
      </c>
      <c r="AB339" s="25">
        <f t="shared" si="51"/>
        <v>7.123501022494888E-2</v>
      </c>
      <c r="AC339" s="25">
        <f t="shared" si="52"/>
        <v>2.9951083844580777E-2</v>
      </c>
      <c r="AD339" s="25">
        <f t="shared" si="53"/>
        <v>1.4975541922290388E-2</v>
      </c>
      <c r="AE339" s="25">
        <f t="shared" si="54"/>
        <v>1.2142331288343558E-2</v>
      </c>
      <c r="AF339" s="25">
        <f t="shared" si="55"/>
        <v>5.86879345603272E-3</v>
      </c>
      <c r="AG339" s="25">
        <f t="shared" si="56"/>
        <v>1.7970650306748469E-4</v>
      </c>
      <c r="AH339" s="25">
        <f t="shared" si="57"/>
        <v>1.396368098159509E-4</v>
      </c>
      <c r="AI339" s="25">
        <f t="shared" si="58"/>
        <v>2.9060646216768918E-5</v>
      </c>
      <c r="AJ339" s="25">
        <f t="shared" si="59"/>
        <v>8.985325153374233E-6</v>
      </c>
      <c r="AK339" s="25">
        <f t="shared" si="60"/>
        <v>2.7765464212678934E-6</v>
      </c>
      <c r="AL339" s="39" t="e">
        <f>'Inhalation-Haz-Values'!$C$2/H339</f>
        <v>#DIV/0!</v>
      </c>
      <c r="AM339" s="39" t="e">
        <f>'Inhalation-Haz-Values'!$C$2/I339</f>
        <v>#DIV/0!</v>
      </c>
      <c r="AN339" s="39" t="e">
        <f>'Inhalation-Haz-Values'!$C$2/J339</f>
        <v>#DIV/0!</v>
      </c>
      <c r="AO339" s="39" t="e">
        <f>'Inhalation-Haz-Values'!$C$2/K339</f>
        <v>#DIV/0!</v>
      </c>
      <c r="AP339" s="39" t="e">
        <f>'Inhalation-Haz-Values'!$C$2/L339</f>
        <v>#DIV/0!</v>
      </c>
      <c r="AQ339" s="39" t="e">
        <f>'Inhalation-Haz-Values'!$C$2/M339</f>
        <v>#DIV/0!</v>
      </c>
      <c r="AR339" s="39" t="e">
        <f>'Inhalation-Haz-Values'!$C$2/N339</f>
        <v>#DIV/0!</v>
      </c>
      <c r="AS339" s="39" t="e">
        <f>'Inhalation-Haz-Values'!$C$2/O339</f>
        <v>#DIV/0!</v>
      </c>
      <c r="AT339" s="39" t="e">
        <f>'Inhalation-Haz-Values'!$C$2/P339</f>
        <v>#DIV/0!</v>
      </c>
      <c r="AU339" s="39" t="e">
        <f>'Inhalation-Haz-Values'!$C$2/Q339</f>
        <v>#DIV/0!</v>
      </c>
      <c r="AV339" s="39">
        <f>'Inhalation-Haz-Values'!$C$3/R339</f>
        <v>295454.54545454547</v>
      </c>
      <c r="AW339" s="39">
        <f>'Inhalation-Haz-Values'!$C$3/S339</f>
        <v>702702.70270270272</v>
      </c>
      <c r="AX339" s="39">
        <f>'Inhalation-Haz-Values'!$C$3/T339</f>
        <v>1405405.4054054054</v>
      </c>
      <c r="AY339" s="39">
        <f>'Inhalation-Haz-Values'!$C$3/U339</f>
        <v>1733333.3333333333</v>
      </c>
      <c r="AZ339" s="39">
        <f>'Inhalation-Haz-Values'!$C$3/V339</f>
        <v>3586206.8965517241</v>
      </c>
      <c r="BA339" s="39">
        <f>'Inhalation-Haz-Values'!$C$3/W339</f>
        <v>117117117.11711712</v>
      </c>
      <c r="BB339" s="39">
        <f>'Inhalation-Haz-Values'!$C$3/X339</f>
        <v>150724637.68115944</v>
      </c>
      <c r="BC339" s="39">
        <f>'Inhalation-Haz-Values'!$C$3/Y339</f>
        <v>724233983.28690815</v>
      </c>
      <c r="BD339" s="39">
        <f>'Inhalation-Haz-Values'!$C$3/Z339</f>
        <v>2342342342.3423424</v>
      </c>
      <c r="BE339" s="39">
        <f>'Inhalation-Haz-Values'!$C$3/AA339</f>
        <v>7580174927.1137028</v>
      </c>
      <c r="BF339" s="39">
        <f>AB339*'Inhalation-Haz-Values'!$D$4</f>
        <v>5.0576857259713707E-7</v>
      </c>
      <c r="BG339" s="39">
        <f>AC339*'Inhalation-Haz-Values'!$D$4</f>
        <v>2.1265269529652352E-7</v>
      </c>
      <c r="BH339" s="39">
        <f>AD339*'Inhalation-Haz-Values'!$D$4</f>
        <v>1.0632634764826176E-7</v>
      </c>
      <c r="BI339" s="39">
        <f>AE339*'Inhalation-Haz-Values'!$D$4</f>
        <v>8.6210552147239267E-8</v>
      </c>
      <c r="BJ339" s="39">
        <f>AF339*'Inhalation-Haz-Values'!$D$4</f>
        <v>4.1668433537832314E-8</v>
      </c>
      <c r="BK339" s="39">
        <f>AG339*'Inhalation-Haz-Values'!$D$4</f>
        <v>1.2759161717791412E-9</v>
      </c>
      <c r="BL339" s="39">
        <f>AH339*'Inhalation-Haz-Values'!$D$4</f>
        <v>9.9142134969325133E-10</v>
      </c>
      <c r="BM339" s="39">
        <f>AI339*'Inhalation-Haz-Values'!$D$4</f>
        <v>2.063305881390593E-10</v>
      </c>
      <c r="BN339" s="39">
        <f>AJ339*'Inhalation-Haz-Values'!$D$4</f>
        <v>6.3795808588957054E-11</v>
      </c>
      <c r="BO339" s="39">
        <f>AK339*'Inhalation-Haz-Values'!$D$4</f>
        <v>1.9713479591002043E-11</v>
      </c>
    </row>
    <row r="340" spans="1:67" s="23" customFormat="1" x14ac:dyDescent="0.25">
      <c r="A340" s="94" t="s">
        <v>187</v>
      </c>
      <c r="B340" s="94" t="s">
        <v>209</v>
      </c>
      <c r="C340" s="94" t="s">
        <v>210</v>
      </c>
      <c r="D340" s="94">
        <v>2017</v>
      </c>
      <c r="E340" s="23">
        <v>2016</v>
      </c>
      <c r="F340" s="23" t="s">
        <v>138</v>
      </c>
      <c r="G340" s="23" t="s">
        <v>126</v>
      </c>
      <c r="H340" s="25">
        <v>0</v>
      </c>
      <c r="I340" s="25">
        <v>0</v>
      </c>
      <c r="J340" s="25">
        <v>0</v>
      </c>
      <c r="K340" s="25">
        <v>0</v>
      </c>
      <c r="L340" s="25">
        <v>0</v>
      </c>
      <c r="M340" s="25">
        <v>0</v>
      </c>
      <c r="N340" s="25">
        <v>0</v>
      </c>
      <c r="O340" s="25">
        <v>0</v>
      </c>
      <c r="P340" s="25">
        <v>0</v>
      </c>
      <c r="Q340" s="25">
        <v>0</v>
      </c>
      <c r="R340" s="25">
        <v>0</v>
      </c>
      <c r="S340" s="25">
        <v>0</v>
      </c>
      <c r="T340" s="25">
        <v>0</v>
      </c>
      <c r="U340" s="25">
        <v>0</v>
      </c>
      <c r="V340" s="25">
        <v>0</v>
      </c>
      <c r="W340" s="25">
        <v>0</v>
      </c>
      <c r="X340" s="25">
        <v>0</v>
      </c>
      <c r="Y340" s="25">
        <v>0</v>
      </c>
      <c r="Z340" s="25">
        <v>0</v>
      </c>
      <c r="AA340" s="25">
        <v>0</v>
      </c>
      <c r="AB340" s="25">
        <f t="shared" si="51"/>
        <v>0</v>
      </c>
      <c r="AC340" s="25">
        <f t="shared" si="52"/>
        <v>0</v>
      </c>
      <c r="AD340" s="25">
        <f t="shared" si="53"/>
        <v>0</v>
      </c>
      <c r="AE340" s="25">
        <f t="shared" si="54"/>
        <v>0</v>
      </c>
      <c r="AF340" s="25">
        <f t="shared" si="55"/>
        <v>0</v>
      </c>
      <c r="AG340" s="25">
        <f t="shared" si="56"/>
        <v>0</v>
      </c>
      <c r="AH340" s="25">
        <f t="shared" si="57"/>
        <v>0</v>
      </c>
      <c r="AI340" s="25">
        <f t="shared" si="58"/>
        <v>0</v>
      </c>
      <c r="AJ340" s="25">
        <f t="shared" si="59"/>
        <v>0</v>
      </c>
      <c r="AK340" s="25">
        <f t="shared" si="60"/>
        <v>0</v>
      </c>
      <c r="AL340" s="39" t="e">
        <f>'Inhalation-Haz-Values'!$C$2/H340</f>
        <v>#DIV/0!</v>
      </c>
      <c r="AM340" s="39" t="e">
        <f>'Inhalation-Haz-Values'!$C$2/I340</f>
        <v>#DIV/0!</v>
      </c>
      <c r="AN340" s="39" t="e">
        <f>'Inhalation-Haz-Values'!$C$2/J340</f>
        <v>#DIV/0!</v>
      </c>
      <c r="AO340" s="39" t="e">
        <f>'Inhalation-Haz-Values'!$C$2/K340</f>
        <v>#DIV/0!</v>
      </c>
      <c r="AP340" s="39" t="e">
        <f>'Inhalation-Haz-Values'!$C$2/L340</f>
        <v>#DIV/0!</v>
      </c>
      <c r="AQ340" s="39" t="e">
        <f>'Inhalation-Haz-Values'!$C$2/M340</f>
        <v>#DIV/0!</v>
      </c>
      <c r="AR340" s="39" t="e">
        <f>'Inhalation-Haz-Values'!$C$2/N340</f>
        <v>#DIV/0!</v>
      </c>
      <c r="AS340" s="39" t="e">
        <f>'Inhalation-Haz-Values'!$C$2/O340</f>
        <v>#DIV/0!</v>
      </c>
      <c r="AT340" s="39" t="e">
        <f>'Inhalation-Haz-Values'!$C$2/P340</f>
        <v>#DIV/0!</v>
      </c>
      <c r="AU340" s="39" t="e">
        <f>'Inhalation-Haz-Values'!$C$2/Q340</f>
        <v>#DIV/0!</v>
      </c>
      <c r="AV340" s="39" t="e">
        <f>'Inhalation-Haz-Values'!$C$3/R340</f>
        <v>#DIV/0!</v>
      </c>
      <c r="AW340" s="39" t="e">
        <f>'Inhalation-Haz-Values'!$C$3/S340</f>
        <v>#DIV/0!</v>
      </c>
      <c r="AX340" s="39" t="e">
        <f>'Inhalation-Haz-Values'!$C$3/T340</f>
        <v>#DIV/0!</v>
      </c>
      <c r="AY340" s="39" t="e">
        <f>'Inhalation-Haz-Values'!$C$3/U340</f>
        <v>#DIV/0!</v>
      </c>
      <c r="AZ340" s="39" t="e">
        <f>'Inhalation-Haz-Values'!$C$3/V340</f>
        <v>#DIV/0!</v>
      </c>
      <c r="BA340" s="39" t="e">
        <f>'Inhalation-Haz-Values'!$C$3/W340</f>
        <v>#DIV/0!</v>
      </c>
      <c r="BB340" s="39" t="e">
        <f>'Inhalation-Haz-Values'!$C$3/X340</f>
        <v>#DIV/0!</v>
      </c>
      <c r="BC340" s="39" t="e">
        <f>'Inhalation-Haz-Values'!$C$3/Y340</f>
        <v>#DIV/0!</v>
      </c>
      <c r="BD340" s="39" t="e">
        <f>'Inhalation-Haz-Values'!$C$3/Z340</f>
        <v>#DIV/0!</v>
      </c>
      <c r="BE340" s="39" t="e">
        <f>'Inhalation-Haz-Values'!$C$3/AA340</f>
        <v>#DIV/0!</v>
      </c>
      <c r="BF340" s="39">
        <f>AB340*'Inhalation-Haz-Values'!$D$4</f>
        <v>0</v>
      </c>
      <c r="BG340" s="39">
        <f>AC340*'Inhalation-Haz-Values'!$D$4</f>
        <v>0</v>
      </c>
      <c r="BH340" s="39">
        <f>AD340*'Inhalation-Haz-Values'!$D$4</f>
        <v>0</v>
      </c>
      <c r="BI340" s="39">
        <f>AE340*'Inhalation-Haz-Values'!$D$4</f>
        <v>0</v>
      </c>
      <c r="BJ340" s="39">
        <f>AF340*'Inhalation-Haz-Values'!$D$4</f>
        <v>0</v>
      </c>
      <c r="BK340" s="39">
        <f>AG340*'Inhalation-Haz-Values'!$D$4</f>
        <v>0</v>
      </c>
      <c r="BL340" s="39">
        <f>AH340*'Inhalation-Haz-Values'!$D$4</f>
        <v>0</v>
      </c>
      <c r="BM340" s="39">
        <f>AI340*'Inhalation-Haz-Values'!$D$4</f>
        <v>0</v>
      </c>
      <c r="BN340" s="39">
        <f>AJ340*'Inhalation-Haz-Values'!$D$4</f>
        <v>0</v>
      </c>
      <c r="BO340" s="39">
        <f>AK340*'Inhalation-Haz-Values'!$D$4</f>
        <v>0</v>
      </c>
    </row>
    <row r="341" spans="1:67" s="23" customFormat="1" x14ac:dyDescent="0.25">
      <c r="A341" s="94" t="s">
        <v>187</v>
      </c>
      <c r="B341" s="94" t="s">
        <v>209</v>
      </c>
      <c r="C341" s="94" t="s">
        <v>210</v>
      </c>
      <c r="D341" s="94">
        <v>2018</v>
      </c>
      <c r="E341" s="23">
        <v>2016</v>
      </c>
      <c r="F341" s="23" t="s">
        <v>134</v>
      </c>
      <c r="G341" s="23" t="s">
        <v>126</v>
      </c>
      <c r="H341" s="25">
        <v>0</v>
      </c>
      <c r="I341" s="25">
        <v>0</v>
      </c>
      <c r="J341" s="25">
        <v>0</v>
      </c>
      <c r="K341" s="25">
        <v>0</v>
      </c>
      <c r="L341" s="25">
        <v>0</v>
      </c>
      <c r="M341" s="25">
        <v>0</v>
      </c>
      <c r="N341" s="25">
        <v>0</v>
      </c>
      <c r="O341" s="25">
        <v>0</v>
      </c>
      <c r="P341" s="25">
        <v>0</v>
      </c>
      <c r="Q341" s="25">
        <v>0</v>
      </c>
      <c r="R341" s="25">
        <v>7.5499999999999997E-6</v>
      </c>
      <c r="S341" s="25">
        <v>3.1700000000000001E-6</v>
      </c>
      <c r="T341" s="25">
        <v>1.59E-6</v>
      </c>
      <c r="U341" s="25">
        <v>1.28E-6</v>
      </c>
      <c r="V341" s="25">
        <v>6.2300000000000001E-7</v>
      </c>
      <c r="W341" s="25">
        <v>1.9000000000000001E-8</v>
      </c>
      <c r="X341" s="25">
        <v>1.48E-8</v>
      </c>
      <c r="Y341" s="25">
        <v>3.0800000000000001E-9</v>
      </c>
      <c r="Z341" s="25">
        <v>9.5000000000000003E-10</v>
      </c>
      <c r="AA341" s="25">
        <v>2.9400000000000002E-10</v>
      </c>
      <c r="AB341" s="25">
        <f t="shared" si="51"/>
        <v>3.0558200408997954E-2</v>
      </c>
      <c r="AC341" s="25">
        <f t="shared" si="52"/>
        <v>1.2830396728016358E-2</v>
      </c>
      <c r="AD341" s="25">
        <f t="shared" si="53"/>
        <v>6.4354355828220864E-3</v>
      </c>
      <c r="AE341" s="25">
        <f t="shared" si="54"/>
        <v>5.1807280163599185E-3</v>
      </c>
      <c r="AF341" s="25">
        <f t="shared" si="55"/>
        <v>2.5215574642126785E-3</v>
      </c>
      <c r="AG341" s="25">
        <f t="shared" si="56"/>
        <v>7.6901431492842543E-5</v>
      </c>
      <c r="AH341" s="25">
        <f t="shared" si="57"/>
        <v>5.9902167689161558E-5</v>
      </c>
      <c r="AI341" s="25">
        <f t="shared" si="58"/>
        <v>1.2466126789366052E-5</v>
      </c>
      <c r="AJ341" s="25">
        <f t="shared" si="59"/>
        <v>3.8450715746421266E-6</v>
      </c>
      <c r="AK341" s="25">
        <f t="shared" si="60"/>
        <v>1.1899484662576688E-6</v>
      </c>
      <c r="AL341" s="39" t="e">
        <f>'Inhalation-Haz-Values'!$C$2/H341</f>
        <v>#DIV/0!</v>
      </c>
      <c r="AM341" s="39" t="e">
        <f>'Inhalation-Haz-Values'!$C$2/I341</f>
        <v>#DIV/0!</v>
      </c>
      <c r="AN341" s="39" t="e">
        <f>'Inhalation-Haz-Values'!$C$2/J341</f>
        <v>#DIV/0!</v>
      </c>
      <c r="AO341" s="39" t="e">
        <f>'Inhalation-Haz-Values'!$C$2/K341</f>
        <v>#DIV/0!</v>
      </c>
      <c r="AP341" s="39" t="e">
        <f>'Inhalation-Haz-Values'!$C$2/L341</f>
        <v>#DIV/0!</v>
      </c>
      <c r="AQ341" s="39" t="e">
        <f>'Inhalation-Haz-Values'!$C$2/M341</f>
        <v>#DIV/0!</v>
      </c>
      <c r="AR341" s="39" t="e">
        <f>'Inhalation-Haz-Values'!$C$2/N341</f>
        <v>#DIV/0!</v>
      </c>
      <c r="AS341" s="39" t="e">
        <f>'Inhalation-Haz-Values'!$C$2/O341</f>
        <v>#DIV/0!</v>
      </c>
      <c r="AT341" s="39" t="e">
        <f>'Inhalation-Haz-Values'!$C$2/P341</f>
        <v>#DIV/0!</v>
      </c>
      <c r="AU341" s="39" t="e">
        <f>'Inhalation-Haz-Values'!$C$2/Q341</f>
        <v>#DIV/0!</v>
      </c>
      <c r="AV341" s="39">
        <f>'Inhalation-Haz-Values'!$C$3/R341</f>
        <v>688741.72185430466</v>
      </c>
      <c r="AW341" s="39">
        <f>'Inhalation-Haz-Values'!$C$3/S341</f>
        <v>1640378.548895899</v>
      </c>
      <c r="AX341" s="39">
        <f>'Inhalation-Haz-Values'!$C$3/T341</f>
        <v>3270440.2515723272</v>
      </c>
      <c r="AY341" s="39">
        <f>'Inhalation-Haz-Values'!$C$3/U341</f>
        <v>4062500</v>
      </c>
      <c r="AZ341" s="39">
        <f>'Inhalation-Haz-Values'!$C$3/V341</f>
        <v>8346709.4703049762</v>
      </c>
      <c r="BA341" s="39">
        <f>'Inhalation-Haz-Values'!$C$3/W341</f>
        <v>273684210.52631581</v>
      </c>
      <c r="BB341" s="39">
        <f>'Inhalation-Haz-Values'!$C$3/X341</f>
        <v>351351351.35135138</v>
      </c>
      <c r="BC341" s="39">
        <f>'Inhalation-Haz-Values'!$C$3/Y341</f>
        <v>1688311688.3116884</v>
      </c>
      <c r="BD341" s="39">
        <f>'Inhalation-Haz-Values'!$C$3/Z341</f>
        <v>5473684210.5263157</v>
      </c>
      <c r="BE341" s="39">
        <f>'Inhalation-Haz-Values'!$C$3/AA341</f>
        <v>17687074829.931973</v>
      </c>
      <c r="BF341" s="39">
        <f>AB341*'Inhalation-Haz-Values'!$D$4</f>
        <v>2.1696322290388547E-7</v>
      </c>
      <c r="BG341" s="39">
        <f>AC341*'Inhalation-Haz-Values'!$D$4</f>
        <v>9.1095816768916146E-8</v>
      </c>
      <c r="BH341" s="39">
        <f>AD341*'Inhalation-Haz-Values'!$D$4</f>
        <v>4.5691592638036811E-8</v>
      </c>
      <c r="BI341" s="39">
        <f>AE341*'Inhalation-Haz-Values'!$D$4</f>
        <v>3.6783168916155421E-8</v>
      </c>
      <c r="BJ341" s="39">
        <f>AF341*'Inhalation-Haz-Values'!$D$4</f>
        <v>1.7903057995910016E-8</v>
      </c>
      <c r="BK341" s="39">
        <f>AG341*'Inhalation-Haz-Values'!$D$4</f>
        <v>5.4600016359918203E-10</v>
      </c>
      <c r="BL341" s="39">
        <f>AH341*'Inhalation-Haz-Values'!$D$4</f>
        <v>4.2530539059304703E-10</v>
      </c>
      <c r="BM341" s="39">
        <f>AI341*'Inhalation-Haz-Values'!$D$4</f>
        <v>8.850950020449896E-11</v>
      </c>
      <c r="BN341" s="39">
        <f>AJ341*'Inhalation-Haz-Values'!$D$4</f>
        <v>2.7300008179959097E-11</v>
      </c>
      <c r="BO341" s="39">
        <f>AK341*'Inhalation-Haz-Values'!$D$4</f>
        <v>8.4486341104294474E-12</v>
      </c>
    </row>
    <row r="342" spans="1:67" s="23" customFormat="1" x14ac:dyDescent="0.25">
      <c r="A342" s="94" t="s">
        <v>187</v>
      </c>
      <c r="B342" s="94" t="s">
        <v>209</v>
      </c>
      <c r="C342" s="94" t="s">
        <v>210</v>
      </c>
      <c r="D342" s="94">
        <v>2018</v>
      </c>
      <c r="E342" s="23">
        <v>2016</v>
      </c>
      <c r="F342" s="23" t="s">
        <v>137</v>
      </c>
      <c r="G342" s="23" t="s">
        <v>126</v>
      </c>
      <c r="H342" s="25">
        <v>0</v>
      </c>
      <c r="I342" s="25">
        <v>0</v>
      </c>
      <c r="J342" s="25">
        <v>0</v>
      </c>
      <c r="K342" s="25">
        <v>0</v>
      </c>
      <c r="L342" s="25">
        <v>0</v>
      </c>
      <c r="M342" s="25">
        <v>0</v>
      </c>
      <c r="N342" s="25">
        <v>0</v>
      </c>
      <c r="O342" s="25">
        <v>0</v>
      </c>
      <c r="P342" s="25">
        <v>0</v>
      </c>
      <c r="Q342" s="25">
        <v>0</v>
      </c>
      <c r="R342" s="25">
        <v>7.5499999999999997E-6</v>
      </c>
      <c r="S342" s="25">
        <v>3.1700000000000001E-6</v>
      </c>
      <c r="T342" s="25">
        <v>1.59E-6</v>
      </c>
      <c r="U342" s="25">
        <v>1.28E-6</v>
      </c>
      <c r="V342" s="25">
        <v>6.2300000000000001E-7</v>
      </c>
      <c r="W342" s="25">
        <v>1.9000000000000001E-8</v>
      </c>
      <c r="X342" s="25">
        <v>1.48E-8</v>
      </c>
      <c r="Y342" s="25">
        <v>3.0800000000000001E-9</v>
      </c>
      <c r="Z342" s="25">
        <v>9.5000000000000003E-10</v>
      </c>
      <c r="AA342" s="25">
        <v>2.9400000000000002E-10</v>
      </c>
      <c r="AB342" s="25">
        <f t="shared" si="51"/>
        <v>3.0558200408997954E-2</v>
      </c>
      <c r="AC342" s="25">
        <f t="shared" si="52"/>
        <v>1.2830396728016358E-2</v>
      </c>
      <c r="AD342" s="25">
        <f t="shared" si="53"/>
        <v>6.4354355828220864E-3</v>
      </c>
      <c r="AE342" s="25">
        <f t="shared" si="54"/>
        <v>5.1807280163599185E-3</v>
      </c>
      <c r="AF342" s="25">
        <f t="shared" si="55"/>
        <v>2.5215574642126785E-3</v>
      </c>
      <c r="AG342" s="25">
        <f t="shared" si="56"/>
        <v>7.6901431492842543E-5</v>
      </c>
      <c r="AH342" s="25">
        <f t="shared" si="57"/>
        <v>5.9902167689161558E-5</v>
      </c>
      <c r="AI342" s="25">
        <f t="shared" si="58"/>
        <v>1.2466126789366052E-5</v>
      </c>
      <c r="AJ342" s="25">
        <f t="shared" si="59"/>
        <v>3.8450715746421266E-6</v>
      </c>
      <c r="AK342" s="25">
        <f t="shared" si="60"/>
        <v>1.1899484662576688E-6</v>
      </c>
      <c r="AL342" s="39" t="e">
        <f>'Inhalation-Haz-Values'!$C$2/H342</f>
        <v>#DIV/0!</v>
      </c>
      <c r="AM342" s="39" t="e">
        <f>'Inhalation-Haz-Values'!$C$2/I342</f>
        <v>#DIV/0!</v>
      </c>
      <c r="AN342" s="39" t="e">
        <f>'Inhalation-Haz-Values'!$C$2/J342</f>
        <v>#DIV/0!</v>
      </c>
      <c r="AO342" s="39" t="e">
        <f>'Inhalation-Haz-Values'!$C$2/K342</f>
        <v>#DIV/0!</v>
      </c>
      <c r="AP342" s="39" t="e">
        <f>'Inhalation-Haz-Values'!$C$2/L342</f>
        <v>#DIV/0!</v>
      </c>
      <c r="AQ342" s="39" t="e">
        <f>'Inhalation-Haz-Values'!$C$2/M342</f>
        <v>#DIV/0!</v>
      </c>
      <c r="AR342" s="39" t="e">
        <f>'Inhalation-Haz-Values'!$C$2/N342</f>
        <v>#DIV/0!</v>
      </c>
      <c r="AS342" s="39" t="e">
        <f>'Inhalation-Haz-Values'!$C$2/O342</f>
        <v>#DIV/0!</v>
      </c>
      <c r="AT342" s="39" t="e">
        <f>'Inhalation-Haz-Values'!$C$2/P342</f>
        <v>#DIV/0!</v>
      </c>
      <c r="AU342" s="39" t="e">
        <f>'Inhalation-Haz-Values'!$C$2/Q342</f>
        <v>#DIV/0!</v>
      </c>
      <c r="AV342" s="39">
        <f>'Inhalation-Haz-Values'!$C$3/R342</f>
        <v>688741.72185430466</v>
      </c>
      <c r="AW342" s="39">
        <f>'Inhalation-Haz-Values'!$C$3/S342</f>
        <v>1640378.548895899</v>
      </c>
      <c r="AX342" s="39">
        <f>'Inhalation-Haz-Values'!$C$3/T342</f>
        <v>3270440.2515723272</v>
      </c>
      <c r="AY342" s="39">
        <f>'Inhalation-Haz-Values'!$C$3/U342</f>
        <v>4062500</v>
      </c>
      <c r="AZ342" s="39">
        <f>'Inhalation-Haz-Values'!$C$3/V342</f>
        <v>8346709.4703049762</v>
      </c>
      <c r="BA342" s="39">
        <f>'Inhalation-Haz-Values'!$C$3/W342</f>
        <v>273684210.52631581</v>
      </c>
      <c r="BB342" s="39">
        <f>'Inhalation-Haz-Values'!$C$3/X342</f>
        <v>351351351.35135138</v>
      </c>
      <c r="BC342" s="39">
        <f>'Inhalation-Haz-Values'!$C$3/Y342</f>
        <v>1688311688.3116884</v>
      </c>
      <c r="BD342" s="39">
        <f>'Inhalation-Haz-Values'!$C$3/Z342</f>
        <v>5473684210.5263157</v>
      </c>
      <c r="BE342" s="39">
        <f>'Inhalation-Haz-Values'!$C$3/AA342</f>
        <v>17687074829.931973</v>
      </c>
      <c r="BF342" s="39">
        <f>AB342*'Inhalation-Haz-Values'!$D$4</f>
        <v>2.1696322290388547E-7</v>
      </c>
      <c r="BG342" s="39">
        <f>AC342*'Inhalation-Haz-Values'!$D$4</f>
        <v>9.1095816768916146E-8</v>
      </c>
      <c r="BH342" s="39">
        <f>AD342*'Inhalation-Haz-Values'!$D$4</f>
        <v>4.5691592638036811E-8</v>
      </c>
      <c r="BI342" s="39">
        <f>AE342*'Inhalation-Haz-Values'!$D$4</f>
        <v>3.6783168916155421E-8</v>
      </c>
      <c r="BJ342" s="39">
        <f>AF342*'Inhalation-Haz-Values'!$D$4</f>
        <v>1.7903057995910016E-8</v>
      </c>
      <c r="BK342" s="39">
        <f>AG342*'Inhalation-Haz-Values'!$D$4</f>
        <v>5.4600016359918203E-10</v>
      </c>
      <c r="BL342" s="39">
        <f>AH342*'Inhalation-Haz-Values'!$D$4</f>
        <v>4.2530539059304703E-10</v>
      </c>
      <c r="BM342" s="39">
        <f>AI342*'Inhalation-Haz-Values'!$D$4</f>
        <v>8.850950020449896E-11</v>
      </c>
      <c r="BN342" s="39">
        <f>AJ342*'Inhalation-Haz-Values'!$D$4</f>
        <v>2.7300008179959097E-11</v>
      </c>
      <c r="BO342" s="39">
        <f>AK342*'Inhalation-Haz-Values'!$D$4</f>
        <v>8.4486341104294474E-12</v>
      </c>
    </row>
    <row r="343" spans="1:67" s="23" customFormat="1" x14ac:dyDescent="0.25">
      <c r="A343" s="94" t="s">
        <v>187</v>
      </c>
      <c r="B343" s="94" t="s">
        <v>209</v>
      </c>
      <c r="C343" s="94" t="s">
        <v>210</v>
      </c>
      <c r="D343" s="94">
        <v>2018</v>
      </c>
      <c r="E343" s="23">
        <v>2016</v>
      </c>
      <c r="F343" s="23" t="s">
        <v>138</v>
      </c>
      <c r="G343" s="23" t="s">
        <v>126</v>
      </c>
      <c r="H343" s="25">
        <v>0</v>
      </c>
      <c r="I343" s="25">
        <v>0</v>
      </c>
      <c r="J343" s="25">
        <v>0</v>
      </c>
      <c r="K343" s="25">
        <v>0</v>
      </c>
      <c r="L343" s="25">
        <v>0</v>
      </c>
      <c r="M343" s="25">
        <v>0</v>
      </c>
      <c r="N343" s="25">
        <v>0</v>
      </c>
      <c r="O343" s="25">
        <v>0</v>
      </c>
      <c r="P343" s="25">
        <v>0</v>
      </c>
      <c r="Q343" s="25">
        <v>0</v>
      </c>
      <c r="R343" s="25">
        <v>0</v>
      </c>
      <c r="S343" s="25">
        <v>0</v>
      </c>
      <c r="T343" s="25">
        <v>0</v>
      </c>
      <c r="U343" s="25">
        <v>0</v>
      </c>
      <c r="V343" s="25">
        <v>0</v>
      </c>
      <c r="W343" s="25">
        <v>0</v>
      </c>
      <c r="X343" s="25">
        <v>0</v>
      </c>
      <c r="Y343" s="25">
        <v>0</v>
      </c>
      <c r="Z343" s="25">
        <v>0</v>
      </c>
      <c r="AA343" s="25">
        <v>0</v>
      </c>
      <c r="AB343" s="25">
        <f t="shared" si="51"/>
        <v>0</v>
      </c>
      <c r="AC343" s="25">
        <f t="shared" si="52"/>
        <v>0</v>
      </c>
      <c r="AD343" s="25">
        <f t="shared" si="53"/>
        <v>0</v>
      </c>
      <c r="AE343" s="25">
        <f t="shared" si="54"/>
        <v>0</v>
      </c>
      <c r="AF343" s="25">
        <f t="shared" si="55"/>
        <v>0</v>
      </c>
      <c r="AG343" s="25">
        <f t="shared" si="56"/>
        <v>0</v>
      </c>
      <c r="AH343" s="25">
        <f t="shared" si="57"/>
        <v>0</v>
      </c>
      <c r="AI343" s="25">
        <f t="shared" si="58"/>
        <v>0</v>
      </c>
      <c r="AJ343" s="25">
        <f t="shared" si="59"/>
        <v>0</v>
      </c>
      <c r="AK343" s="25">
        <f t="shared" si="60"/>
        <v>0</v>
      </c>
      <c r="AL343" s="39" t="e">
        <f>'Inhalation-Haz-Values'!$C$2/H343</f>
        <v>#DIV/0!</v>
      </c>
      <c r="AM343" s="39" t="e">
        <f>'Inhalation-Haz-Values'!$C$2/I343</f>
        <v>#DIV/0!</v>
      </c>
      <c r="AN343" s="39" t="e">
        <f>'Inhalation-Haz-Values'!$C$2/J343</f>
        <v>#DIV/0!</v>
      </c>
      <c r="AO343" s="39" t="e">
        <f>'Inhalation-Haz-Values'!$C$2/K343</f>
        <v>#DIV/0!</v>
      </c>
      <c r="AP343" s="39" t="e">
        <f>'Inhalation-Haz-Values'!$C$2/L343</f>
        <v>#DIV/0!</v>
      </c>
      <c r="AQ343" s="39" t="e">
        <f>'Inhalation-Haz-Values'!$C$2/M343</f>
        <v>#DIV/0!</v>
      </c>
      <c r="AR343" s="39" t="e">
        <f>'Inhalation-Haz-Values'!$C$2/N343</f>
        <v>#DIV/0!</v>
      </c>
      <c r="AS343" s="39" t="e">
        <f>'Inhalation-Haz-Values'!$C$2/O343</f>
        <v>#DIV/0!</v>
      </c>
      <c r="AT343" s="39" t="e">
        <f>'Inhalation-Haz-Values'!$C$2/P343</f>
        <v>#DIV/0!</v>
      </c>
      <c r="AU343" s="39" t="e">
        <f>'Inhalation-Haz-Values'!$C$2/Q343</f>
        <v>#DIV/0!</v>
      </c>
      <c r="AV343" s="39" t="e">
        <f>'Inhalation-Haz-Values'!$C$3/R343</f>
        <v>#DIV/0!</v>
      </c>
      <c r="AW343" s="39" t="e">
        <f>'Inhalation-Haz-Values'!$C$3/S343</f>
        <v>#DIV/0!</v>
      </c>
      <c r="AX343" s="39" t="e">
        <f>'Inhalation-Haz-Values'!$C$3/T343</f>
        <v>#DIV/0!</v>
      </c>
      <c r="AY343" s="39" t="e">
        <f>'Inhalation-Haz-Values'!$C$3/U343</f>
        <v>#DIV/0!</v>
      </c>
      <c r="AZ343" s="39" t="e">
        <f>'Inhalation-Haz-Values'!$C$3/V343</f>
        <v>#DIV/0!</v>
      </c>
      <c r="BA343" s="39" t="e">
        <f>'Inhalation-Haz-Values'!$C$3/W343</f>
        <v>#DIV/0!</v>
      </c>
      <c r="BB343" s="39" t="e">
        <f>'Inhalation-Haz-Values'!$C$3/X343</f>
        <v>#DIV/0!</v>
      </c>
      <c r="BC343" s="39" t="e">
        <f>'Inhalation-Haz-Values'!$C$3/Y343</f>
        <v>#DIV/0!</v>
      </c>
      <c r="BD343" s="39" t="e">
        <f>'Inhalation-Haz-Values'!$C$3/Z343</f>
        <v>#DIV/0!</v>
      </c>
      <c r="BE343" s="39" t="e">
        <f>'Inhalation-Haz-Values'!$C$3/AA343</f>
        <v>#DIV/0!</v>
      </c>
      <c r="BF343" s="39">
        <f>AB343*'Inhalation-Haz-Values'!$D$4</f>
        <v>0</v>
      </c>
      <c r="BG343" s="39">
        <f>AC343*'Inhalation-Haz-Values'!$D$4</f>
        <v>0</v>
      </c>
      <c r="BH343" s="39">
        <f>AD343*'Inhalation-Haz-Values'!$D$4</f>
        <v>0</v>
      </c>
      <c r="BI343" s="39">
        <f>AE343*'Inhalation-Haz-Values'!$D$4</f>
        <v>0</v>
      </c>
      <c r="BJ343" s="39">
        <f>AF343*'Inhalation-Haz-Values'!$D$4</f>
        <v>0</v>
      </c>
      <c r="BK343" s="39">
        <f>AG343*'Inhalation-Haz-Values'!$D$4</f>
        <v>0</v>
      </c>
      <c r="BL343" s="39">
        <f>AH343*'Inhalation-Haz-Values'!$D$4</f>
        <v>0</v>
      </c>
      <c r="BM343" s="39">
        <f>AI343*'Inhalation-Haz-Values'!$D$4</f>
        <v>0</v>
      </c>
      <c r="BN343" s="39">
        <f>AJ343*'Inhalation-Haz-Values'!$D$4</f>
        <v>0</v>
      </c>
      <c r="BO343" s="39">
        <f>AK343*'Inhalation-Haz-Values'!$D$4</f>
        <v>0</v>
      </c>
    </row>
    <row r="344" spans="1:67" s="23" customFormat="1" x14ac:dyDescent="0.25">
      <c r="A344" s="94" t="s">
        <v>187</v>
      </c>
      <c r="B344" s="94" t="s">
        <v>209</v>
      </c>
      <c r="C344" s="94" t="s">
        <v>210</v>
      </c>
      <c r="D344" s="94">
        <v>2020</v>
      </c>
      <c r="E344" s="23">
        <v>2019</v>
      </c>
      <c r="F344" s="23" t="s">
        <v>134</v>
      </c>
      <c r="G344" s="23" t="s">
        <v>126</v>
      </c>
      <c r="H344" s="25">
        <v>0</v>
      </c>
      <c r="I344" s="25">
        <v>0</v>
      </c>
      <c r="J344" s="25">
        <v>0</v>
      </c>
      <c r="K344" s="25">
        <v>0</v>
      </c>
      <c r="L344" s="25">
        <v>0</v>
      </c>
      <c r="M344" s="25">
        <v>0</v>
      </c>
      <c r="N344" s="25">
        <v>0</v>
      </c>
      <c r="O344" s="25">
        <v>0</v>
      </c>
      <c r="P344" s="25">
        <v>0</v>
      </c>
      <c r="Q344" s="25">
        <v>0</v>
      </c>
      <c r="R344" s="25">
        <v>8.2099999999999993E-6</v>
      </c>
      <c r="S344" s="25">
        <v>3.1E-6</v>
      </c>
      <c r="T344" s="25">
        <v>1.7099999999999999E-6</v>
      </c>
      <c r="U344" s="25">
        <v>1.22E-6</v>
      </c>
      <c r="V344" s="25">
        <v>5.6199999999999998E-7</v>
      </c>
      <c r="W344" s="25">
        <v>1.89E-8</v>
      </c>
      <c r="X344" s="25">
        <v>1.18E-8</v>
      </c>
      <c r="Y344" s="25">
        <v>2.6000000000000001E-9</v>
      </c>
      <c r="Z344" s="25">
        <v>8.6200000000000002E-10</v>
      </c>
      <c r="AA344" s="25">
        <v>2.9500000000000002E-10</v>
      </c>
      <c r="AB344" s="25">
        <f t="shared" si="51"/>
        <v>3.3229513292433531E-2</v>
      </c>
      <c r="AC344" s="25">
        <f t="shared" si="52"/>
        <v>1.2547075664621677E-2</v>
      </c>
      <c r="AD344" s="25">
        <f t="shared" si="53"/>
        <v>6.921128834355827E-3</v>
      </c>
      <c r="AE344" s="25">
        <f t="shared" si="54"/>
        <v>4.9378813905930465E-3</v>
      </c>
      <c r="AF344" s="25">
        <f t="shared" si="55"/>
        <v>2.2746633946830264E-3</v>
      </c>
      <c r="AG344" s="25">
        <f t="shared" si="56"/>
        <v>7.6496687116564419E-5</v>
      </c>
      <c r="AH344" s="25">
        <f t="shared" si="57"/>
        <v>4.7759836400817998E-5</v>
      </c>
      <c r="AI344" s="25">
        <f t="shared" si="58"/>
        <v>1.0523353783231085E-5</v>
      </c>
      <c r="AJ344" s="25">
        <f t="shared" si="59"/>
        <v>3.4888965235173825E-6</v>
      </c>
      <c r="AK344" s="25">
        <f t="shared" si="60"/>
        <v>1.19399591002045E-6</v>
      </c>
      <c r="AL344" s="39" t="e">
        <f>'Inhalation-Haz-Values'!$C$2/H344</f>
        <v>#DIV/0!</v>
      </c>
      <c r="AM344" s="39" t="e">
        <f>'Inhalation-Haz-Values'!$C$2/I344</f>
        <v>#DIV/0!</v>
      </c>
      <c r="AN344" s="39" t="e">
        <f>'Inhalation-Haz-Values'!$C$2/J344</f>
        <v>#DIV/0!</v>
      </c>
      <c r="AO344" s="39" t="e">
        <f>'Inhalation-Haz-Values'!$C$2/K344</f>
        <v>#DIV/0!</v>
      </c>
      <c r="AP344" s="39" t="e">
        <f>'Inhalation-Haz-Values'!$C$2/L344</f>
        <v>#DIV/0!</v>
      </c>
      <c r="AQ344" s="39" t="e">
        <f>'Inhalation-Haz-Values'!$C$2/M344</f>
        <v>#DIV/0!</v>
      </c>
      <c r="AR344" s="39" t="e">
        <f>'Inhalation-Haz-Values'!$C$2/N344</f>
        <v>#DIV/0!</v>
      </c>
      <c r="AS344" s="39" t="e">
        <f>'Inhalation-Haz-Values'!$C$2/O344</f>
        <v>#DIV/0!</v>
      </c>
      <c r="AT344" s="39" t="e">
        <f>'Inhalation-Haz-Values'!$C$2/P344</f>
        <v>#DIV/0!</v>
      </c>
      <c r="AU344" s="39" t="e">
        <f>'Inhalation-Haz-Values'!$C$2/Q344</f>
        <v>#DIV/0!</v>
      </c>
      <c r="AV344" s="39">
        <f>'Inhalation-Haz-Values'!$C$3/R344</f>
        <v>633373.93422655307</v>
      </c>
      <c r="AW344" s="39">
        <f>'Inhalation-Haz-Values'!$C$3/S344</f>
        <v>1677419.3548387098</v>
      </c>
      <c r="AX344" s="39">
        <f>'Inhalation-Haz-Values'!$C$3/T344</f>
        <v>3040935.6725146202</v>
      </c>
      <c r="AY344" s="39">
        <f>'Inhalation-Haz-Values'!$C$3/U344</f>
        <v>4262295.0819672132</v>
      </c>
      <c r="AZ344" s="39">
        <f>'Inhalation-Haz-Values'!$C$3/V344</f>
        <v>9252669.0391459074</v>
      </c>
      <c r="BA344" s="39">
        <f>'Inhalation-Haz-Values'!$C$3/W344</f>
        <v>275132275.13227516</v>
      </c>
      <c r="BB344" s="39">
        <f>'Inhalation-Haz-Values'!$C$3/X344</f>
        <v>440677966.10169494</v>
      </c>
      <c r="BC344" s="39">
        <f>'Inhalation-Haz-Values'!$C$3/Y344</f>
        <v>2000000000</v>
      </c>
      <c r="BD344" s="39">
        <f>'Inhalation-Haz-Values'!$C$3/Z344</f>
        <v>6032482598.6078882</v>
      </c>
      <c r="BE344" s="39">
        <f>'Inhalation-Haz-Values'!$C$3/AA344</f>
        <v>17627118644.067795</v>
      </c>
      <c r="BF344" s="39">
        <f>AB344*'Inhalation-Haz-Values'!$D$4</f>
        <v>2.3592954437627806E-7</v>
      </c>
      <c r="BG344" s="39">
        <f>AC344*'Inhalation-Haz-Values'!$D$4</f>
        <v>8.9084237218813907E-8</v>
      </c>
      <c r="BH344" s="39">
        <f>AD344*'Inhalation-Haz-Values'!$D$4</f>
        <v>4.914001472392637E-8</v>
      </c>
      <c r="BI344" s="39">
        <f>AE344*'Inhalation-Haz-Values'!$D$4</f>
        <v>3.5058957873210632E-8</v>
      </c>
      <c r="BJ344" s="39">
        <f>AF344*'Inhalation-Haz-Values'!$D$4</f>
        <v>1.6150110102249487E-8</v>
      </c>
      <c r="BK344" s="39">
        <f>AG344*'Inhalation-Haz-Values'!$D$4</f>
        <v>5.4312647852760734E-10</v>
      </c>
      <c r="BL344" s="39">
        <f>AH344*'Inhalation-Haz-Values'!$D$4</f>
        <v>3.3909483844580778E-10</v>
      </c>
      <c r="BM344" s="39">
        <f>AI344*'Inhalation-Haz-Values'!$D$4</f>
        <v>7.4715811860940704E-11</v>
      </c>
      <c r="BN344" s="39">
        <f>AJ344*'Inhalation-Haz-Values'!$D$4</f>
        <v>2.4771165316973416E-11</v>
      </c>
      <c r="BO344" s="39">
        <f>AK344*'Inhalation-Haz-Values'!$D$4</f>
        <v>8.4773709611451945E-12</v>
      </c>
    </row>
    <row r="345" spans="1:67" s="23" customFormat="1" x14ac:dyDescent="0.25">
      <c r="A345" s="94" t="s">
        <v>187</v>
      </c>
      <c r="B345" s="94" t="s">
        <v>209</v>
      </c>
      <c r="C345" s="94" t="s">
        <v>210</v>
      </c>
      <c r="D345" s="94">
        <v>2020</v>
      </c>
      <c r="E345" s="23">
        <v>2019</v>
      </c>
      <c r="F345" s="23" t="s">
        <v>137</v>
      </c>
      <c r="G345" s="23" t="s">
        <v>126</v>
      </c>
      <c r="H345" s="25">
        <v>0</v>
      </c>
      <c r="I345" s="25">
        <v>0</v>
      </c>
      <c r="J345" s="25">
        <v>0</v>
      </c>
      <c r="K345" s="25">
        <v>0</v>
      </c>
      <c r="L345" s="25">
        <v>0</v>
      </c>
      <c r="M345" s="25">
        <v>0</v>
      </c>
      <c r="N345" s="25">
        <v>0</v>
      </c>
      <c r="O345" s="25">
        <v>0</v>
      </c>
      <c r="P345" s="25">
        <v>0</v>
      </c>
      <c r="Q345" s="25">
        <v>0</v>
      </c>
      <c r="R345" s="25">
        <v>8.2099999999999993E-6</v>
      </c>
      <c r="S345" s="25">
        <v>3.1E-6</v>
      </c>
      <c r="T345" s="25">
        <v>1.7099999999999999E-6</v>
      </c>
      <c r="U345" s="25">
        <v>1.22E-6</v>
      </c>
      <c r="V345" s="25">
        <v>5.6199999999999998E-7</v>
      </c>
      <c r="W345" s="25">
        <v>1.89E-8</v>
      </c>
      <c r="X345" s="25">
        <v>1.18E-8</v>
      </c>
      <c r="Y345" s="25">
        <v>2.6000000000000001E-9</v>
      </c>
      <c r="Z345" s="25">
        <v>8.6200000000000002E-10</v>
      </c>
      <c r="AA345" s="25">
        <v>2.9500000000000002E-10</v>
      </c>
      <c r="AB345" s="25">
        <f t="shared" si="51"/>
        <v>3.3229513292433531E-2</v>
      </c>
      <c r="AC345" s="25">
        <f t="shared" si="52"/>
        <v>1.2547075664621677E-2</v>
      </c>
      <c r="AD345" s="25">
        <f t="shared" si="53"/>
        <v>6.921128834355827E-3</v>
      </c>
      <c r="AE345" s="25">
        <f t="shared" si="54"/>
        <v>4.9378813905930465E-3</v>
      </c>
      <c r="AF345" s="25">
        <f t="shared" si="55"/>
        <v>2.2746633946830264E-3</v>
      </c>
      <c r="AG345" s="25">
        <f t="shared" si="56"/>
        <v>7.6496687116564419E-5</v>
      </c>
      <c r="AH345" s="25">
        <f t="shared" si="57"/>
        <v>4.7759836400817998E-5</v>
      </c>
      <c r="AI345" s="25">
        <f t="shared" si="58"/>
        <v>1.0523353783231085E-5</v>
      </c>
      <c r="AJ345" s="25">
        <f t="shared" si="59"/>
        <v>3.4888965235173825E-6</v>
      </c>
      <c r="AK345" s="25">
        <f t="shared" si="60"/>
        <v>1.19399591002045E-6</v>
      </c>
      <c r="AL345" s="39" t="e">
        <f>'Inhalation-Haz-Values'!$C$2/H345</f>
        <v>#DIV/0!</v>
      </c>
      <c r="AM345" s="39" t="e">
        <f>'Inhalation-Haz-Values'!$C$2/I345</f>
        <v>#DIV/0!</v>
      </c>
      <c r="AN345" s="39" t="e">
        <f>'Inhalation-Haz-Values'!$C$2/J345</f>
        <v>#DIV/0!</v>
      </c>
      <c r="AO345" s="39" t="e">
        <f>'Inhalation-Haz-Values'!$C$2/K345</f>
        <v>#DIV/0!</v>
      </c>
      <c r="AP345" s="39" t="e">
        <f>'Inhalation-Haz-Values'!$C$2/L345</f>
        <v>#DIV/0!</v>
      </c>
      <c r="AQ345" s="39" t="e">
        <f>'Inhalation-Haz-Values'!$C$2/M345</f>
        <v>#DIV/0!</v>
      </c>
      <c r="AR345" s="39" t="e">
        <f>'Inhalation-Haz-Values'!$C$2/N345</f>
        <v>#DIV/0!</v>
      </c>
      <c r="AS345" s="39" t="e">
        <f>'Inhalation-Haz-Values'!$C$2/O345</f>
        <v>#DIV/0!</v>
      </c>
      <c r="AT345" s="39" t="e">
        <f>'Inhalation-Haz-Values'!$C$2/P345</f>
        <v>#DIV/0!</v>
      </c>
      <c r="AU345" s="39" t="e">
        <f>'Inhalation-Haz-Values'!$C$2/Q345</f>
        <v>#DIV/0!</v>
      </c>
      <c r="AV345" s="39">
        <f>'Inhalation-Haz-Values'!$C$3/R345</f>
        <v>633373.93422655307</v>
      </c>
      <c r="AW345" s="39">
        <f>'Inhalation-Haz-Values'!$C$3/S345</f>
        <v>1677419.3548387098</v>
      </c>
      <c r="AX345" s="39">
        <f>'Inhalation-Haz-Values'!$C$3/T345</f>
        <v>3040935.6725146202</v>
      </c>
      <c r="AY345" s="39">
        <f>'Inhalation-Haz-Values'!$C$3/U345</f>
        <v>4262295.0819672132</v>
      </c>
      <c r="AZ345" s="39">
        <f>'Inhalation-Haz-Values'!$C$3/V345</f>
        <v>9252669.0391459074</v>
      </c>
      <c r="BA345" s="39">
        <f>'Inhalation-Haz-Values'!$C$3/W345</f>
        <v>275132275.13227516</v>
      </c>
      <c r="BB345" s="39">
        <f>'Inhalation-Haz-Values'!$C$3/X345</f>
        <v>440677966.10169494</v>
      </c>
      <c r="BC345" s="39">
        <f>'Inhalation-Haz-Values'!$C$3/Y345</f>
        <v>2000000000</v>
      </c>
      <c r="BD345" s="39">
        <f>'Inhalation-Haz-Values'!$C$3/Z345</f>
        <v>6032482598.6078882</v>
      </c>
      <c r="BE345" s="39">
        <f>'Inhalation-Haz-Values'!$C$3/AA345</f>
        <v>17627118644.067795</v>
      </c>
      <c r="BF345" s="39">
        <f>AB345*'Inhalation-Haz-Values'!$D$4</f>
        <v>2.3592954437627806E-7</v>
      </c>
      <c r="BG345" s="39">
        <f>AC345*'Inhalation-Haz-Values'!$D$4</f>
        <v>8.9084237218813907E-8</v>
      </c>
      <c r="BH345" s="39">
        <f>AD345*'Inhalation-Haz-Values'!$D$4</f>
        <v>4.914001472392637E-8</v>
      </c>
      <c r="BI345" s="39">
        <f>AE345*'Inhalation-Haz-Values'!$D$4</f>
        <v>3.5058957873210632E-8</v>
      </c>
      <c r="BJ345" s="39">
        <f>AF345*'Inhalation-Haz-Values'!$D$4</f>
        <v>1.6150110102249487E-8</v>
      </c>
      <c r="BK345" s="39">
        <f>AG345*'Inhalation-Haz-Values'!$D$4</f>
        <v>5.4312647852760734E-10</v>
      </c>
      <c r="BL345" s="39">
        <f>AH345*'Inhalation-Haz-Values'!$D$4</f>
        <v>3.3909483844580778E-10</v>
      </c>
      <c r="BM345" s="39">
        <f>AI345*'Inhalation-Haz-Values'!$D$4</f>
        <v>7.4715811860940704E-11</v>
      </c>
      <c r="BN345" s="39">
        <f>AJ345*'Inhalation-Haz-Values'!$D$4</f>
        <v>2.4771165316973416E-11</v>
      </c>
      <c r="BO345" s="39">
        <f>AK345*'Inhalation-Haz-Values'!$D$4</f>
        <v>8.4773709611451945E-12</v>
      </c>
    </row>
    <row r="346" spans="1:67" s="23" customFormat="1" x14ac:dyDescent="0.25">
      <c r="A346" s="94" t="s">
        <v>187</v>
      </c>
      <c r="B346" s="94" t="s">
        <v>209</v>
      </c>
      <c r="C346" s="94" t="s">
        <v>210</v>
      </c>
      <c r="D346" s="94">
        <v>2020</v>
      </c>
      <c r="E346" s="23">
        <v>2019</v>
      </c>
      <c r="F346" s="23" t="s">
        <v>138</v>
      </c>
      <c r="G346" s="23" t="s">
        <v>126</v>
      </c>
      <c r="H346" s="25">
        <v>0</v>
      </c>
      <c r="I346" s="25">
        <v>0</v>
      </c>
      <c r="J346" s="25">
        <v>0</v>
      </c>
      <c r="K346" s="25">
        <v>0</v>
      </c>
      <c r="L346" s="25">
        <v>0</v>
      </c>
      <c r="M346" s="25">
        <v>0</v>
      </c>
      <c r="N346" s="25">
        <v>0</v>
      </c>
      <c r="O346" s="25">
        <v>0</v>
      </c>
      <c r="P346" s="25">
        <v>0</v>
      </c>
      <c r="Q346" s="25">
        <v>0</v>
      </c>
      <c r="R346" s="25">
        <v>0</v>
      </c>
      <c r="S346" s="25">
        <v>0</v>
      </c>
      <c r="T346" s="25">
        <v>0</v>
      </c>
      <c r="U346" s="25">
        <v>0</v>
      </c>
      <c r="V346" s="25">
        <v>0</v>
      </c>
      <c r="W346" s="25">
        <v>0</v>
      </c>
      <c r="X346" s="25">
        <v>0</v>
      </c>
      <c r="Y346" s="25">
        <v>0</v>
      </c>
      <c r="Z346" s="25">
        <v>0</v>
      </c>
      <c r="AA346" s="25">
        <v>0</v>
      </c>
      <c r="AB346" s="25">
        <f t="shared" si="51"/>
        <v>0</v>
      </c>
      <c r="AC346" s="25">
        <f t="shared" si="52"/>
        <v>0</v>
      </c>
      <c r="AD346" s="25">
        <f t="shared" si="53"/>
        <v>0</v>
      </c>
      <c r="AE346" s="25">
        <f t="shared" si="54"/>
        <v>0</v>
      </c>
      <c r="AF346" s="25">
        <f t="shared" si="55"/>
        <v>0</v>
      </c>
      <c r="AG346" s="25">
        <f t="shared" si="56"/>
        <v>0</v>
      </c>
      <c r="AH346" s="25">
        <f t="shared" si="57"/>
        <v>0</v>
      </c>
      <c r="AI346" s="25">
        <f t="shared" si="58"/>
        <v>0</v>
      </c>
      <c r="AJ346" s="25">
        <f t="shared" si="59"/>
        <v>0</v>
      </c>
      <c r="AK346" s="25">
        <f t="shared" si="60"/>
        <v>0</v>
      </c>
      <c r="AL346" s="39" t="e">
        <f>'Inhalation-Haz-Values'!$C$2/H346</f>
        <v>#DIV/0!</v>
      </c>
      <c r="AM346" s="39" t="e">
        <f>'Inhalation-Haz-Values'!$C$2/I346</f>
        <v>#DIV/0!</v>
      </c>
      <c r="AN346" s="39" t="e">
        <f>'Inhalation-Haz-Values'!$C$2/J346</f>
        <v>#DIV/0!</v>
      </c>
      <c r="AO346" s="39" t="e">
        <f>'Inhalation-Haz-Values'!$C$2/K346</f>
        <v>#DIV/0!</v>
      </c>
      <c r="AP346" s="39" t="e">
        <f>'Inhalation-Haz-Values'!$C$2/L346</f>
        <v>#DIV/0!</v>
      </c>
      <c r="AQ346" s="39" t="e">
        <f>'Inhalation-Haz-Values'!$C$2/M346</f>
        <v>#DIV/0!</v>
      </c>
      <c r="AR346" s="39" t="e">
        <f>'Inhalation-Haz-Values'!$C$2/N346</f>
        <v>#DIV/0!</v>
      </c>
      <c r="AS346" s="39" t="e">
        <f>'Inhalation-Haz-Values'!$C$2/O346</f>
        <v>#DIV/0!</v>
      </c>
      <c r="AT346" s="39" t="e">
        <f>'Inhalation-Haz-Values'!$C$2/P346</f>
        <v>#DIV/0!</v>
      </c>
      <c r="AU346" s="39" t="e">
        <f>'Inhalation-Haz-Values'!$C$2/Q346</f>
        <v>#DIV/0!</v>
      </c>
      <c r="AV346" s="39" t="e">
        <f>'Inhalation-Haz-Values'!$C$3/R346</f>
        <v>#DIV/0!</v>
      </c>
      <c r="AW346" s="39" t="e">
        <f>'Inhalation-Haz-Values'!$C$3/S346</f>
        <v>#DIV/0!</v>
      </c>
      <c r="AX346" s="39" t="e">
        <f>'Inhalation-Haz-Values'!$C$3/T346</f>
        <v>#DIV/0!</v>
      </c>
      <c r="AY346" s="39" t="e">
        <f>'Inhalation-Haz-Values'!$C$3/U346</f>
        <v>#DIV/0!</v>
      </c>
      <c r="AZ346" s="39" t="e">
        <f>'Inhalation-Haz-Values'!$C$3/V346</f>
        <v>#DIV/0!</v>
      </c>
      <c r="BA346" s="39" t="e">
        <f>'Inhalation-Haz-Values'!$C$3/W346</f>
        <v>#DIV/0!</v>
      </c>
      <c r="BB346" s="39" t="e">
        <f>'Inhalation-Haz-Values'!$C$3/X346</f>
        <v>#DIV/0!</v>
      </c>
      <c r="BC346" s="39" t="e">
        <f>'Inhalation-Haz-Values'!$C$3/Y346</f>
        <v>#DIV/0!</v>
      </c>
      <c r="BD346" s="39" t="e">
        <f>'Inhalation-Haz-Values'!$C$3/Z346</f>
        <v>#DIV/0!</v>
      </c>
      <c r="BE346" s="39" t="e">
        <f>'Inhalation-Haz-Values'!$C$3/AA346</f>
        <v>#DIV/0!</v>
      </c>
      <c r="BF346" s="39">
        <f>AB346*'Inhalation-Haz-Values'!$D$4</f>
        <v>0</v>
      </c>
      <c r="BG346" s="39">
        <f>AC346*'Inhalation-Haz-Values'!$D$4</f>
        <v>0</v>
      </c>
      <c r="BH346" s="39">
        <f>AD346*'Inhalation-Haz-Values'!$D$4</f>
        <v>0</v>
      </c>
      <c r="BI346" s="39">
        <f>AE346*'Inhalation-Haz-Values'!$D$4</f>
        <v>0</v>
      </c>
      <c r="BJ346" s="39">
        <f>AF346*'Inhalation-Haz-Values'!$D$4</f>
        <v>0</v>
      </c>
      <c r="BK346" s="39">
        <f>AG346*'Inhalation-Haz-Values'!$D$4</f>
        <v>0</v>
      </c>
      <c r="BL346" s="39">
        <f>AH346*'Inhalation-Haz-Values'!$D$4</f>
        <v>0</v>
      </c>
      <c r="BM346" s="39">
        <f>AI346*'Inhalation-Haz-Values'!$D$4</f>
        <v>0</v>
      </c>
      <c r="BN346" s="39">
        <f>AJ346*'Inhalation-Haz-Values'!$D$4</f>
        <v>0</v>
      </c>
      <c r="BO346" s="39">
        <f>AK346*'Inhalation-Haz-Values'!$D$4</f>
        <v>0</v>
      </c>
    </row>
    <row r="347" spans="1:67" s="23" customFormat="1" x14ac:dyDescent="0.25">
      <c r="A347" s="94" t="s">
        <v>187</v>
      </c>
      <c r="B347" s="94" t="s">
        <v>209</v>
      </c>
      <c r="C347" s="94" t="s">
        <v>210</v>
      </c>
      <c r="D347" s="94" t="s">
        <v>211</v>
      </c>
      <c r="E347" s="23" t="s">
        <v>141</v>
      </c>
      <c r="F347" s="23" t="s">
        <v>134</v>
      </c>
      <c r="G347" s="23" t="s">
        <v>126</v>
      </c>
      <c r="H347" s="25">
        <v>0</v>
      </c>
      <c r="I347" s="25">
        <v>0</v>
      </c>
      <c r="J347" s="25">
        <v>0</v>
      </c>
      <c r="K347" s="25">
        <v>0</v>
      </c>
      <c r="L347" s="25">
        <v>0</v>
      </c>
      <c r="M347" s="25">
        <v>0</v>
      </c>
      <c r="N347" s="25">
        <v>0</v>
      </c>
      <c r="O347" s="25">
        <v>0</v>
      </c>
      <c r="P347" s="25">
        <v>0</v>
      </c>
      <c r="Q347" s="25">
        <v>0</v>
      </c>
      <c r="R347" s="25">
        <v>9.6978740905416299E-6</v>
      </c>
      <c r="S347" s="25">
        <v>4.0252202266067097E-6</v>
      </c>
      <c r="T347" s="25">
        <v>2.0111825455992301E-6</v>
      </c>
      <c r="U347" s="25">
        <v>1.6189125492623199E-6</v>
      </c>
      <c r="V347" s="25">
        <v>7.6593806651677402E-7</v>
      </c>
      <c r="W347" s="25">
        <v>2.3672059604890799E-8</v>
      </c>
      <c r="X347" s="25">
        <v>1.7337730086651099E-8</v>
      </c>
      <c r="Y347" s="25">
        <v>3.8063848821493503E-9</v>
      </c>
      <c r="Z347" s="25">
        <v>1.19312744859033E-9</v>
      </c>
      <c r="AA347" s="25">
        <v>3.7558671944472499E-10</v>
      </c>
      <c r="AB347" s="25">
        <f t="shared" si="51"/>
        <v>3.9251599999999991E-2</v>
      </c>
      <c r="AC347" s="25">
        <f t="shared" si="52"/>
        <v>1.6291852499999999E-2</v>
      </c>
      <c r="AD347" s="25">
        <f t="shared" si="53"/>
        <v>8.140148249999991E-3</v>
      </c>
      <c r="AE347" s="25">
        <f t="shared" si="54"/>
        <v>6.5524574999999662E-3</v>
      </c>
      <c r="AF347" s="25">
        <f t="shared" si="55"/>
        <v>3.1000912499999983E-3</v>
      </c>
      <c r="AG347" s="25">
        <f t="shared" si="56"/>
        <v>9.5811329999999733E-5</v>
      </c>
      <c r="AH347" s="25">
        <f t="shared" si="57"/>
        <v>7.0173487499999699E-5</v>
      </c>
      <c r="AI347" s="25">
        <f t="shared" si="58"/>
        <v>1.5406128749999988E-5</v>
      </c>
      <c r="AJ347" s="25">
        <f t="shared" si="59"/>
        <v>4.8291162499999614E-6</v>
      </c>
      <c r="AK347" s="25">
        <f t="shared" si="60"/>
        <v>1.5201661249999993E-6</v>
      </c>
      <c r="AL347" s="39" t="e">
        <f>'Inhalation-Haz-Values'!$C$2/H347</f>
        <v>#DIV/0!</v>
      </c>
      <c r="AM347" s="39" t="e">
        <f>'Inhalation-Haz-Values'!$C$2/I347</f>
        <v>#DIV/0!</v>
      </c>
      <c r="AN347" s="39" t="e">
        <f>'Inhalation-Haz-Values'!$C$2/J347</f>
        <v>#DIV/0!</v>
      </c>
      <c r="AO347" s="39" t="e">
        <f>'Inhalation-Haz-Values'!$C$2/K347</f>
        <v>#DIV/0!</v>
      </c>
      <c r="AP347" s="39" t="e">
        <f>'Inhalation-Haz-Values'!$C$2/L347</f>
        <v>#DIV/0!</v>
      </c>
      <c r="AQ347" s="39" t="e">
        <f>'Inhalation-Haz-Values'!$C$2/M347</f>
        <v>#DIV/0!</v>
      </c>
      <c r="AR347" s="39" t="e">
        <f>'Inhalation-Haz-Values'!$C$2/N347</f>
        <v>#DIV/0!</v>
      </c>
      <c r="AS347" s="39" t="e">
        <f>'Inhalation-Haz-Values'!$C$2/O347</f>
        <v>#DIV/0!</v>
      </c>
      <c r="AT347" s="39" t="e">
        <f>'Inhalation-Haz-Values'!$C$2/P347</f>
        <v>#DIV/0!</v>
      </c>
      <c r="AU347" s="39" t="e">
        <f>'Inhalation-Haz-Values'!$C$2/Q347</f>
        <v>#DIV/0!</v>
      </c>
      <c r="AV347" s="39">
        <f>'Inhalation-Haz-Values'!$C$3/R347</f>
        <v>536199.99099303409</v>
      </c>
      <c r="AW347" s="39">
        <f>'Inhalation-Haz-Values'!$C$3/S347</f>
        <v>1291854.7824111574</v>
      </c>
      <c r="AX347" s="39">
        <f>'Inhalation-Haz-Values'!$C$3/T347</f>
        <v>2585543.5208397079</v>
      </c>
      <c r="AY347" s="39">
        <f>'Inhalation-Haz-Values'!$C$3/U347</f>
        <v>3212032.671171431</v>
      </c>
      <c r="AZ347" s="39">
        <f>'Inhalation-Haz-Values'!$C$3/V347</f>
        <v>6789060.6660246467</v>
      </c>
      <c r="BA347" s="39">
        <f>'Inhalation-Haz-Values'!$C$3/W347</f>
        <v>219668253.91592234</v>
      </c>
      <c r="BB347" s="39">
        <f>'Inhalation-Haz-Values'!$C$3/X347</f>
        <v>299923921.64437115</v>
      </c>
      <c r="BC347" s="39">
        <f>'Inhalation-Haz-Values'!$C$3/Y347</f>
        <v>1366125644.4103251</v>
      </c>
      <c r="BD347" s="39">
        <f>'Inhalation-Haz-Values'!$C$3/Z347</f>
        <v>4358293832.0158138</v>
      </c>
      <c r="BE347" s="39">
        <f>'Inhalation-Haz-Values'!$C$3/AA347</f>
        <v>13845004976.980511</v>
      </c>
      <c r="BF347" s="39">
        <f>AB347*'Inhalation-Haz-Values'!$D$4</f>
        <v>2.7868635999999994E-7</v>
      </c>
      <c r="BG347" s="39">
        <f>AC347*'Inhalation-Haz-Values'!$D$4</f>
        <v>1.1567215274999999E-7</v>
      </c>
      <c r="BH347" s="39">
        <f>AD347*'Inhalation-Haz-Values'!$D$4</f>
        <v>5.7795052574999938E-8</v>
      </c>
      <c r="BI347" s="39">
        <f>AE347*'Inhalation-Haz-Values'!$D$4</f>
        <v>4.6522448249999758E-8</v>
      </c>
      <c r="BJ347" s="39">
        <f>AF347*'Inhalation-Haz-Values'!$D$4</f>
        <v>2.2010647874999988E-8</v>
      </c>
      <c r="BK347" s="39">
        <f>AG347*'Inhalation-Haz-Values'!$D$4</f>
        <v>6.8026044299999805E-10</v>
      </c>
      <c r="BL347" s="39">
        <f>AH347*'Inhalation-Haz-Values'!$D$4</f>
        <v>4.9823176124999784E-10</v>
      </c>
      <c r="BM347" s="39">
        <f>AI347*'Inhalation-Haz-Values'!$D$4</f>
        <v>1.0938351412499992E-10</v>
      </c>
      <c r="BN347" s="39">
        <f>AJ347*'Inhalation-Haz-Values'!$D$4</f>
        <v>3.4286725374999728E-11</v>
      </c>
      <c r="BO347" s="39">
        <f>AK347*'Inhalation-Haz-Values'!$D$4</f>
        <v>1.0793179487499995E-11</v>
      </c>
    </row>
    <row r="348" spans="1:67" s="23" customFormat="1" x14ac:dyDescent="0.25">
      <c r="A348" s="94" t="s">
        <v>187</v>
      </c>
      <c r="B348" s="94" t="s">
        <v>209</v>
      </c>
      <c r="C348" s="94" t="s">
        <v>210</v>
      </c>
      <c r="D348" s="94" t="s">
        <v>211</v>
      </c>
      <c r="E348" s="23" t="s">
        <v>141</v>
      </c>
      <c r="F348" s="23" t="s">
        <v>137</v>
      </c>
      <c r="G348" s="23" t="s">
        <v>126</v>
      </c>
      <c r="H348" s="25">
        <v>0</v>
      </c>
      <c r="I348" s="25">
        <v>0</v>
      </c>
      <c r="J348" s="25">
        <v>0</v>
      </c>
      <c r="K348" s="25">
        <v>0</v>
      </c>
      <c r="L348" s="25">
        <v>0</v>
      </c>
      <c r="M348" s="25">
        <v>0</v>
      </c>
      <c r="N348" s="25">
        <v>0</v>
      </c>
      <c r="O348" s="25">
        <v>0</v>
      </c>
      <c r="P348" s="25">
        <v>0</v>
      </c>
      <c r="Q348" s="25">
        <v>0</v>
      </c>
      <c r="R348" s="25">
        <v>9.6978740905416299E-6</v>
      </c>
      <c r="S348" s="25">
        <v>4.0252202266067097E-6</v>
      </c>
      <c r="T348" s="25">
        <v>2.0111825455992301E-6</v>
      </c>
      <c r="U348" s="25">
        <v>1.6189125492623199E-6</v>
      </c>
      <c r="V348" s="25">
        <v>7.6593806651677402E-7</v>
      </c>
      <c r="W348" s="25">
        <v>2.3672059604890799E-8</v>
      </c>
      <c r="X348" s="25">
        <v>1.7337730086651099E-8</v>
      </c>
      <c r="Y348" s="25">
        <v>3.8063848821493503E-9</v>
      </c>
      <c r="Z348" s="25">
        <v>1.19312744859033E-9</v>
      </c>
      <c r="AA348" s="25">
        <v>3.7558671944472499E-10</v>
      </c>
      <c r="AB348" s="25">
        <f t="shared" si="51"/>
        <v>3.9251599999999991E-2</v>
      </c>
      <c r="AC348" s="25">
        <f t="shared" si="52"/>
        <v>1.6291852499999999E-2</v>
      </c>
      <c r="AD348" s="25">
        <f t="shared" si="53"/>
        <v>8.140148249999991E-3</v>
      </c>
      <c r="AE348" s="25">
        <f t="shared" si="54"/>
        <v>6.5524574999999662E-3</v>
      </c>
      <c r="AF348" s="25">
        <f t="shared" si="55"/>
        <v>3.1000912499999983E-3</v>
      </c>
      <c r="AG348" s="25">
        <f t="shared" si="56"/>
        <v>9.5811329999999733E-5</v>
      </c>
      <c r="AH348" s="25">
        <f t="shared" si="57"/>
        <v>7.0173487499999699E-5</v>
      </c>
      <c r="AI348" s="25">
        <f t="shared" si="58"/>
        <v>1.5406128749999988E-5</v>
      </c>
      <c r="AJ348" s="25">
        <f t="shared" si="59"/>
        <v>4.8291162499999614E-6</v>
      </c>
      <c r="AK348" s="25">
        <f t="shared" si="60"/>
        <v>1.5201661249999993E-6</v>
      </c>
      <c r="AL348" s="39" t="e">
        <f>'Inhalation-Haz-Values'!$C$2/H348</f>
        <v>#DIV/0!</v>
      </c>
      <c r="AM348" s="39" t="e">
        <f>'Inhalation-Haz-Values'!$C$2/I348</f>
        <v>#DIV/0!</v>
      </c>
      <c r="AN348" s="39" t="e">
        <f>'Inhalation-Haz-Values'!$C$2/J348</f>
        <v>#DIV/0!</v>
      </c>
      <c r="AO348" s="39" t="e">
        <f>'Inhalation-Haz-Values'!$C$2/K348</f>
        <v>#DIV/0!</v>
      </c>
      <c r="AP348" s="39" t="e">
        <f>'Inhalation-Haz-Values'!$C$2/L348</f>
        <v>#DIV/0!</v>
      </c>
      <c r="AQ348" s="39" t="e">
        <f>'Inhalation-Haz-Values'!$C$2/M348</f>
        <v>#DIV/0!</v>
      </c>
      <c r="AR348" s="39" t="e">
        <f>'Inhalation-Haz-Values'!$C$2/N348</f>
        <v>#DIV/0!</v>
      </c>
      <c r="AS348" s="39" t="e">
        <f>'Inhalation-Haz-Values'!$C$2/O348</f>
        <v>#DIV/0!</v>
      </c>
      <c r="AT348" s="39" t="e">
        <f>'Inhalation-Haz-Values'!$C$2/P348</f>
        <v>#DIV/0!</v>
      </c>
      <c r="AU348" s="39" t="e">
        <f>'Inhalation-Haz-Values'!$C$2/Q348</f>
        <v>#DIV/0!</v>
      </c>
      <c r="AV348" s="39">
        <f>'Inhalation-Haz-Values'!$C$3/R348</f>
        <v>536199.99099303409</v>
      </c>
      <c r="AW348" s="39">
        <f>'Inhalation-Haz-Values'!$C$3/S348</f>
        <v>1291854.7824111574</v>
      </c>
      <c r="AX348" s="39">
        <f>'Inhalation-Haz-Values'!$C$3/T348</f>
        <v>2585543.5208397079</v>
      </c>
      <c r="AY348" s="39">
        <f>'Inhalation-Haz-Values'!$C$3/U348</f>
        <v>3212032.671171431</v>
      </c>
      <c r="AZ348" s="39">
        <f>'Inhalation-Haz-Values'!$C$3/V348</f>
        <v>6789060.6660246467</v>
      </c>
      <c r="BA348" s="39">
        <f>'Inhalation-Haz-Values'!$C$3/W348</f>
        <v>219668253.91592234</v>
      </c>
      <c r="BB348" s="39">
        <f>'Inhalation-Haz-Values'!$C$3/X348</f>
        <v>299923921.64437115</v>
      </c>
      <c r="BC348" s="39">
        <f>'Inhalation-Haz-Values'!$C$3/Y348</f>
        <v>1366125644.4103251</v>
      </c>
      <c r="BD348" s="39">
        <f>'Inhalation-Haz-Values'!$C$3/Z348</f>
        <v>4358293832.0158138</v>
      </c>
      <c r="BE348" s="39">
        <f>'Inhalation-Haz-Values'!$C$3/AA348</f>
        <v>13845004976.980511</v>
      </c>
      <c r="BF348" s="39">
        <f>AB348*'Inhalation-Haz-Values'!$D$4</f>
        <v>2.7868635999999994E-7</v>
      </c>
      <c r="BG348" s="39">
        <f>AC348*'Inhalation-Haz-Values'!$D$4</f>
        <v>1.1567215274999999E-7</v>
      </c>
      <c r="BH348" s="39">
        <f>AD348*'Inhalation-Haz-Values'!$D$4</f>
        <v>5.7795052574999938E-8</v>
      </c>
      <c r="BI348" s="39">
        <f>AE348*'Inhalation-Haz-Values'!$D$4</f>
        <v>4.6522448249999758E-8</v>
      </c>
      <c r="BJ348" s="39">
        <f>AF348*'Inhalation-Haz-Values'!$D$4</f>
        <v>2.2010647874999988E-8</v>
      </c>
      <c r="BK348" s="39">
        <f>AG348*'Inhalation-Haz-Values'!$D$4</f>
        <v>6.8026044299999805E-10</v>
      </c>
      <c r="BL348" s="39">
        <f>AH348*'Inhalation-Haz-Values'!$D$4</f>
        <v>4.9823176124999784E-10</v>
      </c>
      <c r="BM348" s="39">
        <f>AI348*'Inhalation-Haz-Values'!$D$4</f>
        <v>1.0938351412499992E-10</v>
      </c>
      <c r="BN348" s="39">
        <f>AJ348*'Inhalation-Haz-Values'!$D$4</f>
        <v>3.4286725374999728E-11</v>
      </c>
      <c r="BO348" s="39">
        <f>AK348*'Inhalation-Haz-Values'!$D$4</f>
        <v>1.0793179487499995E-11</v>
      </c>
    </row>
    <row r="349" spans="1:67" s="23" customFormat="1" x14ac:dyDescent="0.25">
      <c r="A349" s="94" t="s">
        <v>187</v>
      </c>
      <c r="B349" s="94" t="s">
        <v>209</v>
      </c>
      <c r="C349" s="94" t="s">
        <v>210</v>
      </c>
      <c r="D349" s="94" t="s">
        <v>211</v>
      </c>
      <c r="E349" s="23" t="s">
        <v>141</v>
      </c>
      <c r="F349" s="23" t="s">
        <v>138</v>
      </c>
      <c r="G349" s="23" t="s">
        <v>126</v>
      </c>
      <c r="H349" s="25">
        <v>0</v>
      </c>
      <c r="I349" s="25">
        <v>0</v>
      </c>
      <c r="J349" s="25">
        <v>0</v>
      </c>
      <c r="K349" s="25">
        <v>0</v>
      </c>
      <c r="L349" s="25">
        <v>0</v>
      </c>
      <c r="M349" s="25">
        <v>0</v>
      </c>
      <c r="N349" s="25">
        <v>0</v>
      </c>
      <c r="O349" s="25">
        <v>0</v>
      </c>
      <c r="P349" s="25">
        <v>0</v>
      </c>
      <c r="Q349" s="25">
        <v>0</v>
      </c>
      <c r="R349" s="25">
        <v>0</v>
      </c>
      <c r="S349" s="25">
        <v>0</v>
      </c>
      <c r="T349" s="25">
        <v>0</v>
      </c>
      <c r="U349" s="25">
        <v>0</v>
      </c>
      <c r="V349" s="25">
        <v>0</v>
      </c>
      <c r="W349" s="25">
        <v>0</v>
      </c>
      <c r="X349" s="25">
        <v>0</v>
      </c>
      <c r="Y349" s="25">
        <v>0</v>
      </c>
      <c r="Z349" s="25">
        <v>0</v>
      </c>
      <c r="AA349" s="25">
        <v>0</v>
      </c>
      <c r="AB349" s="25">
        <f t="shared" si="51"/>
        <v>0</v>
      </c>
      <c r="AC349" s="25">
        <f t="shared" si="52"/>
        <v>0</v>
      </c>
      <c r="AD349" s="25">
        <f t="shared" si="53"/>
        <v>0</v>
      </c>
      <c r="AE349" s="25">
        <f t="shared" si="54"/>
        <v>0</v>
      </c>
      <c r="AF349" s="25">
        <f t="shared" si="55"/>
        <v>0</v>
      </c>
      <c r="AG349" s="25">
        <f t="shared" si="56"/>
        <v>0</v>
      </c>
      <c r="AH349" s="25">
        <f t="shared" si="57"/>
        <v>0</v>
      </c>
      <c r="AI349" s="25">
        <f t="shared" si="58"/>
        <v>0</v>
      </c>
      <c r="AJ349" s="25">
        <f t="shared" si="59"/>
        <v>0</v>
      </c>
      <c r="AK349" s="25">
        <f t="shared" si="60"/>
        <v>0</v>
      </c>
      <c r="AL349" s="39" t="e">
        <f>'Inhalation-Haz-Values'!$C$2/H349</f>
        <v>#DIV/0!</v>
      </c>
      <c r="AM349" s="39" t="e">
        <f>'Inhalation-Haz-Values'!$C$2/I349</f>
        <v>#DIV/0!</v>
      </c>
      <c r="AN349" s="39" t="e">
        <f>'Inhalation-Haz-Values'!$C$2/J349</f>
        <v>#DIV/0!</v>
      </c>
      <c r="AO349" s="39" t="e">
        <f>'Inhalation-Haz-Values'!$C$2/K349</f>
        <v>#DIV/0!</v>
      </c>
      <c r="AP349" s="39" t="e">
        <f>'Inhalation-Haz-Values'!$C$2/L349</f>
        <v>#DIV/0!</v>
      </c>
      <c r="AQ349" s="39" t="e">
        <f>'Inhalation-Haz-Values'!$C$2/M349</f>
        <v>#DIV/0!</v>
      </c>
      <c r="AR349" s="39" t="e">
        <f>'Inhalation-Haz-Values'!$C$2/N349</f>
        <v>#DIV/0!</v>
      </c>
      <c r="AS349" s="39" t="e">
        <f>'Inhalation-Haz-Values'!$C$2/O349</f>
        <v>#DIV/0!</v>
      </c>
      <c r="AT349" s="39" t="e">
        <f>'Inhalation-Haz-Values'!$C$2/P349</f>
        <v>#DIV/0!</v>
      </c>
      <c r="AU349" s="39" t="e">
        <f>'Inhalation-Haz-Values'!$C$2/Q349</f>
        <v>#DIV/0!</v>
      </c>
      <c r="AV349" s="39" t="e">
        <f>'Inhalation-Haz-Values'!$C$3/R349</f>
        <v>#DIV/0!</v>
      </c>
      <c r="AW349" s="39" t="e">
        <f>'Inhalation-Haz-Values'!$C$3/S349</f>
        <v>#DIV/0!</v>
      </c>
      <c r="AX349" s="39" t="e">
        <f>'Inhalation-Haz-Values'!$C$3/T349</f>
        <v>#DIV/0!</v>
      </c>
      <c r="AY349" s="39" t="e">
        <f>'Inhalation-Haz-Values'!$C$3/U349</f>
        <v>#DIV/0!</v>
      </c>
      <c r="AZ349" s="39" t="e">
        <f>'Inhalation-Haz-Values'!$C$3/V349</f>
        <v>#DIV/0!</v>
      </c>
      <c r="BA349" s="39" t="e">
        <f>'Inhalation-Haz-Values'!$C$3/W349</f>
        <v>#DIV/0!</v>
      </c>
      <c r="BB349" s="39" t="e">
        <f>'Inhalation-Haz-Values'!$C$3/X349</f>
        <v>#DIV/0!</v>
      </c>
      <c r="BC349" s="39" t="e">
        <f>'Inhalation-Haz-Values'!$C$3/Y349</f>
        <v>#DIV/0!</v>
      </c>
      <c r="BD349" s="39" t="e">
        <f>'Inhalation-Haz-Values'!$C$3/Z349</f>
        <v>#DIV/0!</v>
      </c>
      <c r="BE349" s="39" t="e">
        <f>'Inhalation-Haz-Values'!$C$3/AA349</f>
        <v>#DIV/0!</v>
      </c>
      <c r="BF349" s="39">
        <f>AB349*'Inhalation-Haz-Values'!$D$4</f>
        <v>0</v>
      </c>
      <c r="BG349" s="39">
        <f>AC349*'Inhalation-Haz-Values'!$D$4</f>
        <v>0</v>
      </c>
      <c r="BH349" s="39">
        <f>AD349*'Inhalation-Haz-Values'!$D$4</f>
        <v>0</v>
      </c>
      <c r="BI349" s="39">
        <f>AE349*'Inhalation-Haz-Values'!$D$4</f>
        <v>0</v>
      </c>
      <c r="BJ349" s="39">
        <f>AF349*'Inhalation-Haz-Values'!$D$4</f>
        <v>0</v>
      </c>
      <c r="BK349" s="39">
        <f>AG349*'Inhalation-Haz-Values'!$D$4</f>
        <v>0</v>
      </c>
      <c r="BL349" s="39">
        <f>AH349*'Inhalation-Haz-Values'!$D$4</f>
        <v>0</v>
      </c>
      <c r="BM349" s="39">
        <f>AI349*'Inhalation-Haz-Values'!$D$4</f>
        <v>0</v>
      </c>
      <c r="BN349" s="39">
        <f>AJ349*'Inhalation-Haz-Values'!$D$4</f>
        <v>0</v>
      </c>
      <c r="BO349" s="39">
        <f>AK349*'Inhalation-Haz-Values'!$D$4</f>
        <v>0</v>
      </c>
    </row>
    <row r="350" spans="1:67" s="23" customFormat="1" x14ac:dyDescent="0.25">
      <c r="A350" s="94" t="s">
        <v>187</v>
      </c>
      <c r="B350" s="94" t="s">
        <v>213</v>
      </c>
      <c r="C350" s="94" t="s">
        <v>214</v>
      </c>
      <c r="D350" s="94">
        <v>2019</v>
      </c>
      <c r="E350" s="23">
        <v>2019</v>
      </c>
      <c r="F350" s="23" t="s">
        <v>134</v>
      </c>
      <c r="G350" s="23" t="s">
        <v>126</v>
      </c>
      <c r="H350" s="25">
        <v>0</v>
      </c>
      <c r="I350" s="25">
        <v>0</v>
      </c>
      <c r="J350" s="25">
        <v>0</v>
      </c>
      <c r="K350" s="25">
        <v>0</v>
      </c>
      <c r="L350" s="25">
        <v>0</v>
      </c>
      <c r="M350" s="25">
        <v>0</v>
      </c>
      <c r="N350" s="25">
        <v>0</v>
      </c>
      <c r="O350" s="25">
        <v>0</v>
      </c>
      <c r="P350" s="25">
        <v>0</v>
      </c>
      <c r="Q350" s="25">
        <v>0</v>
      </c>
      <c r="R350" s="25">
        <v>1.2300000000000001E-5</v>
      </c>
      <c r="S350" s="25">
        <v>3.63E-6</v>
      </c>
      <c r="T350" s="25">
        <v>1.8300000000000001E-6</v>
      </c>
      <c r="U350" s="25">
        <v>1.37E-6</v>
      </c>
      <c r="V350" s="25">
        <v>6.2600000000000002E-7</v>
      </c>
      <c r="W350" s="25">
        <v>2.1299999999999999E-8</v>
      </c>
      <c r="X350" s="25">
        <v>1.28E-8</v>
      </c>
      <c r="Y350" s="25">
        <v>2.6799999999999998E-9</v>
      </c>
      <c r="Z350" s="25">
        <v>8.2600000000000004E-10</v>
      </c>
      <c r="AA350" s="25">
        <v>2.6099999999999998E-10</v>
      </c>
      <c r="AB350" s="25">
        <f t="shared" si="51"/>
        <v>4.9783558282208581E-2</v>
      </c>
      <c r="AC350" s="25">
        <f t="shared" si="52"/>
        <v>1.4692220858895703E-2</v>
      </c>
      <c r="AD350" s="25">
        <f t="shared" si="53"/>
        <v>7.406822085889571E-3</v>
      </c>
      <c r="AE350" s="25">
        <f t="shared" si="54"/>
        <v>5.544997955010224E-3</v>
      </c>
      <c r="AF350" s="25">
        <f t="shared" si="55"/>
        <v>2.5336997955010226E-3</v>
      </c>
      <c r="AG350" s="25">
        <f t="shared" si="56"/>
        <v>8.6210552147239256E-5</v>
      </c>
      <c r="AH350" s="25">
        <f t="shared" si="57"/>
        <v>5.1807280163599182E-5</v>
      </c>
      <c r="AI350" s="25">
        <f t="shared" si="58"/>
        <v>1.0847149284253578E-5</v>
      </c>
      <c r="AJ350" s="25">
        <f t="shared" si="59"/>
        <v>3.3431885480572598E-6</v>
      </c>
      <c r="AK350" s="25">
        <f t="shared" si="60"/>
        <v>1.0563828220858895E-6</v>
      </c>
      <c r="AL350" s="39" t="e">
        <f>'Inhalation-Haz-Values'!$C$2/H350</f>
        <v>#DIV/0!</v>
      </c>
      <c r="AM350" s="39" t="e">
        <f>'Inhalation-Haz-Values'!$C$2/I350</f>
        <v>#DIV/0!</v>
      </c>
      <c r="AN350" s="39" t="e">
        <f>'Inhalation-Haz-Values'!$C$2/J350</f>
        <v>#DIV/0!</v>
      </c>
      <c r="AO350" s="39" t="e">
        <f>'Inhalation-Haz-Values'!$C$2/K350</f>
        <v>#DIV/0!</v>
      </c>
      <c r="AP350" s="39" t="e">
        <f>'Inhalation-Haz-Values'!$C$2/L350</f>
        <v>#DIV/0!</v>
      </c>
      <c r="AQ350" s="39" t="e">
        <f>'Inhalation-Haz-Values'!$C$2/M350</f>
        <v>#DIV/0!</v>
      </c>
      <c r="AR350" s="39" t="e">
        <f>'Inhalation-Haz-Values'!$C$2/N350</f>
        <v>#DIV/0!</v>
      </c>
      <c r="AS350" s="39" t="e">
        <f>'Inhalation-Haz-Values'!$C$2/O350</f>
        <v>#DIV/0!</v>
      </c>
      <c r="AT350" s="39" t="e">
        <f>'Inhalation-Haz-Values'!$C$2/P350</f>
        <v>#DIV/0!</v>
      </c>
      <c r="AU350" s="39" t="e">
        <f>'Inhalation-Haz-Values'!$C$2/Q350</f>
        <v>#DIV/0!</v>
      </c>
      <c r="AV350" s="39">
        <f>'Inhalation-Haz-Values'!$C$3/R350</f>
        <v>422764.22764227638</v>
      </c>
      <c r="AW350" s="39">
        <f>'Inhalation-Haz-Values'!$C$3/S350</f>
        <v>1432506.8870523416</v>
      </c>
      <c r="AX350" s="39">
        <f>'Inhalation-Haz-Values'!$C$3/T350</f>
        <v>2841530.0546448086</v>
      </c>
      <c r="AY350" s="39">
        <f>'Inhalation-Haz-Values'!$C$3/U350</f>
        <v>3795620.4379562046</v>
      </c>
      <c r="AZ350" s="39">
        <f>'Inhalation-Haz-Values'!$C$3/V350</f>
        <v>8306709.2651757188</v>
      </c>
      <c r="BA350" s="39">
        <f>'Inhalation-Haz-Values'!$C$3/W350</f>
        <v>244131455.39906105</v>
      </c>
      <c r="BB350" s="39">
        <f>'Inhalation-Haz-Values'!$C$3/X350</f>
        <v>406250000</v>
      </c>
      <c r="BC350" s="39">
        <f>'Inhalation-Haz-Values'!$C$3/Y350</f>
        <v>1940298507.4626868</v>
      </c>
      <c r="BD350" s="39">
        <f>'Inhalation-Haz-Values'!$C$3/Z350</f>
        <v>6295399515.7384987</v>
      </c>
      <c r="BE350" s="39">
        <f>'Inhalation-Haz-Values'!$C$3/AA350</f>
        <v>19923371647.509583</v>
      </c>
      <c r="BF350" s="39">
        <f>AB350*'Inhalation-Haz-Values'!$D$4</f>
        <v>3.5346326380368092E-7</v>
      </c>
      <c r="BG350" s="39">
        <f>AC350*'Inhalation-Haz-Values'!$D$4</f>
        <v>1.043147680981595E-7</v>
      </c>
      <c r="BH350" s="39">
        <f>AD350*'Inhalation-Haz-Values'!$D$4</f>
        <v>5.2588436809815955E-8</v>
      </c>
      <c r="BI350" s="39">
        <f>AE350*'Inhalation-Haz-Values'!$D$4</f>
        <v>3.9369485480572592E-8</v>
      </c>
      <c r="BJ350" s="39">
        <f>AF350*'Inhalation-Haz-Values'!$D$4</f>
        <v>1.7989268548057259E-8</v>
      </c>
      <c r="BK350" s="39">
        <f>AG350*'Inhalation-Haz-Values'!$D$4</f>
        <v>6.1209492024539874E-10</v>
      </c>
      <c r="BL350" s="39">
        <f>AH350*'Inhalation-Haz-Values'!$D$4</f>
        <v>3.6783168916155416E-10</v>
      </c>
      <c r="BM350" s="39">
        <f>AI350*'Inhalation-Haz-Values'!$D$4</f>
        <v>7.7014759918200402E-11</v>
      </c>
      <c r="BN350" s="39">
        <f>AJ350*'Inhalation-Haz-Values'!$D$4</f>
        <v>2.3736638691206545E-11</v>
      </c>
      <c r="BO350" s="39">
        <f>AK350*'Inhalation-Haz-Values'!$D$4</f>
        <v>7.5003180368098145E-12</v>
      </c>
    </row>
    <row r="351" spans="1:67" s="23" customFormat="1" x14ac:dyDescent="0.25">
      <c r="A351" s="94" t="s">
        <v>187</v>
      </c>
      <c r="B351" s="94" t="s">
        <v>213</v>
      </c>
      <c r="C351" s="94" t="s">
        <v>214</v>
      </c>
      <c r="D351" s="94">
        <v>2019</v>
      </c>
      <c r="E351" s="23">
        <v>2019</v>
      </c>
      <c r="F351" s="23" t="s">
        <v>137</v>
      </c>
      <c r="G351" s="23" t="s">
        <v>126</v>
      </c>
      <c r="H351" s="25">
        <v>0</v>
      </c>
      <c r="I351" s="25">
        <v>0</v>
      </c>
      <c r="J351" s="25">
        <v>0</v>
      </c>
      <c r="K351" s="25">
        <v>0</v>
      </c>
      <c r="L351" s="25">
        <v>0</v>
      </c>
      <c r="M351" s="25">
        <v>0</v>
      </c>
      <c r="N351" s="25">
        <v>0</v>
      </c>
      <c r="O351" s="25">
        <v>0</v>
      </c>
      <c r="P351" s="25">
        <v>0</v>
      </c>
      <c r="Q351" s="25">
        <v>0</v>
      </c>
      <c r="R351" s="25">
        <v>1.2300000000000001E-5</v>
      </c>
      <c r="S351" s="25">
        <v>3.63E-6</v>
      </c>
      <c r="T351" s="25">
        <v>1.8300000000000001E-6</v>
      </c>
      <c r="U351" s="25">
        <v>1.37E-6</v>
      </c>
      <c r="V351" s="25">
        <v>6.2600000000000002E-7</v>
      </c>
      <c r="W351" s="25">
        <v>2.1299999999999999E-8</v>
      </c>
      <c r="X351" s="25">
        <v>1.28E-8</v>
      </c>
      <c r="Y351" s="25">
        <v>2.6799999999999998E-9</v>
      </c>
      <c r="Z351" s="25">
        <v>8.2500000000000005E-10</v>
      </c>
      <c r="AA351" s="25">
        <v>2.6099999999999998E-10</v>
      </c>
      <c r="AB351" s="25">
        <f t="shared" si="51"/>
        <v>4.9783558282208581E-2</v>
      </c>
      <c r="AC351" s="25">
        <f t="shared" si="52"/>
        <v>1.4692220858895703E-2</v>
      </c>
      <c r="AD351" s="25">
        <f t="shared" si="53"/>
        <v>7.406822085889571E-3</v>
      </c>
      <c r="AE351" s="25">
        <f t="shared" si="54"/>
        <v>5.544997955010224E-3</v>
      </c>
      <c r="AF351" s="25">
        <f t="shared" si="55"/>
        <v>2.5336997955010226E-3</v>
      </c>
      <c r="AG351" s="25">
        <f t="shared" si="56"/>
        <v>8.6210552147239256E-5</v>
      </c>
      <c r="AH351" s="25">
        <f t="shared" si="57"/>
        <v>5.1807280163599182E-5</v>
      </c>
      <c r="AI351" s="25">
        <f t="shared" si="58"/>
        <v>1.0847149284253578E-5</v>
      </c>
      <c r="AJ351" s="25">
        <f t="shared" si="59"/>
        <v>3.3391411042944786E-6</v>
      </c>
      <c r="AK351" s="25">
        <f t="shared" si="60"/>
        <v>1.0563828220858895E-6</v>
      </c>
      <c r="AL351" s="39" t="e">
        <f>'Inhalation-Haz-Values'!$C$2/H351</f>
        <v>#DIV/0!</v>
      </c>
      <c r="AM351" s="39" t="e">
        <f>'Inhalation-Haz-Values'!$C$2/I351</f>
        <v>#DIV/0!</v>
      </c>
      <c r="AN351" s="39" t="e">
        <f>'Inhalation-Haz-Values'!$C$2/J351</f>
        <v>#DIV/0!</v>
      </c>
      <c r="AO351" s="39" t="e">
        <f>'Inhalation-Haz-Values'!$C$2/K351</f>
        <v>#DIV/0!</v>
      </c>
      <c r="AP351" s="39" t="e">
        <f>'Inhalation-Haz-Values'!$C$2/L351</f>
        <v>#DIV/0!</v>
      </c>
      <c r="AQ351" s="39" t="e">
        <f>'Inhalation-Haz-Values'!$C$2/M351</f>
        <v>#DIV/0!</v>
      </c>
      <c r="AR351" s="39" t="e">
        <f>'Inhalation-Haz-Values'!$C$2/N351</f>
        <v>#DIV/0!</v>
      </c>
      <c r="AS351" s="39" t="e">
        <f>'Inhalation-Haz-Values'!$C$2/O351</f>
        <v>#DIV/0!</v>
      </c>
      <c r="AT351" s="39" t="e">
        <f>'Inhalation-Haz-Values'!$C$2/P351</f>
        <v>#DIV/0!</v>
      </c>
      <c r="AU351" s="39" t="e">
        <f>'Inhalation-Haz-Values'!$C$2/Q351</f>
        <v>#DIV/0!</v>
      </c>
      <c r="AV351" s="39">
        <f>'Inhalation-Haz-Values'!$C$3/R351</f>
        <v>422764.22764227638</v>
      </c>
      <c r="AW351" s="39">
        <f>'Inhalation-Haz-Values'!$C$3/S351</f>
        <v>1432506.8870523416</v>
      </c>
      <c r="AX351" s="39">
        <f>'Inhalation-Haz-Values'!$C$3/T351</f>
        <v>2841530.0546448086</v>
      </c>
      <c r="AY351" s="39">
        <f>'Inhalation-Haz-Values'!$C$3/U351</f>
        <v>3795620.4379562046</v>
      </c>
      <c r="AZ351" s="39">
        <f>'Inhalation-Haz-Values'!$C$3/V351</f>
        <v>8306709.2651757188</v>
      </c>
      <c r="BA351" s="39">
        <f>'Inhalation-Haz-Values'!$C$3/W351</f>
        <v>244131455.39906105</v>
      </c>
      <c r="BB351" s="39">
        <f>'Inhalation-Haz-Values'!$C$3/X351</f>
        <v>406250000</v>
      </c>
      <c r="BC351" s="39">
        <f>'Inhalation-Haz-Values'!$C$3/Y351</f>
        <v>1940298507.4626868</v>
      </c>
      <c r="BD351" s="39">
        <f>'Inhalation-Haz-Values'!$C$3/Z351</f>
        <v>6303030303.030303</v>
      </c>
      <c r="BE351" s="39">
        <f>'Inhalation-Haz-Values'!$C$3/AA351</f>
        <v>19923371647.509583</v>
      </c>
      <c r="BF351" s="39">
        <f>AB351*'Inhalation-Haz-Values'!$D$4</f>
        <v>3.5346326380368092E-7</v>
      </c>
      <c r="BG351" s="39">
        <f>AC351*'Inhalation-Haz-Values'!$D$4</f>
        <v>1.043147680981595E-7</v>
      </c>
      <c r="BH351" s="39">
        <f>AD351*'Inhalation-Haz-Values'!$D$4</f>
        <v>5.2588436809815955E-8</v>
      </c>
      <c r="BI351" s="39">
        <f>AE351*'Inhalation-Haz-Values'!$D$4</f>
        <v>3.9369485480572592E-8</v>
      </c>
      <c r="BJ351" s="39">
        <f>AF351*'Inhalation-Haz-Values'!$D$4</f>
        <v>1.7989268548057259E-8</v>
      </c>
      <c r="BK351" s="39">
        <f>AG351*'Inhalation-Haz-Values'!$D$4</f>
        <v>6.1209492024539874E-10</v>
      </c>
      <c r="BL351" s="39">
        <f>AH351*'Inhalation-Haz-Values'!$D$4</f>
        <v>3.6783168916155416E-10</v>
      </c>
      <c r="BM351" s="39">
        <f>AI351*'Inhalation-Haz-Values'!$D$4</f>
        <v>7.7014759918200402E-11</v>
      </c>
      <c r="BN351" s="39">
        <f>AJ351*'Inhalation-Haz-Values'!$D$4</f>
        <v>2.3707901840490797E-11</v>
      </c>
      <c r="BO351" s="39">
        <f>AK351*'Inhalation-Haz-Values'!$D$4</f>
        <v>7.5003180368098145E-12</v>
      </c>
    </row>
    <row r="352" spans="1:67" s="23" customFormat="1" x14ac:dyDescent="0.25">
      <c r="A352" s="94" t="s">
        <v>187</v>
      </c>
      <c r="B352" s="94" t="s">
        <v>213</v>
      </c>
      <c r="C352" s="94" t="s">
        <v>214</v>
      </c>
      <c r="D352" s="94">
        <v>2019</v>
      </c>
      <c r="E352" s="23">
        <v>2019</v>
      </c>
      <c r="F352" s="23" t="s">
        <v>138</v>
      </c>
      <c r="G352" s="23" t="s">
        <v>126</v>
      </c>
      <c r="H352" s="25">
        <v>0</v>
      </c>
      <c r="I352" s="25">
        <v>0</v>
      </c>
      <c r="J352" s="25">
        <v>0</v>
      </c>
      <c r="K352" s="25">
        <v>0</v>
      </c>
      <c r="L352" s="25">
        <v>0</v>
      </c>
      <c r="M352" s="25">
        <v>0</v>
      </c>
      <c r="N352" s="25">
        <v>0</v>
      </c>
      <c r="O352" s="25">
        <v>0</v>
      </c>
      <c r="P352" s="25">
        <v>0</v>
      </c>
      <c r="Q352" s="25">
        <v>0</v>
      </c>
      <c r="R352" s="25">
        <v>4.7399999999999999E-14</v>
      </c>
      <c r="S352" s="25">
        <v>7.0200000000000004E-12</v>
      </c>
      <c r="T352" s="25">
        <v>1.5900000000000001E-11</v>
      </c>
      <c r="U352" s="25">
        <v>4.8800000000000002E-11</v>
      </c>
      <c r="V352" s="25">
        <v>8.6100000000000005E-11</v>
      </c>
      <c r="W352" s="25">
        <v>1.1600000000000001E-11</v>
      </c>
      <c r="X352" s="25">
        <v>7.5E-12</v>
      </c>
      <c r="Y352" s="25">
        <v>3.0099999999999999E-12</v>
      </c>
      <c r="Z352" s="25">
        <v>1.5399999999999999E-12</v>
      </c>
      <c r="AA352" s="25">
        <v>7.3100000000000002E-13</v>
      </c>
      <c r="AB352" s="25">
        <f t="shared" si="51"/>
        <v>1.9184883435582821E-10</v>
      </c>
      <c r="AC352" s="25">
        <f t="shared" si="52"/>
        <v>2.8413055214723926E-8</v>
      </c>
      <c r="AD352" s="25">
        <f t="shared" si="53"/>
        <v>6.4354355828220861E-8</v>
      </c>
      <c r="AE352" s="25">
        <f t="shared" si="54"/>
        <v>1.9751525562372187E-7</v>
      </c>
      <c r="AF352" s="25">
        <f t="shared" si="55"/>
        <v>3.4848490797546016E-7</v>
      </c>
      <c r="AG352" s="25">
        <f t="shared" si="56"/>
        <v>4.6950347648261759E-8</v>
      </c>
      <c r="AH352" s="25">
        <f t="shared" si="57"/>
        <v>3.0355828220858893E-8</v>
      </c>
      <c r="AI352" s="25">
        <f t="shared" si="58"/>
        <v>1.2182805725971368E-8</v>
      </c>
      <c r="AJ352" s="25">
        <f t="shared" si="59"/>
        <v>6.2330633946830259E-9</v>
      </c>
      <c r="AK352" s="25">
        <f t="shared" si="60"/>
        <v>2.9586813905930473E-9</v>
      </c>
      <c r="AL352" s="39" t="e">
        <f>'Inhalation-Haz-Values'!$C$2/H352</f>
        <v>#DIV/0!</v>
      </c>
      <c r="AM352" s="39" t="e">
        <f>'Inhalation-Haz-Values'!$C$2/I352</f>
        <v>#DIV/0!</v>
      </c>
      <c r="AN352" s="39" t="e">
        <f>'Inhalation-Haz-Values'!$C$2/J352</f>
        <v>#DIV/0!</v>
      </c>
      <c r="AO352" s="39" t="e">
        <f>'Inhalation-Haz-Values'!$C$2/K352</f>
        <v>#DIV/0!</v>
      </c>
      <c r="AP352" s="39" t="e">
        <f>'Inhalation-Haz-Values'!$C$2/L352</f>
        <v>#DIV/0!</v>
      </c>
      <c r="AQ352" s="39" t="e">
        <f>'Inhalation-Haz-Values'!$C$2/M352</f>
        <v>#DIV/0!</v>
      </c>
      <c r="AR352" s="39" t="e">
        <f>'Inhalation-Haz-Values'!$C$2/N352</f>
        <v>#DIV/0!</v>
      </c>
      <c r="AS352" s="39" t="e">
        <f>'Inhalation-Haz-Values'!$C$2/O352</f>
        <v>#DIV/0!</v>
      </c>
      <c r="AT352" s="39" t="e">
        <f>'Inhalation-Haz-Values'!$C$2/P352</f>
        <v>#DIV/0!</v>
      </c>
      <c r="AU352" s="39" t="e">
        <f>'Inhalation-Haz-Values'!$C$2/Q352</f>
        <v>#DIV/0!</v>
      </c>
      <c r="AV352" s="39">
        <f>'Inhalation-Haz-Values'!$C$3/R352</f>
        <v>109704641350210.98</v>
      </c>
      <c r="AW352" s="39">
        <f>'Inhalation-Haz-Values'!$C$3/S352</f>
        <v>740740740740.74072</v>
      </c>
      <c r="AX352" s="39">
        <f>'Inhalation-Haz-Values'!$C$3/T352</f>
        <v>327044025157.23267</v>
      </c>
      <c r="AY352" s="39">
        <f>'Inhalation-Haz-Values'!$C$3/U352</f>
        <v>106557377049.18033</v>
      </c>
      <c r="AZ352" s="39">
        <f>'Inhalation-Haz-Values'!$C$3/V352</f>
        <v>60394889663.182343</v>
      </c>
      <c r="BA352" s="39">
        <f>'Inhalation-Haz-Values'!$C$3/W352</f>
        <v>448275862068.96552</v>
      </c>
      <c r="BB352" s="39">
        <f>'Inhalation-Haz-Values'!$C$3/X352</f>
        <v>693333333333.33337</v>
      </c>
      <c r="BC352" s="39">
        <f>'Inhalation-Haz-Values'!$C$3/Y352</f>
        <v>1727574750830.5649</v>
      </c>
      <c r="BD352" s="39">
        <f>'Inhalation-Haz-Values'!$C$3/Z352</f>
        <v>3376623376623.377</v>
      </c>
      <c r="BE352" s="39">
        <f>'Inhalation-Haz-Values'!$C$3/AA352</f>
        <v>7113543091655.2666</v>
      </c>
      <c r="BF352" s="39">
        <f>AB352*'Inhalation-Haz-Values'!$D$4</f>
        <v>1.3621267239263801E-15</v>
      </c>
      <c r="BG352" s="39">
        <f>AC352*'Inhalation-Haz-Values'!$D$4</f>
        <v>2.0173269202453987E-13</v>
      </c>
      <c r="BH352" s="39">
        <f>AD352*'Inhalation-Haz-Values'!$D$4</f>
        <v>4.5691592638036805E-13</v>
      </c>
      <c r="BI352" s="39">
        <f>AE352*'Inhalation-Haz-Values'!$D$4</f>
        <v>1.4023583149284253E-12</v>
      </c>
      <c r="BJ352" s="39">
        <f>AF352*'Inhalation-Haz-Values'!$D$4</f>
        <v>2.4742428466257669E-12</v>
      </c>
      <c r="BK352" s="39">
        <f>AG352*'Inhalation-Haz-Values'!$D$4</f>
        <v>3.3334746830265845E-13</v>
      </c>
      <c r="BL352" s="39">
        <f>AH352*'Inhalation-Haz-Values'!$D$4</f>
        <v>2.1552638036809814E-13</v>
      </c>
      <c r="BM352" s="39">
        <f>AI352*'Inhalation-Haz-Values'!$D$4</f>
        <v>8.6497920654396717E-14</v>
      </c>
      <c r="BN352" s="39">
        <f>AJ352*'Inhalation-Haz-Values'!$D$4</f>
        <v>4.4254750102249485E-14</v>
      </c>
      <c r="BO352" s="39">
        <f>AK352*'Inhalation-Haz-Values'!$D$4</f>
        <v>2.1006637873210634E-14</v>
      </c>
    </row>
  </sheetData>
  <sheetProtection sheet="1" objects="1" scenarios="1" formatCells="0" formatColumns="0" formatRows="0"/>
  <autoFilter ref="A1:BO352" xr:uid="{DD2037F7-5339-4054-A4A9-28F7ABB06E1F}">
    <filterColumn colId="7" showButton="0"/>
    <filterColumn colId="8" showButton="0"/>
    <filterColumn colId="9" showButton="0"/>
    <filterColumn colId="10" showButton="0"/>
    <filterColumn colId="11" showButton="0"/>
    <filterColumn colId="12" showButton="0"/>
    <filterColumn colId="13" showButton="0"/>
    <filterColumn colId="14" showButton="0"/>
    <filterColumn colId="15" showButton="0"/>
    <filterColumn colId="16" showButton="0"/>
    <filterColumn colId="17" showButton="0"/>
    <filterColumn colId="18" showButton="0"/>
    <filterColumn colId="19" showButton="0"/>
    <filterColumn colId="20" showButton="0"/>
    <filterColumn colId="21" showButton="0"/>
    <filterColumn colId="22" showButton="0"/>
    <filterColumn colId="23" showButton="0"/>
    <filterColumn colId="24" showButton="0"/>
    <filterColumn colId="25" showButton="0"/>
    <filterColumn colId="26" showButton="0"/>
    <filterColumn colId="27" showButton="0"/>
    <filterColumn colId="28" showButton="0"/>
    <filterColumn colId="29" showButton="0"/>
    <filterColumn colId="30" showButton="0"/>
    <filterColumn colId="31" showButton="0"/>
    <filterColumn colId="32" showButton="0"/>
    <filterColumn colId="33" showButton="0"/>
    <filterColumn colId="34" showButton="0"/>
    <filterColumn colId="35" showButton="0"/>
    <filterColumn colId="37" showButton="0"/>
    <filterColumn colId="38" showButton="0"/>
    <filterColumn colId="39" showButton="0"/>
    <filterColumn colId="40" showButton="0"/>
    <filterColumn colId="41" showButton="0"/>
    <filterColumn colId="42" showButton="0"/>
    <filterColumn colId="43" showButton="0"/>
    <filterColumn colId="44" showButton="0"/>
    <filterColumn colId="45" showButton="0"/>
    <filterColumn colId="47" showButton="0"/>
    <filterColumn colId="48" showButton="0"/>
    <filterColumn colId="49" showButton="0"/>
    <filterColumn colId="50" showButton="0"/>
    <filterColumn colId="51" showButton="0"/>
    <filterColumn colId="52" showButton="0"/>
    <filterColumn colId="53" showButton="0"/>
    <filterColumn colId="54" showButton="0"/>
    <filterColumn colId="55" showButton="0"/>
    <filterColumn colId="57" showButton="0"/>
    <filterColumn colId="58" showButton="0"/>
    <filterColumn colId="59" showButton="0"/>
    <filterColumn colId="60" showButton="0"/>
    <filterColumn colId="61" showButton="0"/>
    <filterColumn colId="62" showButton="0"/>
    <filterColumn colId="63" showButton="0"/>
    <filterColumn colId="64" showButton="0"/>
    <filterColumn colId="65" showButton="0"/>
  </autoFilter>
  <mergeCells count="20">
    <mergeCell ref="BF3:BO3"/>
    <mergeCell ref="D1:D4"/>
    <mergeCell ref="BF1:BO1"/>
    <mergeCell ref="BF2:BO2"/>
    <mergeCell ref="G1:G4"/>
    <mergeCell ref="H1:AK1"/>
    <mergeCell ref="H2:Q3"/>
    <mergeCell ref="R2:AA3"/>
    <mergeCell ref="AB2:AK3"/>
    <mergeCell ref="F1:F4"/>
    <mergeCell ref="AV1:BE1"/>
    <mergeCell ref="AL1:AU1"/>
    <mergeCell ref="AL2:AU2"/>
    <mergeCell ref="AL3:AU3"/>
    <mergeCell ref="AV2:BE2"/>
    <mergeCell ref="AV3:BE3"/>
    <mergeCell ref="A1:A4"/>
    <mergeCell ref="B1:B4"/>
    <mergeCell ref="C1:C4"/>
    <mergeCell ref="E1:E4"/>
  </mergeCells>
  <pageMargins left="0.7" right="0.7" top="0.75" bottom="0.75" header="0.3" footer="0.3"/>
  <pageSetup orientation="portrait" r:id="rId1"/>
  <drawing r:id="rId2"/>
  <extLst>
    <ext xmlns:x14="http://schemas.microsoft.com/office/spreadsheetml/2009/9/main" uri="{78C0D931-6437-407d-A8EE-F0AAD7539E65}">
      <x14:conditionalFormattings>
        <x14:conditionalFormatting xmlns:xm="http://schemas.microsoft.com/office/excel/2006/main">
          <x14:cfRule type="cellIs" priority="2" operator="lessThan" id="{BC2EFA0C-9A8B-447F-9972-F66318DCF273}">
            <xm:f>'Inhalation-Haz-Values'!$E$2</xm:f>
            <x14:dxf>
              <fill>
                <patternFill>
                  <bgColor rgb="FFFFFF00"/>
                </patternFill>
              </fill>
            </x14:dxf>
          </x14:cfRule>
          <xm:sqref>AL5:AU352</xm:sqref>
        </x14:conditionalFormatting>
        <x14:conditionalFormatting xmlns:xm="http://schemas.microsoft.com/office/excel/2006/main">
          <x14:cfRule type="cellIs" priority="1" operator="lessThan" id="{3A67801A-5238-4941-AAB0-9F7294C35FFD}">
            <xm:f>'Inhalation-Haz-Values'!$E$3</xm:f>
            <x14:dxf>
              <fill>
                <patternFill>
                  <bgColor rgb="FFFFFF00"/>
                </patternFill>
              </fill>
            </x14:dxf>
          </x14:cfRule>
          <xm:sqref>AV5:BE352</xm:sqref>
        </x14:conditionalFormatting>
        <x14:conditionalFormatting xmlns:xm="http://schemas.microsoft.com/office/excel/2006/main">
          <x14:cfRule type="cellIs" priority="5" operator="greaterThan" id="{7234A136-D3CB-4C0D-87DD-85BED1F69FD4}">
            <xm:f>'Inhalation-Haz-Values'!$G$4</xm:f>
            <x14:dxf>
              <fill>
                <patternFill>
                  <bgColor rgb="FFFF0000"/>
                </patternFill>
              </fill>
            </x14:dxf>
          </x14:cfRule>
          <x14:cfRule type="cellIs" priority="6" operator="greaterThan" id="{57088D54-49F3-4816-8CD2-FCE3F72F10CF}">
            <xm:f>'Inhalation-Haz-Values'!$F$4</xm:f>
            <x14:dxf>
              <fill>
                <patternFill>
                  <bgColor rgb="FFFFC000"/>
                </patternFill>
              </fill>
            </x14:dxf>
          </x14:cfRule>
          <x14:cfRule type="cellIs" priority="7" operator="greaterThan" id="{8E8412CE-AD4F-4826-9B64-5E0F8BF77F2A}">
            <xm:f>'Inhalation-Haz-Values'!$E$4</xm:f>
            <x14:dxf>
              <fill>
                <patternFill>
                  <bgColor rgb="FFFFFF00"/>
                </patternFill>
              </fill>
            </x14:dxf>
          </x14:cfRule>
          <xm:sqref>BF5:BO352</xm:sqref>
        </x14:conditionalFormatting>
      </x14:conditionalFormatting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F01209-65BF-48A3-9BAA-5516B935F33B}">
  <sheetPr>
    <tabColor rgb="FF00B050"/>
  </sheetPr>
  <dimension ref="A1:BO466"/>
  <sheetViews>
    <sheetView zoomScale="60" zoomScaleNormal="60" workbookViewId="0">
      <selection sqref="A1:A4"/>
    </sheetView>
  </sheetViews>
  <sheetFormatPr defaultColWidth="8.5703125" defaultRowHeight="15" x14ac:dyDescent="0.25"/>
  <cols>
    <col min="1" max="1" width="44.42578125" style="95" bestFit="1" customWidth="1"/>
    <col min="2" max="2" width="18.85546875" style="95" bestFit="1" customWidth="1"/>
    <col min="3" max="3" width="69.5703125" style="95" bestFit="1" customWidth="1"/>
    <col min="4" max="4" width="30.85546875" style="95" customWidth="1"/>
    <col min="5" max="6" width="12.5703125" style="95" customWidth="1"/>
    <col min="7" max="7" width="14.5703125" style="95" customWidth="1"/>
    <col min="8" max="13" width="12.5703125" style="10" customWidth="1"/>
    <col min="14" max="67" width="9.85546875" style="10" bestFit="1" customWidth="1"/>
    <col min="68" max="69" width="8.5703125" style="10" customWidth="1"/>
    <col min="70" max="16384" width="8.5703125" style="10"/>
  </cols>
  <sheetData>
    <row r="1" spans="1:67" ht="15.6" customHeight="1" thickBot="1" x14ac:dyDescent="0.3">
      <c r="A1" s="190" t="s">
        <v>115</v>
      </c>
      <c r="B1" s="193" t="s">
        <v>113</v>
      </c>
      <c r="C1" s="193" t="s">
        <v>216</v>
      </c>
      <c r="D1" s="193" t="s">
        <v>116</v>
      </c>
      <c r="E1" s="193" t="s">
        <v>117</v>
      </c>
      <c r="F1" s="193" t="s">
        <v>118</v>
      </c>
      <c r="G1" s="216" t="s">
        <v>215</v>
      </c>
      <c r="H1" s="219" t="s">
        <v>217</v>
      </c>
      <c r="I1" s="219"/>
      <c r="J1" s="219"/>
      <c r="K1" s="219"/>
      <c r="L1" s="219"/>
      <c r="M1" s="219"/>
      <c r="N1" s="219"/>
      <c r="O1" s="219"/>
      <c r="P1" s="219"/>
      <c r="Q1" s="219"/>
      <c r="R1" s="219"/>
      <c r="S1" s="219"/>
      <c r="T1" s="219"/>
      <c r="U1" s="219"/>
      <c r="V1" s="219"/>
      <c r="W1" s="219"/>
      <c r="X1" s="219"/>
      <c r="Y1" s="219"/>
      <c r="Z1" s="219"/>
      <c r="AA1" s="219"/>
      <c r="AB1" s="219"/>
      <c r="AC1" s="219"/>
      <c r="AD1" s="219"/>
      <c r="AE1" s="219"/>
      <c r="AF1" s="219"/>
      <c r="AG1" s="219"/>
      <c r="AH1" s="219"/>
      <c r="AI1" s="219"/>
      <c r="AJ1" s="219"/>
      <c r="AK1" s="220"/>
      <c r="AL1" s="200" t="s">
        <v>218</v>
      </c>
      <c r="AM1" s="200"/>
      <c r="AN1" s="200"/>
      <c r="AO1" s="200"/>
      <c r="AP1" s="200"/>
      <c r="AQ1" s="200"/>
      <c r="AR1" s="200"/>
      <c r="AS1" s="200"/>
      <c r="AT1" s="200"/>
      <c r="AU1" s="200"/>
      <c r="AV1" s="200" t="s">
        <v>110</v>
      </c>
      <c r="AW1" s="200"/>
      <c r="AX1" s="200"/>
      <c r="AY1" s="200"/>
      <c r="AZ1" s="200"/>
      <c r="BA1" s="200"/>
      <c r="BB1" s="200"/>
      <c r="BC1" s="200"/>
      <c r="BD1" s="200"/>
      <c r="BE1" s="200"/>
      <c r="BF1" s="212" t="s">
        <v>219</v>
      </c>
      <c r="BG1" s="213"/>
      <c r="BH1" s="213"/>
      <c r="BI1" s="213"/>
      <c r="BJ1" s="213"/>
      <c r="BK1" s="213"/>
      <c r="BL1" s="213"/>
      <c r="BM1" s="213"/>
      <c r="BN1" s="213"/>
      <c r="BO1" s="214"/>
    </row>
    <row r="2" spans="1:67" ht="14.45" customHeight="1" x14ac:dyDescent="0.25">
      <c r="A2" s="191"/>
      <c r="B2" s="194"/>
      <c r="C2" s="194"/>
      <c r="D2" s="194"/>
      <c r="E2" s="194"/>
      <c r="F2" s="194"/>
      <c r="G2" s="217"/>
      <c r="H2" s="208" t="s">
        <v>220</v>
      </c>
      <c r="I2" s="189"/>
      <c r="J2" s="189"/>
      <c r="K2" s="189"/>
      <c r="L2" s="189"/>
      <c r="M2" s="189"/>
      <c r="N2" s="189"/>
      <c r="O2" s="189"/>
      <c r="P2" s="189"/>
      <c r="Q2" s="189"/>
      <c r="R2" s="208" t="s">
        <v>221</v>
      </c>
      <c r="S2" s="189"/>
      <c r="T2" s="189"/>
      <c r="U2" s="189"/>
      <c r="V2" s="189"/>
      <c r="W2" s="189"/>
      <c r="X2" s="189"/>
      <c r="Y2" s="189"/>
      <c r="Z2" s="189"/>
      <c r="AA2" s="189"/>
      <c r="AB2" s="208" t="s">
        <v>222</v>
      </c>
      <c r="AC2" s="189"/>
      <c r="AD2" s="189"/>
      <c r="AE2" s="189"/>
      <c r="AF2" s="189"/>
      <c r="AG2" s="189"/>
      <c r="AH2" s="189"/>
      <c r="AI2" s="189"/>
      <c r="AJ2" s="189"/>
      <c r="AK2" s="189"/>
      <c r="AL2" s="189"/>
      <c r="AM2" s="189"/>
      <c r="AN2" s="189"/>
      <c r="AO2" s="189"/>
      <c r="AP2" s="189"/>
      <c r="AQ2" s="189"/>
      <c r="AR2" s="189"/>
      <c r="AS2" s="189"/>
      <c r="AT2" s="189"/>
      <c r="AU2" s="189"/>
      <c r="AV2" s="189"/>
      <c r="AW2" s="189"/>
      <c r="AX2" s="189"/>
      <c r="AY2" s="189"/>
      <c r="AZ2" s="189"/>
      <c r="BA2" s="189"/>
      <c r="BB2" s="189"/>
      <c r="BC2" s="189"/>
      <c r="BD2" s="189"/>
      <c r="BE2" s="189"/>
      <c r="BF2" s="215" t="s">
        <v>600</v>
      </c>
      <c r="BG2" s="200"/>
      <c r="BH2" s="200"/>
      <c r="BI2" s="200"/>
      <c r="BJ2" s="200"/>
      <c r="BK2" s="200"/>
      <c r="BL2" s="200"/>
      <c r="BM2" s="200"/>
      <c r="BN2" s="200"/>
      <c r="BO2" s="201"/>
    </row>
    <row r="3" spans="1:67" ht="50.1" customHeight="1" x14ac:dyDescent="0.25">
      <c r="A3" s="191"/>
      <c r="B3" s="194"/>
      <c r="C3" s="194"/>
      <c r="D3" s="194"/>
      <c r="E3" s="194"/>
      <c r="F3" s="194"/>
      <c r="G3" s="217"/>
      <c r="H3" s="189"/>
      <c r="I3" s="189"/>
      <c r="J3" s="189"/>
      <c r="K3" s="189"/>
      <c r="L3" s="189"/>
      <c r="M3" s="189"/>
      <c r="N3" s="189"/>
      <c r="O3" s="189"/>
      <c r="P3" s="189"/>
      <c r="Q3" s="189"/>
      <c r="R3" s="189"/>
      <c r="S3" s="189"/>
      <c r="T3" s="189"/>
      <c r="U3" s="189"/>
      <c r="V3" s="189"/>
      <c r="W3" s="189"/>
      <c r="X3" s="189"/>
      <c r="Y3" s="189"/>
      <c r="Z3" s="189"/>
      <c r="AA3" s="189"/>
      <c r="AB3" s="189"/>
      <c r="AC3" s="189"/>
      <c r="AD3" s="189"/>
      <c r="AE3" s="189"/>
      <c r="AF3" s="189"/>
      <c r="AG3" s="189"/>
      <c r="AH3" s="189"/>
      <c r="AI3" s="189"/>
      <c r="AJ3" s="189"/>
      <c r="AK3" s="189"/>
      <c r="AL3" s="189"/>
      <c r="AM3" s="189"/>
      <c r="AN3" s="189"/>
      <c r="AO3" s="189"/>
      <c r="AP3" s="189"/>
      <c r="AQ3" s="189"/>
      <c r="AR3" s="189"/>
      <c r="AS3" s="189"/>
      <c r="AT3" s="189"/>
      <c r="AU3" s="189"/>
      <c r="AV3" s="189"/>
      <c r="AW3" s="189"/>
      <c r="AX3" s="189"/>
      <c r="AY3" s="189"/>
      <c r="AZ3" s="189"/>
      <c r="BA3" s="189"/>
      <c r="BB3" s="189"/>
      <c r="BC3" s="189"/>
      <c r="BD3" s="189"/>
      <c r="BE3" s="189"/>
      <c r="BF3" s="209"/>
      <c r="BG3" s="210"/>
      <c r="BH3" s="210"/>
      <c r="BI3" s="210"/>
      <c r="BJ3" s="210"/>
      <c r="BK3" s="210"/>
      <c r="BL3" s="210"/>
      <c r="BM3" s="210"/>
      <c r="BN3" s="210"/>
      <c r="BO3" s="211"/>
    </row>
    <row r="4" spans="1:67" ht="15.75" thickBot="1" x14ac:dyDescent="0.3">
      <c r="A4" s="192"/>
      <c r="B4" s="195"/>
      <c r="C4" s="195"/>
      <c r="D4" s="195"/>
      <c r="E4" s="195"/>
      <c r="F4" s="195"/>
      <c r="G4" s="218"/>
      <c r="H4" s="37">
        <v>10</v>
      </c>
      <c r="I4" s="37">
        <v>30</v>
      </c>
      <c r="J4" s="37" t="s">
        <v>135</v>
      </c>
      <c r="K4" s="37">
        <v>60</v>
      </c>
      <c r="L4" s="37">
        <v>100</v>
      </c>
      <c r="M4" s="37" t="s">
        <v>136</v>
      </c>
      <c r="N4" s="37">
        <v>1000</v>
      </c>
      <c r="O4" s="37">
        <v>2500</v>
      </c>
      <c r="P4" s="37">
        <v>5000</v>
      </c>
      <c r="Q4" s="38">
        <v>10000</v>
      </c>
      <c r="R4" s="37">
        <v>10</v>
      </c>
      <c r="S4" s="37">
        <v>30</v>
      </c>
      <c r="T4" s="37" t="s">
        <v>135</v>
      </c>
      <c r="U4" s="37">
        <v>60</v>
      </c>
      <c r="V4" s="37">
        <v>100</v>
      </c>
      <c r="W4" s="37" t="s">
        <v>136</v>
      </c>
      <c r="X4" s="37">
        <v>1000</v>
      </c>
      <c r="Y4" s="37">
        <v>2500</v>
      </c>
      <c r="Z4" s="37">
        <v>5000</v>
      </c>
      <c r="AA4" s="38">
        <v>10000</v>
      </c>
      <c r="AB4" s="37">
        <v>10</v>
      </c>
      <c r="AC4" s="37">
        <v>30</v>
      </c>
      <c r="AD4" s="37" t="s">
        <v>135</v>
      </c>
      <c r="AE4" s="37">
        <v>60</v>
      </c>
      <c r="AF4" s="37">
        <v>100</v>
      </c>
      <c r="AG4" s="37" t="s">
        <v>136</v>
      </c>
      <c r="AH4" s="37">
        <v>1000</v>
      </c>
      <c r="AI4" s="37">
        <v>2500</v>
      </c>
      <c r="AJ4" s="37">
        <v>5000</v>
      </c>
      <c r="AK4" s="38">
        <v>10000</v>
      </c>
      <c r="AL4" s="64">
        <v>10</v>
      </c>
      <c r="AM4" s="65">
        <v>30</v>
      </c>
      <c r="AN4" s="65" t="s">
        <v>135</v>
      </c>
      <c r="AO4" s="65">
        <v>60</v>
      </c>
      <c r="AP4" s="65">
        <v>100</v>
      </c>
      <c r="AQ4" s="65" t="s">
        <v>136</v>
      </c>
      <c r="AR4" s="65">
        <v>1000</v>
      </c>
      <c r="AS4" s="65">
        <v>2500</v>
      </c>
      <c r="AT4" s="65">
        <v>5000</v>
      </c>
      <c r="AU4" s="66">
        <v>10000</v>
      </c>
      <c r="AV4" s="64">
        <v>10</v>
      </c>
      <c r="AW4" s="65">
        <v>30</v>
      </c>
      <c r="AX4" s="65" t="s">
        <v>135</v>
      </c>
      <c r="AY4" s="65">
        <v>60</v>
      </c>
      <c r="AZ4" s="65">
        <v>100</v>
      </c>
      <c r="BA4" s="65" t="s">
        <v>136</v>
      </c>
      <c r="BB4" s="65">
        <v>1000</v>
      </c>
      <c r="BC4" s="65">
        <v>2500</v>
      </c>
      <c r="BD4" s="65">
        <v>5000</v>
      </c>
      <c r="BE4" s="66">
        <v>10000</v>
      </c>
      <c r="BF4" s="37">
        <v>10</v>
      </c>
      <c r="BG4" s="37">
        <v>30</v>
      </c>
      <c r="BH4" s="37" t="s">
        <v>135</v>
      </c>
      <c r="BI4" s="37">
        <v>60</v>
      </c>
      <c r="BJ4" s="37">
        <v>100</v>
      </c>
      <c r="BK4" s="37" t="s">
        <v>136</v>
      </c>
      <c r="BL4" s="37">
        <v>1000</v>
      </c>
      <c r="BM4" s="37">
        <v>2500</v>
      </c>
      <c r="BN4" s="37">
        <v>5000</v>
      </c>
      <c r="BO4" s="38">
        <v>10000</v>
      </c>
    </row>
    <row r="5" spans="1:67" s="23" customFormat="1" ht="14.45" customHeight="1" x14ac:dyDescent="0.25">
      <c r="A5" s="94" t="s">
        <v>132</v>
      </c>
      <c r="B5" s="94" t="s">
        <v>130</v>
      </c>
      <c r="C5" s="94" t="s">
        <v>131</v>
      </c>
      <c r="D5" s="94">
        <v>2015</v>
      </c>
      <c r="E5" s="94">
        <v>2016</v>
      </c>
      <c r="F5" s="94" t="s">
        <v>134</v>
      </c>
      <c r="G5" s="94" t="s">
        <v>127</v>
      </c>
      <c r="H5" s="25">
        <v>1.3499999999999999E-5</v>
      </c>
      <c r="I5" s="25">
        <v>3.1300000000000001E-6</v>
      </c>
      <c r="J5" s="25">
        <v>1.6700000000000001E-6</v>
      </c>
      <c r="K5" s="25">
        <v>1.31E-6</v>
      </c>
      <c r="L5" s="25">
        <v>1.1000000000000001E-6</v>
      </c>
      <c r="M5" s="25">
        <v>8.6900000000000004E-8</v>
      </c>
      <c r="N5" s="25">
        <v>3.5999999999999998E-8</v>
      </c>
      <c r="O5" s="25">
        <v>1.2100000000000001E-8</v>
      </c>
      <c r="P5" s="25">
        <v>6.0699999999999999E-9</v>
      </c>
      <c r="Q5" s="25">
        <v>3.3700000000000001E-9</v>
      </c>
      <c r="R5" s="25">
        <v>2.34E-5</v>
      </c>
      <c r="S5" s="25">
        <v>7.8299999999999996E-6</v>
      </c>
      <c r="T5" s="25">
        <v>4.9899999999999997E-6</v>
      </c>
      <c r="U5" s="25">
        <v>3.5899999999999999E-6</v>
      </c>
      <c r="V5" s="25">
        <v>3.1499999999999999E-6</v>
      </c>
      <c r="W5" s="25">
        <v>4.9699999999999996E-7</v>
      </c>
      <c r="X5" s="25">
        <v>2.4499999999999998E-7</v>
      </c>
      <c r="Y5" s="25">
        <v>7.7700000000000001E-8</v>
      </c>
      <c r="Z5" s="25">
        <v>3.1699999999999999E-8</v>
      </c>
      <c r="AA5" s="25">
        <v>1.26E-8</v>
      </c>
      <c r="AB5" s="25">
        <f>R5*1000*98.96/24.45</f>
        <v>9.4710184049079757E-2</v>
      </c>
      <c r="AC5" s="25">
        <f t="shared" ref="AC5:AK5" si="0">S5*1000*98.96/24.45</f>
        <v>3.1691484662576687E-2</v>
      </c>
      <c r="AD5" s="25">
        <f t="shared" si="0"/>
        <v>2.0196744376278115E-2</v>
      </c>
      <c r="AE5" s="25">
        <f t="shared" si="0"/>
        <v>1.4530323108384457E-2</v>
      </c>
      <c r="AF5" s="25">
        <f t="shared" si="0"/>
        <v>1.2749447852760736E-2</v>
      </c>
      <c r="AG5" s="25">
        <f t="shared" si="0"/>
        <v>2.0115795501022492E-3</v>
      </c>
      <c r="AH5" s="25">
        <f t="shared" si="0"/>
        <v>9.9162372188139046E-4</v>
      </c>
      <c r="AI5" s="25">
        <f t="shared" si="0"/>
        <v>3.1448638036809818E-4</v>
      </c>
      <c r="AJ5" s="25">
        <f t="shared" si="0"/>
        <v>1.2830396728016359E-4</v>
      </c>
      <c r="AK5" s="25">
        <f t="shared" si="0"/>
        <v>5.0997791411042941E-5</v>
      </c>
      <c r="AL5" s="39">
        <f>'Inhalation-Haz-Values'!$C$2/H5</f>
        <v>179259.25925925927</v>
      </c>
      <c r="AM5" s="39">
        <f>'Inhalation-Haz-Values'!$C$2/I5</f>
        <v>773162.93929712451</v>
      </c>
      <c r="AN5" s="39">
        <f>'Inhalation-Haz-Values'!$C$2/J5</f>
        <v>1449101.7964071855</v>
      </c>
      <c r="AO5" s="39">
        <f>'Inhalation-Haz-Values'!$C$2/K5</f>
        <v>1847328.2442748093</v>
      </c>
      <c r="AP5" s="39">
        <f>'Inhalation-Haz-Values'!$C$2/L5</f>
        <v>2200000</v>
      </c>
      <c r="AQ5" s="39">
        <f>'Inhalation-Haz-Values'!$C$2/M5</f>
        <v>27848101.265822783</v>
      </c>
      <c r="AR5" s="39">
        <f>'Inhalation-Haz-Values'!$C$2/N5</f>
        <v>67222222.222222224</v>
      </c>
      <c r="AS5" s="39">
        <f>'Inhalation-Haz-Values'!$C$2/O5</f>
        <v>199999999.99999997</v>
      </c>
      <c r="AT5" s="39">
        <f>'Inhalation-Haz-Values'!$C$2/P5</f>
        <v>398682042.83360791</v>
      </c>
      <c r="AU5" s="39">
        <f>'Inhalation-Haz-Values'!$C$2/Q5</f>
        <v>718100890.20771503</v>
      </c>
      <c r="AV5" s="39">
        <f>'Inhalation-Haz-Values'!$C$3/R5</f>
        <v>222222.22222222225</v>
      </c>
      <c r="AW5" s="39">
        <f>'Inhalation-Haz-Values'!$C$3/S5</f>
        <v>664112.38825031929</v>
      </c>
      <c r="AX5" s="39">
        <f>'Inhalation-Haz-Values'!$C$3/T5</f>
        <v>1042084.1683366734</v>
      </c>
      <c r="AY5" s="39">
        <f>'Inhalation-Haz-Values'!$C$3/U5</f>
        <v>1448467.9665738163</v>
      </c>
      <c r="AZ5" s="39">
        <f>'Inhalation-Haz-Values'!$C$3/V5</f>
        <v>1650793.6507936509</v>
      </c>
      <c r="BA5" s="39">
        <f>'Inhalation-Haz-Values'!$C$3/W5</f>
        <v>10462776.65995976</v>
      </c>
      <c r="BB5" s="39">
        <f>'Inhalation-Haz-Values'!$C$3/X5</f>
        <v>21224489.795918368</v>
      </c>
      <c r="BC5" s="39">
        <f>'Inhalation-Haz-Values'!$C$3/Y5</f>
        <v>66924066.924066924</v>
      </c>
      <c r="BD5" s="39">
        <f>'Inhalation-Haz-Values'!$C$3/Z5</f>
        <v>164037854.88958991</v>
      </c>
      <c r="BE5" s="39">
        <f>'Inhalation-Haz-Values'!$C$3/AA5</f>
        <v>412698412.69841272</v>
      </c>
      <c r="BF5" s="39">
        <f>AB5*'Inhalation-Haz-Values'!$D$4</f>
        <v>6.7244230674846622E-7</v>
      </c>
      <c r="BG5" s="39">
        <f>AC5*'Inhalation-Haz-Values'!$D$4</f>
        <v>2.2500954110429448E-7</v>
      </c>
      <c r="BH5" s="39">
        <f>AD5*'Inhalation-Haz-Values'!$D$4</f>
        <v>1.433968850715746E-7</v>
      </c>
      <c r="BI5" s="39">
        <f>AE5*'Inhalation-Haz-Values'!$D$4</f>
        <v>1.0316529406952964E-7</v>
      </c>
      <c r="BJ5" s="39">
        <f>AF5*'Inhalation-Haz-Values'!$D$4</f>
        <v>9.052107975460122E-8</v>
      </c>
      <c r="BK5" s="39">
        <f>AG5*'Inhalation-Haz-Values'!$D$4</f>
        <v>1.4282214805725968E-8</v>
      </c>
      <c r="BL5" s="39">
        <f>AH5*'Inhalation-Haz-Values'!$D$4</f>
        <v>7.040528425357872E-9</v>
      </c>
      <c r="BM5" s="39">
        <f>AI5*'Inhalation-Haz-Values'!$D$4</f>
        <v>2.2328533006134971E-9</v>
      </c>
      <c r="BN5" s="39">
        <f>AJ5*'Inhalation-Haz-Values'!$D$4</f>
        <v>9.109581676891615E-10</v>
      </c>
      <c r="BO5" s="39">
        <f>AK5*'Inhalation-Haz-Values'!$D$4</f>
        <v>3.620843190184049E-10</v>
      </c>
    </row>
    <row r="6" spans="1:67" s="23" customFormat="1" x14ac:dyDescent="0.25">
      <c r="A6" s="94" t="s">
        <v>132</v>
      </c>
      <c r="B6" s="94" t="s">
        <v>130</v>
      </c>
      <c r="C6" s="94" t="s">
        <v>131</v>
      </c>
      <c r="D6" s="94">
        <v>2015</v>
      </c>
      <c r="E6" s="94">
        <v>2016</v>
      </c>
      <c r="F6" s="94" t="s">
        <v>137</v>
      </c>
      <c r="G6" s="94" t="s">
        <v>127</v>
      </c>
      <c r="H6" s="25">
        <v>1.3499999999999999E-5</v>
      </c>
      <c r="I6" s="25">
        <v>3.0699999999999998E-6</v>
      </c>
      <c r="J6" s="25">
        <v>1.3599999999999999E-6</v>
      </c>
      <c r="K6" s="25">
        <v>8.2900000000000002E-7</v>
      </c>
      <c r="L6" s="25">
        <v>2.65E-7</v>
      </c>
      <c r="M6" s="25">
        <v>1.75E-9</v>
      </c>
      <c r="N6" s="25">
        <v>3.9900000000000002E-10</v>
      </c>
      <c r="O6" s="25">
        <v>5.3300000000000001E-12</v>
      </c>
      <c r="P6" s="25">
        <v>0</v>
      </c>
      <c r="Q6" s="25">
        <v>0</v>
      </c>
      <c r="R6" s="25">
        <v>2.34E-5</v>
      </c>
      <c r="S6" s="25">
        <v>7.79E-6</v>
      </c>
      <c r="T6" s="25">
        <v>4.7500000000000003E-6</v>
      </c>
      <c r="U6" s="25">
        <v>2.9100000000000001E-6</v>
      </c>
      <c r="V6" s="25">
        <v>1.28E-6</v>
      </c>
      <c r="W6" s="25">
        <v>7.4200000000000003E-8</v>
      </c>
      <c r="X6" s="25">
        <v>2.6400000000000001E-8</v>
      </c>
      <c r="Y6" s="25">
        <v>5.6599999999999999E-9</v>
      </c>
      <c r="Z6" s="25">
        <v>1.8E-9</v>
      </c>
      <c r="AA6" s="25">
        <v>5.8199999999999995E-10</v>
      </c>
      <c r="AB6" s="25">
        <f t="shared" ref="AB6:AB69" si="1">R6*1000*98.96/24.45</f>
        <v>9.4710184049079757E-2</v>
      </c>
      <c r="AC6" s="25">
        <f t="shared" ref="AC6:AC69" si="2">S6*1000*98.96/24.45</f>
        <v>3.1529586912065442E-2</v>
      </c>
      <c r="AD6" s="25">
        <f t="shared" ref="AD6:AD69" si="3">T6*1000*98.96/24.45</f>
        <v>1.9225357873210634E-2</v>
      </c>
      <c r="AE6" s="25">
        <f t="shared" ref="AE6:AE69" si="4">U6*1000*98.96/24.45</f>
        <v>1.1778061349693251E-2</v>
      </c>
      <c r="AF6" s="25">
        <f t="shared" ref="AF6:AF69" si="5">V6*1000*98.96/24.45</f>
        <v>5.1807280163599185E-3</v>
      </c>
      <c r="AG6" s="25">
        <f t="shared" ref="AG6:AG69" si="6">W6*1000*98.96/24.45</f>
        <v>3.0032032719836402E-4</v>
      </c>
      <c r="AH6" s="25">
        <f t="shared" ref="AH6:AH69" si="7">X6*1000*98.96/24.45</f>
        <v>1.0685251533742331E-4</v>
      </c>
      <c r="AI6" s="25">
        <f t="shared" ref="AI6:AI69" si="8">Y6*1000*98.96/24.45</f>
        <v>2.2908531697341515E-5</v>
      </c>
      <c r="AJ6" s="25">
        <f t="shared" ref="AJ6:AJ69" si="9">Z6*1000*98.96/24.45</f>
        <v>7.2853987730061336E-6</v>
      </c>
      <c r="AK6" s="25">
        <f t="shared" ref="AK6:AK69" si="10">AA6*1000*98.96/24.45</f>
        <v>2.35561226993865E-6</v>
      </c>
      <c r="AL6" s="39">
        <f>'Inhalation-Haz-Values'!$C$2/H6</f>
        <v>179259.25925925927</v>
      </c>
      <c r="AM6" s="39">
        <f>'Inhalation-Haz-Values'!$C$2/I6</f>
        <v>788273.61563517922</v>
      </c>
      <c r="AN6" s="39">
        <f>'Inhalation-Haz-Values'!$C$2/J6</f>
        <v>1779411.7647058824</v>
      </c>
      <c r="AO6" s="39">
        <f>'Inhalation-Haz-Values'!$C$2/K6</f>
        <v>2919179.734620024</v>
      </c>
      <c r="AP6" s="39">
        <f>'Inhalation-Haz-Values'!$C$2/L6</f>
        <v>9132075.4716981128</v>
      </c>
      <c r="AQ6" s="39">
        <f>'Inhalation-Haz-Values'!$C$2/M6</f>
        <v>1382857142.8571429</v>
      </c>
      <c r="AR6" s="39">
        <f>'Inhalation-Haz-Values'!$C$2/N6</f>
        <v>6065162907.2681704</v>
      </c>
      <c r="AS6" s="39">
        <f>'Inhalation-Haz-Values'!$C$2/O6</f>
        <v>454033771106.94183</v>
      </c>
      <c r="AT6" s="39" t="e">
        <f>'Inhalation-Haz-Values'!$C$2/P6</f>
        <v>#DIV/0!</v>
      </c>
      <c r="AU6" s="39" t="e">
        <f>'Inhalation-Haz-Values'!$C$2/Q6</f>
        <v>#DIV/0!</v>
      </c>
      <c r="AV6" s="39">
        <f>'Inhalation-Haz-Values'!$C$3/R6</f>
        <v>222222.22222222225</v>
      </c>
      <c r="AW6" s="39">
        <f>'Inhalation-Haz-Values'!$C$3/S6</f>
        <v>667522.4646983312</v>
      </c>
      <c r="AX6" s="39">
        <f>'Inhalation-Haz-Values'!$C$3/T6</f>
        <v>1094736.8421052631</v>
      </c>
      <c r="AY6" s="39">
        <f>'Inhalation-Haz-Values'!$C$3/U6</f>
        <v>1786941.5807560137</v>
      </c>
      <c r="AZ6" s="39">
        <f>'Inhalation-Haz-Values'!$C$3/V6</f>
        <v>4062500</v>
      </c>
      <c r="BA6" s="39">
        <f>'Inhalation-Haz-Values'!$C$3/W6</f>
        <v>70080862.533692718</v>
      </c>
      <c r="BB6" s="39">
        <f>'Inhalation-Haz-Values'!$C$3/X6</f>
        <v>196969696.96969697</v>
      </c>
      <c r="BC6" s="39">
        <f>'Inhalation-Haz-Values'!$C$3/Y6</f>
        <v>918727915.19434631</v>
      </c>
      <c r="BD6" s="39">
        <f>'Inhalation-Haz-Values'!$C$3/Z6</f>
        <v>2888888888.8888888</v>
      </c>
      <c r="BE6" s="39">
        <f>'Inhalation-Haz-Values'!$C$3/AA6</f>
        <v>8934707903.7800694</v>
      </c>
      <c r="BF6" s="39">
        <f>AB6*'Inhalation-Haz-Values'!$D$4</f>
        <v>6.7244230674846622E-7</v>
      </c>
      <c r="BG6" s="39">
        <f>AC6*'Inhalation-Haz-Values'!$D$4</f>
        <v>2.2386006707566463E-7</v>
      </c>
      <c r="BH6" s="39">
        <f>AD6*'Inhalation-Haz-Values'!$D$4</f>
        <v>1.365000408997955E-7</v>
      </c>
      <c r="BI6" s="39">
        <f>AE6*'Inhalation-Haz-Values'!$D$4</f>
        <v>8.3624235582822076E-8</v>
      </c>
      <c r="BJ6" s="39">
        <f>AF6*'Inhalation-Haz-Values'!$D$4</f>
        <v>3.6783168916155421E-8</v>
      </c>
      <c r="BK6" s="39">
        <f>AG6*'Inhalation-Haz-Values'!$D$4</f>
        <v>2.1322743231083846E-9</v>
      </c>
      <c r="BL6" s="39">
        <f>AH6*'Inhalation-Haz-Values'!$D$4</f>
        <v>7.5865285889570549E-10</v>
      </c>
      <c r="BM6" s="39">
        <f>AI6*'Inhalation-Haz-Values'!$D$4</f>
        <v>1.6265057505112475E-10</v>
      </c>
      <c r="BN6" s="39">
        <f>AJ6*'Inhalation-Haz-Values'!$D$4</f>
        <v>5.1726331288343549E-11</v>
      </c>
      <c r="BO6" s="39">
        <f>AK6*'Inhalation-Haz-Values'!$D$4</f>
        <v>1.6724847116564416E-11</v>
      </c>
    </row>
    <row r="7" spans="1:67" s="23" customFormat="1" ht="14.45" customHeight="1" x14ac:dyDescent="0.25">
      <c r="A7" s="94" t="s">
        <v>132</v>
      </c>
      <c r="B7" s="94" t="s">
        <v>130</v>
      </c>
      <c r="C7" s="94" t="s">
        <v>131</v>
      </c>
      <c r="D7" s="94">
        <v>2015</v>
      </c>
      <c r="E7" s="94">
        <v>2016</v>
      </c>
      <c r="F7" s="94" t="s">
        <v>138</v>
      </c>
      <c r="G7" s="94" t="s">
        <v>127</v>
      </c>
      <c r="H7" s="25">
        <v>8.29E-13</v>
      </c>
      <c r="I7" s="25">
        <v>6.5300000000000004E-9</v>
      </c>
      <c r="J7" s="25">
        <v>5.9400000000000003E-8</v>
      </c>
      <c r="K7" s="25">
        <v>1.8799999999999999E-7</v>
      </c>
      <c r="L7" s="25">
        <v>4.8699999999999995E-7</v>
      </c>
      <c r="M7" s="25">
        <v>6.6699999999999995E-8</v>
      </c>
      <c r="N7" s="25">
        <v>2.9499999999999999E-8</v>
      </c>
      <c r="O7" s="25">
        <v>1.13E-8</v>
      </c>
      <c r="P7" s="25">
        <v>6.0399999999999998E-9</v>
      </c>
      <c r="Q7" s="25">
        <v>3.36E-9</v>
      </c>
      <c r="R7" s="25">
        <v>1.35E-10</v>
      </c>
      <c r="S7" s="25">
        <v>4.3100000000000002E-8</v>
      </c>
      <c r="T7" s="25">
        <v>2.9900000000000002E-7</v>
      </c>
      <c r="U7" s="25">
        <v>6.5099999999999999E-7</v>
      </c>
      <c r="V7" s="25">
        <v>1.44E-6</v>
      </c>
      <c r="W7" s="25">
        <v>4.0999999999999999E-7</v>
      </c>
      <c r="X7" s="25">
        <v>2.23E-7</v>
      </c>
      <c r="Y7" s="25">
        <v>7.2100000000000004E-8</v>
      </c>
      <c r="Z7" s="25">
        <v>2.9900000000000003E-8</v>
      </c>
      <c r="AA7" s="25">
        <v>1.2E-8</v>
      </c>
      <c r="AB7" s="25">
        <f t="shared" si="1"/>
        <v>5.4640490797546017E-7</v>
      </c>
      <c r="AC7" s="25">
        <f t="shared" si="2"/>
        <v>1.7444482617586912E-4</v>
      </c>
      <c r="AD7" s="25">
        <f t="shared" si="3"/>
        <v>1.2101856850715745E-3</v>
      </c>
      <c r="AE7" s="25">
        <f t="shared" si="4"/>
        <v>2.6348858895705522E-3</v>
      </c>
      <c r="AF7" s="25">
        <f t="shared" si="5"/>
        <v>5.8283190184049071E-3</v>
      </c>
      <c r="AG7" s="25">
        <f t="shared" si="6"/>
        <v>1.6594519427402862E-3</v>
      </c>
      <c r="AH7" s="25">
        <f t="shared" si="7"/>
        <v>9.0257995910020435E-4</v>
      </c>
      <c r="AI7" s="25">
        <f t="shared" si="8"/>
        <v>2.9182069529652352E-4</v>
      </c>
      <c r="AJ7" s="25">
        <f t="shared" si="9"/>
        <v>1.2101856850715747E-4</v>
      </c>
      <c r="AK7" s="25">
        <f t="shared" si="10"/>
        <v>4.8569325153374225E-5</v>
      </c>
      <c r="AL7" s="39">
        <f>'Inhalation-Haz-Values'!$C$2/H7</f>
        <v>2919179734620.0239</v>
      </c>
      <c r="AM7" s="39">
        <f>'Inhalation-Haz-Values'!$C$2/I7</f>
        <v>370597243.49157733</v>
      </c>
      <c r="AN7" s="39">
        <f>'Inhalation-Haz-Values'!$C$2/J7</f>
        <v>40740740.740740739</v>
      </c>
      <c r="AO7" s="39">
        <f>'Inhalation-Haz-Values'!$C$2/K7</f>
        <v>12872340.425531914</v>
      </c>
      <c r="AP7" s="39">
        <f>'Inhalation-Haz-Values'!$C$2/L7</f>
        <v>4969199.1786447642</v>
      </c>
      <c r="AQ7" s="39">
        <f>'Inhalation-Haz-Values'!$C$2/M7</f>
        <v>36281859.070464768</v>
      </c>
      <c r="AR7" s="39">
        <f>'Inhalation-Haz-Values'!$C$2/N7</f>
        <v>82033898.30508475</v>
      </c>
      <c r="AS7" s="39">
        <f>'Inhalation-Haz-Values'!$C$2/O7</f>
        <v>214159292.03539822</v>
      </c>
      <c r="AT7" s="39">
        <f>'Inhalation-Haz-Values'!$C$2/P7</f>
        <v>400662251.65562916</v>
      </c>
      <c r="AU7" s="39">
        <f>'Inhalation-Haz-Values'!$C$2/Q7</f>
        <v>720238095.23809516</v>
      </c>
      <c r="AV7" s="39">
        <f>'Inhalation-Haz-Values'!$C$3/R7</f>
        <v>38518518518.518517</v>
      </c>
      <c r="AW7" s="39">
        <f>'Inhalation-Haz-Values'!$C$3/S7</f>
        <v>120649651.97215778</v>
      </c>
      <c r="AX7" s="39">
        <f>'Inhalation-Haz-Values'!$C$3/T7</f>
        <v>17391304.347826086</v>
      </c>
      <c r="AY7" s="39">
        <f>'Inhalation-Haz-Values'!$C$3/U7</f>
        <v>7987711.2135176659</v>
      </c>
      <c r="AZ7" s="39">
        <f>'Inhalation-Haz-Values'!$C$3/V7</f>
        <v>3611111.1111111115</v>
      </c>
      <c r="BA7" s="39">
        <f>'Inhalation-Haz-Values'!$C$3/W7</f>
        <v>12682926.829268293</v>
      </c>
      <c r="BB7" s="39">
        <f>'Inhalation-Haz-Values'!$C$3/X7</f>
        <v>23318385.650224216</v>
      </c>
      <c r="BC7" s="39">
        <f>'Inhalation-Haz-Values'!$C$3/Y7</f>
        <v>72122052.704576969</v>
      </c>
      <c r="BD7" s="39">
        <f>'Inhalation-Haz-Values'!$C$3/Z7</f>
        <v>173913043.47826084</v>
      </c>
      <c r="BE7" s="39">
        <f>'Inhalation-Haz-Values'!$C$3/AA7</f>
        <v>433333333.33333337</v>
      </c>
      <c r="BF7" s="39">
        <f>AB7*'Inhalation-Haz-Values'!$D$4</f>
        <v>3.8794748466257673E-12</v>
      </c>
      <c r="BG7" s="39">
        <f>AC7*'Inhalation-Haz-Values'!$D$4</f>
        <v>1.2385582658486707E-9</v>
      </c>
      <c r="BH7" s="39">
        <f>AD7*'Inhalation-Haz-Values'!$D$4</f>
        <v>8.5923183640081778E-9</v>
      </c>
      <c r="BI7" s="39">
        <f>AE7*'Inhalation-Haz-Values'!$D$4</f>
        <v>1.8707689815950919E-8</v>
      </c>
      <c r="BJ7" s="39">
        <f>AF7*'Inhalation-Haz-Values'!$D$4</f>
        <v>4.1381065030674838E-8</v>
      </c>
      <c r="BK7" s="39">
        <f>AG7*'Inhalation-Haz-Values'!$D$4</f>
        <v>1.1782108793456031E-8</v>
      </c>
      <c r="BL7" s="39">
        <f>AH7*'Inhalation-Haz-Values'!$D$4</f>
        <v>6.4083177096114505E-9</v>
      </c>
      <c r="BM7" s="39">
        <f>AI7*'Inhalation-Haz-Values'!$D$4</f>
        <v>2.0719269366053169E-9</v>
      </c>
      <c r="BN7" s="39">
        <f>AJ7*'Inhalation-Haz-Values'!$D$4</f>
        <v>8.5923183640081801E-10</v>
      </c>
      <c r="BO7" s="39">
        <f>AK7*'Inhalation-Haz-Values'!$D$4</f>
        <v>3.4484220858895699E-10</v>
      </c>
    </row>
    <row r="8" spans="1:67" s="23" customFormat="1" x14ac:dyDescent="0.25">
      <c r="A8" s="94" t="s">
        <v>132</v>
      </c>
      <c r="B8" s="94" t="s">
        <v>130</v>
      </c>
      <c r="C8" s="94" t="s">
        <v>131</v>
      </c>
      <c r="D8" s="94">
        <v>2016</v>
      </c>
      <c r="E8" s="94">
        <v>2016</v>
      </c>
      <c r="F8" s="94" t="s">
        <v>134</v>
      </c>
      <c r="G8" s="94" t="s">
        <v>127</v>
      </c>
      <c r="H8" s="25">
        <v>1.3499999999999999E-5</v>
      </c>
      <c r="I8" s="25">
        <v>3.1200000000000002E-6</v>
      </c>
      <c r="J8" s="25">
        <v>1.64E-6</v>
      </c>
      <c r="K8" s="25">
        <v>1.2699999999999999E-6</v>
      </c>
      <c r="L8" s="25">
        <v>1.0300000000000001E-6</v>
      </c>
      <c r="M8" s="25">
        <v>7.9599999999999998E-8</v>
      </c>
      <c r="N8" s="25">
        <v>3.2800000000000003E-8</v>
      </c>
      <c r="O8" s="25">
        <v>1.0999999999999999E-8</v>
      </c>
      <c r="P8" s="25">
        <v>5.52E-9</v>
      </c>
      <c r="Q8" s="25">
        <v>3.0600000000000002E-9</v>
      </c>
      <c r="R8" s="25">
        <v>2.34E-5</v>
      </c>
      <c r="S8" s="25">
        <v>7.8299999999999996E-6</v>
      </c>
      <c r="T8" s="25">
        <v>4.9599999999999999E-6</v>
      </c>
      <c r="U8" s="25">
        <v>3.5200000000000002E-6</v>
      </c>
      <c r="V8" s="25">
        <v>2.9699999999999999E-6</v>
      </c>
      <c r="W8" s="25">
        <v>4.5900000000000002E-7</v>
      </c>
      <c r="X8" s="25">
        <v>2.2499999999999999E-7</v>
      </c>
      <c r="Y8" s="25">
        <v>7.1200000000000002E-8</v>
      </c>
      <c r="Z8" s="25">
        <v>2.9000000000000002E-8</v>
      </c>
      <c r="AA8" s="25">
        <v>1.15E-8</v>
      </c>
      <c r="AB8" s="25">
        <f t="shared" si="1"/>
        <v>9.4710184049079757E-2</v>
      </c>
      <c r="AC8" s="25">
        <f t="shared" si="2"/>
        <v>3.1691484662576687E-2</v>
      </c>
      <c r="AD8" s="25">
        <f t="shared" si="3"/>
        <v>2.0075321063394682E-2</v>
      </c>
      <c r="AE8" s="25">
        <f t="shared" si="4"/>
        <v>1.4247002044989776E-2</v>
      </c>
      <c r="AF8" s="25">
        <f t="shared" si="5"/>
        <v>1.2020907975460123E-2</v>
      </c>
      <c r="AG8" s="25">
        <f t="shared" si="6"/>
        <v>1.8577766871165644E-3</v>
      </c>
      <c r="AH8" s="25">
        <f t="shared" si="7"/>
        <v>9.1067484662576677E-4</v>
      </c>
      <c r="AI8" s="25">
        <f t="shared" si="8"/>
        <v>2.8817799591002044E-4</v>
      </c>
      <c r="AJ8" s="25">
        <f t="shared" si="9"/>
        <v>1.1737586912065439E-4</v>
      </c>
      <c r="AK8" s="25">
        <f t="shared" si="10"/>
        <v>4.654560327198364E-5</v>
      </c>
      <c r="AL8" s="39">
        <f>'Inhalation-Haz-Values'!$C$2/H8</f>
        <v>179259.25925925927</v>
      </c>
      <c r="AM8" s="39">
        <f>'Inhalation-Haz-Values'!$C$2/I8</f>
        <v>775641.02564102563</v>
      </c>
      <c r="AN8" s="39">
        <f>'Inhalation-Haz-Values'!$C$2/J8</f>
        <v>1475609.756097561</v>
      </c>
      <c r="AO8" s="39">
        <f>'Inhalation-Haz-Values'!$C$2/K8</f>
        <v>1905511.8110236221</v>
      </c>
      <c r="AP8" s="39">
        <f>'Inhalation-Haz-Values'!$C$2/L8</f>
        <v>2349514.5631067958</v>
      </c>
      <c r="AQ8" s="39">
        <f>'Inhalation-Haz-Values'!$C$2/M8</f>
        <v>30402010.050251257</v>
      </c>
      <c r="AR8" s="39">
        <f>'Inhalation-Haz-Values'!$C$2/N8</f>
        <v>73780487.804878041</v>
      </c>
      <c r="AS8" s="39">
        <f>'Inhalation-Haz-Values'!$C$2/O8</f>
        <v>220000000</v>
      </c>
      <c r="AT8" s="39">
        <f>'Inhalation-Haz-Values'!$C$2/P8</f>
        <v>438405797.10144925</v>
      </c>
      <c r="AU8" s="39">
        <f>'Inhalation-Haz-Values'!$C$2/Q8</f>
        <v>790849673.20261431</v>
      </c>
      <c r="AV8" s="39">
        <f>'Inhalation-Haz-Values'!$C$3/R8</f>
        <v>222222.22222222225</v>
      </c>
      <c r="AW8" s="39">
        <f>'Inhalation-Haz-Values'!$C$3/S8</f>
        <v>664112.38825031929</v>
      </c>
      <c r="AX8" s="39">
        <f>'Inhalation-Haz-Values'!$C$3/T8</f>
        <v>1048387.0967741936</v>
      </c>
      <c r="AY8" s="39">
        <f>'Inhalation-Haz-Values'!$C$3/U8</f>
        <v>1477272.7272727273</v>
      </c>
      <c r="AZ8" s="39">
        <f>'Inhalation-Haz-Values'!$C$3/V8</f>
        <v>1750841.750841751</v>
      </c>
      <c r="BA8" s="39">
        <f>'Inhalation-Haz-Values'!$C$3/W8</f>
        <v>11328976.034858387</v>
      </c>
      <c r="BB8" s="39">
        <f>'Inhalation-Haz-Values'!$C$3/X8</f>
        <v>23111111.111111112</v>
      </c>
      <c r="BC8" s="39">
        <f>'Inhalation-Haz-Values'!$C$3/Y8</f>
        <v>73033707.865168542</v>
      </c>
      <c r="BD8" s="39">
        <f>'Inhalation-Haz-Values'!$C$3/Z8</f>
        <v>179310344.8275862</v>
      </c>
      <c r="BE8" s="39">
        <f>'Inhalation-Haz-Values'!$C$3/AA8</f>
        <v>452173913.04347825</v>
      </c>
      <c r="BF8" s="39">
        <f>AB8*'Inhalation-Haz-Values'!$D$4</f>
        <v>6.7244230674846622E-7</v>
      </c>
      <c r="BG8" s="39">
        <f>AC8*'Inhalation-Haz-Values'!$D$4</f>
        <v>2.2500954110429448E-7</v>
      </c>
      <c r="BH8" s="39">
        <f>AD8*'Inhalation-Haz-Values'!$D$4</f>
        <v>1.4253477955010223E-7</v>
      </c>
      <c r="BI8" s="39">
        <f>AE8*'Inhalation-Haz-Values'!$D$4</f>
        <v>1.0115371451942741E-7</v>
      </c>
      <c r="BJ8" s="39">
        <f>AF8*'Inhalation-Haz-Values'!$D$4</f>
        <v>8.5348446625766866E-8</v>
      </c>
      <c r="BK8" s="39">
        <f>AG8*'Inhalation-Haz-Values'!$D$4</f>
        <v>1.3190214478527607E-8</v>
      </c>
      <c r="BL8" s="39">
        <f>AH8*'Inhalation-Haz-Values'!$D$4</f>
        <v>6.4657914110429442E-9</v>
      </c>
      <c r="BM8" s="39">
        <f>AI8*'Inhalation-Haz-Values'!$D$4</f>
        <v>2.0460637709611449E-9</v>
      </c>
      <c r="BN8" s="39">
        <f>AJ8*'Inhalation-Haz-Values'!$D$4</f>
        <v>8.3336867075664615E-10</v>
      </c>
      <c r="BO8" s="39">
        <f>AK8*'Inhalation-Haz-Values'!$D$4</f>
        <v>3.3047378323108383E-10</v>
      </c>
    </row>
    <row r="9" spans="1:67" s="23" customFormat="1" ht="14.45" customHeight="1" x14ac:dyDescent="0.25">
      <c r="A9" s="94" t="s">
        <v>132</v>
      </c>
      <c r="B9" s="94" t="s">
        <v>130</v>
      </c>
      <c r="C9" s="94" t="s">
        <v>131</v>
      </c>
      <c r="D9" s="94">
        <v>2016</v>
      </c>
      <c r="E9" s="94">
        <v>2016</v>
      </c>
      <c r="F9" s="94" t="s">
        <v>137</v>
      </c>
      <c r="G9" s="94" t="s">
        <v>127</v>
      </c>
      <c r="H9" s="25">
        <v>1.3499999999999999E-5</v>
      </c>
      <c r="I9" s="25">
        <v>3.0699999999999998E-6</v>
      </c>
      <c r="J9" s="25">
        <v>1.3599999999999999E-6</v>
      </c>
      <c r="K9" s="25">
        <v>8.2900000000000002E-7</v>
      </c>
      <c r="L9" s="25">
        <v>2.65E-7</v>
      </c>
      <c r="M9" s="25">
        <v>1.75E-9</v>
      </c>
      <c r="N9" s="25">
        <v>3.9900000000000002E-10</v>
      </c>
      <c r="O9" s="25">
        <v>5.3300000000000001E-12</v>
      </c>
      <c r="P9" s="25">
        <v>0</v>
      </c>
      <c r="Q9" s="25">
        <v>0</v>
      </c>
      <c r="R9" s="25">
        <v>2.34E-5</v>
      </c>
      <c r="S9" s="25">
        <v>7.79E-6</v>
      </c>
      <c r="T9" s="25">
        <v>4.7500000000000003E-6</v>
      </c>
      <c r="U9" s="25">
        <v>2.9100000000000001E-6</v>
      </c>
      <c r="V9" s="25">
        <v>1.28E-6</v>
      </c>
      <c r="W9" s="25">
        <v>7.4200000000000003E-8</v>
      </c>
      <c r="X9" s="25">
        <v>2.6400000000000001E-8</v>
      </c>
      <c r="Y9" s="25">
        <v>5.6599999999999999E-9</v>
      </c>
      <c r="Z9" s="25">
        <v>1.8E-9</v>
      </c>
      <c r="AA9" s="25">
        <v>5.8199999999999995E-10</v>
      </c>
      <c r="AB9" s="25">
        <f t="shared" si="1"/>
        <v>9.4710184049079757E-2</v>
      </c>
      <c r="AC9" s="25">
        <f t="shared" si="2"/>
        <v>3.1529586912065442E-2</v>
      </c>
      <c r="AD9" s="25">
        <f t="shared" si="3"/>
        <v>1.9225357873210634E-2</v>
      </c>
      <c r="AE9" s="25">
        <f t="shared" si="4"/>
        <v>1.1778061349693251E-2</v>
      </c>
      <c r="AF9" s="25">
        <f t="shared" si="5"/>
        <v>5.1807280163599185E-3</v>
      </c>
      <c r="AG9" s="25">
        <f t="shared" si="6"/>
        <v>3.0032032719836402E-4</v>
      </c>
      <c r="AH9" s="25">
        <f t="shared" si="7"/>
        <v>1.0685251533742331E-4</v>
      </c>
      <c r="AI9" s="25">
        <f t="shared" si="8"/>
        <v>2.2908531697341515E-5</v>
      </c>
      <c r="AJ9" s="25">
        <f t="shared" si="9"/>
        <v>7.2853987730061336E-6</v>
      </c>
      <c r="AK9" s="25">
        <f t="shared" si="10"/>
        <v>2.35561226993865E-6</v>
      </c>
      <c r="AL9" s="39">
        <f>'Inhalation-Haz-Values'!$C$2/H9</f>
        <v>179259.25925925927</v>
      </c>
      <c r="AM9" s="39">
        <f>'Inhalation-Haz-Values'!$C$2/I9</f>
        <v>788273.61563517922</v>
      </c>
      <c r="AN9" s="39">
        <f>'Inhalation-Haz-Values'!$C$2/J9</f>
        <v>1779411.7647058824</v>
      </c>
      <c r="AO9" s="39">
        <f>'Inhalation-Haz-Values'!$C$2/K9</f>
        <v>2919179.734620024</v>
      </c>
      <c r="AP9" s="39">
        <f>'Inhalation-Haz-Values'!$C$2/L9</f>
        <v>9132075.4716981128</v>
      </c>
      <c r="AQ9" s="39">
        <f>'Inhalation-Haz-Values'!$C$2/M9</f>
        <v>1382857142.8571429</v>
      </c>
      <c r="AR9" s="39">
        <f>'Inhalation-Haz-Values'!$C$2/N9</f>
        <v>6065162907.2681704</v>
      </c>
      <c r="AS9" s="39">
        <f>'Inhalation-Haz-Values'!$C$2/O9</f>
        <v>454033771106.94183</v>
      </c>
      <c r="AT9" s="39" t="e">
        <f>'Inhalation-Haz-Values'!$C$2/P9</f>
        <v>#DIV/0!</v>
      </c>
      <c r="AU9" s="39" t="e">
        <f>'Inhalation-Haz-Values'!$C$2/Q9</f>
        <v>#DIV/0!</v>
      </c>
      <c r="AV9" s="39">
        <f>'Inhalation-Haz-Values'!$C$3/R9</f>
        <v>222222.22222222225</v>
      </c>
      <c r="AW9" s="39">
        <f>'Inhalation-Haz-Values'!$C$3/S9</f>
        <v>667522.4646983312</v>
      </c>
      <c r="AX9" s="39">
        <f>'Inhalation-Haz-Values'!$C$3/T9</f>
        <v>1094736.8421052631</v>
      </c>
      <c r="AY9" s="39">
        <f>'Inhalation-Haz-Values'!$C$3/U9</f>
        <v>1786941.5807560137</v>
      </c>
      <c r="AZ9" s="39">
        <f>'Inhalation-Haz-Values'!$C$3/V9</f>
        <v>4062500</v>
      </c>
      <c r="BA9" s="39">
        <f>'Inhalation-Haz-Values'!$C$3/W9</f>
        <v>70080862.533692718</v>
      </c>
      <c r="BB9" s="39">
        <f>'Inhalation-Haz-Values'!$C$3/X9</f>
        <v>196969696.96969697</v>
      </c>
      <c r="BC9" s="39">
        <f>'Inhalation-Haz-Values'!$C$3/Y9</f>
        <v>918727915.19434631</v>
      </c>
      <c r="BD9" s="39">
        <f>'Inhalation-Haz-Values'!$C$3/Z9</f>
        <v>2888888888.8888888</v>
      </c>
      <c r="BE9" s="39">
        <f>'Inhalation-Haz-Values'!$C$3/AA9</f>
        <v>8934707903.7800694</v>
      </c>
      <c r="BF9" s="39">
        <f>AB9*'Inhalation-Haz-Values'!$D$4</f>
        <v>6.7244230674846622E-7</v>
      </c>
      <c r="BG9" s="39">
        <f>AC9*'Inhalation-Haz-Values'!$D$4</f>
        <v>2.2386006707566463E-7</v>
      </c>
      <c r="BH9" s="39">
        <f>AD9*'Inhalation-Haz-Values'!$D$4</f>
        <v>1.365000408997955E-7</v>
      </c>
      <c r="BI9" s="39">
        <f>AE9*'Inhalation-Haz-Values'!$D$4</f>
        <v>8.3624235582822076E-8</v>
      </c>
      <c r="BJ9" s="39">
        <f>AF9*'Inhalation-Haz-Values'!$D$4</f>
        <v>3.6783168916155421E-8</v>
      </c>
      <c r="BK9" s="39">
        <f>AG9*'Inhalation-Haz-Values'!$D$4</f>
        <v>2.1322743231083846E-9</v>
      </c>
      <c r="BL9" s="39">
        <f>AH9*'Inhalation-Haz-Values'!$D$4</f>
        <v>7.5865285889570549E-10</v>
      </c>
      <c r="BM9" s="39">
        <f>AI9*'Inhalation-Haz-Values'!$D$4</f>
        <v>1.6265057505112475E-10</v>
      </c>
      <c r="BN9" s="39">
        <f>AJ9*'Inhalation-Haz-Values'!$D$4</f>
        <v>5.1726331288343549E-11</v>
      </c>
      <c r="BO9" s="39">
        <f>AK9*'Inhalation-Haz-Values'!$D$4</f>
        <v>1.6724847116564416E-11</v>
      </c>
    </row>
    <row r="10" spans="1:67" s="23" customFormat="1" x14ac:dyDescent="0.25">
      <c r="A10" s="94" t="s">
        <v>132</v>
      </c>
      <c r="B10" s="94" t="s">
        <v>130</v>
      </c>
      <c r="C10" s="94" t="s">
        <v>131</v>
      </c>
      <c r="D10" s="94">
        <v>2016</v>
      </c>
      <c r="E10" s="94">
        <v>2016</v>
      </c>
      <c r="F10" s="94" t="s">
        <v>138</v>
      </c>
      <c r="G10" s="94" t="s">
        <v>127</v>
      </c>
      <c r="H10" s="25">
        <v>7.5400000000000002E-13</v>
      </c>
      <c r="I10" s="25">
        <v>5.9399999999999998E-9</v>
      </c>
      <c r="J10" s="25">
        <v>5.4E-8</v>
      </c>
      <c r="K10" s="25">
        <v>1.7100000000000001E-7</v>
      </c>
      <c r="L10" s="25">
        <v>4.4299999999999998E-7</v>
      </c>
      <c r="M10" s="25">
        <v>6.0699999999999994E-8</v>
      </c>
      <c r="N10" s="25">
        <v>2.6799999999999998E-8</v>
      </c>
      <c r="O10" s="25">
        <v>1.02E-8</v>
      </c>
      <c r="P10" s="25">
        <v>5.4899999999999999E-9</v>
      </c>
      <c r="Q10" s="25">
        <v>3.05E-9</v>
      </c>
      <c r="R10" s="25">
        <v>1.2299999999999999E-10</v>
      </c>
      <c r="S10" s="25">
        <v>3.92E-8</v>
      </c>
      <c r="T10" s="25">
        <v>2.72E-7</v>
      </c>
      <c r="U10" s="25">
        <v>5.9200000000000001E-7</v>
      </c>
      <c r="V10" s="25">
        <v>1.31E-6</v>
      </c>
      <c r="W10" s="25">
        <v>3.7300000000000002E-7</v>
      </c>
      <c r="X10" s="25">
        <v>2.03E-7</v>
      </c>
      <c r="Y10" s="25">
        <v>6.5499999999999998E-8</v>
      </c>
      <c r="Z10" s="25">
        <v>2.7199999999999999E-8</v>
      </c>
      <c r="AA10" s="25">
        <v>1.09E-8</v>
      </c>
      <c r="AB10" s="25">
        <f t="shared" si="1"/>
        <v>4.9783558282208574E-7</v>
      </c>
      <c r="AC10" s="25">
        <f t="shared" si="2"/>
        <v>1.5865979550102246E-4</v>
      </c>
      <c r="AD10" s="25">
        <f t="shared" si="3"/>
        <v>1.1009047034764826E-3</v>
      </c>
      <c r="AE10" s="25">
        <f t="shared" si="4"/>
        <v>2.396086707566462E-3</v>
      </c>
      <c r="AF10" s="25">
        <f t="shared" si="5"/>
        <v>5.3021513292433537E-3</v>
      </c>
      <c r="AG10" s="25">
        <f t="shared" si="6"/>
        <v>1.5096965235173825E-3</v>
      </c>
      <c r="AH10" s="25">
        <f t="shared" si="7"/>
        <v>8.2163108384458077E-4</v>
      </c>
      <c r="AI10" s="25">
        <f t="shared" si="8"/>
        <v>2.6510756646216764E-4</v>
      </c>
      <c r="AJ10" s="25">
        <f t="shared" si="9"/>
        <v>1.1009047034764825E-4</v>
      </c>
      <c r="AK10" s="25">
        <f t="shared" si="10"/>
        <v>4.4117137014314931E-5</v>
      </c>
      <c r="AL10" s="39">
        <f>'Inhalation-Haz-Values'!$C$2/H10</f>
        <v>3209549071618.0371</v>
      </c>
      <c r="AM10" s="39">
        <f>'Inhalation-Haz-Values'!$C$2/I10</f>
        <v>407407407.4074074</v>
      </c>
      <c r="AN10" s="39">
        <f>'Inhalation-Haz-Values'!$C$2/J10</f>
        <v>44814814.814814813</v>
      </c>
      <c r="AO10" s="39">
        <f>'Inhalation-Haz-Values'!$C$2/K10</f>
        <v>14152046.783625729</v>
      </c>
      <c r="AP10" s="39">
        <f>'Inhalation-Haz-Values'!$C$2/L10</f>
        <v>5462753.9503386002</v>
      </c>
      <c r="AQ10" s="39">
        <f>'Inhalation-Haz-Values'!$C$2/M10</f>
        <v>39868204.283360794</v>
      </c>
      <c r="AR10" s="39">
        <f>'Inhalation-Haz-Values'!$C$2/N10</f>
        <v>90298507.462686568</v>
      </c>
      <c r="AS10" s="39">
        <f>'Inhalation-Haz-Values'!$C$2/O10</f>
        <v>237254901.96078429</v>
      </c>
      <c r="AT10" s="39">
        <f>'Inhalation-Haz-Values'!$C$2/P10</f>
        <v>440801457.1948998</v>
      </c>
      <c r="AU10" s="39">
        <f>'Inhalation-Haz-Values'!$C$2/Q10</f>
        <v>793442622.95081961</v>
      </c>
      <c r="AV10" s="39">
        <f>'Inhalation-Haz-Values'!$C$3/R10</f>
        <v>42276422764.227646</v>
      </c>
      <c r="AW10" s="39">
        <f>'Inhalation-Haz-Values'!$C$3/S10</f>
        <v>132653061.22448979</v>
      </c>
      <c r="AX10" s="39">
        <f>'Inhalation-Haz-Values'!$C$3/T10</f>
        <v>19117647.05882353</v>
      </c>
      <c r="AY10" s="39">
        <f>'Inhalation-Haz-Values'!$C$3/U10</f>
        <v>8783783.7837837841</v>
      </c>
      <c r="AZ10" s="39">
        <f>'Inhalation-Haz-Values'!$C$3/V10</f>
        <v>3969465.6488549621</v>
      </c>
      <c r="BA10" s="39">
        <f>'Inhalation-Haz-Values'!$C$3/W10</f>
        <v>13941018.766756032</v>
      </c>
      <c r="BB10" s="39">
        <f>'Inhalation-Haz-Values'!$C$3/X10</f>
        <v>25615763.546798028</v>
      </c>
      <c r="BC10" s="39">
        <f>'Inhalation-Haz-Values'!$C$3/Y10</f>
        <v>79389312.97709924</v>
      </c>
      <c r="BD10" s="39">
        <f>'Inhalation-Haz-Values'!$C$3/Z10</f>
        <v>191176470.58823532</v>
      </c>
      <c r="BE10" s="39">
        <f>'Inhalation-Haz-Values'!$C$3/AA10</f>
        <v>477064220.18348628</v>
      </c>
      <c r="BF10" s="39">
        <f>AB10*'Inhalation-Haz-Values'!$D$4</f>
        <v>3.5346326380368085E-12</v>
      </c>
      <c r="BG10" s="39">
        <f>AC10*'Inhalation-Haz-Values'!$D$4</f>
        <v>1.1264845480572594E-9</v>
      </c>
      <c r="BH10" s="39">
        <f>AD10*'Inhalation-Haz-Values'!$D$4</f>
        <v>7.8164233946830266E-9</v>
      </c>
      <c r="BI10" s="39">
        <f>AE10*'Inhalation-Haz-Values'!$D$4</f>
        <v>1.7012215623721879E-8</v>
      </c>
      <c r="BJ10" s="39">
        <f>AF10*'Inhalation-Haz-Values'!$D$4</f>
        <v>3.764527443762781E-8</v>
      </c>
      <c r="BK10" s="39">
        <f>AG10*'Inhalation-Haz-Values'!$D$4</f>
        <v>1.0718845316973416E-8</v>
      </c>
      <c r="BL10" s="39">
        <f>AH10*'Inhalation-Haz-Values'!$D$4</f>
        <v>5.8335806952965235E-9</v>
      </c>
      <c r="BM10" s="39">
        <f>AI10*'Inhalation-Haz-Values'!$D$4</f>
        <v>1.8822637218813901E-9</v>
      </c>
      <c r="BN10" s="39">
        <f>AJ10*'Inhalation-Haz-Values'!$D$4</f>
        <v>7.8164233946830255E-10</v>
      </c>
      <c r="BO10" s="39">
        <f>AK10*'Inhalation-Haz-Values'!$D$4</f>
        <v>3.1323167280163598E-10</v>
      </c>
    </row>
    <row r="11" spans="1:67" s="23" customFormat="1" ht="14.45" customHeight="1" x14ac:dyDescent="0.25">
      <c r="A11" s="94" t="s">
        <v>132</v>
      </c>
      <c r="B11" s="94" t="s">
        <v>130</v>
      </c>
      <c r="C11" s="94" t="s">
        <v>131</v>
      </c>
      <c r="D11" s="94">
        <v>2017</v>
      </c>
      <c r="E11" s="94">
        <v>2016</v>
      </c>
      <c r="F11" s="94" t="s">
        <v>134</v>
      </c>
      <c r="G11" s="94" t="s">
        <v>127</v>
      </c>
      <c r="H11" s="25">
        <v>1.3499999999999999E-5</v>
      </c>
      <c r="I11" s="25">
        <v>3.2200000000000001E-6</v>
      </c>
      <c r="J11" s="25">
        <v>2.1100000000000001E-6</v>
      </c>
      <c r="K11" s="25">
        <v>1.99E-6</v>
      </c>
      <c r="L11" s="25">
        <v>2.43E-6</v>
      </c>
      <c r="M11" s="25">
        <v>2.22E-7</v>
      </c>
      <c r="N11" s="25">
        <v>9.5099999999999998E-8</v>
      </c>
      <c r="O11" s="25">
        <v>3.2399999999999999E-8</v>
      </c>
      <c r="P11" s="25">
        <v>1.66E-8</v>
      </c>
      <c r="Q11" s="25">
        <v>9.1700000000000004E-9</v>
      </c>
      <c r="R11" s="25">
        <v>2.34E-5</v>
      </c>
      <c r="S11" s="25">
        <v>7.9000000000000006E-6</v>
      </c>
      <c r="T11" s="25">
        <v>5.7100000000000004E-6</v>
      </c>
      <c r="U11" s="25">
        <v>5.2399999999999998E-6</v>
      </c>
      <c r="V11" s="25">
        <v>6.02E-6</v>
      </c>
      <c r="W11" s="25">
        <v>1.22E-6</v>
      </c>
      <c r="X11" s="25">
        <v>6.3099999999999997E-7</v>
      </c>
      <c r="Y11" s="25">
        <v>2.0200000000000001E-7</v>
      </c>
      <c r="Z11" s="25">
        <v>8.3400000000000006E-8</v>
      </c>
      <c r="AA11" s="25">
        <v>3.3400000000000001E-8</v>
      </c>
      <c r="AB11" s="25">
        <f t="shared" si="1"/>
        <v>9.4710184049079757E-2</v>
      </c>
      <c r="AC11" s="25">
        <f t="shared" si="2"/>
        <v>3.1974805725971375E-2</v>
      </c>
      <c r="AD11" s="25">
        <f t="shared" si="3"/>
        <v>2.3110903885480576E-2</v>
      </c>
      <c r="AE11" s="25">
        <f t="shared" si="4"/>
        <v>2.1208605316973415E-2</v>
      </c>
      <c r="AF11" s="25">
        <f t="shared" si="5"/>
        <v>2.4365611451942742E-2</v>
      </c>
      <c r="AG11" s="25">
        <f t="shared" si="6"/>
        <v>4.9378813905930465E-3</v>
      </c>
      <c r="AH11" s="25">
        <f t="shared" si="7"/>
        <v>2.5539370143149278E-3</v>
      </c>
      <c r="AI11" s="25">
        <f t="shared" si="8"/>
        <v>8.175836400817995E-4</v>
      </c>
      <c r="AJ11" s="25">
        <f t="shared" si="9"/>
        <v>3.3755680981595093E-4</v>
      </c>
      <c r="AK11" s="25">
        <f t="shared" si="10"/>
        <v>1.351846216768916E-4</v>
      </c>
      <c r="AL11" s="39">
        <f>'Inhalation-Haz-Values'!$C$2/H11</f>
        <v>179259.25925925927</v>
      </c>
      <c r="AM11" s="39">
        <f>'Inhalation-Haz-Values'!$C$2/I11</f>
        <v>751552.79503105581</v>
      </c>
      <c r="AN11" s="39">
        <f>'Inhalation-Haz-Values'!$C$2/J11</f>
        <v>1146919.4312796209</v>
      </c>
      <c r="AO11" s="39">
        <f>'Inhalation-Haz-Values'!$C$2/K11</f>
        <v>1216080.4020100501</v>
      </c>
      <c r="AP11" s="39">
        <f>'Inhalation-Haz-Values'!$C$2/L11</f>
        <v>995884.77366255142</v>
      </c>
      <c r="AQ11" s="39">
        <f>'Inhalation-Haz-Values'!$C$2/M11</f>
        <v>10900900.9009009</v>
      </c>
      <c r="AR11" s="39">
        <f>'Inhalation-Haz-Values'!$C$2/N11</f>
        <v>25446898.002103049</v>
      </c>
      <c r="AS11" s="39">
        <f>'Inhalation-Haz-Values'!$C$2/O11</f>
        <v>74691358.024691358</v>
      </c>
      <c r="AT11" s="39">
        <f>'Inhalation-Haz-Values'!$C$2/P11</f>
        <v>145783132.53012049</v>
      </c>
      <c r="AU11" s="39">
        <f>'Inhalation-Haz-Values'!$C$2/Q11</f>
        <v>263904034.89640129</v>
      </c>
      <c r="AV11" s="39">
        <f>'Inhalation-Haz-Values'!$C$3/R11</f>
        <v>222222.22222222225</v>
      </c>
      <c r="AW11" s="39">
        <f>'Inhalation-Haz-Values'!$C$3/S11</f>
        <v>658227.84810126584</v>
      </c>
      <c r="AX11" s="39">
        <f>'Inhalation-Haz-Values'!$C$3/T11</f>
        <v>910683.01225919439</v>
      </c>
      <c r="AY11" s="39">
        <f>'Inhalation-Haz-Values'!$C$3/U11</f>
        <v>992366.41221374052</v>
      </c>
      <c r="AZ11" s="39">
        <f>'Inhalation-Haz-Values'!$C$3/V11</f>
        <v>863787.37541528244</v>
      </c>
      <c r="BA11" s="39">
        <f>'Inhalation-Haz-Values'!$C$3/W11</f>
        <v>4262295.0819672132</v>
      </c>
      <c r="BB11" s="39">
        <f>'Inhalation-Haz-Values'!$C$3/X11</f>
        <v>8240887.4801901747</v>
      </c>
      <c r="BC11" s="39">
        <f>'Inhalation-Haz-Values'!$C$3/Y11</f>
        <v>25742574.257425744</v>
      </c>
      <c r="BD11" s="39">
        <f>'Inhalation-Haz-Values'!$C$3/Z11</f>
        <v>62350119.90407674</v>
      </c>
      <c r="BE11" s="39">
        <f>'Inhalation-Haz-Values'!$C$3/AA11</f>
        <v>155688622.75449103</v>
      </c>
      <c r="BF11" s="39">
        <f>AB11*'Inhalation-Haz-Values'!$D$4</f>
        <v>6.7244230674846622E-7</v>
      </c>
      <c r="BG11" s="39">
        <f>AC11*'Inhalation-Haz-Values'!$D$4</f>
        <v>2.2702112065439676E-7</v>
      </c>
      <c r="BH11" s="39">
        <f>AD11*'Inhalation-Haz-Values'!$D$4</f>
        <v>1.6408741758691208E-7</v>
      </c>
      <c r="BI11" s="39">
        <f>AE11*'Inhalation-Haz-Values'!$D$4</f>
        <v>1.5058109775051124E-7</v>
      </c>
      <c r="BJ11" s="39">
        <f>AF11*'Inhalation-Haz-Values'!$D$4</f>
        <v>1.7299584130879346E-7</v>
      </c>
      <c r="BK11" s="39">
        <f>AG11*'Inhalation-Haz-Values'!$D$4</f>
        <v>3.5058957873210632E-8</v>
      </c>
      <c r="BL11" s="39">
        <f>AH11*'Inhalation-Haz-Values'!$D$4</f>
        <v>1.8132952801635987E-8</v>
      </c>
      <c r="BM11" s="39">
        <f>AI11*'Inhalation-Haz-Values'!$D$4</f>
        <v>5.8048438445807762E-9</v>
      </c>
      <c r="BN11" s="39">
        <f>AJ11*'Inhalation-Haz-Values'!$D$4</f>
        <v>2.3966533496932515E-9</v>
      </c>
      <c r="BO11" s="39">
        <f>AK11*'Inhalation-Haz-Values'!$D$4</f>
        <v>9.5981081390593042E-10</v>
      </c>
    </row>
    <row r="12" spans="1:67" s="23" customFormat="1" x14ac:dyDescent="0.25">
      <c r="A12" s="94" t="s">
        <v>132</v>
      </c>
      <c r="B12" s="94" t="s">
        <v>130</v>
      </c>
      <c r="C12" s="94" t="s">
        <v>131</v>
      </c>
      <c r="D12" s="94">
        <v>2017</v>
      </c>
      <c r="E12" s="94">
        <v>2016</v>
      </c>
      <c r="F12" s="94" t="s">
        <v>137</v>
      </c>
      <c r="G12" s="94" t="s">
        <v>127</v>
      </c>
      <c r="H12" s="25">
        <v>1.3499999999999999E-5</v>
      </c>
      <c r="I12" s="25">
        <v>3.0699999999999998E-6</v>
      </c>
      <c r="J12" s="25">
        <v>1.3599999999999999E-6</v>
      </c>
      <c r="K12" s="25">
        <v>8.2900000000000002E-7</v>
      </c>
      <c r="L12" s="25">
        <v>2.65E-7</v>
      </c>
      <c r="M12" s="25">
        <v>1.75E-9</v>
      </c>
      <c r="N12" s="25">
        <v>3.9900000000000002E-10</v>
      </c>
      <c r="O12" s="25">
        <v>5.3300000000000001E-12</v>
      </c>
      <c r="P12" s="25">
        <v>0</v>
      </c>
      <c r="Q12" s="25">
        <v>0</v>
      </c>
      <c r="R12" s="25">
        <v>2.34E-5</v>
      </c>
      <c r="S12" s="25">
        <v>7.79E-6</v>
      </c>
      <c r="T12" s="25">
        <v>4.7500000000000003E-6</v>
      </c>
      <c r="U12" s="25">
        <v>2.9100000000000001E-6</v>
      </c>
      <c r="V12" s="25">
        <v>1.28E-6</v>
      </c>
      <c r="W12" s="25">
        <v>7.4200000000000003E-8</v>
      </c>
      <c r="X12" s="25">
        <v>2.6400000000000001E-8</v>
      </c>
      <c r="Y12" s="25">
        <v>5.6599999999999999E-9</v>
      </c>
      <c r="Z12" s="25">
        <v>1.8E-9</v>
      </c>
      <c r="AA12" s="25">
        <v>5.8199999999999995E-10</v>
      </c>
      <c r="AB12" s="25">
        <f t="shared" si="1"/>
        <v>9.4710184049079757E-2</v>
      </c>
      <c r="AC12" s="25">
        <f t="shared" si="2"/>
        <v>3.1529586912065442E-2</v>
      </c>
      <c r="AD12" s="25">
        <f t="shared" si="3"/>
        <v>1.9225357873210634E-2</v>
      </c>
      <c r="AE12" s="25">
        <f t="shared" si="4"/>
        <v>1.1778061349693251E-2</v>
      </c>
      <c r="AF12" s="25">
        <f t="shared" si="5"/>
        <v>5.1807280163599185E-3</v>
      </c>
      <c r="AG12" s="25">
        <f t="shared" si="6"/>
        <v>3.0032032719836402E-4</v>
      </c>
      <c r="AH12" s="25">
        <f t="shared" si="7"/>
        <v>1.0685251533742331E-4</v>
      </c>
      <c r="AI12" s="25">
        <f t="shared" si="8"/>
        <v>2.2908531697341515E-5</v>
      </c>
      <c r="AJ12" s="25">
        <f t="shared" si="9"/>
        <v>7.2853987730061336E-6</v>
      </c>
      <c r="AK12" s="25">
        <f t="shared" si="10"/>
        <v>2.35561226993865E-6</v>
      </c>
      <c r="AL12" s="39">
        <f>'Inhalation-Haz-Values'!$C$2/H12</f>
        <v>179259.25925925927</v>
      </c>
      <c r="AM12" s="39">
        <f>'Inhalation-Haz-Values'!$C$2/I12</f>
        <v>788273.61563517922</v>
      </c>
      <c r="AN12" s="39">
        <f>'Inhalation-Haz-Values'!$C$2/J12</f>
        <v>1779411.7647058824</v>
      </c>
      <c r="AO12" s="39">
        <f>'Inhalation-Haz-Values'!$C$2/K12</f>
        <v>2919179.734620024</v>
      </c>
      <c r="AP12" s="39">
        <f>'Inhalation-Haz-Values'!$C$2/L12</f>
        <v>9132075.4716981128</v>
      </c>
      <c r="AQ12" s="39">
        <f>'Inhalation-Haz-Values'!$C$2/M12</f>
        <v>1382857142.8571429</v>
      </c>
      <c r="AR12" s="39">
        <f>'Inhalation-Haz-Values'!$C$2/N12</f>
        <v>6065162907.2681704</v>
      </c>
      <c r="AS12" s="39">
        <f>'Inhalation-Haz-Values'!$C$2/O12</f>
        <v>454033771106.94183</v>
      </c>
      <c r="AT12" s="39" t="e">
        <f>'Inhalation-Haz-Values'!$C$2/P12</f>
        <v>#DIV/0!</v>
      </c>
      <c r="AU12" s="39" t="e">
        <f>'Inhalation-Haz-Values'!$C$2/Q12</f>
        <v>#DIV/0!</v>
      </c>
      <c r="AV12" s="39">
        <f>'Inhalation-Haz-Values'!$C$3/R12</f>
        <v>222222.22222222225</v>
      </c>
      <c r="AW12" s="39">
        <f>'Inhalation-Haz-Values'!$C$3/S12</f>
        <v>667522.4646983312</v>
      </c>
      <c r="AX12" s="39">
        <f>'Inhalation-Haz-Values'!$C$3/T12</f>
        <v>1094736.8421052631</v>
      </c>
      <c r="AY12" s="39">
        <f>'Inhalation-Haz-Values'!$C$3/U12</f>
        <v>1786941.5807560137</v>
      </c>
      <c r="AZ12" s="39">
        <f>'Inhalation-Haz-Values'!$C$3/V12</f>
        <v>4062500</v>
      </c>
      <c r="BA12" s="39">
        <f>'Inhalation-Haz-Values'!$C$3/W12</f>
        <v>70080862.533692718</v>
      </c>
      <c r="BB12" s="39">
        <f>'Inhalation-Haz-Values'!$C$3/X12</f>
        <v>196969696.96969697</v>
      </c>
      <c r="BC12" s="39">
        <f>'Inhalation-Haz-Values'!$C$3/Y12</f>
        <v>918727915.19434631</v>
      </c>
      <c r="BD12" s="39">
        <f>'Inhalation-Haz-Values'!$C$3/Z12</f>
        <v>2888888888.8888888</v>
      </c>
      <c r="BE12" s="39">
        <f>'Inhalation-Haz-Values'!$C$3/AA12</f>
        <v>8934707903.7800694</v>
      </c>
      <c r="BF12" s="39">
        <f>AB12*'Inhalation-Haz-Values'!$D$4</f>
        <v>6.7244230674846622E-7</v>
      </c>
      <c r="BG12" s="39">
        <f>AC12*'Inhalation-Haz-Values'!$D$4</f>
        <v>2.2386006707566463E-7</v>
      </c>
      <c r="BH12" s="39">
        <f>AD12*'Inhalation-Haz-Values'!$D$4</f>
        <v>1.365000408997955E-7</v>
      </c>
      <c r="BI12" s="39">
        <f>AE12*'Inhalation-Haz-Values'!$D$4</f>
        <v>8.3624235582822076E-8</v>
      </c>
      <c r="BJ12" s="39">
        <f>AF12*'Inhalation-Haz-Values'!$D$4</f>
        <v>3.6783168916155421E-8</v>
      </c>
      <c r="BK12" s="39">
        <f>AG12*'Inhalation-Haz-Values'!$D$4</f>
        <v>2.1322743231083846E-9</v>
      </c>
      <c r="BL12" s="39">
        <f>AH12*'Inhalation-Haz-Values'!$D$4</f>
        <v>7.5865285889570549E-10</v>
      </c>
      <c r="BM12" s="39">
        <f>AI12*'Inhalation-Haz-Values'!$D$4</f>
        <v>1.6265057505112475E-10</v>
      </c>
      <c r="BN12" s="39">
        <f>AJ12*'Inhalation-Haz-Values'!$D$4</f>
        <v>5.1726331288343549E-11</v>
      </c>
      <c r="BO12" s="39">
        <f>AK12*'Inhalation-Haz-Values'!$D$4</f>
        <v>1.6724847116564416E-11</v>
      </c>
    </row>
    <row r="13" spans="1:67" s="23" customFormat="1" ht="14.45" customHeight="1" x14ac:dyDescent="0.25">
      <c r="A13" s="94" t="s">
        <v>132</v>
      </c>
      <c r="B13" s="94" t="s">
        <v>130</v>
      </c>
      <c r="C13" s="94" t="s">
        <v>131</v>
      </c>
      <c r="D13" s="94">
        <v>2017</v>
      </c>
      <c r="E13" s="94">
        <v>2016</v>
      </c>
      <c r="F13" s="94" t="s">
        <v>138</v>
      </c>
      <c r="G13" s="94" t="s">
        <v>127</v>
      </c>
      <c r="H13" s="25">
        <v>2.2600000000000001E-12</v>
      </c>
      <c r="I13" s="25">
        <v>1.7800000000000001E-8</v>
      </c>
      <c r="J13" s="25">
        <v>1.6199999999999999E-7</v>
      </c>
      <c r="K13" s="25">
        <v>5.13E-7</v>
      </c>
      <c r="L13" s="25">
        <v>1.33E-6</v>
      </c>
      <c r="M13" s="25">
        <v>1.8199999999999999E-7</v>
      </c>
      <c r="N13" s="25">
        <v>8.0400000000000005E-8</v>
      </c>
      <c r="O13" s="25">
        <v>3.0699999999999997E-8</v>
      </c>
      <c r="P13" s="25">
        <v>1.6499999999999999E-8</v>
      </c>
      <c r="Q13" s="25">
        <v>9.1600000000000006E-9</v>
      </c>
      <c r="R13" s="25">
        <v>3.7000000000000001E-10</v>
      </c>
      <c r="S13" s="25">
        <v>1.18E-7</v>
      </c>
      <c r="T13" s="25">
        <v>8.16E-7</v>
      </c>
      <c r="U13" s="25">
        <v>1.77E-6</v>
      </c>
      <c r="V13" s="25">
        <v>3.9199999999999997E-6</v>
      </c>
      <c r="W13" s="25">
        <v>1.1200000000000001E-6</v>
      </c>
      <c r="X13" s="25">
        <v>6.0900000000000001E-7</v>
      </c>
      <c r="Y13" s="25">
        <v>1.97E-7</v>
      </c>
      <c r="Z13" s="25">
        <v>8.1699999999999997E-8</v>
      </c>
      <c r="AA13" s="25">
        <v>3.2800000000000003E-8</v>
      </c>
      <c r="AB13" s="25">
        <f t="shared" si="1"/>
        <v>1.4975541922290389E-6</v>
      </c>
      <c r="AC13" s="25">
        <f t="shared" si="2"/>
        <v>4.7759836400817991E-4</v>
      </c>
      <c r="AD13" s="25">
        <f t="shared" si="3"/>
        <v>3.3027141104294477E-3</v>
      </c>
      <c r="AE13" s="25">
        <f t="shared" si="4"/>
        <v>7.163975460122699E-3</v>
      </c>
      <c r="AF13" s="25">
        <f t="shared" si="5"/>
        <v>1.5865979550102247E-2</v>
      </c>
      <c r="AG13" s="25">
        <f t="shared" si="6"/>
        <v>4.533137014314929E-3</v>
      </c>
      <c r="AH13" s="25">
        <f t="shared" si="7"/>
        <v>2.4648932515337427E-3</v>
      </c>
      <c r="AI13" s="25">
        <f t="shared" si="8"/>
        <v>7.9734642126789361E-4</v>
      </c>
      <c r="AJ13" s="25">
        <f t="shared" si="9"/>
        <v>3.3067615541922286E-4</v>
      </c>
      <c r="AK13" s="25">
        <f t="shared" si="10"/>
        <v>1.3275615541922292E-4</v>
      </c>
      <c r="AL13" s="39">
        <f>'Inhalation-Haz-Values'!$C$2/H13</f>
        <v>1070796460176.9911</v>
      </c>
      <c r="AM13" s="39">
        <f>'Inhalation-Haz-Values'!$C$2/I13</f>
        <v>135955056.17977527</v>
      </c>
      <c r="AN13" s="39">
        <f>'Inhalation-Haz-Values'!$C$2/J13</f>
        <v>14938271.604938272</v>
      </c>
      <c r="AO13" s="39">
        <f>'Inhalation-Haz-Values'!$C$2/K13</f>
        <v>4717348.9278752431</v>
      </c>
      <c r="AP13" s="39">
        <f>'Inhalation-Haz-Values'!$C$2/L13</f>
        <v>1819548.8721804512</v>
      </c>
      <c r="AQ13" s="39">
        <f>'Inhalation-Haz-Values'!$C$2/M13</f>
        <v>13296703.296703298</v>
      </c>
      <c r="AR13" s="39">
        <f>'Inhalation-Haz-Values'!$C$2/N13</f>
        <v>30099502.487562187</v>
      </c>
      <c r="AS13" s="39">
        <f>'Inhalation-Haz-Values'!$C$2/O13</f>
        <v>78827361.563517928</v>
      </c>
      <c r="AT13" s="39">
        <f>'Inhalation-Haz-Values'!$C$2/P13</f>
        <v>146666666.66666669</v>
      </c>
      <c r="AU13" s="39">
        <f>'Inhalation-Haz-Values'!$C$2/Q13</f>
        <v>264192139.73799124</v>
      </c>
      <c r="AV13" s="39">
        <f>'Inhalation-Haz-Values'!$C$3/R13</f>
        <v>14054054054.054054</v>
      </c>
      <c r="AW13" s="39">
        <f>'Inhalation-Haz-Values'!$C$3/S13</f>
        <v>44067796.610169493</v>
      </c>
      <c r="AX13" s="39">
        <f>'Inhalation-Haz-Values'!$C$3/T13</f>
        <v>6372549.0196078429</v>
      </c>
      <c r="AY13" s="39">
        <f>'Inhalation-Haz-Values'!$C$3/U13</f>
        <v>2937853.107344633</v>
      </c>
      <c r="AZ13" s="39">
        <f>'Inhalation-Haz-Values'!$C$3/V13</f>
        <v>1326530.612244898</v>
      </c>
      <c r="BA13" s="39">
        <f>'Inhalation-Haz-Values'!$C$3/W13</f>
        <v>4642857.1428571427</v>
      </c>
      <c r="BB13" s="39">
        <f>'Inhalation-Haz-Values'!$C$3/X13</f>
        <v>8538587.848932676</v>
      </c>
      <c r="BC13" s="39">
        <f>'Inhalation-Haz-Values'!$C$3/Y13</f>
        <v>26395939.086294416</v>
      </c>
      <c r="BD13" s="39">
        <f>'Inhalation-Haz-Values'!$C$3/Z13</f>
        <v>63647490.820073441</v>
      </c>
      <c r="BE13" s="39">
        <f>'Inhalation-Haz-Values'!$C$3/AA13</f>
        <v>158536585.36585364</v>
      </c>
      <c r="BF13" s="39">
        <f>AB13*'Inhalation-Haz-Values'!$D$4</f>
        <v>1.0632634764826176E-11</v>
      </c>
      <c r="BG13" s="39">
        <f>AC13*'Inhalation-Haz-Values'!$D$4</f>
        <v>3.3909483844580771E-9</v>
      </c>
      <c r="BH13" s="39">
        <f>AD13*'Inhalation-Haz-Values'!$D$4</f>
        <v>2.3449270184049076E-8</v>
      </c>
      <c r="BI13" s="39">
        <f>AE13*'Inhalation-Haz-Values'!$D$4</f>
        <v>5.0864225766871159E-8</v>
      </c>
      <c r="BJ13" s="39">
        <f>AF13*'Inhalation-Haz-Values'!$D$4</f>
        <v>1.1264845480572595E-7</v>
      </c>
      <c r="BK13" s="39">
        <f>AG13*'Inhalation-Haz-Values'!$D$4</f>
        <v>3.2185272801635992E-8</v>
      </c>
      <c r="BL13" s="39">
        <f>AH13*'Inhalation-Haz-Values'!$D$4</f>
        <v>1.7500742085889574E-8</v>
      </c>
      <c r="BM13" s="39">
        <f>AI13*'Inhalation-Haz-Values'!$D$4</f>
        <v>5.6611595910020441E-9</v>
      </c>
      <c r="BN13" s="39">
        <f>AJ13*'Inhalation-Haz-Values'!$D$4</f>
        <v>2.3478007034764824E-9</v>
      </c>
      <c r="BO13" s="39">
        <f>AK13*'Inhalation-Haz-Values'!$D$4</f>
        <v>9.4256870347648273E-10</v>
      </c>
    </row>
    <row r="14" spans="1:67" s="23" customFormat="1" x14ac:dyDescent="0.25">
      <c r="A14" s="94" t="s">
        <v>132</v>
      </c>
      <c r="B14" s="94" t="s">
        <v>130</v>
      </c>
      <c r="C14" s="94" t="s">
        <v>131</v>
      </c>
      <c r="D14" s="94">
        <v>2018</v>
      </c>
      <c r="E14" s="94">
        <v>2016</v>
      </c>
      <c r="F14" s="94" t="s">
        <v>134</v>
      </c>
      <c r="G14" s="94" t="s">
        <v>127</v>
      </c>
      <c r="H14" s="25">
        <v>1.13E-5</v>
      </c>
      <c r="I14" s="25">
        <v>2.6400000000000001E-6</v>
      </c>
      <c r="J14" s="25">
        <v>1.4699999999999999E-6</v>
      </c>
      <c r="K14" s="25">
        <v>1.2100000000000001E-6</v>
      </c>
      <c r="L14" s="25">
        <v>1.1200000000000001E-6</v>
      </c>
      <c r="M14" s="25">
        <v>9.3200000000000001E-8</v>
      </c>
      <c r="N14" s="25">
        <v>3.8999999999999998E-8</v>
      </c>
      <c r="O14" s="25">
        <v>1.31E-8</v>
      </c>
      <c r="P14" s="25">
        <v>6.6299999999999996E-9</v>
      </c>
      <c r="Q14" s="25">
        <v>3.6699999999999999E-9</v>
      </c>
      <c r="R14" s="25">
        <v>1.95E-5</v>
      </c>
      <c r="S14" s="25">
        <v>6.5300000000000002E-6</v>
      </c>
      <c r="T14" s="25">
        <v>4.25E-6</v>
      </c>
      <c r="U14" s="25">
        <v>3.23E-6</v>
      </c>
      <c r="V14" s="25">
        <v>3.14E-6</v>
      </c>
      <c r="W14" s="25">
        <v>5.2200000000000004E-7</v>
      </c>
      <c r="X14" s="25">
        <v>2.6199999999999999E-7</v>
      </c>
      <c r="Y14" s="25">
        <v>8.3299999999999998E-8</v>
      </c>
      <c r="Z14" s="25">
        <v>3.4100000000000001E-8</v>
      </c>
      <c r="AA14" s="25">
        <v>1.3599999999999999E-8</v>
      </c>
      <c r="AB14" s="25">
        <f t="shared" si="1"/>
        <v>7.8925153374233128E-2</v>
      </c>
      <c r="AC14" s="25">
        <f t="shared" si="2"/>
        <v>2.6429807770961149E-2</v>
      </c>
      <c r="AD14" s="25">
        <f t="shared" si="3"/>
        <v>1.7201635991820043E-2</v>
      </c>
      <c r="AE14" s="25">
        <f t="shared" si="4"/>
        <v>1.307324335378323E-2</v>
      </c>
      <c r="AF14" s="25">
        <f t="shared" si="5"/>
        <v>1.2708973415132923E-2</v>
      </c>
      <c r="AG14" s="25">
        <f t="shared" si="6"/>
        <v>2.1127656441717788E-3</v>
      </c>
      <c r="AH14" s="25">
        <f t="shared" si="7"/>
        <v>1.0604302658486706E-3</v>
      </c>
      <c r="AI14" s="25">
        <f t="shared" si="8"/>
        <v>3.3715206543967279E-4</v>
      </c>
      <c r="AJ14" s="25">
        <f t="shared" si="9"/>
        <v>1.3801783231083846E-4</v>
      </c>
      <c r="AK14" s="25">
        <f t="shared" si="10"/>
        <v>5.5045235173824126E-5</v>
      </c>
      <c r="AL14" s="39">
        <f>'Inhalation-Haz-Values'!$C$2/H14</f>
        <v>214159.29203539822</v>
      </c>
      <c r="AM14" s="39">
        <f>'Inhalation-Haz-Values'!$C$2/I14</f>
        <v>916666.66666666663</v>
      </c>
      <c r="AN14" s="39">
        <f>'Inhalation-Haz-Values'!$C$2/J14</f>
        <v>1646258.5034013607</v>
      </c>
      <c r="AO14" s="39">
        <f>'Inhalation-Haz-Values'!$C$2/K14</f>
        <v>1999999.9999999998</v>
      </c>
      <c r="AP14" s="39">
        <f>'Inhalation-Haz-Values'!$C$2/L14</f>
        <v>2160714.2857142854</v>
      </c>
      <c r="AQ14" s="39">
        <f>'Inhalation-Haz-Values'!$C$2/M14</f>
        <v>25965665.2360515</v>
      </c>
      <c r="AR14" s="39">
        <f>'Inhalation-Haz-Values'!$C$2/N14</f>
        <v>62051282.051282048</v>
      </c>
      <c r="AS14" s="39">
        <f>'Inhalation-Haz-Values'!$C$2/O14</f>
        <v>184732824.42748091</v>
      </c>
      <c r="AT14" s="39">
        <f>'Inhalation-Haz-Values'!$C$2/P14</f>
        <v>365007541.47812974</v>
      </c>
      <c r="AU14" s="39">
        <f>'Inhalation-Haz-Values'!$C$2/Q14</f>
        <v>659400544.95912802</v>
      </c>
      <c r="AV14" s="39">
        <f>'Inhalation-Haz-Values'!$C$3/R14</f>
        <v>266666.66666666669</v>
      </c>
      <c r="AW14" s="39">
        <f>'Inhalation-Haz-Values'!$C$3/S14</f>
        <v>796324.65543644712</v>
      </c>
      <c r="AX14" s="39">
        <f>'Inhalation-Haz-Values'!$C$3/T14</f>
        <v>1223529.411764706</v>
      </c>
      <c r="AY14" s="39">
        <f>'Inhalation-Haz-Values'!$C$3/U14</f>
        <v>1609907.1207430342</v>
      </c>
      <c r="AZ14" s="39">
        <f>'Inhalation-Haz-Values'!$C$3/V14</f>
        <v>1656050.9554140128</v>
      </c>
      <c r="BA14" s="39">
        <f>'Inhalation-Haz-Values'!$C$3/W14</f>
        <v>9961685.8237547893</v>
      </c>
      <c r="BB14" s="39">
        <f>'Inhalation-Haz-Values'!$C$3/X14</f>
        <v>19847328.24427481</v>
      </c>
      <c r="BC14" s="39">
        <f>'Inhalation-Haz-Values'!$C$3/Y14</f>
        <v>62424969.9879952</v>
      </c>
      <c r="BD14" s="39">
        <f>'Inhalation-Haz-Values'!$C$3/Z14</f>
        <v>152492668.62170088</v>
      </c>
      <c r="BE14" s="39">
        <f>'Inhalation-Haz-Values'!$C$3/AA14</f>
        <v>382352941.17647064</v>
      </c>
      <c r="BF14" s="39">
        <f>AB14*'Inhalation-Haz-Values'!$D$4</f>
        <v>5.6036858895705516E-7</v>
      </c>
      <c r="BG14" s="39">
        <f>AC14*'Inhalation-Haz-Values'!$D$4</f>
        <v>1.8765163517382415E-7</v>
      </c>
      <c r="BH14" s="39">
        <f>AD14*'Inhalation-Haz-Values'!$D$4</f>
        <v>1.2213161554192229E-7</v>
      </c>
      <c r="BI14" s="39">
        <f>AE14*'Inhalation-Haz-Values'!$D$4</f>
        <v>9.2820027811860935E-8</v>
      </c>
      <c r="BJ14" s="39">
        <f>AF14*'Inhalation-Haz-Values'!$D$4</f>
        <v>9.0233711247443745E-8</v>
      </c>
      <c r="BK14" s="39">
        <f>AG14*'Inhalation-Haz-Values'!$D$4</f>
        <v>1.500063607361963E-8</v>
      </c>
      <c r="BL14" s="39">
        <f>AH14*'Inhalation-Haz-Values'!$D$4</f>
        <v>7.5290548875255606E-9</v>
      </c>
      <c r="BM14" s="39">
        <f>AI14*'Inhalation-Haz-Values'!$D$4</f>
        <v>2.3937796646216766E-9</v>
      </c>
      <c r="BN14" s="39">
        <f>AJ14*'Inhalation-Haz-Values'!$D$4</f>
        <v>9.7992660940695301E-10</v>
      </c>
      <c r="BO14" s="39">
        <f>AK14*'Inhalation-Haz-Values'!$D$4</f>
        <v>3.9082116973415128E-10</v>
      </c>
    </row>
    <row r="15" spans="1:67" s="23" customFormat="1" ht="14.45" customHeight="1" x14ac:dyDescent="0.25">
      <c r="A15" s="94" t="s">
        <v>132</v>
      </c>
      <c r="B15" s="94" t="s">
        <v>130</v>
      </c>
      <c r="C15" s="94" t="s">
        <v>131</v>
      </c>
      <c r="D15" s="94">
        <v>2018</v>
      </c>
      <c r="E15" s="94">
        <v>2016</v>
      </c>
      <c r="F15" s="94" t="s">
        <v>137</v>
      </c>
      <c r="G15" s="94" t="s">
        <v>127</v>
      </c>
      <c r="H15" s="25">
        <v>1.13E-5</v>
      </c>
      <c r="I15" s="25">
        <v>2.5600000000000001E-6</v>
      </c>
      <c r="J15" s="25">
        <v>1.13E-6</v>
      </c>
      <c r="K15" s="25">
        <v>6.9100000000000003E-7</v>
      </c>
      <c r="L15" s="25">
        <v>2.2100000000000001E-7</v>
      </c>
      <c r="M15" s="25">
        <v>1.45E-9</v>
      </c>
      <c r="N15" s="25">
        <v>3.3299999999999999E-10</v>
      </c>
      <c r="O15" s="25">
        <v>4.4399999999999997E-12</v>
      </c>
      <c r="P15" s="25">
        <v>0</v>
      </c>
      <c r="Q15" s="25">
        <v>0</v>
      </c>
      <c r="R15" s="25">
        <v>1.95E-5</v>
      </c>
      <c r="S15" s="25">
        <v>6.4899999999999997E-6</v>
      </c>
      <c r="T15" s="25">
        <v>3.9600000000000002E-6</v>
      </c>
      <c r="U15" s="25">
        <v>2.43E-6</v>
      </c>
      <c r="V15" s="25">
        <v>1.0699999999999999E-6</v>
      </c>
      <c r="W15" s="25">
        <v>6.1900000000000005E-8</v>
      </c>
      <c r="X15" s="25">
        <v>2.1999999999999998E-8</v>
      </c>
      <c r="Y15" s="25">
        <v>4.7200000000000002E-9</v>
      </c>
      <c r="Z15" s="25">
        <v>1.5E-9</v>
      </c>
      <c r="AA15" s="25">
        <v>4.8499999999999998E-10</v>
      </c>
      <c r="AB15" s="25">
        <f t="shared" si="1"/>
        <v>7.8925153374233128E-2</v>
      </c>
      <c r="AC15" s="25">
        <f t="shared" si="2"/>
        <v>2.6267910020449897E-2</v>
      </c>
      <c r="AD15" s="25">
        <f t="shared" si="3"/>
        <v>1.6027877300613499E-2</v>
      </c>
      <c r="AE15" s="25">
        <f t="shared" si="4"/>
        <v>9.8352883435582801E-3</v>
      </c>
      <c r="AF15" s="25">
        <f t="shared" si="5"/>
        <v>4.330764826175869E-3</v>
      </c>
      <c r="AG15" s="25">
        <f t="shared" si="6"/>
        <v>2.505367689161554E-4</v>
      </c>
      <c r="AH15" s="25">
        <f t="shared" si="7"/>
        <v>8.9043762781186096E-5</v>
      </c>
      <c r="AI15" s="25">
        <f t="shared" si="8"/>
        <v>1.9103934560327201E-5</v>
      </c>
      <c r="AJ15" s="25">
        <f t="shared" si="9"/>
        <v>6.0711656441717782E-6</v>
      </c>
      <c r="AK15" s="25">
        <f t="shared" si="10"/>
        <v>1.9630102249488754E-6</v>
      </c>
      <c r="AL15" s="39">
        <f>'Inhalation-Haz-Values'!$C$2/H15</f>
        <v>214159.29203539822</v>
      </c>
      <c r="AM15" s="39">
        <f>'Inhalation-Haz-Values'!$C$2/I15</f>
        <v>945312.5</v>
      </c>
      <c r="AN15" s="39">
        <f>'Inhalation-Haz-Values'!$C$2/J15</f>
        <v>2141592.9203539821</v>
      </c>
      <c r="AO15" s="39">
        <f>'Inhalation-Haz-Values'!$C$2/K15</f>
        <v>3502170.7670043414</v>
      </c>
      <c r="AP15" s="39">
        <f>'Inhalation-Haz-Values'!$C$2/L15</f>
        <v>10950226.24434389</v>
      </c>
      <c r="AQ15" s="39">
        <f>'Inhalation-Haz-Values'!$C$2/M15</f>
        <v>1668965517.2413793</v>
      </c>
      <c r="AR15" s="39">
        <f>'Inhalation-Haz-Values'!$C$2/N15</f>
        <v>7267267267.2672672</v>
      </c>
      <c r="AS15" s="39">
        <f>'Inhalation-Haz-Values'!$C$2/O15</f>
        <v>545045045045.04504</v>
      </c>
      <c r="AT15" s="39" t="e">
        <f>'Inhalation-Haz-Values'!$C$2/P15</f>
        <v>#DIV/0!</v>
      </c>
      <c r="AU15" s="39" t="e">
        <f>'Inhalation-Haz-Values'!$C$2/Q15</f>
        <v>#DIV/0!</v>
      </c>
      <c r="AV15" s="39">
        <f>'Inhalation-Haz-Values'!$C$3/R15</f>
        <v>266666.66666666669</v>
      </c>
      <c r="AW15" s="39">
        <f>'Inhalation-Haz-Values'!$C$3/S15</f>
        <v>801232.66563944542</v>
      </c>
      <c r="AX15" s="39">
        <f>'Inhalation-Haz-Values'!$C$3/T15</f>
        <v>1313131.3131313131</v>
      </c>
      <c r="AY15" s="39">
        <f>'Inhalation-Haz-Values'!$C$3/U15</f>
        <v>2139917.6954732509</v>
      </c>
      <c r="AZ15" s="39">
        <f>'Inhalation-Haz-Values'!$C$3/V15</f>
        <v>4859813.0841121497</v>
      </c>
      <c r="BA15" s="39">
        <f>'Inhalation-Haz-Values'!$C$3/W15</f>
        <v>84006462.035541192</v>
      </c>
      <c r="BB15" s="39">
        <f>'Inhalation-Haz-Values'!$C$3/X15</f>
        <v>236363636.36363637</v>
      </c>
      <c r="BC15" s="39">
        <f>'Inhalation-Haz-Values'!$C$3/Y15</f>
        <v>1101694915.2542372</v>
      </c>
      <c r="BD15" s="39">
        <f>'Inhalation-Haz-Values'!$C$3/Z15</f>
        <v>3466666666.666667</v>
      </c>
      <c r="BE15" s="39">
        <f>'Inhalation-Haz-Values'!$C$3/AA15</f>
        <v>10721649484.536083</v>
      </c>
      <c r="BF15" s="39">
        <f>AB15*'Inhalation-Haz-Values'!$D$4</f>
        <v>5.6036858895705516E-7</v>
      </c>
      <c r="BG15" s="39">
        <f>AC15*'Inhalation-Haz-Values'!$D$4</f>
        <v>1.8650216114519427E-7</v>
      </c>
      <c r="BH15" s="39">
        <f>AD15*'Inhalation-Haz-Values'!$D$4</f>
        <v>1.1379792883435584E-7</v>
      </c>
      <c r="BI15" s="39">
        <f>AE15*'Inhalation-Haz-Values'!$D$4</f>
        <v>6.9830547239263788E-8</v>
      </c>
      <c r="BJ15" s="39">
        <f>AF15*'Inhalation-Haz-Values'!$D$4</f>
        <v>3.0748430265848672E-8</v>
      </c>
      <c r="BK15" s="39">
        <f>AG15*'Inhalation-Haz-Values'!$D$4</f>
        <v>1.7788110593047034E-9</v>
      </c>
      <c r="BL15" s="39">
        <f>AH15*'Inhalation-Haz-Values'!$D$4</f>
        <v>6.3221071574642122E-10</v>
      </c>
      <c r="BM15" s="39">
        <f>AI15*'Inhalation-Haz-Values'!$D$4</f>
        <v>1.3563793537832311E-10</v>
      </c>
      <c r="BN15" s="39">
        <f>AJ15*'Inhalation-Haz-Values'!$D$4</f>
        <v>4.3105276073619624E-11</v>
      </c>
      <c r="BO15" s="39">
        <f>AK15*'Inhalation-Haz-Values'!$D$4</f>
        <v>1.3937372597137016E-11</v>
      </c>
    </row>
    <row r="16" spans="1:67" s="23" customFormat="1" x14ac:dyDescent="0.25">
      <c r="A16" s="94" t="s">
        <v>132</v>
      </c>
      <c r="B16" s="94" t="s">
        <v>130</v>
      </c>
      <c r="C16" s="94" t="s">
        <v>131</v>
      </c>
      <c r="D16" s="94">
        <v>2018</v>
      </c>
      <c r="E16" s="94">
        <v>2016</v>
      </c>
      <c r="F16" s="94" t="s">
        <v>138</v>
      </c>
      <c r="G16" s="94" t="s">
        <v>127</v>
      </c>
      <c r="H16" s="25">
        <v>9.0499999999999998E-13</v>
      </c>
      <c r="I16" s="25">
        <v>7.13E-9</v>
      </c>
      <c r="J16" s="25">
        <v>6.4799999999999998E-8</v>
      </c>
      <c r="K16" s="25">
        <v>2.05E-7</v>
      </c>
      <c r="L16" s="25">
        <v>5.3099999999999998E-7</v>
      </c>
      <c r="M16" s="25">
        <v>7.2800000000000003E-8</v>
      </c>
      <c r="N16" s="25">
        <v>3.2199999999999997E-8</v>
      </c>
      <c r="O16" s="25">
        <v>1.2299999999999999E-8</v>
      </c>
      <c r="P16" s="25">
        <v>6.5899999999999998E-9</v>
      </c>
      <c r="Q16" s="25">
        <v>3.6699999999999999E-9</v>
      </c>
      <c r="R16" s="25">
        <v>1.4800000000000001E-10</v>
      </c>
      <c r="S16" s="25">
        <v>4.7099999999999998E-8</v>
      </c>
      <c r="T16" s="25">
        <v>3.2599999999999998E-7</v>
      </c>
      <c r="U16" s="25">
        <v>7.0999999999999998E-7</v>
      </c>
      <c r="V16" s="25">
        <v>1.57E-6</v>
      </c>
      <c r="W16" s="25">
        <v>4.4700000000000002E-7</v>
      </c>
      <c r="X16" s="25">
        <v>2.4299999999999999E-7</v>
      </c>
      <c r="Y16" s="25">
        <v>7.8699999999999997E-8</v>
      </c>
      <c r="Z16" s="25">
        <v>3.2700000000000002E-8</v>
      </c>
      <c r="AA16" s="25">
        <v>1.31E-8</v>
      </c>
      <c r="AB16" s="25">
        <f t="shared" si="1"/>
        <v>5.9902167689161554E-7</v>
      </c>
      <c r="AC16" s="25">
        <f t="shared" si="2"/>
        <v>1.9063460122699385E-4</v>
      </c>
      <c r="AD16" s="25">
        <f t="shared" si="3"/>
        <v>1.3194666666666664E-3</v>
      </c>
      <c r="AE16" s="25">
        <f t="shared" si="4"/>
        <v>2.873685071574642E-3</v>
      </c>
      <c r="AF16" s="25">
        <f t="shared" si="5"/>
        <v>6.3544867075664615E-3</v>
      </c>
      <c r="AG16" s="25">
        <f t="shared" si="6"/>
        <v>1.8092073619631903E-3</v>
      </c>
      <c r="AH16" s="25">
        <f t="shared" si="7"/>
        <v>9.8352883435582814E-4</v>
      </c>
      <c r="AI16" s="25">
        <f t="shared" si="8"/>
        <v>3.1853382413087934E-4</v>
      </c>
      <c r="AJ16" s="25">
        <f t="shared" si="9"/>
        <v>1.3235141104294478E-4</v>
      </c>
      <c r="AK16" s="25">
        <f t="shared" si="10"/>
        <v>5.3021513292433533E-5</v>
      </c>
      <c r="AL16" s="39">
        <f>'Inhalation-Haz-Values'!$C$2/H16</f>
        <v>2674033149171.2705</v>
      </c>
      <c r="AM16" s="39">
        <f>'Inhalation-Haz-Values'!$C$2/I16</f>
        <v>339410939.69144458</v>
      </c>
      <c r="AN16" s="39">
        <f>'Inhalation-Haz-Values'!$C$2/J16</f>
        <v>37345679.012345679</v>
      </c>
      <c r="AO16" s="39">
        <f>'Inhalation-Haz-Values'!$C$2/K16</f>
        <v>11804878.048780488</v>
      </c>
      <c r="AP16" s="39">
        <f>'Inhalation-Haz-Values'!$C$2/L16</f>
        <v>4557438.7947269306</v>
      </c>
      <c r="AQ16" s="39">
        <f>'Inhalation-Haz-Values'!$C$2/M16</f>
        <v>33241758.241758239</v>
      </c>
      <c r="AR16" s="39">
        <f>'Inhalation-Haz-Values'!$C$2/N16</f>
        <v>75155279.503105596</v>
      </c>
      <c r="AS16" s="39">
        <f>'Inhalation-Haz-Values'!$C$2/O16</f>
        <v>196747967.47967482</v>
      </c>
      <c r="AT16" s="39">
        <f>'Inhalation-Haz-Values'!$C$2/P16</f>
        <v>367223065.25037938</v>
      </c>
      <c r="AU16" s="39">
        <f>'Inhalation-Haz-Values'!$C$2/Q16</f>
        <v>659400544.95912802</v>
      </c>
      <c r="AV16" s="39">
        <f>'Inhalation-Haz-Values'!$C$3/R16</f>
        <v>35135135135.135132</v>
      </c>
      <c r="AW16" s="39">
        <f>'Inhalation-Haz-Values'!$C$3/S16</f>
        <v>110403397.02760085</v>
      </c>
      <c r="AX16" s="39">
        <f>'Inhalation-Haz-Values'!$C$3/T16</f>
        <v>15950920.245398775</v>
      </c>
      <c r="AY16" s="39">
        <f>'Inhalation-Haz-Values'!$C$3/U16</f>
        <v>7323943.6619718317</v>
      </c>
      <c r="AZ16" s="39">
        <f>'Inhalation-Haz-Values'!$C$3/V16</f>
        <v>3312101.9108280255</v>
      </c>
      <c r="BA16" s="39">
        <f>'Inhalation-Haz-Values'!$C$3/W16</f>
        <v>11633109.619686801</v>
      </c>
      <c r="BB16" s="39">
        <f>'Inhalation-Haz-Values'!$C$3/X16</f>
        <v>21399176.954732511</v>
      </c>
      <c r="BC16" s="39">
        <f>'Inhalation-Haz-Values'!$C$3/Y16</f>
        <v>66073697.585768744</v>
      </c>
      <c r="BD16" s="39">
        <f>'Inhalation-Haz-Values'!$C$3/Z16</f>
        <v>159021406.72782874</v>
      </c>
      <c r="BE16" s="39">
        <f>'Inhalation-Haz-Values'!$C$3/AA16</f>
        <v>396946564.8854962</v>
      </c>
      <c r="BF16" s="39">
        <f>AB16*'Inhalation-Haz-Values'!$D$4</f>
        <v>4.25305390593047E-12</v>
      </c>
      <c r="BG16" s="39">
        <f>AC16*'Inhalation-Haz-Values'!$D$4</f>
        <v>1.3535056687116562E-9</v>
      </c>
      <c r="BH16" s="39">
        <f>AD16*'Inhalation-Haz-Values'!$D$4</f>
        <v>9.3682133333333307E-9</v>
      </c>
      <c r="BI16" s="39">
        <f>AE16*'Inhalation-Haz-Values'!$D$4</f>
        <v>2.0403164008179956E-8</v>
      </c>
      <c r="BJ16" s="39">
        <f>AF16*'Inhalation-Haz-Values'!$D$4</f>
        <v>4.5116855623721872E-8</v>
      </c>
      <c r="BK16" s="39">
        <f>AG16*'Inhalation-Haz-Values'!$D$4</f>
        <v>1.284537226993865E-8</v>
      </c>
      <c r="BL16" s="39">
        <f>AH16*'Inhalation-Haz-Values'!$D$4</f>
        <v>6.9830547239263792E-9</v>
      </c>
      <c r="BM16" s="39">
        <f>AI16*'Inhalation-Haz-Values'!$D$4</f>
        <v>2.2615901513292431E-9</v>
      </c>
      <c r="BN16" s="39">
        <f>AJ16*'Inhalation-Haz-Values'!$D$4</f>
        <v>9.3969501840490783E-10</v>
      </c>
      <c r="BO16" s="39">
        <f>AK16*'Inhalation-Haz-Values'!$D$4</f>
        <v>3.7645274437627806E-10</v>
      </c>
    </row>
    <row r="17" spans="1:67" s="23" customFormat="1" ht="14.45" customHeight="1" x14ac:dyDescent="0.25">
      <c r="A17" s="94" t="s">
        <v>132</v>
      </c>
      <c r="B17" s="94" t="s">
        <v>130</v>
      </c>
      <c r="C17" s="94" t="s">
        <v>131</v>
      </c>
      <c r="D17" s="94">
        <v>2019</v>
      </c>
      <c r="E17" s="94">
        <v>2019</v>
      </c>
      <c r="F17" s="94" t="s">
        <v>134</v>
      </c>
      <c r="G17" s="94" t="s">
        <v>127</v>
      </c>
      <c r="H17" s="25">
        <v>1.0499999999999999E-5</v>
      </c>
      <c r="I17" s="25">
        <v>2.1399999999999998E-6</v>
      </c>
      <c r="J17" s="25">
        <v>1.1799999999999999E-6</v>
      </c>
      <c r="K17" s="25">
        <v>9.33E-7</v>
      </c>
      <c r="L17" s="25">
        <v>8.5899999999999995E-7</v>
      </c>
      <c r="M17" s="25">
        <v>7.17E-8</v>
      </c>
      <c r="N17" s="25">
        <v>3.1100000000000001E-8</v>
      </c>
      <c r="O17" s="25">
        <v>9.4500000000000002E-9</v>
      </c>
      <c r="P17" s="25">
        <v>4.3899999999999999E-9</v>
      </c>
      <c r="Q17" s="25">
        <v>2.4800000000000001E-9</v>
      </c>
      <c r="R17" s="25">
        <v>1.8600000000000001E-5</v>
      </c>
      <c r="S17" s="25">
        <v>6.8499999999999996E-6</v>
      </c>
      <c r="T17" s="25">
        <v>4.4299999999999999E-6</v>
      </c>
      <c r="U17" s="25">
        <v>3.5999999999999998E-6</v>
      </c>
      <c r="V17" s="25">
        <v>3.23E-6</v>
      </c>
      <c r="W17" s="25">
        <v>4.6699999999999999E-7</v>
      </c>
      <c r="X17" s="25">
        <v>2.6300000000000001E-7</v>
      </c>
      <c r="Y17" s="25">
        <v>8.0999999999999997E-8</v>
      </c>
      <c r="Z17" s="25">
        <v>3.0400000000000001E-8</v>
      </c>
      <c r="AA17" s="25">
        <v>1.1199999999999999E-8</v>
      </c>
      <c r="AB17" s="25">
        <f t="shared" si="1"/>
        <v>7.5282453987730064E-2</v>
      </c>
      <c r="AC17" s="25">
        <f t="shared" si="2"/>
        <v>2.7724989775051122E-2</v>
      </c>
      <c r="AD17" s="25">
        <f t="shared" si="3"/>
        <v>1.7930175869120654E-2</v>
      </c>
      <c r="AE17" s="25">
        <f t="shared" si="4"/>
        <v>1.4570797546012268E-2</v>
      </c>
      <c r="AF17" s="25">
        <f t="shared" si="5"/>
        <v>1.307324335378323E-2</v>
      </c>
      <c r="AG17" s="25">
        <f t="shared" si="6"/>
        <v>1.8901562372188139E-3</v>
      </c>
      <c r="AH17" s="25">
        <f t="shared" si="7"/>
        <v>1.0644777096114519E-3</v>
      </c>
      <c r="AI17" s="25">
        <f t="shared" si="8"/>
        <v>3.2784294478527612E-4</v>
      </c>
      <c r="AJ17" s="25">
        <f t="shared" si="9"/>
        <v>1.2304229038854805E-4</v>
      </c>
      <c r="AK17" s="25">
        <f t="shared" si="10"/>
        <v>4.5331370143149282E-5</v>
      </c>
      <c r="AL17" s="39">
        <f>'Inhalation-Haz-Values'!$C$2/H17</f>
        <v>230476.19047619047</v>
      </c>
      <c r="AM17" s="39">
        <f>'Inhalation-Haz-Values'!$C$2/I17</f>
        <v>1130841.1214953272</v>
      </c>
      <c r="AN17" s="39">
        <f>'Inhalation-Haz-Values'!$C$2/J17</f>
        <v>2050847.4576271188</v>
      </c>
      <c r="AO17" s="39">
        <f>'Inhalation-Haz-Values'!$C$2/K17</f>
        <v>2593783.4941050373</v>
      </c>
      <c r="AP17" s="39">
        <f>'Inhalation-Haz-Values'!$C$2/L17</f>
        <v>2817229.3364377185</v>
      </c>
      <c r="AQ17" s="39">
        <f>'Inhalation-Haz-Values'!$C$2/M17</f>
        <v>33751743.375174336</v>
      </c>
      <c r="AR17" s="39">
        <f>'Inhalation-Haz-Values'!$C$2/N17</f>
        <v>77813504.823151127</v>
      </c>
      <c r="AS17" s="39">
        <f>'Inhalation-Haz-Values'!$C$2/O17</f>
        <v>256084656.08465606</v>
      </c>
      <c r="AT17" s="39">
        <f>'Inhalation-Haz-Values'!$C$2/P17</f>
        <v>551252847.38040996</v>
      </c>
      <c r="AU17" s="39">
        <f>'Inhalation-Haz-Values'!$C$2/Q17</f>
        <v>975806451.61290312</v>
      </c>
      <c r="AV17" s="39">
        <f>'Inhalation-Haz-Values'!$C$3/R17</f>
        <v>279569.89247311826</v>
      </c>
      <c r="AW17" s="39">
        <f>'Inhalation-Haz-Values'!$C$3/S17</f>
        <v>759124.087591241</v>
      </c>
      <c r="AX17" s="39">
        <f>'Inhalation-Haz-Values'!$C$3/T17</f>
        <v>1173814.8984198647</v>
      </c>
      <c r="AY17" s="39">
        <f>'Inhalation-Haz-Values'!$C$3/U17</f>
        <v>1444444.4444444445</v>
      </c>
      <c r="AZ17" s="39">
        <f>'Inhalation-Haz-Values'!$C$3/V17</f>
        <v>1609907.1207430342</v>
      </c>
      <c r="BA17" s="39">
        <f>'Inhalation-Haz-Values'!$C$3/W17</f>
        <v>11134903.64025696</v>
      </c>
      <c r="BB17" s="39">
        <f>'Inhalation-Haz-Values'!$C$3/X17</f>
        <v>19771863.117870722</v>
      </c>
      <c r="BC17" s="39">
        <f>'Inhalation-Haz-Values'!$C$3/Y17</f>
        <v>64197530.864197537</v>
      </c>
      <c r="BD17" s="39">
        <f>'Inhalation-Haz-Values'!$C$3/Z17</f>
        <v>171052631.57894737</v>
      </c>
      <c r="BE17" s="39">
        <f>'Inhalation-Haz-Values'!$C$3/AA17</f>
        <v>464285714.28571433</v>
      </c>
      <c r="BF17" s="39">
        <f>AB17*'Inhalation-Haz-Values'!$D$4</f>
        <v>5.3450542331288339E-7</v>
      </c>
      <c r="BG17" s="39">
        <f>AC17*'Inhalation-Haz-Values'!$D$4</f>
        <v>1.9684742740286295E-7</v>
      </c>
      <c r="BH17" s="39">
        <f>AD17*'Inhalation-Haz-Values'!$D$4</f>
        <v>1.2730424867075664E-7</v>
      </c>
      <c r="BI17" s="39">
        <f>AE17*'Inhalation-Haz-Values'!$D$4</f>
        <v>1.0345266257668711E-7</v>
      </c>
      <c r="BJ17" s="39">
        <f>AF17*'Inhalation-Haz-Values'!$D$4</f>
        <v>9.2820027811860935E-8</v>
      </c>
      <c r="BK17" s="39">
        <f>AG17*'Inhalation-Haz-Values'!$D$4</f>
        <v>1.3420109284253579E-8</v>
      </c>
      <c r="BL17" s="39">
        <f>AH17*'Inhalation-Haz-Values'!$D$4</f>
        <v>7.5577917382413078E-9</v>
      </c>
      <c r="BM17" s="39">
        <f>AI17*'Inhalation-Haz-Values'!$D$4</f>
        <v>2.3276849079754603E-9</v>
      </c>
      <c r="BN17" s="39">
        <f>AJ17*'Inhalation-Haz-Values'!$D$4</f>
        <v>8.7360026175869112E-10</v>
      </c>
      <c r="BO17" s="39">
        <f>AK17*'Inhalation-Haz-Values'!$D$4</f>
        <v>3.2185272801635988E-10</v>
      </c>
    </row>
    <row r="18" spans="1:67" s="23" customFormat="1" x14ac:dyDescent="0.25">
      <c r="A18" s="94" t="s">
        <v>132</v>
      </c>
      <c r="B18" s="94" t="s">
        <v>130</v>
      </c>
      <c r="C18" s="94" t="s">
        <v>131</v>
      </c>
      <c r="D18" s="94">
        <v>2019</v>
      </c>
      <c r="E18" s="94">
        <v>2019</v>
      </c>
      <c r="F18" s="94" t="s">
        <v>137</v>
      </c>
      <c r="G18" s="94" t="s">
        <v>127</v>
      </c>
      <c r="H18" s="25">
        <v>1.0499999999999999E-5</v>
      </c>
      <c r="I18" s="25">
        <v>2.0700000000000001E-6</v>
      </c>
      <c r="J18" s="25">
        <v>9.6599999999999994E-7</v>
      </c>
      <c r="K18" s="25">
        <v>5.7000000000000005E-7</v>
      </c>
      <c r="L18" s="25">
        <v>1.8300000000000001E-7</v>
      </c>
      <c r="M18" s="25">
        <v>9.1400000000000005E-10</v>
      </c>
      <c r="N18" s="25">
        <v>1.5999999999999999E-10</v>
      </c>
      <c r="O18" s="25">
        <v>3.36E-24</v>
      </c>
      <c r="P18" s="25">
        <v>0</v>
      </c>
      <c r="Q18" s="25">
        <v>0</v>
      </c>
      <c r="R18" s="25">
        <v>1.8600000000000001E-5</v>
      </c>
      <c r="S18" s="25">
        <v>6.7900000000000002E-6</v>
      </c>
      <c r="T18" s="25">
        <v>4.0999999999999997E-6</v>
      </c>
      <c r="U18" s="25">
        <v>2.6299999999999998E-6</v>
      </c>
      <c r="V18" s="25">
        <v>1.1799999999999999E-6</v>
      </c>
      <c r="W18" s="25">
        <v>6.0399999999999998E-8</v>
      </c>
      <c r="X18" s="25">
        <v>2.2600000000000001E-8</v>
      </c>
      <c r="Y18" s="25">
        <v>4.8200000000000003E-9</v>
      </c>
      <c r="Z18" s="25">
        <v>1.55E-9</v>
      </c>
      <c r="AA18" s="25">
        <v>5.08E-10</v>
      </c>
      <c r="AB18" s="25">
        <f t="shared" si="1"/>
        <v>7.5282453987730064E-2</v>
      </c>
      <c r="AC18" s="25">
        <f t="shared" si="2"/>
        <v>2.7482143149284252E-2</v>
      </c>
      <c r="AD18" s="25">
        <f t="shared" si="3"/>
        <v>1.6594519427402862E-2</v>
      </c>
      <c r="AE18" s="25">
        <f t="shared" si="4"/>
        <v>1.0644777096114518E-2</v>
      </c>
      <c r="AF18" s="25">
        <f t="shared" si="5"/>
        <v>4.7759836400817993E-3</v>
      </c>
      <c r="AG18" s="25">
        <f t="shared" si="6"/>
        <v>2.4446560327198361E-4</v>
      </c>
      <c r="AH18" s="25">
        <f t="shared" si="7"/>
        <v>9.1472229038854798E-5</v>
      </c>
      <c r="AI18" s="25">
        <f t="shared" si="8"/>
        <v>1.9508678936605318E-5</v>
      </c>
      <c r="AJ18" s="25">
        <f t="shared" si="9"/>
        <v>6.2735378323108384E-6</v>
      </c>
      <c r="AK18" s="25">
        <f t="shared" si="10"/>
        <v>2.0561014314928426E-6</v>
      </c>
      <c r="AL18" s="39">
        <f>'Inhalation-Haz-Values'!$C$2/H18</f>
        <v>230476.19047619047</v>
      </c>
      <c r="AM18" s="39">
        <f>'Inhalation-Haz-Values'!$C$2/I18</f>
        <v>1169082.1256038647</v>
      </c>
      <c r="AN18" s="39">
        <f>'Inhalation-Haz-Values'!$C$2/J18</f>
        <v>2505175.9834368532</v>
      </c>
      <c r="AO18" s="39">
        <f>'Inhalation-Haz-Values'!$C$2/K18</f>
        <v>4245614.0350877186</v>
      </c>
      <c r="AP18" s="39">
        <f>'Inhalation-Haz-Values'!$C$2/L18</f>
        <v>13224043.715846993</v>
      </c>
      <c r="AQ18" s="39">
        <f>'Inhalation-Haz-Values'!$C$2/M18</f>
        <v>2647702407.0021877</v>
      </c>
      <c r="AR18" s="39">
        <f>'Inhalation-Haz-Values'!$C$2/N18</f>
        <v>15125000000</v>
      </c>
      <c r="AS18" s="39">
        <f>'Inhalation-Haz-Values'!$C$2/O18</f>
        <v>7.2023809523809516E+23</v>
      </c>
      <c r="AT18" s="39" t="e">
        <f>'Inhalation-Haz-Values'!$C$2/P18</f>
        <v>#DIV/0!</v>
      </c>
      <c r="AU18" s="39" t="e">
        <f>'Inhalation-Haz-Values'!$C$2/Q18</f>
        <v>#DIV/0!</v>
      </c>
      <c r="AV18" s="39">
        <f>'Inhalation-Haz-Values'!$C$3/R18</f>
        <v>279569.89247311826</v>
      </c>
      <c r="AW18" s="39">
        <f>'Inhalation-Haz-Values'!$C$3/S18</f>
        <v>765832.10603829159</v>
      </c>
      <c r="AX18" s="39">
        <f>'Inhalation-Haz-Values'!$C$3/T18</f>
        <v>1268292.6829268294</v>
      </c>
      <c r="AY18" s="39">
        <f>'Inhalation-Haz-Values'!$C$3/U18</f>
        <v>1977186.3117870726</v>
      </c>
      <c r="AZ18" s="39">
        <f>'Inhalation-Haz-Values'!$C$3/V18</f>
        <v>4406779.6610169495</v>
      </c>
      <c r="BA18" s="39">
        <f>'Inhalation-Haz-Values'!$C$3/W18</f>
        <v>86092715.231788084</v>
      </c>
      <c r="BB18" s="39">
        <f>'Inhalation-Haz-Values'!$C$3/X18</f>
        <v>230088495.57522124</v>
      </c>
      <c r="BC18" s="39">
        <f>'Inhalation-Haz-Values'!$C$3/Y18</f>
        <v>1078838174.2738588</v>
      </c>
      <c r="BD18" s="39">
        <f>'Inhalation-Haz-Values'!$C$3/Z18</f>
        <v>3354838709.6774192</v>
      </c>
      <c r="BE18" s="39">
        <f>'Inhalation-Haz-Values'!$C$3/AA18</f>
        <v>10236220472.440945</v>
      </c>
      <c r="BF18" s="39">
        <f>AB18*'Inhalation-Haz-Values'!$D$4</f>
        <v>5.3450542331288339E-7</v>
      </c>
      <c r="BG18" s="39">
        <f>AC18*'Inhalation-Haz-Values'!$D$4</f>
        <v>1.9512321635991818E-7</v>
      </c>
      <c r="BH18" s="39">
        <f>AD18*'Inhalation-Haz-Values'!$D$4</f>
        <v>1.1782108793456032E-7</v>
      </c>
      <c r="BI18" s="39">
        <f>AE18*'Inhalation-Haz-Values'!$D$4</f>
        <v>7.5577917382413082E-8</v>
      </c>
      <c r="BJ18" s="39">
        <f>AF18*'Inhalation-Haz-Values'!$D$4</f>
        <v>3.3909483844580775E-8</v>
      </c>
      <c r="BK18" s="39">
        <f>AG18*'Inhalation-Haz-Values'!$D$4</f>
        <v>1.7357057832310835E-9</v>
      </c>
      <c r="BL18" s="39">
        <f>AH18*'Inhalation-Haz-Values'!$D$4</f>
        <v>6.4945282617586902E-10</v>
      </c>
      <c r="BM18" s="39">
        <f>AI18*'Inhalation-Haz-Values'!$D$4</f>
        <v>1.3851162044989774E-10</v>
      </c>
      <c r="BN18" s="39">
        <f>AJ18*'Inhalation-Haz-Values'!$D$4</f>
        <v>4.4542118609406954E-11</v>
      </c>
      <c r="BO18" s="39">
        <f>AK18*'Inhalation-Haz-Values'!$D$4</f>
        <v>1.4598320163599183E-11</v>
      </c>
    </row>
    <row r="19" spans="1:67" s="23" customFormat="1" ht="14.45" customHeight="1" x14ac:dyDescent="0.25">
      <c r="A19" s="94" t="s">
        <v>132</v>
      </c>
      <c r="B19" s="94" t="s">
        <v>130</v>
      </c>
      <c r="C19" s="94" t="s">
        <v>131</v>
      </c>
      <c r="D19" s="94">
        <v>2019</v>
      </c>
      <c r="E19" s="94">
        <v>2019</v>
      </c>
      <c r="F19" s="94" t="s">
        <v>138</v>
      </c>
      <c r="G19" s="94" t="s">
        <v>127</v>
      </c>
      <c r="H19" s="25">
        <v>7.2499999999999994E-14</v>
      </c>
      <c r="I19" s="25">
        <v>4.3800000000000002E-9</v>
      </c>
      <c r="J19" s="25">
        <v>4.7099999999999998E-8</v>
      </c>
      <c r="K19" s="25">
        <v>1.3199999999999999E-7</v>
      </c>
      <c r="L19" s="25">
        <v>3.1699999999999999E-7</v>
      </c>
      <c r="M19" s="25">
        <v>5.5899999999999998E-8</v>
      </c>
      <c r="N19" s="25">
        <v>2.6799999999999998E-8</v>
      </c>
      <c r="O19" s="25">
        <v>9.2300000000000006E-9</v>
      </c>
      <c r="P19" s="25">
        <v>4.3800000000000002E-9</v>
      </c>
      <c r="Q19" s="25">
        <v>2.4600000000000002E-9</v>
      </c>
      <c r="R19" s="25">
        <v>3.7000000000000001E-11</v>
      </c>
      <c r="S19" s="25">
        <v>3.6599999999999997E-8</v>
      </c>
      <c r="T19" s="25">
        <v>2.7399999999999999E-7</v>
      </c>
      <c r="U19" s="25">
        <v>5.51E-7</v>
      </c>
      <c r="V19" s="25">
        <v>1.28E-6</v>
      </c>
      <c r="W19" s="25">
        <v>3.89E-7</v>
      </c>
      <c r="X19" s="25">
        <v>2.41E-7</v>
      </c>
      <c r="Y19" s="25">
        <v>7.6199999999999994E-8</v>
      </c>
      <c r="Z19" s="25">
        <v>2.8900000000000001E-8</v>
      </c>
      <c r="AA19" s="25">
        <v>1.07E-8</v>
      </c>
      <c r="AB19" s="25">
        <f t="shared" si="1"/>
        <v>1.4975541922290388E-7</v>
      </c>
      <c r="AC19" s="25">
        <f t="shared" si="2"/>
        <v>1.4813644171779138E-4</v>
      </c>
      <c r="AD19" s="25">
        <f t="shared" si="3"/>
        <v>1.1089995910020449E-3</v>
      </c>
      <c r="AE19" s="25">
        <f t="shared" si="4"/>
        <v>2.2301415132924335E-3</v>
      </c>
      <c r="AF19" s="25">
        <f t="shared" si="5"/>
        <v>5.1807280163599185E-3</v>
      </c>
      <c r="AG19" s="25">
        <f t="shared" si="6"/>
        <v>1.5744556237218814E-3</v>
      </c>
      <c r="AH19" s="25">
        <f t="shared" si="7"/>
        <v>9.7543394683026583E-4</v>
      </c>
      <c r="AI19" s="25">
        <f t="shared" si="8"/>
        <v>3.0841521472392634E-4</v>
      </c>
      <c r="AJ19" s="25">
        <f t="shared" si="9"/>
        <v>1.1697112474437629E-4</v>
      </c>
      <c r="AK19" s="25">
        <f t="shared" si="10"/>
        <v>4.3307648261758683E-5</v>
      </c>
      <c r="AL19" s="39">
        <f>'Inhalation-Haz-Values'!$C$2/H19</f>
        <v>33379310344827.59</v>
      </c>
      <c r="AM19" s="39">
        <f>'Inhalation-Haz-Values'!$C$2/I19</f>
        <v>552511415.52511406</v>
      </c>
      <c r="AN19" s="39">
        <f>'Inhalation-Haz-Values'!$C$2/J19</f>
        <v>51380042.462845013</v>
      </c>
      <c r="AO19" s="39">
        <f>'Inhalation-Haz-Values'!$C$2/K19</f>
        <v>18333333.333333336</v>
      </c>
      <c r="AP19" s="39">
        <f>'Inhalation-Haz-Values'!$C$2/L19</f>
        <v>7634069.4006309146</v>
      </c>
      <c r="AQ19" s="39">
        <f>'Inhalation-Haz-Values'!$C$2/M19</f>
        <v>43291592.128801435</v>
      </c>
      <c r="AR19" s="39">
        <f>'Inhalation-Haz-Values'!$C$2/N19</f>
        <v>90298507.462686568</v>
      </c>
      <c r="AS19" s="39">
        <f>'Inhalation-Haz-Values'!$C$2/O19</f>
        <v>262188515.70964244</v>
      </c>
      <c r="AT19" s="39">
        <f>'Inhalation-Haz-Values'!$C$2/P19</f>
        <v>552511415.52511406</v>
      </c>
      <c r="AU19" s="39">
        <f>'Inhalation-Haz-Values'!$C$2/Q19</f>
        <v>983739837.39837384</v>
      </c>
      <c r="AV19" s="39">
        <f>'Inhalation-Haz-Values'!$C$3/R19</f>
        <v>140540540540.54053</v>
      </c>
      <c r="AW19" s="39">
        <f>'Inhalation-Haz-Values'!$C$3/S19</f>
        <v>142076502.73224047</v>
      </c>
      <c r="AX19" s="39">
        <f>'Inhalation-Haz-Values'!$C$3/T19</f>
        <v>18978102.189781021</v>
      </c>
      <c r="AY19" s="39">
        <f>'Inhalation-Haz-Values'!$C$3/U19</f>
        <v>9437386.5698729586</v>
      </c>
      <c r="AZ19" s="39">
        <f>'Inhalation-Haz-Values'!$C$3/V19</f>
        <v>4062500</v>
      </c>
      <c r="BA19" s="39">
        <f>'Inhalation-Haz-Values'!$C$3/W19</f>
        <v>13367609.254498715</v>
      </c>
      <c r="BB19" s="39">
        <f>'Inhalation-Haz-Values'!$C$3/X19</f>
        <v>21576763.485477179</v>
      </c>
      <c r="BC19" s="39">
        <f>'Inhalation-Haz-Values'!$C$3/Y19</f>
        <v>68241469.816272974</v>
      </c>
      <c r="BD19" s="39">
        <f>'Inhalation-Haz-Values'!$C$3/Z19</f>
        <v>179930795.84775087</v>
      </c>
      <c r="BE19" s="39">
        <f>'Inhalation-Haz-Values'!$C$3/AA19</f>
        <v>485981308.41121495</v>
      </c>
      <c r="BF19" s="39">
        <f>AB19*'Inhalation-Haz-Values'!$D$4</f>
        <v>1.0632634764826175E-12</v>
      </c>
      <c r="BG19" s="39">
        <f>AC19*'Inhalation-Haz-Values'!$D$4</f>
        <v>1.0517687361963187E-9</v>
      </c>
      <c r="BH19" s="39">
        <f>AD19*'Inhalation-Haz-Values'!$D$4</f>
        <v>7.8738970961145178E-9</v>
      </c>
      <c r="BI19" s="39">
        <f>AE19*'Inhalation-Haz-Values'!$D$4</f>
        <v>1.5834004744376276E-8</v>
      </c>
      <c r="BJ19" s="39">
        <f>AF19*'Inhalation-Haz-Values'!$D$4</f>
        <v>3.6783168916155421E-8</v>
      </c>
      <c r="BK19" s="39">
        <f>AG19*'Inhalation-Haz-Values'!$D$4</f>
        <v>1.1178634928425358E-8</v>
      </c>
      <c r="BL19" s="39">
        <f>AH19*'Inhalation-Haz-Values'!$D$4</f>
        <v>6.9255810224948871E-9</v>
      </c>
      <c r="BM19" s="39">
        <f>AI19*'Inhalation-Haz-Values'!$D$4</f>
        <v>2.1897480245398771E-9</v>
      </c>
      <c r="BN19" s="39">
        <f>AJ19*'Inhalation-Haz-Values'!$D$4</f>
        <v>8.3049498568507168E-10</v>
      </c>
      <c r="BO19" s="39">
        <f>AK19*'Inhalation-Haz-Values'!$D$4</f>
        <v>3.0748430265848666E-10</v>
      </c>
    </row>
    <row r="20" spans="1:67" s="23" customFormat="1" x14ac:dyDescent="0.25">
      <c r="A20" s="94" t="s">
        <v>132</v>
      </c>
      <c r="B20" s="94" t="s">
        <v>130</v>
      </c>
      <c r="C20" s="94" t="s">
        <v>131</v>
      </c>
      <c r="D20" s="94">
        <v>2020</v>
      </c>
      <c r="E20" s="94">
        <v>2019</v>
      </c>
      <c r="F20" s="94" t="s">
        <v>134</v>
      </c>
      <c r="G20" s="94" t="s">
        <v>127</v>
      </c>
      <c r="H20" s="25">
        <v>1.0499999999999999E-5</v>
      </c>
      <c r="I20" s="25">
        <v>2.1399999999999998E-6</v>
      </c>
      <c r="J20" s="25">
        <v>1.1799999999999999E-6</v>
      </c>
      <c r="K20" s="25">
        <v>9.33E-7</v>
      </c>
      <c r="L20" s="25">
        <v>8.5899999999999995E-7</v>
      </c>
      <c r="M20" s="25">
        <v>7.17E-8</v>
      </c>
      <c r="N20" s="25">
        <v>3.1100000000000001E-8</v>
      </c>
      <c r="O20" s="25">
        <v>9.4500000000000002E-9</v>
      </c>
      <c r="P20" s="25">
        <v>4.3899999999999999E-9</v>
      </c>
      <c r="Q20" s="25">
        <v>2.4800000000000001E-9</v>
      </c>
      <c r="R20" s="25">
        <v>1.8600000000000001E-5</v>
      </c>
      <c r="S20" s="25">
        <v>6.8499999999999996E-6</v>
      </c>
      <c r="T20" s="25">
        <v>4.4299999999999999E-6</v>
      </c>
      <c r="U20" s="25">
        <v>3.5999999999999998E-6</v>
      </c>
      <c r="V20" s="25">
        <v>3.23E-6</v>
      </c>
      <c r="W20" s="25">
        <v>4.6699999999999999E-7</v>
      </c>
      <c r="X20" s="25">
        <v>2.6300000000000001E-7</v>
      </c>
      <c r="Y20" s="25">
        <v>8.0999999999999997E-8</v>
      </c>
      <c r="Z20" s="25">
        <v>3.0400000000000001E-8</v>
      </c>
      <c r="AA20" s="25">
        <v>1.1199999999999999E-8</v>
      </c>
      <c r="AB20" s="25">
        <f t="shared" si="1"/>
        <v>7.5282453987730064E-2</v>
      </c>
      <c r="AC20" s="25">
        <f t="shared" si="2"/>
        <v>2.7724989775051122E-2</v>
      </c>
      <c r="AD20" s="25">
        <f t="shared" si="3"/>
        <v>1.7930175869120654E-2</v>
      </c>
      <c r="AE20" s="25">
        <f t="shared" si="4"/>
        <v>1.4570797546012268E-2</v>
      </c>
      <c r="AF20" s="25">
        <f t="shared" si="5"/>
        <v>1.307324335378323E-2</v>
      </c>
      <c r="AG20" s="25">
        <f t="shared" si="6"/>
        <v>1.8901562372188139E-3</v>
      </c>
      <c r="AH20" s="25">
        <f t="shared" si="7"/>
        <v>1.0644777096114519E-3</v>
      </c>
      <c r="AI20" s="25">
        <f t="shared" si="8"/>
        <v>3.2784294478527612E-4</v>
      </c>
      <c r="AJ20" s="25">
        <f t="shared" si="9"/>
        <v>1.2304229038854805E-4</v>
      </c>
      <c r="AK20" s="25">
        <f t="shared" si="10"/>
        <v>4.5331370143149282E-5</v>
      </c>
      <c r="AL20" s="39">
        <f>'Inhalation-Haz-Values'!$C$2/H20</f>
        <v>230476.19047619047</v>
      </c>
      <c r="AM20" s="39">
        <f>'Inhalation-Haz-Values'!$C$2/I20</f>
        <v>1130841.1214953272</v>
      </c>
      <c r="AN20" s="39">
        <f>'Inhalation-Haz-Values'!$C$2/J20</f>
        <v>2050847.4576271188</v>
      </c>
      <c r="AO20" s="39">
        <f>'Inhalation-Haz-Values'!$C$2/K20</f>
        <v>2593783.4941050373</v>
      </c>
      <c r="AP20" s="39">
        <f>'Inhalation-Haz-Values'!$C$2/L20</f>
        <v>2817229.3364377185</v>
      </c>
      <c r="AQ20" s="39">
        <f>'Inhalation-Haz-Values'!$C$2/M20</f>
        <v>33751743.375174336</v>
      </c>
      <c r="AR20" s="39">
        <f>'Inhalation-Haz-Values'!$C$2/N20</f>
        <v>77813504.823151127</v>
      </c>
      <c r="AS20" s="39">
        <f>'Inhalation-Haz-Values'!$C$2/O20</f>
        <v>256084656.08465606</v>
      </c>
      <c r="AT20" s="39">
        <f>'Inhalation-Haz-Values'!$C$2/P20</f>
        <v>551252847.38040996</v>
      </c>
      <c r="AU20" s="39">
        <f>'Inhalation-Haz-Values'!$C$2/Q20</f>
        <v>975806451.61290312</v>
      </c>
      <c r="AV20" s="39">
        <f>'Inhalation-Haz-Values'!$C$3/R20</f>
        <v>279569.89247311826</v>
      </c>
      <c r="AW20" s="39">
        <f>'Inhalation-Haz-Values'!$C$3/S20</f>
        <v>759124.087591241</v>
      </c>
      <c r="AX20" s="39">
        <f>'Inhalation-Haz-Values'!$C$3/T20</f>
        <v>1173814.8984198647</v>
      </c>
      <c r="AY20" s="39">
        <f>'Inhalation-Haz-Values'!$C$3/U20</f>
        <v>1444444.4444444445</v>
      </c>
      <c r="AZ20" s="39">
        <f>'Inhalation-Haz-Values'!$C$3/V20</f>
        <v>1609907.1207430342</v>
      </c>
      <c r="BA20" s="39">
        <f>'Inhalation-Haz-Values'!$C$3/W20</f>
        <v>11134903.64025696</v>
      </c>
      <c r="BB20" s="39">
        <f>'Inhalation-Haz-Values'!$C$3/X20</f>
        <v>19771863.117870722</v>
      </c>
      <c r="BC20" s="39">
        <f>'Inhalation-Haz-Values'!$C$3/Y20</f>
        <v>64197530.864197537</v>
      </c>
      <c r="BD20" s="39">
        <f>'Inhalation-Haz-Values'!$C$3/Z20</f>
        <v>171052631.57894737</v>
      </c>
      <c r="BE20" s="39">
        <f>'Inhalation-Haz-Values'!$C$3/AA20</f>
        <v>464285714.28571433</v>
      </c>
      <c r="BF20" s="39">
        <f>AB20*'Inhalation-Haz-Values'!$D$4</f>
        <v>5.3450542331288339E-7</v>
      </c>
      <c r="BG20" s="39">
        <f>AC20*'Inhalation-Haz-Values'!$D$4</f>
        <v>1.9684742740286295E-7</v>
      </c>
      <c r="BH20" s="39">
        <f>AD20*'Inhalation-Haz-Values'!$D$4</f>
        <v>1.2730424867075664E-7</v>
      </c>
      <c r="BI20" s="39">
        <f>AE20*'Inhalation-Haz-Values'!$D$4</f>
        <v>1.0345266257668711E-7</v>
      </c>
      <c r="BJ20" s="39">
        <f>AF20*'Inhalation-Haz-Values'!$D$4</f>
        <v>9.2820027811860935E-8</v>
      </c>
      <c r="BK20" s="39">
        <f>AG20*'Inhalation-Haz-Values'!$D$4</f>
        <v>1.3420109284253579E-8</v>
      </c>
      <c r="BL20" s="39">
        <f>AH20*'Inhalation-Haz-Values'!$D$4</f>
        <v>7.5577917382413078E-9</v>
      </c>
      <c r="BM20" s="39">
        <f>AI20*'Inhalation-Haz-Values'!$D$4</f>
        <v>2.3276849079754603E-9</v>
      </c>
      <c r="BN20" s="39">
        <f>AJ20*'Inhalation-Haz-Values'!$D$4</f>
        <v>8.7360026175869112E-10</v>
      </c>
      <c r="BO20" s="39">
        <f>AK20*'Inhalation-Haz-Values'!$D$4</f>
        <v>3.2185272801635988E-10</v>
      </c>
    </row>
    <row r="21" spans="1:67" s="23" customFormat="1" ht="14.45" customHeight="1" x14ac:dyDescent="0.25">
      <c r="A21" s="94" t="s">
        <v>132</v>
      </c>
      <c r="B21" s="94" t="s">
        <v>130</v>
      </c>
      <c r="C21" s="94" t="s">
        <v>131</v>
      </c>
      <c r="D21" s="94">
        <v>2020</v>
      </c>
      <c r="E21" s="94">
        <v>2019</v>
      </c>
      <c r="F21" s="94" t="s">
        <v>137</v>
      </c>
      <c r="G21" s="94" t="s">
        <v>127</v>
      </c>
      <c r="H21" s="25">
        <v>1.0499999999999999E-5</v>
      </c>
      <c r="I21" s="25">
        <v>2.0700000000000001E-6</v>
      </c>
      <c r="J21" s="25">
        <v>9.6599999999999994E-7</v>
      </c>
      <c r="K21" s="25">
        <v>5.7000000000000005E-7</v>
      </c>
      <c r="L21" s="25">
        <v>1.8300000000000001E-7</v>
      </c>
      <c r="M21" s="25">
        <v>9.1400000000000005E-10</v>
      </c>
      <c r="N21" s="25">
        <v>1.5999999999999999E-10</v>
      </c>
      <c r="O21" s="25">
        <v>3.36E-24</v>
      </c>
      <c r="P21" s="25">
        <v>0</v>
      </c>
      <c r="Q21" s="25">
        <v>0</v>
      </c>
      <c r="R21" s="25">
        <v>1.8600000000000001E-5</v>
      </c>
      <c r="S21" s="25">
        <v>6.7900000000000002E-6</v>
      </c>
      <c r="T21" s="25">
        <v>4.0999999999999997E-6</v>
      </c>
      <c r="U21" s="25">
        <v>2.6299999999999998E-6</v>
      </c>
      <c r="V21" s="25">
        <v>1.1799999999999999E-6</v>
      </c>
      <c r="W21" s="25">
        <v>6.0399999999999998E-8</v>
      </c>
      <c r="X21" s="25">
        <v>2.2600000000000001E-8</v>
      </c>
      <c r="Y21" s="25">
        <v>4.8200000000000003E-9</v>
      </c>
      <c r="Z21" s="25">
        <v>1.55E-9</v>
      </c>
      <c r="AA21" s="25">
        <v>5.08E-10</v>
      </c>
      <c r="AB21" s="25">
        <f t="shared" si="1"/>
        <v>7.5282453987730064E-2</v>
      </c>
      <c r="AC21" s="25">
        <f t="shared" si="2"/>
        <v>2.7482143149284252E-2</v>
      </c>
      <c r="AD21" s="25">
        <f t="shared" si="3"/>
        <v>1.6594519427402862E-2</v>
      </c>
      <c r="AE21" s="25">
        <f t="shared" si="4"/>
        <v>1.0644777096114518E-2</v>
      </c>
      <c r="AF21" s="25">
        <f t="shared" si="5"/>
        <v>4.7759836400817993E-3</v>
      </c>
      <c r="AG21" s="25">
        <f t="shared" si="6"/>
        <v>2.4446560327198361E-4</v>
      </c>
      <c r="AH21" s="25">
        <f t="shared" si="7"/>
        <v>9.1472229038854798E-5</v>
      </c>
      <c r="AI21" s="25">
        <f t="shared" si="8"/>
        <v>1.9508678936605318E-5</v>
      </c>
      <c r="AJ21" s="25">
        <f t="shared" si="9"/>
        <v>6.2735378323108384E-6</v>
      </c>
      <c r="AK21" s="25">
        <f t="shared" si="10"/>
        <v>2.0561014314928426E-6</v>
      </c>
      <c r="AL21" s="39">
        <f>'Inhalation-Haz-Values'!$C$2/H21</f>
        <v>230476.19047619047</v>
      </c>
      <c r="AM21" s="39">
        <f>'Inhalation-Haz-Values'!$C$2/I21</f>
        <v>1169082.1256038647</v>
      </c>
      <c r="AN21" s="39">
        <f>'Inhalation-Haz-Values'!$C$2/J21</f>
        <v>2505175.9834368532</v>
      </c>
      <c r="AO21" s="39">
        <f>'Inhalation-Haz-Values'!$C$2/K21</f>
        <v>4245614.0350877186</v>
      </c>
      <c r="AP21" s="39">
        <f>'Inhalation-Haz-Values'!$C$2/L21</f>
        <v>13224043.715846993</v>
      </c>
      <c r="AQ21" s="39">
        <f>'Inhalation-Haz-Values'!$C$2/M21</f>
        <v>2647702407.0021877</v>
      </c>
      <c r="AR21" s="39">
        <f>'Inhalation-Haz-Values'!$C$2/N21</f>
        <v>15125000000</v>
      </c>
      <c r="AS21" s="39">
        <f>'Inhalation-Haz-Values'!$C$2/O21</f>
        <v>7.2023809523809516E+23</v>
      </c>
      <c r="AT21" s="39" t="e">
        <f>'Inhalation-Haz-Values'!$C$2/P21</f>
        <v>#DIV/0!</v>
      </c>
      <c r="AU21" s="39" t="e">
        <f>'Inhalation-Haz-Values'!$C$2/Q21</f>
        <v>#DIV/0!</v>
      </c>
      <c r="AV21" s="39">
        <f>'Inhalation-Haz-Values'!$C$3/R21</f>
        <v>279569.89247311826</v>
      </c>
      <c r="AW21" s="39">
        <f>'Inhalation-Haz-Values'!$C$3/S21</f>
        <v>765832.10603829159</v>
      </c>
      <c r="AX21" s="39">
        <f>'Inhalation-Haz-Values'!$C$3/T21</f>
        <v>1268292.6829268294</v>
      </c>
      <c r="AY21" s="39">
        <f>'Inhalation-Haz-Values'!$C$3/U21</f>
        <v>1977186.3117870726</v>
      </c>
      <c r="AZ21" s="39">
        <f>'Inhalation-Haz-Values'!$C$3/V21</f>
        <v>4406779.6610169495</v>
      </c>
      <c r="BA21" s="39">
        <f>'Inhalation-Haz-Values'!$C$3/W21</f>
        <v>86092715.231788084</v>
      </c>
      <c r="BB21" s="39">
        <f>'Inhalation-Haz-Values'!$C$3/X21</f>
        <v>230088495.57522124</v>
      </c>
      <c r="BC21" s="39">
        <f>'Inhalation-Haz-Values'!$C$3/Y21</f>
        <v>1078838174.2738588</v>
      </c>
      <c r="BD21" s="39">
        <f>'Inhalation-Haz-Values'!$C$3/Z21</f>
        <v>3354838709.6774192</v>
      </c>
      <c r="BE21" s="39">
        <f>'Inhalation-Haz-Values'!$C$3/AA21</f>
        <v>10236220472.440945</v>
      </c>
      <c r="BF21" s="39">
        <f>AB21*'Inhalation-Haz-Values'!$D$4</f>
        <v>5.3450542331288339E-7</v>
      </c>
      <c r="BG21" s="39">
        <f>AC21*'Inhalation-Haz-Values'!$D$4</f>
        <v>1.9512321635991818E-7</v>
      </c>
      <c r="BH21" s="39">
        <f>AD21*'Inhalation-Haz-Values'!$D$4</f>
        <v>1.1782108793456032E-7</v>
      </c>
      <c r="BI21" s="39">
        <f>AE21*'Inhalation-Haz-Values'!$D$4</f>
        <v>7.5577917382413082E-8</v>
      </c>
      <c r="BJ21" s="39">
        <f>AF21*'Inhalation-Haz-Values'!$D$4</f>
        <v>3.3909483844580775E-8</v>
      </c>
      <c r="BK21" s="39">
        <f>AG21*'Inhalation-Haz-Values'!$D$4</f>
        <v>1.7357057832310835E-9</v>
      </c>
      <c r="BL21" s="39">
        <f>AH21*'Inhalation-Haz-Values'!$D$4</f>
        <v>6.4945282617586902E-10</v>
      </c>
      <c r="BM21" s="39">
        <f>AI21*'Inhalation-Haz-Values'!$D$4</f>
        <v>1.3851162044989774E-10</v>
      </c>
      <c r="BN21" s="39">
        <f>AJ21*'Inhalation-Haz-Values'!$D$4</f>
        <v>4.4542118609406954E-11</v>
      </c>
      <c r="BO21" s="39">
        <f>AK21*'Inhalation-Haz-Values'!$D$4</f>
        <v>1.4598320163599183E-11</v>
      </c>
    </row>
    <row r="22" spans="1:67" s="23" customFormat="1" x14ac:dyDescent="0.25">
      <c r="A22" s="94" t="s">
        <v>132</v>
      </c>
      <c r="B22" s="94" t="s">
        <v>130</v>
      </c>
      <c r="C22" s="94" t="s">
        <v>131</v>
      </c>
      <c r="D22" s="94">
        <v>2020</v>
      </c>
      <c r="E22" s="94">
        <v>2019</v>
      </c>
      <c r="F22" s="94" t="s">
        <v>138</v>
      </c>
      <c r="G22" s="94" t="s">
        <v>127</v>
      </c>
      <c r="H22" s="25">
        <v>7.2499999999999994E-14</v>
      </c>
      <c r="I22" s="25">
        <v>4.3800000000000002E-9</v>
      </c>
      <c r="J22" s="25">
        <v>4.7099999999999998E-8</v>
      </c>
      <c r="K22" s="25">
        <v>1.3199999999999999E-7</v>
      </c>
      <c r="L22" s="25">
        <v>3.1699999999999999E-7</v>
      </c>
      <c r="M22" s="25">
        <v>5.5899999999999998E-8</v>
      </c>
      <c r="N22" s="25">
        <v>2.6799999999999998E-8</v>
      </c>
      <c r="O22" s="25">
        <v>9.2300000000000006E-9</v>
      </c>
      <c r="P22" s="25">
        <v>4.3800000000000002E-9</v>
      </c>
      <c r="Q22" s="25">
        <v>2.4600000000000002E-9</v>
      </c>
      <c r="R22" s="25">
        <v>3.7000000000000001E-11</v>
      </c>
      <c r="S22" s="25">
        <v>3.6599999999999997E-8</v>
      </c>
      <c r="T22" s="25">
        <v>2.7399999999999999E-7</v>
      </c>
      <c r="U22" s="25">
        <v>5.51E-7</v>
      </c>
      <c r="V22" s="25">
        <v>1.28E-6</v>
      </c>
      <c r="W22" s="25">
        <v>3.89E-7</v>
      </c>
      <c r="X22" s="25">
        <v>2.41E-7</v>
      </c>
      <c r="Y22" s="25">
        <v>7.6199999999999994E-8</v>
      </c>
      <c r="Z22" s="25">
        <v>2.8900000000000001E-8</v>
      </c>
      <c r="AA22" s="25">
        <v>1.07E-8</v>
      </c>
      <c r="AB22" s="25">
        <f t="shared" si="1"/>
        <v>1.4975541922290388E-7</v>
      </c>
      <c r="AC22" s="25">
        <f t="shared" si="2"/>
        <v>1.4813644171779138E-4</v>
      </c>
      <c r="AD22" s="25">
        <f t="shared" si="3"/>
        <v>1.1089995910020449E-3</v>
      </c>
      <c r="AE22" s="25">
        <f t="shared" si="4"/>
        <v>2.2301415132924335E-3</v>
      </c>
      <c r="AF22" s="25">
        <f t="shared" si="5"/>
        <v>5.1807280163599185E-3</v>
      </c>
      <c r="AG22" s="25">
        <f t="shared" si="6"/>
        <v>1.5744556237218814E-3</v>
      </c>
      <c r="AH22" s="25">
        <f t="shared" si="7"/>
        <v>9.7543394683026583E-4</v>
      </c>
      <c r="AI22" s="25">
        <f t="shared" si="8"/>
        <v>3.0841521472392634E-4</v>
      </c>
      <c r="AJ22" s="25">
        <f t="shared" si="9"/>
        <v>1.1697112474437629E-4</v>
      </c>
      <c r="AK22" s="25">
        <f t="shared" si="10"/>
        <v>4.3307648261758683E-5</v>
      </c>
      <c r="AL22" s="39">
        <f>'Inhalation-Haz-Values'!$C$2/H22</f>
        <v>33379310344827.59</v>
      </c>
      <c r="AM22" s="39">
        <f>'Inhalation-Haz-Values'!$C$2/I22</f>
        <v>552511415.52511406</v>
      </c>
      <c r="AN22" s="39">
        <f>'Inhalation-Haz-Values'!$C$2/J22</f>
        <v>51380042.462845013</v>
      </c>
      <c r="AO22" s="39">
        <f>'Inhalation-Haz-Values'!$C$2/K22</f>
        <v>18333333.333333336</v>
      </c>
      <c r="AP22" s="39">
        <f>'Inhalation-Haz-Values'!$C$2/L22</f>
        <v>7634069.4006309146</v>
      </c>
      <c r="AQ22" s="39">
        <f>'Inhalation-Haz-Values'!$C$2/M22</f>
        <v>43291592.128801435</v>
      </c>
      <c r="AR22" s="39">
        <f>'Inhalation-Haz-Values'!$C$2/N22</f>
        <v>90298507.462686568</v>
      </c>
      <c r="AS22" s="39">
        <f>'Inhalation-Haz-Values'!$C$2/O22</f>
        <v>262188515.70964244</v>
      </c>
      <c r="AT22" s="39">
        <f>'Inhalation-Haz-Values'!$C$2/P22</f>
        <v>552511415.52511406</v>
      </c>
      <c r="AU22" s="39">
        <f>'Inhalation-Haz-Values'!$C$2/Q22</f>
        <v>983739837.39837384</v>
      </c>
      <c r="AV22" s="39">
        <f>'Inhalation-Haz-Values'!$C$3/R22</f>
        <v>140540540540.54053</v>
      </c>
      <c r="AW22" s="39">
        <f>'Inhalation-Haz-Values'!$C$3/S22</f>
        <v>142076502.73224047</v>
      </c>
      <c r="AX22" s="39">
        <f>'Inhalation-Haz-Values'!$C$3/T22</f>
        <v>18978102.189781021</v>
      </c>
      <c r="AY22" s="39">
        <f>'Inhalation-Haz-Values'!$C$3/U22</f>
        <v>9437386.5698729586</v>
      </c>
      <c r="AZ22" s="39">
        <f>'Inhalation-Haz-Values'!$C$3/V22</f>
        <v>4062500</v>
      </c>
      <c r="BA22" s="39">
        <f>'Inhalation-Haz-Values'!$C$3/W22</f>
        <v>13367609.254498715</v>
      </c>
      <c r="BB22" s="39">
        <f>'Inhalation-Haz-Values'!$C$3/X22</f>
        <v>21576763.485477179</v>
      </c>
      <c r="BC22" s="39">
        <f>'Inhalation-Haz-Values'!$C$3/Y22</f>
        <v>68241469.816272974</v>
      </c>
      <c r="BD22" s="39">
        <f>'Inhalation-Haz-Values'!$C$3/Z22</f>
        <v>179930795.84775087</v>
      </c>
      <c r="BE22" s="39">
        <f>'Inhalation-Haz-Values'!$C$3/AA22</f>
        <v>485981308.41121495</v>
      </c>
      <c r="BF22" s="39">
        <f>AB22*'Inhalation-Haz-Values'!$D$4</f>
        <v>1.0632634764826175E-12</v>
      </c>
      <c r="BG22" s="39">
        <f>AC22*'Inhalation-Haz-Values'!$D$4</f>
        <v>1.0517687361963187E-9</v>
      </c>
      <c r="BH22" s="39">
        <f>AD22*'Inhalation-Haz-Values'!$D$4</f>
        <v>7.8738970961145178E-9</v>
      </c>
      <c r="BI22" s="39">
        <f>AE22*'Inhalation-Haz-Values'!$D$4</f>
        <v>1.5834004744376276E-8</v>
      </c>
      <c r="BJ22" s="39">
        <f>AF22*'Inhalation-Haz-Values'!$D$4</f>
        <v>3.6783168916155421E-8</v>
      </c>
      <c r="BK22" s="39">
        <f>AG22*'Inhalation-Haz-Values'!$D$4</f>
        <v>1.1178634928425358E-8</v>
      </c>
      <c r="BL22" s="39">
        <f>AH22*'Inhalation-Haz-Values'!$D$4</f>
        <v>6.9255810224948871E-9</v>
      </c>
      <c r="BM22" s="39">
        <f>AI22*'Inhalation-Haz-Values'!$D$4</f>
        <v>2.1897480245398771E-9</v>
      </c>
      <c r="BN22" s="39">
        <f>AJ22*'Inhalation-Haz-Values'!$D$4</f>
        <v>8.3049498568507168E-10</v>
      </c>
      <c r="BO22" s="39">
        <f>AK22*'Inhalation-Haz-Values'!$D$4</f>
        <v>3.0748430265848666E-10</v>
      </c>
    </row>
    <row r="23" spans="1:67" s="23" customFormat="1" ht="14.45" customHeight="1" x14ac:dyDescent="0.25">
      <c r="A23" s="94" t="s">
        <v>132</v>
      </c>
      <c r="B23" s="94" t="s">
        <v>130</v>
      </c>
      <c r="C23" s="94" t="s">
        <v>131</v>
      </c>
      <c r="D23" s="94" t="s">
        <v>140</v>
      </c>
      <c r="E23" s="94" t="s">
        <v>141</v>
      </c>
      <c r="F23" s="94" t="s">
        <v>134</v>
      </c>
      <c r="G23" s="94" t="s">
        <v>127</v>
      </c>
      <c r="H23" s="25">
        <v>1.20541020109135E-5</v>
      </c>
      <c r="I23" s="25">
        <v>2.6861027940581998E-6</v>
      </c>
      <c r="J23" s="25">
        <v>1.5236505709377499E-6</v>
      </c>
      <c r="K23" s="25">
        <v>1.25588403395311E-6</v>
      </c>
      <c r="L23" s="25">
        <v>1.1783845013136599E-6</v>
      </c>
      <c r="M23" s="25">
        <v>9.6948845493128497E-8</v>
      </c>
      <c r="N23" s="25">
        <v>4.19869947453516E-8</v>
      </c>
      <c r="O23" s="25">
        <v>1.38454425272837E-8</v>
      </c>
      <c r="P23" s="25">
        <v>6.9164889349231999E-9</v>
      </c>
      <c r="Q23" s="25">
        <v>3.6342938561034699E-9</v>
      </c>
      <c r="R23" s="25">
        <v>2.1111901323767099E-5</v>
      </c>
      <c r="S23" s="25">
        <v>7.1140436666329799E-6</v>
      </c>
      <c r="T23" s="25">
        <v>4.7166539637227097E-6</v>
      </c>
      <c r="U23" s="25">
        <v>3.7439412515157601E-6</v>
      </c>
      <c r="V23" s="25">
        <v>3.6314319674616E-6</v>
      </c>
      <c r="W23" s="25">
        <v>6.0928188535771998E-7</v>
      </c>
      <c r="X23" s="25">
        <v>3.1921726215137399E-7</v>
      </c>
      <c r="Y23" s="25">
        <v>9.8079126793653998E-8</v>
      </c>
      <c r="Z23" s="25">
        <v>3.9437216678455901E-8</v>
      </c>
      <c r="AA23" s="25">
        <v>1.53668513540824E-8</v>
      </c>
      <c r="AB23" s="25">
        <f t="shared" si="1"/>
        <v>8.5449233333333013E-2</v>
      </c>
      <c r="AC23" s="25">
        <f t="shared" si="2"/>
        <v>2.8793691666666656E-2</v>
      </c>
      <c r="AD23" s="25">
        <f t="shared" si="3"/>
        <v>1.909039166666664E-2</v>
      </c>
      <c r="AE23" s="25">
        <f t="shared" si="4"/>
        <v>1.5153391666666651E-2</v>
      </c>
      <c r="AF23" s="25">
        <f t="shared" si="5"/>
        <v>1.4698016666666664E-2</v>
      </c>
      <c r="AG23" s="25">
        <f t="shared" si="6"/>
        <v>2.4660341666666655E-3</v>
      </c>
      <c r="AH23" s="25">
        <f t="shared" si="7"/>
        <v>1.2920139166666652E-3</v>
      </c>
      <c r="AI23" s="25">
        <f t="shared" si="8"/>
        <v>3.9696974999999998E-4</v>
      </c>
      <c r="AJ23" s="25">
        <f t="shared" si="9"/>
        <v>1.5961991666666649E-4</v>
      </c>
      <c r="AK23" s="25">
        <f t="shared" si="10"/>
        <v>6.2196466666666436E-5</v>
      </c>
      <c r="AL23" s="39">
        <f>'Inhalation-Haz-Values'!$C$2/H23</f>
        <v>200761.53311204675</v>
      </c>
      <c r="AM23" s="39">
        <f>'Inhalation-Haz-Values'!$C$2/I23</f>
        <v>900933.50312324858</v>
      </c>
      <c r="AN23" s="39">
        <f>'Inhalation-Haz-Values'!$C$2/J23</f>
        <v>1588290.6790830528</v>
      </c>
      <c r="AO23" s="39">
        <f>'Inhalation-Haz-Values'!$C$2/K23</f>
        <v>1926929.5050934246</v>
      </c>
      <c r="AP23" s="39">
        <f>'Inhalation-Haz-Values'!$C$2/L23</f>
        <v>2053659.0538166366</v>
      </c>
      <c r="AQ23" s="39">
        <f>'Inhalation-Haz-Values'!$C$2/M23</f>
        <v>24961617.517884973</v>
      </c>
      <c r="AR23" s="39">
        <f>'Inhalation-Haz-Values'!$C$2/N23</f>
        <v>57636894.821292713</v>
      </c>
      <c r="AS23" s="39">
        <f>'Inhalation-Haz-Values'!$C$2/O23</f>
        <v>174786757.10300848</v>
      </c>
      <c r="AT23" s="39">
        <f>'Inhalation-Haz-Values'!$C$2/P23</f>
        <v>349888508.86188418</v>
      </c>
      <c r="AU23" s="39">
        <f>'Inhalation-Haz-Values'!$C$2/Q23</f>
        <v>665879011.38919389</v>
      </c>
      <c r="AV23" s="39">
        <f>'Inhalation-Haz-Values'!$C$3/R23</f>
        <v>246306.56994147692</v>
      </c>
      <c r="AW23" s="39">
        <f>'Inhalation-Haz-Values'!$C$3/S23</f>
        <v>730948.56366844859</v>
      </c>
      <c r="AX23" s="39">
        <f>'Inhalation-Haz-Values'!$C$3/T23</f>
        <v>1102476.4674268791</v>
      </c>
      <c r="AY23" s="39">
        <f>'Inhalation-Haz-Values'!$C$3/U23</f>
        <v>1388910.6827984399</v>
      </c>
      <c r="AZ23" s="39">
        <f>'Inhalation-Haz-Values'!$C$3/V23</f>
        <v>1431942.0125705514</v>
      </c>
      <c r="BA23" s="39">
        <f>'Inhalation-Haz-Values'!$C$3/W23</f>
        <v>8534637.455940431</v>
      </c>
      <c r="BB23" s="39">
        <f>'Inhalation-Haz-Values'!$C$3/X23</f>
        <v>16289845.871599955</v>
      </c>
      <c r="BC23" s="39">
        <f>'Inhalation-Haz-Values'!$C$3/Y23</f>
        <v>53018416.558093332</v>
      </c>
      <c r="BD23" s="39">
        <f>'Inhalation-Haz-Values'!$C$3/Z23</f>
        <v>131855146.93892433</v>
      </c>
      <c r="BE23" s="39">
        <f>'Inhalation-Haz-Values'!$C$3/AA23</f>
        <v>338390726.90831709</v>
      </c>
      <c r="BF23" s="39">
        <f>AB23*'Inhalation-Haz-Values'!$D$4</f>
        <v>6.0668955666666434E-7</v>
      </c>
      <c r="BG23" s="39">
        <f>AC23*'Inhalation-Haz-Values'!$D$4</f>
        <v>2.0443521083333326E-7</v>
      </c>
      <c r="BH23" s="39">
        <f>AD23*'Inhalation-Haz-Values'!$D$4</f>
        <v>1.3554178083333315E-7</v>
      </c>
      <c r="BI23" s="39">
        <f>AE23*'Inhalation-Haz-Values'!$D$4</f>
        <v>1.0758908083333322E-7</v>
      </c>
      <c r="BJ23" s="39">
        <f>AF23*'Inhalation-Haz-Values'!$D$4</f>
        <v>1.0435591833333332E-7</v>
      </c>
      <c r="BK23" s="39">
        <f>AG23*'Inhalation-Haz-Values'!$D$4</f>
        <v>1.7508842583333324E-8</v>
      </c>
      <c r="BL23" s="39">
        <f>AH23*'Inhalation-Haz-Values'!$D$4</f>
        <v>9.1732988083333217E-9</v>
      </c>
      <c r="BM23" s="39">
        <f>AI23*'Inhalation-Haz-Values'!$D$4</f>
        <v>2.818485225E-9</v>
      </c>
      <c r="BN23" s="39">
        <f>AJ23*'Inhalation-Haz-Values'!$D$4</f>
        <v>1.1333014083333321E-9</v>
      </c>
      <c r="BO23" s="39">
        <f>AK23*'Inhalation-Haz-Values'!$D$4</f>
        <v>4.4159491333333167E-10</v>
      </c>
    </row>
    <row r="24" spans="1:67" s="23" customFormat="1" x14ac:dyDescent="0.25">
      <c r="A24" s="94" t="s">
        <v>132</v>
      </c>
      <c r="B24" s="94" t="s">
        <v>130</v>
      </c>
      <c r="C24" s="94" t="s">
        <v>131</v>
      </c>
      <c r="D24" s="94" t="s">
        <v>140</v>
      </c>
      <c r="E24" s="94" t="s">
        <v>141</v>
      </c>
      <c r="F24" s="94" t="s">
        <v>137</v>
      </c>
      <c r="G24" s="94" t="s">
        <v>127</v>
      </c>
      <c r="H24" s="25">
        <v>1.20541020109135E-5</v>
      </c>
      <c r="I24" s="25">
        <v>2.6178374848423601E-6</v>
      </c>
      <c r="J24" s="25">
        <v>1.18212883993532E-6</v>
      </c>
      <c r="K24" s="25">
        <v>7.10108692906224E-7</v>
      </c>
      <c r="L24" s="25">
        <v>2.29075943815683E-7</v>
      </c>
      <c r="M24" s="25">
        <v>1.3999403900565801E-9</v>
      </c>
      <c r="N24" s="25">
        <v>3.1092217057396899E-10</v>
      </c>
      <c r="O24" s="25">
        <v>2.6305492118027399E-12</v>
      </c>
      <c r="P24" s="25">
        <v>0</v>
      </c>
      <c r="Q24" s="25">
        <v>0</v>
      </c>
      <c r="R24" s="25">
        <v>2.1111794260307099E-5</v>
      </c>
      <c r="S24" s="25">
        <v>7.0600878006265098E-6</v>
      </c>
      <c r="T24" s="25">
        <v>4.4438130305173802E-6</v>
      </c>
      <c r="U24" s="25">
        <v>2.6636443803051701E-6</v>
      </c>
      <c r="V24" s="25">
        <v>1.19110281679466E-6</v>
      </c>
      <c r="W24" s="25">
        <v>6.7075401803759102E-8</v>
      </c>
      <c r="X24" s="25">
        <v>2.4210006959882698E-8</v>
      </c>
      <c r="Y24" s="25">
        <v>5.1360874216855202E-9</v>
      </c>
      <c r="Z24" s="25">
        <v>1.6118177420169701E-9</v>
      </c>
      <c r="AA24" s="25">
        <v>5.2595130608326596E-10</v>
      </c>
      <c r="AB24" s="25">
        <f t="shared" si="1"/>
        <v>8.5448799999999603E-2</v>
      </c>
      <c r="AC24" s="25">
        <f t="shared" si="2"/>
        <v>2.857530833333331E-2</v>
      </c>
      <c r="AD24" s="25">
        <f t="shared" si="3"/>
        <v>1.798608333333333E-2</v>
      </c>
      <c r="AE24" s="25">
        <f t="shared" si="4"/>
        <v>1.0780950833333318E-2</v>
      </c>
      <c r="AF24" s="25">
        <f t="shared" si="5"/>
        <v>4.8209216666666487E-3</v>
      </c>
      <c r="AG24" s="25">
        <f t="shared" si="6"/>
        <v>2.7148391666666672E-4</v>
      </c>
      <c r="AH24" s="25">
        <f t="shared" si="7"/>
        <v>9.7988641666666346E-5</v>
      </c>
      <c r="AI24" s="25">
        <f t="shared" si="8"/>
        <v>2.0788024999999966E-5</v>
      </c>
      <c r="AJ24" s="25">
        <f t="shared" si="9"/>
        <v>6.5237416666666396E-6</v>
      </c>
      <c r="AK24" s="25">
        <f t="shared" si="10"/>
        <v>2.1287583333333335E-6</v>
      </c>
      <c r="AL24" s="39">
        <f>'Inhalation-Haz-Values'!$C$2/H24</f>
        <v>200761.53311204675</v>
      </c>
      <c r="AM24" s="39">
        <f>'Inhalation-Haz-Values'!$C$2/I24</f>
        <v>924427.1327048121</v>
      </c>
      <c r="AN24" s="39">
        <f>'Inhalation-Haz-Values'!$C$2/J24</f>
        <v>2047154.1834072925</v>
      </c>
      <c r="AO24" s="39">
        <f>'Inhalation-Haz-Values'!$C$2/K24</f>
        <v>3407928.9891464291</v>
      </c>
      <c r="AP24" s="39">
        <f>'Inhalation-Haz-Values'!$C$2/L24</f>
        <v>10564182.164615059</v>
      </c>
      <c r="AQ24" s="39">
        <f>'Inhalation-Haz-Values'!$C$2/M24</f>
        <v>1728645031.737525</v>
      </c>
      <c r="AR24" s="39">
        <f>'Inhalation-Haz-Values'!$C$2/N24</f>
        <v>7783298294.6588469</v>
      </c>
      <c r="AS24" s="39">
        <f>'Inhalation-Haz-Values'!$C$2/O24</f>
        <v>919959979893.91394</v>
      </c>
      <c r="AT24" s="39" t="e">
        <f>'Inhalation-Haz-Values'!$C$2/P24</f>
        <v>#DIV/0!</v>
      </c>
      <c r="AU24" s="39" t="e">
        <f>'Inhalation-Haz-Values'!$C$2/Q24</f>
        <v>#DIV/0!</v>
      </c>
      <c r="AV24" s="39">
        <f>'Inhalation-Haz-Values'!$C$3/R24</f>
        <v>246307.81902685892</v>
      </c>
      <c r="AW24" s="39">
        <f>'Inhalation-Haz-Values'!$C$3/S24</f>
        <v>736534.74954497791</v>
      </c>
      <c r="AX24" s="39">
        <f>'Inhalation-Haz-Values'!$C$3/T24</f>
        <v>1170166.24333418</v>
      </c>
      <c r="AY24" s="39">
        <f>'Inhalation-Haz-Values'!$C$3/U24</f>
        <v>1952212.554516847</v>
      </c>
      <c r="AZ24" s="39">
        <f>'Inhalation-Haz-Values'!$C$3/V24</f>
        <v>4365702.0424093697</v>
      </c>
      <c r="BA24" s="39">
        <f>'Inhalation-Haz-Values'!$C$3/W24</f>
        <v>77524694.0035263</v>
      </c>
      <c r="BB24" s="39">
        <f>'Inhalation-Haz-Values'!$C$3/X24</f>
        <v>214787216.23734698</v>
      </c>
      <c r="BC24" s="39">
        <f>'Inhalation-Haz-Values'!$C$3/Y24</f>
        <v>1012443826.0230207</v>
      </c>
      <c r="BD24" s="39">
        <f>'Inhalation-Haz-Values'!$C$3/Z24</f>
        <v>3226171213.0634007</v>
      </c>
      <c r="BE24" s="39">
        <f>'Inhalation-Haz-Values'!$C$3/AA24</f>
        <v>9886846823.7566509</v>
      </c>
      <c r="BF24" s="39">
        <f>AB24*'Inhalation-Haz-Values'!$D$4</f>
        <v>6.0668647999999717E-7</v>
      </c>
      <c r="BG24" s="39">
        <f>AC24*'Inhalation-Haz-Values'!$D$4</f>
        <v>2.0288468916666648E-7</v>
      </c>
      <c r="BH24" s="39">
        <f>AD24*'Inhalation-Haz-Values'!$D$4</f>
        <v>1.2770119166666664E-7</v>
      </c>
      <c r="BI24" s="39">
        <f>AE24*'Inhalation-Haz-Values'!$D$4</f>
        <v>7.6544750916666554E-8</v>
      </c>
      <c r="BJ24" s="39">
        <f>AF24*'Inhalation-Haz-Values'!$D$4</f>
        <v>3.4228543833333207E-8</v>
      </c>
      <c r="BK24" s="39">
        <f>AG24*'Inhalation-Haz-Values'!$D$4</f>
        <v>1.9275358083333335E-9</v>
      </c>
      <c r="BL24" s="39">
        <f>AH24*'Inhalation-Haz-Values'!$D$4</f>
        <v>6.9571935583333098E-10</v>
      </c>
      <c r="BM24" s="39">
        <f>AI24*'Inhalation-Haz-Values'!$D$4</f>
        <v>1.4759497749999977E-10</v>
      </c>
      <c r="BN24" s="39">
        <f>AJ24*'Inhalation-Haz-Values'!$D$4</f>
        <v>4.6318565833333137E-11</v>
      </c>
      <c r="BO24" s="39">
        <f>AK24*'Inhalation-Haz-Values'!$D$4</f>
        <v>1.5114184166666668E-11</v>
      </c>
    </row>
    <row r="25" spans="1:67" s="23" customFormat="1" ht="14.45" customHeight="1" x14ac:dyDescent="0.25">
      <c r="A25" s="94" t="s">
        <v>132</v>
      </c>
      <c r="B25" s="94" t="s">
        <v>130</v>
      </c>
      <c r="C25" s="94" t="s">
        <v>131</v>
      </c>
      <c r="D25" s="94" t="s">
        <v>140</v>
      </c>
      <c r="E25" s="94" t="s">
        <v>141</v>
      </c>
      <c r="F25" s="94" t="s">
        <v>138</v>
      </c>
      <c r="G25" s="94" t="s">
        <v>127</v>
      </c>
      <c r="H25" s="25">
        <v>4.7417582861762303E-13</v>
      </c>
      <c r="I25" s="25">
        <v>6.5574351505658802E-9</v>
      </c>
      <c r="J25" s="25">
        <v>6.4197309518997507E-8</v>
      </c>
      <c r="K25" s="25">
        <v>1.9398354764551301E-7</v>
      </c>
      <c r="L25" s="25">
        <v>4.93260713924818E-7</v>
      </c>
      <c r="M25" s="25">
        <v>7.5697654607922398E-8</v>
      </c>
      <c r="N25" s="25">
        <v>3.5670785923605397E-8</v>
      </c>
      <c r="O25" s="25">
        <v>1.30701260105092E-8</v>
      </c>
      <c r="P25" s="25">
        <v>6.8427139753435702E-9</v>
      </c>
      <c r="Q25" s="25">
        <v>3.6224098120452701E-9</v>
      </c>
      <c r="R25" s="25">
        <v>1.4058101442502E-10</v>
      </c>
      <c r="S25" s="25">
        <v>5.3705543401374299E-8</v>
      </c>
      <c r="T25" s="25">
        <v>3.86657832710185E-7</v>
      </c>
      <c r="U25" s="25">
        <v>8.1039050626515697E-7</v>
      </c>
      <c r="V25" s="25">
        <v>1.7900773734337101E-6</v>
      </c>
      <c r="W25" s="25">
        <v>5.2811151727970799E-7</v>
      </c>
      <c r="X25" s="25">
        <v>2.9570052609640202E-7</v>
      </c>
      <c r="Y25" s="25">
        <v>9.2943086726960397E-8</v>
      </c>
      <c r="Z25" s="25">
        <v>3.7825396877526203E-8</v>
      </c>
      <c r="AA25" s="25">
        <v>1.48409103425626E-8</v>
      </c>
      <c r="AB25" s="25">
        <f t="shared" si="1"/>
        <v>5.6899374999999922E-7</v>
      </c>
      <c r="AC25" s="25">
        <f t="shared" si="2"/>
        <v>2.1737016666666667E-4</v>
      </c>
      <c r="AD25" s="25">
        <f t="shared" si="3"/>
        <v>1.5649758333333296E-3</v>
      </c>
      <c r="AE25" s="25">
        <f t="shared" si="4"/>
        <v>3.2800099999999973E-3</v>
      </c>
      <c r="AF25" s="25">
        <f t="shared" si="5"/>
        <v>7.245237499999997E-3</v>
      </c>
      <c r="AG25" s="25">
        <f t="shared" si="6"/>
        <v>2.1375016666666624E-3</v>
      </c>
      <c r="AH25" s="25">
        <f t="shared" si="7"/>
        <v>1.1968312499999977E-3</v>
      </c>
      <c r="AI25" s="25">
        <f t="shared" si="8"/>
        <v>3.7618191666666668E-4</v>
      </c>
      <c r="AJ25" s="25">
        <f t="shared" si="9"/>
        <v>1.5309616666666636E-4</v>
      </c>
      <c r="AK25" s="25">
        <f t="shared" si="10"/>
        <v>6.0067749999999788E-5</v>
      </c>
      <c r="AL25" s="39">
        <f>'Inhalation-Haz-Values'!$C$2/H25</f>
        <v>5103592072702.415</v>
      </c>
      <c r="AM25" s="39">
        <f>'Inhalation-Haz-Values'!$C$2/I25</f>
        <v>369046730.07573146</v>
      </c>
      <c r="AN25" s="39">
        <f>'Inhalation-Haz-Values'!$C$2/J25</f>
        <v>37696283.81830962</v>
      </c>
      <c r="AO25" s="39">
        <f>'Inhalation-Haz-Values'!$C$2/K25</f>
        <v>12475284.782513237</v>
      </c>
      <c r="AP25" s="39">
        <f>'Inhalation-Haz-Values'!$C$2/L25</f>
        <v>4906127.5947649311</v>
      </c>
      <c r="AQ25" s="39">
        <f>'Inhalation-Haz-Values'!$C$2/M25</f>
        <v>31969286.400410172</v>
      </c>
      <c r="AR25" s="39">
        <f>'Inhalation-Haz-Values'!$C$2/N25</f>
        <v>67842631.92806603</v>
      </c>
      <c r="AS25" s="39">
        <f>'Inhalation-Haz-Values'!$C$2/O25</f>
        <v>185155062.62557593</v>
      </c>
      <c r="AT25" s="39">
        <f>'Inhalation-Haz-Values'!$C$2/P25</f>
        <v>353660844.03352439</v>
      </c>
      <c r="AU25" s="39">
        <f>'Inhalation-Haz-Values'!$C$2/Q25</f>
        <v>668063561.43167293</v>
      </c>
      <c r="AV25" s="39">
        <f>'Inhalation-Haz-Values'!$C$3/R25</f>
        <v>36989347539.339752</v>
      </c>
      <c r="AW25" s="39">
        <f>'Inhalation-Haz-Values'!$C$3/S25</f>
        <v>96824269.352182642</v>
      </c>
      <c r="AX25" s="39">
        <f>'Inhalation-Haz-Values'!$C$3/T25</f>
        <v>13448583.114305099</v>
      </c>
      <c r="AY25" s="39">
        <f>'Inhalation-Haz-Values'!$C$3/U25</f>
        <v>6416659.5731300162</v>
      </c>
      <c r="AZ25" s="39">
        <f>'Inhalation-Haz-Values'!$C$3/V25</f>
        <v>2904902.3674465017</v>
      </c>
      <c r="BA25" s="39">
        <f>'Inhalation-Haz-Values'!$C$3/W25</f>
        <v>9846405.2190815639</v>
      </c>
      <c r="BB25" s="39">
        <f>'Inhalation-Haz-Values'!$C$3/X25</f>
        <v>17585359.311483726</v>
      </c>
      <c r="BC25" s="39">
        <f>'Inhalation-Haz-Values'!$C$3/Y25</f>
        <v>55948217.163005129</v>
      </c>
      <c r="BD25" s="39">
        <f>'Inhalation-Haz-Values'!$C$3/Z25</f>
        <v>137473772.36614159</v>
      </c>
      <c r="BE25" s="39">
        <f>'Inhalation-Haz-Values'!$C$3/AA25</f>
        <v>350382818.84142894</v>
      </c>
      <c r="BF25" s="39">
        <f>AB25*'Inhalation-Haz-Values'!$D$4</f>
        <v>4.039855624999994E-12</v>
      </c>
      <c r="BG25" s="39">
        <f>AC25*'Inhalation-Haz-Values'!$D$4</f>
        <v>1.5433281833333334E-9</v>
      </c>
      <c r="BH25" s="39">
        <f>AD25*'Inhalation-Haz-Values'!$D$4</f>
        <v>1.111132841666664E-8</v>
      </c>
      <c r="BI25" s="39">
        <f>AE25*'Inhalation-Haz-Values'!$D$4</f>
        <v>2.3288070999999979E-8</v>
      </c>
      <c r="BJ25" s="39">
        <f>AF25*'Inhalation-Haz-Values'!$D$4</f>
        <v>5.1441186249999978E-8</v>
      </c>
      <c r="BK25" s="39">
        <f>AG25*'Inhalation-Haz-Values'!$D$4</f>
        <v>1.5176261833333301E-8</v>
      </c>
      <c r="BL25" s="39">
        <f>AH25*'Inhalation-Haz-Values'!$D$4</f>
        <v>8.4975018749999825E-9</v>
      </c>
      <c r="BM25" s="39">
        <f>AI25*'Inhalation-Haz-Values'!$D$4</f>
        <v>2.6708916083333332E-9</v>
      </c>
      <c r="BN25" s="39">
        <f>AJ25*'Inhalation-Haz-Values'!$D$4</f>
        <v>1.0869827833333312E-9</v>
      </c>
      <c r="BO25" s="39">
        <f>AK25*'Inhalation-Haz-Values'!$D$4</f>
        <v>4.2648102499999848E-10</v>
      </c>
    </row>
    <row r="26" spans="1:67" s="23" customFormat="1" x14ac:dyDescent="0.25">
      <c r="A26" s="94" t="s">
        <v>132</v>
      </c>
      <c r="B26" s="94" t="s">
        <v>143</v>
      </c>
      <c r="C26" s="94" t="s">
        <v>144</v>
      </c>
      <c r="D26" s="94">
        <v>2015</v>
      </c>
      <c r="E26" s="94">
        <v>2016</v>
      </c>
      <c r="F26" s="94" t="s">
        <v>134</v>
      </c>
      <c r="G26" s="94" t="s">
        <v>127</v>
      </c>
      <c r="H26" s="25">
        <v>4.9499999999999997E-5</v>
      </c>
      <c r="I26" s="25">
        <v>1.13E-5</v>
      </c>
      <c r="J26" s="25">
        <v>5.31E-6</v>
      </c>
      <c r="K26" s="25">
        <v>3.6200000000000001E-6</v>
      </c>
      <c r="L26" s="25">
        <v>1.9599999999999999E-6</v>
      </c>
      <c r="M26" s="25">
        <v>1.06E-7</v>
      </c>
      <c r="N26" s="25">
        <v>4.3800000000000002E-8</v>
      </c>
      <c r="O26" s="25">
        <v>1.37E-8</v>
      </c>
      <c r="P26" s="25">
        <v>7.0200000000000002E-9</v>
      </c>
      <c r="Q26" s="25">
        <v>3.8499999999999997E-9</v>
      </c>
      <c r="R26" s="25">
        <v>8.53E-5</v>
      </c>
      <c r="S26" s="25">
        <v>2.8500000000000002E-5</v>
      </c>
      <c r="T26" s="25">
        <v>1.7600000000000001E-5</v>
      </c>
      <c r="U26" s="25">
        <v>1.1399999999999999E-5</v>
      </c>
      <c r="V26" s="25">
        <v>6.4999999999999996E-6</v>
      </c>
      <c r="W26" s="25">
        <v>7.3099999999999997E-7</v>
      </c>
      <c r="X26" s="25">
        <v>3.3099999999999999E-7</v>
      </c>
      <c r="Y26" s="25">
        <v>9.9600000000000005E-8</v>
      </c>
      <c r="Z26" s="25">
        <v>3.92E-8</v>
      </c>
      <c r="AA26" s="25">
        <v>1.5399999999999999E-8</v>
      </c>
      <c r="AB26" s="25">
        <f t="shared" si="1"/>
        <v>0.34524695296523517</v>
      </c>
      <c r="AC26" s="25">
        <f t="shared" si="2"/>
        <v>0.11535214723926381</v>
      </c>
      <c r="AD26" s="25">
        <f t="shared" si="3"/>
        <v>7.123501022494888E-2</v>
      </c>
      <c r="AE26" s="25">
        <f t="shared" si="4"/>
        <v>4.6140858895705517E-2</v>
      </c>
      <c r="AF26" s="25">
        <f t="shared" si="5"/>
        <v>2.6308384458077708E-2</v>
      </c>
      <c r="AG26" s="25">
        <f t="shared" si="6"/>
        <v>2.9586813905930465E-3</v>
      </c>
      <c r="AH26" s="25">
        <f t="shared" si="7"/>
        <v>1.3397038854805724E-3</v>
      </c>
      <c r="AI26" s="25">
        <f t="shared" si="8"/>
        <v>4.0312539877300615E-4</v>
      </c>
      <c r="AJ26" s="25">
        <f t="shared" si="9"/>
        <v>1.5865979550102246E-4</v>
      </c>
      <c r="AK26" s="25">
        <f t="shared" si="10"/>
        <v>6.233063394683026E-5</v>
      </c>
      <c r="AL26" s="39">
        <f>'Inhalation-Haz-Values'!$C$2/H26</f>
        <v>48888.888888888891</v>
      </c>
      <c r="AM26" s="39">
        <f>'Inhalation-Haz-Values'!$C$2/I26</f>
        <v>214159.29203539822</v>
      </c>
      <c r="AN26" s="39">
        <f>'Inhalation-Haz-Values'!$C$2/J26</f>
        <v>455743.87947269302</v>
      </c>
      <c r="AO26" s="39">
        <f>'Inhalation-Haz-Values'!$C$2/K26</f>
        <v>668508.28729281761</v>
      </c>
      <c r="AP26" s="39">
        <f>'Inhalation-Haz-Values'!$C$2/L26</f>
        <v>1234693.8775510204</v>
      </c>
      <c r="AQ26" s="39">
        <f>'Inhalation-Haz-Values'!$C$2/M26</f>
        <v>22830188.679245282</v>
      </c>
      <c r="AR26" s="39">
        <f>'Inhalation-Haz-Values'!$C$2/N26</f>
        <v>55251141.552511409</v>
      </c>
      <c r="AS26" s="39">
        <f>'Inhalation-Haz-Values'!$C$2/O26</f>
        <v>176642335.76642334</v>
      </c>
      <c r="AT26" s="39">
        <f>'Inhalation-Haz-Values'!$C$2/P26</f>
        <v>344729344.72934473</v>
      </c>
      <c r="AU26" s="39">
        <f>'Inhalation-Haz-Values'!$C$2/Q26</f>
        <v>628571428.57142854</v>
      </c>
      <c r="AV26" s="39">
        <f>'Inhalation-Haz-Values'!$C$3/R26</f>
        <v>60961.313012895662</v>
      </c>
      <c r="AW26" s="39">
        <f>'Inhalation-Haz-Values'!$C$3/S26</f>
        <v>182456.14035087719</v>
      </c>
      <c r="AX26" s="39">
        <f>'Inhalation-Haz-Values'!$C$3/T26</f>
        <v>295454.54545454547</v>
      </c>
      <c r="AY26" s="39">
        <f>'Inhalation-Haz-Values'!$C$3/U26</f>
        <v>456140.35087719304</v>
      </c>
      <c r="AZ26" s="39">
        <f>'Inhalation-Haz-Values'!$C$3/V26</f>
        <v>800000.00000000012</v>
      </c>
      <c r="BA26" s="39">
        <f>'Inhalation-Haz-Values'!$C$3/W26</f>
        <v>7113543.0916552674</v>
      </c>
      <c r="BB26" s="39">
        <f>'Inhalation-Haz-Values'!$C$3/X26</f>
        <v>15709969.78851964</v>
      </c>
      <c r="BC26" s="39">
        <f>'Inhalation-Haz-Values'!$C$3/Y26</f>
        <v>52208835.341365464</v>
      </c>
      <c r="BD26" s="39">
        <f>'Inhalation-Haz-Values'!$C$3/Z26</f>
        <v>132653061.22448979</v>
      </c>
      <c r="BE26" s="39">
        <f>'Inhalation-Haz-Values'!$C$3/AA26</f>
        <v>337662337.66233772</v>
      </c>
      <c r="BF26" s="39">
        <f>AB26*'Inhalation-Haz-Values'!$D$4</f>
        <v>2.4512533660531697E-6</v>
      </c>
      <c r="BG26" s="39">
        <f>AC26*'Inhalation-Haz-Values'!$D$4</f>
        <v>8.19000245398773E-7</v>
      </c>
      <c r="BH26" s="39">
        <f>AD26*'Inhalation-Haz-Values'!$D$4</f>
        <v>5.0576857259713707E-7</v>
      </c>
      <c r="BI26" s="39">
        <f>AE26*'Inhalation-Haz-Values'!$D$4</f>
        <v>3.2760009815950915E-7</v>
      </c>
      <c r="BJ26" s="39">
        <f>AF26*'Inhalation-Haz-Values'!$D$4</f>
        <v>1.8678952965235172E-7</v>
      </c>
      <c r="BK26" s="39">
        <f>AG26*'Inhalation-Haz-Values'!$D$4</f>
        <v>2.100663787321063E-8</v>
      </c>
      <c r="BL26" s="39">
        <f>AH26*'Inhalation-Haz-Values'!$D$4</f>
        <v>9.5118975869120637E-9</v>
      </c>
      <c r="BM26" s="39">
        <f>AI26*'Inhalation-Haz-Values'!$D$4</f>
        <v>2.8621903312883438E-9</v>
      </c>
      <c r="BN26" s="39">
        <f>AJ26*'Inhalation-Haz-Values'!$D$4</f>
        <v>1.1264845480572594E-9</v>
      </c>
      <c r="BO26" s="39">
        <f>AK26*'Inhalation-Haz-Values'!$D$4</f>
        <v>4.4254750102249483E-10</v>
      </c>
    </row>
    <row r="27" spans="1:67" s="23" customFormat="1" ht="14.45" customHeight="1" x14ac:dyDescent="0.25">
      <c r="A27" s="94" t="s">
        <v>132</v>
      </c>
      <c r="B27" s="94" t="s">
        <v>143</v>
      </c>
      <c r="C27" s="94" t="s">
        <v>144</v>
      </c>
      <c r="D27" s="94">
        <v>2015</v>
      </c>
      <c r="E27" s="94">
        <v>2016</v>
      </c>
      <c r="F27" s="94" t="s">
        <v>137</v>
      </c>
      <c r="G27" s="94" t="s">
        <v>127</v>
      </c>
      <c r="H27" s="25">
        <v>4.9499999999999997E-5</v>
      </c>
      <c r="I27" s="25">
        <v>1.1199999999999999E-5</v>
      </c>
      <c r="J27" s="25">
        <v>4.9799999999999998E-6</v>
      </c>
      <c r="K27" s="25">
        <v>3.05E-6</v>
      </c>
      <c r="L27" s="25">
        <v>9.78E-7</v>
      </c>
      <c r="M27" s="25">
        <v>6.41E-9</v>
      </c>
      <c r="N27" s="25">
        <v>1.45E-9</v>
      </c>
      <c r="O27" s="25">
        <v>2.0599999999999999E-11</v>
      </c>
      <c r="P27" s="25">
        <v>0</v>
      </c>
      <c r="Q27" s="25">
        <v>0</v>
      </c>
      <c r="R27" s="25">
        <v>8.53E-5</v>
      </c>
      <c r="S27" s="25">
        <v>2.8399999999999999E-5</v>
      </c>
      <c r="T27" s="25">
        <v>1.7399999999999999E-5</v>
      </c>
      <c r="U27" s="25">
        <v>1.06E-5</v>
      </c>
      <c r="V27" s="25">
        <v>4.69E-6</v>
      </c>
      <c r="W27" s="25">
        <v>2.7500000000000001E-7</v>
      </c>
      <c r="X27" s="25">
        <v>9.5900000000000005E-8</v>
      </c>
      <c r="Y27" s="25">
        <v>2.0599999999999999E-8</v>
      </c>
      <c r="Z27" s="25">
        <v>6.5400000000000002E-9</v>
      </c>
      <c r="AA27" s="25">
        <v>2.1000000000000002E-9</v>
      </c>
      <c r="AB27" s="25">
        <f t="shared" si="1"/>
        <v>0.34524695296523517</v>
      </c>
      <c r="AC27" s="25">
        <f t="shared" si="2"/>
        <v>0.11494740286298567</v>
      </c>
      <c r="AD27" s="25">
        <f t="shared" si="3"/>
        <v>7.042552147239263E-2</v>
      </c>
      <c r="AE27" s="25">
        <f t="shared" si="4"/>
        <v>4.290290388548057E-2</v>
      </c>
      <c r="AF27" s="25">
        <f t="shared" si="5"/>
        <v>1.898251124744376E-2</v>
      </c>
      <c r="AG27" s="25">
        <f t="shared" si="6"/>
        <v>1.1130470347648263E-3</v>
      </c>
      <c r="AH27" s="25">
        <f t="shared" si="7"/>
        <v>3.8814985685071577E-4</v>
      </c>
      <c r="AI27" s="25">
        <f t="shared" si="8"/>
        <v>8.3377341513292429E-5</v>
      </c>
      <c r="AJ27" s="25">
        <f t="shared" si="9"/>
        <v>2.6470282208588958E-5</v>
      </c>
      <c r="AK27" s="25">
        <f t="shared" si="10"/>
        <v>8.4996319018404925E-6</v>
      </c>
      <c r="AL27" s="39">
        <f>'Inhalation-Haz-Values'!$C$2/H27</f>
        <v>48888.888888888891</v>
      </c>
      <c r="AM27" s="39">
        <f>'Inhalation-Haz-Values'!$C$2/I27</f>
        <v>216071.42857142858</v>
      </c>
      <c r="AN27" s="39">
        <f>'Inhalation-Haz-Values'!$C$2/J27</f>
        <v>485943.7751004016</v>
      </c>
      <c r="AO27" s="39">
        <f>'Inhalation-Haz-Values'!$C$2/K27</f>
        <v>793442.62295081967</v>
      </c>
      <c r="AP27" s="39">
        <f>'Inhalation-Haz-Values'!$C$2/L27</f>
        <v>2474437.6278118608</v>
      </c>
      <c r="AQ27" s="39">
        <f>'Inhalation-Haz-Values'!$C$2/M27</f>
        <v>377535101.40405613</v>
      </c>
      <c r="AR27" s="39">
        <f>'Inhalation-Haz-Values'!$C$2/N27</f>
        <v>1668965517.2413793</v>
      </c>
      <c r="AS27" s="39">
        <f>'Inhalation-Haz-Values'!$C$2/O27</f>
        <v>117475728155.33981</v>
      </c>
      <c r="AT27" s="39" t="e">
        <f>'Inhalation-Haz-Values'!$C$2/P27</f>
        <v>#DIV/0!</v>
      </c>
      <c r="AU27" s="39" t="e">
        <f>'Inhalation-Haz-Values'!$C$2/Q27</f>
        <v>#DIV/0!</v>
      </c>
      <c r="AV27" s="39">
        <f>'Inhalation-Haz-Values'!$C$3/R27</f>
        <v>60961.313012895662</v>
      </c>
      <c r="AW27" s="39">
        <f>'Inhalation-Haz-Values'!$C$3/S27</f>
        <v>183098.59154929579</v>
      </c>
      <c r="AX27" s="39">
        <f>'Inhalation-Haz-Values'!$C$3/T27</f>
        <v>298850.57471264369</v>
      </c>
      <c r="AY27" s="39">
        <f>'Inhalation-Haz-Values'!$C$3/U27</f>
        <v>490566.0377358491</v>
      </c>
      <c r="AZ27" s="39">
        <f>'Inhalation-Haz-Values'!$C$3/V27</f>
        <v>1108742.0042643924</v>
      </c>
      <c r="BA27" s="39">
        <f>'Inhalation-Haz-Values'!$C$3/W27</f>
        <v>18909090.90909091</v>
      </c>
      <c r="BB27" s="39">
        <f>'Inhalation-Haz-Values'!$C$3/X27</f>
        <v>54223149.11366006</v>
      </c>
      <c r="BC27" s="39">
        <f>'Inhalation-Haz-Values'!$C$3/Y27</f>
        <v>252427184.46601942</v>
      </c>
      <c r="BD27" s="39">
        <f>'Inhalation-Haz-Values'!$C$3/Z27</f>
        <v>795107033.63914371</v>
      </c>
      <c r="BE27" s="39">
        <f>'Inhalation-Haz-Values'!$C$3/AA27</f>
        <v>2476190476.1904759</v>
      </c>
      <c r="BF27" s="39">
        <f>AB27*'Inhalation-Haz-Values'!$D$4</f>
        <v>2.4512533660531697E-6</v>
      </c>
      <c r="BG27" s="39">
        <f>AC27*'Inhalation-Haz-Values'!$D$4</f>
        <v>8.1612656032719824E-7</v>
      </c>
      <c r="BH27" s="39">
        <f>AD27*'Inhalation-Haz-Values'!$D$4</f>
        <v>5.0002120245398766E-7</v>
      </c>
      <c r="BI27" s="39">
        <f>AE27*'Inhalation-Haz-Values'!$D$4</f>
        <v>3.0461061758691203E-7</v>
      </c>
      <c r="BJ27" s="39">
        <f>AF27*'Inhalation-Haz-Values'!$D$4</f>
        <v>1.347758298568507E-7</v>
      </c>
      <c r="BK27" s="39">
        <f>AG27*'Inhalation-Haz-Values'!$D$4</f>
        <v>7.9026339468302667E-9</v>
      </c>
      <c r="BL27" s="39">
        <f>AH27*'Inhalation-Haz-Values'!$D$4</f>
        <v>2.7558639836400819E-9</v>
      </c>
      <c r="BM27" s="39">
        <f>AI27*'Inhalation-Haz-Values'!$D$4</f>
        <v>5.9197912474437626E-10</v>
      </c>
      <c r="BN27" s="39">
        <f>AJ27*'Inhalation-Haz-Values'!$D$4</f>
        <v>1.8793900368098161E-10</v>
      </c>
      <c r="BO27" s="39">
        <f>AK27*'Inhalation-Haz-Values'!$D$4</f>
        <v>6.03473865030675E-11</v>
      </c>
    </row>
    <row r="28" spans="1:67" s="23" customFormat="1" x14ac:dyDescent="0.25">
      <c r="A28" s="94" t="s">
        <v>132</v>
      </c>
      <c r="B28" s="94" t="s">
        <v>143</v>
      </c>
      <c r="C28" s="94" t="s">
        <v>144</v>
      </c>
      <c r="D28" s="94">
        <v>2015</v>
      </c>
      <c r="E28" s="94">
        <v>2016</v>
      </c>
      <c r="F28" s="94" t="s">
        <v>138</v>
      </c>
      <c r="G28" s="94" t="s">
        <v>127</v>
      </c>
      <c r="H28" s="25">
        <v>9.0999999999999996E-13</v>
      </c>
      <c r="I28" s="25">
        <v>7.1699999999999998E-9</v>
      </c>
      <c r="J28" s="25">
        <v>6.5200000000000001E-8</v>
      </c>
      <c r="K28" s="25">
        <v>2.0699999999999999E-7</v>
      </c>
      <c r="L28" s="25">
        <v>5.3399999999999999E-7</v>
      </c>
      <c r="M28" s="25">
        <v>7.3700000000000005E-8</v>
      </c>
      <c r="N28" s="25">
        <v>3.2899999999999997E-8</v>
      </c>
      <c r="O28" s="25">
        <v>1.26E-8</v>
      </c>
      <c r="P28" s="25">
        <v>6.7400000000000003E-9</v>
      </c>
      <c r="Q28" s="25">
        <v>3.7799999999999998E-9</v>
      </c>
      <c r="R28" s="25">
        <v>1.49E-10</v>
      </c>
      <c r="S28" s="25">
        <v>4.73E-8</v>
      </c>
      <c r="T28" s="25">
        <v>3.2800000000000003E-7</v>
      </c>
      <c r="U28" s="25">
        <v>7.1399999999999996E-7</v>
      </c>
      <c r="V28" s="25">
        <v>1.5799999999999999E-6</v>
      </c>
      <c r="W28" s="25">
        <v>4.5600000000000001E-7</v>
      </c>
      <c r="X28" s="25">
        <v>2.4600000000000001E-7</v>
      </c>
      <c r="Y28" s="25">
        <v>7.9199999999999995E-8</v>
      </c>
      <c r="Z28" s="25">
        <v>3.2899999999999997E-8</v>
      </c>
      <c r="AA28" s="25">
        <v>1.33E-8</v>
      </c>
      <c r="AB28" s="25">
        <f t="shared" si="1"/>
        <v>6.0306912065439669E-7</v>
      </c>
      <c r="AC28" s="25">
        <f t="shared" si="2"/>
        <v>1.914440899795501E-4</v>
      </c>
      <c r="AD28" s="25">
        <f t="shared" si="3"/>
        <v>1.3275615541922289E-3</v>
      </c>
      <c r="AE28" s="25">
        <f t="shared" si="4"/>
        <v>2.8898748466257671E-3</v>
      </c>
      <c r="AF28" s="25">
        <f t="shared" si="5"/>
        <v>6.3949611451942726E-3</v>
      </c>
      <c r="AG28" s="25">
        <f t="shared" si="6"/>
        <v>1.8456343558282209E-3</v>
      </c>
      <c r="AH28" s="25">
        <f t="shared" si="7"/>
        <v>9.9567116564417183E-4</v>
      </c>
      <c r="AI28" s="25">
        <f t="shared" si="8"/>
        <v>3.2055754601226992E-4</v>
      </c>
      <c r="AJ28" s="25">
        <f t="shared" si="9"/>
        <v>1.3316089979550103E-4</v>
      </c>
      <c r="AK28" s="25">
        <f t="shared" si="10"/>
        <v>5.3831002044989774E-5</v>
      </c>
      <c r="AL28" s="39">
        <f>'Inhalation-Haz-Values'!$C$2/H28</f>
        <v>2659340659340.6592</v>
      </c>
      <c r="AM28" s="39">
        <f>'Inhalation-Haz-Values'!$C$2/I28</f>
        <v>337517433.75174338</v>
      </c>
      <c r="AN28" s="39">
        <f>'Inhalation-Haz-Values'!$C$2/J28</f>
        <v>37116564.417177916</v>
      </c>
      <c r="AO28" s="39">
        <f>'Inhalation-Haz-Values'!$C$2/K28</f>
        <v>11690821.256038647</v>
      </c>
      <c r="AP28" s="39">
        <f>'Inhalation-Haz-Values'!$C$2/L28</f>
        <v>4531835.2059925096</v>
      </c>
      <c r="AQ28" s="39">
        <f>'Inhalation-Haz-Values'!$C$2/M28</f>
        <v>32835820.895522386</v>
      </c>
      <c r="AR28" s="39">
        <f>'Inhalation-Haz-Values'!$C$2/N28</f>
        <v>73556231.003039524</v>
      </c>
      <c r="AS28" s="39">
        <f>'Inhalation-Haz-Values'!$C$2/O28</f>
        <v>192063492.06349206</v>
      </c>
      <c r="AT28" s="39">
        <f>'Inhalation-Haz-Values'!$C$2/P28</f>
        <v>359050445.10385752</v>
      </c>
      <c r="AU28" s="39">
        <f>'Inhalation-Haz-Values'!$C$2/Q28</f>
        <v>640211640.21164024</v>
      </c>
      <c r="AV28" s="39">
        <f>'Inhalation-Haz-Values'!$C$3/R28</f>
        <v>34899328859.060402</v>
      </c>
      <c r="AW28" s="39">
        <f>'Inhalation-Haz-Values'!$C$3/S28</f>
        <v>109936575.05285412</v>
      </c>
      <c r="AX28" s="39">
        <f>'Inhalation-Haz-Values'!$C$3/T28</f>
        <v>15853658.536585364</v>
      </c>
      <c r="AY28" s="39">
        <f>'Inhalation-Haz-Values'!$C$3/U28</f>
        <v>7282913.1652661068</v>
      </c>
      <c r="AZ28" s="39">
        <f>'Inhalation-Haz-Values'!$C$3/V28</f>
        <v>3291139.2405063296</v>
      </c>
      <c r="BA28" s="39">
        <f>'Inhalation-Haz-Values'!$C$3/W28</f>
        <v>11403508.771929825</v>
      </c>
      <c r="BB28" s="39">
        <f>'Inhalation-Haz-Values'!$C$3/X28</f>
        <v>21138211.382113822</v>
      </c>
      <c r="BC28" s="39">
        <f>'Inhalation-Haz-Values'!$C$3/Y28</f>
        <v>65656565.656565666</v>
      </c>
      <c r="BD28" s="39">
        <f>'Inhalation-Haz-Values'!$C$3/Z28</f>
        <v>158054711.24620062</v>
      </c>
      <c r="BE28" s="39">
        <f>'Inhalation-Haz-Values'!$C$3/AA28</f>
        <v>390977443.60902256</v>
      </c>
      <c r="BF28" s="39">
        <f>AB28*'Inhalation-Haz-Values'!$D$4</f>
        <v>4.2817907566462162E-12</v>
      </c>
      <c r="BG28" s="39">
        <f>AC28*'Inhalation-Haz-Values'!$D$4</f>
        <v>1.3592530388548056E-9</v>
      </c>
      <c r="BH28" s="39">
        <f>AD28*'Inhalation-Haz-Values'!$D$4</f>
        <v>9.4256870347648252E-9</v>
      </c>
      <c r="BI28" s="39">
        <f>AE28*'Inhalation-Haz-Values'!$D$4</f>
        <v>2.0518111411042945E-8</v>
      </c>
      <c r="BJ28" s="39">
        <f>AF28*'Inhalation-Haz-Values'!$D$4</f>
        <v>4.5404224130879335E-8</v>
      </c>
      <c r="BK28" s="39">
        <f>AG28*'Inhalation-Haz-Values'!$D$4</f>
        <v>1.3104003926380369E-8</v>
      </c>
      <c r="BL28" s="39">
        <f>AH28*'Inhalation-Haz-Values'!$D$4</f>
        <v>7.0692652760736201E-9</v>
      </c>
      <c r="BM28" s="39">
        <f>AI28*'Inhalation-Haz-Values'!$D$4</f>
        <v>2.2759585766871164E-9</v>
      </c>
      <c r="BN28" s="39">
        <f>AJ28*'Inhalation-Haz-Values'!$D$4</f>
        <v>9.454423885480572E-10</v>
      </c>
      <c r="BO28" s="39">
        <f>AK28*'Inhalation-Haz-Values'!$D$4</f>
        <v>3.8220011451942738E-10</v>
      </c>
    </row>
    <row r="29" spans="1:67" s="23" customFormat="1" ht="14.45" customHeight="1" x14ac:dyDescent="0.25">
      <c r="A29" s="94" t="s">
        <v>132</v>
      </c>
      <c r="B29" s="94" t="s">
        <v>143</v>
      </c>
      <c r="C29" s="94" t="s">
        <v>144</v>
      </c>
      <c r="D29" s="94">
        <v>2016</v>
      </c>
      <c r="E29" s="94">
        <v>2016</v>
      </c>
      <c r="F29" s="94" t="s">
        <v>134</v>
      </c>
      <c r="G29" s="94" t="s">
        <v>127</v>
      </c>
      <c r="H29" s="25">
        <v>3.6900000000000002E-5</v>
      </c>
      <c r="I29" s="25">
        <v>8.49E-6</v>
      </c>
      <c r="J29" s="25">
        <v>4.2300000000000002E-6</v>
      </c>
      <c r="K29" s="25">
        <v>3.14E-6</v>
      </c>
      <c r="L29" s="25">
        <v>2.2199999999999999E-6</v>
      </c>
      <c r="M29" s="25">
        <v>1.5300000000000001E-7</v>
      </c>
      <c r="N29" s="25">
        <v>6.3300000000000004E-8</v>
      </c>
      <c r="O29" s="25">
        <v>2.0599999999999999E-8</v>
      </c>
      <c r="P29" s="25">
        <v>1.0600000000000001E-8</v>
      </c>
      <c r="Q29" s="25">
        <v>5.86E-9</v>
      </c>
      <c r="R29" s="25">
        <v>6.3700000000000003E-5</v>
      </c>
      <c r="S29" s="25">
        <v>2.1299999999999999E-5</v>
      </c>
      <c r="T29" s="25">
        <v>1.34E-5</v>
      </c>
      <c r="U29" s="25">
        <v>9.0599999999999997E-6</v>
      </c>
      <c r="V29" s="25">
        <v>6.5400000000000001E-6</v>
      </c>
      <c r="W29" s="25">
        <v>9.2500000000000004E-7</v>
      </c>
      <c r="X29" s="25">
        <v>4.39E-7</v>
      </c>
      <c r="Y29" s="25">
        <v>1.37E-7</v>
      </c>
      <c r="Z29" s="25">
        <v>5.5199999999999998E-8</v>
      </c>
      <c r="AA29" s="25">
        <v>2.1900000000000001E-8</v>
      </c>
      <c r="AB29" s="25">
        <f t="shared" si="1"/>
        <v>0.25782216768916155</v>
      </c>
      <c r="AC29" s="25">
        <f t="shared" si="2"/>
        <v>8.6210552147239258E-2</v>
      </c>
      <c r="AD29" s="25">
        <f t="shared" si="3"/>
        <v>5.423574642126789E-2</v>
      </c>
      <c r="AE29" s="25">
        <f t="shared" si="4"/>
        <v>3.6669840490797544E-2</v>
      </c>
      <c r="AF29" s="25">
        <f t="shared" si="5"/>
        <v>2.6470282208588956E-2</v>
      </c>
      <c r="AG29" s="25">
        <f t="shared" si="6"/>
        <v>3.7438854805725971E-3</v>
      </c>
      <c r="AH29" s="25">
        <f t="shared" si="7"/>
        <v>1.7768278118609408E-3</v>
      </c>
      <c r="AI29" s="25">
        <f t="shared" si="8"/>
        <v>5.5449979550102244E-4</v>
      </c>
      <c r="AJ29" s="25">
        <f t="shared" si="9"/>
        <v>2.2341889570552147E-4</v>
      </c>
      <c r="AK29" s="25">
        <f t="shared" si="10"/>
        <v>8.8639018404907972E-5</v>
      </c>
      <c r="AL29" s="39">
        <f>'Inhalation-Haz-Values'!$C$2/H29</f>
        <v>65582.655826558257</v>
      </c>
      <c r="AM29" s="39">
        <f>'Inhalation-Haz-Values'!$C$2/I29</f>
        <v>285041.22497055359</v>
      </c>
      <c r="AN29" s="39">
        <f>'Inhalation-Haz-Values'!$C$2/J29</f>
        <v>572104.01891252946</v>
      </c>
      <c r="AO29" s="39">
        <f>'Inhalation-Haz-Values'!$C$2/K29</f>
        <v>770700.6369426751</v>
      </c>
      <c r="AP29" s="39">
        <f>'Inhalation-Haz-Values'!$C$2/L29</f>
        <v>1090090.0900900902</v>
      </c>
      <c r="AQ29" s="39">
        <f>'Inhalation-Haz-Values'!$C$2/M29</f>
        <v>15816993.464052286</v>
      </c>
      <c r="AR29" s="39">
        <f>'Inhalation-Haz-Values'!$C$2/N29</f>
        <v>38230647.709320694</v>
      </c>
      <c r="AS29" s="39">
        <f>'Inhalation-Haz-Values'!$C$2/O29</f>
        <v>117475728.15533981</v>
      </c>
      <c r="AT29" s="39">
        <f>'Inhalation-Haz-Values'!$C$2/P29</f>
        <v>228301886.79245281</v>
      </c>
      <c r="AU29" s="39">
        <f>'Inhalation-Haz-Values'!$C$2/Q29</f>
        <v>412969283.27645051</v>
      </c>
      <c r="AV29" s="39">
        <f>'Inhalation-Haz-Values'!$C$3/R29</f>
        <v>81632.653061224482</v>
      </c>
      <c r="AW29" s="39">
        <f>'Inhalation-Haz-Values'!$C$3/S29</f>
        <v>244131.45539906106</v>
      </c>
      <c r="AX29" s="39">
        <f>'Inhalation-Haz-Values'!$C$3/T29</f>
        <v>388059.70149253734</v>
      </c>
      <c r="AY29" s="39">
        <f>'Inhalation-Haz-Values'!$C$3/U29</f>
        <v>573951.43487858726</v>
      </c>
      <c r="AZ29" s="39">
        <f>'Inhalation-Haz-Values'!$C$3/V29</f>
        <v>795107.0336391438</v>
      </c>
      <c r="BA29" s="39">
        <f>'Inhalation-Haz-Values'!$C$3/W29</f>
        <v>5621621.6216216218</v>
      </c>
      <c r="BB29" s="39">
        <f>'Inhalation-Haz-Values'!$C$3/X29</f>
        <v>11845102.505694762</v>
      </c>
      <c r="BC29" s="39">
        <f>'Inhalation-Haz-Values'!$C$3/Y29</f>
        <v>37956204.379562043</v>
      </c>
      <c r="BD29" s="39">
        <f>'Inhalation-Haz-Values'!$C$3/Z29</f>
        <v>94202898.55072464</v>
      </c>
      <c r="BE29" s="39">
        <f>'Inhalation-Haz-Values'!$C$3/AA29</f>
        <v>237442922.37442923</v>
      </c>
      <c r="BF29" s="39">
        <f>AB29*'Inhalation-Haz-Values'!$D$4</f>
        <v>1.8305373905930469E-6</v>
      </c>
      <c r="BG29" s="39">
        <f>AC29*'Inhalation-Haz-Values'!$D$4</f>
        <v>6.1209492024539871E-7</v>
      </c>
      <c r="BH29" s="39">
        <f>AD29*'Inhalation-Haz-Values'!$D$4</f>
        <v>3.85073799591002E-7</v>
      </c>
      <c r="BI29" s="39">
        <f>AE29*'Inhalation-Haz-Values'!$D$4</f>
        <v>2.6035586748466254E-7</v>
      </c>
      <c r="BJ29" s="39">
        <f>AF29*'Inhalation-Haz-Values'!$D$4</f>
        <v>1.8793900368098157E-7</v>
      </c>
      <c r="BK29" s="39">
        <f>AG29*'Inhalation-Haz-Values'!$D$4</f>
        <v>2.658158691206544E-8</v>
      </c>
      <c r="BL29" s="39">
        <f>AH29*'Inhalation-Haz-Values'!$D$4</f>
        <v>1.261547746421268E-8</v>
      </c>
      <c r="BM29" s="39">
        <f>AI29*'Inhalation-Haz-Values'!$D$4</f>
        <v>3.9369485480572589E-9</v>
      </c>
      <c r="BN29" s="39">
        <f>AJ29*'Inhalation-Haz-Values'!$D$4</f>
        <v>1.5862741595092024E-9</v>
      </c>
      <c r="BO29" s="39">
        <f>AK29*'Inhalation-Haz-Values'!$D$4</f>
        <v>6.2933703067484654E-10</v>
      </c>
    </row>
    <row r="30" spans="1:67" s="23" customFormat="1" x14ac:dyDescent="0.25">
      <c r="A30" s="94" t="s">
        <v>132</v>
      </c>
      <c r="B30" s="94" t="s">
        <v>143</v>
      </c>
      <c r="C30" s="94" t="s">
        <v>144</v>
      </c>
      <c r="D30" s="94">
        <v>2016</v>
      </c>
      <c r="E30" s="94">
        <v>2016</v>
      </c>
      <c r="F30" s="94" t="s">
        <v>137</v>
      </c>
      <c r="G30" s="94" t="s">
        <v>127</v>
      </c>
      <c r="H30" s="25">
        <v>3.6900000000000002E-5</v>
      </c>
      <c r="I30" s="25">
        <v>8.3899999999999993E-6</v>
      </c>
      <c r="J30" s="25">
        <v>3.72E-6</v>
      </c>
      <c r="K30" s="25">
        <v>2.2800000000000002E-6</v>
      </c>
      <c r="L30" s="25">
        <v>7.3E-7</v>
      </c>
      <c r="M30" s="25">
        <v>4.7900000000000002E-9</v>
      </c>
      <c r="N30" s="25">
        <v>1.08E-9</v>
      </c>
      <c r="O30" s="25">
        <v>1.54E-11</v>
      </c>
      <c r="P30" s="25">
        <v>0</v>
      </c>
      <c r="Q30" s="25">
        <v>0</v>
      </c>
      <c r="R30" s="25">
        <v>6.3700000000000003E-5</v>
      </c>
      <c r="S30" s="25">
        <v>2.12E-5</v>
      </c>
      <c r="T30" s="25">
        <v>1.2999999999999999E-5</v>
      </c>
      <c r="U30" s="25">
        <v>7.9300000000000003E-6</v>
      </c>
      <c r="V30" s="25">
        <v>3.4999999999999999E-6</v>
      </c>
      <c r="W30" s="25">
        <v>2.05E-7</v>
      </c>
      <c r="X30" s="25">
        <v>7.1600000000000006E-8</v>
      </c>
      <c r="Y30" s="25">
        <v>1.5399999999999999E-8</v>
      </c>
      <c r="Z30" s="25">
        <v>4.8799999999999997E-9</v>
      </c>
      <c r="AA30" s="25">
        <v>1.57E-9</v>
      </c>
      <c r="AB30" s="25">
        <f t="shared" si="1"/>
        <v>0.25782216768916155</v>
      </c>
      <c r="AC30" s="25">
        <f t="shared" si="2"/>
        <v>8.580580777096114E-2</v>
      </c>
      <c r="AD30" s="25">
        <f t="shared" si="3"/>
        <v>5.2616768916155417E-2</v>
      </c>
      <c r="AE30" s="25">
        <f t="shared" si="4"/>
        <v>3.2096229038854805E-2</v>
      </c>
      <c r="AF30" s="25">
        <f t="shared" si="5"/>
        <v>1.4166053169734152E-2</v>
      </c>
      <c r="AG30" s="25">
        <f t="shared" si="6"/>
        <v>8.2972597137014308E-4</v>
      </c>
      <c r="AH30" s="25">
        <f t="shared" si="7"/>
        <v>2.8979697341513294E-4</v>
      </c>
      <c r="AI30" s="25">
        <f t="shared" si="8"/>
        <v>6.233063394683026E-5</v>
      </c>
      <c r="AJ30" s="25">
        <f t="shared" si="9"/>
        <v>1.9751525562372188E-5</v>
      </c>
      <c r="AK30" s="25">
        <f t="shared" si="10"/>
        <v>6.3544867075664618E-6</v>
      </c>
      <c r="AL30" s="39">
        <f>'Inhalation-Haz-Values'!$C$2/H30</f>
        <v>65582.655826558257</v>
      </c>
      <c r="AM30" s="39">
        <f>'Inhalation-Haz-Values'!$C$2/I30</f>
        <v>288438.61740166869</v>
      </c>
      <c r="AN30" s="39">
        <f>'Inhalation-Haz-Values'!$C$2/J30</f>
        <v>650537.63440860214</v>
      </c>
      <c r="AO30" s="39">
        <f>'Inhalation-Haz-Values'!$C$2/K30</f>
        <v>1061403.5087719297</v>
      </c>
      <c r="AP30" s="39">
        <f>'Inhalation-Haz-Values'!$C$2/L30</f>
        <v>3315068.493150685</v>
      </c>
      <c r="AQ30" s="39">
        <f>'Inhalation-Haz-Values'!$C$2/M30</f>
        <v>505219206.68058449</v>
      </c>
      <c r="AR30" s="39">
        <f>'Inhalation-Haz-Values'!$C$2/N30</f>
        <v>2240740740.7407408</v>
      </c>
      <c r="AS30" s="39">
        <f>'Inhalation-Haz-Values'!$C$2/O30</f>
        <v>157142857142.85715</v>
      </c>
      <c r="AT30" s="39" t="e">
        <f>'Inhalation-Haz-Values'!$C$2/P30</f>
        <v>#DIV/0!</v>
      </c>
      <c r="AU30" s="39" t="e">
        <f>'Inhalation-Haz-Values'!$C$2/Q30</f>
        <v>#DIV/0!</v>
      </c>
      <c r="AV30" s="39">
        <f>'Inhalation-Haz-Values'!$C$3/R30</f>
        <v>81632.653061224482</v>
      </c>
      <c r="AW30" s="39">
        <f>'Inhalation-Haz-Values'!$C$3/S30</f>
        <v>245283.01886792455</v>
      </c>
      <c r="AX30" s="39">
        <f>'Inhalation-Haz-Values'!$C$3/T30</f>
        <v>400000.00000000006</v>
      </c>
      <c r="AY30" s="39">
        <f>'Inhalation-Haz-Values'!$C$3/U30</f>
        <v>655737.70491803274</v>
      </c>
      <c r="AZ30" s="39">
        <f>'Inhalation-Haz-Values'!$C$3/V30</f>
        <v>1485714.2857142857</v>
      </c>
      <c r="BA30" s="39">
        <f>'Inhalation-Haz-Values'!$C$3/W30</f>
        <v>25365853.658536587</v>
      </c>
      <c r="BB30" s="39">
        <f>'Inhalation-Haz-Values'!$C$3/X30</f>
        <v>72625698.324022338</v>
      </c>
      <c r="BC30" s="39">
        <f>'Inhalation-Haz-Values'!$C$3/Y30</f>
        <v>337662337.66233772</v>
      </c>
      <c r="BD30" s="39">
        <f>'Inhalation-Haz-Values'!$C$3/Z30</f>
        <v>1065573770.4918034</v>
      </c>
      <c r="BE30" s="39">
        <f>'Inhalation-Haz-Values'!$C$3/AA30</f>
        <v>3312101910.8280258</v>
      </c>
      <c r="BF30" s="39">
        <f>AB30*'Inhalation-Haz-Values'!$D$4</f>
        <v>1.8305373905930469E-6</v>
      </c>
      <c r="BG30" s="39">
        <f>AC30*'Inhalation-Haz-Values'!$D$4</f>
        <v>6.0922123517382406E-7</v>
      </c>
      <c r="BH30" s="39">
        <f>AD30*'Inhalation-Haz-Values'!$D$4</f>
        <v>3.7357905930470344E-7</v>
      </c>
      <c r="BI30" s="39">
        <f>AE30*'Inhalation-Haz-Values'!$D$4</f>
        <v>2.2788322617586911E-7</v>
      </c>
      <c r="BJ30" s="39">
        <f>AF30*'Inhalation-Haz-Values'!$D$4</f>
        <v>1.0057897750511248E-7</v>
      </c>
      <c r="BK30" s="39">
        <f>AG30*'Inhalation-Haz-Values'!$D$4</f>
        <v>5.8910543967280155E-9</v>
      </c>
      <c r="BL30" s="39">
        <f>AH30*'Inhalation-Haz-Values'!$D$4</f>
        <v>2.0575585112474436E-9</v>
      </c>
      <c r="BM30" s="39">
        <f>AI30*'Inhalation-Haz-Values'!$D$4</f>
        <v>4.4254750102249483E-10</v>
      </c>
      <c r="BN30" s="39">
        <f>AJ30*'Inhalation-Haz-Values'!$D$4</f>
        <v>1.4023583149284253E-10</v>
      </c>
      <c r="BO30" s="39">
        <f>AK30*'Inhalation-Haz-Values'!$D$4</f>
        <v>4.5116855623721875E-11</v>
      </c>
    </row>
    <row r="31" spans="1:67" s="23" customFormat="1" ht="14.45" customHeight="1" x14ac:dyDescent="0.25">
      <c r="A31" s="94" t="s">
        <v>132</v>
      </c>
      <c r="B31" s="94" t="s">
        <v>143</v>
      </c>
      <c r="C31" s="94" t="s">
        <v>144</v>
      </c>
      <c r="D31" s="94">
        <v>2016</v>
      </c>
      <c r="E31" s="94">
        <v>2016</v>
      </c>
      <c r="F31" s="94" t="s">
        <v>138</v>
      </c>
      <c r="G31" s="94" t="s">
        <v>127</v>
      </c>
      <c r="H31" s="25">
        <v>1.4000000000000001E-12</v>
      </c>
      <c r="I31" s="25">
        <v>1.0999999999999999E-8</v>
      </c>
      <c r="J31" s="25">
        <v>9.9999999999999995E-8</v>
      </c>
      <c r="K31" s="25">
        <v>3.1699999999999999E-7</v>
      </c>
      <c r="L31" s="25">
        <v>8.1999999999999998E-7</v>
      </c>
      <c r="M31" s="25">
        <v>1.1300000000000001E-7</v>
      </c>
      <c r="N31" s="25">
        <v>5.0400000000000001E-8</v>
      </c>
      <c r="O31" s="25">
        <v>1.9399999999999998E-8</v>
      </c>
      <c r="P31" s="25">
        <v>1.03E-8</v>
      </c>
      <c r="Q31" s="25">
        <v>5.7900000000000001E-9</v>
      </c>
      <c r="R31" s="25">
        <v>2.2799999999999999E-10</v>
      </c>
      <c r="S31" s="25">
        <v>7.2600000000000002E-8</v>
      </c>
      <c r="T31" s="25">
        <v>5.0399999999999996E-7</v>
      </c>
      <c r="U31" s="25">
        <v>1.1000000000000001E-6</v>
      </c>
      <c r="V31" s="25">
        <v>2.4200000000000001E-6</v>
      </c>
      <c r="W31" s="25">
        <v>6.9999999999999997E-7</v>
      </c>
      <c r="X31" s="25">
        <v>3.7800000000000002E-7</v>
      </c>
      <c r="Y31" s="25">
        <v>1.2200000000000001E-7</v>
      </c>
      <c r="Z31" s="25">
        <v>5.0400000000000001E-8</v>
      </c>
      <c r="AA31" s="25">
        <v>2.0400000000000001E-8</v>
      </c>
      <c r="AB31" s="25">
        <f t="shared" si="1"/>
        <v>9.2281717791411026E-7</v>
      </c>
      <c r="AC31" s="25">
        <f t="shared" si="2"/>
        <v>2.938444171779141E-4</v>
      </c>
      <c r="AD31" s="25">
        <f t="shared" si="3"/>
        <v>2.0399116564417175E-3</v>
      </c>
      <c r="AE31" s="25">
        <f t="shared" si="4"/>
        <v>4.452188139059305E-3</v>
      </c>
      <c r="AF31" s="25">
        <f t="shared" si="5"/>
        <v>9.7948139059304707E-3</v>
      </c>
      <c r="AG31" s="25">
        <f t="shared" si="6"/>
        <v>2.8332106339468304E-3</v>
      </c>
      <c r="AH31" s="25">
        <f t="shared" si="7"/>
        <v>1.5299337423312885E-3</v>
      </c>
      <c r="AI31" s="25">
        <f t="shared" si="8"/>
        <v>4.9378813905930476E-4</v>
      </c>
      <c r="AJ31" s="25">
        <f t="shared" si="9"/>
        <v>2.0399116564417177E-4</v>
      </c>
      <c r="AK31" s="25">
        <f t="shared" si="10"/>
        <v>8.2567852760736195E-5</v>
      </c>
      <c r="AL31" s="39">
        <f>'Inhalation-Haz-Values'!$C$2/H31</f>
        <v>1728571428571.4285</v>
      </c>
      <c r="AM31" s="39">
        <f>'Inhalation-Haz-Values'!$C$2/I31</f>
        <v>220000000</v>
      </c>
      <c r="AN31" s="39">
        <f>'Inhalation-Haz-Values'!$C$2/J31</f>
        <v>24200000</v>
      </c>
      <c r="AO31" s="39">
        <f>'Inhalation-Haz-Values'!$C$2/K31</f>
        <v>7634069.4006309146</v>
      </c>
      <c r="AP31" s="39">
        <f>'Inhalation-Haz-Values'!$C$2/L31</f>
        <v>2951219.512195122</v>
      </c>
      <c r="AQ31" s="39">
        <f>'Inhalation-Haz-Values'!$C$2/M31</f>
        <v>21415929.203539822</v>
      </c>
      <c r="AR31" s="39">
        <f>'Inhalation-Haz-Values'!$C$2/N31</f>
        <v>48015873.015873015</v>
      </c>
      <c r="AS31" s="39">
        <f>'Inhalation-Haz-Values'!$C$2/O31</f>
        <v>124742268.04123712</v>
      </c>
      <c r="AT31" s="39">
        <f>'Inhalation-Haz-Values'!$C$2/P31</f>
        <v>234951456.31067961</v>
      </c>
      <c r="AU31" s="39">
        <f>'Inhalation-Haz-Values'!$C$2/Q31</f>
        <v>417962003.45423144</v>
      </c>
      <c r="AV31" s="39">
        <f>'Inhalation-Haz-Values'!$C$3/R31</f>
        <v>22807017543.85965</v>
      </c>
      <c r="AW31" s="39">
        <f>'Inhalation-Haz-Values'!$C$3/S31</f>
        <v>71625344.352617085</v>
      </c>
      <c r="AX31" s="39">
        <f>'Inhalation-Haz-Values'!$C$3/T31</f>
        <v>10317460.317460319</v>
      </c>
      <c r="AY31" s="39">
        <f>'Inhalation-Haz-Values'!$C$3/U31</f>
        <v>4727272.7272727275</v>
      </c>
      <c r="AZ31" s="39">
        <f>'Inhalation-Haz-Values'!$C$3/V31</f>
        <v>2148760.3305785125</v>
      </c>
      <c r="BA31" s="39">
        <f>'Inhalation-Haz-Values'!$C$3/W31</f>
        <v>7428571.4285714291</v>
      </c>
      <c r="BB31" s="39">
        <f>'Inhalation-Haz-Values'!$C$3/X31</f>
        <v>13756613.756613756</v>
      </c>
      <c r="BC31" s="39">
        <f>'Inhalation-Haz-Values'!$C$3/Y31</f>
        <v>42622950.81967213</v>
      </c>
      <c r="BD31" s="39">
        <f>'Inhalation-Haz-Values'!$C$3/Z31</f>
        <v>103174603.17460318</v>
      </c>
      <c r="BE31" s="39">
        <f>'Inhalation-Haz-Values'!$C$3/AA31</f>
        <v>254901960.78431374</v>
      </c>
      <c r="BF31" s="39">
        <f>AB31*'Inhalation-Haz-Values'!$D$4</f>
        <v>6.5520019631901823E-12</v>
      </c>
      <c r="BG31" s="39">
        <f>AC31*'Inhalation-Haz-Values'!$D$4</f>
        <v>2.0862953619631901E-9</v>
      </c>
      <c r="BH31" s="39">
        <f>AD31*'Inhalation-Haz-Values'!$D$4</f>
        <v>1.4483372760736194E-8</v>
      </c>
      <c r="BI31" s="39">
        <f>AE31*'Inhalation-Haz-Values'!$D$4</f>
        <v>3.1610535787321067E-8</v>
      </c>
      <c r="BJ31" s="39">
        <f>AF31*'Inhalation-Haz-Values'!$D$4</f>
        <v>6.9543178732106339E-8</v>
      </c>
      <c r="BK31" s="39">
        <f>AG31*'Inhalation-Haz-Values'!$D$4</f>
        <v>2.0115795501022497E-8</v>
      </c>
      <c r="BL31" s="39">
        <f>AH31*'Inhalation-Haz-Values'!$D$4</f>
        <v>1.0862529570552149E-8</v>
      </c>
      <c r="BM31" s="39">
        <f>AI31*'Inhalation-Haz-Values'!$D$4</f>
        <v>3.5058957873210636E-9</v>
      </c>
      <c r="BN31" s="39">
        <f>AJ31*'Inhalation-Haz-Values'!$D$4</f>
        <v>1.4483372760736196E-9</v>
      </c>
      <c r="BO31" s="39">
        <f>AK31*'Inhalation-Haz-Values'!$D$4</f>
        <v>5.8623175460122699E-10</v>
      </c>
    </row>
    <row r="32" spans="1:67" s="23" customFormat="1" x14ac:dyDescent="0.25">
      <c r="A32" s="94" t="s">
        <v>132</v>
      </c>
      <c r="B32" s="94" t="s">
        <v>143</v>
      </c>
      <c r="C32" s="94" t="s">
        <v>144</v>
      </c>
      <c r="D32" s="94" t="s">
        <v>145</v>
      </c>
      <c r="E32" s="94">
        <v>2016</v>
      </c>
      <c r="F32" s="94" t="s">
        <v>134</v>
      </c>
      <c r="G32" s="94" t="s">
        <v>127</v>
      </c>
      <c r="H32" s="25">
        <v>4.2678789409862498E-5</v>
      </c>
      <c r="I32" s="25">
        <v>9.5257531073160803E-6</v>
      </c>
      <c r="J32" s="25">
        <v>4.7151118381164102E-6</v>
      </c>
      <c r="K32" s="25">
        <v>3.3439130456750201E-6</v>
      </c>
      <c r="L32" s="25">
        <v>2.0967913323565E-6</v>
      </c>
      <c r="M32" s="25">
        <v>1.28848485751818E-7</v>
      </c>
      <c r="N32" s="25">
        <v>5.2999624595796203E-8</v>
      </c>
      <c r="O32" s="25">
        <v>1.6817330638641799E-8</v>
      </c>
      <c r="P32" s="25">
        <v>8.6421954324979708E-9</v>
      </c>
      <c r="Q32" s="25">
        <v>4.9079990147534301E-9</v>
      </c>
      <c r="R32" s="25">
        <v>7.4457180300121196E-5</v>
      </c>
      <c r="S32" s="25">
        <v>2.4876991726455101E-5</v>
      </c>
      <c r="T32" s="25">
        <v>1.5497287590945799E-5</v>
      </c>
      <c r="U32" s="25">
        <v>1.0211018959680599E-5</v>
      </c>
      <c r="V32" s="25">
        <v>6.4979902233225502E-6</v>
      </c>
      <c r="W32" s="25">
        <v>8.3256252526273203E-7</v>
      </c>
      <c r="X32" s="25">
        <v>3.8486390208164899E-7</v>
      </c>
      <c r="Y32" s="25">
        <v>1.18138454299717E-7</v>
      </c>
      <c r="Z32" s="25">
        <v>4.7177925424413898E-8</v>
      </c>
      <c r="AA32" s="25">
        <v>1.8652149214329E-8</v>
      </c>
      <c r="AB32" s="25">
        <f t="shared" si="1"/>
        <v>0.30136124999999969</v>
      </c>
      <c r="AC32" s="25">
        <f t="shared" si="2"/>
        <v>0.10068822499999987</v>
      </c>
      <c r="AD32" s="25">
        <f t="shared" si="3"/>
        <v>6.2724399999999847E-2</v>
      </c>
      <c r="AE32" s="25">
        <f t="shared" si="4"/>
        <v>4.1328524999999672E-2</v>
      </c>
      <c r="AF32" s="25">
        <f t="shared" si="5"/>
        <v>2.630024999999998E-2</v>
      </c>
      <c r="AG32" s="25">
        <f t="shared" si="6"/>
        <v>3.3697499999999982E-3</v>
      </c>
      <c r="AH32" s="25">
        <f t="shared" si="7"/>
        <v>1.5577149999999992E-3</v>
      </c>
      <c r="AI32" s="25">
        <f t="shared" si="8"/>
        <v>4.7815874999999978E-4</v>
      </c>
      <c r="AJ32" s="25">
        <f t="shared" si="9"/>
        <v>1.9094999999999995E-4</v>
      </c>
      <c r="AK32" s="25">
        <f t="shared" si="10"/>
        <v>7.5493524999999912E-5</v>
      </c>
      <c r="AL32" s="39">
        <f>'Inhalation-Haz-Values'!$C$2/H32</f>
        <v>56702.639260915174</v>
      </c>
      <c r="AM32" s="39">
        <f>'Inhalation-Haz-Values'!$C$2/I32</f>
        <v>254048.15480062814</v>
      </c>
      <c r="AN32" s="39">
        <f>'Inhalation-Haz-Values'!$C$2/J32</f>
        <v>513243.39338825521</v>
      </c>
      <c r="AO32" s="39">
        <f>'Inhalation-Haz-Values'!$C$2/K32</f>
        <v>723703.02903958608</v>
      </c>
      <c r="AP32" s="39">
        <f>'Inhalation-Haz-Values'!$C$2/L32</f>
        <v>1154144.4123007981</v>
      </c>
      <c r="AQ32" s="39">
        <f>'Inhalation-Haz-Values'!$C$2/M32</f>
        <v>18781749.633141145</v>
      </c>
      <c r="AR32" s="39">
        <f>'Inhalation-Haz-Values'!$C$2/N32</f>
        <v>45660700.777717359</v>
      </c>
      <c r="AS32" s="39">
        <f>'Inhalation-Haz-Values'!$C$2/O32</f>
        <v>143899174.72630745</v>
      </c>
      <c r="AT32" s="39">
        <f>'Inhalation-Haz-Values'!$C$2/P32</f>
        <v>280021438.86955756</v>
      </c>
      <c r="AU32" s="39">
        <f>'Inhalation-Haz-Values'!$C$2/Q32</f>
        <v>493072633.61819905</v>
      </c>
      <c r="AV32" s="39">
        <f>'Inhalation-Haz-Values'!$C$3/R32</f>
        <v>69838.798340736204</v>
      </c>
      <c r="AW32" s="39">
        <f>'Inhalation-Haz-Values'!$C$3/S32</f>
        <v>209028.48934383533</v>
      </c>
      <c r="AX32" s="39">
        <f>'Inhalation-Haz-Values'!$C$3/T32</f>
        <v>335542.58895202214</v>
      </c>
      <c r="AY32" s="39">
        <f>'Inhalation-Haz-Values'!$C$3/U32</f>
        <v>509253.77971902781</v>
      </c>
      <c r="AZ32" s="39">
        <f>'Inhalation-Haz-Values'!$C$3/V32</f>
        <v>800247.43363512447</v>
      </c>
      <c r="BA32" s="39">
        <f>'Inhalation-Haz-Values'!$C$3/W32</f>
        <v>6245777.1545254625</v>
      </c>
      <c r="BB32" s="39">
        <f>'Inhalation-Haz-Values'!$C$3/X32</f>
        <v>13511269.755033609</v>
      </c>
      <c r="BC32" s="39">
        <f>'Inhalation-Haz-Values'!$C$3/Y32</f>
        <v>44016150.632948115</v>
      </c>
      <c r="BD32" s="39">
        <f>'Inhalation-Haz-Values'!$C$3/Z32</f>
        <v>110221039.88720697</v>
      </c>
      <c r="BE32" s="39">
        <f>'Inhalation-Haz-Values'!$C$3/AA32</f>
        <v>278788247.95188981</v>
      </c>
      <c r="BF32" s="39">
        <f>AB32*'Inhalation-Haz-Values'!$D$4</f>
        <v>2.1396648749999977E-6</v>
      </c>
      <c r="BG32" s="39">
        <f>AC32*'Inhalation-Haz-Values'!$D$4</f>
        <v>7.1488639749999902E-7</v>
      </c>
      <c r="BH32" s="39">
        <f>AD32*'Inhalation-Haz-Values'!$D$4</f>
        <v>4.4534323999999888E-7</v>
      </c>
      <c r="BI32" s="39">
        <f>AE32*'Inhalation-Haz-Values'!$D$4</f>
        <v>2.9343252749999768E-7</v>
      </c>
      <c r="BJ32" s="39">
        <f>AF32*'Inhalation-Haz-Values'!$D$4</f>
        <v>1.8673177499999985E-7</v>
      </c>
      <c r="BK32" s="39">
        <f>AG32*'Inhalation-Haz-Values'!$D$4</f>
        <v>2.3925224999999987E-8</v>
      </c>
      <c r="BL32" s="39">
        <f>AH32*'Inhalation-Haz-Values'!$D$4</f>
        <v>1.1059776499999994E-8</v>
      </c>
      <c r="BM32" s="39">
        <f>AI32*'Inhalation-Haz-Values'!$D$4</f>
        <v>3.3949271249999982E-9</v>
      </c>
      <c r="BN32" s="39">
        <f>AJ32*'Inhalation-Haz-Values'!$D$4</f>
        <v>1.3557449999999996E-9</v>
      </c>
      <c r="BO32" s="39">
        <f>AK32*'Inhalation-Haz-Values'!$D$4</f>
        <v>5.3600402749999939E-10</v>
      </c>
    </row>
    <row r="33" spans="1:67" s="23" customFormat="1" ht="14.45" customHeight="1" x14ac:dyDescent="0.25">
      <c r="A33" s="94" t="s">
        <v>132</v>
      </c>
      <c r="B33" s="94" t="s">
        <v>143</v>
      </c>
      <c r="C33" s="94" t="s">
        <v>144</v>
      </c>
      <c r="D33" s="94" t="s">
        <v>145</v>
      </c>
      <c r="E33" s="94">
        <v>2016</v>
      </c>
      <c r="F33" s="94" t="s">
        <v>137</v>
      </c>
      <c r="G33" s="94" t="s">
        <v>127</v>
      </c>
      <c r="H33" s="25">
        <v>4.2678665875101003E-5</v>
      </c>
      <c r="I33" s="25">
        <v>9.4557830183912693E-6</v>
      </c>
      <c r="J33" s="25">
        <v>4.2778605497170499E-6</v>
      </c>
      <c r="K33" s="25">
        <v>2.6102895109135001E-6</v>
      </c>
      <c r="L33" s="25">
        <v>8.4291720897332203E-7</v>
      </c>
      <c r="M33" s="25">
        <v>5.46054529607922E-9</v>
      </c>
      <c r="N33" s="25">
        <v>1.2614468042643401E-9</v>
      </c>
      <c r="O33" s="25">
        <v>1.6719725823565001E-11</v>
      </c>
      <c r="P33" s="25">
        <v>0</v>
      </c>
      <c r="Q33" s="25">
        <v>0</v>
      </c>
      <c r="R33" s="25">
        <v>7.44569949979789E-5</v>
      </c>
      <c r="S33" s="25">
        <v>2.4818473309923202E-5</v>
      </c>
      <c r="T33" s="25">
        <v>1.51732435580032E-5</v>
      </c>
      <c r="U33" s="25">
        <v>9.2806045498181102E-6</v>
      </c>
      <c r="V33" s="25">
        <v>4.0924657563662004E-6</v>
      </c>
      <c r="W33" s="25">
        <v>2.3974193512530299E-7</v>
      </c>
      <c r="X33" s="25">
        <v>8.3758297797089694E-8</v>
      </c>
      <c r="Y33" s="25">
        <v>1.7980558660064601E-8</v>
      </c>
      <c r="Z33" s="25">
        <v>5.7131985903395297E-9</v>
      </c>
      <c r="AA33" s="25">
        <v>1.8377049653900501E-9</v>
      </c>
      <c r="AB33" s="25">
        <f t="shared" si="1"/>
        <v>0.3013604999999997</v>
      </c>
      <c r="AC33" s="25">
        <f t="shared" si="2"/>
        <v>0.10045137500000001</v>
      </c>
      <c r="AD33" s="25">
        <f t="shared" si="3"/>
        <v>6.1412849999999866E-2</v>
      </c>
      <c r="AE33" s="25">
        <f t="shared" si="4"/>
        <v>3.7562725000000012E-2</v>
      </c>
      <c r="AF33" s="25">
        <f t="shared" si="5"/>
        <v>1.6564024999999968E-2</v>
      </c>
      <c r="AG33" s="25">
        <f t="shared" si="6"/>
        <v>9.7034199999999936E-4</v>
      </c>
      <c r="AH33" s="25">
        <f t="shared" si="7"/>
        <v>3.3900699999999984E-4</v>
      </c>
      <c r="AI33" s="25">
        <f t="shared" si="8"/>
        <v>7.2775299999999703E-5</v>
      </c>
      <c r="AJ33" s="25">
        <f t="shared" si="9"/>
        <v>2.3123849999999994E-5</v>
      </c>
      <c r="AK33" s="25">
        <f t="shared" si="10"/>
        <v>7.4380074999999732E-6</v>
      </c>
      <c r="AL33" s="39">
        <f>'Inhalation-Haz-Values'!$C$2/H33</f>
        <v>56702.803388515546</v>
      </c>
      <c r="AM33" s="39">
        <f>'Inhalation-Haz-Values'!$C$2/I33</f>
        <v>255928.03845997294</v>
      </c>
      <c r="AN33" s="39">
        <f>'Inhalation-Haz-Values'!$C$2/J33</f>
        <v>565703.33975941921</v>
      </c>
      <c r="AO33" s="39">
        <f>'Inhalation-Haz-Values'!$C$2/K33</f>
        <v>927100.2277264999</v>
      </c>
      <c r="AP33" s="39">
        <f>'Inhalation-Haz-Values'!$C$2/L33</f>
        <v>2870981.8404912786</v>
      </c>
      <c r="AQ33" s="39">
        <f>'Inhalation-Haz-Values'!$C$2/M33</f>
        <v>443179182.44128621</v>
      </c>
      <c r="AR33" s="39">
        <f>'Inhalation-Haz-Values'!$C$2/N33</f>
        <v>1918432066.9085317</v>
      </c>
      <c r="AS33" s="39">
        <f>'Inhalation-Haz-Values'!$C$2/O33</f>
        <v>144739215555.15103</v>
      </c>
      <c r="AT33" s="39" t="e">
        <f>'Inhalation-Haz-Values'!$C$2/P33</f>
        <v>#DIV/0!</v>
      </c>
      <c r="AU33" s="39" t="e">
        <f>'Inhalation-Haz-Values'!$C$2/Q33</f>
        <v>#DIV/0!</v>
      </c>
      <c r="AV33" s="39">
        <f>'Inhalation-Haz-Values'!$C$3/R33</f>
        <v>69838.972149509282</v>
      </c>
      <c r="AW33" s="39">
        <f>'Inhalation-Haz-Values'!$C$3/S33</f>
        <v>209521.34867703074</v>
      </c>
      <c r="AX33" s="39">
        <f>'Inhalation-Haz-Values'!$C$3/T33</f>
        <v>342708.53032325016</v>
      </c>
      <c r="AY33" s="39">
        <f>'Inhalation-Haz-Values'!$C$3/U33</f>
        <v>560308.32604562538</v>
      </c>
      <c r="AZ33" s="39">
        <f>'Inhalation-Haz-Values'!$C$3/V33</f>
        <v>1270627.6141494722</v>
      </c>
      <c r="BA33" s="39">
        <f>'Inhalation-Haz-Values'!$C$3/W33</f>
        <v>21689989.2681778</v>
      </c>
      <c r="BB33" s="39">
        <f>'Inhalation-Haz-Values'!$C$3/X33</f>
        <v>62083401.128773674</v>
      </c>
      <c r="BC33" s="39">
        <f>'Inhalation-Haz-Values'!$C$3/Y33</f>
        <v>289201247.76486325</v>
      </c>
      <c r="BD33" s="39">
        <f>'Inhalation-Haz-Values'!$C$3/Z33</f>
        <v>910173157.43105817</v>
      </c>
      <c r="BE33" s="39">
        <f>'Inhalation-Haz-Values'!$C$3/AA33</f>
        <v>2829616340.9975376</v>
      </c>
      <c r="BF33" s="39">
        <f>AB33*'Inhalation-Haz-Values'!$D$4</f>
        <v>2.1396595499999979E-6</v>
      </c>
      <c r="BG33" s="39">
        <f>AC33*'Inhalation-Haz-Values'!$D$4</f>
        <v>7.1320476250000008E-7</v>
      </c>
      <c r="BH33" s="39">
        <f>AD33*'Inhalation-Haz-Values'!$D$4</f>
        <v>4.3603123499999905E-7</v>
      </c>
      <c r="BI33" s="39">
        <f>AE33*'Inhalation-Haz-Values'!$D$4</f>
        <v>2.6669534750000009E-7</v>
      </c>
      <c r="BJ33" s="39">
        <f>AF33*'Inhalation-Haz-Values'!$D$4</f>
        <v>1.1760457749999978E-7</v>
      </c>
      <c r="BK33" s="39">
        <f>AG33*'Inhalation-Haz-Values'!$D$4</f>
        <v>6.8894281999999956E-9</v>
      </c>
      <c r="BL33" s="39">
        <f>AH33*'Inhalation-Haz-Values'!$D$4</f>
        <v>2.4069496999999989E-9</v>
      </c>
      <c r="BM33" s="39">
        <f>AI33*'Inhalation-Haz-Values'!$D$4</f>
        <v>5.1670462999999786E-10</v>
      </c>
      <c r="BN33" s="39">
        <f>AJ33*'Inhalation-Haz-Values'!$D$4</f>
        <v>1.6417933499999995E-10</v>
      </c>
      <c r="BO33" s="39">
        <f>AK33*'Inhalation-Haz-Values'!$D$4</f>
        <v>5.2809853249999807E-11</v>
      </c>
    </row>
    <row r="34" spans="1:67" s="23" customFormat="1" x14ac:dyDescent="0.25">
      <c r="A34" s="94" t="s">
        <v>132</v>
      </c>
      <c r="B34" s="94" t="s">
        <v>143</v>
      </c>
      <c r="C34" s="94" t="s">
        <v>144</v>
      </c>
      <c r="D34" s="94" t="s">
        <v>145</v>
      </c>
      <c r="E34" s="94">
        <v>2016</v>
      </c>
      <c r="F34" s="94" t="s">
        <v>138</v>
      </c>
      <c r="G34" s="94" t="s">
        <v>127</v>
      </c>
      <c r="H34" s="25">
        <v>1.10942616208569E-12</v>
      </c>
      <c r="I34" s="25">
        <v>8.6457161732012894E-9</v>
      </c>
      <c r="J34" s="25">
        <v>8.0702789005658796E-8</v>
      </c>
      <c r="K34" s="25">
        <v>2.5257917340339501E-7</v>
      </c>
      <c r="L34" s="25">
        <v>6.4364081447049303E-7</v>
      </c>
      <c r="M34" s="25">
        <v>9.0815591653193199E-8</v>
      </c>
      <c r="N34" s="25">
        <v>4.4328596149959497E-8</v>
      </c>
      <c r="O34" s="25">
        <v>1.5771806537995099E-8</v>
      </c>
      <c r="P34" s="25">
        <v>8.4719521776475294E-9</v>
      </c>
      <c r="Q34" s="25">
        <v>4.82280944320937E-9</v>
      </c>
      <c r="R34" s="25">
        <v>1.88392179036984E-10</v>
      </c>
      <c r="S34" s="25">
        <v>5.99986718118431E-8</v>
      </c>
      <c r="T34" s="25">
        <v>4.1592733553961199E-7</v>
      </c>
      <c r="U34" s="25">
        <v>9.0508113631770405E-7</v>
      </c>
      <c r="V34" s="25">
        <v>2.0012507831447E-6</v>
      </c>
      <c r="W34" s="25">
        <v>5.7801791380355695E-7</v>
      </c>
      <c r="X34" s="25">
        <v>3.1182558028496302E-7</v>
      </c>
      <c r="Y34" s="25">
        <v>1.00378108705537E-7</v>
      </c>
      <c r="Z34" s="25">
        <v>4.16367119290622E-8</v>
      </c>
      <c r="AA34" s="25">
        <v>1.6823562967360501E-8</v>
      </c>
      <c r="AB34" s="25">
        <f t="shared" si="1"/>
        <v>7.6250674999999739E-7</v>
      </c>
      <c r="AC34" s="25">
        <f t="shared" si="2"/>
        <v>2.4284124999999969E-4</v>
      </c>
      <c r="AD34" s="25">
        <f t="shared" si="3"/>
        <v>1.6834425E-3</v>
      </c>
      <c r="AE34" s="25">
        <f t="shared" si="4"/>
        <v>3.6632649999999998E-3</v>
      </c>
      <c r="AF34" s="25">
        <f t="shared" si="5"/>
        <v>8.0999499999999808E-3</v>
      </c>
      <c r="AG34" s="25">
        <f t="shared" si="6"/>
        <v>2.3394949999999996E-3</v>
      </c>
      <c r="AH34" s="25">
        <f t="shared" si="7"/>
        <v>1.2620964999999977E-3</v>
      </c>
      <c r="AI34" s="25">
        <f t="shared" si="8"/>
        <v>4.0627474999999758E-4</v>
      </c>
      <c r="AJ34" s="25">
        <f t="shared" si="9"/>
        <v>1.6852224999999978E-4</v>
      </c>
      <c r="AK34" s="25">
        <f t="shared" si="10"/>
        <v>6.8092424999999804E-5</v>
      </c>
      <c r="AL34" s="39">
        <f>'Inhalation-Haz-Values'!$C$2/H34</f>
        <v>2181307853287.386</v>
      </c>
      <c r="AM34" s="39">
        <f>'Inhalation-Haz-Values'!$C$2/I34</f>
        <v>279907407.49750233</v>
      </c>
      <c r="AN34" s="39">
        <f>'Inhalation-Haz-Values'!$C$2/J34</f>
        <v>29986572.08526352</v>
      </c>
      <c r="AO34" s="39">
        <f>'Inhalation-Haz-Values'!$C$2/K34</f>
        <v>9581154.1679844279</v>
      </c>
      <c r="AP34" s="39">
        <f>'Inhalation-Haz-Values'!$C$2/L34</f>
        <v>3759861.0056928606</v>
      </c>
      <c r="AQ34" s="39">
        <f>'Inhalation-Haz-Values'!$C$2/M34</f>
        <v>26647406.639616486</v>
      </c>
      <c r="AR34" s="39">
        <f>'Inhalation-Haz-Values'!$C$2/N34</f>
        <v>54592299.557905376</v>
      </c>
      <c r="AS34" s="39">
        <f>'Inhalation-Haz-Values'!$C$2/O34</f>
        <v>153438351.79375899</v>
      </c>
      <c r="AT34" s="39">
        <f>'Inhalation-Haz-Values'!$C$2/P34</f>
        <v>285648449.0534482</v>
      </c>
      <c r="AU34" s="39">
        <f>'Inhalation-Haz-Values'!$C$2/Q34</f>
        <v>501782213.9764235</v>
      </c>
      <c r="AV34" s="39">
        <f>'Inhalation-Haz-Values'!$C$3/R34</f>
        <v>27601995085.895618</v>
      </c>
      <c r="AW34" s="39">
        <f>'Inhalation-Haz-Values'!$C$3/S34</f>
        <v>86668585.203140706</v>
      </c>
      <c r="AX34" s="39">
        <f>'Inhalation-Haz-Values'!$C$3/T34</f>
        <v>12502183.808750324</v>
      </c>
      <c r="AY34" s="39">
        <f>'Inhalation-Haz-Values'!$C$3/U34</f>
        <v>5745341.2642716728</v>
      </c>
      <c r="AZ34" s="39">
        <f>'Inhalation-Haz-Values'!$C$3/V34</f>
        <v>2598374.9981743367</v>
      </c>
      <c r="BA34" s="39">
        <f>'Inhalation-Haz-Values'!$C$3/W34</f>
        <v>8996260.9736127537</v>
      </c>
      <c r="BB34" s="39">
        <f>'Inhalation-Haz-Values'!$C$3/X34</f>
        <v>16675989.170766426</v>
      </c>
      <c r="BC34" s="39">
        <f>'Inhalation-Haz-Values'!$C$3/Y34</f>
        <v>51804124.096962199</v>
      </c>
      <c r="BD34" s="39">
        <f>'Inhalation-Haz-Values'!$C$3/Z34</f>
        <v>124889784.97772367</v>
      </c>
      <c r="BE34" s="39">
        <f>'Inhalation-Haz-Values'!$C$3/AA34</f>
        <v>309090292.5907284</v>
      </c>
      <c r="BF34" s="39">
        <f>AB34*'Inhalation-Haz-Values'!$D$4</f>
        <v>5.4137979249999812E-12</v>
      </c>
      <c r="BG34" s="39">
        <f>AC34*'Inhalation-Haz-Values'!$D$4</f>
        <v>1.7241728749999979E-9</v>
      </c>
      <c r="BH34" s="39">
        <f>AD34*'Inhalation-Haz-Values'!$D$4</f>
        <v>1.1952441749999999E-8</v>
      </c>
      <c r="BI34" s="39">
        <f>AE34*'Inhalation-Haz-Values'!$D$4</f>
        <v>2.6009181499999998E-8</v>
      </c>
      <c r="BJ34" s="39">
        <f>AF34*'Inhalation-Haz-Values'!$D$4</f>
        <v>5.7509644999999861E-8</v>
      </c>
      <c r="BK34" s="39">
        <f>AG34*'Inhalation-Haz-Values'!$D$4</f>
        <v>1.6610414499999996E-8</v>
      </c>
      <c r="BL34" s="39">
        <f>AH34*'Inhalation-Haz-Values'!$D$4</f>
        <v>8.9608851499999824E-9</v>
      </c>
      <c r="BM34" s="39">
        <f>AI34*'Inhalation-Haz-Values'!$D$4</f>
        <v>2.8845507249999828E-9</v>
      </c>
      <c r="BN34" s="39">
        <f>AJ34*'Inhalation-Haz-Values'!$D$4</f>
        <v>1.1965079749999984E-9</v>
      </c>
      <c r="BO34" s="39">
        <f>AK34*'Inhalation-Haz-Values'!$D$4</f>
        <v>4.8345621749999861E-10</v>
      </c>
    </row>
    <row r="35" spans="1:67" s="23" customFormat="1" ht="14.45" customHeight="1" x14ac:dyDescent="0.25">
      <c r="A35" s="94" t="s">
        <v>132</v>
      </c>
      <c r="B35" s="94" t="s">
        <v>147</v>
      </c>
      <c r="C35" s="94" t="s">
        <v>148</v>
      </c>
      <c r="D35" s="94">
        <v>2015</v>
      </c>
      <c r="E35" s="94">
        <v>2016</v>
      </c>
      <c r="F35" s="94" t="s">
        <v>134</v>
      </c>
      <c r="G35" s="94" t="s">
        <v>127</v>
      </c>
      <c r="H35" s="25">
        <v>9.2499999999999995E-6</v>
      </c>
      <c r="I35" s="25">
        <v>1.66E-6</v>
      </c>
      <c r="J35" s="25">
        <v>7.3E-7</v>
      </c>
      <c r="K35" s="25">
        <v>4.2E-7</v>
      </c>
      <c r="L35" s="25">
        <v>1.2599999999999999E-7</v>
      </c>
      <c r="M35" s="25">
        <v>9.7900000000000003E-10</v>
      </c>
      <c r="N35" s="25">
        <v>3.3399999999999998E-10</v>
      </c>
      <c r="O35" s="25">
        <v>6.4699999999999994E-11</v>
      </c>
      <c r="P35" s="25">
        <v>2.6699999999999999E-11</v>
      </c>
      <c r="Q35" s="25">
        <v>1.27E-11</v>
      </c>
      <c r="R35" s="25">
        <v>1.8300000000000001E-5</v>
      </c>
      <c r="S35" s="25">
        <v>7.2799999999999998E-6</v>
      </c>
      <c r="T35" s="25">
        <v>4.2799999999999997E-6</v>
      </c>
      <c r="U35" s="25">
        <v>2.9299999999999999E-6</v>
      </c>
      <c r="V35" s="25">
        <v>1.3799999999999999E-6</v>
      </c>
      <c r="W35" s="25">
        <v>6.2600000000000005E-8</v>
      </c>
      <c r="X35" s="25">
        <v>3.1300000000000002E-8</v>
      </c>
      <c r="Y35" s="25">
        <v>7.0299999999999999E-9</v>
      </c>
      <c r="Z35" s="25">
        <v>2.3400000000000002E-9</v>
      </c>
      <c r="AA35" s="25">
        <v>8.0500000000000001E-10</v>
      </c>
      <c r="AB35" s="25">
        <f t="shared" si="1"/>
        <v>7.4068220858895709E-2</v>
      </c>
      <c r="AC35" s="25">
        <f t="shared" si="2"/>
        <v>2.9465390593047036E-2</v>
      </c>
      <c r="AD35" s="25">
        <f t="shared" si="3"/>
        <v>1.7323059304703476E-2</v>
      </c>
      <c r="AE35" s="25">
        <f t="shared" si="4"/>
        <v>1.1859010224948873E-2</v>
      </c>
      <c r="AF35" s="25">
        <f t="shared" si="5"/>
        <v>5.585472392638036E-3</v>
      </c>
      <c r="AG35" s="25">
        <f t="shared" si="6"/>
        <v>2.5336997955010225E-4</v>
      </c>
      <c r="AH35" s="25">
        <f t="shared" si="7"/>
        <v>1.2668498977505113E-4</v>
      </c>
      <c r="AI35" s="25">
        <f t="shared" si="8"/>
        <v>2.8453529652351735E-5</v>
      </c>
      <c r="AJ35" s="25">
        <f t="shared" si="9"/>
        <v>9.4710184049079752E-6</v>
      </c>
      <c r="AK35" s="25">
        <f t="shared" si="10"/>
        <v>3.2581922290388547E-6</v>
      </c>
      <c r="AL35" s="39">
        <f>'Inhalation-Haz-Values'!$C$2/H35</f>
        <v>261621.62162162163</v>
      </c>
      <c r="AM35" s="39">
        <f>'Inhalation-Haz-Values'!$C$2/I35</f>
        <v>1457831.3253012048</v>
      </c>
      <c r="AN35" s="39">
        <f>'Inhalation-Haz-Values'!$C$2/J35</f>
        <v>3315068.493150685</v>
      </c>
      <c r="AO35" s="39">
        <f>'Inhalation-Haz-Values'!$C$2/K35</f>
        <v>5761904.7619047621</v>
      </c>
      <c r="AP35" s="39">
        <f>'Inhalation-Haz-Values'!$C$2/L35</f>
        <v>19206349.206349209</v>
      </c>
      <c r="AQ35" s="39">
        <f>'Inhalation-Haz-Values'!$C$2/M35</f>
        <v>2471910112.3595505</v>
      </c>
      <c r="AR35" s="39">
        <f>'Inhalation-Haz-Values'!$C$2/N35</f>
        <v>7245508982.0359287</v>
      </c>
      <c r="AS35" s="39">
        <f>'Inhalation-Haz-Values'!$C$2/O35</f>
        <v>37403400309.119011</v>
      </c>
      <c r="AT35" s="39">
        <f>'Inhalation-Haz-Values'!$C$2/P35</f>
        <v>90636704119.850189</v>
      </c>
      <c r="AU35" s="39">
        <f>'Inhalation-Haz-Values'!$C$2/Q35</f>
        <v>190551181102.36218</v>
      </c>
      <c r="AV35" s="39">
        <f>'Inhalation-Haz-Values'!$C$3/R35</f>
        <v>284153.00546448084</v>
      </c>
      <c r="AW35" s="39">
        <f>'Inhalation-Haz-Values'!$C$3/S35</f>
        <v>714285.71428571432</v>
      </c>
      <c r="AX35" s="39">
        <f>'Inhalation-Haz-Values'!$C$3/T35</f>
        <v>1214953.2710280374</v>
      </c>
      <c r="AY35" s="39">
        <f>'Inhalation-Haz-Values'!$C$3/U35</f>
        <v>1774744.0273037544</v>
      </c>
      <c r="AZ35" s="39">
        <f>'Inhalation-Haz-Values'!$C$3/V35</f>
        <v>3768115.9420289858</v>
      </c>
      <c r="BA35" s="39">
        <f>'Inhalation-Haz-Values'!$C$3/W35</f>
        <v>83067092.651757181</v>
      </c>
      <c r="BB35" s="39">
        <f>'Inhalation-Haz-Values'!$C$3/X35</f>
        <v>166134185.30351436</v>
      </c>
      <c r="BC35" s="39">
        <f>'Inhalation-Haz-Values'!$C$3/Y35</f>
        <v>739687055.47652924</v>
      </c>
      <c r="BD35" s="39">
        <f>'Inhalation-Haz-Values'!$C$3/Z35</f>
        <v>2222222222.2222223</v>
      </c>
      <c r="BE35" s="39">
        <f>'Inhalation-Haz-Values'!$C$3/AA35</f>
        <v>6459627329.1925468</v>
      </c>
      <c r="BF35" s="39">
        <f>AB35*'Inhalation-Haz-Values'!$D$4</f>
        <v>5.2588436809815954E-7</v>
      </c>
      <c r="BG35" s="39">
        <f>AC35*'Inhalation-Haz-Values'!$D$4</f>
        <v>2.0920427321063394E-7</v>
      </c>
      <c r="BH35" s="39">
        <f>AD35*'Inhalation-Haz-Values'!$D$4</f>
        <v>1.2299372106339469E-7</v>
      </c>
      <c r="BI35" s="39">
        <f>AE35*'Inhalation-Haz-Values'!$D$4</f>
        <v>8.4198972597137002E-8</v>
      </c>
      <c r="BJ35" s="39">
        <f>AF35*'Inhalation-Haz-Values'!$D$4</f>
        <v>3.9656853987730055E-8</v>
      </c>
      <c r="BK35" s="39">
        <f>AG35*'Inhalation-Haz-Values'!$D$4</f>
        <v>1.7989268548057259E-9</v>
      </c>
      <c r="BL35" s="39">
        <f>AH35*'Inhalation-Haz-Values'!$D$4</f>
        <v>8.9946342740286297E-10</v>
      </c>
      <c r="BM35" s="39">
        <f>AI35*'Inhalation-Haz-Values'!$D$4</f>
        <v>2.0202006053169733E-10</v>
      </c>
      <c r="BN35" s="39">
        <f>AJ35*'Inhalation-Haz-Values'!$D$4</f>
        <v>6.7244230674846622E-11</v>
      </c>
      <c r="BO35" s="39">
        <f>AK35*'Inhalation-Haz-Values'!$D$4</f>
        <v>2.3133164826175869E-11</v>
      </c>
    </row>
    <row r="36" spans="1:67" s="23" customFormat="1" x14ac:dyDescent="0.25">
      <c r="A36" s="94" t="s">
        <v>132</v>
      </c>
      <c r="B36" s="94" t="s">
        <v>147</v>
      </c>
      <c r="C36" s="94" t="s">
        <v>148</v>
      </c>
      <c r="D36" s="94">
        <v>2015</v>
      </c>
      <c r="E36" s="94">
        <v>2016</v>
      </c>
      <c r="F36" s="94" t="s">
        <v>137</v>
      </c>
      <c r="G36" s="94" t="s">
        <v>127</v>
      </c>
      <c r="H36" s="25">
        <v>9.2499999999999995E-6</v>
      </c>
      <c r="I36" s="25">
        <v>1.66E-6</v>
      </c>
      <c r="J36" s="25">
        <v>7.3E-7</v>
      </c>
      <c r="K36" s="25">
        <v>4.1899999999999998E-7</v>
      </c>
      <c r="L36" s="25">
        <v>1.23E-7</v>
      </c>
      <c r="M36" s="25">
        <v>3.89E-10</v>
      </c>
      <c r="N36" s="25">
        <v>4.5E-11</v>
      </c>
      <c r="O36" s="25">
        <v>0</v>
      </c>
      <c r="P36" s="25">
        <v>0</v>
      </c>
      <c r="Q36" s="25">
        <v>0</v>
      </c>
      <c r="R36" s="25">
        <v>1.8300000000000001E-5</v>
      </c>
      <c r="S36" s="25">
        <v>7.2799999999999998E-6</v>
      </c>
      <c r="T36" s="25">
        <v>4.2799999999999997E-6</v>
      </c>
      <c r="U36" s="25">
        <v>2.92E-6</v>
      </c>
      <c r="V36" s="25">
        <v>1.37E-6</v>
      </c>
      <c r="W36" s="25">
        <v>6.1000000000000004E-8</v>
      </c>
      <c r="X36" s="25">
        <v>3.0199999999999999E-8</v>
      </c>
      <c r="Y36" s="25">
        <v>6.6599999999999997E-9</v>
      </c>
      <c r="Z36" s="25">
        <v>2.1900000000000001E-9</v>
      </c>
      <c r="AA36" s="25">
        <v>7.4500000000000001E-10</v>
      </c>
      <c r="AB36" s="25">
        <f t="shared" si="1"/>
        <v>7.4068220858895709E-2</v>
      </c>
      <c r="AC36" s="25">
        <f t="shared" si="2"/>
        <v>2.9465390593047036E-2</v>
      </c>
      <c r="AD36" s="25">
        <f t="shared" si="3"/>
        <v>1.7323059304703476E-2</v>
      </c>
      <c r="AE36" s="25">
        <f t="shared" si="4"/>
        <v>1.1818535787321062E-2</v>
      </c>
      <c r="AF36" s="25">
        <f t="shared" si="5"/>
        <v>5.544997955010224E-3</v>
      </c>
      <c r="AG36" s="25">
        <f t="shared" si="6"/>
        <v>2.4689406952965238E-4</v>
      </c>
      <c r="AH36" s="25">
        <f t="shared" si="7"/>
        <v>1.222328016359918E-4</v>
      </c>
      <c r="AI36" s="25">
        <f t="shared" si="8"/>
        <v>2.6955975460122696E-5</v>
      </c>
      <c r="AJ36" s="25">
        <f t="shared" si="9"/>
        <v>8.8639018404907978E-6</v>
      </c>
      <c r="AK36" s="25">
        <f t="shared" si="10"/>
        <v>3.0153456032719832E-6</v>
      </c>
      <c r="AL36" s="39">
        <f>'Inhalation-Haz-Values'!$C$2/H36</f>
        <v>261621.62162162163</v>
      </c>
      <c r="AM36" s="39">
        <f>'Inhalation-Haz-Values'!$C$2/I36</f>
        <v>1457831.3253012048</v>
      </c>
      <c r="AN36" s="39">
        <f>'Inhalation-Haz-Values'!$C$2/J36</f>
        <v>3315068.493150685</v>
      </c>
      <c r="AO36" s="39">
        <f>'Inhalation-Haz-Values'!$C$2/K36</f>
        <v>5775656.3245823393</v>
      </c>
      <c r="AP36" s="39">
        <f>'Inhalation-Haz-Values'!$C$2/L36</f>
        <v>19674796.747967478</v>
      </c>
      <c r="AQ36" s="39">
        <f>'Inhalation-Haz-Values'!$C$2/M36</f>
        <v>6221079691.5167093</v>
      </c>
      <c r="AR36" s="39">
        <f>'Inhalation-Haz-Values'!$C$2/N36</f>
        <v>53777777777.777779</v>
      </c>
      <c r="AS36" s="39" t="e">
        <f>'Inhalation-Haz-Values'!$C$2/O36</f>
        <v>#DIV/0!</v>
      </c>
      <c r="AT36" s="39" t="e">
        <f>'Inhalation-Haz-Values'!$C$2/P36</f>
        <v>#DIV/0!</v>
      </c>
      <c r="AU36" s="39" t="e">
        <f>'Inhalation-Haz-Values'!$C$2/Q36</f>
        <v>#DIV/0!</v>
      </c>
      <c r="AV36" s="39">
        <f>'Inhalation-Haz-Values'!$C$3/R36</f>
        <v>284153.00546448084</v>
      </c>
      <c r="AW36" s="39">
        <f>'Inhalation-Haz-Values'!$C$3/S36</f>
        <v>714285.71428571432</v>
      </c>
      <c r="AX36" s="39">
        <f>'Inhalation-Haz-Values'!$C$3/T36</f>
        <v>1214953.2710280374</v>
      </c>
      <c r="AY36" s="39">
        <f>'Inhalation-Haz-Values'!$C$3/U36</f>
        <v>1780821.9178082193</v>
      </c>
      <c r="AZ36" s="39">
        <f>'Inhalation-Haz-Values'!$C$3/V36</f>
        <v>3795620.4379562046</v>
      </c>
      <c r="BA36" s="39">
        <f>'Inhalation-Haz-Values'!$C$3/W36</f>
        <v>85245901.63934426</v>
      </c>
      <c r="BB36" s="39">
        <f>'Inhalation-Haz-Values'!$C$3/X36</f>
        <v>172185430.46357617</v>
      </c>
      <c r="BC36" s="39">
        <f>'Inhalation-Haz-Values'!$C$3/Y36</f>
        <v>780780780.78078079</v>
      </c>
      <c r="BD36" s="39">
        <f>'Inhalation-Haz-Values'!$C$3/Z36</f>
        <v>2374429223.7442923</v>
      </c>
      <c r="BE36" s="39">
        <f>'Inhalation-Haz-Values'!$C$3/AA36</f>
        <v>6979865771.8120804</v>
      </c>
      <c r="BF36" s="39">
        <f>AB36*'Inhalation-Haz-Values'!$D$4</f>
        <v>5.2588436809815954E-7</v>
      </c>
      <c r="BG36" s="39">
        <f>AC36*'Inhalation-Haz-Values'!$D$4</f>
        <v>2.0920427321063394E-7</v>
      </c>
      <c r="BH36" s="39">
        <f>AD36*'Inhalation-Haz-Values'!$D$4</f>
        <v>1.2299372106339469E-7</v>
      </c>
      <c r="BI36" s="39">
        <f>AE36*'Inhalation-Haz-Values'!$D$4</f>
        <v>8.3911604089979539E-8</v>
      </c>
      <c r="BJ36" s="39">
        <f>AF36*'Inhalation-Haz-Values'!$D$4</f>
        <v>3.9369485480572592E-8</v>
      </c>
      <c r="BK36" s="39">
        <f>AG36*'Inhalation-Haz-Values'!$D$4</f>
        <v>1.7529478936605318E-9</v>
      </c>
      <c r="BL36" s="39">
        <f>AH36*'Inhalation-Haz-Values'!$D$4</f>
        <v>8.6785289161554175E-10</v>
      </c>
      <c r="BM36" s="39">
        <f>AI36*'Inhalation-Haz-Values'!$D$4</f>
        <v>1.9138742576687114E-10</v>
      </c>
      <c r="BN36" s="39">
        <f>AJ36*'Inhalation-Haz-Values'!$D$4</f>
        <v>6.2933703067484659E-11</v>
      </c>
      <c r="BO36" s="39">
        <f>AK36*'Inhalation-Haz-Values'!$D$4</f>
        <v>2.1408953783231082E-11</v>
      </c>
    </row>
    <row r="37" spans="1:67" s="23" customFormat="1" ht="14.45" customHeight="1" x14ac:dyDescent="0.25">
      <c r="A37" s="94" t="s">
        <v>132</v>
      </c>
      <c r="B37" s="94" t="s">
        <v>147</v>
      </c>
      <c r="C37" s="94" t="s">
        <v>148</v>
      </c>
      <c r="D37" s="94">
        <v>2015</v>
      </c>
      <c r="E37" s="94">
        <v>2016</v>
      </c>
      <c r="F37" s="94" t="s">
        <v>138</v>
      </c>
      <c r="G37" s="94" t="s">
        <v>127</v>
      </c>
      <c r="H37" s="25">
        <v>1.08E-15</v>
      </c>
      <c r="I37" s="25">
        <v>2.2200000000000002E-11</v>
      </c>
      <c r="J37" s="25">
        <v>2.3600000000000001E-10</v>
      </c>
      <c r="K37" s="25">
        <v>6.6599999999999997E-10</v>
      </c>
      <c r="L37" s="25">
        <v>1.5300000000000001E-9</v>
      </c>
      <c r="M37" s="25">
        <v>2.7700000000000003E-10</v>
      </c>
      <c r="N37" s="25">
        <v>1.4000000000000001E-10</v>
      </c>
      <c r="O37" s="25">
        <v>4.6100000000000001E-11</v>
      </c>
      <c r="P37" s="25">
        <v>2.1599999999999998E-11</v>
      </c>
      <c r="Q37" s="25">
        <v>1.1400000000000001E-11</v>
      </c>
      <c r="R37" s="25">
        <v>1.62E-12</v>
      </c>
      <c r="S37" s="25">
        <v>1.64E-10</v>
      </c>
      <c r="T37" s="25">
        <v>1.03E-9</v>
      </c>
      <c r="U37" s="25">
        <v>2.3600000000000001E-9</v>
      </c>
      <c r="V37" s="25">
        <v>5.7299999999999999E-9</v>
      </c>
      <c r="W37" s="25">
        <v>1.69E-9</v>
      </c>
      <c r="X37" s="25">
        <v>1.0600000000000001E-9</v>
      </c>
      <c r="Y37" s="25">
        <v>3.6700000000000003E-10</v>
      </c>
      <c r="Z37" s="25">
        <v>1.5400000000000001E-10</v>
      </c>
      <c r="AA37" s="25">
        <v>6.1799999999999996E-11</v>
      </c>
      <c r="AB37" s="25">
        <f t="shared" si="1"/>
        <v>6.5568588957055216E-9</v>
      </c>
      <c r="AC37" s="25">
        <f t="shared" si="2"/>
        <v>6.6378077709611457E-7</v>
      </c>
      <c r="AD37" s="25">
        <f t="shared" si="3"/>
        <v>4.1688670756646211E-6</v>
      </c>
      <c r="AE37" s="25">
        <f t="shared" si="4"/>
        <v>9.5519672801636003E-6</v>
      </c>
      <c r="AF37" s="25">
        <f t="shared" si="5"/>
        <v>2.3191852760736193E-5</v>
      </c>
      <c r="AG37" s="25">
        <f t="shared" si="6"/>
        <v>6.840179959100204E-6</v>
      </c>
      <c r="AH37" s="25">
        <f t="shared" si="7"/>
        <v>4.2902903885480571E-6</v>
      </c>
      <c r="AI37" s="25">
        <f t="shared" si="8"/>
        <v>1.4854118609406953E-6</v>
      </c>
      <c r="AJ37" s="25">
        <f t="shared" si="9"/>
        <v>6.2330633946830265E-7</v>
      </c>
      <c r="AK37" s="25">
        <f t="shared" si="10"/>
        <v>2.5013202453987727E-7</v>
      </c>
      <c r="AL37" s="39">
        <f>'Inhalation-Haz-Values'!$C$2/H37</f>
        <v>2240740740740740.8</v>
      </c>
      <c r="AM37" s="39">
        <f>'Inhalation-Haz-Values'!$C$2/I37</f>
        <v>109009009009.009</v>
      </c>
      <c r="AN37" s="39">
        <f>'Inhalation-Haz-Values'!$C$2/J37</f>
        <v>10254237288.135592</v>
      </c>
      <c r="AO37" s="39">
        <f>'Inhalation-Haz-Values'!$C$2/K37</f>
        <v>3633633633.6336336</v>
      </c>
      <c r="AP37" s="39">
        <f>'Inhalation-Haz-Values'!$C$2/L37</f>
        <v>1581699346.4052286</v>
      </c>
      <c r="AQ37" s="39">
        <f>'Inhalation-Haz-Values'!$C$2/M37</f>
        <v>8736462093.8628139</v>
      </c>
      <c r="AR37" s="39">
        <f>'Inhalation-Haz-Values'!$C$2/N37</f>
        <v>17285714285.714283</v>
      </c>
      <c r="AS37" s="39">
        <f>'Inhalation-Haz-Values'!$C$2/O37</f>
        <v>52494577006.507591</v>
      </c>
      <c r="AT37" s="39">
        <f>'Inhalation-Haz-Values'!$C$2/P37</f>
        <v>112037037037.03705</v>
      </c>
      <c r="AU37" s="39">
        <f>'Inhalation-Haz-Values'!$C$2/Q37</f>
        <v>212280701754.38596</v>
      </c>
      <c r="AV37" s="39">
        <f>'Inhalation-Haz-Values'!$C$3/R37</f>
        <v>3209876543209.877</v>
      </c>
      <c r="AW37" s="39">
        <f>'Inhalation-Haz-Values'!$C$3/S37</f>
        <v>31707317073.170731</v>
      </c>
      <c r="AX37" s="39">
        <f>'Inhalation-Haz-Values'!$C$3/T37</f>
        <v>5048543689.3203888</v>
      </c>
      <c r="AY37" s="39">
        <f>'Inhalation-Haz-Values'!$C$3/U37</f>
        <v>2203389830.5084743</v>
      </c>
      <c r="AZ37" s="39">
        <f>'Inhalation-Haz-Values'!$C$3/V37</f>
        <v>907504363.00174522</v>
      </c>
      <c r="BA37" s="39">
        <f>'Inhalation-Haz-Values'!$C$3/W37</f>
        <v>3076923076.9230771</v>
      </c>
      <c r="BB37" s="39">
        <f>'Inhalation-Haz-Values'!$C$3/X37</f>
        <v>4905660377.35849</v>
      </c>
      <c r="BC37" s="39">
        <f>'Inhalation-Haz-Values'!$C$3/Y37</f>
        <v>14168937329.700272</v>
      </c>
      <c r="BD37" s="39">
        <f>'Inhalation-Haz-Values'!$C$3/Z37</f>
        <v>33766233766.233765</v>
      </c>
      <c r="BE37" s="39">
        <f>'Inhalation-Haz-Values'!$C$3/AA37</f>
        <v>84142394822.006485</v>
      </c>
      <c r="BF37" s="39">
        <f>AB37*'Inhalation-Haz-Values'!$D$4</f>
        <v>4.65536981595092E-14</v>
      </c>
      <c r="BG37" s="39">
        <f>AC37*'Inhalation-Haz-Values'!$D$4</f>
        <v>4.7128435173824129E-12</v>
      </c>
      <c r="BH37" s="39">
        <f>AD37*'Inhalation-Haz-Values'!$D$4</f>
        <v>2.9598956237218809E-11</v>
      </c>
      <c r="BI37" s="39">
        <f>AE37*'Inhalation-Haz-Values'!$D$4</f>
        <v>6.7818967689161556E-11</v>
      </c>
      <c r="BJ37" s="39">
        <f>AF37*'Inhalation-Haz-Values'!$D$4</f>
        <v>1.6466215460122697E-10</v>
      </c>
      <c r="BK37" s="39">
        <f>AG37*'Inhalation-Haz-Values'!$D$4</f>
        <v>4.8565277709611449E-11</v>
      </c>
      <c r="BL37" s="39">
        <f>AH37*'Inhalation-Haz-Values'!$D$4</f>
        <v>3.0461061758691204E-11</v>
      </c>
      <c r="BM37" s="39">
        <f>AI37*'Inhalation-Haz-Values'!$D$4</f>
        <v>1.0546424212678936E-11</v>
      </c>
      <c r="BN37" s="39">
        <f>AJ37*'Inhalation-Haz-Values'!$D$4</f>
        <v>4.425475010224949E-12</v>
      </c>
      <c r="BO37" s="39">
        <f>AK37*'Inhalation-Haz-Values'!$D$4</f>
        <v>1.7759373742331286E-12</v>
      </c>
    </row>
    <row r="38" spans="1:67" s="23" customFormat="1" x14ac:dyDescent="0.25">
      <c r="A38" s="94" t="s">
        <v>132</v>
      </c>
      <c r="B38" s="94" t="s">
        <v>147</v>
      </c>
      <c r="C38" s="94" t="s">
        <v>148</v>
      </c>
      <c r="D38" s="94">
        <v>2016</v>
      </c>
      <c r="E38" s="94">
        <v>2016</v>
      </c>
      <c r="F38" s="94" t="s">
        <v>134</v>
      </c>
      <c r="G38" s="94" t="s">
        <v>127</v>
      </c>
      <c r="H38" s="25">
        <v>4.3800000000000004E-6</v>
      </c>
      <c r="I38" s="25">
        <v>7.8700000000000005E-7</v>
      </c>
      <c r="J38" s="25">
        <v>3.46E-7</v>
      </c>
      <c r="K38" s="25">
        <v>1.99E-7</v>
      </c>
      <c r="L38" s="25">
        <v>6.1500000000000001E-8</v>
      </c>
      <c r="M38" s="25">
        <v>7.7300000000000002E-10</v>
      </c>
      <c r="N38" s="25">
        <v>2.8599999999999999E-10</v>
      </c>
      <c r="O38" s="25">
        <v>6.2399999999999999E-11</v>
      </c>
      <c r="P38" s="25">
        <v>2.6299999999999999E-11</v>
      </c>
      <c r="Q38" s="25">
        <v>1.29E-11</v>
      </c>
      <c r="R38" s="25">
        <v>8.6799999999999999E-6</v>
      </c>
      <c r="S38" s="25">
        <v>3.45E-6</v>
      </c>
      <c r="T38" s="25">
        <v>2.03E-6</v>
      </c>
      <c r="U38" s="25">
        <v>1.39E-6</v>
      </c>
      <c r="V38" s="25">
        <v>6.5400000000000001E-7</v>
      </c>
      <c r="W38" s="25">
        <v>3.0600000000000003E-8</v>
      </c>
      <c r="X38" s="25">
        <v>1.5399999999999999E-8</v>
      </c>
      <c r="Y38" s="25">
        <v>3.53E-9</v>
      </c>
      <c r="Z38" s="25">
        <v>1.19E-9</v>
      </c>
      <c r="AA38" s="25">
        <v>4.1400000000000002E-10</v>
      </c>
      <c r="AB38" s="25">
        <f t="shared" si="1"/>
        <v>3.5131811860940693E-2</v>
      </c>
      <c r="AC38" s="25">
        <f t="shared" si="2"/>
        <v>1.3963680981595093E-2</v>
      </c>
      <c r="AD38" s="25">
        <f t="shared" si="3"/>
        <v>8.2163108384458085E-3</v>
      </c>
      <c r="AE38" s="25">
        <f t="shared" si="4"/>
        <v>5.6259468302658489E-3</v>
      </c>
      <c r="AF38" s="25">
        <f t="shared" si="5"/>
        <v>2.647028220858895E-3</v>
      </c>
      <c r="AG38" s="25">
        <f t="shared" si="6"/>
        <v>1.2385177914110433E-4</v>
      </c>
      <c r="AH38" s="25">
        <f t="shared" si="7"/>
        <v>6.233063394683026E-5</v>
      </c>
      <c r="AI38" s="25">
        <f t="shared" si="8"/>
        <v>1.4287476482617587E-5</v>
      </c>
      <c r="AJ38" s="25">
        <f t="shared" si="9"/>
        <v>4.8164580777096118E-6</v>
      </c>
      <c r="AK38" s="25">
        <f t="shared" si="10"/>
        <v>1.675641717791411E-6</v>
      </c>
      <c r="AL38" s="39">
        <f>'Inhalation-Haz-Values'!$C$2/H38</f>
        <v>552511.41552511405</v>
      </c>
      <c r="AM38" s="39">
        <f>'Inhalation-Haz-Values'!$C$2/I38</f>
        <v>3074968.2337992373</v>
      </c>
      <c r="AN38" s="39">
        <f>'Inhalation-Haz-Values'!$C$2/J38</f>
        <v>6994219.6531791901</v>
      </c>
      <c r="AO38" s="39">
        <f>'Inhalation-Haz-Values'!$C$2/K38</f>
        <v>12160804.020100502</v>
      </c>
      <c r="AP38" s="39">
        <f>'Inhalation-Haz-Values'!$C$2/L38</f>
        <v>39349593.495934956</v>
      </c>
      <c r="AQ38" s="39">
        <f>'Inhalation-Haz-Values'!$C$2/M38</f>
        <v>3130659767.1410089</v>
      </c>
      <c r="AR38" s="39">
        <f>'Inhalation-Haz-Values'!$C$2/N38</f>
        <v>8461538461.5384617</v>
      </c>
      <c r="AS38" s="39">
        <f>'Inhalation-Haz-Values'!$C$2/O38</f>
        <v>38782051282.051285</v>
      </c>
      <c r="AT38" s="39">
        <f>'Inhalation-Haz-Values'!$C$2/P38</f>
        <v>92015209125.475281</v>
      </c>
      <c r="AU38" s="39">
        <f>'Inhalation-Haz-Values'!$C$2/Q38</f>
        <v>187596899224.80618</v>
      </c>
      <c r="AV38" s="39">
        <f>'Inhalation-Haz-Values'!$C$3/R38</f>
        <v>599078.34101382492</v>
      </c>
      <c r="AW38" s="39">
        <f>'Inhalation-Haz-Values'!$C$3/S38</f>
        <v>1507246.3768115942</v>
      </c>
      <c r="AX38" s="39">
        <f>'Inhalation-Haz-Values'!$C$3/T38</f>
        <v>2561576.3546798029</v>
      </c>
      <c r="AY38" s="39">
        <f>'Inhalation-Haz-Values'!$C$3/U38</f>
        <v>3741007.1942446046</v>
      </c>
      <c r="AZ38" s="39">
        <f>'Inhalation-Haz-Values'!$C$3/V38</f>
        <v>7951070.3363914378</v>
      </c>
      <c r="BA38" s="39">
        <f>'Inhalation-Haz-Values'!$C$3/W38</f>
        <v>169934640.52287582</v>
      </c>
      <c r="BB38" s="39">
        <f>'Inhalation-Haz-Values'!$C$3/X38</f>
        <v>337662337.66233772</v>
      </c>
      <c r="BC38" s="39">
        <f>'Inhalation-Haz-Values'!$C$3/Y38</f>
        <v>1473087818.6968839</v>
      </c>
      <c r="BD38" s="39">
        <f>'Inhalation-Haz-Values'!$C$3/Z38</f>
        <v>4369747899.1596642</v>
      </c>
      <c r="BE38" s="39">
        <f>'Inhalation-Haz-Values'!$C$3/AA38</f>
        <v>12560386473.429951</v>
      </c>
      <c r="BF38" s="39">
        <f>AB38*'Inhalation-Haz-Values'!$D$4</f>
        <v>2.4943586421267893E-7</v>
      </c>
      <c r="BG38" s="39">
        <f>AC38*'Inhalation-Haz-Values'!$D$4</f>
        <v>9.9142134969325154E-8</v>
      </c>
      <c r="BH38" s="39">
        <f>AD38*'Inhalation-Haz-Values'!$D$4</f>
        <v>5.8335806952965242E-8</v>
      </c>
      <c r="BI38" s="39">
        <f>AE38*'Inhalation-Haz-Values'!$D$4</f>
        <v>3.9944222494887524E-8</v>
      </c>
      <c r="BJ38" s="39">
        <f>AF38*'Inhalation-Haz-Values'!$D$4</f>
        <v>1.8793900368098153E-8</v>
      </c>
      <c r="BK38" s="39">
        <f>AG38*'Inhalation-Haz-Values'!$D$4</f>
        <v>8.793476319018407E-10</v>
      </c>
      <c r="BL38" s="39">
        <f>AH38*'Inhalation-Haz-Values'!$D$4</f>
        <v>4.4254750102249483E-10</v>
      </c>
      <c r="BM38" s="39">
        <f>AI38*'Inhalation-Haz-Values'!$D$4</f>
        <v>1.0144108302658486E-10</v>
      </c>
      <c r="BN38" s="39">
        <f>AJ38*'Inhalation-Haz-Values'!$D$4</f>
        <v>3.4196852351738245E-11</v>
      </c>
      <c r="BO38" s="39">
        <f>AK38*'Inhalation-Haz-Values'!$D$4</f>
        <v>1.1897056196319018E-11</v>
      </c>
    </row>
    <row r="39" spans="1:67" s="23" customFormat="1" ht="14.45" customHeight="1" x14ac:dyDescent="0.25">
      <c r="A39" s="94" t="s">
        <v>132</v>
      </c>
      <c r="B39" s="94" t="s">
        <v>147</v>
      </c>
      <c r="C39" s="94" t="s">
        <v>148</v>
      </c>
      <c r="D39" s="94">
        <v>2016</v>
      </c>
      <c r="E39" s="94">
        <v>2016</v>
      </c>
      <c r="F39" s="94" t="s">
        <v>137</v>
      </c>
      <c r="G39" s="94" t="s">
        <v>127</v>
      </c>
      <c r="H39" s="25">
        <v>4.3800000000000004E-6</v>
      </c>
      <c r="I39" s="25">
        <v>7.8700000000000005E-7</v>
      </c>
      <c r="J39" s="25">
        <v>3.4499999999999998E-7</v>
      </c>
      <c r="K39" s="25">
        <v>1.98E-7</v>
      </c>
      <c r="L39" s="25">
        <v>5.8299999999999999E-8</v>
      </c>
      <c r="M39" s="25">
        <v>1.8400000000000001E-10</v>
      </c>
      <c r="N39" s="25">
        <v>2.13E-11</v>
      </c>
      <c r="O39" s="25">
        <v>0</v>
      </c>
      <c r="P39" s="25">
        <v>0</v>
      </c>
      <c r="Q39" s="25">
        <v>0</v>
      </c>
      <c r="R39" s="25">
        <v>8.6799999999999999E-6</v>
      </c>
      <c r="S39" s="25">
        <v>3.45E-6</v>
      </c>
      <c r="T39" s="25">
        <v>2.0200000000000001E-6</v>
      </c>
      <c r="U39" s="25">
        <v>1.3799999999999999E-6</v>
      </c>
      <c r="V39" s="25">
        <v>6.4799999999999998E-7</v>
      </c>
      <c r="W39" s="25">
        <v>2.8900000000000001E-8</v>
      </c>
      <c r="X39" s="25">
        <v>1.4300000000000001E-8</v>
      </c>
      <c r="Y39" s="25">
        <v>3.1500000000000001E-9</v>
      </c>
      <c r="Z39" s="25">
        <v>1.03E-9</v>
      </c>
      <c r="AA39" s="25">
        <v>3.5200000000000003E-10</v>
      </c>
      <c r="AB39" s="25">
        <f t="shared" si="1"/>
        <v>3.5131811860940693E-2</v>
      </c>
      <c r="AC39" s="25">
        <f t="shared" si="2"/>
        <v>1.3963680981595093E-2</v>
      </c>
      <c r="AD39" s="25">
        <f t="shared" si="3"/>
        <v>8.1758364008179957E-3</v>
      </c>
      <c r="AE39" s="25">
        <f t="shared" si="4"/>
        <v>5.585472392638036E-3</v>
      </c>
      <c r="AF39" s="25">
        <f t="shared" si="5"/>
        <v>2.622743558282209E-3</v>
      </c>
      <c r="AG39" s="25">
        <f t="shared" si="6"/>
        <v>1.1697112474437629E-4</v>
      </c>
      <c r="AH39" s="25">
        <f t="shared" si="7"/>
        <v>5.7878445807770959E-5</v>
      </c>
      <c r="AI39" s="25">
        <f t="shared" si="8"/>
        <v>1.2749447852760735E-5</v>
      </c>
      <c r="AJ39" s="25">
        <f t="shared" si="9"/>
        <v>4.1688670756646211E-6</v>
      </c>
      <c r="AK39" s="25">
        <f t="shared" si="10"/>
        <v>1.4247002044989776E-6</v>
      </c>
      <c r="AL39" s="39">
        <f>'Inhalation-Haz-Values'!$C$2/H39</f>
        <v>552511.41552511405</v>
      </c>
      <c r="AM39" s="39">
        <f>'Inhalation-Haz-Values'!$C$2/I39</f>
        <v>3074968.2337992373</v>
      </c>
      <c r="AN39" s="39">
        <f>'Inhalation-Haz-Values'!$C$2/J39</f>
        <v>7014492.7536231885</v>
      </c>
      <c r="AO39" s="39">
        <f>'Inhalation-Haz-Values'!$C$2/K39</f>
        <v>12222222.222222222</v>
      </c>
      <c r="AP39" s="39">
        <f>'Inhalation-Haz-Values'!$C$2/L39</f>
        <v>41509433.96226415</v>
      </c>
      <c r="AQ39" s="39">
        <f>'Inhalation-Haz-Values'!$C$2/M39</f>
        <v>13152173913.043478</v>
      </c>
      <c r="AR39" s="39">
        <f>'Inhalation-Haz-Values'!$C$2/N39</f>
        <v>113615023474.17841</v>
      </c>
      <c r="AS39" s="39" t="e">
        <f>'Inhalation-Haz-Values'!$C$2/O39</f>
        <v>#DIV/0!</v>
      </c>
      <c r="AT39" s="39" t="e">
        <f>'Inhalation-Haz-Values'!$C$2/P39</f>
        <v>#DIV/0!</v>
      </c>
      <c r="AU39" s="39" t="e">
        <f>'Inhalation-Haz-Values'!$C$2/Q39</f>
        <v>#DIV/0!</v>
      </c>
      <c r="AV39" s="39">
        <f>'Inhalation-Haz-Values'!$C$3/R39</f>
        <v>599078.34101382492</v>
      </c>
      <c r="AW39" s="39">
        <f>'Inhalation-Haz-Values'!$C$3/S39</f>
        <v>1507246.3768115942</v>
      </c>
      <c r="AX39" s="39">
        <f>'Inhalation-Haz-Values'!$C$3/T39</f>
        <v>2574257.425742574</v>
      </c>
      <c r="AY39" s="39">
        <f>'Inhalation-Haz-Values'!$C$3/U39</f>
        <v>3768115.9420289858</v>
      </c>
      <c r="AZ39" s="39">
        <f>'Inhalation-Haz-Values'!$C$3/V39</f>
        <v>8024691.3580246922</v>
      </c>
      <c r="BA39" s="39">
        <f>'Inhalation-Haz-Values'!$C$3/W39</f>
        <v>179930795.84775087</v>
      </c>
      <c r="BB39" s="39">
        <f>'Inhalation-Haz-Values'!$C$3/X39</f>
        <v>363636363.63636363</v>
      </c>
      <c r="BC39" s="39">
        <f>'Inhalation-Haz-Values'!$C$3/Y39</f>
        <v>1650793650.7936509</v>
      </c>
      <c r="BD39" s="39">
        <f>'Inhalation-Haz-Values'!$C$3/Z39</f>
        <v>5048543689.3203888</v>
      </c>
      <c r="BE39" s="39">
        <f>'Inhalation-Haz-Values'!$C$3/AA39</f>
        <v>14772727272.727272</v>
      </c>
      <c r="BF39" s="39">
        <f>AB39*'Inhalation-Haz-Values'!$D$4</f>
        <v>2.4943586421267893E-7</v>
      </c>
      <c r="BG39" s="39">
        <f>AC39*'Inhalation-Haz-Values'!$D$4</f>
        <v>9.9142134969325154E-8</v>
      </c>
      <c r="BH39" s="39">
        <f>AD39*'Inhalation-Haz-Values'!$D$4</f>
        <v>5.8048438445807766E-8</v>
      </c>
      <c r="BI39" s="39">
        <f>AE39*'Inhalation-Haz-Values'!$D$4</f>
        <v>3.9656853987730055E-8</v>
      </c>
      <c r="BJ39" s="39">
        <f>AF39*'Inhalation-Haz-Values'!$D$4</f>
        <v>1.8621479263803682E-8</v>
      </c>
      <c r="BK39" s="39">
        <f>AG39*'Inhalation-Haz-Values'!$D$4</f>
        <v>8.3049498568507168E-10</v>
      </c>
      <c r="BL39" s="39">
        <f>AH39*'Inhalation-Haz-Values'!$D$4</f>
        <v>4.1093696523517381E-10</v>
      </c>
      <c r="BM39" s="39">
        <f>AI39*'Inhalation-Haz-Values'!$D$4</f>
        <v>9.0521079754601224E-11</v>
      </c>
      <c r="BN39" s="39">
        <f>AJ39*'Inhalation-Haz-Values'!$D$4</f>
        <v>2.9598956237218809E-11</v>
      </c>
      <c r="BO39" s="39">
        <f>AK39*'Inhalation-Haz-Values'!$D$4</f>
        <v>1.011537145194274E-11</v>
      </c>
    </row>
    <row r="40" spans="1:67" s="23" customFormat="1" x14ac:dyDescent="0.25">
      <c r="A40" s="94" t="s">
        <v>132</v>
      </c>
      <c r="B40" s="94" t="s">
        <v>147</v>
      </c>
      <c r="C40" s="94" t="s">
        <v>148</v>
      </c>
      <c r="D40" s="94">
        <v>2016</v>
      </c>
      <c r="E40" s="94">
        <v>2016</v>
      </c>
      <c r="F40" s="94" t="s">
        <v>138</v>
      </c>
      <c r="G40" s="94" t="s">
        <v>127</v>
      </c>
      <c r="H40" s="25">
        <v>1.1100000000000001E-15</v>
      </c>
      <c r="I40" s="25">
        <v>2.2800000000000001E-11</v>
      </c>
      <c r="J40" s="25">
        <v>2.4199999999999999E-10</v>
      </c>
      <c r="K40" s="25">
        <v>6.8300000000000002E-10</v>
      </c>
      <c r="L40" s="25">
        <v>1.57E-9</v>
      </c>
      <c r="M40" s="25">
        <v>2.84E-10</v>
      </c>
      <c r="N40" s="25">
        <v>1.4399999999999999E-10</v>
      </c>
      <c r="O40" s="25">
        <v>4.7300000000000001E-11</v>
      </c>
      <c r="P40" s="25">
        <v>2.21E-11</v>
      </c>
      <c r="Q40" s="25">
        <v>1.1700000000000001E-11</v>
      </c>
      <c r="R40" s="25">
        <v>1.66E-12</v>
      </c>
      <c r="S40" s="25">
        <v>1.6900000000000001E-10</v>
      </c>
      <c r="T40" s="25">
        <v>1.0600000000000001E-9</v>
      </c>
      <c r="U40" s="25">
        <v>2.4199999999999999E-9</v>
      </c>
      <c r="V40" s="25">
        <v>5.8800000000000004E-9</v>
      </c>
      <c r="W40" s="25">
        <v>1.73E-9</v>
      </c>
      <c r="X40" s="25">
        <v>1.09E-9</v>
      </c>
      <c r="Y40" s="25">
        <v>3.7599999999999999E-10</v>
      </c>
      <c r="Z40" s="25">
        <v>1.58E-10</v>
      </c>
      <c r="AA40" s="25">
        <v>6.3399999999999996E-11</v>
      </c>
      <c r="AB40" s="25">
        <f t="shared" si="1"/>
        <v>6.7187566462167685E-9</v>
      </c>
      <c r="AC40" s="25">
        <f t="shared" si="2"/>
        <v>6.8401799591002053E-7</v>
      </c>
      <c r="AD40" s="25">
        <f t="shared" si="3"/>
        <v>4.2902903885480571E-6</v>
      </c>
      <c r="AE40" s="25">
        <f t="shared" si="4"/>
        <v>9.7948139059304705E-6</v>
      </c>
      <c r="AF40" s="25">
        <f t="shared" si="5"/>
        <v>2.3798969325153376E-5</v>
      </c>
      <c r="AG40" s="25">
        <f t="shared" si="6"/>
        <v>7.0020777096114517E-6</v>
      </c>
      <c r="AH40" s="25">
        <f t="shared" si="7"/>
        <v>4.4117137014314922E-6</v>
      </c>
      <c r="AI40" s="25">
        <f t="shared" si="8"/>
        <v>1.5218388548057258E-6</v>
      </c>
      <c r="AJ40" s="25">
        <f t="shared" si="9"/>
        <v>6.3949611451942735E-7</v>
      </c>
      <c r="AK40" s="25">
        <f t="shared" si="10"/>
        <v>2.5660793456032721E-7</v>
      </c>
      <c r="AL40" s="39">
        <f>'Inhalation-Haz-Values'!$C$2/H40</f>
        <v>2180180180180180</v>
      </c>
      <c r="AM40" s="39">
        <f>'Inhalation-Haz-Values'!$C$2/I40</f>
        <v>106140350877.19298</v>
      </c>
      <c r="AN40" s="39">
        <f>'Inhalation-Haz-Values'!$C$2/J40</f>
        <v>10000000000</v>
      </c>
      <c r="AO40" s="39">
        <f>'Inhalation-Haz-Values'!$C$2/K40</f>
        <v>3543191800.8784771</v>
      </c>
      <c r="AP40" s="39">
        <f>'Inhalation-Haz-Values'!$C$2/L40</f>
        <v>1541401273.8853502</v>
      </c>
      <c r="AQ40" s="39">
        <f>'Inhalation-Haz-Values'!$C$2/M40</f>
        <v>8521126760.5633802</v>
      </c>
      <c r="AR40" s="39">
        <f>'Inhalation-Haz-Values'!$C$2/N40</f>
        <v>16805555555.555555</v>
      </c>
      <c r="AS40" s="39">
        <f>'Inhalation-Haz-Values'!$C$2/O40</f>
        <v>51162790697.674416</v>
      </c>
      <c r="AT40" s="39">
        <f>'Inhalation-Haz-Values'!$C$2/P40</f>
        <v>109502262443.4389</v>
      </c>
      <c r="AU40" s="39">
        <f>'Inhalation-Haz-Values'!$C$2/Q40</f>
        <v>206837606837.60681</v>
      </c>
      <c r="AV40" s="39">
        <f>'Inhalation-Haz-Values'!$C$3/R40</f>
        <v>3132530120481.9277</v>
      </c>
      <c r="AW40" s="39">
        <f>'Inhalation-Haz-Values'!$C$3/S40</f>
        <v>30769230769.23077</v>
      </c>
      <c r="AX40" s="39">
        <f>'Inhalation-Haz-Values'!$C$3/T40</f>
        <v>4905660377.35849</v>
      </c>
      <c r="AY40" s="39">
        <f>'Inhalation-Haz-Values'!$C$3/U40</f>
        <v>2148760330.5785127</v>
      </c>
      <c r="AZ40" s="39">
        <f>'Inhalation-Haz-Values'!$C$3/V40</f>
        <v>884353741.4965986</v>
      </c>
      <c r="BA40" s="39">
        <f>'Inhalation-Haz-Values'!$C$3/W40</f>
        <v>3005780346.8208094</v>
      </c>
      <c r="BB40" s="39">
        <f>'Inhalation-Haz-Values'!$C$3/X40</f>
        <v>4770642201.8348627</v>
      </c>
      <c r="BC40" s="39">
        <f>'Inhalation-Haz-Values'!$C$3/Y40</f>
        <v>13829787234.042553</v>
      </c>
      <c r="BD40" s="39">
        <f>'Inhalation-Haz-Values'!$C$3/Z40</f>
        <v>32911392405.063293</v>
      </c>
      <c r="BE40" s="39">
        <f>'Inhalation-Haz-Values'!$C$3/AA40</f>
        <v>82018927444.794968</v>
      </c>
      <c r="BF40" s="39">
        <f>AB40*'Inhalation-Haz-Values'!$D$4</f>
        <v>4.7703172188139058E-14</v>
      </c>
      <c r="BG40" s="39">
        <f>AC40*'Inhalation-Haz-Values'!$D$4</f>
        <v>4.8565277709611457E-12</v>
      </c>
      <c r="BH40" s="39">
        <f>AD40*'Inhalation-Haz-Values'!$D$4</f>
        <v>3.0461061758691204E-11</v>
      </c>
      <c r="BI40" s="39">
        <f>AE40*'Inhalation-Haz-Values'!$D$4</f>
        <v>6.9543178732106333E-11</v>
      </c>
      <c r="BJ40" s="39">
        <f>AF40*'Inhalation-Haz-Values'!$D$4</f>
        <v>1.6897268220858897E-10</v>
      </c>
      <c r="BK40" s="39">
        <f>AG40*'Inhalation-Haz-Values'!$D$4</f>
        <v>4.9714751738241305E-11</v>
      </c>
      <c r="BL40" s="39">
        <f>AH40*'Inhalation-Haz-Values'!$D$4</f>
        <v>3.1323167280163593E-11</v>
      </c>
      <c r="BM40" s="39">
        <f>AI40*'Inhalation-Haz-Values'!$D$4</f>
        <v>1.0805055869120653E-11</v>
      </c>
      <c r="BN40" s="39">
        <f>AJ40*'Inhalation-Haz-Values'!$D$4</f>
        <v>4.5404224130879339E-12</v>
      </c>
      <c r="BO40" s="39">
        <f>AK40*'Inhalation-Haz-Values'!$D$4</f>
        <v>1.8219163353783232E-12</v>
      </c>
    </row>
    <row r="41" spans="1:67" s="23" customFormat="1" ht="14.45" customHeight="1" x14ac:dyDescent="0.25">
      <c r="A41" s="94" t="s">
        <v>132</v>
      </c>
      <c r="B41" s="94" t="s">
        <v>147</v>
      </c>
      <c r="C41" s="94" t="s">
        <v>148</v>
      </c>
      <c r="D41" s="94">
        <v>2017</v>
      </c>
      <c r="E41" s="94">
        <v>2016</v>
      </c>
      <c r="F41" s="94" t="s">
        <v>134</v>
      </c>
      <c r="G41" s="94" t="s">
        <v>127</v>
      </c>
      <c r="H41" s="25">
        <v>1.91E-5</v>
      </c>
      <c r="I41" s="25">
        <v>3.4300000000000002E-6</v>
      </c>
      <c r="J41" s="25">
        <v>1.5099999999999999E-6</v>
      </c>
      <c r="K41" s="25">
        <v>8.6499999999999998E-7</v>
      </c>
      <c r="L41" s="25">
        <v>2.5800000000000001E-7</v>
      </c>
      <c r="M41" s="25">
        <v>1.3500000000000001E-9</v>
      </c>
      <c r="N41" s="25">
        <v>3.88E-10</v>
      </c>
      <c r="O41" s="25">
        <v>6.7199999999999998E-11</v>
      </c>
      <c r="P41" s="25">
        <v>2.8099999999999999E-11</v>
      </c>
      <c r="Q41" s="25">
        <v>1.32E-11</v>
      </c>
      <c r="R41" s="25">
        <v>3.7799999999999997E-5</v>
      </c>
      <c r="S41" s="25">
        <v>1.5E-5</v>
      </c>
      <c r="T41" s="25">
        <v>8.8300000000000002E-6</v>
      </c>
      <c r="U41" s="25">
        <v>6.0299999999999999E-6</v>
      </c>
      <c r="V41" s="25">
        <v>2.83E-6</v>
      </c>
      <c r="W41" s="25">
        <v>1.2700000000000001E-7</v>
      </c>
      <c r="X41" s="25">
        <v>6.3300000000000004E-8</v>
      </c>
      <c r="Y41" s="25">
        <v>1.4100000000000001E-8</v>
      </c>
      <c r="Z41" s="25">
        <v>4.66E-9</v>
      </c>
      <c r="AA41" s="25">
        <v>1.6000000000000001E-9</v>
      </c>
      <c r="AB41" s="25">
        <f t="shared" si="1"/>
        <v>0.15299337423312881</v>
      </c>
      <c r="AC41" s="25">
        <f t="shared" si="2"/>
        <v>6.071165644171779E-2</v>
      </c>
      <c r="AD41" s="25">
        <f t="shared" si="3"/>
        <v>3.573892842535787E-2</v>
      </c>
      <c r="AE41" s="25">
        <f t="shared" si="4"/>
        <v>2.440608588957055E-2</v>
      </c>
      <c r="AF41" s="25">
        <f t="shared" si="5"/>
        <v>1.1454265848670757E-2</v>
      </c>
      <c r="AG41" s="25">
        <f t="shared" si="6"/>
        <v>5.1402535787321076E-4</v>
      </c>
      <c r="AH41" s="25">
        <f t="shared" si="7"/>
        <v>2.5620319018404911E-4</v>
      </c>
      <c r="AI41" s="25">
        <f t="shared" si="8"/>
        <v>5.7068957055214731E-5</v>
      </c>
      <c r="AJ41" s="25">
        <f t="shared" si="9"/>
        <v>1.8861087934560327E-5</v>
      </c>
      <c r="AK41" s="25">
        <f t="shared" si="10"/>
        <v>6.4759100204498978E-6</v>
      </c>
      <c r="AL41" s="39">
        <f>'Inhalation-Haz-Values'!$C$2/H41</f>
        <v>126701.57068062827</v>
      </c>
      <c r="AM41" s="39">
        <f>'Inhalation-Haz-Values'!$C$2/I41</f>
        <v>705539.35860058304</v>
      </c>
      <c r="AN41" s="39">
        <f>'Inhalation-Haz-Values'!$C$2/J41</f>
        <v>1602649.0066225166</v>
      </c>
      <c r="AO41" s="39">
        <f>'Inhalation-Haz-Values'!$C$2/K41</f>
        <v>2797687.8612716761</v>
      </c>
      <c r="AP41" s="39">
        <f>'Inhalation-Haz-Values'!$C$2/L41</f>
        <v>9379844.9612403102</v>
      </c>
      <c r="AQ41" s="39">
        <f>'Inhalation-Haz-Values'!$C$2/M41</f>
        <v>1792592592.5925925</v>
      </c>
      <c r="AR41" s="39">
        <f>'Inhalation-Haz-Values'!$C$2/N41</f>
        <v>6237113402.0618553</v>
      </c>
      <c r="AS41" s="39">
        <f>'Inhalation-Haz-Values'!$C$2/O41</f>
        <v>36011904761.904762</v>
      </c>
      <c r="AT41" s="39">
        <f>'Inhalation-Haz-Values'!$C$2/P41</f>
        <v>86120996441.281143</v>
      </c>
      <c r="AU41" s="39">
        <f>'Inhalation-Haz-Values'!$C$2/Q41</f>
        <v>183333333333.33331</v>
      </c>
      <c r="AV41" s="39">
        <f>'Inhalation-Haz-Values'!$C$3/R41</f>
        <v>137566.13756613759</v>
      </c>
      <c r="AW41" s="39">
        <f>'Inhalation-Haz-Values'!$C$3/S41</f>
        <v>346666.66666666669</v>
      </c>
      <c r="AX41" s="39">
        <f>'Inhalation-Haz-Values'!$C$3/T41</f>
        <v>588901.47225368069</v>
      </c>
      <c r="AY41" s="39">
        <f>'Inhalation-Haz-Values'!$C$3/U41</f>
        <v>862354.89220563858</v>
      </c>
      <c r="AZ41" s="39">
        <f>'Inhalation-Haz-Values'!$C$3/V41</f>
        <v>1837455.8303886927</v>
      </c>
      <c r="BA41" s="39">
        <f>'Inhalation-Haz-Values'!$C$3/W41</f>
        <v>40944881.88976378</v>
      </c>
      <c r="BB41" s="39">
        <f>'Inhalation-Haz-Values'!$C$3/X41</f>
        <v>82148499.210110575</v>
      </c>
      <c r="BC41" s="39">
        <f>'Inhalation-Haz-Values'!$C$3/Y41</f>
        <v>368794326.24113476</v>
      </c>
      <c r="BD41" s="39">
        <f>'Inhalation-Haz-Values'!$C$3/Z41</f>
        <v>1115879828.3261802</v>
      </c>
      <c r="BE41" s="39">
        <f>'Inhalation-Haz-Values'!$C$3/AA41</f>
        <v>3250000000</v>
      </c>
      <c r="BF41" s="39">
        <f>AB41*'Inhalation-Haz-Values'!$D$4</f>
        <v>1.0862529570552145E-6</v>
      </c>
      <c r="BG41" s="39">
        <f>AC41*'Inhalation-Haz-Values'!$D$4</f>
        <v>4.310527607361963E-7</v>
      </c>
      <c r="BH41" s="39">
        <f>AD41*'Inhalation-Haz-Values'!$D$4</f>
        <v>2.5374639182004086E-7</v>
      </c>
      <c r="BI41" s="39">
        <f>AE41*'Inhalation-Haz-Values'!$D$4</f>
        <v>1.7328320981595091E-7</v>
      </c>
      <c r="BJ41" s="39">
        <f>AF41*'Inhalation-Haz-Values'!$D$4</f>
        <v>8.1325287525562375E-8</v>
      </c>
      <c r="BK41" s="39">
        <f>AG41*'Inhalation-Haz-Values'!$D$4</f>
        <v>3.6495800408997962E-9</v>
      </c>
      <c r="BL41" s="39">
        <f>AH41*'Inhalation-Haz-Values'!$D$4</f>
        <v>1.8190426503067485E-9</v>
      </c>
      <c r="BM41" s="39">
        <f>AI41*'Inhalation-Haz-Values'!$D$4</f>
        <v>4.051895950920246E-10</v>
      </c>
      <c r="BN41" s="39">
        <f>AJ41*'Inhalation-Haz-Values'!$D$4</f>
        <v>1.3391372433537832E-10</v>
      </c>
      <c r="BO41" s="39">
        <f>AK41*'Inhalation-Haz-Values'!$D$4</f>
        <v>4.597896114519427E-11</v>
      </c>
    </row>
    <row r="42" spans="1:67" s="23" customFormat="1" x14ac:dyDescent="0.25">
      <c r="A42" s="94" t="s">
        <v>132</v>
      </c>
      <c r="B42" s="94" t="s">
        <v>147</v>
      </c>
      <c r="C42" s="94" t="s">
        <v>148</v>
      </c>
      <c r="D42" s="94">
        <v>2017</v>
      </c>
      <c r="E42" s="94">
        <v>2016</v>
      </c>
      <c r="F42" s="94" t="s">
        <v>137</v>
      </c>
      <c r="G42" s="94" t="s">
        <v>127</v>
      </c>
      <c r="H42" s="25">
        <v>1.91E-5</v>
      </c>
      <c r="I42" s="25">
        <v>3.4300000000000002E-6</v>
      </c>
      <c r="J42" s="25">
        <v>1.5099999999999999E-6</v>
      </c>
      <c r="K42" s="25">
        <v>8.6400000000000001E-7</v>
      </c>
      <c r="L42" s="25">
        <v>2.5400000000000002E-7</v>
      </c>
      <c r="M42" s="25">
        <v>8.0200000000000002E-10</v>
      </c>
      <c r="N42" s="25">
        <v>9.2899999999999997E-11</v>
      </c>
      <c r="O42" s="25">
        <v>0</v>
      </c>
      <c r="P42" s="25">
        <v>0</v>
      </c>
      <c r="Q42" s="25">
        <v>0</v>
      </c>
      <c r="R42" s="25">
        <v>3.7799999999999997E-5</v>
      </c>
      <c r="S42" s="25">
        <v>1.5E-5</v>
      </c>
      <c r="T42" s="25">
        <v>8.8200000000000003E-6</v>
      </c>
      <c r="U42" s="25">
        <v>6.0299999999999999E-6</v>
      </c>
      <c r="V42" s="25">
        <v>2.83E-6</v>
      </c>
      <c r="W42" s="25">
        <v>1.2599999999999999E-7</v>
      </c>
      <c r="X42" s="25">
        <v>6.2200000000000001E-8</v>
      </c>
      <c r="Y42" s="25">
        <v>1.37E-8</v>
      </c>
      <c r="Z42" s="25">
        <v>4.5100000000000003E-9</v>
      </c>
      <c r="AA42" s="25">
        <v>1.5400000000000001E-9</v>
      </c>
      <c r="AB42" s="25">
        <f t="shared" si="1"/>
        <v>0.15299337423312881</v>
      </c>
      <c r="AC42" s="25">
        <f t="shared" si="2"/>
        <v>6.071165644171779E-2</v>
      </c>
      <c r="AD42" s="25">
        <f t="shared" si="3"/>
        <v>3.5698453987730056E-2</v>
      </c>
      <c r="AE42" s="25">
        <f t="shared" si="4"/>
        <v>2.440608588957055E-2</v>
      </c>
      <c r="AF42" s="25">
        <f t="shared" si="5"/>
        <v>1.1454265848670757E-2</v>
      </c>
      <c r="AG42" s="25">
        <f t="shared" si="6"/>
        <v>5.0997791411042939E-4</v>
      </c>
      <c r="AH42" s="25">
        <f t="shared" si="7"/>
        <v>2.5175100204498981E-4</v>
      </c>
      <c r="AI42" s="25">
        <f t="shared" si="8"/>
        <v>5.5449979550102249E-5</v>
      </c>
      <c r="AJ42" s="25">
        <f t="shared" si="9"/>
        <v>1.8253971370143148E-5</v>
      </c>
      <c r="AK42" s="25">
        <f t="shared" si="10"/>
        <v>6.2330633946830258E-6</v>
      </c>
      <c r="AL42" s="39">
        <f>'Inhalation-Haz-Values'!$C$2/H42</f>
        <v>126701.57068062827</v>
      </c>
      <c r="AM42" s="39">
        <f>'Inhalation-Haz-Values'!$C$2/I42</f>
        <v>705539.35860058304</v>
      </c>
      <c r="AN42" s="39">
        <f>'Inhalation-Haz-Values'!$C$2/J42</f>
        <v>1602649.0066225166</v>
      </c>
      <c r="AO42" s="39">
        <f>'Inhalation-Haz-Values'!$C$2/K42</f>
        <v>2800925.9259259258</v>
      </c>
      <c r="AP42" s="39">
        <f>'Inhalation-Haz-Values'!$C$2/L42</f>
        <v>9527559.0551181082</v>
      </c>
      <c r="AQ42" s="39">
        <f>'Inhalation-Haz-Values'!$C$2/M42</f>
        <v>3017456359.1022444</v>
      </c>
      <c r="AR42" s="39">
        <f>'Inhalation-Haz-Values'!$C$2/N42</f>
        <v>26049515608.18084</v>
      </c>
      <c r="AS42" s="39" t="e">
        <f>'Inhalation-Haz-Values'!$C$2/O42</f>
        <v>#DIV/0!</v>
      </c>
      <c r="AT42" s="39" t="e">
        <f>'Inhalation-Haz-Values'!$C$2/P42</f>
        <v>#DIV/0!</v>
      </c>
      <c r="AU42" s="39" t="e">
        <f>'Inhalation-Haz-Values'!$C$2/Q42</f>
        <v>#DIV/0!</v>
      </c>
      <c r="AV42" s="39">
        <f>'Inhalation-Haz-Values'!$C$3/R42</f>
        <v>137566.13756613759</v>
      </c>
      <c r="AW42" s="39">
        <f>'Inhalation-Haz-Values'!$C$3/S42</f>
        <v>346666.66666666669</v>
      </c>
      <c r="AX42" s="39">
        <f>'Inhalation-Haz-Values'!$C$3/T42</f>
        <v>589569.16099773243</v>
      </c>
      <c r="AY42" s="39">
        <f>'Inhalation-Haz-Values'!$C$3/U42</f>
        <v>862354.89220563858</v>
      </c>
      <c r="AZ42" s="39">
        <f>'Inhalation-Haz-Values'!$C$3/V42</f>
        <v>1837455.8303886927</v>
      </c>
      <c r="BA42" s="39">
        <f>'Inhalation-Haz-Values'!$C$3/W42</f>
        <v>41269841.269841276</v>
      </c>
      <c r="BB42" s="39">
        <f>'Inhalation-Haz-Values'!$C$3/X42</f>
        <v>83601286.173633441</v>
      </c>
      <c r="BC42" s="39">
        <f>'Inhalation-Haz-Values'!$C$3/Y42</f>
        <v>379562043.79562044</v>
      </c>
      <c r="BD42" s="39">
        <f>'Inhalation-Haz-Values'!$C$3/Z42</f>
        <v>1152993348.1152992</v>
      </c>
      <c r="BE42" s="39">
        <f>'Inhalation-Haz-Values'!$C$3/AA42</f>
        <v>3376623376.6233768</v>
      </c>
      <c r="BF42" s="39">
        <f>AB42*'Inhalation-Haz-Values'!$D$4</f>
        <v>1.0862529570552145E-6</v>
      </c>
      <c r="BG42" s="39">
        <f>AC42*'Inhalation-Haz-Values'!$D$4</f>
        <v>4.310527607361963E-7</v>
      </c>
      <c r="BH42" s="39">
        <f>AD42*'Inhalation-Haz-Values'!$D$4</f>
        <v>2.5345902331288338E-7</v>
      </c>
      <c r="BI42" s="39">
        <f>AE42*'Inhalation-Haz-Values'!$D$4</f>
        <v>1.7328320981595091E-7</v>
      </c>
      <c r="BJ42" s="39">
        <f>AF42*'Inhalation-Haz-Values'!$D$4</f>
        <v>8.1325287525562375E-8</v>
      </c>
      <c r="BK42" s="39">
        <f>AG42*'Inhalation-Haz-Values'!$D$4</f>
        <v>3.6208431901840485E-9</v>
      </c>
      <c r="BL42" s="39">
        <f>AH42*'Inhalation-Haz-Values'!$D$4</f>
        <v>1.7874321145194276E-9</v>
      </c>
      <c r="BM42" s="39">
        <f>AI42*'Inhalation-Haz-Values'!$D$4</f>
        <v>3.9369485480572596E-10</v>
      </c>
      <c r="BN42" s="39">
        <f>AJ42*'Inhalation-Haz-Values'!$D$4</f>
        <v>1.2960319672801635E-10</v>
      </c>
      <c r="BO42" s="39">
        <f>AK42*'Inhalation-Haz-Values'!$D$4</f>
        <v>4.425475010224948E-11</v>
      </c>
    </row>
    <row r="43" spans="1:67" s="23" customFormat="1" ht="14.45" customHeight="1" x14ac:dyDescent="0.25">
      <c r="A43" s="94" t="s">
        <v>132</v>
      </c>
      <c r="B43" s="94" t="s">
        <v>147</v>
      </c>
      <c r="C43" s="94" t="s">
        <v>148</v>
      </c>
      <c r="D43" s="94">
        <v>2017</v>
      </c>
      <c r="E43" s="94">
        <v>2016</v>
      </c>
      <c r="F43" s="94" t="s">
        <v>138</v>
      </c>
      <c r="G43" s="94" t="s">
        <v>127</v>
      </c>
      <c r="H43" s="25">
        <v>1.08E-15</v>
      </c>
      <c r="I43" s="25">
        <v>2.2200000000000002E-11</v>
      </c>
      <c r="J43" s="25">
        <v>2.3600000000000001E-10</v>
      </c>
      <c r="K43" s="25">
        <v>6.6599999999999997E-10</v>
      </c>
      <c r="L43" s="25">
        <v>1.5300000000000001E-9</v>
      </c>
      <c r="M43" s="25">
        <v>2.7700000000000003E-10</v>
      </c>
      <c r="N43" s="25">
        <v>1.4000000000000001E-10</v>
      </c>
      <c r="O43" s="25">
        <v>4.6100000000000001E-11</v>
      </c>
      <c r="P43" s="25">
        <v>2.1599999999999998E-11</v>
      </c>
      <c r="Q43" s="25">
        <v>1.1400000000000001E-11</v>
      </c>
      <c r="R43" s="25">
        <v>1.62E-12</v>
      </c>
      <c r="S43" s="25">
        <v>1.64E-10</v>
      </c>
      <c r="T43" s="25">
        <v>1.03E-9</v>
      </c>
      <c r="U43" s="25">
        <v>2.3600000000000001E-9</v>
      </c>
      <c r="V43" s="25">
        <v>5.7299999999999999E-9</v>
      </c>
      <c r="W43" s="25">
        <v>1.69E-9</v>
      </c>
      <c r="X43" s="25">
        <v>1.0600000000000001E-9</v>
      </c>
      <c r="Y43" s="25">
        <v>3.6700000000000003E-10</v>
      </c>
      <c r="Z43" s="25">
        <v>1.5400000000000001E-10</v>
      </c>
      <c r="AA43" s="25">
        <v>6.1799999999999996E-11</v>
      </c>
      <c r="AB43" s="25">
        <f t="shared" si="1"/>
        <v>6.5568588957055216E-9</v>
      </c>
      <c r="AC43" s="25">
        <f t="shared" si="2"/>
        <v>6.6378077709611457E-7</v>
      </c>
      <c r="AD43" s="25">
        <f t="shared" si="3"/>
        <v>4.1688670756646211E-6</v>
      </c>
      <c r="AE43" s="25">
        <f t="shared" si="4"/>
        <v>9.5519672801636003E-6</v>
      </c>
      <c r="AF43" s="25">
        <f t="shared" si="5"/>
        <v>2.3191852760736193E-5</v>
      </c>
      <c r="AG43" s="25">
        <f t="shared" si="6"/>
        <v>6.840179959100204E-6</v>
      </c>
      <c r="AH43" s="25">
        <f t="shared" si="7"/>
        <v>4.2902903885480571E-6</v>
      </c>
      <c r="AI43" s="25">
        <f t="shared" si="8"/>
        <v>1.4854118609406953E-6</v>
      </c>
      <c r="AJ43" s="25">
        <f t="shared" si="9"/>
        <v>6.2330633946830265E-7</v>
      </c>
      <c r="AK43" s="25">
        <f t="shared" si="10"/>
        <v>2.5013202453987727E-7</v>
      </c>
      <c r="AL43" s="39">
        <f>'Inhalation-Haz-Values'!$C$2/H43</f>
        <v>2240740740740740.8</v>
      </c>
      <c r="AM43" s="39">
        <f>'Inhalation-Haz-Values'!$C$2/I43</f>
        <v>109009009009.009</v>
      </c>
      <c r="AN43" s="39">
        <f>'Inhalation-Haz-Values'!$C$2/J43</f>
        <v>10254237288.135592</v>
      </c>
      <c r="AO43" s="39">
        <f>'Inhalation-Haz-Values'!$C$2/K43</f>
        <v>3633633633.6336336</v>
      </c>
      <c r="AP43" s="39">
        <f>'Inhalation-Haz-Values'!$C$2/L43</f>
        <v>1581699346.4052286</v>
      </c>
      <c r="AQ43" s="39">
        <f>'Inhalation-Haz-Values'!$C$2/M43</f>
        <v>8736462093.8628139</v>
      </c>
      <c r="AR43" s="39">
        <f>'Inhalation-Haz-Values'!$C$2/N43</f>
        <v>17285714285.714283</v>
      </c>
      <c r="AS43" s="39">
        <f>'Inhalation-Haz-Values'!$C$2/O43</f>
        <v>52494577006.507591</v>
      </c>
      <c r="AT43" s="39">
        <f>'Inhalation-Haz-Values'!$C$2/P43</f>
        <v>112037037037.03705</v>
      </c>
      <c r="AU43" s="39">
        <f>'Inhalation-Haz-Values'!$C$2/Q43</f>
        <v>212280701754.38596</v>
      </c>
      <c r="AV43" s="39">
        <f>'Inhalation-Haz-Values'!$C$3/R43</f>
        <v>3209876543209.877</v>
      </c>
      <c r="AW43" s="39">
        <f>'Inhalation-Haz-Values'!$C$3/S43</f>
        <v>31707317073.170731</v>
      </c>
      <c r="AX43" s="39">
        <f>'Inhalation-Haz-Values'!$C$3/T43</f>
        <v>5048543689.3203888</v>
      </c>
      <c r="AY43" s="39">
        <f>'Inhalation-Haz-Values'!$C$3/U43</f>
        <v>2203389830.5084743</v>
      </c>
      <c r="AZ43" s="39">
        <f>'Inhalation-Haz-Values'!$C$3/V43</f>
        <v>907504363.00174522</v>
      </c>
      <c r="BA43" s="39">
        <f>'Inhalation-Haz-Values'!$C$3/W43</f>
        <v>3076923076.9230771</v>
      </c>
      <c r="BB43" s="39">
        <f>'Inhalation-Haz-Values'!$C$3/X43</f>
        <v>4905660377.35849</v>
      </c>
      <c r="BC43" s="39">
        <f>'Inhalation-Haz-Values'!$C$3/Y43</f>
        <v>14168937329.700272</v>
      </c>
      <c r="BD43" s="39">
        <f>'Inhalation-Haz-Values'!$C$3/Z43</f>
        <v>33766233766.233765</v>
      </c>
      <c r="BE43" s="39">
        <f>'Inhalation-Haz-Values'!$C$3/AA43</f>
        <v>84142394822.006485</v>
      </c>
      <c r="BF43" s="39">
        <f>AB43*'Inhalation-Haz-Values'!$D$4</f>
        <v>4.65536981595092E-14</v>
      </c>
      <c r="BG43" s="39">
        <f>AC43*'Inhalation-Haz-Values'!$D$4</f>
        <v>4.7128435173824129E-12</v>
      </c>
      <c r="BH43" s="39">
        <f>AD43*'Inhalation-Haz-Values'!$D$4</f>
        <v>2.9598956237218809E-11</v>
      </c>
      <c r="BI43" s="39">
        <f>AE43*'Inhalation-Haz-Values'!$D$4</f>
        <v>6.7818967689161556E-11</v>
      </c>
      <c r="BJ43" s="39">
        <f>AF43*'Inhalation-Haz-Values'!$D$4</f>
        <v>1.6466215460122697E-10</v>
      </c>
      <c r="BK43" s="39">
        <f>AG43*'Inhalation-Haz-Values'!$D$4</f>
        <v>4.8565277709611449E-11</v>
      </c>
      <c r="BL43" s="39">
        <f>AH43*'Inhalation-Haz-Values'!$D$4</f>
        <v>3.0461061758691204E-11</v>
      </c>
      <c r="BM43" s="39">
        <f>AI43*'Inhalation-Haz-Values'!$D$4</f>
        <v>1.0546424212678936E-11</v>
      </c>
      <c r="BN43" s="39">
        <f>AJ43*'Inhalation-Haz-Values'!$D$4</f>
        <v>4.425475010224949E-12</v>
      </c>
      <c r="BO43" s="39">
        <f>AK43*'Inhalation-Haz-Values'!$D$4</f>
        <v>1.7759373742331286E-12</v>
      </c>
    </row>
    <row r="44" spans="1:67" s="23" customFormat="1" x14ac:dyDescent="0.25">
      <c r="A44" s="94" t="s">
        <v>132</v>
      </c>
      <c r="B44" s="94" t="s">
        <v>147</v>
      </c>
      <c r="C44" s="94" t="s">
        <v>148</v>
      </c>
      <c r="D44" s="94">
        <v>2018</v>
      </c>
      <c r="E44" s="94">
        <v>2016</v>
      </c>
      <c r="F44" s="94" t="s">
        <v>134</v>
      </c>
      <c r="G44" s="94" t="s">
        <v>127</v>
      </c>
      <c r="H44" s="25">
        <v>3.7500000000000001E-6</v>
      </c>
      <c r="I44" s="25">
        <v>6.75E-7</v>
      </c>
      <c r="J44" s="25">
        <v>2.9700000000000003E-7</v>
      </c>
      <c r="K44" s="25">
        <v>1.7100000000000001E-7</v>
      </c>
      <c r="L44" s="25">
        <v>5.2899999999999997E-8</v>
      </c>
      <c r="M44" s="25">
        <v>6.9799999999999997E-10</v>
      </c>
      <c r="N44" s="25">
        <v>2.6200000000000003E-10</v>
      </c>
      <c r="O44" s="25">
        <v>5.76E-11</v>
      </c>
      <c r="P44" s="25">
        <v>2.4400000000000001E-11</v>
      </c>
      <c r="Q44" s="25">
        <v>1.1900000000000001E-11</v>
      </c>
      <c r="R44" s="25">
        <v>7.4399999999999999E-6</v>
      </c>
      <c r="S44" s="25">
        <v>2.96E-6</v>
      </c>
      <c r="T44" s="25">
        <v>1.7400000000000001E-6</v>
      </c>
      <c r="U44" s="25">
        <v>1.19E-6</v>
      </c>
      <c r="V44" s="25">
        <v>5.6100000000000001E-7</v>
      </c>
      <c r="W44" s="25">
        <v>2.6400000000000001E-8</v>
      </c>
      <c r="X44" s="25">
        <v>1.33E-8</v>
      </c>
      <c r="Y44" s="25">
        <v>3.05E-9</v>
      </c>
      <c r="Z44" s="25">
        <v>1.03E-9</v>
      </c>
      <c r="AA44" s="25">
        <v>3.59E-10</v>
      </c>
      <c r="AB44" s="25">
        <f t="shared" si="1"/>
        <v>3.0112981595092021E-2</v>
      </c>
      <c r="AC44" s="25">
        <f t="shared" si="2"/>
        <v>1.1980433537832312E-2</v>
      </c>
      <c r="AD44" s="25">
        <f t="shared" si="3"/>
        <v>7.0425521472392639E-3</v>
      </c>
      <c r="AE44" s="25">
        <f t="shared" si="4"/>
        <v>4.8164580777096113E-3</v>
      </c>
      <c r="AF44" s="25">
        <f t="shared" si="5"/>
        <v>2.270615950920245E-3</v>
      </c>
      <c r="AG44" s="25">
        <f t="shared" si="6"/>
        <v>1.0685251533742331E-4</v>
      </c>
      <c r="AH44" s="25">
        <f t="shared" si="7"/>
        <v>5.3831002044989774E-5</v>
      </c>
      <c r="AI44" s="25">
        <f t="shared" si="8"/>
        <v>1.2344703476482617E-5</v>
      </c>
      <c r="AJ44" s="25">
        <f t="shared" si="9"/>
        <v>4.1688670756646211E-6</v>
      </c>
      <c r="AK44" s="25">
        <f t="shared" si="10"/>
        <v>1.4530323108384459E-6</v>
      </c>
      <c r="AL44" s="39">
        <f>'Inhalation-Haz-Values'!$C$2/H44</f>
        <v>645333.33333333326</v>
      </c>
      <c r="AM44" s="39">
        <f>'Inhalation-Haz-Values'!$C$2/I44</f>
        <v>3585185.1851851852</v>
      </c>
      <c r="AN44" s="39">
        <f>'Inhalation-Haz-Values'!$C$2/J44</f>
        <v>8148148.1481481474</v>
      </c>
      <c r="AO44" s="39">
        <f>'Inhalation-Haz-Values'!$C$2/K44</f>
        <v>14152046.783625729</v>
      </c>
      <c r="AP44" s="39">
        <f>'Inhalation-Haz-Values'!$C$2/L44</f>
        <v>45746691.87145558</v>
      </c>
      <c r="AQ44" s="39">
        <f>'Inhalation-Haz-Values'!$C$2/M44</f>
        <v>3467048710.6017194</v>
      </c>
      <c r="AR44" s="39">
        <f>'Inhalation-Haz-Values'!$C$2/N44</f>
        <v>9236641221.3740444</v>
      </c>
      <c r="AS44" s="39">
        <f>'Inhalation-Haz-Values'!$C$2/O44</f>
        <v>42013888888.888885</v>
      </c>
      <c r="AT44" s="39">
        <f>'Inhalation-Haz-Values'!$C$2/P44</f>
        <v>99180327868.852448</v>
      </c>
      <c r="AU44" s="39">
        <f>'Inhalation-Haz-Values'!$C$2/Q44</f>
        <v>203361344537.81512</v>
      </c>
      <c r="AV44" s="39">
        <f>'Inhalation-Haz-Values'!$C$3/R44</f>
        <v>698924.73118279572</v>
      </c>
      <c r="AW44" s="39">
        <f>'Inhalation-Haz-Values'!$C$3/S44</f>
        <v>1756756.7567567567</v>
      </c>
      <c r="AX44" s="39">
        <f>'Inhalation-Haz-Values'!$C$3/T44</f>
        <v>2988505.7471264368</v>
      </c>
      <c r="AY44" s="39">
        <f>'Inhalation-Haz-Values'!$C$3/U44</f>
        <v>4369747.8991596643</v>
      </c>
      <c r="AZ44" s="39">
        <f>'Inhalation-Haz-Values'!$C$3/V44</f>
        <v>9269162.2103386819</v>
      </c>
      <c r="BA44" s="39">
        <f>'Inhalation-Haz-Values'!$C$3/W44</f>
        <v>196969696.96969697</v>
      </c>
      <c r="BB44" s="39">
        <f>'Inhalation-Haz-Values'!$C$3/X44</f>
        <v>390977443.60902256</v>
      </c>
      <c r="BC44" s="39">
        <f>'Inhalation-Haz-Values'!$C$3/Y44</f>
        <v>1704918032.7868853</v>
      </c>
      <c r="BD44" s="39">
        <f>'Inhalation-Haz-Values'!$C$3/Z44</f>
        <v>5048543689.3203888</v>
      </c>
      <c r="BE44" s="39">
        <f>'Inhalation-Haz-Values'!$C$3/AA44</f>
        <v>14484679665.738161</v>
      </c>
      <c r="BF44" s="39">
        <f>AB44*'Inhalation-Haz-Values'!$D$4</f>
        <v>2.1380216932515335E-7</v>
      </c>
      <c r="BG44" s="39">
        <f>AC44*'Inhalation-Haz-Values'!$D$4</f>
        <v>8.5061078118609416E-8</v>
      </c>
      <c r="BH44" s="39">
        <f>AD44*'Inhalation-Haz-Values'!$D$4</f>
        <v>5.0002120245398771E-8</v>
      </c>
      <c r="BI44" s="39">
        <f>AE44*'Inhalation-Haz-Values'!$D$4</f>
        <v>3.4196852351738238E-8</v>
      </c>
      <c r="BJ44" s="39">
        <f>AF44*'Inhalation-Haz-Values'!$D$4</f>
        <v>1.6121373251533738E-8</v>
      </c>
      <c r="BK44" s="39">
        <f>AG44*'Inhalation-Haz-Values'!$D$4</f>
        <v>7.5865285889570549E-10</v>
      </c>
      <c r="BL44" s="39">
        <f>AH44*'Inhalation-Haz-Values'!$D$4</f>
        <v>3.8220011451942738E-10</v>
      </c>
      <c r="BM44" s="39">
        <f>AI44*'Inhalation-Haz-Values'!$D$4</f>
        <v>8.7647394683026578E-11</v>
      </c>
      <c r="BN44" s="39">
        <f>AJ44*'Inhalation-Haz-Values'!$D$4</f>
        <v>2.9598956237218809E-11</v>
      </c>
      <c r="BO44" s="39">
        <f>AK44*'Inhalation-Haz-Values'!$D$4</f>
        <v>1.0316529406952966E-11</v>
      </c>
    </row>
    <row r="45" spans="1:67" s="23" customFormat="1" ht="14.45" customHeight="1" x14ac:dyDescent="0.25">
      <c r="A45" s="94" t="s">
        <v>132</v>
      </c>
      <c r="B45" s="94" t="s">
        <v>147</v>
      </c>
      <c r="C45" s="94" t="s">
        <v>148</v>
      </c>
      <c r="D45" s="94">
        <v>2018</v>
      </c>
      <c r="E45" s="94">
        <v>2016</v>
      </c>
      <c r="F45" s="94" t="s">
        <v>137</v>
      </c>
      <c r="G45" s="94" t="s">
        <v>127</v>
      </c>
      <c r="H45" s="25">
        <v>3.7500000000000001E-6</v>
      </c>
      <c r="I45" s="25">
        <v>6.75E-7</v>
      </c>
      <c r="J45" s="25">
        <v>2.96E-7</v>
      </c>
      <c r="K45" s="25">
        <v>1.6999999999999999E-7</v>
      </c>
      <c r="L45" s="25">
        <v>4.9999999999999998E-8</v>
      </c>
      <c r="M45" s="25">
        <v>1.58E-10</v>
      </c>
      <c r="N45" s="25">
        <v>1.8300000000000001E-11</v>
      </c>
      <c r="O45" s="25">
        <v>0</v>
      </c>
      <c r="P45" s="25">
        <v>0</v>
      </c>
      <c r="Q45" s="25">
        <v>0</v>
      </c>
      <c r="R45" s="25">
        <v>7.4399999999999999E-6</v>
      </c>
      <c r="S45" s="25">
        <v>2.96E-6</v>
      </c>
      <c r="T45" s="25">
        <v>1.7400000000000001E-6</v>
      </c>
      <c r="U45" s="25">
        <v>1.19E-6</v>
      </c>
      <c r="V45" s="25">
        <v>5.5599999999999995E-7</v>
      </c>
      <c r="W45" s="25">
        <v>2.48E-8</v>
      </c>
      <c r="X45" s="25">
        <v>1.22E-8</v>
      </c>
      <c r="Y45" s="25">
        <v>2.7000000000000002E-9</v>
      </c>
      <c r="Z45" s="25">
        <v>8.8700000000000004E-10</v>
      </c>
      <c r="AA45" s="25">
        <v>3.0199999999999999E-10</v>
      </c>
      <c r="AB45" s="25">
        <f t="shared" si="1"/>
        <v>3.0112981595092021E-2</v>
      </c>
      <c r="AC45" s="25">
        <f t="shared" si="2"/>
        <v>1.1980433537832312E-2</v>
      </c>
      <c r="AD45" s="25">
        <f t="shared" si="3"/>
        <v>7.0425521472392639E-3</v>
      </c>
      <c r="AE45" s="25">
        <f t="shared" si="4"/>
        <v>4.8164580777096113E-3</v>
      </c>
      <c r="AF45" s="25">
        <f t="shared" si="5"/>
        <v>2.2503787321063395E-3</v>
      </c>
      <c r="AG45" s="25">
        <f t="shared" si="6"/>
        <v>1.0037660531697341E-4</v>
      </c>
      <c r="AH45" s="25">
        <f t="shared" si="7"/>
        <v>4.9378813905930466E-5</v>
      </c>
      <c r="AI45" s="25">
        <f t="shared" si="8"/>
        <v>1.0928098159509202E-5</v>
      </c>
      <c r="AJ45" s="25">
        <f t="shared" si="9"/>
        <v>3.5900826175869118E-6</v>
      </c>
      <c r="AK45" s="25">
        <f t="shared" si="10"/>
        <v>1.222328016359918E-6</v>
      </c>
      <c r="AL45" s="39">
        <f>'Inhalation-Haz-Values'!$C$2/H45</f>
        <v>645333.33333333326</v>
      </c>
      <c r="AM45" s="39">
        <f>'Inhalation-Haz-Values'!$C$2/I45</f>
        <v>3585185.1851851852</v>
      </c>
      <c r="AN45" s="39">
        <f>'Inhalation-Haz-Values'!$C$2/J45</f>
        <v>8175675.6756756753</v>
      </c>
      <c r="AO45" s="39">
        <f>'Inhalation-Haz-Values'!$C$2/K45</f>
        <v>14235294.117647059</v>
      </c>
      <c r="AP45" s="39">
        <f>'Inhalation-Haz-Values'!$C$2/L45</f>
        <v>48400000</v>
      </c>
      <c r="AQ45" s="39">
        <f>'Inhalation-Haz-Values'!$C$2/M45</f>
        <v>15316455696.202532</v>
      </c>
      <c r="AR45" s="39">
        <f>'Inhalation-Haz-Values'!$C$2/N45</f>
        <v>132240437158.46994</v>
      </c>
      <c r="AS45" s="39" t="e">
        <f>'Inhalation-Haz-Values'!$C$2/O45</f>
        <v>#DIV/0!</v>
      </c>
      <c r="AT45" s="39" t="e">
        <f>'Inhalation-Haz-Values'!$C$2/P45</f>
        <v>#DIV/0!</v>
      </c>
      <c r="AU45" s="39" t="e">
        <f>'Inhalation-Haz-Values'!$C$2/Q45</f>
        <v>#DIV/0!</v>
      </c>
      <c r="AV45" s="39">
        <f>'Inhalation-Haz-Values'!$C$3/R45</f>
        <v>698924.73118279572</v>
      </c>
      <c r="AW45" s="39">
        <f>'Inhalation-Haz-Values'!$C$3/S45</f>
        <v>1756756.7567567567</v>
      </c>
      <c r="AX45" s="39">
        <f>'Inhalation-Haz-Values'!$C$3/T45</f>
        <v>2988505.7471264368</v>
      </c>
      <c r="AY45" s="39">
        <f>'Inhalation-Haz-Values'!$C$3/U45</f>
        <v>4369747.8991596643</v>
      </c>
      <c r="AZ45" s="39">
        <f>'Inhalation-Haz-Values'!$C$3/V45</f>
        <v>9352517.9856115114</v>
      </c>
      <c r="BA45" s="39">
        <f>'Inhalation-Haz-Values'!$C$3/W45</f>
        <v>209677419.3548387</v>
      </c>
      <c r="BB45" s="39">
        <f>'Inhalation-Haz-Values'!$C$3/X45</f>
        <v>426229508.19672132</v>
      </c>
      <c r="BC45" s="39">
        <f>'Inhalation-Haz-Values'!$C$3/Y45</f>
        <v>1925925925.925926</v>
      </c>
      <c r="BD45" s="39">
        <f>'Inhalation-Haz-Values'!$C$3/Z45</f>
        <v>5862457722.6606541</v>
      </c>
      <c r="BE45" s="39">
        <f>'Inhalation-Haz-Values'!$C$3/AA45</f>
        <v>17218543046.357616</v>
      </c>
      <c r="BF45" s="39">
        <f>AB45*'Inhalation-Haz-Values'!$D$4</f>
        <v>2.1380216932515335E-7</v>
      </c>
      <c r="BG45" s="39">
        <f>AC45*'Inhalation-Haz-Values'!$D$4</f>
        <v>8.5061078118609416E-8</v>
      </c>
      <c r="BH45" s="39">
        <f>AD45*'Inhalation-Haz-Values'!$D$4</f>
        <v>5.0002120245398771E-8</v>
      </c>
      <c r="BI45" s="39">
        <f>AE45*'Inhalation-Haz-Values'!$D$4</f>
        <v>3.4196852351738238E-8</v>
      </c>
      <c r="BJ45" s="39">
        <f>AF45*'Inhalation-Haz-Values'!$D$4</f>
        <v>1.597768899795501E-8</v>
      </c>
      <c r="BK45" s="39">
        <f>AG45*'Inhalation-Haz-Values'!$D$4</f>
        <v>7.1267389775051126E-10</v>
      </c>
      <c r="BL45" s="39">
        <f>AH45*'Inhalation-Haz-Values'!$D$4</f>
        <v>3.5058957873210631E-10</v>
      </c>
      <c r="BM45" s="39">
        <f>AI45*'Inhalation-Haz-Values'!$D$4</f>
        <v>7.7589496932515324E-11</v>
      </c>
      <c r="BN45" s="39">
        <f>AJ45*'Inhalation-Haz-Values'!$D$4</f>
        <v>2.5489586584867074E-11</v>
      </c>
      <c r="BO45" s="39">
        <f>AK45*'Inhalation-Haz-Values'!$D$4</f>
        <v>8.6785289161554173E-12</v>
      </c>
    </row>
    <row r="46" spans="1:67" s="23" customFormat="1" x14ac:dyDescent="0.25">
      <c r="A46" s="94" t="s">
        <v>132</v>
      </c>
      <c r="B46" s="94" t="s">
        <v>147</v>
      </c>
      <c r="C46" s="94" t="s">
        <v>148</v>
      </c>
      <c r="D46" s="94">
        <v>2018</v>
      </c>
      <c r="E46" s="94">
        <v>2016</v>
      </c>
      <c r="F46" s="94" t="s">
        <v>138</v>
      </c>
      <c r="G46" s="94" t="s">
        <v>127</v>
      </c>
      <c r="H46" s="25">
        <v>1.03E-15</v>
      </c>
      <c r="I46" s="25">
        <v>2.0999999999999999E-11</v>
      </c>
      <c r="J46" s="25">
        <v>2.24E-10</v>
      </c>
      <c r="K46" s="25">
        <v>6.3199999999999999E-10</v>
      </c>
      <c r="L46" s="25">
        <v>1.45E-9</v>
      </c>
      <c r="M46" s="25">
        <v>2.6300000000000002E-10</v>
      </c>
      <c r="N46" s="25">
        <v>1.3300000000000001E-10</v>
      </c>
      <c r="O46" s="25">
        <v>4.3700000000000002E-11</v>
      </c>
      <c r="P46" s="25">
        <v>2.05E-11</v>
      </c>
      <c r="Q46" s="25">
        <v>1.0799999999999999E-11</v>
      </c>
      <c r="R46" s="25">
        <v>1.5399999999999999E-12</v>
      </c>
      <c r="S46" s="25">
        <v>1.56E-10</v>
      </c>
      <c r="T46" s="25">
        <v>9.7599999999999994E-10</v>
      </c>
      <c r="U46" s="25">
        <v>2.2400000000000001E-9</v>
      </c>
      <c r="V46" s="25">
        <v>5.4400000000000002E-9</v>
      </c>
      <c r="W46" s="25">
        <v>1.6000000000000001E-9</v>
      </c>
      <c r="X46" s="25">
        <v>1.01E-9</v>
      </c>
      <c r="Y46" s="25">
        <v>3.4799999999999999E-10</v>
      </c>
      <c r="Z46" s="25">
        <v>1.4600000000000001E-10</v>
      </c>
      <c r="AA46" s="25">
        <v>5.8599999999999997E-11</v>
      </c>
      <c r="AB46" s="25">
        <f t="shared" si="1"/>
        <v>6.2330633946830259E-9</v>
      </c>
      <c r="AC46" s="25">
        <f t="shared" si="2"/>
        <v>6.3140122699386495E-7</v>
      </c>
      <c r="AD46" s="25">
        <f t="shared" si="3"/>
        <v>3.9503051124744367E-6</v>
      </c>
      <c r="AE46" s="25">
        <f t="shared" si="4"/>
        <v>9.0662740286298581E-6</v>
      </c>
      <c r="AF46" s="25">
        <f t="shared" si="5"/>
        <v>2.2018094069529657E-5</v>
      </c>
      <c r="AG46" s="25">
        <f t="shared" si="6"/>
        <v>6.4759100204498978E-6</v>
      </c>
      <c r="AH46" s="25">
        <f t="shared" si="7"/>
        <v>4.0879182004089986E-6</v>
      </c>
      <c r="AI46" s="25">
        <f t="shared" si="8"/>
        <v>1.4085104294478528E-6</v>
      </c>
      <c r="AJ46" s="25">
        <f t="shared" si="9"/>
        <v>5.9092678936605324E-7</v>
      </c>
      <c r="AK46" s="25">
        <f t="shared" si="10"/>
        <v>2.3718020449897746E-7</v>
      </c>
      <c r="AL46" s="39">
        <f>'Inhalation-Haz-Values'!$C$2/H46</f>
        <v>2349514563106796</v>
      </c>
      <c r="AM46" s="39">
        <f>'Inhalation-Haz-Values'!$C$2/I46</f>
        <v>115238095238.09525</v>
      </c>
      <c r="AN46" s="39">
        <f>'Inhalation-Haz-Values'!$C$2/J46</f>
        <v>10803571428.571428</v>
      </c>
      <c r="AO46" s="39">
        <f>'Inhalation-Haz-Values'!$C$2/K46</f>
        <v>3829113924.050633</v>
      </c>
      <c r="AP46" s="39">
        <f>'Inhalation-Haz-Values'!$C$2/L46</f>
        <v>1668965517.2413793</v>
      </c>
      <c r="AQ46" s="39">
        <f>'Inhalation-Haz-Values'!$C$2/M46</f>
        <v>9201520912.5475273</v>
      </c>
      <c r="AR46" s="39">
        <f>'Inhalation-Haz-Values'!$C$2/N46</f>
        <v>18195488721.804508</v>
      </c>
      <c r="AS46" s="39">
        <f>'Inhalation-Haz-Values'!$C$2/O46</f>
        <v>55377574370.709381</v>
      </c>
      <c r="AT46" s="39">
        <f>'Inhalation-Haz-Values'!$C$2/P46</f>
        <v>118048780487.80487</v>
      </c>
      <c r="AU46" s="39">
        <f>'Inhalation-Haz-Values'!$C$2/Q46</f>
        <v>224074074074.0741</v>
      </c>
      <c r="AV46" s="39">
        <f>'Inhalation-Haz-Values'!$C$3/R46</f>
        <v>3376623376623.377</v>
      </c>
      <c r="AW46" s="39">
        <f>'Inhalation-Haz-Values'!$C$3/S46</f>
        <v>33333333333.333332</v>
      </c>
      <c r="AX46" s="39">
        <f>'Inhalation-Haz-Values'!$C$3/T46</f>
        <v>5327868852.4590168</v>
      </c>
      <c r="AY46" s="39">
        <f>'Inhalation-Haz-Values'!$C$3/U46</f>
        <v>2321428571.4285712</v>
      </c>
      <c r="AZ46" s="39">
        <f>'Inhalation-Haz-Values'!$C$3/V46</f>
        <v>955882352.94117641</v>
      </c>
      <c r="BA46" s="39">
        <f>'Inhalation-Haz-Values'!$C$3/W46</f>
        <v>3250000000</v>
      </c>
      <c r="BB46" s="39">
        <f>'Inhalation-Haz-Values'!$C$3/X46</f>
        <v>5148514851.4851484</v>
      </c>
      <c r="BC46" s="39">
        <f>'Inhalation-Haz-Values'!$C$3/Y46</f>
        <v>14942528735.632185</v>
      </c>
      <c r="BD46" s="39">
        <f>'Inhalation-Haz-Values'!$C$3/Z46</f>
        <v>35616438356.164383</v>
      </c>
      <c r="BE46" s="39">
        <f>'Inhalation-Haz-Values'!$C$3/AA46</f>
        <v>88737201365.187729</v>
      </c>
      <c r="BF46" s="39">
        <f>AB46*'Inhalation-Haz-Values'!$D$4</f>
        <v>4.4254750102249485E-14</v>
      </c>
      <c r="BG46" s="39">
        <f>AC46*'Inhalation-Haz-Values'!$D$4</f>
        <v>4.4829487116564406E-12</v>
      </c>
      <c r="BH46" s="39">
        <f>AD46*'Inhalation-Haz-Values'!$D$4</f>
        <v>2.8047166298568501E-11</v>
      </c>
      <c r="BI46" s="39">
        <f>AE46*'Inhalation-Haz-Values'!$D$4</f>
        <v>6.4370545603271989E-11</v>
      </c>
      <c r="BJ46" s="39">
        <f>AF46*'Inhalation-Haz-Values'!$D$4</f>
        <v>1.5632846789366057E-10</v>
      </c>
      <c r="BK46" s="39">
        <f>AG46*'Inhalation-Haz-Values'!$D$4</f>
        <v>4.597896114519427E-11</v>
      </c>
      <c r="BL46" s="39">
        <f>AH46*'Inhalation-Haz-Values'!$D$4</f>
        <v>2.9024219222903888E-11</v>
      </c>
      <c r="BM46" s="39">
        <f>AI46*'Inhalation-Haz-Values'!$D$4</f>
        <v>1.0000424049079754E-11</v>
      </c>
      <c r="BN46" s="39">
        <f>AJ46*'Inhalation-Haz-Values'!$D$4</f>
        <v>4.1955802044989775E-12</v>
      </c>
      <c r="BO46" s="39">
        <f>AK46*'Inhalation-Haz-Values'!$D$4</f>
        <v>1.6839794519427398E-12</v>
      </c>
    </row>
    <row r="47" spans="1:67" s="23" customFormat="1" ht="14.45" customHeight="1" x14ac:dyDescent="0.25">
      <c r="A47" s="94" t="s">
        <v>132</v>
      </c>
      <c r="B47" s="94" t="s">
        <v>147</v>
      </c>
      <c r="C47" s="94" t="s">
        <v>148</v>
      </c>
      <c r="D47" s="94">
        <v>2019</v>
      </c>
      <c r="E47" s="94">
        <v>2019</v>
      </c>
      <c r="F47" s="94" t="s">
        <v>134</v>
      </c>
      <c r="G47" s="94" t="s">
        <v>127</v>
      </c>
      <c r="H47" s="25">
        <v>2.08E-6</v>
      </c>
      <c r="I47" s="25">
        <v>2.41E-7</v>
      </c>
      <c r="J47" s="25">
        <v>9.1300000000000004E-8</v>
      </c>
      <c r="K47" s="25">
        <v>4.8300000000000002E-8</v>
      </c>
      <c r="L47" s="25">
        <v>1.37E-8</v>
      </c>
      <c r="M47" s="25">
        <v>3.1599999999999999E-10</v>
      </c>
      <c r="N47" s="25">
        <v>1.0999999999999999E-10</v>
      </c>
      <c r="O47" s="25">
        <v>2.4099999999999999E-11</v>
      </c>
      <c r="P47" s="25">
        <v>9.8400000000000001E-12</v>
      </c>
      <c r="Q47" s="25">
        <v>4.7800000000000002E-12</v>
      </c>
      <c r="R47" s="25">
        <v>4.7199999999999997E-6</v>
      </c>
      <c r="S47" s="25">
        <v>1.9999999999999999E-6</v>
      </c>
      <c r="T47" s="25">
        <v>1.15E-6</v>
      </c>
      <c r="U47" s="25">
        <v>8.0200000000000001E-7</v>
      </c>
      <c r="V47" s="25">
        <v>3.7E-7</v>
      </c>
      <c r="W47" s="25">
        <v>1.7E-8</v>
      </c>
      <c r="X47" s="25">
        <v>8.2900000000000001E-9</v>
      </c>
      <c r="Y47" s="25">
        <v>1.9000000000000001E-9</v>
      </c>
      <c r="Z47" s="25">
        <v>6.3E-10</v>
      </c>
      <c r="AA47" s="25">
        <v>2.1E-10</v>
      </c>
      <c r="AB47" s="25">
        <f t="shared" si="1"/>
        <v>1.9103934560327197E-2</v>
      </c>
      <c r="AC47" s="25">
        <f t="shared" si="2"/>
        <v>8.0948875255623717E-3</v>
      </c>
      <c r="AD47" s="25">
        <f t="shared" si="3"/>
        <v>4.6545603271983633E-3</v>
      </c>
      <c r="AE47" s="25">
        <f t="shared" si="4"/>
        <v>3.2460498977505111E-3</v>
      </c>
      <c r="AF47" s="25">
        <f t="shared" si="5"/>
        <v>1.497554192229039E-3</v>
      </c>
      <c r="AG47" s="25">
        <f t="shared" si="6"/>
        <v>6.880654396728016E-5</v>
      </c>
      <c r="AH47" s="25">
        <f t="shared" si="7"/>
        <v>3.3553308793456031E-5</v>
      </c>
      <c r="AI47" s="25">
        <f t="shared" si="8"/>
        <v>7.6901431492842532E-6</v>
      </c>
      <c r="AJ47" s="25">
        <f t="shared" si="9"/>
        <v>2.5498895705521473E-6</v>
      </c>
      <c r="AK47" s="25">
        <f t="shared" si="10"/>
        <v>8.4996319018404904E-7</v>
      </c>
      <c r="AL47" s="39">
        <f>'Inhalation-Haz-Values'!$C$2/H47</f>
        <v>1163461.5384615385</v>
      </c>
      <c r="AM47" s="39">
        <f>'Inhalation-Haz-Values'!$C$2/I47</f>
        <v>10041493.77593361</v>
      </c>
      <c r="AN47" s="39">
        <f>'Inhalation-Haz-Values'!$C$2/J47</f>
        <v>26506024.096385539</v>
      </c>
      <c r="AO47" s="39">
        <f>'Inhalation-Haz-Values'!$C$2/K47</f>
        <v>50103519.668737054</v>
      </c>
      <c r="AP47" s="39">
        <f>'Inhalation-Haz-Values'!$C$2/L47</f>
        <v>176642335.76642334</v>
      </c>
      <c r="AQ47" s="39">
        <f>'Inhalation-Haz-Values'!$C$2/M47</f>
        <v>7658227848.1012659</v>
      </c>
      <c r="AR47" s="39">
        <f>'Inhalation-Haz-Values'!$C$2/N47</f>
        <v>22000000000</v>
      </c>
      <c r="AS47" s="39">
        <f>'Inhalation-Haz-Values'!$C$2/O47</f>
        <v>100414937759.33611</v>
      </c>
      <c r="AT47" s="39">
        <f>'Inhalation-Haz-Values'!$C$2/P47</f>
        <v>245934959349.59348</v>
      </c>
      <c r="AU47" s="39">
        <f>'Inhalation-Haz-Values'!$C$2/Q47</f>
        <v>506276150627.61505</v>
      </c>
      <c r="AV47" s="39">
        <f>'Inhalation-Haz-Values'!$C$3/R47</f>
        <v>1101694.9152542374</v>
      </c>
      <c r="AW47" s="39">
        <f>'Inhalation-Haz-Values'!$C$3/S47</f>
        <v>2600000</v>
      </c>
      <c r="AX47" s="39">
        <f>'Inhalation-Haz-Values'!$C$3/T47</f>
        <v>4521739.1304347832</v>
      </c>
      <c r="AY47" s="39">
        <f>'Inhalation-Haz-Values'!$C$3/U47</f>
        <v>6483790.5236907732</v>
      </c>
      <c r="AZ47" s="39">
        <f>'Inhalation-Haz-Values'!$C$3/V47</f>
        <v>14054054.054054054</v>
      </c>
      <c r="BA47" s="39">
        <f>'Inhalation-Haz-Values'!$C$3/W47</f>
        <v>305882352.94117647</v>
      </c>
      <c r="BB47" s="39">
        <f>'Inhalation-Haz-Values'!$C$3/X47</f>
        <v>627261761.15802169</v>
      </c>
      <c r="BC47" s="39">
        <f>'Inhalation-Haz-Values'!$C$3/Y47</f>
        <v>2736842105.2631578</v>
      </c>
      <c r="BD47" s="39">
        <f>'Inhalation-Haz-Values'!$C$3/Z47</f>
        <v>8253968253.9682541</v>
      </c>
      <c r="BE47" s="39">
        <f>'Inhalation-Haz-Values'!$C$3/AA47</f>
        <v>24761904761.904762</v>
      </c>
      <c r="BF47" s="39">
        <f>AB47*'Inhalation-Haz-Values'!$D$4</f>
        <v>1.356379353783231E-7</v>
      </c>
      <c r="BG47" s="39">
        <f>AC47*'Inhalation-Haz-Values'!$D$4</f>
        <v>5.747370143149284E-8</v>
      </c>
      <c r="BH47" s="39">
        <f>AD47*'Inhalation-Haz-Values'!$D$4</f>
        <v>3.304737832310838E-8</v>
      </c>
      <c r="BI47" s="39">
        <f>AE47*'Inhalation-Haz-Values'!$D$4</f>
        <v>2.3046954274028628E-8</v>
      </c>
      <c r="BJ47" s="39">
        <f>AF47*'Inhalation-Haz-Values'!$D$4</f>
        <v>1.0632634764826177E-8</v>
      </c>
      <c r="BK47" s="39">
        <f>AG47*'Inhalation-Haz-Values'!$D$4</f>
        <v>4.8852646216768916E-10</v>
      </c>
      <c r="BL47" s="39">
        <f>AH47*'Inhalation-Haz-Values'!$D$4</f>
        <v>2.3822849243353781E-10</v>
      </c>
      <c r="BM47" s="39">
        <f>AI47*'Inhalation-Haz-Values'!$D$4</f>
        <v>5.4600016359918195E-11</v>
      </c>
      <c r="BN47" s="39">
        <f>AJ47*'Inhalation-Haz-Values'!$D$4</f>
        <v>1.8104215950920245E-11</v>
      </c>
      <c r="BO47" s="39">
        <f>AK47*'Inhalation-Haz-Values'!$D$4</f>
        <v>6.0347386503067477E-12</v>
      </c>
    </row>
    <row r="48" spans="1:67" s="23" customFormat="1" x14ac:dyDescent="0.25">
      <c r="A48" s="94" t="s">
        <v>132</v>
      </c>
      <c r="B48" s="94" t="s">
        <v>147</v>
      </c>
      <c r="C48" s="94" t="s">
        <v>148</v>
      </c>
      <c r="D48" s="94">
        <v>2019</v>
      </c>
      <c r="E48" s="94">
        <v>2019</v>
      </c>
      <c r="F48" s="94" t="s">
        <v>137</v>
      </c>
      <c r="G48" s="94" t="s">
        <v>127</v>
      </c>
      <c r="H48" s="25">
        <v>2.08E-6</v>
      </c>
      <c r="I48" s="25">
        <v>2.41E-7</v>
      </c>
      <c r="J48" s="25">
        <v>9.1100000000000002E-8</v>
      </c>
      <c r="K48" s="25">
        <v>4.7899999999999999E-8</v>
      </c>
      <c r="L48" s="25">
        <v>1.2100000000000001E-8</v>
      </c>
      <c r="M48" s="25">
        <v>2.7200000000000001E-12</v>
      </c>
      <c r="N48" s="25">
        <v>0</v>
      </c>
      <c r="O48" s="25">
        <v>0</v>
      </c>
      <c r="P48" s="25">
        <v>0</v>
      </c>
      <c r="Q48" s="25">
        <v>0</v>
      </c>
      <c r="R48" s="25">
        <v>4.7199999999999997E-6</v>
      </c>
      <c r="S48" s="25">
        <v>1.9999999999999999E-6</v>
      </c>
      <c r="T48" s="25">
        <v>1.15E-6</v>
      </c>
      <c r="U48" s="25">
        <v>7.9899999999999999E-7</v>
      </c>
      <c r="V48" s="25">
        <v>3.6399999999999998E-7</v>
      </c>
      <c r="W48" s="25">
        <v>1.5300000000000001E-8</v>
      </c>
      <c r="X48" s="25">
        <v>7.4300000000000002E-9</v>
      </c>
      <c r="Y48" s="25">
        <v>1.6399999999999999E-9</v>
      </c>
      <c r="Z48" s="25">
        <v>5.3000000000000003E-10</v>
      </c>
      <c r="AA48" s="25">
        <v>1.73E-10</v>
      </c>
      <c r="AB48" s="25">
        <f t="shared" si="1"/>
        <v>1.9103934560327197E-2</v>
      </c>
      <c r="AC48" s="25">
        <f t="shared" si="2"/>
        <v>8.0948875255623717E-3</v>
      </c>
      <c r="AD48" s="25">
        <f t="shared" si="3"/>
        <v>4.6545603271983633E-3</v>
      </c>
      <c r="AE48" s="25">
        <f t="shared" si="4"/>
        <v>3.2339075664621674E-3</v>
      </c>
      <c r="AF48" s="25">
        <f t="shared" si="5"/>
        <v>1.4732695296523516E-3</v>
      </c>
      <c r="AG48" s="25">
        <f t="shared" si="6"/>
        <v>6.1925889570552163E-5</v>
      </c>
      <c r="AH48" s="25">
        <f t="shared" si="7"/>
        <v>3.0072507157464214E-5</v>
      </c>
      <c r="AI48" s="25">
        <f t="shared" si="8"/>
        <v>6.6378077709611446E-6</v>
      </c>
      <c r="AJ48" s="25">
        <f t="shared" si="9"/>
        <v>2.1451451942740286E-6</v>
      </c>
      <c r="AK48" s="25">
        <f t="shared" si="10"/>
        <v>7.0020777096114513E-7</v>
      </c>
      <c r="AL48" s="39">
        <f>'Inhalation-Haz-Values'!$C$2/H48</f>
        <v>1163461.5384615385</v>
      </c>
      <c r="AM48" s="39">
        <f>'Inhalation-Haz-Values'!$C$2/I48</f>
        <v>10041493.77593361</v>
      </c>
      <c r="AN48" s="39">
        <f>'Inhalation-Haz-Values'!$C$2/J48</f>
        <v>26564215.148188803</v>
      </c>
      <c r="AO48" s="39">
        <f>'Inhalation-Haz-Values'!$C$2/K48</f>
        <v>50521920.668058455</v>
      </c>
      <c r="AP48" s="39">
        <f>'Inhalation-Haz-Values'!$C$2/L48</f>
        <v>199999999.99999997</v>
      </c>
      <c r="AQ48" s="39">
        <f>'Inhalation-Haz-Values'!$C$2/M48</f>
        <v>889705882352.94116</v>
      </c>
      <c r="AR48" s="39" t="e">
        <f>'Inhalation-Haz-Values'!$C$2/N48</f>
        <v>#DIV/0!</v>
      </c>
      <c r="AS48" s="39" t="e">
        <f>'Inhalation-Haz-Values'!$C$2/O48</f>
        <v>#DIV/0!</v>
      </c>
      <c r="AT48" s="39" t="e">
        <f>'Inhalation-Haz-Values'!$C$2/P48</f>
        <v>#DIV/0!</v>
      </c>
      <c r="AU48" s="39" t="e">
        <f>'Inhalation-Haz-Values'!$C$2/Q48</f>
        <v>#DIV/0!</v>
      </c>
      <c r="AV48" s="39">
        <f>'Inhalation-Haz-Values'!$C$3/R48</f>
        <v>1101694.9152542374</v>
      </c>
      <c r="AW48" s="39">
        <f>'Inhalation-Haz-Values'!$C$3/S48</f>
        <v>2600000</v>
      </c>
      <c r="AX48" s="39">
        <f>'Inhalation-Haz-Values'!$C$3/T48</f>
        <v>4521739.1304347832</v>
      </c>
      <c r="AY48" s="39">
        <f>'Inhalation-Haz-Values'!$C$3/U48</f>
        <v>6508135.1689612018</v>
      </c>
      <c r="AZ48" s="39">
        <f>'Inhalation-Haz-Values'!$C$3/V48</f>
        <v>14285714.285714287</v>
      </c>
      <c r="BA48" s="39">
        <f>'Inhalation-Haz-Values'!$C$3/W48</f>
        <v>339869281.04575163</v>
      </c>
      <c r="BB48" s="39">
        <f>'Inhalation-Haz-Values'!$C$3/X48</f>
        <v>699865410.49798119</v>
      </c>
      <c r="BC48" s="39">
        <f>'Inhalation-Haz-Values'!$C$3/Y48</f>
        <v>3170731707.3170733</v>
      </c>
      <c r="BD48" s="39">
        <f>'Inhalation-Haz-Values'!$C$3/Z48</f>
        <v>9811320754.71698</v>
      </c>
      <c r="BE48" s="39">
        <f>'Inhalation-Haz-Values'!$C$3/AA48</f>
        <v>30057803468.208096</v>
      </c>
      <c r="BF48" s="39">
        <f>AB48*'Inhalation-Haz-Values'!$D$4</f>
        <v>1.356379353783231E-7</v>
      </c>
      <c r="BG48" s="39">
        <f>AC48*'Inhalation-Haz-Values'!$D$4</f>
        <v>5.747370143149284E-8</v>
      </c>
      <c r="BH48" s="39">
        <f>AD48*'Inhalation-Haz-Values'!$D$4</f>
        <v>3.304737832310838E-8</v>
      </c>
      <c r="BI48" s="39">
        <f>AE48*'Inhalation-Haz-Values'!$D$4</f>
        <v>2.2960743721881388E-8</v>
      </c>
      <c r="BJ48" s="39">
        <f>AF48*'Inhalation-Haz-Values'!$D$4</f>
        <v>1.0460213660531697E-8</v>
      </c>
      <c r="BK48" s="39">
        <f>AG48*'Inhalation-Haz-Values'!$D$4</f>
        <v>4.3967381595092035E-10</v>
      </c>
      <c r="BL48" s="39">
        <f>AH48*'Inhalation-Haz-Values'!$D$4</f>
        <v>2.1351480081799591E-10</v>
      </c>
      <c r="BM48" s="39">
        <f>AI48*'Inhalation-Haz-Values'!$D$4</f>
        <v>4.7128435173824126E-11</v>
      </c>
      <c r="BN48" s="39">
        <f>AJ48*'Inhalation-Haz-Values'!$D$4</f>
        <v>1.5230530879345602E-11</v>
      </c>
      <c r="BO48" s="39">
        <f>AK48*'Inhalation-Haz-Values'!$D$4</f>
        <v>4.9714751738241306E-12</v>
      </c>
    </row>
    <row r="49" spans="1:67" s="23" customFormat="1" ht="14.45" customHeight="1" x14ac:dyDescent="0.25">
      <c r="A49" s="94" t="s">
        <v>132</v>
      </c>
      <c r="B49" s="94" t="s">
        <v>147</v>
      </c>
      <c r="C49" s="94" t="s">
        <v>148</v>
      </c>
      <c r="D49" s="94">
        <v>2019</v>
      </c>
      <c r="E49" s="94">
        <v>2019</v>
      </c>
      <c r="F49" s="94" t="s">
        <v>138</v>
      </c>
      <c r="G49" s="94" t="s">
        <v>127</v>
      </c>
      <c r="H49" s="25">
        <v>4.0400000000000001E-17</v>
      </c>
      <c r="I49" s="25">
        <v>2.6600000000000001E-11</v>
      </c>
      <c r="J49" s="25">
        <v>2.7199999999999999E-10</v>
      </c>
      <c r="K49" s="25">
        <v>7.7600000000000001E-10</v>
      </c>
      <c r="L49" s="25">
        <v>1.3500000000000001E-9</v>
      </c>
      <c r="M49" s="25">
        <v>1.9200000000000001E-10</v>
      </c>
      <c r="N49" s="25">
        <v>8.5000000000000004E-11</v>
      </c>
      <c r="O49" s="25">
        <v>2.1599999999999998E-11</v>
      </c>
      <c r="P49" s="25">
        <v>9.2799999999999992E-12</v>
      </c>
      <c r="Q49" s="25">
        <v>4.6099999999999999E-12</v>
      </c>
      <c r="R49" s="25">
        <v>5.7899999999999996E-13</v>
      </c>
      <c r="S49" s="25">
        <v>1.66E-10</v>
      </c>
      <c r="T49" s="25">
        <v>1.27E-9</v>
      </c>
      <c r="U49" s="25">
        <v>2.4399999999999998E-9</v>
      </c>
      <c r="V49" s="25">
        <v>5.2599999999999996E-9</v>
      </c>
      <c r="W49" s="25">
        <v>1.3500000000000001E-9</v>
      </c>
      <c r="X49" s="25">
        <v>7.9600000000000004E-10</v>
      </c>
      <c r="Y49" s="25">
        <v>2.5799999999999999E-10</v>
      </c>
      <c r="Z49" s="25">
        <v>9.9799999999999994E-11</v>
      </c>
      <c r="AA49" s="25">
        <v>3.6900000000000003E-11</v>
      </c>
      <c r="AB49" s="25">
        <f t="shared" si="1"/>
        <v>2.3434699386503065E-9</v>
      </c>
      <c r="AC49" s="25">
        <f t="shared" si="2"/>
        <v>6.7187566462167687E-7</v>
      </c>
      <c r="AD49" s="25">
        <f t="shared" si="3"/>
        <v>5.1402535787321055E-6</v>
      </c>
      <c r="AE49" s="25">
        <f t="shared" si="4"/>
        <v>9.8757627811860939E-6</v>
      </c>
      <c r="AF49" s="25">
        <f t="shared" si="5"/>
        <v>2.1289554192229036E-5</v>
      </c>
      <c r="AG49" s="25">
        <f t="shared" si="6"/>
        <v>5.4640490797546009E-6</v>
      </c>
      <c r="AH49" s="25">
        <f t="shared" si="7"/>
        <v>3.2217652351738247E-6</v>
      </c>
      <c r="AI49" s="25">
        <f t="shared" si="8"/>
        <v>1.0442404907975461E-6</v>
      </c>
      <c r="AJ49" s="25">
        <f t="shared" si="9"/>
        <v>4.0393488752556233E-7</v>
      </c>
      <c r="AK49" s="25">
        <f t="shared" si="10"/>
        <v>1.493506748466258E-7</v>
      </c>
      <c r="AL49" s="39">
        <f>'Inhalation-Haz-Values'!$C$2/H49</f>
        <v>5.9900990099009896E+16</v>
      </c>
      <c r="AM49" s="39">
        <f>'Inhalation-Haz-Values'!$C$2/I49</f>
        <v>90977443609.022552</v>
      </c>
      <c r="AN49" s="39">
        <f>'Inhalation-Haz-Values'!$C$2/J49</f>
        <v>8897058823.5294113</v>
      </c>
      <c r="AO49" s="39">
        <f>'Inhalation-Haz-Values'!$C$2/K49</f>
        <v>3118556701.0309277</v>
      </c>
      <c r="AP49" s="39">
        <f>'Inhalation-Haz-Values'!$C$2/L49</f>
        <v>1792592592.5925925</v>
      </c>
      <c r="AQ49" s="39">
        <f>'Inhalation-Haz-Values'!$C$2/M49</f>
        <v>12604166666.666666</v>
      </c>
      <c r="AR49" s="39">
        <f>'Inhalation-Haz-Values'!$C$2/N49</f>
        <v>28470588235.294117</v>
      </c>
      <c r="AS49" s="39">
        <f>'Inhalation-Haz-Values'!$C$2/O49</f>
        <v>112037037037.03705</v>
      </c>
      <c r="AT49" s="39">
        <f>'Inhalation-Haz-Values'!$C$2/P49</f>
        <v>260775862068.96555</v>
      </c>
      <c r="AU49" s="39">
        <f>'Inhalation-Haz-Values'!$C$2/Q49</f>
        <v>524945770065.07593</v>
      </c>
      <c r="AV49" s="39">
        <f>'Inhalation-Haz-Values'!$C$3/R49</f>
        <v>8981001727115.7168</v>
      </c>
      <c r="AW49" s="39">
        <f>'Inhalation-Haz-Values'!$C$3/S49</f>
        <v>31325301204.819279</v>
      </c>
      <c r="AX49" s="39">
        <f>'Inhalation-Haz-Values'!$C$3/T49</f>
        <v>4094488188.9763784</v>
      </c>
      <c r="AY49" s="39">
        <f>'Inhalation-Haz-Values'!$C$3/U49</f>
        <v>2131147540.9836068</v>
      </c>
      <c r="AZ49" s="39">
        <f>'Inhalation-Haz-Values'!$C$3/V49</f>
        <v>988593155.89353621</v>
      </c>
      <c r="BA49" s="39">
        <f>'Inhalation-Haz-Values'!$C$3/W49</f>
        <v>3851851851.8518519</v>
      </c>
      <c r="BB49" s="39">
        <f>'Inhalation-Haz-Values'!$C$3/X49</f>
        <v>6532663316.5829144</v>
      </c>
      <c r="BC49" s="39">
        <f>'Inhalation-Haz-Values'!$C$3/Y49</f>
        <v>20155038759.689922</v>
      </c>
      <c r="BD49" s="39">
        <f>'Inhalation-Haz-Values'!$C$3/Z49</f>
        <v>52104208416.833672</v>
      </c>
      <c r="BE49" s="39">
        <f>'Inhalation-Haz-Values'!$C$3/AA49</f>
        <v>140921409214.09213</v>
      </c>
      <c r="BF49" s="39">
        <f>AB49*'Inhalation-Haz-Values'!$D$4</f>
        <v>1.6638636564417175E-14</v>
      </c>
      <c r="BG49" s="39">
        <f>AC49*'Inhalation-Haz-Values'!$D$4</f>
        <v>4.7703172188139054E-12</v>
      </c>
      <c r="BH49" s="39">
        <f>AD49*'Inhalation-Haz-Values'!$D$4</f>
        <v>3.649580040899795E-11</v>
      </c>
      <c r="BI49" s="39">
        <f>AE49*'Inhalation-Haz-Values'!$D$4</f>
        <v>7.0117915746421267E-11</v>
      </c>
      <c r="BJ49" s="39">
        <f>AF49*'Inhalation-Haz-Values'!$D$4</f>
        <v>1.5115583476482615E-10</v>
      </c>
      <c r="BK49" s="39">
        <f>AG49*'Inhalation-Haz-Values'!$D$4</f>
        <v>3.8794748466257662E-11</v>
      </c>
      <c r="BL49" s="39">
        <f>AH49*'Inhalation-Haz-Values'!$D$4</f>
        <v>2.2874533169734153E-11</v>
      </c>
      <c r="BM49" s="39">
        <f>AI49*'Inhalation-Haz-Values'!$D$4</f>
        <v>7.4141074846625766E-12</v>
      </c>
      <c r="BN49" s="39">
        <f>AJ49*'Inhalation-Haz-Values'!$D$4</f>
        <v>2.8679377014314925E-12</v>
      </c>
      <c r="BO49" s="39">
        <f>AK49*'Inhalation-Haz-Values'!$D$4</f>
        <v>1.0603897914110432E-12</v>
      </c>
    </row>
    <row r="50" spans="1:67" s="23" customFormat="1" x14ac:dyDescent="0.25">
      <c r="A50" s="94" t="s">
        <v>132</v>
      </c>
      <c r="B50" s="94" t="s">
        <v>147</v>
      </c>
      <c r="C50" s="94" t="s">
        <v>148</v>
      </c>
      <c r="D50" s="94">
        <v>2020</v>
      </c>
      <c r="E50" s="94">
        <v>2019</v>
      </c>
      <c r="F50" s="94" t="s">
        <v>134</v>
      </c>
      <c r="G50" s="94" t="s">
        <v>127</v>
      </c>
      <c r="H50" s="25">
        <v>1.79E-6</v>
      </c>
      <c r="I50" s="25">
        <v>2.0599999999999999E-7</v>
      </c>
      <c r="J50" s="25">
        <v>7.8300000000000006E-8</v>
      </c>
      <c r="K50" s="25">
        <v>4.14E-8</v>
      </c>
      <c r="L50" s="25">
        <v>1.18E-8</v>
      </c>
      <c r="M50" s="25">
        <v>3.0399999999999998E-10</v>
      </c>
      <c r="N50" s="25">
        <v>1.0700000000000001E-10</v>
      </c>
      <c r="O50" s="25">
        <v>2.4099999999999999E-11</v>
      </c>
      <c r="P50" s="25">
        <v>9.9999999999999994E-12</v>
      </c>
      <c r="Q50" s="25">
        <v>4.8900000000000004E-12</v>
      </c>
      <c r="R50" s="25">
        <v>4.0400000000000003E-6</v>
      </c>
      <c r="S50" s="25">
        <v>1.7099999999999999E-6</v>
      </c>
      <c r="T50" s="25">
        <v>9.8700000000000004E-7</v>
      </c>
      <c r="U50" s="25">
        <v>6.8700000000000005E-7</v>
      </c>
      <c r="V50" s="25">
        <v>3.1699999999999999E-7</v>
      </c>
      <c r="W50" s="25">
        <v>1.4999999999999999E-8</v>
      </c>
      <c r="X50" s="25">
        <v>7.2E-9</v>
      </c>
      <c r="Y50" s="25">
        <v>1.6600000000000001E-9</v>
      </c>
      <c r="Z50" s="25">
        <v>5.5099999999999996E-10</v>
      </c>
      <c r="AA50" s="25">
        <v>1.8400000000000001E-10</v>
      </c>
      <c r="AB50" s="25">
        <f t="shared" si="1"/>
        <v>1.6351672801635991E-2</v>
      </c>
      <c r="AC50" s="25">
        <f t="shared" si="2"/>
        <v>6.921128834355827E-3</v>
      </c>
      <c r="AD50" s="25">
        <f t="shared" si="3"/>
        <v>3.994826993865031E-3</v>
      </c>
      <c r="AE50" s="25">
        <f t="shared" si="4"/>
        <v>2.7805938650306747E-3</v>
      </c>
      <c r="AF50" s="25">
        <f t="shared" si="5"/>
        <v>1.2830396728016359E-3</v>
      </c>
      <c r="AG50" s="25">
        <f t="shared" si="6"/>
        <v>6.0711656441717785E-5</v>
      </c>
      <c r="AH50" s="25">
        <f t="shared" si="7"/>
        <v>2.9141595092024535E-5</v>
      </c>
      <c r="AI50" s="25">
        <f t="shared" si="8"/>
        <v>6.718756646216768E-6</v>
      </c>
      <c r="AJ50" s="25">
        <f t="shared" si="9"/>
        <v>2.2301415132924336E-6</v>
      </c>
      <c r="AK50" s="25">
        <f t="shared" si="10"/>
        <v>7.447296523517383E-7</v>
      </c>
      <c r="AL50" s="39">
        <f>'Inhalation-Haz-Values'!$C$2/H50</f>
        <v>1351955.3072625697</v>
      </c>
      <c r="AM50" s="39">
        <f>'Inhalation-Haz-Values'!$C$2/I50</f>
        <v>11747572.815533981</v>
      </c>
      <c r="AN50" s="39">
        <f>'Inhalation-Haz-Values'!$C$2/J50</f>
        <v>30906768.837803315</v>
      </c>
      <c r="AO50" s="39">
        <f>'Inhalation-Haz-Values'!$C$2/K50</f>
        <v>58454106.280193232</v>
      </c>
      <c r="AP50" s="39">
        <f>'Inhalation-Haz-Values'!$C$2/L50</f>
        <v>205084745.76271185</v>
      </c>
      <c r="AQ50" s="39">
        <f>'Inhalation-Haz-Values'!$C$2/M50</f>
        <v>7960526315.7894735</v>
      </c>
      <c r="AR50" s="39">
        <f>'Inhalation-Haz-Values'!$C$2/N50</f>
        <v>22616822429.90654</v>
      </c>
      <c r="AS50" s="39">
        <f>'Inhalation-Haz-Values'!$C$2/O50</f>
        <v>100414937759.33611</v>
      </c>
      <c r="AT50" s="39">
        <f>'Inhalation-Haz-Values'!$C$2/P50</f>
        <v>242000000000</v>
      </c>
      <c r="AU50" s="39">
        <f>'Inhalation-Haz-Values'!$C$2/Q50</f>
        <v>494887525562.37213</v>
      </c>
      <c r="AV50" s="39">
        <f>'Inhalation-Haz-Values'!$C$3/R50</f>
        <v>1287128.712871287</v>
      </c>
      <c r="AW50" s="39">
        <f>'Inhalation-Haz-Values'!$C$3/S50</f>
        <v>3040935.6725146202</v>
      </c>
      <c r="AX50" s="39">
        <f>'Inhalation-Haz-Values'!$C$3/T50</f>
        <v>5268490.3748733532</v>
      </c>
      <c r="AY50" s="39">
        <f>'Inhalation-Haz-Values'!$C$3/U50</f>
        <v>7569141.1935953414</v>
      </c>
      <c r="AZ50" s="39">
        <f>'Inhalation-Haz-Values'!$C$3/V50</f>
        <v>16403785.488958992</v>
      </c>
      <c r="BA50" s="39">
        <f>'Inhalation-Haz-Values'!$C$3/W50</f>
        <v>346666666.66666669</v>
      </c>
      <c r="BB50" s="39">
        <f>'Inhalation-Haz-Values'!$C$3/X50</f>
        <v>722222222.22222221</v>
      </c>
      <c r="BC50" s="39">
        <f>'Inhalation-Haz-Values'!$C$3/Y50</f>
        <v>3132530120.4819279</v>
      </c>
      <c r="BD50" s="39">
        <f>'Inhalation-Haz-Values'!$C$3/Z50</f>
        <v>9437386569.8729591</v>
      </c>
      <c r="BE50" s="39">
        <f>'Inhalation-Haz-Values'!$C$3/AA50</f>
        <v>28260869565.217392</v>
      </c>
      <c r="BF50" s="39">
        <f>AB50*'Inhalation-Haz-Values'!$D$4</f>
        <v>1.1609687689161553E-7</v>
      </c>
      <c r="BG50" s="39">
        <f>AC50*'Inhalation-Haz-Values'!$D$4</f>
        <v>4.914001472392637E-8</v>
      </c>
      <c r="BH50" s="39">
        <f>AD50*'Inhalation-Haz-Values'!$D$4</f>
        <v>2.8363271656441721E-8</v>
      </c>
      <c r="BI50" s="39">
        <f>AE50*'Inhalation-Haz-Values'!$D$4</f>
        <v>1.9742216441717791E-8</v>
      </c>
      <c r="BJ50" s="39">
        <f>AF50*'Inhalation-Haz-Values'!$D$4</f>
        <v>9.1095816768916152E-9</v>
      </c>
      <c r="BK50" s="39">
        <f>AG50*'Inhalation-Haz-Values'!$D$4</f>
        <v>4.3105276073619624E-10</v>
      </c>
      <c r="BL50" s="39">
        <f>AH50*'Inhalation-Haz-Values'!$D$4</f>
        <v>2.069053251533742E-10</v>
      </c>
      <c r="BM50" s="39">
        <f>AI50*'Inhalation-Haz-Values'!$D$4</f>
        <v>4.7703172188139054E-11</v>
      </c>
      <c r="BN50" s="39">
        <f>AJ50*'Inhalation-Haz-Values'!$D$4</f>
        <v>1.5834004744376279E-11</v>
      </c>
      <c r="BO50" s="39">
        <f>AK50*'Inhalation-Haz-Values'!$D$4</f>
        <v>5.2875805316973416E-12</v>
      </c>
    </row>
    <row r="51" spans="1:67" s="23" customFormat="1" ht="14.45" customHeight="1" x14ac:dyDescent="0.25">
      <c r="A51" s="94" t="s">
        <v>132</v>
      </c>
      <c r="B51" s="94" t="s">
        <v>147</v>
      </c>
      <c r="C51" s="94" t="s">
        <v>148</v>
      </c>
      <c r="D51" s="94">
        <v>2020</v>
      </c>
      <c r="E51" s="94">
        <v>2019</v>
      </c>
      <c r="F51" s="94" t="s">
        <v>137</v>
      </c>
      <c r="G51" s="94" t="s">
        <v>127</v>
      </c>
      <c r="H51" s="25">
        <v>1.79E-6</v>
      </c>
      <c r="I51" s="25">
        <v>2.0599999999999999E-7</v>
      </c>
      <c r="J51" s="25">
        <v>7.7999999999999997E-8</v>
      </c>
      <c r="K51" s="25">
        <v>4.1000000000000003E-8</v>
      </c>
      <c r="L51" s="25">
        <v>1.03E-8</v>
      </c>
      <c r="M51" s="25">
        <v>2.3400000000000001E-12</v>
      </c>
      <c r="N51" s="25">
        <v>0</v>
      </c>
      <c r="O51" s="25">
        <v>0</v>
      </c>
      <c r="P51" s="25">
        <v>0</v>
      </c>
      <c r="Q51" s="25">
        <v>0</v>
      </c>
      <c r="R51" s="25">
        <v>4.0400000000000003E-6</v>
      </c>
      <c r="S51" s="25">
        <v>1.7099999999999999E-6</v>
      </c>
      <c r="T51" s="25">
        <v>9.850000000000001E-7</v>
      </c>
      <c r="U51" s="25">
        <v>6.8400000000000004E-7</v>
      </c>
      <c r="V51" s="25">
        <v>3.1100000000000002E-7</v>
      </c>
      <c r="W51" s="25">
        <v>1.3200000000000001E-8</v>
      </c>
      <c r="X51" s="25">
        <v>6.3600000000000004E-9</v>
      </c>
      <c r="Y51" s="25">
        <v>1.3999999999999999E-9</v>
      </c>
      <c r="Z51" s="25">
        <v>4.5299999999999999E-10</v>
      </c>
      <c r="AA51" s="25">
        <v>1.4800000000000001E-10</v>
      </c>
      <c r="AB51" s="25">
        <f t="shared" si="1"/>
        <v>1.6351672801635991E-2</v>
      </c>
      <c r="AC51" s="25">
        <f t="shared" si="2"/>
        <v>6.921128834355827E-3</v>
      </c>
      <c r="AD51" s="25">
        <f t="shared" si="3"/>
        <v>3.9867321063394691E-3</v>
      </c>
      <c r="AE51" s="25">
        <f t="shared" si="4"/>
        <v>2.768451533742331E-3</v>
      </c>
      <c r="AF51" s="25">
        <f t="shared" si="5"/>
        <v>1.258755010224949E-3</v>
      </c>
      <c r="AG51" s="25">
        <f t="shared" si="6"/>
        <v>5.3426257668711657E-5</v>
      </c>
      <c r="AH51" s="25">
        <f t="shared" si="7"/>
        <v>2.5741742331288344E-5</v>
      </c>
      <c r="AI51" s="25">
        <f t="shared" si="8"/>
        <v>5.6664212678936602E-6</v>
      </c>
      <c r="AJ51" s="25">
        <f t="shared" si="9"/>
        <v>1.8334920245398774E-6</v>
      </c>
      <c r="AK51" s="25">
        <f t="shared" si="10"/>
        <v>5.9902167689161554E-7</v>
      </c>
      <c r="AL51" s="39">
        <f>'Inhalation-Haz-Values'!$C$2/H51</f>
        <v>1351955.3072625697</v>
      </c>
      <c r="AM51" s="39">
        <f>'Inhalation-Haz-Values'!$C$2/I51</f>
        <v>11747572.815533981</v>
      </c>
      <c r="AN51" s="39">
        <f>'Inhalation-Haz-Values'!$C$2/J51</f>
        <v>31025641.025641024</v>
      </c>
      <c r="AO51" s="39">
        <f>'Inhalation-Haz-Values'!$C$2/K51</f>
        <v>59024390.24390243</v>
      </c>
      <c r="AP51" s="39">
        <f>'Inhalation-Haz-Values'!$C$2/L51</f>
        <v>234951456.31067961</v>
      </c>
      <c r="AQ51" s="39">
        <f>'Inhalation-Haz-Values'!$C$2/M51</f>
        <v>1034188034188.0341</v>
      </c>
      <c r="AR51" s="39" t="e">
        <f>'Inhalation-Haz-Values'!$C$2/N51</f>
        <v>#DIV/0!</v>
      </c>
      <c r="AS51" s="39" t="e">
        <f>'Inhalation-Haz-Values'!$C$2/O51</f>
        <v>#DIV/0!</v>
      </c>
      <c r="AT51" s="39" t="e">
        <f>'Inhalation-Haz-Values'!$C$2/P51</f>
        <v>#DIV/0!</v>
      </c>
      <c r="AU51" s="39" t="e">
        <f>'Inhalation-Haz-Values'!$C$2/Q51</f>
        <v>#DIV/0!</v>
      </c>
      <c r="AV51" s="39">
        <f>'Inhalation-Haz-Values'!$C$3/R51</f>
        <v>1287128.712871287</v>
      </c>
      <c r="AW51" s="39">
        <f>'Inhalation-Haz-Values'!$C$3/S51</f>
        <v>3040935.6725146202</v>
      </c>
      <c r="AX51" s="39">
        <f>'Inhalation-Haz-Values'!$C$3/T51</f>
        <v>5279187.8172588833</v>
      </c>
      <c r="AY51" s="39">
        <f>'Inhalation-Haz-Values'!$C$3/U51</f>
        <v>7602339.1812865492</v>
      </c>
      <c r="AZ51" s="39">
        <f>'Inhalation-Haz-Values'!$C$3/V51</f>
        <v>16720257.234726688</v>
      </c>
      <c r="BA51" s="39">
        <f>'Inhalation-Haz-Values'!$C$3/W51</f>
        <v>393939393.93939394</v>
      </c>
      <c r="BB51" s="39">
        <f>'Inhalation-Haz-Values'!$C$3/X51</f>
        <v>817610062.89308178</v>
      </c>
      <c r="BC51" s="39">
        <f>'Inhalation-Haz-Values'!$C$3/Y51</f>
        <v>3714285714.2857146</v>
      </c>
      <c r="BD51" s="39">
        <f>'Inhalation-Haz-Values'!$C$3/Z51</f>
        <v>11479028697.571745</v>
      </c>
      <c r="BE51" s="39">
        <f>'Inhalation-Haz-Values'!$C$3/AA51</f>
        <v>35135135135.135132</v>
      </c>
      <c r="BF51" s="39">
        <f>AB51*'Inhalation-Haz-Values'!$D$4</f>
        <v>1.1609687689161553E-7</v>
      </c>
      <c r="BG51" s="39">
        <f>AC51*'Inhalation-Haz-Values'!$D$4</f>
        <v>4.914001472392637E-8</v>
      </c>
      <c r="BH51" s="39">
        <f>AD51*'Inhalation-Haz-Values'!$D$4</f>
        <v>2.8305797955010229E-8</v>
      </c>
      <c r="BI51" s="39">
        <f>AE51*'Inhalation-Haz-Values'!$D$4</f>
        <v>1.9656005889570551E-8</v>
      </c>
      <c r="BJ51" s="39">
        <f>AF51*'Inhalation-Haz-Values'!$D$4</f>
        <v>8.9371605725971383E-9</v>
      </c>
      <c r="BK51" s="39">
        <f>AG51*'Inhalation-Haz-Values'!$D$4</f>
        <v>3.7932642944785274E-10</v>
      </c>
      <c r="BL51" s="39">
        <f>AH51*'Inhalation-Haz-Values'!$D$4</f>
        <v>1.8276637055214724E-10</v>
      </c>
      <c r="BM51" s="39">
        <f>AI51*'Inhalation-Haz-Values'!$D$4</f>
        <v>4.0231591002044985E-11</v>
      </c>
      <c r="BN51" s="39">
        <f>AJ51*'Inhalation-Haz-Values'!$D$4</f>
        <v>1.3017793374233128E-11</v>
      </c>
      <c r="BO51" s="39">
        <f>AK51*'Inhalation-Haz-Values'!$D$4</f>
        <v>4.25305390593047E-12</v>
      </c>
    </row>
    <row r="52" spans="1:67" s="23" customFormat="1" x14ac:dyDescent="0.25">
      <c r="A52" s="94" t="s">
        <v>132</v>
      </c>
      <c r="B52" s="94" t="s">
        <v>147</v>
      </c>
      <c r="C52" s="94" t="s">
        <v>148</v>
      </c>
      <c r="D52" s="94">
        <v>2020</v>
      </c>
      <c r="E52" s="94">
        <v>2019</v>
      </c>
      <c r="F52" s="94" t="s">
        <v>138</v>
      </c>
      <c r="G52" s="94" t="s">
        <v>127</v>
      </c>
      <c r="H52" s="25">
        <v>3.9299999999999999E-17</v>
      </c>
      <c r="I52" s="25">
        <v>2.5899999999999999E-11</v>
      </c>
      <c r="J52" s="25">
        <v>2.6500000000000002E-10</v>
      </c>
      <c r="K52" s="25">
        <v>7.5499999999999998E-10</v>
      </c>
      <c r="L52" s="25">
        <v>1.31E-9</v>
      </c>
      <c r="M52" s="25">
        <v>1.87E-10</v>
      </c>
      <c r="N52" s="25">
        <v>8.3999999999999994E-11</v>
      </c>
      <c r="O52" s="25">
        <v>2.25E-11</v>
      </c>
      <c r="P52" s="25">
        <v>9.3199999999999999E-12</v>
      </c>
      <c r="Q52" s="25">
        <v>4.6300000000000003E-12</v>
      </c>
      <c r="R52" s="25">
        <v>5.6300000000000002E-13</v>
      </c>
      <c r="S52" s="25">
        <v>1.6200000000000001E-10</v>
      </c>
      <c r="T52" s="25">
        <v>1.2300000000000001E-9</v>
      </c>
      <c r="U52" s="25">
        <v>2.3800000000000001E-9</v>
      </c>
      <c r="V52" s="25">
        <v>5.1199999999999997E-9</v>
      </c>
      <c r="W52" s="25">
        <v>1.3500000000000001E-9</v>
      </c>
      <c r="X52" s="25">
        <v>7.7500000000000001E-10</v>
      </c>
      <c r="Y52" s="25">
        <v>2.5100000000000001E-10</v>
      </c>
      <c r="Z52" s="25">
        <v>9.7399999999999995E-11</v>
      </c>
      <c r="AA52" s="25">
        <v>3.5999999999999998E-11</v>
      </c>
      <c r="AB52" s="25">
        <f t="shared" si="1"/>
        <v>2.2787108384458078E-9</v>
      </c>
      <c r="AC52" s="25">
        <f t="shared" si="2"/>
        <v>6.5568588957055227E-7</v>
      </c>
      <c r="AD52" s="25">
        <f t="shared" si="3"/>
        <v>4.9783558282208587E-6</v>
      </c>
      <c r="AE52" s="25">
        <f t="shared" si="4"/>
        <v>9.6329161554192237E-6</v>
      </c>
      <c r="AF52" s="25">
        <f t="shared" si="5"/>
        <v>2.0722912065439672E-5</v>
      </c>
      <c r="AG52" s="25">
        <f t="shared" si="6"/>
        <v>5.4640490797546009E-6</v>
      </c>
      <c r="AH52" s="25">
        <f t="shared" si="7"/>
        <v>3.1367689161554192E-6</v>
      </c>
      <c r="AI52" s="25">
        <f t="shared" si="8"/>
        <v>1.0159083844580778E-6</v>
      </c>
      <c r="AJ52" s="25">
        <f t="shared" si="9"/>
        <v>3.9422102249488752E-7</v>
      </c>
      <c r="AK52" s="25">
        <f t="shared" si="10"/>
        <v>1.4570797546012268E-7</v>
      </c>
      <c r="AL52" s="39">
        <f>'Inhalation-Haz-Values'!$C$2/H52</f>
        <v>6.157760814249364E+16</v>
      </c>
      <c r="AM52" s="39">
        <f>'Inhalation-Haz-Values'!$C$2/I52</f>
        <v>93436293436.293442</v>
      </c>
      <c r="AN52" s="39">
        <f>'Inhalation-Haz-Values'!$C$2/J52</f>
        <v>9132075471.6981125</v>
      </c>
      <c r="AO52" s="39">
        <f>'Inhalation-Haz-Values'!$C$2/K52</f>
        <v>3205298013.2450333</v>
      </c>
      <c r="AP52" s="39">
        <f>'Inhalation-Haz-Values'!$C$2/L52</f>
        <v>1847328244.2748091</v>
      </c>
      <c r="AQ52" s="39">
        <f>'Inhalation-Haz-Values'!$C$2/M52</f>
        <v>12941176470.588234</v>
      </c>
      <c r="AR52" s="39">
        <f>'Inhalation-Haz-Values'!$C$2/N52</f>
        <v>28809523809.523811</v>
      </c>
      <c r="AS52" s="39">
        <f>'Inhalation-Haz-Values'!$C$2/O52</f>
        <v>107555555555.55556</v>
      </c>
      <c r="AT52" s="39">
        <f>'Inhalation-Haz-Values'!$C$2/P52</f>
        <v>259656652360.51501</v>
      </c>
      <c r="AU52" s="39">
        <f>'Inhalation-Haz-Values'!$C$2/Q52</f>
        <v>522678185745.14032</v>
      </c>
      <c r="AV52" s="39">
        <f>'Inhalation-Haz-Values'!$C$3/R52</f>
        <v>9236234458259.3242</v>
      </c>
      <c r="AW52" s="39">
        <f>'Inhalation-Haz-Values'!$C$3/S52</f>
        <v>32098765432.098766</v>
      </c>
      <c r="AX52" s="39">
        <f>'Inhalation-Haz-Values'!$C$3/T52</f>
        <v>4227642276.4227638</v>
      </c>
      <c r="AY52" s="39">
        <f>'Inhalation-Haz-Values'!$C$3/U52</f>
        <v>2184873949.5798321</v>
      </c>
      <c r="AZ52" s="39">
        <f>'Inhalation-Haz-Values'!$C$3/V52</f>
        <v>1015625000.0000001</v>
      </c>
      <c r="BA52" s="39">
        <f>'Inhalation-Haz-Values'!$C$3/W52</f>
        <v>3851851851.8518519</v>
      </c>
      <c r="BB52" s="39">
        <f>'Inhalation-Haz-Values'!$C$3/X52</f>
        <v>6709677419.3548384</v>
      </c>
      <c r="BC52" s="39">
        <f>'Inhalation-Haz-Values'!$C$3/Y52</f>
        <v>20717131474.103584</v>
      </c>
      <c r="BD52" s="39">
        <f>'Inhalation-Haz-Values'!$C$3/Z52</f>
        <v>53388090349.075981</v>
      </c>
      <c r="BE52" s="39">
        <f>'Inhalation-Haz-Values'!$C$3/AA52</f>
        <v>144444444444.44446</v>
      </c>
      <c r="BF52" s="39">
        <f>AB52*'Inhalation-Haz-Values'!$D$4</f>
        <v>1.6178846952965235E-14</v>
      </c>
      <c r="BG52" s="39">
        <f>AC52*'Inhalation-Haz-Values'!$D$4</f>
        <v>4.6553698159509213E-12</v>
      </c>
      <c r="BH52" s="39">
        <f>AD52*'Inhalation-Haz-Values'!$D$4</f>
        <v>3.5346326380368094E-11</v>
      </c>
      <c r="BI52" s="39">
        <f>AE52*'Inhalation-Haz-Values'!$D$4</f>
        <v>6.839370470347649E-11</v>
      </c>
      <c r="BJ52" s="39">
        <f>AF52*'Inhalation-Haz-Values'!$D$4</f>
        <v>1.4713267566462167E-10</v>
      </c>
      <c r="BK52" s="39">
        <f>AG52*'Inhalation-Haz-Values'!$D$4</f>
        <v>3.8794748466257662E-11</v>
      </c>
      <c r="BL52" s="39">
        <f>AH52*'Inhalation-Haz-Values'!$D$4</f>
        <v>2.2271059304703477E-11</v>
      </c>
      <c r="BM52" s="39">
        <f>AI52*'Inhalation-Haz-Values'!$D$4</f>
        <v>7.2129495296523522E-12</v>
      </c>
      <c r="BN52" s="39">
        <f>AJ52*'Inhalation-Haz-Values'!$D$4</f>
        <v>2.7989692597137012E-12</v>
      </c>
      <c r="BO52" s="39">
        <f>AK52*'Inhalation-Haz-Values'!$D$4</f>
        <v>1.0345266257668711E-12</v>
      </c>
    </row>
    <row r="53" spans="1:67" s="23" customFormat="1" ht="14.45" customHeight="1" x14ac:dyDescent="0.25">
      <c r="A53" s="94" t="s">
        <v>132</v>
      </c>
      <c r="B53" s="94" t="s">
        <v>147</v>
      </c>
      <c r="C53" s="94" t="s">
        <v>148</v>
      </c>
      <c r="D53" s="94" t="s">
        <v>140</v>
      </c>
      <c r="E53" s="94" t="s">
        <v>141</v>
      </c>
      <c r="F53" s="94" t="s">
        <v>134</v>
      </c>
      <c r="G53" s="94" t="s">
        <v>127</v>
      </c>
      <c r="H53" s="25">
        <v>4.2063956901778501E-6</v>
      </c>
      <c r="I53" s="25">
        <v>6.8955497928455901E-7</v>
      </c>
      <c r="J53" s="25">
        <v>2.9390155113177002E-7</v>
      </c>
      <c r="K53" s="25">
        <v>1.65521756265157E-7</v>
      </c>
      <c r="L53" s="25">
        <v>4.9966969735246502E-8</v>
      </c>
      <c r="M53" s="25">
        <v>6.0226037540420301E-10</v>
      </c>
      <c r="N53" s="25">
        <v>2.04405063662085E-10</v>
      </c>
      <c r="O53" s="25">
        <v>4.7850819270412201E-11</v>
      </c>
      <c r="P53" s="25">
        <v>1.96347385307194E-11</v>
      </c>
      <c r="Q53" s="25">
        <v>9.8875493633791406E-12</v>
      </c>
      <c r="R53" s="25">
        <v>1.34862157942603E-5</v>
      </c>
      <c r="S53" s="25">
        <v>5.3109630242016897E-6</v>
      </c>
      <c r="T53" s="25">
        <v>3.1947528508993501E-6</v>
      </c>
      <c r="U53" s="25">
        <v>2.1303021953314399E-6</v>
      </c>
      <c r="V53" s="25">
        <v>9.9757696544058204E-7</v>
      </c>
      <c r="W53" s="25">
        <v>4.60357559620048E-8</v>
      </c>
      <c r="X53" s="25">
        <v>2.2628718775262701E-8</v>
      </c>
      <c r="Y53" s="25">
        <v>5.1022878991511703E-9</v>
      </c>
      <c r="Z53" s="25">
        <v>1.7027234728678199E-9</v>
      </c>
      <c r="AA53" s="25">
        <v>5.9191421559215796E-10</v>
      </c>
      <c r="AB53" s="25">
        <f t="shared" si="1"/>
        <v>5.4584699999999965E-2</v>
      </c>
      <c r="AC53" s="25">
        <f t="shared" si="2"/>
        <v>2.1495824166666636E-2</v>
      </c>
      <c r="AD53" s="25">
        <f t="shared" si="3"/>
        <v>1.2930582499999987E-2</v>
      </c>
      <c r="AE53" s="25">
        <f t="shared" si="4"/>
        <v>8.6222783333333042E-3</v>
      </c>
      <c r="AF53" s="25">
        <f t="shared" si="5"/>
        <v>4.037636666666667E-3</v>
      </c>
      <c r="AG53" s="25">
        <f t="shared" si="6"/>
        <v>1.8632713333333314E-4</v>
      </c>
      <c r="AH53" s="25">
        <f t="shared" si="7"/>
        <v>9.158846666666655E-5</v>
      </c>
      <c r="AI53" s="25">
        <f t="shared" si="8"/>
        <v>2.0651223333333326E-5</v>
      </c>
      <c r="AJ53" s="25">
        <f t="shared" si="9"/>
        <v>6.8916774999999777E-6</v>
      </c>
      <c r="AK53" s="25">
        <f t="shared" si="10"/>
        <v>2.3957394999999978E-6</v>
      </c>
      <c r="AL53" s="39">
        <f>'Inhalation-Haz-Values'!$C$2/H53</f>
        <v>575314.39699094975</v>
      </c>
      <c r="AM53" s="39">
        <f>'Inhalation-Haz-Values'!$C$2/I53</f>
        <v>3509509.8617239296</v>
      </c>
      <c r="AN53" s="39">
        <f>'Inhalation-Haz-Values'!$C$2/J53</f>
        <v>8234049.7717039911</v>
      </c>
      <c r="AO53" s="39">
        <f>'Inhalation-Haz-Values'!$C$2/K53</f>
        <v>14620434.525376165</v>
      </c>
      <c r="AP53" s="39">
        <f>'Inhalation-Haz-Values'!$C$2/L53</f>
        <v>48431994.431972556</v>
      </c>
      <c r="AQ53" s="39">
        <f>'Inhalation-Haz-Values'!$C$2/M53</f>
        <v>4018195615.7680693</v>
      </c>
      <c r="AR53" s="39">
        <f>'Inhalation-Haz-Values'!$C$2/N53</f>
        <v>11839237035.735355</v>
      </c>
      <c r="AS53" s="39">
        <f>'Inhalation-Haz-Values'!$C$2/O53</f>
        <v>50573846736.546234</v>
      </c>
      <c r="AT53" s="39">
        <f>'Inhalation-Haz-Values'!$C$2/P53</f>
        <v>123250940989.80768</v>
      </c>
      <c r="AU53" s="39">
        <f>'Inhalation-Haz-Values'!$C$2/Q53</f>
        <v>244752254685.37613</v>
      </c>
      <c r="AV53" s="39">
        <f>'Inhalation-Haz-Values'!$C$3/R53</f>
        <v>385578.88137998705</v>
      </c>
      <c r="AW53" s="39">
        <f>'Inhalation-Haz-Values'!$C$3/S53</f>
        <v>979106.79782630026</v>
      </c>
      <c r="AX53" s="39">
        <f>'Inhalation-Haz-Values'!$C$3/T53</f>
        <v>1627668.9442615744</v>
      </c>
      <c r="AY53" s="39">
        <f>'Inhalation-Haz-Values'!$C$3/U53</f>
        <v>2440968.2398092658</v>
      </c>
      <c r="AZ53" s="39">
        <f>'Inhalation-Haz-Values'!$C$3/V53</f>
        <v>5212630.3835648503</v>
      </c>
      <c r="BA53" s="39">
        <f>'Inhalation-Haz-Values'!$C$3/W53</f>
        <v>112955677.41500267</v>
      </c>
      <c r="BB53" s="39">
        <f>'Inhalation-Haz-Values'!$C$3/X53</f>
        <v>229796483.47057742</v>
      </c>
      <c r="BC53" s="39">
        <f>'Inhalation-Haz-Values'!$C$3/Y53</f>
        <v>1019150644.3344927</v>
      </c>
      <c r="BD53" s="39">
        <f>'Inhalation-Haz-Values'!$C$3/Z53</f>
        <v>3053931001.0461512</v>
      </c>
      <c r="BE53" s="39">
        <f>'Inhalation-Haz-Values'!$C$3/AA53</f>
        <v>8785056792.0519676</v>
      </c>
      <c r="BF53" s="39">
        <f>AB53*'Inhalation-Haz-Values'!$D$4</f>
        <v>3.8755136999999973E-7</v>
      </c>
      <c r="BG53" s="39">
        <f>AC53*'Inhalation-Haz-Values'!$D$4</f>
        <v>1.5262035158333312E-7</v>
      </c>
      <c r="BH53" s="39">
        <f>AD53*'Inhalation-Haz-Values'!$D$4</f>
        <v>9.1807135749999906E-8</v>
      </c>
      <c r="BI53" s="39">
        <f>AE53*'Inhalation-Haz-Values'!$D$4</f>
        <v>6.1218176166666454E-8</v>
      </c>
      <c r="BJ53" s="39">
        <f>AF53*'Inhalation-Haz-Values'!$D$4</f>
        <v>2.8667220333333334E-8</v>
      </c>
      <c r="BK53" s="39">
        <f>AG53*'Inhalation-Haz-Values'!$D$4</f>
        <v>1.3229226466666652E-9</v>
      </c>
      <c r="BL53" s="39">
        <f>AH53*'Inhalation-Haz-Values'!$D$4</f>
        <v>6.5027811333333253E-10</v>
      </c>
      <c r="BM53" s="39">
        <f>AI53*'Inhalation-Haz-Values'!$D$4</f>
        <v>1.4662368566666661E-10</v>
      </c>
      <c r="BN53" s="39">
        <f>AJ53*'Inhalation-Haz-Values'!$D$4</f>
        <v>4.8930910249999838E-11</v>
      </c>
      <c r="BO53" s="39">
        <f>AK53*'Inhalation-Haz-Values'!$D$4</f>
        <v>1.7009750449999985E-11</v>
      </c>
    </row>
    <row r="54" spans="1:67" s="23" customFormat="1" x14ac:dyDescent="0.25">
      <c r="A54" s="94" t="s">
        <v>132</v>
      </c>
      <c r="B54" s="94" t="s">
        <v>147</v>
      </c>
      <c r="C54" s="94" t="s">
        <v>148</v>
      </c>
      <c r="D54" s="94" t="s">
        <v>140</v>
      </c>
      <c r="E54" s="94" t="s">
        <v>141</v>
      </c>
      <c r="F54" s="94" t="s">
        <v>137</v>
      </c>
      <c r="G54" s="94" t="s">
        <v>127</v>
      </c>
      <c r="H54" s="25">
        <v>4.2063956901778501E-6</v>
      </c>
      <c r="I54" s="25">
        <v>6.8947097564672499E-7</v>
      </c>
      <c r="J54" s="25">
        <v>2.92878683306386E-7</v>
      </c>
      <c r="K54" s="25">
        <v>1.6352654633185099E-7</v>
      </c>
      <c r="L54" s="25">
        <v>4.7262793805577998E-8</v>
      </c>
      <c r="M54" s="25">
        <v>9.3293451899757495E-11</v>
      </c>
      <c r="N54" s="25">
        <v>4.7344203213419498E-12</v>
      </c>
      <c r="O54" s="25">
        <v>0</v>
      </c>
      <c r="P54" s="25">
        <v>0</v>
      </c>
      <c r="Q54" s="25">
        <v>0</v>
      </c>
      <c r="R54" s="25">
        <v>1.34862137353476E-5</v>
      </c>
      <c r="S54" s="25">
        <v>5.3108355775060597E-6</v>
      </c>
      <c r="T54" s="25">
        <v>3.1929918628738802E-6</v>
      </c>
      <c r="U54" s="25">
        <v>2.1273948047190699E-6</v>
      </c>
      <c r="V54" s="25">
        <v>9.9257531060529508E-7</v>
      </c>
      <c r="W54" s="25">
        <v>4.4477642898645902E-8</v>
      </c>
      <c r="X54" s="25">
        <v>2.1704870237974899E-8</v>
      </c>
      <c r="Y54" s="25">
        <v>4.7960003410468796E-9</v>
      </c>
      <c r="Z54" s="25">
        <v>1.57453206851253E-9</v>
      </c>
      <c r="AA54" s="25">
        <v>5.4021973575181896E-10</v>
      </c>
      <c r="AB54" s="25">
        <f t="shared" si="1"/>
        <v>5.4584691666666602E-2</v>
      </c>
      <c r="AC54" s="25">
        <f t="shared" si="2"/>
        <v>2.1495308333333317E-2</v>
      </c>
      <c r="AD54" s="25">
        <f t="shared" si="3"/>
        <v>1.2923454999999964E-2</v>
      </c>
      <c r="AE54" s="25">
        <f t="shared" si="4"/>
        <v>8.6105108333332982E-3</v>
      </c>
      <c r="AF54" s="25">
        <f t="shared" si="5"/>
        <v>4.0173927499999994E-3</v>
      </c>
      <c r="AG54" s="25">
        <f t="shared" si="6"/>
        <v>1.8002075833333325E-4</v>
      </c>
      <c r="AH54" s="25">
        <f t="shared" si="7"/>
        <v>8.7849241666666502E-5</v>
      </c>
      <c r="AI54" s="25">
        <f t="shared" si="8"/>
        <v>1.9411541666666633E-5</v>
      </c>
      <c r="AJ54" s="25">
        <f t="shared" si="9"/>
        <v>6.3728299999999981E-6</v>
      </c>
      <c r="AK54" s="25">
        <f t="shared" si="10"/>
        <v>2.1865090000000002E-6</v>
      </c>
      <c r="AL54" s="39">
        <f>'Inhalation-Haz-Values'!$C$2/H54</f>
        <v>575314.39699094975</v>
      </c>
      <c r="AM54" s="39">
        <f>'Inhalation-Haz-Values'!$C$2/I54</f>
        <v>3509937.4527405389</v>
      </c>
      <c r="AN54" s="39">
        <f>'Inhalation-Haz-Values'!$C$2/J54</f>
        <v>8262806.8819484264</v>
      </c>
      <c r="AO54" s="39">
        <f>'Inhalation-Haz-Values'!$C$2/K54</f>
        <v>14798820.462391449</v>
      </c>
      <c r="AP54" s="39">
        <f>'Inhalation-Haz-Values'!$C$2/L54</f>
        <v>51203067.045824729</v>
      </c>
      <c r="AQ54" s="39">
        <f>'Inhalation-Haz-Values'!$C$2/M54</f>
        <v>25939655471.214165</v>
      </c>
      <c r="AR54" s="39">
        <f>'Inhalation-Haz-Values'!$C$2/N54</f>
        <v>511150222360.07599</v>
      </c>
      <c r="AS54" s="39" t="e">
        <f>'Inhalation-Haz-Values'!$C$2/O54</f>
        <v>#DIV/0!</v>
      </c>
      <c r="AT54" s="39" t="e">
        <f>'Inhalation-Haz-Values'!$C$2/P54</f>
        <v>#DIV/0!</v>
      </c>
      <c r="AU54" s="39" t="e">
        <f>'Inhalation-Haz-Values'!$C$2/Q54</f>
        <v>#DIV/0!</v>
      </c>
      <c r="AV54" s="39">
        <f>'Inhalation-Haz-Values'!$C$3/R54</f>
        <v>385578.94024552719</v>
      </c>
      <c r="AW54" s="39">
        <f>'Inhalation-Haz-Values'!$C$3/S54</f>
        <v>979130.2939267219</v>
      </c>
      <c r="AX54" s="39">
        <f>'Inhalation-Haz-Values'!$C$3/T54</f>
        <v>1628566.6307084463</v>
      </c>
      <c r="AY54" s="39">
        <f>'Inhalation-Haz-Values'!$C$3/U54</f>
        <v>2444304.1735671996</v>
      </c>
      <c r="AZ54" s="39">
        <f>'Inhalation-Haz-Values'!$C$3/V54</f>
        <v>5238897.1843647026</v>
      </c>
      <c r="BA54" s="39">
        <f>'Inhalation-Haz-Values'!$C$3/W54</f>
        <v>116912670.30156203</v>
      </c>
      <c r="BB54" s="39">
        <f>'Inhalation-Haz-Values'!$C$3/X54</f>
        <v>239577566.83115599</v>
      </c>
      <c r="BC54" s="39">
        <f>'Inhalation-Haz-Values'!$C$3/Y54</f>
        <v>1084236786.9525495</v>
      </c>
      <c r="BD54" s="39">
        <f>'Inhalation-Haz-Values'!$C$3/Z54</f>
        <v>3302568492.5632997</v>
      </c>
      <c r="BE54" s="39">
        <f>'Inhalation-Haz-Values'!$C$3/AA54</f>
        <v>9625712753.2803059</v>
      </c>
      <c r="BF54" s="39">
        <f>AB54*'Inhalation-Haz-Values'!$D$4</f>
        <v>3.8755131083333286E-7</v>
      </c>
      <c r="BG54" s="39">
        <f>AC54*'Inhalation-Haz-Values'!$D$4</f>
        <v>1.5261668916666655E-7</v>
      </c>
      <c r="BH54" s="39">
        <f>AD54*'Inhalation-Haz-Values'!$D$4</f>
        <v>9.1756530499999745E-8</v>
      </c>
      <c r="BI54" s="39">
        <f>AE54*'Inhalation-Haz-Values'!$D$4</f>
        <v>6.1134626916666418E-8</v>
      </c>
      <c r="BJ54" s="39">
        <f>AF54*'Inhalation-Haz-Values'!$D$4</f>
        <v>2.8523488524999994E-8</v>
      </c>
      <c r="BK54" s="39">
        <f>AG54*'Inhalation-Haz-Values'!$D$4</f>
        <v>1.278147384166666E-9</v>
      </c>
      <c r="BL54" s="39">
        <f>AH54*'Inhalation-Haz-Values'!$D$4</f>
        <v>6.2372961583333217E-10</v>
      </c>
      <c r="BM54" s="39">
        <f>AI54*'Inhalation-Haz-Values'!$D$4</f>
        <v>1.378219458333331E-10</v>
      </c>
      <c r="BN54" s="39">
        <f>AJ54*'Inhalation-Haz-Values'!$D$4</f>
        <v>4.5247092999999988E-11</v>
      </c>
      <c r="BO54" s="39">
        <f>AK54*'Inhalation-Haz-Values'!$D$4</f>
        <v>1.5524213900000001E-11</v>
      </c>
    </row>
    <row r="55" spans="1:67" s="23" customFormat="1" ht="14.45" customHeight="1" x14ac:dyDescent="0.25">
      <c r="A55" s="94" t="s">
        <v>132</v>
      </c>
      <c r="B55" s="94" t="s">
        <v>147</v>
      </c>
      <c r="C55" s="94" t="s">
        <v>148</v>
      </c>
      <c r="D55" s="94" t="s">
        <v>140</v>
      </c>
      <c r="E55" s="94" t="s">
        <v>141</v>
      </c>
      <c r="F55" s="94" t="s">
        <v>138</v>
      </c>
      <c r="G55" s="94" t="s">
        <v>127</v>
      </c>
      <c r="H55" s="25">
        <v>2.41206810327405E-16</v>
      </c>
      <c r="I55" s="25">
        <v>2.37843947049312E-11</v>
      </c>
      <c r="J55" s="25">
        <v>2.4420648140662799E-10</v>
      </c>
      <c r="K55" s="25">
        <v>7.0300173807599004E-10</v>
      </c>
      <c r="L55" s="25">
        <v>1.4455840137429201E-9</v>
      </c>
      <c r="M55" s="25">
        <v>2.4214567451495499E-10</v>
      </c>
      <c r="N55" s="25">
        <v>1.1584669917138199E-10</v>
      </c>
      <c r="O55" s="25">
        <v>3.6390375909458297E-11</v>
      </c>
      <c r="P55" s="25">
        <v>1.7150825080840699E-11</v>
      </c>
      <c r="Q55" s="25">
        <v>8.8650274353274004E-12</v>
      </c>
      <c r="R55" s="25">
        <v>1.27488965112166E-12</v>
      </c>
      <c r="S55" s="25">
        <v>1.5967228236155999E-10</v>
      </c>
      <c r="T55" s="25">
        <v>1.23825974130962E-9</v>
      </c>
      <c r="U55" s="25">
        <v>2.3423366423302302E-9</v>
      </c>
      <c r="V55" s="25">
        <v>5.4202194320937702E-9</v>
      </c>
      <c r="W55" s="25">
        <v>1.5605689344179399E-9</v>
      </c>
      <c r="X55" s="25">
        <v>9.5645594937348407E-10</v>
      </c>
      <c r="Y55" s="25">
        <v>3.12229271296483E-10</v>
      </c>
      <c r="Z55" s="25">
        <v>1.2956035481507599E-10</v>
      </c>
      <c r="AA55" s="25">
        <v>5.1694788677243298E-11</v>
      </c>
      <c r="AB55" s="25">
        <f t="shared" si="1"/>
        <v>5.160044166666645E-9</v>
      </c>
      <c r="AC55" s="25">
        <f t="shared" si="2"/>
        <v>6.4626458333333237E-7</v>
      </c>
      <c r="AD55" s="25">
        <f t="shared" si="3"/>
        <v>5.0117866666666663E-6</v>
      </c>
      <c r="AE55" s="25">
        <f t="shared" si="4"/>
        <v>9.4804758333333159E-6</v>
      </c>
      <c r="AF55" s="25">
        <f t="shared" si="5"/>
        <v>2.1938033333333312E-5</v>
      </c>
      <c r="AG55" s="25">
        <f t="shared" si="6"/>
        <v>6.3163149999999722E-6</v>
      </c>
      <c r="AH55" s="25">
        <f t="shared" si="7"/>
        <v>3.871201666666666E-6</v>
      </c>
      <c r="AI55" s="25">
        <f t="shared" si="8"/>
        <v>1.263730416666665E-6</v>
      </c>
      <c r="AJ55" s="25">
        <f t="shared" si="9"/>
        <v>5.2438824999999677E-7</v>
      </c>
      <c r="AK55" s="25">
        <f t="shared" si="10"/>
        <v>2.0923174999999986E-7</v>
      </c>
      <c r="AL55" s="39">
        <f>'Inhalation-Haz-Values'!$C$2/H55</f>
        <v>1.0032884215479586E+16</v>
      </c>
      <c r="AM55" s="39">
        <f>'Inhalation-Haz-Values'!$C$2/I55</f>
        <v>101747386470.09853</v>
      </c>
      <c r="AN55" s="39">
        <f>'Inhalation-Haz-Values'!$C$2/J55</f>
        <v>9909646894.139801</v>
      </c>
      <c r="AO55" s="39">
        <f>'Inhalation-Haz-Values'!$C$2/K55</f>
        <v>3442381247.3396945</v>
      </c>
      <c r="AP55" s="39">
        <f>'Inhalation-Haz-Values'!$C$2/L55</f>
        <v>1674063891.8205194</v>
      </c>
      <c r="AQ55" s="39">
        <f>'Inhalation-Haz-Values'!$C$2/M55</f>
        <v>9993984013.3321896</v>
      </c>
      <c r="AR55" s="39">
        <f>'Inhalation-Haz-Values'!$C$2/N55</f>
        <v>20889675901.942493</v>
      </c>
      <c r="AS55" s="39">
        <f>'Inhalation-Haz-Values'!$C$2/O55</f>
        <v>66501099247.260391</v>
      </c>
      <c r="AT55" s="39">
        <f>'Inhalation-Haz-Values'!$C$2/P55</f>
        <v>141101083393.55627</v>
      </c>
      <c r="AU55" s="39">
        <f>'Inhalation-Haz-Values'!$C$2/Q55</f>
        <v>272982798717.15088</v>
      </c>
      <c r="AV55" s="39">
        <f>'Inhalation-Haz-Values'!$C$3/R55</f>
        <v>4078784383750.3828</v>
      </c>
      <c r="AW55" s="39">
        <f>'Inhalation-Haz-Values'!$C$3/S55</f>
        <v>32566704271.347378</v>
      </c>
      <c r="AX55" s="39">
        <f>'Inhalation-Haz-Values'!$C$3/T55</f>
        <v>4199442028.6169744</v>
      </c>
      <c r="AY55" s="39">
        <f>'Inhalation-Haz-Values'!$C$3/U55</f>
        <v>2220005402.3092413</v>
      </c>
      <c r="AZ55" s="39">
        <f>'Inhalation-Haz-Values'!$C$3/V55</f>
        <v>959370753.37027419</v>
      </c>
      <c r="BA55" s="39">
        <f>'Inhalation-Haz-Values'!$C$3/W55</f>
        <v>3332118104.6958961</v>
      </c>
      <c r="BB55" s="39">
        <f>'Inhalation-Haz-Values'!$C$3/X55</f>
        <v>5436737576.2639179</v>
      </c>
      <c r="BC55" s="39">
        <f>'Inhalation-Haz-Values'!$C$3/Y55</f>
        <v>16654428261.667515</v>
      </c>
      <c r="BD55" s="39">
        <f>'Inhalation-Haz-Values'!$C$3/Z55</f>
        <v>40135734480.058052</v>
      </c>
      <c r="BE55" s="39">
        <f>'Inhalation-Haz-Values'!$C$3/AA55</f>
        <v>100590410233.92569</v>
      </c>
      <c r="BF55" s="39">
        <f>AB55*'Inhalation-Haz-Values'!$D$4</f>
        <v>3.6636313583333177E-14</v>
      </c>
      <c r="BG55" s="39">
        <f>AC55*'Inhalation-Haz-Values'!$D$4</f>
        <v>4.5884785416666596E-12</v>
      </c>
      <c r="BH55" s="39">
        <f>AD55*'Inhalation-Haz-Values'!$D$4</f>
        <v>3.558368533333333E-11</v>
      </c>
      <c r="BI55" s="39">
        <f>AE55*'Inhalation-Haz-Values'!$D$4</f>
        <v>6.7311378416666544E-11</v>
      </c>
      <c r="BJ55" s="39">
        <f>AF55*'Inhalation-Haz-Values'!$D$4</f>
        <v>1.5576003666666651E-10</v>
      </c>
      <c r="BK55" s="39">
        <f>AG55*'Inhalation-Haz-Values'!$D$4</f>
        <v>4.4845836499999802E-11</v>
      </c>
      <c r="BL55" s="39">
        <f>AH55*'Inhalation-Haz-Values'!$D$4</f>
        <v>2.7485531833333326E-11</v>
      </c>
      <c r="BM55" s="39">
        <f>AI55*'Inhalation-Haz-Values'!$D$4</f>
        <v>8.9724859583333208E-12</v>
      </c>
      <c r="BN55" s="39">
        <f>AJ55*'Inhalation-Haz-Values'!$D$4</f>
        <v>3.7231565749999767E-12</v>
      </c>
      <c r="BO55" s="39">
        <f>AK55*'Inhalation-Haz-Values'!$D$4</f>
        <v>1.485545424999999E-12</v>
      </c>
    </row>
    <row r="56" spans="1:67" s="23" customFormat="1" x14ac:dyDescent="0.25">
      <c r="A56" s="94" t="s">
        <v>132</v>
      </c>
      <c r="B56" s="94" t="s">
        <v>150</v>
      </c>
      <c r="C56" s="94" t="s">
        <v>151</v>
      </c>
      <c r="D56" s="94">
        <v>2015</v>
      </c>
      <c r="E56" s="94">
        <v>2016</v>
      </c>
      <c r="F56" s="94" t="s">
        <v>134</v>
      </c>
      <c r="G56" s="94" t="s">
        <v>127</v>
      </c>
      <c r="H56" s="25">
        <v>2.4000000000000001E-4</v>
      </c>
      <c r="I56" s="25">
        <v>4.3099999999999997E-5</v>
      </c>
      <c r="J56" s="25">
        <v>1.9000000000000001E-5</v>
      </c>
      <c r="K56" s="25">
        <v>1.11E-5</v>
      </c>
      <c r="L56" s="25">
        <v>3.72E-6</v>
      </c>
      <c r="M56" s="25">
        <v>9.4899999999999996E-8</v>
      </c>
      <c r="N56" s="25">
        <v>3.8000000000000003E-8</v>
      </c>
      <c r="O56" s="25">
        <v>9.5499999999999995E-9</v>
      </c>
      <c r="P56" s="25">
        <v>4.1899999999999998E-9</v>
      </c>
      <c r="Q56" s="25">
        <v>2.09E-9</v>
      </c>
      <c r="R56" s="25">
        <v>4.7600000000000002E-4</v>
      </c>
      <c r="S56" s="25">
        <v>1.8900000000000001E-4</v>
      </c>
      <c r="T56" s="25">
        <v>1.11E-4</v>
      </c>
      <c r="U56" s="25">
        <v>7.5900000000000002E-5</v>
      </c>
      <c r="V56" s="25">
        <v>3.6199999999999999E-5</v>
      </c>
      <c r="W56" s="25">
        <v>1.8700000000000001E-6</v>
      </c>
      <c r="X56" s="25">
        <v>9.47E-7</v>
      </c>
      <c r="Y56" s="25">
        <v>2.29E-7</v>
      </c>
      <c r="Z56" s="25">
        <v>8.0900000000000003E-8</v>
      </c>
      <c r="AA56" s="25">
        <v>2.9700000000000001E-8</v>
      </c>
      <c r="AB56" s="25">
        <f t="shared" si="1"/>
        <v>1.9265832310838447</v>
      </c>
      <c r="AC56" s="25">
        <f t="shared" si="2"/>
        <v>0.76496687116564421</v>
      </c>
      <c r="AD56" s="25">
        <f t="shared" si="3"/>
        <v>0.4492662576687117</v>
      </c>
      <c r="AE56" s="25">
        <f t="shared" si="4"/>
        <v>0.30720098159509202</v>
      </c>
      <c r="AF56" s="25">
        <f t="shared" si="5"/>
        <v>0.14651746421267892</v>
      </c>
      <c r="AG56" s="25">
        <f t="shared" si="6"/>
        <v>7.5687198364008182E-3</v>
      </c>
      <c r="AH56" s="25">
        <f t="shared" si="7"/>
        <v>3.8329292433537834E-3</v>
      </c>
      <c r="AI56" s="25">
        <f t="shared" si="8"/>
        <v>9.2686462167689161E-4</v>
      </c>
      <c r="AJ56" s="25">
        <f t="shared" si="9"/>
        <v>3.2743820040899793E-4</v>
      </c>
      <c r="AK56" s="25">
        <f t="shared" si="10"/>
        <v>1.2020907975460123E-4</v>
      </c>
      <c r="AL56" s="39">
        <f>'Inhalation-Haz-Values'!$C$2/H56</f>
        <v>10083.333333333332</v>
      </c>
      <c r="AM56" s="39">
        <f>'Inhalation-Haz-Values'!$C$2/I56</f>
        <v>56148.491879350353</v>
      </c>
      <c r="AN56" s="39">
        <f>'Inhalation-Haz-Values'!$C$2/J56</f>
        <v>127368.42105263157</v>
      </c>
      <c r="AO56" s="39">
        <f>'Inhalation-Haz-Values'!$C$2/K56</f>
        <v>218018.01801801799</v>
      </c>
      <c r="AP56" s="39">
        <f>'Inhalation-Haz-Values'!$C$2/L56</f>
        <v>650537.63440860214</v>
      </c>
      <c r="AQ56" s="39">
        <f>'Inhalation-Haz-Values'!$C$2/M56</f>
        <v>25500526.870389886</v>
      </c>
      <c r="AR56" s="39">
        <f>'Inhalation-Haz-Values'!$C$2/N56</f>
        <v>63684210.526315786</v>
      </c>
      <c r="AS56" s="39">
        <f>'Inhalation-Haz-Values'!$C$2/O56</f>
        <v>253403141.36125654</v>
      </c>
      <c r="AT56" s="39">
        <f>'Inhalation-Haz-Values'!$C$2/P56</f>
        <v>577565632.45823395</v>
      </c>
      <c r="AU56" s="39">
        <f>'Inhalation-Haz-Values'!$C$2/Q56</f>
        <v>1157894736.8421052</v>
      </c>
      <c r="AV56" s="39">
        <f>'Inhalation-Haz-Values'!$C$3/R56</f>
        <v>10924.36974789916</v>
      </c>
      <c r="AW56" s="39">
        <f>'Inhalation-Haz-Values'!$C$3/S56</f>
        <v>27513.227513227514</v>
      </c>
      <c r="AX56" s="39">
        <f>'Inhalation-Haz-Values'!$C$3/T56</f>
        <v>46846.846846846849</v>
      </c>
      <c r="AY56" s="39">
        <f>'Inhalation-Haz-Values'!$C$3/U56</f>
        <v>68511.198945981552</v>
      </c>
      <c r="AZ56" s="39">
        <f>'Inhalation-Haz-Values'!$C$3/V56</f>
        <v>143646.408839779</v>
      </c>
      <c r="BA56" s="39">
        <f>'Inhalation-Haz-Values'!$C$3/W56</f>
        <v>2780748.6631016042</v>
      </c>
      <c r="BB56" s="39">
        <f>'Inhalation-Haz-Values'!$C$3/X56</f>
        <v>5491024.2872228092</v>
      </c>
      <c r="BC56" s="39">
        <f>'Inhalation-Haz-Values'!$C$3/Y56</f>
        <v>22707423.580786027</v>
      </c>
      <c r="BD56" s="39">
        <f>'Inhalation-Haz-Values'!$C$3/Z56</f>
        <v>64276885.043263286</v>
      </c>
      <c r="BE56" s="39">
        <f>'Inhalation-Haz-Values'!$C$3/AA56</f>
        <v>175084175.08417508</v>
      </c>
      <c r="BF56" s="39">
        <f>AB56*'Inhalation-Haz-Values'!$D$4</f>
        <v>1.3678740940695297E-5</v>
      </c>
      <c r="BG56" s="39">
        <f>AC56*'Inhalation-Haz-Values'!$D$4</f>
        <v>5.4312647852760739E-6</v>
      </c>
      <c r="BH56" s="39">
        <f>AD56*'Inhalation-Haz-Values'!$D$4</f>
        <v>3.1897904294478528E-6</v>
      </c>
      <c r="BI56" s="39">
        <f>AE56*'Inhalation-Haz-Values'!$D$4</f>
        <v>2.1811269693251531E-6</v>
      </c>
      <c r="BJ56" s="39">
        <f>AF56*'Inhalation-Haz-Values'!$D$4</f>
        <v>1.0402739959100202E-6</v>
      </c>
      <c r="BK56" s="39">
        <f>AG56*'Inhalation-Haz-Values'!$D$4</f>
        <v>5.3737910838445806E-8</v>
      </c>
      <c r="BL56" s="39">
        <f>AH56*'Inhalation-Haz-Values'!$D$4</f>
        <v>2.721379762781186E-8</v>
      </c>
      <c r="BM56" s="39">
        <f>AI56*'Inhalation-Haz-Values'!$D$4</f>
        <v>6.5807388139059299E-9</v>
      </c>
      <c r="BN56" s="39">
        <f>AJ56*'Inhalation-Haz-Values'!$D$4</f>
        <v>2.3248112229038854E-9</v>
      </c>
      <c r="BO56" s="39">
        <f>AK56*'Inhalation-Haz-Values'!$D$4</f>
        <v>8.5348446625766864E-10</v>
      </c>
    </row>
    <row r="57" spans="1:67" s="23" customFormat="1" ht="14.45" customHeight="1" x14ac:dyDescent="0.25">
      <c r="A57" s="94" t="s">
        <v>132</v>
      </c>
      <c r="B57" s="94" t="s">
        <v>150</v>
      </c>
      <c r="C57" s="94" t="s">
        <v>151</v>
      </c>
      <c r="D57" s="94">
        <v>2015</v>
      </c>
      <c r="E57" s="94">
        <v>2016</v>
      </c>
      <c r="F57" s="94" t="s">
        <v>137</v>
      </c>
      <c r="G57" s="94" t="s">
        <v>127</v>
      </c>
      <c r="H57" s="25">
        <v>2.4000000000000001E-4</v>
      </c>
      <c r="I57" s="25">
        <v>4.3099999999999997E-5</v>
      </c>
      <c r="J57" s="25">
        <v>1.8899999999999999E-5</v>
      </c>
      <c r="K57" s="25">
        <v>1.0900000000000001E-5</v>
      </c>
      <c r="L57" s="25">
        <v>3.18E-6</v>
      </c>
      <c r="M57" s="25">
        <v>1E-8</v>
      </c>
      <c r="N57" s="25">
        <v>1.1800000000000001E-9</v>
      </c>
      <c r="O57" s="25">
        <v>0</v>
      </c>
      <c r="P57" s="25">
        <v>0</v>
      </c>
      <c r="Q57" s="25">
        <v>0</v>
      </c>
      <c r="R57" s="25">
        <v>4.7600000000000002E-4</v>
      </c>
      <c r="S57" s="25">
        <v>1.8900000000000001E-4</v>
      </c>
      <c r="T57" s="25">
        <v>1.11E-4</v>
      </c>
      <c r="U57" s="25">
        <v>7.5500000000000006E-5</v>
      </c>
      <c r="V57" s="25">
        <v>3.5299999999999997E-5</v>
      </c>
      <c r="W57" s="25">
        <v>1.5799999999999999E-6</v>
      </c>
      <c r="X57" s="25">
        <v>7.6300000000000004E-7</v>
      </c>
      <c r="Y57" s="25">
        <v>1.67E-7</v>
      </c>
      <c r="Z57" s="25">
        <v>5.5500000000000001E-8</v>
      </c>
      <c r="AA57" s="25">
        <v>1.9399999999999998E-8</v>
      </c>
      <c r="AB57" s="25">
        <f t="shared" si="1"/>
        <v>1.9265832310838447</v>
      </c>
      <c r="AC57" s="25">
        <f t="shared" si="2"/>
        <v>0.76496687116564421</v>
      </c>
      <c r="AD57" s="25">
        <f t="shared" si="3"/>
        <v>0.4492662576687117</v>
      </c>
      <c r="AE57" s="25">
        <f t="shared" si="4"/>
        <v>0.3055820040899796</v>
      </c>
      <c r="AF57" s="25">
        <f t="shared" si="5"/>
        <v>0.14287476482617587</v>
      </c>
      <c r="AG57" s="25">
        <f t="shared" si="6"/>
        <v>6.3949611451942726E-3</v>
      </c>
      <c r="AH57" s="25">
        <f t="shared" si="7"/>
        <v>3.0881995910020453E-3</v>
      </c>
      <c r="AI57" s="25">
        <f t="shared" si="8"/>
        <v>6.7592310838445802E-4</v>
      </c>
      <c r="AJ57" s="25">
        <f t="shared" si="9"/>
        <v>2.2463312883435582E-4</v>
      </c>
      <c r="AK57" s="25">
        <f t="shared" si="10"/>
        <v>7.8520408997954997E-5</v>
      </c>
      <c r="AL57" s="39">
        <f>'Inhalation-Haz-Values'!$C$2/H57</f>
        <v>10083.333333333332</v>
      </c>
      <c r="AM57" s="39">
        <f>'Inhalation-Haz-Values'!$C$2/I57</f>
        <v>56148.491879350353</v>
      </c>
      <c r="AN57" s="39">
        <f>'Inhalation-Haz-Values'!$C$2/J57</f>
        <v>128042.32804232805</v>
      </c>
      <c r="AO57" s="39">
        <f>'Inhalation-Haz-Values'!$C$2/K57</f>
        <v>222018.34862385318</v>
      </c>
      <c r="AP57" s="39">
        <f>'Inhalation-Haz-Values'!$C$2/L57</f>
        <v>761006.28930817603</v>
      </c>
      <c r="AQ57" s="39">
        <f>'Inhalation-Haz-Values'!$C$2/M57</f>
        <v>242000000</v>
      </c>
      <c r="AR57" s="39">
        <f>'Inhalation-Haz-Values'!$C$2/N57</f>
        <v>2050847457.6271186</v>
      </c>
      <c r="AS57" s="39" t="e">
        <f>'Inhalation-Haz-Values'!$C$2/O57</f>
        <v>#DIV/0!</v>
      </c>
      <c r="AT57" s="39" t="e">
        <f>'Inhalation-Haz-Values'!$C$2/P57</f>
        <v>#DIV/0!</v>
      </c>
      <c r="AU57" s="39" t="e">
        <f>'Inhalation-Haz-Values'!$C$2/Q57</f>
        <v>#DIV/0!</v>
      </c>
      <c r="AV57" s="39">
        <f>'Inhalation-Haz-Values'!$C$3/R57</f>
        <v>10924.36974789916</v>
      </c>
      <c r="AW57" s="39">
        <f>'Inhalation-Haz-Values'!$C$3/S57</f>
        <v>27513.227513227514</v>
      </c>
      <c r="AX57" s="39">
        <f>'Inhalation-Haz-Values'!$C$3/T57</f>
        <v>46846.846846846849</v>
      </c>
      <c r="AY57" s="39">
        <f>'Inhalation-Haz-Values'!$C$3/U57</f>
        <v>68874.172185430463</v>
      </c>
      <c r="AZ57" s="39">
        <f>'Inhalation-Haz-Values'!$C$3/V57</f>
        <v>147308.78186968839</v>
      </c>
      <c r="BA57" s="39">
        <f>'Inhalation-Haz-Values'!$C$3/W57</f>
        <v>3291139.2405063296</v>
      </c>
      <c r="BB57" s="39">
        <f>'Inhalation-Haz-Values'!$C$3/X57</f>
        <v>6815203.1454783743</v>
      </c>
      <c r="BC57" s="39">
        <f>'Inhalation-Haz-Values'!$C$3/Y57</f>
        <v>31137724.550898205</v>
      </c>
      <c r="BD57" s="39">
        <f>'Inhalation-Haz-Values'!$C$3/Z57</f>
        <v>93693693.693693697</v>
      </c>
      <c r="BE57" s="39">
        <f>'Inhalation-Haz-Values'!$C$3/AA57</f>
        <v>268041237.1134021</v>
      </c>
      <c r="BF57" s="39">
        <f>AB57*'Inhalation-Haz-Values'!$D$4</f>
        <v>1.3678740940695297E-5</v>
      </c>
      <c r="BG57" s="39">
        <f>AC57*'Inhalation-Haz-Values'!$D$4</f>
        <v>5.4312647852760739E-6</v>
      </c>
      <c r="BH57" s="39">
        <f>AD57*'Inhalation-Haz-Values'!$D$4</f>
        <v>3.1897904294478528E-6</v>
      </c>
      <c r="BI57" s="39">
        <f>AE57*'Inhalation-Haz-Values'!$D$4</f>
        <v>2.169632229038855E-6</v>
      </c>
      <c r="BJ57" s="39">
        <f>AF57*'Inhalation-Haz-Values'!$D$4</f>
        <v>1.0144108302658486E-6</v>
      </c>
      <c r="BK57" s="39">
        <f>AG57*'Inhalation-Haz-Values'!$D$4</f>
        <v>4.5404224130879335E-8</v>
      </c>
      <c r="BL57" s="39">
        <f>AH57*'Inhalation-Haz-Values'!$D$4</f>
        <v>2.192621709611452E-8</v>
      </c>
      <c r="BM57" s="39">
        <f>AI57*'Inhalation-Haz-Values'!$D$4</f>
        <v>4.7990540695296519E-9</v>
      </c>
      <c r="BN57" s="39">
        <f>AJ57*'Inhalation-Haz-Values'!$D$4</f>
        <v>1.5948952147239262E-9</v>
      </c>
      <c r="BO57" s="39">
        <f>AK57*'Inhalation-Haz-Values'!$D$4</f>
        <v>5.5749490388548046E-10</v>
      </c>
    </row>
    <row r="58" spans="1:67" s="23" customFormat="1" x14ac:dyDescent="0.25">
      <c r="A58" s="94" t="s">
        <v>132</v>
      </c>
      <c r="B58" s="94" t="s">
        <v>150</v>
      </c>
      <c r="C58" s="94" t="s">
        <v>151</v>
      </c>
      <c r="D58" s="94">
        <v>2015</v>
      </c>
      <c r="E58" s="94">
        <v>2016</v>
      </c>
      <c r="F58" s="94" t="s">
        <v>138</v>
      </c>
      <c r="G58" s="94" t="s">
        <v>127</v>
      </c>
      <c r="H58" s="25">
        <v>1.8599999999999999E-13</v>
      </c>
      <c r="I58" s="25">
        <v>3.8099999999999999E-9</v>
      </c>
      <c r="J58" s="25">
        <v>4.0499999999999999E-8</v>
      </c>
      <c r="K58" s="25">
        <v>1.14E-7</v>
      </c>
      <c r="L58" s="25">
        <v>2.6199999999999999E-7</v>
      </c>
      <c r="M58" s="25">
        <v>4.7500000000000002E-8</v>
      </c>
      <c r="N58" s="25">
        <v>2.4E-8</v>
      </c>
      <c r="O58" s="25">
        <v>7.8700000000000003E-9</v>
      </c>
      <c r="P58" s="25">
        <v>3.72E-9</v>
      </c>
      <c r="Q58" s="25">
        <v>1.97E-9</v>
      </c>
      <c r="R58" s="25">
        <v>2.7900000000000002E-10</v>
      </c>
      <c r="S58" s="25">
        <v>2.8200000000000001E-8</v>
      </c>
      <c r="T58" s="25">
        <v>1.7700000000000001E-7</v>
      </c>
      <c r="U58" s="25">
        <v>4.0600000000000001E-7</v>
      </c>
      <c r="V58" s="25">
        <v>9.850000000000001E-7</v>
      </c>
      <c r="W58" s="25">
        <v>2.8999999999999998E-7</v>
      </c>
      <c r="X58" s="25">
        <v>1.8300000000000001E-7</v>
      </c>
      <c r="Y58" s="25">
        <v>6.13E-8</v>
      </c>
      <c r="Z58" s="25">
        <v>2.5600000000000001E-8</v>
      </c>
      <c r="AA58" s="25">
        <v>1.03E-8</v>
      </c>
      <c r="AB58" s="25">
        <f t="shared" si="1"/>
        <v>1.1292368098159508E-6</v>
      </c>
      <c r="AC58" s="25">
        <f t="shared" si="2"/>
        <v>1.1413791411042946E-4</v>
      </c>
      <c r="AD58" s="25">
        <f t="shared" si="3"/>
        <v>7.1639754601227003E-4</v>
      </c>
      <c r="AE58" s="25">
        <f t="shared" si="4"/>
        <v>1.6432621676891615E-3</v>
      </c>
      <c r="AF58" s="25">
        <f t="shared" si="5"/>
        <v>3.9867321063394691E-3</v>
      </c>
      <c r="AG58" s="25">
        <f t="shared" si="6"/>
        <v>1.173758691206544E-3</v>
      </c>
      <c r="AH58" s="25">
        <f t="shared" si="7"/>
        <v>7.4068220858895708E-4</v>
      </c>
      <c r="AI58" s="25">
        <f t="shared" si="8"/>
        <v>2.4810830265848668E-4</v>
      </c>
      <c r="AJ58" s="25">
        <f t="shared" si="9"/>
        <v>1.0361456032719836E-4</v>
      </c>
      <c r="AK58" s="25">
        <f t="shared" si="10"/>
        <v>4.1688670756646215E-5</v>
      </c>
      <c r="AL58" s="39">
        <f>'Inhalation-Haz-Values'!$C$2/H58</f>
        <v>13010752688172.043</v>
      </c>
      <c r="AM58" s="39">
        <f>'Inhalation-Haz-Values'!$C$2/I58</f>
        <v>635170603.67454064</v>
      </c>
      <c r="AN58" s="39">
        <f>'Inhalation-Haz-Values'!$C$2/J58</f>
        <v>59753086.41975309</v>
      </c>
      <c r="AO58" s="39">
        <f>'Inhalation-Haz-Values'!$C$2/K58</f>
        <v>21228070.175438594</v>
      </c>
      <c r="AP58" s="39">
        <f>'Inhalation-Haz-Values'!$C$2/L58</f>
        <v>9236641.2213740461</v>
      </c>
      <c r="AQ58" s="39">
        <f>'Inhalation-Haz-Values'!$C$2/M58</f>
        <v>50947368.421052627</v>
      </c>
      <c r="AR58" s="39">
        <f>'Inhalation-Haz-Values'!$C$2/N58</f>
        <v>100833333.33333333</v>
      </c>
      <c r="AS58" s="39">
        <f>'Inhalation-Haz-Values'!$C$2/O58</f>
        <v>307496823.37992376</v>
      </c>
      <c r="AT58" s="39">
        <f>'Inhalation-Haz-Values'!$C$2/P58</f>
        <v>650537634.40860212</v>
      </c>
      <c r="AU58" s="39">
        <f>'Inhalation-Haz-Values'!$C$2/Q58</f>
        <v>1228426395.9390862</v>
      </c>
      <c r="AV58" s="39">
        <f>'Inhalation-Haz-Values'!$C$3/R58</f>
        <v>18637992831.541218</v>
      </c>
      <c r="AW58" s="39">
        <f>'Inhalation-Haz-Values'!$C$3/S58</f>
        <v>184397163.12056738</v>
      </c>
      <c r="AX58" s="39">
        <f>'Inhalation-Haz-Values'!$C$3/T58</f>
        <v>29378531.073446326</v>
      </c>
      <c r="AY58" s="39">
        <f>'Inhalation-Haz-Values'!$C$3/U58</f>
        <v>12807881.773399014</v>
      </c>
      <c r="AZ58" s="39">
        <f>'Inhalation-Haz-Values'!$C$3/V58</f>
        <v>5279187.8172588833</v>
      </c>
      <c r="BA58" s="39">
        <f>'Inhalation-Haz-Values'!$C$3/W58</f>
        <v>17931034.482758623</v>
      </c>
      <c r="BB58" s="39">
        <f>'Inhalation-Haz-Values'!$C$3/X58</f>
        <v>28415300.546448085</v>
      </c>
      <c r="BC58" s="39">
        <f>'Inhalation-Haz-Values'!$C$3/Y58</f>
        <v>84828711.256117463</v>
      </c>
      <c r="BD58" s="39">
        <f>'Inhalation-Haz-Values'!$C$3/Z58</f>
        <v>203125000</v>
      </c>
      <c r="BE58" s="39">
        <f>'Inhalation-Haz-Values'!$C$3/AA58</f>
        <v>504854368.93203884</v>
      </c>
      <c r="BF58" s="39">
        <f>AB58*'Inhalation-Haz-Values'!$D$4</f>
        <v>8.0175813496932499E-12</v>
      </c>
      <c r="BG58" s="39">
        <f>AC58*'Inhalation-Haz-Values'!$D$4</f>
        <v>8.1037919018404919E-10</v>
      </c>
      <c r="BH58" s="39">
        <f>AD58*'Inhalation-Haz-Values'!$D$4</f>
        <v>5.0864225766871171E-9</v>
      </c>
      <c r="BI58" s="39">
        <f>AE58*'Inhalation-Haz-Values'!$D$4</f>
        <v>1.1667161390593047E-8</v>
      </c>
      <c r="BJ58" s="39">
        <f>AF58*'Inhalation-Haz-Values'!$D$4</f>
        <v>2.8305797955010229E-8</v>
      </c>
      <c r="BK58" s="39">
        <f>AG58*'Inhalation-Haz-Values'!$D$4</f>
        <v>8.3336867075664624E-9</v>
      </c>
      <c r="BL58" s="39">
        <f>AH58*'Inhalation-Haz-Values'!$D$4</f>
        <v>5.2588436809815948E-9</v>
      </c>
      <c r="BM58" s="39">
        <f>AI58*'Inhalation-Haz-Values'!$D$4</f>
        <v>1.7615689488752555E-9</v>
      </c>
      <c r="BN58" s="39">
        <f>AJ58*'Inhalation-Haz-Values'!$D$4</f>
        <v>7.3566337832310832E-10</v>
      </c>
      <c r="BO58" s="39">
        <f>AK58*'Inhalation-Haz-Values'!$D$4</f>
        <v>2.9598956237218813E-10</v>
      </c>
    </row>
    <row r="59" spans="1:67" s="23" customFormat="1" ht="14.45" customHeight="1" x14ac:dyDescent="0.25">
      <c r="A59" s="94" t="s">
        <v>132</v>
      </c>
      <c r="B59" s="94" t="s">
        <v>150</v>
      </c>
      <c r="C59" s="94" t="s">
        <v>151</v>
      </c>
      <c r="D59" s="94">
        <v>2016</v>
      </c>
      <c r="E59" s="94">
        <v>2016</v>
      </c>
      <c r="F59" s="94" t="s">
        <v>134</v>
      </c>
      <c r="G59" s="94" t="s">
        <v>127</v>
      </c>
      <c r="H59" s="25">
        <v>2.9399999999999999E-4</v>
      </c>
      <c r="I59" s="25">
        <v>5.2800000000000003E-5</v>
      </c>
      <c r="J59" s="25">
        <v>2.3300000000000001E-5</v>
      </c>
      <c r="K59" s="25">
        <v>1.34E-5</v>
      </c>
      <c r="L59" s="25">
        <v>4.3200000000000001E-6</v>
      </c>
      <c r="M59" s="25">
        <v>7.5600000000000002E-8</v>
      </c>
      <c r="N59" s="25">
        <v>2.9099999999999999E-8</v>
      </c>
      <c r="O59" s="25">
        <v>6.9100000000000003E-9</v>
      </c>
      <c r="P59" s="25">
        <v>2.93E-9</v>
      </c>
      <c r="Q59" s="25">
        <v>1.4599999999999999E-9</v>
      </c>
      <c r="R59" s="25">
        <v>5.8299999999999997E-4</v>
      </c>
      <c r="S59" s="25">
        <v>2.31E-4</v>
      </c>
      <c r="T59" s="25">
        <v>1.36E-4</v>
      </c>
      <c r="U59" s="25">
        <v>9.2700000000000004E-5</v>
      </c>
      <c r="V59" s="25">
        <v>4.3900000000000003E-5</v>
      </c>
      <c r="W59" s="25">
        <v>2.1299999999999999E-6</v>
      </c>
      <c r="X59" s="25">
        <v>1.06E-6</v>
      </c>
      <c r="Y59" s="25">
        <v>2.4699999999999998E-7</v>
      </c>
      <c r="Z59" s="25">
        <v>8.5399999999999997E-8</v>
      </c>
      <c r="AA59" s="25">
        <v>3.0799999999999998E-8</v>
      </c>
      <c r="AB59" s="25">
        <f t="shared" si="1"/>
        <v>2.3596597137014315</v>
      </c>
      <c r="AC59" s="25">
        <f t="shared" si="2"/>
        <v>0.93495950920245396</v>
      </c>
      <c r="AD59" s="25">
        <f t="shared" si="3"/>
        <v>0.55045235173824136</v>
      </c>
      <c r="AE59" s="25">
        <f t="shared" si="4"/>
        <v>0.37519803680981595</v>
      </c>
      <c r="AF59" s="25">
        <f t="shared" si="5"/>
        <v>0.17768278118609407</v>
      </c>
      <c r="AG59" s="25">
        <f t="shared" si="6"/>
        <v>8.6210552147239269E-3</v>
      </c>
      <c r="AH59" s="25">
        <f t="shared" si="7"/>
        <v>4.290290388548057E-3</v>
      </c>
      <c r="AI59" s="25">
        <f t="shared" si="8"/>
        <v>9.9971860940695299E-4</v>
      </c>
      <c r="AJ59" s="25">
        <f t="shared" si="9"/>
        <v>3.456516973415133E-4</v>
      </c>
      <c r="AK59" s="25">
        <f t="shared" si="10"/>
        <v>1.2466126789366052E-4</v>
      </c>
      <c r="AL59" s="39">
        <f>'Inhalation-Haz-Values'!$C$2/H59</f>
        <v>8231.2925170068029</v>
      </c>
      <c r="AM59" s="39">
        <f>'Inhalation-Haz-Values'!$C$2/I59</f>
        <v>45833.333333333328</v>
      </c>
      <c r="AN59" s="39">
        <f>'Inhalation-Haz-Values'!$C$2/J59</f>
        <v>103862.660944206</v>
      </c>
      <c r="AO59" s="39">
        <f>'Inhalation-Haz-Values'!$C$2/K59</f>
        <v>180597.01492537314</v>
      </c>
      <c r="AP59" s="39">
        <f>'Inhalation-Haz-Values'!$C$2/L59</f>
        <v>560185.18518518517</v>
      </c>
      <c r="AQ59" s="39">
        <f>'Inhalation-Haz-Values'!$C$2/M59</f>
        <v>32010582.010582007</v>
      </c>
      <c r="AR59" s="39">
        <f>'Inhalation-Haz-Values'!$C$2/N59</f>
        <v>83161512.027491406</v>
      </c>
      <c r="AS59" s="39">
        <f>'Inhalation-Haz-Values'!$C$2/O59</f>
        <v>350217076.70043415</v>
      </c>
      <c r="AT59" s="39">
        <f>'Inhalation-Haz-Values'!$C$2/P59</f>
        <v>825938566.55290103</v>
      </c>
      <c r="AU59" s="39">
        <f>'Inhalation-Haz-Values'!$C$2/Q59</f>
        <v>1657534246.5753424</v>
      </c>
      <c r="AV59" s="39">
        <f>'Inhalation-Haz-Values'!$C$3/R59</f>
        <v>8919.3825042881654</v>
      </c>
      <c r="AW59" s="39">
        <f>'Inhalation-Haz-Values'!$C$3/S59</f>
        <v>22510.822510822512</v>
      </c>
      <c r="AX59" s="39">
        <f>'Inhalation-Haz-Values'!$C$3/T59</f>
        <v>38235.294117647063</v>
      </c>
      <c r="AY59" s="39">
        <f>'Inhalation-Haz-Values'!$C$3/U59</f>
        <v>56094.929881337644</v>
      </c>
      <c r="AZ59" s="39">
        <f>'Inhalation-Haz-Values'!$C$3/V59</f>
        <v>118451.0250569476</v>
      </c>
      <c r="BA59" s="39">
        <f>'Inhalation-Haz-Values'!$C$3/W59</f>
        <v>2441314.5539906104</v>
      </c>
      <c r="BB59" s="39">
        <f>'Inhalation-Haz-Values'!$C$3/X59</f>
        <v>4905660.3773584906</v>
      </c>
      <c r="BC59" s="39">
        <f>'Inhalation-Haz-Values'!$C$3/Y59</f>
        <v>21052631.578947373</v>
      </c>
      <c r="BD59" s="39">
        <f>'Inhalation-Haz-Values'!$C$3/Z59</f>
        <v>60889929.742388763</v>
      </c>
      <c r="BE59" s="39">
        <f>'Inhalation-Haz-Values'!$C$3/AA59</f>
        <v>168831168.83116886</v>
      </c>
      <c r="BF59" s="39">
        <f>AB59*'Inhalation-Haz-Values'!$D$4</f>
        <v>1.6753583967280162E-5</v>
      </c>
      <c r="BG59" s="39">
        <f>AC59*'Inhalation-Haz-Values'!$D$4</f>
        <v>6.6382125153374232E-6</v>
      </c>
      <c r="BH59" s="39">
        <f>AD59*'Inhalation-Haz-Values'!$D$4</f>
        <v>3.9082116973415132E-6</v>
      </c>
      <c r="BI59" s="39">
        <f>AE59*'Inhalation-Haz-Values'!$D$4</f>
        <v>2.6639060613496932E-6</v>
      </c>
      <c r="BJ59" s="39">
        <f>AF59*'Inhalation-Haz-Values'!$D$4</f>
        <v>1.2615477464212679E-6</v>
      </c>
      <c r="BK59" s="39">
        <f>AG59*'Inhalation-Haz-Values'!$D$4</f>
        <v>6.1209492024539882E-8</v>
      </c>
      <c r="BL59" s="39">
        <f>AH59*'Inhalation-Haz-Values'!$D$4</f>
        <v>3.0461061758691203E-8</v>
      </c>
      <c r="BM59" s="39">
        <f>AI59*'Inhalation-Haz-Values'!$D$4</f>
        <v>7.0980021267893657E-9</v>
      </c>
      <c r="BN59" s="39">
        <f>AJ59*'Inhalation-Haz-Values'!$D$4</f>
        <v>2.4541270511247443E-9</v>
      </c>
      <c r="BO59" s="39">
        <f>AK59*'Inhalation-Haz-Values'!$D$4</f>
        <v>8.8509500204498965E-10</v>
      </c>
    </row>
    <row r="60" spans="1:67" s="23" customFormat="1" x14ac:dyDescent="0.25">
      <c r="A60" s="94" t="s">
        <v>132</v>
      </c>
      <c r="B60" s="94" t="s">
        <v>150</v>
      </c>
      <c r="C60" s="94" t="s">
        <v>151</v>
      </c>
      <c r="D60" s="94">
        <v>2016</v>
      </c>
      <c r="E60" s="94">
        <v>2016</v>
      </c>
      <c r="F60" s="94" t="s">
        <v>137</v>
      </c>
      <c r="G60" s="94" t="s">
        <v>127</v>
      </c>
      <c r="H60" s="25">
        <v>2.9399999999999999E-4</v>
      </c>
      <c r="I60" s="25">
        <v>5.2800000000000003E-5</v>
      </c>
      <c r="J60" s="25">
        <v>2.3099999999999999E-5</v>
      </c>
      <c r="K60" s="25">
        <v>1.33E-5</v>
      </c>
      <c r="L60" s="25">
        <v>3.89E-6</v>
      </c>
      <c r="M60" s="25">
        <v>1.22E-8</v>
      </c>
      <c r="N60" s="25">
        <v>1.44E-9</v>
      </c>
      <c r="O60" s="25">
        <v>0</v>
      </c>
      <c r="P60" s="25">
        <v>0</v>
      </c>
      <c r="Q60" s="25">
        <v>0</v>
      </c>
      <c r="R60" s="25">
        <v>5.8299999999999997E-4</v>
      </c>
      <c r="S60" s="25">
        <v>2.31E-4</v>
      </c>
      <c r="T60" s="25">
        <v>1.36E-4</v>
      </c>
      <c r="U60" s="25">
        <v>9.2499999999999999E-5</v>
      </c>
      <c r="V60" s="25">
        <v>4.32E-5</v>
      </c>
      <c r="W60" s="25">
        <v>1.9300000000000002E-6</v>
      </c>
      <c r="X60" s="25">
        <v>9.3399999999999997E-7</v>
      </c>
      <c r="Y60" s="25">
        <v>2.05E-7</v>
      </c>
      <c r="Z60" s="25">
        <v>6.8E-8</v>
      </c>
      <c r="AA60" s="25">
        <v>2.37E-8</v>
      </c>
      <c r="AB60" s="25">
        <f t="shared" si="1"/>
        <v>2.3596597137014315</v>
      </c>
      <c r="AC60" s="25">
        <f t="shared" si="2"/>
        <v>0.93495950920245396</v>
      </c>
      <c r="AD60" s="25">
        <f t="shared" si="3"/>
        <v>0.55045235173824136</v>
      </c>
      <c r="AE60" s="25">
        <f t="shared" si="4"/>
        <v>0.37438854805725968</v>
      </c>
      <c r="AF60" s="25">
        <f t="shared" si="5"/>
        <v>0.17484957055214723</v>
      </c>
      <c r="AG60" s="25">
        <f t="shared" si="6"/>
        <v>7.8115664621676894E-3</v>
      </c>
      <c r="AH60" s="25">
        <f t="shared" si="7"/>
        <v>3.7803124744376277E-3</v>
      </c>
      <c r="AI60" s="25">
        <f t="shared" si="8"/>
        <v>8.2972597137014308E-4</v>
      </c>
      <c r="AJ60" s="25">
        <f t="shared" si="9"/>
        <v>2.7522617586912064E-4</v>
      </c>
      <c r="AK60" s="25">
        <f t="shared" si="10"/>
        <v>9.5924417177914106E-5</v>
      </c>
      <c r="AL60" s="39">
        <f>'Inhalation-Haz-Values'!$C$2/H60</f>
        <v>8231.2925170068029</v>
      </c>
      <c r="AM60" s="39">
        <f>'Inhalation-Haz-Values'!$C$2/I60</f>
        <v>45833.333333333328</v>
      </c>
      <c r="AN60" s="39">
        <f>'Inhalation-Haz-Values'!$C$2/J60</f>
        <v>104761.90476190476</v>
      </c>
      <c r="AO60" s="39">
        <f>'Inhalation-Haz-Values'!$C$2/K60</f>
        <v>181954.8872180451</v>
      </c>
      <c r="AP60" s="39">
        <f>'Inhalation-Haz-Values'!$C$2/L60</f>
        <v>622107.96915167093</v>
      </c>
      <c r="AQ60" s="39">
        <f>'Inhalation-Haz-Values'!$C$2/M60</f>
        <v>198360655.7377049</v>
      </c>
      <c r="AR60" s="39">
        <f>'Inhalation-Haz-Values'!$C$2/N60</f>
        <v>1680555555.5555556</v>
      </c>
      <c r="AS60" s="39" t="e">
        <f>'Inhalation-Haz-Values'!$C$2/O60</f>
        <v>#DIV/0!</v>
      </c>
      <c r="AT60" s="39" t="e">
        <f>'Inhalation-Haz-Values'!$C$2/P60</f>
        <v>#DIV/0!</v>
      </c>
      <c r="AU60" s="39" t="e">
        <f>'Inhalation-Haz-Values'!$C$2/Q60</f>
        <v>#DIV/0!</v>
      </c>
      <c r="AV60" s="39">
        <f>'Inhalation-Haz-Values'!$C$3/R60</f>
        <v>8919.3825042881654</v>
      </c>
      <c r="AW60" s="39">
        <f>'Inhalation-Haz-Values'!$C$3/S60</f>
        <v>22510.822510822512</v>
      </c>
      <c r="AX60" s="39">
        <f>'Inhalation-Haz-Values'!$C$3/T60</f>
        <v>38235.294117647063</v>
      </c>
      <c r="AY60" s="39">
        <f>'Inhalation-Haz-Values'!$C$3/U60</f>
        <v>56216.21621621622</v>
      </c>
      <c r="AZ60" s="39">
        <f>'Inhalation-Haz-Values'!$C$3/V60</f>
        <v>120370.37037037038</v>
      </c>
      <c r="BA60" s="39">
        <f>'Inhalation-Haz-Values'!$C$3/W60</f>
        <v>2694300.518134715</v>
      </c>
      <c r="BB60" s="39">
        <f>'Inhalation-Haz-Values'!$C$3/X60</f>
        <v>5567451.82012848</v>
      </c>
      <c r="BC60" s="39">
        <f>'Inhalation-Haz-Values'!$C$3/Y60</f>
        <v>25365853.658536587</v>
      </c>
      <c r="BD60" s="39">
        <f>'Inhalation-Haz-Values'!$C$3/Z60</f>
        <v>76470588.235294119</v>
      </c>
      <c r="BE60" s="39">
        <f>'Inhalation-Haz-Values'!$C$3/AA60</f>
        <v>219409282.70042193</v>
      </c>
      <c r="BF60" s="39">
        <f>AB60*'Inhalation-Haz-Values'!$D$4</f>
        <v>1.6753583967280162E-5</v>
      </c>
      <c r="BG60" s="39">
        <f>AC60*'Inhalation-Haz-Values'!$D$4</f>
        <v>6.6382125153374232E-6</v>
      </c>
      <c r="BH60" s="39">
        <f>AD60*'Inhalation-Haz-Values'!$D$4</f>
        <v>3.9082116973415132E-6</v>
      </c>
      <c r="BI60" s="39">
        <f>AE60*'Inhalation-Haz-Values'!$D$4</f>
        <v>2.6581586912065435E-6</v>
      </c>
      <c r="BJ60" s="39">
        <f>AF60*'Inhalation-Haz-Values'!$D$4</f>
        <v>1.2414319509202453E-6</v>
      </c>
      <c r="BK60" s="39">
        <f>AG60*'Inhalation-Haz-Values'!$D$4</f>
        <v>5.5462121881390595E-8</v>
      </c>
      <c r="BL60" s="39">
        <f>AH60*'Inhalation-Haz-Values'!$D$4</f>
        <v>2.6840218568507157E-8</v>
      </c>
      <c r="BM60" s="39">
        <f>AI60*'Inhalation-Haz-Values'!$D$4</f>
        <v>5.8910543967280155E-9</v>
      </c>
      <c r="BN60" s="39">
        <f>AJ60*'Inhalation-Haz-Values'!$D$4</f>
        <v>1.9541058486707566E-9</v>
      </c>
      <c r="BO60" s="39">
        <f>AK60*'Inhalation-Haz-Values'!$D$4</f>
        <v>6.8106336196319014E-10</v>
      </c>
    </row>
    <row r="61" spans="1:67" s="23" customFormat="1" ht="14.45" customHeight="1" x14ac:dyDescent="0.25">
      <c r="A61" s="94" t="s">
        <v>132</v>
      </c>
      <c r="B61" s="94" t="s">
        <v>150</v>
      </c>
      <c r="C61" s="94" t="s">
        <v>151</v>
      </c>
      <c r="D61" s="94">
        <v>2016</v>
      </c>
      <c r="E61" s="94">
        <v>2016</v>
      </c>
      <c r="F61" s="94" t="s">
        <v>138</v>
      </c>
      <c r="G61" s="94" t="s">
        <v>127</v>
      </c>
      <c r="H61" s="25">
        <v>1.2800000000000001E-13</v>
      </c>
      <c r="I61" s="25">
        <v>2.6200000000000001E-9</v>
      </c>
      <c r="J61" s="25">
        <v>2.7800000000000001E-8</v>
      </c>
      <c r="K61" s="25">
        <v>7.8499999999999995E-8</v>
      </c>
      <c r="L61" s="25">
        <v>1.8E-7</v>
      </c>
      <c r="M61" s="25">
        <v>3.2600000000000001E-8</v>
      </c>
      <c r="N61" s="25">
        <v>1.6499999999999999E-8</v>
      </c>
      <c r="O61" s="25">
        <v>5.4000000000000004E-9</v>
      </c>
      <c r="P61" s="25">
        <v>2.5599999999999998E-9</v>
      </c>
      <c r="Q61" s="25">
        <v>1.3500000000000001E-9</v>
      </c>
      <c r="R61" s="25">
        <v>1.9100000000000001E-10</v>
      </c>
      <c r="S61" s="25">
        <v>1.9399999999999998E-8</v>
      </c>
      <c r="T61" s="25">
        <v>1.2100000000000001E-7</v>
      </c>
      <c r="U61" s="25">
        <v>2.7799999999999997E-7</v>
      </c>
      <c r="V61" s="25">
        <v>6.7599999999999997E-7</v>
      </c>
      <c r="W61" s="25">
        <v>1.99E-7</v>
      </c>
      <c r="X61" s="25">
        <v>1.2499999999999999E-7</v>
      </c>
      <c r="Y61" s="25">
        <v>4.21E-8</v>
      </c>
      <c r="Z61" s="25">
        <v>1.7500000000000001E-8</v>
      </c>
      <c r="AA61" s="25">
        <v>7.0900000000000001E-9</v>
      </c>
      <c r="AB61" s="25">
        <f t="shared" si="1"/>
        <v>7.7306175869120656E-7</v>
      </c>
      <c r="AC61" s="25">
        <f t="shared" si="2"/>
        <v>7.8520408997954997E-5</v>
      </c>
      <c r="AD61" s="25">
        <f t="shared" si="3"/>
        <v>4.897406952965236E-4</v>
      </c>
      <c r="AE61" s="25">
        <f t="shared" si="4"/>
        <v>1.1251893660531697E-3</v>
      </c>
      <c r="AF61" s="25">
        <f t="shared" si="5"/>
        <v>2.7360719836400814E-3</v>
      </c>
      <c r="AG61" s="25">
        <f t="shared" si="6"/>
        <v>8.0544130879345603E-4</v>
      </c>
      <c r="AH61" s="25">
        <f t="shared" si="7"/>
        <v>5.0593047034764823E-4</v>
      </c>
      <c r="AI61" s="25">
        <f t="shared" si="8"/>
        <v>1.7039738241308791E-4</v>
      </c>
      <c r="AJ61" s="25">
        <f t="shared" si="9"/>
        <v>7.0830265848670766E-5</v>
      </c>
      <c r="AK61" s="25">
        <f t="shared" si="10"/>
        <v>2.8696376278118606E-5</v>
      </c>
      <c r="AL61" s="39">
        <f>'Inhalation-Haz-Values'!$C$2/H61</f>
        <v>18906249999999.996</v>
      </c>
      <c r="AM61" s="39">
        <f>'Inhalation-Haz-Values'!$C$2/I61</f>
        <v>923664122.13740456</v>
      </c>
      <c r="AN61" s="39">
        <f>'Inhalation-Haz-Values'!$C$2/J61</f>
        <v>87050359.712230206</v>
      </c>
      <c r="AO61" s="39">
        <f>'Inhalation-Haz-Values'!$C$2/K61</f>
        <v>30828025.477707006</v>
      </c>
      <c r="AP61" s="39">
        <f>'Inhalation-Haz-Values'!$C$2/L61</f>
        <v>13444444.444444444</v>
      </c>
      <c r="AQ61" s="39">
        <f>'Inhalation-Haz-Values'!$C$2/M61</f>
        <v>74233128.834355831</v>
      </c>
      <c r="AR61" s="39">
        <f>'Inhalation-Haz-Values'!$C$2/N61</f>
        <v>146666666.66666669</v>
      </c>
      <c r="AS61" s="39">
        <f>'Inhalation-Haz-Values'!$C$2/O61</f>
        <v>448148148.14814812</v>
      </c>
      <c r="AT61" s="39">
        <f>'Inhalation-Haz-Values'!$C$2/P61</f>
        <v>945312500</v>
      </c>
      <c r="AU61" s="39">
        <f>'Inhalation-Haz-Values'!$C$2/Q61</f>
        <v>1792592592.5925925</v>
      </c>
      <c r="AV61" s="39">
        <f>'Inhalation-Haz-Values'!$C$3/R61</f>
        <v>27225130890.052357</v>
      </c>
      <c r="AW61" s="39">
        <f>'Inhalation-Haz-Values'!$C$3/S61</f>
        <v>268041237.1134021</v>
      </c>
      <c r="AX61" s="39">
        <f>'Inhalation-Haz-Values'!$C$3/T61</f>
        <v>42975206.611570247</v>
      </c>
      <c r="AY61" s="39">
        <f>'Inhalation-Haz-Values'!$C$3/U61</f>
        <v>18705035.971223023</v>
      </c>
      <c r="AZ61" s="39">
        <f>'Inhalation-Haz-Values'!$C$3/V61</f>
        <v>7692307.692307693</v>
      </c>
      <c r="BA61" s="39">
        <f>'Inhalation-Haz-Values'!$C$3/W61</f>
        <v>26130653.266331661</v>
      </c>
      <c r="BB61" s="39">
        <f>'Inhalation-Haz-Values'!$C$3/X61</f>
        <v>41600000</v>
      </c>
      <c r="BC61" s="39">
        <f>'Inhalation-Haz-Values'!$C$3/Y61</f>
        <v>123515439.42992875</v>
      </c>
      <c r="BD61" s="39">
        <f>'Inhalation-Haz-Values'!$C$3/Z61</f>
        <v>297142857.14285713</v>
      </c>
      <c r="BE61" s="39">
        <f>'Inhalation-Haz-Values'!$C$3/AA61</f>
        <v>733427362.48236954</v>
      </c>
      <c r="BF61" s="39">
        <f>AB61*'Inhalation-Haz-Values'!$D$4</f>
        <v>5.4887384867075661E-12</v>
      </c>
      <c r="BG61" s="39">
        <f>AC61*'Inhalation-Haz-Values'!$D$4</f>
        <v>5.5749490388548046E-10</v>
      </c>
      <c r="BH61" s="39">
        <f>AD61*'Inhalation-Haz-Values'!$D$4</f>
        <v>3.4771589366053176E-9</v>
      </c>
      <c r="BI61" s="39">
        <f>AE61*'Inhalation-Haz-Values'!$D$4</f>
        <v>7.9888444989775052E-9</v>
      </c>
      <c r="BJ61" s="39">
        <f>AF61*'Inhalation-Haz-Values'!$D$4</f>
        <v>1.9426111083844576E-8</v>
      </c>
      <c r="BK61" s="39">
        <f>AG61*'Inhalation-Haz-Values'!$D$4</f>
        <v>5.7186332924335378E-9</v>
      </c>
      <c r="BL61" s="39">
        <f>AH61*'Inhalation-Haz-Values'!$D$4</f>
        <v>3.5921063394683025E-9</v>
      </c>
      <c r="BM61" s="39">
        <f>AI61*'Inhalation-Haz-Values'!$D$4</f>
        <v>1.2098214151329241E-9</v>
      </c>
      <c r="BN61" s="39">
        <f>AJ61*'Inhalation-Haz-Values'!$D$4</f>
        <v>5.0289488752556238E-10</v>
      </c>
      <c r="BO61" s="39">
        <f>AK61*'Inhalation-Haz-Values'!$D$4</f>
        <v>2.0374427157464209E-10</v>
      </c>
    </row>
    <row r="62" spans="1:67" s="23" customFormat="1" x14ac:dyDescent="0.25">
      <c r="A62" s="94" t="s">
        <v>132</v>
      </c>
      <c r="B62" s="94" t="s">
        <v>150</v>
      </c>
      <c r="C62" s="94" t="s">
        <v>151</v>
      </c>
      <c r="D62" s="94">
        <v>2017</v>
      </c>
      <c r="E62" s="94">
        <v>2016</v>
      </c>
      <c r="F62" s="94" t="s">
        <v>134</v>
      </c>
      <c r="G62" s="94" t="s">
        <v>127</v>
      </c>
      <c r="H62" s="25">
        <v>3.6099999999999999E-4</v>
      </c>
      <c r="I62" s="25">
        <v>6.4700000000000001E-5</v>
      </c>
      <c r="J62" s="25">
        <v>2.8500000000000002E-5</v>
      </c>
      <c r="K62" s="25">
        <v>1.6500000000000001E-5</v>
      </c>
      <c r="L62" s="25">
        <v>5.3299999999999998E-6</v>
      </c>
      <c r="M62" s="25">
        <v>1.05E-7</v>
      </c>
      <c r="N62" s="25">
        <v>4.1600000000000002E-8</v>
      </c>
      <c r="O62" s="25">
        <v>1E-8</v>
      </c>
      <c r="P62" s="25">
        <v>4.2599999999999998E-9</v>
      </c>
      <c r="Q62" s="25">
        <v>2.11E-9</v>
      </c>
      <c r="R62" s="25">
        <v>7.1400000000000001E-4</v>
      </c>
      <c r="S62" s="25">
        <v>2.8299999999999999E-4</v>
      </c>
      <c r="T62" s="25">
        <v>1.6699999999999999E-4</v>
      </c>
      <c r="U62" s="25">
        <v>1.1400000000000001E-4</v>
      </c>
      <c r="V62" s="25">
        <v>5.3900000000000002E-5</v>
      </c>
      <c r="W62" s="25">
        <v>2.6599999999999999E-6</v>
      </c>
      <c r="X62" s="25">
        <v>1.33E-6</v>
      </c>
      <c r="Y62" s="25">
        <v>3.1199999999999999E-7</v>
      </c>
      <c r="Z62" s="25">
        <v>1.09E-7</v>
      </c>
      <c r="AA62" s="25">
        <v>3.9400000000000002E-8</v>
      </c>
      <c r="AB62" s="25">
        <f t="shared" si="1"/>
        <v>2.8898748466257667</v>
      </c>
      <c r="AC62" s="25">
        <f t="shared" si="2"/>
        <v>1.1454265848670755</v>
      </c>
      <c r="AD62" s="25">
        <f t="shared" si="3"/>
        <v>0.67592310838445802</v>
      </c>
      <c r="AE62" s="25">
        <f t="shared" si="4"/>
        <v>0.46140858895705522</v>
      </c>
      <c r="AF62" s="25">
        <f t="shared" si="5"/>
        <v>0.21815721881390593</v>
      </c>
      <c r="AG62" s="25">
        <f t="shared" si="6"/>
        <v>1.0766200408997955E-2</v>
      </c>
      <c r="AH62" s="25">
        <f t="shared" si="7"/>
        <v>5.3831002044989777E-3</v>
      </c>
      <c r="AI62" s="25">
        <f t="shared" si="8"/>
        <v>1.2628024539877299E-3</v>
      </c>
      <c r="AJ62" s="25">
        <f t="shared" si="9"/>
        <v>4.4117137014314923E-4</v>
      </c>
      <c r="AK62" s="25">
        <f t="shared" si="10"/>
        <v>1.5946928425357874E-4</v>
      </c>
      <c r="AL62" s="39">
        <f>'Inhalation-Haz-Values'!$C$2/H62</f>
        <v>6703.601108033241</v>
      </c>
      <c r="AM62" s="39">
        <f>'Inhalation-Haz-Values'!$C$2/I62</f>
        <v>37403.40030911901</v>
      </c>
      <c r="AN62" s="39">
        <f>'Inhalation-Haz-Values'!$C$2/J62</f>
        <v>84912.280701754382</v>
      </c>
      <c r="AO62" s="39">
        <f>'Inhalation-Haz-Values'!$C$2/K62</f>
        <v>146666.66666666666</v>
      </c>
      <c r="AP62" s="39">
        <f>'Inhalation-Haz-Values'!$C$2/L62</f>
        <v>454033.77110694186</v>
      </c>
      <c r="AQ62" s="39">
        <f>'Inhalation-Haz-Values'!$C$2/M62</f>
        <v>23047619.047619049</v>
      </c>
      <c r="AR62" s="39">
        <f>'Inhalation-Haz-Values'!$C$2/N62</f>
        <v>58173076.92307692</v>
      </c>
      <c r="AS62" s="39">
        <f>'Inhalation-Haz-Values'!$C$2/O62</f>
        <v>242000000</v>
      </c>
      <c r="AT62" s="39">
        <f>'Inhalation-Haz-Values'!$C$2/P62</f>
        <v>568075117.37089205</v>
      </c>
      <c r="AU62" s="39">
        <f>'Inhalation-Haz-Values'!$C$2/Q62</f>
        <v>1146919431.2796209</v>
      </c>
      <c r="AV62" s="39">
        <f>'Inhalation-Haz-Values'!$C$3/R62</f>
        <v>7282.9131652661063</v>
      </c>
      <c r="AW62" s="39">
        <f>'Inhalation-Haz-Values'!$C$3/S62</f>
        <v>18374.558303886926</v>
      </c>
      <c r="AX62" s="39">
        <f>'Inhalation-Haz-Values'!$C$3/T62</f>
        <v>31137.724550898205</v>
      </c>
      <c r="AY62" s="39">
        <f>'Inhalation-Haz-Values'!$C$3/U62</f>
        <v>45614.035087719298</v>
      </c>
      <c r="AZ62" s="39">
        <f>'Inhalation-Haz-Values'!$C$3/V62</f>
        <v>96474.953617810766</v>
      </c>
      <c r="BA62" s="39">
        <f>'Inhalation-Haz-Values'!$C$3/W62</f>
        <v>1954887.2180451129</v>
      </c>
      <c r="BB62" s="39">
        <f>'Inhalation-Haz-Values'!$C$3/X62</f>
        <v>3909774.4360902258</v>
      </c>
      <c r="BC62" s="39">
        <f>'Inhalation-Haz-Values'!$C$3/Y62</f>
        <v>16666666.666666668</v>
      </c>
      <c r="BD62" s="39">
        <f>'Inhalation-Haz-Values'!$C$3/Z62</f>
        <v>47706422.018348627</v>
      </c>
      <c r="BE62" s="39">
        <f>'Inhalation-Haz-Values'!$C$3/AA62</f>
        <v>131979695.43147208</v>
      </c>
      <c r="BF62" s="39">
        <f>AB62*'Inhalation-Haz-Values'!$D$4</f>
        <v>2.0518111411042944E-5</v>
      </c>
      <c r="BG62" s="39">
        <f>AC62*'Inhalation-Haz-Values'!$D$4</f>
        <v>8.1325287525562361E-6</v>
      </c>
      <c r="BH62" s="39">
        <f>AD62*'Inhalation-Haz-Values'!$D$4</f>
        <v>4.7990540695296519E-6</v>
      </c>
      <c r="BI62" s="39">
        <f>AE62*'Inhalation-Haz-Values'!$D$4</f>
        <v>3.276000981595092E-6</v>
      </c>
      <c r="BJ62" s="39">
        <f>AF62*'Inhalation-Haz-Values'!$D$4</f>
        <v>1.548916253578732E-6</v>
      </c>
      <c r="BK62" s="39">
        <f>AG62*'Inhalation-Haz-Values'!$D$4</f>
        <v>7.6440022903885483E-8</v>
      </c>
      <c r="BL62" s="39">
        <f>AH62*'Inhalation-Haz-Values'!$D$4</f>
        <v>3.8220011451942741E-8</v>
      </c>
      <c r="BM62" s="39">
        <f>AI62*'Inhalation-Haz-Values'!$D$4</f>
        <v>8.9658974233128822E-9</v>
      </c>
      <c r="BN62" s="39">
        <f>AJ62*'Inhalation-Haz-Values'!$D$4</f>
        <v>3.1323167280163596E-9</v>
      </c>
      <c r="BO62" s="39">
        <f>AK62*'Inhalation-Haz-Values'!$D$4</f>
        <v>1.132231918200409E-9</v>
      </c>
    </row>
    <row r="63" spans="1:67" s="23" customFormat="1" ht="14.45" customHeight="1" x14ac:dyDescent="0.25">
      <c r="A63" s="94" t="s">
        <v>132</v>
      </c>
      <c r="B63" s="94" t="s">
        <v>150</v>
      </c>
      <c r="C63" s="94" t="s">
        <v>151</v>
      </c>
      <c r="D63" s="94">
        <v>2017</v>
      </c>
      <c r="E63" s="94">
        <v>2016</v>
      </c>
      <c r="F63" s="94" t="s">
        <v>137</v>
      </c>
      <c r="G63" s="94" t="s">
        <v>127</v>
      </c>
      <c r="H63" s="25">
        <v>3.6099999999999999E-4</v>
      </c>
      <c r="I63" s="25">
        <v>6.4700000000000001E-5</v>
      </c>
      <c r="J63" s="25">
        <v>2.83E-5</v>
      </c>
      <c r="K63" s="25">
        <v>1.6399999999999999E-5</v>
      </c>
      <c r="L63" s="25">
        <v>4.7700000000000001E-6</v>
      </c>
      <c r="M63" s="25">
        <v>1.4999999999999999E-8</v>
      </c>
      <c r="N63" s="25">
        <v>1.7599999999999999E-9</v>
      </c>
      <c r="O63" s="25">
        <v>0</v>
      </c>
      <c r="P63" s="25">
        <v>0</v>
      </c>
      <c r="Q63" s="25">
        <v>0</v>
      </c>
      <c r="R63" s="25">
        <v>7.1400000000000001E-4</v>
      </c>
      <c r="S63" s="25">
        <v>2.8299999999999999E-4</v>
      </c>
      <c r="T63" s="25">
        <v>1.66E-4</v>
      </c>
      <c r="U63" s="25">
        <v>1.13E-4</v>
      </c>
      <c r="V63" s="25">
        <v>5.3000000000000001E-5</v>
      </c>
      <c r="W63" s="25">
        <v>2.3599999999999999E-6</v>
      </c>
      <c r="X63" s="25">
        <v>1.1400000000000001E-6</v>
      </c>
      <c r="Y63" s="25">
        <v>2.5100000000000001E-7</v>
      </c>
      <c r="Z63" s="25">
        <v>8.3299999999999998E-8</v>
      </c>
      <c r="AA63" s="25">
        <v>2.9000000000000002E-8</v>
      </c>
      <c r="AB63" s="25">
        <f t="shared" si="1"/>
        <v>2.8898748466257667</v>
      </c>
      <c r="AC63" s="25">
        <f t="shared" si="2"/>
        <v>1.1454265848670755</v>
      </c>
      <c r="AD63" s="25">
        <f t="shared" si="3"/>
        <v>0.67187566462167692</v>
      </c>
      <c r="AE63" s="25">
        <f t="shared" si="4"/>
        <v>0.45736114519427395</v>
      </c>
      <c r="AF63" s="25">
        <f t="shared" si="5"/>
        <v>0.21451451942740285</v>
      </c>
      <c r="AG63" s="25">
        <f t="shared" si="6"/>
        <v>9.5519672801635987E-3</v>
      </c>
      <c r="AH63" s="25">
        <f t="shared" si="7"/>
        <v>4.614085889570553E-3</v>
      </c>
      <c r="AI63" s="25">
        <f t="shared" si="8"/>
        <v>1.0159083844580778E-3</v>
      </c>
      <c r="AJ63" s="25">
        <f t="shared" si="9"/>
        <v>3.3715206543967279E-4</v>
      </c>
      <c r="AK63" s="25">
        <f t="shared" si="10"/>
        <v>1.1737586912065439E-4</v>
      </c>
      <c r="AL63" s="39">
        <f>'Inhalation-Haz-Values'!$C$2/H63</f>
        <v>6703.601108033241</v>
      </c>
      <c r="AM63" s="39">
        <f>'Inhalation-Haz-Values'!$C$2/I63</f>
        <v>37403.40030911901</v>
      </c>
      <c r="AN63" s="39">
        <f>'Inhalation-Haz-Values'!$C$2/J63</f>
        <v>85512.367491166078</v>
      </c>
      <c r="AO63" s="39">
        <f>'Inhalation-Haz-Values'!$C$2/K63</f>
        <v>147560.9756097561</v>
      </c>
      <c r="AP63" s="39">
        <f>'Inhalation-Haz-Values'!$C$2/L63</f>
        <v>507337.5262054507</v>
      </c>
      <c r="AQ63" s="39">
        <f>'Inhalation-Haz-Values'!$C$2/M63</f>
        <v>161333333.33333334</v>
      </c>
      <c r="AR63" s="39">
        <f>'Inhalation-Haz-Values'!$C$2/N63</f>
        <v>1375000000</v>
      </c>
      <c r="AS63" s="39" t="e">
        <f>'Inhalation-Haz-Values'!$C$2/O63</f>
        <v>#DIV/0!</v>
      </c>
      <c r="AT63" s="39" t="e">
        <f>'Inhalation-Haz-Values'!$C$2/P63</f>
        <v>#DIV/0!</v>
      </c>
      <c r="AU63" s="39" t="e">
        <f>'Inhalation-Haz-Values'!$C$2/Q63</f>
        <v>#DIV/0!</v>
      </c>
      <c r="AV63" s="39">
        <f>'Inhalation-Haz-Values'!$C$3/R63</f>
        <v>7282.9131652661063</v>
      </c>
      <c r="AW63" s="39">
        <f>'Inhalation-Haz-Values'!$C$3/S63</f>
        <v>18374.558303886926</v>
      </c>
      <c r="AX63" s="39">
        <f>'Inhalation-Haz-Values'!$C$3/T63</f>
        <v>31325.30120481928</v>
      </c>
      <c r="AY63" s="39">
        <f>'Inhalation-Haz-Values'!$C$3/U63</f>
        <v>46017.699115044248</v>
      </c>
      <c r="AZ63" s="39">
        <f>'Inhalation-Haz-Values'!$C$3/V63</f>
        <v>98113.207547169819</v>
      </c>
      <c r="BA63" s="39">
        <f>'Inhalation-Haz-Values'!$C$3/W63</f>
        <v>2203389.8305084747</v>
      </c>
      <c r="BB63" s="39">
        <f>'Inhalation-Haz-Values'!$C$3/X63</f>
        <v>4561403.5087719299</v>
      </c>
      <c r="BC63" s="39">
        <f>'Inhalation-Haz-Values'!$C$3/Y63</f>
        <v>20717131.474103585</v>
      </c>
      <c r="BD63" s="39">
        <f>'Inhalation-Haz-Values'!$C$3/Z63</f>
        <v>62424969.9879952</v>
      </c>
      <c r="BE63" s="39">
        <f>'Inhalation-Haz-Values'!$C$3/AA63</f>
        <v>179310344.8275862</v>
      </c>
      <c r="BF63" s="39">
        <f>AB63*'Inhalation-Haz-Values'!$D$4</f>
        <v>2.0518111411042944E-5</v>
      </c>
      <c r="BG63" s="39">
        <f>AC63*'Inhalation-Haz-Values'!$D$4</f>
        <v>8.1325287525562361E-6</v>
      </c>
      <c r="BH63" s="39">
        <f>AD63*'Inhalation-Haz-Values'!$D$4</f>
        <v>4.7703172188139058E-6</v>
      </c>
      <c r="BI63" s="39">
        <f>AE63*'Inhalation-Haz-Values'!$D$4</f>
        <v>3.2472641308793451E-6</v>
      </c>
      <c r="BJ63" s="39">
        <f>AF63*'Inhalation-Haz-Values'!$D$4</f>
        <v>1.5230530879345601E-6</v>
      </c>
      <c r="BK63" s="39">
        <f>AG63*'Inhalation-Haz-Values'!$D$4</f>
        <v>6.781896768916155E-8</v>
      </c>
      <c r="BL63" s="39">
        <f>AH63*'Inhalation-Haz-Values'!$D$4</f>
        <v>3.2760009815950924E-8</v>
      </c>
      <c r="BM63" s="39">
        <f>AI63*'Inhalation-Haz-Values'!$D$4</f>
        <v>7.2129495296523523E-9</v>
      </c>
      <c r="BN63" s="39">
        <f>AJ63*'Inhalation-Haz-Values'!$D$4</f>
        <v>2.3937796646216766E-9</v>
      </c>
      <c r="BO63" s="39">
        <f>AK63*'Inhalation-Haz-Values'!$D$4</f>
        <v>8.3336867075664615E-10</v>
      </c>
    </row>
    <row r="64" spans="1:67" s="23" customFormat="1" x14ac:dyDescent="0.25">
      <c r="A64" s="94" t="s">
        <v>132</v>
      </c>
      <c r="B64" s="94" t="s">
        <v>150</v>
      </c>
      <c r="C64" s="94" t="s">
        <v>151</v>
      </c>
      <c r="D64" s="94">
        <v>2017</v>
      </c>
      <c r="E64" s="94">
        <v>2016</v>
      </c>
      <c r="F64" s="94" t="s">
        <v>138</v>
      </c>
      <c r="G64" s="94" t="s">
        <v>127</v>
      </c>
      <c r="H64" s="25">
        <v>1.8599999999999999E-13</v>
      </c>
      <c r="I64" s="25">
        <v>3.8099999999999999E-9</v>
      </c>
      <c r="J64" s="25">
        <v>4.0499999999999999E-8</v>
      </c>
      <c r="K64" s="25">
        <v>1.14E-7</v>
      </c>
      <c r="L64" s="25">
        <v>2.6199999999999999E-7</v>
      </c>
      <c r="M64" s="25">
        <v>4.7500000000000002E-8</v>
      </c>
      <c r="N64" s="25">
        <v>2.4E-8</v>
      </c>
      <c r="O64" s="25">
        <v>7.8700000000000003E-9</v>
      </c>
      <c r="P64" s="25">
        <v>3.72E-9</v>
      </c>
      <c r="Q64" s="25">
        <v>1.97E-9</v>
      </c>
      <c r="R64" s="25">
        <v>2.7900000000000002E-10</v>
      </c>
      <c r="S64" s="25">
        <v>2.8200000000000001E-8</v>
      </c>
      <c r="T64" s="25">
        <v>1.7700000000000001E-7</v>
      </c>
      <c r="U64" s="25">
        <v>4.0600000000000001E-7</v>
      </c>
      <c r="V64" s="25">
        <v>9.850000000000001E-7</v>
      </c>
      <c r="W64" s="25">
        <v>2.8999999999999998E-7</v>
      </c>
      <c r="X64" s="25">
        <v>1.8300000000000001E-7</v>
      </c>
      <c r="Y64" s="25">
        <v>6.13E-8</v>
      </c>
      <c r="Z64" s="25">
        <v>2.5600000000000001E-8</v>
      </c>
      <c r="AA64" s="25">
        <v>1.03E-8</v>
      </c>
      <c r="AB64" s="25">
        <f t="shared" si="1"/>
        <v>1.1292368098159508E-6</v>
      </c>
      <c r="AC64" s="25">
        <f t="shared" si="2"/>
        <v>1.1413791411042946E-4</v>
      </c>
      <c r="AD64" s="25">
        <f t="shared" si="3"/>
        <v>7.1639754601227003E-4</v>
      </c>
      <c r="AE64" s="25">
        <f t="shared" si="4"/>
        <v>1.6432621676891615E-3</v>
      </c>
      <c r="AF64" s="25">
        <f t="shared" si="5"/>
        <v>3.9867321063394691E-3</v>
      </c>
      <c r="AG64" s="25">
        <f t="shared" si="6"/>
        <v>1.173758691206544E-3</v>
      </c>
      <c r="AH64" s="25">
        <f t="shared" si="7"/>
        <v>7.4068220858895708E-4</v>
      </c>
      <c r="AI64" s="25">
        <f t="shared" si="8"/>
        <v>2.4810830265848668E-4</v>
      </c>
      <c r="AJ64" s="25">
        <f t="shared" si="9"/>
        <v>1.0361456032719836E-4</v>
      </c>
      <c r="AK64" s="25">
        <f t="shared" si="10"/>
        <v>4.1688670756646215E-5</v>
      </c>
      <c r="AL64" s="39">
        <f>'Inhalation-Haz-Values'!$C$2/H64</f>
        <v>13010752688172.043</v>
      </c>
      <c r="AM64" s="39">
        <f>'Inhalation-Haz-Values'!$C$2/I64</f>
        <v>635170603.67454064</v>
      </c>
      <c r="AN64" s="39">
        <f>'Inhalation-Haz-Values'!$C$2/J64</f>
        <v>59753086.41975309</v>
      </c>
      <c r="AO64" s="39">
        <f>'Inhalation-Haz-Values'!$C$2/K64</f>
        <v>21228070.175438594</v>
      </c>
      <c r="AP64" s="39">
        <f>'Inhalation-Haz-Values'!$C$2/L64</f>
        <v>9236641.2213740461</v>
      </c>
      <c r="AQ64" s="39">
        <f>'Inhalation-Haz-Values'!$C$2/M64</f>
        <v>50947368.421052627</v>
      </c>
      <c r="AR64" s="39">
        <f>'Inhalation-Haz-Values'!$C$2/N64</f>
        <v>100833333.33333333</v>
      </c>
      <c r="AS64" s="39">
        <f>'Inhalation-Haz-Values'!$C$2/O64</f>
        <v>307496823.37992376</v>
      </c>
      <c r="AT64" s="39">
        <f>'Inhalation-Haz-Values'!$C$2/P64</f>
        <v>650537634.40860212</v>
      </c>
      <c r="AU64" s="39">
        <f>'Inhalation-Haz-Values'!$C$2/Q64</f>
        <v>1228426395.9390862</v>
      </c>
      <c r="AV64" s="39">
        <f>'Inhalation-Haz-Values'!$C$3/R64</f>
        <v>18637992831.541218</v>
      </c>
      <c r="AW64" s="39">
        <f>'Inhalation-Haz-Values'!$C$3/S64</f>
        <v>184397163.12056738</v>
      </c>
      <c r="AX64" s="39">
        <f>'Inhalation-Haz-Values'!$C$3/T64</f>
        <v>29378531.073446326</v>
      </c>
      <c r="AY64" s="39">
        <f>'Inhalation-Haz-Values'!$C$3/U64</f>
        <v>12807881.773399014</v>
      </c>
      <c r="AZ64" s="39">
        <f>'Inhalation-Haz-Values'!$C$3/V64</f>
        <v>5279187.8172588833</v>
      </c>
      <c r="BA64" s="39">
        <f>'Inhalation-Haz-Values'!$C$3/W64</f>
        <v>17931034.482758623</v>
      </c>
      <c r="BB64" s="39">
        <f>'Inhalation-Haz-Values'!$C$3/X64</f>
        <v>28415300.546448085</v>
      </c>
      <c r="BC64" s="39">
        <f>'Inhalation-Haz-Values'!$C$3/Y64</f>
        <v>84828711.256117463</v>
      </c>
      <c r="BD64" s="39">
        <f>'Inhalation-Haz-Values'!$C$3/Z64</f>
        <v>203125000</v>
      </c>
      <c r="BE64" s="39">
        <f>'Inhalation-Haz-Values'!$C$3/AA64</f>
        <v>504854368.93203884</v>
      </c>
      <c r="BF64" s="39">
        <f>AB64*'Inhalation-Haz-Values'!$D$4</f>
        <v>8.0175813496932499E-12</v>
      </c>
      <c r="BG64" s="39">
        <f>AC64*'Inhalation-Haz-Values'!$D$4</f>
        <v>8.1037919018404919E-10</v>
      </c>
      <c r="BH64" s="39">
        <f>AD64*'Inhalation-Haz-Values'!$D$4</f>
        <v>5.0864225766871171E-9</v>
      </c>
      <c r="BI64" s="39">
        <f>AE64*'Inhalation-Haz-Values'!$D$4</f>
        <v>1.1667161390593047E-8</v>
      </c>
      <c r="BJ64" s="39">
        <f>AF64*'Inhalation-Haz-Values'!$D$4</f>
        <v>2.8305797955010229E-8</v>
      </c>
      <c r="BK64" s="39">
        <f>AG64*'Inhalation-Haz-Values'!$D$4</f>
        <v>8.3336867075664624E-9</v>
      </c>
      <c r="BL64" s="39">
        <f>AH64*'Inhalation-Haz-Values'!$D$4</f>
        <v>5.2588436809815948E-9</v>
      </c>
      <c r="BM64" s="39">
        <f>AI64*'Inhalation-Haz-Values'!$D$4</f>
        <v>1.7615689488752555E-9</v>
      </c>
      <c r="BN64" s="39">
        <f>AJ64*'Inhalation-Haz-Values'!$D$4</f>
        <v>7.3566337832310832E-10</v>
      </c>
      <c r="BO64" s="39">
        <f>AK64*'Inhalation-Haz-Values'!$D$4</f>
        <v>2.9598956237218813E-10</v>
      </c>
    </row>
    <row r="65" spans="1:67" s="23" customFormat="1" ht="14.45" customHeight="1" x14ac:dyDescent="0.25">
      <c r="A65" s="94" t="s">
        <v>132</v>
      </c>
      <c r="B65" s="94" t="s">
        <v>150</v>
      </c>
      <c r="C65" s="94" t="s">
        <v>151</v>
      </c>
      <c r="D65" s="94">
        <v>2018</v>
      </c>
      <c r="E65" s="94">
        <v>2016</v>
      </c>
      <c r="F65" s="94" t="s">
        <v>134</v>
      </c>
      <c r="G65" s="94" t="s">
        <v>127</v>
      </c>
      <c r="H65" s="25">
        <v>2.92E-4</v>
      </c>
      <c r="I65" s="25">
        <v>5.24E-5</v>
      </c>
      <c r="J65" s="25">
        <v>2.3200000000000001E-5</v>
      </c>
      <c r="K65" s="25">
        <v>1.3699999999999999E-5</v>
      </c>
      <c r="L65" s="25">
        <v>4.7099999999999998E-6</v>
      </c>
      <c r="M65" s="25">
        <v>1.4100000000000001E-7</v>
      </c>
      <c r="N65" s="25">
        <v>5.8000000000000003E-8</v>
      </c>
      <c r="O65" s="25">
        <v>1.48E-8</v>
      </c>
      <c r="P65" s="25">
        <v>6.5499999999999999E-9</v>
      </c>
      <c r="Q65" s="25">
        <v>3.2500000000000002E-9</v>
      </c>
      <c r="R65" s="25">
        <v>5.7799999999999995E-4</v>
      </c>
      <c r="S65" s="25">
        <v>2.2900000000000001E-4</v>
      </c>
      <c r="T65" s="25">
        <v>1.35E-4</v>
      </c>
      <c r="U65" s="25">
        <v>9.2399999999999996E-5</v>
      </c>
      <c r="V65" s="25">
        <v>4.4400000000000002E-5</v>
      </c>
      <c r="W65" s="25">
        <v>2.3700000000000002E-6</v>
      </c>
      <c r="X65" s="25">
        <v>1.22E-6</v>
      </c>
      <c r="Y65" s="25">
        <v>2.9900000000000002E-7</v>
      </c>
      <c r="Z65" s="25">
        <v>1.0700000000000001E-7</v>
      </c>
      <c r="AA65" s="25">
        <v>3.9699999999999998E-8</v>
      </c>
      <c r="AB65" s="25">
        <f t="shared" si="1"/>
        <v>2.3394224948875255</v>
      </c>
      <c r="AC65" s="25">
        <f t="shared" si="2"/>
        <v>0.92686462167689154</v>
      </c>
      <c r="AD65" s="25">
        <f t="shared" si="3"/>
        <v>0.54640490797546015</v>
      </c>
      <c r="AE65" s="25">
        <f t="shared" si="4"/>
        <v>0.37398380368098155</v>
      </c>
      <c r="AF65" s="25">
        <f t="shared" si="5"/>
        <v>0.17970650306748465</v>
      </c>
      <c r="AG65" s="25">
        <f t="shared" si="6"/>
        <v>9.5924417177914115E-3</v>
      </c>
      <c r="AH65" s="25">
        <f t="shared" si="7"/>
        <v>4.9378813905930465E-3</v>
      </c>
      <c r="AI65" s="25">
        <f t="shared" si="8"/>
        <v>1.2101856850715745E-3</v>
      </c>
      <c r="AJ65" s="25">
        <f t="shared" si="9"/>
        <v>4.3307648261758691E-4</v>
      </c>
      <c r="AK65" s="25">
        <f t="shared" si="10"/>
        <v>1.6068351738241307E-4</v>
      </c>
      <c r="AL65" s="39">
        <f>'Inhalation-Haz-Values'!$C$2/H65</f>
        <v>8287.6712328767117</v>
      </c>
      <c r="AM65" s="39">
        <f>'Inhalation-Haz-Values'!$C$2/I65</f>
        <v>46183.206106870231</v>
      </c>
      <c r="AN65" s="39">
        <f>'Inhalation-Haz-Values'!$C$2/J65</f>
        <v>104310.3448275862</v>
      </c>
      <c r="AO65" s="39">
        <f>'Inhalation-Haz-Values'!$C$2/K65</f>
        <v>176642.33576642335</v>
      </c>
      <c r="AP65" s="39">
        <f>'Inhalation-Haz-Values'!$C$2/L65</f>
        <v>513800.42462845013</v>
      </c>
      <c r="AQ65" s="39">
        <f>'Inhalation-Haz-Values'!$C$2/M65</f>
        <v>17163120.567375887</v>
      </c>
      <c r="AR65" s="39">
        <f>'Inhalation-Haz-Values'!$C$2/N65</f>
        <v>41724137.931034476</v>
      </c>
      <c r="AS65" s="39">
        <f>'Inhalation-Haz-Values'!$C$2/O65</f>
        <v>163513513.51351351</v>
      </c>
      <c r="AT65" s="39">
        <f>'Inhalation-Haz-Values'!$C$2/P65</f>
        <v>369465648.85496181</v>
      </c>
      <c r="AU65" s="39">
        <f>'Inhalation-Haz-Values'!$C$2/Q65</f>
        <v>744615384.61538458</v>
      </c>
      <c r="AV65" s="39">
        <f>'Inhalation-Haz-Values'!$C$3/R65</f>
        <v>8996.5397923875444</v>
      </c>
      <c r="AW65" s="39">
        <f>'Inhalation-Haz-Values'!$C$3/S65</f>
        <v>22707.423580786028</v>
      </c>
      <c r="AX65" s="39">
        <f>'Inhalation-Haz-Values'!$C$3/T65</f>
        <v>38518.518518518518</v>
      </c>
      <c r="AY65" s="39">
        <f>'Inhalation-Haz-Values'!$C$3/U65</f>
        <v>56277.056277056283</v>
      </c>
      <c r="AZ65" s="39">
        <f>'Inhalation-Haz-Values'!$C$3/V65</f>
        <v>117117.11711711712</v>
      </c>
      <c r="BA65" s="39">
        <f>'Inhalation-Haz-Values'!$C$3/W65</f>
        <v>2194092.8270042194</v>
      </c>
      <c r="BB65" s="39">
        <f>'Inhalation-Haz-Values'!$C$3/X65</f>
        <v>4262295.0819672132</v>
      </c>
      <c r="BC65" s="39">
        <f>'Inhalation-Haz-Values'!$C$3/Y65</f>
        <v>17391304.347826086</v>
      </c>
      <c r="BD65" s="39">
        <f>'Inhalation-Haz-Values'!$C$3/Z65</f>
        <v>48598130.841121495</v>
      </c>
      <c r="BE65" s="39">
        <f>'Inhalation-Haz-Values'!$C$3/AA65</f>
        <v>130982367.75818641</v>
      </c>
      <c r="BF65" s="39">
        <f>AB65*'Inhalation-Haz-Values'!$D$4</f>
        <v>1.6609899713701432E-5</v>
      </c>
      <c r="BG65" s="39">
        <f>AC65*'Inhalation-Haz-Values'!$D$4</f>
        <v>6.5807388139059301E-6</v>
      </c>
      <c r="BH65" s="39">
        <f>AD65*'Inhalation-Haz-Values'!$D$4</f>
        <v>3.8794748466257671E-6</v>
      </c>
      <c r="BI65" s="39">
        <f>AE65*'Inhalation-Haz-Values'!$D$4</f>
        <v>2.655285006134969E-6</v>
      </c>
      <c r="BJ65" s="39">
        <f>AF65*'Inhalation-Haz-Values'!$D$4</f>
        <v>1.275916171779141E-6</v>
      </c>
      <c r="BK65" s="39">
        <f>AG65*'Inhalation-Haz-Values'!$D$4</f>
        <v>6.8106336196319026E-8</v>
      </c>
      <c r="BL65" s="39">
        <f>AH65*'Inhalation-Haz-Values'!$D$4</f>
        <v>3.5058957873210632E-8</v>
      </c>
      <c r="BM65" s="39">
        <f>AI65*'Inhalation-Haz-Values'!$D$4</f>
        <v>8.5923183640081778E-9</v>
      </c>
      <c r="BN65" s="39">
        <f>AJ65*'Inhalation-Haz-Values'!$D$4</f>
        <v>3.0748430265848671E-9</v>
      </c>
      <c r="BO65" s="39">
        <f>AK65*'Inhalation-Haz-Values'!$D$4</f>
        <v>1.1408529734151327E-9</v>
      </c>
    </row>
    <row r="66" spans="1:67" s="23" customFormat="1" x14ac:dyDescent="0.25">
      <c r="A66" s="94" t="s">
        <v>132</v>
      </c>
      <c r="B66" s="94" t="s">
        <v>150</v>
      </c>
      <c r="C66" s="94" t="s">
        <v>151</v>
      </c>
      <c r="D66" s="94">
        <v>2018</v>
      </c>
      <c r="E66" s="94">
        <v>2016</v>
      </c>
      <c r="F66" s="94" t="s">
        <v>137</v>
      </c>
      <c r="G66" s="94" t="s">
        <v>127</v>
      </c>
      <c r="H66" s="25">
        <v>2.92E-4</v>
      </c>
      <c r="I66" s="25">
        <v>5.24E-5</v>
      </c>
      <c r="J66" s="25">
        <v>2.3E-5</v>
      </c>
      <c r="K66" s="25">
        <v>1.33E-5</v>
      </c>
      <c r="L66" s="25">
        <v>3.8700000000000002E-6</v>
      </c>
      <c r="M66" s="25">
        <v>1.22E-8</v>
      </c>
      <c r="N66" s="25">
        <v>1.43E-9</v>
      </c>
      <c r="O66" s="25">
        <v>0</v>
      </c>
      <c r="P66" s="25">
        <v>0</v>
      </c>
      <c r="Q66" s="25">
        <v>0</v>
      </c>
      <c r="R66" s="25">
        <v>5.7799999999999995E-4</v>
      </c>
      <c r="S66" s="25">
        <v>2.2900000000000001E-4</v>
      </c>
      <c r="T66" s="25">
        <v>1.35E-4</v>
      </c>
      <c r="U66" s="25">
        <v>9.1799999999999995E-5</v>
      </c>
      <c r="V66" s="25">
        <v>4.2899999999999999E-5</v>
      </c>
      <c r="W66" s="25">
        <v>1.9199999999999998E-6</v>
      </c>
      <c r="X66" s="25">
        <v>9.2699999999999998E-7</v>
      </c>
      <c r="Y66" s="25">
        <v>2.03E-7</v>
      </c>
      <c r="Z66" s="25">
        <v>6.7500000000000002E-8</v>
      </c>
      <c r="AA66" s="25">
        <v>2.3499999999999999E-8</v>
      </c>
      <c r="AB66" s="25">
        <f t="shared" si="1"/>
        <v>2.3394224948875255</v>
      </c>
      <c r="AC66" s="25">
        <f t="shared" si="2"/>
        <v>0.92686462167689154</v>
      </c>
      <c r="AD66" s="25">
        <f t="shared" si="3"/>
        <v>0.54640490797546015</v>
      </c>
      <c r="AE66" s="25">
        <f t="shared" si="4"/>
        <v>0.37155533742331287</v>
      </c>
      <c r="AF66" s="25">
        <f t="shared" si="5"/>
        <v>0.17363533742331289</v>
      </c>
      <c r="AG66" s="25">
        <f t="shared" si="6"/>
        <v>7.7710920245398765E-3</v>
      </c>
      <c r="AH66" s="25">
        <f t="shared" si="7"/>
        <v>3.7519803680981594E-3</v>
      </c>
      <c r="AI66" s="25">
        <f t="shared" si="8"/>
        <v>8.2163108384458077E-4</v>
      </c>
      <c r="AJ66" s="25">
        <f t="shared" si="9"/>
        <v>2.7320245398773006E-4</v>
      </c>
      <c r="AK66" s="25">
        <f t="shared" si="10"/>
        <v>9.5114928425357858E-5</v>
      </c>
      <c r="AL66" s="39">
        <f>'Inhalation-Haz-Values'!$C$2/H66</f>
        <v>8287.6712328767117</v>
      </c>
      <c r="AM66" s="39">
        <f>'Inhalation-Haz-Values'!$C$2/I66</f>
        <v>46183.206106870231</v>
      </c>
      <c r="AN66" s="39">
        <f>'Inhalation-Haz-Values'!$C$2/J66</f>
        <v>105217.39130434782</v>
      </c>
      <c r="AO66" s="39">
        <f>'Inhalation-Haz-Values'!$C$2/K66</f>
        <v>181954.8872180451</v>
      </c>
      <c r="AP66" s="39">
        <f>'Inhalation-Haz-Values'!$C$2/L66</f>
        <v>625322.9974160206</v>
      </c>
      <c r="AQ66" s="39">
        <f>'Inhalation-Haz-Values'!$C$2/M66</f>
        <v>198360655.7377049</v>
      </c>
      <c r="AR66" s="39">
        <f>'Inhalation-Haz-Values'!$C$2/N66</f>
        <v>1692307692.3076923</v>
      </c>
      <c r="AS66" s="39" t="e">
        <f>'Inhalation-Haz-Values'!$C$2/O66</f>
        <v>#DIV/0!</v>
      </c>
      <c r="AT66" s="39" t="e">
        <f>'Inhalation-Haz-Values'!$C$2/P66</f>
        <v>#DIV/0!</v>
      </c>
      <c r="AU66" s="39" t="e">
        <f>'Inhalation-Haz-Values'!$C$2/Q66</f>
        <v>#DIV/0!</v>
      </c>
      <c r="AV66" s="39">
        <f>'Inhalation-Haz-Values'!$C$3/R66</f>
        <v>8996.5397923875444</v>
      </c>
      <c r="AW66" s="39">
        <f>'Inhalation-Haz-Values'!$C$3/S66</f>
        <v>22707.423580786028</v>
      </c>
      <c r="AX66" s="39">
        <f>'Inhalation-Haz-Values'!$C$3/T66</f>
        <v>38518.518518518518</v>
      </c>
      <c r="AY66" s="39">
        <f>'Inhalation-Haz-Values'!$C$3/U66</f>
        <v>56644.880174291946</v>
      </c>
      <c r="AZ66" s="39">
        <f>'Inhalation-Haz-Values'!$C$3/V66</f>
        <v>121212.12121212122</v>
      </c>
      <c r="BA66" s="39">
        <f>'Inhalation-Haz-Values'!$C$3/W66</f>
        <v>2708333.3333333335</v>
      </c>
      <c r="BB66" s="39">
        <f>'Inhalation-Haz-Values'!$C$3/X66</f>
        <v>5609492.9881337648</v>
      </c>
      <c r="BC66" s="39">
        <f>'Inhalation-Haz-Values'!$C$3/Y66</f>
        <v>25615763.546798028</v>
      </c>
      <c r="BD66" s="39">
        <f>'Inhalation-Haz-Values'!$C$3/Z66</f>
        <v>77037037.03703703</v>
      </c>
      <c r="BE66" s="39">
        <f>'Inhalation-Haz-Values'!$C$3/AA66</f>
        <v>221276595.74468088</v>
      </c>
      <c r="BF66" s="39">
        <f>AB66*'Inhalation-Haz-Values'!$D$4</f>
        <v>1.6609899713701432E-5</v>
      </c>
      <c r="BG66" s="39">
        <f>AC66*'Inhalation-Haz-Values'!$D$4</f>
        <v>6.5807388139059301E-6</v>
      </c>
      <c r="BH66" s="39">
        <f>AD66*'Inhalation-Haz-Values'!$D$4</f>
        <v>3.8794748466257671E-6</v>
      </c>
      <c r="BI66" s="39">
        <f>AE66*'Inhalation-Haz-Values'!$D$4</f>
        <v>2.6380428957055211E-6</v>
      </c>
      <c r="BJ66" s="39">
        <f>AF66*'Inhalation-Haz-Values'!$D$4</f>
        <v>1.2328108957055214E-6</v>
      </c>
      <c r="BK66" s="39">
        <f>AG66*'Inhalation-Haz-Values'!$D$4</f>
        <v>5.5174753374233119E-8</v>
      </c>
      <c r="BL66" s="39">
        <f>AH66*'Inhalation-Haz-Values'!$D$4</f>
        <v>2.6639060613496931E-8</v>
      </c>
      <c r="BM66" s="39">
        <f>AI66*'Inhalation-Haz-Values'!$D$4</f>
        <v>5.8335806952965235E-9</v>
      </c>
      <c r="BN66" s="39">
        <f>AJ66*'Inhalation-Haz-Values'!$D$4</f>
        <v>1.9397374233128834E-9</v>
      </c>
      <c r="BO66" s="39">
        <f>AK66*'Inhalation-Haz-Values'!$D$4</f>
        <v>6.7531599182004077E-10</v>
      </c>
    </row>
    <row r="67" spans="1:67" s="23" customFormat="1" ht="14.45" customHeight="1" x14ac:dyDescent="0.25">
      <c r="A67" s="94" t="s">
        <v>132</v>
      </c>
      <c r="B67" s="94" t="s">
        <v>150</v>
      </c>
      <c r="C67" s="94" t="s">
        <v>151</v>
      </c>
      <c r="D67" s="94">
        <v>2018</v>
      </c>
      <c r="E67" s="94">
        <v>2016</v>
      </c>
      <c r="F67" s="94" t="s">
        <v>138</v>
      </c>
      <c r="G67" s="94" t="s">
        <v>127</v>
      </c>
      <c r="H67" s="25">
        <v>2.9200000000000002E-13</v>
      </c>
      <c r="I67" s="25">
        <v>5.9699999999999999E-9</v>
      </c>
      <c r="J67" s="25">
        <v>6.3500000000000006E-8</v>
      </c>
      <c r="K67" s="25">
        <v>1.79E-7</v>
      </c>
      <c r="L67" s="25">
        <v>4.1100000000000001E-7</v>
      </c>
      <c r="M67" s="25">
        <v>7.4400000000000004E-8</v>
      </c>
      <c r="N67" s="25">
        <v>3.7599999999999999E-8</v>
      </c>
      <c r="O67" s="25">
        <v>1.2299999999999999E-8</v>
      </c>
      <c r="P67" s="25">
        <v>5.8299999999999999E-9</v>
      </c>
      <c r="Q67" s="25">
        <v>3.0800000000000001E-9</v>
      </c>
      <c r="R67" s="25">
        <v>4.3699999999999999E-10</v>
      </c>
      <c r="S67" s="25">
        <v>4.43E-8</v>
      </c>
      <c r="T67" s="25">
        <v>2.7700000000000001E-7</v>
      </c>
      <c r="U67" s="25">
        <v>6.3600000000000003E-7</v>
      </c>
      <c r="V67" s="25">
        <v>1.5400000000000001E-6</v>
      </c>
      <c r="W67" s="25">
        <v>4.5499999999999998E-7</v>
      </c>
      <c r="X67" s="25">
        <v>2.8599999999999999E-7</v>
      </c>
      <c r="Y67" s="25">
        <v>9.6099999999999994E-8</v>
      </c>
      <c r="Z67" s="25">
        <v>4.0000000000000001E-8</v>
      </c>
      <c r="AA67" s="25">
        <v>1.6199999999999999E-8</v>
      </c>
      <c r="AB67" s="25">
        <f t="shared" si="1"/>
        <v>1.7687329243353784E-6</v>
      </c>
      <c r="AC67" s="25">
        <f t="shared" si="2"/>
        <v>1.7930175869120652E-4</v>
      </c>
      <c r="AD67" s="25">
        <f t="shared" si="3"/>
        <v>1.1211419222903886E-3</v>
      </c>
      <c r="AE67" s="25">
        <f t="shared" si="4"/>
        <v>2.5741742331288346E-3</v>
      </c>
      <c r="AF67" s="25">
        <f t="shared" si="5"/>
        <v>6.2330633946830272E-3</v>
      </c>
      <c r="AG67" s="25">
        <f t="shared" si="6"/>
        <v>1.8415869120654398E-3</v>
      </c>
      <c r="AH67" s="25">
        <f t="shared" si="7"/>
        <v>1.1575689161554192E-3</v>
      </c>
      <c r="AI67" s="25">
        <f t="shared" si="8"/>
        <v>3.8895934560327199E-4</v>
      </c>
      <c r="AJ67" s="25">
        <f t="shared" si="9"/>
        <v>1.6189775051124745E-4</v>
      </c>
      <c r="AK67" s="25">
        <f t="shared" si="10"/>
        <v>6.5568588957055224E-5</v>
      </c>
      <c r="AL67" s="39">
        <f>'Inhalation-Haz-Values'!$C$2/H67</f>
        <v>8287671232876.7119</v>
      </c>
      <c r="AM67" s="39">
        <f>'Inhalation-Haz-Values'!$C$2/I67</f>
        <v>405360134.00335008</v>
      </c>
      <c r="AN67" s="39">
        <f>'Inhalation-Haz-Values'!$C$2/J67</f>
        <v>38110236.220472433</v>
      </c>
      <c r="AO67" s="39">
        <f>'Inhalation-Haz-Values'!$C$2/K67</f>
        <v>13519553.072625699</v>
      </c>
      <c r="AP67" s="39">
        <f>'Inhalation-Haz-Values'!$C$2/L67</f>
        <v>5888077.8588807778</v>
      </c>
      <c r="AQ67" s="39">
        <f>'Inhalation-Haz-Values'!$C$2/M67</f>
        <v>32526881.720430106</v>
      </c>
      <c r="AR67" s="39">
        <f>'Inhalation-Haz-Values'!$C$2/N67</f>
        <v>64361702.127659574</v>
      </c>
      <c r="AS67" s="39">
        <f>'Inhalation-Haz-Values'!$C$2/O67</f>
        <v>196747967.47967482</v>
      </c>
      <c r="AT67" s="39">
        <f>'Inhalation-Haz-Values'!$C$2/P67</f>
        <v>415094339.6226415</v>
      </c>
      <c r="AU67" s="39">
        <f>'Inhalation-Haz-Values'!$C$2/Q67</f>
        <v>785714285.71428561</v>
      </c>
      <c r="AV67" s="39">
        <f>'Inhalation-Haz-Values'!$C$3/R67</f>
        <v>11899313501.144165</v>
      </c>
      <c r="AW67" s="39">
        <f>'Inhalation-Haz-Values'!$C$3/S67</f>
        <v>117381489.84198646</v>
      </c>
      <c r="AX67" s="39">
        <f>'Inhalation-Haz-Values'!$C$3/T67</f>
        <v>18772563.176895306</v>
      </c>
      <c r="AY67" s="39">
        <f>'Inhalation-Haz-Values'!$C$3/U67</f>
        <v>8176100.6289308174</v>
      </c>
      <c r="AZ67" s="39">
        <f>'Inhalation-Haz-Values'!$C$3/V67</f>
        <v>3376623.3766233767</v>
      </c>
      <c r="BA67" s="39">
        <f>'Inhalation-Haz-Values'!$C$3/W67</f>
        <v>11428571.428571429</v>
      </c>
      <c r="BB67" s="39">
        <f>'Inhalation-Haz-Values'!$C$3/X67</f>
        <v>18181818.181818184</v>
      </c>
      <c r="BC67" s="39">
        <f>'Inhalation-Haz-Values'!$C$3/Y67</f>
        <v>54110301.768990643</v>
      </c>
      <c r="BD67" s="39">
        <f>'Inhalation-Haz-Values'!$C$3/Z67</f>
        <v>130000000</v>
      </c>
      <c r="BE67" s="39">
        <f>'Inhalation-Haz-Values'!$C$3/AA67</f>
        <v>320987654.3209877</v>
      </c>
      <c r="BF67" s="39">
        <f>AB67*'Inhalation-Haz-Values'!$D$4</f>
        <v>1.2558003762781185E-11</v>
      </c>
      <c r="BG67" s="39">
        <f>AC67*'Inhalation-Haz-Values'!$D$4</f>
        <v>1.2730424867075663E-9</v>
      </c>
      <c r="BH67" s="39">
        <f>AD67*'Inhalation-Haz-Values'!$D$4</f>
        <v>7.9601076482617579E-9</v>
      </c>
      <c r="BI67" s="39">
        <f>AE67*'Inhalation-Haz-Values'!$D$4</f>
        <v>1.8276637055214725E-8</v>
      </c>
      <c r="BJ67" s="39">
        <f>AF67*'Inhalation-Haz-Values'!$D$4</f>
        <v>4.4254750102249491E-8</v>
      </c>
      <c r="BK67" s="39">
        <f>AG67*'Inhalation-Haz-Values'!$D$4</f>
        <v>1.3075267075664621E-8</v>
      </c>
      <c r="BL67" s="39">
        <f>AH67*'Inhalation-Haz-Values'!$D$4</f>
        <v>8.2187393047034766E-9</v>
      </c>
      <c r="BM67" s="39">
        <f>AI67*'Inhalation-Haz-Values'!$D$4</f>
        <v>2.7616113537832313E-9</v>
      </c>
      <c r="BN67" s="39">
        <f>AJ67*'Inhalation-Haz-Values'!$D$4</f>
        <v>1.1494740286298569E-9</v>
      </c>
      <c r="BO67" s="39">
        <f>AK67*'Inhalation-Haz-Values'!$D$4</f>
        <v>4.655369815950921E-10</v>
      </c>
    </row>
    <row r="68" spans="1:67" s="23" customFormat="1" x14ac:dyDescent="0.25">
      <c r="A68" s="94" t="s">
        <v>132</v>
      </c>
      <c r="B68" s="94" t="s">
        <v>150</v>
      </c>
      <c r="C68" s="94" t="s">
        <v>151</v>
      </c>
      <c r="D68" s="94">
        <v>2019</v>
      </c>
      <c r="E68" s="94">
        <v>2019</v>
      </c>
      <c r="F68" s="94" t="s">
        <v>134</v>
      </c>
      <c r="G68" s="94" t="s">
        <v>127</v>
      </c>
      <c r="H68" s="25">
        <v>1.5200000000000001E-4</v>
      </c>
      <c r="I68" s="25">
        <v>1.7600000000000001E-5</v>
      </c>
      <c r="J68" s="25">
        <v>6.6499999999999999E-6</v>
      </c>
      <c r="K68" s="25">
        <v>3.6500000000000002E-6</v>
      </c>
      <c r="L68" s="25">
        <v>1.19E-6</v>
      </c>
      <c r="M68" s="25">
        <v>5.7800000000000001E-8</v>
      </c>
      <c r="N68" s="25">
        <v>2.1600000000000002E-8</v>
      </c>
      <c r="O68" s="25">
        <v>5.0000000000000001E-9</v>
      </c>
      <c r="P68" s="25">
        <v>2.0200000000000001E-9</v>
      </c>
      <c r="Q68" s="25">
        <v>1.03E-9</v>
      </c>
      <c r="R68" s="25">
        <v>3.4400000000000001E-4</v>
      </c>
      <c r="S68" s="25">
        <v>1.46E-4</v>
      </c>
      <c r="T68" s="25">
        <v>8.42E-5</v>
      </c>
      <c r="U68" s="25">
        <v>5.8900000000000002E-5</v>
      </c>
      <c r="V68" s="25">
        <v>2.7800000000000001E-5</v>
      </c>
      <c r="W68" s="25">
        <v>1.44E-6</v>
      </c>
      <c r="X68" s="25">
        <v>7.2600000000000002E-7</v>
      </c>
      <c r="Y68" s="25">
        <v>1.7499999999999999E-7</v>
      </c>
      <c r="Z68" s="25">
        <v>5.99E-8</v>
      </c>
      <c r="AA68" s="25">
        <v>2.0400000000000001E-8</v>
      </c>
      <c r="AB68" s="25">
        <f t="shared" si="1"/>
        <v>1.3923206543967281</v>
      </c>
      <c r="AC68" s="25">
        <f t="shared" si="2"/>
        <v>0.59092678936605314</v>
      </c>
      <c r="AD68" s="25">
        <f t="shared" si="3"/>
        <v>0.34079476482617582</v>
      </c>
      <c r="AE68" s="25">
        <f t="shared" si="4"/>
        <v>0.23839443762781184</v>
      </c>
      <c r="AF68" s="25">
        <f t="shared" si="5"/>
        <v>0.11251893660531699</v>
      </c>
      <c r="AG68" s="25">
        <f t="shared" si="6"/>
        <v>5.8283190184049071E-3</v>
      </c>
      <c r="AH68" s="25">
        <f t="shared" si="7"/>
        <v>2.938444171779141E-3</v>
      </c>
      <c r="AI68" s="25">
        <f t="shared" si="8"/>
        <v>7.0830265848670761E-4</v>
      </c>
      <c r="AJ68" s="25">
        <f t="shared" si="9"/>
        <v>2.4244188139059306E-4</v>
      </c>
      <c r="AK68" s="25">
        <f t="shared" si="10"/>
        <v>8.2567852760736195E-5</v>
      </c>
      <c r="AL68" s="39">
        <f>'Inhalation-Haz-Values'!$C$2/H68</f>
        <v>15921.052631578947</v>
      </c>
      <c r="AM68" s="39">
        <f>'Inhalation-Haz-Values'!$C$2/I68</f>
        <v>137500</v>
      </c>
      <c r="AN68" s="39">
        <f>'Inhalation-Haz-Values'!$C$2/J68</f>
        <v>363909.7744360902</v>
      </c>
      <c r="AO68" s="39">
        <f>'Inhalation-Haz-Values'!$C$2/K68</f>
        <v>663013.6986301369</v>
      </c>
      <c r="AP68" s="39">
        <f>'Inhalation-Haz-Values'!$C$2/L68</f>
        <v>2033613.445378151</v>
      </c>
      <c r="AQ68" s="39">
        <f>'Inhalation-Haz-Values'!$C$2/M68</f>
        <v>41868512.11072664</v>
      </c>
      <c r="AR68" s="39">
        <f>'Inhalation-Haz-Values'!$C$2/N68</f>
        <v>112037037.03703703</v>
      </c>
      <c r="AS68" s="39">
        <f>'Inhalation-Haz-Values'!$C$2/O68</f>
        <v>484000000</v>
      </c>
      <c r="AT68" s="39">
        <f>'Inhalation-Haz-Values'!$C$2/P68</f>
        <v>1198019801.9801979</v>
      </c>
      <c r="AU68" s="39">
        <f>'Inhalation-Haz-Values'!$C$2/Q68</f>
        <v>2349514563.1067963</v>
      </c>
      <c r="AV68" s="39">
        <f>'Inhalation-Haz-Values'!$C$3/R68</f>
        <v>15116.279069767441</v>
      </c>
      <c r="AW68" s="39">
        <f>'Inhalation-Haz-Values'!$C$3/S68</f>
        <v>35616.438356164384</v>
      </c>
      <c r="AX68" s="39">
        <f>'Inhalation-Haz-Values'!$C$3/T68</f>
        <v>61757.719714964369</v>
      </c>
      <c r="AY68" s="39">
        <f>'Inhalation-Haz-Values'!$C$3/U68</f>
        <v>88285.229202037357</v>
      </c>
      <c r="AZ68" s="39">
        <f>'Inhalation-Haz-Values'!$C$3/V68</f>
        <v>187050.35971223022</v>
      </c>
      <c r="BA68" s="39">
        <f>'Inhalation-Haz-Values'!$C$3/W68</f>
        <v>3611111.1111111115</v>
      </c>
      <c r="BB68" s="39">
        <f>'Inhalation-Haz-Values'!$C$3/X68</f>
        <v>7162534.4352617078</v>
      </c>
      <c r="BC68" s="39">
        <f>'Inhalation-Haz-Values'!$C$3/Y68</f>
        <v>29714285.714285716</v>
      </c>
      <c r="BD68" s="39">
        <f>'Inhalation-Haz-Values'!$C$3/Z68</f>
        <v>86811352.25375627</v>
      </c>
      <c r="BE68" s="39">
        <f>'Inhalation-Haz-Values'!$C$3/AA68</f>
        <v>254901960.78431374</v>
      </c>
      <c r="BF68" s="39">
        <f>AB68*'Inhalation-Haz-Values'!$D$4</f>
        <v>9.88547664621677E-6</v>
      </c>
      <c r="BG68" s="39">
        <f>AC68*'Inhalation-Haz-Values'!$D$4</f>
        <v>4.1955802044989768E-6</v>
      </c>
      <c r="BH68" s="39">
        <f>AD68*'Inhalation-Haz-Values'!$D$4</f>
        <v>2.4196428302658483E-6</v>
      </c>
      <c r="BI68" s="39">
        <f>AE68*'Inhalation-Haz-Values'!$D$4</f>
        <v>1.692600507157464E-6</v>
      </c>
      <c r="BJ68" s="39">
        <f>AF68*'Inhalation-Haz-Values'!$D$4</f>
        <v>7.9888444989775064E-7</v>
      </c>
      <c r="BK68" s="39">
        <f>AG68*'Inhalation-Haz-Values'!$D$4</f>
        <v>4.1381065030674838E-8</v>
      </c>
      <c r="BL68" s="39">
        <f>AH68*'Inhalation-Haz-Values'!$D$4</f>
        <v>2.0862953619631899E-8</v>
      </c>
      <c r="BM68" s="39">
        <f>AI68*'Inhalation-Haz-Values'!$D$4</f>
        <v>5.0289488752556242E-9</v>
      </c>
      <c r="BN68" s="39">
        <f>AJ68*'Inhalation-Haz-Values'!$D$4</f>
        <v>1.7213373578732107E-9</v>
      </c>
      <c r="BO68" s="39">
        <f>AK68*'Inhalation-Haz-Values'!$D$4</f>
        <v>5.8623175460122699E-10</v>
      </c>
    </row>
    <row r="69" spans="1:67" s="23" customFormat="1" ht="14.45" customHeight="1" x14ac:dyDescent="0.25">
      <c r="A69" s="94" t="s">
        <v>132</v>
      </c>
      <c r="B69" s="94" t="s">
        <v>150</v>
      </c>
      <c r="C69" s="94" t="s">
        <v>151</v>
      </c>
      <c r="D69" s="94">
        <v>2019</v>
      </c>
      <c r="E69" s="94">
        <v>2019</v>
      </c>
      <c r="F69" s="94" t="s">
        <v>137</v>
      </c>
      <c r="G69" s="94" t="s">
        <v>127</v>
      </c>
      <c r="H69" s="25">
        <v>1.5200000000000001E-4</v>
      </c>
      <c r="I69" s="25">
        <v>1.7499999999999998E-5</v>
      </c>
      <c r="J69" s="25">
        <v>6.5799999999999997E-6</v>
      </c>
      <c r="K69" s="25">
        <v>3.45E-6</v>
      </c>
      <c r="L69" s="25">
        <v>8.7199999999999997E-7</v>
      </c>
      <c r="M69" s="25">
        <v>1.9699999999999999E-10</v>
      </c>
      <c r="N69" s="25">
        <v>0</v>
      </c>
      <c r="O69" s="25">
        <v>0</v>
      </c>
      <c r="P69" s="25">
        <v>0</v>
      </c>
      <c r="Q69" s="25">
        <v>0</v>
      </c>
      <c r="R69" s="25">
        <v>3.4400000000000001E-4</v>
      </c>
      <c r="S69" s="25">
        <v>1.46E-4</v>
      </c>
      <c r="T69" s="25">
        <v>8.3900000000000006E-5</v>
      </c>
      <c r="U69" s="25">
        <v>5.8199999999999998E-5</v>
      </c>
      <c r="V69" s="25">
        <v>2.65E-5</v>
      </c>
      <c r="W69" s="25">
        <v>1.1200000000000001E-6</v>
      </c>
      <c r="X69" s="25">
        <v>5.4099999999999999E-7</v>
      </c>
      <c r="Y69" s="25">
        <v>1.1899999999999999E-7</v>
      </c>
      <c r="Z69" s="25">
        <v>3.8600000000000002E-8</v>
      </c>
      <c r="AA69" s="25">
        <v>1.26E-8</v>
      </c>
      <c r="AB69" s="25">
        <f t="shared" si="1"/>
        <v>1.3923206543967281</v>
      </c>
      <c r="AC69" s="25">
        <f t="shared" si="2"/>
        <v>0.59092678936605314</v>
      </c>
      <c r="AD69" s="25">
        <f t="shared" si="3"/>
        <v>0.33958053169734154</v>
      </c>
      <c r="AE69" s="25">
        <f t="shared" si="4"/>
        <v>0.23556122699386503</v>
      </c>
      <c r="AF69" s="25">
        <f t="shared" si="5"/>
        <v>0.10725725971370142</v>
      </c>
      <c r="AG69" s="25">
        <f t="shared" si="6"/>
        <v>4.533137014314929E-3</v>
      </c>
      <c r="AH69" s="25">
        <f t="shared" si="7"/>
        <v>2.1896670756646219E-3</v>
      </c>
      <c r="AI69" s="25">
        <f t="shared" si="8"/>
        <v>4.8164580777096112E-4</v>
      </c>
      <c r="AJ69" s="25">
        <f t="shared" si="9"/>
        <v>1.5623132924335377E-4</v>
      </c>
      <c r="AK69" s="25">
        <f t="shared" si="10"/>
        <v>5.0997791411042941E-5</v>
      </c>
      <c r="AL69" s="39">
        <f>'Inhalation-Haz-Values'!$C$2/H69</f>
        <v>15921.052631578947</v>
      </c>
      <c r="AM69" s="39">
        <f>'Inhalation-Haz-Values'!$C$2/I69</f>
        <v>138285.71428571429</v>
      </c>
      <c r="AN69" s="39">
        <f>'Inhalation-Haz-Values'!$C$2/J69</f>
        <v>367781.15501519758</v>
      </c>
      <c r="AO69" s="39">
        <f>'Inhalation-Haz-Values'!$C$2/K69</f>
        <v>701449.27536231885</v>
      </c>
      <c r="AP69" s="39">
        <f>'Inhalation-Haz-Values'!$C$2/L69</f>
        <v>2775229.3577981652</v>
      </c>
      <c r="AQ69" s="39">
        <f>'Inhalation-Haz-Values'!$C$2/M69</f>
        <v>12284263959.390863</v>
      </c>
      <c r="AR69" s="39" t="e">
        <f>'Inhalation-Haz-Values'!$C$2/N69</f>
        <v>#DIV/0!</v>
      </c>
      <c r="AS69" s="39" t="e">
        <f>'Inhalation-Haz-Values'!$C$2/O69</f>
        <v>#DIV/0!</v>
      </c>
      <c r="AT69" s="39" t="e">
        <f>'Inhalation-Haz-Values'!$C$2/P69</f>
        <v>#DIV/0!</v>
      </c>
      <c r="AU69" s="39" t="e">
        <f>'Inhalation-Haz-Values'!$C$2/Q69</f>
        <v>#DIV/0!</v>
      </c>
      <c r="AV69" s="39">
        <f>'Inhalation-Haz-Values'!$C$3/R69</f>
        <v>15116.279069767441</v>
      </c>
      <c r="AW69" s="39">
        <f>'Inhalation-Haz-Values'!$C$3/S69</f>
        <v>35616.438356164384</v>
      </c>
      <c r="AX69" s="39">
        <f>'Inhalation-Haz-Values'!$C$3/T69</f>
        <v>61978.54588796186</v>
      </c>
      <c r="AY69" s="39">
        <f>'Inhalation-Haz-Values'!$C$3/U69</f>
        <v>89347.079037800693</v>
      </c>
      <c r="AZ69" s="39">
        <f>'Inhalation-Haz-Values'!$C$3/V69</f>
        <v>196226.41509433964</v>
      </c>
      <c r="BA69" s="39">
        <f>'Inhalation-Haz-Values'!$C$3/W69</f>
        <v>4642857.1428571427</v>
      </c>
      <c r="BB69" s="39">
        <f>'Inhalation-Haz-Values'!$C$3/X69</f>
        <v>9611829.9445471354</v>
      </c>
      <c r="BC69" s="39">
        <f>'Inhalation-Haz-Values'!$C$3/Y69</f>
        <v>43697478.991596639</v>
      </c>
      <c r="BD69" s="39">
        <f>'Inhalation-Haz-Values'!$C$3/Z69</f>
        <v>134715025.90673575</v>
      </c>
      <c r="BE69" s="39">
        <f>'Inhalation-Haz-Values'!$C$3/AA69</f>
        <v>412698412.69841272</v>
      </c>
      <c r="BF69" s="39">
        <f>AB69*'Inhalation-Haz-Values'!$D$4</f>
        <v>9.88547664621677E-6</v>
      </c>
      <c r="BG69" s="39">
        <f>AC69*'Inhalation-Haz-Values'!$D$4</f>
        <v>4.1955802044989768E-6</v>
      </c>
      <c r="BH69" s="39">
        <f>AD69*'Inhalation-Haz-Values'!$D$4</f>
        <v>2.411021775051125E-6</v>
      </c>
      <c r="BI69" s="39">
        <f>AE69*'Inhalation-Haz-Values'!$D$4</f>
        <v>1.6724847116564416E-6</v>
      </c>
      <c r="BJ69" s="39">
        <f>AF69*'Inhalation-Haz-Values'!$D$4</f>
        <v>7.6152654396728004E-7</v>
      </c>
      <c r="BK69" s="39">
        <f>AG69*'Inhalation-Haz-Values'!$D$4</f>
        <v>3.2185272801635992E-8</v>
      </c>
      <c r="BL69" s="39">
        <f>AH69*'Inhalation-Haz-Values'!$D$4</f>
        <v>1.5546636237218816E-8</v>
      </c>
      <c r="BM69" s="39">
        <f>AI69*'Inhalation-Haz-Values'!$D$4</f>
        <v>3.4196852351738239E-9</v>
      </c>
      <c r="BN69" s="39">
        <f>AJ69*'Inhalation-Haz-Values'!$D$4</f>
        <v>1.1092424376278117E-9</v>
      </c>
      <c r="BO69" s="39">
        <f>AK69*'Inhalation-Haz-Values'!$D$4</f>
        <v>3.620843190184049E-10</v>
      </c>
    </row>
    <row r="70" spans="1:67" s="23" customFormat="1" x14ac:dyDescent="0.25">
      <c r="A70" s="94" t="s">
        <v>132</v>
      </c>
      <c r="B70" s="94" t="s">
        <v>150</v>
      </c>
      <c r="C70" s="94" t="s">
        <v>151</v>
      </c>
      <c r="D70" s="94">
        <v>2019</v>
      </c>
      <c r="E70" s="94">
        <v>2019</v>
      </c>
      <c r="F70" s="94" t="s">
        <v>138</v>
      </c>
      <c r="G70" s="94" t="s">
        <v>127</v>
      </c>
      <c r="H70" s="25">
        <v>8.6300000000000002E-15</v>
      </c>
      <c r="I70" s="25">
        <v>5.69E-9</v>
      </c>
      <c r="J70" s="25">
        <v>5.8099999999999997E-8</v>
      </c>
      <c r="K70" s="25">
        <v>1.66E-7</v>
      </c>
      <c r="L70" s="25">
        <v>2.8799999999999998E-7</v>
      </c>
      <c r="M70" s="25">
        <v>4.0900000000000002E-8</v>
      </c>
      <c r="N70" s="25">
        <v>1.81E-8</v>
      </c>
      <c r="O70" s="25">
        <v>4.66E-9</v>
      </c>
      <c r="P70" s="25">
        <v>1.97E-9</v>
      </c>
      <c r="Q70" s="25">
        <v>9.6599999999999997E-10</v>
      </c>
      <c r="R70" s="25">
        <v>1.2400000000000001E-10</v>
      </c>
      <c r="S70" s="25">
        <v>3.55E-8</v>
      </c>
      <c r="T70" s="25">
        <v>2.7000000000000001E-7</v>
      </c>
      <c r="U70" s="25">
        <v>5.2200000000000004E-7</v>
      </c>
      <c r="V70" s="25">
        <v>1.1200000000000001E-6</v>
      </c>
      <c r="W70" s="25">
        <v>2.8999999999999998E-7</v>
      </c>
      <c r="X70" s="25">
        <v>1.6999999999999999E-7</v>
      </c>
      <c r="Y70" s="25">
        <v>5.5000000000000003E-8</v>
      </c>
      <c r="Z70" s="25">
        <v>2.1299999999999999E-8</v>
      </c>
      <c r="AA70" s="25">
        <v>7.8500000000000008E-9</v>
      </c>
      <c r="AB70" s="25">
        <f t="shared" ref="AB70:AB133" si="11">R70*1000*98.96/24.45</f>
        <v>5.018830265848671E-7</v>
      </c>
      <c r="AC70" s="25">
        <f t="shared" ref="AC70:AC133" si="12">S70*1000*98.96/24.45</f>
        <v>1.4368425357873211E-4</v>
      </c>
      <c r="AD70" s="25">
        <f t="shared" ref="AD70:AD133" si="13">T70*1000*98.96/24.45</f>
        <v>1.0928098159509203E-3</v>
      </c>
      <c r="AE70" s="25">
        <f t="shared" ref="AE70:AE133" si="14">U70*1000*98.96/24.45</f>
        <v>2.1127656441717788E-3</v>
      </c>
      <c r="AF70" s="25">
        <f t="shared" ref="AF70:AF133" si="15">V70*1000*98.96/24.45</f>
        <v>4.533137014314929E-3</v>
      </c>
      <c r="AG70" s="25">
        <f t="shared" ref="AG70:AG133" si="16">W70*1000*98.96/24.45</f>
        <v>1.173758691206544E-3</v>
      </c>
      <c r="AH70" s="25">
        <f t="shared" ref="AH70:AH133" si="17">X70*1000*98.96/24.45</f>
        <v>6.880654396728015E-4</v>
      </c>
      <c r="AI70" s="25">
        <f t="shared" ref="AI70:AI133" si="18">Y70*1000*98.96/24.45</f>
        <v>2.2260940695296525E-4</v>
      </c>
      <c r="AJ70" s="25">
        <f t="shared" ref="AJ70:AJ133" si="19">Z70*1000*98.96/24.45</f>
        <v>8.6210552147239256E-5</v>
      </c>
      <c r="AK70" s="25">
        <f t="shared" ref="AK70:AK133" si="20">AA70*1000*98.96/24.45</f>
        <v>3.1772433537832316E-5</v>
      </c>
      <c r="AL70" s="39">
        <f>'Inhalation-Haz-Values'!$C$2/H70</f>
        <v>280417149478563.13</v>
      </c>
      <c r="AM70" s="39">
        <f>'Inhalation-Haz-Values'!$C$2/I70</f>
        <v>425307557.11775041</v>
      </c>
      <c r="AN70" s="39">
        <f>'Inhalation-Haz-Values'!$C$2/J70</f>
        <v>41652323.580034427</v>
      </c>
      <c r="AO70" s="39">
        <f>'Inhalation-Haz-Values'!$C$2/K70</f>
        <v>14578313.253012048</v>
      </c>
      <c r="AP70" s="39">
        <f>'Inhalation-Haz-Values'!$C$2/L70</f>
        <v>8402777.777777778</v>
      </c>
      <c r="AQ70" s="39">
        <f>'Inhalation-Haz-Values'!$C$2/M70</f>
        <v>59168704.15647921</v>
      </c>
      <c r="AR70" s="39">
        <f>'Inhalation-Haz-Values'!$C$2/N70</f>
        <v>133701657.45856354</v>
      </c>
      <c r="AS70" s="39">
        <f>'Inhalation-Haz-Values'!$C$2/O70</f>
        <v>519313304.72103</v>
      </c>
      <c r="AT70" s="39">
        <f>'Inhalation-Haz-Values'!$C$2/P70</f>
        <v>1228426395.9390862</v>
      </c>
      <c r="AU70" s="39">
        <f>'Inhalation-Haz-Values'!$C$2/Q70</f>
        <v>2505175983.4368529</v>
      </c>
      <c r="AV70" s="39">
        <f>'Inhalation-Haz-Values'!$C$3/R70</f>
        <v>41935483870.967743</v>
      </c>
      <c r="AW70" s="39">
        <f>'Inhalation-Haz-Values'!$C$3/S70</f>
        <v>146478873.23943663</v>
      </c>
      <c r="AX70" s="39">
        <f>'Inhalation-Haz-Values'!$C$3/T70</f>
        <v>19259259.259259257</v>
      </c>
      <c r="AY70" s="39">
        <f>'Inhalation-Haz-Values'!$C$3/U70</f>
        <v>9961685.8237547893</v>
      </c>
      <c r="AZ70" s="39">
        <f>'Inhalation-Haz-Values'!$C$3/V70</f>
        <v>4642857.1428571427</v>
      </c>
      <c r="BA70" s="39">
        <f>'Inhalation-Haz-Values'!$C$3/W70</f>
        <v>17931034.482758623</v>
      </c>
      <c r="BB70" s="39">
        <f>'Inhalation-Haz-Values'!$C$3/X70</f>
        <v>30588235.294117652</v>
      </c>
      <c r="BC70" s="39">
        <f>'Inhalation-Haz-Values'!$C$3/Y70</f>
        <v>94545454.545454547</v>
      </c>
      <c r="BD70" s="39">
        <f>'Inhalation-Haz-Values'!$C$3/Z70</f>
        <v>244131455.39906105</v>
      </c>
      <c r="BE70" s="39">
        <f>'Inhalation-Haz-Values'!$C$3/AA70</f>
        <v>662420382.16560507</v>
      </c>
      <c r="BF70" s="39">
        <f>AB70*'Inhalation-Haz-Values'!$D$4</f>
        <v>3.5633694887525563E-12</v>
      </c>
      <c r="BG70" s="39">
        <f>AC70*'Inhalation-Haz-Values'!$D$4</f>
        <v>1.020158200408998E-9</v>
      </c>
      <c r="BH70" s="39">
        <f>AD70*'Inhalation-Haz-Values'!$D$4</f>
        <v>7.7589496932515337E-9</v>
      </c>
      <c r="BI70" s="39">
        <f>AE70*'Inhalation-Haz-Values'!$D$4</f>
        <v>1.500063607361963E-8</v>
      </c>
      <c r="BJ70" s="39">
        <f>AF70*'Inhalation-Haz-Values'!$D$4</f>
        <v>3.2185272801635992E-8</v>
      </c>
      <c r="BK70" s="39">
        <f>AG70*'Inhalation-Haz-Values'!$D$4</f>
        <v>8.3336867075664624E-9</v>
      </c>
      <c r="BL70" s="39">
        <f>AH70*'Inhalation-Haz-Values'!$D$4</f>
        <v>4.8852646216768904E-9</v>
      </c>
      <c r="BM70" s="39">
        <f>AI70*'Inhalation-Haz-Values'!$D$4</f>
        <v>1.5805267893660532E-9</v>
      </c>
      <c r="BN70" s="39">
        <f>AJ70*'Inhalation-Haz-Values'!$D$4</f>
        <v>6.1209492024539874E-10</v>
      </c>
      <c r="BO70" s="39">
        <f>AK70*'Inhalation-Haz-Values'!$D$4</f>
        <v>2.2558427811860944E-10</v>
      </c>
    </row>
    <row r="71" spans="1:67" s="23" customFormat="1" ht="14.45" customHeight="1" x14ac:dyDescent="0.25">
      <c r="A71" s="94" t="s">
        <v>132</v>
      </c>
      <c r="B71" s="94" t="s">
        <v>150</v>
      </c>
      <c r="C71" s="94" t="s">
        <v>151</v>
      </c>
      <c r="D71" s="94">
        <v>2020</v>
      </c>
      <c r="E71" s="94">
        <v>2019</v>
      </c>
      <c r="F71" s="94" t="s">
        <v>134</v>
      </c>
      <c r="G71" s="94" t="s">
        <v>127</v>
      </c>
      <c r="H71" s="25">
        <v>1.8799999999999999E-4</v>
      </c>
      <c r="I71" s="25">
        <v>2.1699999999999999E-5</v>
      </c>
      <c r="J71" s="25">
        <v>8.1999999999999994E-6</v>
      </c>
      <c r="K71" s="25">
        <v>4.4100000000000001E-6</v>
      </c>
      <c r="L71" s="25">
        <v>1.3400000000000001E-6</v>
      </c>
      <c r="M71" s="25">
        <v>5.76E-8</v>
      </c>
      <c r="N71" s="25">
        <v>2.0999999999999999E-8</v>
      </c>
      <c r="O71" s="25">
        <v>4.8200000000000003E-9</v>
      </c>
      <c r="P71" s="25">
        <v>1.9500000000000001E-9</v>
      </c>
      <c r="Q71" s="25">
        <v>1.0000000000000001E-9</v>
      </c>
      <c r="R71" s="25">
        <v>4.26E-4</v>
      </c>
      <c r="S71" s="25">
        <v>1.8100000000000001E-4</v>
      </c>
      <c r="T71" s="25">
        <v>1.0399999999999999E-4</v>
      </c>
      <c r="U71" s="25">
        <v>7.2700000000000005E-5</v>
      </c>
      <c r="V71" s="25">
        <v>3.4100000000000002E-5</v>
      </c>
      <c r="W71" s="25">
        <v>1.7E-6</v>
      </c>
      <c r="X71" s="25">
        <v>8.4799999999999997E-7</v>
      </c>
      <c r="Y71" s="25">
        <v>2.0100000000000001E-7</v>
      </c>
      <c r="Z71" s="25">
        <v>6.8200000000000002E-8</v>
      </c>
      <c r="AA71" s="25">
        <v>2.3099999999999998E-8</v>
      </c>
      <c r="AB71" s="25">
        <f t="shared" si="11"/>
        <v>1.7242110429447852</v>
      </c>
      <c r="AC71" s="25">
        <f t="shared" si="12"/>
        <v>0.73258732106339475</v>
      </c>
      <c r="AD71" s="25">
        <f t="shared" si="13"/>
        <v>0.42093415132924333</v>
      </c>
      <c r="AE71" s="25">
        <f t="shared" si="14"/>
        <v>0.29424916155419223</v>
      </c>
      <c r="AF71" s="25">
        <f t="shared" si="15"/>
        <v>0.13801783231083847</v>
      </c>
      <c r="AG71" s="25">
        <f t="shared" si="16"/>
        <v>6.8806543967280158E-3</v>
      </c>
      <c r="AH71" s="25">
        <f t="shared" si="17"/>
        <v>3.4322323108384456E-3</v>
      </c>
      <c r="AI71" s="25">
        <f t="shared" si="18"/>
        <v>8.1353619631901835E-4</v>
      </c>
      <c r="AJ71" s="25">
        <f t="shared" si="19"/>
        <v>2.7603566462167692E-4</v>
      </c>
      <c r="AK71" s="25">
        <f t="shared" si="20"/>
        <v>9.3495950920245404E-5</v>
      </c>
      <c r="AL71" s="39">
        <f>'Inhalation-Haz-Values'!$C$2/H71</f>
        <v>12872.340425531915</v>
      </c>
      <c r="AM71" s="39">
        <f>'Inhalation-Haz-Values'!$C$2/I71</f>
        <v>111520.73732718894</v>
      </c>
      <c r="AN71" s="39">
        <f>'Inhalation-Haz-Values'!$C$2/J71</f>
        <v>295121.95121951221</v>
      </c>
      <c r="AO71" s="39">
        <f>'Inhalation-Haz-Values'!$C$2/K71</f>
        <v>548752.83446712012</v>
      </c>
      <c r="AP71" s="39">
        <f>'Inhalation-Haz-Values'!$C$2/L71</f>
        <v>1805970.1492537311</v>
      </c>
      <c r="AQ71" s="39">
        <f>'Inhalation-Haz-Values'!$C$2/M71</f>
        <v>42013888.888888888</v>
      </c>
      <c r="AR71" s="39">
        <f>'Inhalation-Haz-Values'!$C$2/N71</f>
        <v>115238095.23809524</v>
      </c>
      <c r="AS71" s="39">
        <f>'Inhalation-Haz-Values'!$C$2/O71</f>
        <v>502074688.79668045</v>
      </c>
      <c r="AT71" s="39">
        <f>'Inhalation-Haz-Values'!$C$2/P71</f>
        <v>1241025641.025641</v>
      </c>
      <c r="AU71" s="39">
        <f>'Inhalation-Haz-Values'!$C$2/Q71</f>
        <v>2420000000</v>
      </c>
      <c r="AV71" s="39">
        <f>'Inhalation-Haz-Values'!$C$3/R71</f>
        <v>12206.572769953053</v>
      </c>
      <c r="AW71" s="39">
        <f>'Inhalation-Haz-Values'!$C$3/S71</f>
        <v>28729.281767955799</v>
      </c>
      <c r="AX71" s="39">
        <f>'Inhalation-Haz-Values'!$C$3/T71</f>
        <v>50000.000000000007</v>
      </c>
      <c r="AY71" s="39">
        <f>'Inhalation-Haz-Values'!$C$3/U71</f>
        <v>71526.822558459418</v>
      </c>
      <c r="AZ71" s="39">
        <f>'Inhalation-Haz-Values'!$C$3/V71</f>
        <v>152492.66862170087</v>
      </c>
      <c r="BA71" s="39">
        <f>'Inhalation-Haz-Values'!$C$3/W71</f>
        <v>3058823.5294117648</v>
      </c>
      <c r="BB71" s="39">
        <f>'Inhalation-Haz-Values'!$C$3/X71</f>
        <v>6132075.4716981137</v>
      </c>
      <c r="BC71" s="39">
        <f>'Inhalation-Haz-Values'!$C$3/Y71</f>
        <v>25870646.766169153</v>
      </c>
      <c r="BD71" s="39">
        <f>'Inhalation-Haz-Values'!$C$3/Z71</f>
        <v>76246334.310850441</v>
      </c>
      <c r="BE71" s="39">
        <f>'Inhalation-Haz-Values'!$C$3/AA71</f>
        <v>225108225.10822514</v>
      </c>
      <c r="BF71" s="39">
        <f>AB71*'Inhalation-Haz-Values'!$D$4</f>
        <v>1.2241898404907975E-5</v>
      </c>
      <c r="BG71" s="39">
        <f>AC71*'Inhalation-Haz-Values'!$D$4</f>
        <v>5.2013699795501025E-6</v>
      </c>
      <c r="BH71" s="39">
        <f>AD71*'Inhalation-Haz-Values'!$D$4</f>
        <v>2.9886324744376275E-6</v>
      </c>
      <c r="BI71" s="39">
        <f>AE71*'Inhalation-Haz-Values'!$D$4</f>
        <v>2.0891690470347647E-6</v>
      </c>
      <c r="BJ71" s="39">
        <f>AF71*'Inhalation-Haz-Values'!$D$4</f>
        <v>9.7992660940695316E-7</v>
      </c>
      <c r="BK71" s="39">
        <f>AG71*'Inhalation-Haz-Values'!$D$4</f>
        <v>4.8852646216768914E-8</v>
      </c>
      <c r="BL71" s="39">
        <f>AH71*'Inhalation-Haz-Values'!$D$4</f>
        <v>2.4368849406952962E-8</v>
      </c>
      <c r="BM71" s="39">
        <f>AI71*'Inhalation-Haz-Values'!$D$4</f>
        <v>5.7761069938650298E-9</v>
      </c>
      <c r="BN71" s="39">
        <f>AJ71*'Inhalation-Haz-Values'!$D$4</f>
        <v>1.959853218813906E-9</v>
      </c>
      <c r="BO71" s="39">
        <f>AK71*'Inhalation-Haz-Values'!$D$4</f>
        <v>6.6382125153374234E-10</v>
      </c>
    </row>
    <row r="72" spans="1:67" s="23" customFormat="1" x14ac:dyDescent="0.25">
      <c r="A72" s="94" t="s">
        <v>132</v>
      </c>
      <c r="B72" s="94" t="s">
        <v>150</v>
      </c>
      <c r="C72" s="94" t="s">
        <v>151</v>
      </c>
      <c r="D72" s="94">
        <v>2020</v>
      </c>
      <c r="E72" s="94">
        <v>2019</v>
      </c>
      <c r="F72" s="94" t="s">
        <v>137</v>
      </c>
      <c r="G72" s="94" t="s">
        <v>127</v>
      </c>
      <c r="H72" s="25">
        <v>1.8799999999999999E-4</v>
      </c>
      <c r="I72" s="25">
        <v>2.1699999999999999E-5</v>
      </c>
      <c r="J72" s="25">
        <v>8.14E-6</v>
      </c>
      <c r="K72" s="25">
        <v>4.2699999999999998E-6</v>
      </c>
      <c r="L72" s="25">
        <v>1.08E-6</v>
      </c>
      <c r="M72" s="25">
        <v>2.4399999999999998E-10</v>
      </c>
      <c r="N72" s="25">
        <v>0</v>
      </c>
      <c r="O72" s="25">
        <v>0</v>
      </c>
      <c r="P72" s="25">
        <v>0</v>
      </c>
      <c r="Q72" s="25">
        <v>0</v>
      </c>
      <c r="R72" s="25">
        <v>4.26E-4</v>
      </c>
      <c r="S72" s="25">
        <v>1.8100000000000001E-4</v>
      </c>
      <c r="T72" s="25">
        <v>1.0399999999999999E-4</v>
      </c>
      <c r="U72" s="25">
        <v>7.2100000000000004E-5</v>
      </c>
      <c r="V72" s="25">
        <v>3.2799999999999998E-5</v>
      </c>
      <c r="W72" s="25">
        <v>1.3799999999999999E-6</v>
      </c>
      <c r="X72" s="25">
        <v>6.7000000000000004E-7</v>
      </c>
      <c r="Y72" s="25">
        <v>1.48E-7</v>
      </c>
      <c r="Z72" s="25">
        <v>4.7799999999999998E-8</v>
      </c>
      <c r="AA72" s="25">
        <v>1.5600000000000001E-8</v>
      </c>
      <c r="AB72" s="25">
        <f t="shared" si="11"/>
        <v>1.7242110429447852</v>
      </c>
      <c r="AC72" s="25">
        <f t="shared" si="12"/>
        <v>0.73258732106339475</v>
      </c>
      <c r="AD72" s="25">
        <f t="shared" si="13"/>
        <v>0.42093415132924333</v>
      </c>
      <c r="AE72" s="25">
        <f t="shared" si="14"/>
        <v>0.29182069529652349</v>
      </c>
      <c r="AF72" s="25">
        <f t="shared" si="15"/>
        <v>0.13275615541922289</v>
      </c>
      <c r="AG72" s="25">
        <f t="shared" si="16"/>
        <v>5.585472392638036E-3</v>
      </c>
      <c r="AH72" s="25">
        <f t="shared" si="17"/>
        <v>2.7117873210633944E-3</v>
      </c>
      <c r="AI72" s="25">
        <f t="shared" si="18"/>
        <v>5.990216768916155E-4</v>
      </c>
      <c r="AJ72" s="25">
        <f t="shared" si="19"/>
        <v>1.9346781186094065E-4</v>
      </c>
      <c r="AK72" s="25">
        <f t="shared" si="20"/>
        <v>6.3140122699386508E-5</v>
      </c>
      <c r="AL72" s="39">
        <f>'Inhalation-Haz-Values'!$C$2/H72</f>
        <v>12872.340425531915</v>
      </c>
      <c r="AM72" s="39">
        <f>'Inhalation-Haz-Values'!$C$2/I72</f>
        <v>111520.73732718894</v>
      </c>
      <c r="AN72" s="39">
        <f>'Inhalation-Haz-Values'!$C$2/J72</f>
        <v>297297.29729729728</v>
      </c>
      <c r="AO72" s="39">
        <f>'Inhalation-Haz-Values'!$C$2/K72</f>
        <v>566744.73067915696</v>
      </c>
      <c r="AP72" s="39">
        <f>'Inhalation-Haz-Values'!$C$2/L72</f>
        <v>2240740.7407407407</v>
      </c>
      <c r="AQ72" s="39">
        <f>'Inhalation-Haz-Values'!$C$2/M72</f>
        <v>9918032786.8852463</v>
      </c>
      <c r="AR72" s="39" t="e">
        <f>'Inhalation-Haz-Values'!$C$2/N72</f>
        <v>#DIV/0!</v>
      </c>
      <c r="AS72" s="39" t="e">
        <f>'Inhalation-Haz-Values'!$C$2/O72</f>
        <v>#DIV/0!</v>
      </c>
      <c r="AT72" s="39" t="e">
        <f>'Inhalation-Haz-Values'!$C$2/P72</f>
        <v>#DIV/0!</v>
      </c>
      <c r="AU72" s="39" t="e">
        <f>'Inhalation-Haz-Values'!$C$2/Q72</f>
        <v>#DIV/0!</v>
      </c>
      <c r="AV72" s="39">
        <f>'Inhalation-Haz-Values'!$C$3/R72</f>
        <v>12206.572769953053</v>
      </c>
      <c r="AW72" s="39">
        <f>'Inhalation-Haz-Values'!$C$3/S72</f>
        <v>28729.281767955799</v>
      </c>
      <c r="AX72" s="39">
        <f>'Inhalation-Haz-Values'!$C$3/T72</f>
        <v>50000.000000000007</v>
      </c>
      <c r="AY72" s="39">
        <f>'Inhalation-Haz-Values'!$C$3/U72</f>
        <v>72122.05270457697</v>
      </c>
      <c r="AZ72" s="39">
        <f>'Inhalation-Haz-Values'!$C$3/V72</f>
        <v>158536.58536585368</v>
      </c>
      <c r="BA72" s="39">
        <f>'Inhalation-Haz-Values'!$C$3/W72</f>
        <v>3768115.9420289858</v>
      </c>
      <c r="BB72" s="39">
        <f>'Inhalation-Haz-Values'!$C$3/X72</f>
        <v>7761194.0298507456</v>
      </c>
      <c r="BC72" s="39">
        <f>'Inhalation-Haz-Values'!$C$3/Y72</f>
        <v>35135135.135135137</v>
      </c>
      <c r="BD72" s="39">
        <f>'Inhalation-Haz-Values'!$C$3/Z72</f>
        <v>108786610.8786611</v>
      </c>
      <c r="BE72" s="39">
        <f>'Inhalation-Haz-Values'!$C$3/AA72</f>
        <v>333333333.33333331</v>
      </c>
      <c r="BF72" s="39">
        <f>AB72*'Inhalation-Haz-Values'!$D$4</f>
        <v>1.2241898404907975E-5</v>
      </c>
      <c r="BG72" s="39">
        <f>AC72*'Inhalation-Haz-Values'!$D$4</f>
        <v>5.2013699795501025E-6</v>
      </c>
      <c r="BH72" s="39">
        <f>AD72*'Inhalation-Haz-Values'!$D$4</f>
        <v>2.9886324744376275E-6</v>
      </c>
      <c r="BI72" s="39">
        <f>AE72*'Inhalation-Haz-Values'!$D$4</f>
        <v>2.0719269366053167E-6</v>
      </c>
      <c r="BJ72" s="39">
        <f>AF72*'Inhalation-Haz-Values'!$D$4</f>
        <v>9.4256870347648256E-7</v>
      </c>
      <c r="BK72" s="39">
        <f>AG72*'Inhalation-Haz-Values'!$D$4</f>
        <v>3.9656853987730055E-8</v>
      </c>
      <c r="BL72" s="39">
        <f>AH72*'Inhalation-Haz-Values'!$D$4</f>
        <v>1.9253689979550099E-8</v>
      </c>
      <c r="BM72" s="39">
        <f>AI72*'Inhalation-Haz-Values'!$D$4</f>
        <v>4.2530539059304697E-9</v>
      </c>
      <c r="BN72" s="39">
        <f>AJ72*'Inhalation-Haz-Values'!$D$4</f>
        <v>1.3736214642126786E-9</v>
      </c>
      <c r="BO72" s="39">
        <f>AK72*'Inhalation-Haz-Values'!$D$4</f>
        <v>4.482948711656442E-10</v>
      </c>
    </row>
    <row r="73" spans="1:67" s="23" customFormat="1" ht="14.45" customHeight="1" x14ac:dyDescent="0.25">
      <c r="A73" s="94" t="s">
        <v>132</v>
      </c>
      <c r="B73" s="94" t="s">
        <v>150</v>
      </c>
      <c r="C73" s="94" t="s">
        <v>151</v>
      </c>
      <c r="D73" s="94">
        <v>2020</v>
      </c>
      <c r="E73" s="94">
        <v>2019</v>
      </c>
      <c r="F73" s="94" t="s">
        <v>138</v>
      </c>
      <c r="G73" s="94" t="s">
        <v>127</v>
      </c>
      <c r="H73" s="25">
        <v>8.3E-15</v>
      </c>
      <c r="I73" s="25">
        <v>5.4700000000000003E-9</v>
      </c>
      <c r="J73" s="25">
        <v>5.5899999999999998E-8</v>
      </c>
      <c r="K73" s="25">
        <v>1.5900000000000001E-7</v>
      </c>
      <c r="L73" s="25">
        <v>2.7700000000000001E-7</v>
      </c>
      <c r="M73" s="25">
        <v>3.9300000000000001E-8</v>
      </c>
      <c r="N73" s="25">
        <v>1.74E-8</v>
      </c>
      <c r="O73" s="25">
        <v>4.49E-9</v>
      </c>
      <c r="P73" s="25">
        <v>1.8899999999999999E-9</v>
      </c>
      <c r="Q73" s="25">
        <v>9.29E-10</v>
      </c>
      <c r="R73" s="25">
        <v>1.19E-10</v>
      </c>
      <c r="S73" s="25">
        <v>3.4100000000000001E-8</v>
      </c>
      <c r="T73" s="25">
        <v>2.6E-7</v>
      </c>
      <c r="U73" s="25">
        <v>5.0200000000000002E-7</v>
      </c>
      <c r="V73" s="25">
        <v>1.08E-6</v>
      </c>
      <c r="W73" s="25">
        <v>2.79E-7</v>
      </c>
      <c r="X73" s="25">
        <v>1.6299999999999999E-7</v>
      </c>
      <c r="Y73" s="25">
        <v>5.2899999999999997E-8</v>
      </c>
      <c r="Z73" s="25">
        <v>2.0500000000000002E-8</v>
      </c>
      <c r="AA73" s="25">
        <v>7.5499999999999998E-9</v>
      </c>
      <c r="AB73" s="25">
        <f t="shared" si="11"/>
        <v>4.8164580777096114E-7</v>
      </c>
      <c r="AC73" s="25">
        <f t="shared" si="12"/>
        <v>1.3801783231083846E-4</v>
      </c>
      <c r="AD73" s="25">
        <f t="shared" si="13"/>
        <v>1.0523353783231082E-3</v>
      </c>
      <c r="AE73" s="25">
        <f t="shared" si="14"/>
        <v>2.0318167689161557E-3</v>
      </c>
      <c r="AF73" s="25">
        <f t="shared" si="15"/>
        <v>4.371239263803681E-3</v>
      </c>
      <c r="AG73" s="25">
        <f t="shared" si="16"/>
        <v>1.1292368098159509E-3</v>
      </c>
      <c r="AH73" s="25">
        <f t="shared" si="17"/>
        <v>6.5973333333333318E-4</v>
      </c>
      <c r="AI73" s="25">
        <f t="shared" si="18"/>
        <v>2.1410977505112474E-4</v>
      </c>
      <c r="AJ73" s="25">
        <f t="shared" si="19"/>
        <v>8.2972597137014306E-5</v>
      </c>
      <c r="AK73" s="25">
        <f t="shared" si="20"/>
        <v>3.0558200408997951E-5</v>
      </c>
      <c r="AL73" s="39">
        <f>'Inhalation-Haz-Values'!$C$2/H73</f>
        <v>291566265060240.94</v>
      </c>
      <c r="AM73" s="39">
        <f>'Inhalation-Haz-Values'!$C$2/I73</f>
        <v>442413162.70566726</v>
      </c>
      <c r="AN73" s="39">
        <f>'Inhalation-Haz-Values'!$C$2/J73</f>
        <v>43291592.128801435</v>
      </c>
      <c r="AO73" s="39">
        <f>'Inhalation-Haz-Values'!$C$2/K73</f>
        <v>15220125.78616352</v>
      </c>
      <c r="AP73" s="39">
        <f>'Inhalation-Haz-Values'!$C$2/L73</f>
        <v>8736462.0938628148</v>
      </c>
      <c r="AQ73" s="39">
        <f>'Inhalation-Haz-Values'!$C$2/M73</f>
        <v>61577608.142493635</v>
      </c>
      <c r="AR73" s="39">
        <f>'Inhalation-Haz-Values'!$C$2/N73</f>
        <v>139080459.77011493</v>
      </c>
      <c r="AS73" s="39">
        <f>'Inhalation-Haz-Values'!$C$2/O73</f>
        <v>538975501.11358571</v>
      </c>
      <c r="AT73" s="39">
        <f>'Inhalation-Haz-Values'!$C$2/P73</f>
        <v>1280423280.4232805</v>
      </c>
      <c r="AU73" s="39">
        <f>'Inhalation-Haz-Values'!$C$2/Q73</f>
        <v>2604951560.8180838</v>
      </c>
      <c r="AV73" s="39">
        <f>'Inhalation-Haz-Values'!$C$3/R73</f>
        <v>43697478991.596642</v>
      </c>
      <c r="AW73" s="39">
        <f>'Inhalation-Haz-Values'!$C$3/S73</f>
        <v>152492668.62170088</v>
      </c>
      <c r="AX73" s="39">
        <f>'Inhalation-Haz-Values'!$C$3/T73</f>
        <v>20000000</v>
      </c>
      <c r="AY73" s="39">
        <f>'Inhalation-Haz-Values'!$C$3/U73</f>
        <v>10358565.737051792</v>
      </c>
      <c r="AZ73" s="39">
        <f>'Inhalation-Haz-Values'!$C$3/V73</f>
        <v>4814814.8148148144</v>
      </c>
      <c r="BA73" s="39">
        <f>'Inhalation-Haz-Values'!$C$3/W73</f>
        <v>18637992.831541218</v>
      </c>
      <c r="BB73" s="39">
        <f>'Inhalation-Haz-Values'!$C$3/X73</f>
        <v>31901840.490797549</v>
      </c>
      <c r="BC73" s="39">
        <f>'Inhalation-Haz-Values'!$C$3/Y73</f>
        <v>98298676.748582244</v>
      </c>
      <c r="BD73" s="39">
        <f>'Inhalation-Haz-Values'!$C$3/Z73</f>
        <v>253658536.58536583</v>
      </c>
      <c r="BE73" s="39">
        <f>'Inhalation-Haz-Values'!$C$3/AA73</f>
        <v>688741721.85430467</v>
      </c>
      <c r="BF73" s="39">
        <f>AB73*'Inhalation-Haz-Values'!$D$4</f>
        <v>3.4196852351738239E-12</v>
      </c>
      <c r="BG73" s="39">
        <f>AC73*'Inhalation-Haz-Values'!$D$4</f>
        <v>9.7992660940695301E-10</v>
      </c>
      <c r="BH73" s="39">
        <f>AD73*'Inhalation-Haz-Values'!$D$4</f>
        <v>7.4715811860940677E-9</v>
      </c>
      <c r="BI73" s="39">
        <f>AE73*'Inhalation-Haz-Values'!$D$4</f>
        <v>1.4425899059304705E-8</v>
      </c>
      <c r="BJ73" s="39">
        <f>AF73*'Inhalation-Haz-Values'!$D$4</f>
        <v>3.1035798773006135E-8</v>
      </c>
      <c r="BK73" s="39">
        <f>AG73*'Inhalation-Haz-Values'!$D$4</f>
        <v>8.0175813496932508E-9</v>
      </c>
      <c r="BL73" s="39">
        <f>AH73*'Inhalation-Haz-Values'!$D$4</f>
        <v>4.6841066666666653E-9</v>
      </c>
      <c r="BM73" s="39">
        <f>AI73*'Inhalation-Haz-Values'!$D$4</f>
        <v>1.5201794028629857E-9</v>
      </c>
      <c r="BN73" s="39">
        <f>AJ73*'Inhalation-Haz-Values'!$D$4</f>
        <v>5.8910543967280157E-10</v>
      </c>
      <c r="BO73" s="39">
        <f>AK73*'Inhalation-Haz-Values'!$D$4</f>
        <v>2.1696322290388544E-10</v>
      </c>
    </row>
    <row r="74" spans="1:67" s="23" customFormat="1" x14ac:dyDescent="0.25">
      <c r="A74" s="94" t="s">
        <v>132</v>
      </c>
      <c r="B74" s="94" t="s">
        <v>150</v>
      </c>
      <c r="C74" s="94" t="s">
        <v>151</v>
      </c>
      <c r="D74" s="94" t="s">
        <v>140</v>
      </c>
      <c r="E74" s="94" t="s">
        <v>141</v>
      </c>
      <c r="F74" s="94" t="s">
        <v>134</v>
      </c>
      <c r="G74" s="94" t="s">
        <v>127</v>
      </c>
      <c r="H74" s="25">
        <v>2.42947415117219E-4</v>
      </c>
      <c r="I74" s="25">
        <v>3.9684924464429997E-5</v>
      </c>
      <c r="J74" s="25">
        <v>1.6881358705537499E-5</v>
      </c>
      <c r="K74" s="25">
        <v>9.6185400666936096E-6</v>
      </c>
      <c r="L74" s="25">
        <v>3.1258865450687098E-6</v>
      </c>
      <c r="M74" s="25">
        <v>8.4512353981406604E-8</v>
      </c>
      <c r="N74" s="25">
        <v>3.2709781224737203E-8</v>
      </c>
      <c r="O74" s="25">
        <v>8.0352197352465607E-9</v>
      </c>
      <c r="P74" s="25">
        <v>3.4682384296685498E-9</v>
      </c>
      <c r="Q74" s="25">
        <v>1.75530913247776E-9</v>
      </c>
      <c r="R74" s="25">
        <v>5.1739322958771201E-4</v>
      </c>
      <c r="S74" s="25">
        <v>2.06574148772231E-4</v>
      </c>
      <c r="T74" s="25">
        <v>1.24056448817704E-4</v>
      </c>
      <c r="U74" s="25">
        <v>8.3560930426434906E-5</v>
      </c>
      <c r="V74" s="25">
        <v>3.9500569421988597E-5</v>
      </c>
      <c r="W74" s="25">
        <v>2.0210031679466402E-6</v>
      </c>
      <c r="X74" s="25">
        <v>9.8960238480194008E-7</v>
      </c>
      <c r="Y74" s="25">
        <v>2.3884867585388E-7</v>
      </c>
      <c r="Z74" s="25">
        <v>8.4239342158447797E-8</v>
      </c>
      <c r="AA74" s="25">
        <v>3.02534427925424E-8</v>
      </c>
      <c r="AB74" s="25">
        <f t="shared" si="11"/>
        <v>2.0941199999999993</v>
      </c>
      <c r="AC74" s="25">
        <f t="shared" si="12"/>
        <v>0.83609724999999924</v>
      </c>
      <c r="AD74" s="25">
        <f t="shared" si="13"/>
        <v>0.50211149999999949</v>
      </c>
      <c r="AE74" s="25">
        <f t="shared" si="14"/>
        <v>0.33820816666666659</v>
      </c>
      <c r="AF74" s="25">
        <f t="shared" si="15"/>
        <v>0.15987633333333298</v>
      </c>
      <c r="AG74" s="25">
        <f t="shared" si="16"/>
        <v>8.1798966666666462E-3</v>
      </c>
      <c r="AH74" s="25">
        <f t="shared" si="17"/>
        <v>4.0053599999999995E-3</v>
      </c>
      <c r="AI74" s="25">
        <f t="shared" si="18"/>
        <v>9.6672658333333194E-4</v>
      </c>
      <c r="AJ74" s="25">
        <f t="shared" si="19"/>
        <v>3.409539999999997E-4</v>
      </c>
      <c r="AK74" s="25">
        <f t="shared" si="20"/>
        <v>1.2244910833333317E-4</v>
      </c>
      <c r="AL74" s="39">
        <f>'Inhalation-Haz-Values'!$C$2/H74</f>
        <v>9961.0032847329585</v>
      </c>
      <c r="AM74" s="39">
        <f>'Inhalation-Haz-Values'!$C$2/I74</f>
        <v>60980.335295058219</v>
      </c>
      <c r="AN74" s="39">
        <f>'Inhalation-Haz-Values'!$C$2/J74</f>
        <v>143353.39010397193</v>
      </c>
      <c r="AO74" s="39">
        <f>'Inhalation-Haz-Values'!$C$2/K74</f>
        <v>251597.43404093126</v>
      </c>
      <c r="AP74" s="39">
        <f>'Inhalation-Haz-Values'!$C$2/L74</f>
        <v>774180.36934760411</v>
      </c>
      <c r="AQ74" s="39">
        <f>'Inhalation-Haz-Values'!$C$2/M74</f>
        <v>28634866.80932375</v>
      </c>
      <c r="AR74" s="39">
        <f>'Inhalation-Haz-Values'!$C$2/N74</f>
        <v>73983986.116356015</v>
      </c>
      <c r="AS74" s="39">
        <f>'Inhalation-Haz-Values'!$C$2/O74</f>
        <v>301174091.03134406</v>
      </c>
      <c r="AT74" s="39">
        <f>'Inhalation-Haz-Values'!$C$2/P74</f>
        <v>697760563.20074654</v>
      </c>
      <c r="AU74" s="39">
        <f>'Inhalation-Haz-Values'!$C$2/Q74</f>
        <v>1378674533.8605828</v>
      </c>
      <c r="AV74" s="39">
        <f>'Inhalation-Haz-Values'!$C$3/R74</f>
        <v>10050.382770071523</v>
      </c>
      <c r="AW74" s="39">
        <f>'Inhalation-Haz-Values'!$C$3/S74</f>
        <v>25172.559252481919</v>
      </c>
      <c r="AX74" s="39">
        <f>'Inhalation-Haz-Values'!$C$3/T74</f>
        <v>41916.402166574931</v>
      </c>
      <c r="AY74" s="39">
        <f>'Inhalation-Haz-Values'!$C$3/U74</f>
        <v>62230.039486910202</v>
      </c>
      <c r="AZ74" s="39">
        <f>'Inhalation-Haz-Values'!$C$3/V74</f>
        <v>131643.67187844487</v>
      </c>
      <c r="BA74" s="39">
        <f>'Inhalation-Haz-Values'!$C$3/W74</f>
        <v>2572979.6382670957</v>
      </c>
      <c r="BB74" s="39">
        <f>'Inhalation-Haz-Values'!$C$3/X74</f>
        <v>5254635.6798046045</v>
      </c>
      <c r="BC74" s="39">
        <f>'Inhalation-Haz-Values'!$C$3/Y74</f>
        <v>21771106.669987127</v>
      </c>
      <c r="BD74" s="39">
        <f>'Inhalation-Haz-Values'!$C$3/Z74</f>
        <v>61728877.110877663</v>
      </c>
      <c r="BE74" s="39">
        <f>'Inhalation-Haz-Values'!$C$3/AA74</f>
        <v>171881264.41205633</v>
      </c>
      <c r="BF74" s="39">
        <f>AB74*'Inhalation-Haz-Values'!$D$4</f>
        <v>1.4868251999999995E-5</v>
      </c>
      <c r="BG74" s="39">
        <f>AC74*'Inhalation-Haz-Values'!$D$4</f>
        <v>5.9362904749999946E-6</v>
      </c>
      <c r="BH74" s="39">
        <f>AD74*'Inhalation-Haz-Values'!$D$4</f>
        <v>3.5649916499999964E-6</v>
      </c>
      <c r="BI74" s="39">
        <f>AE74*'Inhalation-Haz-Values'!$D$4</f>
        <v>2.4012779833333325E-6</v>
      </c>
      <c r="BJ74" s="39">
        <f>AF74*'Inhalation-Haz-Values'!$D$4</f>
        <v>1.1351219666666641E-6</v>
      </c>
      <c r="BK74" s="39">
        <f>AG74*'Inhalation-Haz-Values'!$D$4</f>
        <v>5.8077266333333183E-8</v>
      </c>
      <c r="BL74" s="39">
        <f>AH74*'Inhalation-Haz-Values'!$D$4</f>
        <v>2.8438055999999994E-8</v>
      </c>
      <c r="BM74" s="39">
        <f>AI74*'Inhalation-Haz-Values'!$D$4</f>
        <v>6.8637587416666569E-9</v>
      </c>
      <c r="BN74" s="39">
        <f>AJ74*'Inhalation-Haz-Values'!$D$4</f>
        <v>2.4207733999999979E-9</v>
      </c>
      <c r="BO74" s="39">
        <f>AK74*'Inhalation-Haz-Values'!$D$4</f>
        <v>8.6938866916666548E-10</v>
      </c>
    </row>
    <row r="75" spans="1:67" s="23" customFormat="1" ht="14.45" customHeight="1" x14ac:dyDescent="0.25">
      <c r="A75" s="94" t="s">
        <v>132</v>
      </c>
      <c r="B75" s="94" t="s">
        <v>150</v>
      </c>
      <c r="C75" s="94" t="s">
        <v>151</v>
      </c>
      <c r="D75" s="94" t="s">
        <v>140</v>
      </c>
      <c r="E75" s="94" t="s">
        <v>141</v>
      </c>
      <c r="F75" s="94" t="s">
        <v>137</v>
      </c>
      <c r="G75" s="94" t="s">
        <v>127</v>
      </c>
      <c r="H75" s="25">
        <v>2.4294667390864901E-4</v>
      </c>
      <c r="I75" s="25">
        <v>3.9679736004446202E-5</v>
      </c>
      <c r="J75" s="25">
        <v>1.6698131947251399E-5</v>
      </c>
      <c r="K75" s="25">
        <v>9.2924206497574804E-6</v>
      </c>
      <c r="L75" s="25">
        <v>2.6641136065076798E-6</v>
      </c>
      <c r="M75" s="25">
        <v>5.0823065632578802E-9</v>
      </c>
      <c r="N75" s="25">
        <v>2.5670646978577199E-10</v>
      </c>
      <c r="O75" s="25">
        <v>0</v>
      </c>
      <c r="P75" s="25">
        <v>0</v>
      </c>
      <c r="Q75" s="25">
        <v>0</v>
      </c>
      <c r="R75" s="25">
        <v>5.1739302369644303E-4</v>
      </c>
      <c r="S75" s="25">
        <v>2.0654054731709701E-4</v>
      </c>
      <c r="T75" s="25">
        <v>1.23888997448464E-4</v>
      </c>
      <c r="U75" s="25">
        <v>8.2996808937954697E-5</v>
      </c>
      <c r="V75" s="25">
        <v>3.8286815683104203E-5</v>
      </c>
      <c r="W75" s="25">
        <v>1.7147662590945801E-6</v>
      </c>
      <c r="X75" s="25">
        <v>8.05924312853678E-7</v>
      </c>
      <c r="Y75" s="25">
        <v>1.79165491233831E-7</v>
      </c>
      <c r="Z75" s="25">
        <v>5.9534613480193998E-8</v>
      </c>
      <c r="AA75" s="25">
        <v>2.0422970606810801E-8</v>
      </c>
      <c r="AB75" s="25">
        <f t="shared" si="11"/>
        <v>2.0941191666666668</v>
      </c>
      <c r="AC75" s="25">
        <f t="shared" si="12"/>
        <v>0.83596124999999677</v>
      </c>
      <c r="AD75" s="25">
        <f t="shared" si="13"/>
        <v>0.5014337499999999</v>
      </c>
      <c r="AE75" s="25">
        <f t="shared" si="14"/>
        <v>0.33592491666666652</v>
      </c>
      <c r="AF75" s="25">
        <f t="shared" si="15"/>
        <v>0.15496373333333299</v>
      </c>
      <c r="AG75" s="25">
        <f t="shared" si="16"/>
        <v>6.9404199999999854E-3</v>
      </c>
      <c r="AH75" s="25">
        <f t="shared" si="17"/>
        <v>3.2619333333333326E-3</v>
      </c>
      <c r="AI75" s="25">
        <f t="shared" si="18"/>
        <v>7.2516224999999651E-4</v>
      </c>
      <c r="AJ75" s="25">
        <f t="shared" si="19"/>
        <v>2.4096299999999991E-4</v>
      </c>
      <c r="AK75" s="25">
        <f t="shared" si="20"/>
        <v>8.2660824999999859E-5</v>
      </c>
      <c r="AL75" s="39">
        <f>'Inhalation-Haz-Values'!$C$2/H75</f>
        <v>9961.033674862947</v>
      </c>
      <c r="AM75" s="39">
        <f>'Inhalation-Haz-Values'!$C$2/I75</f>
        <v>60988.308987963872</v>
      </c>
      <c r="AN75" s="39">
        <f>'Inhalation-Haz-Values'!$C$2/J75</f>
        <v>144926.39102653303</v>
      </c>
      <c r="AO75" s="39">
        <f>'Inhalation-Haz-Values'!$C$2/K75</f>
        <v>260427.29781751308</v>
      </c>
      <c r="AP75" s="39">
        <f>'Inhalation-Haz-Values'!$C$2/L75</f>
        <v>908369.6709061584</v>
      </c>
      <c r="AQ75" s="39">
        <f>'Inhalation-Haz-Values'!$C$2/M75</f>
        <v>476161752.51906133</v>
      </c>
      <c r="AR75" s="39">
        <f>'Inhalation-Haz-Values'!$C$2/N75</f>
        <v>9427109499.8873653</v>
      </c>
      <c r="AS75" s="39" t="e">
        <f>'Inhalation-Haz-Values'!$C$2/O75</f>
        <v>#DIV/0!</v>
      </c>
      <c r="AT75" s="39" t="e">
        <f>'Inhalation-Haz-Values'!$C$2/P75</f>
        <v>#DIV/0!</v>
      </c>
      <c r="AU75" s="39" t="e">
        <f>'Inhalation-Haz-Values'!$C$2/Q75</f>
        <v>#DIV/0!</v>
      </c>
      <c r="AV75" s="39">
        <f>'Inhalation-Haz-Values'!$C$3/R75</f>
        <v>10050.386769518689</v>
      </c>
      <c r="AW75" s="39">
        <f>'Inhalation-Haz-Values'!$C$3/S75</f>
        <v>25176.654499789613</v>
      </c>
      <c r="AX75" s="39">
        <f>'Inhalation-Haz-Values'!$C$3/T75</f>
        <v>41973.057390856069</v>
      </c>
      <c r="AY75" s="39">
        <f>'Inhalation-Haz-Values'!$C$3/U75</f>
        <v>62653.011200555018</v>
      </c>
      <c r="AZ75" s="39">
        <f>'Inhalation-Haz-Values'!$C$3/V75</f>
        <v>135816.98836068879</v>
      </c>
      <c r="BA75" s="39">
        <f>'Inhalation-Haz-Values'!$C$3/W75</f>
        <v>3032483.274277668</v>
      </c>
      <c r="BB75" s="39">
        <f>'Inhalation-Haz-Values'!$C$3/X75</f>
        <v>6452218.7965609888</v>
      </c>
      <c r="BC75" s="39">
        <f>'Inhalation-Haz-Values'!$C$3/Y75</f>
        <v>29023446.223879233</v>
      </c>
      <c r="BD75" s="39">
        <f>'Inhalation-Haz-Values'!$C$3/Z75</f>
        <v>87344146.472538009</v>
      </c>
      <c r="BE75" s="39">
        <f>'Inhalation-Haz-Values'!$C$3/AA75</f>
        <v>254615261.41872165</v>
      </c>
      <c r="BF75" s="39">
        <f>AB75*'Inhalation-Haz-Values'!$D$4</f>
        <v>1.4868246083333333E-5</v>
      </c>
      <c r="BG75" s="39">
        <f>AC75*'Inhalation-Haz-Values'!$D$4</f>
        <v>5.9353248749999766E-6</v>
      </c>
      <c r="BH75" s="39">
        <f>AD75*'Inhalation-Haz-Values'!$D$4</f>
        <v>3.5601796249999991E-6</v>
      </c>
      <c r="BI75" s="39">
        <f>AE75*'Inhalation-Haz-Values'!$D$4</f>
        <v>2.3850669083333321E-6</v>
      </c>
      <c r="BJ75" s="39">
        <f>AF75*'Inhalation-Haz-Values'!$D$4</f>
        <v>1.1002425066666642E-6</v>
      </c>
      <c r="BK75" s="39">
        <f>AG75*'Inhalation-Haz-Values'!$D$4</f>
        <v>4.9276981999999893E-8</v>
      </c>
      <c r="BL75" s="39">
        <f>AH75*'Inhalation-Haz-Values'!$D$4</f>
        <v>2.315972666666666E-8</v>
      </c>
      <c r="BM75" s="39">
        <f>AI75*'Inhalation-Haz-Values'!$D$4</f>
        <v>5.148651974999975E-9</v>
      </c>
      <c r="BN75" s="39">
        <f>AJ75*'Inhalation-Haz-Values'!$D$4</f>
        <v>1.7108372999999992E-9</v>
      </c>
      <c r="BO75" s="39">
        <f>AK75*'Inhalation-Haz-Values'!$D$4</f>
        <v>5.8689185749999894E-10</v>
      </c>
    </row>
    <row r="76" spans="1:67" s="23" customFormat="1" x14ac:dyDescent="0.25">
      <c r="A76" s="94" t="s">
        <v>132</v>
      </c>
      <c r="B76" s="94" t="s">
        <v>150</v>
      </c>
      <c r="C76" s="94" t="s">
        <v>151</v>
      </c>
      <c r="D76" s="94" t="s">
        <v>140</v>
      </c>
      <c r="E76" s="94" t="s">
        <v>141</v>
      </c>
      <c r="F76" s="94" t="s">
        <v>138</v>
      </c>
      <c r="G76" s="94" t="s">
        <v>127</v>
      </c>
      <c r="H76" s="25">
        <v>4.70122653092158E-14</v>
      </c>
      <c r="I76" s="25">
        <v>4.4762820836701697E-9</v>
      </c>
      <c r="J76" s="25">
        <v>4.5979885307194801E-8</v>
      </c>
      <c r="K76" s="25">
        <v>1.2922847867825299E-7</v>
      </c>
      <c r="L76" s="25">
        <v>2.7374561944219801E-7</v>
      </c>
      <c r="M76" s="25">
        <v>4.5547266572352401E-8</v>
      </c>
      <c r="N76" s="25">
        <v>2.17512595998383E-8</v>
      </c>
      <c r="O76" s="25">
        <v>6.6971900262732404E-9</v>
      </c>
      <c r="P76" s="25">
        <v>3.1383635559822101E-9</v>
      </c>
      <c r="Q76" s="25">
        <v>1.60923421837105E-9</v>
      </c>
      <c r="R76" s="25">
        <v>2.4044690683104199E-10</v>
      </c>
      <c r="S76" s="25">
        <v>3.1045047367623201E-8</v>
      </c>
      <c r="T76" s="25">
        <v>2.4004607770816401E-7</v>
      </c>
      <c r="U76" s="25">
        <v>4.5646590579527E-7</v>
      </c>
      <c r="V76" s="25">
        <v>1.0426801245452699E-6</v>
      </c>
      <c r="W76" s="25">
        <v>3.0069081573362902E-7</v>
      </c>
      <c r="X76" s="25">
        <v>1.80889048226556E-7</v>
      </c>
      <c r="Y76" s="25">
        <v>5.968330815481E-8</v>
      </c>
      <c r="Z76" s="25">
        <v>2.47047122069523E-8</v>
      </c>
      <c r="AA76" s="25">
        <v>9.8304495376919904E-9</v>
      </c>
      <c r="AB76" s="25">
        <f t="shared" si="11"/>
        <v>9.7319533333332988E-7</v>
      </c>
      <c r="AC76" s="25">
        <f t="shared" si="12"/>
        <v>1.25653083333333E-4</v>
      </c>
      <c r="AD76" s="25">
        <f t="shared" si="13"/>
        <v>9.715729999999963E-4</v>
      </c>
      <c r="AE76" s="25">
        <f t="shared" si="14"/>
        <v>1.8475200833333301E-3</v>
      </c>
      <c r="AF76" s="25">
        <f t="shared" si="15"/>
        <v>4.2201891666666632E-3</v>
      </c>
      <c r="AG76" s="25">
        <f t="shared" si="16"/>
        <v>1.2170291666666637E-3</v>
      </c>
      <c r="AH76" s="25">
        <f t="shared" si="17"/>
        <v>7.3213824999999923E-4</v>
      </c>
      <c r="AI76" s="25">
        <f t="shared" si="18"/>
        <v>2.4156483333333321E-4</v>
      </c>
      <c r="AJ76" s="25">
        <f t="shared" si="19"/>
        <v>9.9990933333333318E-5</v>
      </c>
      <c r="AK76" s="25">
        <f t="shared" si="20"/>
        <v>3.9788191666666641E-5</v>
      </c>
      <c r="AL76" s="39">
        <f>'Inhalation-Haz-Values'!$C$2/H76</f>
        <v>51475928336633.633</v>
      </c>
      <c r="AM76" s="39">
        <f>'Inhalation-Haz-Values'!$C$2/I76</f>
        <v>540627233.66526675</v>
      </c>
      <c r="AN76" s="39">
        <f>'Inhalation-Haz-Values'!$C$2/J76</f>
        <v>52631710.23224204</v>
      </c>
      <c r="AO76" s="39">
        <f>'Inhalation-Haz-Values'!$C$2/K76</f>
        <v>18726522.394689817</v>
      </c>
      <c r="AP76" s="39">
        <f>'Inhalation-Haz-Values'!$C$2/L76</f>
        <v>8840324.1116009466</v>
      </c>
      <c r="AQ76" s="39">
        <f>'Inhalation-Haz-Values'!$C$2/M76</f>
        <v>53131618.692327008</v>
      </c>
      <c r="AR76" s="39">
        <f>'Inhalation-Haz-Values'!$C$2/N76</f>
        <v>111257924.57637674</v>
      </c>
      <c r="AS76" s="39">
        <f>'Inhalation-Haz-Values'!$C$2/O76</f>
        <v>361345577.8477661</v>
      </c>
      <c r="AT76" s="39">
        <f>'Inhalation-Haz-Values'!$C$2/P76</f>
        <v>771102505.12153149</v>
      </c>
      <c r="AU76" s="39">
        <f>'Inhalation-Haz-Values'!$C$2/Q76</f>
        <v>1503820868.5679386</v>
      </c>
      <c r="AV76" s="39">
        <f>'Inhalation-Haz-Values'!$C$3/R76</f>
        <v>21626395899.756584</v>
      </c>
      <c r="AW76" s="39">
        <f>'Inhalation-Haz-Values'!$C$3/S76</f>
        <v>167498536.51127189</v>
      </c>
      <c r="AX76" s="39">
        <f>'Inhalation-Haz-Values'!$C$3/T76</f>
        <v>21662507.672055777</v>
      </c>
      <c r="AY76" s="39">
        <f>'Inhalation-Haz-Values'!$C$3/U76</f>
        <v>11391869.434236031</v>
      </c>
      <c r="AZ76" s="39">
        <f>'Inhalation-Haz-Values'!$C$3/V76</f>
        <v>4987147.9062361587</v>
      </c>
      <c r="BA76" s="39">
        <f>'Inhalation-Haz-Values'!$C$3/W76</f>
        <v>17293511.234498397</v>
      </c>
      <c r="BB76" s="39">
        <f>'Inhalation-Haz-Values'!$C$3/X76</f>
        <v>28746903.424950399</v>
      </c>
      <c r="BC76" s="39">
        <f>'Inhalation-Haz-Values'!$C$3/Y76</f>
        <v>87126537.733329743</v>
      </c>
      <c r="BD76" s="39">
        <f>'Inhalation-Haz-Values'!$C$3/Z76</f>
        <v>210486159.74310508</v>
      </c>
      <c r="BE76" s="39">
        <f>'Inhalation-Haz-Values'!$C$3/AA76</f>
        <v>528968688.56933933</v>
      </c>
      <c r="BF76" s="39">
        <f>AB76*'Inhalation-Haz-Values'!$D$4</f>
        <v>6.9096868666666421E-12</v>
      </c>
      <c r="BG76" s="39">
        <f>AC76*'Inhalation-Haz-Values'!$D$4</f>
        <v>8.9213689166666428E-10</v>
      </c>
      <c r="BH76" s="39">
        <f>AD76*'Inhalation-Haz-Values'!$D$4</f>
        <v>6.8981682999999734E-9</v>
      </c>
      <c r="BI76" s="39">
        <f>AE76*'Inhalation-Haz-Values'!$D$4</f>
        <v>1.3117392591666644E-8</v>
      </c>
      <c r="BJ76" s="39">
        <f>AF76*'Inhalation-Haz-Values'!$D$4</f>
        <v>2.9963343083333307E-8</v>
      </c>
      <c r="BK76" s="39">
        <f>AG76*'Inhalation-Haz-Values'!$D$4</f>
        <v>8.6409070833333111E-9</v>
      </c>
      <c r="BL76" s="39">
        <f>AH76*'Inhalation-Haz-Values'!$D$4</f>
        <v>5.1981815749999942E-9</v>
      </c>
      <c r="BM76" s="39">
        <f>AI76*'Inhalation-Haz-Values'!$D$4</f>
        <v>1.7151103166666657E-9</v>
      </c>
      <c r="BN76" s="39">
        <f>AJ76*'Inhalation-Haz-Values'!$D$4</f>
        <v>7.0993562666666655E-10</v>
      </c>
      <c r="BO76" s="39">
        <f>AK76*'Inhalation-Haz-Values'!$D$4</f>
        <v>2.8249616083333314E-10</v>
      </c>
    </row>
    <row r="77" spans="1:67" s="23" customFormat="1" ht="14.45" customHeight="1" x14ac:dyDescent="0.25">
      <c r="A77" s="94" t="s">
        <v>155</v>
      </c>
      <c r="B77" s="94" t="s">
        <v>153</v>
      </c>
      <c r="C77" s="94" t="s">
        <v>154</v>
      </c>
      <c r="D77" s="94">
        <v>2015</v>
      </c>
      <c r="E77" s="94">
        <v>2016</v>
      </c>
      <c r="F77" s="94" t="s">
        <v>134</v>
      </c>
      <c r="G77" s="94" t="s">
        <v>127</v>
      </c>
      <c r="H77" s="25">
        <v>7.9699999999999997E-4</v>
      </c>
      <c r="I77" s="25">
        <v>2.0699999999999999E-4</v>
      </c>
      <c r="J77" s="25">
        <v>9.2999999999999997E-5</v>
      </c>
      <c r="K77" s="25">
        <v>5.7899999999999998E-5</v>
      </c>
      <c r="L77" s="25">
        <v>1.8099999999999999E-5</v>
      </c>
      <c r="M77" s="25">
        <v>1.01E-7</v>
      </c>
      <c r="N77" s="25">
        <v>2.3800000000000001E-8</v>
      </c>
      <c r="O77" s="25">
        <v>5.0799999999999998E-9</v>
      </c>
      <c r="P77" s="25">
        <v>2.3199999999999998E-9</v>
      </c>
      <c r="Q77" s="25">
        <v>1.26E-9</v>
      </c>
      <c r="R77" s="25">
        <v>1.5200000000000001E-3</v>
      </c>
      <c r="S77" s="25">
        <v>6.1899999999999998E-4</v>
      </c>
      <c r="T77" s="25">
        <v>3.6900000000000002E-4</v>
      </c>
      <c r="U77" s="25">
        <v>2.4699999999999999E-4</v>
      </c>
      <c r="V77" s="25">
        <v>1.17E-4</v>
      </c>
      <c r="W77" s="25">
        <v>5.5500000000000002E-6</v>
      </c>
      <c r="X77" s="25">
        <v>2.65E-6</v>
      </c>
      <c r="Y77" s="25">
        <v>5.8400000000000004E-7</v>
      </c>
      <c r="Z77" s="25">
        <v>1.8799999999999999E-7</v>
      </c>
      <c r="AA77" s="25">
        <v>6.1999999999999999E-8</v>
      </c>
      <c r="AB77" s="25">
        <f t="shared" si="11"/>
        <v>6.1521145194274025</v>
      </c>
      <c r="AC77" s="25">
        <f t="shared" si="12"/>
        <v>2.5053676891615542</v>
      </c>
      <c r="AD77" s="25">
        <f t="shared" si="13"/>
        <v>1.4935067484662579</v>
      </c>
      <c r="AE77" s="25">
        <f t="shared" si="14"/>
        <v>0.9997186094069529</v>
      </c>
      <c r="AF77" s="25">
        <f t="shared" si="15"/>
        <v>0.47355092024539869</v>
      </c>
      <c r="AG77" s="25">
        <f t="shared" si="16"/>
        <v>2.2463312883435581E-2</v>
      </c>
      <c r="AH77" s="25">
        <f t="shared" si="17"/>
        <v>1.0725725971370142E-2</v>
      </c>
      <c r="AI77" s="25">
        <f t="shared" si="18"/>
        <v>2.3637071574642123E-3</v>
      </c>
      <c r="AJ77" s="25">
        <f t="shared" si="19"/>
        <v>7.6091942740286287E-4</v>
      </c>
      <c r="AK77" s="25">
        <f t="shared" si="20"/>
        <v>2.5094151329243354E-4</v>
      </c>
      <c r="AL77" s="39">
        <f>'Inhalation-Haz-Values'!$C$2/H77</f>
        <v>3036.3864491844415</v>
      </c>
      <c r="AM77" s="39">
        <f>'Inhalation-Haz-Values'!$C$2/I77</f>
        <v>11690.821256038647</v>
      </c>
      <c r="AN77" s="39">
        <f>'Inhalation-Haz-Values'!$C$2/J77</f>
        <v>26021.505376344085</v>
      </c>
      <c r="AO77" s="39">
        <f>'Inhalation-Haz-Values'!$C$2/K77</f>
        <v>41796.200345423145</v>
      </c>
      <c r="AP77" s="39">
        <f>'Inhalation-Haz-Values'!$C$2/L77</f>
        <v>133701.65745856354</v>
      </c>
      <c r="AQ77" s="39">
        <f>'Inhalation-Haz-Values'!$C$2/M77</f>
        <v>23960396.03960396</v>
      </c>
      <c r="AR77" s="39">
        <f>'Inhalation-Haz-Values'!$C$2/N77</f>
        <v>101680672.26890755</v>
      </c>
      <c r="AS77" s="39">
        <f>'Inhalation-Haz-Values'!$C$2/O77</f>
        <v>476377952.75590551</v>
      </c>
      <c r="AT77" s="39">
        <f>'Inhalation-Haz-Values'!$C$2/P77</f>
        <v>1043103448.2758621</v>
      </c>
      <c r="AU77" s="39">
        <f>'Inhalation-Haz-Values'!$C$2/Q77</f>
        <v>1920634920.6349206</v>
      </c>
      <c r="AV77" s="39">
        <f>'Inhalation-Haz-Values'!$C$3/R77</f>
        <v>3421.0526315789475</v>
      </c>
      <c r="AW77" s="39">
        <f>'Inhalation-Haz-Values'!$C$3/S77</f>
        <v>8400.6462035541208</v>
      </c>
      <c r="AX77" s="39">
        <f>'Inhalation-Haz-Values'!$C$3/T77</f>
        <v>14092.140921409213</v>
      </c>
      <c r="AY77" s="39">
        <f>'Inhalation-Haz-Values'!$C$3/U77</f>
        <v>21052.63157894737</v>
      </c>
      <c r="AZ77" s="39">
        <f>'Inhalation-Haz-Values'!$C$3/V77</f>
        <v>44444.444444444445</v>
      </c>
      <c r="BA77" s="39">
        <f>'Inhalation-Haz-Values'!$C$3/W77</f>
        <v>936936.93693693692</v>
      </c>
      <c r="BB77" s="39">
        <f>'Inhalation-Haz-Values'!$C$3/X77</f>
        <v>1962264.1509433964</v>
      </c>
      <c r="BC77" s="39">
        <f>'Inhalation-Haz-Values'!$C$3/Y77</f>
        <v>8904109.5890410952</v>
      </c>
      <c r="BD77" s="39">
        <f>'Inhalation-Haz-Values'!$C$3/Z77</f>
        <v>27659574.46808511</v>
      </c>
      <c r="BE77" s="39">
        <f>'Inhalation-Haz-Values'!$C$3/AA77</f>
        <v>83870967.741935492</v>
      </c>
      <c r="BF77" s="39">
        <f>AB77*'Inhalation-Haz-Values'!$D$4</f>
        <v>4.3680013087934553E-5</v>
      </c>
      <c r="BG77" s="39">
        <f>AC77*'Inhalation-Haz-Values'!$D$4</f>
        <v>1.7788110593047036E-5</v>
      </c>
      <c r="BH77" s="39">
        <f>AD77*'Inhalation-Haz-Values'!$D$4</f>
        <v>1.060389791411043E-5</v>
      </c>
      <c r="BI77" s="39">
        <f>AE77*'Inhalation-Haz-Values'!$D$4</f>
        <v>7.0980021267893652E-6</v>
      </c>
      <c r="BJ77" s="39">
        <f>AF77*'Inhalation-Haz-Values'!$D$4</f>
        <v>3.3622115337423308E-6</v>
      </c>
      <c r="BK77" s="39">
        <f>AG77*'Inhalation-Haz-Values'!$D$4</f>
        <v>1.5948952147239262E-7</v>
      </c>
      <c r="BL77" s="39">
        <f>AH77*'Inhalation-Haz-Values'!$D$4</f>
        <v>7.6152654396728007E-8</v>
      </c>
      <c r="BM77" s="39">
        <f>AI77*'Inhalation-Haz-Values'!$D$4</f>
        <v>1.6782320817995907E-8</v>
      </c>
      <c r="BN77" s="39">
        <f>AJ77*'Inhalation-Haz-Values'!$D$4</f>
        <v>5.4025279345603262E-9</v>
      </c>
      <c r="BO77" s="39">
        <f>AK77*'Inhalation-Haz-Values'!$D$4</f>
        <v>1.781684744376278E-9</v>
      </c>
    </row>
    <row r="78" spans="1:67" s="23" customFormat="1" x14ac:dyDescent="0.25">
      <c r="A78" s="94" t="s">
        <v>155</v>
      </c>
      <c r="B78" s="94" t="s">
        <v>153</v>
      </c>
      <c r="C78" s="94" t="s">
        <v>154</v>
      </c>
      <c r="D78" s="94">
        <v>2015</v>
      </c>
      <c r="E78" s="94">
        <v>2016</v>
      </c>
      <c r="F78" s="94" t="s">
        <v>137</v>
      </c>
      <c r="G78" s="94" t="s">
        <v>127</v>
      </c>
      <c r="H78" s="25">
        <v>7.9699999999999997E-4</v>
      </c>
      <c r="I78" s="25">
        <v>2.0699999999999999E-4</v>
      </c>
      <c r="J78" s="25">
        <v>9.2899999999999995E-5</v>
      </c>
      <c r="K78" s="25">
        <v>5.77E-5</v>
      </c>
      <c r="L78" s="25">
        <v>1.7799999999999999E-5</v>
      </c>
      <c r="M78" s="25">
        <v>7.5199999999999998E-8</v>
      </c>
      <c r="N78" s="25">
        <v>1.18E-8</v>
      </c>
      <c r="O78" s="25">
        <v>0</v>
      </c>
      <c r="P78" s="25">
        <v>0</v>
      </c>
      <c r="Q78" s="25">
        <v>0</v>
      </c>
      <c r="R78" s="25">
        <v>1.5200000000000001E-3</v>
      </c>
      <c r="S78" s="25">
        <v>6.1899999999999998E-4</v>
      </c>
      <c r="T78" s="25">
        <v>3.6900000000000002E-4</v>
      </c>
      <c r="U78" s="25">
        <v>2.4699999999999999E-4</v>
      </c>
      <c r="V78" s="25">
        <v>1.17E-4</v>
      </c>
      <c r="W78" s="25">
        <v>5.4099999999999999E-6</v>
      </c>
      <c r="X78" s="25">
        <v>2.5799999999999999E-6</v>
      </c>
      <c r="Y78" s="25">
        <v>5.5000000000000003E-7</v>
      </c>
      <c r="Z78" s="25">
        <v>1.72E-7</v>
      </c>
      <c r="AA78" s="25">
        <v>5.5299999999999999E-8</v>
      </c>
      <c r="AB78" s="25">
        <f t="shared" si="11"/>
        <v>6.1521145194274025</v>
      </c>
      <c r="AC78" s="25">
        <f t="shared" si="12"/>
        <v>2.5053676891615542</v>
      </c>
      <c r="AD78" s="25">
        <f t="shared" si="13"/>
        <v>1.4935067484662579</v>
      </c>
      <c r="AE78" s="25">
        <f t="shared" si="14"/>
        <v>0.9997186094069529</v>
      </c>
      <c r="AF78" s="25">
        <f t="shared" si="15"/>
        <v>0.47355092024539869</v>
      </c>
      <c r="AG78" s="25">
        <f t="shared" si="16"/>
        <v>2.1896670756646218E-2</v>
      </c>
      <c r="AH78" s="25">
        <f t="shared" si="17"/>
        <v>1.0442404907975459E-2</v>
      </c>
      <c r="AI78" s="25">
        <f t="shared" si="18"/>
        <v>2.2260940695296525E-3</v>
      </c>
      <c r="AJ78" s="25">
        <f t="shared" si="19"/>
        <v>6.9616032719836403E-4</v>
      </c>
      <c r="AK78" s="25">
        <f t="shared" si="20"/>
        <v>2.2382364008179958E-4</v>
      </c>
      <c r="AL78" s="39">
        <f>'Inhalation-Haz-Values'!$C$2/H78</f>
        <v>3036.3864491844415</v>
      </c>
      <c r="AM78" s="39">
        <f>'Inhalation-Haz-Values'!$C$2/I78</f>
        <v>11690.821256038647</v>
      </c>
      <c r="AN78" s="39">
        <f>'Inhalation-Haz-Values'!$C$2/J78</f>
        <v>26049.515608180842</v>
      </c>
      <c r="AO78" s="39">
        <f>'Inhalation-Haz-Values'!$C$2/K78</f>
        <v>41941.074523396877</v>
      </c>
      <c r="AP78" s="39">
        <f>'Inhalation-Haz-Values'!$C$2/L78</f>
        <v>135955.05617977527</v>
      </c>
      <c r="AQ78" s="39">
        <f>'Inhalation-Haz-Values'!$C$2/M78</f>
        <v>32180851.063829787</v>
      </c>
      <c r="AR78" s="39">
        <f>'Inhalation-Haz-Values'!$C$2/N78</f>
        <v>205084745.76271185</v>
      </c>
      <c r="AS78" s="39" t="e">
        <f>'Inhalation-Haz-Values'!$C$2/O78</f>
        <v>#DIV/0!</v>
      </c>
      <c r="AT78" s="39" t="e">
        <f>'Inhalation-Haz-Values'!$C$2/P78</f>
        <v>#DIV/0!</v>
      </c>
      <c r="AU78" s="39" t="e">
        <f>'Inhalation-Haz-Values'!$C$2/Q78</f>
        <v>#DIV/0!</v>
      </c>
      <c r="AV78" s="39">
        <f>'Inhalation-Haz-Values'!$C$3/R78</f>
        <v>3421.0526315789475</v>
      </c>
      <c r="AW78" s="39">
        <f>'Inhalation-Haz-Values'!$C$3/S78</f>
        <v>8400.6462035541208</v>
      </c>
      <c r="AX78" s="39">
        <f>'Inhalation-Haz-Values'!$C$3/T78</f>
        <v>14092.140921409213</v>
      </c>
      <c r="AY78" s="39">
        <f>'Inhalation-Haz-Values'!$C$3/U78</f>
        <v>21052.63157894737</v>
      </c>
      <c r="AZ78" s="39">
        <f>'Inhalation-Haz-Values'!$C$3/V78</f>
        <v>44444.444444444445</v>
      </c>
      <c r="BA78" s="39">
        <f>'Inhalation-Haz-Values'!$C$3/W78</f>
        <v>961182.99445471354</v>
      </c>
      <c r="BB78" s="39">
        <f>'Inhalation-Haz-Values'!$C$3/X78</f>
        <v>2015503.8759689925</v>
      </c>
      <c r="BC78" s="39">
        <f>'Inhalation-Haz-Values'!$C$3/Y78</f>
        <v>9454545.4545454551</v>
      </c>
      <c r="BD78" s="39">
        <f>'Inhalation-Haz-Values'!$C$3/Z78</f>
        <v>30232558.139534883</v>
      </c>
      <c r="BE78" s="39">
        <f>'Inhalation-Haz-Values'!$C$3/AA78</f>
        <v>94032549.72875227</v>
      </c>
      <c r="BF78" s="39">
        <f>AB78*'Inhalation-Haz-Values'!$D$4</f>
        <v>4.3680013087934553E-5</v>
      </c>
      <c r="BG78" s="39">
        <f>AC78*'Inhalation-Haz-Values'!$D$4</f>
        <v>1.7788110593047036E-5</v>
      </c>
      <c r="BH78" s="39">
        <f>AD78*'Inhalation-Haz-Values'!$D$4</f>
        <v>1.060389791411043E-5</v>
      </c>
      <c r="BI78" s="39">
        <f>AE78*'Inhalation-Haz-Values'!$D$4</f>
        <v>7.0980021267893652E-6</v>
      </c>
      <c r="BJ78" s="39">
        <f>AF78*'Inhalation-Haz-Values'!$D$4</f>
        <v>3.3622115337423308E-6</v>
      </c>
      <c r="BK78" s="39">
        <f>AG78*'Inhalation-Haz-Values'!$D$4</f>
        <v>1.5546636237218814E-7</v>
      </c>
      <c r="BL78" s="39">
        <f>AH78*'Inhalation-Haz-Values'!$D$4</f>
        <v>7.4141074846625755E-8</v>
      </c>
      <c r="BM78" s="39">
        <f>AI78*'Inhalation-Haz-Values'!$D$4</f>
        <v>1.5805267893660533E-8</v>
      </c>
      <c r="BN78" s="39">
        <f>AJ78*'Inhalation-Haz-Values'!$D$4</f>
        <v>4.9427383231083841E-9</v>
      </c>
      <c r="BO78" s="39">
        <f>AK78*'Inhalation-Haz-Values'!$D$4</f>
        <v>1.5891478445807769E-9</v>
      </c>
    </row>
    <row r="79" spans="1:67" s="23" customFormat="1" ht="14.45" customHeight="1" x14ac:dyDescent="0.25">
      <c r="A79" s="94" t="s">
        <v>155</v>
      </c>
      <c r="B79" s="94" t="s">
        <v>153</v>
      </c>
      <c r="C79" s="94" t="s">
        <v>154</v>
      </c>
      <c r="D79" s="94">
        <v>2015</v>
      </c>
      <c r="E79" s="94">
        <v>2016</v>
      </c>
      <c r="F79" s="94" t="s">
        <v>138</v>
      </c>
      <c r="G79" s="94" t="s">
        <v>127</v>
      </c>
      <c r="H79" s="25">
        <v>1.9900000000000001E-13</v>
      </c>
      <c r="I79" s="25">
        <v>7.2799999999999997E-10</v>
      </c>
      <c r="J79" s="25">
        <v>8.8800000000000008E-9</v>
      </c>
      <c r="K79" s="25">
        <v>2.81E-8</v>
      </c>
      <c r="L79" s="25">
        <v>7.24E-8</v>
      </c>
      <c r="M79" s="25">
        <v>1.46E-8</v>
      </c>
      <c r="N79" s="25">
        <v>7.8000000000000004E-9</v>
      </c>
      <c r="O79" s="25">
        <v>3.1599999999999998E-9</v>
      </c>
      <c r="P79" s="25">
        <v>1.74E-9</v>
      </c>
      <c r="Q79" s="25">
        <v>1.1100000000000001E-9</v>
      </c>
      <c r="R79" s="25">
        <v>6E-11</v>
      </c>
      <c r="S79" s="25">
        <v>1.2100000000000001E-8</v>
      </c>
      <c r="T79" s="25">
        <v>7.3300000000000001E-8</v>
      </c>
      <c r="U79" s="25">
        <v>1.48E-7</v>
      </c>
      <c r="V79" s="25">
        <v>3.3999999999999997E-7</v>
      </c>
      <c r="W79" s="25">
        <v>9.5999999999999999E-8</v>
      </c>
      <c r="X79" s="25">
        <v>6.0100000000000002E-8</v>
      </c>
      <c r="Y79" s="25">
        <v>2.8699999999999999E-8</v>
      </c>
      <c r="Z79" s="25">
        <v>1.4899999999999999E-8</v>
      </c>
      <c r="AA79" s="25">
        <v>6.6400000000000002E-9</v>
      </c>
      <c r="AB79" s="25">
        <f t="shared" si="11"/>
        <v>2.4284662576687115E-7</v>
      </c>
      <c r="AC79" s="25">
        <f t="shared" si="12"/>
        <v>4.8974069529652349E-5</v>
      </c>
      <c r="AD79" s="25">
        <f t="shared" si="13"/>
        <v>2.9667762781186095E-4</v>
      </c>
      <c r="AE79" s="25">
        <f t="shared" si="14"/>
        <v>5.990216768916155E-4</v>
      </c>
      <c r="AF79" s="25">
        <f t="shared" si="15"/>
        <v>1.376130879345603E-3</v>
      </c>
      <c r="AG79" s="25">
        <f t="shared" si="16"/>
        <v>3.885546012269938E-4</v>
      </c>
      <c r="AH79" s="25">
        <f t="shared" si="17"/>
        <v>2.432513701431493E-4</v>
      </c>
      <c r="AI79" s="25">
        <f t="shared" si="18"/>
        <v>1.1616163599182004E-4</v>
      </c>
      <c r="AJ79" s="25">
        <f t="shared" si="19"/>
        <v>6.0306912065439675E-5</v>
      </c>
      <c r="AK79" s="25">
        <f t="shared" si="20"/>
        <v>2.6875026584867072E-5</v>
      </c>
      <c r="AL79" s="39">
        <f>'Inhalation-Haz-Values'!$C$2/H79</f>
        <v>12160804020100.502</v>
      </c>
      <c r="AM79" s="39">
        <f>'Inhalation-Haz-Values'!$C$2/I79</f>
        <v>3324175824.1758242</v>
      </c>
      <c r="AN79" s="39">
        <f>'Inhalation-Haz-Values'!$C$2/J79</f>
        <v>272522522.52252251</v>
      </c>
      <c r="AO79" s="39">
        <f>'Inhalation-Haz-Values'!$C$2/K79</f>
        <v>86120996.44128114</v>
      </c>
      <c r="AP79" s="39">
        <f>'Inhalation-Haz-Values'!$C$2/L79</f>
        <v>33425414.364640884</v>
      </c>
      <c r="AQ79" s="39">
        <f>'Inhalation-Haz-Values'!$C$2/M79</f>
        <v>165753424.65753424</v>
      </c>
      <c r="AR79" s="39">
        <f>'Inhalation-Haz-Values'!$C$2/N79</f>
        <v>310256410.25641024</v>
      </c>
      <c r="AS79" s="39">
        <f>'Inhalation-Haz-Values'!$C$2/O79</f>
        <v>765822784.81012654</v>
      </c>
      <c r="AT79" s="39">
        <f>'Inhalation-Haz-Values'!$C$2/P79</f>
        <v>1390804597.7011495</v>
      </c>
      <c r="AU79" s="39">
        <f>'Inhalation-Haz-Values'!$C$2/Q79</f>
        <v>2180180180.1801801</v>
      </c>
      <c r="AV79" s="39">
        <f>'Inhalation-Haz-Values'!$C$3/R79</f>
        <v>86666666666.666672</v>
      </c>
      <c r="AW79" s="39">
        <f>'Inhalation-Haz-Values'!$C$3/S79</f>
        <v>429752066.11570245</v>
      </c>
      <c r="AX79" s="39">
        <f>'Inhalation-Haz-Values'!$C$3/T79</f>
        <v>70941336.97135061</v>
      </c>
      <c r="AY79" s="39">
        <f>'Inhalation-Haz-Values'!$C$3/U79</f>
        <v>35135135.135135137</v>
      </c>
      <c r="AZ79" s="39">
        <f>'Inhalation-Haz-Values'!$C$3/V79</f>
        <v>15294117.647058826</v>
      </c>
      <c r="BA79" s="39">
        <f>'Inhalation-Haz-Values'!$C$3/W79</f>
        <v>54166666.666666672</v>
      </c>
      <c r="BB79" s="39">
        <f>'Inhalation-Haz-Values'!$C$3/X79</f>
        <v>86522462.562396005</v>
      </c>
      <c r="BC79" s="39">
        <f>'Inhalation-Haz-Values'!$C$3/Y79</f>
        <v>181184668.98954704</v>
      </c>
      <c r="BD79" s="39">
        <f>'Inhalation-Haz-Values'!$C$3/Z79</f>
        <v>348993288.59060407</v>
      </c>
      <c r="BE79" s="39">
        <f>'Inhalation-Haz-Values'!$C$3/AA79</f>
        <v>783132530.12048197</v>
      </c>
      <c r="BF79" s="39">
        <f>AB79*'Inhalation-Haz-Values'!$D$4</f>
        <v>1.7242110429447851E-12</v>
      </c>
      <c r="BG79" s="39">
        <f>AC79*'Inhalation-Haz-Values'!$D$4</f>
        <v>3.4771589366053168E-10</v>
      </c>
      <c r="BH79" s="39">
        <f>AD79*'Inhalation-Haz-Values'!$D$4</f>
        <v>2.1064111574642127E-9</v>
      </c>
      <c r="BI79" s="39">
        <f>AE79*'Inhalation-Haz-Values'!$D$4</f>
        <v>4.2530539059304697E-9</v>
      </c>
      <c r="BJ79" s="39">
        <f>AF79*'Inhalation-Haz-Values'!$D$4</f>
        <v>9.7705292433537807E-9</v>
      </c>
      <c r="BK79" s="39">
        <f>AG79*'Inhalation-Haz-Values'!$D$4</f>
        <v>2.7587376687116559E-9</v>
      </c>
      <c r="BL79" s="39">
        <f>AH79*'Inhalation-Haz-Values'!$D$4</f>
        <v>1.7270847280163601E-9</v>
      </c>
      <c r="BM79" s="39">
        <f>AI79*'Inhalation-Haz-Values'!$D$4</f>
        <v>8.2474761554192231E-10</v>
      </c>
      <c r="BN79" s="39">
        <f>AJ79*'Inhalation-Haz-Values'!$D$4</f>
        <v>4.2817907566462166E-10</v>
      </c>
      <c r="BO79" s="39">
        <f>AK79*'Inhalation-Haz-Values'!$D$4</f>
        <v>1.9081268875255622E-10</v>
      </c>
    </row>
    <row r="80" spans="1:67" s="23" customFormat="1" x14ac:dyDescent="0.25">
      <c r="A80" s="94" t="s">
        <v>155</v>
      </c>
      <c r="B80" s="94" t="s">
        <v>153</v>
      </c>
      <c r="C80" s="94" t="s">
        <v>154</v>
      </c>
      <c r="D80" s="94">
        <v>2016</v>
      </c>
      <c r="E80" s="94">
        <v>2016</v>
      </c>
      <c r="F80" s="94" t="s">
        <v>134</v>
      </c>
      <c r="G80" s="94" t="s">
        <v>127</v>
      </c>
      <c r="H80" s="25">
        <v>8.3100000000000003E-4</v>
      </c>
      <c r="I80" s="25">
        <v>2.1599999999999999E-4</v>
      </c>
      <c r="J80" s="25">
        <v>9.7499999999999998E-5</v>
      </c>
      <c r="K80" s="25">
        <v>6.0699999999999998E-5</v>
      </c>
      <c r="L80" s="25">
        <v>1.9899999999999999E-5</v>
      </c>
      <c r="M80" s="25">
        <v>2.3099999999999999E-7</v>
      </c>
      <c r="N80" s="25">
        <v>6.8799999999999994E-8</v>
      </c>
      <c r="O80" s="25">
        <v>2.18E-8</v>
      </c>
      <c r="P80" s="25">
        <v>1.0600000000000001E-8</v>
      </c>
      <c r="Q80" s="25">
        <v>6.1E-9</v>
      </c>
      <c r="R80" s="25">
        <v>1.58E-3</v>
      </c>
      <c r="S80" s="25">
        <v>6.4499999999999996E-4</v>
      </c>
      <c r="T80" s="25">
        <v>3.8499999999999998E-4</v>
      </c>
      <c r="U80" s="25">
        <v>2.5799999999999998E-4</v>
      </c>
      <c r="V80" s="25">
        <v>1.2400000000000001E-4</v>
      </c>
      <c r="W80" s="25">
        <v>6.2700000000000001E-6</v>
      </c>
      <c r="X80" s="25">
        <v>3.01E-6</v>
      </c>
      <c r="Y80" s="25">
        <v>7.2799999999999995E-7</v>
      </c>
      <c r="Z80" s="25">
        <v>2.5800000000000001E-7</v>
      </c>
      <c r="AA80" s="25">
        <v>9.1300000000000004E-8</v>
      </c>
      <c r="AB80" s="25">
        <f t="shared" si="11"/>
        <v>6.3949611451942738</v>
      </c>
      <c r="AC80" s="25">
        <f t="shared" si="12"/>
        <v>2.6106012269938645</v>
      </c>
      <c r="AD80" s="25">
        <f t="shared" si="13"/>
        <v>1.5582658486707566</v>
      </c>
      <c r="AE80" s="25">
        <f t="shared" si="14"/>
        <v>1.044240490797546</v>
      </c>
      <c r="AF80" s="25">
        <f t="shared" si="15"/>
        <v>0.50188302658486705</v>
      </c>
      <c r="AG80" s="25">
        <f t="shared" si="16"/>
        <v>2.5377472392638038E-2</v>
      </c>
      <c r="AH80" s="25">
        <f t="shared" si="17"/>
        <v>1.2182805725971371E-2</v>
      </c>
      <c r="AI80" s="25">
        <f t="shared" si="18"/>
        <v>2.9465390593047033E-3</v>
      </c>
      <c r="AJ80" s="25">
        <f t="shared" si="19"/>
        <v>1.0442404907975459E-3</v>
      </c>
      <c r="AK80" s="25">
        <f t="shared" si="20"/>
        <v>3.6953161554192232E-4</v>
      </c>
      <c r="AL80" s="39">
        <f>'Inhalation-Haz-Values'!$C$2/H80</f>
        <v>2912.154031287605</v>
      </c>
      <c r="AM80" s="39">
        <f>'Inhalation-Haz-Values'!$C$2/I80</f>
        <v>11203.703703703704</v>
      </c>
      <c r="AN80" s="39">
        <f>'Inhalation-Haz-Values'!$C$2/J80</f>
        <v>24820.51282051282</v>
      </c>
      <c r="AO80" s="39">
        <f>'Inhalation-Haz-Values'!$C$2/K80</f>
        <v>39868.204283360792</v>
      </c>
      <c r="AP80" s="39">
        <f>'Inhalation-Haz-Values'!$C$2/L80</f>
        <v>121608.04020100503</v>
      </c>
      <c r="AQ80" s="39">
        <f>'Inhalation-Haz-Values'!$C$2/M80</f>
        <v>10476190.476190476</v>
      </c>
      <c r="AR80" s="39">
        <f>'Inhalation-Haz-Values'!$C$2/N80</f>
        <v>35174418.604651168</v>
      </c>
      <c r="AS80" s="39">
        <f>'Inhalation-Haz-Values'!$C$2/O80</f>
        <v>111009174.3119266</v>
      </c>
      <c r="AT80" s="39">
        <f>'Inhalation-Haz-Values'!$C$2/P80</f>
        <v>228301886.79245281</v>
      </c>
      <c r="AU80" s="39">
        <f>'Inhalation-Haz-Values'!$C$2/Q80</f>
        <v>396721311.47540981</v>
      </c>
      <c r="AV80" s="39">
        <f>'Inhalation-Haz-Values'!$C$3/R80</f>
        <v>3291.1392405063293</v>
      </c>
      <c r="AW80" s="39">
        <f>'Inhalation-Haz-Values'!$C$3/S80</f>
        <v>8062.0155038759694</v>
      </c>
      <c r="AX80" s="39">
        <f>'Inhalation-Haz-Values'!$C$3/T80</f>
        <v>13506.493506493507</v>
      </c>
      <c r="AY80" s="39">
        <f>'Inhalation-Haz-Values'!$C$3/U80</f>
        <v>20155.038759689924</v>
      </c>
      <c r="AZ80" s="39">
        <f>'Inhalation-Haz-Values'!$C$3/V80</f>
        <v>41935.483870967742</v>
      </c>
      <c r="BA80" s="39">
        <f>'Inhalation-Haz-Values'!$C$3/W80</f>
        <v>829346.09250398725</v>
      </c>
      <c r="BB80" s="39">
        <f>'Inhalation-Haz-Values'!$C$3/X80</f>
        <v>1727574.7508305649</v>
      </c>
      <c r="BC80" s="39">
        <f>'Inhalation-Haz-Values'!$C$3/Y80</f>
        <v>7142857.1428571437</v>
      </c>
      <c r="BD80" s="39">
        <f>'Inhalation-Haz-Values'!$C$3/Z80</f>
        <v>20155038.759689923</v>
      </c>
      <c r="BE80" s="39">
        <f>'Inhalation-Haz-Values'!$C$3/AA80</f>
        <v>56955093.099671416</v>
      </c>
      <c r="BF80" s="39">
        <f>AB80*'Inhalation-Haz-Values'!$D$4</f>
        <v>4.5404224130879344E-5</v>
      </c>
      <c r="BG80" s="39">
        <f>AC80*'Inhalation-Haz-Values'!$D$4</f>
        <v>1.8535268711656436E-5</v>
      </c>
      <c r="BH80" s="39">
        <f>AD80*'Inhalation-Haz-Values'!$D$4</f>
        <v>1.1063687525562371E-5</v>
      </c>
      <c r="BI80" s="39">
        <f>AE80*'Inhalation-Haz-Values'!$D$4</f>
        <v>7.4141074846625766E-6</v>
      </c>
      <c r="BJ80" s="39">
        <f>AF80*'Inhalation-Haz-Values'!$D$4</f>
        <v>3.5633694887525561E-6</v>
      </c>
      <c r="BK80" s="39">
        <f>AG80*'Inhalation-Haz-Values'!$D$4</f>
        <v>1.8018005398773007E-7</v>
      </c>
      <c r="BL80" s="39">
        <f>AH80*'Inhalation-Haz-Values'!$D$4</f>
        <v>8.649792065439673E-8</v>
      </c>
      <c r="BM80" s="39">
        <f>AI80*'Inhalation-Haz-Values'!$D$4</f>
        <v>2.0920427321063394E-8</v>
      </c>
      <c r="BN80" s="39">
        <f>AJ80*'Inhalation-Haz-Values'!$D$4</f>
        <v>7.4141074846625757E-9</v>
      </c>
      <c r="BO80" s="39">
        <f>AK80*'Inhalation-Haz-Values'!$D$4</f>
        <v>2.6236744703476485E-9</v>
      </c>
    </row>
    <row r="81" spans="1:67" s="23" customFormat="1" ht="14.45" customHeight="1" x14ac:dyDescent="0.25">
      <c r="A81" s="94" t="s">
        <v>155</v>
      </c>
      <c r="B81" s="94" t="s">
        <v>153</v>
      </c>
      <c r="C81" s="94" t="s">
        <v>154</v>
      </c>
      <c r="D81" s="94">
        <v>2016</v>
      </c>
      <c r="E81" s="94">
        <v>2016</v>
      </c>
      <c r="F81" s="94" t="s">
        <v>137</v>
      </c>
      <c r="G81" s="94" t="s">
        <v>127</v>
      </c>
      <c r="H81" s="25">
        <v>8.3100000000000003E-4</v>
      </c>
      <c r="I81" s="25">
        <v>2.1599999999999999E-4</v>
      </c>
      <c r="J81" s="25">
        <v>9.6899999999999997E-5</v>
      </c>
      <c r="K81" s="25">
        <v>6.02E-5</v>
      </c>
      <c r="L81" s="25">
        <v>1.8600000000000001E-5</v>
      </c>
      <c r="M81" s="25">
        <v>7.8400000000000001E-8</v>
      </c>
      <c r="N81" s="25">
        <v>1.2299999999999999E-8</v>
      </c>
      <c r="O81" s="25">
        <v>0</v>
      </c>
      <c r="P81" s="25">
        <v>0</v>
      </c>
      <c r="Q81" s="25">
        <v>0</v>
      </c>
      <c r="R81" s="25">
        <v>1.58E-3</v>
      </c>
      <c r="S81" s="25">
        <v>6.4499999999999996E-4</v>
      </c>
      <c r="T81" s="25">
        <v>3.8499999999999998E-4</v>
      </c>
      <c r="U81" s="25">
        <v>2.5700000000000001E-4</v>
      </c>
      <c r="V81" s="25">
        <v>1.22E-4</v>
      </c>
      <c r="W81" s="25">
        <v>5.6500000000000001E-6</v>
      </c>
      <c r="X81" s="25">
        <v>2.6900000000000001E-6</v>
      </c>
      <c r="Y81" s="25">
        <v>5.7400000000000003E-7</v>
      </c>
      <c r="Z81" s="25">
        <v>1.8E-7</v>
      </c>
      <c r="AA81" s="25">
        <v>5.7700000000000001E-8</v>
      </c>
      <c r="AB81" s="25">
        <f t="shared" si="11"/>
        <v>6.3949611451942738</v>
      </c>
      <c r="AC81" s="25">
        <f t="shared" si="12"/>
        <v>2.6106012269938645</v>
      </c>
      <c r="AD81" s="25">
        <f t="shared" si="13"/>
        <v>1.5582658486707566</v>
      </c>
      <c r="AE81" s="25">
        <f t="shared" si="14"/>
        <v>1.0401930470347649</v>
      </c>
      <c r="AF81" s="25">
        <f t="shared" si="15"/>
        <v>0.49378813905930469</v>
      </c>
      <c r="AG81" s="25">
        <f t="shared" si="16"/>
        <v>2.2868057259713706E-2</v>
      </c>
      <c r="AH81" s="25">
        <f t="shared" si="17"/>
        <v>1.0887623721881391E-2</v>
      </c>
      <c r="AI81" s="25">
        <f t="shared" si="18"/>
        <v>2.3232327198364012E-3</v>
      </c>
      <c r="AJ81" s="25">
        <f t="shared" si="19"/>
        <v>7.2853987730061339E-4</v>
      </c>
      <c r="AK81" s="25">
        <f t="shared" si="20"/>
        <v>2.3353750511247444E-4</v>
      </c>
      <c r="AL81" s="39">
        <f>'Inhalation-Haz-Values'!$C$2/H81</f>
        <v>2912.154031287605</v>
      </c>
      <c r="AM81" s="39">
        <f>'Inhalation-Haz-Values'!$C$2/I81</f>
        <v>11203.703703703704</v>
      </c>
      <c r="AN81" s="39">
        <f>'Inhalation-Haz-Values'!$C$2/J81</f>
        <v>24974.200206398349</v>
      </c>
      <c r="AO81" s="39">
        <f>'Inhalation-Haz-Values'!$C$2/K81</f>
        <v>40199.335548172756</v>
      </c>
      <c r="AP81" s="39">
        <f>'Inhalation-Haz-Values'!$C$2/L81</f>
        <v>130107.52688172042</v>
      </c>
      <c r="AQ81" s="39">
        <f>'Inhalation-Haz-Values'!$C$2/M81</f>
        <v>30867346.93877551</v>
      </c>
      <c r="AR81" s="39">
        <f>'Inhalation-Haz-Values'!$C$2/N81</f>
        <v>196747967.47967482</v>
      </c>
      <c r="AS81" s="39" t="e">
        <f>'Inhalation-Haz-Values'!$C$2/O81</f>
        <v>#DIV/0!</v>
      </c>
      <c r="AT81" s="39" t="e">
        <f>'Inhalation-Haz-Values'!$C$2/P81</f>
        <v>#DIV/0!</v>
      </c>
      <c r="AU81" s="39" t="e">
        <f>'Inhalation-Haz-Values'!$C$2/Q81</f>
        <v>#DIV/0!</v>
      </c>
      <c r="AV81" s="39">
        <f>'Inhalation-Haz-Values'!$C$3/R81</f>
        <v>3291.1392405063293</v>
      </c>
      <c r="AW81" s="39">
        <f>'Inhalation-Haz-Values'!$C$3/S81</f>
        <v>8062.0155038759694</v>
      </c>
      <c r="AX81" s="39">
        <f>'Inhalation-Haz-Values'!$C$3/T81</f>
        <v>13506.493506493507</v>
      </c>
      <c r="AY81" s="39">
        <f>'Inhalation-Haz-Values'!$C$3/U81</f>
        <v>20233.463035019457</v>
      </c>
      <c r="AZ81" s="39">
        <f>'Inhalation-Haz-Values'!$C$3/V81</f>
        <v>42622.950819672136</v>
      </c>
      <c r="BA81" s="39">
        <f>'Inhalation-Haz-Values'!$C$3/W81</f>
        <v>920353.98230088502</v>
      </c>
      <c r="BB81" s="39">
        <f>'Inhalation-Haz-Values'!$C$3/X81</f>
        <v>1933085.5018587362</v>
      </c>
      <c r="BC81" s="39">
        <f>'Inhalation-Haz-Values'!$C$3/Y81</f>
        <v>9059233.4494773522</v>
      </c>
      <c r="BD81" s="39">
        <f>'Inhalation-Haz-Values'!$C$3/Z81</f>
        <v>28888888.888888892</v>
      </c>
      <c r="BE81" s="39">
        <f>'Inhalation-Haz-Values'!$C$3/AA81</f>
        <v>90121317.157712311</v>
      </c>
      <c r="BF81" s="39">
        <f>AB81*'Inhalation-Haz-Values'!$D$4</f>
        <v>4.5404224130879344E-5</v>
      </c>
      <c r="BG81" s="39">
        <f>AC81*'Inhalation-Haz-Values'!$D$4</f>
        <v>1.8535268711656436E-5</v>
      </c>
      <c r="BH81" s="39">
        <f>AD81*'Inhalation-Haz-Values'!$D$4</f>
        <v>1.1063687525562371E-5</v>
      </c>
      <c r="BI81" s="39">
        <f>AE81*'Inhalation-Haz-Values'!$D$4</f>
        <v>7.3853706339468305E-6</v>
      </c>
      <c r="BJ81" s="39">
        <f>AF81*'Inhalation-Haz-Values'!$D$4</f>
        <v>3.505895787321063E-6</v>
      </c>
      <c r="BK81" s="39">
        <f>AG81*'Inhalation-Haz-Values'!$D$4</f>
        <v>1.623632065439673E-7</v>
      </c>
      <c r="BL81" s="39">
        <f>AH81*'Inhalation-Haz-Values'!$D$4</f>
        <v>7.7302128425357871E-8</v>
      </c>
      <c r="BM81" s="39">
        <f>AI81*'Inhalation-Haz-Values'!$D$4</f>
        <v>1.6494952310838448E-8</v>
      </c>
      <c r="BN81" s="39">
        <f>AJ81*'Inhalation-Haz-Values'!$D$4</f>
        <v>5.1726331288343547E-9</v>
      </c>
      <c r="BO81" s="39">
        <f>AK81*'Inhalation-Haz-Values'!$D$4</f>
        <v>1.6581162862985685E-9</v>
      </c>
    </row>
    <row r="82" spans="1:67" s="23" customFormat="1" x14ac:dyDescent="0.25">
      <c r="A82" s="94" t="s">
        <v>155</v>
      </c>
      <c r="B82" s="94" t="s">
        <v>153</v>
      </c>
      <c r="C82" s="94" t="s">
        <v>154</v>
      </c>
      <c r="D82" s="94">
        <v>2016</v>
      </c>
      <c r="E82" s="94">
        <v>2016</v>
      </c>
      <c r="F82" s="94" t="s">
        <v>138</v>
      </c>
      <c r="G82" s="94" t="s">
        <v>127</v>
      </c>
      <c r="H82" s="25">
        <v>1.0099999999999999E-12</v>
      </c>
      <c r="I82" s="25">
        <v>3.6800000000000001E-9</v>
      </c>
      <c r="J82" s="25">
        <v>4.4799999999999997E-8</v>
      </c>
      <c r="K82" s="25">
        <v>1.42E-7</v>
      </c>
      <c r="L82" s="25">
        <v>3.6600000000000002E-7</v>
      </c>
      <c r="M82" s="25">
        <v>7.3500000000000003E-8</v>
      </c>
      <c r="N82" s="25">
        <v>3.9400000000000002E-8</v>
      </c>
      <c r="O82" s="25">
        <v>1.6000000000000001E-8</v>
      </c>
      <c r="P82" s="25">
        <v>8.7799999999999999E-9</v>
      </c>
      <c r="Q82" s="25">
        <v>5.5899999999999999E-9</v>
      </c>
      <c r="R82" s="25">
        <v>3.0299999999999999E-10</v>
      </c>
      <c r="S82" s="25">
        <v>6.1200000000000005E-8</v>
      </c>
      <c r="T82" s="25">
        <v>3.7E-7</v>
      </c>
      <c r="U82" s="25">
        <v>7.4900000000000005E-7</v>
      </c>
      <c r="V82" s="25">
        <v>1.7099999999999999E-6</v>
      </c>
      <c r="W82" s="25">
        <v>4.8500000000000002E-7</v>
      </c>
      <c r="X82" s="25">
        <v>3.03E-7</v>
      </c>
      <c r="Y82" s="25">
        <v>1.4499999999999999E-7</v>
      </c>
      <c r="Z82" s="25">
        <v>7.5199999999999998E-8</v>
      </c>
      <c r="AA82" s="25">
        <v>3.3500000000000002E-8</v>
      </c>
      <c r="AB82" s="25">
        <f t="shared" si="11"/>
        <v>1.2263754601226992E-6</v>
      </c>
      <c r="AC82" s="25">
        <f t="shared" si="12"/>
        <v>2.4770355828220865E-4</v>
      </c>
      <c r="AD82" s="25">
        <f t="shared" si="13"/>
        <v>1.497554192229039E-3</v>
      </c>
      <c r="AE82" s="25">
        <f t="shared" si="14"/>
        <v>3.0315353783231087E-3</v>
      </c>
      <c r="AF82" s="25">
        <f t="shared" si="15"/>
        <v>6.921128834355827E-3</v>
      </c>
      <c r="AG82" s="25">
        <f t="shared" si="16"/>
        <v>1.9630102249488753E-3</v>
      </c>
      <c r="AH82" s="25">
        <f t="shared" si="17"/>
        <v>1.2263754601226993E-3</v>
      </c>
      <c r="AI82" s="25">
        <f t="shared" si="18"/>
        <v>5.8687934560327202E-4</v>
      </c>
      <c r="AJ82" s="25">
        <f t="shared" si="19"/>
        <v>3.0436777096114518E-4</v>
      </c>
      <c r="AK82" s="25">
        <f t="shared" si="20"/>
        <v>1.3558936605316972E-4</v>
      </c>
      <c r="AL82" s="39">
        <f>'Inhalation-Haz-Values'!$C$2/H82</f>
        <v>2396039603960.396</v>
      </c>
      <c r="AM82" s="39">
        <f>'Inhalation-Haz-Values'!$C$2/I82</f>
        <v>657608695.65217388</v>
      </c>
      <c r="AN82" s="39">
        <f>'Inhalation-Haz-Values'!$C$2/J82</f>
        <v>54017857.142857142</v>
      </c>
      <c r="AO82" s="39">
        <f>'Inhalation-Haz-Values'!$C$2/K82</f>
        <v>17042253.521126758</v>
      </c>
      <c r="AP82" s="39">
        <f>'Inhalation-Haz-Values'!$C$2/L82</f>
        <v>6612021.8579234965</v>
      </c>
      <c r="AQ82" s="39">
        <f>'Inhalation-Haz-Values'!$C$2/M82</f>
        <v>32925170.068027209</v>
      </c>
      <c r="AR82" s="39">
        <f>'Inhalation-Haz-Values'!$C$2/N82</f>
        <v>61421319.796954311</v>
      </c>
      <c r="AS82" s="39">
        <f>'Inhalation-Haz-Values'!$C$2/O82</f>
        <v>151250000</v>
      </c>
      <c r="AT82" s="39">
        <f>'Inhalation-Haz-Values'!$C$2/P82</f>
        <v>275626423.69020498</v>
      </c>
      <c r="AU82" s="39">
        <f>'Inhalation-Haz-Values'!$C$2/Q82</f>
        <v>432915921.28801429</v>
      </c>
      <c r="AV82" s="39">
        <f>'Inhalation-Haz-Values'!$C$3/R82</f>
        <v>17161716171.617163</v>
      </c>
      <c r="AW82" s="39">
        <f>'Inhalation-Haz-Values'!$C$3/S82</f>
        <v>84967320.261437908</v>
      </c>
      <c r="AX82" s="39">
        <f>'Inhalation-Haz-Values'!$C$3/T82</f>
        <v>14054054.054054054</v>
      </c>
      <c r="AY82" s="39">
        <f>'Inhalation-Haz-Values'!$C$3/U82</f>
        <v>6942590.1201602137</v>
      </c>
      <c r="AZ82" s="39">
        <f>'Inhalation-Haz-Values'!$C$3/V82</f>
        <v>3040935.6725146202</v>
      </c>
      <c r="BA82" s="39">
        <f>'Inhalation-Haz-Values'!$C$3/W82</f>
        <v>10721649.484536083</v>
      </c>
      <c r="BB82" s="39">
        <f>'Inhalation-Haz-Values'!$C$3/X82</f>
        <v>17161716.171617161</v>
      </c>
      <c r="BC82" s="39">
        <f>'Inhalation-Haz-Values'!$C$3/Y82</f>
        <v>35862068.965517245</v>
      </c>
      <c r="BD82" s="39">
        <f>'Inhalation-Haz-Values'!$C$3/Z82</f>
        <v>69148936.170212775</v>
      </c>
      <c r="BE82" s="39">
        <f>'Inhalation-Haz-Values'!$C$3/AA82</f>
        <v>155223880.59701493</v>
      </c>
      <c r="BF82" s="39">
        <f>AB82*'Inhalation-Haz-Values'!$D$4</f>
        <v>8.7072657668711643E-12</v>
      </c>
      <c r="BG82" s="39">
        <f>AC82*'Inhalation-Haz-Values'!$D$4</f>
        <v>1.7586952638036814E-9</v>
      </c>
      <c r="BH82" s="39">
        <f>AD82*'Inhalation-Haz-Values'!$D$4</f>
        <v>1.0632634764826177E-8</v>
      </c>
      <c r="BI82" s="39">
        <f>AE82*'Inhalation-Haz-Values'!$D$4</f>
        <v>2.1523901186094071E-8</v>
      </c>
      <c r="BJ82" s="39">
        <f>AF82*'Inhalation-Haz-Values'!$D$4</f>
        <v>4.914001472392637E-8</v>
      </c>
      <c r="BK82" s="39">
        <f>AG82*'Inhalation-Haz-Values'!$D$4</f>
        <v>1.3937372597137014E-8</v>
      </c>
      <c r="BL82" s="39">
        <f>AH82*'Inhalation-Haz-Values'!$D$4</f>
        <v>8.7072657668711652E-9</v>
      </c>
      <c r="BM82" s="39">
        <f>AI82*'Inhalation-Haz-Values'!$D$4</f>
        <v>4.1668433537832312E-9</v>
      </c>
      <c r="BN82" s="39">
        <f>AJ82*'Inhalation-Haz-Values'!$D$4</f>
        <v>2.1610111738241306E-9</v>
      </c>
      <c r="BO82" s="39">
        <f>AK82*'Inhalation-Haz-Values'!$D$4</f>
        <v>9.626844989775049E-10</v>
      </c>
    </row>
    <row r="83" spans="1:67" s="23" customFormat="1" ht="14.45" customHeight="1" x14ac:dyDescent="0.25">
      <c r="A83" s="94" t="s">
        <v>155</v>
      </c>
      <c r="B83" s="94" t="s">
        <v>153</v>
      </c>
      <c r="C83" s="94" t="s">
        <v>154</v>
      </c>
      <c r="D83" s="94">
        <v>2017</v>
      </c>
      <c r="E83" s="94">
        <v>2016</v>
      </c>
      <c r="F83" s="94" t="s">
        <v>134</v>
      </c>
      <c r="G83" s="94" t="s">
        <v>127</v>
      </c>
      <c r="H83" s="25">
        <v>8.5800000000000004E-4</v>
      </c>
      <c r="I83" s="25">
        <v>2.23E-4</v>
      </c>
      <c r="J83" s="25">
        <v>1E-4</v>
      </c>
      <c r="K83" s="25">
        <v>6.2299999999999996E-5</v>
      </c>
      <c r="L83" s="25">
        <v>1.9300000000000002E-5</v>
      </c>
      <c r="M83" s="25">
        <v>8.9299999999999999E-8</v>
      </c>
      <c r="N83" s="25">
        <v>1.5799999999999999E-8</v>
      </c>
      <c r="O83" s="25">
        <v>2.09E-9</v>
      </c>
      <c r="P83" s="25">
        <v>9.5299999999999991E-10</v>
      </c>
      <c r="Q83" s="25">
        <v>5.2600000000000004E-10</v>
      </c>
      <c r="R83" s="25">
        <v>1.6299999999999999E-3</v>
      </c>
      <c r="S83" s="25">
        <v>6.6600000000000003E-4</v>
      </c>
      <c r="T83" s="25">
        <v>3.9800000000000002E-4</v>
      </c>
      <c r="U83" s="25">
        <v>2.6600000000000001E-4</v>
      </c>
      <c r="V83" s="25">
        <v>1.26E-4</v>
      </c>
      <c r="W83" s="25">
        <v>5.8900000000000004E-6</v>
      </c>
      <c r="X83" s="25">
        <v>2.8100000000000002E-6</v>
      </c>
      <c r="Y83" s="25">
        <v>6.06E-7</v>
      </c>
      <c r="Z83" s="25">
        <v>1.92E-7</v>
      </c>
      <c r="AA83" s="25">
        <v>6.2200000000000001E-8</v>
      </c>
      <c r="AB83" s="25">
        <f t="shared" si="11"/>
        <v>6.5973333333333324</v>
      </c>
      <c r="AC83" s="25">
        <f t="shared" si="12"/>
        <v>2.6955975460122699</v>
      </c>
      <c r="AD83" s="25">
        <f t="shared" si="13"/>
        <v>1.6108826175869122</v>
      </c>
      <c r="AE83" s="25">
        <f t="shared" si="14"/>
        <v>1.0766200408997957</v>
      </c>
      <c r="AF83" s="25">
        <f t="shared" si="15"/>
        <v>0.50997791411042948</v>
      </c>
      <c r="AG83" s="25">
        <f t="shared" si="16"/>
        <v>2.3839443762781187E-2</v>
      </c>
      <c r="AH83" s="25">
        <f t="shared" si="17"/>
        <v>1.1373316973415133E-2</v>
      </c>
      <c r="AI83" s="25">
        <f t="shared" si="18"/>
        <v>2.4527509202453986E-3</v>
      </c>
      <c r="AJ83" s="25">
        <f t="shared" si="19"/>
        <v>7.7710920245398761E-4</v>
      </c>
      <c r="AK83" s="25">
        <f t="shared" si="20"/>
        <v>2.5175100204498981E-4</v>
      </c>
      <c r="AL83" s="39">
        <f>'Inhalation-Haz-Values'!$C$2/H83</f>
        <v>2820.5128205128203</v>
      </c>
      <c r="AM83" s="39">
        <f>'Inhalation-Haz-Values'!$C$2/I83</f>
        <v>10852.017937219731</v>
      </c>
      <c r="AN83" s="39">
        <f>'Inhalation-Haz-Values'!$C$2/J83</f>
        <v>24199.999999999996</v>
      </c>
      <c r="AO83" s="39">
        <f>'Inhalation-Haz-Values'!$C$2/K83</f>
        <v>38844.301765650082</v>
      </c>
      <c r="AP83" s="39">
        <f>'Inhalation-Haz-Values'!$C$2/L83</f>
        <v>125388.60103626942</v>
      </c>
      <c r="AQ83" s="39">
        <f>'Inhalation-Haz-Values'!$C$2/M83</f>
        <v>27099664.053751398</v>
      </c>
      <c r="AR83" s="39">
        <f>'Inhalation-Haz-Values'!$C$2/N83</f>
        <v>153164556.96202531</v>
      </c>
      <c r="AS83" s="39">
        <f>'Inhalation-Haz-Values'!$C$2/O83</f>
        <v>1157894736.8421052</v>
      </c>
      <c r="AT83" s="39">
        <f>'Inhalation-Haz-Values'!$C$2/P83</f>
        <v>2539349422.8751311</v>
      </c>
      <c r="AU83" s="39">
        <f>'Inhalation-Haz-Values'!$C$2/Q83</f>
        <v>4600760456.2737637</v>
      </c>
      <c r="AV83" s="39">
        <f>'Inhalation-Haz-Values'!$C$3/R83</f>
        <v>3190.1840490797549</v>
      </c>
      <c r="AW83" s="39">
        <f>'Inhalation-Haz-Values'!$C$3/S83</f>
        <v>7807.8078078078079</v>
      </c>
      <c r="AX83" s="39">
        <f>'Inhalation-Haz-Values'!$C$3/T83</f>
        <v>13065.326633165829</v>
      </c>
      <c r="AY83" s="39">
        <f>'Inhalation-Haz-Values'!$C$3/U83</f>
        <v>19548.872180451126</v>
      </c>
      <c r="AZ83" s="39">
        <f>'Inhalation-Haz-Values'!$C$3/V83</f>
        <v>41269.841269841272</v>
      </c>
      <c r="BA83" s="39">
        <f>'Inhalation-Haz-Values'!$C$3/W83</f>
        <v>882852.29202037351</v>
      </c>
      <c r="BB83" s="39">
        <f>'Inhalation-Haz-Values'!$C$3/X83</f>
        <v>1850533.8078291814</v>
      </c>
      <c r="BC83" s="39">
        <f>'Inhalation-Haz-Values'!$C$3/Y83</f>
        <v>8580858.0858085807</v>
      </c>
      <c r="BD83" s="39">
        <f>'Inhalation-Haz-Values'!$C$3/Z83</f>
        <v>27083333.333333336</v>
      </c>
      <c r="BE83" s="39">
        <f>'Inhalation-Haz-Values'!$C$3/AA83</f>
        <v>83601286.173633441</v>
      </c>
      <c r="BF83" s="39">
        <f>AB83*'Inhalation-Haz-Values'!$D$4</f>
        <v>4.6841066666666661E-5</v>
      </c>
      <c r="BG83" s="39">
        <f>AC83*'Inhalation-Haz-Values'!$D$4</f>
        <v>1.9138742576687117E-5</v>
      </c>
      <c r="BH83" s="39">
        <f>AD83*'Inhalation-Haz-Values'!$D$4</f>
        <v>1.1437266584867077E-5</v>
      </c>
      <c r="BI83" s="39">
        <f>AE83*'Inhalation-Haz-Values'!$D$4</f>
        <v>7.6440022903885497E-6</v>
      </c>
      <c r="BJ83" s="39">
        <f>AF83*'Inhalation-Haz-Values'!$D$4</f>
        <v>3.6208431901840491E-6</v>
      </c>
      <c r="BK83" s="39">
        <f>AG83*'Inhalation-Haz-Values'!$D$4</f>
        <v>1.6926005071574643E-7</v>
      </c>
      <c r="BL83" s="39">
        <f>AH83*'Inhalation-Haz-Values'!$D$4</f>
        <v>8.0750550511247436E-8</v>
      </c>
      <c r="BM83" s="39">
        <f>AI83*'Inhalation-Haz-Values'!$D$4</f>
        <v>1.741453153374233E-8</v>
      </c>
      <c r="BN83" s="39">
        <f>AJ83*'Inhalation-Haz-Values'!$D$4</f>
        <v>5.5174753374233119E-9</v>
      </c>
      <c r="BO83" s="39">
        <f>AK83*'Inhalation-Haz-Values'!$D$4</f>
        <v>1.7874321145194276E-9</v>
      </c>
    </row>
    <row r="84" spans="1:67" s="23" customFormat="1" x14ac:dyDescent="0.25">
      <c r="A84" s="94" t="s">
        <v>155</v>
      </c>
      <c r="B84" s="94" t="s">
        <v>153</v>
      </c>
      <c r="C84" s="94" t="s">
        <v>154</v>
      </c>
      <c r="D84" s="94">
        <v>2017</v>
      </c>
      <c r="E84" s="94">
        <v>2016</v>
      </c>
      <c r="F84" s="94" t="s">
        <v>137</v>
      </c>
      <c r="G84" s="94" t="s">
        <v>127</v>
      </c>
      <c r="H84" s="25">
        <v>8.5800000000000004E-4</v>
      </c>
      <c r="I84" s="25">
        <v>2.23E-4</v>
      </c>
      <c r="J84" s="25">
        <v>1E-4</v>
      </c>
      <c r="K84" s="25">
        <v>6.2100000000000005E-5</v>
      </c>
      <c r="L84" s="25">
        <v>1.9199999999999999E-5</v>
      </c>
      <c r="M84" s="25">
        <v>8.0999999999999997E-8</v>
      </c>
      <c r="N84" s="25">
        <v>1.27E-8</v>
      </c>
      <c r="O84" s="25">
        <v>0</v>
      </c>
      <c r="P84" s="25">
        <v>0</v>
      </c>
      <c r="Q84" s="25">
        <v>0</v>
      </c>
      <c r="R84" s="25">
        <v>1.6299999999999999E-3</v>
      </c>
      <c r="S84" s="25">
        <v>6.6600000000000003E-4</v>
      </c>
      <c r="T84" s="25">
        <v>3.9800000000000002E-4</v>
      </c>
      <c r="U84" s="25">
        <v>2.6600000000000001E-4</v>
      </c>
      <c r="V84" s="25">
        <v>1.26E-4</v>
      </c>
      <c r="W84" s="25">
        <v>5.8300000000000001E-6</v>
      </c>
      <c r="X84" s="25">
        <v>2.7800000000000001E-6</v>
      </c>
      <c r="Y84" s="25">
        <v>5.9200000000000001E-7</v>
      </c>
      <c r="Z84" s="25">
        <v>1.85E-7</v>
      </c>
      <c r="AA84" s="25">
        <v>5.9599999999999998E-8</v>
      </c>
      <c r="AB84" s="25">
        <f t="shared" si="11"/>
        <v>6.5973333333333324</v>
      </c>
      <c r="AC84" s="25">
        <f t="shared" si="12"/>
        <v>2.6955975460122699</v>
      </c>
      <c r="AD84" s="25">
        <f t="shared" si="13"/>
        <v>1.6108826175869122</v>
      </c>
      <c r="AE84" s="25">
        <f t="shared" si="14"/>
        <v>1.0766200408997957</v>
      </c>
      <c r="AF84" s="25">
        <f t="shared" si="15"/>
        <v>0.50997791411042948</v>
      </c>
      <c r="AG84" s="25">
        <f t="shared" si="16"/>
        <v>2.3596597137014317E-2</v>
      </c>
      <c r="AH84" s="25">
        <f t="shared" si="17"/>
        <v>1.1251893660531698E-2</v>
      </c>
      <c r="AI84" s="25">
        <f t="shared" si="18"/>
        <v>2.396086707566462E-3</v>
      </c>
      <c r="AJ84" s="25">
        <f t="shared" si="19"/>
        <v>7.487770961145195E-4</v>
      </c>
      <c r="AK84" s="25">
        <f t="shared" si="20"/>
        <v>2.412276482617587E-4</v>
      </c>
      <c r="AL84" s="39">
        <f>'Inhalation-Haz-Values'!$C$2/H84</f>
        <v>2820.5128205128203</v>
      </c>
      <c r="AM84" s="39">
        <f>'Inhalation-Haz-Values'!$C$2/I84</f>
        <v>10852.017937219731</v>
      </c>
      <c r="AN84" s="39">
        <f>'Inhalation-Haz-Values'!$C$2/J84</f>
        <v>24199.999999999996</v>
      </c>
      <c r="AO84" s="39">
        <f>'Inhalation-Haz-Values'!$C$2/K84</f>
        <v>38969.404186795487</v>
      </c>
      <c r="AP84" s="39">
        <f>'Inhalation-Haz-Values'!$C$2/L84</f>
        <v>126041.66666666667</v>
      </c>
      <c r="AQ84" s="39">
        <f>'Inhalation-Haz-Values'!$C$2/M84</f>
        <v>29876543.209876545</v>
      </c>
      <c r="AR84" s="39">
        <f>'Inhalation-Haz-Values'!$C$2/N84</f>
        <v>190551181.10236222</v>
      </c>
      <c r="AS84" s="39" t="e">
        <f>'Inhalation-Haz-Values'!$C$2/O84</f>
        <v>#DIV/0!</v>
      </c>
      <c r="AT84" s="39" t="e">
        <f>'Inhalation-Haz-Values'!$C$2/P84</f>
        <v>#DIV/0!</v>
      </c>
      <c r="AU84" s="39" t="e">
        <f>'Inhalation-Haz-Values'!$C$2/Q84</f>
        <v>#DIV/0!</v>
      </c>
      <c r="AV84" s="39">
        <f>'Inhalation-Haz-Values'!$C$3/R84</f>
        <v>3190.1840490797549</v>
      </c>
      <c r="AW84" s="39">
        <f>'Inhalation-Haz-Values'!$C$3/S84</f>
        <v>7807.8078078078079</v>
      </c>
      <c r="AX84" s="39">
        <f>'Inhalation-Haz-Values'!$C$3/T84</f>
        <v>13065.326633165829</v>
      </c>
      <c r="AY84" s="39">
        <f>'Inhalation-Haz-Values'!$C$3/U84</f>
        <v>19548.872180451126</v>
      </c>
      <c r="AZ84" s="39">
        <f>'Inhalation-Haz-Values'!$C$3/V84</f>
        <v>41269.841269841272</v>
      </c>
      <c r="BA84" s="39">
        <f>'Inhalation-Haz-Values'!$C$3/W84</f>
        <v>891938.25042881654</v>
      </c>
      <c r="BB84" s="39">
        <f>'Inhalation-Haz-Values'!$C$3/X84</f>
        <v>1870503.5971223023</v>
      </c>
      <c r="BC84" s="39">
        <f>'Inhalation-Haz-Values'!$C$3/Y84</f>
        <v>8783783.7837837841</v>
      </c>
      <c r="BD84" s="39">
        <f>'Inhalation-Haz-Values'!$C$3/Z84</f>
        <v>28108108.108108107</v>
      </c>
      <c r="BE84" s="39">
        <f>'Inhalation-Haz-Values'!$C$3/AA84</f>
        <v>87248322.147651017</v>
      </c>
      <c r="BF84" s="39">
        <f>AB84*'Inhalation-Haz-Values'!$D$4</f>
        <v>4.6841066666666661E-5</v>
      </c>
      <c r="BG84" s="39">
        <f>AC84*'Inhalation-Haz-Values'!$D$4</f>
        <v>1.9138742576687117E-5</v>
      </c>
      <c r="BH84" s="39">
        <f>AD84*'Inhalation-Haz-Values'!$D$4</f>
        <v>1.1437266584867077E-5</v>
      </c>
      <c r="BI84" s="39">
        <f>AE84*'Inhalation-Haz-Values'!$D$4</f>
        <v>7.6440022903885497E-6</v>
      </c>
      <c r="BJ84" s="39">
        <f>AF84*'Inhalation-Haz-Values'!$D$4</f>
        <v>3.6208431901840491E-6</v>
      </c>
      <c r="BK84" s="39">
        <f>AG84*'Inhalation-Haz-Values'!$D$4</f>
        <v>1.6753583967280166E-7</v>
      </c>
      <c r="BL84" s="39">
        <f>AH84*'Inhalation-Haz-Values'!$D$4</f>
        <v>7.9888444989775048E-8</v>
      </c>
      <c r="BM84" s="39">
        <f>AI84*'Inhalation-Haz-Values'!$D$4</f>
        <v>1.7012215623721879E-8</v>
      </c>
      <c r="BN84" s="39">
        <f>AJ84*'Inhalation-Haz-Values'!$D$4</f>
        <v>5.3163173824130885E-9</v>
      </c>
      <c r="BO84" s="39">
        <f>AK84*'Inhalation-Haz-Values'!$D$4</f>
        <v>1.7127163026584866E-9</v>
      </c>
    </row>
    <row r="85" spans="1:67" s="23" customFormat="1" ht="14.45" customHeight="1" x14ac:dyDescent="0.25">
      <c r="A85" s="94" t="s">
        <v>155</v>
      </c>
      <c r="B85" s="94" t="s">
        <v>153</v>
      </c>
      <c r="C85" s="94" t="s">
        <v>154</v>
      </c>
      <c r="D85" s="94">
        <v>2017</v>
      </c>
      <c r="E85" s="94">
        <v>2016</v>
      </c>
      <c r="F85" s="94" t="s">
        <v>138</v>
      </c>
      <c r="G85" s="94" t="s">
        <v>127</v>
      </c>
      <c r="H85" s="25">
        <v>7.77E-14</v>
      </c>
      <c r="I85" s="25">
        <v>2.84E-10</v>
      </c>
      <c r="J85" s="25">
        <v>3.4699999999999998E-9</v>
      </c>
      <c r="K85" s="25">
        <v>1.0999999999999999E-8</v>
      </c>
      <c r="L85" s="25">
        <v>2.8299999999999999E-8</v>
      </c>
      <c r="M85" s="25">
        <v>5.6800000000000002E-9</v>
      </c>
      <c r="N85" s="25">
        <v>3.0399999999999998E-9</v>
      </c>
      <c r="O85" s="25">
        <v>1.2300000000000001E-9</v>
      </c>
      <c r="P85" s="25">
        <v>6.7900000000000003E-10</v>
      </c>
      <c r="Q85" s="25">
        <v>4.3200000000000001E-10</v>
      </c>
      <c r="R85" s="25">
        <v>2.3400000000000001E-11</v>
      </c>
      <c r="S85" s="25">
        <v>4.73E-9</v>
      </c>
      <c r="T85" s="25">
        <v>2.8600000000000001E-8</v>
      </c>
      <c r="U85" s="25">
        <v>5.7900000000000002E-8</v>
      </c>
      <c r="V85" s="25">
        <v>1.3300000000000001E-7</v>
      </c>
      <c r="W85" s="25">
        <v>3.7499999999999998E-8</v>
      </c>
      <c r="X85" s="25">
        <v>2.3400000000000001E-8</v>
      </c>
      <c r="Y85" s="25">
        <v>1.1199999999999999E-8</v>
      </c>
      <c r="Z85" s="25">
        <v>5.8100000000000004E-9</v>
      </c>
      <c r="AA85" s="25">
        <v>2.5899999999999999E-9</v>
      </c>
      <c r="AB85" s="25">
        <f t="shared" si="11"/>
        <v>9.4710184049079761E-8</v>
      </c>
      <c r="AC85" s="25">
        <f t="shared" si="12"/>
        <v>1.9144408997955009E-5</v>
      </c>
      <c r="AD85" s="25">
        <f t="shared" si="13"/>
        <v>1.1575689161554192E-4</v>
      </c>
      <c r="AE85" s="25">
        <f t="shared" si="14"/>
        <v>2.3434699386503069E-4</v>
      </c>
      <c r="AF85" s="25">
        <f t="shared" si="15"/>
        <v>5.3831002044989781E-4</v>
      </c>
      <c r="AG85" s="25">
        <f t="shared" si="16"/>
        <v>1.5177914110429445E-4</v>
      </c>
      <c r="AH85" s="25">
        <f t="shared" si="17"/>
        <v>9.4710184049079748E-5</v>
      </c>
      <c r="AI85" s="25">
        <f t="shared" si="18"/>
        <v>4.5331370143149282E-5</v>
      </c>
      <c r="AJ85" s="25">
        <f t="shared" si="19"/>
        <v>2.351564826175869E-5</v>
      </c>
      <c r="AK85" s="25">
        <f t="shared" si="20"/>
        <v>1.0482879345603271E-5</v>
      </c>
      <c r="AL85" s="39">
        <f>'Inhalation-Haz-Values'!$C$2/H85</f>
        <v>31145431145431.145</v>
      </c>
      <c r="AM85" s="39">
        <f>'Inhalation-Haz-Values'!$C$2/I85</f>
        <v>8521126760.5633802</v>
      </c>
      <c r="AN85" s="39">
        <f>'Inhalation-Haz-Values'!$C$2/J85</f>
        <v>697406340.05763686</v>
      </c>
      <c r="AO85" s="39">
        <f>'Inhalation-Haz-Values'!$C$2/K85</f>
        <v>220000000</v>
      </c>
      <c r="AP85" s="39">
        <f>'Inhalation-Haz-Values'!$C$2/L85</f>
        <v>85512367.491166085</v>
      </c>
      <c r="AQ85" s="39">
        <f>'Inhalation-Haz-Values'!$C$2/M85</f>
        <v>426056338.02816898</v>
      </c>
      <c r="AR85" s="39">
        <f>'Inhalation-Haz-Values'!$C$2/N85</f>
        <v>796052631.57894742</v>
      </c>
      <c r="AS85" s="39">
        <f>'Inhalation-Haz-Values'!$C$2/O85</f>
        <v>1967479674.7967477</v>
      </c>
      <c r="AT85" s="39">
        <f>'Inhalation-Haz-Values'!$C$2/P85</f>
        <v>3564064801.1782031</v>
      </c>
      <c r="AU85" s="39">
        <f>'Inhalation-Haz-Values'!$C$2/Q85</f>
        <v>5601851851.8518515</v>
      </c>
      <c r="AV85" s="39">
        <f>'Inhalation-Haz-Values'!$C$3/R85</f>
        <v>222222222222.22223</v>
      </c>
      <c r="AW85" s="39">
        <f>'Inhalation-Haz-Values'!$C$3/S85</f>
        <v>1099365750.5285413</v>
      </c>
      <c r="AX85" s="39">
        <f>'Inhalation-Haz-Values'!$C$3/T85</f>
        <v>181818181.81818181</v>
      </c>
      <c r="AY85" s="39">
        <f>'Inhalation-Haz-Values'!$C$3/U85</f>
        <v>89810017.27115716</v>
      </c>
      <c r="AZ85" s="39">
        <f>'Inhalation-Haz-Values'!$C$3/V85</f>
        <v>39097744.36090225</v>
      </c>
      <c r="BA85" s="39">
        <f>'Inhalation-Haz-Values'!$C$3/W85</f>
        <v>138666666.66666669</v>
      </c>
      <c r="BB85" s="39">
        <f>'Inhalation-Haz-Values'!$C$3/X85</f>
        <v>222222222.22222221</v>
      </c>
      <c r="BC85" s="39">
        <f>'Inhalation-Haz-Values'!$C$3/Y85</f>
        <v>464285714.28571433</v>
      </c>
      <c r="BD85" s="39">
        <f>'Inhalation-Haz-Values'!$C$3/Z85</f>
        <v>895008605.85197926</v>
      </c>
      <c r="BE85" s="39">
        <f>'Inhalation-Haz-Values'!$C$3/AA85</f>
        <v>2007722007.7220078</v>
      </c>
      <c r="BF85" s="39">
        <f>AB85*'Inhalation-Haz-Values'!$D$4</f>
        <v>6.7244230674846632E-13</v>
      </c>
      <c r="BG85" s="39">
        <f>AC85*'Inhalation-Haz-Values'!$D$4</f>
        <v>1.3592530388548056E-10</v>
      </c>
      <c r="BH85" s="39">
        <f>AD85*'Inhalation-Haz-Values'!$D$4</f>
        <v>8.2187393047034762E-10</v>
      </c>
      <c r="BI85" s="39">
        <f>AE85*'Inhalation-Haz-Values'!$D$4</f>
        <v>1.6638636564417178E-9</v>
      </c>
      <c r="BJ85" s="39">
        <f>AF85*'Inhalation-Haz-Values'!$D$4</f>
        <v>3.822001145194274E-9</v>
      </c>
      <c r="BK85" s="39">
        <f>AG85*'Inhalation-Haz-Values'!$D$4</f>
        <v>1.0776319018404906E-9</v>
      </c>
      <c r="BL85" s="39">
        <f>AH85*'Inhalation-Haz-Values'!$D$4</f>
        <v>6.7244230674846619E-10</v>
      </c>
      <c r="BM85" s="39">
        <f>AI85*'Inhalation-Haz-Values'!$D$4</f>
        <v>3.2185272801635988E-10</v>
      </c>
      <c r="BN85" s="39">
        <f>AJ85*'Inhalation-Haz-Values'!$D$4</f>
        <v>1.669611026584867E-10</v>
      </c>
      <c r="BO85" s="39">
        <f>AK85*'Inhalation-Haz-Values'!$D$4</f>
        <v>7.442844335378323E-11</v>
      </c>
    </row>
    <row r="86" spans="1:67" s="23" customFormat="1" x14ac:dyDescent="0.25">
      <c r="A86" s="94" t="s">
        <v>155</v>
      </c>
      <c r="B86" s="94" t="s">
        <v>153</v>
      </c>
      <c r="C86" s="94" t="s">
        <v>154</v>
      </c>
      <c r="D86" s="94">
        <v>2018</v>
      </c>
      <c r="E86" s="94">
        <v>2016</v>
      </c>
      <c r="F86" s="94" t="s">
        <v>134</v>
      </c>
      <c r="G86" s="94" t="s">
        <v>127</v>
      </c>
      <c r="H86" s="25">
        <v>1.1000000000000001E-3</v>
      </c>
      <c r="I86" s="25">
        <v>2.8499999999999999E-4</v>
      </c>
      <c r="J86" s="25">
        <v>1.2799999999999999E-4</v>
      </c>
      <c r="K86" s="25">
        <v>7.9400000000000006E-5</v>
      </c>
      <c r="L86" s="25">
        <v>2.4600000000000002E-5</v>
      </c>
      <c r="M86" s="25">
        <v>1.04E-7</v>
      </c>
      <c r="N86" s="25">
        <v>1.6700000000000001E-8</v>
      </c>
      <c r="O86" s="25">
        <v>3.15E-10</v>
      </c>
      <c r="P86" s="25">
        <v>1.2899999999999999E-10</v>
      </c>
      <c r="Q86" s="25">
        <v>7.1499999999999999E-11</v>
      </c>
      <c r="R86" s="25">
        <v>2.0899999999999998E-3</v>
      </c>
      <c r="S86" s="25">
        <v>8.52E-4</v>
      </c>
      <c r="T86" s="25">
        <v>5.0799999999999999E-4</v>
      </c>
      <c r="U86" s="25">
        <v>3.4000000000000002E-4</v>
      </c>
      <c r="V86" s="25">
        <v>1.6100000000000001E-4</v>
      </c>
      <c r="W86" s="25">
        <v>7.4599999999999997E-6</v>
      </c>
      <c r="X86" s="25">
        <v>3.5599999999999998E-6</v>
      </c>
      <c r="Y86" s="25">
        <v>7.5899999999999995E-7</v>
      </c>
      <c r="Z86" s="25">
        <v>2.3799999999999999E-7</v>
      </c>
      <c r="AA86" s="25">
        <v>7.6500000000000003E-8</v>
      </c>
      <c r="AB86" s="25">
        <f t="shared" si="11"/>
        <v>8.4591574642126783</v>
      </c>
      <c r="AC86" s="25">
        <f t="shared" si="12"/>
        <v>3.4484220858895704</v>
      </c>
      <c r="AD86" s="25">
        <f t="shared" si="13"/>
        <v>2.0561014314928423</v>
      </c>
      <c r="AE86" s="25">
        <f t="shared" si="14"/>
        <v>1.3761308793456033</v>
      </c>
      <c r="AF86" s="25">
        <f t="shared" si="15"/>
        <v>0.65163844580777097</v>
      </c>
      <c r="AG86" s="25">
        <f t="shared" si="16"/>
        <v>3.0193930470347647E-2</v>
      </c>
      <c r="AH86" s="25">
        <f t="shared" si="17"/>
        <v>1.440889979550102E-2</v>
      </c>
      <c r="AI86" s="25">
        <f t="shared" si="18"/>
        <v>3.0720098159509202E-3</v>
      </c>
      <c r="AJ86" s="25">
        <f t="shared" si="19"/>
        <v>9.6329161554192225E-4</v>
      </c>
      <c r="AK86" s="25">
        <f t="shared" si="20"/>
        <v>3.0962944785276075E-4</v>
      </c>
      <c r="AL86" s="39">
        <f>'Inhalation-Haz-Values'!$C$2/H86</f>
        <v>2200</v>
      </c>
      <c r="AM86" s="39">
        <f>'Inhalation-Haz-Values'!$C$2/I86</f>
        <v>8491.2280701754389</v>
      </c>
      <c r="AN86" s="39">
        <f>'Inhalation-Haz-Values'!$C$2/J86</f>
        <v>18906.25</v>
      </c>
      <c r="AO86" s="39">
        <f>'Inhalation-Haz-Values'!$C$2/K86</f>
        <v>30478.589420654909</v>
      </c>
      <c r="AP86" s="39">
        <f>'Inhalation-Haz-Values'!$C$2/L86</f>
        <v>98373.983739837393</v>
      </c>
      <c r="AQ86" s="39">
        <f>'Inhalation-Haz-Values'!$C$2/M86</f>
        <v>23269230.769230768</v>
      </c>
      <c r="AR86" s="39">
        <f>'Inhalation-Haz-Values'!$C$2/N86</f>
        <v>144910179.64071855</v>
      </c>
      <c r="AS86" s="39">
        <f>'Inhalation-Haz-Values'!$C$2/O86</f>
        <v>7682539682.5396824</v>
      </c>
      <c r="AT86" s="39">
        <f>'Inhalation-Haz-Values'!$C$2/P86</f>
        <v>18759689922.480621</v>
      </c>
      <c r="AU86" s="39">
        <f>'Inhalation-Haz-Values'!$C$2/Q86</f>
        <v>33846153846.153847</v>
      </c>
      <c r="AV86" s="39">
        <f>'Inhalation-Haz-Values'!$C$3/R86</f>
        <v>2488.038277511962</v>
      </c>
      <c r="AW86" s="39">
        <f>'Inhalation-Haz-Values'!$C$3/S86</f>
        <v>6103.2863849765263</v>
      </c>
      <c r="AX86" s="39">
        <f>'Inhalation-Haz-Values'!$C$3/T86</f>
        <v>10236.220472440946</v>
      </c>
      <c r="AY86" s="39">
        <f>'Inhalation-Haz-Values'!$C$3/U86</f>
        <v>15294.117647058823</v>
      </c>
      <c r="AZ86" s="39">
        <f>'Inhalation-Haz-Values'!$C$3/V86</f>
        <v>32298.136645962732</v>
      </c>
      <c r="BA86" s="39">
        <f>'Inhalation-Haz-Values'!$C$3/W86</f>
        <v>697050.93833780161</v>
      </c>
      <c r="BB86" s="39">
        <f>'Inhalation-Haz-Values'!$C$3/X86</f>
        <v>1460674.157303371</v>
      </c>
      <c r="BC86" s="39">
        <f>'Inhalation-Haz-Values'!$C$3/Y86</f>
        <v>6851119.8945981562</v>
      </c>
      <c r="BD86" s="39">
        <f>'Inhalation-Haz-Values'!$C$3/Z86</f>
        <v>21848739.49579832</v>
      </c>
      <c r="BE86" s="39">
        <f>'Inhalation-Haz-Values'!$C$3/AA86</f>
        <v>67973856.209150329</v>
      </c>
      <c r="BF86" s="39">
        <f>AB86*'Inhalation-Haz-Values'!$D$4</f>
        <v>6.0060017995910017E-5</v>
      </c>
      <c r="BG86" s="39">
        <f>AC86*'Inhalation-Haz-Values'!$D$4</f>
        <v>2.4483796809815949E-5</v>
      </c>
      <c r="BH86" s="39">
        <f>AD86*'Inhalation-Haz-Values'!$D$4</f>
        <v>1.4598320163599179E-5</v>
      </c>
      <c r="BI86" s="39">
        <f>AE86*'Inhalation-Haz-Values'!$D$4</f>
        <v>9.7705292433537838E-6</v>
      </c>
      <c r="BJ86" s="39">
        <f>AF86*'Inhalation-Haz-Values'!$D$4</f>
        <v>4.6266329652351735E-6</v>
      </c>
      <c r="BK86" s="39">
        <f>AG86*'Inhalation-Haz-Values'!$D$4</f>
        <v>2.143769063394683E-7</v>
      </c>
      <c r="BL86" s="39">
        <f>AH86*'Inhalation-Haz-Values'!$D$4</f>
        <v>1.0230318854805724E-7</v>
      </c>
      <c r="BM86" s="39">
        <f>AI86*'Inhalation-Haz-Values'!$D$4</f>
        <v>2.1811269693251534E-8</v>
      </c>
      <c r="BN86" s="39">
        <f>AJ86*'Inhalation-Haz-Values'!$D$4</f>
        <v>6.8393704703476478E-9</v>
      </c>
      <c r="BO86" s="39">
        <f>AK86*'Inhalation-Haz-Values'!$D$4</f>
        <v>2.1983690797546013E-9</v>
      </c>
    </row>
    <row r="87" spans="1:67" s="23" customFormat="1" ht="14.45" customHeight="1" x14ac:dyDescent="0.25">
      <c r="A87" s="94" t="s">
        <v>155</v>
      </c>
      <c r="B87" s="94" t="s">
        <v>153</v>
      </c>
      <c r="C87" s="94" t="s">
        <v>154</v>
      </c>
      <c r="D87" s="94">
        <v>2018</v>
      </c>
      <c r="E87" s="94">
        <v>2016</v>
      </c>
      <c r="F87" s="94" t="s">
        <v>137</v>
      </c>
      <c r="G87" s="94" t="s">
        <v>127</v>
      </c>
      <c r="H87" s="25">
        <v>1.1000000000000001E-3</v>
      </c>
      <c r="I87" s="25">
        <v>2.8499999999999999E-4</v>
      </c>
      <c r="J87" s="25">
        <v>1.2799999999999999E-4</v>
      </c>
      <c r="K87" s="25">
        <v>7.9400000000000006E-5</v>
      </c>
      <c r="L87" s="25">
        <v>2.4499999999999999E-5</v>
      </c>
      <c r="M87" s="25">
        <v>1.03E-7</v>
      </c>
      <c r="N87" s="25">
        <v>1.6199999999999999E-8</v>
      </c>
      <c r="O87" s="25">
        <v>0</v>
      </c>
      <c r="P87" s="25">
        <v>0</v>
      </c>
      <c r="Q87" s="25">
        <v>0</v>
      </c>
      <c r="R87" s="25">
        <v>2.0899999999999998E-3</v>
      </c>
      <c r="S87" s="25">
        <v>8.52E-4</v>
      </c>
      <c r="T87" s="25">
        <v>5.0799999999999999E-4</v>
      </c>
      <c r="U87" s="25">
        <v>3.4000000000000002E-4</v>
      </c>
      <c r="V87" s="25">
        <v>1.6100000000000001E-4</v>
      </c>
      <c r="W87" s="25">
        <v>7.4499999999999998E-6</v>
      </c>
      <c r="X87" s="25">
        <v>3.5599999999999998E-6</v>
      </c>
      <c r="Y87" s="25">
        <v>7.5700000000000002E-7</v>
      </c>
      <c r="Z87" s="25">
        <v>2.3699999999999999E-7</v>
      </c>
      <c r="AA87" s="25">
        <v>7.6199999999999994E-8</v>
      </c>
      <c r="AB87" s="25">
        <f t="shared" si="11"/>
        <v>8.4591574642126783</v>
      </c>
      <c r="AC87" s="25">
        <f t="shared" si="12"/>
        <v>3.4484220858895704</v>
      </c>
      <c r="AD87" s="25">
        <f t="shared" si="13"/>
        <v>2.0561014314928423</v>
      </c>
      <c r="AE87" s="25">
        <f t="shared" si="14"/>
        <v>1.3761308793456033</v>
      </c>
      <c r="AF87" s="25">
        <f t="shared" si="15"/>
        <v>0.65163844580777097</v>
      </c>
      <c r="AG87" s="25">
        <f t="shared" si="16"/>
        <v>3.0153456032719832E-2</v>
      </c>
      <c r="AH87" s="25">
        <f t="shared" si="17"/>
        <v>1.440889979550102E-2</v>
      </c>
      <c r="AI87" s="25">
        <f t="shared" si="18"/>
        <v>3.0639149284253575E-3</v>
      </c>
      <c r="AJ87" s="25">
        <f t="shared" si="19"/>
        <v>9.5924417177914109E-4</v>
      </c>
      <c r="AK87" s="25">
        <f t="shared" si="20"/>
        <v>3.0841521472392634E-4</v>
      </c>
      <c r="AL87" s="39">
        <f>'Inhalation-Haz-Values'!$C$2/H87</f>
        <v>2200</v>
      </c>
      <c r="AM87" s="39">
        <f>'Inhalation-Haz-Values'!$C$2/I87</f>
        <v>8491.2280701754389</v>
      </c>
      <c r="AN87" s="39">
        <f>'Inhalation-Haz-Values'!$C$2/J87</f>
        <v>18906.25</v>
      </c>
      <c r="AO87" s="39">
        <f>'Inhalation-Haz-Values'!$C$2/K87</f>
        <v>30478.589420654909</v>
      </c>
      <c r="AP87" s="39">
        <f>'Inhalation-Haz-Values'!$C$2/L87</f>
        <v>98775.510204081627</v>
      </c>
      <c r="AQ87" s="39">
        <f>'Inhalation-Haz-Values'!$C$2/M87</f>
        <v>23495145.631067961</v>
      </c>
      <c r="AR87" s="39">
        <f>'Inhalation-Haz-Values'!$C$2/N87</f>
        <v>149382716.04938272</v>
      </c>
      <c r="AS87" s="39" t="e">
        <f>'Inhalation-Haz-Values'!$C$2/O87</f>
        <v>#DIV/0!</v>
      </c>
      <c r="AT87" s="39" t="e">
        <f>'Inhalation-Haz-Values'!$C$2/P87</f>
        <v>#DIV/0!</v>
      </c>
      <c r="AU87" s="39" t="e">
        <f>'Inhalation-Haz-Values'!$C$2/Q87</f>
        <v>#DIV/0!</v>
      </c>
      <c r="AV87" s="39">
        <f>'Inhalation-Haz-Values'!$C$3/R87</f>
        <v>2488.038277511962</v>
      </c>
      <c r="AW87" s="39">
        <f>'Inhalation-Haz-Values'!$C$3/S87</f>
        <v>6103.2863849765263</v>
      </c>
      <c r="AX87" s="39">
        <f>'Inhalation-Haz-Values'!$C$3/T87</f>
        <v>10236.220472440946</v>
      </c>
      <c r="AY87" s="39">
        <f>'Inhalation-Haz-Values'!$C$3/U87</f>
        <v>15294.117647058823</v>
      </c>
      <c r="AZ87" s="39">
        <f>'Inhalation-Haz-Values'!$C$3/V87</f>
        <v>32298.136645962732</v>
      </c>
      <c r="BA87" s="39">
        <f>'Inhalation-Haz-Values'!$C$3/W87</f>
        <v>697986.57718120806</v>
      </c>
      <c r="BB87" s="39">
        <f>'Inhalation-Haz-Values'!$C$3/X87</f>
        <v>1460674.157303371</v>
      </c>
      <c r="BC87" s="39">
        <f>'Inhalation-Haz-Values'!$C$3/Y87</f>
        <v>6869220.6076618228</v>
      </c>
      <c r="BD87" s="39">
        <f>'Inhalation-Haz-Values'!$C$3/Z87</f>
        <v>21940928.270042196</v>
      </c>
      <c r="BE87" s="39">
        <f>'Inhalation-Haz-Values'!$C$3/AA87</f>
        <v>68241469.816272974</v>
      </c>
      <c r="BF87" s="39">
        <f>AB87*'Inhalation-Haz-Values'!$D$4</f>
        <v>6.0060017995910017E-5</v>
      </c>
      <c r="BG87" s="39">
        <f>AC87*'Inhalation-Haz-Values'!$D$4</f>
        <v>2.4483796809815949E-5</v>
      </c>
      <c r="BH87" s="39">
        <f>AD87*'Inhalation-Haz-Values'!$D$4</f>
        <v>1.4598320163599179E-5</v>
      </c>
      <c r="BI87" s="39">
        <f>AE87*'Inhalation-Haz-Values'!$D$4</f>
        <v>9.7705292433537838E-6</v>
      </c>
      <c r="BJ87" s="39">
        <f>AF87*'Inhalation-Haz-Values'!$D$4</f>
        <v>4.6266329652351735E-6</v>
      </c>
      <c r="BK87" s="39">
        <f>AG87*'Inhalation-Haz-Values'!$D$4</f>
        <v>2.1408953783231079E-7</v>
      </c>
      <c r="BL87" s="39">
        <f>AH87*'Inhalation-Haz-Values'!$D$4</f>
        <v>1.0230318854805724E-7</v>
      </c>
      <c r="BM87" s="39">
        <f>AI87*'Inhalation-Haz-Values'!$D$4</f>
        <v>2.1753795991820036E-8</v>
      </c>
      <c r="BN87" s="39">
        <f>AJ87*'Inhalation-Haz-Values'!$D$4</f>
        <v>6.8106336196319014E-9</v>
      </c>
      <c r="BO87" s="39">
        <f>AK87*'Inhalation-Haz-Values'!$D$4</f>
        <v>2.1897480245398771E-9</v>
      </c>
    </row>
    <row r="88" spans="1:67" s="23" customFormat="1" x14ac:dyDescent="0.25">
      <c r="A88" s="94" t="s">
        <v>155</v>
      </c>
      <c r="B88" s="94" t="s">
        <v>153</v>
      </c>
      <c r="C88" s="94" t="s">
        <v>154</v>
      </c>
      <c r="D88" s="94">
        <v>2018</v>
      </c>
      <c r="E88" s="94">
        <v>2016</v>
      </c>
      <c r="F88" s="94" t="s">
        <v>138</v>
      </c>
      <c r="G88" s="94" t="s">
        <v>127</v>
      </c>
      <c r="H88" s="25">
        <v>9.7200000000000002E-15</v>
      </c>
      <c r="I88" s="25">
        <v>3.55E-11</v>
      </c>
      <c r="J88" s="25">
        <v>4.33E-10</v>
      </c>
      <c r="K88" s="25">
        <v>1.37E-9</v>
      </c>
      <c r="L88" s="25">
        <v>3.53E-9</v>
      </c>
      <c r="M88" s="25">
        <v>7.1000000000000003E-10</v>
      </c>
      <c r="N88" s="25">
        <v>3.7999999999999998E-10</v>
      </c>
      <c r="O88" s="25">
        <v>1.5400000000000001E-10</v>
      </c>
      <c r="P88" s="25">
        <v>8.4799999999999994E-11</v>
      </c>
      <c r="Q88" s="25">
        <v>5.4000000000000001E-11</v>
      </c>
      <c r="R88" s="25">
        <v>2.9299999999999998E-12</v>
      </c>
      <c r="S88" s="25">
        <v>5.9100000000000003E-10</v>
      </c>
      <c r="T88" s="25">
        <v>3.5699999999999999E-9</v>
      </c>
      <c r="U88" s="25">
        <v>7.2399999999999998E-9</v>
      </c>
      <c r="V88" s="25">
        <v>1.66E-8</v>
      </c>
      <c r="W88" s="25">
        <v>4.6800000000000004E-9</v>
      </c>
      <c r="X88" s="25">
        <v>2.93E-9</v>
      </c>
      <c r="Y88" s="25">
        <v>1.3999999999999999E-9</v>
      </c>
      <c r="Z88" s="25">
        <v>7.2599999999999997E-10</v>
      </c>
      <c r="AA88" s="25">
        <v>3.2400000000000002E-10</v>
      </c>
      <c r="AB88" s="25">
        <f t="shared" si="11"/>
        <v>1.1859010224948874E-8</v>
      </c>
      <c r="AC88" s="25">
        <f t="shared" si="12"/>
        <v>2.3920392638036809E-6</v>
      </c>
      <c r="AD88" s="25">
        <f t="shared" si="13"/>
        <v>1.4449374233128832E-5</v>
      </c>
      <c r="AE88" s="25">
        <f t="shared" si="14"/>
        <v>2.9303492842535788E-5</v>
      </c>
      <c r="AF88" s="25">
        <f t="shared" si="15"/>
        <v>6.7187566462167692E-5</v>
      </c>
      <c r="AG88" s="25">
        <f t="shared" si="16"/>
        <v>1.894203680981595E-5</v>
      </c>
      <c r="AH88" s="25">
        <f t="shared" si="17"/>
        <v>1.1859010224948874E-5</v>
      </c>
      <c r="AI88" s="25">
        <f t="shared" si="18"/>
        <v>5.6664212678936602E-6</v>
      </c>
      <c r="AJ88" s="25">
        <f t="shared" si="19"/>
        <v>2.9384441717791411E-6</v>
      </c>
      <c r="AK88" s="25">
        <f t="shared" si="20"/>
        <v>1.3113717791411045E-6</v>
      </c>
      <c r="AL88" s="39">
        <f>'Inhalation-Haz-Values'!$C$2/H88</f>
        <v>248971193415637.84</v>
      </c>
      <c r="AM88" s="39">
        <f>'Inhalation-Haz-Values'!$C$2/I88</f>
        <v>68169014084.507042</v>
      </c>
      <c r="AN88" s="39">
        <f>'Inhalation-Haz-Values'!$C$2/J88</f>
        <v>5588914549.6535797</v>
      </c>
      <c r="AO88" s="39">
        <f>'Inhalation-Haz-Values'!$C$2/K88</f>
        <v>1766423357.6642334</v>
      </c>
      <c r="AP88" s="39">
        <f>'Inhalation-Haz-Values'!$C$2/L88</f>
        <v>685552407.93201137</v>
      </c>
      <c r="AQ88" s="39">
        <f>'Inhalation-Haz-Values'!$C$2/M88</f>
        <v>3408450704.2253518</v>
      </c>
      <c r="AR88" s="39">
        <f>'Inhalation-Haz-Values'!$C$2/N88</f>
        <v>6368421052.6315794</v>
      </c>
      <c r="AS88" s="39">
        <f>'Inhalation-Haz-Values'!$C$2/O88</f>
        <v>15714285714.285713</v>
      </c>
      <c r="AT88" s="39">
        <f>'Inhalation-Haz-Values'!$C$2/P88</f>
        <v>28537735849.056606</v>
      </c>
      <c r="AU88" s="39">
        <f>'Inhalation-Haz-Values'!$C$2/Q88</f>
        <v>44814814814.814812</v>
      </c>
      <c r="AV88" s="39">
        <f>'Inhalation-Haz-Values'!$C$3/R88</f>
        <v>1774744027303.7544</v>
      </c>
      <c r="AW88" s="39">
        <f>'Inhalation-Haz-Values'!$C$3/S88</f>
        <v>8798646362.0981388</v>
      </c>
      <c r="AX88" s="39">
        <f>'Inhalation-Haz-Values'!$C$3/T88</f>
        <v>1456582633.0532215</v>
      </c>
      <c r="AY88" s="39">
        <f>'Inhalation-Haz-Values'!$C$3/U88</f>
        <v>718232044.1988951</v>
      </c>
      <c r="AZ88" s="39">
        <f>'Inhalation-Haz-Values'!$C$3/V88</f>
        <v>313253012.0481928</v>
      </c>
      <c r="BA88" s="39">
        <f>'Inhalation-Haz-Values'!$C$3/W88</f>
        <v>1111111111.1111112</v>
      </c>
      <c r="BB88" s="39">
        <f>'Inhalation-Haz-Values'!$C$3/X88</f>
        <v>1774744027.3037543</v>
      </c>
      <c r="BC88" s="39">
        <f>'Inhalation-Haz-Values'!$C$3/Y88</f>
        <v>3714285714.2857146</v>
      </c>
      <c r="BD88" s="39">
        <f>'Inhalation-Haz-Values'!$C$3/Z88</f>
        <v>7162534435.2617083</v>
      </c>
      <c r="BE88" s="39">
        <f>'Inhalation-Haz-Values'!$C$3/AA88</f>
        <v>16049382716.049383</v>
      </c>
      <c r="BF88" s="39">
        <f>AB88*'Inhalation-Haz-Values'!$D$4</f>
        <v>8.4198972597137002E-14</v>
      </c>
      <c r="BG88" s="39">
        <f>AC88*'Inhalation-Haz-Values'!$D$4</f>
        <v>1.6983478773006134E-11</v>
      </c>
      <c r="BH88" s="39">
        <f>AD88*'Inhalation-Haz-Values'!$D$4</f>
        <v>1.025905570552147E-10</v>
      </c>
      <c r="BI88" s="39">
        <f>AE88*'Inhalation-Haz-Values'!$D$4</f>
        <v>2.0805479918200409E-10</v>
      </c>
      <c r="BJ88" s="39">
        <f>AF88*'Inhalation-Haz-Values'!$D$4</f>
        <v>4.7703172188139063E-10</v>
      </c>
      <c r="BK88" s="39">
        <f>AG88*'Inhalation-Haz-Values'!$D$4</f>
        <v>1.3448846134969324E-10</v>
      </c>
      <c r="BL88" s="39">
        <f>AH88*'Inhalation-Haz-Values'!$D$4</f>
        <v>8.419897259713701E-11</v>
      </c>
      <c r="BM88" s="39">
        <f>AI88*'Inhalation-Haz-Values'!$D$4</f>
        <v>4.0231591002044985E-11</v>
      </c>
      <c r="BN88" s="39">
        <f>AJ88*'Inhalation-Haz-Values'!$D$4</f>
        <v>2.0862953619631903E-11</v>
      </c>
      <c r="BO88" s="39">
        <f>AK88*'Inhalation-Haz-Values'!$D$4</f>
        <v>9.3107396319018425E-12</v>
      </c>
    </row>
    <row r="89" spans="1:67" s="23" customFormat="1" ht="14.45" customHeight="1" x14ac:dyDescent="0.25">
      <c r="A89" s="94" t="s">
        <v>155</v>
      </c>
      <c r="B89" s="94" t="s">
        <v>153</v>
      </c>
      <c r="C89" s="94" t="s">
        <v>154</v>
      </c>
      <c r="D89" s="94">
        <v>2019</v>
      </c>
      <c r="E89" s="94">
        <v>2019</v>
      </c>
      <c r="F89" s="94" t="s">
        <v>134</v>
      </c>
      <c r="G89" s="94" t="s">
        <v>127</v>
      </c>
      <c r="H89" s="25">
        <v>4.4099999999999999E-4</v>
      </c>
      <c r="I89" s="25">
        <v>1.0900000000000001E-4</v>
      </c>
      <c r="J89" s="25">
        <v>5.0099999999999998E-5</v>
      </c>
      <c r="K89" s="25">
        <v>3.01E-5</v>
      </c>
      <c r="L89" s="25">
        <v>9.4299999999999995E-6</v>
      </c>
      <c r="M89" s="25">
        <v>4.5499999999999997E-8</v>
      </c>
      <c r="N89" s="25">
        <v>7.0500000000000003E-9</v>
      </c>
      <c r="O89" s="25">
        <v>1.3300000000000001E-10</v>
      </c>
      <c r="P89" s="25">
        <v>6.4900000000000003E-11</v>
      </c>
      <c r="Q89" s="25">
        <v>3.2600000000000002E-11</v>
      </c>
      <c r="R89" s="25">
        <v>6.8499999999999995E-4</v>
      </c>
      <c r="S89" s="25">
        <v>2.9799999999999998E-4</v>
      </c>
      <c r="T89" s="25">
        <v>1.8799999999999999E-4</v>
      </c>
      <c r="U89" s="25">
        <v>1.1900000000000001E-4</v>
      </c>
      <c r="V89" s="25">
        <v>5.63E-5</v>
      </c>
      <c r="W89" s="25">
        <v>2.7700000000000002E-6</v>
      </c>
      <c r="X89" s="25">
        <v>1.35E-6</v>
      </c>
      <c r="Y89" s="25">
        <v>2.9999999999999999E-7</v>
      </c>
      <c r="Z89" s="25">
        <v>9.6200000000000001E-8</v>
      </c>
      <c r="AA89" s="25">
        <v>3.0899999999999999E-8</v>
      </c>
      <c r="AB89" s="25">
        <f t="shared" si="11"/>
        <v>2.7724989775051121</v>
      </c>
      <c r="AC89" s="25">
        <f t="shared" si="12"/>
        <v>1.2061382413087933</v>
      </c>
      <c r="AD89" s="25">
        <f t="shared" si="13"/>
        <v>0.760919427402863</v>
      </c>
      <c r="AE89" s="25">
        <f t="shared" si="14"/>
        <v>0.48164580777096117</v>
      </c>
      <c r="AF89" s="25">
        <f t="shared" si="15"/>
        <v>0.2278710838445808</v>
      </c>
      <c r="AG89" s="25">
        <f t="shared" si="16"/>
        <v>1.1211419222903887E-2</v>
      </c>
      <c r="AH89" s="25">
        <f t="shared" si="17"/>
        <v>5.4640490797546008E-3</v>
      </c>
      <c r="AI89" s="25">
        <f t="shared" si="18"/>
        <v>1.2142331288343556E-3</v>
      </c>
      <c r="AJ89" s="25">
        <f t="shared" si="19"/>
        <v>3.8936408997955013E-4</v>
      </c>
      <c r="AK89" s="25">
        <f t="shared" si="20"/>
        <v>1.2506601226993863E-4</v>
      </c>
      <c r="AL89" s="39">
        <f>'Inhalation-Haz-Values'!$C$2/H89</f>
        <v>5487.5283446712019</v>
      </c>
      <c r="AM89" s="39">
        <f>'Inhalation-Haz-Values'!$C$2/I89</f>
        <v>22201.83486238532</v>
      </c>
      <c r="AN89" s="39">
        <f>'Inhalation-Haz-Values'!$C$2/J89</f>
        <v>48303.393213572854</v>
      </c>
      <c r="AO89" s="39">
        <f>'Inhalation-Haz-Values'!$C$2/K89</f>
        <v>80398.671096345512</v>
      </c>
      <c r="AP89" s="39">
        <f>'Inhalation-Haz-Values'!$C$2/L89</f>
        <v>256627.78366914103</v>
      </c>
      <c r="AQ89" s="39">
        <f>'Inhalation-Haz-Values'!$C$2/M89</f>
        <v>53186813.186813191</v>
      </c>
      <c r="AR89" s="39">
        <f>'Inhalation-Haz-Values'!$C$2/N89</f>
        <v>343262411.34751773</v>
      </c>
      <c r="AS89" s="39">
        <f>'Inhalation-Haz-Values'!$C$2/O89</f>
        <v>18195488721.804508</v>
      </c>
      <c r="AT89" s="39">
        <f>'Inhalation-Haz-Values'!$C$2/P89</f>
        <v>37288135593.220337</v>
      </c>
      <c r="AU89" s="39">
        <f>'Inhalation-Haz-Values'!$C$2/Q89</f>
        <v>74233128834.35582</v>
      </c>
      <c r="AV89" s="39">
        <f>'Inhalation-Haz-Values'!$C$3/R89</f>
        <v>7591.2408759124091</v>
      </c>
      <c r="AW89" s="39">
        <f>'Inhalation-Haz-Values'!$C$3/S89</f>
        <v>17449.664429530203</v>
      </c>
      <c r="AX89" s="39">
        <f>'Inhalation-Haz-Values'!$C$3/T89</f>
        <v>27659.574468085109</v>
      </c>
      <c r="AY89" s="39">
        <f>'Inhalation-Haz-Values'!$C$3/U89</f>
        <v>43697.478991596639</v>
      </c>
      <c r="AZ89" s="39">
        <f>'Inhalation-Haz-Values'!$C$3/V89</f>
        <v>92362.344582593258</v>
      </c>
      <c r="BA89" s="39">
        <f>'Inhalation-Haz-Values'!$C$3/W89</f>
        <v>1877256.3176895306</v>
      </c>
      <c r="BB89" s="39">
        <f>'Inhalation-Haz-Values'!$C$3/X89</f>
        <v>3851851.8518518521</v>
      </c>
      <c r="BC89" s="39">
        <f>'Inhalation-Haz-Values'!$C$3/Y89</f>
        <v>17333333.333333336</v>
      </c>
      <c r="BD89" s="39">
        <f>'Inhalation-Haz-Values'!$C$3/Z89</f>
        <v>54054054.054054052</v>
      </c>
      <c r="BE89" s="39">
        <f>'Inhalation-Haz-Values'!$C$3/AA89</f>
        <v>168284789.64401296</v>
      </c>
      <c r="BF89" s="39">
        <f>AB89*'Inhalation-Haz-Values'!$D$4</f>
        <v>1.9684742740286294E-5</v>
      </c>
      <c r="BG89" s="39">
        <f>AC89*'Inhalation-Haz-Values'!$D$4</f>
        <v>8.563581513292432E-6</v>
      </c>
      <c r="BH89" s="39">
        <f>AD89*'Inhalation-Haz-Values'!$D$4</f>
        <v>5.402527934560327E-6</v>
      </c>
      <c r="BI89" s="39">
        <f>AE89*'Inhalation-Haz-Values'!$D$4</f>
        <v>3.4196852351738243E-6</v>
      </c>
      <c r="BJ89" s="39">
        <f>AF89*'Inhalation-Haz-Values'!$D$4</f>
        <v>1.6178846952965236E-6</v>
      </c>
      <c r="BK89" s="39">
        <f>AG89*'Inhalation-Haz-Values'!$D$4</f>
        <v>7.9601076482617586E-8</v>
      </c>
      <c r="BL89" s="39">
        <f>AH89*'Inhalation-Haz-Values'!$D$4</f>
        <v>3.8794748466257667E-8</v>
      </c>
      <c r="BM89" s="39">
        <f>AI89*'Inhalation-Haz-Values'!$D$4</f>
        <v>8.621055214723925E-9</v>
      </c>
      <c r="BN89" s="39">
        <f>AJ89*'Inhalation-Haz-Values'!$D$4</f>
        <v>2.7644850388548057E-9</v>
      </c>
      <c r="BO89" s="39">
        <f>AK89*'Inhalation-Haz-Values'!$D$4</f>
        <v>8.8796868711656423E-10</v>
      </c>
    </row>
    <row r="90" spans="1:67" s="23" customFormat="1" x14ac:dyDescent="0.25">
      <c r="A90" s="94" t="s">
        <v>155</v>
      </c>
      <c r="B90" s="94" t="s">
        <v>153</v>
      </c>
      <c r="C90" s="94" t="s">
        <v>154</v>
      </c>
      <c r="D90" s="94">
        <v>2019</v>
      </c>
      <c r="E90" s="94">
        <v>2019</v>
      </c>
      <c r="F90" s="94" t="s">
        <v>137</v>
      </c>
      <c r="G90" s="94" t="s">
        <v>127</v>
      </c>
      <c r="H90" s="25">
        <v>4.4099999999999999E-4</v>
      </c>
      <c r="I90" s="25">
        <v>1.0900000000000001E-4</v>
      </c>
      <c r="J90" s="25">
        <v>5.0099999999999998E-5</v>
      </c>
      <c r="K90" s="25">
        <v>3.01E-5</v>
      </c>
      <c r="L90" s="25">
        <v>9.4199999999999996E-6</v>
      </c>
      <c r="M90" s="25">
        <v>4.4999999999999999E-8</v>
      </c>
      <c r="N90" s="25">
        <v>6.8299999999999998E-9</v>
      </c>
      <c r="O90" s="25">
        <v>0</v>
      </c>
      <c r="P90" s="25">
        <v>0</v>
      </c>
      <c r="Q90" s="25">
        <v>0</v>
      </c>
      <c r="R90" s="25">
        <v>6.8499999999999995E-4</v>
      </c>
      <c r="S90" s="25">
        <v>2.9799999999999998E-4</v>
      </c>
      <c r="T90" s="25">
        <v>1.8799999999999999E-4</v>
      </c>
      <c r="U90" s="25">
        <v>1.1900000000000001E-4</v>
      </c>
      <c r="V90" s="25">
        <v>5.63E-5</v>
      </c>
      <c r="W90" s="25">
        <v>2.7599999999999998E-6</v>
      </c>
      <c r="X90" s="25">
        <v>1.35E-6</v>
      </c>
      <c r="Y90" s="25">
        <v>2.9900000000000002E-7</v>
      </c>
      <c r="Z90" s="25">
        <v>9.5799999999999998E-8</v>
      </c>
      <c r="AA90" s="25">
        <v>3.0799999999999998E-8</v>
      </c>
      <c r="AB90" s="25">
        <f t="shared" si="11"/>
        <v>2.7724989775051121</v>
      </c>
      <c r="AC90" s="25">
        <f t="shared" si="12"/>
        <v>1.2061382413087933</v>
      </c>
      <c r="AD90" s="25">
        <f t="shared" si="13"/>
        <v>0.760919427402863</v>
      </c>
      <c r="AE90" s="25">
        <f t="shared" si="14"/>
        <v>0.48164580777096117</v>
      </c>
      <c r="AF90" s="25">
        <f t="shared" si="15"/>
        <v>0.2278710838445808</v>
      </c>
      <c r="AG90" s="25">
        <f t="shared" si="16"/>
        <v>1.1170944785276072E-2</v>
      </c>
      <c r="AH90" s="25">
        <f t="shared" si="17"/>
        <v>5.4640490797546008E-3</v>
      </c>
      <c r="AI90" s="25">
        <f t="shared" si="18"/>
        <v>1.2101856850715745E-3</v>
      </c>
      <c r="AJ90" s="25">
        <f t="shared" si="19"/>
        <v>3.8774511247443764E-4</v>
      </c>
      <c r="AK90" s="25">
        <f t="shared" si="20"/>
        <v>1.2466126789366052E-4</v>
      </c>
      <c r="AL90" s="39">
        <f>'Inhalation-Haz-Values'!$C$2/H90</f>
        <v>5487.5283446712019</v>
      </c>
      <c r="AM90" s="39">
        <f>'Inhalation-Haz-Values'!$C$2/I90</f>
        <v>22201.83486238532</v>
      </c>
      <c r="AN90" s="39">
        <f>'Inhalation-Haz-Values'!$C$2/J90</f>
        <v>48303.393213572854</v>
      </c>
      <c r="AO90" s="39">
        <f>'Inhalation-Haz-Values'!$C$2/K90</f>
        <v>80398.671096345512</v>
      </c>
      <c r="AP90" s="39">
        <f>'Inhalation-Haz-Values'!$C$2/L90</f>
        <v>256900.21231422506</v>
      </c>
      <c r="AQ90" s="39">
        <f>'Inhalation-Haz-Values'!$C$2/M90</f>
        <v>53777777.777777776</v>
      </c>
      <c r="AR90" s="39">
        <f>'Inhalation-Haz-Values'!$C$2/N90</f>
        <v>354319180.08784771</v>
      </c>
      <c r="AS90" s="39" t="e">
        <f>'Inhalation-Haz-Values'!$C$2/O90</f>
        <v>#DIV/0!</v>
      </c>
      <c r="AT90" s="39" t="e">
        <f>'Inhalation-Haz-Values'!$C$2/P90</f>
        <v>#DIV/0!</v>
      </c>
      <c r="AU90" s="39" t="e">
        <f>'Inhalation-Haz-Values'!$C$2/Q90</f>
        <v>#DIV/0!</v>
      </c>
      <c r="AV90" s="39">
        <f>'Inhalation-Haz-Values'!$C$3/R90</f>
        <v>7591.2408759124091</v>
      </c>
      <c r="AW90" s="39">
        <f>'Inhalation-Haz-Values'!$C$3/S90</f>
        <v>17449.664429530203</v>
      </c>
      <c r="AX90" s="39">
        <f>'Inhalation-Haz-Values'!$C$3/T90</f>
        <v>27659.574468085109</v>
      </c>
      <c r="AY90" s="39">
        <f>'Inhalation-Haz-Values'!$C$3/U90</f>
        <v>43697.478991596639</v>
      </c>
      <c r="AZ90" s="39">
        <f>'Inhalation-Haz-Values'!$C$3/V90</f>
        <v>92362.344582593258</v>
      </c>
      <c r="BA90" s="39">
        <f>'Inhalation-Haz-Values'!$C$3/W90</f>
        <v>1884057.9710144929</v>
      </c>
      <c r="BB90" s="39">
        <f>'Inhalation-Haz-Values'!$C$3/X90</f>
        <v>3851851.8518518521</v>
      </c>
      <c r="BC90" s="39">
        <f>'Inhalation-Haz-Values'!$C$3/Y90</f>
        <v>17391304.347826086</v>
      </c>
      <c r="BD90" s="39">
        <f>'Inhalation-Haz-Values'!$C$3/Z90</f>
        <v>54279749.478079334</v>
      </c>
      <c r="BE90" s="39">
        <f>'Inhalation-Haz-Values'!$C$3/AA90</f>
        <v>168831168.83116886</v>
      </c>
      <c r="BF90" s="39">
        <f>AB90*'Inhalation-Haz-Values'!$D$4</f>
        <v>1.9684742740286294E-5</v>
      </c>
      <c r="BG90" s="39">
        <f>AC90*'Inhalation-Haz-Values'!$D$4</f>
        <v>8.563581513292432E-6</v>
      </c>
      <c r="BH90" s="39">
        <f>AD90*'Inhalation-Haz-Values'!$D$4</f>
        <v>5.402527934560327E-6</v>
      </c>
      <c r="BI90" s="39">
        <f>AE90*'Inhalation-Haz-Values'!$D$4</f>
        <v>3.4196852351738243E-6</v>
      </c>
      <c r="BJ90" s="39">
        <f>AF90*'Inhalation-Haz-Values'!$D$4</f>
        <v>1.6178846952965236E-6</v>
      </c>
      <c r="BK90" s="39">
        <f>AG90*'Inhalation-Haz-Values'!$D$4</f>
        <v>7.931370797546011E-8</v>
      </c>
      <c r="BL90" s="39">
        <f>AH90*'Inhalation-Haz-Values'!$D$4</f>
        <v>3.8794748466257667E-8</v>
      </c>
      <c r="BM90" s="39">
        <f>AI90*'Inhalation-Haz-Values'!$D$4</f>
        <v>8.5923183640081778E-9</v>
      </c>
      <c r="BN90" s="39">
        <f>AJ90*'Inhalation-Haz-Values'!$D$4</f>
        <v>2.752990298568507E-9</v>
      </c>
      <c r="BO90" s="39">
        <f>AK90*'Inhalation-Haz-Values'!$D$4</f>
        <v>8.8509500204498965E-10</v>
      </c>
    </row>
    <row r="91" spans="1:67" s="23" customFormat="1" ht="14.45" customHeight="1" x14ac:dyDescent="0.25">
      <c r="A91" s="94" t="s">
        <v>155</v>
      </c>
      <c r="B91" s="94" t="s">
        <v>153</v>
      </c>
      <c r="C91" s="94" t="s">
        <v>154</v>
      </c>
      <c r="D91" s="94">
        <v>2019</v>
      </c>
      <c r="E91" s="94">
        <v>2019</v>
      </c>
      <c r="F91" s="94" t="s">
        <v>138</v>
      </c>
      <c r="G91" s="94" t="s">
        <v>127</v>
      </c>
      <c r="H91" s="25">
        <v>4.25E-15</v>
      </c>
      <c r="I91" s="25">
        <v>1.5300000000000001E-11</v>
      </c>
      <c r="J91" s="25">
        <v>2.0000000000000001E-10</v>
      </c>
      <c r="K91" s="25">
        <v>6.3499999999999998E-10</v>
      </c>
      <c r="L91" s="25">
        <v>1.73E-9</v>
      </c>
      <c r="M91" s="25">
        <v>3.3E-10</v>
      </c>
      <c r="N91" s="25">
        <v>1.7600000000000001E-10</v>
      </c>
      <c r="O91" s="25">
        <v>7.6700000000000004E-11</v>
      </c>
      <c r="P91" s="25">
        <v>4.4100000000000002E-11</v>
      </c>
      <c r="Q91" s="25">
        <v>2.6299999999999999E-11</v>
      </c>
      <c r="R91" s="25">
        <v>1.7E-12</v>
      </c>
      <c r="S91" s="25">
        <v>2.3600000000000001E-10</v>
      </c>
      <c r="T91" s="25">
        <v>1.5300000000000001E-9</v>
      </c>
      <c r="U91" s="25">
        <v>3.1300000000000002E-9</v>
      </c>
      <c r="V91" s="25">
        <v>7.4099999999999998E-9</v>
      </c>
      <c r="W91" s="25">
        <v>2.2200000000000002E-9</v>
      </c>
      <c r="X91" s="25">
        <v>1.3999999999999999E-9</v>
      </c>
      <c r="Y91" s="25">
        <v>6.1900000000000003E-10</v>
      </c>
      <c r="Z91" s="25">
        <v>3.4100000000000001E-10</v>
      </c>
      <c r="AA91" s="25">
        <v>1.56E-10</v>
      </c>
      <c r="AB91" s="25">
        <f t="shared" si="11"/>
        <v>6.8806543967280163E-9</v>
      </c>
      <c r="AC91" s="25">
        <f t="shared" si="12"/>
        <v>9.5519672801635998E-7</v>
      </c>
      <c r="AD91" s="25">
        <f t="shared" si="13"/>
        <v>6.1925889570552158E-6</v>
      </c>
      <c r="AE91" s="25">
        <f t="shared" si="14"/>
        <v>1.2668498977505112E-5</v>
      </c>
      <c r="AF91" s="25">
        <f t="shared" si="15"/>
        <v>2.9991558282208587E-5</v>
      </c>
      <c r="AG91" s="25">
        <f t="shared" si="16"/>
        <v>8.985325153374233E-6</v>
      </c>
      <c r="AH91" s="25">
        <f t="shared" si="17"/>
        <v>5.6664212678936602E-6</v>
      </c>
      <c r="AI91" s="25">
        <f t="shared" si="18"/>
        <v>2.5053676891615544E-6</v>
      </c>
      <c r="AJ91" s="25">
        <f t="shared" si="19"/>
        <v>1.3801783231083842E-6</v>
      </c>
      <c r="AK91" s="25">
        <f t="shared" si="20"/>
        <v>6.3140122699386495E-7</v>
      </c>
      <c r="AL91" s="39">
        <f>'Inhalation-Haz-Values'!$C$2/H91</f>
        <v>569411764705882.38</v>
      </c>
      <c r="AM91" s="39">
        <f>'Inhalation-Haz-Values'!$C$2/I91</f>
        <v>158169934640.52286</v>
      </c>
      <c r="AN91" s="39">
        <f>'Inhalation-Haz-Values'!$C$2/J91</f>
        <v>12100000000</v>
      </c>
      <c r="AO91" s="39">
        <f>'Inhalation-Haz-Values'!$C$2/K91</f>
        <v>3811023622.0472441</v>
      </c>
      <c r="AP91" s="39">
        <f>'Inhalation-Haz-Values'!$C$2/L91</f>
        <v>1398843930.635838</v>
      </c>
      <c r="AQ91" s="39">
        <f>'Inhalation-Haz-Values'!$C$2/M91</f>
        <v>7333333333.333333</v>
      </c>
      <c r="AR91" s="39">
        <f>'Inhalation-Haz-Values'!$C$2/N91</f>
        <v>13749999999.999998</v>
      </c>
      <c r="AS91" s="39">
        <f>'Inhalation-Haz-Values'!$C$2/O91</f>
        <v>31551499348.109516</v>
      </c>
      <c r="AT91" s="39">
        <f>'Inhalation-Haz-Values'!$C$2/P91</f>
        <v>54875283446.712013</v>
      </c>
      <c r="AU91" s="39">
        <f>'Inhalation-Haz-Values'!$C$2/Q91</f>
        <v>92015209125.475281</v>
      </c>
      <c r="AV91" s="39">
        <f>'Inhalation-Haz-Values'!$C$3/R91</f>
        <v>3058823529411.7646</v>
      </c>
      <c r="AW91" s="39">
        <f>'Inhalation-Haz-Values'!$C$3/S91</f>
        <v>22033898305.084743</v>
      </c>
      <c r="AX91" s="39">
        <f>'Inhalation-Haz-Values'!$C$3/T91</f>
        <v>3398692810.4575162</v>
      </c>
      <c r="AY91" s="39">
        <f>'Inhalation-Haz-Values'!$C$3/U91</f>
        <v>1661341853.0351439</v>
      </c>
      <c r="AZ91" s="39">
        <f>'Inhalation-Haz-Values'!$C$3/V91</f>
        <v>701754385.9649123</v>
      </c>
      <c r="BA91" s="39">
        <f>'Inhalation-Haz-Values'!$C$3/W91</f>
        <v>2342342342.3423424</v>
      </c>
      <c r="BB91" s="39">
        <f>'Inhalation-Haz-Values'!$C$3/X91</f>
        <v>3714285714.2857146</v>
      </c>
      <c r="BC91" s="39">
        <f>'Inhalation-Haz-Values'!$C$3/Y91</f>
        <v>8400646203.5541191</v>
      </c>
      <c r="BD91" s="39">
        <f>'Inhalation-Haz-Values'!$C$3/Z91</f>
        <v>15249266862.170088</v>
      </c>
      <c r="BE91" s="39">
        <f>'Inhalation-Haz-Values'!$C$3/AA91</f>
        <v>33333333333.333332</v>
      </c>
      <c r="BF91" s="39">
        <f>AB91*'Inhalation-Haz-Values'!$D$4</f>
        <v>4.8852646216768915E-14</v>
      </c>
      <c r="BG91" s="39">
        <f>AC91*'Inhalation-Haz-Values'!$D$4</f>
        <v>6.7818967689161554E-12</v>
      </c>
      <c r="BH91" s="39">
        <f>AD91*'Inhalation-Haz-Values'!$D$4</f>
        <v>4.3967381595092032E-11</v>
      </c>
      <c r="BI91" s="39">
        <f>AE91*'Inhalation-Haz-Values'!$D$4</f>
        <v>8.9946342740286289E-11</v>
      </c>
      <c r="BJ91" s="39">
        <f>AF91*'Inhalation-Haz-Values'!$D$4</f>
        <v>2.1294006380368096E-10</v>
      </c>
      <c r="BK91" s="39">
        <f>AG91*'Inhalation-Haz-Values'!$D$4</f>
        <v>6.3795808588957054E-11</v>
      </c>
      <c r="BL91" s="39">
        <f>AH91*'Inhalation-Haz-Values'!$D$4</f>
        <v>4.0231591002044985E-11</v>
      </c>
      <c r="BM91" s="39">
        <f>AI91*'Inhalation-Haz-Values'!$D$4</f>
        <v>1.7788110593047035E-11</v>
      </c>
      <c r="BN91" s="39">
        <f>AJ91*'Inhalation-Haz-Values'!$D$4</f>
        <v>9.7992660940695277E-12</v>
      </c>
      <c r="BO91" s="39">
        <f>AK91*'Inhalation-Haz-Values'!$D$4</f>
        <v>4.4829487116564406E-12</v>
      </c>
    </row>
    <row r="92" spans="1:67" s="23" customFormat="1" x14ac:dyDescent="0.25">
      <c r="A92" s="94" t="s">
        <v>155</v>
      </c>
      <c r="B92" s="94" t="s">
        <v>153</v>
      </c>
      <c r="C92" s="94" t="s">
        <v>154</v>
      </c>
      <c r="D92" s="94">
        <v>2020</v>
      </c>
      <c r="E92" s="94">
        <v>2019</v>
      </c>
      <c r="F92" s="94" t="s">
        <v>134</v>
      </c>
      <c r="G92" s="94" t="s">
        <v>127</v>
      </c>
      <c r="H92" s="25">
        <v>5.2700000000000002E-4</v>
      </c>
      <c r="I92" s="25">
        <v>1.2999999999999999E-4</v>
      </c>
      <c r="J92" s="25">
        <v>5.9700000000000001E-5</v>
      </c>
      <c r="K92" s="25">
        <v>3.5899999999999998E-5</v>
      </c>
      <c r="L92" s="25">
        <v>1.1199999999999999E-5</v>
      </c>
      <c r="M92" s="25">
        <v>5.4200000000000002E-8</v>
      </c>
      <c r="N92" s="25">
        <v>8.3699999999999998E-9</v>
      </c>
      <c r="O92" s="25">
        <v>1.3300000000000001E-10</v>
      </c>
      <c r="P92" s="25">
        <v>6.51E-11</v>
      </c>
      <c r="Q92" s="25">
        <v>3.2600000000000002E-11</v>
      </c>
      <c r="R92" s="25">
        <v>8.1800000000000004E-4</v>
      </c>
      <c r="S92" s="25">
        <v>3.5599999999999998E-4</v>
      </c>
      <c r="T92" s="25">
        <v>2.24E-4</v>
      </c>
      <c r="U92" s="25">
        <v>1.4200000000000001E-4</v>
      </c>
      <c r="V92" s="25">
        <v>6.7199999999999994E-5</v>
      </c>
      <c r="W92" s="25">
        <v>3.3000000000000002E-6</v>
      </c>
      <c r="X92" s="25">
        <v>1.61E-6</v>
      </c>
      <c r="Y92" s="25">
        <v>3.5699999999999998E-7</v>
      </c>
      <c r="Z92" s="25">
        <v>1.15E-7</v>
      </c>
      <c r="AA92" s="25">
        <v>3.69E-8</v>
      </c>
      <c r="AB92" s="25">
        <f t="shared" si="11"/>
        <v>3.3108089979550104</v>
      </c>
      <c r="AC92" s="25">
        <f t="shared" si="12"/>
        <v>1.4408899795501022</v>
      </c>
      <c r="AD92" s="25">
        <f t="shared" si="13"/>
        <v>0.90662740286298571</v>
      </c>
      <c r="AE92" s="25">
        <f t="shared" si="14"/>
        <v>0.57473701431492841</v>
      </c>
      <c r="AF92" s="25">
        <f t="shared" si="15"/>
        <v>0.27198822085889568</v>
      </c>
      <c r="AG92" s="25">
        <f t="shared" si="16"/>
        <v>1.3356564417177913E-2</v>
      </c>
      <c r="AH92" s="25">
        <f t="shared" si="17"/>
        <v>6.5163844580777104E-3</v>
      </c>
      <c r="AI92" s="25">
        <f t="shared" si="18"/>
        <v>1.4449374233128835E-3</v>
      </c>
      <c r="AJ92" s="25">
        <f t="shared" si="19"/>
        <v>4.6545603271983639E-4</v>
      </c>
      <c r="AK92" s="25">
        <f t="shared" si="20"/>
        <v>1.4935067484662576E-4</v>
      </c>
      <c r="AL92" s="39">
        <f>'Inhalation-Haz-Values'!$C$2/H92</f>
        <v>4592.0303605313093</v>
      </c>
      <c r="AM92" s="39">
        <f>'Inhalation-Haz-Values'!$C$2/I92</f>
        <v>18615.384615384617</v>
      </c>
      <c r="AN92" s="39">
        <f>'Inhalation-Haz-Values'!$C$2/J92</f>
        <v>40536.013400335003</v>
      </c>
      <c r="AO92" s="39">
        <f>'Inhalation-Haz-Values'!$C$2/K92</f>
        <v>67409.470752089139</v>
      </c>
      <c r="AP92" s="39">
        <f>'Inhalation-Haz-Values'!$C$2/L92</f>
        <v>216071.42857142858</v>
      </c>
      <c r="AQ92" s="39">
        <f>'Inhalation-Haz-Values'!$C$2/M92</f>
        <v>44649446.494464941</v>
      </c>
      <c r="AR92" s="39">
        <f>'Inhalation-Haz-Values'!$C$2/N92</f>
        <v>289127837.5149343</v>
      </c>
      <c r="AS92" s="39">
        <f>'Inhalation-Haz-Values'!$C$2/O92</f>
        <v>18195488721.804508</v>
      </c>
      <c r="AT92" s="39">
        <f>'Inhalation-Haz-Values'!$C$2/P92</f>
        <v>37173579109.062981</v>
      </c>
      <c r="AU92" s="39">
        <f>'Inhalation-Haz-Values'!$C$2/Q92</f>
        <v>74233128834.35582</v>
      </c>
      <c r="AV92" s="39">
        <f>'Inhalation-Haz-Values'!$C$3/R92</f>
        <v>6356.9682151589241</v>
      </c>
      <c r="AW92" s="39">
        <f>'Inhalation-Haz-Values'!$C$3/S92</f>
        <v>14606.741573033709</v>
      </c>
      <c r="AX92" s="39">
        <f>'Inhalation-Haz-Values'!$C$3/T92</f>
        <v>23214.285714285714</v>
      </c>
      <c r="AY92" s="39">
        <f>'Inhalation-Haz-Values'!$C$3/U92</f>
        <v>36619.718309859156</v>
      </c>
      <c r="AZ92" s="39">
        <f>'Inhalation-Haz-Values'!$C$3/V92</f>
        <v>77380.952380952396</v>
      </c>
      <c r="BA92" s="39">
        <f>'Inhalation-Haz-Values'!$C$3/W92</f>
        <v>1575757.5757575757</v>
      </c>
      <c r="BB92" s="39">
        <f>'Inhalation-Haz-Values'!$C$3/X92</f>
        <v>3229813.6645962731</v>
      </c>
      <c r="BC92" s="39">
        <f>'Inhalation-Haz-Values'!$C$3/Y92</f>
        <v>14565826.330532214</v>
      </c>
      <c r="BD92" s="39">
        <f>'Inhalation-Haz-Values'!$C$3/Z92</f>
        <v>45217391.304347828</v>
      </c>
      <c r="BE92" s="39">
        <f>'Inhalation-Haz-Values'!$C$3/AA92</f>
        <v>140921409.21409214</v>
      </c>
      <c r="BF92" s="39">
        <f>AB92*'Inhalation-Haz-Values'!$D$4</f>
        <v>2.3506743885480573E-5</v>
      </c>
      <c r="BG92" s="39">
        <f>AC92*'Inhalation-Haz-Values'!$D$4</f>
        <v>1.0230318854805725E-5</v>
      </c>
      <c r="BH92" s="39">
        <f>AD92*'Inhalation-Haz-Values'!$D$4</f>
        <v>6.4370545603271987E-6</v>
      </c>
      <c r="BI92" s="39">
        <f>AE92*'Inhalation-Haz-Values'!$D$4</f>
        <v>4.0806328016359915E-6</v>
      </c>
      <c r="BJ92" s="39">
        <f>AF92*'Inhalation-Haz-Values'!$D$4</f>
        <v>1.9311163680981594E-6</v>
      </c>
      <c r="BK92" s="39">
        <f>AG92*'Inhalation-Haz-Values'!$D$4</f>
        <v>9.4831607361963187E-8</v>
      </c>
      <c r="BL92" s="39">
        <f>AH92*'Inhalation-Haz-Values'!$D$4</f>
        <v>4.6266329652351743E-8</v>
      </c>
      <c r="BM92" s="39">
        <f>AI92*'Inhalation-Haz-Values'!$D$4</f>
        <v>1.0259055705521473E-8</v>
      </c>
      <c r="BN92" s="39">
        <f>AJ92*'Inhalation-Haz-Values'!$D$4</f>
        <v>3.3047378323108382E-9</v>
      </c>
      <c r="BO92" s="39">
        <f>AK92*'Inhalation-Haz-Values'!$D$4</f>
        <v>1.0603897914110429E-9</v>
      </c>
    </row>
    <row r="93" spans="1:67" s="23" customFormat="1" ht="14.45" customHeight="1" x14ac:dyDescent="0.25">
      <c r="A93" s="94" t="s">
        <v>155</v>
      </c>
      <c r="B93" s="94" t="s">
        <v>153</v>
      </c>
      <c r="C93" s="94" t="s">
        <v>154</v>
      </c>
      <c r="D93" s="94">
        <v>2020</v>
      </c>
      <c r="E93" s="94">
        <v>2019</v>
      </c>
      <c r="F93" s="94" t="s">
        <v>137</v>
      </c>
      <c r="G93" s="94" t="s">
        <v>127</v>
      </c>
      <c r="H93" s="25">
        <v>5.2700000000000002E-4</v>
      </c>
      <c r="I93" s="25">
        <v>1.2999999999999999E-4</v>
      </c>
      <c r="J93" s="25">
        <v>5.9700000000000001E-5</v>
      </c>
      <c r="K93" s="25">
        <v>3.5899999999999998E-5</v>
      </c>
      <c r="L93" s="25">
        <v>1.1199999999999999E-5</v>
      </c>
      <c r="M93" s="25">
        <v>5.3699999999999998E-8</v>
      </c>
      <c r="N93" s="25">
        <v>8.1500000000000002E-9</v>
      </c>
      <c r="O93" s="25">
        <v>0</v>
      </c>
      <c r="P93" s="25">
        <v>0</v>
      </c>
      <c r="Q93" s="25">
        <v>0</v>
      </c>
      <c r="R93" s="25">
        <v>8.1800000000000004E-4</v>
      </c>
      <c r="S93" s="25">
        <v>3.5599999999999998E-4</v>
      </c>
      <c r="T93" s="25">
        <v>2.24E-4</v>
      </c>
      <c r="U93" s="25">
        <v>1.4200000000000001E-4</v>
      </c>
      <c r="V93" s="25">
        <v>6.7199999999999994E-5</v>
      </c>
      <c r="W93" s="25">
        <v>3.3000000000000002E-6</v>
      </c>
      <c r="X93" s="25">
        <v>1.61E-6</v>
      </c>
      <c r="Y93" s="25">
        <v>3.5699999999999998E-7</v>
      </c>
      <c r="Z93" s="25">
        <v>1.14E-7</v>
      </c>
      <c r="AA93" s="25">
        <v>3.6699999999999998E-8</v>
      </c>
      <c r="AB93" s="25">
        <f t="shared" si="11"/>
        <v>3.3108089979550104</v>
      </c>
      <c r="AC93" s="25">
        <f t="shared" si="12"/>
        <v>1.4408899795501022</v>
      </c>
      <c r="AD93" s="25">
        <f t="shared" si="13"/>
        <v>0.90662740286298571</v>
      </c>
      <c r="AE93" s="25">
        <f t="shared" si="14"/>
        <v>0.57473701431492841</v>
      </c>
      <c r="AF93" s="25">
        <f t="shared" si="15"/>
        <v>0.27198822085889568</v>
      </c>
      <c r="AG93" s="25">
        <f t="shared" si="16"/>
        <v>1.3356564417177913E-2</v>
      </c>
      <c r="AH93" s="25">
        <f t="shared" si="17"/>
        <v>6.5163844580777104E-3</v>
      </c>
      <c r="AI93" s="25">
        <f t="shared" si="18"/>
        <v>1.4449374233128835E-3</v>
      </c>
      <c r="AJ93" s="25">
        <f t="shared" si="19"/>
        <v>4.6140858895705523E-4</v>
      </c>
      <c r="AK93" s="25">
        <f t="shared" si="20"/>
        <v>1.4854118609406952E-4</v>
      </c>
      <c r="AL93" s="39">
        <f>'Inhalation-Haz-Values'!$C$2/H93</f>
        <v>4592.0303605313093</v>
      </c>
      <c r="AM93" s="39">
        <f>'Inhalation-Haz-Values'!$C$2/I93</f>
        <v>18615.384615384617</v>
      </c>
      <c r="AN93" s="39">
        <f>'Inhalation-Haz-Values'!$C$2/J93</f>
        <v>40536.013400335003</v>
      </c>
      <c r="AO93" s="39">
        <f>'Inhalation-Haz-Values'!$C$2/K93</f>
        <v>67409.470752089139</v>
      </c>
      <c r="AP93" s="39">
        <f>'Inhalation-Haz-Values'!$C$2/L93</f>
        <v>216071.42857142858</v>
      </c>
      <c r="AQ93" s="39">
        <f>'Inhalation-Haz-Values'!$C$2/M93</f>
        <v>45065176.90875233</v>
      </c>
      <c r="AR93" s="39">
        <f>'Inhalation-Haz-Values'!$C$2/N93</f>
        <v>296932515.33742332</v>
      </c>
      <c r="AS93" s="39" t="e">
        <f>'Inhalation-Haz-Values'!$C$2/O93</f>
        <v>#DIV/0!</v>
      </c>
      <c r="AT93" s="39" t="e">
        <f>'Inhalation-Haz-Values'!$C$2/P93</f>
        <v>#DIV/0!</v>
      </c>
      <c r="AU93" s="39" t="e">
        <f>'Inhalation-Haz-Values'!$C$2/Q93</f>
        <v>#DIV/0!</v>
      </c>
      <c r="AV93" s="39">
        <f>'Inhalation-Haz-Values'!$C$3/R93</f>
        <v>6356.9682151589241</v>
      </c>
      <c r="AW93" s="39">
        <f>'Inhalation-Haz-Values'!$C$3/S93</f>
        <v>14606.741573033709</v>
      </c>
      <c r="AX93" s="39">
        <f>'Inhalation-Haz-Values'!$C$3/T93</f>
        <v>23214.285714285714</v>
      </c>
      <c r="AY93" s="39">
        <f>'Inhalation-Haz-Values'!$C$3/U93</f>
        <v>36619.718309859156</v>
      </c>
      <c r="AZ93" s="39">
        <f>'Inhalation-Haz-Values'!$C$3/V93</f>
        <v>77380.952380952396</v>
      </c>
      <c r="BA93" s="39">
        <f>'Inhalation-Haz-Values'!$C$3/W93</f>
        <v>1575757.5757575757</v>
      </c>
      <c r="BB93" s="39">
        <f>'Inhalation-Haz-Values'!$C$3/X93</f>
        <v>3229813.6645962731</v>
      </c>
      <c r="BC93" s="39">
        <f>'Inhalation-Haz-Values'!$C$3/Y93</f>
        <v>14565826.330532214</v>
      </c>
      <c r="BD93" s="39">
        <f>'Inhalation-Haz-Values'!$C$3/Z93</f>
        <v>45614035.087719299</v>
      </c>
      <c r="BE93" s="39">
        <f>'Inhalation-Haz-Values'!$C$3/AA93</f>
        <v>141689373.29700273</v>
      </c>
      <c r="BF93" s="39">
        <f>AB93*'Inhalation-Haz-Values'!$D$4</f>
        <v>2.3506743885480573E-5</v>
      </c>
      <c r="BG93" s="39">
        <f>AC93*'Inhalation-Haz-Values'!$D$4</f>
        <v>1.0230318854805725E-5</v>
      </c>
      <c r="BH93" s="39">
        <f>AD93*'Inhalation-Haz-Values'!$D$4</f>
        <v>6.4370545603271987E-6</v>
      </c>
      <c r="BI93" s="39">
        <f>AE93*'Inhalation-Haz-Values'!$D$4</f>
        <v>4.0806328016359915E-6</v>
      </c>
      <c r="BJ93" s="39">
        <f>AF93*'Inhalation-Haz-Values'!$D$4</f>
        <v>1.9311163680981594E-6</v>
      </c>
      <c r="BK93" s="39">
        <f>AG93*'Inhalation-Haz-Values'!$D$4</f>
        <v>9.4831607361963187E-8</v>
      </c>
      <c r="BL93" s="39">
        <f>AH93*'Inhalation-Haz-Values'!$D$4</f>
        <v>4.6266329652351743E-8</v>
      </c>
      <c r="BM93" s="39">
        <f>AI93*'Inhalation-Haz-Values'!$D$4</f>
        <v>1.0259055705521473E-8</v>
      </c>
      <c r="BN93" s="39">
        <f>AJ93*'Inhalation-Haz-Values'!$D$4</f>
        <v>3.2760009815950922E-9</v>
      </c>
      <c r="BO93" s="39">
        <f>AK93*'Inhalation-Haz-Values'!$D$4</f>
        <v>1.0546424212678936E-9</v>
      </c>
    </row>
    <row r="94" spans="1:67" s="23" customFormat="1" x14ac:dyDescent="0.25">
      <c r="A94" s="94" t="s">
        <v>155</v>
      </c>
      <c r="B94" s="94" t="s">
        <v>153</v>
      </c>
      <c r="C94" s="94" t="s">
        <v>154</v>
      </c>
      <c r="D94" s="94">
        <v>2020</v>
      </c>
      <c r="E94" s="94">
        <v>2019</v>
      </c>
      <c r="F94" s="94" t="s">
        <v>138</v>
      </c>
      <c r="G94" s="94" t="s">
        <v>127</v>
      </c>
      <c r="H94" s="25">
        <v>4.25E-15</v>
      </c>
      <c r="I94" s="25">
        <v>1.5300000000000001E-11</v>
      </c>
      <c r="J94" s="25">
        <v>2.0000000000000001E-10</v>
      </c>
      <c r="K94" s="25">
        <v>6.3499999999999998E-10</v>
      </c>
      <c r="L94" s="25">
        <v>1.73E-9</v>
      </c>
      <c r="M94" s="25">
        <v>3.3E-10</v>
      </c>
      <c r="N94" s="25">
        <v>1.7600000000000001E-10</v>
      </c>
      <c r="O94" s="25">
        <v>7.6700000000000004E-11</v>
      </c>
      <c r="P94" s="25">
        <v>4.4100000000000002E-11</v>
      </c>
      <c r="Q94" s="25">
        <v>2.6299999999999999E-11</v>
      </c>
      <c r="R94" s="25">
        <v>1.7E-12</v>
      </c>
      <c r="S94" s="25">
        <v>2.3600000000000001E-10</v>
      </c>
      <c r="T94" s="25">
        <v>1.5300000000000001E-9</v>
      </c>
      <c r="U94" s="25">
        <v>3.1300000000000002E-9</v>
      </c>
      <c r="V94" s="25">
        <v>7.4099999999999998E-9</v>
      </c>
      <c r="W94" s="25">
        <v>2.2200000000000002E-9</v>
      </c>
      <c r="X94" s="25">
        <v>1.3999999999999999E-9</v>
      </c>
      <c r="Y94" s="25">
        <v>6.1900000000000003E-10</v>
      </c>
      <c r="Z94" s="25">
        <v>3.4100000000000001E-10</v>
      </c>
      <c r="AA94" s="25">
        <v>1.56E-10</v>
      </c>
      <c r="AB94" s="25">
        <f t="shared" si="11"/>
        <v>6.8806543967280163E-9</v>
      </c>
      <c r="AC94" s="25">
        <f t="shared" si="12"/>
        <v>9.5519672801635998E-7</v>
      </c>
      <c r="AD94" s="25">
        <f t="shared" si="13"/>
        <v>6.1925889570552158E-6</v>
      </c>
      <c r="AE94" s="25">
        <f t="shared" si="14"/>
        <v>1.2668498977505112E-5</v>
      </c>
      <c r="AF94" s="25">
        <f t="shared" si="15"/>
        <v>2.9991558282208587E-5</v>
      </c>
      <c r="AG94" s="25">
        <f t="shared" si="16"/>
        <v>8.985325153374233E-6</v>
      </c>
      <c r="AH94" s="25">
        <f t="shared" si="17"/>
        <v>5.6664212678936602E-6</v>
      </c>
      <c r="AI94" s="25">
        <f t="shared" si="18"/>
        <v>2.5053676891615544E-6</v>
      </c>
      <c r="AJ94" s="25">
        <f t="shared" si="19"/>
        <v>1.3801783231083842E-6</v>
      </c>
      <c r="AK94" s="25">
        <f t="shared" si="20"/>
        <v>6.3140122699386495E-7</v>
      </c>
      <c r="AL94" s="39">
        <f>'Inhalation-Haz-Values'!$C$2/H94</f>
        <v>569411764705882.38</v>
      </c>
      <c r="AM94" s="39">
        <f>'Inhalation-Haz-Values'!$C$2/I94</f>
        <v>158169934640.52286</v>
      </c>
      <c r="AN94" s="39">
        <f>'Inhalation-Haz-Values'!$C$2/J94</f>
        <v>12100000000</v>
      </c>
      <c r="AO94" s="39">
        <f>'Inhalation-Haz-Values'!$C$2/K94</f>
        <v>3811023622.0472441</v>
      </c>
      <c r="AP94" s="39">
        <f>'Inhalation-Haz-Values'!$C$2/L94</f>
        <v>1398843930.635838</v>
      </c>
      <c r="AQ94" s="39">
        <f>'Inhalation-Haz-Values'!$C$2/M94</f>
        <v>7333333333.333333</v>
      </c>
      <c r="AR94" s="39">
        <f>'Inhalation-Haz-Values'!$C$2/N94</f>
        <v>13749999999.999998</v>
      </c>
      <c r="AS94" s="39">
        <f>'Inhalation-Haz-Values'!$C$2/O94</f>
        <v>31551499348.109516</v>
      </c>
      <c r="AT94" s="39">
        <f>'Inhalation-Haz-Values'!$C$2/P94</f>
        <v>54875283446.712013</v>
      </c>
      <c r="AU94" s="39">
        <f>'Inhalation-Haz-Values'!$C$2/Q94</f>
        <v>92015209125.475281</v>
      </c>
      <c r="AV94" s="39">
        <f>'Inhalation-Haz-Values'!$C$3/R94</f>
        <v>3058823529411.7646</v>
      </c>
      <c r="AW94" s="39">
        <f>'Inhalation-Haz-Values'!$C$3/S94</f>
        <v>22033898305.084743</v>
      </c>
      <c r="AX94" s="39">
        <f>'Inhalation-Haz-Values'!$C$3/T94</f>
        <v>3398692810.4575162</v>
      </c>
      <c r="AY94" s="39">
        <f>'Inhalation-Haz-Values'!$C$3/U94</f>
        <v>1661341853.0351439</v>
      </c>
      <c r="AZ94" s="39">
        <f>'Inhalation-Haz-Values'!$C$3/V94</f>
        <v>701754385.9649123</v>
      </c>
      <c r="BA94" s="39">
        <f>'Inhalation-Haz-Values'!$C$3/W94</f>
        <v>2342342342.3423424</v>
      </c>
      <c r="BB94" s="39">
        <f>'Inhalation-Haz-Values'!$C$3/X94</f>
        <v>3714285714.2857146</v>
      </c>
      <c r="BC94" s="39">
        <f>'Inhalation-Haz-Values'!$C$3/Y94</f>
        <v>8400646203.5541191</v>
      </c>
      <c r="BD94" s="39">
        <f>'Inhalation-Haz-Values'!$C$3/Z94</f>
        <v>15249266862.170088</v>
      </c>
      <c r="BE94" s="39">
        <f>'Inhalation-Haz-Values'!$C$3/AA94</f>
        <v>33333333333.333332</v>
      </c>
      <c r="BF94" s="39">
        <f>AB94*'Inhalation-Haz-Values'!$D$4</f>
        <v>4.8852646216768915E-14</v>
      </c>
      <c r="BG94" s="39">
        <f>AC94*'Inhalation-Haz-Values'!$D$4</f>
        <v>6.7818967689161554E-12</v>
      </c>
      <c r="BH94" s="39">
        <f>AD94*'Inhalation-Haz-Values'!$D$4</f>
        <v>4.3967381595092032E-11</v>
      </c>
      <c r="BI94" s="39">
        <f>AE94*'Inhalation-Haz-Values'!$D$4</f>
        <v>8.9946342740286289E-11</v>
      </c>
      <c r="BJ94" s="39">
        <f>AF94*'Inhalation-Haz-Values'!$D$4</f>
        <v>2.1294006380368096E-10</v>
      </c>
      <c r="BK94" s="39">
        <f>AG94*'Inhalation-Haz-Values'!$D$4</f>
        <v>6.3795808588957054E-11</v>
      </c>
      <c r="BL94" s="39">
        <f>AH94*'Inhalation-Haz-Values'!$D$4</f>
        <v>4.0231591002044985E-11</v>
      </c>
      <c r="BM94" s="39">
        <f>AI94*'Inhalation-Haz-Values'!$D$4</f>
        <v>1.7788110593047035E-11</v>
      </c>
      <c r="BN94" s="39">
        <f>AJ94*'Inhalation-Haz-Values'!$D$4</f>
        <v>9.7992660940695277E-12</v>
      </c>
      <c r="BO94" s="39">
        <f>AK94*'Inhalation-Haz-Values'!$D$4</f>
        <v>4.4829487116564406E-12</v>
      </c>
    </row>
    <row r="95" spans="1:67" s="23" customFormat="1" ht="14.45" customHeight="1" x14ac:dyDescent="0.25">
      <c r="A95" s="94" t="s">
        <v>155</v>
      </c>
      <c r="B95" s="94" t="s">
        <v>153</v>
      </c>
      <c r="C95" s="94" t="s">
        <v>154</v>
      </c>
      <c r="D95" s="94" t="s">
        <v>140</v>
      </c>
      <c r="E95" s="94" t="s">
        <v>141</v>
      </c>
      <c r="F95" s="94" t="s">
        <v>134</v>
      </c>
      <c r="G95" s="94" t="s">
        <v>127</v>
      </c>
      <c r="H95" s="25">
        <v>6.9863478425626502E-4</v>
      </c>
      <c r="I95" s="25">
        <v>1.77814206244947E-4</v>
      </c>
      <c r="J95" s="25">
        <v>8.0960853122473704E-5</v>
      </c>
      <c r="K95" s="25">
        <v>4.7786087055375901E-5</v>
      </c>
      <c r="L95" s="25">
        <v>1.5510036378334599E-5</v>
      </c>
      <c r="M95" s="25">
        <v>1.06868563308407E-7</v>
      </c>
      <c r="N95" s="25">
        <v>3.21866115097008E-8</v>
      </c>
      <c r="O95" s="25">
        <v>5.7205983225545598E-9</v>
      </c>
      <c r="P95" s="25">
        <v>2.2849533043654001E-9</v>
      </c>
      <c r="Q95" s="25">
        <v>9.1726289915117196E-10</v>
      </c>
      <c r="R95" s="25">
        <v>1.38354794487671E-3</v>
      </c>
      <c r="S95" s="25">
        <v>5.7649617143290196E-4</v>
      </c>
      <c r="T95" s="25">
        <v>3.3930673213924798E-4</v>
      </c>
      <c r="U95" s="25">
        <v>2.31231295978173E-4</v>
      </c>
      <c r="V95" s="25">
        <v>1.1027305780113099E-4</v>
      </c>
      <c r="W95" s="25">
        <v>5.4033466425828603E-6</v>
      </c>
      <c r="X95" s="25">
        <v>2.5263492875909402E-6</v>
      </c>
      <c r="Y95" s="25">
        <v>5.6126948261924003E-7</v>
      </c>
      <c r="Z95" s="25">
        <v>1.8358607972918301E-7</v>
      </c>
      <c r="AA95" s="25">
        <v>6.1144271422796997E-8</v>
      </c>
      <c r="AB95" s="25">
        <f t="shared" si="11"/>
        <v>5.5998324999999687</v>
      </c>
      <c r="AC95" s="25">
        <f t="shared" si="12"/>
        <v>2.3333358333333325</v>
      </c>
      <c r="AD95" s="25">
        <f t="shared" si="13"/>
        <v>1.3733249166666659</v>
      </c>
      <c r="AE95" s="25">
        <f t="shared" si="14"/>
        <v>0.93589566666666657</v>
      </c>
      <c r="AF95" s="25">
        <f t="shared" si="15"/>
        <v>0.44632399999999683</v>
      </c>
      <c r="AG95" s="25">
        <f t="shared" si="16"/>
        <v>2.1869741666666661E-2</v>
      </c>
      <c r="AH95" s="25">
        <f t="shared" si="17"/>
        <v>1.0225256666666642E-2</v>
      </c>
      <c r="AI95" s="25">
        <f t="shared" si="18"/>
        <v>2.271706666666666E-3</v>
      </c>
      <c r="AJ95" s="25">
        <f t="shared" si="19"/>
        <v>7.4305433333333136E-4</v>
      </c>
      <c r="AK95" s="25">
        <f t="shared" si="20"/>
        <v>2.474779999999996E-4</v>
      </c>
      <c r="AL95" s="39">
        <f>'Inhalation-Haz-Values'!$C$2/H95</f>
        <v>3463.8985268622469</v>
      </c>
      <c r="AM95" s="39">
        <f>'Inhalation-Haz-Values'!$C$2/I95</f>
        <v>13609.711232331696</v>
      </c>
      <c r="AN95" s="39">
        <f>'Inhalation-Haz-Values'!$C$2/J95</f>
        <v>29890.989369135474</v>
      </c>
      <c r="AO95" s="39">
        <f>'Inhalation-Haz-Values'!$C$2/K95</f>
        <v>50642.355319774011</v>
      </c>
      <c r="AP95" s="39">
        <f>'Inhalation-Haz-Values'!$C$2/L95</f>
        <v>156028.00283437176</v>
      </c>
      <c r="AQ95" s="39">
        <f>'Inhalation-Haz-Values'!$C$2/M95</f>
        <v>22644638.657827135</v>
      </c>
      <c r="AR95" s="39">
        <f>'Inhalation-Haz-Values'!$C$2/N95</f>
        <v>75186541.437287688</v>
      </c>
      <c r="AS95" s="39">
        <f>'Inhalation-Haz-Values'!$C$2/O95</f>
        <v>423032673.07873797</v>
      </c>
      <c r="AT95" s="39">
        <f>'Inhalation-Haz-Values'!$C$2/P95</f>
        <v>1059102606.3318639</v>
      </c>
      <c r="AU95" s="39">
        <f>'Inhalation-Haz-Values'!$C$2/Q95</f>
        <v>2638283966.6135516</v>
      </c>
      <c r="AV95" s="39">
        <f>'Inhalation-Haz-Values'!$C$3/R95</f>
        <v>3758.4530548837465</v>
      </c>
      <c r="AW95" s="39">
        <f>'Inhalation-Haz-Values'!$C$3/S95</f>
        <v>9020.0078641896489</v>
      </c>
      <c r="AX95" s="39">
        <f>'Inhalation-Haz-Values'!$C$3/T95</f>
        <v>15325.366423516683</v>
      </c>
      <c r="AY95" s="39">
        <f>'Inhalation-Haz-Values'!$C$3/U95</f>
        <v>22488.305391372509</v>
      </c>
      <c r="AZ95" s="39">
        <f>'Inhalation-Haz-Values'!$C$3/V95</f>
        <v>47155.670693178763</v>
      </c>
      <c r="BA95" s="39">
        <f>'Inhalation-Haz-Values'!$C$3/W95</f>
        <v>962366.5376231242</v>
      </c>
      <c r="BB95" s="39">
        <f>'Inhalation-Haz-Values'!$C$3/X95</f>
        <v>2058306.0408715624</v>
      </c>
      <c r="BC95" s="39">
        <f>'Inhalation-Haz-Values'!$C$3/Y95</f>
        <v>9264711.8024901263</v>
      </c>
      <c r="BD95" s="39">
        <f>'Inhalation-Haz-Values'!$C$3/Z95</f>
        <v>28324587.613999818</v>
      </c>
      <c r="BE95" s="39">
        <f>'Inhalation-Haz-Values'!$C$3/AA95</f>
        <v>85044761.823120445</v>
      </c>
      <c r="BF95" s="39">
        <f>AB95*'Inhalation-Haz-Values'!$D$4</f>
        <v>3.9758810749999777E-5</v>
      </c>
      <c r="BG95" s="39">
        <f>AC95*'Inhalation-Haz-Values'!$D$4</f>
        <v>1.6566684416666662E-5</v>
      </c>
      <c r="BH95" s="39">
        <f>AD95*'Inhalation-Haz-Values'!$D$4</f>
        <v>9.7506069083333273E-6</v>
      </c>
      <c r="BI95" s="39">
        <f>AE95*'Inhalation-Haz-Values'!$D$4</f>
        <v>6.6448592333333324E-6</v>
      </c>
      <c r="BJ95" s="39">
        <f>AF95*'Inhalation-Haz-Values'!$D$4</f>
        <v>3.1689003999999776E-6</v>
      </c>
      <c r="BK95" s="39">
        <f>AG95*'Inhalation-Haz-Values'!$D$4</f>
        <v>1.5527516583333328E-7</v>
      </c>
      <c r="BL95" s="39">
        <f>AH95*'Inhalation-Haz-Values'!$D$4</f>
        <v>7.2599322333333157E-8</v>
      </c>
      <c r="BM95" s="39">
        <f>AI95*'Inhalation-Haz-Values'!$D$4</f>
        <v>1.6129117333333328E-8</v>
      </c>
      <c r="BN95" s="39">
        <f>AJ95*'Inhalation-Haz-Values'!$D$4</f>
        <v>5.2756857666666524E-9</v>
      </c>
      <c r="BO95" s="39">
        <f>AK95*'Inhalation-Haz-Values'!$D$4</f>
        <v>1.7570937999999971E-9</v>
      </c>
    </row>
    <row r="96" spans="1:67" s="23" customFormat="1" x14ac:dyDescent="0.25">
      <c r="A96" s="94" t="s">
        <v>155</v>
      </c>
      <c r="B96" s="94" t="s">
        <v>153</v>
      </c>
      <c r="C96" s="94" t="s">
        <v>154</v>
      </c>
      <c r="D96" s="94" t="s">
        <v>140</v>
      </c>
      <c r="E96" s="94" t="s">
        <v>141</v>
      </c>
      <c r="F96" s="94" t="s">
        <v>137</v>
      </c>
      <c r="G96" s="94" t="s">
        <v>127</v>
      </c>
      <c r="H96" s="25">
        <v>6.9863354890865002E-4</v>
      </c>
      <c r="I96" s="25">
        <v>1.7781408271018499E-4</v>
      </c>
      <c r="J96" s="25">
        <v>8.0910821544058202E-5</v>
      </c>
      <c r="K96" s="25">
        <v>4.7690224080436497E-5</v>
      </c>
      <c r="L96" s="25">
        <v>1.5261694447251401E-5</v>
      </c>
      <c r="M96" s="25">
        <v>6.7570796786580396E-8</v>
      </c>
      <c r="N96" s="25">
        <v>1.0964426586499499E-8</v>
      </c>
      <c r="O96" s="25">
        <v>0</v>
      </c>
      <c r="P96" s="25">
        <v>0</v>
      </c>
      <c r="Q96" s="25">
        <v>0</v>
      </c>
      <c r="R96" s="25">
        <v>1.3835477389854401E-3</v>
      </c>
      <c r="S96" s="25">
        <v>5.7648155315278898E-4</v>
      </c>
      <c r="T96" s="25">
        <v>3.39266377450485E-4</v>
      </c>
      <c r="U96" s="25">
        <v>2.31085627905214E-4</v>
      </c>
      <c r="V96" s="25">
        <v>1.0995011734539201E-4</v>
      </c>
      <c r="W96" s="25">
        <v>5.2600071998787399E-6</v>
      </c>
      <c r="X96" s="25">
        <v>2.4586400906931999E-6</v>
      </c>
      <c r="Y96" s="25">
        <v>5.2903205714429997E-7</v>
      </c>
      <c r="Z96" s="25">
        <v>1.6737006277789E-7</v>
      </c>
      <c r="AA96" s="25">
        <v>5.3916005456750198E-8</v>
      </c>
      <c r="AB96" s="25">
        <f t="shared" si="11"/>
        <v>5.5998316666666312</v>
      </c>
      <c r="AC96" s="25">
        <f t="shared" si="12"/>
        <v>2.3332766666666664</v>
      </c>
      <c r="AD96" s="25">
        <f t="shared" si="13"/>
        <v>1.3731615833333333</v>
      </c>
      <c r="AE96" s="25">
        <f t="shared" si="14"/>
        <v>0.93530608333333243</v>
      </c>
      <c r="AF96" s="25">
        <f t="shared" si="15"/>
        <v>0.44501691666666637</v>
      </c>
      <c r="AG96" s="25">
        <f t="shared" si="16"/>
        <v>2.1289583333333334E-2</v>
      </c>
      <c r="AH96" s="25">
        <f t="shared" si="17"/>
        <v>9.9512074999999617E-3</v>
      </c>
      <c r="AI96" s="25">
        <f t="shared" si="18"/>
        <v>2.1412274999999966E-3</v>
      </c>
      <c r="AJ96" s="25">
        <f t="shared" si="19"/>
        <v>6.7742091666666638E-4</v>
      </c>
      <c r="AK96" s="25">
        <f t="shared" si="20"/>
        <v>2.1822199999999996E-4</v>
      </c>
      <c r="AL96" s="39">
        <f>'Inhalation-Haz-Values'!$C$2/H96</f>
        <v>3463.9046518454948</v>
      </c>
      <c r="AM96" s="39">
        <f>'Inhalation-Haz-Values'!$C$2/I96</f>
        <v>13609.720687558258</v>
      </c>
      <c r="AN96" s="39">
        <f>'Inhalation-Haz-Values'!$C$2/J96</f>
        <v>29909.47259980845</v>
      </c>
      <c r="AO96" s="39">
        <f>'Inhalation-Haz-Values'!$C$2/K96</f>
        <v>50744.152426675915</v>
      </c>
      <c r="AP96" s="39">
        <f>'Inhalation-Haz-Values'!$C$2/L96</f>
        <v>158566.92770020937</v>
      </c>
      <c r="AQ96" s="39">
        <f>'Inhalation-Haz-Values'!$C$2/M96</f>
        <v>35814288.347723223</v>
      </c>
      <c r="AR96" s="39">
        <f>'Inhalation-Haz-Values'!$C$2/N96</f>
        <v>220713776.58543006</v>
      </c>
      <c r="AS96" s="39" t="e">
        <f>'Inhalation-Haz-Values'!$C$2/O96</f>
        <v>#DIV/0!</v>
      </c>
      <c r="AT96" s="39" t="e">
        <f>'Inhalation-Haz-Values'!$C$2/P96</f>
        <v>#DIV/0!</v>
      </c>
      <c r="AU96" s="39" t="e">
        <f>'Inhalation-Haz-Values'!$C$2/Q96</f>
        <v>#DIV/0!</v>
      </c>
      <c r="AV96" s="39">
        <f>'Inhalation-Haz-Values'!$C$3/R96</f>
        <v>3758.4536141941708</v>
      </c>
      <c r="AW96" s="39">
        <f>'Inhalation-Haz-Values'!$C$3/S96</f>
        <v>9020.2365913724352</v>
      </c>
      <c r="AX96" s="39">
        <f>'Inhalation-Haz-Values'!$C$3/T96</f>
        <v>15327.189328565062</v>
      </c>
      <c r="AY96" s="39">
        <f>'Inhalation-Haz-Values'!$C$3/U96</f>
        <v>22502.481210700476</v>
      </c>
      <c r="AZ96" s="39">
        <f>'Inhalation-Haz-Values'!$C$3/V96</f>
        <v>47294.174172320076</v>
      </c>
      <c r="BA96" s="39">
        <f>'Inhalation-Haz-Values'!$C$3/W96</f>
        <v>988591.80271081696</v>
      </c>
      <c r="BB96" s="39">
        <f>'Inhalation-Haz-Values'!$C$3/X96</f>
        <v>2114990.3231806038</v>
      </c>
      <c r="BC96" s="39">
        <f>'Inhalation-Haz-Values'!$C$3/Y96</f>
        <v>9829272.0257245898</v>
      </c>
      <c r="BD96" s="39">
        <f>'Inhalation-Haz-Values'!$C$3/Z96</f>
        <v>31068877.633754063</v>
      </c>
      <c r="BE96" s="39">
        <f>'Inhalation-Haz-Values'!$C$3/AA96</f>
        <v>96446314.150095642</v>
      </c>
      <c r="BF96" s="39">
        <f>AB96*'Inhalation-Haz-Values'!$D$4</f>
        <v>3.9758804833333078E-5</v>
      </c>
      <c r="BG96" s="39">
        <f>AC96*'Inhalation-Haz-Values'!$D$4</f>
        <v>1.6566264333333332E-5</v>
      </c>
      <c r="BH96" s="39">
        <f>AD96*'Inhalation-Haz-Values'!$D$4</f>
        <v>9.7494472416666657E-6</v>
      </c>
      <c r="BI96" s="39">
        <f>AE96*'Inhalation-Haz-Values'!$D$4</f>
        <v>6.6406731916666603E-6</v>
      </c>
      <c r="BJ96" s="39">
        <f>AF96*'Inhalation-Haz-Values'!$D$4</f>
        <v>3.1596201083333311E-6</v>
      </c>
      <c r="BK96" s="39">
        <f>AG96*'Inhalation-Haz-Values'!$D$4</f>
        <v>1.5115604166666667E-7</v>
      </c>
      <c r="BL96" s="39">
        <f>AH96*'Inhalation-Haz-Values'!$D$4</f>
        <v>7.0653573249999728E-8</v>
      </c>
      <c r="BM96" s="39">
        <f>AI96*'Inhalation-Haz-Values'!$D$4</f>
        <v>1.5202715249999977E-8</v>
      </c>
      <c r="BN96" s="39">
        <f>AJ96*'Inhalation-Haz-Values'!$D$4</f>
        <v>4.8096885083333315E-9</v>
      </c>
      <c r="BO96" s="39">
        <f>AK96*'Inhalation-Haz-Values'!$D$4</f>
        <v>1.5493761999999997E-9</v>
      </c>
    </row>
    <row r="97" spans="1:67" s="23" customFormat="1" ht="14.45" customHeight="1" x14ac:dyDescent="0.25">
      <c r="A97" s="94" t="s">
        <v>155</v>
      </c>
      <c r="B97" s="94" t="s">
        <v>153</v>
      </c>
      <c r="C97" s="94" t="s">
        <v>154</v>
      </c>
      <c r="D97" s="94" t="s">
        <v>140</v>
      </c>
      <c r="E97" s="94" t="s">
        <v>141</v>
      </c>
      <c r="F97" s="94" t="s">
        <v>138</v>
      </c>
      <c r="G97" s="94" t="s">
        <v>127</v>
      </c>
      <c r="H97" s="25">
        <v>2.8454132225141403E-14</v>
      </c>
      <c r="I97" s="25">
        <v>1.5063754698868199E-10</v>
      </c>
      <c r="J97" s="25">
        <v>1.4314961095391999E-9</v>
      </c>
      <c r="K97" s="25">
        <v>4.5989026879547199E-9</v>
      </c>
      <c r="L97" s="25">
        <v>1.33783452405012E-8</v>
      </c>
      <c r="M97" s="25">
        <v>3.7596075181891599E-9</v>
      </c>
      <c r="N97" s="25">
        <v>2.26129392683912E-9</v>
      </c>
      <c r="O97" s="25">
        <v>9.86738849029911E-10</v>
      </c>
      <c r="P97" s="25">
        <v>5.3393453415521396E-10</v>
      </c>
      <c r="Q97" s="25">
        <v>2.6732675323362902E-10</v>
      </c>
      <c r="R97" s="25">
        <v>6.5398390238480103E-11</v>
      </c>
      <c r="S97" s="25">
        <v>1.32019958682801E-8</v>
      </c>
      <c r="T97" s="25">
        <v>7.9794787095796199E-8</v>
      </c>
      <c r="U97" s="25">
        <v>1.6144733481962399E-7</v>
      </c>
      <c r="V97" s="25">
        <v>3.7000125167997099E-7</v>
      </c>
      <c r="W97" s="25">
        <v>1.04453193944523E-7</v>
      </c>
      <c r="X97" s="25">
        <v>6.5520817304971704E-8</v>
      </c>
      <c r="Y97" s="25">
        <v>3.1203344605143401E-8</v>
      </c>
      <c r="Z97" s="25">
        <v>1.6216141721402499E-8</v>
      </c>
      <c r="AA97" s="25">
        <v>7.2292473261924003E-9</v>
      </c>
      <c r="AB97" s="25">
        <f t="shared" si="11"/>
        <v>2.6469630666666631E-7</v>
      </c>
      <c r="AC97" s="25">
        <f t="shared" si="12"/>
        <v>5.343433583333328E-5</v>
      </c>
      <c r="AD97" s="25">
        <f t="shared" si="13"/>
        <v>3.2296491333333303E-4</v>
      </c>
      <c r="AE97" s="25">
        <f t="shared" si="14"/>
        <v>6.534490083333329E-4</v>
      </c>
      <c r="AF97" s="25">
        <f t="shared" si="15"/>
        <v>1.4975592583333303E-3</v>
      </c>
      <c r="AG97" s="25">
        <f t="shared" si="16"/>
        <v>4.2276842833333317E-4</v>
      </c>
      <c r="AH97" s="25">
        <f t="shared" si="17"/>
        <v>2.6519182333333333E-4</v>
      </c>
      <c r="AI97" s="25">
        <f t="shared" si="18"/>
        <v>1.2629378249999964E-4</v>
      </c>
      <c r="AJ97" s="25">
        <f t="shared" si="19"/>
        <v>6.56339216666663E-5</v>
      </c>
      <c r="AK97" s="25">
        <f t="shared" si="20"/>
        <v>2.9259971999999994E-5</v>
      </c>
      <c r="AL97" s="39">
        <f>'Inhalation-Haz-Values'!$C$2/H97</f>
        <v>85049158443909.422</v>
      </c>
      <c r="AM97" s="39">
        <f>'Inhalation-Haz-Values'!$C$2/I97</f>
        <v>16065051830.549419</v>
      </c>
      <c r="AN97" s="39">
        <f>'Inhalation-Haz-Values'!$C$2/J97</f>
        <v>1690538998.9351773</v>
      </c>
      <c r="AO97" s="39">
        <f>'Inhalation-Haz-Values'!$C$2/K97</f>
        <v>526212482.45551634</v>
      </c>
      <c r="AP97" s="39">
        <f>'Inhalation-Haz-Values'!$C$2/L97</f>
        <v>180889336.94682693</v>
      </c>
      <c r="AQ97" s="39">
        <f>'Inhalation-Haz-Values'!$C$2/M97</f>
        <v>643684211.26192689</v>
      </c>
      <c r="AR97" s="39">
        <f>'Inhalation-Haz-Values'!$C$2/N97</f>
        <v>1070183743.5979507</v>
      </c>
      <c r="AS97" s="39">
        <f>'Inhalation-Haz-Values'!$C$2/O97</f>
        <v>2452523281.4935441</v>
      </c>
      <c r="AT97" s="39">
        <f>'Inhalation-Haz-Values'!$C$2/P97</f>
        <v>4532390855.4236908</v>
      </c>
      <c r="AU97" s="39">
        <f>'Inhalation-Haz-Values'!$C$2/Q97</f>
        <v>9052591896.3488541</v>
      </c>
      <c r="AV97" s="39">
        <f>'Inhalation-Haz-Values'!$C$3/R97</f>
        <v>79512660495.737167</v>
      </c>
      <c r="AW97" s="39">
        <f>'Inhalation-Haz-Values'!$C$3/S97</f>
        <v>393879838.46395749</v>
      </c>
      <c r="AX97" s="39">
        <f>'Inhalation-Haz-Values'!$C$3/T97</f>
        <v>65167164.288028412</v>
      </c>
      <c r="AY97" s="39">
        <f>'Inhalation-Haz-Values'!$C$3/U97</f>
        <v>32208645.660268515</v>
      </c>
      <c r="AZ97" s="39">
        <f>'Inhalation-Haz-Values'!$C$3/V97</f>
        <v>14054006.510490645</v>
      </c>
      <c r="BA97" s="39">
        <f>'Inhalation-Haz-Values'!$C$3/W97</f>
        <v>49783063.625242665</v>
      </c>
      <c r="BB97" s="39">
        <f>'Inhalation-Haz-Values'!$C$3/X97</f>
        <v>79364089.367142633</v>
      </c>
      <c r="BC97" s="39">
        <f>'Inhalation-Haz-Values'!$C$3/Y97</f>
        <v>166648802.10126123</v>
      </c>
      <c r="BD97" s="39">
        <f>'Inhalation-Haz-Values'!$C$3/Z97</f>
        <v>320668139.76698911</v>
      </c>
      <c r="BE97" s="39">
        <f>'Inhalation-Haz-Values'!$C$3/AA97</f>
        <v>719300331.74543607</v>
      </c>
      <c r="BF97" s="39">
        <f>AB97*'Inhalation-Haz-Values'!$D$4</f>
        <v>1.8793437773333308E-12</v>
      </c>
      <c r="BG97" s="39">
        <f>AC97*'Inhalation-Haz-Values'!$D$4</f>
        <v>3.7938378441666628E-10</v>
      </c>
      <c r="BH97" s="39">
        <f>AD97*'Inhalation-Haz-Values'!$D$4</f>
        <v>2.2930508846666646E-9</v>
      </c>
      <c r="BI97" s="39">
        <f>AE97*'Inhalation-Haz-Values'!$D$4</f>
        <v>4.6394879591666636E-9</v>
      </c>
      <c r="BJ97" s="39">
        <f>AF97*'Inhalation-Haz-Values'!$D$4</f>
        <v>1.0632670734166645E-8</v>
      </c>
      <c r="BK97" s="39">
        <f>AG97*'Inhalation-Haz-Values'!$D$4</f>
        <v>3.0016558411666653E-9</v>
      </c>
      <c r="BL97" s="39">
        <f>AH97*'Inhalation-Haz-Values'!$D$4</f>
        <v>1.8828619456666668E-9</v>
      </c>
      <c r="BM97" s="39">
        <f>AI97*'Inhalation-Haz-Values'!$D$4</f>
        <v>8.966858557499974E-10</v>
      </c>
      <c r="BN97" s="39">
        <f>AJ97*'Inhalation-Haz-Values'!$D$4</f>
        <v>4.660008438333307E-10</v>
      </c>
      <c r="BO97" s="39">
        <f>AK97*'Inhalation-Haz-Values'!$D$4</f>
        <v>2.0774580119999995E-10</v>
      </c>
    </row>
    <row r="98" spans="1:67" s="23" customFormat="1" x14ac:dyDescent="0.25">
      <c r="A98" s="97" t="s">
        <v>132</v>
      </c>
      <c r="B98" s="94" t="s">
        <v>157</v>
      </c>
      <c r="C98" s="94" t="s">
        <v>158</v>
      </c>
      <c r="D98" s="94">
        <v>2015</v>
      </c>
      <c r="E98" s="94">
        <v>2016</v>
      </c>
      <c r="F98" s="94" t="s">
        <v>134</v>
      </c>
      <c r="G98" s="94" t="s">
        <v>127</v>
      </c>
      <c r="H98" s="25">
        <v>4.9200000000000003E-5</v>
      </c>
      <c r="I98" s="25">
        <v>1.0699999999999999E-5</v>
      </c>
      <c r="J98" s="25">
        <v>5.1000000000000003E-6</v>
      </c>
      <c r="K98" s="25">
        <v>2.9500000000000001E-6</v>
      </c>
      <c r="L98" s="25">
        <v>9.9199999999999999E-7</v>
      </c>
      <c r="M98" s="25">
        <v>7.0699999999999998E-9</v>
      </c>
      <c r="N98" s="25">
        <v>1.8400000000000001E-9</v>
      </c>
      <c r="O98" s="25">
        <v>1.9500000000000001E-11</v>
      </c>
      <c r="P98" s="25">
        <v>0</v>
      </c>
      <c r="Q98" s="25">
        <v>0</v>
      </c>
      <c r="R98" s="25">
        <v>1.0399999999999999E-4</v>
      </c>
      <c r="S98" s="25">
        <v>3.8300000000000003E-5</v>
      </c>
      <c r="T98" s="25">
        <v>1.9700000000000001E-5</v>
      </c>
      <c r="U98" s="25">
        <v>1.4399999999999999E-5</v>
      </c>
      <c r="V98" s="25">
        <v>6.3199999999999996E-6</v>
      </c>
      <c r="W98" s="25">
        <v>2.5199999999999998E-7</v>
      </c>
      <c r="X98" s="25">
        <v>1.2800000000000001E-7</v>
      </c>
      <c r="Y98" s="25">
        <v>2.7100000000000001E-8</v>
      </c>
      <c r="Z98" s="25">
        <v>8.5400000000000007E-9</v>
      </c>
      <c r="AA98" s="25">
        <v>2.7299999999999999E-9</v>
      </c>
      <c r="AB98" s="25">
        <f t="shared" si="11"/>
        <v>0.42093415132924333</v>
      </c>
      <c r="AC98" s="25">
        <f t="shared" si="12"/>
        <v>0.15501709611451944</v>
      </c>
      <c r="AD98" s="25">
        <f t="shared" si="13"/>
        <v>7.9734642126789379E-2</v>
      </c>
      <c r="AE98" s="25">
        <f t="shared" si="14"/>
        <v>5.8283190184049073E-2</v>
      </c>
      <c r="AF98" s="25">
        <f t="shared" si="15"/>
        <v>2.5579844580777091E-2</v>
      </c>
      <c r="AG98" s="25">
        <f t="shared" si="16"/>
        <v>1.0199558282208588E-3</v>
      </c>
      <c r="AH98" s="25">
        <f t="shared" si="17"/>
        <v>5.1807280163599192E-4</v>
      </c>
      <c r="AI98" s="25">
        <f t="shared" si="18"/>
        <v>1.0968572597137015E-4</v>
      </c>
      <c r="AJ98" s="25">
        <f t="shared" si="19"/>
        <v>3.4565169734151334E-5</v>
      </c>
      <c r="AK98" s="25">
        <f t="shared" si="20"/>
        <v>1.1049521472392637E-5</v>
      </c>
      <c r="AL98" s="39">
        <f>'Inhalation-Haz-Values'!$C$2/H98</f>
        <v>49186.991869918696</v>
      </c>
      <c r="AM98" s="39">
        <f>'Inhalation-Haz-Values'!$C$2/I98</f>
        <v>226168.22429906542</v>
      </c>
      <c r="AN98" s="39">
        <f>'Inhalation-Haz-Values'!$C$2/J98</f>
        <v>474509.80392156856</v>
      </c>
      <c r="AO98" s="39">
        <f>'Inhalation-Haz-Values'!$C$2/K98</f>
        <v>820338.98305084743</v>
      </c>
      <c r="AP98" s="39">
        <f>'Inhalation-Haz-Values'!$C$2/L98</f>
        <v>2439516.1290322579</v>
      </c>
      <c r="AQ98" s="39">
        <f>'Inhalation-Haz-Values'!$C$2/M98</f>
        <v>342291371.99434227</v>
      </c>
      <c r="AR98" s="39">
        <f>'Inhalation-Haz-Values'!$C$2/N98</f>
        <v>1315217391.3043478</v>
      </c>
      <c r="AS98" s="39">
        <f>'Inhalation-Haz-Values'!$C$2/O98</f>
        <v>124102564102.5641</v>
      </c>
      <c r="AT98" s="39" t="e">
        <f>'Inhalation-Haz-Values'!$C$2/P98</f>
        <v>#DIV/0!</v>
      </c>
      <c r="AU98" s="39" t="e">
        <f>'Inhalation-Haz-Values'!$C$2/Q98</f>
        <v>#DIV/0!</v>
      </c>
      <c r="AV98" s="39">
        <f>'Inhalation-Haz-Values'!$C$3/R98</f>
        <v>50000.000000000007</v>
      </c>
      <c r="AW98" s="39">
        <f>'Inhalation-Haz-Values'!$C$3/S98</f>
        <v>135770.23498694517</v>
      </c>
      <c r="AX98" s="39">
        <f>'Inhalation-Haz-Values'!$C$3/T98</f>
        <v>263959.39086294413</v>
      </c>
      <c r="AY98" s="39">
        <f>'Inhalation-Haz-Values'!$C$3/U98</f>
        <v>361111.11111111112</v>
      </c>
      <c r="AZ98" s="39">
        <f>'Inhalation-Haz-Values'!$C$3/V98</f>
        <v>822784.81012658239</v>
      </c>
      <c r="BA98" s="39">
        <f>'Inhalation-Haz-Values'!$C$3/W98</f>
        <v>20634920.634920638</v>
      </c>
      <c r="BB98" s="39">
        <f>'Inhalation-Haz-Values'!$C$3/X98</f>
        <v>40625000</v>
      </c>
      <c r="BC98" s="39">
        <f>'Inhalation-Haz-Values'!$C$3/Y98</f>
        <v>191881918.81918818</v>
      </c>
      <c r="BD98" s="39">
        <f>'Inhalation-Haz-Values'!$C$3/Z98</f>
        <v>608899297.42388761</v>
      </c>
      <c r="BE98" s="39">
        <f>'Inhalation-Haz-Values'!$C$3/AA98</f>
        <v>1904761904.761905</v>
      </c>
      <c r="BF98" s="39">
        <f>AB98*'Inhalation-Haz-Values'!$D$4</f>
        <v>2.9886324744376275E-6</v>
      </c>
      <c r="BG98" s="39">
        <f>AC98*'Inhalation-Haz-Values'!$D$4</f>
        <v>1.100621382413088E-6</v>
      </c>
      <c r="BH98" s="39">
        <f>AD98*'Inhalation-Haz-Values'!$D$4</f>
        <v>5.6611595910020458E-7</v>
      </c>
      <c r="BI98" s="39">
        <f>AE98*'Inhalation-Haz-Values'!$D$4</f>
        <v>4.1381065030674843E-7</v>
      </c>
      <c r="BJ98" s="39">
        <f>AF98*'Inhalation-Haz-Values'!$D$4</f>
        <v>1.8161689652351734E-7</v>
      </c>
      <c r="BK98" s="39">
        <f>AG98*'Inhalation-Haz-Values'!$D$4</f>
        <v>7.2416863803680971E-9</v>
      </c>
      <c r="BL98" s="39">
        <f>AH98*'Inhalation-Haz-Values'!$D$4</f>
        <v>3.6783168916155426E-9</v>
      </c>
      <c r="BM98" s="39">
        <f>AI98*'Inhalation-Haz-Values'!$D$4</f>
        <v>7.7876865439672808E-10</v>
      </c>
      <c r="BN98" s="39">
        <f>AJ98*'Inhalation-Haz-Values'!$D$4</f>
        <v>2.4541270511247447E-10</v>
      </c>
      <c r="BO98" s="39">
        <f>AK98*'Inhalation-Haz-Values'!$D$4</f>
        <v>7.8451602453987719E-11</v>
      </c>
    </row>
    <row r="99" spans="1:67" s="23" customFormat="1" ht="14.45" customHeight="1" x14ac:dyDescent="0.25">
      <c r="A99" s="97" t="s">
        <v>132</v>
      </c>
      <c r="B99" s="94" t="s">
        <v>157</v>
      </c>
      <c r="C99" s="94" t="s">
        <v>158</v>
      </c>
      <c r="D99" s="94">
        <v>2015</v>
      </c>
      <c r="E99" s="94">
        <v>2016</v>
      </c>
      <c r="F99" s="94" t="s">
        <v>137</v>
      </c>
      <c r="G99" s="94" t="s">
        <v>127</v>
      </c>
      <c r="H99" s="25">
        <v>4.9200000000000003E-5</v>
      </c>
      <c r="I99" s="25">
        <v>1.0699999999999999E-5</v>
      </c>
      <c r="J99" s="25">
        <v>5.1000000000000003E-6</v>
      </c>
      <c r="K99" s="25">
        <v>2.9500000000000001E-6</v>
      </c>
      <c r="L99" s="25">
        <v>9.9199999999999999E-7</v>
      </c>
      <c r="M99" s="25">
        <v>7.0699999999999998E-9</v>
      </c>
      <c r="N99" s="25">
        <v>1.8400000000000001E-9</v>
      </c>
      <c r="O99" s="25">
        <v>1.9500000000000001E-11</v>
      </c>
      <c r="P99" s="25">
        <v>0</v>
      </c>
      <c r="Q99" s="25">
        <v>0</v>
      </c>
      <c r="R99" s="25">
        <v>1.0399999999999999E-4</v>
      </c>
      <c r="S99" s="25">
        <v>3.8300000000000003E-5</v>
      </c>
      <c r="T99" s="25">
        <v>1.9700000000000001E-5</v>
      </c>
      <c r="U99" s="25">
        <v>1.4399999999999999E-5</v>
      </c>
      <c r="V99" s="25">
        <v>6.3199999999999996E-6</v>
      </c>
      <c r="W99" s="25">
        <v>2.5199999999999998E-7</v>
      </c>
      <c r="X99" s="25">
        <v>1.2800000000000001E-7</v>
      </c>
      <c r="Y99" s="25">
        <v>2.7100000000000001E-8</v>
      </c>
      <c r="Z99" s="25">
        <v>8.5400000000000007E-9</v>
      </c>
      <c r="AA99" s="25">
        <v>2.7299999999999999E-9</v>
      </c>
      <c r="AB99" s="25">
        <f t="shared" si="11"/>
        <v>0.42093415132924333</v>
      </c>
      <c r="AC99" s="25">
        <f t="shared" si="12"/>
        <v>0.15501709611451944</v>
      </c>
      <c r="AD99" s="25">
        <f t="shared" si="13"/>
        <v>7.9734642126789379E-2</v>
      </c>
      <c r="AE99" s="25">
        <f t="shared" si="14"/>
        <v>5.8283190184049073E-2</v>
      </c>
      <c r="AF99" s="25">
        <f t="shared" si="15"/>
        <v>2.5579844580777091E-2</v>
      </c>
      <c r="AG99" s="25">
        <f t="shared" si="16"/>
        <v>1.0199558282208588E-3</v>
      </c>
      <c r="AH99" s="25">
        <f t="shared" si="17"/>
        <v>5.1807280163599192E-4</v>
      </c>
      <c r="AI99" s="25">
        <f t="shared" si="18"/>
        <v>1.0968572597137015E-4</v>
      </c>
      <c r="AJ99" s="25">
        <f t="shared" si="19"/>
        <v>3.4565169734151334E-5</v>
      </c>
      <c r="AK99" s="25">
        <f t="shared" si="20"/>
        <v>1.1049521472392637E-5</v>
      </c>
      <c r="AL99" s="39">
        <f>'Inhalation-Haz-Values'!$C$2/H99</f>
        <v>49186.991869918696</v>
      </c>
      <c r="AM99" s="39">
        <f>'Inhalation-Haz-Values'!$C$2/I99</f>
        <v>226168.22429906542</v>
      </c>
      <c r="AN99" s="39">
        <f>'Inhalation-Haz-Values'!$C$2/J99</f>
        <v>474509.80392156856</v>
      </c>
      <c r="AO99" s="39">
        <f>'Inhalation-Haz-Values'!$C$2/K99</f>
        <v>820338.98305084743</v>
      </c>
      <c r="AP99" s="39">
        <f>'Inhalation-Haz-Values'!$C$2/L99</f>
        <v>2439516.1290322579</v>
      </c>
      <c r="AQ99" s="39">
        <f>'Inhalation-Haz-Values'!$C$2/M99</f>
        <v>342291371.99434227</v>
      </c>
      <c r="AR99" s="39">
        <f>'Inhalation-Haz-Values'!$C$2/N99</f>
        <v>1315217391.3043478</v>
      </c>
      <c r="AS99" s="39">
        <f>'Inhalation-Haz-Values'!$C$2/O99</f>
        <v>124102564102.5641</v>
      </c>
      <c r="AT99" s="39" t="e">
        <f>'Inhalation-Haz-Values'!$C$2/P99</f>
        <v>#DIV/0!</v>
      </c>
      <c r="AU99" s="39" t="e">
        <f>'Inhalation-Haz-Values'!$C$2/Q99</f>
        <v>#DIV/0!</v>
      </c>
      <c r="AV99" s="39">
        <f>'Inhalation-Haz-Values'!$C$3/R99</f>
        <v>50000.000000000007</v>
      </c>
      <c r="AW99" s="39">
        <f>'Inhalation-Haz-Values'!$C$3/S99</f>
        <v>135770.23498694517</v>
      </c>
      <c r="AX99" s="39">
        <f>'Inhalation-Haz-Values'!$C$3/T99</f>
        <v>263959.39086294413</v>
      </c>
      <c r="AY99" s="39">
        <f>'Inhalation-Haz-Values'!$C$3/U99</f>
        <v>361111.11111111112</v>
      </c>
      <c r="AZ99" s="39">
        <f>'Inhalation-Haz-Values'!$C$3/V99</f>
        <v>822784.81012658239</v>
      </c>
      <c r="BA99" s="39">
        <f>'Inhalation-Haz-Values'!$C$3/W99</f>
        <v>20634920.634920638</v>
      </c>
      <c r="BB99" s="39">
        <f>'Inhalation-Haz-Values'!$C$3/X99</f>
        <v>40625000</v>
      </c>
      <c r="BC99" s="39">
        <f>'Inhalation-Haz-Values'!$C$3/Y99</f>
        <v>191881918.81918818</v>
      </c>
      <c r="BD99" s="39">
        <f>'Inhalation-Haz-Values'!$C$3/Z99</f>
        <v>608899297.42388761</v>
      </c>
      <c r="BE99" s="39">
        <f>'Inhalation-Haz-Values'!$C$3/AA99</f>
        <v>1904761904.761905</v>
      </c>
      <c r="BF99" s="39">
        <f>AB99*'Inhalation-Haz-Values'!$D$4</f>
        <v>2.9886324744376275E-6</v>
      </c>
      <c r="BG99" s="39">
        <f>AC99*'Inhalation-Haz-Values'!$D$4</f>
        <v>1.100621382413088E-6</v>
      </c>
      <c r="BH99" s="39">
        <f>AD99*'Inhalation-Haz-Values'!$D$4</f>
        <v>5.6611595910020458E-7</v>
      </c>
      <c r="BI99" s="39">
        <f>AE99*'Inhalation-Haz-Values'!$D$4</f>
        <v>4.1381065030674843E-7</v>
      </c>
      <c r="BJ99" s="39">
        <f>AF99*'Inhalation-Haz-Values'!$D$4</f>
        <v>1.8161689652351734E-7</v>
      </c>
      <c r="BK99" s="39">
        <f>AG99*'Inhalation-Haz-Values'!$D$4</f>
        <v>7.2416863803680971E-9</v>
      </c>
      <c r="BL99" s="39">
        <f>AH99*'Inhalation-Haz-Values'!$D$4</f>
        <v>3.6783168916155426E-9</v>
      </c>
      <c r="BM99" s="39">
        <f>AI99*'Inhalation-Haz-Values'!$D$4</f>
        <v>7.7876865439672808E-10</v>
      </c>
      <c r="BN99" s="39">
        <f>AJ99*'Inhalation-Haz-Values'!$D$4</f>
        <v>2.4541270511247447E-10</v>
      </c>
      <c r="BO99" s="39">
        <f>AK99*'Inhalation-Haz-Values'!$D$4</f>
        <v>7.8451602453987719E-11</v>
      </c>
    </row>
    <row r="100" spans="1:67" s="23" customFormat="1" x14ac:dyDescent="0.25">
      <c r="A100" s="97" t="s">
        <v>132</v>
      </c>
      <c r="B100" s="94" t="s">
        <v>157</v>
      </c>
      <c r="C100" s="94" t="s">
        <v>158</v>
      </c>
      <c r="D100" s="94">
        <v>2015</v>
      </c>
      <c r="E100" s="94">
        <v>2016</v>
      </c>
      <c r="F100" s="94" t="s">
        <v>138</v>
      </c>
      <c r="G100" s="94" t="s">
        <v>127</v>
      </c>
      <c r="H100" s="25">
        <v>0</v>
      </c>
      <c r="I100" s="25">
        <v>0</v>
      </c>
      <c r="J100" s="25">
        <v>0</v>
      </c>
      <c r="K100" s="25">
        <v>0</v>
      </c>
      <c r="L100" s="25">
        <v>0</v>
      </c>
      <c r="M100" s="25">
        <v>0</v>
      </c>
      <c r="N100" s="25">
        <v>0</v>
      </c>
      <c r="O100" s="25">
        <v>0</v>
      </c>
      <c r="P100" s="25">
        <v>0</v>
      </c>
      <c r="Q100" s="25">
        <v>0</v>
      </c>
      <c r="R100" s="25">
        <v>0</v>
      </c>
      <c r="S100" s="25">
        <v>0</v>
      </c>
      <c r="T100" s="25">
        <v>0</v>
      </c>
      <c r="U100" s="25">
        <v>0</v>
      </c>
      <c r="V100" s="25">
        <v>0</v>
      </c>
      <c r="W100" s="25">
        <v>0</v>
      </c>
      <c r="X100" s="25">
        <v>0</v>
      </c>
      <c r="Y100" s="25">
        <v>0</v>
      </c>
      <c r="Z100" s="25">
        <v>0</v>
      </c>
      <c r="AA100" s="25">
        <v>0</v>
      </c>
      <c r="AB100" s="25">
        <f t="shared" si="11"/>
        <v>0</v>
      </c>
      <c r="AC100" s="25">
        <f t="shared" si="12"/>
        <v>0</v>
      </c>
      <c r="AD100" s="25">
        <f t="shared" si="13"/>
        <v>0</v>
      </c>
      <c r="AE100" s="25">
        <f t="shared" si="14"/>
        <v>0</v>
      </c>
      <c r="AF100" s="25">
        <f t="shared" si="15"/>
        <v>0</v>
      </c>
      <c r="AG100" s="25">
        <f t="shared" si="16"/>
        <v>0</v>
      </c>
      <c r="AH100" s="25">
        <f t="shared" si="17"/>
        <v>0</v>
      </c>
      <c r="AI100" s="25">
        <f t="shared" si="18"/>
        <v>0</v>
      </c>
      <c r="AJ100" s="25">
        <f t="shared" si="19"/>
        <v>0</v>
      </c>
      <c r="AK100" s="25">
        <f t="shared" si="20"/>
        <v>0</v>
      </c>
      <c r="AL100" s="39" t="e">
        <f>'Inhalation-Haz-Values'!$C$2/H100</f>
        <v>#DIV/0!</v>
      </c>
      <c r="AM100" s="39" t="e">
        <f>'Inhalation-Haz-Values'!$C$2/I100</f>
        <v>#DIV/0!</v>
      </c>
      <c r="AN100" s="39" t="e">
        <f>'Inhalation-Haz-Values'!$C$2/J100</f>
        <v>#DIV/0!</v>
      </c>
      <c r="AO100" s="39" t="e">
        <f>'Inhalation-Haz-Values'!$C$2/K100</f>
        <v>#DIV/0!</v>
      </c>
      <c r="AP100" s="39" t="e">
        <f>'Inhalation-Haz-Values'!$C$2/L100</f>
        <v>#DIV/0!</v>
      </c>
      <c r="AQ100" s="39" t="e">
        <f>'Inhalation-Haz-Values'!$C$2/M100</f>
        <v>#DIV/0!</v>
      </c>
      <c r="AR100" s="39" t="e">
        <f>'Inhalation-Haz-Values'!$C$2/N100</f>
        <v>#DIV/0!</v>
      </c>
      <c r="AS100" s="39" t="e">
        <f>'Inhalation-Haz-Values'!$C$2/O100</f>
        <v>#DIV/0!</v>
      </c>
      <c r="AT100" s="39" t="e">
        <f>'Inhalation-Haz-Values'!$C$2/P100</f>
        <v>#DIV/0!</v>
      </c>
      <c r="AU100" s="39" t="e">
        <f>'Inhalation-Haz-Values'!$C$2/Q100</f>
        <v>#DIV/0!</v>
      </c>
      <c r="AV100" s="39" t="e">
        <f>'Inhalation-Haz-Values'!$C$3/R100</f>
        <v>#DIV/0!</v>
      </c>
      <c r="AW100" s="39" t="e">
        <f>'Inhalation-Haz-Values'!$C$3/S100</f>
        <v>#DIV/0!</v>
      </c>
      <c r="AX100" s="39" t="e">
        <f>'Inhalation-Haz-Values'!$C$3/T100</f>
        <v>#DIV/0!</v>
      </c>
      <c r="AY100" s="39" t="e">
        <f>'Inhalation-Haz-Values'!$C$3/U100</f>
        <v>#DIV/0!</v>
      </c>
      <c r="AZ100" s="39" t="e">
        <f>'Inhalation-Haz-Values'!$C$3/V100</f>
        <v>#DIV/0!</v>
      </c>
      <c r="BA100" s="39" t="e">
        <f>'Inhalation-Haz-Values'!$C$3/W100</f>
        <v>#DIV/0!</v>
      </c>
      <c r="BB100" s="39" t="e">
        <f>'Inhalation-Haz-Values'!$C$3/X100</f>
        <v>#DIV/0!</v>
      </c>
      <c r="BC100" s="39" t="e">
        <f>'Inhalation-Haz-Values'!$C$3/Y100</f>
        <v>#DIV/0!</v>
      </c>
      <c r="BD100" s="39" t="e">
        <f>'Inhalation-Haz-Values'!$C$3/Z100</f>
        <v>#DIV/0!</v>
      </c>
      <c r="BE100" s="39" t="e">
        <f>'Inhalation-Haz-Values'!$C$3/AA100</f>
        <v>#DIV/0!</v>
      </c>
      <c r="BF100" s="39">
        <f>AB100*'Inhalation-Haz-Values'!$D$4</f>
        <v>0</v>
      </c>
      <c r="BG100" s="39">
        <f>AC100*'Inhalation-Haz-Values'!$D$4</f>
        <v>0</v>
      </c>
      <c r="BH100" s="39">
        <f>AD100*'Inhalation-Haz-Values'!$D$4</f>
        <v>0</v>
      </c>
      <c r="BI100" s="39">
        <f>AE100*'Inhalation-Haz-Values'!$D$4</f>
        <v>0</v>
      </c>
      <c r="BJ100" s="39">
        <f>AF100*'Inhalation-Haz-Values'!$D$4</f>
        <v>0</v>
      </c>
      <c r="BK100" s="39">
        <f>AG100*'Inhalation-Haz-Values'!$D$4</f>
        <v>0</v>
      </c>
      <c r="BL100" s="39">
        <f>AH100*'Inhalation-Haz-Values'!$D$4</f>
        <v>0</v>
      </c>
      <c r="BM100" s="39">
        <f>AI100*'Inhalation-Haz-Values'!$D$4</f>
        <v>0</v>
      </c>
      <c r="BN100" s="39">
        <f>AJ100*'Inhalation-Haz-Values'!$D$4</f>
        <v>0</v>
      </c>
      <c r="BO100" s="39">
        <f>AK100*'Inhalation-Haz-Values'!$D$4</f>
        <v>0</v>
      </c>
    </row>
    <row r="101" spans="1:67" s="23" customFormat="1" ht="14.45" customHeight="1" x14ac:dyDescent="0.25">
      <c r="A101" s="97" t="s">
        <v>132</v>
      </c>
      <c r="B101" s="94" t="s">
        <v>157</v>
      </c>
      <c r="C101" s="94" t="s">
        <v>158</v>
      </c>
      <c r="D101" s="94">
        <v>2016</v>
      </c>
      <c r="E101" s="94">
        <v>2016</v>
      </c>
      <c r="F101" s="94" t="s">
        <v>134</v>
      </c>
      <c r="G101" s="94" t="s">
        <v>127</v>
      </c>
      <c r="H101" s="25">
        <v>1.6399999999999999E-5</v>
      </c>
      <c r="I101" s="25">
        <v>3.58E-6</v>
      </c>
      <c r="J101" s="25">
        <v>1.7E-6</v>
      </c>
      <c r="K101" s="25">
        <v>9.8400000000000002E-7</v>
      </c>
      <c r="L101" s="25">
        <v>3.3099999999999999E-7</v>
      </c>
      <c r="M101" s="25">
        <v>2.3600000000000001E-9</v>
      </c>
      <c r="N101" s="25">
        <v>6.1500000000000005E-10</v>
      </c>
      <c r="O101" s="25">
        <v>6.5100000000000003E-12</v>
      </c>
      <c r="P101" s="25">
        <v>0</v>
      </c>
      <c r="Q101" s="25">
        <v>0</v>
      </c>
      <c r="R101" s="25">
        <v>3.4799999999999999E-5</v>
      </c>
      <c r="S101" s="25">
        <v>1.2799999999999999E-5</v>
      </c>
      <c r="T101" s="25">
        <v>6.5599999999999999E-6</v>
      </c>
      <c r="U101" s="25">
        <v>4.7999999999999998E-6</v>
      </c>
      <c r="V101" s="25">
        <v>2.1100000000000001E-6</v>
      </c>
      <c r="W101" s="25">
        <v>8.4100000000000005E-8</v>
      </c>
      <c r="X101" s="25">
        <v>4.2499999999999997E-8</v>
      </c>
      <c r="Y101" s="25">
        <v>9.0400000000000002E-9</v>
      </c>
      <c r="Z101" s="25">
        <v>2.8499999999999999E-9</v>
      </c>
      <c r="AA101" s="25">
        <v>9.0899999999999996E-10</v>
      </c>
      <c r="AB101" s="25">
        <f t="shared" si="11"/>
        <v>0.14085104294478526</v>
      </c>
      <c r="AC101" s="25">
        <f t="shared" si="12"/>
        <v>5.1807280163599173E-2</v>
      </c>
      <c r="AD101" s="25">
        <f t="shared" si="13"/>
        <v>2.6551231083844579E-2</v>
      </c>
      <c r="AE101" s="25">
        <f t="shared" si="14"/>
        <v>1.942773006134969E-2</v>
      </c>
      <c r="AF101" s="25">
        <f t="shared" si="15"/>
        <v>8.5401063394683029E-3</v>
      </c>
      <c r="AG101" s="25">
        <f t="shared" si="16"/>
        <v>3.4039002044989778E-4</v>
      </c>
      <c r="AH101" s="25">
        <f t="shared" si="17"/>
        <v>1.7201635991820037E-4</v>
      </c>
      <c r="AI101" s="25">
        <f t="shared" si="18"/>
        <v>3.6588891615541919E-5</v>
      </c>
      <c r="AJ101" s="25">
        <f t="shared" si="19"/>
        <v>1.1535214723926379E-5</v>
      </c>
      <c r="AK101" s="25">
        <f t="shared" si="20"/>
        <v>3.6791263803680977E-6</v>
      </c>
      <c r="AL101" s="39">
        <f>'Inhalation-Haz-Values'!$C$2/H101</f>
        <v>147560.9756097561</v>
      </c>
      <c r="AM101" s="39">
        <f>'Inhalation-Haz-Values'!$C$2/I101</f>
        <v>675977.65363128483</v>
      </c>
      <c r="AN101" s="39">
        <f>'Inhalation-Haz-Values'!$C$2/J101</f>
        <v>1423529.4117647058</v>
      </c>
      <c r="AO101" s="39">
        <f>'Inhalation-Haz-Values'!$C$2/K101</f>
        <v>2459349.5934959347</v>
      </c>
      <c r="AP101" s="39">
        <f>'Inhalation-Haz-Values'!$C$2/L101</f>
        <v>7311178.2477341387</v>
      </c>
      <c r="AQ101" s="39">
        <f>'Inhalation-Haz-Values'!$C$2/M101</f>
        <v>1025423728.8135593</v>
      </c>
      <c r="AR101" s="39">
        <f>'Inhalation-Haz-Values'!$C$2/N101</f>
        <v>3934959349.5934954</v>
      </c>
      <c r="AS101" s="39">
        <f>'Inhalation-Haz-Values'!$C$2/O101</f>
        <v>371735791090.62976</v>
      </c>
      <c r="AT101" s="39" t="e">
        <f>'Inhalation-Haz-Values'!$C$2/P101</f>
        <v>#DIV/0!</v>
      </c>
      <c r="AU101" s="39" t="e">
        <f>'Inhalation-Haz-Values'!$C$2/Q101</f>
        <v>#DIV/0!</v>
      </c>
      <c r="AV101" s="39">
        <f>'Inhalation-Haz-Values'!$C$3/R101</f>
        <v>149425.28735632185</v>
      </c>
      <c r="AW101" s="39">
        <f>'Inhalation-Haz-Values'!$C$3/S101</f>
        <v>406250.00000000006</v>
      </c>
      <c r="AX101" s="39">
        <f>'Inhalation-Haz-Values'!$C$3/T101</f>
        <v>792682.92682926834</v>
      </c>
      <c r="AY101" s="39">
        <f>'Inhalation-Haz-Values'!$C$3/U101</f>
        <v>1083333.3333333335</v>
      </c>
      <c r="AZ101" s="39">
        <f>'Inhalation-Haz-Values'!$C$3/V101</f>
        <v>2464454.9763033176</v>
      </c>
      <c r="BA101" s="39">
        <f>'Inhalation-Haz-Values'!$C$3/W101</f>
        <v>61831153.388822831</v>
      </c>
      <c r="BB101" s="39">
        <f>'Inhalation-Haz-Values'!$C$3/X101</f>
        <v>122352941.17647061</v>
      </c>
      <c r="BC101" s="39">
        <f>'Inhalation-Haz-Values'!$C$3/Y101</f>
        <v>575221238.93805313</v>
      </c>
      <c r="BD101" s="39">
        <f>'Inhalation-Haz-Values'!$C$3/Z101</f>
        <v>1824561403.5087721</v>
      </c>
      <c r="BE101" s="39">
        <f>'Inhalation-Haz-Values'!$C$3/AA101</f>
        <v>5720572057.2057209</v>
      </c>
      <c r="BF101" s="39">
        <f>AB101*'Inhalation-Haz-Values'!$D$4</f>
        <v>1.0000424049079753E-6</v>
      </c>
      <c r="BG101" s="39">
        <f>AC101*'Inhalation-Haz-Values'!$D$4</f>
        <v>3.6783168916155414E-7</v>
      </c>
      <c r="BH101" s="39">
        <f>AD101*'Inhalation-Haz-Values'!$D$4</f>
        <v>1.885137406952965E-7</v>
      </c>
      <c r="BI101" s="39">
        <f>AE101*'Inhalation-Haz-Values'!$D$4</f>
        <v>1.379368834355828E-7</v>
      </c>
      <c r="BJ101" s="39">
        <f>AF101*'Inhalation-Haz-Values'!$D$4</f>
        <v>6.0634755010224943E-8</v>
      </c>
      <c r="BK101" s="39">
        <f>AG101*'Inhalation-Haz-Values'!$D$4</f>
        <v>2.4167691451942741E-9</v>
      </c>
      <c r="BL101" s="39">
        <f>AH101*'Inhalation-Haz-Values'!$D$4</f>
        <v>1.2213161554192226E-9</v>
      </c>
      <c r="BM101" s="39">
        <f>AI101*'Inhalation-Haz-Values'!$D$4</f>
        <v>2.5978113047034764E-10</v>
      </c>
      <c r="BN101" s="39">
        <f>AJ101*'Inhalation-Haz-Values'!$D$4</f>
        <v>8.1900024539877286E-11</v>
      </c>
      <c r="BO101" s="39">
        <f>AK101*'Inhalation-Haz-Values'!$D$4</f>
        <v>2.6121797300613493E-11</v>
      </c>
    </row>
    <row r="102" spans="1:67" s="23" customFormat="1" x14ac:dyDescent="0.25">
      <c r="A102" s="97" t="s">
        <v>132</v>
      </c>
      <c r="B102" s="94" t="s">
        <v>157</v>
      </c>
      <c r="C102" s="94" t="s">
        <v>158</v>
      </c>
      <c r="D102" s="94">
        <v>2016</v>
      </c>
      <c r="E102" s="94">
        <v>2016</v>
      </c>
      <c r="F102" s="94" t="s">
        <v>137</v>
      </c>
      <c r="G102" s="94" t="s">
        <v>127</v>
      </c>
      <c r="H102" s="25">
        <v>1.6399999999999999E-5</v>
      </c>
      <c r="I102" s="25">
        <v>3.58E-6</v>
      </c>
      <c r="J102" s="25">
        <v>1.7E-6</v>
      </c>
      <c r="K102" s="25">
        <v>9.8400000000000002E-7</v>
      </c>
      <c r="L102" s="25">
        <v>3.3099999999999999E-7</v>
      </c>
      <c r="M102" s="25">
        <v>2.3600000000000001E-9</v>
      </c>
      <c r="N102" s="25">
        <v>6.1500000000000005E-10</v>
      </c>
      <c r="O102" s="25">
        <v>6.5100000000000003E-12</v>
      </c>
      <c r="P102" s="25">
        <v>0</v>
      </c>
      <c r="Q102" s="25">
        <v>0</v>
      </c>
      <c r="R102" s="25">
        <v>3.4799999999999999E-5</v>
      </c>
      <c r="S102" s="25">
        <v>1.2799999999999999E-5</v>
      </c>
      <c r="T102" s="25">
        <v>6.5599999999999999E-6</v>
      </c>
      <c r="U102" s="25">
        <v>4.7999999999999998E-6</v>
      </c>
      <c r="V102" s="25">
        <v>2.1100000000000001E-6</v>
      </c>
      <c r="W102" s="25">
        <v>8.4100000000000005E-8</v>
      </c>
      <c r="X102" s="25">
        <v>4.2499999999999997E-8</v>
      </c>
      <c r="Y102" s="25">
        <v>9.0400000000000002E-9</v>
      </c>
      <c r="Z102" s="25">
        <v>2.8499999999999999E-9</v>
      </c>
      <c r="AA102" s="25">
        <v>9.0899999999999996E-10</v>
      </c>
      <c r="AB102" s="25">
        <f t="shared" si="11"/>
        <v>0.14085104294478526</v>
      </c>
      <c r="AC102" s="25">
        <f t="shared" si="12"/>
        <v>5.1807280163599173E-2</v>
      </c>
      <c r="AD102" s="25">
        <f t="shared" si="13"/>
        <v>2.6551231083844579E-2</v>
      </c>
      <c r="AE102" s="25">
        <f t="shared" si="14"/>
        <v>1.942773006134969E-2</v>
      </c>
      <c r="AF102" s="25">
        <f t="shared" si="15"/>
        <v>8.5401063394683029E-3</v>
      </c>
      <c r="AG102" s="25">
        <f t="shared" si="16"/>
        <v>3.4039002044989778E-4</v>
      </c>
      <c r="AH102" s="25">
        <f t="shared" si="17"/>
        <v>1.7201635991820037E-4</v>
      </c>
      <c r="AI102" s="25">
        <f t="shared" si="18"/>
        <v>3.6588891615541919E-5</v>
      </c>
      <c r="AJ102" s="25">
        <f t="shared" si="19"/>
        <v>1.1535214723926379E-5</v>
      </c>
      <c r="AK102" s="25">
        <f t="shared" si="20"/>
        <v>3.6791263803680977E-6</v>
      </c>
      <c r="AL102" s="39">
        <f>'Inhalation-Haz-Values'!$C$2/H102</f>
        <v>147560.9756097561</v>
      </c>
      <c r="AM102" s="39">
        <f>'Inhalation-Haz-Values'!$C$2/I102</f>
        <v>675977.65363128483</v>
      </c>
      <c r="AN102" s="39">
        <f>'Inhalation-Haz-Values'!$C$2/J102</f>
        <v>1423529.4117647058</v>
      </c>
      <c r="AO102" s="39">
        <f>'Inhalation-Haz-Values'!$C$2/K102</f>
        <v>2459349.5934959347</v>
      </c>
      <c r="AP102" s="39">
        <f>'Inhalation-Haz-Values'!$C$2/L102</f>
        <v>7311178.2477341387</v>
      </c>
      <c r="AQ102" s="39">
        <f>'Inhalation-Haz-Values'!$C$2/M102</f>
        <v>1025423728.8135593</v>
      </c>
      <c r="AR102" s="39">
        <f>'Inhalation-Haz-Values'!$C$2/N102</f>
        <v>3934959349.5934954</v>
      </c>
      <c r="AS102" s="39">
        <f>'Inhalation-Haz-Values'!$C$2/O102</f>
        <v>371735791090.62976</v>
      </c>
      <c r="AT102" s="39" t="e">
        <f>'Inhalation-Haz-Values'!$C$2/P102</f>
        <v>#DIV/0!</v>
      </c>
      <c r="AU102" s="39" t="e">
        <f>'Inhalation-Haz-Values'!$C$2/Q102</f>
        <v>#DIV/0!</v>
      </c>
      <c r="AV102" s="39">
        <f>'Inhalation-Haz-Values'!$C$3/R102</f>
        <v>149425.28735632185</v>
      </c>
      <c r="AW102" s="39">
        <f>'Inhalation-Haz-Values'!$C$3/S102</f>
        <v>406250.00000000006</v>
      </c>
      <c r="AX102" s="39">
        <f>'Inhalation-Haz-Values'!$C$3/T102</f>
        <v>792682.92682926834</v>
      </c>
      <c r="AY102" s="39">
        <f>'Inhalation-Haz-Values'!$C$3/U102</f>
        <v>1083333.3333333335</v>
      </c>
      <c r="AZ102" s="39">
        <f>'Inhalation-Haz-Values'!$C$3/V102</f>
        <v>2464454.9763033176</v>
      </c>
      <c r="BA102" s="39">
        <f>'Inhalation-Haz-Values'!$C$3/W102</f>
        <v>61831153.388822831</v>
      </c>
      <c r="BB102" s="39">
        <f>'Inhalation-Haz-Values'!$C$3/X102</f>
        <v>122352941.17647061</v>
      </c>
      <c r="BC102" s="39">
        <f>'Inhalation-Haz-Values'!$C$3/Y102</f>
        <v>575221238.93805313</v>
      </c>
      <c r="BD102" s="39">
        <f>'Inhalation-Haz-Values'!$C$3/Z102</f>
        <v>1824561403.5087721</v>
      </c>
      <c r="BE102" s="39">
        <f>'Inhalation-Haz-Values'!$C$3/AA102</f>
        <v>5720572057.2057209</v>
      </c>
      <c r="BF102" s="39">
        <f>AB102*'Inhalation-Haz-Values'!$D$4</f>
        <v>1.0000424049079753E-6</v>
      </c>
      <c r="BG102" s="39">
        <f>AC102*'Inhalation-Haz-Values'!$D$4</f>
        <v>3.6783168916155414E-7</v>
      </c>
      <c r="BH102" s="39">
        <f>AD102*'Inhalation-Haz-Values'!$D$4</f>
        <v>1.885137406952965E-7</v>
      </c>
      <c r="BI102" s="39">
        <f>AE102*'Inhalation-Haz-Values'!$D$4</f>
        <v>1.379368834355828E-7</v>
      </c>
      <c r="BJ102" s="39">
        <f>AF102*'Inhalation-Haz-Values'!$D$4</f>
        <v>6.0634755010224943E-8</v>
      </c>
      <c r="BK102" s="39">
        <f>AG102*'Inhalation-Haz-Values'!$D$4</f>
        <v>2.4167691451942741E-9</v>
      </c>
      <c r="BL102" s="39">
        <f>AH102*'Inhalation-Haz-Values'!$D$4</f>
        <v>1.2213161554192226E-9</v>
      </c>
      <c r="BM102" s="39">
        <f>AI102*'Inhalation-Haz-Values'!$D$4</f>
        <v>2.5978113047034764E-10</v>
      </c>
      <c r="BN102" s="39">
        <f>AJ102*'Inhalation-Haz-Values'!$D$4</f>
        <v>8.1900024539877286E-11</v>
      </c>
      <c r="BO102" s="39">
        <f>AK102*'Inhalation-Haz-Values'!$D$4</f>
        <v>2.6121797300613493E-11</v>
      </c>
    </row>
    <row r="103" spans="1:67" s="23" customFormat="1" ht="14.45" customHeight="1" x14ac:dyDescent="0.25">
      <c r="A103" s="97" t="s">
        <v>132</v>
      </c>
      <c r="B103" s="94" t="s">
        <v>157</v>
      </c>
      <c r="C103" s="94" t="s">
        <v>158</v>
      </c>
      <c r="D103" s="94">
        <v>2016</v>
      </c>
      <c r="E103" s="94">
        <v>2016</v>
      </c>
      <c r="F103" s="94" t="s">
        <v>138</v>
      </c>
      <c r="G103" s="94" t="s">
        <v>127</v>
      </c>
      <c r="H103" s="25">
        <v>0</v>
      </c>
      <c r="I103" s="25">
        <v>0</v>
      </c>
      <c r="J103" s="25">
        <v>0</v>
      </c>
      <c r="K103" s="25">
        <v>0</v>
      </c>
      <c r="L103" s="25">
        <v>0</v>
      </c>
      <c r="M103" s="25">
        <v>0</v>
      </c>
      <c r="N103" s="25">
        <v>0</v>
      </c>
      <c r="O103" s="25">
        <v>0</v>
      </c>
      <c r="P103" s="25">
        <v>0</v>
      </c>
      <c r="Q103" s="25">
        <v>0</v>
      </c>
      <c r="R103" s="25">
        <v>0</v>
      </c>
      <c r="S103" s="25">
        <v>0</v>
      </c>
      <c r="T103" s="25">
        <v>0</v>
      </c>
      <c r="U103" s="25">
        <v>0</v>
      </c>
      <c r="V103" s="25">
        <v>0</v>
      </c>
      <c r="W103" s="25">
        <v>0</v>
      </c>
      <c r="X103" s="25">
        <v>0</v>
      </c>
      <c r="Y103" s="25">
        <v>0</v>
      </c>
      <c r="Z103" s="25">
        <v>0</v>
      </c>
      <c r="AA103" s="25">
        <v>0</v>
      </c>
      <c r="AB103" s="25">
        <f t="shared" si="11"/>
        <v>0</v>
      </c>
      <c r="AC103" s="25">
        <f t="shared" si="12"/>
        <v>0</v>
      </c>
      <c r="AD103" s="25">
        <f t="shared" si="13"/>
        <v>0</v>
      </c>
      <c r="AE103" s="25">
        <f t="shared" si="14"/>
        <v>0</v>
      </c>
      <c r="AF103" s="25">
        <f t="shared" si="15"/>
        <v>0</v>
      </c>
      <c r="AG103" s="25">
        <f t="shared" si="16"/>
        <v>0</v>
      </c>
      <c r="AH103" s="25">
        <f t="shared" si="17"/>
        <v>0</v>
      </c>
      <c r="AI103" s="25">
        <f t="shared" si="18"/>
        <v>0</v>
      </c>
      <c r="AJ103" s="25">
        <f t="shared" si="19"/>
        <v>0</v>
      </c>
      <c r="AK103" s="25">
        <f t="shared" si="20"/>
        <v>0</v>
      </c>
      <c r="AL103" s="39" t="e">
        <f>'Inhalation-Haz-Values'!$C$2/H103</f>
        <v>#DIV/0!</v>
      </c>
      <c r="AM103" s="39" t="e">
        <f>'Inhalation-Haz-Values'!$C$2/I103</f>
        <v>#DIV/0!</v>
      </c>
      <c r="AN103" s="39" t="e">
        <f>'Inhalation-Haz-Values'!$C$2/J103</f>
        <v>#DIV/0!</v>
      </c>
      <c r="AO103" s="39" t="e">
        <f>'Inhalation-Haz-Values'!$C$2/K103</f>
        <v>#DIV/0!</v>
      </c>
      <c r="AP103" s="39" t="e">
        <f>'Inhalation-Haz-Values'!$C$2/L103</f>
        <v>#DIV/0!</v>
      </c>
      <c r="AQ103" s="39" t="e">
        <f>'Inhalation-Haz-Values'!$C$2/M103</f>
        <v>#DIV/0!</v>
      </c>
      <c r="AR103" s="39" t="e">
        <f>'Inhalation-Haz-Values'!$C$2/N103</f>
        <v>#DIV/0!</v>
      </c>
      <c r="AS103" s="39" t="e">
        <f>'Inhalation-Haz-Values'!$C$2/O103</f>
        <v>#DIV/0!</v>
      </c>
      <c r="AT103" s="39" t="e">
        <f>'Inhalation-Haz-Values'!$C$2/P103</f>
        <v>#DIV/0!</v>
      </c>
      <c r="AU103" s="39" t="e">
        <f>'Inhalation-Haz-Values'!$C$2/Q103</f>
        <v>#DIV/0!</v>
      </c>
      <c r="AV103" s="39" t="e">
        <f>'Inhalation-Haz-Values'!$C$3/R103</f>
        <v>#DIV/0!</v>
      </c>
      <c r="AW103" s="39" t="e">
        <f>'Inhalation-Haz-Values'!$C$3/S103</f>
        <v>#DIV/0!</v>
      </c>
      <c r="AX103" s="39" t="e">
        <f>'Inhalation-Haz-Values'!$C$3/T103</f>
        <v>#DIV/0!</v>
      </c>
      <c r="AY103" s="39" t="e">
        <f>'Inhalation-Haz-Values'!$C$3/U103</f>
        <v>#DIV/0!</v>
      </c>
      <c r="AZ103" s="39" t="e">
        <f>'Inhalation-Haz-Values'!$C$3/V103</f>
        <v>#DIV/0!</v>
      </c>
      <c r="BA103" s="39" t="e">
        <f>'Inhalation-Haz-Values'!$C$3/W103</f>
        <v>#DIV/0!</v>
      </c>
      <c r="BB103" s="39" t="e">
        <f>'Inhalation-Haz-Values'!$C$3/X103</f>
        <v>#DIV/0!</v>
      </c>
      <c r="BC103" s="39" t="e">
        <f>'Inhalation-Haz-Values'!$C$3/Y103</f>
        <v>#DIV/0!</v>
      </c>
      <c r="BD103" s="39" t="e">
        <f>'Inhalation-Haz-Values'!$C$3/Z103</f>
        <v>#DIV/0!</v>
      </c>
      <c r="BE103" s="39" t="e">
        <f>'Inhalation-Haz-Values'!$C$3/AA103</f>
        <v>#DIV/0!</v>
      </c>
      <c r="BF103" s="39">
        <f>AB103*'Inhalation-Haz-Values'!$D$4</f>
        <v>0</v>
      </c>
      <c r="BG103" s="39">
        <f>AC103*'Inhalation-Haz-Values'!$D$4</f>
        <v>0</v>
      </c>
      <c r="BH103" s="39">
        <f>AD103*'Inhalation-Haz-Values'!$D$4</f>
        <v>0</v>
      </c>
      <c r="BI103" s="39">
        <f>AE103*'Inhalation-Haz-Values'!$D$4</f>
        <v>0</v>
      </c>
      <c r="BJ103" s="39">
        <f>AF103*'Inhalation-Haz-Values'!$D$4</f>
        <v>0</v>
      </c>
      <c r="BK103" s="39">
        <f>AG103*'Inhalation-Haz-Values'!$D$4</f>
        <v>0</v>
      </c>
      <c r="BL103" s="39">
        <f>AH103*'Inhalation-Haz-Values'!$D$4</f>
        <v>0</v>
      </c>
      <c r="BM103" s="39">
        <f>AI103*'Inhalation-Haz-Values'!$D$4</f>
        <v>0</v>
      </c>
      <c r="BN103" s="39">
        <f>AJ103*'Inhalation-Haz-Values'!$D$4</f>
        <v>0</v>
      </c>
      <c r="BO103" s="39">
        <f>AK103*'Inhalation-Haz-Values'!$D$4</f>
        <v>0</v>
      </c>
    </row>
    <row r="104" spans="1:67" s="23" customFormat="1" x14ac:dyDescent="0.25">
      <c r="A104" s="97" t="s">
        <v>132</v>
      </c>
      <c r="B104" s="94" t="s">
        <v>157</v>
      </c>
      <c r="C104" s="94" t="s">
        <v>158</v>
      </c>
      <c r="D104" s="94">
        <v>2017</v>
      </c>
      <c r="E104" s="94">
        <v>2016</v>
      </c>
      <c r="F104" s="94" t="s">
        <v>134</v>
      </c>
      <c r="G104" s="94" t="s">
        <v>127</v>
      </c>
      <c r="H104" s="25">
        <v>3.0000000000000001E-5</v>
      </c>
      <c r="I104" s="25">
        <v>6.5599999999999999E-6</v>
      </c>
      <c r="J104" s="25">
        <v>3.1200000000000002E-6</v>
      </c>
      <c r="K104" s="25">
        <v>1.8199999999999999E-6</v>
      </c>
      <c r="L104" s="25">
        <v>6.3099999999999997E-7</v>
      </c>
      <c r="M104" s="25">
        <v>6.1399999999999999E-9</v>
      </c>
      <c r="N104" s="25">
        <v>2.1000000000000002E-9</v>
      </c>
      <c r="O104" s="25">
        <v>3.0599999999999998E-10</v>
      </c>
      <c r="P104" s="25">
        <v>1.19E-10</v>
      </c>
      <c r="Q104" s="25">
        <v>6.43E-11</v>
      </c>
      <c r="R104" s="25">
        <v>6.3800000000000006E-5</v>
      </c>
      <c r="S104" s="25">
        <v>2.34E-5</v>
      </c>
      <c r="T104" s="25">
        <v>1.2E-5</v>
      </c>
      <c r="U104" s="25">
        <v>8.8300000000000002E-6</v>
      </c>
      <c r="V104" s="25">
        <v>3.9199999999999997E-6</v>
      </c>
      <c r="W104" s="25">
        <v>1.61E-7</v>
      </c>
      <c r="X104" s="25">
        <v>8.35E-8</v>
      </c>
      <c r="Y104" s="25">
        <v>1.85E-8</v>
      </c>
      <c r="Z104" s="25">
        <v>6.0200000000000003E-9</v>
      </c>
      <c r="AA104" s="25">
        <v>1.9800000000000002E-9</v>
      </c>
      <c r="AB104" s="25">
        <f t="shared" si="11"/>
        <v>0.25822691206543968</v>
      </c>
      <c r="AC104" s="25">
        <f t="shared" si="12"/>
        <v>9.4710184049079757E-2</v>
      </c>
      <c r="AD104" s="25">
        <f t="shared" si="13"/>
        <v>4.8569325153374233E-2</v>
      </c>
      <c r="AE104" s="25">
        <f t="shared" si="14"/>
        <v>3.573892842535787E-2</v>
      </c>
      <c r="AF104" s="25">
        <f t="shared" si="15"/>
        <v>1.5865979550102247E-2</v>
      </c>
      <c r="AG104" s="25">
        <f t="shared" si="16"/>
        <v>6.5163844580777086E-4</v>
      </c>
      <c r="AH104" s="25">
        <f t="shared" si="17"/>
        <v>3.3796155419222901E-4</v>
      </c>
      <c r="AI104" s="25">
        <f t="shared" si="18"/>
        <v>7.4877709611451937E-5</v>
      </c>
      <c r="AJ104" s="25">
        <f t="shared" si="19"/>
        <v>2.4365611451942739E-5</v>
      </c>
      <c r="AK104" s="25">
        <f t="shared" si="20"/>
        <v>8.0139386503067486E-6</v>
      </c>
      <c r="AL104" s="39">
        <f>'Inhalation-Haz-Values'!$C$2/H104</f>
        <v>80666.666666666657</v>
      </c>
      <c r="AM104" s="39">
        <f>'Inhalation-Haz-Values'!$C$2/I104</f>
        <v>368902.43902439025</v>
      </c>
      <c r="AN104" s="39">
        <f>'Inhalation-Haz-Values'!$C$2/J104</f>
        <v>775641.02564102563</v>
      </c>
      <c r="AO104" s="39">
        <f>'Inhalation-Haz-Values'!$C$2/K104</f>
        <v>1329670.3296703296</v>
      </c>
      <c r="AP104" s="39">
        <f>'Inhalation-Haz-Values'!$C$2/L104</f>
        <v>3835182.2503961967</v>
      </c>
      <c r="AQ104" s="39">
        <f>'Inhalation-Haz-Values'!$C$2/M104</f>
        <v>394136807.81758958</v>
      </c>
      <c r="AR104" s="39">
        <f>'Inhalation-Haz-Values'!$C$2/N104</f>
        <v>1152380952.3809524</v>
      </c>
      <c r="AS104" s="39">
        <f>'Inhalation-Haz-Values'!$C$2/O104</f>
        <v>7908496732.026144</v>
      </c>
      <c r="AT104" s="39">
        <f>'Inhalation-Haz-Values'!$C$2/P104</f>
        <v>20336134453.781513</v>
      </c>
      <c r="AU104" s="39">
        <f>'Inhalation-Haz-Values'!$C$2/Q104</f>
        <v>37636080870.917572</v>
      </c>
      <c r="AV104" s="39">
        <f>'Inhalation-Haz-Values'!$C$3/R104</f>
        <v>81504.702194357364</v>
      </c>
      <c r="AW104" s="39">
        <f>'Inhalation-Haz-Values'!$C$3/S104</f>
        <v>222222.22222222225</v>
      </c>
      <c r="AX104" s="39">
        <f>'Inhalation-Haz-Values'!$C$3/T104</f>
        <v>433333.33333333331</v>
      </c>
      <c r="AY104" s="39">
        <f>'Inhalation-Haz-Values'!$C$3/U104</f>
        <v>588901.47225368069</v>
      </c>
      <c r="AZ104" s="39">
        <f>'Inhalation-Haz-Values'!$C$3/V104</f>
        <v>1326530.612244898</v>
      </c>
      <c r="BA104" s="39">
        <f>'Inhalation-Haz-Values'!$C$3/W104</f>
        <v>32298136.645962734</v>
      </c>
      <c r="BB104" s="39">
        <f>'Inhalation-Haz-Values'!$C$3/X104</f>
        <v>62275449.101796411</v>
      </c>
      <c r="BC104" s="39">
        <f>'Inhalation-Haz-Values'!$C$3/Y104</f>
        <v>281081081.08108109</v>
      </c>
      <c r="BD104" s="39">
        <f>'Inhalation-Haz-Values'!$C$3/Z104</f>
        <v>863787375.41528237</v>
      </c>
      <c r="BE104" s="39">
        <f>'Inhalation-Haz-Values'!$C$3/AA104</f>
        <v>2626262626.2626262</v>
      </c>
      <c r="BF104" s="39">
        <f>AB104*'Inhalation-Haz-Values'!$D$4</f>
        <v>1.8334110756646218E-6</v>
      </c>
      <c r="BG104" s="39">
        <f>AC104*'Inhalation-Haz-Values'!$D$4</f>
        <v>6.7244230674846622E-7</v>
      </c>
      <c r="BH104" s="39">
        <f>AD104*'Inhalation-Haz-Values'!$D$4</f>
        <v>3.4484220858895707E-7</v>
      </c>
      <c r="BI104" s="39">
        <f>AE104*'Inhalation-Haz-Values'!$D$4</f>
        <v>2.5374639182004086E-7</v>
      </c>
      <c r="BJ104" s="39">
        <f>AF104*'Inhalation-Haz-Values'!$D$4</f>
        <v>1.1264845480572595E-7</v>
      </c>
      <c r="BK104" s="39">
        <f>AG104*'Inhalation-Haz-Values'!$D$4</f>
        <v>4.6266329652351733E-9</v>
      </c>
      <c r="BL104" s="39">
        <f>AH104*'Inhalation-Haz-Values'!$D$4</f>
        <v>2.3995270347648259E-9</v>
      </c>
      <c r="BM104" s="39">
        <f>AI104*'Inhalation-Haz-Values'!$D$4</f>
        <v>5.3163173824130871E-10</v>
      </c>
      <c r="BN104" s="39">
        <f>AJ104*'Inhalation-Haz-Values'!$D$4</f>
        <v>1.7299584130879344E-10</v>
      </c>
      <c r="BO104" s="39">
        <f>AK104*'Inhalation-Haz-Values'!$D$4</f>
        <v>5.6898964417177913E-11</v>
      </c>
    </row>
    <row r="105" spans="1:67" s="23" customFormat="1" ht="14.45" customHeight="1" x14ac:dyDescent="0.25">
      <c r="A105" s="97" t="s">
        <v>132</v>
      </c>
      <c r="B105" s="94" t="s">
        <v>157</v>
      </c>
      <c r="C105" s="94" t="s">
        <v>158</v>
      </c>
      <c r="D105" s="94">
        <v>2017</v>
      </c>
      <c r="E105" s="94">
        <v>2016</v>
      </c>
      <c r="F105" s="94" t="s">
        <v>137</v>
      </c>
      <c r="G105" s="94" t="s">
        <v>127</v>
      </c>
      <c r="H105" s="25">
        <v>3.0000000000000001E-5</v>
      </c>
      <c r="I105" s="25">
        <v>6.5599999999999999E-6</v>
      </c>
      <c r="J105" s="25">
        <v>3.1099999999999999E-6</v>
      </c>
      <c r="K105" s="25">
        <v>1.7999999999999999E-6</v>
      </c>
      <c r="L105" s="25">
        <v>6.06E-7</v>
      </c>
      <c r="M105" s="25">
        <v>4.32E-9</v>
      </c>
      <c r="N105" s="25">
        <v>1.13E-9</v>
      </c>
      <c r="O105" s="25">
        <v>1.1900000000000001E-11</v>
      </c>
      <c r="P105" s="25">
        <v>0</v>
      </c>
      <c r="Q105" s="25">
        <v>0</v>
      </c>
      <c r="R105" s="25">
        <v>6.3800000000000006E-5</v>
      </c>
      <c r="S105" s="25">
        <v>2.34E-5</v>
      </c>
      <c r="T105" s="25">
        <v>1.2E-5</v>
      </c>
      <c r="U105" s="25">
        <v>8.8000000000000004E-6</v>
      </c>
      <c r="V105" s="25">
        <v>3.8600000000000003E-6</v>
      </c>
      <c r="W105" s="25">
        <v>1.54E-7</v>
      </c>
      <c r="X105" s="25">
        <v>7.7999999999999997E-8</v>
      </c>
      <c r="Y105" s="25">
        <v>1.66E-8</v>
      </c>
      <c r="Z105" s="25">
        <v>5.2199999999999998E-9</v>
      </c>
      <c r="AA105" s="25">
        <v>1.67E-9</v>
      </c>
      <c r="AB105" s="25">
        <f t="shared" si="11"/>
        <v>0.25822691206543968</v>
      </c>
      <c r="AC105" s="25">
        <f t="shared" si="12"/>
        <v>9.4710184049079757E-2</v>
      </c>
      <c r="AD105" s="25">
        <f t="shared" si="13"/>
        <v>4.8569325153374233E-2</v>
      </c>
      <c r="AE105" s="25">
        <f t="shared" si="14"/>
        <v>3.561750511247444E-2</v>
      </c>
      <c r="AF105" s="25">
        <f t="shared" si="15"/>
        <v>1.5623132924335379E-2</v>
      </c>
      <c r="AG105" s="25">
        <f t="shared" si="16"/>
        <v>6.2330633946830266E-4</v>
      </c>
      <c r="AH105" s="25">
        <f t="shared" si="17"/>
        <v>3.1570061349693248E-4</v>
      </c>
      <c r="AI105" s="25">
        <f t="shared" si="18"/>
        <v>6.7187566462167692E-5</v>
      </c>
      <c r="AJ105" s="25">
        <f t="shared" si="19"/>
        <v>2.1127656441717789E-5</v>
      </c>
      <c r="AK105" s="25">
        <f t="shared" si="20"/>
        <v>6.7592310838445814E-6</v>
      </c>
      <c r="AL105" s="39">
        <f>'Inhalation-Haz-Values'!$C$2/H105</f>
        <v>80666.666666666657</v>
      </c>
      <c r="AM105" s="39">
        <f>'Inhalation-Haz-Values'!$C$2/I105</f>
        <v>368902.43902439025</v>
      </c>
      <c r="AN105" s="39">
        <f>'Inhalation-Haz-Values'!$C$2/J105</f>
        <v>778135.04823151126</v>
      </c>
      <c r="AO105" s="39">
        <f>'Inhalation-Haz-Values'!$C$2/K105</f>
        <v>1344444.4444444445</v>
      </c>
      <c r="AP105" s="39">
        <f>'Inhalation-Haz-Values'!$C$2/L105</f>
        <v>3993399.3399339933</v>
      </c>
      <c r="AQ105" s="39">
        <f>'Inhalation-Haz-Values'!$C$2/M105</f>
        <v>560185185.18518519</v>
      </c>
      <c r="AR105" s="39">
        <f>'Inhalation-Haz-Values'!$C$2/N105</f>
        <v>2141592920.3539822</v>
      </c>
      <c r="AS105" s="39">
        <f>'Inhalation-Haz-Values'!$C$2/O105</f>
        <v>203361344537.81512</v>
      </c>
      <c r="AT105" s="39" t="e">
        <f>'Inhalation-Haz-Values'!$C$2/P105</f>
        <v>#DIV/0!</v>
      </c>
      <c r="AU105" s="39" t="e">
        <f>'Inhalation-Haz-Values'!$C$2/Q105</f>
        <v>#DIV/0!</v>
      </c>
      <c r="AV105" s="39">
        <f>'Inhalation-Haz-Values'!$C$3/R105</f>
        <v>81504.702194357364</v>
      </c>
      <c r="AW105" s="39">
        <f>'Inhalation-Haz-Values'!$C$3/S105</f>
        <v>222222.22222222225</v>
      </c>
      <c r="AX105" s="39">
        <f>'Inhalation-Haz-Values'!$C$3/T105</f>
        <v>433333.33333333331</v>
      </c>
      <c r="AY105" s="39">
        <f>'Inhalation-Haz-Values'!$C$3/U105</f>
        <v>590909.09090909094</v>
      </c>
      <c r="AZ105" s="39">
        <f>'Inhalation-Haz-Values'!$C$3/V105</f>
        <v>1347150.2590673575</v>
      </c>
      <c r="BA105" s="39">
        <f>'Inhalation-Haz-Values'!$C$3/W105</f>
        <v>33766233.766233765</v>
      </c>
      <c r="BB105" s="39">
        <f>'Inhalation-Haz-Values'!$C$3/X105</f>
        <v>66666666.666666672</v>
      </c>
      <c r="BC105" s="39">
        <f>'Inhalation-Haz-Values'!$C$3/Y105</f>
        <v>313253012.0481928</v>
      </c>
      <c r="BD105" s="39">
        <f>'Inhalation-Haz-Values'!$C$3/Z105</f>
        <v>996168582.37547898</v>
      </c>
      <c r="BE105" s="39">
        <f>'Inhalation-Haz-Values'!$C$3/AA105</f>
        <v>3113772455.0898204</v>
      </c>
      <c r="BF105" s="39">
        <f>AB105*'Inhalation-Haz-Values'!$D$4</f>
        <v>1.8334110756646218E-6</v>
      </c>
      <c r="BG105" s="39">
        <f>AC105*'Inhalation-Haz-Values'!$D$4</f>
        <v>6.7244230674846622E-7</v>
      </c>
      <c r="BH105" s="39">
        <f>AD105*'Inhalation-Haz-Values'!$D$4</f>
        <v>3.4484220858895707E-7</v>
      </c>
      <c r="BI105" s="39">
        <f>AE105*'Inhalation-Haz-Values'!$D$4</f>
        <v>2.5288428629856853E-7</v>
      </c>
      <c r="BJ105" s="39">
        <f>AF105*'Inhalation-Haz-Values'!$D$4</f>
        <v>1.1092424376278119E-7</v>
      </c>
      <c r="BK105" s="39">
        <f>AG105*'Inhalation-Haz-Values'!$D$4</f>
        <v>4.4254750102249491E-9</v>
      </c>
      <c r="BL105" s="39">
        <f>AH105*'Inhalation-Haz-Values'!$D$4</f>
        <v>2.2414743558282206E-9</v>
      </c>
      <c r="BM105" s="39">
        <f>AI105*'Inhalation-Haz-Values'!$D$4</f>
        <v>4.7703172188139063E-10</v>
      </c>
      <c r="BN105" s="39">
        <f>AJ105*'Inhalation-Haz-Values'!$D$4</f>
        <v>1.500063607361963E-10</v>
      </c>
      <c r="BO105" s="39">
        <f>AK105*'Inhalation-Haz-Values'!$D$4</f>
        <v>4.7990540695296527E-11</v>
      </c>
    </row>
    <row r="106" spans="1:67" s="23" customFormat="1" x14ac:dyDescent="0.25">
      <c r="A106" s="97" t="s">
        <v>132</v>
      </c>
      <c r="B106" s="94" t="s">
        <v>157</v>
      </c>
      <c r="C106" s="94" t="s">
        <v>158</v>
      </c>
      <c r="D106" s="94">
        <v>2017</v>
      </c>
      <c r="E106" s="94">
        <v>2016</v>
      </c>
      <c r="F106" s="94" t="s">
        <v>138</v>
      </c>
      <c r="G106" s="94" t="s">
        <v>127</v>
      </c>
      <c r="H106" s="25">
        <v>3.8199999999999998E-15</v>
      </c>
      <c r="I106" s="25">
        <v>1.04E-10</v>
      </c>
      <c r="J106" s="25">
        <v>1.09E-9</v>
      </c>
      <c r="K106" s="25">
        <v>3.2599999999999999E-9</v>
      </c>
      <c r="L106" s="25">
        <v>6.89E-9</v>
      </c>
      <c r="M106" s="25">
        <v>1.27E-9</v>
      </c>
      <c r="N106" s="25">
        <v>6.0299999999999999E-10</v>
      </c>
      <c r="O106" s="25">
        <v>1.9799999999999999E-10</v>
      </c>
      <c r="P106" s="25">
        <v>1.01E-10</v>
      </c>
      <c r="Q106" s="25">
        <v>5.5399999999999997E-11</v>
      </c>
      <c r="R106" s="25">
        <v>6.5800000000000002E-13</v>
      </c>
      <c r="S106" s="25">
        <v>4.8199999999999999E-10</v>
      </c>
      <c r="T106" s="25">
        <v>4.8099999999999997E-9</v>
      </c>
      <c r="U106" s="25">
        <v>1.05E-8</v>
      </c>
      <c r="V106" s="25">
        <v>2.7899999999999998E-8</v>
      </c>
      <c r="W106" s="25">
        <v>8.5299999999999993E-9</v>
      </c>
      <c r="X106" s="25">
        <v>6.0699999999999999E-9</v>
      </c>
      <c r="Y106" s="25">
        <v>1.9599999999999998E-9</v>
      </c>
      <c r="Z106" s="25">
        <v>7.9900000000000003E-10</v>
      </c>
      <c r="AA106" s="25">
        <v>3.1200000000000001E-10</v>
      </c>
      <c r="AB106" s="25">
        <f t="shared" si="11"/>
        <v>2.66321799591002E-9</v>
      </c>
      <c r="AC106" s="25">
        <f t="shared" si="12"/>
        <v>1.9508678936605317E-6</v>
      </c>
      <c r="AD106" s="25">
        <f t="shared" si="13"/>
        <v>1.9468204498977503E-5</v>
      </c>
      <c r="AE106" s="25">
        <f t="shared" si="14"/>
        <v>4.2498159509202456E-5</v>
      </c>
      <c r="AF106" s="25">
        <f t="shared" si="15"/>
        <v>1.1292368098159509E-4</v>
      </c>
      <c r="AG106" s="25">
        <f t="shared" si="16"/>
        <v>3.4524695296523519E-5</v>
      </c>
      <c r="AH106" s="25">
        <f t="shared" si="17"/>
        <v>2.4567983640081801E-5</v>
      </c>
      <c r="AI106" s="25">
        <f t="shared" si="18"/>
        <v>7.9329897750511235E-6</v>
      </c>
      <c r="AJ106" s="25">
        <f t="shared" si="19"/>
        <v>3.2339075664621676E-6</v>
      </c>
      <c r="AK106" s="25">
        <f t="shared" si="20"/>
        <v>1.2628024539877299E-6</v>
      </c>
      <c r="AL106" s="39">
        <f>'Inhalation-Haz-Values'!$C$2/H106</f>
        <v>633507853403141.38</v>
      </c>
      <c r="AM106" s="39">
        <f>'Inhalation-Haz-Values'!$C$2/I106</f>
        <v>23269230769.230766</v>
      </c>
      <c r="AN106" s="39">
        <f>'Inhalation-Haz-Values'!$C$2/J106</f>
        <v>2220183486.2385321</v>
      </c>
      <c r="AO106" s="39">
        <f>'Inhalation-Haz-Values'!$C$2/K106</f>
        <v>742331288.34355831</v>
      </c>
      <c r="AP106" s="39">
        <f>'Inhalation-Haz-Values'!$C$2/L106</f>
        <v>351233671.98838896</v>
      </c>
      <c r="AQ106" s="39">
        <f>'Inhalation-Haz-Values'!$C$2/M106</f>
        <v>1905511811.023622</v>
      </c>
      <c r="AR106" s="39">
        <f>'Inhalation-Haz-Values'!$C$2/N106</f>
        <v>4013266998.3416252</v>
      </c>
      <c r="AS106" s="39">
        <f>'Inhalation-Haz-Values'!$C$2/O106</f>
        <v>12222222222.222223</v>
      </c>
      <c r="AT106" s="39">
        <f>'Inhalation-Haz-Values'!$C$2/P106</f>
        <v>23960396039.603958</v>
      </c>
      <c r="AU106" s="39">
        <f>'Inhalation-Haz-Values'!$C$2/Q106</f>
        <v>43682310469.314079</v>
      </c>
      <c r="AV106" s="39">
        <f>'Inhalation-Haz-Values'!$C$3/R106</f>
        <v>7902735562310.0303</v>
      </c>
      <c r="AW106" s="39">
        <f>'Inhalation-Haz-Values'!$C$3/S106</f>
        <v>10788381742.73859</v>
      </c>
      <c r="AX106" s="39">
        <f>'Inhalation-Haz-Values'!$C$3/T106</f>
        <v>1081081081.0810812</v>
      </c>
      <c r="AY106" s="39">
        <f>'Inhalation-Haz-Values'!$C$3/U106</f>
        <v>495238095.23809528</v>
      </c>
      <c r="AZ106" s="39">
        <f>'Inhalation-Haz-Values'!$C$3/V106</f>
        <v>186379928.31541219</v>
      </c>
      <c r="BA106" s="39">
        <f>'Inhalation-Haz-Values'!$C$3/W106</f>
        <v>609613130.12895668</v>
      </c>
      <c r="BB106" s="39">
        <f>'Inhalation-Haz-Values'!$C$3/X106</f>
        <v>856672158.15486002</v>
      </c>
      <c r="BC106" s="39">
        <f>'Inhalation-Haz-Values'!$C$3/Y106</f>
        <v>2653061224.4897962</v>
      </c>
      <c r="BD106" s="39">
        <f>'Inhalation-Haz-Values'!$C$3/Z106</f>
        <v>6508135168.9612017</v>
      </c>
      <c r="BE106" s="39">
        <f>'Inhalation-Haz-Values'!$C$3/AA106</f>
        <v>16666666666.666666</v>
      </c>
      <c r="BF106" s="39">
        <f>AB106*'Inhalation-Haz-Values'!$D$4</f>
        <v>1.8908847770961141E-14</v>
      </c>
      <c r="BG106" s="39">
        <f>AC106*'Inhalation-Haz-Values'!$D$4</f>
        <v>1.3851162044989775E-11</v>
      </c>
      <c r="BH106" s="39">
        <f>AD106*'Inhalation-Haz-Values'!$D$4</f>
        <v>1.3822425194274027E-10</v>
      </c>
      <c r="BI106" s="39">
        <f>AE106*'Inhalation-Haz-Values'!$D$4</f>
        <v>3.0173693251533745E-10</v>
      </c>
      <c r="BJ106" s="39">
        <f>AF106*'Inhalation-Haz-Values'!$D$4</f>
        <v>8.0175813496932514E-10</v>
      </c>
      <c r="BK106" s="39">
        <f>AG106*'Inhalation-Haz-Values'!$D$4</f>
        <v>2.4512533660531698E-10</v>
      </c>
      <c r="BL106" s="39">
        <f>AH106*'Inhalation-Haz-Values'!$D$4</f>
        <v>1.7443268384458079E-10</v>
      </c>
      <c r="BM106" s="39">
        <f>AI106*'Inhalation-Haz-Values'!$D$4</f>
        <v>5.6324227402862972E-11</v>
      </c>
      <c r="BN106" s="39">
        <f>AJ106*'Inhalation-Haz-Values'!$D$4</f>
        <v>2.296074372188139E-11</v>
      </c>
      <c r="BO106" s="39">
        <f>AK106*'Inhalation-Haz-Values'!$D$4</f>
        <v>8.9658974233128813E-12</v>
      </c>
    </row>
    <row r="107" spans="1:67" s="23" customFormat="1" ht="14.45" customHeight="1" x14ac:dyDescent="0.25">
      <c r="A107" s="97" t="s">
        <v>132</v>
      </c>
      <c r="B107" s="94" t="s">
        <v>157</v>
      </c>
      <c r="C107" s="94" t="s">
        <v>158</v>
      </c>
      <c r="D107" s="94">
        <v>2018</v>
      </c>
      <c r="E107" s="94">
        <v>2016</v>
      </c>
      <c r="F107" s="94" t="s">
        <v>134</v>
      </c>
      <c r="G107" s="94" t="s">
        <v>127</v>
      </c>
      <c r="H107" s="25">
        <v>1.4799999999999999E-4</v>
      </c>
      <c r="I107" s="25">
        <v>3.2199999999999997E-5</v>
      </c>
      <c r="J107" s="25">
        <v>1.5299999999999999E-5</v>
      </c>
      <c r="K107" s="25">
        <v>8.8599999999999999E-6</v>
      </c>
      <c r="L107" s="25">
        <v>3.0000000000000001E-6</v>
      </c>
      <c r="M107" s="25">
        <v>2.1999999999999998E-8</v>
      </c>
      <c r="N107" s="25">
        <v>6.0500000000000004E-9</v>
      </c>
      <c r="O107" s="25">
        <v>2.5200000000000001E-10</v>
      </c>
      <c r="P107" s="25">
        <v>6.8400000000000004E-11</v>
      </c>
      <c r="Q107" s="25">
        <v>3.4899999999999997E-11</v>
      </c>
      <c r="R107" s="25">
        <v>3.1300000000000002E-4</v>
      </c>
      <c r="S107" s="25">
        <v>1.15E-4</v>
      </c>
      <c r="T107" s="25">
        <v>5.91E-5</v>
      </c>
      <c r="U107" s="25">
        <v>4.32E-5</v>
      </c>
      <c r="V107" s="25">
        <v>1.9000000000000001E-5</v>
      </c>
      <c r="W107" s="25">
        <v>7.6000000000000003E-7</v>
      </c>
      <c r="X107" s="25">
        <v>3.8599999999999999E-7</v>
      </c>
      <c r="Y107" s="25">
        <v>8.2399999999999997E-8</v>
      </c>
      <c r="Z107" s="25">
        <v>2.6000000000000001E-8</v>
      </c>
      <c r="AA107" s="25">
        <v>8.3400000000000006E-9</v>
      </c>
      <c r="AB107" s="25">
        <f t="shared" si="11"/>
        <v>1.2668498977505114</v>
      </c>
      <c r="AC107" s="25">
        <f t="shared" si="12"/>
        <v>0.46545603271983643</v>
      </c>
      <c r="AD107" s="25">
        <f t="shared" si="13"/>
        <v>0.23920392638036808</v>
      </c>
      <c r="AE107" s="25">
        <f t="shared" si="14"/>
        <v>0.17484957055214723</v>
      </c>
      <c r="AF107" s="25">
        <f t="shared" si="15"/>
        <v>7.6901431492842537E-2</v>
      </c>
      <c r="AG107" s="25">
        <f t="shared" si="16"/>
        <v>3.0760572597137016E-3</v>
      </c>
      <c r="AH107" s="25">
        <f t="shared" si="17"/>
        <v>1.562313292433538E-3</v>
      </c>
      <c r="AI107" s="25">
        <f t="shared" si="18"/>
        <v>3.3350936605316972E-4</v>
      </c>
      <c r="AJ107" s="25">
        <f t="shared" si="19"/>
        <v>1.0523353783231085E-4</v>
      </c>
      <c r="AK107" s="25">
        <f t="shared" si="20"/>
        <v>3.3755680981595093E-5</v>
      </c>
      <c r="AL107" s="39">
        <f>'Inhalation-Haz-Values'!$C$2/H107</f>
        <v>16351.351351351352</v>
      </c>
      <c r="AM107" s="39">
        <f>'Inhalation-Haz-Values'!$C$2/I107</f>
        <v>75155.279503105601</v>
      </c>
      <c r="AN107" s="39">
        <f>'Inhalation-Haz-Values'!$C$2/J107</f>
        <v>158169.93464052287</v>
      </c>
      <c r="AO107" s="39">
        <f>'Inhalation-Haz-Values'!$C$2/K107</f>
        <v>273137.69751693</v>
      </c>
      <c r="AP107" s="39">
        <f>'Inhalation-Haz-Values'!$C$2/L107</f>
        <v>806666.66666666663</v>
      </c>
      <c r="AQ107" s="39">
        <f>'Inhalation-Haz-Values'!$C$2/M107</f>
        <v>110000000</v>
      </c>
      <c r="AR107" s="39">
        <f>'Inhalation-Haz-Values'!$C$2/N107</f>
        <v>399999999.99999994</v>
      </c>
      <c r="AS107" s="39">
        <f>'Inhalation-Haz-Values'!$C$2/O107</f>
        <v>9603174603.1746025</v>
      </c>
      <c r="AT107" s="39">
        <f>'Inhalation-Haz-Values'!$C$2/P107</f>
        <v>35380116959.064323</v>
      </c>
      <c r="AU107" s="39">
        <f>'Inhalation-Haz-Values'!$C$2/Q107</f>
        <v>69340974212.034393</v>
      </c>
      <c r="AV107" s="39">
        <f>'Inhalation-Haz-Values'!$C$3/R107</f>
        <v>16613.418530351439</v>
      </c>
      <c r="AW107" s="39">
        <f>'Inhalation-Haz-Values'!$C$3/S107</f>
        <v>45217.391304347824</v>
      </c>
      <c r="AX107" s="39">
        <f>'Inhalation-Haz-Values'!$C$3/T107</f>
        <v>87986.463620981391</v>
      </c>
      <c r="AY107" s="39">
        <f>'Inhalation-Haz-Values'!$C$3/U107</f>
        <v>120370.37037037038</v>
      </c>
      <c r="AZ107" s="39">
        <f>'Inhalation-Haz-Values'!$C$3/V107</f>
        <v>273684.21052631579</v>
      </c>
      <c r="BA107" s="39">
        <f>'Inhalation-Haz-Values'!$C$3/W107</f>
        <v>6842105.2631578948</v>
      </c>
      <c r="BB107" s="39">
        <f>'Inhalation-Haz-Values'!$C$3/X107</f>
        <v>13471502.590673575</v>
      </c>
      <c r="BC107" s="39">
        <f>'Inhalation-Haz-Values'!$C$3/Y107</f>
        <v>63106796.116504855</v>
      </c>
      <c r="BD107" s="39">
        <f>'Inhalation-Haz-Values'!$C$3/Z107</f>
        <v>200000000</v>
      </c>
      <c r="BE107" s="39">
        <f>'Inhalation-Haz-Values'!$C$3/AA107</f>
        <v>623501199.04076731</v>
      </c>
      <c r="BF107" s="39">
        <f>AB107*'Inhalation-Haz-Values'!$D$4</f>
        <v>8.9946342740286313E-6</v>
      </c>
      <c r="BG107" s="39">
        <f>AC107*'Inhalation-Haz-Values'!$D$4</f>
        <v>3.3047378323108385E-6</v>
      </c>
      <c r="BH107" s="39">
        <f>AD107*'Inhalation-Haz-Values'!$D$4</f>
        <v>1.6983478773006133E-6</v>
      </c>
      <c r="BI107" s="39">
        <f>AE107*'Inhalation-Haz-Values'!$D$4</f>
        <v>1.2414319509202453E-6</v>
      </c>
      <c r="BJ107" s="39">
        <f>AF107*'Inhalation-Haz-Values'!$D$4</f>
        <v>5.46000163599182E-7</v>
      </c>
      <c r="BK107" s="39">
        <f>AG107*'Inhalation-Haz-Values'!$D$4</f>
        <v>2.1840006543967279E-8</v>
      </c>
      <c r="BL107" s="39">
        <f>AH107*'Inhalation-Haz-Values'!$D$4</f>
        <v>1.109242437627812E-8</v>
      </c>
      <c r="BM107" s="39">
        <f>AI107*'Inhalation-Haz-Values'!$D$4</f>
        <v>2.367916498977505E-9</v>
      </c>
      <c r="BN107" s="39">
        <f>AJ107*'Inhalation-Haz-Values'!$D$4</f>
        <v>7.4715811860940696E-10</v>
      </c>
      <c r="BO107" s="39">
        <f>AK107*'Inhalation-Haz-Values'!$D$4</f>
        <v>2.3966533496932516E-10</v>
      </c>
    </row>
    <row r="108" spans="1:67" s="23" customFormat="1" x14ac:dyDescent="0.25">
      <c r="A108" s="97" t="s">
        <v>132</v>
      </c>
      <c r="B108" s="94" t="s">
        <v>157</v>
      </c>
      <c r="C108" s="94" t="s">
        <v>158</v>
      </c>
      <c r="D108" s="94">
        <v>2018</v>
      </c>
      <c r="E108" s="94">
        <v>2016</v>
      </c>
      <c r="F108" s="94" t="s">
        <v>137</v>
      </c>
      <c r="G108" s="94" t="s">
        <v>127</v>
      </c>
      <c r="H108" s="25">
        <v>1.4799999999999999E-4</v>
      </c>
      <c r="I108" s="25">
        <v>3.2199999999999997E-5</v>
      </c>
      <c r="J108" s="25">
        <v>1.5299999999999999E-5</v>
      </c>
      <c r="K108" s="25">
        <v>8.8599999999999999E-6</v>
      </c>
      <c r="L108" s="25">
        <v>2.9799999999999998E-6</v>
      </c>
      <c r="M108" s="25">
        <v>2.1200000000000001E-8</v>
      </c>
      <c r="N108" s="25">
        <v>5.5299999999999997E-9</v>
      </c>
      <c r="O108" s="25">
        <v>5.8599999999999997E-11</v>
      </c>
      <c r="P108" s="25">
        <v>0</v>
      </c>
      <c r="Q108" s="25">
        <v>0</v>
      </c>
      <c r="R108" s="25">
        <v>3.1300000000000002E-4</v>
      </c>
      <c r="S108" s="25">
        <v>1.15E-4</v>
      </c>
      <c r="T108" s="25">
        <v>5.91E-5</v>
      </c>
      <c r="U108" s="25">
        <v>4.32E-5</v>
      </c>
      <c r="V108" s="25">
        <v>1.9000000000000001E-5</v>
      </c>
      <c r="W108" s="25">
        <v>7.5700000000000002E-7</v>
      </c>
      <c r="X108" s="25">
        <v>3.8299999999999998E-7</v>
      </c>
      <c r="Y108" s="25">
        <v>8.1400000000000001E-8</v>
      </c>
      <c r="Z108" s="25">
        <v>2.5600000000000001E-8</v>
      </c>
      <c r="AA108" s="25">
        <v>8.1799999999999995E-9</v>
      </c>
      <c r="AB108" s="25">
        <f t="shared" si="11"/>
        <v>1.2668498977505114</v>
      </c>
      <c r="AC108" s="25">
        <f t="shared" si="12"/>
        <v>0.46545603271983643</v>
      </c>
      <c r="AD108" s="25">
        <f t="shared" si="13"/>
        <v>0.23920392638036808</v>
      </c>
      <c r="AE108" s="25">
        <f t="shared" si="14"/>
        <v>0.17484957055214723</v>
      </c>
      <c r="AF108" s="25">
        <f t="shared" si="15"/>
        <v>7.6901431492842537E-2</v>
      </c>
      <c r="AG108" s="25">
        <f t="shared" si="16"/>
        <v>3.0639149284253575E-3</v>
      </c>
      <c r="AH108" s="25">
        <f t="shared" si="17"/>
        <v>1.5501709611451941E-3</v>
      </c>
      <c r="AI108" s="25">
        <f t="shared" si="18"/>
        <v>3.2946192229038851E-4</v>
      </c>
      <c r="AJ108" s="25">
        <f t="shared" si="19"/>
        <v>1.0361456032719836E-4</v>
      </c>
      <c r="AK108" s="25">
        <f t="shared" si="20"/>
        <v>3.3108089979550099E-5</v>
      </c>
      <c r="AL108" s="39">
        <f>'Inhalation-Haz-Values'!$C$2/H108</f>
        <v>16351.351351351352</v>
      </c>
      <c r="AM108" s="39">
        <f>'Inhalation-Haz-Values'!$C$2/I108</f>
        <v>75155.279503105601</v>
      </c>
      <c r="AN108" s="39">
        <f>'Inhalation-Haz-Values'!$C$2/J108</f>
        <v>158169.93464052287</v>
      </c>
      <c r="AO108" s="39">
        <f>'Inhalation-Haz-Values'!$C$2/K108</f>
        <v>273137.69751693</v>
      </c>
      <c r="AP108" s="39">
        <f>'Inhalation-Haz-Values'!$C$2/L108</f>
        <v>812080.53691275173</v>
      </c>
      <c r="AQ108" s="39">
        <f>'Inhalation-Haz-Values'!$C$2/M108</f>
        <v>114150943.39622641</v>
      </c>
      <c r="AR108" s="39">
        <f>'Inhalation-Haz-Values'!$C$2/N108</f>
        <v>437613019.89150089</v>
      </c>
      <c r="AS108" s="39">
        <f>'Inhalation-Haz-Values'!$C$2/O108</f>
        <v>41296928327.64505</v>
      </c>
      <c r="AT108" s="39" t="e">
        <f>'Inhalation-Haz-Values'!$C$2/P108</f>
        <v>#DIV/0!</v>
      </c>
      <c r="AU108" s="39" t="e">
        <f>'Inhalation-Haz-Values'!$C$2/Q108</f>
        <v>#DIV/0!</v>
      </c>
      <c r="AV108" s="39">
        <f>'Inhalation-Haz-Values'!$C$3/R108</f>
        <v>16613.418530351439</v>
      </c>
      <c r="AW108" s="39">
        <f>'Inhalation-Haz-Values'!$C$3/S108</f>
        <v>45217.391304347824</v>
      </c>
      <c r="AX108" s="39">
        <f>'Inhalation-Haz-Values'!$C$3/T108</f>
        <v>87986.463620981391</v>
      </c>
      <c r="AY108" s="39">
        <f>'Inhalation-Haz-Values'!$C$3/U108</f>
        <v>120370.37037037038</v>
      </c>
      <c r="AZ108" s="39">
        <f>'Inhalation-Haz-Values'!$C$3/V108</f>
        <v>273684.21052631579</v>
      </c>
      <c r="BA108" s="39">
        <f>'Inhalation-Haz-Values'!$C$3/W108</f>
        <v>6869220.6076618228</v>
      </c>
      <c r="BB108" s="39">
        <f>'Inhalation-Haz-Values'!$C$3/X108</f>
        <v>13577023.498694519</v>
      </c>
      <c r="BC108" s="39">
        <f>'Inhalation-Haz-Values'!$C$3/Y108</f>
        <v>63882063.882063881</v>
      </c>
      <c r="BD108" s="39">
        <f>'Inhalation-Haz-Values'!$C$3/Z108</f>
        <v>203125000</v>
      </c>
      <c r="BE108" s="39">
        <f>'Inhalation-Haz-Values'!$C$3/AA108</f>
        <v>635696821.51589251</v>
      </c>
      <c r="BF108" s="39">
        <f>AB108*'Inhalation-Haz-Values'!$D$4</f>
        <v>8.9946342740286313E-6</v>
      </c>
      <c r="BG108" s="39">
        <f>AC108*'Inhalation-Haz-Values'!$D$4</f>
        <v>3.3047378323108385E-6</v>
      </c>
      <c r="BH108" s="39">
        <f>AD108*'Inhalation-Haz-Values'!$D$4</f>
        <v>1.6983478773006133E-6</v>
      </c>
      <c r="BI108" s="39">
        <f>AE108*'Inhalation-Haz-Values'!$D$4</f>
        <v>1.2414319509202453E-6</v>
      </c>
      <c r="BJ108" s="39">
        <f>AF108*'Inhalation-Haz-Values'!$D$4</f>
        <v>5.46000163599182E-7</v>
      </c>
      <c r="BK108" s="39">
        <f>AG108*'Inhalation-Haz-Values'!$D$4</f>
        <v>2.1753795991820036E-8</v>
      </c>
      <c r="BL108" s="39">
        <f>AH108*'Inhalation-Haz-Values'!$D$4</f>
        <v>1.1006213824130878E-8</v>
      </c>
      <c r="BM108" s="39">
        <f>AI108*'Inhalation-Haz-Values'!$D$4</f>
        <v>2.3391796482617582E-9</v>
      </c>
      <c r="BN108" s="39">
        <f>AJ108*'Inhalation-Haz-Values'!$D$4</f>
        <v>7.3566337832310832E-10</v>
      </c>
      <c r="BO108" s="39">
        <f>AK108*'Inhalation-Haz-Values'!$D$4</f>
        <v>2.3506743885480568E-10</v>
      </c>
    </row>
    <row r="109" spans="1:67" s="23" customFormat="1" ht="14.45" customHeight="1" x14ac:dyDescent="0.25">
      <c r="A109" s="97" t="s">
        <v>132</v>
      </c>
      <c r="B109" s="94" t="s">
        <v>157</v>
      </c>
      <c r="C109" s="94" t="s">
        <v>158</v>
      </c>
      <c r="D109" s="94">
        <v>2018</v>
      </c>
      <c r="E109" s="94">
        <v>2016</v>
      </c>
      <c r="F109" s="94" t="s">
        <v>138</v>
      </c>
      <c r="G109" s="94" t="s">
        <v>127</v>
      </c>
      <c r="H109" s="25">
        <v>1.9099999999999999E-15</v>
      </c>
      <c r="I109" s="25">
        <v>5.21E-11</v>
      </c>
      <c r="J109" s="25">
        <v>5.4399999999999998E-10</v>
      </c>
      <c r="K109" s="25">
        <v>1.63E-9</v>
      </c>
      <c r="L109" s="25">
        <v>3.4499999999999999E-9</v>
      </c>
      <c r="M109" s="25">
        <v>6.3299999999999999E-10</v>
      </c>
      <c r="N109" s="25">
        <v>3.0099999999999999E-10</v>
      </c>
      <c r="O109" s="25">
        <v>9.8799999999999997E-11</v>
      </c>
      <c r="P109" s="25">
        <v>5.0299999999999997E-11</v>
      </c>
      <c r="Q109" s="25">
        <v>2.7699999999999999E-11</v>
      </c>
      <c r="R109" s="25">
        <v>3.2900000000000001E-13</v>
      </c>
      <c r="S109" s="25">
        <v>2.4099999999999999E-10</v>
      </c>
      <c r="T109" s="25">
        <v>2.4100000000000002E-9</v>
      </c>
      <c r="U109" s="25">
        <v>5.2300000000000003E-9</v>
      </c>
      <c r="V109" s="25">
        <v>1.39E-8</v>
      </c>
      <c r="W109" s="25">
        <v>4.2599999999999998E-9</v>
      </c>
      <c r="X109" s="25">
        <v>3.0399999999999998E-9</v>
      </c>
      <c r="Y109" s="25">
        <v>9.7999999999999992E-10</v>
      </c>
      <c r="Z109" s="25">
        <v>4.0000000000000001E-10</v>
      </c>
      <c r="AA109" s="25">
        <v>1.56E-10</v>
      </c>
      <c r="AB109" s="25">
        <f t="shared" si="11"/>
        <v>1.33160899795501E-9</v>
      </c>
      <c r="AC109" s="25">
        <f t="shared" si="12"/>
        <v>9.7543394683026584E-7</v>
      </c>
      <c r="AD109" s="25">
        <f t="shared" si="13"/>
        <v>9.7543394683026588E-6</v>
      </c>
      <c r="AE109" s="25">
        <f t="shared" si="14"/>
        <v>2.1168130879345608E-5</v>
      </c>
      <c r="AF109" s="25">
        <f t="shared" si="15"/>
        <v>5.625946830265849E-5</v>
      </c>
      <c r="AG109" s="25">
        <f t="shared" si="16"/>
        <v>1.7242110429447852E-5</v>
      </c>
      <c r="AH109" s="25">
        <f t="shared" si="17"/>
        <v>1.2304229038854805E-5</v>
      </c>
      <c r="AI109" s="25">
        <f t="shared" si="18"/>
        <v>3.9664948875255617E-6</v>
      </c>
      <c r="AJ109" s="25">
        <f t="shared" si="19"/>
        <v>1.6189775051124744E-6</v>
      </c>
      <c r="AK109" s="25">
        <f t="shared" si="20"/>
        <v>6.3140122699386495E-7</v>
      </c>
      <c r="AL109" s="39">
        <f>'Inhalation-Haz-Values'!$C$2/H109</f>
        <v>1267015706806282.8</v>
      </c>
      <c r="AM109" s="39">
        <f>'Inhalation-Haz-Values'!$C$2/I109</f>
        <v>46449136276.391556</v>
      </c>
      <c r="AN109" s="39">
        <f>'Inhalation-Haz-Values'!$C$2/J109</f>
        <v>4448529411.7647057</v>
      </c>
      <c r="AO109" s="39">
        <f>'Inhalation-Haz-Values'!$C$2/K109</f>
        <v>1484662576.6871166</v>
      </c>
      <c r="AP109" s="39">
        <f>'Inhalation-Haz-Values'!$C$2/L109</f>
        <v>701449275.36231887</v>
      </c>
      <c r="AQ109" s="39">
        <f>'Inhalation-Haz-Values'!$C$2/M109</f>
        <v>3823064770.9320693</v>
      </c>
      <c r="AR109" s="39">
        <f>'Inhalation-Haz-Values'!$C$2/N109</f>
        <v>8039867109.634551</v>
      </c>
      <c r="AS109" s="39">
        <f>'Inhalation-Haz-Values'!$C$2/O109</f>
        <v>24493927125.506073</v>
      </c>
      <c r="AT109" s="39">
        <f>'Inhalation-Haz-Values'!$C$2/P109</f>
        <v>48111332007.952286</v>
      </c>
      <c r="AU109" s="39">
        <f>'Inhalation-Haz-Values'!$C$2/Q109</f>
        <v>87364620938.628159</v>
      </c>
      <c r="AV109" s="39">
        <f>'Inhalation-Haz-Values'!$C$3/R109</f>
        <v>15805471124620.061</v>
      </c>
      <c r="AW109" s="39">
        <f>'Inhalation-Haz-Values'!$C$3/S109</f>
        <v>21576763485.47718</v>
      </c>
      <c r="AX109" s="39">
        <f>'Inhalation-Haz-Values'!$C$3/T109</f>
        <v>2157676348.5477176</v>
      </c>
      <c r="AY109" s="39">
        <f>'Inhalation-Haz-Values'!$C$3/U109</f>
        <v>994263862.33269596</v>
      </c>
      <c r="AZ109" s="39">
        <f>'Inhalation-Haz-Values'!$C$3/V109</f>
        <v>374100719.42446041</v>
      </c>
      <c r="BA109" s="39">
        <f>'Inhalation-Haz-Values'!$C$3/W109</f>
        <v>1220657276.9953053</v>
      </c>
      <c r="BB109" s="39">
        <f>'Inhalation-Haz-Values'!$C$3/X109</f>
        <v>1710526315.7894738</v>
      </c>
      <c r="BC109" s="39">
        <f>'Inhalation-Haz-Values'!$C$3/Y109</f>
        <v>5306122448.9795923</v>
      </c>
      <c r="BD109" s="39">
        <f>'Inhalation-Haz-Values'!$C$3/Z109</f>
        <v>13000000000</v>
      </c>
      <c r="BE109" s="39">
        <f>'Inhalation-Haz-Values'!$C$3/AA109</f>
        <v>33333333333.333332</v>
      </c>
      <c r="BF109" s="39">
        <f>AB109*'Inhalation-Haz-Values'!$D$4</f>
        <v>9.4544238854805705E-15</v>
      </c>
      <c r="BG109" s="39">
        <f>AC109*'Inhalation-Haz-Values'!$D$4</f>
        <v>6.9255810224948874E-12</v>
      </c>
      <c r="BH109" s="39">
        <f>AD109*'Inhalation-Haz-Values'!$D$4</f>
        <v>6.9255810224948872E-11</v>
      </c>
      <c r="BI109" s="39">
        <f>AE109*'Inhalation-Haz-Values'!$D$4</f>
        <v>1.502937292433538E-10</v>
      </c>
      <c r="BJ109" s="39">
        <f>AF109*'Inhalation-Haz-Values'!$D$4</f>
        <v>3.9944222494887528E-10</v>
      </c>
      <c r="BK109" s="39">
        <f>AG109*'Inhalation-Haz-Values'!$D$4</f>
        <v>1.2241898404907974E-10</v>
      </c>
      <c r="BL109" s="39">
        <f>AH109*'Inhalation-Haz-Values'!$D$4</f>
        <v>8.7360026175869117E-11</v>
      </c>
      <c r="BM109" s="39">
        <f>AI109*'Inhalation-Haz-Values'!$D$4</f>
        <v>2.8162113701431486E-11</v>
      </c>
      <c r="BN109" s="39">
        <f>AJ109*'Inhalation-Haz-Values'!$D$4</f>
        <v>1.1494740286298568E-11</v>
      </c>
      <c r="BO109" s="39">
        <f>AK109*'Inhalation-Haz-Values'!$D$4</f>
        <v>4.4829487116564406E-12</v>
      </c>
    </row>
    <row r="110" spans="1:67" s="23" customFormat="1" x14ac:dyDescent="0.25">
      <c r="A110" s="97" t="s">
        <v>132</v>
      </c>
      <c r="B110" s="94" t="s">
        <v>157</v>
      </c>
      <c r="C110" s="94" t="s">
        <v>158</v>
      </c>
      <c r="D110" s="94">
        <v>2019</v>
      </c>
      <c r="E110" s="94">
        <v>2019</v>
      </c>
      <c r="F110" s="94" t="s">
        <v>134</v>
      </c>
      <c r="G110" s="94" t="s">
        <v>127</v>
      </c>
      <c r="H110" s="25">
        <v>9.9599999999999995E-5</v>
      </c>
      <c r="I110" s="25">
        <v>1.7099999999999999E-5</v>
      </c>
      <c r="J110" s="25">
        <v>7.5299999999999999E-6</v>
      </c>
      <c r="K110" s="25">
        <v>4.2699999999999998E-6</v>
      </c>
      <c r="L110" s="25">
        <v>1.28E-6</v>
      </c>
      <c r="M110" s="25">
        <v>4.3299999999999997E-9</v>
      </c>
      <c r="N110" s="25">
        <v>9.5299999999999991E-10</v>
      </c>
      <c r="O110" s="25">
        <v>1.6799999999999999E-10</v>
      </c>
      <c r="P110" s="25">
        <v>6.1799999999999996E-11</v>
      </c>
      <c r="Q110" s="25">
        <v>2.9500000000000002E-11</v>
      </c>
      <c r="R110" s="25">
        <v>2.5399999999999999E-4</v>
      </c>
      <c r="S110" s="25">
        <v>9.6299999999999996E-5</v>
      </c>
      <c r="T110" s="25">
        <v>5.13E-5</v>
      </c>
      <c r="U110" s="25">
        <v>3.82E-5</v>
      </c>
      <c r="V110" s="25">
        <v>1.7600000000000001E-5</v>
      </c>
      <c r="W110" s="25">
        <v>6.5400000000000001E-7</v>
      </c>
      <c r="X110" s="25">
        <v>3.27E-7</v>
      </c>
      <c r="Y110" s="25">
        <v>7.0099999999999999E-8</v>
      </c>
      <c r="Z110" s="25">
        <v>2.2300000000000001E-8</v>
      </c>
      <c r="AA110" s="25">
        <v>7.2E-9</v>
      </c>
      <c r="AB110" s="25">
        <f t="shared" si="11"/>
        <v>1.0280507157464212</v>
      </c>
      <c r="AC110" s="25">
        <f t="shared" si="12"/>
        <v>0.38976883435582821</v>
      </c>
      <c r="AD110" s="25">
        <f t="shared" si="13"/>
        <v>0.20763386503067482</v>
      </c>
      <c r="AE110" s="25">
        <f t="shared" si="14"/>
        <v>0.15461235173824131</v>
      </c>
      <c r="AF110" s="25">
        <f t="shared" si="15"/>
        <v>7.123501022494888E-2</v>
      </c>
      <c r="AG110" s="25">
        <f t="shared" si="16"/>
        <v>2.647028220858895E-3</v>
      </c>
      <c r="AH110" s="25">
        <f t="shared" si="17"/>
        <v>1.3235141104294475E-3</v>
      </c>
      <c r="AI110" s="25">
        <f t="shared" si="18"/>
        <v>2.8372580777096115E-4</v>
      </c>
      <c r="AJ110" s="25">
        <f t="shared" si="19"/>
        <v>9.025799591002044E-5</v>
      </c>
      <c r="AK110" s="25">
        <f t="shared" si="20"/>
        <v>2.9141595092024535E-5</v>
      </c>
      <c r="AL110" s="39">
        <f>'Inhalation-Haz-Values'!$C$2/H110</f>
        <v>24297.188755020081</v>
      </c>
      <c r="AM110" s="39">
        <f>'Inhalation-Haz-Values'!$C$2/I110</f>
        <v>141520.4678362573</v>
      </c>
      <c r="AN110" s="39">
        <f>'Inhalation-Haz-Values'!$C$2/J110</f>
        <v>321381.14209827356</v>
      </c>
      <c r="AO110" s="39">
        <f>'Inhalation-Haz-Values'!$C$2/K110</f>
        <v>566744.73067915696</v>
      </c>
      <c r="AP110" s="39">
        <f>'Inhalation-Haz-Values'!$C$2/L110</f>
        <v>1890625</v>
      </c>
      <c r="AQ110" s="39">
        <f>'Inhalation-Haz-Values'!$C$2/M110</f>
        <v>558891454.96535802</v>
      </c>
      <c r="AR110" s="39">
        <f>'Inhalation-Haz-Values'!$C$2/N110</f>
        <v>2539349422.8751311</v>
      </c>
      <c r="AS110" s="39">
        <f>'Inhalation-Haz-Values'!$C$2/O110</f>
        <v>14404761904.761906</v>
      </c>
      <c r="AT110" s="39">
        <f>'Inhalation-Haz-Values'!$C$2/P110</f>
        <v>39158576051.779938</v>
      </c>
      <c r="AU110" s="39">
        <f>'Inhalation-Haz-Values'!$C$2/Q110</f>
        <v>82033898305.084732</v>
      </c>
      <c r="AV110" s="39">
        <f>'Inhalation-Haz-Values'!$C$3/R110</f>
        <v>20472.440944881891</v>
      </c>
      <c r="AW110" s="39">
        <f>'Inhalation-Haz-Values'!$C$3/S110</f>
        <v>53997.923156801662</v>
      </c>
      <c r="AX110" s="39">
        <f>'Inhalation-Haz-Values'!$C$3/T110</f>
        <v>101364.522417154</v>
      </c>
      <c r="AY110" s="39">
        <f>'Inhalation-Haz-Values'!$C$3/U110</f>
        <v>136125.65445026179</v>
      </c>
      <c r="AZ110" s="39">
        <f>'Inhalation-Haz-Values'!$C$3/V110</f>
        <v>295454.54545454547</v>
      </c>
      <c r="BA110" s="39">
        <f>'Inhalation-Haz-Values'!$C$3/W110</f>
        <v>7951070.3363914378</v>
      </c>
      <c r="BB110" s="39">
        <f>'Inhalation-Haz-Values'!$C$3/X110</f>
        <v>15902140.672782876</v>
      </c>
      <c r="BC110" s="39">
        <f>'Inhalation-Haz-Values'!$C$3/Y110</f>
        <v>74179743.223965764</v>
      </c>
      <c r="BD110" s="39">
        <f>'Inhalation-Haz-Values'!$C$3/Z110</f>
        <v>233183856.50224215</v>
      </c>
      <c r="BE110" s="39">
        <f>'Inhalation-Haz-Values'!$C$3/AA110</f>
        <v>722222222.22222221</v>
      </c>
      <c r="BF110" s="39">
        <f>AB110*'Inhalation-Haz-Values'!$D$4</f>
        <v>7.2991600817995896E-6</v>
      </c>
      <c r="BG110" s="39">
        <f>AC110*'Inhalation-Haz-Values'!$D$4</f>
        <v>2.7673587239263803E-6</v>
      </c>
      <c r="BH110" s="39">
        <f>AD110*'Inhalation-Haz-Values'!$D$4</f>
        <v>1.4742004417177912E-6</v>
      </c>
      <c r="BI110" s="39">
        <f>AE110*'Inhalation-Haz-Values'!$D$4</f>
        <v>1.0977476973415133E-6</v>
      </c>
      <c r="BJ110" s="39">
        <f>AF110*'Inhalation-Haz-Values'!$D$4</f>
        <v>5.0576857259713707E-7</v>
      </c>
      <c r="BK110" s="39">
        <f>AG110*'Inhalation-Haz-Values'!$D$4</f>
        <v>1.8793900368098153E-8</v>
      </c>
      <c r="BL110" s="39">
        <f>AH110*'Inhalation-Haz-Values'!$D$4</f>
        <v>9.3969501840490763E-9</v>
      </c>
      <c r="BM110" s="39">
        <f>AI110*'Inhalation-Haz-Values'!$D$4</f>
        <v>2.014453235173824E-9</v>
      </c>
      <c r="BN110" s="39">
        <f>AJ110*'Inhalation-Haz-Values'!$D$4</f>
        <v>6.4083177096114507E-10</v>
      </c>
      <c r="BO110" s="39">
        <f>AK110*'Inhalation-Haz-Values'!$D$4</f>
        <v>2.069053251533742E-10</v>
      </c>
    </row>
    <row r="111" spans="1:67" s="23" customFormat="1" ht="14.45" customHeight="1" x14ac:dyDescent="0.25">
      <c r="A111" s="97" t="s">
        <v>132</v>
      </c>
      <c r="B111" s="94" t="s">
        <v>157</v>
      </c>
      <c r="C111" s="94" t="s">
        <v>158</v>
      </c>
      <c r="D111" s="94">
        <v>2019</v>
      </c>
      <c r="E111" s="94">
        <v>2019</v>
      </c>
      <c r="F111" s="94" t="s">
        <v>137</v>
      </c>
      <c r="G111" s="94" t="s">
        <v>127</v>
      </c>
      <c r="H111" s="25">
        <v>9.9599999999999995E-5</v>
      </c>
      <c r="I111" s="25">
        <v>1.7099999999999999E-5</v>
      </c>
      <c r="J111" s="25">
        <v>7.5299999999999999E-6</v>
      </c>
      <c r="K111" s="25">
        <v>4.2699999999999998E-6</v>
      </c>
      <c r="L111" s="25">
        <v>1.28E-6</v>
      </c>
      <c r="M111" s="25">
        <v>3.3999999999999998E-9</v>
      </c>
      <c r="N111" s="25">
        <v>2.3800000000000001E-10</v>
      </c>
      <c r="O111" s="25">
        <v>0</v>
      </c>
      <c r="P111" s="25">
        <v>0</v>
      </c>
      <c r="Q111" s="25">
        <v>0</v>
      </c>
      <c r="R111" s="25">
        <v>2.5399999999999999E-4</v>
      </c>
      <c r="S111" s="25">
        <v>9.6299999999999996E-5</v>
      </c>
      <c r="T111" s="25">
        <v>5.13E-5</v>
      </c>
      <c r="U111" s="25">
        <v>3.82E-5</v>
      </c>
      <c r="V111" s="25">
        <v>1.7600000000000001E-5</v>
      </c>
      <c r="W111" s="25">
        <v>6.5000000000000002E-7</v>
      </c>
      <c r="X111" s="25">
        <v>3.2399999999999999E-7</v>
      </c>
      <c r="Y111" s="25">
        <v>6.9100000000000003E-8</v>
      </c>
      <c r="Z111" s="25">
        <v>2.1900000000000001E-8</v>
      </c>
      <c r="AA111" s="25">
        <v>7.0500000000000003E-9</v>
      </c>
      <c r="AB111" s="25">
        <f t="shared" si="11"/>
        <v>1.0280507157464212</v>
      </c>
      <c r="AC111" s="25">
        <f t="shared" si="12"/>
        <v>0.38976883435582821</v>
      </c>
      <c r="AD111" s="25">
        <f t="shared" si="13"/>
        <v>0.20763386503067482</v>
      </c>
      <c r="AE111" s="25">
        <f t="shared" si="14"/>
        <v>0.15461235173824131</v>
      </c>
      <c r="AF111" s="25">
        <f t="shared" si="15"/>
        <v>7.123501022494888E-2</v>
      </c>
      <c r="AG111" s="25">
        <f t="shared" si="16"/>
        <v>2.6308384458077708E-3</v>
      </c>
      <c r="AH111" s="25">
        <f t="shared" si="17"/>
        <v>1.3113717791411045E-3</v>
      </c>
      <c r="AI111" s="25">
        <f t="shared" si="18"/>
        <v>2.7967836400817994E-4</v>
      </c>
      <c r="AJ111" s="25">
        <f t="shared" si="19"/>
        <v>8.8639018404907972E-5</v>
      </c>
      <c r="AK111" s="25">
        <f t="shared" si="20"/>
        <v>2.8534478527607366E-5</v>
      </c>
      <c r="AL111" s="39">
        <f>'Inhalation-Haz-Values'!$C$2/H111</f>
        <v>24297.188755020081</v>
      </c>
      <c r="AM111" s="39">
        <f>'Inhalation-Haz-Values'!$C$2/I111</f>
        <v>141520.4678362573</v>
      </c>
      <c r="AN111" s="39">
        <f>'Inhalation-Haz-Values'!$C$2/J111</f>
        <v>321381.14209827356</v>
      </c>
      <c r="AO111" s="39">
        <f>'Inhalation-Haz-Values'!$C$2/K111</f>
        <v>566744.73067915696</v>
      </c>
      <c r="AP111" s="39">
        <f>'Inhalation-Haz-Values'!$C$2/L111</f>
        <v>1890625</v>
      </c>
      <c r="AQ111" s="39">
        <f>'Inhalation-Haz-Values'!$C$2/M111</f>
        <v>711764705.88235295</v>
      </c>
      <c r="AR111" s="39">
        <f>'Inhalation-Haz-Values'!$C$2/N111</f>
        <v>10168067226.890757</v>
      </c>
      <c r="AS111" s="39" t="e">
        <f>'Inhalation-Haz-Values'!$C$2/O111</f>
        <v>#DIV/0!</v>
      </c>
      <c r="AT111" s="39" t="e">
        <f>'Inhalation-Haz-Values'!$C$2/P111</f>
        <v>#DIV/0!</v>
      </c>
      <c r="AU111" s="39" t="e">
        <f>'Inhalation-Haz-Values'!$C$2/Q111</f>
        <v>#DIV/0!</v>
      </c>
      <c r="AV111" s="39">
        <f>'Inhalation-Haz-Values'!$C$3/R111</f>
        <v>20472.440944881891</v>
      </c>
      <c r="AW111" s="39">
        <f>'Inhalation-Haz-Values'!$C$3/S111</f>
        <v>53997.923156801662</v>
      </c>
      <c r="AX111" s="39">
        <f>'Inhalation-Haz-Values'!$C$3/T111</f>
        <v>101364.522417154</v>
      </c>
      <c r="AY111" s="39">
        <f>'Inhalation-Haz-Values'!$C$3/U111</f>
        <v>136125.65445026179</v>
      </c>
      <c r="AZ111" s="39">
        <f>'Inhalation-Haz-Values'!$C$3/V111</f>
        <v>295454.54545454547</v>
      </c>
      <c r="BA111" s="39">
        <f>'Inhalation-Haz-Values'!$C$3/W111</f>
        <v>8000000</v>
      </c>
      <c r="BB111" s="39">
        <f>'Inhalation-Haz-Values'!$C$3/X111</f>
        <v>16049382.716049384</v>
      </c>
      <c r="BC111" s="39">
        <f>'Inhalation-Haz-Values'!$C$3/Y111</f>
        <v>75253256.150506511</v>
      </c>
      <c r="BD111" s="39">
        <f>'Inhalation-Haz-Values'!$C$3/Z111</f>
        <v>237442922.37442923</v>
      </c>
      <c r="BE111" s="39">
        <f>'Inhalation-Haz-Values'!$C$3/AA111</f>
        <v>737588652.48226953</v>
      </c>
      <c r="BF111" s="39">
        <f>AB111*'Inhalation-Haz-Values'!$D$4</f>
        <v>7.2991600817995896E-6</v>
      </c>
      <c r="BG111" s="39">
        <f>AC111*'Inhalation-Haz-Values'!$D$4</f>
        <v>2.7673587239263803E-6</v>
      </c>
      <c r="BH111" s="39">
        <f>AD111*'Inhalation-Haz-Values'!$D$4</f>
        <v>1.4742004417177912E-6</v>
      </c>
      <c r="BI111" s="39">
        <f>AE111*'Inhalation-Haz-Values'!$D$4</f>
        <v>1.0977476973415133E-6</v>
      </c>
      <c r="BJ111" s="39">
        <f>AF111*'Inhalation-Haz-Values'!$D$4</f>
        <v>5.0576857259713707E-7</v>
      </c>
      <c r="BK111" s="39">
        <f>AG111*'Inhalation-Haz-Values'!$D$4</f>
        <v>1.8678952965235173E-8</v>
      </c>
      <c r="BL111" s="39">
        <f>AH111*'Inhalation-Haz-Values'!$D$4</f>
        <v>9.3107396319018411E-9</v>
      </c>
      <c r="BM111" s="39">
        <f>AI111*'Inhalation-Haz-Values'!$D$4</f>
        <v>1.9857163844580776E-9</v>
      </c>
      <c r="BN111" s="39">
        <f>AJ111*'Inhalation-Haz-Values'!$D$4</f>
        <v>6.2933703067484654E-10</v>
      </c>
      <c r="BO111" s="39">
        <f>AK111*'Inhalation-Haz-Values'!$D$4</f>
        <v>2.025947975460123E-10</v>
      </c>
    </row>
    <row r="112" spans="1:67" s="23" customFormat="1" x14ac:dyDescent="0.25">
      <c r="A112" s="97" t="s">
        <v>132</v>
      </c>
      <c r="B112" s="94" t="s">
        <v>157</v>
      </c>
      <c r="C112" s="94" t="s">
        <v>158</v>
      </c>
      <c r="D112" s="94">
        <v>2019</v>
      </c>
      <c r="E112" s="94">
        <v>2019</v>
      </c>
      <c r="F112" s="94" t="s">
        <v>138</v>
      </c>
      <c r="G112" s="94" t="s">
        <v>127</v>
      </c>
      <c r="H112" s="25">
        <v>5.5500000000000005E-16</v>
      </c>
      <c r="I112" s="25">
        <v>5.0400000000000002E-11</v>
      </c>
      <c r="J112" s="25">
        <v>5.5400000000000005E-10</v>
      </c>
      <c r="K112" s="25">
        <v>1.5900000000000001E-9</v>
      </c>
      <c r="L112" s="25">
        <v>3.3200000000000001E-9</v>
      </c>
      <c r="M112" s="25">
        <v>6.0299999999999999E-10</v>
      </c>
      <c r="N112" s="25">
        <v>2.84E-10</v>
      </c>
      <c r="O112" s="25">
        <v>9.8999999999999994E-11</v>
      </c>
      <c r="P112" s="25">
        <v>4.5300000000000001E-11</v>
      </c>
      <c r="Q112" s="25">
        <v>2.4699999999999999E-11</v>
      </c>
      <c r="R112" s="25">
        <v>6.4999999999999996E-13</v>
      </c>
      <c r="S112" s="25">
        <v>3.3299999999999999E-10</v>
      </c>
      <c r="T112" s="25">
        <v>2.7999999999999998E-9</v>
      </c>
      <c r="U112" s="25">
        <v>5.4199999999999999E-9</v>
      </c>
      <c r="V112" s="25">
        <v>1.4100000000000001E-8</v>
      </c>
      <c r="W112" s="25">
        <v>4.5299999999999999E-9</v>
      </c>
      <c r="X112" s="25">
        <v>3.3099999999999999E-9</v>
      </c>
      <c r="Y112" s="25">
        <v>1.0500000000000001E-9</v>
      </c>
      <c r="Z112" s="25">
        <v>4.0599999999999999E-10</v>
      </c>
      <c r="AA112" s="25">
        <v>1.5199999999999999E-10</v>
      </c>
      <c r="AB112" s="25">
        <f t="shared" si="11"/>
        <v>2.6308384458077704E-9</v>
      </c>
      <c r="AC112" s="25">
        <f t="shared" si="12"/>
        <v>1.3477987730061348E-6</v>
      </c>
      <c r="AD112" s="25">
        <f t="shared" si="13"/>
        <v>1.133284253578732E-5</v>
      </c>
      <c r="AE112" s="25">
        <f t="shared" si="14"/>
        <v>2.1937145194274027E-5</v>
      </c>
      <c r="AF112" s="25">
        <f t="shared" si="15"/>
        <v>5.7068957055214731E-5</v>
      </c>
      <c r="AG112" s="25">
        <f t="shared" si="16"/>
        <v>1.8334920245398771E-5</v>
      </c>
      <c r="AH112" s="25">
        <f t="shared" si="17"/>
        <v>1.3397038854805726E-5</v>
      </c>
      <c r="AI112" s="25">
        <f t="shared" si="18"/>
        <v>4.2498159509202462E-6</v>
      </c>
      <c r="AJ112" s="25">
        <f t="shared" si="19"/>
        <v>1.6432621676891616E-6</v>
      </c>
      <c r="AK112" s="25">
        <f t="shared" si="20"/>
        <v>6.1521145194274014E-7</v>
      </c>
      <c r="AL112" s="39">
        <f>'Inhalation-Haz-Values'!$C$2/H112</f>
        <v>4360360360360360</v>
      </c>
      <c r="AM112" s="39">
        <f>'Inhalation-Haz-Values'!$C$2/I112</f>
        <v>48015873015.873016</v>
      </c>
      <c r="AN112" s="39">
        <f>'Inhalation-Haz-Values'!$C$2/J112</f>
        <v>4368231046.931407</v>
      </c>
      <c r="AO112" s="39">
        <f>'Inhalation-Haz-Values'!$C$2/K112</f>
        <v>1522012578.6163521</v>
      </c>
      <c r="AP112" s="39">
        <f>'Inhalation-Haz-Values'!$C$2/L112</f>
        <v>728915662.65060234</v>
      </c>
      <c r="AQ112" s="39">
        <f>'Inhalation-Haz-Values'!$C$2/M112</f>
        <v>4013266998.3416252</v>
      </c>
      <c r="AR112" s="39">
        <f>'Inhalation-Haz-Values'!$C$2/N112</f>
        <v>8521126760.5633802</v>
      </c>
      <c r="AS112" s="39">
        <f>'Inhalation-Haz-Values'!$C$2/O112</f>
        <v>24444444444.444447</v>
      </c>
      <c r="AT112" s="39">
        <f>'Inhalation-Haz-Values'!$C$2/P112</f>
        <v>53421633554.083885</v>
      </c>
      <c r="AU112" s="39">
        <f>'Inhalation-Haz-Values'!$C$2/Q112</f>
        <v>97975708502.024292</v>
      </c>
      <c r="AV112" s="39">
        <f>'Inhalation-Haz-Values'!$C$3/R112</f>
        <v>8000000000000.001</v>
      </c>
      <c r="AW112" s="39">
        <f>'Inhalation-Haz-Values'!$C$3/S112</f>
        <v>15615615615.615616</v>
      </c>
      <c r="AX112" s="39">
        <f>'Inhalation-Haz-Values'!$C$3/T112</f>
        <v>1857142857.1428573</v>
      </c>
      <c r="AY112" s="39">
        <f>'Inhalation-Haz-Values'!$C$3/U112</f>
        <v>959409594.09594107</v>
      </c>
      <c r="AZ112" s="39">
        <f>'Inhalation-Haz-Values'!$C$3/V112</f>
        <v>368794326.24113476</v>
      </c>
      <c r="BA112" s="39">
        <f>'Inhalation-Haz-Values'!$C$3/W112</f>
        <v>1147902869.7571745</v>
      </c>
      <c r="BB112" s="39">
        <f>'Inhalation-Haz-Values'!$C$3/X112</f>
        <v>1570996978.8519638</v>
      </c>
      <c r="BC112" s="39">
        <f>'Inhalation-Haz-Values'!$C$3/Y112</f>
        <v>4952380952.3809519</v>
      </c>
      <c r="BD112" s="39">
        <f>'Inhalation-Haz-Values'!$C$3/Z112</f>
        <v>12807881773.399015</v>
      </c>
      <c r="BE112" s="39">
        <f>'Inhalation-Haz-Values'!$C$3/AA112</f>
        <v>34210526315.789478</v>
      </c>
      <c r="BF112" s="39">
        <f>AB112*'Inhalation-Haz-Values'!$D$4</f>
        <v>1.8678952965235169E-14</v>
      </c>
      <c r="BG112" s="39">
        <f>AC112*'Inhalation-Haz-Values'!$D$4</f>
        <v>9.5693712883435562E-12</v>
      </c>
      <c r="BH112" s="39">
        <f>AD112*'Inhalation-Haz-Values'!$D$4</f>
        <v>8.0463182004089969E-11</v>
      </c>
      <c r="BI112" s="39">
        <f>AE112*'Inhalation-Haz-Values'!$D$4</f>
        <v>1.5575373087934559E-10</v>
      </c>
      <c r="BJ112" s="39">
        <f>AF112*'Inhalation-Haz-Values'!$D$4</f>
        <v>4.051895950920246E-10</v>
      </c>
      <c r="BK112" s="39">
        <f>AG112*'Inhalation-Haz-Values'!$D$4</f>
        <v>1.3017793374233127E-10</v>
      </c>
      <c r="BL112" s="39">
        <f>AH112*'Inhalation-Haz-Values'!$D$4</f>
        <v>9.5118975869120647E-11</v>
      </c>
      <c r="BM112" s="39">
        <f>AI112*'Inhalation-Haz-Values'!$D$4</f>
        <v>3.017369325153375E-11</v>
      </c>
      <c r="BN112" s="39">
        <f>AJ112*'Inhalation-Haz-Values'!$D$4</f>
        <v>1.1667161390593047E-11</v>
      </c>
      <c r="BO112" s="39">
        <f>AK112*'Inhalation-Haz-Values'!$D$4</f>
        <v>4.3680013087934549E-12</v>
      </c>
    </row>
    <row r="113" spans="1:67" s="23" customFormat="1" ht="14.45" customHeight="1" x14ac:dyDescent="0.25">
      <c r="A113" s="97" t="s">
        <v>132</v>
      </c>
      <c r="B113" s="94" t="s">
        <v>157</v>
      </c>
      <c r="C113" s="94" t="s">
        <v>158</v>
      </c>
      <c r="D113" s="94">
        <v>2020</v>
      </c>
      <c r="E113" s="94">
        <v>2019</v>
      </c>
      <c r="F113" s="94" t="s">
        <v>134</v>
      </c>
      <c r="G113" s="94" t="s">
        <v>127</v>
      </c>
      <c r="H113" s="25">
        <v>8.7100000000000003E-5</v>
      </c>
      <c r="I113" s="25">
        <v>1.5E-5</v>
      </c>
      <c r="J113" s="25">
        <v>6.5899999999999996E-6</v>
      </c>
      <c r="K113" s="25">
        <v>3.7400000000000002E-6</v>
      </c>
      <c r="L113" s="25">
        <v>1.1200000000000001E-6</v>
      </c>
      <c r="M113" s="25">
        <v>3.9700000000000001E-9</v>
      </c>
      <c r="N113" s="25">
        <v>9.5000000000000003E-10</v>
      </c>
      <c r="O113" s="25">
        <v>1.6799999999999999E-10</v>
      </c>
      <c r="P113" s="25">
        <v>6.1799999999999996E-11</v>
      </c>
      <c r="Q113" s="25">
        <v>2.9400000000000003E-11</v>
      </c>
      <c r="R113" s="25">
        <v>2.22E-4</v>
      </c>
      <c r="S113" s="25">
        <v>8.4300000000000003E-5</v>
      </c>
      <c r="T113" s="25">
        <v>4.49E-5</v>
      </c>
      <c r="U113" s="25">
        <v>3.3500000000000001E-5</v>
      </c>
      <c r="V113" s="25">
        <v>1.5400000000000002E-5</v>
      </c>
      <c r="W113" s="25">
        <v>5.7299999999999996E-7</v>
      </c>
      <c r="X113" s="25">
        <v>2.8700000000000002E-7</v>
      </c>
      <c r="Y113" s="25">
        <v>6.1500000000000001E-8</v>
      </c>
      <c r="Z113" s="25">
        <v>1.96E-8</v>
      </c>
      <c r="AA113" s="25">
        <v>6.3199999999999997E-9</v>
      </c>
      <c r="AB113" s="25">
        <f t="shared" si="11"/>
        <v>0.8985325153374234</v>
      </c>
      <c r="AC113" s="25">
        <f t="shared" si="12"/>
        <v>0.34119950920245401</v>
      </c>
      <c r="AD113" s="25">
        <f t="shared" si="13"/>
        <v>0.18173022494887528</v>
      </c>
      <c r="AE113" s="25">
        <f t="shared" si="14"/>
        <v>0.13558936605316974</v>
      </c>
      <c r="AF113" s="25">
        <f t="shared" si="15"/>
        <v>6.2330633946830277E-2</v>
      </c>
      <c r="AG113" s="25">
        <f t="shared" si="16"/>
        <v>2.3191852760736193E-3</v>
      </c>
      <c r="AH113" s="25">
        <f t="shared" si="17"/>
        <v>1.1616163599182006E-3</v>
      </c>
      <c r="AI113" s="25">
        <f t="shared" si="18"/>
        <v>2.4891779141104296E-4</v>
      </c>
      <c r="AJ113" s="25">
        <f t="shared" si="19"/>
        <v>7.9329897750511232E-5</v>
      </c>
      <c r="AK113" s="25">
        <f t="shared" si="20"/>
        <v>2.5579844580777097E-5</v>
      </c>
      <c r="AL113" s="39">
        <f>'Inhalation-Haz-Values'!$C$2/H113</f>
        <v>27784.156142365096</v>
      </c>
      <c r="AM113" s="39">
        <f>'Inhalation-Haz-Values'!$C$2/I113</f>
        <v>161333.33333333331</v>
      </c>
      <c r="AN113" s="39">
        <f>'Inhalation-Haz-Values'!$C$2/J113</f>
        <v>367223.06525037938</v>
      </c>
      <c r="AO113" s="39">
        <f>'Inhalation-Haz-Values'!$C$2/K113</f>
        <v>647058.82352941169</v>
      </c>
      <c r="AP113" s="39">
        <f>'Inhalation-Haz-Values'!$C$2/L113</f>
        <v>2160714.2857142854</v>
      </c>
      <c r="AQ113" s="39">
        <f>'Inhalation-Haz-Values'!$C$2/M113</f>
        <v>609571788.41309822</v>
      </c>
      <c r="AR113" s="39">
        <f>'Inhalation-Haz-Values'!$C$2/N113</f>
        <v>2547368421.0526314</v>
      </c>
      <c r="AS113" s="39">
        <f>'Inhalation-Haz-Values'!$C$2/O113</f>
        <v>14404761904.761906</v>
      </c>
      <c r="AT113" s="39">
        <f>'Inhalation-Haz-Values'!$C$2/P113</f>
        <v>39158576051.779938</v>
      </c>
      <c r="AU113" s="39">
        <f>'Inhalation-Haz-Values'!$C$2/Q113</f>
        <v>82312925170.068008</v>
      </c>
      <c r="AV113" s="39">
        <f>'Inhalation-Haz-Values'!$C$3/R113</f>
        <v>23423.423423423425</v>
      </c>
      <c r="AW113" s="39">
        <f>'Inhalation-Haz-Values'!$C$3/S113</f>
        <v>61684.460260972715</v>
      </c>
      <c r="AX113" s="39">
        <f>'Inhalation-Haz-Values'!$C$3/T113</f>
        <v>115812.91759465479</v>
      </c>
      <c r="AY113" s="39">
        <f>'Inhalation-Haz-Values'!$C$3/U113</f>
        <v>155223.88059701491</v>
      </c>
      <c r="AZ113" s="39">
        <f>'Inhalation-Haz-Values'!$C$3/V113</f>
        <v>337662.33766233764</v>
      </c>
      <c r="BA113" s="39">
        <f>'Inhalation-Haz-Values'!$C$3/W113</f>
        <v>9075043.6300174538</v>
      </c>
      <c r="BB113" s="39">
        <f>'Inhalation-Haz-Values'!$C$3/X113</f>
        <v>18118466.898954704</v>
      </c>
      <c r="BC113" s="39">
        <f>'Inhalation-Haz-Values'!$C$3/Y113</f>
        <v>84552845.528455287</v>
      </c>
      <c r="BD113" s="39">
        <f>'Inhalation-Haz-Values'!$C$3/Z113</f>
        <v>265306122.44897959</v>
      </c>
      <c r="BE113" s="39">
        <f>'Inhalation-Haz-Values'!$C$3/AA113</f>
        <v>822784810.12658238</v>
      </c>
      <c r="BF113" s="39">
        <f>AB113*'Inhalation-Haz-Values'!$D$4</f>
        <v>6.3795808588957057E-6</v>
      </c>
      <c r="BG113" s="39">
        <f>AC113*'Inhalation-Haz-Values'!$D$4</f>
        <v>2.4225165153374236E-6</v>
      </c>
      <c r="BH113" s="39">
        <f>AD113*'Inhalation-Haz-Values'!$D$4</f>
        <v>1.2902845971370144E-6</v>
      </c>
      <c r="BI113" s="39">
        <f>AE113*'Inhalation-Haz-Values'!$D$4</f>
        <v>9.6268449897750503E-7</v>
      </c>
      <c r="BJ113" s="39">
        <f>AF113*'Inhalation-Haz-Values'!$D$4</f>
        <v>4.4254750102249496E-7</v>
      </c>
      <c r="BK113" s="39">
        <f>AG113*'Inhalation-Haz-Values'!$D$4</f>
        <v>1.6466215460122696E-8</v>
      </c>
      <c r="BL113" s="39">
        <f>AH113*'Inhalation-Haz-Values'!$D$4</f>
        <v>8.2474761554192239E-9</v>
      </c>
      <c r="BM113" s="39">
        <f>AI113*'Inhalation-Haz-Values'!$D$4</f>
        <v>1.767316319018405E-9</v>
      </c>
      <c r="BN113" s="39">
        <f>AJ113*'Inhalation-Haz-Values'!$D$4</f>
        <v>5.6324227402862972E-10</v>
      </c>
      <c r="BO113" s="39">
        <f>AK113*'Inhalation-Haz-Values'!$D$4</f>
        <v>1.8161689652351739E-10</v>
      </c>
    </row>
    <row r="114" spans="1:67" s="23" customFormat="1" x14ac:dyDescent="0.25">
      <c r="A114" s="97" t="s">
        <v>132</v>
      </c>
      <c r="B114" s="94" t="s">
        <v>157</v>
      </c>
      <c r="C114" s="94" t="s">
        <v>158</v>
      </c>
      <c r="D114" s="94">
        <v>2020</v>
      </c>
      <c r="E114" s="94">
        <v>2019</v>
      </c>
      <c r="F114" s="94" t="s">
        <v>137</v>
      </c>
      <c r="G114" s="94" t="s">
        <v>127</v>
      </c>
      <c r="H114" s="25">
        <v>8.7100000000000003E-5</v>
      </c>
      <c r="I114" s="25">
        <v>1.5E-5</v>
      </c>
      <c r="J114" s="25">
        <v>6.5799999999999997E-6</v>
      </c>
      <c r="K114" s="25">
        <v>3.7400000000000002E-6</v>
      </c>
      <c r="L114" s="25">
        <v>1.1200000000000001E-6</v>
      </c>
      <c r="M114" s="25">
        <v>2.9699999999999999E-9</v>
      </c>
      <c r="N114" s="25">
        <v>2.0800000000000001E-10</v>
      </c>
      <c r="O114" s="25">
        <v>0</v>
      </c>
      <c r="P114" s="25">
        <v>0</v>
      </c>
      <c r="Q114" s="25">
        <v>0</v>
      </c>
      <c r="R114" s="25">
        <v>2.22E-4</v>
      </c>
      <c r="S114" s="25">
        <v>8.4300000000000003E-5</v>
      </c>
      <c r="T114" s="25">
        <v>4.49E-5</v>
      </c>
      <c r="U114" s="25">
        <v>3.3399999999999999E-5</v>
      </c>
      <c r="V114" s="25">
        <v>1.5400000000000002E-5</v>
      </c>
      <c r="W114" s="25">
        <v>5.6899999999999997E-7</v>
      </c>
      <c r="X114" s="25">
        <v>2.8299999999999998E-7</v>
      </c>
      <c r="Y114" s="25">
        <v>6.0399999999999998E-8</v>
      </c>
      <c r="Z114" s="25">
        <v>1.92E-8</v>
      </c>
      <c r="AA114" s="25">
        <v>6.17E-9</v>
      </c>
      <c r="AB114" s="25">
        <f t="shared" si="11"/>
        <v>0.8985325153374234</v>
      </c>
      <c r="AC114" s="25">
        <f t="shared" si="12"/>
        <v>0.34119950920245401</v>
      </c>
      <c r="AD114" s="25">
        <f t="shared" si="13"/>
        <v>0.18173022494887528</v>
      </c>
      <c r="AE114" s="25">
        <f t="shared" si="14"/>
        <v>0.1351846216768916</v>
      </c>
      <c r="AF114" s="25">
        <f t="shared" si="15"/>
        <v>6.2330633946830277E-2</v>
      </c>
      <c r="AG114" s="25">
        <f t="shared" si="16"/>
        <v>2.3029955010224943E-3</v>
      </c>
      <c r="AH114" s="25">
        <f t="shared" si="17"/>
        <v>1.1454265848670755E-3</v>
      </c>
      <c r="AI114" s="25">
        <f t="shared" si="18"/>
        <v>2.4446560327198361E-4</v>
      </c>
      <c r="AJ114" s="25">
        <f t="shared" si="19"/>
        <v>7.7710920245398763E-5</v>
      </c>
      <c r="AK114" s="25">
        <f t="shared" si="20"/>
        <v>2.4972728016359918E-5</v>
      </c>
      <c r="AL114" s="39">
        <f>'Inhalation-Haz-Values'!$C$2/H114</f>
        <v>27784.156142365096</v>
      </c>
      <c r="AM114" s="39">
        <f>'Inhalation-Haz-Values'!$C$2/I114</f>
        <v>161333.33333333331</v>
      </c>
      <c r="AN114" s="39">
        <f>'Inhalation-Haz-Values'!$C$2/J114</f>
        <v>367781.15501519758</v>
      </c>
      <c r="AO114" s="39">
        <f>'Inhalation-Haz-Values'!$C$2/K114</f>
        <v>647058.82352941169</v>
      </c>
      <c r="AP114" s="39">
        <f>'Inhalation-Haz-Values'!$C$2/L114</f>
        <v>2160714.2857142854</v>
      </c>
      <c r="AQ114" s="39">
        <f>'Inhalation-Haz-Values'!$C$2/M114</f>
        <v>814814814.81481481</v>
      </c>
      <c r="AR114" s="39">
        <f>'Inhalation-Haz-Values'!$C$2/N114</f>
        <v>11634615384.615383</v>
      </c>
      <c r="AS114" s="39" t="e">
        <f>'Inhalation-Haz-Values'!$C$2/O114</f>
        <v>#DIV/0!</v>
      </c>
      <c r="AT114" s="39" t="e">
        <f>'Inhalation-Haz-Values'!$C$2/P114</f>
        <v>#DIV/0!</v>
      </c>
      <c r="AU114" s="39" t="e">
        <f>'Inhalation-Haz-Values'!$C$2/Q114</f>
        <v>#DIV/0!</v>
      </c>
      <c r="AV114" s="39">
        <f>'Inhalation-Haz-Values'!$C$3/R114</f>
        <v>23423.423423423425</v>
      </c>
      <c r="AW114" s="39">
        <f>'Inhalation-Haz-Values'!$C$3/S114</f>
        <v>61684.460260972715</v>
      </c>
      <c r="AX114" s="39">
        <f>'Inhalation-Haz-Values'!$C$3/T114</f>
        <v>115812.91759465479</v>
      </c>
      <c r="AY114" s="39">
        <f>'Inhalation-Haz-Values'!$C$3/U114</f>
        <v>155688.62275449102</v>
      </c>
      <c r="AZ114" s="39">
        <f>'Inhalation-Haz-Values'!$C$3/V114</f>
        <v>337662.33766233764</v>
      </c>
      <c r="BA114" s="39">
        <f>'Inhalation-Haz-Values'!$C$3/W114</f>
        <v>9138840.0702987704</v>
      </c>
      <c r="BB114" s="39">
        <f>'Inhalation-Haz-Values'!$C$3/X114</f>
        <v>18374558.303886928</v>
      </c>
      <c r="BC114" s="39">
        <f>'Inhalation-Haz-Values'!$C$3/Y114</f>
        <v>86092715.231788084</v>
      </c>
      <c r="BD114" s="39">
        <f>'Inhalation-Haz-Values'!$C$3/Z114</f>
        <v>270833333.33333337</v>
      </c>
      <c r="BE114" s="39">
        <f>'Inhalation-Haz-Values'!$C$3/AA114</f>
        <v>842787682.33387363</v>
      </c>
      <c r="BF114" s="39">
        <f>AB114*'Inhalation-Haz-Values'!$D$4</f>
        <v>6.3795808588957057E-6</v>
      </c>
      <c r="BG114" s="39">
        <f>AC114*'Inhalation-Haz-Values'!$D$4</f>
        <v>2.4225165153374236E-6</v>
      </c>
      <c r="BH114" s="39">
        <f>AD114*'Inhalation-Haz-Values'!$D$4</f>
        <v>1.2902845971370144E-6</v>
      </c>
      <c r="BI114" s="39">
        <f>AE114*'Inhalation-Haz-Values'!$D$4</f>
        <v>9.5981081390593038E-7</v>
      </c>
      <c r="BJ114" s="39">
        <f>AF114*'Inhalation-Haz-Values'!$D$4</f>
        <v>4.4254750102249496E-7</v>
      </c>
      <c r="BK114" s="39">
        <f>AG114*'Inhalation-Haz-Values'!$D$4</f>
        <v>1.635126805725971E-8</v>
      </c>
      <c r="BL114" s="39">
        <f>AH114*'Inhalation-Haz-Values'!$D$4</f>
        <v>8.1325287525562365E-9</v>
      </c>
      <c r="BM114" s="39">
        <f>AI114*'Inhalation-Haz-Values'!$D$4</f>
        <v>1.7357057832310835E-9</v>
      </c>
      <c r="BN114" s="39">
        <f>AJ114*'Inhalation-Haz-Values'!$D$4</f>
        <v>5.5174753374233119E-10</v>
      </c>
      <c r="BO114" s="39">
        <f>AK114*'Inhalation-Haz-Values'!$D$4</f>
        <v>1.7730636891615542E-10</v>
      </c>
    </row>
    <row r="115" spans="1:67" s="23" customFormat="1" ht="14.45" customHeight="1" x14ac:dyDescent="0.25">
      <c r="A115" s="97" t="s">
        <v>132</v>
      </c>
      <c r="B115" s="94" t="s">
        <v>157</v>
      </c>
      <c r="C115" s="94" t="s">
        <v>158</v>
      </c>
      <c r="D115" s="94">
        <v>2020</v>
      </c>
      <c r="E115" s="94">
        <v>2019</v>
      </c>
      <c r="F115" s="94" t="s">
        <v>138</v>
      </c>
      <c r="G115" s="94" t="s">
        <v>127</v>
      </c>
      <c r="H115" s="25">
        <v>5.5500000000000005E-16</v>
      </c>
      <c r="I115" s="25">
        <v>5.0400000000000002E-11</v>
      </c>
      <c r="J115" s="25">
        <v>5.5400000000000005E-10</v>
      </c>
      <c r="K115" s="25">
        <v>1.5900000000000001E-9</v>
      </c>
      <c r="L115" s="25">
        <v>3.3200000000000001E-9</v>
      </c>
      <c r="M115" s="25">
        <v>6.0299999999999999E-10</v>
      </c>
      <c r="N115" s="25">
        <v>2.84E-10</v>
      </c>
      <c r="O115" s="25">
        <v>9.8999999999999994E-11</v>
      </c>
      <c r="P115" s="25">
        <v>4.5300000000000001E-11</v>
      </c>
      <c r="Q115" s="25">
        <v>2.4699999999999999E-11</v>
      </c>
      <c r="R115" s="25">
        <v>6.4999999999999996E-13</v>
      </c>
      <c r="S115" s="25">
        <v>3.3299999999999999E-10</v>
      </c>
      <c r="T115" s="25">
        <v>2.7999999999999998E-9</v>
      </c>
      <c r="U115" s="25">
        <v>5.4199999999999999E-9</v>
      </c>
      <c r="V115" s="25">
        <v>1.4100000000000001E-8</v>
      </c>
      <c r="W115" s="25">
        <v>4.5299999999999999E-9</v>
      </c>
      <c r="X115" s="25">
        <v>3.3099999999999999E-9</v>
      </c>
      <c r="Y115" s="25">
        <v>1.0500000000000001E-9</v>
      </c>
      <c r="Z115" s="25">
        <v>4.0599999999999999E-10</v>
      </c>
      <c r="AA115" s="25">
        <v>1.5199999999999999E-10</v>
      </c>
      <c r="AB115" s="25">
        <f t="shared" si="11"/>
        <v>2.6308384458077704E-9</v>
      </c>
      <c r="AC115" s="25">
        <f t="shared" si="12"/>
        <v>1.3477987730061348E-6</v>
      </c>
      <c r="AD115" s="25">
        <f t="shared" si="13"/>
        <v>1.133284253578732E-5</v>
      </c>
      <c r="AE115" s="25">
        <f t="shared" si="14"/>
        <v>2.1937145194274027E-5</v>
      </c>
      <c r="AF115" s="25">
        <f t="shared" si="15"/>
        <v>5.7068957055214731E-5</v>
      </c>
      <c r="AG115" s="25">
        <f t="shared" si="16"/>
        <v>1.8334920245398771E-5</v>
      </c>
      <c r="AH115" s="25">
        <f t="shared" si="17"/>
        <v>1.3397038854805726E-5</v>
      </c>
      <c r="AI115" s="25">
        <f t="shared" si="18"/>
        <v>4.2498159509202462E-6</v>
      </c>
      <c r="AJ115" s="25">
        <f t="shared" si="19"/>
        <v>1.6432621676891616E-6</v>
      </c>
      <c r="AK115" s="25">
        <f t="shared" si="20"/>
        <v>6.1521145194274014E-7</v>
      </c>
      <c r="AL115" s="39">
        <f>'Inhalation-Haz-Values'!$C$2/H115</f>
        <v>4360360360360360</v>
      </c>
      <c r="AM115" s="39">
        <f>'Inhalation-Haz-Values'!$C$2/I115</f>
        <v>48015873015.873016</v>
      </c>
      <c r="AN115" s="39">
        <f>'Inhalation-Haz-Values'!$C$2/J115</f>
        <v>4368231046.931407</v>
      </c>
      <c r="AO115" s="39">
        <f>'Inhalation-Haz-Values'!$C$2/K115</f>
        <v>1522012578.6163521</v>
      </c>
      <c r="AP115" s="39">
        <f>'Inhalation-Haz-Values'!$C$2/L115</f>
        <v>728915662.65060234</v>
      </c>
      <c r="AQ115" s="39">
        <f>'Inhalation-Haz-Values'!$C$2/M115</f>
        <v>4013266998.3416252</v>
      </c>
      <c r="AR115" s="39">
        <f>'Inhalation-Haz-Values'!$C$2/N115</f>
        <v>8521126760.5633802</v>
      </c>
      <c r="AS115" s="39">
        <f>'Inhalation-Haz-Values'!$C$2/O115</f>
        <v>24444444444.444447</v>
      </c>
      <c r="AT115" s="39">
        <f>'Inhalation-Haz-Values'!$C$2/P115</f>
        <v>53421633554.083885</v>
      </c>
      <c r="AU115" s="39">
        <f>'Inhalation-Haz-Values'!$C$2/Q115</f>
        <v>97975708502.024292</v>
      </c>
      <c r="AV115" s="39">
        <f>'Inhalation-Haz-Values'!$C$3/R115</f>
        <v>8000000000000.001</v>
      </c>
      <c r="AW115" s="39">
        <f>'Inhalation-Haz-Values'!$C$3/S115</f>
        <v>15615615615.615616</v>
      </c>
      <c r="AX115" s="39">
        <f>'Inhalation-Haz-Values'!$C$3/T115</f>
        <v>1857142857.1428573</v>
      </c>
      <c r="AY115" s="39">
        <f>'Inhalation-Haz-Values'!$C$3/U115</f>
        <v>959409594.09594107</v>
      </c>
      <c r="AZ115" s="39">
        <f>'Inhalation-Haz-Values'!$C$3/V115</f>
        <v>368794326.24113476</v>
      </c>
      <c r="BA115" s="39">
        <f>'Inhalation-Haz-Values'!$C$3/W115</f>
        <v>1147902869.7571745</v>
      </c>
      <c r="BB115" s="39">
        <f>'Inhalation-Haz-Values'!$C$3/X115</f>
        <v>1570996978.8519638</v>
      </c>
      <c r="BC115" s="39">
        <f>'Inhalation-Haz-Values'!$C$3/Y115</f>
        <v>4952380952.3809519</v>
      </c>
      <c r="BD115" s="39">
        <f>'Inhalation-Haz-Values'!$C$3/Z115</f>
        <v>12807881773.399015</v>
      </c>
      <c r="BE115" s="39">
        <f>'Inhalation-Haz-Values'!$C$3/AA115</f>
        <v>34210526315.789478</v>
      </c>
      <c r="BF115" s="39">
        <f>AB115*'Inhalation-Haz-Values'!$D$4</f>
        <v>1.8678952965235169E-14</v>
      </c>
      <c r="BG115" s="39">
        <f>AC115*'Inhalation-Haz-Values'!$D$4</f>
        <v>9.5693712883435562E-12</v>
      </c>
      <c r="BH115" s="39">
        <f>AD115*'Inhalation-Haz-Values'!$D$4</f>
        <v>8.0463182004089969E-11</v>
      </c>
      <c r="BI115" s="39">
        <f>AE115*'Inhalation-Haz-Values'!$D$4</f>
        <v>1.5575373087934559E-10</v>
      </c>
      <c r="BJ115" s="39">
        <f>AF115*'Inhalation-Haz-Values'!$D$4</f>
        <v>4.051895950920246E-10</v>
      </c>
      <c r="BK115" s="39">
        <f>AG115*'Inhalation-Haz-Values'!$D$4</f>
        <v>1.3017793374233127E-10</v>
      </c>
      <c r="BL115" s="39">
        <f>AH115*'Inhalation-Haz-Values'!$D$4</f>
        <v>9.5118975869120647E-11</v>
      </c>
      <c r="BM115" s="39">
        <f>AI115*'Inhalation-Haz-Values'!$D$4</f>
        <v>3.017369325153375E-11</v>
      </c>
      <c r="BN115" s="39">
        <f>AJ115*'Inhalation-Haz-Values'!$D$4</f>
        <v>1.1667161390593047E-11</v>
      </c>
      <c r="BO115" s="39">
        <f>AK115*'Inhalation-Haz-Values'!$D$4</f>
        <v>4.3680013087934549E-12</v>
      </c>
    </row>
    <row r="116" spans="1:67" s="23" customFormat="1" x14ac:dyDescent="0.25">
      <c r="A116" s="97" t="s">
        <v>132</v>
      </c>
      <c r="B116" s="94" t="s">
        <v>157</v>
      </c>
      <c r="C116" s="94" t="s">
        <v>158</v>
      </c>
      <c r="D116" s="94" t="s">
        <v>140</v>
      </c>
      <c r="E116" s="94" t="s">
        <v>141</v>
      </c>
      <c r="F116" s="94" t="s">
        <v>134</v>
      </c>
      <c r="G116" s="94" t="s">
        <v>127</v>
      </c>
      <c r="H116" s="25">
        <v>4.43649153698464E-5</v>
      </c>
      <c r="I116" s="25">
        <v>9.4847766269199692E-6</v>
      </c>
      <c r="J116" s="25">
        <v>4.4529093067906204E-6</v>
      </c>
      <c r="K116" s="25">
        <v>2.6084982568714598E-6</v>
      </c>
      <c r="L116" s="25">
        <v>8.43756010004042E-7</v>
      </c>
      <c r="M116" s="25">
        <v>5.5229056436944201E-9</v>
      </c>
      <c r="N116" s="25">
        <v>1.41136241410671E-9</v>
      </c>
      <c r="O116" s="25">
        <v>1.68125869037995E-10</v>
      </c>
      <c r="P116" s="25">
        <v>6.0884601354082404E-11</v>
      </c>
      <c r="Q116" s="25">
        <v>2.86934190582053E-11</v>
      </c>
      <c r="R116" s="25">
        <v>1.65352101859337E-4</v>
      </c>
      <c r="S116" s="25">
        <v>6.3366307649555302E-5</v>
      </c>
      <c r="T116" s="25">
        <v>3.27608381416734E-5</v>
      </c>
      <c r="U116" s="25">
        <v>2.4512603299312802E-5</v>
      </c>
      <c r="V116" s="25">
        <v>1.0798699968421499E-5</v>
      </c>
      <c r="W116" s="25">
        <v>4.1688382401980502E-7</v>
      </c>
      <c r="X116" s="25">
        <v>2.0115859071847201E-7</v>
      </c>
      <c r="Y116" s="25">
        <v>4.3188917971907799E-8</v>
      </c>
      <c r="Z116" s="25">
        <v>1.3738068171483401E-8</v>
      </c>
      <c r="AA116" s="25">
        <v>4.4507377715743696E-9</v>
      </c>
      <c r="AB116" s="25">
        <f t="shared" si="11"/>
        <v>0.66925333333333281</v>
      </c>
      <c r="AC116" s="25">
        <f t="shared" si="12"/>
        <v>0.25647156666666637</v>
      </c>
      <c r="AD116" s="25">
        <f t="shared" si="13"/>
        <v>0.13259765000000001</v>
      </c>
      <c r="AE116" s="25">
        <f t="shared" si="14"/>
        <v>9.9213383333333113E-2</v>
      </c>
      <c r="AF116" s="25">
        <f t="shared" si="15"/>
        <v>4.3707130833332983E-2</v>
      </c>
      <c r="AG116" s="25">
        <f t="shared" si="16"/>
        <v>1.6873138333333294E-3</v>
      </c>
      <c r="AH116" s="25">
        <f t="shared" si="17"/>
        <v>8.1417808333333289E-4</v>
      </c>
      <c r="AI116" s="25">
        <f t="shared" si="18"/>
        <v>1.748047166666665E-4</v>
      </c>
      <c r="AJ116" s="25">
        <f t="shared" si="19"/>
        <v>5.5604058333333225E-5</v>
      </c>
      <c r="AK116" s="25">
        <f t="shared" si="20"/>
        <v>1.8014110833333319E-5</v>
      </c>
      <c r="AL116" s="39">
        <f>'Inhalation-Haz-Values'!$C$2/H116</f>
        <v>54547.607717173887</v>
      </c>
      <c r="AM116" s="39">
        <f>'Inhalation-Haz-Values'!$C$2/I116</f>
        <v>255145.70297116807</v>
      </c>
      <c r="AN116" s="39">
        <f>'Inhalation-Haz-Values'!$C$2/J116</f>
        <v>543464.91995907843</v>
      </c>
      <c r="AO116" s="39">
        <f>'Inhalation-Haz-Values'!$C$2/K116</f>
        <v>927736.86684478063</v>
      </c>
      <c r="AP116" s="39">
        <f>'Inhalation-Haz-Values'!$C$2/L116</f>
        <v>2868127.7185668959</v>
      </c>
      <c r="AQ116" s="39">
        <f>'Inhalation-Haz-Values'!$C$2/M116</f>
        <v>438175148.39547336</v>
      </c>
      <c r="AR116" s="39">
        <f>'Inhalation-Haz-Values'!$C$2/N116</f>
        <v>1714655269.1299241</v>
      </c>
      <c r="AS116" s="39">
        <f>'Inhalation-Haz-Values'!$C$2/O116</f>
        <v>14393977642.150364</v>
      </c>
      <c r="AT116" s="39">
        <f>'Inhalation-Haz-Values'!$C$2/P116</f>
        <v>39747324383.815407</v>
      </c>
      <c r="AU116" s="39">
        <f>'Inhalation-Haz-Values'!$C$2/Q116</f>
        <v>84339896723.041992</v>
      </c>
      <c r="AV116" s="39">
        <f>'Inhalation-Haz-Values'!$C$3/R116</f>
        <v>31448.042943074146</v>
      </c>
      <c r="AW116" s="39">
        <f>'Inhalation-Haz-Values'!$C$3/S116</f>
        <v>82062.53753585236</v>
      </c>
      <c r="AX116" s="39">
        <f>'Inhalation-Haz-Values'!$C$3/T116</f>
        <v>158726.09783402775</v>
      </c>
      <c r="AY116" s="39">
        <f>'Inhalation-Haz-Values'!$C$3/U116</f>
        <v>212135.77099523245</v>
      </c>
      <c r="AZ116" s="39">
        <f>'Inhalation-Haz-Values'!$C$3/V116</f>
        <v>481539.44597093115</v>
      </c>
      <c r="BA116" s="39">
        <f>'Inhalation-Haz-Values'!$C$3/W116</f>
        <v>12473499.091087215</v>
      </c>
      <c r="BB116" s="39">
        <f>'Inhalation-Haz-Values'!$C$3/X116</f>
        <v>25850250.697359324</v>
      </c>
      <c r="BC116" s="39">
        <f>'Inhalation-Haz-Values'!$C$3/Y116</f>
        <v>120401256.71549207</v>
      </c>
      <c r="BD116" s="39">
        <f>'Inhalation-Haz-Values'!$C$3/Z116</f>
        <v>378510277.79828799</v>
      </c>
      <c r="BE116" s="39">
        <f>'Inhalation-Haz-Values'!$C$3/AA116</f>
        <v>1168345624.2268329</v>
      </c>
      <c r="BF116" s="39">
        <f>AB116*'Inhalation-Haz-Values'!$D$4</f>
        <v>4.751698666666663E-6</v>
      </c>
      <c r="BG116" s="39">
        <f>AC116*'Inhalation-Haz-Values'!$D$4</f>
        <v>1.8209481233333312E-6</v>
      </c>
      <c r="BH116" s="39">
        <f>AD116*'Inhalation-Haz-Values'!$D$4</f>
        <v>9.41443315E-7</v>
      </c>
      <c r="BI116" s="39">
        <f>AE116*'Inhalation-Haz-Values'!$D$4</f>
        <v>7.0441502166666506E-7</v>
      </c>
      <c r="BJ116" s="39">
        <f>AF116*'Inhalation-Haz-Values'!$D$4</f>
        <v>3.1032062891666418E-7</v>
      </c>
      <c r="BK116" s="39">
        <f>AG116*'Inhalation-Haz-Values'!$D$4</f>
        <v>1.1979928216666638E-8</v>
      </c>
      <c r="BL116" s="39">
        <f>AH116*'Inhalation-Haz-Values'!$D$4</f>
        <v>5.7806643916666636E-9</v>
      </c>
      <c r="BM116" s="39">
        <f>AI116*'Inhalation-Haz-Values'!$D$4</f>
        <v>1.2411134883333321E-9</v>
      </c>
      <c r="BN116" s="39">
        <f>AJ116*'Inhalation-Haz-Values'!$D$4</f>
        <v>3.9478881416666587E-10</v>
      </c>
      <c r="BO116" s="39">
        <f>AK116*'Inhalation-Haz-Values'!$D$4</f>
        <v>1.2790018691666657E-10</v>
      </c>
    </row>
    <row r="117" spans="1:67" s="23" customFormat="1" ht="14.45" customHeight="1" x14ac:dyDescent="0.25">
      <c r="A117" s="97" t="s">
        <v>132</v>
      </c>
      <c r="B117" s="94" t="s">
        <v>157</v>
      </c>
      <c r="C117" s="94" t="s">
        <v>158</v>
      </c>
      <c r="D117" s="94" t="s">
        <v>140</v>
      </c>
      <c r="E117" s="94" t="s">
        <v>141</v>
      </c>
      <c r="F117" s="94" t="s">
        <v>137</v>
      </c>
      <c r="G117" s="94" t="s">
        <v>127</v>
      </c>
      <c r="H117" s="25">
        <v>4.43649153698464E-5</v>
      </c>
      <c r="I117" s="25">
        <v>9.4847642734438102E-6</v>
      </c>
      <c r="J117" s="25">
        <v>4.4499074120856898E-6</v>
      </c>
      <c r="K117" s="25">
        <v>2.6077570483023398E-6</v>
      </c>
      <c r="L117" s="25">
        <v>8.3696653951091296E-7</v>
      </c>
      <c r="M117" s="25">
        <v>4.8609446240905403E-9</v>
      </c>
      <c r="N117" s="25">
        <v>1.0754343371058999E-9</v>
      </c>
      <c r="O117" s="25">
        <v>1.2201108377121999E-12</v>
      </c>
      <c r="P117" s="25">
        <v>0</v>
      </c>
      <c r="Q117" s="25">
        <v>0</v>
      </c>
      <c r="R117" s="25">
        <v>1.65352101859337E-4</v>
      </c>
      <c r="S117" s="25">
        <v>6.3365934986358099E-5</v>
      </c>
      <c r="T117" s="25">
        <v>3.2750327392380699E-5</v>
      </c>
      <c r="U117" s="25">
        <v>2.4497031742623202E-5</v>
      </c>
      <c r="V117" s="25">
        <v>1.07707666999292E-5</v>
      </c>
      <c r="W117" s="25">
        <v>4.12512052344381E-7</v>
      </c>
      <c r="X117" s="25">
        <v>1.9880403875303099E-7</v>
      </c>
      <c r="Y117" s="25">
        <v>4.2408690948362903E-8</v>
      </c>
      <c r="Z117" s="25">
        <v>1.3417147509094499E-8</v>
      </c>
      <c r="AA117" s="25">
        <v>4.3253843724737196E-9</v>
      </c>
      <c r="AB117" s="25">
        <f t="shared" si="11"/>
        <v>0.66925333333333281</v>
      </c>
      <c r="AC117" s="25">
        <f t="shared" si="12"/>
        <v>0.25647005833333325</v>
      </c>
      <c r="AD117" s="25">
        <f t="shared" si="13"/>
        <v>0.13255510833333309</v>
      </c>
      <c r="AE117" s="25">
        <f t="shared" si="14"/>
        <v>9.9150358333333008E-2</v>
      </c>
      <c r="AF117" s="25">
        <f t="shared" si="15"/>
        <v>4.3594072499999741E-2</v>
      </c>
      <c r="AG117" s="25">
        <f t="shared" si="16"/>
        <v>1.669619333333331E-3</v>
      </c>
      <c r="AH117" s="25">
        <f t="shared" si="17"/>
        <v>8.0464816666666456E-4</v>
      </c>
      <c r="AI117" s="25">
        <f t="shared" si="18"/>
        <v>1.7164679166666635E-4</v>
      </c>
      <c r="AJ117" s="25">
        <f t="shared" si="19"/>
        <v>5.4305149999999661E-5</v>
      </c>
      <c r="AK117" s="25">
        <f t="shared" si="20"/>
        <v>1.7506749999999973E-5</v>
      </c>
      <c r="AL117" s="39">
        <f>'Inhalation-Haz-Values'!$C$2/H117</f>
        <v>54547.607717173887</v>
      </c>
      <c r="AM117" s="39">
        <f>'Inhalation-Haz-Values'!$C$2/I117</f>
        <v>255146.03528689759</v>
      </c>
      <c r="AN117" s="39">
        <f>'Inhalation-Haz-Values'!$C$2/J117</f>
        <v>543831.53982651874</v>
      </c>
      <c r="AO117" s="39">
        <f>'Inhalation-Haz-Values'!$C$2/K117</f>
        <v>928000.55955190666</v>
      </c>
      <c r="AP117" s="39">
        <f>'Inhalation-Haz-Values'!$C$2/L117</f>
        <v>2891393.9635079596</v>
      </c>
      <c r="AQ117" s="39">
        <f>'Inhalation-Haz-Values'!$C$2/M117</f>
        <v>497845622.02305901</v>
      </c>
      <c r="AR117" s="39">
        <f>'Inhalation-Haz-Values'!$C$2/N117</f>
        <v>2250253610.56674</v>
      </c>
      <c r="AS117" s="39">
        <f>'Inhalation-Haz-Values'!$C$2/O117</f>
        <v>1983426361934.2017</v>
      </c>
      <c r="AT117" s="39" t="e">
        <f>'Inhalation-Haz-Values'!$C$2/P117</f>
        <v>#DIV/0!</v>
      </c>
      <c r="AU117" s="39" t="e">
        <f>'Inhalation-Haz-Values'!$C$2/Q117</f>
        <v>#DIV/0!</v>
      </c>
      <c r="AV117" s="39">
        <f>'Inhalation-Haz-Values'!$C$3/R117</f>
        <v>31448.042943074146</v>
      </c>
      <c r="AW117" s="39">
        <f>'Inhalation-Haz-Values'!$C$3/S117</f>
        <v>82063.020156169019</v>
      </c>
      <c r="AX117" s="39">
        <f>'Inhalation-Haz-Values'!$C$3/T117</f>
        <v>158777.03870556635</v>
      </c>
      <c r="AY117" s="39">
        <f>'Inhalation-Haz-Values'!$C$3/U117</f>
        <v>212270.61525794354</v>
      </c>
      <c r="AZ117" s="39">
        <f>'Inhalation-Haz-Values'!$C$3/V117</f>
        <v>482788.28656034131</v>
      </c>
      <c r="BA117" s="39">
        <f>'Inhalation-Haz-Values'!$C$3/W117</f>
        <v>12605692.295406776</v>
      </c>
      <c r="BB117" s="39">
        <f>'Inhalation-Haz-Values'!$C$3/X117</f>
        <v>26156410.265184917</v>
      </c>
      <c r="BC117" s="39">
        <f>'Inhalation-Haz-Values'!$C$3/Y117</f>
        <v>122616376.11808282</v>
      </c>
      <c r="BD117" s="39">
        <f>'Inhalation-Haz-Values'!$C$3/Z117</f>
        <v>387563749.78178495</v>
      </c>
      <c r="BE117" s="39">
        <f>'Inhalation-Haz-Values'!$C$3/AA117</f>
        <v>1202205296.0407958</v>
      </c>
      <c r="BF117" s="39">
        <f>AB117*'Inhalation-Haz-Values'!$D$4</f>
        <v>4.751698666666663E-6</v>
      </c>
      <c r="BG117" s="39">
        <f>AC117*'Inhalation-Haz-Values'!$D$4</f>
        <v>1.820937414166666E-6</v>
      </c>
      <c r="BH117" s="39">
        <f>AD117*'Inhalation-Haz-Values'!$D$4</f>
        <v>9.4114126916666492E-7</v>
      </c>
      <c r="BI117" s="39">
        <f>AE117*'Inhalation-Haz-Values'!$D$4</f>
        <v>7.0396754416666438E-7</v>
      </c>
      <c r="BJ117" s="39">
        <f>AF117*'Inhalation-Haz-Values'!$D$4</f>
        <v>3.0951791474999816E-7</v>
      </c>
      <c r="BK117" s="39">
        <f>AG117*'Inhalation-Haz-Values'!$D$4</f>
        <v>1.185429726666665E-8</v>
      </c>
      <c r="BL117" s="39">
        <f>AH117*'Inhalation-Haz-Values'!$D$4</f>
        <v>5.7130019833333184E-9</v>
      </c>
      <c r="BM117" s="39">
        <f>AI117*'Inhalation-Haz-Values'!$D$4</f>
        <v>1.2186922208333309E-9</v>
      </c>
      <c r="BN117" s="39">
        <f>AJ117*'Inhalation-Haz-Values'!$D$4</f>
        <v>3.8556656499999756E-10</v>
      </c>
      <c r="BO117" s="39">
        <f>AK117*'Inhalation-Haz-Values'!$D$4</f>
        <v>1.242979249999998E-10</v>
      </c>
    </row>
    <row r="118" spans="1:67" s="23" customFormat="1" x14ac:dyDescent="0.25">
      <c r="A118" s="97" t="s">
        <v>132</v>
      </c>
      <c r="B118" s="94" t="s">
        <v>157</v>
      </c>
      <c r="C118" s="94" t="s">
        <v>158</v>
      </c>
      <c r="D118" s="94" t="s">
        <v>140</v>
      </c>
      <c r="E118" s="94" t="s">
        <v>141</v>
      </c>
      <c r="F118" s="94" t="s">
        <v>138</v>
      </c>
      <c r="G118" s="94" t="s">
        <v>127</v>
      </c>
      <c r="H118" s="25">
        <v>1.78347382275666E-17</v>
      </c>
      <c r="I118" s="25">
        <v>1.0851812297898099E-11</v>
      </c>
      <c r="J118" s="25">
        <v>1.3306052698059799E-10</v>
      </c>
      <c r="K118" s="25">
        <v>4.8544219886822895E-10</v>
      </c>
      <c r="L118" s="25">
        <v>1.1726413702506001E-9</v>
      </c>
      <c r="M118" s="25">
        <v>1.9288964733225501E-10</v>
      </c>
      <c r="N118" s="25">
        <v>1.05103869240097E-10</v>
      </c>
      <c r="O118" s="25">
        <v>3.7295638641875501E-11</v>
      </c>
      <c r="P118" s="25">
        <v>1.9321083771220599E-11</v>
      </c>
      <c r="Q118" s="25">
        <v>9.7283377627324099E-12</v>
      </c>
      <c r="R118" s="25">
        <v>4.3382525767987001E-13</v>
      </c>
      <c r="S118" s="25">
        <v>2.42272029986863E-10</v>
      </c>
      <c r="T118" s="25">
        <v>2.1392524946948201E-9</v>
      </c>
      <c r="U118" s="25">
        <v>4.3448616865400103E-9</v>
      </c>
      <c r="V118" s="25">
        <v>1.1536275174312799E-8</v>
      </c>
      <c r="W118" s="25">
        <v>3.6640513212409E-9</v>
      </c>
      <c r="X118" s="25">
        <v>2.59191371513742E-9</v>
      </c>
      <c r="Y118" s="25">
        <v>8.6216371892683901E-10</v>
      </c>
      <c r="Z118" s="25">
        <v>3.2322561514753401E-10</v>
      </c>
      <c r="AA118" s="25">
        <v>1.25355210943815E-10</v>
      </c>
      <c r="AB118" s="25">
        <f t="shared" si="11"/>
        <v>1.7558833333333305E-9</v>
      </c>
      <c r="AC118" s="25">
        <f t="shared" si="12"/>
        <v>9.8058241666666526E-7</v>
      </c>
      <c r="AD118" s="25">
        <f t="shared" si="13"/>
        <v>8.6585041666666406E-6</v>
      </c>
      <c r="AE118" s="25">
        <f t="shared" si="14"/>
        <v>1.7585583333333309E-5</v>
      </c>
      <c r="AF118" s="25">
        <f t="shared" si="15"/>
        <v>4.6692424999999779E-5</v>
      </c>
      <c r="AG118" s="25">
        <f t="shared" si="16"/>
        <v>1.4830041666666643E-5</v>
      </c>
      <c r="AH118" s="25">
        <f t="shared" si="17"/>
        <v>1.0490624999999962E-5</v>
      </c>
      <c r="AI118" s="25">
        <f t="shared" si="18"/>
        <v>3.4895591666666657E-6</v>
      </c>
      <c r="AJ118" s="25">
        <f t="shared" si="19"/>
        <v>1.3082374999999984E-6</v>
      </c>
      <c r="AK118" s="25">
        <f t="shared" si="20"/>
        <v>5.0736816666666389E-7</v>
      </c>
      <c r="AL118" s="39">
        <f>'Inhalation-Haz-Values'!$C$2/H118</f>
        <v>1.3569024502190232E+17</v>
      </c>
      <c r="AM118" s="39">
        <f>'Inhalation-Haz-Values'!$C$2/I118</f>
        <v>223004225798.18604</v>
      </c>
      <c r="AN118" s="39">
        <f>'Inhalation-Haz-Values'!$C$2/J118</f>
        <v>18187211902.090755</v>
      </c>
      <c r="AO118" s="39">
        <f>'Inhalation-Haz-Values'!$C$2/K118</f>
        <v>4985145514.0118504</v>
      </c>
      <c r="AP118" s="39">
        <f>'Inhalation-Haz-Values'!$C$2/L118</f>
        <v>2063717059.1063423</v>
      </c>
      <c r="AQ118" s="39">
        <f>'Inhalation-Haz-Values'!$C$2/M118</f>
        <v>12546033618.027811</v>
      </c>
      <c r="AR118" s="39">
        <f>'Inhalation-Haz-Values'!$C$2/N118</f>
        <v>23024842163.249046</v>
      </c>
      <c r="AS118" s="39">
        <f>'Inhalation-Haz-Values'!$C$2/O118</f>
        <v>64886943571.005821</v>
      </c>
      <c r="AT118" s="39">
        <f>'Inhalation-Haz-Values'!$C$2/P118</f>
        <v>125251773071.06711</v>
      </c>
      <c r="AU118" s="39">
        <f>'Inhalation-Haz-Values'!$C$2/Q118</f>
        <v>248757810329.18121</v>
      </c>
      <c r="AV118" s="39">
        <f>'Inhalation-Haz-Values'!$C$3/R118</f>
        <v>11986392926520.668</v>
      </c>
      <c r="AW118" s="39">
        <f>'Inhalation-Haz-Values'!$C$3/S118</f>
        <v>21463476408.242279</v>
      </c>
      <c r="AX118" s="39">
        <f>'Inhalation-Haz-Values'!$C$3/T118</f>
        <v>2430755608.7444544</v>
      </c>
      <c r="AY118" s="39">
        <f>'Inhalation-Haz-Values'!$C$3/U118</f>
        <v>1196816003.6277175</v>
      </c>
      <c r="AZ118" s="39">
        <f>'Inhalation-Haz-Values'!$C$3/V118</f>
        <v>450752077.37576848</v>
      </c>
      <c r="BA118" s="39">
        <f>'Inhalation-Haz-Values'!$C$3/W118</f>
        <v>1419194095.3051176</v>
      </c>
      <c r="BB118" s="39">
        <f>'Inhalation-Haz-Values'!$C$3/X118</f>
        <v>2006239625.042573</v>
      </c>
      <c r="BC118" s="39">
        <f>'Inhalation-Haz-Values'!$C$3/Y118</f>
        <v>6031337071.8876877</v>
      </c>
      <c r="BD118" s="39">
        <f>'Inhalation-Haz-Values'!$C$3/Z118</f>
        <v>16087833873.025496</v>
      </c>
      <c r="BE118" s="39">
        <f>'Inhalation-Haz-Values'!$C$3/AA118</f>
        <v>41482120773.82785</v>
      </c>
      <c r="BF118" s="39">
        <f>AB118*'Inhalation-Haz-Values'!$D$4</f>
        <v>1.2466771666666646E-14</v>
      </c>
      <c r="BG118" s="39">
        <f>AC118*'Inhalation-Haz-Values'!$D$4</f>
        <v>6.9621351583333229E-12</v>
      </c>
      <c r="BH118" s="39">
        <f>AD118*'Inhalation-Haz-Values'!$D$4</f>
        <v>6.147537958333315E-11</v>
      </c>
      <c r="BI118" s="39">
        <f>AE118*'Inhalation-Haz-Values'!$D$4</f>
        <v>1.248576416666665E-10</v>
      </c>
      <c r="BJ118" s="39">
        <f>AF118*'Inhalation-Haz-Values'!$D$4</f>
        <v>3.3151621749999841E-10</v>
      </c>
      <c r="BK118" s="39">
        <f>AG118*'Inhalation-Haz-Values'!$D$4</f>
        <v>1.0529329583333317E-10</v>
      </c>
      <c r="BL118" s="39">
        <f>AH118*'Inhalation-Haz-Values'!$D$4</f>
        <v>7.4483437499999723E-11</v>
      </c>
      <c r="BM118" s="39">
        <f>AI118*'Inhalation-Haz-Values'!$D$4</f>
        <v>2.4775870083333326E-11</v>
      </c>
      <c r="BN118" s="39">
        <f>AJ118*'Inhalation-Haz-Values'!$D$4</f>
        <v>9.2884862499999883E-12</v>
      </c>
      <c r="BO118" s="39">
        <f>AK118*'Inhalation-Haz-Values'!$D$4</f>
        <v>3.6023139833333136E-12</v>
      </c>
    </row>
    <row r="119" spans="1:67" s="23" customFormat="1" ht="14.45" customHeight="1" x14ac:dyDescent="0.25">
      <c r="A119" s="97" t="s">
        <v>132</v>
      </c>
      <c r="B119" s="94" t="s">
        <v>160</v>
      </c>
      <c r="C119" s="94" t="s">
        <v>161</v>
      </c>
      <c r="D119" s="94">
        <v>2015</v>
      </c>
      <c r="E119" s="94">
        <v>2016</v>
      </c>
      <c r="F119" s="94" t="s">
        <v>134</v>
      </c>
      <c r="G119" s="94" t="s">
        <v>127</v>
      </c>
      <c r="H119" s="25">
        <v>1.3100000000000001E-2</v>
      </c>
      <c r="I119" s="25">
        <v>2.8500000000000001E-3</v>
      </c>
      <c r="J119" s="25">
        <v>1.3500000000000001E-3</v>
      </c>
      <c r="K119" s="25">
        <v>7.8299999999999995E-4</v>
      </c>
      <c r="L119" s="25">
        <v>2.7099999999999997E-4</v>
      </c>
      <c r="M119" s="25">
        <v>2.9699999999999999E-6</v>
      </c>
      <c r="N119" s="25">
        <v>1.0699999999999999E-6</v>
      </c>
      <c r="O119" s="25">
        <v>1.68E-7</v>
      </c>
      <c r="P119" s="25">
        <v>6.9699999999999995E-8</v>
      </c>
      <c r="Q119" s="25">
        <v>3.7300000000000003E-8</v>
      </c>
      <c r="R119" s="25">
        <v>2.7799999999999998E-2</v>
      </c>
      <c r="S119" s="25">
        <v>1.0200000000000001E-2</v>
      </c>
      <c r="T119" s="25">
        <v>5.2300000000000003E-3</v>
      </c>
      <c r="U119" s="25">
        <v>3.8500000000000001E-3</v>
      </c>
      <c r="V119" s="25">
        <v>1.72E-3</v>
      </c>
      <c r="W119" s="25">
        <v>7.1199999999999996E-5</v>
      </c>
      <c r="X119" s="25">
        <v>3.6600000000000002E-5</v>
      </c>
      <c r="Y119" s="25">
        <v>8.1899999999999995E-6</v>
      </c>
      <c r="Z119" s="25">
        <v>2.6800000000000002E-6</v>
      </c>
      <c r="AA119" s="25">
        <v>8.8700000000000004E-7</v>
      </c>
      <c r="AB119" s="25">
        <f t="shared" si="11"/>
        <v>112.51893660531697</v>
      </c>
      <c r="AC119" s="25">
        <f t="shared" si="12"/>
        <v>41.283926380368101</v>
      </c>
      <c r="AD119" s="25">
        <f t="shared" si="13"/>
        <v>21.168130879345604</v>
      </c>
      <c r="AE119" s="25">
        <f t="shared" si="14"/>
        <v>15.582658486707565</v>
      </c>
      <c r="AF119" s="25">
        <f t="shared" si="15"/>
        <v>6.9616032719836403</v>
      </c>
      <c r="AG119" s="25">
        <f t="shared" si="16"/>
        <v>0.28817799591002047</v>
      </c>
      <c r="AH119" s="25">
        <f t="shared" si="17"/>
        <v>0.14813644171779142</v>
      </c>
      <c r="AI119" s="25">
        <f t="shared" si="18"/>
        <v>3.3148564417177916E-2</v>
      </c>
      <c r="AJ119" s="25">
        <f t="shared" si="19"/>
        <v>1.0847149284253578E-2</v>
      </c>
      <c r="AK119" s="25">
        <f t="shared" si="20"/>
        <v>3.5900826175869122E-3</v>
      </c>
      <c r="AL119" s="39">
        <f>'Inhalation-Haz-Values'!$C$2/H119</f>
        <v>184.73282442748089</v>
      </c>
      <c r="AM119" s="39">
        <f>'Inhalation-Haz-Values'!$C$2/I119</f>
        <v>849.12280701754378</v>
      </c>
      <c r="AN119" s="39">
        <f>'Inhalation-Haz-Values'!$C$2/J119</f>
        <v>1792.5925925925924</v>
      </c>
      <c r="AO119" s="39">
        <f>'Inhalation-Haz-Values'!$C$2/K119</f>
        <v>3090.676883780332</v>
      </c>
      <c r="AP119" s="39">
        <f>'Inhalation-Haz-Values'!$C$2/L119</f>
        <v>8929.8892988929892</v>
      </c>
      <c r="AQ119" s="39">
        <f>'Inhalation-Haz-Values'!$C$2/M119</f>
        <v>814814.81481481483</v>
      </c>
      <c r="AR119" s="39">
        <f>'Inhalation-Haz-Values'!$C$2/N119</f>
        <v>2261682.2429906544</v>
      </c>
      <c r="AS119" s="39">
        <f>'Inhalation-Haz-Values'!$C$2/O119</f>
        <v>14404761.904761905</v>
      </c>
      <c r="AT119" s="39">
        <f>'Inhalation-Haz-Values'!$C$2/P119</f>
        <v>34720229.555236727</v>
      </c>
      <c r="AU119" s="39">
        <f>'Inhalation-Haz-Values'!$C$2/Q119</f>
        <v>64879356.568364605</v>
      </c>
      <c r="AV119" s="39">
        <f>'Inhalation-Haz-Values'!$C$3/R119</f>
        <v>187.05035971223023</v>
      </c>
      <c r="AW119" s="39">
        <f>'Inhalation-Haz-Values'!$C$3/S119</f>
        <v>509.80392156862746</v>
      </c>
      <c r="AX119" s="39">
        <f>'Inhalation-Haz-Values'!$C$3/T119</f>
        <v>994.26386233269602</v>
      </c>
      <c r="AY119" s="39">
        <f>'Inhalation-Haz-Values'!$C$3/U119</f>
        <v>1350.6493506493507</v>
      </c>
      <c r="AZ119" s="39">
        <f>'Inhalation-Haz-Values'!$C$3/V119</f>
        <v>3023.2558139534885</v>
      </c>
      <c r="BA119" s="39">
        <f>'Inhalation-Haz-Values'!$C$3/W119</f>
        <v>73033.707865168544</v>
      </c>
      <c r="BB119" s="39">
        <f>'Inhalation-Haz-Values'!$C$3/X119</f>
        <v>142076.50273224042</v>
      </c>
      <c r="BC119" s="39">
        <f>'Inhalation-Haz-Values'!$C$3/Y119</f>
        <v>634920.63492063503</v>
      </c>
      <c r="BD119" s="39">
        <f>'Inhalation-Haz-Values'!$C$3/Z119</f>
        <v>1940298.5074626864</v>
      </c>
      <c r="BE119" s="39">
        <f>'Inhalation-Haz-Values'!$C$3/AA119</f>
        <v>5862457.7226606542</v>
      </c>
      <c r="BF119" s="39">
        <f>AB119*'Inhalation-Haz-Values'!$D$4</f>
        <v>7.9888444989775049E-4</v>
      </c>
      <c r="BG119" s="39">
        <f>AC119*'Inhalation-Haz-Values'!$D$4</f>
        <v>2.9311587730061349E-4</v>
      </c>
      <c r="BH119" s="39">
        <f>AD119*'Inhalation-Haz-Values'!$D$4</f>
        <v>1.5029372924335379E-4</v>
      </c>
      <c r="BI119" s="39">
        <f>AE119*'Inhalation-Haz-Values'!$D$4</f>
        <v>1.106368752556237E-4</v>
      </c>
      <c r="BJ119" s="39">
        <f>AF119*'Inhalation-Haz-Values'!$D$4</f>
        <v>4.9427383231083843E-5</v>
      </c>
      <c r="BK119" s="39">
        <f>AG119*'Inhalation-Haz-Values'!$D$4</f>
        <v>2.0460637709611451E-6</v>
      </c>
      <c r="BL119" s="39">
        <f>AH119*'Inhalation-Haz-Values'!$D$4</f>
        <v>1.0517687361963191E-6</v>
      </c>
      <c r="BM119" s="39">
        <f>AI119*'Inhalation-Haz-Values'!$D$4</f>
        <v>2.3535480736196319E-7</v>
      </c>
      <c r="BN119" s="39">
        <f>AJ119*'Inhalation-Haz-Values'!$D$4</f>
        <v>7.7014759918200395E-8</v>
      </c>
      <c r="BO119" s="39">
        <f>AK119*'Inhalation-Haz-Values'!$D$4</f>
        <v>2.5489586584867077E-8</v>
      </c>
    </row>
    <row r="120" spans="1:67" s="23" customFormat="1" x14ac:dyDescent="0.25">
      <c r="A120" s="97" t="s">
        <v>132</v>
      </c>
      <c r="B120" s="94" t="s">
        <v>160</v>
      </c>
      <c r="C120" s="94" t="s">
        <v>161</v>
      </c>
      <c r="D120" s="94">
        <v>2015</v>
      </c>
      <c r="E120" s="94">
        <v>2016</v>
      </c>
      <c r="F120" s="94" t="s">
        <v>137</v>
      </c>
      <c r="G120" s="94" t="s">
        <v>127</v>
      </c>
      <c r="H120" s="25">
        <v>1.3100000000000001E-2</v>
      </c>
      <c r="I120" s="25">
        <v>2.8500000000000001E-3</v>
      </c>
      <c r="J120" s="25">
        <v>1.3500000000000001E-3</v>
      </c>
      <c r="K120" s="25">
        <v>7.7700000000000002E-4</v>
      </c>
      <c r="L120" s="25">
        <v>2.61E-4</v>
      </c>
      <c r="M120" s="25">
        <v>1.8500000000000001E-6</v>
      </c>
      <c r="N120" s="25">
        <v>4.8100000000000003E-7</v>
      </c>
      <c r="O120" s="25">
        <v>5.1799999999999999E-9</v>
      </c>
      <c r="P120" s="25">
        <v>0</v>
      </c>
      <c r="Q120" s="25">
        <v>0</v>
      </c>
      <c r="R120" s="25">
        <v>2.7799999999999998E-2</v>
      </c>
      <c r="S120" s="25">
        <v>1.0200000000000001E-2</v>
      </c>
      <c r="T120" s="25">
        <v>5.2199999999999998E-3</v>
      </c>
      <c r="U120" s="25">
        <v>3.8300000000000001E-3</v>
      </c>
      <c r="V120" s="25">
        <v>1.6800000000000001E-3</v>
      </c>
      <c r="W120" s="25">
        <v>6.6400000000000001E-5</v>
      </c>
      <c r="X120" s="25">
        <v>3.3300000000000003E-5</v>
      </c>
      <c r="Y120" s="25">
        <v>7.0700000000000001E-6</v>
      </c>
      <c r="Z120" s="25">
        <v>2.2199999999999999E-6</v>
      </c>
      <c r="AA120" s="25">
        <v>7.0500000000000003E-7</v>
      </c>
      <c r="AB120" s="25">
        <f t="shared" si="11"/>
        <v>112.51893660531697</v>
      </c>
      <c r="AC120" s="25">
        <f t="shared" si="12"/>
        <v>41.283926380368101</v>
      </c>
      <c r="AD120" s="25">
        <f t="shared" si="13"/>
        <v>21.127656441717789</v>
      </c>
      <c r="AE120" s="25">
        <f t="shared" si="14"/>
        <v>15.501709611451943</v>
      </c>
      <c r="AF120" s="25">
        <f t="shared" si="15"/>
        <v>6.7997055214723927</v>
      </c>
      <c r="AG120" s="25">
        <f t="shared" si="16"/>
        <v>0.26875026584867073</v>
      </c>
      <c r="AH120" s="25">
        <f t="shared" si="17"/>
        <v>0.13477987730061353</v>
      </c>
      <c r="AI120" s="25">
        <f t="shared" si="18"/>
        <v>2.8615427402862981E-2</v>
      </c>
      <c r="AJ120" s="25">
        <f t="shared" si="19"/>
        <v>8.9853251533742323E-3</v>
      </c>
      <c r="AK120" s="25">
        <f t="shared" si="20"/>
        <v>2.853447852760736E-3</v>
      </c>
      <c r="AL120" s="39">
        <f>'Inhalation-Haz-Values'!$C$2/H120</f>
        <v>184.73282442748089</v>
      </c>
      <c r="AM120" s="39">
        <f>'Inhalation-Haz-Values'!$C$2/I120</f>
        <v>849.12280701754378</v>
      </c>
      <c r="AN120" s="39">
        <f>'Inhalation-Haz-Values'!$C$2/J120</f>
        <v>1792.5925925925924</v>
      </c>
      <c r="AO120" s="39">
        <f>'Inhalation-Haz-Values'!$C$2/K120</f>
        <v>3114.5431145431144</v>
      </c>
      <c r="AP120" s="39">
        <f>'Inhalation-Haz-Values'!$C$2/L120</f>
        <v>9272.030651340996</v>
      </c>
      <c r="AQ120" s="39">
        <f>'Inhalation-Haz-Values'!$C$2/M120</f>
        <v>1308108.1081081079</v>
      </c>
      <c r="AR120" s="39">
        <f>'Inhalation-Haz-Values'!$C$2/N120</f>
        <v>5031185.0311850309</v>
      </c>
      <c r="AS120" s="39">
        <f>'Inhalation-Haz-Values'!$C$2/O120</f>
        <v>467181467.18146718</v>
      </c>
      <c r="AT120" s="39" t="e">
        <f>'Inhalation-Haz-Values'!$C$2/P120</f>
        <v>#DIV/0!</v>
      </c>
      <c r="AU120" s="39" t="e">
        <f>'Inhalation-Haz-Values'!$C$2/Q120</f>
        <v>#DIV/0!</v>
      </c>
      <c r="AV120" s="39">
        <f>'Inhalation-Haz-Values'!$C$3/R120</f>
        <v>187.05035971223023</v>
      </c>
      <c r="AW120" s="39">
        <f>'Inhalation-Haz-Values'!$C$3/S120</f>
        <v>509.80392156862746</v>
      </c>
      <c r="AX120" s="39">
        <f>'Inhalation-Haz-Values'!$C$3/T120</f>
        <v>996.16858237547899</v>
      </c>
      <c r="AY120" s="39">
        <f>'Inhalation-Haz-Values'!$C$3/U120</f>
        <v>1357.7023498694516</v>
      </c>
      <c r="AZ120" s="39">
        <f>'Inhalation-Haz-Values'!$C$3/V120</f>
        <v>3095.2380952380954</v>
      </c>
      <c r="BA120" s="39">
        <f>'Inhalation-Haz-Values'!$C$3/W120</f>
        <v>78313.253012048197</v>
      </c>
      <c r="BB120" s="39">
        <f>'Inhalation-Haz-Values'!$C$3/X120</f>
        <v>156156.15615615615</v>
      </c>
      <c r="BC120" s="39">
        <f>'Inhalation-Haz-Values'!$C$3/Y120</f>
        <v>735502.12164073554</v>
      </c>
      <c r="BD120" s="39">
        <f>'Inhalation-Haz-Values'!$C$3/Z120</f>
        <v>2342342.3423423427</v>
      </c>
      <c r="BE120" s="39">
        <f>'Inhalation-Haz-Values'!$C$3/AA120</f>
        <v>7375886.5248226952</v>
      </c>
      <c r="BF120" s="39">
        <f>AB120*'Inhalation-Haz-Values'!$D$4</f>
        <v>7.9888444989775049E-4</v>
      </c>
      <c r="BG120" s="39">
        <f>AC120*'Inhalation-Haz-Values'!$D$4</f>
        <v>2.9311587730061349E-4</v>
      </c>
      <c r="BH120" s="39">
        <f>AD120*'Inhalation-Haz-Values'!$D$4</f>
        <v>1.5000636073619631E-4</v>
      </c>
      <c r="BI120" s="39">
        <f>AE120*'Inhalation-Haz-Values'!$D$4</f>
        <v>1.100621382413088E-4</v>
      </c>
      <c r="BJ120" s="39">
        <f>AF120*'Inhalation-Haz-Values'!$D$4</f>
        <v>4.8277909202453985E-5</v>
      </c>
      <c r="BK120" s="39">
        <f>AG120*'Inhalation-Haz-Values'!$D$4</f>
        <v>1.9081268875255621E-6</v>
      </c>
      <c r="BL120" s="39">
        <f>AH120*'Inhalation-Haz-Values'!$D$4</f>
        <v>9.5693712883435594E-7</v>
      </c>
      <c r="BM120" s="39">
        <f>AI120*'Inhalation-Haz-Values'!$D$4</f>
        <v>2.0316953456032716E-7</v>
      </c>
      <c r="BN120" s="39">
        <f>AJ120*'Inhalation-Haz-Values'!$D$4</f>
        <v>6.3795808588957046E-8</v>
      </c>
      <c r="BO120" s="39">
        <f>AK120*'Inhalation-Haz-Values'!$D$4</f>
        <v>2.0259479754601225E-8</v>
      </c>
    </row>
    <row r="121" spans="1:67" s="23" customFormat="1" ht="14.45" customHeight="1" x14ac:dyDescent="0.25">
      <c r="A121" s="97" t="s">
        <v>132</v>
      </c>
      <c r="B121" s="94" t="s">
        <v>160</v>
      </c>
      <c r="C121" s="94" t="s">
        <v>161</v>
      </c>
      <c r="D121" s="94">
        <v>2015</v>
      </c>
      <c r="E121" s="94">
        <v>2016</v>
      </c>
      <c r="F121" s="94" t="s">
        <v>138</v>
      </c>
      <c r="G121" s="94" t="s">
        <v>127</v>
      </c>
      <c r="H121" s="25">
        <v>2.2900000000000001E-12</v>
      </c>
      <c r="I121" s="25">
        <v>6.2499999999999997E-8</v>
      </c>
      <c r="J121" s="25">
        <v>6.5300000000000004E-7</v>
      </c>
      <c r="K121" s="25">
        <v>1.9599999999999999E-6</v>
      </c>
      <c r="L121" s="25">
        <v>4.1400000000000002E-6</v>
      </c>
      <c r="M121" s="25">
        <v>7.5499999999999997E-7</v>
      </c>
      <c r="N121" s="25">
        <v>3.5699999999999998E-7</v>
      </c>
      <c r="O121" s="25">
        <v>1.18E-7</v>
      </c>
      <c r="P121" s="25">
        <v>5.9999999999999995E-8</v>
      </c>
      <c r="Q121" s="25">
        <v>3.25E-8</v>
      </c>
      <c r="R121" s="25">
        <v>3.9499999999999998E-10</v>
      </c>
      <c r="S121" s="25">
        <v>2.8900000000000001E-7</v>
      </c>
      <c r="T121" s="25">
        <v>2.8899999999999999E-6</v>
      </c>
      <c r="U121" s="25">
        <v>6.2700000000000001E-6</v>
      </c>
      <c r="V121" s="25">
        <v>1.6699999999999999E-5</v>
      </c>
      <c r="W121" s="25">
        <v>5.0900000000000004E-6</v>
      </c>
      <c r="X121" s="25">
        <v>3.6200000000000001E-6</v>
      </c>
      <c r="Y121" s="25">
        <v>1.17E-6</v>
      </c>
      <c r="Z121" s="25">
        <v>4.6800000000000001E-7</v>
      </c>
      <c r="AA121" s="25">
        <v>1.8199999999999999E-7</v>
      </c>
      <c r="AB121" s="25">
        <f t="shared" si="11"/>
        <v>1.5987402862985686E-6</v>
      </c>
      <c r="AC121" s="25">
        <f t="shared" si="12"/>
        <v>1.1697112474437629E-3</v>
      </c>
      <c r="AD121" s="25">
        <f t="shared" si="13"/>
        <v>1.1697112474437627E-2</v>
      </c>
      <c r="AE121" s="25">
        <f t="shared" si="14"/>
        <v>2.5377472392638038E-2</v>
      </c>
      <c r="AF121" s="25">
        <f t="shared" si="15"/>
        <v>6.7592310838445802E-2</v>
      </c>
      <c r="AG121" s="25">
        <f t="shared" si="16"/>
        <v>2.0601488752556237E-2</v>
      </c>
      <c r="AH121" s="25">
        <f t="shared" si="17"/>
        <v>1.4651746421267892E-2</v>
      </c>
      <c r="AI121" s="25">
        <f t="shared" si="18"/>
        <v>4.7355092024539882E-3</v>
      </c>
      <c r="AJ121" s="25">
        <f t="shared" si="19"/>
        <v>1.894203680981595E-3</v>
      </c>
      <c r="AK121" s="25">
        <f t="shared" si="20"/>
        <v>7.3663476482617582E-4</v>
      </c>
      <c r="AL121" s="39">
        <f>'Inhalation-Haz-Values'!$C$2/H121</f>
        <v>1056768558951.965</v>
      </c>
      <c r="AM121" s="39">
        <f>'Inhalation-Haz-Values'!$C$2/I121</f>
        <v>38720000</v>
      </c>
      <c r="AN121" s="39">
        <f>'Inhalation-Haz-Values'!$C$2/J121</f>
        <v>3705972.4349157731</v>
      </c>
      <c r="AO121" s="39">
        <f>'Inhalation-Haz-Values'!$C$2/K121</f>
        <v>1234693.8775510204</v>
      </c>
      <c r="AP121" s="39">
        <f>'Inhalation-Haz-Values'!$C$2/L121</f>
        <v>584541.06280193233</v>
      </c>
      <c r="AQ121" s="39">
        <f>'Inhalation-Haz-Values'!$C$2/M121</f>
        <v>3205298.0132450331</v>
      </c>
      <c r="AR121" s="39">
        <f>'Inhalation-Haz-Values'!$C$2/N121</f>
        <v>6778711.4845938375</v>
      </c>
      <c r="AS121" s="39">
        <f>'Inhalation-Haz-Values'!$C$2/O121</f>
        <v>20508474.576271188</v>
      </c>
      <c r="AT121" s="39">
        <f>'Inhalation-Haz-Values'!$C$2/P121</f>
        <v>40333333.333333336</v>
      </c>
      <c r="AU121" s="39">
        <f>'Inhalation-Haz-Values'!$C$2/Q121</f>
        <v>74461538.461538464</v>
      </c>
      <c r="AV121" s="39">
        <f>'Inhalation-Haz-Values'!$C$3/R121</f>
        <v>13164556962.025318</v>
      </c>
      <c r="AW121" s="39">
        <f>'Inhalation-Haz-Values'!$C$3/S121</f>
        <v>17993079.584775086</v>
      </c>
      <c r="AX121" s="39">
        <f>'Inhalation-Haz-Values'!$C$3/T121</f>
        <v>1799307.9584775087</v>
      </c>
      <c r="AY121" s="39">
        <f>'Inhalation-Haz-Values'!$C$3/U121</f>
        <v>829346.09250398725</v>
      </c>
      <c r="AZ121" s="39">
        <f>'Inhalation-Haz-Values'!$C$3/V121</f>
        <v>311377.24550898204</v>
      </c>
      <c r="BA121" s="39">
        <f>'Inhalation-Haz-Values'!$C$3/W121</f>
        <v>1021611.0019646365</v>
      </c>
      <c r="BB121" s="39">
        <f>'Inhalation-Haz-Values'!$C$3/X121</f>
        <v>1436464.08839779</v>
      </c>
      <c r="BC121" s="39">
        <f>'Inhalation-Haz-Values'!$C$3/Y121</f>
        <v>4444444.444444445</v>
      </c>
      <c r="BD121" s="39">
        <f>'Inhalation-Haz-Values'!$C$3/Z121</f>
        <v>11111111.111111112</v>
      </c>
      <c r="BE121" s="39">
        <f>'Inhalation-Haz-Values'!$C$3/AA121</f>
        <v>28571428.571428575</v>
      </c>
      <c r="BF121" s="39">
        <f>AB121*'Inhalation-Haz-Values'!$D$4</f>
        <v>1.1351056032719837E-11</v>
      </c>
      <c r="BG121" s="39">
        <f>AC121*'Inhalation-Haz-Values'!$D$4</f>
        <v>8.3049498568507168E-9</v>
      </c>
      <c r="BH121" s="39">
        <f>AD121*'Inhalation-Haz-Values'!$D$4</f>
        <v>8.3049498568507151E-8</v>
      </c>
      <c r="BI121" s="39">
        <f>AE121*'Inhalation-Haz-Values'!$D$4</f>
        <v>1.8018005398773007E-7</v>
      </c>
      <c r="BJ121" s="39">
        <f>AF121*'Inhalation-Haz-Values'!$D$4</f>
        <v>4.7990540695296519E-7</v>
      </c>
      <c r="BK121" s="39">
        <f>AG121*'Inhalation-Haz-Values'!$D$4</f>
        <v>1.4627057014314928E-7</v>
      </c>
      <c r="BL121" s="39">
        <f>AH121*'Inhalation-Haz-Values'!$D$4</f>
        <v>1.0402739959100203E-7</v>
      </c>
      <c r="BM121" s="39">
        <f>AI121*'Inhalation-Haz-Values'!$D$4</f>
        <v>3.3622115337423312E-8</v>
      </c>
      <c r="BN121" s="39">
        <f>AJ121*'Inhalation-Haz-Values'!$D$4</f>
        <v>1.3448846134969324E-8</v>
      </c>
      <c r="BO121" s="39">
        <f>AK121*'Inhalation-Haz-Values'!$D$4</f>
        <v>5.2301068302658484E-9</v>
      </c>
    </row>
    <row r="122" spans="1:67" s="23" customFormat="1" x14ac:dyDescent="0.25">
      <c r="A122" s="97" t="s">
        <v>132</v>
      </c>
      <c r="B122" s="94" t="s">
        <v>160</v>
      </c>
      <c r="C122" s="94" t="s">
        <v>161</v>
      </c>
      <c r="D122" s="94">
        <v>2016</v>
      </c>
      <c r="E122" s="94">
        <v>2016</v>
      </c>
      <c r="F122" s="94" t="s">
        <v>134</v>
      </c>
      <c r="G122" s="94" t="s">
        <v>127</v>
      </c>
      <c r="H122" s="25">
        <v>1.17E-2</v>
      </c>
      <c r="I122" s="25">
        <v>2.5500000000000002E-3</v>
      </c>
      <c r="J122" s="25">
        <v>1.2099999999999999E-3</v>
      </c>
      <c r="K122" s="25">
        <v>6.9999999999999999E-4</v>
      </c>
      <c r="L122" s="25">
        <v>2.4000000000000001E-4</v>
      </c>
      <c r="M122" s="25">
        <v>2.3999999999999999E-6</v>
      </c>
      <c r="N122" s="25">
        <v>8.3200000000000004E-7</v>
      </c>
      <c r="O122" s="25">
        <v>1.24E-7</v>
      </c>
      <c r="P122" s="25">
        <v>4.8400000000000003E-8</v>
      </c>
      <c r="Q122" s="25">
        <v>2.59E-8</v>
      </c>
      <c r="R122" s="25">
        <v>2.4899999999999999E-2</v>
      </c>
      <c r="S122" s="25">
        <v>9.1500000000000001E-3</v>
      </c>
      <c r="T122" s="25">
        <v>4.6899999999999997E-3</v>
      </c>
      <c r="U122" s="25">
        <v>3.4499999999999999E-3</v>
      </c>
      <c r="V122" s="25">
        <v>1.5299999999999999E-3</v>
      </c>
      <c r="W122" s="25">
        <v>6.2500000000000001E-5</v>
      </c>
      <c r="X122" s="25">
        <v>3.2100000000000001E-5</v>
      </c>
      <c r="Y122" s="25">
        <v>7.0999999999999998E-6</v>
      </c>
      <c r="Z122" s="25">
        <v>2.3E-6</v>
      </c>
      <c r="AA122" s="25">
        <v>7.5600000000000005E-7</v>
      </c>
      <c r="AB122" s="25">
        <f t="shared" si="11"/>
        <v>100.78134969325153</v>
      </c>
      <c r="AC122" s="25">
        <f t="shared" si="12"/>
        <v>37.03411042944785</v>
      </c>
      <c r="AD122" s="25">
        <f t="shared" si="13"/>
        <v>18.98251124744376</v>
      </c>
      <c r="AE122" s="25">
        <f t="shared" si="14"/>
        <v>13.963680981595092</v>
      </c>
      <c r="AF122" s="25">
        <f t="shared" si="15"/>
        <v>6.1925889570552144</v>
      </c>
      <c r="AG122" s="25">
        <f t="shared" si="16"/>
        <v>0.25296523517382413</v>
      </c>
      <c r="AH122" s="25">
        <f t="shared" si="17"/>
        <v>0.12992294478527608</v>
      </c>
      <c r="AI122" s="25">
        <f t="shared" si="18"/>
        <v>2.8736850715746418E-2</v>
      </c>
      <c r="AJ122" s="25">
        <f t="shared" si="19"/>
        <v>9.3091206543967266E-3</v>
      </c>
      <c r="AK122" s="25">
        <f t="shared" si="20"/>
        <v>3.059867484662577E-3</v>
      </c>
      <c r="AL122" s="39">
        <f>'Inhalation-Haz-Values'!$C$2/H122</f>
        <v>206.83760683760681</v>
      </c>
      <c r="AM122" s="39">
        <f>'Inhalation-Haz-Values'!$C$2/I122</f>
        <v>949.01960784313712</v>
      </c>
      <c r="AN122" s="39">
        <f>'Inhalation-Haz-Values'!$C$2/J122</f>
        <v>2000</v>
      </c>
      <c r="AO122" s="39">
        <f>'Inhalation-Haz-Values'!$C$2/K122</f>
        <v>3457.1428571428569</v>
      </c>
      <c r="AP122" s="39">
        <f>'Inhalation-Haz-Values'!$C$2/L122</f>
        <v>10083.333333333332</v>
      </c>
      <c r="AQ122" s="39">
        <f>'Inhalation-Haz-Values'!$C$2/M122</f>
        <v>1008333.3333333334</v>
      </c>
      <c r="AR122" s="39">
        <f>'Inhalation-Haz-Values'!$C$2/N122</f>
        <v>2908653.846153846</v>
      </c>
      <c r="AS122" s="39">
        <f>'Inhalation-Haz-Values'!$C$2/O122</f>
        <v>19516129.032258064</v>
      </c>
      <c r="AT122" s="39">
        <f>'Inhalation-Haz-Values'!$C$2/P122</f>
        <v>49999999.999999993</v>
      </c>
      <c r="AU122" s="39">
        <f>'Inhalation-Haz-Values'!$C$2/Q122</f>
        <v>93436293.436293438</v>
      </c>
      <c r="AV122" s="39">
        <f>'Inhalation-Haz-Values'!$C$3/R122</f>
        <v>208.83534136546186</v>
      </c>
      <c r="AW122" s="39">
        <f>'Inhalation-Haz-Values'!$C$3/S122</f>
        <v>568.30601092896177</v>
      </c>
      <c r="AX122" s="39">
        <f>'Inhalation-Haz-Values'!$C$3/T122</f>
        <v>1108.7420042643923</v>
      </c>
      <c r="AY122" s="39">
        <f>'Inhalation-Haz-Values'!$C$3/U122</f>
        <v>1507.2463768115942</v>
      </c>
      <c r="AZ122" s="39">
        <f>'Inhalation-Haz-Values'!$C$3/V122</f>
        <v>3398.6928104575168</v>
      </c>
      <c r="BA122" s="39">
        <f>'Inhalation-Haz-Values'!$C$3/W122</f>
        <v>83200</v>
      </c>
      <c r="BB122" s="39">
        <f>'Inhalation-Haz-Values'!$C$3/X122</f>
        <v>161993.76947040498</v>
      </c>
      <c r="BC122" s="39">
        <f>'Inhalation-Haz-Values'!$C$3/Y122</f>
        <v>732394.36619718315</v>
      </c>
      <c r="BD122" s="39">
        <f>'Inhalation-Haz-Values'!$C$3/Z122</f>
        <v>2260869.5652173916</v>
      </c>
      <c r="BE122" s="39">
        <f>'Inhalation-Haz-Values'!$C$3/AA122</f>
        <v>6878306.8783068778</v>
      </c>
      <c r="BF122" s="39">
        <f>AB122*'Inhalation-Haz-Values'!$D$4</f>
        <v>7.1554758282208581E-4</v>
      </c>
      <c r="BG122" s="39">
        <f>AC122*'Inhalation-Haz-Values'!$D$4</f>
        <v>2.6294218404907975E-4</v>
      </c>
      <c r="BH122" s="39">
        <f>AD122*'Inhalation-Haz-Values'!$D$4</f>
        <v>1.347758298568507E-4</v>
      </c>
      <c r="BI122" s="39">
        <f>AE122*'Inhalation-Haz-Values'!$D$4</f>
        <v>9.9142134969325152E-5</v>
      </c>
      <c r="BJ122" s="39">
        <f>AF122*'Inhalation-Haz-Values'!$D$4</f>
        <v>4.396738159509202E-5</v>
      </c>
      <c r="BK122" s="39">
        <f>AG122*'Inhalation-Haz-Values'!$D$4</f>
        <v>1.7960531697341513E-6</v>
      </c>
      <c r="BL122" s="39">
        <f>AH122*'Inhalation-Haz-Values'!$D$4</f>
        <v>9.224529079754601E-7</v>
      </c>
      <c r="BM122" s="39">
        <f>AI122*'Inhalation-Haz-Values'!$D$4</f>
        <v>2.0403164008179956E-7</v>
      </c>
      <c r="BN122" s="39">
        <f>AJ122*'Inhalation-Haz-Values'!$D$4</f>
        <v>6.609475664621676E-8</v>
      </c>
      <c r="BO122" s="39">
        <f>AK122*'Inhalation-Haz-Values'!$D$4</f>
        <v>2.1725059141104297E-8</v>
      </c>
    </row>
    <row r="123" spans="1:67" s="23" customFormat="1" ht="14.45" customHeight="1" x14ac:dyDescent="0.25">
      <c r="A123" s="97" t="s">
        <v>132</v>
      </c>
      <c r="B123" s="94" t="s">
        <v>160</v>
      </c>
      <c r="C123" s="94" t="s">
        <v>161</v>
      </c>
      <c r="D123" s="94">
        <v>2016</v>
      </c>
      <c r="E123" s="94">
        <v>2016</v>
      </c>
      <c r="F123" s="94" t="s">
        <v>137</v>
      </c>
      <c r="G123" s="94" t="s">
        <v>127</v>
      </c>
      <c r="H123" s="25">
        <v>1.17E-2</v>
      </c>
      <c r="I123" s="25">
        <v>2.5500000000000002E-3</v>
      </c>
      <c r="J123" s="25">
        <v>1.2099999999999999E-3</v>
      </c>
      <c r="K123" s="25">
        <v>6.96E-4</v>
      </c>
      <c r="L123" s="25">
        <v>2.34E-4</v>
      </c>
      <c r="M123" s="25">
        <v>1.66E-6</v>
      </c>
      <c r="N123" s="25">
        <v>4.3099999999999998E-7</v>
      </c>
      <c r="O123" s="25">
        <v>4.6399999999999997E-9</v>
      </c>
      <c r="P123" s="25">
        <v>0</v>
      </c>
      <c r="Q123" s="25">
        <v>0</v>
      </c>
      <c r="R123" s="25">
        <v>2.4899999999999999E-2</v>
      </c>
      <c r="S123" s="25">
        <v>9.1500000000000001E-3</v>
      </c>
      <c r="T123" s="25">
        <v>4.6800000000000001E-3</v>
      </c>
      <c r="U123" s="25">
        <v>3.4299999999999999E-3</v>
      </c>
      <c r="V123" s="25">
        <v>1.5100000000000001E-3</v>
      </c>
      <c r="W123" s="25">
        <v>5.9500000000000003E-5</v>
      </c>
      <c r="X123" s="25">
        <v>2.9899999999999998E-5</v>
      </c>
      <c r="Y123" s="25">
        <v>6.3300000000000004E-6</v>
      </c>
      <c r="Z123" s="25">
        <v>1.99E-6</v>
      </c>
      <c r="AA123" s="25">
        <v>6.3099999999999997E-7</v>
      </c>
      <c r="AB123" s="25">
        <f t="shared" si="11"/>
        <v>100.78134969325153</v>
      </c>
      <c r="AC123" s="25">
        <f t="shared" si="12"/>
        <v>37.03411042944785</v>
      </c>
      <c r="AD123" s="25">
        <f t="shared" si="13"/>
        <v>18.942036809815949</v>
      </c>
      <c r="AE123" s="25">
        <f t="shared" si="14"/>
        <v>13.882732106339466</v>
      </c>
      <c r="AF123" s="25">
        <f t="shared" si="15"/>
        <v>6.1116400817995906</v>
      </c>
      <c r="AG123" s="25">
        <f t="shared" si="16"/>
        <v>0.24082290388548058</v>
      </c>
      <c r="AH123" s="25">
        <f t="shared" si="17"/>
        <v>0.12101856850715746</v>
      </c>
      <c r="AI123" s="25">
        <f t="shared" si="18"/>
        <v>2.5620319018404909E-2</v>
      </c>
      <c r="AJ123" s="25">
        <f t="shared" si="19"/>
        <v>8.0544130879345588E-3</v>
      </c>
      <c r="AK123" s="25">
        <f t="shared" si="20"/>
        <v>2.5539370143149278E-3</v>
      </c>
      <c r="AL123" s="39">
        <f>'Inhalation-Haz-Values'!$C$2/H123</f>
        <v>206.83760683760681</v>
      </c>
      <c r="AM123" s="39">
        <f>'Inhalation-Haz-Values'!$C$2/I123</f>
        <v>949.01960784313712</v>
      </c>
      <c r="AN123" s="39">
        <f>'Inhalation-Haz-Values'!$C$2/J123</f>
        <v>2000</v>
      </c>
      <c r="AO123" s="39">
        <f>'Inhalation-Haz-Values'!$C$2/K123</f>
        <v>3477.0114942528735</v>
      </c>
      <c r="AP123" s="39">
        <f>'Inhalation-Haz-Values'!$C$2/L123</f>
        <v>10341.880341880342</v>
      </c>
      <c r="AQ123" s="39">
        <f>'Inhalation-Haz-Values'!$C$2/M123</f>
        <v>1457831.3253012048</v>
      </c>
      <c r="AR123" s="39">
        <f>'Inhalation-Haz-Values'!$C$2/N123</f>
        <v>5614849.1879350347</v>
      </c>
      <c r="AS123" s="39">
        <f>'Inhalation-Haz-Values'!$C$2/O123</f>
        <v>521551724.13793105</v>
      </c>
      <c r="AT123" s="39" t="e">
        <f>'Inhalation-Haz-Values'!$C$2/P123</f>
        <v>#DIV/0!</v>
      </c>
      <c r="AU123" s="39" t="e">
        <f>'Inhalation-Haz-Values'!$C$2/Q123</f>
        <v>#DIV/0!</v>
      </c>
      <c r="AV123" s="39">
        <f>'Inhalation-Haz-Values'!$C$3/R123</f>
        <v>208.83534136546186</v>
      </c>
      <c r="AW123" s="39">
        <f>'Inhalation-Haz-Values'!$C$3/S123</f>
        <v>568.30601092896177</v>
      </c>
      <c r="AX123" s="39">
        <f>'Inhalation-Haz-Values'!$C$3/T123</f>
        <v>1111.1111111111111</v>
      </c>
      <c r="AY123" s="39">
        <f>'Inhalation-Haz-Values'!$C$3/U123</f>
        <v>1516.0349854227406</v>
      </c>
      <c r="AZ123" s="39">
        <f>'Inhalation-Haz-Values'!$C$3/V123</f>
        <v>3443.7086092715231</v>
      </c>
      <c r="BA123" s="39">
        <f>'Inhalation-Haz-Values'!$C$3/W123</f>
        <v>87394.957983193279</v>
      </c>
      <c r="BB123" s="39">
        <f>'Inhalation-Haz-Values'!$C$3/X123</f>
        <v>173913.04347826089</v>
      </c>
      <c r="BC123" s="39">
        <f>'Inhalation-Haz-Values'!$C$3/Y123</f>
        <v>821484.99210110586</v>
      </c>
      <c r="BD123" s="39">
        <f>'Inhalation-Haz-Values'!$C$3/Z123</f>
        <v>2613065.3266331661</v>
      </c>
      <c r="BE123" s="39">
        <f>'Inhalation-Haz-Values'!$C$3/AA123</f>
        <v>8240887.4801901747</v>
      </c>
      <c r="BF123" s="39">
        <f>AB123*'Inhalation-Haz-Values'!$D$4</f>
        <v>7.1554758282208581E-4</v>
      </c>
      <c r="BG123" s="39">
        <f>AC123*'Inhalation-Haz-Values'!$D$4</f>
        <v>2.6294218404907975E-4</v>
      </c>
      <c r="BH123" s="39">
        <f>AD123*'Inhalation-Haz-Values'!$D$4</f>
        <v>1.3448846134969325E-4</v>
      </c>
      <c r="BI123" s="39">
        <f>AE123*'Inhalation-Haz-Values'!$D$4</f>
        <v>9.8567397955010206E-5</v>
      </c>
      <c r="BJ123" s="39">
        <f>AF123*'Inhalation-Haz-Values'!$D$4</f>
        <v>4.3392644580777094E-5</v>
      </c>
      <c r="BK123" s="39">
        <f>AG123*'Inhalation-Haz-Values'!$D$4</f>
        <v>1.7098426175869121E-6</v>
      </c>
      <c r="BL123" s="39">
        <f>AH123*'Inhalation-Haz-Values'!$D$4</f>
        <v>8.5923183640081794E-7</v>
      </c>
      <c r="BM123" s="39">
        <f>AI123*'Inhalation-Haz-Values'!$D$4</f>
        <v>1.8190426503067484E-7</v>
      </c>
      <c r="BN123" s="39">
        <f>AJ123*'Inhalation-Haz-Values'!$D$4</f>
        <v>5.7186332924335364E-8</v>
      </c>
      <c r="BO123" s="39">
        <f>AK123*'Inhalation-Haz-Values'!$D$4</f>
        <v>1.8132952801635987E-8</v>
      </c>
    </row>
    <row r="124" spans="1:67" s="23" customFormat="1" x14ac:dyDescent="0.25">
      <c r="A124" s="97" t="s">
        <v>132</v>
      </c>
      <c r="B124" s="94" t="s">
        <v>160</v>
      </c>
      <c r="C124" s="94" t="s">
        <v>161</v>
      </c>
      <c r="D124" s="94">
        <v>2016</v>
      </c>
      <c r="E124" s="94">
        <v>2016</v>
      </c>
      <c r="F124" s="94" t="s">
        <v>138</v>
      </c>
      <c r="G124" s="94" t="s">
        <v>127</v>
      </c>
      <c r="H124" s="25">
        <v>1.57E-12</v>
      </c>
      <c r="I124" s="25">
        <v>4.2699999999999999E-8</v>
      </c>
      <c r="J124" s="25">
        <v>4.46E-7</v>
      </c>
      <c r="K124" s="25">
        <v>1.3400000000000001E-6</v>
      </c>
      <c r="L124" s="25">
        <v>2.83E-6</v>
      </c>
      <c r="M124" s="25">
        <v>5.1600000000000001E-7</v>
      </c>
      <c r="N124" s="25">
        <v>2.4400000000000001E-7</v>
      </c>
      <c r="O124" s="25">
        <v>8.05E-8</v>
      </c>
      <c r="P124" s="25">
        <v>4.1000000000000003E-8</v>
      </c>
      <c r="Q124" s="25">
        <v>2.22E-8</v>
      </c>
      <c r="R124" s="25">
        <v>2.7E-10</v>
      </c>
      <c r="S124" s="25">
        <v>1.98E-7</v>
      </c>
      <c r="T124" s="25">
        <v>1.9700000000000002E-6</v>
      </c>
      <c r="U124" s="25">
        <v>4.2899999999999996E-6</v>
      </c>
      <c r="V124" s="25">
        <v>1.1399999999999999E-5</v>
      </c>
      <c r="W124" s="25">
        <v>3.4800000000000001E-6</v>
      </c>
      <c r="X124" s="25">
        <v>2.4700000000000001E-6</v>
      </c>
      <c r="Y124" s="25">
        <v>7.9699999999999995E-7</v>
      </c>
      <c r="Z124" s="25">
        <v>3.2000000000000001E-7</v>
      </c>
      <c r="AA124" s="25">
        <v>1.24E-7</v>
      </c>
      <c r="AB124" s="25">
        <f t="shared" si="11"/>
        <v>1.0928098159509203E-6</v>
      </c>
      <c r="AC124" s="25">
        <f t="shared" si="12"/>
        <v>8.0139386503067477E-4</v>
      </c>
      <c r="AD124" s="25">
        <f t="shared" si="13"/>
        <v>7.9734642126789382E-3</v>
      </c>
      <c r="AE124" s="25">
        <f t="shared" si="14"/>
        <v>1.7363533742331287E-2</v>
      </c>
      <c r="AF124" s="25">
        <f t="shared" si="15"/>
        <v>4.6140858895705517E-2</v>
      </c>
      <c r="AG124" s="25">
        <f t="shared" si="16"/>
        <v>1.4085104294478528E-2</v>
      </c>
      <c r="AH124" s="25">
        <f t="shared" si="17"/>
        <v>9.9971860940695299E-3</v>
      </c>
      <c r="AI124" s="25">
        <f t="shared" si="18"/>
        <v>3.2258126789366051E-3</v>
      </c>
      <c r="AJ124" s="25">
        <f t="shared" si="19"/>
        <v>1.2951820040899796E-3</v>
      </c>
      <c r="AK124" s="25">
        <f t="shared" si="20"/>
        <v>5.0188302658486707E-4</v>
      </c>
      <c r="AL124" s="39">
        <f>'Inhalation-Haz-Values'!$C$2/H124</f>
        <v>1541401273885.3503</v>
      </c>
      <c r="AM124" s="39">
        <f>'Inhalation-Haz-Values'!$C$2/I124</f>
        <v>56674473.067915693</v>
      </c>
      <c r="AN124" s="39">
        <f>'Inhalation-Haz-Values'!$C$2/J124</f>
        <v>5426008.9686098658</v>
      </c>
      <c r="AO124" s="39">
        <f>'Inhalation-Haz-Values'!$C$2/K124</f>
        <v>1805970.1492537311</v>
      </c>
      <c r="AP124" s="39">
        <f>'Inhalation-Haz-Values'!$C$2/L124</f>
        <v>855123.67491166072</v>
      </c>
      <c r="AQ124" s="39">
        <f>'Inhalation-Haz-Values'!$C$2/M124</f>
        <v>4689922.4806201551</v>
      </c>
      <c r="AR124" s="39">
        <f>'Inhalation-Haz-Values'!$C$2/N124</f>
        <v>9918032.7868852448</v>
      </c>
      <c r="AS124" s="39">
        <f>'Inhalation-Haz-Values'!$C$2/O124</f>
        <v>30062111.801242236</v>
      </c>
      <c r="AT124" s="39">
        <f>'Inhalation-Haz-Values'!$C$2/P124</f>
        <v>59024390.24390243</v>
      </c>
      <c r="AU124" s="39">
        <f>'Inhalation-Haz-Values'!$C$2/Q124</f>
        <v>109009009.009009</v>
      </c>
      <c r="AV124" s="39">
        <f>'Inhalation-Haz-Values'!$C$3/R124</f>
        <v>19259259259.259258</v>
      </c>
      <c r="AW124" s="39">
        <f>'Inhalation-Haz-Values'!$C$3/S124</f>
        <v>26262626.262626264</v>
      </c>
      <c r="AX124" s="39">
        <f>'Inhalation-Haz-Values'!$C$3/T124</f>
        <v>2639593.9086294416</v>
      </c>
      <c r="AY124" s="39">
        <f>'Inhalation-Haz-Values'!$C$3/U124</f>
        <v>1212121.2121212124</v>
      </c>
      <c r="AZ124" s="39">
        <f>'Inhalation-Haz-Values'!$C$3/V124</f>
        <v>456140.35087719304</v>
      </c>
      <c r="BA124" s="39">
        <f>'Inhalation-Haz-Values'!$C$3/W124</f>
        <v>1494252.8735632184</v>
      </c>
      <c r="BB124" s="39">
        <f>'Inhalation-Haz-Values'!$C$3/X124</f>
        <v>2105263.1578947371</v>
      </c>
      <c r="BC124" s="39">
        <f>'Inhalation-Haz-Values'!$C$3/Y124</f>
        <v>6524466.7503136769</v>
      </c>
      <c r="BD124" s="39">
        <f>'Inhalation-Haz-Values'!$C$3/Z124</f>
        <v>16250000</v>
      </c>
      <c r="BE124" s="39">
        <f>'Inhalation-Haz-Values'!$C$3/AA124</f>
        <v>41935483.870967746</v>
      </c>
      <c r="BF124" s="39">
        <f>AB124*'Inhalation-Haz-Values'!$D$4</f>
        <v>7.7589496932515346E-12</v>
      </c>
      <c r="BG124" s="39">
        <f>AC124*'Inhalation-Haz-Values'!$D$4</f>
        <v>5.6898964417177905E-9</v>
      </c>
      <c r="BH124" s="39">
        <f>AD124*'Inhalation-Haz-Values'!$D$4</f>
        <v>5.6611595910020459E-8</v>
      </c>
      <c r="BI124" s="39">
        <f>AE124*'Inhalation-Haz-Values'!$D$4</f>
        <v>1.2328108957055214E-7</v>
      </c>
      <c r="BJ124" s="39">
        <f>AF124*'Inhalation-Haz-Values'!$D$4</f>
        <v>3.2760009815950915E-7</v>
      </c>
      <c r="BK124" s="39">
        <f>AG124*'Inhalation-Haz-Values'!$D$4</f>
        <v>1.0000424049079754E-7</v>
      </c>
      <c r="BL124" s="39">
        <f>AH124*'Inhalation-Haz-Values'!$D$4</f>
        <v>7.0980021267893666E-8</v>
      </c>
      <c r="BM124" s="39">
        <f>AI124*'Inhalation-Haz-Values'!$D$4</f>
        <v>2.2903270020449897E-8</v>
      </c>
      <c r="BN124" s="39">
        <f>AJ124*'Inhalation-Haz-Values'!$D$4</f>
        <v>9.1957922290388554E-9</v>
      </c>
      <c r="BO124" s="39">
        <f>AK124*'Inhalation-Haz-Values'!$D$4</f>
        <v>3.5633694887525561E-9</v>
      </c>
    </row>
    <row r="125" spans="1:67" s="23" customFormat="1" ht="14.45" customHeight="1" x14ac:dyDescent="0.25">
      <c r="A125" s="97" t="s">
        <v>132</v>
      </c>
      <c r="B125" s="94" t="s">
        <v>160</v>
      </c>
      <c r="C125" s="94" t="s">
        <v>161</v>
      </c>
      <c r="D125" s="94">
        <v>2017</v>
      </c>
      <c r="E125" s="94">
        <v>2016</v>
      </c>
      <c r="F125" s="94" t="s">
        <v>134</v>
      </c>
      <c r="G125" s="94" t="s">
        <v>127</v>
      </c>
      <c r="H125" s="25">
        <v>1.17E-2</v>
      </c>
      <c r="I125" s="25">
        <v>2.5500000000000002E-3</v>
      </c>
      <c r="J125" s="25">
        <v>1.2099999999999999E-3</v>
      </c>
      <c r="K125" s="25">
        <v>7.0100000000000002E-4</v>
      </c>
      <c r="L125" s="25">
        <v>2.43E-4</v>
      </c>
      <c r="M125" s="25">
        <v>2.6800000000000002E-6</v>
      </c>
      <c r="N125" s="25">
        <v>9.6800000000000009E-7</v>
      </c>
      <c r="O125" s="25">
        <v>1.54E-7</v>
      </c>
      <c r="P125" s="25">
        <v>6.3699999999999995E-8</v>
      </c>
      <c r="Q125" s="25">
        <v>3.4200000000000002E-8</v>
      </c>
      <c r="R125" s="25">
        <v>2.4899999999999999E-2</v>
      </c>
      <c r="S125" s="25">
        <v>9.1500000000000001E-3</v>
      </c>
      <c r="T125" s="25">
        <v>4.6899999999999997E-3</v>
      </c>
      <c r="U125" s="25">
        <v>3.4499999999999999E-3</v>
      </c>
      <c r="V125" s="25">
        <v>1.5399999999999999E-3</v>
      </c>
      <c r="W125" s="25">
        <v>6.3999999999999997E-5</v>
      </c>
      <c r="X125" s="25">
        <v>3.29E-5</v>
      </c>
      <c r="Y125" s="25">
        <v>7.3599999999999998E-6</v>
      </c>
      <c r="Z125" s="25">
        <v>2.4099999999999998E-6</v>
      </c>
      <c r="AA125" s="25">
        <v>7.9800000000000003E-7</v>
      </c>
      <c r="AB125" s="25">
        <f t="shared" si="11"/>
        <v>100.78134969325153</v>
      </c>
      <c r="AC125" s="25">
        <f t="shared" si="12"/>
        <v>37.03411042944785</v>
      </c>
      <c r="AD125" s="25">
        <f t="shared" si="13"/>
        <v>18.98251124744376</v>
      </c>
      <c r="AE125" s="25">
        <f t="shared" si="14"/>
        <v>13.963680981595092</v>
      </c>
      <c r="AF125" s="25">
        <f t="shared" si="15"/>
        <v>6.2330633946830263</v>
      </c>
      <c r="AG125" s="25">
        <f t="shared" si="16"/>
        <v>0.25903640081799589</v>
      </c>
      <c r="AH125" s="25">
        <f t="shared" si="17"/>
        <v>0.13316089979550103</v>
      </c>
      <c r="AI125" s="25">
        <f t="shared" si="18"/>
        <v>2.9789186094069529E-2</v>
      </c>
      <c r="AJ125" s="25">
        <f t="shared" si="19"/>
        <v>9.7543394683026578E-3</v>
      </c>
      <c r="AK125" s="25">
        <f t="shared" si="20"/>
        <v>3.2298601226993864E-3</v>
      </c>
      <c r="AL125" s="39">
        <f>'Inhalation-Haz-Values'!$C$2/H125</f>
        <v>206.83760683760681</v>
      </c>
      <c r="AM125" s="39">
        <f>'Inhalation-Haz-Values'!$C$2/I125</f>
        <v>949.01960784313712</v>
      </c>
      <c r="AN125" s="39">
        <f>'Inhalation-Haz-Values'!$C$2/J125</f>
        <v>2000</v>
      </c>
      <c r="AO125" s="39">
        <f>'Inhalation-Haz-Values'!$C$2/K125</f>
        <v>3452.2111269614834</v>
      </c>
      <c r="AP125" s="39">
        <f>'Inhalation-Haz-Values'!$C$2/L125</f>
        <v>9958.8477366255138</v>
      </c>
      <c r="AQ125" s="39">
        <f>'Inhalation-Haz-Values'!$C$2/M125</f>
        <v>902985.07462686556</v>
      </c>
      <c r="AR125" s="39">
        <f>'Inhalation-Haz-Values'!$C$2/N125</f>
        <v>2499999.9999999995</v>
      </c>
      <c r="AS125" s="39">
        <f>'Inhalation-Haz-Values'!$C$2/O125</f>
        <v>15714285.714285713</v>
      </c>
      <c r="AT125" s="39">
        <f>'Inhalation-Haz-Values'!$C$2/P125</f>
        <v>37990580.847723708</v>
      </c>
      <c r="AU125" s="39">
        <f>'Inhalation-Haz-Values'!$C$2/Q125</f>
        <v>70760233.918128654</v>
      </c>
      <c r="AV125" s="39">
        <f>'Inhalation-Haz-Values'!$C$3/R125</f>
        <v>208.83534136546186</v>
      </c>
      <c r="AW125" s="39">
        <f>'Inhalation-Haz-Values'!$C$3/S125</f>
        <v>568.30601092896177</v>
      </c>
      <c r="AX125" s="39">
        <f>'Inhalation-Haz-Values'!$C$3/T125</f>
        <v>1108.7420042643923</v>
      </c>
      <c r="AY125" s="39">
        <f>'Inhalation-Haz-Values'!$C$3/U125</f>
        <v>1507.2463768115942</v>
      </c>
      <c r="AZ125" s="39">
        <f>'Inhalation-Haz-Values'!$C$3/V125</f>
        <v>3376.6233766233768</v>
      </c>
      <c r="BA125" s="39">
        <f>'Inhalation-Haz-Values'!$C$3/W125</f>
        <v>81250</v>
      </c>
      <c r="BB125" s="39">
        <f>'Inhalation-Haz-Values'!$C$3/X125</f>
        <v>158054.7112462006</v>
      </c>
      <c r="BC125" s="39">
        <f>'Inhalation-Haz-Values'!$C$3/Y125</f>
        <v>706521.73913043481</v>
      </c>
      <c r="BD125" s="39">
        <f>'Inhalation-Haz-Values'!$C$3/Z125</f>
        <v>2157676.348547718</v>
      </c>
      <c r="BE125" s="39">
        <f>'Inhalation-Haz-Values'!$C$3/AA125</f>
        <v>6516290.7268170426</v>
      </c>
      <c r="BF125" s="39">
        <f>AB125*'Inhalation-Haz-Values'!$D$4</f>
        <v>7.1554758282208581E-4</v>
      </c>
      <c r="BG125" s="39">
        <f>AC125*'Inhalation-Haz-Values'!$D$4</f>
        <v>2.6294218404907975E-4</v>
      </c>
      <c r="BH125" s="39">
        <f>AD125*'Inhalation-Haz-Values'!$D$4</f>
        <v>1.347758298568507E-4</v>
      </c>
      <c r="BI125" s="39">
        <f>AE125*'Inhalation-Haz-Values'!$D$4</f>
        <v>9.9142134969325152E-5</v>
      </c>
      <c r="BJ125" s="39">
        <f>AF125*'Inhalation-Haz-Values'!$D$4</f>
        <v>4.4254750102249486E-5</v>
      </c>
      <c r="BK125" s="39">
        <f>AG125*'Inhalation-Haz-Values'!$D$4</f>
        <v>1.8391584458077709E-6</v>
      </c>
      <c r="BL125" s="39">
        <f>AH125*'Inhalation-Haz-Values'!$D$4</f>
        <v>9.4544238854805722E-7</v>
      </c>
      <c r="BM125" s="39">
        <f>AI125*'Inhalation-Haz-Values'!$D$4</f>
        <v>2.1150322126789364E-7</v>
      </c>
      <c r="BN125" s="39">
        <f>AJ125*'Inhalation-Haz-Values'!$D$4</f>
        <v>6.9255810224948863E-8</v>
      </c>
      <c r="BO125" s="39">
        <f>AK125*'Inhalation-Haz-Values'!$D$4</f>
        <v>2.2932006871165642E-8</v>
      </c>
    </row>
    <row r="126" spans="1:67" s="23" customFormat="1" x14ac:dyDescent="0.25">
      <c r="A126" s="97" t="s">
        <v>132</v>
      </c>
      <c r="B126" s="94" t="s">
        <v>160</v>
      </c>
      <c r="C126" s="94" t="s">
        <v>161</v>
      </c>
      <c r="D126" s="94">
        <v>2017</v>
      </c>
      <c r="E126" s="94">
        <v>2016</v>
      </c>
      <c r="F126" s="94" t="s">
        <v>137</v>
      </c>
      <c r="G126" s="94" t="s">
        <v>127</v>
      </c>
      <c r="H126" s="25">
        <v>1.17E-2</v>
      </c>
      <c r="I126" s="25">
        <v>2.5500000000000002E-3</v>
      </c>
      <c r="J126" s="25">
        <v>1.2099999999999999E-3</v>
      </c>
      <c r="K126" s="25">
        <v>6.96E-4</v>
      </c>
      <c r="L126" s="25">
        <v>2.34E-4</v>
      </c>
      <c r="M126" s="25">
        <v>1.66E-6</v>
      </c>
      <c r="N126" s="25">
        <v>4.3099999999999998E-7</v>
      </c>
      <c r="O126" s="25">
        <v>4.6399999999999997E-9</v>
      </c>
      <c r="P126" s="25">
        <v>0</v>
      </c>
      <c r="Q126" s="25">
        <v>0</v>
      </c>
      <c r="R126" s="25">
        <v>2.4899999999999999E-2</v>
      </c>
      <c r="S126" s="25">
        <v>9.1500000000000001E-3</v>
      </c>
      <c r="T126" s="25">
        <v>4.6800000000000001E-3</v>
      </c>
      <c r="U126" s="25">
        <v>3.4299999999999999E-3</v>
      </c>
      <c r="V126" s="25">
        <v>1.5100000000000001E-3</v>
      </c>
      <c r="W126" s="25">
        <v>5.9500000000000003E-5</v>
      </c>
      <c r="X126" s="25">
        <v>2.9899999999999998E-5</v>
      </c>
      <c r="Y126" s="25">
        <v>6.3300000000000004E-6</v>
      </c>
      <c r="Z126" s="25">
        <v>1.99E-6</v>
      </c>
      <c r="AA126" s="25">
        <v>6.3099999999999997E-7</v>
      </c>
      <c r="AB126" s="25">
        <f t="shared" si="11"/>
        <v>100.78134969325153</v>
      </c>
      <c r="AC126" s="25">
        <f t="shared" si="12"/>
        <v>37.03411042944785</v>
      </c>
      <c r="AD126" s="25">
        <f t="shared" si="13"/>
        <v>18.942036809815949</v>
      </c>
      <c r="AE126" s="25">
        <f t="shared" si="14"/>
        <v>13.882732106339466</v>
      </c>
      <c r="AF126" s="25">
        <f t="shared" si="15"/>
        <v>6.1116400817995906</v>
      </c>
      <c r="AG126" s="25">
        <f t="shared" si="16"/>
        <v>0.24082290388548058</v>
      </c>
      <c r="AH126" s="25">
        <f t="shared" si="17"/>
        <v>0.12101856850715746</v>
      </c>
      <c r="AI126" s="25">
        <f t="shared" si="18"/>
        <v>2.5620319018404909E-2</v>
      </c>
      <c r="AJ126" s="25">
        <f t="shared" si="19"/>
        <v>8.0544130879345588E-3</v>
      </c>
      <c r="AK126" s="25">
        <f t="shared" si="20"/>
        <v>2.5539370143149278E-3</v>
      </c>
      <c r="AL126" s="39">
        <f>'Inhalation-Haz-Values'!$C$2/H126</f>
        <v>206.83760683760681</v>
      </c>
      <c r="AM126" s="39">
        <f>'Inhalation-Haz-Values'!$C$2/I126</f>
        <v>949.01960784313712</v>
      </c>
      <c r="AN126" s="39">
        <f>'Inhalation-Haz-Values'!$C$2/J126</f>
        <v>2000</v>
      </c>
      <c r="AO126" s="39">
        <f>'Inhalation-Haz-Values'!$C$2/K126</f>
        <v>3477.0114942528735</v>
      </c>
      <c r="AP126" s="39">
        <f>'Inhalation-Haz-Values'!$C$2/L126</f>
        <v>10341.880341880342</v>
      </c>
      <c r="AQ126" s="39">
        <f>'Inhalation-Haz-Values'!$C$2/M126</f>
        <v>1457831.3253012048</v>
      </c>
      <c r="AR126" s="39">
        <f>'Inhalation-Haz-Values'!$C$2/N126</f>
        <v>5614849.1879350347</v>
      </c>
      <c r="AS126" s="39">
        <f>'Inhalation-Haz-Values'!$C$2/O126</f>
        <v>521551724.13793105</v>
      </c>
      <c r="AT126" s="39" t="e">
        <f>'Inhalation-Haz-Values'!$C$2/P126</f>
        <v>#DIV/0!</v>
      </c>
      <c r="AU126" s="39" t="e">
        <f>'Inhalation-Haz-Values'!$C$2/Q126</f>
        <v>#DIV/0!</v>
      </c>
      <c r="AV126" s="39">
        <f>'Inhalation-Haz-Values'!$C$3/R126</f>
        <v>208.83534136546186</v>
      </c>
      <c r="AW126" s="39">
        <f>'Inhalation-Haz-Values'!$C$3/S126</f>
        <v>568.30601092896177</v>
      </c>
      <c r="AX126" s="39">
        <f>'Inhalation-Haz-Values'!$C$3/T126</f>
        <v>1111.1111111111111</v>
      </c>
      <c r="AY126" s="39">
        <f>'Inhalation-Haz-Values'!$C$3/U126</f>
        <v>1516.0349854227406</v>
      </c>
      <c r="AZ126" s="39">
        <f>'Inhalation-Haz-Values'!$C$3/V126</f>
        <v>3443.7086092715231</v>
      </c>
      <c r="BA126" s="39">
        <f>'Inhalation-Haz-Values'!$C$3/W126</f>
        <v>87394.957983193279</v>
      </c>
      <c r="BB126" s="39">
        <f>'Inhalation-Haz-Values'!$C$3/X126</f>
        <v>173913.04347826089</v>
      </c>
      <c r="BC126" s="39">
        <f>'Inhalation-Haz-Values'!$C$3/Y126</f>
        <v>821484.99210110586</v>
      </c>
      <c r="BD126" s="39">
        <f>'Inhalation-Haz-Values'!$C$3/Z126</f>
        <v>2613065.3266331661</v>
      </c>
      <c r="BE126" s="39">
        <f>'Inhalation-Haz-Values'!$C$3/AA126</f>
        <v>8240887.4801901747</v>
      </c>
      <c r="BF126" s="39">
        <f>AB126*'Inhalation-Haz-Values'!$D$4</f>
        <v>7.1554758282208581E-4</v>
      </c>
      <c r="BG126" s="39">
        <f>AC126*'Inhalation-Haz-Values'!$D$4</f>
        <v>2.6294218404907975E-4</v>
      </c>
      <c r="BH126" s="39">
        <f>AD126*'Inhalation-Haz-Values'!$D$4</f>
        <v>1.3448846134969325E-4</v>
      </c>
      <c r="BI126" s="39">
        <f>AE126*'Inhalation-Haz-Values'!$D$4</f>
        <v>9.8567397955010206E-5</v>
      </c>
      <c r="BJ126" s="39">
        <f>AF126*'Inhalation-Haz-Values'!$D$4</f>
        <v>4.3392644580777094E-5</v>
      </c>
      <c r="BK126" s="39">
        <f>AG126*'Inhalation-Haz-Values'!$D$4</f>
        <v>1.7098426175869121E-6</v>
      </c>
      <c r="BL126" s="39">
        <f>AH126*'Inhalation-Haz-Values'!$D$4</f>
        <v>8.5923183640081794E-7</v>
      </c>
      <c r="BM126" s="39">
        <f>AI126*'Inhalation-Haz-Values'!$D$4</f>
        <v>1.8190426503067484E-7</v>
      </c>
      <c r="BN126" s="39">
        <f>AJ126*'Inhalation-Haz-Values'!$D$4</f>
        <v>5.7186332924335364E-8</v>
      </c>
      <c r="BO126" s="39">
        <f>AK126*'Inhalation-Haz-Values'!$D$4</f>
        <v>1.8132952801635987E-8</v>
      </c>
    </row>
    <row r="127" spans="1:67" s="23" customFormat="1" ht="14.45" customHeight="1" x14ac:dyDescent="0.25">
      <c r="A127" s="97" t="s">
        <v>132</v>
      </c>
      <c r="B127" s="94" t="s">
        <v>160</v>
      </c>
      <c r="C127" s="94" t="s">
        <v>161</v>
      </c>
      <c r="D127" s="94">
        <v>2017</v>
      </c>
      <c r="E127" s="94">
        <v>2016</v>
      </c>
      <c r="F127" s="94" t="s">
        <v>138</v>
      </c>
      <c r="G127" s="94" t="s">
        <v>127</v>
      </c>
      <c r="H127" s="25">
        <v>2.0999999999999999E-12</v>
      </c>
      <c r="I127" s="25">
        <v>5.7299999999999997E-8</v>
      </c>
      <c r="J127" s="25">
        <v>5.99E-7</v>
      </c>
      <c r="K127" s="25">
        <v>1.79E-6</v>
      </c>
      <c r="L127" s="25">
        <v>3.7900000000000001E-6</v>
      </c>
      <c r="M127" s="25">
        <v>6.92E-7</v>
      </c>
      <c r="N127" s="25">
        <v>3.27E-7</v>
      </c>
      <c r="O127" s="25">
        <v>1.08E-7</v>
      </c>
      <c r="P127" s="25">
        <v>5.5000000000000003E-8</v>
      </c>
      <c r="Q127" s="25">
        <v>2.9799999999999999E-8</v>
      </c>
      <c r="R127" s="25">
        <v>3.6199999999999999E-10</v>
      </c>
      <c r="S127" s="25">
        <v>2.65E-7</v>
      </c>
      <c r="T127" s="25">
        <v>2.65E-6</v>
      </c>
      <c r="U127" s="25">
        <v>5.75E-6</v>
      </c>
      <c r="V127" s="25">
        <v>1.5299999999999999E-5</v>
      </c>
      <c r="W127" s="25">
        <v>4.6700000000000002E-6</v>
      </c>
      <c r="X127" s="25">
        <v>3.32E-6</v>
      </c>
      <c r="Y127" s="25">
        <v>1.0699999999999999E-6</v>
      </c>
      <c r="Z127" s="25">
        <v>4.2899999999999999E-7</v>
      </c>
      <c r="AA127" s="25">
        <v>1.67E-7</v>
      </c>
      <c r="AB127" s="25">
        <f t="shared" si="11"/>
        <v>1.4651746421267893E-6</v>
      </c>
      <c r="AC127" s="25">
        <f t="shared" si="12"/>
        <v>1.0725725971370142E-3</v>
      </c>
      <c r="AD127" s="25">
        <f t="shared" si="13"/>
        <v>1.0725725971370142E-2</v>
      </c>
      <c r="AE127" s="25">
        <f t="shared" si="14"/>
        <v>2.3272801635991821E-2</v>
      </c>
      <c r="AF127" s="25">
        <f t="shared" si="15"/>
        <v>6.1925889570552145E-2</v>
      </c>
      <c r="AG127" s="25">
        <f t="shared" si="16"/>
        <v>1.8901562372188142E-2</v>
      </c>
      <c r="AH127" s="25">
        <f t="shared" si="17"/>
        <v>1.3437513292433537E-2</v>
      </c>
      <c r="AI127" s="25">
        <f t="shared" si="18"/>
        <v>4.330764826175869E-3</v>
      </c>
      <c r="AJ127" s="25">
        <f t="shared" si="19"/>
        <v>1.7363533742331286E-3</v>
      </c>
      <c r="AK127" s="25">
        <f t="shared" si="20"/>
        <v>6.7592310838445802E-4</v>
      </c>
      <c r="AL127" s="39">
        <f>'Inhalation-Haz-Values'!$C$2/H127</f>
        <v>1152380952380.9524</v>
      </c>
      <c r="AM127" s="39">
        <f>'Inhalation-Haz-Values'!$C$2/I127</f>
        <v>42233856.893542759</v>
      </c>
      <c r="AN127" s="39">
        <f>'Inhalation-Haz-Values'!$C$2/J127</f>
        <v>4040066.7779632718</v>
      </c>
      <c r="AO127" s="39">
        <f>'Inhalation-Haz-Values'!$C$2/K127</f>
        <v>1351955.3072625697</v>
      </c>
      <c r="AP127" s="39">
        <f>'Inhalation-Haz-Values'!$C$2/L127</f>
        <v>638522.42744063318</v>
      </c>
      <c r="AQ127" s="39">
        <f>'Inhalation-Haz-Values'!$C$2/M127</f>
        <v>3497109.8265895951</v>
      </c>
      <c r="AR127" s="39">
        <f>'Inhalation-Haz-Values'!$C$2/N127</f>
        <v>7400611.6207951065</v>
      </c>
      <c r="AS127" s="39">
        <f>'Inhalation-Haz-Values'!$C$2/O127</f>
        <v>22407407.407407407</v>
      </c>
      <c r="AT127" s="39">
        <f>'Inhalation-Haz-Values'!$C$2/P127</f>
        <v>44000000</v>
      </c>
      <c r="AU127" s="39">
        <f>'Inhalation-Haz-Values'!$C$2/Q127</f>
        <v>81208053.691275164</v>
      </c>
      <c r="AV127" s="39">
        <f>'Inhalation-Haz-Values'!$C$3/R127</f>
        <v>14364640883.977901</v>
      </c>
      <c r="AW127" s="39">
        <f>'Inhalation-Haz-Values'!$C$3/S127</f>
        <v>19622641.509433962</v>
      </c>
      <c r="AX127" s="39">
        <f>'Inhalation-Haz-Values'!$C$3/T127</f>
        <v>1962264.1509433964</v>
      </c>
      <c r="AY127" s="39">
        <f>'Inhalation-Haz-Values'!$C$3/U127</f>
        <v>904347.82608695654</v>
      </c>
      <c r="AZ127" s="39">
        <f>'Inhalation-Haz-Values'!$C$3/V127</f>
        <v>339869.28104575165</v>
      </c>
      <c r="BA127" s="39">
        <f>'Inhalation-Haz-Values'!$C$3/W127</f>
        <v>1113490.3640256959</v>
      </c>
      <c r="BB127" s="39">
        <f>'Inhalation-Haz-Values'!$C$3/X127</f>
        <v>1566265.0602409639</v>
      </c>
      <c r="BC127" s="39">
        <f>'Inhalation-Haz-Values'!$C$3/Y127</f>
        <v>4859813.0841121497</v>
      </c>
      <c r="BD127" s="39">
        <f>'Inhalation-Haz-Values'!$C$3/Z127</f>
        <v>12121212.121212121</v>
      </c>
      <c r="BE127" s="39">
        <f>'Inhalation-Haz-Values'!$C$3/AA127</f>
        <v>31137724.550898205</v>
      </c>
      <c r="BF127" s="39">
        <f>AB127*'Inhalation-Haz-Values'!$D$4</f>
        <v>1.0402739959100204E-11</v>
      </c>
      <c r="BG127" s="39">
        <f>AC127*'Inhalation-Haz-Values'!$D$4</f>
        <v>7.6152654396728007E-9</v>
      </c>
      <c r="BH127" s="39">
        <f>AD127*'Inhalation-Haz-Values'!$D$4</f>
        <v>7.6152654396728007E-8</v>
      </c>
      <c r="BI127" s="39">
        <f>AE127*'Inhalation-Haz-Values'!$D$4</f>
        <v>1.6523689161554193E-7</v>
      </c>
      <c r="BJ127" s="39">
        <f>AF127*'Inhalation-Haz-Values'!$D$4</f>
        <v>4.396738159509202E-7</v>
      </c>
      <c r="BK127" s="39">
        <f>AG127*'Inhalation-Haz-Values'!$D$4</f>
        <v>1.342010928425358E-7</v>
      </c>
      <c r="BL127" s="39">
        <f>AH127*'Inhalation-Haz-Values'!$D$4</f>
        <v>9.5406344376278112E-8</v>
      </c>
      <c r="BM127" s="39">
        <f>AI127*'Inhalation-Haz-Values'!$D$4</f>
        <v>3.0748430265848672E-8</v>
      </c>
      <c r="BN127" s="39">
        <f>AJ127*'Inhalation-Haz-Values'!$D$4</f>
        <v>1.2328108957055212E-8</v>
      </c>
      <c r="BO127" s="39">
        <f>AK127*'Inhalation-Haz-Values'!$D$4</f>
        <v>4.7990540695296519E-9</v>
      </c>
    </row>
    <row r="128" spans="1:67" s="23" customFormat="1" x14ac:dyDescent="0.25">
      <c r="A128" s="97" t="s">
        <v>132</v>
      </c>
      <c r="B128" s="94" t="s">
        <v>160</v>
      </c>
      <c r="C128" s="94" t="s">
        <v>161</v>
      </c>
      <c r="D128" s="94">
        <v>2018</v>
      </c>
      <c r="E128" s="94">
        <v>2016</v>
      </c>
      <c r="F128" s="94" t="s">
        <v>134</v>
      </c>
      <c r="G128" s="94" t="s">
        <v>127</v>
      </c>
      <c r="H128" s="25">
        <v>1.3899999999999999E-2</v>
      </c>
      <c r="I128" s="25">
        <v>3.0300000000000001E-3</v>
      </c>
      <c r="J128" s="25">
        <v>1.4400000000000001E-3</v>
      </c>
      <c r="K128" s="25">
        <v>8.3000000000000001E-4</v>
      </c>
      <c r="L128" s="25">
        <v>2.8400000000000002E-4</v>
      </c>
      <c r="M128" s="25">
        <v>2.79E-6</v>
      </c>
      <c r="N128" s="25">
        <v>9.6500000000000008E-7</v>
      </c>
      <c r="O128" s="25">
        <v>1.3899999999999999E-7</v>
      </c>
      <c r="P128" s="25">
        <v>5.3699999999999998E-8</v>
      </c>
      <c r="Q128" s="25">
        <v>2.88E-8</v>
      </c>
      <c r="R128" s="25">
        <v>2.9499999999999998E-2</v>
      </c>
      <c r="S128" s="25">
        <v>1.09E-2</v>
      </c>
      <c r="T128" s="25">
        <v>5.5599999999999998E-3</v>
      </c>
      <c r="U128" s="25">
        <v>4.0899999999999999E-3</v>
      </c>
      <c r="V128" s="25">
        <v>1.82E-3</v>
      </c>
      <c r="W128" s="25">
        <v>7.3899999999999994E-5</v>
      </c>
      <c r="X128" s="25">
        <v>3.79E-5</v>
      </c>
      <c r="Y128" s="25">
        <v>8.3599999999999996E-6</v>
      </c>
      <c r="Z128" s="25">
        <v>2.7099999999999999E-6</v>
      </c>
      <c r="AA128" s="25">
        <v>8.8700000000000004E-7</v>
      </c>
      <c r="AB128" s="25">
        <f t="shared" si="11"/>
        <v>119.39959100204499</v>
      </c>
      <c r="AC128" s="25">
        <f t="shared" si="12"/>
        <v>44.117137014314928</v>
      </c>
      <c r="AD128" s="25">
        <f t="shared" si="13"/>
        <v>22.503787321063392</v>
      </c>
      <c r="AE128" s="25">
        <f t="shared" si="14"/>
        <v>16.554044989775051</v>
      </c>
      <c r="AF128" s="25">
        <f t="shared" si="15"/>
        <v>7.3663476482617591</v>
      </c>
      <c r="AG128" s="25">
        <f t="shared" si="16"/>
        <v>0.29910609406952959</v>
      </c>
      <c r="AH128" s="25">
        <f t="shared" si="17"/>
        <v>0.15339811860940694</v>
      </c>
      <c r="AI128" s="25">
        <f t="shared" si="18"/>
        <v>3.3836629856850708E-2</v>
      </c>
      <c r="AJ128" s="25">
        <f t="shared" si="19"/>
        <v>1.0968572597137013E-2</v>
      </c>
      <c r="AK128" s="25">
        <f t="shared" si="20"/>
        <v>3.5900826175869122E-3</v>
      </c>
      <c r="AL128" s="39">
        <f>'Inhalation-Haz-Values'!$C$2/H128</f>
        <v>174.10071942446044</v>
      </c>
      <c r="AM128" s="39">
        <f>'Inhalation-Haz-Values'!$C$2/I128</f>
        <v>798.67986798679863</v>
      </c>
      <c r="AN128" s="39">
        <f>'Inhalation-Haz-Values'!$C$2/J128</f>
        <v>1680.5555555555554</v>
      </c>
      <c r="AO128" s="39">
        <f>'Inhalation-Haz-Values'!$C$2/K128</f>
        <v>2915.6626506024095</v>
      </c>
      <c r="AP128" s="39">
        <f>'Inhalation-Haz-Values'!$C$2/L128</f>
        <v>8521.1267605633802</v>
      </c>
      <c r="AQ128" s="39">
        <f>'Inhalation-Haz-Values'!$C$2/M128</f>
        <v>867383.51254480286</v>
      </c>
      <c r="AR128" s="39">
        <f>'Inhalation-Haz-Values'!$C$2/N128</f>
        <v>2507772.0207253885</v>
      </c>
      <c r="AS128" s="39">
        <f>'Inhalation-Haz-Values'!$C$2/O128</f>
        <v>17410071.942446046</v>
      </c>
      <c r="AT128" s="39">
        <f>'Inhalation-Haz-Values'!$C$2/P128</f>
        <v>45065176.90875233</v>
      </c>
      <c r="AU128" s="39">
        <f>'Inhalation-Haz-Values'!$C$2/Q128</f>
        <v>84027777.777777776</v>
      </c>
      <c r="AV128" s="39">
        <f>'Inhalation-Haz-Values'!$C$3/R128</f>
        <v>176.27118644067798</v>
      </c>
      <c r="AW128" s="39">
        <f>'Inhalation-Haz-Values'!$C$3/S128</f>
        <v>477.06422018348627</v>
      </c>
      <c r="AX128" s="39">
        <f>'Inhalation-Haz-Values'!$C$3/T128</f>
        <v>935.25179856115119</v>
      </c>
      <c r="AY128" s="39">
        <f>'Inhalation-Haz-Values'!$C$3/U128</f>
        <v>1271.3936430317849</v>
      </c>
      <c r="AZ128" s="39">
        <f>'Inhalation-Haz-Values'!$C$3/V128</f>
        <v>2857.1428571428573</v>
      </c>
      <c r="BA128" s="39">
        <f>'Inhalation-Haz-Values'!$C$3/W128</f>
        <v>70365.358592692835</v>
      </c>
      <c r="BB128" s="39">
        <f>'Inhalation-Haz-Values'!$C$3/X128</f>
        <v>137203.16622691293</v>
      </c>
      <c r="BC128" s="39">
        <f>'Inhalation-Haz-Values'!$C$3/Y128</f>
        <v>622009.56937799044</v>
      </c>
      <c r="BD128" s="39">
        <f>'Inhalation-Haz-Values'!$C$3/Z128</f>
        <v>1918819.1881918821</v>
      </c>
      <c r="BE128" s="39">
        <f>'Inhalation-Haz-Values'!$C$3/AA128</f>
        <v>5862457.7226606542</v>
      </c>
      <c r="BF128" s="39">
        <f>AB128*'Inhalation-Haz-Values'!$D$4</f>
        <v>8.4773709611451933E-4</v>
      </c>
      <c r="BG128" s="39">
        <f>AC128*'Inhalation-Haz-Values'!$D$4</f>
        <v>3.1323167280163599E-4</v>
      </c>
      <c r="BH128" s="39">
        <f>AD128*'Inhalation-Haz-Values'!$D$4</f>
        <v>1.5977688997955008E-4</v>
      </c>
      <c r="BI128" s="39">
        <f>AE128*'Inhalation-Haz-Values'!$D$4</f>
        <v>1.1753371942740285E-4</v>
      </c>
      <c r="BJ128" s="39">
        <f>AF128*'Inhalation-Haz-Values'!$D$4</f>
        <v>5.2301068302658491E-5</v>
      </c>
      <c r="BK128" s="39">
        <f>AG128*'Inhalation-Haz-Values'!$D$4</f>
        <v>2.1236532678936601E-6</v>
      </c>
      <c r="BL128" s="39">
        <f>AH128*'Inhalation-Haz-Values'!$D$4</f>
        <v>1.0891266421267894E-6</v>
      </c>
      <c r="BM128" s="39">
        <f>AI128*'Inhalation-Haz-Values'!$D$4</f>
        <v>2.4024007198364002E-7</v>
      </c>
      <c r="BN128" s="39">
        <f>AJ128*'Inhalation-Haz-Values'!$D$4</f>
        <v>7.7876865439672783E-8</v>
      </c>
      <c r="BO128" s="39">
        <f>AK128*'Inhalation-Haz-Values'!$D$4</f>
        <v>2.5489586584867077E-8</v>
      </c>
    </row>
    <row r="129" spans="1:67" s="23" customFormat="1" ht="14.45" customHeight="1" x14ac:dyDescent="0.25">
      <c r="A129" s="97" t="s">
        <v>132</v>
      </c>
      <c r="B129" s="94" t="s">
        <v>160</v>
      </c>
      <c r="C129" s="94" t="s">
        <v>161</v>
      </c>
      <c r="D129" s="94">
        <v>2018</v>
      </c>
      <c r="E129" s="94">
        <v>2016</v>
      </c>
      <c r="F129" s="94" t="s">
        <v>137</v>
      </c>
      <c r="G129" s="94" t="s">
        <v>127</v>
      </c>
      <c r="H129" s="25">
        <v>1.3899999999999999E-2</v>
      </c>
      <c r="I129" s="25">
        <v>3.0300000000000001E-3</v>
      </c>
      <c r="J129" s="25">
        <v>1.4400000000000001E-3</v>
      </c>
      <c r="K129" s="25">
        <v>8.25E-4</v>
      </c>
      <c r="L129" s="25">
        <v>2.7700000000000001E-4</v>
      </c>
      <c r="M129" s="25">
        <v>1.9700000000000002E-6</v>
      </c>
      <c r="N129" s="25">
        <v>5.1099999999999996E-7</v>
      </c>
      <c r="O129" s="25">
        <v>5.4999999999999996E-9</v>
      </c>
      <c r="P129" s="25">
        <v>0</v>
      </c>
      <c r="Q129" s="25">
        <v>0</v>
      </c>
      <c r="R129" s="25">
        <v>2.9499999999999998E-2</v>
      </c>
      <c r="S129" s="25">
        <v>1.09E-2</v>
      </c>
      <c r="T129" s="25">
        <v>5.5500000000000002E-3</v>
      </c>
      <c r="U129" s="25">
        <v>4.0699999999999998E-3</v>
      </c>
      <c r="V129" s="25">
        <v>1.7899999999999999E-3</v>
      </c>
      <c r="W129" s="25">
        <v>7.0599999999999995E-5</v>
      </c>
      <c r="X129" s="25">
        <v>3.54E-5</v>
      </c>
      <c r="Y129" s="25">
        <v>7.5100000000000001E-6</v>
      </c>
      <c r="Z129" s="25">
        <v>2.3499999999999999E-6</v>
      </c>
      <c r="AA129" s="25">
        <v>7.4900000000000005E-7</v>
      </c>
      <c r="AB129" s="25">
        <f t="shared" si="11"/>
        <v>119.39959100204499</v>
      </c>
      <c r="AC129" s="25">
        <f t="shared" si="12"/>
        <v>44.117137014314928</v>
      </c>
      <c r="AD129" s="25">
        <f t="shared" si="13"/>
        <v>22.463312883435581</v>
      </c>
      <c r="AE129" s="25">
        <f t="shared" si="14"/>
        <v>16.473096114519425</v>
      </c>
      <c r="AF129" s="25">
        <f t="shared" si="15"/>
        <v>7.2449243353783226</v>
      </c>
      <c r="AG129" s="25">
        <f t="shared" si="16"/>
        <v>0.28574952965235173</v>
      </c>
      <c r="AH129" s="25">
        <f t="shared" si="17"/>
        <v>0.143279509202454</v>
      </c>
      <c r="AI129" s="25">
        <f t="shared" si="18"/>
        <v>3.039630265848671E-2</v>
      </c>
      <c r="AJ129" s="25">
        <f t="shared" si="19"/>
        <v>9.5114928425357875E-3</v>
      </c>
      <c r="AK129" s="25">
        <f t="shared" si="20"/>
        <v>3.0315353783231087E-3</v>
      </c>
      <c r="AL129" s="39">
        <f>'Inhalation-Haz-Values'!$C$2/H129</f>
        <v>174.10071942446044</v>
      </c>
      <c r="AM129" s="39">
        <f>'Inhalation-Haz-Values'!$C$2/I129</f>
        <v>798.67986798679863</v>
      </c>
      <c r="AN129" s="39">
        <f>'Inhalation-Haz-Values'!$C$2/J129</f>
        <v>1680.5555555555554</v>
      </c>
      <c r="AO129" s="39">
        <f>'Inhalation-Haz-Values'!$C$2/K129</f>
        <v>2933.3333333333335</v>
      </c>
      <c r="AP129" s="39">
        <f>'Inhalation-Haz-Values'!$C$2/L129</f>
        <v>8736.4620938628159</v>
      </c>
      <c r="AQ129" s="39">
        <f>'Inhalation-Haz-Values'!$C$2/M129</f>
        <v>1228426.3959390861</v>
      </c>
      <c r="AR129" s="39">
        <f>'Inhalation-Haz-Values'!$C$2/N129</f>
        <v>4735812.133072407</v>
      </c>
      <c r="AS129" s="39">
        <f>'Inhalation-Haz-Values'!$C$2/O129</f>
        <v>440000000</v>
      </c>
      <c r="AT129" s="39" t="e">
        <f>'Inhalation-Haz-Values'!$C$2/P129</f>
        <v>#DIV/0!</v>
      </c>
      <c r="AU129" s="39" t="e">
        <f>'Inhalation-Haz-Values'!$C$2/Q129</f>
        <v>#DIV/0!</v>
      </c>
      <c r="AV129" s="39">
        <f>'Inhalation-Haz-Values'!$C$3/R129</f>
        <v>176.27118644067798</v>
      </c>
      <c r="AW129" s="39">
        <f>'Inhalation-Haz-Values'!$C$3/S129</f>
        <v>477.06422018348627</v>
      </c>
      <c r="AX129" s="39">
        <f>'Inhalation-Haz-Values'!$C$3/T129</f>
        <v>936.93693693693695</v>
      </c>
      <c r="AY129" s="39">
        <f>'Inhalation-Haz-Values'!$C$3/U129</f>
        <v>1277.6412776412778</v>
      </c>
      <c r="AZ129" s="39">
        <f>'Inhalation-Haz-Values'!$C$3/V129</f>
        <v>2905.0279329608938</v>
      </c>
      <c r="BA129" s="39">
        <f>'Inhalation-Haz-Values'!$C$3/W129</f>
        <v>73654.390934844196</v>
      </c>
      <c r="BB129" s="39">
        <f>'Inhalation-Haz-Values'!$C$3/X129</f>
        <v>146892.65536723164</v>
      </c>
      <c r="BC129" s="39">
        <f>'Inhalation-Haz-Values'!$C$3/Y129</f>
        <v>692410.1198402131</v>
      </c>
      <c r="BD129" s="39">
        <f>'Inhalation-Haz-Values'!$C$3/Z129</f>
        <v>2212765.9574468085</v>
      </c>
      <c r="BE129" s="39">
        <f>'Inhalation-Haz-Values'!$C$3/AA129</f>
        <v>6942590.1201602137</v>
      </c>
      <c r="BF129" s="39">
        <f>AB129*'Inhalation-Haz-Values'!$D$4</f>
        <v>8.4773709611451933E-4</v>
      </c>
      <c r="BG129" s="39">
        <f>AC129*'Inhalation-Haz-Values'!$D$4</f>
        <v>3.1323167280163599E-4</v>
      </c>
      <c r="BH129" s="39">
        <f>AD129*'Inhalation-Haz-Values'!$D$4</f>
        <v>1.5948952147239263E-4</v>
      </c>
      <c r="BI129" s="39">
        <f>AE129*'Inhalation-Haz-Values'!$D$4</f>
        <v>1.1695898241308792E-4</v>
      </c>
      <c r="BJ129" s="39">
        <f>AF129*'Inhalation-Haz-Values'!$D$4</f>
        <v>5.1438962781186086E-5</v>
      </c>
      <c r="BK129" s="39">
        <f>AG129*'Inhalation-Haz-Values'!$D$4</f>
        <v>2.0288216605316972E-6</v>
      </c>
      <c r="BL129" s="39">
        <f>AH129*'Inhalation-Haz-Values'!$D$4</f>
        <v>1.0172845153374234E-6</v>
      </c>
      <c r="BM129" s="39">
        <f>AI129*'Inhalation-Haz-Values'!$D$4</f>
        <v>2.1581374887525562E-7</v>
      </c>
      <c r="BN129" s="39">
        <f>AJ129*'Inhalation-Haz-Values'!$D$4</f>
        <v>6.7531599182004087E-8</v>
      </c>
      <c r="BO129" s="39">
        <f>AK129*'Inhalation-Haz-Values'!$D$4</f>
        <v>2.1523901186094071E-8</v>
      </c>
    </row>
    <row r="130" spans="1:67" s="23" customFormat="1" x14ac:dyDescent="0.25">
      <c r="A130" s="97" t="s">
        <v>132</v>
      </c>
      <c r="B130" s="94" t="s">
        <v>160</v>
      </c>
      <c r="C130" s="94" t="s">
        <v>161</v>
      </c>
      <c r="D130" s="94">
        <v>2018</v>
      </c>
      <c r="E130" s="94">
        <v>2016</v>
      </c>
      <c r="F130" s="94" t="s">
        <v>138</v>
      </c>
      <c r="G130" s="94" t="s">
        <v>127</v>
      </c>
      <c r="H130" s="25">
        <v>1.7400000000000001E-12</v>
      </c>
      <c r="I130" s="25">
        <v>4.7400000000000001E-8</v>
      </c>
      <c r="J130" s="25">
        <v>4.9500000000000003E-7</v>
      </c>
      <c r="K130" s="25">
        <v>1.48E-6</v>
      </c>
      <c r="L130" s="25">
        <v>3.14E-6</v>
      </c>
      <c r="M130" s="25">
        <v>5.7199999999999999E-7</v>
      </c>
      <c r="N130" s="25">
        <v>2.7099999999999998E-7</v>
      </c>
      <c r="O130" s="25">
        <v>8.9299999999999999E-8</v>
      </c>
      <c r="P130" s="25">
        <v>4.5499999999999997E-8</v>
      </c>
      <c r="Q130" s="25">
        <v>2.4599999999999999E-8</v>
      </c>
      <c r="R130" s="25">
        <v>2.99E-10</v>
      </c>
      <c r="S130" s="25">
        <v>2.1899999999999999E-7</v>
      </c>
      <c r="T130" s="25">
        <v>2.1900000000000002E-6</v>
      </c>
      <c r="U130" s="25">
        <v>4.7600000000000002E-6</v>
      </c>
      <c r="V130" s="25">
        <v>1.27E-5</v>
      </c>
      <c r="W130" s="25">
        <v>3.8600000000000003E-6</v>
      </c>
      <c r="X130" s="25">
        <v>2.74E-6</v>
      </c>
      <c r="Y130" s="25">
        <v>8.8400000000000003E-7</v>
      </c>
      <c r="Z130" s="25">
        <v>3.5499999999999999E-7</v>
      </c>
      <c r="AA130" s="25">
        <v>1.3799999999999999E-7</v>
      </c>
      <c r="AB130" s="25">
        <f t="shared" si="11"/>
        <v>1.2101856850715746E-6</v>
      </c>
      <c r="AC130" s="25">
        <f t="shared" si="12"/>
        <v>8.8639018404907961E-4</v>
      </c>
      <c r="AD130" s="25">
        <f t="shared" si="13"/>
        <v>8.8639018404907989E-3</v>
      </c>
      <c r="AE130" s="25">
        <f t="shared" si="14"/>
        <v>1.9265832310838445E-2</v>
      </c>
      <c r="AF130" s="25">
        <f t="shared" si="15"/>
        <v>5.1402535787321069E-2</v>
      </c>
      <c r="AG130" s="25">
        <f t="shared" si="16"/>
        <v>1.5623132924335379E-2</v>
      </c>
      <c r="AH130" s="25">
        <f t="shared" si="17"/>
        <v>1.1089995910020448E-2</v>
      </c>
      <c r="AI130" s="25">
        <f t="shared" si="18"/>
        <v>3.5779402862985686E-3</v>
      </c>
      <c r="AJ130" s="25">
        <f t="shared" si="19"/>
        <v>1.436842535787321E-3</v>
      </c>
      <c r="AK130" s="25">
        <f t="shared" si="20"/>
        <v>5.585472392638036E-4</v>
      </c>
      <c r="AL130" s="39">
        <f>'Inhalation-Haz-Values'!$C$2/H130</f>
        <v>1390804597701.1494</v>
      </c>
      <c r="AM130" s="39">
        <f>'Inhalation-Haz-Values'!$C$2/I130</f>
        <v>51054852.320675105</v>
      </c>
      <c r="AN130" s="39">
        <f>'Inhalation-Haz-Values'!$C$2/J130</f>
        <v>4888888.8888888881</v>
      </c>
      <c r="AO130" s="39">
        <f>'Inhalation-Haz-Values'!$C$2/K130</f>
        <v>1635135.1351351351</v>
      </c>
      <c r="AP130" s="39">
        <f>'Inhalation-Haz-Values'!$C$2/L130</f>
        <v>770700.6369426751</v>
      </c>
      <c r="AQ130" s="39">
        <f>'Inhalation-Haz-Values'!$C$2/M130</f>
        <v>4230769.230769231</v>
      </c>
      <c r="AR130" s="39">
        <f>'Inhalation-Haz-Values'!$C$2/N130</f>
        <v>8929889.2988929898</v>
      </c>
      <c r="AS130" s="39">
        <f>'Inhalation-Haz-Values'!$C$2/O130</f>
        <v>27099664.053751398</v>
      </c>
      <c r="AT130" s="39">
        <f>'Inhalation-Haz-Values'!$C$2/P130</f>
        <v>53186813.186813191</v>
      </c>
      <c r="AU130" s="39">
        <f>'Inhalation-Haz-Values'!$C$2/Q130</f>
        <v>98373983.739837408</v>
      </c>
      <c r="AV130" s="39">
        <f>'Inhalation-Haz-Values'!$C$3/R130</f>
        <v>17391304347.826088</v>
      </c>
      <c r="AW130" s="39">
        <f>'Inhalation-Haz-Values'!$C$3/S130</f>
        <v>23744292.237442926</v>
      </c>
      <c r="AX130" s="39">
        <f>'Inhalation-Haz-Values'!$C$3/T130</f>
        <v>2374429.2237442923</v>
      </c>
      <c r="AY130" s="39">
        <f>'Inhalation-Haz-Values'!$C$3/U130</f>
        <v>1092436.9747899161</v>
      </c>
      <c r="AZ130" s="39">
        <f>'Inhalation-Haz-Values'!$C$3/V130</f>
        <v>409448.81889763777</v>
      </c>
      <c r="BA130" s="39">
        <f>'Inhalation-Haz-Values'!$C$3/W130</f>
        <v>1347150.2590673575</v>
      </c>
      <c r="BB130" s="39">
        <f>'Inhalation-Haz-Values'!$C$3/X130</f>
        <v>1897810.2189781023</v>
      </c>
      <c r="BC130" s="39">
        <f>'Inhalation-Haz-Values'!$C$3/Y130</f>
        <v>5882352.9411764704</v>
      </c>
      <c r="BD130" s="39">
        <f>'Inhalation-Haz-Values'!$C$3/Z130</f>
        <v>14647887.323943663</v>
      </c>
      <c r="BE130" s="39">
        <f>'Inhalation-Haz-Values'!$C$3/AA130</f>
        <v>37681159.420289859</v>
      </c>
      <c r="BF130" s="39">
        <f>AB130*'Inhalation-Haz-Values'!$D$4</f>
        <v>8.5923183640081794E-12</v>
      </c>
      <c r="BG130" s="39">
        <f>AC130*'Inhalation-Haz-Values'!$D$4</f>
        <v>6.2933703067484648E-9</v>
      </c>
      <c r="BH130" s="39">
        <f>AD130*'Inhalation-Haz-Values'!$D$4</f>
        <v>6.2933703067484671E-8</v>
      </c>
      <c r="BI130" s="39">
        <f>AE130*'Inhalation-Haz-Values'!$D$4</f>
        <v>1.3678740940695295E-7</v>
      </c>
      <c r="BJ130" s="39">
        <f>AF130*'Inhalation-Haz-Values'!$D$4</f>
        <v>3.6495800408997959E-7</v>
      </c>
      <c r="BK130" s="39">
        <f>AG130*'Inhalation-Haz-Values'!$D$4</f>
        <v>1.1092424376278119E-7</v>
      </c>
      <c r="BL130" s="39">
        <f>AH130*'Inhalation-Haz-Values'!$D$4</f>
        <v>7.8738970961145184E-8</v>
      </c>
      <c r="BM130" s="39">
        <f>AI130*'Inhalation-Haz-Values'!$D$4</f>
        <v>2.5403376032719837E-8</v>
      </c>
      <c r="BN130" s="39">
        <f>AJ130*'Inhalation-Haz-Values'!$D$4</f>
        <v>1.0201582004089978E-8</v>
      </c>
      <c r="BO130" s="39">
        <f>AK130*'Inhalation-Haz-Values'!$D$4</f>
        <v>3.9656853987730053E-9</v>
      </c>
    </row>
    <row r="131" spans="1:67" s="23" customFormat="1" ht="14.45" customHeight="1" x14ac:dyDescent="0.25">
      <c r="A131" s="97" t="s">
        <v>132</v>
      </c>
      <c r="B131" s="94" t="s">
        <v>160</v>
      </c>
      <c r="C131" s="94" t="s">
        <v>161</v>
      </c>
      <c r="D131" s="94">
        <v>2019</v>
      </c>
      <c r="E131" s="94">
        <v>2019</v>
      </c>
      <c r="F131" s="94" t="s">
        <v>134</v>
      </c>
      <c r="G131" s="94" t="s">
        <v>127</v>
      </c>
      <c r="H131" s="25">
        <v>7.4099999999999999E-3</v>
      </c>
      <c r="I131" s="25">
        <v>1.2700000000000001E-3</v>
      </c>
      <c r="J131" s="25">
        <v>5.5999999999999995E-4</v>
      </c>
      <c r="K131" s="25">
        <v>3.19E-4</v>
      </c>
      <c r="L131" s="25">
        <v>1.01E-4</v>
      </c>
      <c r="M131" s="25">
        <v>1.5E-6</v>
      </c>
      <c r="N131" s="25">
        <v>6.0500000000000003E-7</v>
      </c>
      <c r="O131" s="25">
        <v>1.3899999999999999E-7</v>
      </c>
      <c r="P131" s="25">
        <v>5.8700000000000003E-8</v>
      </c>
      <c r="Q131" s="25">
        <v>2.8699999999999999E-8</v>
      </c>
      <c r="R131" s="25">
        <v>1.9E-2</v>
      </c>
      <c r="S131" s="25">
        <v>7.2100000000000003E-3</v>
      </c>
      <c r="T131" s="25">
        <v>3.8400000000000001E-3</v>
      </c>
      <c r="U131" s="25">
        <v>2.8700000000000002E-3</v>
      </c>
      <c r="V131" s="25">
        <v>1.34E-3</v>
      </c>
      <c r="W131" s="25">
        <v>5.3399999999999997E-5</v>
      </c>
      <c r="X131" s="25">
        <v>2.8200000000000001E-5</v>
      </c>
      <c r="Y131" s="25">
        <v>6.1199999999999999E-6</v>
      </c>
      <c r="Z131" s="25">
        <v>1.9700000000000002E-6</v>
      </c>
      <c r="AA131" s="25">
        <v>6.5199999999999996E-7</v>
      </c>
      <c r="AB131" s="25">
        <f t="shared" si="11"/>
        <v>76.901431492842534</v>
      </c>
      <c r="AC131" s="25">
        <f t="shared" si="12"/>
        <v>29.182069529652349</v>
      </c>
      <c r="AD131" s="25">
        <f t="shared" si="13"/>
        <v>15.542184049079754</v>
      </c>
      <c r="AE131" s="25">
        <f t="shared" si="14"/>
        <v>11.616163599182004</v>
      </c>
      <c r="AF131" s="25">
        <f t="shared" si="15"/>
        <v>5.4235746421267894</v>
      </c>
      <c r="AG131" s="25">
        <f t="shared" si="16"/>
        <v>0.2161334969325153</v>
      </c>
      <c r="AH131" s="25">
        <f t="shared" si="17"/>
        <v>0.11413791411042945</v>
      </c>
      <c r="AI131" s="25">
        <f t="shared" si="18"/>
        <v>2.4770355828220857E-2</v>
      </c>
      <c r="AJ131" s="25">
        <f t="shared" si="19"/>
        <v>7.9734642126789382E-3</v>
      </c>
      <c r="AK131" s="25">
        <f t="shared" si="20"/>
        <v>2.6389333333333327E-3</v>
      </c>
      <c r="AL131" s="39">
        <f>'Inhalation-Haz-Values'!$C$2/H131</f>
        <v>326.58569500674764</v>
      </c>
      <c r="AM131" s="39">
        <f>'Inhalation-Haz-Values'!$C$2/I131</f>
        <v>1905.5118110236219</v>
      </c>
      <c r="AN131" s="39">
        <f>'Inhalation-Haz-Values'!$C$2/J131</f>
        <v>4321.4285714285716</v>
      </c>
      <c r="AO131" s="39">
        <f>'Inhalation-Haz-Values'!$C$2/K131</f>
        <v>7586.2068965517237</v>
      </c>
      <c r="AP131" s="39">
        <f>'Inhalation-Haz-Values'!$C$2/L131</f>
        <v>23960.396039603958</v>
      </c>
      <c r="AQ131" s="39">
        <f>'Inhalation-Haz-Values'!$C$2/M131</f>
        <v>1613333.3333333333</v>
      </c>
      <c r="AR131" s="39">
        <f>'Inhalation-Haz-Values'!$C$2/N131</f>
        <v>3999999.9999999995</v>
      </c>
      <c r="AS131" s="39">
        <f>'Inhalation-Haz-Values'!$C$2/O131</f>
        <v>17410071.942446046</v>
      </c>
      <c r="AT131" s="39">
        <f>'Inhalation-Haz-Values'!$C$2/P131</f>
        <v>41226575.809199318</v>
      </c>
      <c r="AU131" s="39">
        <f>'Inhalation-Haz-Values'!$C$2/Q131</f>
        <v>84320557.491289198</v>
      </c>
      <c r="AV131" s="39">
        <f>'Inhalation-Haz-Values'!$C$3/R131</f>
        <v>273.68421052631578</v>
      </c>
      <c r="AW131" s="39">
        <f>'Inhalation-Haz-Values'!$C$3/S131</f>
        <v>721.22052704576981</v>
      </c>
      <c r="AX131" s="39">
        <f>'Inhalation-Haz-Values'!$C$3/T131</f>
        <v>1354.1666666666667</v>
      </c>
      <c r="AY131" s="39">
        <f>'Inhalation-Haz-Values'!$C$3/U131</f>
        <v>1811.8466898954703</v>
      </c>
      <c r="AZ131" s="39">
        <f>'Inhalation-Haz-Values'!$C$3/V131</f>
        <v>3880.5970149253731</v>
      </c>
      <c r="BA131" s="39">
        <f>'Inhalation-Haz-Values'!$C$3/W131</f>
        <v>97378.277153558054</v>
      </c>
      <c r="BB131" s="39">
        <f>'Inhalation-Haz-Values'!$C$3/X131</f>
        <v>184397.16312056736</v>
      </c>
      <c r="BC131" s="39">
        <f>'Inhalation-Haz-Values'!$C$3/Y131</f>
        <v>849673.20261437912</v>
      </c>
      <c r="BD131" s="39">
        <f>'Inhalation-Haz-Values'!$C$3/Z131</f>
        <v>2639593.9086294416</v>
      </c>
      <c r="BE131" s="39">
        <f>'Inhalation-Haz-Values'!$C$3/AA131</f>
        <v>7975460.1226993874</v>
      </c>
      <c r="BF131" s="39">
        <f>AB131*'Inhalation-Haz-Values'!$D$4</f>
        <v>5.4600016359918199E-4</v>
      </c>
      <c r="BG131" s="39">
        <f>AC131*'Inhalation-Haz-Values'!$D$4</f>
        <v>2.0719269366053166E-4</v>
      </c>
      <c r="BH131" s="39">
        <f>AD131*'Inhalation-Haz-Values'!$D$4</f>
        <v>1.1034950674846625E-4</v>
      </c>
      <c r="BI131" s="39">
        <f>AE131*'Inhalation-Haz-Values'!$D$4</f>
        <v>8.2474761554192223E-5</v>
      </c>
      <c r="BJ131" s="39">
        <f>AF131*'Inhalation-Haz-Values'!$D$4</f>
        <v>3.8507379959100203E-5</v>
      </c>
      <c r="BK131" s="39">
        <f>AG131*'Inhalation-Haz-Values'!$D$4</f>
        <v>1.5345478282208585E-6</v>
      </c>
      <c r="BL131" s="39">
        <f>AH131*'Inhalation-Haz-Values'!$D$4</f>
        <v>8.1037919018404904E-7</v>
      </c>
      <c r="BM131" s="39">
        <f>AI131*'Inhalation-Haz-Values'!$D$4</f>
        <v>1.7586952638036809E-7</v>
      </c>
      <c r="BN131" s="39">
        <f>AJ131*'Inhalation-Haz-Values'!$D$4</f>
        <v>5.6611595910020459E-8</v>
      </c>
      <c r="BO131" s="39">
        <f>AK131*'Inhalation-Haz-Values'!$D$4</f>
        <v>1.8736426666666661E-8</v>
      </c>
    </row>
    <row r="132" spans="1:67" s="23" customFormat="1" x14ac:dyDescent="0.25">
      <c r="A132" s="97" t="s">
        <v>132</v>
      </c>
      <c r="B132" s="94" t="s">
        <v>160</v>
      </c>
      <c r="C132" s="94" t="s">
        <v>161</v>
      </c>
      <c r="D132" s="94">
        <v>2019</v>
      </c>
      <c r="E132" s="94">
        <v>2019</v>
      </c>
      <c r="F132" s="94" t="s">
        <v>137</v>
      </c>
      <c r="G132" s="94" t="s">
        <v>127</v>
      </c>
      <c r="H132" s="25">
        <v>7.4099999999999999E-3</v>
      </c>
      <c r="I132" s="25">
        <v>1.2700000000000001E-3</v>
      </c>
      <c r="J132" s="25">
        <v>5.5699999999999999E-4</v>
      </c>
      <c r="K132" s="25">
        <v>3.1500000000000001E-4</v>
      </c>
      <c r="L132" s="25">
        <v>9.4500000000000007E-5</v>
      </c>
      <c r="M132" s="25">
        <v>2.48E-7</v>
      </c>
      <c r="N132" s="25">
        <v>1.7800000000000001E-8</v>
      </c>
      <c r="O132" s="25">
        <v>0</v>
      </c>
      <c r="P132" s="25">
        <v>0</v>
      </c>
      <c r="Q132" s="25">
        <v>0</v>
      </c>
      <c r="R132" s="25">
        <v>1.9E-2</v>
      </c>
      <c r="S132" s="25">
        <v>7.2100000000000003E-3</v>
      </c>
      <c r="T132" s="25">
        <v>3.8400000000000001E-3</v>
      </c>
      <c r="U132" s="25">
        <v>2.8600000000000001E-3</v>
      </c>
      <c r="V132" s="25">
        <v>1.31E-3</v>
      </c>
      <c r="W132" s="25">
        <v>4.7800000000000003E-5</v>
      </c>
      <c r="X132" s="25">
        <v>2.3799999999999999E-5</v>
      </c>
      <c r="Y132" s="25">
        <v>4.9400000000000001E-6</v>
      </c>
      <c r="Z132" s="25">
        <v>1.55E-6</v>
      </c>
      <c r="AA132" s="25">
        <v>4.9500000000000003E-7</v>
      </c>
      <c r="AB132" s="25">
        <f t="shared" si="11"/>
        <v>76.901431492842534</v>
      </c>
      <c r="AC132" s="25">
        <f t="shared" si="12"/>
        <v>29.182069529652349</v>
      </c>
      <c r="AD132" s="25">
        <f t="shared" si="13"/>
        <v>15.542184049079754</v>
      </c>
      <c r="AE132" s="25">
        <f t="shared" si="14"/>
        <v>11.575689161554193</v>
      </c>
      <c r="AF132" s="25">
        <f t="shared" si="15"/>
        <v>5.3021513292433538</v>
      </c>
      <c r="AG132" s="25">
        <f t="shared" si="16"/>
        <v>0.1934678118609407</v>
      </c>
      <c r="AH132" s="25">
        <f t="shared" si="17"/>
        <v>9.6329161554192216E-2</v>
      </c>
      <c r="AI132" s="25">
        <f t="shared" si="18"/>
        <v>1.999437218813906E-2</v>
      </c>
      <c r="AJ132" s="25">
        <f t="shared" si="19"/>
        <v>6.2735378323108383E-3</v>
      </c>
      <c r="AK132" s="25">
        <f t="shared" si="20"/>
        <v>2.0034846625766873E-3</v>
      </c>
      <c r="AL132" s="39">
        <f>'Inhalation-Haz-Values'!$C$2/H132</f>
        <v>326.58569500674764</v>
      </c>
      <c r="AM132" s="39">
        <f>'Inhalation-Haz-Values'!$C$2/I132</f>
        <v>1905.5118110236219</v>
      </c>
      <c r="AN132" s="39">
        <f>'Inhalation-Haz-Values'!$C$2/J132</f>
        <v>4344.7037701974868</v>
      </c>
      <c r="AO132" s="39">
        <f>'Inhalation-Haz-Values'!$C$2/K132</f>
        <v>7682.539682539682</v>
      </c>
      <c r="AP132" s="39">
        <f>'Inhalation-Haz-Values'!$C$2/L132</f>
        <v>25608.465608465605</v>
      </c>
      <c r="AQ132" s="39">
        <f>'Inhalation-Haz-Values'!$C$2/M132</f>
        <v>9758064.5161290318</v>
      </c>
      <c r="AR132" s="39">
        <f>'Inhalation-Haz-Values'!$C$2/N132</f>
        <v>135955056.17977527</v>
      </c>
      <c r="AS132" s="39" t="e">
        <f>'Inhalation-Haz-Values'!$C$2/O132</f>
        <v>#DIV/0!</v>
      </c>
      <c r="AT132" s="39" t="e">
        <f>'Inhalation-Haz-Values'!$C$2/P132</f>
        <v>#DIV/0!</v>
      </c>
      <c r="AU132" s="39" t="e">
        <f>'Inhalation-Haz-Values'!$C$2/Q132</f>
        <v>#DIV/0!</v>
      </c>
      <c r="AV132" s="39">
        <f>'Inhalation-Haz-Values'!$C$3/R132</f>
        <v>273.68421052631578</v>
      </c>
      <c r="AW132" s="39">
        <f>'Inhalation-Haz-Values'!$C$3/S132</f>
        <v>721.22052704576981</v>
      </c>
      <c r="AX132" s="39">
        <f>'Inhalation-Haz-Values'!$C$3/T132</f>
        <v>1354.1666666666667</v>
      </c>
      <c r="AY132" s="39">
        <f>'Inhalation-Haz-Values'!$C$3/U132</f>
        <v>1818.1818181818182</v>
      </c>
      <c r="AZ132" s="39">
        <f>'Inhalation-Haz-Values'!$C$3/V132</f>
        <v>3969.4656488549622</v>
      </c>
      <c r="BA132" s="39">
        <f>'Inhalation-Haz-Values'!$C$3/W132</f>
        <v>108786.61087866109</v>
      </c>
      <c r="BB132" s="39">
        <f>'Inhalation-Haz-Values'!$C$3/X132</f>
        <v>218487.3949579832</v>
      </c>
      <c r="BC132" s="39">
        <f>'Inhalation-Haz-Values'!$C$3/Y132</f>
        <v>1052631.5789473685</v>
      </c>
      <c r="BD132" s="39">
        <f>'Inhalation-Haz-Values'!$C$3/Z132</f>
        <v>3354838.7096774196</v>
      </c>
      <c r="BE132" s="39">
        <f>'Inhalation-Haz-Values'!$C$3/AA132</f>
        <v>10505050.505050505</v>
      </c>
      <c r="BF132" s="39">
        <f>AB132*'Inhalation-Haz-Values'!$D$4</f>
        <v>5.4600016359918199E-4</v>
      </c>
      <c r="BG132" s="39">
        <f>AC132*'Inhalation-Haz-Values'!$D$4</f>
        <v>2.0719269366053166E-4</v>
      </c>
      <c r="BH132" s="39">
        <f>AD132*'Inhalation-Haz-Values'!$D$4</f>
        <v>1.1034950674846625E-4</v>
      </c>
      <c r="BI132" s="39">
        <f>AE132*'Inhalation-Haz-Values'!$D$4</f>
        <v>8.218739304703477E-5</v>
      </c>
      <c r="BJ132" s="39">
        <f>AF132*'Inhalation-Haz-Values'!$D$4</f>
        <v>3.7645274437627811E-5</v>
      </c>
      <c r="BK132" s="39">
        <f>AG132*'Inhalation-Haz-Values'!$D$4</f>
        <v>1.373621464212679E-6</v>
      </c>
      <c r="BL132" s="39">
        <f>AH132*'Inhalation-Haz-Values'!$D$4</f>
        <v>6.8393704703476472E-7</v>
      </c>
      <c r="BM132" s="39">
        <f>AI132*'Inhalation-Haz-Values'!$D$4</f>
        <v>1.4196004253578733E-7</v>
      </c>
      <c r="BN132" s="39">
        <f>AJ132*'Inhalation-Haz-Values'!$D$4</f>
        <v>4.4542118609406954E-8</v>
      </c>
      <c r="BO132" s="39">
        <f>AK132*'Inhalation-Haz-Values'!$D$4</f>
        <v>1.422474110429448E-8</v>
      </c>
    </row>
    <row r="133" spans="1:67" s="23" customFormat="1" ht="14.45" customHeight="1" x14ac:dyDescent="0.25">
      <c r="A133" s="97" t="s">
        <v>132</v>
      </c>
      <c r="B133" s="94" t="s">
        <v>160</v>
      </c>
      <c r="C133" s="94" t="s">
        <v>161</v>
      </c>
      <c r="D133" s="94">
        <v>2019</v>
      </c>
      <c r="E133" s="94">
        <v>2019</v>
      </c>
      <c r="F133" s="94" t="s">
        <v>138</v>
      </c>
      <c r="G133" s="94" t="s">
        <v>127</v>
      </c>
      <c r="H133" s="25">
        <v>6.1100000000000002E-13</v>
      </c>
      <c r="I133" s="25">
        <v>5.54E-8</v>
      </c>
      <c r="J133" s="25">
        <v>6.0900000000000001E-7</v>
      </c>
      <c r="K133" s="25">
        <v>1.75E-6</v>
      </c>
      <c r="L133" s="25">
        <v>3.6600000000000001E-6</v>
      </c>
      <c r="M133" s="25">
        <v>6.6000000000000003E-7</v>
      </c>
      <c r="N133" s="25">
        <v>3.1E-7</v>
      </c>
      <c r="O133" s="25">
        <v>1.04E-7</v>
      </c>
      <c r="P133" s="25">
        <v>4.9000000000000002E-8</v>
      </c>
      <c r="Q133" s="25">
        <v>2.66E-8</v>
      </c>
      <c r="R133" s="25">
        <v>7.1500000000000001E-10</v>
      </c>
      <c r="S133" s="25">
        <v>3.6600000000000002E-7</v>
      </c>
      <c r="T133" s="25">
        <v>3.0800000000000002E-6</v>
      </c>
      <c r="U133" s="25">
        <v>5.9599999999999997E-6</v>
      </c>
      <c r="V133" s="25">
        <v>1.5500000000000001E-5</v>
      </c>
      <c r="W133" s="25">
        <v>4.9599999999999999E-6</v>
      </c>
      <c r="X133" s="25">
        <v>3.6399999999999999E-6</v>
      </c>
      <c r="Y133" s="25">
        <v>1.15E-6</v>
      </c>
      <c r="Z133" s="25">
        <v>4.4099999999999999E-7</v>
      </c>
      <c r="AA133" s="25">
        <v>1.5800000000000001E-7</v>
      </c>
      <c r="AB133" s="25">
        <f t="shared" si="11"/>
        <v>2.8939222903885481E-6</v>
      </c>
      <c r="AC133" s="25">
        <f t="shared" si="12"/>
        <v>1.4813644171779142E-3</v>
      </c>
      <c r="AD133" s="25">
        <f t="shared" si="13"/>
        <v>1.2466126789366054E-2</v>
      </c>
      <c r="AE133" s="25">
        <f t="shared" si="14"/>
        <v>2.4122764826175865E-2</v>
      </c>
      <c r="AF133" s="25">
        <f t="shared" si="15"/>
        <v>6.2735378323108382E-2</v>
      </c>
      <c r="AG133" s="25">
        <f t="shared" si="16"/>
        <v>2.0075321063394682E-2</v>
      </c>
      <c r="AH133" s="25">
        <f t="shared" si="17"/>
        <v>1.4732695296523518E-2</v>
      </c>
      <c r="AI133" s="25">
        <f t="shared" si="18"/>
        <v>4.6545603271983633E-3</v>
      </c>
      <c r="AJ133" s="25">
        <f t="shared" si="19"/>
        <v>1.7849226993865029E-3</v>
      </c>
      <c r="AK133" s="25">
        <f t="shared" si="20"/>
        <v>6.394961145194275E-4</v>
      </c>
      <c r="AL133" s="39">
        <f>'Inhalation-Haz-Values'!$C$2/H133</f>
        <v>3960720130932.8965</v>
      </c>
      <c r="AM133" s="39">
        <f>'Inhalation-Haz-Values'!$C$2/I133</f>
        <v>43682310.469314076</v>
      </c>
      <c r="AN133" s="39">
        <f>'Inhalation-Haz-Values'!$C$2/J133</f>
        <v>3973727.4220032841</v>
      </c>
      <c r="AO133" s="39">
        <f>'Inhalation-Haz-Values'!$C$2/K133</f>
        <v>1382857.1428571427</v>
      </c>
      <c r="AP133" s="39">
        <f>'Inhalation-Haz-Values'!$C$2/L133</f>
        <v>661202.18579234974</v>
      </c>
      <c r="AQ133" s="39">
        <f>'Inhalation-Haz-Values'!$C$2/M133</f>
        <v>3666666.6666666665</v>
      </c>
      <c r="AR133" s="39">
        <f>'Inhalation-Haz-Values'!$C$2/N133</f>
        <v>7806451.6129032252</v>
      </c>
      <c r="AS133" s="39">
        <f>'Inhalation-Haz-Values'!$C$2/O133</f>
        <v>23269230.769230768</v>
      </c>
      <c r="AT133" s="39">
        <f>'Inhalation-Haz-Values'!$C$2/P133</f>
        <v>49387755.102040812</v>
      </c>
      <c r="AU133" s="39">
        <f>'Inhalation-Haz-Values'!$C$2/Q133</f>
        <v>90977443.609022558</v>
      </c>
      <c r="AV133" s="39">
        <f>'Inhalation-Haz-Values'!$C$3/R133</f>
        <v>7272727272.727273</v>
      </c>
      <c r="AW133" s="39">
        <f>'Inhalation-Haz-Values'!$C$3/S133</f>
        <v>14207650.273224043</v>
      </c>
      <c r="AX133" s="39">
        <f>'Inhalation-Haz-Values'!$C$3/T133</f>
        <v>1688311.6883116884</v>
      </c>
      <c r="AY133" s="39">
        <f>'Inhalation-Haz-Values'!$C$3/U133</f>
        <v>872483.22147651017</v>
      </c>
      <c r="AZ133" s="39">
        <f>'Inhalation-Haz-Values'!$C$3/V133</f>
        <v>335483.87096774194</v>
      </c>
      <c r="BA133" s="39">
        <f>'Inhalation-Haz-Values'!$C$3/W133</f>
        <v>1048387.0967741936</v>
      </c>
      <c r="BB133" s="39">
        <f>'Inhalation-Haz-Values'!$C$3/X133</f>
        <v>1428571.4285714286</v>
      </c>
      <c r="BC133" s="39">
        <f>'Inhalation-Haz-Values'!$C$3/Y133</f>
        <v>4521739.1304347832</v>
      </c>
      <c r="BD133" s="39">
        <f>'Inhalation-Haz-Values'!$C$3/Z133</f>
        <v>11791383.219954649</v>
      </c>
      <c r="BE133" s="39">
        <f>'Inhalation-Haz-Values'!$C$3/AA133</f>
        <v>32911392.40506329</v>
      </c>
      <c r="BF133" s="39">
        <f>AB133*'Inhalation-Haz-Values'!$D$4</f>
        <v>2.054684826175869E-11</v>
      </c>
      <c r="BG133" s="39">
        <f>AC133*'Inhalation-Haz-Values'!$D$4</f>
        <v>1.051768736196319E-8</v>
      </c>
      <c r="BH133" s="39">
        <f>AD133*'Inhalation-Haz-Values'!$D$4</f>
        <v>8.8509500204498982E-8</v>
      </c>
      <c r="BI133" s="39">
        <f>AE133*'Inhalation-Haz-Values'!$D$4</f>
        <v>1.7127163026584863E-7</v>
      </c>
      <c r="BJ133" s="39">
        <f>AF133*'Inhalation-Haz-Values'!$D$4</f>
        <v>4.4542118609406951E-7</v>
      </c>
      <c r="BK133" s="39">
        <f>AG133*'Inhalation-Haz-Values'!$D$4</f>
        <v>1.4253477955010223E-7</v>
      </c>
      <c r="BL133" s="39">
        <f>AH133*'Inhalation-Haz-Values'!$D$4</f>
        <v>1.0460213660531697E-7</v>
      </c>
      <c r="BM133" s="39">
        <f>AI133*'Inhalation-Haz-Values'!$D$4</f>
        <v>3.304737832310838E-8</v>
      </c>
      <c r="BN133" s="39">
        <f>AJ133*'Inhalation-Haz-Values'!$D$4</f>
        <v>1.267295116564417E-8</v>
      </c>
      <c r="BO133" s="39">
        <f>AK133*'Inhalation-Haz-Values'!$D$4</f>
        <v>4.5404224130879348E-9</v>
      </c>
    </row>
    <row r="134" spans="1:67" s="23" customFormat="1" x14ac:dyDescent="0.25">
      <c r="A134" s="97" t="s">
        <v>132</v>
      </c>
      <c r="B134" s="94" t="s">
        <v>160</v>
      </c>
      <c r="C134" s="94" t="s">
        <v>161</v>
      </c>
      <c r="D134" s="94">
        <v>2020</v>
      </c>
      <c r="E134" s="94">
        <v>2019</v>
      </c>
      <c r="F134" s="94" t="s">
        <v>134</v>
      </c>
      <c r="G134" s="94" t="s">
        <v>127</v>
      </c>
      <c r="H134" s="25">
        <v>1.6899999999999998E-2</v>
      </c>
      <c r="I134" s="25">
        <v>2.8999999999999998E-3</v>
      </c>
      <c r="J134" s="25">
        <v>1.2700000000000001E-3</v>
      </c>
      <c r="K134" s="25">
        <v>7.2199999999999999E-4</v>
      </c>
      <c r="L134" s="25">
        <v>2.2000000000000001E-4</v>
      </c>
      <c r="M134" s="25">
        <v>1.66E-6</v>
      </c>
      <c r="N134" s="25">
        <v>5.5199999999999997E-7</v>
      </c>
      <c r="O134" s="25">
        <v>1.1899999999999999E-7</v>
      </c>
      <c r="P134" s="25">
        <v>4.7600000000000003E-8</v>
      </c>
      <c r="Q134" s="25">
        <v>2.3899999999999999E-8</v>
      </c>
      <c r="R134" s="25">
        <v>4.3299999999999998E-2</v>
      </c>
      <c r="S134" s="25">
        <v>1.6400000000000001E-2</v>
      </c>
      <c r="T134" s="25">
        <v>8.7399999999999995E-3</v>
      </c>
      <c r="U134" s="25">
        <v>6.5199999999999998E-3</v>
      </c>
      <c r="V134" s="25">
        <v>3.0100000000000001E-3</v>
      </c>
      <c r="W134" s="25">
        <v>1.13E-4</v>
      </c>
      <c r="X134" s="25">
        <v>5.7599999999999997E-5</v>
      </c>
      <c r="Y134" s="25">
        <v>1.2099999999999999E-5</v>
      </c>
      <c r="Z134" s="25">
        <v>3.8600000000000003E-6</v>
      </c>
      <c r="AA134" s="25">
        <v>1.2500000000000001E-6</v>
      </c>
      <c r="AB134" s="25">
        <f t="shared" ref="AB134:AB197" si="21">R134*1000*98.96/24.45</f>
        <v>175.25431492842534</v>
      </c>
      <c r="AC134" s="25">
        <f t="shared" ref="AC134:AC197" si="22">S134*1000*98.96/24.45</f>
        <v>66.37807770961146</v>
      </c>
      <c r="AD134" s="25">
        <f t="shared" ref="AD134:AD197" si="23">T134*1000*98.96/24.45</f>
        <v>35.374658486707567</v>
      </c>
      <c r="AE134" s="25">
        <f t="shared" ref="AE134:AE197" si="24">U134*1000*98.96/24.45</f>
        <v>26.38933333333333</v>
      </c>
      <c r="AF134" s="25">
        <f t="shared" ref="AF134:AF197" si="25">V134*1000*98.96/24.45</f>
        <v>12.18280572597137</v>
      </c>
      <c r="AG134" s="25">
        <f t="shared" ref="AG134:AG197" si="26">W134*1000*98.96/24.45</f>
        <v>0.45736114519427395</v>
      </c>
      <c r="AH134" s="25">
        <f t="shared" ref="AH134:AH197" si="27">X134*1000*98.96/24.45</f>
        <v>0.23313276073619629</v>
      </c>
      <c r="AI134" s="25">
        <f t="shared" ref="AI134:AI197" si="28">Y134*1000*98.96/24.45</f>
        <v>4.8974069529652345E-2</v>
      </c>
      <c r="AJ134" s="25">
        <f t="shared" ref="AJ134:AJ197" si="29">Z134*1000*98.96/24.45</f>
        <v>1.5623132924335379E-2</v>
      </c>
      <c r="AK134" s="25">
        <f t="shared" ref="AK134:AK197" si="30">AA134*1000*98.96/24.45</f>
        <v>5.0593047034764825E-3</v>
      </c>
      <c r="AL134" s="39">
        <f>'Inhalation-Haz-Values'!$C$2/H134</f>
        <v>143.19526627218937</v>
      </c>
      <c r="AM134" s="39">
        <f>'Inhalation-Haz-Values'!$C$2/I134</f>
        <v>834.48275862068965</v>
      </c>
      <c r="AN134" s="39">
        <f>'Inhalation-Haz-Values'!$C$2/J134</f>
        <v>1905.5118110236219</v>
      </c>
      <c r="AO134" s="39">
        <f>'Inhalation-Haz-Values'!$C$2/K134</f>
        <v>3351.8005540166205</v>
      </c>
      <c r="AP134" s="39">
        <f>'Inhalation-Haz-Values'!$C$2/L134</f>
        <v>11000</v>
      </c>
      <c r="AQ134" s="39">
        <f>'Inhalation-Haz-Values'!$C$2/M134</f>
        <v>1457831.3253012048</v>
      </c>
      <c r="AR134" s="39">
        <f>'Inhalation-Haz-Values'!$C$2/N134</f>
        <v>4384057.9710144931</v>
      </c>
      <c r="AS134" s="39">
        <f>'Inhalation-Haz-Values'!$C$2/O134</f>
        <v>20336134.453781512</v>
      </c>
      <c r="AT134" s="39">
        <f>'Inhalation-Haz-Values'!$C$2/P134</f>
        <v>50840336.134453773</v>
      </c>
      <c r="AU134" s="39">
        <f>'Inhalation-Haz-Values'!$C$2/Q134</f>
        <v>101255230.12552302</v>
      </c>
      <c r="AV134" s="39">
        <f>'Inhalation-Haz-Values'!$C$3/R134</f>
        <v>120.09237875288684</v>
      </c>
      <c r="AW134" s="39">
        <f>'Inhalation-Haz-Values'!$C$3/S134</f>
        <v>317.07317073170731</v>
      </c>
      <c r="AX134" s="39">
        <f>'Inhalation-Haz-Values'!$C$3/T134</f>
        <v>594.96567505720827</v>
      </c>
      <c r="AY134" s="39">
        <f>'Inhalation-Haz-Values'!$C$3/U134</f>
        <v>797.54601226993873</v>
      </c>
      <c r="AZ134" s="39">
        <f>'Inhalation-Haz-Values'!$C$3/V134</f>
        <v>1727.5747508305649</v>
      </c>
      <c r="BA134" s="39">
        <f>'Inhalation-Haz-Values'!$C$3/W134</f>
        <v>46017.699115044248</v>
      </c>
      <c r="BB134" s="39">
        <f>'Inhalation-Haz-Values'!$C$3/X134</f>
        <v>90277.777777777781</v>
      </c>
      <c r="BC134" s="39">
        <f>'Inhalation-Haz-Values'!$C$3/Y134</f>
        <v>429752.0661157025</v>
      </c>
      <c r="BD134" s="39">
        <f>'Inhalation-Haz-Values'!$C$3/Z134</f>
        <v>1347150.2590673575</v>
      </c>
      <c r="BE134" s="39">
        <f>'Inhalation-Haz-Values'!$C$3/AA134</f>
        <v>4160000</v>
      </c>
      <c r="BF134" s="39">
        <f>AB134*'Inhalation-Haz-Values'!$D$4</f>
        <v>1.24430563599182E-3</v>
      </c>
      <c r="BG134" s="39">
        <f>AC134*'Inhalation-Haz-Values'!$D$4</f>
        <v>4.7128435173824138E-4</v>
      </c>
      <c r="BH134" s="39">
        <f>AD134*'Inhalation-Haz-Values'!$D$4</f>
        <v>2.5116007525562373E-4</v>
      </c>
      <c r="BI134" s="39">
        <f>AE134*'Inhalation-Haz-Values'!$D$4</f>
        <v>1.8736426666666664E-4</v>
      </c>
      <c r="BJ134" s="39">
        <f>AF134*'Inhalation-Haz-Values'!$D$4</f>
        <v>8.6497920654396722E-5</v>
      </c>
      <c r="BK134" s="39">
        <f>AG134*'Inhalation-Haz-Values'!$D$4</f>
        <v>3.2472641308793451E-6</v>
      </c>
      <c r="BL134" s="39">
        <f>AH134*'Inhalation-Haz-Values'!$D$4</f>
        <v>1.6552426012269937E-6</v>
      </c>
      <c r="BM134" s="39">
        <f>AI134*'Inhalation-Haz-Values'!$D$4</f>
        <v>3.4771589366053162E-7</v>
      </c>
      <c r="BN134" s="39">
        <f>AJ134*'Inhalation-Haz-Values'!$D$4</f>
        <v>1.1092424376278119E-7</v>
      </c>
      <c r="BO134" s="39">
        <f>AK134*'Inhalation-Haz-Values'!$D$4</f>
        <v>3.5921063394683027E-8</v>
      </c>
    </row>
    <row r="135" spans="1:67" s="23" customFormat="1" ht="14.45" customHeight="1" x14ac:dyDescent="0.25">
      <c r="A135" s="97" t="s">
        <v>132</v>
      </c>
      <c r="B135" s="94" t="s">
        <v>160</v>
      </c>
      <c r="C135" s="94" t="s">
        <v>161</v>
      </c>
      <c r="D135" s="94">
        <v>2020</v>
      </c>
      <c r="E135" s="94">
        <v>2019</v>
      </c>
      <c r="F135" s="94" t="s">
        <v>137</v>
      </c>
      <c r="G135" s="94" t="s">
        <v>127</v>
      </c>
      <c r="H135" s="25">
        <v>1.6899999999999998E-2</v>
      </c>
      <c r="I135" s="25">
        <v>2.8999999999999998E-3</v>
      </c>
      <c r="J135" s="25">
        <v>1.2700000000000001E-3</v>
      </c>
      <c r="K135" s="25">
        <v>7.18E-4</v>
      </c>
      <c r="L135" s="25">
        <v>2.1499999999999999E-4</v>
      </c>
      <c r="M135" s="25">
        <v>5.6499999999999999E-7</v>
      </c>
      <c r="N135" s="25">
        <v>4.06E-8</v>
      </c>
      <c r="O135" s="25">
        <v>0</v>
      </c>
      <c r="P135" s="25">
        <v>0</v>
      </c>
      <c r="Q135" s="25">
        <v>0</v>
      </c>
      <c r="R135" s="25">
        <v>4.3299999999999998E-2</v>
      </c>
      <c r="S135" s="25">
        <v>1.6400000000000001E-2</v>
      </c>
      <c r="T135" s="25">
        <v>8.7399999999999995E-3</v>
      </c>
      <c r="U135" s="25">
        <v>6.5100000000000002E-3</v>
      </c>
      <c r="V135" s="25">
        <v>2.99E-3</v>
      </c>
      <c r="W135" s="25">
        <v>1.0900000000000001E-4</v>
      </c>
      <c r="X135" s="25">
        <v>5.41E-5</v>
      </c>
      <c r="Y135" s="25">
        <v>1.13E-5</v>
      </c>
      <c r="Z135" s="25">
        <v>3.5300000000000001E-6</v>
      </c>
      <c r="AA135" s="25">
        <v>1.13E-6</v>
      </c>
      <c r="AB135" s="25">
        <f t="shared" si="21"/>
        <v>175.25431492842534</v>
      </c>
      <c r="AC135" s="25">
        <f t="shared" si="22"/>
        <v>66.37807770961146</v>
      </c>
      <c r="AD135" s="25">
        <f t="shared" si="23"/>
        <v>35.374658486707567</v>
      </c>
      <c r="AE135" s="25">
        <f t="shared" si="24"/>
        <v>26.348858895705519</v>
      </c>
      <c r="AF135" s="25">
        <f t="shared" si="25"/>
        <v>12.101856850715746</v>
      </c>
      <c r="AG135" s="25">
        <f t="shared" si="26"/>
        <v>0.44117137014314933</v>
      </c>
      <c r="AH135" s="25">
        <f t="shared" si="27"/>
        <v>0.21896670756646217</v>
      </c>
      <c r="AI135" s="25">
        <f t="shared" si="28"/>
        <v>4.5736114519427412E-2</v>
      </c>
      <c r="AJ135" s="25">
        <f t="shared" si="29"/>
        <v>1.4287476482617587E-2</v>
      </c>
      <c r="AK135" s="25">
        <f t="shared" si="30"/>
        <v>4.5736114519427402E-3</v>
      </c>
      <c r="AL135" s="39">
        <f>'Inhalation-Haz-Values'!$C$2/H135</f>
        <v>143.19526627218937</v>
      </c>
      <c r="AM135" s="39">
        <f>'Inhalation-Haz-Values'!$C$2/I135</f>
        <v>834.48275862068965</v>
      </c>
      <c r="AN135" s="39">
        <f>'Inhalation-Haz-Values'!$C$2/J135</f>
        <v>1905.5118110236219</v>
      </c>
      <c r="AO135" s="39">
        <f>'Inhalation-Haz-Values'!$C$2/K135</f>
        <v>3370.4735376044569</v>
      </c>
      <c r="AP135" s="39">
        <f>'Inhalation-Haz-Values'!$C$2/L135</f>
        <v>11255.813953488372</v>
      </c>
      <c r="AQ135" s="39">
        <f>'Inhalation-Haz-Values'!$C$2/M135</f>
        <v>4283185.8407079643</v>
      </c>
      <c r="AR135" s="39">
        <f>'Inhalation-Haz-Values'!$C$2/N135</f>
        <v>59605911.330049261</v>
      </c>
      <c r="AS135" s="39" t="e">
        <f>'Inhalation-Haz-Values'!$C$2/O135</f>
        <v>#DIV/0!</v>
      </c>
      <c r="AT135" s="39" t="e">
        <f>'Inhalation-Haz-Values'!$C$2/P135</f>
        <v>#DIV/0!</v>
      </c>
      <c r="AU135" s="39" t="e">
        <f>'Inhalation-Haz-Values'!$C$2/Q135</f>
        <v>#DIV/0!</v>
      </c>
      <c r="AV135" s="39">
        <f>'Inhalation-Haz-Values'!$C$3/R135</f>
        <v>120.09237875288684</v>
      </c>
      <c r="AW135" s="39">
        <f>'Inhalation-Haz-Values'!$C$3/S135</f>
        <v>317.07317073170731</v>
      </c>
      <c r="AX135" s="39">
        <f>'Inhalation-Haz-Values'!$C$3/T135</f>
        <v>594.96567505720827</v>
      </c>
      <c r="AY135" s="39">
        <f>'Inhalation-Haz-Values'!$C$3/U135</f>
        <v>798.77112135176651</v>
      </c>
      <c r="AZ135" s="39">
        <f>'Inhalation-Haz-Values'!$C$3/V135</f>
        <v>1739.1304347826087</v>
      </c>
      <c r="BA135" s="39">
        <f>'Inhalation-Haz-Values'!$C$3/W135</f>
        <v>47706.422018348625</v>
      </c>
      <c r="BB135" s="39">
        <f>'Inhalation-Haz-Values'!$C$3/X135</f>
        <v>96118.299445471348</v>
      </c>
      <c r="BC135" s="39">
        <f>'Inhalation-Haz-Values'!$C$3/Y135</f>
        <v>460176.99115044251</v>
      </c>
      <c r="BD135" s="39">
        <f>'Inhalation-Haz-Values'!$C$3/Z135</f>
        <v>1473087.818696884</v>
      </c>
      <c r="BE135" s="39">
        <f>'Inhalation-Haz-Values'!$C$3/AA135</f>
        <v>4601769.9115044251</v>
      </c>
      <c r="BF135" s="39">
        <f>AB135*'Inhalation-Haz-Values'!$D$4</f>
        <v>1.24430563599182E-3</v>
      </c>
      <c r="BG135" s="39">
        <f>AC135*'Inhalation-Haz-Values'!$D$4</f>
        <v>4.7128435173824138E-4</v>
      </c>
      <c r="BH135" s="39">
        <f>AD135*'Inhalation-Haz-Values'!$D$4</f>
        <v>2.5116007525562373E-4</v>
      </c>
      <c r="BI135" s="39">
        <f>AE135*'Inhalation-Haz-Values'!$D$4</f>
        <v>1.8707689815950916E-4</v>
      </c>
      <c r="BJ135" s="39">
        <f>AF135*'Inhalation-Haz-Values'!$D$4</f>
        <v>8.5923183640081803E-5</v>
      </c>
      <c r="BK135" s="39">
        <f>AG135*'Inhalation-Haz-Values'!$D$4</f>
        <v>3.1323167280163602E-6</v>
      </c>
      <c r="BL135" s="39">
        <f>AH135*'Inhalation-Haz-Values'!$D$4</f>
        <v>1.5546636237218813E-6</v>
      </c>
      <c r="BM135" s="39">
        <f>AI135*'Inhalation-Haz-Values'!$D$4</f>
        <v>3.247264130879346E-7</v>
      </c>
      <c r="BN135" s="39">
        <f>AJ135*'Inhalation-Haz-Values'!$D$4</f>
        <v>1.0144108302658487E-7</v>
      </c>
      <c r="BO135" s="39">
        <f>AK135*'Inhalation-Haz-Values'!$D$4</f>
        <v>3.2472641308793455E-8</v>
      </c>
    </row>
    <row r="136" spans="1:67" s="23" customFormat="1" x14ac:dyDescent="0.25">
      <c r="A136" s="97" t="s">
        <v>132</v>
      </c>
      <c r="B136" s="94" t="s">
        <v>160</v>
      </c>
      <c r="C136" s="94" t="s">
        <v>161</v>
      </c>
      <c r="D136" s="94">
        <v>2020</v>
      </c>
      <c r="E136" s="94">
        <v>2019</v>
      </c>
      <c r="F136" s="94" t="s">
        <v>138</v>
      </c>
      <c r="G136" s="94" t="s">
        <v>127</v>
      </c>
      <c r="H136" s="25">
        <v>4.7799999999999998E-13</v>
      </c>
      <c r="I136" s="25">
        <v>4.3299999999999997E-8</v>
      </c>
      <c r="J136" s="25">
        <v>4.7599999999999997E-7</v>
      </c>
      <c r="K136" s="25">
        <v>1.37E-6</v>
      </c>
      <c r="L136" s="25">
        <v>2.8600000000000001E-6</v>
      </c>
      <c r="M136" s="25">
        <v>5.1600000000000001E-7</v>
      </c>
      <c r="N136" s="25">
        <v>2.4299999999999999E-7</v>
      </c>
      <c r="O136" s="25">
        <v>8.1499999999999995E-8</v>
      </c>
      <c r="P136" s="25">
        <v>3.8299999999999999E-8</v>
      </c>
      <c r="Q136" s="25">
        <v>2.0800000000000001E-8</v>
      </c>
      <c r="R136" s="25">
        <v>5.5900000000000003E-10</v>
      </c>
      <c r="S136" s="25">
        <v>2.8599999999999999E-7</v>
      </c>
      <c r="T136" s="25">
        <v>2.4099999999999998E-6</v>
      </c>
      <c r="U136" s="25">
        <v>4.6600000000000003E-6</v>
      </c>
      <c r="V136" s="25">
        <v>1.2099999999999999E-5</v>
      </c>
      <c r="W136" s="25">
        <v>3.8700000000000002E-6</v>
      </c>
      <c r="X136" s="25">
        <v>2.8399999999999999E-6</v>
      </c>
      <c r="Y136" s="25">
        <v>8.9899999999999999E-7</v>
      </c>
      <c r="Z136" s="25">
        <v>3.4400000000000001E-7</v>
      </c>
      <c r="AA136" s="25">
        <v>1.23E-7</v>
      </c>
      <c r="AB136" s="25">
        <f t="shared" si="21"/>
        <v>2.2625210633946833E-6</v>
      </c>
      <c r="AC136" s="25">
        <f t="shared" si="22"/>
        <v>1.1575689161554192E-3</v>
      </c>
      <c r="AD136" s="25">
        <f t="shared" si="23"/>
        <v>9.7543394683026578E-3</v>
      </c>
      <c r="AE136" s="25">
        <f t="shared" si="24"/>
        <v>1.8861087934560327E-2</v>
      </c>
      <c r="AF136" s="25">
        <f t="shared" si="25"/>
        <v>4.8974069529652345E-2</v>
      </c>
      <c r="AG136" s="25">
        <f t="shared" si="26"/>
        <v>1.5663607361963192E-2</v>
      </c>
      <c r="AH136" s="25">
        <f t="shared" si="27"/>
        <v>1.1494740286298568E-2</v>
      </c>
      <c r="AI136" s="25">
        <f t="shared" si="28"/>
        <v>3.6386519427402861E-3</v>
      </c>
      <c r="AJ136" s="25">
        <f t="shared" si="29"/>
        <v>1.3923206543967281E-3</v>
      </c>
      <c r="AK136" s="25">
        <f t="shared" si="30"/>
        <v>4.9783558282208591E-4</v>
      </c>
      <c r="AL136" s="39">
        <f>'Inhalation-Haz-Values'!$C$2/H136</f>
        <v>5062761506276.1504</v>
      </c>
      <c r="AM136" s="39">
        <f>'Inhalation-Haz-Values'!$C$2/I136</f>
        <v>55889145.4965358</v>
      </c>
      <c r="AN136" s="39">
        <f>'Inhalation-Haz-Values'!$C$2/J136</f>
        <v>5084033.6134453779</v>
      </c>
      <c r="AO136" s="39">
        <f>'Inhalation-Haz-Values'!$C$2/K136</f>
        <v>1766423.3576642335</v>
      </c>
      <c r="AP136" s="39">
        <f>'Inhalation-Haz-Values'!$C$2/L136</f>
        <v>846153.84615384613</v>
      </c>
      <c r="AQ136" s="39">
        <f>'Inhalation-Haz-Values'!$C$2/M136</f>
        <v>4689922.4806201551</v>
      </c>
      <c r="AR136" s="39">
        <f>'Inhalation-Haz-Values'!$C$2/N136</f>
        <v>9958847.7366255149</v>
      </c>
      <c r="AS136" s="39">
        <f>'Inhalation-Haz-Values'!$C$2/O136</f>
        <v>29693251.533742331</v>
      </c>
      <c r="AT136" s="39">
        <f>'Inhalation-Haz-Values'!$C$2/P136</f>
        <v>63185378.590078332</v>
      </c>
      <c r="AU136" s="39">
        <f>'Inhalation-Haz-Values'!$C$2/Q136</f>
        <v>116346153.84615384</v>
      </c>
      <c r="AV136" s="39">
        <f>'Inhalation-Haz-Values'!$C$3/R136</f>
        <v>9302325581.3953495</v>
      </c>
      <c r="AW136" s="39">
        <f>'Inhalation-Haz-Values'!$C$3/S136</f>
        <v>18181818.181818184</v>
      </c>
      <c r="AX136" s="39">
        <f>'Inhalation-Haz-Values'!$C$3/T136</f>
        <v>2157676.348547718</v>
      </c>
      <c r="AY136" s="39">
        <f>'Inhalation-Haz-Values'!$C$3/U136</f>
        <v>1115879.8283261803</v>
      </c>
      <c r="AZ136" s="39">
        <f>'Inhalation-Haz-Values'!$C$3/V136</f>
        <v>429752.0661157025</v>
      </c>
      <c r="BA136" s="39">
        <f>'Inhalation-Haz-Values'!$C$3/W136</f>
        <v>1343669.2506459949</v>
      </c>
      <c r="BB136" s="39">
        <f>'Inhalation-Haz-Values'!$C$3/X136</f>
        <v>1830985.9154929579</v>
      </c>
      <c r="BC136" s="39">
        <f>'Inhalation-Haz-Values'!$C$3/Y136</f>
        <v>5784204.6718576197</v>
      </c>
      <c r="BD136" s="39">
        <f>'Inhalation-Haz-Values'!$C$3/Z136</f>
        <v>15116279.069767442</v>
      </c>
      <c r="BE136" s="39">
        <f>'Inhalation-Haz-Values'!$C$3/AA136</f>
        <v>42276422.764227644</v>
      </c>
      <c r="BF136" s="39">
        <f>AB136*'Inhalation-Haz-Values'!$D$4</f>
        <v>1.6063899550102252E-11</v>
      </c>
      <c r="BG136" s="39">
        <f>AC136*'Inhalation-Haz-Values'!$D$4</f>
        <v>8.2187393047034766E-9</v>
      </c>
      <c r="BH136" s="39">
        <f>AD136*'Inhalation-Haz-Values'!$D$4</f>
        <v>6.9255810224948863E-8</v>
      </c>
      <c r="BI136" s="39">
        <f>AE136*'Inhalation-Haz-Values'!$D$4</f>
        <v>1.3391372433537832E-7</v>
      </c>
      <c r="BJ136" s="39">
        <f>AF136*'Inhalation-Haz-Values'!$D$4</f>
        <v>3.4771589366053162E-7</v>
      </c>
      <c r="BK136" s="39">
        <f>AG136*'Inhalation-Haz-Values'!$D$4</f>
        <v>1.1121161226993865E-7</v>
      </c>
      <c r="BL136" s="39">
        <f>AH136*'Inhalation-Haz-Values'!$D$4</f>
        <v>8.1612656032719824E-8</v>
      </c>
      <c r="BM136" s="39">
        <f>AI136*'Inhalation-Haz-Values'!$D$4</f>
        <v>2.5834428793456031E-8</v>
      </c>
      <c r="BN136" s="39">
        <f>AJ136*'Inhalation-Haz-Values'!$D$4</f>
        <v>9.8854766462167681E-9</v>
      </c>
      <c r="BO136" s="39">
        <f>AK136*'Inhalation-Haz-Values'!$D$4</f>
        <v>3.5346326380368101E-9</v>
      </c>
    </row>
    <row r="137" spans="1:67" s="23" customFormat="1" ht="14.45" customHeight="1" x14ac:dyDescent="0.25">
      <c r="A137" s="97" t="s">
        <v>132</v>
      </c>
      <c r="B137" s="94" t="s">
        <v>160</v>
      </c>
      <c r="C137" s="94" t="s">
        <v>161</v>
      </c>
      <c r="D137" s="94" t="s">
        <v>140</v>
      </c>
      <c r="E137" s="94" t="s">
        <v>141</v>
      </c>
      <c r="F137" s="94" t="s">
        <v>134</v>
      </c>
      <c r="G137" s="94" t="s">
        <v>127</v>
      </c>
      <c r="H137" s="25">
        <v>1.20021927041228E-2</v>
      </c>
      <c r="I137" s="25">
        <v>2.48592706649151E-3</v>
      </c>
      <c r="J137" s="25">
        <v>1.1582236282336299E-3</v>
      </c>
      <c r="K137" s="25">
        <v>6.7845291026677403E-4</v>
      </c>
      <c r="L137" s="25">
        <v>2.2558596326798701E-4</v>
      </c>
      <c r="M137" s="25">
        <v>2.2628788778294201E-6</v>
      </c>
      <c r="N137" s="25">
        <v>7.59341001414713E-7</v>
      </c>
      <c r="O137" s="25">
        <v>1.4249203541834999E-7</v>
      </c>
      <c r="P137" s="25">
        <v>5.7480971604688699E-8</v>
      </c>
      <c r="Q137" s="25">
        <v>2.9681944219886801E-8</v>
      </c>
      <c r="R137" s="25">
        <v>2.8234355648746899E-2</v>
      </c>
      <c r="S137" s="25">
        <v>1.08340356457154E-2</v>
      </c>
      <c r="T137" s="25">
        <v>5.5173362848625696E-3</v>
      </c>
      <c r="U137" s="25">
        <v>4.13380460539612E-3</v>
      </c>
      <c r="V137" s="25">
        <v>1.8408063055780099E-3</v>
      </c>
      <c r="W137" s="25">
        <v>7.4960007957760699E-5</v>
      </c>
      <c r="X137" s="25">
        <v>3.6128191908346802E-5</v>
      </c>
      <c r="Y137" s="25">
        <v>7.9891968598423593E-6</v>
      </c>
      <c r="Z137" s="25">
        <v>2.5998384700889199E-6</v>
      </c>
      <c r="AA137" s="25">
        <v>8.5771790875101003E-7</v>
      </c>
      <c r="AB137" s="25">
        <f t="shared" si="21"/>
        <v>114.27696666666638</v>
      </c>
      <c r="AC137" s="25">
        <f t="shared" si="22"/>
        <v>43.850149999999836</v>
      </c>
      <c r="AD137" s="25">
        <f t="shared" si="23"/>
        <v>22.331108333333326</v>
      </c>
      <c r="AE137" s="25">
        <f t="shared" si="24"/>
        <v>16.731341666666669</v>
      </c>
      <c r="AF137" s="25">
        <f t="shared" si="25"/>
        <v>7.4505599999999941</v>
      </c>
      <c r="AG137" s="25">
        <f t="shared" si="26"/>
        <v>0.30339641666666661</v>
      </c>
      <c r="AH137" s="25">
        <f t="shared" si="27"/>
        <v>0.14622682499999998</v>
      </c>
      <c r="AI137" s="25">
        <f t="shared" si="28"/>
        <v>3.2335824999999999E-2</v>
      </c>
      <c r="AJ137" s="25">
        <f t="shared" si="29"/>
        <v>1.0522699999999979E-2</v>
      </c>
      <c r="AK137" s="25">
        <f t="shared" si="30"/>
        <v>3.4715649999999981E-3</v>
      </c>
      <c r="AL137" s="39">
        <f>'Inhalation-Haz-Values'!$C$2/H137</f>
        <v>201.62982378784173</v>
      </c>
      <c r="AM137" s="39">
        <f>'Inhalation-Haz-Values'!$C$2/I137</f>
        <v>973.47988708914318</v>
      </c>
      <c r="AN137" s="39">
        <f>'Inhalation-Haz-Values'!$C$2/J137</f>
        <v>2089.40651961199</v>
      </c>
      <c r="AO137" s="39">
        <f>'Inhalation-Haz-Values'!$C$2/K137</f>
        <v>3566.9387858450386</v>
      </c>
      <c r="AP137" s="39">
        <f>'Inhalation-Haz-Values'!$C$2/L137</f>
        <v>10727.617822236296</v>
      </c>
      <c r="AQ137" s="39">
        <f>'Inhalation-Haz-Values'!$C$2/M137</f>
        <v>1069434.1724207937</v>
      </c>
      <c r="AR137" s="39">
        <f>'Inhalation-Haz-Values'!$C$2/N137</f>
        <v>3186973.9622795903</v>
      </c>
      <c r="AS137" s="39">
        <f>'Inhalation-Haz-Values'!$C$2/O137</f>
        <v>16983405.373465206</v>
      </c>
      <c r="AT137" s="39">
        <f>'Inhalation-Haz-Values'!$C$2/P137</f>
        <v>42100888.910559081</v>
      </c>
      <c r="AU137" s="39">
        <f>'Inhalation-Haz-Values'!$C$2/Q137</f>
        <v>81531047.36240992</v>
      </c>
      <c r="AV137" s="39">
        <f>'Inhalation-Haz-Values'!$C$3/R137</f>
        <v>184.17278809870015</v>
      </c>
      <c r="AW137" s="39">
        <f>'Inhalation-Haz-Values'!$C$3/S137</f>
        <v>479.96888417627412</v>
      </c>
      <c r="AX137" s="39">
        <f>'Inhalation-Haz-Values'!$C$3/T137</f>
        <v>942.48378774133869</v>
      </c>
      <c r="AY137" s="39">
        <f>'Inhalation-Haz-Values'!$C$3/U137</f>
        <v>1257.9210911933542</v>
      </c>
      <c r="AZ137" s="39">
        <f>'Inhalation-Haz-Values'!$C$3/V137</f>
        <v>2824.8490806680552</v>
      </c>
      <c r="BA137" s="39">
        <f>'Inhalation-Haz-Values'!$C$3/W137</f>
        <v>69370.323478756225</v>
      </c>
      <c r="BB137" s="39">
        <f>'Inhalation-Haz-Values'!$C$3/X137</f>
        <v>143931.91923890961</v>
      </c>
      <c r="BC137" s="39">
        <f>'Inhalation-Haz-Values'!$C$3/Y137</f>
        <v>650878.94205458404</v>
      </c>
      <c r="BD137" s="39">
        <f>'Inhalation-Haz-Values'!$C$3/Z137</f>
        <v>2000124.2614977343</v>
      </c>
      <c r="BE137" s="39">
        <f>'Inhalation-Haz-Values'!$C$3/AA137</f>
        <v>6062599.3079381147</v>
      </c>
      <c r="BF137" s="39">
        <f>AB137*'Inhalation-Haz-Values'!$D$4</f>
        <v>8.1136646333333133E-4</v>
      </c>
      <c r="BG137" s="39">
        <f>AC137*'Inhalation-Haz-Values'!$D$4</f>
        <v>3.1133606499999882E-4</v>
      </c>
      <c r="BH137" s="39">
        <f>AD137*'Inhalation-Haz-Values'!$D$4</f>
        <v>1.585508691666666E-4</v>
      </c>
      <c r="BI137" s="39">
        <f>AE137*'Inhalation-Haz-Values'!$D$4</f>
        <v>1.1879252583333335E-4</v>
      </c>
      <c r="BJ137" s="39">
        <f>AF137*'Inhalation-Haz-Values'!$D$4</f>
        <v>5.2898975999999957E-5</v>
      </c>
      <c r="BK137" s="39">
        <f>AG137*'Inhalation-Haz-Values'!$D$4</f>
        <v>2.1541145583333328E-6</v>
      </c>
      <c r="BL137" s="39">
        <f>AH137*'Inhalation-Haz-Values'!$D$4</f>
        <v>1.0382104574999997E-6</v>
      </c>
      <c r="BM137" s="39">
        <f>AI137*'Inhalation-Haz-Values'!$D$4</f>
        <v>2.2958435749999997E-7</v>
      </c>
      <c r="BN137" s="39">
        <f>AJ137*'Inhalation-Haz-Values'!$D$4</f>
        <v>7.4711169999999849E-8</v>
      </c>
      <c r="BO137" s="39">
        <f>AK137*'Inhalation-Haz-Values'!$D$4</f>
        <v>2.4648111499999984E-8</v>
      </c>
    </row>
    <row r="138" spans="1:67" s="23" customFormat="1" x14ac:dyDescent="0.25">
      <c r="A138" s="97" t="s">
        <v>132</v>
      </c>
      <c r="B138" s="94" t="s">
        <v>160</v>
      </c>
      <c r="C138" s="94" t="s">
        <v>161</v>
      </c>
      <c r="D138" s="94" t="s">
        <v>140</v>
      </c>
      <c r="E138" s="94" t="s">
        <v>141</v>
      </c>
      <c r="F138" s="94" t="s">
        <v>137</v>
      </c>
      <c r="G138" s="94" t="s">
        <v>127</v>
      </c>
      <c r="H138" s="25">
        <v>1.20021927041228E-2</v>
      </c>
      <c r="I138" s="25">
        <v>2.4857417643492298E-3</v>
      </c>
      <c r="J138" s="25">
        <v>1.1552056740096999E-3</v>
      </c>
      <c r="K138" s="25">
        <v>6.7330892279708903E-4</v>
      </c>
      <c r="L138" s="25">
        <v>2.17446751970493E-4</v>
      </c>
      <c r="M138" s="25">
        <v>1.2510390006063E-6</v>
      </c>
      <c r="N138" s="25">
        <v>2.7189136267178601E-7</v>
      </c>
      <c r="O138" s="25">
        <v>4.06648021928051E-10</v>
      </c>
      <c r="P138" s="25">
        <v>0</v>
      </c>
      <c r="Q138" s="25">
        <v>0</v>
      </c>
      <c r="R138" s="25">
        <v>2.8234355648746899E-2</v>
      </c>
      <c r="S138" s="25">
        <v>1.0833660923605401E-2</v>
      </c>
      <c r="T138" s="25">
        <v>5.5049951621867401E-3</v>
      </c>
      <c r="U138" s="25">
        <v>4.1154164561438902E-3</v>
      </c>
      <c r="V138" s="25">
        <v>1.80786184948464E-3</v>
      </c>
      <c r="W138" s="25">
        <v>7.0051910115198005E-5</v>
      </c>
      <c r="X138" s="25">
        <v>3.3357593396321703E-5</v>
      </c>
      <c r="Y138" s="25">
        <v>7.0713994669563402E-6</v>
      </c>
      <c r="Z138" s="25">
        <v>2.2238029797392799E-6</v>
      </c>
      <c r="AA138" s="25">
        <v>7.1159481608730796E-7</v>
      </c>
      <c r="AB138" s="25">
        <f t="shared" si="21"/>
        <v>114.27696666666638</v>
      </c>
      <c r="AC138" s="25">
        <f t="shared" si="22"/>
        <v>43.848633333332934</v>
      </c>
      <c r="AD138" s="25">
        <f t="shared" si="23"/>
        <v>22.281158333333323</v>
      </c>
      <c r="AE138" s="25">
        <f t="shared" si="24"/>
        <v>16.656916666666643</v>
      </c>
      <c r="AF138" s="25">
        <f t="shared" si="25"/>
        <v>7.3172191666666642</v>
      </c>
      <c r="AG138" s="25">
        <f t="shared" si="26"/>
        <v>0.28353116666666639</v>
      </c>
      <c r="AH138" s="25">
        <f t="shared" si="27"/>
        <v>0.13501298333333314</v>
      </c>
      <c r="AI138" s="25">
        <f t="shared" si="28"/>
        <v>2.862109166666664E-2</v>
      </c>
      <c r="AJ138" s="25">
        <f t="shared" si="29"/>
        <v>9.0007174999999634E-3</v>
      </c>
      <c r="AK138" s="25">
        <f t="shared" si="30"/>
        <v>2.8801399999999998E-3</v>
      </c>
      <c r="AL138" s="39">
        <f>'Inhalation-Haz-Values'!$C$2/H138</f>
        <v>201.62982378784173</v>
      </c>
      <c r="AM138" s="39">
        <f>'Inhalation-Haz-Values'!$C$2/I138</f>
        <v>973.55245613518457</v>
      </c>
      <c r="AN138" s="39">
        <f>'Inhalation-Haz-Values'!$C$2/J138</f>
        <v>2094.8650568865542</v>
      </c>
      <c r="AO138" s="39">
        <f>'Inhalation-Haz-Values'!$C$2/K138</f>
        <v>3594.1897070764062</v>
      </c>
      <c r="AP138" s="39">
        <f>'Inhalation-Haz-Values'!$C$2/L138</f>
        <v>11129.161406505571</v>
      </c>
      <c r="AQ138" s="39">
        <f>'Inhalation-Haz-Values'!$C$2/M138</f>
        <v>1934392.1323213568</v>
      </c>
      <c r="AR138" s="39">
        <f>'Inhalation-Haz-Values'!$C$2/N138</f>
        <v>8900613.7459442057</v>
      </c>
      <c r="AS138" s="39">
        <f>'Inhalation-Haz-Values'!$C$2/O138</f>
        <v>5951092516.1420679</v>
      </c>
      <c r="AT138" s="39" t="e">
        <f>'Inhalation-Haz-Values'!$C$2/P138</f>
        <v>#DIV/0!</v>
      </c>
      <c r="AU138" s="39" t="e">
        <f>'Inhalation-Haz-Values'!$C$2/Q138</f>
        <v>#DIV/0!</v>
      </c>
      <c r="AV138" s="39">
        <f>'Inhalation-Haz-Values'!$C$3/R138</f>
        <v>184.17278809870015</v>
      </c>
      <c r="AW138" s="39">
        <f>'Inhalation-Haz-Values'!$C$3/S138</f>
        <v>479.98548566992258</v>
      </c>
      <c r="AX138" s="39">
        <f>'Inhalation-Haz-Values'!$C$3/T138</f>
        <v>944.59665209486081</v>
      </c>
      <c r="AY138" s="39">
        <f>'Inhalation-Haz-Values'!$C$3/U138</f>
        <v>1263.5416258388477</v>
      </c>
      <c r="AZ138" s="39">
        <f>'Inhalation-Haz-Values'!$C$3/V138</f>
        <v>2876.3259767234667</v>
      </c>
      <c r="BA138" s="39">
        <f>'Inhalation-Haz-Values'!$C$3/W138</f>
        <v>74230.666821915001</v>
      </c>
      <c r="BB138" s="39">
        <f>'Inhalation-Haz-Values'!$C$3/X138</f>
        <v>155886.54547763019</v>
      </c>
      <c r="BC138" s="39">
        <f>'Inhalation-Haz-Values'!$C$3/Y138</f>
        <v>735356.56192227185</v>
      </c>
      <c r="BD138" s="39">
        <f>'Inhalation-Haz-Values'!$C$3/Z138</f>
        <v>2338336.6455465634</v>
      </c>
      <c r="BE138" s="39">
        <f>'Inhalation-Haz-Values'!$C$3/AA138</f>
        <v>7307529.3445673371</v>
      </c>
      <c r="BF138" s="39">
        <f>AB138*'Inhalation-Haz-Values'!$D$4</f>
        <v>8.1136646333333133E-4</v>
      </c>
      <c r="BG138" s="39">
        <f>AC138*'Inhalation-Haz-Values'!$D$4</f>
        <v>3.1132529666666383E-4</v>
      </c>
      <c r="BH138" s="39">
        <f>AD138*'Inhalation-Haz-Values'!$D$4</f>
        <v>1.5819622416666658E-4</v>
      </c>
      <c r="BI138" s="39">
        <f>AE138*'Inhalation-Haz-Values'!$D$4</f>
        <v>1.1826410833333315E-4</v>
      </c>
      <c r="BJ138" s="39">
        <f>AF138*'Inhalation-Haz-Values'!$D$4</f>
        <v>5.1952256083333311E-5</v>
      </c>
      <c r="BK138" s="39">
        <f>AG138*'Inhalation-Haz-Values'!$D$4</f>
        <v>2.0130712833333311E-6</v>
      </c>
      <c r="BL138" s="39">
        <f>AH138*'Inhalation-Haz-Values'!$D$4</f>
        <v>9.5859218166666526E-7</v>
      </c>
      <c r="BM138" s="39">
        <f>AI138*'Inhalation-Haz-Values'!$D$4</f>
        <v>2.0320975083333314E-7</v>
      </c>
      <c r="BN138" s="39">
        <f>AJ138*'Inhalation-Haz-Values'!$D$4</f>
        <v>6.3905094249999735E-8</v>
      </c>
      <c r="BO138" s="39">
        <f>AK138*'Inhalation-Haz-Values'!$D$4</f>
        <v>2.0448993999999998E-8</v>
      </c>
    </row>
    <row r="139" spans="1:67" s="23" customFormat="1" ht="14.45" customHeight="1" x14ac:dyDescent="0.25">
      <c r="A139" s="97" t="s">
        <v>132</v>
      </c>
      <c r="B139" s="94" t="s">
        <v>160</v>
      </c>
      <c r="C139" s="94" t="s">
        <v>161</v>
      </c>
      <c r="D139" s="94" t="s">
        <v>140</v>
      </c>
      <c r="E139" s="94" t="s">
        <v>141</v>
      </c>
      <c r="F139" s="94" t="s">
        <v>138</v>
      </c>
      <c r="G139" s="94" t="s">
        <v>127</v>
      </c>
      <c r="H139" s="25">
        <v>1.36165202607114E-12</v>
      </c>
      <c r="I139" s="25">
        <v>4.9953010307194803E-8</v>
      </c>
      <c r="J139" s="25">
        <v>5.3884751162085695E-7</v>
      </c>
      <c r="K139" s="25">
        <v>1.54955086903799E-6</v>
      </c>
      <c r="L139" s="25">
        <v>3.3836418249797899E-6</v>
      </c>
      <c r="M139" s="25">
        <v>6.1073856608730799E-7</v>
      </c>
      <c r="N139" s="25">
        <v>2.9573480699272402E-7</v>
      </c>
      <c r="O139" s="25">
        <v>9.7872761974535095E-8</v>
      </c>
      <c r="P139" s="25">
        <v>4.8012279203718597E-8</v>
      </c>
      <c r="Q139" s="25">
        <v>2.5915122271624802E-8</v>
      </c>
      <c r="R139" s="25">
        <v>4.8847125063156796E-10</v>
      </c>
      <c r="S139" s="25">
        <v>2.84849294411883E-7</v>
      </c>
      <c r="T139" s="25">
        <v>2.5337319308306301E-6</v>
      </c>
      <c r="U139" s="25">
        <v>5.2189792466653196E-6</v>
      </c>
      <c r="V139" s="25">
        <v>1.3805614920169699E-5</v>
      </c>
      <c r="W139" s="25">
        <v>4.2817930729587698E-6</v>
      </c>
      <c r="X139" s="25">
        <v>3.06904346579426E-6</v>
      </c>
      <c r="Y139" s="25">
        <v>1.0142461284862501E-6</v>
      </c>
      <c r="Z139" s="25">
        <v>3.8074031174211799E-7</v>
      </c>
      <c r="AA139" s="25">
        <v>1.46123298554971E-7</v>
      </c>
      <c r="AB139" s="25">
        <f t="shared" si="21"/>
        <v>1.9770599166666653E-6</v>
      </c>
      <c r="AC139" s="25">
        <f t="shared" si="22"/>
        <v>1.1529114999999975E-3</v>
      </c>
      <c r="AD139" s="25">
        <f t="shared" si="23"/>
        <v>1.0255137499999964E-2</v>
      </c>
      <c r="AE139" s="25">
        <f t="shared" si="24"/>
        <v>2.1123525000000001E-2</v>
      </c>
      <c r="AF139" s="25">
        <f t="shared" si="25"/>
        <v>5.5877449999999732E-2</v>
      </c>
      <c r="AG139" s="25">
        <f t="shared" si="26"/>
        <v>1.7330316666666661E-2</v>
      </c>
      <c r="AH139" s="25">
        <f t="shared" si="27"/>
        <v>1.242178083333333E-2</v>
      </c>
      <c r="AI139" s="25">
        <f t="shared" si="28"/>
        <v>4.105104166666638E-3</v>
      </c>
      <c r="AJ139" s="25">
        <f t="shared" si="29"/>
        <v>1.5410249999999997E-3</v>
      </c>
      <c r="AK139" s="25">
        <f t="shared" si="30"/>
        <v>5.9142583333333042E-4</v>
      </c>
      <c r="AL139" s="39">
        <f>'Inhalation-Haz-Values'!$C$2/H139</f>
        <v>1777252891094.7813</v>
      </c>
      <c r="AM139" s="39">
        <f>'Inhalation-Haz-Values'!$C$2/I139</f>
        <v>48445528.810331658</v>
      </c>
      <c r="AN139" s="39">
        <f>'Inhalation-Haz-Values'!$C$2/J139</f>
        <v>4491066.4850629512</v>
      </c>
      <c r="AO139" s="39">
        <f>'Inhalation-Haz-Values'!$C$2/K139</f>
        <v>1561742.8561751007</v>
      </c>
      <c r="AP139" s="39">
        <f>'Inhalation-Haz-Values'!$C$2/L139</f>
        <v>715205.72364790831</v>
      </c>
      <c r="AQ139" s="39">
        <f>'Inhalation-Haz-Values'!$C$2/M139</f>
        <v>3962415.5643284679</v>
      </c>
      <c r="AR139" s="39">
        <f>'Inhalation-Haz-Values'!$C$2/N139</f>
        <v>8183007.0143198911</v>
      </c>
      <c r="AS139" s="39">
        <f>'Inhalation-Haz-Values'!$C$2/O139</f>
        <v>24725980.458481848</v>
      </c>
      <c r="AT139" s="39">
        <f>'Inhalation-Haz-Values'!$C$2/P139</f>
        <v>50403772.53768383</v>
      </c>
      <c r="AU139" s="39">
        <f>'Inhalation-Haz-Values'!$C$2/Q139</f>
        <v>93381770.482700989</v>
      </c>
      <c r="AV139" s="39">
        <f>'Inhalation-Haz-Values'!$C$3/R139</f>
        <v>10645457625.759285</v>
      </c>
      <c r="AW139" s="39">
        <f>'Inhalation-Haz-Values'!$C$3/S139</f>
        <v>18255267.265928227</v>
      </c>
      <c r="AX139" s="39">
        <f>'Inhalation-Haz-Values'!$C$3/T139</f>
        <v>2052308.6664086406</v>
      </c>
      <c r="AY139" s="39">
        <f>'Inhalation-Haz-Values'!$C$3/U139</f>
        <v>996363.41786998941</v>
      </c>
      <c r="AZ139" s="39">
        <f>'Inhalation-Haz-Values'!$C$3/V139</f>
        <v>376658.34010790166</v>
      </c>
      <c r="BA139" s="39">
        <f>'Inhalation-Haz-Values'!$C$3/W139</f>
        <v>1214444.4888848257</v>
      </c>
      <c r="BB139" s="39">
        <f>'Inhalation-Haz-Values'!$C$3/X139</f>
        <v>1694338.9880124277</v>
      </c>
      <c r="BC139" s="39">
        <f>'Inhalation-Haz-Values'!$C$3/Y139</f>
        <v>5126960.6596979927</v>
      </c>
      <c r="BD139" s="39">
        <f>'Inhalation-Haz-Values'!$C$3/Z139</f>
        <v>13657602.937306125</v>
      </c>
      <c r="BE139" s="39">
        <f>'Inhalation-Haz-Values'!$C$3/AA139</f>
        <v>35586385.274787515</v>
      </c>
      <c r="BF139" s="39">
        <f>AB139*'Inhalation-Haz-Values'!$D$4</f>
        <v>1.4037125408333323E-11</v>
      </c>
      <c r="BG139" s="39">
        <f>AC139*'Inhalation-Haz-Values'!$D$4</f>
        <v>8.1856716499999818E-9</v>
      </c>
      <c r="BH139" s="39">
        <f>AD139*'Inhalation-Haz-Values'!$D$4</f>
        <v>7.2811476249999745E-8</v>
      </c>
      <c r="BI139" s="39">
        <f>AE139*'Inhalation-Haz-Values'!$D$4</f>
        <v>1.4997702749999999E-7</v>
      </c>
      <c r="BJ139" s="39">
        <f>AF139*'Inhalation-Haz-Values'!$D$4</f>
        <v>3.9672989499999806E-7</v>
      </c>
      <c r="BK139" s="39">
        <f>AG139*'Inhalation-Haz-Values'!$D$4</f>
        <v>1.230452483333333E-7</v>
      </c>
      <c r="BL139" s="39">
        <f>AH139*'Inhalation-Haz-Values'!$D$4</f>
        <v>8.8194643916666644E-8</v>
      </c>
      <c r="BM139" s="39">
        <f>AI139*'Inhalation-Haz-Values'!$D$4</f>
        <v>2.914623958333313E-8</v>
      </c>
      <c r="BN139" s="39">
        <f>AJ139*'Inhalation-Haz-Values'!$D$4</f>
        <v>1.0941277499999998E-8</v>
      </c>
      <c r="BO139" s="39">
        <f>AK139*'Inhalation-Haz-Values'!$D$4</f>
        <v>4.199123416666646E-9</v>
      </c>
    </row>
    <row r="140" spans="1:67" s="23" customFormat="1" x14ac:dyDescent="0.25">
      <c r="A140" s="94" t="s">
        <v>155</v>
      </c>
      <c r="B140" s="94" t="s">
        <v>163</v>
      </c>
      <c r="C140" s="94" t="s">
        <v>164</v>
      </c>
      <c r="D140" s="94">
        <v>2015</v>
      </c>
      <c r="E140" s="94">
        <v>2016</v>
      </c>
      <c r="F140" s="94" t="s">
        <v>134</v>
      </c>
      <c r="G140" s="94" t="s">
        <v>127</v>
      </c>
      <c r="H140" s="25">
        <v>2.05E-4</v>
      </c>
      <c r="I140" s="25">
        <v>4.6699999999999997E-5</v>
      </c>
      <c r="J140" s="25">
        <v>2.2200000000000001E-5</v>
      </c>
      <c r="K140" s="25">
        <v>1.5299999999999999E-5</v>
      </c>
      <c r="L140" s="25">
        <v>8.6799999999999999E-6</v>
      </c>
      <c r="M140" s="25">
        <v>4.9999999999999998E-7</v>
      </c>
      <c r="N140" s="25">
        <v>2.0599999999999999E-7</v>
      </c>
      <c r="O140" s="25">
        <v>6.4500000000000002E-8</v>
      </c>
      <c r="P140" s="25">
        <v>3.3400000000000001E-8</v>
      </c>
      <c r="Q140" s="25">
        <v>1.81E-8</v>
      </c>
      <c r="R140" s="25">
        <v>3.5399999999999999E-4</v>
      </c>
      <c r="S140" s="25">
        <v>1.18E-4</v>
      </c>
      <c r="T140" s="25">
        <v>7.3200000000000004E-5</v>
      </c>
      <c r="U140" s="25">
        <v>4.7500000000000003E-5</v>
      </c>
      <c r="V140" s="25">
        <v>2.8E-5</v>
      </c>
      <c r="W140" s="25">
        <v>3.32E-6</v>
      </c>
      <c r="X140" s="25">
        <v>1.4899999999999999E-6</v>
      </c>
      <c r="Y140" s="25">
        <v>4.5600000000000001E-7</v>
      </c>
      <c r="Z140" s="25">
        <v>1.8E-7</v>
      </c>
      <c r="AA140" s="25">
        <v>7.0700000000000004E-8</v>
      </c>
      <c r="AB140" s="25">
        <f t="shared" si="21"/>
        <v>1.4327950920245398</v>
      </c>
      <c r="AC140" s="25">
        <f t="shared" si="22"/>
        <v>0.4775983640081799</v>
      </c>
      <c r="AD140" s="25">
        <f t="shared" si="23"/>
        <v>0.29627288343558283</v>
      </c>
      <c r="AE140" s="25">
        <f t="shared" si="24"/>
        <v>0.19225357873210633</v>
      </c>
      <c r="AF140" s="25">
        <f t="shared" si="25"/>
        <v>0.11332842535787321</v>
      </c>
      <c r="AG140" s="25">
        <f t="shared" si="26"/>
        <v>1.3437513292433537E-2</v>
      </c>
      <c r="AH140" s="25">
        <f t="shared" si="27"/>
        <v>6.0306912065439663E-3</v>
      </c>
      <c r="AI140" s="25">
        <f t="shared" si="28"/>
        <v>1.8456343558282209E-3</v>
      </c>
      <c r="AJ140" s="25">
        <f t="shared" si="29"/>
        <v>7.2853987730061339E-4</v>
      </c>
      <c r="AK140" s="25">
        <f t="shared" si="30"/>
        <v>2.8615427402862992E-4</v>
      </c>
      <c r="AL140" s="39">
        <f>'Inhalation-Haz-Values'!$C$2/H140</f>
        <v>11804.878048780487</v>
      </c>
      <c r="AM140" s="39">
        <f>'Inhalation-Haz-Values'!$C$2/I140</f>
        <v>51820.128479657389</v>
      </c>
      <c r="AN140" s="39">
        <f>'Inhalation-Haz-Values'!$C$2/J140</f>
        <v>109009.00900900899</v>
      </c>
      <c r="AO140" s="39">
        <f>'Inhalation-Haz-Values'!$C$2/K140</f>
        <v>158169.93464052287</v>
      </c>
      <c r="AP140" s="39">
        <f>'Inhalation-Haz-Values'!$C$2/L140</f>
        <v>278801.84331797232</v>
      </c>
      <c r="AQ140" s="39">
        <f>'Inhalation-Haz-Values'!$C$2/M140</f>
        <v>4840000</v>
      </c>
      <c r="AR140" s="39">
        <f>'Inhalation-Haz-Values'!$C$2/N140</f>
        <v>11747572.815533981</v>
      </c>
      <c r="AS140" s="39">
        <f>'Inhalation-Haz-Values'!$C$2/O140</f>
        <v>37519379.844961241</v>
      </c>
      <c r="AT140" s="39">
        <f>'Inhalation-Haz-Values'!$C$2/P140</f>
        <v>72455089.820359275</v>
      </c>
      <c r="AU140" s="39">
        <f>'Inhalation-Haz-Values'!$C$2/Q140</f>
        <v>133701657.45856354</v>
      </c>
      <c r="AV140" s="39">
        <f>'Inhalation-Haz-Values'!$C$3/R140</f>
        <v>14689.265536723165</v>
      </c>
      <c r="AW140" s="39">
        <f>'Inhalation-Haz-Values'!$C$3/S140</f>
        <v>44067.796610169498</v>
      </c>
      <c r="AX140" s="39">
        <f>'Inhalation-Haz-Values'!$C$3/T140</f>
        <v>71038.25136612021</v>
      </c>
      <c r="AY140" s="39">
        <f>'Inhalation-Haz-Values'!$C$3/U140</f>
        <v>109473.68421052632</v>
      </c>
      <c r="AZ140" s="39">
        <f>'Inhalation-Haz-Values'!$C$3/V140</f>
        <v>185714.28571428571</v>
      </c>
      <c r="BA140" s="39">
        <f>'Inhalation-Haz-Values'!$C$3/W140</f>
        <v>1566265.0602409639</v>
      </c>
      <c r="BB140" s="39">
        <f>'Inhalation-Haz-Values'!$C$3/X140</f>
        <v>3489932.8859060407</v>
      </c>
      <c r="BC140" s="39">
        <f>'Inhalation-Haz-Values'!$C$3/Y140</f>
        <v>11403508.771929825</v>
      </c>
      <c r="BD140" s="39">
        <f>'Inhalation-Haz-Values'!$C$3/Z140</f>
        <v>28888888.888888892</v>
      </c>
      <c r="BE140" s="39">
        <f>'Inhalation-Haz-Values'!$C$3/AA140</f>
        <v>73550212.164073542</v>
      </c>
      <c r="BF140" s="39">
        <f>AB140*'Inhalation-Haz-Values'!$D$4</f>
        <v>1.0172845153374233E-5</v>
      </c>
      <c r="BG140" s="39">
        <f>AC140*'Inhalation-Haz-Values'!$D$4</f>
        <v>3.3909483844580773E-6</v>
      </c>
      <c r="BH140" s="39">
        <f>AD140*'Inhalation-Haz-Values'!$D$4</f>
        <v>2.1035374723926381E-6</v>
      </c>
      <c r="BI140" s="39">
        <f>AE140*'Inhalation-Haz-Values'!$D$4</f>
        <v>1.3650004089979548E-6</v>
      </c>
      <c r="BJ140" s="39">
        <f>AF140*'Inhalation-Haz-Values'!$D$4</f>
        <v>8.0463182004089984E-7</v>
      </c>
      <c r="BK140" s="39">
        <f>AG140*'Inhalation-Haz-Values'!$D$4</f>
        <v>9.5406344376278112E-8</v>
      </c>
      <c r="BL140" s="39">
        <f>AH140*'Inhalation-Haz-Values'!$D$4</f>
        <v>4.2817907566462158E-8</v>
      </c>
      <c r="BM140" s="39">
        <f>AI140*'Inhalation-Haz-Values'!$D$4</f>
        <v>1.3104003926380369E-8</v>
      </c>
      <c r="BN140" s="39">
        <f>AJ140*'Inhalation-Haz-Values'!$D$4</f>
        <v>5.1726331288343547E-9</v>
      </c>
      <c r="BO140" s="39">
        <f>AK140*'Inhalation-Haz-Values'!$D$4</f>
        <v>2.0316953456032725E-9</v>
      </c>
    </row>
    <row r="141" spans="1:67" s="23" customFormat="1" ht="14.45" customHeight="1" x14ac:dyDescent="0.25">
      <c r="A141" s="94" t="s">
        <v>155</v>
      </c>
      <c r="B141" s="94" t="s">
        <v>163</v>
      </c>
      <c r="C141" s="94" t="s">
        <v>164</v>
      </c>
      <c r="D141" s="94">
        <v>2015</v>
      </c>
      <c r="E141" s="94">
        <v>2016</v>
      </c>
      <c r="F141" s="94" t="s">
        <v>137</v>
      </c>
      <c r="G141" s="94" t="s">
        <v>127</v>
      </c>
      <c r="H141" s="25">
        <v>2.05E-4</v>
      </c>
      <c r="I141" s="25">
        <v>4.6400000000000003E-5</v>
      </c>
      <c r="J141" s="25">
        <v>2.05E-5</v>
      </c>
      <c r="K141" s="25">
        <v>1.2500000000000001E-5</v>
      </c>
      <c r="L141" s="25">
        <v>4.0300000000000004E-6</v>
      </c>
      <c r="M141" s="25">
        <v>2.6300000000000001E-8</v>
      </c>
      <c r="N141" s="25">
        <v>5.9699999999999999E-9</v>
      </c>
      <c r="O141" s="25">
        <v>8.4099999999999999E-11</v>
      </c>
      <c r="P141" s="25">
        <v>0</v>
      </c>
      <c r="Q141" s="25">
        <v>0</v>
      </c>
      <c r="R141" s="25">
        <v>3.5399999999999999E-4</v>
      </c>
      <c r="S141" s="25">
        <v>1.18E-4</v>
      </c>
      <c r="T141" s="25">
        <v>7.1899999999999999E-5</v>
      </c>
      <c r="U141" s="25">
        <v>4.3900000000000003E-5</v>
      </c>
      <c r="V141" s="25">
        <v>1.9300000000000002E-5</v>
      </c>
      <c r="W141" s="25">
        <v>1.11E-6</v>
      </c>
      <c r="X141" s="25">
        <v>3.9099999999999999E-7</v>
      </c>
      <c r="Y141" s="25">
        <v>8.35E-8</v>
      </c>
      <c r="Z141" s="25">
        <v>2.6400000000000001E-8</v>
      </c>
      <c r="AA141" s="25">
        <v>8.4399999999999998E-9</v>
      </c>
      <c r="AB141" s="25">
        <f t="shared" si="21"/>
        <v>1.4327950920245398</v>
      </c>
      <c r="AC141" s="25">
        <f t="shared" si="22"/>
        <v>0.4775983640081799</v>
      </c>
      <c r="AD141" s="25">
        <f t="shared" si="23"/>
        <v>0.29101120654396728</v>
      </c>
      <c r="AE141" s="25">
        <f t="shared" si="24"/>
        <v>0.17768278118609407</v>
      </c>
      <c r="AF141" s="25">
        <f t="shared" si="25"/>
        <v>7.8115664621676892E-2</v>
      </c>
      <c r="AG141" s="25">
        <f t="shared" si="26"/>
        <v>4.4926625766871162E-3</v>
      </c>
      <c r="AH141" s="25">
        <f t="shared" si="27"/>
        <v>1.5825505112474437E-3</v>
      </c>
      <c r="AI141" s="25">
        <f t="shared" si="28"/>
        <v>3.3796155419222901E-4</v>
      </c>
      <c r="AJ141" s="25">
        <f t="shared" si="29"/>
        <v>1.0685251533742331E-4</v>
      </c>
      <c r="AK141" s="25">
        <f t="shared" si="30"/>
        <v>3.416042535787321E-5</v>
      </c>
      <c r="AL141" s="39">
        <f>'Inhalation-Haz-Values'!$C$2/H141</f>
        <v>11804.878048780487</v>
      </c>
      <c r="AM141" s="39">
        <f>'Inhalation-Haz-Values'!$C$2/I141</f>
        <v>52155.172413793101</v>
      </c>
      <c r="AN141" s="39">
        <f>'Inhalation-Haz-Values'!$C$2/J141</f>
        <v>118048.78048780488</v>
      </c>
      <c r="AO141" s="39">
        <f>'Inhalation-Haz-Values'!$C$2/K141</f>
        <v>193599.99999999997</v>
      </c>
      <c r="AP141" s="39">
        <f>'Inhalation-Haz-Values'!$C$2/L141</f>
        <v>600496.2779156327</v>
      </c>
      <c r="AQ141" s="39">
        <f>'Inhalation-Haz-Values'!$C$2/M141</f>
        <v>92015209.125475287</v>
      </c>
      <c r="AR141" s="39">
        <f>'Inhalation-Haz-Values'!$C$2/N141</f>
        <v>405360134.00335008</v>
      </c>
      <c r="AS141" s="39">
        <f>'Inhalation-Haz-Values'!$C$2/O141</f>
        <v>28775267538.64447</v>
      </c>
      <c r="AT141" s="39" t="e">
        <f>'Inhalation-Haz-Values'!$C$2/P141</f>
        <v>#DIV/0!</v>
      </c>
      <c r="AU141" s="39" t="e">
        <f>'Inhalation-Haz-Values'!$C$2/Q141</f>
        <v>#DIV/0!</v>
      </c>
      <c r="AV141" s="39">
        <f>'Inhalation-Haz-Values'!$C$3/R141</f>
        <v>14689.265536723165</v>
      </c>
      <c r="AW141" s="39">
        <f>'Inhalation-Haz-Values'!$C$3/S141</f>
        <v>44067.796610169498</v>
      </c>
      <c r="AX141" s="39">
        <f>'Inhalation-Haz-Values'!$C$3/T141</f>
        <v>72322.670375521557</v>
      </c>
      <c r="AY141" s="39">
        <f>'Inhalation-Haz-Values'!$C$3/U141</f>
        <v>118451.0250569476</v>
      </c>
      <c r="AZ141" s="39">
        <f>'Inhalation-Haz-Values'!$C$3/V141</f>
        <v>269430.05181347148</v>
      </c>
      <c r="BA141" s="39">
        <f>'Inhalation-Haz-Values'!$C$3/W141</f>
        <v>4684684.6846846854</v>
      </c>
      <c r="BB141" s="39">
        <f>'Inhalation-Haz-Values'!$C$3/X141</f>
        <v>13299232.736572891</v>
      </c>
      <c r="BC141" s="39">
        <f>'Inhalation-Haz-Values'!$C$3/Y141</f>
        <v>62275449.101796411</v>
      </c>
      <c r="BD141" s="39">
        <f>'Inhalation-Haz-Values'!$C$3/Z141</f>
        <v>196969696.96969697</v>
      </c>
      <c r="BE141" s="39">
        <f>'Inhalation-Haz-Values'!$C$3/AA141</f>
        <v>616113744.07582939</v>
      </c>
      <c r="BF141" s="39">
        <f>AB141*'Inhalation-Haz-Values'!$D$4</f>
        <v>1.0172845153374233E-5</v>
      </c>
      <c r="BG141" s="39">
        <f>AC141*'Inhalation-Haz-Values'!$D$4</f>
        <v>3.3909483844580773E-6</v>
      </c>
      <c r="BH141" s="39">
        <f>AD141*'Inhalation-Haz-Values'!$D$4</f>
        <v>2.0661795664621674E-6</v>
      </c>
      <c r="BI141" s="39">
        <f>AE141*'Inhalation-Haz-Values'!$D$4</f>
        <v>1.2615477464212679E-6</v>
      </c>
      <c r="BJ141" s="39">
        <f>AF141*'Inhalation-Haz-Values'!$D$4</f>
        <v>5.5462121881390596E-7</v>
      </c>
      <c r="BK141" s="39">
        <f>AG141*'Inhalation-Haz-Values'!$D$4</f>
        <v>3.1897904294478523E-8</v>
      </c>
      <c r="BL141" s="39">
        <f>AH141*'Inhalation-Haz-Values'!$D$4</f>
        <v>1.123610862985685E-8</v>
      </c>
      <c r="BM141" s="39">
        <f>AI141*'Inhalation-Haz-Values'!$D$4</f>
        <v>2.3995270347648259E-9</v>
      </c>
      <c r="BN141" s="39">
        <f>AJ141*'Inhalation-Haz-Values'!$D$4</f>
        <v>7.5865285889570549E-10</v>
      </c>
      <c r="BO141" s="39">
        <f>AK141*'Inhalation-Haz-Values'!$D$4</f>
        <v>2.4253902004089979E-10</v>
      </c>
    </row>
    <row r="142" spans="1:67" s="23" customFormat="1" x14ac:dyDescent="0.25">
      <c r="A142" s="94" t="s">
        <v>155</v>
      </c>
      <c r="B142" s="94" t="s">
        <v>163</v>
      </c>
      <c r="C142" s="94" t="s">
        <v>164</v>
      </c>
      <c r="D142" s="94">
        <v>2015</v>
      </c>
      <c r="E142" s="94">
        <v>2016</v>
      </c>
      <c r="F142" s="94" t="s">
        <v>138</v>
      </c>
      <c r="G142" s="94" t="s">
        <v>127</v>
      </c>
      <c r="H142" s="25">
        <v>4.36E-12</v>
      </c>
      <c r="I142" s="25">
        <v>3.4399999999999997E-8</v>
      </c>
      <c r="J142" s="25">
        <v>3.1300000000000001E-7</v>
      </c>
      <c r="K142" s="25">
        <v>9.8899999999999998E-7</v>
      </c>
      <c r="L142" s="25">
        <v>2.5600000000000001E-6</v>
      </c>
      <c r="M142" s="25">
        <v>3.5100000000000001E-7</v>
      </c>
      <c r="N142" s="25">
        <v>1.5699999999999999E-7</v>
      </c>
      <c r="O142" s="25">
        <v>6.0300000000000004E-8</v>
      </c>
      <c r="P142" s="25">
        <v>3.2299999999999998E-8</v>
      </c>
      <c r="Q142" s="25">
        <v>1.7900000000000001E-8</v>
      </c>
      <c r="R142" s="25">
        <v>7.1300000000000002E-10</v>
      </c>
      <c r="S142" s="25">
        <v>2.2700000000000001E-7</v>
      </c>
      <c r="T142" s="25">
        <v>1.57E-6</v>
      </c>
      <c r="U142" s="25">
        <v>3.4300000000000002E-6</v>
      </c>
      <c r="V142" s="25">
        <v>7.5700000000000004E-6</v>
      </c>
      <c r="W142" s="25">
        <v>2.1900000000000002E-6</v>
      </c>
      <c r="X142" s="25">
        <v>1.1599999999999999E-6</v>
      </c>
      <c r="Y142" s="25">
        <v>3.7300000000000002E-7</v>
      </c>
      <c r="Z142" s="25">
        <v>1.54E-7</v>
      </c>
      <c r="AA142" s="25">
        <v>6.2299999999999995E-8</v>
      </c>
      <c r="AB142" s="25">
        <f t="shared" si="21"/>
        <v>2.8858274028629856E-6</v>
      </c>
      <c r="AC142" s="25">
        <f t="shared" si="22"/>
        <v>9.187697341513293E-4</v>
      </c>
      <c r="AD142" s="25">
        <f t="shared" si="23"/>
        <v>6.3544867075664615E-3</v>
      </c>
      <c r="AE142" s="25">
        <f t="shared" si="24"/>
        <v>1.388273210633947E-2</v>
      </c>
      <c r="AF142" s="25">
        <f t="shared" si="25"/>
        <v>3.063914928425358E-2</v>
      </c>
      <c r="AG142" s="25">
        <f t="shared" si="26"/>
        <v>8.8639018404907989E-3</v>
      </c>
      <c r="AH142" s="25">
        <f t="shared" si="27"/>
        <v>4.6950347648261762E-3</v>
      </c>
      <c r="AI142" s="25">
        <f t="shared" si="28"/>
        <v>1.5096965235173825E-3</v>
      </c>
      <c r="AJ142" s="25">
        <f t="shared" si="29"/>
        <v>6.2330633946830266E-4</v>
      </c>
      <c r="AK142" s="25">
        <f t="shared" si="30"/>
        <v>2.5215574642126789E-4</v>
      </c>
      <c r="AL142" s="39">
        <f>'Inhalation-Haz-Values'!$C$2/H142</f>
        <v>555045871559.63306</v>
      </c>
      <c r="AM142" s="39">
        <f>'Inhalation-Haz-Values'!$C$2/I142</f>
        <v>70348837.209302336</v>
      </c>
      <c r="AN142" s="39">
        <f>'Inhalation-Haz-Values'!$C$2/J142</f>
        <v>7731629.3929712456</v>
      </c>
      <c r="AO142" s="39">
        <f>'Inhalation-Haz-Values'!$C$2/K142</f>
        <v>2446916.0768452981</v>
      </c>
      <c r="AP142" s="39">
        <f>'Inhalation-Haz-Values'!$C$2/L142</f>
        <v>945312.5</v>
      </c>
      <c r="AQ142" s="39">
        <f>'Inhalation-Haz-Values'!$C$2/M142</f>
        <v>6894586.8945868947</v>
      </c>
      <c r="AR142" s="39">
        <f>'Inhalation-Haz-Values'!$C$2/N142</f>
        <v>15414012.738853503</v>
      </c>
      <c r="AS142" s="39">
        <f>'Inhalation-Haz-Values'!$C$2/O142</f>
        <v>40132669.983416252</v>
      </c>
      <c r="AT142" s="39">
        <f>'Inhalation-Haz-Values'!$C$2/P142</f>
        <v>74922600.619195044</v>
      </c>
      <c r="AU142" s="39">
        <f>'Inhalation-Haz-Values'!$C$2/Q142</f>
        <v>135195530.72625697</v>
      </c>
      <c r="AV142" s="39">
        <f>'Inhalation-Haz-Values'!$C$3/R142</f>
        <v>7293127629.7335205</v>
      </c>
      <c r="AW142" s="39">
        <f>'Inhalation-Haz-Values'!$C$3/S142</f>
        <v>22907488.986784142</v>
      </c>
      <c r="AX142" s="39">
        <f>'Inhalation-Haz-Values'!$C$3/T142</f>
        <v>3312101.9108280255</v>
      </c>
      <c r="AY142" s="39">
        <f>'Inhalation-Haz-Values'!$C$3/U142</f>
        <v>1516034.9854227405</v>
      </c>
      <c r="AZ142" s="39">
        <f>'Inhalation-Haz-Values'!$C$3/V142</f>
        <v>686922.06076618226</v>
      </c>
      <c r="BA142" s="39">
        <f>'Inhalation-Haz-Values'!$C$3/W142</f>
        <v>2374429.2237442923</v>
      </c>
      <c r="BB142" s="39">
        <f>'Inhalation-Haz-Values'!$C$3/X142</f>
        <v>4482758.6206896557</v>
      </c>
      <c r="BC142" s="39">
        <f>'Inhalation-Haz-Values'!$C$3/Y142</f>
        <v>13941018.766756032</v>
      </c>
      <c r="BD142" s="39">
        <f>'Inhalation-Haz-Values'!$C$3/Z142</f>
        <v>33766233.766233765</v>
      </c>
      <c r="BE142" s="39">
        <f>'Inhalation-Haz-Values'!$C$3/AA142</f>
        <v>83467094.703049764</v>
      </c>
      <c r="BF142" s="39">
        <f>AB142*'Inhalation-Haz-Values'!$D$4</f>
        <v>2.0489374560327196E-11</v>
      </c>
      <c r="BG142" s="39">
        <f>AC142*'Inhalation-Haz-Values'!$D$4</f>
        <v>6.5232651124744379E-9</v>
      </c>
      <c r="BH142" s="39">
        <f>AD142*'Inhalation-Haz-Values'!$D$4</f>
        <v>4.5116855623721872E-8</v>
      </c>
      <c r="BI142" s="39">
        <f>AE142*'Inhalation-Haz-Values'!$D$4</f>
        <v>9.8567397955010242E-8</v>
      </c>
      <c r="BJ142" s="39">
        <f>AF142*'Inhalation-Haz-Values'!$D$4</f>
        <v>2.175379599182004E-7</v>
      </c>
      <c r="BK142" s="39">
        <f>AG142*'Inhalation-Haz-Values'!$D$4</f>
        <v>6.2933703067484671E-8</v>
      </c>
      <c r="BL142" s="39">
        <f>AH142*'Inhalation-Haz-Values'!$D$4</f>
        <v>3.3334746830265849E-8</v>
      </c>
      <c r="BM142" s="39">
        <f>AI142*'Inhalation-Haz-Values'!$D$4</f>
        <v>1.0718845316973416E-8</v>
      </c>
      <c r="BN142" s="39">
        <f>AJ142*'Inhalation-Haz-Values'!$D$4</f>
        <v>4.4254750102249491E-9</v>
      </c>
      <c r="BO142" s="39">
        <f>AK142*'Inhalation-Haz-Values'!$D$4</f>
        <v>1.7903057995910019E-9</v>
      </c>
    </row>
    <row r="143" spans="1:67" s="23" customFormat="1" ht="14.45" customHeight="1" x14ac:dyDescent="0.25">
      <c r="A143" s="94" t="s">
        <v>155</v>
      </c>
      <c r="B143" s="94" t="s">
        <v>163</v>
      </c>
      <c r="C143" s="94" t="s">
        <v>164</v>
      </c>
      <c r="D143" s="94">
        <v>2016</v>
      </c>
      <c r="E143" s="94">
        <v>2016</v>
      </c>
      <c r="F143" s="94" t="s">
        <v>134</v>
      </c>
      <c r="G143" s="94" t="s">
        <v>127</v>
      </c>
      <c r="H143" s="25">
        <v>2.0599999999999999E-4</v>
      </c>
      <c r="I143" s="25">
        <v>4.6799999999999999E-5</v>
      </c>
      <c r="J143" s="25">
        <v>2.19E-5</v>
      </c>
      <c r="K143" s="25">
        <v>1.47E-5</v>
      </c>
      <c r="L143" s="25">
        <v>7.6699999999999994E-6</v>
      </c>
      <c r="M143" s="25">
        <v>3.9099999999999999E-7</v>
      </c>
      <c r="N143" s="25">
        <v>1.6E-7</v>
      </c>
      <c r="O143" s="25">
        <v>4.9399999999999999E-8</v>
      </c>
      <c r="P143" s="25">
        <v>2.55E-8</v>
      </c>
      <c r="Q143" s="25">
        <v>1.3799999999999999E-8</v>
      </c>
      <c r="R143" s="25">
        <v>3.5500000000000001E-4</v>
      </c>
      <c r="S143" s="25">
        <v>1.18E-4</v>
      </c>
      <c r="T143" s="25">
        <v>7.3200000000000004E-5</v>
      </c>
      <c r="U143" s="25">
        <v>4.6799999999999999E-5</v>
      </c>
      <c r="V143" s="25">
        <v>2.5599999999999999E-5</v>
      </c>
      <c r="W143" s="25">
        <v>2.7999999999999999E-6</v>
      </c>
      <c r="X143" s="25">
        <v>1.2100000000000001E-6</v>
      </c>
      <c r="Y143" s="25">
        <v>3.65E-7</v>
      </c>
      <c r="Z143" s="25">
        <v>1.42E-7</v>
      </c>
      <c r="AA143" s="25">
        <v>5.5600000000000002E-8</v>
      </c>
      <c r="AB143" s="25">
        <f t="shared" si="21"/>
        <v>1.4368425357873209</v>
      </c>
      <c r="AC143" s="25">
        <f t="shared" si="22"/>
        <v>0.4775983640081799</v>
      </c>
      <c r="AD143" s="25">
        <f t="shared" si="23"/>
        <v>0.29627288343558283</v>
      </c>
      <c r="AE143" s="25">
        <f t="shared" si="24"/>
        <v>0.18942036809815951</v>
      </c>
      <c r="AF143" s="25">
        <f t="shared" si="25"/>
        <v>0.10361456032719835</v>
      </c>
      <c r="AG143" s="25">
        <f t="shared" si="26"/>
        <v>1.1332842535787322E-2</v>
      </c>
      <c r="AH143" s="25">
        <f t="shared" si="27"/>
        <v>4.8974069529652354E-3</v>
      </c>
      <c r="AI143" s="25">
        <f t="shared" si="28"/>
        <v>1.4773169734151328E-3</v>
      </c>
      <c r="AJ143" s="25">
        <f t="shared" si="29"/>
        <v>5.7473701431492844E-4</v>
      </c>
      <c r="AK143" s="25">
        <f t="shared" si="30"/>
        <v>2.2503787321063396E-4</v>
      </c>
      <c r="AL143" s="39">
        <f>'Inhalation-Haz-Values'!$C$2/H143</f>
        <v>11747.57281553398</v>
      </c>
      <c r="AM143" s="39">
        <f>'Inhalation-Haz-Values'!$C$2/I143</f>
        <v>51709.401709401711</v>
      </c>
      <c r="AN143" s="39">
        <f>'Inhalation-Haz-Values'!$C$2/J143</f>
        <v>110502.28310502283</v>
      </c>
      <c r="AO143" s="39">
        <f>'Inhalation-Haz-Values'!$C$2/K143</f>
        <v>164625.85034013606</v>
      </c>
      <c r="AP143" s="39">
        <f>'Inhalation-Haz-Values'!$C$2/L143</f>
        <v>315514.99348109518</v>
      </c>
      <c r="AQ143" s="39">
        <f>'Inhalation-Haz-Values'!$C$2/M143</f>
        <v>6189258.3120204601</v>
      </c>
      <c r="AR143" s="39">
        <f>'Inhalation-Haz-Values'!$C$2/N143</f>
        <v>15125000</v>
      </c>
      <c r="AS143" s="39">
        <f>'Inhalation-Haz-Values'!$C$2/O143</f>
        <v>48987854.251012146</v>
      </c>
      <c r="AT143" s="39">
        <f>'Inhalation-Haz-Values'!$C$2/P143</f>
        <v>94901960.784313723</v>
      </c>
      <c r="AU143" s="39">
        <f>'Inhalation-Haz-Values'!$C$2/Q143</f>
        <v>175362318.84057972</v>
      </c>
      <c r="AV143" s="39">
        <f>'Inhalation-Haz-Values'!$C$3/R143</f>
        <v>14647.887323943662</v>
      </c>
      <c r="AW143" s="39">
        <f>'Inhalation-Haz-Values'!$C$3/S143</f>
        <v>44067.796610169498</v>
      </c>
      <c r="AX143" s="39">
        <f>'Inhalation-Haz-Values'!$C$3/T143</f>
        <v>71038.25136612021</v>
      </c>
      <c r="AY143" s="39">
        <f>'Inhalation-Haz-Values'!$C$3/U143</f>
        <v>111111.11111111112</v>
      </c>
      <c r="AZ143" s="39">
        <f>'Inhalation-Haz-Values'!$C$3/V143</f>
        <v>203125.00000000003</v>
      </c>
      <c r="BA143" s="39">
        <f>'Inhalation-Haz-Values'!$C$3/W143</f>
        <v>1857142.8571428573</v>
      </c>
      <c r="BB143" s="39">
        <f>'Inhalation-Haz-Values'!$C$3/X143</f>
        <v>4297520.661157025</v>
      </c>
      <c r="BC143" s="39">
        <f>'Inhalation-Haz-Values'!$C$3/Y143</f>
        <v>14246575.342465755</v>
      </c>
      <c r="BD143" s="39">
        <f>'Inhalation-Haz-Values'!$C$3/Z143</f>
        <v>36619718.309859157</v>
      </c>
      <c r="BE143" s="39">
        <f>'Inhalation-Haz-Values'!$C$3/AA143</f>
        <v>93525179.856115103</v>
      </c>
      <c r="BF143" s="39">
        <f>AB143*'Inhalation-Haz-Values'!$D$4</f>
        <v>1.0201582004089978E-5</v>
      </c>
      <c r="BG143" s="39">
        <f>AC143*'Inhalation-Haz-Values'!$D$4</f>
        <v>3.3909483844580773E-6</v>
      </c>
      <c r="BH143" s="39">
        <f>AD143*'Inhalation-Haz-Values'!$D$4</f>
        <v>2.1035374723926381E-6</v>
      </c>
      <c r="BI143" s="39">
        <f>AE143*'Inhalation-Haz-Values'!$D$4</f>
        <v>1.3448846134969324E-6</v>
      </c>
      <c r="BJ143" s="39">
        <f>AF143*'Inhalation-Haz-Values'!$D$4</f>
        <v>7.3566337832310827E-7</v>
      </c>
      <c r="BK143" s="39">
        <f>AG143*'Inhalation-Haz-Values'!$D$4</f>
        <v>8.0463182004089987E-8</v>
      </c>
      <c r="BL143" s="39">
        <f>AH143*'Inhalation-Haz-Values'!$D$4</f>
        <v>3.4771589366053169E-8</v>
      </c>
      <c r="BM143" s="39">
        <f>AI143*'Inhalation-Haz-Values'!$D$4</f>
        <v>1.0488950511247442E-8</v>
      </c>
      <c r="BN143" s="39">
        <f>AJ143*'Inhalation-Haz-Values'!$D$4</f>
        <v>4.0806328016359919E-9</v>
      </c>
      <c r="BO143" s="39">
        <f>AK143*'Inhalation-Haz-Values'!$D$4</f>
        <v>1.5977688997955011E-9</v>
      </c>
    </row>
    <row r="144" spans="1:67" s="23" customFormat="1" x14ac:dyDescent="0.25">
      <c r="A144" s="94" t="s">
        <v>155</v>
      </c>
      <c r="B144" s="94" t="s">
        <v>163</v>
      </c>
      <c r="C144" s="94" t="s">
        <v>164</v>
      </c>
      <c r="D144" s="94">
        <v>2016</v>
      </c>
      <c r="E144" s="94">
        <v>2016</v>
      </c>
      <c r="F144" s="94" t="s">
        <v>137</v>
      </c>
      <c r="G144" s="94" t="s">
        <v>127</v>
      </c>
      <c r="H144" s="25">
        <v>2.0599999999999999E-4</v>
      </c>
      <c r="I144" s="25">
        <v>4.6600000000000001E-5</v>
      </c>
      <c r="J144" s="25">
        <v>2.0599999999999999E-5</v>
      </c>
      <c r="K144" s="25">
        <v>1.26E-5</v>
      </c>
      <c r="L144" s="25">
        <v>4.0500000000000002E-6</v>
      </c>
      <c r="M144" s="25">
        <v>2.6400000000000001E-8</v>
      </c>
      <c r="N144" s="25">
        <v>6E-9</v>
      </c>
      <c r="O144" s="25">
        <v>8.4500000000000005E-11</v>
      </c>
      <c r="P144" s="25">
        <v>0</v>
      </c>
      <c r="Q144" s="25">
        <v>0</v>
      </c>
      <c r="R144" s="25">
        <v>3.5500000000000001E-4</v>
      </c>
      <c r="S144" s="25">
        <v>1.18E-4</v>
      </c>
      <c r="T144" s="25">
        <v>7.2299999999999996E-5</v>
      </c>
      <c r="U144" s="25">
        <v>4.4100000000000001E-5</v>
      </c>
      <c r="V144" s="25">
        <v>1.9400000000000001E-5</v>
      </c>
      <c r="W144" s="25">
        <v>1.1200000000000001E-6</v>
      </c>
      <c r="X144" s="25">
        <v>3.9299999999999999E-7</v>
      </c>
      <c r="Y144" s="25">
        <v>8.3900000000000004E-8</v>
      </c>
      <c r="Z144" s="25">
        <v>2.6499999999999999E-8</v>
      </c>
      <c r="AA144" s="25">
        <v>8.4700000000000007E-9</v>
      </c>
      <c r="AB144" s="25">
        <f t="shared" si="21"/>
        <v>1.4368425357873209</v>
      </c>
      <c r="AC144" s="25">
        <f t="shared" si="22"/>
        <v>0.4775983640081799</v>
      </c>
      <c r="AD144" s="25">
        <f t="shared" si="23"/>
        <v>0.2926301840490797</v>
      </c>
      <c r="AE144" s="25">
        <f t="shared" si="24"/>
        <v>0.17849226993865028</v>
      </c>
      <c r="AF144" s="25">
        <f t="shared" si="25"/>
        <v>7.852040899795501E-2</v>
      </c>
      <c r="AG144" s="25">
        <f t="shared" si="26"/>
        <v>4.533137014314929E-3</v>
      </c>
      <c r="AH144" s="25">
        <f t="shared" si="27"/>
        <v>1.5906453987730063E-3</v>
      </c>
      <c r="AI144" s="25">
        <f t="shared" si="28"/>
        <v>3.3958053169734156E-4</v>
      </c>
      <c r="AJ144" s="25">
        <f t="shared" si="29"/>
        <v>1.0725725971370142E-4</v>
      </c>
      <c r="AK144" s="25">
        <f t="shared" si="30"/>
        <v>3.4281848670756642E-5</v>
      </c>
      <c r="AL144" s="39">
        <f>'Inhalation-Haz-Values'!$C$2/H144</f>
        <v>11747.57281553398</v>
      </c>
      <c r="AM144" s="39">
        <f>'Inhalation-Haz-Values'!$C$2/I144</f>
        <v>51931.330472103</v>
      </c>
      <c r="AN144" s="39">
        <f>'Inhalation-Haz-Values'!$C$2/J144</f>
        <v>117475.72815533981</v>
      </c>
      <c r="AO144" s="39">
        <f>'Inhalation-Haz-Values'!$C$2/K144</f>
        <v>192063.49206349207</v>
      </c>
      <c r="AP144" s="39">
        <f>'Inhalation-Haz-Values'!$C$2/L144</f>
        <v>597530.86419753078</v>
      </c>
      <c r="AQ144" s="39">
        <f>'Inhalation-Haz-Values'!$C$2/M144</f>
        <v>91666666.666666657</v>
      </c>
      <c r="AR144" s="39">
        <f>'Inhalation-Haz-Values'!$C$2/N144</f>
        <v>403333333.33333331</v>
      </c>
      <c r="AS144" s="39">
        <f>'Inhalation-Haz-Values'!$C$2/O144</f>
        <v>28639053254.437866</v>
      </c>
      <c r="AT144" s="39" t="e">
        <f>'Inhalation-Haz-Values'!$C$2/P144</f>
        <v>#DIV/0!</v>
      </c>
      <c r="AU144" s="39" t="e">
        <f>'Inhalation-Haz-Values'!$C$2/Q144</f>
        <v>#DIV/0!</v>
      </c>
      <c r="AV144" s="39">
        <f>'Inhalation-Haz-Values'!$C$3/R144</f>
        <v>14647.887323943662</v>
      </c>
      <c r="AW144" s="39">
        <f>'Inhalation-Haz-Values'!$C$3/S144</f>
        <v>44067.796610169498</v>
      </c>
      <c r="AX144" s="39">
        <f>'Inhalation-Haz-Values'!$C$3/T144</f>
        <v>71922.544951590608</v>
      </c>
      <c r="AY144" s="39">
        <f>'Inhalation-Haz-Values'!$C$3/U144</f>
        <v>117913.83219954648</v>
      </c>
      <c r="AZ144" s="39">
        <f>'Inhalation-Haz-Values'!$C$3/V144</f>
        <v>268041.23711340205</v>
      </c>
      <c r="BA144" s="39">
        <f>'Inhalation-Haz-Values'!$C$3/W144</f>
        <v>4642857.1428571427</v>
      </c>
      <c r="BB144" s="39">
        <f>'Inhalation-Haz-Values'!$C$3/X144</f>
        <v>13231552.162849873</v>
      </c>
      <c r="BC144" s="39">
        <f>'Inhalation-Haz-Values'!$C$3/Y144</f>
        <v>61978545.887961857</v>
      </c>
      <c r="BD144" s="39">
        <f>'Inhalation-Haz-Values'!$C$3/Z144</f>
        <v>196226415.09433964</v>
      </c>
      <c r="BE144" s="39">
        <f>'Inhalation-Haz-Values'!$C$3/AA144</f>
        <v>613931523.02243209</v>
      </c>
      <c r="BF144" s="39">
        <f>AB144*'Inhalation-Haz-Values'!$D$4</f>
        <v>1.0201582004089978E-5</v>
      </c>
      <c r="BG144" s="39">
        <f>AC144*'Inhalation-Haz-Values'!$D$4</f>
        <v>3.3909483844580773E-6</v>
      </c>
      <c r="BH144" s="39">
        <f>AD144*'Inhalation-Haz-Values'!$D$4</f>
        <v>2.0776743067484656E-6</v>
      </c>
      <c r="BI144" s="39">
        <f>AE144*'Inhalation-Haz-Values'!$D$4</f>
        <v>1.267295116564417E-6</v>
      </c>
      <c r="BJ144" s="39">
        <f>AF144*'Inhalation-Haz-Values'!$D$4</f>
        <v>5.5749490388548051E-7</v>
      </c>
      <c r="BK144" s="39">
        <f>AG144*'Inhalation-Haz-Values'!$D$4</f>
        <v>3.2185272801635992E-8</v>
      </c>
      <c r="BL144" s="39">
        <f>AH144*'Inhalation-Haz-Values'!$D$4</f>
        <v>1.1293582331288344E-8</v>
      </c>
      <c r="BM144" s="39">
        <f>AI144*'Inhalation-Haz-Values'!$D$4</f>
        <v>2.4110217750511251E-9</v>
      </c>
      <c r="BN144" s="39">
        <f>AJ144*'Inhalation-Haz-Values'!$D$4</f>
        <v>7.6152654396728007E-10</v>
      </c>
      <c r="BO144" s="39">
        <f>AK144*'Inhalation-Haz-Values'!$D$4</f>
        <v>2.4340112556237213E-10</v>
      </c>
    </row>
    <row r="145" spans="1:67" s="23" customFormat="1" ht="14.45" customHeight="1" x14ac:dyDescent="0.25">
      <c r="A145" s="94" t="s">
        <v>155</v>
      </c>
      <c r="B145" s="94" t="s">
        <v>163</v>
      </c>
      <c r="C145" s="94" t="s">
        <v>164</v>
      </c>
      <c r="D145" s="94">
        <v>2016</v>
      </c>
      <c r="E145" s="94">
        <v>2016</v>
      </c>
      <c r="F145" s="94" t="s">
        <v>138</v>
      </c>
      <c r="G145" s="94" t="s">
        <v>127</v>
      </c>
      <c r="H145" s="25">
        <v>3.3000000000000001E-12</v>
      </c>
      <c r="I145" s="25">
        <v>2.6000000000000001E-8</v>
      </c>
      <c r="J145" s="25">
        <v>2.3699999999999999E-7</v>
      </c>
      <c r="K145" s="25">
        <v>7.4900000000000005E-7</v>
      </c>
      <c r="L145" s="25">
        <v>1.9400000000000001E-6</v>
      </c>
      <c r="M145" s="25">
        <v>2.6600000000000003E-7</v>
      </c>
      <c r="N145" s="25">
        <v>1.1899999999999999E-7</v>
      </c>
      <c r="O145" s="25">
        <v>4.5699999999999999E-8</v>
      </c>
      <c r="P145" s="25">
        <v>2.44E-8</v>
      </c>
      <c r="Q145" s="25">
        <v>1.35E-8</v>
      </c>
      <c r="R145" s="25">
        <v>5.4E-10</v>
      </c>
      <c r="S145" s="25">
        <v>1.72E-7</v>
      </c>
      <c r="T145" s="25">
        <v>1.19E-6</v>
      </c>
      <c r="U145" s="25">
        <v>2.5900000000000002E-6</v>
      </c>
      <c r="V145" s="25">
        <v>5.7300000000000002E-6</v>
      </c>
      <c r="W145" s="25">
        <v>1.66E-6</v>
      </c>
      <c r="X145" s="25">
        <v>8.7700000000000003E-7</v>
      </c>
      <c r="Y145" s="25">
        <v>2.8299999999999998E-7</v>
      </c>
      <c r="Z145" s="25">
        <v>1.17E-7</v>
      </c>
      <c r="AA145" s="25">
        <v>4.7099999999999998E-8</v>
      </c>
      <c r="AB145" s="25">
        <f t="shared" si="21"/>
        <v>2.1856196319018407E-6</v>
      </c>
      <c r="AC145" s="25">
        <f t="shared" si="22"/>
        <v>6.9616032719836403E-4</v>
      </c>
      <c r="AD145" s="25">
        <f t="shared" si="23"/>
        <v>4.8164580777096113E-3</v>
      </c>
      <c r="AE145" s="25">
        <f t="shared" si="24"/>
        <v>1.0482879345603272E-2</v>
      </c>
      <c r="AF145" s="25">
        <f t="shared" si="25"/>
        <v>2.3191852760736192E-2</v>
      </c>
      <c r="AG145" s="25">
        <f t="shared" si="26"/>
        <v>6.7187566462167687E-3</v>
      </c>
      <c r="AH145" s="25">
        <f t="shared" si="27"/>
        <v>3.5496081799591007E-3</v>
      </c>
      <c r="AI145" s="25">
        <f t="shared" si="28"/>
        <v>1.1454265848670755E-3</v>
      </c>
      <c r="AJ145" s="25">
        <f t="shared" si="29"/>
        <v>4.7355092024539875E-4</v>
      </c>
      <c r="AK145" s="25">
        <f t="shared" si="30"/>
        <v>1.9063460122699385E-4</v>
      </c>
      <c r="AL145" s="39">
        <f>'Inhalation-Haz-Values'!$C$2/H145</f>
        <v>733333333333.33325</v>
      </c>
      <c r="AM145" s="39">
        <f>'Inhalation-Haz-Values'!$C$2/I145</f>
        <v>93076923.076923072</v>
      </c>
      <c r="AN145" s="39">
        <f>'Inhalation-Haz-Values'!$C$2/J145</f>
        <v>10210970.464135021</v>
      </c>
      <c r="AO145" s="39">
        <f>'Inhalation-Haz-Values'!$C$2/K145</f>
        <v>3230974.6328437915</v>
      </c>
      <c r="AP145" s="39">
        <f>'Inhalation-Haz-Values'!$C$2/L145</f>
        <v>1247422.6804123709</v>
      </c>
      <c r="AQ145" s="39">
        <f>'Inhalation-Haz-Values'!$C$2/M145</f>
        <v>9097744.3609022554</v>
      </c>
      <c r="AR145" s="39">
        <f>'Inhalation-Haz-Values'!$C$2/N145</f>
        <v>20336134.453781512</v>
      </c>
      <c r="AS145" s="39">
        <f>'Inhalation-Haz-Values'!$C$2/O145</f>
        <v>52954048.140043765</v>
      </c>
      <c r="AT145" s="39">
        <f>'Inhalation-Haz-Values'!$C$2/P145</f>
        <v>99180327.868852451</v>
      </c>
      <c r="AU145" s="39">
        <f>'Inhalation-Haz-Values'!$C$2/Q145</f>
        <v>179259259.25925925</v>
      </c>
      <c r="AV145" s="39">
        <f>'Inhalation-Haz-Values'!$C$3/R145</f>
        <v>9629629629.6296291</v>
      </c>
      <c r="AW145" s="39">
        <f>'Inhalation-Haz-Values'!$C$3/S145</f>
        <v>30232558.139534883</v>
      </c>
      <c r="AX145" s="39">
        <f>'Inhalation-Haz-Values'!$C$3/T145</f>
        <v>4369747.8991596643</v>
      </c>
      <c r="AY145" s="39">
        <f>'Inhalation-Haz-Values'!$C$3/U145</f>
        <v>2007722.0077220076</v>
      </c>
      <c r="AZ145" s="39">
        <f>'Inhalation-Haz-Values'!$C$3/V145</f>
        <v>907504.36300174519</v>
      </c>
      <c r="BA145" s="39">
        <f>'Inhalation-Haz-Values'!$C$3/W145</f>
        <v>3132530.1204819279</v>
      </c>
      <c r="BB145" s="39">
        <f>'Inhalation-Haz-Values'!$C$3/X145</f>
        <v>5929304.4469783353</v>
      </c>
      <c r="BC145" s="39">
        <f>'Inhalation-Haz-Values'!$C$3/Y145</f>
        <v>18374558.303886928</v>
      </c>
      <c r="BD145" s="39">
        <f>'Inhalation-Haz-Values'!$C$3/Z145</f>
        <v>44444444.444444448</v>
      </c>
      <c r="BE145" s="39">
        <f>'Inhalation-Haz-Values'!$C$3/AA145</f>
        <v>110403397.02760085</v>
      </c>
      <c r="BF145" s="39">
        <f>AB145*'Inhalation-Haz-Values'!$D$4</f>
        <v>1.5517899386503069E-11</v>
      </c>
      <c r="BG145" s="39">
        <f>AC145*'Inhalation-Haz-Values'!$D$4</f>
        <v>4.9427383231083841E-9</v>
      </c>
      <c r="BH145" s="39">
        <f>AD145*'Inhalation-Haz-Values'!$D$4</f>
        <v>3.4196852351738238E-8</v>
      </c>
      <c r="BI145" s="39">
        <f>AE145*'Inhalation-Haz-Values'!$D$4</f>
        <v>7.4428443353783231E-8</v>
      </c>
      <c r="BJ145" s="39">
        <f>AF145*'Inhalation-Haz-Values'!$D$4</f>
        <v>1.6466215460122695E-7</v>
      </c>
      <c r="BK145" s="39">
        <f>AG145*'Inhalation-Haz-Values'!$D$4</f>
        <v>4.7703172188139056E-8</v>
      </c>
      <c r="BL145" s="39">
        <f>AH145*'Inhalation-Haz-Values'!$D$4</f>
        <v>2.5202218077709615E-8</v>
      </c>
      <c r="BM145" s="39">
        <f>AI145*'Inhalation-Haz-Values'!$D$4</f>
        <v>8.1325287525562365E-9</v>
      </c>
      <c r="BN145" s="39">
        <f>AJ145*'Inhalation-Haz-Values'!$D$4</f>
        <v>3.3622115337423311E-9</v>
      </c>
      <c r="BO145" s="39">
        <f>AK145*'Inhalation-Haz-Values'!$D$4</f>
        <v>1.3535056687116562E-9</v>
      </c>
    </row>
    <row r="146" spans="1:67" s="23" customFormat="1" x14ac:dyDescent="0.25">
      <c r="A146" s="94" t="s">
        <v>155</v>
      </c>
      <c r="B146" s="94" t="s">
        <v>163</v>
      </c>
      <c r="C146" s="94" t="s">
        <v>164</v>
      </c>
      <c r="D146" s="94">
        <v>2017</v>
      </c>
      <c r="E146" s="94">
        <v>2016</v>
      </c>
      <c r="F146" s="94" t="s">
        <v>134</v>
      </c>
      <c r="G146" s="94" t="s">
        <v>127</v>
      </c>
      <c r="H146" s="25">
        <v>2.0599999999999999E-4</v>
      </c>
      <c r="I146" s="25">
        <v>4.6999999999999997E-5</v>
      </c>
      <c r="J146" s="25">
        <v>2.23E-5</v>
      </c>
      <c r="K146" s="25">
        <v>1.5500000000000001E-5</v>
      </c>
      <c r="L146" s="25">
        <v>8.9500000000000007E-6</v>
      </c>
      <c r="M146" s="25">
        <v>5.2399999999999998E-7</v>
      </c>
      <c r="N146" s="25">
        <v>2.16E-7</v>
      </c>
      <c r="O146" s="25">
        <v>6.7700000000000004E-8</v>
      </c>
      <c r="P146" s="25">
        <v>3.5100000000000003E-8</v>
      </c>
      <c r="Q146" s="25">
        <v>1.9000000000000001E-8</v>
      </c>
      <c r="R146" s="25">
        <v>3.5500000000000001E-4</v>
      </c>
      <c r="S146" s="25">
        <v>1.18E-4</v>
      </c>
      <c r="T146" s="25">
        <v>7.3499999999999998E-5</v>
      </c>
      <c r="U146" s="25">
        <v>4.7800000000000003E-5</v>
      </c>
      <c r="V146" s="25">
        <v>2.8600000000000001E-5</v>
      </c>
      <c r="W146" s="25">
        <v>3.4400000000000001E-6</v>
      </c>
      <c r="X146" s="25">
        <v>1.55E-6</v>
      </c>
      <c r="Y146" s="25">
        <v>4.75E-7</v>
      </c>
      <c r="Z146" s="25">
        <v>1.8799999999999999E-7</v>
      </c>
      <c r="AA146" s="25">
        <v>7.3900000000000007E-8</v>
      </c>
      <c r="AB146" s="25">
        <f t="shared" si="21"/>
        <v>1.4368425357873209</v>
      </c>
      <c r="AC146" s="25">
        <f t="shared" si="22"/>
        <v>0.4775983640081799</v>
      </c>
      <c r="AD146" s="25">
        <f t="shared" si="23"/>
        <v>0.29748711656441712</v>
      </c>
      <c r="AE146" s="25">
        <f t="shared" si="24"/>
        <v>0.1934678118609407</v>
      </c>
      <c r="AF146" s="25">
        <f t="shared" si="25"/>
        <v>0.11575689161554192</v>
      </c>
      <c r="AG146" s="25">
        <f t="shared" si="26"/>
        <v>1.392320654396728E-2</v>
      </c>
      <c r="AH146" s="25">
        <f t="shared" si="27"/>
        <v>6.2735378323108383E-3</v>
      </c>
      <c r="AI146" s="25">
        <f t="shared" si="28"/>
        <v>1.9225357873210633E-3</v>
      </c>
      <c r="AJ146" s="25">
        <f t="shared" si="29"/>
        <v>7.6091942740286287E-4</v>
      </c>
      <c r="AK146" s="25">
        <f t="shared" si="30"/>
        <v>2.9910609406952966E-4</v>
      </c>
      <c r="AL146" s="39">
        <f>'Inhalation-Haz-Values'!$C$2/H146</f>
        <v>11747.57281553398</v>
      </c>
      <c r="AM146" s="39">
        <f>'Inhalation-Haz-Values'!$C$2/I146</f>
        <v>51489.361702127659</v>
      </c>
      <c r="AN146" s="39">
        <f>'Inhalation-Haz-Values'!$C$2/J146</f>
        <v>108520.17937219731</v>
      </c>
      <c r="AO146" s="39">
        <f>'Inhalation-Haz-Values'!$C$2/K146</f>
        <v>156129.03225806452</v>
      </c>
      <c r="AP146" s="39">
        <f>'Inhalation-Haz-Values'!$C$2/L146</f>
        <v>270391.06145251391</v>
      </c>
      <c r="AQ146" s="39">
        <f>'Inhalation-Haz-Values'!$C$2/M146</f>
        <v>4618320.610687023</v>
      </c>
      <c r="AR146" s="39">
        <f>'Inhalation-Haz-Values'!$C$2/N146</f>
        <v>11203703.703703703</v>
      </c>
      <c r="AS146" s="39">
        <f>'Inhalation-Haz-Values'!$C$2/O146</f>
        <v>35745937.961595267</v>
      </c>
      <c r="AT146" s="39">
        <f>'Inhalation-Haz-Values'!$C$2/P146</f>
        <v>68945868.945868939</v>
      </c>
      <c r="AU146" s="39">
        <f>'Inhalation-Haz-Values'!$C$2/Q146</f>
        <v>127368421.05263157</v>
      </c>
      <c r="AV146" s="39">
        <f>'Inhalation-Haz-Values'!$C$3/R146</f>
        <v>14647.887323943662</v>
      </c>
      <c r="AW146" s="39">
        <f>'Inhalation-Haz-Values'!$C$3/S146</f>
        <v>44067.796610169498</v>
      </c>
      <c r="AX146" s="39">
        <f>'Inhalation-Haz-Values'!$C$3/T146</f>
        <v>70748.299319727899</v>
      </c>
      <c r="AY146" s="39">
        <f>'Inhalation-Haz-Values'!$C$3/U146</f>
        <v>108786.61087866109</v>
      </c>
      <c r="AZ146" s="39">
        <f>'Inhalation-Haz-Values'!$C$3/V146</f>
        <v>181818.18181818182</v>
      </c>
      <c r="BA146" s="39">
        <f>'Inhalation-Haz-Values'!$C$3/W146</f>
        <v>1511627.9069767443</v>
      </c>
      <c r="BB146" s="39">
        <f>'Inhalation-Haz-Values'!$C$3/X146</f>
        <v>3354838.7096774196</v>
      </c>
      <c r="BC146" s="39">
        <f>'Inhalation-Haz-Values'!$C$3/Y146</f>
        <v>10947368.421052631</v>
      </c>
      <c r="BD146" s="39">
        <f>'Inhalation-Haz-Values'!$C$3/Z146</f>
        <v>27659574.46808511</v>
      </c>
      <c r="BE146" s="39">
        <f>'Inhalation-Haz-Values'!$C$3/AA146</f>
        <v>70365358.592692822</v>
      </c>
      <c r="BF146" s="39">
        <f>AB146*'Inhalation-Haz-Values'!$D$4</f>
        <v>1.0201582004089978E-5</v>
      </c>
      <c r="BG146" s="39">
        <f>AC146*'Inhalation-Haz-Values'!$D$4</f>
        <v>3.3909483844580773E-6</v>
      </c>
      <c r="BH146" s="39">
        <f>AD146*'Inhalation-Haz-Values'!$D$4</f>
        <v>2.1121585276073615E-6</v>
      </c>
      <c r="BI146" s="39">
        <f>AE146*'Inhalation-Haz-Values'!$D$4</f>
        <v>1.373621464212679E-6</v>
      </c>
      <c r="BJ146" s="39">
        <f>AF146*'Inhalation-Haz-Values'!$D$4</f>
        <v>8.2187393047034766E-7</v>
      </c>
      <c r="BK146" s="39">
        <f>AG146*'Inhalation-Haz-Values'!$D$4</f>
        <v>9.8854766462167678E-8</v>
      </c>
      <c r="BL146" s="39">
        <f>AH146*'Inhalation-Haz-Values'!$D$4</f>
        <v>4.4542118609406954E-8</v>
      </c>
      <c r="BM146" s="39">
        <f>AI146*'Inhalation-Haz-Values'!$D$4</f>
        <v>1.365000408997955E-8</v>
      </c>
      <c r="BN146" s="39">
        <f>AJ146*'Inhalation-Haz-Values'!$D$4</f>
        <v>5.4025279345603262E-9</v>
      </c>
      <c r="BO146" s="39">
        <f>AK146*'Inhalation-Haz-Values'!$D$4</f>
        <v>2.1236532678936604E-9</v>
      </c>
    </row>
    <row r="147" spans="1:67" s="23" customFormat="1" ht="14.45" customHeight="1" x14ac:dyDescent="0.25">
      <c r="A147" s="94" t="s">
        <v>155</v>
      </c>
      <c r="B147" s="94" t="s">
        <v>163</v>
      </c>
      <c r="C147" s="94" t="s">
        <v>164</v>
      </c>
      <c r="D147" s="94">
        <v>2017</v>
      </c>
      <c r="E147" s="94">
        <v>2016</v>
      </c>
      <c r="F147" s="94" t="s">
        <v>137</v>
      </c>
      <c r="G147" s="94" t="s">
        <v>127</v>
      </c>
      <c r="H147" s="25">
        <v>2.0599999999999999E-4</v>
      </c>
      <c r="I147" s="25">
        <v>4.6600000000000001E-5</v>
      </c>
      <c r="J147" s="25">
        <v>2.0599999999999999E-5</v>
      </c>
      <c r="K147" s="25">
        <v>1.26E-5</v>
      </c>
      <c r="L147" s="25">
        <v>4.0500000000000002E-6</v>
      </c>
      <c r="M147" s="25">
        <v>2.6400000000000001E-8</v>
      </c>
      <c r="N147" s="25">
        <v>6E-9</v>
      </c>
      <c r="O147" s="25">
        <v>8.4500000000000005E-11</v>
      </c>
      <c r="P147" s="25">
        <v>0</v>
      </c>
      <c r="Q147" s="25">
        <v>0</v>
      </c>
      <c r="R147" s="25">
        <v>3.5500000000000001E-4</v>
      </c>
      <c r="S147" s="25">
        <v>1.18E-4</v>
      </c>
      <c r="T147" s="25">
        <v>7.2299999999999996E-5</v>
      </c>
      <c r="U147" s="25">
        <v>4.4100000000000001E-5</v>
      </c>
      <c r="V147" s="25">
        <v>1.9400000000000001E-5</v>
      </c>
      <c r="W147" s="25">
        <v>1.1200000000000001E-6</v>
      </c>
      <c r="X147" s="25">
        <v>3.9299999999999999E-7</v>
      </c>
      <c r="Y147" s="25">
        <v>8.3900000000000004E-8</v>
      </c>
      <c r="Z147" s="25">
        <v>2.6499999999999999E-8</v>
      </c>
      <c r="AA147" s="25">
        <v>8.4700000000000007E-9</v>
      </c>
      <c r="AB147" s="25">
        <f t="shared" si="21"/>
        <v>1.4368425357873209</v>
      </c>
      <c r="AC147" s="25">
        <f t="shared" si="22"/>
        <v>0.4775983640081799</v>
      </c>
      <c r="AD147" s="25">
        <f t="shared" si="23"/>
        <v>0.2926301840490797</v>
      </c>
      <c r="AE147" s="25">
        <f t="shared" si="24"/>
        <v>0.17849226993865028</v>
      </c>
      <c r="AF147" s="25">
        <f t="shared" si="25"/>
        <v>7.852040899795501E-2</v>
      </c>
      <c r="AG147" s="25">
        <f t="shared" si="26"/>
        <v>4.533137014314929E-3</v>
      </c>
      <c r="AH147" s="25">
        <f t="shared" si="27"/>
        <v>1.5906453987730063E-3</v>
      </c>
      <c r="AI147" s="25">
        <f t="shared" si="28"/>
        <v>3.3958053169734156E-4</v>
      </c>
      <c r="AJ147" s="25">
        <f t="shared" si="29"/>
        <v>1.0725725971370142E-4</v>
      </c>
      <c r="AK147" s="25">
        <f t="shared" si="30"/>
        <v>3.4281848670756642E-5</v>
      </c>
      <c r="AL147" s="39">
        <f>'Inhalation-Haz-Values'!$C$2/H147</f>
        <v>11747.57281553398</v>
      </c>
      <c r="AM147" s="39">
        <f>'Inhalation-Haz-Values'!$C$2/I147</f>
        <v>51931.330472103</v>
      </c>
      <c r="AN147" s="39">
        <f>'Inhalation-Haz-Values'!$C$2/J147</f>
        <v>117475.72815533981</v>
      </c>
      <c r="AO147" s="39">
        <f>'Inhalation-Haz-Values'!$C$2/K147</f>
        <v>192063.49206349207</v>
      </c>
      <c r="AP147" s="39">
        <f>'Inhalation-Haz-Values'!$C$2/L147</f>
        <v>597530.86419753078</v>
      </c>
      <c r="AQ147" s="39">
        <f>'Inhalation-Haz-Values'!$C$2/M147</f>
        <v>91666666.666666657</v>
      </c>
      <c r="AR147" s="39">
        <f>'Inhalation-Haz-Values'!$C$2/N147</f>
        <v>403333333.33333331</v>
      </c>
      <c r="AS147" s="39">
        <f>'Inhalation-Haz-Values'!$C$2/O147</f>
        <v>28639053254.437866</v>
      </c>
      <c r="AT147" s="39" t="e">
        <f>'Inhalation-Haz-Values'!$C$2/P147</f>
        <v>#DIV/0!</v>
      </c>
      <c r="AU147" s="39" t="e">
        <f>'Inhalation-Haz-Values'!$C$2/Q147</f>
        <v>#DIV/0!</v>
      </c>
      <c r="AV147" s="39">
        <f>'Inhalation-Haz-Values'!$C$3/R147</f>
        <v>14647.887323943662</v>
      </c>
      <c r="AW147" s="39">
        <f>'Inhalation-Haz-Values'!$C$3/S147</f>
        <v>44067.796610169498</v>
      </c>
      <c r="AX147" s="39">
        <f>'Inhalation-Haz-Values'!$C$3/T147</f>
        <v>71922.544951590608</v>
      </c>
      <c r="AY147" s="39">
        <f>'Inhalation-Haz-Values'!$C$3/U147</f>
        <v>117913.83219954648</v>
      </c>
      <c r="AZ147" s="39">
        <f>'Inhalation-Haz-Values'!$C$3/V147</f>
        <v>268041.23711340205</v>
      </c>
      <c r="BA147" s="39">
        <f>'Inhalation-Haz-Values'!$C$3/W147</f>
        <v>4642857.1428571427</v>
      </c>
      <c r="BB147" s="39">
        <f>'Inhalation-Haz-Values'!$C$3/X147</f>
        <v>13231552.162849873</v>
      </c>
      <c r="BC147" s="39">
        <f>'Inhalation-Haz-Values'!$C$3/Y147</f>
        <v>61978545.887961857</v>
      </c>
      <c r="BD147" s="39">
        <f>'Inhalation-Haz-Values'!$C$3/Z147</f>
        <v>196226415.09433964</v>
      </c>
      <c r="BE147" s="39">
        <f>'Inhalation-Haz-Values'!$C$3/AA147</f>
        <v>613931523.02243209</v>
      </c>
      <c r="BF147" s="39">
        <f>AB147*'Inhalation-Haz-Values'!$D$4</f>
        <v>1.0201582004089978E-5</v>
      </c>
      <c r="BG147" s="39">
        <f>AC147*'Inhalation-Haz-Values'!$D$4</f>
        <v>3.3909483844580773E-6</v>
      </c>
      <c r="BH147" s="39">
        <f>AD147*'Inhalation-Haz-Values'!$D$4</f>
        <v>2.0776743067484656E-6</v>
      </c>
      <c r="BI147" s="39">
        <f>AE147*'Inhalation-Haz-Values'!$D$4</f>
        <v>1.267295116564417E-6</v>
      </c>
      <c r="BJ147" s="39">
        <f>AF147*'Inhalation-Haz-Values'!$D$4</f>
        <v>5.5749490388548051E-7</v>
      </c>
      <c r="BK147" s="39">
        <f>AG147*'Inhalation-Haz-Values'!$D$4</f>
        <v>3.2185272801635992E-8</v>
      </c>
      <c r="BL147" s="39">
        <f>AH147*'Inhalation-Haz-Values'!$D$4</f>
        <v>1.1293582331288344E-8</v>
      </c>
      <c r="BM147" s="39">
        <f>AI147*'Inhalation-Haz-Values'!$D$4</f>
        <v>2.4110217750511251E-9</v>
      </c>
      <c r="BN147" s="39">
        <f>AJ147*'Inhalation-Haz-Values'!$D$4</f>
        <v>7.6152654396728007E-10</v>
      </c>
      <c r="BO147" s="39">
        <f>AK147*'Inhalation-Haz-Values'!$D$4</f>
        <v>2.4340112556237213E-10</v>
      </c>
    </row>
    <row r="148" spans="1:67" s="23" customFormat="1" x14ac:dyDescent="0.25">
      <c r="A148" s="94" t="s">
        <v>155</v>
      </c>
      <c r="B148" s="94" t="s">
        <v>163</v>
      </c>
      <c r="C148" s="94" t="s">
        <v>164</v>
      </c>
      <c r="D148" s="94">
        <v>2017</v>
      </c>
      <c r="E148" s="94">
        <v>2016</v>
      </c>
      <c r="F148" s="94" t="s">
        <v>138</v>
      </c>
      <c r="G148" s="94" t="s">
        <v>127</v>
      </c>
      <c r="H148" s="25">
        <v>4.5899999999999996E-12</v>
      </c>
      <c r="I148" s="25">
        <v>3.62E-8</v>
      </c>
      <c r="J148" s="25">
        <v>3.2899999999999999E-7</v>
      </c>
      <c r="K148" s="25">
        <v>1.04E-6</v>
      </c>
      <c r="L148" s="25">
        <v>2.6900000000000001E-6</v>
      </c>
      <c r="M148" s="25">
        <v>3.6899999999999998E-7</v>
      </c>
      <c r="N148" s="25">
        <v>1.6500000000000001E-7</v>
      </c>
      <c r="O148" s="25">
        <v>6.3399999999999999E-8</v>
      </c>
      <c r="P148" s="25">
        <v>3.3899999999999999E-8</v>
      </c>
      <c r="Q148" s="25">
        <v>1.88E-8</v>
      </c>
      <c r="R148" s="25">
        <v>7.5E-10</v>
      </c>
      <c r="S148" s="25">
        <v>2.3900000000000001E-7</v>
      </c>
      <c r="T148" s="25">
        <v>1.66E-6</v>
      </c>
      <c r="U148" s="25">
        <v>3.5999999999999998E-6</v>
      </c>
      <c r="V148" s="25">
        <v>7.9500000000000001E-6</v>
      </c>
      <c r="W148" s="25">
        <v>2.3E-6</v>
      </c>
      <c r="X148" s="25">
        <v>1.22E-6</v>
      </c>
      <c r="Y148" s="25">
        <v>3.9200000000000002E-7</v>
      </c>
      <c r="Z148" s="25">
        <v>1.6199999999999999E-7</v>
      </c>
      <c r="AA148" s="25">
        <v>6.5499999999999998E-8</v>
      </c>
      <c r="AB148" s="25">
        <f t="shared" si="21"/>
        <v>3.0355828220858891E-6</v>
      </c>
      <c r="AC148" s="25">
        <f t="shared" si="22"/>
        <v>9.6733905930470351E-4</v>
      </c>
      <c r="AD148" s="25">
        <f t="shared" si="23"/>
        <v>6.7187566462167687E-3</v>
      </c>
      <c r="AE148" s="25">
        <f t="shared" si="24"/>
        <v>1.4570797546012268E-2</v>
      </c>
      <c r="AF148" s="25">
        <f t="shared" si="25"/>
        <v>3.2177177914110427E-2</v>
      </c>
      <c r="AG148" s="25">
        <f t="shared" si="26"/>
        <v>9.3091206543967266E-3</v>
      </c>
      <c r="AH148" s="25">
        <f t="shared" si="27"/>
        <v>4.9378813905930465E-3</v>
      </c>
      <c r="AI148" s="25">
        <f t="shared" si="28"/>
        <v>1.5865979550102251E-3</v>
      </c>
      <c r="AJ148" s="25">
        <f t="shared" si="29"/>
        <v>6.5568588957055224E-4</v>
      </c>
      <c r="AK148" s="25">
        <f t="shared" si="30"/>
        <v>2.6510756646216764E-4</v>
      </c>
      <c r="AL148" s="39">
        <f>'Inhalation-Haz-Values'!$C$2/H148</f>
        <v>527233115468.40961</v>
      </c>
      <c r="AM148" s="39">
        <f>'Inhalation-Haz-Values'!$C$2/I148</f>
        <v>66850828.729281768</v>
      </c>
      <c r="AN148" s="39">
        <f>'Inhalation-Haz-Values'!$C$2/J148</f>
        <v>7355623.1003039517</v>
      </c>
      <c r="AO148" s="39">
        <f>'Inhalation-Haz-Values'!$C$2/K148</f>
        <v>2326923.076923077</v>
      </c>
      <c r="AP148" s="39">
        <f>'Inhalation-Haz-Values'!$C$2/L148</f>
        <v>899628.252788104</v>
      </c>
      <c r="AQ148" s="39">
        <f>'Inhalation-Haz-Values'!$C$2/M148</f>
        <v>6558265.5826558266</v>
      </c>
      <c r="AR148" s="39">
        <f>'Inhalation-Haz-Values'!$C$2/N148</f>
        <v>14666666.666666666</v>
      </c>
      <c r="AS148" s="39">
        <f>'Inhalation-Haz-Values'!$C$2/O148</f>
        <v>38170347.003154576</v>
      </c>
      <c r="AT148" s="39">
        <f>'Inhalation-Haz-Values'!$C$2/P148</f>
        <v>71386430.678466082</v>
      </c>
      <c r="AU148" s="39">
        <f>'Inhalation-Haz-Values'!$C$2/Q148</f>
        <v>128723404.25531915</v>
      </c>
      <c r="AV148" s="39">
        <f>'Inhalation-Haz-Values'!$C$3/R148</f>
        <v>6933333333.333334</v>
      </c>
      <c r="AW148" s="39">
        <f>'Inhalation-Haz-Values'!$C$3/S148</f>
        <v>21757322.175732218</v>
      </c>
      <c r="AX148" s="39">
        <f>'Inhalation-Haz-Values'!$C$3/T148</f>
        <v>3132530.1204819279</v>
      </c>
      <c r="AY148" s="39">
        <f>'Inhalation-Haz-Values'!$C$3/U148</f>
        <v>1444444.4444444445</v>
      </c>
      <c r="AZ148" s="39">
        <f>'Inhalation-Haz-Values'!$C$3/V148</f>
        <v>654088.05031446542</v>
      </c>
      <c r="BA148" s="39">
        <f>'Inhalation-Haz-Values'!$C$3/W148</f>
        <v>2260869.5652173916</v>
      </c>
      <c r="BB148" s="39">
        <f>'Inhalation-Haz-Values'!$C$3/X148</f>
        <v>4262295.0819672132</v>
      </c>
      <c r="BC148" s="39">
        <f>'Inhalation-Haz-Values'!$C$3/Y148</f>
        <v>13265306.122448979</v>
      </c>
      <c r="BD148" s="39">
        <f>'Inhalation-Haz-Values'!$C$3/Z148</f>
        <v>32098765.432098769</v>
      </c>
      <c r="BE148" s="39">
        <f>'Inhalation-Haz-Values'!$C$3/AA148</f>
        <v>79389312.97709924</v>
      </c>
      <c r="BF148" s="39">
        <f>AB148*'Inhalation-Haz-Values'!$D$4</f>
        <v>2.1552638036809812E-11</v>
      </c>
      <c r="BG148" s="39">
        <f>AC148*'Inhalation-Haz-Values'!$D$4</f>
        <v>6.8681073210633951E-9</v>
      </c>
      <c r="BH148" s="39">
        <f>AD148*'Inhalation-Haz-Values'!$D$4</f>
        <v>4.7703172188139056E-8</v>
      </c>
      <c r="BI148" s="39">
        <f>AE148*'Inhalation-Haz-Values'!$D$4</f>
        <v>1.0345266257668711E-7</v>
      </c>
      <c r="BJ148" s="39">
        <f>AF148*'Inhalation-Haz-Values'!$D$4</f>
        <v>2.2845796319018403E-7</v>
      </c>
      <c r="BK148" s="39">
        <f>AG148*'Inhalation-Haz-Values'!$D$4</f>
        <v>6.609475664621676E-8</v>
      </c>
      <c r="BL148" s="39">
        <f>AH148*'Inhalation-Haz-Values'!$D$4</f>
        <v>3.5058957873210632E-8</v>
      </c>
      <c r="BM148" s="39">
        <f>AI148*'Inhalation-Haz-Values'!$D$4</f>
        <v>1.1264845480572599E-8</v>
      </c>
      <c r="BN148" s="39">
        <f>AJ148*'Inhalation-Haz-Values'!$D$4</f>
        <v>4.6553698159509206E-9</v>
      </c>
      <c r="BO148" s="39">
        <f>AK148*'Inhalation-Haz-Values'!$D$4</f>
        <v>1.8822637218813901E-9</v>
      </c>
    </row>
    <row r="149" spans="1:67" s="23" customFormat="1" ht="14.45" customHeight="1" x14ac:dyDescent="0.25">
      <c r="A149" s="94" t="s">
        <v>155</v>
      </c>
      <c r="B149" s="94" t="s">
        <v>163</v>
      </c>
      <c r="C149" s="94" t="s">
        <v>164</v>
      </c>
      <c r="D149" s="94">
        <v>2018</v>
      </c>
      <c r="E149" s="94">
        <v>2016</v>
      </c>
      <c r="F149" s="94" t="s">
        <v>134</v>
      </c>
      <c r="G149" s="94" t="s">
        <v>127</v>
      </c>
      <c r="H149" s="25">
        <v>2.12E-4</v>
      </c>
      <c r="I149" s="25">
        <v>4.8199999999999999E-5</v>
      </c>
      <c r="J149" s="25">
        <v>2.2799999999999999E-5</v>
      </c>
      <c r="K149" s="25">
        <v>1.56E-5</v>
      </c>
      <c r="L149" s="25">
        <v>8.7600000000000008E-6</v>
      </c>
      <c r="M149" s="25">
        <v>4.9200000000000001E-7</v>
      </c>
      <c r="N149" s="25">
        <v>2.0200000000000001E-7</v>
      </c>
      <c r="O149" s="25">
        <v>6.3199999999999997E-8</v>
      </c>
      <c r="P149" s="25">
        <v>3.2700000000000002E-8</v>
      </c>
      <c r="Q149" s="25">
        <v>1.7800000000000001E-8</v>
      </c>
      <c r="R149" s="25">
        <v>3.6499999999999998E-4</v>
      </c>
      <c r="S149" s="25">
        <v>1.22E-4</v>
      </c>
      <c r="T149" s="25">
        <v>7.5500000000000006E-5</v>
      </c>
      <c r="U149" s="25">
        <v>4.88E-5</v>
      </c>
      <c r="V149" s="25">
        <v>2.83E-5</v>
      </c>
      <c r="W149" s="25">
        <v>3.3100000000000001E-6</v>
      </c>
      <c r="X149" s="25">
        <v>1.4699999999999999E-6</v>
      </c>
      <c r="Y149" s="25">
        <v>4.4999999999999998E-7</v>
      </c>
      <c r="Z149" s="25">
        <v>1.7700000000000001E-7</v>
      </c>
      <c r="AA149" s="25">
        <v>6.9600000000000001E-8</v>
      </c>
      <c r="AB149" s="25">
        <f t="shared" si="21"/>
        <v>1.4773169734151328</v>
      </c>
      <c r="AC149" s="25">
        <f t="shared" si="22"/>
        <v>0.49378813905930469</v>
      </c>
      <c r="AD149" s="25">
        <f t="shared" si="23"/>
        <v>0.3055820040899796</v>
      </c>
      <c r="AE149" s="25">
        <f t="shared" si="24"/>
        <v>0.19751525562372188</v>
      </c>
      <c r="AF149" s="25">
        <f t="shared" si="25"/>
        <v>0.11454265848670755</v>
      </c>
      <c r="AG149" s="25">
        <f t="shared" si="26"/>
        <v>1.3397038854805726E-2</v>
      </c>
      <c r="AH149" s="25">
        <f t="shared" si="27"/>
        <v>5.9497423312883432E-3</v>
      </c>
      <c r="AI149" s="25">
        <f t="shared" si="28"/>
        <v>1.8213496932515335E-3</v>
      </c>
      <c r="AJ149" s="25">
        <f t="shared" si="29"/>
        <v>7.1639754601227003E-4</v>
      </c>
      <c r="AK149" s="25">
        <f t="shared" si="30"/>
        <v>2.8170208588957051E-4</v>
      </c>
      <c r="AL149" s="39">
        <f>'Inhalation-Haz-Values'!$C$2/H149</f>
        <v>11415.094339622641</v>
      </c>
      <c r="AM149" s="39">
        <f>'Inhalation-Haz-Values'!$C$2/I149</f>
        <v>50207.468879668049</v>
      </c>
      <c r="AN149" s="39">
        <f>'Inhalation-Haz-Values'!$C$2/J149</f>
        <v>106140.35087719299</v>
      </c>
      <c r="AO149" s="39">
        <f>'Inhalation-Haz-Values'!$C$2/K149</f>
        <v>155128.20512820513</v>
      </c>
      <c r="AP149" s="39">
        <f>'Inhalation-Haz-Values'!$C$2/L149</f>
        <v>276255.70776255702</v>
      </c>
      <c r="AQ149" s="39">
        <f>'Inhalation-Haz-Values'!$C$2/M149</f>
        <v>4918699.1869918695</v>
      </c>
      <c r="AR149" s="39">
        <f>'Inhalation-Haz-Values'!$C$2/N149</f>
        <v>11980198.01980198</v>
      </c>
      <c r="AS149" s="39">
        <f>'Inhalation-Haz-Values'!$C$2/O149</f>
        <v>38291139.240506329</v>
      </c>
      <c r="AT149" s="39">
        <f>'Inhalation-Haz-Values'!$C$2/P149</f>
        <v>74006116.207951069</v>
      </c>
      <c r="AU149" s="39">
        <f>'Inhalation-Haz-Values'!$C$2/Q149</f>
        <v>135955056.17977527</v>
      </c>
      <c r="AV149" s="39">
        <f>'Inhalation-Haz-Values'!$C$3/R149</f>
        <v>14246.575342465754</v>
      </c>
      <c r="AW149" s="39">
        <f>'Inhalation-Haz-Values'!$C$3/S149</f>
        <v>42622.950819672136</v>
      </c>
      <c r="AX149" s="39">
        <f>'Inhalation-Haz-Values'!$C$3/T149</f>
        <v>68874.172185430463</v>
      </c>
      <c r="AY149" s="39">
        <f>'Inhalation-Haz-Values'!$C$3/U149</f>
        <v>106557.37704918033</v>
      </c>
      <c r="AZ149" s="39">
        <f>'Inhalation-Haz-Values'!$C$3/V149</f>
        <v>183745.58303886926</v>
      </c>
      <c r="BA149" s="39">
        <f>'Inhalation-Haz-Values'!$C$3/W149</f>
        <v>1570996.9788519638</v>
      </c>
      <c r="BB149" s="39">
        <f>'Inhalation-Haz-Values'!$C$3/X149</f>
        <v>3537414.9659863948</v>
      </c>
      <c r="BC149" s="39">
        <f>'Inhalation-Haz-Values'!$C$3/Y149</f>
        <v>11555555.555555556</v>
      </c>
      <c r="BD149" s="39">
        <f>'Inhalation-Haz-Values'!$C$3/Z149</f>
        <v>29378531.073446326</v>
      </c>
      <c r="BE149" s="39">
        <f>'Inhalation-Haz-Values'!$C$3/AA149</f>
        <v>74712643.678160921</v>
      </c>
      <c r="BF149" s="39">
        <f>AB149*'Inhalation-Haz-Values'!$D$4</f>
        <v>1.0488950511247442E-5</v>
      </c>
      <c r="BG149" s="39">
        <f>AC149*'Inhalation-Haz-Values'!$D$4</f>
        <v>3.505895787321063E-6</v>
      </c>
      <c r="BH149" s="39">
        <f>AD149*'Inhalation-Haz-Values'!$D$4</f>
        <v>2.169632229038855E-6</v>
      </c>
      <c r="BI149" s="39">
        <f>AE149*'Inhalation-Haz-Values'!$D$4</f>
        <v>1.4023583149284253E-6</v>
      </c>
      <c r="BJ149" s="39">
        <f>AF149*'Inhalation-Haz-Values'!$D$4</f>
        <v>8.1325287525562359E-7</v>
      </c>
      <c r="BK149" s="39">
        <f>AG149*'Inhalation-Haz-Values'!$D$4</f>
        <v>9.511897586912065E-8</v>
      </c>
      <c r="BL149" s="39">
        <f>AH149*'Inhalation-Haz-Values'!$D$4</f>
        <v>4.2243170552147232E-8</v>
      </c>
      <c r="BM149" s="39">
        <f>AI149*'Inhalation-Haz-Values'!$D$4</f>
        <v>1.2931582822085888E-8</v>
      </c>
      <c r="BN149" s="39">
        <f>AJ149*'Inhalation-Haz-Values'!$D$4</f>
        <v>5.0864225766871171E-9</v>
      </c>
      <c r="BO149" s="39">
        <f>AK149*'Inhalation-Haz-Values'!$D$4</f>
        <v>2.0000848098159508E-9</v>
      </c>
    </row>
    <row r="150" spans="1:67" s="23" customFormat="1" x14ac:dyDescent="0.25">
      <c r="A150" s="94" t="s">
        <v>155</v>
      </c>
      <c r="B150" s="94" t="s">
        <v>163</v>
      </c>
      <c r="C150" s="94" t="s">
        <v>164</v>
      </c>
      <c r="D150" s="94">
        <v>2018</v>
      </c>
      <c r="E150" s="94">
        <v>2016</v>
      </c>
      <c r="F150" s="94" t="s">
        <v>137</v>
      </c>
      <c r="G150" s="94" t="s">
        <v>127</v>
      </c>
      <c r="H150" s="25">
        <v>2.12E-4</v>
      </c>
      <c r="I150" s="25">
        <v>4.7899999999999999E-5</v>
      </c>
      <c r="J150" s="25">
        <v>2.12E-5</v>
      </c>
      <c r="K150" s="25">
        <v>1.2999999999999999E-5</v>
      </c>
      <c r="L150" s="25">
        <v>4.16E-6</v>
      </c>
      <c r="M150" s="25">
        <v>2.7199999999999999E-8</v>
      </c>
      <c r="N150" s="25">
        <v>6.17E-9</v>
      </c>
      <c r="O150" s="25">
        <v>8.6900000000000005E-11</v>
      </c>
      <c r="P150" s="25">
        <v>0</v>
      </c>
      <c r="Q150" s="25">
        <v>0</v>
      </c>
      <c r="R150" s="25">
        <v>3.6499999999999998E-4</v>
      </c>
      <c r="S150" s="25">
        <v>1.22E-4</v>
      </c>
      <c r="T150" s="25">
        <v>7.4300000000000004E-5</v>
      </c>
      <c r="U150" s="25">
        <v>4.5399999999999999E-5</v>
      </c>
      <c r="V150" s="25">
        <v>2.0000000000000002E-5</v>
      </c>
      <c r="W150" s="25">
        <v>1.15E-6</v>
      </c>
      <c r="X150" s="25">
        <v>4.0400000000000002E-7</v>
      </c>
      <c r="Y150" s="25">
        <v>8.6299999999999999E-8</v>
      </c>
      <c r="Z150" s="25">
        <v>2.7199999999999999E-8</v>
      </c>
      <c r="AA150" s="25">
        <v>8.7099999999999999E-9</v>
      </c>
      <c r="AB150" s="25">
        <f t="shared" si="21"/>
        <v>1.4773169734151328</v>
      </c>
      <c r="AC150" s="25">
        <f t="shared" si="22"/>
        <v>0.49378813905930469</v>
      </c>
      <c r="AD150" s="25">
        <f t="shared" si="23"/>
        <v>0.30072507157464212</v>
      </c>
      <c r="AE150" s="25">
        <f t="shared" si="24"/>
        <v>0.18375394683026583</v>
      </c>
      <c r="AF150" s="25">
        <f t="shared" si="25"/>
        <v>8.094887525562372E-2</v>
      </c>
      <c r="AG150" s="25">
        <f t="shared" si="26"/>
        <v>4.6545603271983633E-3</v>
      </c>
      <c r="AH150" s="25">
        <f t="shared" si="27"/>
        <v>1.635167280163599E-3</v>
      </c>
      <c r="AI150" s="25">
        <f t="shared" si="28"/>
        <v>3.4929439672801632E-4</v>
      </c>
      <c r="AJ150" s="25">
        <f t="shared" si="29"/>
        <v>1.1009047034764825E-4</v>
      </c>
      <c r="AK150" s="25">
        <f t="shared" si="30"/>
        <v>3.5253235173824129E-5</v>
      </c>
      <c r="AL150" s="39">
        <f>'Inhalation-Haz-Values'!$C$2/H150</f>
        <v>11415.094339622641</v>
      </c>
      <c r="AM150" s="39">
        <f>'Inhalation-Haz-Values'!$C$2/I150</f>
        <v>50521.920668058454</v>
      </c>
      <c r="AN150" s="39">
        <f>'Inhalation-Haz-Values'!$C$2/J150</f>
        <v>114150.94339622642</v>
      </c>
      <c r="AO150" s="39">
        <f>'Inhalation-Haz-Values'!$C$2/K150</f>
        <v>186153.84615384616</v>
      </c>
      <c r="AP150" s="39">
        <f>'Inhalation-Haz-Values'!$C$2/L150</f>
        <v>581730.76923076925</v>
      </c>
      <c r="AQ150" s="39">
        <f>'Inhalation-Haz-Values'!$C$2/M150</f>
        <v>88970588.235294119</v>
      </c>
      <c r="AR150" s="39">
        <f>'Inhalation-Haz-Values'!$C$2/N150</f>
        <v>392220421.39384115</v>
      </c>
      <c r="AS150" s="39">
        <f>'Inhalation-Haz-Values'!$C$2/O150</f>
        <v>27848101265.822781</v>
      </c>
      <c r="AT150" s="39" t="e">
        <f>'Inhalation-Haz-Values'!$C$2/P150</f>
        <v>#DIV/0!</v>
      </c>
      <c r="AU150" s="39" t="e">
        <f>'Inhalation-Haz-Values'!$C$2/Q150</f>
        <v>#DIV/0!</v>
      </c>
      <c r="AV150" s="39">
        <f>'Inhalation-Haz-Values'!$C$3/R150</f>
        <v>14246.575342465754</v>
      </c>
      <c r="AW150" s="39">
        <f>'Inhalation-Haz-Values'!$C$3/S150</f>
        <v>42622.950819672136</v>
      </c>
      <c r="AX150" s="39">
        <f>'Inhalation-Haz-Values'!$C$3/T150</f>
        <v>69986.541049798121</v>
      </c>
      <c r="AY150" s="39">
        <f>'Inhalation-Haz-Values'!$C$3/U150</f>
        <v>114537.44493392071</v>
      </c>
      <c r="AZ150" s="39">
        <f>'Inhalation-Haz-Values'!$C$3/V150</f>
        <v>260000</v>
      </c>
      <c r="BA150" s="39">
        <f>'Inhalation-Haz-Values'!$C$3/W150</f>
        <v>4521739.1304347832</v>
      </c>
      <c r="BB150" s="39">
        <f>'Inhalation-Haz-Values'!$C$3/X150</f>
        <v>12871287.128712872</v>
      </c>
      <c r="BC150" s="39">
        <f>'Inhalation-Haz-Values'!$C$3/Y150</f>
        <v>60254924.681344151</v>
      </c>
      <c r="BD150" s="39">
        <f>'Inhalation-Haz-Values'!$C$3/Z150</f>
        <v>191176470.58823532</v>
      </c>
      <c r="BE150" s="39">
        <f>'Inhalation-Haz-Values'!$C$3/AA150</f>
        <v>597014925.37313437</v>
      </c>
      <c r="BF150" s="39">
        <f>AB150*'Inhalation-Haz-Values'!$D$4</f>
        <v>1.0488950511247442E-5</v>
      </c>
      <c r="BG150" s="39">
        <f>AC150*'Inhalation-Haz-Values'!$D$4</f>
        <v>3.505895787321063E-6</v>
      </c>
      <c r="BH150" s="39">
        <f>AD150*'Inhalation-Haz-Values'!$D$4</f>
        <v>2.1351480081799591E-6</v>
      </c>
      <c r="BI150" s="39">
        <f>AE150*'Inhalation-Haz-Values'!$D$4</f>
        <v>1.3046530224948873E-6</v>
      </c>
      <c r="BJ150" s="39">
        <f>AF150*'Inhalation-Haz-Values'!$D$4</f>
        <v>5.7473701431492843E-7</v>
      </c>
      <c r="BK150" s="39">
        <f>AG150*'Inhalation-Haz-Values'!$D$4</f>
        <v>3.304737832310838E-8</v>
      </c>
      <c r="BL150" s="39">
        <f>AH150*'Inhalation-Haz-Values'!$D$4</f>
        <v>1.1609687689161552E-8</v>
      </c>
      <c r="BM150" s="39">
        <f>AI150*'Inhalation-Haz-Values'!$D$4</f>
        <v>2.4799902167689159E-9</v>
      </c>
      <c r="BN150" s="39">
        <f>AJ150*'Inhalation-Haz-Values'!$D$4</f>
        <v>7.8164233946830255E-10</v>
      </c>
      <c r="BO150" s="39">
        <f>AK150*'Inhalation-Haz-Values'!$D$4</f>
        <v>2.5029796973415129E-10</v>
      </c>
    </row>
    <row r="151" spans="1:67" s="23" customFormat="1" ht="14.45" customHeight="1" x14ac:dyDescent="0.25">
      <c r="A151" s="94" t="s">
        <v>155</v>
      </c>
      <c r="B151" s="94" t="s">
        <v>163</v>
      </c>
      <c r="C151" s="94" t="s">
        <v>164</v>
      </c>
      <c r="D151" s="94">
        <v>2018</v>
      </c>
      <c r="E151" s="94">
        <v>2016</v>
      </c>
      <c r="F151" s="94" t="s">
        <v>138</v>
      </c>
      <c r="G151" s="94" t="s">
        <v>127</v>
      </c>
      <c r="H151" s="25">
        <v>4.2700000000000002E-12</v>
      </c>
      <c r="I151" s="25">
        <v>3.3600000000000003E-8</v>
      </c>
      <c r="J151" s="25">
        <v>3.0600000000000001E-7</v>
      </c>
      <c r="K151" s="25">
        <v>9.6700000000000002E-7</v>
      </c>
      <c r="L151" s="25">
        <v>2.5000000000000002E-6</v>
      </c>
      <c r="M151" s="25">
        <v>3.4299999999999999E-7</v>
      </c>
      <c r="N151" s="25">
        <v>1.5300000000000001E-7</v>
      </c>
      <c r="O151" s="25">
        <v>5.8999999999999999E-8</v>
      </c>
      <c r="P151" s="25">
        <v>3.1499999999999998E-8</v>
      </c>
      <c r="Q151" s="25">
        <v>1.7500000000000001E-8</v>
      </c>
      <c r="R151" s="25">
        <v>6.9699999999999997E-10</v>
      </c>
      <c r="S151" s="25">
        <v>2.22E-7</v>
      </c>
      <c r="T151" s="25">
        <v>1.5400000000000001E-6</v>
      </c>
      <c r="U151" s="25">
        <v>3.3500000000000001E-6</v>
      </c>
      <c r="V151" s="25">
        <v>7.4000000000000003E-6</v>
      </c>
      <c r="W151" s="25">
        <v>2.1399999999999998E-6</v>
      </c>
      <c r="X151" s="25">
        <v>1.13E-6</v>
      </c>
      <c r="Y151" s="25">
        <v>3.65E-7</v>
      </c>
      <c r="Z151" s="25">
        <v>1.5099999999999999E-7</v>
      </c>
      <c r="AA151" s="25">
        <v>6.0899999999999996E-8</v>
      </c>
      <c r="AB151" s="25">
        <f t="shared" si="21"/>
        <v>2.8210683026584864E-6</v>
      </c>
      <c r="AC151" s="25">
        <f t="shared" si="22"/>
        <v>8.985325153374233E-4</v>
      </c>
      <c r="AD151" s="25">
        <f t="shared" si="23"/>
        <v>6.2330633946830272E-3</v>
      </c>
      <c r="AE151" s="25">
        <f t="shared" si="24"/>
        <v>1.3558936605316972E-2</v>
      </c>
      <c r="AF151" s="25">
        <f t="shared" si="25"/>
        <v>2.9951083844580777E-2</v>
      </c>
      <c r="AG151" s="25">
        <f t="shared" si="26"/>
        <v>8.661529652351738E-3</v>
      </c>
      <c r="AH151" s="25">
        <f t="shared" si="27"/>
        <v>4.5736114519427402E-3</v>
      </c>
      <c r="AI151" s="25">
        <f t="shared" si="28"/>
        <v>1.4773169734151328E-3</v>
      </c>
      <c r="AJ151" s="25">
        <f t="shared" si="29"/>
        <v>6.1116400817995908E-4</v>
      </c>
      <c r="AK151" s="25">
        <f t="shared" si="30"/>
        <v>2.4648932515337419E-4</v>
      </c>
      <c r="AL151" s="39">
        <f>'Inhalation-Haz-Values'!$C$2/H151</f>
        <v>566744730679.15686</v>
      </c>
      <c r="AM151" s="39">
        <f>'Inhalation-Haz-Values'!$C$2/I151</f>
        <v>72023809.523809522</v>
      </c>
      <c r="AN151" s="39">
        <f>'Inhalation-Haz-Values'!$C$2/J151</f>
        <v>7908496.732026143</v>
      </c>
      <c r="AO151" s="39">
        <f>'Inhalation-Haz-Values'!$C$2/K151</f>
        <v>2502585.3154084799</v>
      </c>
      <c r="AP151" s="39">
        <f>'Inhalation-Haz-Values'!$C$2/L151</f>
        <v>967999.99999999988</v>
      </c>
      <c r="AQ151" s="39">
        <f>'Inhalation-Haz-Values'!$C$2/M151</f>
        <v>7055393.5860058311</v>
      </c>
      <c r="AR151" s="39">
        <f>'Inhalation-Haz-Values'!$C$2/N151</f>
        <v>15816993.464052286</v>
      </c>
      <c r="AS151" s="39">
        <f>'Inhalation-Haz-Values'!$C$2/O151</f>
        <v>41016949.152542375</v>
      </c>
      <c r="AT151" s="39">
        <f>'Inhalation-Haz-Values'!$C$2/P151</f>
        <v>76825396.825396836</v>
      </c>
      <c r="AU151" s="39">
        <f>'Inhalation-Haz-Values'!$C$2/Q151</f>
        <v>138285714.28571427</v>
      </c>
      <c r="AV151" s="39">
        <f>'Inhalation-Haz-Values'!$C$3/R151</f>
        <v>7460545193.687232</v>
      </c>
      <c r="AW151" s="39">
        <f>'Inhalation-Haz-Values'!$C$3/S151</f>
        <v>23423423.423423424</v>
      </c>
      <c r="AX151" s="39">
        <f>'Inhalation-Haz-Values'!$C$3/T151</f>
        <v>3376623.3766233767</v>
      </c>
      <c r="AY151" s="39">
        <f>'Inhalation-Haz-Values'!$C$3/U151</f>
        <v>1552238.8059701493</v>
      </c>
      <c r="AZ151" s="39">
        <f>'Inhalation-Haz-Values'!$C$3/V151</f>
        <v>702702.70270270272</v>
      </c>
      <c r="BA151" s="39">
        <f>'Inhalation-Haz-Values'!$C$3/W151</f>
        <v>2429906.5420560748</v>
      </c>
      <c r="BB151" s="39">
        <f>'Inhalation-Haz-Values'!$C$3/X151</f>
        <v>4601769.9115044251</v>
      </c>
      <c r="BC151" s="39">
        <f>'Inhalation-Haz-Values'!$C$3/Y151</f>
        <v>14246575.342465755</v>
      </c>
      <c r="BD151" s="39">
        <f>'Inhalation-Haz-Values'!$C$3/Z151</f>
        <v>34437086.092715234</v>
      </c>
      <c r="BE151" s="39">
        <f>'Inhalation-Haz-Values'!$C$3/AA151</f>
        <v>85385878.489326775</v>
      </c>
      <c r="BF151" s="39">
        <f>AB151*'Inhalation-Haz-Values'!$D$4</f>
        <v>2.0029584948875253E-11</v>
      </c>
      <c r="BG151" s="39">
        <f>AC151*'Inhalation-Haz-Values'!$D$4</f>
        <v>6.3795808588957049E-9</v>
      </c>
      <c r="BH151" s="39">
        <f>AD151*'Inhalation-Haz-Values'!$D$4</f>
        <v>4.4254750102249491E-8</v>
      </c>
      <c r="BI151" s="39">
        <f>AE151*'Inhalation-Haz-Values'!$D$4</f>
        <v>9.6268449897750501E-8</v>
      </c>
      <c r="BJ151" s="39">
        <f>AF151*'Inhalation-Haz-Values'!$D$4</f>
        <v>2.1265269529652352E-7</v>
      </c>
      <c r="BK151" s="39">
        <f>AG151*'Inhalation-Haz-Values'!$D$4</f>
        <v>6.1496860531697344E-8</v>
      </c>
      <c r="BL151" s="39">
        <f>AH151*'Inhalation-Haz-Values'!$D$4</f>
        <v>3.2472641308793455E-8</v>
      </c>
      <c r="BM151" s="39">
        <f>AI151*'Inhalation-Haz-Values'!$D$4</f>
        <v>1.0488950511247442E-8</v>
      </c>
      <c r="BN151" s="39">
        <f>AJ151*'Inhalation-Haz-Values'!$D$4</f>
        <v>4.339264458077709E-9</v>
      </c>
      <c r="BO151" s="39">
        <f>AK151*'Inhalation-Haz-Values'!$D$4</f>
        <v>1.7500742085889567E-9</v>
      </c>
    </row>
    <row r="152" spans="1:67" s="23" customFormat="1" x14ac:dyDescent="0.25">
      <c r="A152" s="94" t="s">
        <v>155</v>
      </c>
      <c r="B152" s="94" t="s">
        <v>163</v>
      </c>
      <c r="C152" s="94" t="s">
        <v>164</v>
      </c>
      <c r="D152" s="94">
        <v>2019</v>
      </c>
      <c r="E152" s="94">
        <v>2019</v>
      </c>
      <c r="F152" s="94" t="s">
        <v>134</v>
      </c>
      <c r="G152" s="94" t="s">
        <v>127</v>
      </c>
      <c r="H152" s="25">
        <v>1.9599999999999999E-4</v>
      </c>
      <c r="I152" s="25">
        <v>3.8899999999999997E-5</v>
      </c>
      <c r="J152" s="25">
        <v>1.88E-5</v>
      </c>
      <c r="K152" s="25">
        <v>1.22E-5</v>
      </c>
      <c r="L152" s="25">
        <v>6.7299999999999999E-6</v>
      </c>
      <c r="M152" s="25">
        <v>3.77E-7</v>
      </c>
      <c r="N152" s="25">
        <v>1.5800000000000001E-7</v>
      </c>
      <c r="O152" s="25">
        <v>4.66E-8</v>
      </c>
      <c r="P152" s="25">
        <v>2.14E-8</v>
      </c>
      <c r="Q152" s="25">
        <v>1.2100000000000001E-8</v>
      </c>
      <c r="R152" s="25">
        <v>3.4499999999999998E-4</v>
      </c>
      <c r="S152" s="25">
        <v>1.25E-4</v>
      </c>
      <c r="T152" s="25">
        <v>7.7200000000000006E-5</v>
      </c>
      <c r="U152" s="25">
        <v>5.2599999999999998E-5</v>
      </c>
      <c r="V152" s="25">
        <v>3.1000000000000001E-5</v>
      </c>
      <c r="W152" s="25">
        <v>3.05E-6</v>
      </c>
      <c r="X152" s="25">
        <v>1.57E-6</v>
      </c>
      <c r="Y152" s="25">
        <v>4.1899999999999998E-7</v>
      </c>
      <c r="Z152" s="25">
        <v>1.5200000000000001E-7</v>
      </c>
      <c r="AA152" s="25">
        <v>5.5500000000000001E-8</v>
      </c>
      <c r="AB152" s="25">
        <f t="shared" si="21"/>
        <v>1.3963680981595092</v>
      </c>
      <c r="AC152" s="25">
        <f t="shared" si="22"/>
        <v>0.50593047034764826</v>
      </c>
      <c r="AD152" s="25">
        <f t="shared" si="23"/>
        <v>0.31246265848670757</v>
      </c>
      <c r="AE152" s="25">
        <f t="shared" si="24"/>
        <v>0.21289554192229038</v>
      </c>
      <c r="AF152" s="25">
        <f t="shared" si="25"/>
        <v>0.12547075664621676</v>
      </c>
      <c r="AG152" s="25">
        <f t="shared" si="26"/>
        <v>1.2344703476482618E-2</v>
      </c>
      <c r="AH152" s="25">
        <f t="shared" si="27"/>
        <v>6.3544867075664615E-3</v>
      </c>
      <c r="AI152" s="25">
        <f t="shared" si="28"/>
        <v>1.695878936605317E-3</v>
      </c>
      <c r="AJ152" s="25">
        <f t="shared" si="29"/>
        <v>6.1521145194274034E-4</v>
      </c>
      <c r="AK152" s="25">
        <f t="shared" si="30"/>
        <v>2.2463312883435582E-4</v>
      </c>
      <c r="AL152" s="39">
        <f>'Inhalation-Haz-Values'!$C$2/H152</f>
        <v>12346.938775510203</v>
      </c>
      <c r="AM152" s="39">
        <f>'Inhalation-Haz-Values'!$C$2/I152</f>
        <v>62210.796915167099</v>
      </c>
      <c r="AN152" s="39">
        <f>'Inhalation-Haz-Values'!$C$2/J152</f>
        <v>128723.40425531915</v>
      </c>
      <c r="AO152" s="39">
        <f>'Inhalation-Haz-Values'!$C$2/K152</f>
        <v>198360.65573770492</v>
      </c>
      <c r="AP152" s="39">
        <f>'Inhalation-Haz-Values'!$C$2/L152</f>
        <v>359583.95245170878</v>
      </c>
      <c r="AQ152" s="39">
        <f>'Inhalation-Haz-Values'!$C$2/M152</f>
        <v>6419098.1432360737</v>
      </c>
      <c r="AR152" s="39">
        <f>'Inhalation-Haz-Values'!$C$2/N152</f>
        <v>15316455.69620253</v>
      </c>
      <c r="AS152" s="39">
        <f>'Inhalation-Haz-Values'!$C$2/O152</f>
        <v>51931330.472103</v>
      </c>
      <c r="AT152" s="39">
        <f>'Inhalation-Haz-Values'!$C$2/P152</f>
        <v>113084112.14953271</v>
      </c>
      <c r="AU152" s="39">
        <f>'Inhalation-Haz-Values'!$C$2/Q152</f>
        <v>199999999.99999997</v>
      </c>
      <c r="AV152" s="39">
        <f>'Inhalation-Haz-Values'!$C$3/R152</f>
        <v>15072.463768115944</v>
      </c>
      <c r="AW152" s="39">
        <f>'Inhalation-Haz-Values'!$C$3/S152</f>
        <v>41600</v>
      </c>
      <c r="AX152" s="39">
        <f>'Inhalation-Haz-Values'!$C$3/T152</f>
        <v>67357.51295336787</v>
      </c>
      <c r="AY152" s="39">
        <f>'Inhalation-Haz-Values'!$C$3/U152</f>
        <v>98859.315589353617</v>
      </c>
      <c r="AZ152" s="39">
        <f>'Inhalation-Haz-Values'!$C$3/V152</f>
        <v>167741.93548387097</v>
      </c>
      <c r="BA152" s="39">
        <f>'Inhalation-Haz-Values'!$C$3/W152</f>
        <v>1704918.0327868853</v>
      </c>
      <c r="BB152" s="39">
        <f>'Inhalation-Haz-Values'!$C$3/X152</f>
        <v>3312101.9108280255</v>
      </c>
      <c r="BC152" s="39">
        <f>'Inhalation-Haz-Values'!$C$3/Y152</f>
        <v>12410501.193317423</v>
      </c>
      <c r="BD152" s="39">
        <f>'Inhalation-Haz-Values'!$C$3/Z152</f>
        <v>34210526.315789476</v>
      </c>
      <c r="BE152" s="39">
        <f>'Inhalation-Haz-Values'!$C$3/AA152</f>
        <v>93693693.693693697</v>
      </c>
      <c r="BF152" s="39">
        <f>AB152*'Inhalation-Haz-Values'!$D$4</f>
        <v>9.9142134969325152E-6</v>
      </c>
      <c r="BG152" s="39">
        <f>AC152*'Inhalation-Haz-Values'!$D$4</f>
        <v>3.5921063394683026E-6</v>
      </c>
      <c r="BH152" s="39">
        <f>AD152*'Inhalation-Haz-Values'!$D$4</f>
        <v>2.2184848752556238E-6</v>
      </c>
      <c r="BI152" s="39">
        <f>AE152*'Inhalation-Haz-Values'!$D$4</f>
        <v>1.5115583476482617E-6</v>
      </c>
      <c r="BJ152" s="39">
        <f>AF152*'Inhalation-Haz-Values'!$D$4</f>
        <v>8.9084237218813902E-7</v>
      </c>
      <c r="BK152" s="39">
        <f>AG152*'Inhalation-Haz-Values'!$D$4</f>
        <v>8.764739468302658E-8</v>
      </c>
      <c r="BL152" s="39">
        <f>AH152*'Inhalation-Haz-Values'!$D$4</f>
        <v>4.5116855623721872E-8</v>
      </c>
      <c r="BM152" s="39">
        <f>AI152*'Inhalation-Haz-Values'!$D$4</f>
        <v>1.204074044989775E-8</v>
      </c>
      <c r="BN152" s="39">
        <f>AJ152*'Inhalation-Haz-Values'!$D$4</f>
        <v>4.3680013087934562E-9</v>
      </c>
      <c r="BO152" s="39">
        <f>AK152*'Inhalation-Haz-Values'!$D$4</f>
        <v>1.5948952147239262E-9</v>
      </c>
    </row>
    <row r="153" spans="1:67" s="23" customFormat="1" ht="14.45" customHeight="1" x14ac:dyDescent="0.25">
      <c r="A153" s="94" t="s">
        <v>155</v>
      </c>
      <c r="B153" s="94" t="s">
        <v>163</v>
      </c>
      <c r="C153" s="94" t="s">
        <v>164</v>
      </c>
      <c r="D153" s="94">
        <v>2019</v>
      </c>
      <c r="E153" s="94">
        <v>2019</v>
      </c>
      <c r="F153" s="94" t="s">
        <v>137</v>
      </c>
      <c r="G153" s="94" t="s">
        <v>127</v>
      </c>
      <c r="H153" s="25">
        <v>1.9599999999999999E-4</v>
      </c>
      <c r="I153" s="25">
        <v>3.8600000000000003E-5</v>
      </c>
      <c r="J153" s="25">
        <v>1.7900000000000001E-5</v>
      </c>
      <c r="K153" s="25">
        <v>1.0499999999999999E-5</v>
      </c>
      <c r="L153" s="25">
        <v>3.4000000000000001E-6</v>
      </c>
      <c r="M153" s="25">
        <v>1.6899999999999999E-8</v>
      </c>
      <c r="N153" s="25">
        <v>2.8699999999999998E-9</v>
      </c>
      <c r="O153" s="25">
        <v>1.2499999999999999E-22</v>
      </c>
      <c r="P153" s="25">
        <v>0</v>
      </c>
      <c r="Q153" s="25">
        <v>0</v>
      </c>
      <c r="R153" s="25">
        <v>3.4499999999999998E-4</v>
      </c>
      <c r="S153" s="25">
        <v>1.25E-4</v>
      </c>
      <c r="T153" s="25">
        <v>7.6199999999999995E-5</v>
      </c>
      <c r="U153" s="25">
        <v>4.8099999999999997E-5</v>
      </c>
      <c r="V153" s="25">
        <v>2.1299999999999999E-5</v>
      </c>
      <c r="W153" s="25">
        <v>1.13E-6</v>
      </c>
      <c r="X153" s="25">
        <v>3.9799999999999999E-7</v>
      </c>
      <c r="Y153" s="25">
        <v>8.3000000000000002E-8</v>
      </c>
      <c r="Z153" s="25">
        <v>2.6000000000000001E-8</v>
      </c>
      <c r="AA153" s="25">
        <v>8.5600000000000002E-9</v>
      </c>
      <c r="AB153" s="25">
        <f t="shared" si="21"/>
        <v>1.3963680981595092</v>
      </c>
      <c r="AC153" s="25">
        <f t="shared" si="22"/>
        <v>0.50593047034764826</v>
      </c>
      <c r="AD153" s="25">
        <f t="shared" si="23"/>
        <v>0.30841521472392636</v>
      </c>
      <c r="AE153" s="25">
        <f t="shared" si="24"/>
        <v>0.19468204498977501</v>
      </c>
      <c r="AF153" s="25">
        <f t="shared" si="25"/>
        <v>8.6210552147239258E-2</v>
      </c>
      <c r="AG153" s="25">
        <f t="shared" si="26"/>
        <v>4.5736114519427402E-3</v>
      </c>
      <c r="AH153" s="25">
        <f t="shared" si="27"/>
        <v>1.6108826175869121E-3</v>
      </c>
      <c r="AI153" s="25">
        <f t="shared" si="28"/>
        <v>3.3593783231083843E-4</v>
      </c>
      <c r="AJ153" s="25">
        <f t="shared" si="29"/>
        <v>1.0523353783231085E-4</v>
      </c>
      <c r="AK153" s="25">
        <f t="shared" si="30"/>
        <v>3.4646118609406957E-5</v>
      </c>
      <c r="AL153" s="39">
        <f>'Inhalation-Haz-Values'!$C$2/H153</f>
        <v>12346.938775510203</v>
      </c>
      <c r="AM153" s="39">
        <f>'Inhalation-Haz-Values'!$C$2/I153</f>
        <v>62694.300518134711</v>
      </c>
      <c r="AN153" s="39">
        <f>'Inhalation-Haz-Values'!$C$2/J153</f>
        <v>135195.53072625695</v>
      </c>
      <c r="AO153" s="39">
        <f>'Inhalation-Haz-Values'!$C$2/K153</f>
        <v>230476.19047619047</v>
      </c>
      <c r="AP153" s="39">
        <f>'Inhalation-Haz-Values'!$C$2/L153</f>
        <v>711764.70588235289</v>
      </c>
      <c r="AQ153" s="39">
        <f>'Inhalation-Haz-Values'!$C$2/M153</f>
        <v>143195266.27218935</v>
      </c>
      <c r="AR153" s="39">
        <f>'Inhalation-Haz-Values'!$C$2/N153</f>
        <v>843205574.91289198</v>
      </c>
      <c r="AS153" s="39">
        <f>'Inhalation-Haz-Values'!$C$2/O153</f>
        <v>1.936E+22</v>
      </c>
      <c r="AT153" s="39" t="e">
        <f>'Inhalation-Haz-Values'!$C$2/P153</f>
        <v>#DIV/0!</v>
      </c>
      <c r="AU153" s="39" t="e">
        <f>'Inhalation-Haz-Values'!$C$2/Q153</f>
        <v>#DIV/0!</v>
      </c>
      <c r="AV153" s="39">
        <f>'Inhalation-Haz-Values'!$C$3/R153</f>
        <v>15072.463768115944</v>
      </c>
      <c r="AW153" s="39">
        <f>'Inhalation-Haz-Values'!$C$3/S153</f>
        <v>41600</v>
      </c>
      <c r="AX153" s="39">
        <f>'Inhalation-Haz-Values'!$C$3/T153</f>
        <v>68241.469816272976</v>
      </c>
      <c r="AY153" s="39">
        <f>'Inhalation-Haz-Values'!$C$3/U153</f>
        <v>108108.10810810812</v>
      </c>
      <c r="AZ153" s="39">
        <f>'Inhalation-Haz-Values'!$C$3/V153</f>
        <v>244131.45539906106</v>
      </c>
      <c r="BA153" s="39">
        <f>'Inhalation-Haz-Values'!$C$3/W153</f>
        <v>4601769.9115044251</v>
      </c>
      <c r="BB153" s="39">
        <f>'Inhalation-Haz-Values'!$C$3/X153</f>
        <v>13065326.633165831</v>
      </c>
      <c r="BC153" s="39">
        <f>'Inhalation-Haz-Values'!$C$3/Y153</f>
        <v>62650602.409638554</v>
      </c>
      <c r="BD153" s="39">
        <f>'Inhalation-Haz-Values'!$C$3/Z153</f>
        <v>200000000</v>
      </c>
      <c r="BE153" s="39">
        <f>'Inhalation-Haz-Values'!$C$3/AA153</f>
        <v>607476635.51401865</v>
      </c>
      <c r="BF153" s="39">
        <f>AB153*'Inhalation-Haz-Values'!$D$4</f>
        <v>9.9142134969325152E-6</v>
      </c>
      <c r="BG153" s="39">
        <f>AC153*'Inhalation-Haz-Values'!$D$4</f>
        <v>3.5921063394683026E-6</v>
      </c>
      <c r="BH153" s="39">
        <f>AD153*'Inhalation-Haz-Values'!$D$4</f>
        <v>2.1897480245398769E-6</v>
      </c>
      <c r="BI153" s="39">
        <f>AE153*'Inhalation-Haz-Values'!$D$4</f>
        <v>1.3822425194274025E-6</v>
      </c>
      <c r="BJ153" s="39">
        <f>AF153*'Inhalation-Haz-Values'!$D$4</f>
        <v>6.1209492024539871E-7</v>
      </c>
      <c r="BK153" s="39">
        <f>AG153*'Inhalation-Haz-Values'!$D$4</f>
        <v>3.2472641308793455E-8</v>
      </c>
      <c r="BL153" s="39">
        <f>AH153*'Inhalation-Haz-Values'!$D$4</f>
        <v>1.1437266584867076E-8</v>
      </c>
      <c r="BM153" s="39">
        <f>AI153*'Inhalation-Haz-Values'!$D$4</f>
        <v>2.3851586094069527E-9</v>
      </c>
      <c r="BN153" s="39">
        <f>AJ153*'Inhalation-Haz-Values'!$D$4</f>
        <v>7.4715811860940696E-10</v>
      </c>
      <c r="BO153" s="39">
        <f>AK153*'Inhalation-Haz-Values'!$D$4</f>
        <v>2.4598744212678937E-10</v>
      </c>
    </row>
    <row r="154" spans="1:67" s="23" customFormat="1" x14ac:dyDescent="0.25">
      <c r="A154" s="94" t="s">
        <v>155</v>
      </c>
      <c r="B154" s="94" t="s">
        <v>163</v>
      </c>
      <c r="C154" s="94" t="s">
        <v>164</v>
      </c>
      <c r="D154" s="94">
        <v>2019</v>
      </c>
      <c r="E154" s="94">
        <v>2019</v>
      </c>
      <c r="F154" s="94" t="s">
        <v>138</v>
      </c>
      <c r="G154" s="94" t="s">
        <v>127</v>
      </c>
      <c r="H154" s="25">
        <v>3.4200000000000001E-13</v>
      </c>
      <c r="I154" s="25">
        <v>2.07E-8</v>
      </c>
      <c r="J154" s="25">
        <v>2.22E-7</v>
      </c>
      <c r="K154" s="25">
        <v>6.2099999999999996E-7</v>
      </c>
      <c r="L154" s="25">
        <v>1.5E-6</v>
      </c>
      <c r="M154" s="25">
        <v>2.6399999999999998E-7</v>
      </c>
      <c r="N154" s="25">
        <v>1.2700000000000001E-7</v>
      </c>
      <c r="O154" s="25">
        <v>4.4199999999999999E-8</v>
      </c>
      <c r="P154" s="25">
        <v>2.0500000000000002E-8</v>
      </c>
      <c r="Q154" s="25">
        <v>1.18E-8</v>
      </c>
      <c r="R154" s="25">
        <v>1.7499999999999999E-10</v>
      </c>
      <c r="S154" s="25">
        <v>1.73E-7</v>
      </c>
      <c r="T154" s="25">
        <v>1.2899999999999999E-6</v>
      </c>
      <c r="U154" s="25">
        <v>2.6000000000000001E-6</v>
      </c>
      <c r="V154" s="25">
        <v>6.02E-6</v>
      </c>
      <c r="W154" s="25">
        <v>1.8500000000000001E-6</v>
      </c>
      <c r="X154" s="25">
        <v>1.1200000000000001E-6</v>
      </c>
      <c r="Y154" s="25">
        <v>3.3799999999999998E-7</v>
      </c>
      <c r="Z154" s="25">
        <v>1.2599999999999999E-7</v>
      </c>
      <c r="AA154" s="25">
        <v>4.7199999999999999E-8</v>
      </c>
      <c r="AB154" s="25">
        <f t="shared" si="21"/>
        <v>7.0830265848670753E-7</v>
      </c>
      <c r="AC154" s="25">
        <f t="shared" si="22"/>
        <v>7.0020777096114518E-4</v>
      </c>
      <c r="AD154" s="25">
        <f t="shared" si="23"/>
        <v>5.2212024539877297E-3</v>
      </c>
      <c r="AE154" s="25">
        <f t="shared" si="24"/>
        <v>1.0523353783231083E-2</v>
      </c>
      <c r="AF154" s="25">
        <f t="shared" si="25"/>
        <v>2.4365611451942742E-2</v>
      </c>
      <c r="AG154" s="25">
        <f t="shared" si="26"/>
        <v>7.4877709611451942E-3</v>
      </c>
      <c r="AH154" s="25">
        <f t="shared" si="27"/>
        <v>4.533137014314929E-3</v>
      </c>
      <c r="AI154" s="25">
        <f t="shared" si="28"/>
        <v>1.3680359918200407E-3</v>
      </c>
      <c r="AJ154" s="25">
        <f t="shared" si="29"/>
        <v>5.0997791411042939E-4</v>
      </c>
      <c r="AK154" s="25">
        <f t="shared" si="30"/>
        <v>1.9103934560327199E-4</v>
      </c>
      <c r="AL154" s="39">
        <f>'Inhalation-Haz-Values'!$C$2/H154</f>
        <v>7076023391812.8652</v>
      </c>
      <c r="AM154" s="39">
        <f>'Inhalation-Haz-Values'!$C$2/I154</f>
        <v>116908212.56038646</v>
      </c>
      <c r="AN154" s="39">
        <f>'Inhalation-Haz-Values'!$C$2/J154</f>
        <v>10900900.9009009</v>
      </c>
      <c r="AO154" s="39">
        <f>'Inhalation-Haz-Values'!$C$2/K154</f>
        <v>3896940.4186795494</v>
      </c>
      <c r="AP154" s="39">
        <f>'Inhalation-Haz-Values'!$C$2/L154</f>
        <v>1613333.3333333333</v>
      </c>
      <c r="AQ154" s="39">
        <f>'Inhalation-Haz-Values'!$C$2/M154</f>
        <v>9166666.6666666679</v>
      </c>
      <c r="AR154" s="39">
        <f>'Inhalation-Haz-Values'!$C$2/N154</f>
        <v>19055118.110236216</v>
      </c>
      <c r="AS154" s="39">
        <f>'Inhalation-Haz-Values'!$C$2/O154</f>
        <v>54751131.221719459</v>
      </c>
      <c r="AT154" s="39">
        <f>'Inhalation-Haz-Values'!$C$2/P154</f>
        <v>118048780.48780486</v>
      </c>
      <c r="AU154" s="39">
        <f>'Inhalation-Haz-Values'!$C$2/Q154</f>
        <v>205084745.76271185</v>
      </c>
      <c r="AV154" s="39">
        <f>'Inhalation-Haz-Values'!$C$3/R154</f>
        <v>29714285714.285717</v>
      </c>
      <c r="AW154" s="39">
        <f>'Inhalation-Haz-Values'!$C$3/S154</f>
        <v>30057803.468208093</v>
      </c>
      <c r="AX154" s="39">
        <f>'Inhalation-Haz-Values'!$C$3/T154</f>
        <v>4031007.751937985</v>
      </c>
      <c r="AY154" s="39">
        <f>'Inhalation-Haz-Values'!$C$3/U154</f>
        <v>2000000</v>
      </c>
      <c r="AZ154" s="39">
        <f>'Inhalation-Haz-Values'!$C$3/V154</f>
        <v>863787.37541528244</v>
      </c>
      <c r="BA154" s="39">
        <f>'Inhalation-Haz-Values'!$C$3/W154</f>
        <v>2810810.8108108109</v>
      </c>
      <c r="BB154" s="39">
        <f>'Inhalation-Haz-Values'!$C$3/X154</f>
        <v>4642857.1428571427</v>
      </c>
      <c r="BC154" s="39">
        <f>'Inhalation-Haz-Values'!$C$3/Y154</f>
        <v>15384615.384615386</v>
      </c>
      <c r="BD154" s="39">
        <f>'Inhalation-Haz-Values'!$C$3/Z154</f>
        <v>41269841.269841276</v>
      </c>
      <c r="BE154" s="39">
        <f>'Inhalation-Haz-Values'!$C$3/AA154</f>
        <v>110169491.52542374</v>
      </c>
      <c r="BF154" s="39">
        <f>AB154*'Inhalation-Haz-Values'!$D$4</f>
        <v>5.0289488752556231E-12</v>
      </c>
      <c r="BG154" s="39">
        <f>AC154*'Inhalation-Haz-Values'!$D$4</f>
        <v>4.9714751738241305E-9</v>
      </c>
      <c r="BH154" s="39">
        <f>AD154*'Inhalation-Haz-Values'!$D$4</f>
        <v>3.7070537423312878E-8</v>
      </c>
      <c r="BI154" s="39">
        <f>AE154*'Inhalation-Haz-Values'!$D$4</f>
        <v>7.4715811860940694E-8</v>
      </c>
      <c r="BJ154" s="39">
        <f>AF154*'Inhalation-Haz-Values'!$D$4</f>
        <v>1.7299584130879346E-7</v>
      </c>
      <c r="BK154" s="39">
        <f>AG154*'Inhalation-Haz-Values'!$D$4</f>
        <v>5.316317382413088E-8</v>
      </c>
      <c r="BL154" s="39">
        <f>AH154*'Inhalation-Haz-Values'!$D$4</f>
        <v>3.2185272801635992E-8</v>
      </c>
      <c r="BM154" s="39">
        <f>AI154*'Inhalation-Haz-Values'!$D$4</f>
        <v>9.7130555419222879E-9</v>
      </c>
      <c r="BN154" s="39">
        <f>AJ154*'Inhalation-Haz-Values'!$D$4</f>
        <v>3.6208431901840485E-9</v>
      </c>
      <c r="BO154" s="39">
        <f>AK154*'Inhalation-Haz-Values'!$D$4</f>
        <v>1.3563793537832311E-9</v>
      </c>
    </row>
    <row r="155" spans="1:67" s="23" customFormat="1" ht="14.45" customHeight="1" x14ac:dyDescent="0.25">
      <c r="A155" s="94" t="s">
        <v>155</v>
      </c>
      <c r="B155" s="94" t="s">
        <v>163</v>
      </c>
      <c r="C155" s="94" t="s">
        <v>164</v>
      </c>
      <c r="D155" s="94">
        <v>2020</v>
      </c>
      <c r="E155" s="94">
        <v>2019</v>
      </c>
      <c r="F155" s="94" t="s">
        <v>134</v>
      </c>
      <c r="G155" s="94" t="s">
        <v>127</v>
      </c>
      <c r="H155" s="25">
        <v>3.5399999999999999E-4</v>
      </c>
      <c r="I155" s="25">
        <v>6.97E-5</v>
      </c>
      <c r="J155" s="25">
        <v>3.2400000000000001E-5</v>
      </c>
      <c r="K155" s="25">
        <v>1.9199999999999999E-5</v>
      </c>
      <c r="L155" s="25">
        <v>6.3500000000000002E-6</v>
      </c>
      <c r="M155" s="25">
        <v>5.99E-8</v>
      </c>
      <c r="N155" s="25">
        <v>2.0100000000000001E-8</v>
      </c>
      <c r="O155" s="25">
        <v>4.3800000000000002E-9</v>
      </c>
      <c r="P155" s="25">
        <v>1.7200000000000001E-9</v>
      </c>
      <c r="Q155" s="25">
        <v>9.0899999999999996E-10</v>
      </c>
      <c r="R155" s="25">
        <v>6.2299999999999996E-4</v>
      </c>
      <c r="S155" s="25">
        <v>2.2499999999999999E-4</v>
      </c>
      <c r="T155" s="25">
        <v>1.3799999999999999E-4</v>
      </c>
      <c r="U155" s="25">
        <v>8.7100000000000003E-5</v>
      </c>
      <c r="V155" s="25">
        <v>3.9100000000000002E-5</v>
      </c>
      <c r="W155" s="25">
        <v>2.17E-6</v>
      </c>
      <c r="X155" s="25">
        <v>7.9299999999999997E-7</v>
      </c>
      <c r="Y155" s="25">
        <v>1.72E-7</v>
      </c>
      <c r="Z155" s="25">
        <v>5.5199999999999998E-8</v>
      </c>
      <c r="AA155" s="25">
        <v>1.85E-8</v>
      </c>
      <c r="AB155" s="25">
        <f t="shared" si="21"/>
        <v>2.521557464212679</v>
      </c>
      <c r="AC155" s="25">
        <f t="shared" si="22"/>
        <v>0.91067484662576681</v>
      </c>
      <c r="AD155" s="25">
        <f t="shared" si="23"/>
        <v>0.55854723926380367</v>
      </c>
      <c r="AE155" s="25">
        <f t="shared" si="24"/>
        <v>0.35253235173824127</v>
      </c>
      <c r="AF155" s="25">
        <f t="shared" si="25"/>
        <v>0.15825505112474439</v>
      </c>
      <c r="AG155" s="25">
        <f t="shared" si="26"/>
        <v>8.7829529652351732E-3</v>
      </c>
      <c r="AH155" s="25">
        <f t="shared" si="27"/>
        <v>3.2096229038854804E-3</v>
      </c>
      <c r="AI155" s="25">
        <f t="shared" si="28"/>
        <v>6.9616032719836403E-4</v>
      </c>
      <c r="AJ155" s="25">
        <f t="shared" si="29"/>
        <v>2.2341889570552147E-4</v>
      </c>
      <c r="AK155" s="25">
        <f t="shared" si="30"/>
        <v>7.4877709611451937E-5</v>
      </c>
      <c r="AL155" s="39">
        <f>'Inhalation-Haz-Values'!$C$2/H155</f>
        <v>6836.1581920903955</v>
      </c>
      <c r="AM155" s="39">
        <f>'Inhalation-Haz-Values'!$C$2/I155</f>
        <v>34720.229555236729</v>
      </c>
      <c r="AN155" s="39">
        <f>'Inhalation-Haz-Values'!$C$2/J155</f>
        <v>74691.358024691348</v>
      </c>
      <c r="AO155" s="39">
        <f>'Inhalation-Haz-Values'!$C$2/K155</f>
        <v>126041.66666666667</v>
      </c>
      <c r="AP155" s="39">
        <f>'Inhalation-Haz-Values'!$C$2/L155</f>
        <v>381102.3622047244</v>
      </c>
      <c r="AQ155" s="39">
        <f>'Inhalation-Haz-Values'!$C$2/M155</f>
        <v>40400667.779632717</v>
      </c>
      <c r="AR155" s="39">
        <f>'Inhalation-Haz-Values'!$C$2/N155</f>
        <v>120398009.95024875</v>
      </c>
      <c r="AS155" s="39">
        <f>'Inhalation-Haz-Values'!$C$2/O155</f>
        <v>552511415.52511406</v>
      </c>
      <c r="AT155" s="39">
        <f>'Inhalation-Haz-Values'!$C$2/P155</f>
        <v>1406976744.1860464</v>
      </c>
      <c r="AU155" s="39">
        <f>'Inhalation-Haz-Values'!$C$2/Q155</f>
        <v>2662266226.6226621</v>
      </c>
      <c r="AV155" s="39">
        <f>'Inhalation-Haz-Values'!$C$3/R155</f>
        <v>8346.709470304977</v>
      </c>
      <c r="AW155" s="39">
        <f>'Inhalation-Haz-Values'!$C$3/S155</f>
        <v>23111.111111111113</v>
      </c>
      <c r="AX155" s="39">
        <f>'Inhalation-Haz-Values'!$C$3/T155</f>
        <v>37681.159420289856</v>
      </c>
      <c r="AY155" s="39">
        <f>'Inhalation-Haz-Values'!$C$3/U155</f>
        <v>59701.492537313432</v>
      </c>
      <c r="AZ155" s="39">
        <f>'Inhalation-Haz-Values'!$C$3/V155</f>
        <v>132992.32736572891</v>
      </c>
      <c r="BA155" s="39">
        <f>'Inhalation-Haz-Values'!$C$3/W155</f>
        <v>2396313.3640552997</v>
      </c>
      <c r="BB155" s="39">
        <f>'Inhalation-Haz-Values'!$C$3/X155</f>
        <v>6557377.0491803279</v>
      </c>
      <c r="BC155" s="39">
        <f>'Inhalation-Haz-Values'!$C$3/Y155</f>
        <v>30232558.139534883</v>
      </c>
      <c r="BD155" s="39">
        <f>'Inhalation-Haz-Values'!$C$3/Z155</f>
        <v>94202898.55072464</v>
      </c>
      <c r="BE155" s="39">
        <f>'Inhalation-Haz-Values'!$C$3/AA155</f>
        <v>281081081.08108109</v>
      </c>
      <c r="BF155" s="39">
        <f>AB155*'Inhalation-Haz-Values'!$D$4</f>
        <v>1.790305799591002E-5</v>
      </c>
      <c r="BG155" s="39">
        <f>AC155*'Inhalation-Haz-Values'!$D$4</f>
        <v>6.465791411042944E-6</v>
      </c>
      <c r="BH155" s="39">
        <f>AD155*'Inhalation-Haz-Values'!$D$4</f>
        <v>3.9656853987730063E-6</v>
      </c>
      <c r="BI155" s="39">
        <f>AE155*'Inhalation-Haz-Values'!$D$4</f>
        <v>2.502979697341513E-6</v>
      </c>
      <c r="BJ155" s="39">
        <f>AF155*'Inhalation-Haz-Values'!$D$4</f>
        <v>1.1236108629856852E-6</v>
      </c>
      <c r="BK155" s="39">
        <f>AG155*'Inhalation-Haz-Values'!$D$4</f>
        <v>6.2358966053169732E-8</v>
      </c>
      <c r="BL155" s="39">
        <f>AH155*'Inhalation-Haz-Values'!$D$4</f>
        <v>2.2788322617586911E-8</v>
      </c>
      <c r="BM155" s="39">
        <f>AI155*'Inhalation-Haz-Values'!$D$4</f>
        <v>4.9427383231083841E-9</v>
      </c>
      <c r="BN155" s="39">
        <f>AJ155*'Inhalation-Haz-Values'!$D$4</f>
        <v>1.5862741595092024E-9</v>
      </c>
      <c r="BO155" s="39">
        <f>AK155*'Inhalation-Haz-Values'!$D$4</f>
        <v>5.3163173824130871E-10</v>
      </c>
    </row>
    <row r="156" spans="1:67" s="23" customFormat="1" x14ac:dyDescent="0.25">
      <c r="A156" s="94" t="s">
        <v>155</v>
      </c>
      <c r="B156" s="94" t="s">
        <v>163</v>
      </c>
      <c r="C156" s="94" t="s">
        <v>164</v>
      </c>
      <c r="D156" s="94">
        <v>2020</v>
      </c>
      <c r="E156" s="94">
        <v>2019</v>
      </c>
      <c r="F156" s="94" t="s">
        <v>137</v>
      </c>
      <c r="G156" s="94" t="s">
        <v>127</v>
      </c>
      <c r="H156" s="25">
        <v>3.5399999999999999E-4</v>
      </c>
      <c r="I156" s="25">
        <v>6.97E-5</v>
      </c>
      <c r="J156" s="25">
        <v>3.2199999999999997E-5</v>
      </c>
      <c r="K156" s="25">
        <v>1.9000000000000001E-5</v>
      </c>
      <c r="L156" s="25">
        <v>6.1500000000000004E-6</v>
      </c>
      <c r="M156" s="25">
        <v>3.0500000000000002E-8</v>
      </c>
      <c r="N156" s="25">
        <v>5.1899999999999997E-9</v>
      </c>
      <c r="O156" s="25">
        <v>2.2499999999999999E-22</v>
      </c>
      <c r="P156" s="25">
        <v>0</v>
      </c>
      <c r="Q156" s="25">
        <v>0</v>
      </c>
      <c r="R156" s="25">
        <v>6.2299999999999996E-4</v>
      </c>
      <c r="S156" s="25">
        <v>2.2499999999999999E-4</v>
      </c>
      <c r="T156" s="25">
        <v>1.3799999999999999E-4</v>
      </c>
      <c r="U156" s="25">
        <v>8.6799999999999996E-5</v>
      </c>
      <c r="V156" s="25">
        <v>3.8500000000000001E-5</v>
      </c>
      <c r="W156" s="25">
        <v>2.03E-6</v>
      </c>
      <c r="X156" s="25">
        <v>7.1900000000000002E-7</v>
      </c>
      <c r="Y156" s="25">
        <v>1.4999999999999999E-7</v>
      </c>
      <c r="Z156" s="25">
        <v>4.6900000000000003E-8</v>
      </c>
      <c r="AA156" s="25">
        <v>1.55E-8</v>
      </c>
      <c r="AB156" s="25">
        <f t="shared" si="21"/>
        <v>2.521557464212679</v>
      </c>
      <c r="AC156" s="25">
        <f t="shared" si="22"/>
        <v>0.91067484662576681</v>
      </c>
      <c r="AD156" s="25">
        <f t="shared" si="23"/>
        <v>0.55854723926380367</v>
      </c>
      <c r="AE156" s="25">
        <f t="shared" si="24"/>
        <v>0.35131811860940693</v>
      </c>
      <c r="AF156" s="25">
        <f t="shared" si="25"/>
        <v>0.15582658486707565</v>
      </c>
      <c r="AG156" s="25">
        <f t="shared" si="26"/>
        <v>8.2163108384458085E-3</v>
      </c>
      <c r="AH156" s="25">
        <f t="shared" si="27"/>
        <v>2.9101120654396726E-3</v>
      </c>
      <c r="AI156" s="25">
        <f t="shared" si="28"/>
        <v>6.0711656441717781E-4</v>
      </c>
      <c r="AJ156" s="25">
        <f t="shared" si="29"/>
        <v>1.8982511247443763E-4</v>
      </c>
      <c r="AK156" s="25">
        <f t="shared" si="30"/>
        <v>6.2735378323108384E-5</v>
      </c>
      <c r="AL156" s="39">
        <f>'Inhalation-Haz-Values'!$C$2/H156</f>
        <v>6836.1581920903955</v>
      </c>
      <c r="AM156" s="39">
        <f>'Inhalation-Haz-Values'!$C$2/I156</f>
        <v>34720.229555236729</v>
      </c>
      <c r="AN156" s="39">
        <f>'Inhalation-Haz-Values'!$C$2/J156</f>
        <v>75155.279503105601</v>
      </c>
      <c r="AO156" s="39">
        <f>'Inhalation-Haz-Values'!$C$2/K156</f>
        <v>127368.42105263157</v>
      </c>
      <c r="AP156" s="39">
        <f>'Inhalation-Haz-Values'!$C$2/L156</f>
        <v>393495.93495934957</v>
      </c>
      <c r="AQ156" s="39">
        <f>'Inhalation-Haz-Values'!$C$2/M156</f>
        <v>79344262.295081958</v>
      </c>
      <c r="AR156" s="39">
        <f>'Inhalation-Haz-Values'!$C$2/N156</f>
        <v>466281310.21194607</v>
      </c>
      <c r="AS156" s="39">
        <f>'Inhalation-Haz-Values'!$C$2/O156</f>
        <v>1.0755555555555555E+22</v>
      </c>
      <c r="AT156" s="39" t="e">
        <f>'Inhalation-Haz-Values'!$C$2/P156</f>
        <v>#DIV/0!</v>
      </c>
      <c r="AU156" s="39" t="e">
        <f>'Inhalation-Haz-Values'!$C$2/Q156</f>
        <v>#DIV/0!</v>
      </c>
      <c r="AV156" s="39">
        <f>'Inhalation-Haz-Values'!$C$3/R156</f>
        <v>8346.709470304977</v>
      </c>
      <c r="AW156" s="39">
        <f>'Inhalation-Haz-Values'!$C$3/S156</f>
        <v>23111.111111111113</v>
      </c>
      <c r="AX156" s="39">
        <f>'Inhalation-Haz-Values'!$C$3/T156</f>
        <v>37681.159420289856</v>
      </c>
      <c r="AY156" s="39">
        <f>'Inhalation-Haz-Values'!$C$3/U156</f>
        <v>59907.83410138249</v>
      </c>
      <c r="AZ156" s="39">
        <f>'Inhalation-Haz-Values'!$C$3/V156</f>
        <v>135064.93506493507</v>
      </c>
      <c r="BA156" s="39">
        <f>'Inhalation-Haz-Values'!$C$3/W156</f>
        <v>2561576.3546798029</v>
      </c>
      <c r="BB156" s="39">
        <f>'Inhalation-Haz-Values'!$C$3/X156</f>
        <v>7232267.0375521556</v>
      </c>
      <c r="BC156" s="39">
        <f>'Inhalation-Haz-Values'!$C$3/Y156</f>
        <v>34666666.666666672</v>
      </c>
      <c r="BD156" s="39">
        <f>'Inhalation-Haz-Values'!$C$3/Z156</f>
        <v>110874200.42643923</v>
      </c>
      <c r="BE156" s="39">
        <f>'Inhalation-Haz-Values'!$C$3/AA156</f>
        <v>335483870.96774197</v>
      </c>
      <c r="BF156" s="39">
        <f>AB156*'Inhalation-Haz-Values'!$D$4</f>
        <v>1.790305799591002E-5</v>
      </c>
      <c r="BG156" s="39">
        <f>AC156*'Inhalation-Haz-Values'!$D$4</f>
        <v>6.465791411042944E-6</v>
      </c>
      <c r="BH156" s="39">
        <f>AD156*'Inhalation-Haz-Values'!$D$4</f>
        <v>3.9656853987730063E-6</v>
      </c>
      <c r="BI156" s="39">
        <f>AE156*'Inhalation-Haz-Values'!$D$4</f>
        <v>2.4943586421267893E-6</v>
      </c>
      <c r="BJ156" s="39">
        <f>AF156*'Inhalation-Haz-Values'!$D$4</f>
        <v>1.1063687525562371E-6</v>
      </c>
      <c r="BK156" s="39">
        <f>AG156*'Inhalation-Haz-Values'!$D$4</f>
        <v>5.8335806952965242E-8</v>
      </c>
      <c r="BL156" s="39">
        <f>AH156*'Inhalation-Haz-Values'!$D$4</f>
        <v>2.0661795664621676E-8</v>
      </c>
      <c r="BM156" s="39">
        <f>AI156*'Inhalation-Haz-Values'!$D$4</f>
        <v>4.3105276073619625E-9</v>
      </c>
      <c r="BN156" s="39">
        <f>AJ156*'Inhalation-Haz-Values'!$D$4</f>
        <v>1.3477582985685071E-9</v>
      </c>
      <c r="BO156" s="39">
        <f>AK156*'Inhalation-Haz-Values'!$D$4</f>
        <v>4.4542118609406951E-10</v>
      </c>
    </row>
    <row r="157" spans="1:67" s="23" customFormat="1" ht="14.45" customHeight="1" x14ac:dyDescent="0.25">
      <c r="A157" s="94" t="s">
        <v>155</v>
      </c>
      <c r="B157" s="94" t="s">
        <v>163</v>
      </c>
      <c r="C157" s="94" t="s">
        <v>164</v>
      </c>
      <c r="D157" s="94">
        <v>2020</v>
      </c>
      <c r="E157" s="94">
        <v>2019</v>
      </c>
      <c r="F157" s="94" t="s">
        <v>138</v>
      </c>
      <c r="G157" s="94" t="s">
        <v>127</v>
      </c>
      <c r="H157" s="25">
        <v>2.2499999999999999E-14</v>
      </c>
      <c r="I157" s="25">
        <v>1.3600000000000001E-9</v>
      </c>
      <c r="J157" s="25">
        <v>1.46E-8</v>
      </c>
      <c r="K157" s="25">
        <v>4.0800000000000001E-8</v>
      </c>
      <c r="L157" s="25">
        <v>9.83E-8</v>
      </c>
      <c r="M157" s="25">
        <v>1.74E-8</v>
      </c>
      <c r="N157" s="25">
        <v>8.3600000000000001E-9</v>
      </c>
      <c r="O157" s="25">
        <v>2.8999999999999999E-9</v>
      </c>
      <c r="P157" s="25">
        <v>1.3500000000000001E-9</v>
      </c>
      <c r="Q157" s="25">
        <v>7.7500000000000001E-10</v>
      </c>
      <c r="R157" s="25">
        <v>1.1500000000000001E-11</v>
      </c>
      <c r="S157" s="25">
        <v>1.14E-8</v>
      </c>
      <c r="T157" s="25">
        <v>8.4899999999999999E-8</v>
      </c>
      <c r="U157" s="25">
        <v>1.7100000000000001E-7</v>
      </c>
      <c r="V157" s="25">
        <v>3.9499999999999998E-7</v>
      </c>
      <c r="W157" s="25">
        <v>1.2100000000000001E-7</v>
      </c>
      <c r="X157" s="25">
        <v>7.3500000000000003E-8</v>
      </c>
      <c r="Y157" s="25">
        <v>2.22E-8</v>
      </c>
      <c r="Z157" s="25">
        <v>8.2999999999999999E-9</v>
      </c>
      <c r="AA157" s="25">
        <v>3.1E-9</v>
      </c>
      <c r="AB157" s="25">
        <f t="shared" si="21"/>
        <v>4.6545603271983644E-8</v>
      </c>
      <c r="AC157" s="25">
        <f t="shared" si="22"/>
        <v>4.6140858895705516E-5</v>
      </c>
      <c r="AD157" s="25">
        <f t="shared" si="23"/>
        <v>3.4362797546012266E-4</v>
      </c>
      <c r="AE157" s="25">
        <f t="shared" si="24"/>
        <v>6.9211288343558276E-4</v>
      </c>
      <c r="AF157" s="25">
        <f t="shared" si="25"/>
        <v>1.5987402862985682E-3</v>
      </c>
      <c r="AG157" s="25">
        <f t="shared" si="26"/>
        <v>4.897406952965236E-4</v>
      </c>
      <c r="AH157" s="25">
        <f t="shared" si="27"/>
        <v>2.9748711656441717E-4</v>
      </c>
      <c r="AI157" s="25">
        <f t="shared" si="28"/>
        <v>8.9853251533742343E-5</v>
      </c>
      <c r="AJ157" s="25">
        <f t="shared" si="29"/>
        <v>3.3593783231083846E-5</v>
      </c>
      <c r="AK157" s="25">
        <f t="shared" si="30"/>
        <v>1.2547075664621677E-5</v>
      </c>
      <c r="AL157" s="39">
        <f>'Inhalation-Haz-Values'!$C$2/H157</f>
        <v>107555555555555.56</v>
      </c>
      <c r="AM157" s="39">
        <f>'Inhalation-Haz-Values'!$C$2/I157</f>
        <v>1779411764.7058823</v>
      </c>
      <c r="AN157" s="39">
        <f>'Inhalation-Haz-Values'!$C$2/J157</f>
        <v>165753424.65753424</v>
      </c>
      <c r="AO157" s="39">
        <f>'Inhalation-Haz-Values'!$C$2/K157</f>
        <v>59313725.490196072</v>
      </c>
      <c r="AP157" s="39">
        <f>'Inhalation-Haz-Values'!$C$2/L157</f>
        <v>24618514.750762969</v>
      </c>
      <c r="AQ157" s="39">
        <f>'Inhalation-Haz-Values'!$C$2/M157</f>
        <v>139080459.77011493</v>
      </c>
      <c r="AR157" s="39">
        <f>'Inhalation-Haz-Values'!$C$2/N157</f>
        <v>289473684.21052629</v>
      </c>
      <c r="AS157" s="39">
        <f>'Inhalation-Haz-Values'!$C$2/O157</f>
        <v>834482758.62068963</v>
      </c>
      <c r="AT157" s="39">
        <f>'Inhalation-Haz-Values'!$C$2/P157</f>
        <v>1792592592.5925925</v>
      </c>
      <c r="AU157" s="39">
        <f>'Inhalation-Haz-Values'!$C$2/Q157</f>
        <v>3122580645.1612902</v>
      </c>
      <c r="AV157" s="39">
        <f>'Inhalation-Haz-Values'!$C$3/R157</f>
        <v>452173913043.47827</v>
      </c>
      <c r="AW157" s="39">
        <f>'Inhalation-Haz-Values'!$C$3/S157</f>
        <v>456140350.87719303</v>
      </c>
      <c r="AX157" s="39">
        <f>'Inhalation-Haz-Values'!$C$3/T157</f>
        <v>61248527.67962309</v>
      </c>
      <c r="AY157" s="39">
        <f>'Inhalation-Haz-Values'!$C$3/U157</f>
        <v>30409356.725146197</v>
      </c>
      <c r="AZ157" s="39">
        <f>'Inhalation-Haz-Values'!$C$3/V157</f>
        <v>13164556.962025318</v>
      </c>
      <c r="BA157" s="39">
        <f>'Inhalation-Haz-Values'!$C$3/W157</f>
        <v>42975206.611570247</v>
      </c>
      <c r="BB157" s="39">
        <f>'Inhalation-Haz-Values'!$C$3/X157</f>
        <v>70748299.319727898</v>
      </c>
      <c r="BC157" s="39">
        <f>'Inhalation-Haz-Values'!$C$3/Y157</f>
        <v>234234234.23423424</v>
      </c>
      <c r="BD157" s="39">
        <f>'Inhalation-Haz-Values'!$C$3/Z157</f>
        <v>626506024.0963856</v>
      </c>
      <c r="BE157" s="39">
        <f>'Inhalation-Haz-Values'!$C$3/AA157</f>
        <v>1677419354.8387096</v>
      </c>
      <c r="BF157" s="39">
        <f>AB157*'Inhalation-Haz-Values'!$D$4</f>
        <v>3.3047378323108385E-13</v>
      </c>
      <c r="BG157" s="39">
        <f>AC157*'Inhalation-Haz-Values'!$D$4</f>
        <v>3.2760009815950914E-10</v>
      </c>
      <c r="BH157" s="39">
        <f>AD157*'Inhalation-Haz-Values'!$D$4</f>
        <v>2.4397586257668707E-9</v>
      </c>
      <c r="BI157" s="39">
        <f>AE157*'Inhalation-Haz-Values'!$D$4</f>
        <v>4.9140014723926376E-9</v>
      </c>
      <c r="BJ157" s="39">
        <f>AF157*'Inhalation-Haz-Values'!$D$4</f>
        <v>1.1351056032719834E-8</v>
      </c>
      <c r="BK157" s="39">
        <f>AG157*'Inhalation-Haz-Values'!$D$4</f>
        <v>3.4771589366053176E-9</v>
      </c>
      <c r="BL157" s="39">
        <f>AH157*'Inhalation-Haz-Values'!$D$4</f>
        <v>2.112158527607362E-9</v>
      </c>
      <c r="BM157" s="39">
        <f>AI157*'Inhalation-Haz-Values'!$D$4</f>
        <v>6.3795808588957059E-10</v>
      </c>
      <c r="BN157" s="39">
        <f>AJ157*'Inhalation-Haz-Values'!$D$4</f>
        <v>2.3851586094069531E-10</v>
      </c>
      <c r="BO157" s="39">
        <f>AK157*'Inhalation-Haz-Values'!$D$4</f>
        <v>8.9084237218813907E-11</v>
      </c>
    </row>
    <row r="158" spans="1:67" s="23" customFormat="1" x14ac:dyDescent="0.25">
      <c r="A158" s="94" t="s">
        <v>155</v>
      </c>
      <c r="B158" s="94" t="s">
        <v>163</v>
      </c>
      <c r="C158" s="94" t="s">
        <v>164</v>
      </c>
      <c r="D158" s="94" t="s">
        <v>140</v>
      </c>
      <c r="E158" s="94" t="s">
        <v>141</v>
      </c>
      <c r="F158" s="94" t="s">
        <v>134</v>
      </c>
      <c r="G158" s="94" t="s">
        <v>127</v>
      </c>
      <c r="H158" s="25">
        <v>2.23695881416734E-4</v>
      </c>
      <c r="I158" s="25">
        <v>4.85869629143088E-5</v>
      </c>
      <c r="J158" s="25">
        <v>2.2771310832659598E-5</v>
      </c>
      <c r="K158" s="25">
        <v>1.5197654026879501E-5</v>
      </c>
      <c r="L158" s="25">
        <v>7.9933043906628908E-6</v>
      </c>
      <c r="M158" s="25">
        <v>3.8446364945432501E-7</v>
      </c>
      <c r="N158" s="25">
        <v>1.5329675626515701E-7</v>
      </c>
      <c r="O158" s="25">
        <v>4.7232774858528697E-8</v>
      </c>
      <c r="P158" s="25">
        <v>2.45326941693613E-8</v>
      </c>
      <c r="Q158" s="25">
        <v>1.3619139197655601E-8</v>
      </c>
      <c r="R158" s="25">
        <v>3.9961271725949798E-4</v>
      </c>
      <c r="S158" s="25">
        <v>1.33661420649757E-4</v>
      </c>
      <c r="T158" s="25">
        <v>8.6081554289611895E-5</v>
      </c>
      <c r="U158" s="25">
        <v>5.4014627374696798E-5</v>
      </c>
      <c r="V158" s="25">
        <v>2.9970986737065401E-5</v>
      </c>
      <c r="W158" s="25">
        <v>3.01444892507073E-6</v>
      </c>
      <c r="X158" s="25">
        <v>1.32075378435731E-6</v>
      </c>
      <c r="Y158" s="25">
        <v>3.8885115122271602E-7</v>
      </c>
      <c r="Z158" s="25">
        <v>1.48959100773039E-7</v>
      </c>
      <c r="AA158" s="25">
        <v>5.7226835893290201E-8</v>
      </c>
      <c r="AB158" s="25">
        <f t="shared" si="21"/>
        <v>1.6174099999999967</v>
      </c>
      <c r="AC158" s="25">
        <f t="shared" si="22"/>
        <v>0.54098708333333145</v>
      </c>
      <c r="AD158" s="25">
        <f t="shared" si="23"/>
        <v>0.3484102499999997</v>
      </c>
      <c r="AE158" s="25">
        <f t="shared" si="24"/>
        <v>0.21862116666666645</v>
      </c>
      <c r="AF158" s="25">
        <f t="shared" si="25"/>
        <v>0.121305883333333</v>
      </c>
      <c r="AG158" s="25">
        <f t="shared" si="26"/>
        <v>1.2200812499999976E-2</v>
      </c>
      <c r="AH158" s="25">
        <f t="shared" si="27"/>
        <v>5.3456766666666418E-3</v>
      </c>
      <c r="AI158" s="25">
        <f t="shared" si="28"/>
        <v>1.5738531666666656E-3</v>
      </c>
      <c r="AJ158" s="25">
        <f t="shared" si="29"/>
        <v>6.0290358333333076E-4</v>
      </c>
      <c r="AK158" s="25">
        <f t="shared" si="30"/>
        <v>2.3162239999999993E-4</v>
      </c>
      <c r="AL158" s="39">
        <f>'Inhalation-Haz-Values'!$C$2/H158</f>
        <v>10818.259078680414</v>
      </c>
      <c r="AM158" s="39">
        <f>'Inhalation-Haz-Values'!$C$2/I158</f>
        <v>49807.599710812814</v>
      </c>
      <c r="AN158" s="39">
        <f>'Inhalation-Haz-Values'!$C$2/J158</f>
        <v>106274.07520734957</v>
      </c>
      <c r="AO158" s="39">
        <f>'Inhalation-Haz-Values'!$C$2/K158</f>
        <v>159235.10271518485</v>
      </c>
      <c r="AP158" s="39">
        <f>'Inhalation-Haz-Values'!$C$2/L158</f>
        <v>302753.38980295078</v>
      </c>
      <c r="AQ158" s="39">
        <f>'Inhalation-Haz-Values'!$C$2/M158</f>
        <v>6294483.2455155179</v>
      </c>
      <c r="AR158" s="39">
        <f>'Inhalation-Haz-Values'!$C$2/N158</f>
        <v>15786374.473665522</v>
      </c>
      <c r="AS158" s="39">
        <f>'Inhalation-Haz-Values'!$C$2/O158</f>
        <v>51235609.325269759</v>
      </c>
      <c r="AT158" s="39">
        <f>'Inhalation-Haz-Values'!$C$2/P158</f>
        <v>98643874.30477652</v>
      </c>
      <c r="AU158" s="39">
        <f>'Inhalation-Haz-Values'!$C$2/Q158</f>
        <v>177691112.84335643</v>
      </c>
      <c r="AV158" s="39">
        <f>'Inhalation-Haz-Values'!$C$3/R158</f>
        <v>13012.59888739541</v>
      </c>
      <c r="AW158" s="39">
        <f>'Inhalation-Haz-Values'!$C$3/S158</f>
        <v>38904.270018391828</v>
      </c>
      <c r="AX158" s="39">
        <f>'Inhalation-Haz-Values'!$C$3/T158</f>
        <v>60407.831188841847</v>
      </c>
      <c r="AY158" s="39">
        <f>'Inhalation-Haz-Values'!$C$3/U158</f>
        <v>96270.218878450411</v>
      </c>
      <c r="AZ158" s="39">
        <f>'Inhalation-Haz-Values'!$C$3/V158</f>
        <v>173501.12779467189</v>
      </c>
      <c r="BA158" s="39">
        <f>'Inhalation-Haz-Values'!$C$3/W158</f>
        <v>1725025.080621656</v>
      </c>
      <c r="BB158" s="39">
        <f>'Inhalation-Haz-Values'!$C$3/X158</f>
        <v>3937145.6372774006</v>
      </c>
      <c r="BC158" s="39">
        <f>'Inhalation-Haz-Values'!$C$3/Y158</f>
        <v>13372726.256946787</v>
      </c>
      <c r="BD158" s="39">
        <f>'Inhalation-Haz-Values'!$C$3/Z158</f>
        <v>34908911.056887768</v>
      </c>
      <c r="BE158" s="39">
        <f>'Inhalation-Haz-Values'!$C$3/AA158</f>
        <v>90866460.093938127</v>
      </c>
      <c r="BF158" s="39">
        <f>AB158*'Inhalation-Haz-Values'!$D$4</f>
        <v>1.1483610999999976E-5</v>
      </c>
      <c r="BG158" s="39">
        <f>AC158*'Inhalation-Haz-Values'!$D$4</f>
        <v>3.8410082916666529E-6</v>
      </c>
      <c r="BH158" s="39">
        <f>AD158*'Inhalation-Haz-Values'!$D$4</f>
        <v>2.4737127749999979E-6</v>
      </c>
      <c r="BI158" s="39">
        <f>AE158*'Inhalation-Haz-Values'!$D$4</f>
        <v>1.5522102833333317E-6</v>
      </c>
      <c r="BJ158" s="39">
        <f>AF158*'Inhalation-Haz-Values'!$D$4</f>
        <v>8.6127177166666427E-7</v>
      </c>
      <c r="BK158" s="39">
        <f>AG158*'Inhalation-Haz-Values'!$D$4</f>
        <v>8.662576874999982E-8</v>
      </c>
      <c r="BL158" s="39">
        <f>AH158*'Inhalation-Haz-Values'!$D$4</f>
        <v>3.7954304333333155E-8</v>
      </c>
      <c r="BM158" s="39">
        <f>AI158*'Inhalation-Haz-Values'!$D$4</f>
        <v>1.1174357483333324E-8</v>
      </c>
      <c r="BN158" s="39">
        <f>AJ158*'Inhalation-Haz-Values'!$D$4</f>
        <v>4.2806154416666486E-9</v>
      </c>
      <c r="BO158" s="39">
        <f>AK158*'Inhalation-Haz-Values'!$D$4</f>
        <v>1.6445190399999995E-9</v>
      </c>
    </row>
    <row r="159" spans="1:67" s="23" customFormat="1" ht="14.45" customHeight="1" x14ac:dyDescent="0.25">
      <c r="A159" s="94" t="s">
        <v>155</v>
      </c>
      <c r="B159" s="94" t="s">
        <v>163</v>
      </c>
      <c r="C159" s="94" t="s">
        <v>164</v>
      </c>
      <c r="D159" s="94" t="s">
        <v>140</v>
      </c>
      <c r="E159" s="94" t="s">
        <v>141</v>
      </c>
      <c r="F159" s="94" t="s">
        <v>137</v>
      </c>
      <c r="G159" s="94" t="s">
        <v>127</v>
      </c>
      <c r="H159" s="25">
        <v>2.2369575788197199E-4</v>
      </c>
      <c r="I159" s="25">
        <v>4.8437485852869801E-5</v>
      </c>
      <c r="J159" s="25">
        <v>2.1419309342158401E-5</v>
      </c>
      <c r="K159" s="25">
        <v>1.3002231305578E-5</v>
      </c>
      <c r="L159" s="25">
        <v>4.1176977314066198E-6</v>
      </c>
      <c r="M159" s="25">
        <v>2.5400970594179399E-8</v>
      </c>
      <c r="N159" s="25">
        <v>5.5380510054567503E-9</v>
      </c>
      <c r="O159" s="25">
        <v>4.6123432700080798E-11</v>
      </c>
      <c r="P159" s="25">
        <v>0</v>
      </c>
      <c r="Q159" s="25">
        <v>0</v>
      </c>
      <c r="R159" s="25">
        <v>3.9961189369442198E-4</v>
      </c>
      <c r="S159" s="25">
        <v>1.3348694838823699E-4</v>
      </c>
      <c r="T159" s="25">
        <v>8.5022737848625704E-5</v>
      </c>
      <c r="U159" s="25">
        <v>5.0572763616612701E-5</v>
      </c>
      <c r="V159" s="25">
        <v>2.2457507831447001E-5</v>
      </c>
      <c r="W159" s="25">
        <v>1.25324224307801E-6</v>
      </c>
      <c r="X159" s="25">
        <v>4.4953146725949802E-7</v>
      </c>
      <c r="Y159" s="25">
        <v>9.4334705815481002E-8</v>
      </c>
      <c r="Z159" s="25">
        <v>2.94894688257882E-8</v>
      </c>
      <c r="AA159" s="25">
        <v>9.6880819017784897E-9</v>
      </c>
      <c r="AB159" s="25">
        <f t="shared" si="21"/>
        <v>1.6174066666666667</v>
      </c>
      <c r="AC159" s="25">
        <f t="shared" si="22"/>
        <v>0.54028091666666389</v>
      </c>
      <c r="AD159" s="25">
        <f t="shared" si="23"/>
        <v>0.34412474999999998</v>
      </c>
      <c r="AE159" s="25">
        <f t="shared" si="24"/>
        <v>0.20469041666666637</v>
      </c>
      <c r="AF159" s="25">
        <f t="shared" si="25"/>
        <v>9.0895499999999796E-2</v>
      </c>
      <c r="AG159" s="25">
        <f t="shared" si="26"/>
        <v>5.0724274999999945E-3</v>
      </c>
      <c r="AH159" s="25">
        <f t="shared" si="27"/>
        <v>1.8194533333333301E-3</v>
      </c>
      <c r="AI159" s="25">
        <f t="shared" si="28"/>
        <v>3.8181441666666668E-4</v>
      </c>
      <c r="AJ159" s="25">
        <f t="shared" si="29"/>
        <v>1.1935696666666668E-4</v>
      </c>
      <c r="AK159" s="25">
        <f t="shared" si="30"/>
        <v>3.9211966666666636E-5</v>
      </c>
      <c r="AL159" s="39">
        <f>'Inhalation-Haz-Values'!$C$2/H159</f>
        <v>10818.265053004976</v>
      </c>
      <c r="AM159" s="39">
        <f>'Inhalation-Haz-Values'!$C$2/I159</f>
        <v>49961.304914768218</v>
      </c>
      <c r="AN159" s="39">
        <f>'Inhalation-Haz-Values'!$C$2/J159</f>
        <v>112982.16769468156</v>
      </c>
      <c r="AO159" s="39">
        <f>'Inhalation-Haz-Values'!$C$2/K159</f>
        <v>186121.90039734272</v>
      </c>
      <c r="AP159" s="39">
        <f>'Inhalation-Haz-Values'!$C$2/L159</f>
        <v>587707.05327448098</v>
      </c>
      <c r="AQ159" s="39">
        <f>'Inhalation-Haz-Values'!$C$2/M159</f>
        <v>95271949.984247446</v>
      </c>
      <c r="AR159" s="39">
        <f>'Inhalation-Haz-Values'!$C$2/N159</f>
        <v>436976834.92180306</v>
      </c>
      <c r="AS159" s="39">
        <f>'Inhalation-Haz-Values'!$C$2/O159</f>
        <v>52467907489.369514</v>
      </c>
      <c r="AT159" s="39" t="e">
        <f>'Inhalation-Haz-Values'!$C$2/P159</f>
        <v>#DIV/0!</v>
      </c>
      <c r="AU159" s="39" t="e">
        <f>'Inhalation-Haz-Values'!$C$2/Q159</f>
        <v>#DIV/0!</v>
      </c>
      <c r="AV159" s="39">
        <f>'Inhalation-Haz-Values'!$C$3/R159</f>
        <v>13012.625705220808</v>
      </c>
      <c r="AW159" s="39">
        <f>'Inhalation-Haz-Values'!$C$3/S159</f>
        <v>38955.119304069951</v>
      </c>
      <c r="AX159" s="39">
        <f>'Inhalation-Haz-Values'!$C$3/T159</f>
        <v>61160.110007961266</v>
      </c>
      <c r="AY159" s="39">
        <f>'Inhalation-Haz-Values'!$C$3/U159</f>
        <v>102822.14433485788</v>
      </c>
      <c r="AZ159" s="39">
        <f>'Inhalation-Haz-Values'!$C$3/V159</f>
        <v>231548.39971684202</v>
      </c>
      <c r="BA159" s="39">
        <f>'Inhalation-Haz-Values'!$C$3/W159</f>
        <v>4149237.7301523169</v>
      </c>
      <c r="BB159" s="39">
        <f>'Inhalation-Haz-Values'!$C$3/X159</f>
        <v>11567599.553599728</v>
      </c>
      <c r="BC159" s="39">
        <f>'Inhalation-Haz-Values'!$C$3/Y159</f>
        <v>55122872.913508818</v>
      </c>
      <c r="BD159" s="39">
        <f>'Inhalation-Haz-Values'!$C$3/Z159</f>
        <v>176334135.77977574</v>
      </c>
      <c r="BE159" s="39">
        <f>'Inhalation-Haz-Values'!$C$3/AA159</f>
        <v>536741952.91902006</v>
      </c>
      <c r="BF159" s="39">
        <f>AB159*'Inhalation-Haz-Values'!$D$4</f>
        <v>1.1483587333333332E-5</v>
      </c>
      <c r="BG159" s="39">
        <f>AC159*'Inhalation-Haz-Values'!$D$4</f>
        <v>3.8359945083333136E-6</v>
      </c>
      <c r="BH159" s="39">
        <f>AD159*'Inhalation-Haz-Values'!$D$4</f>
        <v>2.4432857249999997E-6</v>
      </c>
      <c r="BI159" s="39">
        <f>AE159*'Inhalation-Haz-Values'!$D$4</f>
        <v>1.4533019583333312E-6</v>
      </c>
      <c r="BJ159" s="39">
        <f>AF159*'Inhalation-Haz-Values'!$D$4</f>
        <v>6.4535804999999849E-7</v>
      </c>
      <c r="BK159" s="39">
        <f>AG159*'Inhalation-Haz-Values'!$D$4</f>
        <v>3.6014235249999961E-8</v>
      </c>
      <c r="BL159" s="39">
        <f>AH159*'Inhalation-Haz-Values'!$D$4</f>
        <v>1.2918118666666643E-8</v>
      </c>
      <c r="BM159" s="39">
        <f>AI159*'Inhalation-Haz-Values'!$D$4</f>
        <v>2.7108823583333334E-9</v>
      </c>
      <c r="BN159" s="39">
        <f>AJ159*'Inhalation-Haz-Values'!$D$4</f>
        <v>8.474344633333334E-10</v>
      </c>
      <c r="BO159" s="39">
        <f>AK159*'Inhalation-Haz-Values'!$D$4</f>
        <v>2.784049633333331E-10</v>
      </c>
    </row>
    <row r="160" spans="1:67" s="23" customFormat="1" x14ac:dyDescent="0.25">
      <c r="A160" s="94" t="s">
        <v>155</v>
      </c>
      <c r="B160" s="94" t="s">
        <v>163</v>
      </c>
      <c r="C160" s="94" t="s">
        <v>164</v>
      </c>
      <c r="D160" s="94" t="s">
        <v>140</v>
      </c>
      <c r="E160" s="94" t="s">
        <v>141</v>
      </c>
      <c r="F160" s="94" t="s">
        <v>138</v>
      </c>
      <c r="G160" s="94" t="s">
        <v>127</v>
      </c>
      <c r="H160" s="25">
        <v>1.2009728324575499E-12</v>
      </c>
      <c r="I160" s="25">
        <v>1.5689940051535901E-8</v>
      </c>
      <c r="J160" s="25">
        <v>1.7389679542239199E-7</v>
      </c>
      <c r="K160" s="25">
        <v>4.9800815481002404E-7</v>
      </c>
      <c r="L160" s="25">
        <v>1.2496097034155201E-6</v>
      </c>
      <c r="M160" s="25">
        <v>2.0897449095594101E-7</v>
      </c>
      <c r="N160" s="25">
        <v>1.0407309518997501E-7</v>
      </c>
      <c r="O160" s="25">
        <v>3.9408453668148701E-8</v>
      </c>
      <c r="P160" s="25">
        <v>2.1689801055982201E-8</v>
      </c>
      <c r="Q160" s="25">
        <v>1.26454135004042E-8</v>
      </c>
      <c r="R160" s="25">
        <v>4.7848664412388805E-10</v>
      </c>
      <c r="S160" s="25">
        <v>1.75770576861863E-7</v>
      </c>
      <c r="T160" s="25">
        <v>1.2553727441642999E-6</v>
      </c>
      <c r="U160" s="25">
        <v>2.64293371576899E-6</v>
      </c>
      <c r="V160" s="25">
        <v>5.8134155479486598E-6</v>
      </c>
      <c r="W160" s="25">
        <v>1.7131292176131701E-6</v>
      </c>
      <c r="X160" s="25">
        <v>9.24429377147332E-7</v>
      </c>
      <c r="Y160" s="25">
        <v>2.94516507174616E-7</v>
      </c>
      <c r="Z160" s="25">
        <v>1.1960944653142601E-7</v>
      </c>
      <c r="AA160" s="25">
        <v>4.7538758109337099E-8</v>
      </c>
      <c r="AB160" s="25">
        <f t="shared" si="21"/>
        <v>1.9366477833333316E-6</v>
      </c>
      <c r="AC160" s="25">
        <f t="shared" si="22"/>
        <v>7.1142152499999839E-4</v>
      </c>
      <c r="AD160" s="25">
        <f t="shared" si="23"/>
        <v>5.0810505833332976E-3</v>
      </c>
      <c r="AE160" s="25">
        <f t="shared" si="24"/>
        <v>1.0697125583333304E-2</v>
      </c>
      <c r="AF160" s="25">
        <f t="shared" si="25"/>
        <v>2.3529472499999975E-2</v>
      </c>
      <c r="AG160" s="25">
        <f t="shared" si="26"/>
        <v>6.933794166666638E-3</v>
      </c>
      <c r="AH160" s="25">
        <f t="shared" si="27"/>
        <v>3.7415759166666653E-3</v>
      </c>
      <c r="AI160" s="25">
        <f t="shared" si="28"/>
        <v>1.1920389999999998E-3</v>
      </c>
      <c r="AJ160" s="25">
        <f t="shared" si="29"/>
        <v>4.8411250833332994E-4</v>
      </c>
      <c r="AK160" s="25">
        <f t="shared" si="30"/>
        <v>1.9241044999999997E-4</v>
      </c>
      <c r="AL160" s="39">
        <f>'Inhalation-Haz-Values'!$C$2/H160</f>
        <v>2015033092004.2175</v>
      </c>
      <c r="AM160" s="39">
        <f>'Inhalation-Haz-Values'!$C$2/I160</f>
        <v>154238957.70481953</v>
      </c>
      <c r="AN160" s="39">
        <f>'Inhalation-Haz-Values'!$C$2/J160</f>
        <v>13916300.148728251</v>
      </c>
      <c r="AO160" s="39">
        <f>'Inhalation-Haz-Values'!$C$2/K160</f>
        <v>4859358.1784281451</v>
      </c>
      <c r="AP160" s="39">
        <f>'Inhalation-Haz-Values'!$C$2/L160</f>
        <v>1936604.6801537215</v>
      </c>
      <c r="AQ160" s="39">
        <f>'Inhalation-Haz-Values'!$C$2/M160</f>
        <v>11580360.784370657</v>
      </c>
      <c r="AR160" s="39">
        <f>'Inhalation-Haz-Values'!$C$2/N160</f>
        <v>23252887.747621346</v>
      </c>
      <c r="AS160" s="39">
        <f>'Inhalation-Haz-Values'!$C$2/O160</f>
        <v>61408144.059098899</v>
      </c>
      <c r="AT160" s="39">
        <f>'Inhalation-Haz-Values'!$C$2/P160</f>
        <v>111573176.43227284</v>
      </c>
      <c r="AU160" s="39">
        <f>'Inhalation-Haz-Values'!$C$2/Q160</f>
        <v>191373734.03587371</v>
      </c>
      <c r="AV160" s="39">
        <f>'Inhalation-Haz-Values'!$C$3/R160</f>
        <v>10867596961.91987</v>
      </c>
      <c r="AW160" s="39">
        <f>'Inhalation-Haz-Values'!$C$3/S160</f>
        <v>29584018.513443507</v>
      </c>
      <c r="AX160" s="39">
        <f>'Inhalation-Haz-Values'!$C$3/T160</f>
        <v>4142196.0323518366</v>
      </c>
      <c r="AY160" s="39">
        <f>'Inhalation-Haz-Values'!$C$3/U160</f>
        <v>1967510.561832991</v>
      </c>
      <c r="AZ160" s="39">
        <f>'Inhalation-Haz-Values'!$C$3/V160</f>
        <v>894482.76269101189</v>
      </c>
      <c r="BA160" s="39">
        <f>'Inhalation-Haz-Values'!$C$3/W160</f>
        <v>3035381.0713969017</v>
      </c>
      <c r="BB160" s="39">
        <f>'Inhalation-Haz-Values'!$C$3/X160</f>
        <v>5625091.6820130916</v>
      </c>
      <c r="BC160" s="39">
        <f>'Inhalation-Haz-Values'!$C$3/Y160</f>
        <v>17656056.191502266</v>
      </c>
      <c r="BD160" s="39">
        <f>'Inhalation-Haz-Values'!$C$3/Z160</f>
        <v>43474827.037459455</v>
      </c>
      <c r="BE160" s="39">
        <f>'Inhalation-Haz-Values'!$C$3/AA160</f>
        <v>109384430.86881284</v>
      </c>
      <c r="BF160" s="39">
        <f>AB160*'Inhalation-Haz-Values'!$D$4</f>
        <v>1.3750199261666654E-11</v>
      </c>
      <c r="BG160" s="39">
        <f>AC160*'Inhalation-Haz-Values'!$D$4</f>
        <v>5.0510928274999882E-9</v>
      </c>
      <c r="BH160" s="39">
        <f>AD160*'Inhalation-Haz-Values'!$D$4</f>
        <v>3.6075459141666414E-8</v>
      </c>
      <c r="BI160" s="39">
        <f>AE160*'Inhalation-Haz-Values'!$D$4</f>
        <v>7.5949591641666448E-8</v>
      </c>
      <c r="BJ160" s="39">
        <f>AF160*'Inhalation-Haz-Values'!$D$4</f>
        <v>1.6705925474999983E-7</v>
      </c>
      <c r="BK160" s="39">
        <f>AG160*'Inhalation-Haz-Values'!$D$4</f>
        <v>4.9229938583333126E-8</v>
      </c>
      <c r="BL160" s="39">
        <f>AH160*'Inhalation-Haz-Values'!$D$4</f>
        <v>2.6565189008333323E-8</v>
      </c>
      <c r="BM160" s="39">
        <f>AI160*'Inhalation-Haz-Values'!$D$4</f>
        <v>8.4634768999999976E-9</v>
      </c>
      <c r="BN160" s="39">
        <f>AJ160*'Inhalation-Haz-Values'!$D$4</f>
        <v>3.4371988091666424E-9</v>
      </c>
      <c r="BO160" s="39">
        <f>AK160*'Inhalation-Haz-Values'!$D$4</f>
        <v>1.3661141949999997E-9</v>
      </c>
    </row>
    <row r="161" spans="1:67" s="23" customFormat="1" ht="14.45" customHeight="1" x14ac:dyDescent="0.25">
      <c r="A161" s="94" t="s">
        <v>155</v>
      </c>
      <c r="B161" s="94" t="s">
        <v>166</v>
      </c>
      <c r="C161" s="94" t="s">
        <v>167</v>
      </c>
      <c r="D161" s="94">
        <v>2015</v>
      </c>
      <c r="E161" s="94">
        <v>2016</v>
      </c>
      <c r="F161" s="94" t="s">
        <v>134</v>
      </c>
      <c r="G161" s="94" t="s">
        <v>127</v>
      </c>
      <c r="H161" s="25">
        <v>9.0500000000000006E-14</v>
      </c>
      <c r="I161" s="25">
        <v>7.1300000000000002E-10</v>
      </c>
      <c r="J161" s="25">
        <v>6.48E-9</v>
      </c>
      <c r="K161" s="25">
        <v>2.0500000000000002E-8</v>
      </c>
      <c r="L161" s="25">
        <v>5.2999999999999998E-8</v>
      </c>
      <c r="M161" s="25">
        <v>7.2500000000000004E-9</v>
      </c>
      <c r="N161" s="25">
        <v>3.24E-9</v>
      </c>
      <c r="O161" s="25">
        <v>1.2400000000000001E-9</v>
      </c>
      <c r="P161" s="25">
        <v>6.6999999999999996E-10</v>
      </c>
      <c r="Q161" s="25">
        <v>3.73E-10</v>
      </c>
      <c r="R161" s="25">
        <v>1.48E-11</v>
      </c>
      <c r="S161" s="25">
        <v>4.7099999999999997E-9</v>
      </c>
      <c r="T161" s="25">
        <v>3.2600000000000001E-8</v>
      </c>
      <c r="U161" s="25">
        <v>7.1E-8</v>
      </c>
      <c r="V161" s="25">
        <v>1.5699999999999999E-7</v>
      </c>
      <c r="W161" s="25">
        <v>4.5200000000000001E-8</v>
      </c>
      <c r="X161" s="25">
        <v>2.4100000000000001E-8</v>
      </c>
      <c r="Y161" s="25">
        <v>7.8500000000000008E-9</v>
      </c>
      <c r="Z161" s="25">
        <v>3.2500000000000002E-9</v>
      </c>
      <c r="AA161" s="25">
        <v>1.2900000000000001E-9</v>
      </c>
      <c r="AB161" s="25">
        <f t="shared" si="21"/>
        <v>5.9902167689161556E-8</v>
      </c>
      <c r="AC161" s="25">
        <f t="shared" si="22"/>
        <v>1.9063460122699385E-5</v>
      </c>
      <c r="AD161" s="25">
        <f t="shared" si="23"/>
        <v>1.3194666666666667E-4</v>
      </c>
      <c r="AE161" s="25">
        <f t="shared" si="24"/>
        <v>2.8736850715746422E-4</v>
      </c>
      <c r="AF161" s="25">
        <f t="shared" si="25"/>
        <v>6.3544867075664613E-4</v>
      </c>
      <c r="AG161" s="25">
        <f t="shared" si="26"/>
        <v>1.829444580777096E-4</v>
      </c>
      <c r="AH161" s="25">
        <f t="shared" si="27"/>
        <v>9.7543394683026574E-5</v>
      </c>
      <c r="AI161" s="25">
        <f t="shared" si="28"/>
        <v>3.1772433537832316E-5</v>
      </c>
      <c r="AJ161" s="25">
        <f t="shared" si="29"/>
        <v>1.3154192229038856E-5</v>
      </c>
      <c r="AK161" s="25">
        <f t="shared" si="30"/>
        <v>5.2212024539877306E-6</v>
      </c>
      <c r="AL161" s="39">
        <f>'Inhalation-Haz-Values'!$C$2/H161</f>
        <v>26740331491712.703</v>
      </c>
      <c r="AM161" s="39">
        <f>'Inhalation-Haz-Values'!$C$2/I161</f>
        <v>3394109396.9144459</v>
      </c>
      <c r="AN161" s="39">
        <f>'Inhalation-Haz-Values'!$C$2/J161</f>
        <v>373456790.12345678</v>
      </c>
      <c r="AO161" s="39">
        <f>'Inhalation-Haz-Values'!$C$2/K161</f>
        <v>118048780.48780486</v>
      </c>
      <c r="AP161" s="39">
        <f>'Inhalation-Haz-Values'!$C$2/L161</f>
        <v>45660377.358490564</v>
      </c>
      <c r="AQ161" s="39">
        <f>'Inhalation-Haz-Values'!$C$2/M161</f>
        <v>333793103.4482758</v>
      </c>
      <c r="AR161" s="39">
        <f>'Inhalation-Haz-Values'!$C$2/N161</f>
        <v>746913580.24691355</v>
      </c>
      <c r="AS161" s="39">
        <f>'Inhalation-Haz-Values'!$C$2/O161</f>
        <v>1951612903.2258062</v>
      </c>
      <c r="AT161" s="39">
        <f>'Inhalation-Haz-Values'!$C$2/P161</f>
        <v>3611940298.507463</v>
      </c>
      <c r="AU161" s="39">
        <f>'Inhalation-Haz-Values'!$C$2/Q161</f>
        <v>6487935656.8364611</v>
      </c>
      <c r="AV161" s="39">
        <f>'Inhalation-Haz-Values'!$C$3/R161</f>
        <v>351351351351.35138</v>
      </c>
      <c r="AW161" s="39">
        <f>'Inhalation-Haz-Values'!$C$3/S161</f>
        <v>1104033970.2760086</v>
      </c>
      <c r="AX161" s="39">
        <f>'Inhalation-Haz-Values'!$C$3/T161</f>
        <v>159509202.45398772</v>
      </c>
      <c r="AY161" s="39">
        <f>'Inhalation-Haz-Values'!$C$3/U161</f>
        <v>73239436.619718313</v>
      </c>
      <c r="AZ161" s="39">
        <f>'Inhalation-Haz-Values'!$C$3/V161</f>
        <v>33121019.108280256</v>
      </c>
      <c r="BA161" s="39">
        <f>'Inhalation-Haz-Values'!$C$3/W161</f>
        <v>115044247.78761062</v>
      </c>
      <c r="BB161" s="39">
        <f>'Inhalation-Haz-Values'!$C$3/X161</f>
        <v>215767634.85477179</v>
      </c>
      <c r="BC161" s="39">
        <f>'Inhalation-Haz-Values'!$C$3/Y161</f>
        <v>662420382.16560507</v>
      </c>
      <c r="BD161" s="39">
        <f>'Inhalation-Haz-Values'!$C$3/Z161</f>
        <v>1600000000</v>
      </c>
      <c r="BE161" s="39">
        <f>'Inhalation-Haz-Values'!$C$3/AA161</f>
        <v>4031007751.9379845</v>
      </c>
      <c r="BF161" s="39">
        <f>AB161*'Inhalation-Haz-Values'!$D$4</f>
        <v>4.2530539059304702E-13</v>
      </c>
      <c r="BG161" s="39">
        <f>AC161*'Inhalation-Haz-Values'!$D$4</f>
        <v>1.3535056687116564E-10</v>
      </c>
      <c r="BH161" s="39">
        <f>AD161*'Inhalation-Haz-Values'!$D$4</f>
        <v>9.3682133333333336E-10</v>
      </c>
      <c r="BI161" s="39">
        <f>AE161*'Inhalation-Haz-Values'!$D$4</f>
        <v>2.0403164008179959E-9</v>
      </c>
      <c r="BJ161" s="39">
        <f>AF161*'Inhalation-Haz-Values'!$D$4</f>
        <v>4.5116855623721876E-9</v>
      </c>
      <c r="BK161" s="39">
        <f>AG161*'Inhalation-Haz-Values'!$D$4</f>
        <v>1.298905652351738E-9</v>
      </c>
      <c r="BL161" s="39">
        <f>AH161*'Inhalation-Haz-Values'!$D$4</f>
        <v>6.9255810224948867E-10</v>
      </c>
      <c r="BM161" s="39">
        <f>AI161*'Inhalation-Haz-Values'!$D$4</f>
        <v>2.2558427811860944E-10</v>
      </c>
      <c r="BN161" s="39">
        <f>AJ161*'Inhalation-Haz-Values'!$D$4</f>
        <v>9.339476482617587E-11</v>
      </c>
      <c r="BO161" s="39">
        <f>AK161*'Inhalation-Haz-Values'!$D$4</f>
        <v>3.7070537423312885E-11</v>
      </c>
    </row>
    <row r="162" spans="1:67" s="23" customFormat="1" x14ac:dyDescent="0.25">
      <c r="A162" s="94" t="s">
        <v>155</v>
      </c>
      <c r="B162" s="94" t="s">
        <v>166</v>
      </c>
      <c r="C162" s="94" t="s">
        <v>167</v>
      </c>
      <c r="D162" s="94">
        <v>2015</v>
      </c>
      <c r="E162" s="94">
        <v>2016</v>
      </c>
      <c r="F162" s="94" t="s">
        <v>137</v>
      </c>
      <c r="G162" s="94" t="s">
        <v>127</v>
      </c>
      <c r="H162" s="25">
        <v>0</v>
      </c>
      <c r="I162" s="25">
        <v>0</v>
      </c>
      <c r="J162" s="25">
        <v>0</v>
      </c>
      <c r="K162" s="25">
        <v>0</v>
      </c>
      <c r="L162" s="25">
        <v>0</v>
      </c>
      <c r="M162" s="25">
        <v>0</v>
      </c>
      <c r="N162" s="25">
        <v>0</v>
      </c>
      <c r="O162" s="25">
        <v>0</v>
      </c>
      <c r="P162" s="25">
        <v>0</v>
      </c>
      <c r="Q162" s="25">
        <v>0</v>
      </c>
      <c r="R162" s="25">
        <v>0</v>
      </c>
      <c r="S162" s="25">
        <v>0</v>
      </c>
      <c r="T162" s="25">
        <v>0</v>
      </c>
      <c r="U162" s="25">
        <v>0</v>
      </c>
      <c r="V162" s="25">
        <v>0</v>
      </c>
      <c r="W162" s="25">
        <v>0</v>
      </c>
      <c r="X162" s="25">
        <v>0</v>
      </c>
      <c r="Y162" s="25">
        <v>0</v>
      </c>
      <c r="Z162" s="25">
        <v>0</v>
      </c>
      <c r="AA162" s="25">
        <v>0</v>
      </c>
      <c r="AB162" s="25">
        <f t="shared" si="21"/>
        <v>0</v>
      </c>
      <c r="AC162" s="25">
        <f t="shared" si="22"/>
        <v>0</v>
      </c>
      <c r="AD162" s="25">
        <f t="shared" si="23"/>
        <v>0</v>
      </c>
      <c r="AE162" s="25">
        <f t="shared" si="24"/>
        <v>0</v>
      </c>
      <c r="AF162" s="25">
        <f t="shared" si="25"/>
        <v>0</v>
      </c>
      <c r="AG162" s="25">
        <f t="shared" si="26"/>
        <v>0</v>
      </c>
      <c r="AH162" s="25">
        <f t="shared" si="27"/>
        <v>0</v>
      </c>
      <c r="AI162" s="25">
        <f t="shared" si="28"/>
        <v>0</v>
      </c>
      <c r="AJ162" s="25">
        <f t="shared" si="29"/>
        <v>0</v>
      </c>
      <c r="AK162" s="25">
        <f t="shared" si="30"/>
        <v>0</v>
      </c>
      <c r="AL162" s="39" t="e">
        <f>'Inhalation-Haz-Values'!$C$2/H162</f>
        <v>#DIV/0!</v>
      </c>
      <c r="AM162" s="39" t="e">
        <f>'Inhalation-Haz-Values'!$C$2/I162</f>
        <v>#DIV/0!</v>
      </c>
      <c r="AN162" s="39" t="e">
        <f>'Inhalation-Haz-Values'!$C$2/J162</f>
        <v>#DIV/0!</v>
      </c>
      <c r="AO162" s="39" t="e">
        <f>'Inhalation-Haz-Values'!$C$2/K162</f>
        <v>#DIV/0!</v>
      </c>
      <c r="AP162" s="39" t="e">
        <f>'Inhalation-Haz-Values'!$C$2/L162</f>
        <v>#DIV/0!</v>
      </c>
      <c r="AQ162" s="39" t="e">
        <f>'Inhalation-Haz-Values'!$C$2/M162</f>
        <v>#DIV/0!</v>
      </c>
      <c r="AR162" s="39" t="e">
        <f>'Inhalation-Haz-Values'!$C$2/N162</f>
        <v>#DIV/0!</v>
      </c>
      <c r="AS162" s="39" t="e">
        <f>'Inhalation-Haz-Values'!$C$2/O162</f>
        <v>#DIV/0!</v>
      </c>
      <c r="AT162" s="39" t="e">
        <f>'Inhalation-Haz-Values'!$C$2/P162</f>
        <v>#DIV/0!</v>
      </c>
      <c r="AU162" s="39" t="e">
        <f>'Inhalation-Haz-Values'!$C$2/Q162</f>
        <v>#DIV/0!</v>
      </c>
      <c r="AV162" s="39" t="e">
        <f>'Inhalation-Haz-Values'!$C$3/R162</f>
        <v>#DIV/0!</v>
      </c>
      <c r="AW162" s="39" t="e">
        <f>'Inhalation-Haz-Values'!$C$3/S162</f>
        <v>#DIV/0!</v>
      </c>
      <c r="AX162" s="39" t="e">
        <f>'Inhalation-Haz-Values'!$C$3/T162</f>
        <v>#DIV/0!</v>
      </c>
      <c r="AY162" s="39" t="e">
        <f>'Inhalation-Haz-Values'!$C$3/U162</f>
        <v>#DIV/0!</v>
      </c>
      <c r="AZ162" s="39" t="e">
        <f>'Inhalation-Haz-Values'!$C$3/V162</f>
        <v>#DIV/0!</v>
      </c>
      <c r="BA162" s="39" t="e">
        <f>'Inhalation-Haz-Values'!$C$3/W162</f>
        <v>#DIV/0!</v>
      </c>
      <c r="BB162" s="39" t="e">
        <f>'Inhalation-Haz-Values'!$C$3/X162</f>
        <v>#DIV/0!</v>
      </c>
      <c r="BC162" s="39" t="e">
        <f>'Inhalation-Haz-Values'!$C$3/Y162</f>
        <v>#DIV/0!</v>
      </c>
      <c r="BD162" s="39" t="e">
        <f>'Inhalation-Haz-Values'!$C$3/Z162</f>
        <v>#DIV/0!</v>
      </c>
      <c r="BE162" s="39" t="e">
        <f>'Inhalation-Haz-Values'!$C$3/AA162</f>
        <v>#DIV/0!</v>
      </c>
      <c r="BF162" s="39">
        <f>AB162*'Inhalation-Haz-Values'!$D$4</f>
        <v>0</v>
      </c>
      <c r="BG162" s="39">
        <f>AC162*'Inhalation-Haz-Values'!$D$4</f>
        <v>0</v>
      </c>
      <c r="BH162" s="39">
        <f>AD162*'Inhalation-Haz-Values'!$D$4</f>
        <v>0</v>
      </c>
      <c r="BI162" s="39">
        <f>AE162*'Inhalation-Haz-Values'!$D$4</f>
        <v>0</v>
      </c>
      <c r="BJ162" s="39">
        <f>AF162*'Inhalation-Haz-Values'!$D$4</f>
        <v>0</v>
      </c>
      <c r="BK162" s="39">
        <f>AG162*'Inhalation-Haz-Values'!$D$4</f>
        <v>0</v>
      </c>
      <c r="BL162" s="39">
        <f>AH162*'Inhalation-Haz-Values'!$D$4</f>
        <v>0</v>
      </c>
      <c r="BM162" s="39">
        <f>AI162*'Inhalation-Haz-Values'!$D$4</f>
        <v>0</v>
      </c>
      <c r="BN162" s="39">
        <f>AJ162*'Inhalation-Haz-Values'!$D$4</f>
        <v>0</v>
      </c>
      <c r="BO162" s="39">
        <f>AK162*'Inhalation-Haz-Values'!$D$4</f>
        <v>0</v>
      </c>
    </row>
    <row r="163" spans="1:67" s="23" customFormat="1" ht="14.45" customHeight="1" x14ac:dyDescent="0.25">
      <c r="A163" s="94" t="s">
        <v>155</v>
      </c>
      <c r="B163" s="94" t="s">
        <v>166</v>
      </c>
      <c r="C163" s="94" t="s">
        <v>167</v>
      </c>
      <c r="D163" s="94">
        <v>2015</v>
      </c>
      <c r="E163" s="94">
        <v>2016</v>
      </c>
      <c r="F163" s="94" t="s">
        <v>138</v>
      </c>
      <c r="G163" s="94" t="s">
        <v>127</v>
      </c>
      <c r="H163" s="25">
        <v>9.0500000000000006E-14</v>
      </c>
      <c r="I163" s="25">
        <v>7.1300000000000002E-10</v>
      </c>
      <c r="J163" s="25">
        <v>6.48E-9</v>
      </c>
      <c r="K163" s="25">
        <v>2.0500000000000002E-8</v>
      </c>
      <c r="L163" s="25">
        <v>5.2999999999999998E-8</v>
      </c>
      <c r="M163" s="25">
        <v>7.2500000000000004E-9</v>
      </c>
      <c r="N163" s="25">
        <v>3.24E-9</v>
      </c>
      <c r="O163" s="25">
        <v>1.2400000000000001E-9</v>
      </c>
      <c r="P163" s="25">
        <v>6.6999999999999996E-10</v>
      </c>
      <c r="Q163" s="25">
        <v>3.73E-10</v>
      </c>
      <c r="R163" s="25">
        <v>1.48E-11</v>
      </c>
      <c r="S163" s="25">
        <v>4.7099999999999997E-9</v>
      </c>
      <c r="T163" s="25">
        <v>3.2600000000000001E-8</v>
      </c>
      <c r="U163" s="25">
        <v>7.1E-8</v>
      </c>
      <c r="V163" s="25">
        <v>1.5699999999999999E-7</v>
      </c>
      <c r="W163" s="25">
        <v>4.5200000000000001E-8</v>
      </c>
      <c r="X163" s="25">
        <v>2.4100000000000001E-8</v>
      </c>
      <c r="Y163" s="25">
        <v>7.8500000000000008E-9</v>
      </c>
      <c r="Z163" s="25">
        <v>3.2500000000000002E-9</v>
      </c>
      <c r="AA163" s="25">
        <v>1.2900000000000001E-9</v>
      </c>
      <c r="AB163" s="25">
        <f t="shared" si="21"/>
        <v>5.9902167689161556E-8</v>
      </c>
      <c r="AC163" s="25">
        <f t="shared" si="22"/>
        <v>1.9063460122699385E-5</v>
      </c>
      <c r="AD163" s="25">
        <f t="shared" si="23"/>
        <v>1.3194666666666667E-4</v>
      </c>
      <c r="AE163" s="25">
        <f t="shared" si="24"/>
        <v>2.8736850715746422E-4</v>
      </c>
      <c r="AF163" s="25">
        <f t="shared" si="25"/>
        <v>6.3544867075664613E-4</v>
      </c>
      <c r="AG163" s="25">
        <f t="shared" si="26"/>
        <v>1.829444580777096E-4</v>
      </c>
      <c r="AH163" s="25">
        <f t="shared" si="27"/>
        <v>9.7543394683026574E-5</v>
      </c>
      <c r="AI163" s="25">
        <f t="shared" si="28"/>
        <v>3.1772433537832316E-5</v>
      </c>
      <c r="AJ163" s="25">
        <f t="shared" si="29"/>
        <v>1.3154192229038856E-5</v>
      </c>
      <c r="AK163" s="25">
        <f t="shared" si="30"/>
        <v>5.2212024539877306E-6</v>
      </c>
      <c r="AL163" s="39">
        <f>'Inhalation-Haz-Values'!$C$2/H163</f>
        <v>26740331491712.703</v>
      </c>
      <c r="AM163" s="39">
        <f>'Inhalation-Haz-Values'!$C$2/I163</f>
        <v>3394109396.9144459</v>
      </c>
      <c r="AN163" s="39">
        <f>'Inhalation-Haz-Values'!$C$2/J163</f>
        <v>373456790.12345678</v>
      </c>
      <c r="AO163" s="39">
        <f>'Inhalation-Haz-Values'!$C$2/K163</f>
        <v>118048780.48780486</v>
      </c>
      <c r="AP163" s="39">
        <f>'Inhalation-Haz-Values'!$C$2/L163</f>
        <v>45660377.358490564</v>
      </c>
      <c r="AQ163" s="39">
        <f>'Inhalation-Haz-Values'!$C$2/M163</f>
        <v>333793103.4482758</v>
      </c>
      <c r="AR163" s="39">
        <f>'Inhalation-Haz-Values'!$C$2/N163</f>
        <v>746913580.24691355</v>
      </c>
      <c r="AS163" s="39">
        <f>'Inhalation-Haz-Values'!$C$2/O163</f>
        <v>1951612903.2258062</v>
      </c>
      <c r="AT163" s="39">
        <f>'Inhalation-Haz-Values'!$C$2/P163</f>
        <v>3611940298.507463</v>
      </c>
      <c r="AU163" s="39">
        <f>'Inhalation-Haz-Values'!$C$2/Q163</f>
        <v>6487935656.8364611</v>
      </c>
      <c r="AV163" s="39">
        <f>'Inhalation-Haz-Values'!$C$3/R163</f>
        <v>351351351351.35138</v>
      </c>
      <c r="AW163" s="39">
        <f>'Inhalation-Haz-Values'!$C$3/S163</f>
        <v>1104033970.2760086</v>
      </c>
      <c r="AX163" s="39">
        <f>'Inhalation-Haz-Values'!$C$3/T163</f>
        <v>159509202.45398772</v>
      </c>
      <c r="AY163" s="39">
        <f>'Inhalation-Haz-Values'!$C$3/U163</f>
        <v>73239436.619718313</v>
      </c>
      <c r="AZ163" s="39">
        <f>'Inhalation-Haz-Values'!$C$3/V163</f>
        <v>33121019.108280256</v>
      </c>
      <c r="BA163" s="39">
        <f>'Inhalation-Haz-Values'!$C$3/W163</f>
        <v>115044247.78761062</v>
      </c>
      <c r="BB163" s="39">
        <f>'Inhalation-Haz-Values'!$C$3/X163</f>
        <v>215767634.85477179</v>
      </c>
      <c r="BC163" s="39">
        <f>'Inhalation-Haz-Values'!$C$3/Y163</f>
        <v>662420382.16560507</v>
      </c>
      <c r="BD163" s="39">
        <f>'Inhalation-Haz-Values'!$C$3/Z163</f>
        <v>1600000000</v>
      </c>
      <c r="BE163" s="39">
        <f>'Inhalation-Haz-Values'!$C$3/AA163</f>
        <v>4031007751.9379845</v>
      </c>
      <c r="BF163" s="39">
        <f>AB163*'Inhalation-Haz-Values'!$D$4</f>
        <v>4.2530539059304702E-13</v>
      </c>
      <c r="BG163" s="39">
        <f>AC163*'Inhalation-Haz-Values'!$D$4</f>
        <v>1.3535056687116564E-10</v>
      </c>
      <c r="BH163" s="39">
        <f>AD163*'Inhalation-Haz-Values'!$D$4</f>
        <v>9.3682133333333336E-10</v>
      </c>
      <c r="BI163" s="39">
        <f>AE163*'Inhalation-Haz-Values'!$D$4</f>
        <v>2.0403164008179959E-9</v>
      </c>
      <c r="BJ163" s="39">
        <f>AF163*'Inhalation-Haz-Values'!$D$4</f>
        <v>4.5116855623721876E-9</v>
      </c>
      <c r="BK163" s="39">
        <f>AG163*'Inhalation-Haz-Values'!$D$4</f>
        <v>1.298905652351738E-9</v>
      </c>
      <c r="BL163" s="39">
        <f>AH163*'Inhalation-Haz-Values'!$D$4</f>
        <v>6.9255810224948867E-10</v>
      </c>
      <c r="BM163" s="39">
        <f>AI163*'Inhalation-Haz-Values'!$D$4</f>
        <v>2.2558427811860944E-10</v>
      </c>
      <c r="BN163" s="39">
        <f>AJ163*'Inhalation-Haz-Values'!$D$4</f>
        <v>9.339476482617587E-11</v>
      </c>
      <c r="BO163" s="39">
        <f>AK163*'Inhalation-Haz-Values'!$D$4</f>
        <v>3.7070537423312885E-11</v>
      </c>
    </row>
    <row r="164" spans="1:67" s="23" customFormat="1" x14ac:dyDescent="0.25">
      <c r="A164" s="94" t="s">
        <v>155</v>
      </c>
      <c r="B164" s="94" t="s">
        <v>166</v>
      </c>
      <c r="C164" s="94" t="s">
        <v>167</v>
      </c>
      <c r="D164" s="94">
        <v>2016</v>
      </c>
      <c r="E164" s="94">
        <v>2016</v>
      </c>
      <c r="F164" s="94" t="s">
        <v>134</v>
      </c>
      <c r="G164" s="94" t="s">
        <v>127</v>
      </c>
      <c r="H164" s="25">
        <v>0</v>
      </c>
      <c r="I164" s="25">
        <v>0</v>
      </c>
      <c r="J164" s="25">
        <v>0</v>
      </c>
      <c r="K164" s="25">
        <v>0</v>
      </c>
      <c r="L164" s="25">
        <v>0</v>
      </c>
      <c r="M164" s="25">
        <v>0</v>
      </c>
      <c r="N164" s="25">
        <v>0</v>
      </c>
      <c r="O164" s="25">
        <v>0</v>
      </c>
      <c r="P164" s="25">
        <v>0</v>
      </c>
      <c r="Q164" s="25">
        <v>0</v>
      </c>
      <c r="R164" s="25">
        <v>0</v>
      </c>
      <c r="S164" s="25">
        <v>0</v>
      </c>
      <c r="T164" s="25">
        <v>0</v>
      </c>
      <c r="U164" s="25">
        <v>0</v>
      </c>
      <c r="V164" s="25">
        <v>0</v>
      </c>
      <c r="W164" s="25">
        <v>0</v>
      </c>
      <c r="X164" s="25">
        <v>0</v>
      </c>
      <c r="Y164" s="25">
        <v>0</v>
      </c>
      <c r="Z164" s="25">
        <v>0</v>
      </c>
      <c r="AA164" s="25">
        <v>0</v>
      </c>
      <c r="AB164" s="25">
        <f t="shared" si="21"/>
        <v>0</v>
      </c>
      <c r="AC164" s="25">
        <f t="shared" si="22"/>
        <v>0</v>
      </c>
      <c r="AD164" s="25">
        <f t="shared" si="23"/>
        <v>0</v>
      </c>
      <c r="AE164" s="25">
        <f t="shared" si="24"/>
        <v>0</v>
      </c>
      <c r="AF164" s="25">
        <f t="shared" si="25"/>
        <v>0</v>
      </c>
      <c r="AG164" s="25">
        <f t="shared" si="26"/>
        <v>0</v>
      </c>
      <c r="AH164" s="25">
        <f t="shared" si="27"/>
        <v>0</v>
      </c>
      <c r="AI164" s="25">
        <f t="shared" si="28"/>
        <v>0</v>
      </c>
      <c r="AJ164" s="25">
        <f t="shared" si="29"/>
        <v>0</v>
      </c>
      <c r="AK164" s="25">
        <f t="shared" si="30"/>
        <v>0</v>
      </c>
      <c r="AL164" s="39" t="e">
        <f>'Inhalation-Haz-Values'!$C$2/H164</f>
        <v>#DIV/0!</v>
      </c>
      <c r="AM164" s="39" t="e">
        <f>'Inhalation-Haz-Values'!$C$2/I164</f>
        <v>#DIV/0!</v>
      </c>
      <c r="AN164" s="39" t="e">
        <f>'Inhalation-Haz-Values'!$C$2/J164</f>
        <v>#DIV/0!</v>
      </c>
      <c r="AO164" s="39" t="e">
        <f>'Inhalation-Haz-Values'!$C$2/K164</f>
        <v>#DIV/0!</v>
      </c>
      <c r="AP164" s="39" t="e">
        <f>'Inhalation-Haz-Values'!$C$2/L164</f>
        <v>#DIV/0!</v>
      </c>
      <c r="AQ164" s="39" t="e">
        <f>'Inhalation-Haz-Values'!$C$2/M164</f>
        <v>#DIV/0!</v>
      </c>
      <c r="AR164" s="39" t="e">
        <f>'Inhalation-Haz-Values'!$C$2/N164</f>
        <v>#DIV/0!</v>
      </c>
      <c r="AS164" s="39" t="e">
        <f>'Inhalation-Haz-Values'!$C$2/O164</f>
        <v>#DIV/0!</v>
      </c>
      <c r="AT164" s="39" t="e">
        <f>'Inhalation-Haz-Values'!$C$2/P164</f>
        <v>#DIV/0!</v>
      </c>
      <c r="AU164" s="39" t="e">
        <f>'Inhalation-Haz-Values'!$C$2/Q164</f>
        <v>#DIV/0!</v>
      </c>
      <c r="AV164" s="39" t="e">
        <f>'Inhalation-Haz-Values'!$C$3/R164</f>
        <v>#DIV/0!</v>
      </c>
      <c r="AW164" s="39" t="e">
        <f>'Inhalation-Haz-Values'!$C$3/S164</f>
        <v>#DIV/0!</v>
      </c>
      <c r="AX164" s="39" t="e">
        <f>'Inhalation-Haz-Values'!$C$3/T164</f>
        <v>#DIV/0!</v>
      </c>
      <c r="AY164" s="39" t="e">
        <f>'Inhalation-Haz-Values'!$C$3/U164</f>
        <v>#DIV/0!</v>
      </c>
      <c r="AZ164" s="39" t="e">
        <f>'Inhalation-Haz-Values'!$C$3/V164</f>
        <v>#DIV/0!</v>
      </c>
      <c r="BA164" s="39" t="e">
        <f>'Inhalation-Haz-Values'!$C$3/W164</f>
        <v>#DIV/0!</v>
      </c>
      <c r="BB164" s="39" t="e">
        <f>'Inhalation-Haz-Values'!$C$3/X164</f>
        <v>#DIV/0!</v>
      </c>
      <c r="BC164" s="39" t="e">
        <f>'Inhalation-Haz-Values'!$C$3/Y164</f>
        <v>#DIV/0!</v>
      </c>
      <c r="BD164" s="39" t="e">
        <f>'Inhalation-Haz-Values'!$C$3/Z164</f>
        <v>#DIV/0!</v>
      </c>
      <c r="BE164" s="39" t="e">
        <f>'Inhalation-Haz-Values'!$C$3/AA164</f>
        <v>#DIV/0!</v>
      </c>
      <c r="BF164" s="39">
        <f>AB164*'Inhalation-Haz-Values'!$D$4</f>
        <v>0</v>
      </c>
      <c r="BG164" s="39">
        <f>AC164*'Inhalation-Haz-Values'!$D$4</f>
        <v>0</v>
      </c>
      <c r="BH164" s="39">
        <f>AD164*'Inhalation-Haz-Values'!$D$4</f>
        <v>0</v>
      </c>
      <c r="BI164" s="39">
        <f>AE164*'Inhalation-Haz-Values'!$D$4</f>
        <v>0</v>
      </c>
      <c r="BJ164" s="39">
        <f>AF164*'Inhalation-Haz-Values'!$D$4</f>
        <v>0</v>
      </c>
      <c r="BK164" s="39">
        <f>AG164*'Inhalation-Haz-Values'!$D$4</f>
        <v>0</v>
      </c>
      <c r="BL164" s="39">
        <f>AH164*'Inhalation-Haz-Values'!$D$4</f>
        <v>0</v>
      </c>
      <c r="BM164" s="39">
        <f>AI164*'Inhalation-Haz-Values'!$D$4</f>
        <v>0</v>
      </c>
      <c r="BN164" s="39">
        <f>AJ164*'Inhalation-Haz-Values'!$D$4</f>
        <v>0</v>
      </c>
      <c r="BO164" s="39">
        <f>AK164*'Inhalation-Haz-Values'!$D$4</f>
        <v>0</v>
      </c>
    </row>
    <row r="165" spans="1:67" s="23" customFormat="1" ht="14.45" customHeight="1" x14ac:dyDescent="0.25">
      <c r="A165" s="94" t="s">
        <v>155</v>
      </c>
      <c r="B165" s="94" t="s">
        <v>166</v>
      </c>
      <c r="C165" s="94" t="s">
        <v>167</v>
      </c>
      <c r="D165" s="94">
        <v>2016</v>
      </c>
      <c r="E165" s="94">
        <v>2016</v>
      </c>
      <c r="F165" s="94" t="s">
        <v>137</v>
      </c>
      <c r="G165" s="94" t="s">
        <v>127</v>
      </c>
      <c r="H165" s="25">
        <v>0</v>
      </c>
      <c r="I165" s="25">
        <v>0</v>
      </c>
      <c r="J165" s="25">
        <v>0</v>
      </c>
      <c r="K165" s="25">
        <v>0</v>
      </c>
      <c r="L165" s="25">
        <v>0</v>
      </c>
      <c r="M165" s="25">
        <v>0</v>
      </c>
      <c r="N165" s="25">
        <v>0</v>
      </c>
      <c r="O165" s="25">
        <v>0</v>
      </c>
      <c r="P165" s="25">
        <v>0</v>
      </c>
      <c r="Q165" s="25">
        <v>0</v>
      </c>
      <c r="R165" s="25">
        <v>0</v>
      </c>
      <c r="S165" s="25">
        <v>0</v>
      </c>
      <c r="T165" s="25">
        <v>0</v>
      </c>
      <c r="U165" s="25">
        <v>0</v>
      </c>
      <c r="V165" s="25">
        <v>0</v>
      </c>
      <c r="W165" s="25">
        <v>0</v>
      </c>
      <c r="X165" s="25">
        <v>0</v>
      </c>
      <c r="Y165" s="25">
        <v>0</v>
      </c>
      <c r="Z165" s="25">
        <v>0</v>
      </c>
      <c r="AA165" s="25">
        <v>0</v>
      </c>
      <c r="AB165" s="25">
        <f t="shared" si="21"/>
        <v>0</v>
      </c>
      <c r="AC165" s="25">
        <f t="shared" si="22"/>
        <v>0</v>
      </c>
      <c r="AD165" s="25">
        <f t="shared" si="23"/>
        <v>0</v>
      </c>
      <c r="AE165" s="25">
        <f t="shared" si="24"/>
        <v>0</v>
      </c>
      <c r="AF165" s="25">
        <f t="shared" si="25"/>
        <v>0</v>
      </c>
      <c r="AG165" s="25">
        <f t="shared" si="26"/>
        <v>0</v>
      </c>
      <c r="AH165" s="25">
        <f t="shared" si="27"/>
        <v>0</v>
      </c>
      <c r="AI165" s="25">
        <f t="shared" si="28"/>
        <v>0</v>
      </c>
      <c r="AJ165" s="25">
        <f t="shared" si="29"/>
        <v>0</v>
      </c>
      <c r="AK165" s="25">
        <f t="shared" si="30"/>
        <v>0</v>
      </c>
      <c r="AL165" s="39" t="e">
        <f>'Inhalation-Haz-Values'!$C$2/H165</f>
        <v>#DIV/0!</v>
      </c>
      <c r="AM165" s="39" t="e">
        <f>'Inhalation-Haz-Values'!$C$2/I165</f>
        <v>#DIV/0!</v>
      </c>
      <c r="AN165" s="39" t="e">
        <f>'Inhalation-Haz-Values'!$C$2/J165</f>
        <v>#DIV/0!</v>
      </c>
      <c r="AO165" s="39" t="e">
        <f>'Inhalation-Haz-Values'!$C$2/K165</f>
        <v>#DIV/0!</v>
      </c>
      <c r="AP165" s="39" t="e">
        <f>'Inhalation-Haz-Values'!$C$2/L165</f>
        <v>#DIV/0!</v>
      </c>
      <c r="AQ165" s="39" t="e">
        <f>'Inhalation-Haz-Values'!$C$2/M165</f>
        <v>#DIV/0!</v>
      </c>
      <c r="AR165" s="39" t="e">
        <f>'Inhalation-Haz-Values'!$C$2/N165</f>
        <v>#DIV/0!</v>
      </c>
      <c r="AS165" s="39" t="e">
        <f>'Inhalation-Haz-Values'!$C$2/O165</f>
        <v>#DIV/0!</v>
      </c>
      <c r="AT165" s="39" t="e">
        <f>'Inhalation-Haz-Values'!$C$2/P165</f>
        <v>#DIV/0!</v>
      </c>
      <c r="AU165" s="39" t="e">
        <f>'Inhalation-Haz-Values'!$C$2/Q165</f>
        <v>#DIV/0!</v>
      </c>
      <c r="AV165" s="39" t="e">
        <f>'Inhalation-Haz-Values'!$C$3/R165</f>
        <v>#DIV/0!</v>
      </c>
      <c r="AW165" s="39" t="e">
        <f>'Inhalation-Haz-Values'!$C$3/S165</f>
        <v>#DIV/0!</v>
      </c>
      <c r="AX165" s="39" t="e">
        <f>'Inhalation-Haz-Values'!$C$3/T165</f>
        <v>#DIV/0!</v>
      </c>
      <c r="AY165" s="39" t="e">
        <f>'Inhalation-Haz-Values'!$C$3/U165</f>
        <v>#DIV/0!</v>
      </c>
      <c r="AZ165" s="39" t="e">
        <f>'Inhalation-Haz-Values'!$C$3/V165</f>
        <v>#DIV/0!</v>
      </c>
      <c r="BA165" s="39" t="e">
        <f>'Inhalation-Haz-Values'!$C$3/W165</f>
        <v>#DIV/0!</v>
      </c>
      <c r="BB165" s="39" t="e">
        <f>'Inhalation-Haz-Values'!$C$3/X165</f>
        <v>#DIV/0!</v>
      </c>
      <c r="BC165" s="39" t="e">
        <f>'Inhalation-Haz-Values'!$C$3/Y165</f>
        <v>#DIV/0!</v>
      </c>
      <c r="BD165" s="39" t="e">
        <f>'Inhalation-Haz-Values'!$C$3/Z165</f>
        <v>#DIV/0!</v>
      </c>
      <c r="BE165" s="39" t="e">
        <f>'Inhalation-Haz-Values'!$C$3/AA165</f>
        <v>#DIV/0!</v>
      </c>
      <c r="BF165" s="39">
        <f>AB165*'Inhalation-Haz-Values'!$D$4</f>
        <v>0</v>
      </c>
      <c r="BG165" s="39">
        <f>AC165*'Inhalation-Haz-Values'!$D$4</f>
        <v>0</v>
      </c>
      <c r="BH165" s="39">
        <f>AD165*'Inhalation-Haz-Values'!$D$4</f>
        <v>0</v>
      </c>
      <c r="BI165" s="39">
        <f>AE165*'Inhalation-Haz-Values'!$D$4</f>
        <v>0</v>
      </c>
      <c r="BJ165" s="39">
        <f>AF165*'Inhalation-Haz-Values'!$D$4</f>
        <v>0</v>
      </c>
      <c r="BK165" s="39">
        <f>AG165*'Inhalation-Haz-Values'!$D$4</f>
        <v>0</v>
      </c>
      <c r="BL165" s="39">
        <f>AH165*'Inhalation-Haz-Values'!$D$4</f>
        <v>0</v>
      </c>
      <c r="BM165" s="39">
        <f>AI165*'Inhalation-Haz-Values'!$D$4</f>
        <v>0</v>
      </c>
      <c r="BN165" s="39">
        <f>AJ165*'Inhalation-Haz-Values'!$D$4</f>
        <v>0</v>
      </c>
      <c r="BO165" s="39">
        <f>AK165*'Inhalation-Haz-Values'!$D$4</f>
        <v>0</v>
      </c>
    </row>
    <row r="166" spans="1:67" s="23" customFormat="1" x14ac:dyDescent="0.25">
      <c r="A166" s="94" t="s">
        <v>155</v>
      </c>
      <c r="B166" s="94" t="s">
        <v>166</v>
      </c>
      <c r="C166" s="94" t="s">
        <v>167</v>
      </c>
      <c r="D166" s="94">
        <v>2016</v>
      </c>
      <c r="E166" s="94">
        <v>2016</v>
      </c>
      <c r="F166" s="94" t="s">
        <v>138</v>
      </c>
      <c r="G166" s="94" t="s">
        <v>127</v>
      </c>
      <c r="H166" s="25">
        <v>0</v>
      </c>
      <c r="I166" s="25">
        <v>0</v>
      </c>
      <c r="J166" s="25">
        <v>0</v>
      </c>
      <c r="K166" s="25">
        <v>0</v>
      </c>
      <c r="L166" s="25">
        <v>0</v>
      </c>
      <c r="M166" s="25">
        <v>0</v>
      </c>
      <c r="N166" s="25">
        <v>0</v>
      </c>
      <c r="O166" s="25">
        <v>0</v>
      </c>
      <c r="P166" s="25">
        <v>0</v>
      </c>
      <c r="Q166" s="25">
        <v>0</v>
      </c>
      <c r="R166" s="25">
        <v>0</v>
      </c>
      <c r="S166" s="25">
        <v>0</v>
      </c>
      <c r="T166" s="25">
        <v>0</v>
      </c>
      <c r="U166" s="25">
        <v>0</v>
      </c>
      <c r="V166" s="25">
        <v>0</v>
      </c>
      <c r="W166" s="25">
        <v>0</v>
      </c>
      <c r="X166" s="25">
        <v>0</v>
      </c>
      <c r="Y166" s="25">
        <v>0</v>
      </c>
      <c r="Z166" s="25">
        <v>0</v>
      </c>
      <c r="AA166" s="25">
        <v>0</v>
      </c>
      <c r="AB166" s="25">
        <f t="shared" si="21"/>
        <v>0</v>
      </c>
      <c r="AC166" s="25">
        <f t="shared" si="22"/>
        <v>0</v>
      </c>
      <c r="AD166" s="25">
        <f t="shared" si="23"/>
        <v>0</v>
      </c>
      <c r="AE166" s="25">
        <f t="shared" si="24"/>
        <v>0</v>
      </c>
      <c r="AF166" s="25">
        <f t="shared" si="25"/>
        <v>0</v>
      </c>
      <c r="AG166" s="25">
        <f t="shared" si="26"/>
        <v>0</v>
      </c>
      <c r="AH166" s="25">
        <f t="shared" si="27"/>
        <v>0</v>
      </c>
      <c r="AI166" s="25">
        <f t="shared" si="28"/>
        <v>0</v>
      </c>
      <c r="AJ166" s="25">
        <f t="shared" si="29"/>
        <v>0</v>
      </c>
      <c r="AK166" s="25">
        <f t="shared" si="30"/>
        <v>0</v>
      </c>
      <c r="AL166" s="39" t="e">
        <f>'Inhalation-Haz-Values'!$C$2/H166</f>
        <v>#DIV/0!</v>
      </c>
      <c r="AM166" s="39" t="e">
        <f>'Inhalation-Haz-Values'!$C$2/I166</f>
        <v>#DIV/0!</v>
      </c>
      <c r="AN166" s="39" t="e">
        <f>'Inhalation-Haz-Values'!$C$2/J166</f>
        <v>#DIV/0!</v>
      </c>
      <c r="AO166" s="39" t="e">
        <f>'Inhalation-Haz-Values'!$C$2/K166</f>
        <v>#DIV/0!</v>
      </c>
      <c r="AP166" s="39" t="e">
        <f>'Inhalation-Haz-Values'!$C$2/L166</f>
        <v>#DIV/0!</v>
      </c>
      <c r="AQ166" s="39" t="e">
        <f>'Inhalation-Haz-Values'!$C$2/M166</f>
        <v>#DIV/0!</v>
      </c>
      <c r="AR166" s="39" t="e">
        <f>'Inhalation-Haz-Values'!$C$2/N166</f>
        <v>#DIV/0!</v>
      </c>
      <c r="AS166" s="39" t="e">
        <f>'Inhalation-Haz-Values'!$C$2/O166</f>
        <v>#DIV/0!</v>
      </c>
      <c r="AT166" s="39" t="e">
        <f>'Inhalation-Haz-Values'!$C$2/P166</f>
        <v>#DIV/0!</v>
      </c>
      <c r="AU166" s="39" t="e">
        <f>'Inhalation-Haz-Values'!$C$2/Q166</f>
        <v>#DIV/0!</v>
      </c>
      <c r="AV166" s="39" t="e">
        <f>'Inhalation-Haz-Values'!$C$3/R166</f>
        <v>#DIV/0!</v>
      </c>
      <c r="AW166" s="39" t="e">
        <f>'Inhalation-Haz-Values'!$C$3/S166</f>
        <v>#DIV/0!</v>
      </c>
      <c r="AX166" s="39" t="e">
        <f>'Inhalation-Haz-Values'!$C$3/T166</f>
        <v>#DIV/0!</v>
      </c>
      <c r="AY166" s="39" t="e">
        <f>'Inhalation-Haz-Values'!$C$3/U166</f>
        <v>#DIV/0!</v>
      </c>
      <c r="AZ166" s="39" t="e">
        <f>'Inhalation-Haz-Values'!$C$3/V166</f>
        <v>#DIV/0!</v>
      </c>
      <c r="BA166" s="39" t="e">
        <f>'Inhalation-Haz-Values'!$C$3/W166</f>
        <v>#DIV/0!</v>
      </c>
      <c r="BB166" s="39" t="e">
        <f>'Inhalation-Haz-Values'!$C$3/X166</f>
        <v>#DIV/0!</v>
      </c>
      <c r="BC166" s="39" t="e">
        <f>'Inhalation-Haz-Values'!$C$3/Y166</f>
        <v>#DIV/0!</v>
      </c>
      <c r="BD166" s="39" t="e">
        <f>'Inhalation-Haz-Values'!$C$3/Z166</f>
        <v>#DIV/0!</v>
      </c>
      <c r="BE166" s="39" t="e">
        <f>'Inhalation-Haz-Values'!$C$3/AA166</f>
        <v>#DIV/0!</v>
      </c>
      <c r="BF166" s="39">
        <f>AB166*'Inhalation-Haz-Values'!$D$4</f>
        <v>0</v>
      </c>
      <c r="BG166" s="39">
        <f>AC166*'Inhalation-Haz-Values'!$D$4</f>
        <v>0</v>
      </c>
      <c r="BH166" s="39">
        <f>AD166*'Inhalation-Haz-Values'!$D$4</f>
        <v>0</v>
      </c>
      <c r="BI166" s="39">
        <f>AE166*'Inhalation-Haz-Values'!$D$4</f>
        <v>0</v>
      </c>
      <c r="BJ166" s="39">
        <f>AF166*'Inhalation-Haz-Values'!$D$4</f>
        <v>0</v>
      </c>
      <c r="BK166" s="39">
        <f>AG166*'Inhalation-Haz-Values'!$D$4</f>
        <v>0</v>
      </c>
      <c r="BL166" s="39">
        <f>AH166*'Inhalation-Haz-Values'!$D$4</f>
        <v>0</v>
      </c>
      <c r="BM166" s="39">
        <f>AI166*'Inhalation-Haz-Values'!$D$4</f>
        <v>0</v>
      </c>
      <c r="BN166" s="39">
        <f>AJ166*'Inhalation-Haz-Values'!$D$4</f>
        <v>0</v>
      </c>
      <c r="BO166" s="39">
        <f>AK166*'Inhalation-Haz-Values'!$D$4</f>
        <v>0</v>
      </c>
    </row>
    <row r="167" spans="1:67" s="23" customFormat="1" ht="14.45" customHeight="1" x14ac:dyDescent="0.25">
      <c r="A167" s="94" t="s">
        <v>155</v>
      </c>
      <c r="B167" s="94" t="s">
        <v>166</v>
      </c>
      <c r="C167" s="94" t="s">
        <v>167</v>
      </c>
      <c r="D167" s="94">
        <v>2017</v>
      </c>
      <c r="E167" s="94">
        <v>2016</v>
      </c>
      <c r="F167" s="94" t="s">
        <v>134</v>
      </c>
      <c r="G167" s="94" t="s">
        <v>127</v>
      </c>
      <c r="H167" s="25">
        <v>0</v>
      </c>
      <c r="I167" s="25">
        <v>0</v>
      </c>
      <c r="J167" s="25">
        <v>0</v>
      </c>
      <c r="K167" s="25">
        <v>0</v>
      </c>
      <c r="L167" s="25">
        <v>0</v>
      </c>
      <c r="M167" s="25">
        <v>0</v>
      </c>
      <c r="N167" s="25">
        <v>0</v>
      </c>
      <c r="O167" s="25">
        <v>0</v>
      </c>
      <c r="P167" s="25">
        <v>0</v>
      </c>
      <c r="Q167" s="25">
        <v>0</v>
      </c>
      <c r="R167" s="25">
        <v>0</v>
      </c>
      <c r="S167" s="25">
        <v>0</v>
      </c>
      <c r="T167" s="25">
        <v>0</v>
      </c>
      <c r="U167" s="25">
        <v>0</v>
      </c>
      <c r="V167" s="25">
        <v>0</v>
      </c>
      <c r="W167" s="25">
        <v>0</v>
      </c>
      <c r="X167" s="25">
        <v>0</v>
      </c>
      <c r="Y167" s="25">
        <v>0</v>
      </c>
      <c r="Z167" s="25">
        <v>0</v>
      </c>
      <c r="AA167" s="25">
        <v>0</v>
      </c>
      <c r="AB167" s="25">
        <f t="shared" si="21"/>
        <v>0</v>
      </c>
      <c r="AC167" s="25">
        <f t="shared" si="22"/>
        <v>0</v>
      </c>
      <c r="AD167" s="25">
        <f t="shared" si="23"/>
        <v>0</v>
      </c>
      <c r="AE167" s="25">
        <f t="shared" si="24"/>
        <v>0</v>
      </c>
      <c r="AF167" s="25">
        <f t="shared" si="25"/>
        <v>0</v>
      </c>
      <c r="AG167" s="25">
        <f t="shared" si="26"/>
        <v>0</v>
      </c>
      <c r="AH167" s="25">
        <f t="shared" si="27"/>
        <v>0</v>
      </c>
      <c r="AI167" s="25">
        <f t="shared" si="28"/>
        <v>0</v>
      </c>
      <c r="AJ167" s="25">
        <f t="shared" si="29"/>
        <v>0</v>
      </c>
      <c r="AK167" s="25">
        <f t="shared" si="30"/>
        <v>0</v>
      </c>
      <c r="AL167" s="39" t="e">
        <f>'Inhalation-Haz-Values'!$C$2/H167</f>
        <v>#DIV/0!</v>
      </c>
      <c r="AM167" s="39" t="e">
        <f>'Inhalation-Haz-Values'!$C$2/I167</f>
        <v>#DIV/0!</v>
      </c>
      <c r="AN167" s="39" t="e">
        <f>'Inhalation-Haz-Values'!$C$2/J167</f>
        <v>#DIV/0!</v>
      </c>
      <c r="AO167" s="39" t="e">
        <f>'Inhalation-Haz-Values'!$C$2/K167</f>
        <v>#DIV/0!</v>
      </c>
      <c r="AP167" s="39" t="e">
        <f>'Inhalation-Haz-Values'!$C$2/L167</f>
        <v>#DIV/0!</v>
      </c>
      <c r="AQ167" s="39" t="e">
        <f>'Inhalation-Haz-Values'!$C$2/M167</f>
        <v>#DIV/0!</v>
      </c>
      <c r="AR167" s="39" t="e">
        <f>'Inhalation-Haz-Values'!$C$2/N167</f>
        <v>#DIV/0!</v>
      </c>
      <c r="AS167" s="39" t="e">
        <f>'Inhalation-Haz-Values'!$C$2/O167</f>
        <v>#DIV/0!</v>
      </c>
      <c r="AT167" s="39" t="e">
        <f>'Inhalation-Haz-Values'!$C$2/P167</f>
        <v>#DIV/0!</v>
      </c>
      <c r="AU167" s="39" t="e">
        <f>'Inhalation-Haz-Values'!$C$2/Q167</f>
        <v>#DIV/0!</v>
      </c>
      <c r="AV167" s="39" t="e">
        <f>'Inhalation-Haz-Values'!$C$3/R167</f>
        <v>#DIV/0!</v>
      </c>
      <c r="AW167" s="39" t="e">
        <f>'Inhalation-Haz-Values'!$C$3/S167</f>
        <v>#DIV/0!</v>
      </c>
      <c r="AX167" s="39" t="e">
        <f>'Inhalation-Haz-Values'!$C$3/T167</f>
        <v>#DIV/0!</v>
      </c>
      <c r="AY167" s="39" t="e">
        <f>'Inhalation-Haz-Values'!$C$3/U167</f>
        <v>#DIV/0!</v>
      </c>
      <c r="AZ167" s="39" t="e">
        <f>'Inhalation-Haz-Values'!$C$3/V167</f>
        <v>#DIV/0!</v>
      </c>
      <c r="BA167" s="39" t="e">
        <f>'Inhalation-Haz-Values'!$C$3/W167</f>
        <v>#DIV/0!</v>
      </c>
      <c r="BB167" s="39" t="e">
        <f>'Inhalation-Haz-Values'!$C$3/X167</f>
        <v>#DIV/0!</v>
      </c>
      <c r="BC167" s="39" t="e">
        <f>'Inhalation-Haz-Values'!$C$3/Y167</f>
        <v>#DIV/0!</v>
      </c>
      <c r="BD167" s="39" t="e">
        <f>'Inhalation-Haz-Values'!$C$3/Z167</f>
        <v>#DIV/0!</v>
      </c>
      <c r="BE167" s="39" t="e">
        <f>'Inhalation-Haz-Values'!$C$3/AA167</f>
        <v>#DIV/0!</v>
      </c>
      <c r="BF167" s="39">
        <f>AB167*'Inhalation-Haz-Values'!$D$4</f>
        <v>0</v>
      </c>
      <c r="BG167" s="39">
        <f>AC167*'Inhalation-Haz-Values'!$D$4</f>
        <v>0</v>
      </c>
      <c r="BH167" s="39">
        <f>AD167*'Inhalation-Haz-Values'!$D$4</f>
        <v>0</v>
      </c>
      <c r="BI167" s="39">
        <f>AE167*'Inhalation-Haz-Values'!$D$4</f>
        <v>0</v>
      </c>
      <c r="BJ167" s="39">
        <f>AF167*'Inhalation-Haz-Values'!$D$4</f>
        <v>0</v>
      </c>
      <c r="BK167" s="39">
        <f>AG167*'Inhalation-Haz-Values'!$D$4</f>
        <v>0</v>
      </c>
      <c r="BL167" s="39">
        <f>AH167*'Inhalation-Haz-Values'!$D$4</f>
        <v>0</v>
      </c>
      <c r="BM167" s="39">
        <f>AI167*'Inhalation-Haz-Values'!$D$4</f>
        <v>0</v>
      </c>
      <c r="BN167" s="39">
        <f>AJ167*'Inhalation-Haz-Values'!$D$4</f>
        <v>0</v>
      </c>
      <c r="BO167" s="39">
        <f>AK167*'Inhalation-Haz-Values'!$D$4</f>
        <v>0</v>
      </c>
    </row>
    <row r="168" spans="1:67" s="23" customFormat="1" x14ac:dyDescent="0.25">
      <c r="A168" s="94" t="s">
        <v>155</v>
      </c>
      <c r="B168" s="94" t="s">
        <v>166</v>
      </c>
      <c r="C168" s="94" t="s">
        <v>167</v>
      </c>
      <c r="D168" s="94">
        <v>2017</v>
      </c>
      <c r="E168" s="94">
        <v>2016</v>
      </c>
      <c r="F168" s="94" t="s">
        <v>137</v>
      </c>
      <c r="G168" s="94" t="s">
        <v>127</v>
      </c>
      <c r="H168" s="25">
        <v>0</v>
      </c>
      <c r="I168" s="25">
        <v>0</v>
      </c>
      <c r="J168" s="25">
        <v>0</v>
      </c>
      <c r="K168" s="25">
        <v>0</v>
      </c>
      <c r="L168" s="25">
        <v>0</v>
      </c>
      <c r="M168" s="25">
        <v>0</v>
      </c>
      <c r="N168" s="25">
        <v>0</v>
      </c>
      <c r="O168" s="25">
        <v>0</v>
      </c>
      <c r="P168" s="25">
        <v>0</v>
      </c>
      <c r="Q168" s="25">
        <v>0</v>
      </c>
      <c r="R168" s="25">
        <v>0</v>
      </c>
      <c r="S168" s="25">
        <v>0</v>
      </c>
      <c r="T168" s="25">
        <v>0</v>
      </c>
      <c r="U168" s="25">
        <v>0</v>
      </c>
      <c r="V168" s="25">
        <v>0</v>
      </c>
      <c r="W168" s="25">
        <v>0</v>
      </c>
      <c r="X168" s="25">
        <v>0</v>
      </c>
      <c r="Y168" s="25">
        <v>0</v>
      </c>
      <c r="Z168" s="25">
        <v>0</v>
      </c>
      <c r="AA168" s="25">
        <v>0</v>
      </c>
      <c r="AB168" s="25">
        <f t="shared" si="21"/>
        <v>0</v>
      </c>
      <c r="AC168" s="25">
        <f t="shared" si="22"/>
        <v>0</v>
      </c>
      <c r="AD168" s="25">
        <f t="shared" si="23"/>
        <v>0</v>
      </c>
      <c r="AE168" s="25">
        <f t="shared" si="24"/>
        <v>0</v>
      </c>
      <c r="AF168" s="25">
        <f t="shared" si="25"/>
        <v>0</v>
      </c>
      <c r="AG168" s="25">
        <f t="shared" si="26"/>
        <v>0</v>
      </c>
      <c r="AH168" s="25">
        <f t="shared" si="27"/>
        <v>0</v>
      </c>
      <c r="AI168" s="25">
        <f t="shared" si="28"/>
        <v>0</v>
      </c>
      <c r="AJ168" s="25">
        <f t="shared" si="29"/>
        <v>0</v>
      </c>
      <c r="AK168" s="25">
        <f t="shared" si="30"/>
        <v>0</v>
      </c>
      <c r="AL168" s="39" t="e">
        <f>'Inhalation-Haz-Values'!$C$2/H168</f>
        <v>#DIV/0!</v>
      </c>
      <c r="AM168" s="39" t="e">
        <f>'Inhalation-Haz-Values'!$C$2/I168</f>
        <v>#DIV/0!</v>
      </c>
      <c r="AN168" s="39" t="e">
        <f>'Inhalation-Haz-Values'!$C$2/J168</f>
        <v>#DIV/0!</v>
      </c>
      <c r="AO168" s="39" t="e">
        <f>'Inhalation-Haz-Values'!$C$2/K168</f>
        <v>#DIV/0!</v>
      </c>
      <c r="AP168" s="39" t="e">
        <f>'Inhalation-Haz-Values'!$C$2/L168</f>
        <v>#DIV/0!</v>
      </c>
      <c r="AQ168" s="39" t="e">
        <f>'Inhalation-Haz-Values'!$C$2/M168</f>
        <v>#DIV/0!</v>
      </c>
      <c r="AR168" s="39" t="e">
        <f>'Inhalation-Haz-Values'!$C$2/N168</f>
        <v>#DIV/0!</v>
      </c>
      <c r="AS168" s="39" t="e">
        <f>'Inhalation-Haz-Values'!$C$2/O168</f>
        <v>#DIV/0!</v>
      </c>
      <c r="AT168" s="39" t="e">
        <f>'Inhalation-Haz-Values'!$C$2/P168</f>
        <v>#DIV/0!</v>
      </c>
      <c r="AU168" s="39" t="e">
        <f>'Inhalation-Haz-Values'!$C$2/Q168</f>
        <v>#DIV/0!</v>
      </c>
      <c r="AV168" s="39" t="e">
        <f>'Inhalation-Haz-Values'!$C$3/R168</f>
        <v>#DIV/0!</v>
      </c>
      <c r="AW168" s="39" t="e">
        <f>'Inhalation-Haz-Values'!$C$3/S168</f>
        <v>#DIV/0!</v>
      </c>
      <c r="AX168" s="39" t="e">
        <f>'Inhalation-Haz-Values'!$C$3/T168</f>
        <v>#DIV/0!</v>
      </c>
      <c r="AY168" s="39" t="e">
        <f>'Inhalation-Haz-Values'!$C$3/U168</f>
        <v>#DIV/0!</v>
      </c>
      <c r="AZ168" s="39" t="e">
        <f>'Inhalation-Haz-Values'!$C$3/V168</f>
        <v>#DIV/0!</v>
      </c>
      <c r="BA168" s="39" t="e">
        <f>'Inhalation-Haz-Values'!$C$3/W168</f>
        <v>#DIV/0!</v>
      </c>
      <c r="BB168" s="39" t="e">
        <f>'Inhalation-Haz-Values'!$C$3/X168</f>
        <v>#DIV/0!</v>
      </c>
      <c r="BC168" s="39" t="e">
        <f>'Inhalation-Haz-Values'!$C$3/Y168</f>
        <v>#DIV/0!</v>
      </c>
      <c r="BD168" s="39" t="e">
        <f>'Inhalation-Haz-Values'!$C$3/Z168</f>
        <v>#DIV/0!</v>
      </c>
      <c r="BE168" s="39" t="e">
        <f>'Inhalation-Haz-Values'!$C$3/AA168</f>
        <v>#DIV/0!</v>
      </c>
      <c r="BF168" s="39">
        <f>AB168*'Inhalation-Haz-Values'!$D$4</f>
        <v>0</v>
      </c>
      <c r="BG168" s="39">
        <f>AC168*'Inhalation-Haz-Values'!$D$4</f>
        <v>0</v>
      </c>
      <c r="BH168" s="39">
        <f>AD168*'Inhalation-Haz-Values'!$D$4</f>
        <v>0</v>
      </c>
      <c r="BI168" s="39">
        <f>AE168*'Inhalation-Haz-Values'!$D$4</f>
        <v>0</v>
      </c>
      <c r="BJ168" s="39">
        <f>AF168*'Inhalation-Haz-Values'!$D$4</f>
        <v>0</v>
      </c>
      <c r="BK168" s="39">
        <f>AG168*'Inhalation-Haz-Values'!$D$4</f>
        <v>0</v>
      </c>
      <c r="BL168" s="39">
        <f>AH168*'Inhalation-Haz-Values'!$D$4</f>
        <v>0</v>
      </c>
      <c r="BM168" s="39">
        <f>AI168*'Inhalation-Haz-Values'!$D$4</f>
        <v>0</v>
      </c>
      <c r="BN168" s="39">
        <f>AJ168*'Inhalation-Haz-Values'!$D$4</f>
        <v>0</v>
      </c>
      <c r="BO168" s="39">
        <f>AK168*'Inhalation-Haz-Values'!$D$4</f>
        <v>0</v>
      </c>
    </row>
    <row r="169" spans="1:67" s="23" customFormat="1" ht="14.45" customHeight="1" x14ac:dyDescent="0.25">
      <c r="A169" s="94" t="s">
        <v>155</v>
      </c>
      <c r="B169" s="94" t="s">
        <v>166</v>
      </c>
      <c r="C169" s="94" t="s">
        <v>167</v>
      </c>
      <c r="D169" s="94">
        <v>2017</v>
      </c>
      <c r="E169" s="94">
        <v>2016</v>
      </c>
      <c r="F169" s="94" t="s">
        <v>138</v>
      </c>
      <c r="G169" s="94" t="s">
        <v>127</v>
      </c>
      <c r="H169" s="25">
        <v>0</v>
      </c>
      <c r="I169" s="25">
        <v>0</v>
      </c>
      <c r="J169" s="25">
        <v>0</v>
      </c>
      <c r="K169" s="25">
        <v>0</v>
      </c>
      <c r="L169" s="25">
        <v>0</v>
      </c>
      <c r="M169" s="25">
        <v>0</v>
      </c>
      <c r="N169" s="25">
        <v>0</v>
      </c>
      <c r="O169" s="25">
        <v>0</v>
      </c>
      <c r="P169" s="25">
        <v>0</v>
      </c>
      <c r="Q169" s="25">
        <v>0</v>
      </c>
      <c r="R169" s="25">
        <v>0</v>
      </c>
      <c r="S169" s="25">
        <v>0</v>
      </c>
      <c r="T169" s="25">
        <v>0</v>
      </c>
      <c r="U169" s="25">
        <v>0</v>
      </c>
      <c r="V169" s="25">
        <v>0</v>
      </c>
      <c r="W169" s="25">
        <v>0</v>
      </c>
      <c r="X169" s="25">
        <v>0</v>
      </c>
      <c r="Y169" s="25">
        <v>0</v>
      </c>
      <c r="Z169" s="25">
        <v>0</v>
      </c>
      <c r="AA169" s="25">
        <v>0</v>
      </c>
      <c r="AB169" s="25">
        <f t="shared" si="21"/>
        <v>0</v>
      </c>
      <c r="AC169" s="25">
        <f t="shared" si="22"/>
        <v>0</v>
      </c>
      <c r="AD169" s="25">
        <f t="shared" si="23"/>
        <v>0</v>
      </c>
      <c r="AE169" s="25">
        <f t="shared" si="24"/>
        <v>0</v>
      </c>
      <c r="AF169" s="25">
        <f t="shared" si="25"/>
        <v>0</v>
      </c>
      <c r="AG169" s="25">
        <f t="shared" si="26"/>
        <v>0</v>
      </c>
      <c r="AH169" s="25">
        <f t="shared" si="27"/>
        <v>0</v>
      </c>
      <c r="AI169" s="25">
        <f t="shared" si="28"/>
        <v>0</v>
      </c>
      <c r="AJ169" s="25">
        <f t="shared" si="29"/>
        <v>0</v>
      </c>
      <c r="AK169" s="25">
        <f t="shared" si="30"/>
        <v>0</v>
      </c>
      <c r="AL169" s="39" t="e">
        <f>'Inhalation-Haz-Values'!$C$2/H169</f>
        <v>#DIV/0!</v>
      </c>
      <c r="AM169" s="39" t="e">
        <f>'Inhalation-Haz-Values'!$C$2/I169</f>
        <v>#DIV/0!</v>
      </c>
      <c r="AN169" s="39" t="e">
        <f>'Inhalation-Haz-Values'!$C$2/J169</f>
        <v>#DIV/0!</v>
      </c>
      <c r="AO169" s="39" t="e">
        <f>'Inhalation-Haz-Values'!$C$2/K169</f>
        <v>#DIV/0!</v>
      </c>
      <c r="AP169" s="39" t="e">
        <f>'Inhalation-Haz-Values'!$C$2/L169</f>
        <v>#DIV/0!</v>
      </c>
      <c r="AQ169" s="39" t="e">
        <f>'Inhalation-Haz-Values'!$C$2/M169</f>
        <v>#DIV/0!</v>
      </c>
      <c r="AR169" s="39" t="e">
        <f>'Inhalation-Haz-Values'!$C$2/N169</f>
        <v>#DIV/0!</v>
      </c>
      <c r="AS169" s="39" t="e">
        <f>'Inhalation-Haz-Values'!$C$2/O169</f>
        <v>#DIV/0!</v>
      </c>
      <c r="AT169" s="39" t="e">
        <f>'Inhalation-Haz-Values'!$C$2/P169</f>
        <v>#DIV/0!</v>
      </c>
      <c r="AU169" s="39" t="e">
        <f>'Inhalation-Haz-Values'!$C$2/Q169</f>
        <v>#DIV/0!</v>
      </c>
      <c r="AV169" s="39" t="e">
        <f>'Inhalation-Haz-Values'!$C$3/R169</f>
        <v>#DIV/0!</v>
      </c>
      <c r="AW169" s="39" t="e">
        <f>'Inhalation-Haz-Values'!$C$3/S169</f>
        <v>#DIV/0!</v>
      </c>
      <c r="AX169" s="39" t="e">
        <f>'Inhalation-Haz-Values'!$C$3/T169</f>
        <v>#DIV/0!</v>
      </c>
      <c r="AY169" s="39" t="e">
        <f>'Inhalation-Haz-Values'!$C$3/U169</f>
        <v>#DIV/0!</v>
      </c>
      <c r="AZ169" s="39" t="e">
        <f>'Inhalation-Haz-Values'!$C$3/V169</f>
        <v>#DIV/0!</v>
      </c>
      <c r="BA169" s="39" t="e">
        <f>'Inhalation-Haz-Values'!$C$3/W169</f>
        <v>#DIV/0!</v>
      </c>
      <c r="BB169" s="39" t="e">
        <f>'Inhalation-Haz-Values'!$C$3/X169</f>
        <v>#DIV/0!</v>
      </c>
      <c r="BC169" s="39" t="e">
        <f>'Inhalation-Haz-Values'!$C$3/Y169</f>
        <v>#DIV/0!</v>
      </c>
      <c r="BD169" s="39" t="e">
        <f>'Inhalation-Haz-Values'!$C$3/Z169</f>
        <v>#DIV/0!</v>
      </c>
      <c r="BE169" s="39" t="e">
        <f>'Inhalation-Haz-Values'!$C$3/AA169</f>
        <v>#DIV/0!</v>
      </c>
      <c r="BF169" s="39">
        <f>AB169*'Inhalation-Haz-Values'!$D$4</f>
        <v>0</v>
      </c>
      <c r="BG169" s="39">
        <f>AC169*'Inhalation-Haz-Values'!$D$4</f>
        <v>0</v>
      </c>
      <c r="BH169" s="39">
        <f>AD169*'Inhalation-Haz-Values'!$D$4</f>
        <v>0</v>
      </c>
      <c r="BI169" s="39">
        <f>AE169*'Inhalation-Haz-Values'!$D$4</f>
        <v>0</v>
      </c>
      <c r="BJ169" s="39">
        <f>AF169*'Inhalation-Haz-Values'!$D$4</f>
        <v>0</v>
      </c>
      <c r="BK169" s="39">
        <f>AG169*'Inhalation-Haz-Values'!$D$4</f>
        <v>0</v>
      </c>
      <c r="BL169" s="39">
        <f>AH169*'Inhalation-Haz-Values'!$D$4</f>
        <v>0</v>
      </c>
      <c r="BM169" s="39">
        <f>AI169*'Inhalation-Haz-Values'!$D$4</f>
        <v>0</v>
      </c>
      <c r="BN169" s="39">
        <f>AJ169*'Inhalation-Haz-Values'!$D$4</f>
        <v>0</v>
      </c>
      <c r="BO169" s="39">
        <f>AK169*'Inhalation-Haz-Values'!$D$4</f>
        <v>0</v>
      </c>
    </row>
    <row r="170" spans="1:67" s="23" customFormat="1" x14ac:dyDescent="0.25">
      <c r="A170" s="94" t="s">
        <v>155</v>
      </c>
      <c r="B170" s="94" t="s">
        <v>166</v>
      </c>
      <c r="C170" s="94" t="s">
        <v>167</v>
      </c>
      <c r="D170" s="94" t="s">
        <v>168</v>
      </c>
      <c r="E170" s="94">
        <v>2016</v>
      </c>
      <c r="F170" s="94" t="s">
        <v>134</v>
      </c>
      <c r="G170" s="94" t="s">
        <v>127</v>
      </c>
      <c r="H170" s="25">
        <v>0</v>
      </c>
      <c r="I170" s="25">
        <v>0</v>
      </c>
      <c r="J170" s="25">
        <v>0</v>
      </c>
      <c r="K170" s="25">
        <v>0</v>
      </c>
      <c r="L170" s="25">
        <v>0</v>
      </c>
      <c r="M170" s="25">
        <v>0</v>
      </c>
      <c r="N170" s="25">
        <v>0</v>
      </c>
      <c r="O170" s="25">
        <v>0</v>
      </c>
      <c r="P170" s="25">
        <v>0</v>
      </c>
      <c r="Q170" s="25">
        <v>0</v>
      </c>
      <c r="R170" s="25">
        <v>4.9268957154405797E-12</v>
      </c>
      <c r="S170" s="25">
        <v>1.56908500909458E-9</v>
      </c>
      <c r="T170" s="25">
        <v>1.0877153395311201E-8</v>
      </c>
      <c r="U170" s="25">
        <v>2.3667860246564199E-8</v>
      </c>
      <c r="V170" s="25">
        <v>5.2250674514955498E-8</v>
      </c>
      <c r="W170" s="25">
        <v>1.5055963773241701E-8</v>
      </c>
      <c r="X170" s="25">
        <v>8.0356315177849605E-9</v>
      </c>
      <c r="Y170" s="25">
        <v>2.6157126869442199E-9</v>
      </c>
      <c r="Z170" s="25">
        <v>1.0844746109539199E-9</v>
      </c>
      <c r="AA170" s="25">
        <v>4.2835513843977298E-10</v>
      </c>
      <c r="AB170" s="25">
        <f t="shared" si="21"/>
        <v>1.9941333333333322E-8</v>
      </c>
      <c r="AC170" s="25">
        <f t="shared" si="22"/>
        <v>6.3507833333333183E-6</v>
      </c>
      <c r="AD170" s="25">
        <f t="shared" si="23"/>
        <v>4.4024666666666523E-5</v>
      </c>
      <c r="AE170" s="25">
        <f t="shared" si="24"/>
        <v>9.5794333333333034E-5</v>
      </c>
      <c r="AF170" s="25">
        <f t="shared" si="25"/>
        <v>2.114816666666665E-4</v>
      </c>
      <c r="AG170" s="25">
        <f t="shared" si="26"/>
        <v>6.0938166666666611E-5</v>
      </c>
      <c r="AH170" s="25">
        <f t="shared" si="27"/>
        <v>3.2523766666666655E-5</v>
      </c>
      <c r="AI170" s="25">
        <f t="shared" si="28"/>
        <v>1.058695E-5</v>
      </c>
      <c r="AJ170" s="25">
        <f t="shared" si="29"/>
        <v>4.3893499999999964E-6</v>
      </c>
      <c r="AK170" s="25">
        <f t="shared" si="30"/>
        <v>1.7337433333333307E-6</v>
      </c>
      <c r="AL170" s="39" t="e">
        <f>'Inhalation-Haz-Values'!$C$2/H170</f>
        <v>#DIV/0!</v>
      </c>
      <c r="AM170" s="39" t="e">
        <f>'Inhalation-Haz-Values'!$C$2/I170</f>
        <v>#DIV/0!</v>
      </c>
      <c r="AN170" s="39" t="e">
        <f>'Inhalation-Haz-Values'!$C$2/J170</f>
        <v>#DIV/0!</v>
      </c>
      <c r="AO170" s="39" t="e">
        <f>'Inhalation-Haz-Values'!$C$2/K170</f>
        <v>#DIV/0!</v>
      </c>
      <c r="AP170" s="39" t="e">
        <f>'Inhalation-Haz-Values'!$C$2/L170</f>
        <v>#DIV/0!</v>
      </c>
      <c r="AQ170" s="39" t="e">
        <f>'Inhalation-Haz-Values'!$C$2/M170</f>
        <v>#DIV/0!</v>
      </c>
      <c r="AR170" s="39" t="e">
        <f>'Inhalation-Haz-Values'!$C$2/N170</f>
        <v>#DIV/0!</v>
      </c>
      <c r="AS170" s="39" t="e">
        <f>'Inhalation-Haz-Values'!$C$2/O170</f>
        <v>#DIV/0!</v>
      </c>
      <c r="AT170" s="39" t="e">
        <f>'Inhalation-Haz-Values'!$C$2/P170</f>
        <v>#DIV/0!</v>
      </c>
      <c r="AU170" s="39" t="e">
        <f>'Inhalation-Haz-Values'!$C$2/Q170</f>
        <v>#DIV/0!</v>
      </c>
      <c r="AV170" s="39">
        <f>'Inhalation-Haz-Values'!$C$3/R170</f>
        <v>1055431310166.2633</v>
      </c>
      <c r="AW170" s="39">
        <f>'Inhalation-Haz-Values'!$C$3/S170</f>
        <v>3314033318.6922688</v>
      </c>
      <c r="AX170" s="39">
        <f>'Inhalation-Haz-Values'!$C$3/T170</f>
        <v>478066256.03363806</v>
      </c>
      <c r="AY170" s="39">
        <f>'Inhalation-Haz-Values'!$C$3/U170</f>
        <v>219707229.37469053</v>
      </c>
      <c r="AZ170" s="39">
        <f>'Inhalation-Haz-Values'!$C$3/V170</f>
        <v>99520246.35608533</v>
      </c>
      <c r="BA170" s="39">
        <f>'Inhalation-Haz-Values'!$C$3/W170</f>
        <v>345378089.26199269</v>
      </c>
      <c r="BB170" s="39">
        <f>'Inhalation-Haz-Values'!$C$3/X170</f>
        <v>647117776.43002117</v>
      </c>
      <c r="BC170" s="39">
        <f>'Inhalation-Haz-Values'!$C$3/Y170</f>
        <v>1987985922.9015126</v>
      </c>
      <c r="BD170" s="39">
        <f>'Inhalation-Haz-Values'!$C$3/Z170</f>
        <v>4794948583.8363733</v>
      </c>
      <c r="BE170" s="39">
        <f>'Inhalation-Haz-Values'!$C$3/AA170</f>
        <v>12139459839.189308</v>
      </c>
      <c r="BF170" s="39">
        <f>AB170*'Inhalation-Haz-Values'!$D$4</f>
        <v>1.4158346666666659E-13</v>
      </c>
      <c r="BG170" s="39">
        <f>AC170*'Inhalation-Haz-Values'!$D$4</f>
        <v>4.5090561666666561E-11</v>
      </c>
      <c r="BH170" s="39">
        <f>AD170*'Inhalation-Haz-Values'!$D$4</f>
        <v>3.125751333333323E-10</v>
      </c>
      <c r="BI170" s="39">
        <f>AE170*'Inhalation-Haz-Values'!$D$4</f>
        <v>6.8013976666666448E-10</v>
      </c>
      <c r="BJ170" s="39">
        <f>AF170*'Inhalation-Haz-Values'!$D$4</f>
        <v>1.501519833333332E-9</v>
      </c>
      <c r="BK170" s="39">
        <f>AG170*'Inhalation-Haz-Values'!$D$4</f>
        <v>4.3266098333333294E-10</v>
      </c>
      <c r="BL170" s="39">
        <f>AH170*'Inhalation-Haz-Values'!$D$4</f>
        <v>2.3091874333333323E-10</v>
      </c>
      <c r="BM170" s="39">
        <f>AI170*'Inhalation-Haz-Values'!$D$4</f>
        <v>7.5167344999999996E-11</v>
      </c>
      <c r="BN170" s="39">
        <f>AJ170*'Inhalation-Haz-Values'!$D$4</f>
        <v>3.1164384999999971E-11</v>
      </c>
      <c r="BO170" s="39">
        <f>AK170*'Inhalation-Haz-Values'!$D$4</f>
        <v>1.2309577666666648E-11</v>
      </c>
    </row>
    <row r="171" spans="1:67" s="23" customFormat="1" ht="14.45" customHeight="1" x14ac:dyDescent="0.25">
      <c r="A171" s="94" t="s">
        <v>155</v>
      </c>
      <c r="B171" s="94" t="s">
        <v>166</v>
      </c>
      <c r="C171" s="94" t="s">
        <v>167</v>
      </c>
      <c r="D171" s="94" t="s">
        <v>168</v>
      </c>
      <c r="E171" s="94">
        <v>2016</v>
      </c>
      <c r="F171" s="94" t="s">
        <v>137</v>
      </c>
      <c r="G171" s="94" t="s">
        <v>127</v>
      </c>
      <c r="H171" s="25">
        <v>0</v>
      </c>
      <c r="I171" s="25">
        <v>0</v>
      </c>
      <c r="J171" s="25">
        <v>0</v>
      </c>
      <c r="K171" s="25">
        <v>0</v>
      </c>
      <c r="L171" s="25">
        <v>0</v>
      </c>
      <c r="M171" s="25">
        <v>0</v>
      </c>
      <c r="N171" s="25">
        <v>0</v>
      </c>
      <c r="O171" s="25">
        <v>0</v>
      </c>
      <c r="P171" s="25">
        <v>0</v>
      </c>
      <c r="Q171" s="25">
        <v>0</v>
      </c>
      <c r="R171" s="25">
        <v>0</v>
      </c>
      <c r="S171" s="25">
        <v>0</v>
      </c>
      <c r="T171" s="25">
        <v>0</v>
      </c>
      <c r="U171" s="25">
        <v>0</v>
      </c>
      <c r="V171" s="25">
        <v>0</v>
      </c>
      <c r="W171" s="25">
        <v>0</v>
      </c>
      <c r="X171" s="25">
        <v>0</v>
      </c>
      <c r="Y171" s="25">
        <v>0</v>
      </c>
      <c r="Z171" s="25">
        <v>0</v>
      </c>
      <c r="AA171" s="25">
        <v>0</v>
      </c>
      <c r="AB171" s="25">
        <f t="shared" si="21"/>
        <v>0</v>
      </c>
      <c r="AC171" s="25">
        <f t="shared" si="22"/>
        <v>0</v>
      </c>
      <c r="AD171" s="25">
        <f t="shared" si="23"/>
        <v>0</v>
      </c>
      <c r="AE171" s="25">
        <f t="shared" si="24"/>
        <v>0</v>
      </c>
      <c r="AF171" s="25">
        <f t="shared" si="25"/>
        <v>0</v>
      </c>
      <c r="AG171" s="25">
        <f t="shared" si="26"/>
        <v>0</v>
      </c>
      <c r="AH171" s="25">
        <f t="shared" si="27"/>
        <v>0</v>
      </c>
      <c r="AI171" s="25">
        <f t="shared" si="28"/>
        <v>0</v>
      </c>
      <c r="AJ171" s="25">
        <f t="shared" si="29"/>
        <v>0</v>
      </c>
      <c r="AK171" s="25">
        <f t="shared" si="30"/>
        <v>0</v>
      </c>
      <c r="AL171" s="39" t="e">
        <f>'Inhalation-Haz-Values'!$C$2/H171</f>
        <v>#DIV/0!</v>
      </c>
      <c r="AM171" s="39" t="e">
        <f>'Inhalation-Haz-Values'!$C$2/I171</f>
        <v>#DIV/0!</v>
      </c>
      <c r="AN171" s="39" t="e">
        <f>'Inhalation-Haz-Values'!$C$2/J171</f>
        <v>#DIV/0!</v>
      </c>
      <c r="AO171" s="39" t="e">
        <f>'Inhalation-Haz-Values'!$C$2/K171</f>
        <v>#DIV/0!</v>
      </c>
      <c r="AP171" s="39" t="e">
        <f>'Inhalation-Haz-Values'!$C$2/L171</f>
        <v>#DIV/0!</v>
      </c>
      <c r="AQ171" s="39" t="e">
        <f>'Inhalation-Haz-Values'!$C$2/M171</f>
        <v>#DIV/0!</v>
      </c>
      <c r="AR171" s="39" t="e">
        <f>'Inhalation-Haz-Values'!$C$2/N171</f>
        <v>#DIV/0!</v>
      </c>
      <c r="AS171" s="39" t="e">
        <f>'Inhalation-Haz-Values'!$C$2/O171</f>
        <v>#DIV/0!</v>
      </c>
      <c r="AT171" s="39" t="e">
        <f>'Inhalation-Haz-Values'!$C$2/P171</f>
        <v>#DIV/0!</v>
      </c>
      <c r="AU171" s="39" t="e">
        <f>'Inhalation-Haz-Values'!$C$2/Q171</f>
        <v>#DIV/0!</v>
      </c>
      <c r="AV171" s="39" t="e">
        <f>'Inhalation-Haz-Values'!$C$3/R171</f>
        <v>#DIV/0!</v>
      </c>
      <c r="AW171" s="39" t="e">
        <f>'Inhalation-Haz-Values'!$C$3/S171</f>
        <v>#DIV/0!</v>
      </c>
      <c r="AX171" s="39" t="e">
        <f>'Inhalation-Haz-Values'!$C$3/T171</f>
        <v>#DIV/0!</v>
      </c>
      <c r="AY171" s="39" t="e">
        <f>'Inhalation-Haz-Values'!$C$3/U171</f>
        <v>#DIV/0!</v>
      </c>
      <c r="AZ171" s="39" t="e">
        <f>'Inhalation-Haz-Values'!$C$3/V171</f>
        <v>#DIV/0!</v>
      </c>
      <c r="BA171" s="39" t="e">
        <f>'Inhalation-Haz-Values'!$C$3/W171</f>
        <v>#DIV/0!</v>
      </c>
      <c r="BB171" s="39" t="e">
        <f>'Inhalation-Haz-Values'!$C$3/X171</f>
        <v>#DIV/0!</v>
      </c>
      <c r="BC171" s="39" t="e">
        <f>'Inhalation-Haz-Values'!$C$3/Y171</f>
        <v>#DIV/0!</v>
      </c>
      <c r="BD171" s="39" t="e">
        <f>'Inhalation-Haz-Values'!$C$3/Z171</f>
        <v>#DIV/0!</v>
      </c>
      <c r="BE171" s="39" t="e">
        <f>'Inhalation-Haz-Values'!$C$3/AA171</f>
        <v>#DIV/0!</v>
      </c>
      <c r="BF171" s="39">
        <f>AB171*'Inhalation-Haz-Values'!$D$4</f>
        <v>0</v>
      </c>
      <c r="BG171" s="39">
        <f>AC171*'Inhalation-Haz-Values'!$D$4</f>
        <v>0</v>
      </c>
      <c r="BH171" s="39">
        <f>AD171*'Inhalation-Haz-Values'!$D$4</f>
        <v>0</v>
      </c>
      <c r="BI171" s="39">
        <f>AE171*'Inhalation-Haz-Values'!$D$4</f>
        <v>0</v>
      </c>
      <c r="BJ171" s="39">
        <f>AF171*'Inhalation-Haz-Values'!$D$4</f>
        <v>0</v>
      </c>
      <c r="BK171" s="39">
        <f>AG171*'Inhalation-Haz-Values'!$D$4</f>
        <v>0</v>
      </c>
      <c r="BL171" s="39">
        <f>AH171*'Inhalation-Haz-Values'!$D$4</f>
        <v>0</v>
      </c>
      <c r="BM171" s="39">
        <f>AI171*'Inhalation-Haz-Values'!$D$4</f>
        <v>0</v>
      </c>
      <c r="BN171" s="39">
        <f>AJ171*'Inhalation-Haz-Values'!$D$4</f>
        <v>0</v>
      </c>
      <c r="BO171" s="39">
        <f>AK171*'Inhalation-Haz-Values'!$D$4</f>
        <v>0</v>
      </c>
    </row>
    <row r="172" spans="1:67" s="23" customFormat="1" x14ac:dyDescent="0.25">
      <c r="A172" s="94" t="s">
        <v>155</v>
      </c>
      <c r="B172" s="94" t="s">
        <v>166</v>
      </c>
      <c r="C172" s="94" t="s">
        <v>167</v>
      </c>
      <c r="D172" s="94" t="s">
        <v>168</v>
      </c>
      <c r="E172" s="94">
        <v>2016</v>
      </c>
      <c r="F172" s="94" t="s">
        <v>138</v>
      </c>
      <c r="G172" s="94" t="s">
        <v>127</v>
      </c>
      <c r="H172" s="25">
        <v>0</v>
      </c>
      <c r="I172" s="25">
        <v>0</v>
      </c>
      <c r="J172" s="25">
        <v>0</v>
      </c>
      <c r="K172" s="25">
        <v>0</v>
      </c>
      <c r="L172" s="25">
        <v>0</v>
      </c>
      <c r="M172" s="25">
        <v>0</v>
      </c>
      <c r="N172" s="25">
        <v>0</v>
      </c>
      <c r="O172" s="25">
        <v>0</v>
      </c>
      <c r="P172" s="25">
        <v>0</v>
      </c>
      <c r="Q172" s="25">
        <v>0</v>
      </c>
      <c r="R172" s="25">
        <v>4.9268957154405797E-12</v>
      </c>
      <c r="S172" s="25">
        <v>1.56908500909458E-9</v>
      </c>
      <c r="T172" s="25">
        <v>1.0877153395311201E-8</v>
      </c>
      <c r="U172" s="25">
        <v>2.3667860246564199E-8</v>
      </c>
      <c r="V172" s="25">
        <v>5.2250674514955498E-8</v>
      </c>
      <c r="W172" s="25">
        <v>1.5055963773241701E-8</v>
      </c>
      <c r="X172" s="25">
        <v>8.0356315177849605E-9</v>
      </c>
      <c r="Y172" s="25">
        <v>2.6157126869442199E-9</v>
      </c>
      <c r="Z172" s="25">
        <v>1.0844746109539199E-9</v>
      </c>
      <c r="AA172" s="25">
        <v>4.2835513843977298E-10</v>
      </c>
      <c r="AB172" s="25">
        <f t="shared" si="21"/>
        <v>1.9941333333333322E-8</v>
      </c>
      <c r="AC172" s="25">
        <f t="shared" si="22"/>
        <v>6.3507833333333183E-6</v>
      </c>
      <c r="AD172" s="25">
        <f t="shared" si="23"/>
        <v>4.4024666666666523E-5</v>
      </c>
      <c r="AE172" s="25">
        <f t="shared" si="24"/>
        <v>9.5794333333333034E-5</v>
      </c>
      <c r="AF172" s="25">
        <f t="shared" si="25"/>
        <v>2.114816666666665E-4</v>
      </c>
      <c r="AG172" s="25">
        <f t="shared" si="26"/>
        <v>6.0938166666666611E-5</v>
      </c>
      <c r="AH172" s="25">
        <f t="shared" si="27"/>
        <v>3.2523766666666655E-5</v>
      </c>
      <c r="AI172" s="25">
        <f t="shared" si="28"/>
        <v>1.058695E-5</v>
      </c>
      <c r="AJ172" s="25">
        <f t="shared" si="29"/>
        <v>4.3893499999999964E-6</v>
      </c>
      <c r="AK172" s="25">
        <f t="shared" si="30"/>
        <v>1.7337433333333307E-6</v>
      </c>
      <c r="AL172" s="39" t="e">
        <f>'Inhalation-Haz-Values'!$C$2/H172</f>
        <v>#DIV/0!</v>
      </c>
      <c r="AM172" s="39" t="e">
        <f>'Inhalation-Haz-Values'!$C$2/I172</f>
        <v>#DIV/0!</v>
      </c>
      <c r="AN172" s="39" t="e">
        <f>'Inhalation-Haz-Values'!$C$2/J172</f>
        <v>#DIV/0!</v>
      </c>
      <c r="AO172" s="39" t="e">
        <f>'Inhalation-Haz-Values'!$C$2/K172</f>
        <v>#DIV/0!</v>
      </c>
      <c r="AP172" s="39" t="e">
        <f>'Inhalation-Haz-Values'!$C$2/L172</f>
        <v>#DIV/0!</v>
      </c>
      <c r="AQ172" s="39" t="e">
        <f>'Inhalation-Haz-Values'!$C$2/M172</f>
        <v>#DIV/0!</v>
      </c>
      <c r="AR172" s="39" t="e">
        <f>'Inhalation-Haz-Values'!$C$2/N172</f>
        <v>#DIV/0!</v>
      </c>
      <c r="AS172" s="39" t="e">
        <f>'Inhalation-Haz-Values'!$C$2/O172</f>
        <v>#DIV/0!</v>
      </c>
      <c r="AT172" s="39" t="e">
        <f>'Inhalation-Haz-Values'!$C$2/P172</f>
        <v>#DIV/0!</v>
      </c>
      <c r="AU172" s="39" t="e">
        <f>'Inhalation-Haz-Values'!$C$2/Q172</f>
        <v>#DIV/0!</v>
      </c>
      <c r="AV172" s="39">
        <f>'Inhalation-Haz-Values'!$C$3/R172</f>
        <v>1055431310166.2633</v>
      </c>
      <c r="AW172" s="39">
        <f>'Inhalation-Haz-Values'!$C$3/S172</f>
        <v>3314033318.6922688</v>
      </c>
      <c r="AX172" s="39">
        <f>'Inhalation-Haz-Values'!$C$3/T172</f>
        <v>478066256.03363806</v>
      </c>
      <c r="AY172" s="39">
        <f>'Inhalation-Haz-Values'!$C$3/U172</f>
        <v>219707229.37469053</v>
      </c>
      <c r="AZ172" s="39">
        <f>'Inhalation-Haz-Values'!$C$3/V172</f>
        <v>99520246.35608533</v>
      </c>
      <c r="BA172" s="39">
        <f>'Inhalation-Haz-Values'!$C$3/W172</f>
        <v>345378089.26199269</v>
      </c>
      <c r="BB172" s="39">
        <f>'Inhalation-Haz-Values'!$C$3/X172</f>
        <v>647117776.43002117</v>
      </c>
      <c r="BC172" s="39">
        <f>'Inhalation-Haz-Values'!$C$3/Y172</f>
        <v>1987985922.9015126</v>
      </c>
      <c r="BD172" s="39">
        <f>'Inhalation-Haz-Values'!$C$3/Z172</f>
        <v>4794948583.8363733</v>
      </c>
      <c r="BE172" s="39">
        <f>'Inhalation-Haz-Values'!$C$3/AA172</f>
        <v>12139459839.189308</v>
      </c>
      <c r="BF172" s="39">
        <f>AB172*'Inhalation-Haz-Values'!$D$4</f>
        <v>1.4158346666666659E-13</v>
      </c>
      <c r="BG172" s="39">
        <f>AC172*'Inhalation-Haz-Values'!$D$4</f>
        <v>4.5090561666666561E-11</v>
      </c>
      <c r="BH172" s="39">
        <f>AD172*'Inhalation-Haz-Values'!$D$4</f>
        <v>3.125751333333323E-10</v>
      </c>
      <c r="BI172" s="39">
        <f>AE172*'Inhalation-Haz-Values'!$D$4</f>
        <v>6.8013976666666448E-10</v>
      </c>
      <c r="BJ172" s="39">
        <f>AF172*'Inhalation-Haz-Values'!$D$4</f>
        <v>1.501519833333332E-9</v>
      </c>
      <c r="BK172" s="39">
        <f>AG172*'Inhalation-Haz-Values'!$D$4</f>
        <v>4.3266098333333294E-10</v>
      </c>
      <c r="BL172" s="39">
        <f>AH172*'Inhalation-Haz-Values'!$D$4</f>
        <v>2.3091874333333323E-10</v>
      </c>
      <c r="BM172" s="39">
        <f>AI172*'Inhalation-Haz-Values'!$D$4</f>
        <v>7.5167344999999996E-11</v>
      </c>
      <c r="BN172" s="39">
        <f>AJ172*'Inhalation-Haz-Values'!$D$4</f>
        <v>3.1164384999999971E-11</v>
      </c>
      <c r="BO172" s="39">
        <f>AK172*'Inhalation-Haz-Values'!$D$4</f>
        <v>1.2309577666666648E-11</v>
      </c>
    </row>
    <row r="173" spans="1:67" s="23" customFormat="1" ht="14.45" customHeight="1" x14ac:dyDescent="0.25">
      <c r="A173" s="97" t="s">
        <v>132</v>
      </c>
      <c r="B173" s="94" t="s">
        <v>170</v>
      </c>
      <c r="C173" s="94" t="s">
        <v>171</v>
      </c>
      <c r="D173" s="94">
        <v>2015</v>
      </c>
      <c r="E173" s="94">
        <v>2016</v>
      </c>
      <c r="F173" s="94" t="s">
        <v>134</v>
      </c>
      <c r="G173" s="94" t="s">
        <v>127</v>
      </c>
      <c r="H173" s="25">
        <v>5.3300000000000005E-4</v>
      </c>
      <c r="I173" s="25">
        <v>1.21E-4</v>
      </c>
      <c r="J173" s="25">
        <v>5.3399999999999997E-5</v>
      </c>
      <c r="K173" s="25">
        <v>3.2499999999999997E-5</v>
      </c>
      <c r="L173" s="25">
        <v>1.06E-5</v>
      </c>
      <c r="M173" s="25">
        <v>8.6299999999999999E-8</v>
      </c>
      <c r="N173" s="25">
        <v>2.51E-8</v>
      </c>
      <c r="O173" s="25">
        <v>4.0899999999999997E-9</v>
      </c>
      <c r="P173" s="25">
        <v>1.6500000000000001E-9</v>
      </c>
      <c r="Q173" s="25">
        <v>9.0999999999999996E-10</v>
      </c>
      <c r="R173" s="25">
        <v>9.1600000000000004E-4</v>
      </c>
      <c r="S173" s="25">
        <v>3.0499999999999999E-4</v>
      </c>
      <c r="T173" s="25">
        <v>1.8699999999999999E-4</v>
      </c>
      <c r="U173" s="25">
        <v>1.1400000000000001E-4</v>
      </c>
      <c r="V173" s="25">
        <v>5.0500000000000001E-5</v>
      </c>
      <c r="W173" s="25">
        <v>2.9900000000000002E-6</v>
      </c>
      <c r="X173" s="25">
        <v>1.0499999999999999E-6</v>
      </c>
      <c r="Y173" s="25">
        <v>2.29E-7</v>
      </c>
      <c r="Z173" s="25">
        <v>7.4900000000000002E-8</v>
      </c>
      <c r="AA173" s="25">
        <v>2.48E-8</v>
      </c>
      <c r="AB173" s="25">
        <f t="shared" si="21"/>
        <v>3.7074584867075662</v>
      </c>
      <c r="AC173" s="25">
        <f t="shared" si="22"/>
        <v>1.2344703476482617</v>
      </c>
      <c r="AD173" s="25">
        <f t="shared" si="23"/>
        <v>0.75687198364008168</v>
      </c>
      <c r="AE173" s="25">
        <f t="shared" si="24"/>
        <v>0.46140858895705522</v>
      </c>
      <c r="AF173" s="25">
        <f t="shared" si="25"/>
        <v>0.20439591002044991</v>
      </c>
      <c r="AG173" s="25">
        <f t="shared" si="26"/>
        <v>1.2101856850715747E-2</v>
      </c>
      <c r="AH173" s="25">
        <f t="shared" si="27"/>
        <v>4.249815950920245E-3</v>
      </c>
      <c r="AI173" s="25">
        <f t="shared" si="28"/>
        <v>9.2686462167689161E-4</v>
      </c>
      <c r="AJ173" s="25">
        <f t="shared" si="29"/>
        <v>3.0315353783231088E-4</v>
      </c>
      <c r="AK173" s="25">
        <f t="shared" si="30"/>
        <v>1.0037660531697341E-4</v>
      </c>
      <c r="AL173" s="39">
        <f>'Inhalation-Haz-Values'!$C$2/H173</f>
        <v>4540.3377110694182</v>
      </c>
      <c r="AM173" s="39">
        <f>'Inhalation-Haz-Values'!$C$2/I173</f>
        <v>20000</v>
      </c>
      <c r="AN173" s="39">
        <f>'Inhalation-Haz-Values'!$C$2/J173</f>
        <v>45318.352059925091</v>
      </c>
      <c r="AO173" s="39">
        <f>'Inhalation-Haz-Values'!$C$2/K173</f>
        <v>74461.538461538468</v>
      </c>
      <c r="AP173" s="39">
        <f>'Inhalation-Haz-Values'!$C$2/L173</f>
        <v>228301.88679245283</v>
      </c>
      <c r="AQ173" s="39">
        <f>'Inhalation-Haz-Values'!$C$2/M173</f>
        <v>28041714.947856314</v>
      </c>
      <c r="AR173" s="39">
        <f>'Inhalation-Haz-Values'!$C$2/N173</f>
        <v>96414342.629482076</v>
      </c>
      <c r="AS173" s="39">
        <f>'Inhalation-Haz-Values'!$C$2/O173</f>
        <v>591687041.56479216</v>
      </c>
      <c r="AT173" s="39">
        <f>'Inhalation-Haz-Values'!$C$2/P173</f>
        <v>1466666666.6666665</v>
      </c>
      <c r="AU173" s="39">
        <f>'Inhalation-Haz-Values'!$C$2/Q173</f>
        <v>2659340659.3406596</v>
      </c>
      <c r="AV173" s="39">
        <f>'Inhalation-Haz-Values'!$C$3/R173</f>
        <v>5676.8558951965069</v>
      </c>
      <c r="AW173" s="39">
        <f>'Inhalation-Haz-Values'!$C$3/S173</f>
        <v>17049.180327868853</v>
      </c>
      <c r="AX173" s="39">
        <f>'Inhalation-Haz-Values'!$C$3/T173</f>
        <v>27807.486631016043</v>
      </c>
      <c r="AY173" s="39">
        <f>'Inhalation-Haz-Values'!$C$3/U173</f>
        <v>45614.035087719298</v>
      </c>
      <c r="AZ173" s="39">
        <f>'Inhalation-Haz-Values'!$C$3/V173</f>
        <v>102970.29702970297</v>
      </c>
      <c r="BA173" s="39">
        <f>'Inhalation-Haz-Values'!$C$3/W173</f>
        <v>1739130.4347826086</v>
      </c>
      <c r="BB173" s="39">
        <f>'Inhalation-Haz-Values'!$C$3/X173</f>
        <v>4952380.9523809534</v>
      </c>
      <c r="BC173" s="39">
        <f>'Inhalation-Haz-Values'!$C$3/Y173</f>
        <v>22707423.580786027</v>
      </c>
      <c r="BD173" s="39">
        <f>'Inhalation-Haz-Values'!$C$3/Z173</f>
        <v>69425901.201602131</v>
      </c>
      <c r="BE173" s="39">
        <f>'Inhalation-Haz-Values'!$C$3/AA173</f>
        <v>209677419.3548387</v>
      </c>
      <c r="BF173" s="39">
        <f>AB173*'Inhalation-Haz-Values'!$D$4</f>
        <v>2.6322955255623721E-5</v>
      </c>
      <c r="BG173" s="39">
        <f>AC173*'Inhalation-Haz-Values'!$D$4</f>
        <v>8.7647394683026573E-6</v>
      </c>
      <c r="BH173" s="39">
        <f>AD173*'Inhalation-Haz-Values'!$D$4</f>
        <v>5.37379108384458E-6</v>
      </c>
      <c r="BI173" s="39">
        <f>AE173*'Inhalation-Haz-Values'!$D$4</f>
        <v>3.276000981595092E-6</v>
      </c>
      <c r="BJ173" s="39">
        <f>AF173*'Inhalation-Haz-Values'!$D$4</f>
        <v>1.4512109611451944E-6</v>
      </c>
      <c r="BK173" s="39">
        <f>AG173*'Inhalation-Haz-Values'!$D$4</f>
        <v>8.5923183640081804E-8</v>
      </c>
      <c r="BL173" s="39">
        <f>AH173*'Inhalation-Haz-Values'!$D$4</f>
        <v>3.017369325153374E-8</v>
      </c>
      <c r="BM173" s="39">
        <f>AI173*'Inhalation-Haz-Values'!$D$4</f>
        <v>6.5807388139059299E-9</v>
      </c>
      <c r="BN173" s="39">
        <f>AJ173*'Inhalation-Haz-Values'!$D$4</f>
        <v>2.1523901186094072E-9</v>
      </c>
      <c r="BO173" s="39">
        <f>AK173*'Inhalation-Haz-Values'!$D$4</f>
        <v>7.1267389775051126E-10</v>
      </c>
    </row>
    <row r="174" spans="1:67" s="23" customFormat="1" x14ac:dyDescent="0.25">
      <c r="A174" s="97" t="s">
        <v>132</v>
      </c>
      <c r="B174" s="94" t="s">
        <v>170</v>
      </c>
      <c r="C174" s="94" t="s">
        <v>171</v>
      </c>
      <c r="D174" s="94">
        <v>2015</v>
      </c>
      <c r="E174" s="94">
        <v>2016</v>
      </c>
      <c r="F174" s="94" t="s">
        <v>137</v>
      </c>
      <c r="G174" s="94" t="s">
        <v>127</v>
      </c>
      <c r="H174" s="25">
        <v>5.3300000000000005E-4</v>
      </c>
      <c r="I174" s="25">
        <v>1.21E-4</v>
      </c>
      <c r="J174" s="25">
        <v>5.3399999999999997E-5</v>
      </c>
      <c r="K174" s="25">
        <v>3.2400000000000001E-5</v>
      </c>
      <c r="L174" s="25">
        <v>1.0499999999999999E-5</v>
      </c>
      <c r="M174" s="25">
        <v>6.8200000000000002E-8</v>
      </c>
      <c r="N174" s="25">
        <v>1.5399999999999999E-8</v>
      </c>
      <c r="O174" s="25">
        <v>2.18E-10</v>
      </c>
      <c r="P174" s="25">
        <v>0</v>
      </c>
      <c r="Q174" s="25">
        <v>0</v>
      </c>
      <c r="R174" s="25">
        <v>9.1600000000000004E-4</v>
      </c>
      <c r="S174" s="25">
        <v>3.0499999999999999E-4</v>
      </c>
      <c r="T174" s="25">
        <v>1.8599999999999999E-4</v>
      </c>
      <c r="U174" s="25">
        <v>1.1400000000000001E-4</v>
      </c>
      <c r="V174" s="25">
        <v>5.02E-5</v>
      </c>
      <c r="W174" s="25">
        <v>2.9100000000000001E-6</v>
      </c>
      <c r="X174" s="25">
        <v>9.9999999999999995E-7</v>
      </c>
      <c r="Y174" s="25">
        <v>2.1500000000000001E-7</v>
      </c>
      <c r="Z174" s="25">
        <v>6.8799999999999994E-8</v>
      </c>
      <c r="AA174" s="25">
        <v>2.2300000000000001E-8</v>
      </c>
      <c r="AB174" s="25">
        <f t="shared" si="21"/>
        <v>3.7074584867075662</v>
      </c>
      <c r="AC174" s="25">
        <f t="shared" si="22"/>
        <v>1.2344703476482617</v>
      </c>
      <c r="AD174" s="25">
        <f t="shared" si="23"/>
        <v>0.75282453987730058</v>
      </c>
      <c r="AE174" s="25">
        <f t="shared" si="24"/>
        <v>0.46140858895705522</v>
      </c>
      <c r="AF174" s="25">
        <f t="shared" si="25"/>
        <v>0.20318167689161556</v>
      </c>
      <c r="AG174" s="25">
        <f t="shared" si="26"/>
        <v>1.1778061349693251E-2</v>
      </c>
      <c r="AH174" s="25">
        <f t="shared" si="27"/>
        <v>4.0474437627811858E-3</v>
      </c>
      <c r="AI174" s="25">
        <f t="shared" si="28"/>
        <v>8.7020040899795498E-4</v>
      </c>
      <c r="AJ174" s="25">
        <f t="shared" si="29"/>
        <v>2.7846413087934558E-4</v>
      </c>
      <c r="AK174" s="25">
        <f t="shared" si="30"/>
        <v>9.025799591002044E-5</v>
      </c>
      <c r="AL174" s="39">
        <f>'Inhalation-Haz-Values'!$C$2/H174</f>
        <v>4540.3377110694182</v>
      </c>
      <c r="AM174" s="39">
        <f>'Inhalation-Haz-Values'!$C$2/I174</f>
        <v>20000</v>
      </c>
      <c r="AN174" s="39">
        <f>'Inhalation-Haz-Values'!$C$2/J174</f>
        <v>45318.352059925091</v>
      </c>
      <c r="AO174" s="39">
        <f>'Inhalation-Haz-Values'!$C$2/K174</f>
        <v>74691.358024691348</v>
      </c>
      <c r="AP174" s="39">
        <f>'Inhalation-Haz-Values'!$C$2/L174</f>
        <v>230476.19047619047</v>
      </c>
      <c r="AQ174" s="39">
        <f>'Inhalation-Haz-Values'!$C$2/M174</f>
        <v>35483870.967741936</v>
      </c>
      <c r="AR174" s="39">
        <f>'Inhalation-Haz-Values'!$C$2/N174</f>
        <v>157142857.14285713</v>
      </c>
      <c r="AS174" s="39">
        <f>'Inhalation-Haz-Values'!$C$2/O174</f>
        <v>11100917431.192661</v>
      </c>
      <c r="AT174" s="39" t="e">
        <f>'Inhalation-Haz-Values'!$C$2/P174</f>
        <v>#DIV/0!</v>
      </c>
      <c r="AU174" s="39" t="e">
        <f>'Inhalation-Haz-Values'!$C$2/Q174</f>
        <v>#DIV/0!</v>
      </c>
      <c r="AV174" s="39">
        <f>'Inhalation-Haz-Values'!$C$3/R174</f>
        <v>5676.8558951965069</v>
      </c>
      <c r="AW174" s="39">
        <f>'Inhalation-Haz-Values'!$C$3/S174</f>
        <v>17049.180327868853</v>
      </c>
      <c r="AX174" s="39">
        <f>'Inhalation-Haz-Values'!$C$3/T174</f>
        <v>27956.989247311831</v>
      </c>
      <c r="AY174" s="39">
        <f>'Inhalation-Haz-Values'!$C$3/U174</f>
        <v>45614.035087719298</v>
      </c>
      <c r="AZ174" s="39">
        <f>'Inhalation-Haz-Values'!$C$3/V174</f>
        <v>103585.65737051793</v>
      </c>
      <c r="BA174" s="39">
        <f>'Inhalation-Haz-Values'!$C$3/W174</f>
        <v>1786941.5807560137</v>
      </c>
      <c r="BB174" s="39">
        <f>'Inhalation-Haz-Values'!$C$3/X174</f>
        <v>5200000</v>
      </c>
      <c r="BC174" s="39">
        <f>'Inhalation-Haz-Values'!$C$3/Y174</f>
        <v>24186046.511627909</v>
      </c>
      <c r="BD174" s="39">
        <f>'Inhalation-Haz-Values'!$C$3/Z174</f>
        <v>75581395.348837212</v>
      </c>
      <c r="BE174" s="39">
        <f>'Inhalation-Haz-Values'!$C$3/AA174</f>
        <v>233183856.50224215</v>
      </c>
      <c r="BF174" s="39">
        <f>AB174*'Inhalation-Haz-Values'!$D$4</f>
        <v>2.6322955255623721E-5</v>
      </c>
      <c r="BG174" s="39">
        <f>AC174*'Inhalation-Haz-Values'!$D$4</f>
        <v>8.7647394683026573E-6</v>
      </c>
      <c r="BH174" s="39">
        <f>AD174*'Inhalation-Haz-Values'!$D$4</f>
        <v>5.3450542331288339E-6</v>
      </c>
      <c r="BI174" s="39">
        <f>AE174*'Inhalation-Haz-Values'!$D$4</f>
        <v>3.276000981595092E-6</v>
      </c>
      <c r="BJ174" s="39">
        <f>AF174*'Inhalation-Haz-Values'!$D$4</f>
        <v>1.4425899059304704E-6</v>
      </c>
      <c r="BK174" s="39">
        <f>AG174*'Inhalation-Haz-Values'!$D$4</f>
        <v>8.3624235582822076E-8</v>
      </c>
      <c r="BL174" s="39">
        <f>AH174*'Inhalation-Haz-Values'!$D$4</f>
        <v>2.873685071574642E-8</v>
      </c>
      <c r="BM174" s="39">
        <f>AI174*'Inhalation-Haz-Values'!$D$4</f>
        <v>6.1784229038854799E-9</v>
      </c>
      <c r="BN174" s="39">
        <f>AJ174*'Inhalation-Haz-Values'!$D$4</f>
        <v>1.9770953292433537E-9</v>
      </c>
      <c r="BO174" s="39">
        <f>AK174*'Inhalation-Haz-Values'!$D$4</f>
        <v>6.4083177096114507E-10</v>
      </c>
    </row>
    <row r="175" spans="1:67" s="23" customFormat="1" ht="14.45" customHeight="1" x14ac:dyDescent="0.25">
      <c r="A175" s="97" t="s">
        <v>132</v>
      </c>
      <c r="B175" s="94" t="s">
        <v>170</v>
      </c>
      <c r="C175" s="94" t="s">
        <v>171</v>
      </c>
      <c r="D175" s="94">
        <v>2015</v>
      </c>
      <c r="E175" s="94">
        <v>2016</v>
      </c>
      <c r="F175" s="94" t="s">
        <v>138</v>
      </c>
      <c r="G175" s="94" t="s">
        <v>127</v>
      </c>
      <c r="H175" s="25">
        <v>1.7299999999999999E-13</v>
      </c>
      <c r="I175" s="25">
        <v>1.37E-9</v>
      </c>
      <c r="J175" s="25">
        <v>1.24E-8</v>
      </c>
      <c r="K175" s="25">
        <v>3.9400000000000002E-8</v>
      </c>
      <c r="L175" s="25">
        <v>1.02E-7</v>
      </c>
      <c r="M175" s="25">
        <v>1.4E-8</v>
      </c>
      <c r="N175" s="25">
        <v>6.2199999999999996E-9</v>
      </c>
      <c r="O175" s="25">
        <v>2.4E-9</v>
      </c>
      <c r="P175" s="25">
        <v>1.2799999999999999E-9</v>
      </c>
      <c r="Q175" s="25">
        <v>7.1500000000000001E-10</v>
      </c>
      <c r="R175" s="25">
        <v>2.8299999999999999E-11</v>
      </c>
      <c r="S175" s="25">
        <v>9.0200000000000007E-9</v>
      </c>
      <c r="T175" s="25">
        <v>6.2499999999999997E-8</v>
      </c>
      <c r="U175" s="25">
        <v>1.36E-7</v>
      </c>
      <c r="V175" s="25">
        <v>3.0100000000000001E-7</v>
      </c>
      <c r="W175" s="25">
        <v>8.6599999999999995E-8</v>
      </c>
      <c r="X175" s="25">
        <v>4.6900000000000003E-8</v>
      </c>
      <c r="Y175" s="25">
        <v>1.48E-8</v>
      </c>
      <c r="Z175" s="25">
        <v>6.1099999999999998E-9</v>
      </c>
      <c r="AA175" s="25">
        <v>2.5000000000000001E-9</v>
      </c>
      <c r="AB175" s="25">
        <f t="shared" si="21"/>
        <v>1.1454265848670757E-7</v>
      </c>
      <c r="AC175" s="25">
        <f t="shared" si="22"/>
        <v>3.6507942740286296E-5</v>
      </c>
      <c r="AD175" s="25">
        <f t="shared" si="23"/>
        <v>2.5296523517382411E-4</v>
      </c>
      <c r="AE175" s="25">
        <f t="shared" si="24"/>
        <v>5.5045235173824128E-4</v>
      </c>
      <c r="AF175" s="25">
        <f t="shared" si="25"/>
        <v>1.218280572597137E-3</v>
      </c>
      <c r="AG175" s="25">
        <f t="shared" si="26"/>
        <v>3.5050862985685068E-4</v>
      </c>
      <c r="AH175" s="25">
        <f t="shared" si="27"/>
        <v>1.8982511247443763E-4</v>
      </c>
      <c r="AI175" s="25">
        <f t="shared" si="28"/>
        <v>5.9902167689161558E-5</v>
      </c>
      <c r="AJ175" s="25">
        <f t="shared" si="29"/>
        <v>2.4729881390593048E-5</v>
      </c>
      <c r="AK175" s="25">
        <f t="shared" si="30"/>
        <v>1.0118609406952966E-5</v>
      </c>
      <c r="AL175" s="39">
        <f>'Inhalation-Haz-Values'!$C$2/H175</f>
        <v>13988439306358.381</v>
      </c>
      <c r="AM175" s="39">
        <f>'Inhalation-Haz-Values'!$C$2/I175</f>
        <v>1766423357.6642334</v>
      </c>
      <c r="AN175" s="39">
        <f>'Inhalation-Haz-Values'!$C$2/J175</f>
        <v>195161290.32258064</v>
      </c>
      <c r="AO175" s="39">
        <f>'Inhalation-Haz-Values'!$C$2/K175</f>
        <v>61421319.796954311</v>
      </c>
      <c r="AP175" s="39">
        <f>'Inhalation-Haz-Values'!$C$2/L175</f>
        <v>23725490.196078431</v>
      </c>
      <c r="AQ175" s="39">
        <f>'Inhalation-Haz-Values'!$C$2/M175</f>
        <v>172857142.85714287</v>
      </c>
      <c r="AR175" s="39">
        <f>'Inhalation-Haz-Values'!$C$2/N175</f>
        <v>389067524.11575562</v>
      </c>
      <c r="AS175" s="39">
        <f>'Inhalation-Haz-Values'!$C$2/O175</f>
        <v>1008333333.3333333</v>
      </c>
      <c r="AT175" s="39">
        <f>'Inhalation-Haz-Values'!$C$2/P175</f>
        <v>1890625000</v>
      </c>
      <c r="AU175" s="39">
        <f>'Inhalation-Haz-Values'!$C$2/Q175</f>
        <v>3384615384.6153846</v>
      </c>
      <c r="AV175" s="39">
        <f>'Inhalation-Haz-Values'!$C$3/R175</f>
        <v>183745583038.86926</v>
      </c>
      <c r="AW175" s="39">
        <f>'Inhalation-Haz-Values'!$C$3/S175</f>
        <v>576496674.05764961</v>
      </c>
      <c r="AX175" s="39">
        <f>'Inhalation-Haz-Values'!$C$3/T175</f>
        <v>83200000</v>
      </c>
      <c r="AY175" s="39">
        <f>'Inhalation-Haz-Values'!$C$3/U175</f>
        <v>38235294.117647059</v>
      </c>
      <c r="AZ175" s="39">
        <f>'Inhalation-Haz-Values'!$C$3/V175</f>
        <v>17275747.508305646</v>
      </c>
      <c r="BA175" s="39">
        <f>'Inhalation-Haz-Values'!$C$3/W175</f>
        <v>60046189.376443423</v>
      </c>
      <c r="BB175" s="39">
        <f>'Inhalation-Haz-Values'!$C$3/X175</f>
        <v>110874200.42643923</v>
      </c>
      <c r="BC175" s="39">
        <f>'Inhalation-Haz-Values'!$C$3/Y175</f>
        <v>351351351.35135138</v>
      </c>
      <c r="BD175" s="39">
        <f>'Inhalation-Haz-Values'!$C$3/Z175</f>
        <v>851063829.78723407</v>
      </c>
      <c r="BE175" s="39">
        <f>'Inhalation-Haz-Values'!$C$3/AA175</f>
        <v>2080000000</v>
      </c>
      <c r="BF175" s="39">
        <f>AB175*'Inhalation-Haz-Values'!$D$4</f>
        <v>8.1325287525562369E-13</v>
      </c>
      <c r="BG175" s="39">
        <f>AC175*'Inhalation-Haz-Values'!$D$4</f>
        <v>2.5920639345603269E-10</v>
      </c>
      <c r="BH175" s="39">
        <f>AD175*'Inhalation-Haz-Values'!$D$4</f>
        <v>1.7960531697341513E-9</v>
      </c>
      <c r="BI175" s="39">
        <f>AE175*'Inhalation-Haz-Values'!$D$4</f>
        <v>3.9082116973415133E-9</v>
      </c>
      <c r="BJ175" s="39">
        <f>AF175*'Inhalation-Haz-Values'!$D$4</f>
        <v>8.6497920654396723E-9</v>
      </c>
      <c r="BK175" s="39">
        <f>AG175*'Inhalation-Haz-Values'!$D$4</f>
        <v>2.4886112719836397E-9</v>
      </c>
      <c r="BL175" s="39">
        <f>AH175*'Inhalation-Haz-Values'!$D$4</f>
        <v>1.3477582985685071E-9</v>
      </c>
      <c r="BM175" s="39">
        <f>AI175*'Inhalation-Haz-Values'!$D$4</f>
        <v>4.2530539059304703E-10</v>
      </c>
      <c r="BN175" s="39">
        <f>AJ175*'Inhalation-Haz-Values'!$D$4</f>
        <v>1.7558215787321063E-10</v>
      </c>
      <c r="BO175" s="39">
        <f>AK175*'Inhalation-Haz-Values'!$D$4</f>
        <v>7.1842126789366058E-11</v>
      </c>
    </row>
    <row r="176" spans="1:67" s="23" customFormat="1" x14ac:dyDescent="0.25">
      <c r="A176" s="94" t="s">
        <v>155</v>
      </c>
      <c r="B176" s="94" t="s">
        <v>173</v>
      </c>
      <c r="C176" s="94" t="s">
        <v>174</v>
      </c>
      <c r="D176" s="94">
        <v>2015</v>
      </c>
      <c r="E176" s="94">
        <v>2016</v>
      </c>
      <c r="F176" s="94" t="s">
        <v>134</v>
      </c>
      <c r="G176" s="94" t="s">
        <v>127</v>
      </c>
      <c r="H176" s="25">
        <v>9.9999999999999994E-12</v>
      </c>
      <c r="I176" s="25">
        <v>7.9199999999999995E-8</v>
      </c>
      <c r="J176" s="25">
        <v>7.1999999999999999E-7</v>
      </c>
      <c r="K176" s="25">
        <v>2.2800000000000002E-6</v>
      </c>
      <c r="L176" s="25">
        <v>5.9000000000000003E-6</v>
      </c>
      <c r="M176" s="25">
        <v>8.09E-7</v>
      </c>
      <c r="N176" s="25">
        <v>3.5999999999999999E-7</v>
      </c>
      <c r="O176" s="25">
        <v>1.3799999999999999E-7</v>
      </c>
      <c r="P176" s="25">
        <v>7.4099999999999995E-8</v>
      </c>
      <c r="Q176" s="25">
        <v>4.14E-8</v>
      </c>
      <c r="R176" s="25">
        <v>1.6399999999999999E-9</v>
      </c>
      <c r="S176" s="25">
        <v>5.2300000000000001E-7</v>
      </c>
      <c r="T176" s="25">
        <v>3.6200000000000001E-6</v>
      </c>
      <c r="U176" s="25">
        <v>7.8900000000000007E-6</v>
      </c>
      <c r="V176" s="25">
        <v>1.7399999999999999E-5</v>
      </c>
      <c r="W176" s="25">
        <v>5.0200000000000002E-6</v>
      </c>
      <c r="X176" s="25">
        <v>2.6199999999999999E-6</v>
      </c>
      <c r="Y176" s="25">
        <v>8.4499999999999996E-7</v>
      </c>
      <c r="Z176" s="25">
        <v>3.4799999999999999E-7</v>
      </c>
      <c r="AA176" s="25">
        <v>1.4100000000000001E-7</v>
      </c>
      <c r="AB176" s="25">
        <f t="shared" si="21"/>
        <v>6.6378077709611446E-6</v>
      </c>
      <c r="AC176" s="25">
        <f t="shared" si="22"/>
        <v>2.1168130879345602E-3</v>
      </c>
      <c r="AD176" s="25">
        <f t="shared" si="23"/>
        <v>1.4651746421267892E-2</v>
      </c>
      <c r="AE176" s="25">
        <f t="shared" si="24"/>
        <v>3.1934331288343561E-2</v>
      </c>
      <c r="AF176" s="25">
        <f t="shared" si="25"/>
        <v>7.042552147239263E-2</v>
      </c>
      <c r="AG176" s="25">
        <f t="shared" si="26"/>
        <v>2.0318167689161552E-2</v>
      </c>
      <c r="AH176" s="25">
        <f t="shared" si="27"/>
        <v>1.0604302658486707E-2</v>
      </c>
      <c r="AI176" s="25">
        <f t="shared" si="28"/>
        <v>3.4200899795501019E-3</v>
      </c>
      <c r="AJ176" s="25">
        <f t="shared" si="29"/>
        <v>1.4085104294478527E-3</v>
      </c>
      <c r="AK176" s="25">
        <f t="shared" si="30"/>
        <v>5.7068957055214729E-4</v>
      </c>
      <c r="AL176" s="39">
        <f>'Inhalation-Haz-Values'!$C$2/H176</f>
        <v>242000000000</v>
      </c>
      <c r="AM176" s="39">
        <f>'Inhalation-Haz-Values'!$C$2/I176</f>
        <v>30555555.555555556</v>
      </c>
      <c r="AN176" s="39">
        <f>'Inhalation-Haz-Values'!$C$2/J176</f>
        <v>3361111.111111111</v>
      </c>
      <c r="AO176" s="39">
        <f>'Inhalation-Haz-Values'!$C$2/K176</f>
        <v>1061403.5087719297</v>
      </c>
      <c r="AP176" s="39">
        <f>'Inhalation-Haz-Values'!$C$2/L176</f>
        <v>410169.49152542371</v>
      </c>
      <c r="AQ176" s="39">
        <f>'Inhalation-Haz-Values'!$C$2/M176</f>
        <v>2991347.3423980223</v>
      </c>
      <c r="AR176" s="39">
        <f>'Inhalation-Haz-Values'!$C$2/N176</f>
        <v>6722222.222222222</v>
      </c>
      <c r="AS176" s="39">
        <f>'Inhalation-Haz-Values'!$C$2/O176</f>
        <v>17536231.884057973</v>
      </c>
      <c r="AT176" s="39">
        <f>'Inhalation-Haz-Values'!$C$2/P176</f>
        <v>32658569.500674766</v>
      </c>
      <c r="AU176" s="39">
        <f>'Inhalation-Haz-Values'!$C$2/Q176</f>
        <v>58454106.280193232</v>
      </c>
      <c r="AV176" s="39">
        <f>'Inhalation-Haz-Values'!$C$3/R176</f>
        <v>3170731707.3170733</v>
      </c>
      <c r="AW176" s="39">
        <f>'Inhalation-Haz-Values'!$C$3/S176</f>
        <v>9942638.6233269591</v>
      </c>
      <c r="AX176" s="39">
        <f>'Inhalation-Haz-Values'!$C$3/T176</f>
        <v>1436464.08839779</v>
      </c>
      <c r="AY176" s="39">
        <f>'Inhalation-Haz-Values'!$C$3/U176</f>
        <v>659062.10392902407</v>
      </c>
      <c r="AZ176" s="39">
        <f>'Inhalation-Haz-Values'!$C$3/V176</f>
        <v>298850.57471264369</v>
      </c>
      <c r="BA176" s="39">
        <f>'Inhalation-Haz-Values'!$C$3/W176</f>
        <v>1035856.5737051793</v>
      </c>
      <c r="BB176" s="39">
        <f>'Inhalation-Haz-Values'!$C$3/X176</f>
        <v>1984732.824427481</v>
      </c>
      <c r="BC176" s="39">
        <f>'Inhalation-Haz-Values'!$C$3/Y176</f>
        <v>6153846.153846154</v>
      </c>
      <c r="BD176" s="39">
        <f>'Inhalation-Haz-Values'!$C$3/Z176</f>
        <v>14942528.735632185</v>
      </c>
      <c r="BE176" s="39">
        <f>'Inhalation-Haz-Values'!$C$3/AA176</f>
        <v>36879432.624113478</v>
      </c>
      <c r="BF176" s="39">
        <f>AB176*'Inhalation-Haz-Values'!$D$4</f>
        <v>4.7128435173824126E-11</v>
      </c>
      <c r="BG176" s="39">
        <f>AC176*'Inhalation-Haz-Values'!$D$4</f>
        <v>1.5029372924335376E-8</v>
      </c>
      <c r="BH176" s="39">
        <f>AD176*'Inhalation-Haz-Values'!$D$4</f>
        <v>1.0402739959100203E-7</v>
      </c>
      <c r="BI176" s="39">
        <f>AE176*'Inhalation-Haz-Values'!$D$4</f>
        <v>2.2673375214723928E-7</v>
      </c>
      <c r="BJ176" s="39">
        <f>AF176*'Inhalation-Haz-Values'!$D$4</f>
        <v>5.0002120245398766E-7</v>
      </c>
      <c r="BK176" s="39">
        <f>AG176*'Inhalation-Haz-Values'!$D$4</f>
        <v>1.4425899059304701E-7</v>
      </c>
      <c r="BL176" s="39">
        <f>AH176*'Inhalation-Haz-Values'!$D$4</f>
        <v>7.5290548875255619E-8</v>
      </c>
      <c r="BM176" s="39">
        <f>AI176*'Inhalation-Haz-Values'!$D$4</f>
        <v>2.4282638854805722E-8</v>
      </c>
      <c r="BN176" s="39">
        <f>AJ176*'Inhalation-Haz-Values'!$D$4</f>
        <v>1.0000424049079754E-8</v>
      </c>
      <c r="BO176" s="39">
        <f>AK176*'Inhalation-Haz-Values'!$D$4</f>
        <v>4.0518959509202455E-9</v>
      </c>
    </row>
    <row r="177" spans="1:67" s="23" customFormat="1" ht="14.45" customHeight="1" x14ac:dyDescent="0.25">
      <c r="A177" s="94" t="s">
        <v>155</v>
      </c>
      <c r="B177" s="94" t="s">
        <v>173</v>
      </c>
      <c r="C177" s="94" t="s">
        <v>174</v>
      </c>
      <c r="D177" s="94">
        <v>2015</v>
      </c>
      <c r="E177" s="94">
        <v>2016</v>
      </c>
      <c r="F177" s="94" t="s">
        <v>137</v>
      </c>
      <c r="G177" s="94" t="s">
        <v>127</v>
      </c>
      <c r="H177" s="25">
        <v>0</v>
      </c>
      <c r="I177" s="25">
        <v>0</v>
      </c>
      <c r="J177" s="25">
        <v>0</v>
      </c>
      <c r="K177" s="25">
        <v>0</v>
      </c>
      <c r="L177" s="25">
        <v>0</v>
      </c>
      <c r="M177" s="25">
        <v>0</v>
      </c>
      <c r="N177" s="25">
        <v>0</v>
      </c>
      <c r="O177" s="25">
        <v>0</v>
      </c>
      <c r="P177" s="25">
        <v>0</v>
      </c>
      <c r="Q177" s="25">
        <v>0</v>
      </c>
      <c r="R177" s="25">
        <v>0</v>
      </c>
      <c r="S177" s="25">
        <v>0</v>
      </c>
      <c r="T177" s="25">
        <v>0</v>
      </c>
      <c r="U177" s="25">
        <v>0</v>
      </c>
      <c r="V177" s="25">
        <v>0</v>
      </c>
      <c r="W177" s="25">
        <v>0</v>
      </c>
      <c r="X177" s="25">
        <v>0</v>
      </c>
      <c r="Y177" s="25">
        <v>0</v>
      </c>
      <c r="Z177" s="25">
        <v>0</v>
      </c>
      <c r="AA177" s="25">
        <v>0</v>
      </c>
      <c r="AB177" s="25">
        <f t="shared" si="21"/>
        <v>0</v>
      </c>
      <c r="AC177" s="25">
        <f t="shared" si="22"/>
        <v>0</v>
      </c>
      <c r="AD177" s="25">
        <f t="shared" si="23"/>
        <v>0</v>
      </c>
      <c r="AE177" s="25">
        <f t="shared" si="24"/>
        <v>0</v>
      </c>
      <c r="AF177" s="25">
        <f t="shared" si="25"/>
        <v>0</v>
      </c>
      <c r="AG177" s="25">
        <f t="shared" si="26"/>
        <v>0</v>
      </c>
      <c r="AH177" s="25">
        <f t="shared" si="27"/>
        <v>0</v>
      </c>
      <c r="AI177" s="25">
        <f t="shared" si="28"/>
        <v>0</v>
      </c>
      <c r="AJ177" s="25">
        <f t="shared" si="29"/>
        <v>0</v>
      </c>
      <c r="AK177" s="25">
        <f t="shared" si="30"/>
        <v>0</v>
      </c>
      <c r="AL177" s="39" t="e">
        <f>'Inhalation-Haz-Values'!$C$2/H177</f>
        <v>#DIV/0!</v>
      </c>
      <c r="AM177" s="39" t="e">
        <f>'Inhalation-Haz-Values'!$C$2/I177</f>
        <v>#DIV/0!</v>
      </c>
      <c r="AN177" s="39" t="e">
        <f>'Inhalation-Haz-Values'!$C$2/J177</f>
        <v>#DIV/0!</v>
      </c>
      <c r="AO177" s="39" t="e">
        <f>'Inhalation-Haz-Values'!$C$2/K177</f>
        <v>#DIV/0!</v>
      </c>
      <c r="AP177" s="39" t="e">
        <f>'Inhalation-Haz-Values'!$C$2/L177</f>
        <v>#DIV/0!</v>
      </c>
      <c r="AQ177" s="39" t="e">
        <f>'Inhalation-Haz-Values'!$C$2/M177</f>
        <v>#DIV/0!</v>
      </c>
      <c r="AR177" s="39" t="e">
        <f>'Inhalation-Haz-Values'!$C$2/N177</f>
        <v>#DIV/0!</v>
      </c>
      <c r="AS177" s="39" t="e">
        <f>'Inhalation-Haz-Values'!$C$2/O177</f>
        <v>#DIV/0!</v>
      </c>
      <c r="AT177" s="39" t="e">
        <f>'Inhalation-Haz-Values'!$C$2/P177</f>
        <v>#DIV/0!</v>
      </c>
      <c r="AU177" s="39" t="e">
        <f>'Inhalation-Haz-Values'!$C$2/Q177</f>
        <v>#DIV/0!</v>
      </c>
      <c r="AV177" s="39" t="e">
        <f>'Inhalation-Haz-Values'!$C$3/R177</f>
        <v>#DIV/0!</v>
      </c>
      <c r="AW177" s="39" t="e">
        <f>'Inhalation-Haz-Values'!$C$3/S177</f>
        <v>#DIV/0!</v>
      </c>
      <c r="AX177" s="39" t="e">
        <f>'Inhalation-Haz-Values'!$C$3/T177</f>
        <v>#DIV/0!</v>
      </c>
      <c r="AY177" s="39" t="e">
        <f>'Inhalation-Haz-Values'!$C$3/U177</f>
        <v>#DIV/0!</v>
      </c>
      <c r="AZ177" s="39" t="e">
        <f>'Inhalation-Haz-Values'!$C$3/V177</f>
        <v>#DIV/0!</v>
      </c>
      <c r="BA177" s="39" t="e">
        <f>'Inhalation-Haz-Values'!$C$3/W177</f>
        <v>#DIV/0!</v>
      </c>
      <c r="BB177" s="39" t="e">
        <f>'Inhalation-Haz-Values'!$C$3/X177</f>
        <v>#DIV/0!</v>
      </c>
      <c r="BC177" s="39" t="e">
        <f>'Inhalation-Haz-Values'!$C$3/Y177</f>
        <v>#DIV/0!</v>
      </c>
      <c r="BD177" s="39" t="e">
        <f>'Inhalation-Haz-Values'!$C$3/Z177</f>
        <v>#DIV/0!</v>
      </c>
      <c r="BE177" s="39" t="e">
        <f>'Inhalation-Haz-Values'!$C$3/AA177</f>
        <v>#DIV/0!</v>
      </c>
      <c r="BF177" s="39">
        <f>AB177*'Inhalation-Haz-Values'!$D$4</f>
        <v>0</v>
      </c>
      <c r="BG177" s="39">
        <f>AC177*'Inhalation-Haz-Values'!$D$4</f>
        <v>0</v>
      </c>
      <c r="BH177" s="39">
        <f>AD177*'Inhalation-Haz-Values'!$D$4</f>
        <v>0</v>
      </c>
      <c r="BI177" s="39">
        <f>AE177*'Inhalation-Haz-Values'!$D$4</f>
        <v>0</v>
      </c>
      <c r="BJ177" s="39">
        <f>AF177*'Inhalation-Haz-Values'!$D$4</f>
        <v>0</v>
      </c>
      <c r="BK177" s="39">
        <f>AG177*'Inhalation-Haz-Values'!$D$4</f>
        <v>0</v>
      </c>
      <c r="BL177" s="39">
        <f>AH177*'Inhalation-Haz-Values'!$D$4</f>
        <v>0</v>
      </c>
      <c r="BM177" s="39">
        <f>AI177*'Inhalation-Haz-Values'!$D$4</f>
        <v>0</v>
      </c>
      <c r="BN177" s="39">
        <f>AJ177*'Inhalation-Haz-Values'!$D$4</f>
        <v>0</v>
      </c>
      <c r="BO177" s="39">
        <f>AK177*'Inhalation-Haz-Values'!$D$4</f>
        <v>0</v>
      </c>
    </row>
    <row r="178" spans="1:67" s="23" customFormat="1" x14ac:dyDescent="0.25">
      <c r="A178" s="94" t="s">
        <v>155</v>
      </c>
      <c r="B178" s="94" t="s">
        <v>173</v>
      </c>
      <c r="C178" s="94" t="s">
        <v>174</v>
      </c>
      <c r="D178" s="94">
        <v>2015</v>
      </c>
      <c r="E178" s="94">
        <v>2016</v>
      </c>
      <c r="F178" s="94" t="s">
        <v>138</v>
      </c>
      <c r="G178" s="94" t="s">
        <v>127</v>
      </c>
      <c r="H178" s="25">
        <v>9.9999999999999994E-12</v>
      </c>
      <c r="I178" s="25">
        <v>7.9199999999999995E-8</v>
      </c>
      <c r="J178" s="25">
        <v>7.1999999999999999E-7</v>
      </c>
      <c r="K178" s="25">
        <v>2.2800000000000002E-6</v>
      </c>
      <c r="L178" s="25">
        <v>5.9000000000000003E-6</v>
      </c>
      <c r="M178" s="25">
        <v>8.09E-7</v>
      </c>
      <c r="N178" s="25">
        <v>3.5999999999999999E-7</v>
      </c>
      <c r="O178" s="25">
        <v>1.3799999999999999E-7</v>
      </c>
      <c r="P178" s="25">
        <v>7.4099999999999995E-8</v>
      </c>
      <c r="Q178" s="25">
        <v>4.14E-8</v>
      </c>
      <c r="R178" s="25">
        <v>1.6399999999999999E-9</v>
      </c>
      <c r="S178" s="25">
        <v>5.2300000000000001E-7</v>
      </c>
      <c r="T178" s="25">
        <v>3.6200000000000001E-6</v>
      </c>
      <c r="U178" s="25">
        <v>7.8900000000000007E-6</v>
      </c>
      <c r="V178" s="25">
        <v>1.7399999999999999E-5</v>
      </c>
      <c r="W178" s="25">
        <v>5.0200000000000002E-6</v>
      </c>
      <c r="X178" s="25">
        <v>2.6199999999999999E-6</v>
      </c>
      <c r="Y178" s="25">
        <v>8.4499999999999996E-7</v>
      </c>
      <c r="Z178" s="25">
        <v>3.4799999999999999E-7</v>
      </c>
      <c r="AA178" s="25">
        <v>1.4100000000000001E-7</v>
      </c>
      <c r="AB178" s="25">
        <f t="shared" si="21"/>
        <v>6.6378077709611446E-6</v>
      </c>
      <c r="AC178" s="25">
        <f t="shared" si="22"/>
        <v>2.1168130879345602E-3</v>
      </c>
      <c r="AD178" s="25">
        <f t="shared" si="23"/>
        <v>1.4651746421267892E-2</v>
      </c>
      <c r="AE178" s="25">
        <f t="shared" si="24"/>
        <v>3.1934331288343561E-2</v>
      </c>
      <c r="AF178" s="25">
        <f t="shared" si="25"/>
        <v>7.042552147239263E-2</v>
      </c>
      <c r="AG178" s="25">
        <f t="shared" si="26"/>
        <v>2.0318167689161552E-2</v>
      </c>
      <c r="AH178" s="25">
        <f t="shared" si="27"/>
        <v>1.0604302658486707E-2</v>
      </c>
      <c r="AI178" s="25">
        <f t="shared" si="28"/>
        <v>3.4200899795501019E-3</v>
      </c>
      <c r="AJ178" s="25">
        <f t="shared" si="29"/>
        <v>1.4085104294478527E-3</v>
      </c>
      <c r="AK178" s="25">
        <f t="shared" si="30"/>
        <v>5.7068957055214729E-4</v>
      </c>
      <c r="AL178" s="39">
        <f>'Inhalation-Haz-Values'!$C$2/H178</f>
        <v>242000000000</v>
      </c>
      <c r="AM178" s="39">
        <f>'Inhalation-Haz-Values'!$C$2/I178</f>
        <v>30555555.555555556</v>
      </c>
      <c r="AN178" s="39">
        <f>'Inhalation-Haz-Values'!$C$2/J178</f>
        <v>3361111.111111111</v>
      </c>
      <c r="AO178" s="39">
        <f>'Inhalation-Haz-Values'!$C$2/K178</f>
        <v>1061403.5087719297</v>
      </c>
      <c r="AP178" s="39">
        <f>'Inhalation-Haz-Values'!$C$2/L178</f>
        <v>410169.49152542371</v>
      </c>
      <c r="AQ178" s="39">
        <f>'Inhalation-Haz-Values'!$C$2/M178</f>
        <v>2991347.3423980223</v>
      </c>
      <c r="AR178" s="39">
        <f>'Inhalation-Haz-Values'!$C$2/N178</f>
        <v>6722222.222222222</v>
      </c>
      <c r="AS178" s="39">
        <f>'Inhalation-Haz-Values'!$C$2/O178</f>
        <v>17536231.884057973</v>
      </c>
      <c r="AT178" s="39">
        <f>'Inhalation-Haz-Values'!$C$2/P178</f>
        <v>32658569.500674766</v>
      </c>
      <c r="AU178" s="39">
        <f>'Inhalation-Haz-Values'!$C$2/Q178</f>
        <v>58454106.280193232</v>
      </c>
      <c r="AV178" s="39">
        <f>'Inhalation-Haz-Values'!$C$3/R178</f>
        <v>3170731707.3170733</v>
      </c>
      <c r="AW178" s="39">
        <f>'Inhalation-Haz-Values'!$C$3/S178</f>
        <v>9942638.6233269591</v>
      </c>
      <c r="AX178" s="39">
        <f>'Inhalation-Haz-Values'!$C$3/T178</f>
        <v>1436464.08839779</v>
      </c>
      <c r="AY178" s="39">
        <f>'Inhalation-Haz-Values'!$C$3/U178</f>
        <v>659062.10392902407</v>
      </c>
      <c r="AZ178" s="39">
        <f>'Inhalation-Haz-Values'!$C$3/V178</f>
        <v>298850.57471264369</v>
      </c>
      <c r="BA178" s="39">
        <f>'Inhalation-Haz-Values'!$C$3/W178</f>
        <v>1035856.5737051793</v>
      </c>
      <c r="BB178" s="39">
        <f>'Inhalation-Haz-Values'!$C$3/X178</f>
        <v>1984732.824427481</v>
      </c>
      <c r="BC178" s="39">
        <f>'Inhalation-Haz-Values'!$C$3/Y178</f>
        <v>6153846.153846154</v>
      </c>
      <c r="BD178" s="39">
        <f>'Inhalation-Haz-Values'!$C$3/Z178</f>
        <v>14942528.735632185</v>
      </c>
      <c r="BE178" s="39">
        <f>'Inhalation-Haz-Values'!$C$3/AA178</f>
        <v>36879432.624113478</v>
      </c>
      <c r="BF178" s="39">
        <f>AB178*'Inhalation-Haz-Values'!$D$4</f>
        <v>4.7128435173824126E-11</v>
      </c>
      <c r="BG178" s="39">
        <f>AC178*'Inhalation-Haz-Values'!$D$4</f>
        <v>1.5029372924335376E-8</v>
      </c>
      <c r="BH178" s="39">
        <f>AD178*'Inhalation-Haz-Values'!$D$4</f>
        <v>1.0402739959100203E-7</v>
      </c>
      <c r="BI178" s="39">
        <f>AE178*'Inhalation-Haz-Values'!$D$4</f>
        <v>2.2673375214723928E-7</v>
      </c>
      <c r="BJ178" s="39">
        <f>AF178*'Inhalation-Haz-Values'!$D$4</f>
        <v>5.0002120245398766E-7</v>
      </c>
      <c r="BK178" s="39">
        <f>AG178*'Inhalation-Haz-Values'!$D$4</f>
        <v>1.4425899059304701E-7</v>
      </c>
      <c r="BL178" s="39">
        <f>AH178*'Inhalation-Haz-Values'!$D$4</f>
        <v>7.5290548875255619E-8</v>
      </c>
      <c r="BM178" s="39">
        <f>AI178*'Inhalation-Haz-Values'!$D$4</f>
        <v>2.4282638854805722E-8</v>
      </c>
      <c r="BN178" s="39">
        <f>AJ178*'Inhalation-Haz-Values'!$D$4</f>
        <v>1.0000424049079754E-8</v>
      </c>
      <c r="BO178" s="39">
        <f>AK178*'Inhalation-Haz-Values'!$D$4</f>
        <v>4.0518959509202455E-9</v>
      </c>
    </row>
    <row r="179" spans="1:67" s="23" customFormat="1" ht="14.45" customHeight="1" x14ac:dyDescent="0.25">
      <c r="A179" s="94" t="s">
        <v>155</v>
      </c>
      <c r="B179" s="94" t="s">
        <v>173</v>
      </c>
      <c r="C179" s="94" t="s">
        <v>174</v>
      </c>
      <c r="D179" s="94">
        <v>2016</v>
      </c>
      <c r="E179" s="94">
        <v>2016</v>
      </c>
      <c r="F179" s="94" t="s">
        <v>134</v>
      </c>
      <c r="G179" s="94" t="s">
        <v>127</v>
      </c>
      <c r="H179" s="25">
        <v>1.0199999999999999E-11</v>
      </c>
      <c r="I179" s="25">
        <v>8.0099999999999996E-8</v>
      </c>
      <c r="J179" s="25">
        <v>7.2799999999999995E-7</v>
      </c>
      <c r="K179" s="25">
        <v>2.3099999999999999E-6</v>
      </c>
      <c r="L179" s="25">
        <v>5.9699999999999996E-6</v>
      </c>
      <c r="M179" s="25">
        <v>8.1800000000000005E-7</v>
      </c>
      <c r="N179" s="25">
        <v>3.6399999999999998E-7</v>
      </c>
      <c r="O179" s="25">
        <v>1.3899999999999999E-7</v>
      </c>
      <c r="P179" s="25">
        <v>7.4900000000000002E-8</v>
      </c>
      <c r="Q179" s="25">
        <v>4.1899999999999998E-8</v>
      </c>
      <c r="R179" s="25">
        <v>1.6600000000000001E-9</v>
      </c>
      <c r="S179" s="25">
        <v>5.2900000000000004E-7</v>
      </c>
      <c r="T179" s="25">
        <v>3.67E-6</v>
      </c>
      <c r="U179" s="25">
        <v>7.9799999999999998E-6</v>
      </c>
      <c r="V179" s="25">
        <v>1.7600000000000001E-5</v>
      </c>
      <c r="W179" s="25">
        <v>5.0699999999999997E-6</v>
      </c>
      <c r="X179" s="25">
        <v>2.65E-6</v>
      </c>
      <c r="Y179" s="25">
        <v>8.54E-7</v>
      </c>
      <c r="Z179" s="25">
        <v>3.5199999999999998E-7</v>
      </c>
      <c r="AA179" s="25">
        <v>1.43E-7</v>
      </c>
      <c r="AB179" s="25">
        <f t="shared" si="21"/>
        <v>6.718756646216768E-6</v>
      </c>
      <c r="AC179" s="25">
        <f t="shared" si="22"/>
        <v>2.1410977505112476E-3</v>
      </c>
      <c r="AD179" s="25">
        <f t="shared" si="23"/>
        <v>1.4854118609406953E-2</v>
      </c>
      <c r="AE179" s="25">
        <f t="shared" si="24"/>
        <v>3.2298601226993857E-2</v>
      </c>
      <c r="AF179" s="25">
        <f t="shared" si="25"/>
        <v>7.123501022494888E-2</v>
      </c>
      <c r="AG179" s="25">
        <f t="shared" si="26"/>
        <v>2.0520539877300611E-2</v>
      </c>
      <c r="AH179" s="25">
        <f t="shared" si="27"/>
        <v>1.0725725971370142E-2</v>
      </c>
      <c r="AI179" s="25">
        <f t="shared" si="28"/>
        <v>3.4565169734151334E-3</v>
      </c>
      <c r="AJ179" s="25">
        <f t="shared" si="29"/>
        <v>1.4247002044989775E-3</v>
      </c>
      <c r="AK179" s="25">
        <f t="shared" si="30"/>
        <v>5.787844580777096E-4</v>
      </c>
      <c r="AL179" s="39">
        <f>'Inhalation-Haz-Values'!$C$2/H179</f>
        <v>237254901960.78433</v>
      </c>
      <c r="AM179" s="39">
        <f>'Inhalation-Haz-Values'!$C$2/I179</f>
        <v>30212234.706616729</v>
      </c>
      <c r="AN179" s="39">
        <f>'Inhalation-Haz-Values'!$C$2/J179</f>
        <v>3324175.8241758244</v>
      </c>
      <c r="AO179" s="39">
        <f>'Inhalation-Haz-Values'!$C$2/K179</f>
        <v>1047619.0476190476</v>
      </c>
      <c r="AP179" s="39">
        <f>'Inhalation-Haz-Values'!$C$2/L179</f>
        <v>405360.1340033501</v>
      </c>
      <c r="AQ179" s="39">
        <f>'Inhalation-Haz-Values'!$C$2/M179</f>
        <v>2958435.2078239606</v>
      </c>
      <c r="AR179" s="39">
        <f>'Inhalation-Haz-Values'!$C$2/N179</f>
        <v>6648351.6483516488</v>
      </c>
      <c r="AS179" s="39">
        <f>'Inhalation-Haz-Values'!$C$2/O179</f>
        <v>17410071.942446046</v>
      </c>
      <c r="AT179" s="39">
        <f>'Inhalation-Haz-Values'!$C$2/P179</f>
        <v>32309746.328437917</v>
      </c>
      <c r="AU179" s="39">
        <f>'Inhalation-Haz-Values'!$C$2/Q179</f>
        <v>57756563.245823391</v>
      </c>
      <c r="AV179" s="39">
        <f>'Inhalation-Haz-Values'!$C$3/R179</f>
        <v>3132530120.4819279</v>
      </c>
      <c r="AW179" s="39">
        <f>'Inhalation-Haz-Values'!$C$3/S179</f>
        <v>9829867.6748582218</v>
      </c>
      <c r="AX179" s="39">
        <f>'Inhalation-Haz-Values'!$C$3/T179</f>
        <v>1416893.7329700273</v>
      </c>
      <c r="AY179" s="39">
        <f>'Inhalation-Haz-Values'!$C$3/U179</f>
        <v>651629.0726817043</v>
      </c>
      <c r="AZ179" s="39">
        <f>'Inhalation-Haz-Values'!$C$3/V179</f>
        <v>295454.54545454547</v>
      </c>
      <c r="BA179" s="39">
        <f>'Inhalation-Haz-Values'!$C$3/W179</f>
        <v>1025641.0256410257</v>
      </c>
      <c r="BB179" s="39">
        <f>'Inhalation-Haz-Values'!$C$3/X179</f>
        <v>1962264.1509433964</v>
      </c>
      <c r="BC179" s="39">
        <f>'Inhalation-Haz-Values'!$C$3/Y179</f>
        <v>6088992.9742388763</v>
      </c>
      <c r="BD179" s="39">
        <f>'Inhalation-Haz-Values'!$C$3/Z179</f>
        <v>14772727.272727273</v>
      </c>
      <c r="BE179" s="39">
        <f>'Inhalation-Haz-Values'!$C$3/AA179</f>
        <v>36363636.363636367</v>
      </c>
      <c r="BF179" s="39">
        <f>AB179*'Inhalation-Haz-Values'!$D$4</f>
        <v>4.7703172188139054E-11</v>
      </c>
      <c r="BG179" s="39">
        <f>AC179*'Inhalation-Haz-Values'!$D$4</f>
        <v>1.5201794028629856E-8</v>
      </c>
      <c r="BH179" s="39">
        <f>AD179*'Inhalation-Haz-Values'!$D$4</f>
        <v>1.0546424212678936E-7</v>
      </c>
      <c r="BI179" s="39">
        <f>AE179*'Inhalation-Haz-Values'!$D$4</f>
        <v>2.2932006871165638E-7</v>
      </c>
      <c r="BJ179" s="39">
        <f>AF179*'Inhalation-Haz-Values'!$D$4</f>
        <v>5.0576857259713707E-7</v>
      </c>
      <c r="BK179" s="39">
        <f>AG179*'Inhalation-Haz-Values'!$D$4</f>
        <v>1.4569583312883433E-7</v>
      </c>
      <c r="BL179" s="39">
        <f>AH179*'Inhalation-Haz-Values'!$D$4</f>
        <v>7.6152654396728007E-8</v>
      </c>
      <c r="BM179" s="39">
        <f>AI179*'Inhalation-Haz-Values'!$D$4</f>
        <v>2.4541270511247446E-8</v>
      </c>
      <c r="BN179" s="39">
        <f>AJ179*'Inhalation-Haz-Values'!$D$4</f>
        <v>1.011537145194274E-8</v>
      </c>
      <c r="BO179" s="39">
        <f>AK179*'Inhalation-Haz-Values'!$D$4</f>
        <v>4.1093696523517383E-9</v>
      </c>
    </row>
    <row r="180" spans="1:67" s="23" customFormat="1" x14ac:dyDescent="0.25">
      <c r="A180" s="94" t="s">
        <v>155</v>
      </c>
      <c r="B180" s="94" t="s">
        <v>173</v>
      </c>
      <c r="C180" s="94" t="s">
        <v>174</v>
      </c>
      <c r="D180" s="94">
        <v>2016</v>
      </c>
      <c r="E180" s="94">
        <v>2016</v>
      </c>
      <c r="F180" s="94" t="s">
        <v>137</v>
      </c>
      <c r="G180" s="94" t="s">
        <v>127</v>
      </c>
      <c r="H180" s="25">
        <v>0</v>
      </c>
      <c r="I180" s="25">
        <v>0</v>
      </c>
      <c r="J180" s="25">
        <v>0</v>
      </c>
      <c r="K180" s="25">
        <v>0</v>
      </c>
      <c r="L180" s="25">
        <v>0</v>
      </c>
      <c r="M180" s="25">
        <v>0</v>
      </c>
      <c r="N180" s="25">
        <v>0</v>
      </c>
      <c r="O180" s="25">
        <v>0</v>
      </c>
      <c r="P180" s="25">
        <v>0</v>
      </c>
      <c r="Q180" s="25">
        <v>0</v>
      </c>
      <c r="R180" s="25">
        <v>0</v>
      </c>
      <c r="S180" s="25">
        <v>0</v>
      </c>
      <c r="T180" s="25">
        <v>0</v>
      </c>
      <c r="U180" s="25">
        <v>0</v>
      </c>
      <c r="V180" s="25">
        <v>0</v>
      </c>
      <c r="W180" s="25">
        <v>0</v>
      </c>
      <c r="X180" s="25">
        <v>0</v>
      </c>
      <c r="Y180" s="25">
        <v>0</v>
      </c>
      <c r="Z180" s="25">
        <v>0</v>
      </c>
      <c r="AA180" s="25">
        <v>0</v>
      </c>
      <c r="AB180" s="25">
        <f t="shared" si="21"/>
        <v>0</v>
      </c>
      <c r="AC180" s="25">
        <f t="shared" si="22"/>
        <v>0</v>
      </c>
      <c r="AD180" s="25">
        <f t="shared" si="23"/>
        <v>0</v>
      </c>
      <c r="AE180" s="25">
        <f t="shared" si="24"/>
        <v>0</v>
      </c>
      <c r="AF180" s="25">
        <f t="shared" si="25"/>
        <v>0</v>
      </c>
      <c r="AG180" s="25">
        <f t="shared" si="26"/>
        <v>0</v>
      </c>
      <c r="AH180" s="25">
        <f t="shared" si="27"/>
        <v>0</v>
      </c>
      <c r="AI180" s="25">
        <f t="shared" si="28"/>
        <v>0</v>
      </c>
      <c r="AJ180" s="25">
        <f t="shared" si="29"/>
        <v>0</v>
      </c>
      <c r="AK180" s="25">
        <f t="shared" si="30"/>
        <v>0</v>
      </c>
      <c r="AL180" s="39" t="e">
        <f>'Inhalation-Haz-Values'!$C$2/H180</f>
        <v>#DIV/0!</v>
      </c>
      <c r="AM180" s="39" t="e">
        <f>'Inhalation-Haz-Values'!$C$2/I180</f>
        <v>#DIV/0!</v>
      </c>
      <c r="AN180" s="39" t="e">
        <f>'Inhalation-Haz-Values'!$C$2/J180</f>
        <v>#DIV/0!</v>
      </c>
      <c r="AO180" s="39" t="e">
        <f>'Inhalation-Haz-Values'!$C$2/K180</f>
        <v>#DIV/0!</v>
      </c>
      <c r="AP180" s="39" t="e">
        <f>'Inhalation-Haz-Values'!$C$2/L180</f>
        <v>#DIV/0!</v>
      </c>
      <c r="AQ180" s="39" t="e">
        <f>'Inhalation-Haz-Values'!$C$2/M180</f>
        <v>#DIV/0!</v>
      </c>
      <c r="AR180" s="39" t="e">
        <f>'Inhalation-Haz-Values'!$C$2/N180</f>
        <v>#DIV/0!</v>
      </c>
      <c r="AS180" s="39" t="e">
        <f>'Inhalation-Haz-Values'!$C$2/O180</f>
        <v>#DIV/0!</v>
      </c>
      <c r="AT180" s="39" t="e">
        <f>'Inhalation-Haz-Values'!$C$2/P180</f>
        <v>#DIV/0!</v>
      </c>
      <c r="AU180" s="39" t="e">
        <f>'Inhalation-Haz-Values'!$C$2/Q180</f>
        <v>#DIV/0!</v>
      </c>
      <c r="AV180" s="39" t="e">
        <f>'Inhalation-Haz-Values'!$C$3/R180</f>
        <v>#DIV/0!</v>
      </c>
      <c r="AW180" s="39" t="e">
        <f>'Inhalation-Haz-Values'!$C$3/S180</f>
        <v>#DIV/0!</v>
      </c>
      <c r="AX180" s="39" t="e">
        <f>'Inhalation-Haz-Values'!$C$3/T180</f>
        <v>#DIV/0!</v>
      </c>
      <c r="AY180" s="39" t="e">
        <f>'Inhalation-Haz-Values'!$C$3/U180</f>
        <v>#DIV/0!</v>
      </c>
      <c r="AZ180" s="39" t="e">
        <f>'Inhalation-Haz-Values'!$C$3/V180</f>
        <v>#DIV/0!</v>
      </c>
      <c r="BA180" s="39" t="e">
        <f>'Inhalation-Haz-Values'!$C$3/W180</f>
        <v>#DIV/0!</v>
      </c>
      <c r="BB180" s="39" t="e">
        <f>'Inhalation-Haz-Values'!$C$3/X180</f>
        <v>#DIV/0!</v>
      </c>
      <c r="BC180" s="39" t="e">
        <f>'Inhalation-Haz-Values'!$C$3/Y180</f>
        <v>#DIV/0!</v>
      </c>
      <c r="BD180" s="39" t="e">
        <f>'Inhalation-Haz-Values'!$C$3/Z180</f>
        <v>#DIV/0!</v>
      </c>
      <c r="BE180" s="39" t="e">
        <f>'Inhalation-Haz-Values'!$C$3/AA180</f>
        <v>#DIV/0!</v>
      </c>
      <c r="BF180" s="39">
        <f>AB180*'Inhalation-Haz-Values'!$D$4</f>
        <v>0</v>
      </c>
      <c r="BG180" s="39">
        <f>AC180*'Inhalation-Haz-Values'!$D$4</f>
        <v>0</v>
      </c>
      <c r="BH180" s="39">
        <f>AD180*'Inhalation-Haz-Values'!$D$4</f>
        <v>0</v>
      </c>
      <c r="BI180" s="39">
        <f>AE180*'Inhalation-Haz-Values'!$D$4</f>
        <v>0</v>
      </c>
      <c r="BJ180" s="39">
        <f>AF180*'Inhalation-Haz-Values'!$D$4</f>
        <v>0</v>
      </c>
      <c r="BK180" s="39">
        <f>AG180*'Inhalation-Haz-Values'!$D$4</f>
        <v>0</v>
      </c>
      <c r="BL180" s="39">
        <f>AH180*'Inhalation-Haz-Values'!$D$4</f>
        <v>0</v>
      </c>
      <c r="BM180" s="39">
        <f>AI180*'Inhalation-Haz-Values'!$D$4</f>
        <v>0</v>
      </c>
      <c r="BN180" s="39">
        <f>AJ180*'Inhalation-Haz-Values'!$D$4</f>
        <v>0</v>
      </c>
      <c r="BO180" s="39">
        <f>AK180*'Inhalation-Haz-Values'!$D$4</f>
        <v>0</v>
      </c>
    </row>
    <row r="181" spans="1:67" s="23" customFormat="1" ht="14.45" customHeight="1" x14ac:dyDescent="0.25">
      <c r="A181" s="94" t="s">
        <v>155</v>
      </c>
      <c r="B181" s="94" t="s">
        <v>173</v>
      </c>
      <c r="C181" s="94" t="s">
        <v>174</v>
      </c>
      <c r="D181" s="94">
        <v>2016</v>
      </c>
      <c r="E181" s="94">
        <v>2016</v>
      </c>
      <c r="F181" s="94" t="s">
        <v>138</v>
      </c>
      <c r="G181" s="94" t="s">
        <v>127</v>
      </c>
      <c r="H181" s="25">
        <v>1.0199999999999999E-11</v>
      </c>
      <c r="I181" s="25">
        <v>8.0099999999999996E-8</v>
      </c>
      <c r="J181" s="25">
        <v>7.2799999999999995E-7</v>
      </c>
      <c r="K181" s="25">
        <v>2.3099999999999999E-6</v>
      </c>
      <c r="L181" s="25">
        <v>5.9699999999999996E-6</v>
      </c>
      <c r="M181" s="25">
        <v>8.1800000000000005E-7</v>
      </c>
      <c r="N181" s="25">
        <v>3.6399999999999998E-7</v>
      </c>
      <c r="O181" s="25">
        <v>1.3899999999999999E-7</v>
      </c>
      <c r="P181" s="25">
        <v>7.4900000000000002E-8</v>
      </c>
      <c r="Q181" s="25">
        <v>4.1899999999999998E-8</v>
      </c>
      <c r="R181" s="25">
        <v>1.6600000000000001E-9</v>
      </c>
      <c r="S181" s="25">
        <v>5.2900000000000004E-7</v>
      </c>
      <c r="T181" s="25">
        <v>3.67E-6</v>
      </c>
      <c r="U181" s="25">
        <v>7.9799999999999998E-6</v>
      </c>
      <c r="V181" s="25">
        <v>1.7600000000000001E-5</v>
      </c>
      <c r="W181" s="25">
        <v>5.0699999999999997E-6</v>
      </c>
      <c r="X181" s="25">
        <v>2.65E-6</v>
      </c>
      <c r="Y181" s="25">
        <v>8.54E-7</v>
      </c>
      <c r="Z181" s="25">
        <v>3.5199999999999998E-7</v>
      </c>
      <c r="AA181" s="25">
        <v>1.43E-7</v>
      </c>
      <c r="AB181" s="25">
        <f t="shared" si="21"/>
        <v>6.718756646216768E-6</v>
      </c>
      <c r="AC181" s="25">
        <f t="shared" si="22"/>
        <v>2.1410977505112476E-3</v>
      </c>
      <c r="AD181" s="25">
        <f t="shared" si="23"/>
        <v>1.4854118609406953E-2</v>
      </c>
      <c r="AE181" s="25">
        <f t="shared" si="24"/>
        <v>3.2298601226993857E-2</v>
      </c>
      <c r="AF181" s="25">
        <f t="shared" si="25"/>
        <v>7.123501022494888E-2</v>
      </c>
      <c r="AG181" s="25">
        <f t="shared" si="26"/>
        <v>2.0520539877300611E-2</v>
      </c>
      <c r="AH181" s="25">
        <f t="shared" si="27"/>
        <v>1.0725725971370142E-2</v>
      </c>
      <c r="AI181" s="25">
        <f t="shared" si="28"/>
        <v>3.4565169734151334E-3</v>
      </c>
      <c r="AJ181" s="25">
        <f t="shared" si="29"/>
        <v>1.4247002044989775E-3</v>
      </c>
      <c r="AK181" s="25">
        <f t="shared" si="30"/>
        <v>5.787844580777096E-4</v>
      </c>
      <c r="AL181" s="39">
        <f>'Inhalation-Haz-Values'!$C$2/H181</f>
        <v>237254901960.78433</v>
      </c>
      <c r="AM181" s="39">
        <f>'Inhalation-Haz-Values'!$C$2/I181</f>
        <v>30212234.706616729</v>
      </c>
      <c r="AN181" s="39">
        <f>'Inhalation-Haz-Values'!$C$2/J181</f>
        <v>3324175.8241758244</v>
      </c>
      <c r="AO181" s="39">
        <f>'Inhalation-Haz-Values'!$C$2/K181</f>
        <v>1047619.0476190476</v>
      </c>
      <c r="AP181" s="39">
        <f>'Inhalation-Haz-Values'!$C$2/L181</f>
        <v>405360.1340033501</v>
      </c>
      <c r="AQ181" s="39">
        <f>'Inhalation-Haz-Values'!$C$2/M181</f>
        <v>2958435.2078239606</v>
      </c>
      <c r="AR181" s="39">
        <f>'Inhalation-Haz-Values'!$C$2/N181</f>
        <v>6648351.6483516488</v>
      </c>
      <c r="AS181" s="39">
        <f>'Inhalation-Haz-Values'!$C$2/O181</f>
        <v>17410071.942446046</v>
      </c>
      <c r="AT181" s="39">
        <f>'Inhalation-Haz-Values'!$C$2/P181</f>
        <v>32309746.328437917</v>
      </c>
      <c r="AU181" s="39">
        <f>'Inhalation-Haz-Values'!$C$2/Q181</f>
        <v>57756563.245823391</v>
      </c>
      <c r="AV181" s="39">
        <f>'Inhalation-Haz-Values'!$C$3/R181</f>
        <v>3132530120.4819279</v>
      </c>
      <c r="AW181" s="39">
        <f>'Inhalation-Haz-Values'!$C$3/S181</f>
        <v>9829867.6748582218</v>
      </c>
      <c r="AX181" s="39">
        <f>'Inhalation-Haz-Values'!$C$3/T181</f>
        <v>1416893.7329700273</v>
      </c>
      <c r="AY181" s="39">
        <f>'Inhalation-Haz-Values'!$C$3/U181</f>
        <v>651629.0726817043</v>
      </c>
      <c r="AZ181" s="39">
        <f>'Inhalation-Haz-Values'!$C$3/V181</f>
        <v>295454.54545454547</v>
      </c>
      <c r="BA181" s="39">
        <f>'Inhalation-Haz-Values'!$C$3/W181</f>
        <v>1025641.0256410257</v>
      </c>
      <c r="BB181" s="39">
        <f>'Inhalation-Haz-Values'!$C$3/X181</f>
        <v>1962264.1509433964</v>
      </c>
      <c r="BC181" s="39">
        <f>'Inhalation-Haz-Values'!$C$3/Y181</f>
        <v>6088992.9742388763</v>
      </c>
      <c r="BD181" s="39">
        <f>'Inhalation-Haz-Values'!$C$3/Z181</f>
        <v>14772727.272727273</v>
      </c>
      <c r="BE181" s="39">
        <f>'Inhalation-Haz-Values'!$C$3/AA181</f>
        <v>36363636.363636367</v>
      </c>
      <c r="BF181" s="39">
        <f>AB181*'Inhalation-Haz-Values'!$D$4</f>
        <v>4.7703172188139054E-11</v>
      </c>
      <c r="BG181" s="39">
        <f>AC181*'Inhalation-Haz-Values'!$D$4</f>
        <v>1.5201794028629856E-8</v>
      </c>
      <c r="BH181" s="39">
        <f>AD181*'Inhalation-Haz-Values'!$D$4</f>
        <v>1.0546424212678936E-7</v>
      </c>
      <c r="BI181" s="39">
        <f>AE181*'Inhalation-Haz-Values'!$D$4</f>
        <v>2.2932006871165638E-7</v>
      </c>
      <c r="BJ181" s="39">
        <f>AF181*'Inhalation-Haz-Values'!$D$4</f>
        <v>5.0576857259713707E-7</v>
      </c>
      <c r="BK181" s="39">
        <f>AG181*'Inhalation-Haz-Values'!$D$4</f>
        <v>1.4569583312883433E-7</v>
      </c>
      <c r="BL181" s="39">
        <f>AH181*'Inhalation-Haz-Values'!$D$4</f>
        <v>7.6152654396728007E-8</v>
      </c>
      <c r="BM181" s="39">
        <f>AI181*'Inhalation-Haz-Values'!$D$4</f>
        <v>2.4541270511247446E-8</v>
      </c>
      <c r="BN181" s="39">
        <f>AJ181*'Inhalation-Haz-Values'!$D$4</f>
        <v>1.011537145194274E-8</v>
      </c>
      <c r="BO181" s="39">
        <f>AK181*'Inhalation-Haz-Values'!$D$4</f>
        <v>4.1093696523517383E-9</v>
      </c>
    </row>
    <row r="182" spans="1:67" s="23" customFormat="1" x14ac:dyDescent="0.25">
      <c r="A182" s="94" t="s">
        <v>155</v>
      </c>
      <c r="B182" s="94" t="s">
        <v>173</v>
      </c>
      <c r="C182" s="94" t="s">
        <v>174</v>
      </c>
      <c r="D182" s="94">
        <v>2017</v>
      </c>
      <c r="E182" s="94">
        <v>2016</v>
      </c>
      <c r="F182" s="94" t="s">
        <v>134</v>
      </c>
      <c r="G182" s="94" t="s">
        <v>127</v>
      </c>
      <c r="H182" s="25">
        <v>9.8299999999999999E-12</v>
      </c>
      <c r="I182" s="25">
        <v>7.7400000000000005E-8</v>
      </c>
      <c r="J182" s="25">
        <v>7.0399999999999995E-7</v>
      </c>
      <c r="K182" s="25">
        <v>2.2299999999999998E-6</v>
      </c>
      <c r="L182" s="25">
        <v>5.7699999999999998E-6</v>
      </c>
      <c r="M182" s="25">
        <v>7.9100000000000003E-7</v>
      </c>
      <c r="N182" s="25">
        <v>3.5199999999999998E-7</v>
      </c>
      <c r="O182" s="25">
        <v>1.35E-7</v>
      </c>
      <c r="P182" s="25">
        <v>7.2499999999999994E-8</v>
      </c>
      <c r="Q182" s="25">
        <v>4.0499999999999999E-8</v>
      </c>
      <c r="R182" s="25">
        <v>1.61E-9</v>
      </c>
      <c r="S182" s="25">
        <v>5.1200000000000003E-7</v>
      </c>
      <c r="T182" s="25">
        <v>3.5499999999999999E-6</v>
      </c>
      <c r="U182" s="25">
        <v>7.7200000000000006E-6</v>
      </c>
      <c r="V182" s="25">
        <v>1.7099999999999999E-5</v>
      </c>
      <c r="W182" s="25">
        <v>4.9100000000000004E-6</v>
      </c>
      <c r="X182" s="25">
        <v>2.5600000000000001E-6</v>
      </c>
      <c r="Y182" s="25">
        <v>8.2600000000000001E-7</v>
      </c>
      <c r="Z182" s="25">
        <v>3.3999999999999997E-7</v>
      </c>
      <c r="AA182" s="25">
        <v>1.3799999999999999E-7</v>
      </c>
      <c r="AB182" s="25">
        <f t="shared" si="21"/>
        <v>6.5163844580777095E-6</v>
      </c>
      <c r="AC182" s="25">
        <f t="shared" si="22"/>
        <v>2.0722912065439677E-3</v>
      </c>
      <c r="AD182" s="25">
        <f t="shared" si="23"/>
        <v>1.4368425357873209E-2</v>
      </c>
      <c r="AE182" s="25">
        <f t="shared" si="24"/>
        <v>3.1246265848670757E-2</v>
      </c>
      <c r="AF182" s="25">
        <f t="shared" si="25"/>
        <v>6.9211288343558289E-2</v>
      </c>
      <c r="AG182" s="25">
        <f t="shared" si="26"/>
        <v>1.9872948875255623E-2</v>
      </c>
      <c r="AH182" s="25">
        <f t="shared" si="27"/>
        <v>1.0361456032719837E-2</v>
      </c>
      <c r="AI182" s="25">
        <f t="shared" si="28"/>
        <v>3.3431885480572597E-3</v>
      </c>
      <c r="AJ182" s="25">
        <f t="shared" si="29"/>
        <v>1.376130879345603E-3</v>
      </c>
      <c r="AK182" s="25">
        <f t="shared" si="30"/>
        <v>5.585472392638036E-4</v>
      </c>
      <c r="AL182" s="39">
        <f>'Inhalation-Haz-Values'!$C$2/H182</f>
        <v>246185147507.6297</v>
      </c>
      <c r="AM182" s="39">
        <f>'Inhalation-Haz-Values'!$C$2/I182</f>
        <v>31266149.870801032</v>
      </c>
      <c r="AN182" s="39">
        <f>'Inhalation-Haz-Values'!$C$2/J182</f>
        <v>3437500</v>
      </c>
      <c r="AO182" s="39">
        <f>'Inhalation-Haz-Values'!$C$2/K182</f>
        <v>1085201.7937219732</v>
      </c>
      <c r="AP182" s="39">
        <f>'Inhalation-Haz-Values'!$C$2/L182</f>
        <v>419410.74523396883</v>
      </c>
      <c r="AQ182" s="39">
        <f>'Inhalation-Haz-Values'!$C$2/M182</f>
        <v>3059418.457648546</v>
      </c>
      <c r="AR182" s="39">
        <f>'Inhalation-Haz-Values'!$C$2/N182</f>
        <v>6875000</v>
      </c>
      <c r="AS182" s="39">
        <f>'Inhalation-Haz-Values'!$C$2/O182</f>
        <v>17925925.925925925</v>
      </c>
      <c r="AT182" s="39">
        <f>'Inhalation-Haz-Values'!$C$2/P182</f>
        <v>33379310.344827589</v>
      </c>
      <c r="AU182" s="39">
        <f>'Inhalation-Haz-Values'!$C$2/Q182</f>
        <v>59753086.41975309</v>
      </c>
      <c r="AV182" s="39">
        <f>'Inhalation-Haz-Values'!$C$3/R182</f>
        <v>3229813664.5962734</v>
      </c>
      <c r="AW182" s="39">
        <f>'Inhalation-Haz-Values'!$C$3/S182</f>
        <v>10156250</v>
      </c>
      <c r="AX182" s="39">
        <f>'Inhalation-Haz-Values'!$C$3/T182</f>
        <v>1464788.7323943663</v>
      </c>
      <c r="AY182" s="39">
        <f>'Inhalation-Haz-Values'!$C$3/U182</f>
        <v>673575.12953367876</v>
      </c>
      <c r="AZ182" s="39">
        <f>'Inhalation-Haz-Values'!$C$3/V182</f>
        <v>304093.56725146202</v>
      </c>
      <c r="BA182" s="39">
        <f>'Inhalation-Haz-Values'!$C$3/W182</f>
        <v>1059063.1364562118</v>
      </c>
      <c r="BB182" s="39">
        <f>'Inhalation-Haz-Values'!$C$3/X182</f>
        <v>2031250</v>
      </c>
      <c r="BC182" s="39">
        <f>'Inhalation-Haz-Values'!$C$3/Y182</f>
        <v>6295399.5157384994</v>
      </c>
      <c r="BD182" s="39">
        <f>'Inhalation-Haz-Values'!$C$3/Z182</f>
        <v>15294117.647058826</v>
      </c>
      <c r="BE182" s="39">
        <f>'Inhalation-Haz-Values'!$C$3/AA182</f>
        <v>37681159.420289859</v>
      </c>
      <c r="BF182" s="39">
        <f>AB182*'Inhalation-Haz-Values'!$D$4</f>
        <v>4.6266329652351737E-11</v>
      </c>
      <c r="BG182" s="39">
        <f>AC182*'Inhalation-Haz-Values'!$D$4</f>
        <v>1.4713267566462171E-8</v>
      </c>
      <c r="BH182" s="39">
        <f>AD182*'Inhalation-Haz-Values'!$D$4</f>
        <v>1.0201582004089978E-7</v>
      </c>
      <c r="BI182" s="39">
        <f>AE182*'Inhalation-Haz-Values'!$D$4</f>
        <v>2.2184848752556238E-7</v>
      </c>
      <c r="BJ182" s="39">
        <f>AF182*'Inhalation-Haz-Values'!$D$4</f>
        <v>4.914001472392638E-7</v>
      </c>
      <c r="BK182" s="39">
        <f>AG182*'Inhalation-Haz-Values'!$D$4</f>
        <v>1.4109793701431493E-7</v>
      </c>
      <c r="BL182" s="39">
        <f>AH182*'Inhalation-Haz-Values'!$D$4</f>
        <v>7.3566337832310843E-8</v>
      </c>
      <c r="BM182" s="39">
        <f>AI182*'Inhalation-Haz-Values'!$D$4</f>
        <v>2.3736638691206542E-8</v>
      </c>
      <c r="BN182" s="39">
        <f>AJ182*'Inhalation-Haz-Values'!$D$4</f>
        <v>9.7705292433537807E-9</v>
      </c>
      <c r="BO182" s="39">
        <f>AK182*'Inhalation-Haz-Values'!$D$4</f>
        <v>3.9656853987730053E-9</v>
      </c>
    </row>
    <row r="183" spans="1:67" s="23" customFormat="1" ht="14.45" customHeight="1" x14ac:dyDescent="0.25">
      <c r="A183" s="94" t="s">
        <v>155</v>
      </c>
      <c r="B183" s="94" t="s">
        <v>173</v>
      </c>
      <c r="C183" s="94" t="s">
        <v>174</v>
      </c>
      <c r="D183" s="94">
        <v>2017</v>
      </c>
      <c r="E183" s="94">
        <v>2016</v>
      </c>
      <c r="F183" s="94" t="s">
        <v>137</v>
      </c>
      <c r="G183" s="94" t="s">
        <v>127</v>
      </c>
      <c r="H183" s="25">
        <v>0</v>
      </c>
      <c r="I183" s="25">
        <v>0</v>
      </c>
      <c r="J183" s="25">
        <v>0</v>
      </c>
      <c r="K183" s="25">
        <v>0</v>
      </c>
      <c r="L183" s="25">
        <v>0</v>
      </c>
      <c r="M183" s="25">
        <v>0</v>
      </c>
      <c r="N183" s="25">
        <v>0</v>
      </c>
      <c r="O183" s="25">
        <v>0</v>
      </c>
      <c r="P183" s="25">
        <v>0</v>
      </c>
      <c r="Q183" s="25">
        <v>0</v>
      </c>
      <c r="R183" s="25">
        <v>0</v>
      </c>
      <c r="S183" s="25">
        <v>0</v>
      </c>
      <c r="T183" s="25">
        <v>0</v>
      </c>
      <c r="U183" s="25">
        <v>0</v>
      </c>
      <c r="V183" s="25">
        <v>0</v>
      </c>
      <c r="W183" s="25">
        <v>0</v>
      </c>
      <c r="X183" s="25">
        <v>0</v>
      </c>
      <c r="Y183" s="25">
        <v>0</v>
      </c>
      <c r="Z183" s="25">
        <v>0</v>
      </c>
      <c r="AA183" s="25">
        <v>0</v>
      </c>
      <c r="AB183" s="25">
        <f t="shared" si="21"/>
        <v>0</v>
      </c>
      <c r="AC183" s="25">
        <f t="shared" si="22"/>
        <v>0</v>
      </c>
      <c r="AD183" s="25">
        <f t="shared" si="23"/>
        <v>0</v>
      </c>
      <c r="AE183" s="25">
        <f t="shared" si="24"/>
        <v>0</v>
      </c>
      <c r="AF183" s="25">
        <f t="shared" si="25"/>
        <v>0</v>
      </c>
      <c r="AG183" s="25">
        <f t="shared" si="26"/>
        <v>0</v>
      </c>
      <c r="AH183" s="25">
        <f t="shared" si="27"/>
        <v>0</v>
      </c>
      <c r="AI183" s="25">
        <f t="shared" si="28"/>
        <v>0</v>
      </c>
      <c r="AJ183" s="25">
        <f t="shared" si="29"/>
        <v>0</v>
      </c>
      <c r="AK183" s="25">
        <f t="shared" si="30"/>
        <v>0</v>
      </c>
      <c r="AL183" s="39" t="e">
        <f>'Inhalation-Haz-Values'!$C$2/H183</f>
        <v>#DIV/0!</v>
      </c>
      <c r="AM183" s="39" t="e">
        <f>'Inhalation-Haz-Values'!$C$2/I183</f>
        <v>#DIV/0!</v>
      </c>
      <c r="AN183" s="39" t="e">
        <f>'Inhalation-Haz-Values'!$C$2/J183</f>
        <v>#DIV/0!</v>
      </c>
      <c r="AO183" s="39" t="e">
        <f>'Inhalation-Haz-Values'!$C$2/K183</f>
        <v>#DIV/0!</v>
      </c>
      <c r="AP183" s="39" t="e">
        <f>'Inhalation-Haz-Values'!$C$2/L183</f>
        <v>#DIV/0!</v>
      </c>
      <c r="AQ183" s="39" t="e">
        <f>'Inhalation-Haz-Values'!$C$2/M183</f>
        <v>#DIV/0!</v>
      </c>
      <c r="AR183" s="39" t="e">
        <f>'Inhalation-Haz-Values'!$C$2/N183</f>
        <v>#DIV/0!</v>
      </c>
      <c r="AS183" s="39" t="e">
        <f>'Inhalation-Haz-Values'!$C$2/O183</f>
        <v>#DIV/0!</v>
      </c>
      <c r="AT183" s="39" t="e">
        <f>'Inhalation-Haz-Values'!$C$2/P183</f>
        <v>#DIV/0!</v>
      </c>
      <c r="AU183" s="39" t="e">
        <f>'Inhalation-Haz-Values'!$C$2/Q183</f>
        <v>#DIV/0!</v>
      </c>
      <c r="AV183" s="39" t="e">
        <f>'Inhalation-Haz-Values'!$C$3/R183</f>
        <v>#DIV/0!</v>
      </c>
      <c r="AW183" s="39" t="e">
        <f>'Inhalation-Haz-Values'!$C$3/S183</f>
        <v>#DIV/0!</v>
      </c>
      <c r="AX183" s="39" t="e">
        <f>'Inhalation-Haz-Values'!$C$3/T183</f>
        <v>#DIV/0!</v>
      </c>
      <c r="AY183" s="39" t="e">
        <f>'Inhalation-Haz-Values'!$C$3/U183</f>
        <v>#DIV/0!</v>
      </c>
      <c r="AZ183" s="39" t="e">
        <f>'Inhalation-Haz-Values'!$C$3/V183</f>
        <v>#DIV/0!</v>
      </c>
      <c r="BA183" s="39" t="e">
        <f>'Inhalation-Haz-Values'!$C$3/W183</f>
        <v>#DIV/0!</v>
      </c>
      <c r="BB183" s="39" t="e">
        <f>'Inhalation-Haz-Values'!$C$3/X183</f>
        <v>#DIV/0!</v>
      </c>
      <c r="BC183" s="39" t="e">
        <f>'Inhalation-Haz-Values'!$C$3/Y183</f>
        <v>#DIV/0!</v>
      </c>
      <c r="BD183" s="39" t="e">
        <f>'Inhalation-Haz-Values'!$C$3/Z183</f>
        <v>#DIV/0!</v>
      </c>
      <c r="BE183" s="39" t="e">
        <f>'Inhalation-Haz-Values'!$C$3/AA183</f>
        <v>#DIV/0!</v>
      </c>
      <c r="BF183" s="39">
        <f>AB183*'Inhalation-Haz-Values'!$D$4</f>
        <v>0</v>
      </c>
      <c r="BG183" s="39">
        <f>AC183*'Inhalation-Haz-Values'!$D$4</f>
        <v>0</v>
      </c>
      <c r="BH183" s="39">
        <f>AD183*'Inhalation-Haz-Values'!$D$4</f>
        <v>0</v>
      </c>
      <c r="BI183" s="39">
        <f>AE183*'Inhalation-Haz-Values'!$D$4</f>
        <v>0</v>
      </c>
      <c r="BJ183" s="39">
        <f>AF183*'Inhalation-Haz-Values'!$D$4</f>
        <v>0</v>
      </c>
      <c r="BK183" s="39">
        <f>AG183*'Inhalation-Haz-Values'!$D$4</f>
        <v>0</v>
      </c>
      <c r="BL183" s="39">
        <f>AH183*'Inhalation-Haz-Values'!$D$4</f>
        <v>0</v>
      </c>
      <c r="BM183" s="39">
        <f>AI183*'Inhalation-Haz-Values'!$D$4</f>
        <v>0</v>
      </c>
      <c r="BN183" s="39">
        <f>AJ183*'Inhalation-Haz-Values'!$D$4</f>
        <v>0</v>
      </c>
      <c r="BO183" s="39">
        <f>AK183*'Inhalation-Haz-Values'!$D$4</f>
        <v>0</v>
      </c>
    </row>
    <row r="184" spans="1:67" s="23" customFormat="1" x14ac:dyDescent="0.25">
      <c r="A184" s="94" t="s">
        <v>155</v>
      </c>
      <c r="B184" s="94" t="s">
        <v>173</v>
      </c>
      <c r="C184" s="94" t="s">
        <v>174</v>
      </c>
      <c r="D184" s="94">
        <v>2017</v>
      </c>
      <c r="E184" s="94">
        <v>2016</v>
      </c>
      <c r="F184" s="94" t="s">
        <v>138</v>
      </c>
      <c r="G184" s="94" t="s">
        <v>127</v>
      </c>
      <c r="H184" s="25">
        <v>9.8299999999999999E-12</v>
      </c>
      <c r="I184" s="25">
        <v>7.7400000000000005E-8</v>
      </c>
      <c r="J184" s="25">
        <v>7.0399999999999995E-7</v>
      </c>
      <c r="K184" s="25">
        <v>2.2299999999999998E-6</v>
      </c>
      <c r="L184" s="25">
        <v>5.7699999999999998E-6</v>
      </c>
      <c r="M184" s="25">
        <v>7.9100000000000003E-7</v>
      </c>
      <c r="N184" s="25">
        <v>3.5199999999999998E-7</v>
      </c>
      <c r="O184" s="25">
        <v>1.35E-7</v>
      </c>
      <c r="P184" s="25">
        <v>7.2499999999999994E-8</v>
      </c>
      <c r="Q184" s="25">
        <v>4.0499999999999999E-8</v>
      </c>
      <c r="R184" s="25">
        <v>1.61E-9</v>
      </c>
      <c r="S184" s="25">
        <v>5.1200000000000003E-7</v>
      </c>
      <c r="T184" s="25">
        <v>3.5499999999999999E-6</v>
      </c>
      <c r="U184" s="25">
        <v>7.7200000000000006E-6</v>
      </c>
      <c r="V184" s="25">
        <v>1.7099999999999999E-5</v>
      </c>
      <c r="W184" s="25">
        <v>4.9100000000000004E-6</v>
      </c>
      <c r="X184" s="25">
        <v>2.5600000000000001E-6</v>
      </c>
      <c r="Y184" s="25">
        <v>8.2600000000000001E-7</v>
      </c>
      <c r="Z184" s="25">
        <v>3.3999999999999997E-7</v>
      </c>
      <c r="AA184" s="25">
        <v>1.3799999999999999E-7</v>
      </c>
      <c r="AB184" s="25">
        <f t="shared" si="21"/>
        <v>6.5163844580777095E-6</v>
      </c>
      <c r="AC184" s="25">
        <f t="shared" si="22"/>
        <v>2.0722912065439677E-3</v>
      </c>
      <c r="AD184" s="25">
        <f t="shared" si="23"/>
        <v>1.4368425357873209E-2</v>
      </c>
      <c r="AE184" s="25">
        <f t="shared" si="24"/>
        <v>3.1246265848670757E-2</v>
      </c>
      <c r="AF184" s="25">
        <f t="shared" si="25"/>
        <v>6.9211288343558289E-2</v>
      </c>
      <c r="AG184" s="25">
        <f t="shared" si="26"/>
        <v>1.9872948875255623E-2</v>
      </c>
      <c r="AH184" s="25">
        <f t="shared" si="27"/>
        <v>1.0361456032719837E-2</v>
      </c>
      <c r="AI184" s="25">
        <f t="shared" si="28"/>
        <v>3.3431885480572597E-3</v>
      </c>
      <c r="AJ184" s="25">
        <f t="shared" si="29"/>
        <v>1.376130879345603E-3</v>
      </c>
      <c r="AK184" s="25">
        <f t="shared" si="30"/>
        <v>5.585472392638036E-4</v>
      </c>
      <c r="AL184" s="39">
        <f>'Inhalation-Haz-Values'!$C$2/H184</f>
        <v>246185147507.6297</v>
      </c>
      <c r="AM184" s="39">
        <f>'Inhalation-Haz-Values'!$C$2/I184</f>
        <v>31266149.870801032</v>
      </c>
      <c r="AN184" s="39">
        <f>'Inhalation-Haz-Values'!$C$2/J184</f>
        <v>3437500</v>
      </c>
      <c r="AO184" s="39">
        <f>'Inhalation-Haz-Values'!$C$2/K184</f>
        <v>1085201.7937219732</v>
      </c>
      <c r="AP184" s="39">
        <f>'Inhalation-Haz-Values'!$C$2/L184</f>
        <v>419410.74523396883</v>
      </c>
      <c r="AQ184" s="39">
        <f>'Inhalation-Haz-Values'!$C$2/M184</f>
        <v>3059418.457648546</v>
      </c>
      <c r="AR184" s="39">
        <f>'Inhalation-Haz-Values'!$C$2/N184</f>
        <v>6875000</v>
      </c>
      <c r="AS184" s="39">
        <f>'Inhalation-Haz-Values'!$C$2/O184</f>
        <v>17925925.925925925</v>
      </c>
      <c r="AT184" s="39">
        <f>'Inhalation-Haz-Values'!$C$2/P184</f>
        <v>33379310.344827589</v>
      </c>
      <c r="AU184" s="39">
        <f>'Inhalation-Haz-Values'!$C$2/Q184</f>
        <v>59753086.41975309</v>
      </c>
      <c r="AV184" s="39">
        <f>'Inhalation-Haz-Values'!$C$3/R184</f>
        <v>3229813664.5962734</v>
      </c>
      <c r="AW184" s="39">
        <f>'Inhalation-Haz-Values'!$C$3/S184</f>
        <v>10156250</v>
      </c>
      <c r="AX184" s="39">
        <f>'Inhalation-Haz-Values'!$C$3/T184</f>
        <v>1464788.7323943663</v>
      </c>
      <c r="AY184" s="39">
        <f>'Inhalation-Haz-Values'!$C$3/U184</f>
        <v>673575.12953367876</v>
      </c>
      <c r="AZ184" s="39">
        <f>'Inhalation-Haz-Values'!$C$3/V184</f>
        <v>304093.56725146202</v>
      </c>
      <c r="BA184" s="39">
        <f>'Inhalation-Haz-Values'!$C$3/W184</f>
        <v>1059063.1364562118</v>
      </c>
      <c r="BB184" s="39">
        <f>'Inhalation-Haz-Values'!$C$3/X184</f>
        <v>2031250</v>
      </c>
      <c r="BC184" s="39">
        <f>'Inhalation-Haz-Values'!$C$3/Y184</f>
        <v>6295399.5157384994</v>
      </c>
      <c r="BD184" s="39">
        <f>'Inhalation-Haz-Values'!$C$3/Z184</f>
        <v>15294117.647058826</v>
      </c>
      <c r="BE184" s="39">
        <f>'Inhalation-Haz-Values'!$C$3/AA184</f>
        <v>37681159.420289859</v>
      </c>
      <c r="BF184" s="39">
        <f>AB184*'Inhalation-Haz-Values'!$D$4</f>
        <v>4.6266329652351737E-11</v>
      </c>
      <c r="BG184" s="39">
        <f>AC184*'Inhalation-Haz-Values'!$D$4</f>
        <v>1.4713267566462171E-8</v>
      </c>
      <c r="BH184" s="39">
        <f>AD184*'Inhalation-Haz-Values'!$D$4</f>
        <v>1.0201582004089978E-7</v>
      </c>
      <c r="BI184" s="39">
        <f>AE184*'Inhalation-Haz-Values'!$D$4</f>
        <v>2.2184848752556238E-7</v>
      </c>
      <c r="BJ184" s="39">
        <f>AF184*'Inhalation-Haz-Values'!$D$4</f>
        <v>4.914001472392638E-7</v>
      </c>
      <c r="BK184" s="39">
        <f>AG184*'Inhalation-Haz-Values'!$D$4</f>
        <v>1.4109793701431493E-7</v>
      </c>
      <c r="BL184" s="39">
        <f>AH184*'Inhalation-Haz-Values'!$D$4</f>
        <v>7.3566337832310843E-8</v>
      </c>
      <c r="BM184" s="39">
        <f>AI184*'Inhalation-Haz-Values'!$D$4</f>
        <v>2.3736638691206542E-8</v>
      </c>
      <c r="BN184" s="39">
        <f>AJ184*'Inhalation-Haz-Values'!$D$4</f>
        <v>9.7705292433537807E-9</v>
      </c>
      <c r="BO184" s="39">
        <f>AK184*'Inhalation-Haz-Values'!$D$4</f>
        <v>3.9656853987730053E-9</v>
      </c>
    </row>
    <row r="185" spans="1:67" s="23" customFormat="1" ht="14.45" customHeight="1" x14ac:dyDescent="0.25">
      <c r="A185" s="94" t="s">
        <v>155</v>
      </c>
      <c r="B185" s="94" t="s">
        <v>173</v>
      </c>
      <c r="C185" s="94" t="s">
        <v>174</v>
      </c>
      <c r="D185" s="94">
        <v>2018</v>
      </c>
      <c r="E185" s="94">
        <v>2016</v>
      </c>
      <c r="F185" s="94" t="s">
        <v>134</v>
      </c>
      <c r="G185" s="94" t="s">
        <v>127</v>
      </c>
      <c r="H185" s="25">
        <v>1.0099999999999999E-11</v>
      </c>
      <c r="I185" s="25">
        <v>7.98E-8</v>
      </c>
      <c r="J185" s="25">
        <v>7.2600000000000002E-7</v>
      </c>
      <c r="K185" s="25">
        <v>2.3E-6</v>
      </c>
      <c r="L185" s="25">
        <v>5.9499999999999998E-6</v>
      </c>
      <c r="M185" s="25">
        <v>8.1500000000000003E-7</v>
      </c>
      <c r="N185" s="25">
        <v>3.6300000000000001E-7</v>
      </c>
      <c r="O185" s="25">
        <v>1.3899999999999999E-7</v>
      </c>
      <c r="P185" s="25">
        <v>7.4700000000000001E-8</v>
      </c>
      <c r="Q185" s="25">
        <v>4.1700000000000003E-8</v>
      </c>
      <c r="R185" s="25">
        <v>1.6600000000000001E-9</v>
      </c>
      <c r="S185" s="25">
        <v>5.2699999999999999E-7</v>
      </c>
      <c r="T185" s="25">
        <v>3.6500000000000002E-6</v>
      </c>
      <c r="U185" s="25">
        <v>7.9500000000000001E-6</v>
      </c>
      <c r="V185" s="25">
        <v>1.7600000000000001E-5</v>
      </c>
      <c r="W185" s="25">
        <v>5.0599999999999998E-6</v>
      </c>
      <c r="X185" s="25">
        <v>2.6400000000000001E-6</v>
      </c>
      <c r="Y185" s="25">
        <v>8.5199999999999995E-7</v>
      </c>
      <c r="Z185" s="25">
        <v>3.5100000000000001E-7</v>
      </c>
      <c r="AA185" s="25">
        <v>1.43E-7</v>
      </c>
      <c r="AB185" s="25">
        <f t="shared" si="21"/>
        <v>6.718756646216768E-6</v>
      </c>
      <c r="AC185" s="25">
        <f t="shared" si="22"/>
        <v>2.1330028629856852E-3</v>
      </c>
      <c r="AD185" s="25">
        <f t="shared" si="23"/>
        <v>1.4773169734151329E-2</v>
      </c>
      <c r="AE185" s="25">
        <f t="shared" si="24"/>
        <v>3.2177177914110427E-2</v>
      </c>
      <c r="AF185" s="25">
        <f t="shared" si="25"/>
        <v>7.123501022494888E-2</v>
      </c>
      <c r="AG185" s="25">
        <f t="shared" si="26"/>
        <v>2.0480065439672804E-2</v>
      </c>
      <c r="AH185" s="25">
        <f t="shared" si="27"/>
        <v>1.0685251533742331E-2</v>
      </c>
      <c r="AI185" s="25">
        <f t="shared" si="28"/>
        <v>3.4484220858895707E-3</v>
      </c>
      <c r="AJ185" s="25">
        <f t="shared" si="29"/>
        <v>1.4206527607361964E-3</v>
      </c>
      <c r="AK185" s="25">
        <f t="shared" si="30"/>
        <v>5.787844580777096E-4</v>
      </c>
      <c r="AL185" s="39">
        <f>'Inhalation-Haz-Values'!$C$2/H185</f>
        <v>239603960396.03961</v>
      </c>
      <c r="AM185" s="39">
        <f>'Inhalation-Haz-Values'!$C$2/I185</f>
        <v>30325814.536340851</v>
      </c>
      <c r="AN185" s="39">
        <f>'Inhalation-Haz-Values'!$C$2/J185</f>
        <v>3333333.333333333</v>
      </c>
      <c r="AO185" s="39">
        <f>'Inhalation-Haz-Values'!$C$2/K185</f>
        <v>1052173.9130434783</v>
      </c>
      <c r="AP185" s="39">
        <f>'Inhalation-Haz-Values'!$C$2/L185</f>
        <v>406722.68907563027</v>
      </c>
      <c r="AQ185" s="39">
        <f>'Inhalation-Haz-Values'!$C$2/M185</f>
        <v>2969325.1533742328</v>
      </c>
      <c r="AR185" s="39">
        <f>'Inhalation-Haz-Values'!$C$2/N185</f>
        <v>6666666.666666666</v>
      </c>
      <c r="AS185" s="39">
        <f>'Inhalation-Haz-Values'!$C$2/O185</f>
        <v>17410071.942446046</v>
      </c>
      <c r="AT185" s="39">
        <f>'Inhalation-Haz-Values'!$C$2/P185</f>
        <v>32396251.673360106</v>
      </c>
      <c r="AU185" s="39">
        <f>'Inhalation-Haz-Values'!$C$2/Q185</f>
        <v>58033573.141486801</v>
      </c>
      <c r="AV185" s="39">
        <f>'Inhalation-Haz-Values'!$C$3/R185</f>
        <v>3132530120.4819279</v>
      </c>
      <c r="AW185" s="39">
        <f>'Inhalation-Haz-Values'!$C$3/S185</f>
        <v>9867172.6755218226</v>
      </c>
      <c r="AX185" s="39">
        <f>'Inhalation-Haz-Values'!$C$3/T185</f>
        <v>1424657.5342465753</v>
      </c>
      <c r="AY185" s="39">
        <f>'Inhalation-Haz-Values'!$C$3/U185</f>
        <v>654088.05031446542</v>
      </c>
      <c r="AZ185" s="39">
        <f>'Inhalation-Haz-Values'!$C$3/V185</f>
        <v>295454.54545454547</v>
      </c>
      <c r="BA185" s="39">
        <f>'Inhalation-Haz-Values'!$C$3/W185</f>
        <v>1027667.9841897234</v>
      </c>
      <c r="BB185" s="39">
        <f>'Inhalation-Haz-Values'!$C$3/X185</f>
        <v>1969696.9696969697</v>
      </c>
      <c r="BC185" s="39">
        <f>'Inhalation-Haz-Values'!$C$3/Y185</f>
        <v>6103286.3849765267</v>
      </c>
      <c r="BD185" s="39">
        <f>'Inhalation-Haz-Values'!$C$3/Z185</f>
        <v>14814814.814814815</v>
      </c>
      <c r="BE185" s="39">
        <f>'Inhalation-Haz-Values'!$C$3/AA185</f>
        <v>36363636.363636367</v>
      </c>
      <c r="BF185" s="39">
        <f>AB185*'Inhalation-Haz-Values'!$D$4</f>
        <v>4.7703172188139054E-11</v>
      </c>
      <c r="BG185" s="39">
        <f>AC185*'Inhalation-Haz-Values'!$D$4</f>
        <v>1.5144320327198365E-8</v>
      </c>
      <c r="BH185" s="39">
        <f>AD185*'Inhalation-Haz-Values'!$D$4</f>
        <v>1.0488950511247443E-7</v>
      </c>
      <c r="BI185" s="39">
        <f>AE185*'Inhalation-Haz-Values'!$D$4</f>
        <v>2.2845796319018403E-7</v>
      </c>
      <c r="BJ185" s="39">
        <f>AF185*'Inhalation-Haz-Values'!$D$4</f>
        <v>5.0576857259713707E-7</v>
      </c>
      <c r="BK185" s="39">
        <f>AG185*'Inhalation-Haz-Values'!$D$4</f>
        <v>1.4540846462167691E-7</v>
      </c>
      <c r="BL185" s="39">
        <f>AH185*'Inhalation-Haz-Values'!$D$4</f>
        <v>7.5865285889570544E-8</v>
      </c>
      <c r="BM185" s="39">
        <f>AI185*'Inhalation-Haz-Values'!$D$4</f>
        <v>2.4483796809815951E-8</v>
      </c>
      <c r="BN185" s="39">
        <f>AJ185*'Inhalation-Haz-Values'!$D$4</f>
        <v>1.0086634601226994E-8</v>
      </c>
      <c r="BO185" s="39">
        <f>AK185*'Inhalation-Haz-Values'!$D$4</f>
        <v>4.1093696523517383E-9</v>
      </c>
    </row>
    <row r="186" spans="1:67" s="23" customFormat="1" x14ac:dyDescent="0.25">
      <c r="A186" s="94" t="s">
        <v>155</v>
      </c>
      <c r="B186" s="94" t="s">
        <v>173</v>
      </c>
      <c r="C186" s="94" t="s">
        <v>174</v>
      </c>
      <c r="D186" s="94">
        <v>2018</v>
      </c>
      <c r="E186" s="94">
        <v>2016</v>
      </c>
      <c r="F186" s="94" t="s">
        <v>137</v>
      </c>
      <c r="G186" s="94" t="s">
        <v>127</v>
      </c>
      <c r="H186" s="25">
        <v>0</v>
      </c>
      <c r="I186" s="25">
        <v>0</v>
      </c>
      <c r="J186" s="25">
        <v>0</v>
      </c>
      <c r="K186" s="25">
        <v>0</v>
      </c>
      <c r="L186" s="25">
        <v>0</v>
      </c>
      <c r="M186" s="25">
        <v>0</v>
      </c>
      <c r="N186" s="25">
        <v>0</v>
      </c>
      <c r="O186" s="25">
        <v>0</v>
      </c>
      <c r="P186" s="25">
        <v>0</v>
      </c>
      <c r="Q186" s="25">
        <v>0</v>
      </c>
      <c r="R186" s="25">
        <v>0</v>
      </c>
      <c r="S186" s="25">
        <v>0</v>
      </c>
      <c r="T186" s="25">
        <v>0</v>
      </c>
      <c r="U186" s="25">
        <v>0</v>
      </c>
      <c r="V186" s="25">
        <v>0</v>
      </c>
      <c r="W186" s="25">
        <v>0</v>
      </c>
      <c r="X186" s="25">
        <v>0</v>
      </c>
      <c r="Y186" s="25">
        <v>0</v>
      </c>
      <c r="Z186" s="25">
        <v>0</v>
      </c>
      <c r="AA186" s="25">
        <v>0</v>
      </c>
      <c r="AB186" s="25">
        <f t="shared" si="21"/>
        <v>0</v>
      </c>
      <c r="AC186" s="25">
        <f t="shared" si="22"/>
        <v>0</v>
      </c>
      <c r="AD186" s="25">
        <f t="shared" si="23"/>
        <v>0</v>
      </c>
      <c r="AE186" s="25">
        <f t="shared" si="24"/>
        <v>0</v>
      </c>
      <c r="AF186" s="25">
        <f t="shared" si="25"/>
        <v>0</v>
      </c>
      <c r="AG186" s="25">
        <f t="shared" si="26"/>
        <v>0</v>
      </c>
      <c r="AH186" s="25">
        <f t="shared" si="27"/>
        <v>0</v>
      </c>
      <c r="AI186" s="25">
        <f t="shared" si="28"/>
        <v>0</v>
      </c>
      <c r="AJ186" s="25">
        <f t="shared" si="29"/>
        <v>0</v>
      </c>
      <c r="AK186" s="25">
        <f t="shared" si="30"/>
        <v>0</v>
      </c>
      <c r="AL186" s="39" t="e">
        <f>'Inhalation-Haz-Values'!$C$2/H186</f>
        <v>#DIV/0!</v>
      </c>
      <c r="AM186" s="39" t="e">
        <f>'Inhalation-Haz-Values'!$C$2/I186</f>
        <v>#DIV/0!</v>
      </c>
      <c r="AN186" s="39" t="e">
        <f>'Inhalation-Haz-Values'!$C$2/J186</f>
        <v>#DIV/0!</v>
      </c>
      <c r="AO186" s="39" t="e">
        <f>'Inhalation-Haz-Values'!$C$2/K186</f>
        <v>#DIV/0!</v>
      </c>
      <c r="AP186" s="39" t="e">
        <f>'Inhalation-Haz-Values'!$C$2/L186</f>
        <v>#DIV/0!</v>
      </c>
      <c r="AQ186" s="39" t="e">
        <f>'Inhalation-Haz-Values'!$C$2/M186</f>
        <v>#DIV/0!</v>
      </c>
      <c r="AR186" s="39" t="e">
        <f>'Inhalation-Haz-Values'!$C$2/N186</f>
        <v>#DIV/0!</v>
      </c>
      <c r="AS186" s="39" t="e">
        <f>'Inhalation-Haz-Values'!$C$2/O186</f>
        <v>#DIV/0!</v>
      </c>
      <c r="AT186" s="39" t="e">
        <f>'Inhalation-Haz-Values'!$C$2/P186</f>
        <v>#DIV/0!</v>
      </c>
      <c r="AU186" s="39" t="e">
        <f>'Inhalation-Haz-Values'!$C$2/Q186</f>
        <v>#DIV/0!</v>
      </c>
      <c r="AV186" s="39" t="e">
        <f>'Inhalation-Haz-Values'!$C$3/R186</f>
        <v>#DIV/0!</v>
      </c>
      <c r="AW186" s="39" t="e">
        <f>'Inhalation-Haz-Values'!$C$3/S186</f>
        <v>#DIV/0!</v>
      </c>
      <c r="AX186" s="39" t="e">
        <f>'Inhalation-Haz-Values'!$C$3/T186</f>
        <v>#DIV/0!</v>
      </c>
      <c r="AY186" s="39" t="e">
        <f>'Inhalation-Haz-Values'!$C$3/U186</f>
        <v>#DIV/0!</v>
      </c>
      <c r="AZ186" s="39" t="e">
        <f>'Inhalation-Haz-Values'!$C$3/V186</f>
        <v>#DIV/0!</v>
      </c>
      <c r="BA186" s="39" t="e">
        <f>'Inhalation-Haz-Values'!$C$3/W186</f>
        <v>#DIV/0!</v>
      </c>
      <c r="BB186" s="39" t="e">
        <f>'Inhalation-Haz-Values'!$C$3/X186</f>
        <v>#DIV/0!</v>
      </c>
      <c r="BC186" s="39" t="e">
        <f>'Inhalation-Haz-Values'!$C$3/Y186</f>
        <v>#DIV/0!</v>
      </c>
      <c r="BD186" s="39" t="e">
        <f>'Inhalation-Haz-Values'!$C$3/Z186</f>
        <v>#DIV/0!</v>
      </c>
      <c r="BE186" s="39" t="e">
        <f>'Inhalation-Haz-Values'!$C$3/AA186</f>
        <v>#DIV/0!</v>
      </c>
      <c r="BF186" s="39">
        <f>AB186*'Inhalation-Haz-Values'!$D$4</f>
        <v>0</v>
      </c>
      <c r="BG186" s="39">
        <f>AC186*'Inhalation-Haz-Values'!$D$4</f>
        <v>0</v>
      </c>
      <c r="BH186" s="39">
        <f>AD186*'Inhalation-Haz-Values'!$D$4</f>
        <v>0</v>
      </c>
      <c r="BI186" s="39">
        <f>AE186*'Inhalation-Haz-Values'!$D$4</f>
        <v>0</v>
      </c>
      <c r="BJ186" s="39">
        <f>AF186*'Inhalation-Haz-Values'!$D$4</f>
        <v>0</v>
      </c>
      <c r="BK186" s="39">
        <f>AG186*'Inhalation-Haz-Values'!$D$4</f>
        <v>0</v>
      </c>
      <c r="BL186" s="39">
        <f>AH186*'Inhalation-Haz-Values'!$D$4</f>
        <v>0</v>
      </c>
      <c r="BM186" s="39">
        <f>AI186*'Inhalation-Haz-Values'!$D$4</f>
        <v>0</v>
      </c>
      <c r="BN186" s="39">
        <f>AJ186*'Inhalation-Haz-Values'!$D$4</f>
        <v>0</v>
      </c>
      <c r="BO186" s="39">
        <f>AK186*'Inhalation-Haz-Values'!$D$4</f>
        <v>0</v>
      </c>
    </row>
    <row r="187" spans="1:67" s="23" customFormat="1" ht="14.45" customHeight="1" x14ac:dyDescent="0.25">
      <c r="A187" s="94" t="s">
        <v>155</v>
      </c>
      <c r="B187" s="94" t="s">
        <v>173</v>
      </c>
      <c r="C187" s="94" t="s">
        <v>174</v>
      </c>
      <c r="D187" s="94">
        <v>2018</v>
      </c>
      <c r="E187" s="94">
        <v>2016</v>
      </c>
      <c r="F187" s="94" t="s">
        <v>138</v>
      </c>
      <c r="G187" s="94" t="s">
        <v>127</v>
      </c>
      <c r="H187" s="25">
        <v>1.0099999999999999E-11</v>
      </c>
      <c r="I187" s="25">
        <v>7.98E-8</v>
      </c>
      <c r="J187" s="25">
        <v>7.2600000000000002E-7</v>
      </c>
      <c r="K187" s="25">
        <v>2.3E-6</v>
      </c>
      <c r="L187" s="25">
        <v>5.9499999999999998E-6</v>
      </c>
      <c r="M187" s="25">
        <v>8.1500000000000003E-7</v>
      </c>
      <c r="N187" s="25">
        <v>3.6300000000000001E-7</v>
      </c>
      <c r="O187" s="25">
        <v>1.3899999999999999E-7</v>
      </c>
      <c r="P187" s="25">
        <v>7.4700000000000001E-8</v>
      </c>
      <c r="Q187" s="25">
        <v>4.1700000000000003E-8</v>
      </c>
      <c r="R187" s="25">
        <v>1.6600000000000001E-9</v>
      </c>
      <c r="S187" s="25">
        <v>5.2699999999999999E-7</v>
      </c>
      <c r="T187" s="25">
        <v>3.6500000000000002E-6</v>
      </c>
      <c r="U187" s="25">
        <v>7.9500000000000001E-6</v>
      </c>
      <c r="V187" s="25">
        <v>1.7600000000000001E-5</v>
      </c>
      <c r="W187" s="25">
        <v>5.0599999999999998E-6</v>
      </c>
      <c r="X187" s="25">
        <v>2.6400000000000001E-6</v>
      </c>
      <c r="Y187" s="25">
        <v>8.5199999999999995E-7</v>
      </c>
      <c r="Z187" s="25">
        <v>3.5100000000000001E-7</v>
      </c>
      <c r="AA187" s="25">
        <v>1.43E-7</v>
      </c>
      <c r="AB187" s="25">
        <f t="shared" si="21"/>
        <v>6.718756646216768E-6</v>
      </c>
      <c r="AC187" s="25">
        <f t="shared" si="22"/>
        <v>2.1330028629856852E-3</v>
      </c>
      <c r="AD187" s="25">
        <f t="shared" si="23"/>
        <v>1.4773169734151329E-2</v>
      </c>
      <c r="AE187" s="25">
        <f t="shared" si="24"/>
        <v>3.2177177914110427E-2</v>
      </c>
      <c r="AF187" s="25">
        <f t="shared" si="25"/>
        <v>7.123501022494888E-2</v>
      </c>
      <c r="AG187" s="25">
        <f t="shared" si="26"/>
        <v>2.0480065439672804E-2</v>
      </c>
      <c r="AH187" s="25">
        <f t="shared" si="27"/>
        <v>1.0685251533742331E-2</v>
      </c>
      <c r="AI187" s="25">
        <f t="shared" si="28"/>
        <v>3.4484220858895707E-3</v>
      </c>
      <c r="AJ187" s="25">
        <f t="shared" si="29"/>
        <v>1.4206527607361964E-3</v>
      </c>
      <c r="AK187" s="25">
        <f t="shared" si="30"/>
        <v>5.787844580777096E-4</v>
      </c>
      <c r="AL187" s="39">
        <f>'Inhalation-Haz-Values'!$C$2/H187</f>
        <v>239603960396.03961</v>
      </c>
      <c r="AM187" s="39">
        <f>'Inhalation-Haz-Values'!$C$2/I187</f>
        <v>30325814.536340851</v>
      </c>
      <c r="AN187" s="39">
        <f>'Inhalation-Haz-Values'!$C$2/J187</f>
        <v>3333333.333333333</v>
      </c>
      <c r="AO187" s="39">
        <f>'Inhalation-Haz-Values'!$C$2/K187</f>
        <v>1052173.9130434783</v>
      </c>
      <c r="AP187" s="39">
        <f>'Inhalation-Haz-Values'!$C$2/L187</f>
        <v>406722.68907563027</v>
      </c>
      <c r="AQ187" s="39">
        <f>'Inhalation-Haz-Values'!$C$2/M187</f>
        <v>2969325.1533742328</v>
      </c>
      <c r="AR187" s="39">
        <f>'Inhalation-Haz-Values'!$C$2/N187</f>
        <v>6666666.666666666</v>
      </c>
      <c r="AS187" s="39">
        <f>'Inhalation-Haz-Values'!$C$2/O187</f>
        <v>17410071.942446046</v>
      </c>
      <c r="AT187" s="39">
        <f>'Inhalation-Haz-Values'!$C$2/P187</f>
        <v>32396251.673360106</v>
      </c>
      <c r="AU187" s="39">
        <f>'Inhalation-Haz-Values'!$C$2/Q187</f>
        <v>58033573.141486801</v>
      </c>
      <c r="AV187" s="39">
        <f>'Inhalation-Haz-Values'!$C$3/R187</f>
        <v>3132530120.4819279</v>
      </c>
      <c r="AW187" s="39">
        <f>'Inhalation-Haz-Values'!$C$3/S187</f>
        <v>9867172.6755218226</v>
      </c>
      <c r="AX187" s="39">
        <f>'Inhalation-Haz-Values'!$C$3/T187</f>
        <v>1424657.5342465753</v>
      </c>
      <c r="AY187" s="39">
        <f>'Inhalation-Haz-Values'!$C$3/U187</f>
        <v>654088.05031446542</v>
      </c>
      <c r="AZ187" s="39">
        <f>'Inhalation-Haz-Values'!$C$3/V187</f>
        <v>295454.54545454547</v>
      </c>
      <c r="BA187" s="39">
        <f>'Inhalation-Haz-Values'!$C$3/W187</f>
        <v>1027667.9841897234</v>
      </c>
      <c r="BB187" s="39">
        <f>'Inhalation-Haz-Values'!$C$3/X187</f>
        <v>1969696.9696969697</v>
      </c>
      <c r="BC187" s="39">
        <f>'Inhalation-Haz-Values'!$C$3/Y187</f>
        <v>6103286.3849765267</v>
      </c>
      <c r="BD187" s="39">
        <f>'Inhalation-Haz-Values'!$C$3/Z187</f>
        <v>14814814.814814815</v>
      </c>
      <c r="BE187" s="39">
        <f>'Inhalation-Haz-Values'!$C$3/AA187</f>
        <v>36363636.363636367</v>
      </c>
      <c r="BF187" s="39">
        <f>AB187*'Inhalation-Haz-Values'!$D$4</f>
        <v>4.7703172188139054E-11</v>
      </c>
      <c r="BG187" s="39">
        <f>AC187*'Inhalation-Haz-Values'!$D$4</f>
        <v>1.5144320327198365E-8</v>
      </c>
      <c r="BH187" s="39">
        <f>AD187*'Inhalation-Haz-Values'!$D$4</f>
        <v>1.0488950511247443E-7</v>
      </c>
      <c r="BI187" s="39">
        <f>AE187*'Inhalation-Haz-Values'!$D$4</f>
        <v>2.2845796319018403E-7</v>
      </c>
      <c r="BJ187" s="39">
        <f>AF187*'Inhalation-Haz-Values'!$D$4</f>
        <v>5.0576857259713707E-7</v>
      </c>
      <c r="BK187" s="39">
        <f>AG187*'Inhalation-Haz-Values'!$D$4</f>
        <v>1.4540846462167691E-7</v>
      </c>
      <c r="BL187" s="39">
        <f>AH187*'Inhalation-Haz-Values'!$D$4</f>
        <v>7.5865285889570544E-8</v>
      </c>
      <c r="BM187" s="39">
        <f>AI187*'Inhalation-Haz-Values'!$D$4</f>
        <v>2.4483796809815951E-8</v>
      </c>
      <c r="BN187" s="39">
        <f>AJ187*'Inhalation-Haz-Values'!$D$4</f>
        <v>1.0086634601226994E-8</v>
      </c>
      <c r="BO187" s="39">
        <f>AK187*'Inhalation-Haz-Values'!$D$4</f>
        <v>4.1093696523517383E-9</v>
      </c>
    </row>
    <row r="188" spans="1:67" s="23" customFormat="1" x14ac:dyDescent="0.25">
      <c r="A188" s="94" t="s">
        <v>155</v>
      </c>
      <c r="B188" s="94" t="s">
        <v>173</v>
      </c>
      <c r="C188" s="94" t="s">
        <v>174</v>
      </c>
      <c r="D188" s="94">
        <v>2019</v>
      </c>
      <c r="E188" s="94">
        <v>2019</v>
      </c>
      <c r="F188" s="94" t="s">
        <v>134</v>
      </c>
      <c r="G188" s="94" t="s">
        <v>127</v>
      </c>
      <c r="H188" s="25">
        <v>9.6700000000000002E-13</v>
      </c>
      <c r="I188" s="25">
        <v>5.84E-8</v>
      </c>
      <c r="J188" s="25">
        <v>6.2799999999999996E-7</v>
      </c>
      <c r="K188" s="25">
        <v>1.75E-6</v>
      </c>
      <c r="L188" s="25">
        <v>4.2300000000000002E-6</v>
      </c>
      <c r="M188" s="25">
        <v>7.4600000000000004E-7</v>
      </c>
      <c r="N188" s="25">
        <v>3.6300000000000001E-7</v>
      </c>
      <c r="O188" s="25">
        <v>1.2499999999999999E-7</v>
      </c>
      <c r="P188" s="25">
        <v>5.8000000000000003E-8</v>
      </c>
      <c r="Q188" s="25">
        <v>3.2999999999999998E-8</v>
      </c>
      <c r="R188" s="25">
        <v>4.9299999999999995E-10</v>
      </c>
      <c r="S188" s="25">
        <v>4.8800000000000003E-7</v>
      </c>
      <c r="T188" s="25">
        <v>3.6500000000000002E-6</v>
      </c>
      <c r="U188" s="25">
        <v>7.3499999999999999E-6</v>
      </c>
      <c r="V188" s="25">
        <v>1.7E-5</v>
      </c>
      <c r="W188" s="25">
        <v>5.1900000000000003E-6</v>
      </c>
      <c r="X188" s="25">
        <v>3.1300000000000001E-6</v>
      </c>
      <c r="Y188" s="25">
        <v>9.5999999999999991E-7</v>
      </c>
      <c r="Z188" s="25">
        <v>3.5900000000000003E-7</v>
      </c>
      <c r="AA188" s="25">
        <v>1.36E-7</v>
      </c>
      <c r="AB188" s="25">
        <f t="shared" si="21"/>
        <v>1.9953897750511246E-6</v>
      </c>
      <c r="AC188" s="25">
        <f t="shared" si="22"/>
        <v>1.975152556237219E-3</v>
      </c>
      <c r="AD188" s="25">
        <f t="shared" si="23"/>
        <v>1.4773169734151329E-2</v>
      </c>
      <c r="AE188" s="25">
        <f t="shared" si="24"/>
        <v>2.9748711656441714E-2</v>
      </c>
      <c r="AF188" s="25">
        <f t="shared" si="25"/>
        <v>6.880654396728017E-2</v>
      </c>
      <c r="AG188" s="25">
        <f t="shared" si="26"/>
        <v>2.1006233128834356E-2</v>
      </c>
      <c r="AH188" s="25">
        <f t="shared" si="27"/>
        <v>1.2668498977505112E-2</v>
      </c>
      <c r="AI188" s="25">
        <f t="shared" si="28"/>
        <v>3.8855460122699382E-3</v>
      </c>
      <c r="AJ188" s="25">
        <f t="shared" si="29"/>
        <v>1.4530323108384458E-3</v>
      </c>
      <c r="AK188" s="25">
        <f t="shared" si="30"/>
        <v>5.5045235173824128E-4</v>
      </c>
      <c r="AL188" s="39">
        <f>'Inhalation-Haz-Values'!$C$2/H188</f>
        <v>2502585315408.4795</v>
      </c>
      <c r="AM188" s="39">
        <f>'Inhalation-Haz-Values'!$C$2/I188</f>
        <v>41438356.16438356</v>
      </c>
      <c r="AN188" s="39">
        <f>'Inhalation-Haz-Values'!$C$2/J188</f>
        <v>3853503.1847133758</v>
      </c>
      <c r="AO188" s="39">
        <f>'Inhalation-Haz-Values'!$C$2/K188</f>
        <v>1382857.1428571427</v>
      </c>
      <c r="AP188" s="39">
        <f>'Inhalation-Haz-Values'!$C$2/L188</f>
        <v>572104.01891252946</v>
      </c>
      <c r="AQ188" s="39">
        <f>'Inhalation-Haz-Values'!$C$2/M188</f>
        <v>3243967.8284182302</v>
      </c>
      <c r="AR188" s="39">
        <f>'Inhalation-Haz-Values'!$C$2/N188</f>
        <v>6666666.666666666</v>
      </c>
      <c r="AS188" s="39">
        <f>'Inhalation-Haz-Values'!$C$2/O188</f>
        <v>19360000</v>
      </c>
      <c r="AT188" s="39">
        <f>'Inhalation-Haz-Values'!$C$2/P188</f>
        <v>41724137.931034476</v>
      </c>
      <c r="AU188" s="39">
        <f>'Inhalation-Haz-Values'!$C$2/Q188</f>
        <v>73333333.333333343</v>
      </c>
      <c r="AV188" s="39">
        <f>'Inhalation-Haz-Values'!$C$3/R188</f>
        <v>10547667342.799191</v>
      </c>
      <c r="AW188" s="39">
        <f>'Inhalation-Haz-Values'!$C$3/S188</f>
        <v>10655737.704918033</v>
      </c>
      <c r="AX188" s="39">
        <f>'Inhalation-Haz-Values'!$C$3/T188</f>
        <v>1424657.5342465753</v>
      </c>
      <c r="AY188" s="39">
        <f>'Inhalation-Haz-Values'!$C$3/U188</f>
        <v>707482.99319727893</v>
      </c>
      <c r="AZ188" s="39">
        <f>'Inhalation-Haz-Values'!$C$3/V188</f>
        <v>305882.3529411765</v>
      </c>
      <c r="BA188" s="39">
        <f>'Inhalation-Haz-Values'!$C$3/W188</f>
        <v>1001926.782273603</v>
      </c>
      <c r="BB188" s="39">
        <f>'Inhalation-Haz-Values'!$C$3/X188</f>
        <v>1661341.8530351438</v>
      </c>
      <c r="BC188" s="39">
        <f>'Inhalation-Haz-Values'!$C$3/Y188</f>
        <v>5416666.666666667</v>
      </c>
      <c r="BD188" s="39">
        <f>'Inhalation-Haz-Values'!$C$3/Z188</f>
        <v>14484679.665738162</v>
      </c>
      <c r="BE188" s="39">
        <f>'Inhalation-Haz-Values'!$C$3/AA188</f>
        <v>38235294.117647059</v>
      </c>
      <c r="BF188" s="39">
        <f>AB188*'Inhalation-Haz-Values'!$D$4</f>
        <v>1.4167267402862984E-11</v>
      </c>
      <c r="BG188" s="39">
        <f>AC188*'Inhalation-Haz-Values'!$D$4</f>
        <v>1.4023583149284255E-8</v>
      </c>
      <c r="BH188" s="39">
        <f>AD188*'Inhalation-Haz-Values'!$D$4</f>
        <v>1.0488950511247443E-7</v>
      </c>
      <c r="BI188" s="39">
        <f>AE188*'Inhalation-Haz-Values'!$D$4</f>
        <v>2.1121585276073617E-7</v>
      </c>
      <c r="BJ188" s="39">
        <f>AF188*'Inhalation-Haz-Values'!$D$4</f>
        <v>4.8852646216768915E-7</v>
      </c>
      <c r="BK188" s="39">
        <f>AG188*'Inhalation-Haz-Values'!$D$4</f>
        <v>1.4914425521472391E-7</v>
      </c>
      <c r="BL188" s="39">
        <f>AH188*'Inhalation-Haz-Values'!$D$4</f>
        <v>8.9946342740286295E-8</v>
      </c>
      <c r="BM188" s="39">
        <f>AI188*'Inhalation-Haz-Values'!$D$4</f>
        <v>2.7587376687116559E-8</v>
      </c>
      <c r="BN188" s="39">
        <f>AJ188*'Inhalation-Haz-Values'!$D$4</f>
        <v>1.0316529406952965E-8</v>
      </c>
      <c r="BO188" s="39">
        <f>AK188*'Inhalation-Haz-Values'!$D$4</f>
        <v>3.9082116973415133E-9</v>
      </c>
    </row>
    <row r="189" spans="1:67" s="23" customFormat="1" ht="14.45" customHeight="1" x14ac:dyDescent="0.25">
      <c r="A189" s="94" t="s">
        <v>155</v>
      </c>
      <c r="B189" s="94" t="s">
        <v>173</v>
      </c>
      <c r="C189" s="94" t="s">
        <v>174</v>
      </c>
      <c r="D189" s="94">
        <v>2019</v>
      </c>
      <c r="E189" s="94">
        <v>2019</v>
      </c>
      <c r="F189" s="94" t="s">
        <v>137</v>
      </c>
      <c r="G189" s="94" t="s">
        <v>127</v>
      </c>
      <c r="H189" s="25">
        <v>0</v>
      </c>
      <c r="I189" s="25">
        <v>0</v>
      </c>
      <c r="J189" s="25">
        <v>0</v>
      </c>
      <c r="K189" s="25">
        <v>0</v>
      </c>
      <c r="L189" s="25">
        <v>0</v>
      </c>
      <c r="M189" s="25">
        <v>0</v>
      </c>
      <c r="N189" s="25">
        <v>0</v>
      </c>
      <c r="O189" s="25">
        <v>0</v>
      </c>
      <c r="P189" s="25">
        <v>0</v>
      </c>
      <c r="Q189" s="25">
        <v>0</v>
      </c>
      <c r="R189" s="25">
        <v>0</v>
      </c>
      <c r="S189" s="25">
        <v>0</v>
      </c>
      <c r="T189" s="25">
        <v>0</v>
      </c>
      <c r="U189" s="25">
        <v>0</v>
      </c>
      <c r="V189" s="25">
        <v>0</v>
      </c>
      <c r="W189" s="25">
        <v>0</v>
      </c>
      <c r="X189" s="25">
        <v>0</v>
      </c>
      <c r="Y189" s="25">
        <v>0</v>
      </c>
      <c r="Z189" s="25">
        <v>0</v>
      </c>
      <c r="AA189" s="25">
        <v>0</v>
      </c>
      <c r="AB189" s="25">
        <f t="shared" si="21"/>
        <v>0</v>
      </c>
      <c r="AC189" s="25">
        <f t="shared" si="22"/>
        <v>0</v>
      </c>
      <c r="AD189" s="25">
        <f t="shared" si="23"/>
        <v>0</v>
      </c>
      <c r="AE189" s="25">
        <f t="shared" si="24"/>
        <v>0</v>
      </c>
      <c r="AF189" s="25">
        <f t="shared" si="25"/>
        <v>0</v>
      </c>
      <c r="AG189" s="25">
        <f t="shared" si="26"/>
        <v>0</v>
      </c>
      <c r="AH189" s="25">
        <f t="shared" si="27"/>
        <v>0</v>
      </c>
      <c r="AI189" s="25">
        <f t="shared" si="28"/>
        <v>0</v>
      </c>
      <c r="AJ189" s="25">
        <f t="shared" si="29"/>
        <v>0</v>
      </c>
      <c r="AK189" s="25">
        <f t="shared" si="30"/>
        <v>0</v>
      </c>
      <c r="AL189" s="39" t="e">
        <f>'Inhalation-Haz-Values'!$C$2/H189</f>
        <v>#DIV/0!</v>
      </c>
      <c r="AM189" s="39" t="e">
        <f>'Inhalation-Haz-Values'!$C$2/I189</f>
        <v>#DIV/0!</v>
      </c>
      <c r="AN189" s="39" t="e">
        <f>'Inhalation-Haz-Values'!$C$2/J189</f>
        <v>#DIV/0!</v>
      </c>
      <c r="AO189" s="39" t="e">
        <f>'Inhalation-Haz-Values'!$C$2/K189</f>
        <v>#DIV/0!</v>
      </c>
      <c r="AP189" s="39" t="e">
        <f>'Inhalation-Haz-Values'!$C$2/L189</f>
        <v>#DIV/0!</v>
      </c>
      <c r="AQ189" s="39" t="e">
        <f>'Inhalation-Haz-Values'!$C$2/M189</f>
        <v>#DIV/0!</v>
      </c>
      <c r="AR189" s="39" t="e">
        <f>'Inhalation-Haz-Values'!$C$2/N189</f>
        <v>#DIV/0!</v>
      </c>
      <c r="AS189" s="39" t="e">
        <f>'Inhalation-Haz-Values'!$C$2/O189</f>
        <v>#DIV/0!</v>
      </c>
      <c r="AT189" s="39" t="e">
        <f>'Inhalation-Haz-Values'!$C$2/P189</f>
        <v>#DIV/0!</v>
      </c>
      <c r="AU189" s="39" t="e">
        <f>'Inhalation-Haz-Values'!$C$2/Q189</f>
        <v>#DIV/0!</v>
      </c>
      <c r="AV189" s="39" t="e">
        <f>'Inhalation-Haz-Values'!$C$3/R189</f>
        <v>#DIV/0!</v>
      </c>
      <c r="AW189" s="39" t="e">
        <f>'Inhalation-Haz-Values'!$C$3/S189</f>
        <v>#DIV/0!</v>
      </c>
      <c r="AX189" s="39" t="e">
        <f>'Inhalation-Haz-Values'!$C$3/T189</f>
        <v>#DIV/0!</v>
      </c>
      <c r="AY189" s="39" t="e">
        <f>'Inhalation-Haz-Values'!$C$3/U189</f>
        <v>#DIV/0!</v>
      </c>
      <c r="AZ189" s="39" t="e">
        <f>'Inhalation-Haz-Values'!$C$3/V189</f>
        <v>#DIV/0!</v>
      </c>
      <c r="BA189" s="39" t="e">
        <f>'Inhalation-Haz-Values'!$C$3/W189</f>
        <v>#DIV/0!</v>
      </c>
      <c r="BB189" s="39" t="e">
        <f>'Inhalation-Haz-Values'!$C$3/X189</f>
        <v>#DIV/0!</v>
      </c>
      <c r="BC189" s="39" t="e">
        <f>'Inhalation-Haz-Values'!$C$3/Y189</f>
        <v>#DIV/0!</v>
      </c>
      <c r="BD189" s="39" t="e">
        <f>'Inhalation-Haz-Values'!$C$3/Z189</f>
        <v>#DIV/0!</v>
      </c>
      <c r="BE189" s="39" t="e">
        <f>'Inhalation-Haz-Values'!$C$3/AA189</f>
        <v>#DIV/0!</v>
      </c>
      <c r="BF189" s="39">
        <f>AB189*'Inhalation-Haz-Values'!$D$4</f>
        <v>0</v>
      </c>
      <c r="BG189" s="39">
        <f>AC189*'Inhalation-Haz-Values'!$D$4</f>
        <v>0</v>
      </c>
      <c r="BH189" s="39">
        <f>AD189*'Inhalation-Haz-Values'!$D$4</f>
        <v>0</v>
      </c>
      <c r="BI189" s="39">
        <f>AE189*'Inhalation-Haz-Values'!$D$4</f>
        <v>0</v>
      </c>
      <c r="BJ189" s="39">
        <f>AF189*'Inhalation-Haz-Values'!$D$4</f>
        <v>0</v>
      </c>
      <c r="BK189" s="39">
        <f>AG189*'Inhalation-Haz-Values'!$D$4</f>
        <v>0</v>
      </c>
      <c r="BL189" s="39">
        <f>AH189*'Inhalation-Haz-Values'!$D$4</f>
        <v>0</v>
      </c>
      <c r="BM189" s="39">
        <f>AI189*'Inhalation-Haz-Values'!$D$4</f>
        <v>0</v>
      </c>
      <c r="BN189" s="39">
        <f>AJ189*'Inhalation-Haz-Values'!$D$4</f>
        <v>0</v>
      </c>
      <c r="BO189" s="39">
        <f>AK189*'Inhalation-Haz-Values'!$D$4</f>
        <v>0</v>
      </c>
    </row>
    <row r="190" spans="1:67" s="23" customFormat="1" x14ac:dyDescent="0.25">
      <c r="A190" s="94" t="s">
        <v>155</v>
      </c>
      <c r="B190" s="94" t="s">
        <v>173</v>
      </c>
      <c r="C190" s="94" t="s">
        <v>174</v>
      </c>
      <c r="D190" s="94">
        <v>2019</v>
      </c>
      <c r="E190" s="94">
        <v>2019</v>
      </c>
      <c r="F190" s="94" t="s">
        <v>138</v>
      </c>
      <c r="G190" s="94" t="s">
        <v>127</v>
      </c>
      <c r="H190" s="25">
        <v>9.6700000000000002E-13</v>
      </c>
      <c r="I190" s="25">
        <v>5.84E-8</v>
      </c>
      <c r="J190" s="25">
        <v>6.2799999999999996E-7</v>
      </c>
      <c r="K190" s="25">
        <v>1.75E-6</v>
      </c>
      <c r="L190" s="25">
        <v>4.2300000000000002E-6</v>
      </c>
      <c r="M190" s="25">
        <v>7.4600000000000004E-7</v>
      </c>
      <c r="N190" s="25">
        <v>3.6300000000000001E-7</v>
      </c>
      <c r="O190" s="25">
        <v>1.2499999999999999E-7</v>
      </c>
      <c r="P190" s="25">
        <v>5.8000000000000003E-8</v>
      </c>
      <c r="Q190" s="25">
        <v>3.2999999999999998E-8</v>
      </c>
      <c r="R190" s="25">
        <v>4.9299999999999995E-10</v>
      </c>
      <c r="S190" s="25">
        <v>4.8800000000000003E-7</v>
      </c>
      <c r="T190" s="25">
        <v>3.6500000000000002E-6</v>
      </c>
      <c r="U190" s="25">
        <v>7.3499999999999999E-6</v>
      </c>
      <c r="V190" s="25">
        <v>1.7E-5</v>
      </c>
      <c r="W190" s="25">
        <v>5.1900000000000003E-6</v>
      </c>
      <c r="X190" s="25">
        <v>3.1300000000000001E-6</v>
      </c>
      <c r="Y190" s="25">
        <v>9.5999999999999991E-7</v>
      </c>
      <c r="Z190" s="25">
        <v>3.5900000000000003E-7</v>
      </c>
      <c r="AA190" s="25">
        <v>1.36E-7</v>
      </c>
      <c r="AB190" s="25">
        <f t="shared" si="21"/>
        <v>1.9953897750511246E-6</v>
      </c>
      <c r="AC190" s="25">
        <f t="shared" si="22"/>
        <v>1.975152556237219E-3</v>
      </c>
      <c r="AD190" s="25">
        <f t="shared" si="23"/>
        <v>1.4773169734151329E-2</v>
      </c>
      <c r="AE190" s="25">
        <f t="shared" si="24"/>
        <v>2.9748711656441714E-2</v>
      </c>
      <c r="AF190" s="25">
        <f t="shared" si="25"/>
        <v>6.880654396728017E-2</v>
      </c>
      <c r="AG190" s="25">
        <f t="shared" si="26"/>
        <v>2.1006233128834356E-2</v>
      </c>
      <c r="AH190" s="25">
        <f t="shared" si="27"/>
        <v>1.2668498977505112E-2</v>
      </c>
      <c r="AI190" s="25">
        <f t="shared" si="28"/>
        <v>3.8855460122699382E-3</v>
      </c>
      <c r="AJ190" s="25">
        <f t="shared" si="29"/>
        <v>1.4530323108384458E-3</v>
      </c>
      <c r="AK190" s="25">
        <f t="shared" si="30"/>
        <v>5.5045235173824128E-4</v>
      </c>
      <c r="AL190" s="39">
        <f>'Inhalation-Haz-Values'!$C$2/H190</f>
        <v>2502585315408.4795</v>
      </c>
      <c r="AM190" s="39">
        <f>'Inhalation-Haz-Values'!$C$2/I190</f>
        <v>41438356.16438356</v>
      </c>
      <c r="AN190" s="39">
        <f>'Inhalation-Haz-Values'!$C$2/J190</f>
        <v>3853503.1847133758</v>
      </c>
      <c r="AO190" s="39">
        <f>'Inhalation-Haz-Values'!$C$2/K190</f>
        <v>1382857.1428571427</v>
      </c>
      <c r="AP190" s="39">
        <f>'Inhalation-Haz-Values'!$C$2/L190</f>
        <v>572104.01891252946</v>
      </c>
      <c r="AQ190" s="39">
        <f>'Inhalation-Haz-Values'!$C$2/M190</f>
        <v>3243967.8284182302</v>
      </c>
      <c r="AR190" s="39">
        <f>'Inhalation-Haz-Values'!$C$2/N190</f>
        <v>6666666.666666666</v>
      </c>
      <c r="AS190" s="39">
        <f>'Inhalation-Haz-Values'!$C$2/O190</f>
        <v>19360000</v>
      </c>
      <c r="AT190" s="39">
        <f>'Inhalation-Haz-Values'!$C$2/P190</f>
        <v>41724137.931034476</v>
      </c>
      <c r="AU190" s="39">
        <f>'Inhalation-Haz-Values'!$C$2/Q190</f>
        <v>73333333.333333343</v>
      </c>
      <c r="AV190" s="39">
        <f>'Inhalation-Haz-Values'!$C$3/R190</f>
        <v>10547667342.799191</v>
      </c>
      <c r="AW190" s="39">
        <f>'Inhalation-Haz-Values'!$C$3/S190</f>
        <v>10655737.704918033</v>
      </c>
      <c r="AX190" s="39">
        <f>'Inhalation-Haz-Values'!$C$3/T190</f>
        <v>1424657.5342465753</v>
      </c>
      <c r="AY190" s="39">
        <f>'Inhalation-Haz-Values'!$C$3/U190</f>
        <v>707482.99319727893</v>
      </c>
      <c r="AZ190" s="39">
        <f>'Inhalation-Haz-Values'!$C$3/V190</f>
        <v>305882.3529411765</v>
      </c>
      <c r="BA190" s="39">
        <f>'Inhalation-Haz-Values'!$C$3/W190</f>
        <v>1001926.782273603</v>
      </c>
      <c r="BB190" s="39">
        <f>'Inhalation-Haz-Values'!$C$3/X190</f>
        <v>1661341.8530351438</v>
      </c>
      <c r="BC190" s="39">
        <f>'Inhalation-Haz-Values'!$C$3/Y190</f>
        <v>5416666.666666667</v>
      </c>
      <c r="BD190" s="39">
        <f>'Inhalation-Haz-Values'!$C$3/Z190</f>
        <v>14484679.665738162</v>
      </c>
      <c r="BE190" s="39">
        <f>'Inhalation-Haz-Values'!$C$3/AA190</f>
        <v>38235294.117647059</v>
      </c>
      <c r="BF190" s="39">
        <f>AB190*'Inhalation-Haz-Values'!$D$4</f>
        <v>1.4167267402862984E-11</v>
      </c>
      <c r="BG190" s="39">
        <f>AC190*'Inhalation-Haz-Values'!$D$4</f>
        <v>1.4023583149284255E-8</v>
      </c>
      <c r="BH190" s="39">
        <f>AD190*'Inhalation-Haz-Values'!$D$4</f>
        <v>1.0488950511247443E-7</v>
      </c>
      <c r="BI190" s="39">
        <f>AE190*'Inhalation-Haz-Values'!$D$4</f>
        <v>2.1121585276073617E-7</v>
      </c>
      <c r="BJ190" s="39">
        <f>AF190*'Inhalation-Haz-Values'!$D$4</f>
        <v>4.8852646216768915E-7</v>
      </c>
      <c r="BK190" s="39">
        <f>AG190*'Inhalation-Haz-Values'!$D$4</f>
        <v>1.4914425521472391E-7</v>
      </c>
      <c r="BL190" s="39">
        <f>AH190*'Inhalation-Haz-Values'!$D$4</f>
        <v>8.9946342740286295E-8</v>
      </c>
      <c r="BM190" s="39">
        <f>AI190*'Inhalation-Haz-Values'!$D$4</f>
        <v>2.7587376687116559E-8</v>
      </c>
      <c r="BN190" s="39">
        <f>AJ190*'Inhalation-Haz-Values'!$D$4</f>
        <v>1.0316529406952965E-8</v>
      </c>
      <c r="BO190" s="39">
        <f>AK190*'Inhalation-Haz-Values'!$D$4</f>
        <v>3.9082116973415133E-9</v>
      </c>
    </row>
    <row r="191" spans="1:67" s="23" customFormat="1" ht="14.45" customHeight="1" x14ac:dyDescent="0.25">
      <c r="A191" s="94" t="s">
        <v>155</v>
      </c>
      <c r="B191" s="94" t="s">
        <v>173</v>
      </c>
      <c r="C191" s="94" t="s">
        <v>174</v>
      </c>
      <c r="D191" s="94">
        <v>2020</v>
      </c>
      <c r="E191" s="94">
        <v>2019</v>
      </c>
      <c r="F191" s="94" t="s">
        <v>134</v>
      </c>
      <c r="G191" s="94" t="s">
        <v>127</v>
      </c>
      <c r="H191" s="25">
        <v>9.8800000000000003E-13</v>
      </c>
      <c r="I191" s="25">
        <v>5.9599999999999998E-8</v>
      </c>
      <c r="J191" s="25">
        <v>6.4099999999999998E-7</v>
      </c>
      <c r="K191" s="25">
        <v>1.79E-6</v>
      </c>
      <c r="L191" s="25">
        <v>4.3200000000000001E-6</v>
      </c>
      <c r="M191" s="25">
        <v>7.6400000000000001E-7</v>
      </c>
      <c r="N191" s="25">
        <v>3.72E-7</v>
      </c>
      <c r="O191" s="25">
        <v>1.2800000000000001E-7</v>
      </c>
      <c r="P191" s="25">
        <v>5.9699999999999999E-8</v>
      </c>
      <c r="Q191" s="25">
        <v>3.3600000000000003E-8</v>
      </c>
      <c r="R191" s="25">
        <v>5.0400000000000002E-10</v>
      </c>
      <c r="S191" s="25">
        <v>4.9900000000000001E-7</v>
      </c>
      <c r="T191" s="25">
        <v>3.7299999999999999E-6</v>
      </c>
      <c r="U191" s="25">
        <v>7.5100000000000001E-6</v>
      </c>
      <c r="V191" s="25">
        <v>1.7399999999999999E-5</v>
      </c>
      <c r="W191" s="25">
        <v>5.3199999999999999E-6</v>
      </c>
      <c r="X191" s="25">
        <v>3.2200000000000001E-6</v>
      </c>
      <c r="Y191" s="25">
        <v>9.8700000000000004E-7</v>
      </c>
      <c r="Z191" s="25">
        <v>3.6800000000000001E-7</v>
      </c>
      <c r="AA191" s="25">
        <v>1.3899999999999999E-7</v>
      </c>
      <c r="AB191" s="25">
        <f t="shared" si="21"/>
        <v>2.039911656441718E-6</v>
      </c>
      <c r="AC191" s="25">
        <f t="shared" si="22"/>
        <v>2.0196744376278115E-3</v>
      </c>
      <c r="AD191" s="25">
        <f t="shared" si="23"/>
        <v>1.5096965235173824E-2</v>
      </c>
      <c r="AE191" s="25">
        <f t="shared" si="24"/>
        <v>3.039630265848671E-2</v>
      </c>
      <c r="AF191" s="25">
        <f t="shared" si="25"/>
        <v>7.042552147239263E-2</v>
      </c>
      <c r="AG191" s="25">
        <f t="shared" si="26"/>
        <v>2.1532400817995911E-2</v>
      </c>
      <c r="AH191" s="25">
        <f t="shared" si="27"/>
        <v>1.3032768916155421E-2</v>
      </c>
      <c r="AI191" s="25">
        <f t="shared" si="28"/>
        <v>3.994826993865031E-3</v>
      </c>
      <c r="AJ191" s="25">
        <f t="shared" si="29"/>
        <v>1.4894593047034765E-3</v>
      </c>
      <c r="AK191" s="25">
        <f t="shared" si="30"/>
        <v>5.6259468302658486E-4</v>
      </c>
      <c r="AL191" s="39">
        <f>'Inhalation-Haz-Values'!$C$2/H191</f>
        <v>2449392712550.6069</v>
      </c>
      <c r="AM191" s="39">
        <f>'Inhalation-Haz-Values'!$C$2/I191</f>
        <v>40604026.845637582</v>
      </c>
      <c r="AN191" s="39">
        <f>'Inhalation-Haz-Values'!$C$2/J191</f>
        <v>3775351.0140405614</v>
      </c>
      <c r="AO191" s="39">
        <f>'Inhalation-Haz-Values'!$C$2/K191</f>
        <v>1351955.3072625697</v>
      </c>
      <c r="AP191" s="39">
        <f>'Inhalation-Haz-Values'!$C$2/L191</f>
        <v>560185.18518518517</v>
      </c>
      <c r="AQ191" s="39">
        <f>'Inhalation-Haz-Values'!$C$2/M191</f>
        <v>3167539.2670157067</v>
      </c>
      <c r="AR191" s="39">
        <f>'Inhalation-Haz-Values'!$C$2/N191</f>
        <v>6505376.3440860212</v>
      </c>
      <c r="AS191" s="39">
        <f>'Inhalation-Haz-Values'!$C$2/O191</f>
        <v>18906250</v>
      </c>
      <c r="AT191" s="39">
        <f>'Inhalation-Haz-Values'!$C$2/P191</f>
        <v>40536013.400335006</v>
      </c>
      <c r="AU191" s="39">
        <f>'Inhalation-Haz-Values'!$C$2/Q191</f>
        <v>72023809.523809522</v>
      </c>
      <c r="AV191" s="39">
        <f>'Inhalation-Haz-Values'!$C$3/R191</f>
        <v>10317460317.460318</v>
      </c>
      <c r="AW191" s="39">
        <f>'Inhalation-Haz-Values'!$C$3/S191</f>
        <v>10420841.683366735</v>
      </c>
      <c r="AX191" s="39">
        <f>'Inhalation-Haz-Values'!$C$3/T191</f>
        <v>1394101.8766756032</v>
      </c>
      <c r="AY191" s="39">
        <f>'Inhalation-Haz-Values'!$C$3/U191</f>
        <v>692410.1198402131</v>
      </c>
      <c r="AZ191" s="39">
        <f>'Inhalation-Haz-Values'!$C$3/V191</f>
        <v>298850.57471264369</v>
      </c>
      <c r="BA191" s="39">
        <f>'Inhalation-Haz-Values'!$C$3/W191</f>
        <v>977443.60902255645</v>
      </c>
      <c r="BB191" s="39">
        <f>'Inhalation-Haz-Values'!$C$3/X191</f>
        <v>1614906.8322981365</v>
      </c>
      <c r="BC191" s="39">
        <f>'Inhalation-Haz-Values'!$C$3/Y191</f>
        <v>5268490.3748733532</v>
      </c>
      <c r="BD191" s="39">
        <f>'Inhalation-Haz-Values'!$C$3/Z191</f>
        <v>14130434.782608695</v>
      </c>
      <c r="BE191" s="39">
        <f>'Inhalation-Haz-Values'!$C$3/AA191</f>
        <v>37410071.942446046</v>
      </c>
      <c r="BF191" s="39">
        <f>AB191*'Inhalation-Haz-Values'!$D$4</f>
        <v>1.4483372760736197E-11</v>
      </c>
      <c r="BG191" s="39">
        <f>AC191*'Inhalation-Haz-Values'!$D$4</f>
        <v>1.4339688507157461E-8</v>
      </c>
      <c r="BH191" s="39">
        <f>AD191*'Inhalation-Haz-Values'!$D$4</f>
        <v>1.0718845316973415E-7</v>
      </c>
      <c r="BI191" s="39">
        <f>AE191*'Inhalation-Haz-Values'!$D$4</f>
        <v>2.1581374887525562E-7</v>
      </c>
      <c r="BJ191" s="39">
        <f>AF191*'Inhalation-Haz-Values'!$D$4</f>
        <v>5.0002120245398766E-7</v>
      </c>
      <c r="BK191" s="39">
        <f>AG191*'Inhalation-Haz-Values'!$D$4</f>
        <v>1.5288004580777097E-7</v>
      </c>
      <c r="BL191" s="39">
        <f>AH191*'Inhalation-Haz-Values'!$D$4</f>
        <v>9.2532659304703486E-8</v>
      </c>
      <c r="BM191" s="39">
        <f>AI191*'Inhalation-Haz-Values'!$D$4</f>
        <v>2.8363271656441721E-8</v>
      </c>
      <c r="BN191" s="39">
        <f>AJ191*'Inhalation-Haz-Values'!$D$4</f>
        <v>1.0575161063394683E-8</v>
      </c>
      <c r="BO191" s="39">
        <f>AK191*'Inhalation-Haz-Values'!$D$4</f>
        <v>3.9944222494887526E-9</v>
      </c>
    </row>
    <row r="192" spans="1:67" s="23" customFormat="1" x14ac:dyDescent="0.25">
      <c r="A192" s="94" t="s">
        <v>155</v>
      </c>
      <c r="B192" s="94" t="s">
        <v>173</v>
      </c>
      <c r="C192" s="94" t="s">
        <v>174</v>
      </c>
      <c r="D192" s="94">
        <v>2020</v>
      </c>
      <c r="E192" s="94">
        <v>2019</v>
      </c>
      <c r="F192" s="94" t="s">
        <v>137</v>
      </c>
      <c r="G192" s="94" t="s">
        <v>127</v>
      </c>
      <c r="H192" s="25">
        <v>0</v>
      </c>
      <c r="I192" s="25">
        <v>0</v>
      </c>
      <c r="J192" s="25">
        <v>0</v>
      </c>
      <c r="K192" s="25">
        <v>0</v>
      </c>
      <c r="L192" s="25">
        <v>0</v>
      </c>
      <c r="M192" s="25">
        <v>0</v>
      </c>
      <c r="N192" s="25">
        <v>0</v>
      </c>
      <c r="O192" s="25">
        <v>0</v>
      </c>
      <c r="P192" s="25">
        <v>0</v>
      </c>
      <c r="Q192" s="25">
        <v>0</v>
      </c>
      <c r="R192" s="25">
        <v>0</v>
      </c>
      <c r="S192" s="25">
        <v>0</v>
      </c>
      <c r="T192" s="25">
        <v>0</v>
      </c>
      <c r="U192" s="25">
        <v>0</v>
      </c>
      <c r="V192" s="25">
        <v>0</v>
      </c>
      <c r="W192" s="25">
        <v>0</v>
      </c>
      <c r="X192" s="25">
        <v>0</v>
      </c>
      <c r="Y192" s="25">
        <v>0</v>
      </c>
      <c r="Z192" s="25">
        <v>0</v>
      </c>
      <c r="AA192" s="25">
        <v>0</v>
      </c>
      <c r="AB192" s="25">
        <f t="shared" si="21"/>
        <v>0</v>
      </c>
      <c r="AC192" s="25">
        <f t="shared" si="22"/>
        <v>0</v>
      </c>
      <c r="AD192" s="25">
        <f t="shared" si="23"/>
        <v>0</v>
      </c>
      <c r="AE192" s="25">
        <f t="shared" si="24"/>
        <v>0</v>
      </c>
      <c r="AF192" s="25">
        <f t="shared" si="25"/>
        <v>0</v>
      </c>
      <c r="AG192" s="25">
        <f t="shared" si="26"/>
        <v>0</v>
      </c>
      <c r="AH192" s="25">
        <f t="shared" si="27"/>
        <v>0</v>
      </c>
      <c r="AI192" s="25">
        <f t="shared" si="28"/>
        <v>0</v>
      </c>
      <c r="AJ192" s="25">
        <f t="shared" si="29"/>
        <v>0</v>
      </c>
      <c r="AK192" s="25">
        <f t="shared" si="30"/>
        <v>0</v>
      </c>
      <c r="AL192" s="39" t="e">
        <f>'Inhalation-Haz-Values'!$C$2/H192</f>
        <v>#DIV/0!</v>
      </c>
      <c r="AM192" s="39" t="e">
        <f>'Inhalation-Haz-Values'!$C$2/I192</f>
        <v>#DIV/0!</v>
      </c>
      <c r="AN192" s="39" t="e">
        <f>'Inhalation-Haz-Values'!$C$2/J192</f>
        <v>#DIV/0!</v>
      </c>
      <c r="AO192" s="39" t="e">
        <f>'Inhalation-Haz-Values'!$C$2/K192</f>
        <v>#DIV/0!</v>
      </c>
      <c r="AP192" s="39" t="e">
        <f>'Inhalation-Haz-Values'!$C$2/L192</f>
        <v>#DIV/0!</v>
      </c>
      <c r="AQ192" s="39" t="e">
        <f>'Inhalation-Haz-Values'!$C$2/M192</f>
        <v>#DIV/0!</v>
      </c>
      <c r="AR192" s="39" t="e">
        <f>'Inhalation-Haz-Values'!$C$2/N192</f>
        <v>#DIV/0!</v>
      </c>
      <c r="AS192" s="39" t="e">
        <f>'Inhalation-Haz-Values'!$C$2/O192</f>
        <v>#DIV/0!</v>
      </c>
      <c r="AT192" s="39" t="e">
        <f>'Inhalation-Haz-Values'!$C$2/P192</f>
        <v>#DIV/0!</v>
      </c>
      <c r="AU192" s="39" t="e">
        <f>'Inhalation-Haz-Values'!$C$2/Q192</f>
        <v>#DIV/0!</v>
      </c>
      <c r="AV192" s="39" t="e">
        <f>'Inhalation-Haz-Values'!$C$3/R192</f>
        <v>#DIV/0!</v>
      </c>
      <c r="AW192" s="39" t="e">
        <f>'Inhalation-Haz-Values'!$C$3/S192</f>
        <v>#DIV/0!</v>
      </c>
      <c r="AX192" s="39" t="e">
        <f>'Inhalation-Haz-Values'!$C$3/T192</f>
        <v>#DIV/0!</v>
      </c>
      <c r="AY192" s="39" t="e">
        <f>'Inhalation-Haz-Values'!$C$3/U192</f>
        <v>#DIV/0!</v>
      </c>
      <c r="AZ192" s="39" t="e">
        <f>'Inhalation-Haz-Values'!$C$3/V192</f>
        <v>#DIV/0!</v>
      </c>
      <c r="BA192" s="39" t="e">
        <f>'Inhalation-Haz-Values'!$C$3/W192</f>
        <v>#DIV/0!</v>
      </c>
      <c r="BB192" s="39" t="e">
        <f>'Inhalation-Haz-Values'!$C$3/X192</f>
        <v>#DIV/0!</v>
      </c>
      <c r="BC192" s="39" t="e">
        <f>'Inhalation-Haz-Values'!$C$3/Y192</f>
        <v>#DIV/0!</v>
      </c>
      <c r="BD192" s="39" t="e">
        <f>'Inhalation-Haz-Values'!$C$3/Z192</f>
        <v>#DIV/0!</v>
      </c>
      <c r="BE192" s="39" t="e">
        <f>'Inhalation-Haz-Values'!$C$3/AA192</f>
        <v>#DIV/0!</v>
      </c>
      <c r="BF192" s="39">
        <f>AB192*'Inhalation-Haz-Values'!$D$4</f>
        <v>0</v>
      </c>
      <c r="BG192" s="39">
        <f>AC192*'Inhalation-Haz-Values'!$D$4</f>
        <v>0</v>
      </c>
      <c r="BH192" s="39">
        <f>AD192*'Inhalation-Haz-Values'!$D$4</f>
        <v>0</v>
      </c>
      <c r="BI192" s="39">
        <f>AE192*'Inhalation-Haz-Values'!$D$4</f>
        <v>0</v>
      </c>
      <c r="BJ192" s="39">
        <f>AF192*'Inhalation-Haz-Values'!$D$4</f>
        <v>0</v>
      </c>
      <c r="BK192" s="39">
        <f>AG192*'Inhalation-Haz-Values'!$D$4</f>
        <v>0</v>
      </c>
      <c r="BL192" s="39">
        <f>AH192*'Inhalation-Haz-Values'!$D$4</f>
        <v>0</v>
      </c>
      <c r="BM192" s="39">
        <f>AI192*'Inhalation-Haz-Values'!$D$4</f>
        <v>0</v>
      </c>
      <c r="BN192" s="39">
        <f>AJ192*'Inhalation-Haz-Values'!$D$4</f>
        <v>0</v>
      </c>
      <c r="BO192" s="39">
        <f>AK192*'Inhalation-Haz-Values'!$D$4</f>
        <v>0</v>
      </c>
    </row>
    <row r="193" spans="1:67" s="23" customFormat="1" ht="14.45" customHeight="1" x14ac:dyDescent="0.25">
      <c r="A193" s="94" t="s">
        <v>155</v>
      </c>
      <c r="B193" s="94" t="s">
        <v>173</v>
      </c>
      <c r="C193" s="94" t="s">
        <v>174</v>
      </c>
      <c r="D193" s="94">
        <v>2020</v>
      </c>
      <c r="E193" s="94">
        <v>2019</v>
      </c>
      <c r="F193" s="94" t="s">
        <v>138</v>
      </c>
      <c r="G193" s="94" t="s">
        <v>127</v>
      </c>
      <c r="H193" s="25">
        <v>9.8800000000000003E-13</v>
      </c>
      <c r="I193" s="25">
        <v>5.9599999999999998E-8</v>
      </c>
      <c r="J193" s="25">
        <v>6.4099999999999998E-7</v>
      </c>
      <c r="K193" s="25">
        <v>1.79E-6</v>
      </c>
      <c r="L193" s="25">
        <v>4.3200000000000001E-6</v>
      </c>
      <c r="M193" s="25">
        <v>7.6400000000000001E-7</v>
      </c>
      <c r="N193" s="25">
        <v>3.72E-7</v>
      </c>
      <c r="O193" s="25">
        <v>1.2800000000000001E-7</v>
      </c>
      <c r="P193" s="25">
        <v>5.9699999999999999E-8</v>
      </c>
      <c r="Q193" s="25">
        <v>3.3600000000000003E-8</v>
      </c>
      <c r="R193" s="25">
        <v>5.0400000000000002E-10</v>
      </c>
      <c r="S193" s="25">
        <v>4.9900000000000001E-7</v>
      </c>
      <c r="T193" s="25">
        <v>3.7299999999999999E-6</v>
      </c>
      <c r="U193" s="25">
        <v>7.5100000000000001E-6</v>
      </c>
      <c r="V193" s="25">
        <v>1.7399999999999999E-5</v>
      </c>
      <c r="W193" s="25">
        <v>5.3199999999999999E-6</v>
      </c>
      <c r="X193" s="25">
        <v>3.2200000000000001E-6</v>
      </c>
      <c r="Y193" s="25">
        <v>9.8700000000000004E-7</v>
      </c>
      <c r="Z193" s="25">
        <v>3.6800000000000001E-7</v>
      </c>
      <c r="AA193" s="25">
        <v>1.3899999999999999E-7</v>
      </c>
      <c r="AB193" s="25">
        <f t="shared" si="21"/>
        <v>2.039911656441718E-6</v>
      </c>
      <c r="AC193" s="25">
        <f t="shared" si="22"/>
        <v>2.0196744376278115E-3</v>
      </c>
      <c r="AD193" s="25">
        <f t="shared" si="23"/>
        <v>1.5096965235173824E-2</v>
      </c>
      <c r="AE193" s="25">
        <f t="shared" si="24"/>
        <v>3.039630265848671E-2</v>
      </c>
      <c r="AF193" s="25">
        <f t="shared" si="25"/>
        <v>7.042552147239263E-2</v>
      </c>
      <c r="AG193" s="25">
        <f t="shared" si="26"/>
        <v>2.1532400817995911E-2</v>
      </c>
      <c r="AH193" s="25">
        <f t="shared" si="27"/>
        <v>1.3032768916155421E-2</v>
      </c>
      <c r="AI193" s="25">
        <f t="shared" si="28"/>
        <v>3.994826993865031E-3</v>
      </c>
      <c r="AJ193" s="25">
        <f t="shared" si="29"/>
        <v>1.4894593047034765E-3</v>
      </c>
      <c r="AK193" s="25">
        <f t="shared" si="30"/>
        <v>5.6259468302658486E-4</v>
      </c>
      <c r="AL193" s="39">
        <f>'Inhalation-Haz-Values'!$C$2/H193</f>
        <v>2449392712550.6069</v>
      </c>
      <c r="AM193" s="39">
        <f>'Inhalation-Haz-Values'!$C$2/I193</f>
        <v>40604026.845637582</v>
      </c>
      <c r="AN193" s="39">
        <f>'Inhalation-Haz-Values'!$C$2/J193</f>
        <v>3775351.0140405614</v>
      </c>
      <c r="AO193" s="39">
        <f>'Inhalation-Haz-Values'!$C$2/K193</f>
        <v>1351955.3072625697</v>
      </c>
      <c r="AP193" s="39">
        <f>'Inhalation-Haz-Values'!$C$2/L193</f>
        <v>560185.18518518517</v>
      </c>
      <c r="AQ193" s="39">
        <f>'Inhalation-Haz-Values'!$C$2/M193</f>
        <v>3167539.2670157067</v>
      </c>
      <c r="AR193" s="39">
        <f>'Inhalation-Haz-Values'!$C$2/N193</f>
        <v>6505376.3440860212</v>
      </c>
      <c r="AS193" s="39">
        <f>'Inhalation-Haz-Values'!$C$2/O193</f>
        <v>18906250</v>
      </c>
      <c r="AT193" s="39">
        <f>'Inhalation-Haz-Values'!$C$2/P193</f>
        <v>40536013.400335006</v>
      </c>
      <c r="AU193" s="39">
        <f>'Inhalation-Haz-Values'!$C$2/Q193</f>
        <v>72023809.523809522</v>
      </c>
      <c r="AV193" s="39">
        <f>'Inhalation-Haz-Values'!$C$3/R193</f>
        <v>10317460317.460318</v>
      </c>
      <c r="AW193" s="39">
        <f>'Inhalation-Haz-Values'!$C$3/S193</f>
        <v>10420841.683366735</v>
      </c>
      <c r="AX193" s="39">
        <f>'Inhalation-Haz-Values'!$C$3/T193</f>
        <v>1394101.8766756032</v>
      </c>
      <c r="AY193" s="39">
        <f>'Inhalation-Haz-Values'!$C$3/U193</f>
        <v>692410.1198402131</v>
      </c>
      <c r="AZ193" s="39">
        <f>'Inhalation-Haz-Values'!$C$3/V193</f>
        <v>298850.57471264369</v>
      </c>
      <c r="BA193" s="39">
        <f>'Inhalation-Haz-Values'!$C$3/W193</f>
        <v>977443.60902255645</v>
      </c>
      <c r="BB193" s="39">
        <f>'Inhalation-Haz-Values'!$C$3/X193</f>
        <v>1614906.8322981365</v>
      </c>
      <c r="BC193" s="39">
        <f>'Inhalation-Haz-Values'!$C$3/Y193</f>
        <v>5268490.3748733532</v>
      </c>
      <c r="BD193" s="39">
        <f>'Inhalation-Haz-Values'!$C$3/Z193</f>
        <v>14130434.782608695</v>
      </c>
      <c r="BE193" s="39">
        <f>'Inhalation-Haz-Values'!$C$3/AA193</f>
        <v>37410071.942446046</v>
      </c>
      <c r="BF193" s="39">
        <f>AB193*'Inhalation-Haz-Values'!$D$4</f>
        <v>1.4483372760736197E-11</v>
      </c>
      <c r="BG193" s="39">
        <f>AC193*'Inhalation-Haz-Values'!$D$4</f>
        <v>1.4339688507157461E-8</v>
      </c>
      <c r="BH193" s="39">
        <f>AD193*'Inhalation-Haz-Values'!$D$4</f>
        <v>1.0718845316973415E-7</v>
      </c>
      <c r="BI193" s="39">
        <f>AE193*'Inhalation-Haz-Values'!$D$4</f>
        <v>2.1581374887525562E-7</v>
      </c>
      <c r="BJ193" s="39">
        <f>AF193*'Inhalation-Haz-Values'!$D$4</f>
        <v>5.0002120245398766E-7</v>
      </c>
      <c r="BK193" s="39">
        <f>AG193*'Inhalation-Haz-Values'!$D$4</f>
        <v>1.5288004580777097E-7</v>
      </c>
      <c r="BL193" s="39">
        <f>AH193*'Inhalation-Haz-Values'!$D$4</f>
        <v>9.2532659304703486E-8</v>
      </c>
      <c r="BM193" s="39">
        <f>AI193*'Inhalation-Haz-Values'!$D$4</f>
        <v>2.8363271656441721E-8</v>
      </c>
      <c r="BN193" s="39">
        <f>AJ193*'Inhalation-Haz-Values'!$D$4</f>
        <v>1.0575161063394683E-8</v>
      </c>
      <c r="BO193" s="39">
        <f>AK193*'Inhalation-Haz-Values'!$D$4</f>
        <v>3.9944222494887526E-9</v>
      </c>
    </row>
    <row r="194" spans="1:67" s="23" customFormat="1" x14ac:dyDescent="0.25">
      <c r="A194" s="94" t="s">
        <v>155</v>
      </c>
      <c r="B194" s="94" t="s">
        <v>173</v>
      </c>
      <c r="C194" s="94" t="s">
        <v>174</v>
      </c>
      <c r="D194" s="94" t="s">
        <v>140</v>
      </c>
      <c r="E194" s="94" t="s">
        <v>141</v>
      </c>
      <c r="F194" s="94" t="s">
        <v>134</v>
      </c>
      <c r="G194" s="94" t="s">
        <v>127</v>
      </c>
      <c r="H194" s="25">
        <v>4.8771523848019402E-12</v>
      </c>
      <c r="I194" s="25">
        <v>6.9494480092966797E-8</v>
      </c>
      <c r="J194" s="25">
        <v>6.8564757477768799E-7</v>
      </c>
      <c r="K194" s="25">
        <v>2.0359652864793801E-6</v>
      </c>
      <c r="L194" s="25">
        <v>5.3195056588520597E-6</v>
      </c>
      <c r="M194" s="25">
        <v>7.8895969583670105E-7</v>
      </c>
      <c r="N194" s="25">
        <v>3.6209273949070299E-7</v>
      </c>
      <c r="O194" s="25">
        <v>1.3283149353273999E-7</v>
      </c>
      <c r="P194" s="25">
        <v>7.0277319876717806E-8</v>
      </c>
      <c r="Q194" s="25">
        <v>3.9333715137429202E-8</v>
      </c>
      <c r="R194" s="25">
        <v>1.2465870136924001E-9</v>
      </c>
      <c r="S194" s="25">
        <v>5.1321548984438097E-7</v>
      </c>
      <c r="T194" s="25">
        <v>3.75707093775262E-6</v>
      </c>
      <c r="U194" s="25">
        <v>7.7782262530315204E-6</v>
      </c>
      <c r="V194" s="25">
        <v>1.7414563561034702E-5</v>
      </c>
      <c r="W194" s="25">
        <v>5.1336023140662896E-6</v>
      </c>
      <c r="X194" s="25">
        <v>2.7707092815278901E-6</v>
      </c>
      <c r="Y194" s="25">
        <v>8.7517316466248899E-7</v>
      </c>
      <c r="Z194" s="25">
        <v>3.5029928759094499E-7</v>
      </c>
      <c r="AA194" s="25">
        <v>1.37982584251212E-7</v>
      </c>
      <c r="AB194" s="25">
        <f t="shared" si="21"/>
        <v>5.0454908333333298E-6</v>
      </c>
      <c r="AC194" s="25">
        <f t="shared" si="22"/>
        <v>2.0772108333333311E-3</v>
      </c>
      <c r="AD194" s="25">
        <f t="shared" si="23"/>
        <v>1.5206533333333301E-2</v>
      </c>
      <c r="AE194" s="25">
        <f t="shared" si="24"/>
        <v>3.1481933333333302E-2</v>
      </c>
      <c r="AF194" s="25">
        <f t="shared" si="25"/>
        <v>7.0484466666666426E-2</v>
      </c>
      <c r="AG194" s="25">
        <f t="shared" si="26"/>
        <v>2.0777966666666668E-2</v>
      </c>
      <c r="AH194" s="25">
        <f t="shared" si="27"/>
        <v>1.1214289999999998E-2</v>
      </c>
      <c r="AI194" s="25">
        <f t="shared" si="28"/>
        <v>3.5422141666666628E-3</v>
      </c>
      <c r="AJ194" s="25">
        <f t="shared" si="29"/>
        <v>1.4178166666666632E-3</v>
      </c>
      <c r="AK194" s="25">
        <f t="shared" si="30"/>
        <v>5.5847674999999757E-4</v>
      </c>
      <c r="AL194" s="39">
        <f>'Inhalation-Haz-Values'!$C$2/H194</f>
        <v>496191180644.90729</v>
      </c>
      <c r="AM194" s="39">
        <f>'Inhalation-Haz-Values'!$C$2/I194</f>
        <v>34822909.629119113</v>
      </c>
      <c r="AN194" s="39">
        <f>'Inhalation-Haz-Values'!$C$2/J194</f>
        <v>3529510.0413425257</v>
      </c>
      <c r="AO194" s="39">
        <f>'Inhalation-Haz-Values'!$C$2/K194</f>
        <v>1188625.3739545324</v>
      </c>
      <c r="AP194" s="39">
        <f>'Inhalation-Haz-Values'!$C$2/L194</f>
        <v>454929.49067042291</v>
      </c>
      <c r="AQ194" s="39">
        <f>'Inhalation-Haz-Values'!$C$2/M194</f>
        <v>3067330.3246923932</v>
      </c>
      <c r="AR194" s="39">
        <f>'Inhalation-Haz-Values'!$C$2/N194</f>
        <v>6683370.6839960963</v>
      </c>
      <c r="AS194" s="39">
        <f>'Inhalation-Haz-Values'!$C$2/O194</f>
        <v>18218571.030397426</v>
      </c>
      <c r="AT194" s="39">
        <f>'Inhalation-Haz-Values'!$C$2/P194</f>
        <v>34435006.973020926</v>
      </c>
      <c r="AU194" s="39">
        <f>'Inhalation-Haz-Values'!$C$2/Q194</f>
        <v>61524826.514472179</v>
      </c>
      <c r="AV194" s="39">
        <f>'Inhalation-Haz-Values'!$C$3/R194</f>
        <v>4171389516.2420802</v>
      </c>
      <c r="AW194" s="39">
        <f>'Inhalation-Haz-Values'!$C$3/S194</f>
        <v>10132196.129888369</v>
      </c>
      <c r="AX194" s="39">
        <f>'Inhalation-Haz-Values'!$C$3/T194</f>
        <v>1384056.9119279131</v>
      </c>
      <c r="AY194" s="39">
        <f>'Inhalation-Haz-Values'!$C$3/U194</f>
        <v>668532.88022745925</v>
      </c>
      <c r="AZ194" s="39">
        <f>'Inhalation-Haz-Values'!$C$3/V194</f>
        <v>298600.65006940876</v>
      </c>
      <c r="BA194" s="39">
        <f>'Inhalation-Haz-Values'!$C$3/W194</f>
        <v>1012933.9364196128</v>
      </c>
      <c r="BB194" s="39">
        <f>'Inhalation-Haz-Values'!$C$3/X194</f>
        <v>1876775.7536555741</v>
      </c>
      <c r="BC194" s="39">
        <f>'Inhalation-Haz-Values'!$C$3/Y194</f>
        <v>5941681.2694495525</v>
      </c>
      <c r="BD194" s="39">
        <f>'Inhalation-Haz-Values'!$C$3/Z194</f>
        <v>14844449.258692745</v>
      </c>
      <c r="BE194" s="39">
        <f>'Inhalation-Haz-Values'!$C$3/AA194</f>
        <v>37685915.423448265</v>
      </c>
      <c r="BF194" s="39">
        <f>AB194*'Inhalation-Haz-Values'!$D$4</f>
        <v>3.5822984916666642E-11</v>
      </c>
      <c r="BG194" s="39">
        <f>AC194*'Inhalation-Haz-Values'!$D$4</f>
        <v>1.4748196916666649E-8</v>
      </c>
      <c r="BH194" s="39">
        <f>AD194*'Inhalation-Haz-Values'!$D$4</f>
        <v>1.0796638666666644E-7</v>
      </c>
      <c r="BI194" s="39">
        <f>AE194*'Inhalation-Haz-Values'!$D$4</f>
        <v>2.2352172666666643E-7</v>
      </c>
      <c r="BJ194" s="39">
        <f>AF194*'Inhalation-Haz-Values'!$D$4</f>
        <v>5.0043971333333157E-7</v>
      </c>
      <c r="BK194" s="39">
        <f>AG194*'Inhalation-Haz-Values'!$D$4</f>
        <v>1.4752356333333335E-7</v>
      </c>
      <c r="BL194" s="39">
        <f>AH194*'Inhalation-Haz-Values'!$D$4</f>
        <v>7.962145899999998E-8</v>
      </c>
      <c r="BM194" s="39">
        <f>AI194*'Inhalation-Haz-Values'!$D$4</f>
        <v>2.5149720583333304E-8</v>
      </c>
      <c r="BN194" s="39">
        <f>AJ194*'Inhalation-Haz-Values'!$D$4</f>
        <v>1.0066498333333308E-8</v>
      </c>
      <c r="BO194" s="39">
        <f>AK194*'Inhalation-Haz-Values'!$D$4</f>
        <v>3.9651849249999827E-9</v>
      </c>
    </row>
    <row r="195" spans="1:67" s="23" customFormat="1" ht="14.45" customHeight="1" x14ac:dyDescent="0.25">
      <c r="A195" s="94" t="s">
        <v>155</v>
      </c>
      <c r="B195" s="94" t="s">
        <v>173</v>
      </c>
      <c r="C195" s="94" t="s">
        <v>174</v>
      </c>
      <c r="D195" s="94" t="s">
        <v>140</v>
      </c>
      <c r="E195" s="94" t="s">
        <v>141</v>
      </c>
      <c r="F195" s="94" t="s">
        <v>137</v>
      </c>
      <c r="G195" s="94" t="s">
        <v>127</v>
      </c>
      <c r="H195" s="25">
        <v>0</v>
      </c>
      <c r="I195" s="25">
        <v>0</v>
      </c>
      <c r="J195" s="25">
        <v>0</v>
      </c>
      <c r="K195" s="25">
        <v>0</v>
      </c>
      <c r="L195" s="25">
        <v>0</v>
      </c>
      <c r="M195" s="25">
        <v>0</v>
      </c>
      <c r="N195" s="25">
        <v>0</v>
      </c>
      <c r="O195" s="25">
        <v>0</v>
      </c>
      <c r="P195" s="25">
        <v>0</v>
      </c>
      <c r="Q195" s="25">
        <v>0</v>
      </c>
      <c r="R195" s="25">
        <v>0</v>
      </c>
      <c r="S195" s="25">
        <v>0</v>
      </c>
      <c r="T195" s="25">
        <v>0</v>
      </c>
      <c r="U195" s="25">
        <v>0</v>
      </c>
      <c r="V195" s="25">
        <v>0</v>
      </c>
      <c r="W195" s="25">
        <v>0</v>
      </c>
      <c r="X195" s="25">
        <v>0</v>
      </c>
      <c r="Y195" s="25">
        <v>0</v>
      </c>
      <c r="Z195" s="25">
        <v>0</v>
      </c>
      <c r="AA195" s="25">
        <v>0</v>
      </c>
      <c r="AB195" s="25">
        <f t="shared" si="21"/>
        <v>0</v>
      </c>
      <c r="AC195" s="25">
        <f t="shared" si="22"/>
        <v>0</v>
      </c>
      <c r="AD195" s="25">
        <f t="shared" si="23"/>
        <v>0</v>
      </c>
      <c r="AE195" s="25">
        <f t="shared" si="24"/>
        <v>0</v>
      </c>
      <c r="AF195" s="25">
        <f t="shared" si="25"/>
        <v>0</v>
      </c>
      <c r="AG195" s="25">
        <f t="shared" si="26"/>
        <v>0</v>
      </c>
      <c r="AH195" s="25">
        <f t="shared" si="27"/>
        <v>0</v>
      </c>
      <c r="AI195" s="25">
        <f t="shared" si="28"/>
        <v>0</v>
      </c>
      <c r="AJ195" s="25">
        <f t="shared" si="29"/>
        <v>0</v>
      </c>
      <c r="AK195" s="25">
        <f t="shared" si="30"/>
        <v>0</v>
      </c>
      <c r="AL195" s="39" t="e">
        <f>'Inhalation-Haz-Values'!$C$2/H195</f>
        <v>#DIV/0!</v>
      </c>
      <c r="AM195" s="39" t="e">
        <f>'Inhalation-Haz-Values'!$C$2/I195</f>
        <v>#DIV/0!</v>
      </c>
      <c r="AN195" s="39" t="e">
        <f>'Inhalation-Haz-Values'!$C$2/J195</f>
        <v>#DIV/0!</v>
      </c>
      <c r="AO195" s="39" t="e">
        <f>'Inhalation-Haz-Values'!$C$2/K195</f>
        <v>#DIV/0!</v>
      </c>
      <c r="AP195" s="39" t="e">
        <f>'Inhalation-Haz-Values'!$C$2/L195</f>
        <v>#DIV/0!</v>
      </c>
      <c r="AQ195" s="39" t="e">
        <f>'Inhalation-Haz-Values'!$C$2/M195</f>
        <v>#DIV/0!</v>
      </c>
      <c r="AR195" s="39" t="e">
        <f>'Inhalation-Haz-Values'!$C$2/N195</f>
        <v>#DIV/0!</v>
      </c>
      <c r="AS195" s="39" t="e">
        <f>'Inhalation-Haz-Values'!$C$2/O195</f>
        <v>#DIV/0!</v>
      </c>
      <c r="AT195" s="39" t="e">
        <f>'Inhalation-Haz-Values'!$C$2/P195</f>
        <v>#DIV/0!</v>
      </c>
      <c r="AU195" s="39" t="e">
        <f>'Inhalation-Haz-Values'!$C$2/Q195</f>
        <v>#DIV/0!</v>
      </c>
      <c r="AV195" s="39" t="e">
        <f>'Inhalation-Haz-Values'!$C$3/R195</f>
        <v>#DIV/0!</v>
      </c>
      <c r="AW195" s="39" t="e">
        <f>'Inhalation-Haz-Values'!$C$3/S195</f>
        <v>#DIV/0!</v>
      </c>
      <c r="AX195" s="39" t="e">
        <f>'Inhalation-Haz-Values'!$C$3/T195</f>
        <v>#DIV/0!</v>
      </c>
      <c r="AY195" s="39" t="e">
        <f>'Inhalation-Haz-Values'!$C$3/U195</f>
        <v>#DIV/0!</v>
      </c>
      <c r="AZ195" s="39" t="e">
        <f>'Inhalation-Haz-Values'!$C$3/V195</f>
        <v>#DIV/0!</v>
      </c>
      <c r="BA195" s="39" t="e">
        <f>'Inhalation-Haz-Values'!$C$3/W195</f>
        <v>#DIV/0!</v>
      </c>
      <c r="BB195" s="39" t="e">
        <f>'Inhalation-Haz-Values'!$C$3/X195</f>
        <v>#DIV/0!</v>
      </c>
      <c r="BC195" s="39" t="e">
        <f>'Inhalation-Haz-Values'!$C$3/Y195</f>
        <v>#DIV/0!</v>
      </c>
      <c r="BD195" s="39" t="e">
        <f>'Inhalation-Haz-Values'!$C$3/Z195</f>
        <v>#DIV/0!</v>
      </c>
      <c r="BE195" s="39" t="e">
        <f>'Inhalation-Haz-Values'!$C$3/AA195</f>
        <v>#DIV/0!</v>
      </c>
      <c r="BF195" s="39">
        <f>AB195*'Inhalation-Haz-Values'!$D$4</f>
        <v>0</v>
      </c>
      <c r="BG195" s="39">
        <f>AC195*'Inhalation-Haz-Values'!$D$4</f>
        <v>0</v>
      </c>
      <c r="BH195" s="39">
        <f>AD195*'Inhalation-Haz-Values'!$D$4</f>
        <v>0</v>
      </c>
      <c r="BI195" s="39">
        <f>AE195*'Inhalation-Haz-Values'!$D$4</f>
        <v>0</v>
      </c>
      <c r="BJ195" s="39">
        <f>AF195*'Inhalation-Haz-Values'!$D$4</f>
        <v>0</v>
      </c>
      <c r="BK195" s="39">
        <f>AG195*'Inhalation-Haz-Values'!$D$4</f>
        <v>0</v>
      </c>
      <c r="BL195" s="39">
        <f>AH195*'Inhalation-Haz-Values'!$D$4</f>
        <v>0</v>
      </c>
      <c r="BM195" s="39">
        <f>AI195*'Inhalation-Haz-Values'!$D$4</f>
        <v>0</v>
      </c>
      <c r="BN195" s="39">
        <f>AJ195*'Inhalation-Haz-Values'!$D$4</f>
        <v>0</v>
      </c>
      <c r="BO195" s="39">
        <f>AK195*'Inhalation-Haz-Values'!$D$4</f>
        <v>0</v>
      </c>
    </row>
    <row r="196" spans="1:67" s="23" customFormat="1" x14ac:dyDescent="0.25">
      <c r="A196" s="94" t="s">
        <v>155</v>
      </c>
      <c r="B196" s="94" t="s">
        <v>173</v>
      </c>
      <c r="C196" s="94" t="s">
        <v>174</v>
      </c>
      <c r="D196" s="94" t="s">
        <v>140</v>
      </c>
      <c r="E196" s="94" t="s">
        <v>141</v>
      </c>
      <c r="F196" s="94" t="s">
        <v>138</v>
      </c>
      <c r="G196" s="94" t="s">
        <v>127</v>
      </c>
      <c r="H196" s="25">
        <v>4.8771523848019402E-12</v>
      </c>
      <c r="I196" s="25">
        <v>6.9494480092966797E-8</v>
      </c>
      <c r="J196" s="25">
        <v>6.8564757477768799E-7</v>
      </c>
      <c r="K196" s="25">
        <v>2.0359652864793801E-6</v>
      </c>
      <c r="L196" s="25">
        <v>5.3195056588520597E-6</v>
      </c>
      <c r="M196" s="25">
        <v>7.8895969583670105E-7</v>
      </c>
      <c r="N196" s="25">
        <v>3.6209273949070299E-7</v>
      </c>
      <c r="O196" s="25">
        <v>1.3283149353273999E-7</v>
      </c>
      <c r="P196" s="25">
        <v>7.0277319876717806E-8</v>
      </c>
      <c r="Q196" s="25">
        <v>3.9333715137429202E-8</v>
      </c>
      <c r="R196" s="25">
        <v>1.2465870136924001E-9</v>
      </c>
      <c r="S196" s="25">
        <v>5.1321548984438097E-7</v>
      </c>
      <c r="T196" s="25">
        <v>3.75707093775262E-6</v>
      </c>
      <c r="U196" s="25">
        <v>7.7782262530315204E-6</v>
      </c>
      <c r="V196" s="25">
        <v>1.7414563561034702E-5</v>
      </c>
      <c r="W196" s="25">
        <v>5.1336023140662896E-6</v>
      </c>
      <c r="X196" s="25">
        <v>2.7707092815278901E-6</v>
      </c>
      <c r="Y196" s="25">
        <v>8.7517316466248899E-7</v>
      </c>
      <c r="Z196" s="25">
        <v>3.5029928759094499E-7</v>
      </c>
      <c r="AA196" s="25">
        <v>1.37982584251212E-7</v>
      </c>
      <c r="AB196" s="25">
        <f t="shared" si="21"/>
        <v>5.0454908333333298E-6</v>
      </c>
      <c r="AC196" s="25">
        <f t="shared" si="22"/>
        <v>2.0772108333333311E-3</v>
      </c>
      <c r="AD196" s="25">
        <f t="shared" si="23"/>
        <v>1.5206533333333301E-2</v>
      </c>
      <c r="AE196" s="25">
        <f t="shared" si="24"/>
        <v>3.1481933333333302E-2</v>
      </c>
      <c r="AF196" s="25">
        <f t="shared" si="25"/>
        <v>7.0484466666666426E-2</v>
      </c>
      <c r="AG196" s="25">
        <f t="shared" si="26"/>
        <v>2.0777966666666668E-2</v>
      </c>
      <c r="AH196" s="25">
        <f t="shared" si="27"/>
        <v>1.1214289999999998E-2</v>
      </c>
      <c r="AI196" s="25">
        <f t="shared" si="28"/>
        <v>3.5422141666666628E-3</v>
      </c>
      <c r="AJ196" s="25">
        <f t="shared" si="29"/>
        <v>1.4178166666666632E-3</v>
      </c>
      <c r="AK196" s="25">
        <f t="shared" si="30"/>
        <v>5.5847674999999757E-4</v>
      </c>
      <c r="AL196" s="39">
        <f>'Inhalation-Haz-Values'!$C$2/H196</f>
        <v>496191180644.90729</v>
      </c>
      <c r="AM196" s="39">
        <f>'Inhalation-Haz-Values'!$C$2/I196</f>
        <v>34822909.629119113</v>
      </c>
      <c r="AN196" s="39">
        <f>'Inhalation-Haz-Values'!$C$2/J196</f>
        <v>3529510.0413425257</v>
      </c>
      <c r="AO196" s="39">
        <f>'Inhalation-Haz-Values'!$C$2/K196</f>
        <v>1188625.3739545324</v>
      </c>
      <c r="AP196" s="39">
        <f>'Inhalation-Haz-Values'!$C$2/L196</f>
        <v>454929.49067042291</v>
      </c>
      <c r="AQ196" s="39">
        <f>'Inhalation-Haz-Values'!$C$2/M196</f>
        <v>3067330.3246923932</v>
      </c>
      <c r="AR196" s="39">
        <f>'Inhalation-Haz-Values'!$C$2/N196</f>
        <v>6683370.6839960963</v>
      </c>
      <c r="AS196" s="39">
        <f>'Inhalation-Haz-Values'!$C$2/O196</f>
        <v>18218571.030397426</v>
      </c>
      <c r="AT196" s="39">
        <f>'Inhalation-Haz-Values'!$C$2/P196</f>
        <v>34435006.973020926</v>
      </c>
      <c r="AU196" s="39">
        <f>'Inhalation-Haz-Values'!$C$2/Q196</f>
        <v>61524826.514472179</v>
      </c>
      <c r="AV196" s="39">
        <f>'Inhalation-Haz-Values'!$C$3/R196</f>
        <v>4171389516.2420802</v>
      </c>
      <c r="AW196" s="39">
        <f>'Inhalation-Haz-Values'!$C$3/S196</f>
        <v>10132196.129888369</v>
      </c>
      <c r="AX196" s="39">
        <f>'Inhalation-Haz-Values'!$C$3/T196</f>
        <v>1384056.9119279131</v>
      </c>
      <c r="AY196" s="39">
        <f>'Inhalation-Haz-Values'!$C$3/U196</f>
        <v>668532.88022745925</v>
      </c>
      <c r="AZ196" s="39">
        <f>'Inhalation-Haz-Values'!$C$3/V196</f>
        <v>298600.65006940876</v>
      </c>
      <c r="BA196" s="39">
        <f>'Inhalation-Haz-Values'!$C$3/W196</f>
        <v>1012933.9364196128</v>
      </c>
      <c r="BB196" s="39">
        <f>'Inhalation-Haz-Values'!$C$3/X196</f>
        <v>1876775.7536555741</v>
      </c>
      <c r="BC196" s="39">
        <f>'Inhalation-Haz-Values'!$C$3/Y196</f>
        <v>5941681.2694495525</v>
      </c>
      <c r="BD196" s="39">
        <f>'Inhalation-Haz-Values'!$C$3/Z196</f>
        <v>14844449.258692745</v>
      </c>
      <c r="BE196" s="39">
        <f>'Inhalation-Haz-Values'!$C$3/AA196</f>
        <v>37685915.423448265</v>
      </c>
      <c r="BF196" s="39">
        <f>AB196*'Inhalation-Haz-Values'!$D$4</f>
        <v>3.5822984916666642E-11</v>
      </c>
      <c r="BG196" s="39">
        <f>AC196*'Inhalation-Haz-Values'!$D$4</f>
        <v>1.4748196916666649E-8</v>
      </c>
      <c r="BH196" s="39">
        <f>AD196*'Inhalation-Haz-Values'!$D$4</f>
        <v>1.0796638666666644E-7</v>
      </c>
      <c r="BI196" s="39">
        <f>AE196*'Inhalation-Haz-Values'!$D$4</f>
        <v>2.2352172666666643E-7</v>
      </c>
      <c r="BJ196" s="39">
        <f>AF196*'Inhalation-Haz-Values'!$D$4</f>
        <v>5.0043971333333157E-7</v>
      </c>
      <c r="BK196" s="39">
        <f>AG196*'Inhalation-Haz-Values'!$D$4</f>
        <v>1.4752356333333335E-7</v>
      </c>
      <c r="BL196" s="39">
        <f>AH196*'Inhalation-Haz-Values'!$D$4</f>
        <v>7.962145899999998E-8</v>
      </c>
      <c r="BM196" s="39">
        <f>AI196*'Inhalation-Haz-Values'!$D$4</f>
        <v>2.5149720583333304E-8</v>
      </c>
      <c r="BN196" s="39">
        <f>AJ196*'Inhalation-Haz-Values'!$D$4</f>
        <v>1.0066498333333308E-8</v>
      </c>
      <c r="BO196" s="39">
        <f>AK196*'Inhalation-Haz-Values'!$D$4</f>
        <v>3.9651849249999827E-9</v>
      </c>
    </row>
    <row r="197" spans="1:67" s="23" customFormat="1" ht="14.45" customHeight="1" x14ac:dyDescent="0.25">
      <c r="A197" s="94" t="s">
        <v>155</v>
      </c>
      <c r="B197" s="94" t="s">
        <v>176</v>
      </c>
      <c r="C197" s="94" t="s">
        <v>177</v>
      </c>
      <c r="D197" s="94">
        <v>2015</v>
      </c>
      <c r="E197" s="94">
        <v>2016</v>
      </c>
      <c r="F197" s="94" t="s">
        <v>134</v>
      </c>
      <c r="G197" s="94" t="s">
        <v>127</v>
      </c>
      <c r="H197" s="25">
        <v>2.2400000000000002E-6</v>
      </c>
      <c r="I197" s="25">
        <v>4.0400000000000002E-7</v>
      </c>
      <c r="J197" s="25">
        <v>1.68E-7</v>
      </c>
      <c r="K197" s="25">
        <v>9.5700000000000003E-8</v>
      </c>
      <c r="L197" s="25">
        <v>2.6899999999999999E-8</v>
      </c>
      <c r="M197" s="25">
        <v>4.1300000000000002E-11</v>
      </c>
      <c r="N197" s="25">
        <v>6.1400000000000001E-13</v>
      </c>
      <c r="O197" s="25">
        <v>0</v>
      </c>
      <c r="P197" s="25">
        <v>0</v>
      </c>
      <c r="Q197" s="25">
        <v>0</v>
      </c>
      <c r="R197" s="25">
        <v>5.5899999999999998E-6</v>
      </c>
      <c r="S197" s="25">
        <v>2.08E-6</v>
      </c>
      <c r="T197" s="25">
        <v>1.1200000000000001E-6</v>
      </c>
      <c r="U197" s="25">
        <v>8.2799999999999995E-7</v>
      </c>
      <c r="V197" s="25">
        <v>3.8599999999999999E-7</v>
      </c>
      <c r="W197" s="25">
        <v>1.4899999999999999E-8</v>
      </c>
      <c r="X197" s="25">
        <v>8.5099999999999998E-9</v>
      </c>
      <c r="Y197" s="25">
        <v>1.8400000000000001E-9</v>
      </c>
      <c r="Z197" s="25">
        <v>5.8299999999999995E-10</v>
      </c>
      <c r="AA197" s="25">
        <v>1.86E-10</v>
      </c>
      <c r="AB197" s="25">
        <f t="shared" si="21"/>
        <v>2.2625210633946829E-2</v>
      </c>
      <c r="AC197" s="25">
        <f t="shared" si="22"/>
        <v>8.418683026584866E-3</v>
      </c>
      <c r="AD197" s="25">
        <f t="shared" si="23"/>
        <v>4.533137014314929E-3</v>
      </c>
      <c r="AE197" s="25">
        <f t="shared" si="24"/>
        <v>3.351283435582822E-3</v>
      </c>
      <c r="AF197" s="25">
        <f t="shared" si="25"/>
        <v>1.562313292433538E-3</v>
      </c>
      <c r="AG197" s="25">
        <f t="shared" si="26"/>
        <v>6.0306912065439675E-5</v>
      </c>
      <c r="AH197" s="25">
        <f t="shared" si="27"/>
        <v>3.4443746421267889E-5</v>
      </c>
      <c r="AI197" s="25">
        <f t="shared" si="28"/>
        <v>7.4472965235173822E-6</v>
      </c>
      <c r="AJ197" s="25">
        <f t="shared" si="29"/>
        <v>2.3596597137014313E-6</v>
      </c>
      <c r="AK197" s="25">
        <f t="shared" si="30"/>
        <v>7.528245398773006E-7</v>
      </c>
      <c r="AL197" s="39">
        <f>'Inhalation-Haz-Values'!$C$2/H197</f>
        <v>1080357.1428571427</v>
      </c>
      <c r="AM197" s="39">
        <f>'Inhalation-Haz-Values'!$C$2/I197</f>
        <v>5990099.0099009899</v>
      </c>
      <c r="AN197" s="39">
        <f>'Inhalation-Haz-Values'!$C$2/J197</f>
        <v>14404761.904761905</v>
      </c>
      <c r="AO197" s="39">
        <f>'Inhalation-Haz-Values'!$C$2/K197</f>
        <v>25287356.321839079</v>
      </c>
      <c r="AP197" s="39">
        <f>'Inhalation-Haz-Values'!$C$2/L197</f>
        <v>89962825.278810412</v>
      </c>
      <c r="AQ197" s="39">
        <f>'Inhalation-Haz-Values'!$C$2/M197</f>
        <v>58595641646.489098</v>
      </c>
      <c r="AR197" s="39">
        <f>'Inhalation-Haz-Values'!$C$2/N197</f>
        <v>3941368078175.8955</v>
      </c>
      <c r="AS197" s="39" t="e">
        <f>'Inhalation-Haz-Values'!$C$2/O197</f>
        <v>#DIV/0!</v>
      </c>
      <c r="AT197" s="39" t="e">
        <f>'Inhalation-Haz-Values'!$C$2/P197</f>
        <v>#DIV/0!</v>
      </c>
      <c r="AU197" s="39" t="e">
        <f>'Inhalation-Haz-Values'!$C$2/Q197</f>
        <v>#DIV/0!</v>
      </c>
      <c r="AV197" s="39">
        <f>'Inhalation-Haz-Values'!$C$3/R197</f>
        <v>930232.5581395349</v>
      </c>
      <c r="AW197" s="39">
        <f>'Inhalation-Haz-Values'!$C$3/S197</f>
        <v>2500000</v>
      </c>
      <c r="AX197" s="39">
        <f>'Inhalation-Haz-Values'!$C$3/T197</f>
        <v>4642857.1428571427</v>
      </c>
      <c r="AY197" s="39">
        <f>'Inhalation-Haz-Values'!$C$3/U197</f>
        <v>6280193.2367149768</v>
      </c>
      <c r="AZ197" s="39">
        <f>'Inhalation-Haz-Values'!$C$3/V197</f>
        <v>13471502.590673575</v>
      </c>
      <c r="BA197" s="39">
        <f>'Inhalation-Haz-Values'!$C$3/W197</f>
        <v>348993288.59060407</v>
      </c>
      <c r="BB197" s="39">
        <f>'Inhalation-Haz-Values'!$C$3/X197</f>
        <v>611045828.43713284</v>
      </c>
      <c r="BC197" s="39">
        <f>'Inhalation-Haz-Values'!$C$3/Y197</f>
        <v>2826086956.521739</v>
      </c>
      <c r="BD197" s="39">
        <f>'Inhalation-Haz-Values'!$C$3/Z197</f>
        <v>8919382504.288166</v>
      </c>
      <c r="BE197" s="39">
        <f>'Inhalation-Haz-Values'!$C$3/AA197</f>
        <v>27956989247.311829</v>
      </c>
      <c r="BF197" s="39">
        <f>AB197*'Inhalation-Haz-Values'!$D$4</f>
        <v>1.6063899550102247E-7</v>
      </c>
      <c r="BG197" s="39">
        <f>AC197*'Inhalation-Haz-Values'!$D$4</f>
        <v>5.9772649488752542E-8</v>
      </c>
      <c r="BH197" s="39">
        <f>AD197*'Inhalation-Haz-Values'!$D$4</f>
        <v>3.2185272801635992E-8</v>
      </c>
      <c r="BI197" s="39">
        <f>AE197*'Inhalation-Haz-Values'!$D$4</f>
        <v>2.3794112392638037E-8</v>
      </c>
      <c r="BJ197" s="39">
        <f>AF197*'Inhalation-Haz-Values'!$D$4</f>
        <v>1.109242437627812E-8</v>
      </c>
      <c r="BK197" s="39">
        <f>AG197*'Inhalation-Haz-Values'!$D$4</f>
        <v>4.2817907566462166E-10</v>
      </c>
      <c r="BL197" s="39">
        <f>AH197*'Inhalation-Haz-Values'!$D$4</f>
        <v>2.4455059959100198E-10</v>
      </c>
      <c r="BM197" s="39">
        <f>AI197*'Inhalation-Haz-Values'!$D$4</f>
        <v>5.2875805316973411E-11</v>
      </c>
      <c r="BN197" s="39">
        <f>AJ197*'Inhalation-Haz-Values'!$D$4</f>
        <v>1.6753583967280161E-11</v>
      </c>
      <c r="BO197" s="39">
        <f>AK197*'Inhalation-Haz-Values'!$D$4</f>
        <v>5.3450542331288341E-12</v>
      </c>
    </row>
    <row r="198" spans="1:67" s="23" customFormat="1" x14ac:dyDescent="0.25">
      <c r="A198" s="94" t="s">
        <v>155</v>
      </c>
      <c r="B198" s="94" t="s">
        <v>176</v>
      </c>
      <c r="C198" s="94" t="s">
        <v>177</v>
      </c>
      <c r="D198" s="94">
        <v>2015</v>
      </c>
      <c r="E198" s="94">
        <v>2016</v>
      </c>
      <c r="F198" s="94" t="s">
        <v>137</v>
      </c>
      <c r="G198" s="94" t="s">
        <v>127</v>
      </c>
      <c r="H198" s="25">
        <v>2.2400000000000002E-6</v>
      </c>
      <c r="I198" s="25">
        <v>4.0400000000000002E-7</v>
      </c>
      <c r="J198" s="25">
        <v>1.68E-7</v>
      </c>
      <c r="K198" s="25">
        <v>9.5700000000000003E-8</v>
      </c>
      <c r="L198" s="25">
        <v>2.6899999999999999E-8</v>
      </c>
      <c r="M198" s="25">
        <v>4.1300000000000002E-11</v>
      </c>
      <c r="N198" s="25">
        <v>6.1400000000000001E-13</v>
      </c>
      <c r="O198" s="25">
        <v>0</v>
      </c>
      <c r="P198" s="25">
        <v>0</v>
      </c>
      <c r="Q198" s="25">
        <v>0</v>
      </c>
      <c r="R198" s="25">
        <v>5.5899999999999998E-6</v>
      </c>
      <c r="S198" s="25">
        <v>2.08E-6</v>
      </c>
      <c r="T198" s="25">
        <v>1.1200000000000001E-6</v>
      </c>
      <c r="U198" s="25">
        <v>8.2799999999999995E-7</v>
      </c>
      <c r="V198" s="25">
        <v>3.8599999999999999E-7</v>
      </c>
      <c r="W198" s="25">
        <v>1.4899999999999999E-8</v>
      </c>
      <c r="X198" s="25">
        <v>8.5099999999999998E-9</v>
      </c>
      <c r="Y198" s="25">
        <v>1.8400000000000001E-9</v>
      </c>
      <c r="Z198" s="25">
        <v>5.8299999999999995E-10</v>
      </c>
      <c r="AA198" s="25">
        <v>1.86E-10</v>
      </c>
      <c r="AB198" s="25">
        <f t="shared" ref="AB198:AB261" si="31">R198*1000*98.96/24.45</f>
        <v>2.2625210633946829E-2</v>
      </c>
      <c r="AC198" s="25">
        <f t="shared" ref="AC198:AC261" si="32">S198*1000*98.96/24.45</f>
        <v>8.418683026584866E-3</v>
      </c>
      <c r="AD198" s="25">
        <f t="shared" ref="AD198:AD261" si="33">T198*1000*98.96/24.45</f>
        <v>4.533137014314929E-3</v>
      </c>
      <c r="AE198" s="25">
        <f t="shared" ref="AE198:AE261" si="34">U198*1000*98.96/24.45</f>
        <v>3.351283435582822E-3</v>
      </c>
      <c r="AF198" s="25">
        <f t="shared" ref="AF198:AF261" si="35">V198*1000*98.96/24.45</f>
        <v>1.562313292433538E-3</v>
      </c>
      <c r="AG198" s="25">
        <f t="shared" ref="AG198:AG261" si="36">W198*1000*98.96/24.45</f>
        <v>6.0306912065439675E-5</v>
      </c>
      <c r="AH198" s="25">
        <f t="shared" ref="AH198:AH261" si="37">X198*1000*98.96/24.45</f>
        <v>3.4443746421267889E-5</v>
      </c>
      <c r="AI198" s="25">
        <f t="shared" ref="AI198:AI261" si="38">Y198*1000*98.96/24.45</f>
        <v>7.4472965235173822E-6</v>
      </c>
      <c r="AJ198" s="25">
        <f t="shared" ref="AJ198:AJ261" si="39">Z198*1000*98.96/24.45</f>
        <v>2.3596597137014313E-6</v>
      </c>
      <c r="AK198" s="25">
        <f t="shared" ref="AK198:AK261" si="40">AA198*1000*98.96/24.45</f>
        <v>7.528245398773006E-7</v>
      </c>
      <c r="AL198" s="39">
        <f>'Inhalation-Haz-Values'!$C$2/H198</f>
        <v>1080357.1428571427</v>
      </c>
      <c r="AM198" s="39">
        <f>'Inhalation-Haz-Values'!$C$2/I198</f>
        <v>5990099.0099009899</v>
      </c>
      <c r="AN198" s="39">
        <f>'Inhalation-Haz-Values'!$C$2/J198</f>
        <v>14404761.904761905</v>
      </c>
      <c r="AO198" s="39">
        <f>'Inhalation-Haz-Values'!$C$2/K198</f>
        <v>25287356.321839079</v>
      </c>
      <c r="AP198" s="39">
        <f>'Inhalation-Haz-Values'!$C$2/L198</f>
        <v>89962825.278810412</v>
      </c>
      <c r="AQ198" s="39">
        <f>'Inhalation-Haz-Values'!$C$2/M198</f>
        <v>58595641646.489098</v>
      </c>
      <c r="AR198" s="39">
        <f>'Inhalation-Haz-Values'!$C$2/N198</f>
        <v>3941368078175.8955</v>
      </c>
      <c r="AS198" s="39" t="e">
        <f>'Inhalation-Haz-Values'!$C$2/O198</f>
        <v>#DIV/0!</v>
      </c>
      <c r="AT198" s="39" t="e">
        <f>'Inhalation-Haz-Values'!$C$2/P198</f>
        <v>#DIV/0!</v>
      </c>
      <c r="AU198" s="39" t="e">
        <f>'Inhalation-Haz-Values'!$C$2/Q198</f>
        <v>#DIV/0!</v>
      </c>
      <c r="AV198" s="39">
        <f>'Inhalation-Haz-Values'!$C$3/R198</f>
        <v>930232.5581395349</v>
      </c>
      <c r="AW198" s="39">
        <f>'Inhalation-Haz-Values'!$C$3/S198</f>
        <v>2500000</v>
      </c>
      <c r="AX198" s="39">
        <f>'Inhalation-Haz-Values'!$C$3/T198</f>
        <v>4642857.1428571427</v>
      </c>
      <c r="AY198" s="39">
        <f>'Inhalation-Haz-Values'!$C$3/U198</f>
        <v>6280193.2367149768</v>
      </c>
      <c r="AZ198" s="39">
        <f>'Inhalation-Haz-Values'!$C$3/V198</f>
        <v>13471502.590673575</v>
      </c>
      <c r="BA198" s="39">
        <f>'Inhalation-Haz-Values'!$C$3/W198</f>
        <v>348993288.59060407</v>
      </c>
      <c r="BB198" s="39">
        <f>'Inhalation-Haz-Values'!$C$3/X198</f>
        <v>611045828.43713284</v>
      </c>
      <c r="BC198" s="39">
        <f>'Inhalation-Haz-Values'!$C$3/Y198</f>
        <v>2826086956.521739</v>
      </c>
      <c r="BD198" s="39">
        <f>'Inhalation-Haz-Values'!$C$3/Z198</f>
        <v>8919382504.288166</v>
      </c>
      <c r="BE198" s="39">
        <f>'Inhalation-Haz-Values'!$C$3/AA198</f>
        <v>27956989247.311829</v>
      </c>
      <c r="BF198" s="39">
        <f>AB198*'Inhalation-Haz-Values'!$D$4</f>
        <v>1.6063899550102247E-7</v>
      </c>
      <c r="BG198" s="39">
        <f>AC198*'Inhalation-Haz-Values'!$D$4</f>
        <v>5.9772649488752542E-8</v>
      </c>
      <c r="BH198" s="39">
        <f>AD198*'Inhalation-Haz-Values'!$D$4</f>
        <v>3.2185272801635992E-8</v>
      </c>
      <c r="BI198" s="39">
        <f>AE198*'Inhalation-Haz-Values'!$D$4</f>
        <v>2.3794112392638037E-8</v>
      </c>
      <c r="BJ198" s="39">
        <f>AF198*'Inhalation-Haz-Values'!$D$4</f>
        <v>1.109242437627812E-8</v>
      </c>
      <c r="BK198" s="39">
        <f>AG198*'Inhalation-Haz-Values'!$D$4</f>
        <v>4.2817907566462166E-10</v>
      </c>
      <c r="BL198" s="39">
        <f>AH198*'Inhalation-Haz-Values'!$D$4</f>
        <v>2.4455059959100198E-10</v>
      </c>
      <c r="BM198" s="39">
        <f>AI198*'Inhalation-Haz-Values'!$D$4</f>
        <v>5.2875805316973411E-11</v>
      </c>
      <c r="BN198" s="39">
        <f>AJ198*'Inhalation-Haz-Values'!$D$4</f>
        <v>1.6753583967280161E-11</v>
      </c>
      <c r="BO198" s="39">
        <f>AK198*'Inhalation-Haz-Values'!$D$4</f>
        <v>5.3450542331288341E-12</v>
      </c>
    </row>
    <row r="199" spans="1:67" s="23" customFormat="1" ht="14.45" customHeight="1" x14ac:dyDescent="0.25">
      <c r="A199" s="94" t="s">
        <v>155</v>
      </c>
      <c r="B199" s="94" t="s">
        <v>176</v>
      </c>
      <c r="C199" s="94" t="s">
        <v>177</v>
      </c>
      <c r="D199" s="94">
        <v>2015</v>
      </c>
      <c r="E199" s="94">
        <v>2016</v>
      </c>
      <c r="F199" s="94" t="s">
        <v>138</v>
      </c>
      <c r="G199" s="94" t="s">
        <v>127</v>
      </c>
      <c r="H199" s="25">
        <v>0</v>
      </c>
      <c r="I199" s="25">
        <v>0</v>
      </c>
      <c r="J199" s="25">
        <v>0</v>
      </c>
      <c r="K199" s="25">
        <v>0</v>
      </c>
      <c r="L199" s="25">
        <v>0</v>
      </c>
      <c r="M199" s="25">
        <v>0</v>
      </c>
      <c r="N199" s="25">
        <v>0</v>
      </c>
      <c r="O199" s="25">
        <v>0</v>
      </c>
      <c r="P199" s="25">
        <v>0</v>
      </c>
      <c r="Q199" s="25">
        <v>0</v>
      </c>
      <c r="R199" s="25">
        <v>0</v>
      </c>
      <c r="S199" s="25">
        <v>0</v>
      </c>
      <c r="T199" s="25">
        <v>0</v>
      </c>
      <c r="U199" s="25">
        <v>0</v>
      </c>
      <c r="V199" s="25">
        <v>0</v>
      </c>
      <c r="W199" s="25">
        <v>0</v>
      </c>
      <c r="X199" s="25">
        <v>0</v>
      </c>
      <c r="Y199" s="25">
        <v>0</v>
      </c>
      <c r="Z199" s="25">
        <v>0</v>
      </c>
      <c r="AA199" s="25">
        <v>0</v>
      </c>
      <c r="AB199" s="25">
        <f t="shared" si="31"/>
        <v>0</v>
      </c>
      <c r="AC199" s="25">
        <f t="shared" si="32"/>
        <v>0</v>
      </c>
      <c r="AD199" s="25">
        <f t="shared" si="33"/>
        <v>0</v>
      </c>
      <c r="AE199" s="25">
        <f t="shared" si="34"/>
        <v>0</v>
      </c>
      <c r="AF199" s="25">
        <f t="shared" si="35"/>
        <v>0</v>
      </c>
      <c r="AG199" s="25">
        <f t="shared" si="36"/>
        <v>0</v>
      </c>
      <c r="AH199" s="25">
        <f t="shared" si="37"/>
        <v>0</v>
      </c>
      <c r="AI199" s="25">
        <f t="shared" si="38"/>
        <v>0</v>
      </c>
      <c r="AJ199" s="25">
        <f t="shared" si="39"/>
        <v>0</v>
      </c>
      <c r="AK199" s="25">
        <f t="shared" si="40"/>
        <v>0</v>
      </c>
      <c r="AL199" s="39" t="e">
        <f>'Inhalation-Haz-Values'!$C$2/H199</f>
        <v>#DIV/0!</v>
      </c>
      <c r="AM199" s="39" t="e">
        <f>'Inhalation-Haz-Values'!$C$2/I199</f>
        <v>#DIV/0!</v>
      </c>
      <c r="AN199" s="39" t="e">
        <f>'Inhalation-Haz-Values'!$C$2/J199</f>
        <v>#DIV/0!</v>
      </c>
      <c r="AO199" s="39" t="e">
        <f>'Inhalation-Haz-Values'!$C$2/K199</f>
        <v>#DIV/0!</v>
      </c>
      <c r="AP199" s="39" t="e">
        <f>'Inhalation-Haz-Values'!$C$2/L199</f>
        <v>#DIV/0!</v>
      </c>
      <c r="AQ199" s="39" t="e">
        <f>'Inhalation-Haz-Values'!$C$2/M199</f>
        <v>#DIV/0!</v>
      </c>
      <c r="AR199" s="39" t="e">
        <f>'Inhalation-Haz-Values'!$C$2/N199</f>
        <v>#DIV/0!</v>
      </c>
      <c r="AS199" s="39" t="e">
        <f>'Inhalation-Haz-Values'!$C$2/O199</f>
        <v>#DIV/0!</v>
      </c>
      <c r="AT199" s="39" t="e">
        <f>'Inhalation-Haz-Values'!$C$2/P199</f>
        <v>#DIV/0!</v>
      </c>
      <c r="AU199" s="39" t="e">
        <f>'Inhalation-Haz-Values'!$C$2/Q199</f>
        <v>#DIV/0!</v>
      </c>
      <c r="AV199" s="39" t="e">
        <f>'Inhalation-Haz-Values'!$C$3/R199</f>
        <v>#DIV/0!</v>
      </c>
      <c r="AW199" s="39" t="e">
        <f>'Inhalation-Haz-Values'!$C$3/S199</f>
        <v>#DIV/0!</v>
      </c>
      <c r="AX199" s="39" t="e">
        <f>'Inhalation-Haz-Values'!$C$3/T199</f>
        <v>#DIV/0!</v>
      </c>
      <c r="AY199" s="39" t="e">
        <f>'Inhalation-Haz-Values'!$C$3/U199</f>
        <v>#DIV/0!</v>
      </c>
      <c r="AZ199" s="39" t="e">
        <f>'Inhalation-Haz-Values'!$C$3/V199</f>
        <v>#DIV/0!</v>
      </c>
      <c r="BA199" s="39" t="e">
        <f>'Inhalation-Haz-Values'!$C$3/W199</f>
        <v>#DIV/0!</v>
      </c>
      <c r="BB199" s="39" t="e">
        <f>'Inhalation-Haz-Values'!$C$3/X199</f>
        <v>#DIV/0!</v>
      </c>
      <c r="BC199" s="39" t="e">
        <f>'Inhalation-Haz-Values'!$C$3/Y199</f>
        <v>#DIV/0!</v>
      </c>
      <c r="BD199" s="39" t="e">
        <f>'Inhalation-Haz-Values'!$C$3/Z199</f>
        <v>#DIV/0!</v>
      </c>
      <c r="BE199" s="39" t="e">
        <f>'Inhalation-Haz-Values'!$C$3/AA199</f>
        <v>#DIV/0!</v>
      </c>
      <c r="BF199" s="39">
        <f>AB199*'Inhalation-Haz-Values'!$D$4</f>
        <v>0</v>
      </c>
      <c r="BG199" s="39">
        <f>AC199*'Inhalation-Haz-Values'!$D$4</f>
        <v>0</v>
      </c>
      <c r="BH199" s="39">
        <f>AD199*'Inhalation-Haz-Values'!$D$4</f>
        <v>0</v>
      </c>
      <c r="BI199" s="39">
        <f>AE199*'Inhalation-Haz-Values'!$D$4</f>
        <v>0</v>
      </c>
      <c r="BJ199" s="39">
        <f>AF199*'Inhalation-Haz-Values'!$D$4</f>
        <v>0</v>
      </c>
      <c r="BK199" s="39">
        <f>AG199*'Inhalation-Haz-Values'!$D$4</f>
        <v>0</v>
      </c>
      <c r="BL199" s="39">
        <f>AH199*'Inhalation-Haz-Values'!$D$4</f>
        <v>0</v>
      </c>
      <c r="BM199" s="39">
        <f>AI199*'Inhalation-Haz-Values'!$D$4</f>
        <v>0</v>
      </c>
      <c r="BN199" s="39">
        <f>AJ199*'Inhalation-Haz-Values'!$D$4</f>
        <v>0</v>
      </c>
      <c r="BO199" s="39">
        <f>AK199*'Inhalation-Haz-Values'!$D$4</f>
        <v>0</v>
      </c>
    </row>
    <row r="200" spans="1:67" s="23" customFormat="1" x14ac:dyDescent="0.25">
      <c r="A200" s="97" t="s">
        <v>132</v>
      </c>
      <c r="B200" s="94" t="s">
        <v>179</v>
      </c>
      <c r="C200" s="94" t="s">
        <v>180</v>
      </c>
      <c r="D200" s="94">
        <v>2015</v>
      </c>
      <c r="E200" s="94">
        <v>2016</v>
      </c>
      <c r="F200" s="94" t="s">
        <v>134</v>
      </c>
      <c r="G200" s="94" t="s">
        <v>127</v>
      </c>
      <c r="H200" s="25">
        <v>1.1199999999999999E-5</v>
      </c>
      <c r="I200" s="25">
        <v>2.0200000000000001E-6</v>
      </c>
      <c r="J200" s="25">
        <v>8.4099999999999997E-7</v>
      </c>
      <c r="K200" s="25">
        <v>4.7899999999999999E-7</v>
      </c>
      <c r="L200" s="25">
        <v>1.3400000000000001E-7</v>
      </c>
      <c r="M200" s="25">
        <v>2.0600000000000001E-10</v>
      </c>
      <c r="N200" s="25">
        <v>3.12E-12</v>
      </c>
      <c r="O200" s="25">
        <v>0</v>
      </c>
      <c r="P200" s="25">
        <v>0</v>
      </c>
      <c r="Q200" s="25">
        <v>0</v>
      </c>
      <c r="R200" s="25">
        <v>2.8E-5</v>
      </c>
      <c r="S200" s="25">
        <v>1.04E-5</v>
      </c>
      <c r="T200" s="25">
        <v>5.5999999999999997E-6</v>
      </c>
      <c r="U200" s="25">
        <v>4.1400000000000002E-6</v>
      </c>
      <c r="V200" s="25">
        <v>1.9300000000000002E-6</v>
      </c>
      <c r="W200" s="25">
        <v>7.4600000000000006E-8</v>
      </c>
      <c r="X200" s="25">
        <v>4.2300000000000002E-8</v>
      </c>
      <c r="Y200" s="25">
        <v>9.1299999999999997E-9</v>
      </c>
      <c r="Z200" s="25">
        <v>2.8900000000000002E-9</v>
      </c>
      <c r="AA200" s="25">
        <v>9.28E-10</v>
      </c>
      <c r="AB200" s="25">
        <f t="shared" si="31"/>
        <v>0.11332842535787321</v>
      </c>
      <c r="AC200" s="25">
        <f t="shared" si="32"/>
        <v>4.2093415132924333E-2</v>
      </c>
      <c r="AD200" s="25">
        <f t="shared" si="33"/>
        <v>2.2665685071574643E-2</v>
      </c>
      <c r="AE200" s="25">
        <f t="shared" si="34"/>
        <v>1.6756417177914113E-2</v>
      </c>
      <c r="AF200" s="25">
        <f t="shared" si="35"/>
        <v>7.8115664621676894E-3</v>
      </c>
      <c r="AG200" s="25">
        <f t="shared" si="36"/>
        <v>3.0193930470347652E-4</v>
      </c>
      <c r="AH200" s="25">
        <f t="shared" si="37"/>
        <v>1.7120687116564415E-4</v>
      </c>
      <c r="AI200" s="25">
        <f t="shared" si="38"/>
        <v>3.6953161554192221E-5</v>
      </c>
      <c r="AJ200" s="25">
        <f t="shared" si="39"/>
        <v>1.1697112474437628E-5</v>
      </c>
      <c r="AK200" s="25">
        <f t="shared" si="40"/>
        <v>3.7560278118609407E-6</v>
      </c>
      <c r="AL200" s="39">
        <f>'Inhalation-Haz-Values'!$C$2/H200</f>
        <v>216071.42857142858</v>
      </c>
      <c r="AM200" s="39">
        <f>'Inhalation-Haz-Values'!$C$2/I200</f>
        <v>1198019.8019801979</v>
      </c>
      <c r="AN200" s="39">
        <f>'Inhalation-Haz-Values'!$C$2/J200</f>
        <v>2877526.7538644471</v>
      </c>
      <c r="AO200" s="39">
        <f>'Inhalation-Haz-Values'!$C$2/K200</f>
        <v>5052192.0668058451</v>
      </c>
      <c r="AP200" s="39">
        <f>'Inhalation-Haz-Values'!$C$2/L200</f>
        <v>18059701.492537312</v>
      </c>
      <c r="AQ200" s="39">
        <f>'Inhalation-Haz-Values'!$C$2/M200</f>
        <v>11747572815.533979</v>
      </c>
      <c r="AR200" s="39">
        <f>'Inhalation-Haz-Values'!$C$2/N200</f>
        <v>775641025641.02563</v>
      </c>
      <c r="AS200" s="39" t="e">
        <f>'Inhalation-Haz-Values'!$C$2/O200</f>
        <v>#DIV/0!</v>
      </c>
      <c r="AT200" s="39" t="e">
        <f>'Inhalation-Haz-Values'!$C$2/P200</f>
        <v>#DIV/0!</v>
      </c>
      <c r="AU200" s="39" t="e">
        <f>'Inhalation-Haz-Values'!$C$2/Q200</f>
        <v>#DIV/0!</v>
      </c>
      <c r="AV200" s="39">
        <f>'Inhalation-Haz-Values'!$C$3/R200</f>
        <v>185714.28571428571</v>
      </c>
      <c r="AW200" s="39">
        <f>'Inhalation-Haz-Values'!$C$3/S200</f>
        <v>500000</v>
      </c>
      <c r="AX200" s="39">
        <f>'Inhalation-Haz-Values'!$C$3/T200</f>
        <v>928571.42857142864</v>
      </c>
      <c r="AY200" s="39">
        <f>'Inhalation-Haz-Values'!$C$3/U200</f>
        <v>1256038.6473429953</v>
      </c>
      <c r="AZ200" s="39">
        <f>'Inhalation-Haz-Values'!$C$3/V200</f>
        <v>2694300.518134715</v>
      </c>
      <c r="BA200" s="39">
        <f>'Inhalation-Haz-Values'!$C$3/W200</f>
        <v>69705093.833780155</v>
      </c>
      <c r="BB200" s="39">
        <f>'Inhalation-Haz-Values'!$C$3/X200</f>
        <v>122931442.08037825</v>
      </c>
      <c r="BC200" s="39">
        <f>'Inhalation-Haz-Values'!$C$3/Y200</f>
        <v>569550930.99671412</v>
      </c>
      <c r="BD200" s="39">
        <f>'Inhalation-Haz-Values'!$C$3/Z200</f>
        <v>1799307958.4775085</v>
      </c>
      <c r="BE200" s="39">
        <f>'Inhalation-Haz-Values'!$C$3/AA200</f>
        <v>5603448275.8620691</v>
      </c>
      <c r="BF200" s="39">
        <f>AB200*'Inhalation-Haz-Values'!$D$4</f>
        <v>8.0463182004089984E-7</v>
      </c>
      <c r="BG200" s="39">
        <f>AC200*'Inhalation-Haz-Values'!$D$4</f>
        <v>2.9886324744376277E-7</v>
      </c>
      <c r="BH200" s="39">
        <f>AD200*'Inhalation-Haz-Values'!$D$4</f>
        <v>1.6092636400817997E-7</v>
      </c>
      <c r="BI200" s="39">
        <f>AE200*'Inhalation-Haz-Values'!$D$4</f>
        <v>1.189705619631902E-7</v>
      </c>
      <c r="BJ200" s="39">
        <f>AF200*'Inhalation-Haz-Values'!$D$4</f>
        <v>5.5462121881390595E-8</v>
      </c>
      <c r="BK200" s="39">
        <f>AG200*'Inhalation-Haz-Values'!$D$4</f>
        <v>2.1437690633946834E-9</v>
      </c>
      <c r="BL200" s="39">
        <f>AH200*'Inhalation-Haz-Values'!$D$4</f>
        <v>1.2155687852760734E-9</v>
      </c>
      <c r="BM200" s="39">
        <f>AI200*'Inhalation-Haz-Values'!$D$4</f>
        <v>2.6236744703476477E-10</v>
      </c>
      <c r="BN200" s="39">
        <f>AJ200*'Inhalation-Haz-Values'!$D$4</f>
        <v>8.3049498568507155E-11</v>
      </c>
      <c r="BO200" s="39">
        <f>AK200*'Inhalation-Haz-Values'!$D$4</f>
        <v>2.6667797464212679E-11</v>
      </c>
    </row>
    <row r="201" spans="1:67" s="23" customFormat="1" ht="14.45" customHeight="1" x14ac:dyDescent="0.25">
      <c r="A201" s="97" t="s">
        <v>132</v>
      </c>
      <c r="B201" s="94" t="s">
        <v>179</v>
      </c>
      <c r="C201" s="94" t="s">
        <v>180</v>
      </c>
      <c r="D201" s="94">
        <v>2015</v>
      </c>
      <c r="E201" s="94">
        <v>2016</v>
      </c>
      <c r="F201" s="94" t="s">
        <v>137</v>
      </c>
      <c r="G201" s="94" t="s">
        <v>127</v>
      </c>
      <c r="H201" s="25">
        <v>1.1199999999999999E-5</v>
      </c>
      <c r="I201" s="25">
        <v>2.0200000000000001E-6</v>
      </c>
      <c r="J201" s="25">
        <v>8.4099999999999997E-7</v>
      </c>
      <c r="K201" s="25">
        <v>4.7899999999999999E-7</v>
      </c>
      <c r="L201" s="25">
        <v>1.3400000000000001E-7</v>
      </c>
      <c r="M201" s="25">
        <v>2.0600000000000001E-10</v>
      </c>
      <c r="N201" s="25">
        <v>3.12E-12</v>
      </c>
      <c r="O201" s="25">
        <v>0</v>
      </c>
      <c r="P201" s="25">
        <v>0</v>
      </c>
      <c r="Q201" s="25">
        <v>0</v>
      </c>
      <c r="R201" s="25">
        <v>2.8E-5</v>
      </c>
      <c r="S201" s="25">
        <v>1.04E-5</v>
      </c>
      <c r="T201" s="25">
        <v>5.5999999999999997E-6</v>
      </c>
      <c r="U201" s="25">
        <v>4.1400000000000002E-6</v>
      </c>
      <c r="V201" s="25">
        <v>1.9300000000000002E-6</v>
      </c>
      <c r="W201" s="25">
        <v>7.4600000000000006E-8</v>
      </c>
      <c r="X201" s="25">
        <v>4.2300000000000002E-8</v>
      </c>
      <c r="Y201" s="25">
        <v>9.1299999999999997E-9</v>
      </c>
      <c r="Z201" s="25">
        <v>2.8900000000000002E-9</v>
      </c>
      <c r="AA201" s="25">
        <v>9.28E-10</v>
      </c>
      <c r="AB201" s="25">
        <f t="shared" si="31"/>
        <v>0.11332842535787321</v>
      </c>
      <c r="AC201" s="25">
        <f t="shared" si="32"/>
        <v>4.2093415132924333E-2</v>
      </c>
      <c r="AD201" s="25">
        <f t="shared" si="33"/>
        <v>2.2665685071574643E-2</v>
      </c>
      <c r="AE201" s="25">
        <f t="shared" si="34"/>
        <v>1.6756417177914113E-2</v>
      </c>
      <c r="AF201" s="25">
        <f t="shared" si="35"/>
        <v>7.8115664621676894E-3</v>
      </c>
      <c r="AG201" s="25">
        <f t="shared" si="36"/>
        <v>3.0193930470347652E-4</v>
      </c>
      <c r="AH201" s="25">
        <f t="shared" si="37"/>
        <v>1.7120687116564415E-4</v>
      </c>
      <c r="AI201" s="25">
        <f t="shared" si="38"/>
        <v>3.6953161554192221E-5</v>
      </c>
      <c r="AJ201" s="25">
        <f t="shared" si="39"/>
        <v>1.1697112474437628E-5</v>
      </c>
      <c r="AK201" s="25">
        <f t="shared" si="40"/>
        <v>3.7560278118609407E-6</v>
      </c>
      <c r="AL201" s="39">
        <f>'Inhalation-Haz-Values'!$C$2/H201</f>
        <v>216071.42857142858</v>
      </c>
      <c r="AM201" s="39">
        <f>'Inhalation-Haz-Values'!$C$2/I201</f>
        <v>1198019.8019801979</v>
      </c>
      <c r="AN201" s="39">
        <f>'Inhalation-Haz-Values'!$C$2/J201</f>
        <v>2877526.7538644471</v>
      </c>
      <c r="AO201" s="39">
        <f>'Inhalation-Haz-Values'!$C$2/K201</f>
        <v>5052192.0668058451</v>
      </c>
      <c r="AP201" s="39">
        <f>'Inhalation-Haz-Values'!$C$2/L201</f>
        <v>18059701.492537312</v>
      </c>
      <c r="AQ201" s="39">
        <f>'Inhalation-Haz-Values'!$C$2/M201</f>
        <v>11747572815.533979</v>
      </c>
      <c r="AR201" s="39">
        <f>'Inhalation-Haz-Values'!$C$2/N201</f>
        <v>775641025641.02563</v>
      </c>
      <c r="AS201" s="39" t="e">
        <f>'Inhalation-Haz-Values'!$C$2/O201</f>
        <v>#DIV/0!</v>
      </c>
      <c r="AT201" s="39" t="e">
        <f>'Inhalation-Haz-Values'!$C$2/P201</f>
        <v>#DIV/0!</v>
      </c>
      <c r="AU201" s="39" t="e">
        <f>'Inhalation-Haz-Values'!$C$2/Q201</f>
        <v>#DIV/0!</v>
      </c>
      <c r="AV201" s="39">
        <f>'Inhalation-Haz-Values'!$C$3/R201</f>
        <v>185714.28571428571</v>
      </c>
      <c r="AW201" s="39">
        <f>'Inhalation-Haz-Values'!$C$3/S201</f>
        <v>500000</v>
      </c>
      <c r="AX201" s="39">
        <f>'Inhalation-Haz-Values'!$C$3/T201</f>
        <v>928571.42857142864</v>
      </c>
      <c r="AY201" s="39">
        <f>'Inhalation-Haz-Values'!$C$3/U201</f>
        <v>1256038.6473429953</v>
      </c>
      <c r="AZ201" s="39">
        <f>'Inhalation-Haz-Values'!$C$3/V201</f>
        <v>2694300.518134715</v>
      </c>
      <c r="BA201" s="39">
        <f>'Inhalation-Haz-Values'!$C$3/W201</f>
        <v>69705093.833780155</v>
      </c>
      <c r="BB201" s="39">
        <f>'Inhalation-Haz-Values'!$C$3/X201</f>
        <v>122931442.08037825</v>
      </c>
      <c r="BC201" s="39">
        <f>'Inhalation-Haz-Values'!$C$3/Y201</f>
        <v>569550930.99671412</v>
      </c>
      <c r="BD201" s="39">
        <f>'Inhalation-Haz-Values'!$C$3/Z201</f>
        <v>1799307958.4775085</v>
      </c>
      <c r="BE201" s="39">
        <f>'Inhalation-Haz-Values'!$C$3/AA201</f>
        <v>5603448275.8620691</v>
      </c>
      <c r="BF201" s="39">
        <f>AB201*'Inhalation-Haz-Values'!$D$4</f>
        <v>8.0463182004089984E-7</v>
      </c>
      <c r="BG201" s="39">
        <f>AC201*'Inhalation-Haz-Values'!$D$4</f>
        <v>2.9886324744376277E-7</v>
      </c>
      <c r="BH201" s="39">
        <f>AD201*'Inhalation-Haz-Values'!$D$4</f>
        <v>1.6092636400817997E-7</v>
      </c>
      <c r="BI201" s="39">
        <f>AE201*'Inhalation-Haz-Values'!$D$4</f>
        <v>1.189705619631902E-7</v>
      </c>
      <c r="BJ201" s="39">
        <f>AF201*'Inhalation-Haz-Values'!$D$4</f>
        <v>5.5462121881390595E-8</v>
      </c>
      <c r="BK201" s="39">
        <f>AG201*'Inhalation-Haz-Values'!$D$4</f>
        <v>2.1437690633946834E-9</v>
      </c>
      <c r="BL201" s="39">
        <f>AH201*'Inhalation-Haz-Values'!$D$4</f>
        <v>1.2155687852760734E-9</v>
      </c>
      <c r="BM201" s="39">
        <f>AI201*'Inhalation-Haz-Values'!$D$4</f>
        <v>2.6236744703476477E-10</v>
      </c>
      <c r="BN201" s="39">
        <f>AJ201*'Inhalation-Haz-Values'!$D$4</f>
        <v>8.3049498568507155E-11</v>
      </c>
      <c r="BO201" s="39">
        <f>AK201*'Inhalation-Haz-Values'!$D$4</f>
        <v>2.6667797464212679E-11</v>
      </c>
    </row>
    <row r="202" spans="1:67" s="23" customFormat="1" x14ac:dyDescent="0.25">
      <c r="A202" s="97" t="s">
        <v>132</v>
      </c>
      <c r="B202" s="94" t="s">
        <v>179</v>
      </c>
      <c r="C202" s="94" t="s">
        <v>180</v>
      </c>
      <c r="D202" s="94">
        <v>2015</v>
      </c>
      <c r="E202" s="94">
        <v>2016</v>
      </c>
      <c r="F202" s="94" t="s">
        <v>138</v>
      </c>
      <c r="G202" s="94" t="s">
        <v>127</v>
      </c>
      <c r="H202" s="25">
        <v>0</v>
      </c>
      <c r="I202" s="25">
        <v>0</v>
      </c>
      <c r="J202" s="25">
        <v>0</v>
      </c>
      <c r="K202" s="25">
        <v>0</v>
      </c>
      <c r="L202" s="25">
        <v>0</v>
      </c>
      <c r="M202" s="25">
        <v>0</v>
      </c>
      <c r="N202" s="25">
        <v>0</v>
      </c>
      <c r="O202" s="25">
        <v>0</v>
      </c>
      <c r="P202" s="25">
        <v>0</v>
      </c>
      <c r="Q202" s="25">
        <v>0</v>
      </c>
      <c r="R202" s="25">
        <v>0</v>
      </c>
      <c r="S202" s="25">
        <v>0</v>
      </c>
      <c r="T202" s="25">
        <v>0</v>
      </c>
      <c r="U202" s="25">
        <v>0</v>
      </c>
      <c r="V202" s="25">
        <v>0</v>
      </c>
      <c r="W202" s="25">
        <v>0</v>
      </c>
      <c r="X202" s="25">
        <v>0</v>
      </c>
      <c r="Y202" s="25">
        <v>0</v>
      </c>
      <c r="Z202" s="25">
        <v>0</v>
      </c>
      <c r="AA202" s="25">
        <v>0</v>
      </c>
      <c r="AB202" s="25">
        <f t="shared" si="31"/>
        <v>0</v>
      </c>
      <c r="AC202" s="25">
        <f t="shared" si="32"/>
        <v>0</v>
      </c>
      <c r="AD202" s="25">
        <f t="shared" si="33"/>
        <v>0</v>
      </c>
      <c r="AE202" s="25">
        <f t="shared" si="34"/>
        <v>0</v>
      </c>
      <c r="AF202" s="25">
        <f t="shared" si="35"/>
        <v>0</v>
      </c>
      <c r="AG202" s="25">
        <f t="shared" si="36"/>
        <v>0</v>
      </c>
      <c r="AH202" s="25">
        <f t="shared" si="37"/>
        <v>0</v>
      </c>
      <c r="AI202" s="25">
        <f t="shared" si="38"/>
        <v>0</v>
      </c>
      <c r="AJ202" s="25">
        <f t="shared" si="39"/>
        <v>0</v>
      </c>
      <c r="AK202" s="25">
        <f t="shared" si="40"/>
        <v>0</v>
      </c>
      <c r="AL202" s="39" t="e">
        <f>'Inhalation-Haz-Values'!$C$2/H202</f>
        <v>#DIV/0!</v>
      </c>
      <c r="AM202" s="39" t="e">
        <f>'Inhalation-Haz-Values'!$C$2/I202</f>
        <v>#DIV/0!</v>
      </c>
      <c r="AN202" s="39" t="e">
        <f>'Inhalation-Haz-Values'!$C$2/J202</f>
        <v>#DIV/0!</v>
      </c>
      <c r="AO202" s="39" t="e">
        <f>'Inhalation-Haz-Values'!$C$2/K202</f>
        <v>#DIV/0!</v>
      </c>
      <c r="AP202" s="39" t="e">
        <f>'Inhalation-Haz-Values'!$C$2/L202</f>
        <v>#DIV/0!</v>
      </c>
      <c r="AQ202" s="39" t="e">
        <f>'Inhalation-Haz-Values'!$C$2/M202</f>
        <v>#DIV/0!</v>
      </c>
      <c r="AR202" s="39" t="e">
        <f>'Inhalation-Haz-Values'!$C$2/N202</f>
        <v>#DIV/0!</v>
      </c>
      <c r="AS202" s="39" t="e">
        <f>'Inhalation-Haz-Values'!$C$2/O202</f>
        <v>#DIV/0!</v>
      </c>
      <c r="AT202" s="39" t="e">
        <f>'Inhalation-Haz-Values'!$C$2/P202</f>
        <v>#DIV/0!</v>
      </c>
      <c r="AU202" s="39" t="e">
        <f>'Inhalation-Haz-Values'!$C$2/Q202</f>
        <v>#DIV/0!</v>
      </c>
      <c r="AV202" s="39" t="e">
        <f>'Inhalation-Haz-Values'!$C$3/R202</f>
        <v>#DIV/0!</v>
      </c>
      <c r="AW202" s="39" t="e">
        <f>'Inhalation-Haz-Values'!$C$3/S202</f>
        <v>#DIV/0!</v>
      </c>
      <c r="AX202" s="39" t="e">
        <f>'Inhalation-Haz-Values'!$C$3/T202</f>
        <v>#DIV/0!</v>
      </c>
      <c r="AY202" s="39" t="e">
        <f>'Inhalation-Haz-Values'!$C$3/U202</f>
        <v>#DIV/0!</v>
      </c>
      <c r="AZ202" s="39" t="e">
        <f>'Inhalation-Haz-Values'!$C$3/V202</f>
        <v>#DIV/0!</v>
      </c>
      <c r="BA202" s="39" t="e">
        <f>'Inhalation-Haz-Values'!$C$3/W202</f>
        <v>#DIV/0!</v>
      </c>
      <c r="BB202" s="39" t="e">
        <f>'Inhalation-Haz-Values'!$C$3/X202</f>
        <v>#DIV/0!</v>
      </c>
      <c r="BC202" s="39" t="e">
        <f>'Inhalation-Haz-Values'!$C$3/Y202</f>
        <v>#DIV/0!</v>
      </c>
      <c r="BD202" s="39" t="e">
        <f>'Inhalation-Haz-Values'!$C$3/Z202</f>
        <v>#DIV/0!</v>
      </c>
      <c r="BE202" s="39" t="e">
        <f>'Inhalation-Haz-Values'!$C$3/AA202</f>
        <v>#DIV/0!</v>
      </c>
      <c r="BF202" s="39">
        <f>AB202*'Inhalation-Haz-Values'!$D$4</f>
        <v>0</v>
      </c>
      <c r="BG202" s="39">
        <f>AC202*'Inhalation-Haz-Values'!$D$4</f>
        <v>0</v>
      </c>
      <c r="BH202" s="39">
        <f>AD202*'Inhalation-Haz-Values'!$D$4</f>
        <v>0</v>
      </c>
      <c r="BI202" s="39">
        <f>AE202*'Inhalation-Haz-Values'!$D$4</f>
        <v>0</v>
      </c>
      <c r="BJ202" s="39">
        <f>AF202*'Inhalation-Haz-Values'!$D$4</f>
        <v>0</v>
      </c>
      <c r="BK202" s="39">
        <f>AG202*'Inhalation-Haz-Values'!$D$4</f>
        <v>0</v>
      </c>
      <c r="BL202" s="39">
        <f>AH202*'Inhalation-Haz-Values'!$D$4</f>
        <v>0</v>
      </c>
      <c r="BM202" s="39">
        <f>AI202*'Inhalation-Haz-Values'!$D$4</f>
        <v>0</v>
      </c>
      <c r="BN202" s="39">
        <f>AJ202*'Inhalation-Haz-Values'!$D$4</f>
        <v>0</v>
      </c>
      <c r="BO202" s="39">
        <f>AK202*'Inhalation-Haz-Values'!$D$4</f>
        <v>0</v>
      </c>
    </row>
    <row r="203" spans="1:67" s="23" customFormat="1" ht="14.45" customHeight="1" x14ac:dyDescent="0.25">
      <c r="A203" s="97" t="s">
        <v>132</v>
      </c>
      <c r="B203" s="94" t="s">
        <v>179</v>
      </c>
      <c r="C203" s="94" t="s">
        <v>180</v>
      </c>
      <c r="D203" s="94">
        <v>2016</v>
      </c>
      <c r="E203" s="94">
        <v>2016</v>
      </c>
      <c r="F203" s="94" t="s">
        <v>134</v>
      </c>
      <c r="G203" s="94" t="s">
        <v>127</v>
      </c>
      <c r="H203" s="25">
        <v>1.34E-5</v>
      </c>
      <c r="I203" s="25">
        <v>2.43E-6</v>
      </c>
      <c r="J203" s="25">
        <v>1.0100000000000001E-6</v>
      </c>
      <c r="K203" s="25">
        <v>5.75E-7</v>
      </c>
      <c r="L203" s="25">
        <v>1.61E-7</v>
      </c>
      <c r="M203" s="25">
        <v>2.4800000000000002E-10</v>
      </c>
      <c r="N203" s="25">
        <v>3.75E-12</v>
      </c>
      <c r="O203" s="25">
        <v>0</v>
      </c>
      <c r="P203" s="25">
        <v>0</v>
      </c>
      <c r="Q203" s="25">
        <v>0</v>
      </c>
      <c r="R203" s="25">
        <v>3.3599999999999997E-5</v>
      </c>
      <c r="S203" s="25">
        <v>1.2500000000000001E-5</v>
      </c>
      <c r="T203" s="25">
        <v>6.72E-6</v>
      </c>
      <c r="U203" s="25">
        <v>4.9599999999999999E-6</v>
      </c>
      <c r="V203" s="25">
        <v>2.3099999999999999E-6</v>
      </c>
      <c r="W203" s="25">
        <v>8.9500000000000001E-8</v>
      </c>
      <c r="X203" s="25">
        <v>5.0699999999999997E-8</v>
      </c>
      <c r="Y203" s="25">
        <v>1.0999999999999999E-8</v>
      </c>
      <c r="Z203" s="25">
        <v>3.4699999999999998E-9</v>
      </c>
      <c r="AA203" s="25">
        <v>1.1100000000000001E-9</v>
      </c>
      <c r="AB203" s="25">
        <f t="shared" si="31"/>
        <v>0.13599411042944784</v>
      </c>
      <c r="AC203" s="25">
        <f t="shared" si="32"/>
        <v>5.0593047034764832E-2</v>
      </c>
      <c r="AD203" s="25">
        <f t="shared" si="33"/>
        <v>2.7198822085889571E-2</v>
      </c>
      <c r="AE203" s="25">
        <f t="shared" si="34"/>
        <v>2.0075321063394682E-2</v>
      </c>
      <c r="AF203" s="25">
        <f t="shared" si="35"/>
        <v>9.3495950920245395E-3</v>
      </c>
      <c r="AG203" s="25">
        <f t="shared" si="36"/>
        <v>3.6224621676891617E-4</v>
      </c>
      <c r="AH203" s="25">
        <f t="shared" si="37"/>
        <v>2.0520539877300612E-4</v>
      </c>
      <c r="AI203" s="25">
        <f t="shared" si="38"/>
        <v>4.4521881390593048E-5</v>
      </c>
      <c r="AJ203" s="25">
        <f t="shared" si="39"/>
        <v>1.4044629856850715E-5</v>
      </c>
      <c r="AK203" s="25">
        <f t="shared" si="40"/>
        <v>4.4926625766871165E-6</v>
      </c>
      <c r="AL203" s="39">
        <f>'Inhalation-Haz-Values'!$C$2/H203</f>
        <v>180597.01492537314</v>
      </c>
      <c r="AM203" s="39">
        <f>'Inhalation-Haz-Values'!$C$2/I203</f>
        <v>995884.77366255142</v>
      </c>
      <c r="AN203" s="39">
        <f>'Inhalation-Haz-Values'!$C$2/J203</f>
        <v>2396039.6039603958</v>
      </c>
      <c r="AO203" s="39">
        <f>'Inhalation-Haz-Values'!$C$2/K203</f>
        <v>4208695.6521739131</v>
      </c>
      <c r="AP203" s="39">
        <f>'Inhalation-Haz-Values'!$C$2/L203</f>
        <v>15031055.900621118</v>
      </c>
      <c r="AQ203" s="39">
        <f>'Inhalation-Haz-Values'!$C$2/M203</f>
        <v>9758064516.1290302</v>
      </c>
      <c r="AR203" s="39">
        <f>'Inhalation-Haz-Values'!$C$2/N203</f>
        <v>645333333333.33337</v>
      </c>
      <c r="AS203" s="39" t="e">
        <f>'Inhalation-Haz-Values'!$C$2/O203</f>
        <v>#DIV/0!</v>
      </c>
      <c r="AT203" s="39" t="e">
        <f>'Inhalation-Haz-Values'!$C$2/P203</f>
        <v>#DIV/0!</v>
      </c>
      <c r="AU203" s="39" t="e">
        <f>'Inhalation-Haz-Values'!$C$2/Q203</f>
        <v>#DIV/0!</v>
      </c>
      <c r="AV203" s="39">
        <f>'Inhalation-Haz-Values'!$C$3/R203</f>
        <v>154761.90476190479</v>
      </c>
      <c r="AW203" s="39">
        <f>'Inhalation-Haz-Values'!$C$3/S203</f>
        <v>416000</v>
      </c>
      <c r="AX203" s="39">
        <f>'Inhalation-Haz-Values'!$C$3/T203</f>
        <v>773809.52380952379</v>
      </c>
      <c r="AY203" s="39">
        <f>'Inhalation-Haz-Values'!$C$3/U203</f>
        <v>1048387.0967741936</v>
      </c>
      <c r="AZ203" s="39">
        <f>'Inhalation-Haz-Values'!$C$3/V203</f>
        <v>2251082.2510822513</v>
      </c>
      <c r="BA203" s="39">
        <f>'Inhalation-Haz-Values'!$C$3/W203</f>
        <v>58100558.659217879</v>
      </c>
      <c r="BB203" s="39">
        <f>'Inhalation-Haz-Values'!$C$3/X203</f>
        <v>102564102.56410258</v>
      </c>
      <c r="BC203" s="39">
        <f>'Inhalation-Haz-Values'!$C$3/Y203</f>
        <v>472727272.72727275</v>
      </c>
      <c r="BD203" s="39">
        <f>'Inhalation-Haz-Values'!$C$3/Z203</f>
        <v>1498559077.8097985</v>
      </c>
      <c r="BE203" s="39">
        <f>'Inhalation-Haz-Values'!$C$3/AA203</f>
        <v>4684684684.6846848</v>
      </c>
      <c r="BF203" s="39">
        <f>AB203*'Inhalation-Haz-Values'!$D$4</f>
        <v>9.6555818404907968E-7</v>
      </c>
      <c r="BG203" s="39">
        <f>AC203*'Inhalation-Haz-Values'!$D$4</f>
        <v>3.5921063394683028E-7</v>
      </c>
      <c r="BH203" s="39">
        <f>AD203*'Inhalation-Haz-Values'!$D$4</f>
        <v>1.9311163680981595E-7</v>
      </c>
      <c r="BI203" s="39">
        <f>AE203*'Inhalation-Haz-Values'!$D$4</f>
        <v>1.4253477955010223E-7</v>
      </c>
      <c r="BJ203" s="39">
        <f>AF203*'Inhalation-Haz-Values'!$D$4</f>
        <v>6.6382125153374223E-8</v>
      </c>
      <c r="BK203" s="39">
        <f>AG203*'Inhalation-Haz-Values'!$D$4</f>
        <v>2.5719481390593045E-9</v>
      </c>
      <c r="BL203" s="39">
        <f>AH203*'Inhalation-Haz-Values'!$D$4</f>
        <v>1.4569583312883434E-9</v>
      </c>
      <c r="BM203" s="39">
        <f>AI203*'Inhalation-Haz-Values'!$D$4</f>
        <v>3.1610535787321061E-10</v>
      </c>
      <c r="BN203" s="39">
        <f>AJ203*'Inhalation-Haz-Values'!$D$4</f>
        <v>9.971687198364007E-11</v>
      </c>
      <c r="BO203" s="39">
        <f>AK203*'Inhalation-Haz-Values'!$D$4</f>
        <v>3.1897904294478527E-11</v>
      </c>
    </row>
    <row r="204" spans="1:67" s="23" customFormat="1" x14ac:dyDescent="0.25">
      <c r="A204" s="97" t="s">
        <v>132</v>
      </c>
      <c r="B204" s="94" t="s">
        <v>179</v>
      </c>
      <c r="C204" s="94" t="s">
        <v>180</v>
      </c>
      <c r="D204" s="94">
        <v>2016</v>
      </c>
      <c r="E204" s="94">
        <v>2016</v>
      </c>
      <c r="F204" s="94" t="s">
        <v>137</v>
      </c>
      <c r="G204" s="94" t="s">
        <v>127</v>
      </c>
      <c r="H204" s="25">
        <v>1.34E-5</v>
      </c>
      <c r="I204" s="25">
        <v>2.43E-6</v>
      </c>
      <c r="J204" s="25">
        <v>1.0100000000000001E-6</v>
      </c>
      <c r="K204" s="25">
        <v>5.75E-7</v>
      </c>
      <c r="L204" s="25">
        <v>1.61E-7</v>
      </c>
      <c r="M204" s="25">
        <v>2.4800000000000002E-10</v>
      </c>
      <c r="N204" s="25">
        <v>3.75E-12</v>
      </c>
      <c r="O204" s="25">
        <v>0</v>
      </c>
      <c r="P204" s="25">
        <v>0</v>
      </c>
      <c r="Q204" s="25">
        <v>0</v>
      </c>
      <c r="R204" s="25">
        <v>3.3599999999999997E-5</v>
      </c>
      <c r="S204" s="25">
        <v>1.2500000000000001E-5</v>
      </c>
      <c r="T204" s="25">
        <v>6.72E-6</v>
      </c>
      <c r="U204" s="25">
        <v>4.9599999999999999E-6</v>
      </c>
      <c r="V204" s="25">
        <v>2.3099999999999999E-6</v>
      </c>
      <c r="W204" s="25">
        <v>8.9500000000000001E-8</v>
      </c>
      <c r="X204" s="25">
        <v>5.0699999999999997E-8</v>
      </c>
      <c r="Y204" s="25">
        <v>1.0999999999999999E-8</v>
      </c>
      <c r="Z204" s="25">
        <v>3.4699999999999998E-9</v>
      </c>
      <c r="AA204" s="25">
        <v>1.1100000000000001E-9</v>
      </c>
      <c r="AB204" s="25">
        <f t="shared" si="31"/>
        <v>0.13599411042944784</v>
      </c>
      <c r="AC204" s="25">
        <f t="shared" si="32"/>
        <v>5.0593047034764832E-2</v>
      </c>
      <c r="AD204" s="25">
        <f t="shared" si="33"/>
        <v>2.7198822085889571E-2</v>
      </c>
      <c r="AE204" s="25">
        <f t="shared" si="34"/>
        <v>2.0075321063394682E-2</v>
      </c>
      <c r="AF204" s="25">
        <f t="shared" si="35"/>
        <v>9.3495950920245395E-3</v>
      </c>
      <c r="AG204" s="25">
        <f t="shared" si="36"/>
        <v>3.6224621676891617E-4</v>
      </c>
      <c r="AH204" s="25">
        <f t="shared" si="37"/>
        <v>2.0520539877300612E-4</v>
      </c>
      <c r="AI204" s="25">
        <f t="shared" si="38"/>
        <v>4.4521881390593048E-5</v>
      </c>
      <c r="AJ204" s="25">
        <f t="shared" si="39"/>
        <v>1.4044629856850715E-5</v>
      </c>
      <c r="AK204" s="25">
        <f t="shared" si="40"/>
        <v>4.4926625766871165E-6</v>
      </c>
      <c r="AL204" s="39">
        <f>'Inhalation-Haz-Values'!$C$2/H204</f>
        <v>180597.01492537314</v>
      </c>
      <c r="AM204" s="39">
        <f>'Inhalation-Haz-Values'!$C$2/I204</f>
        <v>995884.77366255142</v>
      </c>
      <c r="AN204" s="39">
        <f>'Inhalation-Haz-Values'!$C$2/J204</f>
        <v>2396039.6039603958</v>
      </c>
      <c r="AO204" s="39">
        <f>'Inhalation-Haz-Values'!$C$2/K204</f>
        <v>4208695.6521739131</v>
      </c>
      <c r="AP204" s="39">
        <f>'Inhalation-Haz-Values'!$C$2/L204</f>
        <v>15031055.900621118</v>
      </c>
      <c r="AQ204" s="39">
        <f>'Inhalation-Haz-Values'!$C$2/M204</f>
        <v>9758064516.1290302</v>
      </c>
      <c r="AR204" s="39">
        <f>'Inhalation-Haz-Values'!$C$2/N204</f>
        <v>645333333333.33337</v>
      </c>
      <c r="AS204" s="39" t="e">
        <f>'Inhalation-Haz-Values'!$C$2/O204</f>
        <v>#DIV/0!</v>
      </c>
      <c r="AT204" s="39" t="e">
        <f>'Inhalation-Haz-Values'!$C$2/P204</f>
        <v>#DIV/0!</v>
      </c>
      <c r="AU204" s="39" t="e">
        <f>'Inhalation-Haz-Values'!$C$2/Q204</f>
        <v>#DIV/0!</v>
      </c>
      <c r="AV204" s="39">
        <f>'Inhalation-Haz-Values'!$C$3/R204</f>
        <v>154761.90476190479</v>
      </c>
      <c r="AW204" s="39">
        <f>'Inhalation-Haz-Values'!$C$3/S204</f>
        <v>416000</v>
      </c>
      <c r="AX204" s="39">
        <f>'Inhalation-Haz-Values'!$C$3/T204</f>
        <v>773809.52380952379</v>
      </c>
      <c r="AY204" s="39">
        <f>'Inhalation-Haz-Values'!$C$3/U204</f>
        <v>1048387.0967741936</v>
      </c>
      <c r="AZ204" s="39">
        <f>'Inhalation-Haz-Values'!$C$3/V204</f>
        <v>2251082.2510822513</v>
      </c>
      <c r="BA204" s="39">
        <f>'Inhalation-Haz-Values'!$C$3/W204</f>
        <v>58100558.659217879</v>
      </c>
      <c r="BB204" s="39">
        <f>'Inhalation-Haz-Values'!$C$3/X204</f>
        <v>102564102.56410258</v>
      </c>
      <c r="BC204" s="39">
        <f>'Inhalation-Haz-Values'!$C$3/Y204</f>
        <v>472727272.72727275</v>
      </c>
      <c r="BD204" s="39">
        <f>'Inhalation-Haz-Values'!$C$3/Z204</f>
        <v>1498559077.8097985</v>
      </c>
      <c r="BE204" s="39">
        <f>'Inhalation-Haz-Values'!$C$3/AA204</f>
        <v>4684684684.6846848</v>
      </c>
      <c r="BF204" s="39">
        <f>AB204*'Inhalation-Haz-Values'!$D$4</f>
        <v>9.6555818404907968E-7</v>
      </c>
      <c r="BG204" s="39">
        <f>AC204*'Inhalation-Haz-Values'!$D$4</f>
        <v>3.5921063394683028E-7</v>
      </c>
      <c r="BH204" s="39">
        <f>AD204*'Inhalation-Haz-Values'!$D$4</f>
        <v>1.9311163680981595E-7</v>
      </c>
      <c r="BI204" s="39">
        <f>AE204*'Inhalation-Haz-Values'!$D$4</f>
        <v>1.4253477955010223E-7</v>
      </c>
      <c r="BJ204" s="39">
        <f>AF204*'Inhalation-Haz-Values'!$D$4</f>
        <v>6.6382125153374223E-8</v>
      </c>
      <c r="BK204" s="39">
        <f>AG204*'Inhalation-Haz-Values'!$D$4</f>
        <v>2.5719481390593045E-9</v>
      </c>
      <c r="BL204" s="39">
        <f>AH204*'Inhalation-Haz-Values'!$D$4</f>
        <v>1.4569583312883434E-9</v>
      </c>
      <c r="BM204" s="39">
        <f>AI204*'Inhalation-Haz-Values'!$D$4</f>
        <v>3.1610535787321061E-10</v>
      </c>
      <c r="BN204" s="39">
        <f>AJ204*'Inhalation-Haz-Values'!$D$4</f>
        <v>9.971687198364007E-11</v>
      </c>
      <c r="BO204" s="39">
        <f>AK204*'Inhalation-Haz-Values'!$D$4</f>
        <v>3.1897904294478527E-11</v>
      </c>
    </row>
    <row r="205" spans="1:67" s="23" customFormat="1" ht="14.45" customHeight="1" x14ac:dyDescent="0.25">
      <c r="A205" s="97" t="s">
        <v>132</v>
      </c>
      <c r="B205" s="94" t="s">
        <v>179</v>
      </c>
      <c r="C205" s="94" t="s">
        <v>180</v>
      </c>
      <c r="D205" s="94">
        <v>2016</v>
      </c>
      <c r="E205" s="94">
        <v>2016</v>
      </c>
      <c r="F205" s="94" t="s">
        <v>138</v>
      </c>
      <c r="G205" s="94" t="s">
        <v>127</v>
      </c>
      <c r="H205" s="25">
        <v>0</v>
      </c>
      <c r="I205" s="25">
        <v>0</v>
      </c>
      <c r="J205" s="25">
        <v>0</v>
      </c>
      <c r="K205" s="25">
        <v>0</v>
      </c>
      <c r="L205" s="25">
        <v>0</v>
      </c>
      <c r="M205" s="25">
        <v>0</v>
      </c>
      <c r="N205" s="25">
        <v>0</v>
      </c>
      <c r="O205" s="25">
        <v>0</v>
      </c>
      <c r="P205" s="25">
        <v>0</v>
      </c>
      <c r="Q205" s="25">
        <v>0</v>
      </c>
      <c r="R205" s="25">
        <v>0</v>
      </c>
      <c r="S205" s="25">
        <v>0</v>
      </c>
      <c r="T205" s="25">
        <v>0</v>
      </c>
      <c r="U205" s="25">
        <v>0</v>
      </c>
      <c r="V205" s="25">
        <v>0</v>
      </c>
      <c r="W205" s="25">
        <v>0</v>
      </c>
      <c r="X205" s="25">
        <v>0</v>
      </c>
      <c r="Y205" s="25">
        <v>0</v>
      </c>
      <c r="Z205" s="25">
        <v>0</v>
      </c>
      <c r="AA205" s="25">
        <v>0</v>
      </c>
      <c r="AB205" s="25">
        <f t="shared" si="31"/>
        <v>0</v>
      </c>
      <c r="AC205" s="25">
        <f t="shared" si="32"/>
        <v>0</v>
      </c>
      <c r="AD205" s="25">
        <f t="shared" si="33"/>
        <v>0</v>
      </c>
      <c r="AE205" s="25">
        <f t="shared" si="34"/>
        <v>0</v>
      </c>
      <c r="AF205" s="25">
        <f t="shared" si="35"/>
        <v>0</v>
      </c>
      <c r="AG205" s="25">
        <f t="shared" si="36"/>
        <v>0</v>
      </c>
      <c r="AH205" s="25">
        <f t="shared" si="37"/>
        <v>0</v>
      </c>
      <c r="AI205" s="25">
        <f t="shared" si="38"/>
        <v>0</v>
      </c>
      <c r="AJ205" s="25">
        <f t="shared" si="39"/>
        <v>0</v>
      </c>
      <c r="AK205" s="25">
        <f t="shared" si="40"/>
        <v>0</v>
      </c>
      <c r="AL205" s="39" t="e">
        <f>'Inhalation-Haz-Values'!$C$2/H205</f>
        <v>#DIV/0!</v>
      </c>
      <c r="AM205" s="39" t="e">
        <f>'Inhalation-Haz-Values'!$C$2/I205</f>
        <v>#DIV/0!</v>
      </c>
      <c r="AN205" s="39" t="e">
        <f>'Inhalation-Haz-Values'!$C$2/J205</f>
        <v>#DIV/0!</v>
      </c>
      <c r="AO205" s="39" t="e">
        <f>'Inhalation-Haz-Values'!$C$2/K205</f>
        <v>#DIV/0!</v>
      </c>
      <c r="AP205" s="39" t="e">
        <f>'Inhalation-Haz-Values'!$C$2/L205</f>
        <v>#DIV/0!</v>
      </c>
      <c r="AQ205" s="39" t="e">
        <f>'Inhalation-Haz-Values'!$C$2/M205</f>
        <v>#DIV/0!</v>
      </c>
      <c r="AR205" s="39" t="e">
        <f>'Inhalation-Haz-Values'!$C$2/N205</f>
        <v>#DIV/0!</v>
      </c>
      <c r="AS205" s="39" t="e">
        <f>'Inhalation-Haz-Values'!$C$2/O205</f>
        <v>#DIV/0!</v>
      </c>
      <c r="AT205" s="39" t="e">
        <f>'Inhalation-Haz-Values'!$C$2/P205</f>
        <v>#DIV/0!</v>
      </c>
      <c r="AU205" s="39" t="e">
        <f>'Inhalation-Haz-Values'!$C$2/Q205</f>
        <v>#DIV/0!</v>
      </c>
      <c r="AV205" s="39" t="e">
        <f>'Inhalation-Haz-Values'!$C$3/R205</f>
        <v>#DIV/0!</v>
      </c>
      <c r="AW205" s="39" t="e">
        <f>'Inhalation-Haz-Values'!$C$3/S205</f>
        <v>#DIV/0!</v>
      </c>
      <c r="AX205" s="39" t="e">
        <f>'Inhalation-Haz-Values'!$C$3/T205</f>
        <v>#DIV/0!</v>
      </c>
      <c r="AY205" s="39" t="e">
        <f>'Inhalation-Haz-Values'!$C$3/U205</f>
        <v>#DIV/0!</v>
      </c>
      <c r="AZ205" s="39" t="e">
        <f>'Inhalation-Haz-Values'!$C$3/V205</f>
        <v>#DIV/0!</v>
      </c>
      <c r="BA205" s="39" t="e">
        <f>'Inhalation-Haz-Values'!$C$3/W205</f>
        <v>#DIV/0!</v>
      </c>
      <c r="BB205" s="39" t="e">
        <f>'Inhalation-Haz-Values'!$C$3/X205</f>
        <v>#DIV/0!</v>
      </c>
      <c r="BC205" s="39" t="e">
        <f>'Inhalation-Haz-Values'!$C$3/Y205</f>
        <v>#DIV/0!</v>
      </c>
      <c r="BD205" s="39" t="e">
        <f>'Inhalation-Haz-Values'!$C$3/Z205</f>
        <v>#DIV/0!</v>
      </c>
      <c r="BE205" s="39" t="e">
        <f>'Inhalation-Haz-Values'!$C$3/AA205</f>
        <v>#DIV/0!</v>
      </c>
      <c r="BF205" s="39">
        <f>AB205*'Inhalation-Haz-Values'!$D$4</f>
        <v>0</v>
      </c>
      <c r="BG205" s="39">
        <f>AC205*'Inhalation-Haz-Values'!$D$4</f>
        <v>0</v>
      </c>
      <c r="BH205" s="39">
        <f>AD205*'Inhalation-Haz-Values'!$D$4</f>
        <v>0</v>
      </c>
      <c r="BI205" s="39">
        <f>AE205*'Inhalation-Haz-Values'!$D$4</f>
        <v>0</v>
      </c>
      <c r="BJ205" s="39">
        <f>AF205*'Inhalation-Haz-Values'!$D$4</f>
        <v>0</v>
      </c>
      <c r="BK205" s="39">
        <f>AG205*'Inhalation-Haz-Values'!$D$4</f>
        <v>0</v>
      </c>
      <c r="BL205" s="39">
        <f>AH205*'Inhalation-Haz-Values'!$D$4</f>
        <v>0</v>
      </c>
      <c r="BM205" s="39">
        <f>AI205*'Inhalation-Haz-Values'!$D$4</f>
        <v>0</v>
      </c>
      <c r="BN205" s="39">
        <f>AJ205*'Inhalation-Haz-Values'!$D$4</f>
        <v>0</v>
      </c>
      <c r="BO205" s="39">
        <f>AK205*'Inhalation-Haz-Values'!$D$4</f>
        <v>0</v>
      </c>
    </row>
    <row r="206" spans="1:67" s="23" customFormat="1" x14ac:dyDescent="0.25">
      <c r="A206" s="97" t="s">
        <v>132</v>
      </c>
      <c r="B206" s="94" t="s">
        <v>179</v>
      </c>
      <c r="C206" s="94" t="s">
        <v>180</v>
      </c>
      <c r="D206" s="94">
        <v>2017</v>
      </c>
      <c r="E206" s="94">
        <v>2016</v>
      </c>
      <c r="F206" s="94" t="s">
        <v>134</v>
      </c>
      <c r="G206" s="94" t="s">
        <v>127</v>
      </c>
      <c r="H206" s="25">
        <v>1.5699999999999999E-5</v>
      </c>
      <c r="I206" s="25">
        <v>2.83E-6</v>
      </c>
      <c r="J206" s="25">
        <v>1.1799999999999999E-6</v>
      </c>
      <c r="K206" s="25">
        <v>6.7100000000000001E-7</v>
      </c>
      <c r="L206" s="25">
        <v>1.8799999999999999E-7</v>
      </c>
      <c r="M206" s="25">
        <v>2.8899999999999998E-10</v>
      </c>
      <c r="N206" s="25">
        <v>4.3700000000000002E-12</v>
      </c>
      <c r="O206" s="25">
        <v>0</v>
      </c>
      <c r="P206" s="25">
        <v>0</v>
      </c>
      <c r="Q206" s="25">
        <v>0</v>
      </c>
      <c r="R206" s="25">
        <v>3.9100000000000002E-5</v>
      </c>
      <c r="S206" s="25">
        <v>1.4600000000000001E-5</v>
      </c>
      <c r="T206" s="25">
        <v>7.8299999999999996E-6</v>
      </c>
      <c r="U206" s="25">
        <v>5.7899999999999996E-6</v>
      </c>
      <c r="V206" s="25">
        <v>2.7E-6</v>
      </c>
      <c r="W206" s="25">
        <v>1.04E-7</v>
      </c>
      <c r="X206" s="25">
        <v>5.9200000000000001E-8</v>
      </c>
      <c r="Y206" s="25">
        <v>1.28E-8</v>
      </c>
      <c r="Z206" s="25">
        <v>4.0499999999999999E-9</v>
      </c>
      <c r="AA206" s="25">
        <v>1.3000000000000001E-9</v>
      </c>
      <c r="AB206" s="25">
        <f t="shared" si="31"/>
        <v>0.15825505112474439</v>
      </c>
      <c r="AC206" s="25">
        <f t="shared" si="32"/>
        <v>5.9092678936605317E-2</v>
      </c>
      <c r="AD206" s="25">
        <f t="shared" si="33"/>
        <v>3.1691484662576687E-2</v>
      </c>
      <c r="AE206" s="25">
        <f t="shared" si="34"/>
        <v>2.3434699386503069E-2</v>
      </c>
      <c r="AF206" s="25">
        <f t="shared" si="35"/>
        <v>1.0928098159509202E-2</v>
      </c>
      <c r="AG206" s="25">
        <f t="shared" si="36"/>
        <v>4.2093415132924339E-4</v>
      </c>
      <c r="AH206" s="25">
        <f t="shared" si="37"/>
        <v>2.3960867075664623E-4</v>
      </c>
      <c r="AI206" s="25">
        <f t="shared" si="38"/>
        <v>5.1807280163599182E-5</v>
      </c>
      <c r="AJ206" s="25">
        <f t="shared" si="39"/>
        <v>1.6392147239263806E-5</v>
      </c>
      <c r="AK206" s="25">
        <f t="shared" si="40"/>
        <v>5.2616768916155423E-6</v>
      </c>
      <c r="AL206" s="39">
        <f>'Inhalation-Haz-Values'!$C$2/H206</f>
        <v>154140.12738853504</v>
      </c>
      <c r="AM206" s="39">
        <f>'Inhalation-Haz-Values'!$C$2/I206</f>
        <v>855123.67491166072</v>
      </c>
      <c r="AN206" s="39">
        <f>'Inhalation-Haz-Values'!$C$2/J206</f>
        <v>2050847.4576271188</v>
      </c>
      <c r="AO206" s="39">
        <f>'Inhalation-Haz-Values'!$C$2/K206</f>
        <v>3606557.3770491802</v>
      </c>
      <c r="AP206" s="39">
        <f>'Inhalation-Haz-Values'!$C$2/L206</f>
        <v>12872340.425531914</v>
      </c>
      <c r="AQ206" s="39">
        <f>'Inhalation-Haz-Values'!$C$2/M206</f>
        <v>8373702422.1453285</v>
      </c>
      <c r="AR206" s="39">
        <f>'Inhalation-Haz-Values'!$C$2/N206</f>
        <v>553775743707.09375</v>
      </c>
      <c r="AS206" s="39" t="e">
        <f>'Inhalation-Haz-Values'!$C$2/O206</f>
        <v>#DIV/0!</v>
      </c>
      <c r="AT206" s="39" t="e">
        <f>'Inhalation-Haz-Values'!$C$2/P206</f>
        <v>#DIV/0!</v>
      </c>
      <c r="AU206" s="39" t="e">
        <f>'Inhalation-Haz-Values'!$C$2/Q206</f>
        <v>#DIV/0!</v>
      </c>
      <c r="AV206" s="39">
        <f>'Inhalation-Haz-Values'!$C$3/R206</f>
        <v>132992.32736572891</v>
      </c>
      <c r="AW206" s="39">
        <f>'Inhalation-Haz-Values'!$C$3/S206</f>
        <v>356164.38356164383</v>
      </c>
      <c r="AX206" s="39">
        <f>'Inhalation-Haz-Values'!$C$3/T206</f>
        <v>664112.38825031929</v>
      </c>
      <c r="AY206" s="39">
        <f>'Inhalation-Haz-Values'!$C$3/U206</f>
        <v>898100.17271157179</v>
      </c>
      <c r="AZ206" s="39">
        <f>'Inhalation-Haz-Values'!$C$3/V206</f>
        <v>1925925.9259259261</v>
      </c>
      <c r="BA206" s="39">
        <f>'Inhalation-Haz-Values'!$C$3/W206</f>
        <v>50000000</v>
      </c>
      <c r="BB206" s="39">
        <f>'Inhalation-Haz-Values'!$C$3/X206</f>
        <v>87837837.837837845</v>
      </c>
      <c r="BC206" s="39">
        <f>'Inhalation-Haz-Values'!$C$3/Y206</f>
        <v>406250000</v>
      </c>
      <c r="BD206" s="39">
        <f>'Inhalation-Haz-Values'!$C$3/Z206</f>
        <v>1283950617.2839508</v>
      </c>
      <c r="BE206" s="39">
        <f>'Inhalation-Haz-Values'!$C$3/AA206</f>
        <v>4000000000</v>
      </c>
      <c r="BF206" s="39">
        <f>AB206*'Inhalation-Haz-Values'!$D$4</f>
        <v>1.1236108629856852E-6</v>
      </c>
      <c r="BG206" s="39">
        <f>AC206*'Inhalation-Haz-Values'!$D$4</f>
        <v>4.1955802044989774E-7</v>
      </c>
      <c r="BH206" s="39">
        <f>AD206*'Inhalation-Haz-Values'!$D$4</f>
        <v>2.2500954110429448E-7</v>
      </c>
      <c r="BI206" s="39">
        <f>AE206*'Inhalation-Haz-Values'!$D$4</f>
        <v>1.6638636564417178E-7</v>
      </c>
      <c r="BJ206" s="39">
        <f>AF206*'Inhalation-Haz-Values'!$D$4</f>
        <v>7.7589496932515334E-8</v>
      </c>
      <c r="BK206" s="39">
        <f>AG206*'Inhalation-Haz-Values'!$D$4</f>
        <v>2.9886324744376278E-9</v>
      </c>
      <c r="BL206" s="39">
        <f>AH206*'Inhalation-Haz-Values'!$D$4</f>
        <v>1.7012215623721881E-9</v>
      </c>
      <c r="BM206" s="39">
        <f>AI206*'Inhalation-Haz-Values'!$D$4</f>
        <v>3.6783168916155416E-10</v>
      </c>
      <c r="BN206" s="39">
        <f>AJ206*'Inhalation-Haz-Values'!$D$4</f>
        <v>1.1638424539877302E-10</v>
      </c>
      <c r="BO206" s="39">
        <f>AK206*'Inhalation-Haz-Values'!$D$4</f>
        <v>3.7357905930470352E-11</v>
      </c>
    </row>
    <row r="207" spans="1:67" s="23" customFormat="1" ht="14.45" customHeight="1" x14ac:dyDescent="0.25">
      <c r="A207" s="97" t="s">
        <v>132</v>
      </c>
      <c r="B207" s="94" t="s">
        <v>179</v>
      </c>
      <c r="C207" s="94" t="s">
        <v>180</v>
      </c>
      <c r="D207" s="94">
        <v>2017</v>
      </c>
      <c r="E207" s="94">
        <v>2016</v>
      </c>
      <c r="F207" s="94" t="s">
        <v>137</v>
      </c>
      <c r="G207" s="94" t="s">
        <v>127</v>
      </c>
      <c r="H207" s="25">
        <v>1.5699999999999999E-5</v>
      </c>
      <c r="I207" s="25">
        <v>2.83E-6</v>
      </c>
      <c r="J207" s="25">
        <v>1.1799999999999999E-6</v>
      </c>
      <c r="K207" s="25">
        <v>6.7100000000000001E-7</v>
      </c>
      <c r="L207" s="25">
        <v>1.8799999999999999E-7</v>
      </c>
      <c r="M207" s="25">
        <v>2.8899999999999998E-10</v>
      </c>
      <c r="N207" s="25">
        <v>4.3700000000000002E-12</v>
      </c>
      <c r="O207" s="25">
        <v>0</v>
      </c>
      <c r="P207" s="25">
        <v>0</v>
      </c>
      <c r="Q207" s="25">
        <v>0</v>
      </c>
      <c r="R207" s="25">
        <v>3.9100000000000002E-5</v>
      </c>
      <c r="S207" s="25">
        <v>1.4600000000000001E-5</v>
      </c>
      <c r="T207" s="25">
        <v>7.8299999999999996E-6</v>
      </c>
      <c r="U207" s="25">
        <v>5.7899999999999996E-6</v>
      </c>
      <c r="V207" s="25">
        <v>2.7E-6</v>
      </c>
      <c r="W207" s="25">
        <v>1.04E-7</v>
      </c>
      <c r="X207" s="25">
        <v>5.9200000000000001E-8</v>
      </c>
      <c r="Y207" s="25">
        <v>1.28E-8</v>
      </c>
      <c r="Z207" s="25">
        <v>4.0499999999999999E-9</v>
      </c>
      <c r="AA207" s="25">
        <v>1.3000000000000001E-9</v>
      </c>
      <c r="AB207" s="25">
        <f t="shared" si="31"/>
        <v>0.15825505112474439</v>
      </c>
      <c r="AC207" s="25">
        <f t="shared" si="32"/>
        <v>5.9092678936605317E-2</v>
      </c>
      <c r="AD207" s="25">
        <f t="shared" si="33"/>
        <v>3.1691484662576687E-2</v>
      </c>
      <c r="AE207" s="25">
        <f t="shared" si="34"/>
        <v>2.3434699386503069E-2</v>
      </c>
      <c r="AF207" s="25">
        <f t="shared" si="35"/>
        <v>1.0928098159509202E-2</v>
      </c>
      <c r="AG207" s="25">
        <f t="shared" si="36"/>
        <v>4.2093415132924339E-4</v>
      </c>
      <c r="AH207" s="25">
        <f t="shared" si="37"/>
        <v>2.3960867075664623E-4</v>
      </c>
      <c r="AI207" s="25">
        <f t="shared" si="38"/>
        <v>5.1807280163599182E-5</v>
      </c>
      <c r="AJ207" s="25">
        <f t="shared" si="39"/>
        <v>1.6392147239263806E-5</v>
      </c>
      <c r="AK207" s="25">
        <f t="shared" si="40"/>
        <v>5.2616768916155423E-6</v>
      </c>
      <c r="AL207" s="39">
        <f>'Inhalation-Haz-Values'!$C$2/H207</f>
        <v>154140.12738853504</v>
      </c>
      <c r="AM207" s="39">
        <f>'Inhalation-Haz-Values'!$C$2/I207</f>
        <v>855123.67491166072</v>
      </c>
      <c r="AN207" s="39">
        <f>'Inhalation-Haz-Values'!$C$2/J207</f>
        <v>2050847.4576271188</v>
      </c>
      <c r="AO207" s="39">
        <f>'Inhalation-Haz-Values'!$C$2/K207</f>
        <v>3606557.3770491802</v>
      </c>
      <c r="AP207" s="39">
        <f>'Inhalation-Haz-Values'!$C$2/L207</f>
        <v>12872340.425531914</v>
      </c>
      <c r="AQ207" s="39">
        <f>'Inhalation-Haz-Values'!$C$2/M207</f>
        <v>8373702422.1453285</v>
      </c>
      <c r="AR207" s="39">
        <f>'Inhalation-Haz-Values'!$C$2/N207</f>
        <v>553775743707.09375</v>
      </c>
      <c r="AS207" s="39" t="e">
        <f>'Inhalation-Haz-Values'!$C$2/O207</f>
        <v>#DIV/0!</v>
      </c>
      <c r="AT207" s="39" t="e">
        <f>'Inhalation-Haz-Values'!$C$2/P207</f>
        <v>#DIV/0!</v>
      </c>
      <c r="AU207" s="39" t="e">
        <f>'Inhalation-Haz-Values'!$C$2/Q207</f>
        <v>#DIV/0!</v>
      </c>
      <c r="AV207" s="39">
        <f>'Inhalation-Haz-Values'!$C$3/R207</f>
        <v>132992.32736572891</v>
      </c>
      <c r="AW207" s="39">
        <f>'Inhalation-Haz-Values'!$C$3/S207</f>
        <v>356164.38356164383</v>
      </c>
      <c r="AX207" s="39">
        <f>'Inhalation-Haz-Values'!$C$3/T207</f>
        <v>664112.38825031929</v>
      </c>
      <c r="AY207" s="39">
        <f>'Inhalation-Haz-Values'!$C$3/U207</f>
        <v>898100.17271157179</v>
      </c>
      <c r="AZ207" s="39">
        <f>'Inhalation-Haz-Values'!$C$3/V207</f>
        <v>1925925.9259259261</v>
      </c>
      <c r="BA207" s="39">
        <f>'Inhalation-Haz-Values'!$C$3/W207</f>
        <v>50000000</v>
      </c>
      <c r="BB207" s="39">
        <f>'Inhalation-Haz-Values'!$C$3/X207</f>
        <v>87837837.837837845</v>
      </c>
      <c r="BC207" s="39">
        <f>'Inhalation-Haz-Values'!$C$3/Y207</f>
        <v>406250000</v>
      </c>
      <c r="BD207" s="39">
        <f>'Inhalation-Haz-Values'!$C$3/Z207</f>
        <v>1283950617.2839508</v>
      </c>
      <c r="BE207" s="39">
        <f>'Inhalation-Haz-Values'!$C$3/AA207</f>
        <v>4000000000</v>
      </c>
      <c r="BF207" s="39">
        <f>AB207*'Inhalation-Haz-Values'!$D$4</f>
        <v>1.1236108629856852E-6</v>
      </c>
      <c r="BG207" s="39">
        <f>AC207*'Inhalation-Haz-Values'!$D$4</f>
        <v>4.1955802044989774E-7</v>
      </c>
      <c r="BH207" s="39">
        <f>AD207*'Inhalation-Haz-Values'!$D$4</f>
        <v>2.2500954110429448E-7</v>
      </c>
      <c r="BI207" s="39">
        <f>AE207*'Inhalation-Haz-Values'!$D$4</f>
        <v>1.6638636564417178E-7</v>
      </c>
      <c r="BJ207" s="39">
        <f>AF207*'Inhalation-Haz-Values'!$D$4</f>
        <v>7.7589496932515334E-8</v>
      </c>
      <c r="BK207" s="39">
        <f>AG207*'Inhalation-Haz-Values'!$D$4</f>
        <v>2.9886324744376278E-9</v>
      </c>
      <c r="BL207" s="39">
        <f>AH207*'Inhalation-Haz-Values'!$D$4</f>
        <v>1.7012215623721881E-9</v>
      </c>
      <c r="BM207" s="39">
        <f>AI207*'Inhalation-Haz-Values'!$D$4</f>
        <v>3.6783168916155416E-10</v>
      </c>
      <c r="BN207" s="39">
        <f>AJ207*'Inhalation-Haz-Values'!$D$4</f>
        <v>1.1638424539877302E-10</v>
      </c>
      <c r="BO207" s="39">
        <f>AK207*'Inhalation-Haz-Values'!$D$4</f>
        <v>3.7357905930470352E-11</v>
      </c>
    </row>
    <row r="208" spans="1:67" s="23" customFormat="1" x14ac:dyDescent="0.25">
      <c r="A208" s="97" t="s">
        <v>132</v>
      </c>
      <c r="B208" s="94" t="s">
        <v>179</v>
      </c>
      <c r="C208" s="94" t="s">
        <v>180</v>
      </c>
      <c r="D208" s="94">
        <v>2017</v>
      </c>
      <c r="E208" s="94">
        <v>2016</v>
      </c>
      <c r="F208" s="94" t="s">
        <v>138</v>
      </c>
      <c r="G208" s="94" t="s">
        <v>127</v>
      </c>
      <c r="H208" s="25">
        <v>0</v>
      </c>
      <c r="I208" s="25">
        <v>0</v>
      </c>
      <c r="J208" s="25">
        <v>0</v>
      </c>
      <c r="K208" s="25">
        <v>0</v>
      </c>
      <c r="L208" s="25">
        <v>0</v>
      </c>
      <c r="M208" s="25">
        <v>0</v>
      </c>
      <c r="N208" s="25">
        <v>0</v>
      </c>
      <c r="O208" s="25">
        <v>0</v>
      </c>
      <c r="P208" s="25">
        <v>0</v>
      </c>
      <c r="Q208" s="25">
        <v>0</v>
      </c>
      <c r="R208" s="25">
        <v>0</v>
      </c>
      <c r="S208" s="25">
        <v>0</v>
      </c>
      <c r="T208" s="25">
        <v>0</v>
      </c>
      <c r="U208" s="25">
        <v>0</v>
      </c>
      <c r="V208" s="25">
        <v>0</v>
      </c>
      <c r="W208" s="25">
        <v>0</v>
      </c>
      <c r="X208" s="25">
        <v>0</v>
      </c>
      <c r="Y208" s="25">
        <v>0</v>
      </c>
      <c r="Z208" s="25">
        <v>0</v>
      </c>
      <c r="AA208" s="25">
        <v>0</v>
      </c>
      <c r="AB208" s="25">
        <f t="shared" si="31"/>
        <v>0</v>
      </c>
      <c r="AC208" s="25">
        <f t="shared" si="32"/>
        <v>0</v>
      </c>
      <c r="AD208" s="25">
        <f t="shared" si="33"/>
        <v>0</v>
      </c>
      <c r="AE208" s="25">
        <f t="shared" si="34"/>
        <v>0</v>
      </c>
      <c r="AF208" s="25">
        <f t="shared" si="35"/>
        <v>0</v>
      </c>
      <c r="AG208" s="25">
        <f t="shared" si="36"/>
        <v>0</v>
      </c>
      <c r="AH208" s="25">
        <f t="shared" si="37"/>
        <v>0</v>
      </c>
      <c r="AI208" s="25">
        <f t="shared" si="38"/>
        <v>0</v>
      </c>
      <c r="AJ208" s="25">
        <f t="shared" si="39"/>
        <v>0</v>
      </c>
      <c r="AK208" s="25">
        <f t="shared" si="40"/>
        <v>0</v>
      </c>
      <c r="AL208" s="39" t="e">
        <f>'Inhalation-Haz-Values'!$C$2/H208</f>
        <v>#DIV/0!</v>
      </c>
      <c r="AM208" s="39" t="e">
        <f>'Inhalation-Haz-Values'!$C$2/I208</f>
        <v>#DIV/0!</v>
      </c>
      <c r="AN208" s="39" t="e">
        <f>'Inhalation-Haz-Values'!$C$2/J208</f>
        <v>#DIV/0!</v>
      </c>
      <c r="AO208" s="39" t="e">
        <f>'Inhalation-Haz-Values'!$C$2/K208</f>
        <v>#DIV/0!</v>
      </c>
      <c r="AP208" s="39" t="e">
        <f>'Inhalation-Haz-Values'!$C$2/L208</f>
        <v>#DIV/0!</v>
      </c>
      <c r="AQ208" s="39" t="e">
        <f>'Inhalation-Haz-Values'!$C$2/M208</f>
        <v>#DIV/0!</v>
      </c>
      <c r="AR208" s="39" t="e">
        <f>'Inhalation-Haz-Values'!$C$2/N208</f>
        <v>#DIV/0!</v>
      </c>
      <c r="AS208" s="39" t="e">
        <f>'Inhalation-Haz-Values'!$C$2/O208</f>
        <v>#DIV/0!</v>
      </c>
      <c r="AT208" s="39" t="e">
        <f>'Inhalation-Haz-Values'!$C$2/P208</f>
        <v>#DIV/0!</v>
      </c>
      <c r="AU208" s="39" t="e">
        <f>'Inhalation-Haz-Values'!$C$2/Q208</f>
        <v>#DIV/0!</v>
      </c>
      <c r="AV208" s="39" t="e">
        <f>'Inhalation-Haz-Values'!$C$3/R208</f>
        <v>#DIV/0!</v>
      </c>
      <c r="AW208" s="39" t="e">
        <f>'Inhalation-Haz-Values'!$C$3/S208</f>
        <v>#DIV/0!</v>
      </c>
      <c r="AX208" s="39" t="e">
        <f>'Inhalation-Haz-Values'!$C$3/T208</f>
        <v>#DIV/0!</v>
      </c>
      <c r="AY208" s="39" t="e">
        <f>'Inhalation-Haz-Values'!$C$3/U208</f>
        <v>#DIV/0!</v>
      </c>
      <c r="AZ208" s="39" t="e">
        <f>'Inhalation-Haz-Values'!$C$3/V208</f>
        <v>#DIV/0!</v>
      </c>
      <c r="BA208" s="39" t="e">
        <f>'Inhalation-Haz-Values'!$C$3/W208</f>
        <v>#DIV/0!</v>
      </c>
      <c r="BB208" s="39" t="e">
        <f>'Inhalation-Haz-Values'!$C$3/X208</f>
        <v>#DIV/0!</v>
      </c>
      <c r="BC208" s="39" t="e">
        <f>'Inhalation-Haz-Values'!$C$3/Y208</f>
        <v>#DIV/0!</v>
      </c>
      <c r="BD208" s="39" t="e">
        <f>'Inhalation-Haz-Values'!$C$3/Z208</f>
        <v>#DIV/0!</v>
      </c>
      <c r="BE208" s="39" t="e">
        <f>'Inhalation-Haz-Values'!$C$3/AA208</f>
        <v>#DIV/0!</v>
      </c>
      <c r="BF208" s="39">
        <f>AB208*'Inhalation-Haz-Values'!$D$4</f>
        <v>0</v>
      </c>
      <c r="BG208" s="39">
        <f>AC208*'Inhalation-Haz-Values'!$D$4</f>
        <v>0</v>
      </c>
      <c r="BH208" s="39">
        <f>AD208*'Inhalation-Haz-Values'!$D$4</f>
        <v>0</v>
      </c>
      <c r="BI208" s="39">
        <f>AE208*'Inhalation-Haz-Values'!$D$4</f>
        <v>0</v>
      </c>
      <c r="BJ208" s="39">
        <f>AF208*'Inhalation-Haz-Values'!$D$4</f>
        <v>0</v>
      </c>
      <c r="BK208" s="39">
        <f>AG208*'Inhalation-Haz-Values'!$D$4</f>
        <v>0</v>
      </c>
      <c r="BL208" s="39">
        <f>AH208*'Inhalation-Haz-Values'!$D$4</f>
        <v>0</v>
      </c>
      <c r="BM208" s="39">
        <f>AI208*'Inhalation-Haz-Values'!$D$4</f>
        <v>0</v>
      </c>
      <c r="BN208" s="39">
        <f>AJ208*'Inhalation-Haz-Values'!$D$4</f>
        <v>0</v>
      </c>
      <c r="BO208" s="39">
        <f>AK208*'Inhalation-Haz-Values'!$D$4</f>
        <v>0</v>
      </c>
    </row>
    <row r="209" spans="1:67" s="23" customFormat="1" ht="14.45" customHeight="1" x14ac:dyDescent="0.25">
      <c r="A209" s="97" t="s">
        <v>132</v>
      </c>
      <c r="B209" s="94" t="s">
        <v>179</v>
      </c>
      <c r="C209" s="94" t="s">
        <v>180</v>
      </c>
      <c r="D209" s="94">
        <v>2018</v>
      </c>
      <c r="E209" s="94">
        <v>2016</v>
      </c>
      <c r="F209" s="94" t="s">
        <v>134</v>
      </c>
      <c r="G209" s="94" t="s">
        <v>127</v>
      </c>
      <c r="H209" s="25">
        <v>3.8099999999999998E-5</v>
      </c>
      <c r="I209" s="25">
        <v>6.8800000000000002E-6</v>
      </c>
      <c r="J209" s="25">
        <v>2.8600000000000001E-6</v>
      </c>
      <c r="K209" s="25">
        <v>1.6300000000000001E-6</v>
      </c>
      <c r="L209" s="25">
        <v>4.5600000000000001E-7</v>
      </c>
      <c r="M209" s="25">
        <v>7.0199999999999995E-10</v>
      </c>
      <c r="N209" s="25">
        <v>1.0599999999999999E-11</v>
      </c>
      <c r="O209" s="25">
        <v>0</v>
      </c>
      <c r="P209" s="25">
        <v>0</v>
      </c>
      <c r="Q209" s="25">
        <v>0</v>
      </c>
      <c r="R209" s="25">
        <v>9.5099999999999994E-5</v>
      </c>
      <c r="S209" s="25">
        <v>3.54E-5</v>
      </c>
      <c r="T209" s="25">
        <v>1.9000000000000001E-5</v>
      </c>
      <c r="U209" s="25">
        <v>1.4100000000000001E-5</v>
      </c>
      <c r="V209" s="25">
        <v>6.55E-6</v>
      </c>
      <c r="W209" s="25">
        <v>2.5400000000000002E-7</v>
      </c>
      <c r="X209" s="25">
        <v>1.4399999999999999E-7</v>
      </c>
      <c r="Y209" s="25">
        <v>3.1E-8</v>
      </c>
      <c r="Z209" s="25">
        <v>9.8299999999999993E-9</v>
      </c>
      <c r="AA209" s="25">
        <v>3.1500000000000001E-9</v>
      </c>
      <c r="AB209" s="25">
        <f t="shared" si="31"/>
        <v>0.38491190184049073</v>
      </c>
      <c r="AC209" s="25">
        <f t="shared" si="32"/>
        <v>0.143279509202454</v>
      </c>
      <c r="AD209" s="25">
        <f t="shared" si="33"/>
        <v>7.6901431492842537E-2</v>
      </c>
      <c r="AE209" s="25">
        <f t="shared" si="34"/>
        <v>5.7068957055214725E-2</v>
      </c>
      <c r="AF209" s="25">
        <f t="shared" si="35"/>
        <v>2.6510756646216768E-2</v>
      </c>
      <c r="AG209" s="25">
        <f t="shared" si="36"/>
        <v>1.0280507157464215E-3</v>
      </c>
      <c r="AH209" s="25">
        <f t="shared" si="37"/>
        <v>5.8283190184049076E-4</v>
      </c>
      <c r="AI209" s="25">
        <f t="shared" si="38"/>
        <v>1.2547075664621677E-4</v>
      </c>
      <c r="AJ209" s="25">
        <f t="shared" si="39"/>
        <v>3.9786372188139054E-5</v>
      </c>
      <c r="AK209" s="25">
        <f t="shared" si="40"/>
        <v>1.2749447852760735E-5</v>
      </c>
      <c r="AL209" s="39">
        <f>'Inhalation-Haz-Values'!$C$2/H209</f>
        <v>63517.060367454069</v>
      </c>
      <c r="AM209" s="39">
        <f>'Inhalation-Haz-Values'!$C$2/I209</f>
        <v>351744.18604651163</v>
      </c>
      <c r="AN209" s="39">
        <f>'Inhalation-Haz-Values'!$C$2/J209</f>
        <v>846153.84615384613</v>
      </c>
      <c r="AO209" s="39">
        <f>'Inhalation-Haz-Values'!$C$2/K209</f>
        <v>1484662.5766871164</v>
      </c>
      <c r="AP209" s="39">
        <f>'Inhalation-Haz-Values'!$C$2/L209</f>
        <v>5307017.5438596485</v>
      </c>
      <c r="AQ209" s="39">
        <f>'Inhalation-Haz-Values'!$C$2/M209</f>
        <v>3447293447.2934475</v>
      </c>
      <c r="AR209" s="39">
        <f>'Inhalation-Haz-Values'!$C$2/N209</f>
        <v>228301886792.45285</v>
      </c>
      <c r="AS209" s="39" t="e">
        <f>'Inhalation-Haz-Values'!$C$2/O209</f>
        <v>#DIV/0!</v>
      </c>
      <c r="AT209" s="39" t="e">
        <f>'Inhalation-Haz-Values'!$C$2/P209</f>
        <v>#DIV/0!</v>
      </c>
      <c r="AU209" s="39" t="e">
        <f>'Inhalation-Haz-Values'!$C$2/Q209</f>
        <v>#DIV/0!</v>
      </c>
      <c r="AV209" s="39">
        <f>'Inhalation-Haz-Values'!$C$3/R209</f>
        <v>54679.284963196638</v>
      </c>
      <c r="AW209" s="39">
        <f>'Inhalation-Haz-Values'!$C$3/S209</f>
        <v>146892.65536723164</v>
      </c>
      <c r="AX209" s="39">
        <f>'Inhalation-Haz-Values'!$C$3/T209</f>
        <v>273684.21052631579</v>
      </c>
      <c r="AY209" s="39">
        <f>'Inhalation-Haz-Values'!$C$3/U209</f>
        <v>368794.32624113472</v>
      </c>
      <c r="AZ209" s="39">
        <f>'Inhalation-Haz-Values'!$C$3/V209</f>
        <v>793893.12977099244</v>
      </c>
      <c r="BA209" s="39">
        <f>'Inhalation-Haz-Values'!$C$3/W209</f>
        <v>20472440.94488189</v>
      </c>
      <c r="BB209" s="39">
        <f>'Inhalation-Haz-Values'!$C$3/X209</f>
        <v>36111111.111111112</v>
      </c>
      <c r="BC209" s="39">
        <f>'Inhalation-Haz-Values'!$C$3/Y209</f>
        <v>167741935.48387098</v>
      </c>
      <c r="BD209" s="39">
        <f>'Inhalation-Haz-Values'!$C$3/Z209</f>
        <v>528992878.94201428</v>
      </c>
      <c r="BE209" s="39">
        <f>'Inhalation-Haz-Values'!$C$3/AA209</f>
        <v>1650793650.7936509</v>
      </c>
      <c r="BF209" s="39">
        <f>AB209*'Inhalation-Haz-Values'!$D$4</f>
        <v>2.732874503067484E-6</v>
      </c>
      <c r="BG209" s="39">
        <f>AC209*'Inhalation-Haz-Values'!$D$4</f>
        <v>1.0172845153374234E-6</v>
      </c>
      <c r="BH209" s="39">
        <f>AD209*'Inhalation-Haz-Values'!$D$4</f>
        <v>5.46000163599182E-7</v>
      </c>
      <c r="BI209" s="39">
        <f>AE209*'Inhalation-Haz-Values'!$D$4</f>
        <v>4.0518959509202452E-7</v>
      </c>
      <c r="BJ209" s="39">
        <f>AF209*'Inhalation-Haz-Values'!$D$4</f>
        <v>1.8822637218813905E-7</v>
      </c>
      <c r="BK209" s="39">
        <f>AG209*'Inhalation-Haz-Values'!$D$4</f>
        <v>7.2991600817995924E-9</v>
      </c>
      <c r="BL209" s="39">
        <f>AH209*'Inhalation-Haz-Values'!$D$4</f>
        <v>4.1381065030674839E-9</v>
      </c>
      <c r="BM209" s="39">
        <f>AI209*'Inhalation-Haz-Values'!$D$4</f>
        <v>8.9084237218813902E-10</v>
      </c>
      <c r="BN209" s="39">
        <f>AJ209*'Inhalation-Haz-Values'!$D$4</f>
        <v>2.8248324253578726E-10</v>
      </c>
      <c r="BO209" s="39">
        <f>AK209*'Inhalation-Haz-Values'!$D$4</f>
        <v>9.0521079754601224E-11</v>
      </c>
    </row>
    <row r="210" spans="1:67" s="23" customFormat="1" x14ac:dyDescent="0.25">
      <c r="A210" s="97" t="s">
        <v>132</v>
      </c>
      <c r="B210" s="94" t="s">
        <v>179</v>
      </c>
      <c r="C210" s="94" t="s">
        <v>180</v>
      </c>
      <c r="D210" s="94">
        <v>2018</v>
      </c>
      <c r="E210" s="94">
        <v>2016</v>
      </c>
      <c r="F210" s="94" t="s">
        <v>137</v>
      </c>
      <c r="G210" s="94" t="s">
        <v>127</v>
      </c>
      <c r="H210" s="25">
        <v>3.8099999999999998E-5</v>
      </c>
      <c r="I210" s="25">
        <v>6.8800000000000002E-6</v>
      </c>
      <c r="J210" s="25">
        <v>2.8600000000000001E-6</v>
      </c>
      <c r="K210" s="25">
        <v>1.6300000000000001E-6</v>
      </c>
      <c r="L210" s="25">
        <v>4.5600000000000001E-7</v>
      </c>
      <c r="M210" s="25">
        <v>7.0199999999999995E-10</v>
      </c>
      <c r="N210" s="25">
        <v>1.0599999999999999E-11</v>
      </c>
      <c r="O210" s="25">
        <v>0</v>
      </c>
      <c r="P210" s="25">
        <v>0</v>
      </c>
      <c r="Q210" s="25">
        <v>0</v>
      </c>
      <c r="R210" s="25">
        <v>9.5099999999999994E-5</v>
      </c>
      <c r="S210" s="25">
        <v>3.54E-5</v>
      </c>
      <c r="T210" s="25">
        <v>1.9000000000000001E-5</v>
      </c>
      <c r="U210" s="25">
        <v>1.4100000000000001E-5</v>
      </c>
      <c r="V210" s="25">
        <v>6.55E-6</v>
      </c>
      <c r="W210" s="25">
        <v>2.5400000000000002E-7</v>
      </c>
      <c r="X210" s="25">
        <v>1.4399999999999999E-7</v>
      </c>
      <c r="Y210" s="25">
        <v>3.1E-8</v>
      </c>
      <c r="Z210" s="25">
        <v>9.8299999999999993E-9</v>
      </c>
      <c r="AA210" s="25">
        <v>3.1500000000000001E-9</v>
      </c>
      <c r="AB210" s="25">
        <f t="shared" si="31"/>
        <v>0.38491190184049073</v>
      </c>
      <c r="AC210" s="25">
        <f t="shared" si="32"/>
        <v>0.143279509202454</v>
      </c>
      <c r="AD210" s="25">
        <f t="shared" si="33"/>
        <v>7.6901431492842537E-2</v>
      </c>
      <c r="AE210" s="25">
        <f t="shared" si="34"/>
        <v>5.7068957055214725E-2</v>
      </c>
      <c r="AF210" s="25">
        <f t="shared" si="35"/>
        <v>2.6510756646216768E-2</v>
      </c>
      <c r="AG210" s="25">
        <f t="shared" si="36"/>
        <v>1.0280507157464215E-3</v>
      </c>
      <c r="AH210" s="25">
        <f t="shared" si="37"/>
        <v>5.8283190184049076E-4</v>
      </c>
      <c r="AI210" s="25">
        <f t="shared" si="38"/>
        <v>1.2547075664621677E-4</v>
      </c>
      <c r="AJ210" s="25">
        <f t="shared" si="39"/>
        <v>3.9786372188139054E-5</v>
      </c>
      <c r="AK210" s="25">
        <f t="shared" si="40"/>
        <v>1.2749447852760735E-5</v>
      </c>
      <c r="AL210" s="39">
        <f>'Inhalation-Haz-Values'!$C$2/H210</f>
        <v>63517.060367454069</v>
      </c>
      <c r="AM210" s="39">
        <f>'Inhalation-Haz-Values'!$C$2/I210</f>
        <v>351744.18604651163</v>
      </c>
      <c r="AN210" s="39">
        <f>'Inhalation-Haz-Values'!$C$2/J210</f>
        <v>846153.84615384613</v>
      </c>
      <c r="AO210" s="39">
        <f>'Inhalation-Haz-Values'!$C$2/K210</f>
        <v>1484662.5766871164</v>
      </c>
      <c r="AP210" s="39">
        <f>'Inhalation-Haz-Values'!$C$2/L210</f>
        <v>5307017.5438596485</v>
      </c>
      <c r="AQ210" s="39">
        <f>'Inhalation-Haz-Values'!$C$2/M210</f>
        <v>3447293447.2934475</v>
      </c>
      <c r="AR210" s="39">
        <f>'Inhalation-Haz-Values'!$C$2/N210</f>
        <v>228301886792.45285</v>
      </c>
      <c r="AS210" s="39" t="e">
        <f>'Inhalation-Haz-Values'!$C$2/O210</f>
        <v>#DIV/0!</v>
      </c>
      <c r="AT210" s="39" t="e">
        <f>'Inhalation-Haz-Values'!$C$2/P210</f>
        <v>#DIV/0!</v>
      </c>
      <c r="AU210" s="39" t="e">
        <f>'Inhalation-Haz-Values'!$C$2/Q210</f>
        <v>#DIV/0!</v>
      </c>
      <c r="AV210" s="39">
        <f>'Inhalation-Haz-Values'!$C$3/R210</f>
        <v>54679.284963196638</v>
      </c>
      <c r="AW210" s="39">
        <f>'Inhalation-Haz-Values'!$C$3/S210</f>
        <v>146892.65536723164</v>
      </c>
      <c r="AX210" s="39">
        <f>'Inhalation-Haz-Values'!$C$3/T210</f>
        <v>273684.21052631579</v>
      </c>
      <c r="AY210" s="39">
        <f>'Inhalation-Haz-Values'!$C$3/U210</f>
        <v>368794.32624113472</v>
      </c>
      <c r="AZ210" s="39">
        <f>'Inhalation-Haz-Values'!$C$3/V210</f>
        <v>793893.12977099244</v>
      </c>
      <c r="BA210" s="39">
        <f>'Inhalation-Haz-Values'!$C$3/W210</f>
        <v>20472440.94488189</v>
      </c>
      <c r="BB210" s="39">
        <f>'Inhalation-Haz-Values'!$C$3/X210</f>
        <v>36111111.111111112</v>
      </c>
      <c r="BC210" s="39">
        <f>'Inhalation-Haz-Values'!$C$3/Y210</f>
        <v>167741935.48387098</v>
      </c>
      <c r="BD210" s="39">
        <f>'Inhalation-Haz-Values'!$C$3/Z210</f>
        <v>528992878.94201428</v>
      </c>
      <c r="BE210" s="39">
        <f>'Inhalation-Haz-Values'!$C$3/AA210</f>
        <v>1650793650.7936509</v>
      </c>
      <c r="BF210" s="39">
        <f>AB210*'Inhalation-Haz-Values'!$D$4</f>
        <v>2.732874503067484E-6</v>
      </c>
      <c r="BG210" s="39">
        <f>AC210*'Inhalation-Haz-Values'!$D$4</f>
        <v>1.0172845153374234E-6</v>
      </c>
      <c r="BH210" s="39">
        <f>AD210*'Inhalation-Haz-Values'!$D$4</f>
        <v>5.46000163599182E-7</v>
      </c>
      <c r="BI210" s="39">
        <f>AE210*'Inhalation-Haz-Values'!$D$4</f>
        <v>4.0518959509202452E-7</v>
      </c>
      <c r="BJ210" s="39">
        <f>AF210*'Inhalation-Haz-Values'!$D$4</f>
        <v>1.8822637218813905E-7</v>
      </c>
      <c r="BK210" s="39">
        <f>AG210*'Inhalation-Haz-Values'!$D$4</f>
        <v>7.2991600817995924E-9</v>
      </c>
      <c r="BL210" s="39">
        <f>AH210*'Inhalation-Haz-Values'!$D$4</f>
        <v>4.1381065030674839E-9</v>
      </c>
      <c r="BM210" s="39">
        <f>AI210*'Inhalation-Haz-Values'!$D$4</f>
        <v>8.9084237218813902E-10</v>
      </c>
      <c r="BN210" s="39">
        <f>AJ210*'Inhalation-Haz-Values'!$D$4</f>
        <v>2.8248324253578726E-10</v>
      </c>
      <c r="BO210" s="39">
        <f>AK210*'Inhalation-Haz-Values'!$D$4</f>
        <v>9.0521079754601224E-11</v>
      </c>
    </row>
    <row r="211" spans="1:67" s="23" customFormat="1" ht="14.45" customHeight="1" x14ac:dyDescent="0.25">
      <c r="A211" s="97" t="s">
        <v>132</v>
      </c>
      <c r="B211" s="94" t="s">
        <v>179</v>
      </c>
      <c r="C211" s="94" t="s">
        <v>180</v>
      </c>
      <c r="D211" s="94">
        <v>2018</v>
      </c>
      <c r="E211" s="94">
        <v>2016</v>
      </c>
      <c r="F211" s="94" t="s">
        <v>138</v>
      </c>
      <c r="G211" s="94" t="s">
        <v>127</v>
      </c>
      <c r="H211" s="25">
        <v>0</v>
      </c>
      <c r="I211" s="25">
        <v>0</v>
      </c>
      <c r="J211" s="25">
        <v>0</v>
      </c>
      <c r="K211" s="25">
        <v>0</v>
      </c>
      <c r="L211" s="25">
        <v>0</v>
      </c>
      <c r="M211" s="25">
        <v>0</v>
      </c>
      <c r="N211" s="25">
        <v>0</v>
      </c>
      <c r="O211" s="25">
        <v>0</v>
      </c>
      <c r="P211" s="25">
        <v>0</v>
      </c>
      <c r="Q211" s="25">
        <v>0</v>
      </c>
      <c r="R211" s="25">
        <v>0</v>
      </c>
      <c r="S211" s="25">
        <v>0</v>
      </c>
      <c r="T211" s="25">
        <v>0</v>
      </c>
      <c r="U211" s="25">
        <v>0</v>
      </c>
      <c r="V211" s="25">
        <v>0</v>
      </c>
      <c r="W211" s="25">
        <v>0</v>
      </c>
      <c r="X211" s="25">
        <v>0</v>
      </c>
      <c r="Y211" s="25">
        <v>0</v>
      </c>
      <c r="Z211" s="25">
        <v>0</v>
      </c>
      <c r="AA211" s="25">
        <v>0</v>
      </c>
      <c r="AB211" s="25">
        <f t="shared" si="31"/>
        <v>0</v>
      </c>
      <c r="AC211" s="25">
        <f t="shared" si="32"/>
        <v>0</v>
      </c>
      <c r="AD211" s="25">
        <f t="shared" si="33"/>
        <v>0</v>
      </c>
      <c r="AE211" s="25">
        <f t="shared" si="34"/>
        <v>0</v>
      </c>
      <c r="AF211" s="25">
        <f t="shared" si="35"/>
        <v>0</v>
      </c>
      <c r="AG211" s="25">
        <f t="shared" si="36"/>
        <v>0</v>
      </c>
      <c r="AH211" s="25">
        <f t="shared" si="37"/>
        <v>0</v>
      </c>
      <c r="AI211" s="25">
        <f t="shared" si="38"/>
        <v>0</v>
      </c>
      <c r="AJ211" s="25">
        <f t="shared" si="39"/>
        <v>0</v>
      </c>
      <c r="AK211" s="25">
        <f t="shared" si="40"/>
        <v>0</v>
      </c>
      <c r="AL211" s="39" t="e">
        <f>'Inhalation-Haz-Values'!$C$2/H211</f>
        <v>#DIV/0!</v>
      </c>
      <c r="AM211" s="39" t="e">
        <f>'Inhalation-Haz-Values'!$C$2/I211</f>
        <v>#DIV/0!</v>
      </c>
      <c r="AN211" s="39" t="e">
        <f>'Inhalation-Haz-Values'!$C$2/J211</f>
        <v>#DIV/0!</v>
      </c>
      <c r="AO211" s="39" t="e">
        <f>'Inhalation-Haz-Values'!$C$2/K211</f>
        <v>#DIV/0!</v>
      </c>
      <c r="AP211" s="39" t="e">
        <f>'Inhalation-Haz-Values'!$C$2/L211</f>
        <v>#DIV/0!</v>
      </c>
      <c r="AQ211" s="39" t="e">
        <f>'Inhalation-Haz-Values'!$C$2/M211</f>
        <v>#DIV/0!</v>
      </c>
      <c r="AR211" s="39" t="e">
        <f>'Inhalation-Haz-Values'!$C$2/N211</f>
        <v>#DIV/0!</v>
      </c>
      <c r="AS211" s="39" t="e">
        <f>'Inhalation-Haz-Values'!$C$2/O211</f>
        <v>#DIV/0!</v>
      </c>
      <c r="AT211" s="39" t="e">
        <f>'Inhalation-Haz-Values'!$C$2/P211</f>
        <v>#DIV/0!</v>
      </c>
      <c r="AU211" s="39" t="e">
        <f>'Inhalation-Haz-Values'!$C$2/Q211</f>
        <v>#DIV/0!</v>
      </c>
      <c r="AV211" s="39" t="e">
        <f>'Inhalation-Haz-Values'!$C$3/R211</f>
        <v>#DIV/0!</v>
      </c>
      <c r="AW211" s="39" t="e">
        <f>'Inhalation-Haz-Values'!$C$3/S211</f>
        <v>#DIV/0!</v>
      </c>
      <c r="AX211" s="39" t="e">
        <f>'Inhalation-Haz-Values'!$C$3/T211</f>
        <v>#DIV/0!</v>
      </c>
      <c r="AY211" s="39" t="e">
        <f>'Inhalation-Haz-Values'!$C$3/U211</f>
        <v>#DIV/0!</v>
      </c>
      <c r="AZ211" s="39" t="e">
        <f>'Inhalation-Haz-Values'!$C$3/V211</f>
        <v>#DIV/0!</v>
      </c>
      <c r="BA211" s="39" t="e">
        <f>'Inhalation-Haz-Values'!$C$3/W211</f>
        <v>#DIV/0!</v>
      </c>
      <c r="BB211" s="39" t="e">
        <f>'Inhalation-Haz-Values'!$C$3/X211</f>
        <v>#DIV/0!</v>
      </c>
      <c r="BC211" s="39" t="e">
        <f>'Inhalation-Haz-Values'!$C$3/Y211</f>
        <v>#DIV/0!</v>
      </c>
      <c r="BD211" s="39" t="e">
        <f>'Inhalation-Haz-Values'!$C$3/Z211</f>
        <v>#DIV/0!</v>
      </c>
      <c r="BE211" s="39" t="e">
        <f>'Inhalation-Haz-Values'!$C$3/AA211</f>
        <v>#DIV/0!</v>
      </c>
      <c r="BF211" s="39">
        <f>AB211*'Inhalation-Haz-Values'!$D$4</f>
        <v>0</v>
      </c>
      <c r="BG211" s="39">
        <f>AC211*'Inhalation-Haz-Values'!$D$4</f>
        <v>0</v>
      </c>
      <c r="BH211" s="39">
        <f>AD211*'Inhalation-Haz-Values'!$D$4</f>
        <v>0</v>
      </c>
      <c r="BI211" s="39">
        <f>AE211*'Inhalation-Haz-Values'!$D$4</f>
        <v>0</v>
      </c>
      <c r="BJ211" s="39">
        <f>AF211*'Inhalation-Haz-Values'!$D$4</f>
        <v>0</v>
      </c>
      <c r="BK211" s="39">
        <f>AG211*'Inhalation-Haz-Values'!$D$4</f>
        <v>0</v>
      </c>
      <c r="BL211" s="39">
        <f>AH211*'Inhalation-Haz-Values'!$D$4</f>
        <v>0</v>
      </c>
      <c r="BM211" s="39">
        <f>AI211*'Inhalation-Haz-Values'!$D$4</f>
        <v>0</v>
      </c>
      <c r="BN211" s="39">
        <f>AJ211*'Inhalation-Haz-Values'!$D$4</f>
        <v>0</v>
      </c>
      <c r="BO211" s="39">
        <f>AK211*'Inhalation-Haz-Values'!$D$4</f>
        <v>0</v>
      </c>
    </row>
    <row r="212" spans="1:67" s="23" customFormat="1" x14ac:dyDescent="0.25">
      <c r="A212" s="97" t="s">
        <v>132</v>
      </c>
      <c r="B212" s="94" t="s">
        <v>179</v>
      </c>
      <c r="C212" s="94" t="s">
        <v>180</v>
      </c>
      <c r="D212" s="94">
        <v>2019</v>
      </c>
      <c r="E212" s="94">
        <v>2019</v>
      </c>
      <c r="F212" s="94" t="s">
        <v>134</v>
      </c>
      <c r="G212" s="94" t="s">
        <v>127</v>
      </c>
      <c r="H212" s="25">
        <v>1.43E-5</v>
      </c>
      <c r="I212" s="25">
        <v>2.12E-6</v>
      </c>
      <c r="J212" s="25">
        <v>7.7800000000000001E-7</v>
      </c>
      <c r="K212" s="25">
        <v>4.3099999999999998E-7</v>
      </c>
      <c r="L212" s="25">
        <v>1.11E-7</v>
      </c>
      <c r="M212" s="25">
        <v>3.3800000000000002E-11</v>
      </c>
      <c r="N212" s="25">
        <v>0</v>
      </c>
      <c r="O212" s="25">
        <v>0</v>
      </c>
      <c r="P212" s="25">
        <v>0</v>
      </c>
      <c r="Q212" s="25">
        <v>0</v>
      </c>
      <c r="R212" s="25">
        <v>4.1100000000000003E-5</v>
      </c>
      <c r="S212" s="25">
        <v>1.52E-5</v>
      </c>
      <c r="T212" s="25">
        <v>8.1699999999999997E-6</v>
      </c>
      <c r="U212" s="25">
        <v>6.1299999999999998E-6</v>
      </c>
      <c r="V212" s="25">
        <v>2.8899999999999999E-6</v>
      </c>
      <c r="W212" s="25">
        <v>1.05E-7</v>
      </c>
      <c r="X212" s="25">
        <v>6.3199999999999997E-8</v>
      </c>
      <c r="Y212" s="25">
        <v>1.35E-8</v>
      </c>
      <c r="Z212" s="25">
        <v>4.25E-9</v>
      </c>
      <c r="AA212" s="25">
        <v>1.3399999999999999E-9</v>
      </c>
      <c r="AB212" s="25">
        <f t="shared" si="31"/>
        <v>0.16634993865030678</v>
      </c>
      <c r="AC212" s="25">
        <f t="shared" si="32"/>
        <v>6.1521145194274027E-2</v>
      </c>
      <c r="AD212" s="25">
        <f t="shared" si="33"/>
        <v>3.3067615541922293E-2</v>
      </c>
      <c r="AE212" s="25">
        <f t="shared" si="34"/>
        <v>2.4810830265848668E-2</v>
      </c>
      <c r="AF212" s="25">
        <f t="shared" si="35"/>
        <v>1.1697112474437627E-2</v>
      </c>
      <c r="AG212" s="25">
        <f t="shared" si="36"/>
        <v>4.2498159509202454E-4</v>
      </c>
      <c r="AH212" s="25">
        <f t="shared" si="37"/>
        <v>2.5579844580777091E-4</v>
      </c>
      <c r="AI212" s="25">
        <f t="shared" si="38"/>
        <v>5.4640490797546015E-5</v>
      </c>
      <c r="AJ212" s="25">
        <f t="shared" si="39"/>
        <v>1.720163599182004E-5</v>
      </c>
      <c r="AK212" s="25">
        <f t="shared" si="40"/>
        <v>5.4235746421267891E-6</v>
      </c>
      <c r="AL212" s="39">
        <f>'Inhalation-Haz-Values'!$C$2/H212</f>
        <v>169230.76923076922</v>
      </c>
      <c r="AM212" s="39">
        <f>'Inhalation-Haz-Values'!$C$2/I212</f>
        <v>1141509.4339622641</v>
      </c>
      <c r="AN212" s="39">
        <f>'Inhalation-Haz-Values'!$C$2/J212</f>
        <v>3110539.8457583548</v>
      </c>
      <c r="AO212" s="39">
        <f>'Inhalation-Haz-Values'!$C$2/K212</f>
        <v>5614849.1879350347</v>
      </c>
      <c r="AP212" s="39">
        <f>'Inhalation-Haz-Values'!$C$2/L212</f>
        <v>21801801.801801801</v>
      </c>
      <c r="AQ212" s="39">
        <f>'Inhalation-Haz-Values'!$C$2/M212</f>
        <v>71597633136.094666</v>
      </c>
      <c r="AR212" s="39" t="e">
        <f>'Inhalation-Haz-Values'!$C$2/N212</f>
        <v>#DIV/0!</v>
      </c>
      <c r="AS212" s="39" t="e">
        <f>'Inhalation-Haz-Values'!$C$2/O212</f>
        <v>#DIV/0!</v>
      </c>
      <c r="AT212" s="39" t="e">
        <f>'Inhalation-Haz-Values'!$C$2/P212</f>
        <v>#DIV/0!</v>
      </c>
      <c r="AU212" s="39" t="e">
        <f>'Inhalation-Haz-Values'!$C$2/Q212</f>
        <v>#DIV/0!</v>
      </c>
      <c r="AV212" s="39">
        <f>'Inhalation-Haz-Values'!$C$3/R212</f>
        <v>126520.6812652068</v>
      </c>
      <c r="AW212" s="39">
        <f>'Inhalation-Haz-Values'!$C$3/S212</f>
        <v>342105.26315789472</v>
      </c>
      <c r="AX212" s="39">
        <f>'Inhalation-Haz-Values'!$C$3/T212</f>
        <v>636474.90820073441</v>
      </c>
      <c r="AY212" s="39">
        <f>'Inhalation-Haz-Values'!$C$3/U212</f>
        <v>848287.11256117467</v>
      </c>
      <c r="AZ212" s="39">
        <f>'Inhalation-Haz-Values'!$C$3/V212</f>
        <v>1799307.9584775087</v>
      </c>
      <c r="BA212" s="39">
        <f>'Inhalation-Haz-Values'!$C$3/W212</f>
        <v>49523809.523809522</v>
      </c>
      <c r="BB212" s="39">
        <f>'Inhalation-Haz-Values'!$C$3/X212</f>
        <v>82278481.012658238</v>
      </c>
      <c r="BC212" s="39">
        <f>'Inhalation-Haz-Values'!$C$3/Y212</f>
        <v>385185185.18518519</v>
      </c>
      <c r="BD212" s="39">
        <f>'Inhalation-Haz-Values'!$C$3/Z212</f>
        <v>1223529411.7647059</v>
      </c>
      <c r="BE212" s="39">
        <f>'Inhalation-Haz-Values'!$C$3/AA212</f>
        <v>3880597014.9253736</v>
      </c>
      <c r="BF212" s="39">
        <f>AB212*'Inhalation-Haz-Values'!$D$4</f>
        <v>1.181084564417178E-6</v>
      </c>
      <c r="BG212" s="39">
        <f>AC212*'Inhalation-Haz-Values'!$D$4</f>
        <v>4.368001308793456E-7</v>
      </c>
      <c r="BH212" s="39">
        <f>AD212*'Inhalation-Haz-Values'!$D$4</f>
        <v>2.3478007034764827E-7</v>
      </c>
      <c r="BI212" s="39">
        <f>AE212*'Inhalation-Haz-Values'!$D$4</f>
        <v>1.7615689488752554E-7</v>
      </c>
      <c r="BJ212" s="39">
        <f>AF212*'Inhalation-Haz-Values'!$D$4</f>
        <v>8.3049498568507151E-8</v>
      </c>
      <c r="BK212" s="39">
        <f>AG212*'Inhalation-Haz-Values'!$D$4</f>
        <v>3.0173693251533743E-9</v>
      </c>
      <c r="BL212" s="39">
        <f>AH212*'Inhalation-Haz-Values'!$D$4</f>
        <v>1.8161689652351734E-9</v>
      </c>
      <c r="BM212" s="39">
        <f>AI212*'Inhalation-Haz-Values'!$D$4</f>
        <v>3.879474846625767E-10</v>
      </c>
      <c r="BN212" s="39">
        <f>AJ212*'Inhalation-Haz-Values'!$D$4</f>
        <v>1.2213161554192229E-10</v>
      </c>
      <c r="BO212" s="39">
        <f>AK212*'Inhalation-Haz-Values'!$D$4</f>
        <v>3.8507379959100201E-11</v>
      </c>
    </row>
    <row r="213" spans="1:67" s="23" customFormat="1" ht="14.45" customHeight="1" x14ac:dyDescent="0.25">
      <c r="A213" s="97" t="s">
        <v>132</v>
      </c>
      <c r="B213" s="94" t="s">
        <v>179</v>
      </c>
      <c r="C213" s="94" t="s">
        <v>180</v>
      </c>
      <c r="D213" s="94">
        <v>2019</v>
      </c>
      <c r="E213" s="94">
        <v>2019</v>
      </c>
      <c r="F213" s="94" t="s">
        <v>137</v>
      </c>
      <c r="G213" s="94" t="s">
        <v>127</v>
      </c>
      <c r="H213" s="25">
        <v>1.43E-5</v>
      </c>
      <c r="I213" s="25">
        <v>2.12E-6</v>
      </c>
      <c r="J213" s="25">
        <v>7.7800000000000001E-7</v>
      </c>
      <c r="K213" s="25">
        <v>4.3099999999999998E-7</v>
      </c>
      <c r="L213" s="25">
        <v>1.11E-7</v>
      </c>
      <c r="M213" s="25">
        <v>3.3800000000000002E-11</v>
      </c>
      <c r="N213" s="25">
        <v>0</v>
      </c>
      <c r="O213" s="25">
        <v>0</v>
      </c>
      <c r="P213" s="25">
        <v>0</v>
      </c>
      <c r="Q213" s="25">
        <v>0</v>
      </c>
      <c r="R213" s="25">
        <v>4.1100000000000003E-5</v>
      </c>
      <c r="S213" s="25">
        <v>1.52E-5</v>
      </c>
      <c r="T213" s="25">
        <v>8.1699999999999997E-6</v>
      </c>
      <c r="U213" s="25">
        <v>6.1299999999999998E-6</v>
      </c>
      <c r="V213" s="25">
        <v>2.8899999999999999E-6</v>
      </c>
      <c r="W213" s="25">
        <v>1.05E-7</v>
      </c>
      <c r="X213" s="25">
        <v>6.3199999999999997E-8</v>
      </c>
      <c r="Y213" s="25">
        <v>1.35E-8</v>
      </c>
      <c r="Z213" s="25">
        <v>4.25E-9</v>
      </c>
      <c r="AA213" s="25">
        <v>1.3399999999999999E-9</v>
      </c>
      <c r="AB213" s="25">
        <f t="shared" si="31"/>
        <v>0.16634993865030678</v>
      </c>
      <c r="AC213" s="25">
        <f t="shared" si="32"/>
        <v>6.1521145194274027E-2</v>
      </c>
      <c r="AD213" s="25">
        <f t="shared" si="33"/>
        <v>3.3067615541922293E-2</v>
      </c>
      <c r="AE213" s="25">
        <f t="shared" si="34"/>
        <v>2.4810830265848668E-2</v>
      </c>
      <c r="AF213" s="25">
        <f t="shared" si="35"/>
        <v>1.1697112474437627E-2</v>
      </c>
      <c r="AG213" s="25">
        <f t="shared" si="36"/>
        <v>4.2498159509202454E-4</v>
      </c>
      <c r="AH213" s="25">
        <f t="shared" si="37"/>
        <v>2.5579844580777091E-4</v>
      </c>
      <c r="AI213" s="25">
        <f t="shared" si="38"/>
        <v>5.4640490797546015E-5</v>
      </c>
      <c r="AJ213" s="25">
        <f t="shared" si="39"/>
        <v>1.720163599182004E-5</v>
      </c>
      <c r="AK213" s="25">
        <f t="shared" si="40"/>
        <v>5.4235746421267891E-6</v>
      </c>
      <c r="AL213" s="39">
        <f>'Inhalation-Haz-Values'!$C$2/H213</f>
        <v>169230.76923076922</v>
      </c>
      <c r="AM213" s="39">
        <f>'Inhalation-Haz-Values'!$C$2/I213</f>
        <v>1141509.4339622641</v>
      </c>
      <c r="AN213" s="39">
        <f>'Inhalation-Haz-Values'!$C$2/J213</f>
        <v>3110539.8457583548</v>
      </c>
      <c r="AO213" s="39">
        <f>'Inhalation-Haz-Values'!$C$2/K213</f>
        <v>5614849.1879350347</v>
      </c>
      <c r="AP213" s="39">
        <f>'Inhalation-Haz-Values'!$C$2/L213</f>
        <v>21801801.801801801</v>
      </c>
      <c r="AQ213" s="39">
        <f>'Inhalation-Haz-Values'!$C$2/M213</f>
        <v>71597633136.094666</v>
      </c>
      <c r="AR213" s="39" t="e">
        <f>'Inhalation-Haz-Values'!$C$2/N213</f>
        <v>#DIV/0!</v>
      </c>
      <c r="AS213" s="39" t="e">
        <f>'Inhalation-Haz-Values'!$C$2/O213</f>
        <v>#DIV/0!</v>
      </c>
      <c r="AT213" s="39" t="e">
        <f>'Inhalation-Haz-Values'!$C$2/P213</f>
        <v>#DIV/0!</v>
      </c>
      <c r="AU213" s="39" t="e">
        <f>'Inhalation-Haz-Values'!$C$2/Q213</f>
        <v>#DIV/0!</v>
      </c>
      <c r="AV213" s="39">
        <f>'Inhalation-Haz-Values'!$C$3/R213</f>
        <v>126520.6812652068</v>
      </c>
      <c r="AW213" s="39">
        <f>'Inhalation-Haz-Values'!$C$3/S213</f>
        <v>342105.26315789472</v>
      </c>
      <c r="AX213" s="39">
        <f>'Inhalation-Haz-Values'!$C$3/T213</f>
        <v>636474.90820073441</v>
      </c>
      <c r="AY213" s="39">
        <f>'Inhalation-Haz-Values'!$C$3/U213</f>
        <v>848287.11256117467</v>
      </c>
      <c r="AZ213" s="39">
        <f>'Inhalation-Haz-Values'!$C$3/V213</f>
        <v>1799307.9584775087</v>
      </c>
      <c r="BA213" s="39">
        <f>'Inhalation-Haz-Values'!$C$3/W213</f>
        <v>49523809.523809522</v>
      </c>
      <c r="BB213" s="39">
        <f>'Inhalation-Haz-Values'!$C$3/X213</f>
        <v>82278481.012658238</v>
      </c>
      <c r="BC213" s="39">
        <f>'Inhalation-Haz-Values'!$C$3/Y213</f>
        <v>385185185.18518519</v>
      </c>
      <c r="BD213" s="39">
        <f>'Inhalation-Haz-Values'!$C$3/Z213</f>
        <v>1223529411.7647059</v>
      </c>
      <c r="BE213" s="39">
        <f>'Inhalation-Haz-Values'!$C$3/AA213</f>
        <v>3880597014.9253736</v>
      </c>
      <c r="BF213" s="39">
        <f>AB213*'Inhalation-Haz-Values'!$D$4</f>
        <v>1.181084564417178E-6</v>
      </c>
      <c r="BG213" s="39">
        <f>AC213*'Inhalation-Haz-Values'!$D$4</f>
        <v>4.368001308793456E-7</v>
      </c>
      <c r="BH213" s="39">
        <f>AD213*'Inhalation-Haz-Values'!$D$4</f>
        <v>2.3478007034764827E-7</v>
      </c>
      <c r="BI213" s="39">
        <f>AE213*'Inhalation-Haz-Values'!$D$4</f>
        <v>1.7615689488752554E-7</v>
      </c>
      <c r="BJ213" s="39">
        <f>AF213*'Inhalation-Haz-Values'!$D$4</f>
        <v>8.3049498568507151E-8</v>
      </c>
      <c r="BK213" s="39">
        <f>AG213*'Inhalation-Haz-Values'!$D$4</f>
        <v>3.0173693251533743E-9</v>
      </c>
      <c r="BL213" s="39">
        <f>AH213*'Inhalation-Haz-Values'!$D$4</f>
        <v>1.8161689652351734E-9</v>
      </c>
      <c r="BM213" s="39">
        <f>AI213*'Inhalation-Haz-Values'!$D$4</f>
        <v>3.879474846625767E-10</v>
      </c>
      <c r="BN213" s="39">
        <f>AJ213*'Inhalation-Haz-Values'!$D$4</f>
        <v>1.2213161554192229E-10</v>
      </c>
      <c r="BO213" s="39">
        <f>AK213*'Inhalation-Haz-Values'!$D$4</f>
        <v>3.8507379959100201E-11</v>
      </c>
    </row>
    <row r="214" spans="1:67" s="23" customFormat="1" x14ac:dyDescent="0.25">
      <c r="A214" s="97" t="s">
        <v>132</v>
      </c>
      <c r="B214" s="94" t="s">
        <v>179</v>
      </c>
      <c r="C214" s="94" t="s">
        <v>180</v>
      </c>
      <c r="D214" s="94">
        <v>2019</v>
      </c>
      <c r="E214" s="94">
        <v>2019</v>
      </c>
      <c r="F214" s="94" t="s">
        <v>138</v>
      </c>
      <c r="G214" s="94" t="s">
        <v>127</v>
      </c>
      <c r="H214" s="25">
        <v>0</v>
      </c>
      <c r="I214" s="25">
        <v>0</v>
      </c>
      <c r="J214" s="25">
        <v>0</v>
      </c>
      <c r="K214" s="25">
        <v>0</v>
      </c>
      <c r="L214" s="25">
        <v>0</v>
      </c>
      <c r="M214" s="25">
        <v>0</v>
      </c>
      <c r="N214" s="25">
        <v>0</v>
      </c>
      <c r="O214" s="25">
        <v>0</v>
      </c>
      <c r="P214" s="25">
        <v>0</v>
      </c>
      <c r="Q214" s="25">
        <v>0</v>
      </c>
      <c r="R214" s="25">
        <v>0</v>
      </c>
      <c r="S214" s="25">
        <v>0</v>
      </c>
      <c r="T214" s="25">
        <v>0</v>
      </c>
      <c r="U214" s="25">
        <v>0</v>
      </c>
      <c r="V214" s="25">
        <v>0</v>
      </c>
      <c r="W214" s="25">
        <v>0</v>
      </c>
      <c r="X214" s="25">
        <v>0</v>
      </c>
      <c r="Y214" s="25">
        <v>0</v>
      </c>
      <c r="Z214" s="25">
        <v>0</v>
      </c>
      <c r="AA214" s="25">
        <v>0</v>
      </c>
      <c r="AB214" s="25">
        <f t="shared" si="31"/>
        <v>0</v>
      </c>
      <c r="AC214" s="25">
        <f t="shared" si="32"/>
        <v>0</v>
      </c>
      <c r="AD214" s="25">
        <f t="shared" si="33"/>
        <v>0</v>
      </c>
      <c r="AE214" s="25">
        <f t="shared" si="34"/>
        <v>0</v>
      </c>
      <c r="AF214" s="25">
        <f t="shared" si="35"/>
        <v>0</v>
      </c>
      <c r="AG214" s="25">
        <f t="shared" si="36"/>
        <v>0</v>
      </c>
      <c r="AH214" s="25">
        <f t="shared" si="37"/>
        <v>0</v>
      </c>
      <c r="AI214" s="25">
        <f t="shared" si="38"/>
        <v>0</v>
      </c>
      <c r="AJ214" s="25">
        <f t="shared" si="39"/>
        <v>0</v>
      </c>
      <c r="AK214" s="25">
        <f t="shared" si="40"/>
        <v>0</v>
      </c>
      <c r="AL214" s="39" t="e">
        <f>'Inhalation-Haz-Values'!$C$2/H214</f>
        <v>#DIV/0!</v>
      </c>
      <c r="AM214" s="39" t="e">
        <f>'Inhalation-Haz-Values'!$C$2/I214</f>
        <v>#DIV/0!</v>
      </c>
      <c r="AN214" s="39" t="e">
        <f>'Inhalation-Haz-Values'!$C$2/J214</f>
        <v>#DIV/0!</v>
      </c>
      <c r="AO214" s="39" t="e">
        <f>'Inhalation-Haz-Values'!$C$2/K214</f>
        <v>#DIV/0!</v>
      </c>
      <c r="AP214" s="39" t="e">
        <f>'Inhalation-Haz-Values'!$C$2/L214</f>
        <v>#DIV/0!</v>
      </c>
      <c r="AQ214" s="39" t="e">
        <f>'Inhalation-Haz-Values'!$C$2/M214</f>
        <v>#DIV/0!</v>
      </c>
      <c r="AR214" s="39" t="e">
        <f>'Inhalation-Haz-Values'!$C$2/N214</f>
        <v>#DIV/0!</v>
      </c>
      <c r="AS214" s="39" t="e">
        <f>'Inhalation-Haz-Values'!$C$2/O214</f>
        <v>#DIV/0!</v>
      </c>
      <c r="AT214" s="39" t="e">
        <f>'Inhalation-Haz-Values'!$C$2/P214</f>
        <v>#DIV/0!</v>
      </c>
      <c r="AU214" s="39" t="e">
        <f>'Inhalation-Haz-Values'!$C$2/Q214</f>
        <v>#DIV/0!</v>
      </c>
      <c r="AV214" s="39" t="e">
        <f>'Inhalation-Haz-Values'!$C$3/R214</f>
        <v>#DIV/0!</v>
      </c>
      <c r="AW214" s="39" t="e">
        <f>'Inhalation-Haz-Values'!$C$3/S214</f>
        <v>#DIV/0!</v>
      </c>
      <c r="AX214" s="39" t="e">
        <f>'Inhalation-Haz-Values'!$C$3/T214</f>
        <v>#DIV/0!</v>
      </c>
      <c r="AY214" s="39" t="e">
        <f>'Inhalation-Haz-Values'!$C$3/U214</f>
        <v>#DIV/0!</v>
      </c>
      <c r="AZ214" s="39" t="e">
        <f>'Inhalation-Haz-Values'!$C$3/V214</f>
        <v>#DIV/0!</v>
      </c>
      <c r="BA214" s="39" t="e">
        <f>'Inhalation-Haz-Values'!$C$3/W214</f>
        <v>#DIV/0!</v>
      </c>
      <c r="BB214" s="39" t="e">
        <f>'Inhalation-Haz-Values'!$C$3/X214</f>
        <v>#DIV/0!</v>
      </c>
      <c r="BC214" s="39" t="e">
        <f>'Inhalation-Haz-Values'!$C$3/Y214</f>
        <v>#DIV/0!</v>
      </c>
      <c r="BD214" s="39" t="e">
        <f>'Inhalation-Haz-Values'!$C$3/Z214</f>
        <v>#DIV/0!</v>
      </c>
      <c r="BE214" s="39" t="e">
        <f>'Inhalation-Haz-Values'!$C$3/AA214</f>
        <v>#DIV/0!</v>
      </c>
      <c r="BF214" s="39">
        <f>AB214*'Inhalation-Haz-Values'!$D$4</f>
        <v>0</v>
      </c>
      <c r="BG214" s="39">
        <f>AC214*'Inhalation-Haz-Values'!$D$4</f>
        <v>0</v>
      </c>
      <c r="BH214" s="39">
        <f>AD214*'Inhalation-Haz-Values'!$D$4</f>
        <v>0</v>
      </c>
      <c r="BI214" s="39">
        <f>AE214*'Inhalation-Haz-Values'!$D$4</f>
        <v>0</v>
      </c>
      <c r="BJ214" s="39">
        <f>AF214*'Inhalation-Haz-Values'!$D$4</f>
        <v>0</v>
      </c>
      <c r="BK214" s="39">
        <f>AG214*'Inhalation-Haz-Values'!$D$4</f>
        <v>0</v>
      </c>
      <c r="BL214" s="39">
        <f>AH214*'Inhalation-Haz-Values'!$D$4</f>
        <v>0</v>
      </c>
      <c r="BM214" s="39">
        <f>AI214*'Inhalation-Haz-Values'!$D$4</f>
        <v>0</v>
      </c>
      <c r="BN214" s="39">
        <f>AJ214*'Inhalation-Haz-Values'!$D$4</f>
        <v>0</v>
      </c>
      <c r="BO214" s="39">
        <f>AK214*'Inhalation-Haz-Values'!$D$4</f>
        <v>0</v>
      </c>
    </row>
    <row r="215" spans="1:67" s="23" customFormat="1" ht="14.45" customHeight="1" x14ac:dyDescent="0.25">
      <c r="A215" s="97" t="s">
        <v>132</v>
      </c>
      <c r="B215" s="94" t="s">
        <v>179</v>
      </c>
      <c r="C215" s="94" t="s">
        <v>180</v>
      </c>
      <c r="D215" s="94">
        <v>2020</v>
      </c>
      <c r="E215" s="94">
        <v>2019</v>
      </c>
      <c r="F215" s="94" t="s">
        <v>134</v>
      </c>
      <c r="G215" s="94" t="s">
        <v>127</v>
      </c>
      <c r="H215" s="25">
        <v>8.9500000000000007E-6</v>
      </c>
      <c r="I215" s="25">
        <v>1.3200000000000001E-6</v>
      </c>
      <c r="J215" s="25">
        <v>4.8699999999999995E-7</v>
      </c>
      <c r="K215" s="25">
        <v>2.6899999999999999E-7</v>
      </c>
      <c r="L215" s="25">
        <v>6.9199999999999998E-8</v>
      </c>
      <c r="M215" s="25">
        <v>2.11E-11</v>
      </c>
      <c r="N215" s="25">
        <v>0</v>
      </c>
      <c r="O215" s="25">
        <v>0</v>
      </c>
      <c r="P215" s="25">
        <v>0</v>
      </c>
      <c r="Q215" s="25">
        <v>0</v>
      </c>
      <c r="R215" s="25">
        <v>2.5700000000000001E-5</v>
      </c>
      <c r="S215" s="25">
        <v>9.4900000000000006E-6</v>
      </c>
      <c r="T215" s="25">
        <v>5.1100000000000002E-6</v>
      </c>
      <c r="U215" s="25">
        <v>3.8299999999999998E-6</v>
      </c>
      <c r="V215" s="25">
        <v>1.7999999999999999E-6</v>
      </c>
      <c r="W215" s="25">
        <v>6.5499999999999998E-8</v>
      </c>
      <c r="X215" s="25">
        <v>3.9500000000000003E-8</v>
      </c>
      <c r="Y215" s="25">
        <v>8.4499999999999996E-9</v>
      </c>
      <c r="Z215" s="25">
        <v>2.6599999999999999E-9</v>
      </c>
      <c r="AA215" s="25">
        <v>8.39E-10</v>
      </c>
      <c r="AB215" s="25">
        <f t="shared" si="31"/>
        <v>0.10401930470347648</v>
      </c>
      <c r="AC215" s="25">
        <f t="shared" si="32"/>
        <v>3.8410241308793454E-2</v>
      </c>
      <c r="AD215" s="25">
        <f t="shared" si="33"/>
        <v>2.0682437627811859E-2</v>
      </c>
      <c r="AE215" s="25">
        <f t="shared" si="34"/>
        <v>1.550170961145194E-2</v>
      </c>
      <c r="AF215" s="25">
        <f t="shared" si="35"/>
        <v>7.2853987730061342E-3</v>
      </c>
      <c r="AG215" s="25">
        <f t="shared" si="36"/>
        <v>2.6510756646216764E-4</v>
      </c>
      <c r="AH215" s="25">
        <f t="shared" si="37"/>
        <v>1.5987402862985688E-4</v>
      </c>
      <c r="AI215" s="25">
        <f t="shared" si="38"/>
        <v>3.4200899795501018E-5</v>
      </c>
      <c r="AJ215" s="25">
        <f t="shared" si="39"/>
        <v>1.0766200408997953E-5</v>
      </c>
      <c r="AK215" s="25">
        <f t="shared" si="40"/>
        <v>3.3958053169734149E-6</v>
      </c>
      <c r="AL215" s="39">
        <f>'Inhalation-Haz-Values'!$C$2/H215</f>
        <v>270391.06145251391</v>
      </c>
      <c r="AM215" s="39">
        <f>'Inhalation-Haz-Values'!$C$2/I215</f>
        <v>1833333.3333333333</v>
      </c>
      <c r="AN215" s="39">
        <f>'Inhalation-Haz-Values'!$C$2/J215</f>
        <v>4969199.1786447642</v>
      </c>
      <c r="AO215" s="39">
        <f>'Inhalation-Haz-Values'!$C$2/K215</f>
        <v>8996282.5278810412</v>
      </c>
      <c r="AP215" s="39">
        <f>'Inhalation-Haz-Values'!$C$2/L215</f>
        <v>34971098.265895955</v>
      </c>
      <c r="AQ215" s="39">
        <f>'Inhalation-Haz-Values'!$C$2/M215</f>
        <v>114691943127.96208</v>
      </c>
      <c r="AR215" s="39" t="e">
        <f>'Inhalation-Haz-Values'!$C$2/N215</f>
        <v>#DIV/0!</v>
      </c>
      <c r="AS215" s="39" t="e">
        <f>'Inhalation-Haz-Values'!$C$2/O215</f>
        <v>#DIV/0!</v>
      </c>
      <c r="AT215" s="39" t="e">
        <f>'Inhalation-Haz-Values'!$C$2/P215</f>
        <v>#DIV/0!</v>
      </c>
      <c r="AU215" s="39" t="e">
        <f>'Inhalation-Haz-Values'!$C$2/Q215</f>
        <v>#DIV/0!</v>
      </c>
      <c r="AV215" s="39">
        <f>'Inhalation-Haz-Values'!$C$3/R215</f>
        <v>202334.63035019455</v>
      </c>
      <c r="AW215" s="39">
        <f>'Inhalation-Haz-Values'!$C$3/S215</f>
        <v>547945.20547945204</v>
      </c>
      <c r="AX215" s="39">
        <f>'Inhalation-Haz-Values'!$C$3/T215</f>
        <v>1017612.5244618396</v>
      </c>
      <c r="AY215" s="39">
        <f>'Inhalation-Haz-Values'!$C$3/U215</f>
        <v>1357702.3498694517</v>
      </c>
      <c r="AZ215" s="39">
        <f>'Inhalation-Haz-Values'!$C$3/V215</f>
        <v>2888888.888888889</v>
      </c>
      <c r="BA215" s="39">
        <f>'Inhalation-Haz-Values'!$C$3/W215</f>
        <v>79389312.97709924</v>
      </c>
      <c r="BB215" s="39">
        <f>'Inhalation-Haz-Values'!$C$3/X215</f>
        <v>131645569.62025316</v>
      </c>
      <c r="BC215" s="39">
        <f>'Inhalation-Haz-Values'!$C$3/Y215</f>
        <v>615384615.38461542</v>
      </c>
      <c r="BD215" s="39">
        <f>'Inhalation-Haz-Values'!$C$3/Z215</f>
        <v>1954887218.0451128</v>
      </c>
      <c r="BE215" s="39">
        <f>'Inhalation-Haz-Values'!$C$3/AA215</f>
        <v>6197854588.7961864</v>
      </c>
      <c r="BF215" s="39">
        <f>AB215*'Inhalation-Haz-Values'!$D$4</f>
        <v>7.3853706339468292E-7</v>
      </c>
      <c r="BG215" s="39">
        <f>AC215*'Inhalation-Haz-Values'!$D$4</f>
        <v>2.7271271329243353E-7</v>
      </c>
      <c r="BH215" s="39">
        <f>AD215*'Inhalation-Haz-Values'!$D$4</f>
        <v>1.4684530715746421E-7</v>
      </c>
      <c r="BI215" s="39">
        <f>AE215*'Inhalation-Haz-Values'!$D$4</f>
        <v>1.1006213824130878E-7</v>
      </c>
      <c r="BJ215" s="39">
        <f>AF215*'Inhalation-Haz-Values'!$D$4</f>
        <v>5.1726331288343554E-8</v>
      </c>
      <c r="BK215" s="39">
        <f>AG215*'Inhalation-Haz-Values'!$D$4</f>
        <v>1.8822637218813901E-9</v>
      </c>
      <c r="BL215" s="39">
        <f>AH215*'Inhalation-Haz-Values'!$D$4</f>
        <v>1.1351056032719837E-9</v>
      </c>
      <c r="BM215" s="39">
        <f>AI215*'Inhalation-Haz-Values'!$D$4</f>
        <v>2.4282638854805724E-10</v>
      </c>
      <c r="BN215" s="39">
        <f>AJ215*'Inhalation-Haz-Values'!$D$4</f>
        <v>7.6440022903885468E-11</v>
      </c>
      <c r="BO215" s="39">
        <f>AK215*'Inhalation-Haz-Values'!$D$4</f>
        <v>2.4110217750511245E-11</v>
      </c>
    </row>
    <row r="216" spans="1:67" s="23" customFormat="1" x14ac:dyDescent="0.25">
      <c r="A216" s="97" t="s">
        <v>132</v>
      </c>
      <c r="B216" s="94" t="s">
        <v>179</v>
      </c>
      <c r="C216" s="94" t="s">
        <v>180</v>
      </c>
      <c r="D216" s="94">
        <v>2020</v>
      </c>
      <c r="E216" s="94">
        <v>2019</v>
      </c>
      <c r="F216" s="94" t="s">
        <v>137</v>
      </c>
      <c r="G216" s="94" t="s">
        <v>127</v>
      </c>
      <c r="H216" s="25">
        <v>8.9500000000000007E-6</v>
      </c>
      <c r="I216" s="25">
        <v>1.3200000000000001E-6</v>
      </c>
      <c r="J216" s="25">
        <v>4.8699999999999995E-7</v>
      </c>
      <c r="K216" s="25">
        <v>2.6899999999999999E-7</v>
      </c>
      <c r="L216" s="25">
        <v>6.9199999999999998E-8</v>
      </c>
      <c r="M216" s="25">
        <v>2.11E-11</v>
      </c>
      <c r="N216" s="25">
        <v>0</v>
      </c>
      <c r="O216" s="25">
        <v>0</v>
      </c>
      <c r="P216" s="25">
        <v>0</v>
      </c>
      <c r="Q216" s="25">
        <v>0</v>
      </c>
      <c r="R216" s="25">
        <v>2.5700000000000001E-5</v>
      </c>
      <c r="S216" s="25">
        <v>9.4900000000000006E-6</v>
      </c>
      <c r="T216" s="25">
        <v>5.1100000000000002E-6</v>
      </c>
      <c r="U216" s="25">
        <v>3.8299999999999998E-6</v>
      </c>
      <c r="V216" s="25">
        <v>1.7999999999999999E-6</v>
      </c>
      <c r="W216" s="25">
        <v>6.5499999999999998E-8</v>
      </c>
      <c r="X216" s="25">
        <v>3.9500000000000003E-8</v>
      </c>
      <c r="Y216" s="25">
        <v>8.4499999999999996E-9</v>
      </c>
      <c r="Z216" s="25">
        <v>2.6599999999999999E-9</v>
      </c>
      <c r="AA216" s="25">
        <v>8.39E-10</v>
      </c>
      <c r="AB216" s="25">
        <f t="shared" si="31"/>
        <v>0.10401930470347648</v>
      </c>
      <c r="AC216" s="25">
        <f t="shared" si="32"/>
        <v>3.8410241308793454E-2</v>
      </c>
      <c r="AD216" s="25">
        <f t="shared" si="33"/>
        <v>2.0682437627811859E-2</v>
      </c>
      <c r="AE216" s="25">
        <f t="shared" si="34"/>
        <v>1.550170961145194E-2</v>
      </c>
      <c r="AF216" s="25">
        <f t="shared" si="35"/>
        <v>7.2853987730061342E-3</v>
      </c>
      <c r="AG216" s="25">
        <f t="shared" si="36"/>
        <v>2.6510756646216764E-4</v>
      </c>
      <c r="AH216" s="25">
        <f t="shared" si="37"/>
        <v>1.5987402862985688E-4</v>
      </c>
      <c r="AI216" s="25">
        <f t="shared" si="38"/>
        <v>3.4200899795501018E-5</v>
      </c>
      <c r="AJ216" s="25">
        <f t="shared" si="39"/>
        <v>1.0766200408997953E-5</v>
      </c>
      <c r="AK216" s="25">
        <f t="shared" si="40"/>
        <v>3.3958053169734149E-6</v>
      </c>
      <c r="AL216" s="39">
        <f>'Inhalation-Haz-Values'!$C$2/H216</f>
        <v>270391.06145251391</v>
      </c>
      <c r="AM216" s="39">
        <f>'Inhalation-Haz-Values'!$C$2/I216</f>
        <v>1833333.3333333333</v>
      </c>
      <c r="AN216" s="39">
        <f>'Inhalation-Haz-Values'!$C$2/J216</f>
        <v>4969199.1786447642</v>
      </c>
      <c r="AO216" s="39">
        <f>'Inhalation-Haz-Values'!$C$2/K216</f>
        <v>8996282.5278810412</v>
      </c>
      <c r="AP216" s="39">
        <f>'Inhalation-Haz-Values'!$C$2/L216</f>
        <v>34971098.265895955</v>
      </c>
      <c r="AQ216" s="39">
        <f>'Inhalation-Haz-Values'!$C$2/M216</f>
        <v>114691943127.96208</v>
      </c>
      <c r="AR216" s="39" t="e">
        <f>'Inhalation-Haz-Values'!$C$2/N216</f>
        <v>#DIV/0!</v>
      </c>
      <c r="AS216" s="39" t="e">
        <f>'Inhalation-Haz-Values'!$C$2/O216</f>
        <v>#DIV/0!</v>
      </c>
      <c r="AT216" s="39" t="e">
        <f>'Inhalation-Haz-Values'!$C$2/P216</f>
        <v>#DIV/0!</v>
      </c>
      <c r="AU216" s="39" t="e">
        <f>'Inhalation-Haz-Values'!$C$2/Q216</f>
        <v>#DIV/0!</v>
      </c>
      <c r="AV216" s="39">
        <f>'Inhalation-Haz-Values'!$C$3/R216</f>
        <v>202334.63035019455</v>
      </c>
      <c r="AW216" s="39">
        <f>'Inhalation-Haz-Values'!$C$3/S216</f>
        <v>547945.20547945204</v>
      </c>
      <c r="AX216" s="39">
        <f>'Inhalation-Haz-Values'!$C$3/T216</f>
        <v>1017612.5244618396</v>
      </c>
      <c r="AY216" s="39">
        <f>'Inhalation-Haz-Values'!$C$3/U216</f>
        <v>1357702.3498694517</v>
      </c>
      <c r="AZ216" s="39">
        <f>'Inhalation-Haz-Values'!$C$3/V216</f>
        <v>2888888.888888889</v>
      </c>
      <c r="BA216" s="39">
        <f>'Inhalation-Haz-Values'!$C$3/W216</f>
        <v>79389312.97709924</v>
      </c>
      <c r="BB216" s="39">
        <f>'Inhalation-Haz-Values'!$C$3/X216</f>
        <v>131645569.62025316</v>
      </c>
      <c r="BC216" s="39">
        <f>'Inhalation-Haz-Values'!$C$3/Y216</f>
        <v>615384615.38461542</v>
      </c>
      <c r="BD216" s="39">
        <f>'Inhalation-Haz-Values'!$C$3/Z216</f>
        <v>1954887218.0451128</v>
      </c>
      <c r="BE216" s="39">
        <f>'Inhalation-Haz-Values'!$C$3/AA216</f>
        <v>6197854588.7961864</v>
      </c>
      <c r="BF216" s="39">
        <f>AB216*'Inhalation-Haz-Values'!$D$4</f>
        <v>7.3853706339468292E-7</v>
      </c>
      <c r="BG216" s="39">
        <f>AC216*'Inhalation-Haz-Values'!$D$4</f>
        <v>2.7271271329243353E-7</v>
      </c>
      <c r="BH216" s="39">
        <f>AD216*'Inhalation-Haz-Values'!$D$4</f>
        <v>1.4684530715746421E-7</v>
      </c>
      <c r="BI216" s="39">
        <f>AE216*'Inhalation-Haz-Values'!$D$4</f>
        <v>1.1006213824130878E-7</v>
      </c>
      <c r="BJ216" s="39">
        <f>AF216*'Inhalation-Haz-Values'!$D$4</f>
        <v>5.1726331288343554E-8</v>
      </c>
      <c r="BK216" s="39">
        <f>AG216*'Inhalation-Haz-Values'!$D$4</f>
        <v>1.8822637218813901E-9</v>
      </c>
      <c r="BL216" s="39">
        <f>AH216*'Inhalation-Haz-Values'!$D$4</f>
        <v>1.1351056032719837E-9</v>
      </c>
      <c r="BM216" s="39">
        <f>AI216*'Inhalation-Haz-Values'!$D$4</f>
        <v>2.4282638854805724E-10</v>
      </c>
      <c r="BN216" s="39">
        <f>AJ216*'Inhalation-Haz-Values'!$D$4</f>
        <v>7.6440022903885468E-11</v>
      </c>
      <c r="BO216" s="39">
        <f>AK216*'Inhalation-Haz-Values'!$D$4</f>
        <v>2.4110217750511245E-11</v>
      </c>
    </row>
    <row r="217" spans="1:67" s="23" customFormat="1" ht="14.45" customHeight="1" x14ac:dyDescent="0.25">
      <c r="A217" s="97" t="s">
        <v>132</v>
      </c>
      <c r="B217" s="94" t="s">
        <v>179</v>
      </c>
      <c r="C217" s="94" t="s">
        <v>180</v>
      </c>
      <c r="D217" s="94">
        <v>2020</v>
      </c>
      <c r="E217" s="94">
        <v>2019</v>
      </c>
      <c r="F217" s="94" t="s">
        <v>138</v>
      </c>
      <c r="G217" s="94" t="s">
        <v>127</v>
      </c>
      <c r="H217" s="25">
        <v>0</v>
      </c>
      <c r="I217" s="25">
        <v>0</v>
      </c>
      <c r="J217" s="25">
        <v>0</v>
      </c>
      <c r="K217" s="25">
        <v>0</v>
      </c>
      <c r="L217" s="25">
        <v>0</v>
      </c>
      <c r="M217" s="25">
        <v>0</v>
      </c>
      <c r="N217" s="25">
        <v>0</v>
      </c>
      <c r="O217" s="25">
        <v>0</v>
      </c>
      <c r="P217" s="25">
        <v>0</v>
      </c>
      <c r="Q217" s="25">
        <v>0</v>
      </c>
      <c r="R217" s="25">
        <v>0</v>
      </c>
      <c r="S217" s="25">
        <v>0</v>
      </c>
      <c r="T217" s="25">
        <v>0</v>
      </c>
      <c r="U217" s="25">
        <v>0</v>
      </c>
      <c r="V217" s="25">
        <v>0</v>
      </c>
      <c r="W217" s="25">
        <v>0</v>
      </c>
      <c r="X217" s="25">
        <v>0</v>
      </c>
      <c r="Y217" s="25">
        <v>0</v>
      </c>
      <c r="Z217" s="25">
        <v>0</v>
      </c>
      <c r="AA217" s="25">
        <v>0</v>
      </c>
      <c r="AB217" s="25">
        <f t="shared" si="31"/>
        <v>0</v>
      </c>
      <c r="AC217" s="25">
        <f t="shared" si="32"/>
        <v>0</v>
      </c>
      <c r="AD217" s="25">
        <f t="shared" si="33"/>
        <v>0</v>
      </c>
      <c r="AE217" s="25">
        <f t="shared" si="34"/>
        <v>0</v>
      </c>
      <c r="AF217" s="25">
        <f t="shared" si="35"/>
        <v>0</v>
      </c>
      <c r="AG217" s="25">
        <f t="shared" si="36"/>
        <v>0</v>
      </c>
      <c r="AH217" s="25">
        <f t="shared" si="37"/>
        <v>0</v>
      </c>
      <c r="AI217" s="25">
        <f t="shared" si="38"/>
        <v>0</v>
      </c>
      <c r="AJ217" s="25">
        <f t="shared" si="39"/>
        <v>0</v>
      </c>
      <c r="AK217" s="25">
        <f t="shared" si="40"/>
        <v>0</v>
      </c>
      <c r="AL217" s="39" t="e">
        <f>'Inhalation-Haz-Values'!$C$2/H217</f>
        <v>#DIV/0!</v>
      </c>
      <c r="AM217" s="39" t="e">
        <f>'Inhalation-Haz-Values'!$C$2/I217</f>
        <v>#DIV/0!</v>
      </c>
      <c r="AN217" s="39" t="e">
        <f>'Inhalation-Haz-Values'!$C$2/J217</f>
        <v>#DIV/0!</v>
      </c>
      <c r="AO217" s="39" t="e">
        <f>'Inhalation-Haz-Values'!$C$2/K217</f>
        <v>#DIV/0!</v>
      </c>
      <c r="AP217" s="39" t="e">
        <f>'Inhalation-Haz-Values'!$C$2/L217</f>
        <v>#DIV/0!</v>
      </c>
      <c r="AQ217" s="39" t="e">
        <f>'Inhalation-Haz-Values'!$C$2/M217</f>
        <v>#DIV/0!</v>
      </c>
      <c r="AR217" s="39" t="e">
        <f>'Inhalation-Haz-Values'!$C$2/N217</f>
        <v>#DIV/0!</v>
      </c>
      <c r="AS217" s="39" t="e">
        <f>'Inhalation-Haz-Values'!$C$2/O217</f>
        <v>#DIV/0!</v>
      </c>
      <c r="AT217" s="39" t="e">
        <f>'Inhalation-Haz-Values'!$C$2/P217</f>
        <v>#DIV/0!</v>
      </c>
      <c r="AU217" s="39" t="e">
        <f>'Inhalation-Haz-Values'!$C$2/Q217</f>
        <v>#DIV/0!</v>
      </c>
      <c r="AV217" s="39" t="e">
        <f>'Inhalation-Haz-Values'!$C$3/R217</f>
        <v>#DIV/0!</v>
      </c>
      <c r="AW217" s="39" t="e">
        <f>'Inhalation-Haz-Values'!$C$3/S217</f>
        <v>#DIV/0!</v>
      </c>
      <c r="AX217" s="39" t="e">
        <f>'Inhalation-Haz-Values'!$C$3/T217</f>
        <v>#DIV/0!</v>
      </c>
      <c r="AY217" s="39" t="e">
        <f>'Inhalation-Haz-Values'!$C$3/U217</f>
        <v>#DIV/0!</v>
      </c>
      <c r="AZ217" s="39" t="e">
        <f>'Inhalation-Haz-Values'!$C$3/V217</f>
        <v>#DIV/0!</v>
      </c>
      <c r="BA217" s="39" t="e">
        <f>'Inhalation-Haz-Values'!$C$3/W217</f>
        <v>#DIV/0!</v>
      </c>
      <c r="BB217" s="39" t="e">
        <f>'Inhalation-Haz-Values'!$C$3/X217</f>
        <v>#DIV/0!</v>
      </c>
      <c r="BC217" s="39" t="e">
        <f>'Inhalation-Haz-Values'!$C$3/Y217</f>
        <v>#DIV/0!</v>
      </c>
      <c r="BD217" s="39" t="e">
        <f>'Inhalation-Haz-Values'!$C$3/Z217</f>
        <v>#DIV/0!</v>
      </c>
      <c r="BE217" s="39" t="e">
        <f>'Inhalation-Haz-Values'!$C$3/AA217</f>
        <v>#DIV/0!</v>
      </c>
      <c r="BF217" s="39">
        <f>AB217*'Inhalation-Haz-Values'!$D$4</f>
        <v>0</v>
      </c>
      <c r="BG217" s="39">
        <f>AC217*'Inhalation-Haz-Values'!$D$4</f>
        <v>0</v>
      </c>
      <c r="BH217" s="39">
        <f>AD217*'Inhalation-Haz-Values'!$D$4</f>
        <v>0</v>
      </c>
      <c r="BI217" s="39">
        <f>AE217*'Inhalation-Haz-Values'!$D$4</f>
        <v>0</v>
      </c>
      <c r="BJ217" s="39">
        <f>AF217*'Inhalation-Haz-Values'!$D$4</f>
        <v>0</v>
      </c>
      <c r="BK217" s="39">
        <f>AG217*'Inhalation-Haz-Values'!$D$4</f>
        <v>0</v>
      </c>
      <c r="BL217" s="39">
        <f>AH217*'Inhalation-Haz-Values'!$D$4</f>
        <v>0</v>
      </c>
      <c r="BM217" s="39">
        <f>AI217*'Inhalation-Haz-Values'!$D$4</f>
        <v>0</v>
      </c>
      <c r="BN217" s="39">
        <f>AJ217*'Inhalation-Haz-Values'!$D$4</f>
        <v>0</v>
      </c>
      <c r="BO217" s="39">
        <f>AK217*'Inhalation-Haz-Values'!$D$4</f>
        <v>0</v>
      </c>
    </row>
    <row r="218" spans="1:67" s="23" customFormat="1" x14ac:dyDescent="0.25">
      <c r="A218" s="97" t="s">
        <v>132</v>
      </c>
      <c r="B218" s="94" t="s">
        <v>179</v>
      </c>
      <c r="C218" s="94" t="s">
        <v>180</v>
      </c>
      <c r="D218" s="94" t="s">
        <v>140</v>
      </c>
      <c r="E218" s="94" t="s">
        <v>141</v>
      </c>
      <c r="F218" s="94" t="s">
        <v>134</v>
      </c>
      <c r="G218" s="94" t="s">
        <v>127</v>
      </c>
      <c r="H218" s="25">
        <v>1.43355172797089E-5</v>
      </c>
      <c r="I218" s="25">
        <v>2.4249280719482599E-6</v>
      </c>
      <c r="J218" s="25">
        <v>9.7347492168552902E-7</v>
      </c>
      <c r="K218" s="25">
        <v>5.4856599130961999E-7</v>
      </c>
      <c r="L218" s="25">
        <v>1.49903132831447E-7</v>
      </c>
      <c r="M218" s="25">
        <v>1.6183399656426801E-10</v>
      </c>
      <c r="N218" s="25">
        <v>0</v>
      </c>
      <c r="O218" s="25">
        <v>0</v>
      </c>
      <c r="P218" s="25">
        <v>0</v>
      </c>
      <c r="Q218" s="25">
        <v>0</v>
      </c>
      <c r="R218" s="25">
        <v>4.3964003890460702E-5</v>
      </c>
      <c r="S218" s="25">
        <v>1.61172488505456E-5</v>
      </c>
      <c r="T218" s="25">
        <v>8.7691747549514903E-6</v>
      </c>
      <c r="U218" s="25">
        <v>6.3716347514147104E-6</v>
      </c>
      <c r="V218" s="25">
        <v>2.9785256340945801E-6</v>
      </c>
      <c r="W218" s="25">
        <v>1.16501989313864E-7</v>
      </c>
      <c r="X218" s="25">
        <v>6.6428944396725894E-8</v>
      </c>
      <c r="Y218" s="25">
        <v>1.43158320154607E-8</v>
      </c>
      <c r="Z218" s="25">
        <v>4.5243453415521398E-9</v>
      </c>
      <c r="AA218" s="25">
        <v>1.4357529115299099E-9</v>
      </c>
      <c r="AB218" s="25">
        <f t="shared" si="31"/>
        <v>0.17794183333333294</v>
      </c>
      <c r="AC218" s="25">
        <f t="shared" si="32"/>
        <v>6.5233658333333028E-2</v>
      </c>
      <c r="AD218" s="25">
        <f t="shared" si="33"/>
        <v>3.549274166666664E-2</v>
      </c>
      <c r="AE218" s="25">
        <f t="shared" si="34"/>
        <v>2.5788833333333323E-2</v>
      </c>
      <c r="AF218" s="25">
        <f t="shared" si="35"/>
        <v>1.2055414999999984E-2</v>
      </c>
      <c r="AG218" s="25">
        <f t="shared" si="36"/>
        <v>4.715352499999992E-4</v>
      </c>
      <c r="AH218" s="25">
        <f t="shared" si="37"/>
        <v>2.6886741666666645E-4</v>
      </c>
      <c r="AI218" s="25">
        <f t="shared" si="38"/>
        <v>5.7942524999999632E-5</v>
      </c>
      <c r="AJ218" s="25">
        <f t="shared" si="39"/>
        <v>1.8312033333333323E-5</v>
      </c>
      <c r="AK218" s="25">
        <f t="shared" si="40"/>
        <v>5.8111291666666626E-6</v>
      </c>
      <c r="AL218" s="39">
        <f>'Inhalation-Haz-Values'!$C$2/H218</f>
        <v>168811.48777417126</v>
      </c>
      <c r="AM218" s="39">
        <f>'Inhalation-Haz-Values'!$C$2/I218</f>
        <v>997967.74510334211</v>
      </c>
      <c r="AN218" s="39">
        <f>'Inhalation-Haz-Values'!$C$2/J218</f>
        <v>2485939.7464599051</v>
      </c>
      <c r="AO218" s="39">
        <f>'Inhalation-Haz-Values'!$C$2/K218</f>
        <v>4411502.058708759</v>
      </c>
      <c r="AP218" s="39">
        <f>'Inhalation-Haz-Values'!$C$2/L218</f>
        <v>16143758.667946445</v>
      </c>
      <c r="AQ218" s="39">
        <f>'Inhalation-Haz-Values'!$C$2/M218</f>
        <v>14953594741.380327</v>
      </c>
      <c r="AR218" s="39" t="e">
        <f>'Inhalation-Haz-Values'!$C$2/N218</f>
        <v>#DIV/0!</v>
      </c>
      <c r="AS218" s="39" t="e">
        <f>'Inhalation-Haz-Values'!$C$2/O218</f>
        <v>#DIV/0!</v>
      </c>
      <c r="AT218" s="39" t="e">
        <f>'Inhalation-Haz-Values'!$C$2/P218</f>
        <v>#DIV/0!</v>
      </c>
      <c r="AU218" s="39" t="e">
        <f>'Inhalation-Haz-Values'!$C$2/Q218</f>
        <v>#DIV/0!</v>
      </c>
      <c r="AV218" s="39">
        <f>'Inhalation-Haz-Values'!$C$3/R218</f>
        <v>118278.58110822101</v>
      </c>
      <c r="AW218" s="39">
        <f>'Inhalation-Haz-Values'!$C$3/S218</f>
        <v>322635.70837798226</v>
      </c>
      <c r="AX218" s="39">
        <f>'Inhalation-Haz-Values'!$C$3/T218</f>
        <v>592986.24389528041</v>
      </c>
      <c r="AY218" s="39">
        <f>'Inhalation-Haz-Values'!$C$3/U218</f>
        <v>816117.08813745657</v>
      </c>
      <c r="AZ218" s="39">
        <f>'Inhalation-Haz-Values'!$C$3/V218</f>
        <v>1745830.1988328227</v>
      </c>
      <c r="BA218" s="39">
        <f>'Inhalation-Haz-Values'!$C$3/W218</f>
        <v>44634430.970881186</v>
      </c>
      <c r="BB218" s="39">
        <f>'Inhalation-Haz-Values'!$C$3/X218</f>
        <v>78279130.388474062</v>
      </c>
      <c r="BC218" s="39">
        <f>'Inhalation-Haz-Values'!$C$3/Y218</f>
        <v>363234214.70607817</v>
      </c>
      <c r="BD218" s="39">
        <f>'Inhalation-Haz-Values'!$C$3/Z218</f>
        <v>1149337552.1630867</v>
      </c>
      <c r="BE218" s="39">
        <f>'Inhalation-Haz-Values'!$C$3/AA218</f>
        <v>3621793108.1602216</v>
      </c>
      <c r="BF218" s="39">
        <f>AB218*'Inhalation-Haz-Values'!$D$4</f>
        <v>1.2633870166666638E-6</v>
      </c>
      <c r="BG218" s="39">
        <f>AC218*'Inhalation-Haz-Values'!$D$4</f>
        <v>4.6315897416666449E-7</v>
      </c>
      <c r="BH218" s="39">
        <f>AD218*'Inhalation-Haz-Values'!$D$4</f>
        <v>2.5199846583333311E-7</v>
      </c>
      <c r="BI218" s="39">
        <f>AE218*'Inhalation-Haz-Values'!$D$4</f>
        <v>1.8310071666666659E-7</v>
      </c>
      <c r="BJ218" s="39">
        <f>AF218*'Inhalation-Haz-Values'!$D$4</f>
        <v>8.559344649999989E-8</v>
      </c>
      <c r="BK218" s="39">
        <f>AG218*'Inhalation-Haz-Values'!$D$4</f>
        <v>3.3479002749999943E-9</v>
      </c>
      <c r="BL218" s="39">
        <f>AH218*'Inhalation-Haz-Values'!$D$4</f>
        <v>1.9089586583333318E-9</v>
      </c>
      <c r="BM218" s="39">
        <f>AI218*'Inhalation-Haz-Values'!$D$4</f>
        <v>4.1139192749999738E-10</v>
      </c>
      <c r="BN218" s="39">
        <f>AJ218*'Inhalation-Haz-Values'!$D$4</f>
        <v>1.3001543666666659E-10</v>
      </c>
      <c r="BO218" s="39">
        <f>AK218*'Inhalation-Haz-Values'!$D$4</f>
        <v>4.1259017083333305E-11</v>
      </c>
    </row>
    <row r="219" spans="1:67" s="23" customFormat="1" ht="14.45" customHeight="1" x14ac:dyDescent="0.25">
      <c r="A219" s="97" t="s">
        <v>132</v>
      </c>
      <c r="B219" s="94" t="s">
        <v>179</v>
      </c>
      <c r="C219" s="94" t="s">
        <v>180</v>
      </c>
      <c r="D219" s="94" t="s">
        <v>140</v>
      </c>
      <c r="E219" s="94" t="s">
        <v>141</v>
      </c>
      <c r="F219" s="94" t="s">
        <v>137</v>
      </c>
      <c r="G219" s="94" t="s">
        <v>127</v>
      </c>
      <c r="H219" s="25">
        <v>1.43355172797089E-5</v>
      </c>
      <c r="I219" s="25">
        <v>2.4249280719482599E-6</v>
      </c>
      <c r="J219" s="25">
        <v>9.7347492168552902E-7</v>
      </c>
      <c r="K219" s="25">
        <v>5.4856599130961999E-7</v>
      </c>
      <c r="L219" s="25">
        <v>1.49903132831447E-7</v>
      </c>
      <c r="M219" s="25">
        <v>1.6183399656426801E-10</v>
      </c>
      <c r="N219" s="25">
        <v>0</v>
      </c>
      <c r="O219" s="25">
        <v>0</v>
      </c>
      <c r="P219" s="25">
        <v>0</v>
      </c>
      <c r="Q219" s="25">
        <v>0</v>
      </c>
      <c r="R219" s="25">
        <v>4.3964003890460702E-5</v>
      </c>
      <c r="S219" s="25">
        <v>1.61172488505456E-5</v>
      </c>
      <c r="T219" s="25">
        <v>8.7691747549514903E-6</v>
      </c>
      <c r="U219" s="25">
        <v>6.3716347514147104E-6</v>
      </c>
      <c r="V219" s="25">
        <v>2.9785256340945801E-6</v>
      </c>
      <c r="W219" s="25">
        <v>1.16501989313864E-7</v>
      </c>
      <c r="X219" s="25">
        <v>6.6428944396725894E-8</v>
      </c>
      <c r="Y219" s="25">
        <v>1.43158320154607E-8</v>
      </c>
      <c r="Z219" s="25">
        <v>4.5243453415521398E-9</v>
      </c>
      <c r="AA219" s="25">
        <v>1.4357529115299099E-9</v>
      </c>
      <c r="AB219" s="25">
        <f t="shared" si="31"/>
        <v>0.17794183333333294</v>
      </c>
      <c r="AC219" s="25">
        <f t="shared" si="32"/>
        <v>6.5233658333333028E-2</v>
      </c>
      <c r="AD219" s="25">
        <f t="shared" si="33"/>
        <v>3.549274166666664E-2</v>
      </c>
      <c r="AE219" s="25">
        <f t="shared" si="34"/>
        <v>2.5788833333333323E-2</v>
      </c>
      <c r="AF219" s="25">
        <f t="shared" si="35"/>
        <v>1.2055414999999984E-2</v>
      </c>
      <c r="AG219" s="25">
        <f t="shared" si="36"/>
        <v>4.715352499999992E-4</v>
      </c>
      <c r="AH219" s="25">
        <f t="shared" si="37"/>
        <v>2.6886741666666645E-4</v>
      </c>
      <c r="AI219" s="25">
        <f t="shared" si="38"/>
        <v>5.7942524999999632E-5</v>
      </c>
      <c r="AJ219" s="25">
        <f t="shared" si="39"/>
        <v>1.8312033333333323E-5</v>
      </c>
      <c r="AK219" s="25">
        <f t="shared" si="40"/>
        <v>5.8111291666666626E-6</v>
      </c>
      <c r="AL219" s="39">
        <f>'Inhalation-Haz-Values'!$C$2/H219</f>
        <v>168811.48777417126</v>
      </c>
      <c r="AM219" s="39">
        <f>'Inhalation-Haz-Values'!$C$2/I219</f>
        <v>997967.74510334211</v>
      </c>
      <c r="AN219" s="39">
        <f>'Inhalation-Haz-Values'!$C$2/J219</f>
        <v>2485939.7464599051</v>
      </c>
      <c r="AO219" s="39">
        <f>'Inhalation-Haz-Values'!$C$2/K219</f>
        <v>4411502.058708759</v>
      </c>
      <c r="AP219" s="39">
        <f>'Inhalation-Haz-Values'!$C$2/L219</f>
        <v>16143758.667946445</v>
      </c>
      <c r="AQ219" s="39">
        <f>'Inhalation-Haz-Values'!$C$2/M219</f>
        <v>14953594741.380327</v>
      </c>
      <c r="AR219" s="39" t="e">
        <f>'Inhalation-Haz-Values'!$C$2/N219</f>
        <v>#DIV/0!</v>
      </c>
      <c r="AS219" s="39" t="e">
        <f>'Inhalation-Haz-Values'!$C$2/O219</f>
        <v>#DIV/0!</v>
      </c>
      <c r="AT219" s="39" t="e">
        <f>'Inhalation-Haz-Values'!$C$2/P219</f>
        <v>#DIV/0!</v>
      </c>
      <c r="AU219" s="39" t="e">
        <f>'Inhalation-Haz-Values'!$C$2/Q219</f>
        <v>#DIV/0!</v>
      </c>
      <c r="AV219" s="39">
        <f>'Inhalation-Haz-Values'!$C$3/R219</f>
        <v>118278.58110822101</v>
      </c>
      <c r="AW219" s="39">
        <f>'Inhalation-Haz-Values'!$C$3/S219</f>
        <v>322635.70837798226</v>
      </c>
      <c r="AX219" s="39">
        <f>'Inhalation-Haz-Values'!$C$3/T219</f>
        <v>592986.24389528041</v>
      </c>
      <c r="AY219" s="39">
        <f>'Inhalation-Haz-Values'!$C$3/U219</f>
        <v>816117.08813745657</v>
      </c>
      <c r="AZ219" s="39">
        <f>'Inhalation-Haz-Values'!$C$3/V219</f>
        <v>1745830.1988328227</v>
      </c>
      <c r="BA219" s="39">
        <f>'Inhalation-Haz-Values'!$C$3/W219</f>
        <v>44634430.970881186</v>
      </c>
      <c r="BB219" s="39">
        <f>'Inhalation-Haz-Values'!$C$3/X219</f>
        <v>78279130.388474062</v>
      </c>
      <c r="BC219" s="39">
        <f>'Inhalation-Haz-Values'!$C$3/Y219</f>
        <v>363234214.70607817</v>
      </c>
      <c r="BD219" s="39">
        <f>'Inhalation-Haz-Values'!$C$3/Z219</f>
        <v>1149337552.1630867</v>
      </c>
      <c r="BE219" s="39">
        <f>'Inhalation-Haz-Values'!$C$3/AA219</f>
        <v>3621793108.1602216</v>
      </c>
      <c r="BF219" s="39">
        <f>AB219*'Inhalation-Haz-Values'!$D$4</f>
        <v>1.2633870166666638E-6</v>
      </c>
      <c r="BG219" s="39">
        <f>AC219*'Inhalation-Haz-Values'!$D$4</f>
        <v>4.6315897416666449E-7</v>
      </c>
      <c r="BH219" s="39">
        <f>AD219*'Inhalation-Haz-Values'!$D$4</f>
        <v>2.5199846583333311E-7</v>
      </c>
      <c r="BI219" s="39">
        <f>AE219*'Inhalation-Haz-Values'!$D$4</f>
        <v>1.8310071666666659E-7</v>
      </c>
      <c r="BJ219" s="39">
        <f>AF219*'Inhalation-Haz-Values'!$D$4</f>
        <v>8.559344649999989E-8</v>
      </c>
      <c r="BK219" s="39">
        <f>AG219*'Inhalation-Haz-Values'!$D$4</f>
        <v>3.3479002749999943E-9</v>
      </c>
      <c r="BL219" s="39">
        <f>AH219*'Inhalation-Haz-Values'!$D$4</f>
        <v>1.9089586583333318E-9</v>
      </c>
      <c r="BM219" s="39">
        <f>AI219*'Inhalation-Haz-Values'!$D$4</f>
        <v>4.1139192749999738E-10</v>
      </c>
      <c r="BN219" s="39">
        <f>AJ219*'Inhalation-Haz-Values'!$D$4</f>
        <v>1.3001543666666659E-10</v>
      </c>
      <c r="BO219" s="39">
        <f>AK219*'Inhalation-Haz-Values'!$D$4</f>
        <v>4.1259017083333305E-11</v>
      </c>
    </row>
    <row r="220" spans="1:67" s="23" customFormat="1" x14ac:dyDescent="0.25">
      <c r="A220" s="97" t="s">
        <v>132</v>
      </c>
      <c r="B220" s="94" t="s">
        <v>179</v>
      </c>
      <c r="C220" s="94" t="s">
        <v>180</v>
      </c>
      <c r="D220" s="94" t="s">
        <v>140</v>
      </c>
      <c r="E220" s="94" t="s">
        <v>141</v>
      </c>
      <c r="F220" s="94" t="s">
        <v>138</v>
      </c>
      <c r="G220" s="94" t="s">
        <v>127</v>
      </c>
      <c r="H220" s="25">
        <v>0</v>
      </c>
      <c r="I220" s="25">
        <v>0</v>
      </c>
      <c r="J220" s="25">
        <v>0</v>
      </c>
      <c r="K220" s="25">
        <v>0</v>
      </c>
      <c r="L220" s="25">
        <v>0</v>
      </c>
      <c r="M220" s="25">
        <v>0</v>
      </c>
      <c r="N220" s="25">
        <v>0</v>
      </c>
      <c r="O220" s="25">
        <v>0</v>
      </c>
      <c r="P220" s="25">
        <v>0</v>
      </c>
      <c r="Q220" s="25">
        <v>0</v>
      </c>
      <c r="R220" s="25">
        <v>0</v>
      </c>
      <c r="S220" s="25">
        <v>0</v>
      </c>
      <c r="T220" s="25">
        <v>0</v>
      </c>
      <c r="U220" s="25">
        <v>0</v>
      </c>
      <c r="V220" s="25">
        <v>0</v>
      </c>
      <c r="W220" s="25">
        <v>0</v>
      </c>
      <c r="X220" s="25">
        <v>0</v>
      </c>
      <c r="Y220" s="25">
        <v>0</v>
      </c>
      <c r="Z220" s="25">
        <v>0</v>
      </c>
      <c r="AA220" s="25">
        <v>0</v>
      </c>
      <c r="AB220" s="25">
        <f t="shared" si="31"/>
        <v>0</v>
      </c>
      <c r="AC220" s="25">
        <f t="shared" si="32"/>
        <v>0</v>
      </c>
      <c r="AD220" s="25">
        <f t="shared" si="33"/>
        <v>0</v>
      </c>
      <c r="AE220" s="25">
        <f t="shared" si="34"/>
        <v>0</v>
      </c>
      <c r="AF220" s="25">
        <f t="shared" si="35"/>
        <v>0</v>
      </c>
      <c r="AG220" s="25">
        <f t="shared" si="36"/>
        <v>0</v>
      </c>
      <c r="AH220" s="25">
        <f t="shared" si="37"/>
        <v>0</v>
      </c>
      <c r="AI220" s="25">
        <f t="shared" si="38"/>
        <v>0</v>
      </c>
      <c r="AJ220" s="25">
        <f t="shared" si="39"/>
        <v>0</v>
      </c>
      <c r="AK220" s="25">
        <f t="shared" si="40"/>
        <v>0</v>
      </c>
      <c r="AL220" s="39" t="e">
        <f>'Inhalation-Haz-Values'!$C$2/H220</f>
        <v>#DIV/0!</v>
      </c>
      <c r="AM220" s="39" t="e">
        <f>'Inhalation-Haz-Values'!$C$2/I220</f>
        <v>#DIV/0!</v>
      </c>
      <c r="AN220" s="39" t="e">
        <f>'Inhalation-Haz-Values'!$C$2/J220</f>
        <v>#DIV/0!</v>
      </c>
      <c r="AO220" s="39" t="e">
        <f>'Inhalation-Haz-Values'!$C$2/K220</f>
        <v>#DIV/0!</v>
      </c>
      <c r="AP220" s="39" t="e">
        <f>'Inhalation-Haz-Values'!$C$2/L220</f>
        <v>#DIV/0!</v>
      </c>
      <c r="AQ220" s="39" t="e">
        <f>'Inhalation-Haz-Values'!$C$2/M220</f>
        <v>#DIV/0!</v>
      </c>
      <c r="AR220" s="39" t="e">
        <f>'Inhalation-Haz-Values'!$C$2/N220</f>
        <v>#DIV/0!</v>
      </c>
      <c r="AS220" s="39" t="e">
        <f>'Inhalation-Haz-Values'!$C$2/O220</f>
        <v>#DIV/0!</v>
      </c>
      <c r="AT220" s="39" t="e">
        <f>'Inhalation-Haz-Values'!$C$2/P220</f>
        <v>#DIV/0!</v>
      </c>
      <c r="AU220" s="39" t="e">
        <f>'Inhalation-Haz-Values'!$C$2/Q220</f>
        <v>#DIV/0!</v>
      </c>
      <c r="AV220" s="39" t="e">
        <f>'Inhalation-Haz-Values'!$C$3/R220</f>
        <v>#DIV/0!</v>
      </c>
      <c r="AW220" s="39" t="e">
        <f>'Inhalation-Haz-Values'!$C$3/S220</f>
        <v>#DIV/0!</v>
      </c>
      <c r="AX220" s="39" t="e">
        <f>'Inhalation-Haz-Values'!$C$3/T220</f>
        <v>#DIV/0!</v>
      </c>
      <c r="AY220" s="39" t="e">
        <f>'Inhalation-Haz-Values'!$C$3/U220</f>
        <v>#DIV/0!</v>
      </c>
      <c r="AZ220" s="39" t="e">
        <f>'Inhalation-Haz-Values'!$C$3/V220</f>
        <v>#DIV/0!</v>
      </c>
      <c r="BA220" s="39" t="e">
        <f>'Inhalation-Haz-Values'!$C$3/W220</f>
        <v>#DIV/0!</v>
      </c>
      <c r="BB220" s="39" t="e">
        <f>'Inhalation-Haz-Values'!$C$3/X220</f>
        <v>#DIV/0!</v>
      </c>
      <c r="BC220" s="39" t="e">
        <f>'Inhalation-Haz-Values'!$C$3/Y220</f>
        <v>#DIV/0!</v>
      </c>
      <c r="BD220" s="39" t="e">
        <f>'Inhalation-Haz-Values'!$C$3/Z220</f>
        <v>#DIV/0!</v>
      </c>
      <c r="BE220" s="39" t="e">
        <f>'Inhalation-Haz-Values'!$C$3/AA220</f>
        <v>#DIV/0!</v>
      </c>
      <c r="BF220" s="39">
        <f>AB220*'Inhalation-Haz-Values'!$D$4</f>
        <v>0</v>
      </c>
      <c r="BG220" s="39">
        <f>AC220*'Inhalation-Haz-Values'!$D$4</f>
        <v>0</v>
      </c>
      <c r="BH220" s="39">
        <f>AD220*'Inhalation-Haz-Values'!$D$4</f>
        <v>0</v>
      </c>
      <c r="BI220" s="39">
        <f>AE220*'Inhalation-Haz-Values'!$D$4</f>
        <v>0</v>
      </c>
      <c r="BJ220" s="39">
        <f>AF220*'Inhalation-Haz-Values'!$D$4</f>
        <v>0</v>
      </c>
      <c r="BK220" s="39">
        <f>AG220*'Inhalation-Haz-Values'!$D$4</f>
        <v>0</v>
      </c>
      <c r="BL220" s="39">
        <f>AH220*'Inhalation-Haz-Values'!$D$4</f>
        <v>0</v>
      </c>
      <c r="BM220" s="39">
        <f>AI220*'Inhalation-Haz-Values'!$D$4</f>
        <v>0</v>
      </c>
      <c r="BN220" s="39">
        <f>AJ220*'Inhalation-Haz-Values'!$D$4</f>
        <v>0</v>
      </c>
      <c r="BO220" s="39">
        <f>AK220*'Inhalation-Haz-Values'!$D$4</f>
        <v>0</v>
      </c>
    </row>
    <row r="221" spans="1:67" s="23" customFormat="1" ht="14.45" customHeight="1" x14ac:dyDescent="0.25">
      <c r="A221" s="94" t="s">
        <v>155</v>
      </c>
      <c r="B221" s="94" t="s">
        <v>182</v>
      </c>
      <c r="C221" s="94" t="s">
        <v>183</v>
      </c>
      <c r="D221" s="94">
        <v>2015</v>
      </c>
      <c r="E221" s="94">
        <v>2016</v>
      </c>
      <c r="F221" s="94" t="s">
        <v>134</v>
      </c>
      <c r="G221" s="94" t="s">
        <v>127</v>
      </c>
      <c r="H221" s="25">
        <v>0</v>
      </c>
      <c r="I221" s="25">
        <v>0</v>
      </c>
      <c r="J221" s="25">
        <v>0</v>
      </c>
      <c r="K221" s="25">
        <v>0</v>
      </c>
      <c r="L221" s="25">
        <v>0</v>
      </c>
      <c r="M221" s="25">
        <v>0</v>
      </c>
      <c r="N221" s="25">
        <v>0</v>
      </c>
      <c r="O221" s="25">
        <v>0</v>
      </c>
      <c r="P221" s="25">
        <v>0</v>
      </c>
      <c r="Q221" s="25">
        <v>0</v>
      </c>
      <c r="R221" s="25">
        <v>0</v>
      </c>
      <c r="S221" s="25">
        <v>0</v>
      </c>
      <c r="T221" s="25">
        <v>0</v>
      </c>
      <c r="U221" s="25">
        <v>0</v>
      </c>
      <c r="V221" s="25">
        <v>0</v>
      </c>
      <c r="W221" s="25">
        <v>0</v>
      </c>
      <c r="X221" s="25">
        <v>0</v>
      </c>
      <c r="Y221" s="25">
        <v>0</v>
      </c>
      <c r="Z221" s="25">
        <v>0</v>
      </c>
      <c r="AA221" s="25">
        <v>0</v>
      </c>
      <c r="AB221" s="25">
        <f t="shared" si="31"/>
        <v>0</v>
      </c>
      <c r="AC221" s="25">
        <f t="shared" si="32"/>
        <v>0</v>
      </c>
      <c r="AD221" s="25">
        <f t="shared" si="33"/>
        <v>0</v>
      </c>
      <c r="AE221" s="25">
        <f t="shared" si="34"/>
        <v>0</v>
      </c>
      <c r="AF221" s="25">
        <f t="shared" si="35"/>
        <v>0</v>
      </c>
      <c r="AG221" s="25">
        <f t="shared" si="36"/>
        <v>0</v>
      </c>
      <c r="AH221" s="25">
        <f t="shared" si="37"/>
        <v>0</v>
      </c>
      <c r="AI221" s="25">
        <f t="shared" si="38"/>
        <v>0</v>
      </c>
      <c r="AJ221" s="25">
        <f t="shared" si="39"/>
        <v>0</v>
      </c>
      <c r="AK221" s="25">
        <f t="shared" si="40"/>
        <v>0</v>
      </c>
      <c r="AL221" s="39" t="e">
        <f>'Inhalation-Haz-Values'!$C$2/H221</f>
        <v>#DIV/0!</v>
      </c>
      <c r="AM221" s="39" t="e">
        <f>'Inhalation-Haz-Values'!$C$2/I221</f>
        <v>#DIV/0!</v>
      </c>
      <c r="AN221" s="39" t="e">
        <f>'Inhalation-Haz-Values'!$C$2/J221</f>
        <v>#DIV/0!</v>
      </c>
      <c r="AO221" s="39" t="e">
        <f>'Inhalation-Haz-Values'!$C$2/K221</f>
        <v>#DIV/0!</v>
      </c>
      <c r="AP221" s="39" t="e">
        <f>'Inhalation-Haz-Values'!$C$2/L221</f>
        <v>#DIV/0!</v>
      </c>
      <c r="AQ221" s="39" t="e">
        <f>'Inhalation-Haz-Values'!$C$2/M221</f>
        <v>#DIV/0!</v>
      </c>
      <c r="AR221" s="39" t="e">
        <f>'Inhalation-Haz-Values'!$C$2/N221</f>
        <v>#DIV/0!</v>
      </c>
      <c r="AS221" s="39" t="e">
        <f>'Inhalation-Haz-Values'!$C$2/O221</f>
        <v>#DIV/0!</v>
      </c>
      <c r="AT221" s="39" t="e">
        <f>'Inhalation-Haz-Values'!$C$2/P221</f>
        <v>#DIV/0!</v>
      </c>
      <c r="AU221" s="39" t="e">
        <f>'Inhalation-Haz-Values'!$C$2/Q221</f>
        <v>#DIV/0!</v>
      </c>
      <c r="AV221" s="39" t="e">
        <f>'Inhalation-Haz-Values'!$C$3/R221</f>
        <v>#DIV/0!</v>
      </c>
      <c r="AW221" s="39" t="e">
        <f>'Inhalation-Haz-Values'!$C$3/S221</f>
        <v>#DIV/0!</v>
      </c>
      <c r="AX221" s="39" t="e">
        <f>'Inhalation-Haz-Values'!$C$3/T221</f>
        <v>#DIV/0!</v>
      </c>
      <c r="AY221" s="39" t="e">
        <f>'Inhalation-Haz-Values'!$C$3/U221</f>
        <v>#DIV/0!</v>
      </c>
      <c r="AZ221" s="39" t="e">
        <f>'Inhalation-Haz-Values'!$C$3/V221</f>
        <v>#DIV/0!</v>
      </c>
      <c r="BA221" s="39" t="e">
        <f>'Inhalation-Haz-Values'!$C$3/W221</f>
        <v>#DIV/0!</v>
      </c>
      <c r="BB221" s="39" t="e">
        <f>'Inhalation-Haz-Values'!$C$3/X221</f>
        <v>#DIV/0!</v>
      </c>
      <c r="BC221" s="39" t="e">
        <f>'Inhalation-Haz-Values'!$C$3/Y221</f>
        <v>#DIV/0!</v>
      </c>
      <c r="BD221" s="39" t="e">
        <f>'Inhalation-Haz-Values'!$C$3/Z221</f>
        <v>#DIV/0!</v>
      </c>
      <c r="BE221" s="39" t="e">
        <f>'Inhalation-Haz-Values'!$C$3/AA221</f>
        <v>#DIV/0!</v>
      </c>
      <c r="BF221" s="39">
        <f>AB221*'Inhalation-Haz-Values'!$D$4</f>
        <v>0</v>
      </c>
      <c r="BG221" s="39">
        <f>AC221*'Inhalation-Haz-Values'!$D$4</f>
        <v>0</v>
      </c>
      <c r="BH221" s="39">
        <f>AD221*'Inhalation-Haz-Values'!$D$4</f>
        <v>0</v>
      </c>
      <c r="BI221" s="39">
        <f>AE221*'Inhalation-Haz-Values'!$D$4</f>
        <v>0</v>
      </c>
      <c r="BJ221" s="39">
        <f>AF221*'Inhalation-Haz-Values'!$D$4</f>
        <v>0</v>
      </c>
      <c r="BK221" s="39">
        <f>AG221*'Inhalation-Haz-Values'!$D$4</f>
        <v>0</v>
      </c>
      <c r="BL221" s="39">
        <f>AH221*'Inhalation-Haz-Values'!$D$4</f>
        <v>0</v>
      </c>
      <c r="BM221" s="39">
        <f>AI221*'Inhalation-Haz-Values'!$D$4</f>
        <v>0</v>
      </c>
      <c r="BN221" s="39">
        <f>AJ221*'Inhalation-Haz-Values'!$D$4</f>
        <v>0</v>
      </c>
      <c r="BO221" s="39">
        <f>AK221*'Inhalation-Haz-Values'!$D$4</f>
        <v>0</v>
      </c>
    </row>
    <row r="222" spans="1:67" s="23" customFormat="1" x14ac:dyDescent="0.25">
      <c r="A222" s="94" t="s">
        <v>155</v>
      </c>
      <c r="B222" s="94" t="s">
        <v>182</v>
      </c>
      <c r="C222" s="94" t="s">
        <v>183</v>
      </c>
      <c r="D222" s="94">
        <v>2015</v>
      </c>
      <c r="E222" s="94">
        <v>2016</v>
      </c>
      <c r="F222" s="94" t="s">
        <v>137</v>
      </c>
      <c r="G222" s="94" t="s">
        <v>127</v>
      </c>
      <c r="H222" s="25">
        <v>0</v>
      </c>
      <c r="I222" s="25">
        <v>0</v>
      </c>
      <c r="J222" s="25">
        <v>0</v>
      </c>
      <c r="K222" s="25">
        <v>0</v>
      </c>
      <c r="L222" s="25">
        <v>0</v>
      </c>
      <c r="M222" s="25">
        <v>0</v>
      </c>
      <c r="N222" s="25">
        <v>0</v>
      </c>
      <c r="O222" s="25">
        <v>0</v>
      </c>
      <c r="P222" s="25">
        <v>0</v>
      </c>
      <c r="Q222" s="25">
        <v>0</v>
      </c>
      <c r="R222" s="25">
        <v>0</v>
      </c>
      <c r="S222" s="25">
        <v>0</v>
      </c>
      <c r="T222" s="25">
        <v>0</v>
      </c>
      <c r="U222" s="25">
        <v>0</v>
      </c>
      <c r="V222" s="25">
        <v>0</v>
      </c>
      <c r="W222" s="25">
        <v>0</v>
      </c>
      <c r="X222" s="25">
        <v>0</v>
      </c>
      <c r="Y222" s="25">
        <v>0</v>
      </c>
      <c r="Z222" s="25">
        <v>0</v>
      </c>
      <c r="AA222" s="25">
        <v>0</v>
      </c>
      <c r="AB222" s="25">
        <f t="shared" si="31"/>
        <v>0</v>
      </c>
      <c r="AC222" s="25">
        <f t="shared" si="32"/>
        <v>0</v>
      </c>
      <c r="AD222" s="25">
        <f t="shared" si="33"/>
        <v>0</v>
      </c>
      <c r="AE222" s="25">
        <f t="shared" si="34"/>
        <v>0</v>
      </c>
      <c r="AF222" s="25">
        <f t="shared" si="35"/>
        <v>0</v>
      </c>
      <c r="AG222" s="25">
        <f t="shared" si="36"/>
        <v>0</v>
      </c>
      <c r="AH222" s="25">
        <f t="shared" si="37"/>
        <v>0</v>
      </c>
      <c r="AI222" s="25">
        <f t="shared" si="38"/>
        <v>0</v>
      </c>
      <c r="AJ222" s="25">
        <f t="shared" si="39"/>
        <v>0</v>
      </c>
      <c r="AK222" s="25">
        <f t="shared" si="40"/>
        <v>0</v>
      </c>
      <c r="AL222" s="39" t="e">
        <f>'Inhalation-Haz-Values'!$C$2/H222</f>
        <v>#DIV/0!</v>
      </c>
      <c r="AM222" s="39" t="e">
        <f>'Inhalation-Haz-Values'!$C$2/I222</f>
        <v>#DIV/0!</v>
      </c>
      <c r="AN222" s="39" t="e">
        <f>'Inhalation-Haz-Values'!$C$2/J222</f>
        <v>#DIV/0!</v>
      </c>
      <c r="AO222" s="39" t="e">
        <f>'Inhalation-Haz-Values'!$C$2/K222</f>
        <v>#DIV/0!</v>
      </c>
      <c r="AP222" s="39" t="e">
        <f>'Inhalation-Haz-Values'!$C$2/L222</f>
        <v>#DIV/0!</v>
      </c>
      <c r="AQ222" s="39" t="e">
        <f>'Inhalation-Haz-Values'!$C$2/M222</f>
        <v>#DIV/0!</v>
      </c>
      <c r="AR222" s="39" t="e">
        <f>'Inhalation-Haz-Values'!$C$2/N222</f>
        <v>#DIV/0!</v>
      </c>
      <c r="AS222" s="39" t="e">
        <f>'Inhalation-Haz-Values'!$C$2/O222</f>
        <v>#DIV/0!</v>
      </c>
      <c r="AT222" s="39" t="e">
        <f>'Inhalation-Haz-Values'!$C$2/P222</f>
        <v>#DIV/0!</v>
      </c>
      <c r="AU222" s="39" t="e">
        <f>'Inhalation-Haz-Values'!$C$2/Q222</f>
        <v>#DIV/0!</v>
      </c>
      <c r="AV222" s="39" t="e">
        <f>'Inhalation-Haz-Values'!$C$3/R222</f>
        <v>#DIV/0!</v>
      </c>
      <c r="AW222" s="39" t="e">
        <f>'Inhalation-Haz-Values'!$C$3/S222</f>
        <v>#DIV/0!</v>
      </c>
      <c r="AX222" s="39" t="e">
        <f>'Inhalation-Haz-Values'!$C$3/T222</f>
        <v>#DIV/0!</v>
      </c>
      <c r="AY222" s="39" t="e">
        <f>'Inhalation-Haz-Values'!$C$3/U222</f>
        <v>#DIV/0!</v>
      </c>
      <c r="AZ222" s="39" t="e">
        <f>'Inhalation-Haz-Values'!$C$3/V222</f>
        <v>#DIV/0!</v>
      </c>
      <c r="BA222" s="39" t="e">
        <f>'Inhalation-Haz-Values'!$C$3/W222</f>
        <v>#DIV/0!</v>
      </c>
      <c r="BB222" s="39" t="e">
        <f>'Inhalation-Haz-Values'!$C$3/X222</f>
        <v>#DIV/0!</v>
      </c>
      <c r="BC222" s="39" t="e">
        <f>'Inhalation-Haz-Values'!$C$3/Y222</f>
        <v>#DIV/0!</v>
      </c>
      <c r="BD222" s="39" t="e">
        <f>'Inhalation-Haz-Values'!$C$3/Z222</f>
        <v>#DIV/0!</v>
      </c>
      <c r="BE222" s="39" t="e">
        <f>'Inhalation-Haz-Values'!$C$3/AA222</f>
        <v>#DIV/0!</v>
      </c>
      <c r="BF222" s="39">
        <f>AB222*'Inhalation-Haz-Values'!$D$4</f>
        <v>0</v>
      </c>
      <c r="BG222" s="39">
        <f>AC222*'Inhalation-Haz-Values'!$D$4</f>
        <v>0</v>
      </c>
      <c r="BH222" s="39">
        <f>AD222*'Inhalation-Haz-Values'!$D$4</f>
        <v>0</v>
      </c>
      <c r="BI222" s="39">
        <f>AE222*'Inhalation-Haz-Values'!$D$4</f>
        <v>0</v>
      </c>
      <c r="BJ222" s="39">
        <f>AF222*'Inhalation-Haz-Values'!$D$4</f>
        <v>0</v>
      </c>
      <c r="BK222" s="39">
        <f>AG222*'Inhalation-Haz-Values'!$D$4</f>
        <v>0</v>
      </c>
      <c r="BL222" s="39">
        <f>AH222*'Inhalation-Haz-Values'!$D$4</f>
        <v>0</v>
      </c>
      <c r="BM222" s="39">
        <f>AI222*'Inhalation-Haz-Values'!$D$4</f>
        <v>0</v>
      </c>
      <c r="BN222" s="39">
        <f>AJ222*'Inhalation-Haz-Values'!$D$4</f>
        <v>0</v>
      </c>
      <c r="BO222" s="39">
        <f>AK222*'Inhalation-Haz-Values'!$D$4</f>
        <v>0</v>
      </c>
    </row>
    <row r="223" spans="1:67" s="23" customFormat="1" ht="14.45" customHeight="1" x14ac:dyDescent="0.25">
      <c r="A223" s="94" t="s">
        <v>155</v>
      </c>
      <c r="B223" s="94" t="s">
        <v>182</v>
      </c>
      <c r="C223" s="94" t="s">
        <v>183</v>
      </c>
      <c r="D223" s="94">
        <v>2015</v>
      </c>
      <c r="E223" s="94">
        <v>2016</v>
      </c>
      <c r="F223" s="94" t="s">
        <v>138</v>
      </c>
      <c r="G223" s="94" t="s">
        <v>127</v>
      </c>
      <c r="H223" s="25">
        <v>0</v>
      </c>
      <c r="I223" s="25">
        <v>0</v>
      </c>
      <c r="J223" s="25">
        <v>0</v>
      </c>
      <c r="K223" s="25">
        <v>0</v>
      </c>
      <c r="L223" s="25">
        <v>0</v>
      </c>
      <c r="M223" s="25">
        <v>0</v>
      </c>
      <c r="N223" s="25">
        <v>0</v>
      </c>
      <c r="O223" s="25">
        <v>0</v>
      </c>
      <c r="P223" s="25">
        <v>0</v>
      </c>
      <c r="Q223" s="25">
        <v>0</v>
      </c>
      <c r="R223" s="25">
        <v>0</v>
      </c>
      <c r="S223" s="25">
        <v>0</v>
      </c>
      <c r="T223" s="25">
        <v>0</v>
      </c>
      <c r="U223" s="25">
        <v>0</v>
      </c>
      <c r="V223" s="25">
        <v>0</v>
      </c>
      <c r="W223" s="25">
        <v>0</v>
      </c>
      <c r="X223" s="25">
        <v>0</v>
      </c>
      <c r="Y223" s="25">
        <v>0</v>
      </c>
      <c r="Z223" s="25">
        <v>0</v>
      </c>
      <c r="AA223" s="25">
        <v>0</v>
      </c>
      <c r="AB223" s="25">
        <f t="shared" si="31"/>
        <v>0</v>
      </c>
      <c r="AC223" s="25">
        <f t="shared" si="32"/>
        <v>0</v>
      </c>
      <c r="AD223" s="25">
        <f t="shared" si="33"/>
        <v>0</v>
      </c>
      <c r="AE223" s="25">
        <f t="shared" si="34"/>
        <v>0</v>
      </c>
      <c r="AF223" s="25">
        <f t="shared" si="35"/>
        <v>0</v>
      </c>
      <c r="AG223" s="25">
        <f t="shared" si="36"/>
        <v>0</v>
      </c>
      <c r="AH223" s="25">
        <f t="shared" si="37"/>
        <v>0</v>
      </c>
      <c r="AI223" s="25">
        <f t="shared" si="38"/>
        <v>0</v>
      </c>
      <c r="AJ223" s="25">
        <f t="shared" si="39"/>
        <v>0</v>
      </c>
      <c r="AK223" s="25">
        <f t="shared" si="40"/>
        <v>0</v>
      </c>
      <c r="AL223" s="39" t="e">
        <f>'Inhalation-Haz-Values'!$C$2/H223</f>
        <v>#DIV/0!</v>
      </c>
      <c r="AM223" s="39" t="e">
        <f>'Inhalation-Haz-Values'!$C$2/I223</f>
        <v>#DIV/0!</v>
      </c>
      <c r="AN223" s="39" t="e">
        <f>'Inhalation-Haz-Values'!$C$2/J223</f>
        <v>#DIV/0!</v>
      </c>
      <c r="AO223" s="39" t="e">
        <f>'Inhalation-Haz-Values'!$C$2/K223</f>
        <v>#DIV/0!</v>
      </c>
      <c r="AP223" s="39" t="e">
        <f>'Inhalation-Haz-Values'!$C$2/L223</f>
        <v>#DIV/0!</v>
      </c>
      <c r="AQ223" s="39" t="e">
        <f>'Inhalation-Haz-Values'!$C$2/M223</f>
        <v>#DIV/0!</v>
      </c>
      <c r="AR223" s="39" t="e">
        <f>'Inhalation-Haz-Values'!$C$2/N223</f>
        <v>#DIV/0!</v>
      </c>
      <c r="AS223" s="39" t="e">
        <f>'Inhalation-Haz-Values'!$C$2/O223</f>
        <v>#DIV/0!</v>
      </c>
      <c r="AT223" s="39" t="e">
        <f>'Inhalation-Haz-Values'!$C$2/P223</f>
        <v>#DIV/0!</v>
      </c>
      <c r="AU223" s="39" t="e">
        <f>'Inhalation-Haz-Values'!$C$2/Q223</f>
        <v>#DIV/0!</v>
      </c>
      <c r="AV223" s="39" t="e">
        <f>'Inhalation-Haz-Values'!$C$3/R223</f>
        <v>#DIV/0!</v>
      </c>
      <c r="AW223" s="39" t="e">
        <f>'Inhalation-Haz-Values'!$C$3/S223</f>
        <v>#DIV/0!</v>
      </c>
      <c r="AX223" s="39" t="e">
        <f>'Inhalation-Haz-Values'!$C$3/T223</f>
        <v>#DIV/0!</v>
      </c>
      <c r="AY223" s="39" t="e">
        <f>'Inhalation-Haz-Values'!$C$3/U223</f>
        <v>#DIV/0!</v>
      </c>
      <c r="AZ223" s="39" t="e">
        <f>'Inhalation-Haz-Values'!$C$3/V223</f>
        <v>#DIV/0!</v>
      </c>
      <c r="BA223" s="39" t="e">
        <f>'Inhalation-Haz-Values'!$C$3/W223</f>
        <v>#DIV/0!</v>
      </c>
      <c r="BB223" s="39" t="e">
        <f>'Inhalation-Haz-Values'!$C$3/X223</f>
        <v>#DIV/0!</v>
      </c>
      <c r="BC223" s="39" t="e">
        <f>'Inhalation-Haz-Values'!$C$3/Y223</f>
        <v>#DIV/0!</v>
      </c>
      <c r="BD223" s="39" t="e">
        <f>'Inhalation-Haz-Values'!$C$3/Z223</f>
        <v>#DIV/0!</v>
      </c>
      <c r="BE223" s="39" t="e">
        <f>'Inhalation-Haz-Values'!$C$3/AA223</f>
        <v>#DIV/0!</v>
      </c>
      <c r="BF223" s="39">
        <f>AB223*'Inhalation-Haz-Values'!$D$4</f>
        <v>0</v>
      </c>
      <c r="BG223" s="39">
        <f>AC223*'Inhalation-Haz-Values'!$D$4</f>
        <v>0</v>
      </c>
      <c r="BH223" s="39">
        <f>AD223*'Inhalation-Haz-Values'!$D$4</f>
        <v>0</v>
      </c>
      <c r="BI223" s="39">
        <f>AE223*'Inhalation-Haz-Values'!$D$4</f>
        <v>0</v>
      </c>
      <c r="BJ223" s="39">
        <f>AF223*'Inhalation-Haz-Values'!$D$4</f>
        <v>0</v>
      </c>
      <c r="BK223" s="39">
        <f>AG223*'Inhalation-Haz-Values'!$D$4</f>
        <v>0</v>
      </c>
      <c r="BL223" s="39">
        <f>AH223*'Inhalation-Haz-Values'!$D$4</f>
        <v>0</v>
      </c>
      <c r="BM223" s="39">
        <f>AI223*'Inhalation-Haz-Values'!$D$4</f>
        <v>0</v>
      </c>
      <c r="BN223" s="39">
        <f>AJ223*'Inhalation-Haz-Values'!$D$4</f>
        <v>0</v>
      </c>
      <c r="BO223" s="39">
        <f>AK223*'Inhalation-Haz-Values'!$D$4</f>
        <v>0</v>
      </c>
    </row>
    <row r="224" spans="1:67" s="23" customFormat="1" x14ac:dyDescent="0.25">
      <c r="A224" s="94" t="s">
        <v>155</v>
      </c>
      <c r="B224" s="94" t="s">
        <v>182</v>
      </c>
      <c r="C224" s="94" t="s">
        <v>183</v>
      </c>
      <c r="D224" s="94">
        <v>2016</v>
      </c>
      <c r="E224" s="94">
        <v>2016</v>
      </c>
      <c r="F224" s="94" t="s">
        <v>134</v>
      </c>
      <c r="G224" s="94" t="s">
        <v>127</v>
      </c>
      <c r="H224" s="25">
        <v>1.8899999999999999E-15</v>
      </c>
      <c r="I224" s="25">
        <v>2.8400000000000001E-9</v>
      </c>
      <c r="J224" s="25">
        <v>2.92E-8</v>
      </c>
      <c r="K224" s="25">
        <v>9.0400000000000002E-8</v>
      </c>
      <c r="L224" s="25">
        <v>1.6500000000000001E-7</v>
      </c>
      <c r="M224" s="25">
        <v>1.92E-8</v>
      </c>
      <c r="N224" s="25">
        <v>7.9400000000000003E-9</v>
      </c>
      <c r="O224" s="25">
        <v>2.1000000000000002E-9</v>
      </c>
      <c r="P224" s="25">
        <v>8.9000000000000003E-10</v>
      </c>
      <c r="Q224" s="25">
        <v>4.1200000000000002E-10</v>
      </c>
      <c r="R224" s="25">
        <v>2.36E-12</v>
      </c>
      <c r="S224" s="25">
        <v>1.74E-8</v>
      </c>
      <c r="T224" s="25">
        <v>1.1999999999999999E-7</v>
      </c>
      <c r="U224" s="25">
        <v>2.22E-7</v>
      </c>
      <c r="V224" s="25">
        <v>5.3799999999999997E-7</v>
      </c>
      <c r="W224" s="25">
        <v>1.9600000000000001E-7</v>
      </c>
      <c r="X224" s="25">
        <v>1.3E-7</v>
      </c>
      <c r="Y224" s="25">
        <v>4.0000000000000001E-8</v>
      </c>
      <c r="Z224" s="25">
        <v>1.4100000000000001E-8</v>
      </c>
      <c r="AA224" s="25">
        <v>4.7500000000000003E-9</v>
      </c>
      <c r="AB224" s="25">
        <f t="shared" si="31"/>
        <v>9.5519672801635997E-9</v>
      </c>
      <c r="AC224" s="25">
        <f t="shared" si="32"/>
        <v>7.0425521472392629E-5</v>
      </c>
      <c r="AD224" s="25">
        <f t="shared" si="33"/>
        <v>4.8569325153374228E-4</v>
      </c>
      <c r="AE224" s="25">
        <f t="shared" si="34"/>
        <v>8.985325153374233E-4</v>
      </c>
      <c r="AF224" s="25">
        <f t="shared" si="35"/>
        <v>2.1775247443762778E-3</v>
      </c>
      <c r="AG224" s="25">
        <f t="shared" si="36"/>
        <v>7.9329897750511256E-4</v>
      </c>
      <c r="AH224" s="25">
        <f t="shared" si="37"/>
        <v>5.2616768916155412E-4</v>
      </c>
      <c r="AI224" s="25">
        <f t="shared" si="38"/>
        <v>1.6189775051124745E-4</v>
      </c>
      <c r="AJ224" s="25">
        <f t="shared" si="39"/>
        <v>5.7068957055214731E-5</v>
      </c>
      <c r="AK224" s="25">
        <f t="shared" si="40"/>
        <v>1.9225357873210636E-5</v>
      </c>
      <c r="AL224" s="39">
        <f>'Inhalation-Haz-Values'!$C$2/H224</f>
        <v>1280423280423280.5</v>
      </c>
      <c r="AM224" s="39">
        <f>'Inhalation-Haz-Values'!$C$2/I224</f>
        <v>852112676.05633795</v>
      </c>
      <c r="AN224" s="39">
        <f>'Inhalation-Haz-Values'!$C$2/J224</f>
        <v>82876712.328767121</v>
      </c>
      <c r="AO224" s="39">
        <f>'Inhalation-Haz-Values'!$C$2/K224</f>
        <v>26769911.504424777</v>
      </c>
      <c r="AP224" s="39">
        <f>'Inhalation-Haz-Values'!$C$2/L224</f>
        <v>14666666.666666666</v>
      </c>
      <c r="AQ224" s="39">
        <f>'Inhalation-Haz-Values'!$C$2/M224</f>
        <v>126041666.66666666</v>
      </c>
      <c r="AR224" s="39">
        <f>'Inhalation-Haz-Values'!$C$2/N224</f>
        <v>304785894.20654911</v>
      </c>
      <c r="AS224" s="39">
        <f>'Inhalation-Haz-Values'!$C$2/O224</f>
        <v>1152380952.3809524</v>
      </c>
      <c r="AT224" s="39">
        <f>'Inhalation-Haz-Values'!$C$2/P224</f>
        <v>2719101123.5955052</v>
      </c>
      <c r="AU224" s="39">
        <f>'Inhalation-Haz-Values'!$C$2/Q224</f>
        <v>5873786407.7669897</v>
      </c>
      <c r="AV224" s="39">
        <f>'Inhalation-Haz-Values'!$C$3/R224</f>
        <v>2203389830508.4746</v>
      </c>
      <c r="AW224" s="39">
        <f>'Inhalation-Haz-Values'!$C$3/S224</f>
        <v>298850574.71264368</v>
      </c>
      <c r="AX224" s="39">
        <f>'Inhalation-Haz-Values'!$C$3/T224</f>
        <v>43333333.333333336</v>
      </c>
      <c r="AY224" s="39">
        <f>'Inhalation-Haz-Values'!$C$3/U224</f>
        <v>23423423.423423424</v>
      </c>
      <c r="AZ224" s="39">
        <f>'Inhalation-Haz-Values'!$C$3/V224</f>
        <v>9665427.509293681</v>
      </c>
      <c r="BA224" s="39">
        <f>'Inhalation-Haz-Values'!$C$3/W224</f>
        <v>26530612.244897958</v>
      </c>
      <c r="BB224" s="39">
        <f>'Inhalation-Haz-Values'!$C$3/X224</f>
        <v>40000000</v>
      </c>
      <c r="BC224" s="39">
        <f>'Inhalation-Haz-Values'!$C$3/Y224</f>
        <v>130000000</v>
      </c>
      <c r="BD224" s="39">
        <f>'Inhalation-Haz-Values'!$C$3/Z224</f>
        <v>368794326.24113476</v>
      </c>
      <c r="BE224" s="39">
        <f>'Inhalation-Haz-Values'!$C$3/AA224</f>
        <v>1094736842.1052632</v>
      </c>
      <c r="BF224" s="39">
        <f>AB224*'Inhalation-Haz-Values'!$D$4</f>
        <v>6.7818967689161557E-14</v>
      </c>
      <c r="BG224" s="39">
        <f>AC224*'Inhalation-Haz-Values'!$D$4</f>
        <v>5.0002120245398769E-10</v>
      </c>
      <c r="BH224" s="39">
        <f>AD224*'Inhalation-Haz-Values'!$D$4</f>
        <v>3.4484220858895699E-9</v>
      </c>
      <c r="BI224" s="39">
        <f>AE224*'Inhalation-Haz-Values'!$D$4</f>
        <v>6.3795808588957049E-9</v>
      </c>
      <c r="BJ224" s="39">
        <f>AF224*'Inhalation-Haz-Values'!$D$4</f>
        <v>1.5460425685071573E-8</v>
      </c>
      <c r="BK224" s="39">
        <f>AG224*'Inhalation-Haz-Values'!$D$4</f>
        <v>5.6324227402862993E-9</v>
      </c>
      <c r="BL224" s="39">
        <f>AH224*'Inhalation-Haz-Values'!$D$4</f>
        <v>3.7357905930470339E-9</v>
      </c>
      <c r="BM224" s="39">
        <f>AI224*'Inhalation-Haz-Values'!$D$4</f>
        <v>1.1494740286298569E-9</v>
      </c>
      <c r="BN224" s="39">
        <f>AJ224*'Inhalation-Haz-Values'!$D$4</f>
        <v>4.051895950920246E-10</v>
      </c>
      <c r="BO224" s="39">
        <f>AK224*'Inhalation-Haz-Values'!$D$4</f>
        <v>1.3650004089979551E-10</v>
      </c>
    </row>
    <row r="225" spans="1:67" s="23" customFormat="1" ht="14.45" customHeight="1" x14ac:dyDescent="0.25">
      <c r="A225" s="94" t="s">
        <v>155</v>
      </c>
      <c r="B225" s="94" t="s">
        <v>182</v>
      </c>
      <c r="C225" s="94" t="s">
        <v>183</v>
      </c>
      <c r="D225" s="94">
        <v>2016</v>
      </c>
      <c r="E225" s="94">
        <v>2016</v>
      </c>
      <c r="F225" s="94" t="s">
        <v>137</v>
      </c>
      <c r="G225" s="94" t="s">
        <v>127</v>
      </c>
      <c r="H225" s="25">
        <v>0</v>
      </c>
      <c r="I225" s="25">
        <v>0</v>
      </c>
      <c r="J225" s="25">
        <v>0</v>
      </c>
      <c r="K225" s="25">
        <v>0</v>
      </c>
      <c r="L225" s="25">
        <v>0</v>
      </c>
      <c r="M225" s="25">
        <v>0</v>
      </c>
      <c r="N225" s="25">
        <v>0</v>
      </c>
      <c r="O225" s="25">
        <v>0</v>
      </c>
      <c r="P225" s="25">
        <v>0</v>
      </c>
      <c r="Q225" s="25">
        <v>0</v>
      </c>
      <c r="R225" s="25">
        <v>0</v>
      </c>
      <c r="S225" s="25">
        <v>0</v>
      </c>
      <c r="T225" s="25">
        <v>0</v>
      </c>
      <c r="U225" s="25">
        <v>0</v>
      </c>
      <c r="V225" s="25">
        <v>0</v>
      </c>
      <c r="W225" s="25">
        <v>0</v>
      </c>
      <c r="X225" s="25">
        <v>0</v>
      </c>
      <c r="Y225" s="25">
        <v>0</v>
      </c>
      <c r="Z225" s="25">
        <v>0</v>
      </c>
      <c r="AA225" s="25">
        <v>0</v>
      </c>
      <c r="AB225" s="25">
        <f t="shared" si="31"/>
        <v>0</v>
      </c>
      <c r="AC225" s="25">
        <f t="shared" si="32"/>
        <v>0</v>
      </c>
      <c r="AD225" s="25">
        <f t="shared" si="33"/>
        <v>0</v>
      </c>
      <c r="AE225" s="25">
        <f t="shared" si="34"/>
        <v>0</v>
      </c>
      <c r="AF225" s="25">
        <f t="shared" si="35"/>
        <v>0</v>
      </c>
      <c r="AG225" s="25">
        <f t="shared" si="36"/>
        <v>0</v>
      </c>
      <c r="AH225" s="25">
        <f t="shared" si="37"/>
        <v>0</v>
      </c>
      <c r="AI225" s="25">
        <f t="shared" si="38"/>
        <v>0</v>
      </c>
      <c r="AJ225" s="25">
        <f t="shared" si="39"/>
        <v>0</v>
      </c>
      <c r="AK225" s="25">
        <f t="shared" si="40"/>
        <v>0</v>
      </c>
      <c r="AL225" s="39" t="e">
        <f>'Inhalation-Haz-Values'!$C$2/H225</f>
        <v>#DIV/0!</v>
      </c>
      <c r="AM225" s="39" t="e">
        <f>'Inhalation-Haz-Values'!$C$2/I225</f>
        <v>#DIV/0!</v>
      </c>
      <c r="AN225" s="39" t="e">
        <f>'Inhalation-Haz-Values'!$C$2/J225</f>
        <v>#DIV/0!</v>
      </c>
      <c r="AO225" s="39" t="e">
        <f>'Inhalation-Haz-Values'!$C$2/K225</f>
        <v>#DIV/0!</v>
      </c>
      <c r="AP225" s="39" t="e">
        <f>'Inhalation-Haz-Values'!$C$2/L225</f>
        <v>#DIV/0!</v>
      </c>
      <c r="AQ225" s="39" t="e">
        <f>'Inhalation-Haz-Values'!$C$2/M225</f>
        <v>#DIV/0!</v>
      </c>
      <c r="AR225" s="39" t="e">
        <f>'Inhalation-Haz-Values'!$C$2/N225</f>
        <v>#DIV/0!</v>
      </c>
      <c r="AS225" s="39" t="e">
        <f>'Inhalation-Haz-Values'!$C$2/O225</f>
        <v>#DIV/0!</v>
      </c>
      <c r="AT225" s="39" t="e">
        <f>'Inhalation-Haz-Values'!$C$2/P225</f>
        <v>#DIV/0!</v>
      </c>
      <c r="AU225" s="39" t="e">
        <f>'Inhalation-Haz-Values'!$C$2/Q225</f>
        <v>#DIV/0!</v>
      </c>
      <c r="AV225" s="39" t="e">
        <f>'Inhalation-Haz-Values'!$C$3/R225</f>
        <v>#DIV/0!</v>
      </c>
      <c r="AW225" s="39" t="e">
        <f>'Inhalation-Haz-Values'!$C$3/S225</f>
        <v>#DIV/0!</v>
      </c>
      <c r="AX225" s="39" t="e">
        <f>'Inhalation-Haz-Values'!$C$3/T225</f>
        <v>#DIV/0!</v>
      </c>
      <c r="AY225" s="39" t="e">
        <f>'Inhalation-Haz-Values'!$C$3/U225</f>
        <v>#DIV/0!</v>
      </c>
      <c r="AZ225" s="39" t="e">
        <f>'Inhalation-Haz-Values'!$C$3/V225</f>
        <v>#DIV/0!</v>
      </c>
      <c r="BA225" s="39" t="e">
        <f>'Inhalation-Haz-Values'!$C$3/W225</f>
        <v>#DIV/0!</v>
      </c>
      <c r="BB225" s="39" t="e">
        <f>'Inhalation-Haz-Values'!$C$3/X225</f>
        <v>#DIV/0!</v>
      </c>
      <c r="BC225" s="39" t="e">
        <f>'Inhalation-Haz-Values'!$C$3/Y225</f>
        <v>#DIV/0!</v>
      </c>
      <c r="BD225" s="39" t="e">
        <f>'Inhalation-Haz-Values'!$C$3/Z225</f>
        <v>#DIV/0!</v>
      </c>
      <c r="BE225" s="39" t="e">
        <f>'Inhalation-Haz-Values'!$C$3/AA225</f>
        <v>#DIV/0!</v>
      </c>
      <c r="BF225" s="39">
        <f>AB225*'Inhalation-Haz-Values'!$D$4</f>
        <v>0</v>
      </c>
      <c r="BG225" s="39">
        <f>AC225*'Inhalation-Haz-Values'!$D$4</f>
        <v>0</v>
      </c>
      <c r="BH225" s="39">
        <f>AD225*'Inhalation-Haz-Values'!$D$4</f>
        <v>0</v>
      </c>
      <c r="BI225" s="39">
        <f>AE225*'Inhalation-Haz-Values'!$D$4</f>
        <v>0</v>
      </c>
      <c r="BJ225" s="39">
        <f>AF225*'Inhalation-Haz-Values'!$D$4</f>
        <v>0</v>
      </c>
      <c r="BK225" s="39">
        <f>AG225*'Inhalation-Haz-Values'!$D$4</f>
        <v>0</v>
      </c>
      <c r="BL225" s="39">
        <f>AH225*'Inhalation-Haz-Values'!$D$4</f>
        <v>0</v>
      </c>
      <c r="BM225" s="39">
        <f>AI225*'Inhalation-Haz-Values'!$D$4</f>
        <v>0</v>
      </c>
      <c r="BN225" s="39">
        <f>AJ225*'Inhalation-Haz-Values'!$D$4</f>
        <v>0</v>
      </c>
      <c r="BO225" s="39">
        <f>AK225*'Inhalation-Haz-Values'!$D$4</f>
        <v>0</v>
      </c>
    </row>
    <row r="226" spans="1:67" s="23" customFormat="1" x14ac:dyDescent="0.25">
      <c r="A226" s="94" t="s">
        <v>155</v>
      </c>
      <c r="B226" s="94" t="s">
        <v>182</v>
      </c>
      <c r="C226" s="94" t="s">
        <v>183</v>
      </c>
      <c r="D226" s="94">
        <v>2016</v>
      </c>
      <c r="E226" s="94">
        <v>2016</v>
      </c>
      <c r="F226" s="94" t="s">
        <v>138</v>
      </c>
      <c r="G226" s="94" t="s">
        <v>127</v>
      </c>
      <c r="H226" s="25">
        <v>1.8899999999999999E-15</v>
      </c>
      <c r="I226" s="25">
        <v>2.8400000000000001E-9</v>
      </c>
      <c r="J226" s="25">
        <v>2.92E-8</v>
      </c>
      <c r="K226" s="25">
        <v>9.0400000000000002E-8</v>
      </c>
      <c r="L226" s="25">
        <v>1.6500000000000001E-7</v>
      </c>
      <c r="M226" s="25">
        <v>1.92E-8</v>
      </c>
      <c r="N226" s="25">
        <v>7.9400000000000003E-9</v>
      </c>
      <c r="O226" s="25">
        <v>2.1000000000000002E-9</v>
      </c>
      <c r="P226" s="25">
        <v>8.9000000000000003E-10</v>
      </c>
      <c r="Q226" s="25">
        <v>4.1200000000000002E-10</v>
      </c>
      <c r="R226" s="25">
        <v>2.36E-12</v>
      </c>
      <c r="S226" s="25">
        <v>1.74E-8</v>
      </c>
      <c r="T226" s="25">
        <v>1.1999999999999999E-7</v>
      </c>
      <c r="U226" s="25">
        <v>2.22E-7</v>
      </c>
      <c r="V226" s="25">
        <v>5.3799999999999997E-7</v>
      </c>
      <c r="W226" s="25">
        <v>1.9600000000000001E-7</v>
      </c>
      <c r="X226" s="25">
        <v>1.3E-7</v>
      </c>
      <c r="Y226" s="25">
        <v>4.0000000000000001E-8</v>
      </c>
      <c r="Z226" s="25">
        <v>1.4100000000000001E-8</v>
      </c>
      <c r="AA226" s="25">
        <v>4.7500000000000003E-9</v>
      </c>
      <c r="AB226" s="25">
        <f t="shared" si="31"/>
        <v>9.5519672801635997E-9</v>
      </c>
      <c r="AC226" s="25">
        <f t="shared" si="32"/>
        <v>7.0425521472392629E-5</v>
      </c>
      <c r="AD226" s="25">
        <f t="shared" si="33"/>
        <v>4.8569325153374228E-4</v>
      </c>
      <c r="AE226" s="25">
        <f t="shared" si="34"/>
        <v>8.985325153374233E-4</v>
      </c>
      <c r="AF226" s="25">
        <f t="shared" si="35"/>
        <v>2.1775247443762778E-3</v>
      </c>
      <c r="AG226" s="25">
        <f t="shared" si="36"/>
        <v>7.9329897750511256E-4</v>
      </c>
      <c r="AH226" s="25">
        <f t="shared" si="37"/>
        <v>5.2616768916155412E-4</v>
      </c>
      <c r="AI226" s="25">
        <f t="shared" si="38"/>
        <v>1.6189775051124745E-4</v>
      </c>
      <c r="AJ226" s="25">
        <f t="shared" si="39"/>
        <v>5.7068957055214731E-5</v>
      </c>
      <c r="AK226" s="25">
        <f t="shared" si="40"/>
        <v>1.9225357873210636E-5</v>
      </c>
      <c r="AL226" s="39">
        <f>'Inhalation-Haz-Values'!$C$2/H226</f>
        <v>1280423280423280.5</v>
      </c>
      <c r="AM226" s="39">
        <f>'Inhalation-Haz-Values'!$C$2/I226</f>
        <v>852112676.05633795</v>
      </c>
      <c r="AN226" s="39">
        <f>'Inhalation-Haz-Values'!$C$2/J226</f>
        <v>82876712.328767121</v>
      </c>
      <c r="AO226" s="39">
        <f>'Inhalation-Haz-Values'!$C$2/K226</f>
        <v>26769911.504424777</v>
      </c>
      <c r="AP226" s="39">
        <f>'Inhalation-Haz-Values'!$C$2/L226</f>
        <v>14666666.666666666</v>
      </c>
      <c r="AQ226" s="39">
        <f>'Inhalation-Haz-Values'!$C$2/M226</f>
        <v>126041666.66666666</v>
      </c>
      <c r="AR226" s="39">
        <f>'Inhalation-Haz-Values'!$C$2/N226</f>
        <v>304785894.20654911</v>
      </c>
      <c r="AS226" s="39">
        <f>'Inhalation-Haz-Values'!$C$2/O226</f>
        <v>1152380952.3809524</v>
      </c>
      <c r="AT226" s="39">
        <f>'Inhalation-Haz-Values'!$C$2/P226</f>
        <v>2719101123.5955052</v>
      </c>
      <c r="AU226" s="39">
        <f>'Inhalation-Haz-Values'!$C$2/Q226</f>
        <v>5873786407.7669897</v>
      </c>
      <c r="AV226" s="39">
        <f>'Inhalation-Haz-Values'!$C$3/R226</f>
        <v>2203389830508.4746</v>
      </c>
      <c r="AW226" s="39">
        <f>'Inhalation-Haz-Values'!$C$3/S226</f>
        <v>298850574.71264368</v>
      </c>
      <c r="AX226" s="39">
        <f>'Inhalation-Haz-Values'!$C$3/T226</f>
        <v>43333333.333333336</v>
      </c>
      <c r="AY226" s="39">
        <f>'Inhalation-Haz-Values'!$C$3/U226</f>
        <v>23423423.423423424</v>
      </c>
      <c r="AZ226" s="39">
        <f>'Inhalation-Haz-Values'!$C$3/V226</f>
        <v>9665427.509293681</v>
      </c>
      <c r="BA226" s="39">
        <f>'Inhalation-Haz-Values'!$C$3/W226</f>
        <v>26530612.244897958</v>
      </c>
      <c r="BB226" s="39">
        <f>'Inhalation-Haz-Values'!$C$3/X226</f>
        <v>40000000</v>
      </c>
      <c r="BC226" s="39">
        <f>'Inhalation-Haz-Values'!$C$3/Y226</f>
        <v>130000000</v>
      </c>
      <c r="BD226" s="39">
        <f>'Inhalation-Haz-Values'!$C$3/Z226</f>
        <v>368794326.24113476</v>
      </c>
      <c r="BE226" s="39">
        <f>'Inhalation-Haz-Values'!$C$3/AA226</f>
        <v>1094736842.1052632</v>
      </c>
      <c r="BF226" s="39">
        <f>AB226*'Inhalation-Haz-Values'!$D$4</f>
        <v>6.7818967689161557E-14</v>
      </c>
      <c r="BG226" s="39">
        <f>AC226*'Inhalation-Haz-Values'!$D$4</f>
        <v>5.0002120245398769E-10</v>
      </c>
      <c r="BH226" s="39">
        <f>AD226*'Inhalation-Haz-Values'!$D$4</f>
        <v>3.4484220858895699E-9</v>
      </c>
      <c r="BI226" s="39">
        <f>AE226*'Inhalation-Haz-Values'!$D$4</f>
        <v>6.3795808588957049E-9</v>
      </c>
      <c r="BJ226" s="39">
        <f>AF226*'Inhalation-Haz-Values'!$D$4</f>
        <v>1.5460425685071573E-8</v>
      </c>
      <c r="BK226" s="39">
        <f>AG226*'Inhalation-Haz-Values'!$D$4</f>
        <v>5.6324227402862993E-9</v>
      </c>
      <c r="BL226" s="39">
        <f>AH226*'Inhalation-Haz-Values'!$D$4</f>
        <v>3.7357905930470339E-9</v>
      </c>
      <c r="BM226" s="39">
        <f>AI226*'Inhalation-Haz-Values'!$D$4</f>
        <v>1.1494740286298569E-9</v>
      </c>
      <c r="BN226" s="39">
        <f>AJ226*'Inhalation-Haz-Values'!$D$4</f>
        <v>4.051895950920246E-10</v>
      </c>
      <c r="BO226" s="39">
        <f>AK226*'Inhalation-Haz-Values'!$D$4</f>
        <v>1.3650004089979551E-10</v>
      </c>
    </row>
    <row r="227" spans="1:67" s="23" customFormat="1" ht="14.45" customHeight="1" x14ac:dyDescent="0.25">
      <c r="A227" s="94" t="s">
        <v>155</v>
      </c>
      <c r="B227" s="94" t="s">
        <v>182</v>
      </c>
      <c r="C227" s="94" t="s">
        <v>183</v>
      </c>
      <c r="D227" s="94">
        <v>2017</v>
      </c>
      <c r="E227" s="94">
        <v>2016</v>
      </c>
      <c r="F227" s="94" t="s">
        <v>134</v>
      </c>
      <c r="G227" s="94" t="s">
        <v>127</v>
      </c>
      <c r="H227" s="25">
        <v>9.9299999999999996E-16</v>
      </c>
      <c r="I227" s="25">
        <v>1.5E-9</v>
      </c>
      <c r="J227" s="25">
        <v>1.5399999999999999E-8</v>
      </c>
      <c r="K227" s="25">
        <v>4.7600000000000003E-8</v>
      </c>
      <c r="L227" s="25">
        <v>8.6900000000000004E-8</v>
      </c>
      <c r="M227" s="25">
        <v>1.0099999999999999E-8</v>
      </c>
      <c r="N227" s="25">
        <v>4.18E-9</v>
      </c>
      <c r="O227" s="25">
        <v>1.0999999999999999E-9</v>
      </c>
      <c r="P227" s="25">
        <v>4.6800000000000004E-10</v>
      </c>
      <c r="Q227" s="25">
        <v>2.17E-10</v>
      </c>
      <c r="R227" s="25">
        <v>1.24E-12</v>
      </c>
      <c r="S227" s="25">
        <v>9.1499999999999992E-9</v>
      </c>
      <c r="T227" s="25">
        <v>6.3399999999999999E-8</v>
      </c>
      <c r="U227" s="25">
        <v>1.17E-7</v>
      </c>
      <c r="V227" s="25">
        <v>2.8299999999999998E-7</v>
      </c>
      <c r="W227" s="25">
        <v>1.03E-7</v>
      </c>
      <c r="X227" s="25">
        <v>6.8400000000000004E-8</v>
      </c>
      <c r="Y227" s="25">
        <v>2.11E-8</v>
      </c>
      <c r="Z227" s="25">
        <v>7.4300000000000002E-9</v>
      </c>
      <c r="AA227" s="25">
        <v>2.5000000000000001E-9</v>
      </c>
      <c r="AB227" s="25">
        <f t="shared" si="31"/>
        <v>5.0188302658486703E-9</v>
      </c>
      <c r="AC227" s="25">
        <f t="shared" si="32"/>
        <v>3.7034110429447845E-5</v>
      </c>
      <c r="AD227" s="25">
        <f t="shared" si="33"/>
        <v>2.5660793456032719E-4</v>
      </c>
      <c r="AE227" s="25">
        <f t="shared" si="34"/>
        <v>4.7355092024539875E-4</v>
      </c>
      <c r="AF227" s="25">
        <f t="shared" si="35"/>
        <v>1.1454265848670755E-3</v>
      </c>
      <c r="AG227" s="25">
        <f t="shared" si="36"/>
        <v>4.1688670756646217E-4</v>
      </c>
      <c r="AH227" s="25">
        <f t="shared" si="37"/>
        <v>2.7684515337423314E-4</v>
      </c>
      <c r="AI227" s="25">
        <f t="shared" si="38"/>
        <v>8.5401063394683035E-5</v>
      </c>
      <c r="AJ227" s="25">
        <f t="shared" si="39"/>
        <v>3.0072507157464214E-5</v>
      </c>
      <c r="AK227" s="25">
        <f t="shared" si="40"/>
        <v>1.0118609406952966E-5</v>
      </c>
      <c r="AL227" s="39">
        <f>'Inhalation-Haz-Values'!$C$2/H227</f>
        <v>2437059415911379.5</v>
      </c>
      <c r="AM227" s="39">
        <f>'Inhalation-Haz-Values'!$C$2/I227</f>
        <v>1613333333.3333333</v>
      </c>
      <c r="AN227" s="39">
        <f>'Inhalation-Haz-Values'!$C$2/J227</f>
        <v>157142857.14285713</v>
      </c>
      <c r="AO227" s="39">
        <f>'Inhalation-Haz-Values'!$C$2/K227</f>
        <v>50840336.134453773</v>
      </c>
      <c r="AP227" s="39">
        <f>'Inhalation-Haz-Values'!$C$2/L227</f>
        <v>27848101.265822783</v>
      </c>
      <c r="AQ227" s="39">
        <f>'Inhalation-Haz-Values'!$C$2/M227</f>
        <v>239603960.39603961</v>
      </c>
      <c r="AR227" s="39">
        <f>'Inhalation-Haz-Values'!$C$2/N227</f>
        <v>578947368.42105258</v>
      </c>
      <c r="AS227" s="39">
        <f>'Inhalation-Haz-Values'!$C$2/O227</f>
        <v>2200000000</v>
      </c>
      <c r="AT227" s="39">
        <f>'Inhalation-Haz-Values'!$C$2/P227</f>
        <v>5170940170.9401703</v>
      </c>
      <c r="AU227" s="39">
        <f>'Inhalation-Haz-Values'!$C$2/Q227</f>
        <v>11152073732.718893</v>
      </c>
      <c r="AV227" s="39">
        <f>'Inhalation-Haz-Values'!$C$3/R227</f>
        <v>4193548387096.7744</v>
      </c>
      <c r="AW227" s="39">
        <f>'Inhalation-Haz-Values'!$C$3/S227</f>
        <v>568306010.92896187</v>
      </c>
      <c r="AX227" s="39">
        <f>'Inhalation-Haz-Values'!$C$3/T227</f>
        <v>82018927.444794953</v>
      </c>
      <c r="AY227" s="39">
        <f>'Inhalation-Haz-Values'!$C$3/U227</f>
        <v>44444444.444444448</v>
      </c>
      <c r="AZ227" s="39">
        <f>'Inhalation-Haz-Values'!$C$3/V227</f>
        <v>18374558.303886928</v>
      </c>
      <c r="BA227" s="39">
        <f>'Inhalation-Haz-Values'!$C$3/W227</f>
        <v>50485436.893203884</v>
      </c>
      <c r="BB227" s="39">
        <f>'Inhalation-Haz-Values'!$C$3/X227</f>
        <v>76023391.812865496</v>
      </c>
      <c r="BC227" s="39">
        <f>'Inhalation-Haz-Values'!$C$3/Y227</f>
        <v>246445497.63033175</v>
      </c>
      <c r="BD227" s="39">
        <f>'Inhalation-Haz-Values'!$C$3/Z227</f>
        <v>699865410.49798119</v>
      </c>
      <c r="BE227" s="39">
        <f>'Inhalation-Haz-Values'!$C$3/AA227</f>
        <v>2080000000</v>
      </c>
      <c r="BF227" s="39">
        <f>AB227*'Inhalation-Haz-Values'!$D$4</f>
        <v>3.5633694887525556E-14</v>
      </c>
      <c r="BG227" s="39">
        <f>AC227*'Inhalation-Haz-Values'!$D$4</f>
        <v>2.6294218404907967E-10</v>
      </c>
      <c r="BH227" s="39">
        <f>AD227*'Inhalation-Haz-Values'!$D$4</f>
        <v>1.821916335378323E-9</v>
      </c>
      <c r="BI227" s="39">
        <f>AE227*'Inhalation-Haz-Values'!$D$4</f>
        <v>3.3622115337423311E-9</v>
      </c>
      <c r="BJ227" s="39">
        <f>AF227*'Inhalation-Haz-Values'!$D$4</f>
        <v>8.1325287525562365E-9</v>
      </c>
      <c r="BK227" s="39">
        <f>AG227*'Inhalation-Haz-Values'!$D$4</f>
        <v>2.9598956237218814E-9</v>
      </c>
      <c r="BL227" s="39">
        <f>AH227*'Inhalation-Haz-Values'!$D$4</f>
        <v>1.9656005889570554E-9</v>
      </c>
      <c r="BM227" s="39">
        <f>AI227*'Inhalation-Haz-Values'!$D$4</f>
        <v>6.0634755010224958E-10</v>
      </c>
      <c r="BN227" s="39">
        <f>AJ227*'Inhalation-Haz-Values'!$D$4</f>
        <v>2.1351480081799591E-10</v>
      </c>
      <c r="BO227" s="39">
        <f>AK227*'Inhalation-Haz-Values'!$D$4</f>
        <v>7.1842126789366058E-11</v>
      </c>
    </row>
    <row r="228" spans="1:67" s="23" customFormat="1" x14ac:dyDescent="0.25">
      <c r="A228" s="94" t="s">
        <v>155</v>
      </c>
      <c r="B228" s="94" t="s">
        <v>182</v>
      </c>
      <c r="C228" s="94" t="s">
        <v>183</v>
      </c>
      <c r="D228" s="94">
        <v>2017</v>
      </c>
      <c r="E228" s="94">
        <v>2016</v>
      </c>
      <c r="F228" s="94" t="s">
        <v>137</v>
      </c>
      <c r="G228" s="94" t="s">
        <v>127</v>
      </c>
      <c r="H228" s="25">
        <v>0</v>
      </c>
      <c r="I228" s="25">
        <v>0</v>
      </c>
      <c r="J228" s="25">
        <v>0</v>
      </c>
      <c r="K228" s="25">
        <v>0</v>
      </c>
      <c r="L228" s="25">
        <v>0</v>
      </c>
      <c r="M228" s="25">
        <v>0</v>
      </c>
      <c r="N228" s="25">
        <v>0</v>
      </c>
      <c r="O228" s="25">
        <v>0</v>
      </c>
      <c r="P228" s="25">
        <v>0</v>
      </c>
      <c r="Q228" s="25">
        <v>0</v>
      </c>
      <c r="R228" s="25">
        <v>0</v>
      </c>
      <c r="S228" s="25">
        <v>0</v>
      </c>
      <c r="T228" s="25">
        <v>0</v>
      </c>
      <c r="U228" s="25">
        <v>0</v>
      </c>
      <c r="V228" s="25">
        <v>0</v>
      </c>
      <c r="W228" s="25">
        <v>0</v>
      </c>
      <c r="X228" s="25">
        <v>0</v>
      </c>
      <c r="Y228" s="25">
        <v>0</v>
      </c>
      <c r="Z228" s="25">
        <v>0</v>
      </c>
      <c r="AA228" s="25">
        <v>0</v>
      </c>
      <c r="AB228" s="25">
        <f t="shared" si="31"/>
        <v>0</v>
      </c>
      <c r="AC228" s="25">
        <f t="shared" si="32"/>
        <v>0</v>
      </c>
      <c r="AD228" s="25">
        <f t="shared" si="33"/>
        <v>0</v>
      </c>
      <c r="AE228" s="25">
        <f t="shared" si="34"/>
        <v>0</v>
      </c>
      <c r="AF228" s="25">
        <f t="shared" si="35"/>
        <v>0</v>
      </c>
      <c r="AG228" s="25">
        <f t="shared" si="36"/>
        <v>0</v>
      </c>
      <c r="AH228" s="25">
        <f t="shared" si="37"/>
        <v>0</v>
      </c>
      <c r="AI228" s="25">
        <f t="shared" si="38"/>
        <v>0</v>
      </c>
      <c r="AJ228" s="25">
        <f t="shared" si="39"/>
        <v>0</v>
      </c>
      <c r="AK228" s="25">
        <f t="shared" si="40"/>
        <v>0</v>
      </c>
      <c r="AL228" s="39" t="e">
        <f>'Inhalation-Haz-Values'!$C$2/H228</f>
        <v>#DIV/0!</v>
      </c>
      <c r="AM228" s="39" t="e">
        <f>'Inhalation-Haz-Values'!$C$2/I228</f>
        <v>#DIV/0!</v>
      </c>
      <c r="AN228" s="39" t="e">
        <f>'Inhalation-Haz-Values'!$C$2/J228</f>
        <v>#DIV/0!</v>
      </c>
      <c r="AO228" s="39" t="e">
        <f>'Inhalation-Haz-Values'!$C$2/K228</f>
        <v>#DIV/0!</v>
      </c>
      <c r="AP228" s="39" t="e">
        <f>'Inhalation-Haz-Values'!$C$2/L228</f>
        <v>#DIV/0!</v>
      </c>
      <c r="AQ228" s="39" t="e">
        <f>'Inhalation-Haz-Values'!$C$2/M228</f>
        <v>#DIV/0!</v>
      </c>
      <c r="AR228" s="39" t="e">
        <f>'Inhalation-Haz-Values'!$C$2/N228</f>
        <v>#DIV/0!</v>
      </c>
      <c r="AS228" s="39" t="e">
        <f>'Inhalation-Haz-Values'!$C$2/O228</f>
        <v>#DIV/0!</v>
      </c>
      <c r="AT228" s="39" t="e">
        <f>'Inhalation-Haz-Values'!$C$2/P228</f>
        <v>#DIV/0!</v>
      </c>
      <c r="AU228" s="39" t="e">
        <f>'Inhalation-Haz-Values'!$C$2/Q228</f>
        <v>#DIV/0!</v>
      </c>
      <c r="AV228" s="39" t="e">
        <f>'Inhalation-Haz-Values'!$C$3/R228</f>
        <v>#DIV/0!</v>
      </c>
      <c r="AW228" s="39" t="e">
        <f>'Inhalation-Haz-Values'!$C$3/S228</f>
        <v>#DIV/0!</v>
      </c>
      <c r="AX228" s="39" t="e">
        <f>'Inhalation-Haz-Values'!$C$3/T228</f>
        <v>#DIV/0!</v>
      </c>
      <c r="AY228" s="39" t="e">
        <f>'Inhalation-Haz-Values'!$C$3/U228</f>
        <v>#DIV/0!</v>
      </c>
      <c r="AZ228" s="39" t="e">
        <f>'Inhalation-Haz-Values'!$C$3/V228</f>
        <v>#DIV/0!</v>
      </c>
      <c r="BA228" s="39" t="e">
        <f>'Inhalation-Haz-Values'!$C$3/W228</f>
        <v>#DIV/0!</v>
      </c>
      <c r="BB228" s="39" t="e">
        <f>'Inhalation-Haz-Values'!$C$3/X228</f>
        <v>#DIV/0!</v>
      </c>
      <c r="BC228" s="39" t="e">
        <f>'Inhalation-Haz-Values'!$C$3/Y228</f>
        <v>#DIV/0!</v>
      </c>
      <c r="BD228" s="39" t="e">
        <f>'Inhalation-Haz-Values'!$C$3/Z228</f>
        <v>#DIV/0!</v>
      </c>
      <c r="BE228" s="39" t="e">
        <f>'Inhalation-Haz-Values'!$C$3/AA228</f>
        <v>#DIV/0!</v>
      </c>
      <c r="BF228" s="39">
        <f>AB228*'Inhalation-Haz-Values'!$D$4</f>
        <v>0</v>
      </c>
      <c r="BG228" s="39">
        <f>AC228*'Inhalation-Haz-Values'!$D$4</f>
        <v>0</v>
      </c>
      <c r="BH228" s="39">
        <f>AD228*'Inhalation-Haz-Values'!$D$4</f>
        <v>0</v>
      </c>
      <c r="BI228" s="39">
        <f>AE228*'Inhalation-Haz-Values'!$D$4</f>
        <v>0</v>
      </c>
      <c r="BJ228" s="39">
        <f>AF228*'Inhalation-Haz-Values'!$D$4</f>
        <v>0</v>
      </c>
      <c r="BK228" s="39">
        <f>AG228*'Inhalation-Haz-Values'!$D$4</f>
        <v>0</v>
      </c>
      <c r="BL228" s="39">
        <f>AH228*'Inhalation-Haz-Values'!$D$4</f>
        <v>0</v>
      </c>
      <c r="BM228" s="39">
        <f>AI228*'Inhalation-Haz-Values'!$D$4</f>
        <v>0</v>
      </c>
      <c r="BN228" s="39">
        <f>AJ228*'Inhalation-Haz-Values'!$D$4</f>
        <v>0</v>
      </c>
      <c r="BO228" s="39">
        <f>AK228*'Inhalation-Haz-Values'!$D$4</f>
        <v>0</v>
      </c>
    </row>
    <row r="229" spans="1:67" s="23" customFormat="1" ht="14.45" customHeight="1" x14ac:dyDescent="0.25">
      <c r="A229" s="94" t="s">
        <v>155</v>
      </c>
      <c r="B229" s="94" t="s">
        <v>182</v>
      </c>
      <c r="C229" s="94" t="s">
        <v>183</v>
      </c>
      <c r="D229" s="94">
        <v>2017</v>
      </c>
      <c r="E229" s="94">
        <v>2016</v>
      </c>
      <c r="F229" s="94" t="s">
        <v>138</v>
      </c>
      <c r="G229" s="94" t="s">
        <v>127</v>
      </c>
      <c r="H229" s="25">
        <v>9.9299999999999996E-16</v>
      </c>
      <c r="I229" s="25">
        <v>1.5E-9</v>
      </c>
      <c r="J229" s="25">
        <v>1.5399999999999999E-8</v>
      </c>
      <c r="K229" s="25">
        <v>4.7600000000000003E-8</v>
      </c>
      <c r="L229" s="25">
        <v>8.6900000000000004E-8</v>
      </c>
      <c r="M229" s="25">
        <v>1.0099999999999999E-8</v>
      </c>
      <c r="N229" s="25">
        <v>4.18E-9</v>
      </c>
      <c r="O229" s="25">
        <v>1.0999999999999999E-9</v>
      </c>
      <c r="P229" s="25">
        <v>4.6800000000000004E-10</v>
      </c>
      <c r="Q229" s="25">
        <v>2.17E-10</v>
      </c>
      <c r="R229" s="25">
        <v>1.24E-12</v>
      </c>
      <c r="S229" s="25">
        <v>9.1499999999999992E-9</v>
      </c>
      <c r="T229" s="25">
        <v>6.3399999999999999E-8</v>
      </c>
      <c r="U229" s="25">
        <v>1.17E-7</v>
      </c>
      <c r="V229" s="25">
        <v>2.8299999999999998E-7</v>
      </c>
      <c r="W229" s="25">
        <v>1.03E-7</v>
      </c>
      <c r="X229" s="25">
        <v>6.8400000000000004E-8</v>
      </c>
      <c r="Y229" s="25">
        <v>2.11E-8</v>
      </c>
      <c r="Z229" s="25">
        <v>7.4300000000000002E-9</v>
      </c>
      <c r="AA229" s="25">
        <v>2.5000000000000001E-9</v>
      </c>
      <c r="AB229" s="25">
        <f t="shared" si="31"/>
        <v>5.0188302658486703E-9</v>
      </c>
      <c r="AC229" s="25">
        <f t="shared" si="32"/>
        <v>3.7034110429447845E-5</v>
      </c>
      <c r="AD229" s="25">
        <f t="shared" si="33"/>
        <v>2.5660793456032719E-4</v>
      </c>
      <c r="AE229" s="25">
        <f t="shared" si="34"/>
        <v>4.7355092024539875E-4</v>
      </c>
      <c r="AF229" s="25">
        <f t="shared" si="35"/>
        <v>1.1454265848670755E-3</v>
      </c>
      <c r="AG229" s="25">
        <f t="shared" si="36"/>
        <v>4.1688670756646217E-4</v>
      </c>
      <c r="AH229" s="25">
        <f t="shared" si="37"/>
        <v>2.7684515337423314E-4</v>
      </c>
      <c r="AI229" s="25">
        <f t="shared" si="38"/>
        <v>8.5401063394683035E-5</v>
      </c>
      <c r="AJ229" s="25">
        <f t="shared" si="39"/>
        <v>3.0072507157464214E-5</v>
      </c>
      <c r="AK229" s="25">
        <f t="shared" si="40"/>
        <v>1.0118609406952966E-5</v>
      </c>
      <c r="AL229" s="39">
        <f>'Inhalation-Haz-Values'!$C$2/H229</f>
        <v>2437059415911379.5</v>
      </c>
      <c r="AM229" s="39">
        <f>'Inhalation-Haz-Values'!$C$2/I229</f>
        <v>1613333333.3333333</v>
      </c>
      <c r="AN229" s="39">
        <f>'Inhalation-Haz-Values'!$C$2/J229</f>
        <v>157142857.14285713</v>
      </c>
      <c r="AO229" s="39">
        <f>'Inhalation-Haz-Values'!$C$2/K229</f>
        <v>50840336.134453773</v>
      </c>
      <c r="AP229" s="39">
        <f>'Inhalation-Haz-Values'!$C$2/L229</f>
        <v>27848101.265822783</v>
      </c>
      <c r="AQ229" s="39">
        <f>'Inhalation-Haz-Values'!$C$2/M229</f>
        <v>239603960.39603961</v>
      </c>
      <c r="AR229" s="39">
        <f>'Inhalation-Haz-Values'!$C$2/N229</f>
        <v>578947368.42105258</v>
      </c>
      <c r="AS229" s="39">
        <f>'Inhalation-Haz-Values'!$C$2/O229</f>
        <v>2200000000</v>
      </c>
      <c r="AT229" s="39">
        <f>'Inhalation-Haz-Values'!$C$2/P229</f>
        <v>5170940170.9401703</v>
      </c>
      <c r="AU229" s="39">
        <f>'Inhalation-Haz-Values'!$C$2/Q229</f>
        <v>11152073732.718893</v>
      </c>
      <c r="AV229" s="39">
        <f>'Inhalation-Haz-Values'!$C$3/R229</f>
        <v>4193548387096.7744</v>
      </c>
      <c r="AW229" s="39">
        <f>'Inhalation-Haz-Values'!$C$3/S229</f>
        <v>568306010.92896187</v>
      </c>
      <c r="AX229" s="39">
        <f>'Inhalation-Haz-Values'!$C$3/T229</f>
        <v>82018927.444794953</v>
      </c>
      <c r="AY229" s="39">
        <f>'Inhalation-Haz-Values'!$C$3/U229</f>
        <v>44444444.444444448</v>
      </c>
      <c r="AZ229" s="39">
        <f>'Inhalation-Haz-Values'!$C$3/V229</f>
        <v>18374558.303886928</v>
      </c>
      <c r="BA229" s="39">
        <f>'Inhalation-Haz-Values'!$C$3/W229</f>
        <v>50485436.893203884</v>
      </c>
      <c r="BB229" s="39">
        <f>'Inhalation-Haz-Values'!$C$3/X229</f>
        <v>76023391.812865496</v>
      </c>
      <c r="BC229" s="39">
        <f>'Inhalation-Haz-Values'!$C$3/Y229</f>
        <v>246445497.63033175</v>
      </c>
      <c r="BD229" s="39">
        <f>'Inhalation-Haz-Values'!$C$3/Z229</f>
        <v>699865410.49798119</v>
      </c>
      <c r="BE229" s="39">
        <f>'Inhalation-Haz-Values'!$C$3/AA229</f>
        <v>2080000000</v>
      </c>
      <c r="BF229" s="39">
        <f>AB229*'Inhalation-Haz-Values'!$D$4</f>
        <v>3.5633694887525556E-14</v>
      </c>
      <c r="BG229" s="39">
        <f>AC229*'Inhalation-Haz-Values'!$D$4</f>
        <v>2.6294218404907967E-10</v>
      </c>
      <c r="BH229" s="39">
        <f>AD229*'Inhalation-Haz-Values'!$D$4</f>
        <v>1.821916335378323E-9</v>
      </c>
      <c r="BI229" s="39">
        <f>AE229*'Inhalation-Haz-Values'!$D$4</f>
        <v>3.3622115337423311E-9</v>
      </c>
      <c r="BJ229" s="39">
        <f>AF229*'Inhalation-Haz-Values'!$D$4</f>
        <v>8.1325287525562365E-9</v>
      </c>
      <c r="BK229" s="39">
        <f>AG229*'Inhalation-Haz-Values'!$D$4</f>
        <v>2.9598956237218814E-9</v>
      </c>
      <c r="BL229" s="39">
        <f>AH229*'Inhalation-Haz-Values'!$D$4</f>
        <v>1.9656005889570554E-9</v>
      </c>
      <c r="BM229" s="39">
        <f>AI229*'Inhalation-Haz-Values'!$D$4</f>
        <v>6.0634755010224958E-10</v>
      </c>
      <c r="BN229" s="39">
        <f>AJ229*'Inhalation-Haz-Values'!$D$4</f>
        <v>2.1351480081799591E-10</v>
      </c>
      <c r="BO229" s="39">
        <f>AK229*'Inhalation-Haz-Values'!$D$4</f>
        <v>7.1842126789366058E-11</v>
      </c>
    </row>
    <row r="230" spans="1:67" s="23" customFormat="1" x14ac:dyDescent="0.25">
      <c r="A230" s="94" t="s">
        <v>155</v>
      </c>
      <c r="B230" s="94" t="s">
        <v>182</v>
      </c>
      <c r="C230" s="94" t="s">
        <v>183</v>
      </c>
      <c r="D230" s="94">
        <v>2018</v>
      </c>
      <c r="E230" s="94">
        <v>2016</v>
      </c>
      <c r="F230" s="94" t="s">
        <v>134</v>
      </c>
      <c r="G230" s="94" t="s">
        <v>127</v>
      </c>
      <c r="H230" s="25">
        <v>6.0999999999999998E-7</v>
      </c>
      <c r="I230" s="25">
        <v>7.0599999999999997E-8</v>
      </c>
      <c r="J230" s="25">
        <v>1.11E-7</v>
      </c>
      <c r="K230" s="25">
        <v>1.4000000000000001E-7</v>
      </c>
      <c r="L230" s="25">
        <v>1.4700000000000001E-7</v>
      </c>
      <c r="M230" s="25">
        <v>1.2299999999999999E-8</v>
      </c>
      <c r="N230" s="25">
        <v>4.9200000000000004E-9</v>
      </c>
      <c r="O230" s="25">
        <v>1.2900000000000001E-9</v>
      </c>
      <c r="P230" s="25">
        <v>5.4599999999999998E-10</v>
      </c>
      <c r="Q230" s="25">
        <v>2.5300000000000001E-10</v>
      </c>
      <c r="R230" s="25">
        <v>3.0199999999999999E-6</v>
      </c>
      <c r="S230" s="25">
        <v>1.2899999999999999E-6</v>
      </c>
      <c r="T230" s="25">
        <v>8.4600000000000003E-7</v>
      </c>
      <c r="U230" s="25">
        <v>7.0699999999999996E-7</v>
      </c>
      <c r="V230" s="25">
        <v>6.2699999999999999E-7</v>
      </c>
      <c r="W230" s="25">
        <v>1.2800000000000001E-7</v>
      </c>
      <c r="X230" s="25">
        <v>8.42E-8</v>
      </c>
      <c r="Y230" s="25">
        <v>2.5399999999999999E-8</v>
      </c>
      <c r="Z230" s="25">
        <v>8.9199999999999998E-9</v>
      </c>
      <c r="AA230" s="25">
        <v>3E-9</v>
      </c>
      <c r="AB230" s="25">
        <f t="shared" si="31"/>
        <v>1.2223280163599179E-2</v>
      </c>
      <c r="AC230" s="25">
        <f t="shared" si="32"/>
        <v>5.2212024539877297E-3</v>
      </c>
      <c r="AD230" s="25">
        <f t="shared" si="33"/>
        <v>3.4241374233128837E-3</v>
      </c>
      <c r="AE230" s="25">
        <f t="shared" si="34"/>
        <v>2.8615427402862983E-3</v>
      </c>
      <c r="AF230" s="25">
        <f t="shared" si="35"/>
        <v>2.5377472392638036E-3</v>
      </c>
      <c r="AG230" s="25">
        <f t="shared" si="36"/>
        <v>5.1807280163599192E-4</v>
      </c>
      <c r="AH230" s="25">
        <f t="shared" si="37"/>
        <v>3.4079476482617581E-4</v>
      </c>
      <c r="AI230" s="25">
        <f t="shared" si="38"/>
        <v>1.0280507157464213E-4</v>
      </c>
      <c r="AJ230" s="25">
        <f t="shared" si="39"/>
        <v>3.6103198364008172E-5</v>
      </c>
      <c r="AK230" s="25">
        <f t="shared" si="40"/>
        <v>1.2142331288343556E-5</v>
      </c>
      <c r="AL230" s="39">
        <f>'Inhalation-Haz-Values'!$C$2/H230</f>
        <v>3967213.1147540985</v>
      </c>
      <c r="AM230" s="39">
        <f>'Inhalation-Haz-Values'!$C$2/I230</f>
        <v>34277620.396600567</v>
      </c>
      <c r="AN230" s="39">
        <f>'Inhalation-Haz-Values'!$C$2/J230</f>
        <v>21801801.801801801</v>
      </c>
      <c r="AO230" s="39">
        <f>'Inhalation-Haz-Values'!$C$2/K230</f>
        <v>17285714.285714284</v>
      </c>
      <c r="AP230" s="39">
        <f>'Inhalation-Haz-Values'!$C$2/L230</f>
        <v>16462585.034013605</v>
      </c>
      <c r="AQ230" s="39">
        <f>'Inhalation-Haz-Values'!$C$2/M230</f>
        <v>196747967.47967482</v>
      </c>
      <c r="AR230" s="39">
        <f>'Inhalation-Haz-Values'!$C$2/N230</f>
        <v>491869918.69918692</v>
      </c>
      <c r="AS230" s="39">
        <f>'Inhalation-Haz-Values'!$C$2/O230</f>
        <v>1875968992.2480619</v>
      </c>
      <c r="AT230" s="39">
        <f>'Inhalation-Haz-Values'!$C$2/P230</f>
        <v>4432234432.2344322</v>
      </c>
      <c r="AU230" s="39">
        <f>'Inhalation-Haz-Values'!$C$2/Q230</f>
        <v>9565217391.304348</v>
      </c>
      <c r="AV230" s="39">
        <f>'Inhalation-Haz-Values'!$C$3/R230</f>
        <v>1721854.3046357618</v>
      </c>
      <c r="AW230" s="39">
        <f>'Inhalation-Haz-Values'!$C$3/S230</f>
        <v>4031007.751937985</v>
      </c>
      <c r="AX230" s="39">
        <f>'Inhalation-Haz-Values'!$C$3/T230</f>
        <v>6146572.1040189127</v>
      </c>
      <c r="AY230" s="39">
        <f>'Inhalation-Haz-Values'!$C$3/U230</f>
        <v>7355021.2164073559</v>
      </c>
      <c r="AZ230" s="39">
        <f>'Inhalation-Haz-Values'!$C$3/V230</f>
        <v>8293460.9250398725</v>
      </c>
      <c r="BA230" s="39">
        <f>'Inhalation-Haz-Values'!$C$3/W230</f>
        <v>40625000</v>
      </c>
      <c r="BB230" s="39">
        <f>'Inhalation-Haz-Values'!$C$3/X230</f>
        <v>61757719.714964375</v>
      </c>
      <c r="BC230" s="39">
        <f>'Inhalation-Haz-Values'!$C$3/Y230</f>
        <v>204724409.44881892</v>
      </c>
      <c r="BD230" s="39">
        <f>'Inhalation-Haz-Values'!$C$3/Z230</f>
        <v>582959641.25560546</v>
      </c>
      <c r="BE230" s="39">
        <f>'Inhalation-Haz-Values'!$C$3/AA230</f>
        <v>1733333333.3333335</v>
      </c>
      <c r="BF230" s="39">
        <f>AB230*'Inhalation-Haz-Values'!$D$4</f>
        <v>8.6785289161554166E-8</v>
      </c>
      <c r="BG230" s="39">
        <f>AC230*'Inhalation-Haz-Values'!$D$4</f>
        <v>3.7070537423312878E-8</v>
      </c>
      <c r="BH230" s="39">
        <f>AD230*'Inhalation-Haz-Values'!$D$4</f>
        <v>2.4311375705521474E-8</v>
      </c>
      <c r="BI230" s="39">
        <f>AE230*'Inhalation-Haz-Values'!$D$4</f>
        <v>2.0316953456032716E-8</v>
      </c>
      <c r="BJ230" s="39">
        <f>AF230*'Inhalation-Haz-Values'!$D$4</f>
        <v>1.8018005398773005E-8</v>
      </c>
      <c r="BK230" s="39">
        <f>AG230*'Inhalation-Haz-Values'!$D$4</f>
        <v>3.6783168916155426E-9</v>
      </c>
      <c r="BL230" s="39">
        <f>AH230*'Inhalation-Haz-Values'!$D$4</f>
        <v>2.4196428302658481E-9</v>
      </c>
      <c r="BM230" s="39">
        <f>AI230*'Inhalation-Haz-Values'!$D$4</f>
        <v>7.2991600817995906E-10</v>
      </c>
      <c r="BN230" s="39">
        <f>AJ230*'Inhalation-Haz-Values'!$D$4</f>
        <v>2.5633270838445801E-10</v>
      </c>
      <c r="BO230" s="39">
        <f>AK230*'Inhalation-Haz-Values'!$D$4</f>
        <v>8.6210552147239248E-11</v>
      </c>
    </row>
    <row r="231" spans="1:67" s="23" customFormat="1" ht="14.45" customHeight="1" x14ac:dyDescent="0.25">
      <c r="A231" s="94" t="s">
        <v>155</v>
      </c>
      <c r="B231" s="94" t="s">
        <v>182</v>
      </c>
      <c r="C231" s="94" t="s">
        <v>183</v>
      </c>
      <c r="D231" s="94">
        <v>2018</v>
      </c>
      <c r="E231" s="94">
        <v>2016</v>
      </c>
      <c r="F231" s="94" t="s">
        <v>137</v>
      </c>
      <c r="G231" s="94" t="s">
        <v>127</v>
      </c>
      <c r="H231" s="25">
        <v>6.0999999999999998E-7</v>
      </c>
      <c r="I231" s="25">
        <v>2.1699999999999999E-8</v>
      </c>
      <c r="J231" s="25">
        <v>5.1799999999999999E-9</v>
      </c>
      <c r="K231" s="25">
        <v>2.09E-9</v>
      </c>
      <c r="L231" s="25">
        <v>2.8300000000000001E-10</v>
      </c>
      <c r="M231" s="25">
        <v>0</v>
      </c>
      <c r="N231" s="25">
        <v>0</v>
      </c>
      <c r="O231" s="25">
        <v>0</v>
      </c>
      <c r="P231" s="25">
        <v>0</v>
      </c>
      <c r="Q231" s="25">
        <v>0</v>
      </c>
      <c r="R231" s="25">
        <v>3.0199999999999999E-6</v>
      </c>
      <c r="S231" s="25">
        <v>1.28E-6</v>
      </c>
      <c r="T231" s="25">
        <v>6.92E-7</v>
      </c>
      <c r="U231" s="25">
        <v>5.0699999999999997E-7</v>
      </c>
      <c r="V231" s="25">
        <v>2.3200000000000001E-7</v>
      </c>
      <c r="W231" s="25">
        <v>7.2600000000000002E-9</v>
      </c>
      <c r="X231" s="25">
        <v>4.1700000000000003E-9</v>
      </c>
      <c r="Y231" s="25">
        <v>8.3999999999999999E-10</v>
      </c>
      <c r="Z231" s="25">
        <v>2.5899999999999998E-10</v>
      </c>
      <c r="AA231" s="25">
        <v>8.2499999999999999E-11</v>
      </c>
      <c r="AB231" s="25">
        <f t="shared" si="31"/>
        <v>1.2223280163599179E-2</v>
      </c>
      <c r="AC231" s="25">
        <f t="shared" si="32"/>
        <v>5.1807280163599185E-3</v>
      </c>
      <c r="AD231" s="25">
        <f t="shared" si="33"/>
        <v>2.8008310838445807E-3</v>
      </c>
      <c r="AE231" s="25">
        <f t="shared" si="34"/>
        <v>2.0520539877300608E-3</v>
      </c>
      <c r="AF231" s="25">
        <f t="shared" si="35"/>
        <v>9.3900695296523509E-4</v>
      </c>
      <c r="AG231" s="25">
        <f t="shared" si="36"/>
        <v>2.9384441717791408E-5</v>
      </c>
      <c r="AH231" s="25">
        <f t="shared" si="37"/>
        <v>1.6877840490797546E-5</v>
      </c>
      <c r="AI231" s="25">
        <f t="shared" si="38"/>
        <v>3.3998527607361961E-6</v>
      </c>
      <c r="AJ231" s="25">
        <f t="shared" si="39"/>
        <v>1.0482879345603272E-6</v>
      </c>
      <c r="AK231" s="25">
        <f t="shared" si="40"/>
        <v>3.3391411042944786E-7</v>
      </c>
      <c r="AL231" s="39">
        <f>'Inhalation-Haz-Values'!$C$2/H231</f>
        <v>3967213.1147540985</v>
      </c>
      <c r="AM231" s="39">
        <f>'Inhalation-Haz-Values'!$C$2/I231</f>
        <v>111520737.32718894</v>
      </c>
      <c r="AN231" s="39">
        <f>'Inhalation-Haz-Values'!$C$2/J231</f>
        <v>467181467.18146718</v>
      </c>
      <c r="AO231" s="39">
        <f>'Inhalation-Haz-Values'!$C$2/K231</f>
        <v>1157894736.8421052</v>
      </c>
      <c r="AP231" s="39">
        <f>'Inhalation-Haz-Values'!$C$2/L231</f>
        <v>8551236749.1166077</v>
      </c>
      <c r="AQ231" s="39" t="e">
        <f>'Inhalation-Haz-Values'!$C$2/M231</f>
        <v>#DIV/0!</v>
      </c>
      <c r="AR231" s="39" t="e">
        <f>'Inhalation-Haz-Values'!$C$2/N231</f>
        <v>#DIV/0!</v>
      </c>
      <c r="AS231" s="39" t="e">
        <f>'Inhalation-Haz-Values'!$C$2/O231</f>
        <v>#DIV/0!</v>
      </c>
      <c r="AT231" s="39" t="e">
        <f>'Inhalation-Haz-Values'!$C$2/P231</f>
        <v>#DIV/0!</v>
      </c>
      <c r="AU231" s="39" t="e">
        <f>'Inhalation-Haz-Values'!$C$2/Q231</f>
        <v>#DIV/0!</v>
      </c>
      <c r="AV231" s="39">
        <f>'Inhalation-Haz-Values'!$C$3/R231</f>
        <v>1721854.3046357618</v>
      </c>
      <c r="AW231" s="39">
        <f>'Inhalation-Haz-Values'!$C$3/S231</f>
        <v>4062500</v>
      </c>
      <c r="AX231" s="39">
        <f>'Inhalation-Haz-Values'!$C$3/T231</f>
        <v>7514450.8670520233</v>
      </c>
      <c r="AY231" s="39">
        <f>'Inhalation-Haz-Values'!$C$3/U231</f>
        <v>10256410.256410258</v>
      </c>
      <c r="AZ231" s="39">
        <f>'Inhalation-Haz-Values'!$C$3/V231</f>
        <v>22413793.103448275</v>
      </c>
      <c r="BA231" s="39">
        <f>'Inhalation-Haz-Values'!$C$3/W231</f>
        <v>716253443.52617085</v>
      </c>
      <c r="BB231" s="39">
        <f>'Inhalation-Haz-Values'!$C$3/X231</f>
        <v>1247002398.0815346</v>
      </c>
      <c r="BC231" s="39">
        <f>'Inhalation-Haz-Values'!$C$3/Y231</f>
        <v>6190476190.4761906</v>
      </c>
      <c r="BD231" s="39">
        <f>'Inhalation-Haz-Values'!$C$3/Z231</f>
        <v>20077220077.220078</v>
      </c>
      <c r="BE231" s="39">
        <f>'Inhalation-Haz-Values'!$C$3/AA231</f>
        <v>63030303030.303032</v>
      </c>
      <c r="BF231" s="39">
        <f>AB231*'Inhalation-Haz-Values'!$D$4</f>
        <v>8.6785289161554166E-8</v>
      </c>
      <c r="BG231" s="39">
        <f>AC231*'Inhalation-Haz-Values'!$D$4</f>
        <v>3.6783168916155421E-8</v>
      </c>
      <c r="BH231" s="39">
        <f>AD231*'Inhalation-Haz-Values'!$D$4</f>
        <v>1.9885900695296522E-8</v>
      </c>
      <c r="BI231" s="39">
        <f>AE231*'Inhalation-Haz-Values'!$D$4</f>
        <v>1.4569583312883431E-8</v>
      </c>
      <c r="BJ231" s="39">
        <f>AF231*'Inhalation-Haz-Values'!$D$4</f>
        <v>6.6669493660531692E-9</v>
      </c>
      <c r="BK231" s="39">
        <f>AG231*'Inhalation-Haz-Values'!$D$4</f>
        <v>2.0862953619631899E-10</v>
      </c>
      <c r="BL231" s="39">
        <f>AH231*'Inhalation-Haz-Values'!$D$4</f>
        <v>1.1983266748466258E-10</v>
      </c>
      <c r="BM231" s="39">
        <f>AI231*'Inhalation-Haz-Values'!$D$4</f>
        <v>2.4138954601226991E-11</v>
      </c>
      <c r="BN231" s="39">
        <f>AJ231*'Inhalation-Haz-Values'!$D$4</f>
        <v>7.442844335378322E-12</v>
      </c>
      <c r="BO231" s="39">
        <f>AK231*'Inhalation-Haz-Values'!$D$4</f>
        <v>2.3707901840490796E-12</v>
      </c>
    </row>
    <row r="232" spans="1:67" s="23" customFormat="1" x14ac:dyDescent="0.25">
      <c r="A232" s="94" t="s">
        <v>155</v>
      </c>
      <c r="B232" s="94" t="s">
        <v>182</v>
      </c>
      <c r="C232" s="94" t="s">
        <v>183</v>
      </c>
      <c r="D232" s="94">
        <v>2018</v>
      </c>
      <c r="E232" s="94">
        <v>2016</v>
      </c>
      <c r="F232" s="94" t="s">
        <v>138</v>
      </c>
      <c r="G232" s="94" t="s">
        <v>127</v>
      </c>
      <c r="H232" s="25">
        <v>1.1599999999999999E-15</v>
      </c>
      <c r="I232" s="25">
        <v>1.75E-9</v>
      </c>
      <c r="J232" s="25">
        <v>1.7900000000000001E-8</v>
      </c>
      <c r="K232" s="25">
        <v>5.5500000000000001E-8</v>
      </c>
      <c r="L232" s="25">
        <v>1.01E-7</v>
      </c>
      <c r="M232" s="25">
        <v>1.18E-8</v>
      </c>
      <c r="N232" s="25">
        <v>4.8699999999999999E-9</v>
      </c>
      <c r="O232" s="25">
        <v>1.2900000000000001E-9</v>
      </c>
      <c r="P232" s="25">
        <v>5.4599999999999998E-10</v>
      </c>
      <c r="Q232" s="25">
        <v>2.5300000000000001E-10</v>
      </c>
      <c r="R232" s="25">
        <v>1.4500000000000001E-12</v>
      </c>
      <c r="S232" s="25">
        <v>1.07E-8</v>
      </c>
      <c r="T232" s="25">
        <v>7.3900000000000007E-8</v>
      </c>
      <c r="U232" s="25">
        <v>1.36E-7</v>
      </c>
      <c r="V232" s="25">
        <v>3.3000000000000002E-7</v>
      </c>
      <c r="W232" s="25">
        <v>1.2100000000000001E-7</v>
      </c>
      <c r="X232" s="25">
        <v>7.98E-8</v>
      </c>
      <c r="Y232" s="25">
        <v>2.4599999999999999E-8</v>
      </c>
      <c r="Z232" s="25">
        <v>8.6599999999999995E-9</v>
      </c>
      <c r="AA232" s="25">
        <v>2.9199999999999998E-9</v>
      </c>
      <c r="AB232" s="25">
        <f t="shared" si="31"/>
        <v>5.8687934560327198E-9</v>
      </c>
      <c r="AC232" s="25">
        <f t="shared" si="32"/>
        <v>4.3307648261758683E-5</v>
      </c>
      <c r="AD232" s="25">
        <f t="shared" si="33"/>
        <v>2.9910609406952966E-4</v>
      </c>
      <c r="AE232" s="25">
        <f t="shared" si="34"/>
        <v>5.5045235173824128E-4</v>
      </c>
      <c r="AF232" s="25">
        <f t="shared" si="35"/>
        <v>1.3356564417177914E-3</v>
      </c>
      <c r="AG232" s="25">
        <f t="shared" si="36"/>
        <v>4.897406952965236E-4</v>
      </c>
      <c r="AH232" s="25">
        <f t="shared" si="37"/>
        <v>3.2298601226993869E-4</v>
      </c>
      <c r="AI232" s="25">
        <f t="shared" si="38"/>
        <v>9.9567116564417167E-5</v>
      </c>
      <c r="AJ232" s="25">
        <f t="shared" si="39"/>
        <v>3.5050862985685074E-5</v>
      </c>
      <c r="AK232" s="25">
        <f t="shared" si="40"/>
        <v>1.1818535787321064E-5</v>
      </c>
      <c r="AL232" s="39">
        <f>'Inhalation-Haz-Values'!$C$2/H232</f>
        <v>2086206896551724.3</v>
      </c>
      <c r="AM232" s="39">
        <f>'Inhalation-Haz-Values'!$C$2/I232</f>
        <v>1382857142.8571429</v>
      </c>
      <c r="AN232" s="39">
        <f>'Inhalation-Haz-Values'!$C$2/J232</f>
        <v>135195530.72625697</v>
      </c>
      <c r="AO232" s="39">
        <f>'Inhalation-Haz-Values'!$C$2/K232</f>
        <v>43603603.603603601</v>
      </c>
      <c r="AP232" s="39">
        <f>'Inhalation-Haz-Values'!$C$2/L232</f>
        <v>23960396.03960396</v>
      </c>
      <c r="AQ232" s="39">
        <f>'Inhalation-Haz-Values'!$C$2/M232</f>
        <v>205084745.76271185</v>
      </c>
      <c r="AR232" s="39">
        <f>'Inhalation-Haz-Values'!$C$2/N232</f>
        <v>496919917.86447638</v>
      </c>
      <c r="AS232" s="39">
        <f>'Inhalation-Haz-Values'!$C$2/O232</f>
        <v>1875968992.2480619</v>
      </c>
      <c r="AT232" s="39">
        <f>'Inhalation-Haz-Values'!$C$2/P232</f>
        <v>4432234432.2344322</v>
      </c>
      <c r="AU232" s="39">
        <f>'Inhalation-Haz-Values'!$C$2/Q232</f>
        <v>9565217391.304348</v>
      </c>
      <c r="AV232" s="39">
        <f>'Inhalation-Haz-Values'!$C$3/R232</f>
        <v>3586206896551.7241</v>
      </c>
      <c r="AW232" s="39">
        <f>'Inhalation-Haz-Values'!$C$3/S232</f>
        <v>485981308.41121495</v>
      </c>
      <c r="AX232" s="39">
        <f>'Inhalation-Haz-Values'!$C$3/T232</f>
        <v>70365358.592692822</v>
      </c>
      <c r="AY232" s="39">
        <f>'Inhalation-Haz-Values'!$C$3/U232</f>
        <v>38235294.117647059</v>
      </c>
      <c r="AZ232" s="39">
        <f>'Inhalation-Haz-Values'!$C$3/V232</f>
        <v>15757575.757575758</v>
      </c>
      <c r="BA232" s="39">
        <f>'Inhalation-Haz-Values'!$C$3/W232</f>
        <v>42975206.611570247</v>
      </c>
      <c r="BB232" s="39">
        <f>'Inhalation-Haz-Values'!$C$3/X232</f>
        <v>65162907.268170431</v>
      </c>
      <c r="BC232" s="39">
        <f>'Inhalation-Haz-Values'!$C$3/Y232</f>
        <v>211382113.82113823</v>
      </c>
      <c r="BD232" s="39">
        <f>'Inhalation-Haz-Values'!$C$3/Z232</f>
        <v>600461893.76443422</v>
      </c>
      <c r="BE232" s="39">
        <f>'Inhalation-Haz-Values'!$C$3/AA232</f>
        <v>1780821917.8082194</v>
      </c>
      <c r="BF232" s="39">
        <f>AB232*'Inhalation-Haz-Values'!$D$4</f>
        <v>4.1668433537832307E-14</v>
      </c>
      <c r="BG232" s="39">
        <f>AC232*'Inhalation-Haz-Values'!$D$4</f>
        <v>3.0748430265848666E-10</v>
      </c>
      <c r="BH232" s="39">
        <f>AD232*'Inhalation-Haz-Values'!$D$4</f>
        <v>2.1236532678936604E-9</v>
      </c>
      <c r="BI232" s="39">
        <f>AE232*'Inhalation-Haz-Values'!$D$4</f>
        <v>3.9082116973415133E-9</v>
      </c>
      <c r="BJ232" s="39">
        <f>AF232*'Inhalation-Haz-Values'!$D$4</f>
        <v>9.483160736196318E-9</v>
      </c>
      <c r="BK232" s="39">
        <f>AG232*'Inhalation-Haz-Values'!$D$4</f>
        <v>3.4771589366053176E-9</v>
      </c>
      <c r="BL232" s="39">
        <f>AH232*'Inhalation-Haz-Values'!$D$4</f>
        <v>2.2932006871165645E-9</v>
      </c>
      <c r="BM232" s="39">
        <f>AI232*'Inhalation-Haz-Values'!$D$4</f>
        <v>7.0692652760736189E-10</v>
      </c>
      <c r="BN232" s="39">
        <f>AJ232*'Inhalation-Haz-Values'!$D$4</f>
        <v>2.48861127198364E-10</v>
      </c>
      <c r="BO232" s="39">
        <f>AK232*'Inhalation-Haz-Values'!$D$4</f>
        <v>8.391160408997955E-11</v>
      </c>
    </row>
    <row r="233" spans="1:67" s="23" customFormat="1" ht="14.45" customHeight="1" x14ac:dyDescent="0.25">
      <c r="A233" s="94" t="s">
        <v>155</v>
      </c>
      <c r="B233" s="94" t="s">
        <v>182</v>
      </c>
      <c r="C233" s="94" t="s">
        <v>183</v>
      </c>
      <c r="D233" s="94">
        <v>2019</v>
      </c>
      <c r="E233" s="94">
        <v>2019</v>
      </c>
      <c r="F233" s="94" t="s">
        <v>134</v>
      </c>
      <c r="G233" s="94" t="s">
        <v>127</v>
      </c>
      <c r="H233" s="25">
        <v>4.4900000000000001E-7</v>
      </c>
      <c r="I233" s="25">
        <v>8.8599999999999996E-9</v>
      </c>
      <c r="J233" s="25">
        <v>2.3699999999999999E-9</v>
      </c>
      <c r="K233" s="25">
        <v>6.3399999999999998E-10</v>
      </c>
      <c r="L233" s="25">
        <v>7.0500000000000002E-11</v>
      </c>
      <c r="M233" s="25">
        <v>0</v>
      </c>
      <c r="N233" s="25">
        <v>0</v>
      </c>
      <c r="O233" s="25">
        <v>0</v>
      </c>
      <c r="P233" s="25">
        <v>0</v>
      </c>
      <c r="Q233" s="25">
        <v>0</v>
      </c>
      <c r="R233" s="25">
        <v>2.7300000000000001E-6</v>
      </c>
      <c r="S233" s="25">
        <v>1.22E-6</v>
      </c>
      <c r="T233" s="25">
        <v>6.3799999999999997E-7</v>
      </c>
      <c r="U233" s="25">
        <v>4.9100000000000004E-7</v>
      </c>
      <c r="V233" s="25">
        <v>2.2700000000000001E-7</v>
      </c>
      <c r="W233" s="25">
        <v>6.8299999999999998E-9</v>
      </c>
      <c r="X233" s="25">
        <v>3.9600000000000004E-9</v>
      </c>
      <c r="Y233" s="25">
        <v>8.0200000000000002E-10</v>
      </c>
      <c r="Z233" s="25">
        <v>2.5100000000000001E-10</v>
      </c>
      <c r="AA233" s="25">
        <v>8.0500000000000006E-11</v>
      </c>
      <c r="AB233" s="25">
        <f t="shared" si="31"/>
        <v>1.1049521472392637E-2</v>
      </c>
      <c r="AC233" s="25">
        <f t="shared" si="32"/>
        <v>4.9378813905930465E-3</v>
      </c>
      <c r="AD233" s="25">
        <f t="shared" si="33"/>
        <v>2.5822691206543965E-3</v>
      </c>
      <c r="AE233" s="25">
        <f t="shared" si="34"/>
        <v>1.9872948875255623E-3</v>
      </c>
      <c r="AF233" s="25">
        <f t="shared" si="35"/>
        <v>9.187697341513293E-4</v>
      </c>
      <c r="AG233" s="25">
        <f t="shared" si="36"/>
        <v>2.7644040899795498E-5</v>
      </c>
      <c r="AH233" s="25">
        <f t="shared" si="37"/>
        <v>1.6027877300613497E-5</v>
      </c>
      <c r="AI233" s="25">
        <f t="shared" si="38"/>
        <v>3.246049897750511E-6</v>
      </c>
      <c r="AJ233" s="25">
        <f t="shared" si="39"/>
        <v>1.0159083844580778E-6</v>
      </c>
      <c r="AK233" s="25">
        <f t="shared" si="40"/>
        <v>3.2581922290388551E-7</v>
      </c>
      <c r="AL233" s="39">
        <f>'Inhalation-Haz-Values'!$C$2/H233</f>
        <v>5389755.0111358576</v>
      </c>
      <c r="AM233" s="39">
        <f>'Inhalation-Haz-Values'!$C$2/I233</f>
        <v>273137697.51693004</v>
      </c>
      <c r="AN233" s="39">
        <f>'Inhalation-Haz-Values'!$C$2/J233</f>
        <v>1021097046.4135021</v>
      </c>
      <c r="AO233" s="39">
        <f>'Inhalation-Haz-Values'!$C$2/K233</f>
        <v>3817034700.3154573</v>
      </c>
      <c r="AP233" s="39">
        <f>'Inhalation-Haz-Values'!$C$2/L233</f>
        <v>34326241134.75177</v>
      </c>
      <c r="AQ233" s="39" t="e">
        <f>'Inhalation-Haz-Values'!$C$2/M233</f>
        <v>#DIV/0!</v>
      </c>
      <c r="AR233" s="39" t="e">
        <f>'Inhalation-Haz-Values'!$C$2/N233</f>
        <v>#DIV/0!</v>
      </c>
      <c r="AS233" s="39" t="e">
        <f>'Inhalation-Haz-Values'!$C$2/O233</f>
        <v>#DIV/0!</v>
      </c>
      <c r="AT233" s="39" t="e">
        <f>'Inhalation-Haz-Values'!$C$2/P233</f>
        <v>#DIV/0!</v>
      </c>
      <c r="AU233" s="39" t="e">
        <f>'Inhalation-Haz-Values'!$C$2/Q233</f>
        <v>#DIV/0!</v>
      </c>
      <c r="AV233" s="39">
        <f>'Inhalation-Haz-Values'!$C$3/R233</f>
        <v>1904761.9047619049</v>
      </c>
      <c r="AW233" s="39">
        <f>'Inhalation-Haz-Values'!$C$3/S233</f>
        <v>4262295.0819672132</v>
      </c>
      <c r="AX233" s="39">
        <f>'Inhalation-Haz-Values'!$C$3/T233</f>
        <v>8150470.2194357375</v>
      </c>
      <c r="AY233" s="39">
        <f>'Inhalation-Haz-Values'!$C$3/U233</f>
        <v>10590631.364562118</v>
      </c>
      <c r="AZ233" s="39">
        <f>'Inhalation-Haz-Values'!$C$3/V233</f>
        <v>22907488.986784142</v>
      </c>
      <c r="BA233" s="39">
        <f>'Inhalation-Haz-Values'!$C$3/W233</f>
        <v>761346998.53587115</v>
      </c>
      <c r="BB233" s="39">
        <f>'Inhalation-Haz-Values'!$C$3/X233</f>
        <v>1313131313.1313131</v>
      </c>
      <c r="BC233" s="39">
        <f>'Inhalation-Haz-Values'!$C$3/Y233</f>
        <v>6483790523.690773</v>
      </c>
      <c r="BD233" s="39">
        <f>'Inhalation-Haz-Values'!$C$3/Z233</f>
        <v>20717131474.103584</v>
      </c>
      <c r="BE233" s="39">
        <f>'Inhalation-Haz-Values'!$C$3/AA233</f>
        <v>64596273291.925461</v>
      </c>
      <c r="BF233" s="39">
        <f>AB233*'Inhalation-Haz-Values'!$D$4</f>
        <v>7.8451602453987722E-8</v>
      </c>
      <c r="BG233" s="39">
        <f>AC233*'Inhalation-Haz-Values'!$D$4</f>
        <v>3.5058957873210632E-8</v>
      </c>
      <c r="BH233" s="39">
        <f>AD233*'Inhalation-Haz-Values'!$D$4</f>
        <v>1.8334110756646216E-8</v>
      </c>
      <c r="BI233" s="39">
        <f>AE233*'Inhalation-Haz-Values'!$D$4</f>
        <v>1.4109793701431491E-8</v>
      </c>
      <c r="BJ233" s="39">
        <f>AF233*'Inhalation-Haz-Values'!$D$4</f>
        <v>6.5232651124744379E-9</v>
      </c>
      <c r="BK233" s="39">
        <f>AG233*'Inhalation-Haz-Values'!$D$4</f>
        <v>1.9627269038854803E-10</v>
      </c>
      <c r="BL233" s="39">
        <f>AH233*'Inhalation-Haz-Values'!$D$4</f>
        <v>1.1379792883435583E-10</v>
      </c>
      <c r="BM233" s="39">
        <f>AI233*'Inhalation-Haz-Values'!$D$4</f>
        <v>2.3046954274028626E-11</v>
      </c>
      <c r="BN233" s="39">
        <f>AJ233*'Inhalation-Haz-Values'!$D$4</f>
        <v>7.2129495296523522E-12</v>
      </c>
      <c r="BO233" s="39">
        <f>AK233*'Inhalation-Haz-Values'!$D$4</f>
        <v>2.3133164826175871E-12</v>
      </c>
    </row>
    <row r="234" spans="1:67" s="23" customFormat="1" x14ac:dyDescent="0.25">
      <c r="A234" s="94" t="s">
        <v>155</v>
      </c>
      <c r="B234" s="94" t="s">
        <v>182</v>
      </c>
      <c r="C234" s="94" t="s">
        <v>183</v>
      </c>
      <c r="D234" s="94">
        <v>2019</v>
      </c>
      <c r="E234" s="94">
        <v>2019</v>
      </c>
      <c r="F234" s="94" t="s">
        <v>137</v>
      </c>
      <c r="G234" s="94" t="s">
        <v>127</v>
      </c>
      <c r="H234" s="25">
        <v>4.4900000000000001E-7</v>
      </c>
      <c r="I234" s="25">
        <v>8.8599999999999996E-9</v>
      </c>
      <c r="J234" s="25">
        <v>2.3699999999999999E-9</v>
      </c>
      <c r="K234" s="25">
        <v>6.3399999999999998E-10</v>
      </c>
      <c r="L234" s="25">
        <v>7.0500000000000002E-11</v>
      </c>
      <c r="M234" s="25">
        <v>0</v>
      </c>
      <c r="N234" s="25">
        <v>0</v>
      </c>
      <c r="O234" s="25">
        <v>0</v>
      </c>
      <c r="P234" s="25">
        <v>0</v>
      </c>
      <c r="Q234" s="25">
        <v>0</v>
      </c>
      <c r="R234" s="25">
        <v>2.7300000000000001E-6</v>
      </c>
      <c r="S234" s="25">
        <v>1.22E-6</v>
      </c>
      <c r="T234" s="25">
        <v>6.3799999999999997E-7</v>
      </c>
      <c r="U234" s="25">
        <v>4.9100000000000004E-7</v>
      </c>
      <c r="V234" s="25">
        <v>2.2700000000000001E-7</v>
      </c>
      <c r="W234" s="25">
        <v>6.8299999999999998E-9</v>
      </c>
      <c r="X234" s="25">
        <v>3.9600000000000004E-9</v>
      </c>
      <c r="Y234" s="25">
        <v>8.0200000000000002E-10</v>
      </c>
      <c r="Z234" s="25">
        <v>2.5100000000000001E-10</v>
      </c>
      <c r="AA234" s="25">
        <v>8.0500000000000006E-11</v>
      </c>
      <c r="AB234" s="25">
        <f t="shared" si="31"/>
        <v>1.1049521472392637E-2</v>
      </c>
      <c r="AC234" s="25">
        <f t="shared" si="32"/>
        <v>4.9378813905930465E-3</v>
      </c>
      <c r="AD234" s="25">
        <f t="shared" si="33"/>
        <v>2.5822691206543965E-3</v>
      </c>
      <c r="AE234" s="25">
        <f t="shared" si="34"/>
        <v>1.9872948875255623E-3</v>
      </c>
      <c r="AF234" s="25">
        <f t="shared" si="35"/>
        <v>9.187697341513293E-4</v>
      </c>
      <c r="AG234" s="25">
        <f t="shared" si="36"/>
        <v>2.7644040899795498E-5</v>
      </c>
      <c r="AH234" s="25">
        <f t="shared" si="37"/>
        <v>1.6027877300613497E-5</v>
      </c>
      <c r="AI234" s="25">
        <f t="shared" si="38"/>
        <v>3.246049897750511E-6</v>
      </c>
      <c r="AJ234" s="25">
        <f t="shared" si="39"/>
        <v>1.0159083844580778E-6</v>
      </c>
      <c r="AK234" s="25">
        <f t="shared" si="40"/>
        <v>3.2581922290388551E-7</v>
      </c>
      <c r="AL234" s="39">
        <f>'Inhalation-Haz-Values'!$C$2/H234</f>
        <v>5389755.0111358576</v>
      </c>
      <c r="AM234" s="39">
        <f>'Inhalation-Haz-Values'!$C$2/I234</f>
        <v>273137697.51693004</v>
      </c>
      <c r="AN234" s="39">
        <f>'Inhalation-Haz-Values'!$C$2/J234</f>
        <v>1021097046.4135021</v>
      </c>
      <c r="AO234" s="39">
        <f>'Inhalation-Haz-Values'!$C$2/K234</f>
        <v>3817034700.3154573</v>
      </c>
      <c r="AP234" s="39">
        <f>'Inhalation-Haz-Values'!$C$2/L234</f>
        <v>34326241134.75177</v>
      </c>
      <c r="AQ234" s="39" t="e">
        <f>'Inhalation-Haz-Values'!$C$2/M234</f>
        <v>#DIV/0!</v>
      </c>
      <c r="AR234" s="39" t="e">
        <f>'Inhalation-Haz-Values'!$C$2/N234</f>
        <v>#DIV/0!</v>
      </c>
      <c r="AS234" s="39" t="e">
        <f>'Inhalation-Haz-Values'!$C$2/O234</f>
        <v>#DIV/0!</v>
      </c>
      <c r="AT234" s="39" t="e">
        <f>'Inhalation-Haz-Values'!$C$2/P234</f>
        <v>#DIV/0!</v>
      </c>
      <c r="AU234" s="39" t="e">
        <f>'Inhalation-Haz-Values'!$C$2/Q234</f>
        <v>#DIV/0!</v>
      </c>
      <c r="AV234" s="39">
        <f>'Inhalation-Haz-Values'!$C$3/R234</f>
        <v>1904761.9047619049</v>
      </c>
      <c r="AW234" s="39">
        <f>'Inhalation-Haz-Values'!$C$3/S234</f>
        <v>4262295.0819672132</v>
      </c>
      <c r="AX234" s="39">
        <f>'Inhalation-Haz-Values'!$C$3/T234</f>
        <v>8150470.2194357375</v>
      </c>
      <c r="AY234" s="39">
        <f>'Inhalation-Haz-Values'!$C$3/U234</f>
        <v>10590631.364562118</v>
      </c>
      <c r="AZ234" s="39">
        <f>'Inhalation-Haz-Values'!$C$3/V234</f>
        <v>22907488.986784142</v>
      </c>
      <c r="BA234" s="39">
        <f>'Inhalation-Haz-Values'!$C$3/W234</f>
        <v>761346998.53587115</v>
      </c>
      <c r="BB234" s="39">
        <f>'Inhalation-Haz-Values'!$C$3/X234</f>
        <v>1313131313.1313131</v>
      </c>
      <c r="BC234" s="39">
        <f>'Inhalation-Haz-Values'!$C$3/Y234</f>
        <v>6483790523.690773</v>
      </c>
      <c r="BD234" s="39">
        <f>'Inhalation-Haz-Values'!$C$3/Z234</f>
        <v>20717131474.103584</v>
      </c>
      <c r="BE234" s="39">
        <f>'Inhalation-Haz-Values'!$C$3/AA234</f>
        <v>64596273291.925461</v>
      </c>
      <c r="BF234" s="39">
        <f>AB234*'Inhalation-Haz-Values'!$D$4</f>
        <v>7.8451602453987722E-8</v>
      </c>
      <c r="BG234" s="39">
        <f>AC234*'Inhalation-Haz-Values'!$D$4</f>
        <v>3.5058957873210632E-8</v>
      </c>
      <c r="BH234" s="39">
        <f>AD234*'Inhalation-Haz-Values'!$D$4</f>
        <v>1.8334110756646216E-8</v>
      </c>
      <c r="BI234" s="39">
        <f>AE234*'Inhalation-Haz-Values'!$D$4</f>
        <v>1.4109793701431491E-8</v>
      </c>
      <c r="BJ234" s="39">
        <f>AF234*'Inhalation-Haz-Values'!$D$4</f>
        <v>6.5232651124744379E-9</v>
      </c>
      <c r="BK234" s="39">
        <f>AG234*'Inhalation-Haz-Values'!$D$4</f>
        <v>1.9627269038854803E-10</v>
      </c>
      <c r="BL234" s="39">
        <f>AH234*'Inhalation-Haz-Values'!$D$4</f>
        <v>1.1379792883435583E-10</v>
      </c>
      <c r="BM234" s="39">
        <f>AI234*'Inhalation-Haz-Values'!$D$4</f>
        <v>2.3046954274028626E-11</v>
      </c>
      <c r="BN234" s="39">
        <f>AJ234*'Inhalation-Haz-Values'!$D$4</f>
        <v>7.2129495296523522E-12</v>
      </c>
      <c r="BO234" s="39">
        <f>AK234*'Inhalation-Haz-Values'!$D$4</f>
        <v>2.3133164826175871E-12</v>
      </c>
    </row>
    <row r="235" spans="1:67" s="23" customFormat="1" ht="14.45" customHeight="1" x14ac:dyDescent="0.25">
      <c r="A235" s="94" t="s">
        <v>155</v>
      </c>
      <c r="B235" s="94" t="s">
        <v>182</v>
      </c>
      <c r="C235" s="94" t="s">
        <v>183</v>
      </c>
      <c r="D235" s="94">
        <v>2019</v>
      </c>
      <c r="E235" s="94">
        <v>2019</v>
      </c>
      <c r="F235" s="94" t="s">
        <v>138</v>
      </c>
      <c r="G235" s="94" t="s">
        <v>127</v>
      </c>
      <c r="H235" s="25">
        <v>0</v>
      </c>
      <c r="I235" s="25">
        <v>0</v>
      </c>
      <c r="J235" s="25">
        <v>0</v>
      </c>
      <c r="K235" s="25">
        <v>0</v>
      </c>
      <c r="L235" s="25">
        <v>0</v>
      </c>
      <c r="M235" s="25">
        <v>0</v>
      </c>
      <c r="N235" s="25">
        <v>0</v>
      </c>
      <c r="O235" s="25">
        <v>0</v>
      </c>
      <c r="P235" s="25">
        <v>0</v>
      </c>
      <c r="Q235" s="25">
        <v>0</v>
      </c>
      <c r="R235" s="25">
        <v>0</v>
      </c>
      <c r="S235" s="25">
        <v>0</v>
      </c>
      <c r="T235" s="25">
        <v>0</v>
      </c>
      <c r="U235" s="25">
        <v>0</v>
      </c>
      <c r="V235" s="25">
        <v>0</v>
      </c>
      <c r="W235" s="25">
        <v>0</v>
      </c>
      <c r="X235" s="25">
        <v>0</v>
      </c>
      <c r="Y235" s="25">
        <v>0</v>
      </c>
      <c r="Z235" s="25">
        <v>0</v>
      </c>
      <c r="AA235" s="25">
        <v>0</v>
      </c>
      <c r="AB235" s="25">
        <f t="shared" si="31"/>
        <v>0</v>
      </c>
      <c r="AC235" s="25">
        <f t="shared" si="32"/>
        <v>0</v>
      </c>
      <c r="AD235" s="25">
        <f t="shared" si="33"/>
        <v>0</v>
      </c>
      <c r="AE235" s="25">
        <f t="shared" si="34"/>
        <v>0</v>
      </c>
      <c r="AF235" s="25">
        <f t="shared" si="35"/>
        <v>0</v>
      </c>
      <c r="AG235" s="25">
        <f t="shared" si="36"/>
        <v>0</v>
      </c>
      <c r="AH235" s="25">
        <f t="shared" si="37"/>
        <v>0</v>
      </c>
      <c r="AI235" s="25">
        <f t="shared" si="38"/>
        <v>0</v>
      </c>
      <c r="AJ235" s="25">
        <f t="shared" si="39"/>
        <v>0</v>
      </c>
      <c r="AK235" s="25">
        <f t="shared" si="40"/>
        <v>0</v>
      </c>
      <c r="AL235" s="39" t="e">
        <f>'Inhalation-Haz-Values'!$C$2/H235</f>
        <v>#DIV/0!</v>
      </c>
      <c r="AM235" s="39" t="e">
        <f>'Inhalation-Haz-Values'!$C$2/I235</f>
        <v>#DIV/0!</v>
      </c>
      <c r="AN235" s="39" t="e">
        <f>'Inhalation-Haz-Values'!$C$2/J235</f>
        <v>#DIV/0!</v>
      </c>
      <c r="AO235" s="39" t="e">
        <f>'Inhalation-Haz-Values'!$C$2/K235</f>
        <v>#DIV/0!</v>
      </c>
      <c r="AP235" s="39" t="e">
        <f>'Inhalation-Haz-Values'!$C$2/L235</f>
        <v>#DIV/0!</v>
      </c>
      <c r="AQ235" s="39" t="e">
        <f>'Inhalation-Haz-Values'!$C$2/M235</f>
        <v>#DIV/0!</v>
      </c>
      <c r="AR235" s="39" t="e">
        <f>'Inhalation-Haz-Values'!$C$2/N235</f>
        <v>#DIV/0!</v>
      </c>
      <c r="AS235" s="39" t="e">
        <f>'Inhalation-Haz-Values'!$C$2/O235</f>
        <v>#DIV/0!</v>
      </c>
      <c r="AT235" s="39" t="e">
        <f>'Inhalation-Haz-Values'!$C$2/P235</f>
        <v>#DIV/0!</v>
      </c>
      <c r="AU235" s="39" t="e">
        <f>'Inhalation-Haz-Values'!$C$2/Q235</f>
        <v>#DIV/0!</v>
      </c>
      <c r="AV235" s="39" t="e">
        <f>'Inhalation-Haz-Values'!$C$3/R235</f>
        <v>#DIV/0!</v>
      </c>
      <c r="AW235" s="39" t="e">
        <f>'Inhalation-Haz-Values'!$C$3/S235</f>
        <v>#DIV/0!</v>
      </c>
      <c r="AX235" s="39" t="e">
        <f>'Inhalation-Haz-Values'!$C$3/T235</f>
        <v>#DIV/0!</v>
      </c>
      <c r="AY235" s="39" t="e">
        <f>'Inhalation-Haz-Values'!$C$3/U235</f>
        <v>#DIV/0!</v>
      </c>
      <c r="AZ235" s="39" t="e">
        <f>'Inhalation-Haz-Values'!$C$3/V235</f>
        <v>#DIV/0!</v>
      </c>
      <c r="BA235" s="39" t="e">
        <f>'Inhalation-Haz-Values'!$C$3/W235</f>
        <v>#DIV/0!</v>
      </c>
      <c r="BB235" s="39" t="e">
        <f>'Inhalation-Haz-Values'!$C$3/X235</f>
        <v>#DIV/0!</v>
      </c>
      <c r="BC235" s="39" t="e">
        <f>'Inhalation-Haz-Values'!$C$3/Y235</f>
        <v>#DIV/0!</v>
      </c>
      <c r="BD235" s="39" t="e">
        <f>'Inhalation-Haz-Values'!$C$3/Z235</f>
        <v>#DIV/0!</v>
      </c>
      <c r="BE235" s="39" t="e">
        <f>'Inhalation-Haz-Values'!$C$3/AA235</f>
        <v>#DIV/0!</v>
      </c>
      <c r="BF235" s="39">
        <f>AB235*'Inhalation-Haz-Values'!$D$4</f>
        <v>0</v>
      </c>
      <c r="BG235" s="39">
        <f>AC235*'Inhalation-Haz-Values'!$D$4</f>
        <v>0</v>
      </c>
      <c r="BH235" s="39">
        <f>AD235*'Inhalation-Haz-Values'!$D$4</f>
        <v>0</v>
      </c>
      <c r="BI235" s="39">
        <f>AE235*'Inhalation-Haz-Values'!$D$4</f>
        <v>0</v>
      </c>
      <c r="BJ235" s="39">
        <f>AF235*'Inhalation-Haz-Values'!$D$4</f>
        <v>0</v>
      </c>
      <c r="BK235" s="39">
        <f>AG235*'Inhalation-Haz-Values'!$D$4</f>
        <v>0</v>
      </c>
      <c r="BL235" s="39">
        <f>AH235*'Inhalation-Haz-Values'!$D$4</f>
        <v>0</v>
      </c>
      <c r="BM235" s="39">
        <f>AI235*'Inhalation-Haz-Values'!$D$4</f>
        <v>0</v>
      </c>
      <c r="BN235" s="39">
        <f>AJ235*'Inhalation-Haz-Values'!$D$4</f>
        <v>0</v>
      </c>
      <c r="BO235" s="39">
        <f>AK235*'Inhalation-Haz-Values'!$D$4</f>
        <v>0</v>
      </c>
    </row>
    <row r="236" spans="1:67" s="23" customFormat="1" x14ac:dyDescent="0.25">
      <c r="A236" s="94" t="s">
        <v>155</v>
      </c>
      <c r="B236" s="94" t="s">
        <v>182</v>
      </c>
      <c r="C236" s="94" t="s">
        <v>183</v>
      </c>
      <c r="D236" s="94">
        <v>2020</v>
      </c>
      <c r="E236" s="94">
        <v>2019</v>
      </c>
      <c r="F236" s="94" t="s">
        <v>134</v>
      </c>
      <c r="G236" s="94" t="s">
        <v>127</v>
      </c>
      <c r="H236" s="25">
        <v>4.4900000000000001E-7</v>
      </c>
      <c r="I236" s="25">
        <v>3.6099999999999999E-8</v>
      </c>
      <c r="J236" s="25">
        <v>6.8299999999999996E-8</v>
      </c>
      <c r="K236" s="25">
        <v>8.3599999999999994E-8</v>
      </c>
      <c r="L236" s="25">
        <v>8.8199999999999996E-8</v>
      </c>
      <c r="M236" s="25">
        <v>7.2600000000000002E-9</v>
      </c>
      <c r="N236" s="25">
        <v>2.76E-9</v>
      </c>
      <c r="O236" s="25">
        <v>7.3800000000000004E-10</v>
      </c>
      <c r="P236" s="25">
        <v>3.15E-10</v>
      </c>
      <c r="Q236" s="25">
        <v>1.42E-10</v>
      </c>
      <c r="R236" s="25">
        <v>2.7300000000000001E-6</v>
      </c>
      <c r="S236" s="25">
        <v>1.2300000000000001E-6</v>
      </c>
      <c r="T236" s="25">
        <v>7.8700000000000005E-7</v>
      </c>
      <c r="U236" s="25">
        <v>6.0500000000000003E-7</v>
      </c>
      <c r="V236" s="25">
        <v>5.0699999999999997E-7</v>
      </c>
      <c r="W236" s="25">
        <v>7.9500000000000004E-8</v>
      </c>
      <c r="X236" s="25">
        <v>5.1E-8</v>
      </c>
      <c r="Y236" s="25">
        <v>1.5399999999999999E-8</v>
      </c>
      <c r="Z236" s="25">
        <v>5.3300000000000004E-9</v>
      </c>
      <c r="AA236" s="25">
        <v>1.8E-9</v>
      </c>
      <c r="AB236" s="25">
        <f t="shared" si="31"/>
        <v>1.1049521472392637E-2</v>
      </c>
      <c r="AC236" s="25">
        <f t="shared" si="32"/>
        <v>4.9783558282208594E-3</v>
      </c>
      <c r="AD236" s="25">
        <f t="shared" si="33"/>
        <v>3.1853382413087935E-3</v>
      </c>
      <c r="AE236" s="25">
        <f t="shared" si="34"/>
        <v>2.4487034764826177E-3</v>
      </c>
      <c r="AF236" s="25">
        <f t="shared" si="35"/>
        <v>2.0520539877300608E-3</v>
      </c>
      <c r="AG236" s="25">
        <f t="shared" si="36"/>
        <v>3.2177177914110433E-4</v>
      </c>
      <c r="AH236" s="25">
        <f t="shared" si="37"/>
        <v>2.0641963190184048E-4</v>
      </c>
      <c r="AI236" s="25">
        <f t="shared" si="38"/>
        <v>6.233063394683026E-5</v>
      </c>
      <c r="AJ236" s="25">
        <f t="shared" si="39"/>
        <v>2.1572875255623721E-5</v>
      </c>
      <c r="AK236" s="25">
        <f t="shared" si="40"/>
        <v>7.2853987730061336E-6</v>
      </c>
      <c r="AL236" s="39">
        <f>'Inhalation-Haz-Values'!$C$2/H236</f>
        <v>5389755.0111358576</v>
      </c>
      <c r="AM236" s="39">
        <f>'Inhalation-Haz-Values'!$C$2/I236</f>
        <v>67036011.080332413</v>
      </c>
      <c r="AN236" s="39">
        <f>'Inhalation-Haz-Values'!$C$2/J236</f>
        <v>35431918.008784771</v>
      </c>
      <c r="AO236" s="39">
        <f>'Inhalation-Haz-Values'!$C$2/K236</f>
        <v>28947368.421052631</v>
      </c>
      <c r="AP236" s="39">
        <f>'Inhalation-Haz-Values'!$C$2/L236</f>
        <v>27437641.723356009</v>
      </c>
      <c r="AQ236" s="39">
        <f>'Inhalation-Haz-Values'!$C$2/M236</f>
        <v>333333333.33333331</v>
      </c>
      <c r="AR236" s="39">
        <f>'Inhalation-Haz-Values'!$C$2/N236</f>
        <v>876811594.2028985</v>
      </c>
      <c r="AS236" s="39">
        <f>'Inhalation-Haz-Values'!$C$2/O236</f>
        <v>3279132791.3279128</v>
      </c>
      <c r="AT236" s="39">
        <f>'Inhalation-Haz-Values'!$C$2/P236</f>
        <v>7682539682.5396824</v>
      </c>
      <c r="AU236" s="39">
        <f>'Inhalation-Haz-Values'!$C$2/Q236</f>
        <v>17042253521.12676</v>
      </c>
      <c r="AV236" s="39">
        <f>'Inhalation-Haz-Values'!$C$3/R236</f>
        <v>1904761.9047619049</v>
      </c>
      <c r="AW236" s="39">
        <f>'Inhalation-Haz-Values'!$C$3/S236</f>
        <v>4227642.2764227642</v>
      </c>
      <c r="AX236" s="39">
        <f>'Inhalation-Haz-Values'!$C$3/T236</f>
        <v>6607369.7585768737</v>
      </c>
      <c r="AY236" s="39">
        <f>'Inhalation-Haz-Values'!$C$3/U236</f>
        <v>8595041.32231405</v>
      </c>
      <c r="AZ236" s="39">
        <f>'Inhalation-Haz-Values'!$C$3/V236</f>
        <v>10256410.256410258</v>
      </c>
      <c r="BA236" s="39">
        <f>'Inhalation-Haz-Values'!$C$3/W236</f>
        <v>65408805.031446539</v>
      </c>
      <c r="BB236" s="39">
        <f>'Inhalation-Haz-Values'!$C$3/X236</f>
        <v>101960784.31372549</v>
      </c>
      <c r="BC236" s="39">
        <f>'Inhalation-Haz-Values'!$C$3/Y236</f>
        <v>337662337.66233772</v>
      </c>
      <c r="BD236" s="39">
        <f>'Inhalation-Haz-Values'!$C$3/Z236</f>
        <v>975609756.09756088</v>
      </c>
      <c r="BE236" s="39">
        <f>'Inhalation-Haz-Values'!$C$3/AA236</f>
        <v>2888888888.8888888</v>
      </c>
      <c r="BF236" s="39">
        <f>AB236*'Inhalation-Haz-Values'!$D$4</f>
        <v>7.8451602453987722E-8</v>
      </c>
      <c r="BG236" s="39">
        <f>AC236*'Inhalation-Haz-Values'!$D$4</f>
        <v>3.5346326380368101E-8</v>
      </c>
      <c r="BH236" s="39">
        <f>AD236*'Inhalation-Haz-Values'!$D$4</f>
        <v>2.2615901513292434E-8</v>
      </c>
      <c r="BI236" s="39">
        <f>AE236*'Inhalation-Haz-Values'!$D$4</f>
        <v>1.7385794683026585E-8</v>
      </c>
      <c r="BJ236" s="39">
        <f>AF236*'Inhalation-Haz-Values'!$D$4</f>
        <v>1.4569583312883431E-8</v>
      </c>
      <c r="BK236" s="39">
        <f>AG236*'Inhalation-Haz-Values'!$D$4</f>
        <v>2.2845796319018406E-9</v>
      </c>
      <c r="BL236" s="39">
        <f>AH236*'Inhalation-Haz-Values'!$D$4</f>
        <v>1.4655793865030673E-9</v>
      </c>
      <c r="BM236" s="39">
        <f>AI236*'Inhalation-Haz-Values'!$D$4</f>
        <v>4.4254750102249483E-10</v>
      </c>
      <c r="BN236" s="39">
        <f>AJ236*'Inhalation-Haz-Values'!$D$4</f>
        <v>1.5316741431492841E-10</v>
      </c>
      <c r="BO236" s="39">
        <f>AK236*'Inhalation-Haz-Values'!$D$4</f>
        <v>5.1726331288343549E-11</v>
      </c>
    </row>
    <row r="237" spans="1:67" s="23" customFormat="1" ht="14.45" customHeight="1" x14ac:dyDescent="0.25">
      <c r="A237" s="94" t="s">
        <v>155</v>
      </c>
      <c r="B237" s="94" t="s">
        <v>182</v>
      </c>
      <c r="C237" s="94" t="s">
        <v>183</v>
      </c>
      <c r="D237" s="94">
        <v>2020</v>
      </c>
      <c r="E237" s="94">
        <v>2019</v>
      </c>
      <c r="F237" s="94" t="s">
        <v>137</v>
      </c>
      <c r="G237" s="94" t="s">
        <v>127</v>
      </c>
      <c r="H237" s="25">
        <v>4.4900000000000001E-7</v>
      </c>
      <c r="I237" s="25">
        <v>8.8599999999999996E-9</v>
      </c>
      <c r="J237" s="25">
        <v>2.3699999999999999E-9</v>
      </c>
      <c r="K237" s="25">
        <v>6.3399999999999998E-10</v>
      </c>
      <c r="L237" s="25">
        <v>7.0500000000000002E-11</v>
      </c>
      <c r="M237" s="25">
        <v>0</v>
      </c>
      <c r="N237" s="25">
        <v>0</v>
      </c>
      <c r="O237" s="25">
        <v>0</v>
      </c>
      <c r="P237" s="25">
        <v>0</v>
      </c>
      <c r="Q237" s="25">
        <v>0</v>
      </c>
      <c r="R237" s="25">
        <v>2.7300000000000001E-6</v>
      </c>
      <c r="S237" s="25">
        <v>1.22E-6</v>
      </c>
      <c r="T237" s="25">
        <v>6.3799999999999997E-7</v>
      </c>
      <c r="U237" s="25">
        <v>4.9100000000000004E-7</v>
      </c>
      <c r="V237" s="25">
        <v>2.2700000000000001E-7</v>
      </c>
      <c r="W237" s="25">
        <v>6.8299999999999998E-9</v>
      </c>
      <c r="X237" s="25">
        <v>3.9600000000000004E-9</v>
      </c>
      <c r="Y237" s="25">
        <v>8.0200000000000002E-10</v>
      </c>
      <c r="Z237" s="25">
        <v>2.5100000000000001E-10</v>
      </c>
      <c r="AA237" s="25">
        <v>8.0500000000000006E-11</v>
      </c>
      <c r="AB237" s="25">
        <f t="shared" si="31"/>
        <v>1.1049521472392637E-2</v>
      </c>
      <c r="AC237" s="25">
        <f t="shared" si="32"/>
        <v>4.9378813905930465E-3</v>
      </c>
      <c r="AD237" s="25">
        <f t="shared" si="33"/>
        <v>2.5822691206543965E-3</v>
      </c>
      <c r="AE237" s="25">
        <f t="shared" si="34"/>
        <v>1.9872948875255623E-3</v>
      </c>
      <c r="AF237" s="25">
        <f t="shared" si="35"/>
        <v>9.187697341513293E-4</v>
      </c>
      <c r="AG237" s="25">
        <f t="shared" si="36"/>
        <v>2.7644040899795498E-5</v>
      </c>
      <c r="AH237" s="25">
        <f t="shared" si="37"/>
        <v>1.6027877300613497E-5</v>
      </c>
      <c r="AI237" s="25">
        <f t="shared" si="38"/>
        <v>3.246049897750511E-6</v>
      </c>
      <c r="AJ237" s="25">
        <f t="shared" si="39"/>
        <v>1.0159083844580778E-6</v>
      </c>
      <c r="AK237" s="25">
        <f t="shared" si="40"/>
        <v>3.2581922290388551E-7</v>
      </c>
      <c r="AL237" s="39">
        <f>'Inhalation-Haz-Values'!$C$2/H237</f>
        <v>5389755.0111358576</v>
      </c>
      <c r="AM237" s="39">
        <f>'Inhalation-Haz-Values'!$C$2/I237</f>
        <v>273137697.51693004</v>
      </c>
      <c r="AN237" s="39">
        <f>'Inhalation-Haz-Values'!$C$2/J237</f>
        <v>1021097046.4135021</v>
      </c>
      <c r="AO237" s="39">
        <f>'Inhalation-Haz-Values'!$C$2/K237</f>
        <v>3817034700.3154573</v>
      </c>
      <c r="AP237" s="39">
        <f>'Inhalation-Haz-Values'!$C$2/L237</f>
        <v>34326241134.75177</v>
      </c>
      <c r="AQ237" s="39" t="e">
        <f>'Inhalation-Haz-Values'!$C$2/M237</f>
        <v>#DIV/0!</v>
      </c>
      <c r="AR237" s="39" t="e">
        <f>'Inhalation-Haz-Values'!$C$2/N237</f>
        <v>#DIV/0!</v>
      </c>
      <c r="AS237" s="39" t="e">
        <f>'Inhalation-Haz-Values'!$C$2/O237</f>
        <v>#DIV/0!</v>
      </c>
      <c r="AT237" s="39" t="e">
        <f>'Inhalation-Haz-Values'!$C$2/P237</f>
        <v>#DIV/0!</v>
      </c>
      <c r="AU237" s="39" t="e">
        <f>'Inhalation-Haz-Values'!$C$2/Q237</f>
        <v>#DIV/0!</v>
      </c>
      <c r="AV237" s="39">
        <f>'Inhalation-Haz-Values'!$C$3/R237</f>
        <v>1904761.9047619049</v>
      </c>
      <c r="AW237" s="39">
        <f>'Inhalation-Haz-Values'!$C$3/S237</f>
        <v>4262295.0819672132</v>
      </c>
      <c r="AX237" s="39">
        <f>'Inhalation-Haz-Values'!$C$3/T237</f>
        <v>8150470.2194357375</v>
      </c>
      <c r="AY237" s="39">
        <f>'Inhalation-Haz-Values'!$C$3/U237</f>
        <v>10590631.364562118</v>
      </c>
      <c r="AZ237" s="39">
        <f>'Inhalation-Haz-Values'!$C$3/V237</f>
        <v>22907488.986784142</v>
      </c>
      <c r="BA237" s="39">
        <f>'Inhalation-Haz-Values'!$C$3/W237</f>
        <v>761346998.53587115</v>
      </c>
      <c r="BB237" s="39">
        <f>'Inhalation-Haz-Values'!$C$3/X237</f>
        <v>1313131313.1313131</v>
      </c>
      <c r="BC237" s="39">
        <f>'Inhalation-Haz-Values'!$C$3/Y237</f>
        <v>6483790523.690773</v>
      </c>
      <c r="BD237" s="39">
        <f>'Inhalation-Haz-Values'!$C$3/Z237</f>
        <v>20717131474.103584</v>
      </c>
      <c r="BE237" s="39">
        <f>'Inhalation-Haz-Values'!$C$3/AA237</f>
        <v>64596273291.925461</v>
      </c>
      <c r="BF237" s="39">
        <f>AB237*'Inhalation-Haz-Values'!$D$4</f>
        <v>7.8451602453987722E-8</v>
      </c>
      <c r="BG237" s="39">
        <f>AC237*'Inhalation-Haz-Values'!$D$4</f>
        <v>3.5058957873210632E-8</v>
      </c>
      <c r="BH237" s="39">
        <f>AD237*'Inhalation-Haz-Values'!$D$4</f>
        <v>1.8334110756646216E-8</v>
      </c>
      <c r="BI237" s="39">
        <f>AE237*'Inhalation-Haz-Values'!$D$4</f>
        <v>1.4109793701431491E-8</v>
      </c>
      <c r="BJ237" s="39">
        <f>AF237*'Inhalation-Haz-Values'!$D$4</f>
        <v>6.5232651124744379E-9</v>
      </c>
      <c r="BK237" s="39">
        <f>AG237*'Inhalation-Haz-Values'!$D$4</f>
        <v>1.9627269038854803E-10</v>
      </c>
      <c r="BL237" s="39">
        <f>AH237*'Inhalation-Haz-Values'!$D$4</f>
        <v>1.1379792883435583E-10</v>
      </c>
      <c r="BM237" s="39">
        <f>AI237*'Inhalation-Haz-Values'!$D$4</f>
        <v>2.3046954274028626E-11</v>
      </c>
      <c r="BN237" s="39">
        <f>AJ237*'Inhalation-Haz-Values'!$D$4</f>
        <v>7.2129495296523522E-12</v>
      </c>
      <c r="BO237" s="39">
        <f>AK237*'Inhalation-Haz-Values'!$D$4</f>
        <v>2.3133164826175871E-12</v>
      </c>
    </row>
    <row r="238" spans="1:67" s="23" customFormat="1" x14ac:dyDescent="0.25">
      <c r="A238" s="94" t="s">
        <v>155</v>
      </c>
      <c r="B238" s="94" t="s">
        <v>182</v>
      </c>
      <c r="C238" s="94" t="s">
        <v>183</v>
      </c>
      <c r="D238" s="94">
        <v>2020</v>
      </c>
      <c r="E238" s="94">
        <v>2019</v>
      </c>
      <c r="F238" s="94" t="s">
        <v>138</v>
      </c>
      <c r="G238" s="94" t="s">
        <v>127</v>
      </c>
      <c r="H238" s="25">
        <v>6.4500000000000003E-16</v>
      </c>
      <c r="I238" s="25">
        <v>1.2199999999999999E-9</v>
      </c>
      <c r="J238" s="25">
        <v>1.39E-8</v>
      </c>
      <c r="K238" s="25">
        <v>3.7100000000000001E-8</v>
      </c>
      <c r="L238" s="25">
        <v>6.2699999999999999E-8</v>
      </c>
      <c r="M238" s="25">
        <v>6.9299999999999999E-9</v>
      </c>
      <c r="N238" s="25">
        <v>2.7200000000000001E-9</v>
      </c>
      <c r="O238" s="25">
        <v>7.3500000000000005E-10</v>
      </c>
      <c r="P238" s="25">
        <v>3.13E-10</v>
      </c>
      <c r="Q238" s="25">
        <v>1.42E-10</v>
      </c>
      <c r="R238" s="25">
        <v>6.5800000000000002E-13</v>
      </c>
      <c r="S238" s="25">
        <v>9.53E-9</v>
      </c>
      <c r="T238" s="25">
        <v>6.2299999999999995E-8</v>
      </c>
      <c r="U238" s="25">
        <v>1.3E-7</v>
      </c>
      <c r="V238" s="25">
        <v>2.5600000000000002E-7</v>
      </c>
      <c r="W238" s="25">
        <v>7.3000000000000005E-8</v>
      </c>
      <c r="X238" s="25">
        <v>4.6499999999999999E-8</v>
      </c>
      <c r="Y238" s="25">
        <v>1.46E-8</v>
      </c>
      <c r="Z238" s="25">
        <v>5.0799999999999998E-9</v>
      </c>
      <c r="AA238" s="25">
        <v>1.7100000000000001E-9</v>
      </c>
      <c r="AB238" s="25">
        <f t="shared" si="31"/>
        <v>2.66321799591002E-9</v>
      </c>
      <c r="AC238" s="25">
        <f t="shared" si="32"/>
        <v>3.8572139059304703E-5</v>
      </c>
      <c r="AD238" s="25">
        <f t="shared" si="33"/>
        <v>2.5215574642126789E-4</v>
      </c>
      <c r="AE238" s="25">
        <f t="shared" si="34"/>
        <v>5.2616768916155412E-4</v>
      </c>
      <c r="AF238" s="25">
        <f t="shared" si="35"/>
        <v>1.0361456032719838E-3</v>
      </c>
      <c r="AG238" s="25">
        <f t="shared" si="36"/>
        <v>2.9546339468302654E-4</v>
      </c>
      <c r="AH238" s="25">
        <f t="shared" si="37"/>
        <v>1.8820613496932514E-4</v>
      </c>
      <c r="AI238" s="25">
        <f t="shared" si="38"/>
        <v>5.9092678936605317E-5</v>
      </c>
      <c r="AJ238" s="25">
        <f t="shared" si="39"/>
        <v>2.0561014314928422E-5</v>
      </c>
      <c r="AK238" s="25">
        <f t="shared" si="40"/>
        <v>6.9211288343558291E-6</v>
      </c>
      <c r="AL238" s="39">
        <f>'Inhalation-Haz-Values'!$C$2/H238</f>
        <v>3751937984496124</v>
      </c>
      <c r="AM238" s="39">
        <f>'Inhalation-Haz-Values'!$C$2/I238</f>
        <v>1983606557.3770492</v>
      </c>
      <c r="AN238" s="39">
        <f>'Inhalation-Haz-Values'!$C$2/J238</f>
        <v>174100719.42446041</v>
      </c>
      <c r="AO238" s="39">
        <f>'Inhalation-Haz-Values'!$C$2/K238</f>
        <v>65229110.512129374</v>
      </c>
      <c r="AP238" s="39">
        <f>'Inhalation-Haz-Values'!$C$2/L238</f>
        <v>38596491.228070177</v>
      </c>
      <c r="AQ238" s="39">
        <f>'Inhalation-Haz-Values'!$C$2/M238</f>
        <v>349206349.20634919</v>
      </c>
      <c r="AR238" s="39">
        <f>'Inhalation-Haz-Values'!$C$2/N238</f>
        <v>889705882.35294116</v>
      </c>
      <c r="AS238" s="39">
        <f>'Inhalation-Haz-Values'!$C$2/O238</f>
        <v>3292517006.8027205</v>
      </c>
      <c r="AT238" s="39">
        <f>'Inhalation-Haz-Values'!$C$2/P238</f>
        <v>7731629392.9712458</v>
      </c>
      <c r="AU238" s="39">
        <f>'Inhalation-Haz-Values'!$C$2/Q238</f>
        <v>17042253521.12676</v>
      </c>
      <c r="AV238" s="39">
        <f>'Inhalation-Haz-Values'!$C$3/R238</f>
        <v>7902735562310.0303</v>
      </c>
      <c r="AW238" s="39">
        <f>'Inhalation-Haz-Values'!$C$3/S238</f>
        <v>545645330.5351522</v>
      </c>
      <c r="AX238" s="39">
        <f>'Inhalation-Haz-Values'!$C$3/T238</f>
        <v>83467094.703049764</v>
      </c>
      <c r="AY238" s="39">
        <f>'Inhalation-Haz-Values'!$C$3/U238</f>
        <v>40000000</v>
      </c>
      <c r="AZ238" s="39">
        <f>'Inhalation-Haz-Values'!$C$3/V238</f>
        <v>20312500</v>
      </c>
      <c r="BA238" s="39">
        <f>'Inhalation-Haz-Values'!$C$3/W238</f>
        <v>71232876.712328762</v>
      </c>
      <c r="BB238" s="39">
        <f>'Inhalation-Haz-Values'!$C$3/X238</f>
        <v>111827956.98924732</v>
      </c>
      <c r="BC238" s="39">
        <f>'Inhalation-Haz-Values'!$C$3/Y238</f>
        <v>356164383.56164384</v>
      </c>
      <c r="BD238" s="39">
        <f>'Inhalation-Haz-Values'!$C$3/Z238</f>
        <v>1023622047.2440946</v>
      </c>
      <c r="BE238" s="39">
        <f>'Inhalation-Haz-Values'!$C$3/AA238</f>
        <v>3040935672.5146198</v>
      </c>
      <c r="BF238" s="39">
        <f>AB238*'Inhalation-Haz-Values'!$D$4</f>
        <v>1.8908847770961141E-14</v>
      </c>
      <c r="BG238" s="39">
        <f>AC238*'Inhalation-Haz-Values'!$D$4</f>
        <v>2.7386218732106341E-10</v>
      </c>
      <c r="BH238" s="39">
        <f>AD238*'Inhalation-Haz-Values'!$D$4</f>
        <v>1.7903057995910019E-9</v>
      </c>
      <c r="BI238" s="39">
        <f>AE238*'Inhalation-Haz-Values'!$D$4</f>
        <v>3.7357905930470339E-9</v>
      </c>
      <c r="BJ238" s="39">
        <f>AF238*'Inhalation-Haz-Values'!$D$4</f>
        <v>7.3566337832310853E-9</v>
      </c>
      <c r="BK238" s="39">
        <f>AG238*'Inhalation-Haz-Values'!$D$4</f>
        <v>2.0977901022494884E-9</v>
      </c>
      <c r="BL238" s="39">
        <f>AH238*'Inhalation-Haz-Values'!$D$4</f>
        <v>1.3362635582822085E-9</v>
      </c>
      <c r="BM238" s="39">
        <f>AI238*'Inhalation-Haz-Values'!$D$4</f>
        <v>4.1955802044989776E-10</v>
      </c>
      <c r="BN238" s="39">
        <f>AJ238*'Inhalation-Haz-Values'!$D$4</f>
        <v>1.459832016359918E-10</v>
      </c>
      <c r="BO238" s="39">
        <f>AK238*'Inhalation-Haz-Values'!$D$4</f>
        <v>4.9140014723926383E-11</v>
      </c>
    </row>
    <row r="239" spans="1:67" s="23" customFormat="1" ht="14.45" customHeight="1" x14ac:dyDescent="0.25">
      <c r="A239" s="94" t="s">
        <v>155</v>
      </c>
      <c r="B239" s="94" t="s">
        <v>182</v>
      </c>
      <c r="C239" s="94" t="s">
        <v>183</v>
      </c>
      <c r="D239" s="94" t="s">
        <v>140</v>
      </c>
      <c r="E239" s="94" t="s">
        <v>141</v>
      </c>
      <c r="F239" s="94" t="s">
        <v>134</v>
      </c>
      <c r="G239" s="94" t="s">
        <v>127</v>
      </c>
      <c r="H239" s="25">
        <v>4.0955850090945802E-15</v>
      </c>
      <c r="I239" s="25">
        <v>1.5912092613177001E-9</v>
      </c>
      <c r="J239" s="25">
        <v>1.24721436438965E-8</v>
      </c>
      <c r="K239" s="25">
        <v>2.7907490905416302E-8</v>
      </c>
      <c r="L239" s="25">
        <v>4.8990180375909399E-8</v>
      </c>
      <c r="M239" s="25">
        <v>5.5484402789005598E-9</v>
      </c>
      <c r="N239" s="25">
        <v>2.9829444725141401E-9</v>
      </c>
      <c r="O239" s="25">
        <v>7.8612827910266697E-10</v>
      </c>
      <c r="P239" s="25">
        <v>2.9944332053354799E-10</v>
      </c>
      <c r="Q239" s="25">
        <v>1.20347811742118E-10</v>
      </c>
      <c r="R239" s="25">
        <v>1.4226293828093201E-6</v>
      </c>
      <c r="S239" s="25">
        <v>6.2995939934064203E-7</v>
      </c>
      <c r="T239" s="25">
        <v>4.2824033346806698E-7</v>
      </c>
      <c r="U239" s="25">
        <v>3.7315605977162402E-7</v>
      </c>
      <c r="V239" s="25">
        <v>3.7416126212611101E-7</v>
      </c>
      <c r="W239" s="25">
        <v>8.5573809948463996E-8</v>
      </c>
      <c r="X239" s="25">
        <v>5.6342985852869801E-8</v>
      </c>
      <c r="Y239" s="25">
        <v>1.71519879547291E-8</v>
      </c>
      <c r="Z239" s="25">
        <v>6.0225481633993501E-9</v>
      </c>
      <c r="AA239" s="25">
        <v>2.0391697781932001E-9</v>
      </c>
      <c r="AB239" s="25">
        <f t="shared" si="31"/>
        <v>5.7580124222008306E-3</v>
      </c>
      <c r="AC239" s="25">
        <f t="shared" si="32"/>
        <v>2.5497252416666642E-3</v>
      </c>
      <c r="AD239" s="25">
        <f t="shared" si="33"/>
        <v>1.7332786666666628E-3</v>
      </c>
      <c r="AE239" s="25">
        <f t="shared" si="34"/>
        <v>1.5103281666666631E-3</v>
      </c>
      <c r="AF239" s="25">
        <f t="shared" si="35"/>
        <v>1.5143966666666645E-3</v>
      </c>
      <c r="AG239" s="25">
        <f t="shared" si="36"/>
        <v>3.4635518333333323E-4</v>
      </c>
      <c r="AH239" s="25">
        <f t="shared" si="37"/>
        <v>2.2804506666666648E-4</v>
      </c>
      <c r="AI239" s="25">
        <f t="shared" si="38"/>
        <v>6.942170666666633E-5</v>
      </c>
      <c r="AJ239" s="25">
        <f t="shared" si="39"/>
        <v>2.4375924999999986E-5</v>
      </c>
      <c r="AK239" s="25">
        <f t="shared" si="40"/>
        <v>8.2534249999999607E-6</v>
      </c>
      <c r="AL239" s="39">
        <f>'Inhalation-Haz-Values'!$C$2/H239</f>
        <v>590880178198277.63</v>
      </c>
      <c r="AM239" s="39">
        <f>'Inhalation-Haz-Values'!$C$2/I239</f>
        <v>1520855904.2674048</v>
      </c>
      <c r="AN239" s="39">
        <f>'Inhalation-Haz-Values'!$C$2/J239</f>
        <v>194032402.85676765</v>
      </c>
      <c r="AO239" s="39">
        <f>'Inhalation-Haz-Values'!$C$2/K239</f>
        <v>86715069.018631294</v>
      </c>
      <c r="AP239" s="39">
        <f>'Inhalation-Haz-Values'!$C$2/L239</f>
        <v>49397654.41627194</v>
      </c>
      <c r="AQ239" s="39">
        <f>'Inhalation-Haz-Values'!$C$2/M239</f>
        <v>436158610.05167568</v>
      </c>
      <c r="AR239" s="39">
        <f>'Inhalation-Haz-Values'!$C$2/N239</f>
        <v>811278930.02994156</v>
      </c>
      <c r="AS239" s="39">
        <f>'Inhalation-Haz-Values'!$C$2/O239</f>
        <v>3078378000.5501523</v>
      </c>
      <c r="AT239" s="39">
        <f>'Inhalation-Haz-Values'!$C$2/P239</f>
        <v>8081662986.1305466</v>
      </c>
      <c r="AU239" s="39">
        <f>'Inhalation-Haz-Values'!$C$2/Q239</f>
        <v>20108383899.705547</v>
      </c>
      <c r="AV239" s="39">
        <f>'Inhalation-Haz-Values'!$C$3/R239</f>
        <v>3655203.57082135</v>
      </c>
      <c r="AW239" s="39">
        <f>'Inhalation-Haz-Values'!$C$3/S239</f>
        <v>8254500.2192882122</v>
      </c>
      <c r="AX239" s="39">
        <f>'Inhalation-Haz-Values'!$C$3/T239</f>
        <v>12142714.250869958</v>
      </c>
      <c r="AY239" s="39">
        <f>'Inhalation-Haz-Values'!$C$3/U239</f>
        <v>13935188.412007732</v>
      </c>
      <c r="AZ239" s="39">
        <f>'Inhalation-Haz-Values'!$C$3/V239</f>
        <v>13897750.853340186</v>
      </c>
      <c r="BA239" s="39">
        <f>'Inhalation-Haz-Values'!$C$3/W239</f>
        <v>60766255.506581396</v>
      </c>
      <c r="BB239" s="39">
        <f>'Inhalation-Haz-Values'!$C$3/X239</f>
        <v>92291878.417287335</v>
      </c>
      <c r="BC239" s="39">
        <f>'Inhalation-Haz-Values'!$C$3/Y239</f>
        <v>303171854.6984095</v>
      </c>
      <c r="BD239" s="39">
        <f>'Inhalation-Haz-Values'!$C$3/Z239</f>
        <v>863421903.63902819</v>
      </c>
      <c r="BE239" s="39">
        <f>'Inhalation-Haz-Values'!$C$3/AA239</f>
        <v>2550057408.4652448</v>
      </c>
      <c r="BF239" s="39">
        <f>AB239*'Inhalation-Haz-Values'!$D$4</f>
        <v>4.0881888197625895E-8</v>
      </c>
      <c r="BG239" s="39">
        <f>AC239*'Inhalation-Haz-Values'!$D$4</f>
        <v>1.8103049215833315E-8</v>
      </c>
      <c r="BH239" s="39">
        <f>AD239*'Inhalation-Haz-Values'!$D$4</f>
        <v>1.2306278533333306E-8</v>
      </c>
      <c r="BI239" s="39">
        <f>AE239*'Inhalation-Haz-Values'!$D$4</f>
        <v>1.0723329983333309E-8</v>
      </c>
      <c r="BJ239" s="39">
        <f>AF239*'Inhalation-Haz-Values'!$D$4</f>
        <v>1.0752216333333318E-8</v>
      </c>
      <c r="BK239" s="39">
        <f>AG239*'Inhalation-Haz-Values'!$D$4</f>
        <v>2.4591218016666658E-9</v>
      </c>
      <c r="BL239" s="39">
        <f>AH239*'Inhalation-Haz-Values'!$D$4</f>
        <v>1.6191199733333319E-9</v>
      </c>
      <c r="BM239" s="39">
        <f>AI239*'Inhalation-Haz-Values'!$D$4</f>
        <v>4.9289411733333089E-10</v>
      </c>
      <c r="BN239" s="39">
        <f>AJ239*'Inhalation-Haz-Values'!$D$4</f>
        <v>1.7306906749999991E-10</v>
      </c>
      <c r="BO239" s="39">
        <f>AK239*'Inhalation-Haz-Values'!$D$4</f>
        <v>5.8599317499999722E-11</v>
      </c>
    </row>
    <row r="240" spans="1:67" s="23" customFormat="1" x14ac:dyDescent="0.25">
      <c r="A240" s="94" t="s">
        <v>155</v>
      </c>
      <c r="B240" s="94" t="s">
        <v>182</v>
      </c>
      <c r="C240" s="94" t="s">
        <v>183</v>
      </c>
      <c r="D240" s="94" t="s">
        <v>140</v>
      </c>
      <c r="E240" s="94" t="s">
        <v>141</v>
      </c>
      <c r="F240" s="94" t="s">
        <v>137</v>
      </c>
      <c r="G240" s="94" t="s">
        <v>127</v>
      </c>
      <c r="H240" s="25">
        <v>0</v>
      </c>
      <c r="I240" s="25">
        <v>0</v>
      </c>
      <c r="J240" s="25">
        <v>0</v>
      </c>
      <c r="K240" s="25">
        <v>0</v>
      </c>
      <c r="L240" s="25">
        <v>0</v>
      </c>
      <c r="M240" s="25">
        <v>0</v>
      </c>
      <c r="N240" s="25">
        <v>0</v>
      </c>
      <c r="O240" s="25">
        <v>0</v>
      </c>
      <c r="P240" s="25">
        <v>0</v>
      </c>
      <c r="Q240" s="25">
        <v>0</v>
      </c>
      <c r="R240" s="25">
        <v>1.4226263136620799E-6</v>
      </c>
      <c r="S240" s="25">
        <v>6.2153200409256201E-7</v>
      </c>
      <c r="T240" s="25">
        <v>3.2738606002425201E-7</v>
      </c>
      <c r="U240" s="25">
        <v>2.4794661984640202E-7</v>
      </c>
      <c r="V240" s="25">
        <v>1.14399654153193E-7</v>
      </c>
      <c r="W240" s="25">
        <v>3.51859325737671E-9</v>
      </c>
      <c r="X240" s="25">
        <v>2.0490196165117202E-9</v>
      </c>
      <c r="Y240" s="25">
        <v>4.1373047569725098E-10</v>
      </c>
      <c r="Z240" s="25">
        <v>1.2824942451495501E-10</v>
      </c>
      <c r="AA240" s="25">
        <v>4.1011255431487402E-11</v>
      </c>
      <c r="AB240" s="25">
        <f t="shared" si="31"/>
        <v>5.7579999999999775E-3</v>
      </c>
      <c r="AC240" s="25">
        <f t="shared" si="32"/>
        <v>2.5156158333333309E-3</v>
      </c>
      <c r="AD240" s="25">
        <f t="shared" si="33"/>
        <v>1.3250766666666656E-3</v>
      </c>
      <c r="AE240" s="25">
        <f t="shared" si="34"/>
        <v>1.0035499999999978E-3</v>
      </c>
      <c r="AF240" s="25">
        <f t="shared" si="35"/>
        <v>4.6302616666666583E-4</v>
      </c>
      <c r="AG240" s="25">
        <f t="shared" si="36"/>
        <v>1.42413083333333E-5</v>
      </c>
      <c r="AH240" s="25">
        <f t="shared" si="37"/>
        <v>8.2932916666666606E-6</v>
      </c>
      <c r="AI240" s="25">
        <f t="shared" si="38"/>
        <v>1.6745508333333317E-6</v>
      </c>
      <c r="AJ240" s="25">
        <f t="shared" si="39"/>
        <v>5.1908233333333119E-7</v>
      </c>
      <c r="AK240" s="25">
        <f t="shared" si="40"/>
        <v>1.6599074999999975E-7</v>
      </c>
      <c r="AL240" s="39" t="e">
        <f>'Inhalation-Haz-Values'!$C$2/H240</f>
        <v>#DIV/0!</v>
      </c>
      <c r="AM240" s="39" t="e">
        <f>'Inhalation-Haz-Values'!$C$2/I240</f>
        <v>#DIV/0!</v>
      </c>
      <c r="AN240" s="39" t="e">
        <f>'Inhalation-Haz-Values'!$C$2/J240</f>
        <v>#DIV/0!</v>
      </c>
      <c r="AO240" s="39" t="e">
        <f>'Inhalation-Haz-Values'!$C$2/K240</f>
        <v>#DIV/0!</v>
      </c>
      <c r="AP240" s="39" t="e">
        <f>'Inhalation-Haz-Values'!$C$2/L240</f>
        <v>#DIV/0!</v>
      </c>
      <c r="AQ240" s="39" t="e">
        <f>'Inhalation-Haz-Values'!$C$2/M240</f>
        <v>#DIV/0!</v>
      </c>
      <c r="AR240" s="39" t="e">
        <f>'Inhalation-Haz-Values'!$C$2/N240</f>
        <v>#DIV/0!</v>
      </c>
      <c r="AS240" s="39" t="e">
        <f>'Inhalation-Haz-Values'!$C$2/O240</f>
        <v>#DIV/0!</v>
      </c>
      <c r="AT240" s="39" t="e">
        <f>'Inhalation-Haz-Values'!$C$2/P240</f>
        <v>#DIV/0!</v>
      </c>
      <c r="AU240" s="39" t="e">
        <f>'Inhalation-Haz-Values'!$C$2/Q240</f>
        <v>#DIV/0!</v>
      </c>
      <c r="AV240" s="39">
        <f>'Inhalation-Haz-Values'!$C$3/R240</f>
        <v>3655211.4564887555</v>
      </c>
      <c r="AW240" s="39">
        <f>'Inhalation-Haz-Values'!$C$3/S240</f>
        <v>8366423.5562447198</v>
      </c>
      <c r="AX240" s="39">
        <f>'Inhalation-Haz-Values'!$C$3/T240</f>
        <v>15883388.558495117</v>
      </c>
      <c r="AY240" s="39">
        <f>'Inhalation-Haz-Values'!$C$3/U240</f>
        <v>20972256.057458241</v>
      </c>
      <c r="AZ240" s="39">
        <f>'Inhalation-Haz-Values'!$C$3/V240</f>
        <v>45454682.870252922</v>
      </c>
      <c r="BA240" s="39">
        <f>'Inhalation-Haz-Values'!$C$3/W240</f>
        <v>1477863344.7040889</v>
      </c>
      <c r="BB240" s="39">
        <f>'Inhalation-Haz-Values'!$C$3/X240</f>
        <v>2537799032.3257875</v>
      </c>
      <c r="BC240" s="39">
        <f>'Inhalation-Haz-Values'!$C$3/Y240</f>
        <v>12568568924.57959</v>
      </c>
      <c r="BD240" s="39">
        <f>'Inhalation-Haz-Values'!$C$3/Z240</f>
        <v>40545990905.352051</v>
      </c>
      <c r="BE240" s="39">
        <f>'Inhalation-Haz-Values'!$C$3/AA240</f>
        <v>126794460332.65228</v>
      </c>
      <c r="BF240" s="39">
        <f>AB240*'Inhalation-Haz-Values'!$D$4</f>
        <v>4.0881799999999839E-8</v>
      </c>
      <c r="BG240" s="39">
        <f>AC240*'Inhalation-Haz-Values'!$D$4</f>
        <v>1.786087241666665E-8</v>
      </c>
      <c r="BH240" s="39">
        <f>AD240*'Inhalation-Haz-Values'!$D$4</f>
        <v>9.4080443333333255E-9</v>
      </c>
      <c r="BI240" s="39">
        <f>AE240*'Inhalation-Haz-Values'!$D$4</f>
        <v>7.1252049999999844E-9</v>
      </c>
      <c r="BJ240" s="39">
        <f>AF240*'Inhalation-Haz-Values'!$D$4</f>
        <v>3.2874857833333274E-9</v>
      </c>
      <c r="BK240" s="39">
        <f>AG240*'Inhalation-Haz-Values'!$D$4</f>
        <v>1.0111328916666643E-10</v>
      </c>
      <c r="BL240" s="39">
        <f>AH240*'Inhalation-Haz-Values'!$D$4</f>
        <v>5.8882370833333291E-11</v>
      </c>
      <c r="BM240" s="39">
        <f>AI240*'Inhalation-Haz-Values'!$D$4</f>
        <v>1.1889310916666654E-11</v>
      </c>
      <c r="BN240" s="39">
        <f>AJ240*'Inhalation-Haz-Values'!$D$4</f>
        <v>3.6854845666666513E-12</v>
      </c>
      <c r="BO240" s="39">
        <f>AK240*'Inhalation-Haz-Values'!$D$4</f>
        <v>1.1785343249999981E-12</v>
      </c>
    </row>
    <row r="241" spans="1:67" s="23" customFormat="1" ht="14.45" customHeight="1" x14ac:dyDescent="0.25">
      <c r="A241" s="94" t="s">
        <v>155</v>
      </c>
      <c r="B241" s="94" t="s">
        <v>182</v>
      </c>
      <c r="C241" s="94" t="s">
        <v>183</v>
      </c>
      <c r="D241" s="94" t="s">
        <v>140</v>
      </c>
      <c r="E241" s="94" t="s">
        <v>141</v>
      </c>
      <c r="F241" s="94" t="s">
        <v>138</v>
      </c>
      <c r="G241" s="94" t="s">
        <v>127</v>
      </c>
      <c r="H241" s="25">
        <v>5.8096421786580403E-17</v>
      </c>
      <c r="I241" s="25">
        <v>1.9401900212206901E-10</v>
      </c>
      <c r="J241" s="25">
        <v>2.9032521978577198E-9</v>
      </c>
      <c r="K241" s="25">
        <v>1.07322182952708E-8</v>
      </c>
      <c r="L241" s="25">
        <v>2.74533771220695E-8</v>
      </c>
      <c r="M241" s="25">
        <v>4.39169783245755E-9</v>
      </c>
      <c r="N241" s="25">
        <v>2.5668793957154401E-9</v>
      </c>
      <c r="O241" s="25">
        <v>6.90802680375909E-10</v>
      </c>
      <c r="P241" s="25">
        <v>2.6167380254648302E-10</v>
      </c>
      <c r="Q241" s="25">
        <v>1.0300402536378301E-10</v>
      </c>
      <c r="R241" s="25">
        <v>9.3684871791632903E-13</v>
      </c>
      <c r="S241" s="25">
        <v>7.9383746589531093E-9</v>
      </c>
      <c r="T241" s="25">
        <v>5.3861114844381501E-8</v>
      </c>
      <c r="U241" s="25">
        <v>9.5455083745957895E-8</v>
      </c>
      <c r="V241" s="25">
        <v>2.3007136633488199E-7</v>
      </c>
      <c r="W241" s="25">
        <v>8.1861771549110706E-8</v>
      </c>
      <c r="X241" s="25">
        <v>5.4124140940784103E-8</v>
      </c>
      <c r="Y241" s="25">
        <v>1.6708243267481799E-8</v>
      </c>
      <c r="Z241" s="25">
        <v>5.8901827253435704E-9</v>
      </c>
      <c r="AA241" s="25">
        <v>1.9965270197554501E-9</v>
      </c>
      <c r="AB241" s="25">
        <f t="shared" si="31"/>
        <v>3.7918424999999963E-9</v>
      </c>
      <c r="AC241" s="25">
        <f t="shared" si="32"/>
        <v>3.2130124999999981E-5</v>
      </c>
      <c r="AD241" s="25">
        <f t="shared" si="33"/>
        <v>2.1799983333333306E-4</v>
      </c>
      <c r="AE241" s="25">
        <f t="shared" si="34"/>
        <v>3.8634908333333304E-4</v>
      </c>
      <c r="AF241" s="25">
        <f t="shared" si="35"/>
        <v>9.3120091666666345E-4</v>
      </c>
      <c r="AG241" s="25">
        <f t="shared" si="36"/>
        <v>3.3133091666666647E-4</v>
      </c>
      <c r="AH241" s="25">
        <f t="shared" si="37"/>
        <v>2.1906441666666644E-4</v>
      </c>
      <c r="AI241" s="25">
        <f t="shared" si="38"/>
        <v>6.7625674999999949E-5</v>
      </c>
      <c r="AJ241" s="25">
        <f t="shared" si="39"/>
        <v>2.3840183333333322E-5</v>
      </c>
      <c r="AK241" s="25">
        <f t="shared" si="40"/>
        <v>8.0808308333333068E-6</v>
      </c>
      <c r="AL241" s="39">
        <f>'Inhalation-Haz-Values'!$C$2/H241</f>
        <v>4.1654888985933928E+16</v>
      </c>
      <c r="AM241" s="39">
        <f>'Inhalation-Haz-Values'!$C$2/I241</f>
        <v>12473005084.71553</v>
      </c>
      <c r="AN241" s="39">
        <f>'Inhalation-Haz-Values'!$C$2/J241</f>
        <v>833547978.29334056</v>
      </c>
      <c r="AO241" s="39">
        <f>'Inhalation-Haz-Values'!$C$2/K241</f>
        <v>225489263.58182481</v>
      </c>
      <c r="AP241" s="39">
        <f>'Inhalation-Haz-Values'!$C$2/L241</f>
        <v>88149446.577724889</v>
      </c>
      <c r="AQ241" s="39">
        <f>'Inhalation-Haz-Values'!$C$2/M241</f>
        <v>551039732.76908994</v>
      </c>
      <c r="AR241" s="39">
        <f>'Inhalation-Haz-Values'!$C$2/N241</f>
        <v>942779003.96855152</v>
      </c>
      <c r="AS241" s="39">
        <f>'Inhalation-Haz-Values'!$C$2/O241</f>
        <v>3503171120.7071843</v>
      </c>
      <c r="AT241" s="39">
        <f>'Inhalation-Haz-Values'!$C$2/P241</f>
        <v>9248155437.9908466</v>
      </c>
      <c r="AU241" s="39">
        <f>'Inhalation-Haz-Values'!$C$2/Q241</f>
        <v>23494227448.424461</v>
      </c>
      <c r="AV241" s="39">
        <f>'Inhalation-Haz-Values'!$C$3/R241</f>
        <v>5550522619666.3457</v>
      </c>
      <c r="AW241" s="39">
        <f>'Inhalation-Haz-Values'!$C$3/S241</f>
        <v>655045928.59387183</v>
      </c>
      <c r="AX241" s="39">
        <f>'Inhalation-Haz-Values'!$C$3/T241</f>
        <v>96544603.932245493</v>
      </c>
      <c r="AY241" s="39">
        <f>'Inhalation-Haz-Values'!$C$3/U241</f>
        <v>54475883.273426987</v>
      </c>
      <c r="AZ241" s="39">
        <f>'Inhalation-Haz-Values'!$C$3/V241</f>
        <v>22601682.611955736</v>
      </c>
      <c r="BA241" s="39">
        <f>'Inhalation-Haz-Values'!$C$3/W241</f>
        <v>63521713.51288683</v>
      </c>
      <c r="BB241" s="39">
        <f>'Inhalation-Haz-Values'!$C$3/X241</f>
        <v>96075427.888808295</v>
      </c>
      <c r="BC241" s="39">
        <f>'Inhalation-Haz-Values'!$C$3/Y241</f>
        <v>311223622.78028548</v>
      </c>
      <c r="BD241" s="39">
        <f>'Inhalation-Haz-Values'!$C$3/Z241</f>
        <v>882824904.16232169</v>
      </c>
      <c r="BE241" s="39">
        <f>'Inhalation-Haz-Values'!$C$3/AA241</f>
        <v>2604522727.990396</v>
      </c>
      <c r="BF241" s="39">
        <f>AB241*'Inhalation-Haz-Values'!$D$4</f>
        <v>2.6922081749999971E-14</v>
      </c>
      <c r="BG241" s="39">
        <f>AC241*'Inhalation-Haz-Values'!$D$4</f>
        <v>2.2812388749999985E-10</v>
      </c>
      <c r="BH241" s="39">
        <f>AD241*'Inhalation-Haz-Values'!$D$4</f>
        <v>1.5477988166666647E-9</v>
      </c>
      <c r="BI241" s="39">
        <f>AE241*'Inhalation-Haz-Values'!$D$4</f>
        <v>2.7430784916666644E-9</v>
      </c>
      <c r="BJ241" s="39">
        <f>AF241*'Inhalation-Haz-Values'!$D$4</f>
        <v>6.6115265083333107E-9</v>
      </c>
      <c r="BK241" s="39">
        <f>AG241*'Inhalation-Haz-Values'!$D$4</f>
        <v>2.3524495083333317E-9</v>
      </c>
      <c r="BL241" s="39">
        <f>AH241*'Inhalation-Haz-Values'!$D$4</f>
        <v>1.5553573583333317E-9</v>
      </c>
      <c r="BM241" s="39">
        <f>AI241*'Inhalation-Haz-Values'!$D$4</f>
        <v>4.8014229249999967E-10</v>
      </c>
      <c r="BN241" s="39">
        <f>AJ241*'Inhalation-Haz-Values'!$D$4</f>
        <v>1.6926530166666657E-10</v>
      </c>
      <c r="BO241" s="39">
        <f>AK241*'Inhalation-Haz-Values'!$D$4</f>
        <v>5.7373898916666478E-11</v>
      </c>
    </row>
    <row r="242" spans="1:67" s="23" customFormat="1" x14ac:dyDescent="0.25">
      <c r="A242" s="94" t="s">
        <v>187</v>
      </c>
      <c r="B242" s="94" t="s">
        <v>185</v>
      </c>
      <c r="C242" s="94" t="s">
        <v>186</v>
      </c>
      <c r="D242" s="94">
        <v>2015</v>
      </c>
      <c r="E242" s="94">
        <v>2016</v>
      </c>
      <c r="F242" s="94" t="s">
        <v>134</v>
      </c>
      <c r="G242" s="94" t="s">
        <v>127</v>
      </c>
      <c r="H242" s="25">
        <v>1.6500000000000001E-6</v>
      </c>
      <c r="I242" s="25">
        <v>5.9800000000000006E-8</v>
      </c>
      <c r="J242" s="25">
        <v>1.7599999999999999E-8</v>
      </c>
      <c r="K242" s="25">
        <v>5.5299999999999997E-9</v>
      </c>
      <c r="L242" s="25">
        <v>1.9500000000000001E-9</v>
      </c>
      <c r="M242" s="25">
        <v>1.51E-10</v>
      </c>
      <c r="N242" s="25">
        <v>7.7099999999999997E-11</v>
      </c>
      <c r="O242" s="25">
        <v>2.13E-11</v>
      </c>
      <c r="P242" s="25">
        <v>8.4999999999999997E-12</v>
      </c>
      <c r="Q242" s="25">
        <v>3.37E-12</v>
      </c>
      <c r="R242" s="25">
        <v>9.8400000000000007E-6</v>
      </c>
      <c r="S242" s="25">
        <v>2.79E-6</v>
      </c>
      <c r="T242" s="25">
        <v>1.28E-6</v>
      </c>
      <c r="U242" s="25">
        <v>9.64E-7</v>
      </c>
      <c r="V242" s="25">
        <v>4.03E-7</v>
      </c>
      <c r="W242" s="25">
        <v>1.3599999999999999E-8</v>
      </c>
      <c r="X242" s="25">
        <v>6.9699999999999997E-9</v>
      </c>
      <c r="Y242" s="25">
        <v>1.45E-9</v>
      </c>
      <c r="Z242" s="25">
        <v>4.5099999999999999E-10</v>
      </c>
      <c r="AA242" s="25">
        <v>1.4700000000000001E-10</v>
      </c>
      <c r="AB242" s="25">
        <f t="shared" si="31"/>
        <v>3.9826846625766875E-2</v>
      </c>
      <c r="AC242" s="25">
        <f t="shared" si="32"/>
        <v>1.1292368098159509E-2</v>
      </c>
      <c r="AD242" s="25">
        <f t="shared" si="33"/>
        <v>5.1807280163599185E-3</v>
      </c>
      <c r="AE242" s="25">
        <f t="shared" si="34"/>
        <v>3.9017357873210633E-3</v>
      </c>
      <c r="AF242" s="25">
        <f t="shared" si="35"/>
        <v>1.6311198364008178E-3</v>
      </c>
      <c r="AG242" s="25">
        <f t="shared" si="36"/>
        <v>5.5045235173824126E-5</v>
      </c>
      <c r="AH242" s="25">
        <f t="shared" si="37"/>
        <v>2.8210683026584865E-5</v>
      </c>
      <c r="AI242" s="25">
        <f t="shared" si="38"/>
        <v>5.8687934560327188E-6</v>
      </c>
      <c r="AJ242" s="25">
        <f t="shared" si="39"/>
        <v>1.8253971370143149E-6</v>
      </c>
      <c r="AK242" s="25">
        <f t="shared" si="40"/>
        <v>5.9497423312883439E-7</v>
      </c>
      <c r="AL242" s="39">
        <f>'Inhalation-Haz-Values'!$C$2/H242</f>
        <v>1466666.6666666665</v>
      </c>
      <c r="AM242" s="39">
        <f>'Inhalation-Haz-Values'!$C$2/I242</f>
        <v>40468227.424749158</v>
      </c>
      <c r="AN242" s="39">
        <f>'Inhalation-Haz-Values'!$C$2/J242</f>
        <v>137500000</v>
      </c>
      <c r="AO242" s="39">
        <f>'Inhalation-Haz-Values'!$C$2/K242</f>
        <v>437613019.89150089</v>
      </c>
      <c r="AP242" s="39">
        <f>'Inhalation-Haz-Values'!$C$2/L242</f>
        <v>1241025641.025641</v>
      </c>
      <c r="AQ242" s="39">
        <f>'Inhalation-Haz-Values'!$C$2/M242</f>
        <v>16026490066.225166</v>
      </c>
      <c r="AR242" s="39">
        <f>'Inhalation-Haz-Values'!$C$2/N242</f>
        <v>31387808041.504539</v>
      </c>
      <c r="AS242" s="39">
        <f>'Inhalation-Haz-Values'!$C$2/O242</f>
        <v>113615023474.17841</v>
      </c>
      <c r="AT242" s="39">
        <f>'Inhalation-Haz-Values'!$C$2/P242</f>
        <v>284705882352.94116</v>
      </c>
      <c r="AU242" s="39">
        <f>'Inhalation-Haz-Values'!$C$2/Q242</f>
        <v>718100890207.71509</v>
      </c>
      <c r="AV242" s="39">
        <f>'Inhalation-Haz-Values'!$C$3/R242</f>
        <v>528455.28455284552</v>
      </c>
      <c r="AW242" s="39">
        <f>'Inhalation-Haz-Values'!$C$3/S242</f>
        <v>1863799.2831541218</v>
      </c>
      <c r="AX242" s="39">
        <f>'Inhalation-Haz-Values'!$C$3/T242</f>
        <v>4062500</v>
      </c>
      <c r="AY242" s="39">
        <f>'Inhalation-Haz-Values'!$C$3/U242</f>
        <v>5394190.8713692948</v>
      </c>
      <c r="AZ242" s="39">
        <f>'Inhalation-Haz-Values'!$C$3/V242</f>
        <v>12903225.806451613</v>
      </c>
      <c r="BA242" s="39">
        <f>'Inhalation-Haz-Values'!$C$3/W242</f>
        <v>382352941.17647064</v>
      </c>
      <c r="BB242" s="39">
        <f>'Inhalation-Haz-Values'!$C$3/X242</f>
        <v>746054519.36872315</v>
      </c>
      <c r="BC242" s="39">
        <f>'Inhalation-Haz-Values'!$C$3/Y242</f>
        <v>3586206896.5517244</v>
      </c>
      <c r="BD242" s="39">
        <f>'Inhalation-Haz-Values'!$C$3/Z242</f>
        <v>11529933481.152994</v>
      </c>
      <c r="BE242" s="39">
        <f>'Inhalation-Haz-Values'!$C$3/AA242</f>
        <v>35374149659.863945</v>
      </c>
      <c r="BF242" s="39">
        <f>AB242*'Inhalation-Haz-Values'!$D$4</f>
        <v>2.8277061104294481E-7</v>
      </c>
      <c r="BG242" s="39">
        <f>AC242*'Inhalation-Haz-Values'!$D$4</f>
        <v>8.0175813496932511E-8</v>
      </c>
      <c r="BH242" s="39">
        <f>AD242*'Inhalation-Haz-Values'!$D$4</f>
        <v>3.6783168916155421E-8</v>
      </c>
      <c r="BI242" s="39">
        <f>AE242*'Inhalation-Haz-Values'!$D$4</f>
        <v>2.7702324089979549E-8</v>
      </c>
      <c r="BJ242" s="39">
        <f>AF242*'Inhalation-Haz-Values'!$D$4</f>
        <v>1.1580950838445807E-8</v>
      </c>
      <c r="BK242" s="39">
        <f>AG242*'Inhalation-Haz-Values'!$D$4</f>
        <v>3.9082116973415128E-10</v>
      </c>
      <c r="BL242" s="39">
        <f>AH242*'Inhalation-Haz-Values'!$D$4</f>
        <v>2.0029584948875254E-10</v>
      </c>
      <c r="BM242" s="39">
        <f>AI242*'Inhalation-Haz-Values'!$D$4</f>
        <v>4.1668433537832301E-11</v>
      </c>
      <c r="BN242" s="39">
        <f>AJ242*'Inhalation-Haz-Values'!$D$4</f>
        <v>1.2960319672801636E-11</v>
      </c>
      <c r="BO242" s="39">
        <f>AK242*'Inhalation-Haz-Values'!$D$4</f>
        <v>4.2243170552147237E-12</v>
      </c>
    </row>
    <row r="243" spans="1:67" s="23" customFormat="1" ht="14.45" customHeight="1" x14ac:dyDescent="0.25">
      <c r="A243" s="94" t="s">
        <v>187</v>
      </c>
      <c r="B243" s="94" t="s">
        <v>185</v>
      </c>
      <c r="C243" s="94" t="s">
        <v>186</v>
      </c>
      <c r="D243" s="94">
        <v>2015</v>
      </c>
      <c r="E243" s="94">
        <v>2016</v>
      </c>
      <c r="F243" s="94" t="s">
        <v>137</v>
      </c>
      <c r="G243" s="94" t="s">
        <v>127</v>
      </c>
      <c r="H243" s="25">
        <v>1.6500000000000001E-6</v>
      </c>
      <c r="I243" s="25">
        <v>5.9800000000000006E-8</v>
      </c>
      <c r="J243" s="25">
        <v>1.74E-8</v>
      </c>
      <c r="K243" s="25">
        <v>5.2000000000000002E-9</v>
      </c>
      <c r="L243" s="25">
        <v>5.7399999999999998E-10</v>
      </c>
      <c r="M243" s="25">
        <v>0</v>
      </c>
      <c r="N243" s="25">
        <v>0</v>
      </c>
      <c r="O243" s="25">
        <v>0</v>
      </c>
      <c r="P243" s="25">
        <v>0</v>
      </c>
      <c r="Q243" s="25">
        <v>0</v>
      </c>
      <c r="R243" s="25">
        <v>9.8400000000000007E-6</v>
      </c>
      <c r="S243" s="25">
        <v>2.79E-6</v>
      </c>
      <c r="T243" s="25">
        <v>1.28E-6</v>
      </c>
      <c r="U243" s="25">
        <v>9.6200000000000006E-7</v>
      </c>
      <c r="V243" s="25">
        <v>3.9999999999999998E-7</v>
      </c>
      <c r="W243" s="25">
        <v>1.27E-8</v>
      </c>
      <c r="X243" s="25">
        <v>6.3199999999999997E-9</v>
      </c>
      <c r="Y243" s="25">
        <v>1.27E-9</v>
      </c>
      <c r="Z243" s="25">
        <v>3.9499999999999998E-10</v>
      </c>
      <c r="AA243" s="25">
        <v>1.28E-10</v>
      </c>
      <c r="AB243" s="25">
        <f t="shared" si="31"/>
        <v>3.9826846625766875E-2</v>
      </c>
      <c r="AC243" s="25">
        <f t="shared" si="32"/>
        <v>1.1292368098159509E-2</v>
      </c>
      <c r="AD243" s="25">
        <f t="shared" si="33"/>
        <v>5.1807280163599185E-3</v>
      </c>
      <c r="AE243" s="25">
        <f t="shared" si="34"/>
        <v>3.893640899795501E-3</v>
      </c>
      <c r="AF243" s="25">
        <f t="shared" si="35"/>
        <v>1.6189775051124742E-3</v>
      </c>
      <c r="AG243" s="25">
        <f t="shared" si="36"/>
        <v>5.1402535787321065E-5</v>
      </c>
      <c r="AH243" s="25">
        <f t="shared" si="37"/>
        <v>2.5579844580777097E-5</v>
      </c>
      <c r="AI243" s="25">
        <f t="shared" si="38"/>
        <v>5.1402535787321055E-6</v>
      </c>
      <c r="AJ243" s="25">
        <f t="shared" si="39"/>
        <v>1.5987402862985686E-6</v>
      </c>
      <c r="AK243" s="25">
        <f t="shared" si="40"/>
        <v>5.1807280163599181E-7</v>
      </c>
      <c r="AL243" s="39">
        <f>'Inhalation-Haz-Values'!$C$2/H243</f>
        <v>1466666.6666666665</v>
      </c>
      <c r="AM243" s="39">
        <f>'Inhalation-Haz-Values'!$C$2/I243</f>
        <v>40468227.424749158</v>
      </c>
      <c r="AN243" s="39">
        <f>'Inhalation-Haz-Values'!$C$2/J243</f>
        <v>139080459.77011493</v>
      </c>
      <c r="AO243" s="39">
        <f>'Inhalation-Haz-Values'!$C$2/K243</f>
        <v>465384615.38461536</v>
      </c>
      <c r="AP243" s="39">
        <f>'Inhalation-Haz-Values'!$C$2/L243</f>
        <v>4216027874.5644598</v>
      </c>
      <c r="AQ243" s="39" t="e">
        <f>'Inhalation-Haz-Values'!$C$2/M243</f>
        <v>#DIV/0!</v>
      </c>
      <c r="AR243" s="39" t="e">
        <f>'Inhalation-Haz-Values'!$C$2/N243</f>
        <v>#DIV/0!</v>
      </c>
      <c r="AS243" s="39" t="e">
        <f>'Inhalation-Haz-Values'!$C$2/O243</f>
        <v>#DIV/0!</v>
      </c>
      <c r="AT243" s="39" t="e">
        <f>'Inhalation-Haz-Values'!$C$2/P243</f>
        <v>#DIV/0!</v>
      </c>
      <c r="AU243" s="39" t="e">
        <f>'Inhalation-Haz-Values'!$C$2/Q243</f>
        <v>#DIV/0!</v>
      </c>
      <c r="AV243" s="39">
        <f>'Inhalation-Haz-Values'!$C$3/R243</f>
        <v>528455.28455284552</v>
      </c>
      <c r="AW243" s="39">
        <f>'Inhalation-Haz-Values'!$C$3/S243</f>
        <v>1863799.2831541218</v>
      </c>
      <c r="AX243" s="39">
        <f>'Inhalation-Haz-Values'!$C$3/T243</f>
        <v>4062500</v>
      </c>
      <c r="AY243" s="39">
        <f>'Inhalation-Haz-Values'!$C$3/U243</f>
        <v>5405405.405405405</v>
      </c>
      <c r="AZ243" s="39">
        <f>'Inhalation-Haz-Values'!$C$3/V243</f>
        <v>13000000.000000002</v>
      </c>
      <c r="BA243" s="39">
        <f>'Inhalation-Haz-Values'!$C$3/W243</f>
        <v>409448818.89763784</v>
      </c>
      <c r="BB243" s="39">
        <f>'Inhalation-Haz-Values'!$C$3/X243</f>
        <v>822784810.12658238</v>
      </c>
      <c r="BC243" s="39">
        <f>'Inhalation-Haz-Values'!$C$3/Y243</f>
        <v>4094488188.9763784</v>
      </c>
      <c r="BD243" s="39">
        <f>'Inhalation-Haz-Values'!$C$3/Z243</f>
        <v>13164556962.025318</v>
      </c>
      <c r="BE243" s="39">
        <f>'Inhalation-Haz-Values'!$C$3/AA243</f>
        <v>40625000000</v>
      </c>
      <c r="BF243" s="39">
        <f>AB243*'Inhalation-Haz-Values'!$D$4</f>
        <v>2.8277061104294481E-7</v>
      </c>
      <c r="BG243" s="39">
        <f>AC243*'Inhalation-Haz-Values'!$D$4</f>
        <v>8.0175813496932511E-8</v>
      </c>
      <c r="BH243" s="39">
        <f>AD243*'Inhalation-Haz-Values'!$D$4</f>
        <v>3.6783168916155421E-8</v>
      </c>
      <c r="BI243" s="39">
        <f>AE243*'Inhalation-Haz-Values'!$D$4</f>
        <v>2.7644850388548057E-8</v>
      </c>
      <c r="BJ243" s="39">
        <f>AF243*'Inhalation-Haz-Values'!$D$4</f>
        <v>1.1494740286298567E-8</v>
      </c>
      <c r="BK243" s="39">
        <f>AG243*'Inhalation-Haz-Values'!$D$4</f>
        <v>3.6495800408997953E-10</v>
      </c>
      <c r="BL243" s="39">
        <f>AH243*'Inhalation-Haz-Values'!$D$4</f>
        <v>1.8161689652351739E-10</v>
      </c>
      <c r="BM243" s="39">
        <f>AI243*'Inhalation-Haz-Values'!$D$4</f>
        <v>3.649580040899795E-11</v>
      </c>
      <c r="BN243" s="39">
        <f>AJ243*'Inhalation-Haz-Values'!$D$4</f>
        <v>1.1351056032719837E-11</v>
      </c>
      <c r="BO243" s="39">
        <f>AK243*'Inhalation-Haz-Values'!$D$4</f>
        <v>3.6783168916155421E-12</v>
      </c>
    </row>
    <row r="244" spans="1:67" s="23" customFormat="1" x14ac:dyDescent="0.25">
      <c r="A244" s="94" t="s">
        <v>187</v>
      </c>
      <c r="B244" s="94" t="s">
        <v>185</v>
      </c>
      <c r="C244" s="94" t="s">
        <v>186</v>
      </c>
      <c r="D244" s="94">
        <v>2015</v>
      </c>
      <c r="E244" s="94">
        <v>2016</v>
      </c>
      <c r="F244" s="94" t="s">
        <v>138</v>
      </c>
      <c r="G244" s="94" t="s">
        <v>127</v>
      </c>
      <c r="H244" s="25">
        <v>2.05E-16</v>
      </c>
      <c r="I244" s="25">
        <v>8.5300000000000002E-12</v>
      </c>
      <c r="J244" s="25">
        <v>6.2700000000000001E-11</v>
      </c>
      <c r="K244" s="25">
        <v>1.64E-10</v>
      </c>
      <c r="L244" s="25">
        <v>3.8700000000000001E-10</v>
      </c>
      <c r="M244" s="25">
        <v>1.2500000000000001E-10</v>
      </c>
      <c r="N244" s="25">
        <v>7.1699999999999995E-11</v>
      </c>
      <c r="O244" s="25">
        <v>2.09E-11</v>
      </c>
      <c r="P244" s="25">
        <v>8.2899999999999996E-12</v>
      </c>
      <c r="Q244" s="25">
        <v>3.27E-12</v>
      </c>
      <c r="R244" s="25">
        <v>3.5300000000000001E-12</v>
      </c>
      <c r="S244" s="25">
        <v>2.26E-10</v>
      </c>
      <c r="T244" s="25">
        <v>6.4600000000000004E-10</v>
      </c>
      <c r="U244" s="25">
        <v>1.3500000000000001E-9</v>
      </c>
      <c r="V244" s="25">
        <v>2.4100000000000002E-9</v>
      </c>
      <c r="W244" s="25">
        <v>8.0000000000000003E-10</v>
      </c>
      <c r="X244" s="25">
        <v>6.1099999999999996E-10</v>
      </c>
      <c r="Y244" s="25">
        <v>1.73E-10</v>
      </c>
      <c r="Z244" s="25">
        <v>5.9399999999999997E-11</v>
      </c>
      <c r="AA244" s="25">
        <v>2.03E-11</v>
      </c>
      <c r="AB244" s="25">
        <f t="shared" si="31"/>
        <v>1.4287476482617586E-8</v>
      </c>
      <c r="AC244" s="25">
        <f t="shared" si="32"/>
        <v>9.1472229038854796E-7</v>
      </c>
      <c r="AD244" s="25">
        <f t="shared" si="33"/>
        <v>2.6146486707566461E-6</v>
      </c>
      <c r="AE244" s="25">
        <f t="shared" si="34"/>
        <v>5.4640490797546009E-6</v>
      </c>
      <c r="AF244" s="25">
        <f t="shared" si="35"/>
        <v>9.7543394683026588E-6</v>
      </c>
      <c r="AG244" s="25">
        <f t="shared" si="36"/>
        <v>3.2379550102249489E-6</v>
      </c>
      <c r="AH244" s="25">
        <f t="shared" si="37"/>
        <v>2.4729881390593047E-6</v>
      </c>
      <c r="AI244" s="25">
        <f t="shared" si="38"/>
        <v>7.0020777096114513E-7</v>
      </c>
      <c r="AJ244" s="25">
        <f t="shared" si="39"/>
        <v>2.404181595092024E-7</v>
      </c>
      <c r="AK244" s="25">
        <f t="shared" si="40"/>
        <v>8.2163108384458078E-8</v>
      </c>
      <c r="AL244" s="39">
        <f>'Inhalation-Haz-Values'!$C$2/H244</f>
        <v>1.1804878048780488E+16</v>
      </c>
      <c r="AM244" s="39">
        <f>'Inhalation-Haz-Values'!$C$2/I244</f>
        <v>283704572098.47595</v>
      </c>
      <c r="AN244" s="39">
        <f>'Inhalation-Haz-Values'!$C$2/J244</f>
        <v>38596491228.070175</v>
      </c>
      <c r="AO244" s="39">
        <f>'Inhalation-Haz-Values'!$C$2/K244</f>
        <v>14756097560.975609</v>
      </c>
      <c r="AP244" s="39">
        <f>'Inhalation-Haz-Values'!$C$2/L244</f>
        <v>6253229974.1602068</v>
      </c>
      <c r="AQ244" s="39">
        <f>'Inhalation-Haz-Values'!$C$2/M244</f>
        <v>19360000000</v>
      </c>
      <c r="AR244" s="39">
        <f>'Inhalation-Haz-Values'!$C$2/N244</f>
        <v>33751743375.174339</v>
      </c>
      <c r="AS244" s="39">
        <f>'Inhalation-Haz-Values'!$C$2/O244</f>
        <v>115789473684.21053</v>
      </c>
      <c r="AT244" s="39">
        <f>'Inhalation-Haz-Values'!$C$2/P244</f>
        <v>291917973462.00244</v>
      </c>
      <c r="AU244" s="39">
        <f>'Inhalation-Haz-Values'!$C$2/Q244</f>
        <v>740061162079.51074</v>
      </c>
      <c r="AV244" s="39">
        <f>'Inhalation-Haz-Values'!$C$3/R244</f>
        <v>1473087818696.8838</v>
      </c>
      <c r="AW244" s="39">
        <f>'Inhalation-Haz-Values'!$C$3/S244</f>
        <v>23008849557.522125</v>
      </c>
      <c r="AX244" s="39">
        <f>'Inhalation-Haz-Values'!$C$3/T244</f>
        <v>8049535603.7151699</v>
      </c>
      <c r="AY244" s="39">
        <f>'Inhalation-Haz-Values'!$C$3/U244</f>
        <v>3851851851.8518519</v>
      </c>
      <c r="AZ244" s="39">
        <f>'Inhalation-Haz-Values'!$C$3/V244</f>
        <v>2157676348.5477176</v>
      </c>
      <c r="BA244" s="39">
        <f>'Inhalation-Haz-Values'!$C$3/W244</f>
        <v>6500000000</v>
      </c>
      <c r="BB244" s="39">
        <f>'Inhalation-Haz-Values'!$C$3/X244</f>
        <v>8510638297.8723412</v>
      </c>
      <c r="BC244" s="39">
        <f>'Inhalation-Haz-Values'!$C$3/Y244</f>
        <v>30057803468.208096</v>
      </c>
      <c r="BD244" s="39">
        <f>'Inhalation-Haz-Values'!$C$3/Z244</f>
        <v>87542087542.087555</v>
      </c>
      <c r="BE244" s="39">
        <f>'Inhalation-Haz-Values'!$C$3/AA244</f>
        <v>256157635467.98029</v>
      </c>
      <c r="BF244" s="39">
        <f>AB244*'Inhalation-Haz-Values'!$D$4</f>
        <v>1.0144108302658486E-13</v>
      </c>
      <c r="BG244" s="39">
        <f>AC244*'Inhalation-Haz-Values'!$D$4</f>
        <v>6.4945282617586907E-12</v>
      </c>
      <c r="BH244" s="39">
        <f>AD244*'Inhalation-Haz-Values'!$D$4</f>
        <v>1.8564005562372188E-11</v>
      </c>
      <c r="BI244" s="39">
        <f>AE244*'Inhalation-Haz-Values'!$D$4</f>
        <v>3.8794748466257662E-11</v>
      </c>
      <c r="BJ244" s="39">
        <f>AF244*'Inhalation-Haz-Values'!$D$4</f>
        <v>6.9255810224948872E-11</v>
      </c>
      <c r="BK244" s="39">
        <f>AG244*'Inhalation-Haz-Values'!$D$4</f>
        <v>2.2989480572597135E-11</v>
      </c>
      <c r="BL244" s="39">
        <f>AH244*'Inhalation-Haz-Values'!$D$4</f>
        <v>1.7558215787321062E-11</v>
      </c>
      <c r="BM244" s="39">
        <f>AI244*'Inhalation-Haz-Values'!$D$4</f>
        <v>4.9714751738241306E-12</v>
      </c>
      <c r="BN244" s="39">
        <f>AJ244*'Inhalation-Haz-Values'!$D$4</f>
        <v>1.7069689325153371E-12</v>
      </c>
      <c r="BO244" s="39">
        <f>AK244*'Inhalation-Haz-Values'!$D$4</f>
        <v>5.8335806952965231E-13</v>
      </c>
    </row>
    <row r="245" spans="1:67" s="23" customFormat="1" ht="14.45" customHeight="1" x14ac:dyDescent="0.25">
      <c r="A245" s="94" t="s">
        <v>187</v>
      </c>
      <c r="B245" s="94" t="s">
        <v>185</v>
      </c>
      <c r="C245" s="94" t="s">
        <v>186</v>
      </c>
      <c r="D245" s="94">
        <v>2016</v>
      </c>
      <c r="E245" s="94">
        <v>2016</v>
      </c>
      <c r="F245" s="94" t="s">
        <v>134</v>
      </c>
      <c r="G245" s="94" t="s">
        <v>127</v>
      </c>
      <c r="H245" s="25">
        <v>9.7300000000000004E-7</v>
      </c>
      <c r="I245" s="25">
        <v>3.5199999999999998E-8</v>
      </c>
      <c r="J245" s="25">
        <v>1.03E-8</v>
      </c>
      <c r="K245" s="25">
        <v>3.1E-9</v>
      </c>
      <c r="L245" s="25">
        <v>4.8999999999999996E-10</v>
      </c>
      <c r="M245" s="25">
        <v>2.25E-11</v>
      </c>
      <c r="N245" s="25">
        <v>1.0799999999999999E-11</v>
      </c>
      <c r="O245" s="25">
        <v>3.0500000000000001E-12</v>
      </c>
      <c r="P245" s="25">
        <v>1.18E-12</v>
      </c>
      <c r="Q245" s="25">
        <v>4.6600000000000003E-13</v>
      </c>
      <c r="R245" s="25">
        <v>5.8000000000000004E-6</v>
      </c>
      <c r="S245" s="25">
        <v>1.64E-6</v>
      </c>
      <c r="T245" s="25">
        <v>7.5300000000000003E-7</v>
      </c>
      <c r="U245" s="25">
        <v>5.6700000000000003E-7</v>
      </c>
      <c r="V245" s="25">
        <v>2.36E-7</v>
      </c>
      <c r="W245" s="25">
        <v>7.61E-9</v>
      </c>
      <c r="X245" s="25">
        <v>3.8099999999999999E-9</v>
      </c>
      <c r="Y245" s="25">
        <v>7.7400000000000002E-10</v>
      </c>
      <c r="Z245" s="25">
        <v>2.4099999999999999E-10</v>
      </c>
      <c r="AA245" s="25">
        <v>7.8000000000000002E-11</v>
      </c>
      <c r="AB245" s="25">
        <f t="shared" si="31"/>
        <v>2.347517382413088E-2</v>
      </c>
      <c r="AC245" s="25">
        <f t="shared" si="32"/>
        <v>6.6378077709611447E-3</v>
      </c>
      <c r="AD245" s="25">
        <f t="shared" si="33"/>
        <v>3.0477251533742328E-3</v>
      </c>
      <c r="AE245" s="25">
        <f t="shared" si="34"/>
        <v>2.2949006134969324E-3</v>
      </c>
      <c r="AF245" s="25">
        <f t="shared" si="35"/>
        <v>9.5519672801635982E-4</v>
      </c>
      <c r="AG245" s="25">
        <f t="shared" si="36"/>
        <v>3.0801047034764821E-5</v>
      </c>
      <c r="AH245" s="25">
        <f t="shared" si="37"/>
        <v>1.5420760736196318E-5</v>
      </c>
      <c r="AI245" s="25">
        <f t="shared" si="38"/>
        <v>3.1327214723926379E-6</v>
      </c>
      <c r="AJ245" s="25">
        <f t="shared" si="39"/>
        <v>9.7543394683026584E-7</v>
      </c>
      <c r="AK245" s="25">
        <f t="shared" si="40"/>
        <v>3.1570061349693247E-7</v>
      </c>
      <c r="AL245" s="39">
        <f>'Inhalation-Haz-Values'!$C$2/H245</f>
        <v>2487153.134635149</v>
      </c>
      <c r="AM245" s="39">
        <f>'Inhalation-Haz-Values'!$C$2/I245</f>
        <v>68750000</v>
      </c>
      <c r="AN245" s="39">
        <f>'Inhalation-Haz-Values'!$C$2/J245</f>
        <v>234951456.31067961</v>
      </c>
      <c r="AO245" s="39">
        <f>'Inhalation-Haz-Values'!$C$2/K245</f>
        <v>780645161.29032254</v>
      </c>
      <c r="AP245" s="39">
        <f>'Inhalation-Haz-Values'!$C$2/L245</f>
        <v>4938775510.2040815</v>
      </c>
      <c r="AQ245" s="39">
        <f>'Inhalation-Haz-Values'!$C$2/M245</f>
        <v>107555555555.55556</v>
      </c>
      <c r="AR245" s="39">
        <f>'Inhalation-Haz-Values'!$C$2/N245</f>
        <v>224074074074.0741</v>
      </c>
      <c r="AS245" s="39">
        <f>'Inhalation-Haz-Values'!$C$2/O245</f>
        <v>793442622950.81958</v>
      </c>
      <c r="AT245" s="39">
        <f>'Inhalation-Haz-Values'!$C$2/P245</f>
        <v>2050847457627.1187</v>
      </c>
      <c r="AU245" s="39">
        <f>'Inhalation-Haz-Values'!$C$2/Q245</f>
        <v>5193133047210.2998</v>
      </c>
      <c r="AV245" s="39">
        <f>'Inhalation-Haz-Values'!$C$3/R245</f>
        <v>896551.72413793101</v>
      </c>
      <c r="AW245" s="39">
        <f>'Inhalation-Haz-Values'!$C$3/S245</f>
        <v>3170731.7073170734</v>
      </c>
      <c r="AX245" s="39">
        <f>'Inhalation-Haz-Values'!$C$3/T245</f>
        <v>6905710.4913678616</v>
      </c>
      <c r="AY245" s="39">
        <f>'Inhalation-Haz-Values'!$C$3/U245</f>
        <v>9171075.8377425037</v>
      </c>
      <c r="AZ245" s="39">
        <f>'Inhalation-Haz-Values'!$C$3/V245</f>
        <v>22033898.305084746</v>
      </c>
      <c r="BA245" s="39">
        <f>'Inhalation-Haz-Values'!$C$3/W245</f>
        <v>683311432.32588696</v>
      </c>
      <c r="BB245" s="39">
        <f>'Inhalation-Haz-Values'!$C$3/X245</f>
        <v>1364829396.3254595</v>
      </c>
      <c r="BC245" s="39">
        <f>'Inhalation-Haz-Values'!$C$3/Y245</f>
        <v>6718346253.2299738</v>
      </c>
      <c r="BD245" s="39">
        <f>'Inhalation-Haz-Values'!$C$3/Z245</f>
        <v>21576763485.47718</v>
      </c>
      <c r="BE245" s="39">
        <f>'Inhalation-Haz-Values'!$C$3/AA245</f>
        <v>66666666666.666664</v>
      </c>
      <c r="BF245" s="39">
        <f>AB245*'Inhalation-Haz-Values'!$D$4</f>
        <v>1.6667373415132925E-7</v>
      </c>
      <c r="BG245" s="39">
        <f>AC245*'Inhalation-Haz-Values'!$D$4</f>
        <v>4.7128435173824124E-8</v>
      </c>
      <c r="BH245" s="39">
        <f>AD245*'Inhalation-Haz-Values'!$D$4</f>
        <v>2.1638848588957054E-8</v>
      </c>
      <c r="BI245" s="39">
        <f>AE245*'Inhalation-Haz-Values'!$D$4</f>
        <v>1.6293794355828219E-8</v>
      </c>
      <c r="BJ245" s="39">
        <f>AF245*'Inhalation-Haz-Values'!$D$4</f>
        <v>6.7818967689161541E-9</v>
      </c>
      <c r="BK245" s="39">
        <f>AG245*'Inhalation-Haz-Values'!$D$4</f>
        <v>2.1868743394683023E-10</v>
      </c>
      <c r="BL245" s="39">
        <f>AH245*'Inhalation-Haz-Values'!$D$4</f>
        <v>1.0948740122699385E-10</v>
      </c>
      <c r="BM245" s="39">
        <f>AI245*'Inhalation-Haz-Values'!$D$4</f>
        <v>2.2242322453987728E-11</v>
      </c>
      <c r="BN245" s="39">
        <f>AJ245*'Inhalation-Haz-Values'!$D$4</f>
        <v>6.9255810224948874E-12</v>
      </c>
      <c r="BO245" s="39">
        <f>AK245*'Inhalation-Haz-Values'!$D$4</f>
        <v>2.2414743558282203E-12</v>
      </c>
    </row>
    <row r="246" spans="1:67" s="23" customFormat="1" x14ac:dyDescent="0.25">
      <c r="A246" s="94" t="s">
        <v>187</v>
      </c>
      <c r="B246" s="94" t="s">
        <v>185</v>
      </c>
      <c r="C246" s="94" t="s">
        <v>186</v>
      </c>
      <c r="D246" s="94">
        <v>2016</v>
      </c>
      <c r="E246" s="94">
        <v>2016</v>
      </c>
      <c r="F246" s="94" t="s">
        <v>137</v>
      </c>
      <c r="G246" s="94" t="s">
        <v>127</v>
      </c>
      <c r="H246" s="25">
        <v>9.7300000000000004E-7</v>
      </c>
      <c r="I246" s="25">
        <v>3.5199999999999998E-8</v>
      </c>
      <c r="J246" s="25">
        <v>1.02E-8</v>
      </c>
      <c r="K246" s="25">
        <v>3.0699999999999999E-9</v>
      </c>
      <c r="L246" s="25">
        <v>3.3800000000000002E-10</v>
      </c>
      <c r="M246" s="25">
        <v>0</v>
      </c>
      <c r="N246" s="25">
        <v>0</v>
      </c>
      <c r="O246" s="25">
        <v>0</v>
      </c>
      <c r="P246" s="25">
        <v>0</v>
      </c>
      <c r="Q246" s="25">
        <v>0</v>
      </c>
      <c r="R246" s="25">
        <v>5.8000000000000004E-6</v>
      </c>
      <c r="S246" s="25">
        <v>1.64E-6</v>
      </c>
      <c r="T246" s="25">
        <v>7.5300000000000003E-7</v>
      </c>
      <c r="U246" s="25">
        <v>5.6700000000000003E-7</v>
      </c>
      <c r="V246" s="25">
        <v>2.35E-7</v>
      </c>
      <c r="W246" s="25">
        <v>7.4899999999999996E-9</v>
      </c>
      <c r="X246" s="25">
        <v>3.72E-9</v>
      </c>
      <c r="Y246" s="25">
        <v>7.5E-10</v>
      </c>
      <c r="Z246" s="25">
        <v>2.3300000000000002E-10</v>
      </c>
      <c r="AA246" s="25">
        <v>7.5300000000000001E-11</v>
      </c>
      <c r="AB246" s="25">
        <f t="shared" si="31"/>
        <v>2.347517382413088E-2</v>
      </c>
      <c r="AC246" s="25">
        <f t="shared" si="32"/>
        <v>6.6378077709611447E-3</v>
      </c>
      <c r="AD246" s="25">
        <f t="shared" si="33"/>
        <v>3.0477251533742328E-3</v>
      </c>
      <c r="AE246" s="25">
        <f t="shared" si="34"/>
        <v>2.2949006134969324E-3</v>
      </c>
      <c r="AF246" s="25">
        <f t="shared" si="35"/>
        <v>9.5114928425357867E-4</v>
      </c>
      <c r="AG246" s="25">
        <f t="shared" si="36"/>
        <v>3.0315353783231081E-5</v>
      </c>
      <c r="AH246" s="25">
        <f t="shared" si="37"/>
        <v>1.5056490797546011E-5</v>
      </c>
      <c r="AI246" s="25">
        <f t="shared" si="38"/>
        <v>3.0355828220858891E-6</v>
      </c>
      <c r="AJ246" s="25">
        <f t="shared" si="39"/>
        <v>9.4305439672801654E-7</v>
      </c>
      <c r="AK246" s="25">
        <f t="shared" si="40"/>
        <v>3.0477251533742332E-7</v>
      </c>
      <c r="AL246" s="39">
        <f>'Inhalation-Haz-Values'!$C$2/H246</f>
        <v>2487153.134635149</v>
      </c>
      <c r="AM246" s="39">
        <f>'Inhalation-Haz-Values'!$C$2/I246</f>
        <v>68750000</v>
      </c>
      <c r="AN246" s="39">
        <f>'Inhalation-Haz-Values'!$C$2/J246</f>
        <v>237254901.96078429</v>
      </c>
      <c r="AO246" s="39">
        <f>'Inhalation-Haz-Values'!$C$2/K246</f>
        <v>788273615.63517916</v>
      </c>
      <c r="AP246" s="39">
        <f>'Inhalation-Haz-Values'!$C$2/L246</f>
        <v>7159763313.6094666</v>
      </c>
      <c r="AQ246" s="39" t="e">
        <f>'Inhalation-Haz-Values'!$C$2/M246</f>
        <v>#DIV/0!</v>
      </c>
      <c r="AR246" s="39" t="e">
        <f>'Inhalation-Haz-Values'!$C$2/N246</f>
        <v>#DIV/0!</v>
      </c>
      <c r="AS246" s="39" t="e">
        <f>'Inhalation-Haz-Values'!$C$2/O246</f>
        <v>#DIV/0!</v>
      </c>
      <c r="AT246" s="39" t="e">
        <f>'Inhalation-Haz-Values'!$C$2/P246</f>
        <v>#DIV/0!</v>
      </c>
      <c r="AU246" s="39" t="e">
        <f>'Inhalation-Haz-Values'!$C$2/Q246</f>
        <v>#DIV/0!</v>
      </c>
      <c r="AV246" s="39">
        <f>'Inhalation-Haz-Values'!$C$3/R246</f>
        <v>896551.72413793101</v>
      </c>
      <c r="AW246" s="39">
        <f>'Inhalation-Haz-Values'!$C$3/S246</f>
        <v>3170731.7073170734</v>
      </c>
      <c r="AX246" s="39">
        <f>'Inhalation-Haz-Values'!$C$3/T246</f>
        <v>6905710.4913678616</v>
      </c>
      <c r="AY246" s="39">
        <f>'Inhalation-Haz-Values'!$C$3/U246</f>
        <v>9171075.8377425037</v>
      </c>
      <c r="AZ246" s="39">
        <f>'Inhalation-Haz-Values'!$C$3/V246</f>
        <v>22127659.574468087</v>
      </c>
      <c r="BA246" s="39">
        <f>'Inhalation-Haz-Values'!$C$3/W246</f>
        <v>694259012.01602137</v>
      </c>
      <c r="BB246" s="39">
        <f>'Inhalation-Haz-Values'!$C$3/X246</f>
        <v>1397849462.3655915</v>
      </c>
      <c r="BC246" s="39">
        <f>'Inhalation-Haz-Values'!$C$3/Y246</f>
        <v>6933333333.333334</v>
      </c>
      <c r="BD246" s="39">
        <f>'Inhalation-Haz-Values'!$C$3/Z246</f>
        <v>22317596566.523605</v>
      </c>
      <c r="BE246" s="39">
        <f>'Inhalation-Haz-Values'!$C$3/AA246</f>
        <v>69057104913.678619</v>
      </c>
      <c r="BF246" s="39">
        <f>AB246*'Inhalation-Haz-Values'!$D$4</f>
        <v>1.6667373415132925E-7</v>
      </c>
      <c r="BG246" s="39">
        <f>AC246*'Inhalation-Haz-Values'!$D$4</f>
        <v>4.7128435173824124E-8</v>
      </c>
      <c r="BH246" s="39">
        <f>AD246*'Inhalation-Haz-Values'!$D$4</f>
        <v>2.1638848588957054E-8</v>
      </c>
      <c r="BI246" s="39">
        <f>AE246*'Inhalation-Haz-Values'!$D$4</f>
        <v>1.6293794355828219E-8</v>
      </c>
      <c r="BJ246" s="39">
        <f>AF246*'Inhalation-Haz-Values'!$D$4</f>
        <v>6.7531599182004085E-9</v>
      </c>
      <c r="BK246" s="39">
        <f>AG246*'Inhalation-Haz-Values'!$D$4</f>
        <v>2.1523901186094067E-10</v>
      </c>
      <c r="BL246" s="39">
        <f>AH246*'Inhalation-Haz-Values'!$D$4</f>
        <v>1.0690108466257668E-10</v>
      </c>
      <c r="BM246" s="39">
        <f>AI246*'Inhalation-Haz-Values'!$D$4</f>
        <v>2.1552638036809812E-11</v>
      </c>
      <c r="BN246" s="39">
        <f>AJ246*'Inhalation-Haz-Values'!$D$4</f>
        <v>6.6956862167689175E-12</v>
      </c>
      <c r="BO246" s="39">
        <f>AK246*'Inhalation-Haz-Values'!$D$4</f>
        <v>2.1638848588957053E-12</v>
      </c>
    </row>
    <row r="247" spans="1:67" s="23" customFormat="1" ht="14.45" customHeight="1" x14ac:dyDescent="0.25">
      <c r="A247" s="94" t="s">
        <v>187</v>
      </c>
      <c r="B247" s="94" t="s">
        <v>185</v>
      </c>
      <c r="C247" s="94" t="s">
        <v>186</v>
      </c>
      <c r="D247" s="94">
        <v>2016</v>
      </c>
      <c r="E247" s="94">
        <v>2016</v>
      </c>
      <c r="F247" s="94" t="s">
        <v>138</v>
      </c>
      <c r="G247" s="94" t="s">
        <v>127</v>
      </c>
      <c r="H247" s="25">
        <v>2.8200000000000001E-17</v>
      </c>
      <c r="I247" s="25">
        <v>1.18E-12</v>
      </c>
      <c r="J247" s="25">
        <v>8.6400000000000003E-12</v>
      </c>
      <c r="K247" s="25">
        <v>2.2600000000000001E-11</v>
      </c>
      <c r="L247" s="25">
        <v>5.3299999999999999E-11</v>
      </c>
      <c r="M247" s="25">
        <v>1.7300000000000001E-11</v>
      </c>
      <c r="N247" s="25">
        <v>9.8899999999999993E-12</v>
      </c>
      <c r="O247" s="25">
        <v>2.8799999999999998E-12</v>
      </c>
      <c r="P247" s="25">
        <v>1.14E-12</v>
      </c>
      <c r="Q247" s="25">
        <v>4.51E-13</v>
      </c>
      <c r="R247" s="25">
        <v>4.8700000000000005E-13</v>
      </c>
      <c r="S247" s="25">
        <v>3.12E-11</v>
      </c>
      <c r="T247" s="25">
        <v>8.9099999999999995E-11</v>
      </c>
      <c r="U247" s="25">
        <v>1.86E-10</v>
      </c>
      <c r="V247" s="25">
        <v>3.3199999999999999E-10</v>
      </c>
      <c r="W247" s="25">
        <v>1.0999999999999999E-10</v>
      </c>
      <c r="X247" s="25">
        <v>8.4299999999999996E-11</v>
      </c>
      <c r="Y247" s="25">
        <v>2.3800000000000001E-11</v>
      </c>
      <c r="Z247" s="25">
        <v>8.1899999999999996E-12</v>
      </c>
      <c r="AA247" s="25">
        <v>2.79E-12</v>
      </c>
      <c r="AB247" s="25">
        <f t="shared" si="31"/>
        <v>1.9711051124744382E-9</v>
      </c>
      <c r="AC247" s="25">
        <f t="shared" si="32"/>
        <v>1.2628024539877301E-7</v>
      </c>
      <c r="AD247" s="25">
        <f t="shared" si="33"/>
        <v>3.6062723926380366E-7</v>
      </c>
      <c r="AE247" s="25">
        <f t="shared" si="34"/>
        <v>7.528245398773006E-7</v>
      </c>
      <c r="AF247" s="25">
        <f t="shared" si="35"/>
        <v>1.3437513292433537E-6</v>
      </c>
      <c r="AG247" s="25">
        <f t="shared" si="36"/>
        <v>4.4521881390593037E-7</v>
      </c>
      <c r="AH247" s="25">
        <f t="shared" si="37"/>
        <v>3.4119950920245398E-7</v>
      </c>
      <c r="AI247" s="25">
        <f t="shared" si="38"/>
        <v>9.6329161554192234E-8</v>
      </c>
      <c r="AJ247" s="25">
        <f t="shared" si="39"/>
        <v>3.3148564417177909E-8</v>
      </c>
      <c r="AK247" s="25">
        <f t="shared" si="40"/>
        <v>1.1292368098159509E-8</v>
      </c>
      <c r="AL247" s="39">
        <f>'Inhalation-Haz-Values'!$C$2/H247</f>
        <v>8.5815602836879424E+16</v>
      </c>
      <c r="AM247" s="39">
        <f>'Inhalation-Haz-Values'!$C$2/I247</f>
        <v>2050847457627.1187</v>
      </c>
      <c r="AN247" s="39">
        <f>'Inhalation-Haz-Values'!$C$2/J247</f>
        <v>280092592592.59259</v>
      </c>
      <c r="AO247" s="39">
        <f>'Inhalation-Haz-Values'!$C$2/K247</f>
        <v>107079646017.69911</v>
      </c>
      <c r="AP247" s="39">
        <f>'Inhalation-Haz-Values'!$C$2/L247</f>
        <v>45403377110.694183</v>
      </c>
      <c r="AQ247" s="39">
        <f>'Inhalation-Haz-Values'!$C$2/M247</f>
        <v>139884393063.5838</v>
      </c>
      <c r="AR247" s="39">
        <f>'Inhalation-Haz-Values'!$C$2/N247</f>
        <v>244691607684.52985</v>
      </c>
      <c r="AS247" s="39">
        <f>'Inhalation-Haz-Values'!$C$2/O247</f>
        <v>840277777777.77783</v>
      </c>
      <c r="AT247" s="39">
        <f>'Inhalation-Haz-Values'!$C$2/P247</f>
        <v>2122807017543.8596</v>
      </c>
      <c r="AU247" s="39">
        <f>'Inhalation-Haz-Values'!$C$2/Q247</f>
        <v>5365853658536.585</v>
      </c>
      <c r="AV247" s="39">
        <f>'Inhalation-Haz-Values'!$C$3/R247</f>
        <v>10677618069815.195</v>
      </c>
      <c r="AW247" s="39">
        <f>'Inhalation-Haz-Values'!$C$3/S247</f>
        <v>166666666666.66669</v>
      </c>
      <c r="AX247" s="39">
        <f>'Inhalation-Haz-Values'!$C$3/T247</f>
        <v>58361391694.725037</v>
      </c>
      <c r="AY247" s="39">
        <f>'Inhalation-Haz-Values'!$C$3/U247</f>
        <v>27956989247.311829</v>
      </c>
      <c r="AZ247" s="39">
        <f>'Inhalation-Haz-Values'!$C$3/V247</f>
        <v>15662650602.409639</v>
      </c>
      <c r="BA247" s="39">
        <f>'Inhalation-Haz-Values'!$C$3/W247</f>
        <v>47272727272.72728</v>
      </c>
      <c r="BB247" s="39">
        <f>'Inhalation-Haz-Values'!$C$3/X247</f>
        <v>61684460260.972725</v>
      </c>
      <c r="BC247" s="39">
        <f>'Inhalation-Haz-Values'!$C$3/Y247</f>
        <v>218487394957.98318</v>
      </c>
      <c r="BD247" s="39">
        <f>'Inhalation-Haz-Values'!$C$3/Z247</f>
        <v>634920634920.63501</v>
      </c>
      <c r="BE247" s="39">
        <f>'Inhalation-Haz-Values'!$C$3/AA247</f>
        <v>1863799283154.1218</v>
      </c>
      <c r="BF247" s="39">
        <f>AB247*'Inhalation-Haz-Values'!$D$4</f>
        <v>1.3994846298568511E-14</v>
      </c>
      <c r="BG247" s="39">
        <f>AC247*'Inhalation-Haz-Values'!$D$4</f>
        <v>8.9658974233128829E-13</v>
      </c>
      <c r="BH247" s="39">
        <f>AD247*'Inhalation-Haz-Values'!$D$4</f>
        <v>2.560453398773006E-12</v>
      </c>
      <c r="BI247" s="39">
        <f>AE247*'Inhalation-Haz-Values'!$D$4</f>
        <v>5.3450542331288341E-12</v>
      </c>
      <c r="BJ247" s="39">
        <f>AF247*'Inhalation-Haz-Values'!$D$4</f>
        <v>9.5406344376278108E-12</v>
      </c>
      <c r="BK247" s="39">
        <f>AG247*'Inhalation-Haz-Values'!$D$4</f>
        <v>3.1610535787321054E-12</v>
      </c>
      <c r="BL247" s="39">
        <f>AH247*'Inhalation-Haz-Values'!$D$4</f>
        <v>2.422516515337423E-12</v>
      </c>
      <c r="BM247" s="39">
        <f>AI247*'Inhalation-Haz-Values'!$D$4</f>
        <v>6.8393704703476483E-13</v>
      </c>
      <c r="BN247" s="39">
        <f>AJ247*'Inhalation-Haz-Values'!$D$4</f>
        <v>2.3535480736196313E-13</v>
      </c>
      <c r="BO247" s="39">
        <f>AK247*'Inhalation-Haz-Values'!$D$4</f>
        <v>8.017581349693251E-14</v>
      </c>
    </row>
    <row r="248" spans="1:67" s="23" customFormat="1" x14ac:dyDescent="0.25">
      <c r="A248" s="94" t="s">
        <v>187</v>
      </c>
      <c r="B248" s="94" t="s">
        <v>185</v>
      </c>
      <c r="C248" s="94" t="s">
        <v>186</v>
      </c>
      <c r="D248" s="94">
        <v>2017</v>
      </c>
      <c r="E248" s="94">
        <v>2016</v>
      </c>
      <c r="F248" s="94" t="s">
        <v>134</v>
      </c>
      <c r="G248" s="94" t="s">
        <v>127</v>
      </c>
      <c r="H248" s="25">
        <v>1.4100000000000001E-6</v>
      </c>
      <c r="I248" s="25">
        <v>5.1E-8</v>
      </c>
      <c r="J248" s="25">
        <v>1.4899999999999999E-8</v>
      </c>
      <c r="K248" s="25">
        <v>4.49E-9</v>
      </c>
      <c r="L248" s="25">
        <v>7.2399999999999998E-10</v>
      </c>
      <c r="M248" s="25">
        <v>3.3699999999999997E-11</v>
      </c>
      <c r="N248" s="25">
        <v>1.62E-11</v>
      </c>
      <c r="O248" s="25">
        <v>4.5800000000000003E-12</v>
      </c>
      <c r="P248" s="25">
        <v>1.7699999999999999E-12</v>
      </c>
      <c r="Q248" s="25">
        <v>6.9899999999999995E-13</v>
      </c>
      <c r="R248" s="25">
        <v>8.3899999999999993E-6</v>
      </c>
      <c r="S248" s="25">
        <v>2.3800000000000001E-6</v>
      </c>
      <c r="T248" s="25">
        <v>1.0899999999999999E-6</v>
      </c>
      <c r="U248" s="25">
        <v>8.2099999999999995E-7</v>
      </c>
      <c r="V248" s="25">
        <v>3.4200000000000002E-7</v>
      </c>
      <c r="W248" s="25">
        <v>1.0999999999999999E-8</v>
      </c>
      <c r="X248" s="25">
        <v>5.5299999999999997E-9</v>
      </c>
      <c r="Y248" s="25">
        <v>1.1200000000000001E-9</v>
      </c>
      <c r="Z248" s="25">
        <v>3.4899999999999998E-10</v>
      </c>
      <c r="AA248" s="25">
        <v>1.13E-10</v>
      </c>
      <c r="AB248" s="25">
        <f t="shared" si="31"/>
        <v>3.3958053169734152E-2</v>
      </c>
      <c r="AC248" s="25">
        <f t="shared" si="32"/>
        <v>9.6329161554192227E-3</v>
      </c>
      <c r="AD248" s="25">
        <f t="shared" si="33"/>
        <v>4.411713701431493E-3</v>
      </c>
      <c r="AE248" s="25">
        <f t="shared" si="34"/>
        <v>3.3229513292433537E-3</v>
      </c>
      <c r="AF248" s="25">
        <f t="shared" si="35"/>
        <v>1.3842257668711655E-3</v>
      </c>
      <c r="AG248" s="25">
        <f t="shared" si="36"/>
        <v>4.4521881390593048E-5</v>
      </c>
      <c r="AH248" s="25">
        <f t="shared" si="37"/>
        <v>2.2382364008179956E-5</v>
      </c>
      <c r="AI248" s="25">
        <f t="shared" si="38"/>
        <v>4.533137014314929E-6</v>
      </c>
      <c r="AJ248" s="25">
        <f t="shared" si="39"/>
        <v>1.4125578732106338E-6</v>
      </c>
      <c r="AK248" s="25">
        <f t="shared" si="40"/>
        <v>4.5736114519427398E-7</v>
      </c>
      <c r="AL248" s="39">
        <f>'Inhalation-Haz-Values'!$C$2/H248</f>
        <v>1716312.0567375885</v>
      </c>
      <c r="AM248" s="39">
        <f>'Inhalation-Haz-Values'!$C$2/I248</f>
        <v>47450980.392156862</v>
      </c>
      <c r="AN248" s="39">
        <f>'Inhalation-Haz-Values'!$C$2/J248</f>
        <v>162416107.38255033</v>
      </c>
      <c r="AO248" s="39">
        <f>'Inhalation-Haz-Values'!$C$2/K248</f>
        <v>538975501.11358571</v>
      </c>
      <c r="AP248" s="39">
        <f>'Inhalation-Haz-Values'!$C$2/L248</f>
        <v>3342541436.4640884</v>
      </c>
      <c r="AQ248" s="39">
        <f>'Inhalation-Haz-Values'!$C$2/M248</f>
        <v>71810089020.771515</v>
      </c>
      <c r="AR248" s="39">
        <f>'Inhalation-Haz-Values'!$C$2/N248</f>
        <v>149382716049.38272</v>
      </c>
      <c r="AS248" s="39">
        <f>'Inhalation-Haz-Values'!$C$2/O248</f>
        <v>528384279475.98248</v>
      </c>
      <c r="AT248" s="39">
        <f>'Inhalation-Haz-Values'!$C$2/P248</f>
        <v>1367231638418.0791</v>
      </c>
      <c r="AU248" s="39">
        <f>'Inhalation-Haz-Values'!$C$2/Q248</f>
        <v>3462088698140.2002</v>
      </c>
      <c r="AV248" s="39">
        <f>'Inhalation-Haz-Values'!$C$3/R248</f>
        <v>619785.45887961867</v>
      </c>
      <c r="AW248" s="39">
        <f>'Inhalation-Haz-Values'!$C$3/S248</f>
        <v>2184873.9495798321</v>
      </c>
      <c r="AX248" s="39">
        <f>'Inhalation-Haz-Values'!$C$3/T248</f>
        <v>4770642.2018348631</v>
      </c>
      <c r="AY248" s="39">
        <f>'Inhalation-Haz-Values'!$C$3/U248</f>
        <v>6333739.3422655305</v>
      </c>
      <c r="AZ248" s="39">
        <f>'Inhalation-Haz-Values'!$C$3/V248</f>
        <v>15204678.362573098</v>
      </c>
      <c r="BA248" s="39">
        <f>'Inhalation-Haz-Values'!$C$3/W248</f>
        <v>472727272.72727275</v>
      </c>
      <c r="BB248" s="39">
        <f>'Inhalation-Haz-Values'!$C$3/X248</f>
        <v>940325497.28752267</v>
      </c>
      <c r="BC248" s="39">
        <f>'Inhalation-Haz-Values'!$C$3/Y248</f>
        <v>4642857142.8571424</v>
      </c>
      <c r="BD248" s="39">
        <f>'Inhalation-Haz-Values'!$C$3/Z248</f>
        <v>14899713467.048712</v>
      </c>
      <c r="BE248" s="39">
        <f>'Inhalation-Haz-Values'!$C$3/AA248</f>
        <v>46017699115.04425</v>
      </c>
      <c r="BF248" s="39">
        <f>AB248*'Inhalation-Haz-Values'!$D$4</f>
        <v>2.411021775051125E-7</v>
      </c>
      <c r="BG248" s="39">
        <f>AC248*'Inhalation-Haz-Values'!$D$4</f>
        <v>6.8393704703476475E-8</v>
      </c>
      <c r="BH248" s="39">
        <f>AD248*'Inhalation-Haz-Values'!$D$4</f>
        <v>3.1323167280163597E-8</v>
      </c>
      <c r="BI248" s="39">
        <f>AE248*'Inhalation-Haz-Values'!$D$4</f>
        <v>2.3592954437627811E-8</v>
      </c>
      <c r="BJ248" s="39">
        <f>AF248*'Inhalation-Haz-Values'!$D$4</f>
        <v>9.8280029447852753E-9</v>
      </c>
      <c r="BK248" s="39">
        <f>AG248*'Inhalation-Haz-Values'!$D$4</f>
        <v>3.1610535787321061E-10</v>
      </c>
      <c r="BL248" s="39">
        <f>AH248*'Inhalation-Haz-Values'!$D$4</f>
        <v>1.5891478445807768E-10</v>
      </c>
      <c r="BM248" s="39">
        <f>AI248*'Inhalation-Haz-Values'!$D$4</f>
        <v>3.2185272801635994E-11</v>
      </c>
      <c r="BN248" s="39">
        <f>AJ248*'Inhalation-Haz-Values'!$D$4</f>
        <v>1.0029160899795499E-11</v>
      </c>
      <c r="BO248" s="39">
        <f>AK248*'Inhalation-Haz-Values'!$D$4</f>
        <v>3.2472641308793453E-12</v>
      </c>
    </row>
    <row r="249" spans="1:67" s="23" customFormat="1" ht="14.45" customHeight="1" x14ac:dyDescent="0.25">
      <c r="A249" s="94" t="s">
        <v>187</v>
      </c>
      <c r="B249" s="94" t="s">
        <v>185</v>
      </c>
      <c r="C249" s="94" t="s">
        <v>186</v>
      </c>
      <c r="D249" s="94">
        <v>2017</v>
      </c>
      <c r="E249" s="94">
        <v>2016</v>
      </c>
      <c r="F249" s="94" t="s">
        <v>137</v>
      </c>
      <c r="G249" s="94" t="s">
        <v>127</v>
      </c>
      <c r="H249" s="25">
        <v>1.4100000000000001E-6</v>
      </c>
      <c r="I249" s="25">
        <v>5.1E-8</v>
      </c>
      <c r="J249" s="25">
        <v>1.48E-8</v>
      </c>
      <c r="K249" s="25">
        <v>4.4400000000000004E-9</v>
      </c>
      <c r="L249" s="25">
        <v>4.8899999999999997E-10</v>
      </c>
      <c r="M249" s="25">
        <v>0</v>
      </c>
      <c r="N249" s="25">
        <v>0</v>
      </c>
      <c r="O249" s="25">
        <v>0</v>
      </c>
      <c r="P249" s="25">
        <v>0</v>
      </c>
      <c r="Q249" s="25">
        <v>0</v>
      </c>
      <c r="R249" s="25">
        <v>8.3899999999999993E-6</v>
      </c>
      <c r="S249" s="25">
        <v>2.3800000000000001E-6</v>
      </c>
      <c r="T249" s="25">
        <v>1.0899999999999999E-6</v>
      </c>
      <c r="U249" s="25">
        <v>8.2099999999999995E-7</v>
      </c>
      <c r="V249" s="25">
        <v>3.41E-7</v>
      </c>
      <c r="W249" s="25">
        <v>1.09E-8</v>
      </c>
      <c r="X249" s="25">
        <v>5.3899999999999998E-9</v>
      </c>
      <c r="Y249" s="25">
        <v>1.09E-9</v>
      </c>
      <c r="Z249" s="25">
        <v>3.3700000000000003E-10</v>
      </c>
      <c r="AA249" s="25">
        <v>1.09E-10</v>
      </c>
      <c r="AB249" s="25">
        <f t="shared" si="31"/>
        <v>3.3958053169734152E-2</v>
      </c>
      <c r="AC249" s="25">
        <f t="shared" si="32"/>
        <v>9.6329161554192227E-3</v>
      </c>
      <c r="AD249" s="25">
        <f t="shared" si="33"/>
        <v>4.411713701431493E-3</v>
      </c>
      <c r="AE249" s="25">
        <f t="shared" si="34"/>
        <v>3.3229513292433537E-3</v>
      </c>
      <c r="AF249" s="25">
        <f t="shared" si="35"/>
        <v>1.3801783231083844E-3</v>
      </c>
      <c r="AG249" s="25">
        <f t="shared" si="36"/>
        <v>4.4117137014314931E-5</v>
      </c>
      <c r="AH249" s="25">
        <f t="shared" si="37"/>
        <v>2.1815721881390595E-5</v>
      </c>
      <c r="AI249" s="25">
        <f t="shared" si="38"/>
        <v>4.4117137014314922E-6</v>
      </c>
      <c r="AJ249" s="25">
        <f t="shared" si="39"/>
        <v>1.3639885480572596E-6</v>
      </c>
      <c r="AK249" s="25">
        <f t="shared" si="40"/>
        <v>4.4117137014314922E-7</v>
      </c>
      <c r="AL249" s="39">
        <f>'Inhalation-Haz-Values'!$C$2/H249</f>
        <v>1716312.0567375885</v>
      </c>
      <c r="AM249" s="39">
        <f>'Inhalation-Haz-Values'!$C$2/I249</f>
        <v>47450980.392156862</v>
      </c>
      <c r="AN249" s="39">
        <f>'Inhalation-Haz-Values'!$C$2/J249</f>
        <v>163513513.51351351</v>
      </c>
      <c r="AO249" s="39">
        <f>'Inhalation-Haz-Values'!$C$2/K249</f>
        <v>545045045.04504502</v>
      </c>
      <c r="AP249" s="39">
        <f>'Inhalation-Haz-Values'!$C$2/L249</f>
        <v>4948875255.6237221</v>
      </c>
      <c r="AQ249" s="39" t="e">
        <f>'Inhalation-Haz-Values'!$C$2/M249</f>
        <v>#DIV/0!</v>
      </c>
      <c r="AR249" s="39" t="e">
        <f>'Inhalation-Haz-Values'!$C$2/N249</f>
        <v>#DIV/0!</v>
      </c>
      <c r="AS249" s="39" t="e">
        <f>'Inhalation-Haz-Values'!$C$2/O249</f>
        <v>#DIV/0!</v>
      </c>
      <c r="AT249" s="39" t="e">
        <f>'Inhalation-Haz-Values'!$C$2/P249</f>
        <v>#DIV/0!</v>
      </c>
      <c r="AU249" s="39" t="e">
        <f>'Inhalation-Haz-Values'!$C$2/Q249</f>
        <v>#DIV/0!</v>
      </c>
      <c r="AV249" s="39">
        <f>'Inhalation-Haz-Values'!$C$3/R249</f>
        <v>619785.45887961867</v>
      </c>
      <c r="AW249" s="39">
        <f>'Inhalation-Haz-Values'!$C$3/S249</f>
        <v>2184873.9495798321</v>
      </c>
      <c r="AX249" s="39">
        <f>'Inhalation-Haz-Values'!$C$3/T249</f>
        <v>4770642.2018348631</v>
      </c>
      <c r="AY249" s="39">
        <f>'Inhalation-Haz-Values'!$C$3/U249</f>
        <v>6333739.3422655305</v>
      </c>
      <c r="AZ249" s="39">
        <f>'Inhalation-Haz-Values'!$C$3/V249</f>
        <v>15249266.862170089</v>
      </c>
      <c r="BA249" s="39">
        <f>'Inhalation-Haz-Values'!$C$3/W249</f>
        <v>477064220.18348628</v>
      </c>
      <c r="BB249" s="39">
        <f>'Inhalation-Haz-Values'!$C$3/X249</f>
        <v>964749536.17810762</v>
      </c>
      <c r="BC249" s="39">
        <f>'Inhalation-Haz-Values'!$C$3/Y249</f>
        <v>4770642201.8348627</v>
      </c>
      <c r="BD249" s="39">
        <f>'Inhalation-Haz-Values'!$C$3/Z249</f>
        <v>15430267062.314539</v>
      </c>
      <c r="BE249" s="39">
        <f>'Inhalation-Haz-Values'!$C$3/AA249</f>
        <v>47706422018.348625</v>
      </c>
      <c r="BF249" s="39">
        <f>AB249*'Inhalation-Haz-Values'!$D$4</f>
        <v>2.411021775051125E-7</v>
      </c>
      <c r="BG249" s="39">
        <f>AC249*'Inhalation-Haz-Values'!$D$4</f>
        <v>6.8393704703476475E-8</v>
      </c>
      <c r="BH249" s="39">
        <f>AD249*'Inhalation-Haz-Values'!$D$4</f>
        <v>3.1323167280163597E-8</v>
      </c>
      <c r="BI249" s="39">
        <f>AE249*'Inhalation-Haz-Values'!$D$4</f>
        <v>2.3592954437627811E-8</v>
      </c>
      <c r="BJ249" s="39">
        <f>AF249*'Inhalation-Haz-Values'!$D$4</f>
        <v>9.799266094069528E-9</v>
      </c>
      <c r="BK249" s="39">
        <f>AG249*'Inhalation-Haz-Values'!$D$4</f>
        <v>3.1323167280163598E-10</v>
      </c>
      <c r="BL249" s="39">
        <f>AH249*'Inhalation-Haz-Values'!$D$4</f>
        <v>1.5489162535787323E-10</v>
      </c>
      <c r="BM249" s="39">
        <f>AI249*'Inhalation-Haz-Values'!$D$4</f>
        <v>3.1323167280163593E-11</v>
      </c>
      <c r="BN249" s="39">
        <f>AJ249*'Inhalation-Haz-Values'!$D$4</f>
        <v>9.6843186912065427E-12</v>
      </c>
      <c r="BO249" s="39">
        <f>AK249*'Inhalation-Haz-Values'!$D$4</f>
        <v>3.1323167280163592E-12</v>
      </c>
    </row>
    <row r="250" spans="1:67" s="23" customFormat="1" x14ac:dyDescent="0.25">
      <c r="A250" s="94" t="s">
        <v>187</v>
      </c>
      <c r="B250" s="94" t="s">
        <v>185</v>
      </c>
      <c r="C250" s="94" t="s">
        <v>186</v>
      </c>
      <c r="D250" s="94">
        <v>2017</v>
      </c>
      <c r="E250" s="94">
        <v>2016</v>
      </c>
      <c r="F250" s="94" t="s">
        <v>138</v>
      </c>
      <c r="G250" s="94" t="s">
        <v>127</v>
      </c>
      <c r="H250" s="25">
        <v>4.2400000000000002E-17</v>
      </c>
      <c r="I250" s="25">
        <v>1.7699999999999999E-12</v>
      </c>
      <c r="J250" s="25">
        <v>1.3E-11</v>
      </c>
      <c r="K250" s="25">
        <v>3.3900000000000001E-11</v>
      </c>
      <c r="L250" s="25">
        <v>7.9999999999999995E-11</v>
      </c>
      <c r="M250" s="25">
        <v>2.5899999999999999E-11</v>
      </c>
      <c r="N250" s="25">
        <v>1.48E-11</v>
      </c>
      <c r="O250" s="25">
        <v>4.3200000000000002E-12</v>
      </c>
      <c r="P250" s="25">
        <v>1.71E-12</v>
      </c>
      <c r="Q250" s="25">
        <v>6.7600000000000005E-13</v>
      </c>
      <c r="R250" s="25">
        <v>7.3100000000000002E-13</v>
      </c>
      <c r="S250" s="25">
        <v>4.6800000000000003E-11</v>
      </c>
      <c r="T250" s="25">
        <v>1.34E-10</v>
      </c>
      <c r="U250" s="25">
        <v>2.7900000000000002E-10</v>
      </c>
      <c r="V250" s="25">
        <v>4.9800000000000004E-10</v>
      </c>
      <c r="W250" s="25">
        <v>1.65E-10</v>
      </c>
      <c r="X250" s="25">
        <v>1.26E-10</v>
      </c>
      <c r="Y250" s="25">
        <v>3.5699999999999997E-11</v>
      </c>
      <c r="Z250" s="25">
        <v>1.23E-11</v>
      </c>
      <c r="AA250" s="25">
        <v>4.1899999999999997E-12</v>
      </c>
      <c r="AB250" s="25">
        <f t="shared" si="31"/>
        <v>2.9586813905930473E-9</v>
      </c>
      <c r="AC250" s="25">
        <f t="shared" si="32"/>
        <v>1.8942036809815952E-7</v>
      </c>
      <c r="AD250" s="25">
        <f t="shared" si="33"/>
        <v>5.4235746421267902E-7</v>
      </c>
      <c r="AE250" s="25">
        <f t="shared" si="34"/>
        <v>1.1292368098159508E-6</v>
      </c>
      <c r="AF250" s="25">
        <f t="shared" si="35"/>
        <v>2.0156269938650305E-6</v>
      </c>
      <c r="AG250" s="25">
        <f t="shared" si="36"/>
        <v>6.6782822085889572E-7</v>
      </c>
      <c r="AH250" s="25">
        <f t="shared" si="37"/>
        <v>5.0997791411042951E-7</v>
      </c>
      <c r="AI250" s="25">
        <f t="shared" si="38"/>
        <v>1.4449374233128831E-7</v>
      </c>
      <c r="AJ250" s="25">
        <f t="shared" si="39"/>
        <v>4.978355828220859E-8</v>
      </c>
      <c r="AK250" s="25">
        <f t="shared" si="40"/>
        <v>1.6958789366053168E-8</v>
      </c>
      <c r="AL250" s="39">
        <f>'Inhalation-Haz-Values'!$C$2/H250</f>
        <v>5.70754716981132E+16</v>
      </c>
      <c r="AM250" s="39">
        <f>'Inhalation-Haz-Values'!$C$2/I250</f>
        <v>1367231638418.0791</v>
      </c>
      <c r="AN250" s="39">
        <f>'Inhalation-Haz-Values'!$C$2/J250</f>
        <v>186153846153.84613</v>
      </c>
      <c r="AO250" s="39">
        <f>'Inhalation-Haz-Values'!$C$2/K250</f>
        <v>71386430678.46608</v>
      </c>
      <c r="AP250" s="39">
        <f>'Inhalation-Haz-Values'!$C$2/L250</f>
        <v>30250000000</v>
      </c>
      <c r="AQ250" s="39">
        <f>'Inhalation-Haz-Values'!$C$2/M250</f>
        <v>93436293436.293442</v>
      </c>
      <c r="AR250" s="39">
        <f>'Inhalation-Haz-Values'!$C$2/N250</f>
        <v>163513513513.51352</v>
      </c>
      <c r="AS250" s="39">
        <f>'Inhalation-Haz-Values'!$C$2/O250</f>
        <v>560185185185.18518</v>
      </c>
      <c r="AT250" s="39">
        <f>'Inhalation-Haz-Values'!$C$2/P250</f>
        <v>1415204678362.573</v>
      </c>
      <c r="AU250" s="39">
        <f>'Inhalation-Haz-Values'!$C$2/Q250</f>
        <v>3579881656804.7334</v>
      </c>
      <c r="AV250" s="39">
        <f>'Inhalation-Haz-Values'!$C$3/R250</f>
        <v>7113543091655.2666</v>
      </c>
      <c r="AW250" s="39">
        <f>'Inhalation-Haz-Values'!$C$3/S250</f>
        <v>111111111111.11111</v>
      </c>
      <c r="AX250" s="39">
        <f>'Inhalation-Haz-Values'!$C$3/T250</f>
        <v>38805970149.253731</v>
      </c>
      <c r="AY250" s="39">
        <f>'Inhalation-Haz-Values'!$C$3/U250</f>
        <v>18637992831.541218</v>
      </c>
      <c r="AZ250" s="39">
        <f>'Inhalation-Haz-Values'!$C$3/V250</f>
        <v>10441767068.273092</v>
      </c>
      <c r="BA250" s="39">
        <f>'Inhalation-Haz-Values'!$C$3/W250</f>
        <v>31515151515.151516</v>
      </c>
      <c r="BB250" s="39">
        <f>'Inhalation-Haz-Values'!$C$3/X250</f>
        <v>41269841269.84127</v>
      </c>
      <c r="BC250" s="39">
        <f>'Inhalation-Haz-Values'!$C$3/Y250</f>
        <v>145658263305.32214</v>
      </c>
      <c r="BD250" s="39">
        <f>'Inhalation-Haz-Values'!$C$3/Z250</f>
        <v>422764227642.27643</v>
      </c>
      <c r="BE250" s="39">
        <f>'Inhalation-Haz-Values'!$C$3/AA250</f>
        <v>1241050119331.7424</v>
      </c>
      <c r="BF250" s="39">
        <f>AB250*'Inhalation-Haz-Values'!$D$4</f>
        <v>2.1006637873210634E-14</v>
      </c>
      <c r="BG250" s="39">
        <f>AC250*'Inhalation-Haz-Values'!$D$4</f>
        <v>1.3448846134969326E-12</v>
      </c>
      <c r="BH250" s="39">
        <f>AD250*'Inhalation-Haz-Values'!$D$4</f>
        <v>3.8507379959100211E-12</v>
      </c>
      <c r="BI250" s="39">
        <f>AE250*'Inhalation-Haz-Values'!$D$4</f>
        <v>8.0175813496932499E-12</v>
      </c>
      <c r="BJ250" s="39">
        <f>AF250*'Inhalation-Haz-Values'!$D$4</f>
        <v>1.4310951656441716E-11</v>
      </c>
      <c r="BK250" s="39">
        <f>AG250*'Inhalation-Haz-Values'!$D$4</f>
        <v>4.7415803680981591E-12</v>
      </c>
      <c r="BL250" s="39">
        <f>AH250*'Inhalation-Haz-Values'!$D$4</f>
        <v>3.6208431901840492E-12</v>
      </c>
      <c r="BM250" s="39">
        <f>AI250*'Inhalation-Haz-Values'!$D$4</f>
        <v>1.0259055705521469E-12</v>
      </c>
      <c r="BN250" s="39">
        <f>AJ250*'Inhalation-Haz-Values'!$D$4</f>
        <v>3.5346326380368098E-13</v>
      </c>
      <c r="BO250" s="39">
        <f>AK250*'Inhalation-Haz-Values'!$D$4</f>
        <v>1.204074044989775E-13</v>
      </c>
    </row>
    <row r="251" spans="1:67" s="23" customFormat="1" ht="14.45" customHeight="1" x14ac:dyDescent="0.25">
      <c r="A251" s="94" t="s">
        <v>187</v>
      </c>
      <c r="B251" s="94" t="s">
        <v>185</v>
      </c>
      <c r="C251" s="94" t="s">
        <v>186</v>
      </c>
      <c r="D251" s="94">
        <v>2018</v>
      </c>
      <c r="E251" s="94">
        <v>2016</v>
      </c>
      <c r="F251" s="94" t="s">
        <v>134</v>
      </c>
      <c r="G251" s="94" t="s">
        <v>127</v>
      </c>
      <c r="H251" s="25">
        <v>1.15E-6</v>
      </c>
      <c r="I251" s="25">
        <v>4.1500000000000001E-8</v>
      </c>
      <c r="J251" s="25">
        <v>1.2100000000000001E-8</v>
      </c>
      <c r="K251" s="25">
        <v>3.6300000000000001E-9</v>
      </c>
      <c r="L251" s="25">
        <v>4.8099999999999999E-10</v>
      </c>
      <c r="M251" s="25">
        <v>1.7199999999999999E-11</v>
      </c>
      <c r="N251" s="25">
        <v>8.1600000000000008E-12</v>
      </c>
      <c r="O251" s="25">
        <v>2.2999999999999999E-12</v>
      </c>
      <c r="P251" s="25">
        <v>8.8699999999999996E-13</v>
      </c>
      <c r="Q251" s="25">
        <v>3.5000000000000002E-13</v>
      </c>
      <c r="R251" s="25">
        <v>6.8199999999999999E-6</v>
      </c>
      <c r="S251" s="25">
        <v>1.9300000000000002E-6</v>
      </c>
      <c r="T251" s="25">
        <v>8.8599999999999997E-7</v>
      </c>
      <c r="U251" s="25">
        <v>6.6700000000000003E-7</v>
      </c>
      <c r="V251" s="25">
        <v>2.7700000000000001E-7</v>
      </c>
      <c r="W251" s="25">
        <v>8.9199999999999998E-9</v>
      </c>
      <c r="X251" s="25">
        <v>4.4500000000000001E-9</v>
      </c>
      <c r="Y251" s="25">
        <v>9.0099999999999999E-10</v>
      </c>
      <c r="Z251" s="25">
        <v>2.8000000000000002E-10</v>
      </c>
      <c r="AA251" s="25">
        <v>9.0600000000000002E-11</v>
      </c>
      <c r="AB251" s="25">
        <f t="shared" si="31"/>
        <v>2.7603566462167686E-2</v>
      </c>
      <c r="AC251" s="25">
        <f t="shared" si="32"/>
        <v>7.8115664621676894E-3</v>
      </c>
      <c r="AD251" s="25">
        <f t="shared" si="33"/>
        <v>3.5860351738241304E-3</v>
      </c>
      <c r="AE251" s="25">
        <f t="shared" si="34"/>
        <v>2.6996449897750516E-3</v>
      </c>
      <c r="AF251" s="25">
        <f t="shared" si="35"/>
        <v>1.1211419222903886E-3</v>
      </c>
      <c r="AG251" s="25">
        <f t="shared" si="36"/>
        <v>3.6103198364008172E-5</v>
      </c>
      <c r="AH251" s="25">
        <f t="shared" si="37"/>
        <v>1.8011124744376278E-5</v>
      </c>
      <c r="AI251" s="25">
        <f t="shared" si="38"/>
        <v>3.6467468302658485E-6</v>
      </c>
      <c r="AJ251" s="25">
        <f t="shared" si="39"/>
        <v>1.1332842535787323E-6</v>
      </c>
      <c r="AK251" s="25">
        <f t="shared" si="40"/>
        <v>3.6669840490797543E-7</v>
      </c>
      <c r="AL251" s="39">
        <f>'Inhalation-Haz-Values'!$C$2/H251</f>
        <v>2104347.8260869565</v>
      </c>
      <c r="AM251" s="39">
        <f>'Inhalation-Haz-Values'!$C$2/I251</f>
        <v>58313253.012048192</v>
      </c>
      <c r="AN251" s="39">
        <f>'Inhalation-Haz-Values'!$C$2/J251</f>
        <v>199999999.99999997</v>
      </c>
      <c r="AO251" s="39">
        <f>'Inhalation-Haz-Values'!$C$2/K251</f>
        <v>666666666.66666663</v>
      </c>
      <c r="AP251" s="39">
        <f>'Inhalation-Haz-Values'!$C$2/L251</f>
        <v>5031185031.1850309</v>
      </c>
      <c r="AQ251" s="39">
        <f>'Inhalation-Haz-Values'!$C$2/M251</f>
        <v>140697674418.60464</v>
      </c>
      <c r="AR251" s="39">
        <f>'Inhalation-Haz-Values'!$C$2/N251</f>
        <v>296568627450.98035</v>
      </c>
      <c r="AS251" s="39">
        <f>'Inhalation-Haz-Values'!$C$2/O251</f>
        <v>1052173913043.4783</v>
      </c>
      <c r="AT251" s="39">
        <f>'Inhalation-Haz-Values'!$C$2/P251</f>
        <v>2728297632468.9966</v>
      </c>
      <c r="AU251" s="39">
        <f>'Inhalation-Haz-Values'!$C$2/Q251</f>
        <v>6914285714285.7139</v>
      </c>
      <c r="AV251" s="39">
        <f>'Inhalation-Haz-Values'!$C$3/R251</f>
        <v>762463.34310850443</v>
      </c>
      <c r="AW251" s="39">
        <f>'Inhalation-Haz-Values'!$C$3/S251</f>
        <v>2694300.518134715</v>
      </c>
      <c r="AX251" s="39">
        <f>'Inhalation-Haz-Values'!$C$3/T251</f>
        <v>5869074.4920993233</v>
      </c>
      <c r="AY251" s="39">
        <f>'Inhalation-Haz-Values'!$C$3/U251</f>
        <v>7796101.9490254875</v>
      </c>
      <c r="AZ251" s="39">
        <f>'Inhalation-Haz-Values'!$C$3/V251</f>
        <v>18772563.176895306</v>
      </c>
      <c r="BA251" s="39">
        <f>'Inhalation-Haz-Values'!$C$3/W251</f>
        <v>582959641.25560546</v>
      </c>
      <c r="BB251" s="39">
        <f>'Inhalation-Haz-Values'!$C$3/X251</f>
        <v>1168539325.8426967</v>
      </c>
      <c r="BC251" s="39">
        <f>'Inhalation-Haz-Values'!$C$3/Y251</f>
        <v>5771365149.833519</v>
      </c>
      <c r="BD251" s="39">
        <f>'Inhalation-Haz-Values'!$C$3/Z251</f>
        <v>18571428571.42857</v>
      </c>
      <c r="BE251" s="39">
        <f>'Inhalation-Haz-Values'!$C$3/AA251</f>
        <v>57395143487.858719</v>
      </c>
      <c r="BF251" s="39">
        <f>AB251*'Inhalation-Haz-Values'!$D$4</f>
        <v>1.9598532188139055E-7</v>
      </c>
      <c r="BG251" s="39">
        <f>AC251*'Inhalation-Haz-Values'!$D$4</f>
        <v>5.5462121881390595E-8</v>
      </c>
      <c r="BH251" s="39">
        <f>AD251*'Inhalation-Haz-Values'!$D$4</f>
        <v>2.5460849734151325E-8</v>
      </c>
      <c r="BI251" s="39">
        <f>AE251*'Inhalation-Haz-Values'!$D$4</f>
        <v>1.9167479427402865E-8</v>
      </c>
      <c r="BJ251" s="39">
        <f>AF251*'Inhalation-Haz-Values'!$D$4</f>
        <v>7.9601076482617579E-9</v>
      </c>
      <c r="BK251" s="39">
        <f>AG251*'Inhalation-Haz-Values'!$D$4</f>
        <v>2.5633270838445801E-10</v>
      </c>
      <c r="BL251" s="39">
        <f>AH251*'Inhalation-Haz-Values'!$D$4</f>
        <v>1.2787898568507156E-10</v>
      </c>
      <c r="BM251" s="39">
        <f>AI251*'Inhalation-Haz-Values'!$D$4</f>
        <v>2.5891902494887523E-11</v>
      </c>
      <c r="BN251" s="39">
        <f>AJ251*'Inhalation-Haz-Values'!$D$4</f>
        <v>8.0463182004089986E-12</v>
      </c>
      <c r="BO251" s="39">
        <f>AK251*'Inhalation-Haz-Values'!$D$4</f>
        <v>2.6035586748466254E-12</v>
      </c>
    </row>
    <row r="252" spans="1:67" s="23" customFormat="1" x14ac:dyDescent="0.25">
      <c r="A252" s="94" t="s">
        <v>187</v>
      </c>
      <c r="B252" s="94" t="s">
        <v>185</v>
      </c>
      <c r="C252" s="94" t="s">
        <v>186</v>
      </c>
      <c r="D252" s="94">
        <v>2018</v>
      </c>
      <c r="E252" s="94">
        <v>2016</v>
      </c>
      <c r="F252" s="94" t="s">
        <v>137</v>
      </c>
      <c r="G252" s="94" t="s">
        <v>127</v>
      </c>
      <c r="H252" s="25">
        <v>1.15E-6</v>
      </c>
      <c r="I252" s="25">
        <v>4.1500000000000001E-8</v>
      </c>
      <c r="J252" s="25">
        <v>1.2E-8</v>
      </c>
      <c r="K252" s="25">
        <v>3.6100000000000001E-9</v>
      </c>
      <c r="L252" s="25">
        <v>3.9800000000000002E-10</v>
      </c>
      <c r="M252" s="25">
        <v>0</v>
      </c>
      <c r="N252" s="25">
        <v>0</v>
      </c>
      <c r="O252" s="25">
        <v>0</v>
      </c>
      <c r="P252" s="25">
        <v>0</v>
      </c>
      <c r="Q252" s="25">
        <v>0</v>
      </c>
      <c r="R252" s="25">
        <v>6.8199999999999999E-6</v>
      </c>
      <c r="S252" s="25">
        <v>1.9300000000000002E-6</v>
      </c>
      <c r="T252" s="25">
        <v>8.8599999999999997E-7</v>
      </c>
      <c r="U252" s="25">
        <v>6.6700000000000003E-7</v>
      </c>
      <c r="V252" s="25">
        <v>2.7700000000000001E-7</v>
      </c>
      <c r="W252" s="25">
        <v>8.8200000000000006E-9</v>
      </c>
      <c r="X252" s="25">
        <v>4.3800000000000002E-9</v>
      </c>
      <c r="Y252" s="25">
        <v>8.8299999999999995E-10</v>
      </c>
      <c r="Z252" s="25">
        <v>2.7399999999999998E-10</v>
      </c>
      <c r="AA252" s="25">
        <v>8.8599999999999996E-11</v>
      </c>
      <c r="AB252" s="25">
        <f t="shared" si="31"/>
        <v>2.7603566462167686E-2</v>
      </c>
      <c r="AC252" s="25">
        <f t="shared" si="32"/>
        <v>7.8115664621676894E-3</v>
      </c>
      <c r="AD252" s="25">
        <f t="shared" si="33"/>
        <v>3.5860351738241304E-3</v>
      </c>
      <c r="AE252" s="25">
        <f t="shared" si="34"/>
        <v>2.6996449897750516E-3</v>
      </c>
      <c r="AF252" s="25">
        <f t="shared" si="35"/>
        <v>1.1211419222903886E-3</v>
      </c>
      <c r="AG252" s="25">
        <f t="shared" si="36"/>
        <v>3.5698453987730062E-5</v>
      </c>
      <c r="AH252" s="25">
        <f t="shared" si="37"/>
        <v>1.7727803680981596E-5</v>
      </c>
      <c r="AI252" s="25">
        <f t="shared" si="38"/>
        <v>3.5738928425357872E-6</v>
      </c>
      <c r="AJ252" s="25">
        <f t="shared" si="39"/>
        <v>1.1089995910020449E-6</v>
      </c>
      <c r="AK252" s="25">
        <f t="shared" si="40"/>
        <v>3.5860351738241308E-7</v>
      </c>
      <c r="AL252" s="39">
        <f>'Inhalation-Haz-Values'!$C$2/H252</f>
        <v>2104347.8260869565</v>
      </c>
      <c r="AM252" s="39">
        <f>'Inhalation-Haz-Values'!$C$2/I252</f>
        <v>58313253.012048192</v>
      </c>
      <c r="AN252" s="39">
        <f>'Inhalation-Haz-Values'!$C$2/J252</f>
        <v>201666666.66666666</v>
      </c>
      <c r="AO252" s="39">
        <f>'Inhalation-Haz-Values'!$C$2/K252</f>
        <v>670360110.8033241</v>
      </c>
      <c r="AP252" s="39">
        <f>'Inhalation-Haz-Values'!$C$2/L252</f>
        <v>6080402010.050251</v>
      </c>
      <c r="AQ252" s="39" t="e">
        <f>'Inhalation-Haz-Values'!$C$2/M252</f>
        <v>#DIV/0!</v>
      </c>
      <c r="AR252" s="39" t="e">
        <f>'Inhalation-Haz-Values'!$C$2/N252</f>
        <v>#DIV/0!</v>
      </c>
      <c r="AS252" s="39" t="e">
        <f>'Inhalation-Haz-Values'!$C$2/O252</f>
        <v>#DIV/0!</v>
      </c>
      <c r="AT252" s="39" t="e">
        <f>'Inhalation-Haz-Values'!$C$2/P252</f>
        <v>#DIV/0!</v>
      </c>
      <c r="AU252" s="39" t="e">
        <f>'Inhalation-Haz-Values'!$C$2/Q252</f>
        <v>#DIV/0!</v>
      </c>
      <c r="AV252" s="39">
        <f>'Inhalation-Haz-Values'!$C$3/R252</f>
        <v>762463.34310850443</v>
      </c>
      <c r="AW252" s="39">
        <f>'Inhalation-Haz-Values'!$C$3/S252</f>
        <v>2694300.518134715</v>
      </c>
      <c r="AX252" s="39">
        <f>'Inhalation-Haz-Values'!$C$3/T252</f>
        <v>5869074.4920993233</v>
      </c>
      <c r="AY252" s="39">
        <f>'Inhalation-Haz-Values'!$C$3/U252</f>
        <v>7796101.9490254875</v>
      </c>
      <c r="AZ252" s="39">
        <f>'Inhalation-Haz-Values'!$C$3/V252</f>
        <v>18772563.176895306</v>
      </c>
      <c r="BA252" s="39">
        <f>'Inhalation-Haz-Values'!$C$3/W252</f>
        <v>589569160.9977324</v>
      </c>
      <c r="BB252" s="39">
        <f>'Inhalation-Haz-Values'!$C$3/X252</f>
        <v>1187214611.8721461</v>
      </c>
      <c r="BC252" s="39">
        <f>'Inhalation-Haz-Values'!$C$3/Y252</f>
        <v>5889014722.5368071</v>
      </c>
      <c r="BD252" s="39">
        <f>'Inhalation-Haz-Values'!$C$3/Z252</f>
        <v>18978102189.781025</v>
      </c>
      <c r="BE252" s="39">
        <f>'Inhalation-Haz-Values'!$C$3/AA252</f>
        <v>58690744920.993233</v>
      </c>
      <c r="BF252" s="39">
        <f>AB252*'Inhalation-Haz-Values'!$D$4</f>
        <v>1.9598532188139055E-7</v>
      </c>
      <c r="BG252" s="39">
        <f>AC252*'Inhalation-Haz-Values'!$D$4</f>
        <v>5.5462121881390595E-8</v>
      </c>
      <c r="BH252" s="39">
        <f>AD252*'Inhalation-Haz-Values'!$D$4</f>
        <v>2.5460849734151325E-8</v>
      </c>
      <c r="BI252" s="39">
        <f>AE252*'Inhalation-Haz-Values'!$D$4</f>
        <v>1.9167479427402865E-8</v>
      </c>
      <c r="BJ252" s="39">
        <f>AF252*'Inhalation-Haz-Values'!$D$4</f>
        <v>7.9601076482617579E-9</v>
      </c>
      <c r="BK252" s="39">
        <f>AG252*'Inhalation-Haz-Values'!$D$4</f>
        <v>2.5345902331288343E-10</v>
      </c>
      <c r="BL252" s="39">
        <f>AH252*'Inhalation-Haz-Values'!$D$4</f>
        <v>1.2586740613496932E-10</v>
      </c>
      <c r="BM252" s="39">
        <f>AI252*'Inhalation-Haz-Values'!$D$4</f>
        <v>2.5374639182004089E-11</v>
      </c>
      <c r="BN252" s="39">
        <f>AJ252*'Inhalation-Haz-Values'!$D$4</f>
        <v>7.8738970961145196E-12</v>
      </c>
      <c r="BO252" s="39">
        <f>AK252*'Inhalation-Haz-Values'!$D$4</f>
        <v>2.5460849734151329E-12</v>
      </c>
    </row>
    <row r="253" spans="1:67" s="23" customFormat="1" ht="14.45" customHeight="1" x14ac:dyDescent="0.25">
      <c r="A253" s="94" t="s">
        <v>187</v>
      </c>
      <c r="B253" s="94" t="s">
        <v>185</v>
      </c>
      <c r="C253" s="94" t="s">
        <v>186</v>
      </c>
      <c r="D253" s="94">
        <v>2018</v>
      </c>
      <c r="E253" s="94">
        <v>2016</v>
      </c>
      <c r="F253" s="94" t="s">
        <v>138</v>
      </c>
      <c r="G253" s="94" t="s">
        <v>127</v>
      </c>
      <c r="H253" s="25">
        <v>2.1200000000000001E-17</v>
      </c>
      <c r="I253" s="25">
        <v>8.8299999999999997E-13</v>
      </c>
      <c r="J253" s="25">
        <v>6.4799999999999999E-12</v>
      </c>
      <c r="K253" s="25">
        <v>1.6999999999999999E-11</v>
      </c>
      <c r="L253" s="25">
        <v>3.9999999999999998E-11</v>
      </c>
      <c r="M253" s="25">
        <v>1.29E-11</v>
      </c>
      <c r="N253" s="25">
        <v>7.4200000000000003E-12</v>
      </c>
      <c r="O253" s="25">
        <v>2.1600000000000001E-12</v>
      </c>
      <c r="P253" s="25">
        <v>8.5699999999999998E-13</v>
      </c>
      <c r="Q253" s="25">
        <v>3.3800000000000002E-13</v>
      </c>
      <c r="R253" s="25">
        <v>3.6600000000000001E-13</v>
      </c>
      <c r="S253" s="25">
        <v>2.3400000000000001E-11</v>
      </c>
      <c r="T253" s="25">
        <v>6.6800000000000005E-11</v>
      </c>
      <c r="U253" s="25">
        <v>1.3900000000000001E-10</v>
      </c>
      <c r="V253" s="25">
        <v>2.4900000000000002E-10</v>
      </c>
      <c r="W253" s="25">
        <v>8.2699999999999996E-11</v>
      </c>
      <c r="X253" s="25">
        <v>6.3199999999999999E-11</v>
      </c>
      <c r="Y253" s="25">
        <v>1.7900000000000001E-11</v>
      </c>
      <c r="Z253" s="25">
        <v>6.1500000000000002E-12</v>
      </c>
      <c r="AA253" s="25">
        <v>2.0999999999999999E-12</v>
      </c>
      <c r="AB253" s="25">
        <f t="shared" si="31"/>
        <v>1.4813644171779141E-9</v>
      </c>
      <c r="AC253" s="25">
        <f t="shared" si="32"/>
        <v>9.4710184049079761E-8</v>
      </c>
      <c r="AD253" s="25">
        <f t="shared" si="33"/>
        <v>2.7036924335378323E-7</v>
      </c>
      <c r="AE253" s="25">
        <f t="shared" si="34"/>
        <v>5.6259468302658487E-7</v>
      </c>
      <c r="AF253" s="25">
        <f t="shared" si="35"/>
        <v>1.0078134969325152E-6</v>
      </c>
      <c r="AG253" s="25">
        <f t="shared" si="36"/>
        <v>3.3472359918200404E-7</v>
      </c>
      <c r="AH253" s="25">
        <f t="shared" si="37"/>
        <v>2.5579844580777093E-7</v>
      </c>
      <c r="AI253" s="25">
        <f t="shared" si="38"/>
        <v>7.2449243353783239E-8</v>
      </c>
      <c r="AJ253" s="25">
        <f t="shared" si="39"/>
        <v>2.4891779141104295E-8</v>
      </c>
      <c r="AK253" s="25">
        <f t="shared" si="40"/>
        <v>8.4996319018404886E-9</v>
      </c>
      <c r="AL253" s="39">
        <f>'Inhalation-Haz-Values'!$C$2/H253</f>
        <v>1.141509433962264E+17</v>
      </c>
      <c r="AM253" s="39">
        <f>'Inhalation-Haz-Values'!$C$2/I253</f>
        <v>2740656851642.1289</v>
      </c>
      <c r="AN253" s="39">
        <f>'Inhalation-Haz-Values'!$C$2/J253</f>
        <v>373456790123.45679</v>
      </c>
      <c r="AO253" s="39">
        <f>'Inhalation-Haz-Values'!$C$2/K253</f>
        <v>142352941176.47058</v>
      </c>
      <c r="AP253" s="39">
        <f>'Inhalation-Haz-Values'!$C$2/L253</f>
        <v>60500000000</v>
      </c>
      <c r="AQ253" s="39">
        <f>'Inhalation-Haz-Values'!$C$2/M253</f>
        <v>187596899224.80618</v>
      </c>
      <c r="AR253" s="39">
        <f>'Inhalation-Haz-Values'!$C$2/N253</f>
        <v>326145552560.64685</v>
      </c>
      <c r="AS253" s="39">
        <f>'Inhalation-Haz-Values'!$C$2/O253</f>
        <v>1120370370370.3704</v>
      </c>
      <c r="AT253" s="39">
        <f>'Inhalation-Haz-Values'!$C$2/P253</f>
        <v>2823803967327.8882</v>
      </c>
      <c r="AU253" s="39">
        <f>'Inhalation-Haz-Values'!$C$2/Q253</f>
        <v>7159763313609.4668</v>
      </c>
      <c r="AV253" s="39">
        <f>'Inhalation-Haz-Values'!$C$3/R253</f>
        <v>14207650273224.045</v>
      </c>
      <c r="AW253" s="39">
        <f>'Inhalation-Haz-Values'!$C$3/S253</f>
        <v>222222222222.22223</v>
      </c>
      <c r="AX253" s="39">
        <f>'Inhalation-Haz-Values'!$C$3/T253</f>
        <v>77844311377.245514</v>
      </c>
      <c r="AY253" s="39">
        <f>'Inhalation-Haz-Values'!$C$3/U253</f>
        <v>37410071942.446045</v>
      </c>
      <c r="AZ253" s="39">
        <f>'Inhalation-Haz-Values'!$C$3/V253</f>
        <v>20883534136.546185</v>
      </c>
      <c r="BA253" s="39">
        <f>'Inhalation-Haz-Values'!$C$3/W253</f>
        <v>62877871825.876671</v>
      </c>
      <c r="BB253" s="39">
        <f>'Inhalation-Haz-Values'!$C$3/X253</f>
        <v>82278481012.658234</v>
      </c>
      <c r="BC253" s="39">
        <f>'Inhalation-Haz-Values'!$C$3/Y253</f>
        <v>290502793296.08936</v>
      </c>
      <c r="BD253" s="39">
        <f>'Inhalation-Haz-Values'!$C$3/Z253</f>
        <v>845528455284.55286</v>
      </c>
      <c r="BE253" s="39">
        <f>'Inhalation-Haz-Values'!$C$3/AA253</f>
        <v>2476190476190.4766</v>
      </c>
      <c r="BF253" s="39">
        <f>AB253*'Inhalation-Haz-Values'!$D$4</f>
        <v>1.051768736196319E-14</v>
      </c>
      <c r="BG253" s="39">
        <f>AC253*'Inhalation-Haz-Values'!$D$4</f>
        <v>6.7244230674846632E-13</v>
      </c>
      <c r="BH253" s="39">
        <f>AD253*'Inhalation-Haz-Values'!$D$4</f>
        <v>1.9196216278118607E-12</v>
      </c>
      <c r="BI253" s="39">
        <f>AE253*'Inhalation-Haz-Values'!$D$4</f>
        <v>3.9944222494887522E-12</v>
      </c>
      <c r="BJ253" s="39">
        <f>AF253*'Inhalation-Haz-Values'!$D$4</f>
        <v>7.1554758282208581E-12</v>
      </c>
      <c r="BK253" s="39">
        <f>AG253*'Inhalation-Haz-Values'!$D$4</f>
        <v>2.3765375541922286E-12</v>
      </c>
      <c r="BL253" s="39">
        <f>AH253*'Inhalation-Haz-Values'!$D$4</f>
        <v>1.8161689652351736E-12</v>
      </c>
      <c r="BM253" s="39">
        <f>AI253*'Inhalation-Haz-Values'!$D$4</f>
        <v>5.1438962781186102E-13</v>
      </c>
      <c r="BN253" s="39">
        <f>AJ253*'Inhalation-Haz-Values'!$D$4</f>
        <v>1.7673163190184049E-13</v>
      </c>
      <c r="BO253" s="39">
        <f>AK253*'Inhalation-Haz-Values'!$D$4</f>
        <v>6.0347386503067473E-14</v>
      </c>
    </row>
    <row r="254" spans="1:67" s="23" customFormat="1" x14ac:dyDescent="0.25">
      <c r="A254" s="94" t="s">
        <v>187</v>
      </c>
      <c r="B254" s="94" t="s">
        <v>185</v>
      </c>
      <c r="C254" s="94" t="s">
        <v>186</v>
      </c>
      <c r="D254" s="94">
        <v>2019</v>
      </c>
      <c r="E254" s="94">
        <v>2019</v>
      </c>
      <c r="F254" s="94" t="s">
        <v>134</v>
      </c>
      <c r="G254" s="94" t="s">
        <v>127</v>
      </c>
      <c r="H254" s="25">
        <v>1.66E-6</v>
      </c>
      <c r="I254" s="25">
        <v>6.0300000000000004E-8</v>
      </c>
      <c r="J254" s="25">
        <v>1.7100000000000001E-8</v>
      </c>
      <c r="K254" s="25">
        <v>5.86E-9</v>
      </c>
      <c r="L254" s="25">
        <v>1.0600000000000001E-9</v>
      </c>
      <c r="M254" s="25">
        <v>3.3500000000000001E-11</v>
      </c>
      <c r="N254" s="25">
        <v>1.5500000000000001E-11</v>
      </c>
      <c r="O254" s="25">
        <v>4.1800000000000004E-12</v>
      </c>
      <c r="P254" s="25">
        <v>1.57E-12</v>
      </c>
      <c r="Q254" s="25">
        <v>6.4799999999999997E-13</v>
      </c>
      <c r="R254" s="25">
        <v>1.1800000000000001E-5</v>
      </c>
      <c r="S254" s="25">
        <v>2.92E-6</v>
      </c>
      <c r="T254" s="25">
        <v>1.5200000000000001E-6</v>
      </c>
      <c r="U254" s="25">
        <v>9.5900000000000005E-7</v>
      </c>
      <c r="V254" s="25">
        <v>3.89E-7</v>
      </c>
      <c r="W254" s="25">
        <v>1.4100000000000001E-8</v>
      </c>
      <c r="X254" s="25">
        <v>6.2700000000000001E-9</v>
      </c>
      <c r="Y254" s="25">
        <v>1.2900000000000001E-9</v>
      </c>
      <c r="Z254" s="25">
        <v>4.0599999999999999E-10</v>
      </c>
      <c r="AA254" s="25">
        <v>1.3200000000000001E-10</v>
      </c>
      <c r="AB254" s="25">
        <f t="shared" si="31"/>
        <v>4.775983640081799E-2</v>
      </c>
      <c r="AC254" s="25">
        <f t="shared" si="32"/>
        <v>1.1818535787321062E-2</v>
      </c>
      <c r="AD254" s="25">
        <f t="shared" si="33"/>
        <v>6.1521145194274032E-3</v>
      </c>
      <c r="AE254" s="25">
        <f t="shared" si="34"/>
        <v>3.8814985685071573E-3</v>
      </c>
      <c r="AF254" s="25">
        <f t="shared" si="35"/>
        <v>1.5744556237218814E-3</v>
      </c>
      <c r="AG254" s="25">
        <f t="shared" si="36"/>
        <v>5.7068957055214731E-5</v>
      </c>
      <c r="AH254" s="25">
        <f t="shared" si="37"/>
        <v>2.5377472392638039E-5</v>
      </c>
      <c r="AI254" s="25">
        <f t="shared" si="38"/>
        <v>5.2212024539877306E-6</v>
      </c>
      <c r="AJ254" s="25">
        <f t="shared" si="39"/>
        <v>1.6432621676891616E-6</v>
      </c>
      <c r="AK254" s="25">
        <f t="shared" si="40"/>
        <v>5.3426257668711662E-7</v>
      </c>
      <c r="AL254" s="39">
        <f>'Inhalation-Haz-Values'!$C$2/H254</f>
        <v>1457831.3253012048</v>
      </c>
      <c r="AM254" s="39">
        <f>'Inhalation-Haz-Values'!$C$2/I254</f>
        <v>40132669.983416252</v>
      </c>
      <c r="AN254" s="39">
        <f>'Inhalation-Haz-Values'!$C$2/J254</f>
        <v>141520467.83625731</v>
      </c>
      <c r="AO254" s="39">
        <f>'Inhalation-Haz-Values'!$C$2/K254</f>
        <v>412969283.27645051</v>
      </c>
      <c r="AP254" s="39">
        <f>'Inhalation-Haz-Values'!$C$2/L254</f>
        <v>2283018867.9245281</v>
      </c>
      <c r="AQ254" s="39">
        <f>'Inhalation-Haz-Values'!$C$2/M254</f>
        <v>72238805970.149246</v>
      </c>
      <c r="AR254" s="39">
        <f>'Inhalation-Haz-Values'!$C$2/N254</f>
        <v>156129032258.06448</v>
      </c>
      <c r="AS254" s="39">
        <f>'Inhalation-Haz-Values'!$C$2/O254</f>
        <v>578947368421.05261</v>
      </c>
      <c r="AT254" s="39">
        <f>'Inhalation-Haz-Values'!$C$2/P254</f>
        <v>1541401273885.3503</v>
      </c>
      <c r="AU254" s="39">
        <f>'Inhalation-Haz-Values'!$C$2/Q254</f>
        <v>3734567901234.5679</v>
      </c>
      <c r="AV254" s="39">
        <f>'Inhalation-Haz-Values'!$C$3/R254</f>
        <v>440677.96610169491</v>
      </c>
      <c r="AW254" s="39">
        <f>'Inhalation-Haz-Values'!$C$3/S254</f>
        <v>1780821.9178082193</v>
      </c>
      <c r="AX254" s="39">
        <f>'Inhalation-Haz-Values'!$C$3/T254</f>
        <v>3421052.6315789474</v>
      </c>
      <c r="AY254" s="39">
        <f>'Inhalation-Haz-Values'!$C$3/U254</f>
        <v>5422314.9113660064</v>
      </c>
      <c r="AZ254" s="39">
        <f>'Inhalation-Haz-Values'!$C$3/V254</f>
        <v>13367609.254498715</v>
      </c>
      <c r="BA254" s="39">
        <f>'Inhalation-Haz-Values'!$C$3/W254</f>
        <v>368794326.24113476</v>
      </c>
      <c r="BB254" s="39">
        <f>'Inhalation-Haz-Values'!$C$3/X254</f>
        <v>829346092.50398731</v>
      </c>
      <c r="BC254" s="39">
        <f>'Inhalation-Haz-Values'!$C$3/Y254</f>
        <v>4031007751.9379845</v>
      </c>
      <c r="BD254" s="39">
        <f>'Inhalation-Haz-Values'!$C$3/Z254</f>
        <v>12807881773.399015</v>
      </c>
      <c r="BE254" s="39">
        <f>'Inhalation-Haz-Values'!$C$3/AA254</f>
        <v>39393939393.939392</v>
      </c>
      <c r="BF254" s="39">
        <f>AB254*'Inhalation-Haz-Values'!$D$4</f>
        <v>3.3909483844580771E-7</v>
      </c>
      <c r="BG254" s="39">
        <f>AC254*'Inhalation-Haz-Values'!$D$4</f>
        <v>8.3911604089979539E-8</v>
      </c>
      <c r="BH254" s="39">
        <f>AD254*'Inhalation-Haz-Values'!$D$4</f>
        <v>4.3680013087934559E-8</v>
      </c>
      <c r="BI254" s="39">
        <f>AE254*'Inhalation-Haz-Values'!$D$4</f>
        <v>2.7558639836400817E-8</v>
      </c>
      <c r="BJ254" s="39">
        <f>AF254*'Inhalation-Haz-Values'!$D$4</f>
        <v>1.1178634928425358E-8</v>
      </c>
      <c r="BK254" s="39">
        <f>AG254*'Inhalation-Haz-Values'!$D$4</f>
        <v>4.051895950920246E-10</v>
      </c>
      <c r="BL254" s="39">
        <f>AH254*'Inhalation-Haz-Values'!$D$4</f>
        <v>1.8018005398773008E-10</v>
      </c>
      <c r="BM254" s="39">
        <f>AI254*'Inhalation-Haz-Values'!$D$4</f>
        <v>3.7070537423312885E-11</v>
      </c>
      <c r="BN254" s="39">
        <f>AJ254*'Inhalation-Haz-Values'!$D$4</f>
        <v>1.1667161390593047E-11</v>
      </c>
      <c r="BO254" s="39">
        <f>AK254*'Inhalation-Haz-Values'!$D$4</f>
        <v>3.7932642944785278E-12</v>
      </c>
    </row>
    <row r="255" spans="1:67" s="23" customFormat="1" ht="14.45" customHeight="1" x14ac:dyDescent="0.25">
      <c r="A255" s="94" t="s">
        <v>187</v>
      </c>
      <c r="B255" s="94" t="s">
        <v>185</v>
      </c>
      <c r="C255" s="94" t="s">
        <v>186</v>
      </c>
      <c r="D255" s="94">
        <v>2019</v>
      </c>
      <c r="E255" s="94">
        <v>2019</v>
      </c>
      <c r="F255" s="94" t="s">
        <v>137</v>
      </c>
      <c r="G255" s="94" t="s">
        <v>127</v>
      </c>
      <c r="H255" s="25">
        <v>1.66E-6</v>
      </c>
      <c r="I255" s="25">
        <v>6.0300000000000004E-8</v>
      </c>
      <c r="J255" s="25">
        <v>1.7E-8</v>
      </c>
      <c r="K255" s="25">
        <v>5.7299999999999999E-9</v>
      </c>
      <c r="L255" s="25">
        <v>7.8999999999999996E-10</v>
      </c>
      <c r="M255" s="25">
        <v>0</v>
      </c>
      <c r="N255" s="25">
        <v>0</v>
      </c>
      <c r="O255" s="25">
        <v>0</v>
      </c>
      <c r="P255" s="25">
        <v>0</v>
      </c>
      <c r="Q255" s="25">
        <v>0</v>
      </c>
      <c r="R255" s="25">
        <v>1.1800000000000001E-5</v>
      </c>
      <c r="S255" s="25">
        <v>2.92E-6</v>
      </c>
      <c r="T255" s="25">
        <v>1.5200000000000001E-6</v>
      </c>
      <c r="U255" s="25">
        <v>9.5799999999999998E-7</v>
      </c>
      <c r="V255" s="25">
        <v>3.89E-7</v>
      </c>
      <c r="W255" s="25">
        <v>1.39E-8</v>
      </c>
      <c r="X255" s="25">
        <v>6.1799999999999998E-9</v>
      </c>
      <c r="Y255" s="25">
        <v>1.27E-9</v>
      </c>
      <c r="Z255" s="25">
        <v>3.9700000000000002E-10</v>
      </c>
      <c r="AA255" s="25">
        <v>1.2899999999999999E-10</v>
      </c>
      <c r="AB255" s="25">
        <f t="shared" si="31"/>
        <v>4.775983640081799E-2</v>
      </c>
      <c r="AC255" s="25">
        <f t="shared" si="32"/>
        <v>1.1818535787321062E-2</v>
      </c>
      <c r="AD255" s="25">
        <f t="shared" si="33"/>
        <v>6.1521145194274032E-3</v>
      </c>
      <c r="AE255" s="25">
        <f t="shared" si="34"/>
        <v>3.8774511247443759E-3</v>
      </c>
      <c r="AF255" s="25">
        <f t="shared" si="35"/>
        <v>1.5744556237218814E-3</v>
      </c>
      <c r="AG255" s="25">
        <f t="shared" si="36"/>
        <v>5.625946830265849E-5</v>
      </c>
      <c r="AH255" s="25">
        <f t="shared" si="37"/>
        <v>2.501320245398773E-5</v>
      </c>
      <c r="AI255" s="25">
        <f t="shared" si="38"/>
        <v>5.1402535787321055E-6</v>
      </c>
      <c r="AJ255" s="25">
        <f t="shared" si="39"/>
        <v>1.6068351738241309E-6</v>
      </c>
      <c r="AK255" s="25">
        <f t="shared" si="40"/>
        <v>5.2212024539877306E-7</v>
      </c>
      <c r="AL255" s="39">
        <f>'Inhalation-Haz-Values'!$C$2/H255</f>
        <v>1457831.3253012048</v>
      </c>
      <c r="AM255" s="39">
        <f>'Inhalation-Haz-Values'!$C$2/I255</f>
        <v>40132669.983416252</v>
      </c>
      <c r="AN255" s="39">
        <f>'Inhalation-Haz-Values'!$C$2/J255</f>
        <v>142352941.17647058</v>
      </c>
      <c r="AO255" s="39">
        <f>'Inhalation-Haz-Values'!$C$2/K255</f>
        <v>422338568.93542755</v>
      </c>
      <c r="AP255" s="39">
        <f>'Inhalation-Haz-Values'!$C$2/L255</f>
        <v>3063291139.2405062</v>
      </c>
      <c r="AQ255" s="39" t="e">
        <f>'Inhalation-Haz-Values'!$C$2/M255</f>
        <v>#DIV/0!</v>
      </c>
      <c r="AR255" s="39" t="e">
        <f>'Inhalation-Haz-Values'!$C$2/N255</f>
        <v>#DIV/0!</v>
      </c>
      <c r="AS255" s="39" t="e">
        <f>'Inhalation-Haz-Values'!$C$2/O255</f>
        <v>#DIV/0!</v>
      </c>
      <c r="AT255" s="39" t="e">
        <f>'Inhalation-Haz-Values'!$C$2/P255</f>
        <v>#DIV/0!</v>
      </c>
      <c r="AU255" s="39" t="e">
        <f>'Inhalation-Haz-Values'!$C$2/Q255</f>
        <v>#DIV/0!</v>
      </c>
      <c r="AV255" s="39">
        <f>'Inhalation-Haz-Values'!$C$3/R255</f>
        <v>440677.96610169491</v>
      </c>
      <c r="AW255" s="39">
        <f>'Inhalation-Haz-Values'!$C$3/S255</f>
        <v>1780821.9178082193</v>
      </c>
      <c r="AX255" s="39">
        <f>'Inhalation-Haz-Values'!$C$3/T255</f>
        <v>3421052.6315789474</v>
      </c>
      <c r="AY255" s="39">
        <f>'Inhalation-Haz-Values'!$C$3/U255</f>
        <v>5427974.9478079332</v>
      </c>
      <c r="AZ255" s="39">
        <f>'Inhalation-Haz-Values'!$C$3/V255</f>
        <v>13367609.254498715</v>
      </c>
      <c r="BA255" s="39">
        <f>'Inhalation-Haz-Values'!$C$3/W255</f>
        <v>374100719.42446041</v>
      </c>
      <c r="BB255" s="39">
        <f>'Inhalation-Haz-Values'!$C$3/X255</f>
        <v>841423948.22006476</v>
      </c>
      <c r="BC255" s="39">
        <f>'Inhalation-Haz-Values'!$C$3/Y255</f>
        <v>4094488188.9763784</v>
      </c>
      <c r="BD255" s="39">
        <f>'Inhalation-Haz-Values'!$C$3/Z255</f>
        <v>13098236775.81864</v>
      </c>
      <c r="BE255" s="39">
        <f>'Inhalation-Haz-Values'!$C$3/AA255</f>
        <v>40310077519.379845</v>
      </c>
      <c r="BF255" s="39">
        <f>AB255*'Inhalation-Haz-Values'!$D$4</f>
        <v>3.3909483844580771E-7</v>
      </c>
      <c r="BG255" s="39">
        <f>AC255*'Inhalation-Haz-Values'!$D$4</f>
        <v>8.3911604089979539E-8</v>
      </c>
      <c r="BH255" s="39">
        <f>AD255*'Inhalation-Haz-Values'!$D$4</f>
        <v>4.3680013087934559E-8</v>
      </c>
      <c r="BI255" s="39">
        <f>AE255*'Inhalation-Haz-Values'!$D$4</f>
        <v>2.7529902985685068E-8</v>
      </c>
      <c r="BJ255" s="39">
        <f>AF255*'Inhalation-Haz-Values'!$D$4</f>
        <v>1.1178634928425358E-8</v>
      </c>
      <c r="BK255" s="39">
        <f>AG255*'Inhalation-Haz-Values'!$D$4</f>
        <v>3.9944222494887528E-10</v>
      </c>
      <c r="BL255" s="39">
        <f>AH255*'Inhalation-Haz-Values'!$D$4</f>
        <v>1.7759373742331287E-10</v>
      </c>
      <c r="BM255" s="39">
        <f>AI255*'Inhalation-Haz-Values'!$D$4</f>
        <v>3.649580040899795E-11</v>
      </c>
      <c r="BN255" s="39">
        <f>AJ255*'Inhalation-Haz-Values'!$D$4</f>
        <v>1.140852973415133E-11</v>
      </c>
      <c r="BO255" s="39">
        <f>AK255*'Inhalation-Haz-Values'!$D$4</f>
        <v>3.7070537423312883E-12</v>
      </c>
    </row>
    <row r="256" spans="1:67" s="23" customFormat="1" x14ac:dyDescent="0.25">
      <c r="A256" s="94" t="s">
        <v>187</v>
      </c>
      <c r="B256" s="94" t="s">
        <v>185</v>
      </c>
      <c r="C256" s="94" t="s">
        <v>186</v>
      </c>
      <c r="D256" s="94">
        <v>2019</v>
      </c>
      <c r="E256" s="94">
        <v>2019</v>
      </c>
      <c r="F256" s="94" t="s">
        <v>138</v>
      </c>
      <c r="G256" s="94" t="s">
        <v>127</v>
      </c>
      <c r="H256" s="25">
        <v>4.7200000000000002E-17</v>
      </c>
      <c r="I256" s="25">
        <v>2.6200000000000001E-12</v>
      </c>
      <c r="J256" s="25">
        <v>1.8500000000000001E-11</v>
      </c>
      <c r="K256" s="25">
        <v>4.7799999999999999E-11</v>
      </c>
      <c r="L256" s="25">
        <v>1.02E-10</v>
      </c>
      <c r="M256" s="25">
        <v>2.5099999999999999E-11</v>
      </c>
      <c r="N256" s="25">
        <v>1.36E-11</v>
      </c>
      <c r="O256" s="25">
        <v>3.9600000000000001E-12</v>
      </c>
      <c r="P256" s="25">
        <v>1.52E-12</v>
      </c>
      <c r="Q256" s="25">
        <v>6.3700000000000001E-13</v>
      </c>
      <c r="R256" s="25">
        <v>5.8400000000000004E-13</v>
      </c>
      <c r="S256" s="25">
        <v>5.4700000000000002E-11</v>
      </c>
      <c r="T256" s="25">
        <v>1.8E-10</v>
      </c>
      <c r="U256" s="25">
        <v>3.1699999999999999E-10</v>
      </c>
      <c r="V256" s="25">
        <v>5.5199999999999995E-10</v>
      </c>
      <c r="W256" s="25">
        <v>1.6300000000000001E-10</v>
      </c>
      <c r="X256" s="25">
        <v>9.8499999999999996E-11</v>
      </c>
      <c r="Y256" s="25">
        <v>2.6499999999999999E-11</v>
      </c>
      <c r="Z256" s="25">
        <v>9.33E-12</v>
      </c>
      <c r="AA256" s="25">
        <v>3.3000000000000001E-12</v>
      </c>
      <c r="AB256" s="25">
        <f t="shared" si="31"/>
        <v>2.363707157464213E-9</v>
      </c>
      <c r="AC256" s="25">
        <f t="shared" si="32"/>
        <v>2.2139517382413087E-7</v>
      </c>
      <c r="AD256" s="25">
        <f t="shared" si="33"/>
        <v>7.2853987730061349E-7</v>
      </c>
      <c r="AE256" s="25">
        <f t="shared" si="34"/>
        <v>1.2830396728016357E-6</v>
      </c>
      <c r="AF256" s="25">
        <f t="shared" si="35"/>
        <v>2.2341889570552145E-6</v>
      </c>
      <c r="AG256" s="25">
        <f t="shared" si="36"/>
        <v>6.5973333333333331E-7</v>
      </c>
      <c r="AH256" s="25">
        <f t="shared" si="37"/>
        <v>3.9867321063394683E-7</v>
      </c>
      <c r="AI256" s="25">
        <f t="shared" si="38"/>
        <v>1.0725725971370143E-7</v>
      </c>
      <c r="AJ256" s="25">
        <f t="shared" si="39"/>
        <v>3.7762650306748468E-8</v>
      </c>
      <c r="AK256" s="25">
        <f t="shared" si="40"/>
        <v>1.3356564417177914E-8</v>
      </c>
      <c r="AL256" s="39">
        <f>'Inhalation-Haz-Values'!$C$2/H256</f>
        <v>5.127118644067796E+16</v>
      </c>
      <c r="AM256" s="39">
        <f>'Inhalation-Haz-Values'!$C$2/I256</f>
        <v>923664122137.40454</v>
      </c>
      <c r="AN256" s="39">
        <f>'Inhalation-Haz-Values'!$C$2/J256</f>
        <v>130810810810.81081</v>
      </c>
      <c r="AO256" s="39">
        <f>'Inhalation-Haz-Values'!$C$2/K256</f>
        <v>50627615062.761505</v>
      </c>
      <c r="AP256" s="39">
        <f>'Inhalation-Haz-Values'!$C$2/L256</f>
        <v>23725490196.07843</v>
      </c>
      <c r="AQ256" s="39">
        <f>'Inhalation-Haz-Values'!$C$2/M256</f>
        <v>96414342629.482071</v>
      </c>
      <c r="AR256" s="39">
        <f>'Inhalation-Haz-Values'!$C$2/N256</f>
        <v>177941176470.58823</v>
      </c>
      <c r="AS256" s="39">
        <f>'Inhalation-Haz-Values'!$C$2/O256</f>
        <v>611111111111.11108</v>
      </c>
      <c r="AT256" s="39">
        <f>'Inhalation-Haz-Values'!$C$2/P256</f>
        <v>1592105263157.8948</v>
      </c>
      <c r="AU256" s="39">
        <f>'Inhalation-Haz-Values'!$C$2/Q256</f>
        <v>3799058084772.3701</v>
      </c>
      <c r="AV256" s="39">
        <f>'Inhalation-Haz-Values'!$C$3/R256</f>
        <v>8904109589041.0957</v>
      </c>
      <c r="AW256" s="39">
        <f>'Inhalation-Haz-Values'!$C$3/S256</f>
        <v>95063985374.771484</v>
      </c>
      <c r="AX256" s="39">
        <f>'Inhalation-Haz-Values'!$C$3/T256</f>
        <v>28888888888.888889</v>
      </c>
      <c r="AY256" s="39">
        <f>'Inhalation-Haz-Values'!$C$3/U256</f>
        <v>16403785488.958992</v>
      </c>
      <c r="AZ256" s="39">
        <f>'Inhalation-Haz-Values'!$C$3/V256</f>
        <v>9420289855.072464</v>
      </c>
      <c r="BA256" s="39">
        <f>'Inhalation-Haz-Values'!$C$3/W256</f>
        <v>31901840490.797546</v>
      </c>
      <c r="BB256" s="39">
        <f>'Inhalation-Haz-Values'!$C$3/X256</f>
        <v>52791878172.588837</v>
      </c>
      <c r="BC256" s="39">
        <f>'Inhalation-Haz-Values'!$C$3/Y256</f>
        <v>196226415094.33963</v>
      </c>
      <c r="BD256" s="39">
        <f>'Inhalation-Haz-Values'!$C$3/Z256</f>
        <v>557341907824.2229</v>
      </c>
      <c r="BE256" s="39">
        <f>'Inhalation-Haz-Values'!$C$3/AA256</f>
        <v>1575757575757.5757</v>
      </c>
      <c r="BF256" s="39">
        <f>AB256*'Inhalation-Haz-Values'!$D$4</f>
        <v>1.6782320817995912E-14</v>
      </c>
      <c r="BG256" s="39">
        <f>AC256*'Inhalation-Haz-Values'!$D$4</f>
        <v>1.5719057341513292E-12</v>
      </c>
      <c r="BH256" s="39">
        <f>AD256*'Inhalation-Haz-Values'!$D$4</f>
        <v>5.1726331288343559E-12</v>
      </c>
      <c r="BI256" s="39">
        <f>AE256*'Inhalation-Haz-Values'!$D$4</f>
        <v>9.1095816768916132E-12</v>
      </c>
      <c r="BJ256" s="39">
        <f>AF256*'Inhalation-Haz-Values'!$D$4</f>
        <v>1.5862741595092021E-11</v>
      </c>
      <c r="BK256" s="39">
        <f>AG256*'Inhalation-Haz-Values'!$D$4</f>
        <v>4.6841066666666667E-12</v>
      </c>
      <c r="BL256" s="39">
        <f>AH256*'Inhalation-Haz-Values'!$D$4</f>
        <v>2.8305797955010225E-12</v>
      </c>
      <c r="BM256" s="39">
        <f>AI256*'Inhalation-Haz-Values'!$D$4</f>
        <v>7.6152654396728012E-13</v>
      </c>
      <c r="BN256" s="39">
        <f>AJ256*'Inhalation-Haz-Values'!$D$4</f>
        <v>2.6811481717791413E-13</v>
      </c>
      <c r="BO256" s="39">
        <f>AK256*'Inhalation-Haz-Values'!$D$4</f>
        <v>9.483160736196319E-14</v>
      </c>
    </row>
    <row r="257" spans="1:67" s="23" customFormat="1" ht="14.45" customHeight="1" x14ac:dyDescent="0.25">
      <c r="A257" s="94" t="s">
        <v>187</v>
      </c>
      <c r="B257" s="94" t="s">
        <v>185</v>
      </c>
      <c r="C257" s="94" t="s">
        <v>186</v>
      </c>
      <c r="D257" s="94">
        <v>2020</v>
      </c>
      <c r="E257" s="94">
        <v>2019</v>
      </c>
      <c r="F257" s="94" t="s">
        <v>134</v>
      </c>
      <c r="G257" s="94" t="s">
        <v>127</v>
      </c>
      <c r="H257" s="25">
        <v>2.2299999999999998E-6</v>
      </c>
      <c r="I257" s="25">
        <v>8.0999999999999997E-8</v>
      </c>
      <c r="J257" s="25">
        <v>2.29E-8</v>
      </c>
      <c r="K257" s="25">
        <v>7.7599999999999997E-9</v>
      </c>
      <c r="L257" s="25">
        <v>1.15E-9</v>
      </c>
      <c r="M257" s="25">
        <v>1.7399999999999999E-11</v>
      </c>
      <c r="N257" s="25">
        <v>7.8599999999999992E-12</v>
      </c>
      <c r="O257" s="25">
        <v>2.0999999999999999E-12</v>
      </c>
      <c r="P257" s="25">
        <v>7.8399999999999999E-13</v>
      </c>
      <c r="Q257" s="25">
        <v>3.2399999999999998E-13</v>
      </c>
      <c r="R257" s="25">
        <v>1.5800000000000001E-5</v>
      </c>
      <c r="S257" s="25">
        <v>3.9199999999999997E-6</v>
      </c>
      <c r="T257" s="25">
        <v>2.04E-6</v>
      </c>
      <c r="U257" s="25">
        <v>1.2899999999999999E-6</v>
      </c>
      <c r="V257" s="25">
        <v>5.2300000000000001E-7</v>
      </c>
      <c r="W257" s="25">
        <v>1.88E-8</v>
      </c>
      <c r="X257" s="25">
        <v>8.3500000000000003E-9</v>
      </c>
      <c r="Y257" s="25">
        <v>1.7200000000000001E-9</v>
      </c>
      <c r="Z257" s="25">
        <v>5.3700000000000001E-10</v>
      </c>
      <c r="AA257" s="25">
        <v>1.7399999999999999E-10</v>
      </c>
      <c r="AB257" s="25">
        <f t="shared" si="31"/>
        <v>6.3949611451942751E-2</v>
      </c>
      <c r="AC257" s="25">
        <f t="shared" si="32"/>
        <v>1.5865979550102247E-2</v>
      </c>
      <c r="AD257" s="25">
        <f t="shared" si="33"/>
        <v>8.2567852760736197E-3</v>
      </c>
      <c r="AE257" s="25">
        <f t="shared" si="34"/>
        <v>5.2212024539877297E-3</v>
      </c>
      <c r="AF257" s="25">
        <f t="shared" si="35"/>
        <v>2.1168130879345602E-3</v>
      </c>
      <c r="AG257" s="25">
        <f t="shared" si="36"/>
        <v>7.6091942740286295E-5</v>
      </c>
      <c r="AH257" s="25">
        <f t="shared" si="37"/>
        <v>3.3796155419222901E-5</v>
      </c>
      <c r="AI257" s="25">
        <f t="shared" si="38"/>
        <v>6.96160327198364E-6</v>
      </c>
      <c r="AJ257" s="25">
        <f t="shared" si="39"/>
        <v>2.1734773006134969E-6</v>
      </c>
      <c r="AK257" s="25">
        <f t="shared" si="40"/>
        <v>7.0425521472392638E-7</v>
      </c>
      <c r="AL257" s="39">
        <f>'Inhalation-Haz-Values'!$C$2/H257</f>
        <v>1085201.7937219732</v>
      </c>
      <c r="AM257" s="39">
        <f>'Inhalation-Haz-Values'!$C$2/I257</f>
        <v>29876543.209876545</v>
      </c>
      <c r="AN257" s="39">
        <f>'Inhalation-Haz-Values'!$C$2/J257</f>
        <v>105676855.8951965</v>
      </c>
      <c r="AO257" s="39">
        <f>'Inhalation-Haz-Values'!$C$2/K257</f>
        <v>311855670.10309279</v>
      </c>
      <c r="AP257" s="39">
        <f>'Inhalation-Haz-Values'!$C$2/L257</f>
        <v>2104347826.0869565</v>
      </c>
      <c r="AQ257" s="39">
        <f>'Inhalation-Haz-Values'!$C$2/M257</f>
        <v>139080459770.11493</v>
      </c>
      <c r="AR257" s="39">
        <f>'Inhalation-Haz-Values'!$C$2/N257</f>
        <v>307888040712.4682</v>
      </c>
      <c r="AS257" s="39">
        <f>'Inhalation-Haz-Values'!$C$2/O257</f>
        <v>1152380952380.9524</v>
      </c>
      <c r="AT257" s="39">
        <f>'Inhalation-Haz-Values'!$C$2/P257</f>
        <v>3086734693877.5508</v>
      </c>
      <c r="AU257" s="39">
        <f>'Inhalation-Haz-Values'!$C$2/Q257</f>
        <v>7469135802469.1357</v>
      </c>
      <c r="AV257" s="39">
        <f>'Inhalation-Haz-Values'!$C$3/R257</f>
        <v>329113.92405063292</v>
      </c>
      <c r="AW257" s="39">
        <f>'Inhalation-Haz-Values'!$C$3/S257</f>
        <v>1326530.612244898</v>
      </c>
      <c r="AX257" s="39">
        <f>'Inhalation-Haz-Values'!$C$3/T257</f>
        <v>2549019.6078431373</v>
      </c>
      <c r="AY257" s="39">
        <f>'Inhalation-Haz-Values'!$C$3/U257</f>
        <v>4031007.751937985</v>
      </c>
      <c r="AZ257" s="39">
        <f>'Inhalation-Haz-Values'!$C$3/V257</f>
        <v>9942638.6233269591</v>
      </c>
      <c r="BA257" s="39">
        <f>'Inhalation-Haz-Values'!$C$3/W257</f>
        <v>276595744.6808511</v>
      </c>
      <c r="BB257" s="39">
        <f>'Inhalation-Haz-Values'!$C$3/X257</f>
        <v>622754491.01796412</v>
      </c>
      <c r="BC257" s="39">
        <f>'Inhalation-Haz-Values'!$C$3/Y257</f>
        <v>3023255813.9534883</v>
      </c>
      <c r="BD257" s="39">
        <f>'Inhalation-Haz-Values'!$C$3/Z257</f>
        <v>9683426443.20298</v>
      </c>
      <c r="BE257" s="39">
        <f>'Inhalation-Haz-Values'!$C$3/AA257</f>
        <v>29885057471.26437</v>
      </c>
      <c r="BF257" s="39">
        <f>AB257*'Inhalation-Haz-Values'!$D$4</f>
        <v>4.5404224130879352E-7</v>
      </c>
      <c r="BG257" s="39">
        <f>AC257*'Inhalation-Haz-Values'!$D$4</f>
        <v>1.1264845480572595E-7</v>
      </c>
      <c r="BH257" s="39">
        <f>AD257*'Inhalation-Haz-Values'!$D$4</f>
        <v>5.8623175460122698E-8</v>
      </c>
      <c r="BI257" s="39">
        <f>AE257*'Inhalation-Haz-Values'!$D$4</f>
        <v>3.7070537423312878E-8</v>
      </c>
      <c r="BJ257" s="39">
        <f>AF257*'Inhalation-Haz-Values'!$D$4</f>
        <v>1.5029372924335376E-8</v>
      </c>
      <c r="BK257" s="39">
        <f>AG257*'Inhalation-Haz-Values'!$D$4</f>
        <v>5.4025279345603266E-10</v>
      </c>
      <c r="BL257" s="39">
        <f>AH257*'Inhalation-Haz-Values'!$D$4</f>
        <v>2.399527034764826E-10</v>
      </c>
      <c r="BM257" s="39">
        <f>AI257*'Inhalation-Haz-Values'!$D$4</f>
        <v>4.9427383231083844E-11</v>
      </c>
      <c r="BN257" s="39">
        <f>AJ257*'Inhalation-Haz-Values'!$D$4</f>
        <v>1.5431688834355827E-11</v>
      </c>
      <c r="BO257" s="39">
        <f>AK257*'Inhalation-Haz-Values'!$D$4</f>
        <v>5.0002120245398769E-12</v>
      </c>
    </row>
    <row r="258" spans="1:67" s="23" customFormat="1" x14ac:dyDescent="0.25">
      <c r="A258" s="94" t="s">
        <v>187</v>
      </c>
      <c r="B258" s="94" t="s">
        <v>185</v>
      </c>
      <c r="C258" s="94" t="s">
        <v>186</v>
      </c>
      <c r="D258" s="94">
        <v>2020</v>
      </c>
      <c r="E258" s="94">
        <v>2019</v>
      </c>
      <c r="F258" s="94" t="s">
        <v>137</v>
      </c>
      <c r="G258" s="94" t="s">
        <v>127</v>
      </c>
      <c r="H258" s="25">
        <v>2.2299999999999998E-6</v>
      </c>
      <c r="I258" s="25">
        <v>8.0999999999999997E-8</v>
      </c>
      <c r="J258" s="25">
        <v>2.29E-8</v>
      </c>
      <c r="K258" s="25">
        <v>7.6899999999999997E-9</v>
      </c>
      <c r="L258" s="25">
        <v>1.0600000000000001E-9</v>
      </c>
      <c r="M258" s="25">
        <v>0</v>
      </c>
      <c r="N258" s="25">
        <v>0</v>
      </c>
      <c r="O258" s="25">
        <v>0</v>
      </c>
      <c r="P258" s="25">
        <v>0</v>
      </c>
      <c r="Q258" s="25">
        <v>0</v>
      </c>
      <c r="R258" s="25">
        <v>1.5800000000000001E-5</v>
      </c>
      <c r="S258" s="25">
        <v>3.9199999999999997E-6</v>
      </c>
      <c r="T258" s="25">
        <v>2.04E-6</v>
      </c>
      <c r="U258" s="25">
        <v>1.2899999999999999E-6</v>
      </c>
      <c r="V258" s="25">
        <v>5.2200000000000004E-7</v>
      </c>
      <c r="W258" s="25">
        <v>1.8699999999999999E-8</v>
      </c>
      <c r="X258" s="25">
        <v>8.3099999999999996E-9</v>
      </c>
      <c r="Y258" s="25">
        <v>1.6999999999999999E-9</v>
      </c>
      <c r="Z258" s="25">
        <v>5.3300000000000002E-10</v>
      </c>
      <c r="AA258" s="25">
        <v>1.73E-10</v>
      </c>
      <c r="AB258" s="25">
        <f t="shared" si="31"/>
        <v>6.3949611451942751E-2</v>
      </c>
      <c r="AC258" s="25">
        <f t="shared" si="32"/>
        <v>1.5865979550102247E-2</v>
      </c>
      <c r="AD258" s="25">
        <f t="shared" si="33"/>
        <v>8.2567852760736197E-3</v>
      </c>
      <c r="AE258" s="25">
        <f t="shared" si="34"/>
        <v>5.2212024539877297E-3</v>
      </c>
      <c r="AF258" s="25">
        <f t="shared" si="35"/>
        <v>2.1127656441717788E-3</v>
      </c>
      <c r="AG258" s="25">
        <f t="shared" si="36"/>
        <v>7.5687198364008171E-5</v>
      </c>
      <c r="AH258" s="25">
        <f t="shared" si="37"/>
        <v>3.3634257668711654E-5</v>
      </c>
      <c r="AI258" s="25">
        <f t="shared" si="38"/>
        <v>6.8806543967280157E-6</v>
      </c>
      <c r="AJ258" s="25">
        <f t="shared" si="39"/>
        <v>2.1572875255623723E-6</v>
      </c>
      <c r="AK258" s="25">
        <f t="shared" si="40"/>
        <v>7.0020777096114513E-7</v>
      </c>
      <c r="AL258" s="39">
        <f>'Inhalation-Haz-Values'!$C$2/H258</f>
        <v>1085201.7937219732</v>
      </c>
      <c r="AM258" s="39">
        <f>'Inhalation-Haz-Values'!$C$2/I258</f>
        <v>29876543.209876545</v>
      </c>
      <c r="AN258" s="39">
        <f>'Inhalation-Haz-Values'!$C$2/J258</f>
        <v>105676855.8951965</v>
      </c>
      <c r="AO258" s="39">
        <f>'Inhalation-Haz-Values'!$C$2/K258</f>
        <v>314694408.32249677</v>
      </c>
      <c r="AP258" s="39">
        <f>'Inhalation-Haz-Values'!$C$2/L258</f>
        <v>2283018867.9245281</v>
      </c>
      <c r="AQ258" s="39" t="e">
        <f>'Inhalation-Haz-Values'!$C$2/M258</f>
        <v>#DIV/0!</v>
      </c>
      <c r="AR258" s="39" t="e">
        <f>'Inhalation-Haz-Values'!$C$2/N258</f>
        <v>#DIV/0!</v>
      </c>
      <c r="AS258" s="39" t="e">
        <f>'Inhalation-Haz-Values'!$C$2/O258</f>
        <v>#DIV/0!</v>
      </c>
      <c r="AT258" s="39" t="e">
        <f>'Inhalation-Haz-Values'!$C$2/P258</f>
        <v>#DIV/0!</v>
      </c>
      <c r="AU258" s="39" t="e">
        <f>'Inhalation-Haz-Values'!$C$2/Q258</f>
        <v>#DIV/0!</v>
      </c>
      <c r="AV258" s="39">
        <f>'Inhalation-Haz-Values'!$C$3/R258</f>
        <v>329113.92405063292</v>
      </c>
      <c r="AW258" s="39">
        <f>'Inhalation-Haz-Values'!$C$3/S258</f>
        <v>1326530.612244898</v>
      </c>
      <c r="AX258" s="39">
        <f>'Inhalation-Haz-Values'!$C$3/T258</f>
        <v>2549019.6078431373</v>
      </c>
      <c r="AY258" s="39">
        <f>'Inhalation-Haz-Values'!$C$3/U258</f>
        <v>4031007.751937985</v>
      </c>
      <c r="AZ258" s="39">
        <f>'Inhalation-Haz-Values'!$C$3/V258</f>
        <v>9961685.8237547893</v>
      </c>
      <c r="BA258" s="39">
        <f>'Inhalation-Haz-Values'!$C$3/W258</f>
        <v>278074866.31016046</v>
      </c>
      <c r="BB258" s="39">
        <f>'Inhalation-Haz-Values'!$C$3/X258</f>
        <v>625752105.89651024</v>
      </c>
      <c r="BC258" s="39">
        <f>'Inhalation-Haz-Values'!$C$3/Y258</f>
        <v>3058823529.4117651</v>
      </c>
      <c r="BD258" s="39">
        <f>'Inhalation-Haz-Values'!$C$3/Z258</f>
        <v>9756097560.9756088</v>
      </c>
      <c r="BE258" s="39">
        <f>'Inhalation-Haz-Values'!$C$3/AA258</f>
        <v>30057803468.208096</v>
      </c>
      <c r="BF258" s="39">
        <f>AB258*'Inhalation-Haz-Values'!$D$4</f>
        <v>4.5404224130879352E-7</v>
      </c>
      <c r="BG258" s="39">
        <f>AC258*'Inhalation-Haz-Values'!$D$4</f>
        <v>1.1264845480572595E-7</v>
      </c>
      <c r="BH258" s="39">
        <f>AD258*'Inhalation-Haz-Values'!$D$4</f>
        <v>5.8623175460122698E-8</v>
      </c>
      <c r="BI258" s="39">
        <f>AE258*'Inhalation-Haz-Values'!$D$4</f>
        <v>3.7070537423312878E-8</v>
      </c>
      <c r="BJ258" s="39">
        <f>AF258*'Inhalation-Haz-Values'!$D$4</f>
        <v>1.500063607361963E-8</v>
      </c>
      <c r="BK258" s="39">
        <f>AG258*'Inhalation-Haz-Values'!$D$4</f>
        <v>5.3737910838445797E-10</v>
      </c>
      <c r="BL258" s="39">
        <f>AH258*'Inhalation-Haz-Values'!$D$4</f>
        <v>2.3880322944785276E-10</v>
      </c>
      <c r="BM258" s="39">
        <f>AI258*'Inhalation-Haz-Values'!$D$4</f>
        <v>4.885264621676891E-11</v>
      </c>
      <c r="BN258" s="39">
        <f>AJ258*'Inhalation-Haz-Values'!$D$4</f>
        <v>1.5316741431492842E-11</v>
      </c>
      <c r="BO258" s="39">
        <f>AK258*'Inhalation-Haz-Values'!$D$4</f>
        <v>4.9714751738241306E-12</v>
      </c>
    </row>
    <row r="259" spans="1:67" s="23" customFormat="1" ht="14.45" customHeight="1" x14ac:dyDescent="0.25">
      <c r="A259" s="94" t="s">
        <v>187</v>
      </c>
      <c r="B259" s="94" t="s">
        <v>185</v>
      </c>
      <c r="C259" s="94" t="s">
        <v>186</v>
      </c>
      <c r="D259" s="94">
        <v>2020</v>
      </c>
      <c r="E259" s="94">
        <v>2019</v>
      </c>
      <c r="F259" s="94" t="s">
        <v>138</v>
      </c>
      <c r="G259" s="94" t="s">
        <v>127</v>
      </c>
      <c r="H259" s="25">
        <v>2.3600000000000001E-17</v>
      </c>
      <c r="I259" s="25">
        <v>1.3100000000000001E-12</v>
      </c>
      <c r="J259" s="25">
        <v>9.2500000000000004E-12</v>
      </c>
      <c r="K259" s="25">
        <v>2.39E-11</v>
      </c>
      <c r="L259" s="25">
        <v>5.09E-11</v>
      </c>
      <c r="M259" s="25">
        <v>1.26E-11</v>
      </c>
      <c r="N259" s="25">
        <v>6.8199999999999996E-12</v>
      </c>
      <c r="O259" s="25">
        <v>1.98E-12</v>
      </c>
      <c r="P259" s="25">
        <v>7.59E-13</v>
      </c>
      <c r="Q259" s="25">
        <v>3.19E-13</v>
      </c>
      <c r="R259" s="25">
        <v>2.9200000000000002E-13</v>
      </c>
      <c r="S259" s="25">
        <v>2.7299999999999999E-11</v>
      </c>
      <c r="T259" s="25">
        <v>8.9999999999999999E-11</v>
      </c>
      <c r="U259" s="25">
        <v>1.58E-10</v>
      </c>
      <c r="V259" s="25">
        <v>2.7599999999999998E-10</v>
      </c>
      <c r="W259" s="25">
        <v>8.1399999999999998E-11</v>
      </c>
      <c r="X259" s="25">
        <v>4.9200000000000002E-11</v>
      </c>
      <c r="Y259" s="25">
        <v>1.33E-11</v>
      </c>
      <c r="Z259" s="25">
        <v>4.6599999999999999E-12</v>
      </c>
      <c r="AA259" s="25">
        <v>1.65E-12</v>
      </c>
      <c r="AB259" s="25">
        <f t="shared" si="31"/>
        <v>1.1818535787321065E-9</v>
      </c>
      <c r="AC259" s="25">
        <f t="shared" si="32"/>
        <v>1.1049521472392638E-7</v>
      </c>
      <c r="AD259" s="25">
        <f t="shared" si="33"/>
        <v>3.6426993865030674E-7</v>
      </c>
      <c r="AE259" s="25">
        <f t="shared" si="34"/>
        <v>6.3949611451942735E-7</v>
      </c>
      <c r="AF259" s="25">
        <f t="shared" si="35"/>
        <v>1.1170944785276072E-6</v>
      </c>
      <c r="AG259" s="25">
        <f t="shared" si="36"/>
        <v>3.2946192229038854E-7</v>
      </c>
      <c r="AH259" s="25">
        <f t="shared" si="37"/>
        <v>1.9913423312883436E-7</v>
      </c>
      <c r="AI259" s="25">
        <f t="shared" si="38"/>
        <v>5.3831002044989773E-8</v>
      </c>
      <c r="AJ259" s="25">
        <f t="shared" si="39"/>
        <v>1.8861087934560326E-8</v>
      </c>
      <c r="AK259" s="25">
        <f t="shared" si="40"/>
        <v>6.6782822085889572E-9</v>
      </c>
      <c r="AL259" s="39">
        <f>'Inhalation-Haz-Values'!$C$2/H259</f>
        <v>1.0254237288135592E+17</v>
      </c>
      <c r="AM259" s="39">
        <f>'Inhalation-Haz-Values'!$C$2/I259</f>
        <v>1847328244274.8091</v>
      </c>
      <c r="AN259" s="39">
        <f>'Inhalation-Haz-Values'!$C$2/J259</f>
        <v>261621621621.62161</v>
      </c>
      <c r="AO259" s="39">
        <f>'Inhalation-Haz-Values'!$C$2/K259</f>
        <v>101255230125.52301</v>
      </c>
      <c r="AP259" s="39">
        <f>'Inhalation-Haz-Values'!$C$2/L259</f>
        <v>47544204322.200394</v>
      </c>
      <c r="AQ259" s="39">
        <f>'Inhalation-Haz-Values'!$C$2/M259</f>
        <v>192063492063.49207</v>
      </c>
      <c r="AR259" s="39">
        <f>'Inhalation-Haz-Values'!$C$2/N259</f>
        <v>354838709677.41937</v>
      </c>
      <c r="AS259" s="39">
        <f>'Inhalation-Haz-Values'!$C$2/O259</f>
        <v>1222222222222.2222</v>
      </c>
      <c r="AT259" s="39">
        <f>'Inhalation-Haz-Values'!$C$2/P259</f>
        <v>3188405797101.4492</v>
      </c>
      <c r="AU259" s="39">
        <f>'Inhalation-Haz-Values'!$C$2/Q259</f>
        <v>7586206896551.7236</v>
      </c>
      <c r="AV259" s="39">
        <f>'Inhalation-Haz-Values'!$C$3/R259</f>
        <v>17808219178082.191</v>
      </c>
      <c r="AW259" s="39">
        <f>'Inhalation-Haz-Values'!$C$3/S259</f>
        <v>190476190476.19049</v>
      </c>
      <c r="AX259" s="39">
        <f>'Inhalation-Haz-Values'!$C$3/T259</f>
        <v>57777777777.777779</v>
      </c>
      <c r="AY259" s="39">
        <f>'Inhalation-Haz-Values'!$C$3/U259</f>
        <v>32911392405.063293</v>
      </c>
      <c r="AZ259" s="39">
        <f>'Inhalation-Haz-Values'!$C$3/V259</f>
        <v>18840579710.144928</v>
      </c>
      <c r="BA259" s="39">
        <f>'Inhalation-Haz-Values'!$C$3/W259</f>
        <v>63882063882.063889</v>
      </c>
      <c r="BB259" s="39">
        <f>'Inhalation-Haz-Values'!$C$3/X259</f>
        <v>105691056910.56911</v>
      </c>
      <c r="BC259" s="39">
        <f>'Inhalation-Haz-Values'!$C$3/Y259</f>
        <v>390977443609.02258</v>
      </c>
      <c r="BD259" s="39">
        <f>'Inhalation-Haz-Values'!$C$3/Z259</f>
        <v>1115879828326.1804</v>
      </c>
      <c r="BE259" s="39">
        <f>'Inhalation-Haz-Values'!$C$3/AA259</f>
        <v>3151515151515.1514</v>
      </c>
      <c r="BF259" s="39">
        <f>AB259*'Inhalation-Haz-Values'!$D$4</f>
        <v>8.3911604089979561E-15</v>
      </c>
      <c r="BG259" s="39">
        <f>AC259*'Inhalation-Haz-Values'!$D$4</f>
        <v>7.8451602453987725E-13</v>
      </c>
      <c r="BH259" s="39">
        <f>AD259*'Inhalation-Haz-Values'!$D$4</f>
        <v>2.5863165644171779E-12</v>
      </c>
      <c r="BI259" s="39">
        <f>AE259*'Inhalation-Haz-Values'!$D$4</f>
        <v>4.5404224130879339E-12</v>
      </c>
      <c r="BJ259" s="39">
        <f>AF259*'Inhalation-Haz-Values'!$D$4</f>
        <v>7.9313707975460104E-12</v>
      </c>
      <c r="BK259" s="39">
        <f>AG259*'Inhalation-Haz-Values'!$D$4</f>
        <v>2.3391796482617586E-12</v>
      </c>
      <c r="BL259" s="39">
        <f>AH259*'Inhalation-Haz-Values'!$D$4</f>
        <v>1.4138530552147239E-12</v>
      </c>
      <c r="BM259" s="39">
        <f>AI259*'Inhalation-Haz-Values'!$D$4</f>
        <v>3.8220011451942736E-13</v>
      </c>
      <c r="BN259" s="39">
        <f>AJ259*'Inhalation-Haz-Values'!$D$4</f>
        <v>1.3391372433537831E-13</v>
      </c>
      <c r="BO259" s="39">
        <f>AK259*'Inhalation-Haz-Values'!$D$4</f>
        <v>4.7415803680981595E-14</v>
      </c>
    </row>
    <row r="260" spans="1:67" s="23" customFormat="1" x14ac:dyDescent="0.25">
      <c r="A260" s="94" t="s">
        <v>187</v>
      </c>
      <c r="B260" s="94" t="s">
        <v>185</v>
      </c>
      <c r="C260" s="94" t="s">
        <v>186</v>
      </c>
      <c r="D260" s="94" t="s">
        <v>140</v>
      </c>
      <c r="E260" s="94" t="s">
        <v>141</v>
      </c>
      <c r="F260" s="94" t="s">
        <v>134</v>
      </c>
      <c r="G260" s="94" t="s">
        <v>127</v>
      </c>
      <c r="H260" s="25">
        <v>1.43028299818108E-6</v>
      </c>
      <c r="I260" s="25">
        <v>5.2128086853274001E-8</v>
      </c>
      <c r="J260" s="25">
        <v>1.4768197781932E-8</v>
      </c>
      <c r="K260" s="25">
        <v>4.7264276222716199E-9</v>
      </c>
      <c r="L260" s="25">
        <v>1.1329249444219801E-9</v>
      </c>
      <c r="M260" s="25">
        <v>4.1597613177041197E-11</v>
      </c>
      <c r="N260" s="25">
        <v>1.6441315531527799E-11</v>
      </c>
      <c r="O260" s="25">
        <v>4.0042804668552903E-12</v>
      </c>
      <c r="P260" s="25">
        <v>1.4945717234236001E-12</v>
      </c>
      <c r="Q260" s="25">
        <v>5.97616703718674E-13</v>
      </c>
      <c r="R260" s="25">
        <v>9.72518762631366E-6</v>
      </c>
      <c r="S260" s="25">
        <v>2.5757510446139801E-6</v>
      </c>
      <c r="T260" s="25">
        <v>1.2342819219886801E-6</v>
      </c>
      <c r="U260" s="25">
        <v>8.7430162691996705E-7</v>
      </c>
      <c r="V260" s="25">
        <v>3.59269373105295E-7</v>
      </c>
      <c r="W260" s="25">
        <v>1.25622684291632E-8</v>
      </c>
      <c r="X260" s="25">
        <v>5.9119207255456698E-9</v>
      </c>
      <c r="Y260" s="25">
        <v>1.24852197984033E-9</v>
      </c>
      <c r="Z260" s="25">
        <v>3.9479033195230399E-10</v>
      </c>
      <c r="AA260" s="25">
        <v>1.28085679188561E-10</v>
      </c>
      <c r="AB260" s="25">
        <f t="shared" si="31"/>
        <v>3.9362149999999992E-2</v>
      </c>
      <c r="AC260" s="25">
        <f t="shared" si="32"/>
        <v>1.0425207499999978E-2</v>
      </c>
      <c r="AD260" s="25">
        <f t="shared" si="33"/>
        <v>4.9956866666666577E-3</v>
      </c>
      <c r="AE260" s="25">
        <f t="shared" si="34"/>
        <v>3.5386866666666642E-3</v>
      </c>
      <c r="AF260" s="25">
        <f t="shared" si="35"/>
        <v>1.454122583333333E-3</v>
      </c>
      <c r="AG260" s="25">
        <f t="shared" si="36"/>
        <v>5.0845074999999604E-5</v>
      </c>
      <c r="AH260" s="25">
        <f t="shared" si="37"/>
        <v>2.3928166666666642E-5</v>
      </c>
      <c r="AI260" s="25">
        <f t="shared" si="38"/>
        <v>5.0533224999999613E-6</v>
      </c>
      <c r="AJ260" s="25">
        <f t="shared" si="39"/>
        <v>1.5978916666666666E-6</v>
      </c>
      <c r="AK260" s="25">
        <f t="shared" si="40"/>
        <v>5.1841958333333317E-7</v>
      </c>
      <c r="AL260" s="39">
        <f>'Inhalation-Haz-Values'!$C$2/H260</f>
        <v>1691972.8494833282</v>
      </c>
      <c r="AM260" s="39">
        <f>'Inhalation-Haz-Values'!$C$2/I260</f>
        <v>46424109.267842956</v>
      </c>
      <c r="AN260" s="39">
        <f>'Inhalation-Haz-Values'!$C$2/J260</f>
        <v>163865627.73155192</v>
      </c>
      <c r="AO260" s="39">
        <f>'Inhalation-Haz-Values'!$C$2/K260</f>
        <v>512014610.90752882</v>
      </c>
      <c r="AP260" s="39">
        <f>'Inhalation-Haz-Values'!$C$2/L260</f>
        <v>2136063833.6325867</v>
      </c>
      <c r="AQ260" s="39">
        <f>'Inhalation-Haz-Values'!$C$2/M260</f>
        <v>58176414826.984848</v>
      </c>
      <c r="AR260" s="39">
        <f>'Inhalation-Haz-Values'!$C$2/N260</f>
        <v>147190168290.33041</v>
      </c>
      <c r="AS260" s="39">
        <f>'Inhalation-Haz-Values'!$C$2/O260</f>
        <v>604353271463.15393</v>
      </c>
      <c r="AT260" s="39">
        <f>'Inhalation-Haz-Values'!$C$2/P260</f>
        <v>1619192951447.3423</v>
      </c>
      <c r="AU260" s="39">
        <f>'Inhalation-Haz-Values'!$C$2/Q260</f>
        <v>4049418272517.3735</v>
      </c>
      <c r="AV260" s="39">
        <f>'Inhalation-Haz-Values'!$C$3/R260</f>
        <v>534694.05422371929</v>
      </c>
      <c r="AW260" s="39">
        <f>'Inhalation-Haz-Values'!$C$3/S260</f>
        <v>2018828.6483949802</v>
      </c>
      <c r="AX260" s="39">
        <f>'Inhalation-Haz-Values'!$C$3/T260</f>
        <v>4212975.9071750306</v>
      </c>
      <c r="AY260" s="39">
        <f>'Inhalation-Haz-Values'!$C$3/U260</f>
        <v>5947604.1675900994</v>
      </c>
      <c r="AZ260" s="39">
        <f>'Inhalation-Haz-Values'!$C$3/V260</f>
        <v>14473819.337992886</v>
      </c>
      <c r="BA260" s="39">
        <f>'Inhalation-Haz-Values'!$C$3/W260</f>
        <v>413937978.58420569</v>
      </c>
      <c r="BB260" s="39">
        <f>'Inhalation-Haz-Values'!$C$3/X260</f>
        <v>879578776.7468822</v>
      </c>
      <c r="BC260" s="39">
        <f>'Inhalation-Haz-Values'!$C$3/Y260</f>
        <v>4164924674.1054678</v>
      </c>
      <c r="BD260" s="39">
        <f>'Inhalation-Haz-Values'!$C$3/Z260</f>
        <v>13171548488.244719</v>
      </c>
      <c r="BE260" s="39">
        <f>'Inhalation-Haz-Values'!$C$3/AA260</f>
        <v>40597825088.196106</v>
      </c>
      <c r="BF260" s="39">
        <f>AB260*'Inhalation-Haz-Values'!$D$4</f>
        <v>2.7947126499999993E-7</v>
      </c>
      <c r="BG260" s="39">
        <f>AC260*'Inhalation-Haz-Values'!$D$4</f>
        <v>7.4018973249999846E-8</v>
      </c>
      <c r="BH260" s="39">
        <f>AD260*'Inhalation-Haz-Values'!$D$4</f>
        <v>3.5469375333333268E-8</v>
      </c>
      <c r="BI260" s="39">
        <f>AE260*'Inhalation-Haz-Values'!$D$4</f>
        <v>2.5124675333333316E-8</v>
      </c>
      <c r="BJ260" s="39">
        <f>AF260*'Inhalation-Haz-Values'!$D$4</f>
        <v>1.0324270341666665E-8</v>
      </c>
      <c r="BK260" s="39">
        <f>AG260*'Inhalation-Haz-Values'!$D$4</f>
        <v>3.6100003249999719E-10</v>
      </c>
      <c r="BL260" s="39">
        <f>AH260*'Inhalation-Haz-Values'!$D$4</f>
        <v>1.6988998333333315E-10</v>
      </c>
      <c r="BM260" s="39">
        <f>AI260*'Inhalation-Haz-Values'!$D$4</f>
        <v>3.5878589749999727E-11</v>
      </c>
      <c r="BN260" s="39">
        <f>AJ260*'Inhalation-Haz-Values'!$D$4</f>
        <v>1.1345030833333332E-11</v>
      </c>
      <c r="BO260" s="39">
        <f>AK260*'Inhalation-Haz-Values'!$D$4</f>
        <v>3.6807790416666653E-12</v>
      </c>
    </row>
    <row r="261" spans="1:67" s="23" customFormat="1" ht="14.45" customHeight="1" x14ac:dyDescent="0.25">
      <c r="A261" s="94" t="s">
        <v>187</v>
      </c>
      <c r="B261" s="94" t="s">
        <v>185</v>
      </c>
      <c r="C261" s="94" t="s">
        <v>186</v>
      </c>
      <c r="D261" s="94" t="s">
        <v>140</v>
      </c>
      <c r="E261" s="94" t="s">
        <v>141</v>
      </c>
      <c r="F261" s="94" t="s">
        <v>137</v>
      </c>
      <c r="G261" s="94" t="s">
        <v>127</v>
      </c>
      <c r="H261" s="25">
        <v>1.43028299818108E-6</v>
      </c>
      <c r="I261" s="25">
        <v>5.2122774858528697E-8</v>
      </c>
      <c r="J261" s="25">
        <v>1.4666343371058999E-8</v>
      </c>
      <c r="K261" s="25">
        <v>4.61044083468067E-9</v>
      </c>
      <c r="L261" s="25">
        <v>5.67899181487469E-10</v>
      </c>
      <c r="M261" s="25">
        <v>0</v>
      </c>
      <c r="N261" s="25">
        <v>0</v>
      </c>
      <c r="O261" s="25">
        <v>0</v>
      </c>
      <c r="P261" s="25">
        <v>0</v>
      </c>
      <c r="Q261" s="25">
        <v>0</v>
      </c>
      <c r="R261" s="25">
        <v>9.72518762631366E-6</v>
      </c>
      <c r="S261" s="25">
        <v>2.5756608642380701E-6</v>
      </c>
      <c r="T261" s="25">
        <v>1.23330682093775E-6</v>
      </c>
      <c r="U261" s="25">
        <v>8.7363495099029897E-7</v>
      </c>
      <c r="V261" s="25">
        <v>3.5816758715642599E-7</v>
      </c>
      <c r="W261" s="25">
        <v>1.2333910304668499E-8</v>
      </c>
      <c r="X261" s="25">
        <v>5.7612289056184304E-9</v>
      </c>
      <c r="Y261" s="25">
        <v>1.2046206080739599E-9</v>
      </c>
      <c r="Z261" s="25">
        <v>3.7876847046786502E-10</v>
      </c>
      <c r="AA261" s="25">
        <v>1.2242354575080801E-10</v>
      </c>
      <c r="AB261" s="25">
        <f t="shared" si="31"/>
        <v>3.9362149999999992E-2</v>
      </c>
      <c r="AC261" s="25">
        <f t="shared" si="32"/>
        <v>1.0424842499999976E-2</v>
      </c>
      <c r="AD261" s="25">
        <f t="shared" si="33"/>
        <v>4.9917399999999893E-3</v>
      </c>
      <c r="AE261" s="25">
        <f t="shared" si="34"/>
        <v>3.535988333333333E-3</v>
      </c>
      <c r="AF261" s="25">
        <f t="shared" si="35"/>
        <v>1.4496631666666632E-3</v>
      </c>
      <c r="AG261" s="25">
        <f t="shared" si="36"/>
        <v>4.992080833333312E-5</v>
      </c>
      <c r="AH261" s="25">
        <f t="shared" si="37"/>
        <v>2.3318249999999997E-5</v>
      </c>
      <c r="AI261" s="25">
        <f t="shared" si="38"/>
        <v>4.8756341666666293E-6</v>
      </c>
      <c r="AJ261" s="25">
        <f t="shared" si="39"/>
        <v>1.53304408333333E-6</v>
      </c>
      <c r="AK261" s="25">
        <f t="shared" si="40"/>
        <v>4.9550241666666516E-7</v>
      </c>
      <c r="AL261" s="39">
        <f>'Inhalation-Haz-Values'!$C$2/H261</f>
        <v>1691972.8494833282</v>
      </c>
      <c r="AM261" s="39">
        <f>'Inhalation-Haz-Values'!$C$2/I261</f>
        <v>46428840.493783161</v>
      </c>
      <c r="AN261" s="39">
        <f>'Inhalation-Haz-Values'!$C$2/J261</f>
        <v>165003637.15575966</v>
      </c>
      <c r="AO261" s="39">
        <f>'Inhalation-Haz-Values'!$C$2/K261</f>
        <v>524895576.53495294</v>
      </c>
      <c r="AP261" s="39">
        <f>'Inhalation-Haz-Values'!$C$2/L261</f>
        <v>4261319753.3784409</v>
      </c>
      <c r="AQ261" s="39" t="e">
        <f>'Inhalation-Haz-Values'!$C$2/M261</f>
        <v>#DIV/0!</v>
      </c>
      <c r="AR261" s="39" t="e">
        <f>'Inhalation-Haz-Values'!$C$2/N261</f>
        <v>#DIV/0!</v>
      </c>
      <c r="AS261" s="39" t="e">
        <f>'Inhalation-Haz-Values'!$C$2/O261</f>
        <v>#DIV/0!</v>
      </c>
      <c r="AT261" s="39" t="e">
        <f>'Inhalation-Haz-Values'!$C$2/P261</f>
        <v>#DIV/0!</v>
      </c>
      <c r="AU261" s="39" t="e">
        <f>'Inhalation-Haz-Values'!$C$2/Q261</f>
        <v>#DIV/0!</v>
      </c>
      <c r="AV261" s="39">
        <f>'Inhalation-Haz-Values'!$C$3/R261</f>
        <v>534694.05422371929</v>
      </c>
      <c r="AW261" s="39">
        <f>'Inhalation-Haz-Values'!$C$3/S261</f>
        <v>2018899.332672145</v>
      </c>
      <c r="AX261" s="39">
        <f>'Inhalation-Haz-Values'!$C$3/T261</f>
        <v>4216306.8522122968</v>
      </c>
      <c r="AY261" s="39">
        <f>'Inhalation-Haz-Values'!$C$3/U261</f>
        <v>5952142.8190408358</v>
      </c>
      <c r="AZ261" s="39">
        <f>'Inhalation-Haz-Values'!$C$3/V261</f>
        <v>14518343.329958983</v>
      </c>
      <c r="BA261" s="39">
        <f>'Inhalation-Haz-Values'!$C$3/W261</f>
        <v>421601898.46943772</v>
      </c>
      <c r="BB261" s="39">
        <f>'Inhalation-Haz-Values'!$C$3/X261</f>
        <v>902585209.71608818</v>
      </c>
      <c r="BC261" s="39">
        <f>'Inhalation-Haz-Values'!$C$3/Y261</f>
        <v>4316711805.482192</v>
      </c>
      <c r="BD261" s="39">
        <f>'Inhalation-Haz-Values'!$C$3/Z261</f>
        <v>13728703430.823637</v>
      </c>
      <c r="BE261" s="39">
        <f>'Inhalation-Haz-Values'!$C$3/AA261</f>
        <v>42475489237.867294</v>
      </c>
      <c r="BF261" s="39">
        <f>AB261*'Inhalation-Haz-Values'!$D$4</f>
        <v>2.7947126499999993E-7</v>
      </c>
      <c r="BG261" s="39">
        <f>AC261*'Inhalation-Haz-Values'!$D$4</f>
        <v>7.4016381749999829E-8</v>
      </c>
      <c r="BH261" s="39">
        <f>AD261*'Inhalation-Haz-Values'!$D$4</f>
        <v>3.544135399999992E-8</v>
      </c>
      <c r="BI261" s="39">
        <f>AE261*'Inhalation-Haz-Values'!$D$4</f>
        <v>2.5105517166666664E-8</v>
      </c>
      <c r="BJ261" s="39">
        <f>AF261*'Inhalation-Haz-Values'!$D$4</f>
        <v>1.0292608483333309E-8</v>
      </c>
      <c r="BK261" s="39">
        <f>AG261*'Inhalation-Haz-Values'!$D$4</f>
        <v>3.5443773916666514E-10</v>
      </c>
      <c r="BL261" s="39">
        <f>AH261*'Inhalation-Haz-Values'!$D$4</f>
        <v>1.6555957499999996E-10</v>
      </c>
      <c r="BM261" s="39">
        <f>AI261*'Inhalation-Haz-Values'!$D$4</f>
        <v>3.4617002583333067E-11</v>
      </c>
      <c r="BN261" s="39">
        <f>AJ261*'Inhalation-Haz-Values'!$D$4</f>
        <v>1.0884612991666643E-11</v>
      </c>
      <c r="BO261" s="39">
        <f>AK261*'Inhalation-Haz-Values'!$D$4</f>
        <v>3.5180671583333226E-12</v>
      </c>
    </row>
    <row r="262" spans="1:67" s="23" customFormat="1" x14ac:dyDescent="0.25">
      <c r="A262" s="94" t="s">
        <v>187</v>
      </c>
      <c r="B262" s="94" t="s">
        <v>185</v>
      </c>
      <c r="C262" s="94" t="s">
        <v>186</v>
      </c>
      <c r="D262" s="94" t="s">
        <v>140</v>
      </c>
      <c r="E262" s="94" t="s">
        <v>141</v>
      </c>
      <c r="F262" s="94" t="s">
        <v>138</v>
      </c>
      <c r="G262" s="94" t="s">
        <v>127</v>
      </c>
      <c r="H262" s="25">
        <v>4.1615402182699998E-17</v>
      </c>
      <c r="I262" s="25">
        <v>1.8730513490299102E-12</v>
      </c>
      <c r="J262" s="25">
        <v>1.28877392886014E-11</v>
      </c>
      <c r="K262" s="25">
        <v>3.52450851354082E-11</v>
      </c>
      <c r="L262" s="25">
        <v>7.6138303102263503E-11</v>
      </c>
      <c r="M262" s="25">
        <v>2.3078912388843901E-11</v>
      </c>
      <c r="N262" s="25">
        <v>1.26796820432497E-11</v>
      </c>
      <c r="O262" s="25">
        <v>3.6041513742926399E-12</v>
      </c>
      <c r="P262" s="25">
        <v>1.36919011721907E-12</v>
      </c>
      <c r="Q262" s="25">
        <v>5.5416952809215802E-13</v>
      </c>
      <c r="R262" s="25">
        <v>9.9969867496968403E-13</v>
      </c>
      <c r="S262" s="25">
        <v>6.8215747069522998E-11</v>
      </c>
      <c r="T262" s="25">
        <v>1.99364413020412E-10</v>
      </c>
      <c r="U262" s="25">
        <v>4.0414053392784899E-10</v>
      </c>
      <c r="V262" s="25">
        <v>7.2051489061236801E-10</v>
      </c>
      <c r="W262" s="25">
        <v>2.3252571379850399E-10</v>
      </c>
      <c r="X262" s="25">
        <v>1.72082563914713E-10</v>
      </c>
      <c r="Y262" s="25">
        <v>4.83284931916936E-11</v>
      </c>
      <c r="Z262" s="25">
        <v>1.6941376010509299E-11</v>
      </c>
      <c r="AA262" s="25">
        <v>5.8404486598120397E-12</v>
      </c>
      <c r="AB262" s="25">
        <f t="shared" ref="AB262:AB325" si="41">R262*1000*98.96/24.45</f>
        <v>4.0462241666666643E-9</v>
      </c>
      <c r="AC262" s="25">
        <f t="shared" ref="AC262:AC325" si="42">S262*1000*98.96/24.45</f>
        <v>2.7609939999999983E-7</v>
      </c>
      <c r="AD262" s="25">
        <f t="shared" ref="AD262:AD325" si="43">T262*1000*98.96/24.45</f>
        <v>8.0691624999999887E-7</v>
      </c>
      <c r="AE262" s="25">
        <f t="shared" ref="AE262:AE325" si="44">U262*1000*98.96/24.45</f>
        <v>1.6357360833333305E-6</v>
      </c>
      <c r="AF262" s="25">
        <f t="shared" ref="AF262:AF325" si="45">V262*1000*98.96/24.45</f>
        <v>2.916243499999997E-6</v>
      </c>
      <c r="AG262" s="25">
        <f t="shared" ref="AG262:AG325" si="46">W262*1000*98.96/24.45</f>
        <v>9.4113474999999813E-7</v>
      </c>
      <c r="AH262" s="25">
        <f t="shared" ref="AH262:AH325" si="47">X262*1000*98.96/24.45</f>
        <v>6.9649449999999998E-7</v>
      </c>
      <c r="AI262" s="25">
        <f t="shared" ref="AI262:AI325" si="48">Y262*1000*98.96/24.45</f>
        <v>1.9560685833333325E-7</v>
      </c>
      <c r="AJ262" s="25">
        <f t="shared" ref="AJ262:AJ325" si="49">Z262*1000*98.96/24.45</f>
        <v>6.8569266666666673E-8</v>
      </c>
      <c r="AK262" s="25">
        <f t="shared" ref="AK262:AK325" si="50">AA262*1000*98.96/24.45</f>
        <v>2.363888749999998E-8</v>
      </c>
      <c r="AL262" s="39">
        <f>'Inhalation-Haz-Values'!$C$2/H262</f>
        <v>5.8151546616700048E+16</v>
      </c>
      <c r="AM262" s="39">
        <f>'Inhalation-Haz-Values'!$C$2/I262</f>
        <v>1292009426892.3088</v>
      </c>
      <c r="AN262" s="39">
        <f>'Inhalation-Haz-Values'!$C$2/J262</f>
        <v>187775368961.75238</v>
      </c>
      <c r="AO262" s="39">
        <f>'Inhalation-Haz-Values'!$C$2/K262</f>
        <v>68662055736.355705</v>
      </c>
      <c r="AP262" s="39">
        <f>'Inhalation-Haz-Values'!$C$2/L262</f>
        <v>31784264967.786709</v>
      </c>
      <c r="AQ262" s="39">
        <f>'Inhalation-Haz-Values'!$C$2/M262</f>
        <v>104857627570.431</v>
      </c>
      <c r="AR262" s="39">
        <f>'Inhalation-Haz-Values'!$C$2/N262</f>
        <v>190856520829.5849</v>
      </c>
      <c r="AS262" s="39">
        <f>'Inhalation-Haz-Values'!$C$2/O262</f>
        <v>671447935639.20593</v>
      </c>
      <c r="AT262" s="39">
        <f>'Inhalation-Haz-Values'!$C$2/P262</f>
        <v>1767468205887.4375</v>
      </c>
      <c r="AU262" s="39">
        <f>'Inhalation-Haz-Values'!$C$2/Q262</f>
        <v>4366894744883.1138</v>
      </c>
      <c r="AV262" s="39">
        <f>'Inhalation-Haz-Values'!$C$3/R262</f>
        <v>5201567362443.1787</v>
      </c>
      <c r="AW262" s="39">
        <f>'Inhalation-Haz-Values'!$C$3/S262</f>
        <v>76228733443.325775</v>
      </c>
      <c r="AX262" s="39">
        <f>'Inhalation-Haz-Values'!$C$3/T262</f>
        <v>26082889725.49778</v>
      </c>
      <c r="AY262" s="39">
        <f>'Inhalation-Haz-Values'!$C$3/U262</f>
        <v>12866811327.884161</v>
      </c>
      <c r="AZ262" s="39">
        <f>'Inhalation-Haz-Values'!$C$3/V262</f>
        <v>7217061115.2539854</v>
      </c>
      <c r="BA262" s="39">
        <f>'Inhalation-Haz-Values'!$C$3/W262</f>
        <v>22363118104.460823</v>
      </c>
      <c r="BB262" s="39">
        <f>'Inhalation-Haz-Values'!$C$3/X262</f>
        <v>30218052786.435745</v>
      </c>
      <c r="BC262" s="39">
        <f>'Inhalation-Haz-Values'!$C$3/Y262</f>
        <v>107596981751.00034</v>
      </c>
      <c r="BD262" s="39">
        <f>'Inhalation-Haz-Values'!$C$3/Z262</f>
        <v>306940829173.15967</v>
      </c>
      <c r="BE262" s="39">
        <f>'Inhalation-Haz-Values'!$C$3/AA262</f>
        <v>890342558060.83044</v>
      </c>
      <c r="BF262" s="39">
        <f>AB262*'Inhalation-Haz-Values'!$D$4</f>
        <v>2.8728191583333318E-14</v>
      </c>
      <c r="BG262" s="39">
        <f>AC262*'Inhalation-Haz-Values'!$D$4</f>
        <v>1.9603057399999988E-12</v>
      </c>
      <c r="BH262" s="39">
        <f>AD262*'Inhalation-Haz-Values'!$D$4</f>
        <v>5.7291053749999917E-12</v>
      </c>
      <c r="BI262" s="39">
        <f>AE262*'Inhalation-Haz-Values'!$D$4</f>
        <v>1.1613726191666646E-11</v>
      </c>
      <c r="BJ262" s="39">
        <f>AF262*'Inhalation-Haz-Values'!$D$4</f>
        <v>2.0705328849999979E-11</v>
      </c>
      <c r="BK262" s="39">
        <f>AG262*'Inhalation-Haz-Values'!$D$4</f>
        <v>6.6820567249999867E-12</v>
      </c>
      <c r="BL262" s="39">
        <f>AH262*'Inhalation-Haz-Values'!$D$4</f>
        <v>4.9451109499999999E-12</v>
      </c>
      <c r="BM262" s="39">
        <f>AI262*'Inhalation-Haz-Values'!$D$4</f>
        <v>1.3888086941666661E-12</v>
      </c>
      <c r="BN262" s="39">
        <f>AJ262*'Inhalation-Haz-Values'!$D$4</f>
        <v>4.8684179333333341E-13</v>
      </c>
      <c r="BO262" s="39">
        <f>AK262*'Inhalation-Haz-Values'!$D$4</f>
        <v>1.6783610124999985E-13</v>
      </c>
    </row>
    <row r="263" spans="1:67" s="23" customFormat="1" ht="14.45" customHeight="1" x14ac:dyDescent="0.25">
      <c r="A263" s="94" t="s">
        <v>187</v>
      </c>
      <c r="B263" s="94" t="s">
        <v>189</v>
      </c>
      <c r="C263" s="94" t="s">
        <v>190</v>
      </c>
      <c r="D263" s="94">
        <v>2015</v>
      </c>
      <c r="E263" s="94">
        <v>2016</v>
      </c>
      <c r="F263" s="94" t="s">
        <v>134</v>
      </c>
      <c r="G263" s="94" t="s">
        <v>127</v>
      </c>
      <c r="H263" s="25">
        <v>2.2200000000000001E-16</v>
      </c>
      <c r="I263" s="25">
        <v>1.36E-11</v>
      </c>
      <c r="J263" s="25">
        <v>1.5199999999999999E-10</v>
      </c>
      <c r="K263" s="25">
        <v>5.08E-10</v>
      </c>
      <c r="L263" s="25">
        <v>1.2900000000000001E-9</v>
      </c>
      <c r="M263" s="25">
        <v>2.2100000000000001E-10</v>
      </c>
      <c r="N263" s="25">
        <v>1.3300000000000001E-10</v>
      </c>
      <c r="O263" s="25">
        <v>5.2400000000000001E-11</v>
      </c>
      <c r="P263" s="25">
        <v>3.3199999999999999E-11</v>
      </c>
      <c r="Q263" s="25">
        <v>1.9300000000000001E-11</v>
      </c>
      <c r="R263" s="25">
        <v>1.9100000000000001E-12</v>
      </c>
      <c r="S263" s="25">
        <v>3.2300000000000002E-10</v>
      </c>
      <c r="T263" s="25">
        <v>2.0200000000000001E-9</v>
      </c>
      <c r="U263" s="25">
        <v>4.2199999999999999E-9</v>
      </c>
      <c r="V263" s="25">
        <v>9.9800000000000007E-9</v>
      </c>
      <c r="W263" s="25">
        <v>2.6599999999999999E-9</v>
      </c>
      <c r="X263" s="25">
        <v>1.5400000000000001E-9</v>
      </c>
      <c r="Y263" s="25">
        <v>6.59E-10</v>
      </c>
      <c r="Z263" s="25">
        <v>3.3099999999999999E-10</v>
      </c>
      <c r="AA263" s="25">
        <v>1.5199999999999999E-10</v>
      </c>
      <c r="AB263" s="25">
        <f t="shared" si="41"/>
        <v>7.7306175869120659E-9</v>
      </c>
      <c r="AC263" s="25">
        <f t="shared" si="42"/>
        <v>1.3073243353783231E-6</v>
      </c>
      <c r="AD263" s="25">
        <f t="shared" si="43"/>
        <v>8.1758364008179971E-6</v>
      </c>
      <c r="AE263" s="25">
        <f t="shared" si="44"/>
        <v>1.7080212678936605E-5</v>
      </c>
      <c r="AF263" s="25">
        <f t="shared" si="45"/>
        <v>4.039348875255624E-5</v>
      </c>
      <c r="AG263" s="25">
        <f t="shared" si="46"/>
        <v>1.0766200408997953E-5</v>
      </c>
      <c r="AH263" s="25">
        <f t="shared" si="47"/>
        <v>6.2330633946830258E-6</v>
      </c>
      <c r="AI263" s="25">
        <f t="shared" si="48"/>
        <v>2.6672654396728016E-6</v>
      </c>
      <c r="AJ263" s="25">
        <f t="shared" si="49"/>
        <v>1.3397038854805727E-6</v>
      </c>
      <c r="AK263" s="25">
        <f t="shared" si="50"/>
        <v>6.1521145194274014E-7</v>
      </c>
      <c r="AL263" s="39">
        <f>'Inhalation-Haz-Values'!$C$2/H263</f>
        <v>1.09009009009009E+16</v>
      </c>
      <c r="AM263" s="39">
        <f>'Inhalation-Haz-Values'!$C$2/I263</f>
        <v>177941176470.58823</v>
      </c>
      <c r="AN263" s="39">
        <f>'Inhalation-Haz-Values'!$C$2/J263</f>
        <v>15921052631.578947</v>
      </c>
      <c r="AO263" s="39">
        <f>'Inhalation-Haz-Values'!$C$2/K263</f>
        <v>4763779527.5590553</v>
      </c>
      <c r="AP263" s="39">
        <f>'Inhalation-Haz-Values'!$C$2/L263</f>
        <v>1875968992.2480619</v>
      </c>
      <c r="AQ263" s="39">
        <f>'Inhalation-Haz-Values'!$C$2/M263</f>
        <v>10950226244.343891</v>
      </c>
      <c r="AR263" s="39">
        <f>'Inhalation-Haz-Values'!$C$2/N263</f>
        <v>18195488721.804508</v>
      </c>
      <c r="AS263" s="39">
        <f>'Inhalation-Haz-Values'!$C$2/O263</f>
        <v>46183206106.870224</v>
      </c>
      <c r="AT263" s="39">
        <f>'Inhalation-Haz-Values'!$C$2/P263</f>
        <v>72891566265.060242</v>
      </c>
      <c r="AU263" s="39">
        <f>'Inhalation-Haz-Values'!$C$2/Q263</f>
        <v>125388601036.26942</v>
      </c>
      <c r="AV263" s="39">
        <f>'Inhalation-Haz-Values'!$C$3/R263</f>
        <v>2722513089005.2354</v>
      </c>
      <c r="AW263" s="39">
        <f>'Inhalation-Haz-Values'!$C$3/S263</f>
        <v>16099071207.43034</v>
      </c>
      <c r="AX263" s="39">
        <f>'Inhalation-Haz-Values'!$C$3/T263</f>
        <v>2574257425.7425742</v>
      </c>
      <c r="AY263" s="39">
        <f>'Inhalation-Haz-Values'!$C$3/U263</f>
        <v>1232227488.1516588</v>
      </c>
      <c r="AZ263" s="39">
        <f>'Inhalation-Haz-Values'!$C$3/V263</f>
        <v>521042084.16833663</v>
      </c>
      <c r="BA263" s="39">
        <f>'Inhalation-Haz-Values'!$C$3/W263</f>
        <v>1954887218.0451128</v>
      </c>
      <c r="BB263" s="39">
        <f>'Inhalation-Haz-Values'!$C$3/X263</f>
        <v>3376623376.6233768</v>
      </c>
      <c r="BC263" s="39">
        <f>'Inhalation-Haz-Values'!$C$3/Y263</f>
        <v>7890743550.8345985</v>
      </c>
      <c r="BD263" s="39">
        <f>'Inhalation-Haz-Values'!$C$3/Z263</f>
        <v>15709969788.519638</v>
      </c>
      <c r="BE263" s="39">
        <f>'Inhalation-Haz-Values'!$C$3/AA263</f>
        <v>34210526315.789478</v>
      </c>
      <c r="BF263" s="39">
        <f>AB263*'Inhalation-Haz-Values'!$D$4</f>
        <v>5.4887384867075667E-14</v>
      </c>
      <c r="BG263" s="39">
        <f>AC263*'Inhalation-Haz-Values'!$D$4</f>
        <v>9.2820027811860939E-12</v>
      </c>
      <c r="BH263" s="39">
        <f>AD263*'Inhalation-Haz-Values'!$D$4</f>
        <v>5.8048438445807775E-11</v>
      </c>
      <c r="BI263" s="39">
        <f>AE263*'Inhalation-Haz-Values'!$D$4</f>
        <v>1.212695100204499E-10</v>
      </c>
      <c r="BJ263" s="39">
        <f>AF263*'Inhalation-Haz-Values'!$D$4</f>
        <v>2.8679377014314928E-10</v>
      </c>
      <c r="BK263" s="39">
        <f>AG263*'Inhalation-Haz-Values'!$D$4</f>
        <v>7.6440022903885468E-11</v>
      </c>
      <c r="BL263" s="39">
        <f>AH263*'Inhalation-Haz-Values'!$D$4</f>
        <v>4.425475010224948E-11</v>
      </c>
      <c r="BM263" s="39">
        <f>AI263*'Inhalation-Haz-Values'!$D$4</f>
        <v>1.8937584621676891E-11</v>
      </c>
      <c r="BN263" s="39">
        <f>AJ263*'Inhalation-Haz-Values'!$D$4</f>
        <v>9.5118975869120653E-12</v>
      </c>
      <c r="BO263" s="39">
        <f>AK263*'Inhalation-Haz-Values'!$D$4</f>
        <v>4.3680013087934549E-12</v>
      </c>
    </row>
    <row r="264" spans="1:67" s="23" customFormat="1" x14ac:dyDescent="0.25">
      <c r="A264" s="94" t="s">
        <v>187</v>
      </c>
      <c r="B264" s="94" t="s">
        <v>189</v>
      </c>
      <c r="C264" s="94" t="s">
        <v>190</v>
      </c>
      <c r="D264" s="94">
        <v>2015</v>
      </c>
      <c r="E264" s="94">
        <v>2016</v>
      </c>
      <c r="F264" s="94" t="s">
        <v>137</v>
      </c>
      <c r="G264" s="94" t="s">
        <v>127</v>
      </c>
      <c r="H264" s="25">
        <v>0</v>
      </c>
      <c r="I264" s="25">
        <v>0</v>
      </c>
      <c r="J264" s="25">
        <v>0</v>
      </c>
      <c r="K264" s="25">
        <v>0</v>
      </c>
      <c r="L264" s="25">
        <v>0</v>
      </c>
      <c r="M264" s="25">
        <v>0</v>
      </c>
      <c r="N264" s="25">
        <v>0</v>
      </c>
      <c r="O264" s="25">
        <v>0</v>
      </c>
      <c r="P264" s="25">
        <v>0</v>
      </c>
      <c r="Q264" s="25">
        <v>0</v>
      </c>
      <c r="R264" s="25">
        <v>0</v>
      </c>
      <c r="S264" s="25">
        <v>0</v>
      </c>
      <c r="T264" s="25">
        <v>0</v>
      </c>
      <c r="U264" s="25">
        <v>0</v>
      </c>
      <c r="V264" s="25">
        <v>0</v>
      </c>
      <c r="W264" s="25">
        <v>0</v>
      </c>
      <c r="X264" s="25">
        <v>0</v>
      </c>
      <c r="Y264" s="25">
        <v>0</v>
      </c>
      <c r="Z264" s="25">
        <v>0</v>
      </c>
      <c r="AA264" s="25">
        <v>0</v>
      </c>
      <c r="AB264" s="25">
        <f t="shared" si="41"/>
        <v>0</v>
      </c>
      <c r="AC264" s="25">
        <f t="shared" si="42"/>
        <v>0</v>
      </c>
      <c r="AD264" s="25">
        <f t="shared" si="43"/>
        <v>0</v>
      </c>
      <c r="AE264" s="25">
        <f t="shared" si="44"/>
        <v>0</v>
      </c>
      <c r="AF264" s="25">
        <f t="shared" si="45"/>
        <v>0</v>
      </c>
      <c r="AG264" s="25">
        <f t="shared" si="46"/>
        <v>0</v>
      </c>
      <c r="AH264" s="25">
        <f t="shared" si="47"/>
        <v>0</v>
      </c>
      <c r="AI264" s="25">
        <f t="shared" si="48"/>
        <v>0</v>
      </c>
      <c r="AJ264" s="25">
        <f t="shared" si="49"/>
        <v>0</v>
      </c>
      <c r="AK264" s="25">
        <f t="shared" si="50"/>
        <v>0</v>
      </c>
      <c r="AL264" s="39" t="e">
        <f>'Inhalation-Haz-Values'!$C$2/H264</f>
        <v>#DIV/0!</v>
      </c>
      <c r="AM264" s="39" t="e">
        <f>'Inhalation-Haz-Values'!$C$2/I264</f>
        <v>#DIV/0!</v>
      </c>
      <c r="AN264" s="39" t="e">
        <f>'Inhalation-Haz-Values'!$C$2/J264</f>
        <v>#DIV/0!</v>
      </c>
      <c r="AO264" s="39" t="e">
        <f>'Inhalation-Haz-Values'!$C$2/K264</f>
        <v>#DIV/0!</v>
      </c>
      <c r="AP264" s="39" t="e">
        <f>'Inhalation-Haz-Values'!$C$2/L264</f>
        <v>#DIV/0!</v>
      </c>
      <c r="AQ264" s="39" t="e">
        <f>'Inhalation-Haz-Values'!$C$2/M264</f>
        <v>#DIV/0!</v>
      </c>
      <c r="AR264" s="39" t="e">
        <f>'Inhalation-Haz-Values'!$C$2/N264</f>
        <v>#DIV/0!</v>
      </c>
      <c r="AS264" s="39" t="e">
        <f>'Inhalation-Haz-Values'!$C$2/O264</f>
        <v>#DIV/0!</v>
      </c>
      <c r="AT264" s="39" t="e">
        <f>'Inhalation-Haz-Values'!$C$2/P264</f>
        <v>#DIV/0!</v>
      </c>
      <c r="AU264" s="39" t="e">
        <f>'Inhalation-Haz-Values'!$C$2/Q264</f>
        <v>#DIV/0!</v>
      </c>
      <c r="AV264" s="39" t="e">
        <f>'Inhalation-Haz-Values'!$C$3/R264</f>
        <v>#DIV/0!</v>
      </c>
      <c r="AW264" s="39" t="e">
        <f>'Inhalation-Haz-Values'!$C$3/S264</f>
        <v>#DIV/0!</v>
      </c>
      <c r="AX264" s="39" t="e">
        <f>'Inhalation-Haz-Values'!$C$3/T264</f>
        <v>#DIV/0!</v>
      </c>
      <c r="AY264" s="39" t="e">
        <f>'Inhalation-Haz-Values'!$C$3/U264</f>
        <v>#DIV/0!</v>
      </c>
      <c r="AZ264" s="39" t="e">
        <f>'Inhalation-Haz-Values'!$C$3/V264</f>
        <v>#DIV/0!</v>
      </c>
      <c r="BA264" s="39" t="e">
        <f>'Inhalation-Haz-Values'!$C$3/W264</f>
        <v>#DIV/0!</v>
      </c>
      <c r="BB264" s="39" t="e">
        <f>'Inhalation-Haz-Values'!$C$3/X264</f>
        <v>#DIV/0!</v>
      </c>
      <c r="BC264" s="39" t="e">
        <f>'Inhalation-Haz-Values'!$C$3/Y264</f>
        <v>#DIV/0!</v>
      </c>
      <c r="BD264" s="39" t="e">
        <f>'Inhalation-Haz-Values'!$C$3/Z264</f>
        <v>#DIV/0!</v>
      </c>
      <c r="BE264" s="39" t="e">
        <f>'Inhalation-Haz-Values'!$C$3/AA264</f>
        <v>#DIV/0!</v>
      </c>
      <c r="BF264" s="39">
        <f>AB264*'Inhalation-Haz-Values'!$D$4</f>
        <v>0</v>
      </c>
      <c r="BG264" s="39">
        <f>AC264*'Inhalation-Haz-Values'!$D$4</f>
        <v>0</v>
      </c>
      <c r="BH264" s="39">
        <f>AD264*'Inhalation-Haz-Values'!$D$4</f>
        <v>0</v>
      </c>
      <c r="BI264" s="39">
        <f>AE264*'Inhalation-Haz-Values'!$D$4</f>
        <v>0</v>
      </c>
      <c r="BJ264" s="39">
        <f>AF264*'Inhalation-Haz-Values'!$D$4</f>
        <v>0</v>
      </c>
      <c r="BK264" s="39">
        <f>AG264*'Inhalation-Haz-Values'!$D$4</f>
        <v>0</v>
      </c>
      <c r="BL264" s="39">
        <f>AH264*'Inhalation-Haz-Values'!$D$4</f>
        <v>0</v>
      </c>
      <c r="BM264" s="39">
        <f>AI264*'Inhalation-Haz-Values'!$D$4</f>
        <v>0</v>
      </c>
      <c r="BN264" s="39">
        <f>AJ264*'Inhalation-Haz-Values'!$D$4</f>
        <v>0</v>
      </c>
      <c r="BO264" s="39">
        <f>AK264*'Inhalation-Haz-Values'!$D$4</f>
        <v>0</v>
      </c>
    </row>
    <row r="265" spans="1:67" s="23" customFormat="1" ht="14.45" customHeight="1" x14ac:dyDescent="0.25">
      <c r="A265" s="94" t="s">
        <v>187</v>
      </c>
      <c r="B265" s="94" t="s">
        <v>189</v>
      </c>
      <c r="C265" s="94" t="s">
        <v>190</v>
      </c>
      <c r="D265" s="94">
        <v>2015</v>
      </c>
      <c r="E265" s="94">
        <v>2016</v>
      </c>
      <c r="F265" s="94" t="s">
        <v>138</v>
      </c>
      <c r="G265" s="94" t="s">
        <v>127</v>
      </c>
      <c r="H265" s="25">
        <v>2.2200000000000001E-16</v>
      </c>
      <c r="I265" s="25">
        <v>1.36E-11</v>
      </c>
      <c r="J265" s="25">
        <v>1.5199999999999999E-10</v>
      </c>
      <c r="K265" s="25">
        <v>5.08E-10</v>
      </c>
      <c r="L265" s="25">
        <v>1.2900000000000001E-9</v>
      </c>
      <c r="M265" s="25">
        <v>2.2100000000000001E-10</v>
      </c>
      <c r="N265" s="25">
        <v>1.3300000000000001E-10</v>
      </c>
      <c r="O265" s="25">
        <v>5.2400000000000001E-11</v>
      </c>
      <c r="P265" s="25">
        <v>3.3199999999999999E-11</v>
      </c>
      <c r="Q265" s="25">
        <v>1.9300000000000001E-11</v>
      </c>
      <c r="R265" s="25">
        <v>1.9100000000000001E-12</v>
      </c>
      <c r="S265" s="25">
        <v>3.2300000000000002E-10</v>
      </c>
      <c r="T265" s="25">
        <v>2.0200000000000001E-9</v>
      </c>
      <c r="U265" s="25">
        <v>4.2199999999999999E-9</v>
      </c>
      <c r="V265" s="25">
        <v>9.9800000000000007E-9</v>
      </c>
      <c r="W265" s="25">
        <v>2.6599999999999999E-9</v>
      </c>
      <c r="X265" s="25">
        <v>1.5400000000000001E-9</v>
      </c>
      <c r="Y265" s="25">
        <v>6.59E-10</v>
      </c>
      <c r="Z265" s="25">
        <v>3.3099999999999999E-10</v>
      </c>
      <c r="AA265" s="25">
        <v>1.5199999999999999E-10</v>
      </c>
      <c r="AB265" s="25">
        <f t="shared" si="41"/>
        <v>7.7306175869120659E-9</v>
      </c>
      <c r="AC265" s="25">
        <f t="shared" si="42"/>
        <v>1.3073243353783231E-6</v>
      </c>
      <c r="AD265" s="25">
        <f t="shared" si="43"/>
        <v>8.1758364008179971E-6</v>
      </c>
      <c r="AE265" s="25">
        <f t="shared" si="44"/>
        <v>1.7080212678936605E-5</v>
      </c>
      <c r="AF265" s="25">
        <f t="shared" si="45"/>
        <v>4.039348875255624E-5</v>
      </c>
      <c r="AG265" s="25">
        <f t="shared" si="46"/>
        <v>1.0766200408997953E-5</v>
      </c>
      <c r="AH265" s="25">
        <f t="shared" si="47"/>
        <v>6.2330633946830258E-6</v>
      </c>
      <c r="AI265" s="25">
        <f t="shared" si="48"/>
        <v>2.6672654396728016E-6</v>
      </c>
      <c r="AJ265" s="25">
        <f t="shared" si="49"/>
        <v>1.3397038854805727E-6</v>
      </c>
      <c r="AK265" s="25">
        <f t="shared" si="50"/>
        <v>6.1521145194274014E-7</v>
      </c>
      <c r="AL265" s="39">
        <f>'Inhalation-Haz-Values'!$C$2/H265</f>
        <v>1.09009009009009E+16</v>
      </c>
      <c r="AM265" s="39">
        <f>'Inhalation-Haz-Values'!$C$2/I265</f>
        <v>177941176470.58823</v>
      </c>
      <c r="AN265" s="39">
        <f>'Inhalation-Haz-Values'!$C$2/J265</f>
        <v>15921052631.578947</v>
      </c>
      <c r="AO265" s="39">
        <f>'Inhalation-Haz-Values'!$C$2/K265</f>
        <v>4763779527.5590553</v>
      </c>
      <c r="AP265" s="39">
        <f>'Inhalation-Haz-Values'!$C$2/L265</f>
        <v>1875968992.2480619</v>
      </c>
      <c r="AQ265" s="39">
        <f>'Inhalation-Haz-Values'!$C$2/M265</f>
        <v>10950226244.343891</v>
      </c>
      <c r="AR265" s="39">
        <f>'Inhalation-Haz-Values'!$C$2/N265</f>
        <v>18195488721.804508</v>
      </c>
      <c r="AS265" s="39">
        <f>'Inhalation-Haz-Values'!$C$2/O265</f>
        <v>46183206106.870224</v>
      </c>
      <c r="AT265" s="39">
        <f>'Inhalation-Haz-Values'!$C$2/P265</f>
        <v>72891566265.060242</v>
      </c>
      <c r="AU265" s="39">
        <f>'Inhalation-Haz-Values'!$C$2/Q265</f>
        <v>125388601036.26942</v>
      </c>
      <c r="AV265" s="39">
        <f>'Inhalation-Haz-Values'!$C$3/R265</f>
        <v>2722513089005.2354</v>
      </c>
      <c r="AW265" s="39">
        <f>'Inhalation-Haz-Values'!$C$3/S265</f>
        <v>16099071207.43034</v>
      </c>
      <c r="AX265" s="39">
        <f>'Inhalation-Haz-Values'!$C$3/T265</f>
        <v>2574257425.7425742</v>
      </c>
      <c r="AY265" s="39">
        <f>'Inhalation-Haz-Values'!$C$3/U265</f>
        <v>1232227488.1516588</v>
      </c>
      <c r="AZ265" s="39">
        <f>'Inhalation-Haz-Values'!$C$3/V265</f>
        <v>521042084.16833663</v>
      </c>
      <c r="BA265" s="39">
        <f>'Inhalation-Haz-Values'!$C$3/W265</f>
        <v>1954887218.0451128</v>
      </c>
      <c r="BB265" s="39">
        <f>'Inhalation-Haz-Values'!$C$3/X265</f>
        <v>3376623376.6233768</v>
      </c>
      <c r="BC265" s="39">
        <f>'Inhalation-Haz-Values'!$C$3/Y265</f>
        <v>7890743550.8345985</v>
      </c>
      <c r="BD265" s="39">
        <f>'Inhalation-Haz-Values'!$C$3/Z265</f>
        <v>15709969788.519638</v>
      </c>
      <c r="BE265" s="39">
        <f>'Inhalation-Haz-Values'!$C$3/AA265</f>
        <v>34210526315.789478</v>
      </c>
      <c r="BF265" s="39">
        <f>AB265*'Inhalation-Haz-Values'!$D$4</f>
        <v>5.4887384867075667E-14</v>
      </c>
      <c r="BG265" s="39">
        <f>AC265*'Inhalation-Haz-Values'!$D$4</f>
        <v>9.2820027811860939E-12</v>
      </c>
      <c r="BH265" s="39">
        <f>AD265*'Inhalation-Haz-Values'!$D$4</f>
        <v>5.8048438445807775E-11</v>
      </c>
      <c r="BI265" s="39">
        <f>AE265*'Inhalation-Haz-Values'!$D$4</f>
        <v>1.212695100204499E-10</v>
      </c>
      <c r="BJ265" s="39">
        <f>AF265*'Inhalation-Haz-Values'!$D$4</f>
        <v>2.8679377014314928E-10</v>
      </c>
      <c r="BK265" s="39">
        <f>AG265*'Inhalation-Haz-Values'!$D$4</f>
        <v>7.6440022903885468E-11</v>
      </c>
      <c r="BL265" s="39">
        <f>AH265*'Inhalation-Haz-Values'!$D$4</f>
        <v>4.425475010224948E-11</v>
      </c>
      <c r="BM265" s="39">
        <f>AI265*'Inhalation-Haz-Values'!$D$4</f>
        <v>1.8937584621676891E-11</v>
      </c>
      <c r="BN265" s="39">
        <f>AJ265*'Inhalation-Haz-Values'!$D$4</f>
        <v>9.5118975869120653E-12</v>
      </c>
      <c r="BO265" s="39">
        <f>AK265*'Inhalation-Haz-Values'!$D$4</f>
        <v>4.3680013087934549E-12</v>
      </c>
    </row>
    <row r="266" spans="1:67" s="23" customFormat="1" x14ac:dyDescent="0.25">
      <c r="A266" s="94" t="s">
        <v>187</v>
      </c>
      <c r="B266" s="94" t="s">
        <v>189</v>
      </c>
      <c r="C266" s="94" t="s">
        <v>190</v>
      </c>
      <c r="D266" s="94">
        <v>2016</v>
      </c>
      <c r="E266" s="94">
        <v>2016</v>
      </c>
      <c r="F266" s="94" t="s">
        <v>134</v>
      </c>
      <c r="G266" s="94" t="s">
        <v>127</v>
      </c>
      <c r="H266" s="25">
        <v>4.4400000000000002E-16</v>
      </c>
      <c r="I266" s="25">
        <v>2.72E-11</v>
      </c>
      <c r="J266" s="25">
        <v>3.0399999999999998E-10</v>
      </c>
      <c r="K266" s="25">
        <v>1.02E-9</v>
      </c>
      <c r="L266" s="25">
        <v>2.5800000000000002E-9</v>
      </c>
      <c r="M266" s="25">
        <v>4.4099999999999998E-10</v>
      </c>
      <c r="N266" s="25">
        <v>2.6600000000000001E-10</v>
      </c>
      <c r="O266" s="25">
        <v>1.05E-10</v>
      </c>
      <c r="P266" s="25">
        <v>6.6500000000000003E-11</v>
      </c>
      <c r="Q266" s="25">
        <v>3.8600000000000001E-11</v>
      </c>
      <c r="R266" s="25">
        <v>3.8100000000000001E-12</v>
      </c>
      <c r="S266" s="25">
        <v>6.4600000000000004E-10</v>
      </c>
      <c r="T266" s="25">
        <v>4.0400000000000001E-9</v>
      </c>
      <c r="U266" s="25">
        <v>8.43E-9</v>
      </c>
      <c r="V266" s="25">
        <v>2E-8</v>
      </c>
      <c r="W266" s="25">
        <v>5.3199999999999998E-9</v>
      </c>
      <c r="X266" s="25">
        <v>3.0800000000000001E-9</v>
      </c>
      <c r="Y266" s="25">
        <v>1.32E-9</v>
      </c>
      <c r="Z266" s="25">
        <v>6.6199999999999999E-10</v>
      </c>
      <c r="AA266" s="25">
        <v>3.0499999999999998E-10</v>
      </c>
      <c r="AB266" s="25">
        <f t="shared" si="41"/>
        <v>1.542076073619632E-8</v>
      </c>
      <c r="AC266" s="25">
        <f t="shared" si="42"/>
        <v>2.6146486707566461E-6</v>
      </c>
      <c r="AD266" s="25">
        <f t="shared" si="43"/>
        <v>1.6351672801635994E-5</v>
      </c>
      <c r="AE266" s="25">
        <f t="shared" si="44"/>
        <v>3.4119950920245402E-5</v>
      </c>
      <c r="AF266" s="25">
        <f t="shared" si="45"/>
        <v>8.0948875255623727E-5</v>
      </c>
      <c r="AG266" s="25">
        <f t="shared" si="46"/>
        <v>2.1532400817995906E-5</v>
      </c>
      <c r="AH266" s="25">
        <f t="shared" si="47"/>
        <v>1.2466126789366052E-5</v>
      </c>
      <c r="AI266" s="25">
        <f t="shared" si="48"/>
        <v>5.3426257668711657E-6</v>
      </c>
      <c r="AJ266" s="25">
        <f t="shared" si="49"/>
        <v>2.6794077709611454E-6</v>
      </c>
      <c r="AK266" s="25">
        <f t="shared" si="50"/>
        <v>1.2344703476482617E-6</v>
      </c>
      <c r="AL266" s="39">
        <f>'Inhalation-Haz-Values'!$C$2/H266</f>
        <v>5450450450450450</v>
      </c>
      <c r="AM266" s="39">
        <f>'Inhalation-Haz-Values'!$C$2/I266</f>
        <v>88970588235.294113</v>
      </c>
      <c r="AN266" s="39">
        <f>'Inhalation-Haz-Values'!$C$2/J266</f>
        <v>7960526315.7894735</v>
      </c>
      <c r="AO266" s="39">
        <f>'Inhalation-Haz-Values'!$C$2/K266</f>
        <v>2372549019.6078429</v>
      </c>
      <c r="AP266" s="39">
        <f>'Inhalation-Haz-Values'!$C$2/L266</f>
        <v>937984496.12403095</v>
      </c>
      <c r="AQ266" s="39">
        <f>'Inhalation-Haz-Values'!$C$2/M266</f>
        <v>5487528344.6712017</v>
      </c>
      <c r="AR266" s="39">
        <f>'Inhalation-Haz-Values'!$C$2/N266</f>
        <v>9097744360.9022541</v>
      </c>
      <c r="AS266" s="39">
        <f>'Inhalation-Haz-Values'!$C$2/O266</f>
        <v>23047619047.619045</v>
      </c>
      <c r="AT266" s="39">
        <f>'Inhalation-Haz-Values'!$C$2/P266</f>
        <v>36390977443.609016</v>
      </c>
      <c r="AU266" s="39">
        <f>'Inhalation-Haz-Values'!$C$2/Q266</f>
        <v>62694300518.134712</v>
      </c>
      <c r="AV266" s="39">
        <f>'Inhalation-Haz-Values'!$C$3/R266</f>
        <v>1364829396325.4592</v>
      </c>
      <c r="AW266" s="39">
        <f>'Inhalation-Haz-Values'!$C$3/S266</f>
        <v>8049535603.7151699</v>
      </c>
      <c r="AX266" s="39">
        <f>'Inhalation-Haz-Values'!$C$3/T266</f>
        <v>1287128712.8712871</v>
      </c>
      <c r="AY266" s="39">
        <f>'Inhalation-Haz-Values'!$C$3/U266</f>
        <v>616844602.60972714</v>
      </c>
      <c r="AZ266" s="39">
        <f>'Inhalation-Haz-Values'!$C$3/V266</f>
        <v>260000000</v>
      </c>
      <c r="BA266" s="39">
        <f>'Inhalation-Haz-Values'!$C$3/W266</f>
        <v>977443609.02255642</v>
      </c>
      <c r="BB266" s="39">
        <f>'Inhalation-Haz-Values'!$C$3/X266</f>
        <v>1688311688.3116884</v>
      </c>
      <c r="BC266" s="39">
        <f>'Inhalation-Haz-Values'!$C$3/Y266</f>
        <v>3939393939.3939395</v>
      </c>
      <c r="BD266" s="39">
        <f>'Inhalation-Haz-Values'!$C$3/Z266</f>
        <v>7854984894.259819</v>
      </c>
      <c r="BE266" s="39">
        <f>'Inhalation-Haz-Values'!$C$3/AA266</f>
        <v>17049180327.868855</v>
      </c>
      <c r="BF266" s="39">
        <f>AB266*'Inhalation-Haz-Values'!$D$4</f>
        <v>1.0948740122699387E-13</v>
      </c>
      <c r="BG266" s="39">
        <f>AC266*'Inhalation-Haz-Values'!$D$4</f>
        <v>1.8564005562372188E-11</v>
      </c>
      <c r="BH266" s="39">
        <f>AD266*'Inhalation-Haz-Values'!$D$4</f>
        <v>1.1609687689161555E-10</v>
      </c>
      <c r="BI266" s="39">
        <f>AE266*'Inhalation-Haz-Values'!$D$4</f>
        <v>2.4225165153374234E-10</v>
      </c>
      <c r="BJ266" s="39">
        <f>AF266*'Inhalation-Haz-Values'!$D$4</f>
        <v>5.7473701431492846E-10</v>
      </c>
      <c r="BK266" s="39">
        <f>AG266*'Inhalation-Haz-Values'!$D$4</f>
        <v>1.5288004580777094E-10</v>
      </c>
      <c r="BL266" s="39">
        <f>AH266*'Inhalation-Haz-Values'!$D$4</f>
        <v>8.850950020449896E-11</v>
      </c>
      <c r="BM266" s="39">
        <f>AI266*'Inhalation-Haz-Values'!$D$4</f>
        <v>3.7932642944785273E-11</v>
      </c>
      <c r="BN266" s="39">
        <f>AJ266*'Inhalation-Haz-Values'!$D$4</f>
        <v>1.9023795173824131E-11</v>
      </c>
      <c r="BO266" s="39">
        <f>AK266*'Inhalation-Haz-Values'!$D$4</f>
        <v>8.7647394683026584E-12</v>
      </c>
    </row>
    <row r="267" spans="1:67" s="23" customFormat="1" ht="14.45" customHeight="1" x14ac:dyDescent="0.25">
      <c r="A267" s="94" t="s">
        <v>187</v>
      </c>
      <c r="B267" s="94" t="s">
        <v>189</v>
      </c>
      <c r="C267" s="94" t="s">
        <v>190</v>
      </c>
      <c r="D267" s="94">
        <v>2016</v>
      </c>
      <c r="E267" s="94">
        <v>2016</v>
      </c>
      <c r="F267" s="94" t="s">
        <v>137</v>
      </c>
      <c r="G267" s="94" t="s">
        <v>127</v>
      </c>
      <c r="H267" s="25">
        <v>0</v>
      </c>
      <c r="I267" s="25">
        <v>0</v>
      </c>
      <c r="J267" s="25">
        <v>0</v>
      </c>
      <c r="K267" s="25">
        <v>0</v>
      </c>
      <c r="L267" s="25">
        <v>0</v>
      </c>
      <c r="M267" s="25">
        <v>0</v>
      </c>
      <c r="N267" s="25">
        <v>0</v>
      </c>
      <c r="O267" s="25">
        <v>0</v>
      </c>
      <c r="P267" s="25">
        <v>0</v>
      </c>
      <c r="Q267" s="25">
        <v>0</v>
      </c>
      <c r="R267" s="25">
        <v>0</v>
      </c>
      <c r="S267" s="25">
        <v>0</v>
      </c>
      <c r="T267" s="25">
        <v>0</v>
      </c>
      <c r="U267" s="25">
        <v>0</v>
      </c>
      <c r="V267" s="25">
        <v>0</v>
      </c>
      <c r="W267" s="25">
        <v>0</v>
      </c>
      <c r="X267" s="25">
        <v>0</v>
      </c>
      <c r="Y267" s="25">
        <v>0</v>
      </c>
      <c r="Z267" s="25">
        <v>0</v>
      </c>
      <c r="AA267" s="25">
        <v>0</v>
      </c>
      <c r="AB267" s="25">
        <f t="shared" si="41"/>
        <v>0</v>
      </c>
      <c r="AC267" s="25">
        <f t="shared" si="42"/>
        <v>0</v>
      </c>
      <c r="AD267" s="25">
        <f t="shared" si="43"/>
        <v>0</v>
      </c>
      <c r="AE267" s="25">
        <f t="shared" si="44"/>
        <v>0</v>
      </c>
      <c r="AF267" s="25">
        <f t="shared" si="45"/>
        <v>0</v>
      </c>
      <c r="AG267" s="25">
        <f t="shared" si="46"/>
        <v>0</v>
      </c>
      <c r="AH267" s="25">
        <f t="shared" si="47"/>
        <v>0</v>
      </c>
      <c r="AI267" s="25">
        <f t="shared" si="48"/>
        <v>0</v>
      </c>
      <c r="AJ267" s="25">
        <f t="shared" si="49"/>
        <v>0</v>
      </c>
      <c r="AK267" s="25">
        <f t="shared" si="50"/>
        <v>0</v>
      </c>
      <c r="AL267" s="39" t="e">
        <f>'Inhalation-Haz-Values'!$C$2/H267</f>
        <v>#DIV/0!</v>
      </c>
      <c r="AM267" s="39" t="e">
        <f>'Inhalation-Haz-Values'!$C$2/I267</f>
        <v>#DIV/0!</v>
      </c>
      <c r="AN267" s="39" t="e">
        <f>'Inhalation-Haz-Values'!$C$2/J267</f>
        <v>#DIV/0!</v>
      </c>
      <c r="AO267" s="39" t="e">
        <f>'Inhalation-Haz-Values'!$C$2/K267</f>
        <v>#DIV/0!</v>
      </c>
      <c r="AP267" s="39" t="e">
        <f>'Inhalation-Haz-Values'!$C$2/L267</f>
        <v>#DIV/0!</v>
      </c>
      <c r="AQ267" s="39" t="e">
        <f>'Inhalation-Haz-Values'!$C$2/M267</f>
        <v>#DIV/0!</v>
      </c>
      <c r="AR267" s="39" t="e">
        <f>'Inhalation-Haz-Values'!$C$2/N267</f>
        <v>#DIV/0!</v>
      </c>
      <c r="AS267" s="39" t="e">
        <f>'Inhalation-Haz-Values'!$C$2/O267</f>
        <v>#DIV/0!</v>
      </c>
      <c r="AT267" s="39" t="e">
        <f>'Inhalation-Haz-Values'!$C$2/P267</f>
        <v>#DIV/0!</v>
      </c>
      <c r="AU267" s="39" t="e">
        <f>'Inhalation-Haz-Values'!$C$2/Q267</f>
        <v>#DIV/0!</v>
      </c>
      <c r="AV267" s="39" t="e">
        <f>'Inhalation-Haz-Values'!$C$3/R267</f>
        <v>#DIV/0!</v>
      </c>
      <c r="AW267" s="39" t="e">
        <f>'Inhalation-Haz-Values'!$C$3/S267</f>
        <v>#DIV/0!</v>
      </c>
      <c r="AX267" s="39" t="e">
        <f>'Inhalation-Haz-Values'!$C$3/T267</f>
        <v>#DIV/0!</v>
      </c>
      <c r="AY267" s="39" t="e">
        <f>'Inhalation-Haz-Values'!$C$3/U267</f>
        <v>#DIV/0!</v>
      </c>
      <c r="AZ267" s="39" t="e">
        <f>'Inhalation-Haz-Values'!$C$3/V267</f>
        <v>#DIV/0!</v>
      </c>
      <c r="BA267" s="39" t="e">
        <f>'Inhalation-Haz-Values'!$C$3/W267</f>
        <v>#DIV/0!</v>
      </c>
      <c r="BB267" s="39" t="e">
        <f>'Inhalation-Haz-Values'!$C$3/X267</f>
        <v>#DIV/0!</v>
      </c>
      <c r="BC267" s="39" t="e">
        <f>'Inhalation-Haz-Values'!$C$3/Y267</f>
        <v>#DIV/0!</v>
      </c>
      <c r="BD267" s="39" t="e">
        <f>'Inhalation-Haz-Values'!$C$3/Z267</f>
        <v>#DIV/0!</v>
      </c>
      <c r="BE267" s="39" t="e">
        <f>'Inhalation-Haz-Values'!$C$3/AA267</f>
        <v>#DIV/0!</v>
      </c>
      <c r="BF267" s="39">
        <f>AB267*'Inhalation-Haz-Values'!$D$4</f>
        <v>0</v>
      </c>
      <c r="BG267" s="39">
        <f>AC267*'Inhalation-Haz-Values'!$D$4</f>
        <v>0</v>
      </c>
      <c r="BH267" s="39">
        <f>AD267*'Inhalation-Haz-Values'!$D$4</f>
        <v>0</v>
      </c>
      <c r="BI267" s="39">
        <f>AE267*'Inhalation-Haz-Values'!$D$4</f>
        <v>0</v>
      </c>
      <c r="BJ267" s="39">
        <f>AF267*'Inhalation-Haz-Values'!$D$4</f>
        <v>0</v>
      </c>
      <c r="BK267" s="39">
        <f>AG267*'Inhalation-Haz-Values'!$D$4</f>
        <v>0</v>
      </c>
      <c r="BL267" s="39">
        <f>AH267*'Inhalation-Haz-Values'!$D$4</f>
        <v>0</v>
      </c>
      <c r="BM267" s="39">
        <f>AI267*'Inhalation-Haz-Values'!$D$4</f>
        <v>0</v>
      </c>
      <c r="BN267" s="39">
        <f>AJ267*'Inhalation-Haz-Values'!$D$4</f>
        <v>0</v>
      </c>
      <c r="BO267" s="39">
        <f>AK267*'Inhalation-Haz-Values'!$D$4</f>
        <v>0</v>
      </c>
    </row>
    <row r="268" spans="1:67" s="23" customFormat="1" x14ac:dyDescent="0.25">
      <c r="A268" s="94" t="s">
        <v>187</v>
      </c>
      <c r="B268" s="94" t="s">
        <v>189</v>
      </c>
      <c r="C268" s="94" t="s">
        <v>190</v>
      </c>
      <c r="D268" s="94">
        <v>2016</v>
      </c>
      <c r="E268" s="94">
        <v>2016</v>
      </c>
      <c r="F268" s="94" t="s">
        <v>138</v>
      </c>
      <c r="G268" s="94" t="s">
        <v>127</v>
      </c>
      <c r="H268" s="25">
        <v>4.4400000000000002E-16</v>
      </c>
      <c r="I268" s="25">
        <v>2.72E-11</v>
      </c>
      <c r="J268" s="25">
        <v>3.0399999999999998E-10</v>
      </c>
      <c r="K268" s="25">
        <v>1.02E-9</v>
      </c>
      <c r="L268" s="25">
        <v>2.5800000000000002E-9</v>
      </c>
      <c r="M268" s="25">
        <v>4.4099999999999998E-10</v>
      </c>
      <c r="N268" s="25">
        <v>2.6600000000000001E-10</v>
      </c>
      <c r="O268" s="25">
        <v>1.05E-10</v>
      </c>
      <c r="P268" s="25">
        <v>6.6500000000000003E-11</v>
      </c>
      <c r="Q268" s="25">
        <v>3.8600000000000001E-11</v>
      </c>
      <c r="R268" s="25">
        <v>3.8100000000000001E-12</v>
      </c>
      <c r="S268" s="25">
        <v>6.4600000000000004E-10</v>
      </c>
      <c r="T268" s="25">
        <v>4.0400000000000001E-9</v>
      </c>
      <c r="U268" s="25">
        <v>8.43E-9</v>
      </c>
      <c r="V268" s="25">
        <v>2E-8</v>
      </c>
      <c r="W268" s="25">
        <v>5.3199999999999998E-9</v>
      </c>
      <c r="X268" s="25">
        <v>3.0800000000000001E-9</v>
      </c>
      <c r="Y268" s="25">
        <v>1.32E-9</v>
      </c>
      <c r="Z268" s="25">
        <v>6.6199999999999999E-10</v>
      </c>
      <c r="AA268" s="25">
        <v>3.0499999999999998E-10</v>
      </c>
      <c r="AB268" s="25">
        <f t="shared" si="41"/>
        <v>1.542076073619632E-8</v>
      </c>
      <c r="AC268" s="25">
        <f t="shared" si="42"/>
        <v>2.6146486707566461E-6</v>
      </c>
      <c r="AD268" s="25">
        <f t="shared" si="43"/>
        <v>1.6351672801635994E-5</v>
      </c>
      <c r="AE268" s="25">
        <f t="shared" si="44"/>
        <v>3.4119950920245402E-5</v>
      </c>
      <c r="AF268" s="25">
        <f t="shared" si="45"/>
        <v>8.0948875255623727E-5</v>
      </c>
      <c r="AG268" s="25">
        <f t="shared" si="46"/>
        <v>2.1532400817995906E-5</v>
      </c>
      <c r="AH268" s="25">
        <f t="shared" si="47"/>
        <v>1.2466126789366052E-5</v>
      </c>
      <c r="AI268" s="25">
        <f t="shared" si="48"/>
        <v>5.3426257668711657E-6</v>
      </c>
      <c r="AJ268" s="25">
        <f t="shared" si="49"/>
        <v>2.6794077709611454E-6</v>
      </c>
      <c r="AK268" s="25">
        <f t="shared" si="50"/>
        <v>1.2344703476482617E-6</v>
      </c>
      <c r="AL268" s="39">
        <f>'Inhalation-Haz-Values'!$C$2/H268</f>
        <v>5450450450450450</v>
      </c>
      <c r="AM268" s="39">
        <f>'Inhalation-Haz-Values'!$C$2/I268</f>
        <v>88970588235.294113</v>
      </c>
      <c r="AN268" s="39">
        <f>'Inhalation-Haz-Values'!$C$2/J268</f>
        <v>7960526315.7894735</v>
      </c>
      <c r="AO268" s="39">
        <f>'Inhalation-Haz-Values'!$C$2/K268</f>
        <v>2372549019.6078429</v>
      </c>
      <c r="AP268" s="39">
        <f>'Inhalation-Haz-Values'!$C$2/L268</f>
        <v>937984496.12403095</v>
      </c>
      <c r="AQ268" s="39">
        <f>'Inhalation-Haz-Values'!$C$2/M268</f>
        <v>5487528344.6712017</v>
      </c>
      <c r="AR268" s="39">
        <f>'Inhalation-Haz-Values'!$C$2/N268</f>
        <v>9097744360.9022541</v>
      </c>
      <c r="AS268" s="39">
        <f>'Inhalation-Haz-Values'!$C$2/O268</f>
        <v>23047619047.619045</v>
      </c>
      <c r="AT268" s="39">
        <f>'Inhalation-Haz-Values'!$C$2/P268</f>
        <v>36390977443.609016</v>
      </c>
      <c r="AU268" s="39">
        <f>'Inhalation-Haz-Values'!$C$2/Q268</f>
        <v>62694300518.134712</v>
      </c>
      <c r="AV268" s="39">
        <f>'Inhalation-Haz-Values'!$C$3/R268</f>
        <v>1364829396325.4592</v>
      </c>
      <c r="AW268" s="39">
        <f>'Inhalation-Haz-Values'!$C$3/S268</f>
        <v>8049535603.7151699</v>
      </c>
      <c r="AX268" s="39">
        <f>'Inhalation-Haz-Values'!$C$3/T268</f>
        <v>1287128712.8712871</v>
      </c>
      <c r="AY268" s="39">
        <f>'Inhalation-Haz-Values'!$C$3/U268</f>
        <v>616844602.60972714</v>
      </c>
      <c r="AZ268" s="39">
        <f>'Inhalation-Haz-Values'!$C$3/V268</f>
        <v>260000000</v>
      </c>
      <c r="BA268" s="39">
        <f>'Inhalation-Haz-Values'!$C$3/W268</f>
        <v>977443609.02255642</v>
      </c>
      <c r="BB268" s="39">
        <f>'Inhalation-Haz-Values'!$C$3/X268</f>
        <v>1688311688.3116884</v>
      </c>
      <c r="BC268" s="39">
        <f>'Inhalation-Haz-Values'!$C$3/Y268</f>
        <v>3939393939.3939395</v>
      </c>
      <c r="BD268" s="39">
        <f>'Inhalation-Haz-Values'!$C$3/Z268</f>
        <v>7854984894.259819</v>
      </c>
      <c r="BE268" s="39">
        <f>'Inhalation-Haz-Values'!$C$3/AA268</f>
        <v>17049180327.868855</v>
      </c>
      <c r="BF268" s="39">
        <f>AB268*'Inhalation-Haz-Values'!$D$4</f>
        <v>1.0948740122699387E-13</v>
      </c>
      <c r="BG268" s="39">
        <f>AC268*'Inhalation-Haz-Values'!$D$4</f>
        <v>1.8564005562372188E-11</v>
      </c>
      <c r="BH268" s="39">
        <f>AD268*'Inhalation-Haz-Values'!$D$4</f>
        <v>1.1609687689161555E-10</v>
      </c>
      <c r="BI268" s="39">
        <f>AE268*'Inhalation-Haz-Values'!$D$4</f>
        <v>2.4225165153374234E-10</v>
      </c>
      <c r="BJ268" s="39">
        <f>AF268*'Inhalation-Haz-Values'!$D$4</f>
        <v>5.7473701431492846E-10</v>
      </c>
      <c r="BK268" s="39">
        <f>AG268*'Inhalation-Haz-Values'!$D$4</f>
        <v>1.5288004580777094E-10</v>
      </c>
      <c r="BL268" s="39">
        <f>AH268*'Inhalation-Haz-Values'!$D$4</f>
        <v>8.850950020449896E-11</v>
      </c>
      <c r="BM268" s="39">
        <f>AI268*'Inhalation-Haz-Values'!$D$4</f>
        <v>3.7932642944785273E-11</v>
      </c>
      <c r="BN268" s="39">
        <f>AJ268*'Inhalation-Haz-Values'!$D$4</f>
        <v>1.9023795173824131E-11</v>
      </c>
      <c r="BO268" s="39">
        <f>AK268*'Inhalation-Haz-Values'!$D$4</f>
        <v>8.7647394683026584E-12</v>
      </c>
    </row>
    <row r="269" spans="1:67" s="23" customFormat="1" ht="14.45" customHeight="1" x14ac:dyDescent="0.25">
      <c r="A269" s="94" t="s">
        <v>187</v>
      </c>
      <c r="B269" s="94" t="s">
        <v>189</v>
      </c>
      <c r="C269" s="94" t="s">
        <v>190</v>
      </c>
      <c r="D269" s="94">
        <v>2018</v>
      </c>
      <c r="E269" s="94">
        <v>2016</v>
      </c>
      <c r="F269" s="94" t="s">
        <v>134</v>
      </c>
      <c r="G269" s="94" t="s">
        <v>127</v>
      </c>
      <c r="H269" s="25">
        <v>2.2200000000000001E-16</v>
      </c>
      <c r="I269" s="25">
        <v>1.36E-11</v>
      </c>
      <c r="J269" s="25">
        <v>1.5199999999999999E-10</v>
      </c>
      <c r="K269" s="25">
        <v>5.08E-10</v>
      </c>
      <c r="L269" s="25">
        <v>1.2900000000000001E-9</v>
      </c>
      <c r="M269" s="25">
        <v>2.2100000000000001E-10</v>
      </c>
      <c r="N269" s="25">
        <v>1.3300000000000001E-10</v>
      </c>
      <c r="O269" s="25">
        <v>5.2400000000000001E-11</v>
      </c>
      <c r="P269" s="25">
        <v>3.3199999999999999E-11</v>
      </c>
      <c r="Q269" s="25">
        <v>1.9300000000000001E-11</v>
      </c>
      <c r="R269" s="25">
        <v>1.9100000000000001E-12</v>
      </c>
      <c r="S269" s="25">
        <v>3.2300000000000002E-10</v>
      </c>
      <c r="T269" s="25">
        <v>2.0200000000000001E-9</v>
      </c>
      <c r="U269" s="25">
        <v>4.2199999999999999E-9</v>
      </c>
      <c r="V269" s="25">
        <v>9.9800000000000007E-9</v>
      </c>
      <c r="W269" s="25">
        <v>2.6599999999999999E-9</v>
      </c>
      <c r="X269" s="25">
        <v>1.5400000000000001E-9</v>
      </c>
      <c r="Y269" s="25">
        <v>6.59E-10</v>
      </c>
      <c r="Z269" s="25">
        <v>3.3099999999999999E-10</v>
      </c>
      <c r="AA269" s="25">
        <v>1.5199999999999999E-10</v>
      </c>
      <c r="AB269" s="25">
        <f t="shared" si="41"/>
        <v>7.7306175869120659E-9</v>
      </c>
      <c r="AC269" s="25">
        <f t="shared" si="42"/>
        <v>1.3073243353783231E-6</v>
      </c>
      <c r="AD269" s="25">
        <f t="shared" si="43"/>
        <v>8.1758364008179971E-6</v>
      </c>
      <c r="AE269" s="25">
        <f t="shared" si="44"/>
        <v>1.7080212678936605E-5</v>
      </c>
      <c r="AF269" s="25">
        <f t="shared" si="45"/>
        <v>4.039348875255624E-5</v>
      </c>
      <c r="AG269" s="25">
        <f t="shared" si="46"/>
        <v>1.0766200408997953E-5</v>
      </c>
      <c r="AH269" s="25">
        <f t="shared" si="47"/>
        <v>6.2330633946830258E-6</v>
      </c>
      <c r="AI269" s="25">
        <f t="shared" si="48"/>
        <v>2.6672654396728016E-6</v>
      </c>
      <c r="AJ269" s="25">
        <f t="shared" si="49"/>
        <v>1.3397038854805727E-6</v>
      </c>
      <c r="AK269" s="25">
        <f t="shared" si="50"/>
        <v>6.1521145194274014E-7</v>
      </c>
      <c r="AL269" s="39">
        <f>'Inhalation-Haz-Values'!$C$2/H269</f>
        <v>1.09009009009009E+16</v>
      </c>
      <c r="AM269" s="39">
        <f>'Inhalation-Haz-Values'!$C$2/I269</f>
        <v>177941176470.58823</v>
      </c>
      <c r="AN269" s="39">
        <f>'Inhalation-Haz-Values'!$C$2/J269</f>
        <v>15921052631.578947</v>
      </c>
      <c r="AO269" s="39">
        <f>'Inhalation-Haz-Values'!$C$2/K269</f>
        <v>4763779527.5590553</v>
      </c>
      <c r="AP269" s="39">
        <f>'Inhalation-Haz-Values'!$C$2/L269</f>
        <v>1875968992.2480619</v>
      </c>
      <c r="AQ269" s="39">
        <f>'Inhalation-Haz-Values'!$C$2/M269</f>
        <v>10950226244.343891</v>
      </c>
      <c r="AR269" s="39">
        <f>'Inhalation-Haz-Values'!$C$2/N269</f>
        <v>18195488721.804508</v>
      </c>
      <c r="AS269" s="39">
        <f>'Inhalation-Haz-Values'!$C$2/O269</f>
        <v>46183206106.870224</v>
      </c>
      <c r="AT269" s="39">
        <f>'Inhalation-Haz-Values'!$C$2/P269</f>
        <v>72891566265.060242</v>
      </c>
      <c r="AU269" s="39">
        <f>'Inhalation-Haz-Values'!$C$2/Q269</f>
        <v>125388601036.26942</v>
      </c>
      <c r="AV269" s="39">
        <f>'Inhalation-Haz-Values'!$C$3/R269</f>
        <v>2722513089005.2354</v>
      </c>
      <c r="AW269" s="39">
        <f>'Inhalation-Haz-Values'!$C$3/S269</f>
        <v>16099071207.43034</v>
      </c>
      <c r="AX269" s="39">
        <f>'Inhalation-Haz-Values'!$C$3/T269</f>
        <v>2574257425.7425742</v>
      </c>
      <c r="AY269" s="39">
        <f>'Inhalation-Haz-Values'!$C$3/U269</f>
        <v>1232227488.1516588</v>
      </c>
      <c r="AZ269" s="39">
        <f>'Inhalation-Haz-Values'!$C$3/V269</f>
        <v>521042084.16833663</v>
      </c>
      <c r="BA269" s="39">
        <f>'Inhalation-Haz-Values'!$C$3/W269</f>
        <v>1954887218.0451128</v>
      </c>
      <c r="BB269" s="39">
        <f>'Inhalation-Haz-Values'!$C$3/X269</f>
        <v>3376623376.6233768</v>
      </c>
      <c r="BC269" s="39">
        <f>'Inhalation-Haz-Values'!$C$3/Y269</f>
        <v>7890743550.8345985</v>
      </c>
      <c r="BD269" s="39">
        <f>'Inhalation-Haz-Values'!$C$3/Z269</f>
        <v>15709969788.519638</v>
      </c>
      <c r="BE269" s="39">
        <f>'Inhalation-Haz-Values'!$C$3/AA269</f>
        <v>34210526315.789478</v>
      </c>
      <c r="BF269" s="39">
        <f>AB269*'Inhalation-Haz-Values'!$D$4</f>
        <v>5.4887384867075667E-14</v>
      </c>
      <c r="BG269" s="39">
        <f>AC269*'Inhalation-Haz-Values'!$D$4</f>
        <v>9.2820027811860939E-12</v>
      </c>
      <c r="BH269" s="39">
        <f>AD269*'Inhalation-Haz-Values'!$D$4</f>
        <v>5.8048438445807775E-11</v>
      </c>
      <c r="BI269" s="39">
        <f>AE269*'Inhalation-Haz-Values'!$D$4</f>
        <v>1.212695100204499E-10</v>
      </c>
      <c r="BJ269" s="39">
        <f>AF269*'Inhalation-Haz-Values'!$D$4</f>
        <v>2.8679377014314928E-10</v>
      </c>
      <c r="BK269" s="39">
        <f>AG269*'Inhalation-Haz-Values'!$D$4</f>
        <v>7.6440022903885468E-11</v>
      </c>
      <c r="BL269" s="39">
        <f>AH269*'Inhalation-Haz-Values'!$D$4</f>
        <v>4.425475010224948E-11</v>
      </c>
      <c r="BM269" s="39">
        <f>AI269*'Inhalation-Haz-Values'!$D$4</f>
        <v>1.8937584621676891E-11</v>
      </c>
      <c r="BN269" s="39">
        <f>AJ269*'Inhalation-Haz-Values'!$D$4</f>
        <v>9.5118975869120653E-12</v>
      </c>
      <c r="BO269" s="39">
        <f>AK269*'Inhalation-Haz-Values'!$D$4</f>
        <v>4.3680013087934549E-12</v>
      </c>
    </row>
    <row r="270" spans="1:67" s="23" customFormat="1" x14ac:dyDescent="0.25">
      <c r="A270" s="94" t="s">
        <v>187</v>
      </c>
      <c r="B270" s="94" t="s">
        <v>189</v>
      </c>
      <c r="C270" s="94" t="s">
        <v>190</v>
      </c>
      <c r="D270" s="94">
        <v>2018</v>
      </c>
      <c r="E270" s="94">
        <v>2016</v>
      </c>
      <c r="F270" s="94" t="s">
        <v>137</v>
      </c>
      <c r="G270" s="94" t="s">
        <v>127</v>
      </c>
      <c r="H270" s="25">
        <v>0</v>
      </c>
      <c r="I270" s="25">
        <v>0</v>
      </c>
      <c r="J270" s="25">
        <v>0</v>
      </c>
      <c r="K270" s="25">
        <v>0</v>
      </c>
      <c r="L270" s="25">
        <v>0</v>
      </c>
      <c r="M270" s="25">
        <v>0</v>
      </c>
      <c r="N270" s="25">
        <v>0</v>
      </c>
      <c r="O270" s="25">
        <v>0</v>
      </c>
      <c r="P270" s="25">
        <v>0</v>
      </c>
      <c r="Q270" s="25">
        <v>0</v>
      </c>
      <c r="R270" s="25">
        <v>0</v>
      </c>
      <c r="S270" s="25">
        <v>0</v>
      </c>
      <c r="T270" s="25">
        <v>0</v>
      </c>
      <c r="U270" s="25">
        <v>0</v>
      </c>
      <c r="V270" s="25">
        <v>0</v>
      </c>
      <c r="W270" s="25">
        <v>0</v>
      </c>
      <c r="X270" s="25">
        <v>0</v>
      </c>
      <c r="Y270" s="25">
        <v>0</v>
      </c>
      <c r="Z270" s="25">
        <v>0</v>
      </c>
      <c r="AA270" s="25">
        <v>0</v>
      </c>
      <c r="AB270" s="25">
        <f t="shared" si="41"/>
        <v>0</v>
      </c>
      <c r="AC270" s="25">
        <f t="shared" si="42"/>
        <v>0</v>
      </c>
      <c r="AD270" s="25">
        <f t="shared" si="43"/>
        <v>0</v>
      </c>
      <c r="AE270" s="25">
        <f t="shared" si="44"/>
        <v>0</v>
      </c>
      <c r="AF270" s="25">
        <f t="shared" si="45"/>
        <v>0</v>
      </c>
      <c r="AG270" s="25">
        <f t="shared" si="46"/>
        <v>0</v>
      </c>
      <c r="AH270" s="25">
        <f t="shared" si="47"/>
        <v>0</v>
      </c>
      <c r="AI270" s="25">
        <f t="shared" si="48"/>
        <v>0</v>
      </c>
      <c r="AJ270" s="25">
        <f t="shared" si="49"/>
        <v>0</v>
      </c>
      <c r="AK270" s="25">
        <f t="shared" si="50"/>
        <v>0</v>
      </c>
      <c r="AL270" s="39" t="e">
        <f>'Inhalation-Haz-Values'!$C$2/H270</f>
        <v>#DIV/0!</v>
      </c>
      <c r="AM270" s="39" t="e">
        <f>'Inhalation-Haz-Values'!$C$2/I270</f>
        <v>#DIV/0!</v>
      </c>
      <c r="AN270" s="39" t="e">
        <f>'Inhalation-Haz-Values'!$C$2/J270</f>
        <v>#DIV/0!</v>
      </c>
      <c r="AO270" s="39" t="e">
        <f>'Inhalation-Haz-Values'!$C$2/K270</f>
        <v>#DIV/0!</v>
      </c>
      <c r="AP270" s="39" t="e">
        <f>'Inhalation-Haz-Values'!$C$2/L270</f>
        <v>#DIV/0!</v>
      </c>
      <c r="AQ270" s="39" t="e">
        <f>'Inhalation-Haz-Values'!$C$2/M270</f>
        <v>#DIV/0!</v>
      </c>
      <c r="AR270" s="39" t="e">
        <f>'Inhalation-Haz-Values'!$C$2/N270</f>
        <v>#DIV/0!</v>
      </c>
      <c r="AS270" s="39" t="e">
        <f>'Inhalation-Haz-Values'!$C$2/O270</f>
        <v>#DIV/0!</v>
      </c>
      <c r="AT270" s="39" t="e">
        <f>'Inhalation-Haz-Values'!$C$2/P270</f>
        <v>#DIV/0!</v>
      </c>
      <c r="AU270" s="39" t="e">
        <f>'Inhalation-Haz-Values'!$C$2/Q270</f>
        <v>#DIV/0!</v>
      </c>
      <c r="AV270" s="39" t="e">
        <f>'Inhalation-Haz-Values'!$C$3/R270</f>
        <v>#DIV/0!</v>
      </c>
      <c r="AW270" s="39" t="e">
        <f>'Inhalation-Haz-Values'!$C$3/S270</f>
        <v>#DIV/0!</v>
      </c>
      <c r="AX270" s="39" t="e">
        <f>'Inhalation-Haz-Values'!$C$3/T270</f>
        <v>#DIV/0!</v>
      </c>
      <c r="AY270" s="39" t="e">
        <f>'Inhalation-Haz-Values'!$C$3/U270</f>
        <v>#DIV/0!</v>
      </c>
      <c r="AZ270" s="39" t="e">
        <f>'Inhalation-Haz-Values'!$C$3/V270</f>
        <v>#DIV/0!</v>
      </c>
      <c r="BA270" s="39" t="e">
        <f>'Inhalation-Haz-Values'!$C$3/W270</f>
        <v>#DIV/0!</v>
      </c>
      <c r="BB270" s="39" t="e">
        <f>'Inhalation-Haz-Values'!$C$3/X270</f>
        <v>#DIV/0!</v>
      </c>
      <c r="BC270" s="39" t="e">
        <f>'Inhalation-Haz-Values'!$C$3/Y270</f>
        <v>#DIV/0!</v>
      </c>
      <c r="BD270" s="39" t="e">
        <f>'Inhalation-Haz-Values'!$C$3/Z270</f>
        <v>#DIV/0!</v>
      </c>
      <c r="BE270" s="39" t="e">
        <f>'Inhalation-Haz-Values'!$C$3/AA270</f>
        <v>#DIV/0!</v>
      </c>
      <c r="BF270" s="39">
        <f>AB270*'Inhalation-Haz-Values'!$D$4</f>
        <v>0</v>
      </c>
      <c r="BG270" s="39">
        <f>AC270*'Inhalation-Haz-Values'!$D$4</f>
        <v>0</v>
      </c>
      <c r="BH270" s="39">
        <f>AD270*'Inhalation-Haz-Values'!$D$4</f>
        <v>0</v>
      </c>
      <c r="BI270" s="39">
        <f>AE270*'Inhalation-Haz-Values'!$D$4</f>
        <v>0</v>
      </c>
      <c r="BJ270" s="39">
        <f>AF270*'Inhalation-Haz-Values'!$D$4</f>
        <v>0</v>
      </c>
      <c r="BK270" s="39">
        <f>AG270*'Inhalation-Haz-Values'!$D$4</f>
        <v>0</v>
      </c>
      <c r="BL270" s="39">
        <f>AH270*'Inhalation-Haz-Values'!$D$4</f>
        <v>0</v>
      </c>
      <c r="BM270" s="39">
        <f>AI270*'Inhalation-Haz-Values'!$D$4</f>
        <v>0</v>
      </c>
      <c r="BN270" s="39">
        <f>AJ270*'Inhalation-Haz-Values'!$D$4</f>
        <v>0</v>
      </c>
      <c r="BO270" s="39">
        <f>AK270*'Inhalation-Haz-Values'!$D$4</f>
        <v>0</v>
      </c>
    </row>
    <row r="271" spans="1:67" s="23" customFormat="1" ht="14.45" customHeight="1" x14ac:dyDescent="0.25">
      <c r="A271" s="94" t="s">
        <v>187</v>
      </c>
      <c r="B271" s="94" t="s">
        <v>189</v>
      </c>
      <c r="C271" s="94" t="s">
        <v>190</v>
      </c>
      <c r="D271" s="94">
        <v>2018</v>
      </c>
      <c r="E271" s="94">
        <v>2016</v>
      </c>
      <c r="F271" s="94" t="s">
        <v>138</v>
      </c>
      <c r="G271" s="94" t="s">
        <v>127</v>
      </c>
      <c r="H271" s="25">
        <v>2.2200000000000001E-16</v>
      </c>
      <c r="I271" s="25">
        <v>1.36E-11</v>
      </c>
      <c r="J271" s="25">
        <v>1.5199999999999999E-10</v>
      </c>
      <c r="K271" s="25">
        <v>5.08E-10</v>
      </c>
      <c r="L271" s="25">
        <v>1.2900000000000001E-9</v>
      </c>
      <c r="M271" s="25">
        <v>2.2100000000000001E-10</v>
      </c>
      <c r="N271" s="25">
        <v>1.3300000000000001E-10</v>
      </c>
      <c r="O271" s="25">
        <v>5.2400000000000001E-11</v>
      </c>
      <c r="P271" s="25">
        <v>3.3199999999999999E-11</v>
      </c>
      <c r="Q271" s="25">
        <v>1.9300000000000001E-11</v>
      </c>
      <c r="R271" s="25">
        <v>1.9100000000000001E-12</v>
      </c>
      <c r="S271" s="25">
        <v>3.2300000000000002E-10</v>
      </c>
      <c r="T271" s="25">
        <v>2.0200000000000001E-9</v>
      </c>
      <c r="U271" s="25">
        <v>4.2199999999999999E-9</v>
      </c>
      <c r="V271" s="25">
        <v>9.9800000000000007E-9</v>
      </c>
      <c r="W271" s="25">
        <v>2.6599999999999999E-9</v>
      </c>
      <c r="X271" s="25">
        <v>1.5400000000000001E-9</v>
      </c>
      <c r="Y271" s="25">
        <v>6.59E-10</v>
      </c>
      <c r="Z271" s="25">
        <v>3.3099999999999999E-10</v>
      </c>
      <c r="AA271" s="25">
        <v>1.5199999999999999E-10</v>
      </c>
      <c r="AB271" s="25">
        <f t="shared" si="41"/>
        <v>7.7306175869120659E-9</v>
      </c>
      <c r="AC271" s="25">
        <f t="shared" si="42"/>
        <v>1.3073243353783231E-6</v>
      </c>
      <c r="AD271" s="25">
        <f t="shared" si="43"/>
        <v>8.1758364008179971E-6</v>
      </c>
      <c r="AE271" s="25">
        <f t="shared" si="44"/>
        <v>1.7080212678936605E-5</v>
      </c>
      <c r="AF271" s="25">
        <f t="shared" si="45"/>
        <v>4.039348875255624E-5</v>
      </c>
      <c r="AG271" s="25">
        <f t="shared" si="46"/>
        <v>1.0766200408997953E-5</v>
      </c>
      <c r="AH271" s="25">
        <f t="shared" si="47"/>
        <v>6.2330633946830258E-6</v>
      </c>
      <c r="AI271" s="25">
        <f t="shared" si="48"/>
        <v>2.6672654396728016E-6</v>
      </c>
      <c r="AJ271" s="25">
        <f t="shared" si="49"/>
        <v>1.3397038854805727E-6</v>
      </c>
      <c r="AK271" s="25">
        <f t="shared" si="50"/>
        <v>6.1521145194274014E-7</v>
      </c>
      <c r="AL271" s="39">
        <f>'Inhalation-Haz-Values'!$C$2/H271</f>
        <v>1.09009009009009E+16</v>
      </c>
      <c r="AM271" s="39">
        <f>'Inhalation-Haz-Values'!$C$2/I271</f>
        <v>177941176470.58823</v>
      </c>
      <c r="AN271" s="39">
        <f>'Inhalation-Haz-Values'!$C$2/J271</f>
        <v>15921052631.578947</v>
      </c>
      <c r="AO271" s="39">
        <f>'Inhalation-Haz-Values'!$C$2/K271</f>
        <v>4763779527.5590553</v>
      </c>
      <c r="AP271" s="39">
        <f>'Inhalation-Haz-Values'!$C$2/L271</f>
        <v>1875968992.2480619</v>
      </c>
      <c r="AQ271" s="39">
        <f>'Inhalation-Haz-Values'!$C$2/M271</f>
        <v>10950226244.343891</v>
      </c>
      <c r="AR271" s="39">
        <f>'Inhalation-Haz-Values'!$C$2/N271</f>
        <v>18195488721.804508</v>
      </c>
      <c r="AS271" s="39">
        <f>'Inhalation-Haz-Values'!$C$2/O271</f>
        <v>46183206106.870224</v>
      </c>
      <c r="AT271" s="39">
        <f>'Inhalation-Haz-Values'!$C$2/P271</f>
        <v>72891566265.060242</v>
      </c>
      <c r="AU271" s="39">
        <f>'Inhalation-Haz-Values'!$C$2/Q271</f>
        <v>125388601036.26942</v>
      </c>
      <c r="AV271" s="39">
        <f>'Inhalation-Haz-Values'!$C$3/R271</f>
        <v>2722513089005.2354</v>
      </c>
      <c r="AW271" s="39">
        <f>'Inhalation-Haz-Values'!$C$3/S271</f>
        <v>16099071207.43034</v>
      </c>
      <c r="AX271" s="39">
        <f>'Inhalation-Haz-Values'!$C$3/T271</f>
        <v>2574257425.7425742</v>
      </c>
      <c r="AY271" s="39">
        <f>'Inhalation-Haz-Values'!$C$3/U271</f>
        <v>1232227488.1516588</v>
      </c>
      <c r="AZ271" s="39">
        <f>'Inhalation-Haz-Values'!$C$3/V271</f>
        <v>521042084.16833663</v>
      </c>
      <c r="BA271" s="39">
        <f>'Inhalation-Haz-Values'!$C$3/W271</f>
        <v>1954887218.0451128</v>
      </c>
      <c r="BB271" s="39">
        <f>'Inhalation-Haz-Values'!$C$3/X271</f>
        <v>3376623376.6233768</v>
      </c>
      <c r="BC271" s="39">
        <f>'Inhalation-Haz-Values'!$C$3/Y271</f>
        <v>7890743550.8345985</v>
      </c>
      <c r="BD271" s="39">
        <f>'Inhalation-Haz-Values'!$C$3/Z271</f>
        <v>15709969788.519638</v>
      </c>
      <c r="BE271" s="39">
        <f>'Inhalation-Haz-Values'!$C$3/AA271</f>
        <v>34210526315.789478</v>
      </c>
      <c r="BF271" s="39">
        <f>AB271*'Inhalation-Haz-Values'!$D$4</f>
        <v>5.4887384867075667E-14</v>
      </c>
      <c r="BG271" s="39">
        <f>AC271*'Inhalation-Haz-Values'!$D$4</f>
        <v>9.2820027811860939E-12</v>
      </c>
      <c r="BH271" s="39">
        <f>AD271*'Inhalation-Haz-Values'!$D$4</f>
        <v>5.8048438445807775E-11</v>
      </c>
      <c r="BI271" s="39">
        <f>AE271*'Inhalation-Haz-Values'!$D$4</f>
        <v>1.212695100204499E-10</v>
      </c>
      <c r="BJ271" s="39">
        <f>AF271*'Inhalation-Haz-Values'!$D$4</f>
        <v>2.8679377014314928E-10</v>
      </c>
      <c r="BK271" s="39">
        <f>AG271*'Inhalation-Haz-Values'!$D$4</f>
        <v>7.6440022903885468E-11</v>
      </c>
      <c r="BL271" s="39">
        <f>AH271*'Inhalation-Haz-Values'!$D$4</f>
        <v>4.425475010224948E-11</v>
      </c>
      <c r="BM271" s="39">
        <f>AI271*'Inhalation-Haz-Values'!$D$4</f>
        <v>1.8937584621676891E-11</v>
      </c>
      <c r="BN271" s="39">
        <f>AJ271*'Inhalation-Haz-Values'!$D$4</f>
        <v>9.5118975869120653E-12</v>
      </c>
      <c r="BO271" s="39">
        <f>AK271*'Inhalation-Haz-Values'!$D$4</f>
        <v>4.3680013087934549E-12</v>
      </c>
    </row>
    <row r="272" spans="1:67" s="23" customFormat="1" x14ac:dyDescent="0.25">
      <c r="A272" s="94" t="s">
        <v>187</v>
      </c>
      <c r="B272" s="94" t="s">
        <v>189</v>
      </c>
      <c r="C272" s="94" t="s">
        <v>190</v>
      </c>
      <c r="D272" s="94">
        <v>2019</v>
      </c>
      <c r="E272" s="94">
        <v>2019</v>
      </c>
      <c r="F272" s="94" t="s">
        <v>134</v>
      </c>
      <c r="G272" s="94" t="s">
        <v>127</v>
      </c>
      <c r="H272" s="25">
        <v>1.8399999999999999E-8</v>
      </c>
      <c r="I272" s="25">
        <v>2.84E-10</v>
      </c>
      <c r="J272" s="25">
        <v>8.4999999999999996E-10</v>
      </c>
      <c r="K272" s="25">
        <v>1.3500000000000001E-9</v>
      </c>
      <c r="L272" s="25">
        <v>2.5399999999999999E-9</v>
      </c>
      <c r="M272" s="25">
        <v>2.69E-10</v>
      </c>
      <c r="N272" s="25">
        <v>1.4000000000000001E-10</v>
      </c>
      <c r="O272" s="25">
        <v>5.8599999999999997E-11</v>
      </c>
      <c r="P272" s="25">
        <v>3.67E-11</v>
      </c>
      <c r="Q272" s="25">
        <v>2.21E-11</v>
      </c>
      <c r="R272" s="25">
        <v>2.9499999999999998E-7</v>
      </c>
      <c r="S272" s="25">
        <v>9.9200000000000002E-8</v>
      </c>
      <c r="T272" s="25">
        <v>6.5799999999999994E-8</v>
      </c>
      <c r="U272" s="25">
        <v>4.3399999999999998E-8</v>
      </c>
      <c r="V272" s="25">
        <v>2.7800000000000001E-8</v>
      </c>
      <c r="W272" s="25">
        <v>3.3700000000000001E-9</v>
      </c>
      <c r="X272" s="25">
        <v>2.1499999999999998E-9</v>
      </c>
      <c r="Y272" s="25">
        <v>8.4899999999999996E-10</v>
      </c>
      <c r="Z272" s="25">
        <v>4.19E-10</v>
      </c>
      <c r="AA272" s="25">
        <v>1.81E-10</v>
      </c>
      <c r="AB272" s="25">
        <f t="shared" si="41"/>
        <v>1.1939959100204498E-3</v>
      </c>
      <c r="AC272" s="25">
        <f t="shared" si="42"/>
        <v>4.0150642126789366E-4</v>
      </c>
      <c r="AD272" s="25">
        <f t="shared" si="43"/>
        <v>2.6632179959100205E-4</v>
      </c>
      <c r="AE272" s="25">
        <f t="shared" si="44"/>
        <v>1.7565905930470348E-4</v>
      </c>
      <c r="AF272" s="25">
        <f t="shared" si="45"/>
        <v>1.1251893660531698E-4</v>
      </c>
      <c r="AG272" s="25">
        <f t="shared" si="46"/>
        <v>1.3639885480572598E-5</v>
      </c>
      <c r="AH272" s="25">
        <f t="shared" si="47"/>
        <v>8.7020040899795493E-6</v>
      </c>
      <c r="AI272" s="25">
        <f t="shared" si="48"/>
        <v>3.436279754601227E-6</v>
      </c>
      <c r="AJ272" s="25">
        <f t="shared" si="49"/>
        <v>1.695878936605317E-6</v>
      </c>
      <c r="AK272" s="25">
        <f t="shared" si="50"/>
        <v>7.3258732106339464E-7</v>
      </c>
      <c r="AL272" s="39">
        <f>'Inhalation-Haz-Values'!$C$2/H272</f>
        <v>131521739.13043478</v>
      </c>
      <c r="AM272" s="39">
        <f>'Inhalation-Haz-Values'!$C$2/I272</f>
        <v>8521126760.5633802</v>
      </c>
      <c r="AN272" s="39">
        <f>'Inhalation-Haz-Values'!$C$2/J272</f>
        <v>2847058823.5294118</v>
      </c>
      <c r="AO272" s="39">
        <f>'Inhalation-Haz-Values'!$C$2/K272</f>
        <v>1792592592.5925925</v>
      </c>
      <c r="AP272" s="39">
        <f>'Inhalation-Haz-Values'!$C$2/L272</f>
        <v>952755905.51181102</v>
      </c>
      <c r="AQ272" s="39">
        <f>'Inhalation-Haz-Values'!$C$2/M272</f>
        <v>8996282527.8810406</v>
      </c>
      <c r="AR272" s="39">
        <f>'Inhalation-Haz-Values'!$C$2/N272</f>
        <v>17285714285.714283</v>
      </c>
      <c r="AS272" s="39">
        <f>'Inhalation-Haz-Values'!$C$2/O272</f>
        <v>41296928327.64505</v>
      </c>
      <c r="AT272" s="39">
        <f>'Inhalation-Haz-Values'!$C$2/P272</f>
        <v>65940054495.912804</v>
      </c>
      <c r="AU272" s="39">
        <f>'Inhalation-Haz-Values'!$C$2/Q272</f>
        <v>109502262443.4389</v>
      </c>
      <c r="AV272" s="39">
        <f>'Inhalation-Haz-Values'!$C$3/R272</f>
        <v>17627118.644067798</v>
      </c>
      <c r="AW272" s="39">
        <f>'Inhalation-Haz-Values'!$C$3/S272</f>
        <v>52419354.838709675</v>
      </c>
      <c r="AX272" s="39">
        <f>'Inhalation-Haz-Values'!$C$3/T272</f>
        <v>79027355.623100311</v>
      </c>
      <c r="AY272" s="39">
        <f>'Inhalation-Haz-Values'!$C$3/U272</f>
        <v>119815668.20276499</v>
      </c>
      <c r="AZ272" s="39">
        <f>'Inhalation-Haz-Values'!$C$3/V272</f>
        <v>187050359.71223021</v>
      </c>
      <c r="BA272" s="39">
        <f>'Inhalation-Haz-Values'!$C$3/W272</f>
        <v>1543026706.2314539</v>
      </c>
      <c r="BB272" s="39">
        <f>'Inhalation-Haz-Values'!$C$3/X272</f>
        <v>2418604651.1627908</v>
      </c>
      <c r="BC272" s="39">
        <f>'Inhalation-Haz-Values'!$C$3/Y272</f>
        <v>6124852767.9623089</v>
      </c>
      <c r="BD272" s="39">
        <f>'Inhalation-Haz-Values'!$C$3/Z272</f>
        <v>12410501193.317423</v>
      </c>
      <c r="BE272" s="39">
        <f>'Inhalation-Haz-Values'!$C$3/AA272</f>
        <v>28729281767.955803</v>
      </c>
      <c r="BF272" s="39">
        <f>AB272*'Inhalation-Haz-Values'!$D$4</f>
        <v>8.4773709611451937E-9</v>
      </c>
      <c r="BG272" s="39">
        <f>AC272*'Inhalation-Haz-Values'!$D$4</f>
        <v>2.850695591002045E-9</v>
      </c>
      <c r="BH272" s="39">
        <f>AD272*'Inhalation-Haz-Values'!$D$4</f>
        <v>1.8908847770961144E-9</v>
      </c>
      <c r="BI272" s="39">
        <f>AE272*'Inhalation-Haz-Values'!$D$4</f>
        <v>1.2471793210633945E-9</v>
      </c>
      <c r="BJ272" s="39">
        <f>AF272*'Inhalation-Haz-Values'!$D$4</f>
        <v>7.9888444989775056E-10</v>
      </c>
      <c r="BK272" s="39">
        <f>AG272*'Inhalation-Haz-Values'!$D$4</f>
        <v>9.6843186912065437E-11</v>
      </c>
      <c r="BL272" s="39">
        <f>AH272*'Inhalation-Haz-Values'!$D$4</f>
        <v>6.1784229038854803E-11</v>
      </c>
      <c r="BM272" s="39">
        <f>AI272*'Inhalation-Haz-Values'!$D$4</f>
        <v>2.4397586257668713E-11</v>
      </c>
      <c r="BN272" s="39">
        <f>AJ272*'Inhalation-Haz-Values'!$D$4</f>
        <v>1.204074044989775E-11</v>
      </c>
      <c r="BO272" s="39">
        <f>AK272*'Inhalation-Haz-Values'!$D$4</f>
        <v>5.2013699795501021E-12</v>
      </c>
    </row>
    <row r="273" spans="1:67" s="23" customFormat="1" ht="14.45" customHeight="1" x14ac:dyDescent="0.25">
      <c r="A273" s="94" t="s">
        <v>187</v>
      </c>
      <c r="B273" s="94" t="s">
        <v>189</v>
      </c>
      <c r="C273" s="94" t="s">
        <v>190</v>
      </c>
      <c r="D273" s="94">
        <v>2019</v>
      </c>
      <c r="E273" s="94">
        <v>2019</v>
      </c>
      <c r="F273" s="94" t="s">
        <v>137</v>
      </c>
      <c r="G273" s="94" t="s">
        <v>127</v>
      </c>
      <c r="H273" s="25">
        <v>1.8399999999999999E-8</v>
      </c>
      <c r="I273" s="25">
        <v>1.2299999999999999E-10</v>
      </c>
      <c r="J273" s="25">
        <v>6.8699999999999996E-12</v>
      </c>
      <c r="K273" s="25">
        <v>0</v>
      </c>
      <c r="L273" s="25">
        <v>0</v>
      </c>
      <c r="M273" s="25">
        <v>0</v>
      </c>
      <c r="N273" s="25">
        <v>0</v>
      </c>
      <c r="O273" s="25">
        <v>0</v>
      </c>
      <c r="P273" s="25">
        <v>0</v>
      </c>
      <c r="Q273" s="25">
        <v>0</v>
      </c>
      <c r="R273" s="25">
        <v>2.9499999999999998E-7</v>
      </c>
      <c r="S273" s="25">
        <v>9.8900000000000005E-8</v>
      </c>
      <c r="T273" s="25">
        <v>6.2499999999999997E-8</v>
      </c>
      <c r="U273" s="25">
        <v>3.8799999999999997E-8</v>
      </c>
      <c r="V273" s="25">
        <v>1.8200000000000001E-8</v>
      </c>
      <c r="W273" s="25">
        <v>8.37E-10</v>
      </c>
      <c r="X273" s="25">
        <v>4.33E-10</v>
      </c>
      <c r="Y273" s="25">
        <v>9.7100000000000006E-11</v>
      </c>
      <c r="Z273" s="25">
        <v>3.1599999999999999E-11</v>
      </c>
      <c r="AA273" s="25">
        <v>1.0399999999999999E-11</v>
      </c>
      <c r="AB273" s="25">
        <f t="shared" si="41"/>
        <v>1.1939959100204498E-3</v>
      </c>
      <c r="AC273" s="25">
        <f t="shared" si="42"/>
        <v>4.002921881390593E-4</v>
      </c>
      <c r="AD273" s="25">
        <f t="shared" si="43"/>
        <v>2.5296523517382411E-4</v>
      </c>
      <c r="AE273" s="25">
        <f t="shared" si="44"/>
        <v>1.5704081799590999E-4</v>
      </c>
      <c r="AF273" s="25">
        <f t="shared" si="45"/>
        <v>7.3663476482617592E-5</v>
      </c>
      <c r="AG273" s="25">
        <f t="shared" si="46"/>
        <v>3.3877104294478528E-6</v>
      </c>
      <c r="AH273" s="25">
        <f t="shared" si="47"/>
        <v>1.7525431492842538E-6</v>
      </c>
      <c r="AI273" s="25">
        <f t="shared" si="48"/>
        <v>3.9300678936605317E-7</v>
      </c>
      <c r="AJ273" s="25">
        <f t="shared" si="49"/>
        <v>1.2789922290388547E-7</v>
      </c>
      <c r="AK273" s="25">
        <f t="shared" si="50"/>
        <v>4.2093415132924326E-8</v>
      </c>
      <c r="AL273" s="39">
        <f>'Inhalation-Haz-Values'!$C$2/H273</f>
        <v>131521739.13043478</v>
      </c>
      <c r="AM273" s="39">
        <f>'Inhalation-Haz-Values'!$C$2/I273</f>
        <v>19674796747.96748</v>
      </c>
      <c r="AN273" s="39">
        <f>'Inhalation-Haz-Values'!$C$2/J273</f>
        <v>352256186317.32172</v>
      </c>
      <c r="AO273" s="39" t="e">
        <f>'Inhalation-Haz-Values'!$C$2/K273</f>
        <v>#DIV/0!</v>
      </c>
      <c r="AP273" s="39" t="e">
        <f>'Inhalation-Haz-Values'!$C$2/L273</f>
        <v>#DIV/0!</v>
      </c>
      <c r="AQ273" s="39" t="e">
        <f>'Inhalation-Haz-Values'!$C$2/M273</f>
        <v>#DIV/0!</v>
      </c>
      <c r="AR273" s="39" t="e">
        <f>'Inhalation-Haz-Values'!$C$2/N273</f>
        <v>#DIV/0!</v>
      </c>
      <c r="AS273" s="39" t="e">
        <f>'Inhalation-Haz-Values'!$C$2/O273</f>
        <v>#DIV/0!</v>
      </c>
      <c r="AT273" s="39" t="e">
        <f>'Inhalation-Haz-Values'!$C$2/P273</f>
        <v>#DIV/0!</v>
      </c>
      <c r="AU273" s="39" t="e">
        <f>'Inhalation-Haz-Values'!$C$2/Q273</f>
        <v>#DIV/0!</v>
      </c>
      <c r="AV273" s="39">
        <f>'Inhalation-Haz-Values'!$C$3/R273</f>
        <v>17627118.644067798</v>
      </c>
      <c r="AW273" s="39">
        <f>'Inhalation-Haz-Values'!$C$3/S273</f>
        <v>52578361.981799796</v>
      </c>
      <c r="AX273" s="39">
        <f>'Inhalation-Haz-Values'!$C$3/T273</f>
        <v>83200000</v>
      </c>
      <c r="AY273" s="39">
        <f>'Inhalation-Haz-Values'!$C$3/U273</f>
        <v>134020618.55670105</v>
      </c>
      <c r="AZ273" s="39">
        <f>'Inhalation-Haz-Values'!$C$3/V273</f>
        <v>285714285.71428573</v>
      </c>
      <c r="BA273" s="39">
        <f>'Inhalation-Haz-Values'!$C$3/W273</f>
        <v>6212664277.1804066</v>
      </c>
      <c r="BB273" s="39">
        <f>'Inhalation-Haz-Values'!$C$3/X273</f>
        <v>12009237875.288685</v>
      </c>
      <c r="BC273" s="39">
        <f>'Inhalation-Haz-Values'!$C$3/Y273</f>
        <v>53553038105.046341</v>
      </c>
      <c r="BD273" s="39">
        <f>'Inhalation-Haz-Values'!$C$3/Z273</f>
        <v>164556962025.31647</v>
      </c>
      <c r="BE273" s="39">
        <f>'Inhalation-Haz-Values'!$C$3/AA273</f>
        <v>500000000000.00006</v>
      </c>
      <c r="BF273" s="39">
        <f>AB273*'Inhalation-Haz-Values'!$D$4</f>
        <v>8.4773709611451937E-9</v>
      </c>
      <c r="BG273" s="39">
        <f>AC273*'Inhalation-Haz-Values'!$D$4</f>
        <v>2.8420745357873208E-9</v>
      </c>
      <c r="BH273" s="39">
        <f>AD273*'Inhalation-Haz-Values'!$D$4</f>
        <v>1.7960531697341513E-9</v>
      </c>
      <c r="BI273" s="39">
        <f>AE273*'Inhalation-Haz-Values'!$D$4</f>
        <v>1.1149898077709609E-9</v>
      </c>
      <c r="BJ273" s="39">
        <f>AF273*'Inhalation-Haz-Values'!$D$4</f>
        <v>5.2301068302658486E-10</v>
      </c>
      <c r="BK273" s="39">
        <f>AG273*'Inhalation-Haz-Values'!$D$4</f>
        <v>2.4052744049079755E-11</v>
      </c>
      <c r="BL273" s="39">
        <f>AH273*'Inhalation-Haz-Values'!$D$4</f>
        <v>1.2443056359918202E-11</v>
      </c>
      <c r="BM273" s="39">
        <f>AI273*'Inhalation-Haz-Values'!$D$4</f>
        <v>2.7903482044989775E-12</v>
      </c>
      <c r="BN273" s="39">
        <f>AJ273*'Inhalation-Haz-Values'!$D$4</f>
        <v>9.080844826175868E-13</v>
      </c>
      <c r="BO273" s="39">
        <f>AK273*'Inhalation-Haz-Values'!$D$4</f>
        <v>2.9886324744376271E-13</v>
      </c>
    </row>
    <row r="274" spans="1:67" s="23" customFormat="1" x14ac:dyDescent="0.25">
      <c r="A274" s="94" t="s">
        <v>187</v>
      </c>
      <c r="B274" s="94" t="s">
        <v>189</v>
      </c>
      <c r="C274" s="94" t="s">
        <v>190</v>
      </c>
      <c r="D274" s="94">
        <v>2019</v>
      </c>
      <c r="E274" s="94">
        <v>2019</v>
      </c>
      <c r="F274" s="94" t="s">
        <v>138</v>
      </c>
      <c r="G274" s="94" t="s">
        <v>127</v>
      </c>
      <c r="H274" s="25">
        <v>3.2699999999999999E-16</v>
      </c>
      <c r="I274" s="25">
        <v>1.48E-11</v>
      </c>
      <c r="J274" s="25">
        <v>1.5899999999999999E-10</v>
      </c>
      <c r="K274" s="25">
        <v>5.2500000000000005E-10</v>
      </c>
      <c r="L274" s="25">
        <v>1.2799999999999999E-9</v>
      </c>
      <c r="M274" s="25">
        <v>2.2900000000000001E-10</v>
      </c>
      <c r="N274" s="25">
        <v>1.2899999999999999E-10</v>
      </c>
      <c r="O274" s="25">
        <v>5.5200000000000001E-11</v>
      </c>
      <c r="P274" s="25">
        <v>3.67E-11</v>
      </c>
      <c r="Q274" s="25">
        <v>2.21E-11</v>
      </c>
      <c r="R274" s="25">
        <v>1.2600000000000001E-12</v>
      </c>
      <c r="S274" s="25">
        <v>2.99E-10</v>
      </c>
      <c r="T274" s="25">
        <v>2.04E-9</v>
      </c>
      <c r="U274" s="25">
        <v>4.3699999999999996E-9</v>
      </c>
      <c r="V274" s="25">
        <v>1.0099999999999999E-8</v>
      </c>
      <c r="W274" s="25">
        <v>2.52E-9</v>
      </c>
      <c r="X274" s="25">
        <v>1.6399999999999999E-9</v>
      </c>
      <c r="Y274" s="25">
        <v>7.4000000000000003E-10</v>
      </c>
      <c r="Z274" s="25">
        <v>3.8400000000000002E-10</v>
      </c>
      <c r="AA274" s="25">
        <v>1.71E-10</v>
      </c>
      <c r="AB274" s="25">
        <f t="shared" si="41"/>
        <v>5.0997791411042946E-9</v>
      </c>
      <c r="AC274" s="25">
        <f t="shared" si="42"/>
        <v>1.2101856850715746E-6</v>
      </c>
      <c r="AD274" s="25">
        <f t="shared" si="43"/>
        <v>8.2567852760736188E-6</v>
      </c>
      <c r="AE274" s="25">
        <f t="shared" si="44"/>
        <v>1.7687329243353781E-5</v>
      </c>
      <c r="AF274" s="25">
        <f t="shared" si="45"/>
        <v>4.0879182004089974E-5</v>
      </c>
      <c r="AG274" s="25">
        <f t="shared" si="46"/>
        <v>1.0199558282208589E-5</v>
      </c>
      <c r="AH274" s="25">
        <f t="shared" si="47"/>
        <v>6.6378077709611446E-6</v>
      </c>
      <c r="AI274" s="25">
        <f t="shared" si="48"/>
        <v>2.9951083844580778E-6</v>
      </c>
      <c r="AJ274" s="25">
        <f t="shared" si="49"/>
        <v>1.5542184049079754E-6</v>
      </c>
      <c r="AK274" s="25">
        <f t="shared" si="50"/>
        <v>6.9211288343558283E-7</v>
      </c>
      <c r="AL274" s="39">
        <f>'Inhalation-Haz-Values'!$C$2/H274</f>
        <v>7400611620795107</v>
      </c>
      <c r="AM274" s="39">
        <f>'Inhalation-Haz-Values'!$C$2/I274</f>
        <v>163513513513.51352</v>
      </c>
      <c r="AN274" s="39">
        <f>'Inhalation-Haz-Values'!$C$2/J274</f>
        <v>15220125786.163523</v>
      </c>
      <c r="AO274" s="39">
        <f>'Inhalation-Haz-Values'!$C$2/K274</f>
        <v>4609523809.5238094</v>
      </c>
      <c r="AP274" s="39">
        <f>'Inhalation-Haz-Values'!$C$2/L274</f>
        <v>1890625000</v>
      </c>
      <c r="AQ274" s="39">
        <f>'Inhalation-Haz-Values'!$C$2/M274</f>
        <v>10567685589.51965</v>
      </c>
      <c r="AR274" s="39">
        <f>'Inhalation-Haz-Values'!$C$2/N274</f>
        <v>18759689922.480621</v>
      </c>
      <c r="AS274" s="39">
        <f>'Inhalation-Haz-Values'!$C$2/O274</f>
        <v>43840579710.144928</v>
      </c>
      <c r="AT274" s="39">
        <f>'Inhalation-Haz-Values'!$C$2/P274</f>
        <v>65940054495.912804</v>
      </c>
      <c r="AU274" s="39">
        <f>'Inhalation-Haz-Values'!$C$2/Q274</f>
        <v>109502262443.4389</v>
      </c>
      <c r="AV274" s="39">
        <f>'Inhalation-Haz-Values'!$C$3/R274</f>
        <v>4126984126984.127</v>
      </c>
      <c r="AW274" s="39">
        <f>'Inhalation-Haz-Values'!$C$3/S274</f>
        <v>17391304347.826088</v>
      </c>
      <c r="AX274" s="39">
        <f>'Inhalation-Haz-Values'!$C$3/T274</f>
        <v>2549019607.8431373</v>
      </c>
      <c r="AY274" s="39">
        <f>'Inhalation-Haz-Values'!$C$3/U274</f>
        <v>1189931350.1144166</v>
      </c>
      <c r="AZ274" s="39">
        <f>'Inhalation-Haz-Values'!$C$3/V274</f>
        <v>514851485.14851493</v>
      </c>
      <c r="BA274" s="39">
        <f>'Inhalation-Haz-Values'!$C$3/W274</f>
        <v>2063492063.4920635</v>
      </c>
      <c r="BB274" s="39">
        <f>'Inhalation-Haz-Values'!$C$3/X274</f>
        <v>3170731707.3170733</v>
      </c>
      <c r="BC274" s="39">
        <f>'Inhalation-Haz-Values'!$C$3/Y274</f>
        <v>7027027027.0270271</v>
      </c>
      <c r="BD274" s="39">
        <f>'Inhalation-Haz-Values'!$C$3/Z274</f>
        <v>13541666666.666666</v>
      </c>
      <c r="BE274" s="39">
        <f>'Inhalation-Haz-Values'!$C$3/AA274</f>
        <v>30409356725.146198</v>
      </c>
      <c r="BF274" s="39">
        <f>AB274*'Inhalation-Haz-Values'!$D$4</f>
        <v>3.6208431901840494E-14</v>
      </c>
      <c r="BG274" s="39">
        <f>AC274*'Inhalation-Haz-Values'!$D$4</f>
        <v>8.5923183640081794E-12</v>
      </c>
      <c r="BH274" s="39">
        <f>AD274*'Inhalation-Haz-Values'!$D$4</f>
        <v>5.8623175460122697E-11</v>
      </c>
      <c r="BI274" s="39">
        <f>AE274*'Inhalation-Haz-Values'!$D$4</f>
        <v>1.2558003762781184E-10</v>
      </c>
      <c r="BJ274" s="39">
        <f>AF274*'Inhalation-Haz-Values'!$D$4</f>
        <v>2.9024219222903881E-10</v>
      </c>
      <c r="BK274" s="39">
        <f>AG274*'Inhalation-Haz-Values'!$D$4</f>
        <v>7.2416863803680979E-11</v>
      </c>
      <c r="BL274" s="39">
        <f>AH274*'Inhalation-Haz-Values'!$D$4</f>
        <v>4.7128435173824126E-11</v>
      </c>
      <c r="BM274" s="39">
        <f>AI274*'Inhalation-Haz-Values'!$D$4</f>
        <v>2.1265269529652351E-11</v>
      </c>
      <c r="BN274" s="39">
        <f>AJ274*'Inhalation-Haz-Values'!$D$4</f>
        <v>1.1034950674846625E-11</v>
      </c>
      <c r="BO274" s="39">
        <f>AK274*'Inhalation-Haz-Values'!$D$4</f>
        <v>4.9140014723926382E-12</v>
      </c>
    </row>
    <row r="275" spans="1:67" s="23" customFormat="1" ht="14.45" customHeight="1" x14ac:dyDescent="0.25">
      <c r="A275" s="94" t="s">
        <v>187</v>
      </c>
      <c r="B275" s="94" t="s">
        <v>189</v>
      </c>
      <c r="C275" s="94" t="s">
        <v>190</v>
      </c>
      <c r="D275" s="94" t="s">
        <v>191</v>
      </c>
      <c r="E275" s="94" t="s">
        <v>141</v>
      </c>
      <c r="F275" s="94" t="s">
        <v>134</v>
      </c>
      <c r="G275" s="94" t="s">
        <v>127</v>
      </c>
      <c r="H275" s="25">
        <v>9.2344581396523795E-16</v>
      </c>
      <c r="I275" s="25">
        <v>2.1249560226353999E-11</v>
      </c>
      <c r="J275" s="25">
        <v>2.2834906527890001E-10</v>
      </c>
      <c r="K275" s="25">
        <v>6.6379921685529502E-10</v>
      </c>
      <c r="L275" s="25">
        <v>1.7365997928455901E-9</v>
      </c>
      <c r="M275" s="25">
        <v>2.77546784054163E-10</v>
      </c>
      <c r="N275" s="25">
        <v>1.6177198211398499E-10</v>
      </c>
      <c r="O275" s="25">
        <v>6.6673934417946598E-11</v>
      </c>
      <c r="P275" s="25">
        <v>4.0163003991511701E-11</v>
      </c>
      <c r="Q275" s="25">
        <v>2.34942856709781E-11</v>
      </c>
      <c r="R275" s="25">
        <v>7.3635533458334105E-8</v>
      </c>
      <c r="S275" s="25">
        <v>2.5299651582962799E-8</v>
      </c>
      <c r="T275" s="25">
        <v>1.87637208695432E-8</v>
      </c>
      <c r="U275" s="25">
        <v>1.5560895639652302E-8</v>
      </c>
      <c r="V275" s="25">
        <v>1.6985495421129699E-8</v>
      </c>
      <c r="W275" s="25">
        <v>3.5172792592966799E-9</v>
      </c>
      <c r="X275" s="25">
        <v>2.0750072125100999E-9</v>
      </c>
      <c r="Y275" s="25">
        <v>8.4890895374393701E-10</v>
      </c>
      <c r="Z275" s="25">
        <v>4.4709762656628898E-10</v>
      </c>
      <c r="AA275" s="25">
        <v>1.9924270039662399E-10</v>
      </c>
      <c r="AB275" s="25">
        <f t="shared" si="41"/>
        <v>2.9803568061499968E-4</v>
      </c>
      <c r="AC275" s="25">
        <f t="shared" si="42"/>
        <v>1.0239891699999995E-4</v>
      </c>
      <c r="AD275" s="25">
        <f t="shared" si="43"/>
        <v>7.5945104999999789E-5</v>
      </c>
      <c r="AE275" s="25">
        <f t="shared" si="44"/>
        <v>6.2981849999999665E-5</v>
      </c>
      <c r="AF275" s="25">
        <f t="shared" si="45"/>
        <v>6.8747837499999795E-5</v>
      </c>
      <c r="AG275" s="25">
        <f t="shared" si="46"/>
        <v>1.4235989999999974E-5</v>
      </c>
      <c r="AH275" s="25">
        <f t="shared" si="47"/>
        <v>8.3984749999999789E-6</v>
      </c>
      <c r="AI275" s="25">
        <f t="shared" si="48"/>
        <v>3.4359112499999999E-6</v>
      </c>
      <c r="AJ275" s="25">
        <f t="shared" si="49"/>
        <v>1.8096024999999981E-6</v>
      </c>
      <c r="AK275" s="25">
        <f t="shared" si="50"/>
        <v>8.0642362499999625E-7</v>
      </c>
      <c r="AL275" s="39">
        <f>'Inhalation-Haz-Values'!$C$2/H275</f>
        <v>2620619383836524.5</v>
      </c>
      <c r="AM275" s="39">
        <f>'Inhalation-Haz-Values'!$C$2/I275</f>
        <v>113884709811.48506</v>
      </c>
      <c r="AN275" s="39">
        <f>'Inhalation-Haz-Values'!$C$2/J275</f>
        <v>10597809967.140749</v>
      </c>
      <c r="AO275" s="39">
        <f>'Inhalation-Haz-Values'!$C$2/K275</f>
        <v>3645680709.695004</v>
      </c>
      <c r="AP275" s="39">
        <f>'Inhalation-Haz-Values'!$C$2/L275</f>
        <v>1393527748.8629613</v>
      </c>
      <c r="AQ275" s="39">
        <f>'Inhalation-Haz-Values'!$C$2/M275</f>
        <v>8719250731.8972912</v>
      </c>
      <c r="AR275" s="39">
        <f>'Inhalation-Haz-Values'!$C$2/N275</f>
        <v>14959327124.364843</v>
      </c>
      <c r="AS275" s="39">
        <f>'Inhalation-Haz-Values'!$C$2/O275</f>
        <v>36296043140.790108</v>
      </c>
      <c r="AT275" s="39">
        <f>'Inhalation-Haz-Values'!$C$2/P275</f>
        <v>60254457074.761086</v>
      </c>
      <c r="AU275" s="39">
        <f>'Inhalation-Haz-Values'!$C$2/Q275</f>
        <v>103003770103.52628</v>
      </c>
      <c r="AV275" s="39">
        <f>'Inhalation-Haz-Values'!$C$3/R275</f>
        <v>70618080.10044995</v>
      </c>
      <c r="AW275" s="39">
        <f>'Inhalation-Haz-Values'!$C$3/S275</f>
        <v>205536427.36731464</v>
      </c>
      <c r="AX275" s="39">
        <f>'Inhalation-Haz-Values'!$C$3/T275</f>
        <v>277130534.83120769</v>
      </c>
      <c r="AY275" s="39">
        <f>'Inhalation-Haz-Values'!$C$3/U275</f>
        <v>334170996.34993702</v>
      </c>
      <c r="AZ275" s="39">
        <f>'Inhalation-Haz-Values'!$C$3/V275</f>
        <v>306143557.8459065</v>
      </c>
      <c r="BA275" s="39">
        <f>'Inhalation-Haz-Values'!$C$3/W275</f>
        <v>1478415450.3102491</v>
      </c>
      <c r="BB275" s="39">
        <f>'Inhalation-Haz-Values'!$C$3/X275</f>
        <v>2506015385.7054076</v>
      </c>
      <c r="BC275" s="39">
        <f>'Inhalation-Haz-Values'!$C$3/Y275</f>
        <v>6125509663.9827843</v>
      </c>
      <c r="BD275" s="39">
        <f>'Inhalation-Haz-Values'!$C$3/Z275</f>
        <v>11630569457.35994</v>
      </c>
      <c r="BE275" s="39">
        <f>'Inhalation-Haz-Values'!$C$3/AA275</f>
        <v>26098823142.070354</v>
      </c>
      <c r="BF275" s="39">
        <f>AB275*'Inhalation-Haz-Values'!$D$4</f>
        <v>2.1160533323664977E-9</v>
      </c>
      <c r="BG275" s="39">
        <f>AC275*'Inhalation-Haz-Values'!$D$4</f>
        <v>7.270323106999996E-10</v>
      </c>
      <c r="BH275" s="39">
        <f>AD275*'Inhalation-Haz-Values'!$D$4</f>
        <v>5.3921024549999852E-10</v>
      </c>
      <c r="BI275" s="39">
        <f>AE275*'Inhalation-Haz-Values'!$D$4</f>
        <v>4.4717113499999763E-10</v>
      </c>
      <c r="BJ275" s="39">
        <f>AF275*'Inhalation-Haz-Values'!$D$4</f>
        <v>4.8810964624999848E-10</v>
      </c>
      <c r="BK275" s="39">
        <f>AG275*'Inhalation-Haz-Values'!$D$4</f>
        <v>1.0107552899999982E-10</v>
      </c>
      <c r="BL275" s="39">
        <f>AH275*'Inhalation-Haz-Values'!$D$4</f>
        <v>5.9629172499999847E-11</v>
      </c>
      <c r="BM275" s="39">
        <f>AI275*'Inhalation-Haz-Values'!$D$4</f>
        <v>2.4394969875E-11</v>
      </c>
      <c r="BN275" s="39">
        <f>AJ275*'Inhalation-Haz-Values'!$D$4</f>
        <v>1.2848177749999986E-11</v>
      </c>
      <c r="BO275" s="39">
        <f>AK275*'Inhalation-Haz-Values'!$D$4</f>
        <v>5.7256077374999731E-12</v>
      </c>
    </row>
    <row r="276" spans="1:67" s="23" customFormat="1" x14ac:dyDescent="0.25">
      <c r="A276" s="94" t="s">
        <v>187</v>
      </c>
      <c r="B276" s="94" t="s">
        <v>189</v>
      </c>
      <c r="C276" s="94" t="s">
        <v>190</v>
      </c>
      <c r="D276" s="94" t="s">
        <v>191</v>
      </c>
      <c r="E276" s="94" t="s">
        <v>141</v>
      </c>
      <c r="F276" s="94" t="s">
        <v>137</v>
      </c>
      <c r="G276" s="94" t="s">
        <v>127</v>
      </c>
      <c r="H276" s="25">
        <v>0</v>
      </c>
      <c r="I276" s="25">
        <v>0</v>
      </c>
      <c r="J276" s="25">
        <v>0</v>
      </c>
      <c r="K276" s="25">
        <v>0</v>
      </c>
      <c r="L276" s="25">
        <v>0</v>
      </c>
      <c r="M276" s="25">
        <v>0</v>
      </c>
      <c r="N276" s="25">
        <v>0</v>
      </c>
      <c r="O276" s="25">
        <v>0</v>
      </c>
      <c r="P276" s="25">
        <v>0</v>
      </c>
      <c r="Q276" s="25">
        <v>0</v>
      </c>
      <c r="R276" s="25">
        <v>7.3633821114591695E-8</v>
      </c>
      <c r="S276" s="25">
        <v>2.4721004383083999E-8</v>
      </c>
      <c r="T276" s="25">
        <v>1.56196117118027E-8</v>
      </c>
      <c r="U276" s="25">
        <v>9.7047673302344293E-9</v>
      </c>
      <c r="V276" s="25">
        <v>4.5600015915521397E-9</v>
      </c>
      <c r="W276" s="25">
        <v>2.09295681335893E-10</v>
      </c>
      <c r="X276" s="25">
        <v>1.0823003991511699E-10</v>
      </c>
      <c r="Y276" s="25">
        <v>2.4263184556891601E-11</v>
      </c>
      <c r="Z276" s="25">
        <v>7.9101778496362095E-12</v>
      </c>
      <c r="AA276" s="25">
        <v>2.5971639425020202E-12</v>
      </c>
      <c r="AB276" s="25">
        <f t="shared" si="41"/>
        <v>2.980287499999997E-4</v>
      </c>
      <c r="AC276" s="25">
        <f t="shared" si="42"/>
        <v>1.0005687499999969E-4</v>
      </c>
      <c r="AD276" s="25">
        <f t="shared" si="43"/>
        <v>6.3219499999999797E-5</v>
      </c>
      <c r="AE276" s="25">
        <f t="shared" si="44"/>
        <v>3.9279499999999962E-5</v>
      </c>
      <c r="AF276" s="25">
        <f t="shared" si="45"/>
        <v>1.8456349999999988E-5</v>
      </c>
      <c r="AG276" s="25">
        <f t="shared" si="46"/>
        <v>8.4711249999999866E-7</v>
      </c>
      <c r="AH276" s="25">
        <f t="shared" si="47"/>
        <v>4.3805499999999906E-7</v>
      </c>
      <c r="AI276" s="25">
        <f t="shared" si="48"/>
        <v>9.8203874999999703E-8</v>
      </c>
      <c r="AJ276" s="25">
        <f t="shared" si="49"/>
        <v>3.2015999999999967E-8</v>
      </c>
      <c r="AK276" s="25">
        <f t="shared" si="50"/>
        <v>1.0511874999999997E-8</v>
      </c>
      <c r="AL276" s="39" t="e">
        <f>'Inhalation-Haz-Values'!$C$2/H276</f>
        <v>#DIV/0!</v>
      </c>
      <c r="AM276" s="39" t="e">
        <f>'Inhalation-Haz-Values'!$C$2/I276</f>
        <v>#DIV/0!</v>
      </c>
      <c r="AN276" s="39" t="e">
        <f>'Inhalation-Haz-Values'!$C$2/J276</f>
        <v>#DIV/0!</v>
      </c>
      <c r="AO276" s="39" t="e">
        <f>'Inhalation-Haz-Values'!$C$2/K276</f>
        <v>#DIV/0!</v>
      </c>
      <c r="AP276" s="39" t="e">
        <f>'Inhalation-Haz-Values'!$C$2/L276</f>
        <v>#DIV/0!</v>
      </c>
      <c r="AQ276" s="39" t="e">
        <f>'Inhalation-Haz-Values'!$C$2/M276</f>
        <v>#DIV/0!</v>
      </c>
      <c r="AR276" s="39" t="e">
        <f>'Inhalation-Haz-Values'!$C$2/N276</f>
        <v>#DIV/0!</v>
      </c>
      <c r="AS276" s="39" t="e">
        <f>'Inhalation-Haz-Values'!$C$2/O276</f>
        <v>#DIV/0!</v>
      </c>
      <c r="AT276" s="39" t="e">
        <f>'Inhalation-Haz-Values'!$C$2/P276</f>
        <v>#DIV/0!</v>
      </c>
      <c r="AU276" s="39" t="e">
        <f>'Inhalation-Haz-Values'!$C$2/Q276</f>
        <v>#DIV/0!</v>
      </c>
      <c r="AV276" s="39">
        <f>'Inhalation-Haz-Values'!$C$3/R276</f>
        <v>70619722.313576072</v>
      </c>
      <c r="AW276" s="39">
        <f>'Inhalation-Haz-Values'!$C$3/S276</f>
        <v>210347440.55780506</v>
      </c>
      <c r="AX276" s="39">
        <f>'Inhalation-Haz-Values'!$C$3/T276</f>
        <v>332914805.81880963</v>
      </c>
      <c r="AY276" s="39">
        <f>'Inhalation-Haz-Values'!$C$3/U276</f>
        <v>535819131.26343733</v>
      </c>
      <c r="AZ276" s="39">
        <f>'Inhalation-Haz-Values'!$C$3/V276</f>
        <v>1140350479.1826217</v>
      </c>
      <c r="BA276" s="39">
        <f>'Inhalation-Haz-Values'!$C$3/W276</f>
        <v>24845233149.62558</v>
      </c>
      <c r="BB276" s="39">
        <f>'Inhalation-Haz-Values'!$C$3/X276</f>
        <v>48045810609.312103</v>
      </c>
      <c r="BC276" s="39">
        <f>'Inhalation-Haz-Values'!$C$3/Y276</f>
        <v>214316467313.15063</v>
      </c>
      <c r="BD276" s="39">
        <f>'Inhalation-Haz-Values'!$C$3/Z276</f>
        <v>657380920991.44763</v>
      </c>
      <c r="BE276" s="39">
        <f>'Inhalation-Haz-Values'!$C$3/AA276</f>
        <v>2002183964940.8098</v>
      </c>
      <c r="BF276" s="39">
        <f>AB276*'Inhalation-Haz-Values'!$D$4</f>
        <v>2.1160041249999977E-9</v>
      </c>
      <c r="BG276" s="39">
        <f>AC276*'Inhalation-Haz-Values'!$D$4</f>
        <v>7.1040381249999785E-10</v>
      </c>
      <c r="BH276" s="39">
        <f>AD276*'Inhalation-Haz-Values'!$D$4</f>
        <v>4.4885844999999856E-10</v>
      </c>
      <c r="BI276" s="39">
        <f>AE276*'Inhalation-Haz-Values'!$D$4</f>
        <v>2.7888444999999974E-10</v>
      </c>
      <c r="BJ276" s="39">
        <f>AF276*'Inhalation-Haz-Values'!$D$4</f>
        <v>1.3104008499999991E-10</v>
      </c>
      <c r="BK276" s="39">
        <f>AG276*'Inhalation-Haz-Values'!$D$4</f>
        <v>6.0144987499999907E-12</v>
      </c>
      <c r="BL276" s="39">
        <f>AH276*'Inhalation-Haz-Values'!$D$4</f>
        <v>3.1101904999999931E-12</v>
      </c>
      <c r="BM276" s="39">
        <f>AI276*'Inhalation-Haz-Values'!$D$4</f>
        <v>6.9724751249999784E-13</v>
      </c>
      <c r="BN276" s="39">
        <f>AJ276*'Inhalation-Haz-Values'!$D$4</f>
        <v>2.2731359999999975E-13</v>
      </c>
      <c r="BO276" s="39">
        <f>AK276*'Inhalation-Haz-Values'!$D$4</f>
        <v>7.4634312499999971E-14</v>
      </c>
    </row>
    <row r="277" spans="1:67" s="23" customFormat="1" ht="14.45" customHeight="1" x14ac:dyDescent="0.25">
      <c r="A277" s="94" t="s">
        <v>187</v>
      </c>
      <c r="B277" s="94" t="s">
        <v>189</v>
      </c>
      <c r="C277" s="94" t="s">
        <v>190</v>
      </c>
      <c r="D277" s="94" t="s">
        <v>191</v>
      </c>
      <c r="E277" s="94" t="s">
        <v>141</v>
      </c>
      <c r="F277" s="94" t="s">
        <v>138</v>
      </c>
      <c r="G277" s="94" t="s">
        <v>127</v>
      </c>
      <c r="H277" s="25">
        <v>2.99896693108326E-16</v>
      </c>
      <c r="I277" s="25">
        <v>1.6865855092966801E-11</v>
      </c>
      <c r="J277" s="25">
        <v>1.7800716754244099E-10</v>
      </c>
      <c r="K277" s="25">
        <v>5.9034791835084802E-10</v>
      </c>
      <c r="L277" s="25">
        <v>1.4946544917138199E-9</v>
      </c>
      <c r="M277" s="25">
        <v>2.6588139652384802E-10</v>
      </c>
      <c r="N277" s="25">
        <v>1.5807137479789799E-10</v>
      </c>
      <c r="O277" s="25">
        <v>6.6369050626515702E-11</v>
      </c>
      <c r="P277" s="25">
        <v>4.0142867825383999E-11</v>
      </c>
      <c r="Q277" s="25">
        <v>2.34942856709781E-11</v>
      </c>
      <c r="R277" s="25">
        <v>2.1779836278546799E-12</v>
      </c>
      <c r="S277" s="25">
        <v>4.0465800045472901E-10</v>
      </c>
      <c r="T277" s="25">
        <v>2.5218126793653998E-9</v>
      </c>
      <c r="U277" s="25">
        <v>5.2660151071139804E-9</v>
      </c>
      <c r="V277" s="25">
        <v>1.2351388414510899E-8</v>
      </c>
      <c r="W277" s="25">
        <v>3.2643566592562601E-9</v>
      </c>
      <c r="X277" s="25">
        <v>1.9695094526828999E-9</v>
      </c>
      <c r="Y277" s="25">
        <v>8.2858254408346797E-10</v>
      </c>
      <c r="Z277" s="25">
        <v>4.3871146928051702E-10</v>
      </c>
      <c r="AA277" s="25">
        <v>1.96736859526576E-10</v>
      </c>
      <c r="AB277" s="25">
        <f t="shared" si="41"/>
        <v>8.8152662499999631E-9</v>
      </c>
      <c r="AC277" s="25">
        <f t="shared" si="42"/>
        <v>1.6378304999999993E-6</v>
      </c>
      <c r="AD277" s="25">
        <f t="shared" si="43"/>
        <v>1.0206895E-5</v>
      </c>
      <c r="AE277" s="25">
        <f t="shared" si="44"/>
        <v>2.1313899999999976E-5</v>
      </c>
      <c r="AF277" s="25">
        <f t="shared" si="45"/>
        <v>4.999154999999994E-5</v>
      </c>
      <c r="AG277" s="25">
        <f t="shared" si="46"/>
        <v>1.3212299999999979E-5</v>
      </c>
      <c r="AH277" s="25">
        <f t="shared" si="47"/>
        <v>7.9714787499999899E-6</v>
      </c>
      <c r="AI277" s="25">
        <f t="shared" si="48"/>
        <v>3.3536412499999995E-6</v>
      </c>
      <c r="AJ277" s="25">
        <f t="shared" si="49"/>
        <v>1.7756599999999985E-6</v>
      </c>
      <c r="AK277" s="25">
        <f t="shared" si="50"/>
        <v>7.962813749999984E-7</v>
      </c>
      <c r="AL277" s="39">
        <f>'Inhalation-Haz-Values'!$C$2/H277</f>
        <v>8069445431083394</v>
      </c>
      <c r="AM277" s="39">
        <f>'Inhalation-Haz-Values'!$C$2/I277</f>
        <v>143485164947.79797</v>
      </c>
      <c r="AN277" s="39">
        <f>'Inhalation-Haz-Values'!$C$2/J277</f>
        <v>13594958188.540449</v>
      </c>
      <c r="AO277" s="39">
        <f>'Inhalation-Haz-Values'!$C$2/K277</f>
        <v>4099277603.5533957</v>
      </c>
      <c r="AP277" s="39">
        <f>'Inhalation-Haz-Values'!$C$2/L277</f>
        <v>1619103286.6901221</v>
      </c>
      <c r="AQ277" s="39">
        <f>'Inhalation-Haz-Values'!$C$2/M277</f>
        <v>9101802652.0066814</v>
      </c>
      <c r="AR277" s="39">
        <f>'Inhalation-Haz-Values'!$C$2/N277</f>
        <v>15309539776.535053</v>
      </c>
      <c r="AS277" s="39">
        <f>'Inhalation-Haz-Values'!$C$2/O277</f>
        <v>36462778616.772377</v>
      </c>
      <c r="AT277" s="39">
        <f>'Inhalation-Haz-Values'!$C$2/P277</f>
        <v>60284681466.373299</v>
      </c>
      <c r="AU277" s="39">
        <f>'Inhalation-Haz-Values'!$C$2/Q277</f>
        <v>103003770103.52628</v>
      </c>
      <c r="AV277" s="39">
        <f>'Inhalation-Haz-Values'!$C$3/R277</f>
        <v>2387529425610.0605</v>
      </c>
      <c r="AW277" s="39">
        <f>'Inhalation-Haz-Values'!$C$3/S277</f>
        <v>12850357571.471638</v>
      </c>
      <c r="AX277" s="39">
        <f>'Inhalation-Haz-Values'!$C$3/T277</f>
        <v>2062008825.0601354</v>
      </c>
      <c r="AY277" s="39">
        <f>'Inhalation-Haz-Values'!$C$3/U277</f>
        <v>987463935.10630095</v>
      </c>
      <c r="AZ277" s="39">
        <f>'Inhalation-Haz-Values'!$C$3/V277</f>
        <v>421005301.22515088</v>
      </c>
      <c r="BA277" s="39">
        <f>'Inhalation-Haz-Values'!$C$3/W277</f>
        <v>1592963190.8496025</v>
      </c>
      <c r="BB277" s="39">
        <f>'Inhalation-Haz-Values'!$C$3/X277</f>
        <v>2640251354.4255753</v>
      </c>
      <c r="BC277" s="39">
        <f>'Inhalation-Haz-Values'!$C$3/Y277</f>
        <v>6275777877.6910534</v>
      </c>
      <c r="BD277" s="39">
        <f>'Inhalation-Haz-Values'!$C$3/Z277</f>
        <v>11852892764.640858</v>
      </c>
      <c r="BE277" s="39">
        <f>'Inhalation-Haz-Values'!$C$3/AA277</f>
        <v>26431244315.443409</v>
      </c>
      <c r="BF277" s="39">
        <f>AB277*'Inhalation-Haz-Values'!$D$4</f>
        <v>6.2588390374999737E-14</v>
      </c>
      <c r="BG277" s="39">
        <f>AC277*'Inhalation-Haz-Values'!$D$4</f>
        <v>1.1628596549999994E-11</v>
      </c>
      <c r="BH277" s="39">
        <f>AD277*'Inhalation-Haz-Values'!$D$4</f>
        <v>7.2468954499999997E-11</v>
      </c>
      <c r="BI277" s="39">
        <f>AE277*'Inhalation-Haz-Values'!$D$4</f>
        <v>1.5132868999999983E-10</v>
      </c>
      <c r="BJ277" s="39">
        <f>AF277*'Inhalation-Haz-Values'!$D$4</f>
        <v>3.5494000499999957E-10</v>
      </c>
      <c r="BK277" s="39">
        <f>AG277*'Inhalation-Haz-Values'!$D$4</f>
        <v>9.3807329999999839E-11</v>
      </c>
      <c r="BL277" s="39">
        <f>AH277*'Inhalation-Haz-Values'!$D$4</f>
        <v>5.6597499124999929E-11</v>
      </c>
      <c r="BM277" s="39">
        <f>AI277*'Inhalation-Haz-Values'!$D$4</f>
        <v>2.3810852874999995E-11</v>
      </c>
      <c r="BN277" s="39">
        <f>AJ277*'Inhalation-Haz-Values'!$D$4</f>
        <v>1.2607185999999989E-11</v>
      </c>
      <c r="BO277" s="39">
        <f>AK277*'Inhalation-Haz-Values'!$D$4</f>
        <v>5.6535977624999887E-12</v>
      </c>
    </row>
    <row r="278" spans="1:67" s="23" customFormat="1" x14ac:dyDescent="0.25">
      <c r="A278" s="94" t="s">
        <v>187</v>
      </c>
      <c r="B278" s="94" t="s">
        <v>193</v>
      </c>
      <c r="C278" s="94" t="s">
        <v>194</v>
      </c>
      <c r="D278" s="94">
        <v>2015</v>
      </c>
      <c r="E278" s="94">
        <v>2016</v>
      </c>
      <c r="F278" s="94" t="s">
        <v>134</v>
      </c>
      <c r="G278" s="94" t="s">
        <v>127</v>
      </c>
      <c r="H278" s="25">
        <v>2.04E-9</v>
      </c>
      <c r="I278" s="25">
        <v>5.5900000000000002E-12</v>
      </c>
      <c r="J278" s="25">
        <v>2.84E-11</v>
      </c>
      <c r="K278" s="25">
        <v>4.8599999999999999E-11</v>
      </c>
      <c r="L278" s="25">
        <v>8.1899999999999996E-11</v>
      </c>
      <c r="M278" s="25">
        <v>9.0600000000000006E-12</v>
      </c>
      <c r="N278" s="25">
        <v>4.8400000000000004E-12</v>
      </c>
      <c r="O278" s="25">
        <v>1.6799999999999999E-12</v>
      </c>
      <c r="P278" s="25">
        <v>9.3800000000000004E-13</v>
      </c>
      <c r="Q278" s="25">
        <v>5.22E-13</v>
      </c>
      <c r="R278" s="25">
        <v>1.48E-7</v>
      </c>
      <c r="S278" s="25">
        <v>5.4599999999999999E-8</v>
      </c>
      <c r="T278" s="25">
        <v>3.1400000000000003E-8</v>
      </c>
      <c r="U278" s="25">
        <v>2.18E-8</v>
      </c>
      <c r="V278" s="25">
        <v>1.04E-8</v>
      </c>
      <c r="W278" s="25">
        <v>4.8199999999999999E-10</v>
      </c>
      <c r="X278" s="25">
        <v>2.6300000000000002E-10</v>
      </c>
      <c r="Y278" s="25">
        <v>6.9400000000000001E-11</v>
      </c>
      <c r="Z278" s="25">
        <v>2.7499999999999999E-11</v>
      </c>
      <c r="AA278" s="25">
        <v>1.0899999999999999E-11</v>
      </c>
      <c r="AB278" s="25">
        <f t="shared" si="41"/>
        <v>5.990216768916155E-4</v>
      </c>
      <c r="AC278" s="25">
        <f t="shared" si="42"/>
        <v>2.2099042944785275E-4</v>
      </c>
      <c r="AD278" s="25">
        <f t="shared" si="43"/>
        <v>1.2708973415132926E-4</v>
      </c>
      <c r="AE278" s="25">
        <f t="shared" si="44"/>
        <v>8.8234274028629861E-5</v>
      </c>
      <c r="AF278" s="25">
        <f t="shared" si="45"/>
        <v>4.2093415132924339E-5</v>
      </c>
      <c r="AG278" s="25">
        <f t="shared" si="46"/>
        <v>1.9508678936605317E-6</v>
      </c>
      <c r="AH278" s="25">
        <f t="shared" si="47"/>
        <v>1.064477709611452E-6</v>
      </c>
      <c r="AI278" s="25">
        <f t="shared" si="48"/>
        <v>2.8089259713701432E-7</v>
      </c>
      <c r="AJ278" s="25">
        <f t="shared" si="49"/>
        <v>1.1130470347648259E-7</v>
      </c>
      <c r="AK278" s="25">
        <f t="shared" si="50"/>
        <v>4.4117137014314928E-8</v>
      </c>
      <c r="AL278" s="39">
        <f>'Inhalation-Haz-Values'!$C$2/H278</f>
        <v>1186274509.8039215</v>
      </c>
      <c r="AM278" s="39">
        <f>'Inhalation-Haz-Values'!$C$2/I278</f>
        <v>432915921288.01428</v>
      </c>
      <c r="AN278" s="39">
        <f>'Inhalation-Haz-Values'!$C$2/J278</f>
        <v>85211267605.633804</v>
      </c>
      <c r="AO278" s="39">
        <f>'Inhalation-Haz-Values'!$C$2/K278</f>
        <v>49794238683.127571</v>
      </c>
      <c r="AP278" s="39">
        <f>'Inhalation-Haz-Values'!$C$2/L278</f>
        <v>29548229548.229549</v>
      </c>
      <c r="AQ278" s="39">
        <f>'Inhalation-Haz-Values'!$C$2/M278</f>
        <v>267108167770.4194</v>
      </c>
      <c r="AR278" s="39">
        <f>'Inhalation-Haz-Values'!$C$2/N278</f>
        <v>499999999999.99994</v>
      </c>
      <c r="AS278" s="39">
        <f>'Inhalation-Haz-Values'!$C$2/O278</f>
        <v>1440476190476.1904</v>
      </c>
      <c r="AT278" s="39">
        <f>'Inhalation-Haz-Values'!$C$2/P278</f>
        <v>2579957356076.7588</v>
      </c>
      <c r="AU278" s="39">
        <f>'Inhalation-Haz-Values'!$C$2/Q278</f>
        <v>4636015325670.498</v>
      </c>
      <c r="AV278" s="39">
        <f>'Inhalation-Haz-Values'!$C$3/R278</f>
        <v>35135135.135135137</v>
      </c>
      <c r="AW278" s="39">
        <f>'Inhalation-Haz-Values'!$C$3/S278</f>
        <v>95238095.238095239</v>
      </c>
      <c r="AX278" s="39">
        <f>'Inhalation-Haz-Values'!$C$3/T278</f>
        <v>165605095.54140127</v>
      </c>
      <c r="AY278" s="39">
        <f>'Inhalation-Haz-Values'!$C$3/U278</f>
        <v>238532110.09174314</v>
      </c>
      <c r="AZ278" s="39">
        <f>'Inhalation-Haz-Values'!$C$3/V278</f>
        <v>500000000</v>
      </c>
      <c r="BA278" s="39">
        <f>'Inhalation-Haz-Values'!$C$3/W278</f>
        <v>10788381742.73859</v>
      </c>
      <c r="BB278" s="39">
        <f>'Inhalation-Haz-Values'!$C$3/X278</f>
        <v>19771863117.87072</v>
      </c>
      <c r="BC278" s="39">
        <f>'Inhalation-Haz-Values'!$C$3/Y278</f>
        <v>74927953890.489914</v>
      </c>
      <c r="BD278" s="39">
        <f>'Inhalation-Haz-Values'!$C$3/Z278</f>
        <v>189090909090.90912</v>
      </c>
      <c r="BE278" s="39">
        <f>'Inhalation-Haz-Values'!$C$3/AA278</f>
        <v>477064220183.48627</v>
      </c>
      <c r="BF278" s="39">
        <f>AB278*'Inhalation-Haz-Values'!$D$4</f>
        <v>4.2530539059304697E-9</v>
      </c>
      <c r="BG278" s="39">
        <f>AC278*'Inhalation-Haz-Values'!$D$4</f>
        <v>1.5690320490797545E-9</v>
      </c>
      <c r="BH278" s="39">
        <f>AD278*'Inhalation-Haz-Values'!$D$4</f>
        <v>9.0233711247443776E-10</v>
      </c>
      <c r="BI278" s="39">
        <f>AE278*'Inhalation-Haz-Values'!$D$4</f>
        <v>6.2646334560327196E-10</v>
      </c>
      <c r="BJ278" s="39">
        <f>AF278*'Inhalation-Haz-Values'!$D$4</f>
        <v>2.9886324744376281E-10</v>
      </c>
      <c r="BK278" s="39">
        <f>AG278*'Inhalation-Haz-Values'!$D$4</f>
        <v>1.3851162044989775E-11</v>
      </c>
      <c r="BL278" s="39">
        <f>AH278*'Inhalation-Haz-Values'!$D$4</f>
        <v>7.5577917382413086E-12</v>
      </c>
      <c r="BM278" s="39">
        <f>AI278*'Inhalation-Haz-Values'!$D$4</f>
        <v>1.9943374396728018E-12</v>
      </c>
      <c r="BN278" s="39">
        <f>AJ278*'Inhalation-Haz-Values'!$D$4</f>
        <v>7.9026339468302636E-13</v>
      </c>
      <c r="BO278" s="39">
        <f>AK278*'Inhalation-Haz-Values'!$D$4</f>
        <v>3.1323167280163598E-13</v>
      </c>
    </row>
    <row r="279" spans="1:67" s="23" customFormat="1" ht="14.45" customHeight="1" x14ac:dyDescent="0.25">
      <c r="A279" s="94" t="s">
        <v>187</v>
      </c>
      <c r="B279" s="94" t="s">
        <v>193</v>
      </c>
      <c r="C279" s="94" t="s">
        <v>194</v>
      </c>
      <c r="D279" s="94">
        <v>2015</v>
      </c>
      <c r="E279" s="94">
        <v>2016</v>
      </c>
      <c r="F279" s="94" t="s">
        <v>137</v>
      </c>
      <c r="G279" s="94" t="s">
        <v>127</v>
      </c>
      <c r="H279" s="25">
        <v>2.04E-9</v>
      </c>
      <c r="I279" s="25">
        <v>0</v>
      </c>
      <c r="J279" s="25">
        <v>0</v>
      </c>
      <c r="K279" s="25">
        <v>0</v>
      </c>
      <c r="L279" s="25">
        <v>0</v>
      </c>
      <c r="M279" s="25">
        <v>0</v>
      </c>
      <c r="N279" s="25">
        <v>0</v>
      </c>
      <c r="O279" s="25">
        <v>0</v>
      </c>
      <c r="P279" s="25">
        <v>0</v>
      </c>
      <c r="Q279" s="25">
        <v>0</v>
      </c>
      <c r="R279" s="25">
        <v>1.48E-7</v>
      </c>
      <c r="S279" s="25">
        <v>5.4599999999999999E-8</v>
      </c>
      <c r="T279" s="25">
        <v>3.1200000000000001E-8</v>
      </c>
      <c r="U279" s="25">
        <v>2.1699999999999999E-8</v>
      </c>
      <c r="V279" s="25">
        <v>1.0099999999999999E-8</v>
      </c>
      <c r="W279" s="25">
        <v>3.8500000000000001E-10</v>
      </c>
      <c r="X279" s="25">
        <v>2.1299999999999999E-10</v>
      </c>
      <c r="Y279" s="25">
        <v>4.58E-11</v>
      </c>
      <c r="Z279" s="25">
        <v>1.48E-11</v>
      </c>
      <c r="AA279" s="25">
        <v>4.9300000000000002E-12</v>
      </c>
      <c r="AB279" s="25">
        <f t="shared" si="41"/>
        <v>5.990216768916155E-4</v>
      </c>
      <c r="AC279" s="25">
        <f t="shared" si="42"/>
        <v>2.2099042944785275E-4</v>
      </c>
      <c r="AD279" s="25">
        <f t="shared" si="43"/>
        <v>1.2628024539877302E-4</v>
      </c>
      <c r="AE279" s="25">
        <f t="shared" si="44"/>
        <v>8.7829529652351738E-5</v>
      </c>
      <c r="AF279" s="25">
        <f t="shared" si="45"/>
        <v>4.0879182004089974E-5</v>
      </c>
      <c r="AG279" s="25">
        <f t="shared" si="46"/>
        <v>1.5582658486707565E-6</v>
      </c>
      <c r="AH279" s="25">
        <f t="shared" si="47"/>
        <v>8.6210552147239249E-7</v>
      </c>
      <c r="AI279" s="25">
        <f t="shared" si="48"/>
        <v>1.8537292433537832E-7</v>
      </c>
      <c r="AJ279" s="25">
        <f t="shared" si="49"/>
        <v>5.9902167689161556E-8</v>
      </c>
      <c r="AK279" s="25">
        <f t="shared" si="50"/>
        <v>1.9953897750511248E-8</v>
      </c>
      <c r="AL279" s="39">
        <f>'Inhalation-Haz-Values'!$C$2/H279</f>
        <v>1186274509.8039215</v>
      </c>
      <c r="AM279" s="39" t="e">
        <f>'Inhalation-Haz-Values'!$C$2/I279</f>
        <v>#DIV/0!</v>
      </c>
      <c r="AN279" s="39" t="e">
        <f>'Inhalation-Haz-Values'!$C$2/J279</f>
        <v>#DIV/0!</v>
      </c>
      <c r="AO279" s="39" t="e">
        <f>'Inhalation-Haz-Values'!$C$2/K279</f>
        <v>#DIV/0!</v>
      </c>
      <c r="AP279" s="39" t="e">
        <f>'Inhalation-Haz-Values'!$C$2/L279</f>
        <v>#DIV/0!</v>
      </c>
      <c r="AQ279" s="39" t="e">
        <f>'Inhalation-Haz-Values'!$C$2/M279</f>
        <v>#DIV/0!</v>
      </c>
      <c r="AR279" s="39" t="e">
        <f>'Inhalation-Haz-Values'!$C$2/N279</f>
        <v>#DIV/0!</v>
      </c>
      <c r="AS279" s="39" t="e">
        <f>'Inhalation-Haz-Values'!$C$2/O279</f>
        <v>#DIV/0!</v>
      </c>
      <c r="AT279" s="39" t="e">
        <f>'Inhalation-Haz-Values'!$C$2/P279</f>
        <v>#DIV/0!</v>
      </c>
      <c r="AU279" s="39" t="e">
        <f>'Inhalation-Haz-Values'!$C$2/Q279</f>
        <v>#DIV/0!</v>
      </c>
      <c r="AV279" s="39">
        <f>'Inhalation-Haz-Values'!$C$3/R279</f>
        <v>35135135.135135137</v>
      </c>
      <c r="AW279" s="39">
        <f>'Inhalation-Haz-Values'!$C$3/S279</f>
        <v>95238095.238095239</v>
      </c>
      <c r="AX279" s="39">
        <f>'Inhalation-Haz-Values'!$C$3/T279</f>
        <v>166666666.66666666</v>
      </c>
      <c r="AY279" s="39">
        <f>'Inhalation-Haz-Values'!$C$3/U279</f>
        <v>239631336.40552998</v>
      </c>
      <c r="AZ279" s="39">
        <f>'Inhalation-Haz-Values'!$C$3/V279</f>
        <v>514851485.14851493</v>
      </c>
      <c r="BA279" s="39">
        <f>'Inhalation-Haz-Values'!$C$3/W279</f>
        <v>13506493506.493507</v>
      </c>
      <c r="BB279" s="39">
        <f>'Inhalation-Haz-Values'!$C$3/X279</f>
        <v>24413145539.906105</v>
      </c>
      <c r="BC279" s="39">
        <f>'Inhalation-Haz-Values'!$C$3/Y279</f>
        <v>113537117903.93013</v>
      </c>
      <c r="BD279" s="39">
        <f>'Inhalation-Haz-Values'!$C$3/Z279</f>
        <v>351351351351.35138</v>
      </c>
      <c r="BE279" s="39">
        <f>'Inhalation-Haz-Values'!$C$3/AA279</f>
        <v>1054766734279.9188</v>
      </c>
      <c r="BF279" s="39">
        <f>AB279*'Inhalation-Haz-Values'!$D$4</f>
        <v>4.2530539059304697E-9</v>
      </c>
      <c r="BG279" s="39">
        <f>AC279*'Inhalation-Haz-Values'!$D$4</f>
        <v>1.5690320490797545E-9</v>
      </c>
      <c r="BH279" s="39">
        <f>AD279*'Inhalation-Haz-Values'!$D$4</f>
        <v>8.9658974233128839E-10</v>
      </c>
      <c r="BI279" s="39">
        <f>AE279*'Inhalation-Haz-Values'!$D$4</f>
        <v>6.2358966053169727E-10</v>
      </c>
      <c r="BJ279" s="39">
        <f>AF279*'Inhalation-Haz-Values'!$D$4</f>
        <v>2.9024219222903881E-10</v>
      </c>
      <c r="BK279" s="39">
        <f>AG279*'Inhalation-Haz-Values'!$D$4</f>
        <v>1.106368752556237E-11</v>
      </c>
      <c r="BL279" s="39">
        <f>AH279*'Inhalation-Haz-Values'!$D$4</f>
        <v>6.1209492024539864E-12</v>
      </c>
      <c r="BM279" s="39">
        <f>AI279*'Inhalation-Haz-Values'!$D$4</f>
        <v>1.316147762781186E-12</v>
      </c>
      <c r="BN279" s="39">
        <f>AJ279*'Inhalation-Haz-Values'!$D$4</f>
        <v>4.2530539059304702E-13</v>
      </c>
      <c r="BO279" s="39">
        <f>AK279*'Inhalation-Haz-Values'!$D$4</f>
        <v>1.4167267402862985E-13</v>
      </c>
    </row>
    <row r="280" spans="1:67" s="23" customFormat="1" x14ac:dyDescent="0.25">
      <c r="A280" s="94" t="s">
        <v>187</v>
      </c>
      <c r="B280" s="94" t="s">
        <v>193</v>
      </c>
      <c r="C280" s="94" t="s">
        <v>194</v>
      </c>
      <c r="D280" s="94">
        <v>2015</v>
      </c>
      <c r="E280" s="94">
        <v>2016</v>
      </c>
      <c r="F280" s="94" t="s">
        <v>138</v>
      </c>
      <c r="G280" s="94" t="s">
        <v>127</v>
      </c>
      <c r="H280" s="25">
        <v>3.3499999999999999E-18</v>
      </c>
      <c r="I280" s="25">
        <v>5.1100000000000004E-13</v>
      </c>
      <c r="J280" s="25">
        <v>4.1300000000000004E-12</v>
      </c>
      <c r="K280" s="25">
        <v>1.5100000000000001E-11</v>
      </c>
      <c r="L280" s="25">
        <v>3.8900000000000003E-11</v>
      </c>
      <c r="M280" s="25">
        <v>7.6599999999999993E-12</v>
      </c>
      <c r="N280" s="25">
        <v>4.56E-12</v>
      </c>
      <c r="O280" s="25">
        <v>1.67E-12</v>
      </c>
      <c r="P280" s="25">
        <v>9.2800000000000008E-13</v>
      </c>
      <c r="Q280" s="25">
        <v>5.1900000000000001E-13</v>
      </c>
      <c r="R280" s="25">
        <v>9.2099999999999994E-14</v>
      </c>
      <c r="S280" s="25">
        <v>1.45E-11</v>
      </c>
      <c r="T280" s="25">
        <v>7.3500000000000005E-11</v>
      </c>
      <c r="U280" s="25">
        <v>1.43E-10</v>
      </c>
      <c r="V280" s="25">
        <v>3.14E-10</v>
      </c>
      <c r="W280" s="25">
        <v>9.3099999999999994E-11</v>
      </c>
      <c r="X280" s="25">
        <v>5.3900000000000003E-11</v>
      </c>
      <c r="Y280" s="25">
        <v>2.3600000000000001E-11</v>
      </c>
      <c r="Z280" s="25">
        <v>1.2200000000000001E-11</v>
      </c>
      <c r="AA280" s="25">
        <v>5.8099999999999997E-12</v>
      </c>
      <c r="AB280" s="25">
        <f t="shared" si="41"/>
        <v>3.7276957055214724E-10</v>
      </c>
      <c r="AC280" s="25">
        <f t="shared" si="42"/>
        <v>5.8687934560327198E-8</v>
      </c>
      <c r="AD280" s="25">
        <f t="shared" si="43"/>
        <v>2.9748711656441719E-7</v>
      </c>
      <c r="AE280" s="25">
        <f t="shared" si="44"/>
        <v>5.7878445807770958E-7</v>
      </c>
      <c r="AF280" s="25">
        <f t="shared" si="45"/>
        <v>1.2708973415132922E-6</v>
      </c>
      <c r="AG280" s="25">
        <f t="shared" si="46"/>
        <v>3.7681701431492841E-7</v>
      </c>
      <c r="AH280" s="25">
        <f t="shared" si="47"/>
        <v>2.1815721881390592E-7</v>
      </c>
      <c r="AI280" s="25">
        <f t="shared" si="48"/>
        <v>9.551967280163599E-8</v>
      </c>
      <c r="AJ280" s="25">
        <f t="shared" si="49"/>
        <v>4.9378813905930468E-8</v>
      </c>
      <c r="AK280" s="25">
        <f t="shared" si="50"/>
        <v>2.3515648261758688E-8</v>
      </c>
      <c r="AL280" s="39">
        <f>'Inhalation-Haz-Values'!$C$2/H280</f>
        <v>7.2238805970149248E+17</v>
      </c>
      <c r="AM280" s="39">
        <f>'Inhalation-Haz-Values'!$C$2/I280</f>
        <v>4735812133072.4063</v>
      </c>
      <c r="AN280" s="39">
        <f>'Inhalation-Haz-Values'!$C$2/J280</f>
        <v>585956416464.89099</v>
      </c>
      <c r="AO280" s="39">
        <f>'Inhalation-Haz-Values'!$C$2/K280</f>
        <v>160264900662.25165</v>
      </c>
      <c r="AP280" s="39">
        <f>'Inhalation-Haz-Values'!$C$2/L280</f>
        <v>62210796915.167091</v>
      </c>
      <c r="AQ280" s="39">
        <f>'Inhalation-Haz-Values'!$C$2/M280</f>
        <v>315926892950.39166</v>
      </c>
      <c r="AR280" s="39">
        <f>'Inhalation-Haz-Values'!$C$2/N280</f>
        <v>530701754385.9649</v>
      </c>
      <c r="AS280" s="39">
        <f>'Inhalation-Haz-Values'!$C$2/O280</f>
        <v>1449101796407.1855</v>
      </c>
      <c r="AT280" s="39">
        <f>'Inhalation-Haz-Values'!$C$2/P280</f>
        <v>2607758620689.6548</v>
      </c>
      <c r="AU280" s="39">
        <f>'Inhalation-Haz-Values'!$C$2/Q280</f>
        <v>4662813102119.46</v>
      </c>
      <c r="AV280" s="39">
        <f>'Inhalation-Haz-Values'!$C$3/R280</f>
        <v>56460369163952.234</v>
      </c>
      <c r="AW280" s="39">
        <f>'Inhalation-Haz-Values'!$C$3/S280</f>
        <v>358620689655.17242</v>
      </c>
      <c r="AX280" s="39">
        <f>'Inhalation-Haz-Values'!$C$3/T280</f>
        <v>70748299319.72789</v>
      </c>
      <c r="AY280" s="39">
        <f>'Inhalation-Haz-Values'!$C$3/U280</f>
        <v>36363636363.636368</v>
      </c>
      <c r="AZ280" s="39">
        <f>'Inhalation-Haz-Values'!$C$3/V280</f>
        <v>16560509554.140127</v>
      </c>
      <c r="BA280" s="39">
        <f>'Inhalation-Haz-Values'!$C$3/W280</f>
        <v>55853920515.574654</v>
      </c>
      <c r="BB280" s="39">
        <f>'Inhalation-Haz-Values'!$C$3/X280</f>
        <v>96474953617.81076</v>
      </c>
      <c r="BC280" s="39">
        <f>'Inhalation-Haz-Values'!$C$3/Y280</f>
        <v>220338983050.84744</v>
      </c>
      <c r="BD280" s="39">
        <f>'Inhalation-Haz-Values'!$C$3/Z280</f>
        <v>426229508196.72131</v>
      </c>
      <c r="BE280" s="39">
        <f>'Inhalation-Haz-Values'!$C$3/AA280</f>
        <v>895008605851.97937</v>
      </c>
      <c r="BF280" s="39">
        <f>AB280*'Inhalation-Haz-Values'!$D$4</f>
        <v>2.6466639509202453E-15</v>
      </c>
      <c r="BG280" s="39">
        <f>AC280*'Inhalation-Haz-Values'!$D$4</f>
        <v>4.1668433537832311E-13</v>
      </c>
      <c r="BH280" s="39">
        <f>AD280*'Inhalation-Haz-Values'!$D$4</f>
        <v>2.1121585276073619E-12</v>
      </c>
      <c r="BI280" s="39">
        <f>AE280*'Inhalation-Haz-Values'!$D$4</f>
        <v>4.109369652351738E-12</v>
      </c>
      <c r="BJ280" s="39">
        <f>AF280*'Inhalation-Haz-Values'!$D$4</f>
        <v>9.0233711247443737E-12</v>
      </c>
      <c r="BK280" s="39">
        <f>AG280*'Inhalation-Haz-Values'!$D$4</f>
        <v>2.6754008016359917E-12</v>
      </c>
      <c r="BL280" s="39">
        <f>AH280*'Inhalation-Haz-Values'!$D$4</f>
        <v>1.548916253578732E-12</v>
      </c>
      <c r="BM280" s="39">
        <f>AI280*'Inhalation-Haz-Values'!$D$4</f>
        <v>6.7818967689161552E-13</v>
      </c>
      <c r="BN280" s="39">
        <f>AJ280*'Inhalation-Haz-Values'!$D$4</f>
        <v>3.5058957873210633E-13</v>
      </c>
      <c r="BO280" s="39">
        <f>AK280*'Inhalation-Haz-Values'!$D$4</f>
        <v>1.6696110265848668E-13</v>
      </c>
    </row>
    <row r="281" spans="1:67" s="23" customFormat="1" ht="14.45" customHeight="1" x14ac:dyDescent="0.25">
      <c r="A281" s="94" t="s">
        <v>187</v>
      </c>
      <c r="B281" s="94" t="s">
        <v>193</v>
      </c>
      <c r="C281" s="94" t="s">
        <v>194</v>
      </c>
      <c r="D281" s="94">
        <v>2016</v>
      </c>
      <c r="E281" s="94">
        <v>2016</v>
      </c>
      <c r="F281" s="94" t="s">
        <v>134</v>
      </c>
      <c r="G281" s="94" t="s">
        <v>127</v>
      </c>
      <c r="H281" s="25">
        <v>1.3600000000000001E-9</v>
      </c>
      <c r="I281" s="25">
        <v>4.1399999999999997E-12</v>
      </c>
      <c r="J281" s="25">
        <v>2.0999999999999999E-11</v>
      </c>
      <c r="K281" s="25">
        <v>3.6399999999999998E-11</v>
      </c>
      <c r="L281" s="25">
        <v>6.1100000000000001E-11</v>
      </c>
      <c r="M281" s="25">
        <v>6.7699999999999996E-12</v>
      </c>
      <c r="N281" s="25">
        <v>3.6300000000000001E-12</v>
      </c>
      <c r="O281" s="25">
        <v>1.2600000000000001E-12</v>
      </c>
      <c r="P281" s="25">
        <v>7.0300000000000003E-13</v>
      </c>
      <c r="Q281" s="25">
        <v>3.91E-13</v>
      </c>
      <c r="R281" s="25">
        <v>9.8599999999999996E-8</v>
      </c>
      <c r="S281" s="25">
        <v>3.6400000000000002E-8</v>
      </c>
      <c r="T281" s="25">
        <v>2.0999999999999999E-8</v>
      </c>
      <c r="U281" s="25">
        <v>1.4500000000000001E-8</v>
      </c>
      <c r="V281" s="25">
        <v>6.9699999999999997E-9</v>
      </c>
      <c r="W281" s="25">
        <v>3.3299999999999999E-10</v>
      </c>
      <c r="X281" s="25">
        <v>1.79E-10</v>
      </c>
      <c r="Y281" s="25">
        <v>4.8100000000000001E-11</v>
      </c>
      <c r="Z281" s="25">
        <v>1.9300000000000001E-11</v>
      </c>
      <c r="AA281" s="25">
        <v>7.7300000000000004E-12</v>
      </c>
      <c r="AB281" s="25">
        <f t="shared" si="41"/>
        <v>3.9907795501022494E-4</v>
      </c>
      <c r="AC281" s="25">
        <f t="shared" si="42"/>
        <v>1.4732695296523518E-4</v>
      </c>
      <c r="AD281" s="25">
        <f t="shared" si="43"/>
        <v>8.4996319018404911E-5</v>
      </c>
      <c r="AE281" s="25">
        <f t="shared" si="44"/>
        <v>5.8687934560327193E-5</v>
      </c>
      <c r="AF281" s="25">
        <f t="shared" si="45"/>
        <v>2.8210683026584865E-5</v>
      </c>
      <c r="AG281" s="25">
        <f t="shared" si="46"/>
        <v>1.3477987730061348E-6</v>
      </c>
      <c r="AH281" s="25">
        <f t="shared" si="47"/>
        <v>7.2449243353783234E-7</v>
      </c>
      <c r="AI281" s="25">
        <f t="shared" si="48"/>
        <v>1.9468204498977504E-7</v>
      </c>
      <c r="AJ281" s="25">
        <f t="shared" si="49"/>
        <v>7.8115664621676902E-8</v>
      </c>
      <c r="AK281" s="25">
        <f t="shared" si="50"/>
        <v>3.128674028629857E-8</v>
      </c>
      <c r="AL281" s="39">
        <f>'Inhalation-Haz-Values'!$C$2/H281</f>
        <v>1779411764.7058823</v>
      </c>
      <c r="AM281" s="39">
        <f>'Inhalation-Haz-Values'!$C$2/I281</f>
        <v>584541062801.93237</v>
      </c>
      <c r="AN281" s="39">
        <f>'Inhalation-Haz-Values'!$C$2/J281</f>
        <v>115238095238.09525</v>
      </c>
      <c r="AO281" s="39">
        <f>'Inhalation-Haz-Values'!$C$2/K281</f>
        <v>66483516483.516487</v>
      </c>
      <c r="AP281" s="39">
        <f>'Inhalation-Haz-Values'!$C$2/L281</f>
        <v>39607201309.328964</v>
      </c>
      <c r="AQ281" s="39">
        <f>'Inhalation-Haz-Values'!$C$2/M281</f>
        <v>357459379615.95276</v>
      </c>
      <c r="AR281" s="39">
        <f>'Inhalation-Haz-Values'!$C$2/N281</f>
        <v>666666666666.66663</v>
      </c>
      <c r="AS281" s="39">
        <f>'Inhalation-Haz-Values'!$C$2/O281</f>
        <v>1920634920634.9204</v>
      </c>
      <c r="AT281" s="39">
        <f>'Inhalation-Haz-Values'!$C$2/P281</f>
        <v>3442389758179.2314</v>
      </c>
      <c r="AU281" s="39">
        <f>'Inhalation-Haz-Values'!$C$2/Q281</f>
        <v>6189258312020.46</v>
      </c>
      <c r="AV281" s="39">
        <f>'Inhalation-Haz-Values'!$C$3/R281</f>
        <v>52738336.713995948</v>
      </c>
      <c r="AW281" s="39">
        <f>'Inhalation-Haz-Values'!$C$3/S281</f>
        <v>142857142.85714287</v>
      </c>
      <c r="AX281" s="39">
        <f>'Inhalation-Haz-Values'!$C$3/T281</f>
        <v>247619047.61904764</v>
      </c>
      <c r="AY281" s="39">
        <f>'Inhalation-Haz-Values'!$C$3/U281</f>
        <v>358620689.65517241</v>
      </c>
      <c r="AZ281" s="39">
        <f>'Inhalation-Haz-Values'!$C$3/V281</f>
        <v>746054519.36872315</v>
      </c>
      <c r="BA281" s="39">
        <f>'Inhalation-Haz-Values'!$C$3/W281</f>
        <v>15615615615.615616</v>
      </c>
      <c r="BB281" s="39">
        <f>'Inhalation-Haz-Values'!$C$3/X281</f>
        <v>29050279329.60894</v>
      </c>
      <c r="BC281" s="39">
        <f>'Inhalation-Haz-Values'!$C$3/Y281</f>
        <v>108108108108.10811</v>
      </c>
      <c r="BD281" s="39">
        <f>'Inhalation-Haz-Values'!$C$3/Z281</f>
        <v>269430051813.4715</v>
      </c>
      <c r="BE281" s="39">
        <f>'Inhalation-Haz-Values'!$C$3/AA281</f>
        <v>672703751617.07629</v>
      </c>
      <c r="BF281" s="39">
        <f>AB281*'Inhalation-Haz-Values'!$D$4</f>
        <v>2.8334534805725969E-9</v>
      </c>
      <c r="BG281" s="39">
        <f>AC281*'Inhalation-Haz-Values'!$D$4</f>
        <v>1.0460213660531697E-9</v>
      </c>
      <c r="BH281" s="39">
        <f>AD281*'Inhalation-Haz-Values'!$D$4</f>
        <v>6.0347386503067489E-10</v>
      </c>
      <c r="BI281" s="39">
        <f>AE281*'Inhalation-Haz-Values'!$D$4</f>
        <v>4.1668433537832308E-10</v>
      </c>
      <c r="BJ281" s="39">
        <f>AF281*'Inhalation-Haz-Values'!$D$4</f>
        <v>2.0029584948875254E-10</v>
      </c>
      <c r="BK281" s="39">
        <f>AG281*'Inhalation-Haz-Values'!$D$4</f>
        <v>9.5693712883435562E-12</v>
      </c>
      <c r="BL281" s="39">
        <f>AH281*'Inhalation-Haz-Values'!$D$4</f>
        <v>5.1438962781186096E-12</v>
      </c>
      <c r="BM281" s="39">
        <f>AI281*'Inhalation-Haz-Values'!$D$4</f>
        <v>1.3822425194274028E-12</v>
      </c>
      <c r="BN281" s="39">
        <f>AJ281*'Inhalation-Haz-Values'!$D$4</f>
        <v>5.5462121881390597E-13</v>
      </c>
      <c r="BO281" s="39">
        <f>AK281*'Inhalation-Haz-Values'!$D$4</f>
        <v>2.2213585603271984E-13</v>
      </c>
    </row>
    <row r="282" spans="1:67" s="23" customFormat="1" x14ac:dyDescent="0.25">
      <c r="A282" s="94" t="s">
        <v>187</v>
      </c>
      <c r="B282" s="94" t="s">
        <v>193</v>
      </c>
      <c r="C282" s="94" t="s">
        <v>194</v>
      </c>
      <c r="D282" s="94">
        <v>2016</v>
      </c>
      <c r="E282" s="94">
        <v>2016</v>
      </c>
      <c r="F282" s="94" t="s">
        <v>137</v>
      </c>
      <c r="G282" s="94" t="s">
        <v>127</v>
      </c>
      <c r="H282" s="25">
        <v>1.3600000000000001E-9</v>
      </c>
      <c r="I282" s="25">
        <v>0</v>
      </c>
      <c r="J282" s="25">
        <v>0</v>
      </c>
      <c r="K282" s="25">
        <v>0</v>
      </c>
      <c r="L282" s="25">
        <v>0</v>
      </c>
      <c r="M282" s="25">
        <v>0</v>
      </c>
      <c r="N282" s="25">
        <v>0</v>
      </c>
      <c r="O282" s="25">
        <v>0</v>
      </c>
      <c r="P282" s="25">
        <v>0</v>
      </c>
      <c r="Q282" s="25">
        <v>0</v>
      </c>
      <c r="R282" s="25">
        <v>9.8599999999999996E-8</v>
      </c>
      <c r="S282" s="25">
        <v>3.6400000000000002E-8</v>
      </c>
      <c r="T282" s="25">
        <v>2.0800000000000001E-8</v>
      </c>
      <c r="U282" s="25">
        <v>1.44E-8</v>
      </c>
      <c r="V282" s="25">
        <v>6.7599999999999998E-9</v>
      </c>
      <c r="W282" s="25">
        <v>2.5699999999999999E-10</v>
      </c>
      <c r="X282" s="25">
        <v>1.42E-10</v>
      </c>
      <c r="Y282" s="25">
        <v>3.0499999999999998E-11</v>
      </c>
      <c r="Z282" s="25">
        <v>9.8899999999999993E-12</v>
      </c>
      <c r="AA282" s="25">
        <v>3.2899999999999999E-12</v>
      </c>
      <c r="AB282" s="25">
        <f t="shared" si="41"/>
        <v>3.9907795501022494E-4</v>
      </c>
      <c r="AC282" s="25">
        <f t="shared" si="42"/>
        <v>1.4732695296523518E-4</v>
      </c>
      <c r="AD282" s="25">
        <f t="shared" si="43"/>
        <v>8.4186830265848677E-5</v>
      </c>
      <c r="AE282" s="25">
        <f t="shared" si="44"/>
        <v>5.8283190184049069E-5</v>
      </c>
      <c r="AF282" s="25">
        <f t="shared" si="45"/>
        <v>2.7360719836400816E-5</v>
      </c>
      <c r="AG282" s="25">
        <f t="shared" si="46"/>
        <v>1.0401930470347647E-6</v>
      </c>
      <c r="AH282" s="25">
        <f t="shared" si="47"/>
        <v>5.7473701431492843E-7</v>
      </c>
      <c r="AI282" s="25">
        <f t="shared" si="48"/>
        <v>1.2344703476482615E-7</v>
      </c>
      <c r="AJ282" s="25">
        <f t="shared" si="49"/>
        <v>4.0029218813905929E-8</v>
      </c>
      <c r="AK282" s="25">
        <f t="shared" si="50"/>
        <v>1.3316089979550102E-8</v>
      </c>
      <c r="AL282" s="39">
        <f>'Inhalation-Haz-Values'!$C$2/H282</f>
        <v>1779411764.7058823</v>
      </c>
      <c r="AM282" s="39" t="e">
        <f>'Inhalation-Haz-Values'!$C$2/I282</f>
        <v>#DIV/0!</v>
      </c>
      <c r="AN282" s="39" t="e">
        <f>'Inhalation-Haz-Values'!$C$2/J282</f>
        <v>#DIV/0!</v>
      </c>
      <c r="AO282" s="39" t="e">
        <f>'Inhalation-Haz-Values'!$C$2/K282</f>
        <v>#DIV/0!</v>
      </c>
      <c r="AP282" s="39" t="e">
        <f>'Inhalation-Haz-Values'!$C$2/L282</f>
        <v>#DIV/0!</v>
      </c>
      <c r="AQ282" s="39" t="e">
        <f>'Inhalation-Haz-Values'!$C$2/M282</f>
        <v>#DIV/0!</v>
      </c>
      <c r="AR282" s="39" t="e">
        <f>'Inhalation-Haz-Values'!$C$2/N282</f>
        <v>#DIV/0!</v>
      </c>
      <c r="AS282" s="39" t="e">
        <f>'Inhalation-Haz-Values'!$C$2/O282</f>
        <v>#DIV/0!</v>
      </c>
      <c r="AT282" s="39" t="e">
        <f>'Inhalation-Haz-Values'!$C$2/P282</f>
        <v>#DIV/0!</v>
      </c>
      <c r="AU282" s="39" t="e">
        <f>'Inhalation-Haz-Values'!$C$2/Q282</f>
        <v>#DIV/0!</v>
      </c>
      <c r="AV282" s="39">
        <f>'Inhalation-Haz-Values'!$C$3/R282</f>
        <v>52738336.713995948</v>
      </c>
      <c r="AW282" s="39">
        <f>'Inhalation-Haz-Values'!$C$3/S282</f>
        <v>142857142.85714287</v>
      </c>
      <c r="AX282" s="39">
        <f>'Inhalation-Haz-Values'!$C$3/T282</f>
        <v>250000000</v>
      </c>
      <c r="AY282" s="39">
        <f>'Inhalation-Haz-Values'!$C$3/U282</f>
        <v>361111111.1111111</v>
      </c>
      <c r="AZ282" s="39">
        <f>'Inhalation-Haz-Values'!$C$3/V282</f>
        <v>769230769.23076928</v>
      </c>
      <c r="BA282" s="39">
        <f>'Inhalation-Haz-Values'!$C$3/W282</f>
        <v>20233463035.019455</v>
      </c>
      <c r="BB282" s="39">
        <f>'Inhalation-Haz-Values'!$C$3/X282</f>
        <v>36619718309.859154</v>
      </c>
      <c r="BC282" s="39">
        <f>'Inhalation-Haz-Values'!$C$3/Y282</f>
        <v>170491803278.68854</v>
      </c>
      <c r="BD282" s="39">
        <f>'Inhalation-Haz-Values'!$C$3/Z282</f>
        <v>525783619817.99805</v>
      </c>
      <c r="BE282" s="39">
        <f>'Inhalation-Haz-Values'!$C$3/AA282</f>
        <v>1580547112462.0061</v>
      </c>
      <c r="BF282" s="39">
        <f>AB282*'Inhalation-Haz-Values'!$D$4</f>
        <v>2.8334534805725969E-9</v>
      </c>
      <c r="BG282" s="39">
        <f>AC282*'Inhalation-Haz-Values'!$D$4</f>
        <v>1.0460213660531697E-9</v>
      </c>
      <c r="BH282" s="39">
        <f>AD282*'Inhalation-Haz-Values'!$D$4</f>
        <v>5.9772649488752563E-10</v>
      </c>
      <c r="BI282" s="39">
        <f>AE282*'Inhalation-Haz-Values'!$D$4</f>
        <v>4.1381065030674839E-10</v>
      </c>
      <c r="BJ282" s="39">
        <f>AF282*'Inhalation-Haz-Values'!$D$4</f>
        <v>1.942611108384458E-10</v>
      </c>
      <c r="BK282" s="39">
        <f>AG282*'Inhalation-Haz-Values'!$D$4</f>
        <v>7.3853706339468296E-12</v>
      </c>
      <c r="BL282" s="39">
        <f>AH282*'Inhalation-Haz-Values'!$D$4</f>
        <v>4.0806328016359917E-12</v>
      </c>
      <c r="BM282" s="39">
        <f>AI282*'Inhalation-Haz-Values'!$D$4</f>
        <v>8.7647394683026566E-13</v>
      </c>
      <c r="BN282" s="39">
        <f>AJ282*'Inhalation-Haz-Values'!$D$4</f>
        <v>2.8420745357873209E-13</v>
      </c>
      <c r="BO282" s="39">
        <f>AK282*'Inhalation-Haz-Values'!$D$4</f>
        <v>9.4544238854805727E-14</v>
      </c>
    </row>
    <row r="283" spans="1:67" s="23" customFormat="1" ht="14.45" customHeight="1" x14ac:dyDescent="0.25">
      <c r="A283" s="94" t="s">
        <v>187</v>
      </c>
      <c r="B283" s="94" t="s">
        <v>193</v>
      </c>
      <c r="C283" s="94" t="s">
        <v>194</v>
      </c>
      <c r="D283" s="94">
        <v>2016</v>
      </c>
      <c r="E283" s="94">
        <v>2016</v>
      </c>
      <c r="F283" s="94" t="s">
        <v>138</v>
      </c>
      <c r="G283" s="94" t="s">
        <v>127</v>
      </c>
      <c r="H283" s="25">
        <v>2.5100000000000001E-18</v>
      </c>
      <c r="I283" s="25">
        <v>3.8399999999999998E-13</v>
      </c>
      <c r="J283" s="25">
        <v>3.1000000000000001E-12</v>
      </c>
      <c r="K283" s="25">
        <v>1.1300000000000001E-11</v>
      </c>
      <c r="L283" s="25">
        <v>2.92E-11</v>
      </c>
      <c r="M283" s="25">
        <v>5.7500000000000003E-12</v>
      </c>
      <c r="N283" s="25">
        <v>3.42E-12</v>
      </c>
      <c r="O283" s="25">
        <v>1.2499999999999999E-12</v>
      </c>
      <c r="P283" s="25">
        <v>6.9599999999999996E-13</v>
      </c>
      <c r="Q283" s="25">
        <v>3.8900000000000001E-13</v>
      </c>
      <c r="R283" s="25">
        <v>6.9100000000000003E-14</v>
      </c>
      <c r="S283" s="25">
        <v>1.0899999999999999E-11</v>
      </c>
      <c r="T283" s="25">
        <v>5.5100000000000002E-11</v>
      </c>
      <c r="U283" s="25">
        <v>1.0700000000000001E-10</v>
      </c>
      <c r="V283" s="25">
        <v>2.3600000000000001E-10</v>
      </c>
      <c r="W283" s="25">
        <v>6.9799999999999994E-11</v>
      </c>
      <c r="X283" s="25">
        <v>4.0399999999999997E-11</v>
      </c>
      <c r="Y283" s="25">
        <v>1.7700000000000001E-11</v>
      </c>
      <c r="Z283" s="25">
        <v>9.1500000000000004E-12</v>
      </c>
      <c r="AA283" s="25">
        <v>4.36E-12</v>
      </c>
      <c r="AB283" s="25">
        <f t="shared" si="41"/>
        <v>2.7967836400817996E-10</v>
      </c>
      <c r="AC283" s="25">
        <f t="shared" si="42"/>
        <v>4.4117137014314928E-8</v>
      </c>
      <c r="AD283" s="25">
        <f t="shared" si="43"/>
        <v>2.2301415132924338E-7</v>
      </c>
      <c r="AE283" s="25">
        <f t="shared" si="44"/>
        <v>4.3307648261758692E-7</v>
      </c>
      <c r="AF283" s="25">
        <f t="shared" si="45"/>
        <v>9.5519672801635998E-7</v>
      </c>
      <c r="AG283" s="25">
        <f t="shared" si="46"/>
        <v>2.8251157464212673E-7</v>
      </c>
      <c r="AH283" s="25">
        <f t="shared" si="47"/>
        <v>1.635167280163599E-7</v>
      </c>
      <c r="AI283" s="25">
        <f t="shared" si="48"/>
        <v>7.1639754601226996E-8</v>
      </c>
      <c r="AJ283" s="25">
        <f t="shared" si="49"/>
        <v>3.7034110429447856E-8</v>
      </c>
      <c r="AK283" s="25">
        <f t="shared" si="50"/>
        <v>1.7646854805725972E-8</v>
      </c>
      <c r="AL283" s="39">
        <f>'Inhalation-Haz-Values'!$C$2/H283</f>
        <v>9.6414342629482061E+17</v>
      </c>
      <c r="AM283" s="39">
        <f>'Inhalation-Haz-Values'!$C$2/I283</f>
        <v>6302083333333.333</v>
      </c>
      <c r="AN283" s="39">
        <f>'Inhalation-Haz-Values'!$C$2/J283</f>
        <v>780645161290.32251</v>
      </c>
      <c r="AO283" s="39">
        <f>'Inhalation-Haz-Values'!$C$2/K283</f>
        <v>214159292035.39822</v>
      </c>
      <c r="AP283" s="39">
        <f>'Inhalation-Haz-Values'!$C$2/L283</f>
        <v>82876712328.76712</v>
      </c>
      <c r="AQ283" s="39">
        <f>'Inhalation-Haz-Values'!$C$2/M283</f>
        <v>420869565217.3913</v>
      </c>
      <c r="AR283" s="39">
        <f>'Inhalation-Haz-Values'!$C$2/N283</f>
        <v>707602339181.2865</v>
      </c>
      <c r="AS283" s="39">
        <f>'Inhalation-Haz-Values'!$C$2/O283</f>
        <v>1936000000000</v>
      </c>
      <c r="AT283" s="39">
        <f>'Inhalation-Haz-Values'!$C$2/P283</f>
        <v>3477011494252.8735</v>
      </c>
      <c r="AU283" s="39">
        <f>'Inhalation-Haz-Values'!$C$2/Q283</f>
        <v>6221079691516.709</v>
      </c>
      <c r="AV283" s="39">
        <f>'Inhalation-Haz-Values'!$C$3/R283</f>
        <v>75253256150506.516</v>
      </c>
      <c r="AW283" s="39">
        <f>'Inhalation-Haz-Values'!$C$3/S283</f>
        <v>477064220183.48627</v>
      </c>
      <c r="AX283" s="39">
        <f>'Inhalation-Haz-Values'!$C$3/T283</f>
        <v>94373865698.729584</v>
      </c>
      <c r="AY283" s="39">
        <f>'Inhalation-Haz-Values'!$C$3/U283</f>
        <v>48598130841.121498</v>
      </c>
      <c r="AZ283" s="39">
        <f>'Inhalation-Haz-Values'!$C$3/V283</f>
        <v>22033898305.084743</v>
      </c>
      <c r="BA283" s="39">
        <f>'Inhalation-Haz-Values'!$C$3/W283</f>
        <v>74498567335.243561</v>
      </c>
      <c r="BB283" s="39">
        <f>'Inhalation-Haz-Values'!$C$3/X283</f>
        <v>128712871287.12872</v>
      </c>
      <c r="BC283" s="39">
        <f>'Inhalation-Haz-Values'!$C$3/Y283</f>
        <v>293785310734.46326</v>
      </c>
      <c r="BD283" s="39">
        <f>'Inhalation-Haz-Values'!$C$3/Z283</f>
        <v>568306010928.96179</v>
      </c>
      <c r="BE283" s="39">
        <f>'Inhalation-Haz-Values'!$C$3/AA283</f>
        <v>1192660550458.7156</v>
      </c>
      <c r="BF283" s="39">
        <f>AB283*'Inhalation-Haz-Values'!$D$4</f>
        <v>1.9857163844580775E-15</v>
      </c>
      <c r="BG283" s="39">
        <f>AC283*'Inhalation-Haz-Values'!$D$4</f>
        <v>3.1323167280163598E-13</v>
      </c>
      <c r="BH283" s="39">
        <f>AD283*'Inhalation-Haz-Values'!$D$4</f>
        <v>1.583400474437628E-12</v>
      </c>
      <c r="BI283" s="39">
        <f>AE283*'Inhalation-Haz-Values'!$D$4</f>
        <v>3.0748430265848671E-12</v>
      </c>
      <c r="BJ283" s="39">
        <f>AF283*'Inhalation-Haz-Values'!$D$4</f>
        <v>6.7818967689161554E-12</v>
      </c>
      <c r="BK283" s="39">
        <f>AG283*'Inhalation-Haz-Values'!$D$4</f>
        <v>2.0058321799590998E-12</v>
      </c>
      <c r="BL283" s="39">
        <f>AH283*'Inhalation-Haz-Values'!$D$4</f>
        <v>1.1609687689161552E-12</v>
      </c>
      <c r="BM283" s="39">
        <f>AI283*'Inhalation-Haz-Values'!$D$4</f>
        <v>5.0864225766871162E-13</v>
      </c>
      <c r="BN283" s="39">
        <f>AJ283*'Inhalation-Haz-Values'!$D$4</f>
        <v>2.6294218404907977E-13</v>
      </c>
      <c r="BO283" s="39">
        <f>AK283*'Inhalation-Haz-Values'!$D$4</f>
        <v>1.252926691206544E-13</v>
      </c>
    </row>
    <row r="284" spans="1:67" s="23" customFormat="1" x14ac:dyDescent="0.25">
      <c r="A284" s="94" t="s">
        <v>187</v>
      </c>
      <c r="B284" s="94" t="s">
        <v>193</v>
      </c>
      <c r="C284" s="94" t="s">
        <v>194</v>
      </c>
      <c r="D284" s="94">
        <v>2017</v>
      </c>
      <c r="E284" s="94">
        <v>2016</v>
      </c>
      <c r="F284" s="94" t="s">
        <v>134</v>
      </c>
      <c r="G284" s="94" t="s">
        <v>127</v>
      </c>
      <c r="H284" s="25">
        <v>1.02E-9</v>
      </c>
      <c r="I284" s="25">
        <v>2.79E-12</v>
      </c>
      <c r="J284" s="25">
        <v>1.42E-11</v>
      </c>
      <c r="K284" s="25">
        <v>2.4299999999999999E-11</v>
      </c>
      <c r="L284" s="25">
        <v>4.1000000000000001E-11</v>
      </c>
      <c r="M284" s="25">
        <v>4.5300000000000003E-12</v>
      </c>
      <c r="N284" s="25">
        <v>2.4200000000000002E-12</v>
      </c>
      <c r="O284" s="25">
        <v>8.3799999999999996E-13</v>
      </c>
      <c r="P284" s="25">
        <v>4.6900000000000002E-13</v>
      </c>
      <c r="Q284" s="25">
        <v>2.61E-13</v>
      </c>
      <c r="R284" s="25">
        <v>7.3900000000000007E-8</v>
      </c>
      <c r="S284" s="25">
        <v>2.73E-8</v>
      </c>
      <c r="T284" s="25">
        <v>1.5700000000000002E-8</v>
      </c>
      <c r="U284" s="25">
        <v>1.09E-8</v>
      </c>
      <c r="V284" s="25">
        <v>5.21E-9</v>
      </c>
      <c r="W284" s="25">
        <v>2.4099999999999999E-10</v>
      </c>
      <c r="X284" s="25">
        <v>1.3200000000000001E-10</v>
      </c>
      <c r="Y284" s="25">
        <v>3.47E-11</v>
      </c>
      <c r="Z284" s="25">
        <v>1.37E-11</v>
      </c>
      <c r="AA284" s="25">
        <v>5.4300000000000001E-12</v>
      </c>
      <c r="AB284" s="25">
        <f t="shared" si="41"/>
        <v>2.9910609406952966E-4</v>
      </c>
      <c r="AC284" s="25">
        <f t="shared" si="42"/>
        <v>1.1049521472392638E-4</v>
      </c>
      <c r="AD284" s="25">
        <f t="shared" si="43"/>
        <v>6.3544867075664632E-5</v>
      </c>
      <c r="AE284" s="25">
        <f t="shared" si="44"/>
        <v>4.4117137014314931E-5</v>
      </c>
      <c r="AF284" s="25">
        <f t="shared" si="45"/>
        <v>2.1087182004089978E-5</v>
      </c>
      <c r="AG284" s="25">
        <f t="shared" si="46"/>
        <v>9.7543394683026584E-7</v>
      </c>
      <c r="AH284" s="25">
        <f t="shared" si="47"/>
        <v>5.3426257668711662E-7</v>
      </c>
      <c r="AI284" s="25">
        <f t="shared" si="48"/>
        <v>1.4044629856850716E-7</v>
      </c>
      <c r="AJ284" s="25">
        <f t="shared" si="49"/>
        <v>5.5449979550102252E-8</v>
      </c>
      <c r="AK284" s="25">
        <f t="shared" si="50"/>
        <v>2.1977619631901843E-8</v>
      </c>
      <c r="AL284" s="39">
        <f>'Inhalation-Haz-Values'!$C$2/H284</f>
        <v>2372549019.6078429</v>
      </c>
      <c r="AM284" s="39">
        <f>'Inhalation-Haz-Values'!$C$2/I284</f>
        <v>867383512544.80286</v>
      </c>
      <c r="AN284" s="39">
        <f>'Inhalation-Haz-Values'!$C$2/J284</f>
        <v>170422535211.26761</v>
      </c>
      <c r="AO284" s="39">
        <f>'Inhalation-Haz-Values'!$C$2/K284</f>
        <v>99588477366.255142</v>
      </c>
      <c r="AP284" s="39">
        <f>'Inhalation-Haz-Values'!$C$2/L284</f>
        <v>59024390243.902435</v>
      </c>
      <c r="AQ284" s="39">
        <f>'Inhalation-Haz-Values'!$C$2/M284</f>
        <v>534216335540.83881</v>
      </c>
      <c r="AR284" s="39">
        <f>'Inhalation-Haz-Values'!$C$2/N284</f>
        <v>999999999999.99988</v>
      </c>
      <c r="AS284" s="39">
        <f>'Inhalation-Haz-Values'!$C$2/O284</f>
        <v>2887828162291.1694</v>
      </c>
      <c r="AT284" s="39">
        <f>'Inhalation-Haz-Values'!$C$2/P284</f>
        <v>5159914712153.5176</v>
      </c>
      <c r="AU284" s="39">
        <f>'Inhalation-Haz-Values'!$C$2/Q284</f>
        <v>9272030651340.9961</v>
      </c>
      <c r="AV284" s="39">
        <f>'Inhalation-Haz-Values'!$C$3/R284</f>
        <v>70365358.592692822</v>
      </c>
      <c r="AW284" s="39">
        <f>'Inhalation-Haz-Values'!$C$3/S284</f>
        <v>190476190.47619048</v>
      </c>
      <c r="AX284" s="39">
        <f>'Inhalation-Haz-Values'!$C$3/T284</f>
        <v>331210191.08280253</v>
      </c>
      <c r="AY284" s="39">
        <f>'Inhalation-Haz-Values'!$C$3/U284</f>
        <v>477064220.18348628</v>
      </c>
      <c r="AZ284" s="39">
        <f>'Inhalation-Haz-Values'!$C$3/V284</f>
        <v>998080614.20345497</v>
      </c>
      <c r="BA284" s="39">
        <f>'Inhalation-Haz-Values'!$C$3/W284</f>
        <v>21576763485.47718</v>
      </c>
      <c r="BB284" s="39">
        <f>'Inhalation-Haz-Values'!$C$3/X284</f>
        <v>39393939393.939392</v>
      </c>
      <c r="BC284" s="39">
        <f>'Inhalation-Haz-Values'!$C$3/Y284</f>
        <v>149855907780.97983</v>
      </c>
      <c r="BD284" s="39">
        <f>'Inhalation-Haz-Values'!$C$3/Z284</f>
        <v>379562043795.62042</v>
      </c>
      <c r="BE284" s="39">
        <f>'Inhalation-Haz-Values'!$C$3/AA284</f>
        <v>957642725598.52673</v>
      </c>
      <c r="BF284" s="39">
        <f>AB284*'Inhalation-Haz-Values'!$D$4</f>
        <v>2.1236532678936604E-9</v>
      </c>
      <c r="BG284" s="39">
        <f>AC284*'Inhalation-Haz-Values'!$D$4</f>
        <v>7.8451602453987724E-10</v>
      </c>
      <c r="BH284" s="39">
        <f>AD284*'Inhalation-Haz-Values'!$D$4</f>
        <v>4.5116855623721888E-10</v>
      </c>
      <c r="BI284" s="39">
        <f>AE284*'Inhalation-Haz-Values'!$D$4</f>
        <v>3.1323167280163598E-10</v>
      </c>
      <c r="BJ284" s="39">
        <f>AF284*'Inhalation-Haz-Values'!$D$4</f>
        <v>1.4971899222903883E-10</v>
      </c>
      <c r="BK284" s="39">
        <f>AG284*'Inhalation-Haz-Values'!$D$4</f>
        <v>6.9255810224948874E-12</v>
      </c>
      <c r="BL284" s="39">
        <f>AH284*'Inhalation-Haz-Values'!$D$4</f>
        <v>3.7932642944785278E-12</v>
      </c>
      <c r="BM284" s="39">
        <f>AI284*'Inhalation-Haz-Values'!$D$4</f>
        <v>9.9716871983640091E-13</v>
      </c>
      <c r="BN284" s="39">
        <f>AJ284*'Inhalation-Haz-Values'!$D$4</f>
        <v>3.9369485480572598E-13</v>
      </c>
      <c r="BO284" s="39">
        <f>AK284*'Inhalation-Haz-Values'!$D$4</f>
        <v>1.5604109938650309E-13</v>
      </c>
    </row>
    <row r="285" spans="1:67" s="23" customFormat="1" ht="14.45" customHeight="1" x14ac:dyDescent="0.25">
      <c r="A285" s="94" t="s">
        <v>187</v>
      </c>
      <c r="B285" s="94" t="s">
        <v>193</v>
      </c>
      <c r="C285" s="94" t="s">
        <v>194</v>
      </c>
      <c r="D285" s="94">
        <v>2017</v>
      </c>
      <c r="E285" s="94">
        <v>2016</v>
      </c>
      <c r="F285" s="94" t="s">
        <v>137</v>
      </c>
      <c r="G285" s="94" t="s">
        <v>127</v>
      </c>
      <c r="H285" s="25">
        <v>1.02E-9</v>
      </c>
      <c r="I285" s="25">
        <v>0</v>
      </c>
      <c r="J285" s="25">
        <v>0</v>
      </c>
      <c r="K285" s="25">
        <v>0</v>
      </c>
      <c r="L285" s="25">
        <v>0</v>
      </c>
      <c r="M285" s="25">
        <v>0</v>
      </c>
      <c r="N285" s="25">
        <v>0</v>
      </c>
      <c r="O285" s="25">
        <v>0</v>
      </c>
      <c r="P285" s="25">
        <v>0</v>
      </c>
      <c r="Q285" s="25">
        <v>0</v>
      </c>
      <c r="R285" s="25">
        <v>7.3900000000000007E-8</v>
      </c>
      <c r="S285" s="25">
        <v>2.73E-8</v>
      </c>
      <c r="T285" s="25">
        <v>1.5600000000000001E-8</v>
      </c>
      <c r="U285" s="25">
        <v>1.0800000000000001E-8</v>
      </c>
      <c r="V285" s="25">
        <v>5.0700000000000001E-9</v>
      </c>
      <c r="W285" s="25">
        <v>1.9300000000000001E-10</v>
      </c>
      <c r="X285" s="25">
        <v>1.0700000000000001E-10</v>
      </c>
      <c r="Y285" s="25">
        <v>2.29E-11</v>
      </c>
      <c r="Z285" s="25">
        <v>7.4200000000000003E-12</v>
      </c>
      <c r="AA285" s="25">
        <v>2.4700000000000002E-12</v>
      </c>
      <c r="AB285" s="25">
        <f t="shared" si="41"/>
        <v>2.9910609406952966E-4</v>
      </c>
      <c r="AC285" s="25">
        <f t="shared" si="42"/>
        <v>1.1049521472392638E-4</v>
      </c>
      <c r="AD285" s="25">
        <f t="shared" si="43"/>
        <v>6.3140122699386508E-5</v>
      </c>
      <c r="AE285" s="25">
        <f t="shared" si="44"/>
        <v>4.3712392638036807E-5</v>
      </c>
      <c r="AF285" s="25">
        <f t="shared" si="45"/>
        <v>2.0520539877300614E-5</v>
      </c>
      <c r="AG285" s="25">
        <f t="shared" si="46"/>
        <v>7.8115664621676886E-7</v>
      </c>
      <c r="AH285" s="25">
        <f t="shared" si="47"/>
        <v>4.3307648261758692E-7</v>
      </c>
      <c r="AI285" s="25">
        <f t="shared" si="48"/>
        <v>9.2686462167689159E-8</v>
      </c>
      <c r="AJ285" s="25">
        <f t="shared" si="49"/>
        <v>3.0032032719836403E-8</v>
      </c>
      <c r="AK285" s="25">
        <f t="shared" si="50"/>
        <v>9.9971860940695318E-9</v>
      </c>
      <c r="AL285" s="39">
        <f>'Inhalation-Haz-Values'!$C$2/H285</f>
        <v>2372549019.6078429</v>
      </c>
      <c r="AM285" s="39" t="e">
        <f>'Inhalation-Haz-Values'!$C$2/I285</f>
        <v>#DIV/0!</v>
      </c>
      <c r="AN285" s="39" t="e">
        <f>'Inhalation-Haz-Values'!$C$2/J285</f>
        <v>#DIV/0!</v>
      </c>
      <c r="AO285" s="39" t="e">
        <f>'Inhalation-Haz-Values'!$C$2/K285</f>
        <v>#DIV/0!</v>
      </c>
      <c r="AP285" s="39" t="e">
        <f>'Inhalation-Haz-Values'!$C$2/L285</f>
        <v>#DIV/0!</v>
      </c>
      <c r="AQ285" s="39" t="e">
        <f>'Inhalation-Haz-Values'!$C$2/M285</f>
        <v>#DIV/0!</v>
      </c>
      <c r="AR285" s="39" t="e">
        <f>'Inhalation-Haz-Values'!$C$2/N285</f>
        <v>#DIV/0!</v>
      </c>
      <c r="AS285" s="39" t="e">
        <f>'Inhalation-Haz-Values'!$C$2/O285</f>
        <v>#DIV/0!</v>
      </c>
      <c r="AT285" s="39" t="e">
        <f>'Inhalation-Haz-Values'!$C$2/P285</f>
        <v>#DIV/0!</v>
      </c>
      <c r="AU285" s="39" t="e">
        <f>'Inhalation-Haz-Values'!$C$2/Q285</f>
        <v>#DIV/0!</v>
      </c>
      <c r="AV285" s="39">
        <f>'Inhalation-Haz-Values'!$C$3/R285</f>
        <v>70365358.592692822</v>
      </c>
      <c r="AW285" s="39">
        <f>'Inhalation-Haz-Values'!$C$3/S285</f>
        <v>190476190.47619048</v>
      </c>
      <c r="AX285" s="39">
        <f>'Inhalation-Haz-Values'!$C$3/T285</f>
        <v>333333333.33333331</v>
      </c>
      <c r="AY285" s="39">
        <f>'Inhalation-Haz-Values'!$C$3/U285</f>
        <v>481481481.48148149</v>
      </c>
      <c r="AZ285" s="39">
        <f>'Inhalation-Haz-Values'!$C$3/V285</f>
        <v>1025641025.6410257</v>
      </c>
      <c r="BA285" s="39">
        <f>'Inhalation-Haz-Values'!$C$3/W285</f>
        <v>26943005181.347149</v>
      </c>
      <c r="BB285" s="39">
        <f>'Inhalation-Haz-Values'!$C$3/X285</f>
        <v>48598130841.121498</v>
      </c>
      <c r="BC285" s="39">
        <f>'Inhalation-Haz-Values'!$C$3/Y285</f>
        <v>227074235807.86026</v>
      </c>
      <c r="BD285" s="39">
        <f>'Inhalation-Haz-Values'!$C$3/Z285</f>
        <v>700808625336.92725</v>
      </c>
      <c r="BE285" s="39">
        <f>'Inhalation-Haz-Values'!$C$3/AA285</f>
        <v>2105263157894.7368</v>
      </c>
      <c r="BF285" s="39">
        <f>AB285*'Inhalation-Haz-Values'!$D$4</f>
        <v>2.1236532678936604E-9</v>
      </c>
      <c r="BG285" s="39">
        <f>AC285*'Inhalation-Haz-Values'!$D$4</f>
        <v>7.8451602453987724E-10</v>
      </c>
      <c r="BH285" s="39">
        <f>AD285*'Inhalation-Haz-Values'!$D$4</f>
        <v>4.482948711656442E-10</v>
      </c>
      <c r="BI285" s="39">
        <f>AE285*'Inhalation-Haz-Values'!$D$4</f>
        <v>3.1035798773006129E-10</v>
      </c>
      <c r="BJ285" s="39">
        <f>AF285*'Inhalation-Haz-Values'!$D$4</f>
        <v>1.4569583312883435E-10</v>
      </c>
      <c r="BK285" s="39">
        <f>AG285*'Inhalation-Haz-Values'!$D$4</f>
        <v>5.5462121881390585E-12</v>
      </c>
      <c r="BL285" s="39">
        <f>AH285*'Inhalation-Haz-Values'!$D$4</f>
        <v>3.0748430265848671E-12</v>
      </c>
      <c r="BM285" s="39">
        <f>AI285*'Inhalation-Haz-Values'!$D$4</f>
        <v>6.58073881390593E-13</v>
      </c>
      <c r="BN285" s="39">
        <f>AJ285*'Inhalation-Haz-Values'!$D$4</f>
        <v>2.1322743231083846E-13</v>
      </c>
      <c r="BO285" s="39">
        <f>AK285*'Inhalation-Haz-Values'!$D$4</f>
        <v>7.0980021267893674E-14</v>
      </c>
    </row>
    <row r="286" spans="1:67" s="23" customFormat="1" x14ac:dyDescent="0.25">
      <c r="A286" s="94" t="s">
        <v>187</v>
      </c>
      <c r="B286" s="94" t="s">
        <v>193</v>
      </c>
      <c r="C286" s="94" t="s">
        <v>194</v>
      </c>
      <c r="D286" s="94">
        <v>2017</v>
      </c>
      <c r="E286" s="94">
        <v>2016</v>
      </c>
      <c r="F286" s="94" t="s">
        <v>138</v>
      </c>
      <c r="G286" s="94" t="s">
        <v>127</v>
      </c>
      <c r="H286" s="25">
        <v>1.67E-18</v>
      </c>
      <c r="I286" s="25">
        <v>2.5600000000000002E-13</v>
      </c>
      <c r="J286" s="25">
        <v>2.0600000000000001E-12</v>
      </c>
      <c r="K286" s="25">
        <v>7.5500000000000007E-12</v>
      </c>
      <c r="L286" s="25">
        <v>1.9399999999999999E-11</v>
      </c>
      <c r="M286" s="25">
        <v>3.8299999999999996E-12</v>
      </c>
      <c r="N286" s="25">
        <v>2.28E-12</v>
      </c>
      <c r="O286" s="25">
        <v>8.3399999999999998E-13</v>
      </c>
      <c r="P286" s="25">
        <v>4.6400000000000004E-13</v>
      </c>
      <c r="Q286" s="25">
        <v>2.6E-13</v>
      </c>
      <c r="R286" s="25">
        <v>4.61E-14</v>
      </c>
      <c r="S286" s="25">
        <v>7.25E-12</v>
      </c>
      <c r="T286" s="25">
        <v>3.67E-11</v>
      </c>
      <c r="U286" s="25">
        <v>7.1499999999999999E-11</v>
      </c>
      <c r="V286" s="25">
        <v>1.57E-10</v>
      </c>
      <c r="W286" s="25">
        <v>4.6500000000000001E-11</v>
      </c>
      <c r="X286" s="25">
        <v>2.7E-11</v>
      </c>
      <c r="Y286" s="25">
        <v>1.1800000000000001E-11</v>
      </c>
      <c r="Z286" s="25">
        <v>6.1000000000000003E-12</v>
      </c>
      <c r="AA286" s="25">
        <v>2.9000000000000002E-12</v>
      </c>
      <c r="AB286" s="25">
        <f t="shared" si="41"/>
        <v>1.8658715746421265E-10</v>
      </c>
      <c r="AC286" s="25">
        <f t="shared" si="42"/>
        <v>2.9343967280163599E-8</v>
      </c>
      <c r="AD286" s="25">
        <f t="shared" si="43"/>
        <v>1.4854118609406951E-7</v>
      </c>
      <c r="AE286" s="25">
        <f t="shared" si="44"/>
        <v>2.8939222903885479E-7</v>
      </c>
      <c r="AF286" s="25">
        <f t="shared" si="45"/>
        <v>6.354486707566461E-7</v>
      </c>
      <c r="AG286" s="25">
        <f t="shared" si="46"/>
        <v>1.8820613496932515E-7</v>
      </c>
      <c r="AH286" s="25">
        <f t="shared" si="47"/>
        <v>1.0928098159509202E-7</v>
      </c>
      <c r="AI286" s="25">
        <f t="shared" si="48"/>
        <v>4.7759836400817995E-8</v>
      </c>
      <c r="AJ286" s="25">
        <f t="shared" si="49"/>
        <v>2.4689406952965234E-8</v>
      </c>
      <c r="AK286" s="25">
        <f t="shared" si="50"/>
        <v>1.173758691206544E-8</v>
      </c>
      <c r="AL286" s="39">
        <f>'Inhalation-Haz-Values'!$C$2/H286</f>
        <v>1.4491017964071857E+18</v>
      </c>
      <c r="AM286" s="39">
        <f>'Inhalation-Haz-Values'!$C$2/I286</f>
        <v>9453124999999.998</v>
      </c>
      <c r="AN286" s="39">
        <f>'Inhalation-Haz-Values'!$C$2/J286</f>
        <v>1174757281553.3979</v>
      </c>
      <c r="AO286" s="39">
        <f>'Inhalation-Haz-Values'!$C$2/K286</f>
        <v>320529801324.5033</v>
      </c>
      <c r="AP286" s="39">
        <f>'Inhalation-Haz-Values'!$C$2/L286</f>
        <v>124742268041.23712</v>
      </c>
      <c r="AQ286" s="39">
        <f>'Inhalation-Haz-Values'!$C$2/M286</f>
        <v>631853785900.78333</v>
      </c>
      <c r="AR286" s="39">
        <f>'Inhalation-Haz-Values'!$C$2/N286</f>
        <v>1061403508771.9298</v>
      </c>
      <c r="AS286" s="39">
        <f>'Inhalation-Haz-Values'!$C$2/O286</f>
        <v>2901678657074.3403</v>
      </c>
      <c r="AT286" s="39">
        <f>'Inhalation-Haz-Values'!$C$2/P286</f>
        <v>5215517241379.3096</v>
      </c>
      <c r="AU286" s="39">
        <f>'Inhalation-Haz-Values'!$C$2/Q286</f>
        <v>9307692307692.3066</v>
      </c>
      <c r="AV286" s="39">
        <f>'Inhalation-Haz-Values'!$C$3/R286</f>
        <v>112798264642082.44</v>
      </c>
      <c r="AW286" s="39">
        <f>'Inhalation-Haz-Values'!$C$3/S286</f>
        <v>717241379310.34485</v>
      </c>
      <c r="AX286" s="39">
        <f>'Inhalation-Haz-Values'!$C$3/T286</f>
        <v>141689373297.00272</v>
      </c>
      <c r="AY286" s="39">
        <f>'Inhalation-Haz-Values'!$C$3/U286</f>
        <v>72727272727.272736</v>
      </c>
      <c r="AZ286" s="39">
        <f>'Inhalation-Haz-Values'!$C$3/V286</f>
        <v>33121019108.280254</v>
      </c>
      <c r="BA286" s="39">
        <f>'Inhalation-Haz-Values'!$C$3/W286</f>
        <v>111827956989.24731</v>
      </c>
      <c r="BB286" s="39">
        <f>'Inhalation-Haz-Values'!$C$3/X286</f>
        <v>192592592592.59259</v>
      </c>
      <c r="BC286" s="39">
        <f>'Inhalation-Haz-Values'!$C$3/Y286</f>
        <v>440677966101.69489</v>
      </c>
      <c r="BD286" s="39">
        <f>'Inhalation-Haz-Values'!$C$3/Z286</f>
        <v>852459016393.44263</v>
      </c>
      <c r="BE286" s="39">
        <f>'Inhalation-Haz-Values'!$C$3/AA286</f>
        <v>1793103448275.8621</v>
      </c>
      <c r="BF286" s="39">
        <f>AB286*'Inhalation-Haz-Values'!$D$4</f>
        <v>1.3247688179959098E-15</v>
      </c>
      <c r="BG286" s="39">
        <f>AC286*'Inhalation-Haz-Values'!$D$4</f>
        <v>2.0834216768916155E-13</v>
      </c>
      <c r="BH286" s="39">
        <f>AD286*'Inhalation-Haz-Values'!$D$4</f>
        <v>1.0546424212678936E-12</v>
      </c>
      <c r="BI286" s="39">
        <f>AE286*'Inhalation-Haz-Values'!$D$4</f>
        <v>2.054684826175869E-12</v>
      </c>
      <c r="BJ286" s="39">
        <f>AF286*'Inhalation-Haz-Values'!$D$4</f>
        <v>4.5116855623721869E-12</v>
      </c>
      <c r="BK286" s="39">
        <f>AG286*'Inhalation-Haz-Values'!$D$4</f>
        <v>1.3362635582822085E-12</v>
      </c>
      <c r="BL286" s="39">
        <f>AH286*'Inhalation-Haz-Values'!$D$4</f>
        <v>7.7589496932515334E-13</v>
      </c>
      <c r="BM286" s="39">
        <f>AI286*'Inhalation-Haz-Values'!$D$4</f>
        <v>3.3909483844580776E-13</v>
      </c>
      <c r="BN286" s="39">
        <f>AJ286*'Inhalation-Haz-Values'!$D$4</f>
        <v>1.7529478936605316E-13</v>
      </c>
      <c r="BO286" s="39">
        <f>AK286*'Inhalation-Haz-Values'!$D$4</f>
        <v>8.3336867075664614E-14</v>
      </c>
    </row>
    <row r="287" spans="1:67" s="23" customFormat="1" ht="14.45" customHeight="1" x14ac:dyDescent="0.25">
      <c r="A287" s="94" t="s">
        <v>187</v>
      </c>
      <c r="B287" s="94" t="s">
        <v>193</v>
      </c>
      <c r="C287" s="94" t="s">
        <v>194</v>
      </c>
      <c r="D287" s="94">
        <v>2018</v>
      </c>
      <c r="E287" s="94">
        <v>2016</v>
      </c>
      <c r="F287" s="94" t="s">
        <v>134</v>
      </c>
      <c r="G287" s="94" t="s">
        <v>127</v>
      </c>
      <c r="H287" s="25">
        <v>6.7900000000000003E-10</v>
      </c>
      <c r="I287" s="25">
        <v>2.69E-12</v>
      </c>
      <c r="J287" s="25">
        <v>1.34E-11</v>
      </c>
      <c r="K287" s="25">
        <v>2.4200000000000001E-11</v>
      </c>
      <c r="L287" s="25">
        <v>4.0100000000000002E-11</v>
      </c>
      <c r="M287" s="25">
        <v>4.4899999999999996E-12</v>
      </c>
      <c r="N287" s="25">
        <v>2.4200000000000002E-12</v>
      </c>
      <c r="O287" s="25">
        <v>8.3799999999999996E-13</v>
      </c>
      <c r="P287" s="25">
        <v>4.6900000000000002E-13</v>
      </c>
      <c r="Q287" s="25">
        <v>2.61E-13</v>
      </c>
      <c r="R287" s="25">
        <v>4.9299999999999998E-8</v>
      </c>
      <c r="S287" s="25">
        <v>1.8200000000000001E-8</v>
      </c>
      <c r="T287" s="25">
        <v>1.05E-8</v>
      </c>
      <c r="U287" s="25">
        <v>7.2900000000000003E-9</v>
      </c>
      <c r="V287" s="25">
        <v>3.5199999999999998E-9</v>
      </c>
      <c r="W287" s="25">
        <v>1.81E-10</v>
      </c>
      <c r="X287" s="25">
        <v>9.4999999999999995E-11</v>
      </c>
      <c r="Y287" s="25">
        <v>2.6800000000000001E-11</v>
      </c>
      <c r="Z287" s="25">
        <v>1.1200000000000001E-11</v>
      </c>
      <c r="AA287" s="25">
        <v>4.5899999999999996E-12</v>
      </c>
      <c r="AB287" s="25">
        <f t="shared" si="41"/>
        <v>1.9953897750511247E-4</v>
      </c>
      <c r="AC287" s="25">
        <f t="shared" si="42"/>
        <v>7.3663476482617592E-5</v>
      </c>
      <c r="AD287" s="25">
        <f t="shared" si="43"/>
        <v>4.2498159509202456E-5</v>
      </c>
      <c r="AE287" s="25">
        <f t="shared" si="44"/>
        <v>2.9505865030674847E-5</v>
      </c>
      <c r="AF287" s="25">
        <f t="shared" si="45"/>
        <v>1.4247002044989772E-5</v>
      </c>
      <c r="AG287" s="25">
        <f t="shared" si="46"/>
        <v>7.3258732106339464E-7</v>
      </c>
      <c r="AH287" s="25">
        <f t="shared" si="47"/>
        <v>3.8450715746421265E-7</v>
      </c>
      <c r="AI287" s="25">
        <f t="shared" si="48"/>
        <v>1.0847149284253579E-7</v>
      </c>
      <c r="AJ287" s="25">
        <f t="shared" si="49"/>
        <v>4.5331370143149286E-8</v>
      </c>
      <c r="AK287" s="25">
        <f t="shared" si="50"/>
        <v>1.8577766871165641E-8</v>
      </c>
      <c r="AL287" s="39">
        <f>'Inhalation-Haz-Values'!$C$2/H287</f>
        <v>3564064801.1782031</v>
      </c>
      <c r="AM287" s="39">
        <f>'Inhalation-Haz-Values'!$C$2/I287</f>
        <v>899628252788.104</v>
      </c>
      <c r="AN287" s="39">
        <f>'Inhalation-Haz-Values'!$C$2/J287</f>
        <v>180597014925.37314</v>
      </c>
      <c r="AO287" s="39">
        <f>'Inhalation-Haz-Values'!$C$2/K287</f>
        <v>100000000000</v>
      </c>
      <c r="AP287" s="39">
        <f>'Inhalation-Haz-Values'!$C$2/L287</f>
        <v>60349127182.044884</v>
      </c>
      <c r="AQ287" s="39">
        <f>'Inhalation-Haz-Values'!$C$2/M287</f>
        <v>538975501113.58575</v>
      </c>
      <c r="AR287" s="39">
        <f>'Inhalation-Haz-Values'!$C$2/N287</f>
        <v>999999999999.99988</v>
      </c>
      <c r="AS287" s="39">
        <f>'Inhalation-Haz-Values'!$C$2/O287</f>
        <v>2887828162291.1694</v>
      </c>
      <c r="AT287" s="39">
        <f>'Inhalation-Haz-Values'!$C$2/P287</f>
        <v>5159914712153.5176</v>
      </c>
      <c r="AU287" s="39">
        <f>'Inhalation-Haz-Values'!$C$2/Q287</f>
        <v>9272030651340.9961</v>
      </c>
      <c r="AV287" s="39">
        <f>'Inhalation-Haz-Values'!$C$3/R287</f>
        <v>105476673.4279919</v>
      </c>
      <c r="AW287" s="39">
        <f>'Inhalation-Haz-Values'!$C$3/S287</f>
        <v>285714285.71428573</v>
      </c>
      <c r="AX287" s="39">
        <f>'Inhalation-Haz-Values'!$C$3/T287</f>
        <v>495238095.23809528</v>
      </c>
      <c r="AY287" s="39">
        <f>'Inhalation-Haz-Values'!$C$3/U287</f>
        <v>713305898.49108362</v>
      </c>
      <c r="AZ287" s="39">
        <f>'Inhalation-Haz-Values'!$C$3/V287</f>
        <v>1477272727.2727275</v>
      </c>
      <c r="BA287" s="39">
        <f>'Inhalation-Haz-Values'!$C$3/W287</f>
        <v>28729281767.955803</v>
      </c>
      <c r="BB287" s="39">
        <f>'Inhalation-Haz-Values'!$C$3/X287</f>
        <v>54736842105.263161</v>
      </c>
      <c r="BC287" s="39">
        <f>'Inhalation-Haz-Values'!$C$3/Y287</f>
        <v>194029850746.26865</v>
      </c>
      <c r="BD287" s="39">
        <f>'Inhalation-Haz-Values'!$C$3/Z287</f>
        <v>464285714285.71429</v>
      </c>
      <c r="BE287" s="39">
        <f>'Inhalation-Haz-Values'!$C$3/AA287</f>
        <v>1132897603485.8389</v>
      </c>
      <c r="BF287" s="39">
        <f>AB287*'Inhalation-Haz-Values'!$D$4</f>
        <v>1.4167267402862985E-9</v>
      </c>
      <c r="BG287" s="39">
        <f>AC287*'Inhalation-Haz-Values'!$D$4</f>
        <v>5.2301068302658486E-10</v>
      </c>
      <c r="BH287" s="39">
        <f>AD287*'Inhalation-Haz-Values'!$D$4</f>
        <v>3.0173693251533745E-10</v>
      </c>
      <c r="BI287" s="39">
        <f>AE287*'Inhalation-Haz-Values'!$D$4</f>
        <v>2.0949164171779141E-10</v>
      </c>
      <c r="BJ287" s="39">
        <f>AF287*'Inhalation-Haz-Values'!$D$4</f>
        <v>1.0115371451942737E-10</v>
      </c>
      <c r="BK287" s="39">
        <f>AG287*'Inhalation-Haz-Values'!$D$4</f>
        <v>5.2013699795501021E-12</v>
      </c>
      <c r="BL287" s="39">
        <f>AH287*'Inhalation-Haz-Values'!$D$4</f>
        <v>2.7300008179959099E-12</v>
      </c>
      <c r="BM287" s="39">
        <f>AI287*'Inhalation-Haz-Values'!$D$4</f>
        <v>7.7014759918200403E-13</v>
      </c>
      <c r="BN287" s="39">
        <f>AJ287*'Inhalation-Haz-Values'!$D$4</f>
        <v>3.2185272801635994E-13</v>
      </c>
      <c r="BO287" s="39">
        <f>AK287*'Inhalation-Haz-Values'!$D$4</f>
        <v>1.3190214478527606E-13</v>
      </c>
    </row>
    <row r="288" spans="1:67" s="23" customFormat="1" x14ac:dyDescent="0.25">
      <c r="A288" s="94" t="s">
        <v>187</v>
      </c>
      <c r="B288" s="94" t="s">
        <v>193</v>
      </c>
      <c r="C288" s="94" t="s">
        <v>194</v>
      </c>
      <c r="D288" s="94">
        <v>2018</v>
      </c>
      <c r="E288" s="94">
        <v>2016</v>
      </c>
      <c r="F288" s="94" t="s">
        <v>137</v>
      </c>
      <c r="G288" s="94" t="s">
        <v>127</v>
      </c>
      <c r="H288" s="25">
        <v>6.7900000000000003E-10</v>
      </c>
      <c r="I288" s="25">
        <v>0</v>
      </c>
      <c r="J288" s="25">
        <v>0</v>
      </c>
      <c r="K288" s="25">
        <v>0</v>
      </c>
      <c r="L288" s="25">
        <v>0</v>
      </c>
      <c r="M288" s="25">
        <v>0</v>
      </c>
      <c r="N288" s="25">
        <v>0</v>
      </c>
      <c r="O288" s="25">
        <v>0</v>
      </c>
      <c r="P288" s="25">
        <v>0</v>
      </c>
      <c r="Q288" s="25">
        <v>0</v>
      </c>
      <c r="R288" s="25">
        <v>4.9299999999999998E-8</v>
      </c>
      <c r="S288" s="25">
        <v>1.8200000000000001E-8</v>
      </c>
      <c r="T288" s="25">
        <v>1.04E-8</v>
      </c>
      <c r="U288" s="25">
        <v>7.2200000000000003E-9</v>
      </c>
      <c r="V288" s="25">
        <v>3.3799999999999999E-9</v>
      </c>
      <c r="W288" s="25">
        <v>1.28E-10</v>
      </c>
      <c r="X288" s="25">
        <v>7.1E-11</v>
      </c>
      <c r="Y288" s="25">
        <v>1.5300000000000001E-11</v>
      </c>
      <c r="Z288" s="25">
        <v>4.9400000000000004E-12</v>
      </c>
      <c r="AA288" s="25">
        <v>1.6400000000000001E-12</v>
      </c>
      <c r="AB288" s="25">
        <f t="shared" si="41"/>
        <v>1.9953897750511247E-4</v>
      </c>
      <c r="AC288" s="25">
        <f t="shared" si="42"/>
        <v>7.3663476482617592E-5</v>
      </c>
      <c r="AD288" s="25">
        <f t="shared" si="43"/>
        <v>4.2093415132924339E-5</v>
      </c>
      <c r="AE288" s="25">
        <f t="shared" si="44"/>
        <v>2.9222543967280165E-5</v>
      </c>
      <c r="AF288" s="25">
        <f t="shared" si="45"/>
        <v>1.3680359918200408E-5</v>
      </c>
      <c r="AG288" s="25">
        <f t="shared" si="46"/>
        <v>5.1807280163599181E-7</v>
      </c>
      <c r="AH288" s="25">
        <f t="shared" si="47"/>
        <v>2.8736850715746421E-7</v>
      </c>
      <c r="AI288" s="25">
        <f t="shared" si="48"/>
        <v>6.1925889570552158E-8</v>
      </c>
      <c r="AJ288" s="25">
        <f t="shared" si="49"/>
        <v>1.9994372188139064E-8</v>
      </c>
      <c r="AK288" s="25">
        <f t="shared" si="50"/>
        <v>6.6378077709611459E-9</v>
      </c>
      <c r="AL288" s="39">
        <f>'Inhalation-Haz-Values'!$C$2/H288</f>
        <v>3564064801.1782031</v>
      </c>
      <c r="AM288" s="39" t="e">
        <f>'Inhalation-Haz-Values'!$C$2/I288</f>
        <v>#DIV/0!</v>
      </c>
      <c r="AN288" s="39" t="e">
        <f>'Inhalation-Haz-Values'!$C$2/J288</f>
        <v>#DIV/0!</v>
      </c>
      <c r="AO288" s="39" t="e">
        <f>'Inhalation-Haz-Values'!$C$2/K288</f>
        <v>#DIV/0!</v>
      </c>
      <c r="AP288" s="39" t="e">
        <f>'Inhalation-Haz-Values'!$C$2/L288</f>
        <v>#DIV/0!</v>
      </c>
      <c r="AQ288" s="39" t="e">
        <f>'Inhalation-Haz-Values'!$C$2/M288</f>
        <v>#DIV/0!</v>
      </c>
      <c r="AR288" s="39" t="e">
        <f>'Inhalation-Haz-Values'!$C$2/N288</f>
        <v>#DIV/0!</v>
      </c>
      <c r="AS288" s="39" t="e">
        <f>'Inhalation-Haz-Values'!$C$2/O288</f>
        <v>#DIV/0!</v>
      </c>
      <c r="AT288" s="39" t="e">
        <f>'Inhalation-Haz-Values'!$C$2/P288</f>
        <v>#DIV/0!</v>
      </c>
      <c r="AU288" s="39" t="e">
        <f>'Inhalation-Haz-Values'!$C$2/Q288</f>
        <v>#DIV/0!</v>
      </c>
      <c r="AV288" s="39">
        <f>'Inhalation-Haz-Values'!$C$3/R288</f>
        <v>105476673.4279919</v>
      </c>
      <c r="AW288" s="39">
        <f>'Inhalation-Haz-Values'!$C$3/S288</f>
        <v>285714285.71428573</v>
      </c>
      <c r="AX288" s="39">
        <f>'Inhalation-Haz-Values'!$C$3/T288</f>
        <v>500000000</v>
      </c>
      <c r="AY288" s="39">
        <f>'Inhalation-Haz-Values'!$C$3/U288</f>
        <v>720221606.64819944</v>
      </c>
      <c r="AZ288" s="39">
        <f>'Inhalation-Haz-Values'!$C$3/V288</f>
        <v>1538461538.4615386</v>
      </c>
      <c r="BA288" s="39">
        <f>'Inhalation-Haz-Values'!$C$3/W288</f>
        <v>40625000000</v>
      </c>
      <c r="BB288" s="39">
        <f>'Inhalation-Haz-Values'!$C$3/X288</f>
        <v>73239436619.718307</v>
      </c>
      <c r="BC288" s="39">
        <f>'Inhalation-Haz-Values'!$C$3/Y288</f>
        <v>339869281045.75159</v>
      </c>
      <c r="BD288" s="39">
        <f>'Inhalation-Haz-Values'!$C$3/Z288</f>
        <v>1052631578947.3684</v>
      </c>
      <c r="BE288" s="39">
        <f>'Inhalation-Haz-Values'!$C$3/AA288</f>
        <v>3170731707317.0732</v>
      </c>
      <c r="BF288" s="39">
        <f>AB288*'Inhalation-Haz-Values'!$D$4</f>
        <v>1.4167267402862985E-9</v>
      </c>
      <c r="BG288" s="39">
        <f>AC288*'Inhalation-Haz-Values'!$D$4</f>
        <v>5.2301068302658486E-10</v>
      </c>
      <c r="BH288" s="39">
        <f>AD288*'Inhalation-Haz-Values'!$D$4</f>
        <v>2.9886324744376281E-10</v>
      </c>
      <c r="BI288" s="39">
        <f>AE288*'Inhalation-Haz-Values'!$D$4</f>
        <v>2.0748006216768917E-10</v>
      </c>
      <c r="BJ288" s="39">
        <f>AF288*'Inhalation-Haz-Values'!$D$4</f>
        <v>9.7130555419222898E-11</v>
      </c>
      <c r="BK288" s="39">
        <f>AG288*'Inhalation-Haz-Values'!$D$4</f>
        <v>3.6783168916155421E-12</v>
      </c>
      <c r="BL288" s="39">
        <f>AH288*'Inhalation-Haz-Values'!$D$4</f>
        <v>2.0403164008179959E-12</v>
      </c>
      <c r="BM288" s="39">
        <f>AI288*'Inhalation-Haz-Values'!$D$4</f>
        <v>4.3967381595092028E-13</v>
      </c>
      <c r="BN288" s="39">
        <f>AJ288*'Inhalation-Haz-Values'!$D$4</f>
        <v>1.4196004253578735E-13</v>
      </c>
      <c r="BO288" s="39">
        <f>AK288*'Inhalation-Haz-Values'!$D$4</f>
        <v>4.7128435173824132E-14</v>
      </c>
    </row>
    <row r="289" spans="1:67" s="23" customFormat="1" ht="14.45" customHeight="1" x14ac:dyDescent="0.25">
      <c r="A289" s="94" t="s">
        <v>187</v>
      </c>
      <c r="B289" s="94" t="s">
        <v>193</v>
      </c>
      <c r="C289" s="94" t="s">
        <v>194</v>
      </c>
      <c r="D289" s="94">
        <v>2018</v>
      </c>
      <c r="E289" s="94">
        <v>2016</v>
      </c>
      <c r="F289" s="94" t="s">
        <v>138</v>
      </c>
      <c r="G289" s="94" t="s">
        <v>127</v>
      </c>
      <c r="H289" s="25">
        <v>1.67E-18</v>
      </c>
      <c r="I289" s="25">
        <v>2.5600000000000002E-13</v>
      </c>
      <c r="J289" s="25">
        <v>2.0600000000000001E-12</v>
      </c>
      <c r="K289" s="25">
        <v>7.5500000000000007E-12</v>
      </c>
      <c r="L289" s="25">
        <v>1.9399999999999999E-11</v>
      </c>
      <c r="M289" s="25">
        <v>3.8299999999999996E-12</v>
      </c>
      <c r="N289" s="25">
        <v>2.28E-12</v>
      </c>
      <c r="O289" s="25">
        <v>8.3399999999999998E-13</v>
      </c>
      <c r="P289" s="25">
        <v>4.6400000000000004E-13</v>
      </c>
      <c r="Q289" s="25">
        <v>2.6E-13</v>
      </c>
      <c r="R289" s="25">
        <v>4.61E-14</v>
      </c>
      <c r="S289" s="25">
        <v>7.25E-12</v>
      </c>
      <c r="T289" s="25">
        <v>3.67E-11</v>
      </c>
      <c r="U289" s="25">
        <v>7.1499999999999999E-11</v>
      </c>
      <c r="V289" s="25">
        <v>1.57E-10</v>
      </c>
      <c r="W289" s="25">
        <v>4.6500000000000001E-11</v>
      </c>
      <c r="X289" s="25">
        <v>2.7E-11</v>
      </c>
      <c r="Y289" s="25">
        <v>1.1800000000000001E-11</v>
      </c>
      <c r="Z289" s="25">
        <v>6.1000000000000003E-12</v>
      </c>
      <c r="AA289" s="25">
        <v>2.9000000000000002E-12</v>
      </c>
      <c r="AB289" s="25">
        <f t="shared" si="41"/>
        <v>1.8658715746421265E-10</v>
      </c>
      <c r="AC289" s="25">
        <f t="shared" si="42"/>
        <v>2.9343967280163599E-8</v>
      </c>
      <c r="AD289" s="25">
        <f t="shared" si="43"/>
        <v>1.4854118609406951E-7</v>
      </c>
      <c r="AE289" s="25">
        <f t="shared" si="44"/>
        <v>2.8939222903885479E-7</v>
      </c>
      <c r="AF289" s="25">
        <f t="shared" si="45"/>
        <v>6.354486707566461E-7</v>
      </c>
      <c r="AG289" s="25">
        <f t="shared" si="46"/>
        <v>1.8820613496932515E-7</v>
      </c>
      <c r="AH289" s="25">
        <f t="shared" si="47"/>
        <v>1.0928098159509202E-7</v>
      </c>
      <c r="AI289" s="25">
        <f t="shared" si="48"/>
        <v>4.7759836400817995E-8</v>
      </c>
      <c r="AJ289" s="25">
        <f t="shared" si="49"/>
        <v>2.4689406952965234E-8</v>
      </c>
      <c r="AK289" s="25">
        <f t="shared" si="50"/>
        <v>1.173758691206544E-8</v>
      </c>
      <c r="AL289" s="39">
        <f>'Inhalation-Haz-Values'!$C$2/H289</f>
        <v>1.4491017964071857E+18</v>
      </c>
      <c r="AM289" s="39">
        <f>'Inhalation-Haz-Values'!$C$2/I289</f>
        <v>9453124999999.998</v>
      </c>
      <c r="AN289" s="39">
        <f>'Inhalation-Haz-Values'!$C$2/J289</f>
        <v>1174757281553.3979</v>
      </c>
      <c r="AO289" s="39">
        <f>'Inhalation-Haz-Values'!$C$2/K289</f>
        <v>320529801324.5033</v>
      </c>
      <c r="AP289" s="39">
        <f>'Inhalation-Haz-Values'!$C$2/L289</f>
        <v>124742268041.23712</v>
      </c>
      <c r="AQ289" s="39">
        <f>'Inhalation-Haz-Values'!$C$2/M289</f>
        <v>631853785900.78333</v>
      </c>
      <c r="AR289" s="39">
        <f>'Inhalation-Haz-Values'!$C$2/N289</f>
        <v>1061403508771.9298</v>
      </c>
      <c r="AS289" s="39">
        <f>'Inhalation-Haz-Values'!$C$2/O289</f>
        <v>2901678657074.3403</v>
      </c>
      <c r="AT289" s="39">
        <f>'Inhalation-Haz-Values'!$C$2/P289</f>
        <v>5215517241379.3096</v>
      </c>
      <c r="AU289" s="39">
        <f>'Inhalation-Haz-Values'!$C$2/Q289</f>
        <v>9307692307692.3066</v>
      </c>
      <c r="AV289" s="39">
        <f>'Inhalation-Haz-Values'!$C$3/R289</f>
        <v>112798264642082.44</v>
      </c>
      <c r="AW289" s="39">
        <f>'Inhalation-Haz-Values'!$C$3/S289</f>
        <v>717241379310.34485</v>
      </c>
      <c r="AX289" s="39">
        <f>'Inhalation-Haz-Values'!$C$3/T289</f>
        <v>141689373297.00272</v>
      </c>
      <c r="AY289" s="39">
        <f>'Inhalation-Haz-Values'!$C$3/U289</f>
        <v>72727272727.272736</v>
      </c>
      <c r="AZ289" s="39">
        <f>'Inhalation-Haz-Values'!$C$3/V289</f>
        <v>33121019108.280254</v>
      </c>
      <c r="BA289" s="39">
        <f>'Inhalation-Haz-Values'!$C$3/W289</f>
        <v>111827956989.24731</v>
      </c>
      <c r="BB289" s="39">
        <f>'Inhalation-Haz-Values'!$C$3/X289</f>
        <v>192592592592.59259</v>
      </c>
      <c r="BC289" s="39">
        <f>'Inhalation-Haz-Values'!$C$3/Y289</f>
        <v>440677966101.69489</v>
      </c>
      <c r="BD289" s="39">
        <f>'Inhalation-Haz-Values'!$C$3/Z289</f>
        <v>852459016393.44263</v>
      </c>
      <c r="BE289" s="39">
        <f>'Inhalation-Haz-Values'!$C$3/AA289</f>
        <v>1793103448275.8621</v>
      </c>
      <c r="BF289" s="39">
        <f>AB289*'Inhalation-Haz-Values'!$D$4</f>
        <v>1.3247688179959098E-15</v>
      </c>
      <c r="BG289" s="39">
        <f>AC289*'Inhalation-Haz-Values'!$D$4</f>
        <v>2.0834216768916155E-13</v>
      </c>
      <c r="BH289" s="39">
        <f>AD289*'Inhalation-Haz-Values'!$D$4</f>
        <v>1.0546424212678936E-12</v>
      </c>
      <c r="BI289" s="39">
        <f>AE289*'Inhalation-Haz-Values'!$D$4</f>
        <v>2.054684826175869E-12</v>
      </c>
      <c r="BJ289" s="39">
        <f>AF289*'Inhalation-Haz-Values'!$D$4</f>
        <v>4.5116855623721869E-12</v>
      </c>
      <c r="BK289" s="39">
        <f>AG289*'Inhalation-Haz-Values'!$D$4</f>
        <v>1.3362635582822085E-12</v>
      </c>
      <c r="BL289" s="39">
        <f>AH289*'Inhalation-Haz-Values'!$D$4</f>
        <v>7.7589496932515334E-13</v>
      </c>
      <c r="BM289" s="39">
        <f>AI289*'Inhalation-Haz-Values'!$D$4</f>
        <v>3.3909483844580776E-13</v>
      </c>
      <c r="BN289" s="39">
        <f>AJ289*'Inhalation-Haz-Values'!$D$4</f>
        <v>1.7529478936605316E-13</v>
      </c>
      <c r="BO289" s="39">
        <f>AK289*'Inhalation-Haz-Values'!$D$4</f>
        <v>8.3336867075664614E-14</v>
      </c>
    </row>
    <row r="290" spans="1:67" s="23" customFormat="1" x14ac:dyDescent="0.25">
      <c r="A290" s="94" t="s">
        <v>187</v>
      </c>
      <c r="B290" s="94" t="s">
        <v>193</v>
      </c>
      <c r="C290" s="94" t="s">
        <v>194</v>
      </c>
      <c r="D290" s="94">
        <v>2019</v>
      </c>
      <c r="E290" s="94">
        <v>2019</v>
      </c>
      <c r="F290" s="94" t="s">
        <v>134</v>
      </c>
      <c r="G290" s="94" t="s">
        <v>127</v>
      </c>
      <c r="H290" s="25">
        <v>8.1999999999999996E-10</v>
      </c>
      <c r="I290" s="25">
        <v>4.4899999999999996E-12</v>
      </c>
      <c r="J290" s="25">
        <v>1.5500000000000001E-11</v>
      </c>
      <c r="K290" s="25">
        <v>2.4000000000000001E-11</v>
      </c>
      <c r="L290" s="25">
        <v>3.9300000000000003E-11</v>
      </c>
      <c r="M290" s="25">
        <v>4.3499999999999998E-12</v>
      </c>
      <c r="N290" s="25">
        <v>2.3499999999999999E-12</v>
      </c>
      <c r="O290" s="25">
        <v>8.2800000000000001E-13</v>
      </c>
      <c r="P290" s="25">
        <v>4.4600000000000002E-13</v>
      </c>
      <c r="Q290" s="25">
        <v>2.36E-13</v>
      </c>
      <c r="R290" s="25">
        <v>4.6100000000000003E-8</v>
      </c>
      <c r="S290" s="25">
        <v>1.59E-8</v>
      </c>
      <c r="T290" s="25">
        <v>9.39E-9</v>
      </c>
      <c r="U290" s="25">
        <v>6.1E-9</v>
      </c>
      <c r="V290" s="25">
        <v>2.8699999999999998E-9</v>
      </c>
      <c r="W290" s="25">
        <v>1.5899999999999999E-10</v>
      </c>
      <c r="X290" s="25">
        <v>7.9400000000000005E-11</v>
      </c>
      <c r="Y290" s="25">
        <v>2.29E-11</v>
      </c>
      <c r="Z290" s="25">
        <v>9.3799999999999992E-12</v>
      </c>
      <c r="AA290" s="25">
        <v>3.6399999999999998E-12</v>
      </c>
      <c r="AB290" s="25">
        <f t="shared" si="41"/>
        <v>1.865871574642127E-4</v>
      </c>
      <c r="AC290" s="25">
        <f t="shared" si="42"/>
        <v>6.4354355828220852E-5</v>
      </c>
      <c r="AD290" s="25">
        <f t="shared" si="43"/>
        <v>3.8005496932515339E-5</v>
      </c>
      <c r="AE290" s="25">
        <f t="shared" si="44"/>
        <v>2.4689406952965233E-5</v>
      </c>
      <c r="AF290" s="25">
        <f t="shared" si="45"/>
        <v>1.1616163599182002E-5</v>
      </c>
      <c r="AG290" s="25">
        <f t="shared" si="46"/>
        <v>6.435435582822084E-7</v>
      </c>
      <c r="AH290" s="25">
        <f t="shared" si="47"/>
        <v>3.2136703476482624E-7</v>
      </c>
      <c r="AI290" s="25">
        <f t="shared" si="48"/>
        <v>9.2686462167689159E-8</v>
      </c>
      <c r="AJ290" s="25">
        <f t="shared" si="49"/>
        <v>3.7965022494887519E-8</v>
      </c>
      <c r="AK290" s="25">
        <f t="shared" si="50"/>
        <v>1.4732695296523516E-8</v>
      </c>
      <c r="AL290" s="39">
        <f>'Inhalation-Haz-Values'!$C$2/H290</f>
        <v>2951219512.1951222</v>
      </c>
      <c r="AM290" s="39">
        <f>'Inhalation-Haz-Values'!$C$2/I290</f>
        <v>538975501113.58575</v>
      </c>
      <c r="AN290" s="39">
        <f>'Inhalation-Haz-Values'!$C$2/J290</f>
        <v>156129032258.06448</v>
      </c>
      <c r="AO290" s="39">
        <f>'Inhalation-Haz-Values'!$C$2/K290</f>
        <v>100833333333.33333</v>
      </c>
      <c r="AP290" s="39">
        <f>'Inhalation-Haz-Values'!$C$2/L290</f>
        <v>61577608142.493629</v>
      </c>
      <c r="AQ290" s="39">
        <f>'Inhalation-Haz-Values'!$C$2/M290</f>
        <v>556321839080.45972</v>
      </c>
      <c r="AR290" s="39">
        <f>'Inhalation-Haz-Values'!$C$2/N290</f>
        <v>1029787234042.5532</v>
      </c>
      <c r="AS290" s="39">
        <f>'Inhalation-Haz-Values'!$C$2/O290</f>
        <v>2922705314009.6616</v>
      </c>
      <c r="AT290" s="39">
        <f>'Inhalation-Haz-Values'!$C$2/P290</f>
        <v>5426008968609.8652</v>
      </c>
      <c r="AU290" s="39">
        <f>'Inhalation-Haz-Values'!$C$2/Q290</f>
        <v>10254237288135.592</v>
      </c>
      <c r="AV290" s="39">
        <f>'Inhalation-Haz-Values'!$C$3/R290</f>
        <v>112798264.64208242</v>
      </c>
      <c r="AW290" s="39">
        <f>'Inhalation-Haz-Values'!$C$3/S290</f>
        <v>327044025.1572327</v>
      </c>
      <c r="AX290" s="39">
        <f>'Inhalation-Haz-Values'!$C$3/T290</f>
        <v>553780617.67838132</v>
      </c>
      <c r="AY290" s="39">
        <f>'Inhalation-Haz-Values'!$C$3/U290</f>
        <v>852459016.39344263</v>
      </c>
      <c r="AZ290" s="39">
        <f>'Inhalation-Haz-Values'!$C$3/V290</f>
        <v>1811846689.8954706</v>
      </c>
      <c r="BA290" s="39">
        <f>'Inhalation-Haz-Values'!$C$3/W290</f>
        <v>32704402515.723274</v>
      </c>
      <c r="BB290" s="39">
        <f>'Inhalation-Haz-Values'!$C$3/X290</f>
        <v>65491183879.093201</v>
      </c>
      <c r="BC290" s="39">
        <f>'Inhalation-Haz-Values'!$C$3/Y290</f>
        <v>227074235807.86026</v>
      </c>
      <c r="BD290" s="39">
        <f>'Inhalation-Haz-Values'!$C$3/Z290</f>
        <v>554371002132.19617</v>
      </c>
      <c r="BE290" s="39">
        <f>'Inhalation-Haz-Values'!$C$3/AA290</f>
        <v>1428571428571.4287</v>
      </c>
      <c r="BF290" s="39">
        <f>AB290*'Inhalation-Haz-Values'!$D$4</f>
        <v>1.3247688179959102E-9</v>
      </c>
      <c r="BG290" s="39">
        <f>AC290*'Inhalation-Haz-Values'!$D$4</f>
        <v>4.5691592638036804E-10</v>
      </c>
      <c r="BH290" s="39">
        <f>AD290*'Inhalation-Haz-Values'!$D$4</f>
        <v>2.6983902822085888E-10</v>
      </c>
      <c r="BI290" s="39">
        <f>AE290*'Inhalation-Haz-Values'!$D$4</f>
        <v>1.7529478936605316E-10</v>
      </c>
      <c r="BJ290" s="39">
        <f>AF290*'Inhalation-Haz-Values'!$D$4</f>
        <v>8.247476155419222E-11</v>
      </c>
      <c r="BK290" s="39">
        <f>AG290*'Inhalation-Haz-Values'!$D$4</f>
        <v>4.5691592638036793E-12</v>
      </c>
      <c r="BL290" s="39">
        <f>AH290*'Inhalation-Haz-Values'!$D$4</f>
        <v>2.2817059468302662E-12</v>
      </c>
      <c r="BM290" s="39">
        <f>AI290*'Inhalation-Haz-Values'!$D$4</f>
        <v>6.58073881390593E-13</v>
      </c>
      <c r="BN290" s="39">
        <f>AJ290*'Inhalation-Haz-Values'!$D$4</f>
        <v>2.6955165971370138E-13</v>
      </c>
      <c r="BO290" s="39">
        <f>AK290*'Inhalation-Haz-Values'!$D$4</f>
        <v>1.0460213660531696E-13</v>
      </c>
    </row>
    <row r="291" spans="1:67" s="23" customFormat="1" ht="14.45" customHeight="1" x14ac:dyDescent="0.25">
      <c r="A291" s="94" t="s">
        <v>187</v>
      </c>
      <c r="B291" s="94" t="s">
        <v>193</v>
      </c>
      <c r="C291" s="94" t="s">
        <v>194</v>
      </c>
      <c r="D291" s="94">
        <v>2019</v>
      </c>
      <c r="E291" s="94">
        <v>2019</v>
      </c>
      <c r="F291" s="94" t="s">
        <v>137</v>
      </c>
      <c r="G291" s="94" t="s">
        <v>127</v>
      </c>
      <c r="H291" s="25">
        <v>8.1999999999999996E-10</v>
      </c>
      <c r="I291" s="25">
        <v>0</v>
      </c>
      <c r="J291" s="25">
        <v>0</v>
      </c>
      <c r="K291" s="25">
        <v>0</v>
      </c>
      <c r="L291" s="25">
        <v>0</v>
      </c>
      <c r="M291" s="25">
        <v>0</v>
      </c>
      <c r="N291" s="25">
        <v>0</v>
      </c>
      <c r="O291" s="25">
        <v>0</v>
      </c>
      <c r="P291" s="25">
        <v>0</v>
      </c>
      <c r="Q291" s="25">
        <v>0</v>
      </c>
      <c r="R291" s="25">
        <v>4.6100000000000003E-8</v>
      </c>
      <c r="S291" s="25">
        <v>1.5799999999999999E-8</v>
      </c>
      <c r="T291" s="25">
        <v>9.3399999999999996E-9</v>
      </c>
      <c r="U291" s="25">
        <v>6.0099999999999997E-9</v>
      </c>
      <c r="V291" s="25">
        <v>2.6799999999999998E-9</v>
      </c>
      <c r="W291" s="25">
        <v>1.11E-10</v>
      </c>
      <c r="X291" s="25">
        <v>5.5200000000000001E-11</v>
      </c>
      <c r="Y291" s="25">
        <v>1.1900000000000001E-11</v>
      </c>
      <c r="Z291" s="25">
        <v>3.8100000000000001E-12</v>
      </c>
      <c r="AA291" s="25">
        <v>1.2100000000000001E-12</v>
      </c>
      <c r="AB291" s="25">
        <f t="shared" si="41"/>
        <v>1.865871574642127E-4</v>
      </c>
      <c r="AC291" s="25">
        <f t="shared" si="42"/>
        <v>6.3949611451942728E-5</v>
      </c>
      <c r="AD291" s="25">
        <f t="shared" si="43"/>
        <v>3.7803124744376277E-5</v>
      </c>
      <c r="AE291" s="25">
        <f t="shared" si="44"/>
        <v>2.4325137014314928E-5</v>
      </c>
      <c r="AF291" s="25">
        <f t="shared" si="45"/>
        <v>1.0847149284253578E-5</v>
      </c>
      <c r="AG291" s="25">
        <f t="shared" si="46"/>
        <v>4.4926625766871163E-7</v>
      </c>
      <c r="AH291" s="25">
        <f t="shared" si="47"/>
        <v>2.2341889570552147E-7</v>
      </c>
      <c r="AI291" s="25">
        <f t="shared" si="48"/>
        <v>4.8164580777096117E-8</v>
      </c>
      <c r="AJ291" s="25">
        <f t="shared" si="49"/>
        <v>1.542076073619632E-8</v>
      </c>
      <c r="AK291" s="25">
        <f t="shared" si="50"/>
        <v>4.8974069529652363E-9</v>
      </c>
      <c r="AL291" s="39">
        <f>'Inhalation-Haz-Values'!$C$2/H291</f>
        <v>2951219512.1951222</v>
      </c>
      <c r="AM291" s="39" t="e">
        <f>'Inhalation-Haz-Values'!$C$2/I291</f>
        <v>#DIV/0!</v>
      </c>
      <c r="AN291" s="39" t="e">
        <f>'Inhalation-Haz-Values'!$C$2/J291</f>
        <v>#DIV/0!</v>
      </c>
      <c r="AO291" s="39" t="e">
        <f>'Inhalation-Haz-Values'!$C$2/K291</f>
        <v>#DIV/0!</v>
      </c>
      <c r="AP291" s="39" t="e">
        <f>'Inhalation-Haz-Values'!$C$2/L291</f>
        <v>#DIV/0!</v>
      </c>
      <c r="AQ291" s="39" t="e">
        <f>'Inhalation-Haz-Values'!$C$2/M291</f>
        <v>#DIV/0!</v>
      </c>
      <c r="AR291" s="39" t="e">
        <f>'Inhalation-Haz-Values'!$C$2/N291</f>
        <v>#DIV/0!</v>
      </c>
      <c r="AS291" s="39" t="e">
        <f>'Inhalation-Haz-Values'!$C$2/O291</f>
        <v>#DIV/0!</v>
      </c>
      <c r="AT291" s="39" t="e">
        <f>'Inhalation-Haz-Values'!$C$2/P291</f>
        <v>#DIV/0!</v>
      </c>
      <c r="AU291" s="39" t="e">
        <f>'Inhalation-Haz-Values'!$C$2/Q291</f>
        <v>#DIV/0!</v>
      </c>
      <c r="AV291" s="39">
        <f>'Inhalation-Haz-Values'!$C$3/R291</f>
        <v>112798264.64208242</v>
      </c>
      <c r="AW291" s="39">
        <f>'Inhalation-Haz-Values'!$C$3/S291</f>
        <v>329113924.05063295</v>
      </c>
      <c r="AX291" s="39">
        <f>'Inhalation-Haz-Values'!$C$3/T291</f>
        <v>556745182.01284802</v>
      </c>
      <c r="AY291" s="39">
        <f>'Inhalation-Haz-Values'!$C$3/U291</f>
        <v>865224625.62396014</v>
      </c>
      <c r="AZ291" s="39">
        <f>'Inhalation-Haz-Values'!$C$3/V291</f>
        <v>1940298507.4626868</v>
      </c>
      <c r="BA291" s="39">
        <f>'Inhalation-Haz-Values'!$C$3/W291</f>
        <v>46846846846.846848</v>
      </c>
      <c r="BB291" s="39">
        <f>'Inhalation-Haz-Values'!$C$3/X291</f>
        <v>94202898550.72464</v>
      </c>
      <c r="BC291" s="39">
        <f>'Inhalation-Haz-Values'!$C$3/Y291</f>
        <v>436974789915.96637</v>
      </c>
      <c r="BD291" s="39">
        <f>'Inhalation-Haz-Values'!$C$3/Z291</f>
        <v>1364829396325.4592</v>
      </c>
      <c r="BE291" s="39">
        <f>'Inhalation-Haz-Values'!$C$3/AA291</f>
        <v>4297520661157.0244</v>
      </c>
      <c r="BF291" s="39">
        <f>AB291*'Inhalation-Haz-Values'!$D$4</f>
        <v>1.3247688179959102E-9</v>
      </c>
      <c r="BG291" s="39">
        <f>AC291*'Inhalation-Haz-Values'!$D$4</f>
        <v>4.5404224130879336E-10</v>
      </c>
      <c r="BH291" s="39">
        <f>AD291*'Inhalation-Haz-Values'!$D$4</f>
        <v>2.6840218568507154E-10</v>
      </c>
      <c r="BI291" s="39">
        <f>AE291*'Inhalation-Haz-Values'!$D$4</f>
        <v>1.7270847280163597E-10</v>
      </c>
      <c r="BJ291" s="39">
        <f>AF291*'Inhalation-Haz-Values'!$D$4</f>
        <v>7.7014759918200402E-11</v>
      </c>
      <c r="BK291" s="39">
        <f>AG291*'Inhalation-Haz-Values'!$D$4</f>
        <v>3.1897904294478525E-12</v>
      </c>
      <c r="BL291" s="39">
        <f>AH291*'Inhalation-Haz-Values'!$D$4</f>
        <v>1.5862741595092023E-12</v>
      </c>
      <c r="BM291" s="39">
        <f>AI291*'Inhalation-Haz-Values'!$D$4</f>
        <v>3.4196852351738241E-13</v>
      </c>
      <c r="BN291" s="39">
        <f>AJ291*'Inhalation-Haz-Values'!$D$4</f>
        <v>1.0948740122699387E-13</v>
      </c>
      <c r="BO291" s="39">
        <f>AK291*'Inhalation-Haz-Values'!$D$4</f>
        <v>3.477158936605318E-14</v>
      </c>
    </row>
    <row r="292" spans="1:67" s="23" customFormat="1" x14ac:dyDescent="0.25">
      <c r="A292" s="94" t="s">
        <v>187</v>
      </c>
      <c r="B292" s="94" t="s">
        <v>193</v>
      </c>
      <c r="C292" s="94" t="s">
        <v>194</v>
      </c>
      <c r="D292" s="94">
        <v>2019</v>
      </c>
      <c r="E292" s="94">
        <v>2019</v>
      </c>
      <c r="F292" s="94" t="s">
        <v>138</v>
      </c>
      <c r="G292" s="94" t="s">
        <v>127</v>
      </c>
      <c r="H292" s="25">
        <v>1.73E-18</v>
      </c>
      <c r="I292" s="25">
        <v>2.6399999999999999E-13</v>
      </c>
      <c r="J292" s="25">
        <v>2.1600000000000001E-12</v>
      </c>
      <c r="K292" s="25">
        <v>7.4200000000000003E-12</v>
      </c>
      <c r="L292" s="25">
        <v>1.9799999999999999E-11</v>
      </c>
      <c r="M292" s="25">
        <v>3.7600000000000001E-12</v>
      </c>
      <c r="N292" s="25">
        <v>2.1999999999999999E-12</v>
      </c>
      <c r="O292" s="25">
        <v>8.2100000000000004E-13</v>
      </c>
      <c r="P292" s="25">
        <v>4.4199999999999998E-13</v>
      </c>
      <c r="Q292" s="25">
        <v>2.36E-13</v>
      </c>
      <c r="R292" s="25">
        <v>2.0599999999999999E-14</v>
      </c>
      <c r="S292" s="25">
        <v>6.9600000000000002E-12</v>
      </c>
      <c r="T292" s="25">
        <v>3.2399999999999999E-11</v>
      </c>
      <c r="U292" s="25">
        <v>7.4600000000000006E-11</v>
      </c>
      <c r="V292" s="25">
        <v>1.5899999999999999E-10</v>
      </c>
      <c r="W292" s="25">
        <v>4.5499999999999998E-11</v>
      </c>
      <c r="X292" s="25">
        <v>3.1000000000000003E-11</v>
      </c>
      <c r="Y292" s="25">
        <v>1.1400000000000001E-11</v>
      </c>
      <c r="Z292" s="25">
        <v>5.5699999999999999E-12</v>
      </c>
      <c r="AA292" s="25">
        <v>2.3999999999999999E-12</v>
      </c>
      <c r="AB292" s="25">
        <f t="shared" si="41"/>
        <v>8.3377341513292425E-11</v>
      </c>
      <c r="AC292" s="25">
        <f t="shared" si="42"/>
        <v>2.8170208588957053E-8</v>
      </c>
      <c r="AD292" s="25">
        <f t="shared" si="43"/>
        <v>1.3113717791411044E-7</v>
      </c>
      <c r="AE292" s="25">
        <f t="shared" si="44"/>
        <v>3.0193930470347651E-7</v>
      </c>
      <c r="AF292" s="25">
        <f t="shared" si="45"/>
        <v>6.435435582822084E-7</v>
      </c>
      <c r="AG292" s="25">
        <f t="shared" si="46"/>
        <v>1.8415869120654395E-7</v>
      </c>
      <c r="AH292" s="25">
        <f t="shared" si="47"/>
        <v>1.2547075664621678E-7</v>
      </c>
      <c r="AI292" s="25">
        <f t="shared" si="48"/>
        <v>4.6140858895705522E-8</v>
      </c>
      <c r="AJ292" s="25">
        <f t="shared" si="49"/>
        <v>2.2544261758691203E-8</v>
      </c>
      <c r="AK292" s="25">
        <f t="shared" si="50"/>
        <v>9.7138650306748467E-9</v>
      </c>
      <c r="AL292" s="39">
        <f>'Inhalation-Haz-Values'!$C$2/H292</f>
        <v>1.398843930635838E+18</v>
      </c>
      <c r="AM292" s="39">
        <f>'Inhalation-Haz-Values'!$C$2/I292</f>
        <v>9166666666666.666</v>
      </c>
      <c r="AN292" s="39">
        <f>'Inhalation-Haz-Values'!$C$2/J292</f>
        <v>1120370370370.3704</v>
      </c>
      <c r="AO292" s="39">
        <f>'Inhalation-Haz-Values'!$C$2/K292</f>
        <v>326145552560.64685</v>
      </c>
      <c r="AP292" s="39">
        <f>'Inhalation-Haz-Values'!$C$2/L292</f>
        <v>122222222222.22223</v>
      </c>
      <c r="AQ292" s="39">
        <f>'Inhalation-Haz-Values'!$C$2/M292</f>
        <v>643617021276.5957</v>
      </c>
      <c r="AR292" s="39">
        <f>'Inhalation-Haz-Values'!$C$2/N292</f>
        <v>1100000000000</v>
      </c>
      <c r="AS292" s="39">
        <f>'Inhalation-Haz-Values'!$C$2/O292</f>
        <v>2947624847746.6504</v>
      </c>
      <c r="AT292" s="39">
        <f>'Inhalation-Haz-Values'!$C$2/P292</f>
        <v>5475113122171.9453</v>
      </c>
      <c r="AU292" s="39">
        <f>'Inhalation-Haz-Values'!$C$2/Q292</f>
        <v>10254237288135.592</v>
      </c>
      <c r="AV292" s="39">
        <f>'Inhalation-Haz-Values'!$C$3/R292</f>
        <v>252427184466019.44</v>
      </c>
      <c r="AW292" s="39">
        <f>'Inhalation-Haz-Values'!$C$3/S292</f>
        <v>747126436781.60925</v>
      </c>
      <c r="AX292" s="39">
        <f>'Inhalation-Haz-Values'!$C$3/T292</f>
        <v>160493827160.49384</v>
      </c>
      <c r="AY292" s="39">
        <f>'Inhalation-Haz-Values'!$C$3/U292</f>
        <v>69705093833.780151</v>
      </c>
      <c r="AZ292" s="39">
        <f>'Inhalation-Haz-Values'!$C$3/V292</f>
        <v>32704402515.723274</v>
      </c>
      <c r="BA292" s="39">
        <f>'Inhalation-Haz-Values'!$C$3/W292</f>
        <v>114285714285.71429</v>
      </c>
      <c r="BB292" s="39">
        <f>'Inhalation-Haz-Values'!$C$3/X292</f>
        <v>167741935483.87097</v>
      </c>
      <c r="BC292" s="39">
        <f>'Inhalation-Haz-Values'!$C$3/Y292</f>
        <v>456140350877.19299</v>
      </c>
      <c r="BD292" s="39">
        <f>'Inhalation-Haz-Values'!$C$3/Z292</f>
        <v>933572710951.52612</v>
      </c>
      <c r="BE292" s="39">
        <f>'Inhalation-Haz-Values'!$C$3/AA292</f>
        <v>2166666666666.6667</v>
      </c>
      <c r="BF292" s="39">
        <f>AB292*'Inhalation-Haz-Values'!$D$4</f>
        <v>5.919791247443762E-16</v>
      </c>
      <c r="BG292" s="39">
        <f>AC292*'Inhalation-Haz-Values'!$D$4</f>
        <v>2.0000848098159507E-13</v>
      </c>
      <c r="BH292" s="39">
        <f>AD292*'Inhalation-Haz-Values'!$D$4</f>
        <v>9.3107396319018413E-13</v>
      </c>
      <c r="BI292" s="39">
        <f>AE292*'Inhalation-Haz-Values'!$D$4</f>
        <v>2.1437690633946832E-12</v>
      </c>
      <c r="BJ292" s="39">
        <f>AF292*'Inhalation-Haz-Values'!$D$4</f>
        <v>4.5691592638036793E-12</v>
      </c>
      <c r="BK292" s="39">
        <f>AG292*'Inhalation-Haz-Values'!$D$4</f>
        <v>1.3075267075664621E-12</v>
      </c>
      <c r="BL292" s="39">
        <f>AH292*'Inhalation-Haz-Values'!$D$4</f>
        <v>8.9084237218813908E-13</v>
      </c>
      <c r="BM292" s="39">
        <f>AI292*'Inhalation-Haz-Values'!$D$4</f>
        <v>3.276000981595092E-13</v>
      </c>
      <c r="BN292" s="39">
        <f>AJ292*'Inhalation-Haz-Values'!$D$4</f>
        <v>1.6006425848670754E-13</v>
      </c>
      <c r="BO292" s="39">
        <f>AK292*'Inhalation-Haz-Values'!$D$4</f>
        <v>6.8968441717791409E-14</v>
      </c>
    </row>
    <row r="293" spans="1:67" s="23" customFormat="1" ht="14.45" customHeight="1" x14ac:dyDescent="0.25">
      <c r="A293" s="94" t="s">
        <v>187</v>
      </c>
      <c r="B293" s="94" t="s">
        <v>193</v>
      </c>
      <c r="C293" s="94" t="s">
        <v>194</v>
      </c>
      <c r="D293" s="94">
        <v>2020</v>
      </c>
      <c r="E293" s="94">
        <v>2019</v>
      </c>
      <c r="F293" s="94" t="s">
        <v>134</v>
      </c>
      <c r="G293" s="94" t="s">
        <v>127</v>
      </c>
      <c r="H293" s="25">
        <v>8.6699999999999999E-19</v>
      </c>
      <c r="I293" s="25">
        <v>1.3199999999999999E-13</v>
      </c>
      <c r="J293" s="25">
        <v>1.08E-12</v>
      </c>
      <c r="K293" s="25">
        <v>3.7100000000000001E-12</v>
      </c>
      <c r="L293" s="25">
        <v>9.9099999999999996E-12</v>
      </c>
      <c r="M293" s="25">
        <v>1.8800000000000001E-12</v>
      </c>
      <c r="N293" s="25">
        <v>1.1E-12</v>
      </c>
      <c r="O293" s="25">
        <v>4.1000000000000002E-13</v>
      </c>
      <c r="P293" s="25">
        <v>2.2099999999999999E-13</v>
      </c>
      <c r="Q293" s="25">
        <v>1.18E-13</v>
      </c>
      <c r="R293" s="25">
        <v>1.0299999999999999E-14</v>
      </c>
      <c r="S293" s="25">
        <v>3.4800000000000001E-12</v>
      </c>
      <c r="T293" s="25">
        <v>1.62E-11</v>
      </c>
      <c r="U293" s="25">
        <v>3.7300000000000003E-11</v>
      </c>
      <c r="V293" s="25">
        <v>7.9600000000000002E-11</v>
      </c>
      <c r="W293" s="25">
        <v>2.27E-11</v>
      </c>
      <c r="X293" s="25">
        <v>1.5500000000000001E-11</v>
      </c>
      <c r="Y293" s="25">
        <v>5.6900000000000002E-12</v>
      </c>
      <c r="Z293" s="25">
        <v>2.7799999999999999E-12</v>
      </c>
      <c r="AA293" s="25">
        <v>1.1999999999999999E-12</v>
      </c>
      <c r="AB293" s="25">
        <f t="shared" si="41"/>
        <v>4.1688670756646212E-11</v>
      </c>
      <c r="AC293" s="25">
        <f t="shared" si="42"/>
        <v>1.4085104294478527E-8</v>
      </c>
      <c r="AD293" s="25">
        <f t="shared" si="43"/>
        <v>6.5568588957055219E-8</v>
      </c>
      <c r="AE293" s="25">
        <f t="shared" si="44"/>
        <v>1.5096965235173826E-7</v>
      </c>
      <c r="AF293" s="25">
        <f t="shared" si="45"/>
        <v>3.2217652351738237E-7</v>
      </c>
      <c r="AG293" s="25">
        <f t="shared" si="46"/>
        <v>9.1876973415132929E-8</v>
      </c>
      <c r="AH293" s="25">
        <f t="shared" si="47"/>
        <v>6.2735378323108388E-8</v>
      </c>
      <c r="AI293" s="25">
        <f t="shared" si="48"/>
        <v>2.3029955010224949E-8</v>
      </c>
      <c r="AJ293" s="25">
        <f t="shared" si="49"/>
        <v>1.1251893660531697E-8</v>
      </c>
      <c r="AK293" s="25">
        <f t="shared" si="50"/>
        <v>4.8569325153374233E-9</v>
      </c>
      <c r="AL293" s="39">
        <f>'Inhalation-Haz-Values'!$C$2/H293</f>
        <v>2.7912341407151094E+18</v>
      </c>
      <c r="AM293" s="39">
        <f>'Inhalation-Haz-Values'!$C$2/I293</f>
        <v>18333333333333.332</v>
      </c>
      <c r="AN293" s="39">
        <f>'Inhalation-Haz-Values'!$C$2/J293</f>
        <v>2240740740740.7407</v>
      </c>
      <c r="AO293" s="39">
        <f>'Inhalation-Haz-Values'!$C$2/K293</f>
        <v>652291105121.2937</v>
      </c>
      <c r="AP293" s="39">
        <f>'Inhalation-Haz-Values'!$C$2/L293</f>
        <v>244197780020.18164</v>
      </c>
      <c r="AQ293" s="39">
        <f>'Inhalation-Haz-Values'!$C$2/M293</f>
        <v>1287234042553.1914</v>
      </c>
      <c r="AR293" s="39">
        <f>'Inhalation-Haz-Values'!$C$2/N293</f>
        <v>2200000000000</v>
      </c>
      <c r="AS293" s="39">
        <f>'Inhalation-Haz-Values'!$C$2/O293</f>
        <v>5902439024390.2432</v>
      </c>
      <c r="AT293" s="39">
        <f>'Inhalation-Haz-Values'!$C$2/P293</f>
        <v>10950226244343.891</v>
      </c>
      <c r="AU293" s="39">
        <f>'Inhalation-Haz-Values'!$C$2/Q293</f>
        <v>20508474576271.184</v>
      </c>
      <c r="AV293" s="39">
        <f>'Inhalation-Haz-Values'!$C$3/R293</f>
        <v>504854368932038.88</v>
      </c>
      <c r="AW293" s="39">
        <f>'Inhalation-Haz-Values'!$C$3/S293</f>
        <v>1494252873563.2185</v>
      </c>
      <c r="AX293" s="39">
        <f>'Inhalation-Haz-Values'!$C$3/T293</f>
        <v>320987654320.98767</v>
      </c>
      <c r="AY293" s="39">
        <f>'Inhalation-Haz-Values'!$C$3/U293</f>
        <v>139410187667.5603</v>
      </c>
      <c r="AZ293" s="39">
        <f>'Inhalation-Haz-Values'!$C$3/V293</f>
        <v>65326633165.829147</v>
      </c>
      <c r="BA293" s="39">
        <f>'Inhalation-Haz-Values'!$C$3/W293</f>
        <v>229074889867.84143</v>
      </c>
      <c r="BB293" s="39">
        <f>'Inhalation-Haz-Values'!$C$3/X293</f>
        <v>335483870967.74194</v>
      </c>
      <c r="BC293" s="39">
        <f>'Inhalation-Haz-Values'!$C$3/Y293</f>
        <v>913884007029.87695</v>
      </c>
      <c r="BD293" s="39">
        <f>'Inhalation-Haz-Values'!$C$3/Z293</f>
        <v>1870503597122.3022</v>
      </c>
      <c r="BE293" s="39">
        <f>'Inhalation-Haz-Values'!$C$3/AA293</f>
        <v>4333333333333.3335</v>
      </c>
      <c r="BF293" s="39">
        <f>AB293*'Inhalation-Haz-Values'!$D$4</f>
        <v>2.959895623721881E-16</v>
      </c>
      <c r="BG293" s="39">
        <f>AC293*'Inhalation-Haz-Values'!$D$4</f>
        <v>1.0000424049079753E-13</v>
      </c>
      <c r="BH293" s="39">
        <f>AD293*'Inhalation-Haz-Values'!$D$4</f>
        <v>4.6553698159509207E-13</v>
      </c>
      <c r="BI293" s="39">
        <f>AE293*'Inhalation-Haz-Values'!$D$4</f>
        <v>1.0718845316973416E-12</v>
      </c>
      <c r="BJ293" s="39">
        <f>AF293*'Inhalation-Haz-Values'!$D$4</f>
        <v>2.2874533169734148E-12</v>
      </c>
      <c r="BK293" s="39">
        <f>AG293*'Inhalation-Haz-Values'!$D$4</f>
        <v>6.5232651124744379E-13</v>
      </c>
      <c r="BL293" s="39">
        <f>AH293*'Inhalation-Haz-Values'!$D$4</f>
        <v>4.4542118609406954E-13</v>
      </c>
      <c r="BM293" s="39">
        <f>AI293*'Inhalation-Haz-Values'!$D$4</f>
        <v>1.6351268057259712E-13</v>
      </c>
      <c r="BN293" s="39">
        <f>AJ293*'Inhalation-Haz-Values'!$D$4</f>
        <v>7.9888444989775047E-14</v>
      </c>
      <c r="BO293" s="39">
        <f>AK293*'Inhalation-Haz-Values'!$D$4</f>
        <v>3.4484220858895704E-14</v>
      </c>
    </row>
    <row r="294" spans="1:67" s="23" customFormat="1" x14ac:dyDescent="0.25">
      <c r="A294" s="94" t="s">
        <v>187</v>
      </c>
      <c r="B294" s="94" t="s">
        <v>193</v>
      </c>
      <c r="C294" s="94" t="s">
        <v>194</v>
      </c>
      <c r="D294" s="94">
        <v>2020</v>
      </c>
      <c r="E294" s="94">
        <v>2019</v>
      </c>
      <c r="F294" s="94" t="s">
        <v>137</v>
      </c>
      <c r="G294" s="94" t="s">
        <v>127</v>
      </c>
      <c r="H294" s="25">
        <v>0</v>
      </c>
      <c r="I294" s="25">
        <v>0</v>
      </c>
      <c r="J294" s="25">
        <v>0</v>
      </c>
      <c r="K294" s="25">
        <v>0</v>
      </c>
      <c r="L294" s="25">
        <v>0</v>
      </c>
      <c r="M294" s="25">
        <v>0</v>
      </c>
      <c r="N294" s="25">
        <v>0</v>
      </c>
      <c r="O294" s="25">
        <v>0</v>
      </c>
      <c r="P294" s="25">
        <v>0</v>
      </c>
      <c r="Q294" s="25">
        <v>0</v>
      </c>
      <c r="R294" s="25">
        <v>0</v>
      </c>
      <c r="S294" s="25">
        <v>0</v>
      </c>
      <c r="T294" s="25">
        <v>0</v>
      </c>
      <c r="U294" s="25">
        <v>0</v>
      </c>
      <c r="V294" s="25">
        <v>0</v>
      </c>
      <c r="W294" s="25">
        <v>0</v>
      </c>
      <c r="X294" s="25">
        <v>0</v>
      </c>
      <c r="Y294" s="25">
        <v>0</v>
      </c>
      <c r="Z294" s="25">
        <v>0</v>
      </c>
      <c r="AA294" s="25">
        <v>0</v>
      </c>
      <c r="AB294" s="25">
        <f t="shared" si="41"/>
        <v>0</v>
      </c>
      <c r="AC294" s="25">
        <f t="shared" si="42"/>
        <v>0</v>
      </c>
      <c r="AD294" s="25">
        <f t="shared" si="43"/>
        <v>0</v>
      </c>
      <c r="AE294" s="25">
        <f t="shared" si="44"/>
        <v>0</v>
      </c>
      <c r="AF294" s="25">
        <f t="shared" si="45"/>
        <v>0</v>
      </c>
      <c r="AG294" s="25">
        <f t="shared" si="46"/>
        <v>0</v>
      </c>
      <c r="AH294" s="25">
        <f t="shared" si="47"/>
        <v>0</v>
      </c>
      <c r="AI294" s="25">
        <f t="shared" si="48"/>
        <v>0</v>
      </c>
      <c r="AJ294" s="25">
        <f t="shared" si="49"/>
        <v>0</v>
      </c>
      <c r="AK294" s="25">
        <f t="shared" si="50"/>
        <v>0</v>
      </c>
      <c r="AL294" s="39" t="e">
        <f>'Inhalation-Haz-Values'!$C$2/H294</f>
        <v>#DIV/0!</v>
      </c>
      <c r="AM294" s="39" t="e">
        <f>'Inhalation-Haz-Values'!$C$2/I294</f>
        <v>#DIV/0!</v>
      </c>
      <c r="AN294" s="39" t="e">
        <f>'Inhalation-Haz-Values'!$C$2/J294</f>
        <v>#DIV/0!</v>
      </c>
      <c r="AO294" s="39" t="e">
        <f>'Inhalation-Haz-Values'!$C$2/K294</f>
        <v>#DIV/0!</v>
      </c>
      <c r="AP294" s="39" t="e">
        <f>'Inhalation-Haz-Values'!$C$2/L294</f>
        <v>#DIV/0!</v>
      </c>
      <c r="AQ294" s="39" t="e">
        <f>'Inhalation-Haz-Values'!$C$2/M294</f>
        <v>#DIV/0!</v>
      </c>
      <c r="AR294" s="39" t="e">
        <f>'Inhalation-Haz-Values'!$C$2/N294</f>
        <v>#DIV/0!</v>
      </c>
      <c r="AS294" s="39" t="e">
        <f>'Inhalation-Haz-Values'!$C$2/O294</f>
        <v>#DIV/0!</v>
      </c>
      <c r="AT294" s="39" t="e">
        <f>'Inhalation-Haz-Values'!$C$2/P294</f>
        <v>#DIV/0!</v>
      </c>
      <c r="AU294" s="39" t="e">
        <f>'Inhalation-Haz-Values'!$C$2/Q294</f>
        <v>#DIV/0!</v>
      </c>
      <c r="AV294" s="39" t="e">
        <f>'Inhalation-Haz-Values'!$C$3/R294</f>
        <v>#DIV/0!</v>
      </c>
      <c r="AW294" s="39" t="e">
        <f>'Inhalation-Haz-Values'!$C$3/S294</f>
        <v>#DIV/0!</v>
      </c>
      <c r="AX294" s="39" t="e">
        <f>'Inhalation-Haz-Values'!$C$3/T294</f>
        <v>#DIV/0!</v>
      </c>
      <c r="AY294" s="39" t="e">
        <f>'Inhalation-Haz-Values'!$C$3/U294</f>
        <v>#DIV/0!</v>
      </c>
      <c r="AZ294" s="39" t="e">
        <f>'Inhalation-Haz-Values'!$C$3/V294</f>
        <v>#DIV/0!</v>
      </c>
      <c r="BA294" s="39" t="e">
        <f>'Inhalation-Haz-Values'!$C$3/W294</f>
        <v>#DIV/0!</v>
      </c>
      <c r="BB294" s="39" t="e">
        <f>'Inhalation-Haz-Values'!$C$3/X294</f>
        <v>#DIV/0!</v>
      </c>
      <c r="BC294" s="39" t="e">
        <f>'Inhalation-Haz-Values'!$C$3/Y294</f>
        <v>#DIV/0!</v>
      </c>
      <c r="BD294" s="39" t="e">
        <f>'Inhalation-Haz-Values'!$C$3/Z294</f>
        <v>#DIV/0!</v>
      </c>
      <c r="BE294" s="39" t="e">
        <f>'Inhalation-Haz-Values'!$C$3/AA294</f>
        <v>#DIV/0!</v>
      </c>
      <c r="BF294" s="39">
        <f>AB294*'Inhalation-Haz-Values'!$D$4</f>
        <v>0</v>
      </c>
      <c r="BG294" s="39">
        <f>AC294*'Inhalation-Haz-Values'!$D$4</f>
        <v>0</v>
      </c>
      <c r="BH294" s="39">
        <f>AD294*'Inhalation-Haz-Values'!$D$4</f>
        <v>0</v>
      </c>
      <c r="BI294" s="39">
        <f>AE294*'Inhalation-Haz-Values'!$D$4</f>
        <v>0</v>
      </c>
      <c r="BJ294" s="39">
        <f>AF294*'Inhalation-Haz-Values'!$D$4</f>
        <v>0</v>
      </c>
      <c r="BK294" s="39">
        <f>AG294*'Inhalation-Haz-Values'!$D$4</f>
        <v>0</v>
      </c>
      <c r="BL294" s="39">
        <f>AH294*'Inhalation-Haz-Values'!$D$4</f>
        <v>0</v>
      </c>
      <c r="BM294" s="39">
        <f>AI294*'Inhalation-Haz-Values'!$D$4</f>
        <v>0</v>
      </c>
      <c r="BN294" s="39">
        <f>AJ294*'Inhalation-Haz-Values'!$D$4</f>
        <v>0</v>
      </c>
      <c r="BO294" s="39">
        <f>AK294*'Inhalation-Haz-Values'!$D$4</f>
        <v>0</v>
      </c>
    </row>
    <row r="295" spans="1:67" s="23" customFormat="1" ht="14.45" customHeight="1" x14ac:dyDescent="0.25">
      <c r="A295" s="94" t="s">
        <v>187</v>
      </c>
      <c r="B295" s="94" t="s">
        <v>193</v>
      </c>
      <c r="C295" s="94" t="s">
        <v>194</v>
      </c>
      <c r="D295" s="94">
        <v>2020</v>
      </c>
      <c r="E295" s="94">
        <v>2019</v>
      </c>
      <c r="F295" s="94" t="s">
        <v>138</v>
      </c>
      <c r="G295" s="94" t="s">
        <v>127</v>
      </c>
      <c r="H295" s="25">
        <v>8.6699999999999999E-19</v>
      </c>
      <c r="I295" s="25">
        <v>1.3199999999999999E-13</v>
      </c>
      <c r="J295" s="25">
        <v>1.08E-12</v>
      </c>
      <c r="K295" s="25">
        <v>3.7100000000000001E-12</v>
      </c>
      <c r="L295" s="25">
        <v>9.9099999999999996E-12</v>
      </c>
      <c r="M295" s="25">
        <v>1.8800000000000001E-12</v>
      </c>
      <c r="N295" s="25">
        <v>1.1E-12</v>
      </c>
      <c r="O295" s="25">
        <v>4.1000000000000002E-13</v>
      </c>
      <c r="P295" s="25">
        <v>2.2099999999999999E-13</v>
      </c>
      <c r="Q295" s="25">
        <v>1.18E-13</v>
      </c>
      <c r="R295" s="25">
        <v>1.0299999999999999E-14</v>
      </c>
      <c r="S295" s="25">
        <v>3.4800000000000001E-12</v>
      </c>
      <c r="T295" s="25">
        <v>1.62E-11</v>
      </c>
      <c r="U295" s="25">
        <v>3.7300000000000003E-11</v>
      </c>
      <c r="V295" s="25">
        <v>7.9600000000000002E-11</v>
      </c>
      <c r="W295" s="25">
        <v>2.27E-11</v>
      </c>
      <c r="X295" s="25">
        <v>1.5500000000000001E-11</v>
      </c>
      <c r="Y295" s="25">
        <v>5.6900000000000002E-12</v>
      </c>
      <c r="Z295" s="25">
        <v>2.7799999999999999E-12</v>
      </c>
      <c r="AA295" s="25">
        <v>1.1999999999999999E-12</v>
      </c>
      <c r="AB295" s="25">
        <f t="shared" si="41"/>
        <v>4.1688670756646212E-11</v>
      </c>
      <c r="AC295" s="25">
        <f t="shared" si="42"/>
        <v>1.4085104294478527E-8</v>
      </c>
      <c r="AD295" s="25">
        <f t="shared" si="43"/>
        <v>6.5568588957055219E-8</v>
      </c>
      <c r="AE295" s="25">
        <f t="shared" si="44"/>
        <v>1.5096965235173826E-7</v>
      </c>
      <c r="AF295" s="25">
        <f t="shared" si="45"/>
        <v>3.2217652351738237E-7</v>
      </c>
      <c r="AG295" s="25">
        <f t="shared" si="46"/>
        <v>9.1876973415132929E-8</v>
      </c>
      <c r="AH295" s="25">
        <f t="shared" si="47"/>
        <v>6.2735378323108388E-8</v>
      </c>
      <c r="AI295" s="25">
        <f t="shared" si="48"/>
        <v>2.3029955010224949E-8</v>
      </c>
      <c r="AJ295" s="25">
        <f t="shared" si="49"/>
        <v>1.1251893660531697E-8</v>
      </c>
      <c r="AK295" s="25">
        <f t="shared" si="50"/>
        <v>4.8569325153374233E-9</v>
      </c>
      <c r="AL295" s="39">
        <f>'Inhalation-Haz-Values'!$C$2/H295</f>
        <v>2.7912341407151094E+18</v>
      </c>
      <c r="AM295" s="39">
        <f>'Inhalation-Haz-Values'!$C$2/I295</f>
        <v>18333333333333.332</v>
      </c>
      <c r="AN295" s="39">
        <f>'Inhalation-Haz-Values'!$C$2/J295</f>
        <v>2240740740740.7407</v>
      </c>
      <c r="AO295" s="39">
        <f>'Inhalation-Haz-Values'!$C$2/K295</f>
        <v>652291105121.2937</v>
      </c>
      <c r="AP295" s="39">
        <f>'Inhalation-Haz-Values'!$C$2/L295</f>
        <v>244197780020.18164</v>
      </c>
      <c r="AQ295" s="39">
        <f>'Inhalation-Haz-Values'!$C$2/M295</f>
        <v>1287234042553.1914</v>
      </c>
      <c r="AR295" s="39">
        <f>'Inhalation-Haz-Values'!$C$2/N295</f>
        <v>2200000000000</v>
      </c>
      <c r="AS295" s="39">
        <f>'Inhalation-Haz-Values'!$C$2/O295</f>
        <v>5902439024390.2432</v>
      </c>
      <c r="AT295" s="39">
        <f>'Inhalation-Haz-Values'!$C$2/P295</f>
        <v>10950226244343.891</v>
      </c>
      <c r="AU295" s="39">
        <f>'Inhalation-Haz-Values'!$C$2/Q295</f>
        <v>20508474576271.184</v>
      </c>
      <c r="AV295" s="39">
        <f>'Inhalation-Haz-Values'!$C$3/R295</f>
        <v>504854368932038.88</v>
      </c>
      <c r="AW295" s="39">
        <f>'Inhalation-Haz-Values'!$C$3/S295</f>
        <v>1494252873563.2185</v>
      </c>
      <c r="AX295" s="39">
        <f>'Inhalation-Haz-Values'!$C$3/T295</f>
        <v>320987654320.98767</v>
      </c>
      <c r="AY295" s="39">
        <f>'Inhalation-Haz-Values'!$C$3/U295</f>
        <v>139410187667.5603</v>
      </c>
      <c r="AZ295" s="39">
        <f>'Inhalation-Haz-Values'!$C$3/V295</f>
        <v>65326633165.829147</v>
      </c>
      <c r="BA295" s="39">
        <f>'Inhalation-Haz-Values'!$C$3/W295</f>
        <v>229074889867.84143</v>
      </c>
      <c r="BB295" s="39">
        <f>'Inhalation-Haz-Values'!$C$3/X295</f>
        <v>335483870967.74194</v>
      </c>
      <c r="BC295" s="39">
        <f>'Inhalation-Haz-Values'!$C$3/Y295</f>
        <v>913884007029.87695</v>
      </c>
      <c r="BD295" s="39">
        <f>'Inhalation-Haz-Values'!$C$3/Z295</f>
        <v>1870503597122.3022</v>
      </c>
      <c r="BE295" s="39">
        <f>'Inhalation-Haz-Values'!$C$3/AA295</f>
        <v>4333333333333.3335</v>
      </c>
      <c r="BF295" s="39">
        <f>AB295*'Inhalation-Haz-Values'!$D$4</f>
        <v>2.959895623721881E-16</v>
      </c>
      <c r="BG295" s="39">
        <f>AC295*'Inhalation-Haz-Values'!$D$4</f>
        <v>1.0000424049079753E-13</v>
      </c>
      <c r="BH295" s="39">
        <f>AD295*'Inhalation-Haz-Values'!$D$4</f>
        <v>4.6553698159509207E-13</v>
      </c>
      <c r="BI295" s="39">
        <f>AE295*'Inhalation-Haz-Values'!$D$4</f>
        <v>1.0718845316973416E-12</v>
      </c>
      <c r="BJ295" s="39">
        <f>AF295*'Inhalation-Haz-Values'!$D$4</f>
        <v>2.2874533169734148E-12</v>
      </c>
      <c r="BK295" s="39">
        <f>AG295*'Inhalation-Haz-Values'!$D$4</f>
        <v>6.5232651124744379E-13</v>
      </c>
      <c r="BL295" s="39">
        <f>AH295*'Inhalation-Haz-Values'!$D$4</f>
        <v>4.4542118609406954E-13</v>
      </c>
      <c r="BM295" s="39">
        <f>AI295*'Inhalation-Haz-Values'!$D$4</f>
        <v>1.6351268057259712E-13</v>
      </c>
      <c r="BN295" s="39">
        <f>AJ295*'Inhalation-Haz-Values'!$D$4</f>
        <v>7.9888444989775047E-14</v>
      </c>
      <c r="BO295" s="39">
        <f>AK295*'Inhalation-Haz-Values'!$D$4</f>
        <v>3.4484220858895704E-14</v>
      </c>
    </row>
    <row r="296" spans="1:67" s="23" customFormat="1" x14ac:dyDescent="0.25">
      <c r="A296" s="94" t="s">
        <v>187</v>
      </c>
      <c r="B296" s="94" t="s">
        <v>193</v>
      </c>
      <c r="C296" s="94" t="s">
        <v>194</v>
      </c>
      <c r="D296" s="94" t="s">
        <v>140</v>
      </c>
      <c r="E296" s="94" t="s">
        <v>141</v>
      </c>
      <c r="F296" s="94" t="s">
        <v>134</v>
      </c>
      <c r="G296" s="94" t="s">
        <v>127</v>
      </c>
      <c r="H296" s="25">
        <v>5.5688976354082401E-15</v>
      </c>
      <c r="I296" s="25">
        <v>1.02155835691188E-12</v>
      </c>
      <c r="J296" s="25">
        <v>8.0981977566693601E-12</v>
      </c>
      <c r="K296" s="25">
        <v>1.8294571670371801E-11</v>
      </c>
      <c r="L296" s="25">
        <v>3.3985895311236799E-11</v>
      </c>
      <c r="M296" s="25">
        <v>4.6804356305578004E-12</v>
      </c>
      <c r="N296" s="25">
        <v>2.6052987065481001E-12</v>
      </c>
      <c r="O296" s="25">
        <v>9.3821563005254592E-13</v>
      </c>
      <c r="P296" s="25">
        <v>4.8981409407841499E-13</v>
      </c>
      <c r="Q296" s="25">
        <v>2.6770229890864901E-13</v>
      </c>
      <c r="R296" s="25">
        <v>6.9297711536464903E-8</v>
      </c>
      <c r="S296" s="25">
        <v>2.53928834486661E-8</v>
      </c>
      <c r="T296" s="25">
        <v>1.48016417734817E-8</v>
      </c>
      <c r="U296" s="25">
        <v>1.00324698019022E-8</v>
      </c>
      <c r="V296" s="25">
        <v>4.80623744025363E-9</v>
      </c>
      <c r="W296" s="25">
        <v>2.37922560453718E-10</v>
      </c>
      <c r="X296" s="25">
        <v>1.25991791746665E-10</v>
      </c>
      <c r="Y296" s="25">
        <v>3.4534964089025797E-11</v>
      </c>
      <c r="Z296" s="25">
        <v>1.39794777435327E-11</v>
      </c>
      <c r="AA296" s="25">
        <v>5.5778415521422698E-12</v>
      </c>
      <c r="AB296" s="25">
        <f t="shared" si="41"/>
        <v>2.8047859033327469E-4</v>
      </c>
      <c r="AC296" s="25">
        <f t="shared" si="42"/>
        <v>1.0277626773333322E-4</v>
      </c>
      <c r="AD296" s="25">
        <f t="shared" si="43"/>
        <v>5.9908812674999957E-5</v>
      </c>
      <c r="AE296" s="25">
        <f t="shared" si="44"/>
        <v>4.0605857324999663E-5</v>
      </c>
      <c r="AF296" s="25">
        <f t="shared" si="45"/>
        <v>1.9452975749999966E-5</v>
      </c>
      <c r="AG296" s="25">
        <f t="shared" si="46"/>
        <v>9.6297818333333064E-7</v>
      </c>
      <c r="AH296" s="25">
        <f t="shared" si="47"/>
        <v>5.0994469166666543E-7</v>
      </c>
      <c r="AI296" s="25">
        <f t="shared" si="48"/>
        <v>1.3977832499999969E-7</v>
      </c>
      <c r="AJ296" s="25">
        <f t="shared" si="49"/>
        <v>5.6581149999999832E-8</v>
      </c>
      <c r="AK296" s="25">
        <f t="shared" si="50"/>
        <v>2.2575999999999957E-8</v>
      </c>
      <c r="AL296" s="39">
        <f>'Inhalation-Haz-Values'!$C$2/H296</f>
        <v>434556380532679.06</v>
      </c>
      <c r="AM296" s="39">
        <f>'Inhalation-Haz-Values'!$C$2/I296</f>
        <v>2368929766592.6196</v>
      </c>
      <c r="AN296" s="39">
        <f>'Inhalation-Haz-Values'!$C$2/J296</f>
        <v>298831921955.34894</v>
      </c>
      <c r="AO296" s="39">
        <f>'Inhalation-Haz-Values'!$C$2/K296</f>
        <v>132279675283.09004</v>
      </c>
      <c r="AP296" s="39">
        <f>'Inhalation-Haz-Values'!$C$2/L296</f>
        <v>71206009959.074768</v>
      </c>
      <c r="AQ296" s="39">
        <f>'Inhalation-Haz-Values'!$C$2/M296</f>
        <v>517045888677.58698</v>
      </c>
      <c r="AR296" s="39">
        <f>'Inhalation-Haz-Values'!$C$2/N296</f>
        <v>928876214430.85413</v>
      </c>
      <c r="AS296" s="39">
        <f>'Inhalation-Haz-Values'!$C$2/O296</f>
        <v>2579364404603.3052</v>
      </c>
      <c r="AT296" s="39">
        <f>'Inhalation-Haz-Values'!$C$2/P296</f>
        <v>4940649992020.3984</v>
      </c>
      <c r="AU296" s="39">
        <f>'Inhalation-Haz-Values'!$C$2/Q296</f>
        <v>9039892484546.0625</v>
      </c>
      <c r="AV296" s="39">
        <f>'Inhalation-Haz-Values'!$C$3/R296</f>
        <v>75038553.001331463</v>
      </c>
      <c r="AW296" s="39">
        <f>'Inhalation-Haz-Values'!$C$3/S296</f>
        <v>204781785.04273641</v>
      </c>
      <c r="AX296" s="39">
        <f>'Inhalation-Haz-Values'!$C$3/T296</f>
        <v>351312380.0439629</v>
      </c>
      <c r="AY296" s="39">
        <f>'Inhalation-Haz-Values'!$C$3/U296</f>
        <v>518317034.85557038</v>
      </c>
      <c r="AZ296" s="39">
        <f>'Inhalation-Haz-Values'!$C$3/V296</f>
        <v>1081927404.6780324</v>
      </c>
      <c r="BA296" s="39">
        <f>'Inhalation-Haz-Values'!$C$3/W296</f>
        <v>21855850870.483269</v>
      </c>
      <c r="BB296" s="39">
        <f>'Inhalation-Haz-Values'!$C$3/X296</f>
        <v>41272529963.346947</v>
      </c>
      <c r="BC296" s="39">
        <f>'Inhalation-Haz-Values'!$C$3/Y296</f>
        <v>150572040167.61691</v>
      </c>
      <c r="BD296" s="39">
        <f>'Inhalation-Haz-Values'!$C$3/Z296</f>
        <v>371973838751.2843</v>
      </c>
      <c r="BE296" s="39">
        <f>'Inhalation-Haz-Values'!$C$3/AA296</f>
        <v>932260257196.23523</v>
      </c>
      <c r="BF296" s="39">
        <f>AB296*'Inhalation-Haz-Values'!$D$4</f>
        <v>1.9913979913662504E-9</v>
      </c>
      <c r="BG296" s="39">
        <f>AC296*'Inhalation-Haz-Values'!$D$4</f>
        <v>7.2971150090666586E-10</v>
      </c>
      <c r="BH296" s="39">
        <f>AD296*'Inhalation-Haz-Values'!$D$4</f>
        <v>4.253525699924997E-10</v>
      </c>
      <c r="BI296" s="39">
        <f>AE296*'Inhalation-Haz-Values'!$D$4</f>
        <v>2.8830158700749761E-10</v>
      </c>
      <c r="BJ296" s="39">
        <f>AF296*'Inhalation-Haz-Values'!$D$4</f>
        <v>1.3811612782499975E-10</v>
      </c>
      <c r="BK296" s="39">
        <f>AG296*'Inhalation-Haz-Values'!$D$4</f>
        <v>6.8371451016666476E-12</v>
      </c>
      <c r="BL296" s="39">
        <f>AH296*'Inhalation-Haz-Values'!$D$4</f>
        <v>3.6206073108333243E-12</v>
      </c>
      <c r="BM296" s="39">
        <f>AI296*'Inhalation-Haz-Values'!$D$4</f>
        <v>9.9242610749999776E-13</v>
      </c>
      <c r="BN296" s="39">
        <f>AJ296*'Inhalation-Haz-Values'!$D$4</f>
        <v>4.0172616499999881E-13</v>
      </c>
      <c r="BO296" s="39">
        <f>AK296*'Inhalation-Haz-Values'!$D$4</f>
        <v>1.6028959999999968E-13</v>
      </c>
    </row>
    <row r="297" spans="1:67" s="23" customFormat="1" ht="14.45" customHeight="1" x14ac:dyDescent="0.25">
      <c r="A297" s="94" t="s">
        <v>187</v>
      </c>
      <c r="B297" s="94" t="s">
        <v>193</v>
      </c>
      <c r="C297" s="94" t="s">
        <v>194</v>
      </c>
      <c r="D297" s="94" t="s">
        <v>140</v>
      </c>
      <c r="E297" s="94" t="s">
        <v>141</v>
      </c>
      <c r="F297" s="94" t="s">
        <v>137</v>
      </c>
      <c r="G297" s="94" t="s">
        <v>127</v>
      </c>
      <c r="H297" s="25">
        <v>0</v>
      </c>
      <c r="I297" s="25">
        <v>0</v>
      </c>
      <c r="J297" s="25">
        <v>0</v>
      </c>
      <c r="K297" s="25">
        <v>0</v>
      </c>
      <c r="L297" s="25">
        <v>0</v>
      </c>
      <c r="M297" s="25">
        <v>0</v>
      </c>
      <c r="N297" s="25">
        <v>0</v>
      </c>
      <c r="O297" s="25">
        <v>0</v>
      </c>
      <c r="P297" s="25">
        <v>0</v>
      </c>
      <c r="Q297" s="25">
        <v>0</v>
      </c>
      <c r="R297" s="25">
        <v>6.9297668628738795E-8</v>
      </c>
      <c r="S297" s="25">
        <v>2.5384408700485E-8</v>
      </c>
      <c r="T297" s="25">
        <v>1.46702944245149E-8</v>
      </c>
      <c r="U297" s="25">
        <v>9.9618349333063798E-9</v>
      </c>
      <c r="V297" s="25">
        <v>4.6599062121058998E-9</v>
      </c>
      <c r="W297" s="25">
        <v>1.7894605231911799E-10</v>
      </c>
      <c r="X297" s="25">
        <v>9.8916610120250594E-11</v>
      </c>
      <c r="Y297" s="25">
        <v>2.1253871589531099E-11</v>
      </c>
      <c r="Z297" s="25">
        <v>6.8651355345594099E-12</v>
      </c>
      <c r="AA297" s="25">
        <v>2.2778622031628901E-12</v>
      </c>
      <c r="AB297" s="25">
        <f t="shared" si="41"/>
        <v>2.8047841666666631E-4</v>
      </c>
      <c r="AC297" s="25">
        <f t="shared" si="42"/>
        <v>1.0274196666666648E-4</v>
      </c>
      <c r="AD297" s="25">
        <f t="shared" si="43"/>
        <v>5.9377191666666443E-5</v>
      </c>
      <c r="AE297" s="25">
        <f t="shared" si="44"/>
        <v>4.031996666666664E-5</v>
      </c>
      <c r="AF297" s="25">
        <f t="shared" si="45"/>
        <v>1.8860708333333325E-5</v>
      </c>
      <c r="AG297" s="25">
        <f t="shared" si="46"/>
        <v>7.2427408333332991E-7</v>
      </c>
      <c r="AH297" s="25">
        <f t="shared" si="47"/>
        <v>4.0035941666666656E-7</v>
      </c>
      <c r="AI297" s="25">
        <f t="shared" si="48"/>
        <v>8.6023849999999896E-8</v>
      </c>
      <c r="AJ297" s="25">
        <f t="shared" si="49"/>
        <v>2.7786249999999969E-8</v>
      </c>
      <c r="AK297" s="25">
        <f t="shared" si="50"/>
        <v>9.219519166666651E-9</v>
      </c>
      <c r="AL297" s="39" t="e">
        <f>'Inhalation-Haz-Values'!$C$2/H297</f>
        <v>#DIV/0!</v>
      </c>
      <c r="AM297" s="39" t="e">
        <f>'Inhalation-Haz-Values'!$C$2/I297</f>
        <v>#DIV/0!</v>
      </c>
      <c r="AN297" s="39" t="e">
        <f>'Inhalation-Haz-Values'!$C$2/J297</f>
        <v>#DIV/0!</v>
      </c>
      <c r="AO297" s="39" t="e">
        <f>'Inhalation-Haz-Values'!$C$2/K297</f>
        <v>#DIV/0!</v>
      </c>
      <c r="AP297" s="39" t="e">
        <f>'Inhalation-Haz-Values'!$C$2/L297</f>
        <v>#DIV/0!</v>
      </c>
      <c r="AQ297" s="39" t="e">
        <f>'Inhalation-Haz-Values'!$C$2/M297</f>
        <v>#DIV/0!</v>
      </c>
      <c r="AR297" s="39" t="e">
        <f>'Inhalation-Haz-Values'!$C$2/N297</f>
        <v>#DIV/0!</v>
      </c>
      <c r="AS297" s="39" t="e">
        <f>'Inhalation-Haz-Values'!$C$2/O297</f>
        <v>#DIV/0!</v>
      </c>
      <c r="AT297" s="39" t="e">
        <f>'Inhalation-Haz-Values'!$C$2/P297</f>
        <v>#DIV/0!</v>
      </c>
      <c r="AU297" s="39" t="e">
        <f>'Inhalation-Haz-Values'!$C$2/Q297</f>
        <v>#DIV/0!</v>
      </c>
      <c r="AV297" s="39">
        <f>'Inhalation-Haz-Values'!$C$3/R297</f>
        <v>75038599.463698</v>
      </c>
      <c r="AW297" s="39">
        <f>'Inhalation-Haz-Values'!$C$3/S297</f>
        <v>204850152.75934505</v>
      </c>
      <c r="AX297" s="39">
        <f>'Inhalation-Haz-Values'!$C$3/T297</f>
        <v>354457780.43217069</v>
      </c>
      <c r="AY297" s="39">
        <f>'Inhalation-Haz-Values'!$C$3/U297</f>
        <v>521992186.66174942</v>
      </c>
      <c r="AZ297" s="39">
        <f>'Inhalation-Haz-Values'!$C$3/V297</f>
        <v>1115902287.151402</v>
      </c>
      <c r="BA297" s="39">
        <f>'Inhalation-Haz-Values'!$C$3/W297</f>
        <v>29059037249.543446</v>
      </c>
      <c r="BB297" s="39">
        <f>'Inhalation-Haz-Values'!$C$3/X297</f>
        <v>52569533000.357399</v>
      </c>
      <c r="BC297" s="39">
        <f>'Inhalation-Haz-Values'!$C$3/Y297</f>
        <v>244661306910.37653</v>
      </c>
      <c r="BD297" s="39">
        <f>'Inhalation-Haz-Values'!$C$3/Z297</f>
        <v>757450450005.38733</v>
      </c>
      <c r="BE297" s="39">
        <f>'Inhalation-Haz-Values'!$C$3/AA297</f>
        <v>2282842216170.7681</v>
      </c>
      <c r="BF297" s="39">
        <f>AB297*'Inhalation-Haz-Values'!$D$4</f>
        <v>1.9913967583333308E-9</v>
      </c>
      <c r="BG297" s="39">
        <f>AC297*'Inhalation-Haz-Values'!$D$4</f>
        <v>7.2946796333333198E-10</v>
      </c>
      <c r="BH297" s="39">
        <f>AD297*'Inhalation-Haz-Values'!$D$4</f>
        <v>4.2157806083333173E-10</v>
      </c>
      <c r="BI297" s="39">
        <f>AE297*'Inhalation-Haz-Values'!$D$4</f>
        <v>2.8627176333333311E-10</v>
      </c>
      <c r="BJ297" s="39">
        <f>AF297*'Inhalation-Haz-Values'!$D$4</f>
        <v>1.339110291666666E-10</v>
      </c>
      <c r="BK297" s="39">
        <f>AG297*'Inhalation-Haz-Values'!$D$4</f>
        <v>5.1423459916666423E-12</v>
      </c>
      <c r="BL297" s="39">
        <f>AH297*'Inhalation-Haz-Values'!$D$4</f>
        <v>2.8425518583333326E-12</v>
      </c>
      <c r="BM297" s="39">
        <f>AI297*'Inhalation-Haz-Values'!$D$4</f>
        <v>6.1076933499999922E-13</v>
      </c>
      <c r="BN297" s="39">
        <f>AJ297*'Inhalation-Haz-Values'!$D$4</f>
        <v>1.9728237499999977E-13</v>
      </c>
      <c r="BO297" s="39">
        <f>AK297*'Inhalation-Haz-Values'!$D$4</f>
        <v>6.5458586083333217E-14</v>
      </c>
    </row>
    <row r="298" spans="1:67" s="23" customFormat="1" x14ac:dyDescent="0.25">
      <c r="A298" s="94" t="s">
        <v>187</v>
      </c>
      <c r="B298" s="94" t="s">
        <v>193</v>
      </c>
      <c r="C298" s="94" t="s">
        <v>194</v>
      </c>
      <c r="D298" s="94" t="s">
        <v>140</v>
      </c>
      <c r="E298" s="94" t="s">
        <v>141</v>
      </c>
      <c r="F298" s="94" t="s">
        <v>138</v>
      </c>
      <c r="G298" s="94" t="s">
        <v>127</v>
      </c>
      <c r="H298" s="25">
        <v>1.7397993431689501E-18</v>
      </c>
      <c r="I298" s="25">
        <v>2.54239480598221E-13</v>
      </c>
      <c r="J298" s="25">
        <v>2.1589700838722699E-12</v>
      </c>
      <c r="K298" s="25">
        <v>7.8033449878738895E-12</v>
      </c>
      <c r="L298" s="25">
        <v>1.9700483730800301E-11</v>
      </c>
      <c r="M298" s="25">
        <v>4.1464813308407404E-12</v>
      </c>
      <c r="N298" s="25">
        <v>2.44466645614389E-12</v>
      </c>
      <c r="O298" s="25">
        <v>9.1535305173807598E-13</v>
      </c>
      <c r="P298" s="25">
        <v>4.8862939571543997E-13</v>
      </c>
      <c r="Q298" s="25">
        <v>2.6768500404203698E-13</v>
      </c>
      <c r="R298" s="25">
        <v>4.7581120237974897E-14</v>
      </c>
      <c r="S298" s="25">
        <v>8.3662517178657995E-12</v>
      </c>
      <c r="T298" s="25">
        <v>4.23331226758286E-11</v>
      </c>
      <c r="U298" s="25">
        <v>8.55526607972918E-11</v>
      </c>
      <c r="V298" s="25">
        <v>1.8394398052243299E-10</v>
      </c>
      <c r="W298" s="25">
        <v>5.29732293350848E-11</v>
      </c>
      <c r="X298" s="25">
        <v>3.1562929794866598E-11</v>
      </c>
      <c r="Y298" s="25">
        <v>1.3675153976354001E-11</v>
      </c>
      <c r="Z298" s="25">
        <v>6.9849642532336301E-12</v>
      </c>
      <c r="AA298" s="25">
        <v>3.2628155631062999E-12</v>
      </c>
      <c r="AB298" s="25">
        <f t="shared" si="41"/>
        <v>1.9258190833333317E-10</v>
      </c>
      <c r="AC298" s="25">
        <f t="shared" si="42"/>
        <v>3.386193333333331E-8</v>
      </c>
      <c r="AD298" s="25">
        <f t="shared" si="43"/>
        <v>1.7134093333333327E-7</v>
      </c>
      <c r="AE298" s="25">
        <f t="shared" si="44"/>
        <v>3.462695833333331E-7</v>
      </c>
      <c r="AF298" s="25">
        <f t="shared" si="45"/>
        <v>7.4450291666666524E-7</v>
      </c>
      <c r="AG298" s="25">
        <f t="shared" si="46"/>
        <v>2.1440616666666632E-7</v>
      </c>
      <c r="AH298" s="25">
        <f t="shared" si="47"/>
        <v>1.2774918333333329E-7</v>
      </c>
      <c r="AI298" s="25">
        <f t="shared" si="48"/>
        <v>5.5349416666666336E-8</v>
      </c>
      <c r="AJ298" s="25">
        <f t="shared" si="49"/>
        <v>2.8271250000000002E-8</v>
      </c>
      <c r="AK298" s="25">
        <f t="shared" si="50"/>
        <v>1.3206062499999978E-8</v>
      </c>
      <c r="AL298" s="39">
        <f>'Inhalation-Haz-Values'!$C$2/H298</f>
        <v>1.3909650038102103E+18</v>
      </c>
      <c r="AM298" s="39">
        <f>'Inhalation-Haz-Values'!$C$2/I298</f>
        <v>9518584581378.875</v>
      </c>
      <c r="AN298" s="39">
        <f>'Inhalation-Haz-Values'!$C$2/J298</f>
        <v>1120904832390.9861</v>
      </c>
      <c r="AO298" s="39">
        <f>'Inhalation-Haz-Values'!$C$2/K298</f>
        <v>310123415504.58051</v>
      </c>
      <c r="AP298" s="39">
        <f>'Inhalation-Haz-Values'!$C$2/L298</f>
        <v>122839623283.79291</v>
      </c>
      <c r="AQ298" s="39">
        <f>'Inhalation-Haz-Values'!$C$2/M298</f>
        <v>583627371477.71521</v>
      </c>
      <c r="AR298" s="39">
        <f>'Inhalation-Haz-Values'!$C$2/N298</f>
        <v>989910093427.30627</v>
      </c>
      <c r="AS298" s="39">
        <f>'Inhalation-Haz-Values'!$C$2/O298</f>
        <v>2643788640246.3994</v>
      </c>
      <c r="AT298" s="39">
        <f>'Inhalation-Haz-Values'!$C$2/P298</f>
        <v>4952628763680.2764</v>
      </c>
      <c r="AU298" s="39">
        <f>'Inhalation-Haz-Values'!$C$2/Q298</f>
        <v>9040476543168.498</v>
      </c>
      <c r="AV298" s="39">
        <f>'Inhalation-Haz-Values'!$C$3/R298</f>
        <v>109287044398963.86</v>
      </c>
      <c r="AW298" s="39">
        <f>'Inhalation-Haz-Values'!$C$3/S298</f>
        <v>621544770030.71826</v>
      </c>
      <c r="AX298" s="39">
        <f>'Inhalation-Haz-Values'!$C$3/T298</f>
        <v>122835256917.37123</v>
      </c>
      <c r="AY298" s="39">
        <f>'Inhalation-Haz-Values'!$C$3/U298</f>
        <v>60781277303.821838</v>
      </c>
      <c r="AZ298" s="39">
        <f>'Inhalation-Haz-Values'!$C$3/V298</f>
        <v>28269476311.380741</v>
      </c>
      <c r="BA298" s="39">
        <f>'Inhalation-Haz-Values'!$C$3/W298</f>
        <v>98162790248.393982</v>
      </c>
      <c r="BB298" s="39">
        <f>'Inhalation-Haz-Values'!$C$3/X298</f>
        <v>164750231800.27252</v>
      </c>
      <c r="BC298" s="39">
        <f>'Inhalation-Haz-Values'!$C$3/Y298</f>
        <v>380251659980.67963</v>
      </c>
      <c r="BD298" s="39">
        <f>'Inhalation-Haz-Values'!$C$3/Z298</f>
        <v>744456207860.005</v>
      </c>
      <c r="BE298" s="39">
        <f>'Inhalation-Haz-Values'!$C$3/AA298</f>
        <v>1593715580738.9375</v>
      </c>
      <c r="BF298" s="39">
        <f>AB298*'Inhalation-Haz-Values'!$D$4</f>
        <v>1.3673315491666655E-15</v>
      </c>
      <c r="BG298" s="39">
        <f>AC298*'Inhalation-Haz-Values'!$D$4</f>
        <v>2.4041972666666649E-13</v>
      </c>
      <c r="BH298" s="39">
        <f>AD298*'Inhalation-Haz-Values'!$D$4</f>
        <v>1.2165206266666663E-12</v>
      </c>
      <c r="BI298" s="39">
        <f>AE298*'Inhalation-Haz-Values'!$D$4</f>
        <v>2.4585140416666648E-12</v>
      </c>
      <c r="BJ298" s="39">
        <f>AF298*'Inhalation-Haz-Values'!$D$4</f>
        <v>5.2859707083333228E-12</v>
      </c>
      <c r="BK298" s="39">
        <f>AG298*'Inhalation-Haz-Values'!$D$4</f>
        <v>1.5222837833333309E-12</v>
      </c>
      <c r="BL298" s="39">
        <f>AH298*'Inhalation-Haz-Values'!$D$4</f>
        <v>9.0701920166666629E-13</v>
      </c>
      <c r="BM298" s="39">
        <f>AI298*'Inhalation-Haz-Values'!$D$4</f>
        <v>3.9298085833333096E-13</v>
      </c>
      <c r="BN298" s="39">
        <f>AJ298*'Inhalation-Haz-Values'!$D$4</f>
        <v>2.0072587500000001E-13</v>
      </c>
      <c r="BO298" s="39">
        <f>AK298*'Inhalation-Haz-Values'!$D$4</f>
        <v>9.3763043749999835E-14</v>
      </c>
    </row>
    <row r="299" spans="1:67" s="23" customFormat="1" ht="14.45" customHeight="1" x14ac:dyDescent="0.25">
      <c r="A299" s="94" t="s">
        <v>187</v>
      </c>
      <c r="B299" s="94" t="s">
        <v>196</v>
      </c>
      <c r="C299" s="94" t="s">
        <v>197</v>
      </c>
      <c r="D299" s="94">
        <v>2017</v>
      </c>
      <c r="E299" s="94">
        <v>2016</v>
      </c>
      <c r="F299" s="94" t="s">
        <v>134</v>
      </c>
      <c r="G299" s="94" t="s">
        <v>127</v>
      </c>
      <c r="H299" s="25">
        <v>5.7900000000000002E-8</v>
      </c>
      <c r="I299" s="25">
        <v>7.1600000000000002E-12</v>
      </c>
      <c r="J299" s="25">
        <v>5.5299999999999999E-11</v>
      </c>
      <c r="K299" s="25">
        <v>9.9500000000000005E-11</v>
      </c>
      <c r="L299" s="25">
        <v>1.7399999999999999E-10</v>
      </c>
      <c r="M299" s="25">
        <v>2.4699999999999999E-11</v>
      </c>
      <c r="N299" s="25">
        <v>1.44E-11</v>
      </c>
      <c r="O299" s="25">
        <v>4.1200000000000002E-12</v>
      </c>
      <c r="P299" s="25">
        <v>1.7699999999999999E-12</v>
      </c>
      <c r="Q299" s="25">
        <v>8.0699999999999999E-13</v>
      </c>
      <c r="R299" s="25">
        <v>3.3699999999999999E-5</v>
      </c>
      <c r="S299" s="25">
        <v>1.6900000000000001E-5</v>
      </c>
      <c r="T299" s="25">
        <v>9.38E-6</v>
      </c>
      <c r="U299" s="25">
        <v>6.81E-6</v>
      </c>
      <c r="V299" s="25">
        <v>3.14E-6</v>
      </c>
      <c r="W299" s="25">
        <v>1.09E-7</v>
      </c>
      <c r="X299" s="25">
        <v>5.9599999999999998E-8</v>
      </c>
      <c r="Y299" s="25">
        <v>1.26E-8</v>
      </c>
      <c r="Z299" s="25">
        <v>3.9700000000000001E-9</v>
      </c>
      <c r="AA299" s="25">
        <v>1.2400000000000001E-9</v>
      </c>
      <c r="AB299" s="25">
        <f t="shared" si="41"/>
        <v>0.13639885480572597</v>
      </c>
      <c r="AC299" s="25">
        <f t="shared" si="42"/>
        <v>6.8401799591002052E-2</v>
      </c>
      <c r="AD299" s="25">
        <f t="shared" si="43"/>
        <v>3.7965022494887521E-2</v>
      </c>
      <c r="AE299" s="25">
        <f t="shared" si="44"/>
        <v>2.7563092024539878E-2</v>
      </c>
      <c r="AF299" s="25">
        <f t="shared" si="45"/>
        <v>1.2708973415132923E-2</v>
      </c>
      <c r="AG299" s="25">
        <f t="shared" si="46"/>
        <v>4.4117137014314923E-4</v>
      </c>
      <c r="AH299" s="25">
        <f t="shared" si="47"/>
        <v>2.412276482617587E-4</v>
      </c>
      <c r="AI299" s="25">
        <f t="shared" si="48"/>
        <v>5.0997791411042941E-5</v>
      </c>
      <c r="AJ299" s="25">
        <f t="shared" si="49"/>
        <v>1.6068351738241309E-5</v>
      </c>
      <c r="AK299" s="25">
        <f t="shared" si="50"/>
        <v>5.0188302658486704E-6</v>
      </c>
      <c r="AL299" s="39">
        <f>'Inhalation-Haz-Values'!$C$2/H299</f>
        <v>41796200.34542314</v>
      </c>
      <c r="AM299" s="39">
        <f>'Inhalation-Haz-Values'!$C$2/I299</f>
        <v>337988826815.64246</v>
      </c>
      <c r="AN299" s="39">
        <f>'Inhalation-Haz-Values'!$C$2/J299</f>
        <v>43761301989.150093</v>
      </c>
      <c r="AO299" s="39">
        <f>'Inhalation-Haz-Values'!$C$2/K299</f>
        <v>24321608040.201004</v>
      </c>
      <c r="AP299" s="39">
        <f>'Inhalation-Haz-Values'!$C$2/L299</f>
        <v>13908045977.011494</v>
      </c>
      <c r="AQ299" s="39">
        <f>'Inhalation-Haz-Values'!$C$2/M299</f>
        <v>97975708502.024292</v>
      </c>
      <c r="AR299" s="39">
        <f>'Inhalation-Haz-Values'!$C$2/N299</f>
        <v>168055555555.55554</v>
      </c>
      <c r="AS299" s="39">
        <f>'Inhalation-Haz-Values'!$C$2/O299</f>
        <v>587378640776.69897</v>
      </c>
      <c r="AT299" s="39">
        <f>'Inhalation-Haz-Values'!$C$2/P299</f>
        <v>1367231638418.0791</v>
      </c>
      <c r="AU299" s="39">
        <f>'Inhalation-Haz-Values'!$C$2/Q299</f>
        <v>2998760842627.0137</v>
      </c>
      <c r="AV299" s="39">
        <f>'Inhalation-Haz-Values'!$C$3/R299</f>
        <v>154302.67062314542</v>
      </c>
      <c r="AW299" s="39">
        <f>'Inhalation-Haz-Values'!$C$3/S299</f>
        <v>307692.30769230769</v>
      </c>
      <c r="AX299" s="39">
        <f>'Inhalation-Haz-Values'!$C$3/T299</f>
        <v>554371.00213219621</v>
      </c>
      <c r="AY299" s="39">
        <f>'Inhalation-Haz-Values'!$C$3/U299</f>
        <v>763582.96622613806</v>
      </c>
      <c r="AZ299" s="39">
        <f>'Inhalation-Haz-Values'!$C$3/V299</f>
        <v>1656050.9554140128</v>
      </c>
      <c r="BA299" s="39">
        <f>'Inhalation-Haz-Values'!$C$3/W299</f>
        <v>47706422.018348627</v>
      </c>
      <c r="BB299" s="39">
        <f>'Inhalation-Haz-Values'!$C$3/X299</f>
        <v>87248322.147651017</v>
      </c>
      <c r="BC299" s="39">
        <f>'Inhalation-Haz-Values'!$C$3/Y299</f>
        <v>412698412.69841272</v>
      </c>
      <c r="BD299" s="39">
        <f>'Inhalation-Haz-Values'!$C$3/Z299</f>
        <v>1309823677.5818639</v>
      </c>
      <c r="BE299" s="39">
        <f>'Inhalation-Haz-Values'!$C$3/AA299</f>
        <v>4193548387.0967741</v>
      </c>
      <c r="BF299" s="39">
        <f>AB299*'Inhalation-Haz-Values'!$D$4</f>
        <v>9.6843186912065434E-7</v>
      </c>
      <c r="BG299" s="39">
        <f>AC299*'Inhalation-Haz-Values'!$D$4</f>
        <v>4.856527770961146E-7</v>
      </c>
      <c r="BH299" s="39">
        <f>AD299*'Inhalation-Haz-Values'!$D$4</f>
        <v>2.695516597137014E-7</v>
      </c>
      <c r="BI299" s="39">
        <f>AE299*'Inhalation-Haz-Values'!$D$4</f>
        <v>1.9569795337423313E-7</v>
      </c>
      <c r="BJ299" s="39">
        <f>AF299*'Inhalation-Haz-Values'!$D$4</f>
        <v>9.0233711247443745E-8</v>
      </c>
      <c r="BK299" s="39">
        <f>AG299*'Inhalation-Haz-Values'!$D$4</f>
        <v>3.1323167280163596E-9</v>
      </c>
      <c r="BL299" s="39">
        <f>AH299*'Inhalation-Haz-Values'!$D$4</f>
        <v>1.7127163026584866E-9</v>
      </c>
      <c r="BM299" s="39">
        <f>AI299*'Inhalation-Haz-Values'!$D$4</f>
        <v>3.620843190184049E-10</v>
      </c>
      <c r="BN299" s="39">
        <f>AJ299*'Inhalation-Haz-Values'!$D$4</f>
        <v>1.1408529734151329E-10</v>
      </c>
      <c r="BO299" s="39">
        <f>AK299*'Inhalation-Haz-Values'!$D$4</f>
        <v>3.5633694887525562E-11</v>
      </c>
    </row>
    <row r="300" spans="1:67" s="23" customFormat="1" x14ac:dyDescent="0.25">
      <c r="A300" s="94" t="s">
        <v>187</v>
      </c>
      <c r="B300" s="94" t="s">
        <v>196</v>
      </c>
      <c r="C300" s="94" t="s">
        <v>197</v>
      </c>
      <c r="D300" s="94">
        <v>2017</v>
      </c>
      <c r="E300" s="94">
        <v>2016</v>
      </c>
      <c r="F300" s="94" t="s">
        <v>137</v>
      </c>
      <c r="G300" s="94" t="s">
        <v>127</v>
      </c>
      <c r="H300" s="25">
        <v>5.7900000000000002E-8</v>
      </c>
      <c r="I300" s="25">
        <v>0</v>
      </c>
      <c r="J300" s="25">
        <v>0</v>
      </c>
      <c r="K300" s="25">
        <v>0</v>
      </c>
      <c r="L300" s="25">
        <v>0</v>
      </c>
      <c r="M300" s="25">
        <v>0</v>
      </c>
      <c r="N300" s="25">
        <v>0</v>
      </c>
      <c r="O300" s="25">
        <v>0</v>
      </c>
      <c r="P300" s="25">
        <v>0</v>
      </c>
      <c r="Q300" s="25">
        <v>0</v>
      </c>
      <c r="R300" s="25">
        <v>3.3699999999999999E-5</v>
      </c>
      <c r="S300" s="25">
        <v>1.6900000000000001E-5</v>
      </c>
      <c r="T300" s="25">
        <v>9.38E-6</v>
      </c>
      <c r="U300" s="25">
        <v>6.81E-6</v>
      </c>
      <c r="V300" s="25">
        <v>3.14E-6</v>
      </c>
      <c r="W300" s="25">
        <v>1.08E-7</v>
      </c>
      <c r="X300" s="25">
        <v>5.9300000000000002E-8</v>
      </c>
      <c r="Y300" s="25">
        <v>1.2499999999999999E-8</v>
      </c>
      <c r="Z300" s="25">
        <v>3.94E-9</v>
      </c>
      <c r="AA300" s="25">
        <v>1.2300000000000001E-9</v>
      </c>
      <c r="AB300" s="25">
        <f t="shared" si="41"/>
        <v>0.13639885480572597</v>
      </c>
      <c r="AC300" s="25">
        <f t="shared" si="42"/>
        <v>6.8401799591002052E-2</v>
      </c>
      <c r="AD300" s="25">
        <f t="shared" si="43"/>
        <v>3.7965022494887521E-2</v>
      </c>
      <c r="AE300" s="25">
        <f t="shared" si="44"/>
        <v>2.7563092024539878E-2</v>
      </c>
      <c r="AF300" s="25">
        <f t="shared" si="45"/>
        <v>1.2708973415132923E-2</v>
      </c>
      <c r="AG300" s="25">
        <f t="shared" si="46"/>
        <v>4.3712392638036812E-4</v>
      </c>
      <c r="AH300" s="25">
        <f t="shared" si="47"/>
        <v>2.4001341513292434E-4</v>
      </c>
      <c r="AI300" s="25">
        <f t="shared" si="48"/>
        <v>5.0593047034764817E-5</v>
      </c>
      <c r="AJ300" s="25">
        <f t="shared" si="49"/>
        <v>1.5946928425357874E-5</v>
      </c>
      <c r="AK300" s="25">
        <f t="shared" si="50"/>
        <v>4.9783558282208587E-6</v>
      </c>
      <c r="AL300" s="39">
        <f>'Inhalation-Haz-Values'!$C$2/H300</f>
        <v>41796200.34542314</v>
      </c>
      <c r="AM300" s="39" t="e">
        <f>'Inhalation-Haz-Values'!$C$2/I300</f>
        <v>#DIV/0!</v>
      </c>
      <c r="AN300" s="39" t="e">
        <f>'Inhalation-Haz-Values'!$C$2/J300</f>
        <v>#DIV/0!</v>
      </c>
      <c r="AO300" s="39" t="e">
        <f>'Inhalation-Haz-Values'!$C$2/K300</f>
        <v>#DIV/0!</v>
      </c>
      <c r="AP300" s="39" t="e">
        <f>'Inhalation-Haz-Values'!$C$2/L300</f>
        <v>#DIV/0!</v>
      </c>
      <c r="AQ300" s="39" t="e">
        <f>'Inhalation-Haz-Values'!$C$2/M300</f>
        <v>#DIV/0!</v>
      </c>
      <c r="AR300" s="39" t="e">
        <f>'Inhalation-Haz-Values'!$C$2/N300</f>
        <v>#DIV/0!</v>
      </c>
      <c r="AS300" s="39" t="e">
        <f>'Inhalation-Haz-Values'!$C$2/O300</f>
        <v>#DIV/0!</v>
      </c>
      <c r="AT300" s="39" t="e">
        <f>'Inhalation-Haz-Values'!$C$2/P300</f>
        <v>#DIV/0!</v>
      </c>
      <c r="AU300" s="39" t="e">
        <f>'Inhalation-Haz-Values'!$C$2/Q300</f>
        <v>#DIV/0!</v>
      </c>
      <c r="AV300" s="39">
        <f>'Inhalation-Haz-Values'!$C$3/R300</f>
        <v>154302.67062314542</v>
      </c>
      <c r="AW300" s="39">
        <f>'Inhalation-Haz-Values'!$C$3/S300</f>
        <v>307692.30769230769</v>
      </c>
      <c r="AX300" s="39">
        <f>'Inhalation-Haz-Values'!$C$3/T300</f>
        <v>554371.00213219621</v>
      </c>
      <c r="AY300" s="39">
        <f>'Inhalation-Haz-Values'!$C$3/U300</f>
        <v>763582.96622613806</v>
      </c>
      <c r="AZ300" s="39">
        <f>'Inhalation-Haz-Values'!$C$3/V300</f>
        <v>1656050.9554140128</v>
      </c>
      <c r="BA300" s="39">
        <f>'Inhalation-Haz-Values'!$C$3/W300</f>
        <v>48148148.148148149</v>
      </c>
      <c r="BB300" s="39">
        <f>'Inhalation-Haz-Values'!$C$3/X300</f>
        <v>87689713.322091058</v>
      </c>
      <c r="BC300" s="39">
        <f>'Inhalation-Haz-Values'!$C$3/Y300</f>
        <v>416000000.00000006</v>
      </c>
      <c r="BD300" s="39">
        <f>'Inhalation-Haz-Values'!$C$3/Z300</f>
        <v>1319796954.3147209</v>
      </c>
      <c r="BE300" s="39">
        <f>'Inhalation-Haz-Values'!$C$3/AA300</f>
        <v>4227642276.4227638</v>
      </c>
      <c r="BF300" s="39">
        <f>AB300*'Inhalation-Haz-Values'!$D$4</f>
        <v>9.6843186912065434E-7</v>
      </c>
      <c r="BG300" s="39">
        <f>AC300*'Inhalation-Haz-Values'!$D$4</f>
        <v>4.856527770961146E-7</v>
      </c>
      <c r="BH300" s="39">
        <f>AD300*'Inhalation-Haz-Values'!$D$4</f>
        <v>2.695516597137014E-7</v>
      </c>
      <c r="BI300" s="39">
        <f>AE300*'Inhalation-Haz-Values'!$D$4</f>
        <v>1.9569795337423313E-7</v>
      </c>
      <c r="BJ300" s="39">
        <f>AF300*'Inhalation-Haz-Values'!$D$4</f>
        <v>9.0233711247443745E-8</v>
      </c>
      <c r="BK300" s="39">
        <f>AG300*'Inhalation-Haz-Values'!$D$4</f>
        <v>3.1035798773006136E-9</v>
      </c>
      <c r="BL300" s="39">
        <f>AH300*'Inhalation-Haz-Values'!$D$4</f>
        <v>1.7040952474437628E-9</v>
      </c>
      <c r="BM300" s="39">
        <f>AI300*'Inhalation-Haz-Values'!$D$4</f>
        <v>3.5921063394683021E-10</v>
      </c>
      <c r="BN300" s="39">
        <f>AJ300*'Inhalation-Haz-Values'!$D$4</f>
        <v>1.132231918200409E-10</v>
      </c>
      <c r="BO300" s="39">
        <f>AK300*'Inhalation-Haz-Values'!$D$4</f>
        <v>3.5346326380368094E-11</v>
      </c>
    </row>
    <row r="301" spans="1:67" s="23" customFormat="1" ht="14.45" customHeight="1" x14ac:dyDescent="0.25">
      <c r="A301" s="94" t="s">
        <v>187</v>
      </c>
      <c r="B301" s="94" t="s">
        <v>196</v>
      </c>
      <c r="C301" s="94" t="s">
        <v>197</v>
      </c>
      <c r="D301" s="94">
        <v>2017</v>
      </c>
      <c r="E301" s="94">
        <v>2016</v>
      </c>
      <c r="F301" s="94" t="s">
        <v>138</v>
      </c>
      <c r="G301" s="94" t="s">
        <v>127</v>
      </c>
      <c r="H301" s="25">
        <v>3.4400000000000001E-19</v>
      </c>
      <c r="I301" s="25">
        <v>7.8599999999999998E-13</v>
      </c>
      <c r="J301" s="25">
        <v>8.8500000000000005E-12</v>
      </c>
      <c r="K301" s="25">
        <v>3.47E-11</v>
      </c>
      <c r="L301" s="25">
        <v>1.02E-10</v>
      </c>
      <c r="M301" s="25">
        <v>2.3000000000000001E-11</v>
      </c>
      <c r="N301" s="25">
        <v>1.36E-11</v>
      </c>
      <c r="O301" s="25">
        <v>4.1100000000000001E-12</v>
      </c>
      <c r="P301" s="25">
        <v>1.7699999999999999E-12</v>
      </c>
      <c r="Q301" s="25">
        <v>8.06E-13</v>
      </c>
      <c r="R301" s="25">
        <v>7.4600000000000005E-15</v>
      </c>
      <c r="S301" s="25">
        <v>3.0899999999999998E-11</v>
      </c>
      <c r="T301" s="25">
        <v>2.8200000000000001E-10</v>
      </c>
      <c r="U301" s="25">
        <v>6.7600000000000004E-10</v>
      </c>
      <c r="V301" s="25">
        <v>1.5E-9</v>
      </c>
      <c r="W301" s="25">
        <v>3.9900000000000002E-10</v>
      </c>
      <c r="X301" s="25">
        <v>2.6400000000000002E-10</v>
      </c>
      <c r="Y301" s="25">
        <v>8.5000000000000004E-11</v>
      </c>
      <c r="Z301" s="25">
        <v>3.2899999999999998E-11</v>
      </c>
      <c r="AA301" s="25">
        <v>1.1900000000000001E-11</v>
      </c>
      <c r="AB301" s="25">
        <f t="shared" si="41"/>
        <v>3.0193930470347648E-11</v>
      </c>
      <c r="AC301" s="25">
        <f t="shared" si="42"/>
        <v>1.2506601226993863E-7</v>
      </c>
      <c r="AD301" s="25">
        <f t="shared" si="43"/>
        <v>1.1413791411042946E-6</v>
      </c>
      <c r="AE301" s="25">
        <f t="shared" si="44"/>
        <v>2.7360719836400821E-6</v>
      </c>
      <c r="AF301" s="25">
        <f t="shared" si="45"/>
        <v>6.0711656441717782E-6</v>
      </c>
      <c r="AG301" s="25">
        <f t="shared" si="46"/>
        <v>1.6149300613496934E-6</v>
      </c>
      <c r="AH301" s="25">
        <f t="shared" si="47"/>
        <v>1.0685251533742332E-6</v>
      </c>
      <c r="AI301" s="25">
        <f t="shared" si="48"/>
        <v>3.4403271983640089E-7</v>
      </c>
      <c r="AJ301" s="25">
        <f t="shared" si="49"/>
        <v>1.3316089979550101E-7</v>
      </c>
      <c r="AK301" s="25">
        <f t="shared" si="50"/>
        <v>4.8164580777096117E-8</v>
      </c>
      <c r="AL301" s="39">
        <f>'Inhalation-Haz-Values'!$C$2/H301</f>
        <v>7.0348837209302323E+18</v>
      </c>
      <c r="AM301" s="39">
        <f>'Inhalation-Haz-Values'!$C$2/I301</f>
        <v>3078880407124.6821</v>
      </c>
      <c r="AN301" s="39">
        <f>'Inhalation-Haz-Values'!$C$2/J301</f>
        <v>273446327683.61578</v>
      </c>
      <c r="AO301" s="39">
        <f>'Inhalation-Haz-Values'!$C$2/K301</f>
        <v>69740634005.763687</v>
      </c>
      <c r="AP301" s="39">
        <f>'Inhalation-Haz-Values'!$C$2/L301</f>
        <v>23725490196.07843</v>
      </c>
      <c r="AQ301" s="39">
        <f>'Inhalation-Haz-Values'!$C$2/M301</f>
        <v>105217391304.34782</v>
      </c>
      <c r="AR301" s="39">
        <f>'Inhalation-Haz-Values'!$C$2/N301</f>
        <v>177941176470.58823</v>
      </c>
      <c r="AS301" s="39">
        <f>'Inhalation-Haz-Values'!$C$2/O301</f>
        <v>588807785888.07788</v>
      </c>
      <c r="AT301" s="39">
        <f>'Inhalation-Haz-Values'!$C$2/P301</f>
        <v>1367231638418.0791</v>
      </c>
      <c r="AU301" s="39">
        <f>'Inhalation-Haz-Values'!$C$2/Q301</f>
        <v>3002481389578.1636</v>
      </c>
      <c r="AV301" s="39">
        <f>'Inhalation-Haz-Values'!$C$3/R301</f>
        <v>697050938337801.63</v>
      </c>
      <c r="AW301" s="39">
        <f>'Inhalation-Haz-Values'!$C$3/S301</f>
        <v>168284789644.01297</v>
      </c>
      <c r="AX301" s="39">
        <f>'Inhalation-Haz-Values'!$C$3/T301</f>
        <v>18439716312.056736</v>
      </c>
      <c r="AY301" s="39">
        <f>'Inhalation-Haz-Values'!$C$3/U301</f>
        <v>7692307692.3076925</v>
      </c>
      <c r="AZ301" s="39">
        <f>'Inhalation-Haz-Values'!$C$3/V301</f>
        <v>3466666666.666667</v>
      </c>
      <c r="BA301" s="39">
        <f>'Inhalation-Haz-Values'!$C$3/W301</f>
        <v>13032581453.634085</v>
      </c>
      <c r="BB301" s="39">
        <f>'Inhalation-Haz-Values'!$C$3/X301</f>
        <v>19696969696.969696</v>
      </c>
      <c r="BC301" s="39">
        <f>'Inhalation-Haz-Values'!$C$3/Y301</f>
        <v>61176470588.235291</v>
      </c>
      <c r="BD301" s="39">
        <f>'Inhalation-Haz-Values'!$C$3/Z301</f>
        <v>158054711246.20062</v>
      </c>
      <c r="BE301" s="39">
        <f>'Inhalation-Haz-Values'!$C$3/AA301</f>
        <v>436974789915.96637</v>
      </c>
      <c r="BF301" s="39">
        <f>AB301*'Inhalation-Haz-Values'!$D$4</f>
        <v>2.143769063394683E-16</v>
      </c>
      <c r="BG301" s="39">
        <f>AC301*'Inhalation-Haz-Values'!$D$4</f>
        <v>8.8796868711656428E-13</v>
      </c>
      <c r="BH301" s="39">
        <f>AD301*'Inhalation-Haz-Values'!$D$4</f>
        <v>8.103791901840491E-12</v>
      </c>
      <c r="BI301" s="39">
        <f>AE301*'Inhalation-Haz-Values'!$D$4</f>
        <v>1.9426111083844583E-11</v>
      </c>
      <c r="BJ301" s="39">
        <f>AF301*'Inhalation-Haz-Values'!$D$4</f>
        <v>4.3105276073619624E-11</v>
      </c>
      <c r="BK301" s="39">
        <f>AG301*'Inhalation-Haz-Values'!$D$4</f>
        <v>1.1466003435582822E-11</v>
      </c>
      <c r="BL301" s="39">
        <f>AH301*'Inhalation-Haz-Values'!$D$4</f>
        <v>7.5865285889570556E-12</v>
      </c>
      <c r="BM301" s="39">
        <f>AI301*'Inhalation-Haz-Values'!$D$4</f>
        <v>2.4426323108384464E-12</v>
      </c>
      <c r="BN301" s="39">
        <f>AJ301*'Inhalation-Haz-Values'!$D$4</f>
        <v>9.4544238854805725E-13</v>
      </c>
      <c r="BO301" s="39">
        <f>AK301*'Inhalation-Haz-Values'!$D$4</f>
        <v>3.4196852351738241E-13</v>
      </c>
    </row>
    <row r="302" spans="1:67" s="23" customFormat="1" x14ac:dyDescent="0.25">
      <c r="A302" s="97" t="s">
        <v>132</v>
      </c>
      <c r="B302" s="94" t="s">
        <v>199</v>
      </c>
      <c r="C302" s="94" t="s">
        <v>200</v>
      </c>
      <c r="D302" s="94">
        <v>2015</v>
      </c>
      <c r="E302" s="94">
        <v>2016</v>
      </c>
      <c r="F302" s="94" t="s">
        <v>134</v>
      </c>
      <c r="G302" s="94" t="s">
        <v>127</v>
      </c>
      <c r="H302" s="25">
        <v>6.5473423605497103E-5</v>
      </c>
      <c r="I302" s="25">
        <v>1.49229991915925E-5</v>
      </c>
      <c r="J302" s="25">
        <v>7.1897231204527001E-6</v>
      </c>
      <c r="K302" s="25">
        <v>4.9908043654001597E-6</v>
      </c>
      <c r="L302" s="25">
        <v>3.0636620856911801E-6</v>
      </c>
      <c r="M302" s="25">
        <v>1.87031628940986E-7</v>
      </c>
      <c r="N302" s="25">
        <v>7.7579830234438102E-8</v>
      </c>
      <c r="O302" s="25">
        <v>2.4509296685529499E-8</v>
      </c>
      <c r="P302" s="25">
        <v>1.2649959579628099E-8</v>
      </c>
      <c r="Q302" s="25">
        <v>6.9426535974130904E-9</v>
      </c>
      <c r="R302" s="25">
        <v>1.1266370250606299E-4</v>
      </c>
      <c r="S302" s="25">
        <v>3.7554567502021003E-5</v>
      </c>
      <c r="T302" s="25">
        <v>2.3397483831851201E-5</v>
      </c>
      <c r="U302" s="25">
        <v>1.5343017380759899E-5</v>
      </c>
      <c r="V302" s="25">
        <v>9.5121766370250595E-6</v>
      </c>
      <c r="W302" s="25">
        <v>1.1982871867421101E-6</v>
      </c>
      <c r="X302" s="25">
        <v>5.3367016976556105E-7</v>
      </c>
      <c r="Y302" s="25">
        <v>1.6825434518997501E-7</v>
      </c>
      <c r="Z302" s="25">
        <v>6.6708771220695197E-8</v>
      </c>
      <c r="AA302" s="25">
        <v>2.64364389652384E-8</v>
      </c>
      <c r="AB302" s="25">
        <f t="shared" si="41"/>
        <v>0.45599999999999974</v>
      </c>
      <c r="AC302" s="25">
        <f t="shared" si="42"/>
        <v>0.15199999999999994</v>
      </c>
      <c r="AD302" s="25">
        <f t="shared" si="43"/>
        <v>9.469999999999977E-2</v>
      </c>
      <c r="AE302" s="25">
        <f t="shared" si="44"/>
        <v>6.2099999999999989E-2</v>
      </c>
      <c r="AF302" s="25">
        <f t="shared" si="45"/>
        <v>3.8499999999999993E-2</v>
      </c>
      <c r="AG302" s="25">
        <f t="shared" si="46"/>
        <v>4.8499999999999672E-3</v>
      </c>
      <c r="AH302" s="25">
        <f t="shared" si="47"/>
        <v>2.159999999999997E-3</v>
      </c>
      <c r="AI302" s="25">
        <f t="shared" si="48"/>
        <v>6.8099999999999693E-4</v>
      </c>
      <c r="AJ302" s="25">
        <f t="shared" si="49"/>
        <v>2.699999999999999E-4</v>
      </c>
      <c r="AK302" s="25">
        <f t="shared" si="50"/>
        <v>1.0699999999999967E-4</v>
      </c>
      <c r="AL302" s="39">
        <f>'Inhalation-Haz-Values'!$C$2/H302</f>
        <v>36961.561909171622</v>
      </c>
      <c r="AM302" s="39">
        <f>'Inhalation-Haz-Values'!$C$2/I302</f>
        <v>162165.79314454488</v>
      </c>
      <c r="AN302" s="39">
        <f>'Inhalation-Haz-Values'!$C$2/J302</f>
        <v>336591.54315912304</v>
      </c>
      <c r="AO302" s="39">
        <f>'Inhalation-Haz-Values'!$C$2/K302</f>
        <v>484891.77752131061</v>
      </c>
      <c r="AP302" s="39">
        <f>'Inhalation-Haz-Values'!$C$2/L302</f>
        <v>789904.34725245938</v>
      </c>
      <c r="AQ302" s="39">
        <f>'Inhalation-Haz-Values'!$C$2/M302</f>
        <v>12938987.986698128</v>
      </c>
      <c r="AR302" s="39">
        <f>'Inhalation-Haz-Values'!$C$2/N302</f>
        <v>31193674.8596512</v>
      </c>
      <c r="AS302" s="39">
        <f>'Inhalation-Haz-Values'!$C$2/O302</f>
        <v>98738043.406557187</v>
      </c>
      <c r="AT302" s="39">
        <f>'Inhalation-Haz-Values'!$C$2/P302</f>
        <v>191304959.100205</v>
      </c>
      <c r="AU302" s="39">
        <f>'Inhalation-Haz-Values'!$C$2/Q302</f>
        <v>348569889.89076436</v>
      </c>
      <c r="AV302" s="39">
        <f>'Inhalation-Haz-Values'!$C$3/R302</f>
        <v>46155.060452767939</v>
      </c>
      <c r="AW302" s="39">
        <f>'Inhalation-Haz-Values'!$C$3/S302</f>
        <v>138465.18135830379</v>
      </c>
      <c r="AX302" s="39">
        <f>'Inhalation-Haz-Values'!$C$3/T302</f>
        <v>222246.12002600016</v>
      </c>
      <c r="AY302" s="39">
        <f>'Inhalation-Haz-Values'!$C$3/U302</f>
        <v>338916.38593336835</v>
      </c>
      <c r="AZ302" s="39">
        <f>'Inhalation-Haz-Values'!$C$3/V302</f>
        <v>546667.72899901739</v>
      </c>
      <c r="BA302" s="39">
        <f>'Inhalation-Haz-Values'!$C$3/W302</f>
        <v>4339527.3332911972</v>
      </c>
      <c r="BB302" s="39">
        <f>'Inhalation-Haz-Values'!$C$3/X302</f>
        <v>9743846.0955843516</v>
      </c>
      <c r="BC302" s="39">
        <f>'Inhalation-Haz-Values'!$C$3/Y302</f>
        <v>30905591.14017953</v>
      </c>
      <c r="BD302" s="39">
        <f>'Inhalation-Haz-Values'!$C$3/Z302</f>
        <v>77950768.764674738</v>
      </c>
      <c r="BE302" s="39">
        <f>'Inhalation-Haz-Values'!$C$3/AA302</f>
        <v>196698201.55572179</v>
      </c>
      <c r="BF302" s="39">
        <f>AB302*'Inhalation-Haz-Values'!$D$4</f>
        <v>3.237599999999998E-6</v>
      </c>
      <c r="BG302" s="39">
        <f>AC302*'Inhalation-Haz-Values'!$D$4</f>
        <v>1.0791999999999996E-6</v>
      </c>
      <c r="BH302" s="39">
        <f>AD302*'Inhalation-Haz-Values'!$D$4</f>
        <v>6.7236999999999834E-7</v>
      </c>
      <c r="BI302" s="39">
        <f>AE302*'Inhalation-Haz-Values'!$D$4</f>
        <v>4.4090999999999989E-7</v>
      </c>
      <c r="BJ302" s="39">
        <f>AF302*'Inhalation-Haz-Values'!$D$4</f>
        <v>2.7334999999999994E-7</v>
      </c>
      <c r="BK302" s="39">
        <f>AG302*'Inhalation-Haz-Values'!$D$4</f>
        <v>3.4434999999999765E-8</v>
      </c>
      <c r="BL302" s="39">
        <f>AH302*'Inhalation-Haz-Values'!$D$4</f>
        <v>1.5335999999999979E-8</v>
      </c>
      <c r="BM302" s="39">
        <f>AI302*'Inhalation-Haz-Values'!$D$4</f>
        <v>4.8350999999999781E-9</v>
      </c>
      <c r="BN302" s="39">
        <f>AJ302*'Inhalation-Haz-Values'!$D$4</f>
        <v>1.9169999999999991E-9</v>
      </c>
      <c r="BO302" s="39">
        <f>AK302*'Inhalation-Haz-Values'!$D$4</f>
        <v>7.596999999999977E-10</v>
      </c>
    </row>
    <row r="303" spans="1:67" s="23" customFormat="1" ht="14.45" customHeight="1" x14ac:dyDescent="0.25">
      <c r="A303" s="97" t="s">
        <v>132</v>
      </c>
      <c r="B303" s="94" t="s">
        <v>199</v>
      </c>
      <c r="C303" s="94" t="s">
        <v>200</v>
      </c>
      <c r="D303" s="94">
        <v>2015</v>
      </c>
      <c r="E303" s="94">
        <v>2016</v>
      </c>
      <c r="F303" s="94" t="s">
        <v>137</v>
      </c>
      <c r="G303" s="94" t="s">
        <v>127</v>
      </c>
      <c r="H303" s="25">
        <v>6.5473423605497103E-5</v>
      </c>
      <c r="I303" s="25">
        <v>1.47747574777687E-5</v>
      </c>
      <c r="J303" s="25">
        <v>6.5473423605497103E-6</v>
      </c>
      <c r="K303" s="25">
        <v>4.0025262732417103E-6</v>
      </c>
      <c r="L303" s="25">
        <v>1.2872322150363699E-6</v>
      </c>
      <c r="M303" s="25">
        <v>8.3756568310428408E-9</v>
      </c>
      <c r="N303" s="25">
        <v>1.9049060226354002E-9</v>
      </c>
      <c r="O303" s="25">
        <v>2.6683508488277999E-11</v>
      </c>
      <c r="P303" s="25">
        <v>0</v>
      </c>
      <c r="Q303" s="25">
        <v>0</v>
      </c>
      <c r="R303" s="25">
        <v>1.1266370250606299E-4</v>
      </c>
      <c r="S303" s="25">
        <v>3.7554567502021003E-5</v>
      </c>
      <c r="T303" s="25">
        <v>2.2952758690379899E-5</v>
      </c>
      <c r="U303" s="25">
        <v>1.3984135004042E-5</v>
      </c>
      <c r="V303" s="25">
        <v>6.1520311236863297E-6</v>
      </c>
      <c r="W303" s="25">
        <v>3.50838722716249E-7</v>
      </c>
      <c r="X303" s="25">
        <v>1.24770109135004E-7</v>
      </c>
      <c r="Y303" s="25">
        <v>2.6930578011317699E-8</v>
      </c>
      <c r="Z303" s="25">
        <v>8.4991915925626508E-9</v>
      </c>
      <c r="AA303" s="25">
        <v>2.71776475343573E-9</v>
      </c>
      <c r="AB303" s="25">
        <f t="shared" si="41"/>
        <v>0.45599999999999974</v>
      </c>
      <c r="AC303" s="25">
        <f t="shared" si="42"/>
        <v>0.15199999999999994</v>
      </c>
      <c r="AD303" s="25">
        <f t="shared" si="43"/>
        <v>9.2899999999999788E-2</v>
      </c>
      <c r="AE303" s="25">
        <f t="shared" si="44"/>
        <v>5.6599999999999845E-2</v>
      </c>
      <c r="AF303" s="25">
        <f t="shared" si="45"/>
        <v>2.4899999999999967E-2</v>
      </c>
      <c r="AG303" s="25">
        <f t="shared" si="46"/>
        <v>1.42E-3</v>
      </c>
      <c r="AH303" s="25">
        <f t="shared" si="47"/>
        <v>5.0499999999999981E-4</v>
      </c>
      <c r="AI303" s="25">
        <f t="shared" si="48"/>
        <v>1.0899999999999998E-4</v>
      </c>
      <c r="AJ303" s="25">
        <f t="shared" si="49"/>
        <v>3.4399999999999996E-5</v>
      </c>
      <c r="AK303" s="25">
        <f t="shared" si="50"/>
        <v>1.0999999999999991E-5</v>
      </c>
      <c r="AL303" s="39">
        <f>'Inhalation-Haz-Values'!$C$2/H303</f>
        <v>36961.561909171622</v>
      </c>
      <c r="AM303" s="39">
        <f>'Inhalation-Haz-Values'!$C$2/I303</f>
        <v>163792.87468111259</v>
      </c>
      <c r="AN303" s="39">
        <f>'Inhalation-Haz-Values'!$C$2/J303</f>
        <v>369615.61909171625</v>
      </c>
      <c r="AO303" s="39">
        <f>'Inhalation-Haz-Values'!$C$2/K303</f>
        <v>604618.14234138757</v>
      </c>
      <c r="AP303" s="39">
        <f>'Inhalation-Haz-Values'!$C$2/L303</f>
        <v>1880002.6690845555</v>
      </c>
      <c r="AQ303" s="39">
        <f>'Inhalation-Haz-Values'!$C$2/M303</f>
        <v>288932563.59676921</v>
      </c>
      <c r="AR303" s="39">
        <f>'Inhalation-Haz-Values'!$C$2/N303</f>
        <v>1270403878.8496125</v>
      </c>
      <c r="AS303" s="39">
        <f>'Inhalation-Haz-Values'!$C$2/O303</f>
        <v>90692721351.208374</v>
      </c>
      <c r="AT303" s="39" t="e">
        <f>'Inhalation-Haz-Values'!$C$2/P303</f>
        <v>#DIV/0!</v>
      </c>
      <c r="AU303" s="39" t="e">
        <f>'Inhalation-Haz-Values'!$C$2/Q303</f>
        <v>#DIV/0!</v>
      </c>
      <c r="AV303" s="39">
        <f>'Inhalation-Haz-Values'!$C$3/R303</f>
        <v>46155.060452767939</v>
      </c>
      <c r="AW303" s="39">
        <f>'Inhalation-Haz-Values'!$C$3/S303</f>
        <v>138465.18135830379</v>
      </c>
      <c r="AX303" s="39">
        <f>'Inhalation-Haz-Values'!$C$3/T303</f>
        <v>226552.28812122945</v>
      </c>
      <c r="AY303" s="39">
        <f>'Inhalation-Haz-Values'!$C$3/U303</f>
        <v>371849.95700463292</v>
      </c>
      <c r="AZ303" s="39">
        <f>'Inhalation-Haz-Values'!$C$3/V303</f>
        <v>845249.29985791957</v>
      </c>
      <c r="BA303" s="39">
        <f>'Inhalation-Haz-Values'!$C$3/W303</f>
        <v>14821625.046804344</v>
      </c>
      <c r="BB303" s="39">
        <f>'Inhalation-Haz-Values'!$C$3/X303</f>
        <v>41676648.646459751</v>
      </c>
      <c r="BC303" s="39">
        <f>'Inhalation-Haz-Values'!$C$3/Y303</f>
        <v>193089060.24277222</v>
      </c>
      <c r="BD303" s="39">
        <f>'Inhalation-Haz-Values'!$C$3/Z303</f>
        <v>611822894.37390029</v>
      </c>
      <c r="BE303" s="39">
        <f>'Inhalation-Haz-Values'!$C$3/AA303</f>
        <v>1913337051.4965618</v>
      </c>
      <c r="BF303" s="39">
        <f>AB303*'Inhalation-Haz-Values'!$D$4</f>
        <v>3.237599999999998E-6</v>
      </c>
      <c r="BG303" s="39">
        <f>AC303*'Inhalation-Haz-Values'!$D$4</f>
        <v>1.0791999999999996E-6</v>
      </c>
      <c r="BH303" s="39">
        <f>AD303*'Inhalation-Haz-Values'!$D$4</f>
        <v>6.5958999999999846E-7</v>
      </c>
      <c r="BI303" s="39">
        <f>AE303*'Inhalation-Haz-Values'!$D$4</f>
        <v>4.0185999999999886E-7</v>
      </c>
      <c r="BJ303" s="39">
        <f>AF303*'Inhalation-Haz-Values'!$D$4</f>
        <v>1.7678999999999977E-7</v>
      </c>
      <c r="BK303" s="39">
        <f>AG303*'Inhalation-Haz-Values'!$D$4</f>
        <v>1.0082000000000001E-8</v>
      </c>
      <c r="BL303" s="39">
        <f>AH303*'Inhalation-Haz-Values'!$D$4</f>
        <v>3.5854999999999984E-9</v>
      </c>
      <c r="BM303" s="39">
        <f>AI303*'Inhalation-Haz-Values'!$D$4</f>
        <v>7.7389999999999988E-10</v>
      </c>
      <c r="BN303" s="39">
        <f>AJ303*'Inhalation-Haz-Values'!$D$4</f>
        <v>2.4423999999999998E-10</v>
      </c>
      <c r="BO303" s="39">
        <f>AK303*'Inhalation-Haz-Values'!$D$4</f>
        <v>7.8099999999999929E-11</v>
      </c>
    </row>
    <row r="304" spans="1:67" s="23" customFormat="1" x14ac:dyDescent="0.25">
      <c r="A304" s="97" t="s">
        <v>132</v>
      </c>
      <c r="B304" s="94" t="s">
        <v>199</v>
      </c>
      <c r="C304" s="94" t="s">
        <v>200</v>
      </c>
      <c r="D304" s="94">
        <v>2015</v>
      </c>
      <c r="E304" s="94">
        <v>2016</v>
      </c>
      <c r="F304" s="94" t="s">
        <v>138</v>
      </c>
      <c r="G304" s="94" t="s">
        <v>127</v>
      </c>
      <c r="H304" s="25">
        <v>1.6578364995957899E-12</v>
      </c>
      <c r="I304" s="25">
        <v>1.3069977768795401E-8</v>
      </c>
      <c r="J304" s="25">
        <v>1.18840440582053E-7</v>
      </c>
      <c r="K304" s="25">
        <v>3.7554567502021003E-7</v>
      </c>
      <c r="L304" s="25">
        <v>9.7345392077607107E-7</v>
      </c>
      <c r="M304" s="25">
        <v>1.3341754244139E-7</v>
      </c>
      <c r="N304" s="25">
        <v>5.9543755052546402E-8</v>
      </c>
      <c r="O304" s="25">
        <v>2.2903344785772001E-8</v>
      </c>
      <c r="P304" s="25">
        <v>1.2279355295068699E-8</v>
      </c>
      <c r="Q304" s="25">
        <v>6.84382578819725E-9</v>
      </c>
      <c r="R304" s="25">
        <v>2.7177647534357301E-10</v>
      </c>
      <c r="S304" s="25">
        <v>8.6227263540824498E-8</v>
      </c>
      <c r="T304" s="25">
        <v>5.9790824575585999E-7</v>
      </c>
      <c r="U304" s="25">
        <v>1.30205638641875E-6</v>
      </c>
      <c r="V304" s="25">
        <v>2.8660064672594898E-6</v>
      </c>
      <c r="W304" s="25">
        <v>8.3015359741309599E-7</v>
      </c>
      <c r="X304" s="25">
        <v>4.3237166531931999E-7</v>
      </c>
      <c r="Y304" s="25">
        <v>1.4181790622473699E-7</v>
      </c>
      <c r="Z304" s="25">
        <v>5.8555476960388002E-8</v>
      </c>
      <c r="AA304" s="25">
        <v>2.3644553354890801E-8</v>
      </c>
      <c r="AB304" s="25">
        <f t="shared" si="41"/>
        <v>1.0999999999999992E-6</v>
      </c>
      <c r="AC304" s="25">
        <f t="shared" si="42"/>
        <v>3.4899999999999965E-4</v>
      </c>
      <c r="AD304" s="25">
        <f t="shared" si="43"/>
        <v>2.4199999999999959E-3</v>
      </c>
      <c r="AE304" s="25">
        <f t="shared" si="44"/>
        <v>5.2699999999999804E-3</v>
      </c>
      <c r="AF304" s="25">
        <f t="shared" si="45"/>
        <v>1.1599999999999963E-2</v>
      </c>
      <c r="AG304" s="25">
        <f t="shared" si="46"/>
        <v>3.3599999999999993E-3</v>
      </c>
      <c r="AH304" s="25">
        <f t="shared" si="47"/>
        <v>1.7499999999999961E-3</v>
      </c>
      <c r="AI304" s="25">
        <f t="shared" si="48"/>
        <v>5.7399999999999888E-4</v>
      </c>
      <c r="AJ304" s="25">
        <f t="shared" si="49"/>
        <v>2.3699999999999982E-4</v>
      </c>
      <c r="AK304" s="25">
        <f t="shared" si="50"/>
        <v>9.5699999999999738E-5</v>
      </c>
      <c r="AL304" s="39">
        <f>'Inhalation-Haz-Values'!$C$2/H304</f>
        <v>1459733816085.0234</v>
      </c>
      <c r="AM304" s="39">
        <f>'Inhalation-Haz-Values'!$C$2/I304</f>
        <v>185157162.68299669</v>
      </c>
      <c r="AN304" s="39">
        <f>'Inhalation-Haz-Values'!$C$2/J304</f>
        <v>20363438.473867983</v>
      </c>
      <c r="AO304" s="39">
        <f>'Inhalation-Haz-Values'!$C$2/K304</f>
        <v>6443956.5170595227</v>
      </c>
      <c r="AP304" s="39">
        <f>'Inhalation-Haz-Values'!$C$2/L304</f>
        <v>2485993.3771397136</v>
      </c>
      <c r="AQ304" s="39">
        <f>'Inhalation-Haz-Values'!$C$2/M304</f>
        <v>18138544.270241674</v>
      </c>
      <c r="AR304" s="39">
        <f>'Inhalation-Haz-Values'!$C$2/N304</f>
        <v>40642381.352408648</v>
      </c>
      <c r="AS304" s="39">
        <f>'Inhalation-Haz-Values'!$C$2/O304</f>
        <v>105661422.93344641</v>
      </c>
      <c r="AT304" s="39">
        <f>'Inhalation-Haz-Values'!$C$2/P304</f>
        <v>197078750.62234372</v>
      </c>
      <c r="AU304" s="39">
        <f>'Inhalation-Haz-Values'!$C$2/Q304</f>
        <v>353603390.10579324</v>
      </c>
      <c r="AV304" s="39">
        <f>'Inhalation-Haz-Values'!$C$3/R304</f>
        <v>19133370514.965618</v>
      </c>
      <c r="AW304" s="39">
        <f>'Inhalation-Haz-Values'!$C$3/S304</f>
        <v>60305752.339433201</v>
      </c>
      <c r="AX304" s="39">
        <f>'Inhalation-Haz-Values'!$C$3/T304</f>
        <v>8696986.5977116544</v>
      </c>
      <c r="AY304" s="39">
        <f>'Inhalation-Haz-Values'!$C$3/U304</f>
        <v>3993682.6501825904</v>
      </c>
      <c r="AZ304" s="39">
        <f>'Inhalation-Haz-Values'!$C$3/V304</f>
        <v>1814371.3419363995</v>
      </c>
      <c r="BA304" s="39">
        <f>'Inhalation-Haz-Values'!$C$3/W304</f>
        <v>6263901.0614470756</v>
      </c>
      <c r="BB304" s="39">
        <f>'Inhalation-Haz-Values'!$C$3/X304</f>
        <v>12026690.037978409</v>
      </c>
      <c r="BC304" s="39">
        <f>'Inhalation-Haz-Values'!$C$3/Y304</f>
        <v>36666737.920665868</v>
      </c>
      <c r="BD304" s="39">
        <f>'Inhalation-Haz-Values'!$C$3/Z304</f>
        <v>88804673.276211739</v>
      </c>
      <c r="BE304" s="39">
        <f>'Inhalation-Haz-Values'!$C$3/AA304</f>
        <v>219923799.0225938</v>
      </c>
      <c r="BF304" s="39">
        <f>AB304*'Inhalation-Haz-Values'!$D$4</f>
        <v>7.8099999999999936E-12</v>
      </c>
      <c r="BG304" s="39">
        <f>AC304*'Inhalation-Haz-Values'!$D$4</f>
        <v>2.4778999999999974E-9</v>
      </c>
      <c r="BH304" s="39">
        <f>AD304*'Inhalation-Haz-Values'!$D$4</f>
        <v>1.7181999999999971E-8</v>
      </c>
      <c r="BI304" s="39">
        <f>AE304*'Inhalation-Haz-Values'!$D$4</f>
        <v>3.7416999999999858E-8</v>
      </c>
      <c r="BJ304" s="39">
        <f>AF304*'Inhalation-Haz-Values'!$D$4</f>
        <v>8.235999999999974E-8</v>
      </c>
      <c r="BK304" s="39">
        <f>AG304*'Inhalation-Haz-Values'!$D$4</f>
        <v>2.3855999999999995E-8</v>
      </c>
      <c r="BL304" s="39">
        <f>AH304*'Inhalation-Haz-Values'!$D$4</f>
        <v>1.2424999999999972E-8</v>
      </c>
      <c r="BM304" s="39">
        <f>AI304*'Inhalation-Haz-Values'!$D$4</f>
        <v>4.0753999999999919E-9</v>
      </c>
      <c r="BN304" s="39">
        <f>AJ304*'Inhalation-Haz-Values'!$D$4</f>
        <v>1.6826999999999987E-9</v>
      </c>
      <c r="BO304" s="39">
        <f>AK304*'Inhalation-Haz-Values'!$D$4</f>
        <v>6.7946999999999807E-10</v>
      </c>
    </row>
    <row r="305" spans="1:67" s="23" customFormat="1" ht="14.45" customHeight="1" x14ac:dyDescent="0.25">
      <c r="A305" s="97" t="s">
        <v>132</v>
      </c>
      <c r="B305" s="94" t="s">
        <v>199</v>
      </c>
      <c r="C305" s="94" t="s">
        <v>200</v>
      </c>
      <c r="D305" s="94">
        <v>2016</v>
      </c>
      <c r="E305" s="94">
        <v>2016</v>
      </c>
      <c r="F305" s="94" t="s">
        <v>134</v>
      </c>
      <c r="G305" s="94" t="s">
        <v>127</v>
      </c>
      <c r="H305" s="25">
        <v>3.1624898949070301E-5</v>
      </c>
      <c r="I305" s="25">
        <v>7.2391370250606296E-6</v>
      </c>
      <c r="J305" s="25">
        <v>3.70604284559417E-6</v>
      </c>
      <c r="K305" s="25">
        <v>2.8165925626515701E-6</v>
      </c>
      <c r="L305" s="25">
        <v>2.1223272029102599E-6</v>
      </c>
      <c r="M305" s="25">
        <v>1.5515966046887599E-7</v>
      </c>
      <c r="N305" s="25">
        <v>6.4732215036378304E-8</v>
      </c>
      <c r="O305" s="25">
        <v>2.12479789814066E-8</v>
      </c>
      <c r="P305" s="25">
        <v>1.0821645109135001E-8</v>
      </c>
      <c r="Q305" s="25">
        <v>6.0037894098625698E-9</v>
      </c>
      <c r="R305" s="25">
        <v>5.4355295068714603E-5</v>
      </c>
      <c r="S305" s="25">
        <v>1.8184316895715399E-5</v>
      </c>
      <c r="T305" s="25">
        <v>1.1488732821341901E-5</v>
      </c>
      <c r="U305" s="25">
        <v>7.9309316895715404E-6</v>
      </c>
      <c r="V305" s="25">
        <v>6.1273241713823696E-6</v>
      </c>
      <c r="W305" s="25">
        <v>9.1168654001616803E-7</v>
      </c>
      <c r="X305" s="25">
        <v>4.2743027485852798E-7</v>
      </c>
      <c r="Y305" s="25">
        <v>1.3662944624090501E-7</v>
      </c>
      <c r="Z305" s="25">
        <v>5.5096503637833402E-8</v>
      </c>
      <c r="AA305" s="25">
        <v>2.1939773645917501E-8</v>
      </c>
      <c r="AB305" s="25">
        <f t="shared" si="41"/>
        <v>0.21999999999999989</v>
      </c>
      <c r="AC305" s="25">
        <f t="shared" si="42"/>
        <v>7.3599999999999832E-2</v>
      </c>
      <c r="AD305" s="25">
        <f t="shared" si="43"/>
        <v>4.6499999999999771E-2</v>
      </c>
      <c r="AE305" s="25">
        <f t="shared" si="44"/>
        <v>3.209999999999999E-2</v>
      </c>
      <c r="AF305" s="25">
        <f t="shared" si="45"/>
        <v>2.4799999999999968E-2</v>
      </c>
      <c r="AG305" s="25">
        <f t="shared" si="46"/>
        <v>3.6899999999999993E-3</v>
      </c>
      <c r="AH305" s="25">
        <f t="shared" si="47"/>
        <v>1.7299999999999969E-3</v>
      </c>
      <c r="AI305" s="25">
        <f t="shared" si="48"/>
        <v>5.5299999999999837E-4</v>
      </c>
      <c r="AJ305" s="25">
        <f t="shared" si="49"/>
        <v>2.2299999999999976E-4</v>
      </c>
      <c r="AK305" s="25">
        <f t="shared" si="50"/>
        <v>8.8799999999999827E-5</v>
      </c>
      <c r="AL305" s="39">
        <f>'Inhalation-Haz-Values'!$C$2/H305</f>
        <v>76521.983640081875</v>
      </c>
      <c r="AM305" s="39">
        <f>'Inhalation-Haz-Values'!$C$2/I305</f>
        <v>334293.98996349733</v>
      </c>
      <c r="AN305" s="39">
        <f>'Inhalation-Haz-Values'!$C$2/J305</f>
        <v>652987.59372869972</v>
      </c>
      <c r="AO305" s="39">
        <f>'Inhalation-Haz-Values'!$C$2/K305</f>
        <v>859194.20227460458</v>
      </c>
      <c r="AP305" s="39">
        <f>'Inhalation-Haz-Values'!$C$2/L305</f>
        <v>1140257.7306089059</v>
      </c>
      <c r="AQ305" s="39">
        <f>'Inhalation-Haz-Values'!$C$2/M305</f>
        <v>15596837.429825621</v>
      </c>
      <c r="AR305" s="39">
        <f>'Inhalation-Haz-Values'!$C$2/N305</f>
        <v>37384785.900497995</v>
      </c>
      <c r="AS305" s="39">
        <f>'Inhalation-Haz-Values'!$C$2/O305</f>
        <v>113893184.95268004</v>
      </c>
      <c r="AT305" s="39">
        <f>'Inhalation-Haz-Values'!$C$2/P305</f>
        <v>223625888.26325279</v>
      </c>
      <c r="AU305" s="39">
        <f>'Inhalation-Haz-Values'!$C$2/Q305</f>
        <v>403078761.56092477</v>
      </c>
      <c r="AV305" s="39">
        <f>'Inhalation-Haz-Values'!$C$3/R305</f>
        <v>95666.852574828095</v>
      </c>
      <c r="AW305" s="39">
        <f>'Inhalation-Haz-Values'!$C$3/S305</f>
        <v>285960.70063128014</v>
      </c>
      <c r="AX305" s="39">
        <f>'Inhalation-Haz-Values'!$C$3/T305</f>
        <v>452617.36702069396</v>
      </c>
      <c r="AY305" s="39">
        <f>'Inhalation-Haz-Values'!$C$3/U305</f>
        <v>655660.67185240425</v>
      </c>
      <c r="AZ305" s="39">
        <f>'Inhalation-Haz-Values'!$C$3/V305</f>
        <v>848657.56316379807</v>
      </c>
      <c r="BA305" s="39">
        <f>'Inhalation-Haz-Values'!$C$3/W305</f>
        <v>5703714.7876591254</v>
      </c>
      <c r="BB305" s="39">
        <f>'Inhalation-Haz-Values'!$C$3/X305</f>
        <v>12165726.917030176</v>
      </c>
      <c r="BC305" s="39">
        <f>'Inhalation-Haz-Values'!$C$3/Y305</f>
        <v>38059145.68980512</v>
      </c>
      <c r="BD305" s="39">
        <f>'Inhalation-Haz-Values'!$C$3/Z305</f>
        <v>94379854.558126435</v>
      </c>
      <c r="BE305" s="39">
        <f>'Inhalation-Haz-Values'!$C$3/AA305</f>
        <v>237012472.59529513</v>
      </c>
      <c r="BF305" s="39">
        <f>AB305*'Inhalation-Haz-Values'!$D$4</f>
        <v>1.5619999999999992E-6</v>
      </c>
      <c r="BG305" s="39">
        <f>AC305*'Inhalation-Haz-Values'!$D$4</f>
        <v>5.2255999999999877E-7</v>
      </c>
      <c r="BH305" s="39">
        <f>AD305*'Inhalation-Haz-Values'!$D$4</f>
        <v>3.3014999999999839E-7</v>
      </c>
      <c r="BI305" s="39">
        <f>AE305*'Inhalation-Haz-Values'!$D$4</f>
        <v>2.2790999999999993E-7</v>
      </c>
      <c r="BJ305" s="39">
        <f>AF305*'Inhalation-Haz-Values'!$D$4</f>
        <v>1.7607999999999976E-7</v>
      </c>
      <c r="BK305" s="39">
        <f>AG305*'Inhalation-Haz-Values'!$D$4</f>
        <v>2.6198999999999995E-8</v>
      </c>
      <c r="BL305" s="39">
        <f>AH305*'Inhalation-Haz-Values'!$D$4</f>
        <v>1.2282999999999978E-8</v>
      </c>
      <c r="BM305" s="39">
        <f>AI305*'Inhalation-Haz-Values'!$D$4</f>
        <v>3.926299999999988E-9</v>
      </c>
      <c r="BN305" s="39">
        <f>AJ305*'Inhalation-Haz-Values'!$D$4</f>
        <v>1.5832999999999982E-9</v>
      </c>
      <c r="BO305" s="39">
        <f>AK305*'Inhalation-Haz-Values'!$D$4</f>
        <v>6.3047999999999874E-10</v>
      </c>
    </row>
    <row r="306" spans="1:67" s="23" customFormat="1" x14ac:dyDescent="0.25">
      <c r="A306" s="97" t="s">
        <v>132</v>
      </c>
      <c r="B306" s="94" t="s">
        <v>199</v>
      </c>
      <c r="C306" s="94" t="s">
        <v>200</v>
      </c>
      <c r="D306" s="94">
        <v>2016</v>
      </c>
      <c r="E306" s="94">
        <v>2016</v>
      </c>
      <c r="F306" s="94" t="s">
        <v>137</v>
      </c>
      <c r="G306" s="94" t="s">
        <v>127</v>
      </c>
      <c r="H306" s="25">
        <v>3.1624898949070301E-5</v>
      </c>
      <c r="I306" s="25">
        <v>7.14030921584478E-6</v>
      </c>
      <c r="J306" s="25">
        <v>3.1624898949070302E-6</v>
      </c>
      <c r="K306" s="25">
        <v>1.9271422797089699E-6</v>
      </c>
      <c r="L306" s="25">
        <v>6.2261519805982196E-7</v>
      </c>
      <c r="M306" s="25">
        <v>4.0519401778496298E-9</v>
      </c>
      <c r="N306" s="25">
        <v>9.1909862570735599E-10</v>
      </c>
      <c r="O306" s="25">
        <v>1.2946443007275601E-11</v>
      </c>
      <c r="P306" s="25">
        <v>0</v>
      </c>
      <c r="Q306" s="25">
        <v>0</v>
      </c>
      <c r="R306" s="25">
        <v>5.4355295068714603E-5</v>
      </c>
      <c r="S306" s="25">
        <v>1.8110196038803501E-5</v>
      </c>
      <c r="T306" s="25">
        <v>1.10687146321746E-5</v>
      </c>
      <c r="U306" s="25">
        <v>6.7449979789814002E-6</v>
      </c>
      <c r="V306" s="25">
        <v>2.9648342764753399E-6</v>
      </c>
      <c r="W306" s="25">
        <v>1.6998383185125299E-7</v>
      </c>
      <c r="X306" s="25">
        <v>6.0284963621665298E-8</v>
      </c>
      <c r="Y306" s="25">
        <v>1.2946443007275601E-8</v>
      </c>
      <c r="Z306" s="25">
        <v>4.10135408245755E-9</v>
      </c>
      <c r="AA306" s="25">
        <v>1.3168805578011301E-9</v>
      </c>
      <c r="AB306" s="25">
        <f t="shared" si="41"/>
        <v>0.21999999999999989</v>
      </c>
      <c r="AC306" s="25">
        <f t="shared" si="42"/>
        <v>7.3299999999999768E-2</v>
      </c>
      <c r="AD306" s="25">
        <f t="shared" si="43"/>
        <v>4.479999999999993E-2</v>
      </c>
      <c r="AE306" s="25">
        <f t="shared" si="44"/>
        <v>2.7299999999999974E-2</v>
      </c>
      <c r="AF306" s="25">
        <f t="shared" si="45"/>
        <v>1.1999999999999985E-2</v>
      </c>
      <c r="AG306" s="25">
        <f t="shared" si="46"/>
        <v>6.8799999999999981E-4</v>
      </c>
      <c r="AH306" s="25">
        <f t="shared" si="47"/>
        <v>2.4399999999999991E-4</v>
      </c>
      <c r="AI306" s="25">
        <f t="shared" si="48"/>
        <v>5.2399999999999729E-5</v>
      </c>
      <c r="AJ306" s="25">
        <f t="shared" si="49"/>
        <v>1.6599999999999963E-5</v>
      </c>
      <c r="AK306" s="25">
        <f t="shared" si="50"/>
        <v>5.329999999999993E-6</v>
      </c>
      <c r="AL306" s="39">
        <f>'Inhalation-Haz-Values'!$C$2/H306</f>
        <v>76521.983640081875</v>
      </c>
      <c r="AM306" s="39">
        <f>'Inhalation-Haz-Values'!$C$2/I306</f>
        <v>338920.89639897848</v>
      </c>
      <c r="AN306" s="39">
        <f>'Inhalation-Haz-Values'!$C$2/J306</f>
        <v>765219.83640081866</v>
      </c>
      <c r="AO306" s="39">
        <f>'Inhalation-Haz-Values'!$C$2/K306</f>
        <v>1255745.3725551907</v>
      </c>
      <c r="AP306" s="39">
        <f>'Inhalation-Haz-Values'!$C$2/L306</f>
        <v>3886830.9150517751</v>
      </c>
      <c r="AQ306" s="39">
        <f>'Inhalation-Haz-Values'!$C$2/M306</f>
        <v>597244750.36161494</v>
      </c>
      <c r="AR306" s="39">
        <f>'Inhalation-Haz-Values'!$C$2/N306</f>
        <v>2633014490.8415256</v>
      </c>
      <c r="AS306" s="39">
        <f>'Inhalation-Haz-Values'!$C$2/O306</f>
        <v>186923929502.49084</v>
      </c>
      <c r="AT306" s="39" t="e">
        <f>'Inhalation-Haz-Values'!$C$2/P306</f>
        <v>#DIV/0!</v>
      </c>
      <c r="AU306" s="39" t="e">
        <f>'Inhalation-Haz-Values'!$C$2/Q306</f>
        <v>#DIV/0!</v>
      </c>
      <c r="AV306" s="39">
        <f>'Inhalation-Haz-Values'!$C$3/R306</f>
        <v>95666.852574828095</v>
      </c>
      <c r="AW306" s="39">
        <f>'Inhalation-Haz-Values'!$C$3/S306</f>
        <v>287131.07184805226</v>
      </c>
      <c r="AX306" s="39">
        <f>'Inhalation-Haz-Values'!$C$3/T306</f>
        <v>469792.5796085312</v>
      </c>
      <c r="AY306" s="39">
        <f>'Inhalation-Haz-Values'!$C$3/U306</f>
        <v>770941.66910117911</v>
      </c>
      <c r="AZ306" s="39">
        <f>'Inhalation-Haz-Values'!$C$3/V306</f>
        <v>1753892.297205183</v>
      </c>
      <c r="BA306" s="39">
        <f>'Inhalation-Haz-Values'!$C$3/W306</f>
        <v>30591144.718695018</v>
      </c>
      <c r="BB306" s="39">
        <f>'Inhalation-Haz-Values'!$C$3/X306</f>
        <v>86256998.223205641</v>
      </c>
      <c r="BC306" s="39">
        <f>'Inhalation-Haz-Values'!$C$3/Y306</f>
        <v>401654724.55080682</v>
      </c>
      <c r="BD306" s="39">
        <f>'Inhalation-Haz-Values'!$C$3/Z306</f>
        <v>1267873949.7868803</v>
      </c>
      <c r="BE306" s="39">
        <f>'Inhalation-Haz-Values'!$C$3/AA306</f>
        <v>3948725622.2255526</v>
      </c>
      <c r="BF306" s="39">
        <f>AB306*'Inhalation-Haz-Values'!$D$4</f>
        <v>1.5619999999999992E-6</v>
      </c>
      <c r="BG306" s="39">
        <f>AC306*'Inhalation-Haz-Values'!$D$4</f>
        <v>5.2042999999999831E-7</v>
      </c>
      <c r="BH306" s="39">
        <f>AD306*'Inhalation-Haz-Values'!$D$4</f>
        <v>3.1807999999999947E-7</v>
      </c>
      <c r="BI306" s="39">
        <f>AE306*'Inhalation-Haz-Values'!$D$4</f>
        <v>1.938299999999998E-7</v>
      </c>
      <c r="BJ306" s="39">
        <f>AF306*'Inhalation-Haz-Values'!$D$4</f>
        <v>8.5199999999999889E-8</v>
      </c>
      <c r="BK306" s="39">
        <f>AG306*'Inhalation-Haz-Values'!$D$4</f>
        <v>4.8847999999999987E-9</v>
      </c>
      <c r="BL306" s="39">
        <f>AH306*'Inhalation-Haz-Values'!$D$4</f>
        <v>1.7323999999999993E-9</v>
      </c>
      <c r="BM306" s="39">
        <f>AI306*'Inhalation-Haz-Values'!$D$4</f>
        <v>3.7203999999999808E-10</v>
      </c>
      <c r="BN306" s="39">
        <f>AJ306*'Inhalation-Haz-Values'!$D$4</f>
        <v>1.1785999999999974E-10</v>
      </c>
      <c r="BO306" s="39">
        <f>AK306*'Inhalation-Haz-Values'!$D$4</f>
        <v>3.784299999999995E-11</v>
      </c>
    </row>
    <row r="307" spans="1:67" s="23" customFormat="1" ht="14.45" customHeight="1" x14ac:dyDescent="0.25">
      <c r="A307" s="97" t="s">
        <v>132</v>
      </c>
      <c r="B307" s="94" t="s">
        <v>199</v>
      </c>
      <c r="C307" s="94" t="s">
        <v>200</v>
      </c>
      <c r="D307" s="94">
        <v>2016</v>
      </c>
      <c r="E307" s="94">
        <v>2016</v>
      </c>
      <c r="F307" s="94" t="s">
        <v>138</v>
      </c>
      <c r="G307" s="94" t="s">
        <v>127</v>
      </c>
      <c r="H307" s="25">
        <v>1.44782740501212E-12</v>
      </c>
      <c r="I307" s="25">
        <v>1.141461196443E-8</v>
      </c>
      <c r="J307" s="25">
        <v>1.03769199676637E-7</v>
      </c>
      <c r="K307" s="25">
        <v>3.2860246564268298E-7</v>
      </c>
      <c r="L307" s="25">
        <v>8.49919159256265E-7</v>
      </c>
      <c r="M307" s="25">
        <v>1.1636974535165699E-7</v>
      </c>
      <c r="N307" s="25">
        <v>5.1884599838318499E-8</v>
      </c>
      <c r="O307" s="25">
        <v>1.9987924413904601E-8</v>
      </c>
      <c r="P307" s="25">
        <v>1.06981103476151E-8</v>
      </c>
      <c r="Q307" s="25">
        <v>5.9543755052546397E-9</v>
      </c>
      <c r="R307" s="25">
        <v>2.3644553354890798E-10</v>
      </c>
      <c r="S307" s="25">
        <v>7.5356204527081606E-8</v>
      </c>
      <c r="T307" s="25">
        <v>5.2131669361358101E-7</v>
      </c>
      <c r="U307" s="25">
        <v>1.1365198059822101E-6</v>
      </c>
      <c r="V307" s="25">
        <v>2.5201091350040399E-6</v>
      </c>
      <c r="W307" s="25">
        <v>7.2391370250606196E-7</v>
      </c>
      <c r="X307" s="25">
        <v>3.7801637025060598E-7</v>
      </c>
      <c r="Y307" s="25">
        <v>1.23781831042845E-7</v>
      </c>
      <c r="Z307" s="25">
        <v>5.1143391269199603E-8</v>
      </c>
      <c r="AA307" s="25">
        <v>2.0630305173807599E-8</v>
      </c>
      <c r="AB307" s="25">
        <f t="shared" si="41"/>
        <v>9.5699999999999736E-7</v>
      </c>
      <c r="AC307" s="25">
        <f t="shared" si="42"/>
        <v>3.0499999999999982E-4</v>
      </c>
      <c r="AD307" s="25">
        <f t="shared" si="43"/>
        <v>2.109999999999999E-3</v>
      </c>
      <c r="AE307" s="25">
        <f t="shared" si="44"/>
        <v>4.59999999999998E-3</v>
      </c>
      <c r="AF307" s="25">
        <f t="shared" si="45"/>
        <v>1.0199999999999992E-2</v>
      </c>
      <c r="AG307" s="25">
        <f t="shared" si="46"/>
        <v>2.9299999999999951E-3</v>
      </c>
      <c r="AH307" s="25">
        <f t="shared" si="47"/>
        <v>1.5299999999999988E-3</v>
      </c>
      <c r="AI307" s="25">
        <f t="shared" si="48"/>
        <v>5.0099999999999754E-4</v>
      </c>
      <c r="AJ307" s="25">
        <f t="shared" si="49"/>
        <v>2.0699999999999969E-4</v>
      </c>
      <c r="AK307" s="25">
        <f t="shared" si="50"/>
        <v>8.3499999999999997E-5</v>
      </c>
      <c r="AL307" s="39">
        <f>'Inhalation-Haz-Values'!$C$2/H307</f>
        <v>1671469949817.4934</v>
      </c>
      <c r="AM307" s="39">
        <f>'Inhalation-Haz-Values'!$C$2/I307</f>
        <v>212008959.00282538</v>
      </c>
      <c r="AN307" s="39">
        <f>'Inhalation-Haz-Values'!$C$2/J307</f>
        <v>23320985.49031065</v>
      </c>
      <c r="AO307" s="39">
        <f>'Inhalation-Haz-Values'!$C$2/K307</f>
        <v>7364521.7337823296</v>
      </c>
      <c r="AP307" s="39">
        <f>'Inhalation-Haz-Values'!$C$2/L307</f>
        <v>2847329.6238169977</v>
      </c>
      <c r="AQ307" s="39">
        <f>'Inhalation-Haz-Values'!$C$2/M307</f>
        <v>20795783.239767496</v>
      </c>
      <c r="AR307" s="39">
        <f>'Inhalation-Haz-Values'!$C$2/N307</f>
        <v>46641970.980621301</v>
      </c>
      <c r="AS307" s="39">
        <f>'Inhalation-Haz-Values'!$C$2/O307</f>
        <v>121073101.43300956</v>
      </c>
      <c r="AT307" s="39">
        <f>'Inhalation-Haz-Values'!$C$2/P307</f>
        <v>226208173.3471261</v>
      </c>
      <c r="AU307" s="39">
        <f>'Inhalation-Haz-Values'!$C$2/Q307</f>
        <v>406423813.52408648</v>
      </c>
      <c r="AV307" s="39">
        <f>'Inhalation-Haz-Values'!$C$3/R307</f>
        <v>21992379902.25938</v>
      </c>
      <c r="AW307" s="39">
        <f>'Inhalation-Haz-Values'!$C$3/S307</f>
        <v>69005598.578564525</v>
      </c>
      <c r="AX307" s="39">
        <f>'Inhalation-Haz-Values'!$C$3/T307</f>
        <v>9974742.9224939235</v>
      </c>
      <c r="AY307" s="39">
        <f>'Inhalation-Haz-Values'!$C$3/U307</f>
        <v>4575371.2101004915</v>
      </c>
      <c r="AZ307" s="39">
        <f>'Inhalation-Haz-Values'!$C$3/V307</f>
        <v>2063402.7025943319</v>
      </c>
      <c r="BA307" s="39">
        <f>'Inhalation-Haz-Values'!$C$3/W307</f>
        <v>7183176.6438437542</v>
      </c>
      <c r="BB307" s="39">
        <f>'Inhalation-Haz-Values'!$C$3/X307</f>
        <v>13756018.017295547</v>
      </c>
      <c r="BC307" s="39">
        <f>'Inhalation-Haz-Values'!$C$3/Y307</f>
        <v>42009396.340244047</v>
      </c>
      <c r="BD307" s="39">
        <f>'Inhalation-Haz-Values'!$C$3/Z307</f>
        <v>101674915.78001063</v>
      </c>
      <c r="BE307" s="39">
        <f>'Inhalation-Haz-Values'!$C$3/AA307</f>
        <v>252056378.04146311</v>
      </c>
      <c r="BF307" s="39">
        <f>AB307*'Inhalation-Haz-Values'!$D$4</f>
        <v>6.7946999999999811E-12</v>
      </c>
      <c r="BG307" s="39">
        <f>AC307*'Inhalation-Haz-Values'!$D$4</f>
        <v>2.1654999999999988E-9</v>
      </c>
      <c r="BH307" s="39">
        <f>AD307*'Inhalation-Haz-Values'!$D$4</f>
        <v>1.4980999999999994E-8</v>
      </c>
      <c r="BI307" s="39">
        <f>AE307*'Inhalation-Haz-Values'!$D$4</f>
        <v>3.2659999999999857E-8</v>
      </c>
      <c r="BJ307" s="39">
        <f>AF307*'Inhalation-Haz-Values'!$D$4</f>
        <v>7.2419999999999943E-8</v>
      </c>
      <c r="BK307" s="39">
        <f>AG307*'Inhalation-Haz-Values'!$D$4</f>
        <v>2.0802999999999965E-8</v>
      </c>
      <c r="BL307" s="39">
        <f>AH307*'Inhalation-Haz-Values'!$D$4</f>
        <v>1.0862999999999991E-8</v>
      </c>
      <c r="BM307" s="39">
        <f>AI307*'Inhalation-Haz-Values'!$D$4</f>
        <v>3.5570999999999823E-9</v>
      </c>
      <c r="BN307" s="39">
        <f>AJ307*'Inhalation-Haz-Values'!$D$4</f>
        <v>1.4696999999999977E-9</v>
      </c>
      <c r="BO307" s="39">
        <f>AK307*'Inhalation-Haz-Values'!$D$4</f>
        <v>5.9284999999999997E-10</v>
      </c>
    </row>
    <row r="308" spans="1:67" s="23" customFormat="1" x14ac:dyDescent="0.25">
      <c r="A308" s="97" t="s">
        <v>132</v>
      </c>
      <c r="B308" s="94" t="s">
        <v>199</v>
      </c>
      <c r="C308" s="94" t="s">
        <v>200</v>
      </c>
      <c r="D308" s="94">
        <v>2017</v>
      </c>
      <c r="E308" s="94">
        <v>2016</v>
      </c>
      <c r="F308" s="94" t="s">
        <v>134</v>
      </c>
      <c r="G308" s="94" t="s">
        <v>127</v>
      </c>
      <c r="H308" s="25">
        <v>1.8060782134195602E-5</v>
      </c>
      <c r="I308" s="25">
        <v>4.2248888439773603E-6</v>
      </c>
      <c r="J308" s="25">
        <v>2.3372776879547202E-6</v>
      </c>
      <c r="K308" s="25">
        <v>1.92220088924818E-6</v>
      </c>
      <c r="L308" s="25">
        <v>1.77395917542441E-6</v>
      </c>
      <c r="M308" s="25">
        <v>1.47253435731608E-7</v>
      </c>
      <c r="N308" s="25">
        <v>6.2014450282942601E-8</v>
      </c>
      <c r="O308" s="25">
        <v>2.07785468876313E-8</v>
      </c>
      <c r="P308" s="25">
        <v>1.0599282538399299E-8</v>
      </c>
      <c r="Q308" s="25">
        <v>5.8802546483427598E-9</v>
      </c>
      <c r="R308" s="25">
        <v>3.1130759902991099E-5</v>
      </c>
      <c r="S308" s="25">
        <v>1.0426333872271601E-5</v>
      </c>
      <c r="T308" s="25">
        <v>6.7697049312853603E-6</v>
      </c>
      <c r="U308" s="25">
        <v>5.089632174616E-6</v>
      </c>
      <c r="V308" s="25">
        <v>4.9413904607922303E-6</v>
      </c>
      <c r="W308" s="25">
        <v>8.35094987873888E-7</v>
      </c>
      <c r="X308" s="25">
        <v>4.00252627324171E-7</v>
      </c>
      <c r="Y308" s="25">
        <v>1.2921736054971699E-7</v>
      </c>
      <c r="Z308" s="25">
        <v>5.2625808407437303E-8</v>
      </c>
      <c r="AA308" s="25">
        <v>2.10503233629749E-8</v>
      </c>
      <c r="AB308" s="25">
        <f t="shared" si="41"/>
        <v>0.12599999999999995</v>
      </c>
      <c r="AC308" s="25">
        <f t="shared" si="42"/>
        <v>4.2199999999999897E-2</v>
      </c>
      <c r="AD308" s="25">
        <f t="shared" si="43"/>
        <v>2.739999999999997E-2</v>
      </c>
      <c r="AE308" s="25">
        <f t="shared" si="44"/>
        <v>2.0599999999999972E-2</v>
      </c>
      <c r="AF308" s="25">
        <f t="shared" si="45"/>
        <v>1.9999999999999962E-2</v>
      </c>
      <c r="AG308" s="25">
        <f t="shared" si="46"/>
        <v>3.379999999999998E-3</v>
      </c>
      <c r="AH308" s="25">
        <f t="shared" si="47"/>
        <v>1.6199999999999982E-3</v>
      </c>
      <c r="AI308" s="25">
        <f t="shared" si="48"/>
        <v>5.2299999999999981E-4</v>
      </c>
      <c r="AJ308" s="25">
        <f t="shared" si="49"/>
        <v>2.1299999999999984E-4</v>
      </c>
      <c r="AK308" s="25">
        <f t="shared" si="50"/>
        <v>8.5199999999999835E-5</v>
      </c>
      <c r="AL308" s="39">
        <f>'Inhalation-Haz-Values'!$C$2/H308</f>
        <v>133991.9822972707</v>
      </c>
      <c r="AM308" s="39">
        <f>'Inhalation-Haz-Values'!$C$2/I308</f>
        <v>572796.13484973565</v>
      </c>
      <c r="AN308" s="39">
        <f>'Inhalation-Haz-Values'!$C$2/J308</f>
        <v>1035392.590478912</v>
      </c>
      <c r="AO308" s="39">
        <f>'Inhalation-Haz-Values'!$C$2/K308</f>
        <v>1258973.5097597013</v>
      </c>
      <c r="AP308" s="39">
        <f>'Inhalation-Haz-Values'!$C$2/L308</f>
        <v>1364180.2097396229</v>
      </c>
      <c r="AQ308" s="39">
        <f>'Inhalation-Haz-Values'!$C$2/M308</f>
        <v>16434251.52001765</v>
      </c>
      <c r="AR308" s="39">
        <f>'Inhalation-Haz-Values'!$C$2/N308</f>
        <v>39023162.97183454</v>
      </c>
      <c r="AS308" s="39">
        <f>'Inhalation-Haz-Values'!$C$2/O308</f>
        <v>116466277.12164687</v>
      </c>
      <c r="AT308" s="39">
        <f>'Inhalation-Haz-Values'!$C$2/P308</f>
        <v>228317340.46458089</v>
      </c>
      <c r="AU308" s="39">
        <f>'Inhalation-Haz-Values'!$C$2/Q308</f>
        <v>411546802.77018815</v>
      </c>
      <c r="AV308" s="39">
        <f>'Inhalation-Haz-Values'!$C$3/R308</f>
        <v>167037.36163858869</v>
      </c>
      <c r="AW308" s="39">
        <f>'Inhalation-Haz-Values'!$C$3/S308</f>
        <v>498737.14612469712</v>
      </c>
      <c r="AX308" s="39">
        <f>'Inhalation-Haz-Values'!$C$3/T308</f>
        <v>768128.01337453257</v>
      </c>
      <c r="AY308" s="39">
        <f>'Inhalation-Haz-Values'!$C$3/U308</f>
        <v>1021684.8333234076</v>
      </c>
      <c r="AZ308" s="39">
        <f>'Inhalation-Haz-Values'!$C$3/V308</f>
        <v>1052335.3783231103</v>
      </c>
      <c r="BA308" s="39">
        <f>'Inhalation-Haz-Values'!$C$3/W308</f>
        <v>6226836.5581249055</v>
      </c>
      <c r="BB308" s="39">
        <f>'Inhalation-Haz-Values'!$C$3/X308</f>
        <v>12991794.794112463</v>
      </c>
      <c r="BC308" s="39">
        <f>'Inhalation-Haz-Values'!$C$3/Y308</f>
        <v>40242270.681572042</v>
      </c>
      <c r="BD308" s="39">
        <f>'Inhalation-Haz-Values'!$C$3/Z308</f>
        <v>98810833.645362377</v>
      </c>
      <c r="BE308" s="39">
        <f>'Inhalation-Haz-Values'!$C$3/AA308</f>
        <v>247027084.11340618</v>
      </c>
      <c r="BF308" s="39">
        <f>AB308*'Inhalation-Haz-Values'!$D$4</f>
        <v>8.9459999999999955E-7</v>
      </c>
      <c r="BG308" s="39">
        <f>AC308*'Inhalation-Haz-Values'!$D$4</f>
        <v>2.9961999999999924E-7</v>
      </c>
      <c r="BH308" s="39">
        <f>AD308*'Inhalation-Haz-Values'!$D$4</f>
        <v>1.9453999999999978E-7</v>
      </c>
      <c r="BI308" s="39">
        <f>AE308*'Inhalation-Haz-Values'!$D$4</f>
        <v>1.462599999999998E-7</v>
      </c>
      <c r="BJ308" s="39">
        <f>AF308*'Inhalation-Haz-Values'!$D$4</f>
        <v>1.4199999999999974E-7</v>
      </c>
      <c r="BK308" s="39">
        <f>AG308*'Inhalation-Haz-Values'!$D$4</f>
        <v>2.3997999999999984E-8</v>
      </c>
      <c r="BL308" s="39">
        <f>AH308*'Inhalation-Haz-Values'!$D$4</f>
        <v>1.1501999999999986E-8</v>
      </c>
      <c r="BM308" s="39">
        <f>AI308*'Inhalation-Haz-Values'!$D$4</f>
        <v>3.7132999999999987E-9</v>
      </c>
      <c r="BN308" s="39">
        <f>AJ308*'Inhalation-Haz-Values'!$D$4</f>
        <v>1.5122999999999988E-9</v>
      </c>
      <c r="BO308" s="39">
        <f>AK308*'Inhalation-Haz-Values'!$D$4</f>
        <v>6.0491999999999878E-10</v>
      </c>
    </row>
    <row r="309" spans="1:67" s="23" customFormat="1" ht="14.45" customHeight="1" x14ac:dyDescent="0.25">
      <c r="A309" s="97" t="s">
        <v>132</v>
      </c>
      <c r="B309" s="94" t="s">
        <v>199</v>
      </c>
      <c r="C309" s="94" t="s">
        <v>200</v>
      </c>
      <c r="D309" s="94">
        <v>2017</v>
      </c>
      <c r="E309" s="94">
        <v>2016</v>
      </c>
      <c r="F309" s="94" t="s">
        <v>137</v>
      </c>
      <c r="G309" s="94" t="s">
        <v>127</v>
      </c>
      <c r="H309" s="25">
        <v>1.8060782134195602E-5</v>
      </c>
      <c r="I309" s="25">
        <v>4.0766471301535897E-6</v>
      </c>
      <c r="J309" s="25">
        <v>1.8085489086499501E-6</v>
      </c>
      <c r="K309" s="25">
        <v>1.1019300727566601E-6</v>
      </c>
      <c r="L309" s="25">
        <v>3.5578011317704102E-7</v>
      </c>
      <c r="M309" s="25">
        <v>2.31257073565076E-9</v>
      </c>
      <c r="N309" s="25">
        <v>5.2625808407437295E-10</v>
      </c>
      <c r="O309" s="25">
        <v>7.3873787388843894E-12</v>
      </c>
      <c r="P309" s="25">
        <v>0</v>
      </c>
      <c r="Q309" s="25">
        <v>0</v>
      </c>
      <c r="R309" s="25">
        <v>3.1130759902991099E-5</v>
      </c>
      <c r="S309" s="25">
        <v>1.03522130153597E-5</v>
      </c>
      <c r="T309" s="25">
        <v>6.3249797898140603E-6</v>
      </c>
      <c r="U309" s="25">
        <v>3.8542845594179397E-6</v>
      </c>
      <c r="V309" s="25">
        <v>1.69983831851253E-6</v>
      </c>
      <c r="W309" s="25">
        <v>9.7098322554567496E-8</v>
      </c>
      <c r="X309" s="25">
        <v>3.4342663702505999E-8</v>
      </c>
      <c r="Y309" s="25">
        <v>7.3873787388843901E-9</v>
      </c>
      <c r="Z309" s="25">
        <v>2.3446897736459099E-9</v>
      </c>
      <c r="AA309" s="25">
        <v>7.5109135004042003E-10</v>
      </c>
      <c r="AB309" s="25">
        <f t="shared" si="41"/>
        <v>0.12599999999999995</v>
      </c>
      <c r="AC309" s="25">
        <f t="shared" si="42"/>
        <v>4.1899999999999833E-2</v>
      </c>
      <c r="AD309" s="25">
        <f t="shared" si="43"/>
        <v>2.5599999999999973E-2</v>
      </c>
      <c r="AE309" s="25">
        <f t="shared" si="44"/>
        <v>1.5599999999999973E-2</v>
      </c>
      <c r="AF309" s="25">
        <f t="shared" si="45"/>
        <v>6.8799999999999981E-3</v>
      </c>
      <c r="AG309" s="25">
        <f t="shared" si="46"/>
        <v>3.9299999999999996E-4</v>
      </c>
      <c r="AH309" s="25">
        <f t="shared" si="47"/>
        <v>1.3899999999999972E-4</v>
      </c>
      <c r="AI309" s="25">
        <f t="shared" si="48"/>
        <v>2.9899999999999968E-5</v>
      </c>
      <c r="AJ309" s="25">
        <f t="shared" si="49"/>
        <v>9.4899999999999684E-6</v>
      </c>
      <c r="AK309" s="25">
        <f t="shared" si="50"/>
        <v>3.0399999999999988E-6</v>
      </c>
      <c r="AL309" s="39">
        <f>'Inhalation-Haz-Values'!$C$2/H309</f>
        <v>133991.9822972707</v>
      </c>
      <c r="AM309" s="39">
        <f>'Inhalation-Haz-Values'!$C$2/I309</f>
        <v>593625.08520790841</v>
      </c>
      <c r="AN309" s="39">
        <f>'Inhalation-Haz-Values'!$C$2/J309</f>
        <v>1338089.3314112735</v>
      </c>
      <c r="AO309" s="39">
        <f>'Inhalation-Haz-Values'!$C$2/K309</f>
        <v>2196146.615679496</v>
      </c>
      <c r="AP309" s="39">
        <f>'Inhalation-Haz-Values'!$C$2/L309</f>
        <v>6801954.1013406087</v>
      </c>
      <c r="AQ309" s="39">
        <f>'Inhalation-Haz-Values'!$C$2/M309</f>
        <v>1046454477.1293273</v>
      </c>
      <c r="AR309" s="39">
        <f>'Inhalation-Haz-Values'!$C$2/N309</f>
        <v>4598504181.1880188</v>
      </c>
      <c r="AS309" s="39">
        <f>'Inhalation-Haz-Values'!$C$2/O309</f>
        <v>327585749362.22345</v>
      </c>
      <c r="AT309" s="39" t="e">
        <f>'Inhalation-Haz-Values'!$C$2/P309</f>
        <v>#DIV/0!</v>
      </c>
      <c r="AU309" s="39" t="e">
        <f>'Inhalation-Haz-Values'!$C$2/Q309</f>
        <v>#DIV/0!</v>
      </c>
      <c r="AV309" s="39">
        <f>'Inhalation-Haz-Values'!$C$3/R309</f>
        <v>167037.36163858869</v>
      </c>
      <c r="AW309" s="39">
        <f>'Inhalation-Haz-Values'!$C$3/S309</f>
        <v>502308.05647881271</v>
      </c>
      <c r="AX309" s="39">
        <f>'Inhalation-Haz-Values'!$C$3/T309</f>
        <v>822137.01431492926</v>
      </c>
      <c r="AY309" s="39">
        <f>'Inhalation-Haz-Values'!$C$3/U309</f>
        <v>1349147.9209270645</v>
      </c>
      <c r="AZ309" s="39">
        <f>'Inhalation-Haz-Values'!$C$3/V309</f>
        <v>3059114.4718695018</v>
      </c>
      <c r="BA309" s="39">
        <f>'Inhalation-Haz-Values'!$C$3/W309</f>
        <v>53553963.273440637</v>
      </c>
      <c r="BB309" s="39">
        <f>'Inhalation-Haz-Values'!$C$3/X309</f>
        <v>151415162.34864897</v>
      </c>
      <c r="BC309" s="39">
        <f>'Inhalation-Haz-Values'!$C$3/Y309</f>
        <v>703903263.09238088</v>
      </c>
      <c r="BD309" s="39">
        <f>'Inhalation-Haz-Values'!$C$3/Z309</f>
        <v>2217777404.2636709</v>
      </c>
      <c r="BE309" s="39">
        <f>'Inhalation-Haz-Values'!$C$3/AA309</f>
        <v>6923259067.9151897</v>
      </c>
      <c r="BF309" s="39">
        <f>AB309*'Inhalation-Haz-Values'!$D$4</f>
        <v>8.9459999999999955E-7</v>
      </c>
      <c r="BG309" s="39">
        <f>AC309*'Inhalation-Haz-Values'!$D$4</f>
        <v>2.9748999999999878E-7</v>
      </c>
      <c r="BH309" s="39">
        <f>AD309*'Inhalation-Haz-Values'!$D$4</f>
        <v>1.817599999999998E-7</v>
      </c>
      <c r="BI309" s="39">
        <f>AE309*'Inhalation-Haz-Values'!$D$4</f>
        <v>1.1075999999999981E-7</v>
      </c>
      <c r="BJ309" s="39">
        <f>AF309*'Inhalation-Haz-Values'!$D$4</f>
        <v>4.8847999999999982E-8</v>
      </c>
      <c r="BK309" s="39">
        <f>AG309*'Inhalation-Haz-Values'!$D$4</f>
        <v>2.7902999999999998E-9</v>
      </c>
      <c r="BL309" s="39">
        <f>AH309*'Inhalation-Haz-Values'!$D$4</f>
        <v>9.8689999999999791E-10</v>
      </c>
      <c r="BM309" s="39">
        <f>AI309*'Inhalation-Haz-Values'!$D$4</f>
        <v>2.1228999999999977E-10</v>
      </c>
      <c r="BN309" s="39">
        <f>AJ309*'Inhalation-Haz-Values'!$D$4</f>
        <v>6.7378999999999776E-11</v>
      </c>
      <c r="BO309" s="39">
        <f>AK309*'Inhalation-Haz-Values'!$D$4</f>
        <v>2.158399999999999E-11</v>
      </c>
    </row>
    <row r="310" spans="1:67" s="23" customFormat="1" x14ac:dyDescent="0.25">
      <c r="A310" s="97" t="s">
        <v>132</v>
      </c>
      <c r="B310" s="94" t="s">
        <v>199</v>
      </c>
      <c r="C310" s="94" t="s">
        <v>200</v>
      </c>
      <c r="D310" s="94">
        <v>2017</v>
      </c>
      <c r="E310" s="94">
        <v>2016</v>
      </c>
      <c r="F310" s="94" t="s">
        <v>138</v>
      </c>
      <c r="G310" s="94" t="s">
        <v>127</v>
      </c>
      <c r="H310" s="25">
        <v>1.4255911479385599E-12</v>
      </c>
      <c r="I310" s="25">
        <v>1.1216956345998299E-8</v>
      </c>
      <c r="J310" s="25">
        <v>1.0203971301535899E-7</v>
      </c>
      <c r="K310" s="25">
        <v>3.2366107518189102E-7</v>
      </c>
      <c r="L310" s="25">
        <v>8.35094987873888E-7</v>
      </c>
      <c r="M310" s="25">
        <v>1.14640258690379E-7</v>
      </c>
      <c r="N310" s="25">
        <v>5.1143391269199603E-8</v>
      </c>
      <c r="O310" s="25">
        <v>1.9666734033953099E-8</v>
      </c>
      <c r="P310" s="25">
        <v>1.05498686337914E-8</v>
      </c>
      <c r="Q310" s="25">
        <v>5.8802546483427598E-9</v>
      </c>
      <c r="R310" s="25">
        <v>2.32739490703314E-10</v>
      </c>
      <c r="S310" s="25">
        <v>7.4120856911883497E-8</v>
      </c>
      <c r="T310" s="25">
        <v>5.1390460792239204E-7</v>
      </c>
      <c r="U310" s="25">
        <v>1.1192249393694399E-6</v>
      </c>
      <c r="V310" s="25">
        <v>2.4706952303961101E-6</v>
      </c>
      <c r="W310" s="25">
        <v>7.1403092158447804E-7</v>
      </c>
      <c r="X310" s="25">
        <v>3.7060428455941701E-7</v>
      </c>
      <c r="Y310" s="25">
        <v>1.2180527485852799E-7</v>
      </c>
      <c r="Z310" s="25">
        <v>5.04021827000808E-8</v>
      </c>
      <c r="AA310" s="25">
        <v>2.03091147938561E-8</v>
      </c>
      <c r="AB310" s="25">
        <f t="shared" si="41"/>
        <v>9.4199999999999814E-7</v>
      </c>
      <c r="AC310" s="25">
        <f t="shared" si="42"/>
        <v>2.9999999999999959E-4</v>
      </c>
      <c r="AD310" s="25">
        <f t="shared" si="43"/>
        <v>2.0799999999999968E-3</v>
      </c>
      <c r="AE310" s="25">
        <f t="shared" si="44"/>
        <v>4.5299999999999906E-3</v>
      </c>
      <c r="AF310" s="25">
        <f t="shared" si="45"/>
        <v>9.9999999999999603E-3</v>
      </c>
      <c r="AG310" s="25">
        <f t="shared" si="46"/>
        <v>2.889999999999998E-3</v>
      </c>
      <c r="AH310" s="25">
        <f t="shared" si="47"/>
        <v>1.4999999999999961E-3</v>
      </c>
      <c r="AI310" s="25">
        <f t="shared" si="48"/>
        <v>4.9299999999999713E-4</v>
      </c>
      <c r="AJ310" s="25">
        <f t="shared" si="49"/>
        <v>2.0399999999999986E-4</v>
      </c>
      <c r="AK310" s="25">
        <f t="shared" si="50"/>
        <v>8.2199999999999979E-5</v>
      </c>
      <c r="AL310" s="39">
        <f>'Inhalation-Haz-Values'!$C$2/H310</f>
        <v>1697541404840.6375</v>
      </c>
      <c r="AM310" s="39">
        <f>'Inhalation-Haz-Values'!$C$2/I310</f>
        <v>215744799.69010007</v>
      </c>
      <c r="AN310" s="39">
        <f>'Inhalation-Haz-Values'!$C$2/J310</f>
        <v>23716256.430824555</v>
      </c>
      <c r="AO310" s="39">
        <f>'Inhalation-Haz-Values'!$C$2/K310</f>
        <v>7476957.1800996102</v>
      </c>
      <c r="AP310" s="39">
        <f>'Inhalation-Haz-Values'!$C$2/L310</f>
        <v>2897873.9366658209</v>
      </c>
      <c r="AQ310" s="39">
        <f>'Inhalation-Haz-Values'!$C$2/M310</f>
        <v>21109512.728298601</v>
      </c>
      <c r="AR310" s="39">
        <f>'Inhalation-Haz-Values'!$C$2/N310</f>
        <v>47317941.574543402</v>
      </c>
      <c r="AS310" s="39">
        <f>'Inhalation-Haz-Values'!$C$2/O310</f>
        <v>123050425.95390047</v>
      </c>
      <c r="AT310" s="39">
        <f>'Inhalation-Haz-Values'!$C$2/P310</f>
        <v>229386742.52764633</v>
      </c>
      <c r="AU310" s="39">
        <f>'Inhalation-Haz-Values'!$C$2/Q310</f>
        <v>411546802.77018815</v>
      </c>
      <c r="AV310" s="39">
        <f>'Inhalation-Haz-Values'!$C$3/R310</f>
        <v>22342577034.460945</v>
      </c>
      <c r="AW310" s="39">
        <f>'Inhalation-Haz-Values'!$C$3/S310</f>
        <v>70155691.888207316</v>
      </c>
      <c r="AX310" s="39">
        <f>'Inhalation-Haz-Values'!$C$3/T310</f>
        <v>10118609.406952983</v>
      </c>
      <c r="AY310" s="39">
        <f>'Inhalation-Haz-Values'!$C$3/U310</f>
        <v>4646072.3104773089</v>
      </c>
      <c r="AZ310" s="39">
        <f>'Inhalation-Haz-Values'!$C$3/V310</f>
        <v>2104670.7566462252</v>
      </c>
      <c r="BA310" s="39">
        <f>'Inhalation-Haz-Values'!$C$3/W310</f>
        <v>7282597.7738623479</v>
      </c>
      <c r="BB310" s="39">
        <f>'Inhalation-Haz-Values'!$C$3/X310</f>
        <v>14031138.37764148</v>
      </c>
      <c r="BC310" s="39">
        <f>'Inhalation-Haz-Values'!$C$3/Y310</f>
        <v>42691090.398503631</v>
      </c>
      <c r="BD310" s="39">
        <f>'Inhalation-Haz-Values'!$C$3/Z310</f>
        <v>103170135.12971659</v>
      </c>
      <c r="BE310" s="39">
        <f>'Inhalation-Haz-Values'!$C$3/AA310</f>
        <v>256042671.12484396</v>
      </c>
      <c r="BF310" s="39">
        <f>AB310*'Inhalation-Haz-Values'!$D$4</f>
        <v>6.6881999999999868E-12</v>
      </c>
      <c r="BG310" s="39">
        <f>AC310*'Inhalation-Haz-Values'!$D$4</f>
        <v>2.129999999999997E-9</v>
      </c>
      <c r="BH310" s="39">
        <f>AD310*'Inhalation-Haz-Values'!$D$4</f>
        <v>1.4767999999999977E-8</v>
      </c>
      <c r="BI310" s="39">
        <f>AE310*'Inhalation-Haz-Values'!$D$4</f>
        <v>3.2162999999999935E-8</v>
      </c>
      <c r="BJ310" s="39">
        <f>AF310*'Inhalation-Haz-Values'!$D$4</f>
        <v>7.0999999999999723E-8</v>
      </c>
      <c r="BK310" s="39">
        <f>AG310*'Inhalation-Haz-Values'!$D$4</f>
        <v>2.0518999999999987E-8</v>
      </c>
      <c r="BL310" s="39">
        <f>AH310*'Inhalation-Haz-Values'!$D$4</f>
        <v>1.0649999999999973E-8</v>
      </c>
      <c r="BM310" s="39">
        <f>AI310*'Inhalation-Haz-Values'!$D$4</f>
        <v>3.5002999999999793E-9</v>
      </c>
      <c r="BN310" s="39">
        <f>AJ310*'Inhalation-Haz-Values'!$D$4</f>
        <v>1.4483999999999991E-9</v>
      </c>
      <c r="BO310" s="39">
        <f>AK310*'Inhalation-Haz-Values'!$D$4</f>
        <v>5.8361999999999979E-10</v>
      </c>
    </row>
    <row r="311" spans="1:67" s="23" customFormat="1" ht="14.45" customHeight="1" x14ac:dyDescent="0.25">
      <c r="A311" s="97" t="s">
        <v>132</v>
      </c>
      <c r="B311" s="94" t="s">
        <v>199</v>
      </c>
      <c r="C311" s="94" t="s">
        <v>200</v>
      </c>
      <c r="D311" s="94">
        <v>2018</v>
      </c>
      <c r="E311" s="94">
        <v>2016</v>
      </c>
      <c r="F311" s="94" t="s">
        <v>134</v>
      </c>
      <c r="G311" s="94" t="s">
        <v>127</v>
      </c>
      <c r="H311" s="25">
        <v>9.0180375909458293E-6</v>
      </c>
      <c r="I311" s="25">
        <v>2.1445634599838299E-6</v>
      </c>
      <c r="J311" s="25">
        <v>1.4033548908649901E-6</v>
      </c>
      <c r="K311" s="25">
        <v>1.3218219482619199E-6</v>
      </c>
      <c r="L311" s="25">
        <v>1.61583468067906E-6</v>
      </c>
      <c r="M311" s="25">
        <v>1.47253435731608E-7</v>
      </c>
      <c r="N311" s="25">
        <v>6.3249797898140605E-8</v>
      </c>
      <c r="O311" s="25">
        <v>2.1717411075181801E-8</v>
      </c>
      <c r="P311" s="25">
        <v>1.11428354890865E-8</v>
      </c>
      <c r="Q311" s="25">
        <v>6.17673807599029E-9</v>
      </c>
      <c r="R311" s="25">
        <v>1.5540672999191502E-5</v>
      </c>
      <c r="S311" s="25">
        <v>5.2378738884397698E-6</v>
      </c>
      <c r="T311" s="25">
        <v>3.7801637025060599E-6</v>
      </c>
      <c r="U311" s="25">
        <v>3.4589733225545599E-6</v>
      </c>
      <c r="V311" s="25">
        <v>3.9778193209377502E-6</v>
      </c>
      <c r="W311" s="25">
        <v>8.0791734033953097E-7</v>
      </c>
      <c r="X311" s="25">
        <v>4.0519401778496301E-7</v>
      </c>
      <c r="Y311" s="25">
        <v>1.3193512530315201E-7</v>
      </c>
      <c r="Z311" s="25">
        <v>5.4108225545675002E-8</v>
      </c>
      <c r="AA311" s="25">
        <v>2.17668249797898E-8</v>
      </c>
      <c r="AB311" s="25">
        <f t="shared" si="41"/>
        <v>6.2899999999999637E-2</v>
      </c>
      <c r="AC311" s="25">
        <f t="shared" si="42"/>
        <v>2.1199999999999983E-2</v>
      </c>
      <c r="AD311" s="25">
        <f t="shared" si="43"/>
        <v>1.5299999999999987E-2</v>
      </c>
      <c r="AE311" s="25">
        <f t="shared" si="44"/>
        <v>1.3999999999999969E-2</v>
      </c>
      <c r="AF311" s="25">
        <f t="shared" si="45"/>
        <v>1.6099999999999989E-2</v>
      </c>
      <c r="AG311" s="25">
        <f t="shared" si="46"/>
        <v>3.2699999999999995E-3</v>
      </c>
      <c r="AH311" s="25">
        <f t="shared" si="47"/>
        <v>1.6399999999999976E-3</v>
      </c>
      <c r="AI311" s="25">
        <f t="shared" si="48"/>
        <v>5.3399999999999683E-4</v>
      </c>
      <c r="AJ311" s="25">
        <f t="shared" si="49"/>
        <v>2.1899999999999993E-4</v>
      </c>
      <c r="AK311" s="25">
        <f t="shared" si="50"/>
        <v>8.8099999999999946E-5</v>
      </c>
      <c r="AL311" s="39">
        <f>'Inhalation-Haz-Values'!$C$2/H311</f>
        <v>268351.06591590348</v>
      </c>
      <c r="AM311" s="39">
        <f>'Inhalation-Haz-Values'!$C$2/I311</f>
        <v>1128434.7817892258</v>
      </c>
      <c r="AN311" s="39">
        <f>'Inhalation-Haz-Values'!$C$2/J311</f>
        <v>1724439.0679455125</v>
      </c>
      <c r="AO311" s="39">
        <f>'Inhalation-Haz-Values'!$C$2/K311</f>
        <v>1830806.3375571028</v>
      </c>
      <c r="AP311" s="39">
        <f>'Inhalation-Haz-Values'!$C$2/L311</f>
        <v>1497677.9672676581</v>
      </c>
      <c r="AQ311" s="39">
        <f>'Inhalation-Haz-Values'!$C$2/M311</f>
        <v>16434251.52001765</v>
      </c>
      <c r="AR311" s="39">
        <f>'Inhalation-Haz-Values'!$C$2/N311</f>
        <v>38260991.820040934</v>
      </c>
      <c r="AS311" s="39">
        <f>'Inhalation-Haz-Values'!$C$2/O311</f>
        <v>111431329.98783289</v>
      </c>
      <c r="AT311" s="39">
        <f>'Inhalation-Haz-Values'!$C$2/P311</f>
        <v>217179909.22240511</v>
      </c>
      <c r="AU311" s="39">
        <f>'Inhalation-Haz-Values'!$C$2/Q311</f>
        <v>391792556.23721939</v>
      </c>
      <c r="AV311" s="39">
        <f>'Inhalation-Haz-Values'!$C$3/R311</f>
        <v>334605.84366394742</v>
      </c>
      <c r="AW311" s="39">
        <f>'Inhalation-Haz-Values'!$C$3/S311</f>
        <v>992769.22483312187</v>
      </c>
      <c r="AX311" s="39">
        <f>'Inhalation-Haz-Values'!$C$3/T311</f>
        <v>1375601.8017295545</v>
      </c>
      <c r="AY311" s="39">
        <f>'Inhalation-Haz-Values'!$C$3/U311</f>
        <v>1503336.2547473011</v>
      </c>
      <c r="AZ311" s="39">
        <f>'Inhalation-Haz-Values'!$C$3/V311</f>
        <v>1307248.917171564</v>
      </c>
      <c r="BA311" s="39">
        <f>'Inhalation-Haz-Values'!$C$3/W311</f>
        <v>6436302.0080924071</v>
      </c>
      <c r="BB311" s="39">
        <f>'Inhalation-Haz-Values'!$C$3/X311</f>
        <v>12833358.272233048</v>
      </c>
      <c r="BC311" s="39">
        <f>'Inhalation-Haz-Values'!$C$3/Y311</f>
        <v>39413310.049554855</v>
      </c>
      <c r="BD311" s="39">
        <f>'Inhalation-Haz-Values'!$C$3/Z311</f>
        <v>96103687.518092126</v>
      </c>
      <c r="BE311" s="39">
        <f>'Inhalation-Haz-Values'!$C$3/AA311</f>
        <v>238895659.09718707</v>
      </c>
      <c r="BF311" s="39">
        <f>AB311*'Inhalation-Haz-Values'!$D$4</f>
        <v>4.4658999999999738E-7</v>
      </c>
      <c r="BG311" s="39">
        <f>AC311*'Inhalation-Haz-Values'!$D$4</f>
        <v>1.5051999999999987E-7</v>
      </c>
      <c r="BH311" s="39">
        <f>AD311*'Inhalation-Haz-Values'!$D$4</f>
        <v>1.0862999999999991E-7</v>
      </c>
      <c r="BI311" s="39">
        <f>AE311*'Inhalation-Haz-Values'!$D$4</f>
        <v>9.9399999999999778E-8</v>
      </c>
      <c r="BJ311" s="39">
        <f>AF311*'Inhalation-Haz-Values'!$D$4</f>
        <v>1.1430999999999992E-7</v>
      </c>
      <c r="BK311" s="39">
        <f>AG311*'Inhalation-Haz-Values'!$D$4</f>
        <v>2.3216999999999995E-8</v>
      </c>
      <c r="BL311" s="39">
        <f>AH311*'Inhalation-Haz-Values'!$D$4</f>
        <v>1.1643999999999982E-8</v>
      </c>
      <c r="BM311" s="39">
        <f>AI311*'Inhalation-Haz-Values'!$D$4</f>
        <v>3.7913999999999776E-9</v>
      </c>
      <c r="BN311" s="39">
        <f>AJ311*'Inhalation-Haz-Values'!$D$4</f>
        <v>1.5548999999999995E-9</v>
      </c>
      <c r="BO311" s="39">
        <f>AK311*'Inhalation-Haz-Values'!$D$4</f>
        <v>6.2550999999999963E-10</v>
      </c>
    </row>
    <row r="312" spans="1:67" s="23" customFormat="1" x14ac:dyDescent="0.25">
      <c r="A312" s="97" t="s">
        <v>132</v>
      </c>
      <c r="B312" s="94" t="s">
        <v>199</v>
      </c>
      <c r="C312" s="94" t="s">
        <v>200</v>
      </c>
      <c r="D312" s="94">
        <v>2018</v>
      </c>
      <c r="E312" s="94">
        <v>2016</v>
      </c>
      <c r="F312" s="94" t="s">
        <v>137</v>
      </c>
      <c r="G312" s="94" t="s">
        <v>127</v>
      </c>
      <c r="H312" s="25">
        <v>9.0180375909458293E-6</v>
      </c>
      <c r="I312" s="25">
        <v>2.0383235650767902E-6</v>
      </c>
      <c r="J312" s="25">
        <v>9.0427445432497895E-7</v>
      </c>
      <c r="K312" s="25">
        <v>5.5096503637833405E-7</v>
      </c>
      <c r="L312" s="25">
        <v>1.77642987065481E-7</v>
      </c>
      <c r="M312" s="25">
        <v>1.15628536782538E-9</v>
      </c>
      <c r="N312" s="25">
        <v>2.6189369442198799E-10</v>
      </c>
      <c r="O312" s="25">
        <v>3.7060428455941697E-12</v>
      </c>
      <c r="P312" s="25">
        <v>0</v>
      </c>
      <c r="Q312" s="25">
        <v>0</v>
      </c>
      <c r="R312" s="25">
        <v>1.5540672999191502E-5</v>
      </c>
      <c r="S312" s="25">
        <v>5.1637530315278802E-6</v>
      </c>
      <c r="T312" s="25">
        <v>3.1624898949070302E-6</v>
      </c>
      <c r="U312" s="25">
        <v>1.9296129749393599E-6</v>
      </c>
      <c r="V312" s="25">
        <v>8.49919159256265E-7</v>
      </c>
      <c r="W312" s="25">
        <v>4.84256265157639E-8</v>
      </c>
      <c r="X312" s="25">
        <v>1.71960388035569E-8</v>
      </c>
      <c r="Y312" s="25">
        <v>3.7060428455941699E-9</v>
      </c>
      <c r="Z312" s="25">
        <v>1.1735802344381501E-9</v>
      </c>
      <c r="AA312" s="25">
        <v>3.7554567502021002E-10</v>
      </c>
      <c r="AB312" s="25">
        <f t="shared" si="41"/>
        <v>6.2899999999999637E-2</v>
      </c>
      <c r="AC312" s="25">
        <f t="shared" si="42"/>
        <v>2.089999999999996E-2</v>
      </c>
      <c r="AD312" s="25">
        <f t="shared" si="43"/>
        <v>1.2799999999999987E-2</v>
      </c>
      <c r="AE312" s="25">
        <f t="shared" si="44"/>
        <v>7.8099999999999619E-3</v>
      </c>
      <c r="AF312" s="25">
        <f t="shared" si="45"/>
        <v>3.439999999999999E-3</v>
      </c>
      <c r="AG312" s="25">
        <f t="shared" si="46"/>
        <v>1.9599999999999983E-4</v>
      </c>
      <c r="AH312" s="25">
        <f t="shared" si="47"/>
        <v>6.9599999999999618E-5</v>
      </c>
      <c r="AI312" s="25">
        <f t="shared" si="48"/>
        <v>1.499999999999996E-5</v>
      </c>
      <c r="AJ312" s="25">
        <f t="shared" si="49"/>
        <v>4.7499999999999732E-6</v>
      </c>
      <c r="AK312" s="25">
        <f t="shared" si="50"/>
        <v>1.5199999999999994E-6</v>
      </c>
      <c r="AL312" s="39">
        <f>'Inhalation-Haz-Values'!$C$2/H312</f>
        <v>268351.06591590348</v>
      </c>
      <c r="AM312" s="39">
        <f>'Inhalation-Haz-Values'!$C$2/I312</f>
        <v>1187250.1704158196</v>
      </c>
      <c r="AN312" s="39">
        <f>'Inhalation-Haz-Values'!$C$2/J312</f>
        <v>2676178.6628225353</v>
      </c>
      <c r="AO312" s="39">
        <f>'Inhalation-Haz-Values'!$C$2/K312</f>
        <v>4392293.2313589603</v>
      </c>
      <c r="AP312" s="39">
        <f>'Inhalation-Haz-Values'!$C$2/L312</f>
        <v>13622828.798234312</v>
      </c>
      <c r="AQ312" s="39">
        <f>'Inhalation-Haz-Values'!$C$2/M312</f>
        <v>2092908954.2586546</v>
      </c>
      <c r="AR312" s="39">
        <f>'Inhalation-Haz-Values'!$C$2/N312</f>
        <v>9240390477.2929211</v>
      </c>
      <c r="AS312" s="39">
        <f>'Inhalation-Haz-Values'!$C$2/O312</f>
        <v>652987593728.69971</v>
      </c>
      <c r="AT312" s="39" t="e">
        <f>'Inhalation-Haz-Values'!$C$2/P312</f>
        <v>#DIV/0!</v>
      </c>
      <c r="AU312" s="39" t="e">
        <f>'Inhalation-Haz-Values'!$C$2/Q312</f>
        <v>#DIV/0!</v>
      </c>
      <c r="AV312" s="39">
        <f>'Inhalation-Haz-Values'!$C$3/R312</f>
        <v>334605.84366394742</v>
      </c>
      <c r="AW312" s="39">
        <f>'Inhalation-Haz-Values'!$C$3/S312</f>
        <v>1007019.5007876655</v>
      </c>
      <c r="AX312" s="39">
        <f>'Inhalation-Haz-Values'!$C$3/T312</f>
        <v>1644274.0286298585</v>
      </c>
      <c r="AY312" s="39">
        <f>'Inhalation-Haz-Values'!$C$3/U312</f>
        <v>2694840.9176008031</v>
      </c>
      <c r="AZ312" s="39">
        <f>'Inhalation-Haz-Values'!$C$3/V312</f>
        <v>6118228.9437390035</v>
      </c>
      <c r="BA312" s="39">
        <f>'Inhalation-Haz-Values'!$C$3/W312</f>
        <v>107381161.05337851</v>
      </c>
      <c r="BB312" s="39">
        <f>'Inhalation-Haz-Values'!$C$3/X312</f>
        <v>302395223.65606725</v>
      </c>
      <c r="BC312" s="39">
        <f>'Inhalation-Haz-Values'!$C$3/Y312</f>
        <v>1403113837.7641482</v>
      </c>
      <c r="BD312" s="39">
        <f>'Inhalation-Haz-Values'!$C$3/Z312</f>
        <v>4430885803.465745</v>
      </c>
      <c r="BE312" s="39">
        <f>'Inhalation-Haz-Values'!$C$3/AA312</f>
        <v>13846518135.830379</v>
      </c>
      <c r="BF312" s="39">
        <f>AB312*'Inhalation-Haz-Values'!$D$4</f>
        <v>4.4658999999999738E-7</v>
      </c>
      <c r="BG312" s="39">
        <f>AC312*'Inhalation-Haz-Values'!$D$4</f>
        <v>1.483899999999997E-7</v>
      </c>
      <c r="BH312" s="39">
        <f>AD312*'Inhalation-Haz-Values'!$D$4</f>
        <v>9.0879999999999898E-8</v>
      </c>
      <c r="BI312" s="39">
        <f>AE312*'Inhalation-Haz-Values'!$D$4</f>
        <v>5.5450999999999727E-8</v>
      </c>
      <c r="BJ312" s="39">
        <f>AF312*'Inhalation-Haz-Values'!$D$4</f>
        <v>2.4423999999999991E-8</v>
      </c>
      <c r="BK312" s="39">
        <f>AG312*'Inhalation-Haz-Values'!$D$4</f>
        <v>1.3915999999999988E-9</v>
      </c>
      <c r="BL312" s="39">
        <f>AH312*'Inhalation-Haz-Values'!$D$4</f>
        <v>4.9415999999999729E-10</v>
      </c>
      <c r="BM312" s="39">
        <f>AI312*'Inhalation-Haz-Values'!$D$4</f>
        <v>1.0649999999999971E-10</v>
      </c>
      <c r="BN312" s="39">
        <f>AJ312*'Inhalation-Haz-Values'!$D$4</f>
        <v>3.3724999999999811E-11</v>
      </c>
      <c r="BO312" s="39">
        <f>AK312*'Inhalation-Haz-Values'!$D$4</f>
        <v>1.0791999999999995E-11</v>
      </c>
    </row>
    <row r="313" spans="1:67" s="23" customFormat="1" ht="14.45" customHeight="1" x14ac:dyDescent="0.25">
      <c r="A313" s="97" t="s">
        <v>132</v>
      </c>
      <c r="B313" s="94" t="s">
        <v>199</v>
      </c>
      <c r="C313" s="94" t="s">
        <v>200</v>
      </c>
      <c r="D313" s="94">
        <v>2018</v>
      </c>
      <c r="E313" s="94">
        <v>2016</v>
      </c>
      <c r="F313" s="94" t="s">
        <v>138</v>
      </c>
      <c r="G313" s="94" t="s">
        <v>127</v>
      </c>
      <c r="H313" s="25">
        <v>1.4997120048504399E-12</v>
      </c>
      <c r="I313" s="25">
        <v>1.1809923201293399E-8</v>
      </c>
      <c r="J313" s="25">
        <v>1.07475242522231E-7</v>
      </c>
      <c r="K313" s="25">
        <v>3.4095594179466402E-7</v>
      </c>
      <c r="L313" s="25">
        <v>8.7956750202101804E-7</v>
      </c>
      <c r="M313" s="25">
        <v>1.2081699676637E-7</v>
      </c>
      <c r="N313" s="25">
        <v>5.3861156022635399E-8</v>
      </c>
      <c r="O313" s="25">
        <v>2.0704426030719402E-8</v>
      </c>
      <c r="P313" s="25">
        <v>1.1093421584478499E-8</v>
      </c>
      <c r="Q313" s="25">
        <v>6.17673807599029E-9</v>
      </c>
      <c r="R313" s="25">
        <v>2.4509296685529498E-10</v>
      </c>
      <c r="S313" s="25">
        <v>7.8073969280517296E-8</v>
      </c>
      <c r="T313" s="25">
        <v>5.4108225545675002E-7</v>
      </c>
      <c r="U313" s="25">
        <v>1.1785216248989401E-6</v>
      </c>
      <c r="V313" s="25">
        <v>2.5942299919159202E-6</v>
      </c>
      <c r="W313" s="25">
        <v>7.5109135004042005E-7</v>
      </c>
      <c r="X313" s="25">
        <v>3.9036984640258602E-7</v>
      </c>
      <c r="Y313" s="25">
        <v>1.2847615198059801E-7</v>
      </c>
      <c r="Z313" s="25">
        <v>5.2872877930476899E-8</v>
      </c>
      <c r="AA313" s="25">
        <v>2.1396220695230299E-8</v>
      </c>
      <c r="AB313" s="25">
        <f t="shared" si="41"/>
        <v>9.9199999999999978E-7</v>
      </c>
      <c r="AC313" s="25">
        <f t="shared" si="42"/>
        <v>3.1599999999999966E-4</v>
      </c>
      <c r="AD313" s="25">
        <f t="shared" si="43"/>
        <v>2.1899999999999992E-3</v>
      </c>
      <c r="AE313" s="25">
        <f t="shared" si="44"/>
        <v>4.7699999999999644E-3</v>
      </c>
      <c r="AF313" s="25">
        <f t="shared" si="45"/>
        <v>1.0499999999999976E-2</v>
      </c>
      <c r="AG313" s="25">
        <f t="shared" si="46"/>
        <v>3.0399999999999984E-3</v>
      </c>
      <c r="AH313" s="25">
        <f t="shared" si="47"/>
        <v>1.5799999999999966E-3</v>
      </c>
      <c r="AI313" s="25">
        <f t="shared" si="48"/>
        <v>5.199999999999992E-4</v>
      </c>
      <c r="AJ313" s="25">
        <f t="shared" si="49"/>
        <v>2.1399999999999975E-4</v>
      </c>
      <c r="AK313" s="25">
        <f t="shared" si="50"/>
        <v>8.6599999999999611E-5</v>
      </c>
      <c r="AL313" s="39">
        <f>'Inhalation-Haz-Values'!$C$2/H313</f>
        <v>1613643147599.7529</v>
      </c>
      <c r="AM313" s="39">
        <f>'Inhalation-Haz-Values'!$C$2/I313</f>
        <v>204912424.81026179</v>
      </c>
      <c r="AN313" s="39">
        <f>'Inhalation-Haz-Values'!$C$2/J313</f>
        <v>22516813.5768517</v>
      </c>
      <c r="AO313" s="39">
        <f>'Inhalation-Haz-Values'!$C$2/K313</f>
        <v>7097691.2361815106</v>
      </c>
      <c r="AP313" s="39">
        <f>'Inhalation-Haz-Values'!$C$2/L313</f>
        <v>2751352.2207669877</v>
      </c>
      <c r="AQ313" s="39">
        <f>'Inhalation-Haz-Values'!$C$2/M313</f>
        <v>20030294.286156423</v>
      </c>
      <c r="AR313" s="39">
        <f>'Inhalation-Haz-Values'!$C$2/N313</f>
        <v>44930339.01802969</v>
      </c>
      <c r="AS313" s="39">
        <f>'Inhalation-Haz-Values'!$C$2/O313</f>
        <v>116883220.83449294</v>
      </c>
      <c r="AT313" s="39">
        <f>'Inhalation-Haz-Values'!$C$2/P313</f>
        <v>218147303.02740622</v>
      </c>
      <c r="AU313" s="39">
        <f>'Inhalation-Haz-Values'!$C$2/Q313</f>
        <v>391792556.23721939</v>
      </c>
      <c r="AV313" s="39">
        <f>'Inhalation-Haz-Values'!$C$3/R313</f>
        <v>21216439079.094936</v>
      </c>
      <c r="AW313" s="39">
        <f>'Inhalation-Haz-Values'!$C$3/S313</f>
        <v>66603504.957158834</v>
      </c>
      <c r="AX313" s="39">
        <f>'Inhalation-Haz-Values'!$C$3/T313</f>
        <v>9610368.7518092133</v>
      </c>
      <c r="AY313" s="39">
        <f>'Inhalation-Haz-Values'!$C$3/U313</f>
        <v>4412307.6659250166</v>
      </c>
      <c r="AZ313" s="39">
        <f>'Inhalation-Haz-Values'!$C$3/V313</f>
        <v>2004448.3396630678</v>
      </c>
      <c r="BA313" s="39">
        <f>'Inhalation-Haz-Values'!$C$3/W313</f>
        <v>6923259.06791519</v>
      </c>
      <c r="BB313" s="39">
        <f>'Inhalation-Haz-Values'!$C$3/X313</f>
        <v>13320700.991431782</v>
      </c>
      <c r="BC313" s="39">
        <f>'Inhalation-Haz-Values'!$C$3/Y313</f>
        <v>40474437.627811931</v>
      </c>
      <c r="BD313" s="39">
        <f>'Inhalation-Haz-Values'!$C$3/Z313</f>
        <v>98349100.777860716</v>
      </c>
      <c r="BE313" s="39">
        <f>'Inhalation-Haz-Values'!$C$3/AA313</f>
        <v>243033574.67046493</v>
      </c>
      <c r="BF313" s="39">
        <f>AB313*'Inhalation-Haz-Values'!$D$4</f>
        <v>7.0431999999999981E-12</v>
      </c>
      <c r="BG313" s="39">
        <f>AC313*'Inhalation-Haz-Values'!$D$4</f>
        <v>2.2435999999999975E-9</v>
      </c>
      <c r="BH313" s="39">
        <f>AD313*'Inhalation-Haz-Values'!$D$4</f>
        <v>1.5548999999999993E-8</v>
      </c>
      <c r="BI313" s="39">
        <f>AE313*'Inhalation-Haz-Values'!$D$4</f>
        <v>3.3866999999999743E-8</v>
      </c>
      <c r="BJ313" s="39">
        <f>AF313*'Inhalation-Haz-Values'!$D$4</f>
        <v>7.454999999999983E-8</v>
      </c>
      <c r="BK313" s="39">
        <f>AG313*'Inhalation-Haz-Values'!$D$4</f>
        <v>2.1583999999999987E-8</v>
      </c>
      <c r="BL313" s="39">
        <f>AH313*'Inhalation-Haz-Values'!$D$4</f>
        <v>1.1217999999999975E-8</v>
      </c>
      <c r="BM313" s="39">
        <f>AI313*'Inhalation-Haz-Values'!$D$4</f>
        <v>3.6919999999999943E-9</v>
      </c>
      <c r="BN313" s="39">
        <f>AJ313*'Inhalation-Haz-Values'!$D$4</f>
        <v>1.5193999999999983E-9</v>
      </c>
      <c r="BO313" s="39">
        <f>AK313*'Inhalation-Haz-Values'!$D$4</f>
        <v>6.1485999999999719E-10</v>
      </c>
    </row>
    <row r="314" spans="1:67" s="23" customFormat="1" x14ac:dyDescent="0.25">
      <c r="A314" s="97" t="s">
        <v>132</v>
      </c>
      <c r="B314" s="94" t="s">
        <v>199</v>
      </c>
      <c r="C314" s="94" t="s">
        <v>200</v>
      </c>
      <c r="D314" s="94">
        <v>2019</v>
      </c>
      <c r="E314" s="94">
        <v>2019</v>
      </c>
      <c r="F314" s="94" t="s">
        <v>134</v>
      </c>
      <c r="G314" s="94" t="s">
        <v>127</v>
      </c>
      <c r="H314" s="25">
        <v>4.0025262732417098E-5</v>
      </c>
      <c r="I314" s="25">
        <v>7.9556386418755004E-6</v>
      </c>
      <c r="J314" s="25">
        <v>3.9778193209377502E-6</v>
      </c>
      <c r="K314" s="25">
        <v>2.79188561034761E-6</v>
      </c>
      <c r="L314" s="25">
        <v>1.8752576798706501E-6</v>
      </c>
      <c r="M314" s="25">
        <v>1.2501717865804301E-7</v>
      </c>
      <c r="N314" s="25">
        <v>5.4108225545675002E-8</v>
      </c>
      <c r="O314" s="25">
        <v>1.6010105092966799E-8</v>
      </c>
      <c r="P314" s="25">
        <v>7.2885509296685498E-9</v>
      </c>
      <c r="Q314" s="25">
        <v>4.1507679870654801E-9</v>
      </c>
      <c r="R314" s="25">
        <v>7.0414814066289402E-5</v>
      </c>
      <c r="S314" s="25">
        <v>2.5695230396119599E-5</v>
      </c>
      <c r="T314" s="25">
        <v>1.59853981406628E-5</v>
      </c>
      <c r="U314" s="25">
        <v>1.1389905012126099E-5</v>
      </c>
      <c r="V314" s="25">
        <v>7.7579830234438097E-6</v>
      </c>
      <c r="W314" s="25">
        <v>8.9439167340339503E-7</v>
      </c>
      <c r="X314" s="25">
        <v>4.7190278900565801E-7</v>
      </c>
      <c r="Y314" s="25">
        <v>1.3440582053354799E-7</v>
      </c>
      <c r="Z314" s="25">
        <v>4.9166835084882697E-8</v>
      </c>
      <c r="AA314" s="25">
        <v>1.8085489086499501E-8</v>
      </c>
      <c r="AB314" s="25">
        <f t="shared" si="41"/>
        <v>0.28499999999999992</v>
      </c>
      <c r="AC314" s="25">
        <f t="shared" si="42"/>
        <v>0.10399999999999981</v>
      </c>
      <c r="AD314" s="25">
        <f t="shared" si="43"/>
        <v>6.4699999999999605E-2</v>
      </c>
      <c r="AE314" s="25">
        <f t="shared" si="44"/>
        <v>4.6099999999999947E-2</v>
      </c>
      <c r="AF314" s="25">
        <f t="shared" si="45"/>
        <v>3.1399999999999977E-2</v>
      </c>
      <c r="AG314" s="25">
        <f t="shared" si="46"/>
        <v>3.6199999999999987E-3</v>
      </c>
      <c r="AH314" s="25">
        <f t="shared" si="47"/>
        <v>1.9099999999999966E-3</v>
      </c>
      <c r="AI314" s="25">
        <f t="shared" si="48"/>
        <v>5.439999999999962E-4</v>
      </c>
      <c r="AJ314" s="25">
        <f t="shared" si="49"/>
        <v>1.9899999999999963E-4</v>
      </c>
      <c r="AK314" s="25">
        <f t="shared" si="50"/>
        <v>7.3199999999999611E-5</v>
      </c>
      <c r="AL314" s="39">
        <f>'Inhalation-Haz-Values'!$C$2/H314</f>
        <v>60461.814234138765</v>
      </c>
      <c r="AM314" s="39">
        <f>'Inhalation-Haz-Values'!$C$2/I314</f>
        <v>304186.76726492163</v>
      </c>
      <c r="AN314" s="39">
        <f>'Inhalation-Haz-Values'!$C$2/J314</f>
        <v>608373.53452984325</v>
      </c>
      <c r="AO314" s="39">
        <f>'Inhalation-Haz-Values'!$C$2/K314</f>
        <v>866797.69079030864</v>
      </c>
      <c r="AP314" s="39">
        <f>'Inhalation-Haz-Values'!$C$2/L314</f>
        <v>1290489.3156693669</v>
      </c>
      <c r="AQ314" s="39">
        <f>'Inhalation-Haz-Values'!$C$2/M314</f>
        <v>19357339.735040557</v>
      </c>
      <c r="AR314" s="39">
        <f>'Inhalation-Haz-Values'!$C$2/N314</f>
        <v>44725177.652650565</v>
      </c>
      <c r="AS314" s="39">
        <f>'Inhalation-Haz-Values'!$C$2/O314</f>
        <v>151154535.58534729</v>
      </c>
      <c r="AT314" s="39">
        <f>'Inhalation-Haz-Values'!$C$2/P314</f>
        <v>332027590.03154153</v>
      </c>
      <c r="AU314" s="39">
        <f>'Inhalation-Haz-Values'!$C$2/Q314</f>
        <v>583024637.25776625</v>
      </c>
      <c r="AV314" s="39">
        <f>'Inhalation-Haz-Values'!$C$3/R314</f>
        <v>73848.096724428673</v>
      </c>
      <c r="AW314" s="39">
        <f>'Inhalation-Haz-Values'!$C$3/S314</f>
        <v>202372.18813905967</v>
      </c>
      <c r="AX314" s="39">
        <f>'Inhalation-Haz-Values'!$C$3/T314</f>
        <v>325296.87119725335</v>
      </c>
      <c r="AY314" s="39">
        <f>'Inhalation-Haz-Values'!$C$3/U314</f>
        <v>456544.63267813862</v>
      </c>
      <c r="AZ314" s="39">
        <f>'Inhalation-Haz-Values'!$C$3/V314</f>
        <v>670277.31103382749</v>
      </c>
      <c r="BA314" s="39">
        <f>'Inhalation-Haz-Values'!$C$3/W314</f>
        <v>5814007.6150447996</v>
      </c>
      <c r="BB314" s="39">
        <f>'Inhalation-Haz-Values'!$C$3/X314</f>
        <v>11019218.621184401</v>
      </c>
      <c r="BC314" s="39">
        <f>'Inhalation-Haz-Values'!$C$3/Y314</f>
        <v>38688800.673643954</v>
      </c>
      <c r="BD314" s="39">
        <f>'Inhalation-Haz-Values'!$C$3/Z314</f>
        <v>105762349.58021209</v>
      </c>
      <c r="BE314" s="39">
        <f>'Inhalation-Haz-Values'!$C$3/AA314</f>
        <v>287523327.41068685</v>
      </c>
      <c r="BF314" s="39">
        <f>AB314*'Inhalation-Haz-Values'!$D$4</f>
        <v>2.0234999999999993E-6</v>
      </c>
      <c r="BG314" s="39">
        <f>AC314*'Inhalation-Haz-Values'!$D$4</f>
        <v>7.3839999999999862E-7</v>
      </c>
      <c r="BH314" s="39">
        <f>AD314*'Inhalation-Haz-Values'!$D$4</f>
        <v>4.5936999999999716E-7</v>
      </c>
      <c r="BI314" s="39">
        <f>AE314*'Inhalation-Haz-Values'!$D$4</f>
        <v>3.2730999999999961E-7</v>
      </c>
      <c r="BJ314" s="39">
        <f>AF314*'Inhalation-Haz-Values'!$D$4</f>
        <v>2.2293999999999982E-7</v>
      </c>
      <c r="BK314" s="39">
        <f>AG314*'Inhalation-Haz-Values'!$D$4</f>
        <v>2.5701999999999991E-8</v>
      </c>
      <c r="BL314" s="39">
        <f>AH314*'Inhalation-Haz-Values'!$D$4</f>
        <v>1.3560999999999975E-8</v>
      </c>
      <c r="BM314" s="39">
        <f>AI314*'Inhalation-Haz-Values'!$D$4</f>
        <v>3.8623999999999729E-9</v>
      </c>
      <c r="BN314" s="39">
        <f>AJ314*'Inhalation-Haz-Values'!$D$4</f>
        <v>1.4128999999999973E-9</v>
      </c>
      <c r="BO314" s="39">
        <f>AK314*'Inhalation-Haz-Values'!$D$4</f>
        <v>5.1971999999999725E-10</v>
      </c>
    </row>
    <row r="315" spans="1:67" s="23" customFormat="1" ht="14.45" customHeight="1" x14ac:dyDescent="0.25">
      <c r="A315" s="97" t="s">
        <v>132</v>
      </c>
      <c r="B315" s="94" t="s">
        <v>199</v>
      </c>
      <c r="C315" s="94" t="s">
        <v>200</v>
      </c>
      <c r="D315" s="94">
        <v>2019</v>
      </c>
      <c r="E315" s="94">
        <v>2019</v>
      </c>
      <c r="F315" s="94" t="s">
        <v>137</v>
      </c>
      <c r="G315" s="94" t="s">
        <v>127</v>
      </c>
      <c r="H315" s="25">
        <v>4.0025262732417098E-5</v>
      </c>
      <c r="I315" s="25">
        <v>7.8568108326596602E-6</v>
      </c>
      <c r="J315" s="25">
        <v>3.6566289409862498E-6</v>
      </c>
      <c r="K315" s="25">
        <v>2.1445634599838299E-6</v>
      </c>
      <c r="L315" s="25">
        <v>6.9426535974130903E-7</v>
      </c>
      <c r="M315" s="25">
        <v>3.45897332255456E-9</v>
      </c>
      <c r="N315" s="25">
        <v>5.8555476960388002E-10</v>
      </c>
      <c r="O315" s="25">
        <v>1.8283144704931201E-23</v>
      </c>
      <c r="P315" s="25">
        <v>0</v>
      </c>
      <c r="Q315" s="25">
        <v>0</v>
      </c>
      <c r="R315" s="25">
        <v>7.0414814066289402E-5</v>
      </c>
      <c r="S315" s="25">
        <v>2.5448160873079998E-5</v>
      </c>
      <c r="T315" s="25">
        <v>1.5540672999191502E-5</v>
      </c>
      <c r="U315" s="25">
        <v>9.8086600646725905E-6</v>
      </c>
      <c r="V315" s="25">
        <v>4.3484236054971699E-6</v>
      </c>
      <c r="W315" s="25">
        <v>2.29527586903799E-7</v>
      </c>
      <c r="X315" s="25">
        <v>8.1532942603071902E-8</v>
      </c>
      <c r="Y315" s="25">
        <v>1.6973676232821299E-8</v>
      </c>
      <c r="Z315" s="25">
        <v>5.3119947453516501E-9</v>
      </c>
      <c r="AA315" s="25">
        <v>1.74925222312045E-9</v>
      </c>
      <c r="AB315" s="25">
        <f t="shared" si="41"/>
        <v>0.28499999999999992</v>
      </c>
      <c r="AC315" s="25">
        <f t="shared" si="42"/>
        <v>0.10299999999999986</v>
      </c>
      <c r="AD315" s="25">
        <f t="shared" si="43"/>
        <v>6.2899999999999637E-2</v>
      </c>
      <c r="AE315" s="25">
        <f t="shared" si="44"/>
        <v>3.9699999999999978E-2</v>
      </c>
      <c r="AF315" s="25">
        <f t="shared" si="45"/>
        <v>1.7599999999999998E-2</v>
      </c>
      <c r="AG315" s="25">
        <f t="shared" si="46"/>
        <v>9.2899999999999786E-4</v>
      </c>
      <c r="AH315" s="25">
        <f t="shared" si="47"/>
        <v>3.2999999999999984E-4</v>
      </c>
      <c r="AI315" s="25">
        <f t="shared" si="48"/>
        <v>6.8699999999999813E-5</v>
      </c>
      <c r="AJ315" s="25">
        <f t="shared" si="49"/>
        <v>2.1499999999999967E-5</v>
      </c>
      <c r="AK315" s="25">
        <f t="shared" si="50"/>
        <v>7.079999999999989E-6</v>
      </c>
      <c r="AL315" s="39">
        <f>'Inhalation-Haz-Values'!$C$2/H315</f>
        <v>60461.814234138765</v>
      </c>
      <c r="AM315" s="39">
        <f>'Inhalation-Haz-Values'!$C$2/I315</f>
        <v>308013.01590976323</v>
      </c>
      <c r="AN315" s="39">
        <f>'Inhalation-Haz-Values'!$C$2/J315</f>
        <v>661811.75040070876</v>
      </c>
      <c r="AO315" s="39">
        <f>'Inhalation-Haz-Values'!$C$2/K315</f>
        <v>1128434.7817892258</v>
      </c>
      <c r="AP315" s="39">
        <f>'Inhalation-Haz-Values'!$C$2/L315</f>
        <v>3485698.8989076437</v>
      </c>
      <c r="AQ315" s="39">
        <f>'Inhalation-Haz-Values'!$C$2/M315</f>
        <v>699629564.70932078</v>
      </c>
      <c r="AR315" s="39">
        <f>'Inhalation-Haz-Values'!$C$2/N315</f>
        <v>4132832871.7006226</v>
      </c>
      <c r="AS315" s="39">
        <f>'Inhalation-Haz-Values'!$C$2/O315</f>
        <v>1.3236235008014211E+23</v>
      </c>
      <c r="AT315" s="39" t="e">
        <f>'Inhalation-Haz-Values'!$C$2/P315</f>
        <v>#DIV/0!</v>
      </c>
      <c r="AU315" s="39" t="e">
        <f>'Inhalation-Haz-Values'!$C$2/Q315</f>
        <v>#DIV/0!</v>
      </c>
      <c r="AV315" s="39">
        <f>'Inhalation-Haz-Values'!$C$3/R315</f>
        <v>73848.096724428673</v>
      </c>
      <c r="AW315" s="39">
        <f>'Inhalation-Haz-Values'!$C$3/S315</f>
        <v>204336.96666468153</v>
      </c>
      <c r="AX315" s="39">
        <f>'Inhalation-Haz-Values'!$C$3/T315</f>
        <v>334605.84366394742</v>
      </c>
      <c r="AY315" s="39">
        <f>'Inhalation-Haz-Values'!$C$3/U315</f>
        <v>530143.76741718338</v>
      </c>
      <c r="AZ315" s="39">
        <f>'Inhalation-Haz-Values'!$C$3/V315</f>
        <v>1195835.6571853505</v>
      </c>
      <c r="BA315" s="39">
        <f>'Inhalation-Haz-Values'!$C$3/W315</f>
        <v>22655228.812122945</v>
      </c>
      <c r="BB315" s="39">
        <f>'Inhalation-Haz-Values'!$C$3/X315</f>
        <v>63777901.716552064</v>
      </c>
      <c r="BC315" s="39">
        <f>'Inhalation-Haz-Values'!$C$3/Y315</f>
        <v>306356733.1362769</v>
      </c>
      <c r="BD315" s="39">
        <f>'Inhalation-Haz-Values'!$C$3/Z315</f>
        <v>978916630.99824166</v>
      </c>
      <c r="BE315" s="39">
        <f>'Inhalation-Haz-Values'!$C$3/AA315</f>
        <v>2972698808.8223448</v>
      </c>
      <c r="BF315" s="39">
        <f>AB315*'Inhalation-Haz-Values'!$D$4</f>
        <v>2.0234999999999993E-6</v>
      </c>
      <c r="BG315" s="39">
        <f>AC315*'Inhalation-Haz-Values'!$D$4</f>
        <v>7.3129999999999893E-7</v>
      </c>
      <c r="BH315" s="39">
        <f>AD315*'Inhalation-Haz-Values'!$D$4</f>
        <v>4.4658999999999738E-7</v>
      </c>
      <c r="BI315" s="39">
        <f>AE315*'Inhalation-Haz-Values'!$D$4</f>
        <v>2.8186999999999986E-7</v>
      </c>
      <c r="BJ315" s="39">
        <f>AF315*'Inhalation-Haz-Values'!$D$4</f>
        <v>1.2495999999999998E-7</v>
      </c>
      <c r="BK315" s="39">
        <f>AG315*'Inhalation-Haz-Values'!$D$4</f>
        <v>6.5958999999999846E-9</v>
      </c>
      <c r="BL315" s="39">
        <f>AH315*'Inhalation-Haz-Values'!$D$4</f>
        <v>2.3429999999999986E-9</v>
      </c>
      <c r="BM315" s="39">
        <f>AI315*'Inhalation-Haz-Values'!$D$4</f>
        <v>4.8776999999999862E-10</v>
      </c>
      <c r="BN315" s="39">
        <f>AJ315*'Inhalation-Haz-Values'!$D$4</f>
        <v>1.5264999999999975E-10</v>
      </c>
      <c r="BO315" s="39">
        <f>AK315*'Inhalation-Haz-Values'!$D$4</f>
        <v>5.0267999999999923E-11</v>
      </c>
    </row>
    <row r="316" spans="1:67" s="23" customFormat="1" x14ac:dyDescent="0.25">
      <c r="A316" s="97" t="s">
        <v>132</v>
      </c>
      <c r="B316" s="94" t="s">
        <v>199</v>
      </c>
      <c r="C316" s="94" t="s">
        <v>200</v>
      </c>
      <c r="D316" s="94">
        <v>2019</v>
      </c>
      <c r="E316" s="94">
        <v>2019</v>
      </c>
      <c r="F316" s="94" t="s">
        <v>138</v>
      </c>
      <c r="G316" s="94" t="s">
        <v>127</v>
      </c>
      <c r="H316" s="25">
        <v>1.18840440582053E-13</v>
      </c>
      <c r="I316" s="25">
        <v>7.1897231204527003E-9</v>
      </c>
      <c r="J316" s="25">
        <v>7.7332760711398499E-8</v>
      </c>
      <c r="K316" s="25">
        <v>2.15691693613581E-7</v>
      </c>
      <c r="L316" s="25">
        <v>5.1884599838318501E-7</v>
      </c>
      <c r="M316" s="25">
        <v>9.19098625707356E-8</v>
      </c>
      <c r="N316" s="25">
        <v>4.4719583670169697E-8</v>
      </c>
      <c r="O316" s="25">
        <v>1.5343017380759901E-8</v>
      </c>
      <c r="P316" s="25">
        <v>7.1650161681487398E-9</v>
      </c>
      <c r="Q316" s="25">
        <v>4.10135408245755E-9</v>
      </c>
      <c r="R316" s="25">
        <v>6.0779102667744504E-11</v>
      </c>
      <c r="S316" s="25">
        <v>6.0037894098625695E-8</v>
      </c>
      <c r="T316" s="25">
        <v>4.4966653193209299E-7</v>
      </c>
      <c r="U316" s="25">
        <v>9.0427445432497895E-7</v>
      </c>
      <c r="V316" s="25">
        <v>2.09267886014551E-6</v>
      </c>
      <c r="W316" s="25">
        <v>6.4238075990299097E-7</v>
      </c>
      <c r="X316" s="25">
        <v>3.9036984640258602E-7</v>
      </c>
      <c r="Y316" s="25">
        <v>1.17605092966855E-7</v>
      </c>
      <c r="Z316" s="25">
        <v>4.39783751010509E-8</v>
      </c>
      <c r="AA316" s="25">
        <v>1.64054163298302E-8</v>
      </c>
      <c r="AB316" s="25">
        <f t="shared" si="41"/>
        <v>2.4599999999999985E-7</v>
      </c>
      <c r="AC316" s="25">
        <f t="shared" si="42"/>
        <v>2.4299999999999997E-4</v>
      </c>
      <c r="AD316" s="25">
        <f t="shared" si="43"/>
        <v>1.8199999999999968E-3</v>
      </c>
      <c r="AE316" s="25">
        <f t="shared" si="44"/>
        <v>3.6599999999999966E-3</v>
      </c>
      <c r="AF316" s="25">
        <f t="shared" si="45"/>
        <v>8.469999999999988E-3</v>
      </c>
      <c r="AG316" s="25">
        <f t="shared" si="46"/>
        <v>2.5999999999999994E-3</v>
      </c>
      <c r="AH316" s="25">
        <f t="shared" si="47"/>
        <v>1.5799999999999966E-3</v>
      </c>
      <c r="AI316" s="25">
        <f t="shared" si="48"/>
        <v>4.7599999999999878E-4</v>
      </c>
      <c r="AJ316" s="25">
        <f t="shared" si="49"/>
        <v>1.7799999999999988E-4</v>
      </c>
      <c r="AK316" s="25">
        <f t="shared" si="50"/>
        <v>6.6399999999999852E-5</v>
      </c>
      <c r="AL316" s="39">
        <f>'Inhalation-Haz-Values'!$C$2/H316</f>
        <v>20363438473867.98</v>
      </c>
      <c r="AM316" s="39">
        <f>'Inhalation-Haz-Values'!$C$2/I316</f>
        <v>336591543.15912306</v>
      </c>
      <c r="AN316" s="39">
        <f>'Inhalation-Haz-Values'!$C$2/J316</f>
        <v>31293335.162717175</v>
      </c>
      <c r="AO316" s="39">
        <f>'Inhalation-Haz-Values'!$C$2/K316</f>
        <v>11219718.105304101</v>
      </c>
      <c r="AP316" s="39">
        <f>'Inhalation-Haz-Values'!$C$2/L316</f>
        <v>4664197.0980621297</v>
      </c>
      <c r="AQ316" s="39">
        <f>'Inhalation-Haz-Values'!$C$2/M316</f>
        <v>26330144.908415258</v>
      </c>
      <c r="AR316" s="39">
        <f>'Inhalation-Haz-Values'!$C$2/N316</f>
        <v>54114993.955417044</v>
      </c>
      <c r="AS316" s="39">
        <f>'Inhalation-Haz-Values'!$C$2/O316</f>
        <v>157726471.91514447</v>
      </c>
      <c r="AT316" s="39">
        <f>'Inhalation-Haz-Values'!$C$2/P316</f>
        <v>337752203.65277517</v>
      </c>
      <c r="AU316" s="39">
        <f>'Inhalation-Haz-Values'!$C$2/Q316</f>
        <v>590049030.47774041</v>
      </c>
      <c r="AV316" s="39">
        <f>'Inhalation-Haz-Values'!$C$3/R316</f>
        <v>85555721814.886917</v>
      </c>
      <c r="AW316" s="39">
        <f>'Inhalation-Haz-Values'!$C$3/S316</f>
        <v>86611965.294083014</v>
      </c>
      <c r="AX316" s="39">
        <f>'Inhalation-Haz-Values'!$C$3/T316</f>
        <v>11564125.036517695</v>
      </c>
      <c r="AY316" s="39">
        <f>'Inhalation-Haz-Values'!$C$3/U316</f>
        <v>5750466.5482137129</v>
      </c>
      <c r="AZ316" s="39">
        <f>'Inhalation-Haz-Values'!$C$3/V316</f>
        <v>2484853.3136319011</v>
      </c>
      <c r="BA316" s="39">
        <f>'Inhalation-Haz-Values'!$C$3/W316</f>
        <v>8094887.5255623739</v>
      </c>
      <c r="BB316" s="39">
        <f>'Inhalation-Haz-Values'!$C$3/X316</f>
        <v>13320700.991431782</v>
      </c>
      <c r="BC316" s="39">
        <f>'Inhalation-Haz-Values'!$C$3/Y316</f>
        <v>44215772.198450044</v>
      </c>
      <c r="BD316" s="39">
        <f>'Inhalation-Haz-Values'!$C$3/Z316</f>
        <v>118239930.14866395</v>
      </c>
      <c r="BE316" s="39">
        <f>'Inhalation-Haz-Values'!$C$3/AA316</f>
        <v>316968487.44672006</v>
      </c>
      <c r="BF316" s="39">
        <f>AB316*'Inhalation-Haz-Values'!$D$4</f>
        <v>1.7465999999999988E-12</v>
      </c>
      <c r="BG316" s="39">
        <f>AC316*'Inhalation-Haz-Values'!$D$4</f>
        <v>1.7252999999999998E-9</v>
      </c>
      <c r="BH316" s="39">
        <f>AD316*'Inhalation-Haz-Values'!$D$4</f>
        <v>1.2921999999999977E-8</v>
      </c>
      <c r="BI316" s="39">
        <f>AE316*'Inhalation-Haz-Values'!$D$4</f>
        <v>2.5985999999999975E-8</v>
      </c>
      <c r="BJ316" s="39">
        <f>AF316*'Inhalation-Haz-Values'!$D$4</f>
        <v>6.0136999999999912E-8</v>
      </c>
      <c r="BK316" s="39">
        <f>AG316*'Inhalation-Haz-Values'!$D$4</f>
        <v>1.8459999999999995E-8</v>
      </c>
      <c r="BL316" s="39">
        <f>AH316*'Inhalation-Haz-Values'!$D$4</f>
        <v>1.1217999999999975E-8</v>
      </c>
      <c r="BM316" s="39">
        <f>AI316*'Inhalation-Haz-Values'!$D$4</f>
        <v>3.3795999999999911E-9</v>
      </c>
      <c r="BN316" s="39">
        <f>AJ316*'Inhalation-Haz-Values'!$D$4</f>
        <v>1.2637999999999991E-9</v>
      </c>
      <c r="BO316" s="39">
        <f>AK316*'Inhalation-Haz-Values'!$D$4</f>
        <v>4.7143999999999894E-10</v>
      </c>
    </row>
    <row r="317" spans="1:67" s="23" customFormat="1" ht="14.45" customHeight="1" x14ac:dyDescent="0.25">
      <c r="A317" s="97" t="s">
        <v>132</v>
      </c>
      <c r="B317" s="94" t="s">
        <v>199</v>
      </c>
      <c r="C317" s="94" t="s">
        <v>200</v>
      </c>
      <c r="D317" s="94">
        <v>2020</v>
      </c>
      <c r="E317" s="94">
        <v>2019</v>
      </c>
      <c r="F317" s="94" t="s">
        <v>134</v>
      </c>
      <c r="G317" s="94" t="s">
        <v>127</v>
      </c>
      <c r="H317" s="25">
        <v>4.42254446240905E-5</v>
      </c>
      <c r="I317" s="25">
        <v>8.74626111560226E-6</v>
      </c>
      <c r="J317" s="25">
        <v>4.2743027485852804E-6</v>
      </c>
      <c r="K317" s="25">
        <v>2.8412995149555302E-6</v>
      </c>
      <c r="L317" s="25">
        <v>1.6108932902182699E-6</v>
      </c>
      <c r="M317" s="25">
        <v>9.43805578011317E-8</v>
      </c>
      <c r="N317" s="25">
        <v>4.0272332255456698E-8</v>
      </c>
      <c r="O317" s="25">
        <v>1.1809923201293399E-8</v>
      </c>
      <c r="P317" s="25">
        <v>5.3861156022635399E-9</v>
      </c>
      <c r="Q317" s="25">
        <v>3.0636620856911799E-9</v>
      </c>
      <c r="R317" s="25">
        <v>7.7826899757477694E-5</v>
      </c>
      <c r="S317" s="25">
        <v>2.8165925626515701E-5</v>
      </c>
      <c r="T317" s="25">
        <v>1.74431083265966E-5</v>
      </c>
      <c r="U317" s="25">
        <v>1.20075788197251E-5</v>
      </c>
      <c r="V317" s="25">
        <v>7.2638439773645896E-6</v>
      </c>
      <c r="W317" s="25">
        <v>7.4862065481002405E-7</v>
      </c>
      <c r="X317" s="25">
        <v>3.85428455941794E-7</v>
      </c>
      <c r="Y317" s="25">
        <v>1.04510408245755E-7</v>
      </c>
      <c r="Z317" s="25">
        <v>3.8048706548100201E-8</v>
      </c>
      <c r="AA317" s="25">
        <v>1.38853071948261E-8</v>
      </c>
      <c r="AB317" s="25">
        <f t="shared" si="41"/>
        <v>0.31499999999999972</v>
      </c>
      <c r="AC317" s="25">
        <f t="shared" si="42"/>
        <v>0.11399999999999975</v>
      </c>
      <c r="AD317" s="25">
        <f t="shared" si="43"/>
        <v>7.0599999999999968E-2</v>
      </c>
      <c r="AE317" s="25">
        <f t="shared" si="44"/>
        <v>4.8599999999999824E-2</v>
      </c>
      <c r="AF317" s="25">
        <f t="shared" si="45"/>
        <v>2.9399999999999992E-2</v>
      </c>
      <c r="AG317" s="25">
        <f t="shared" si="46"/>
        <v>3.0299999999999993E-3</v>
      </c>
      <c r="AH317" s="25">
        <f t="shared" si="47"/>
        <v>1.5599999999999974E-3</v>
      </c>
      <c r="AI317" s="25">
        <f t="shared" si="48"/>
        <v>4.2299999999999657E-4</v>
      </c>
      <c r="AJ317" s="25">
        <f t="shared" si="49"/>
        <v>1.5399999999999984E-4</v>
      </c>
      <c r="AK317" s="25">
        <f t="shared" si="50"/>
        <v>5.6199999999999618E-5</v>
      </c>
      <c r="AL317" s="39">
        <f>'Inhalation-Haz-Values'!$C$2/H317</f>
        <v>54719.63075938815</v>
      </c>
      <c r="AM317" s="39">
        <f>'Inhalation-Haz-Values'!$C$2/I317</f>
        <v>276689.65835961793</v>
      </c>
      <c r="AN317" s="39">
        <f>'Inhalation-Haz-Values'!$C$2/J317</f>
        <v>566174.21421563497</v>
      </c>
      <c r="AO317" s="39">
        <f>'Inhalation-Haz-Values'!$C$2/K317</f>
        <v>851722.9483417822</v>
      </c>
      <c r="AP317" s="39">
        <f>'Inhalation-Haz-Values'!$C$2/L317</f>
        <v>1502272.0714617285</v>
      </c>
      <c r="AQ317" s="39">
        <f>'Inhalation-Haz-Values'!$C$2/M317</f>
        <v>25640874.099294443</v>
      </c>
      <c r="AR317" s="39">
        <f>'Inhalation-Haz-Values'!$C$2/N317</f>
        <v>60090882.858469218</v>
      </c>
      <c r="AS317" s="39">
        <f>'Inhalation-Haz-Values'!$C$2/O317</f>
        <v>204912424.81026179</v>
      </c>
      <c r="AT317" s="39">
        <f>'Inhalation-Haz-Values'!$C$2/P317</f>
        <v>449303390.1802969</v>
      </c>
      <c r="AU317" s="39">
        <f>'Inhalation-Haz-Values'!$C$2/Q317</f>
        <v>789904347.25245941</v>
      </c>
      <c r="AV317" s="39">
        <f>'Inhalation-Haz-Values'!$C$3/R317</f>
        <v>66814.944655435524</v>
      </c>
      <c r="AW317" s="39">
        <f>'Inhalation-Haz-Values'!$C$3/S317</f>
        <v>184620.24181107208</v>
      </c>
      <c r="AX317" s="39">
        <f>'Inhalation-Haz-Values'!$C$3/T317</f>
        <v>298112.00519068236</v>
      </c>
      <c r="AY317" s="39">
        <f>'Inhalation-Haz-Values'!$C$3/U317</f>
        <v>433059.8264704165</v>
      </c>
      <c r="AZ317" s="39">
        <f>'Inhalation-Haz-Values'!$C$3/V317</f>
        <v>715874.407022523</v>
      </c>
      <c r="BA317" s="39">
        <f>'Inhalation-Haz-Values'!$C$3/W317</f>
        <v>6946108.1077432921</v>
      </c>
      <c r="BB317" s="39">
        <f>'Inhalation-Haz-Values'!$C$3/X317</f>
        <v>13491479.209270643</v>
      </c>
      <c r="BC317" s="39">
        <f>'Inhalation-Haz-Values'!$C$3/Y317</f>
        <v>49755809.849792771</v>
      </c>
      <c r="BD317" s="39">
        <f>'Inhalation-Haz-Values'!$C$3/Z317</f>
        <v>136666932.24975449</v>
      </c>
      <c r="BE317" s="39">
        <f>'Inhalation-Haz-Values'!$C$3/AA317</f>
        <v>374496575.91569942</v>
      </c>
      <c r="BF317" s="39">
        <f>AB317*'Inhalation-Haz-Values'!$D$4</f>
        <v>2.236499999999998E-6</v>
      </c>
      <c r="BG317" s="39">
        <f>AC317*'Inhalation-Haz-Values'!$D$4</f>
        <v>8.0939999999999823E-7</v>
      </c>
      <c r="BH317" s="39">
        <f>AD317*'Inhalation-Haz-Values'!$D$4</f>
        <v>5.0125999999999971E-7</v>
      </c>
      <c r="BI317" s="39">
        <f>AE317*'Inhalation-Haz-Values'!$D$4</f>
        <v>3.4505999999999872E-7</v>
      </c>
      <c r="BJ317" s="39">
        <f>AF317*'Inhalation-Haz-Values'!$D$4</f>
        <v>2.0873999999999995E-7</v>
      </c>
      <c r="BK317" s="39">
        <f>AG317*'Inhalation-Haz-Values'!$D$4</f>
        <v>2.1512999999999996E-8</v>
      </c>
      <c r="BL317" s="39">
        <f>AH317*'Inhalation-Haz-Values'!$D$4</f>
        <v>1.1075999999999981E-8</v>
      </c>
      <c r="BM317" s="39">
        <f>AI317*'Inhalation-Haz-Values'!$D$4</f>
        <v>3.0032999999999753E-9</v>
      </c>
      <c r="BN317" s="39">
        <f>AJ317*'Inhalation-Haz-Values'!$D$4</f>
        <v>1.0933999999999989E-9</v>
      </c>
      <c r="BO317" s="39">
        <f>AK317*'Inhalation-Haz-Values'!$D$4</f>
        <v>3.9901999999999729E-10</v>
      </c>
    </row>
    <row r="318" spans="1:67" s="23" customFormat="1" x14ac:dyDescent="0.25">
      <c r="A318" s="97" t="s">
        <v>132</v>
      </c>
      <c r="B318" s="94" t="s">
        <v>199</v>
      </c>
      <c r="C318" s="94" t="s">
        <v>200</v>
      </c>
      <c r="D318" s="94">
        <v>2020</v>
      </c>
      <c r="E318" s="94">
        <v>2019</v>
      </c>
      <c r="F318" s="94" t="s">
        <v>137</v>
      </c>
      <c r="G318" s="94" t="s">
        <v>127</v>
      </c>
      <c r="H318" s="25">
        <v>4.42254446240905E-5</v>
      </c>
      <c r="I318" s="25">
        <v>8.6968472109943399E-6</v>
      </c>
      <c r="J318" s="25">
        <v>4.0519401778496296E-6</v>
      </c>
      <c r="K318" s="25">
        <v>2.3718674211802702E-6</v>
      </c>
      <c r="L318" s="25">
        <v>7.6838621665319295E-7</v>
      </c>
      <c r="M318" s="25">
        <v>3.8048706548100198E-9</v>
      </c>
      <c r="N318" s="25">
        <v>6.4485145513338698E-10</v>
      </c>
      <c r="O318" s="25">
        <v>2.0210286984640201E-23</v>
      </c>
      <c r="P318" s="25">
        <v>0</v>
      </c>
      <c r="Q318" s="25">
        <v>0</v>
      </c>
      <c r="R318" s="25">
        <v>7.7826899757477694E-5</v>
      </c>
      <c r="S318" s="25">
        <v>2.8165925626515701E-5</v>
      </c>
      <c r="T318" s="25">
        <v>1.7171331851252998E-5</v>
      </c>
      <c r="U318" s="25">
        <v>1.08463520614389E-5</v>
      </c>
      <c r="V318" s="25">
        <v>4.8178556992724299E-6</v>
      </c>
      <c r="W318" s="25">
        <v>2.5448160873080001E-7</v>
      </c>
      <c r="X318" s="25">
        <v>8.9933306386418694E-8</v>
      </c>
      <c r="Y318" s="25">
        <v>1.8777283751010501E-8</v>
      </c>
      <c r="Z318" s="25">
        <v>5.8555476960388002E-9</v>
      </c>
      <c r="AA318" s="25">
        <v>1.9345543654001598E-9</v>
      </c>
      <c r="AB318" s="25">
        <f t="shared" si="41"/>
        <v>0.31499999999999972</v>
      </c>
      <c r="AC318" s="25">
        <f t="shared" si="42"/>
        <v>0.11399999999999975</v>
      </c>
      <c r="AD318" s="25">
        <f t="shared" si="43"/>
        <v>6.9499999999999867E-2</v>
      </c>
      <c r="AE318" s="25">
        <f t="shared" si="44"/>
        <v>4.3899999999999731E-2</v>
      </c>
      <c r="AF318" s="25">
        <f t="shared" si="45"/>
        <v>1.9499999999999986E-2</v>
      </c>
      <c r="AG318" s="25">
        <f t="shared" si="46"/>
        <v>1.0299999999999986E-3</v>
      </c>
      <c r="AH318" s="25">
        <f t="shared" si="47"/>
        <v>3.6399999999999979E-4</v>
      </c>
      <c r="AI318" s="25">
        <f t="shared" si="48"/>
        <v>7.5999999999999964E-5</v>
      </c>
      <c r="AJ318" s="25">
        <f t="shared" si="49"/>
        <v>2.3699999999999983E-5</v>
      </c>
      <c r="AK318" s="25">
        <f t="shared" si="50"/>
        <v>7.8299999999999928E-6</v>
      </c>
      <c r="AL318" s="39">
        <f>'Inhalation-Haz-Values'!$C$2/H318</f>
        <v>54719.63075938815</v>
      </c>
      <c r="AM318" s="39">
        <f>'Inhalation-Haz-Values'!$C$2/I318</f>
        <v>278261.75869120657</v>
      </c>
      <c r="AN318" s="39">
        <f>'Inhalation-Haz-Values'!$C$2/J318</f>
        <v>597244.75036161498</v>
      </c>
      <c r="AO318" s="39">
        <f>'Inhalation-Haz-Values'!$C$2/K318</f>
        <v>1020293.1152010927</v>
      </c>
      <c r="AP318" s="39">
        <f>'Inhalation-Haz-Values'!$C$2/L318</f>
        <v>3149457.8475660686</v>
      </c>
      <c r="AQ318" s="39">
        <f>'Inhalation-Haz-Values'!$C$2/M318</f>
        <v>636026877.0084728</v>
      </c>
      <c r="AR318" s="39">
        <f>'Inhalation-Haz-Values'!$C$2/N318</f>
        <v>3752802262.8086104</v>
      </c>
      <c r="AS318" s="39">
        <f>'Inhalation-Haz-Values'!$C$2/O318</f>
        <v>1.1974100129499386E+23</v>
      </c>
      <c r="AT318" s="39" t="e">
        <f>'Inhalation-Haz-Values'!$C$2/P318</f>
        <v>#DIV/0!</v>
      </c>
      <c r="AU318" s="39" t="e">
        <f>'Inhalation-Haz-Values'!$C$2/Q318</f>
        <v>#DIV/0!</v>
      </c>
      <c r="AV318" s="39">
        <f>'Inhalation-Haz-Values'!$C$3/R318</f>
        <v>66814.944655435524</v>
      </c>
      <c r="AW318" s="39">
        <f>'Inhalation-Haz-Values'!$C$3/S318</f>
        <v>184620.24181107208</v>
      </c>
      <c r="AX318" s="39">
        <f>'Inhalation-Haz-Values'!$C$3/T318</f>
        <v>302830.324697298</v>
      </c>
      <c r="AY318" s="39">
        <f>'Inhalation-Haz-Values'!$C$3/U318</f>
        <v>479423.86256178346</v>
      </c>
      <c r="AZ318" s="39">
        <f>'Inhalation-Haz-Values'!$C$3/V318</f>
        <v>1079318.3367416505</v>
      </c>
      <c r="BA318" s="39">
        <f>'Inhalation-Haz-Values'!$C$3/W318</f>
        <v>20433696.666468151</v>
      </c>
      <c r="BB318" s="39">
        <f>'Inhalation-Haz-Values'!$C$3/X318</f>
        <v>57820625.182588413</v>
      </c>
      <c r="BC318" s="39">
        <f>'Inhalation-Haz-Values'!$C$3/Y318</f>
        <v>276930362.71660763</v>
      </c>
      <c r="BD318" s="39">
        <f>'Inhalation-Haz-Values'!$C$3/Z318</f>
        <v>888046732.76211727</v>
      </c>
      <c r="BE318" s="39">
        <f>'Inhalation-Haz-Values'!$C$3/AA318</f>
        <v>2687957543.6094751</v>
      </c>
      <c r="BF318" s="39">
        <f>AB318*'Inhalation-Haz-Values'!$D$4</f>
        <v>2.236499999999998E-6</v>
      </c>
      <c r="BG318" s="39">
        <f>AC318*'Inhalation-Haz-Values'!$D$4</f>
        <v>8.0939999999999823E-7</v>
      </c>
      <c r="BH318" s="39">
        <f>AD318*'Inhalation-Haz-Values'!$D$4</f>
        <v>4.9344999999999906E-7</v>
      </c>
      <c r="BI318" s="39">
        <f>AE318*'Inhalation-Haz-Values'!$D$4</f>
        <v>3.116899999999981E-7</v>
      </c>
      <c r="BJ318" s="39">
        <f>AF318*'Inhalation-Haz-Values'!$D$4</f>
        <v>1.3844999999999989E-7</v>
      </c>
      <c r="BK318" s="39">
        <f>AG318*'Inhalation-Haz-Values'!$D$4</f>
        <v>7.3129999999999899E-9</v>
      </c>
      <c r="BL318" s="39">
        <f>AH318*'Inhalation-Haz-Values'!$D$4</f>
        <v>2.5843999999999986E-9</v>
      </c>
      <c r="BM318" s="39">
        <f>AI318*'Inhalation-Haz-Values'!$D$4</f>
        <v>5.3959999999999977E-10</v>
      </c>
      <c r="BN318" s="39">
        <f>AJ318*'Inhalation-Haz-Values'!$D$4</f>
        <v>1.6826999999999987E-10</v>
      </c>
      <c r="BO318" s="39">
        <f>AK318*'Inhalation-Haz-Values'!$D$4</f>
        <v>5.5592999999999947E-11</v>
      </c>
    </row>
    <row r="319" spans="1:67" s="23" customFormat="1" ht="14.45" customHeight="1" x14ac:dyDescent="0.25">
      <c r="A319" s="97" t="s">
        <v>132</v>
      </c>
      <c r="B319" s="94" t="s">
        <v>199</v>
      </c>
      <c r="C319" s="94" t="s">
        <v>200</v>
      </c>
      <c r="D319" s="94">
        <v>2020</v>
      </c>
      <c r="E319" s="94">
        <v>2019</v>
      </c>
      <c r="F319" s="94" t="s">
        <v>138</v>
      </c>
      <c r="G319" s="94" t="s">
        <v>127</v>
      </c>
      <c r="H319" s="25">
        <v>8.6968472109943397E-14</v>
      </c>
      <c r="I319" s="25">
        <v>5.2625808407437299E-9</v>
      </c>
      <c r="J319" s="25">
        <v>5.6578920776071102E-8</v>
      </c>
      <c r="K319" s="25">
        <v>1.5787742522231199E-7</v>
      </c>
      <c r="L319" s="25">
        <v>3.8048706548100199E-7</v>
      </c>
      <c r="M319" s="25">
        <v>6.7202910266774404E-8</v>
      </c>
      <c r="N319" s="25">
        <v>3.2613177041228702E-8</v>
      </c>
      <c r="O319" s="25">
        <v>1.12416632983023E-8</v>
      </c>
      <c r="P319" s="25">
        <v>5.2378738884397703E-9</v>
      </c>
      <c r="Q319" s="25">
        <v>2.9895412287793001E-9</v>
      </c>
      <c r="R319" s="25">
        <v>4.4472514147130098E-11</v>
      </c>
      <c r="S319" s="25">
        <v>4.39783751010509E-8</v>
      </c>
      <c r="T319" s="25">
        <v>3.2860246564268298E-7</v>
      </c>
      <c r="U319" s="25">
        <v>6.6214632174615998E-7</v>
      </c>
      <c r="V319" s="25">
        <v>1.5318310428455901E-6</v>
      </c>
      <c r="W319" s="25">
        <v>4.69432093775262E-7</v>
      </c>
      <c r="X319" s="25">
        <v>2.84129951495553E-7</v>
      </c>
      <c r="Y319" s="25">
        <v>8.5980194017784895E-8</v>
      </c>
      <c r="Z319" s="25">
        <v>3.2119037995149502E-8</v>
      </c>
      <c r="AA319" s="25">
        <v>1.20075788197251E-8</v>
      </c>
      <c r="AB319" s="25">
        <f t="shared" si="41"/>
        <v>1.7999999999999979E-7</v>
      </c>
      <c r="AC319" s="25">
        <f t="shared" si="42"/>
        <v>1.7799999999999988E-4</v>
      </c>
      <c r="AD319" s="25">
        <f t="shared" si="43"/>
        <v>1.3299999999999963E-3</v>
      </c>
      <c r="AE319" s="25">
        <f t="shared" si="44"/>
        <v>2.6799999999999997E-3</v>
      </c>
      <c r="AF319" s="25">
        <f t="shared" si="45"/>
        <v>6.1999999999999833E-3</v>
      </c>
      <c r="AG319" s="25">
        <f t="shared" si="46"/>
        <v>1.899999999999997E-3</v>
      </c>
      <c r="AH319" s="25">
        <f t="shared" si="47"/>
        <v>1.1499999999999969E-3</v>
      </c>
      <c r="AI319" s="25">
        <f t="shared" si="48"/>
        <v>3.4799999999999973E-4</v>
      </c>
      <c r="AJ319" s="25">
        <f t="shared" si="49"/>
        <v>1.299999999999998E-4</v>
      </c>
      <c r="AK319" s="25">
        <f t="shared" si="50"/>
        <v>4.8599999999999833E-5</v>
      </c>
      <c r="AL319" s="39">
        <f>'Inhalation-Haz-Values'!$C$2/H319</f>
        <v>27826175869120.656</v>
      </c>
      <c r="AM319" s="39">
        <f>'Inhalation-Haz-Values'!$C$2/I319</f>
        <v>459850418.11880183</v>
      </c>
      <c r="AN319" s="39">
        <f>'Inhalation-Haz-Values'!$C$2/J319</f>
        <v>42772113.126333959</v>
      </c>
      <c r="AO319" s="39">
        <f>'Inhalation-Haz-Values'!$C$2/K319</f>
        <v>15328347.27062672</v>
      </c>
      <c r="AP319" s="39">
        <f>'Inhalation-Haz-Values'!$C$2/L319</f>
        <v>6360268.7700847285</v>
      </c>
      <c r="AQ319" s="39">
        <f>'Inhalation-Haz-Values'!$C$2/M319</f>
        <v>36010345.24239146</v>
      </c>
      <c r="AR319" s="39">
        <f>'Inhalation-Haz-Values'!$C$2/N319</f>
        <v>74203135.650988579</v>
      </c>
      <c r="AS319" s="39">
        <f>'Inhalation-Haz-Values'!$C$2/O319</f>
        <v>215270635.295176</v>
      </c>
      <c r="AT319" s="39">
        <f>'Inhalation-Haz-Values'!$C$2/P319</f>
        <v>462019523.86464512</v>
      </c>
      <c r="AU319" s="39">
        <f>'Inhalation-Haz-Values'!$C$2/Q319</f>
        <v>809488752.55623841</v>
      </c>
      <c r="AV319" s="39">
        <f>'Inhalation-Haz-Values'!$C$3/R319</f>
        <v>116926153147.01219</v>
      </c>
      <c r="AW319" s="39">
        <f>'Inhalation-Haz-Values'!$C$3/S319</f>
        <v>118239930.14866395</v>
      </c>
      <c r="AX319" s="39">
        <f>'Inhalation-Haz-Values'!$C$3/T319</f>
        <v>15824592.155234758</v>
      </c>
      <c r="AY319" s="39">
        <f>'Inhalation-Haz-Values'!$C$3/U319</f>
        <v>7853249.091963497</v>
      </c>
      <c r="AZ319" s="39">
        <f>'Inhalation-Haz-Values'!$C$3/V319</f>
        <v>3394630.2526551974</v>
      </c>
      <c r="BA319" s="39">
        <f>'Inhalation-Haz-Values'!$C$3/W319</f>
        <v>11077214.508664316</v>
      </c>
      <c r="BB319" s="39">
        <f>'Inhalation-Haz-Values'!$C$3/X319</f>
        <v>18301484.840401936</v>
      </c>
      <c r="BC319" s="39">
        <f>'Inhalation-Haz-Values'!$C$3/Y319</f>
        <v>60479044.731213175</v>
      </c>
      <c r="BD319" s="39">
        <f>'Inhalation-Haz-Values'!$C$3/Z319</f>
        <v>161897750.51124772</v>
      </c>
      <c r="BE319" s="39">
        <f>'Inhalation-Haz-Values'!$C$3/AA319</f>
        <v>433059826.47041649</v>
      </c>
      <c r="BF319" s="39">
        <f>AB319*'Inhalation-Haz-Values'!$D$4</f>
        <v>1.2779999999999984E-12</v>
      </c>
      <c r="BG319" s="39">
        <f>AC319*'Inhalation-Haz-Values'!$D$4</f>
        <v>1.2637999999999991E-9</v>
      </c>
      <c r="BH319" s="39">
        <f>AD319*'Inhalation-Haz-Values'!$D$4</f>
        <v>9.4429999999999741E-9</v>
      </c>
      <c r="BI319" s="39">
        <f>AE319*'Inhalation-Haz-Values'!$D$4</f>
        <v>1.9027999999999997E-8</v>
      </c>
      <c r="BJ319" s="39">
        <f>AF319*'Inhalation-Haz-Values'!$D$4</f>
        <v>4.4019999999999881E-8</v>
      </c>
      <c r="BK319" s="39">
        <f>AG319*'Inhalation-Haz-Values'!$D$4</f>
        <v>1.3489999999999977E-8</v>
      </c>
      <c r="BL319" s="39">
        <f>AH319*'Inhalation-Haz-Values'!$D$4</f>
        <v>8.1649999999999775E-9</v>
      </c>
      <c r="BM319" s="39">
        <f>AI319*'Inhalation-Haz-Values'!$D$4</f>
        <v>2.4707999999999981E-9</v>
      </c>
      <c r="BN319" s="39">
        <f>AJ319*'Inhalation-Haz-Values'!$D$4</f>
        <v>9.2299999999999857E-10</v>
      </c>
      <c r="BO319" s="39">
        <f>AK319*'Inhalation-Haz-Values'!$D$4</f>
        <v>3.4505999999999881E-10</v>
      </c>
    </row>
    <row r="320" spans="1:67" s="23" customFormat="1" x14ac:dyDescent="0.25">
      <c r="A320" s="97" t="s">
        <v>132</v>
      </c>
      <c r="B320" s="94" t="s">
        <v>199</v>
      </c>
      <c r="C320" s="94" t="s">
        <v>200</v>
      </c>
      <c r="D320" s="94" t="s">
        <v>140</v>
      </c>
      <c r="E320" s="94" t="s">
        <v>141</v>
      </c>
      <c r="F320" s="94" t="s">
        <v>134</v>
      </c>
      <c r="G320" s="94" t="s">
        <v>127</v>
      </c>
      <c r="H320" s="25">
        <v>2.47069523039612E-5</v>
      </c>
      <c r="I320" s="25">
        <v>5.4849434114793798E-6</v>
      </c>
      <c r="J320" s="25">
        <v>3.01424818108326E-6</v>
      </c>
      <c r="K320" s="25">
        <v>2.3471604688763101E-6</v>
      </c>
      <c r="L320" s="25">
        <v>1.9098474130961999E-6</v>
      </c>
      <c r="M320" s="25">
        <v>1.4181790622473699E-7</v>
      </c>
      <c r="N320" s="25">
        <v>5.8555476960388002E-8</v>
      </c>
      <c r="O320" s="25">
        <v>1.9024353274050101E-8</v>
      </c>
      <c r="P320" s="25">
        <v>9.7839531123686299E-9</v>
      </c>
      <c r="Q320" s="25">
        <v>5.4108225545675004E-9</v>
      </c>
      <c r="R320" s="25">
        <v>6.0284963621665298E-5</v>
      </c>
      <c r="S320" s="25">
        <v>2.0210286984640199E-5</v>
      </c>
      <c r="T320" s="25">
        <v>1.32676333872271E-5</v>
      </c>
      <c r="U320" s="25">
        <v>9.0674514955537596E-6</v>
      </c>
      <c r="V320" s="25">
        <v>6.5720493128536704E-6</v>
      </c>
      <c r="W320" s="25">
        <v>9.1168654001616803E-7</v>
      </c>
      <c r="X320" s="25">
        <v>4.3731305578011301E-7</v>
      </c>
      <c r="Y320" s="25">
        <v>1.3366461196443001E-7</v>
      </c>
      <c r="Z320" s="25">
        <v>5.2625808407437303E-8</v>
      </c>
      <c r="AA320" s="25">
        <v>2.0457356507679802E-8</v>
      </c>
      <c r="AB320" s="25">
        <f t="shared" si="41"/>
        <v>0.24399999999999991</v>
      </c>
      <c r="AC320" s="25">
        <f t="shared" si="42"/>
        <v>8.1799999999999776E-2</v>
      </c>
      <c r="AD320" s="25">
        <f t="shared" si="43"/>
        <v>5.3699999999999748E-2</v>
      </c>
      <c r="AE320" s="25">
        <f t="shared" si="44"/>
        <v>3.6700000000000003E-2</v>
      </c>
      <c r="AF320" s="25">
        <f t="shared" si="45"/>
        <v>2.6599999999999964E-2</v>
      </c>
      <c r="AG320" s="25">
        <f t="shared" si="46"/>
        <v>3.6899999999999993E-3</v>
      </c>
      <c r="AH320" s="25">
        <f t="shared" si="47"/>
        <v>1.7699999999999992E-3</v>
      </c>
      <c r="AI320" s="25">
        <f t="shared" si="48"/>
        <v>5.4099999999999971E-4</v>
      </c>
      <c r="AJ320" s="25">
        <f t="shared" si="49"/>
        <v>2.1299999999999984E-4</v>
      </c>
      <c r="AK320" s="25">
        <f t="shared" si="50"/>
        <v>8.2799999999999722E-5</v>
      </c>
      <c r="AL320" s="39">
        <f>'Inhalation-Haz-Values'!$C$2/H320</f>
        <v>97948.139059304682</v>
      </c>
      <c r="AM320" s="39">
        <f>'Inhalation-Haz-Values'!$C$2/I320</f>
        <v>441207.83360047208</v>
      </c>
      <c r="AN320" s="39">
        <f>'Inhalation-Haz-Values'!$C$2/J320</f>
        <v>802853.59884676139</v>
      </c>
      <c r="AO320" s="39">
        <f>'Inhalation-Haz-Values'!$C$2/K320</f>
        <v>1031033.0427295247</v>
      </c>
      <c r="AP320" s="39">
        <f>'Inhalation-Haz-Values'!$C$2/L320</f>
        <v>1267116.9347904881</v>
      </c>
      <c r="AQ320" s="39">
        <f>'Inhalation-Haz-Values'!$C$2/M320</f>
        <v>17064135.724617578</v>
      </c>
      <c r="AR320" s="39">
        <f>'Inhalation-Haz-Values'!$C$2/N320</f>
        <v>41328328.717006229</v>
      </c>
      <c r="AS320" s="39">
        <f>'Inhalation-Haz-Values'!$C$2/O320</f>
        <v>127205375.40169455</v>
      </c>
      <c r="AT320" s="39">
        <f>'Inhalation-Haz-Values'!$C$2/P320</f>
        <v>247343785.5032948</v>
      </c>
      <c r="AU320" s="39">
        <f>'Inhalation-Haz-Values'!$C$2/Q320</f>
        <v>447251776.52650559</v>
      </c>
      <c r="AV320" s="39">
        <f>'Inhalation-Haz-Values'!$C$3/R320</f>
        <v>86256.998223205635</v>
      </c>
      <c r="AW320" s="39">
        <f>'Inhalation-Haz-Values'!$C$3/S320</f>
        <v>257294.71352643313</v>
      </c>
      <c r="AX320" s="39">
        <f>'Inhalation-Haz-Values'!$C$3/T320</f>
        <v>391931.23959892488</v>
      </c>
      <c r="AY320" s="39">
        <f>'Inhalation-Haz-Values'!$C$3/U320</f>
        <v>573479.77020332881</v>
      </c>
      <c r="AZ320" s="39">
        <f>'Inhalation-Haz-Values'!$C$3/V320</f>
        <v>791229.60776173661</v>
      </c>
      <c r="BA320" s="39">
        <f>'Inhalation-Haz-Values'!$C$3/W320</f>
        <v>5703714.7876591254</v>
      </c>
      <c r="BB320" s="39">
        <f>'Inhalation-Haz-Values'!$C$3/X320</f>
        <v>11890795.235289365</v>
      </c>
      <c r="BC320" s="39">
        <f>'Inhalation-Haz-Values'!$C$3/Y320</f>
        <v>38903341.157970756</v>
      </c>
      <c r="BD320" s="39">
        <f>'Inhalation-Haz-Values'!$C$3/Z320</f>
        <v>98810833.645362377</v>
      </c>
      <c r="BE320" s="39">
        <f>'Inhalation-Haz-Values'!$C$3/AA320</f>
        <v>254187289.45002705</v>
      </c>
      <c r="BF320" s="39">
        <f>AB320*'Inhalation-Haz-Values'!$D$4</f>
        <v>1.7323999999999993E-6</v>
      </c>
      <c r="BG320" s="39">
        <f>AC320*'Inhalation-Haz-Values'!$D$4</f>
        <v>5.807799999999984E-7</v>
      </c>
      <c r="BH320" s="39">
        <f>AD320*'Inhalation-Haz-Values'!$D$4</f>
        <v>3.8126999999999817E-7</v>
      </c>
      <c r="BI320" s="39">
        <f>AE320*'Inhalation-Haz-Values'!$D$4</f>
        <v>2.6057000000000001E-7</v>
      </c>
      <c r="BJ320" s="39">
        <f>AF320*'Inhalation-Haz-Values'!$D$4</f>
        <v>1.8885999999999975E-7</v>
      </c>
      <c r="BK320" s="39">
        <f>AG320*'Inhalation-Haz-Values'!$D$4</f>
        <v>2.6198999999999995E-8</v>
      </c>
      <c r="BL320" s="39">
        <f>AH320*'Inhalation-Haz-Values'!$D$4</f>
        <v>1.2566999999999994E-8</v>
      </c>
      <c r="BM320" s="39">
        <f>AI320*'Inhalation-Haz-Values'!$D$4</f>
        <v>3.8410999999999974E-9</v>
      </c>
      <c r="BN320" s="39">
        <f>AJ320*'Inhalation-Haz-Values'!$D$4</f>
        <v>1.5122999999999988E-9</v>
      </c>
      <c r="BO320" s="39">
        <f>AK320*'Inhalation-Haz-Values'!$D$4</f>
        <v>5.8787999999999797E-10</v>
      </c>
    </row>
    <row r="321" spans="1:67" s="23" customFormat="1" ht="14.45" customHeight="1" x14ac:dyDescent="0.25">
      <c r="A321" s="97" t="s">
        <v>132</v>
      </c>
      <c r="B321" s="94" t="s">
        <v>199</v>
      </c>
      <c r="C321" s="94" t="s">
        <v>200</v>
      </c>
      <c r="D321" s="94" t="s">
        <v>140</v>
      </c>
      <c r="E321" s="94" t="s">
        <v>141</v>
      </c>
      <c r="F321" s="94" t="s">
        <v>137</v>
      </c>
      <c r="G321" s="94" t="s">
        <v>127</v>
      </c>
      <c r="H321" s="25">
        <v>2.47069523039612E-5</v>
      </c>
      <c r="I321" s="25">
        <v>5.4108225545674996E-6</v>
      </c>
      <c r="J321" s="25">
        <v>2.4706952303961101E-6</v>
      </c>
      <c r="K321" s="25">
        <v>1.4700636620856899E-6</v>
      </c>
      <c r="L321" s="25">
        <v>4.69432093775262E-7</v>
      </c>
      <c r="M321" s="25">
        <v>2.9154203718674198E-9</v>
      </c>
      <c r="N321" s="25">
        <v>6.2755658852061401E-10</v>
      </c>
      <c r="O321" s="25">
        <v>5.6578920776071103E-12</v>
      </c>
      <c r="P321" s="25">
        <v>0</v>
      </c>
      <c r="Q321" s="25">
        <v>0</v>
      </c>
      <c r="R321" s="25">
        <v>6.0284963621665298E-5</v>
      </c>
      <c r="S321" s="25">
        <v>2.0160873080032299E-5</v>
      </c>
      <c r="T321" s="25">
        <v>1.28476151980598E-5</v>
      </c>
      <c r="U321" s="25">
        <v>7.6344482619240094E-6</v>
      </c>
      <c r="V321" s="25">
        <v>3.3848524656426801E-6</v>
      </c>
      <c r="W321" s="25">
        <v>1.8851404607922299E-7</v>
      </c>
      <c r="X321" s="25">
        <v>6.7944118835893293E-8</v>
      </c>
      <c r="Y321" s="25">
        <v>1.4280618431689501E-8</v>
      </c>
      <c r="Z321" s="25">
        <v>4.4472514147130102E-9</v>
      </c>
      <c r="AA321" s="25">
        <v>1.4626515763944999E-9</v>
      </c>
      <c r="AB321" s="25">
        <f t="shared" si="41"/>
        <v>0.24399999999999991</v>
      </c>
      <c r="AC321" s="25">
        <f t="shared" si="42"/>
        <v>8.1599999999999853E-2</v>
      </c>
      <c r="AD321" s="25">
        <f t="shared" si="43"/>
        <v>5.1999999999999907E-2</v>
      </c>
      <c r="AE321" s="25">
        <f t="shared" si="44"/>
        <v>3.09E-2</v>
      </c>
      <c r="AF321" s="25">
        <f t="shared" si="45"/>
        <v>1.3699999999999985E-2</v>
      </c>
      <c r="AG321" s="25">
        <f t="shared" si="46"/>
        <v>7.6299999999999621E-4</v>
      </c>
      <c r="AH321" s="25">
        <f t="shared" si="47"/>
        <v>2.7500000000000002E-4</v>
      </c>
      <c r="AI321" s="25">
        <f t="shared" si="48"/>
        <v>5.7799999999999711E-5</v>
      </c>
      <c r="AJ321" s="25">
        <f t="shared" si="49"/>
        <v>1.799999999999998E-5</v>
      </c>
      <c r="AK321" s="25">
        <f t="shared" si="50"/>
        <v>5.9199999999999882E-6</v>
      </c>
      <c r="AL321" s="39">
        <f>'Inhalation-Haz-Values'!$C$2/H321</f>
        <v>97948.139059304682</v>
      </c>
      <c r="AM321" s="39">
        <f>'Inhalation-Haz-Values'!$C$2/I321</f>
        <v>447251.77652650571</v>
      </c>
      <c r="AN321" s="39">
        <f>'Inhalation-Haz-Values'!$C$2/J321</f>
        <v>979481.39059305086</v>
      </c>
      <c r="AO321" s="39">
        <f>'Inhalation-Haz-Values'!$C$2/K321</f>
        <v>1646187.2110807528</v>
      </c>
      <c r="AP321" s="39">
        <f>'Inhalation-Haz-Values'!$C$2/L321</f>
        <v>5155165.2136476235</v>
      </c>
      <c r="AQ321" s="39">
        <f>'Inhalation-Haz-Values'!$C$2/M321</f>
        <v>830068975.07885373</v>
      </c>
      <c r="AR321" s="39">
        <f>'Inhalation-Haz-Values'!$C$2/N321</f>
        <v>3856225947.216723</v>
      </c>
      <c r="AS321" s="39">
        <f>'Inhalation-Haz-Values'!$C$2/O321</f>
        <v>427721131263.3396</v>
      </c>
      <c r="AT321" s="39" t="e">
        <f>'Inhalation-Haz-Values'!$C$2/P321</f>
        <v>#DIV/0!</v>
      </c>
      <c r="AU321" s="39" t="e">
        <f>'Inhalation-Haz-Values'!$C$2/Q321</f>
        <v>#DIV/0!</v>
      </c>
      <c r="AV321" s="39">
        <f>'Inhalation-Haz-Values'!$C$3/R321</f>
        <v>86256.998223205635</v>
      </c>
      <c r="AW321" s="39">
        <f>'Inhalation-Haz-Values'!$C$3/S321</f>
        <v>257925.33782429175</v>
      </c>
      <c r="AX321" s="39">
        <f>'Inhalation-Haz-Values'!$C$3/T321</f>
        <v>404744.37627811934</v>
      </c>
      <c r="AY321" s="39">
        <f>'Inhalation-Haz-Values'!$C$3/U321</f>
        <v>681123.22221560415</v>
      </c>
      <c r="AZ321" s="39">
        <f>'Inhalation-Haz-Values'!$C$3/V321</f>
        <v>1536256.0267490651</v>
      </c>
      <c r="BA321" s="39">
        <f>'Inhalation-Haz-Values'!$C$3/W321</f>
        <v>27584151.463253308</v>
      </c>
      <c r="BB321" s="39">
        <f>'Inhalation-Haz-Values'!$C$3/X321</f>
        <v>76533482.05986242</v>
      </c>
      <c r="BC321" s="39">
        <f>'Inhalation-Haz-Values'!$C$3/Y321</f>
        <v>364129888.69311893</v>
      </c>
      <c r="BD321" s="39">
        <f>'Inhalation-Haz-Values'!$C$3/Z321</f>
        <v>1169261531.4701219</v>
      </c>
      <c r="BE321" s="39">
        <f>'Inhalation-Haz-Values'!$C$3/AA321</f>
        <v>3555187088.9294271</v>
      </c>
      <c r="BF321" s="39">
        <f>AB321*'Inhalation-Haz-Values'!$D$4</f>
        <v>1.7323999999999993E-6</v>
      </c>
      <c r="BG321" s="39">
        <f>AC321*'Inhalation-Haz-Values'!$D$4</f>
        <v>5.7935999999999891E-7</v>
      </c>
      <c r="BH321" s="39">
        <f>AD321*'Inhalation-Haz-Values'!$D$4</f>
        <v>3.6919999999999931E-7</v>
      </c>
      <c r="BI321" s="39">
        <f>AE321*'Inhalation-Haz-Values'!$D$4</f>
        <v>2.1939000000000001E-7</v>
      </c>
      <c r="BJ321" s="39">
        <f>AF321*'Inhalation-Haz-Values'!$D$4</f>
        <v>9.7269999999999891E-8</v>
      </c>
      <c r="BK321" s="39">
        <f>AG321*'Inhalation-Haz-Values'!$D$4</f>
        <v>5.417299999999973E-9</v>
      </c>
      <c r="BL321" s="39">
        <f>AH321*'Inhalation-Haz-Values'!$D$4</f>
        <v>1.9525E-9</v>
      </c>
      <c r="BM321" s="39">
        <f>AI321*'Inhalation-Haz-Values'!$D$4</f>
        <v>4.1037999999999791E-10</v>
      </c>
      <c r="BN321" s="39">
        <f>AJ321*'Inhalation-Haz-Values'!$D$4</f>
        <v>1.2779999999999986E-10</v>
      </c>
      <c r="BO321" s="39">
        <f>AK321*'Inhalation-Haz-Values'!$D$4</f>
        <v>4.2031999999999916E-11</v>
      </c>
    </row>
    <row r="322" spans="1:67" s="23" customFormat="1" x14ac:dyDescent="0.25">
      <c r="A322" s="97" t="s">
        <v>132</v>
      </c>
      <c r="B322" s="94" t="s">
        <v>199</v>
      </c>
      <c r="C322" s="94" t="s">
        <v>200</v>
      </c>
      <c r="D322" s="94" t="s">
        <v>140</v>
      </c>
      <c r="E322" s="94" t="s">
        <v>141</v>
      </c>
      <c r="F322" s="94" t="s">
        <v>138</v>
      </c>
      <c r="G322" s="94" t="s">
        <v>127</v>
      </c>
      <c r="H322" s="25">
        <v>6.7202910266774401E-13</v>
      </c>
      <c r="I322" s="25">
        <v>9.2651071139854404E-9</v>
      </c>
      <c r="J322" s="25">
        <v>9.0427445432497901E-8</v>
      </c>
      <c r="K322" s="25">
        <v>2.6436438965238399E-7</v>
      </c>
      <c r="L322" s="25">
        <v>6.9920675020210104E-7</v>
      </c>
      <c r="M322" s="25">
        <v>1.05498686337914E-7</v>
      </c>
      <c r="N322" s="25">
        <v>4.9660974130962003E-8</v>
      </c>
      <c r="O322" s="25">
        <v>1.8011368229587701E-8</v>
      </c>
      <c r="P322" s="25">
        <v>9.6110044462409006E-9</v>
      </c>
      <c r="Q322" s="25">
        <v>5.3367016976556098E-9</v>
      </c>
      <c r="R322" s="25">
        <v>1.80113682295877E-10</v>
      </c>
      <c r="S322" s="25">
        <v>6.9920675020210094E-8</v>
      </c>
      <c r="T322" s="25">
        <v>5.0402182700080801E-7</v>
      </c>
      <c r="U322" s="25">
        <v>1.05745755860953E-6</v>
      </c>
      <c r="V322" s="25">
        <v>2.3372776879547202E-6</v>
      </c>
      <c r="W322" s="25">
        <v>6.9426535974130903E-7</v>
      </c>
      <c r="X322" s="25">
        <v>3.7554567502021003E-7</v>
      </c>
      <c r="Y322" s="25">
        <v>1.1933457962813201E-7</v>
      </c>
      <c r="Z322" s="25">
        <v>4.8178556992724303E-8</v>
      </c>
      <c r="AA322" s="25">
        <v>1.8999646321746101E-8</v>
      </c>
      <c r="AB322" s="25">
        <f t="shared" si="41"/>
        <v>7.289999999999995E-7</v>
      </c>
      <c r="AC322" s="25">
        <f t="shared" si="42"/>
        <v>2.8299999999999961E-4</v>
      </c>
      <c r="AD322" s="25">
        <f t="shared" si="43"/>
        <v>2.0399999999999984E-3</v>
      </c>
      <c r="AE322" s="25">
        <f t="shared" si="44"/>
        <v>4.2799999999999627E-3</v>
      </c>
      <c r="AF322" s="25">
        <f t="shared" si="45"/>
        <v>9.4599999999999632E-3</v>
      </c>
      <c r="AG322" s="25">
        <f t="shared" si="46"/>
        <v>2.8099999999999974E-3</v>
      </c>
      <c r="AH322" s="25">
        <f t="shared" si="47"/>
        <v>1.5199999999999992E-3</v>
      </c>
      <c r="AI322" s="25">
        <f t="shared" si="48"/>
        <v>4.8299999999999765E-4</v>
      </c>
      <c r="AJ322" s="25">
        <f t="shared" si="49"/>
        <v>1.9499999999999989E-4</v>
      </c>
      <c r="AK322" s="25">
        <f t="shared" si="50"/>
        <v>7.6899999999999769E-5</v>
      </c>
      <c r="AL322" s="39">
        <f>'Inhalation-Haz-Values'!$C$2/H322</f>
        <v>3601034524239.1465</v>
      </c>
      <c r="AM322" s="39">
        <f>'Inhalation-Haz-Values'!$C$2/I322</f>
        <v>261195037.49147943</v>
      </c>
      <c r="AN322" s="39">
        <f>'Inhalation-Haz-Values'!$C$2/J322</f>
        <v>26761786.628225353</v>
      </c>
      <c r="AO322" s="39">
        <f>'Inhalation-Haz-Values'!$C$2/K322</f>
        <v>9154031.6877855137</v>
      </c>
      <c r="AP322" s="39">
        <f>'Inhalation-Haz-Values'!$C$2/L322</f>
        <v>3461064.9844277319</v>
      </c>
      <c r="AQ322" s="39">
        <f>'Inhalation-Haz-Values'!$C$2/M322</f>
        <v>22938674.252764635</v>
      </c>
      <c r="AR322" s="39">
        <f>'Inhalation-Haz-Values'!$C$2/N322</f>
        <v>48730417.442440152</v>
      </c>
      <c r="AS322" s="39">
        <f>'Inhalation-Haz-Values'!$C$2/O322</f>
        <v>134359587.18697497</v>
      </c>
      <c r="AT322" s="39">
        <f>'Inhalation-Haz-Values'!$C$2/P322</f>
        <v>251794701.95194024</v>
      </c>
      <c r="AU322" s="39">
        <f>'Inhalation-Haz-Values'!$C$2/Q322</f>
        <v>453463606.75604099</v>
      </c>
      <c r="AV322" s="39">
        <f>'Inhalation-Haz-Values'!$C$3/R322</f>
        <v>28870655098.027683</v>
      </c>
      <c r="AW322" s="39">
        <f>'Inhalation-Haz-Values'!$C$3/S322</f>
        <v>74369991.400926486</v>
      </c>
      <c r="AX322" s="39">
        <f>'Inhalation-Haz-Values'!$C$3/T322</f>
        <v>10317013.51297166</v>
      </c>
      <c r="AY322" s="39">
        <f>'Inhalation-Haz-Values'!$C$3/U322</f>
        <v>4917455.0388930729</v>
      </c>
      <c r="AZ322" s="39">
        <f>'Inhalation-Haz-Values'!$C$3/V322</f>
        <v>2224810.5249960097</v>
      </c>
      <c r="BA322" s="39">
        <f>'Inhalation-Haz-Values'!$C$3/W322</f>
        <v>7489931.5183139453</v>
      </c>
      <c r="BB322" s="39">
        <f>'Inhalation-Haz-Values'!$C$3/X322</f>
        <v>13846518.13583038</v>
      </c>
      <c r="BC322" s="39">
        <f>'Inhalation-Haz-Values'!$C$3/Y322</f>
        <v>43574963.905718982</v>
      </c>
      <c r="BD322" s="39">
        <f>'Inhalation-Haz-Values'!$C$3/Z322</f>
        <v>107931833.67416504</v>
      </c>
      <c r="BE322" s="39">
        <f>'Inhalation-Haz-Values'!$C$3/AA322</f>
        <v>273689305.15555573</v>
      </c>
      <c r="BF322" s="39">
        <f>AB322*'Inhalation-Haz-Values'!$D$4</f>
        <v>5.1758999999999962E-12</v>
      </c>
      <c r="BG322" s="39">
        <f>AC322*'Inhalation-Haz-Values'!$D$4</f>
        <v>2.0092999999999972E-9</v>
      </c>
      <c r="BH322" s="39">
        <f>AD322*'Inhalation-Haz-Values'!$D$4</f>
        <v>1.4483999999999988E-8</v>
      </c>
      <c r="BI322" s="39">
        <f>AE322*'Inhalation-Haz-Values'!$D$4</f>
        <v>3.0387999999999736E-8</v>
      </c>
      <c r="BJ322" s="39">
        <f>AF322*'Inhalation-Haz-Values'!$D$4</f>
        <v>6.7165999999999743E-8</v>
      </c>
      <c r="BK322" s="39">
        <f>AG322*'Inhalation-Haz-Values'!$D$4</f>
        <v>1.9950999999999981E-8</v>
      </c>
      <c r="BL322" s="39">
        <f>AH322*'Inhalation-Haz-Values'!$D$4</f>
        <v>1.0791999999999993E-8</v>
      </c>
      <c r="BM322" s="39">
        <f>AI322*'Inhalation-Haz-Values'!$D$4</f>
        <v>3.4292999999999832E-9</v>
      </c>
      <c r="BN322" s="39">
        <f>AJ322*'Inhalation-Haz-Values'!$D$4</f>
        <v>1.3844999999999991E-9</v>
      </c>
      <c r="BO322" s="39">
        <f>AK322*'Inhalation-Haz-Values'!$D$4</f>
        <v>5.4598999999999834E-10</v>
      </c>
    </row>
    <row r="323" spans="1:67" s="23" customFormat="1" ht="14.45" customHeight="1" x14ac:dyDescent="0.25">
      <c r="A323" s="94" t="s">
        <v>187</v>
      </c>
      <c r="B323" s="94" t="s">
        <v>202</v>
      </c>
      <c r="C323" s="94" t="s">
        <v>203</v>
      </c>
      <c r="D323" s="94">
        <v>2019</v>
      </c>
      <c r="E323" s="94">
        <v>2019</v>
      </c>
      <c r="F323" s="94" t="s">
        <v>134</v>
      </c>
      <c r="G323" s="94" t="s">
        <v>127</v>
      </c>
      <c r="H323" s="25">
        <v>4.17E-4</v>
      </c>
      <c r="I323" s="25">
        <v>2.5199999999999999E-5</v>
      </c>
      <c r="J323" s="25">
        <v>7.2699999999999999E-6</v>
      </c>
      <c r="K323" s="25">
        <v>2.34E-6</v>
      </c>
      <c r="L323" s="25">
        <v>4.6499999999999999E-7</v>
      </c>
      <c r="M323" s="25">
        <v>1.4E-8</v>
      </c>
      <c r="N323" s="25">
        <v>6.4499999999999999E-9</v>
      </c>
      <c r="O323" s="25">
        <v>2.1000000000000002E-9</v>
      </c>
      <c r="P323" s="25">
        <v>1.32E-9</v>
      </c>
      <c r="Q323" s="25">
        <v>9.1800000000000004E-10</v>
      </c>
      <c r="R323" s="25">
        <v>1.2800000000000001E-3</v>
      </c>
      <c r="S323" s="25">
        <v>4.0099999999999999E-4</v>
      </c>
      <c r="T323" s="25">
        <v>2.61E-4</v>
      </c>
      <c r="U323" s="25">
        <v>1.4999999999999999E-4</v>
      </c>
      <c r="V323" s="25">
        <v>6.8200000000000004E-5</v>
      </c>
      <c r="W323" s="25">
        <v>3.67E-6</v>
      </c>
      <c r="X323" s="25">
        <v>1.61E-6</v>
      </c>
      <c r="Y323" s="25">
        <v>3.72E-7</v>
      </c>
      <c r="Z323" s="25">
        <v>1.29E-7</v>
      </c>
      <c r="AA323" s="25">
        <v>4.4899999999999998E-8</v>
      </c>
      <c r="AB323" s="25">
        <f t="shared" si="41"/>
        <v>5.1807280163599181</v>
      </c>
      <c r="AC323" s="25">
        <f t="shared" si="42"/>
        <v>1.6230249488752555</v>
      </c>
      <c r="AD323" s="25">
        <f t="shared" si="43"/>
        <v>1.0563828220858895</v>
      </c>
      <c r="AE323" s="25">
        <f t="shared" si="44"/>
        <v>0.60711656441717787</v>
      </c>
      <c r="AF323" s="25">
        <f t="shared" si="45"/>
        <v>0.27603566462167695</v>
      </c>
      <c r="AG323" s="25">
        <f t="shared" si="46"/>
        <v>1.4854118609406953E-2</v>
      </c>
      <c r="AH323" s="25">
        <f t="shared" si="47"/>
        <v>6.5163844580777104E-3</v>
      </c>
      <c r="AI323" s="25">
        <f t="shared" si="48"/>
        <v>1.5056490797546011E-3</v>
      </c>
      <c r="AJ323" s="25">
        <f t="shared" si="49"/>
        <v>5.2212024539877297E-4</v>
      </c>
      <c r="AK323" s="25">
        <f t="shared" si="50"/>
        <v>1.8173022494887524E-4</v>
      </c>
      <c r="AL323" s="39">
        <f>'Inhalation-Haz-Values'!$C$2/H323</f>
        <v>5803.3573141486813</v>
      </c>
      <c r="AM323" s="39">
        <f>'Inhalation-Haz-Values'!$C$2/I323</f>
        <v>96031.746031746035</v>
      </c>
      <c r="AN323" s="39">
        <f>'Inhalation-Haz-Values'!$C$2/J323</f>
        <v>332874.82806052268</v>
      </c>
      <c r="AO323" s="39">
        <f>'Inhalation-Haz-Values'!$C$2/K323</f>
        <v>1034188.0341880341</v>
      </c>
      <c r="AP323" s="39">
        <f>'Inhalation-Haz-Values'!$C$2/L323</f>
        <v>5204301.0752688171</v>
      </c>
      <c r="AQ323" s="39">
        <f>'Inhalation-Haz-Values'!$C$2/M323</f>
        <v>172857142.85714287</v>
      </c>
      <c r="AR323" s="39">
        <f>'Inhalation-Haz-Values'!$C$2/N323</f>
        <v>375193798.44961238</v>
      </c>
      <c r="AS323" s="39">
        <f>'Inhalation-Haz-Values'!$C$2/O323</f>
        <v>1152380952.3809524</v>
      </c>
      <c r="AT323" s="39">
        <f>'Inhalation-Haz-Values'!$C$2/P323</f>
        <v>1833333333.3333333</v>
      </c>
      <c r="AU323" s="39">
        <f>'Inhalation-Haz-Values'!$C$2/Q323</f>
        <v>2636165577.3420477</v>
      </c>
      <c r="AV323" s="39">
        <f>'Inhalation-Haz-Values'!$C$3/R323</f>
        <v>4062.5</v>
      </c>
      <c r="AW323" s="39">
        <f>'Inhalation-Haz-Values'!$C$3/S323</f>
        <v>12967.581047381547</v>
      </c>
      <c r="AX323" s="39">
        <f>'Inhalation-Haz-Values'!$C$3/T323</f>
        <v>19923.371647509579</v>
      </c>
      <c r="AY323" s="39">
        <f>'Inhalation-Haz-Values'!$C$3/U323</f>
        <v>34666.666666666672</v>
      </c>
      <c r="AZ323" s="39">
        <f>'Inhalation-Haz-Values'!$C$3/V323</f>
        <v>76246.334310850434</v>
      </c>
      <c r="BA323" s="39">
        <f>'Inhalation-Haz-Values'!$C$3/W323</f>
        <v>1416893.7329700273</v>
      </c>
      <c r="BB323" s="39">
        <f>'Inhalation-Haz-Values'!$C$3/X323</f>
        <v>3229813.6645962731</v>
      </c>
      <c r="BC323" s="39">
        <f>'Inhalation-Haz-Values'!$C$3/Y323</f>
        <v>13978494.623655915</v>
      </c>
      <c r="BD323" s="39">
        <f>'Inhalation-Haz-Values'!$C$3/Z323</f>
        <v>40310077.519379847</v>
      </c>
      <c r="BE323" s="39">
        <f>'Inhalation-Haz-Values'!$C$3/AA323</f>
        <v>115812917.5946548</v>
      </c>
      <c r="BF323" s="39">
        <f>AB323*'Inhalation-Haz-Values'!$D$4</f>
        <v>3.6783168916155419E-5</v>
      </c>
      <c r="BG323" s="39">
        <f>AC323*'Inhalation-Haz-Values'!$D$4</f>
        <v>1.1523477137014314E-5</v>
      </c>
      <c r="BH323" s="39">
        <f>AD323*'Inhalation-Haz-Values'!$D$4</f>
        <v>7.5003180368098149E-6</v>
      </c>
      <c r="BI323" s="39">
        <f>AE323*'Inhalation-Haz-Values'!$D$4</f>
        <v>4.310527607361963E-6</v>
      </c>
      <c r="BJ323" s="39">
        <f>AF323*'Inhalation-Haz-Values'!$D$4</f>
        <v>1.9598532188139063E-6</v>
      </c>
      <c r="BK323" s="39">
        <f>AG323*'Inhalation-Haz-Values'!$D$4</f>
        <v>1.0546424212678936E-7</v>
      </c>
      <c r="BL323" s="39">
        <f>AH323*'Inhalation-Haz-Values'!$D$4</f>
        <v>4.6266329652351743E-8</v>
      </c>
      <c r="BM323" s="39">
        <f>AI323*'Inhalation-Haz-Values'!$D$4</f>
        <v>1.0690108466257668E-8</v>
      </c>
      <c r="BN323" s="39">
        <f>AJ323*'Inhalation-Haz-Values'!$D$4</f>
        <v>3.7070537423312878E-9</v>
      </c>
      <c r="BO323" s="39">
        <f>AK323*'Inhalation-Haz-Values'!$D$4</f>
        <v>1.2902845971370142E-9</v>
      </c>
    </row>
    <row r="324" spans="1:67" s="23" customFormat="1" x14ac:dyDescent="0.25">
      <c r="A324" s="94" t="s">
        <v>187</v>
      </c>
      <c r="B324" s="94" t="s">
        <v>202</v>
      </c>
      <c r="C324" s="94" t="s">
        <v>203</v>
      </c>
      <c r="D324" s="94">
        <v>2019</v>
      </c>
      <c r="E324" s="94">
        <v>2019</v>
      </c>
      <c r="F324" s="94" t="s">
        <v>137</v>
      </c>
      <c r="G324" s="94" t="s">
        <v>127</v>
      </c>
      <c r="H324" s="25">
        <v>4.17E-4</v>
      </c>
      <c r="I324" s="25">
        <v>2.5199999999999999E-5</v>
      </c>
      <c r="J324" s="25">
        <v>7.2400000000000001E-6</v>
      </c>
      <c r="K324" s="25">
        <v>2.2400000000000002E-6</v>
      </c>
      <c r="L324" s="25">
        <v>3.0899999999999997E-7</v>
      </c>
      <c r="M324" s="25">
        <v>0</v>
      </c>
      <c r="N324" s="25">
        <v>0</v>
      </c>
      <c r="O324" s="25">
        <v>0</v>
      </c>
      <c r="P324" s="25">
        <v>0</v>
      </c>
      <c r="Q324" s="25">
        <v>0</v>
      </c>
      <c r="R324" s="25">
        <v>1.2800000000000001E-3</v>
      </c>
      <c r="S324" s="25">
        <v>4.0099999999999999E-4</v>
      </c>
      <c r="T324" s="25">
        <v>2.61E-4</v>
      </c>
      <c r="U324" s="25">
        <v>1.4899999999999999E-4</v>
      </c>
      <c r="V324" s="25">
        <v>6.7899999999999997E-5</v>
      </c>
      <c r="W324" s="25">
        <v>3.5999999999999998E-6</v>
      </c>
      <c r="X324" s="25">
        <v>1.5799999999999999E-6</v>
      </c>
      <c r="Y324" s="25">
        <v>3.6100000000000002E-7</v>
      </c>
      <c r="Z324" s="25">
        <v>1.2200000000000001E-7</v>
      </c>
      <c r="AA324" s="25">
        <v>4.1099999999999997E-8</v>
      </c>
      <c r="AB324" s="25">
        <f t="shared" si="41"/>
        <v>5.1807280163599181</v>
      </c>
      <c r="AC324" s="25">
        <f t="shared" si="42"/>
        <v>1.6230249488752555</v>
      </c>
      <c r="AD324" s="25">
        <f t="shared" si="43"/>
        <v>1.0563828220858895</v>
      </c>
      <c r="AE324" s="25">
        <f t="shared" si="44"/>
        <v>0.60306912065439666</v>
      </c>
      <c r="AF324" s="25">
        <f t="shared" si="45"/>
        <v>0.27482143149284255</v>
      </c>
      <c r="AG324" s="25">
        <f t="shared" si="46"/>
        <v>1.4570797546012268E-2</v>
      </c>
      <c r="AH324" s="25">
        <f t="shared" si="47"/>
        <v>6.3949611451942726E-3</v>
      </c>
      <c r="AI324" s="25">
        <f t="shared" si="48"/>
        <v>1.4611271983640079E-3</v>
      </c>
      <c r="AJ324" s="25">
        <f t="shared" si="49"/>
        <v>4.9378813905930476E-4</v>
      </c>
      <c r="AK324" s="25">
        <f t="shared" si="50"/>
        <v>1.6634993865030672E-4</v>
      </c>
      <c r="AL324" s="39">
        <f>'Inhalation-Haz-Values'!$C$2/H324</f>
        <v>5803.3573141486813</v>
      </c>
      <c r="AM324" s="39">
        <f>'Inhalation-Haz-Values'!$C$2/I324</f>
        <v>96031.746031746035</v>
      </c>
      <c r="AN324" s="39">
        <f>'Inhalation-Haz-Values'!$C$2/J324</f>
        <v>334254.1436464088</v>
      </c>
      <c r="AO324" s="39">
        <f>'Inhalation-Haz-Values'!$C$2/K324</f>
        <v>1080357.1428571427</v>
      </c>
      <c r="AP324" s="39">
        <f>'Inhalation-Haz-Values'!$C$2/L324</f>
        <v>7831715.2103559878</v>
      </c>
      <c r="AQ324" s="39" t="e">
        <f>'Inhalation-Haz-Values'!$C$2/M324</f>
        <v>#DIV/0!</v>
      </c>
      <c r="AR324" s="39" t="e">
        <f>'Inhalation-Haz-Values'!$C$2/N324</f>
        <v>#DIV/0!</v>
      </c>
      <c r="AS324" s="39" t="e">
        <f>'Inhalation-Haz-Values'!$C$2/O324</f>
        <v>#DIV/0!</v>
      </c>
      <c r="AT324" s="39" t="e">
        <f>'Inhalation-Haz-Values'!$C$2/P324</f>
        <v>#DIV/0!</v>
      </c>
      <c r="AU324" s="39" t="e">
        <f>'Inhalation-Haz-Values'!$C$2/Q324</f>
        <v>#DIV/0!</v>
      </c>
      <c r="AV324" s="39">
        <f>'Inhalation-Haz-Values'!$C$3/R324</f>
        <v>4062.5</v>
      </c>
      <c r="AW324" s="39">
        <f>'Inhalation-Haz-Values'!$C$3/S324</f>
        <v>12967.581047381547</v>
      </c>
      <c r="AX324" s="39">
        <f>'Inhalation-Haz-Values'!$C$3/T324</f>
        <v>19923.371647509579</v>
      </c>
      <c r="AY324" s="39">
        <f>'Inhalation-Haz-Values'!$C$3/U324</f>
        <v>34899.328859060406</v>
      </c>
      <c r="AZ324" s="39">
        <f>'Inhalation-Haz-Values'!$C$3/V324</f>
        <v>76583.210603829168</v>
      </c>
      <c r="BA324" s="39">
        <f>'Inhalation-Haz-Values'!$C$3/W324</f>
        <v>1444444.4444444445</v>
      </c>
      <c r="BB324" s="39">
        <f>'Inhalation-Haz-Values'!$C$3/X324</f>
        <v>3291139.2405063296</v>
      </c>
      <c r="BC324" s="39">
        <f>'Inhalation-Haz-Values'!$C$3/Y324</f>
        <v>14404432.132963989</v>
      </c>
      <c r="BD324" s="39">
        <f>'Inhalation-Haz-Values'!$C$3/Z324</f>
        <v>42622950.81967213</v>
      </c>
      <c r="BE324" s="39">
        <f>'Inhalation-Haz-Values'!$C$3/AA324</f>
        <v>126520681.26520683</v>
      </c>
      <c r="BF324" s="39">
        <f>AB324*'Inhalation-Haz-Values'!$D$4</f>
        <v>3.6783168916155419E-5</v>
      </c>
      <c r="BG324" s="39">
        <f>AC324*'Inhalation-Haz-Values'!$D$4</f>
        <v>1.1523477137014314E-5</v>
      </c>
      <c r="BH324" s="39">
        <f>AD324*'Inhalation-Haz-Values'!$D$4</f>
        <v>7.5003180368098149E-6</v>
      </c>
      <c r="BI324" s="39">
        <f>AE324*'Inhalation-Haz-Values'!$D$4</f>
        <v>4.281790756646216E-6</v>
      </c>
      <c r="BJ324" s="39">
        <f>AF324*'Inhalation-Haz-Values'!$D$4</f>
        <v>1.9512321635991822E-6</v>
      </c>
      <c r="BK324" s="39">
        <f>AG324*'Inhalation-Haz-Values'!$D$4</f>
        <v>1.0345266257668711E-7</v>
      </c>
      <c r="BL324" s="39">
        <f>AH324*'Inhalation-Haz-Values'!$D$4</f>
        <v>4.5404224130879335E-8</v>
      </c>
      <c r="BM324" s="39">
        <f>AI324*'Inhalation-Haz-Values'!$D$4</f>
        <v>1.0374003108384457E-8</v>
      </c>
      <c r="BN324" s="39">
        <f>AJ324*'Inhalation-Haz-Values'!$D$4</f>
        <v>3.5058957873210636E-9</v>
      </c>
      <c r="BO324" s="39">
        <f>AK324*'Inhalation-Haz-Values'!$D$4</f>
        <v>1.1810845644171776E-9</v>
      </c>
    </row>
    <row r="325" spans="1:67" s="23" customFormat="1" ht="14.45" customHeight="1" x14ac:dyDescent="0.25">
      <c r="A325" s="94" t="s">
        <v>187</v>
      </c>
      <c r="B325" s="94" t="s">
        <v>202</v>
      </c>
      <c r="C325" s="94" t="s">
        <v>203</v>
      </c>
      <c r="D325" s="94">
        <v>2019</v>
      </c>
      <c r="E325" s="94">
        <v>2019</v>
      </c>
      <c r="F325" s="94" t="s">
        <v>138</v>
      </c>
      <c r="G325" s="94" t="s">
        <v>127</v>
      </c>
      <c r="H325" s="25">
        <v>1.89E-13</v>
      </c>
      <c r="I325" s="25">
        <v>1.2E-9</v>
      </c>
      <c r="J325" s="25">
        <v>8.8300000000000003E-9</v>
      </c>
      <c r="K325" s="25">
        <v>2.29E-8</v>
      </c>
      <c r="L325" s="25">
        <v>4.9299999999999998E-8</v>
      </c>
      <c r="M325" s="25">
        <v>8.3099999999999996E-9</v>
      </c>
      <c r="N325" s="25">
        <v>4.1100000000000001E-9</v>
      </c>
      <c r="O325" s="25">
        <v>1.8800000000000001E-9</v>
      </c>
      <c r="P325" s="25">
        <v>1.2300000000000001E-9</v>
      </c>
      <c r="Q325" s="25">
        <v>8.4099999999999999E-10</v>
      </c>
      <c r="R325" s="25">
        <v>1.95E-10</v>
      </c>
      <c r="S325" s="25">
        <v>1.8200000000000001E-8</v>
      </c>
      <c r="T325" s="25">
        <v>7.91E-8</v>
      </c>
      <c r="U325" s="25">
        <v>1.55E-7</v>
      </c>
      <c r="V325" s="25">
        <v>3.3000000000000002E-7</v>
      </c>
      <c r="W325" s="25">
        <v>7.1999999999999996E-8</v>
      </c>
      <c r="X325" s="25">
        <v>3.3799999999999998E-8</v>
      </c>
      <c r="Y325" s="25">
        <v>1.5700000000000002E-8</v>
      </c>
      <c r="Z325" s="25">
        <v>6.9399999999999996E-9</v>
      </c>
      <c r="AA325" s="25">
        <v>3.46E-9</v>
      </c>
      <c r="AB325" s="25">
        <f t="shared" si="41"/>
        <v>7.8925153374233126E-7</v>
      </c>
      <c r="AC325" s="25">
        <f t="shared" si="42"/>
        <v>7.3663476482617592E-5</v>
      </c>
      <c r="AD325" s="25">
        <f t="shared" si="43"/>
        <v>3.2015280163599183E-4</v>
      </c>
      <c r="AE325" s="25">
        <f t="shared" si="44"/>
        <v>6.2735378323108381E-4</v>
      </c>
      <c r="AF325" s="25">
        <f t="shared" si="45"/>
        <v>1.3356564417177914E-3</v>
      </c>
      <c r="AG325" s="25">
        <f t="shared" si="46"/>
        <v>2.9141595092024538E-4</v>
      </c>
      <c r="AH325" s="25">
        <f t="shared" si="47"/>
        <v>1.3680359918200407E-4</v>
      </c>
      <c r="AI325" s="25">
        <f t="shared" si="48"/>
        <v>6.3544867075664632E-5</v>
      </c>
      <c r="AJ325" s="25">
        <f t="shared" si="49"/>
        <v>2.808925971370143E-5</v>
      </c>
      <c r="AK325" s="25">
        <f t="shared" si="50"/>
        <v>1.4004155419222903E-5</v>
      </c>
      <c r="AL325" s="39">
        <f>'Inhalation-Haz-Values'!$C$2/H325</f>
        <v>12804232804232.803</v>
      </c>
      <c r="AM325" s="39">
        <f>'Inhalation-Haz-Values'!$C$2/I325</f>
        <v>2016666666.6666665</v>
      </c>
      <c r="AN325" s="39">
        <f>'Inhalation-Haz-Values'!$C$2/J325</f>
        <v>274065685.16421288</v>
      </c>
      <c r="AO325" s="39">
        <f>'Inhalation-Haz-Values'!$C$2/K325</f>
        <v>105676855.8951965</v>
      </c>
      <c r="AP325" s="39">
        <f>'Inhalation-Haz-Values'!$C$2/L325</f>
        <v>49087221.095334686</v>
      </c>
      <c r="AQ325" s="39">
        <f>'Inhalation-Haz-Values'!$C$2/M325</f>
        <v>291215403.12876052</v>
      </c>
      <c r="AR325" s="39">
        <f>'Inhalation-Haz-Values'!$C$2/N325</f>
        <v>588807785.88807786</v>
      </c>
      <c r="AS325" s="39">
        <f>'Inhalation-Haz-Values'!$C$2/O325</f>
        <v>1287234042.5531914</v>
      </c>
      <c r="AT325" s="39">
        <f>'Inhalation-Haz-Values'!$C$2/P325</f>
        <v>1967479674.7967477</v>
      </c>
      <c r="AU325" s="39">
        <f>'Inhalation-Haz-Values'!$C$2/Q325</f>
        <v>2877526753.8644471</v>
      </c>
      <c r="AV325" s="39">
        <f>'Inhalation-Haz-Values'!$C$3/R325</f>
        <v>26666666666.666668</v>
      </c>
      <c r="AW325" s="39">
        <f>'Inhalation-Haz-Values'!$C$3/S325</f>
        <v>285714285.71428573</v>
      </c>
      <c r="AX325" s="39">
        <f>'Inhalation-Haz-Values'!$C$3/T325</f>
        <v>65739570.16434893</v>
      </c>
      <c r="AY325" s="39">
        <f>'Inhalation-Haz-Values'!$C$3/U325</f>
        <v>33548387.096774194</v>
      </c>
      <c r="AZ325" s="39">
        <f>'Inhalation-Haz-Values'!$C$3/V325</f>
        <v>15757575.757575758</v>
      </c>
      <c r="BA325" s="39">
        <f>'Inhalation-Haz-Values'!$C$3/W325</f>
        <v>72222222.222222224</v>
      </c>
      <c r="BB325" s="39">
        <f>'Inhalation-Haz-Values'!$C$3/X325</f>
        <v>153846153.84615386</v>
      </c>
      <c r="BC325" s="39">
        <f>'Inhalation-Haz-Values'!$C$3/Y325</f>
        <v>331210191.08280253</v>
      </c>
      <c r="BD325" s="39">
        <f>'Inhalation-Haz-Values'!$C$3/Z325</f>
        <v>749279538.90489924</v>
      </c>
      <c r="BE325" s="39">
        <f>'Inhalation-Haz-Values'!$C$3/AA325</f>
        <v>1502890173.4104047</v>
      </c>
      <c r="BF325" s="39">
        <f>AB325*'Inhalation-Haz-Values'!$D$4</f>
        <v>5.6036858895705518E-12</v>
      </c>
      <c r="BG325" s="39">
        <f>AC325*'Inhalation-Haz-Values'!$D$4</f>
        <v>5.2301068302658486E-10</v>
      </c>
      <c r="BH325" s="39">
        <f>AD325*'Inhalation-Haz-Values'!$D$4</f>
        <v>2.2730848916155419E-9</v>
      </c>
      <c r="BI325" s="39">
        <f>AE325*'Inhalation-Haz-Values'!$D$4</f>
        <v>4.4542118609406947E-9</v>
      </c>
      <c r="BJ325" s="39">
        <f>AF325*'Inhalation-Haz-Values'!$D$4</f>
        <v>9.483160736196318E-9</v>
      </c>
      <c r="BK325" s="39">
        <f>AG325*'Inhalation-Haz-Values'!$D$4</f>
        <v>2.069053251533742E-9</v>
      </c>
      <c r="BL325" s="39">
        <f>AH325*'Inhalation-Haz-Values'!$D$4</f>
        <v>9.7130555419222895E-10</v>
      </c>
      <c r="BM325" s="39">
        <f>AI325*'Inhalation-Haz-Values'!$D$4</f>
        <v>4.5116855623721888E-10</v>
      </c>
      <c r="BN325" s="39">
        <f>AJ325*'Inhalation-Haz-Values'!$D$4</f>
        <v>1.9943374396728014E-10</v>
      </c>
      <c r="BO325" s="39">
        <f>AK325*'Inhalation-Haz-Values'!$D$4</f>
        <v>9.9429503476482609E-11</v>
      </c>
    </row>
    <row r="326" spans="1:67" s="23" customFormat="1" x14ac:dyDescent="0.25">
      <c r="A326" s="94" t="s">
        <v>187</v>
      </c>
      <c r="B326" s="94" t="s">
        <v>205</v>
      </c>
      <c r="C326" s="94" t="s">
        <v>206</v>
      </c>
      <c r="D326" s="94">
        <v>2016</v>
      </c>
      <c r="E326" s="94">
        <v>2016</v>
      </c>
      <c r="F326" s="94" t="s">
        <v>134</v>
      </c>
      <c r="G326" s="94" t="s">
        <v>127</v>
      </c>
      <c r="H326" s="25">
        <v>5.06E-7</v>
      </c>
      <c r="I326" s="25">
        <v>2.5799999999999999E-10</v>
      </c>
      <c r="J326" s="25">
        <v>9.6999999999999996E-10</v>
      </c>
      <c r="K326" s="25">
        <v>1.5799999999999999E-9</v>
      </c>
      <c r="L326" s="25">
        <v>2.7900000000000001E-9</v>
      </c>
      <c r="M326" s="25">
        <v>2.5100000000000001E-10</v>
      </c>
      <c r="N326" s="25">
        <v>1.13E-10</v>
      </c>
      <c r="O326" s="25">
        <v>3.9300000000000003E-11</v>
      </c>
      <c r="P326" s="25">
        <v>2.11E-11</v>
      </c>
      <c r="Q326" s="25">
        <v>1.1100000000000001E-11</v>
      </c>
      <c r="R326" s="25">
        <v>3.9799999999999998E-5</v>
      </c>
      <c r="S326" s="25">
        <v>1.5500000000000001E-5</v>
      </c>
      <c r="T326" s="25">
        <v>9.6800000000000005E-6</v>
      </c>
      <c r="U326" s="25">
        <v>6.1800000000000001E-6</v>
      </c>
      <c r="V326" s="25">
        <v>2.8899999999999999E-6</v>
      </c>
      <c r="W326" s="25">
        <v>1.3199999999999999E-7</v>
      </c>
      <c r="X326" s="25">
        <v>6.4200000000000006E-8</v>
      </c>
      <c r="Y326" s="25">
        <v>1.44E-8</v>
      </c>
      <c r="Z326" s="25">
        <v>4.8E-9</v>
      </c>
      <c r="AA326" s="25">
        <v>1.6399999999999999E-9</v>
      </c>
      <c r="AB326" s="25">
        <f t="shared" ref="AB326:AB352" si="51">R326*1000*98.96/24.45</f>
        <v>0.16108826175869118</v>
      </c>
      <c r="AC326" s="25">
        <f t="shared" ref="AC326:AC352" si="52">S326*1000*98.96/24.45</f>
        <v>6.2735378323108382E-2</v>
      </c>
      <c r="AD326" s="25">
        <f t="shared" ref="AD326:AD352" si="53">T326*1000*98.96/24.45</f>
        <v>3.9179255623721883E-2</v>
      </c>
      <c r="AE326" s="25">
        <f t="shared" ref="AE326:AE352" si="54">U326*1000*98.96/24.45</f>
        <v>2.5013202453987728E-2</v>
      </c>
      <c r="AF326" s="25">
        <f t="shared" ref="AF326:AF352" si="55">V326*1000*98.96/24.45</f>
        <v>1.1697112474437627E-2</v>
      </c>
      <c r="AG326" s="25">
        <f t="shared" ref="AG326:AG352" si="56">W326*1000*98.96/24.45</f>
        <v>5.3426257668711655E-4</v>
      </c>
      <c r="AH326" s="25">
        <f t="shared" ref="AH326:AH352" si="57">X326*1000*98.96/24.45</f>
        <v>2.5984588957055213E-4</v>
      </c>
      <c r="AI326" s="25">
        <f t="shared" ref="AI326:AI352" si="58">Y326*1000*98.96/24.45</f>
        <v>5.8283190184049069E-5</v>
      </c>
      <c r="AJ326" s="25">
        <f t="shared" ref="AJ326:AJ352" si="59">Z326*1000*98.96/24.45</f>
        <v>1.9427730061349691E-5</v>
      </c>
      <c r="AK326" s="25">
        <f t="shared" ref="AK326:AK352" si="60">AA326*1000*98.96/24.45</f>
        <v>6.6378077709611446E-6</v>
      </c>
      <c r="AL326" s="39">
        <f>'Inhalation-Haz-Values'!$C$2/H326</f>
        <v>4782608.6956521738</v>
      </c>
      <c r="AM326" s="39">
        <f>'Inhalation-Haz-Values'!$C$2/I326</f>
        <v>9379844961.2403107</v>
      </c>
      <c r="AN326" s="39">
        <f>'Inhalation-Haz-Values'!$C$2/J326</f>
        <v>2494845360.8247423</v>
      </c>
      <c r="AO326" s="39">
        <f>'Inhalation-Haz-Values'!$C$2/K326</f>
        <v>1531645569.6202531</v>
      </c>
      <c r="AP326" s="39">
        <f>'Inhalation-Haz-Values'!$C$2/L326</f>
        <v>867383512.54480278</v>
      </c>
      <c r="AQ326" s="39">
        <f>'Inhalation-Haz-Values'!$C$2/M326</f>
        <v>9641434262.9482059</v>
      </c>
      <c r="AR326" s="39">
        <f>'Inhalation-Haz-Values'!$C$2/N326</f>
        <v>21415929203.539822</v>
      </c>
      <c r="AS326" s="39">
        <f>'Inhalation-Haz-Values'!$C$2/O326</f>
        <v>61577608142.493629</v>
      </c>
      <c r="AT326" s="39">
        <f>'Inhalation-Haz-Values'!$C$2/P326</f>
        <v>114691943127.96208</v>
      </c>
      <c r="AU326" s="39">
        <f>'Inhalation-Haz-Values'!$C$2/Q326</f>
        <v>218018018018.01801</v>
      </c>
      <c r="AV326" s="39">
        <f>'Inhalation-Haz-Values'!$C$3/R326</f>
        <v>130653.26633165831</v>
      </c>
      <c r="AW326" s="39">
        <f>'Inhalation-Haz-Values'!$C$3/S326</f>
        <v>335483.87096774194</v>
      </c>
      <c r="AX326" s="39">
        <f>'Inhalation-Haz-Values'!$C$3/T326</f>
        <v>537190.08264462813</v>
      </c>
      <c r="AY326" s="39">
        <f>'Inhalation-Haz-Values'!$C$3/U326</f>
        <v>841423.94822006475</v>
      </c>
      <c r="AZ326" s="39">
        <f>'Inhalation-Haz-Values'!$C$3/V326</f>
        <v>1799307.9584775087</v>
      </c>
      <c r="BA326" s="39">
        <f>'Inhalation-Haz-Values'!$C$3/W326</f>
        <v>39393939.393939398</v>
      </c>
      <c r="BB326" s="39">
        <f>'Inhalation-Haz-Values'!$C$3/X326</f>
        <v>80996884.735202491</v>
      </c>
      <c r="BC326" s="39">
        <f>'Inhalation-Haz-Values'!$C$3/Y326</f>
        <v>361111111.1111111</v>
      </c>
      <c r="BD326" s="39">
        <f>'Inhalation-Haz-Values'!$C$3/Z326</f>
        <v>1083333333.3333335</v>
      </c>
      <c r="BE326" s="39">
        <f>'Inhalation-Haz-Values'!$C$3/AA326</f>
        <v>3170731707.3170733</v>
      </c>
      <c r="BF326" s="39">
        <f>AB326*'Inhalation-Haz-Values'!$D$4</f>
        <v>1.1437266584867073E-6</v>
      </c>
      <c r="BG326" s="39">
        <f>AC326*'Inhalation-Haz-Values'!$D$4</f>
        <v>4.4542118609406951E-7</v>
      </c>
      <c r="BH326" s="39">
        <f>AD326*'Inhalation-Haz-Values'!$D$4</f>
        <v>2.7817271492842536E-7</v>
      </c>
      <c r="BI326" s="39">
        <f>AE326*'Inhalation-Haz-Values'!$D$4</f>
        <v>1.7759373742331286E-7</v>
      </c>
      <c r="BJ326" s="39">
        <f>AF326*'Inhalation-Haz-Values'!$D$4</f>
        <v>8.3049498568507151E-8</v>
      </c>
      <c r="BK326" s="39">
        <f>AG326*'Inhalation-Haz-Values'!$D$4</f>
        <v>3.7932642944785276E-9</v>
      </c>
      <c r="BL326" s="39">
        <f>AH326*'Inhalation-Haz-Values'!$D$4</f>
        <v>1.8449058159509201E-9</v>
      </c>
      <c r="BM326" s="39">
        <f>AI326*'Inhalation-Haz-Values'!$D$4</f>
        <v>4.1381065030674839E-10</v>
      </c>
      <c r="BN326" s="39">
        <f>AJ326*'Inhalation-Haz-Values'!$D$4</f>
        <v>1.379368834355828E-10</v>
      </c>
      <c r="BO326" s="39">
        <f>AK326*'Inhalation-Haz-Values'!$D$4</f>
        <v>4.7128435173824126E-11</v>
      </c>
    </row>
    <row r="327" spans="1:67" s="23" customFormat="1" ht="14.45" customHeight="1" x14ac:dyDescent="0.25">
      <c r="A327" s="94" t="s">
        <v>187</v>
      </c>
      <c r="B327" s="94" t="s">
        <v>205</v>
      </c>
      <c r="C327" s="94" t="s">
        <v>206</v>
      </c>
      <c r="D327" s="94">
        <v>2016</v>
      </c>
      <c r="E327" s="94">
        <v>2016</v>
      </c>
      <c r="F327" s="94" t="s">
        <v>137</v>
      </c>
      <c r="G327" s="94" t="s">
        <v>127</v>
      </c>
      <c r="H327" s="25">
        <v>5.06E-7</v>
      </c>
      <c r="I327" s="25">
        <v>0</v>
      </c>
      <c r="J327" s="25">
        <v>0</v>
      </c>
      <c r="K327" s="25">
        <v>0</v>
      </c>
      <c r="L327" s="25">
        <v>0</v>
      </c>
      <c r="M327" s="25">
        <v>0</v>
      </c>
      <c r="N327" s="25">
        <v>0</v>
      </c>
      <c r="O327" s="25">
        <v>0</v>
      </c>
      <c r="P327" s="25">
        <v>0</v>
      </c>
      <c r="Q327" s="25">
        <v>0</v>
      </c>
      <c r="R327" s="25">
        <v>3.9799999999999998E-5</v>
      </c>
      <c r="S327" s="25">
        <v>1.5500000000000001E-5</v>
      </c>
      <c r="T327" s="25">
        <v>9.6700000000000006E-6</v>
      </c>
      <c r="U327" s="25">
        <v>6.1800000000000001E-6</v>
      </c>
      <c r="V327" s="25">
        <v>2.88E-6</v>
      </c>
      <c r="W327" s="25">
        <v>1.3E-7</v>
      </c>
      <c r="X327" s="25">
        <v>6.2600000000000005E-8</v>
      </c>
      <c r="Y327" s="25">
        <v>1.39E-8</v>
      </c>
      <c r="Z327" s="25">
        <v>4.5800000000000003E-9</v>
      </c>
      <c r="AA327" s="25">
        <v>1.55E-9</v>
      </c>
      <c r="AB327" s="25">
        <f t="shared" si="51"/>
        <v>0.16108826175869118</v>
      </c>
      <c r="AC327" s="25">
        <f t="shared" si="52"/>
        <v>6.2735378323108382E-2</v>
      </c>
      <c r="AD327" s="25">
        <f t="shared" si="53"/>
        <v>3.9138781186094068E-2</v>
      </c>
      <c r="AE327" s="25">
        <f t="shared" si="54"/>
        <v>2.5013202453987728E-2</v>
      </c>
      <c r="AF327" s="25">
        <f t="shared" si="55"/>
        <v>1.1656638036809814E-2</v>
      </c>
      <c r="AG327" s="25">
        <f t="shared" si="56"/>
        <v>5.2616768916155412E-4</v>
      </c>
      <c r="AH327" s="25">
        <f t="shared" si="57"/>
        <v>2.5336997955010225E-4</v>
      </c>
      <c r="AI327" s="25">
        <f t="shared" si="58"/>
        <v>5.625946830265849E-5</v>
      </c>
      <c r="AJ327" s="25">
        <f t="shared" si="59"/>
        <v>1.8537292433537833E-5</v>
      </c>
      <c r="AK327" s="25">
        <f t="shared" si="60"/>
        <v>6.2735378323108384E-6</v>
      </c>
      <c r="AL327" s="39">
        <f>'Inhalation-Haz-Values'!$C$2/H327</f>
        <v>4782608.6956521738</v>
      </c>
      <c r="AM327" s="39" t="e">
        <f>'Inhalation-Haz-Values'!$C$2/I327</f>
        <v>#DIV/0!</v>
      </c>
      <c r="AN327" s="39" t="e">
        <f>'Inhalation-Haz-Values'!$C$2/J327</f>
        <v>#DIV/0!</v>
      </c>
      <c r="AO327" s="39" t="e">
        <f>'Inhalation-Haz-Values'!$C$2/K327</f>
        <v>#DIV/0!</v>
      </c>
      <c r="AP327" s="39" t="e">
        <f>'Inhalation-Haz-Values'!$C$2/L327</f>
        <v>#DIV/0!</v>
      </c>
      <c r="AQ327" s="39" t="e">
        <f>'Inhalation-Haz-Values'!$C$2/M327</f>
        <v>#DIV/0!</v>
      </c>
      <c r="AR327" s="39" t="e">
        <f>'Inhalation-Haz-Values'!$C$2/N327</f>
        <v>#DIV/0!</v>
      </c>
      <c r="AS327" s="39" t="e">
        <f>'Inhalation-Haz-Values'!$C$2/O327</f>
        <v>#DIV/0!</v>
      </c>
      <c r="AT327" s="39" t="e">
        <f>'Inhalation-Haz-Values'!$C$2/P327</f>
        <v>#DIV/0!</v>
      </c>
      <c r="AU327" s="39" t="e">
        <f>'Inhalation-Haz-Values'!$C$2/Q327</f>
        <v>#DIV/0!</v>
      </c>
      <c r="AV327" s="39">
        <f>'Inhalation-Haz-Values'!$C$3/R327</f>
        <v>130653.26633165831</v>
      </c>
      <c r="AW327" s="39">
        <f>'Inhalation-Haz-Values'!$C$3/S327</f>
        <v>335483.87096774194</v>
      </c>
      <c r="AX327" s="39">
        <f>'Inhalation-Haz-Values'!$C$3/T327</f>
        <v>537745.60496380553</v>
      </c>
      <c r="AY327" s="39">
        <f>'Inhalation-Haz-Values'!$C$3/U327</f>
        <v>841423.94822006475</v>
      </c>
      <c r="AZ327" s="39">
        <f>'Inhalation-Haz-Values'!$C$3/V327</f>
        <v>1805555.5555555557</v>
      </c>
      <c r="BA327" s="39">
        <f>'Inhalation-Haz-Values'!$C$3/W327</f>
        <v>40000000</v>
      </c>
      <c r="BB327" s="39">
        <f>'Inhalation-Haz-Values'!$C$3/X327</f>
        <v>83067092.651757181</v>
      </c>
      <c r="BC327" s="39">
        <f>'Inhalation-Haz-Values'!$C$3/Y327</f>
        <v>374100719.42446041</v>
      </c>
      <c r="BD327" s="39">
        <f>'Inhalation-Haz-Values'!$C$3/Z327</f>
        <v>1135371179.0393012</v>
      </c>
      <c r="BE327" s="39">
        <f>'Inhalation-Haz-Values'!$C$3/AA327</f>
        <v>3354838709.6774192</v>
      </c>
      <c r="BF327" s="39">
        <f>AB327*'Inhalation-Haz-Values'!$D$4</f>
        <v>1.1437266584867073E-6</v>
      </c>
      <c r="BG327" s="39">
        <f>AC327*'Inhalation-Haz-Values'!$D$4</f>
        <v>4.4542118609406951E-7</v>
      </c>
      <c r="BH327" s="39">
        <f>AD327*'Inhalation-Haz-Values'!$D$4</f>
        <v>2.7788534642126788E-7</v>
      </c>
      <c r="BI327" s="39">
        <f>AE327*'Inhalation-Haz-Values'!$D$4</f>
        <v>1.7759373742331286E-7</v>
      </c>
      <c r="BJ327" s="39">
        <f>AF327*'Inhalation-Haz-Values'!$D$4</f>
        <v>8.2762130061349675E-8</v>
      </c>
      <c r="BK327" s="39">
        <f>AG327*'Inhalation-Haz-Values'!$D$4</f>
        <v>3.7357905930470339E-9</v>
      </c>
      <c r="BL327" s="39">
        <f>AH327*'Inhalation-Haz-Values'!$D$4</f>
        <v>1.7989268548057259E-9</v>
      </c>
      <c r="BM327" s="39">
        <f>AI327*'Inhalation-Haz-Values'!$D$4</f>
        <v>3.9944222494887528E-10</v>
      </c>
      <c r="BN327" s="39">
        <f>AJ327*'Inhalation-Haz-Values'!$D$4</f>
        <v>1.3161477627811861E-10</v>
      </c>
      <c r="BO327" s="39">
        <f>AK327*'Inhalation-Haz-Values'!$D$4</f>
        <v>4.4542118609406954E-11</v>
      </c>
    </row>
    <row r="328" spans="1:67" s="23" customFormat="1" x14ac:dyDescent="0.25">
      <c r="A328" s="94" t="s">
        <v>187</v>
      </c>
      <c r="B328" s="94" t="s">
        <v>205</v>
      </c>
      <c r="C328" s="94" t="s">
        <v>206</v>
      </c>
      <c r="D328" s="94">
        <v>2016</v>
      </c>
      <c r="E328" s="94">
        <v>2016</v>
      </c>
      <c r="F328" s="94" t="s">
        <v>138</v>
      </c>
      <c r="G328" s="94" t="s">
        <v>127</v>
      </c>
      <c r="H328" s="25">
        <v>4.0400000000000001E-17</v>
      </c>
      <c r="I328" s="25">
        <v>1.38E-11</v>
      </c>
      <c r="J328" s="25">
        <v>1.7700000000000001E-10</v>
      </c>
      <c r="K328" s="25">
        <v>5.5600000000000004E-10</v>
      </c>
      <c r="L328" s="25">
        <v>1.2900000000000001E-9</v>
      </c>
      <c r="M328" s="25">
        <v>1.9200000000000001E-10</v>
      </c>
      <c r="N328" s="25">
        <v>9.7900000000000006E-11</v>
      </c>
      <c r="O328" s="25">
        <v>3.6900000000000003E-11</v>
      </c>
      <c r="P328" s="25">
        <v>1.9599999999999999E-11</v>
      </c>
      <c r="Q328" s="25">
        <v>1.0599999999999999E-11</v>
      </c>
      <c r="R328" s="25">
        <v>2.4999999999999998E-12</v>
      </c>
      <c r="S328" s="25">
        <v>2.5899999999999998E-10</v>
      </c>
      <c r="T328" s="25">
        <v>1.5900000000000001E-9</v>
      </c>
      <c r="U328" s="25">
        <v>3.5699999999999999E-9</v>
      </c>
      <c r="V328" s="25">
        <v>8.43E-9</v>
      </c>
      <c r="W328" s="25">
        <v>2.5099999999999998E-9</v>
      </c>
      <c r="X328" s="25">
        <v>1.49E-9</v>
      </c>
      <c r="Y328" s="25">
        <v>5.3000000000000003E-10</v>
      </c>
      <c r="Z328" s="25">
        <v>2.1899999999999999E-10</v>
      </c>
      <c r="AA328" s="25">
        <v>8.7199999999999994E-11</v>
      </c>
      <c r="AB328" s="25">
        <f t="shared" si="51"/>
        <v>1.0118609406952965E-8</v>
      </c>
      <c r="AC328" s="25">
        <f t="shared" si="52"/>
        <v>1.0482879345603272E-6</v>
      </c>
      <c r="AD328" s="25">
        <f t="shared" si="53"/>
        <v>6.4354355828220861E-6</v>
      </c>
      <c r="AE328" s="25">
        <f t="shared" si="54"/>
        <v>1.4449374233128832E-5</v>
      </c>
      <c r="AF328" s="25">
        <f t="shared" si="55"/>
        <v>3.4119950920245402E-5</v>
      </c>
      <c r="AG328" s="25">
        <f t="shared" si="56"/>
        <v>1.0159083844580776E-5</v>
      </c>
      <c r="AH328" s="25">
        <f t="shared" si="57"/>
        <v>6.0306912065439665E-6</v>
      </c>
      <c r="AI328" s="25">
        <f t="shared" si="58"/>
        <v>2.1451451942740286E-6</v>
      </c>
      <c r="AJ328" s="25">
        <f t="shared" si="59"/>
        <v>8.863901840490797E-7</v>
      </c>
      <c r="AK328" s="25">
        <f t="shared" si="60"/>
        <v>3.5293709611451942E-7</v>
      </c>
      <c r="AL328" s="39">
        <f>'Inhalation-Haz-Values'!$C$2/H328</f>
        <v>5.9900990099009896E+16</v>
      </c>
      <c r="AM328" s="39">
        <f>'Inhalation-Haz-Values'!$C$2/I328</f>
        <v>175362318840.57971</v>
      </c>
      <c r="AN328" s="39">
        <f>'Inhalation-Haz-Values'!$C$2/J328</f>
        <v>13672316384.18079</v>
      </c>
      <c r="AO328" s="39">
        <f>'Inhalation-Haz-Values'!$C$2/K328</f>
        <v>4352517985.6115103</v>
      </c>
      <c r="AP328" s="39">
        <f>'Inhalation-Haz-Values'!$C$2/L328</f>
        <v>1875968992.2480619</v>
      </c>
      <c r="AQ328" s="39">
        <f>'Inhalation-Haz-Values'!$C$2/M328</f>
        <v>12604166666.666666</v>
      </c>
      <c r="AR328" s="39">
        <f>'Inhalation-Haz-Values'!$C$2/N328</f>
        <v>24719101123.595505</v>
      </c>
      <c r="AS328" s="39">
        <f>'Inhalation-Haz-Values'!$C$2/O328</f>
        <v>65582655826.558258</v>
      </c>
      <c r="AT328" s="39">
        <f>'Inhalation-Haz-Values'!$C$2/P328</f>
        <v>123469387755.10205</v>
      </c>
      <c r="AU328" s="39">
        <f>'Inhalation-Haz-Values'!$C$2/Q328</f>
        <v>228301886792.45285</v>
      </c>
      <c r="AV328" s="39">
        <f>'Inhalation-Haz-Values'!$C$3/R328</f>
        <v>2080000000000.0002</v>
      </c>
      <c r="AW328" s="39">
        <f>'Inhalation-Haz-Values'!$C$3/S328</f>
        <v>20077220077.220078</v>
      </c>
      <c r="AX328" s="39">
        <f>'Inhalation-Haz-Values'!$C$3/T328</f>
        <v>3270440251.5723271</v>
      </c>
      <c r="AY328" s="39">
        <f>'Inhalation-Haz-Values'!$C$3/U328</f>
        <v>1456582633.0532215</v>
      </c>
      <c r="AZ328" s="39">
        <f>'Inhalation-Haz-Values'!$C$3/V328</f>
        <v>616844602.60972714</v>
      </c>
      <c r="BA328" s="39">
        <f>'Inhalation-Haz-Values'!$C$3/W328</f>
        <v>2071713147.4103589</v>
      </c>
      <c r="BB328" s="39">
        <f>'Inhalation-Haz-Values'!$C$3/X328</f>
        <v>3489932885.9060402</v>
      </c>
      <c r="BC328" s="39">
        <f>'Inhalation-Haz-Values'!$C$3/Y328</f>
        <v>9811320754.71698</v>
      </c>
      <c r="BD328" s="39">
        <f>'Inhalation-Haz-Values'!$C$3/Z328</f>
        <v>23744292237.442924</v>
      </c>
      <c r="BE328" s="39">
        <f>'Inhalation-Haz-Values'!$C$3/AA328</f>
        <v>59633027522.935783</v>
      </c>
      <c r="BF328" s="39">
        <f>AB328*'Inhalation-Haz-Values'!$D$4</f>
        <v>7.184212678936605E-14</v>
      </c>
      <c r="BG328" s="39">
        <f>AC328*'Inhalation-Haz-Values'!$D$4</f>
        <v>7.442844335378322E-12</v>
      </c>
      <c r="BH328" s="39">
        <f>AD328*'Inhalation-Haz-Values'!$D$4</f>
        <v>4.5691592638036809E-11</v>
      </c>
      <c r="BI328" s="39">
        <f>AE328*'Inhalation-Haz-Values'!$D$4</f>
        <v>1.025905570552147E-10</v>
      </c>
      <c r="BJ328" s="39">
        <f>AF328*'Inhalation-Haz-Values'!$D$4</f>
        <v>2.4225165153374234E-10</v>
      </c>
      <c r="BK328" s="39">
        <f>AG328*'Inhalation-Haz-Values'!$D$4</f>
        <v>7.2129495296523505E-11</v>
      </c>
      <c r="BL328" s="39">
        <f>AH328*'Inhalation-Haz-Values'!$D$4</f>
        <v>4.2817907566462163E-11</v>
      </c>
      <c r="BM328" s="39">
        <f>AI328*'Inhalation-Haz-Values'!$D$4</f>
        <v>1.5230530879345602E-11</v>
      </c>
      <c r="BN328" s="39">
        <f>AJ328*'Inhalation-Haz-Values'!$D$4</f>
        <v>6.2933703067484654E-12</v>
      </c>
      <c r="BO328" s="39">
        <f>AK328*'Inhalation-Haz-Values'!$D$4</f>
        <v>2.5058533824130878E-12</v>
      </c>
    </row>
    <row r="329" spans="1:67" s="23" customFormat="1" ht="14.45" customHeight="1" x14ac:dyDescent="0.25">
      <c r="A329" s="94" t="s">
        <v>187</v>
      </c>
      <c r="B329" s="94" t="s">
        <v>205</v>
      </c>
      <c r="C329" s="94" t="s">
        <v>206</v>
      </c>
      <c r="D329" s="94">
        <v>2020</v>
      </c>
      <c r="E329" s="94">
        <v>2019</v>
      </c>
      <c r="F329" s="94" t="s">
        <v>134</v>
      </c>
      <c r="G329" s="94" t="s">
        <v>127</v>
      </c>
      <c r="H329" s="25">
        <v>2.7099999999999999E-9</v>
      </c>
      <c r="I329" s="25">
        <v>2.2000000000000002E-11</v>
      </c>
      <c r="J329" s="25">
        <v>1.3100000000000001E-10</v>
      </c>
      <c r="K329" s="25">
        <v>2.5000000000000002E-10</v>
      </c>
      <c r="L329" s="25">
        <v>3.3800000000000002E-10</v>
      </c>
      <c r="M329" s="25">
        <v>3.0200000000000003E-11</v>
      </c>
      <c r="N329" s="25">
        <v>1.39E-11</v>
      </c>
      <c r="O329" s="25">
        <v>4.4200000000000001E-12</v>
      </c>
      <c r="P329" s="25">
        <v>1.95E-12</v>
      </c>
      <c r="Q329" s="25">
        <v>8.6199999999999996E-13</v>
      </c>
      <c r="R329" s="25">
        <v>5.7200000000000003E-6</v>
      </c>
      <c r="S329" s="25">
        <v>2.4399999999999999E-6</v>
      </c>
      <c r="T329" s="25">
        <v>1.4300000000000001E-6</v>
      </c>
      <c r="U329" s="25">
        <v>9.7000000000000003E-7</v>
      </c>
      <c r="V329" s="25">
        <v>4.4000000000000002E-7</v>
      </c>
      <c r="W329" s="25">
        <v>1.92E-8</v>
      </c>
      <c r="X329" s="25">
        <v>9.2500000000000001E-9</v>
      </c>
      <c r="Y329" s="25">
        <v>2.0500000000000002E-9</v>
      </c>
      <c r="Z329" s="25">
        <v>6.6499999999999998E-10</v>
      </c>
      <c r="AA329" s="25">
        <v>2.18E-10</v>
      </c>
      <c r="AB329" s="25">
        <f t="shared" si="51"/>
        <v>2.3151378323108384E-2</v>
      </c>
      <c r="AC329" s="25">
        <f t="shared" si="52"/>
        <v>9.875762781186093E-3</v>
      </c>
      <c r="AD329" s="25">
        <f t="shared" si="53"/>
        <v>5.787844580777096E-3</v>
      </c>
      <c r="AE329" s="25">
        <f t="shared" si="54"/>
        <v>3.9260204498977507E-3</v>
      </c>
      <c r="AF329" s="25">
        <f t="shared" si="55"/>
        <v>1.780875255623722E-3</v>
      </c>
      <c r="AG329" s="25">
        <f t="shared" si="56"/>
        <v>7.7710920245398763E-5</v>
      </c>
      <c r="AH329" s="25">
        <f t="shared" si="57"/>
        <v>3.7438854805725968E-5</v>
      </c>
      <c r="AI329" s="25">
        <f t="shared" si="58"/>
        <v>8.2972597137014322E-6</v>
      </c>
      <c r="AJ329" s="25">
        <f t="shared" si="59"/>
        <v>2.6915501022494883E-6</v>
      </c>
      <c r="AK329" s="25">
        <f t="shared" si="60"/>
        <v>8.8234274028629844E-7</v>
      </c>
      <c r="AL329" s="39">
        <f>'Inhalation-Haz-Values'!$C$2/H329</f>
        <v>892988929.88929892</v>
      </c>
      <c r="AM329" s="39">
        <f>'Inhalation-Haz-Values'!$C$2/I329</f>
        <v>109999999999.99998</v>
      </c>
      <c r="AN329" s="39">
        <f>'Inhalation-Haz-Values'!$C$2/J329</f>
        <v>18473282442.748089</v>
      </c>
      <c r="AO329" s="39">
        <f>'Inhalation-Haz-Values'!$C$2/K329</f>
        <v>9680000000</v>
      </c>
      <c r="AP329" s="39">
        <f>'Inhalation-Haz-Values'!$C$2/L329</f>
        <v>7159763313.6094666</v>
      </c>
      <c r="AQ329" s="39">
        <f>'Inhalation-Haz-Values'!$C$2/M329</f>
        <v>80132450331.125824</v>
      </c>
      <c r="AR329" s="39">
        <f>'Inhalation-Haz-Values'!$C$2/N329</f>
        <v>174100719424.46042</v>
      </c>
      <c r="AS329" s="39">
        <f>'Inhalation-Haz-Values'!$C$2/O329</f>
        <v>547511312217.19452</v>
      </c>
      <c r="AT329" s="39">
        <f>'Inhalation-Haz-Values'!$C$2/P329</f>
        <v>1241025641025.6411</v>
      </c>
      <c r="AU329" s="39">
        <f>'Inhalation-Haz-Values'!$C$2/Q329</f>
        <v>2807424593967.5176</v>
      </c>
      <c r="AV329" s="39">
        <f>'Inhalation-Haz-Values'!$C$3/R329</f>
        <v>909090.90909090906</v>
      </c>
      <c r="AW329" s="39">
        <f>'Inhalation-Haz-Values'!$C$3/S329</f>
        <v>2131147.5409836066</v>
      </c>
      <c r="AX329" s="39">
        <f>'Inhalation-Haz-Values'!$C$3/T329</f>
        <v>3636363.6363636362</v>
      </c>
      <c r="AY329" s="39">
        <f>'Inhalation-Haz-Values'!$C$3/U329</f>
        <v>5360824.7422680417</v>
      </c>
      <c r="AZ329" s="39">
        <f>'Inhalation-Haz-Values'!$C$3/V329</f>
        <v>11818181.818181818</v>
      </c>
      <c r="BA329" s="39">
        <f>'Inhalation-Haz-Values'!$C$3/W329</f>
        <v>270833333.33333337</v>
      </c>
      <c r="BB329" s="39">
        <f>'Inhalation-Haz-Values'!$C$3/X329</f>
        <v>562162162.16216218</v>
      </c>
      <c r="BC329" s="39">
        <f>'Inhalation-Haz-Values'!$C$3/Y329</f>
        <v>2536585365.8536582</v>
      </c>
      <c r="BD329" s="39">
        <f>'Inhalation-Haz-Values'!$C$3/Z329</f>
        <v>7819548872.1804514</v>
      </c>
      <c r="BE329" s="39">
        <f>'Inhalation-Haz-Values'!$C$3/AA329</f>
        <v>23853211009.174313</v>
      </c>
      <c r="BF329" s="39">
        <f>AB329*'Inhalation-Haz-Values'!$D$4</f>
        <v>1.6437478609406953E-7</v>
      </c>
      <c r="BG329" s="39">
        <f>AC329*'Inhalation-Haz-Values'!$D$4</f>
        <v>7.0117915746421264E-8</v>
      </c>
      <c r="BH329" s="39">
        <f>AD329*'Inhalation-Haz-Values'!$D$4</f>
        <v>4.1093696523517382E-8</v>
      </c>
      <c r="BI329" s="39">
        <f>AE329*'Inhalation-Haz-Values'!$D$4</f>
        <v>2.7874745194274029E-8</v>
      </c>
      <c r="BJ329" s="39">
        <f>AF329*'Inhalation-Haz-Values'!$D$4</f>
        <v>1.2644214314928426E-8</v>
      </c>
      <c r="BK329" s="39">
        <f>AG329*'Inhalation-Haz-Values'!$D$4</f>
        <v>5.5174753374233119E-10</v>
      </c>
      <c r="BL329" s="39">
        <f>AH329*'Inhalation-Haz-Values'!$D$4</f>
        <v>2.6581586912065435E-10</v>
      </c>
      <c r="BM329" s="39">
        <f>AI329*'Inhalation-Haz-Values'!$D$4</f>
        <v>5.891054396728017E-11</v>
      </c>
      <c r="BN329" s="39">
        <f>AJ329*'Inhalation-Haz-Values'!$D$4</f>
        <v>1.9110005725971367E-11</v>
      </c>
      <c r="BO329" s="39">
        <f>AK329*'Inhalation-Haz-Values'!$D$4</f>
        <v>6.2646334560327184E-12</v>
      </c>
    </row>
    <row r="330" spans="1:67" s="23" customFormat="1" x14ac:dyDescent="0.25">
      <c r="A330" s="94" t="s">
        <v>187</v>
      </c>
      <c r="B330" s="94" t="s">
        <v>205</v>
      </c>
      <c r="C330" s="94" t="s">
        <v>206</v>
      </c>
      <c r="D330" s="94">
        <v>2020</v>
      </c>
      <c r="E330" s="94">
        <v>2019</v>
      </c>
      <c r="F330" s="94" t="s">
        <v>137</v>
      </c>
      <c r="G330" s="94" t="s">
        <v>127</v>
      </c>
      <c r="H330" s="25">
        <v>2.7099999999999999E-9</v>
      </c>
      <c r="I330" s="25">
        <v>0</v>
      </c>
      <c r="J330" s="25">
        <v>0</v>
      </c>
      <c r="K330" s="25">
        <v>0</v>
      </c>
      <c r="L330" s="25">
        <v>0</v>
      </c>
      <c r="M330" s="25">
        <v>0</v>
      </c>
      <c r="N330" s="25">
        <v>0</v>
      </c>
      <c r="O330" s="25">
        <v>0</v>
      </c>
      <c r="P330" s="25">
        <v>0</v>
      </c>
      <c r="Q330" s="25">
        <v>0</v>
      </c>
      <c r="R330" s="25">
        <v>5.7200000000000003E-6</v>
      </c>
      <c r="S330" s="25">
        <v>2.4399999999999999E-6</v>
      </c>
      <c r="T330" s="25">
        <v>1.4300000000000001E-6</v>
      </c>
      <c r="U330" s="25">
        <v>9.6899999999999996E-7</v>
      </c>
      <c r="V330" s="25">
        <v>4.3799999999999998E-7</v>
      </c>
      <c r="W330" s="25">
        <v>1.8699999999999999E-8</v>
      </c>
      <c r="X330" s="25">
        <v>9.0300000000000005E-9</v>
      </c>
      <c r="Y330" s="25">
        <v>1.9800000000000002E-9</v>
      </c>
      <c r="Z330" s="25">
        <v>6.3899999999999996E-10</v>
      </c>
      <c r="AA330" s="25">
        <v>2.09E-10</v>
      </c>
      <c r="AB330" s="25">
        <f t="shared" si="51"/>
        <v>2.3151378323108384E-2</v>
      </c>
      <c r="AC330" s="25">
        <f t="shared" si="52"/>
        <v>9.875762781186093E-3</v>
      </c>
      <c r="AD330" s="25">
        <f t="shared" si="53"/>
        <v>5.787844580777096E-3</v>
      </c>
      <c r="AE330" s="25">
        <f t="shared" si="54"/>
        <v>3.9219730061349689E-3</v>
      </c>
      <c r="AF330" s="25">
        <f t="shared" si="55"/>
        <v>1.7727803680981592E-3</v>
      </c>
      <c r="AG330" s="25">
        <f t="shared" si="56"/>
        <v>7.5687198364008171E-5</v>
      </c>
      <c r="AH330" s="25">
        <f t="shared" si="57"/>
        <v>3.6548417177914104E-5</v>
      </c>
      <c r="AI330" s="25">
        <f t="shared" si="58"/>
        <v>8.0139386503067486E-6</v>
      </c>
      <c r="AJ330" s="25">
        <f t="shared" si="59"/>
        <v>2.5863165644171778E-6</v>
      </c>
      <c r="AK330" s="25">
        <f t="shared" si="60"/>
        <v>8.4591574642126789E-7</v>
      </c>
      <c r="AL330" s="39">
        <f>'Inhalation-Haz-Values'!$C$2/H330</f>
        <v>892988929.88929892</v>
      </c>
      <c r="AM330" s="39" t="e">
        <f>'Inhalation-Haz-Values'!$C$2/I330</f>
        <v>#DIV/0!</v>
      </c>
      <c r="AN330" s="39" t="e">
        <f>'Inhalation-Haz-Values'!$C$2/J330</f>
        <v>#DIV/0!</v>
      </c>
      <c r="AO330" s="39" t="e">
        <f>'Inhalation-Haz-Values'!$C$2/K330</f>
        <v>#DIV/0!</v>
      </c>
      <c r="AP330" s="39" t="e">
        <f>'Inhalation-Haz-Values'!$C$2/L330</f>
        <v>#DIV/0!</v>
      </c>
      <c r="AQ330" s="39" t="e">
        <f>'Inhalation-Haz-Values'!$C$2/M330</f>
        <v>#DIV/0!</v>
      </c>
      <c r="AR330" s="39" t="e">
        <f>'Inhalation-Haz-Values'!$C$2/N330</f>
        <v>#DIV/0!</v>
      </c>
      <c r="AS330" s="39" t="e">
        <f>'Inhalation-Haz-Values'!$C$2/O330</f>
        <v>#DIV/0!</v>
      </c>
      <c r="AT330" s="39" t="e">
        <f>'Inhalation-Haz-Values'!$C$2/P330</f>
        <v>#DIV/0!</v>
      </c>
      <c r="AU330" s="39" t="e">
        <f>'Inhalation-Haz-Values'!$C$2/Q330</f>
        <v>#DIV/0!</v>
      </c>
      <c r="AV330" s="39">
        <f>'Inhalation-Haz-Values'!$C$3/R330</f>
        <v>909090.90909090906</v>
      </c>
      <c r="AW330" s="39">
        <f>'Inhalation-Haz-Values'!$C$3/S330</f>
        <v>2131147.5409836066</v>
      </c>
      <c r="AX330" s="39">
        <f>'Inhalation-Haz-Values'!$C$3/T330</f>
        <v>3636363.6363636362</v>
      </c>
      <c r="AY330" s="39">
        <f>'Inhalation-Haz-Values'!$C$3/U330</f>
        <v>5366357.0691434471</v>
      </c>
      <c r="AZ330" s="39">
        <f>'Inhalation-Haz-Values'!$C$3/V330</f>
        <v>11872146.118721463</v>
      </c>
      <c r="BA330" s="39">
        <f>'Inhalation-Haz-Values'!$C$3/W330</f>
        <v>278074866.31016046</v>
      </c>
      <c r="BB330" s="39">
        <f>'Inhalation-Haz-Values'!$C$3/X330</f>
        <v>575858250.27685487</v>
      </c>
      <c r="BC330" s="39">
        <f>'Inhalation-Haz-Values'!$C$3/Y330</f>
        <v>2626262626.2626262</v>
      </c>
      <c r="BD330" s="39">
        <f>'Inhalation-Haz-Values'!$C$3/Z330</f>
        <v>8137715179.9687014</v>
      </c>
      <c r="BE330" s="39">
        <f>'Inhalation-Haz-Values'!$C$3/AA330</f>
        <v>24880382775.119617</v>
      </c>
      <c r="BF330" s="39">
        <f>AB330*'Inhalation-Haz-Values'!$D$4</f>
        <v>1.6437478609406953E-7</v>
      </c>
      <c r="BG330" s="39">
        <f>AC330*'Inhalation-Haz-Values'!$D$4</f>
        <v>7.0117915746421264E-8</v>
      </c>
      <c r="BH330" s="39">
        <f>AD330*'Inhalation-Haz-Values'!$D$4</f>
        <v>4.1093696523517382E-8</v>
      </c>
      <c r="BI330" s="39">
        <f>AE330*'Inhalation-Haz-Values'!$D$4</f>
        <v>2.7846008343558277E-8</v>
      </c>
      <c r="BJ330" s="39">
        <f>AF330*'Inhalation-Haz-Values'!$D$4</f>
        <v>1.258674061349693E-8</v>
      </c>
      <c r="BK330" s="39">
        <f>AG330*'Inhalation-Haz-Values'!$D$4</f>
        <v>5.3737910838445797E-10</v>
      </c>
      <c r="BL330" s="39">
        <f>AH330*'Inhalation-Haz-Values'!$D$4</f>
        <v>2.5949376196319014E-10</v>
      </c>
      <c r="BM330" s="39">
        <f>AI330*'Inhalation-Haz-Values'!$D$4</f>
        <v>5.6898964417177913E-11</v>
      </c>
      <c r="BN330" s="39">
        <f>AJ330*'Inhalation-Haz-Values'!$D$4</f>
        <v>1.836284760736196E-11</v>
      </c>
      <c r="BO330" s="39">
        <f>AK330*'Inhalation-Haz-Values'!$D$4</f>
        <v>6.0060017995910015E-12</v>
      </c>
    </row>
    <row r="331" spans="1:67" s="23" customFormat="1" ht="14.45" customHeight="1" x14ac:dyDescent="0.25">
      <c r="A331" s="94" t="s">
        <v>187</v>
      </c>
      <c r="B331" s="94" t="s">
        <v>205</v>
      </c>
      <c r="C331" s="94" t="s">
        <v>206</v>
      </c>
      <c r="D331" s="94">
        <v>2020</v>
      </c>
      <c r="E331" s="94">
        <v>2019</v>
      </c>
      <c r="F331" s="94" t="s">
        <v>138</v>
      </c>
      <c r="G331" s="94" t="s">
        <v>127</v>
      </c>
      <c r="H331" s="25">
        <v>1.5299999999999999E-18</v>
      </c>
      <c r="I331" s="25">
        <v>2.8299999999999999E-12</v>
      </c>
      <c r="J331" s="25">
        <v>2.8899999999999998E-11</v>
      </c>
      <c r="K331" s="25">
        <v>8.6199999999999997E-11</v>
      </c>
      <c r="L331" s="25">
        <v>1.71E-10</v>
      </c>
      <c r="M331" s="25">
        <v>2.6499999999999999E-11</v>
      </c>
      <c r="N331" s="25">
        <v>1.36E-11</v>
      </c>
      <c r="O331" s="25">
        <v>4.2700000000000002E-12</v>
      </c>
      <c r="P331" s="25">
        <v>1.9300000000000001E-12</v>
      </c>
      <c r="Q331" s="25">
        <v>8.3599999999999997E-13</v>
      </c>
      <c r="R331" s="25">
        <v>1.9099999999999999E-13</v>
      </c>
      <c r="S331" s="25">
        <v>4.0500000000000002E-11</v>
      </c>
      <c r="T331" s="25">
        <v>3.44E-10</v>
      </c>
      <c r="U331" s="25">
        <v>6.8700000000000001E-10</v>
      </c>
      <c r="V331" s="25">
        <v>1.5E-9</v>
      </c>
      <c r="W331" s="25">
        <v>3.7899999999999998E-10</v>
      </c>
      <c r="X331" s="25">
        <v>2.2300000000000001E-10</v>
      </c>
      <c r="Y331" s="25">
        <v>6.6099999999999997E-11</v>
      </c>
      <c r="Z331" s="25">
        <v>2.5299999999999999E-11</v>
      </c>
      <c r="AA331" s="25">
        <v>9.3899999999999994E-12</v>
      </c>
      <c r="AB331" s="25">
        <f t="shared" si="51"/>
        <v>7.730617586912065E-10</v>
      </c>
      <c r="AC331" s="25">
        <f t="shared" si="52"/>
        <v>1.6392147239263807E-7</v>
      </c>
      <c r="AD331" s="25">
        <f t="shared" si="53"/>
        <v>1.3923206543967282E-6</v>
      </c>
      <c r="AE331" s="25">
        <f t="shared" si="54"/>
        <v>2.7805938650306751E-6</v>
      </c>
      <c r="AF331" s="25">
        <f t="shared" si="55"/>
        <v>6.0711656441717782E-6</v>
      </c>
      <c r="AG331" s="25">
        <f t="shared" si="56"/>
        <v>1.5339811860940696E-6</v>
      </c>
      <c r="AH331" s="25">
        <f t="shared" si="57"/>
        <v>9.025799591002044E-7</v>
      </c>
      <c r="AI331" s="25">
        <f t="shared" si="58"/>
        <v>2.6753603271983642E-7</v>
      </c>
      <c r="AJ331" s="25">
        <f t="shared" si="59"/>
        <v>1.02400327198364E-7</v>
      </c>
      <c r="AK331" s="25">
        <f t="shared" si="60"/>
        <v>3.8005496932515341E-8</v>
      </c>
      <c r="AL331" s="39">
        <f>'Inhalation-Haz-Values'!$C$2/H331</f>
        <v>1.5816993464052288E+18</v>
      </c>
      <c r="AM331" s="39">
        <f>'Inhalation-Haz-Values'!$C$2/I331</f>
        <v>855123674911.66077</v>
      </c>
      <c r="AN331" s="39">
        <f>'Inhalation-Haz-Values'!$C$2/J331</f>
        <v>83737024221.453293</v>
      </c>
      <c r="AO331" s="39">
        <f>'Inhalation-Haz-Values'!$C$2/K331</f>
        <v>28074245939.675175</v>
      </c>
      <c r="AP331" s="39">
        <f>'Inhalation-Haz-Values'!$C$2/L331</f>
        <v>14152046783.625731</v>
      </c>
      <c r="AQ331" s="39">
        <f>'Inhalation-Haz-Values'!$C$2/M331</f>
        <v>91320754716.98114</v>
      </c>
      <c r="AR331" s="39">
        <f>'Inhalation-Haz-Values'!$C$2/N331</f>
        <v>177941176470.58823</v>
      </c>
      <c r="AS331" s="39">
        <f>'Inhalation-Haz-Values'!$C$2/O331</f>
        <v>566744730679.15686</v>
      </c>
      <c r="AT331" s="39">
        <f>'Inhalation-Haz-Values'!$C$2/P331</f>
        <v>1253886010362.6943</v>
      </c>
      <c r="AU331" s="39">
        <f>'Inhalation-Haz-Values'!$C$2/Q331</f>
        <v>2894736842105.2632</v>
      </c>
      <c r="AV331" s="39">
        <f>'Inhalation-Haz-Values'!$C$3/R331</f>
        <v>27225130890052.359</v>
      </c>
      <c r="AW331" s="39">
        <f>'Inhalation-Haz-Values'!$C$3/S331</f>
        <v>128395061728.39507</v>
      </c>
      <c r="AX331" s="39">
        <f>'Inhalation-Haz-Values'!$C$3/T331</f>
        <v>15116279069.767443</v>
      </c>
      <c r="AY331" s="39">
        <f>'Inhalation-Haz-Values'!$C$3/U331</f>
        <v>7569141193.5953426</v>
      </c>
      <c r="AZ331" s="39">
        <f>'Inhalation-Haz-Values'!$C$3/V331</f>
        <v>3466666666.666667</v>
      </c>
      <c r="BA331" s="39">
        <f>'Inhalation-Haz-Values'!$C$3/W331</f>
        <v>13720316622.691294</v>
      </c>
      <c r="BB331" s="39">
        <f>'Inhalation-Haz-Values'!$C$3/X331</f>
        <v>23318385650.224216</v>
      </c>
      <c r="BC331" s="39">
        <f>'Inhalation-Haz-Values'!$C$3/Y331</f>
        <v>78668683812.405457</v>
      </c>
      <c r="BD331" s="39">
        <f>'Inhalation-Haz-Values'!$C$3/Z331</f>
        <v>205533596837.94467</v>
      </c>
      <c r="BE331" s="39">
        <f>'Inhalation-Haz-Values'!$C$3/AA331</f>
        <v>553780617678.38135</v>
      </c>
      <c r="BF331" s="39">
        <f>AB331*'Inhalation-Haz-Values'!$D$4</f>
        <v>5.4887384867075663E-15</v>
      </c>
      <c r="BG331" s="39">
        <f>AC331*'Inhalation-Haz-Values'!$D$4</f>
        <v>1.1638424539877303E-12</v>
      </c>
      <c r="BH331" s="39">
        <f>AD331*'Inhalation-Haz-Values'!$D$4</f>
        <v>9.8854766462167704E-12</v>
      </c>
      <c r="BI331" s="39">
        <f>AE331*'Inhalation-Haz-Values'!$D$4</f>
        <v>1.9742216441717792E-11</v>
      </c>
      <c r="BJ331" s="39">
        <f>AF331*'Inhalation-Haz-Values'!$D$4</f>
        <v>4.3105276073619624E-11</v>
      </c>
      <c r="BK331" s="39">
        <f>AG331*'Inhalation-Haz-Values'!$D$4</f>
        <v>1.0891266421267894E-11</v>
      </c>
      <c r="BL331" s="39">
        <f>AH331*'Inhalation-Haz-Values'!$D$4</f>
        <v>6.4083177096114512E-12</v>
      </c>
      <c r="BM331" s="39">
        <f>AI331*'Inhalation-Haz-Values'!$D$4</f>
        <v>1.8995058323108386E-12</v>
      </c>
      <c r="BN331" s="39">
        <f>AJ331*'Inhalation-Haz-Values'!$D$4</f>
        <v>7.2704232310838438E-13</v>
      </c>
      <c r="BO331" s="39">
        <f>AK331*'Inhalation-Haz-Values'!$D$4</f>
        <v>2.6983902822085893E-13</v>
      </c>
    </row>
    <row r="332" spans="1:67" s="23" customFormat="1" x14ac:dyDescent="0.25">
      <c r="A332" s="94" t="s">
        <v>187</v>
      </c>
      <c r="B332" s="94" t="s">
        <v>205</v>
      </c>
      <c r="C332" s="94" t="s">
        <v>206</v>
      </c>
      <c r="D332" s="94" t="s">
        <v>207</v>
      </c>
      <c r="E332" s="94" t="s">
        <v>141</v>
      </c>
      <c r="F332" s="94" t="s">
        <v>134</v>
      </c>
      <c r="G332" s="94" t="s">
        <v>127</v>
      </c>
      <c r="H332" s="25">
        <v>4.5178021170169699E-8</v>
      </c>
      <c r="I332" s="25">
        <v>5.6648717916329798E-11</v>
      </c>
      <c r="J332" s="25">
        <v>3.3689535418350799E-10</v>
      </c>
      <c r="K332" s="25">
        <v>5.5723071948261905E-10</v>
      </c>
      <c r="L332" s="25">
        <v>9.6138828061843095E-10</v>
      </c>
      <c r="M332" s="25">
        <v>9.4606132275666896E-11</v>
      </c>
      <c r="N332" s="25">
        <v>5.0099522534357301E-11</v>
      </c>
      <c r="O332" s="25">
        <v>1.26025963520614E-11</v>
      </c>
      <c r="P332" s="25">
        <v>4.6051288399353202E-12</v>
      </c>
      <c r="Q332" s="25">
        <v>2.1143888591350002E-12</v>
      </c>
      <c r="R332" s="25">
        <v>2.2681291051940099E-5</v>
      </c>
      <c r="S332" s="25">
        <v>8.8072335501717801E-6</v>
      </c>
      <c r="T332" s="25">
        <v>5.5265103880355698E-6</v>
      </c>
      <c r="U332" s="25">
        <v>3.5351368267481802E-6</v>
      </c>
      <c r="V332" s="25">
        <v>1.6476751477869801E-6</v>
      </c>
      <c r="W332" s="25">
        <v>7.6112620225343506E-8</v>
      </c>
      <c r="X332" s="25">
        <v>3.6391673024454302E-8</v>
      </c>
      <c r="Y332" s="25">
        <v>8.0657915003536699E-9</v>
      </c>
      <c r="Z332" s="25">
        <v>2.65706224232012E-9</v>
      </c>
      <c r="AA332" s="25">
        <v>9.0729154380557801E-10</v>
      </c>
      <c r="AB332" s="25">
        <f t="shared" si="51"/>
        <v>9.1801249999999668E-2</v>
      </c>
      <c r="AC332" s="25">
        <f t="shared" si="52"/>
        <v>3.5646782499999974E-2</v>
      </c>
      <c r="AD332" s="25">
        <f t="shared" si="53"/>
        <v>2.2368240000000001E-2</v>
      </c>
      <c r="AE332" s="25">
        <f t="shared" si="54"/>
        <v>1.4308267499999998E-2</v>
      </c>
      <c r="AF332" s="25">
        <f t="shared" si="55"/>
        <v>6.6688724999999808E-3</v>
      </c>
      <c r="AG332" s="25">
        <f t="shared" si="56"/>
        <v>3.0806154999999969E-4</v>
      </c>
      <c r="AH332" s="25">
        <f t="shared" si="57"/>
        <v>1.472932499999999E-4</v>
      </c>
      <c r="AI332" s="25">
        <f t="shared" si="58"/>
        <v>3.2645837499999964E-5</v>
      </c>
      <c r="AJ332" s="25">
        <f t="shared" si="59"/>
        <v>1.0754309999999961E-5</v>
      </c>
      <c r="AK332" s="25">
        <f t="shared" si="60"/>
        <v>3.6722115E-6</v>
      </c>
      <c r="AL332" s="39">
        <f>'Inhalation-Haz-Values'!$C$2/H332</f>
        <v>53565869.803918853</v>
      </c>
      <c r="AM332" s="39">
        <f>'Inhalation-Haz-Values'!$C$2/I332</f>
        <v>42719413413.280457</v>
      </c>
      <c r="AN332" s="39">
        <f>'Inhalation-Haz-Values'!$C$2/J332</f>
        <v>7183239453.8804417</v>
      </c>
      <c r="AO332" s="39">
        <f>'Inhalation-Haz-Values'!$C$2/K332</f>
        <v>4342904860.3905687</v>
      </c>
      <c r="AP332" s="39">
        <f>'Inhalation-Haz-Values'!$C$2/L332</f>
        <v>2517193155.7593875</v>
      </c>
      <c r="AQ332" s="39">
        <f>'Inhalation-Haz-Values'!$C$2/M332</f>
        <v>25579737188.161472</v>
      </c>
      <c r="AR332" s="39">
        <f>'Inhalation-Haz-Values'!$C$2/N332</f>
        <v>48303853561.486732</v>
      </c>
      <c r="AS332" s="39">
        <f>'Inhalation-Haz-Values'!$C$2/O332</f>
        <v>192023923673.80408</v>
      </c>
      <c r="AT332" s="39">
        <f>'Inhalation-Haz-Values'!$C$2/P332</f>
        <v>525501041146.54675</v>
      </c>
      <c r="AU332" s="39">
        <f>'Inhalation-Haz-Values'!$C$2/Q332</f>
        <v>1144538758584.845</v>
      </c>
      <c r="AV332" s="39">
        <f>'Inhalation-Haz-Values'!$C$3/R332</f>
        <v>229263.84517054225</v>
      </c>
      <c r="AW332" s="39">
        <f>'Inhalation-Haz-Values'!$C$3/S332</f>
        <v>590423.76591666252</v>
      </c>
      <c r="AX332" s="39">
        <f>'Inhalation-Haz-Values'!$C$3/T332</f>
        <v>940919.24829410668</v>
      </c>
      <c r="AY332" s="39">
        <f>'Inhalation-Haz-Values'!$C$3/U332</f>
        <v>1470947.3083629569</v>
      </c>
      <c r="AZ332" s="39">
        <f>'Inhalation-Haz-Values'!$C$3/V332</f>
        <v>3155961.906073662</v>
      </c>
      <c r="BA332" s="39">
        <f>'Inhalation-Haz-Values'!$C$3/W332</f>
        <v>68319813.253105387</v>
      </c>
      <c r="BB332" s="39">
        <f>'Inhalation-Haz-Values'!$C$3/X332</f>
        <v>142889830.77270806</v>
      </c>
      <c r="BC332" s="39">
        <f>'Inhalation-Haz-Values'!$C$3/Y332</f>
        <v>644698043.55493069</v>
      </c>
      <c r="BD332" s="39">
        <f>'Inhalation-Haz-Values'!$C$3/Z332</f>
        <v>1957048622.0373266</v>
      </c>
      <c r="BE332" s="39">
        <f>'Inhalation-Haz-Values'!$C$3/AA332</f>
        <v>5731344059.6932306</v>
      </c>
      <c r="BF332" s="39">
        <f>AB332*'Inhalation-Haz-Values'!$D$4</f>
        <v>6.517888749999976E-7</v>
      </c>
      <c r="BG332" s="39">
        <f>AC332*'Inhalation-Haz-Values'!$D$4</f>
        <v>2.530921557499998E-7</v>
      </c>
      <c r="BH332" s="39">
        <f>AD332*'Inhalation-Haz-Values'!$D$4</f>
        <v>1.5881450400000001E-7</v>
      </c>
      <c r="BI332" s="39">
        <f>AE332*'Inhalation-Haz-Values'!$D$4</f>
        <v>1.0158869924999998E-7</v>
      </c>
      <c r="BJ332" s="39">
        <f>AF332*'Inhalation-Haz-Values'!$D$4</f>
        <v>4.7348994749999864E-8</v>
      </c>
      <c r="BK332" s="39">
        <f>AG332*'Inhalation-Haz-Values'!$D$4</f>
        <v>2.1872370049999977E-9</v>
      </c>
      <c r="BL332" s="39">
        <f>AH332*'Inhalation-Haz-Values'!$D$4</f>
        <v>1.0457820749999993E-9</v>
      </c>
      <c r="BM332" s="39">
        <f>AI332*'Inhalation-Haz-Values'!$D$4</f>
        <v>2.3178544624999973E-10</v>
      </c>
      <c r="BN332" s="39">
        <f>AJ332*'Inhalation-Haz-Values'!$D$4</f>
        <v>7.6355600999999724E-11</v>
      </c>
      <c r="BO332" s="39">
        <f>AK332*'Inhalation-Haz-Values'!$D$4</f>
        <v>2.6072701649999997E-11</v>
      </c>
    </row>
    <row r="333" spans="1:67" s="23" customFormat="1" ht="14.45" customHeight="1" x14ac:dyDescent="0.25">
      <c r="A333" s="94" t="s">
        <v>187</v>
      </c>
      <c r="B333" s="94" t="s">
        <v>205</v>
      </c>
      <c r="C333" s="94" t="s">
        <v>206</v>
      </c>
      <c r="D333" s="94" t="s">
        <v>207</v>
      </c>
      <c r="E333" s="94" t="s">
        <v>141</v>
      </c>
      <c r="F333" s="94" t="s">
        <v>137</v>
      </c>
      <c r="G333" s="94" t="s">
        <v>127</v>
      </c>
      <c r="H333" s="25">
        <v>4.5177897635408197E-8</v>
      </c>
      <c r="I333" s="25">
        <v>0</v>
      </c>
      <c r="J333" s="25">
        <v>0</v>
      </c>
      <c r="K333" s="25">
        <v>0</v>
      </c>
      <c r="L333" s="25">
        <v>0</v>
      </c>
      <c r="M333" s="25">
        <v>0</v>
      </c>
      <c r="N333" s="25">
        <v>0</v>
      </c>
      <c r="O333" s="25">
        <v>0</v>
      </c>
      <c r="P333" s="25">
        <v>0</v>
      </c>
      <c r="Q333" s="25">
        <v>0</v>
      </c>
      <c r="R333" s="25">
        <v>2.2681291051940099E-5</v>
      </c>
      <c r="S333" s="25">
        <v>8.8070853084579606E-6</v>
      </c>
      <c r="T333" s="25">
        <v>5.5261502842057403E-6</v>
      </c>
      <c r="U333" s="25">
        <v>3.5328489629648301E-6</v>
      </c>
      <c r="V333" s="25">
        <v>1.6424681575889199E-6</v>
      </c>
      <c r="W333" s="25">
        <v>7.4719339594280494E-8</v>
      </c>
      <c r="X333" s="25">
        <v>3.54855517254446E-8</v>
      </c>
      <c r="Y333" s="25">
        <v>7.7722265814470497E-9</v>
      </c>
      <c r="Z333" s="25">
        <v>2.5391668426636998E-9</v>
      </c>
      <c r="AA333" s="25">
        <v>8.5990898304870597E-10</v>
      </c>
      <c r="AB333" s="25">
        <f t="shared" si="51"/>
        <v>9.1801249999999668E-2</v>
      </c>
      <c r="AC333" s="25">
        <f t="shared" si="52"/>
        <v>3.5646182499999984E-2</v>
      </c>
      <c r="AD333" s="25">
        <f t="shared" si="53"/>
        <v>2.2366782500000001E-2</v>
      </c>
      <c r="AE333" s="25">
        <f t="shared" si="54"/>
        <v>1.4299007499999983E-2</v>
      </c>
      <c r="AF333" s="25">
        <f t="shared" si="55"/>
        <v>6.6477974999999811E-3</v>
      </c>
      <c r="AG333" s="25">
        <f t="shared" si="56"/>
        <v>3.0242232499999995E-4</v>
      </c>
      <c r="AH333" s="25">
        <f t="shared" si="57"/>
        <v>1.4362577499999989E-4</v>
      </c>
      <c r="AI333" s="25">
        <f t="shared" si="58"/>
        <v>3.1457650000000005E-5</v>
      </c>
      <c r="AJ333" s="25">
        <f t="shared" si="59"/>
        <v>1.0277134999999987E-5</v>
      </c>
      <c r="AK333" s="25">
        <f t="shared" si="60"/>
        <v>3.4804332499999978E-6</v>
      </c>
      <c r="AL333" s="39">
        <f>'Inhalation-Haz-Values'!$C$2/H333</f>
        <v>53566016.274810538</v>
      </c>
      <c r="AM333" s="39" t="e">
        <f>'Inhalation-Haz-Values'!$C$2/I333</f>
        <v>#DIV/0!</v>
      </c>
      <c r="AN333" s="39" t="e">
        <f>'Inhalation-Haz-Values'!$C$2/J333</f>
        <v>#DIV/0!</v>
      </c>
      <c r="AO333" s="39" t="e">
        <f>'Inhalation-Haz-Values'!$C$2/K333</f>
        <v>#DIV/0!</v>
      </c>
      <c r="AP333" s="39" t="e">
        <f>'Inhalation-Haz-Values'!$C$2/L333</f>
        <v>#DIV/0!</v>
      </c>
      <c r="AQ333" s="39" t="e">
        <f>'Inhalation-Haz-Values'!$C$2/M333</f>
        <v>#DIV/0!</v>
      </c>
      <c r="AR333" s="39" t="e">
        <f>'Inhalation-Haz-Values'!$C$2/N333</f>
        <v>#DIV/0!</v>
      </c>
      <c r="AS333" s="39" t="e">
        <f>'Inhalation-Haz-Values'!$C$2/O333</f>
        <v>#DIV/0!</v>
      </c>
      <c r="AT333" s="39" t="e">
        <f>'Inhalation-Haz-Values'!$C$2/P333</f>
        <v>#DIV/0!</v>
      </c>
      <c r="AU333" s="39" t="e">
        <f>'Inhalation-Haz-Values'!$C$2/Q333</f>
        <v>#DIV/0!</v>
      </c>
      <c r="AV333" s="39">
        <f>'Inhalation-Haz-Values'!$C$3/R333</f>
        <v>229263.84517054225</v>
      </c>
      <c r="AW333" s="39">
        <f>'Inhalation-Haz-Values'!$C$3/S333</f>
        <v>590433.70398673613</v>
      </c>
      <c r="AX333" s="39">
        <f>'Inhalation-Haz-Values'!$C$3/T333</f>
        <v>940980.56197676912</v>
      </c>
      <c r="AY333" s="39">
        <f>'Inhalation-Haz-Values'!$C$3/U333</f>
        <v>1471899.8900072046</v>
      </c>
      <c r="AZ333" s="39">
        <f>'Inhalation-Haz-Values'!$C$3/V333</f>
        <v>3165967.0088419858</v>
      </c>
      <c r="BA333" s="39">
        <f>'Inhalation-Haz-Values'!$C$3/W333</f>
        <v>69593762.849558726</v>
      </c>
      <c r="BB333" s="39">
        <f>'Inhalation-Haz-Values'!$C$3/X333</f>
        <v>146538513.48382407</v>
      </c>
      <c r="BC333" s="39">
        <f>'Inhalation-Haz-Values'!$C$3/Y333</f>
        <v>669048945.69245219</v>
      </c>
      <c r="BD333" s="39">
        <f>'Inhalation-Haz-Values'!$C$3/Z333</f>
        <v>2047915840.987025</v>
      </c>
      <c r="BE333" s="39">
        <f>'Inhalation-Haz-Values'!$C$3/AA333</f>
        <v>6047151620.1214838</v>
      </c>
      <c r="BF333" s="39">
        <f>AB333*'Inhalation-Haz-Values'!$D$4</f>
        <v>6.517888749999976E-7</v>
      </c>
      <c r="BG333" s="39">
        <f>AC333*'Inhalation-Haz-Values'!$D$4</f>
        <v>2.5308789574999986E-7</v>
      </c>
      <c r="BH333" s="39">
        <f>AD333*'Inhalation-Haz-Values'!$D$4</f>
        <v>1.5880415575000001E-7</v>
      </c>
      <c r="BI333" s="39">
        <f>AE333*'Inhalation-Haz-Values'!$D$4</f>
        <v>1.0152295324999987E-7</v>
      </c>
      <c r="BJ333" s="39">
        <f>AF333*'Inhalation-Haz-Values'!$D$4</f>
        <v>4.7199362249999863E-8</v>
      </c>
      <c r="BK333" s="39">
        <f>AG333*'Inhalation-Haz-Values'!$D$4</f>
        <v>2.1471985074999996E-9</v>
      </c>
      <c r="BL333" s="39">
        <f>AH333*'Inhalation-Haz-Values'!$D$4</f>
        <v>1.0197430024999993E-9</v>
      </c>
      <c r="BM333" s="39">
        <f>AI333*'Inhalation-Haz-Values'!$D$4</f>
        <v>2.2334931500000003E-10</v>
      </c>
      <c r="BN333" s="39">
        <f>AJ333*'Inhalation-Haz-Values'!$D$4</f>
        <v>7.2967658499999906E-11</v>
      </c>
      <c r="BO333" s="39">
        <f>AK333*'Inhalation-Haz-Values'!$D$4</f>
        <v>2.4711076074999983E-11</v>
      </c>
    </row>
    <row r="334" spans="1:67" s="23" customFormat="1" x14ac:dyDescent="0.25">
      <c r="A334" s="94" t="s">
        <v>187</v>
      </c>
      <c r="B334" s="94" t="s">
        <v>205</v>
      </c>
      <c r="C334" s="94" t="s">
        <v>206</v>
      </c>
      <c r="D334" s="94" t="s">
        <v>207</v>
      </c>
      <c r="E334" s="94" t="s">
        <v>141</v>
      </c>
      <c r="F334" s="94" t="s">
        <v>138</v>
      </c>
      <c r="G334" s="94" t="s">
        <v>127</v>
      </c>
      <c r="H334" s="25">
        <v>5.7169911075181802E-18</v>
      </c>
      <c r="I334" s="25">
        <v>6.4538265460792202E-12</v>
      </c>
      <c r="J334" s="25">
        <v>6.5492942097817303E-11</v>
      </c>
      <c r="K334" s="25">
        <v>2.3142755153597399E-10</v>
      </c>
      <c r="L334" s="25">
        <v>4.8881963924818104E-10</v>
      </c>
      <c r="M334" s="25">
        <v>7.3733204830234397E-11</v>
      </c>
      <c r="N334" s="25">
        <v>4.0406491006467198E-11</v>
      </c>
      <c r="O334" s="25">
        <v>1.0326690733629701E-11</v>
      </c>
      <c r="P334" s="25">
        <v>4.0021062550525396E-12</v>
      </c>
      <c r="Q334" s="25">
        <v>1.88775198565076E-12</v>
      </c>
      <c r="R334" s="25">
        <v>1.34915691731507E-12</v>
      </c>
      <c r="S334" s="25">
        <v>1.4767283624696801E-10</v>
      </c>
      <c r="T334" s="25">
        <v>1.00168099610953E-9</v>
      </c>
      <c r="U334" s="25">
        <v>2.0778750719987798E-9</v>
      </c>
      <c r="V334" s="25">
        <v>4.9156872006366201E-9</v>
      </c>
      <c r="W334" s="25">
        <v>1.4111979275717401E-9</v>
      </c>
      <c r="X334" s="25">
        <v>8.7274467714227895E-10</v>
      </c>
      <c r="Y334" s="25">
        <v>2.9356356002425201E-10</v>
      </c>
      <c r="Z334" s="25">
        <v>1.2106268887681801E-10</v>
      </c>
      <c r="AA334" s="25">
        <v>4.79347426106507E-11</v>
      </c>
      <c r="AB334" s="25">
        <f t="shared" si="51"/>
        <v>5.4606367499999728E-9</v>
      </c>
      <c r="AC334" s="25">
        <f t="shared" si="52"/>
        <v>5.9769749999999804E-7</v>
      </c>
      <c r="AD334" s="25">
        <f t="shared" si="53"/>
        <v>4.0542474999999627E-6</v>
      </c>
      <c r="AE334" s="25">
        <f t="shared" si="54"/>
        <v>8.4100824999999676E-6</v>
      </c>
      <c r="AF334" s="25">
        <f t="shared" si="55"/>
        <v>1.9895967499999998E-5</v>
      </c>
      <c r="AG334" s="25">
        <f t="shared" si="56"/>
        <v>5.7117442499999755E-6</v>
      </c>
      <c r="AH334" s="25">
        <f t="shared" si="57"/>
        <v>3.5323849999999971E-6</v>
      </c>
      <c r="AI334" s="25">
        <f t="shared" si="58"/>
        <v>1.1881819999999992E-6</v>
      </c>
      <c r="AJ334" s="25">
        <f t="shared" si="59"/>
        <v>4.8999442499999626E-7</v>
      </c>
      <c r="AK334" s="25">
        <f t="shared" si="60"/>
        <v>1.9401317499999971E-7</v>
      </c>
      <c r="AL334" s="39">
        <f>'Inhalation-Haz-Values'!$C$2/H334</f>
        <v>4.2329959142625869E+17</v>
      </c>
      <c r="AM334" s="39">
        <f>'Inhalation-Haz-Values'!$C$2/I334</f>
        <v>374971341842.17889</v>
      </c>
      <c r="AN334" s="39">
        <f>'Inhalation-Haz-Values'!$C$2/J334</f>
        <v>36950546463.244804</v>
      </c>
      <c r="AO334" s="39">
        <f>'Inhalation-Haz-Values'!$C$2/K334</f>
        <v>10456836206.141281</v>
      </c>
      <c r="AP334" s="39">
        <f>'Inhalation-Haz-Values'!$C$2/L334</f>
        <v>4950701251.9423952</v>
      </c>
      <c r="AQ334" s="39">
        <f>'Inhalation-Haz-Values'!$C$2/M334</f>
        <v>32821033692.647465</v>
      </c>
      <c r="AR334" s="39">
        <f>'Inhalation-Haz-Values'!$C$2/N334</f>
        <v>59891367444.222527</v>
      </c>
      <c r="AS334" s="39">
        <f>'Inhalation-Haz-Values'!$C$2/O334</f>
        <v>234344192386.73187</v>
      </c>
      <c r="AT334" s="39">
        <f>'Inhalation-Haz-Values'!$C$2/P334</f>
        <v>604681596583.00476</v>
      </c>
      <c r="AU334" s="39">
        <f>'Inhalation-Haz-Values'!$C$2/Q334</f>
        <v>1281948062242.8054</v>
      </c>
      <c r="AV334" s="39">
        <f>'Inhalation-Haz-Values'!$C$3/R334</f>
        <v>3854258858449.4795</v>
      </c>
      <c r="AW334" s="39">
        <f>'Inhalation-Haz-Values'!$C$3/S334</f>
        <v>35212975738.500221</v>
      </c>
      <c r="AX334" s="39">
        <f>'Inhalation-Haz-Values'!$C$3/T334</f>
        <v>5191273489.4607105</v>
      </c>
      <c r="AY334" s="39">
        <f>'Inhalation-Haz-Values'!$C$3/U334</f>
        <v>2502556611.8361201</v>
      </c>
      <c r="AZ334" s="39">
        <f>'Inhalation-Haz-Values'!$C$3/V334</f>
        <v>1057837854.1512079</v>
      </c>
      <c r="BA334" s="39">
        <f>'Inhalation-Haz-Values'!$C$3/W334</f>
        <v>3684812667.5948873</v>
      </c>
      <c r="BB334" s="39">
        <f>'Inhalation-Haz-Values'!$C$3/X334</f>
        <v>5958214511.2897339</v>
      </c>
      <c r="BC334" s="39">
        <f>'Inhalation-Haz-Values'!$C$3/Y334</f>
        <v>17713370145.703423</v>
      </c>
      <c r="BD334" s="39">
        <f>'Inhalation-Haz-Values'!$C$3/Z334</f>
        <v>42952953120.767296</v>
      </c>
      <c r="BE334" s="39">
        <f>'Inhalation-Haz-Values'!$C$3/AA334</f>
        <v>108480816142.83257</v>
      </c>
      <c r="BF334" s="39">
        <f>AB334*'Inhalation-Haz-Values'!$D$4</f>
        <v>3.8770520924999803E-14</v>
      </c>
      <c r="BG334" s="39">
        <f>AC334*'Inhalation-Haz-Values'!$D$4</f>
        <v>4.2436522499999859E-12</v>
      </c>
      <c r="BH334" s="39">
        <f>AD334*'Inhalation-Haz-Values'!$D$4</f>
        <v>2.8785157249999734E-11</v>
      </c>
      <c r="BI334" s="39">
        <f>AE334*'Inhalation-Haz-Values'!$D$4</f>
        <v>5.9711585749999773E-11</v>
      </c>
      <c r="BJ334" s="39">
        <f>AF334*'Inhalation-Haz-Values'!$D$4</f>
        <v>1.4126136924999998E-10</v>
      </c>
      <c r="BK334" s="39">
        <f>AG334*'Inhalation-Haz-Values'!$D$4</f>
        <v>4.0553384174999823E-11</v>
      </c>
      <c r="BL334" s="39">
        <f>AH334*'Inhalation-Haz-Values'!$D$4</f>
        <v>2.507993349999998E-11</v>
      </c>
      <c r="BM334" s="39">
        <f>AI334*'Inhalation-Haz-Values'!$D$4</f>
        <v>8.4360921999999934E-12</v>
      </c>
      <c r="BN334" s="39">
        <f>AJ334*'Inhalation-Haz-Values'!$D$4</f>
        <v>3.4789604174999734E-12</v>
      </c>
      <c r="BO334" s="39">
        <f>AK334*'Inhalation-Haz-Values'!$D$4</f>
        <v>1.3774935424999979E-12</v>
      </c>
    </row>
    <row r="335" spans="1:67" s="23" customFormat="1" ht="14.45" customHeight="1" x14ac:dyDescent="0.25">
      <c r="A335" s="94" t="s">
        <v>187</v>
      </c>
      <c r="B335" s="94" t="s">
        <v>209</v>
      </c>
      <c r="C335" s="94" t="s">
        <v>210</v>
      </c>
      <c r="D335" s="94">
        <v>2016</v>
      </c>
      <c r="E335" s="94">
        <v>2016</v>
      </c>
      <c r="F335" s="94" t="s">
        <v>134</v>
      </c>
      <c r="G335" s="94" t="s">
        <v>127</v>
      </c>
      <c r="H335" s="25">
        <v>6.6600000000000001E-8</v>
      </c>
      <c r="I335" s="25">
        <v>0</v>
      </c>
      <c r="J335" s="25">
        <v>0</v>
      </c>
      <c r="K335" s="25">
        <v>0</v>
      </c>
      <c r="L335" s="25">
        <v>0</v>
      </c>
      <c r="M335" s="25">
        <v>0</v>
      </c>
      <c r="N335" s="25">
        <v>0</v>
      </c>
      <c r="O335" s="25">
        <v>0</v>
      </c>
      <c r="P335" s="25">
        <v>0</v>
      </c>
      <c r="Q335" s="25">
        <v>0</v>
      </c>
      <c r="R335" s="25">
        <v>8.0399999999999993E-6</v>
      </c>
      <c r="S335" s="25">
        <v>3.2399999999999999E-6</v>
      </c>
      <c r="T335" s="25">
        <v>1.84E-6</v>
      </c>
      <c r="U335" s="25">
        <v>1.3E-6</v>
      </c>
      <c r="V335" s="25">
        <v>5.99E-7</v>
      </c>
      <c r="W335" s="25">
        <v>2.44E-8</v>
      </c>
      <c r="X335" s="25">
        <v>1.2499999999999999E-8</v>
      </c>
      <c r="Y335" s="25">
        <v>2.7000000000000002E-9</v>
      </c>
      <c r="Z335" s="25">
        <v>8.5199999999999995E-10</v>
      </c>
      <c r="AA335" s="25">
        <v>2.7599999999999998E-10</v>
      </c>
      <c r="AB335" s="25">
        <f t="shared" si="51"/>
        <v>3.2541447852760731E-2</v>
      </c>
      <c r="AC335" s="25">
        <f t="shared" si="52"/>
        <v>1.3113717791411043E-2</v>
      </c>
      <c r="AD335" s="25">
        <f t="shared" si="53"/>
        <v>7.4472965235173822E-3</v>
      </c>
      <c r="AE335" s="25">
        <f t="shared" si="54"/>
        <v>5.2616768916155417E-3</v>
      </c>
      <c r="AF335" s="25">
        <f t="shared" si="55"/>
        <v>2.4244188139059303E-3</v>
      </c>
      <c r="AG335" s="25">
        <f t="shared" si="56"/>
        <v>9.8757627811860932E-5</v>
      </c>
      <c r="AH335" s="25">
        <f t="shared" si="57"/>
        <v>5.0593047034764817E-5</v>
      </c>
      <c r="AI335" s="25">
        <f t="shared" si="58"/>
        <v>1.0928098159509202E-5</v>
      </c>
      <c r="AJ335" s="25">
        <f t="shared" si="59"/>
        <v>3.4484220858895699E-6</v>
      </c>
      <c r="AK335" s="25">
        <f t="shared" si="60"/>
        <v>1.1170944785276072E-6</v>
      </c>
      <c r="AL335" s="39">
        <f>'Inhalation-Haz-Values'!$C$2/H335</f>
        <v>36336336.336336337</v>
      </c>
      <c r="AM335" s="39" t="e">
        <f>'Inhalation-Haz-Values'!$C$2/I335</f>
        <v>#DIV/0!</v>
      </c>
      <c r="AN335" s="39" t="e">
        <f>'Inhalation-Haz-Values'!$C$2/J335</f>
        <v>#DIV/0!</v>
      </c>
      <c r="AO335" s="39" t="e">
        <f>'Inhalation-Haz-Values'!$C$2/K335</f>
        <v>#DIV/0!</v>
      </c>
      <c r="AP335" s="39" t="e">
        <f>'Inhalation-Haz-Values'!$C$2/L335</f>
        <v>#DIV/0!</v>
      </c>
      <c r="AQ335" s="39" t="e">
        <f>'Inhalation-Haz-Values'!$C$2/M335</f>
        <v>#DIV/0!</v>
      </c>
      <c r="AR335" s="39" t="e">
        <f>'Inhalation-Haz-Values'!$C$2/N335</f>
        <v>#DIV/0!</v>
      </c>
      <c r="AS335" s="39" t="e">
        <f>'Inhalation-Haz-Values'!$C$2/O335</f>
        <v>#DIV/0!</v>
      </c>
      <c r="AT335" s="39" t="e">
        <f>'Inhalation-Haz-Values'!$C$2/P335</f>
        <v>#DIV/0!</v>
      </c>
      <c r="AU335" s="39" t="e">
        <f>'Inhalation-Haz-Values'!$C$2/Q335</f>
        <v>#DIV/0!</v>
      </c>
      <c r="AV335" s="39">
        <f>'Inhalation-Haz-Values'!$C$3/R335</f>
        <v>646766.16915422899</v>
      </c>
      <c r="AW335" s="39">
        <f>'Inhalation-Haz-Values'!$C$3/S335</f>
        <v>1604938.2716049384</v>
      </c>
      <c r="AX335" s="39">
        <f>'Inhalation-Haz-Values'!$C$3/T335</f>
        <v>2826086.9565217393</v>
      </c>
      <c r="AY335" s="39">
        <f>'Inhalation-Haz-Values'!$C$3/U335</f>
        <v>4000000</v>
      </c>
      <c r="AZ335" s="39">
        <f>'Inhalation-Haz-Values'!$C$3/V335</f>
        <v>8681135.2253756262</v>
      </c>
      <c r="BA335" s="39">
        <f>'Inhalation-Haz-Values'!$C$3/W335</f>
        <v>213114754.09836066</v>
      </c>
      <c r="BB335" s="39">
        <f>'Inhalation-Haz-Values'!$C$3/X335</f>
        <v>416000000.00000006</v>
      </c>
      <c r="BC335" s="39">
        <f>'Inhalation-Haz-Values'!$C$3/Y335</f>
        <v>1925925925.925926</v>
      </c>
      <c r="BD335" s="39">
        <f>'Inhalation-Haz-Values'!$C$3/Z335</f>
        <v>6103286384.9765263</v>
      </c>
      <c r="BE335" s="39">
        <f>'Inhalation-Haz-Values'!$C$3/AA335</f>
        <v>18840579710.144928</v>
      </c>
      <c r="BF335" s="39">
        <f>AB335*'Inhalation-Haz-Values'!$D$4</f>
        <v>2.3104427975460119E-7</v>
      </c>
      <c r="BG335" s="39">
        <f>AC335*'Inhalation-Haz-Values'!$D$4</f>
        <v>9.3107396319018398E-8</v>
      </c>
      <c r="BH335" s="39">
        <f>AD335*'Inhalation-Haz-Values'!$D$4</f>
        <v>5.2875805316973411E-8</v>
      </c>
      <c r="BI335" s="39">
        <f>AE335*'Inhalation-Haz-Values'!$D$4</f>
        <v>3.7357905930470347E-8</v>
      </c>
      <c r="BJ335" s="39">
        <f>AF335*'Inhalation-Haz-Values'!$D$4</f>
        <v>1.7213373578732104E-8</v>
      </c>
      <c r="BK335" s="39">
        <f>AG335*'Inhalation-Haz-Values'!$D$4</f>
        <v>7.0117915746421262E-10</v>
      </c>
      <c r="BL335" s="39">
        <f>AH335*'Inhalation-Haz-Values'!$D$4</f>
        <v>3.5921063394683021E-10</v>
      </c>
      <c r="BM335" s="39">
        <f>AI335*'Inhalation-Haz-Values'!$D$4</f>
        <v>7.7589496932515324E-11</v>
      </c>
      <c r="BN335" s="39">
        <f>AJ335*'Inhalation-Haz-Values'!$D$4</f>
        <v>2.4483796809815946E-11</v>
      </c>
      <c r="BO335" s="39">
        <f>AK335*'Inhalation-Haz-Values'!$D$4</f>
        <v>7.9313707975460104E-12</v>
      </c>
    </row>
    <row r="336" spans="1:67" s="23" customFormat="1" x14ac:dyDescent="0.25">
      <c r="A336" s="94" t="s">
        <v>187</v>
      </c>
      <c r="B336" s="94" t="s">
        <v>209</v>
      </c>
      <c r="C336" s="94" t="s">
        <v>210</v>
      </c>
      <c r="D336" s="94">
        <v>2016</v>
      </c>
      <c r="E336" s="94">
        <v>2016</v>
      </c>
      <c r="F336" s="94" t="s">
        <v>137</v>
      </c>
      <c r="G336" s="94" t="s">
        <v>127</v>
      </c>
      <c r="H336" s="25">
        <v>6.6600000000000001E-8</v>
      </c>
      <c r="I336" s="25">
        <v>0</v>
      </c>
      <c r="J336" s="25">
        <v>0</v>
      </c>
      <c r="K336" s="25">
        <v>0</v>
      </c>
      <c r="L336" s="25">
        <v>0</v>
      </c>
      <c r="M336" s="25">
        <v>0</v>
      </c>
      <c r="N336" s="25">
        <v>0</v>
      </c>
      <c r="O336" s="25">
        <v>0</v>
      </c>
      <c r="P336" s="25">
        <v>0</v>
      </c>
      <c r="Q336" s="25">
        <v>0</v>
      </c>
      <c r="R336" s="25">
        <v>8.0399999999999993E-6</v>
      </c>
      <c r="S336" s="25">
        <v>3.2399999999999999E-6</v>
      </c>
      <c r="T336" s="25">
        <v>1.84E-6</v>
      </c>
      <c r="U336" s="25">
        <v>1.3E-6</v>
      </c>
      <c r="V336" s="25">
        <v>5.99E-7</v>
      </c>
      <c r="W336" s="25">
        <v>2.44E-8</v>
      </c>
      <c r="X336" s="25">
        <v>1.2499999999999999E-8</v>
      </c>
      <c r="Y336" s="25">
        <v>2.7000000000000002E-9</v>
      </c>
      <c r="Z336" s="25">
        <v>8.5199999999999995E-10</v>
      </c>
      <c r="AA336" s="25">
        <v>2.7599999999999998E-10</v>
      </c>
      <c r="AB336" s="25">
        <f t="shared" si="51"/>
        <v>3.2541447852760731E-2</v>
      </c>
      <c r="AC336" s="25">
        <f t="shared" si="52"/>
        <v>1.3113717791411043E-2</v>
      </c>
      <c r="AD336" s="25">
        <f t="shared" si="53"/>
        <v>7.4472965235173822E-3</v>
      </c>
      <c r="AE336" s="25">
        <f t="shared" si="54"/>
        <v>5.2616768916155417E-3</v>
      </c>
      <c r="AF336" s="25">
        <f t="shared" si="55"/>
        <v>2.4244188139059303E-3</v>
      </c>
      <c r="AG336" s="25">
        <f t="shared" si="56"/>
        <v>9.8757627811860932E-5</v>
      </c>
      <c r="AH336" s="25">
        <f t="shared" si="57"/>
        <v>5.0593047034764817E-5</v>
      </c>
      <c r="AI336" s="25">
        <f t="shared" si="58"/>
        <v>1.0928098159509202E-5</v>
      </c>
      <c r="AJ336" s="25">
        <f t="shared" si="59"/>
        <v>3.4484220858895699E-6</v>
      </c>
      <c r="AK336" s="25">
        <f t="shared" si="60"/>
        <v>1.1170944785276072E-6</v>
      </c>
      <c r="AL336" s="39">
        <f>'Inhalation-Haz-Values'!$C$2/H336</f>
        <v>36336336.336336337</v>
      </c>
      <c r="AM336" s="39" t="e">
        <f>'Inhalation-Haz-Values'!$C$2/I336</f>
        <v>#DIV/0!</v>
      </c>
      <c r="AN336" s="39" t="e">
        <f>'Inhalation-Haz-Values'!$C$2/J336</f>
        <v>#DIV/0!</v>
      </c>
      <c r="AO336" s="39" t="e">
        <f>'Inhalation-Haz-Values'!$C$2/K336</f>
        <v>#DIV/0!</v>
      </c>
      <c r="AP336" s="39" t="e">
        <f>'Inhalation-Haz-Values'!$C$2/L336</f>
        <v>#DIV/0!</v>
      </c>
      <c r="AQ336" s="39" t="e">
        <f>'Inhalation-Haz-Values'!$C$2/M336</f>
        <v>#DIV/0!</v>
      </c>
      <c r="AR336" s="39" t="e">
        <f>'Inhalation-Haz-Values'!$C$2/N336</f>
        <v>#DIV/0!</v>
      </c>
      <c r="AS336" s="39" t="e">
        <f>'Inhalation-Haz-Values'!$C$2/O336</f>
        <v>#DIV/0!</v>
      </c>
      <c r="AT336" s="39" t="e">
        <f>'Inhalation-Haz-Values'!$C$2/P336</f>
        <v>#DIV/0!</v>
      </c>
      <c r="AU336" s="39" t="e">
        <f>'Inhalation-Haz-Values'!$C$2/Q336</f>
        <v>#DIV/0!</v>
      </c>
      <c r="AV336" s="39">
        <f>'Inhalation-Haz-Values'!$C$3/R336</f>
        <v>646766.16915422899</v>
      </c>
      <c r="AW336" s="39">
        <f>'Inhalation-Haz-Values'!$C$3/S336</f>
        <v>1604938.2716049384</v>
      </c>
      <c r="AX336" s="39">
        <f>'Inhalation-Haz-Values'!$C$3/T336</f>
        <v>2826086.9565217393</v>
      </c>
      <c r="AY336" s="39">
        <f>'Inhalation-Haz-Values'!$C$3/U336</f>
        <v>4000000</v>
      </c>
      <c r="AZ336" s="39">
        <f>'Inhalation-Haz-Values'!$C$3/V336</f>
        <v>8681135.2253756262</v>
      </c>
      <c r="BA336" s="39">
        <f>'Inhalation-Haz-Values'!$C$3/W336</f>
        <v>213114754.09836066</v>
      </c>
      <c r="BB336" s="39">
        <f>'Inhalation-Haz-Values'!$C$3/X336</f>
        <v>416000000.00000006</v>
      </c>
      <c r="BC336" s="39">
        <f>'Inhalation-Haz-Values'!$C$3/Y336</f>
        <v>1925925925.925926</v>
      </c>
      <c r="BD336" s="39">
        <f>'Inhalation-Haz-Values'!$C$3/Z336</f>
        <v>6103286384.9765263</v>
      </c>
      <c r="BE336" s="39">
        <f>'Inhalation-Haz-Values'!$C$3/AA336</f>
        <v>18840579710.144928</v>
      </c>
      <c r="BF336" s="39">
        <f>AB336*'Inhalation-Haz-Values'!$D$4</f>
        <v>2.3104427975460119E-7</v>
      </c>
      <c r="BG336" s="39">
        <f>AC336*'Inhalation-Haz-Values'!$D$4</f>
        <v>9.3107396319018398E-8</v>
      </c>
      <c r="BH336" s="39">
        <f>AD336*'Inhalation-Haz-Values'!$D$4</f>
        <v>5.2875805316973411E-8</v>
      </c>
      <c r="BI336" s="39">
        <f>AE336*'Inhalation-Haz-Values'!$D$4</f>
        <v>3.7357905930470347E-8</v>
      </c>
      <c r="BJ336" s="39">
        <f>AF336*'Inhalation-Haz-Values'!$D$4</f>
        <v>1.7213373578732104E-8</v>
      </c>
      <c r="BK336" s="39">
        <f>AG336*'Inhalation-Haz-Values'!$D$4</f>
        <v>7.0117915746421262E-10</v>
      </c>
      <c r="BL336" s="39">
        <f>AH336*'Inhalation-Haz-Values'!$D$4</f>
        <v>3.5921063394683021E-10</v>
      </c>
      <c r="BM336" s="39">
        <f>AI336*'Inhalation-Haz-Values'!$D$4</f>
        <v>7.7589496932515324E-11</v>
      </c>
      <c r="BN336" s="39">
        <f>AJ336*'Inhalation-Haz-Values'!$D$4</f>
        <v>2.4483796809815946E-11</v>
      </c>
      <c r="BO336" s="39">
        <f>AK336*'Inhalation-Haz-Values'!$D$4</f>
        <v>7.9313707975460104E-12</v>
      </c>
    </row>
    <row r="337" spans="1:67" s="23" customFormat="1" ht="14.45" customHeight="1" x14ac:dyDescent="0.25">
      <c r="A337" s="94" t="s">
        <v>187</v>
      </c>
      <c r="B337" s="94" t="s">
        <v>209</v>
      </c>
      <c r="C337" s="94" t="s">
        <v>210</v>
      </c>
      <c r="D337" s="94">
        <v>2016</v>
      </c>
      <c r="E337" s="94">
        <v>2016</v>
      </c>
      <c r="F337" s="94" t="s">
        <v>138</v>
      </c>
      <c r="G337" s="94" t="s">
        <v>127</v>
      </c>
      <c r="H337" s="25">
        <v>0</v>
      </c>
      <c r="I337" s="25">
        <v>0</v>
      </c>
      <c r="J337" s="25">
        <v>0</v>
      </c>
      <c r="K337" s="25">
        <v>0</v>
      </c>
      <c r="L337" s="25">
        <v>0</v>
      </c>
      <c r="M337" s="25">
        <v>0</v>
      </c>
      <c r="N337" s="25">
        <v>0</v>
      </c>
      <c r="O337" s="25">
        <v>0</v>
      </c>
      <c r="P337" s="25">
        <v>0</v>
      </c>
      <c r="Q337" s="25">
        <v>0</v>
      </c>
      <c r="R337" s="25">
        <v>0</v>
      </c>
      <c r="S337" s="25">
        <v>0</v>
      </c>
      <c r="T337" s="25">
        <v>0</v>
      </c>
      <c r="U337" s="25">
        <v>0</v>
      </c>
      <c r="V337" s="25">
        <v>0</v>
      </c>
      <c r="W337" s="25">
        <v>0</v>
      </c>
      <c r="X337" s="25">
        <v>0</v>
      </c>
      <c r="Y337" s="25">
        <v>0</v>
      </c>
      <c r="Z337" s="25">
        <v>0</v>
      </c>
      <c r="AA337" s="25">
        <v>0</v>
      </c>
      <c r="AB337" s="25">
        <f t="shared" si="51"/>
        <v>0</v>
      </c>
      <c r="AC337" s="25">
        <f t="shared" si="52"/>
        <v>0</v>
      </c>
      <c r="AD337" s="25">
        <f t="shared" si="53"/>
        <v>0</v>
      </c>
      <c r="AE337" s="25">
        <f t="shared" si="54"/>
        <v>0</v>
      </c>
      <c r="AF337" s="25">
        <f t="shared" si="55"/>
        <v>0</v>
      </c>
      <c r="AG337" s="25">
        <f t="shared" si="56"/>
        <v>0</v>
      </c>
      <c r="AH337" s="25">
        <f t="shared" si="57"/>
        <v>0</v>
      </c>
      <c r="AI337" s="25">
        <f t="shared" si="58"/>
        <v>0</v>
      </c>
      <c r="AJ337" s="25">
        <f t="shared" si="59"/>
        <v>0</v>
      </c>
      <c r="AK337" s="25">
        <f t="shared" si="60"/>
        <v>0</v>
      </c>
      <c r="AL337" s="39" t="e">
        <f>'Inhalation-Haz-Values'!$C$2/H337</f>
        <v>#DIV/0!</v>
      </c>
      <c r="AM337" s="39" t="e">
        <f>'Inhalation-Haz-Values'!$C$2/I337</f>
        <v>#DIV/0!</v>
      </c>
      <c r="AN337" s="39" t="e">
        <f>'Inhalation-Haz-Values'!$C$2/J337</f>
        <v>#DIV/0!</v>
      </c>
      <c r="AO337" s="39" t="e">
        <f>'Inhalation-Haz-Values'!$C$2/K337</f>
        <v>#DIV/0!</v>
      </c>
      <c r="AP337" s="39" t="e">
        <f>'Inhalation-Haz-Values'!$C$2/L337</f>
        <v>#DIV/0!</v>
      </c>
      <c r="AQ337" s="39" t="e">
        <f>'Inhalation-Haz-Values'!$C$2/M337</f>
        <v>#DIV/0!</v>
      </c>
      <c r="AR337" s="39" t="e">
        <f>'Inhalation-Haz-Values'!$C$2/N337</f>
        <v>#DIV/0!</v>
      </c>
      <c r="AS337" s="39" t="e">
        <f>'Inhalation-Haz-Values'!$C$2/O337</f>
        <v>#DIV/0!</v>
      </c>
      <c r="AT337" s="39" t="e">
        <f>'Inhalation-Haz-Values'!$C$2/P337</f>
        <v>#DIV/0!</v>
      </c>
      <c r="AU337" s="39" t="e">
        <f>'Inhalation-Haz-Values'!$C$2/Q337</f>
        <v>#DIV/0!</v>
      </c>
      <c r="AV337" s="39" t="e">
        <f>'Inhalation-Haz-Values'!$C$3/R337</f>
        <v>#DIV/0!</v>
      </c>
      <c r="AW337" s="39" t="e">
        <f>'Inhalation-Haz-Values'!$C$3/S337</f>
        <v>#DIV/0!</v>
      </c>
      <c r="AX337" s="39" t="e">
        <f>'Inhalation-Haz-Values'!$C$3/T337</f>
        <v>#DIV/0!</v>
      </c>
      <c r="AY337" s="39" t="e">
        <f>'Inhalation-Haz-Values'!$C$3/U337</f>
        <v>#DIV/0!</v>
      </c>
      <c r="AZ337" s="39" t="e">
        <f>'Inhalation-Haz-Values'!$C$3/V337</f>
        <v>#DIV/0!</v>
      </c>
      <c r="BA337" s="39" t="e">
        <f>'Inhalation-Haz-Values'!$C$3/W337</f>
        <v>#DIV/0!</v>
      </c>
      <c r="BB337" s="39" t="e">
        <f>'Inhalation-Haz-Values'!$C$3/X337</f>
        <v>#DIV/0!</v>
      </c>
      <c r="BC337" s="39" t="e">
        <f>'Inhalation-Haz-Values'!$C$3/Y337</f>
        <v>#DIV/0!</v>
      </c>
      <c r="BD337" s="39" t="e">
        <f>'Inhalation-Haz-Values'!$C$3/Z337</f>
        <v>#DIV/0!</v>
      </c>
      <c r="BE337" s="39" t="e">
        <f>'Inhalation-Haz-Values'!$C$3/AA337</f>
        <v>#DIV/0!</v>
      </c>
      <c r="BF337" s="39">
        <f>AB337*'Inhalation-Haz-Values'!$D$4</f>
        <v>0</v>
      </c>
      <c r="BG337" s="39">
        <f>AC337*'Inhalation-Haz-Values'!$D$4</f>
        <v>0</v>
      </c>
      <c r="BH337" s="39">
        <f>AD337*'Inhalation-Haz-Values'!$D$4</f>
        <v>0</v>
      </c>
      <c r="BI337" s="39">
        <f>AE337*'Inhalation-Haz-Values'!$D$4</f>
        <v>0</v>
      </c>
      <c r="BJ337" s="39">
        <f>AF337*'Inhalation-Haz-Values'!$D$4</f>
        <v>0</v>
      </c>
      <c r="BK337" s="39">
        <f>AG337*'Inhalation-Haz-Values'!$D$4</f>
        <v>0</v>
      </c>
      <c r="BL337" s="39">
        <f>AH337*'Inhalation-Haz-Values'!$D$4</f>
        <v>0</v>
      </c>
      <c r="BM337" s="39">
        <f>AI337*'Inhalation-Haz-Values'!$D$4</f>
        <v>0</v>
      </c>
      <c r="BN337" s="39">
        <f>AJ337*'Inhalation-Haz-Values'!$D$4</f>
        <v>0</v>
      </c>
      <c r="BO337" s="39">
        <f>AK337*'Inhalation-Haz-Values'!$D$4</f>
        <v>0</v>
      </c>
    </row>
    <row r="338" spans="1:67" s="23" customFormat="1" x14ac:dyDescent="0.25">
      <c r="A338" s="94" t="s">
        <v>187</v>
      </c>
      <c r="B338" s="94" t="s">
        <v>209</v>
      </c>
      <c r="C338" s="94" t="s">
        <v>210</v>
      </c>
      <c r="D338" s="94">
        <v>2017</v>
      </c>
      <c r="E338" s="94">
        <v>2016</v>
      </c>
      <c r="F338" s="94" t="s">
        <v>134</v>
      </c>
      <c r="G338" s="94" t="s">
        <v>127</v>
      </c>
      <c r="H338" s="25">
        <v>2.3300000000000001E-7</v>
      </c>
      <c r="I338" s="25">
        <v>0</v>
      </c>
      <c r="J338" s="25">
        <v>0</v>
      </c>
      <c r="K338" s="25">
        <v>0</v>
      </c>
      <c r="L338" s="25">
        <v>0</v>
      </c>
      <c r="M338" s="25">
        <v>0</v>
      </c>
      <c r="N338" s="25">
        <v>0</v>
      </c>
      <c r="O338" s="25">
        <v>0</v>
      </c>
      <c r="P338" s="25">
        <v>0</v>
      </c>
      <c r="Q338" s="25">
        <v>0</v>
      </c>
      <c r="R338" s="25">
        <v>2.8099999999999999E-5</v>
      </c>
      <c r="S338" s="25">
        <v>1.1399999999999999E-5</v>
      </c>
      <c r="T338" s="25">
        <v>6.4300000000000003E-6</v>
      </c>
      <c r="U338" s="25">
        <v>4.5399999999999997E-6</v>
      </c>
      <c r="V338" s="25">
        <v>2.0999999999999998E-6</v>
      </c>
      <c r="W338" s="25">
        <v>8.5300000000000003E-8</v>
      </c>
      <c r="X338" s="25">
        <v>4.3700000000000001E-8</v>
      </c>
      <c r="Y338" s="25">
        <v>9.4500000000000002E-9</v>
      </c>
      <c r="Z338" s="25">
        <v>2.98E-9</v>
      </c>
      <c r="AA338" s="25">
        <v>9.6500000000000008E-10</v>
      </c>
      <c r="AB338" s="25">
        <f t="shared" si="51"/>
        <v>0.11373316973415133</v>
      </c>
      <c r="AC338" s="25">
        <f t="shared" si="52"/>
        <v>4.6140858895705517E-2</v>
      </c>
      <c r="AD338" s="25">
        <f t="shared" si="53"/>
        <v>2.6025063394683023E-2</v>
      </c>
      <c r="AE338" s="25">
        <f t="shared" si="54"/>
        <v>1.8375394683026583E-2</v>
      </c>
      <c r="AF338" s="25">
        <f t="shared" si="55"/>
        <v>8.49963190184049E-3</v>
      </c>
      <c r="AG338" s="25">
        <f t="shared" si="56"/>
        <v>3.4524695296523516E-4</v>
      </c>
      <c r="AH338" s="25">
        <f t="shared" si="57"/>
        <v>1.7687329243353783E-4</v>
      </c>
      <c r="AI338" s="25">
        <f t="shared" si="58"/>
        <v>3.8248343558282209E-5</v>
      </c>
      <c r="AJ338" s="25">
        <f t="shared" si="59"/>
        <v>1.2061382413087933E-5</v>
      </c>
      <c r="AK338" s="25">
        <f t="shared" si="60"/>
        <v>3.9057832310838442E-6</v>
      </c>
      <c r="AL338" s="39">
        <f>'Inhalation-Haz-Values'!$C$2/H338</f>
        <v>10386266.094420601</v>
      </c>
      <c r="AM338" s="39" t="e">
        <f>'Inhalation-Haz-Values'!$C$2/I338</f>
        <v>#DIV/0!</v>
      </c>
      <c r="AN338" s="39" t="e">
        <f>'Inhalation-Haz-Values'!$C$2/J338</f>
        <v>#DIV/0!</v>
      </c>
      <c r="AO338" s="39" t="e">
        <f>'Inhalation-Haz-Values'!$C$2/K338</f>
        <v>#DIV/0!</v>
      </c>
      <c r="AP338" s="39" t="e">
        <f>'Inhalation-Haz-Values'!$C$2/L338</f>
        <v>#DIV/0!</v>
      </c>
      <c r="AQ338" s="39" t="e">
        <f>'Inhalation-Haz-Values'!$C$2/M338</f>
        <v>#DIV/0!</v>
      </c>
      <c r="AR338" s="39" t="e">
        <f>'Inhalation-Haz-Values'!$C$2/N338</f>
        <v>#DIV/0!</v>
      </c>
      <c r="AS338" s="39" t="e">
        <f>'Inhalation-Haz-Values'!$C$2/O338</f>
        <v>#DIV/0!</v>
      </c>
      <c r="AT338" s="39" t="e">
        <f>'Inhalation-Haz-Values'!$C$2/P338</f>
        <v>#DIV/0!</v>
      </c>
      <c r="AU338" s="39" t="e">
        <f>'Inhalation-Haz-Values'!$C$2/Q338</f>
        <v>#DIV/0!</v>
      </c>
      <c r="AV338" s="39">
        <f>'Inhalation-Haz-Values'!$C$3/R338</f>
        <v>185053.38078291816</v>
      </c>
      <c r="AW338" s="39">
        <f>'Inhalation-Haz-Values'!$C$3/S338</f>
        <v>456140.35087719304</v>
      </c>
      <c r="AX338" s="39">
        <f>'Inhalation-Haz-Values'!$C$3/T338</f>
        <v>808709.17573872476</v>
      </c>
      <c r="AY338" s="39">
        <f>'Inhalation-Haz-Values'!$C$3/U338</f>
        <v>1145374.4493392073</v>
      </c>
      <c r="AZ338" s="39">
        <f>'Inhalation-Haz-Values'!$C$3/V338</f>
        <v>2476190.4761904767</v>
      </c>
      <c r="BA338" s="39">
        <f>'Inhalation-Haz-Values'!$C$3/W338</f>
        <v>60961313.012895666</v>
      </c>
      <c r="BB338" s="39">
        <f>'Inhalation-Haz-Values'!$C$3/X338</f>
        <v>118993135.01144165</v>
      </c>
      <c r="BC338" s="39">
        <f>'Inhalation-Haz-Values'!$C$3/Y338</f>
        <v>550264550.26455033</v>
      </c>
      <c r="BD338" s="39">
        <f>'Inhalation-Haz-Values'!$C$3/Z338</f>
        <v>1744966442.9530201</v>
      </c>
      <c r="BE338" s="39">
        <f>'Inhalation-Haz-Values'!$C$3/AA338</f>
        <v>5388601036.2694302</v>
      </c>
      <c r="BF338" s="39">
        <f>AB338*'Inhalation-Haz-Values'!$D$4</f>
        <v>8.0750550511247439E-7</v>
      </c>
      <c r="BG338" s="39">
        <f>AC338*'Inhalation-Haz-Values'!$D$4</f>
        <v>3.2760009815950915E-7</v>
      </c>
      <c r="BH338" s="39">
        <f>AD338*'Inhalation-Haz-Values'!$D$4</f>
        <v>1.8477795010224947E-7</v>
      </c>
      <c r="BI338" s="39">
        <f>AE338*'Inhalation-Haz-Values'!$D$4</f>
        <v>1.3046530224948874E-7</v>
      </c>
      <c r="BJ338" s="39">
        <f>AF338*'Inhalation-Haz-Values'!$D$4</f>
        <v>6.034738650306748E-8</v>
      </c>
      <c r="BK338" s="39">
        <f>AG338*'Inhalation-Haz-Values'!$D$4</f>
        <v>2.4512533660531694E-9</v>
      </c>
      <c r="BL338" s="39">
        <f>AH338*'Inhalation-Haz-Values'!$D$4</f>
        <v>1.2558003762781186E-9</v>
      </c>
      <c r="BM338" s="39">
        <f>AI338*'Inhalation-Haz-Values'!$D$4</f>
        <v>2.7156323926380367E-10</v>
      </c>
      <c r="BN338" s="39">
        <f>AJ338*'Inhalation-Haz-Values'!$D$4</f>
        <v>8.5635815132924327E-11</v>
      </c>
      <c r="BO338" s="39">
        <f>AK338*'Inhalation-Haz-Values'!$D$4</f>
        <v>2.7731060940695292E-11</v>
      </c>
    </row>
    <row r="339" spans="1:67" s="23" customFormat="1" ht="14.45" customHeight="1" x14ac:dyDescent="0.25">
      <c r="A339" s="94" t="s">
        <v>187</v>
      </c>
      <c r="B339" s="94" t="s">
        <v>209</v>
      </c>
      <c r="C339" s="94" t="s">
        <v>210</v>
      </c>
      <c r="D339" s="94">
        <v>2017</v>
      </c>
      <c r="E339" s="94">
        <v>2016</v>
      </c>
      <c r="F339" s="94" t="s">
        <v>137</v>
      </c>
      <c r="G339" s="94" t="s">
        <v>127</v>
      </c>
      <c r="H339" s="25">
        <v>2.3300000000000001E-7</v>
      </c>
      <c r="I339" s="25">
        <v>0</v>
      </c>
      <c r="J339" s="25">
        <v>0</v>
      </c>
      <c r="K339" s="25">
        <v>0</v>
      </c>
      <c r="L339" s="25">
        <v>0</v>
      </c>
      <c r="M339" s="25">
        <v>0</v>
      </c>
      <c r="N339" s="25">
        <v>0</v>
      </c>
      <c r="O339" s="25">
        <v>0</v>
      </c>
      <c r="P339" s="25">
        <v>0</v>
      </c>
      <c r="Q339" s="25">
        <v>0</v>
      </c>
      <c r="R339" s="25">
        <v>2.8099999999999999E-5</v>
      </c>
      <c r="S339" s="25">
        <v>1.1399999999999999E-5</v>
      </c>
      <c r="T339" s="25">
        <v>6.4300000000000003E-6</v>
      </c>
      <c r="U339" s="25">
        <v>4.5399999999999997E-6</v>
      </c>
      <c r="V339" s="25">
        <v>2.0999999999999998E-6</v>
      </c>
      <c r="W339" s="25">
        <v>8.5300000000000003E-8</v>
      </c>
      <c r="X339" s="25">
        <v>4.3700000000000001E-8</v>
      </c>
      <c r="Y339" s="25">
        <v>9.4500000000000002E-9</v>
      </c>
      <c r="Z339" s="25">
        <v>2.98E-9</v>
      </c>
      <c r="AA339" s="25">
        <v>9.6500000000000008E-10</v>
      </c>
      <c r="AB339" s="25">
        <f t="shared" si="51"/>
        <v>0.11373316973415133</v>
      </c>
      <c r="AC339" s="25">
        <f t="shared" si="52"/>
        <v>4.6140858895705517E-2</v>
      </c>
      <c r="AD339" s="25">
        <f t="shared" si="53"/>
        <v>2.6025063394683023E-2</v>
      </c>
      <c r="AE339" s="25">
        <f t="shared" si="54"/>
        <v>1.8375394683026583E-2</v>
      </c>
      <c r="AF339" s="25">
        <f t="shared" si="55"/>
        <v>8.49963190184049E-3</v>
      </c>
      <c r="AG339" s="25">
        <f t="shared" si="56"/>
        <v>3.4524695296523516E-4</v>
      </c>
      <c r="AH339" s="25">
        <f t="shared" si="57"/>
        <v>1.7687329243353783E-4</v>
      </c>
      <c r="AI339" s="25">
        <f t="shared" si="58"/>
        <v>3.8248343558282209E-5</v>
      </c>
      <c r="AJ339" s="25">
        <f t="shared" si="59"/>
        <v>1.2061382413087933E-5</v>
      </c>
      <c r="AK339" s="25">
        <f t="shared" si="60"/>
        <v>3.9057832310838442E-6</v>
      </c>
      <c r="AL339" s="39">
        <f>'Inhalation-Haz-Values'!$C$2/H339</f>
        <v>10386266.094420601</v>
      </c>
      <c r="AM339" s="39" t="e">
        <f>'Inhalation-Haz-Values'!$C$2/I339</f>
        <v>#DIV/0!</v>
      </c>
      <c r="AN339" s="39" t="e">
        <f>'Inhalation-Haz-Values'!$C$2/J339</f>
        <v>#DIV/0!</v>
      </c>
      <c r="AO339" s="39" t="e">
        <f>'Inhalation-Haz-Values'!$C$2/K339</f>
        <v>#DIV/0!</v>
      </c>
      <c r="AP339" s="39" t="e">
        <f>'Inhalation-Haz-Values'!$C$2/L339</f>
        <v>#DIV/0!</v>
      </c>
      <c r="AQ339" s="39" t="e">
        <f>'Inhalation-Haz-Values'!$C$2/M339</f>
        <v>#DIV/0!</v>
      </c>
      <c r="AR339" s="39" t="e">
        <f>'Inhalation-Haz-Values'!$C$2/N339</f>
        <v>#DIV/0!</v>
      </c>
      <c r="AS339" s="39" t="e">
        <f>'Inhalation-Haz-Values'!$C$2/O339</f>
        <v>#DIV/0!</v>
      </c>
      <c r="AT339" s="39" t="e">
        <f>'Inhalation-Haz-Values'!$C$2/P339</f>
        <v>#DIV/0!</v>
      </c>
      <c r="AU339" s="39" t="e">
        <f>'Inhalation-Haz-Values'!$C$2/Q339</f>
        <v>#DIV/0!</v>
      </c>
      <c r="AV339" s="39">
        <f>'Inhalation-Haz-Values'!$C$3/R339</f>
        <v>185053.38078291816</v>
      </c>
      <c r="AW339" s="39">
        <f>'Inhalation-Haz-Values'!$C$3/S339</f>
        <v>456140.35087719304</v>
      </c>
      <c r="AX339" s="39">
        <f>'Inhalation-Haz-Values'!$C$3/T339</f>
        <v>808709.17573872476</v>
      </c>
      <c r="AY339" s="39">
        <f>'Inhalation-Haz-Values'!$C$3/U339</f>
        <v>1145374.4493392073</v>
      </c>
      <c r="AZ339" s="39">
        <f>'Inhalation-Haz-Values'!$C$3/V339</f>
        <v>2476190.4761904767</v>
      </c>
      <c r="BA339" s="39">
        <f>'Inhalation-Haz-Values'!$C$3/W339</f>
        <v>60961313.012895666</v>
      </c>
      <c r="BB339" s="39">
        <f>'Inhalation-Haz-Values'!$C$3/X339</f>
        <v>118993135.01144165</v>
      </c>
      <c r="BC339" s="39">
        <f>'Inhalation-Haz-Values'!$C$3/Y339</f>
        <v>550264550.26455033</v>
      </c>
      <c r="BD339" s="39">
        <f>'Inhalation-Haz-Values'!$C$3/Z339</f>
        <v>1744966442.9530201</v>
      </c>
      <c r="BE339" s="39">
        <f>'Inhalation-Haz-Values'!$C$3/AA339</f>
        <v>5388601036.2694302</v>
      </c>
      <c r="BF339" s="39">
        <f>AB339*'Inhalation-Haz-Values'!$D$4</f>
        <v>8.0750550511247439E-7</v>
      </c>
      <c r="BG339" s="39">
        <f>AC339*'Inhalation-Haz-Values'!$D$4</f>
        <v>3.2760009815950915E-7</v>
      </c>
      <c r="BH339" s="39">
        <f>AD339*'Inhalation-Haz-Values'!$D$4</f>
        <v>1.8477795010224947E-7</v>
      </c>
      <c r="BI339" s="39">
        <f>AE339*'Inhalation-Haz-Values'!$D$4</f>
        <v>1.3046530224948874E-7</v>
      </c>
      <c r="BJ339" s="39">
        <f>AF339*'Inhalation-Haz-Values'!$D$4</f>
        <v>6.034738650306748E-8</v>
      </c>
      <c r="BK339" s="39">
        <f>AG339*'Inhalation-Haz-Values'!$D$4</f>
        <v>2.4512533660531694E-9</v>
      </c>
      <c r="BL339" s="39">
        <f>AH339*'Inhalation-Haz-Values'!$D$4</f>
        <v>1.2558003762781186E-9</v>
      </c>
      <c r="BM339" s="39">
        <f>AI339*'Inhalation-Haz-Values'!$D$4</f>
        <v>2.7156323926380367E-10</v>
      </c>
      <c r="BN339" s="39">
        <f>AJ339*'Inhalation-Haz-Values'!$D$4</f>
        <v>8.5635815132924327E-11</v>
      </c>
      <c r="BO339" s="39">
        <f>AK339*'Inhalation-Haz-Values'!$D$4</f>
        <v>2.7731060940695292E-11</v>
      </c>
    </row>
    <row r="340" spans="1:67" s="23" customFormat="1" x14ac:dyDescent="0.25">
      <c r="A340" s="94" t="s">
        <v>187</v>
      </c>
      <c r="B340" s="94" t="s">
        <v>209</v>
      </c>
      <c r="C340" s="94" t="s">
        <v>210</v>
      </c>
      <c r="D340" s="94">
        <v>2017</v>
      </c>
      <c r="E340" s="94">
        <v>2016</v>
      </c>
      <c r="F340" s="94" t="s">
        <v>138</v>
      </c>
      <c r="G340" s="94" t="s">
        <v>127</v>
      </c>
      <c r="H340" s="25">
        <v>0</v>
      </c>
      <c r="I340" s="25">
        <v>0</v>
      </c>
      <c r="J340" s="25">
        <v>0</v>
      </c>
      <c r="K340" s="25">
        <v>0</v>
      </c>
      <c r="L340" s="25">
        <v>0</v>
      </c>
      <c r="M340" s="25">
        <v>0</v>
      </c>
      <c r="N340" s="25">
        <v>0</v>
      </c>
      <c r="O340" s="25">
        <v>0</v>
      </c>
      <c r="P340" s="25">
        <v>0</v>
      </c>
      <c r="Q340" s="25">
        <v>0</v>
      </c>
      <c r="R340" s="25">
        <v>0</v>
      </c>
      <c r="S340" s="25">
        <v>0</v>
      </c>
      <c r="T340" s="25">
        <v>0</v>
      </c>
      <c r="U340" s="25">
        <v>0</v>
      </c>
      <c r="V340" s="25">
        <v>0</v>
      </c>
      <c r="W340" s="25">
        <v>0</v>
      </c>
      <c r="X340" s="25">
        <v>0</v>
      </c>
      <c r="Y340" s="25">
        <v>0</v>
      </c>
      <c r="Z340" s="25">
        <v>0</v>
      </c>
      <c r="AA340" s="25">
        <v>0</v>
      </c>
      <c r="AB340" s="25">
        <f t="shared" si="51"/>
        <v>0</v>
      </c>
      <c r="AC340" s="25">
        <f t="shared" si="52"/>
        <v>0</v>
      </c>
      <c r="AD340" s="25">
        <f t="shared" si="53"/>
        <v>0</v>
      </c>
      <c r="AE340" s="25">
        <f t="shared" si="54"/>
        <v>0</v>
      </c>
      <c r="AF340" s="25">
        <f t="shared" si="55"/>
        <v>0</v>
      </c>
      <c r="AG340" s="25">
        <f t="shared" si="56"/>
        <v>0</v>
      </c>
      <c r="AH340" s="25">
        <f t="shared" si="57"/>
        <v>0</v>
      </c>
      <c r="AI340" s="25">
        <f t="shared" si="58"/>
        <v>0</v>
      </c>
      <c r="AJ340" s="25">
        <f t="shared" si="59"/>
        <v>0</v>
      </c>
      <c r="AK340" s="25">
        <f t="shared" si="60"/>
        <v>0</v>
      </c>
      <c r="AL340" s="39" t="e">
        <f>'Inhalation-Haz-Values'!$C$2/H340</f>
        <v>#DIV/0!</v>
      </c>
      <c r="AM340" s="39" t="e">
        <f>'Inhalation-Haz-Values'!$C$2/I340</f>
        <v>#DIV/0!</v>
      </c>
      <c r="AN340" s="39" t="e">
        <f>'Inhalation-Haz-Values'!$C$2/J340</f>
        <v>#DIV/0!</v>
      </c>
      <c r="AO340" s="39" t="e">
        <f>'Inhalation-Haz-Values'!$C$2/K340</f>
        <v>#DIV/0!</v>
      </c>
      <c r="AP340" s="39" t="e">
        <f>'Inhalation-Haz-Values'!$C$2/L340</f>
        <v>#DIV/0!</v>
      </c>
      <c r="AQ340" s="39" t="e">
        <f>'Inhalation-Haz-Values'!$C$2/M340</f>
        <v>#DIV/0!</v>
      </c>
      <c r="AR340" s="39" t="e">
        <f>'Inhalation-Haz-Values'!$C$2/N340</f>
        <v>#DIV/0!</v>
      </c>
      <c r="AS340" s="39" t="e">
        <f>'Inhalation-Haz-Values'!$C$2/O340</f>
        <v>#DIV/0!</v>
      </c>
      <c r="AT340" s="39" t="e">
        <f>'Inhalation-Haz-Values'!$C$2/P340</f>
        <v>#DIV/0!</v>
      </c>
      <c r="AU340" s="39" t="e">
        <f>'Inhalation-Haz-Values'!$C$2/Q340</f>
        <v>#DIV/0!</v>
      </c>
      <c r="AV340" s="39" t="e">
        <f>'Inhalation-Haz-Values'!$C$3/R340</f>
        <v>#DIV/0!</v>
      </c>
      <c r="AW340" s="39" t="e">
        <f>'Inhalation-Haz-Values'!$C$3/S340</f>
        <v>#DIV/0!</v>
      </c>
      <c r="AX340" s="39" t="e">
        <f>'Inhalation-Haz-Values'!$C$3/T340</f>
        <v>#DIV/0!</v>
      </c>
      <c r="AY340" s="39" t="e">
        <f>'Inhalation-Haz-Values'!$C$3/U340</f>
        <v>#DIV/0!</v>
      </c>
      <c r="AZ340" s="39" t="e">
        <f>'Inhalation-Haz-Values'!$C$3/V340</f>
        <v>#DIV/0!</v>
      </c>
      <c r="BA340" s="39" t="e">
        <f>'Inhalation-Haz-Values'!$C$3/W340</f>
        <v>#DIV/0!</v>
      </c>
      <c r="BB340" s="39" t="e">
        <f>'Inhalation-Haz-Values'!$C$3/X340</f>
        <v>#DIV/0!</v>
      </c>
      <c r="BC340" s="39" t="e">
        <f>'Inhalation-Haz-Values'!$C$3/Y340</f>
        <v>#DIV/0!</v>
      </c>
      <c r="BD340" s="39" t="e">
        <f>'Inhalation-Haz-Values'!$C$3/Z340</f>
        <v>#DIV/0!</v>
      </c>
      <c r="BE340" s="39" t="e">
        <f>'Inhalation-Haz-Values'!$C$3/AA340</f>
        <v>#DIV/0!</v>
      </c>
      <c r="BF340" s="39">
        <f>AB340*'Inhalation-Haz-Values'!$D$4</f>
        <v>0</v>
      </c>
      <c r="BG340" s="39">
        <f>AC340*'Inhalation-Haz-Values'!$D$4</f>
        <v>0</v>
      </c>
      <c r="BH340" s="39">
        <f>AD340*'Inhalation-Haz-Values'!$D$4</f>
        <v>0</v>
      </c>
      <c r="BI340" s="39">
        <f>AE340*'Inhalation-Haz-Values'!$D$4</f>
        <v>0</v>
      </c>
      <c r="BJ340" s="39">
        <f>AF340*'Inhalation-Haz-Values'!$D$4</f>
        <v>0</v>
      </c>
      <c r="BK340" s="39">
        <f>AG340*'Inhalation-Haz-Values'!$D$4</f>
        <v>0</v>
      </c>
      <c r="BL340" s="39">
        <f>AH340*'Inhalation-Haz-Values'!$D$4</f>
        <v>0</v>
      </c>
      <c r="BM340" s="39">
        <f>AI340*'Inhalation-Haz-Values'!$D$4</f>
        <v>0</v>
      </c>
      <c r="BN340" s="39">
        <f>AJ340*'Inhalation-Haz-Values'!$D$4</f>
        <v>0</v>
      </c>
      <c r="BO340" s="39">
        <f>AK340*'Inhalation-Haz-Values'!$D$4</f>
        <v>0</v>
      </c>
    </row>
    <row r="341" spans="1:67" s="23" customFormat="1" ht="14.45" customHeight="1" x14ac:dyDescent="0.25">
      <c r="A341" s="94" t="s">
        <v>187</v>
      </c>
      <c r="B341" s="94" t="s">
        <v>209</v>
      </c>
      <c r="C341" s="94" t="s">
        <v>210</v>
      </c>
      <c r="D341" s="94">
        <v>2018</v>
      </c>
      <c r="E341" s="94">
        <v>2016</v>
      </c>
      <c r="F341" s="94" t="s">
        <v>134</v>
      </c>
      <c r="G341" s="94" t="s">
        <v>127</v>
      </c>
      <c r="H341" s="25">
        <v>9.9900000000000001E-8</v>
      </c>
      <c r="I341" s="25">
        <v>0</v>
      </c>
      <c r="J341" s="25">
        <v>0</v>
      </c>
      <c r="K341" s="25">
        <v>0</v>
      </c>
      <c r="L341" s="25">
        <v>0</v>
      </c>
      <c r="M341" s="25">
        <v>0</v>
      </c>
      <c r="N341" s="25">
        <v>0</v>
      </c>
      <c r="O341" s="25">
        <v>0</v>
      </c>
      <c r="P341" s="25">
        <v>0</v>
      </c>
      <c r="Q341" s="25">
        <v>0</v>
      </c>
      <c r="R341" s="25">
        <v>1.2099999999999999E-5</v>
      </c>
      <c r="S341" s="25">
        <v>4.87E-6</v>
      </c>
      <c r="T341" s="25">
        <v>2.7499999999999999E-6</v>
      </c>
      <c r="U341" s="25">
        <v>1.9400000000000001E-6</v>
      </c>
      <c r="V341" s="25">
        <v>8.9800000000000002E-7</v>
      </c>
      <c r="W341" s="25">
        <v>3.6599999999999997E-8</v>
      </c>
      <c r="X341" s="25">
        <v>1.8699999999999999E-8</v>
      </c>
      <c r="Y341" s="25">
        <v>4.0499999999999999E-9</v>
      </c>
      <c r="Z341" s="25">
        <v>1.2799999999999999E-9</v>
      </c>
      <c r="AA341" s="25">
        <v>4.1300000000000002E-10</v>
      </c>
      <c r="AB341" s="25">
        <f t="shared" si="51"/>
        <v>4.8974069529652345E-2</v>
      </c>
      <c r="AC341" s="25">
        <f t="shared" si="52"/>
        <v>1.9711051124744378E-2</v>
      </c>
      <c r="AD341" s="25">
        <f t="shared" si="53"/>
        <v>1.1130470347648263E-2</v>
      </c>
      <c r="AE341" s="25">
        <f t="shared" si="54"/>
        <v>7.8520408997955014E-3</v>
      </c>
      <c r="AF341" s="25">
        <f t="shared" si="55"/>
        <v>3.6346044989775052E-3</v>
      </c>
      <c r="AG341" s="25">
        <f t="shared" si="56"/>
        <v>1.4813644171779138E-4</v>
      </c>
      <c r="AH341" s="25">
        <f t="shared" si="57"/>
        <v>7.5687198364008171E-5</v>
      </c>
      <c r="AI341" s="25">
        <f t="shared" si="58"/>
        <v>1.6392147239263806E-5</v>
      </c>
      <c r="AJ341" s="25">
        <f t="shared" si="59"/>
        <v>5.1807280163599181E-6</v>
      </c>
      <c r="AK341" s="25">
        <f t="shared" si="60"/>
        <v>1.6715942740286299E-6</v>
      </c>
      <c r="AL341" s="39">
        <f>'Inhalation-Haz-Values'!$C$2/H341</f>
        <v>24224224.224224225</v>
      </c>
      <c r="AM341" s="39" t="e">
        <f>'Inhalation-Haz-Values'!$C$2/I341</f>
        <v>#DIV/0!</v>
      </c>
      <c r="AN341" s="39" t="e">
        <f>'Inhalation-Haz-Values'!$C$2/J341</f>
        <v>#DIV/0!</v>
      </c>
      <c r="AO341" s="39" t="e">
        <f>'Inhalation-Haz-Values'!$C$2/K341</f>
        <v>#DIV/0!</v>
      </c>
      <c r="AP341" s="39" t="e">
        <f>'Inhalation-Haz-Values'!$C$2/L341</f>
        <v>#DIV/0!</v>
      </c>
      <c r="AQ341" s="39" t="e">
        <f>'Inhalation-Haz-Values'!$C$2/M341</f>
        <v>#DIV/0!</v>
      </c>
      <c r="AR341" s="39" t="e">
        <f>'Inhalation-Haz-Values'!$C$2/N341</f>
        <v>#DIV/0!</v>
      </c>
      <c r="AS341" s="39" t="e">
        <f>'Inhalation-Haz-Values'!$C$2/O341</f>
        <v>#DIV/0!</v>
      </c>
      <c r="AT341" s="39" t="e">
        <f>'Inhalation-Haz-Values'!$C$2/P341</f>
        <v>#DIV/0!</v>
      </c>
      <c r="AU341" s="39" t="e">
        <f>'Inhalation-Haz-Values'!$C$2/Q341</f>
        <v>#DIV/0!</v>
      </c>
      <c r="AV341" s="39">
        <f>'Inhalation-Haz-Values'!$C$3/R341</f>
        <v>429752.0661157025</v>
      </c>
      <c r="AW341" s="39">
        <f>'Inhalation-Haz-Values'!$C$3/S341</f>
        <v>1067761.8069815196</v>
      </c>
      <c r="AX341" s="39">
        <f>'Inhalation-Haz-Values'!$C$3/T341</f>
        <v>1890909.0909090911</v>
      </c>
      <c r="AY341" s="39">
        <f>'Inhalation-Haz-Values'!$C$3/U341</f>
        <v>2680412.3711340209</v>
      </c>
      <c r="AZ341" s="39">
        <f>'Inhalation-Haz-Values'!$C$3/V341</f>
        <v>5790645.8797327392</v>
      </c>
      <c r="BA341" s="39">
        <f>'Inhalation-Haz-Values'!$C$3/W341</f>
        <v>142076502.73224047</v>
      </c>
      <c r="BB341" s="39">
        <f>'Inhalation-Haz-Values'!$C$3/X341</f>
        <v>278074866.31016046</v>
      </c>
      <c r="BC341" s="39">
        <f>'Inhalation-Haz-Values'!$C$3/Y341</f>
        <v>1283950617.2839508</v>
      </c>
      <c r="BD341" s="39">
        <f>'Inhalation-Haz-Values'!$C$3/Z341</f>
        <v>4062500000.0000005</v>
      </c>
      <c r="BE341" s="39">
        <f>'Inhalation-Haz-Values'!$C$3/AA341</f>
        <v>12590799031.476997</v>
      </c>
      <c r="BF341" s="39">
        <f>AB341*'Inhalation-Haz-Values'!$D$4</f>
        <v>3.4771589366053162E-7</v>
      </c>
      <c r="BG341" s="39">
        <f>AC341*'Inhalation-Haz-Values'!$D$4</f>
        <v>1.3994846298568508E-7</v>
      </c>
      <c r="BH341" s="39">
        <f>AD341*'Inhalation-Haz-Values'!$D$4</f>
        <v>7.902633946830266E-8</v>
      </c>
      <c r="BI341" s="39">
        <f>AE341*'Inhalation-Haz-Values'!$D$4</f>
        <v>5.5749490388548058E-8</v>
      </c>
      <c r="BJ341" s="39">
        <f>AF341*'Inhalation-Haz-Values'!$D$4</f>
        <v>2.5805691942740286E-8</v>
      </c>
      <c r="BK341" s="39">
        <f>AG341*'Inhalation-Haz-Values'!$D$4</f>
        <v>1.0517687361963187E-9</v>
      </c>
      <c r="BL341" s="39">
        <f>AH341*'Inhalation-Haz-Values'!$D$4</f>
        <v>5.3737910838445797E-10</v>
      </c>
      <c r="BM341" s="39">
        <f>AI341*'Inhalation-Haz-Values'!$D$4</f>
        <v>1.1638424539877302E-10</v>
      </c>
      <c r="BN341" s="39">
        <f>AJ341*'Inhalation-Haz-Values'!$D$4</f>
        <v>3.6783168916155417E-11</v>
      </c>
      <c r="BO341" s="39">
        <f>AK341*'Inhalation-Haz-Values'!$D$4</f>
        <v>1.1868319345603273E-11</v>
      </c>
    </row>
    <row r="342" spans="1:67" s="23" customFormat="1" x14ac:dyDescent="0.25">
      <c r="A342" s="94" t="s">
        <v>187</v>
      </c>
      <c r="B342" s="94" t="s">
        <v>209</v>
      </c>
      <c r="C342" s="94" t="s">
        <v>210</v>
      </c>
      <c r="D342" s="94">
        <v>2018</v>
      </c>
      <c r="E342" s="94">
        <v>2016</v>
      </c>
      <c r="F342" s="94" t="s">
        <v>137</v>
      </c>
      <c r="G342" s="94" t="s">
        <v>127</v>
      </c>
      <c r="H342" s="25">
        <v>9.9900000000000001E-8</v>
      </c>
      <c r="I342" s="25">
        <v>0</v>
      </c>
      <c r="J342" s="25">
        <v>0</v>
      </c>
      <c r="K342" s="25">
        <v>0</v>
      </c>
      <c r="L342" s="25">
        <v>0</v>
      </c>
      <c r="M342" s="25">
        <v>0</v>
      </c>
      <c r="N342" s="25">
        <v>0</v>
      </c>
      <c r="O342" s="25">
        <v>0</v>
      </c>
      <c r="P342" s="25">
        <v>0</v>
      </c>
      <c r="Q342" s="25">
        <v>0</v>
      </c>
      <c r="R342" s="25">
        <v>1.2099999999999999E-5</v>
      </c>
      <c r="S342" s="25">
        <v>4.87E-6</v>
      </c>
      <c r="T342" s="25">
        <v>2.7499999999999999E-6</v>
      </c>
      <c r="U342" s="25">
        <v>1.9400000000000001E-6</v>
      </c>
      <c r="V342" s="25">
        <v>8.9800000000000002E-7</v>
      </c>
      <c r="W342" s="25">
        <v>3.6599999999999997E-8</v>
      </c>
      <c r="X342" s="25">
        <v>1.8699999999999999E-8</v>
      </c>
      <c r="Y342" s="25">
        <v>4.0499999999999999E-9</v>
      </c>
      <c r="Z342" s="25">
        <v>1.2799999999999999E-9</v>
      </c>
      <c r="AA342" s="25">
        <v>4.1300000000000002E-10</v>
      </c>
      <c r="AB342" s="25">
        <f t="shared" si="51"/>
        <v>4.8974069529652345E-2</v>
      </c>
      <c r="AC342" s="25">
        <f t="shared" si="52"/>
        <v>1.9711051124744378E-2</v>
      </c>
      <c r="AD342" s="25">
        <f t="shared" si="53"/>
        <v>1.1130470347648263E-2</v>
      </c>
      <c r="AE342" s="25">
        <f t="shared" si="54"/>
        <v>7.8520408997955014E-3</v>
      </c>
      <c r="AF342" s="25">
        <f t="shared" si="55"/>
        <v>3.6346044989775052E-3</v>
      </c>
      <c r="AG342" s="25">
        <f t="shared" si="56"/>
        <v>1.4813644171779138E-4</v>
      </c>
      <c r="AH342" s="25">
        <f t="shared" si="57"/>
        <v>7.5687198364008171E-5</v>
      </c>
      <c r="AI342" s="25">
        <f t="shared" si="58"/>
        <v>1.6392147239263806E-5</v>
      </c>
      <c r="AJ342" s="25">
        <f t="shared" si="59"/>
        <v>5.1807280163599181E-6</v>
      </c>
      <c r="AK342" s="25">
        <f t="shared" si="60"/>
        <v>1.6715942740286299E-6</v>
      </c>
      <c r="AL342" s="39">
        <f>'Inhalation-Haz-Values'!$C$2/H342</f>
        <v>24224224.224224225</v>
      </c>
      <c r="AM342" s="39" t="e">
        <f>'Inhalation-Haz-Values'!$C$2/I342</f>
        <v>#DIV/0!</v>
      </c>
      <c r="AN342" s="39" t="e">
        <f>'Inhalation-Haz-Values'!$C$2/J342</f>
        <v>#DIV/0!</v>
      </c>
      <c r="AO342" s="39" t="e">
        <f>'Inhalation-Haz-Values'!$C$2/K342</f>
        <v>#DIV/0!</v>
      </c>
      <c r="AP342" s="39" t="e">
        <f>'Inhalation-Haz-Values'!$C$2/L342</f>
        <v>#DIV/0!</v>
      </c>
      <c r="AQ342" s="39" t="e">
        <f>'Inhalation-Haz-Values'!$C$2/M342</f>
        <v>#DIV/0!</v>
      </c>
      <c r="AR342" s="39" t="e">
        <f>'Inhalation-Haz-Values'!$C$2/N342</f>
        <v>#DIV/0!</v>
      </c>
      <c r="AS342" s="39" t="e">
        <f>'Inhalation-Haz-Values'!$C$2/O342</f>
        <v>#DIV/0!</v>
      </c>
      <c r="AT342" s="39" t="e">
        <f>'Inhalation-Haz-Values'!$C$2/P342</f>
        <v>#DIV/0!</v>
      </c>
      <c r="AU342" s="39" t="e">
        <f>'Inhalation-Haz-Values'!$C$2/Q342</f>
        <v>#DIV/0!</v>
      </c>
      <c r="AV342" s="39">
        <f>'Inhalation-Haz-Values'!$C$3/R342</f>
        <v>429752.0661157025</v>
      </c>
      <c r="AW342" s="39">
        <f>'Inhalation-Haz-Values'!$C$3/S342</f>
        <v>1067761.8069815196</v>
      </c>
      <c r="AX342" s="39">
        <f>'Inhalation-Haz-Values'!$C$3/T342</f>
        <v>1890909.0909090911</v>
      </c>
      <c r="AY342" s="39">
        <f>'Inhalation-Haz-Values'!$C$3/U342</f>
        <v>2680412.3711340209</v>
      </c>
      <c r="AZ342" s="39">
        <f>'Inhalation-Haz-Values'!$C$3/V342</f>
        <v>5790645.8797327392</v>
      </c>
      <c r="BA342" s="39">
        <f>'Inhalation-Haz-Values'!$C$3/W342</f>
        <v>142076502.73224047</v>
      </c>
      <c r="BB342" s="39">
        <f>'Inhalation-Haz-Values'!$C$3/X342</f>
        <v>278074866.31016046</v>
      </c>
      <c r="BC342" s="39">
        <f>'Inhalation-Haz-Values'!$C$3/Y342</f>
        <v>1283950617.2839508</v>
      </c>
      <c r="BD342" s="39">
        <f>'Inhalation-Haz-Values'!$C$3/Z342</f>
        <v>4062500000.0000005</v>
      </c>
      <c r="BE342" s="39">
        <f>'Inhalation-Haz-Values'!$C$3/AA342</f>
        <v>12590799031.476997</v>
      </c>
      <c r="BF342" s="39">
        <f>AB342*'Inhalation-Haz-Values'!$D$4</f>
        <v>3.4771589366053162E-7</v>
      </c>
      <c r="BG342" s="39">
        <f>AC342*'Inhalation-Haz-Values'!$D$4</f>
        <v>1.3994846298568508E-7</v>
      </c>
      <c r="BH342" s="39">
        <f>AD342*'Inhalation-Haz-Values'!$D$4</f>
        <v>7.902633946830266E-8</v>
      </c>
      <c r="BI342" s="39">
        <f>AE342*'Inhalation-Haz-Values'!$D$4</f>
        <v>5.5749490388548058E-8</v>
      </c>
      <c r="BJ342" s="39">
        <f>AF342*'Inhalation-Haz-Values'!$D$4</f>
        <v>2.5805691942740286E-8</v>
      </c>
      <c r="BK342" s="39">
        <f>AG342*'Inhalation-Haz-Values'!$D$4</f>
        <v>1.0517687361963187E-9</v>
      </c>
      <c r="BL342" s="39">
        <f>AH342*'Inhalation-Haz-Values'!$D$4</f>
        <v>5.3737910838445797E-10</v>
      </c>
      <c r="BM342" s="39">
        <f>AI342*'Inhalation-Haz-Values'!$D$4</f>
        <v>1.1638424539877302E-10</v>
      </c>
      <c r="BN342" s="39">
        <f>AJ342*'Inhalation-Haz-Values'!$D$4</f>
        <v>3.6783168916155417E-11</v>
      </c>
      <c r="BO342" s="39">
        <f>AK342*'Inhalation-Haz-Values'!$D$4</f>
        <v>1.1868319345603273E-11</v>
      </c>
    </row>
    <row r="343" spans="1:67" s="23" customFormat="1" ht="14.45" customHeight="1" x14ac:dyDescent="0.25">
      <c r="A343" s="94" t="s">
        <v>187</v>
      </c>
      <c r="B343" s="94" t="s">
        <v>209</v>
      </c>
      <c r="C343" s="94" t="s">
        <v>210</v>
      </c>
      <c r="D343" s="94">
        <v>2018</v>
      </c>
      <c r="E343" s="94">
        <v>2016</v>
      </c>
      <c r="F343" s="94" t="s">
        <v>138</v>
      </c>
      <c r="G343" s="94" t="s">
        <v>127</v>
      </c>
      <c r="H343" s="25">
        <v>0</v>
      </c>
      <c r="I343" s="25">
        <v>0</v>
      </c>
      <c r="J343" s="25">
        <v>0</v>
      </c>
      <c r="K343" s="25">
        <v>0</v>
      </c>
      <c r="L343" s="25">
        <v>0</v>
      </c>
      <c r="M343" s="25">
        <v>0</v>
      </c>
      <c r="N343" s="25">
        <v>0</v>
      </c>
      <c r="O343" s="25">
        <v>0</v>
      </c>
      <c r="P343" s="25">
        <v>0</v>
      </c>
      <c r="Q343" s="25">
        <v>0</v>
      </c>
      <c r="R343" s="25">
        <v>0</v>
      </c>
      <c r="S343" s="25">
        <v>0</v>
      </c>
      <c r="T343" s="25">
        <v>0</v>
      </c>
      <c r="U343" s="25">
        <v>0</v>
      </c>
      <c r="V343" s="25">
        <v>0</v>
      </c>
      <c r="W343" s="25">
        <v>0</v>
      </c>
      <c r="X343" s="25">
        <v>0</v>
      </c>
      <c r="Y343" s="25">
        <v>0</v>
      </c>
      <c r="Z343" s="25">
        <v>0</v>
      </c>
      <c r="AA343" s="25">
        <v>0</v>
      </c>
      <c r="AB343" s="25">
        <f t="shared" si="51"/>
        <v>0</v>
      </c>
      <c r="AC343" s="25">
        <f t="shared" si="52"/>
        <v>0</v>
      </c>
      <c r="AD343" s="25">
        <f t="shared" si="53"/>
        <v>0</v>
      </c>
      <c r="AE343" s="25">
        <f t="shared" si="54"/>
        <v>0</v>
      </c>
      <c r="AF343" s="25">
        <f t="shared" si="55"/>
        <v>0</v>
      </c>
      <c r="AG343" s="25">
        <f t="shared" si="56"/>
        <v>0</v>
      </c>
      <c r="AH343" s="25">
        <f t="shared" si="57"/>
        <v>0</v>
      </c>
      <c r="AI343" s="25">
        <f t="shared" si="58"/>
        <v>0</v>
      </c>
      <c r="AJ343" s="25">
        <f t="shared" si="59"/>
        <v>0</v>
      </c>
      <c r="AK343" s="25">
        <f t="shared" si="60"/>
        <v>0</v>
      </c>
      <c r="AL343" s="39" t="e">
        <f>'Inhalation-Haz-Values'!$C$2/H343</f>
        <v>#DIV/0!</v>
      </c>
      <c r="AM343" s="39" t="e">
        <f>'Inhalation-Haz-Values'!$C$2/I343</f>
        <v>#DIV/0!</v>
      </c>
      <c r="AN343" s="39" t="e">
        <f>'Inhalation-Haz-Values'!$C$2/J343</f>
        <v>#DIV/0!</v>
      </c>
      <c r="AO343" s="39" t="e">
        <f>'Inhalation-Haz-Values'!$C$2/K343</f>
        <v>#DIV/0!</v>
      </c>
      <c r="AP343" s="39" t="e">
        <f>'Inhalation-Haz-Values'!$C$2/L343</f>
        <v>#DIV/0!</v>
      </c>
      <c r="AQ343" s="39" t="e">
        <f>'Inhalation-Haz-Values'!$C$2/M343</f>
        <v>#DIV/0!</v>
      </c>
      <c r="AR343" s="39" t="e">
        <f>'Inhalation-Haz-Values'!$C$2/N343</f>
        <v>#DIV/0!</v>
      </c>
      <c r="AS343" s="39" t="e">
        <f>'Inhalation-Haz-Values'!$C$2/O343</f>
        <v>#DIV/0!</v>
      </c>
      <c r="AT343" s="39" t="e">
        <f>'Inhalation-Haz-Values'!$C$2/P343</f>
        <v>#DIV/0!</v>
      </c>
      <c r="AU343" s="39" t="e">
        <f>'Inhalation-Haz-Values'!$C$2/Q343</f>
        <v>#DIV/0!</v>
      </c>
      <c r="AV343" s="39" t="e">
        <f>'Inhalation-Haz-Values'!$C$3/R343</f>
        <v>#DIV/0!</v>
      </c>
      <c r="AW343" s="39" t="e">
        <f>'Inhalation-Haz-Values'!$C$3/S343</f>
        <v>#DIV/0!</v>
      </c>
      <c r="AX343" s="39" t="e">
        <f>'Inhalation-Haz-Values'!$C$3/T343</f>
        <v>#DIV/0!</v>
      </c>
      <c r="AY343" s="39" t="e">
        <f>'Inhalation-Haz-Values'!$C$3/U343</f>
        <v>#DIV/0!</v>
      </c>
      <c r="AZ343" s="39" t="e">
        <f>'Inhalation-Haz-Values'!$C$3/V343</f>
        <v>#DIV/0!</v>
      </c>
      <c r="BA343" s="39" t="e">
        <f>'Inhalation-Haz-Values'!$C$3/W343</f>
        <v>#DIV/0!</v>
      </c>
      <c r="BB343" s="39" t="e">
        <f>'Inhalation-Haz-Values'!$C$3/X343</f>
        <v>#DIV/0!</v>
      </c>
      <c r="BC343" s="39" t="e">
        <f>'Inhalation-Haz-Values'!$C$3/Y343</f>
        <v>#DIV/0!</v>
      </c>
      <c r="BD343" s="39" t="e">
        <f>'Inhalation-Haz-Values'!$C$3/Z343</f>
        <v>#DIV/0!</v>
      </c>
      <c r="BE343" s="39" t="e">
        <f>'Inhalation-Haz-Values'!$C$3/AA343</f>
        <v>#DIV/0!</v>
      </c>
      <c r="BF343" s="39">
        <f>AB343*'Inhalation-Haz-Values'!$D$4</f>
        <v>0</v>
      </c>
      <c r="BG343" s="39">
        <f>AC343*'Inhalation-Haz-Values'!$D$4</f>
        <v>0</v>
      </c>
      <c r="BH343" s="39">
        <f>AD343*'Inhalation-Haz-Values'!$D$4</f>
        <v>0</v>
      </c>
      <c r="BI343" s="39">
        <f>AE343*'Inhalation-Haz-Values'!$D$4</f>
        <v>0</v>
      </c>
      <c r="BJ343" s="39">
        <f>AF343*'Inhalation-Haz-Values'!$D$4</f>
        <v>0</v>
      </c>
      <c r="BK343" s="39">
        <f>AG343*'Inhalation-Haz-Values'!$D$4</f>
        <v>0</v>
      </c>
      <c r="BL343" s="39">
        <f>AH343*'Inhalation-Haz-Values'!$D$4</f>
        <v>0</v>
      </c>
      <c r="BM343" s="39">
        <f>AI343*'Inhalation-Haz-Values'!$D$4</f>
        <v>0</v>
      </c>
      <c r="BN343" s="39">
        <f>AJ343*'Inhalation-Haz-Values'!$D$4</f>
        <v>0</v>
      </c>
      <c r="BO343" s="39">
        <f>AK343*'Inhalation-Haz-Values'!$D$4</f>
        <v>0</v>
      </c>
    </row>
    <row r="344" spans="1:67" s="23" customFormat="1" x14ac:dyDescent="0.25">
      <c r="A344" s="94" t="s">
        <v>187</v>
      </c>
      <c r="B344" s="94" t="s">
        <v>209</v>
      </c>
      <c r="C344" s="94" t="s">
        <v>210</v>
      </c>
      <c r="D344" s="94">
        <v>2020</v>
      </c>
      <c r="E344" s="94">
        <v>2019</v>
      </c>
      <c r="F344" s="94" t="s">
        <v>134</v>
      </c>
      <c r="G344" s="94" t="s">
        <v>127</v>
      </c>
      <c r="H344" s="25">
        <v>9.9599999999999995E-9</v>
      </c>
      <c r="I344" s="25">
        <v>0</v>
      </c>
      <c r="J344" s="25">
        <v>0</v>
      </c>
      <c r="K344" s="25">
        <v>0</v>
      </c>
      <c r="L344" s="25">
        <v>0</v>
      </c>
      <c r="M344" s="25">
        <v>0</v>
      </c>
      <c r="N344" s="25">
        <v>0</v>
      </c>
      <c r="O344" s="25">
        <v>0</v>
      </c>
      <c r="P344" s="25">
        <v>0</v>
      </c>
      <c r="Q344" s="25">
        <v>0</v>
      </c>
      <c r="R344" s="25">
        <v>1.63E-5</v>
      </c>
      <c r="S344" s="25">
        <v>6.3999999999999997E-6</v>
      </c>
      <c r="T344" s="25">
        <v>3.4599999999999999E-6</v>
      </c>
      <c r="U344" s="25">
        <v>2.5299999999999999E-6</v>
      </c>
      <c r="V344" s="25">
        <v>1.17E-6</v>
      </c>
      <c r="W344" s="25">
        <v>4.4199999999999999E-8</v>
      </c>
      <c r="X344" s="25">
        <v>2.44E-8</v>
      </c>
      <c r="Y344" s="25">
        <v>5.1300000000000003E-9</v>
      </c>
      <c r="Z344" s="25">
        <v>1.62E-9</v>
      </c>
      <c r="AA344" s="25">
        <v>5.2400000000000005E-10</v>
      </c>
      <c r="AB344" s="25">
        <f t="shared" si="51"/>
        <v>6.5973333333333328E-2</v>
      </c>
      <c r="AC344" s="25">
        <f t="shared" si="52"/>
        <v>2.5903640081799587E-2</v>
      </c>
      <c r="AD344" s="25">
        <f t="shared" si="53"/>
        <v>1.4004155419222904E-2</v>
      </c>
      <c r="AE344" s="25">
        <f t="shared" si="54"/>
        <v>1.0240032719836402E-2</v>
      </c>
      <c r="AF344" s="25">
        <f t="shared" si="55"/>
        <v>4.7355092024539882E-3</v>
      </c>
      <c r="AG344" s="25">
        <f t="shared" si="56"/>
        <v>1.7889701431492838E-4</v>
      </c>
      <c r="AH344" s="25">
        <f t="shared" si="57"/>
        <v>9.8757627811860932E-5</v>
      </c>
      <c r="AI344" s="25">
        <f t="shared" si="58"/>
        <v>2.0763386503067484E-5</v>
      </c>
      <c r="AJ344" s="25">
        <f t="shared" si="59"/>
        <v>6.5568588957055204E-6</v>
      </c>
      <c r="AK344" s="25">
        <f t="shared" si="60"/>
        <v>2.1208605316973419E-6</v>
      </c>
      <c r="AL344" s="39">
        <f>'Inhalation-Haz-Values'!$C$2/H344</f>
        <v>242971887.55020082</v>
      </c>
      <c r="AM344" s="39" t="e">
        <f>'Inhalation-Haz-Values'!$C$2/I344</f>
        <v>#DIV/0!</v>
      </c>
      <c r="AN344" s="39" t="e">
        <f>'Inhalation-Haz-Values'!$C$2/J344</f>
        <v>#DIV/0!</v>
      </c>
      <c r="AO344" s="39" t="e">
        <f>'Inhalation-Haz-Values'!$C$2/K344</f>
        <v>#DIV/0!</v>
      </c>
      <c r="AP344" s="39" t="e">
        <f>'Inhalation-Haz-Values'!$C$2/L344</f>
        <v>#DIV/0!</v>
      </c>
      <c r="AQ344" s="39" t="e">
        <f>'Inhalation-Haz-Values'!$C$2/M344</f>
        <v>#DIV/0!</v>
      </c>
      <c r="AR344" s="39" t="e">
        <f>'Inhalation-Haz-Values'!$C$2/N344</f>
        <v>#DIV/0!</v>
      </c>
      <c r="AS344" s="39" t="e">
        <f>'Inhalation-Haz-Values'!$C$2/O344</f>
        <v>#DIV/0!</v>
      </c>
      <c r="AT344" s="39" t="e">
        <f>'Inhalation-Haz-Values'!$C$2/P344</f>
        <v>#DIV/0!</v>
      </c>
      <c r="AU344" s="39" t="e">
        <f>'Inhalation-Haz-Values'!$C$2/Q344</f>
        <v>#DIV/0!</v>
      </c>
      <c r="AV344" s="39">
        <f>'Inhalation-Haz-Values'!$C$3/R344</f>
        <v>319018.40490797546</v>
      </c>
      <c r="AW344" s="39">
        <f>'Inhalation-Haz-Values'!$C$3/S344</f>
        <v>812500.00000000012</v>
      </c>
      <c r="AX344" s="39">
        <f>'Inhalation-Haz-Values'!$C$3/T344</f>
        <v>1502890.1734104047</v>
      </c>
      <c r="AY344" s="39">
        <f>'Inhalation-Haz-Values'!$C$3/U344</f>
        <v>2055335.9683794468</v>
      </c>
      <c r="AZ344" s="39">
        <f>'Inhalation-Haz-Values'!$C$3/V344</f>
        <v>4444444.444444445</v>
      </c>
      <c r="BA344" s="39">
        <f>'Inhalation-Haz-Values'!$C$3/W344</f>
        <v>117647058.82352942</v>
      </c>
      <c r="BB344" s="39">
        <f>'Inhalation-Haz-Values'!$C$3/X344</f>
        <v>213114754.09836066</v>
      </c>
      <c r="BC344" s="39">
        <f>'Inhalation-Haz-Values'!$C$3/Y344</f>
        <v>1013645224.1715399</v>
      </c>
      <c r="BD344" s="39">
        <f>'Inhalation-Haz-Values'!$C$3/Z344</f>
        <v>3209876543.2098765</v>
      </c>
      <c r="BE344" s="39">
        <f>'Inhalation-Haz-Values'!$C$3/AA344</f>
        <v>9923664122.1374035</v>
      </c>
      <c r="BF344" s="39">
        <f>AB344*'Inhalation-Haz-Values'!$D$4</f>
        <v>4.6841066666666663E-7</v>
      </c>
      <c r="BG344" s="39">
        <f>AC344*'Inhalation-Haz-Values'!$D$4</f>
        <v>1.8391584458077707E-7</v>
      </c>
      <c r="BH344" s="39">
        <f>AD344*'Inhalation-Haz-Values'!$D$4</f>
        <v>9.9429503476482616E-8</v>
      </c>
      <c r="BI344" s="39">
        <f>AE344*'Inhalation-Haz-Values'!$D$4</f>
        <v>7.2704232310838455E-8</v>
      </c>
      <c r="BJ344" s="39">
        <f>AF344*'Inhalation-Haz-Values'!$D$4</f>
        <v>3.3622115337423312E-8</v>
      </c>
      <c r="BK344" s="39">
        <f>AG344*'Inhalation-Haz-Values'!$D$4</f>
        <v>1.2701688016359914E-9</v>
      </c>
      <c r="BL344" s="39">
        <f>AH344*'Inhalation-Haz-Values'!$D$4</f>
        <v>7.0117915746421262E-10</v>
      </c>
      <c r="BM344" s="39">
        <f>AI344*'Inhalation-Haz-Values'!$D$4</f>
        <v>1.4742004417177914E-10</v>
      </c>
      <c r="BN344" s="39">
        <f>AJ344*'Inhalation-Haz-Values'!$D$4</f>
        <v>4.6553698159509192E-11</v>
      </c>
      <c r="BO344" s="39">
        <f>AK344*'Inhalation-Haz-Values'!$D$4</f>
        <v>1.5058109775051126E-11</v>
      </c>
    </row>
    <row r="345" spans="1:67" s="23" customFormat="1" ht="14.45" customHeight="1" x14ac:dyDescent="0.25">
      <c r="A345" s="94" t="s">
        <v>187</v>
      </c>
      <c r="B345" s="94" t="s">
        <v>209</v>
      </c>
      <c r="C345" s="94" t="s">
        <v>210</v>
      </c>
      <c r="D345" s="94">
        <v>2020</v>
      </c>
      <c r="E345" s="94">
        <v>2019</v>
      </c>
      <c r="F345" s="94" t="s">
        <v>137</v>
      </c>
      <c r="G345" s="94" t="s">
        <v>127</v>
      </c>
      <c r="H345" s="25">
        <v>9.9599999999999995E-9</v>
      </c>
      <c r="I345" s="25">
        <v>0</v>
      </c>
      <c r="J345" s="25">
        <v>0</v>
      </c>
      <c r="K345" s="25">
        <v>0</v>
      </c>
      <c r="L345" s="25">
        <v>0</v>
      </c>
      <c r="M345" s="25">
        <v>0</v>
      </c>
      <c r="N345" s="25">
        <v>0</v>
      </c>
      <c r="O345" s="25">
        <v>0</v>
      </c>
      <c r="P345" s="25">
        <v>0</v>
      </c>
      <c r="Q345" s="25">
        <v>0</v>
      </c>
      <c r="R345" s="25">
        <v>1.63E-5</v>
      </c>
      <c r="S345" s="25">
        <v>6.3999999999999997E-6</v>
      </c>
      <c r="T345" s="25">
        <v>3.4599999999999999E-6</v>
      </c>
      <c r="U345" s="25">
        <v>2.5299999999999999E-6</v>
      </c>
      <c r="V345" s="25">
        <v>1.17E-6</v>
      </c>
      <c r="W345" s="25">
        <v>4.4199999999999999E-8</v>
      </c>
      <c r="X345" s="25">
        <v>2.44E-8</v>
      </c>
      <c r="Y345" s="25">
        <v>5.1300000000000003E-9</v>
      </c>
      <c r="Z345" s="25">
        <v>1.62E-9</v>
      </c>
      <c r="AA345" s="25">
        <v>5.2400000000000005E-10</v>
      </c>
      <c r="AB345" s="25">
        <f t="shared" si="51"/>
        <v>6.5973333333333328E-2</v>
      </c>
      <c r="AC345" s="25">
        <f t="shared" si="52"/>
        <v>2.5903640081799587E-2</v>
      </c>
      <c r="AD345" s="25">
        <f t="shared" si="53"/>
        <v>1.4004155419222904E-2</v>
      </c>
      <c r="AE345" s="25">
        <f t="shared" si="54"/>
        <v>1.0240032719836402E-2</v>
      </c>
      <c r="AF345" s="25">
        <f t="shared" si="55"/>
        <v>4.7355092024539882E-3</v>
      </c>
      <c r="AG345" s="25">
        <f t="shared" si="56"/>
        <v>1.7889701431492838E-4</v>
      </c>
      <c r="AH345" s="25">
        <f t="shared" si="57"/>
        <v>9.8757627811860932E-5</v>
      </c>
      <c r="AI345" s="25">
        <f t="shared" si="58"/>
        <v>2.0763386503067484E-5</v>
      </c>
      <c r="AJ345" s="25">
        <f t="shared" si="59"/>
        <v>6.5568588957055204E-6</v>
      </c>
      <c r="AK345" s="25">
        <f t="shared" si="60"/>
        <v>2.1208605316973419E-6</v>
      </c>
      <c r="AL345" s="39">
        <f>'Inhalation-Haz-Values'!$C$2/H345</f>
        <v>242971887.55020082</v>
      </c>
      <c r="AM345" s="39" t="e">
        <f>'Inhalation-Haz-Values'!$C$2/I345</f>
        <v>#DIV/0!</v>
      </c>
      <c r="AN345" s="39" t="e">
        <f>'Inhalation-Haz-Values'!$C$2/J345</f>
        <v>#DIV/0!</v>
      </c>
      <c r="AO345" s="39" t="e">
        <f>'Inhalation-Haz-Values'!$C$2/K345</f>
        <v>#DIV/0!</v>
      </c>
      <c r="AP345" s="39" t="e">
        <f>'Inhalation-Haz-Values'!$C$2/L345</f>
        <v>#DIV/0!</v>
      </c>
      <c r="AQ345" s="39" t="e">
        <f>'Inhalation-Haz-Values'!$C$2/M345</f>
        <v>#DIV/0!</v>
      </c>
      <c r="AR345" s="39" t="e">
        <f>'Inhalation-Haz-Values'!$C$2/N345</f>
        <v>#DIV/0!</v>
      </c>
      <c r="AS345" s="39" t="e">
        <f>'Inhalation-Haz-Values'!$C$2/O345</f>
        <v>#DIV/0!</v>
      </c>
      <c r="AT345" s="39" t="e">
        <f>'Inhalation-Haz-Values'!$C$2/P345</f>
        <v>#DIV/0!</v>
      </c>
      <c r="AU345" s="39" t="e">
        <f>'Inhalation-Haz-Values'!$C$2/Q345</f>
        <v>#DIV/0!</v>
      </c>
      <c r="AV345" s="39">
        <f>'Inhalation-Haz-Values'!$C$3/R345</f>
        <v>319018.40490797546</v>
      </c>
      <c r="AW345" s="39">
        <f>'Inhalation-Haz-Values'!$C$3/S345</f>
        <v>812500.00000000012</v>
      </c>
      <c r="AX345" s="39">
        <f>'Inhalation-Haz-Values'!$C$3/T345</f>
        <v>1502890.1734104047</v>
      </c>
      <c r="AY345" s="39">
        <f>'Inhalation-Haz-Values'!$C$3/U345</f>
        <v>2055335.9683794468</v>
      </c>
      <c r="AZ345" s="39">
        <f>'Inhalation-Haz-Values'!$C$3/V345</f>
        <v>4444444.444444445</v>
      </c>
      <c r="BA345" s="39">
        <f>'Inhalation-Haz-Values'!$C$3/W345</f>
        <v>117647058.82352942</v>
      </c>
      <c r="BB345" s="39">
        <f>'Inhalation-Haz-Values'!$C$3/X345</f>
        <v>213114754.09836066</v>
      </c>
      <c r="BC345" s="39">
        <f>'Inhalation-Haz-Values'!$C$3/Y345</f>
        <v>1013645224.1715399</v>
      </c>
      <c r="BD345" s="39">
        <f>'Inhalation-Haz-Values'!$C$3/Z345</f>
        <v>3209876543.2098765</v>
      </c>
      <c r="BE345" s="39">
        <f>'Inhalation-Haz-Values'!$C$3/AA345</f>
        <v>9923664122.1374035</v>
      </c>
      <c r="BF345" s="39">
        <f>AB345*'Inhalation-Haz-Values'!$D$4</f>
        <v>4.6841066666666663E-7</v>
      </c>
      <c r="BG345" s="39">
        <f>AC345*'Inhalation-Haz-Values'!$D$4</f>
        <v>1.8391584458077707E-7</v>
      </c>
      <c r="BH345" s="39">
        <f>AD345*'Inhalation-Haz-Values'!$D$4</f>
        <v>9.9429503476482616E-8</v>
      </c>
      <c r="BI345" s="39">
        <f>AE345*'Inhalation-Haz-Values'!$D$4</f>
        <v>7.2704232310838455E-8</v>
      </c>
      <c r="BJ345" s="39">
        <f>AF345*'Inhalation-Haz-Values'!$D$4</f>
        <v>3.3622115337423312E-8</v>
      </c>
      <c r="BK345" s="39">
        <f>AG345*'Inhalation-Haz-Values'!$D$4</f>
        <v>1.2701688016359914E-9</v>
      </c>
      <c r="BL345" s="39">
        <f>AH345*'Inhalation-Haz-Values'!$D$4</f>
        <v>7.0117915746421262E-10</v>
      </c>
      <c r="BM345" s="39">
        <f>AI345*'Inhalation-Haz-Values'!$D$4</f>
        <v>1.4742004417177914E-10</v>
      </c>
      <c r="BN345" s="39">
        <f>AJ345*'Inhalation-Haz-Values'!$D$4</f>
        <v>4.6553698159509192E-11</v>
      </c>
      <c r="BO345" s="39">
        <f>AK345*'Inhalation-Haz-Values'!$D$4</f>
        <v>1.5058109775051126E-11</v>
      </c>
    </row>
    <row r="346" spans="1:67" s="23" customFormat="1" x14ac:dyDescent="0.25">
      <c r="A346" s="94" t="s">
        <v>187</v>
      </c>
      <c r="B346" s="94" t="s">
        <v>209</v>
      </c>
      <c r="C346" s="94" t="s">
        <v>210</v>
      </c>
      <c r="D346" s="94">
        <v>2020</v>
      </c>
      <c r="E346" s="94">
        <v>2019</v>
      </c>
      <c r="F346" s="94" t="s">
        <v>138</v>
      </c>
      <c r="G346" s="94" t="s">
        <v>127</v>
      </c>
      <c r="H346" s="25">
        <v>0</v>
      </c>
      <c r="I346" s="25">
        <v>0</v>
      </c>
      <c r="J346" s="25">
        <v>0</v>
      </c>
      <c r="K346" s="25">
        <v>0</v>
      </c>
      <c r="L346" s="25">
        <v>0</v>
      </c>
      <c r="M346" s="25">
        <v>0</v>
      </c>
      <c r="N346" s="25">
        <v>0</v>
      </c>
      <c r="O346" s="25">
        <v>0</v>
      </c>
      <c r="P346" s="25">
        <v>0</v>
      </c>
      <c r="Q346" s="25">
        <v>0</v>
      </c>
      <c r="R346" s="25">
        <v>0</v>
      </c>
      <c r="S346" s="25">
        <v>0</v>
      </c>
      <c r="T346" s="25">
        <v>0</v>
      </c>
      <c r="U346" s="25">
        <v>0</v>
      </c>
      <c r="V346" s="25">
        <v>0</v>
      </c>
      <c r="W346" s="25">
        <v>0</v>
      </c>
      <c r="X346" s="25">
        <v>0</v>
      </c>
      <c r="Y346" s="25">
        <v>0</v>
      </c>
      <c r="Z346" s="25">
        <v>0</v>
      </c>
      <c r="AA346" s="25">
        <v>0</v>
      </c>
      <c r="AB346" s="25">
        <f t="shared" si="51"/>
        <v>0</v>
      </c>
      <c r="AC346" s="25">
        <f t="shared" si="52"/>
        <v>0</v>
      </c>
      <c r="AD346" s="25">
        <f t="shared" si="53"/>
        <v>0</v>
      </c>
      <c r="AE346" s="25">
        <f t="shared" si="54"/>
        <v>0</v>
      </c>
      <c r="AF346" s="25">
        <f t="shared" si="55"/>
        <v>0</v>
      </c>
      <c r="AG346" s="25">
        <f t="shared" si="56"/>
        <v>0</v>
      </c>
      <c r="AH346" s="25">
        <f t="shared" si="57"/>
        <v>0</v>
      </c>
      <c r="AI346" s="25">
        <f t="shared" si="58"/>
        <v>0</v>
      </c>
      <c r="AJ346" s="25">
        <f t="shared" si="59"/>
        <v>0</v>
      </c>
      <c r="AK346" s="25">
        <f t="shared" si="60"/>
        <v>0</v>
      </c>
      <c r="AL346" s="39" t="e">
        <f>'Inhalation-Haz-Values'!$C$2/H346</f>
        <v>#DIV/0!</v>
      </c>
      <c r="AM346" s="39" t="e">
        <f>'Inhalation-Haz-Values'!$C$2/I346</f>
        <v>#DIV/0!</v>
      </c>
      <c r="AN346" s="39" t="e">
        <f>'Inhalation-Haz-Values'!$C$2/J346</f>
        <v>#DIV/0!</v>
      </c>
      <c r="AO346" s="39" t="e">
        <f>'Inhalation-Haz-Values'!$C$2/K346</f>
        <v>#DIV/0!</v>
      </c>
      <c r="AP346" s="39" t="e">
        <f>'Inhalation-Haz-Values'!$C$2/L346</f>
        <v>#DIV/0!</v>
      </c>
      <c r="AQ346" s="39" t="e">
        <f>'Inhalation-Haz-Values'!$C$2/M346</f>
        <v>#DIV/0!</v>
      </c>
      <c r="AR346" s="39" t="e">
        <f>'Inhalation-Haz-Values'!$C$2/N346</f>
        <v>#DIV/0!</v>
      </c>
      <c r="AS346" s="39" t="e">
        <f>'Inhalation-Haz-Values'!$C$2/O346</f>
        <v>#DIV/0!</v>
      </c>
      <c r="AT346" s="39" t="e">
        <f>'Inhalation-Haz-Values'!$C$2/P346</f>
        <v>#DIV/0!</v>
      </c>
      <c r="AU346" s="39" t="e">
        <f>'Inhalation-Haz-Values'!$C$2/Q346</f>
        <v>#DIV/0!</v>
      </c>
      <c r="AV346" s="39" t="e">
        <f>'Inhalation-Haz-Values'!$C$3/R346</f>
        <v>#DIV/0!</v>
      </c>
      <c r="AW346" s="39" t="e">
        <f>'Inhalation-Haz-Values'!$C$3/S346</f>
        <v>#DIV/0!</v>
      </c>
      <c r="AX346" s="39" t="e">
        <f>'Inhalation-Haz-Values'!$C$3/T346</f>
        <v>#DIV/0!</v>
      </c>
      <c r="AY346" s="39" t="e">
        <f>'Inhalation-Haz-Values'!$C$3/U346</f>
        <v>#DIV/0!</v>
      </c>
      <c r="AZ346" s="39" t="e">
        <f>'Inhalation-Haz-Values'!$C$3/V346</f>
        <v>#DIV/0!</v>
      </c>
      <c r="BA346" s="39" t="e">
        <f>'Inhalation-Haz-Values'!$C$3/W346</f>
        <v>#DIV/0!</v>
      </c>
      <c r="BB346" s="39" t="e">
        <f>'Inhalation-Haz-Values'!$C$3/X346</f>
        <v>#DIV/0!</v>
      </c>
      <c r="BC346" s="39" t="e">
        <f>'Inhalation-Haz-Values'!$C$3/Y346</f>
        <v>#DIV/0!</v>
      </c>
      <c r="BD346" s="39" t="e">
        <f>'Inhalation-Haz-Values'!$C$3/Z346</f>
        <v>#DIV/0!</v>
      </c>
      <c r="BE346" s="39" t="e">
        <f>'Inhalation-Haz-Values'!$C$3/AA346</f>
        <v>#DIV/0!</v>
      </c>
      <c r="BF346" s="39">
        <f>AB346*'Inhalation-Haz-Values'!$D$4</f>
        <v>0</v>
      </c>
      <c r="BG346" s="39">
        <f>AC346*'Inhalation-Haz-Values'!$D$4</f>
        <v>0</v>
      </c>
      <c r="BH346" s="39">
        <f>AD346*'Inhalation-Haz-Values'!$D$4</f>
        <v>0</v>
      </c>
      <c r="BI346" s="39">
        <f>AE346*'Inhalation-Haz-Values'!$D$4</f>
        <v>0</v>
      </c>
      <c r="BJ346" s="39">
        <f>AF346*'Inhalation-Haz-Values'!$D$4</f>
        <v>0</v>
      </c>
      <c r="BK346" s="39">
        <f>AG346*'Inhalation-Haz-Values'!$D$4</f>
        <v>0</v>
      </c>
      <c r="BL346" s="39">
        <f>AH346*'Inhalation-Haz-Values'!$D$4</f>
        <v>0</v>
      </c>
      <c r="BM346" s="39">
        <f>AI346*'Inhalation-Haz-Values'!$D$4</f>
        <v>0</v>
      </c>
      <c r="BN346" s="39">
        <f>AJ346*'Inhalation-Haz-Values'!$D$4</f>
        <v>0</v>
      </c>
      <c r="BO346" s="39">
        <f>AK346*'Inhalation-Haz-Values'!$D$4</f>
        <v>0</v>
      </c>
    </row>
    <row r="347" spans="1:67" s="23" customFormat="1" ht="14.45" customHeight="1" x14ac:dyDescent="0.25">
      <c r="A347" s="94" t="s">
        <v>187</v>
      </c>
      <c r="B347" s="94" t="s">
        <v>209</v>
      </c>
      <c r="C347" s="94" t="s">
        <v>210</v>
      </c>
      <c r="D347" s="94" t="s">
        <v>211</v>
      </c>
      <c r="E347" s="94" t="s">
        <v>141</v>
      </c>
      <c r="F347" s="94" t="s">
        <v>134</v>
      </c>
      <c r="G347" s="94" t="s">
        <v>127</v>
      </c>
      <c r="H347" s="25">
        <v>6.4664270917542394E-8</v>
      </c>
      <c r="I347" s="25">
        <v>0</v>
      </c>
      <c r="J347" s="25">
        <v>0</v>
      </c>
      <c r="K347" s="25">
        <v>0</v>
      </c>
      <c r="L347" s="25">
        <v>0</v>
      </c>
      <c r="M347" s="25">
        <v>0</v>
      </c>
      <c r="N347" s="25">
        <v>0</v>
      </c>
      <c r="O347" s="25">
        <v>0</v>
      </c>
      <c r="P347" s="25">
        <v>0</v>
      </c>
      <c r="Q347" s="25">
        <v>0</v>
      </c>
      <c r="R347" s="25">
        <v>1.63536521763844E-5</v>
      </c>
      <c r="S347" s="25">
        <v>6.5971979019300702E-6</v>
      </c>
      <c r="T347" s="25">
        <v>3.5501382705133302E-6</v>
      </c>
      <c r="U347" s="25">
        <v>2.6366227983528699E-6</v>
      </c>
      <c r="V347" s="25">
        <v>1.2203548188662E-6</v>
      </c>
      <c r="W347" s="25">
        <v>4.7487148374343102E-8</v>
      </c>
      <c r="X347" s="25">
        <v>2.5548458745957901E-8</v>
      </c>
      <c r="Y347" s="25">
        <v>5.4103994480092899E-9</v>
      </c>
      <c r="Z347" s="25">
        <v>1.7070298946543999E-9</v>
      </c>
      <c r="AA347" s="25">
        <v>5.4918428279102598E-10</v>
      </c>
      <c r="AB347" s="25">
        <f t="shared" si="51"/>
        <v>6.6190487500000006E-2</v>
      </c>
      <c r="AC347" s="25">
        <f t="shared" si="52"/>
        <v>2.670178749999999E-2</v>
      </c>
      <c r="AD347" s="25">
        <f t="shared" si="53"/>
        <v>1.4368984999999964E-2</v>
      </c>
      <c r="AE347" s="25">
        <f t="shared" si="54"/>
        <v>1.06715825E-2</v>
      </c>
      <c r="AF347" s="25">
        <f t="shared" si="55"/>
        <v>4.9393174999999654E-3</v>
      </c>
      <c r="AG347" s="25">
        <f t="shared" si="56"/>
        <v>1.922015624999997E-4</v>
      </c>
      <c r="AH347" s="25">
        <f t="shared" si="57"/>
        <v>1.0340594999999976E-4</v>
      </c>
      <c r="AI347" s="25">
        <f t="shared" si="58"/>
        <v>2.1898287499999972E-5</v>
      </c>
      <c r="AJ347" s="25">
        <f t="shared" si="59"/>
        <v>6.9091074999999756E-6</v>
      </c>
      <c r="AK347" s="25">
        <f t="shared" si="60"/>
        <v>2.2227924999999971E-6</v>
      </c>
      <c r="AL347" s="39">
        <f>'Inhalation-Haz-Values'!$C$2/H347</f>
        <v>37424066.886734083</v>
      </c>
      <c r="AM347" s="39" t="e">
        <f>'Inhalation-Haz-Values'!$C$2/I347</f>
        <v>#DIV/0!</v>
      </c>
      <c r="AN347" s="39" t="e">
        <f>'Inhalation-Haz-Values'!$C$2/J347</f>
        <v>#DIV/0!</v>
      </c>
      <c r="AO347" s="39" t="e">
        <f>'Inhalation-Haz-Values'!$C$2/K347</f>
        <v>#DIV/0!</v>
      </c>
      <c r="AP347" s="39" t="e">
        <f>'Inhalation-Haz-Values'!$C$2/L347</f>
        <v>#DIV/0!</v>
      </c>
      <c r="AQ347" s="39" t="e">
        <f>'Inhalation-Haz-Values'!$C$2/M347</f>
        <v>#DIV/0!</v>
      </c>
      <c r="AR347" s="39" t="e">
        <f>'Inhalation-Haz-Values'!$C$2/N347</f>
        <v>#DIV/0!</v>
      </c>
      <c r="AS347" s="39" t="e">
        <f>'Inhalation-Haz-Values'!$C$2/O347</f>
        <v>#DIV/0!</v>
      </c>
      <c r="AT347" s="39" t="e">
        <f>'Inhalation-Haz-Values'!$C$2/P347</f>
        <v>#DIV/0!</v>
      </c>
      <c r="AU347" s="39" t="e">
        <f>'Inhalation-Haz-Values'!$C$2/Q347</f>
        <v>#DIV/0!</v>
      </c>
      <c r="AV347" s="39">
        <f>'Inhalation-Haz-Values'!$C$3/R347</f>
        <v>317971.78660245048</v>
      </c>
      <c r="AW347" s="39">
        <f>'Inhalation-Haz-Values'!$C$3/S347</f>
        <v>788213.43202069064</v>
      </c>
      <c r="AX347" s="39">
        <f>'Inhalation-Haz-Values'!$C$3/T347</f>
        <v>1464731.6819150567</v>
      </c>
      <c r="AY347" s="39">
        <f>'Inhalation-Haz-Values'!$C$3/U347</f>
        <v>1972219.9183169103</v>
      </c>
      <c r="AZ347" s="39">
        <f>'Inhalation-Haz-Values'!$C$3/V347</f>
        <v>4261055.8172181314</v>
      </c>
      <c r="BA347" s="39">
        <f>'Inhalation-Haz-Values'!$C$3/W347</f>
        <v>109503311.48562956</v>
      </c>
      <c r="BB347" s="39">
        <f>'Inhalation-Haz-Values'!$C$3/X347</f>
        <v>203534782.73215631</v>
      </c>
      <c r="BC347" s="39">
        <f>'Inhalation-Haz-Values'!$C$3/Y347</f>
        <v>961112030.63080597</v>
      </c>
      <c r="BD347" s="39">
        <f>'Inhalation-Haz-Values'!$C$3/Z347</f>
        <v>3046226674.93048</v>
      </c>
      <c r="BE347" s="39">
        <f>'Inhalation-Haz-Values'!$C$3/AA347</f>
        <v>9468588528.3768921</v>
      </c>
      <c r="BF347" s="39">
        <f>AB347*'Inhalation-Haz-Values'!$D$4</f>
        <v>4.6995246125E-7</v>
      </c>
      <c r="BG347" s="39">
        <f>AC347*'Inhalation-Haz-Values'!$D$4</f>
        <v>1.8958269124999992E-7</v>
      </c>
      <c r="BH347" s="39">
        <f>AD347*'Inhalation-Haz-Values'!$D$4</f>
        <v>1.0201979349999975E-7</v>
      </c>
      <c r="BI347" s="39">
        <f>AE347*'Inhalation-Haz-Values'!$D$4</f>
        <v>7.5768235750000002E-8</v>
      </c>
      <c r="BJ347" s="39">
        <f>AF347*'Inhalation-Haz-Values'!$D$4</f>
        <v>3.5069154249999753E-8</v>
      </c>
      <c r="BK347" s="39">
        <f>AG347*'Inhalation-Haz-Values'!$D$4</f>
        <v>1.3646310937499978E-9</v>
      </c>
      <c r="BL347" s="39">
        <f>AH347*'Inhalation-Haz-Values'!$D$4</f>
        <v>7.3418224499999826E-10</v>
      </c>
      <c r="BM347" s="39">
        <f>AI347*'Inhalation-Haz-Values'!$D$4</f>
        <v>1.5547784124999981E-10</v>
      </c>
      <c r="BN347" s="39">
        <f>AJ347*'Inhalation-Haz-Values'!$D$4</f>
        <v>4.9054663249999822E-11</v>
      </c>
      <c r="BO347" s="39">
        <f>AK347*'Inhalation-Haz-Values'!$D$4</f>
        <v>1.578182674999998E-11</v>
      </c>
    </row>
    <row r="348" spans="1:67" s="23" customFormat="1" x14ac:dyDescent="0.25">
      <c r="A348" s="94" t="s">
        <v>187</v>
      </c>
      <c r="B348" s="94" t="s">
        <v>209</v>
      </c>
      <c r="C348" s="94" t="s">
        <v>210</v>
      </c>
      <c r="D348" s="94" t="s">
        <v>211</v>
      </c>
      <c r="E348" s="94" t="s">
        <v>141</v>
      </c>
      <c r="F348" s="94" t="s">
        <v>137</v>
      </c>
      <c r="G348" s="94" t="s">
        <v>127</v>
      </c>
      <c r="H348" s="25">
        <v>6.4664270917542394E-8</v>
      </c>
      <c r="I348" s="25">
        <v>0</v>
      </c>
      <c r="J348" s="25">
        <v>0</v>
      </c>
      <c r="K348" s="25">
        <v>0</v>
      </c>
      <c r="L348" s="25">
        <v>0</v>
      </c>
      <c r="M348" s="25">
        <v>0</v>
      </c>
      <c r="N348" s="25">
        <v>0</v>
      </c>
      <c r="O348" s="25">
        <v>0</v>
      </c>
      <c r="P348" s="25">
        <v>0</v>
      </c>
      <c r="Q348" s="25">
        <v>0</v>
      </c>
      <c r="R348" s="25">
        <v>1.63536521763844E-5</v>
      </c>
      <c r="S348" s="25">
        <v>6.5971979019300702E-6</v>
      </c>
      <c r="T348" s="25">
        <v>3.5501382705133302E-6</v>
      </c>
      <c r="U348" s="25">
        <v>2.6366227983528699E-6</v>
      </c>
      <c r="V348" s="25">
        <v>1.2203548188662E-6</v>
      </c>
      <c r="W348" s="25">
        <v>4.7487148374343102E-8</v>
      </c>
      <c r="X348" s="25">
        <v>2.5548458745957901E-8</v>
      </c>
      <c r="Y348" s="25">
        <v>5.4103994480092899E-9</v>
      </c>
      <c r="Z348" s="25">
        <v>1.7070298946543999E-9</v>
      </c>
      <c r="AA348" s="25">
        <v>5.4918428279102598E-10</v>
      </c>
      <c r="AB348" s="25">
        <f t="shared" si="51"/>
        <v>6.6190487500000006E-2</v>
      </c>
      <c r="AC348" s="25">
        <f t="shared" si="52"/>
        <v>2.670178749999999E-2</v>
      </c>
      <c r="AD348" s="25">
        <f t="shared" si="53"/>
        <v>1.4368984999999964E-2</v>
      </c>
      <c r="AE348" s="25">
        <f t="shared" si="54"/>
        <v>1.06715825E-2</v>
      </c>
      <c r="AF348" s="25">
        <f t="shared" si="55"/>
        <v>4.9393174999999654E-3</v>
      </c>
      <c r="AG348" s="25">
        <f t="shared" si="56"/>
        <v>1.922015624999997E-4</v>
      </c>
      <c r="AH348" s="25">
        <f t="shared" si="57"/>
        <v>1.0340594999999976E-4</v>
      </c>
      <c r="AI348" s="25">
        <f t="shared" si="58"/>
        <v>2.1898287499999972E-5</v>
      </c>
      <c r="AJ348" s="25">
        <f t="shared" si="59"/>
        <v>6.9091074999999756E-6</v>
      </c>
      <c r="AK348" s="25">
        <f t="shared" si="60"/>
        <v>2.2227924999999971E-6</v>
      </c>
      <c r="AL348" s="39">
        <f>'Inhalation-Haz-Values'!$C$2/H348</f>
        <v>37424066.886734083</v>
      </c>
      <c r="AM348" s="39" t="e">
        <f>'Inhalation-Haz-Values'!$C$2/I348</f>
        <v>#DIV/0!</v>
      </c>
      <c r="AN348" s="39" t="e">
        <f>'Inhalation-Haz-Values'!$C$2/J348</f>
        <v>#DIV/0!</v>
      </c>
      <c r="AO348" s="39" t="e">
        <f>'Inhalation-Haz-Values'!$C$2/K348</f>
        <v>#DIV/0!</v>
      </c>
      <c r="AP348" s="39" t="e">
        <f>'Inhalation-Haz-Values'!$C$2/L348</f>
        <v>#DIV/0!</v>
      </c>
      <c r="AQ348" s="39" t="e">
        <f>'Inhalation-Haz-Values'!$C$2/M348</f>
        <v>#DIV/0!</v>
      </c>
      <c r="AR348" s="39" t="e">
        <f>'Inhalation-Haz-Values'!$C$2/N348</f>
        <v>#DIV/0!</v>
      </c>
      <c r="AS348" s="39" t="e">
        <f>'Inhalation-Haz-Values'!$C$2/O348</f>
        <v>#DIV/0!</v>
      </c>
      <c r="AT348" s="39" t="e">
        <f>'Inhalation-Haz-Values'!$C$2/P348</f>
        <v>#DIV/0!</v>
      </c>
      <c r="AU348" s="39" t="e">
        <f>'Inhalation-Haz-Values'!$C$2/Q348</f>
        <v>#DIV/0!</v>
      </c>
      <c r="AV348" s="39">
        <f>'Inhalation-Haz-Values'!$C$3/R348</f>
        <v>317971.78660245048</v>
      </c>
      <c r="AW348" s="39">
        <f>'Inhalation-Haz-Values'!$C$3/S348</f>
        <v>788213.43202069064</v>
      </c>
      <c r="AX348" s="39">
        <f>'Inhalation-Haz-Values'!$C$3/T348</f>
        <v>1464731.6819150567</v>
      </c>
      <c r="AY348" s="39">
        <f>'Inhalation-Haz-Values'!$C$3/U348</f>
        <v>1972219.9183169103</v>
      </c>
      <c r="AZ348" s="39">
        <f>'Inhalation-Haz-Values'!$C$3/V348</f>
        <v>4261055.8172181314</v>
      </c>
      <c r="BA348" s="39">
        <f>'Inhalation-Haz-Values'!$C$3/W348</f>
        <v>109503311.48562956</v>
      </c>
      <c r="BB348" s="39">
        <f>'Inhalation-Haz-Values'!$C$3/X348</f>
        <v>203534782.73215631</v>
      </c>
      <c r="BC348" s="39">
        <f>'Inhalation-Haz-Values'!$C$3/Y348</f>
        <v>961112030.63080597</v>
      </c>
      <c r="BD348" s="39">
        <f>'Inhalation-Haz-Values'!$C$3/Z348</f>
        <v>3046226674.93048</v>
      </c>
      <c r="BE348" s="39">
        <f>'Inhalation-Haz-Values'!$C$3/AA348</f>
        <v>9468588528.3768921</v>
      </c>
      <c r="BF348" s="39">
        <f>AB348*'Inhalation-Haz-Values'!$D$4</f>
        <v>4.6995246125E-7</v>
      </c>
      <c r="BG348" s="39">
        <f>AC348*'Inhalation-Haz-Values'!$D$4</f>
        <v>1.8958269124999992E-7</v>
      </c>
      <c r="BH348" s="39">
        <f>AD348*'Inhalation-Haz-Values'!$D$4</f>
        <v>1.0201979349999975E-7</v>
      </c>
      <c r="BI348" s="39">
        <f>AE348*'Inhalation-Haz-Values'!$D$4</f>
        <v>7.5768235750000002E-8</v>
      </c>
      <c r="BJ348" s="39">
        <f>AF348*'Inhalation-Haz-Values'!$D$4</f>
        <v>3.5069154249999753E-8</v>
      </c>
      <c r="BK348" s="39">
        <f>AG348*'Inhalation-Haz-Values'!$D$4</f>
        <v>1.3646310937499978E-9</v>
      </c>
      <c r="BL348" s="39">
        <f>AH348*'Inhalation-Haz-Values'!$D$4</f>
        <v>7.3418224499999826E-10</v>
      </c>
      <c r="BM348" s="39">
        <f>AI348*'Inhalation-Haz-Values'!$D$4</f>
        <v>1.5547784124999981E-10</v>
      </c>
      <c r="BN348" s="39">
        <f>AJ348*'Inhalation-Haz-Values'!$D$4</f>
        <v>4.9054663249999822E-11</v>
      </c>
      <c r="BO348" s="39">
        <f>AK348*'Inhalation-Haz-Values'!$D$4</f>
        <v>1.578182674999998E-11</v>
      </c>
    </row>
    <row r="349" spans="1:67" s="23" customFormat="1" ht="14.45" customHeight="1" x14ac:dyDescent="0.25">
      <c r="A349" s="94" t="s">
        <v>187</v>
      </c>
      <c r="B349" s="94" t="s">
        <v>209</v>
      </c>
      <c r="C349" s="94" t="s">
        <v>210</v>
      </c>
      <c r="D349" s="94" t="s">
        <v>211</v>
      </c>
      <c r="E349" s="94" t="s">
        <v>141</v>
      </c>
      <c r="F349" s="94" t="s">
        <v>138</v>
      </c>
      <c r="G349" s="94" t="s">
        <v>127</v>
      </c>
      <c r="H349" s="25">
        <v>0</v>
      </c>
      <c r="I349" s="25">
        <v>0</v>
      </c>
      <c r="J349" s="25">
        <v>0</v>
      </c>
      <c r="K349" s="25">
        <v>0</v>
      </c>
      <c r="L349" s="25">
        <v>0</v>
      </c>
      <c r="M349" s="25">
        <v>0</v>
      </c>
      <c r="N349" s="25">
        <v>0</v>
      </c>
      <c r="O349" s="25">
        <v>0</v>
      </c>
      <c r="P349" s="25">
        <v>0</v>
      </c>
      <c r="Q349" s="25">
        <v>0</v>
      </c>
      <c r="R349" s="25">
        <v>0</v>
      </c>
      <c r="S349" s="25">
        <v>0</v>
      </c>
      <c r="T349" s="25">
        <v>0</v>
      </c>
      <c r="U349" s="25">
        <v>0</v>
      </c>
      <c r="V349" s="25">
        <v>0</v>
      </c>
      <c r="W349" s="25">
        <v>0</v>
      </c>
      <c r="X349" s="25">
        <v>0</v>
      </c>
      <c r="Y349" s="25">
        <v>0</v>
      </c>
      <c r="Z349" s="25">
        <v>0</v>
      </c>
      <c r="AA349" s="25">
        <v>0</v>
      </c>
      <c r="AB349" s="25">
        <f t="shared" si="51"/>
        <v>0</v>
      </c>
      <c r="AC349" s="25">
        <f t="shared" si="52"/>
        <v>0</v>
      </c>
      <c r="AD349" s="25">
        <f t="shared" si="53"/>
        <v>0</v>
      </c>
      <c r="AE349" s="25">
        <f t="shared" si="54"/>
        <v>0</v>
      </c>
      <c r="AF349" s="25">
        <f t="shared" si="55"/>
        <v>0</v>
      </c>
      <c r="AG349" s="25">
        <f t="shared" si="56"/>
        <v>0</v>
      </c>
      <c r="AH349" s="25">
        <f t="shared" si="57"/>
        <v>0</v>
      </c>
      <c r="AI349" s="25">
        <f t="shared" si="58"/>
        <v>0</v>
      </c>
      <c r="AJ349" s="25">
        <f t="shared" si="59"/>
        <v>0</v>
      </c>
      <c r="AK349" s="25">
        <f t="shared" si="60"/>
        <v>0</v>
      </c>
      <c r="AL349" s="39" t="e">
        <f>'Inhalation-Haz-Values'!$C$2/H349</f>
        <v>#DIV/0!</v>
      </c>
      <c r="AM349" s="39" t="e">
        <f>'Inhalation-Haz-Values'!$C$2/I349</f>
        <v>#DIV/0!</v>
      </c>
      <c r="AN349" s="39" t="e">
        <f>'Inhalation-Haz-Values'!$C$2/J349</f>
        <v>#DIV/0!</v>
      </c>
      <c r="AO349" s="39" t="e">
        <f>'Inhalation-Haz-Values'!$C$2/K349</f>
        <v>#DIV/0!</v>
      </c>
      <c r="AP349" s="39" t="e">
        <f>'Inhalation-Haz-Values'!$C$2/L349</f>
        <v>#DIV/0!</v>
      </c>
      <c r="AQ349" s="39" t="e">
        <f>'Inhalation-Haz-Values'!$C$2/M349</f>
        <v>#DIV/0!</v>
      </c>
      <c r="AR349" s="39" t="e">
        <f>'Inhalation-Haz-Values'!$C$2/N349</f>
        <v>#DIV/0!</v>
      </c>
      <c r="AS349" s="39" t="e">
        <f>'Inhalation-Haz-Values'!$C$2/O349</f>
        <v>#DIV/0!</v>
      </c>
      <c r="AT349" s="39" t="e">
        <f>'Inhalation-Haz-Values'!$C$2/P349</f>
        <v>#DIV/0!</v>
      </c>
      <c r="AU349" s="39" t="e">
        <f>'Inhalation-Haz-Values'!$C$2/Q349</f>
        <v>#DIV/0!</v>
      </c>
      <c r="AV349" s="39" t="e">
        <f>'Inhalation-Haz-Values'!$C$3/R349</f>
        <v>#DIV/0!</v>
      </c>
      <c r="AW349" s="39" t="e">
        <f>'Inhalation-Haz-Values'!$C$3/S349</f>
        <v>#DIV/0!</v>
      </c>
      <c r="AX349" s="39" t="e">
        <f>'Inhalation-Haz-Values'!$C$3/T349</f>
        <v>#DIV/0!</v>
      </c>
      <c r="AY349" s="39" t="e">
        <f>'Inhalation-Haz-Values'!$C$3/U349</f>
        <v>#DIV/0!</v>
      </c>
      <c r="AZ349" s="39" t="e">
        <f>'Inhalation-Haz-Values'!$C$3/V349</f>
        <v>#DIV/0!</v>
      </c>
      <c r="BA349" s="39" t="e">
        <f>'Inhalation-Haz-Values'!$C$3/W349</f>
        <v>#DIV/0!</v>
      </c>
      <c r="BB349" s="39" t="e">
        <f>'Inhalation-Haz-Values'!$C$3/X349</f>
        <v>#DIV/0!</v>
      </c>
      <c r="BC349" s="39" t="e">
        <f>'Inhalation-Haz-Values'!$C$3/Y349</f>
        <v>#DIV/0!</v>
      </c>
      <c r="BD349" s="39" t="e">
        <f>'Inhalation-Haz-Values'!$C$3/Z349</f>
        <v>#DIV/0!</v>
      </c>
      <c r="BE349" s="39" t="e">
        <f>'Inhalation-Haz-Values'!$C$3/AA349</f>
        <v>#DIV/0!</v>
      </c>
      <c r="BF349" s="39">
        <f>AB349*'Inhalation-Haz-Values'!$D$4</f>
        <v>0</v>
      </c>
      <c r="BG349" s="39">
        <f>AC349*'Inhalation-Haz-Values'!$D$4</f>
        <v>0</v>
      </c>
      <c r="BH349" s="39">
        <f>AD349*'Inhalation-Haz-Values'!$D$4</f>
        <v>0</v>
      </c>
      <c r="BI349" s="39">
        <f>AE349*'Inhalation-Haz-Values'!$D$4</f>
        <v>0</v>
      </c>
      <c r="BJ349" s="39">
        <f>AF349*'Inhalation-Haz-Values'!$D$4</f>
        <v>0</v>
      </c>
      <c r="BK349" s="39">
        <f>AG349*'Inhalation-Haz-Values'!$D$4</f>
        <v>0</v>
      </c>
      <c r="BL349" s="39">
        <f>AH349*'Inhalation-Haz-Values'!$D$4</f>
        <v>0</v>
      </c>
      <c r="BM349" s="39">
        <f>AI349*'Inhalation-Haz-Values'!$D$4</f>
        <v>0</v>
      </c>
      <c r="BN349" s="39">
        <f>AJ349*'Inhalation-Haz-Values'!$D$4</f>
        <v>0</v>
      </c>
      <c r="BO349" s="39">
        <f>AK349*'Inhalation-Haz-Values'!$D$4</f>
        <v>0</v>
      </c>
    </row>
    <row r="350" spans="1:67" s="23" customFormat="1" x14ac:dyDescent="0.25">
      <c r="A350" s="94" t="s">
        <v>187</v>
      </c>
      <c r="B350" s="94" t="s">
        <v>213</v>
      </c>
      <c r="C350" s="94" t="s">
        <v>214</v>
      </c>
      <c r="D350" s="94">
        <v>2019</v>
      </c>
      <c r="E350" s="94">
        <v>2019</v>
      </c>
      <c r="F350" s="94" t="s">
        <v>134</v>
      </c>
      <c r="G350" s="94" t="s">
        <v>127</v>
      </c>
      <c r="H350" s="25">
        <v>1.33E-5</v>
      </c>
      <c r="I350" s="25">
        <v>2.4499999999999998E-6</v>
      </c>
      <c r="J350" s="25">
        <v>1.0300000000000001E-6</v>
      </c>
      <c r="K350" s="25">
        <v>5.9400000000000005E-7</v>
      </c>
      <c r="L350" s="25">
        <v>1.7800000000000001E-7</v>
      </c>
      <c r="M350" s="25">
        <v>4.9700000000000004E-10</v>
      </c>
      <c r="N350" s="25">
        <v>5.05E-11</v>
      </c>
      <c r="O350" s="25">
        <v>1.2200000000000001E-12</v>
      </c>
      <c r="P350" s="25">
        <v>5.92E-13</v>
      </c>
      <c r="Q350" s="25">
        <v>2.8799999999999998E-13</v>
      </c>
      <c r="R350" s="25">
        <v>2.8900000000000001E-5</v>
      </c>
      <c r="S350" s="25">
        <v>9.4499999999999993E-6</v>
      </c>
      <c r="T350" s="25">
        <v>5.3900000000000001E-6</v>
      </c>
      <c r="U350" s="25">
        <v>3.5899999999999999E-6</v>
      </c>
      <c r="V350" s="25">
        <v>1.5799999999999999E-6</v>
      </c>
      <c r="W350" s="25">
        <v>6.3199999999999997E-8</v>
      </c>
      <c r="X350" s="25">
        <v>2.92E-8</v>
      </c>
      <c r="Y350" s="25">
        <v>6.2300000000000002E-9</v>
      </c>
      <c r="Z350" s="25">
        <v>1.9599999999999998E-9</v>
      </c>
      <c r="AA350" s="25">
        <v>6.2000000000000003E-10</v>
      </c>
      <c r="AB350" s="25">
        <f t="shared" si="51"/>
        <v>0.11697112474437628</v>
      </c>
      <c r="AC350" s="25">
        <f t="shared" si="52"/>
        <v>3.8248343558282202E-2</v>
      </c>
      <c r="AD350" s="25">
        <f t="shared" si="53"/>
        <v>2.1815721881390592E-2</v>
      </c>
      <c r="AE350" s="25">
        <f t="shared" si="54"/>
        <v>1.4530323108384457E-2</v>
      </c>
      <c r="AF350" s="25">
        <f t="shared" si="55"/>
        <v>6.3949611451942726E-3</v>
      </c>
      <c r="AG350" s="25">
        <f t="shared" si="56"/>
        <v>2.5579844580777091E-4</v>
      </c>
      <c r="AH350" s="25">
        <f t="shared" si="57"/>
        <v>1.1818535787321063E-4</v>
      </c>
      <c r="AI350" s="25">
        <f t="shared" si="58"/>
        <v>2.5215574642126792E-5</v>
      </c>
      <c r="AJ350" s="25">
        <f t="shared" si="59"/>
        <v>7.9329897750511235E-6</v>
      </c>
      <c r="AK350" s="25">
        <f t="shared" si="60"/>
        <v>2.5094151329243352E-6</v>
      </c>
      <c r="AL350" s="39">
        <f>'Inhalation-Haz-Values'!$C$2/H350</f>
        <v>181954.8872180451</v>
      </c>
      <c r="AM350" s="39">
        <f>'Inhalation-Haz-Values'!$C$2/I350</f>
        <v>987755.10204081633</v>
      </c>
      <c r="AN350" s="39">
        <f>'Inhalation-Haz-Values'!$C$2/J350</f>
        <v>2349514.5631067958</v>
      </c>
      <c r="AO350" s="39">
        <f>'Inhalation-Haz-Values'!$C$2/K350</f>
        <v>4074074.0740740737</v>
      </c>
      <c r="AP350" s="39">
        <f>'Inhalation-Haz-Values'!$C$2/L350</f>
        <v>13595505.617977528</v>
      </c>
      <c r="AQ350" s="39">
        <f>'Inhalation-Haz-Values'!$C$2/M350</f>
        <v>4869215291.7505026</v>
      </c>
      <c r="AR350" s="39">
        <f>'Inhalation-Haz-Values'!$C$2/N350</f>
        <v>47920792079.207916</v>
      </c>
      <c r="AS350" s="39">
        <f>'Inhalation-Haz-Values'!$C$2/O350</f>
        <v>1983606557377.0491</v>
      </c>
      <c r="AT350" s="39">
        <f>'Inhalation-Haz-Values'!$C$2/P350</f>
        <v>4087837837837.8379</v>
      </c>
      <c r="AU350" s="39">
        <f>'Inhalation-Haz-Values'!$C$2/Q350</f>
        <v>8402777777777.7783</v>
      </c>
      <c r="AV350" s="39">
        <f>'Inhalation-Haz-Values'!$C$3/R350</f>
        <v>179930.79584775085</v>
      </c>
      <c r="AW350" s="39">
        <f>'Inhalation-Haz-Values'!$C$3/S350</f>
        <v>550264.55026455037</v>
      </c>
      <c r="AX350" s="39">
        <f>'Inhalation-Haz-Values'!$C$3/T350</f>
        <v>964749.53617810761</v>
      </c>
      <c r="AY350" s="39">
        <f>'Inhalation-Haz-Values'!$C$3/U350</f>
        <v>1448467.9665738163</v>
      </c>
      <c r="AZ350" s="39">
        <f>'Inhalation-Haz-Values'!$C$3/V350</f>
        <v>3291139.2405063296</v>
      </c>
      <c r="BA350" s="39">
        <f>'Inhalation-Haz-Values'!$C$3/W350</f>
        <v>82278481.012658238</v>
      </c>
      <c r="BB350" s="39">
        <f>'Inhalation-Haz-Values'!$C$3/X350</f>
        <v>178082191.78082192</v>
      </c>
      <c r="BC350" s="39">
        <f>'Inhalation-Haz-Values'!$C$3/Y350</f>
        <v>834670947.03049755</v>
      </c>
      <c r="BD350" s="39">
        <f>'Inhalation-Haz-Values'!$C$3/Z350</f>
        <v>2653061224.4897962</v>
      </c>
      <c r="BE350" s="39">
        <f>'Inhalation-Haz-Values'!$C$3/AA350</f>
        <v>8387096774.1935482</v>
      </c>
      <c r="BF350" s="39">
        <f>AB350*'Inhalation-Haz-Values'!$D$4</f>
        <v>8.3049498568507151E-7</v>
      </c>
      <c r="BG350" s="39">
        <f>AC350*'Inhalation-Haz-Values'!$D$4</f>
        <v>2.7156323926380362E-7</v>
      </c>
      <c r="BH350" s="39">
        <f>AD350*'Inhalation-Haz-Values'!$D$4</f>
        <v>1.5489162535787319E-7</v>
      </c>
      <c r="BI350" s="39">
        <f>AE350*'Inhalation-Haz-Values'!$D$4</f>
        <v>1.0316529406952964E-7</v>
      </c>
      <c r="BJ350" s="39">
        <f>AF350*'Inhalation-Haz-Values'!$D$4</f>
        <v>4.5404224130879335E-8</v>
      </c>
      <c r="BK350" s="39">
        <f>AG350*'Inhalation-Haz-Values'!$D$4</f>
        <v>1.8161689652351734E-9</v>
      </c>
      <c r="BL350" s="39">
        <f>AH350*'Inhalation-Haz-Values'!$D$4</f>
        <v>8.3911604089979552E-10</v>
      </c>
      <c r="BM350" s="39">
        <f>AI350*'Inhalation-Haz-Values'!$D$4</f>
        <v>1.7903057995910021E-10</v>
      </c>
      <c r="BN350" s="39">
        <f>AJ350*'Inhalation-Haz-Values'!$D$4</f>
        <v>5.6324227402862972E-11</v>
      </c>
      <c r="BO350" s="39">
        <f>AK350*'Inhalation-Haz-Values'!$D$4</f>
        <v>1.7816847443762781E-11</v>
      </c>
    </row>
    <row r="351" spans="1:67" s="23" customFormat="1" ht="14.45" customHeight="1" x14ac:dyDescent="0.25">
      <c r="A351" s="94" t="s">
        <v>187</v>
      </c>
      <c r="B351" s="94" t="s">
        <v>213</v>
      </c>
      <c r="C351" s="94" t="s">
        <v>214</v>
      </c>
      <c r="D351" s="94">
        <v>2019</v>
      </c>
      <c r="E351" s="94">
        <v>2019</v>
      </c>
      <c r="F351" s="94" t="s">
        <v>137</v>
      </c>
      <c r="G351" s="94" t="s">
        <v>127</v>
      </c>
      <c r="H351" s="25">
        <v>1.33E-5</v>
      </c>
      <c r="I351" s="25">
        <v>2.4499999999999998E-6</v>
      </c>
      <c r="J351" s="25">
        <v>1.0300000000000001E-6</v>
      </c>
      <c r="K351" s="25">
        <v>5.9400000000000005E-7</v>
      </c>
      <c r="L351" s="25">
        <v>1.7800000000000001E-7</v>
      </c>
      <c r="M351" s="25">
        <v>4.8799999999999997E-10</v>
      </c>
      <c r="N351" s="25">
        <v>4.7600000000000002E-11</v>
      </c>
      <c r="O351" s="25">
        <v>0</v>
      </c>
      <c r="P351" s="25">
        <v>0</v>
      </c>
      <c r="Q351" s="25">
        <v>0</v>
      </c>
      <c r="R351" s="25">
        <v>2.8900000000000001E-5</v>
      </c>
      <c r="S351" s="25">
        <v>9.4499999999999993E-6</v>
      </c>
      <c r="T351" s="25">
        <v>5.3900000000000001E-6</v>
      </c>
      <c r="U351" s="25">
        <v>3.5899999999999999E-6</v>
      </c>
      <c r="V351" s="25">
        <v>1.5799999999999999E-6</v>
      </c>
      <c r="W351" s="25">
        <v>6.3199999999999997E-8</v>
      </c>
      <c r="X351" s="25">
        <v>2.92E-8</v>
      </c>
      <c r="Y351" s="25">
        <v>6.2199999999999996E-9</v>
      </c>
      <c r="Z351" s="25">
        <v>1.9599999999999998E-9</v>
      </c>
      <c r="AA351" s="25">
        <v>6.1800000000000004E-10</v>
      </c>
      <c r="AB351" s="25">
        <f t="shared" si="51"/>
        <v>0.11697112474437628</v>
      </c>
      <c r="AC351" s="25">
        <f t="shared" si="52"/>
        <v>3.8248343558282202E-2</v>
      </c>
      <c r="AD351" s="25">
        <f t="shared" si="53"/>
        <v>2.1815721881390592E-2</v>
      </c>
      <c r="AE351" s="25">
        <f t="shared" si="54"/>
        <v>1.4530323108384457E-2</v>
      </c>
      <c r="AF351" s="25">
        <f t="shared" si="55"/>
        <v>6.3949611451942726E-3</v>
      </c>
      <c r="AG351" s="25">
        <f t="shared" si="56"/>
        <v>2.5579844580777091E-4</v>
      </c>
      <c r="AH351" s="25">
        <f t="shared" si="57"/>
        <v>1.1818535787321063E-4</v>
      </c>
      <c r="AI351" s="25">
        <f t="shared" si="58"/>
        <v>2.5175100204498977E-5</v>
      </c>
      <c r="AJ351" s="25">
        <f t="shared" si="59"/>
        <v>7.9329897750511235E-6</v>
      </c>
      <c r="AK351" s="25">
        <f t="shared" si="60"/>
        <v>2.5013202453987731E-6</v>
      </c>
      <c r="AL351" s="39">
        <f>'Inhalation-Haz-Values'!$C$2/H351</f>
        <v>181954.8872180451</v>
      </c>
      <c r="AM351" s="39">
        <f>'Inhalation-Haz-Values'!$C$2/I351</f>
        <v>987755.10204081633</v>
      </c>
      <c r="AN351" s="39">
        <f>'Inhalation-Haz-Values'!$C$2/J351</f>
        <v>2349514.5631067958</v>
      </c>
      <c r="AO351" s="39">
        <f>'Inhalation-Haz-Values'!$C$2/K351</f>
        <v>4074074.0740740737</v>
      </c>
      <c r="AP351" s="39">
        <f>'Inhalation-Haz-Values'!$C$2/L351</f>
        <v>13595505.617977528</v>
      </c>
      <c r="AQ351" s="39">
        <f>'Inhalation-Haz-Values'!$C$2/M351</f>
        <v>4959016393.4426231</v>
      </c>
      <c r="AR351" s="39">
        <f>'Inhalation-Haz-Values'!$C$2/N351</f>
        <v>50840336134.453781</v>
      </c>
      <c r="AS351" s="39" t="e">
        <f>'Inhalation-Haz-Values'!$C$2/O351</f>
        <v>#DIV/0!</v>
      </c>
      <c r="AT351" s="39" t="e">
        <f>'Inhalation-Haz-Values'!$C$2/P351</f>
        <v>#DIV/0!</v>
      </c>
      <c r="AU351" s="39" t="e">
        <f>'Inhalation-Haz-Values'!$C$2/Q351</f>
        <v>#DIV/0!</v>
      </c>
      <c r="AV351" s="39">
        <f>'Inhalation-Haz-Values'!$C$3/R351</f>
        <v>179930.79584775085</v>
      </c>
      <c r="AW351" s="39">
        <f>'Inhalation-Haz-Values'!$C$3/S351</f>
        <v>550264.55026455037</v>
      </c>
      <c r="AX351" s="39">
        <f>'Inhalation-Haz-Values'!$C$3/T351</f>
        <v>964749.53617810761</v>
      </c>
      <c r="AY351" s="39">
        <f>'Inhalation-Haz-Values'!$C$3/U351</f>
        <v>1448467.9665738163</v>
      </c>
      <c r="AZ351" s="39">
        <f>'Inhalation-Haz-Values'!$C$3/V351</f>
        <v>3291139.2405063296</v>
      </c>
      <c r="BA351" s="39">
        <f>'Inhalation-Haz-Values'!$C$3/W351</f>
        <v>82278481.012658238</v>
      </c>
      <c r="BB351" s="39">
        <f>'Inhalation-Haz-Values'!$C$3/X351</f>
        <v>178082191.78082192</v>
      </c>
      <c r="BC351" s="39">
        <f>'Inhalation-Haz-Values'!$C$3/Y351</f>
        <v>836012861.73633444</v>
      </c>
      <c r="BD351" s="39">
        <f>'Inhalation-Haz-Values'!$C$3/Z351</f>
        <v>2653061224.4897962</v>
      </c>
      <c r="BE351" s="39">
        <f>'Inhalation-Haz-Values'!$C$3/AA351</f>
        <v>8414239482.2006474</v>
      </c>
      <c r="BF351" s="39">
        <f>AB351*'Inhalation-Haz-Values'!$D$4</f>
        <v>8.3049498568507151E-7</v>
      </c>
      <c r="BG351" s="39">
        <f>AC351*'Inhalation-Haz-Values'!$D$4</f>
        <v>2.7156323926380362E-7</v>
      </c>
      <c r="BH351" s="39">
        <f>AD351*'Inhalation-Haz-Values'!$D$4</f>
        <v>1.5489162535787319E-7</v>
      </c>
      <c r="BI351" s="39">
        <f>AE351*'Inhalation-Haz-Values'!$D$4</f>
        <v>1.0316529406952964E-7</v>
      </c>
      <c r="BJ351" s="39">
        <f>AF351*'Inhalation-Haz-Values'!$D$4</f>
        <v>4.5404224130879335E-8</v>
      </c>
      <c r="BK351" s="39">
        <f>AG351*'Inhalation-Haz-Values'!$D$4</f>
        <v>1.8161689652351734E-9</v>
      </c>
      <c r="BL351" s="39">
        <f>AH351*'Inhalation-Haz-Values'!$D$4</f>
        <v>8.3911604089979552E-10</v>
      </c>
      <c r="BM351" s="39">
        <f>AI351*'Inhalation-Haz-Values'!$D$4</f>
        <v>1.7874321145194274E-10</v>
      </c>
      <c r="BN351" s="39">
        <f>AJ351*'Inhalation-Haz-Values'!$D$4</f>
        <v>5.6324227402862972E-11</v>
      </c>
      <c r="BO351" s="39">
        <f>AK351*'Inhalation-Haz-Values'!$D$4</f>
        <v>1.775937374233129E-11</v>
      </c>
    </row>
    <row r="352" spans="1:67" s="23" customFormat="1" x14ac:dyDescent="0.25">
      <c r="A352" s="94" t="s">
        <v>187</v>
      </c>
      <c r="B352" s="94" t="s">
        <v>213</v>
      </c>
      <c r="C352" s="94" t="s">
        <v>214</v>
      </c>
      <c r="D352" s="94">
        <v>2019</v>
      </c>
      <c r="E352" s="94">
        <v>2019</v>
      </c>
      <c r="F352" s="94" t="s">
        <v>138</v>
      </c>
      <c r="G352" s="94" t="s">
        <v>127</v>
      </c>
      <c r="H352" s="25">
        <v>5.8599999999999996E-18</v>
      </c>
      <c r="I352" s="25">
        <v>1.37E-12</v>
      </c>
      <c r="J352" s="25">
        <v>9.3899999999999994E-12</v>
      </c>
      <c r="K352" s="25">
        <v>2.4099999999999999E-11</v>
      </c>
      <c r="L352" s="25">
        <v>4.8199999999999999E-11</v>
      </c>
      <c r="M352" s="25">
        <v>6.8399999999999999E-12</v>
      </c>
      <c r="N352" s="25">
        <v>3.5899999999999998E-12</v>
      </c>
      <c r="O352" s="25">
        <v>1.0200000000000001E-12</v>
      </c>
      <c r="P352" s="25">
        <v>4.7899999999999998E-13</v>
      </c>
      <c r="Q352" s="25">
        <v>2.2300000000000001E-13</v>
      </c>
      <c r="R352" s="25">
        <v>5.0999999999999997E-14</v>
      </c>
      <c r="S352" s="25">
        <v>1.0599999999999999E-11</v>
      </c>
      <c r="T352" s="25">
        <v>4.8400000000000002E-11</v>
      </c>
      <c r="U352" s="25">
        <v>9.0300000000000001E-11</v>
      </c>
      <c r="V352" s="25">
        <v>1.6799999999999999E-10</v>
      </c>
      <c r="W352" s="25">
        <v>3.4600000000000002E-11</v>
      </c>
      <c r="X352" s="25">
        <v>1.8700000000000001E-11</v>
      </c>
      <c r="Y352" s="25">
        <v>7.3799999999999997E-12</v>
      </c>
      <c r="Z352" s="25">
        <v>3.5699999999999999E-12</v>
      </c>
      <c r="AA352" s="25">
        <v>1.56E-12</v>
      </c>
      <c r="AB352" s="25">
        <f t="shared" si="51"/>
        <v>2.0641963190184046E-10</v>
      </c>
      <c r="AC352" s="25">
        <f t="shared" si="52"/>
        <v>4.2902903885480563E-8</v>
      </c>
      <c r="AD352" s="25">
        <f t="shared" si="53"/>
        <v>1.9589627811860941E-7</v>
      </c>
      <c r="AE352" s="25">
        <f t="shared" si="54"/>
        <v>3.6548417177914109E-7</v>
      </c>
      <c r="AF352" s="25">
        <f t="shared" si="55"/>
        <v>6.7997055214723927E-7</v>
      </c>
      <c r="AG352" s="25">
        <f t="shared" si="56"/>
        <v>1.4004155419222905E-7</v>
      </c>
      <c r="AH352" s="25">
        <f t="shared" si="57"/>
        <v>7.5687198364008185E-8</v>
      </c>
      <c r="AI352" s="25">
        <f t="shared" si="58"/>
        <v>2.9870134969325147E-8</v>
      </c>
      <c r="AJ352" s="25">
        <f t="shared" si="59"/>
        <v>1.4449374233128833E-8</v>
      </c>
      <c r="AK352" s="25">
        <f t="shared" si="60"/>
        <v>6.3140122699386503E-9</v>
      </c>
      <c r="AL352" s="39">
        <f>'Inhalation-Haz-Values'!$C$2/H352</f>
        <v>4.129692832764505E+17</v>
      </c>
      <c r="AM352" s="39">
        <f>'Inhalation-Haz-Values'!$C$2/I352</f>
        <v>1766423357664.2334</v>
      </c>
      <c r="AN352" s="39">
        <f>'Inhalation-Haz-Values'!$C$2/J352</f>
        <v>257720979765.70822</v>
      </c>
      <c r="AO352" s="39">
        <f>'Inhalation-Haz-Values'!$C$2/K352</f>
        <v>100414937759.33611</v>
      </c>
      <c r="AP352" s="39">
        <f>'Inhalation-Haz-Values'!$C$2/L352</f>
        <v>50207468879.668053</v>
      </c>
      <c r="AQ352" s="39">
        <f>'Inhalation-Haz-Values'!$C$2/M352</f>
        <v>353801169590.64325</v>
      </c>
      <c r="AR352" s="39">
        <f>'Inhalation-Haz-Values'!$C$2/N352</f>
        <v>674094707520.89136</v>
      </c>
      <c r="AS352" s="39">
        <f>'Inhalation-Haz-Values'!$C$2/O352</f>
        <v>2372549019607.8428</v>
      </c>
      <c r="AT352" s="39">
        <f>'Inhalation-Haz-Values'!$C$2/P352</f>
        <v>5052192066805.8457</v>
      </c>
      <c r="AU352" s="39">
        <f>'Inhalation-Haz-Values'!$C$2/Q352</f>
        <v>10852017937219.73</v>
      </c>
      <c r="AV352" s="39">
        <f>'Inhalation-Haz-Values'!$C$3/R352</f>
        <v>101960784313725.5</v>
      </c>
      <c r="AW352" s="39">
        <f>'Inhalation-Haz-Values'!$C$3/S352</f>
        <v>490566037735.84912</v>
      </c>
      <c r="AX352" s="39">
        <f>'Inhalation-Haz-Values'!$C$3/T352</f>
        <v>107438016528.92561</v>
      </c>
      <c r="AY352" s="39">
        <f>'Inhalation-Haz-Values'!$C$3/U352</f>
        <v>57585825027.685493</v>
      </c>
      <c r="AZ352" s="39">
        <f>'Inhalation-Haz-Values'!$C$3/V352</f>
        <v>30952380952.380955</v>
      </c>
      <c r="BA352" s="39">
        <f>'Inhalation-Haz-Values'!$C$3/W352</f>
        <v>150289017341.04047</v>
      </c>
      <c r="BB352" s="39">
        <f>'Inhalation-Haz-Values'!$C$3/X352</f>
        <v>278074866310.1604</v>
      </c>
      <c r="BC352" s="39">
        <f>'Inhalation-Haz-Values'!$C$3/Y352</f>
        <v>704607046070.46082</v>
      </c>
      <c r="BD352" s="39">
        <f>'Inhalation-Haz-Values'!$C$3/Z352</f>
        <v>1456582633053.2214</v>
      </c>
      <c r="BE352" s="39">
        <f>'Inhalation-Haz-Values'!$C$3/AA352</f>
        <v>3333333333333.3335</v>
      </c>
      <c r="BF352" s="39">
        <f>AB352*'Inhalation-Haz-Values'!$D$4</f>
        <v>1.4655793865030671E-15</v>
      </c>
      <c r="BG352" s="39">
        <f>AC352*'Inhalation-Haz-Values'!$D$4</f>
        <v>3.0461061758691197E-13</v>
      </c>
      <c r="BH352" s="39">
        <f>AD352*'Inhalation-Haz-Values'!$D$4</f>
        <v>1.3908635746421269E-12</v>
      </c>
      <c r="BI352" s="39">
        <f>AE352*'Inhalation-Haz-Values'!$D$4</f>
        <v>2.5949376196319016E-12</v>
      </c>
      <c r="BJ352" s="39">
        <f>AF352*'Inhalation-Haz-Values'!$D$4</f>
        <v>4.8277909202453987E-12</v>
      </c>
      <c r="BK352" s="39">
        <f>AG352*'Inhalation-Haz-Values'!$D$4</f>
        <v>9.9429503476482621E-13</v>
      </c>
      <c r="BL352" s="39">
        <f>AH352*'Inhalation-Haz-Values'!$D$4</f>
        <v>5.3737910838445805E-13</v>
      </c>
      <c r="BM352" s="39">
        <f>AI352*'Inhalation-Haz-Values'!$D$4</f>
        <v>2.1207795828220853E-13</v>
      </c>
      <c r="BN352" s="39">
        <f>AJ352*'Inhalation-Haz-Values'!$D$4</f>
        <v>1.0259055705521471E-13</v>
      </c>
      <c r="BO352" s="39">
        <f>AK352*'Inhalation-Haz-Values'!$D$4</f>
        <v>4.4829487116564417E-14</v>
      </c>
    </row>
    <row r="353" spans="28:37" x14ac:dyDescent="0.25">
      <c r="AB353" s="25"/>
      <c r="AC353" s="25"/>
      <c r="AD353" s="25"/>
      <c r="AE353" s="25"/>
      <c r="AF353" s="25"/>
      <c r="AG353" s="25"/>
      <c r="AH353" s="25"/>
      <c r="AI353" s="25"/>
      <c r="AJ353" s="25"/>
      <c r="AK353" s="25"/>
    </row>
    <row r="354" spans="28:37" x14ac:dyDescent="0.25">
      <c r="AB354" s="25"/>
      <c r="AC354" s="25"/>
      <c r="AD354" s="25"/>
      <c r="AE354" s="25"/>
      <c r="AF354" s="25"/>
      <c r="AG354" s="25"/>
      <c r="AH354" s="25"/>
      <c r="AI354" s="25"/>
      <c r="AJ354" s="25"/>
      <c r="AK354" s="25"/>
    </row>
    <row r="355" spans="28:37" x14ac:dyDescent="0.25">
      <c r="AB355" s="25"/>
      <c r="AC355" s="25"/>
      <c r="AD355" s="25"/>
      <c r="AE355" s="25"/>
      <c r="AF355" s="25"/>
      <c r="AG355" s="25"/>
      <c r="AH355" s="25"/>
      <c r="AI355" s="25"/>
      <c r="AJ355" s="25"/>
      <c r="AK355" s="25"/>
    </row>
    <row r="356" spans="28:37" x14ac:dyDescent="0.25">
      <c r="AB356" s="25"/>
      <c r="AC356" s="25"/>
      <c r="AD356" s="25"/>
      <c r="AE356" s="25"/>
      <c r="AF356" s="25"/>
      <c r="AG356" s="25"/>
      <c r="AH356" s="25"/>
      <c r="AI356" s="25"/>
      <c r="AJ356" s="25"/>
      <c r="AK356" s="25"/>
    </row>
    <row r="357" spans="28:37" x14ac:dyDescent="0.25">
      <c r="AB357" s="25"/>
      <c r="AC357" s="25"/>
      <c r="AD357" s="25"/>
      <c r="AE357" s="25"/>
      <c r="AF357" s="25"/>
      <c r="AG357" s="25"/>
      <c r="AH357" s="25"/>
      <c r="AI357" s="25"/>
      <c r="AJ357" s="25"/>
      <c r="AK357" s="25"/>
    </row>
    <row r="358" spans="28:37" x14ac:dyDescent="0.25">
      <c r="AB358" s="25"/>
      <c r="AC358" s="25"/>
      <c r="AD358" s="25"/>
      <c r="AE358" s="25"/>
      <c r="AF358" s="25"/>
      <c r="AG358" s="25"/>
      <c r="AH358" s="25"/>
      <c r="AI358" s="25"/>
      <c r="AJ358" s="25"/>
      <c r="AK358" s="25"/>
    </row>
    <row r="359" spans="28:37" x14ac:dyDescent="0.25">
      <c r="AB359" s="25"/>
      <c r="AC359" s="25"/>
      <c r="AD359" s="25"/>
      <c r="AE359" s="25"/>
      <c r="AF359" s="25"/>
      <c r="AG359" s="25"/>
      <c r="AH359" s="25"/>
      <c r="AI359" s="25"/>
      <c r="AJ359" s="25"/>
      <c r="AK359" s="25"/>
    </row>
    <row r="360" spans="28:37" x14ac:dyDescent="0.25">
      <c r="AB360" s="25"/>
      <c r="AC360" s="25"/>
      <c r="AD360" s="25"/>
      <c r="AE360" s="25"/>
      <c r="AF360" s="25"/>
      <c r="AG360" s="25"/>
      <c r="AH360" s="25"/>
      <c r="AI360" s="25"/>
      <c r="AJ360" s="25"/>
      <c r="AK360" s="25"/>
    </row>
    <row r="361" spans="28:37" x14ac:dyDescent="0.25">
      <c r="AB361" s="25"/>
      <c r="AC361" s="25"/>
      <c r="AD361" s="25"/>
      <c r="AE361" s="25"/>
      <c r="AF361" s="25"/>
      <c r="AG361" s="25"/>
      <c r="AH361" s="25"/>
      <c r="AI361" s="25"/>
      <c r="AJ361" s="25"/>
      <c r="AK361" s="25"/>
    </row>
    <row r="362" spans="28:37" x14ac:dyDescent="0.25">
      <c r="AB362" s="25"/>
      <c r="AC362" s="25"/>
      <c r="AD362" s="25"/>
      <c r="AE362" s="25"/>
      <c r="AF362" s="25"/>
      <c r="AG362" s="25"/>
      <c r="AH362" s="25"/>
      <c r="AI362" s="25"/>
      <c r="AJ362" s="25"/>
      <c r="AK362" s="25"/>
    </row>
    <row r="363" spans="28:37" x14ac:dyDescent="0.25">
      <c r="AB363" s="25"/>
      <c r="AC363" s="25"/>
      <c r="AD363" s="25"/>
      <c r="AE363" s="25"/>
      <c r="AF363" s="25"/>
      <c r="AG363" s="25"/>
      <c r="AH363" s="25"/>
      <c r="AI363" s="25"/>
      <c r="AJ363" s="25"/>
      <c r="AK363" s="25"/>
    </row>
    <row r="364" spans="28:37" x14ac:dyDescent="0.25">
      <c r="AB364" s="25"/>
      <c r="AC364" s="25"/>
      <c r="AD364" s="25"/>
      <c r="AE364" s="25"/>
      <c r="AF364" s="25"/>
      <c r="AG364" s="25"/>
      <c r="AH364" s="25"/>
      <c r="AI364" s="25"/>
      <c r="AJ364" s="25"/>
      <c r="AK364" s="25"/>
    </row>
    <row r="365" spans="28:37" x14ac:dyDescent="0.25">
      <c r="AB365" s="25"/>
      <c r="AC365" s="25"/>
      <c r="AD365" s="25"/>
      <c r="AE365" s="25"/>
      <c r="AF365" s="25"/>
      <c r="AG365" s="25"/>
      <c r="AH365" s="25"/>
      <c r="AI365" s="25"/>
      <c r="AJ365" s="25"/>
      <c r="AK365" s="25"/>
    </row>
    <row r="366" spans="28:37" x14ac:dyDescent="0.25">
      <c r="AB366" s="25"/>
      <c r="AC366" s="25"/>
      <c r="AD366" s="25"/>
      <c r="AE366" s="25"/>
      <c r="AF366" s="25"/>
      <c r="AG366" s="25"/>
      <c r="AH366" s="25"/>
      <c r="AI366" s="25"/>
      <c r="AJ366" s="25"/>
      <c r="AK366" s="25"/>
    </row>
    <row r="367" spans="28:37" x14ac:dyDescent="0.25">
      <c r="AB367" s="25"/>
      <c r="AC367" s="25"/>
      <c r="AD367" s="25"/>
      <c r="AE367" s="25"/>
      <c r="AF367" s="25"/>
      <c r="AG367" s="25"/>
      <c r="AH367" s="25"/>
      <c r="AI367" s="25"/>
      <c r="AJ367" s="25"/>
      <c r="AK367" s="25"/>
    </row>
    <row r="368" spans="28:37" x14ac:dyDescent="0.25">
      <c r="AB368" s="25"/>
      <c r="AC368" s="25"/>
      <c r="AD368" s="25"/>
      <c r="AE368" s="25"/>
      <c r="AF368" s="25"/>
      <c r="AG368" s="25"/>
      <c r="AH368" s="25"/>
      <c r="AI368" s="25"/>
      <c r="AJ368" s="25"/>
      <c r="AK368" s="25"/>
    </row>
    <row r="369" spans="28:37" x14ac:dyDescent="0.25">
      <c r="AB369" s="25"/>
      <c r="AC369" s="25"/>
      <c r="AD369" s="25"/>
      <c r="AE369" s="25"/>
      <c r="AF369" s="25"/>
      <c r="AG369" s="25"/>
      <c r="AH369" s="25"/>
      <c r="AI369" s="25"/>
      <c r="AJ369" s="25"/>
      <c r="AK369" s="25"/>
    </row>
    <row r="370" spans="28:37" x14ac:dyDescent="0.25">
      <c r="AB370" s="25"/>
      <c r="AC370" s="25"/>
      <c r="AD370" s="25"/>
      <c r="AE370" s="25"/>
      <c r="AF370" s="25"/>
      <c r="AG370" s="25"/>
      <c r="AH370" s="25"/>
      <c r="AI370" s="25"/>
      <c r="AJ370" s="25"/>
      <c r="AK370" s="25"/>
    </row>
    <row r="371" spans="28:37" x14ac:dyDescent="0.25">
      <c r="AB371" s="25"/>
      <c r="AC371" s="25"/>
      <c r="AD371" s="25"/>
      <c r="AE371" s="25"/>
      <c r="AF371" s="25"/>
      <c r="AG371" s="25"/>
      <c r="AH371" s="25"/>
      <c r="AI371" s="25"/>
      <c r="AJ371" s="25"/>
      <c r="AK371" s="25"/>
    </row>
    <row r="372" spans="28:37" x14ac:dyDescent="0.25">
      <c r="AB372" s="25"/>
      <c r="AC372" s="25"/>
      <c r="AD372" s="25"/>
      <c r="AE372" s="25"/>
      <c r="AF372" s="25"/>
      <c r="AG372" s="25"/>
      <c r="AH372" s="25"/>
      <c r="AI372" s="25"/>
      <c r="AJ372" s="25"/>
      <c r="AK372" s="25"/>
    </row>
    <row r="373" spans="28:37" x14ac:dyDescent="0.25">
      <c r="AB373" s="25"/>
      <c r="AC373" s="25"/>
      <c r="AD373" s="25"/>
      <c r="AE373" s="25"/>
      <c r="AF373" s="25"/>
      <c r="AG373" s="25"/>
      <c r="AH373" s="25"/>
      <c r="AI373" s="25"/>
      <c r="AJ373" s="25"/>
      <c r="AK373" s="25"/>
    </row>
    <row r="374" spans="28:37" x14ac:dyDescent="0.25">
      <c r="AB374" s="25"/>
      <c r="AC374" s="25"/>
      <c r="AD374" s="25"/>
      <c r="AE374" s="25"/>
      <c r="AF374" s="25"/>
      <c r="AG374" s="25"/>
      <c r="AH374" s="25"/>
      <c r="AI374" s="25"/>
      <c r="AJ374" s="25"/>
      <c r="AK374" s="25"/>
    </row>
    <row r="375" spans="28:37" x14ac:dyDescent="0.25">
      <c r="AB375" s="25"/>
      <c r="AC375" s="25"/>
      <c r="AD375" s="25"/>
      <c r="AE375" s="25"/>
      <c r="AF375" s="25"/>
      <c r="AG375" s="25"/>
      <c r="AH375" s="25"/>
      <c r="AI375" s="25"/>
      <c r="AJ375" s="25"/>
      <c r="AK375" s="25"/>
    </row>
    <row r="376" spans="28:37" x14ac:dyDescent="0.25">
      <c r="AB376" s="25"/>
      <c r="AC376" s="25"/>
      <c r="AD376" s="25"/>
      <c r="AE376" s="25"/>
      <c r="AF376" s="25"/>
      <c r="AG376" s="25"/>
      <c r="AH376" s="25"/>
      <c r="AI376" s="25"/>
      <c r="AJ376" s="25"/>
      <c r="AK376" s="25"/>
    </row>
    <row r="377" spans="28:37" x14ac:dyDescent="0.25">
      <c r="AB377" s="25"/>
      <c r="AC377" s="25"/>
      <c r="AD377" s="25"/>
      <c r="AE377" s="25"/>
      <c r="AF377" s="25"/>
      <c r="AG377" s="25"/>
      <c r="AH377" s="25"/>
      <c r="AI377" s="25"/>
      <c r="AJ377" s="25"/>
      <c r="AK377" s="25"/>
    </row>
    <row r="378" spans="28:37" x14ac:dyDescent="0.25">
      <c r="AB378" s="25"/>
      <c r="AC378" s="25"/>
      <c r="AD378" s="25"/>
      <c r="AE378" s="25"/>
      <c r="AF378" s="25"/>
      <c r="AG378" s="25"/>
      <c r="AH378" s="25"/>
      <c r="AI378" s="25"/>
      <c r="AJ378" s="25"/>
      <c r="AK378" s="25"/>
    </row>
    <row r="379" spans="28:37" x14ac:dyDescent="0.25">
      <c r="AB379" s="25"/>
      <c r="AC379" s="25"/>
      <c r="AD379" s="25"/>
      <c r="AE379" s="25"/>
      <c r="AF379" s="25"/>
      <c r="AG379" s="25"/>
      <c r="AH379" s="25"/>
      <c r="AI379" s="25"/>
      <c r="AJ379" s="25"/>
      <c r="AK379" s="25"/>
    </row>
    <row r="380" spans="28:37" x14ac:dyDescent="0.25">
      <c r="AB380" s="25"/>
      <c r="AC380" s="25"/>
      <c r="AD380" s="25"/>
      <c r="AE380" s="25"/>
      <c r="AF380" s="25"/>
      <c r="AG380" s="25"/>
      <c r="AH380" s="25"/>
      <c r="AI380" s="25"/>
      <c r="AJ380" s="25"/>
      <c r="AK380" s="25"/>
    </row>
    <row r="381" spans="28:37" x14ac:dyDescent="0.25">
      <c r="AB381" s="25"/>
      <c r="AC381" s="25"/>
      <c r="AD381" s="25"/>
      <c r="AE381" s="25"/>
      <c r="AF381" s="25"/>
      <c r="AG381" s="25"/>
      <c r="AH381" s="25"/>
      <c r="AI381" s="25"/>
      <c r="AJ381" s="25"/>
      <c r="AK381" s="25"/>
    </row>
    <row r="382" spans="28:37" x14ac:dyDescent="0.25">
      <c r="AB382" s="25"/>
      <c r="AC382" s="25"/>
      <c r="AD382" s="25"/>
      <c r="AE382" s="25"/>
      <c r="AF382" s="25"/>
      <c r="AG382" s="25"/>
      <c r="AH382" s="25"/>
      <c r="AI382" s="25"/>
      <c r="AJ382" s="25"/>
      <c r="AK382" s="25"/>
    </row>
    <row r="383" spans="28:37" x14ac:dyDescent="0.25">
      <c r="AB383" s="25"/>
      <c r="AC383" s="25"/>
      <c r="AD383" s="25"/>
      <c r="AE383" s="25"/>
      <c r="AF383" s="25"/>
      <c r="AG383" s="25"/>
      <c r="AH383" s="25"/>
      <c r="AI383" s="25"/>
      <c r="AJ383" s="25"/>
      <c r="AK383" s="25"/>
    </row>
    <row r="384" spans="28:37" x14ac:dyDescent="0.25">
      <c r="AB384" s="25"/>
      <c r="AC384" s="25"/>
      <c r="AD384" s="25"/>
      <c r="AE384" s="25"/>
      <c r="AF384" s="25"/>
      <c r="AG384" s="25"/>
      <c r="AH384" s="25"/>
      <c r="AI384" s="25"/>
      <c r="AJ384" s="25"/>
      <c r="AK384" s="25"/>
    </row>
    <row r="385" spans="28:37" x14ac:dyDescent="0.25">
      <c r="AB385" s="25"/>
      <c r="AC385" s="25"/>
      <c r="AD385" s="25"/>
      <c r="AE385" s="25"/>
      <c r="AF385" s="25"/>
      <c r="AG385" s="25"/>
      <c r="AH385" s="25"/>
      <c r="AI385" s="25"/>
      <c r="AJ385" s="25"/>
      <c r="AK385" s="25"/>
    </row>
    <row r="386" spans="28:37" x14ac:dyDescent="0.25">
      <c r="AB386" s="25"/>
      <c r="AC386" s="25"/>
      <c r="AD386" s="25"/>
      <c r="AE386" s="25"/>
      <c r="AF386" s="25"/>
      <c r="AG386" s="25"/>
      <c r="AH386" s="25"/>
      <c r="AI386" s="25"/>
      <c r="AJ386" s="25"/>
      <c r="AK386" s="25"/>
    </row>
    <row r="387" spans="28:37" x14ac:dyDescent="0.25">
      <c r="AB387" s="25"/>
      <c r="AC387" s="25"/>
      <c r="AD387" s="25"/>
      <c r="AE387" s="25"/>
      <c r="AF387" s="25"/>
      <c r="AG387" s="25"/>
      <c r="AH387" s="25"/>
      <c r="AI387" s="25"/>
      <c r="AJ387" s="25"/>
      <c r="AK387" s="25"/>
    </row>
    <row r="388" spans="28:37" x14ac:dyDescent="0.25">
      <c r="AB388" s="25"/>
      <c r="AC388" s="25"/>
      <c r="AD388" s="25"/>
      <c r="AE388" s="25"/>
      <c r="AF388" s="25"/>
      <c r="AG388" s="25"/>
      <c r="AH388" s="25"/>
      <c r="AI388" s="25"/>
      <c r="AJ388" s="25"/>
      <c r="AK388" s="25"/>
    </row>
    <row r="389" spans="28:37" x14ac:dyDescent="0.25">
      <c r="AB389" s="25"/>
      <c r="AC389" s="25"/>
      <c r="AD389" s="25"/>
      <c r="AE389" s="25"/>
      <c r="AF389" s="25"/>
      <c r="AG389" s="25"/>
      <c r="AH389" s="25"/>
      <c r="AI389" s="25"/>
      <c r="AJ389" s="25"/>
      <c r="AK389" s="25"/>
    </row>
    <row r="390" spans="28:37" x14ac:dyDescent="0.25">
      <c r="AB390" s="25"/>
      <c r="AC390" s="25"/>
      <c r="AD390" s="25"/>
      <c r="AE390" s="25"/>
      <c r="AF390" s="25"/>
      <c r="AG390" s="25"/>
      <c r="AH390" s="25"/>
      <c r="AI390" s="25"/>
      <c r="AJ390" s="25"/>
      <c r="AK390" s="25"/>
    </row>
    <row r="391" spans="28:37" x14ac:dyDescent="0.25">
      <c r="AB391" s="25"/>
      <c r="AC391" s="25"/>
      <c r="AD391" s="25"/>
      <c r="AE391" s="25"/>
      <c r="AF391" s="25"/>
      <c r="AG391" s="25"/>
      <c r="AH391" s="25"/>
      <c r="AI391" s="25"/>
      <c r="AJ391" s="25"/>
      <c r="AK391" s="25"/>
    </row>
    <row r="392" spans="28:37" x14ac:dyDescent="0.25">
      <c r="AB392" s="25"/>
      <c r="AC392" s="25"/>
      <c r="AD392" s="25"/>
      <c r="AE392" s="25"/>
      <c r="AF392" s="25"/>
      <c r="AG392" s="25"/>
      <c r="AH392" s="25"/>
      <c r="AI392" s="25"/>
      <c r="AJ392" s="25"/>
      <c r="AK392" s="25"/>
    </row>
    <row r="393" spans="28:37" x14ac:dyDescent="0.25">
      <c r="AB393" s="25"/>
      <c r="AC393" s="25"/>
      <c r="AD393" s="25"/>
      <c r="AE393" s="25"/>
      <c r="AF393" s="25"/>
      <c r="AG393" s="25"/>
      <c r="AH393" s="25"/>
      <c r="AI393" s="25"/>
      <c r="AJ393" s="25"/>
      <c r="AK393" s="25"/>
    </row>
    <row r="394" spans="28:37" x14ac:dyDescent="0.25">
      <c r="AB394" s="25"/>
      <c r="AC394" s="25"/>
      <c r="AD394" s="25"/>
      <c r="AE394" s="25"/>
      <c r="AF394" s="25"/>
      <c r="AG394" s="25"/>
      <c r="AH394" s="25"/>
      <c r="AI394" s="25"/>
      <c r="AJ394" s="25"/>
      <c r="AK394" s="25"/>
    </row>
    <row r="395" spans="28:37" x14ac:dyDescent="0.25">
      <c r="AB395" s="25"/>
      <c r="AC395" s="25"/>
      <c r="AD395" s="25"/>
      <c r="AE395" s="25"/>
      <c r="AF395" s="25"/>
      <c r="AG395" s="25"/>
      <c r="AH395" s="25"/>
      <c r="AI395" s="25"/>
      <c r="AJ395" s="25"/>
      <c r="AK395" s="25"/>
    </row>
    <row r="396" spans="28:37" x14ac:dyDescent="0.25">
      <c r="AB396" s="25"/>
      <c r="AC396" s="25"/>
      <c r="AD396" s="25"/>
      <c r="AE396" s="25"/>
      <c r="AF396" s="25"/>
      <c r="AG396" s="25"/>
      <c r="AH396" s="25"/>
      <c r="AI396" s="25"/>
      <c r="AJ396" s="25"/>
      <c r="AK396" s="25"/>
    </row>
    <row r="397" spans="28:37" x14ac:dyDescent="0.25">
      <c r="AB397" s="25"/>
      <c r="AC397" s="25"/>
      <c r="AD397" s="25"/>
      <c r="AE397" s="25"/>
      <c r="AF397" s="25"/>
      <c r="AG397" s="25"/>
      <c r="AH397" s="25"/>
      <c r="AI397" s="25"/>
      <c r="AJ397" s="25"/>
      <c r="AK397" s="25"/>
    </row>
    <row r="398" spans="28:37" x14ac:dyDescent="0.25">
      <c r="AB398" s="25"/>
      <c r="AC398" s="25"/>
      <c r="AD398" s="25"/>
      <c r="AE398" s="25"/>
      <c r="AF398" s="25"/>
      <c r="AG398" s="25"/>
      <c r="AH398" s="25"/>
      <c r="AI398" s="25"/>
      <c r="AJ398" s="25"/>
      <c r="AK398" s="25"/>
    </row>
    <row r="399" spans="28:37" x14ac:dyDescent="0.25">
      <c r="AB399" s="25"/>
      <c r="AC399" s="25"/>
      <c r="AD399" s="25"/>
      <c r="AE399" s="25"/>
      <c r="AF399" s="25"/>
      <c r="AG399" s="25"/>
      <c r="AH399" s="25"/>
      <c r="AI399" s="25"/>
      <c r="AJ399" s="25"/>
      <c r="AK399" s="25"/>
    </row>
    <row r="400" spans="28:37" x14ac:dyDescent="0.25">
      <c r="AB400" s="25"/>
      <c r="AC400" s="25"/>
      <c r="AD400" s="25"/>
      <c r="AE400" s="25"/>
      <c r="AF400" s="25"/>
      <c r="AG400" s="25"/>
      <c r="AH400" s="25"/>
      <c r="AI400" s="25"/>
      <c r="AJ400" s="25"/>
      <c r="AK400" s="25"/>
    </row>
    <row r="401" spans="28:37" x14ac:dyDescent="0.25">
      <c r="AB401" s="25"/>
      <c r="AC401" s="25"/>
      <c r="AD401" s="25"/>
      <c r="AE401" s="25"/>
      <c r="AF401" s="25"/>
      <c r="AG401" s="25"/>
      <c r="AH401" s="25"/>
      <c r="AI401" s="25"/>
      <c r="AJ401" s="25"/>
      <c r="AK401" s="25"/>
    </row>
    <row r="402" spans="28:37" x14ac:dyDescent="0.25">
      <c r="AB402" s="25"/>
      <c r="AC402" s="25"/>
      <c r="AD402" s="25"/>
      <c r="AE402" s="25"/>
      <c r="AF402" s="25"/>
      <c r="AG402" s="25"/>
      <c r="AH402" s="25"/>
      <c r="AI402" s="25"/>
      <c r="AJ402" s="25"/>
      <c r="AK402" s="25"/>
    </row>
    <row r="403" spans="28:37" x14ac:dyDescent="0.25">
      <c r="AB403" s="25"/>
      <c r="AC403" s="25"/>
      <c r="AD403" s="25"/>
      <c r="AE403" s="25"/>
      <c r="AF403" s="25"/>
      <c r="AG403" s="25"/>
      <c r="AH403" s="25"/>
      <c r="AI403" s="25"/>
      <c r="AJ403" s="25"/>
      <c r="AK403" s="25"/>
    </row>
    <row r="404" spans="28:37" x14ac:dyDescent="0.25">
      <c r="AB404" s="25"/>
      <c r="AC404" s="25"/>
      <c r="AD404" s="25"/>
      <c r="AE404" s="25"/>
      <c r="AF404" s="25"/>
      <c r="AG404" s="25"/>
      <c r="AH404" s="25"/>
      <c r="AI404" s="25"/>
      <c r="AJ404" s="25"/>
      <c r="AK404" s="25"/>
    </row>
    <row r="405" spans="28:37" x14ac:dyDescent="0.25">
      <c r="AB405" s="25"/>
      <c r="AC405" s="25"/>
      <c r="AD405" s="25"/>
      <c r="AE405" s="25"/>
      <c r="AF405" s="25"/>
      <c r="AG405" s="25"/>
      <c r="AH405" s="25"/>
      <c r="AI405" s="25"/>
      <c r="AJ405" s="25"/>
      <c r="AK405" s="25"/>
    </row>
    <row r="406" spans="28:37" x14ac:dyDescent="0.25">
      <c r="AB406" s="25"/>
      <c r="AC406" s="25"/>
      <c r="AD406" s="25"/>
      <c r="AE406" s="25"/>
      <c r="AF406" s="25"/>
      <c r="AG406" s="25"/>
      <c r="AH406" s="25"/>
      <c r="AI406" s="25"/>
      <c r="AJ406" s="25"/>
      <c r="AK406" s="25"/>
    </row>
    <row r="407" spans="28:37" x14ac:dyDescent="0.25">
      <c r="AB407" s="25"/>
      <c r="AC407" s="25"/>
      <c r="AD407" s="25"/>
      <c r="AE407" s="25"/>
      <c r="AF407" s="25"/>
      <c r="AG407" s="25"/>
      <c r="AH407" s="25"/>
      <c r="AI407" s="25"/>
      <c r="AJ407" s="25"/>
      <c r="AK407" s="25"/>
    </row>
    <row r="408" spans="28:37" x14ac:dyDescent="0.25">
      <c r="AB408" s="25"/>
      <c r="AC408" s="25"/>
      <c r="AD408" s="25"/>
      <c r="AE408" s="25"/>
      <c r="AF408" s="25"/>
      <c r="AG408" s="25"/>
      <c r="AH408" s="25"/>
      <c r="AI408" s="25"/>
      <c r="AJ408" s="25"/>
      <c r="AK408" s="25"/>
    </row>
    <row r="409" spans="28:37" x14ac:dyDescent="0.25">
      <c r="AB409" s="25"/>
      <c r="AC409" s="25"/>
      <c r="AD409" s="25"/>
      <c r="AE409" s="25"/>
      <c r="AF409" s="25"/>
      <c r="AG409" s="25"/>
      <c r="AH409" s="25"/>
      <c r="AI409" s="25"/>
      <c r="AJ409" s="25"/>
      <c r="AK409" s="25"/>
    </row>
    <row r="410" spans="28:37" x14ac:dyDescent="0.25">
      <c r="AB410" s="25"/>
      <c r="AC410" s="25"/>
      <c r="AD410" s="25"/>
      <c r="AE410" s="25"/>
      <c r="AF410" s="25"/>
      <c r="AG410" s="25"/>
      <c r="AH410" s="25"/>
      <c r="AI410" s="25"/>
      <c r="AJ410" s="25"/>
      <c r="AK410" s="25"/>
    </row>
    <row r="411" spans="28:37" x14ac:dyDescent="0.25">
      <c r="AB411" s="25"/>
      <c r="AC411" s="25"/>
      <c r="AD411" s="25"/>
      <c r="AE411" s="25"/>
      <c r="AF411" s="25"/>
      <c r="AG411" s="25"/>
      <c r="AH411" s="25"/>
      <c r="AI411" s="25"/>
      <c r="AJ411" s="25"/>
      <c r="AK411" s="25"/>
    </row>
    <row r="412" spans="28:37" x14ac:dyDescent="0.25">
      <c r="AB412" s="25"/>
      <c r="AC412" s="25"/>
      <c r="AD412" s="25"/>
      <c r="AE412" s="25"/>
      <c r="AF412" s="25"/>
      <c r="AG412" s="25"/>
      <c r="AH412" s="25"/>
      <c r="AI412" s="25"/>
      <c r="AJ412" s="25"/>
      <c r="AK412" s="25"/>
    </row>
    <row r="413" spans="28:37" x14ac:dyDescent="0.25">
      <c r="AB413" s="25"/>
      <c r="AC413" s="25"/>
      <c r="AD413" s="25"/>
      <c r="AE413" s="25"/>
      <c r="AF413" s="25"/>
      <c r="AG413" s="25"/>
      <c r="AH413" s="25"/>
      <c r="AI413" s="25"/>
      <c r="AJ413" s="25"/>
      <c r="AK413" s="25"/>
    </row>
    <row r="414" spans="28:37" x14ac:dyDescent="0.25">
      <c r="AB414" s="25"/>
      <c r="AC414" s="25"/>
      <c r="AD414" s="25"/>
      <c r="AE414" s="25"/>
      <c r="AF414" s="25"/>
      <c r="AG414" s="25"/>
      <c r="AH414" s="25"/>
      <c r="AI414" s="25"/>
      <c r="AJ414" s="25"/>
      <c r="AK414" s="25"/>
    </row>
    <row r="415" spans="28:37" x14ac:dyDescent="0.25">
      <c r="AB415" s="25"/>
      <c r="AC415" s="25"/>
      <c r="AD415" s="25"/>
      <c r="AE415" s="25"/>
      <c r="AF415" s="25"/>
      <c r="AG415" s="25"/>
      <c r="AH415" s="25"/>
      <c r="AI415" s="25"/>
      <c r="AJ415" s="25"/>
      <c r="AK415" s="25"/>
    </row>
    <row r="416" spans="28:37" x14ac:dyDescent="0.25">
      <c r="AB416" s="25"/>
      <c r="AC416" s="25"/>
      <c r="AD416" s="25"/>
      <c r="AE416" s="25"/>
      <c r="AF416" s="25"/>
      <c r="AG416" s="25"/>
      <c r="AH416" s="25"/>
      <c r="AI416" s="25"/>
      <c r="AJ416" s="25"/>
      <c r="AK416" s="25"/>
    </row>
    <row r="417" spans="28:37" x14ac:dyDescent="0.25">
      <c r="AB417" s="25"/>
      <c r="AC417" s="25"/>
      <c r="AD417" s="25"/>
      <c r="AE417" s="25"/>
      <c r="AF417" s="25"/>
      <c r="AG417" s="25"/>
      <c r="AH417" s="25"/>
      <c r="AI417" s="25"/>
      <c r="AJ417" s="25"/>
      <c r="AK417" s="25"/>
    </row>
    <row r="418" spans="28:37" x14ac:dyDescent="0.25">
      <c r="AB418" s="25"/>
      <c r="AC418" s="25"/>
      <c r="AD418" s="25"/>
      <c r="AE418" s="25"/>
      <c r="AF418" s="25"/>
      <c r="AG418" s="25"/>
      <c r="AH418" s="25"/>
      <c r="AI418" s="25"/>
      <c r="AJ418" s="25"/>
      <c r="AK418" s="25"/>
    </row>
    <row r="419" spans="28:37" x14ac:dyDescent="0.25">
      <c r="AB419" s="25"/>
      <c r="AC419" s="25"/>
      <c r="AD419" s="25"/>
      <c r="AE419" s="25"/>
      <c r="AF419" s="25"/>
      <c r="AG419" s="25"/>
      <c r="AH419" s="25"/>
      <c r="AI419" s="25"/>
      <c r="AJ419" s="25"/>
      <c r="AK419" s="25"/>
    </row>
    <row r="420" spans="28:37" x14ac:dyDescent="0.25">
      <c r="AB420" s="25"/>
      <c r="AC420" s="25"/>
      <c r="AD420" s="25"/>
      <c r="AE420" s="25"/>
      <c r="AF420" s="25"/>
      <c r="AG420" s="25"/>
      <c r="AH420" s="25"/>
      <c r="AI420" s="25"/>
      <c r="AJ420" s="25"/>
      <c r="AK420" s="25"/>
    </row>
    <row r="421" spans="28:37" x14ac:dyDescent="0.25">
      <c r="AB421" s="25"/>
      <c r="AC421" s="25"/>
      <c r="AD421" s="25"/>
      <c r="AE421" s="25"/>
      <c r="AF421" s="25"/>
      <c r="AG421" s="25"/>
      <c r="AH421" s="25"/>
      <c r="AI421" s="25"/>
      <c r="AJ421" s="25"/>
      <c r="AK421" s="25"/>
    </row>
    <row r="422" spans="28:37" x14ac:dyDescent="0.25">
      <c r="AB422" s="25"/>
      <c r="AC422" s="25"/>
      <c r="AD422" s="25"/>
      <c r="AE422" s="25"/>
      <c r="AF422" s="25"/>
      <c r="AG422" s="25"/>
      <c r="AH422" s="25"/>
      <c r="AI422" s="25"/>
      <c r="AJ422" s="25"/>
      <c r="AK422" s="25"/>
    </row>
    <row r="423" spans="28:37" x14ac:dyDescent="0.25">
      <c r="AB423" s="25"/>
      <c r="AC423" s="25"/>
      <c r="AD423" s="25"/>
      <c r="AE423" s="25"/>
      <c r="AF423" s="25"/>
      <c r="AG423" s="25"/>
      <c r="AH423" s="25"/>
      <c r="AI423" s="25"/>
      <c r="AJ423" s="25"/>
      <c r="AK423" s="25"/>
    </row>
    <row r="424" spans="28:37" x14ac:dyDescent="0.25">
      <c r="AB424" s="25"/>
      <c r="AC424" s="25"/>
      <c r="AD424" s="25"/>
      <c r="AE424" s="25"/>
      <c r="AF424" s="25"/>
      <c r="AG424" s="25"/>
      <c r="AH424" s="25"/>
      <c r="AI424" s="25"/>
      <c r="AJ424" s="25"/>
      <c r="AK424" s="25"/>
    </row>
    <row r="425" spans="28:37" x14ac:dyDescent="0.25">
      <c r="AB425" s="25"/>
      <c r="AC425" s="25"/>
      <c r="AD425" s="25"/>
      <c r="AE425" s="25"/>
      <c r="AF425" s="25"/>
      <c r="AG425" s="25"/>
      <c r="AH425" s="25"/>
      <c r="AI425" s="25"/>
      <c r="AJ425" s="25"/>
      <c r="AK425" s="25"/>
    </row>
    <row r="426" spans="28:37" x14ac:dyDescent="0.25">
      <c r="AB426" s="25"/>
      <c r="AC426" s="25"/>
      <c r="AD426" s="25"/>
      <c r="AE426" s="25"/>
      <c r="AF426" s="25"/>
      <c r="AG426" s="25"/>
      <c r="AH426" s="25"/>
      <c r="AI426" s="25"/>
      <c r="AJ426" s="25"/>
      <c r="AK426" s="25"/>
    </row>
    <row r="427" spans="28:37" x14ac:dyDescent="0.25">
      <c r="AB427" s="25"/>
      <c r="AC427" s="25"/>
      <c r="AD427" s="25"/>
      <c r="AE427" s="25"/>
      <c r="AF427" s="25"/>
      <c r="AG427" s="25"/>
      <c r="AH427" s="25"/>
      <c r="AI427" s="25"/>
      <c r="AJ427" s="25"/>
      <c r="AK427" s="25"/>
    </row>
    <row r="428" spans="28:37" x14ac:dyDescent="0.25">
      <c r="AB428" s="25"/>
      <c r="AC428" s="25"/>
      <c r="AD428" s="25"/>
      <c r="AE428" s="25"/>
      <c r="AF428" s="25"/>
      <c r="AG428" s="25"/>
      <c r="AH428" s="25"/>
      <c r="AI428" s="25"/>
      <c r="AJ428" s="25"/>
      <c r="AK428" s="25"/>
    </row>
    <row r="429" spans="28:37" x14ac:dyDescent="0.25">
      <c r="AB429" s="25"/>
      <c r="AC429" s="25"/>
      <c r="AD429" s="25"/>
      <c r="AE429" s="25"/>
      <c r="AF429" s="25"/>
      <c r="AG429" s="25"/>
      <c r="AH429" s="25"/>
      <c r="AI429" s="25"/>
      <c r="AJ429" s="25"/>
      <c r="AK429" s="25"/>
    </row>
    <row r="430" spans="28:37" x14ac:dyDescent="0.25">
      <c r="AB430" s="25"/>
      <c r="AC430" s="25"/>
      <c r="AD430" s="25"/>
      <c r="AE430" s="25"/>
      <c r="AF430" s="25"/>
      <c r="AG430" s="25"/>
      <c r="AH430" s="25"/>
      <c r="AI430" s="25"/>
      <c r="AJ430" s="25"/>
      <c r="AK430" s="25"/>
    </row>
    <row r="431" spans="28:37" x14ac:dyDescent="0.25">
      <c r="AB431" s="25"/>
      <c r="AC431" s="25"/>
      <c r="AD431" s="25"/>
      <c r="AE431" s="25"/>
      <c r="AF431" s="25"/>
      <c r="AG431" s="25"/>
      <c r="AH431" s="25"/>
      <c r="AI431" s="25"/>
      <c r="AJ431" s="25"/>
      <c r="AK431" s="25"/>
    </row>
    <row r="432" spans="28:37" x14ac:dyDescent="0.25">
      <c r="AB432" s="25"/>
      <c r="AC432" s="25"/>
      <c r="AD432" s="25"/>
      <c r="AE432" s="25"/>
      <c r="AF432" s="25"/>
      <c r="AG432" s="25"/>
      <c r="AH432" s="25"/>
      <c r="AI432" s="25"/>
      <c r="AJ432" s="25"/>
      <c r="AK432" s="25"/>
    </row>
    <row r="433" spans="28:37" x14ac:dyDescent="0.25">
      <c r="AB433" s="25"/>
      <c r="AC433" s="25"/>
      <c r="AD433" s="25"/>
      <c r="AE433" s="25"/>
      <c r="AF433" s="25"/>
      <c r="AG433" s="25"/>
      <c r="AH433" s="25"/>
      <c r="AI433" s="25"/>
      <c r="AJ433" s="25"/>
      <c r="AK433" s="25"/>
    </row>
    <row r="434" spans="28:37" x14ac:dyDescent="0.25">
      <c r="AB434" s="25"/>
      <c r="AC434" s="25"/>
      <c r="AD434" s="25"/>
      <c r="AE434" s="25"/>
      <c r="AF434" s="25"/>
      <c r="AG434" s="25"/>
      <c r="AH434" s="25"/>
      <c r="AI434" s="25"/>
      <c r="AJ434" s="25"/>
      <c r="AK434" s="25"/>
    </row>
    <row r="435" spans="28:37" x14ac:dyDescent="0.25">
      <c r="AB435" s="25"/>
      <c r="AC435" s="25"/>
      <c r="AD435" s="25"/>
      <c r="AE435" s="25"/>
      <c r="AF435" s="25"/>
      <c r="AG435" s="25"/>
      <c r="AH435" s="25"/>
      <c r="AI435" s="25"/>
      <c r="AJ435" s="25"/>
      <c r="AK435" s="25"/>
    </row>
    <row r="436" spans="28:37" x14ac:dyDescent="0.25">
      <c r="AB436" s="25"/>
      <c r="AC436" s="25"/>
      <c r="AD436" s="25"/>
      <c r="AE436" s="25"/>
      <c r="AF436" s="25"/>
      <c r="AG436" s="25"/>
      <c r="AH436" s="25"/>
      <c r="AI436" s="25"/>
      <c r="AJ436" s="25"/>
      <c r="AK436" s="25"/>
    </row>
    <row r="437" spans="28:37" x14ac:dyDescent="0.25">
      <c r="AB437" s="25"/>
      <c r="AC437" s="25"/>
      <c r="AD437" s="25"/>
      <c r="AE437" s="25"/>
      <c r="AF437" s="25"/>
      <c r="AG437" s="25"/>
      <c r="AH437" s="25"/>
      <c r="AI437" s="25"/>
      <c r="AJ437" s="25"/>
      <c r="AK437" s="25"/>
    </row>
    <row r="438" spans="28:37" x14ac:dyDescent="0.25">
      <c r="AB438" s="25"/>
      <c r="AC438" s="25"/>
      <c r="AD438" s="25"/>
      <c r="AE438" s="25"/>
      <c r="AF438" s="25"/>
      <c r="AG438" s="25"/>
      <c r="AH438" s="25"/>
      <c r="AI438" s="25"/>
      <c r="AJ438" s="25"/>
      <c r="AK438" s="25"/>
    </row>
    <row r="439" spans="28:37" x14ac:dyDescent="0.25">
      <c r="AB439" s="25"/>
      <c r="AC439" s="25"/>
      <c r="AD439" s="25"/>
      <c r="AE439" s="25"/>
      <c r="AF439" s="25"/>
      <c r="AG439" s="25"/>
      <c r="AH439" s="25"/>
      <c r="AI439" s="25"/>
      <c r="AJ439" s="25"/>
      <c r="AK439" s="25"/>
    </row>
    <row r="440" spans="28:37" x14ac:dyDescent="0.25">
      <c r="AB440" s="25"/>
      <c r="AC440" s="25"/>
      <c r="AD440" s="25"/>
      <c r="AE440" s="25"/>
      <c r="AF440" s="25"/>
      <c r="AG440" s="25"/>
      <c r="AH440" s="25"/>
      <c r="AI440" s="25"/>
      <c r="AJ440" s="25"/>
      <c r="AK440" s="25"/>
    </row>
    <row r="441" spans="28:37" x14ac:dyDescent="0.25">
      <c r="AB441" s="25"/>
      <c r="AC441" s="25"/>
      <c r="AD441" s="25"/>
      <c r="AE441" s="25"/>
      <c r="AF441" s="25"/>
      <c r="AG441" s="25"/>
      <c r="AH441" s="25"/>
      <c r="AI441" s="25"/>
      <c r="AJ441" s="25"/>
      <c r="AK441" s="25"/>
    </row>
    <row r="442" spans="28:37" x14ac:dyDescent="0.25">
      <c r="AB442" s="25"/>
      <c r="AC442" s="25"/>
      <c r="AD442" s="25"/>
      <c r="AE442" s="25"/>
      <c r="AF442" s="25"/>
      <c r="AG442" s="25"/>
      <c r="AH442" s="25"/>
      <c r="AI442" s="25"/>
      <c r="AJ442" s="25"/>
      <c r="AK442" s="25"/>
    </row>
    <row r="443" spans="28:37" x14ac:dyDescent="0.25">
      <c r="AB443" s="25"/>
      <c r="AC443" s="25"/>
      <c r="AD443" s="25"/>
      <c r="AE443" s="25"/>
      <c r="AF443" s="25"/>
      <c r="AG443" s="25"/>
      <c r="AH443" s="25"/>
      <c r="AI443" s="25"/>
      <c r="AJ443" s="25"/>
      <c r="AK443" s="25"/>
    </row>
    <row r="444" spans="28:37" x14ac:dyDescent="0.25">
      <c r="AB444" s="25"/>
      <c r="AC444" s="25"/>
      <c r="AD444" s="25"/>
      <c r="AE444" s="25"/>
      <c r="AF444" s="25"/>
      <c r="AG444" s="25"/>
      <c r="AH444" s="25"/>
      <c r="AI444" s="25"/>
      <c r="AJ444" s="25"/>
      <c r="AK444" s="25"/>
    </row>
    <row r="445" spans="28:37" x14ac:dyDescent="0.25">
      <c r="AB445" s="25"/>
      <c r="AC445" s="25"/>
      <c r="AD445" s="25"/>
      <c r="AE445" s="25"/>
      <c r="AF445" s="25"/>
      <c r="AG445" s="25"/>
      <c r="AH445" s="25"/>
      <c r="AI445" s="25"/>
      <c r="AJ445" s="25"/>
      <c r="AK445" s="25"/>
    </row>
    <row r="446" spans="28:37" x14ac:dyDescent="0.25">
      <c r="AB446" s="25"/>
      <c r="AC446" s="25"/>
      <c r="AD446" s="25"/>
      <c r="AE446" s="25"/>
      <c r="AF446" s="25"/>
      <c r="AG446" s="25"/>
      <c r="AH446" s="25"/>
      <c r="AI446" s="25"/>
      <c r="AJ446" s="25"/>
      <c r="AK446" s="25"/>
    </row>
    <row r="447" spans="28:37" x14ac:dyDescent="0.25">
      <c r="AB447" s="25"/>
      <c r="AC447" s="25"/>
      <c r="AD447" s="25"/>
      <c r="AE447" s="25"/>
      <c r="AF447" s="25"/>
      <c r="AG447" s="25"/>
      <c r="AH447" s="25"/>
      <c r="AI447" s="25"/>
      <c r="AJ447" s="25"/>
      <c r="AK447" s="25"/>
    </row>
    <row r="448" spans="28:37" x14ac:dyDescent="0.25">
      <c r="AB448" s="25"/>
      <c r="AC448" s="25"/>
      <c r="AD448" s="25"/>
      <c r="AE448" s="25"/>
      <c r="AF448" s="25"/>
      <c r="AG448" s="25"/>
      <c r="AH448" s="25"/>
      <c r="AI448" s="25"/>
      <c r="AJ448" s="25"/>
      <c r="AK448" s="25"/>
    </row>
    <row r="449" spans="28:37" x14ac:dyDescent="0.25">
      <c r="AB449" s="25"/>
      <c r="AC449" s="25"/>
      <c r="AD449" s="25"/>
      <c r="AE449" s="25"/>
      <c r="AF449" s="25"/>
      <c r="AG449" s="25"/>
      <c r="AH449" s="25"/>
      <c r="AI449" s="25"/>
      <c r="AJ449" s="25"/>
      <c r="AK449" s="25"/>
    </row>
    <row r="450" spans="28:37" x14ac:dyDescent="0.25">
      <c r="AB450" s="25"/>
      <c r="AC450" s="25"/>
      <c r="AD450" s="25"/>
      <c r="AE450" s="25"/>
      <c r="AF450" s="25"/>
      <c r="AG450" s="25"/>
      <c r="AH450" s="25"/>
      <c r="AI450" s="25"/>
      <c r="AJ450" s="25"/>
      <c r="AK450" s="25"/>
    </row>
    <row r="451" spans="28:37" x14ac:dyDescent="0.25">
      <c r="AB451" s="25"/>
      <c r="AC451" s="25"/>
      <c r="AD451" s="25"/>
      <c r="AE451" s="25"/>
      <c r="AF451" s="25"/>
      <c r="AG451" s="25"/>
      <c r="AH451" s="25"/>
      <c r="AI451" s="25"/>
      <c r="AJ451" s="25"/>
      <c r="AK451" s="25"/>
    </row>
    <row r="452" spans="28:37" x14ac:dyDescent="0.25">
      <c r="AB452" s="25"/>
      <c r="AC452" s="25"/>
      <c r="AD452" s="25"/>
      <c r="AE452" s="25"/>
      <c r="AF452" s="25"/>
      <c r="AG452" s="25"/>
      <c r="AH452" s="25"/>
      <c r="AI452" s="25"/>
      <c r="AJ452" s="25"/>
      <c r="AK452" s="25"/>
    </row>
    <row r="453" spans="28:37" x14ac:dyDescent="0.25">
      <c r="AB453" s="25"/>
      <c r="AC453" s="25"/>
      <c r="AD453" s="25"/>
      <c r="AE453" s="25"/>
      <c r="AF453" s="25"/>
      <c r="AG453" s="25"/>
      <c r="AH453" s="25"/>
      <c r="AI453" s="25"/>
      <c r="AJ453" s="25"/>
      <c r="AK453" s="25"/>
    </row>
    <row r="454" spans="28:37" x14ac:dyDescent="0.25">
      <c r="AB454" s="25"/>
      <c r="AC454" s="25"/>
      <c r="AD454" s="25"/>
      <c r="AE454" s="25"/>
      <c r="AF454" s="25"/>
      <c r="AG454" s="25"/>
      <c r="AH454" s="25"/>
      <c r="AI454" s="25"/>
      <c r="AJ454" s="25"/>
      <c r="AK454" s="25"/>
    </row>
    <row r="455" spans="28:37" x14ac:dyDescent="0.25">
      <c r="AB455" s="25"/>
      <c r="AC455" s="25"/>
      <c r="AD455" s="25"/>
      <c r="AE455" s="25"/>
      <c r="AF455" s="25"/>
      <c r="AG455" s="25"/>
      <c r="AH455" s="25"/>
      <c r="AI455" s="25"/>
      <c r="AJ455" s="25"/>
      <c r="AK455" s="25"/>
    </row>
    <row r="456" spans="28:37" x14ac:dyDescent="0.25">
      <c r="AB456" s="25"/>
      <c r="AC456" s="25"/>
      <c r="AD456" s="25"/>
      <c r="AE456" s="25"/>
      <c r="AF456" s="25"/>
      <c r="AG456" s="25"/>
      <c r="AH456" s="25"/>
      <c r="AI456" s="25"/>
      <c r="AJ456" s="25"/>
      <c r="AK456" s="25"/>
    </row>
    <row r="457" spans="28:37" x14ac:dyDescent="0.25">
      <c r="AB457" s="25"/>
      <c r="AC457" s="25"/>
      <c r="AD457" s="25"/>
      <c r="AE457" s="25"/>
      <c r="AF457" s="25"/>
      <c r="AG457" s="25"/>
      <c r="AH457" s="25"/>
      <c r="AI457" s="25"/>
      <c r="AJ457" s="25"/>
      <c r="AK457" s="25"/>
    </row>
    <row r="458" spans="28:37" x14ac:dyDescent="0.25">
      <c r="AB458" s="25"/>
      <c r="AC458" s="25"/>
      <c r="AD458" s="25"/>
      <c r="AE458" s="25"/>
      <c r="AF458" s="25"/>
      <c r="AG458" s="25"/>
      <c r="AH458" s="25"/>
      <c r="AI458" s="25"/>
      <c r="AJ458" s="25"/>
      <c r="AK458" s="25"/>
    </row>
    <row r="459" spans="28:37" x14ac:dyDescent="0.25">
      <c r="AB459" s="25"/>
      <c r="AC459" s="25"/>
      <c r="AD459" s="25"/>
      <c r="AE459" s="25"/>
      <c r="AF459" s="25"/>
      <c r="AG459" s="25"/>
      <c r="AH459" s="25"/>
      <c r="AI459" s="25"/>
      <c r="AJ459" s="25"/>
      <c r="AK459" s="25"/>
    </row>
    <row r="460" spans="28:37" x14ac:dyDescent="0.25">
      <c r="AB460" s="25"/>
      <c r="AC460" s="25"/>
      <c r="AD460" s="25"/>
      <c r="AE460" s="25"/>
      <c r="AF460" s="25"/>
      <c r="AG460" s="25"/>
      <c r="AH460" s="25"/>
      <c r="AI460" s="25"/>
      <c r="AJ460" s="25"/>
      <c r="AK460" s="25"/>
    </row>
    <row r="461" spans="28:37" x14ac:dyDescent="0.25">
      <c r="AB461" s="25"/>
      <c r="AC461" s="25"/>
      <c r="AD461" s="25"/>
      <c r="AE461" s="25"/>
      <c r="AF461" s="25"/>
      <c r="AG461" s="25"/>
      <c r="AH461" s="25"/>
      <c r="AI461" s="25"/>
      <c r="AJ461" s="25"/>
      <c r="AK461" s="25"/>
    </row>
    <row r="462" spans="28:37" x14ac:dyDescent="0.25">
      <c r="AB462" s="25"/>
      <c r="AC462" s="25"/>
      <c r="AD462" s="25"/>
      <c r="AE462" s="25"/>
      <c r="AF462" s="25"/>
      <c r="AG462" s="25"/>
      <c r="AH462" s="25"/>
      <c r="AI462" s="25"/>
      <c r="AJ462" s="25"/>
      <c r="AK462" s="25"/>
    </row>
    <row r="463" spans="28:37" x14ac:dyDescent="0.25">
      <c r="AB463" s="25"/>
      <c r="AC463" s="25"/>
      <c r="AD463" s="25"/>
      <c r="AE463" s="25"/>
      <c r="AF463" s="25"/>
      <c r="AG463" s="25"/>
      <c r="AH463" s="25"/>
      <c r="AI463" s="25"/>
      <c r="AJ463" s="25"/>
      <c r="AK463" s="25"/>
    </row>
    <row r="464" spans="28:37" x14ac:dyDescent="0.25">
      <c r="AB464" s="25"/>
      <c r="AC464" s="25"/>
      <c r="AD464" s="25"/>
      <c r="AE464" s="25"/>
      <c r="AF464" s="25"/>
      <c r="AG464" s="25"/>
      <c r="AH464" s="25"/>
      <c r="AI464" s="25"/>
      <c r="AJ464" s="25"/>
      <c r="AK464" s="25"/>
    </row>
    <row r="465" spans="28:37" x14ac:dyDescent="0.25">
      <c r="AB465" s="25"/>
      <c r="AC465" s="25"/>
      <c r="AD465" s="25"/>
      <c r="AE465" s="25"/>
      <c r="AF465" s="25"/>
      <c r="AG465" s="25"/>
      <c r="AH465" s="25"/>
      <c r="AI465" s="25"/>
      <c r="AJ465" s="25"/>
      <c r="AK465" s="25"/>
    </row>
    <row r="466" spans="28:37" x14ac:dyDescent="0.25">
      <c r="AB466" s="25"/>
      <c r="AC466" s="25"/>
      <c r="AD466" s="25"/>
      <c r="AE466" s="25"/>
      <c r="AF466" s="25"/>
      <c r="AG466" s="25"/>
      <c r="AH466" s="25"/>
      <c r="AI466" s="25"/>
      <c r="AJ466" s="25"/>
      <c r="AK466" s="25"/>
    </row>
  </sheetData>
  <sheetProtection sheet="1" objects="1" scenarios="1" formatCells="0" formatColumns="0" formatRows="0"/>
  <autoFilter ref="A1:BO466" xr:uid="{B0F01209-65BF-48A3-9BAA-5516B935F33B}">
    <filterColumn colId="7" showButton="0"/>
    <filterColumn colId="8" showButton="0"/>
    <filterColumn colId="9" showButton="0"/>
    <filterColumn colId="10" showButton="0"/>
    <filterColumn colId="11" showButton="0"/>
    <filterColumn colId="12" showButton="0"/>
    <filterColumn colId="13" showButton="0"/>
    <filterColumn colId="14" showButton="0"/>
    <filterColumn colId="15" showButton="0"/>
    <filterColumn colId="16" showButton="0"/>
    <filterColumn colId="17" showButton="0"/>
    <filterColumn colId="18" showButton="0"/>
    <filterColumn colId="19" showButton="0"/>
    <filterColumn colId="20" showButton="0"/>
    <filterColumn colId="21" showButton="0"/>
    <filterColumn colId="22" showButton="0"/>
    <filterColumn colId="23" showButton="0"/>
    <filterColumn colId="24" showButton="0"/>
    <filterColumn colId="25" showButton="0"/>
    <filterColumn colId="26" showButton="0"/>
    <filterColumn colId="27" showButton="0"/>
    <filterColumn colId="28" showButton="0"/>
    <filterColumn colId="29" showButton="0"/>
    <filterColumn colId="30" showButton="0"/>
    <filterColumn colId="31" showButton="0"/>
    <filterColumn colId="32" showButton="0"/>
    <filterColumn colId="33" showButton="0"/>
    <filterColumn colId="34" showButton="0"/>
    <filterColumn colId="35" showButton="0"/>
    <filterColumn colId="37" showButton="0"/>
    <filterColumn colId="38" showButton="0"/>
    <filterColumn colId="39" showButton="0"/>
    <filterColumn colId="40" showButton="0"/>
    <filterColumn colId="41" showButton="0"/>
    <filterColumn colId="42" showButton="0"/>
    <filterColumn colId="43" showButton="0"/>
    <filterColumn colId="44" showButton="0"/>
    <filterColumn colId="45" showButton="0"/>
    <filterColumn colId="47" showButton="0"/>
    <filterColumn colId="48" showButton="0"/>
    <filterColumn colId="49" showButton="0"/>
    <filterColumn colId="50" showButton="0"/>
    <filterColumn colId="51" showButton="0"/>
    <filterColumn colId="52" showButton="0"/>
    <filterColumn colId="53" showButton="0"/>
    <filterColumn colId="54" showButton="0"/>
    <filterColumn colId="55" showButton="0"/>
    <filterColumn colId="57" showButton="0"/>
    <filterColumn colId="58" showButton="0"/>
    <filterColumn colId="59" showButton="0"/>
    <filterColumn colId="60" showButton="0"/>
    <filterColumn colId="61" showButton="0"/>
    <filterColumn colId="62" showButton="0"/>
    <filterColumn colId="63" showButton="0"/>
    <filterColumn colId="64" showButton="0"/>
    <filterColumn colId="65" showButton="0"/>
  </autoFilter>
  <mergeCells count="20">
    <mergeCell ref="BF3:BO3"/>
    <mergeCell ref="BF1:BO1"/>
    <mergeCell ref="BF2:BO2"/>
    <mergeCell ref="F1:F4"/>
    <mergeCell ref="G1:G4"/>
    <mergeCell ref="H1:AK1"/>
    <mergeCell ref="H2:Q3"/>
    <mergeCell ref="R2:AA3"/>
    <mergeCell ref="AB2:AK3"/>
    <mergeCell ref="AL1:AU1"/>
    <mergeCell ref="AV1:BE1"/>
    <mergeCell ref="AL2:AU2"/>
    <mergeCell ref="AV2:BE2"/>
    <mergeCell ref="AL3:AU3"/>
    <mergeCell ref="AV3:BE3"/>
    <mergeCell ref="D1:D4"/>
    <mergeCell ref="A1:A4"/>
    <mergeCell ref="B1:B4"/>
    <mergeCell ref="C1:C4"/>
    <mergeCell ref="E1:E4"/>
  </mergeCells>
  <pageMargins left="0.7" right="0.7" top="0.75" bottom="0.75" header="0.3" footer="0.3"/>
  <pageSetup orientation="portrait" r:id="rId1"/>
  <drawing r:id="rId2"/>
  <extLst>
    <ext xmlns:x14="http://schemas.microsoft.com/office/spreadsheetml/2009/9/main" uri="{78C0D931-6437-407d-A8EE-F0AAD7539E65}">
      <x14:conditionalFormattings>
        <x14:conditionalFormatting xmlns:xm="http://schemas.microsoft.com/office/excel/2006/main">
          <x14:cfRule type="cellIs" priority="2" operator="lessThan" id="{12FA327D-8FAA-49E1-B3E8-936D2761EE5D}">
            <xm:f>'Inhalation-Haz-Values'!$E$2</xm:f>
            <x14:dxf>
              <fill>
                <patternFill>
                  <bgColor rgb="FFFFFF00"/>
                </patternFill>
              </fill>
            </x14:dxf>
          </x14:cfRule>
          <xm:sqref>AL5:AU352</xm:sqref>
        </x14:conditionalFormatting>
        <x14:conditionalFormatting xmlns:xm="http://schemas.microsoft.com/office/excel/2006/main">
          <x14:cfRule type="cellIs" priority="1" operator="lessThan" id="{273A3110-2C58-4120-B8C8-661CB372E606}">
            <xm:f>'Inhalation-Haz-Values'!$E$3</xm:f>
            <x14:dxf>
              <fill>
                <patternFill>
                  <bgColor rgb="FFFFFF00"/>
                </patternFill>
              </fill>
            </x14:dxf>
          </x14:cfRule>
          <xm:sqref>AV5:BE352</xm:sqref>
        </x14:conditionalFormatting>
        <x14:conditionalFormatting xmlns:xm="http://schemas.microsoft.com/office/excel/2006/main">
          <x14:cfRule type="cellIs" priority="3" operator="greaterThan" id="{11152EC3-DAFA-458F-A52B-E2D34E4C994B}">
            <xm:f>'Inhalation-Haz-Values'!$G$4</xm:f>
            <x14:dxf>
              <fill>
                <patternFill>
                  <bgColor rgb="FFFF0000"/>
                </patternFill>
              </fill>
            </x14:dxf>
          </x14:cfRule>
          <x14:cfRule type="cellIs" priority="4" operator="greaterThan" id="{36EC6378-6CFE-4CFB-9CDD-479C915A30D4}">
            <xm:f>'Inhalation-Haz-Values'!$F$4</xm:f>
            <x14:dxf>
              <fill>
                <patternFill>
                  <bgColor theme="7"/>
                </patternFill>
              </fill>
            </x14:dxf>
          </x14:cfRule>
          <x14:cfRule type="cellIs" priority="5" operator="greaterThan" id="{D651C644-38F0-4B64-84E0-AFD62A24E4E3}">
            <xm:f>'Inhalation-Haz-Values'!$E$4</xm:f>
            <x14:dxf>
              <fill>
                <patternFill>
                  <bgColor rgb="FFFFFF00"/>
                </patternFill>
              </fill>
            </x14:dxf>
          </x14:cfRule>
          <xm:sqref>BF5:BO352</xm:sqref>
        </x14:conditionalFormatting>
      </x14:conditionalFormatting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C44464-645D-4B60-8BD6-E60D8F7C0ECF}">
  <sheetPr>
    <tabColor rgb="FF00B050"/>
  </sheetPr>
  <dimension ref="A1:BO359"/>
  <sheetViews>
    <sheetView zoomScale="70" zoomScaleNormal="70" workbookViewId="0">
      <selection activeCell="BF3" sqref="BF3:BO3"/>
    </sheetView>
  </sheetViews>
  <sheetFormatPr defaultRowHeight="15" x14ac:dyDescent="0.25"/>
  <cols>
    <col min="1" max="1" width="44.42578125" style="98" bestFit="1" customWidth="1"/>
    <col min="2" max="2" width="18.85546875" style="98" customWidth="1"/>
    <col min="3" max="3" width="69.5703125" style="98" bestFit="1" customWidth="1"/>
    <col min="4" max="4" width="29.85546875" style="98" customWidth="1"/>
    <col min="5" max="5" width="11.5703125" style="98" customWidth="1"/>
    <col min="6" max="6" width="12.140625" style="98" customWidth="1"/>
    <col min="7" max="7" width="12.5703125" style="98" customWidth="1"/>
    <col min="8" max="12" width="12.5703125" customWidth="1"/>
    <col min="13" max="37" width="10.140625" bestFit="1" customWidth="1"/>
    <col min="38" max="40" width="10.140625" style="10" customWidth="1"/>
    <col min="41" max="57" width="10.140625" style="10" bestFit="1" customWidth="1"/>
    <col min="58" max="67" width="10.140625" bestFit="1" customWidth="1"/>
    <col min="68" max="68" width="8.85546875" customWidth="1"/>
  </cols>
  <sheetData>
    <row r="1" spans="1:67" ht="15.6" customHeight="1" x14ac:dyDescent="0.25">
      <c r="A1" s="223" t="s">
        <v>115</v>
      </c>
      <c r="B1" s="221" t="s">
        <v>113</v>
      </c>
      <c r="C1" s="221" t="s">
        <v>216</v>
      </c>
      <c r="D1" s="221" t="s">
        <v>116</v>
      </c>
      <c r="E1" s="221" t="s">
        <v>117</v>
      </c>
      <c r="F1" s="221" t="s">
        <v>118</v>
      </c>
      <c r="G1" s="230" t="s">
        <v>215</v>
      </c>
      <c r="H1" s="232" t="s">
        <v>217</v>
      </c>
      <c r="I1" s="232"/>
      <c r="J1" s="232"/>
      <c r="K1" s="232"/>
      <c r="L1" s="232"/>
      <c r="M1" s="232"/>
      <c r="N1" s="232"/>
      <c r="O1" s="232"/>
      <c r="P1" s="232"/>
      <c r="Q1" s="232"/>
      <c r="R1" s="232"/>
      <c r="S1" s="232"/>
      <c r="T1" s="232"/>
      <c r="U1" s="232"/>
      <c r="V1" s="232"/>
      <c r="W1" s="232"/>
      <c r="X1" s="232"/>
      <c r="Y1" s="232"/>
      <c r="Z1" s="232"/>
      <c r="AA1" s="232"/>
      <c r="AB1" s="232"/>
      <c r="AC1" s="232"/>
      <c r="AD1" s="232"/>
      <c r="AE1" s="232"/>
      <c r="AF1" s="232"/>
      <c r="AG1" s="232"/>
      <c r="AH1" s="232"/>
      <c r="AI1" s="232"/>
      <c r="AJ1" s="232"/>
      <c r="AK1" s="233"/>
      <c r="AL1" s="242" t="s">
        <v>218</v>
      </c>
      <c r="AM1" s="243"/>
      <c r="AN1" s="243"/>
      <c r="AO1" s="243"/>
      <c r="AP1" s="243"/>
      <c r="AQ1" s="243"/>
      <c r="AR1" s="243"/>
      <c r="AS1" s="243"/>
      <c r="AT1" s="243"/>
      <c r="AU1" s="199"/>
      <c r="AV1" s="244" t="s">
        <v>110</v>
      </c>
      <c r="AW1" s="243"/>
      <c r="AX1" s="243"/>
      <c r="AY1" s="243"/>
      <c r="AZ1" s="243"/>
      <c r="BA1" s="243"/>
      <c r="BB1" s="243"/>
      <c r="BC1" s="243"/>
      <c r="BD1" s="243"/>
      <c r="BE1" s="245"/>
      <c r="BF1" s="227" t="s">
        <v>219</v>
      </c>
      <c r="BG1" s="228"/>
      <c r="BH1" s="228"/>
      <c r="BI1" s="228"/>
      <c r="BJ1" s="228"/>
      <c r="BK1" s="228"/>
      <c r="BL1" s="228"/>
      <c r="BM1" s="228"/>
      <c r="BN1" s="228"/>
      <c r="BO1" s="229"/>
    </row>
    <row r="2" spans="1:67" ht="14.45" customHeight="1" x14ac:dyDescent="0.25">
      <c r="A2" s="224"/>
      <c r="B2" s="222"/>
      <c r="C2" s="222"/>
      <c r="D2" s="222"/>
      <c r="E2" s="222"/>
      <c r="F2" s="222"/>
      <c r="G2" s="231"/>
      <c r="H2" s="234" t="s">
        <v>220</v>
      </c>
      <c r="I2" s="235"/>
      <c r="J2" s="235"/>
      <c r="K2" s="235"/>
      <c r="L2" s="235"/>
      <c r="M2" s="235"/>
      <c r="N2" s="235"/>
      <c r="O2" s="235"/>
      <c r="P2" s="235"/>
      <c r="Q2" s="236"/>
      <c r="R2" s="240" t="s">
        <v>221</v>
      </c>
      <c r="S2" s="235"/>
      <c r="T2" s="235"/>
      <c r="U2" s="235"/>
      <c r="V2" s="235"/>
      <c r="W2" s="235"/>
      <c r="X2" s="235"/>
      <c r="Y2" s="235"/>
      <c r="Z2" s="235"/>
      <c r="AA2" s="236"/>
      <c r="AB2" s="240" t="s">
        <v>222</v>
      </c>
      <c r="AC2" s="235"/>
      <c r="AD2" s="235"/>
      <c r="AE2" s="235"/>
      <c r="AF2" s="235"/>
      <c r="AG2" s="235"/>
      <c r="AH2" s="235"/>
      <c r="AI2" s="235"/>
      <c r="AJ2" s="235"/>
      <c r="AK2" s="236"/>
      <c r="AL2" s="189"/>
      <c r="AM2" s="189"/>
      <c r="AN2" s="189"/>
      <c r="AO2" s="189"/>
      <c r="AP2" s="189"/>
      <c r="AQ2" s="189"/>
      <c r="AR2" s="189"/>
      <c r="AS2" s="189"/>
      <c r="AT2" s="189"/>
      <c r="AU2" s="189"/>
      <c r="AV2" s="189"/>
      <c r="AW2" s="189"/>
      <c r="AX2" s="189"/>
      <c r="AY2" s="189"/>
      <c r="AZ2" s="189"/>
      <c r="BA2" s="189"/>
      <c r="BB2" s="189"/>
      <c r="BC2" s="189"/>
      <c r="BD2" s="189"/>
      <c r="BE2" s="189"/>
      <c r="BF2" s="215" t="s">
        <v>600</v>
      </c>
      <c r="BG2" s="200"/>
      <c r="BH2" s="200"/>
      <c r="BI2" s="200"/>
      <c r="BJ2" s="200"/>
      <c r="BK2" s="200"/>
      <c r="BL2" s="200"/>
      <c r="BM2" s="200"/>
      <c r="BN2" s="200"/>
      <c r="BO2" s="201"/>
    </row>
    <row r="3" spans="1:67" ht="50.1" customHeight="1" x14ac:dyDescent="0.25">
      <c r="A3" s="224"/>
      <c r="B3" s="222"/>
      <c r="C3" s="222"/>
      <c r="D3" s="222"/>
      <c r="E3" s="222"/>
      <c r="F3" s="222"/>
      <c r="G3" s="231"/>
      <c r="H3" s="237"/>
      <c r="I3" s="238"/>
      <c r="J3" s="238"/>
      <c r="K3" s="238"/>
      <c r="L3" s="238"/>
      <c r="M3" s="238"/>
      <c r="N3" s="238"/>
      <c r="O3" s="238"/>
      <c r="P3" s="238"/>
      <c r="Q3" s="239"/>
      <c r="R3" s="241"/>
      <c r="S3" s="238"/>
      <c r="T3" s="238"/>
      <c r="U3" s="238"/>
      <c r="V3" s="238"/>
      <c r="W3" s="238"/>
      <c r="X3" s="238"/>
      <c r="Y3" s="238"/>
      <c r="Z3" s="238"/>
      <c r="AA3" s="239"/>
      <c r="AB3" s="241"/>
      <c r="AC3" s="238"/>
      <c r="AD3" s="238"/>
      <c r="AE3" s="238"/>
      <c r="AF3" s="238"/>
      <c r="AG3" s="238"/>
      <c r="AH3" s="238"/>
      <c r="AI3" s="238"/>
      <c r="AJ3" s="238"/>
      <c r="AK3" s="239"/>
      <c r="AL3" s="189"/>
      <c r="AM3" s="189"/>
      <c r="AN3" s="189"/>
      <c r="AO3" s="189"/>
      <c r="AP3" s="189"/>
      <c r="AQ3" s="189"/>
      <c r="AR3" s="189"/>
      <c r="AS3" s="189"/>
      <c r="AT3" s="189"/>
      <c r="AU3" s="189"/>
      <c r="AV3" s="189"/>
      <c r="AW3" s="189"/>
      <c r="AX3" s="189"/>
      <c r="AY3" s="189"/>
      <c r="AZ3" s="189"/>
      <c r="BA3" s="189"/>
      <c r="BB3" s="189"/>
      <c r="BC3" s="189"/>
      <c r="BD3" s="189"/>
      <c r="BE3" s="189"/>
      <c r="BF3" s="225"/>
      <c r="BG3" s="184"/>
      <c r="BH3" s="184"/>
      <c r="BI3" s="184"/>
      <c r="BJ3" s="184"/>
      <c r="BK3" s="184"/>
      <c r="BL3" s="184"/>
      <c r="BM3" s="184"/>
      <c r="BN3" s="184"/>
      <c r="BO3" s="226"/>
    </row>
    <row r="4" spans="1:67" x14ac:dyDescent="0.25">
      <c r="A4" s="224"/>
      <c r="B4" s="222"/>
      <c r="C4" s="222"/>
      <c r="D4" s="222"/>
      <c r="E4" s="222"/>
      <c r="F4" s="222"/>
      <c r="G4" s="231"/>
      <c r="H4" s="26">
        <v>10</v>
      </c>
      <c r="I4" s="26">
        <v>30</v>
      </c>
      <c r="J4" s="26" t="s">
        <v>135</v>
      </c>
      <c r="K4" s="26">
        <v>60</v>
      </c>
      <c r="L4" s="26">
        <v>100</v>
      </c>
      <c r="M4" s="26" t="s">
        <v>136</v>
      </c>
      <c r="N4" s="26">
        <v>1000</v>
      </c>
      <c r="O4" s="26">
        <v>2500</v>
      </c>
      <c r="P4" s="26">
        <v>5000</v>
      </c>
      <c r="Q4" s="27">
        <v>10000</v>
      </c>
      <c r="R4" s="26">
        <v>10</v>
      </c>
      <c r="S4" s="26">
        <v>30</v>
      </c>
      <c r="T4" s="26" t="s">
        <v>135</v>
      </c>
      <c r="U4" s="26">
        <v>60</v>
      </c>
      <c r="V4" s="26">
        <v>100</v>
      </c>
      <c r="W4" s="26" t="s">
        <v>136</v>
      </c>
      <c r="X4" s="26">
        <v>1000</v>
      </c>
      <c r="Y4" s="26">
        <v>2500</v>
      </c>
      <c r="Z4" s="26">
        <v>5000</v>
      </c>
      <c r="AA4" s="27">
        <v>10000</v>
      </c>
      <c r="AB4" s="26">
        <v>10</v>
      </c>
      <c r="AC4" s="26">
        <v>30</v>
      </c>
      <c r="AD4" s="26" t="s">
        <v>135</v>
      </c>
      <c r="AE4" s="26">
        <v>60</v>
      </c>
      <c r="AF4" s="26">
        <v>100</v>
      </c>
      <c r="AG4" s="26" t="s">
        <v>136</v>
      </c>
      <c r="AH4" s="26">
        <v>1000</v>
      </c>
      <c r="AI4" s="26">
        <v>2500</v>
      </c>
      <c r="AJ4" s="26">
        <v>5000</v>
      </c>
      <c r="AK4" s="27">
        <v>10000</v>
      </c>
      <c r="AL4" s="64">
        <v>10</v>
      </c>
      <c r="AM4" s="65">
        <v>30</v>
      </c>
      <c r="AN4" s="65" t="s">
        <v>135</v>
      </c>
      <c r="AO4" s="65">
        <v>60</v>
      </c>
      <c r="AP4" s="65">
        <v>100</v>
      </c>
      <c r="AQ4" s="65" t="s">
        <v>136</v>
      </c>
      <c r="AR4" s="65">
        <v>1000</v>
      </c>
      <c r="AS4" s="65">
        <v>2500</v>
      </c>
      <c r="AT4" s="65">
        <v>5000</v>
      </c>
      <c r="AU4" s="66">
        <v>10000</v>
      </c>
      <c r="AV4" s="64">
        <v>10</v>
      </c>
      <c r="AW4" s="65">
        <v>30</v>
      </c>
      <c r="AX4" s="65" t="s">
        <v>135</v>
      </c>
      <c r="AY4" s="65">
        <v>60</v>
      </c>
      <c r="AZ4" s="65">
        <v>100</v>
      </c>
      <c r="BA4" s="65" t="s">
        <v>136</v>
      </c>
      <c r="BB4" s="65">
        <v>1000</v>
      </c>
      <c r="BC4" s="65">
        <v>2500</v>
      </c>
      <c r="BD4" s="65">
        <v>5000</v>
      </c>
      <c r="BE4" s="66">
        <v>10000</v>
      </c>
      <c r="BF4" s="26">
        <v>10</v>
      </c>
      <c r="BG4" s="26">
        <v>30</v>
      </c>
      <c r="BH4" s="26" t="s">
        <v>135</v>
      </c>
      <c r="BI4" s="26">
        <v>60</v>
      </c>
      <c r="BJ4" s="26">
        <v>100</v>
      </c>
      <c r="BK4" s="26" t="s">
        <v>136</v>
      </c>
      <c r="BL4" s="26">
        <v>1000</v>
      </c>
      <c r="BM4" s="26">
        <v>2500</v>
      </c>
      <c r="BN4" s="26">
        <v>5000</v>
      </c>
      <c r="BO4" s="27">
        <v>10000</v>
      </c>
    </row>
    <row r="5" spans="1:67" x14ac:dyDescent="0.25">
      <c r="A5" s="24" t="s">
        <v>132</v>
      </c>
      <c r="B5" s="24" t="s">
        <v>130</v>
      </c>
      <c r="C5" s="24" t="s">
        <v>131</v>
      </c>
      <c r="D5" s="24">
        <v>2015</v>
      </c>
      <c r="E5" s="24">
        <v>2016</v>
      </c>
      <c r="F5" s="24" t="s">
        <v>134</v>
      </c>
      <c r="G5" s="97" t="s">
        <v>128</v>
      </c>
      <c r="H5" s="25">
        <v>1.16E-4</v>
      </c>
      <c r="I5" s="25">
        <v>5.5800000000000001E-5</v>
      </c>
      <c r="J5" s="25">
        <v>3.54E-5</v>
      </c>
      <c r="K5" s="25">
        <v>2.5599999999999999E-5</v>
      </c>
      <c r="L5" s="25">
        <v>1.5999999999999999E-5</v>
      </c>
      <c r="M5" s="25">
        <v>3.0299999999999998E-6</v>
      </c>
      <c r="N5" s="25">
        <v>1.68E-6</v>
      </c>
      <c r="O5" s="25">
        <v>6.8899999999999999E-7</v>
      </c>
      <c r="P5" s="25">
        <v>3.1399999999999998E-7</v>
      </c>
      <c r="Q5" s="25">
        <v>1.3E-7</v>
      </c>
      <c r="R5" s="25">
        <v>6.4200000000000002E-5</v>
      </c>
      <c r="S5" s="25">
        <v>3.0800000000000003E-5</v>
      </c>
      <c r="T5" s="25">
        <v>2.1299999999999999E-5</v>
      </c>
      <c r="U5" s="25">
        <v>1.36E-5</v>
      </c>
      <c r="V5" s="25">
        <v>7.8699999999999992E-6</v>
      </c>
      <c r="W5" s="25">
        <v>1.7799999999999999E-6</v>
      </c>
      <c r="X5" s="25">
        <v>6.6400000000000002E-7</v>
      </c>
      <c r="Y5" s="25">
        <v>2.9499999999999998E-7</v>
      </c>
      <c r="Z5" s="25">
        <v>1.4600000000000001E-7</v>
      </c>
      <c r="AA5" s="25">
        <v>5.8799999999999997E-8</v>
      </c>
      <c r="AB5" s="25">
        <f>R5*1000*98.96/24.45</f>
        <v>0.25984588957055216</v>
      </c>
      <c r="AC5" s="25">
        <f t="shared" ref="AC5:AK5" si="0">S5*1000*98.96/24.45</f>
        <v>0.12466126789366055</v>
      </c>
      <c r="AD5" s="25">
        <f t="shared" si="0"/>
        <v>8.6210552147239258E-2</v>
      </c>
      <c r="AE5" s="25">
        <f t="shared" si="0"/>
        <v>5.5045235173824127E-2</v>
      </c>
      <c r="AF5" s="25">
        <f t="shared" si="0"/>
        <v>3.1853382413087931E-2</v>
      </c>
      <c r="AG5" s="25">
        <f t="shared" si="0"/>
        <v>7.2044498977505101E-3</v>
      </c>
      <c r="AH5" s="25">
        <f t="shared" si="0"/>
        <v>2.6875026584867075E-3</v>
      </c>
      <c r="AI5" s="25">
        <f t="shared" si="0"/>
        <v>1.1939959100204498E-3</v>
      </c>
      <c r="AJ5" s="25">
        <f t="shared" si="0"/>
        <v>5.9092678936605307E-4</v>
      </c>
      <c r="AK5" s="25">
        <f t="shared" si="0"/>
        <v>2.3798969325153374E-4</v>
      </c>
      <c r="AL5" s="39">
        <f>'Inhalation-Haz-Values'!$C$2/H5</f>
        <v>20862.068965517239</v>
      </c>
      <c r="AM5" s="39">
        <f>'Inhalation-Haz-Values'!$C$2/I5</f>
        <v>43369.17562724014</v>
      </c>
      <c r="AN5" s="39">
        <f>'Inhalation-Haz-Values'!$C$2/J5</f>
        <v>68361.581920903947</v>
      </c>
      <c r="AO5" s="39">
        <f>'Inhalation-Haz-Values'!$C$2/K5</f>
        <v>94531.25</v>
      </c>
      <c r="AP5" s="39">
        <f>'Inhalation-Haz-Values'!$C$2/L5</f>
        <v>151250</v>
      </c>
      <c r="AQ5" s="39">
        <f>'Inhalation-Haz-Values'!$C$2/M5</f>
        <v>798679.86798679875</v>
      </c>
      <c r="AR5" s="39">
        <f>'Inhalation-Haz-Values'!$C$2/N5</f>
        <v>1440476.1904761905</v>
      </c>
      <c r="AS5" s="39">
        <f>'Inhalation-Haz-Values'!$C$2/O5</f>
        <v>3512336.7198838894</v>
      </c>
      <c r="AT5" s="39">
        <f>'Inhalation-Haz-Values'!$C$2/P5</f>
        <v>7707006.3694267515</v>
      </c>
      <c r="AU5" s="39">
        <f>'Inhalation-Haz-Values'!$C$2/Q5</f>
        <v>18615384.615384616</v>
      </c>
      <c r="AV5" s="39">
        <f>'Inhalation-Haz-Values'!$C$3/R5</f>
        <v>80996.88473520249</v>
      </c>
      <c r="AW5" s="39">
        <f>'Inhalation-Haz-Values'!$C$3/S5</f>
        <v>168831.16883116882</v>
      </c>
      <c r="AX5" s="39">
        <f>'Inhalation-Haz-Values'!$C$3/T5</f>
        <v>244131.45539906106</v>
      </c>
      <c r="AY5" s="39">
        <f>'Inhalation-Haz-Values'!$C$3/U5</f>
        <v>382352.9411764706</v>
      </c>
      <c r="AZ5" s="39">
        <f>'Inhalation-Haz-Values'!$C$3/V5</f>
        <v>660736.97585768753</v>
      </c>
      <c r="BA5" s="39">
        <f>'Inhalation-Haz-Values'!$C$3/W5</f>
        <v>2921348.314606742</v>
      </c>
      <c r="BB5" s="39">
        <f>'Inhalation-Haz-Values'!$C$3/X5</f>
        <v>7831325.3012048192</v>
      </c>
      <c r="BC5" s="39">
        <f>'Inhalation-Haz-Values'!$C$3/Y5</f>
        <v>17627118.644067798</v>
      </c>
      <c r="BD5" s="39">
        <f>'Inhalation-Haz-Values'!$C$3/Z5</f>
        <v>35616438.356164381</v>
      </c>
      <c r="BE5" s="39">
        <f>'Inhalation-Haz-Values'!$C$3/AA5</f>
        <v>88435374.149659872</v>
      </c>
      <c r="BF5" s="25">
        <f>AB5*'Inhalation-Haz-Values'!$D$4</f>
        <v>1.8449058159509202E-6</v>
      </c>
      <c r="BG5" s="25">
        <f>AC5*'Inhalation-Haz-Values'!$D$4</f>
        <v>8.8509500204498992E-7</v>
      </c>
      <c r="BH5" s="25">
        <f>AD5*'Inhalation-Haz-Values'!$D$4</f>
        <v>6.1209492024539871E-7</v>
      </c>
      <c r="BI5" s="25">
        <f>AE5*'Inhalation-Haz-Values'!$D$4</f>
        <v>3.9082116973415131E-7</v>
      </c>
      <c r="BJ5" s="25">
        <f>AF5*'Inhalation-Haz-Values'!$D$4</f>
        <v>2.2615901513292431E-7</v>
      </c>
      <c r="BK5" s="25">
        <f>AG5*'Inhalation-Haz-Values'!$D$4</f>
        <v>5.1151594274028622E-8</v>
      </c>
      <c r="BL5" s="25">
        <f>AH5*'Inhalation-Haz-Values'!$D$4</f>
        <v>1.9081268875255622E-8</v>
      </c>
      <c r="BM5" s="25">
        <f>AI5*'Inhalation-Haz-Values'!$D$4</f>
        <v>8.4773709611451937E-9</v>
      </c>
      <c r="BN5" s="25">
        <f>AJ5*'Inhalation-Haz-Values'!$D$4</f>
        <v>4.1955802044989768E-9</v>
      </c>
      <c r="BO5" s="25">
        <f>AK5*'Inhalation-Haz-Values'!$D$4</f>
        <v>1.6897268220858894E-9</v>
      </c>
    </row>
    <row r="6" spans="1:67" x14ac:dyDescent="0.25">
      <c r="A6" s="24" t="s">
        <v>132</v>
      </c>
      <c r="B6" s="24" t="s">
        <v>130</v>
      </c>
      <c r="C6" s="24" t="s">
        <v>131</v>
      </c>
      <c r="D6" s="24">
        <v>2015</v>
      </c>
      <c r="E6" s="24">
        <v>2016</v>
      </c>
      <c r="F6" s="24" t="s">
        <v>137</v>
      </c>
      <c r="G6" s="97" t="s">
        <v>128</v>
      </c>
      <c r="H6" s="25">
        <v>1.16E-4</v>
      </c>
      <c r="I6" s="25">
        <v>5.5800000000000001E-5</v>
      </c>
      <c r="J6" s="25">
        <v>3.4700000000000003E-5</v>
      </c>
      <c r="K6" s="25">
        <v>2.37E-5</v>
      </c>
      <c r="L6" s="25">
        <v>1.17E-5</v>
      </c>
      <c r="M6" s="25">
        <v>8.3099999999999996E-7</v>
      </c>
      <c r="N6" s="25">
        <v>2.9900000000000002E-7</v>
      </c>
      <c r="O6" s="25">
        <v>6.9899999999999997E-8</v>
      </c>
      <c r="P6" s="25">
        <v>2.36E-8</v>
      </c>
      <c r="Q6" s="25">
        <v>7.8899999999999998E-9</v>
      </c>
      <c r="R6" s="25">
        <v>6.4200000000000002E-5</v>
      </c>
      <c r="S6" s="25">
        <v>3.0800000000000003E-5</v>
      </c>
      <c r="T6" s="25">
        <v>2.1100000000000001E-5</v>
      </c>
      <c r="U6" s="25">
        <v>1.2999999999999999E-5</v>
      </c>
      <c r="V6" s="25">
        <v>6.4699999999999999E-6</v>
      </c>
      <c r="W6" s="25">
        <v>6.2500000000000005E-7</v>
      </c>
      <c r="X6" s="25">
        <v>1.5599999999999999E-7</v>
      </c>
      <c r="Y6" s="25">
        <v>3.32E-8</v>
      </c>
      <c r="Z6" s="25">
        <v>1.04E-8</v>
      </c>
      <c r="AA6" s="25">
        <v>3.24E-9</v>
      </c>
      <c r="AB6" s="25">
        <f t="shared" ref="AB6:AB69" si="1">R6*1000*98.96/24.45</f>
        <v>0.25984588957055216</v>
      </c>
      <c r="AC6" s="25">
        <f t="shared" ref="AC6:AC69" si="2">S6*1000*98.96/24.45</f>
        <v>0.12466126789366055</v>
      </c>
      <c r="AD6" s="25">
        <f t="shared" ref="AD6:AD69" si="3">T6*1000*98.96/24.45</f>
        <v>8.5401063394683022E-2</v>
      </c>
      <c r="AE6" s="25">
        <f t="shared" ref="AE6:AE69" si="4">U6*1000*98.96/24.45</f>
        <v>5.2616768916155417E-2</v>
      </c>
      <c r="AF6" s="25">
        <f t="shared" ref="AF6:AF69" si="5">V6*1000*98.96/24.45</f>
        <v>2.6186961145194271E-2</v>
      </c>
      <c r="AG6" s="25">
        <f t="shared" ref="AG6:AG69" si="6">W6*1000*98.96/24.45</f>
        <v>2.5296523517382413E-3</v>
      </c>
      <c r="AH6" s="25">
        <f t="shared" ref="AH6:AH69" si="7">X6*1000*98.96/24.45</f>
        <v>6.3140122699386497E-4</v>
      </c>
      <c r="AI6" s="25">
        <f t="shared" ref="AI6:AI69" si="8">Y6*1000*98.96/24.45</f>
        <v>1.3437513292433538E-4</v>
      </c>
      <c r="AJ6" s="25">
        <f t="shared" ref="AJ6:AJ69" si="9">Z6*1000*98.96/24.45</f>
        <v>4.2093415132924339E-5</v>
      </c>
      <c r="AK6" s="25">
        <f t="shared" ref="AK6:AK69" si="10">AA6*1000*98.96/24.45</f>
        <v>1.3113717791411041E-5</v>
      </c>
      <c r="AL6" s="39">
        <f>'Inhalation-Haz-Values'!$C$2/H6</f>
        <v>20862.068965517239</v>
      </c>
      <c r="AM6" s="39">
        <f>'Inhalation-Haz-Values'!$C$2/I6</f>
        <v>43369.17562724014</v>
      </c>
      <c r="AN6" s="39">
        <f>'Inhalation-Haz-Values'!$C$2/J6</f>
        <v>69740.634005763684</v>
      </c>
      <c r="AO6" s="39">
        <f>'Inhalation-Haz-Values'!$C$2/K6</f>
        <v>102109.70464135021</v>
      </c>
      <c r="AP6" s="39">
        <f>'Inhalation-Haz-Values'!$C$2/L6</f>
        <v>206837.60683760684</v>
      </c>
      <c r="AQ6" s="39">
        <f>'Inhalation-Haz-Values'!$C$2/M6</f>
        <v>2912154.0312876054</v>
      </c>
      <c r="AR6" s="39">
        <f>'Inhalation-Haz-Values'!$C$2/N6</f>
        <v>8093645.4849498319</v>
      </c>
      <c r="AS6" s="39">
        <f>'Inhalation-Haz-Values'!$C$2/O6</f>
        <v>34620886.981402002</v>
      </c>
      <c r="AT6" s="39">
        <f>'Inhalation-Haz-Values'!$C$2/P6</f>
        <v>102542372.88135593</v>
      </c>
      <c r="AU6" s="39">
        <f>'Inhalation-Haz-Values'!$C$2/Q6</f>
        <v>306717363.75158429</v>
      </c>
      <c r="AV6" s="39">
        <f>'Inhalation-Haz-Values'!$C$3/R6</f>
        <v>80996.88473520249</v>
      </c>
      <c r="AW6" s="39">
        <f>'Inhalation-Haz-Values'!$C$3/S6</f>
        <v>168831.16883116882</v>
      </c>
      <c r="AX6" s="39">
        <f>'Inhalation-Haz-Values'!$C$3/T6</f>
        <v>246445.49763033175</v>
      </c>
      <c r="AY6" s="39">
        <f>'Inhalation-Haz-Values'!$C$3/U6</f>
        <v>400000.00000000006</v>
      </c>
      <c r="AZ6" s="39">
        <f>'Inhalation-Haz-Values'!$C$3/V6</f>
        <v>803709.42812983005</v>
      </c>
      <c r="BA6" s="39">
        <f>'Inhalation-Haz-Values'!$C$3/W6</f>
        <v>8320000</v>
      </c>
      <c r="BB6" s="39">
        <f>'Inhalation-Haz-Values'!$C$3/X6</f>
        <v>33333333.333333336</v>
      </c>
      <c r="BC6" s="39">
        <f>'Inhalation-Haz-Values'!$C$3/Y6</f>
        <v>156626506.0240964</v>
      </c>
      <c r="BD6" s="39">
        <f>'Inhalation-Haz-Values'!$C$3/Z6</f>
        <v>500000000</v>
      </c>
      <c r="BE6" s="39">
        <f>'Inhalation-Haz-Values'!$C$3/AA6</f>
        <v>1604938271.6049383</v>
      </c>
      <c r="BF6" s="25">
        <f>AB6*'Inhalation-Haz-Values'!$D$4</f>
        <v>1.8449058159509202E-6</v>
      </c>
      <c r="BG6" s="25">
        <f>AC6*'Inhalation-Haz-Values'!$D$4</f>
        <v>8.8509500204498992E-7</v>
      </c>
      <c r="BH6" s="25">
        <f>AD6*'Inhalation-Haz-Values'!$D$4</f>
        <v>6.063475501022494E-7</v>
      </c>
      <c r="BI6" s="25">
        <f>AE6*'Inhalation-Haz-Values'!$D$4</f>
        <v>3.7357905930470344E-7</v>
      </c>
      <c r="BJ6" s="25">
        <f>AF6*'Inhalation-Haz-Values'!$D$4</f>
        <v>1.8592742413087932E-7</v>
      </c>
      <c r="BK6" s="25">
        <f>AG6*'Inhalation-Haz-Values'!$D$4</f>
        <v>1.7960531697341513E-8</v>
      </c>
      <c r="BL6" s="25">
        <f>AH6*'Inhalation-Haz-Values'!$D$4</f>
        <v>4.4829487116564411E-9</v>
      </c>
      <c r="BM6" s="25">
        <f>AI6*'Inhalation-Haz-Values'!$D$4</f>
        <v>9.5406344376278126E-10</v>
      </c>
      <c r="BN6" s="25">
        <f>AJ6*'Inhalation-Haz-Values'!$D$4</f>
        <v>2.9886324744376281E-10</v>
      </c>
      <c r="BO6" s="25">
        <f>AK6*'Inhalation-Haz-Values'!$D$4</f>
        <v>9.3107396319018383E-11</v>
      </c>
    </row>
    <row r="7" spans="1:67" x14ac:dyDescent="0.25">
      <c r="A7" s="24" t="s">
        <v>132</v>
      </c>
      <c r="B7" s="24" t="s">
        <v>130</v>
      </c>
      <c r="C7" s="24" t="s">
        <v>131</v>
      </c>
      <c r="D7" s="24">
        <v>2015</v>
      </c>
      <c r="E7" s="24">
        <v>2016</v>
      </c>
      <c r="F7" s="24" t="s">
        <v>138</v>
      </c>
      <c r="G7" s="97" t="s">
        <v>128</v>
      </c>
      <c r="H7" s="25">
        <v>4.2900000000000002E-10</v>
      </c>
      <c r="I7" s="25">
        <v>1.98E-7</v>
      </c>
      <c r="J7" s="25">
        <v>1.26E-6</v>
      </c>
      <c r="K7" s="25">
        <v>2.3099999999999999E-6</v>
      </c>
      <c r="L7" s="25">
        <v>5.5500000000000002E-6</v>
      </c>
      <c r="M7" s="25">
        <v>2.2800000000000002E-6</v>
      </c>
      <c r="N7" s="25">
        <v>1.44E-6</v>
      </c>
      <c r="O7" s="25">
        <v>6.3300000000000002E-7</v>
      </c>
      <c r="P7" s="25">
        <v>2.8700000000000002E-7</v>
      </c>
      <c r="Q7" s="25">
        <v>1.2200000000000001E-7</v>
      </c>
      <c r="R7" s="25">
        <v>2.1199999999999999E-10</v>
      </c>
      <c r="S7" s="25">
        <v>6.1900000000000005E-8</v>
      </c>
      <c r="T7" s="25">
        <v>6.7599999999999997E-7</v>
      </c>
      <c r="U7" s="25">
        <v>8.8000000000000004E-7</v>
      </c>
      <c r="V7" s="25">
        <v>1.8700000000000001E-6</v>
      </c>
      <c r="W7" s="25">
        <v>1.1000000000000001E-6</v>
      </c>
      <c r="X7" s="25">
        <v>5.2799999999999996E-7</v>
      </c>
      <c r="Y7" s="25">
        <v>2.67E-7</v>
      </c>
      <c r="Z7" s="25">
        <v>1.35E-7</v>
      </c>
      <c r="AA7" s="25">
        <v>5.5600000000000002E-8</v>
      </c>
      <c r="AB7" s="25">
        <f t="shared" si="1"/>
        <v>8.5805807770961144E-7</v>
      </c>
      <c r="AC7" s="25">
        <f t="shared" si="2"/>
        <v>2.505367689161554E-4</v>
      </c>
      <c r="AD7" s="25">
        <f t="shared" si="3"/>
        <v>2.7360719836400814E-3</v>
      </c>
      <c r="AE7" s="25">
        <f t="shared" si="4"/>
        <v>3.5617505112474439E-3</v>
      </c>
      <c r="AF7" s="25">
        <f t="shared" si="5"/>
        <v>7.5687198364008182E-3</v>
      </c>
      <c r="AG7" s="25">
        <f t="shared" si="6"/>
        <v>4.452188139059305E-3</v>
      </c>
      <c r="AH7" s="25">
        <f t="shared" si="7"/>
        <v>2.1370503067484662E-3</v>
      </c>
      <c r="AI7" s="25">
        <f t="shared" si="8"/>
        <v>1.0806674846625766E-3</v>
      </c>
      <c r="AJ7" s="25">
        <f t="shared" si="9"/>
        <v>5.4640490797546013E-4</v>
      </c>
      <c r="AK7" s="25">
        <f t="shared" si="10"/>
        <v>2.2503787321063396E-4</v>
      </c>
      <c r="AL7" s="39">
        <f>'Inhalation-Haz-Values'!$C$2/H7</f>
        <v>5641025641.0256405</v>
      </c>
      <c r="AM7" s="39">
        <f>'Inhalation-Haz-Values'!$C$2/I7</f>
        <v>12222222.222222222</v>
      </c>
      <c r="AN7" s="39">
        <f>'Inhalation-Haz-Values'!$C$2/J7</f>
        <v>1920634.9206349205</v>
      </c>
      <c r="AO7" s="39">
        <f>'Inhalation-Haz-Values'!$C$2/K7</f>
        <v>1047619.0476190476</v>
      </c>
      <c r="AP7" s="39">
        <f>'Inhalation-Haz-Values'!$C$2/L7</f>
        <v>436036.03603603598</v>
      </c>
      <c r="AQ7" s="39">
        <f>'Inhalation-Haz-Values'!$C$2/M7</f>
        <v>1061403.5087719297</v>
      </c>
      <c r="AR7" s="39">
        <f>'Inhalation-Haz-Values'!$C$2/N7</f>
        <v>1680555.5555555555</v>
      </c>
      <c r="AS7" s="39">
        <f>'Inhalation-Haz-Values'!$C$2/O7</f>
        <v>3823064.7709320695</v>
      </c>
      <c r="AT7" s="39">
        <f>'Inhalation-Haz-Values'!$C$2/P7</f>
        <v>8432055.7491289191</v>
      </c>
      <c r="AU7" s="39">
        <f>'Inhalation-Haz-Values'!$C$2/Q7</f>
        <v>19836065.57377049</v>
      </c>
      <c r="AV7" s="39">
        <f>'Inhalation-Haz-Values'!$C$3/R7</f>
        <v>24528301886.792454</v>
      </c>
      <c r="AW7" s="39">
        <f>'Inhalation-Haz-Values'!$C$3/S7</f>
        <v>84006462.035541192</v>
      </c>
      <c r="AX7" s="39">
        <f>'Inhalation-Haz-Values'!$C$3/T7</f>
        <v>7692307.692307693</v>
      </c>
      <c r="AY7" s="39">
        <f>'Inhalation-Haz-Values'!$C$3/U7</f>
        <v>5909090.9090909092</v>
      </c>
      <c r="AZ7" s="39">
        <f>'Inhalation-Haz-Values'!$C$3/V7</f>
        <v>2780748.6631016042</v>
      </c>
      <c r="BA7" s="39">
        <f>'Inhalation-Haz-Values'!$C$3/W7</f>
        <v>4727272.7272727275</v>
      </c>
      <c r="BB7" s="39">
        <f>'Inhalation-Haz-Values'!$C$3/X7</f>
        <v>9848484.8484848496</v>
      </c>
      <c r="BC7" s="39">
        <f>'Inhalation-Haz-Values'!$C$3/Y7</f>
        <v>19475655.430711612</v>
      </c>
      <c r="BD7" s="39">
        <f>'Inhalation-Haz-Values'!$C$3/Z7</f>
        <v>38518518.518518515</v>
      </c>
      <c r="BE7" s="39">
        <f>'Inhalation-Haz-Values'!$C$3/AA7</f>
        <v>93525179.856115103</v>
      </c>
      <c r="BF7" s="25">
        <f>AB7*'Inhalation-Haz-Values'!$D$4</f>
        <v>6.092212351738241E-12</v>
      </c>
      <c r="BG7" s="25">
        <f>AC7*'Inhalation-Haz-Values'!$D$4</f>
        <v>1.7788110593047034E-9</v>
      </c>
      <c r="BH7" s="25">
        <f>AD7*'Inhalation-Haz-Values'!$D$4</f>
        <v>1.9426111083844576E-8</v>
      </c>
      <c r="BI7" s="25">
        <f>AE7*'Inhalation-Haz-Values'!$D$4</f>
        <v>2.5288428629856851E-8</v>
      </c>
      <c r="BJ7" s="25">
        <f>AF7*'Inhalation-Haz-Values'!$D$4</f>
        <v>5.3737910838445806E-8</v>
      </c>
      <c r="BK7" s="25">
        <f>AG7*'Inhalation-Haz-Values'!$D$4</f>
        <v>3.1610535787321067E-8</v>
      </c>
      <c r="BL7" s="25">
        <f>AH7*'Inhalation-Haz-Values'!$D$4</f>
        <v>1.517305717791411E-8</v>
      </c>
      <c r="BM7" s="25">
        <f>AI7*'Inhalation-Haz-Values'!$D$4</f>
        <v>7.6727391411042936E-9</v>
      </c>
      <c r="BN7" s="25">
        <f>AJ7*'Inhalation-Haz-Values'!$D$4</f>
        <v>3.8794748466257669E-9</v>
      </c>
      <c r="BO7" s="25">
        <f>AK7*'Inhalation-Haz-Values'!$D$4</f>
        <v>1.5977688997955011E-9</v>
      </c>
    </row>
    <row r="8" spans="1:67" x14ac:dyDescent="0.25">
      <c r="A8" s="24" t="s">
        <v>132</v>
      </c>
      <c r="B8" s="24" t="s">
        <v>130</v>
      </c>
      <c r="C8" s="24" t="s">
        <v>131</v>
      </c>
      <c r="D8" s="24">
        <v>2016</v>
      </c>
      <c r="E8" s="24">
        <v>2016</v>
      </c>
      <c r="F8" s="24" t="s">
        <v>134</v>
      </c>
      <c r="G8" s="97" t="s">
        <v>128</v>
      </c>
      <c r="H8" s="25">
        <v>1.16E-4</v>
      </c>
      <c r="I8" s="25">
        <v>5.5800000000000001E-5</v>
      </c>
      <c r="J8" s="25">
        <v>3.5299999999999997E-5</v>
      </c>
      <c r="K8" s="25">
        <v>2.5199999999999999E-5</v>
      </c>
      <c r="L8" s="25">
        <v>1.56E-5</v>
      </c>
      <c r="M8" s="25">
        <v>2.8200000000000001E-6</v>
      </c>
      <c r="N8" s="25">
        <v>1.55E-6</v>
      </c>
      <c r="O8" s="25">
        <v>6.3099999999999997E-7</v>
      </c>
      <c r="P8" s="25">
        <v>2.8700000000000002E-7</v>
      </c>
      <c r="Q8" s="25">
        <v>1.1899999999999999E-7</v>
      </c>
      <c r="R8" s="25">
        <v>6.4200000000000002E-5</v>
      </c>
      <c r="S8" s="25">
        <v>3.0800000000000003E-5</v>
      </c>
      <c r="T8" s="25">
        <v>2.12E-5</v>
      </c>
      <c r="U8" s="25">
        <v>1.36E-5</v>
      </c>
      <c r="V8" s="25">
        <v>7.7500000000000003E-6</v>
      </c>
      <c r="W8" s="25">
        <v>1.68E-6</v>
      </c>
      <c r="X8" s="25">
        <v>6.1500000000000004E-7</v>
      </c>
      <c r="Y8" s="25">
        <v>2.72E-7</v>
      </c>
      <c r="Z8" s="25">
        <v>1.3400000000000001E-7</v>
      </c>
      <c r="AA8" s="25">
        <v>5.3799999999999999E-8</v>
      </c>
      <c r="AB8" s="25">
        <f t="shared" si="1"/>
        <v>0.25984588957055216</v>
      </c>
      <c r="AC8" s="25">
        <f t="shared" si="2"/>
        <v>0.12466126789366055</v>
      </c>
      <c r="AD8" s="25">
        <f t="shared" si="3"/>
        <v>8.580580777096114E-2</v>
      </c>
      <c r="AE8" s="25">
        <f t="shared" si="4"/>
        <v>5.5045235173824127E-2</v>
      </c>
      <c r="AF8" s="25">
        <f t="shared" si="5"/>
        <v>3.1367689161554191E-2</v>
      </c>
      <c r="AG8" s="25">
        <f t="shared" si="6"/>
        <v>6.7997055214723927E-3</v>
      </c>
      <c r="AH8" s="25">
        <f t="shared" si="7"/>
        <v>2.4891779141104297E-3</v>
      </c>
      <c r="AI8" s="25">
        <f t="shared" si="8"/>
        <v>1.1009047034764826E-3</v>
      </c>
      <c r="AJ8" s="25">
        <f t="shared" si="9"/>
        <v>5.4235746421267886E-4</v>
      </c>
      <c r="AK8" s="25">
        <f t="shared" si="10"/>
        <v>2.1775247443762781E-4</v>
      </c>
      <c r="AL8" s="39">
        <f>'Inhalation-Haz-Values'!$C$2/H8</f>
        <v>20862.068965517239</v>
      </c>
      <c r="AM8" s="39">
        <f>'Inhalation-Haz-Values'!$C$2/I8</f>
        <v>43369.17562724014</v>
      </c>
      <c r="AN8" s="39">
        <f>'Inhalation-Haz-Values'!$C$2/J8</f>
        <v>68555.240793201141</v>
      </c>
      <c r="AO8" s="39">
        <f>'Inhalation-Haz-Values'!$C$2/K8</f>
        <v>96031.746031746035</v>
      </c>
      <c r="AP8" s="39">
        <f>'Inhalation-Haz-Values'!$C$2/L8</f>
        <v>155128.20512820513</v>
      </c>
      <c r="AQ8" s="39">
        <f>'Inhalation-Haz-Values'!$C$2/M8</f>
        <v>858156.02836879424</v>
      </c>
      <c r="AR8" s="39">
        <f>'Inhalation-Haz-Values'!$C$2/N8</f>
        <v>1561290.3225806451</v>
      </c>
      <c r="AS8" s="39">
        <f>'Inhalation-Haz-Values'!$C$2/O8</f>
        <v>3835182.2503961967</v>
      </c>
      <c r="AT8" s="39">
        <f>'Inhalation-Haz-Values'!$C$2/P8</f>
        <v>8432055.7491289191</v>
      </c>
      <c r="AU8" s="39">
        <f>'Inhalation-Haz-Values'!$C$2/Q8</f>
        <v>20336134.453781512</v>
      </c>
      <c r="AV8" s="39">
        <f>'Inhalation-Haz-Values'!$C$3/R8</f>
        <v>80996.88473520249</v>
      </c>
      <c r="AW8" s="39">
        <f>'Inhalation-Haz-Values'!$C$3/S8</f>
        <v>168831.16883116882</v>
      </c>
      <c r="AX8" s="39">
        <f>'Inhalation-Haz-Values'!$C$3/T8</f>
        <v>245283.01886792455</v>
      </c>
      <c r="AY8" s="39">
        <f>'Inhalation-Haz-Values'!$C$3/U8</f>
        <v>382352.9411764706</v>
      </c>
      <c r="AZ8" s="39">
        <f>'Inhalation-Haz-Values'!$C$3/V8</f>
        <v>670967.74193548388</v>
      </c>
      <c r="BA8" s="39">
        <f>'Inhalation-Haz-Values'!$C$3/W8</f>
        <v>3095238.0952380951</v>
      </c>
      <c r="BB8" s="39">
        <f>'Inhalation-Haz-Values'!$C$3/X8</f>
        <v>8455284.5528455283</v>
      </c>
      <c r="BC8" s="39">
        <f>'Inhalation-Haz-Values'!$C$3/Y8</f>
        <v>19117647.05882353</v>
      </c>
      <c r="BD8" s="39">
        <f>'Inhalation-Haz-Values'!$C$3/Z8</f>
        <v>38805970.149253733</v>
      </c>
      <c r="BE8" s="39">
        <f>'Inhalation-Haz-Values'!$C$3/AA8</f>
        <v>96654275.092936814</v>
      </c>
      <c r="BF8" s="25">
        <f>AB8*'Inhalation-Haz-Values'!$D$4</f>
        <v>1.8449058159509202E-6</v>
      </c>
      <c r="BG8" s="25">
        <f>AC8*'Inhalation-Haz-Values'!$D$4</f>
        <v>8.8509500204498992E-7</v>
      </c>
      <c r="BH8" s="25">
        <f>AD8*'Inhalation-Haz-Values'!$D$4</f>
        <v>6.0922123517382406E-7</v>
      </c>
      <c r="BI8" s="25">
        <f>AE8*'Inhalation-Haz-Values'!$D$4</f>
        <v>3.9082116973415131E-7</v>
      </c>
      <c r="BJ8" s="25">
        <f>AF8*'Inhalation-Haz-Values'!$D$4</f>
        <v>2.2271059304703475E-7</v>
      </c>
      <c r="BK8" s="25">
        <f>AG8*'Inhalation-Haz-Values'!$D$4</f>
        <v>4.8277909202453988E-8</v>
      </c>
      <c r="BL8" s="25">
        <f>AH8*'Inhalation-Haz-Values'!$D$4</f>
        <v>1.7673163190184051E-8</v>
      </c>
      <c r="BM8" s="25">
        <f>AI8*'Inhalation-Haz-Values'!$D$4</f>
        <v>7.8164233946830266E-9</v>
      </c>
      <c r="BN8" s="25">
        <f>AJ8*'Inhalation-Haz-Values'!$D$4</f>
        <v>3.8507379959100196E-9</v>
      </c>
      <c r="BO8" s="25">
        <f>AK8*'Inhalation-Haz-Values'!$D$4</f>
        <v>1.5460425685071574E-9</v>
      </c>
    </row>
    <row r="9" spans="1:67" x14ac:dyDescent="0.25">
      <c r="A9" s="24" t="s">
        <v>132</v>
      </c>
      <c r="B9" s="24" t="s">
        <v>130</v>
      </c>
      <c r="C9" s="24" t="s">
        <v>131</v>
      </c>
      <c r="D9" s="24">
        <v>2016</v>
      </c>
      <c r="E9" s="24">
        <v>2016</v>
      </c>
      <c r="F9" s="24" t="s">
        <v>137</v>
      </c>
      <c r="G9" s="97" t="s">
        <v>128</v>
      </c>
      <c r="H9" s="25">
        <v>1.16E-4</v>
      </c>
      <c r="I9" s="25">
        <v>5.5800000000000001E-5</v>
      </c>
      <c r="J9" s="25">
        <v>3.4700000000000003E-5</v>
      </c>
      <c r="K9" s="25">
        <v>2.37E-5</v>
      </c>
      <c r="L9" s="25">
        <v>1.17E-5</v>
      </c>
      <c r="M9" s="25">
        <v>8.3099999999999996E-7</v>
      </c>
      <c r="N9" s="25">
        <v>2.9900000000000002E-7</v>
      </c>
      <c r="O9" s="25">
        <v>6.9899999999999997E-8</v>
      </c>
      <c r="P9" s="25">
        <v>2.36E-8</v>
      </c>
      <c r="Q9" s="25">
        <v>7.8899999999999998E-9</v>
      </c>
      <c r="R9" s="25">
        <v>6.4200000000000002E-5</v>
      </c>
      <c r="S9" s="25">
        <v>3.0800000000000003E-5</v>
      </c>
      <c r="T9" s="25">
        <v>2.1100000000000001E-5</v>
      </c>
      <c r="U9" s="25">
        <v>1.2999999999999999E-5</v>
      </c>
      <c r="V9" s="25">
        <v>6.4699999999999999E-6</v>
      </c>
      <c r="W9" s="25">
        <v>6.2500000000000005E-7</v>
      </c>
      <c r="X9" s="25">
        <v>1.5599999999999999E-7</v>
      </c>
      <c r="Y9" s="25">
        <v>3.32E-8</v>
      </c>
      <c r="Z9" s="25">
        <v>1.04E-8</v>
      </c>
      <c r="AA9" s="25">
        <v>3.24E-9</v>
      </c>
      <c r="AB9" s="25">
        <f t="shared" si="1"/>
        <v>0.25984588957055216</v>
      </c>
      <c r="AC9" s="25">
        <f t="shared" si="2"/>
        <v>0.12466126789366055</v>
      </c>
      <c r="AD9" s="25">
        <f t="shared" si="3"/>
        <v>8.5401063394683022E-2</v>
      </c>
      <c r="AE9" s="25">
        <f t="shared" si="4"/>
        <v>5.2616768916155417E-2</v>
      </c>
      <c r="AF9" s="25">
        <f t="shared" si="5"/>
        <v>2.6186961145194271E-2</v>
      </c>
      <c r="AG9" s="25">
        <f t="shared" si="6"/>
        <v>2.5296523517382413E-3</v>
      </c>
      <c r="AH9" s="25">
        <f t="shared" si="7"/>
        <v>6.3140122699386497E-4</v>
      </c>
      <c r="AI9" s="25">
        <f t="shared" si="8"/>
        <v>1.3437513292433538E-4</v>
      </c>
      <c r="AJ9" s="25">
        <f t="shared" si="9"/>
        <v>4.2093415132924339E-5</v>
      </c>
      <c r="AK9" s="25">
        <f t="shared" si="10"/>
        <v>1.3113717791411041E-5</v>
      </c>
      <c r="AL9" s="39">
        <f>'Inhalation-Haz-Values'!$C$2/H9</f>
        <v>20862.068965517239</v>
      </c>
      <c r="AM9" s="39">
        <f>'Inhalation-Haz-Values'!$C$2/I9</f>
        <v>43369.17562724014</v>
      </c>
      <c r="AN9" s="39">
        <f>'Inhalation-Haz-Values'!$C$2/J9</f>
        <v>69740.634005763684</v>
      </c>
      <c r="AO9" s="39">
        <f>'Inhalation-Haz-Values'!$C$2/K9</f>
        <v>102109.70464135021</v>
      </c>
      <c r="AP9" s="39">
        <f>'Inhalation-Haz-Values'!$C$2/L9</f>
        <v>206837.60683760684</v>
      </c>
      <c r="AQ9" s="39">
        <f>'Inhalation-Haz-Values'!$C$2/M9</f>
        <v>2912154.0312876054</v>
      </c>
      <c r="AR9" s="39">
        <f>'Inhalation-Haz-Values'!$C$2/N9</f>
        <v>8093645.4849498319</v>
      </c>
      <c r="AS9" s="39">
        <f>'Inhalation-Haz-Values'!$C$2/O9</f>
        <v>34620886.981402002</v>
      </c>
      <c r="AT9" s="39">
        <f>'Inhalation-Haz-Values'!$C$2/P9</f>
        <v>102542372.88135593</v>
      </c>
      <c r="AU9" s="39">
        <f>'Inhalation-Haz-Values'!$C$2/Q9</f>
        <v>306717363.75158429</v>
      </c>
      <c r="AV9" s="39">
        <f>'Inhalation-Haz-Values'!$C$3/R9</f>
        <v>80996.88473520249</v>
      </c>
      <c r="AW9" s="39">
        <f>'Inhalation-Haz-Values'!$C$3/S9</f>
        <v>168831.16883116882</v>
      </c>
      <c r="AX9" s="39">
        <f>'Inhalation-Haz-Values'!$C$3/T9</f>
        <v>246445.49763033175</v>
      </c>
      <c r="AY9" s="39">
        <f>'Inhalation-Haz-Values'!$C$3/U9</f>
        <v>400000.00000000006</v>
      </c>
      <c r="AZ9" s="39">
        <f>'Inhalation-Haz-Values'!$C$3/V9</f>
        <v>803709.42812983005</v>
      </c>
      <c r="BA9" s="39">
        <f>'Inhalation-Haz-Values'!$C$3/W9</f>
        <v>8320000</v>
      </c>
      <c r="BB9" s="39">
        <f>'Inhalation-Haz-Values'!$C$3/X9</f>
        <v>33333333.333333336</v>
      </c>
      <c r="BC9" s="39">
        <f>'Inhalation-Haz-Values'!$C$3/Y9</f>
        <v>156626506.0240964</v>
      </c>
      <c r="BD9" s="39">
        <f>'Inhalation-Haz-Values'!$C$3/Z9</f>
        <v>500000000</v>
      </c>
      <c r="BE9" s="39">
        <f>'Inhalation-Haz-Values'!$C$3/AA9</f>
        <v>1604938271.6049383</v>
      </c>
      <c r="BF9" s="25">
        <f>AB9*'Inhalation-Haz-Values'!$D$4</f>
        <v>1.8449058159509202E-6</v>
      </c>
      <c r="BG9" s="25">
        <f>AC9*'Inhalation-Haz-Values'!$D$4</f>
        <v>8.8509500204498992E-7</v>
      </c>
      <c r="BH9" s="25">
        <f>AD9*'Inhalation-Haz-Values'!$D$4</f>
        <v>6.063475501022494E-7</v>
      </c>
      <c r="BI9" s="25">
        <f>AE9*'Inhalation-Haz-Values'!$D$4</f>
        <v>3.7357905930470344E-7</v>
      </c>
      <c r="BJ9" s="25">
        <f>AF9*'Inhalation-Haz-Values'!$D$4</f>
        <v>1.8592742413087932E-7</v>
      </c>
      <c r="BK9" s="25">
        <f>AG9*'Inhalation-Haz-Values'!$D$4</f>
        <v>1.7960531697341513E-8</v>
      </c>
      <c r="BL9" s="25">
        <f>AH9*'Inhalation-Haz-Values'!$D$4</f>
        <v>4.4829487116564411E-9</v>
      </c>
      <c r="BM9" s="25">
        <f>AI9*'Inhalation-Haz-Values'!$D$4</f>
        <v>9.5406344376278126E-10</v>
      </c>
      <c r="BN9" s="25">
        <f>AJ9*'Inhalation-Haz-Values'!$D$4</f>
        <v>2.9886324744376281E-10</v>
      </c>
      <c r="BO9" s="25">
        <f>AK9*'Inhalation-Haz-Values'!$D$4</f>
        <v>9.3107396319018383E-11</v>
      </c>
    </row>
    <row r="10" spans="1:67" x14ac:dyDescent="0.25">
      <c r="A10" s="24" t="s">
        <v>132</v>
      </c>
      <c r="B10" s="24" t="s">
        <v>130</v>
      </c>
      <c r="C10" s="24" t="s">
        <v>131</v>
      </c>
      <c r="D10" s="24">
        <v>2016</v>
      </c>
      <c r="E10" s="24">
        <v>2016</v>
      </c>
      <c r="F10" s="24" t="s">
        <v>138</v>
      </c>
      <c r="G10" s="97" t="s">
        <v>128</v>
      </c>
      <c r="H10" s="25">
        <v>3.9E-10</v>
      </c>
      <c r="I10" s="25">
        <v>1.8E-7</v>
      </c>
      <c r="J10" s="25">
        <v>1.15E-6</v>
      </c>
      <c r="K10" s="25">
        <v>2.0999999999999998E-6</v>
      </c>
      <c r="L10" s="25">
        <v>5.0499999999999999E-6</v>
      </c>
      <c r="M10" s="25">
        <v>2.08E-6</v>
      </c>
      <c r="N10" s="25">
        <v>1.31E-6</v>
      </c>
      <c r="O10" s="25">
        <v>5.75E-7</v>
      </c>
      <c r="P10" s="25">
        <v>2.6100000000000002E-7</v>
      </c>
      <c r="Q10" s="25">
        <v>1.11E-7</v>
      </c>
      <c r="R10" s="25">
        <v>1.9300000000000001E-10</v>
      </c>
      <c r="S10" s="25">
        <v>5.6300000000000001E-8</v>
      </c>
      <c r="T10" s="25">
        <v>6.1399999999999997E-7</v>
      </c>
      <c r="U10" s="25">
        <v>7.9999999999999996E-7</v>
      </c>
      <c r="V10" s="25">
        <v>1.7E-6</v>
      </c>
      <c r="W10" s="25">
        <v>9.9999999999999995E-7</v>
      </c>
      <c r="X10" s="25">
        <v>4.7999999999999996E-7</v>
      </c>
      <c r="Y10" s="25">
        <v>2.4299999999999999E-7</v>
      </c>
      <c r="Z10" s="25">
        <v>1.23E-7</v>
      </c>
      <c r="AA10" s="25">
        <v>5.0500000000000002E-8</v>
      </c>
      <c r="AB10" s="25">
        <f t="shared" si="1"/>
        <v>7.8115664621676886E-7</v>
      </c>
      <c r="AC10" s="25">
        <f t="shared" si="2"/>
        <v>2.2787108384458076E-4</v>
      </c>
      <c r="AD10" s="25">
        <f t="shared" si="3"/>
        <v>2.4851304703476479E-3</v>
      </c>
      <c r="AE10" s="25">
        <f t="shared" si="4"/>
        <v>3.2379550102249483E-3</v>
      </c>
      <c r="AF10" s="25">
        <f t="shared" si="5"/>
        <v>6.8806543967280158E-3</v>
      </c>
      <c r="AG10" s="25">
        <f t="shared" si="6"/>
        <v>4.0474437627811858E-3</v>
      </c>
      <c r="AH10" s="25">
        <f t="shared" si="7"/>
        <v>1.9427730061349691E-3</v>
      </c>
      <c r="AI10" s="25">
        <f t="shared" si="8"/>
        <v>9.8352883435582814E-4</v>
      </c>
      <c r="AJ10" s="25">
        <f t="shared" si="9"/>
        <v>4.9783558282208591E-4</v>
      </c>
      <c r="AK10" s="25">
        <f t="shared" si="10"/>
        <v>2.0439591002044988E-4</v>
      </c>
      <c r="AL10" s="39">
        <f>'Inhalation-Haz-Values'!$C$2/H10</f>
        <v>6205128205.1282053</v>
      </c>
      <c r="AM10" s="39">
        <f>'Inhalation-Haz-Values'!$C$2/I10</f>
        <v>13444444.444444444</v>
      </c>
      <c r="AN10" s="39">
        <f>'Inhalation-Haz-Values'!$C$2/J10</f>
        <v>2104347.8260869565</v>
      </c>
      <c r="AO10" s="39">
        <f>'Inhalation-Haz-Values'!$C$2/K10</f>
        <v>1152380.9523809524</v>
      </c>
      <c r="AP10" s="39">
        <f>'Inhalation-Haz-Values'!$C$2/L10</f>
        <v>479207.92079207918</v>
      </c>
      <c r="AQ10" s="39">
        <f>'Inhalation-Haz-Values'!$C$2/M10</f>
        <v>1163461.5384615385</v>
      </c>
      <c r="AR10" s="39">
        <f>'Inhalation-Haz-Values'!$C$2/N10</f>
        <v>1847328.2442748093</v>
      </c>
      <c r="AS10" s="39">
        <f>'Inhalation-Haz-Values'!$C$2/O10</f>
        <v>4208695.6521739131</v>
      </c>
      <c r="AT10" s="39">
        <f>'Inhalation-Haz-Values'!$C$2/P10</f>
        <v>9272030.651340995</v>
      </c>
      <c r="AU10" s="39">
        <f>'Inhalation-Haz-Values'!$C$2/Q10</f>
        <v>21801801.801801801</v>
      </c>
      <c r="AV10" s="39">
        <f>'Inhalation-Haz-Values'!$C$3/R10</f>
        <v>26943005181.347149</v>
      </c>
      <c r="AW10" s="39">
        <f>'Inhalation-Haz-Values'!$C$3/S10</f>
        <v>92362344.582593247</v>
      </c>
      <c r="AX10" s="39">
        <f>'Inhalation-Haz-Values'!$C$3/T10</f>
        <v>8469055.3745928351</v>
      </c>
      <c r="AY10" s="39">
        <f>'Inhalation-Haz-Values'!$C$3/U10</f>
        <v>6500000.0000000009</v>
      </c>
      <c r="AZ10" s="39">
        <f>'Inhalation-Haz-Values'!$C$3/V10</f>
        <v>3058823.5294117648</v>
      </c>
      <c r="BA10" s="39">
        <f>'Inhalation-Haz-Values'!$C$3/W10</f>
        <v>5200000</v>
      </c>
      <c r="BB10" s="39">
        <f>'Inhalation-Haz-Values'!$C$3/X10</f>
        <v>10833333.333333334</v>
      </c>
      <c r="BC10" s="39">
        <f>'Inhalation-Haz-Values'!$C$3/Y10</f>
        <v>21399176.954732511</v>
      </c>
      <c r="BD10" s="39">
        <f>'Inhalation-Haz-Values'!$C$3/Z10</f>
        <v>42276422.764227644</v>
      </c>
      <c r="BE10" s="39">
        <f>'Inhalation-Haz-Values'!$C$3/AA10</f>
        <v>102970297.02970298</v>
      </c>
      <c r="BF10" s="25">
        <f>AB10*'Inhalation-Haz-Values'!$D$4</f>
        <v>5.5462121881390585E-12</v>
      </c>
      <c r="BG10" s="25">
        <f>AC10*'Inhalation-Haz-Values'!$D$4</f>
        <v>1.6178846952965233E-9</v>
      </c>
      <c r="BH10" s="25">
        <f>AD10*'Inhalation-Haz-Values'!$D$4</f>
        <v>1.7644426339468299E-8</v>
      </c>
      <c r="BI10" s="25">
        <f>AE10*'Inhalation-Haz-Values'!$D$4</f>
        <v>2.2989480572597133E-8</v>
      </c>
      <c r="BJ10" s="25">
        <f>AF10*'Inhalation-Haz-Values'!$D$4</f>
        <v>4.8852646216768914E-8</v>
      </c>
      <c r="BK10" s="25">
        <f>AG10*'Inhalation-Haz-Values'!$D$4</f>
        <v>2.873685071574642E-8</v>
      </c>
      <c r="BL10" s="25">
        <f>AH10*'Inhalation-Haz-Values'!$D$4</f>
        <v>1.379368834355828E-8</v>
      </c>
      <c r="BM10" s="25">
        <f>AI10*'Inhalation-Haz-Values'!$D$4</f>
        <v>6.9830547239263792E-9</v>
      </c>
      <c r="BN10" s="25">
        <f>AJ10*'Inhalation-Haz-Values'!$D$4</f>
        <v>3.5346326380368101E-9</v>
      </c>
      <c r="BO10" s="25">
        <f>AK10*'Inhalation-Haz-Values'!$D$4</f>
        <v>1.4512109611451941E-9</v>
      </c>
    </row>
    <row r="11" spans="1:67" x14ac:dyDescent="0.25">
      <c r="A11" s="24" t="s">
        <v>132</v>
      </c>
      <c r="B11" s="24" t="s">
        <v>130</v>
      </c>
      <c r="C11" s="24" t="s">
        <v>131</v>
      </c>
      <c r="D11" s="24">
        <v>2017</v>
      </c>
      <c r="E11" s="24">
        <v>2016</v>
      </c>
      <c r="F11" s="24" t="s">
        <v>134</v>
      </c>
      <c r="G11" s="97" t="s">
        <v>128</v>
      </c>
      <c r="H11" s="25">
        <v>1.16E-4</v>
      </c>
      <c r="I11" s="25">
        <v>5.5999999999999999E-5</v>
      </c>
      <c r="J11" s="25">
        <v>3.7100000000000001E-5</v>
      </c>
      <c r="K11" s="25">
        <v>2.83E-5</v>
      </c>
      <c r="L11" s="25">
        <v>2.4499999999999999E-5</v>
      </c>
      <c r="M11" s="25">
        <v>6.9199999999999998E-6</v>
      </c>
      <c r="N11" s="25">
        <v>4.1699999999999999E-6</v>
      </c>
      <c r="O11" s="25">
        <v>1.79E-6</v>
      </c>
      <c r="P11" s="25">
        <v>8.1100000000000005E-7</v>
      </c>
      <c r="Q11" s="25">
        <v>3.39E-7</v>
      </c>
      <c r="R11" s="25">
        <v>6.4200000000000002E-5</v>
      </c>
      <c r="S11" s="25">
        <v>3.0899999999999999E-5</v>
      </c>
      <c r="T11" s="25">
        <v>2.1399999999999998E-5</v>
      </c>
      <c r="U11" s="25">
        <v>1.4600000000000001E-5</v>
      </c>
      <c r="V11" s="25">
        <v>1.03E-5</v>
      </c>
      <c r="W11" s="25">
        <v>3.67E-6</v>
      </c>
      <c r="X11" s="25">
        <v>1.59E-6</v>
      </c>
      <c r="Y11" s="25">
        <v>7.5499999999999997E-7</v>
      </c>
      <c r="Z11" s="25">
        <v>3.7899999999999999E-7</v>
      </c>
      <c r="AA11" s="25">
        <v>1.55E-7</v>
      </c>
      <c r="AB11" s="25">
        <f t="shared" si="1"/>
        <v>0.25984588957055216</v>
      </c>
      <c r="AC11" s="25">
        <f t="shared" si="2"/>
        <v>0.12506601226993866</v>
      </c>
      <c r="AD11" s="25">
        <f t="shared" si="3"/>
        <v>8.6615296523517363E-2</v>
      </c>
      <c r="AE11" s="25">
        <f t="shared" si="4"/>
        <v>5.9092678936605317E-2</v>
      </c>
      <c r="AF11" s="25">
        <f t="shared" si="5"/>
        <v>4.1688670756646215E-2</v>
      </c>
      <c r="AG11" s="25">
        <f t="shared" si="6"/>
        <v>1.4854118609406953E-2</v>
      </c>
      <c r="AH11" s="25">
        <f t="shared" si="7"/>
        <v>6.4354355828220864E-3</v>
      </c>
      <c r="AI11" s="25">
        <f t="shared" si="8"/>
        <v>3.0558200408997947E-3</v>
      </c>
      <c r="AJ11" s="25">
        <f t="shared" si="9"/>
        <v>1.5339811860940694E-3</v>
      </c>
      <c r="AK11" s="25">
        <f t="shared" si="10"/>
        <v>6.2735378323108381E-4</v>
      </c>
      <c r="AL11" s="39">
        <f>'Inhalation-Haz-Values'!$C$2/H11</f>
        <v>20862.068965517239</v>
      </c>
      <c r="AM11" s="39">
        <f>'Inhalation-Haz-Values'!$C$2/I11</f>
        <v>43214.28571428571</v>
      </c>
      <c r="AN11" s="39">
        <f>'Inhalation-Haz-Values'!$C$2/J11</f>
        <v>65229.11051212938</v>
      </c>
      <c r="AO11" s="39">
        <f>'Inhalation-Haz-Values'!$C$2/K11</f>
        <v>85512.367491166078</v>
      </c>
      <c r="AP11" s="39">
        <f>'Inhalation-Haz-Values'!$C$2/L11</f>
        <v>98775.510204081627</v>
      </c>
      <c r="AQ11" s="39">
        <f>'Inhalation-Haz-Values'!$C$2/M11</f>
        <v>349710.98265895952</v>
      </c>
      <c r="AR11" s="39">
        <f>'Inhalation-Haz-Values'!$C$2/N11</f>
        <v>580335.73141486815</v>
      </c>
      <c r="AS11" s="39">
        <f>'Inhalation-Haz-Values'!$C$2/O11</f>
        <v>1351955.3072625697</v>
      </c>
      <c r="AT11" s="39">
        <f>'Inhalation-Haz-Values'!$C$2/P11</f>
        <v>2983970.406905055</v>
      </c>
      <c r="AU11" s="39">
        <f>'Inhalation-Haz-Values'!$C$2/Q11</f>
        <v>7138643.0678466074</v>
      </c>
      <c r="AV11" s="39">
        <f>'Inhalation-Haz-Values'!$C$3/R11</f>
        <v>80996.88473520249</v>
      </c>
      <c r="AW11" s="39">
        <f>'Inhalation-Haz-Values'!$C$3/S11</f>
        <v>168284.78964401296</v>
      </c>
      <c r="AX11" s="39">
        <f>'Inhalation-Haz-Values'!$C$3/T11</f>
        <v>242990.65420560751</v>
      </c>
      <c r="AY11" s="39">
        <f>'Inhalation-Haz-Values'!$C$3/U11</f>
        <v>356164.38356164383</v>
      </c>
      <c r="AZ11" s="39">
        <f>'Inhalation-Haz-Values'!$C$3/V11</f>
        <v>504854.36893203889</v>
      </c>
      <c r="BA11" s="39">
        <f>'Inhalation-Haz-Values'!$C$3/W11</f>
        <v>1416893.7329700273</v>
      </c>
      <c r="BB11" s="39">
        <f>'Inhalation-Haz-Values'!$C$3/X11</f>
        <v>3270440.2515723272</v>
      </c>
      <c r="BC11" s="39">
        <f>'Inhalation-Haz-Values'!$C$3/Y11</f>
        <v>6887417.2185430471</v>
      </c>
      <c r="BD11" s="39">
        <f>'Inhalation-Haz-Values'!$C$3/Z11</f>
        <v>13720316.622691294</v>
      </c>
      <c r="BE11" s="39">
        <f>'Inhalation-Haz-Values'!$C$3/AA11</f>
        <v>33548387.096774194</v>
      </c>
      <c r="BF11" s="25">
        <f>AB11*'Inhalation-Haz-Values'!$D$4</f>
        <v>1.8449058159509202E-6</v>
      </c>
      <c r="BG11" s="25">
        <f>AC11*'Inhalation-Haz-Values'!$D$4</f>
        <v>8.8796868711656447E-7</v>
      </c>
      <c r="BH11" s="25">
        <f>AD11*'Inhalation-Haz-Values'!$D$4</f>
        <v>6.1496860531697326E-7</v>
      </c>
      <c r="BI11" s="25">
        <f>AE11*'Inhalation-Haz-Values'!$D$4</f>
        <v>4.1955802044989774E-7</v>
      </c>
      <c r="BJ11" s="25">
        <f>AF11*'Inhalation-Haz-Values'!$D$4</f>
        <v>2.9598956237218812E-7</v>
      </c>
      <c r="BK11" s="25">
        <f>AG11*'Inhalation-Haz-Values'!$D$4</f>
        <v>1.0546424212678936E-7</v>
      </c>
      <c r="BL11" s="25">
        <f>AH11*'Inhalation-Haz-Values'!$D$4</f>
        <v>4.5691592638036811E-8</v>
      </c>
      <c r="BM11" s="25">
        <f>AI11*'Inhalation-Haz-Values'!$D$4</f>
        <v>2.1696322290388541E-8</v>
      </c>
      <c r="BN11" s="25">
        <f>AJ11*'Inhalation-Haz-Values'!$D$4</f>
        <v>1.0891266421267892E-8</v>
      </c>
      <c r="BO11" s="25">
        <f>AK11*'Inhalation-Haz-Values'!$D$4</f>
        <v>4.4542118609406947E-9</v>
      </c>
    </row>
    <row r="12" spans="1:67" x14ac:dyDescent="0.25">
      <c r="A12" s="24" t="s">
        <v>132</v>
      </c>
      <c r="B12" s="24" t="s">
        <v>130</v>
      </c>
      <c r="C12" s="24" t="s">
        <v>131</v>
      </c>
      <c r="D12" s="24">
        <v>2017</v>
      </c>
      <c r="E12" s="24">
        <v>2016</v>
      </c>
      <c r="F12" s="24" t="s">
        <v>137</v>
      </c>
      <c r="G12" s="97" t="s">
        <v>128</v>
      </c>
      <c r="H12" s="25">
        <v>1.16E-4</v>
      </c>
      <c r="I12" s="25">
        <v>5.5800000000000001E-5</v>
      </c>
      <c r="J12" s="25">
        <v>3.4700000000000003E-5</v>
      </c>
      <c r="K12" s="25">
        <v>2.37E-5</v>
      </c>
      <c r="L12" s="25">
        <v>1.17E-5</v>
      </c>
      <c r="M12" s="25">
        <v>8.3099999999999996E-7</v>
      </c>
      <c r="N12" s="25">
        <v>2.9900000000000002E-7</v>
      </c>
      <c r="O12" s="25">
        <v>6.9899999999999997E-8</v>
      </c>
      <c r="P12" s="25">
        <v>2.36E-8</v>
      </c>
      <c r="Q12" s="25">
        <v>7.8899999999999998E-9</v>
      </c>
      <c r="R12" s="25">
        <v>6.4200000000000002E-5</v>
      </c>
      <c r="S12" s="25">
        <v>3.0800000000000003E-5</v>
      </c>
      <c r="T12" s="25">
        <v>2.1100000000000001E-5</v>
      </c>
      <c r="U12" s="25">
        <v>1.2999999999999999E-5</v>
      </c>
      <c r="V12" s="25">
        <v>6.4699999999999999E-6</v>
      </c>
      <c r="W12" s="25">
        <v>6.2500000000000005E-7</v>
      </c>
      <c r="X12" s="25">
        <v>1.5599999999999999E-7</v>
      </c>
      <c r="Y12" s="25">
        <v>3.32E-8</v>
      </c>
      <c r="Z12" s="25">
        <v>1.04E-8</v>
      </c>
      <c r="AA12" s="25">
        <v>3.24E-9</v>
      </c>
      <c r="AB12" s="25">
        <f t="shared" si="1"/>
        <v>0.25984588957055216</v>
      </c>
      <c r="AC12" s="25">
        <f t="shared" si="2"/>
        <v>0.12466126789366055</v>
      </c>
      <c r="AD12" s="25">
        <f t="shared" si="3"/>
        <v>8.5401063394683022E-2</v>
      </c>
      <c r="AE12" s="25">
        <f t="shared" si="4"/>
        <v>5.2616768916155417E-2</v>
      </c>
      <c r="AF12" s="25">
        <f t="shared" si="5"/>
        <v>2.6186961145194271E-2</v>
      </c>
      <c r="AG12" s="25">
        <f t="shared" si="6"/>
        <v>2.5296523517382413E-3</v>
      </c>
      <c r="AH12" s="25">
        <f t="shared" si="7"/>
        <v>6.3140122699386497E-4</v>
      </c>
      <c r="AI12" s="25">
        <f t="shared" si="8"/>
        <v>1.3437513292433538E-4</v>
      </c>
      <c r="AJ12" s="25">
        <f t="shared" si="9"/>
        <v>4.2093415132924339E-5</v>
      </c>
      <c r="AK12" s="25">
        <f t="shared" si="10"/>
        <v>1.3113717791411041E-5</v>
      </c>
      <c r="AL12" s="39">
        <f>'Inhalation-Haz-Values'!$C$2/H12</f>
        <v>20862.068965517239</v>
      </c>
      <c r="AM12" s="39">
        <f>'Inhalation-Haz-Values'!$C$2/I12</f>
        <v>43369.17562724014</v>
      </c>
      <c r="AN12" s="39">
        <f>'Inhalation-Haz-Values'!$C$2/J12</f>
        <v>69740.634005763684</v>
      </c>
      <c r="AO12" s="39">
        <f>'Inhalation-Haz-Values'!$C$2/K12</f>
        <v>102109.70464135021</v>
      </c>
      <c r="AP12" s="39">
        <f>'Inhalation-Haz-Values'!$C$2/L12</f>
        <v>206837.60683760684</v>
      </c>
      <c r="AQ12" s="39">
        <f>'Inhalation-Haz-Values'!$C$2/M12</f>
        <v>2912154.0312876054</v>
      </c>
      <c r="AR12" s="39">
        <f>'Inhalation-Haz-Values'!$C$2/N12</f>
        <v>8093645.4849498319</v>
      </c>
      <c r="AS12" s="39">
        <f>'Inhalation-Haz-Values'!$C$2/O12</f>
        <v>34620886.981402002</v>
      </c>
      <c r="AT12" s="39">
        <f>'Inhalation-Haz-Values'!$C$2/P12</f>
        <v>102542372.88135593</v>
      </c>
      <c r="AU12" s="39">
        <f>'Inhalation-Haz-Values'!$C$2/Q12</f>
        <v>306717363.75158429</v>
      </c>
      <c r="AV12" s="39">
        <f>'Inhalation-Haz-Values'!$C$3/R12</f>
        <v>80996.88473520249</v>
      </c>
      <c r="AW12" s="39">
        <f>'Inhalation-Haz-Values'!$C$3/S12</f>
        <v>168831.16883116882</v>
      </c>
      <c r="AX12" s="39">
        <f>'Inhalation-Haz-Values'!$C$3/T12</f>
        <v>246445.49763033175</v>
      </c>
      <c r="AY12" s="39">
        <f>'Inhalation-Haz-Values'!$C$3/U12</f>
        <v>400000.00000000006</v>
      </c>
      <c r="AZ12" s="39">
        <f>'Inhalation-Haz-Values'!$C$3/V12</f>
        <v>803709.42812983005</v>
      </c>
      <c r="BA12" s="39">
        <f>'Inhalation-Haz-Values'!$C$3/W12</f>
        <v>8320000</v>
      </c>
      <c r="BB12" s="39">
        <f>'Inhalation-Haz-Values'!$C$3/X12</f>
        <v>33333333.333333336</v>
      </c>
      <c r="BC12" s="39">
        <f>'Inhalation-Haz-Values'!$C$3/Y12</f>
        <v>156626506.0240964</v>
      </c>
      <c r="BD12" s="39">
        <f>'Inhalation-Haz-Values'!$C$3/Z12</f>
        <v>500000000</v>
      </c>
      <c r="BE12" s="39">
        <f>'Inhalation-Haz-Values'!$C$3/AA12</f>
        <v>1604938271.6049383</v>
      </c>
      <c r="BF12" s="25">
        <f>AB12*'Inhalation-Haz-Values'!$D$4</f>
        <v>1.8449058159509202E-6</v>
      </c>
      <c r="BG12" s="25">
        <f>AC12*'Inhalation-Haz-Values'!$D$4</f>
        <v>8.8509500204498992E-7</v>
      </c>
      <c r="BH12" s="25">
        <f>AD12*'Inhalation-Haz-Values'!$D$4</f>
        <v>6.063475501022494E-7</v>
      </c>
      <c r="BI12" s="25">
        <f>AE12*'Inhalation-Haz-Values'!$D$4</f>
        <v>3.7357905930470344E-7</v>
      </c>
      <c r="BJ12" s="25">
        <f>AF12*'Inhalation-Haz-Values'!$D$4</f>
        <v>1.8592742413087932E-7</v>
      </c>
      <c r="BK12" s="25">
        <f>AG12*'Inhalation-Haz-Values'!$D$4</f>
        <v>1.7960531697341513E-8</v>
      </c>
      <c r="BL12" s="25">
        <f>AH12*'Inhalation-Haz-Values'!$D$4</f>
        <v>4.4829487116564411E-9</v>
      </c>
      <c r="BM12" s="25">
        <f>AI12*'Inhalation-Haz-Values'!$D$4</f>
        <v>9.5406344376278126E-10</v>
      </c>
      <c r="BN12" s="25">
        <f>AJ12*'Inhalation-Haz-Values'!$D$4</f>
        <v>2.9886324744376281E-10</v>
      </c>
      <c r="BO12" s="25">
        <f>AK12*'Inhalation-Haz-Values'!$D$4</f>
        <v>9.3107396319018383E-11</v>
      </c>
    </row>
    <row r="13" spans="1:67" x14ac:dyDescent="0.25">
      <c r="A13" s="24" t="s">
        <v>132</v>
      </c>
      <c r="B13" s="24" t="s">
        <v>130</v>
      </c>
      <c r="C13" s="24" t="s">
        <v>131</v>
      </c>
      <c r="D13" s="24">
        <v>2017</v>
      </c>
      <c r="E13" s="24">
        <v>2016</v>
      </c>
      <c r="F13" s="24" t="s">
        <v>138</v>
      </c>
      <c r="G13" s="97" t="s">
        <v>128</v>
      </c>
      <c r="H13" s="25">
        <v>1.1700000000000001E-9</v>
      </c>
      <c r="I13" s="25">
        <v>5.3900000000000005E-7</v>
      </c>
      <c r="J13" s="25">
        <v>3.45E-6</v>
      </c>
      <c r="K13" s="25">
        <v>6.3099999999999997E-6</v>
      </c>
      <c r="L13" s="25">
        <v>1.5099999999999999E-5</v>
      </c>
      <c r="M13" s="25">
        <v>6.2299999999999996E-6</v>
      </c>
      <c r="N13" s="25">
        <v>3.9299999999999996E-6</v>
      </c>
      <c r="O13" s="25">
        <v>1.73E-6</v>
      </c>
      <c r="P13" s="25">
        <v>7.8299999999999996E-7</v>
      </c>
      <c r="Q13" s="25">
        <v>3.3200000000000001E-7</v>
      </c>
      <c r="R13" s="25">
        <v>5.7799999999999997E-10</v>
      </c>
      <c r="S13" s="25">
        <v>1.6899999999999999E-7</v>
      </c>
      <c r="T13" s="25">
        <v>1.84E-6</v>
      </c>
      <c r="U13" s="25">
        <v>2.3999999999999999E-6</v>
      </c>
      <c r="V13" s="25">
        <v>5.1000000000000003E-6</v>
      </c>
      <c r="W13" s="25">
        <v>3.01E-6</v>
      </c>
      <c r="X13" s="25">
        <v>1.44E-6</v>
      </c>
      <c r="Y13" s="25">
        <v>7.2799999999999995E-7</v>
      </c>
      <c r="Z13" s="25">
        <v>3.6800000000000001E-7</v>
      </c>
      <c r="AA13" s="25">
        <v>1.5200000000000001E-7</v>
      </c>
      <c r="AB13" s="25">
        <f t="shared" si="1"/>
        <v>2.3394224948875254E-6</v>
      </c>
      <c r="AC13" s="25">
        <f t="shared" si="2"/>
        <v>6.8401799591002034E-4</v>
      </c>
      <c r="AD13" s="25">
        <f t="shared" si="3"/>
        <v>7.4472965235173822E-3</v>
      </c>
      <c r="AE13" s="25">
        <f t="shared" si="4"/>
        <v>9.713865030674845E-3</v>
      </c>
      <c r="AF13" s="25">
        <f t="shared" si="5"/>
        <v>2.0641963190184052E-2</v>
      </c>
      <c r="AG13" s="25">
        <f t="shared" si="6"/>
        <v>1.2182805725971371E-2</v>
      </c>
      <c r="AH13" s="25">
        <f t="shared" si="7"/>
        <v>5.8283190184049071E-3</v>
      </c>
      <c r="AI13" s="25">
        <f t="shared" si="8"/>
        <v>2.9465390593047033E-3</v>
      </c>
      <c r="AJ13" s="25">
        <f t="shared" si="9"/>
        <v>1.4894593047034765E-3</v>
      </c>
      <c r="AK13" s="25">
        <f t="shared" si="10"/>
        <v>6.1521145194274034E-4</v>
      </c>
      <c r="AL13" s="39">
        <f>'Inhalation-Haz-Values'!$C$2/H13</f>
        <v>2068376068.3760681</v>
      </c>
      <c r="AM13" s="39">
        <f>'Inhalation-Haz-Values'!$C$2/I13</f>
        <v>4489795.9183673467</v>
      </c>
      <c r="AN13" s="39">
        <f>'Inhalation-Haz-Values'!$C$2/J13</f>
        <v>701449.27536231885</v>
      </c>
      <c r="AO13" s="39">
        <f>'Inhalation-Haz-Values'!$C$2/K13</f>
        <v>383518.22503961966</v>
      </c>
      <c r="AP13" s="39">
        <f>'Inhalation-Haz-Values'!$C$2/L13</f>
        <v>160264.90066225166</v>
      </c>
      <c r="AQ13" s="39">
        <f>'Inhalation-Haz-Values'!$C$2/M13</f>
        <v>388443.0176565008</v>
      </c>
      <c r="AR13" s="39">
        <f>'Inhalation-Haz-Values'!$C$2/N13</f>
        <v>615776.08142493642</v>
      </c>
      <c r="AS13" s="39">
        <f>'Inhalation-Haz-Values'!$C$2/O13</f>
        <v>1398843.9306358381</v>
      </c>
      <c r="AT13" s="39">
        <f>'Inhalation-Haz-Values'!$C$2/P13</f>
        <v>3090676.8837803323</v>
      </c>
      <c r="AU13" s="39">
        <f>'Inhalation-Haz-Values'!$C$2/Q13</f>
        <v>7289156.626506024</v>
      </c>
      <c r="AV13" s="39">
        <f>'Inhalation-Haz-Values'!$C$3/R13</f>
        <v>8996539792.3875446</v>
      </c>
      <c r="AW13" s="39">
        <f>'Inhalation-Haz-Values'!$C$3/S13</f>
        <v>30769230.769230772</v>
      </c>
      <c r="AX13" s="39">
        <f>'Inhalation-Haz-Values'!$C$3/T13</f>
        <v>2826086.9565217393</v>
      </c>
      <c r="AY13" s="39">
        <f>'Inhalation-Haz-Values'!$C$3/U13</f>
        <v>2166666.666666667</v>
      </c>
      <c r="AZ13" s="39">
        <f>'Inhalation-Haz-Values'!$C$3/V13</f>
        <v>1019607.8431372548</v>
      </c>
      <c r="BA13" s="39">
        <f>'Inhalation-Haz-Values'!$C$3/W13</f>
        <v>1727574.7508305649</v>
      </c>
      <c r="BB13" s="39">
        <f>'Inhalation-Haz-Values'!$C$3/X13</f>
        <v>3611111.1111111115</v>
      </c>
      <c r="BC13" s="39">
        <f>'Inhalation-Haz-Values'!$C$3/Y13</f>
        <v>7142857.1428571437</v>
      </c>
      <c r="BD13" s="39">
        <f>'Inhalation-Haz-Values'!$C$3/Z13</f>
        <v>14130434.782608695</v>
      </c>
      <c r="BE13" s="39">
        <f>'Inhalation-Haz-Values'!$C$3/AA13</f>
        <v>34210526.315789476</v>
      </c>
      <c r="BF13" s="25">
        <f>AB13*'Inhalation-Haz-Values'!$D$4</f>
        <v>1.6609899713701431E-11</v>
      </c>
      <c r="BG13" s="25">
        <f>AC13*'Inhalation-Haz-Values'!$D$4</f>
        <v>4.8565277709611439E-9</v>
      </c>
      <c r="BH13" s="25">
        <f>AD13*'Inhalation-Haz-Values'!$D$4</f>
        <v>5.2875805316973411E-8</v>
      </c>
      <c r="BI13" s="25">
        <f>AE13*'Inhalation-Haz-Values'!$D$4</f>
        <v>6.89684417177914E-8</v>
      </c>
      <c r="BJ13" s="25">
        <f>AF13*'Inhalation-Haz-Values'!$D$4</f>
        <v>1.4655793865030676E-7</v>
      </c>
      <c r="BK13" s="25">
        <f>AG13*'Inhalation-Haz-Values'!$D$4</f>
        <v>8.649792065439673E-8</v>
      </c>
      <c r="BL13" s="25">
        <f>AH13*'Inhalation-Haz-Values'!$D$4</f>
        <v>4.1381065030674838E-8</v>
      </c>
      <c r="BM13" s="25">
        <f>AI13*'Inhalation-Haz-Values'!$D$4</f>
        <v>2.0920427321063394E-8</v>
      </c>
      <c r="BN13" s="25">
        <f>AJ13*'Inhalation-Haz-Values'!$D$4</f>
        <v>1.0575161063394683E-8</v>
      </c>
      <c r="BO13" s="25">
        <f>AK13*'Inhalation-Haz-Values'!$D$4</f>
        <v>4.3680013087934562E-9</v>
      </c>
    </row>
    <row r="14" spans="1:67" x14ac:dyDescent="0.25">
      <c r="A14" s="24" t="s">
        <v>132</v>
      </c>
      <c r="B14" s="24" t="s">
        <v>130</v>
      </c>
      <c r="C14" s="24" t="s">
        <v>131</v>
      </c>
      <c r="D14" s="24">
        <v>2018</v>
      </c>
      <c r="E14" s="24">
        <v>2016</v>
      </c>
      <c r="F14" s="24" t="s">
        <v>134</v>
      </c>
      <c r="G14" s="97" t="s">
        <v>128</v>
      </c>
      <c r="H14" s="25">
        <v>9.6399999999999999E-5</v>
      </c>
      <c r="I14" s="25">
        <v>4.6499999999999999E-5</v>
      </c>
      <c r="J14" s="25">
        <v>2.97E-5</v>
      </c>
      <c r="K14" s="25">
        <v>2.1800000000000001E-5</v>
      </c>
      <c r="L14" s="25">
        <v>1.4600000000000001E-5</v>
      </c>
      <c r="M14" s="25">
        <v>3.1099999999999999E-6</v>
      </c>
      <c r="N14" s="25">
        <v>1.7799999999999999E-6</v>
      </c>
      <c r="O14" s="25">
        <v>7.37E-7</v>
      </c>
      <c r="P14" s="25">
        <v>3.3599999999999999E-7</v>
      </c>
      <c r="Q14" s="25">
        <v>1.4000000000000001E-7</v>
      </c>
      <c r="R14" s="25">
        <v>5.3499999999999999E-5</v>
      </c>
      <c r="S14" s="25">
        <v>2.5700000000000001E-5</v>
      </c>
      <c r="T14" s="25">
        <v>1.77E-5</v>
      </c>
      <c r="U14" s="25">
        <v>1.15E-5</v>
      </c>
      <c r="V14" s="25">
        <v>6.9199999999999998E-6</v>
      </c>
      <c r="W14" s="25">
        <v>1.6899999999999999E-6</v>
      </c>
      <c r="X14" s="25">
        <v>6.92E-7</v>
      </c>
      <c r="Y14" s="25">
        <v>3.1399999999999998E-7</v>
      </c>
      <c r="Z14" s="25">
        <v>1.5599999999999999E-7</v>
      </c>
      <c r="AA14" s="25">
        <v>6.3300000000000004E-8</v>
      </c>
      <c r="AB14" s="25">
        <f t="shared" si="1"/>
        <v>0.21653824130879343</v>
      </c>
      <c r="AC14" s="25">
        <f t="shared" si="2"/>
        <v>0.10401930470347648</v>
      </c>
      <c r="AD14" s="25">
        <f t="shared" si="3"/>
        <v>7.1639754601226999E-2</v>
      </c>
      <c r="AE14" s="25">
        <f t="shared" si="4"/>
        <v>4.6545603271983642E-2</v>
      </c>
      <c r="AF14" s="25">
        <f t="shared" si="5"/>
        <v>2.8008310838445807E-2</v>
      </c>
      <c r="AG14" s="25">
        <f t="shared" si="6"/>
        <v>6.8401799591002038E-3</v>
      </c>
      <c r="AH14" s="25">
        <f t="shared" si="7"/>
        <v>2.8008310838445807E-3</v>
      </c>
      <c r="AI14" s="25">
        <f t="shared" si="8"/>
        <v>1.2708973415132923E-3</v>
      </c>
      <c r="AJ14" s="25">
        <f t="shared" si="9"/>
        <v>6.3140122699386497E-4</v>
      </c>
      <c r="AK14" s="25">
        <f t="shared" si="10"/>
        <v>2.5620319018404911E-4</v>
      </c>
      <c r="AL14" s="39">
        <f>'Inhalation-Haz-Values'!$C$2/H14</f>
        <v>25103.734439834025</v>
      </c>
      <c r="AM14" s="39">
        <f>'Inhalation-Haz-Values'!$C$2/I14</f>
        <v>52043.010752688169</v>
      </c>
      <c r="AN14" s="39">
        <f>'Inhalation-Haz-Values'!$C$2/J14</f>
        <v>81481.481481481474</v>
      </c>
      <c r="AO14" s="39">
        <f>'Inhalation-Haz-Values'!$C$2/K14</f>
        <v>111009.17431192659</v>
      </c>
      <c r="AP14" s="39">
        <f>'Inhalation-Haz-Values'!$C$2/L14</f>
        <v>165753.42465753423</v>
      </c>
      <c r="AQ14" s="39">
        <f>'Inhalation-Haz-Values'!$C$2/M14</f>
        <v>778135.04823151126</v>
      </c>
      <c r="AR14" s="39">
        <f>'Inhalation-Haz-Values'!$C$2/N14</f>
        <v>1359550.5617977527</v>
      </c>
      <c r="AS14" s="39">
        <f>'Inhalation-Haz-Values'!$C$2/O14</f>
        <v>3283582.0895522386</v>
      </c>
      <c r="AT14" s="39">
        <f>'Inhalation-Haz-Values'!$C$2/P14</f>
        <v>7202380.9523809524</v>
      </c>
      <c r="AU14" s="39">
        <f>'Inhalation-Haz-Values'!$C$2/Q14</f>
        <v>17285714.285714284</v>
      </c>
      <c r="AV14" s="39">
        <f>'Inhalation-Haz-Values'!$C$3/R14</f>
        <v>97196.261682242999</v>
      </c>
      <c r="AW14" s="39">
        <f>'Inhalation-Haz-Values'!$C$3/S14</f>
        <v>202334.63035019455</v>
      </c>
      <c r="AX14" s="39">
        <f>'Inhalation-Haz-Values'!$C$3/T14</f>
        <v>293785.31073446327</v>
      </c>
      <c r="AY14" s="39">
        <f>'Inhalation-Haz-Values'!$C$3/U14</f>
        <v>452173.91304347827</v>
      </c>
      <c r="AZ14" s="39">
        <f>'Inhalation-Haz-Values'!$C$3/V14</f>
        <v>751445.08670520235</v>
      </c>
      <c r="BA14" s="39">
        <f>'Inhalation-Haz-Values'!$C$3/W14</f>
        <v>3076923.076923077</v>
      </c>
      <c r="BB14" s="39">
        <f>'Inhalation-Haz-Values'!$C$3/X14</f>
        <v>7514450.8670520233</v>
      </c>
      <c r="BC14" s="39">
        <f>'Inhalation-Haz-Values'!$C$3/Y14</f>
        <v>16560509.554140128</v>
      </c>
      <c r="BD14" s="39">
        <f>'Inhalation-Haz-Values'!$C$3/Z14</f>
        <v>33333333.333333336</v>
      </c>
      <c r="BE14" s="39">
        <f>'Inhalation-Haz-Values'!$C$3/AA14</f>
        <v>82148499.210110575</v>
      </c>
      <c r="BF14" s="25">
        <f>AB14*'Inhalation-Haz-Values'!$D$4</f>
        <v>1.5374215132924334E-6</v>
      </c>
      <c r="BG14" s="25">
        <f>AC14*'Inhalation-Haz-Values'!$D$4</f>
        <v>7.3853706339468292E-7</v>
      </c>
      <c r="BH14" s="25">
        <f>AD14*'Inhalation-Haz-Values'!$D$4</f>
        <v>5.0864225766871172E-7</v>
      </c>
      <c r="BI14" s="25">
        <f>AE14*'Inhalation-Haz-Values'!$D$4</f>
        <v>3.3047378323108385E-7</v>
      </c>
      <c r="BJ14" s="25">
        <f>AF14*'Inhalation-Haz-Values'!$D$4</f>
        <v>1.9885900695296523E-7</v>
      </c>
      <c r="BK14" s="25">
        <f>AG14*'Inhalation-Haz-Values'!$D$4</f>
        <v>4.8565277709611444E-8</v>
      </c>
      <c r="BL14" s="25">
        <f>AH14*'Inhalation-Haz-Values'!$D$4</f>
        <v>1.9885900695296522E-8</v>
      </c>
      <c r="BM14" s="25">
        <f>AI14*'Inhalation-Haz-Values'!$D$4</f>
        <v>9.0233711247443751E-9</v>
      </c>
      <c r="BN14" s="25">
        <f>AJ14*'Inhalation-Haz-Values'!$D$4</f>
        <v>4.4829487116564411E-9</v>
      </c>
      <c r="BO14" s="25">
        <f>AK14*'Inhalation-Haz-Values'!$D$4</f>
        <v>1.8190426503067485E-9</v>
      </c>
    </row>
    <row r="15" spans="1:67" x14ac:dyDescent="0.25">
      <c r="A15" s="24" t="s">
        <v>132</v>
      </c>
      <c r="B15" s="24" t="s">
        <v>130</v>
      </c>
      <c r="C15" s="24" t="s">
        <v>131</v>
      </c>
      <c r="D15" s="24">
        <v>2018</v>
      </c>
      <c r="E15" s="24">
        <v>2016</v>
      </c>
      <c r="F15" s="24" t="s">
        <v>137</v>
      </c>
      <c r="G15" s="97" t="s">
        <v>128</v>
      </c>
      <c r="H15" s="25">
        <v>9.6399999999999999E-5</v>
      </c>
      <c r="I15" s="25">
        <v>4.6499999999999999E-5</v>
      </c>
      <c r="J15" s="25">
        <v>2.8900000000000001E-5</v>
      </c>
      <c r="K15" s="25">
        <v>1.98E-5</v>
      </c>
      <c r="L15" s="25">
        <v>9.7699999999999996E-6</v>
      </c>
      <c r="M15" s="25">
        <v>6.92E-7</v>
      </c>
      <c r="N15" s="25">
        <v>2.4900000000000002E-7</v>
      </c>
      <c r="O15" s="25">
        <v>5.8199999999999998E-8</v>
      </c>
      <c r="P15" s="25">
        <v>1.96E-8</v>
      </c>
      <c r="Q15" s="25">
        <v>6.5700000000000003E-9</v>
      </c>
      <c r="R15" s="25">
        <v>5.3499999999999999E-5</v>
      </c>
      <c r="S15" s="25">
        <v>2.5700000000000001E-5</v>
      </c>
      <c r="T15" s="25">
        <v>1.7600000000000001E-5</v>
      </c>
      <c r="U15" s="25">
        <v>1.08E-5</v>
      </c>
      <c r="V15" s="25">
        <v>5.3900000000000001E-6</v>
      </c>
      <c r="W15" s="25">
        <v>5.2099999999999997E-7</v>
      </c>
      <c r="X15" s="25">
        <v>1.3E-7</v>
      </c>
      <c r="Y15" s="25">
        <v>2.77E-8</v>
      </c>
      <c r="Z15" s="25">
        <v>8.6399999999999999E-9</v>
      </c>
      <c r="AA15" s="25">
        <v>2.7000000000000002E-9</v>
      </c>
      <c r="AB15" s="25">
        <f t="shared" si="1"/>
        <v>0.21653824130879343</v>
      </c>
      <c r="AC15" s="25">
        <f t="shared" si="2"/>
        <v>0.10401930470347648</v>
      </c>
      <c r="AD15" s="25">
        <f t="shared" si="3"/>
        <v>7.123501022494888E-2</v>
      </c>
      <c r="AE15" s="25">
        <f t="shared" si="4"/>
        <v>4.3712392638036807E-2</v>
      </c>
      <c r="AF15" s="25">
        <f t="shared" si="5"/>
        <v>2.1815721881390592E-2</v>
      </c>
      <c r="AG15" s="25">
        <f t="shared" si="6"/>
        <v>2.1087182004089979E-3</v>
      </c>
      <c r="AH15" s="25">
        <f t="shared" si="7"/>
        <v>5.2616768916155412E-4</v>
      </c>
      <c r="AI15" s="25">
        <f t="shared" si="8"/>
        <v>1.1211419222903886E-4</v>
      </c>
      <c r="AJ15" s="25">
        <f t="shared" si="9"/>
        <v>3.4969914110429451E-5</v>
      </c>
      <c r="AK15" s="25">
        <f t="shared" si="10"/>
        <v>1.0928098159509202E-5</v>
      </c>
      <c r="AL15" s="39">
        <f>'Inhalation-Haz-Values'!$C$2/H15</f>
        <v>25103.734439834025</v>
      </c>
      <c r="AM15" s="39">
        <f>'Inhalation-Haz-Values'!$C$2/I15</f>
        <v>52043.010752688169</v>
      </c>
      <c r="AN15" s="39">
        <f>'Inhalation-Haz-Values'!$C$2/J15</f>
        <v>83737.024221453277</v>
      </c>
      <c r="AO15" s="39">
        <f>'Inhalation-Haz-Values'!$C$2/K15</f>
        <v>122222.22222222222</v>
      </c>
      <c r="AP15" s="39">
        <f>'Inhalation-Haz-Values'!$C$2/L15</f>
        <v>247697.03172978506</v>
      </c>
      <c r="AQ15" s="39">
        <f>'Inhalation-Haz-Values'!$C$2/M15</f>
        <v>3497109.8265895951</v>
      </c>
      <c r="AR15" s="39">
        <f>'Inhalation-Haz-Values'!$C$2/N15</f>
        <v>9718875.5020080302</v>
      </c>
      <c r="AS15" s="39">
        <f>'Inhalation-Haz-Values'!$C$2/O15</f>
        <v>41580756.013745703</v>
      </c>
      <c r="AT15" s="39">
        <f>'Inhalation-Haz-Values'!$C$2/P15</f>
        <v>123469387.75510204</v>
      </c>
      <c r="AU15" s="39">
        <f>'Inhalation-Haz-Values'!$C$2/Q15</f>
        <v>368340943.68340939</v>
      </c>
      <c r="AV15" s="39">
        <f>'Inhalation-Haz-Values'!$C$3/R15</f>
        <v>97196.261682242999</v>
      </c>
      <c r="AW15" s="39">
        <f>'Inhalation-Haz-Values'!$C$3/S15</f>
        <v>202334.63035019455</v>
      </c>
      <c r="AX15" s="39">
        <f>'Inhalation-Haz-Values'!$C$3/T15</f>
        <v>295454.54545454547</v>
      </c>
      <c r="AY15" s="39">
        <f>'Inhalation-Haz-Values'!$C$3/U15</f>
        <v>481481.48148148152</v>
      </c>
      <c r="AZ15" s="39">
        <f>'Inhalation-Haz-Values'!$C$3/V15</f>
        <v>964749.53617810761</v>
      </c>
      <c r="BA15" s="39">
        <f>'Inhalation-Haz-Values'!$C$3/W15</f>
        <v>9980806.1420345493</v>
      </c>
      <c r="BB15" s="39">
        <f>'Inhalation-Haz-Values'!$C$3/X15</f>
        <v>40000000</v>
      </c>
      <c r="BC15" s="39">
        <f>'Inhalation-Haz-Values'!$C$3/Y15</f>
        <v>187725631.76895308</v>
      </c>
      <c r="BD15" s="39">
        <f>'Inhalation-Haz-Values'!$C$3/Z15</f>
        <v>601851851.85185182</v>
      </c>
      <c r="BE15" s="39">
        <f>'Inhalation-Haz-Values'!$C$3/AA15</f>
        <v>1925925925.925926</v>
      </c>
      <c r="BF15" s="25">
        <f>AB15*'Inhalation-Haz-Values'!$D$4</f>
        <v>1.5374215132924334E-6</v>
      </c>
      <c r="BG15" s="25">
        <f>AC15*'Inhalation-Haz-Values'!$D$4</f>
        <v>7.3853706339468292E-7</v>
      </c>
      <c r="BH15" s="25">
        <f>AD15*'Inhalation-Haz-Values'!$D$4</f>
        <v>5.0576857259713707E-7</v>
      </c>
      <c r="BI15" s="25">
        <f>AE15*'Inhalation-Haz-Values'!$D$4</f>
        <v>3.1035798773006133E-7</v>
      </c>
      <c r="BJ15" s="25">
        <f>AF15*'Inhalation-Haz-Values'!$D$4</f>
        <v>1.5489162535787319E-7</v>
      </c>
      <c r="BK15" s="25">
        <f>AG15*'Inhalation-Haz-Values'!$D$4</f>
        <v>1.4971899222903884E-8</v>
      </c>
      <c r="BL15" s="25">
        <f>AH15*'Inhalation-Haz-Values'!$D$4</f>
        <v>3.7357905930470339E-9</v>
      </c>
      <c r="BM15" s="25">
        <f>AI15*'Inhalation-Haz-Values'!$D$4</f>
        <v>7.9601076482617587E-10</v>
      </c>
      <c r="BN15" s="25">
        <f>AJ15*'Inhalation-Haz-Values'!$D$4</f>
        <v>2.4828639018404911E-10</v>
      </c>
      <c r="BO15" s="25">
        <f>AK15*'Inhalation-Haz-Values'!$D$4</f>
        <v>7.7589496932515324E-11</v>
      </c>
    </row>
    <row r="16" spans="1:67" x14ac:dyDescent="0.25">
      <c r="A16" s="24" t="s">
        <v>132</v>
      </c>
      <c r="B16" s="24" t="s">
        <v>130</v>
      </c>
      <c r="C16" s="24" t="s">
        <v>131</v>
      </c>
      <c r="D16" s="24">
        <v>2018</v>
      </c>
      <c r="E16" s="24">
        <v>2016</v>
      </c>
      <c r="F16" s="24" t="s">
        <v>138</v>
      </c>
      <c r="G16" s="97" t="s">
        <v>128</v>
      </c>
      <c r="H16" s="25">
        <v>4.6800000000000004E-10</v>
      </c>
      <c r="I16" s="25">
        <v>2.16E-7</v>
      </c>
      <c r="J16" s="25">
        <v>1.3799999999999999E-6</v>
      </c>
      <c r="K16" s="25">
        <v>2.52E-6</v>
      </c>
      <c r="L16" s="25">
        <v>6.0499999999999997E-6</v>
      </c>
      <c r="M16" s="25">
        <v>2.4899999999999999E-6</v>
      </c>
      <c r="N16" s="25">
        <v>1.57E-6</v>
      </c>
      <c r="O16" s="25">
        <v>6.8999999999999996E-7</v>
      </c>
      <c r="P16" s="25">
        <v>3.1300000000000001E-7</v>
      </c>
      <c r="Q16" s="25">
        <v>1.3300000000000001E-7</v>
      </c>
      <c r="R16" s="25">
        <v>2.31E-10</v>
      </c>
      <c r="S16" s="25">
        <v>6.7500000000000002E-8</v>
      </c>
      <c r="T16" s="25">
        <v>7.37E-7</v>
      </c>
      <c r="U16" s="25">
        <v>9.5999999999999991E-7</v>
      </c>
      <c r="V16" s="25">
        <v>2.04E-6</v>
      </c>
      <c r="W16" s="25">
        <v>1.1999999999999999E-6</v>
      </c>
      <c r="X16" s="25">
        <v>5.7599999999999997E-7</v>
      </c>
      <c r="Y16" s="25">
        <v>2.91E-7</v>
      </c>
      <c r="Z16" s="25">
        <v>1.4700000000000001E-7</v>
      </c>
      <c r="AA16" s="25">
        <v>6.06E-8</v>
      </c>
      <c r="AB16" s="25">
        <f t="shared" si="1"/>
        <v>9.3495950920245392E-7</v>
      </c>
      <c r="AC16" s="25">
        <f t="shared" si="2"/>
        <v>2.7320245398773006E-4</v>
      </c>
      <c r="AD16" s="25">
        <f t="shared" si="3"/>
        <v>2.9829660531697343E-3</v>
      </c>
      <c r="AE16" s="25">
        <f t="shared" si="4"/>
        <v>3.8855460122699382E-3</v>
      </c>
      <c r="AF16" s="25">
        <f t="shared" si="5"/>
        <v>8.2567852760736197E-3</v>
      </c>
      <c r="AG16" s="25">
        <f t="shared" si="6"/>
        <v>4.8569325153374225E-3</v>
      </c>
      <c r="AH16" s="25">
        <f t="shared" si="7"/>
        <v>2.331327607361963E-3</v>
      </c>
      <c r="AI16" s="25">
        <f t="shared" si="8"/>
        <v>1.177806134969325E-3</v>
      </c>
      <c r="AJ16" s="25">
        <f t="shared" si="9"/>
        <v>5.9497423312883434E-4</v>
      </c>
      <c r="AK16" s="25">
        <f t="shared" si="10"/>
        <v>2.4527509202453988E-4</v>
      </c>
      <c r="AL16" s="39">
        <f>'Inhalation-Haz-Values'!$C$2/H16</f>
        <v>5170940170.9401703</v>
      </c>
      <c r="AM16" s="39">
        <f>'Inhalation-Haz-Values'!$C$2/I16</f>
        <v>11203703.703703703</v>
      </c>
      <c r="AN16" s="39">
        <f>'Inhalation-Haz-Values'!$C$2/J16</f>
        <v>1753623.1884057971</v>
      </c>
      <c r="AO16" s="39">
        <f>'Inhalation-Haz-Values'!$C$2/K16</f>
        <v>960317.46031746024</v>
      </c>
      <c r="AP16" s="39">
        <f>'Inhalation-Haz-Values'!$C$2/L16</f>
        <v>400000</v>
      </c>
      <c r="AQ16" s="39">
        <f>'Inhalation-Haz-Values'!$C$2/M16</f>
        <v>971887.55020080321</v>
      </c>
      <c r="AR16" s="39">
        <f>'Inhalation-Haz-Values'!$C$2/N16</f>
        <v>1541401.2738853502</v>
      </c>
      <c r="AS16" s="39">
        <f>'Inhalation-Haz-Values'!$C$2/O16</f>
        <v>3507246.3768115942</v>
      </c>
      <c r="AT16" s="39">
        <f>'Inhalation-Haz-Values'!$C$2/P16</f>
        <v>7731629.3929712456</v>
      </c>
      <c r="AU16" s="39">
        <f>'Inhalation-Haz-Values'!$C$2/Q16</f>
        <v>18195488.721804511</v>
      </c>
      <c r="AV16" s="39">
        <f>'Inhalation-Haz-Values'!$C$3/R16</f>
        <v>22510822510.82251</v>
      </c>
      <c r="AW16" s="39">
        <f>'Inhalation-Haz-Values'!$C$3/S16</f>
        <v>77037037.03703703</v>
      </c>
      <c r="AX16" s="39">
        <f>'Inhalation-Haz-Values'!$C$3/T16</f>
        <v>7055630.9362279512</v>
      </c>
      <c r="AY16" s="39">
        <f>'Inhalation-Haz-Values'!$C$3/U16</f>
        <v>5416666.666666667</v>
      </c>
      <c r="AZ16" s="39">
        <f>'Inhalation-Haz-Values'!$C$3/V16</f>
        <v>2549019.6078431373</v>
      </c>
      <c r="BA16" s="39">
        <f>'Inhalation-Haz-Values'!$C$3/W16</f>
        <v>4333333.333333334</v>
      </c>
      <c r="BB16" s="39">
        <f>'Inhalation-Haz-Values'!$C$3/X16</f>
        <v>9027777.777777778</v>
      </c>
      <c r="BC16" s="39">
        <f>'Inhalation-Haz-Values'!$C$3/Y16</f>
        <v>17869415.807560138</v>
      </c>
      <c r="BD16" s="39">
        <f>'Inhalation-Haz-Values'!$C$3/Z16</f>
        <v>35374149.659863949</v>
      </c>
      <c r="BE16" s="39">
        <f>'Inhalation-Haz-Values'!$C$3/AA16</f>
        <v>85808580.858085811</v>
      </c>
      <c r="BF16" s="25">
        <f>AB16*'Inhalation-Haz-Values'!$D$4</f>
        <v>6.6382125153374226E-12</v>
      </c>
      <c r="BG16" s="25">
        <f>AC16*'Inhalation-Haz-Values'!$D$4</f>
        <v>1.9397374233128834E-9</v>
      </c>
      <c r="BH16" s="25">
        <f>AD16*'Inhalation-Haz-Values'!$D$4</f>
        <v>2.1179058977505114E-8</v>
      </c>
      <c r="BI16" s="25">
        <f>AE16*'Inhalation-Haz-Values'!$D$4</f>
        <v>2.7587376687116559E-8</v>
      </c>
      <c r="BJ16" s="25">
        <f>AF16*'Inhalation-Haz-Values'!$D$4</f>
        <v>5.8623175460122698E-8</v>
      </c>
      <c r="BK16" s="25">
        <f>AG16*'Inhalation-Haz-Values'!$D$4</f>
        <v>3.44842208588957E-8</v>
      </c>
      <c r="BL16" s="25">
        <f>AH16*'Inhalation-Haz-Values'!$D$4</f>
        <v>1.6552426012269936E-8</v>
      </c>
      <c r="BM16" s="25">
        <f>AI16*'Inhalation-Haz-Values'!$D$4</f>
        <v>8.362423558282208E-9</v>
      </c>
      <c r="BN16" s="25">
        <f>AJ16*'Inhalation-Haz-Values'!$D$4</f>
        <v>4.2243170552147241E-9</v>
      </c>
      <c r="BO16" s="25">
        <f>AK16*'Inhalation-Haz-Values'!$D$4</f>
        <v>1.7414531533742331E-9</v>
      </c>
    </row>
    <row r="17" spans="1:67" x14ac:dyDescent="0.25">
      <c r="A17" s="24" t="s">
        <v>132</v>
      </c>
      <c r="B17" s="24" t="s">
        <v>130</v>
      </c>
      <c r="C17" s="24" t="s">
        <v>131</v>
      </c>
      <c r="D17" s="24">
        <v>2019</v>
      </c>
      <c r="E17" s="24">
        <v>2019</v>
      </c>
      <c r="F17" s="24" t="s">
        <v>134</v>
      </c>
      <c r="G17" s="97" t="s">
        <v>128</v>
      </c>
      <c r="H17" s="25">
        <v>8.7299999999999994E-5</v>
      </c>
      <c r="I17" s="25">
        <v>4.1100000000000003E-5</v>
      </c>
      <c r="J17" s="25">
        <v>2.6400000000000001E-5</v>
      </c>
      <c r="K17" s="25">
        <v>1.9400000000000001E-5</v>
      </c>
      <c r="L17" s="25">
        <v>1.3499999999999999E-5</v>
      </c>
      <c r="M17" s="25">
        <v>2.74E-6</v>
      </c>
      <c r="N17" s="25">
        <v>1.5E-6</v>
      </c>
      <c r="O17" s="25">
        <v>5.6400000000000002E-7</v>
      </c>
      <c r="P17" s="25">
        <v>2.4999999999999999E-7</v>
      </c>
      <c r="Q17" s="25">
        <v>9.9999999999999995E-8</v>
      </c>
      <c r="R17" s="25">
        <v>4.3399999999999998E-5</v>
      </c>
      <c r="S17" s="25">
        <v>2.0599999999999999E-5</v>
      </c>
      <c r="T17" s="25">
        <v>1.5800000000000001E-5</v>
      </c>
      <c r="U17" s="25">
        <v>9.1500000000000005E-6</v>
      </c>
      <c r="V17" s="25">
        <v>5.5400000000000003E-6</v>
      </c>
      <c r="W17" s="25">
        <v>1.4500000000000001E-6</v>
      </c>
      <c r="X17" s="25">
        <v>5.4199999999999996E-7</v>
      </c>
      <c r="Y17" s="25">
        <v>2.3999999999999998E-7</v>
      </c>
      <c r="Z17" s="25">
        <v>1.06E-7</v>
      </c>
      <c r="AA17" s="25">
        <v>4.14E-8</v>
      </c>
      <c r="AB17" s="25">
        <f t="shared" si="1"/>
        <v>0.17565905930470346</v>
      </c>
      <c r="AC17" s="25">
        <f t="shared" si="2"/>
        <v>8.337734151329243E-2</v>
      </c>
      <c r="AD17" s="25">
        <f t="shared" si="3"/>
        <v>6.3949611451942751E-2</v>
      </c>
      <c r="AE17" s="25">
        <f t="shared" si="4"/>
        <v>3.7034110429447854E-2</v>
      </c>
      <c r="AF17" s="25">
        <f t="shared" si="5"/>
        <v>2.2422838445807773E-2</v>
      </c>
      <c r="AG17" s="25">
        <f t="shared" si="6"/>
        <v>5.86879345603272E-3</v>
      </c>
      <c r="AH17" s="25">
        <f t="shared" si="7"/>
        <v>2.1937145194274028E-3</v>
      </c>
      <c r="AI17" s="25">
        <f t="shared" si="8"/>
        <v>9.7138650306748456E-4</v>
      </c>
      <c r="AJ17" s="25">
        <f t="shared" si="9"/>
        <v>4.290290388548057E-4</v>
      </c>
      <c r="AK17" s="25">
        <f t="shared" si="10"/>
        <v>1.6756417177914111E-4</v>
      </c>
      <c r="AL17" s="39">
        <f>'Inhalation-Haz-Values'!$C$2/H17</f>
        <v>27720.504009163804</v>
      </c>
      <c r="AM17" s="39">
        <f>'Inhalation-Haz-Values'!$C$2/I17</f>
        <v>58880.778588807778</v>
      </c>
      <c r="AN17" s="39">
        <f>'Inhalation-Haz-Values'!$C$2/J17</f>
        <v>91666.666666666657</v>
      </c>
      <c r="AO17" s="39">
        <f>'Inhalation-Haz-Values'!$C$2/K17</f>
        <v>124742.26804123711</v>
      </c>
      <c r="AP17" s="39">
        <f>'Inhalation-Haz-Values'!$C$2/L17</f>
        <v>179259.25925925927</v>
      </c>
      <c r="AQ17" s="39">
        <f>'Inhalation-Haz-Values'!$C$2/M17</f>
        <v>883211.67883211677</v>
      </c>
      <c r="AR17" s="39">
        <f>'Inhalation-Haz-Values'!$C$2/N17</f>
        <v>1613333.3333333333</v>
      </c>
      <c r="AS17" s="39">
        <f>'Inhalation-Haz-Values'!$C$2/O17</f>
        <v>4290780.1418439718</v>
      </c>
      <c r="AT17" s="39">
        <f>'Inhalation-Haz-Values'!$C$2/P17</f>
        <v>9680000</v>
      </c>
      <c r="AU17" s="39">
        <f>'Inhalation-Haz-Values'!$C$2/Q17</f>
        <v>24200000</v>
      </c>
      <c r="AV17" s="39">
        <f>'Inhalation-Haz-Values'!$C$3/R17</f>
        <v>119815.66820276498</v>
      </c>
      <c r="AW17" s="39">
        <f>'Inhalation-Haz-Values'!$C$3/S17</f>
        <v>252427.18446601945</v>
      </c>
      <c r="AX17" s="39">
        <f>'Inhalation-Haz-Values'!$C$3/T17</f>
        <v>329113.92405063292</v>
      </c>
      <c r="AY17" s="39">
        <f>'Inhalation-Haz-Values'!$C$3/U17</f>
        <v>568306.01092896168</v>
      </c>
      <c r="AZ17" s="39">
        <f>'Inhalation-Haz-Values'!$C$3/V17</f>
        <v>938628.15884476528</v>
      </c>
      <c r="BA17" s="39">
        <f>'Inhalation-Haz-Values'!$C$3/W17</f>
        <v>3586206.8965517241</v>
      </c>
      <c r="BB17" s="39">
        <f>'Inhalation-Haz-Values'!$C$3/X17</f>
        <v>9594095.9409594107</v>
      </c>
      <c r="BC17" s="39">
        <f>'Inhalation-Haz-Values'!$C$3/Y17</f>
        <v>21666666.666666668</v>
      </c>
      <c r="BD17" s="39">
        <f>'Inhalation-Haz-Values'!$C$3/Z17</f>
        <v>49056603.77358491</v>
      </c>
      <c r="BE17" s="39">
        <f>'Inhalation-Haz-Values'!$C$3/AA17</f>
        <v>125603864.73429953</v>
      </c>
      <c r="BF17" s="25">
        <f>AB17*'Inhalation-Haz-Values'!$D$4</f>
        <v>1.2471793210633946E-6</v>
      </c>
      <c r="BG17" s="25">
        <f>AC17*'Inhalation-Haz-Values'!$D$4</f>
        <v>5.9197912474437624E-7</v>
      </c>
      <c r="BH17" s="25">
        <f>AD17*'Inhalation-Haz-Values'!$D$4</f>
        <v>4.5404224130879352E-7</v>
      </c>
      <c r="BI17" s="25">
        <f>AE17*'Inhalation-Haz-Values'!$D$4</f>
        <v>2.6294218404907977E-7</v>
      </c>
      <c r="BJ17" s="25">
        <f>AF17*'Inhalation-Haz-Values'!$D$4</f>
        <v>1.5920215296523517E-7</v>
      </c>
      <c r="BK17" s="25">
        <f>AG17*'Inhalation-Haz-Values'!$D$4</f>
        <v>4.1668433537832314E-8</v>
      </c>
      <c r="BL17" s="25">
        <f>AH17*'Inhalation-Haz-Values'!$D$4</f>
        <v>1.5575373087934559E-8</v>
      </c>
      <c r="BM17" s="25">
        <f>AI17*'Inhalation-Haz-Values'!$D$4</f>
        <v>6.8968441717791399E-9</v>
      </c>
      <c r="BN17" s="25">
        <f>AJ17*'Inhalation-Haz-Values'!$D$4</f>
        <v>3.0461061758691203E-9</v>
      </c>
      <c r="BO17" s="25">
        <f>AK17*'Inhalation-Haz-Values'!$D$4</f>
        <v>1.1897056196319019E-9</v>
      </c>
    </row>
    <row r="18" spans="1:67" x14ac:dyDescent="0.25">
      <c r="A18" s="24" t="s">
        <v>132</v>
      </c>
      <c r="B18" s="24" t="s">
        <v>130</v>
      </c>
      <c r="C18" s="24" t="s">
        <v>131</v>
      </c>
      <c r="D18" s="24">
        <v>2019</v>
      </c>
      <c r="E18" s="24">
        <v>2019</v>
      </c>
      <c r="F18" s="24" t="s">
        <v>137</v>
      </c>
      <c r="G18" s="97" t="s">
        <v>128</v>
      </c>
      <c r="H18" s="25">
        <v>8.7299999999999994E-5</v>
      </c>
      <c r="I18" s="25">
        <v>4.0899999999999998E-5</v>
      </c>
      <c r="J18" s="25">
        <v>2.5599999999999999E-5</v>
      </c>
      <c r="K18" s="25">
        <v>1.73E-5</v>
      </c>
      <c r="L18" s="25">
        <v>8.4400000000000005E-6</v>
      </c>
      <c r="M18" s="25">
        <v>5.9200000000000001E-7</v>
      </c>
      <c r="N18" s="25">
        <v>2.1199999999999999E-7</v>
      </c>
      <c r="O18" s="25">
        <v>4.9800000000000003E-8</v>
      </c>
      <c r="P18" s="25">
        <v>1.6899999999999999E-8</v>
      </c>
      <c r="Q18" s="25">
        <v>5.5899999999999999E-9</v>
      </c>
      <c r="R18" s="25">
        <v>4.3399999999999998E-5</v>
      </c>
      <c r="S18" s="25">
        <v>2.0599999999999999E-5</v>
      </c>
      <c r="T18" s="25">
        <v>1.5800000000000001E-5</v>
      </c>
      <c r="U18" s="25">
        <v>8.5399999999999996E-6</v>
      </c>
      <c r="V18" s="25">
        <v>4.1500000000000001E-6</v>
      </c>
      <c r="W18" s="25">
        <v>4.1800000000000001E-7</v>
      </c>
      <c r="X18" s="25">
        <v>9.6499999999999997E-8</v>
      </c>
      <c r="Y18" s="25">
        <v>2.0800000000000001E-8</v>
      </c>
      <c r="Z18" s="25">
        <v>6.5400000000000002E-9</v>
      </c>
      <c r="AA18" s="25">
        <v>2.0700000000000001E-9</v>
      </c>
      <c r="AB18" s="25">
        <f t="shared" si="1"/>
        <v>0.17565905930470346</v>
      </c>
      <c r="AC18" s="25">
        <f t="shared" si="2"/>
        <v>8.337734151329243E-2</v>
      </c>
      <c r="AD18" s="25">
        <f t="shared" si="3"/>
        <v>6.3949611451942751E-2</v>
      </c>
      <c r="AE18" s="25">
        <f t="shared" si="4"/>
        <v>3.4565169734151323E-2</v>
      </c>
      <c r="AF18" s="25">
        <f t="shared" si="5"/>
        <v>1.6796891615541921E-2</v>
      </c>
      <c r="AG18" s="25">
        <f t="shared" si="6"/>
        <v>1.6918314928425356E-3</v>
      </c>
      <c r="AH18" s="25">
        <f t="shared" si="7"/>
        <v>3.9057832310838449E-4</v>
      </c>
      <c r="AI18" s="25">
        <f t="shared" si="8"/>
        <v>8.4186830265848677E-5</v>
      </c>
      <c r="AJ18" s="25">
        <f t="shared" si="9"/>
        <v>2.6470282208588958E-5</v>
      </c>
      <c r="AK18" s="25">
        <f t="shared" si="10"/>
        <v>8.3782085889570557E-6</v>
      </c>
      <c r="AL18" s="39">
        <f>'Inhalation-Haz-Values'!$C$2/H18</f>
        <v>27720.504009163804</v>
      </c>
      <c r="AM18" s="39">
        <f>'Inhalation-Haz-Values'!$C$2/I18</f>
        <v>59168.704156479216</v>
      </c>
      <c r="AN18" s="39">
        <f>'Inhalation-Haz-Values'!$C$2/J18</f>
        <v>94531.25</v>
      </c>
      <c r="AO18" s="39">
        <f>'Inhalation-Haz-Values'!$C$2/K18</f>
        <v>139884.39306358382</v>
      </c>
      <c r="AP18" s="39">
        <f>'Inhalation-Haz-Values'!$C$2/L18</f>
        <v>286729.85781990521</v>
      </c>
      <c r="AQ18" s="39">
        <f>'Inhalation-Haz-Values'!$C$2/M18</f>
        <v>4087837.8378378376</v>
      </c>
      <c r="AR18" s="39">
        <f>'Inhalation-Haz-Values'!$C$2/N18</f>
        <v>11415094.339622641</v>
      </c>
      <c r="AS18" s="39">
        <f>'Inhalation-Haz-Values'!$C$2/O18</f>
        <v>48594377.510040157</v>
      </c>
      <c r="AT18" s="39">
        <f>'Inhalation-Haz-Values'!$C$2/P18</f>
        <v>143195266.27218935</v>
      </c>
      <c r="AU18" s="39">
        <f>'Inhalation-Haz-Values'!$C$2/Q18</f>
        <v>432915921.28801429</v>
      </c>
      <c r="AV18" s="39">
        <f>'Inhalation-Haz-Values'!$C$3/R18</f>
        <v>119815.66820276498</v>
      </c>
      <c r="AW18" s="39">
        <f>'Inhalation-Haz-Values'!$C$3/S18</f>
        <v>252427.18446601945</v>
      </c>
      <c r="AX18" s="39">
        <f>'Inhalation-Haz-Values'!$C$3/T18</f>
        <v>329113.92405063292</v>
      </c>
      <c r="AY18" s="39">
        <f>'Inhalation-Haz-Values'!$C$3/U18</f>
        <v>608899.29742388765</v>
      </c>
      <c r="AZ18" s="39">
        <f>'Inhalation-Haz-Values'!$C$3/V18</f>
        <v>1253012.0481927712</v>
      </c>
      <c r="BA18" s="39">
        <f>'Inhalation-Haz-Values'!$C$3/W18</f>
        <v>12440191.387559809</v>
      </c>
      <c r="BB18" s="39">
        <f>'Inhalation-Haz-Values'!$C$3/X18</f>
        <v>53886010.362694301</v>
      </c>
      <c r="BC18" s="39">
        <f>'Inhalation-Haz-Values'!$C$3/Y18</f>
        <v>250000000</v>
      </c>
      <c r="BD18" s="39">
        <f>'Inhalation-Haz-Values'!$C$3/Z18</f>
        <v>795107033.63914371</v>
      </c>
      <c r="BE18" s="39">
        <f>'Inhalation-Haz-Values'!$C$3/AA18</f>
        <v>2512077294.6859903</v>
      </c>
      <c r="BF18" s="25">
        <f>AB18*'Inhalation-Haz-Values'!$D$4</f>
        <v>1.2471793210633946E-6</v>
      </c>
      <c r="BG18" s="25">
        <f>AC18*'Inhalation-Haz-Values'!$D$4</f>
        <v>5.9197912474437624E-7</v>
      </c>
      <c r="BH18" s="25">
        <f>AD18*'Inhalation-Haz-Values'!$D$4</f>
        <v>4.5404224130879352E-7</v>
      </c>
      <c r="BI18" s="25">
        <f>AE18*'Inhalation-Haz-Values'!$D$4</f>
        <v>2.4541270511247437E-7</v>
      </c>
      <c r="BJ18" s="25">
        <f>AF18*'Inhalation-Haz-Values'!$D$4</f>
        <v>1.1925793047034763E-7</v>
      </c>
      <c r="BK18" s="25">
        <f>AG18*'Inhalation-Haz-Values'!$D$4</f>
        <v>1.2012003599182003E-8</v>
      </c>
      <c r="BL18" s="25">
        <f>AH18*'Inhalation-Haz-Values'!$D$4</f>
        <v>2.77310609406953E-9</v>
      </c>
      <c r="BM18" s="25">
        <f>AI18*'Inhalation-Haz-Values'!$D$4</f>
        <v>5.9772649488752563E-10</v>
      </c>
      <c r="BN18" s="25">
        <f>AJ18*'Inhalation-Haz-Values'!$D$4</f>
        <v>1.8793900368098161E-10</v>
      </c>
      <c r="BO18" s="25">
        <f>AK18*'Inhalation-Haz-Values'!$D$4</f>
        <v>5.9485280981595092E-11</v>
      </c>
    </row>
    <row r="19" spans="1:67" x14ac:dyDescent="0.25">
      <c r="A19" s="24" t="s">
        <v>132</v>
      </c>
      <c r="B19" s="24" t="s">
        <v>130</v>
      </c>
      <c r="C19" s="24" t="s">
        <v>131</v>
      </c>
      <c r="D19" s="24">
        <v>2019</v>
      </c>
      <c r="E19" s="24">
        <v>2019</v>
      </c>
      <c r="F19" s="24" t="s">
        <v>138</v>
      </c>
      <c r="G19" s="97" t="s">
        <v>128</v>
      </c>
      <c r="H19" s="25">
        <v>2.02E-10</v>
      </c>
      <c r="I19" s="25">
        <v>1.5200000000000001E-7</v>
      </c>
      <c r="J19" s="25">
        <v>1.1799999999999999E-6</v>
      </c>
      <c r="K19" s="25">
        <v>2.3199999999999998E-6</v>
      </c>
      <c r="L19" s="25">
        <v>6.2099999999999998E-6</v>
      </c>
      <c r="M19" s="25">
        <v>2.21E-6</v>
      </c>
      <c r="N19" s="25">
        <v>1.3400000000000001E-6</v>
      </c>
      <c r="O19" s="25">
        <v>5.2300000000000001E-7</v>
      </c>
      <c r="P19" s="25">
        <v>2.34E-7</v>
      </c>
      <c r="Q19" s="25">
        <v>9.5000000000000004E-8</v>
      </c>
      <c r="R19" s="25">
        <v>7.2900000000000002E-11</v>
      </c>
      <c r="S19" s="25">
        <v>6.9199999999999998E-8</v>
      </c>
      <c r="T19" s="25">
        <v>7.7400000000000002E-7</v>
      </c>
      <c r="U19" s="25">
        <v>1.19E-6</v>
      </c>
      <c r="V19" s="25">
        <v>2.3599999999999999E-6</v>
      </c>
      <c r="W19" s="25">
        <v>1.1000000000000001E-6</v>
      </c>
      <c r="X19" s="25">
        <v>4.39E-7</v>
      </c>
      <c r="Y19" s="25">
        <v>2.1899999999999999E-7</v>
      </c>
      <c r="Z19" s="25">
        <v>9.9999999999999995E-8</v>
      </c>
      <c r="AA19" s="25">
        <v>3.9300000000000001E-8</v>
      </c>
      <c r="AB19" s="25">
        <f t="shared" si="1"/>
        <v>2.9505865030674845E-7</v>
      </c>
      <c r="AC19" s="25">
        <f t="shared" si="2"/>
        <v>2.8008310838445807E-4</v>
      </c>
      <c r="AD19" s="25">
        <f t="shared" si="3"/>
        <v>3.1327214723926382E-3</v>
      </c>
      <c r="AE19" s="25">
        <f t="shared" si="4"/>
        <v>4.8164580777096113E-3</v>
      </c>
      <c r="AF19" s="25">
        <f t="shared" si="5"/>
        <v>9.5519672801635987E-3</v>
      </c>
      <c r="AG19" s="25">
        <f t="shared" si="6"/>
        <v>4.452188139059305E-3</v>
      </c>
      <c r="AH19" s="25">
        <f t="shared" si="7"/>
        <v>1.7768278118609408E-3</v>
      </c>
      <c r="AI19" s="25">
        <f t="shared" si="8"/>
        <v>8.8639018404907961E-4</v>
      </c>
      <c r="AJ19" s="25">
        <f t="shared" si="9"/>
        <v>4.0474437627811854E-4</v>
      </c>
      <c r="AK19" s="25">
        <f t="shared" si="10"/>
        <v>1.5906453987730063E-4</v>
      </c>
      <c r="AL19" s="39">
        <f>'Inhalation-Haz-Values'!$C$2/H19</f>
        <v>11980198019.801979</v>
      </c>
      <c r="AM19" s="39">
        <f>'Inhalation-Haz-Values'!$C$2/I19</f>
        <v>15921052.631578946</v>
      </c>
      <c r="AN19" s="39">
        <f>'Inhalation-Haz-Values'!$C$2/J19</f>
        <v>2050847.4576271188</v>
      </c>
      <c r="AO19" s="39">
        <f>'Inhalation-Haz-Values'!$C$2/K19</f>
        <v>1043103.4482758621</v>
      </c>
      <c r="AP19" s="39">
        <f>'Inhalation-Haz-Values'!$C$2/L19</f>
        <v>389694.04186795489</v>
      </c>
      <c r="AQ19" s="39">
        <f>'Inhalation-Haz-Values'!$C$2/M19</f>
        <v>1095022.6244343892</v>
      </c>
      <c r="AR19" s="39">
        <f>'Inhalation-Haz-Values'!$C$2/N19</f>
        <v>1805970.1492537311</v>
      </c>
      <c r="AS19" s="39">
        <f>'Inhalation-Haz-Values'!$C$2/O19</f>
        <v>4627151.0516252387</v>
      </c>
      <c r="AT19" s="39">
        <f>'Inhalation-Haz-Values'!$C$2/P19</f>
        <v>10341880.341880342</v>
      </c>
      <c r="AU19" s="39">
        <f>'Inhalation-Haz-Values'!$C$2/Q19</f>
        <v>25473684.210526314</v>
      </c>
      <c r="AV19" s="39">
        <f>'Inhalation-Haz-Values'!$C$3/R19</f>
        <v>71330589849.108368</v>
      </c>
      <c r="AW19" s="39">
        <f>'Inhalation-Haz-Values'!$C$3/S19</f>
        <v>75144508.670520231</v>
      </c>
      <c r="AX19" s="39">
        <f>'Inhalation-Haz-Values'!$C$3/T19</f>
        <v>6718346.2532299738</v>
      </c>
      <c r="AY19" s="39">
        <f>'Inhalation-Haz-Values'!$C$3/U19</f>
        <v>4369747.8991596643</v>
      </c>
      <c r="AZ19" s="39">
        <f>'Inhalation-Haz-Values'!$C$3/V19</f>
        <v>2203389.8305084747</v>
      </c>
      <c r="BA19" s="39">
        <f>'Inhalation-Haz-Values'!$C$3/W19</f>
        <v>4727272.7272727275</v>
      </c>
      <c r="BB19" s="39">
        <f>'Inhalation-Haz-Values'!$C$3/X19</f>
        <v>11845102.505694762</v>
      </c>
      <c r="BC19" s="39">
        <f>'Inhalation-Haz-Values'!$C$3/Y19</f>
        <v>23744292.237442926</v>
      </c>
      <c r="BD19" s="39">
        <f>'Inhalation-Haz-Values'!$C$3/Z19</f>
        <v>52000000.000000007</v>
      </c>
      <c r="BE19" s="39">
        <f>'Inhalation-Haz-Values'!$C$3/AA19</f>
        <v>132315521.62849873</v>
      </c>
      <c r="BF19" s="25">
        <f>AB19*'Inhalation-Haz-Values'!$D$4</f>
        <v>2.094916417177914E-12</v>
      </c>
      <c r="BG19" s="25">
        <f>AC19*'Inhalation-Haz-Values'!$D$4</f>
        <v>1.9885900695296524E-9</v>
      </c>
      <c r="BH19" s="25">
        <f>AD19*'Inhalation-Haz-Values'!$D$4</f>
        <v>2.2242322453987731E-8</v>
      </c>
      <c r="BI19" s="25">
        <f>AE19*'Inhalation-Haz-Values'!$D$4</f>
        <v>3.4196852351738238E-8</v>
      </c>
      <c r="BJ19" s="25">
        <f>AF19*'Inhalation-Haz-Values'!$D$4</f>
        <v>6.781896768916155E-8</v>
      </c>
      <c r="BK19" s="25">
        <f>AG19*'Inhalation-Haz-Values'!$D$4</f>
        <v>3.1610535787321067E-8</v>
      </c>
      <c r="BL19" s="25">
        <f>AH19*'Inhalation-Haz-Values'!$D$4</f>
        <v>1.261547746421268E-8</v>
      </c>
      <c r="BM19" s="25">
        <f>AI19*'Inhalation-Haz-Values'!$D$4</f>
        <v>6.2933703067484648E-9</v>
      </c>
      <c r="BN19" s="25">
        <f>AJ19*'Inhalation-Haz-Values'!$D$4</f>
        <v>2.8736850715746417E-9</v>
      </c>
      <c r="BO19" s="25">
        <f>AK19*'Inhalation-Haz-Values'!$D$4</f>
        <v>1.1293582331288343E-9</v>
      </c>
    </row>
    <row r="20" spans="1:67" x14ac:dyDescent="0.25">
      <c r="A20" s="24" t="s">
        <v>132</v>
      </c>
      <c r="B20" s="24" t="s">
        <v>130</v>
      </c>
      <c r="C20" s="24" t="s">
        <v>131</v>
      </c>
      <c r="D20" s="24">
        <v>2020</v>
      </c>
      <c r="E20" s="24">
        <v>2019</v>
      </c>
      <c r="F20" s="24" t="s">
        <v>134</v>
      </c>
      <c r="G20" s="97" t="s">
        <v>128</v>
      </c>
      <c r="H20" s="25">
        <v>8.7299999999999994E-5</v>
      </c>
      <c r="I20" s="25">
        <v>4.1100000000000003E-5</v>
      </c>
      <c r="J20" s="25">
        <v>2.6400000000000001E-5</v>
      </c>
      <c r="K20" s="25">
        <v>1.9400000000000001E-5</v>
      </c>
      <c r="L20" s="25">
        <v>1.3499999999999999E-5</v>
      </c>
      <c r="M20" s="25">
        <v>2.74E-6</v>
      </c>
      <c r="N20" s="25">
        <v>1.5E-6</v>
      </c>
      <c r="O20" s="25">
        <v>5.6400000000000002E-7</v>
      </c>
      <c r="P20" s="25">
        <v>2.4999999999999999E-7</v>
      </c>
      <c r="Q20" s="25">
        <v>9.9999999999999995E-8</v>
      </c>
      <c r="R20" s="25">
        <v>4.3399999999999998E-5</v>
      </c>
      <c r="S20" s="25">
        <v>2.0599999999999999E-5</v>
      </c>
      <c r="T20" s="25">
        <v>1.5800000000000001E-5</v>
      </c>
      <c r="U20" s="25">
        <v>9.1500000000000005E-6</v>
      </c>
      <c r="V20" s="25">
        <v>5.5400000000000003E-6</v>
      </c>
      <c r="W20" s="25">
        <v>1.4500000000000001E-6</v>
      </c>
      <c r="X20" s="25">
        <v>5.4199999999999996E-7</v>
      </c>
      <c r="Y20" s="25">
        <v>2.3999999999999998E-7</v>
      </c>
      <c r="Z20" s="25">
        <v>1.06E-7</v>
      </c>
      <c r="AA20" s="25">
        <v>4.14E-8</v>
      </c>
      <c r="AB20" s="25">
        <f t="shared" si="1"/>
        <v>0.17565905930470346</v>
      </c>
      <c r="AC20" s="25">
        <f t="shared" si="2"/>
        <v>8.337734151329243E-2</v>
      </c>
      <c r="AD20" s="25">
        <f t="shared" si="3"/>
        <v>6.3949611451942751E-2</v>
      </c>
      <c r="AE20" s="25">
        <f t="shared" si="4"/>
        <v>3.7034110429447854E-2</v>
      </c>
      <c r="AF20" s="25">
        <f t="shared" si="5"/>
        <v>2.2422838445807773E-2</v>
      </c>
      <c r="AG20" s="25">
        <f t="shared" si="6"/>
        <v>5.86879345603272E-3</v>
      </c>
      <c r="AH20" s="25">
        <f t="shared" si="7"/>
        <v>2.1937145194274028E-3</v>
      </c>
      <c r="AI20" s="25">
        <f t="shared" si="8"/>
        <v>9.7138650306748456E-4</v>
      </c>
      <c r="AJ20" s="25">
        <f t="shared" si="9"/>
        <v>4.290290388548057E-4</v>
      </c>
      <c r="AK20" s="25">
        <f t="shared" si="10"/>
        <v>1.6756417177914111E-4</v>
      </c>
      <c r="AL20" s="39">
        <f>'Inhalation-Haz-Values'!$C$2/H20</f>
        <v>27720.504009163804</v>
      </c>
      <c r="AM20" s="39">
        <f>'Inhalation-Haz-Values'!$C$2/I20</f>
        <v>58880.778588807778</v>
      </c>
      <c r="AN20" s="39">
        <f>'Inhalation-Haz-Values'!$C$2/J20</f>
        <v>91666.666666666657</v>
      </c>
      <c r="AO20" s="39">
        <f>'Inhalation-Haz-Values'!$C$2/K20</f>
        <v>124742.26804123711</v>
      </c>
      <c r="AP20" s="39">
        <f>'Inhalation-Haz-Values'!$C$2/L20</f>
        <v>179259.25925925927</v>
      </c>
      <c r="AQ20" s="39">
        <f>'Inhalation-Haz-Values'!$C$2/M20</f>
        <v>883211.67883211677</v>
      </c>
      <c r="AR20" s="39">
        <f>'Inhalation-Haz-Values'!$C$2/N20</f>
        <v>1613333.3333333333</v>
      </c>
      <c r="AS20" s="39">
        <f>'Inhalation-Haz-Values'!$C$2/O20</f>
        <v>4290780.1418439718</v>
      </c>
      <c r="AT20" s="39">
        <f>'Inhalation-Haz-Values'!$C$2/P20</f>
        <v>9680000</v>
      </c>
      <c r="AU20" s="39">
        <f>'Inhalation-Haz-Values'!$C$2/Q20</f>
        <v>24200000</v>
      </c>
      <c r="AV20" s="39">
        <f>'Inhalation-Haz-Values'!$C$3/R20</f>
        <v>119815.66820276498</v>
      </c>
      <c r="AW20" s="39">
        <f>'Inhalation-Haz-Values'!$C$3/S20</f>
        <v>252427.18446601945</v>
      </c>
      <c r="AX20" s="39">
        <f>'Inhalation-Haz-Values'!$C$3/T20</f>
        <v>329113.92405063292</v>
      </c>
      <c r="AY20" s="39">
        <f>'Inhalation-Haz-Values'!$C$3/U20</f>
        <v>568306.01092896168</v>
      </c>
      <c r="AZ20" s="39">
        <f>'Inhalation-Haz-Values'!$C$3/V20</f>
        <v>938628.15884476528</v>
      </c>
      <c r="BA20" s="39">
        <f>'Inhalation-Haz-Values'!$C$3/W20</f>
        <v>3586206.8965517241</v>
      </c>
      <c r="BB20" s="39">
        <f>'Inhalation-Haz-Values'!$C$3/X20</f>
        <v>9594095.9409594107</v>
      </c>
      <c r="BC20" s="39">
        <f>'Inhalation-Haz-Values'!$C$3/Y20</f>
        <v>21666666.666666668</v>
      </c>
      <c r="BD20" s="39">
        <f>'Inhalation-Haz-Values'!$C$3/Z20</f>
        <v>49056603.77358491</v>
      </c>
      <c r="BE20" s="39">
        <f>'Inhalation-Haz-Values'!$C$3/AA20</f>
        <v>125603864.73429953</v>
      </c>
      <c r="BF20" s="25">
        <f>AB20*'Inhalation-Haz-Values'!$D$4</f>
        <v>1.2471793210633946E-6</v>
      </c>
      <c r="BG20" s="25">
        <f>AC20*'Inhalation-Haz-Values'!$D$4</f>
        <v>5.9197912474437624E-7</v>
      </c>
      <c r="BH20" s="25">
        <f>AD20*'Inhalation-Haz-Values'!$D$4</f>
        <v>4.5404224130879352E-7</v>
      </c>
      <c r="BI20" s="25">
        <f>AE20*'Inhalation-Haz-Values'!$D$4</f>
        <v>2.6294218404907977E-7</v>
      </c>
      <c r="BJ20" s="25">
        <f>AF20*'Inhalation-Haz-Values'!$D$4</f>
        <v>1.5920215296523517E-7</v>
      </c>
      <c r="BK20" s="25">
        <f>AG20*'Inhalation-Haz-Values'!$D$4</f>
        <v>4.1668433537832314E-8</v>
      </c>
      <c r="BL20" s="25">
        <f>AH20*'Inhalation-Haz-Values'!$D$4</f>
        <v>1.5575373087934559E-8</v>
      </c>
      <c r="BM20" s="25">
        <f>AI20*'Inhalation-Haz-Values'!$D$4</f>
        <v>6.8968441717791399E-9</v>
      </c>
      <c r="BN20" s="25">
        <f>AJ20*'Inhalation-Haz-Values'!$D$4</f>
        <v>3.0461061758691203E-9</v>
      </c>
      <c r="BO20" s="25">
        <f>AK20*'Inhalation-Haz-Values'!$D$4</f>
        <v>1.1897056196319019E-9</v>
      </c>
    </row>
    <row r="21" spans="1:67" x14ac:dyDescent="0.25">
      <c r="A21" s="24" t="s">
        <v>132</v>
      </c>
      <c r="B21" s="24" t="s">
        <v>130</v>
      </c>
      <c r="C21" s="24" t="s">
        <v>131</v>
      </c>
      <c r="D21" s="24">
        <v>2020</v>
      </c>
      <c r="E21" s="24">
        <v>2019</v>
      </c>
      <c r="F21" s="24" t="s">
        <v>137</v>
      </c>
      <c r="G21" s="97" t="s">
        <v>128</v>
      </c>
      <c r="H21" s="25">
        <v>8.7299999999999994E-5</v>
      </c>
      <c r="I21" s="25">
        <v>4.0899999999999998E-5</v>
      </c>
      <c r="J21" s="25">
        <v>2.5599999999999999E-5</v>
      </c>
      <c r="K21" s="25">
        <v>1.73E-5</v>
      </c>
      <c r="L21" s="25">
        <v>8.4400000000000005E-6</v>
      </c>
      <c r="M21" s="25">
        <v>5.9200000000000001E-7</v>
      </c>
      <c r="N21" s="25">
        <v>2.1199999999999999E-7</v>
      </c>
      <c r="O21" s="25">
        <v>4.9800000000000003E-8</v>
      </c>
      <c r="P21" s="25">
        <v>1.6899999999999999E-8</v>
      </c>
      <c r="Q21" s="25">
        <v>5.5899999999999999E-9</v>
      </c>
      <c r="R21" s="25">
        <v>4.3399999999999998E-5</v>
      </c>
      <c r="S21" s="25">
        <v>2.0599999999999999E-5</v>
      </c>
      <c r="T21" s="25">
        <v>1.5800000000000001E-5</v>
      </c>
      <c r="U21" s="25">
        <v>8.5399999999999996E-6</v>
      </c>
      <c r="V21" s="25">
        <v>4.1500000000000001E-6</v>
      </c>
      <c r="W21" s="25">
        <v>4.1800000000000001E-7</v>
      </c>
      <c r="X21" s="25">
        <v>9.6499999999999997E-8</v>
      </c>
      <c r="Y21" s="25">
        <v>2.0800000000000001E-8</v>
      </c>
      <c r="Z21" s="25">
        <v>6.5400000000000002E-9</v>
      </c>
      <c r="AA21" s="25">
        <v>2.0700000000000001E-9</v>
      </c>
      <c r="AB21" s="25">
        <f t="shared" si="1"/>
        <v>0.17565905930470346</v>
      </c>
      <c r="AC21" s="25">
        <f t="shared" si="2"/>
        <v>8.337734151329243E-2</v>
      </c>
      <c r="AD21" s="25">
        <f t="shared" si="3"/>
        <v>6.3949611451942751E-2</v>
      </c>
      <c r="AE21" s="25">
        <f t="shared" si="4"/>
        <v>3.4565169734151323E-2</v>
      </c>
      <c r="AF21" s="25">
        <f t="shared" si="5"/>
        <v>1.6796891615541921E-2</v>
      </c>
      <c r="AG21" s="25">
        <f t="shared" si="6"/>
        <v>1.6918314928425356E-3</v>
      </c>
      <c r="AH21" s="25">
        <f t="shared" si="7"/>
        <v>3.9057832310838449E-4</v>
      </c>
      <c r="AI21" s="25">
        <f t="shared" si="8"/>
        <v>8.4186830265848677E-5</v>
      </c>
      <c r="AJ21" s="25">
        <f t="shared" si="9"/>
        <v>2.6470282208588958E-5</v>
      </c>
      <c r="AK21" s="25">
        <f t="shared" si="10"/>
        <v>8.3782085889570557E-6</v>
      </c>
      <c r="AL21" s="39">
        <f>'Inhalation-Haz-Values'!$C$2/H21</f>
        <v>27720.504009163804</v>
      </c>
      <c r="AM21" s="39">
        <f>'Inhalation-Haz-Values'!$C$2/I21</f>
        <v>59168.704156479216</v>
      </c>
      <c r="AN21" s="39">
        <f>'Inhalation-Haz-Values'!$C$2/J21</f>
        <v>94531.25</v>
      </c>
      <c r="AO21" s="39">
        <f>'Inhalation-Haz-Values'!$C$2/K21</f>
        <v>139884.39306358382</v>
      </c>
      <c r="AP21" s="39">
        <f>'Inhalation-Haz-Values'!$C$2/L21</f>
        <v>286729.85781990521</v>
      </c>
      <c r="AQ21" s="39">
        <f>'Inhalation-Haz-Values'!$C$2/M21</f>
        <v>4087837.8378378376</v>
      </c>
      <c r="AR21" s="39">
        <f>'Inhalation-Haz-Values'!$C$2/N21</f>
        <v>11415094.339622641</v>
      </c>
      <c r="AS21" s="39">
        <f>'Inhalation-Haz-Values'!$C$2/O21</f>
        <v>48594377.510040157</v>
      </c>
      <c r="AT21" s="39">
        <f>'Inhalation-Haz-Values'!$C$2/P21</f>
        <v>143195266.27218935</v>
      </c>
      <c r="AU21" s="39">
        <f>'Inhalation-Haz-Values'!$C$2/Q21</f>
        <v>432915921.28801429</v>
      </c>
      <c r="AV21" s="39">
        <f>'Inhalation-Haz-Values'!$C$3/R21</f>
        <v>119815.66820276498</v>
      </c>
      <c r="AW21" s="39">
        <f>'Inhalation-Haz-Values'!$C$3/S21</f>
        <v>252427.18446601945</v>
      </c>
      <c r="AX21" s="39">
        <f>'Inhalation-Haz-Values'!$C$3/T21</f>
        <v>329113.92405063292</v>
      </c>
      <c r="AY21" s="39">
        <f>'Inhalation-Haz-Values'!$C$3/U21</f>
        <v>608899.29742388765</v>
      </c>
      <c r="AZ21" s="39">
        <f>'Inhalation-Haz-Values'!$C$3/V21</f>
        <v>1253012.0481927712</v>
      </c>
      <c r="BA21" s="39">
        <f>'Inhalation-Haz-Values'!$C$3/W21</f>
        <v>12440191.387559809</v>
      </c>
      <c r="BB21" s="39">
        <f>'Inhalation-Haz-Values'!$C$3/X21</f>
        <v>53886010.362694301</v>
      </c>
      <c r="BC21" s="39">
        <f>'Inhalation-Haz-Values'!$C$3/Y21</f>
        <v>250000000</v>
      </c>
      <c r="BD21" s="39">
        <f>'Inhalation-Haz-Values'!$C$3/Z21</f>
        <v>795107033.63914371</v>
      </c>
      <c r="BE21" s="39">
        <f>'Inhalation-Haz-Values'!$C$3/AA21</f>
        <v>2512077294.6859903</v>
      </c>
      <c r="BF21" s="25">
        <f>AB21*'Inhalation-Haz-Values'!$D$4</f>
        <v>1.2471793210633946E-6</v>
      </c>
      <c r="BG21" s="25">
        <f>AC21*'Inhalation-Haz-Values'!$D$4</f>
        <v>5.9197912474437624E-7</v>
      </c>
      <c r="BH21" s="25">
        <f>AD21*'Inhalation-Haz-Values'!$D$4</f>
        <v>4.5404224130879352E-7</v>
      </c>
      <c r="BI21" s="25">
        <f>AE21*'Inhalation-Haz-Values'!$D$4</f>
        <v>2.4541270511247437E-7</v>
      </c>
      <c r="BJ21" s="25">
        <f>AF21*'Inhalation-Haz-Values'!$D$4</f>
        <v>1.1925793047034763E-7</v>
      </c>
      <c r="BK21" s="25">
        <f>AG21*'Inhalation-Haz-Values'!$D$4</f>
        <v>1.2012003599182003E-8</v>
      </c>
      <c r="BL21" s="25">
        <f>AH21*'Inhalation-Haz-Values'!$D$4</f>
        <v>2.77310609406953E-9</v>
      </c>
      <c r="BM21" s="25">
        <f>AI21*'Inhalation-Haz-Values'!$D$4</f>
        <v>5.9772649488752563E-10</v>
      </c>
      <c r="BN21" s="25">
        <f>AJ21*'Inhalation-Haz-Values'!$D$4</f>
        <v>1.8793900368098161E-10</v>
      </c>
      <c r="BO21" s="25">
        <f>AK21*'Inhalation-Haz-Values'!$D$4</f>
        <v>5.9485280981595092E-11</v>
      </c>
    </row>
    <row r="22" spans="1:67" x14ac:dyDescent="0.25">
      <c r="A22" s="24" t="s">
        <v>132</v>
      </c>
      <c r="B22" s="24" t="s">
        <v>130</v>
      </c>
      <c r="C22" s="24" t="s">
        <v>131</v>
      </c>
      <c r="D22" s="24">
        <v>2020</v>
      </c>
      <c r="E22" s="24">
        <v>2019</v>
      </c>
      <c r="F22" s="24" t="s">
        <v>138</v>
      </c>
      <c r="G22" s="97" t="s">
        <v>128</v>
      </c>
      <c r="H22" s="25">
        <v>2.02E-10</v>
      </c>
      <c r="I22" s="25">
        <v>1.5200000000000001E-7</v>
      </c>
      <c r="J22" s="25">
        <v>1.1799999999999999E-6</v>
      </c>
      <c r="K22" s="25">
        <v>2.3199999999999998E-6</v>
      </c>
      <c r="L22" s="25">
        <v>6.2099999999999998E-6</v>
      </c>
      <c r="M22" s="25">
        <v>2.21E-6</v>
      </c>
      <c r="N22" s="25">
        <v>1.3400000000000001E-6</v>
      </c>
      <c r="O22" s="25">
        <v>5.2300000000000001E-7</v>
      </c>
      <c r="P22" s="25">
        <v>2.34E-7</v>
      </c>
      <c r="Q22" s="25">
        <v>9.5000000000000004E-8</v>
      </c>
      <c r="R22" s="25">
        <v>7.2900000000000002E-11</v>
      </c>
      <c r="S22" s="25">
        <v>6.9199999999999998E-8</v>
      </c>
      <c r="T22" s="25">
        <v>7.7400000000000002E-7</v>
      </c>
      <c r="U22" s="25">
        <v>1.19E-6</v>
      </c>
      <c r="V22" s="25">
        <v>2.3599999999999999E-6</v>
      </c>
      <c r="W22" s="25">
        <v>1.1000000000000001E-6</v>
      </c>
      <c r="X22" s="25">
        <v>4.39E-7</v>
      </c>
      <c r="Y22" s="25">
        <v>2.1899999999999999E-7</v>
      </c>
      <c r="Z22" s="25">
        <v>9.9999999999999995E-8</v>
      </c>
      <c r="AA22" s="25">
        <v>3.9300000000000001E-8</v>
      </c>
      <c r="AB22" s="25">
        <f t="shared" si="1"/>
        <v>2.9505865030674845E-7</v>
      </c>
      <c r="AC22" s="25">
        <f t="shared" si="2"/>
        <v>2.8008310838445807E-4</v>
      </c>
      <c r="AD22" s="25">
        <f t="shared" si="3"/>
        <v>3.1327214723926382E-3</v>
      </c>
      <c r="AE22" s="25">
        <f t="shared" si="4"/>
        <v>4.8164580777096113E-3</v>
      </c>
      <c r="AF22" s="25">
        <f t="shared" si="5"/>
        <v>9.5519672801635987E-3</v>
      </c>
      <c r="AG22" s="25">
        <f t="shared" si="6"/>
        <v>4.452188139059305E-3</v>
      </c>
      <c r="AH22" s="25">
        <f t="shared" si="7"/>
        <v>1.7768278118609408E-3</v>
      </c>
      <c r="AI22" s="25">
        <f t="shared" si="8"/>
        <v>8.8639018404907961E-4</v>
      </c>
      <c r="AJ22" s="25">
        <f t="shared" si="9"/>
        <v>4.0474437627811854E-4</v>
      </c>
      <c r="AK22" s="25">
        <f t="shared" si="10"/>
        <v>1.5906453987730063E-4</v>
      </c>
      <c r="AL22" s="39">
        <f>'Inhalation-Haz-Values'!$C$2/H22</f>
        <v>11980198019.801979</v>
      </c>
      <c r="AM22" s="39">
        <f>'Inhalation-Haz-Values'!$C$2/I22</f>
        <v>15921052.631578946</v>
      </c>
      <c r="AN22" s="39">
        <f>'Inhalation-Haz-Values'!$C$2/J22</f>
        <v>2050847.4576271188</v>
      </c>
      <c r="AO22" s="39">
        <f>'Inhalation-Haz-Values'!$C$2/K22</f>
        <v>1043103.4482758621</v>
      </c>
      <c r="AP22" s="39">
        <f>'Inhalation-Haz-Values'!$C$2/L22</f>
        <v>389694.04186795489</v>
      </c>
      <c r="AQ22" s="39">
        <f>'Inhalation-Haz-Values'!$C$2/M22</f>
        <v>1095022.6244343892</v>
      </c>
      <c r="AR22" s="39">
        <f>'Inhalation-Haz-Values'!$C$2/N22</f>
        <v>1805970.1492537311</v>
      </c>
      <c r="AS22" s="39">
        <f>'Inhalation-Haz-Values'!$C$2/O22</f>
        <v>4627151.0516252387</v>
      </c>
      <c r="AT22" s="39">
        <f>'Inhalation-Haz-Values'!$C$2/P22</f>
        <v>10341880.341880342</v>
      </c>
      <c r="AU22" s="39">
        <f>'Inhalation-Haz-Values'!$C$2/Q22</f>
        <v>25473684.210526314</v>
      </c>
      <c r="AV22" s="39">
        <f>'Inhalation-Haz-Values'!$C$3/R22</f>
        <v>71330589849.108368</v>
      </c>
      <c r="AW22" s="39">
        <f>'Inhalation-Haz-Values'!$C$3/S22</f>
        <v>75144508.670520231</v>
      </c>
      <c r="AX22" s="39">
        <f>'Inhalation-Haz-Values'!$C$3/T22</f>
        <v>6718346.2532299738</v>
      </c>
      <c r="AY22" s="39">
        <f>'Inhalation-Haz-Values'!$C$3/U22</f>
        <v>4369747.8991596643</v>
      </c>
      <c r="AZ22" s="39">
        <f>'Inhalation-Haz-Values'!$C$3/V22</f>
        <v>2203389.8305084747</v>
      </c>
      <c r="BA22" s="39">
        <f>'Inhalation-Haz-Values'!$C$3/W22</f>
        <v>4727272.7272727275</v>
      </c>
      <c r="BB22" s="39">
        <f>'Inhalation-Haz-Values'!$C$3/X22</f>
        <v>11845102.505694762</v>
      </c>
      <c r="BC22" s="39">
        <f>'Inhalation-Haz-Values'!$C$3/Y22</f>
        <v>23744292.237442926</v>
      </c>
      <c r="BD22" s="39">
        <f>'Inhalation-Haz-Values'!$C$3/Z22</f>
        <v>52000000.000000007</v>
      </c>
      <c r="BE22" s="39">
        <f>'Inhalation-Haz-Values'!$C$3/AA22</f>
        <v>132315521.62849873</v>
      </c>
      <c r="BF22" s="25">
        <f>AB22*'Inhalation-Haz-Values'!$D$4</f>
        <v>2.094916417177914E-12</v>
      </c>
      <c r="BG22" s="25">
        <f>AC22*'Inhalation-Haz-Values'!$D$4</f>
        <v>1.9885900695296524E-9</v>
      </c>
      <c r="BH22" s="25">
        <f>AD22*'Inhalation-Haz-Values'!$D$4</f>
        <v>2.2242322453987731E-8</v>
      </c>
      <c r="BI22" s="25">
        <f>AE22*'Inhalation-Haz-Values'!$D$4</f>
        <v>3.4196852351738238E-8</v>
      </c>
      <c r="BJ22" s="25">
        <f>AF22*'Inhalation-Haz-Values'!$D$4</f>
        <v>6.781896768916155E-8</v>
      </c>
      <c r="BK22" s="25">
        <f>AG22*'Inhalation-Haz-Values'!$D$4</f>
        <v>3.1610535787321067E-8</v>
      </c>
      <c r="BL22" s="25">
        <f>AH22*'Inhalation-Haz-Values'!$D$4</f>
        <v>1.261547746421268E-8</v>
      </c>
      <c r="BM22" s="25">
        <f>AI22*'Inhalation-Haz-Values'!$D$4</f>
        <v>6.2933703067484648E-9</v>
      </c>
      <c r="BN22" s="25">
        <f>AJ22*'Inhalation-Haz-Values'!$D$4</f>
        <v>2.8736850715746417E-9</v>
      </c>
      <c r="BO22" s="25">
        <f>AK22*'Inhalation-Haz-Values'!$D$4</f>
        <v>1.1293582331288343E-9</v>
      </c>
    </row>
    <row r="23" spans="1:67" x14ac:dyDescent="0.25">
      <c r="A23" s="24" t="s">
        <v>132</v>
      </c>
      <c r="B23" s="24" t="s">
        <v>130</v>
      </c>
      <c r="C23" s="24" t="s">
        <v>131</v>
      </c>
      <c r="D23" s="24" t="s">
        <v>140</v>
      </c>
      <c r="E23" s="24" t="s">
        <v>141</v>
      </c>
      <c r="F23" s="24" t="s">
        <v>134</v>
      </c>
      <c r="G23" s="97" t="s">
        <v>128</v>
      </c>
      <c r="H23" s="25">
        <v>1.02501115349636E-4</v>
      </c>
      <c r="I23" s="25">
        <v>4.8987672620250503E-5</v>
      </c>
      <c r="J23" s="25">
        <v>3.1626233124494703E-5</v>
      </c>
      <c r="K23" s="25">
        <v>2.3087745124292601E-5</v>
      </c>
      <c r="L23" s="25">
        <v>1.62685991107518E-5</v>
      </c>
      <c r="M23" s="25">
        <v>3.4926488985448598E-6</v>
      </c>
      <c r="N23" s="25">
        <v>1.9138488275565798E-6</v>
      </c>
      <c r="O23" s="25">
        <v>7.8723428582255403E-7</v>
      </c>
      <c r="P23" s="25">
        <v>3.5081240981204499E-7</v>
      </c>
      <c r="Q23" s="25">
        <v>1.43810929592764E-7</v>
      </c>
      <c r="R23" s="25">
        <v>5.5362463684822102E-5</v>
      </c>
      <c r="S23" s="25">
        <v>2.6240414005658799E-5</v>
      </c>
      <c r="T23" s="25">
        <v>1.90579983781325E-5</v>
      </c>
      <c r="U23" s="25">
        <v>1.17445856659256E-5</v>
      </c>
      <c r="V23" s="25">
        <v>7.1850545359235996E-6</v>
      </c>
      <c r="W23" s="25">
        <v>1.89532522243835E-6</v>
      </c>
      <c r="X23" s="25">
        <v>7.7514336221705702E-7</v>
      </c>
      <c r="Y23" s="25">
        <v>3.5202935074777602E-7</v>
      </c>
      <c r="Z23" s="25">
        <v>1.6675604354031899E-7</v>
      </c>
      <c r="AA23" s="25">
        <v>6.9918997006366202E-8</v>
      </c>
      <c r="AB23" s="25">
        <f t="shared" si="1"/>
        <v>0.22407645833333312</v>
      </c>
      <c r="AC23" s="25">
        <f t="shared" si="2"/>
        <v>0.10620659999999979</v>
      </c>
      <c r="AD23" s="25">
        <f t="shared" si="3"/>
        <v>7.7136176666666348E-2</v>
      </c>
      <c r="AE23" s="25">
        <f t="shared" si="4"/>
        <v>4.7535549999999899E-2</v>
      </c>
      <c r="AF23" s="25">
        <f t="shared" si="5"/>
        <v>2.9081104166666639E-2</v>
      </c>
      <c r="AG23" s="25">
        <f t="shared" si="6"/>
        <v>7.6712222499999635E-3</v>
      </c>
      <c r="AH23" s="25">
        <f t="shared" si="7"/>
        <v>3.1373491666666646E-3</v>
      </c>
      <c r="AI23" s="25">
        <f t="shared" si="8"/>
        <v>1.4248189999999962E-3</v>
      </c>
      <c r="AJ23" s="25">
        <f t="shared" si="9"/>
        <v>6.7493570833333197E-4</v>
      </c>
      <c r="AK23" s="25">
        <f t="shared" si="10"/>
        <v>2.8299320833333327E-4</v>
      </c>
      <c r="AL23" s="39">
        <f>'Inhalation-Haz-Values'!$C$2/H23</f>
        <v>23609.499191743125</v>
      </c>
      <c r="AM23" s="39">
        <f>'Inhalation-Haz-Values'!$C$2/I23</f>
        <v>49400.183159540866</v>
      </c>
      <c r="AN23" s="39">
        <f>'Inhalation-Haz-Values'!$C$2/J23</f>
        <v>76518.755505084031</v>
      </c>
      <c r="AO23" s="39">
        <f>'Inhalation-Haz-Values'!$C$2/K23</f>
        <v>104817.51192989868</v>
      </c>
      <c r="AP23" s="39">
        <f>'Inhalation-Haz-Values'!$C$2/L23</f>
        <v>148752.82029665599</v>
      </c>
      <c r="AQ23" s="39">
        <f>'Inhalation-Haz-Values'!$C$2/M23</f>
        <v>692883.84555580234</v>
      </c>
      <c r="AR23" s="39">
        <f>'Inhalation-Haz-Values'!$C$2/N23</f>
        <v>1264467.68687035</v>
      </c>
      <c r="AS23" s="39">
        <f>'Inhalation-Haz-Values'!$C$2/O23</f>
        <v>3074053.1041168072</v>
      </c>
      <c r="AT23" s="39">
        <f>'Inhalation-Haz-Values'!$C$2/P23</f>
        <v>6898273.6423052</v>
      </c>
      <c r="AU23" s="39">
        <f>'Inhalation-Haz-Values'!$C$2/Q23</f>
        <v>16827650.073974382</v>
      </c>
      <c r="AV23" s="39">
        <f>'Inhalation-Haz-Values'!$C$3/R23</f>
        <v>93926.45583122065</v>
      </c>
      <c r="AW23" s="39">
        <f>'Inhalation-Haz-Values'!$C$3/S23</f>
        <v>198167.6050872753</v>
      </c>
      <c r="AX23" s="39">
        <f>'Inhalation-Haz-Values'!$C$3/T23</f>
        <v>272851.31926375732</v>
      </c>
      <c r="AY23" s="39">
        <f>'Inhalation-Haz-Values'!$C$3/U23</f>
        <v>442757.21152826073</v>
      </c>
      <c r="AZ23" s="39">
        <f>'Inhalation-Haz-Values'!$C$3/V23</f>
        <v>723724.49979345477</v>
      </c>
      <c r="BA23" s="39">
        <f>'Inhalation-Haz-Values'!$C$3/W23</f>
        <v>2743592.465524287</v>
      </c>
      <c r="BB23" s="39">
        <f>'Inhalation-Haz-Values'!$C$3/X23</f>
        <v>6708436.4692577822</v>
      </c>
      <c r="BC23" s="39">
        <f>'Inhalation-Haz-Values'!$C$3/Y23</f>
        <v>14771495.583973978</v>
      </c>
      <c r="BD23" s="39">
        <f>'Inhalation-Haz-Values'!$C$3/Z23</f>
        <v>31183277.616818257</v>
      </c>
      <c r="BE23" s="39">
        <f>'Inhalation-Haz-Values'!$C$3/AA23</f>
        <v>74371776.235956788</v>
      </c>
      <c r="BF23" s="25">
        <f>AB23*'Inhalation-Haz-Values'!$D$4</f>
        <v>1.5909428541666651E-6</v>
      </c>
      <c r="BG23" s="25">
        <f>AC23*'Inhalation-Haz-Values'!$D$4</f>
        <v>7.5406685999999848E-7</v>
      </c>
      <c r="BH23" s="25">
        <f>AD23*'Inhalation-Haz-Values'!$D$4</f>
        <v>5.4766685433333108E-7</v>
      </c>
      <c r="BI23" s="25">
        <f>AE23*'Inhalation-Haz-Values'!$D$4</f>
        <v>3.3750240499999925E-7</v>
      </c>
      <c r="BJ23" s="25">
        <f>AF23*'Inhalation-Haz-Values'!$D$4</f>
        <v>2.0647583958333314E-7</v>
      </c>
      <c r="BK23" s="25">
        <f>AG23*'Inhalation-Haz-Values'!$D$4</f>
        <v>5.4465677974999739E-8</v>
      </c>
      <c r="BL23" s="25">
        <f>AH23*'Inhalation-Haz-Values'!$D$4</f>
        <v>2.2275179083333318E-8</v>
      </c>
      <c r="BM23" s="25">
        <f>AI23*'Inhalation-Haz-Values'!$D$4</f>
        <v>1.0116214899999974E-8</v>
      </c>
      <c r="BN23" s="25">
        <f>AJ23*'Inhalation-Haz-Values'!$D$4</f>
        <v>4.792043529166657E-9</v>
      </c>
      <c r="BO23" s="25">
        <f>AK23*'Inhalation-Haz-Values'!$D$4</f>
        <v>2.0092517791666663E-9</v>
      </c>
    </row>
    <row r="24" spans="1:67" x14ac:dyDescent="0.25">
      <c r="A24" s="24" t="s">
        <v>132</v>
      </c>
      <c r="B24" s="24" t="s">
        <v>130</v>
      </c>
      <c r="C24" s="24" t="s">
        <v>131</v>
      </c>
      <c r="D24" s="24" t="s">
        <v>140</v>
      </c>
      <c r="E24" s="24" t="s">
        <v>141</v>
      </c>
      <c r="F24" s="24" t="s">
        <v>137</v>
      </c>
      <c r="G24" s="97" t="s">
        <v>128</v>
      </c>
      <c r="H24" s="25">
        <v>1.02501041228779E-4</v>
      </c>
      <c r="I24" s="25">
        <v>4.8892180249595799E-5</v>
      </c>
      <c r="J24" s="25">
        <v>3.0708023949070298E-5</v>
      </c>
      <c r="K24" s="25">
        <v>2.05877388010307E-5</v>
      </c>
      <c r="L24" s="25">
        <v>1.01909507376717E-5</v>
      </c>
      <c r="M24" s="25">
        <v>7.2523181841147703E-7</v>
      </c>
      <c r="N24" s="25">
        <v>2.6344034963621601E-7</v>
      </c>
      <c r="O24" s="25">
        <v>6.1312686363176997E-8</v>
      </c>
      <c r="P24" s="25">
        <v>2.0669935125303101E-8</v>
      </c>
      <c r="Q24" s="25">
        <v>6.8360183912691997E-9</v>
      </c>
      <c r="R24" s="25">
        <v>5.5362226909862498E-5</v>
      </c>
      <c r="S24" s="25">
        <v>2.61798675601253E-5</v>
      </c>
      <c r="T24" s="25">
        <v>1.87868739604385E-5</v>
      </c>
      <c r="U24" s="25">
        <v>1.1009016458670101E-5</v>
      </c>
      <c r="V24" s="25">
        <v>5.4397441011519801E-6</v>
      </c>
      <c r="W24" s="25">
        <v>5.2994469078415495E-7</v>
      </c>
      <c r="X24" s="25">
        <v>1.3227960198564999E-7</v>
      </c>
      <c r="Y24" s="25">
        <v>2.8723162110953898E-8</v>
      </c>
      <c r="Z24" s="25">
        <v>9.0925887606103395E-9</v>
      </c>
      <c r="AA24" s="25">
        <v>2.8769318815683101E-9</v>
      </c>
      <c r="AB24" s="25">
        <f t="shared" si="1"/>
        <v>0.22407549999999968</v>
      </c>
      <c r="AC24" s="25">
        <f t="shared" si="2"/>
        <v>0.10596154166666664</v>
      </c>
      <c r="AD24" s="25">
        <f t="shared" si="3"/>
        <v>7.6038815833333079E-2</v>
      </c>
      <c r="AE24" s="25">
        <f t="shared" si="4"/>
        <v>4.4558374999999713E-2</v>
      </c>
      <c r="AF24" s="25">
        <f t="shared" si="5"/>
        <v>2.2017058333333332E-2</v>
      </c>
      <c r="AG24" s="25">
        <f t="shared" si="6"/>
        <v>2.1449213333333324E-3</v>
      </c>
      <c r="AH24" s="25">
        <f t="shared" si="7"/>
        <v>5.3539424999999696E-4</v>
      </c>
      <c r="AI24" s="25">
        <f t="shared" si="8"/>
        <v>1.1625538333333323E-4</v>
      </c>
      <c r="AJ24" s="25">
        <f t="shared" si="9"/>
        <v>3.6801741666666628E-5</v>
      </c>
      <c r="AK24" s="25">
        <f t="shared" si="10"/>
        <v>1.1644219999999999E-5</v>
      </c>
      <c r="AL24" s="39">
        <f>'Inhalation-Haz-Values'!$C$2/H24</f>
        <v>23609.516264314218</v>
      </c>
      <c r="AM24" s="39">
        <f>'Inhalation-Haz-Values'!$C$2/I24</f>
        <v>49496.667721624188</v>
      </c>
      <c r="AN24" s="39">
        <f>'Inhalation-Haz-Values'!$C$2/J24</f>
        <v>78806.764121768472</v>
      </c>
      <c r="AO24" s="39">
        <f>'Inhalation-Haz-Values'!$C$2/K24</f>
        <v>117545.69180170703</v>
      </c>
      <c r="AP24" s="39">
        <f>'Inhalation-Haz-Values'!$C$2/L24</f>
        <v>237465.5772845872</v>
      </c>
      <c r="AQ24" s="39">
        <f>'Inhalation-Haz-Values'!$C$2/M24</f>
        <v>3336864.0737532522</v>
      </c>
      <c r="AR24" s="39">
        <f>'Inhalation-Haz-Values'!$C$2/N24</f>
        <v>9186140.2527812105</v>
      </c>
      <c r="AS24" s="39">
        <f>'Inhalation-Haz-Values'!$C$2/O24</f>
        <v>39469808.673289463</v>
      </c>
      <c r="AT24" s="39">
        <f>'Inhalation-Haz-Values'!$C$2/P24</f>
        <v>117078258.12368211</v>
      </c>
      <c r="AU24" s="39">
        <f>'Inhalation-Haz-Values'!$C$2/Q24</f>
        <v>354007239.51983023</v>
      </c>
      <c r="AV24" s="39">
        <f>'Inhalation-Haz-Values'!$C$3/R24</f>
        <v>93926.857538919678</v>
      </c>
      <c r="AW24" s="39">
        <f>'Inhalation-Haz-Values'!$C$3/S24</f>
        <v>198625.90931973042</v>
      </c>
      <c r="AX24" s="39">
        <f>'Inhalation-Haz-Values'!$C$3/T24</f>
        <v>276788.99698535202</v>
      </c>
      <c r="AY24" s="39">
        <f>'Inhalation-Haz-Values'!$C$3/U24</f>
        <v>472340.10590517049</v>
      </c>
      <c r="AZ24" s="39">
        <f>'Inhalation-Haz-Values'!$C$3/V24</f>
        <v>955927.31998161285</v>
      </c>
      <c r="BA24" s="39">
        <f>'Inhalation-Haz-Values'!$C$3/W24</f>
        <v>9812344.7416854035</v>
      </c>
      <c r="BB24" s="39">
        <f>'Inhalation-Haz-Values'!$C$3/X24</f>
        <v>39310671.652641565</v>
      </c>
      <c r="BC24" s="39">
        <f>'Inhalation-Haz-Values'!$C$3/Y24</f>
        <v>181038563.23036671</v>
      </c>
      <c r="BD24" s="39">
        <f>'Inhalation-Haz-Values'!$C$3/Z24</f>
        <v>571894334.70550478</v>
      </c>
      <c r="BE24" s="39">
        <f>'Inhalation-Haz-Values'!$C$3/AA24</f>
        <v>1807481099.331872</v>
      </c>
      <c r="BF24" s="25">
        <f>AB24*'Inhalation-Haz-Values'!$D$4</f>
        <v>1.5909360499999977E-6</v>
      </c>
      <c r="BG24" s="25">
        <f>AC24*'Inhalation-Haz-Values'!$D$4</f>
        <v>7.5232694583333314E-7</v>
      </c>
      <c r="BH24" s="25">
        <f>AD24*'Inhalation-Haz-Values'!$D$4</f>
        <v>5.3987559241666481E-7</v>
      </c>
      <c r="BI24" s="25">
        <f>AE24*'Inhalation-Haz-Values'!$D$4</f>
        <v>3.1636446249999793E-7</v>
      </c>
      <c r="BJ24" s="25">
        <f>AF24*'Inhalation-Haz-Values'!$D$4</f>
        <v>1.5632111416666665E-7</v>
      </c>
      <c r="BK24" s="25">
        <f>AG24*'Inhalation-Haz-Values'!$D$4</f>
        <v>1.5228941466666659E-8</v>
      </c>
      <c r="BL24" s="25">
        <f>AH24*'Inhalation-Haz-Values'!$D$4</f>
        <v>3.8012991749999779E-9</v>
      </c>
      <c r="BM24" s="25">
        <f>AI24*'Inhalation-Haz-Values'!$D$4</f>
        <v>8.2541322166666597E-10</v>
      </c>
      <c r="BN24" s="25">
        <f>AJ24*'Inhalation-Haz-Values'!$D$4</f>
        <v>2.6129236583333305E-10</v>
      </c>
      <c r="BO24" s="25">
        <f>AK24*'Inhalation-Haz-Values'!$D$4</f>
        <v>8.2673961999999997E-11</v>
      </c>
    </row>
    <row r="25" spans="1:67" x14ac:dyDescent="0.25">
      <c r="A25" s="24" t="s">
        <v>132</v>
      </c>
      <c r="B25" s="24" t="s">
        <v>130</v>
      </c>
      <c r="C25" s="24" t="s">
        <v>131</v>
      </c>
      <c r="D25" s="24" t="s">
        <v>140</v>
      </c>
      <c r="E25" s="24" t="s">
        <v>141</v>
      </c>
      <c r="F25" s="24" t="s">
        <v>138</v>
      </c>
      <c r="G25" s="97" t="s">
        <v>128</v>
      </c>
      <c r="H25" s="25">
        <v>4.0254790319320898E-10</v>
      </c>
      <c r="I25" s="25">
        <v>2.4385663096200398E-7</v>
      </c>
      <c r="J25" s="25">
        <v>1.6263865258690299E-6</v>
      </c>
      <c r="K25" s="25">
        <v>3.1920665875101001E-6</v>
      </c>
      <c r="L25" s="25">
        <v>7.7334391370250497E-6</v>
      </c>
      <c r="M25" s="25">
        <v>2.8429548807598999E-6</v>
      </c>
      <c r="N25" s="25">
        <v>1.7244470606810799E-6</v>
      </c>
      <c r="O25" s="25">
        <v>7.3456486964430002E-7</v>
      </c>
      <c r="P25" s="25">
        <v>3.3143178228577103E-7</v>
      </c>
      <c r="Q25" s="25">
        <v>1.3698727703112299E-7</v>
      </c>
      <c r="R25" s="25">
        <v>2.2778245250606301E-10</v>
      </c>
      <c r="S25" s="25">
        <v>8.2160705082861705E-8</v>
      </c>
      <c r="T25" s="25">
        <v>8.6374873168451797E-7</v>
      </c>
      <c r="U25" s="25">
        <v>1.23525753776778E-6</v>
      </c>
      <c r="V25" s="25">
        <v>2.5563900591147902E-6</v>
      </c>
      <c r="W25" s="25">
        <v>1.37460767241814E-6</v>
      </c>
      <c r="X25" s="25">
        <v>6.5063730863480205E-7</v>
      </c>
      <c r="Y25" s="25">
        <v>3.2772259959832198E-7</v>
      </c>
      <c r="Z25" s="25">
        <v>1.57663411542542E-7</v>
      </c>
      <c r="AA25" s="25">
        <v>6.7036251578920698E-8</v>
      </c>
      <c r="AB25" s="25">
        <f t="shared" si="1"/>
        <v>9.2193666666666642E-7</v>
      </c>
      <c r="AC25" s="25">
        <f t="shared" si="2"/>
        <v>3.3254083333333315E-4</v>
      </c>
      <c r="AD25" s="25">
        <f t="shared" si="3"/>
        <v>3.4959744166666628E-3</v>
      </c>
      <c r="AE25" s="25">
        <f t="shared" si="4"/>
        <v>4.9996354166666462E-3</v>
      </c>
      <c r="AF25" s="25">
        <f t="shared" si="5"/>
        <v>1.0346844999999986E-2</v>
      </c>
      <c r="AG25" s="25">
        <f t="shared" si="6"/>
        <v>5.563647249999964E-3</v>
      </c>
      <c r="AH25" s="25">
        <f t="shared" si="7"/>
        <v>2.6334179166666674E-3</v>
      </c>
      <c r="AI25" s="25">
        <f t="shared" si="8"/>
        <v>1.3264387916666642E-3</v>
      </c>
      <c r="AJ25" s="25">
        <f t="shared" si="9"/>
        <v>6.3813379166666488E-4</v>
      </c>
      <c r="AK25" s="25">
        <f t="shared" si="10"/>
        <v>2.7132545833333303E-4</v>
      </c>
      <c r="AL25" s="39">
        <f>'Inhalation-Haz-Values'!$C$2/H25</f>
        <v>6011706882.0961771</v>
      </c>
      <c r="AM25" s="39">
        <f>'Inhalation-Haz-Values'!$C$2/I25</f>
        <v>9923863.8311913162</v>
      </c>
      <c r="AN25" s="39">
        <f>'Inhalation-Haz-Values'!$C$2/J25</f>
        <v>1487961.1712885515</v>
      </c>
      <c r="AO25" s="39">
        <f>'Inhalation-Haz-Values'!$C$2/K25</f>
        <v>758129.54825847375</v>
      </c>
      <c r="AP25" s="39">
        <f>'Inhalation-Haz-Values'!$C$2/L25</f>
        <v>312926.7531716738</v>
      </c>
      <c r="AQ25" s="39">
        <f>'Inhalation-Haz-Values'!$C$2/M25</f>
        <v>851227.01608023851</v>
      </c>
      <c r="AR25" s="39">
        <f>'Inhalation-Haz-Values'!$C$2/N25</f>
        <v>1403348.3863773744</v>
      </c>
      <c r="AS25" s="39">
        <f>'Inhalation-Haz-Values'!$C$2/O25</f>
        <v>3294467.3779074703</v>
      </c>
      <c r="AT25" s="39">
        <f>'Inhalation-Haz-Values'!$C$2/P25</f>
        <v>7301653.400015207</v>
      </c>
      <c r="AU25" s="39">
        <f>'Inhalation-Haz-Values'!$C$2/Q25</f>
        <v>17665874.17786387</v>
      </c>
      <c r="AV25" s="39">
        <f>'Inhalation-Haz-Values'!$C$3/R25</f>
        <v>22828799772.719933</v>
      </c>
      <c r="AW25" s="39">
        <f>'Inhalation-Haz-Values'!$C$3/S25</f>
        <v>63290596.091594316</v>
      </c>
      <c r="AX25" s="39">
        <f>'Inhalation-Haz-Values'!$C$3/T25</f>
        <v>6020269.3320993343</v>
      </c>
      <c r="AY25" s="39">
        <f>'Inhalation-Haz-Values'!$C$3/U25</f>
        <v>4209648.4668264901</v>
      </c>
      <c r="AZ25" s="39">
        <f>'Inhalation-Haz-Values'!$C$3/V25</f>
        <v>2034118.3777723741</v>
      </c>
      <c r="BA25" s="39">
        <f>'Inhalation-Haz-Values'!$C$3/W25</f>
        <v>3782897.5527631273</v>
      </c>
      <c r="BB25" s="39">
        <f>'Inhalation-Haz-Values'!$C$3/X25</f>
        <v>7992163.8845317466</v>
      </c>
      <c r="BC25" s="39">
        <f>'Inhalation-Haz-Values'!$C$3/Y25</f>
        <v>15867077.846854189</v>
      </c>
      <c r="BD25" s="39">
        <f>'Inhalation-Haz-Values'!$C$3/Z25</f>
        <v>32981653.442129754</v>
      </c>
      <c r="BE25" s="39">
        <f>'Inhalation-Haz-Values'!$C$3/AA25</f>
        <v>77569969.643635646</v>
      </c>
      <c r="BF25" s="25">
        <f>AB25*'Inhalation-Haz-Values'!$D$4</f>
        <v>6.5457503333333312E-12</v>
      </c>
      <c r="BG25" s="25">
        <f>AC25*'Inhalation-Haz-Values'!$D$4</f>
        <v>2.3610399166666652E-9</v>
      </c>
      <c r="BH25" s="25">
        <f>AD25*'Inhalation-Haz-Values'!$D$4</f>
        <v>2.4821418358333303E-8</v>
      </c>
      <c r="BI25" s="25">
        <f>AE25*'Inhalation-Haz-Values'!$D$4</f>
        <v>3.5497411458333186E-8</v>
      </c>
      <c r="BJ25" s="25">
        <f>AF25*'Inhalation-Haz-Values'!$D$4</f>
        <v>7.3462599499999898E-8</v>
      </c>
      <c r="BK25" s="25">
        <f>AG25*'Inhalation-Haz-Values'!$D$4</f>
        <v>3.950189547499974E-8</v>
      </c>
      <c r="BL25" s="25">
        <f>AH25*'Inhalation-Haz-Values'!$D$4</f>
        <v>1.8697267208333336E-8</v>
      </c>
      <c r="BM25" s="25">
        <f>AI25*'Inhalation-Haz-Values'!$D$4</f>
        <v>9.4177154208333153E-9</v>
      </c>
      <c r="BN25" s="25">
        <f>AJ25*'Inhalation-Haz-Values'!$D$4</f>
        <v>4.5307499208333203E-9</v>
      </c>
      <c r="BO25" s="25">
        <f>AK25*'Inhalation-Haz-Values'!$D$4</f>
        <v>1.9264107541666647E-9</v>
      </c>
    </row>
    <row r="26" spans="1:67" x14ac:dyDescent="0.25">
      <c r="A26" s="24" t="s">
        <v>132</v>
      </c>
      <c r="B26" s="24" t="s">
        <v>143</v>
      </c>
      <c r="C26" s="24" t="s">
        <v>144</v>
      </c>
      <c r="D26" s="24">
        <v>2015</v>
      </c>
      <c r="E26" s="24">
        <v>2016</v>
      </c>
      <c r="F26" s="24" t="s">
        <v>134</v>
      </c>
      <c r="G26" s="97" t="s">
        <v>128</v>
      </c>
      <c r="H26" s="25">
        <v>4.2400000000000001E-4</v>
      </c>
      <c r="I26" s="25">
        <v>2.04E-4</v>
      </c>
      <c r="J26" s="25">
        <v>1.2799999999999999E-4</v>
      </c>
      <c r="K26" s="25">
        <v>8.8499999999999996E-5</v>
      </c>
      <c r="L26" s="25">
        <v>4.71E-5</v>
      </c>
      <c r="M26" s="25">
        <v>5.3900000000000001E-6</v>
      </c>
      <c r="N26" s="25">
        <v>2.5900000000000002E-6</v>
      </c>
      <c r="O26" s="25">
        <v>9.3799999999999996E-7</v>
      </c>
      <c r="P26" s="25">
        <v>4.1399999999999997E-7</v>
      </c>
      <c r="Q26" s="25">
        <v>1.6500000000000001E-7</v>
      </c>
      <c r="R26" s="25">
        <v>2.3499999999999999E-4</v>
      </c>
      <c r="S26" s="25">
        <v>1.13E-4</v>
      </c>
      <c r="T26" s="25">
        <v>7.7700000000000005E-5</v>
      </c>
      <c r="U26" s="25">
        <v>4.85E-5</v>
      </c>
      <c r="V26" s="25">
        <v>2.5400000000000001E-5</v>
      </c>
      <c r="W26" s="25">
        <v>3.2799999999999999E-6</v>
      </c>
      <c r="X26" s="25">
        <v>1.08E-6</v>
      </c>
      <c r="Y26" s="25">
        <v>4.2300000000000002E-7</v>
      </c>
      <c r="Z26" s="25">
        <v>1.9399999999999999E-7</v>
      </c>
      <c r="AA26" s="25">
        <v>7.6500000000000003E-8</v>
      </c>
      <c r="AB26" s="25">
        <f t="shared" si="1"/>
        <v>0.9511492842535787</v>
      </c>
      <c r="AC26" s="25">
        <f t="shared" si="2"/>
        <v>0.45736114519427395</v>
      </c>
      <c r="AD26" s="25">
        <f t="shared" si="3"/>
        <v>0.31448638036809817</v>
      </c>
      <c r="AE26" s="25">
        <f t="shared" si="4"/>
        <v>0.19630102249488751</v>
      </c>
      <c r="AF26" s="25">
        <f t="shared" si="5"/>
        <v>0.10280507157464214</v>
      </c>
      <c r="AG26" s="25">
        <f t="shared" si="6"/>
        <v>1.3275615541922289E-2</v>
      </c>
      <c r="AH26" s="25">
        <f t="shared" si="7"/>
        <v>4.371239263803681E-3</v>
      </c>
      <c r="AI26" s="25">
        <f t="shared" si="8"/>
        <v>1.7120687116564419E-3</v>
      </c>
      <c r="AJ26" s="25">
        <f t="shared" si="9"/>
        <v>7.8520408997955003E-4</v>
      </c>
      <c r="AK26" s="25">
        <f t="shared" si="10"/>
        <v>3.0962944785276075E-4</v>
      </c>
      <c r="AL26" s="39">
        <f>'Inhalation-Haz-Values'!$C$2/H26</f>
        <v>5707.5471698113206</v>
      </c>
      <c r="AM26" s="39">
        <f>'Inhalation-Haz-Values'!$C$2/I26</f>
        <v>11862.745098039215</v>
      </c>
      <c r="AN26" s="39">
        <f>'Inhalation-Haz-Values'!$C$2/J26</f>
        <v>18906.25</v>
      </c>
      <c r="AO26" s="39">
        <f>'Inhalation-Haz-Values'!$C$2/K26</f>
        <v>27344.632768361582</v>
      </c>
      <c r="AP26" s="39">
        <f>'Inhalation-Haz-Values'!$C$2/L26</f>
        <v>51380.042462845013</v>
      </c>
      <c r="AQ26" s="39">
        <f>'Inhalation-Haz-Values'!$C$2/M26</f>
        <v>448979.59183673467</v>
      </c>
      <c r="AR26" s="39">
        <f>'Inhalation-Haz-Values'!$C$2/N26</f>
        <v>934362.93436293432</v>
      </c>
      <c r="AS26" s="39">
        <f>'Inhalation-Haz-Values'!$C$2/O26</f>
        <v>2579957.3560767593</v>
      </c>
      <c r="AT26" s="39">
        <f>'Inhalation-Haz-Values'!$C$2/P26</f>
        <v>5845410.6280193236</v>
      </c>
      <c r="AU26" s="39">
        <f>'Inhalation-Haz-Values'!$C$2/Q26</f>
        <v>14666666.666666666</v>
      </c>
      <c r="AV26" s="39">
        <f>'Inhalation-Haz-Values'!$C$3/R26</f>
        <v>22127.659574468085</v>
      </c>
      <c r="AW26" s="39">
        <f>'Inhalation-Haz-Values'!$C$3/S26</f>
        <v>46017.699115044248</v>
      </c>
      <c r="AX26" s="39">
        <f>'Inhalation-Haz-Values'!$C$3/T26</f>
        <v>66924.066924066923</v>
      </c>
      <c r="AY26" s="39">
        <f>'Inhalation-Haz-Values'!$C$3/U26</f>
        <v>107216.49484536082</v>
      </c>
      <c r="AZ26" s="39">
        <f>'Inhalation-Haz-Values'!$C$3/V26</f>
        <v>204724.40944881889</v>
      </c>
      <c r="BA26" s="39">
        <f>'Inhalation-Haz-Values'!$C$3/W26</f>
        <v>1585365.8536585367</v>
      </c>
      <c r="BB26" s="39">
        <f>'Inhalation-Haz-Values'!$C$3/X26</f>
        <v>4814814.8148148144</v>
      </c>
      <c r="BC26" s="39">
        <f>'Inhalation-Haz-Values'!$C$3/Y26</f>
        <v>12293144.208037825</v>
      </c>
      <c r="BD26" s="39">
        <f>'Inhalation-Haz-Values'!$C$3/Z26</f>
        <v>26804123.711340208</v>
      </c>
      <c r="BE26" s="39">
        <f>'Inhalation-Haz-Values'!$C$3/AA26</f>
        <v>67973856.209150329</v>
      </c>
      <c r="BF26" s="25">
        <f>AB26*'Inhalation-Haz-Values'!$D$4</f>
        <v>6.7531599182004085E-6</v>
      </c>
      <c r="BG26" s="25">
        <f>AC26*'Inhalation-Haz-Values'!$D$4</f>
        <v>3.2472641308793451E-6</v>
      </c>
      <c r="BH26" s="25">
        <f>AD26*'Inhalation-Haz-Values'!$D$4</f>
        <v>2.2328533006134969E-6</v>
      </c>
      <c r="BI26" s="25">
        <f>AE26*'Inhalation-Haz-Values'!$D$4</f>
        <v>1.3937372597137013E-6</v>
      </c>
      <c r="BJ26" s="25">
        <f>AF26*'Inhalation-Haz-Values'!$D$4</f>
        <v>7.2991600817995918E-7</v>
      </c>
      <c r="BK26" s="25">
        <f>AG26*'Inhalation-Haz-Values'!$D$4</f>
        <v>9.4256870347648249E-8</v>
      </c>
      <c r="BL26" s="25">
        <f>AH26*'Inhalation-Haz-Values'!$D$4</f>
        <v>3.1035798773006135E-8</v>
      </c>
      <c r="BM26" s="25">
        <f>AI26*'Inhalation-Haz-Values'!$D$4</f>
        <v>1.2155687852760737E-8</v>
      </c>
      <c r="BN26" s="25">
        <f>AJ26*'Inhalation-Haz-Values'!$D$4</f>
        <v>5.5749490388548048E-9</v>
      </c>
      <c r="BO26" s="25">
        <f>AK26*'Inhalation-Haz-Values'!$D$4</f>
        <v>2.1983690797546013E-9</v>
      </c>
    </row>
    <row r="27" spans="1:67" x14ac:dyDescent="0.25">
      <c r="A27" s="24" t="s">
        <v>132</v>
      </c>
      <c r="B27" s="24" t="s">
        <v>143</v>
      </c>
      <c r="C27" s="24" t="s">
        <v>144</v>
      </c>
      <c r="D27" s="24">
        <v>2015</v>
      </c>
      <c r="E27" s="24">
        <v>2016</v>
      </c>
      <c r="F27" s="24" t="s">
        <v>137</v>
      </c>
      <c r="G27" s="97" t="s">
        <v>128</v>
      </c>
      <c r="H27" s="25">
        <v>4.2400000000000001E-4</v>
      </c>
      <c r="I27" s="25">
        <v>2.04E-4</v>
      </c>
      <c r="J27" s="25">
        <v>1.27E-4</v>
      </c>
      <c r="K27" s="25">
        <v>8.7299999999999994E-5</v>
      </c>
      <c r="L27" s="25">
        <v>4.3000000000000002E-5</v>
      </c>
      <c r="M27" s="25">
        <v>3.0599999999999999E-6</v>
      </c>
      <c r="N27" s="25">
        <v>1.11E-6</v>
      </c>
      <c r="O27" s="25">
        <v>2.5699999999999999E-7</v>
      </c>
      <c r="P27" s="25">
        <v>8.6299999999999999E-8</v>
      </c>
      <c r="Q27" s="25">
        <v>2.9499999999999999E-8</v>
      </c>
      <c r="R27" s="25">
        <v>2.3499999999999999E-4</v>
      </c>
      <c r="S27" s="25">
        <v>1.13E-4</v>
      </c>
      <c r="T27" s="25">
        <v>7.75E-5</v>
      </c>
      <c r="U27" s="25">
        <v>4.7899999999999999E-5</v>
      </c>
      <c r="V27" s="25">
        <v>2.3799999999999999E-5</v>
      </c>
      <c r="W27" s="25">
        <v>2.26E-6</v>
      </c>
      <c r="X27" s="25">
        <v>5.8500000000000001E-7</v>
      </c>
      <c r="Y27" s="25">
        <v>1.2599999999999999E-7</v>
      </c>
      <c r="Z27" s="25">
        <v>3.9599999999999997E-8</v>
      </c>
      <c r="AA27" s="25">
        <v>1.26E-8</v>
      </c>
      <c r="AB27" s="25">
        <f t="shared" si="1"/>
        <v>0.9511492842535787</v>
      </c>
      <c r="AC27" s="25">
        <f t="shared" si="2"/>
        <v>0.45736114519427395</v>
      </c>
      <c r="AD27" s="25">
        <f t="shared" si="3"/>
        <v>0.31367689161554191</v>
      </c>
      <c r="AE27" s="25">
        <f t="shared" si="4"/>
        <v>0.1938725562372188</v>
      </c>
      <c r="AF27" s="25">
        <f t="shared" si="5"/>
        <v>9.6329161554192216E-2</v>
      </c>
      <c r="AG27" s="25">
        <f t="shared" si="6"/>
        <v>9.1472229038854803E-3</v>
      </c>
      <c r="AH27" s="25">
        <f t="shared" si="7"/>
        <v>2.3677546012269941E-3</v>
      </c>
      <c r="AI27" s="25">
        <f t="shared" si="8"/>
        <v>5.0997791411042939E-4</v>
      </c>
      <c r="AJ27" s="25">
        <f t="shared" si="9"/>
        <v>1.6027877300613496E-4</v>
      </c>
      <c r="AK27" s="25">
        <f t="shared" si="10"/>
        <v>5.0997791411042941E-5</v>
      </c>
      <c r="AL27" s="39">
        <f>'Inhalation-Haz-Values'!$C$2/H27</f>
        <v>5707.5471698113206</v>
      </c>
      <c r="AM27" s="39">
        <f>'Inhalation-Haz-Values'!$C$2/I27</f>
        <v>11862.745098039215</v>
      </c>
      <c r="AN27" s="39">
        <f>'Inhalation-Haz-Values'!$C$2/J27</f>
        <v>19055.118110236221</v>
      </c>
      <c r="AO27" s="39">
        <f>'Inhalation-Haz-Values'!$C$2/K27</f>
        <v>27720.504009163804</v>
      </c>
      <c r="AP27" s="39">
        <f>'Inhalation-Haz-Values'!$C$2/L27</f>
        <v>56279.069767441855</v>
      </c>
      <c r="AQ27" s="39">
        <f>'Inhalation-Haz-Values'!$C$2/M27</f>
        <v>790849.67320261442</v>
      </c>
      <c r="AR27" s="39">
        <f>'Inhalation-Haz-Values'!$C$2/N27</f>
        <v>2180180.1801801804</v>
      </c>
      <c r="AS27" s="39">
        <f>'Inhalation-Haz-Values'!$C$2/O27</f>
        <v>9416342.4124513622</v>
      </c>
      <c r="AT27" s="39">
        <f>'Inhalation-Haz-Values'!$C$2/P27</f>
        <v>28041714.947856314</v>
      </c>
      <c r="AU27" s="39">
        <f>'Inhalation-Haz-Values'!$C$2/Q27</f>
        <v>82033898.30508475</v>
      </c>
      <c r="AV27" s="39">
        <f>'Inhalation-Haz-Values'!$C$3/R27</f>
        <v>22127.659574468085</v>
      </c>
      <c r="AW27" s="39">
        <f>'Inhalation-Haz-Values'!$C$3/S27</f>
        <v>46017.699115044248</v>
      </c>
      <c r="AX27" s="39">
        <f>'Inhalation-Haz-Values'!$C$3/T27</f>
        <v>67096.774193548394</v>
      </c>
      <c r="AY27" s="39">
        <f>'Inhalation-Haz-Values'!$C$3/U27</f>
        <v>108559.49895615867</v>
      </c>
      <c r="AZ27" s="39">
        <f>'Inhalation-Haz-Values'!$C$3/V27</f>
        <v>218487.3949579832</v>
      </c>
      <c r="BA27" s="39">
        <f>'Inhalation-Haz-Values'!$C$3/W27</f>
        <v>2300884.9557522126</v>
      </c>
      <c r="BB27" s="39">
        <f>'Inhalation-Haz-Values'!$C$3/X27</f>
        <v>8888888.8888888899</v>
      </c>
      <c r="BC27" s="39">
        <f>'Inhalation-Haz-Values'!$C$3/Y27</f>
        <v>41269841.269841276</v>
      </c>
      <c r="BD27" s="39">
        <f>'Inhalation-Haz-Values'!$C$3/Z27</f>
        <v>131313131.31313133</v>
      </c>
      <c r="BE27" s="39">
        <f>'Inhalation-Haz-Values'!$C$3/AA27</f>
        <v>412698412.69841272</v>
      </c>
      <c r="BF27" s="25">
        <f>AB27*'Inhalation-Haz-Values'!$D$4</f>
        <v>6.7531599182004085E-6</v>
      </c>
      <c r="BG27" s="25">
        <f>AC27*'Inhalation-Haz-Values'!$D$4</f>
        <v>3.2472641308793451E-6</v>
      </c>
      <c r="BH27" s="25">
        <f>AD27*'Inhalation-Haz-Values'!$D$4</f>
        <v>2.2271059304703476E-6</v>
      </c>
      <c r="BI27" s="25">
        <f>AE27*'Inhalation-Haz-Values'!$D$4</f>
        <v>1.3764951492842534E-6</v>
      </c>
      <c r="BJ27" s="25">
        <f>AF27*'Inhalation-Haz-Values'!$D$4</f>
        <v>6.8393704703476472E-7</v>
      </c>
      <c r="BK27" s="25">
        <f>AG27*'Inhalation-Haz-Values'!$D$4</f>
        <v>6.494528261758691E-8</v>
      </c>
      <c r="BL27" s="25">
        <f>AH27*'Inhalation-Haz-Values'!$D$4</f>
        <v>1.6811057668711656E-8</v>
      </c>
      <c r="BM27" s="25">
        <f>AI27*'Inhalation-Haz-Values'!$D$4</f>
        <v>3.6208431901840485E-9</v>
      </c>
      <c r="BN27" s="25">
        <f>AJ27*'Inhalation-Haz-Values'!$D$4</f>
        <v>1.1379792883435582E-9</v>
      </c>
      <c r="BO27" s="25">
        <f>AK27*'Inhalation-Haz-Values'!$D$4</f>
        <v>3.620843190184049E-10</v>
      </c>
    </row>
    <row r="28" spans="1:67" x14ac:dyDescent="0.25">
      <c r="A28" s="24" t="s">
        <v>132</v>
      </c>
      <c r="B28" s="24" t="s">
        <v>143</v>
      </c>
      <c r="C28" s="24" t="s">
        <v>144</v>
      </c>
      <c r="D28" s="24">
        <v>2015</v>
      </c>
      <c r="E28" s="24">
        <v>2016</v>
      </c>
      <c r="F28" s="24" t="s">
        <v>138</v>
      </c>
      <c r="G28" s="97" t="s">
        <v>128</v>
      </c>
      <c r="H28" s="25">
        <v>4.7100000000000003E-10</v>
      </c>
      <c r="I28" s="25">
        <v>2.17E-7</v>
      </c>
      <c r="J28" s="25">
        <v>1.39E-6</v>
      </c>
      <c r="K28" s="25">
        <v>2.5399999999999998E-6</v>
      </c>
      <c r="L28" s="25">
        <v>6.1E-6</v>
      </c>
      <c r="M28" s="25">
        <v>2.52E-6</v>
      </c>
      <c r="N28" s="25">
        <v>1.5999999999999999E-6</v>
      </c>
      <c r="O28" s="25">
        <v>7.0800000000000004E-7</v>
      </c>
      <c r="P28" s="25">
        <v>3.2599999999999998E-7</v>
      </c>
      <c r="Q28" s="25">
        <v>1.37E-7</v>
      </c>
      <c r="R28" s="25">
        <v>2.3300000000000002E-10</v>
      </c>
      <c r="S28" s="25">
        <v>6.7900000000000006E-8</v>
      </c>
      <c r="T28" s="25">
        <v>7.4199999999999995E-7</v>
      </c>
      <c r="U28" s="25">
        <v>9.6599999999999994E-7</v>
      </c>
      <c r="V28" s="25">
        <v>2.0499999999999999E-6</v>
      </c>
      <c r="W28" s="25">
        <v>1.22E-6</v>
      </c>
      <c r="X28" s="25">
        <v>5.8800000000000002E-7</v>
      </c>
      <c r="Y28" s="25">
        <v>2.9799999999999999E-7</v>
      </c>
      <c r="Z28" s="25">
        <v>1.5200000000000001E-7</v>
      </c>
      <c r="AA28" s="25">
        <v>6.4000000000000004E-8</v>
      </c>
      <c r="AB28" s="25">
        <f t="shared" si="1"/>
        <v>9.4305439672801654E-7</v>
      </c>
      <c r="AC28" s="25">
        <f t="shared" si="2"/>
        <v>2.7482143149284256E-4</v>
      </c>
      <c r="AD28" s="25">
        <f t="shared" si="3"/>
        <v>3.0032032719836399E-3</v>
      </c>
      <c r="AE28" s="25">
        <f t="shared" si="4"/>
        <v>3.9098306748466252E-3</v>
      </c>
      <c r="AF28" s="25">
        <f t="shared" si="5"/>
        <v>8.2972597137014308E-3</v>
      </c>
      <c r="AG28" s="25">
        <f t="shared" si="6"/>
        <v>4.9378813905930465E-3</v>
      </c>
      <c r="AH28" s="25">
        <f t="shared" si="7"/>
        <v>2.3798969325153374E-3</v>
      </c>
      <c r="AI28" s="25">
        <f t="shared" si="8"/>
        <v>1.2061382413087933E-3</v>
      </c>
      <c r="AJ28" s="25">
        <f t="shared" si="9"/>
        <v>6.1521145194274034E-4</v>
      </c>
      <c r="AK28" s="25">
        <f t="shared" si="10"/>
        <v>2.5903640081799596E-4</v>
      </c>
      <c r="AL28" s="39">
        <f>'Inhalation-Haz-Values'!$C$2/H28</f>
        <v>5138004246.2845011</v>
      </c>
      <c r="AM28" s="39">
        <f>'Inhalation-Haz-Values'!$C$2/I28</f>
        <v>11152073.732718894</v>
      </c>
      <c r="AN28" s="39">
        <f>'Inhalation-Haz-Values'!$C$2/J28</f>
        <v>1741007.1942446043</v>
      </c>
      <c r="AO28" s="39">
        <f>'Inhalation-Haz-Values'!$C$2/K28</f>
        <v>952755.90551181103</v>
      </c>
      <c r="AP28" s="39">
        <f>'Inhalation-Haz-Values'!$C$2/L28</f>
        <v>396721.31147540984</v>
      </c>
      <c r="AQ28" s="39">
        <f>'Inhalation-Haz-Values'!$C$2/M28</f>
        <v>960317.46031746024</v>
      </c>
      <c r="AR28" s="39">
        <f>'Inhalation-Haz-Values'!$C$2/N28</f>
        <v>1512500</v>
      </c>
      <c r="AS28" s="39">
        <f>'Inhalation-Haz-Values'!$C$2/O28</f>
        <v>3418079.0960451975</v>
      </c>
      <c r="AT28" s="39">
        <f>'Inhalation-Haz-Values'!$C$2/P28</f>
        <v>7423312.8834355827</v>
      </c>
      <c r="AU28" s="39">
        <f>'Inhalation-Haz-Values'!$C$2/Q28</f>
        <v>17664233.576642334</v>
      </c>
      <c r="AV28" s="39">
        <f>'Inhalation-Haz-Values'!$C$3/R28</f>
        <v>22317596566.523605</v>
      </c>
      <c r="AW28" s="39">
        <f>'Inhalation-Haz-Values'!$C$3/S28</f>
        <v>76583210.60382916</v>
      </c>
      <c r="AX28" s="39">
        <f>'Inhalation-Haz-Values'!$C$3/T28</f>
        <v>7008086.2533692727</v>
      </c>
      <c r="AY28" s="39">
        <f>'Inhalation-Haz-Values'!$C$3/U28</f>
        <v>5383022.7743271226</v>
      </c>
      <c r="AZ28" s="39">
        <f>'Inhalation-Haz-Values'!$C$3/V28</f>
        <v>2536585.3658536589</v>
      </c>
      <c r="BA28" s="39">
        <f>'Inhalation-Haz-Values'!$C$3/W28</f>
        <v>4262295.0819672132</v>
      </c>
      <c r="BB28" s="39">
        <f>'Inhalation-Haz-Values'!$C$3/X28</f>
        <v>8843537.4149659872</v>
      </c>
      <c r="BC28" s="39">
        <f>'Inhalation-Haz-Values'!$C$3/Y28</f>
        <v>17449664.429530203</v>
      </c>
      <c r="BD28" s="39">
        <f>'Inhalation-Haz-Values'!$C$3/Z28</f>
        <v>34210526.315789476</v>
      </c>
      <c r="BE28" s="39">
        <f>'Inhalation-Haz-Values'!$C$3/AA28</f>
        <v>81250000</v>
      </c>
      <c r="BF28" s="25">
        <f>AB28*'Inhalation-Haz-Values'!$D$4</f>
        <v>6.6956862167689175E-12</v>
      </c>
      <c r="BG28" s="25">
        <f>AC28*'Inhalation-Haz-Values'!$D$4</f>
        <v>1.9512321635991822E-9</v>
      </c>
      <c r="BH28" s="25">
        <f>AD28*'Inhalation-Haz-Values'!$D$4</f>
        <v>2.1322743231083842E-8</v>
      </c>
      <c r="BI28" s="25">
        <f>AE28*'Inhalation-Haz-Values'!$D$4</f>
        <v>2.7759797791411036E-8</v>
      </c>
      <c r="BJ28" s="25">
        <f>AF28*'Inhalation-Haz-Values'!$D$4</f>
        <v>5.891054396728016E-8</v>
      </c>
      <c r="BK28" s="25">
        <f>AG28*'Inhalation-Haz-Values'!$D$4</f>
        <v>3.5058957873210632E-8</v>
      </c>
      <c r="BL28" s="25">
        <f>AH28*'Inhalation-Haz-Values'!$D$4</f>
        <v>1.6897268220858896E-8</v>
      </c>
      <c r="BM28" s="25">
        <f>AI28*'Inhalation-Haz-Values'!$D$4</f>
        <v>8.5635815132924322E-9</v>
      </c>
      <c r="BN28" s="25">
        <f>AJ28*'Inhalation-Haz-Values'!$D$4</f>
        <v>4.3680013087934562E-9</v>
      </c>
      <c r="BO28" s="25">
        <f>AK28*'Inhalation-Haz-Values'!$D$4</f>
        <v>1.8391584458077713E-9</v>
      </c>
    </row>
    <row r="29" spans="1:67" x14ac:dyDescent="0.25">
      <c r="A29" s="24" t="s">
        <v>132</v>
      </c>
      <c r="B29" s="24" t="s">
        <v>143</v>
      </c>
      <c r="C29" s="24" t="s">
        <v>144</v>
      </c>
      <c r="D29" s="24">
        <v>2016</v>
      </c>
      <c r="E29" s="24">
        <v>2016</v>
      </c>
      <c r="F29" s="24" t="s">
        <v>134</v>
      </c>
      <c r="G29" s="97" t="s">
        <v>128</v>
      </c>
      <c r="H29" s="25">
        <v>3.1700000000000001E-4</v>
      </c>
      <c r="I29" s="25">
        <v>1.5200000000000001E-4</v>
      </c>
      <c r="J29" s="25">
        <v>9.5699999999999995E-5</v>
      </c>
      <c r="K29" s="25">
        <v>6.7600000000000003E-5</v>
      </c>
      <c r="L29" s="25">
        <v>3.8999999999999999E-5</v>
      </c>
      <c r="M29" s="25">
        <v>5.9499999999999998E-6</v>
      </c>
      <c r="N29" s="25">
        <v>3.1E-6</v>
      </c>
      <c r="O29" s="25">
        <v>1.24E-6</v>
      </c>
      <c r="P29" s="25">
        <v>5.7100000000000002E-7</v>
      </c>
      <c r="Q29" s="25">
        <v>2.3200000000000001E-7</v>
      </c>
      <c r="R29" s="25">
        <v>1.76E-4</v>
      </c>
      <c r="S29" s="25">
        <v>8.4499999999999994E-5</v>
      </c>
      <c r="T29" s="25">
        <v>5.8199999999999998E-5</v>
      </c>
      <c r="U29" s="25">
        <v>3.68E-5</v>
      </c>
      <c r="V29" s="25">
        <v>2.02E-5</v>
      </c>
      <c r="W29" s="25">
        <v>3.6600000000000001E-6</v>
      </c>
      <c r="X29" s="25">
        <v>1.2699999999999999E-6</v>
      </c>
      <c r="Y29" s="25">
        <v>5.4600000000000005E-7</v>
      </c>
      <c r="Z29" s="25">
        <v>2.65E-7</v>
      </c>
      <c r="AA29" s="25">
        <v>1.08E-7</v>
      </c>
      <c r="AB29" s="25">
        <f t="shared" si="1"/>
        <v>0.7123501022494888</v>
      </c>
      <c r="AC29" s="25">
        <f t="shared" si="2"/>
        <v>0.34200899795501022</v>
      </c>
      <c r="AD29" s="25">
        <f t="shared" si="3"/>
        <v>0.23556122699386503</v>
      </c>
      <c r="AE29" s="25">
        <f t="shared" si="4"/>
        <v>0.14894593047034763</v>
      </c>
      <c r="AF29" s="25">
        <f t="shared" si="5"/>
        <v>8.1758364008179957E-2</v>
      </c>
      <c r="AG29" s="25">
        <f t="shared" si="6"/>
        <v>1.4813644171779142E-2</v>
      </c>
      <c r="AH29" s="25">
        <f t="shared" si="7"/>
        <v>5.1402535787321065E-3</v>
      </c>
      <c r="AI29" s="25">
        <f t="shared" si="8"/>
        <v>2.2099042944785279E-3</v>
      </c>
      <c r="AJ29" s="25">
        <f t="shared" si="9"/>
        <v>1.0725725971370142E-3</v>
      </c>
      <c r="AK29" s="25">
        <f t="shared" si="10"/>
        <v>4.3712392638036812E-4</v>
      </c>
      <c r="AL29" s="39">
        <f>'Inhalation-Haz-Values'!$C$2/H29</f>
        <v>7634.0694006309141</v>
      </c>
      <c r="AM29" s="39">
        <f>'Inhalation-Haz-Values'!$C$2/I29</f>
        <v>15921.052631578947</v>
      </c>
      <c r="AN29" s="39">
        <f>'Inhalation-Haz-Values'!$C$2/J29</f>
        <v>25287.356321839081</v>
      </c>
      <c r="AO29" s="39">
        <f>'Inhalation-Haz-Values'!$C$2/K29</f>
        <v>35798.816568047332</v>
      </c>
      <c r="AP29" s="39">
        <f>'Inhalation-Haz-Values'!$C$2/L29</f>
        <v>62051.282051282047</v>
      </c>
      <c r="AQ29" s="39">
        <f>'Inhalation-Haz-Values'!$C$2/M29</f>
        <v>406722.68907563027</v>
      </c>
      <c r="AR29" s="39">
        <f>'Inhalation-Haz-Values'!$C$2/N29</f>
        <v>780645.16129032255</v>
      </c>
      <c r="AS29" s="39">
        <f>'Inhalation-Haz-Values'!$C$2/O29</f>
        <v>1951612.9032258063</v>
      </c>
      <c r="AT29" s="39">
        <f>'Inhalation-Haz-Values'!$C$2/P29</f>
        <v>4238178.6339754816</v>
      </c>
      <c r="AU29" s="39">
        <f>'Inhalation-Haz-Values'!$C$2/Q29</f>
        <v>10431034.482758619</v>
      </c>
      <c r="AV29" s="39">
        <f>'Inhalation-Haz-Values'!$C$3/R29</f>
        <v>29545.454545454548</v>
      </c>
      <c r="AW29" s="39">
        <f>'Inhalation-Haz-Values'!$C$3/S29</f>
        <v>61538.461538461546</v>
      </c>
      <c r="AX29" s="39">
        <f>'Inhalation-Haz-Values'!$C$3/T29</f>
        <v>89347.079037800693</v>
      </c>
      <c r="AY29" s="39">
        <f>'Inhalation-Haz-Values'!$C$3/U29</f>
        <v>141304.34782608697</v>
      </c>
      <c r="AZ29" s="39">
        <f>'Inhalation-Haz-Values'!$C$3/V29</f>
        <v>257425.74257425743</v>
      </c>
      <c r="BA29" s="39">
        <f>'Inhalation-Haz-Values'!$C$3/W29</f>
        <v>1420765.0273224043</v>
      </c>
      <c r="BB29" s="39">
        <f>'Inhalation-Haz-Values'!$C$3/X29</f>
        <v>4094488.1889763782</v>
      </c>
      <c r="BC29" s="39">
        <f>'Inhalation-Haz-Values'!$C$3/Y29</f>
        <v>9523809.5238095243</v>
      </c>
      <c r="BD29" s="39">
        <f>'Inhalation-Haz-Values'!$C$3/Z29</f>
        <v>19622641.509433962</v>
      </c>
      <c r="BE29" s="39">
        <f>'Inhalation-Haz-Values'!$C$3/AA29</f>
        <v>48148148.148148149</v>
      </c>
      <c r="BF29" s="25">
        <f>AB29*'Inhalation-Haz-Values'!$D$4</f>
        <v>5.0576857259713703E-6</v>
      </c>
      <c r="BG29" s="25">
        <f>AC29*'Inhalation-Haz-Values'!$D$4</f>
        <v>2.4282638854805725E-6</v>
      </c>
      <c r="BH29" s="25">
        <f>AD29*'Inhalation-Haz-Values'!$D$4</f>
        <v>1.6724847116564416E-6</v>
      </c>
      <c r="BI29" s="25">
        <f>AE29*'Inhalation-Haz-Values'!$D$4</f>
        <v>1.0575161063394682E-6</v>
      </c>
      <c r="BJ29" s="25">
        <f>AF29*'Inhalation-Haz-Values'!$D$4</f>
        <v>5.8048438445807763E-7</v>
      </c>
      <c r="BK29" s="25">
        <f>AG29*'Inhalation-Haz-Values'!$D$4</f>
        <v>1.0517687361963191E-7</v>
      </c>
      <c r="BL29" s="25">
        <f>AH29*'Inhalation-Haz-Values'!$D$4</f>
        <v>3.6495800408997952E-8</v>
      </c>
      <c r="BM29" s="25">
        <f>AI29*'Inhalation-Haz-Values'!$D$4</f>
        <v>1.5690320490797548E-8</v>
      </c>
      <c r="BN29" s="25">
        <f>AJ29*'Inhalation-Haz-Values'!$D$4</f>
        <v>7.6152654396728007E-9</v>
      </c>
      <c r="BO29" s="25">
        <f>AK29*'Inhalation-Haz-Values'!$D$4</f>
        <v>3.1035798773006136E-9</v>
      </c>
    </row>
    <row r="30" spans="1:67" x14ac:dyDescent="0.25">
      <c r="A30" s="24" t="s">
        <v>132</v>
      </c>
      <c r="B30" s="24" t="s">
        <v>143</v>
      </c>
      <c r="C30" s="24" t="s">
        <v>144</v>
      </c>
      <c r="D30" s="24">
        <v>2016</v>
      </c>
      <c r="E30" s="24">
        <v>2016</v>
      </c>
      <c r="F30" s="24" t="s">
        <v>137</v>
      </c>
      <c r="G30" s="97" t="s">
        <v>128</v>
      </c>
      <c r="H30" s="25">
        <v>3.1700000000000001E-4</v>
      </c>
      <c r="I30" s="25">
        <v>1.5200000000000001E-4</v>
      </c>
      <c r="J30" s="25">
        <v>9.48E-5</v>
      </c>
      <c r="K30" s="25">
        <v>6.5199999999999999E-5</v>
      </c>
      <c r="L30" s="25">
        <v>3.2100000000000001E-5</v>
      </c>
      <c r="M30" s="25">
        <v>2.2800000000000002E-6</v>
      </c>
      <c r="N30" s="25">
        <v>8.2799999999999995E-7</v>
      </c>
      <c r="O30" s="25">
        <v>1.92E-7</v>
      </c>
      <c r="P30" s="25">
        <v>6.4399999999999994E-8</v>
      </c>
      <c r="Q30" s="25">
        <v>2.1999999999999998E-8</v>
      </c>
      <c r="R30" s="25">
        <v>1.76E-4</v>
      </c>
      <c r="S30" s="25">
        <v>8.4400000000000005E-5</v>
      </c>
      <c r="T30" s="25">
        <v>5.7800000000000002E-5</v>
      </c>
      <c r="U30" s="25">
        <v>3.57E-5</v>
      </c>
      <c r="V30" s="25">
        <v>1.7799999999999999E-5</v>
      </c>
      <c r="W30" s="25">
        <v>1.6899999999999999E-6</v>
      </c>
      <c r="X30" s="25">
        <v>4.3700000000000001E-7</v>
      </c>
      <c r="Y30" s="25">
        <v>9.3800000000000006E-8</v>
      </c>
      <c r="Z30" s="25">
        <v>2.9499999999999999E-8</v>
      </c>
      <c r="AA30" s="25">
        <v>9.39E-9</v>
      </c>
      <c r="AB30" s="25">
        <f t="shared" si="1"/>
        <v>0.7123501022494888</v>
      </c>
      <c r="AC30" s="25">
        <f t="shared" si="2"/>
        <v>0.34160425357873209</v>
      </c>
      <c r="AD30" s="25">
        <f t="shared" si="3"/>
        <v>0.23394224948875256</v>
      </c>
      <c r="AE30" s="25">
        <f t="shared" si="4"/>
        <v>0.14449374233128837</v>
      </c>
      <c r="AF30" s="25">
        <f t="shared" si="5"/>
        <v>7.2044498977505117E-2</v>
      </c>
      <c r="AG30" s="25">
        <f t="shared" si="6"/>
        <v>6.8401799591002038E-3</v>
      </c>
      <c r="AH30" s="25">
        <f t="shared" si="7"/>
        <v>1.7687329243353783E-3</v>
      </c>
      <c r="AI30" s="25">
        <f t="shared" si="8"/>
        <v>3.7965022494887527E-4</v>
      </c>
      <c r="AJ30" s="25">
        <f t="shared" si="9"/>
        <v>1.1939959100204498E-4</v>
      </c>
      <c r="AK30" s="25">
        <f t="shared" si="10"/>
        <v>3.8005496932515339E-5</v>
      </c>
      <c r="AL30" s="39">
        <f>'Inhalation-Haz-Values'!$C$2/H30</f>
        <v>7634.0694006309141</v>
      </c>
      <c r="AM30" s="39">
        <f>'Inhalation-Haz-Values'!$C$2/I30</f>
        <v>15921.052631578947</v>
      </c>
      <c r="AN30" s="39">
        <f>'Inhalation-Haz-Values'!$C$2/J30</f>
        <v>25527.426160337553</v>
      </c>
      <c r="AO30" s="39">
        <f>'Inhalation-Haz-Values'!$C$2/K30</f>
        <v>37116.564417177913</v>
      </c>
      <c r="AP30" s="39">
        <f>'Inhalation-Haz-Values'!$C$2/L30</f>
        <v>75389.408099688473</v>
      </c>
      <c r="AQ30" s="39">
        <f>'Inhalation-Haz-Values'!$C$2/M30</f>
        <v>1061403.5087719297</v>
      </c>
      <c r="AR30" s="39">
        <f>'Inhalation-Haz-Values'!$C$2/N30</f>
        <v>2922705.3140096618</v>
      </c>
      <c r="AS30" s="39">
        <f>'Inhalation-Haz-Values'!$C$2/O30</f>
        <v>12604166.666666666</v>
      </c>
      <c r="AT30" s="39">
        <f>'Inhalation-Haz-Values'!$C$2/P30</f>
        <v>37577639.751552798</v>
      </c>
      <c r="AU30" s="39">
        <f>'Inhalation-Haz-Values'!$C$2/Q30</f>
        <v>110000000</v>
      </c>
      <c r="AV30" s="39">
        <f>'Inhalation-Haz-Values'!$C$3/R30</f>
        <v>29545.454545454548</v>
      </c>
      <c r="AW30" s="39">
        <f>'Inhalation-Haz-Values'!$C$3/S30</f>
        <v>61611.374407582938</v>
      </c>
      <c r="AX30" s="39">
        <f>'Inhalation-Haz-Values'!$C$3/T30</f>
        <v>89965.397923875425</v>
      </c>
      <c r="AY30" s="39">
        <f>'Inhalation-Haz-Values'!$C$3/U30</f>
        <v>145658.26330532212</v>
      </c>
      <c r="AZ30" s="39">
        <f>'Inhalation-Haz-Values'!$C$3/V30</f>
        <v>292134.83146067418</v>
      </c>
      <c r="BA30" s="39">
        <f>'Inhalation-Haz-Values'!$C$3/W30</f>
        <v>3076923.076923077</v>
      </c>
      <c r="BB30" s="39">
        <f>'Inhalation-Haz-Values'!$C$3/X30</f>
        <v>11899313.501144165</v>
      </c>
      <c r="BC30" s="39">
        <f>'Inhalation-Haz-Values'!$C$3/Y30</f>
        <v>55437100.213219613</v>
      </c>
      <c r="BD30" s="39">
        <f>'Inhalation-Haz-Values'!$C$3/Z30</f>
        <v>176271186.44067797</v>
      </c>
      <c r="BE30" s="39">
        <f>'Inhalation-Haz-Values'!$C$3/AA30</f>
        <v>553780617.67838132</v>
      </c>
      <c r="BF30" s="25">
        <f>AB30*'Inhalation-Haz-Values'!$D$4</f>
        <v>5.0576857259713703E-6</v>
      </c>
      <c r="BG30" s="25">
        <f>AC30*'Inhalation-Haz-Values'!$D$4</f>
        <v>2.4253902004089976E-6</v>
      </c>
      <c r="BH30" s="25">
        <f>AD30*'Inhalation-Haz-Values'!$D$4</f>
        <v>1.660989971370143E-6</v>
      </c>
      <c r="BI30" s="25">
        <f>AE30*'Inhalation-Haz-Values'!$D$4</f>
        <v>1.0259055705521474E-6</v>
      </c>
      <c r="BJ30" s="25">
        <f>AF30*'Inhalation-Haz-Values'!$D$4</f>
        <v>5.1151594274028627E-7</v>
      </c>
      <c r="BK30" s="25">
        <f>AG30*'Inhalation-Haz-Values'!$D$4</f>
        <v>4.8565277709611444E-8</v>
      </c>
      <c r="BL30" s="25">
        <f>AH30*'Inhalation-Haz-Values'!$D$4</f>
        <v>1.2558003762781186E-8</v>
      </c>
      <c r="BM30" s="25">
        <f>AI30*'Inhalation-Haz-Values'!$D$4</f>
        <v>2.6955165971370141E-9</v>
      </c>
      <c r="BN30" s="25">
        <f>AJ30*'Inhalation-Haz-Values'!$D$4</f>
        <v>8.4773709611451927E-10</v>
      </c>
      <c r="BO30" s="25">
        <f>AK30*'Inhalation-Haz-Values'!$D$4</f>
        <v>2.6983902822085888E-10</v>
      </c>
    </row>
    <row r="31" spans="1:67" x14ac:dyDescent="0.25">
      <c r="A31" s="24" t="s">
        <v>132</v>
      </c>
      <c r="B31" s="24" t="s">
        <v>143</v>
      </c>
      <c r="C31" s="24" t="s">
        <v>144</v>
      </c>
      <c r="D31" s="24">
        <v>2016</v>
      </c>
      <c r="E31" s="24">
        <v>2016</v>
      </c>
      <c r="F31" s="24" t="s">
        <v>138</v>
      </c>
      <c r="G31" s="97" t="s">
        <v>128</v>
      </c>
      <c r="H31" s="25">
        <v>7.2199999999999999E-10</v>
      </c>
      <c r="I31" s="25">
        <v>3.3299999999999998E-7</v>
      </c>
      <c r="J31" s="25">
        <v>2.1299999999999999E-6</v>
      </c>
      <c r="K31" s="25">
        <v>3.89E-6</v>
      </c>
      <c r="L31" s="25">
        <v>9.3500000000000003E-6</v>
      </c>
      <c r="M31" s="25">
        <v>3.8700000000000002E-6</v>
      </c>
      <c r="N31" s="25">
        <v>2.4499999999999998E-6</v>
      </c>
      <c r="O31" s="25">
        <v>1.0899999999999999E-6</v>
      </c>
      <c r="P31" s="25">
        <v>4.9999999999999998E-7</v>
      </c>
      <c r="Q31" s="25">
        <v>2.11E-7</v>
      </c>
      <c r="R31" s="25">
        <v>3.5700000000000001E-10</v>
      </c>
      <c r="S31" s="25">
        <v>1.04E-7</v>
      </c>
      <c r="T31" s="25">
        <v>1.1400000000000001E-6</v>
      </c>
      <c r="U31" s="25">
        <v>1.48E-6</v>
      </c>
      <c r="V31" s="25">
        <v>3.1499999999999999E-6</v>
      </c>
      <c r="W31" s="25">
        <v>1.8700000000000001E-6</v>
      </c>
      <c r="X31" s="25">
        <v>9.0299999999999997E-7</v>
      </c>
      <c r="Y31" s="25">
        <v>4.58E-7</v>
      </c>
      <c r="Z31" s="25">
        <v>2.34E-7</v>
      </c>
      <c r="AA31" s="25">
        <v>9.8099999999999998E-8</v>
      </c>
      <c r="AB31" s="25">
        <f t="shared" si="1"/>
        <v>1.4449374233128834E-6</v>
      </c>
      <c r="AC31" s="25">
        <f t="shared" si="2"/>
        <v>4.2093415132924339E-4</v>
      </c>
      <c r="AD31" s="25">
        <f t="shared" si="3"/>
        <v>4.614085889570553E-3</v>
      </c>
      <c r="AE31" s="25">
        <f t="shared" si="4"/>
        <v>5.990216768916156E-3</v>
      </c>
      <c r="AF31" s="25">
        <f t="shared" si="5"/>
        <v>1.2749447852760736E-2</v>
      </c>
      <c r="AG31" s="25">
        <f t="shared" si="6"/>
        <v>7.5687198364008182E-3</v>
      </c>
      <c r="AH31" s="25">
        <f t="shared" si="7"/>
        <v>3.6548417177914108E-3</v>
      </c>
      <c r="AI31" s="25">
        <f t="shared" si="8"/>
        <v>1.8537292433537832E-3</v>
      </c>
      <c r="AJ31" s="25">
        <f t="shared" si="9"/>
        <v>9.4710184049079751E-4</v>
      </c>
      <c r="AK31" s="25">
        <f t="shared" si="10"/>
        <v>3.9705423312883436E-4</v>
      </c>
      <c r="AL31" s="39">
        <f>'Inhalation-Haz-Values'!$C$2/H31</f>
        <v>3351800554.0166206</v>
      </c>
      <c r="AM31" s="39">
        <f>'Inhalation-Haz-Values'!$C$2/I31</f>
        <v>7267267.2672672672</v>
      </c>
      <c r="AN31" s="39">
        <f>'Inhalation-Haz-Values'!$C$2/J31</f>
        <v>1136150.2347417839</v>
      </c>
      <c r="AO31" s="39">
        <f>'Inhalation-Haz-Values'!$C$2/K31</f>
        <v>622107.96915167093</v>
      </c>
      <c r="AP31" s="39">
        <f>'Inhalation-Haz-Values'!$C$2/L31</f>
        <v>258823.5294117647</v>
      </c>
      <c r="AQ31" s="39">
        <f>'Inhalation-Haz-Values'!$C$2/M31</f>
        <v>625322.9974160206</v>
      </c>
      <c r="AR31" s="39">
        <f>'Inhalation-Haz-Values'!$C$2/N31</f>
        <v>987755.10204081633</v>
      </c>
      <c r="AS31" s="39">
        <f>'Inhalation-Haz-Values'!$C$2/O31</f>
        <v>2220183.4862385322</v>
      </c>
      <c r="AT31" s="39">
        <f>'Inhalation-Haz-Values'!$C$2/P31</f>
        <v>4840000</v>
      </c>
      <c r="AU31" s="39">
        <f>'Inhalation-Haz-Values'!$C$2/Q31</f>
        <v>11469194.312796209</v>
      </c>
      <c r="AV31" s="39">
        <f>'Inhalation-Haz-Values'!$C$3/R31</f>
        <v>14565826330.532213</v>
      </c>
      <c r="AW31" s="39">
        <f>'Inhalation-Haz-Values'!$C$3/S31</f>
        <v>50000000</v>
      </c>
      <c r="AX31" s="39">
        <f>'Inhalation-Haz-Values'!$C$3/T31</f>
        <v>4561403.5087719299</v>
      </c>
      <c r="AY31" s="39">
        <f>'Inhalation-Haz-Values'!$C$3/U31</f>
        <v>3513513.5135135134</v>
      </c>
      <c r="AZ31" s="39">
        <f>'Inhalation-Haz-Values'!$C$3/V31</f>
        <v>1650793.6507936509</v>
      </c>
      <c r="BA31" s="39">
        <f>'Inhalation-Haz-Values'!$C$3/W31</f>
        <v>2780748.6631016042</v>
      </c>
      <c r="BB31" s="39">
        <f>'Inhalation-Haz-Values'!$C$3/X31</f>
        <v>5758582.5027685501</v>
      </c>
      <c r="BC31" s="39">
        <f>'Inhalation-Haz-Values'!$C$3/Y31</f>
        <v>11353711.790393014</v>
      </c>
      <c r="BD31" s="39">
        <f>'Inhalation-Haz-Values'!$C$3/Z31</f>
        <v>22222222.222222224</v>
      </c>
      <c r="BE31" s="39">
        <f>'Inhalation-Haz-Values'!$C$3/AA31</f>
        <v>53007135.575942919</v>
      </c>
      <c r="BF31" s="25">
        <f>AB31*'Inhalation-Haz-Values'!$D$4</f>
        <v>1.0259055705521472E-11</v>
      </c>
      <c r="BG31" s="25">
        <f>AC31*'Inhalation-Haz-Values'!$D$4</f>
        <v>2.9886324744376278E-9</v>
      </c>
      <c r="BH31" s="25">
        <f>AD31*'Inhalation-Haz-Values'!$D$4</f>
        <v>3.2760009815950924E-8</v>
      </c>
      <c r="BI31" s="25">
        <f>AE31*'Inhalation-Haz-Values'!$D$4</f>
        <v>4.2530539059304708E-8</v>
      </c>
      <c r="BJ31" s="25">
        <f>AF31*'Inhalation-Haz-Values'!$D$4</f>
        <v>9.052107975460122E-8</v>
      </c>
      <c r="BK31" s="25">
        <f>AG31*'Inhalation-Haz-Values'!$D$4</f>
        <v>5.3737910838445806E-8</v>
      </c>
      <c r="BL31" s="25">
        <f>AH31*'Inhalation-Haz-Values'!$D$4</f>
        <v>2.5949376196319017E-8</v>
      </c>
      <c r="BM31" s="25">
        <f>AI31*'Inhalation-Haz-Values'!$D$4</f>
        <v>1.316147762781186E-8</v>
      </c>
      <c r="BN31" s="25">
        <f>AJ31*'Inhalation-Haz-Values'!$D$4</f>
        <v>6.7244230674846621E-9</v>
      </c>
      <c r="BO31" s="25">
        <f>AK31*'Inhalation-Haz-Values'!$D$4</f>
        <v>2.8190850552147237E-9</v>
      </c>
    </row>
    <row r="32" spans="1:67" x14ac:dyDescent="0.25">
      <c r="A32" s="24" t="s">
        <v>132</v>
      </c>
      <c r="B32" s="24" t="s">
        <v>143</v>
      </c>
      <c r="C32" s="24" t="s">
        <v>144</v>
      </c>
      <c r="D32" s="24" t="s">
        <v>145</v>
      </c>
      <c r="E32" s="24">
        <v>2016</v>
      </c>
      <c r="F32" s="24" t="s">
        <v>134</v>
      </c>
      <c r="G32" s="97" t="s">
        <v>128</v>
      </c>
      <c r="H32" s="25">
        <v>3.7137810630557698E-4</v>
      </c>
      <c r="I32" s="25">
        <v>1.78208689798908E-4</v>
      </c>
      <c r="J32" s="25">
        <v>1.12166215667946E-4</v>
      </c>
      <c r="K32" s="25">
        <v>7.8028212004850394E-5</v>
      </c>
      <c r="L32" s="25">
        <v>4.3311386216652998E-5</v>
      </c>
      <c r="M32" s="25">
        <v>5.6833810049514897E-6</v>
      </c>
      <c r="N32" s="25">
        <v>2.8381642027081599E-6</v>
      </c>
      <c r="O32" s="25">
        <v>1.08914681916936E-6</v>
      </c>
      <c r="P32" s="25">
        <v>4.8796428455941705E-7</v>
      </c>
      <c r="Q32" s="25">
        <v>1.97762525414308E-7</v>
      </c>
      <c r="R32" s="25">
        <v>2.05439204034458E-4</v>
      </c>
      <c r="S32" s="25">
        <v>9.8768265460792197E-5</v>
      </c>
      <c r="T32" s="25">
        <v>6.7939128031527804E-5</v>
      </c>
      <c r="U32" s="25">
        <v>4.2649295485549702E-5</v>
      </c>
      <c r="V32" s="25">
        <v>2.2774087276424802E-5</v>
      </c>
      <c r="W32" s="25">
        <v>3.2989031553152801E-6</v>
      </c>
      <c r="X32" s="25">
        <v>1.16787601682497E-6</v>
      </c>
      <c r="Y32" s="25">
        <v>4.8463582571240905E-7</v>
      </c>
      <c r="Z32" s="25">
        <v>2.2938187765258601E-7</v>
      </c>
      <c r="AA32" s="25">
        <v>9.2020796786580406E-8</v>
      </c>
      <c r="AB32" s="25">
        <f t="shared" si="1"/>
        <v>0.83150362499999853</v>
      </c>
      <c r="AC32" s="25">
        <f t="shared" si="2"/>
        <v>0.39975899999999981</v>
      </c>
      <c r="AD32" s="25">
        <f t="shared" si="3"/>
        <v>0.27497979999999966</v>
      </c>
      <c r="AE32" s="25">
        <f t="shared" si="4"/>
        <v>0.17262062499999994</v>
      </c>
      <c r="AF32" s="25">
        <f t="shared" si="5"/>
        <v>9.2176837499999928E-2</v>
      </c>
      <c r="AG32" s="25">
        <f t="shared" si="6"/>
        <v>1.3352125000000003E-2</v>
      </c>
      <c r="AH32" s="25">
        <f t="shared" si="7"/>
        <v>4.7269124999999605E-3</v>
      </c>
      <c r="AI32" s="25">
        <f t="shared" si="8"/>
        <v>1.9615362499999997E-3</v>
      </c>
      <c r="AJ32" s="25">
        <f t="shared" si="9"/>
        <v>9.2841024999999635E-4</v>
      </c>
      <c r="AK32" s="25">
        <f t="shared" si="10"/>
        <v>3.7244899999999985E-4</v>
      </c>
      <c r="AL32" s="39">
        <f>'Inhalation-Haz-Values'!$C$2/H32</f>
        <v>6516.2699655988281</v>
      </c>
      <c r="AM32" s="39">
        <f>'Inhalation-Haz-Values'!$C$2/I32</f>
        <v>13579.584714587969</v>
      </c>
      <c r="AN32" s="39">
        <f>'Inhalation-Haz-Values'!$C$2/J32</f>
        <v>21575.123896165904</v>
      </c>
      <c r="AO32" s="39">
        <f>'Inhalation-Haz-Values'!$C$2/K32</f>
        <v>31014.423345360876</v>
      </c>
      <c r="AP32" s="39">
        <f>'Inhalation-Haz-Values'!$C$2/L32</f>
        <v>55874.452687675068</v>
      </c>
      <c r="AQ32" s="39">
        <f>'Inhalation-Haz-Values'!$C$2/M32</f>
        <v>425802.87999196979</v>
      </c>
      <c r="AR32" s="39">
        <f>'Inhalation-Haz-Values'!$C$2/N32</f>
        <v>852663.84435785993</v>
      </c>
      <c r="AS32" s="39">
        <f>'Inhalation-Haz-Values'!$C$2/O32</f>
        <v>2221922.6622225437</v>
      </c>
      <c r="AT32" s="39">
        <f>'Inhalation-Haz-Values'!$C$2/P32</f>
        <v>4959379.3574155085</v>
      </c>
      <c r="AU32" s="39">
        <f>'Inhalation-Haz-Values'!$C$2/Q32</f>
        <v>12236898.749801839</v>
      </c>
      <c r="AV32" s="39">
        <f>'Inhalation-Haz-Values'!$C$3/R32</f>
        <v>25311.624548193889</v>
      </c>
      <c r="AW32" s="39">
        <f>'Inhalation-Haz-Values'!$C$3/S32</f>
        <v>52648.48963115822</v>
      </c>
      <c r="AX32" s="39">
        <f>'Inhalation-Haz-Values'!$C$3/T32</f>
        <v>76539.104204971401</v>
      </c>
      <c r="AY32" s="39">
        <f>'Inhalation-Haz-Values'!$C$3/U32</f>
        <v>121924.64003917362</v>
      </c>
      <c r="AZ32" s="39">
        <f>'Inhalation-Haz-Values'!$C$3/V32</f>
        <v>228329.67736023906</v>
      </c>
      <c r="BA32" s="39">
        <f>'Inhalation-Haz-Values'!$C$3/W32</f>
        <v>1576281.4957515872</v>
      </c>
      <c r="BB32" s="39">
        <f>'Inhalation-Haz-Values'!$C$3/X32</f>
        <v>4452527.4302120777</v>
      </c>
      <c r="BC32" s="39">
        <f>'Inhalation-Haz-Values'!$C$3/Y32</f>
        <v>10729706.150708236</v>
      </c>
      <c r="BD32" s="39">
        <f>'Inhalation-Haz-Values'!$C$3/Z32</f>
        <v>22669619.994460691</v>
      </c>
      <c r="BE32" s="39">
        <f>'Inhalation-Haz-Values'!$C$3/AA32</f>
        <v>56508965.164256513</v>
      </c>
      <c r="BF32" s="25">
        <f>AB32*'Inhalation-Haz-Values'!$D$4</f>
        <v>5.9036757374999894E-6</v>
      </c>
      <c r="BG32" s="25">
        <f>AC32*'Inhalation-Haz-Values'!$D$4</f>
        <v>2.8382888999999987E-6</v>
      </c>
      <c r="BH32" s="25">
        <f>AD32*'Inhalation-Haz-Values'!$D$4</f>
        <v>1.9523565799999976E-6</v>
      </c>
      <c r="BI32" s="25">
        <f>AE32*'Inhalation-Haz-Values'!$D$4</f>
        <v>1.2256064374999997E-6</v>
      </c>
      <c r="BJ32" s="25">
        <f>AF32*'Inhalation-Haz-Values'!$D$4</f>
        <v>6.5445554624999949E-7</v>
      </c>
      <c r="BK32" s="25">
        <f>AG32*'Inhalation-Haz-Values'!$D$4</f>
        <v>9.4800087500000015E-8</v>
      </c>
      <c r="BL32" s="25">
        <f>AH32*'Inhalation-Haz-Values'!$D$4</f>
        <v>3.3561078749999715E-8</v>
      </c>
      <c r="BM32" s="25">
        <f>AI32*'Inhalation-Haz-Values'!$D$4</f>
        <v>1.3926907374999998E-8</v>
      </c>
      <c r="BN32" s="25">
        <f>AJ32*'Inhalation-Haz-Values'!$D$4</f>
        <v>6.5917127749999738E-9</v>
      </c>
      <c r="BO32" s="25">
        <f>AK32*'Inhalation-Haz-Values'!$D$4</f>
        <v>2.6443878999999987E-9</v>
      </c>
    </row>
    <row r="33" spans="1:67" x14ac:dyDescent="0.25">
      <c r="A33" s="24" t="s">
        <v>132</v>
      </c>
      <c r="B33" s="24" t="s">
        <v>143</v>
      </c>
      <c r="C33" s="24" t="s">
        <v>144</v>
      </c>
      <c r="D33" s="24" t="s">
        <v>145</v>
      </c>
      <c r="E33" s="24">
        <v>2016</v>
      </c>
      <c r="F33" s="24" t="s">
        <v>137</v>
      </c>
      <c r="G33" s="97" t="s">
        <v>128</v>
      </c>
      <c r="H33" s="25">
        <v>3.7136587636418702E-4</v>
      </c>
      <c r="I33" s="25">
        <v>1.7816040006063001E-4</v>
      </c>
      <c r="J33" s="25">
        <v>1.11348316718876E-4</v>
      </c>
      <c r="K33" s="25">
        <v>7.5324999646321597E-5</v>
      </c>
      <c r="L33" s="25">
        <v>3.7309882199878699E-5</v>
      </c>
      <c r="M33" s="25">
        <v>2.6639048327607099E-6</v>
      </c>
      <c r="N33" s="25">
        <v>9.7584468901576291E-7</v>
      </c>
      <c r="O33" s="25">
        <v>2.2626092014450201E-7</v>
      </c>
      <c r="P33" s="25">
        <v>7.5391115450687104E-8</v>
      </c>
      <c r="Q33" s="25">
        <v>2.5092318992522098E-8</v>
      </c>
      <c r="R33" s="25">
        <v>2.0543892608124401E-4</v>
      </c>
      <c r="S33" s="25">
        <v>9.8699611017077603E-5</v>
      </c>
      <c r="T33" s="25">
        <v>6.7637703213419505E-5</v>
      </c>
      <c r="U33" s="25">
        <v>4.1817505052546398E-5</v>
      </c>
      <c r="V33" s="25">
        <v>2.0816833398595301E-5</v>
      </c>
      <c r="W33" s="25">
        <v>1.97561824664005E-6</v>
      </c>
      <c r="X33" s="25">
        <v>5.1087769742825302E-7</v>
      </c>
      <c r="Y33" s="25">
        <v>1.09692104701394E-7</v>
      </c>
      <c r="Z33" s="25">
        <v>3.4549399125909402E-8</v>
      </c>
      <c r="AA33" s="25">
        <v>1.09784570470392E-8</v>
      </c>
      <c r="AB33" s="25">
        <f t="shared" si="1"/>
        <v>0.83150249999999626</v>
      </c>
      <c r="AC33" s="25">
        <f t="shared" si="2"/>
        <v>0.39948112499999999</v>
      </c>
      <c r="AD33" s="25">
        <f t="shared" si="3"/>
        <v>0.27375979999999978</v>
      </c>
      <c r="AE33" s="25">
        <f t="shared" si="4"/>
        <v>0.16925399999999963</v>
      </c>
      <c r="AF33" s="25">
        <f t="shared" si="5"/>
        <v>8.4254962499999628E-2</v>
      </c>
      <c r="AG33" s="25">
        <f t="shared" si="6"/>
        <v>7.9962037499999739E-3</v>
      </c>
      <c r="AH33" s="25">
        <f t="shared" si="7"/>
        <v>2.0677487499999969E-3</v>
      </c>
      <c r="AI33" s="25">
        <f t="shared" si="8"/>
        <v>4.4397262499999799E-4</v>
      </c>
      <c r="AJ33" s="25">
        <f t="shared" si="9"/>
        <v>1.3983674999999978E-4</v>
      </c>
      <c r="AK33" s="25">
        <f t="shared" si="10"/>
        <v>4.4434687499999958E-5</v>
      </c>
      <c r="AL33" s="39">
        <f>'Inhalation-Haz-Values'!$C$2/H33</f>
        <v>6516.4845615130798</v>
      </c>
      <c r="AM33" s="39">
        <f>'Inhalation-Haz-Values'!$C$2/I33</f>
        <v>13583.265412383707</v>
      </c>
      <c r="AN33" s="39">
        <f>'Inhalation-Haz-Values'!$C$2/J33</f>
        <v>21733.602009537666</v>
      </c>
      <c r="AO33" s="39">
        <f>'Inhalation-Haz-Values'!$C$2/K33</f>
        <v>32127.44787736853</v>
      </c>
      <c r="AP33" s="39">
        <f>'Inhalation-Haz-Values'!$C$2/L33</f>
        <v>64862.172092515153</v>
      </c>
      <c r="AQ33" s="39">
        <f>'Inhalation-Haz-Values'!$C$2/M33</f>
        <v>908440.86103934061</v>
      </c>
      <c r="AR33" s="39">
        <f>'Inhalation-Haz-Values'!$C$2/N33</f>
        <v>2479902.8239225363</v>
      </c>
      <c r="AS33" s="39">
        <f>'Inhalation-Haz-Values'!$C$2/O33</f>
        <v>10695616.363861959</v>
      </c>
      <c r="AT33" s="39">
        <f>'Inhalation-Haz-Values'!$C$2/P33</f>
        <v>32099273.044751648</v>
      </c>
      <c r="AU33" s="39">
        <f>'Inhalation-Haz-Values'!$C$2/Q33</f>
        <v>96443856.015109554</v>
      </c>
      <c r="AV33" s="39">
        <f>'Inhalation-Haz-Values'!$C$3/R33</f>
        <v>25311.658794125411</v>
      </c>
      <c r="AW33" s="39">
        <f>'Inhalation-Haz-Values'!$C$3/S33</f>
        <v>52685.111384078955</v>
      </c>
      <c r="AX33" s="39">
        <f>'Inhalation-Haz-Values'!$C$3/T33</f>
        <v>76880.197773603679</v>
      </c>
      <c r="AY33" s="39">
        <f>'Inhalation-Haz-Values'!$C$3/U33</f>
        <v>124349.83850580909</v>
      </c>
      <c r="AZ33" s="39">
        <f>'Inhalation-Haz-Values'!$C$3/V33</f>
        <v>249797.83910606167</v>
      </c>
      <c r="BA33" s="39">
        <f>'Inhalation-Haz-Values'!$C$3/W33</f>
        <v>2632087.4535572259</v>
      </c>
      <c r="BB33" s="39">
        <f>'Inhalation-Haz-Values'!$C$3/X33</f>
        <v>10178561.378147226</v>
      </c>
      <c r="BC33" s="39">
        <f>'Inhalation-Haz-Values'!$C$3/Y33</f>
        <v>47405417.319282383</v>
      </c>
      <c r="BD33" s="39">
        <f>'Inhalation-Haz-Values'!$C$3/Z33</f>
        <v>150509129.87081152</v>
      </c>
      <c r="BE33" s="39">
        <f>'Inhalation-Haz-Values'!$C$3/AA33</f>
        <v>473654902.29816926</v>
      </c>
      <c r="BF33" s="25">
        <f>AB33*'Inhalation-Haz-Values'!$D$4</f>
        <v>5.9036677499999729E-6</v>
      </c>
      <c r="BG33" s="25">
        <f>AC33*'Inhalation-Haz-Values'!$D$4</f>
        <v>2.8363159874999997E-6</v>
      </c>
      <c r="BH33" s="25">
        <f>AD33*'Inhalation-Haz-Values'!$D$4</f>
        <v>1.9436945799999983E-6</v>
      </c>
      <c r="BI33" s="25">
        <f>AE33*'Inhalation-Haz-Values'!$D$4</f>
        <v>1.2017033999999974E-6</v>
      </c>
      <c r="BJ33" s="25">
        <f>AF33*'Inhalation-Haz-Values'!$D$4</f>
        <v>5.9821023374999739E-7</v>
      </c>
      <c r="BK33" s="25">
        <f>AG33*'Inhalation-Haz-Values'!$D$4</f>
        <v>5.6773046624999813E-8</v>
      </c>
      <c r="BL33" s="25">
        <f>AH33*'Inhalation-Haz-Values'!$D$4</f>
        <v>1.4681016124999978E-8</v>
      </c>
      <c r="BM33" s="25">
        <f>AI33*'Inhalation-Haz-Values'!$D$4</f>
        <v>3.1522056374999858E-9</v>
      </c>
      <c r="BN33" s="25">
        <f>AJ33*'Inhalation-Haz-Values'!$D$4</f>
        <v>9.9284092499999828E-10</v>
      </c>
      <c r="BO33" s="25">
        <f>AK33*'Inhalation-Haz-Values'!$D$4</f>
        <v>3.1548628124999971E-10</v>
      </c>
    </row>
    <row r="34" spans="1:67" x14ac:dyDescent="0.25">
      <c r="A34" s="24" t="s">
        <v>132</v>
      </c>
      <c r="B34" s="24" t="s">
        <v>143</v>
      </c>
      <c r="C34" s="24" t="s">
        <v>144</v>
      </c>
      <c r="D34" s="24" t="s">
        <v>145</v>
      </c>
      <c r="E34" s="24">
        <v>2016</v>
      </c>
      <c r="F34" s="24" t="s">
        <v>138</v>
      </c>
      <c r="G34" s="97" t="s">
        <v>128</v>
      </c>
      <c r="H34" s="25">
        <v>5.4432986080234298E-10</v>
      </c>
      <c r="I34" s="25">
        <v>2.81327194826192E-7</v>
      </c>
      <c r="J34" s="25">
        <v>1.7878093987469601E-6</v>
      </c>
      <c r="K34" s="25">
        <v>3.2947066794664502E-6</v>
      </c>
      <c r="L34" s="25">
        <v>7.8603908700484904E-6</v>
      </c>
      <c r="M34" s="25">
        <v>3.19105236711802E-6</v>
      </c>
      <c r="N34" s="25">
        <v>2.05860290799312E-6</v>
      </c>
      <c r="O34" s="25">
        <v>8.8880160190986104E-7</v>
      </c>
      <c r="P34" s="25">
        <v>4.1528668426636899E-7</v>
      </c>
      <c r="Q34" s="25">
        <v>1.7153400780618399E-7</v>
      </c>
      <c r="R34" s="25">
        <v>2.94651993924312E-10</v>
      </c>
      <c r="S34" s="25">
        <v>8.6090078188156806E-8</v>
      </c>
      <c r="T34" s="25">
        <v>9.3983090882679805E-7</v>
      </c>
      <c r="U34" s="25">
        <v>1.22354633943007E-6</v>
      </c>
      <c r="V34" s="25">
        <v>2.60038727326697E-6</v>
      </c>
      <c r="W34" s="25">
        <v>1.5470063000202099E-6</v>
      </c>
      <c r="X34" s="25">
        <v>7.4540658915218203E-7</v>
      </c>
      <c r="Y34" s="25">
        <v>3.7824676258083997E-7</v>
      </c>
      <c r="Z34" s="25">
        <v>1.9290635540875101E-7</v>
      </c>
      <c r="AA34" s="25">
        <v>8.1042386065076697E-8</v>
      </c>
      <c r="AB34" s="25">
        <f t="shared" si="1"/>
        <v>1.1925873749999965E-6</v>
      </c>
      <c r="AC34" s="25">
        <f t="shared" si="2"/>
        <v>3.4844474999999988E-4</v>
      </c>
      <c r="AD34" s="25">
        <f t="shared" si="3"/>
        <v>3.803912749999997E-3</v>
      </c>
      <c r="AE34" s="25">
        <f t="shared" si="4"/>
        <v>4.9522349999999889E-3</v>
      </c>
      <c r="AF34" s="25">
        <f t="shared" si="5"/>
        <v>1.0524921249999973E-2</v>
      </c>
      <c r="AG34" s="25">
        <f t="shared" si="6"/>
        <v>6.2614209999999988E-3</v>
      </c>
      <c r="AH34" s="25">
        <f t="shared" si="7"/>
        <v>3.0169912499999969E-3</v>
      </c>
      <c r="AI34" s="25">
        <f t="shared" si="8"/>
        <v>1.5309324999999967E-3</v>
      </c>
      <c r="AJ34" s="25">
        <f t="shared" si="9"/>
        <v>7.8077762499999986E-4</v>
      </c>
      <c r="AK34" s="25">
        <f t="shared" si="10"/>
        <v>3.2801449999999958E-4</v>
      </c>
      <c r="AL34" s="39">
        <f>'Inhalation-Haz-Values'!$C$2/H34</f>
        <v>4445833628.2211609</v>
      </c>
      <c r="AM34" s="39">
        <f>'Inhalation-Haz-Values'!$C$2/I34</f>
        <v>8602083.4263644889</v>
      </c>
      <c r="AN34" s="39">
        <f>'Inhalation-Haz-Values'!$C$2/J34</f>
        <v>1353611.8568881724</v>
      </c>
      <c r="AO34" s="39">
        <f>'Inhalation-Haz-Values'!$C$2/K34</f>
        <v>734511.51663428149</v>
      </c>
      <c r="AP34" s="39">
        <f>'Inhalation-Haz-Values'!$C$2/L34</f>
        <v>307872.73050520336</v>
      </c>
      <c r="AQ34" s="39">
        <f>'Inhalation-Haz-Values'!$C$2/M34</f>
        <v>758370.50652528415</v>
      </c>
      <c r="AR34" s="39">
        <f>'Inhalation-Haz-Values'!$C$2/N34</f>
        <v>1175554.542648148</v>
      </c>
      <c r="AS34" s="39">
        <f>'Inhalation-Haz-Values'!$C$2/O34</f>
        <v>2722767.369905604</v>
      </c>
      <c r="AT34" s="39">
        <f>'Inhalation-Haz-Values'!$C$2/P34</f>
        <v>5827299.7706995774</v>
      </c>
      <c r="AU34" s="39">
        <f>'Inhalation-Haz-Values'!$C$2/Q34</f>
        <v>14107989.610633677</v>
      </c>
      <c r="AV34" s="39">
        <f>'Inhalation-Haz-Values'!$C$3/R34</f>
        <v>17647937591.543118</v>
      </c>
      <c r="AW34" s="39">
        <f>'Inhalation-Haz-Values'!$C$3/S34</f>
        <v>60401850.125341751</v>
      </c>
      <c r="AX34" s="39">
        <f>'Inhalation-Haz-Values'!$C$3/T34</f>
        <v>5532910.1768862028</v>
      </c>
      <c r="AY34" s="39">
        <f>'Inhalation-Haz-Values'!$C$3/U34</f>
        <v>4249941.201591244</v>
      </c>
      <c r="AZ34" s="39">
        <f>'Inhalation-Haz-Values'!$C$3/V34</f>
        <v>1999702.1418532915</v>
      </c>
      <c r="BA34" s="39">
        <f>'Inhalation-Haz-Values'!$C$3/W34</f>
        <v>3361330.849093548</v>
      </c>
      <c r="BB34" s="39">
        <f>'Inhalation-Haz-Values'!$C$3/X34</f>
        <v>6976058.5372802084</v>
      </c>
      <c r="BC34" s="39">
        <f>'Inhalation-Haz-Values'!$C$3/Y34</f>
        <v>13747639.145724721</v>
      </c>
      <c r="BD34" s="39">
        <f>'Inhalation-Haz-Values'!$C$3/Z34</f>
        <v>26956084.411950417</v>
      </c>
      <c r="BE34" s="39">
        <f>'Inhalation-Haz-Values'!$C$3/AA34</f>
        <v>64163954.844868734</v>
      </c>
      <c r="BF34" s="25">
        <f>AB34*'Inhalation-Haz-Values'!$D$4</f>
        <v>8.4673703624999753E-12</v>
      </c>
      <c r="BG34" s="25">
        <f>AC34*'Inhalation-Haz-Values'!$D$4</f>
        <v>2.4739577249999989E-9</v>
      </c>
      <c r="BH34" s="25">
        <f>AD34*'Inhalation-Haz-Values'!$D$4</f>
        <v>2.7007780524999979E-8</v>
      </c>
      <c r="BI34" s="25">
        <f>AE34*'Inhalation-Haz-Values'!$D$4</f>
        <v>3.516086849999992E-8</v>
      </c>
      <c r="BJ34" s="25">
        <f>AF34*'Inhalation-Haz-Values'!$D$4</f>
        <v>7.4726940874999803E-8</v>
      </c>
      <c r="BK34" s="25">
        <f>AG34*'Inhalation-Haz-Values'!$D$4</f>
        <v>4.4456089099999992E-8</v>
      </c>
      <c r="BL34" s="25">
        <f>AH34*'Inhalation-Haz-Values'!$D$4</f>
        <v>2.1420637874999977E-8</v>
      </c>
      <c r="BM34" s="25">
        <f>AI34*'Inhalation-Haz-Values'!$D$4</f>
        <v>1.0869620749999977E-8</v>
      </c>
      <c r="BN34" s="25">
        <f>AJ34*'Inhalation-Haz-Values'!$D$4</f>
        <v>5.5435211374999984E-9</v>
      </c>
      <c r="BO34" s="25">
        <f>AK34*'Inhalation-Haz-Values'!$D$4</f>
        <v>2.3289029499999969E-9</v>
      </c>
    </row>
    <row r="35" spans="1:67" x14ac:dyDescent="0.25">
      <c r="A35" s="24" t="s">
        <v>132</v>
      </c>
      <c r="B35" s="24" t="s">
        <v>147</v>
      </c>
      <c r="C35" s="24" t="s">
        <v>148</v>
      </c>
      <c r="D35" s="24">
        <v>2015</v>
      </c>
      <c r="E35" s="24">
        <v>2016</v>
      </c>
      <c r="F35" s="24" t="s">
        <v>134</v>
      </c>
      <c r="G35" s="97" t="s">
        <v>128</v>
      </c>
      <c r="H35" s="25">
        <v>7.9599999999999997E-5</v>
      </c>
      <c r="I35" s="25">
        <v>3.54E-5</v>
      </c>
      <c r="J35" s="25">
        <v>2.19E-5</v>
      </c>
      <c r="K35" s="25">
        <v>1.47E-5</v>
      </c>
      <c r="L35" s="25">
        <v>7.0700000000000001E-6</v>
      </c>
      <c r="M35" s="25">
        <v>5.0999999999999999E-7</v>
      </c>
      <c r="N35" s="25">
        <v>1.8699999999999999E-7</v>
      </c>
      <c r="O35" s="25">
        <v>4.6100000000000003E-8</v>
      </c>
      <c r="P35" s="25">
        <v>1.6000000000000001E-8</v>
      </c>
      <c r="Q35" s="25">
        <v>5.4899999999999999E-9</v>
      </c>
      <c r="R35" s="25">
        <v>3.7299999999999999E-5</v>
      </c>
      <c r="S35" s="25">
        <v>1.49E-5</v>
      </c>
      <c r="T35" s="25">
        <v>1.03E-5</v>
      </c>
      <c r="U35" s="25">
        <v>5.93E-6</v>
      </c>
      <c r="V35" s="25">
        <v>2.7700000000000002E-6</v>
      </c>
      <c r="W35" s="25">
        <v>3.3099999999999999E-7</v>
      </c>
      <c r="X35" s="25">
        <v>5.9599999999999998E-8</v>
      </c>
      <c r="Y35" s="25">
        <v>1.29E-8</v>
      </c>
      <c r="Z35" s="25">
        <v>4.1100000000000001E-9</v>
      </c>
      <c r="AA35" s="25">
        <v>1.33E-9</v>
      </c>
      <c r="AB35" s="25">
        <f t="shared" si="1"/>
        <v>0.15096965235173823</v>
      </c>
      <c r="AC35" s="25">
        <f t="shared" si="2"/>
        <v>6.0306912065439665E-2</v>
      </c>
      <c r="AD35" s="25">
        <f t="shared" si="3"/>
        <v>4.1688670756646215E-2</v>
      </c>
      <c r="AE35" s="25">
        <f t="shared" si="4"/>
        <v>2.4001341513292435E-2</v>
      </c>
      <c r="AF35" s="25">
        <f t="shared" si="5"/>
        <v>1.1211419222903887E-2</v>
      </c>
      <c r="AG35" s="25">
        <f t="shared" si="6"/>
        <v>1.3397038854805724E-3</v>
      </c>
      <c r="AH35" s="25">
        <f t="shared" si="7"/>
        <v>2.412276482617587E-4</v>
      </c>
      <c r="AI35" s="25">
        <f t="shared" si="8"/>
        <v>5.2212024539877299E-5</v>
      </c>
      <c r="AJ35" s="25">
        <f t="shared" si="9"/>
        <v>1.6634993865030676E-5</v>
      </c>
      <c r="AK35" s="25">
        <f t="shared" si="10"/>
        <v>5.3831002044989766E-6</v>
      </c>
      <c r="AL35" s="39">
        <f>'Inhalation-Haz-Values'!$C$2/H35</f>
        <v>30402.010050251258</v>
      </c>
      <c r="AM35" s="39">
        <f>'Inhalation-Haz-Values'!$C$2/I35</f>
        <v>68361.581920903947</v>
      </c>
      <c r="AN35" s="39">
        <f>'Inhalation-Haz-Values'!$C$2/J35</f>
        <v>110502.28310502283</v>
      </c>
      <c r="AO35" s="39">
        <f>'Inhalation-Haz-Values'!$C$2/K35</f>
        <v>164625.85034013606</v>
      </c>
      <c r="AP35" s="39">
        <f>'Inhalation-Haz-Values'!$C$2/L35</f>
        <v>342291.37199434231</v>
      </c>
      <c r="AQ35" s="39">
        <f>'Inhalation-Haz-Values'!$C$2/M35</f>
        <v>4745098.0392156858</v>
      </c>
      <c r="AR35" s="39">
        <f>'Inhalation-Haz-Values'!$C$2/N35</f>
        <v>12941176.470588235</v>
      </c>
      <c r="AS35" s="39">
        <f>'Inhalation-Haz-Values'!$C$2/O35</f>
        <v>52494577.00650759</v>
      </c>
      <c r="AT35" s="39">
        <f>'Inhalation-Haz-Values'!$C$2/P35</f>
        <v>151250000</v>
      </c>
      <c r="AU35" s="39">
        <f>'Inhalation-Haz-Values'!$C$2/Q35</f>
        <v>440801457.1948998</v>
      </c>
      <c r="AV35" s="39">
        <f>'Inhalation-Haz-Values'!$C$3/R35</f>
        <v>139410.18766756033</v>
      </c>
      <c r="AW35" s="39">
        <f>'Inhalation-Haz-Values'!$C$3/S35</f>
        <v>348993.28859060403</v>
      </c>
      <c r="AX35" s="39">
        <f>'Inhalation-Haz-Values'!$C$3/T35</f>
        <v>504854.36893203889</v>
      </c>
      <c r="AY35" s="39">
        <f>'Inhalation-Haz-Values'!$C$3/U35</f>
        <v>876897.13322091068</v>
      </c>
      <c r="AZ35" s="39">
        <f>'Inhalation-Haz-Values'!$C$3/V35</f>
        <v>1877256.3176895306</v>
      </c>
      <c r="BA35" s="39">
        <f>'Inhalation-Haz-Values'!$C$3/W35</f>
        <v>15709969.78851964</v>
      </c>
      <c r="BB35" s="39">
        <f>'Inhalation-Haz-Values'!$C$3/X35</f>
        <v>87248322.147651017</v>
      </c>
      <c r="BC35" s="39">
        <f>'Inhalation-Haz-Values'!$C$3/Y35</f>
        <v>403100775.19379848</v>
      </c>
      <c r="BD35" s="39">
        <f>'Inhalation-Haz-Values'!$C$3/Z35</f>
        <v>1265206812.6520681</v>
      </c>
      <c r="BE35" s="39">
        <f>'Inhalation-Haz-Values'!$C$3/AA35</f>
        <v>3909774436.0902257</v>
      </c>
      <c r="BF35" s="25">
        <f>AB35*'Inhalation-Haz-Values'!$D$4</f>
        <v>1.0718845316973414E-6</v>
      </c>
      <c r="BG35" s="25">
        <f>AC35*'Inhalation-Haz-Values'!$D$4</f>
        <v>4.2817907566462159E-7</v>
      </c>
      <c r="BH35" s="25">
        <f>AD35*'Inhalation-Haz-Values'!$D$4</f>
        <v>2.9598956237218812E-7</v>
      </c>
      <c r="BI35" s="25">
        <f>AE35*'Inhalation-Haz-Values'!$D$4</f>
        <v>1.7040952474437628E-7</v>
      </c>
      <c r="BJ35" s="25">
        <f>AF35*'Inhalation-Haz-Values'!$D$4</f>
        <v>7.9601076482617586E-8</v>
      </c>
      <c r="BK35" s="25">
        <f>AG35*'Inhalation-Haz-Values'!$D$4</f>
        <v>9.5118975869120637E-9</v>
      </c>
      <c r="BL35" s="25">
        <f>AH35*'Inhalation-Haz-Values'!$D$4</f>
        <v>1.7127163026584866E-9</v>
      </c>
      <c r="BM35" s="25">
        <f>AI35*'Inhalation-Haz-Values'!$D$4</f>
        <v>3.7070537423312879E-10</v>
      </c>
      <c r="BN35" s="25">
        <f>AJ35*'Inhalation-Haz-Values'!$D$4</f>
        <v>1.1810845644171779E-10</v>
      </c>
      <c r="BO35" s="25">
        <f>AK35*'Inhalation-Haz-Values'!$D$4</f>
        <v>3.8220011451942734E-11</v>
      </c>
    </row>
    <row r="36" spans="1:67" x14ac:dyDescent="0.25">
      <c r="A36" s="24" t="s">
        <v>132</v>
      </c>
      <c r="B36" s="24" t="s">
        <v>147</v>
      </c>
      <c r="C36" s="24" t="s">
        <v>148</v>
      </c>
      <c r="D36" s="24">
        <v>2015</v>
      </c>
      <c r="E36" s="24">
        <v>2016</v>
      </c>
      <c r="F36" s="24" t="s">
        <v>137</v>
      </c>
      <c r="G36" s="97" t="s">
        <v>128</v>
      </c>
      <c r="H36" s="25">
        <v>7.9599999999999997E-5</v>
      </c>
      <c r="I36" s="25">
        <v>3.54E-5</v>
      </c>
      <c r="J36" s="25">
        <v>2.19E-5</v>
      </c>
      <c r="K36" s="25">
        <v>1.47E-5</v>
      </c>
      <c r="L36" s="25">
        <v>7.0400000000000004E-6</v>
      </c>
      <c r="M36" s="25">
        <v>4.9800000000000004E-7</v>
      </c>
      <c r="N36" s="25">
        <v>1.8E-7</v>
      </c>
      <c r="O36" s="25">
        <v>4.4099999999999998E-8</v>
      </c>
      <c r="P36" s="25">
        <v>1.4999999999999999E-8</v>
      </c>
      <c r="Q36" s="25">
        <v>5.1300000000000003E-9</v>
      </c>
      <c r="R36" s="25">
        <v>3.7299999999999999E-5</v>
      </c>
      <c r="S36" s="25">
        <v>1.49E-5</v>
      </c>
      <c r="T36" s="25">
        <v>1.03E-5</v>
      </c>
      <c r="U36" s="25">
        <v>5.93E-6</v>
      </c>
      <c r="V36" s="25">
        <v>2.7599999999999998E-6</v>
      </c>
      <c r="W36" s="25">
        <v>3.2500000000000001E-7</v>
      </c>
      <c r="X36" s="25">
        <v>5.7299999999999997E-8</v>
      </c>
      <c r="Y36" s="25">
        <v>1.22E-8</v>
      </c>
      <c r="Z36" s="25">
        <v>3.8199999999999996E-9</v>
      </c>
      <c r="AA36" s="25">
        <v>1.2300000000000001E-9</v>
      </c>
      <c r="AB36" s="25">
        <f t="shared" si="1"/>
        <v>0.15096965235173823</v>
      </c>
      <c r="AC36" s="25">
        <f t="shared" si="2"/>
        <v>6.0306912065439665E-2</v>
      </c>
      <c r="AD36" s="25">
        <f t="shared" si="3"/>
        <v>4.1688670756646215E-2</v>
      </c>
      <c r="AE36" s="25">
        <f t="shared" si="4"/>
        <v>2.4001341513292435E-2</v>
      </c>
      <c r="AF36" s="25">
        <f t="shared" si="5"/>
        <v>1.1170944785276072E-2</v>
      </c>
      <c r="AG36" s="25">
        <f t="shared" si="6"/>
        <v>1.3154192229038854E-3</v>
      </c>
      <c r="AH36" s="25">
        <f t="shared" si="7"/>
        <v>2.3191852760736195E-4</v>
      </c>
      <c r="AI36" s="25">
        <f t="shared" si="8"/>
        <v>4.9378813905930466E-5</v>
      </c>
      <c r="AJ36" s="25">
        <f t="shared" si="9"/>
        <v>1.546123517382413E-5</v>
      </c>
      <c r="AK36" s="25">
        <f t="shared" si="10"/>
        <v>4.9783558282208587E-6</v>
      </c>
      <c r="AL36" s="39">
        <f>'Inhalation-Haz-Values'!$C$2/H36</f>
        <v>30402.010050251258</v>
      </c>
      <c r="AM36" s="39">
        <f>'Inhalation-Haz-Values'!$C$2/I36</f>
        <v>68361.581920903947</v>
      </c>
      <c r="AN36" s="39">
        <f>'Inhalation-Haz-Values'!$C$2/J36</f>
        <v>110502.28310502283</v>
      </c>
      <c r="AO36" s="39">
        <f>'Inhalation-Haz-Values'!$C$2/K36</f>
        <v>164625.85034013606</v>
      </c>
      <c r="AP36" s="39">
        <f>'Inhalation-Haz-Values'!$C$2/L36</f>
        <v>343750</v>
      </c>
      <c r="AQ36" s="39">
        <f>'Inhalation-Haz-Values'!$C$2/M36</f>
        <v>4859437.7510040151</v>
      </c>
      <c r="AR36" s="39">
        <f>'Inhalation-Haz-Values'!$C$2/N36</f>
        <v>13444444.444444444</v>
      </c>
      <c r="AS36" s="39">
        <f>'Inhalation-Haz-Values'!$C$2/O36</f>
        <v>54875283.446712017</v>
      </c>
      <c r="AT36" s="39">
        <f>'Inhalation-Haz-Values'!$C$2/P36</f>
        <v>161333333.33333334</v>
      </c>
      <c r="AU36" s="39">
        <f>'Inhalation-Haz-Values'!$C$2/Q36</f>
        <v>471734892.78752434</v>
      </c>
      <c r="AV36" s="39">
        <f>'Inhalation-Haz-Values'!$C$3/R36</f>
        <v>139410.18766756033</v>
      </c>
      <c r="AW36" s="39">
        <f>'Inhalation-Haz-Values'!$C$3/S36</f>
        <v>348993.28859060403</v>
      </c>
      <c r="AX36" s="39">
        <f>'Inhalation-Haz-Values'!$C$3/T36</f>
        <v>504854.36893203889</v>
      </c>
      <c r="AY36" s="39">
        <f>'Inhalation-Haz-Values'!$C$3/U36</f>
        <v>876897.13322091068</v>
      </c>
      <c r="AZ36" s="39">
        <f>'Inhalation-Haz-Values'!$C$3/V36</f>
        <v>1884057.9710144929</v>
      </c>
      <c r="BA36" s="39">
        <f>'Inhalation-Haz-Values'!$C$3/W36</f>
        <v>16000000</v>
      </c>
      <c r="BB36" s="39">
        <f>'Inhalation-Haz-Values'!$C$3/X36</f>
        <v>90750436.300174534</v>
      </c>
      <c r="BC36" s="39">
        <f>'Inhalation-Haz-Values'!$C$3/Y36</f>
        <v>426229508.19672132</v>
      </c>
      <c r="BD36" s="39">
        <f>'Inhalation-Haz-Values'!$C$3/Z36</f>
        <v>1361256544.5026181</v>
      </c>
      <c r="BE36" s="39">
        <f>'Inhalation-Haz-Values'!$C$3/AA36</f>
        <v>4227642276.4227638</v>
      </c>
      <c r="BF36" s="25">
        <f>AB36*'Inhalation-Haz-Values'!$D$4</f>
        <v>1.0718845316973414E-6</v>
      </c>
      <c r="BG36" s="25">
        <f>AC36*'Inhalation-Haz-Values'!$D$4</f>
        <v>4.2817907566462159E-7</v>
      </c>
      <c r="BH36" s="25">
        <f>AD36*'Inhalation-Haz-Values'!$D$4</f>
        <v>2.9598956237218812E-7</v>
      </c>
      <c r="BI36" s="25">
        <f>AE36*'Inhalation-Haz-Values'!$D$4</f>
        <v>1.7040952474437628E-7</v>
      </c>
      <c r="BJ36" s="25">
        <f>AF36*'Inhalation-Haz-Values'!$D$4</f>
        <v>7.931370797546011E-8</v>
      </c>
      <c r="BK36" s="25">
        <f>AG36*'Inhalation-Haz-Values'!$D$4</f>
        <v>9.3394764826175867E-9</v>
      </c>
      <c r="BL36" s="25">
        <f>AH36*'Inhalation-Haz-Values'!$D$4</f>
        <v>1.6466215460122697E-9</v>
      </c>
      <c r="BM36" s="25">
        <f>AI36*'Inhalation-Haz-Values'!$D$4</f>
        <v>3.5058957873210631E-10</v>
      </c>
      <c r="BN36" s="25">
        <f>AJ36*'Inhalation-Haz-Values'!$D$4</f>
        <v>1.0977476973415132E-10</v>
      </c>
      <c r="BO36" s="25">
        <f>AK36*'Inhalation-Haz-Values'!$D$4</f>
        <v>3.5346326380368094E-11</v>
      </c>
    </row>
    <row r="37" spans="1:67" x14ac:dyDescent="0.25">
      <c r="A37" s="24" t="s">
        <v>132</v>
      </c>
      <c r="B37" s="24" t="s">
        <v>147</v>
      </c>
      <c r="C37" s="24" t="s">
        <v>148</v>
      </c>
      <c r="D37" s="24">
        <v>2015</v>
      </c>
      <c r="E37" s="24">
        <v>2016</v>
      </c>
      <c r="F37" s="24" t="s">
        <v>138</v>
      </c>
      <c r="G37" s="97" t="s">
        <v>128</v>
      </c>
      <c r="H37" s="25">
        <v>2.5400000000000001E-12</v>
      </c>
      <c r="I37" s="25">
        <v>8.5199999999999995E-10</v>
      </c>
      <c r="J37" s="25">
        <v>6.0399999999999998E-9</v>
      </c>
      <c r="K37" s="25">
        <v>1.31E-8</v>
      </c>
      <c r="L37" s="25">
        <v>3.2999999999999998E-8</v>
      </c>
      <c r="M37" s="25">
        <v>1.2499999999999999E-8</v>
      </c>
      <c r="N37" s="25">
        <v>6.9299999999999999E-9</v>
      </c>
      <c r="O37" s="25">
        <v>2.23E-9</v>
      </c>
      <c r="P37" s="25">
        <v>9.2999999999999999E-10</v>
      </c>
      <c r="Q37" s="25">
        <v>3.75E-10</v>
      </c>
      <c r="R37" s="25">
        <v>1.9300000000000001E-12</v>
      </c>
      <c r="S37" s="25">
        <v>3.6700000000000003E-10</v>
      </c>
      <c r="T37" s="25">
        <v>3.0899999999999999E-9</v>
      </c>
      <c r="U37" s="25">
        <v>9.0400000000000002E-9</v>
      </c>
      <c r="V37" s="25">
        <v>2.03E-8</v>
      </c>
      <c r="W37" s="25">
        <v>6.48E-9</v>
      </c>
      <c r="X37" s="25">
        <v>2.6200000000000001E-9</v>
      </c>
      <c r="Y37" s="25">
        <v>7.3700000000000004E-10</v>
      </c>
      <c r="Z37" s="25">
        <v>2.8599999999999999E-10</v>
      </c>
      <c r="AA37" s="25">
        <v>1.05E-10</v>
      </c>
      <c r="AB37" s="25">
        <f t="shared" si="1"/>
        <v>7.8115664621676902E-9</v>
      </c>
      <c r="AC37" s="25">
        <f t="shared" si="2"/>
        <v>1.4854118609406953E-6</v>
      </c>
      <c r="AD37" s="25">
        <f t="shared" si="3"/>
        <v>1.2506601226993865E-5</v>
      </c>
      <c r="AE37" s="25">
        <f t="shared" si="4"/>
        <v>3.6588891615541919E-5</v>
      </c>
      <c r="AF37" s="25">
        <f t="shared" si="5"/>
        <v>8.2163108384458071E-5</v>
      </c>
      <c r="AG37" s="25">
        <f t="shared" si="6"/>
        <v>2.6227435582822081E-5</v>
      </c>
      <c r="AH37" s="25">
        <f t="shared" si="7"/>
        <v>1.0604302658486706E-5</v>
      </c>
      <c r="AI37" s="25">
        <f t="shared" si="8"/>
        <v>2.982966053169734E-6</v>
      </c>
      <c r="AJ37" s="25">
        <f t="shared" si="9"/>
        <v>1.1575689161554192E-6</v>
      </c>
      <c r="AK37" s="25">
        <f t="shared" si="10"/>
        <v>4.2498159509202452E-7</v>
      </c>
      <c r="AL37" s="39">
        <f>'Inhalation-Haz-Values'!$C$2/H37</f>
        <v>952755905511.81091</v>
      </c>
      <c r="AM37" s="39">
        <f>'Inhalation-Haz-Values'!$C$2/I37</f>
        <v>2840375586.8544602</v>
      </c>
      <c r="AN37" s="39">
        <f>'Inhalation-Haz-Values'!$C$2/J37</f>
        <v>400662251.65562916</v>
      </c>
      <c r="AO37" s="39">
        <f>'Inhalation-Haz-Values'!$C$2/K37</f>
        <v>184732824.42748091</v>
      </c>
      <c r="AP37" s="39">
        <f>'Inhalation-Haz-Values'!$C$2/L37</f>
        <v>73333333.333333343</v>
      </c>
      <c r="AQ37" s="39">
        <f>'Inhalation-Haz-Values'!$C$2/M37</f>
        <v>193600000</v>
      </c>
      <c r="AR37" s="39">
        <f>'Inhalation-Haz-Values'!$C$2/N37</f>
        <v>349206349.20634919</v>
      </c>
      <c r="AS37" s="39">
        <f>'Inhalation-Haz-Values'!$C$2/O37</f>
        <v>1085201793.7219732</v>
      </c>
      <c r="AT37" s="39">
        <f>'Inhalation-Haz-Values'!$C$2/P37</f>
        <v>2602150537.6344085</v>
      </c>
      <c r="AU37" s="39">
        <f>'Inhalation-Haz-Values'!$C$2/Q37</f>
        <v>6453333333.333333</v>
      </c>
      <c r="AV37" s="39">
        <f>'Inhalation-Haz-Values'!$C$3/R37</f>
        <v>2694300518134.7148</v>
      </c>
      <c r="AW37" s="39">
        <f>'Inhalation-Haz-Values'!$C$3/S37</f>
        <v>14168937329.700272</v>
      </c>
      <c r="AX37" s="39">
        <f>'Inhalation-Haz-Values'!$C$3/T37</f>
        <v>1682847896.4401295</v>
      </c>
      <c r="AY37" s="39">
        <f>'Inhalation-Haz-Values'!$C$3/U37</f>
        <v>575221238.93805313</v>
      </c>
      <c r="AZ37" s="39">
        <f>'Inhalation-Haz-Values'!$C$3/V37</f>
        <v>256157635.4679803</v>
      </c>
      <c r="BA37" s="39">
        <f>'Inhalation-Haz-Values'!$C$3/W37</f>
        <v>802469135.80246913</v>
      </c>
      <c r="BB37" s="39">
        <f>'Inhalation-Haz-Values'!$C$3/X37</f>
        <v>1984732824.4274809</v>
      </c>
      <c r="BC37" s="39">
        <f>'Inhalation-Haz-Values'!$C$3/Y37</f>
        <v>7055630936.227951</v>
      </c>
      <c r="BD37" s="39">
        <f>'Inhalation-Haz-Values'!$C$3/Z37</f>
        <v>18181818181.818184</v>
      </c>
      <c r="BE37" s="39">
        <f>'Inhalation-Haz-Values'!$C$3/AA37</f>
        <v>49523809523.809525</v>
      </c>
      <c r="BF37" s="25">
        <f>AB37*'Inhalation-Haz-Values'!$D$4</f>
        <v>5.5462121881390599E-14</v>
      </c>
      <c r="BG37" s="25">
        <f>AC37*'Inhalation-Haz-Values'!$D$4</f>
        <v>1.0546424212678936E-11</v>
      </c>
      <c r="BH37" s="25">
        <f>AD37*'Inhalation-Haz-Values'!$D$4</f>
        <v>8.8796868711656434E-11</v>
      </c>
      <c r="BI37" s="25">
        <f>AE37*'Inhalation-Haz-Values'!$D$4</f>
        <v>2.5978113047034764E-10</v>
      </c>
      <c r="BJ37" s="25">
        <f>AF37*'Inhalation-Haz-Values'!$D$4</f>
        <v>5.8335806952965231E-10</v>
      </c>
      <c r="BK37" s="25">
        <f>AG37*'Inhalation-Haz-Values'!$D$4</f>
        <v>1.8621479263803677E-10</v>
      </c>
      <c r="BL37" s="25">
        <f>AH37*'Inhalation-Haz-Values'!$D$4</f>
        <v>7.5290548875255612E-11</v>
      </c>
      <c r="BM37" s="25">
        <f>AI37*'Inhalation-Haz-Values'!$D$4</f>
        <v>2.1179058977505112E-11</v>
      </c>
      <c r="BN37" s="25">
        <f>AJ37*'Inhalation-Haz-Values'!$D$4</f>
        <v>8.218739304703476E-12</v>
      </c>
      <c r="BO37" s="25">
        <f>AK37*'Inhalation-Haz-Values'!$D$4</f>
        <v>3.0173693251533739E-12</v>
      </c>
    </row>
    <row r="38" spans="1:67" x14ac:dyDescent="0.25">
      <c r="A38" s="24" t="s">
        <v>132</v>
      </c>
      <c r="B38" s="24" t="s">
        <v>147</v>
      </c>
      <c r="C38" s="24" t="s">
        <v>148</v>
      </c>
      <c r="D38" s="24">
        <v>2016</v>
      </c>
      <c r="E38" s="24">
        <v>2016</v>
      </c>
      <c r="F38" s="24" t="s">
        <v>134</v>
      </c>
      <c r="G38" s="97" t="s">
        <v>128</v>
      </c>
      <c r="H38" s="25">
        <v>3.7700000000000002E-5</v>
      </c>
      <c r="I38" s="25">
        <v>1.6799999999999998E-5</v>
      </c>
      <c r="J38" s="25">
        <v>1.04E-5</v>
      </c>
      <c r="K38" s="25">
        <v>6.9500000000000004E-6</v>
      </c>
      <c r="L38" s="25">
        <v>3.3699999999999999E-6</v>
      </c>
      <c r="M38" s="25">
        <v>2.4699999999999998E-7</v>
      </c>
      <c r="N38" s="25">
        <v>9.1500000000000005E-8</v>
      </c>
      <c r="O38" s="25">
        <v>2.3000000000000001E-8</v>
      </c>
      <c r="P38" s="25">
        <v>8.1199999999999993E-9</v>
      </c>
      <c r="Q38" s="25">
        <v>2.81E-9</v>
      </c>
      <c r="R38" s="25">
        <v>1.77E-5</v>
      </c>
      <c r="S38" s="25">
        <v>7.0299999999999996E-6</v>
      </c>
      <c r="T38" s="25">
        <v>4.87E-6</v>
      </c>
      <c r="U38" s="25">
        <v>2.8100000000000002E-6</v>
      </c>
      <c r="V38" s="25">
        <v>1.3200000000000001E-6</v>
      </c>
      <c r="W38" s="25">
        <v>1.6E-7</v>
      </c>
      <c r="X38" s="25">
        <v>2.9499999999999999E-8</v>
      </c>
      <c r="Y38" s="25">
        <v>6.5100000000000001E-9</v>
      </c>
      <c r="Z38" s="25">
        <v>2.1000000000000002E-9</v>
      </c>
      <c r="AA38" s="25">
        <v>6.89E-10</v>
      </c>
      <c r="AB38" s="25">
        <f t="shared" si="1"/>
        <v>7.1639754601226999E-2</v>
      </c>
      <c r="AC38" s="25">
        <f t="shared" si="2"/>
        <v>2.8453529652351733E-2</v>
      </c>
      <c r="AD38" s="25">
        <f t="shared" si="3"/>
        <v>1.9711051124744378E-2</v>
      </c>
      <c r="AE38" s="25">
        <f t="shared" si="4"/>
        <v>1.1373316973415133E-2</v>
      </c>
      <c r="AF38" s="25">
        <f t="shared" si="5"/>
        <v>5.3426257668711657E-3</v>
      </c>
      <c r="AG38" s="25">
        <f t="shared" si="6"/>
        <v>6.4759100204498982E-4</v>
      </c>
      <c r="AH38" s="25">
        <f t="shared" si="7"/>
        <v>1.1939959100204498E-4</v>
      </c>
      <c r="AI38" s="25">
        <f t="shared" si="8"/>
        <v>2.634885889570552E-5</v>
      </c>
      <c r="AJ38" s="25">
        <f t="shared" si="9"/>
        <v>8.4996319018404925E-6</v>
      </c>
      <c r="AK38" s="25">
        <f t="shared" si="10"/>
        <v>2.7886887525562372E-6</v>
      </c>
      <c r="AL38" s="39">
        <f>'Inhalation-Haz-Values'!$C$2/H38</f>
        <v>64190.981432360735</v>
      </c>
      <c r="AM38" s="39">
        <f>'Inhalation-Haz-Values'!$C$2/I38</f>
        <v>144047.61904761905</v>
      </c>
      <c r="AN38" s="39">
        <f>'Inhalation-Haz-Values'!$C$2/J38</f>
        <v>232692.30769230769</v>
      </c>
      <c r="AO38" s="39">
        <f>'Inhalation-Haz-Values'!$C$2/K38</f>
        <v>348201.43884892081</v>
      </c>
      <c r="AP38" s="39">
        <f>'Inhalation-Haz-Values'!$C$2/L38</f>
        <v>718100.8902077151</v>
      </c>
      <c r="AQ38" s="39">
        <f>'Inhalation-Haz-Values'!$C$2/M38</f>
        <v>9797570.85020243</v>
      </c>
      <c r="AR38" s="39">
        <f>'Inhalation-Haz-Values'!$C$2/N38</f>
        <v>26448087.431693986</v>
      </c>
      <c r="AS38" s="39">
        <f>'Inhalation-Haz-Values'!$C$2/O38</f>
        <v>105217391.30434781</v>
      </c>
      <c r="AT38" s="39">
        <f>'Inhalation-Haz-Values'!$C$2/P38</f>
        <v>298029556.65024632</v>
      </c>
      <c r="AU38" s="39">
        <f>'Inhalation-Haz-Values'!$C$2/Q38</f>
        <v>861209964.4128114</v>
      </c>
      <c r="AV38" s="39">
        <f>'Inhalation-Haz-Values'!$C$3/R38</f>
        <v>293785.31073446327</v>
      </c>
      <c r="AW38" s="39">
        <f>'Inhalation-Haz-Values'!$C$3/S38</f>
        <v>739687.05547652917</v>
      </c>
      <c r="AX38" s="39">
        <f>'Inhalation-Haz-Values'!$C$3/T38</f>
        <v>1067761.8069815196</v>
      </c>
      <c r="AY38" s="39">
        <f>'Inhalation-Haz-Values'!$C$3/U38</f>
        <v>1850533.8078291814</v>
      </c>
      <c r="AZ38" s="39">
        <f>'Inhalation-Haz-Values'!$C$3/V38</f>
        <v>3939393.9393939395</v>
      </c>
      <c r="BA38" s="39">
        <f>'Inhalation-Haz-Values'!$C$3/W38</f>
        <v>32500000</v>
      </c>
      <c r="BB38" s="39">
        <f>'Inhalation-Haz-Values'!$C$3/X38</f>
        <v>176271186.44067797</v>
      </c>
      <c r="BC38" s="39">
        <f>'Inhalation-Haz-Values'!$C$3/Y38</f>
        <v>798771121.35176659</v>
      </c>
      <c r="BD38" s="39">
        <f>'Inhalation-Haz-Values'!$C$3/Z38</f>
        <v>2476190476.1904759</v>
      </c>
      <c r="BE38" s="39">
        <f>'Inhalation-Haz-Values'!$C$3/AA38</f>
        <v>7547169811.320755</v>
      </c>
      <c r="BF38" s="25">
        <f>AB38*'Inhalation-Haz-Values'!$D$4</f>
        <v>5.0864225766871172E-7</v>
      </c>
      <c r="BG38" s="25">
        <f>AC38*'Inhalation-Haz-Values'!$D$4</f>
        <v>2.0202006053169731E-7</v>
      </c>
      <c r="BH38" s="25">
        <f>AD38*'Inhalation-Haz-Values'!$D$4</f>
        <v>1.3994846298568508E-7</v>
      </c>
      <c r="BI38" s="25">
        <f>AE38*'Inhalation-Haz-Values'!$D$4</f>
        <v>8.0750550511247436E-8</v>
      </c>
      <c r="BJ38" s="25">
        <f>AF38*'Inhalation-Haz-Values'!$D$4</f>
        <v>3.7932642944785272E-8</v>
      </c>
      <c r="BK38" s="25">
        <f>AG38*'Inhalation-Haz-Values'!$D$4</f>
        <v>4.5978961145194277E-9</v>
      </c>
      <c r="BL38" s="25">
        <f>AH38*'Inhalation-Haz-Values'!$D$4</f>
        <v>8.4773709611451927E-10</v>
      </c>
      <c r="BM38" s="25">
        <f>AI38*'Inhalation-Haz-Values'!$D$4</f>
        <v>1.8707689815950919E-10</v>
      </c>
      <c r="BN38" s="25">
        <f>AJ38*'Inhalation-Haz-Values'!$D$4</f>
        <v>6.03473865030675E-11</v>
      </c>
      <c r="BO38" s="25">
        <f>AK38*'Inhalation-Haz-Values'!$D$4</f>
        <v>1.9799690143149283E-11</v>
      </c>
    </row>
    <row r="39" spans="1:67" x14ac:dyDescent="0.25">
      <c r="A39" s="24" t="s">
        <v>132</v>
      </c>
      <c r="B39" s="24" t="s">
        <v>147</v>
      </c>
      <c r="C39" s="24" t="s">
        <v>148</v>
      </c>
      <c r="D39" s="24">
        <v>2016</v>
      </c>
      <c r="E39" s="24">
        <v>2016</v>
      </c>
      <c r="F39" s="24" t="s">
        <v>137</v>
      </c>
      <c r="G39" s="97" t="s">
        <v>128</v>
      </c>
      <c r="H39" s="25">
        <v>3.7700000000000002E-5</v>
      </c>
      <c r="I39" s="25">
        <v>1.6799999999999998E-5</v>
      </c>
      <c r="J39" s="25">
        <v>1.04E-5</v>
      </c>
      <c r="K39" s="25">
        <v>6.9399999999999996E-6</v>
      </c>
      <c r="L39" s="25">
        <v>3.3299999999999999E-6</v>
      </c>
      <c r="M39" s="25">
        <v>2.36E-7</v>
      </c>
      <c r="N39" s="25">
        <v>8.5399999999999997E-8</v>
      </c>
      <c r="O39" s="25">
        <v>2.0899999999999999E-8</v>
      </c>
      <c r="P39" s="25">
        <v>7.1099999999999996E-9</v>
      </c>
      <c r="Q39" s="25">
        <v>2.4300000000000001E-9</v>
      </c>
      <c r="R39" s="25">
        <v>1.77E-5</v>
      </c>
      <c r="S39" s="25">
        <v>7.0299999999999996E-6</v>
      </c>
      <c r="T39" s="25">
        <v>4.87E-6</v>
      </c>
      <c r="U39" s="25">
        <v>2.7999999999999999E-6</v>
      </c>
      <c r="V39" s="25">
        <v>1.3E-6</v>
      </c>
      <c r="W39" s="25">
        <v>1.54E-7</v>
      </c>
      <c r="X39" s="25">
        <v>2.7100000000000001E-8</v>
      </c>
      <c r="Y39" s="25">
        <v>5.7500000000000002E-9</v>
      </c>
      <c r="Z39" s="25">
        <v>1.81E-9</v>
      </c>
      <c r="AA39" s="25">
        <v>5.8199999999999995E-10</v>
      </c>
      <c r="AB39" s="25">
        <f t="shared" si="1"/>
        <v>7.1639754601226999E-2</v>
      </c>
      <c r="AC39" s="25">
        <f t="shared" si="2"/>
        <v>2.8453529652351733E-2</v>
      </c>
      <c r="AD39" s="25">
        <f t="shared" si="3"/>
        <v>1.9711051124744378E-2</v>
      </c>
      <c r="AE39" s="25">
        <f t="shared" si="4"/>
        <v>1.1332842535787322E-2</v>
      </c>
      <c r="AF39" s="25">
        <f t="shared" si="5"/>
        <v>5.2616768916155417E-3</v>
      </c>
      <c r="AG39" s="25">
        <f t="shared" si="6"/>
        <v>6.2330633946830266E-4</v>
      </c>
      <c r="AH39" s="25">
        <f t="shared" si="7"/>
        <v>1.0968572597137015E-4</v>
      </c>
      <c r="AI39" s="25">
        <f t="shared" si="8"/>
        <v>2.327280163599182E-5</v>
      </c>
      <c r="AJ39" s="25">
        <f t="shared" si="9"/>
        <v>7.325873210633947E-6</v>
      </c>
      <c r="AK39" s="25">
        <f t="shared" si="10"/>
        <v>2.35561226993865E-6</v>
      </c>
      <c r="AL39" s="39">
        <f>'Inhalation-Haz-Values'!$C$2/H39</f>
        <v>64190.981432360735</v>
      </c>
      <c r="AM39" s="39">
        <f>'Inhalation-Haz-Values'!$C$2/I39</f>
        <v>144047.61904761905</v>
      </c>
      <c r="AN39" s="39">
        <f>'Inhalation-Haz-Values'!$C$2/J39</f>
        <v>232692.30769230769</v>
      </c>
      <c r="AO39" s="39">
        <f>'Inhalation-Haz-Values'!$C$2/K39</f>
        <v>348703.17002881848</v>
      </c>
      <c r="AP39" s="39">
        <f>'Inhalation-Haz-Values'!$C$2/L39</f>
        <v>726726.72672672675</v>
      </c>
      <c r="AQ39" s="39">
        <f>'Inhalation-Haz-Values'!$C$2/M39</f>
        <v>10254237.288135594</v>
      </c>
      <c r="AR39" s="39">
        <f>'Inhalation-Haz-Values'!$C$2/N39</f>
        <v>28337236.533957846</v>
      </c>
      <c r="AS39" s="39">
        <f>'Inhalation-Haz-Values'!$C$2/O39</f>
        <v>115789473.68421052</v>
      </c>
      <c r="AT39" s="39">
        <f>'Inhalation-Haz-Values'!$C$2/P39</f>
        <v>340365682.13783407</v>
      </c>
      <c r="AU39" s="39">
        <f>'Inhalation-Haz-Values'!$C$2/Q39</f>
        <v>995884773.6625514</v>
      </c>
      <c r="AV39" s="39">
        <f>'Inhalation-Haz-Values'!$C$3/R39</f>
        <v>293785.31073446327</v>
      </c>
      <c r="AW39" s="39">
        <f>'Inhalation-Haz-Values'!$C$3/S39</f>
        <v>739687.05547652917</v>
      </c>
      <c r="AX39" s="39">
        <f>'Inhalation-Haz-Values'!$C$3/T39</f>
        <v>1067761.8069815196</v>
      </c>
      <c r="AY39" s="39">
        <f>'Inhalation-Haz-Values'!$C$3/U39</f>
        <v>1857142.8571428573</v>
      </c>
      <c r="AZ39" s="39">
        <f>'Inhalation-Haz-Values'!$C$3/V39</f>
        <v>4000000</v>
      </c>
      <c r="BA39" s="39">
        <f>'Inhalation-Haz-Values'!$C$3/W39</f>
        <v>33766233.766233765</v>
      </c>
      <c r="BB39" s="39">
        <f>'Inhalation-Haz-Values'!$C$3/X39</f>
        <v>191881918.81918818</v>
      </c>
      <c r="BC39" s="39">
        <f>'Inhalation-Haz-Values'!$C$3/Y39</f>
        <v>904347826.0869565</v>
      </c>
      <c r="BD39" s="39">
        <f>'Inhalation-Haz-Values'!$C$3/Z39</f>
        <v>2872928176.7955804</v>
      </c>
      <c r="BE39" s="39">
        <f>'Inhalation-Haz-Values'!$C$3/AA39</f>
        <v>8934707903.7800694</v>
      </c>
      <c r="BF39" s="25">
        <f>AB39*'Inhalation-Haz-Values'!$D$4</f>
        <v>5.0864225766871172E-7</v>
      </c>
      <c r="BG39" s="25">
        <f>AC39*'Inhalation-Haz-Values'!$D$4</f>
        <v>2.0202006053169731E-7</v>
      </c>
      <c r="BH39" s="25">
        <f>AD39*'Inhalation-Haz-Values'!$D$4</f>
        <v>1.3994846298568508E-7</v>
      </c>
      <c r="BI39" s="25">
        <f>AE39*'Inhalation-Haz-Values'!$D$4</f>
        <v>8.0463182004089987E-8</v>
      </c>
      <c r="BJ39" s="25">
        <f>AF39*'Inhalation-Haz-Values'!$D$4</f>
        <v>3.7357905930470347E-8</v>
      </c>
      <c r="BK39" s="25">
        <f>AG39*'Inhalation-Haz-Values'!$D$4</f>
        <v>4.4254750102249491E-9</v>
      </c>
      <c r="BL39" s="25">
        <f>AH39*'Inhalation-Haz-Values'!$D$4</f>
        <v>7.7876865439672808E-10</v>
      </c>
      <c r="BM39" s="25">
        <f>AI39*'Inhalation-Haz-Values'!$D$4</f>
        <v>1.6523689161554191E-10</v>
      </c>
      <c r="BN39" s="25">
        <f>AJ39*'Inhalation-Haz-Values'!$D$4</f>
        <v>5.2013699795501023E-11</v>
      </c>
      <c r="BO39" s="25">
        <f>AK39*'Inhalation-Haz-Values'!$D$4</f>
        <v>1.6724847116564416E-11</v>
      </c>
    </row>
    <row r="40" spans="1:67" x14ac:dyDescent="0.25">
      <c r="A40" s="24" t="s">
        <v>132</v>
      </c>
      <c r="B40" s="24" t="s">
        <v>147</v>
      </c>
      <c r="C40" s="24" t="s">
        <v>148</v>
      </c>
      <c r="D40" s="24">
        <v>2016</v>
      </c>
      <c r="E40" s="24">
        <v>2016</v>
      </c>
      <c r="F40" s="24" t="s">
        <v>138</v>
      </c>
      <c r="G40" s="97" t="s">
        <v>128</v>
      </c>
      <c r="H40" s="25">
        <v>2.5999999999999998E-12</v>
      </c>
      <c r="I40" s="25">
        <v>8.7399999999999998E-10</v>
      </c>
      <c r="J40" s="25">
        <v>6.2000000000000001E-9</v>
      </c>
      <c r="K40" s="25">
        <v>1.35E-8</v>
      </c>
      <c r="L40" s="25">
        <v>3.3799999999999998E-8</v>
      </c>
      <c r="M40" s="25">
        <v>1.28E-8</v>
      </c>
      <c r="N40" s="25">
        <v>7.0999999999999999E-9</v>
      </c>
      <c r="O40" s="25">
        <v>2.2900000000000002E-9</v>
      </c>
      <c r="P40" s="25">
        <v>9.5400000000000001E-10</v>
      </c>
      <c r="Q40" s="25">
        <v>3.8500000000000001E-10</v>
      </c>
      <c r="R40" s="25">
        <v>1.9699999999999999E-12</v>
      </c>
      <c r="S40" s="25">
        <v>3.7599999999999999E-10</v>
      </c>
      <c r="T40" s="25">
        <v>3.17E-9</v>
      </c>
      <c r="U40" s="25">
        <v>9.2699999999999996E-9</v>
      </c>
      <c r="V40" s="25">
        <v>2.0899999999999999E-8</v>
      </c>
      <c r="W40" s="25">
        <v>6.6400000000000002E-9</v>
      </c>
      <c r="X40" s="25">
        <v>2.69E-9</v>
      </c>
      <c r="Y40" s="25">
        <v>7.5599999999999997E-10</v>
      </c>
      <c r="Z40" s="25">
        <v>2.9300000000000002E-10</v>
      </c>
      <c r="AA40" s="25">
        <v>1.08E-10</v>
      </c>
      <c r="AB40" s="25">
        <f t="shared" si="1"/>
        <v>7.9734642126789371E-9</v>
      </c>
      <c r="AC40" s="25">
        <f t="shared" si="2"/>
        <v>1.5218388548057258E-6</v>
      </c>
      <c r="AD40" s="25">
        <f t="shared" si="3"/>
        <v>1.283039672801636E-5</v>
      </c>
      <c r="AE40" s="25">
        <f t="shared" si="4"/>
        <v>3.7519803680981592E-5</v>
      </c>
      <c r="AF40" s="25">
        <f t="shared" si="5"/>
        <v>8.4591574642126787E-5</v>
      </c>
      <c r="AG40" s="25">
        <f t="shared" si="6"/>
        <v>2.6875026584867072E-5</v>
      </c>
      <c r="AH40" s="25">
        <f t="shared" si="7"/>
        <v>1.088762372188139E-5</v>
      </c>
      <c r="AI40" s="25">
        <f t="shared" si="8"/>
        <v>3.0598674846625762E-6</v>
      </c>
      <c r="AJ40" s="25">
        <f t="shared" si="9"/>
        <v>1.1859010224948877E-6</v>
      </c>
      <c r="AK40" s="25">
        <f t="shared" si="10"/>
        <v>4.3712392638036807E-7</v>
      </c>
      <c r="AL40" s="39">
        <f>'Inhalation-Haz-Values'!$C$2/H40</f>
        <v>930769230769.23083</v>
      </c>
      <c r="AM40" s="39">
        <f>'Inhalation-Haz-Values'!$C$2/I40</f>
        <v>2768878718.5354691</v>
      </c>
      <c r="AN40" s="39">
        <f>'Inhalation-Haz-Values'!$C$2/J40</f>
        <v>390322580.64516127</v>
      </c>
      <c r="AO40" s="39">
        <f>'Inhalation-Haz-Values'!$C$2/K40</f>
        <v>179259259.25925925</v>
      </c>
      <c r="AP40" s="39">
        <f>'Inhalation-Haz-Values'!$C$2/L40</f>
        <v>71597633.136094674</v>
      </c>
      <c r="AQ40" s="39">
        <f>'Inhalation-Haz-Values'!$C$2/M40</f>
        <v>189062500</v>
      </c>
      <c r="AR40" s="39">
        <f>'Inhalation-Haz-Values'!$C$2/N40</f>
        <v>340845070.42253518</v>
      </c>
      <c r="AS40" s="39">
        <f>'Inhalation-Haz-Values'!$C$2/O40</f>
        <v>1056768558.951965</v>
      </c>
      <c r="AT40" s="39">
        <f>'Inhalation-Haz-Values'!$C$2/P40</f>
        <v>2536687631.0272536</v>
      </c>
      <c r="AU40" s="39">
        <f>'Inhalation-Haz-Values'!$C$2/Q40</f>
        <v>6285714285.7142849</v>
      </c>
      <c r="AV40" s="39">
        <f>'Inhalation-Haz-Values'!$C$3/R40</f>
        <v>2639593908629.4419</v>
      </c>
      <c r="AW40" s="39">
        <f>'Inhalation-Haz-Values'!$C$3/S40</f>
        <v>13829787234.042553</v>
      </c>
      <c r="AX40" s="39">
        <f>'Inhalation-Haz-Values'!$C$3/T40</f>
        <v>1640378548.8958991</v>
      </c>
      <c r="AY40" s="39">
        <f>'Inhalation-Haz-Values'!$C$3/U40</f>
        <v>560949298.81337655</v>
      </c>
      <c r="AZ40" s="39">
        <f>'Inhalation-Haz-Values'!$C$3/V40</f>
        <v>248803827.75119621</v>
      </c>
      <c r="BA40" s="39">
        <f>'Inhalation-Haz-Values'!$C$3/W40</f>
        <v>783132530.12048197</v>
      </c>
      <c r="BB40" s="39">
        <f>'Inhalation-Haz-Values'!$C$3/X40</f>
        <v>1933085501.858736</v>
      </c>
      <c r="BC40" s="39">
        <f>'Inhalation-Haz-Values'!$C$3/Y40</f>
        <v>6878306878.306879</v>
      </c>
      <c r="BD40" s="39">
        <f>'Inhalation-Haz-Values'!$C$3/Z40</f>
        <v>17747440273.03754</v>
      </c>
      <c r="BE40" s="39">
        <f>'Inhalation-Haz-Values'!$C$3/AA40</f>
        <v>48148148148.148148</v>
      </c>
      <c r="BF40" s="25">
        <f>AB40*'Inhalation-Haz-Values'!$D$4</f>
        <v>5.661159591002045E-14</v>
      </c>
      <c r="BG40" s="25">
        <f>AC40*'Inhalation-Haz-Values'!$D$4</f>
        <v>1.0805055869120653E-11</v>
      </c>
      <c r="BH40" s="25">
        <f>AD40*'Inhalation-Haz-Values'!$D$4</f>
        <v>9.1095816768916158E-11</v>
      </c>
      <c r="BI40" s="25">
        <f>AE40*'Inhalation-Haz-Values'!$D$4</f>
        <v>2.663906061349693E-10</v>
      </c>
      <c r="BJ40" s="25">
        <f>AF40*'Inhalation-Haz-Values'!$D$4</f>
        <v>6.0060017995910021E-10</v>
      </c>
      <c r="BK40" s="25">
        <f>AG40*'Inhalation-Haz-Values'!$D$4</f>
        <v>1.9081268875255622E-10</v>
      </c>
      <c r="BL40" s="25">
        <f>AH40*'Inhalation-Haz-Values'!$D$4</f>
        <v>7.7302128425357863E-11</v>
      </c>
      <c r="BM40" s="25">
        <f>AI40*'Inhalation-Haz-Values'!$D$4</f>
        <v>2.1725059141104291E-11</v>
      </c>
      <c r="BN40" s="25">
        <f>AJ40*'Inhalation-Haz-Values'!$D$4</f>
        <v>8.419897259713702E-12</v>
      </c>
      <c r="BO40" s="25">
        <f>AK40*'Inhalation-Haz-Values'!$D$4</f>
        <v>3.1035798773006134E-12</v>
      </c>
    </row>
    <row r="41" spans="1:67" x14ac:dyDescent="0.25">
      <c r="A41" s="24" t="s">
        <v>132</v>
      </c>
      <c r="B41" s="24" t="s">
        <v>147</v>
      </c>
      <c r="C41" s="24" t="s">
        <v>148</v>
      </c>
      <c r="D41" s="24">
        <v>2017</v>
      </c>
      <c r="E41" s="24">
        <v>2016</v>
      </c>
      <c r="F41" s="24" t="s">
        <v>134</v>
      </c>
      <c r="G41" s="97" t="s">
        <v>128</v>
      </c>
      <c r="H41" s="25">
        <v>1.64E-4</v>
      </c>
      <c r="I41" s="25">
        <v>7.3100000000000001E-5</v>
      </c>
      <c r="J41" s="25">
        <v>4.5200000000000001E-5</v>
      </c>
      <c r="K41" s="25">
        <v>3.0300000000000001E-5</v>
      </c>
      <c r="L41" s="25">
        <v>1.45E-5</v>
      </c>
      <c r="M41" s="25">
        <v>1.04E-6</v>
      </c>
      <c r="N41" s="25">
        <v>3.7800000000000002E-7</v>
      </c>
      <c r="O41" s="25">
        <v>9.3200000000000001E-8</v>
      </c>
      <c r="P41" s="25">
        <v>3.2000000000000002E-8</v>
      </c>
      <c r="Q41" s="25">
        <v>1.0999999999999999E-8</v>
      </c>
      <c r="R41" s="25">
        <v>7.7000000000000001E-5</v>
      </c>
      <c r="S41" s="25">
        <v>3.0599999999999998E-5</v>
      </c>
      <c r="T41" s="25">
        <v>2.12E-5</v>
      </c>
      <c r="U41" s="25">
        <v>1.22E-5</v>
      </c>
      <c r="V41" s="25">
        <v>5.6999999999999996E-6</v>
      </c>
      <c r="W41" s="25">
        <v>6.7700000000000004E-7</v>
      </c>
      <c r="X41" s="25">
        <v>1.2100000000000001E-7</v>
      </c>
      <c r="Y41" s="25">
        <v>2.5799999999999999E-8</v>
      </c>
      <c r="Z41" s="25">
        <v>8.1699999999999997E-9</v>
      </c>
      <c r="AA41" s="25">
        <v>2.64E-9</v>
      </c>
      <c r="AB41" s="25">
        <f t="shared" si="1"/>
        <v>0.3116531697341513</v>
      </c>
      <c r="AC41" s="25">
        <f t="shared" si="2"/>
        <v>0.12385177914110429</v>
      </c>
      <c r="AD41" s="25">
        <f t="shared" si="3"/>
        <v>8.580580777096114E-2</v>
      </c>
      <c r="AE41" s="25">
        <f t="shared" si="4"/>
        <v>4.937881390593047E-2</v>
      </c>
      <c r="AF41" s="25">
        <f t="shared" si="5"/>
        <v>2.3070429447852758E-2</v>
      </c>
      <c r="AG41" s="25">
        <f t="shared" si="6"/>
        <v>2.7401194274028632E-3</v>
      </c>
      <c r="AH41" s="25">
        <f t="shared" si="7"/>
        <v>4.897406952965236E-4</v>
      </c>
      <c r="AI41" s="25">
        <f t="shared" si="8"/>
        <v>1.044240490797546E-4</v>
      </c>
      <c r="AJ41" s="25">
        <f t="shared" si="9"/>
        <v>3.3067615541922284E-5</v>
      </c>
      <c r="AK41" s="25">
        <f t="shared" si="10"/>
        <v>1.0685251533742331E-5</v>
      </c>
      <c r="AL41" s="39">
        <f>'Inhalation-Haz-Values'!$C$2/H41</f>
        <v>14756.09756097561</v>
      </c>
      <c r="AM41" s="39">
        <f>'Inhalation-Haz-Values'!$C$2/I41</f>
        <v>33105.335157318739</v>
      </c>
      <c r="AN41" s="39">
        <f>'Inhalation-Haz-Values'!$C$2/J41</f>
        <v>53539.823008849555</v>
      </c>
      <c r="AO41" s="39">
        <f>'Inhalation-Haz-Values'!$C$2/K41</f>
        <v>79867.986798679864</v>
      </c>
      <c r="AP41" s="39">
        <f>'Inhalation-Haz-Values'!$C$2/L41</f>
        <v>166896.55172413791</v>
      </c>
      <c r="AQ41" s="39">
        <f>'Inhalation-Haz-Values'!$C$2/M41</f>
        <v>2326923.076923077</v>
      </c>
      <c r="AR41" s="39">
        <f>'Inhalation-Haz-Values'!$C$2/N41</f>
        <v>6402116.4021164011</v>
      </c>
      <c r="AS41" s="39">
        <f>'Inhalation-Haz-Values'!$C$2/O41</f>
        <v>25965665.2360515</v>
      </c>
      <c r="AT41" s="39">
        <f>'Inhalation-Haz-Values'!$C$2/P41</f>
        <v>75625000</v>
      </c>
      <c r="AU41" s="39">
        <f>'Inhalation-Haz-Values'!$C$2/Q41</f>
        <v>220000000</v>
      </c>
      <c r="AV41" s="39">
        <f>'Inhalation-Haz-Values'!$C$3/R41</f>
        <v>67532.467532467534</v>
      </c>
      <c r="AW41" s="39">
        <f>'Inhalation-Haz-Values'!$C$3/S41</f>
        <v>169934.64052287582</v>
      </c>
      <c r="AX41" s="39">
        <f>'Inhalation-Haz-Values'!$C$3/T41</f>
        <v>245283.01886792455</v>
      </c>
      <c r="AY41" s="39">
        <f>'Inhalation-Haz-Values'!$C$3/U41</f>
        <v>426229.50819672132</v>
      </c>
      <c r="AZ41" s="39">
        <f>'Inhalation-Haz-Values'!$C$3/V41</f>
        <v>912280.70175438607</v>
      </c>
      <c r="BA41" s="39">
        <f>'Inhalation-Haz-Values'!$C$3/W41</f>
        <v>7680945.3471196452</v>
      </c>
      <c r="BB41" s="39">
        <f>'Inhalation-Haz-Values'!$C$3/X41</f>
        <v>42975206.611570247</v>
      </c>
      <c r="BC41" s="39">
        <f>'Inhalation-Haz-Values'!$C$3/Y41</f>
        <v>201550387.59689924</v>
      </c>
      <c r="BD41" s="39">
        <f>'Inhalation-Haz-Values'!$C$3/Z41</f>
        <v>636474908.2007345</v>
      </c>
      <c r="BE41" s="39">
        <f>'Inhalation-Haz-Values'!$C$3/AA41</f>
        <v>1969696969.6969697</v>
      </c>
      <c r="BF41" s="25">
        <f>AB41*'Inhalation-Haz-Values'!$D$4</f>
        <v>2.2127375051124741E-6</v>
      </c>
      <c r="BG41" s="25">
        <f>AC41*'Inhalation-Haz-Values'!$D$4</f>
        <v>8.793476319018404E-7</v>
      </c>
      <c r="BH41" s="25">
        <f>AD41*'Inhalation-Haz-Values'!$D$4</f>
        <v>6.0922123517382406E-7</v>
      </c>
      <c r="BI41" s="25">
        <f>AE41*'Inhalation-Haz-Values'!$D$4</f>
        <v>3.5058957873210632E-7</v>
      </c>
      <c r="BJ41" s="25">
        <f>AF41*'Inhalation-Haz-Values'!$D$4</f>
        <v>1.6380004907975457E-7</v>
      </c>
      <c r="BK41" s="25">
        <f>AG41*'Inhalation-Haz-Values'!$D$4</f>
        <v>1.9454847934560328E-8</v>
      </c>
      <c r="BL41" s="25">
        <f>AH41*'Inhalation-Haz-Values'!$D$4</f>
        <v>3.4771589366053176E-9</v>
      </c>
      <c r="BM41" s="25">
        <f>AI41*'Inhalation-Haz-Values'!$D$4</f>
        <v>7.4141074846625759E-10</v>
      </c>
      <c r="BN41" s="25">
        <f>AJ41*'Inhalation-Haz-Values'!$D$4</f>
        <v>2.3478007034764818E-10</v>
      </c>
      <c r="BO41" s="25">
        <f>AK41*'Inhalation-Haz-Values'!$D$4</f>
        <v>7.5865285889570546E-11</v>
      </c>
    </row>
    <row r="42" spans="1:67" x14ac:dyDescent="0.25">
      <c r="A42" s="24" t="s">
        <v>132</v>
      </c>
      <c r="B42" s="24" t="s">
        <v>147</v>
      </c>
      <c r="C42" s="24" t="s">
        <v>148</v>
      </c>
      <c r="D42" s="24">
        <v>2017</v>
      </c>
      <c r="E42" s="24">
        <v>2016</v>
      </c>
      <c r="F42" s="24" t="s">
        <v>137</v>
      </c>
      <c r="G42" s="97" t="s">
        <v>128</v>
      </c>
      <c r="H42" s="25">
        <v>1.64E-4</v>
      </c>
      <c r="I42" s="25">
        <v>7.3100000000000001E-5</v>
      </c>
      <c r="J42" s="25">
        <v>4.5200000000000001E-5</v>
      </c>
      <c r="K42" s="25">
        <v>3.0300000000000001E-5</v>
      </c>
      <c r="L42" s="25">
        <v>1.45E-5</v>
      </c>
      <c r="M42" s="25">
        <v>1.0300000000000001E-6</v>
      </c>
      <c r="N42" s="25">
        <v>3.72E-7</v>
      </c>
      <c r="O42" s="25">
        <v>9.0999999999999994E-8</v>
      </c>
      <c r="P42" s="25">
        <v>3.1E-8</v>
      </c>
      <c r="Q42" s="25">
        <v>1.0600000000000001E-8</v>
      </c>
      <c r="R42" s="25">
        <v>7.7000000000000001E-5</v>
      </c>
      <c r="S42" s="25">
        <v>3.0599999999999998E-5</v>
      </c>
      <c r="T42" s="25">
        <v>2.12E-5</v>
      </c>
      <c r="U42" s="25">
        <v>1.22E-5</v>
      </c>
      <c r="V42" s="25">
        <v>5.6799999999999998E-6</v>
      </c>
      <c r="W42" s="25">
        <v>6.7100000000000001E-7</v>
      </c>
      <c r="X42" s="25">
        <v>1.18E-7</v>
      </c>
      <c r="Y42" s="25">
        <v>2.51E-8</v>
      </c>
      <c r="Z42" s="25">
        <v>7.8899999999999998E-9</v>
      </c>
      <c r="AA42" s="25">
        <v>2.5399999999999999E-9</v>
      </c>
      <c r="AB42" s="25">
        <f t="shared" si="1"/>
        <v>0.3116531697341513</v>
      </c>
      <c r="AC42" s="25">
        <f t="shared" si="2"/>
        <v>0.12385177914110429</v>
      </c>
      <c r="AD42" s="25">
        <f t="shared" si="3"/>
        <v>8.580580777096114E-2</v>
      </c>
      <c r="AE42" s="25">
        <f t="shared" si="4"/>
        <v>4.937881390593047E-2</v>
      </c>
      <c r="AF42" s="25">
        <f t="shared" si="5"/>
        <v>2.2989480572597136E-2</v>
      </c>
      <c r="AG42" s="25">
        <f t="shared" si="6"/>
        <v>2.7158347648261762E-3</v>
      </c>
      <c r="AH42" s="25">
        <f t="shared" si="7"/>
        <v>4.7759836400817991E-4</v>
      </c>
      <c r="AI42" s="25">
        <f t="shared" si="8"/>
        <v>1.0159083844580776E-4</v>
      </c>
      <c r="AJ42" s="25">
        <f t="shared" si="9"/>
        <v>3.1934331288343563E-5</v>
      </c>
      <c r="AK42" s="25">
        <f t="shared" si="10"/>
        <v>1.0280507157464211E-5</v>
      </c>
      <c r="AL42" s="39">
        <f>'Inhalation-Haz-Values'!$C$2/H42</f>
        <v>14756.09756097561</v>
      </c>
      <c r="AM42" s="39">
        <f>'Inhalation-Haz-Values'!$C$2/I42</f>
        <v>33105.335157318739</v>
      </c>
      <c r="AN42" s="39">
        <f>'Inhalation-Haz-Values'!$C$2/J42</f>
        <v>53539.823008849555</v>
      </c>
      <c r="AO42" s="39">
        <f>'Inhalation-Haz-Values'!$C$2/K42</f>
        <v>79867.986798679864</v>
      </c>
      <c r="AP42" s="39">
        <f>'Inhalation-Haz-Values'!$C$2/L42</f>
        <v>166896.55172413791</v>
      </c>
      <c r="AQ42" s="39">
        <f>'Inhalation-Haz-Values'!$C$2/M42</f>
        <v>2349514.5631067958</v>
      </c>
      <c r="AR42" s="39">
        <f>'Inhalation-Haz-Values'!$C$2/N42</f>
        <v>6505376.3440860212</v>
      </c>
      <c r="AS42" s="39">
        <f>'Inhalation-Haz-Values'!$C$2/O42</f>
        <v>26593406.593406595</v>
      </c>
      <c r="AT42" s="39">
        <f>'Inhalation-Haz-Values'!$C$2/P42</f>
        <v>78064516.129032254</v>
      </c>
      <c r="AU42" s="39">
        <f>'Inhalation-Haz-Values'!$C$2/Q42</f>
        <v>228301886.79245281</v>
      </c>
      <c r="AV42" s="39">
        <f>'Inhalation-Haz-Values'!$C$3/R42</f>
        <v>67532.467532467534</v>
      </c>
      <c r="AW42" s="39">
        <f>'Inhalation-Haz-Values'!$C$3/S42</f>
        <v>169934.64052287582</v>
      </c>
      <c r="AX42" s="39">
        <f>'Inhalation-Haz-Values'!$C$3/T42</f>
        <v>245283.01886792455</v>
      </c>
      <c r="AY42" s="39">
        <f>'Inhalation-Haz-Values'!$C$3/U42</f>
        <v>426229.50819672132</v>
      </c>
      <c r="AZ42" s="39">
        <f>'Inhalation-Haz-Values'!$C$3/V42</f>
        <v>915492.95774647896</v>
      </c>
      <c r="BA42" s="39">
        <f>'Inhalation-Haz-Values'!$C$3/W42</f>
        <v>7749627.4217585698</v>
      </c>
      <c r="BB42" s="39">
        <f>'Inhalation-Haz-Values'!$C$3/X42</f>
        <v>44067796.610169493</v>
      </c>
      <c r="BC42" s="39">
        <f>'Inhalation-Haz-Values'!$C$3/Y42</f>
        <v>207171314.74103588</v>
      </c>
      <c r="BD42" s="39">
        <f>'Inhalation-Haz-Values'!$C$3/Z42</f>
        <v>659062103.9290241</v>
      </c>
      <c r="BE42" s="39">
        <f>'Inhalation-Haz-Values'!$C$3/AA42</f>
        <v>2047244094.4881892</v>
      </c>
      <c r="BF42" s="25">
        <f>AB42*'Inhalation-Haz-Values'!$D$4</f>
        <v>2.2127375051124741E-6</v>
      </c>
      <c r="BG42" s="25">
        <f>AC42*'Inhalation-Haz-Values'!$D$4</f>
        <v>8.793476319018404E-7</v>
      </c>
      <c r="BH42" s="25">
        <f>AD42*'Inhalation-Haz-Values'!$D$4</f>
        <v>6.0922123517382406E-7</v>
      </c>
      <c r="BI42" s="25">
        <f>AE42*'Inhalation-Haz-Values'!$D$4</f>
        <v>3.5058957873210632E-7</v>
      </c>
      <c r="BJ42" s="25">
        <f>AF42*'Inhalation-Haz-Values'!$D$4</f>
        <v>1.6322531206543965E-7</v>
      </c>
      <c r="BK42" s="25">
        <f>AG42*'Inhalation-Haz-Values'!$D$4</f>
        <v>1.9282426830265851E-8</v>
      </c>
      <c r="BL42" s="25">
        <f>AH42*'Inhalation-Haz-Values'!$D$4</f>
        <v>3.3909483844580771E-9</v>
      </c>
      <c r="BM42" s="25">
        <f>AI42*'Inhalation-Haz-Values'!$D$4</f>
        <v>7.2129495296523511E-10</v>
      </c>
      <c r="BN42" s="25">
        <f>AJ42*'Inhalation-Haz-Values'!$D$4</f>
        <v>2.2673375214723928E-10</v>
      </c>
      <c r="BO42" s="25">
        <f>AK42*'Inhalation-Haz-Values'!$D$4</f>
        <v>7.29916008179959E-11</v>
      </c>
    </row>
    <row r="43" spans="1:67" x14ac:dyDescent="0.25">
      <c r="A43" s="24" t="s">
        <v>132</v>
      </c>
      <c r="B43" s="24" t="s">
        <v>147</v>
      </c>
      <c r="C43" s="24" t="s">
        <v>148</v>
      </c>
      <c r="D43" s="24">
        <v>2017</v>
      </c>
      <c r="E43" s="24">
        <v>2016</v>
      </c>
      <c r="F43" s="24" t="s">
        <v>138</v>
      </c>
      <c r="G43" s="97" t="s">
        <v>128</v>
      </c>
      <c r="H43" s="25">
        <v>2.5400000000000001E-12</v>
      </c>
      <c r="I43" s="25">
        <v>8.5199999999999995E-10</v>
      </c>
      <c r="J43" s="25">
        <v>6.0399999999999998E-9</v>
      </c>
      <c r="K43" s="25">
        <v>1.31E-8</v>
      </c>
      <c r="L43" s="25">
        <v>3.2999999999999998E-8</v>
      </c>
      <c r="M43" s="25">
        <v>1.2499999999999999E-8</v>
      </c>
      <c r="N43" s="25">
        <v>6.9299999999999999E-9</v>
      </c>
      <c r="O43" s="25">
        <v>2.23E-9</v>
      </c>
      <c r="P43" s="25">
        <v>9.2999999999999999E-10</v>
      </c>
      <c r="Q43" s="25">
        <v>3.75E-10</v>
      </c>
      <c r="R43" s="25">
        <v>1.9300000000000001E-12</v>
      </c>
      <c r="S43" s="25">
        <v>3.6700000000000003E-10</v>
      </c>
      <c r="T43" s="25">
        <v>3.0899999999999999E-9</v>
      </c>
      <c r="U43" s="25">
        <v>9.0400000000000002E-9</v>
      </c>
      <c r="V43" s="25">
        <v>2.03E-8</v>
      </c>
      <c r="W43" s="25">
        <v>6.48E-9</v>
      </c>
      <c r="X43" s="25">
        <v>2.6200000000000001E-9</v>
      </c>
      <c r="Y43" s="25">
        <v>7.3700000000000004E-10</v>
      </c>
      <c r="Z43" s="25">
        <v>2.8599999999999999E-10</v>
      </c>
      <c r="AA43" s="25">
        <v>1.05E-10</v>
      </c>
      <c r="AB43" s="25">
        <f t="shared" si="1"/>
        <v>7.8115664621676902E-9</v>
      </c>
      <c r="AC43" s="25">
        <f t="shared" si="2"/>
        <v>1.4854118609406953E-6</v>
      </c>
      <c r="AD43" s="25">
        <f t="shared" si="3"/>
        <v>1.2506601226993865E-5</v>
      </c>
      <c r="AE43" s="25">
        <f t="shared" si="4"/>
        <v>3.6588891615541919E-5</v>
      </c>
      <c r="AF43" s="25">
        <f t="shared" si="5"/>
        <v>8.2163108384458071E-5</v>
      </c>
      <c r="AG43" s="25">
        <f t="shared" si="6"/>
        <v>2.6227435582822081E-5</v>
      </c>
      <c r="AH43" s="25">
        <f t="shared" si="7"/>
        <v>1.0604302658486706E-5</v>
      </c>
      <c r="AI43" s="25">
        <f t="shared" si="8"/>
        <v>2.982966053169734E-6</v>
      </c>
      <c r="AJ43" s="25">
        <f t="shared" si="9"/>
        <v>1.1575689161554192E-6</v>
      </c>
      <c r="AK43" s="25">
        <f t="shared" si="10"/>
        <v>4.2498159509202452E-7</v>
      </c>
      <c r="AL43" s="39">
        <f>'Inhalation-Haz-Values'!$C$2/H43</f>
        <v>952755905511.81091</v>
      </c>
      <c r="AM43" s="39">
        <f>'Inhalation-Haz-Values'!$C$2/I43</f>
        <v>2840375586.8544602</v>
      </c>
      <c r="AN43" s="39">
        <f>'Inhalation-Haz-Values'!$C$2/J43</f>
        <v>400662251.65562916</v>
      </c>
      <c r="AO43" s="39">
        <f>'Inhalation-Haz-Values'!$C$2/K43</f>
        <v>184732824.42748091</v>
      </c>
      <c r="AP43" s="39">
        <f>'Inhalation-Haz-Values'!$C$2/L43</f>
        <v>73333333.333333343</v>
      </c>
      <c r="AQ43" s="39">
        <f>'Inhalation-Haz-Values'!$C$2/M43</f>
        <v>193600000</v>
      </c>
      <c r="AR43" s="39">
        <f>'Inhalation-Haz-Values'!$C$2/N43</f>
        <v>349206349.20634919</v>
      </c>
      <c r="AS43" s="39">
        <f>'Inhalation-Haz-Values'!$C$2/O43</f>
        <v>1085201793.7219732</v>
      </c>
      <c r="AT43" s="39">
        <f>'Inhalation-Haz-Values'!$C$2/P43</f>
        <v>2602150537.6344085</v>
      </c>
      <c r="AU43" s="39">
        <f>'Inhalation-Haz-Values'!$C$2/Q43</f>
        <v>6453333333.333333</v>
      </c>
      <c r="AV43" s="39">
        <f>'Inhalation-Haz-Values'!$C$3/R43</f>
        <v>2694300518134.7148</v>
      </c>
      <c r="AW43" s="39">
        <f>'Inhalation-Haz-Values'!$C$3/S43</f>
        <v>14168937329.700272</v>
      </c>
      <c r="AX43" s="39">
        <f>'Inhalation-Haz-Values'!$C$3/T43</f>
        <v>1682847896.4401295</v>
      </c>
      <c r="AY43" s="39">
        <f>'Inhalation-Haz-Values'!$C$3/U43</f>
        <v>575221238.93805313</v>
      </c>
      <c r="AZ43" s="39">
        <f>'Inhalation-Haz-Values'!$C$3/V43</f>
        <v>256157635.4679803</v>
      </c>
      <c r="BA43" s="39">
        <f>'Inhalation-Haz-Values'!$C$3/W43</f>
        <v>802469135.80246913</v>
      </c>
      <c r="BB43" s="39">
        <f>'Inhalation-Haz-Values'!$C$3/X43</f>
        <v>1984732824.4274809</v>
      </c>
      <c r="BC43" s="39">
        <f>'Inhalation-Haz-Values'!$C$3/Y43</f>
        <v>7055630936.227951</v>
      </c>
      <c r="BD43" s="39">
        <f>'Inhalation-Haz-Values'!$C$3/Z43</f>
        <v>18181818181.818184</v>
      </c>
      <c r="BE43" s="39">
        <f>'Inhalation-Haz-Values'!$C$3/AA43</f>
        <v>49523809523.809525</v>
      </c>
      <c r="BF43" s="25">
        <f>AB43*'Inhalation-Haz-Values'!$D$4</f>
        <v>5.5462121881390599E-14</v>
      </c>
      <c r="BG43" s="25">
        <f>AC43*'Inhalation-Haz-Values'!$D$4</f>
        <v>1.0546424212678936E-11</v>
      </c>
      <c r="BH43" s="25">
        <f>AD43*'Inhalation-Haz-Values'!$D$4</f>
        <v>8.8796868711656434E-11</v>
      </c>
      <c r="BI43" s="25">
        <f>AE43*'Inhalation-Haz-Values'!$D$4</f>
        <v>2.5978113047034764E-10</v>
      </c>
      <c r="BJ43" s="25">
        <f>AF43*'Inhalation-Haz-Values'!$D$4</f>
        <v>5.8335806952965231E-10</v>
      </c>
      <c r="BK43" s="25">
        <f>AG43*'Inhalation-Haz-Values'!$D$4</f>
        <v>1.8621479263803677E-10</v>
      </c>
      <c r="BL43" s="25">
        <f>AH43*'Inhalation-Haz-Values'!$D$4</f>
        <v>7.5290548875255612E-11</v>
      </c>
      <c r="BM43" s="25">
        <f>AI43*'Inhalation-Haz-Values'!$D$4</f>
        <v>2.1179058977505112E-11</v>
      </c>
      <c r="BN43" s="25">
        <f>AJ43*'Inhalation-Haz-Values'!$D$4</f>
        <v>8.218739304703476E-12</v>
      </c>
      <c r="BO43" s="25">
        <f>AK43*'Inhalation-Haz-Values'!$D$4</f>
        <v>3.0173693251533739E-12</v>
      </c>
    </row>
    <row r="44" spans="1:67" x14ac:dyDescent="0.25">
      <c r="A44" s="24" t="s">
        <v>132</v>
      </c>
      <c r="B44" s="24" t="s">
        <v>147</v>
      </c>
      <c r="C44" s="24" t="s">
        <v>148</v>
      </c>
      <c r="D44" s="24">
        <v>2018</v>
      </c>
      <c r="E44" s="24">
        <v>2016</v>
      </c>
      <c r="F44" s="24" t="s">
        <v>134</v>
      </c>
      <c r="G44" s="97" t="s">
        <v>128</v>
      </c>
      <c r="H44" s="25">
        <v>3.2299999999999999E-5</v>
      </c>
      <c r="I44" s="25">
        <v>1.4399999999999999E-5</v>
      </c>
      <c r="J44" s="25">
        <v>8.8999999999999995E-6</v>
      </c>
      <c r="K44" s="25">
        <v>5.9599999999999997E-6</v>
      </c>
      <c r="L44" s="25">
        <v>2.8899999999999999E-6</v>
      </c>
      <c r="M44" s="25">
        <v>2.1299999999999999E-7</v>
      </c>
      <c r="N44" s="25">
        <v>7.8600000000000002E-8</v>
      </c>
      <c r="O44" s="25">
        <v>1.99E-8</v>
      </c>
      <c r="P44" s="25">
        <v>7.0399999999999997E-9</v>
      </c>
      <c r="Q44" s="25">
        <v>2.4300000000000001E-9</v>
      </c>
      <c r="R44" s="25">
        <v>1.52E-5</v>
      </c>
      <c r="S44" s="25">
        <v>6.0299999999999999E-6</v>
      </c>
      <c r="T44" s="25">
        <v>4.1799999999999998E-6</v>
      </c>
      <c r="U44" s="25">
        <v>2.4099999999999998E-6</v>
      </c>
      <c r="V44" s="25">
        <v>1.13E-6</v>
      </c>
      <c r="W44" s="25">
        <v>1.3799999999999999E-7</v>
      </c>
      <c r="X44" s="25">
        <v>2.5399999999999999E-8</v>
      </c>
      <c r="Y44" s="25">
        <v>5.6299999999999998E-9</v>
      </c>
      <c r="Z44" s="25">
        <v>1.8199999999999999E-9</v>
      </c>
      <c r="AA44" s="25">
        <v>5.99E-10</v>
      </c>
      <c r="AB44" s="25">
        <f t="shared" si="1"/>
        <v>6.1521145194274027E-2</v>
      </c>
      <c r="AC44" s="25">
        <f t="shared" si="2"/>
        <v>2.440608588957055E-2</v>
      </c>
      <c r="AD44" s="25">
        <f t="shared" si="3"/>
        <v>1.6918314928425354E-2</v>
      </c>
      <c r="AE44" s="25">
        <f t="shared" si="4"/>
        <v>9.7543394683026578E-3</v>
      </c>
      <c r="AF44" s="25">
        <f t="shared" si="5"/>
        <v>4.5736114519427402E-3</v>
      </c>
      <c r="AG44" s="25">
        <f t="shared" si="6"/>
        <v>5.585472392638036E-4</v>
      </c>
      <c r="AH44" s="25">
        <f t="shared" si="7"/>
        <v>1.0280507157464213E-4</v>
      </c>
      <c r="AI44" s="25">
        <f t="shared" si="8"/>
        <v>2.2787108384458076E-5</v>
      </c>
      <c r="AJ44" s="25">
        <f t="shared" si="9"/>
        <v>7.3663476482617579E-6</v>
      </c>
      <c r="AK44" s="25">
        <f t="shared" si="10"/>
        <v>2.4244188139059305E-6</v>
      </c>
      <c r="AL44" s="39">
        <f>'Inhalation-Haz-Values'!$C$2/H44</f>
        <v>74922.600619195044</v>
      </c>
      <c r="AM44" s="39">
        <f>'Inhalation-Haz-Values'!$C$2/I44</f>
        <v>168055.55555555556</v>
      </c>
      <c r="AN44" s="39">
        <f>'Inhalation-Haz-Values'!$C$2/J44</f>
        <v>271910.11235955055</v>
      </c>
      <c r="AO44" s="39">
        <f>'Inhalation-Haz-Values'!$C$2/K44</f>
        <v>406040.26845637587</v>
      </c>
      <c r="AP44" s="39">
        <f>'Inhalation-Haz-Values'!$C$2/L44</f>
        <v>837370.24221453292</v>
      </c>
      <c r="AQ44" s="39">
        <f>'Inhalation-Haz-Values'!$C$2/M44</f>
        <v>11361502.347417841</v>
      </c>
      <c r="AR44" s="39">
        <f>'Inhalation-Haz-Values'!$C$2/N44</f>
        <v>30788804.071246818</v>
      </c>
      <c r="AS44" s="39">
        <f>'Inhalation-Haz-Values'!$C$2/O44</f>
        <v>121608040.20100503</v>
      </c>
      <c r="AT44" s="39">
        <f>'Inhalation-Haz-Values'!$C$2/P44</f>
        <v>343750000</v>
      </c>
      <c r="AU44" s="39">
        <f>'Inhalation-Haz-Values'!$C$2/Q44</f>
        <v>995884773.6625514</v>
      </c>
      <c r="AV44" s="39">
        <f>'Inhalation-Haz-Values'!$C$3/R44</f>
        <v>342105.26315789472</v>
      </c>
      <c r="AW44" s="39">
        <f>'Inhalation-Haz-Values'!$C$3/S44</f>
        <v>862354.89220563858</v>
      </c>
      <c r="AX44" s="39">
        <f>'Inhalation-Haz-Values'!$C$3/T44</f>
        <v>1244019.1387559809</v>
      </c>
      <c r="AY44" s="39">
        <f>'Inhalation-Haz-Values'!$C$3/U44</f>
        <v>2157676.348547718</v>
      </c>
      <c r="AZ44" s="39">
        <f>'Inhalation-Haz-Values'!$C$3/V44</f>
        <v>4601769.9115044251</v>
      </c>
      <c r="BA44" s="39">
        <f>'Inhalation-Haz-Values'!$C$3/W44</f>
        <v>37681159.420289859</v>
      </c>
      <c r="BB44" s="39">
        <f>'Inhalation-Haz-Values'!$C$3/X44</f>
        <v>204724409.44881892</v>
      </c>
      <c r="BC44" s="39">
        <f>'Inhalation-Haz-Values'!$C$3/Y44</f>
        <v>923623445.82593262</v>
      </c>
      <c r="BD44" s="39">
        <f>'Inhalation-Haz-Values'!$C$3/Z44</f>
        <v>2857142857.1428576</v>
      </c>
      <c r="BE44" s="39">
        <f>'Inhalation-Haz-Values'!$C$3/AA44</f>
        <v>8681135225.3756256</v>
      </c>
      <c r="BF44" s="25">
        <f>AB44*'Inhalation-Haz-Values'!$D$4</f>
        <v>4.368001308793456E-7</v>
      </c>
      <c r="BG44" s="25">
        <f>AC44*'Inhalation-Haz-Values'!$D$4</f>
        <v>1.7328320981595091E-7</v>
      </c>
      <c r="BH44" s="25">
        <f>AD44*'Inhalation-Haz-Values'!$D$4</f>
        <v>1.2012003599182001E-7</v>
      </c>
      <c r="BI44" s="25">
        <f>AE44*'Inhalation-Haz-Values'!$D$4</f>
        <v>6.9255810224948863E-8</v>
      </c>
      <c r="BJ44" s="25">
        <f>AF44*'Inhalation-Haz-Values'!$D$4</f>
        <v>3.2472641308793455E-8</v>
      </c>
      <c r="BK44" s="25">
        <f>AG44*'Inhalation-Haz-Values'!$D$4</f>
        <v>3.9656853987730053E-9</v>
      </c>
      <c r="BL44" s="25">
        <f>AH44*'Inhalation-Haz-Values'!$D$4</f>
        <v>7.2991600817995906E-10</v>
      </c>
      <c r="BM44" s="25">
        <f>AI44*'Inhalation-Haz-Values'!$D$4</f>
        <v>1.6178846952965233E-10</v>
      </c>
      <c r="BN44" s="25">
        <f>AJ44*'Inhalation-Haz-Values'!$D$4</f>
        <v>5.2301068302658477E-11</v>
      </c>
      <c r="BO44" s="25">
        <f>AK44*'Inhalation-Haz-Values'!$D$4</f>
        <v>1.7213373578732107E-11</v>
      </c>
    </row>
    <row r="45" spans="1:67" x14ac:dyDescent="0.25">
      <c r="A45" s="24" t="s">
        <v>132</v>
      </c>
      <c r="B45" s="24" t="s">
        <v>147</v>
      </c>
      <c r="C45" s="24" t="s">
        <v>148</v>
      </c>
      <c r="D45" s="24">
        <v>2018</v>
      </c>
      <c r="E45" s="24">
        <v>2016</v>
      </c>
      <c r="F45" s="24" t="s">
        <v>137</v>
      </c>
      <c r="G45" s="97" t="s">
        <v>128</v>
      </c>
      <c r="H45" s="25">
        <v>3.2299999999999999E-5</v>
      </c>
      <c r="I45" s="25">
        <v>1.4399999999999999E-5</v>
      </c>
      <c r="J45" s="25">
        <v>8.8899999999999996E-6</v>
      </c>
      <c r="K45" s="25">
        <v>5.9499999999999998E-6</v>
      </c>
      <c r="L45" s="25">
        <v>2.8600000000000001E-6</v>
      </c>
      <c r="M45" s="25">
        <v>2.0200000000000001E-7</v>
      </c>
      <c r="N45" s="25">
        <v>7.3199999999999994E-8</v>
      </c>
      <c r="O45" s="25">
        <v>1.7900000000000001E-8</v>
      </c>
      <c r="P45" s="25">
        <v>6.1E-9</v>
      </c>
      <c r="Q45" s="25">
        <v>2.0799999999999998E-9</v>
      </c>
      <c r="R45" s="25">
        <v>1.52E-5</v>
      </c>
      <c r="S45" s="25">
        <v>6.0299999999999999E-6</v>
      </c>
      <c r="T45" s="25">
        <v>4.1699999999999999E-6</v>
      </c>
      <c r="U45" s="25">
        <v>2.4099999999999998E-6</v>
      </c>
      <c r="V45" s="25">
        <v>1.1200000000000001E-6</v>
      </c>
      <c r="W45" s="25">
        <v>1.3199999999999999E-7</v>
      </c>
      <c r="X45" s="25">
        <v>2.33E-8</v>
      </c>
      <c r="Y45" s="25">
        <v>4.9300000000000001E-9</v>
      </c>
      <c r="Z45" s="25">
        <v>1.55E-9</v>
      </c>
      <c r="AA45" s="25">
        <v>4.9900000000000003E-10</v>
      </c>
      <c r="AB45" s="25">
        <f t="shared" si="1"/>
        <v>6.1521145194274027E-2</v>
      </c>
      <c r="AC45" s="25">
        <f t="shared" si="2"/>
        <v>2.440608588957055E-2</v>
      </c>
      <c r="AD45" s="25">
        <f t="shared" si="3"/>
        <v>1.6877840490797547E-2</v>
      </c>
      <c r="AE45" s="25">
        <f t="shared" si="4"/>
        <v>9.7543394683026578E-3</v>
      </c>
      <c r="AF45" s="25">
        <f t="shared" si="5"/>
        <v>4.533137014314929E-3</v>
      </c>
      <c r="AG45" s="25">
        <f t="shared" si="6"/>
        <v>5.3426257668711655E-4</v>
      </c>
      <c r="AH45" s="25">
        <f t="shared" si="7"/>
        <v>9.4305439672801624E-5</v>
      </c>
      <c r="AI45" s="25">
        <f t="shared" si="8"/>
        <v>1.9953897750511246E-5</v>
      </c>
      <c r="AJ45" s="25">
        <f t="shared" si="9"/>
        <v>6.2735378323108384E-6</v>
      </c>
      <c r="AK45" s="25">
        <f t="shared" si="10"/>
        <v>2.0196744376278117E-6</v>
      </c>
      <c r="AL45" s="39">
        <f>'Inhalation-Haz-Values'!$C$2/H45</f>
        <v>74922.600619195044</v>
      </c>
      <c r="AM45" s="39">
        <f>'Inhalation-Haz-Values'!$C$2/I45</f>
        <v>168055.55555555556</v>
      </c>
      <c r="AN45" s="39">
        <f>'Inhalation-Haz-Values'!$C$2/J45</f>
        <v>272215.97300337459</v>
      </c>
      <c r="AO45" s="39">
        <f>'Inhalation-Haz-Values'!$C$2/K45</f>
        <v>406722.68907563027</v>
      </c>
      <c r="AP45" s="39">
        <f>'Inhalation-Haz-Values'!$C$2/L45</f>
        <v>846153.84615384613</v>
      </c>
      <c r="AQ45" s="39">
        <f>'Inhalation-Haz-Values'!$C$2/M45</f>
        <v>11980198.01980198</v>
      </c>
      <c r="AR45" s="39">
        <f>'Inhalation-Haz-Values'!$C$2/N45</f>
        <v>33060109.28961749</v>
      </c>
      <c r="AS45" s="39">
        <f>'Inhalation-Haz-Values'!$C$2/O45</f>
        <v>135195530.72625697</v>
      </c>
      <c r="AT45" s="39">
        <f>'Inhalation-Haz-Values'!$C$2/P45</f>
        <v>396721311.47540981</v>
      </c>
      <c r="AU45" s="39">
        <f>'Inhalation-Haz-Values'!$C$2/Q45</f>
        <v>1163461538.4615386</v>
      </c>
      <c r="AV45" s="39">
        <f>'Inhalation-Haz-Values'!$C$3/R45</f>
        <v>342105.26315789472</v>
      </c>
      <c r="AW45" s="39">
        <f>'Inhalation-Haz-Values'!$C$3/S45</f>
        <v>862354.89220563858</v>
      </c>
      <c r="AX45" s="39">
        <f>'Inhalation-Haz-Values'!$C$3/T45</f>
        <v>1247002.3980815348</v>
      </c>
      <c r="AY45" s="39">
        <f>'Inhalation-Haz-Values'!$C$3/U45</f>
        <v>2157676.348547718</v>
      </c>
      <c r="AZ45" s="39">
        <f>'Inhalation-Haz-Values'!$C$3/V45</f>
        <v>4642857.1428571427</v>
      </c>
      <c r="BA45" s="39">
        <f>'Inhalation-Haz-Values'!$C$3/W45</f>
        <v>39393939.393939398</v>
      </c>
      <c r="BB45" s="39">
        <f>'Inhalation-Haz-Values'!$C$3/X45</f>
        <v>223175965.66523606</v>
      </c>
      <c r="BC45" s="39">
        <f>'Inhalation-Haz-Values'!$C$3/Y45</f>
        <v>1054766734.2799189</v>
      </c>
      <c r="BD45" s="39">
        <f>'Inhalation-Haz-Values'!$C$3/Z45</f>
        <v>3354838709.6774192</v>
      </c>
      <c r="BE45" s="39">
        <f>'Inhalation-Haz-Values'!$C$3/AA45</f>
        <v>10420841683.366734</v>
      </c>
      <c r="BF45" s="25">
        <f>AB45*'Inhalation-Haz-Values'!$D$4</f>
        <v>4.368001308793456E-7</v>
      </c>
      <c r="BG45" s="25">
        <f>AC45*'Inhalation-Haz-Values'!$D$4</f>
        <v>1.7328320981595091E-7</v>
      </c>
      <c r="BH45" s="25">
        <f>AD45*'Inhalation-Haz-Values'!$D$4</f>
        <v>1.1983266748466259E-7</v>
      </c>
      <c r="BI45" s="25">
        <f>AE45*'Inhalation-Haz-Values'!$D$4</f>
        <v>6.9255810224948863E-8</v>
      </c>
      <c r="BJ45" s="25">
        <f>AF45*'Inhalation-Haz-Values'!$D$4</f>
        <v>3.2185272801635992E-8</v>
      </c>
      <c r="BK45" s="25">
        <f>AG45*'Inhalation-Haz-Values'!$D$4</f>
        <v>3.7932642944785276E-9</v>
      </c>
      <c r="BL45" s="25">
        <f>AH45*'Inhalation-Haz-Values'!$D$4</f>
        <v>6.695686216768915E-10</v>
      </c>
      <c r="BM45" s="25">
        <f>AI45*'Inhalation-Haz-Values'!$D$4</f>
        <v>1.4167267402862985E-10</v>
      </c>
      <c r="BN45" s="25">
        <f>AJ45*'Inhalation-Haz-Values'!$D$4</f>
        <v>4.4542118609406954E-11</v>
      </c>
      <c r="BO45" s="25">
        <f>AK45*'Inhalation-Haz-Values'!$D$4</f>
        <v>1.4339688507157463E-11</v>
      </c>
    </row>
    <row r="46" spans="1:67" x14ac:dyDescent="0.25">
      <c r="A46" s="24" t="s">
        <v>132</v>
      </c>
      <c r="B46" s="24" t="s">
        <v>147</v>
      </c>
      <c r="C46" s="24" t="s">
        <v>148</v>
      </c>
      <c r="D46" s="24">
        <v>2018</v>
      </c>
      <c r="E46" s="24">
        <v>2016</v>
      </c>
      <c r="F46" s="24" t="s">
        <v>138</v>
      </c>
      <c r="G46" s="97" t="s">
        <v>128</v>
      </c>
      <c r="H46" s="25">
        <v>2.41E-12</v>
      </c>
      <c r="I46" s="25">
        <v>8.08E-10</v>
      </c>
      <c r="J46" s="25">
        <v>5.7299999999999999E-9</v>
      </c>
      <c r="K46" s="25">
        <v>1.2499999999999999E-8</v>
      </c>
      <c r="L46" s="25">
        <v>3.1300000000000002E-8</v>
      </c>
      <c r="M46" s="25">
        <v>1.1900000000000001E-8</v>
      </c>
      <c r="N46" s="25">
        <v>6.5700000000000003E-9</v>
      </c>
      <c r="O46" s="25">
        <v>2.1200000000000001E-9</v>
      </c>
      <c r="P46" s="25">
        <v>8.8199999999999995E-10</v>
      </c>
      <c r="Q46" s="25">
        <v>3.5600000000000001E-10</v>
      </c>
      <c r="R46" s="25">
        <v>1.8300000000000001E-12</v>
      </c>
      <c r="S46" s="25">
        <v>3.4799999999999999E-10</v>
      </c>
      <c r="T46" s="25">
        <v>2.93E-9</v>
      </c>
      <c r="U46" s="25">
        <v>8.57E-9</v>
      </c>
      <c r="V46" s="25">
        <v>1.9300000000000001E-8</v>
      </c>
      <c r="W46" s="25">
        <v>6.1499999999999996E-9</v>
      </c>
      <c r="X46" s="25">
        <v>2.4899999999999999E-9</v>
      </c>
      <c r="Y46" s="25">
        <v>6.9899999999999996E-10</v>
      </c>
      <c r="Z46" s="25">
        <v>2.7099999999999999E-10</v>
      </c>
      <c r="AA46" s="25">
        <v>9.9599999999999997E-11</v>
      </c>
      <c r="AB46" s="25">
        <f t="shared" si="1"/>
        <v>7.4068220858895702E-9</v>
      </c>
      <c r="AC46" s="25">
        <f t="shared" si="2"/>
        <v>1.4085104294478528E-6</v>
      </c>
      <c r="AD46" s="25">
        <f t="shared" si="3"/>
        <v>1.1859010224948874E-5</v>
      </c>
      <c r="AE46" s="25">
        <f t="shared" si="4"/>
        <v>3.4686593047034759E-5</v>
      </c>
      <c r="AF46" s="25">
        <f t="shared" si="5"/>
        <v>7.8115664621676887E-5</v>
      </c>
      <c r="AG46" s="25">
        <f t="shared" si="6"/>
        <v>2.4891779141104292E-5</v>
      </c>
      <c r="AH46" s="25">
        <f t="shared" si="7"/>
        <v>1.0078134969325154E-5</v>
      </c>
      <c r="AI46" s="25">
        <f t="shared" si="8"/>
        <v>2.8291631901840493E-6</v>
      </c>
      <c r="AJ46" s="25">
        <f t="shared" si="9"/>
        <v>1.0968572597137014E-6</v>
      </c>
      <c r="AK46" s="25">
        <f t="shared" si="10"/>
        <v>4.0312539877300605E-7</v>
      </c>
      <c r="AL46" s="39">
        <f>'Inhalation-Haz-Values'!$C$2/H46</f>
        <v>1004149377593.361</v>
      </c>
      <c r="AM46" s="39">
        <f>'Inhalation-Haz-Values'!$C$2/I46</f>
        <v>2995049504.9504948</v>
      </c>
      <c r="AN46" s="39">
        <f>'Inhalation-Haz-Values'!$C$2/J46</f>
        <v>422338568.93542755</v>
      </c>
      <c r="AO46" s="39">
        <f>'Inhalation-Haz-Values'!$C$2/K46</f>
        <v>193600000</v>
      </c>
      <c r="AP46" s="39">
        <f>'Inhalation-Haz-Values'!$C$2/L46</f>
        <v>77316293.929712459</v>
      </c>
      <c r="AQ46" s="39">
        <f>'Inhalation-Haz-Values'!$C$2/M46</f>
        <v>203361344.53781509</v>
      </c>
      <c r="AR46" s="39">
        <f>'Inhalation-Haz-Values'!$C$2/N46</f>
        <v>368340943.68340939</v>
      </c>
      <c r="AS46" s="39">
        <f>'Inhalation-Haz-Values'!$C$2/O46</f>
        <v>1141509433.9622641</v>
      </c>
      <c r="AT46" s="39">
        <f>'Inhalation-Haz-Values'!$C$2/P46</f>
        <v>2743764172.3356009</v>
      </c>
      <c r="AU46" s="39">
        <f>'Inhalation-Haz-Values'!$C$2/Q46</f>
        <v>6797752808.9887638</v>
      </c>
      <c r="AV46" s="39">
        <f>'Inhalation-Haz-Values'!$C$3/R46</f>
        <v>2841530054644.8086</v>
      </c>
      <c r="AW46" s="39">
        <f>'Inhalation-Haz-Values'!$C$3/S46</f>
        <v>14942528735.632185</v>
      </c>
      <c r="AX46" s="39">
        <f>'Inhalation-Haz-Values'!$C$3/T46</f>
        <v>1774744027.3037543</v>
      </c>
      <c r="AY46" s="39">
        <f>'Inhalation-Haz-Values'!$C$3/U46</f>
        <v>606767794.63243878</v>
      </c>
      <c r="AZ46" s="39">
        <f>'Inhalation-Haz-Values'!$C$3/V46</f>
        <v>269430051.8134715</v>
      </c>
      <c r="BA46" s="39">
        <f>'Inhalation-Haz-Values'!$C$3/W46</f>
        <v>845528455.28455293</v>
      </c>
      <c r="BB46" s="39">
        <f>'Inhalation-Haz-Values'!$C$3/X46</f>
        <v>2088353413.6546187</v>
      </c>
      <c r="BC46" s="39">
        <f>'Inhalation-Haz-Values'!$C$3/Y46</f>
        <v>7439198855.5078688</v>
      </c>
      <c r="BD46" s="39">
        <f>'Inhalation-Haz-Values'!$C$3/Z46</f>
        <v>19188191881.918819</v>
      </c>
      <c r="BE46" s="39">
        <f>'Inhalation-Haz-Values'!$C$3/AA46</f>
        <v>52208835341.365463</v>
      </c>
      <c r="BF46" s="25">
        <f>AB46*'Inhalation-Haz-Values'!$D$4</f>
        <v>5.2588436809815945E-14</v>
      </c>
      <c r="BG46" s="25">
        <f>AC46*'Inhalation-Haz-Values'!$D$4</f>
        <v>1.0000424049079754E-11</v>
      </c>
      <c r="BH46" s="25">
        <f>AD46*'Inhalation-Haz-Values'!$D$4</f>
        <v>8.419897259713701E-11</v>
      </c>
      <c r="BI46" s="25">
        <f>AE46*'Inhalation-Haz-Values'!$D$4</f>
        <v>2.4627481063394677E-10</v>
      </c>
      <c r="BJ46" s="25">
        <f>AF46*'Inhalation-Haz-Values'!$D$4</f>
        <v>5.5462121881390587E-10</v>
      </c>
      <c r="BK46" s="25">
        <f>AG46*'Inhalation-Haz-Values'!$D$4</f>
        <v>1.7673163190184047E-10</v>
      </c>
      <c r="BL46" s="25">
        <f>AH46*'Inhalation-Haz-Values'!$D$4</f>
        <v>7.1554758282208597E-11</v>
      </c>
      <c r="BM46" s="25">
        <f>AI46*'Inhalation-Haz-Values'!$D$4</f>
        <v>2.008705865030675E-11</v>
      </c>
      <c r="BN46" s="25">
        <f>AJ46*'Inhalation-Haz-Values'!$D$4</f>
        <v>7.78768654396728E-12</v>
      </c>
      <c r="BO46" s="25">
        <f>AK46*'Inhalation-Haz-Values'!$D$4</f>
        <v>2.8621903312883427E-12</v>
      </c>
    </row>
    <row r="47" spans="1:67" x14ac:dyDescent="0.25">
      <c r="A47" s="24" t="s">
        <v>132</v>
      </c>
      <c r="B47" s="24" t="s">
        <v>147</v>
      </c>
      <c r="C47" s="24" t="s">
        <v>148</v>
      </c>
      <c r="D47" s="24">
        <v>2019</v>
      </c>
      <c r="E47" s="24">
        <v>2019</v>
      </c>
      <c r="F47" s="24" t="s">
        <v>134</v>
      </c>
      <c r="G47" s="97" t="s">
        <v>128</v>
      </c>
      <c r="H47" s="25">
        <v>2.4199999999999999E-5</v>
      </c>
      <c r="I47" s="25">
        <v>1.0699999999999999E-5</v>
      </c>
      <c r="J47" s="25">
        <v>6.6599999999999998E-6</v>
      </c>
      <c r="K47" s="25">
        <v>4.4000000000000002E-6</v>
      </c>
      <c r="L47" s="25">
        <v>2.0899999999999999E-6</v>
      </c>
      <c r="M47" s="25">
        <v>1.4399999999999999E-7</v>
      </c>
      <c r="N47" s="25">
        <v>5.5500000000000001E-8</v>
      </c>
      <c r="O47" s="25">
        <v>1.29E-8</v>
      </c>
      <c r="P47" s="25">
        <v>4.3500000000000001E-9</v>
      </c>
      <c r="Q47" s="25">
        <v>1.44E-9</v>
      </c>
      <c r="R47" s="25">
        <v>1.17E-5</v>
      </c>
      <c r="S47" s="25">
        <v>4.7500000000000003E-6</v>
      </c>
      <c r="T47" s="25">
        <v>3.0800000000000002E-6</v>
      </c>
      <c r="U47" s="25">
        <v>1.86E-6</v>
      </c>
      <c r="V47" s="25">
        <v>8.47E-7</v>
      </c>
      <c r="W47" s="25">
        <v>9.8799999999999998E-8</v>
      </c>
      <c r="X47" s="25">
        <v>1.7999999999999999E-8</v>
      </c>
      <c r="Y47" s="25">
        <v>3.9499999999999998E-9</v>
      </c>
      <c r="Z47" s="25">
        <v>1.2900000000000001E-9</v>
      </c>
      <c r="AA47" s="25">
        <v>4.3000000000000001E-10</v>
      </c>
      <c r="AB47" s="25">
        <f t="shared" si="1"/>
        <v>4.7355092024539878E-2</v>
      </c>
      <c r="AC47" s="25">
        <f t="shared" si="2"/>
        <v>1.9225357873210634E-2</v>
      </c>
      <c r="AD47" s="25">
        <f t="shared" si="3"/>
        <v>1.2466126789366054E-2</v>
      </c>
      <c r="AE47" s="25">
        <f t="shared" si="4"/>
        <v>7.5282453987730053E-3</v>
      </c>
      <c r="AF47" s="25">
        <f t="shared" si="5"/>
        <v>3.4281848670756647E-3</v>
      </c>
      <c r="AG47" s="25">
        <f t="shared" si="6"/>
        <v>3.9988744376278116E-4</v>
      </c>
      <c r="AH47" s="25">
        <f t="shared" si="7"/>
        <v>7.2853987730061345E-5</v>
      </c>
      <c r="AI47" s="25">
        <f t="shared" si="8"/>
        <v>1.5987402862985682E-5</v>
      </c>
      <c r="AJ47" s="25">
        <f t="shared" si="9"/>
        <v>5.2212024539877306E-6</v>
      </c>
      <c r="AK47" s="25">
        <f t="shared" si="10"/>
        <v>1.74040081799591E-6</v>
      </c>
      <c r="AL47" s="39">
        <f>'Inhalation-Haz-Values'!$C$2/H47</f>
        <v>100000</v>
      </c>
      <c r="AM47" s="39">
        <f>'Inhalation-Haz-Values'!$C$2/I47</f>
        <v>226168.22429906542</v>
      </c>
      <c r="AN47" s="39">
        <f>'Inhalation-Haz-Values'!$C$2/J47</f>
        <v>363363.36336336337</v>
      </c>
      <c r="AO47" s="39">
        <f>'Inhalation-Haz-Values'!$C$2/K47</f>
        <v>550000</v>
      </c>
      <c r="AP47" s="39">
        <f>'Inhalation-Haz-Values'!$C$2/L47</f>
        <v>1157894.7368421054</v>
      </c>
      <c r="AQ47" s="39">
        <f>'Inhalation-Haz-Values'!$C$2/M47</f>
        <v>16805555.555555556</v>
      </c>
      <c r="AR47" s="39">
        <f>'Inhalation-Haz-Values'!$C$2/N47</f>
        <v>43603603.603603601</v>
      </c>
      <c r="AS47" s="39">
        <f>'Inhalation-Haz-Values'!$C$2/O47</f>
        <v>187596899.22480619</v>
      </c>
      <c r="AT47" s="39">
        <f>'Inhalation-Haz-Values'!$C$2/P47</f>
        <v>556321839.08045971</v>
      </c>
      <c r="AU47" s="39">
        <f>'Inhalation-Haz-Values'!$C$2/Q47</f>
        <v>1680555555.5555556</v>
      </c>
      <c r="AV47" s="39">
        <f>'Inhalation-Haz-Values'!$C$3/R47</f>
        <v>444444.4444444445</v>
      </c>
      <c r="AW47" s="39">
        <f>'Inhalation-Haz-Values'!$C$3/S47</f>
        <v>1094736.8421052631</v>
      </c>
      <c r="AX47" s="39">
        <f>'Inhalation-Haz-Values'!$C$3/T47</f>
        <v>1688311.6883116884</v>
      </c>
      <c r="AY47" s="39">
        <f>'Inhalation-Haz-Values'!$C$3/U47</f>
        <v>2795698.9247311829</v>
      </c>
      <c r="AZ47" s="39">
        <f>'Inhalation-Haz-Values'!$C$3/V47</f>
        <v>6139315.2302243216</v>
      </c>
      <c r="BA47" s="39">
        <f>'Inhalation-Haz-Values'!$C$3/W47</f>
        <v>52631578.947368421</v>
      </c>
      <c r="BB47" s="39">
        <f>'Inhalation-Haz-Values'!$C$3/X47</f>
        <v>288888888.8888889</v>
      </c>
      <c r="BC47" s="39">
        <f>'Inhalation-Haz-Values'!$C$3/Y47</f>
        <v>1316455696.2025318</v>
      </c>
      <c r="BD47" s="39">
        <f>'Inhalation-Haz-Values'!$C$3/Z47</f>
        <v>4031007751.9379845</v>
      </c>
      <c r="BE47" s="39">
        <f>'Inhalation-Haz-Values'!$C$3/AA47</f>
        <v>12093023255.813953</v>
      </c>
      <c r="BF47" s="25">
        <f>AB47*'Inhalation-Haz-Values'!$D$4</f>
        <v>3.3622115337423311E-7</v>
      </c>
      <c r="BG47" s="25">
        <f>AC47*'Inhalation-Haz-Values'!$D$4</f>
        <v>1.365000408997955E-7</v>
      </c>
      <c r="BH47" s="25">
        <f>AD47*'Inhalation-Haz-Values'!$D$4</f>
        <v>8.8509500204498982E-8</v>
      </c>
      <c r="BI47" s="25">
        <f>AE47*'Inhalation-Haz-Values'!$D$4</f>
        <v>5.3450542331288336E-8</v>
      </c>
      <c r="BJ47" s="25">
        <f>AF47*'Inhalation-Haz-Values'!$D$4</f>
        <v>2.434011255623722E-8</v>
      </c>
      <c r="BK47" s="25">
        <f>AG47*'Inhalation-Haz-Values'!$D$4</f>
        <v>2.8392008507157463E-9</v>
      </c>
      <c r="BL47" s="25">
        <f>AH47*'Inhalation-Haz-Values'!$D$4</f>
        <v>5.1726331288343549E-10</v>
      </c>
      <c r="BM47" s="25">
        <f>AI47*'Inhalation-Haz-Values'!$D$4</f>
        <v>1.1351056032719834E-10</v>
      </c>
      <c r="BN47" s="25">
        <f>AJ47*'Inhalation-Haz-Values'!$D$4</f>
        <v>3.7070537423312885E-11</v>
      </c>
      <c r="BO47" s="25">
        <f>AK47*'Inhalation-Haz-Values'!$D$4</f>
        <v>1.2356845807770961E-11</v>
      </c>
    </row>
    <row r="48" spans="1:67" x14ac:dyDescent="0.25">
      <c r="A48" s="24" t="s">
        <v>132</v>
      </c>
      <c r="B48" s="24" t="s">
        <v>147</v>
      </c>
      <c r="C48" s="24" t="s">
        <v>148</v>
      </c>
      <c r="D48" s="24">
        <v>2019</v>
      </c>
      <c r="E48" s="24">
        <v>2019</v>
      </c>
      <c r="F48" s="24" t="s">
        <v>137</v>
      </c>
      <c r="G48" s="97" t="s">
        <v>128</v>
      </c>
      <c r="H48" s="25">
        <v>2.4199999999999999E-5</v>
      </c>
      <c r="I48" s="25">
        <v>1.0699999999999999E-5</v>
      </c>
      <c r="J48" s="25">
        <v>6.64E-6</v>
      </c>
      <c r="K48" s="25">
        <v>4.3800000000000004E-6</v>
      </c>
      <c r="L48" s="25">
        <v>2.0499999999999999E-6</v>
      </c>
      <c r="M48" s="25">
        <v>1.3400000000000001E-7</v>
      </c>
      <c r="N48" s="25">
        <v>5.02E-8</v>
      </c>
      <c r="O48" s="25">
        <v>1.1199999999999999E-8</v>
      </c>
      <c r="P48" s="25">
        <v>3.72E-9</v>
      </c>
      <c r="Q48" s="25">
        <v>1.21E-9</v>
      </c>
      <c r="R48" s="25">
        <v>1.17E-5</v>
      </c>
      <c r="S48" s="25">
        <v>4.7500000000000003E-6</v>
      </c>
      <c r="T48" s="25">
        <v>3.0699999999999998E-6</v>
      </c>
      <c r="U48" s="25">
        <v>1.8500000000000001E-6</v>
      </c>
      <c r="V48" s="25">
        <v>8.1999999999999998E-7</v>
      </c>
      <c r="W48" s="25">
        <v>9.3600000000000004E-8</v>
      </c>
      <c r="X48" s="25">
        <v>1.5799999999999999E-8</v>
      </c>
      <c r="Y48" s="25">
        <v>3.3799999999999999E-9</v>
      </c>
      <c r="Z48" s="25">
        <v>1.09E-9</v>
      </c>
      <c r="AA48" s="25">
        <v>3.59E-10</v>
      </c>
      <c r="AB48" s="25">
        <f t="shared" si="1"/>
        <v>4.7355092024539878E-2</v>
      </c>
      <c r="AC48" s="25">
        <f t="shared" si="2"/>
        <v>1.9225357873210634E-2</v>
      </c>
      <c r="AD48" s="25">
        <f t="shared" si="3"/>
        <v>1.242565235173824E-2</v>
      </c>
      <c r="AE48" s="25">
        <f t="shared" si="4"/>
        <v>7.4877709611451942E-3</v>
      </c>
      <c r="AF48" s="25">
        <f t="shared" si="5"/>
        <v>3.3189038854805723E-3</v>
      </c>
      <c r="AG48" s="25">
        <f t="shared" si="6"/>
        <v>3.7884073619631899E-4</v>
      </c>
      <c r="AH48" s="25">
        <f t="shared" si="7"/>
        <v>6.3949611451942728E-5</v>
      </c>
      <c r="AI48" s="25">
        <f t="shared" si="8"/>
        <v>1.3680359918200408E-5</v>
      </c>
      <c r="AJ48" s="25">
        <f t="shared" si="9"/>
        <v>4.4117137014314922E-6</v>
      </c>
      <c r="AK48" s="25">
        <f t="shared" si="10"/>
        <v>1.4530323108384459E-6</v>
      </c>
      <c r="AL48" s="39">
        <f>'Inhalation-Haz-Values'!$C$2/H48</f>
        <v>100000</v>
      </c>
      <c r="AM48" s="39">
        <f>'Inhalation-Haz-Values'!$C$2/I48</f>
        <v>226168.22429906542</v>
      </c>
      <c r="AN48" s="39">
        <f>'Inhalation-Haz-Values'!$C$2/J48</f>
        <v>364457.8313253012</v>
      </c>
      <c r="AO48" s="39">
        <f>'Inhalation-Haz-Values'!$C$2/K48</f>
        <v>552511.41552511405</v>
      </c>
      <c r="AP48" s="39">
        <f>'Inhalation-Haz-Values'!$C$2/L48</f>
        <v>1180487.8048780488</v>
      </c>
      <c r="AQ48" s="39">
        <f>'Inhalation-Haz-Values'!$C$2/M48</f>
        <v>18059701.492537312</v>
      </c>
      <c r="AR48" s="39">
        <f>'Inhalation-Haz-Values'!$C$2/N48</f>
        <v>48207171.314741038</v>
      </c>
      <c r="AS48" s="39">
        <f>'Inhalation-Haz-Values'!$C$2/O48</f>
        <v>216071428.57142857</v>
      </c>
      <c r="AT48" s="39">
        <f>'Inhalation-Haz-Values'!$C$2/P48</f>
        <v>650537634.40860212</v>
      </c>
      <c r="AU48" s="39">
        <f>'Inhalation-Haz-Values'!$C$2/Q48</f>
        <v>2000000000</v>
      </c>
      <c r="AV48" s="39">
        <f>'Inhalation-Haz-Values'!$C$3/R48</f>
        <v>444444.4444444445</v>
      </c>
      <c r="AW48" s="39">
        <f>'Inhalation-Haz-Values'!$C$3/S48</f>
        <v>1094736.8421052631</v>
      </c>
      <c r="AX48" s="39">
        <f>'Inhalation-Haz-Values'!$C$3/T48</f>
        <v>1693811.074918567</v>
      </c>
      <c r="AY48" s="39">
        <f>'Inhalation-Haz-Values'!$C$3/U48</f>
        <v>2810810.8108108109</v>
      </c>
      <c r="AZ48" s="39">
        <f>'Inhalation-Haz-Values'!$C$3/V48</f>
        <v>6341463.4146341467</v>
      </c>
      <c r="BA48" s="39">
        <f>'Inhalation-Haz-Values'!$C$3/W48</f>
        <v>55555555.555555552</v>
      </c>
      <c r="BB48" s="39">
        <f>'Inhalation-Haz-Values'!$C$3/X48</f>
        <v>329113924.05063295</v>
      </c>
      <c r="BC48" s="39">
        <f>'Inhalation-Haz-Values'!$C$3/Y48</f>
        <v>1538461538.4615386</v>
      </c>
      <c r="BD48" s="39">
        <f>'Inhalation-Haz-Values'!$C$3/Z48</f>
        <v>4770642201.8348627</v>
      </c>
      <c r="BE48" s="39">
        <f>'Inhalation-Haz-Values'!$C$3/AA48</f>
        <v>14484679665.738161</v>
      </c>
      <c r="BF48" s="25">
        <f>AB48*'Inhalation-Haz-Values'!$D$4</f>
        <v>3.3622115337423311E-7</v>
      </c>
      <c r="BG48" s="25">
        <f>AC48*'Inhalation-Haz-Values'!$D$4</f>
        <v>1.365000408997955E-7</v>
      </c>
      <c r="BH48" s="25">
        <f>AD48*'Inhalation-Haz-Values'!$D$4</f>
        <v>8.8222131697341506E-8</v>
      </c>
      <c r="BI48" s="25">
        <f>AE48*'Inhalation-Haz-Values'!$D$4</f>
        <v>5.316317382413088E-8</v>
      </c>
      <c r="BJ48" s="25">
        <f>AF48*'Inhalation-Haz-Values'!$D$4</f>
        <v>2.3564217586912062E-8</v>
      </c>
      <c r="BK48" s="25">
        <f>AG48*'Inhalation-Haz-Values'!$D$4</f>
        <v>2.6897692269938648E-9</v>
      </c>
      <c r="BL48" s="25">
        <f>AH48*'Inhalation-Haz-Values'!$D$4</f>
        <v>4.5404224130879336E-10</v>
      </c>
      <c r="BM48" s="25">
        <f>AI48*'Inhalation-Haz-Values'!$D$4</f>
        <v>9.7130555419222898E-11</v>
      </c>
      <c r="BN48" s="25">
        <f>AJ48*'Inhalation-Haz-Values'!$D$4</f>
        <v>3.1323167280163593E-11</v>
      </c>
      <c r="BO48" s="25">
        <f>AK48*'Inhalation-Haz-Values'!$D$4</f>
        <v>1.0316529406952966E-11</v>
      </c>
    </row>
    <row r="49" spans="1:67" x14ac:dyDescent="0.25">
      <c r="A49" s="24" t="s">
        <v>132</v>
      </c>
      <c r="B49" s="24" t="s">
        <v>147</v>
      </c>
      <c r="C49" s="24" t="s">
        <v>148</v>
      </c>
      <c r="D49" s="24">
        <v>2019</v>
      </c>
      <c r="E49" s="24">
        <v>2019</v>
      </c>
      <c r="F49" s="24" t="s">
        <v>138</v>
      </c>
      <c r="G49" s="97" t="s">
        <v>128</v>
      </c>
      <c r="H49" s="25">
        <v>3.1099999999999999E-13</v>
      </c>
      <c r="I49" s="25">
        <v>1.09E-9</v>
      </c>
      <c r="J49" s="25">
        <v>1.02E-8</v>
      </c>
      <c r="K49" s="25">
        <v>2.3199999999999999E-8</v>
      </c>
      <c r="L49" s="25">
        <v>4.5200000000000001E-8</v>
      </c>
      <c r="M49" s="25">
        <v>1.04E-8</v>
      </c>
      <c r="N49" s="25">
        <v>5.4599999999999998E-9</v>
      </c>
      <c r="O49" s="25">
        <v>1.6399999999999999E-9</v>
      </c>
      <c r="P49" s="25">
        <v>6.3099999999999999E-10</v>
      </c>
      <c r="Q49" s="25">
        <v>2.3400000000000002E-10</v>
      </c>
      <c r="R49" s="25">
        <v>6.7499999999999995E-13</v>
      </c>
      <c r="S49" s="25">
        <v>1.75E-9</v>
      </c>
      <c r="T49" s="25">
        <v>1.0099999999999999E-8</v>
      </c>
      <c r="U49" s="25">
        <v>1.6199999999999999E-8</v>
      </c>
      <c r="V49" s="25">
        <v>2.4299999999999999E-8</v>
      </c>
      <c r="W49" s="25">
        <v>6.1099999999999998E-9</v>
      </c>
      <c r="X49" s="25">
        <v>2.21E-9</v>
      </c>
      <c r="Y49" s="25">
        <v>5.7099999999999999E-10</v>
      </c>
      <c r="Z49" s="25">
        <v>2.02E-10</v>
      </c>
      <c r="AA49" s="25">
        <v>7.1100000000000005E-11</v>
      </c>
      <c r="AB49" s="25">
        <f t="shared" si="1"/>
        <v>2.7320245398773E-9</v>
      </c>
      <c r="AC49" s="25">
        <f t="shared" si="2"/>
        <v>7.0830265848670759E-6</v>
      </c>
      <c r="AD49" s="25">
        <f t="shared" si="3"/>
        <v>4.0879182004089974E-5</v>
      </c>
      <c r="AE49" s="25">
        <f t="shared" si="4"/>
        <v>6.5568588957055224E-5</v>
      </c>
      <c r="AF49" s="25">
        <f t="shared" si="5"/>
        <v>9.8352883435582809E-5</v>
      </c>
      <c r="AG49" s="25">
        <f t="shared" si="6"/>
        <v>2.4729881390593048E-5</v>
      </c>
      <c r="AH49" s="25">
        <f t="shared" si="7"/>
        <v>8.9448507157464213E-6</v>
      </c>
      <c r="AI49" s="25">
        <f t="shared" si="8"/>
        <v>2.3110903885480571E-6</v>
      </c>
      <c r="AJ49" s="25">
        <f t="shared" si="9"/>
        <v>8.1758364008179963E-7</v>
      </c>
      <c r="AK49" s="25">
        <f t="shared" si="10"/>
        <v>2.8777325153374238E-7</v>
      </c>
      <c r="AL49" s="39">
        <f>'Inhalation-Haz-Values'!$C$2/H49</f>
        <v>7781350482315.1123</v>
      </c>
      <c r="AM49" s="39">
        <f>'Inhalation-Haz-Values'!$C$2/I49</f>
        <v>2220183486.2385321</v>
      </c>
      <c r="AN49" s="39">
        <f>'Inhalation-Haz-Values'!$C$2/J49</f>
        <v>237254901.96078429</v>
      </c>
      <c r="AO49" s="39">
        <f>'Inhalation-Haz-Values'!$C$2/K49</f>
        <v>104310344.8275862</v>
      </c>
      <c r="AP49" s="39">
        <f>'Inhalation-Haz-Values'!$C$2/L49</f>
        <v>53539823.008849554</v>
      </c>
      <c r="AQ49" s="39">
        <f>'Inhalation-Haz-Values'!$C$2/M49</f>
        <v>232692307.69230768</v>
      </c>
      <c r="AR49" s="39">
        <f>'Inhalation-Haz-Values'!$C$2/N49</f>
        <v>443223443.22344321</v>
      </c>
      <c r="AS49" s="39">
        <f>'Inhalation-Haz-Values'!$C$2/O49</f>
        <v>1475609756.0975611</v>
      </c>
      <c r="AT49" s="39">
        <f>'Inhalation-Haz-Values'!$C$2/P49</f>
        <v>3835182250.3961964</v>
      </c>
      <c r="AU49" s="39">
        <f>'Inhalation-Haz-Values'!$C$2/Q49</f>
        <v>10341880341.880341</v>
      </c>
      <c r="AV49" s="39">
        <f>'Inhalation-Haz-Values'!$C$3/R49</f>
        <v>7703703703703.7041</v>
      </c>
      <c r="AW49" s="39">
        <f>'Inhalation-Haz-Values'!$C$3/S49</f>
        <v>2971428571.4285717</v>
      </c>
      <c r="AX49" s="39">
        <f>'Inhalation-Haz-Values'!$C$3/T49</f>
        <v>514851485.14851493</v>
      </c>
      <c r="AY49" s="39">
        <f>'Inhalation-Haz-Values'!$C$3/U49</f>
        <v>320987654.3209877</v>
      </c>
      <c r="AZ49" s="39">
        <f>'Inhalation-Haz-Values'!$C$3/V49</f>
        <v>213991769.5473251</v>
      </c>
      <c r="BA49" s="39">
        <f>'Inhalation-Haz-Values'!$C$3/W49</f>
        <v>851063829.78723407</v>
      </c>
      <c r="BB49" s="39">
        <f>'Inhalation-Haz-Values'!$C$3/X49</f>
        <v>2352941176.4705882</v>
      </c>
      <c r="BC49" s="39">
        <f>'Inhalation-Haz-Values'!$C$3/Y49</f>
        <v>9106830122.5919437</v>
      </c>
      <c r="BD49" s="39">
        <f>'Inhalation-Haz-Values'!$C$3/Z49</f>
        <v>25742574257.425743</v>
      </c>
      <c r="BE49" s="39">
        <f>'Inhalation-Haz-Values'!$C$3/AA49</f>
        <v>73136427566.807312</v>
      </c>
      <c r="BF49" s="25">
        <f>AB49*'Inhalation-Haz-Values'!$D$4</f>
        <v>1.939737423312883E-14</v>
      </c>
      <c r="BG49" s="25">
        <f>AC49*'Inhalation-Haz-Values'!$D$4</f>
        <v>5.0289488752556239E-11</v>
      </c>
      <c r="BH49" s="25">
        <f>AD49*'Inhalation-Haz-Values'!$D$4</f>
        <v>2.9024219222903881E-10</v>
      </c>
      <c r="BI49" s="25">
        <f>AE49*'Inhalation-Haz-Values'!$D$4</f>
        <v>4.655369815950921E-10</v>
      </c>
      <c r="BJ49" s="25">
        <f>AF49*'Inhalation-Haz-Values'!$D$4</f>
        <v>6.9830547239263794E-10</v>
      </c>
      <c r="BK49" s="25">
        <f>AG49*'Inhalation-Haz-Values'!$D$4</f>
        <v>1.7558215787321063E-10</v>
      </c>
      <c r="BL49" s="25">
        <f>AH49*'Inhalation-Haz-Values'!$D$4</f>
        <v>6.3508440081799593E-11</v>
      </c>
      <c r="BM49" s="25">
        <f>AI49*'Inhalation-Haz-Values'!$D$4</f>
        <v>1.6408741758691203E-11</v>
      </c>
      <c r="BN49" s="25">
        <f>AJ49*'Inhalation-Haz-Values'!$D$4</f>
        <v>5.804843844580777E-12</v>
      </c>
      <c r="BO49" s="25">
        <f>AK49*'Inhalation-Haz-Values'!$D$4</f>
        <v>2.043190085889571E-12</v>
      </c>
    </row>
    <row r="50" spans="1:67" x14ac:dyDescent="0.25">
      <c r="A50" s="24" t="s">
        <v>132</v>
      </c>
      <c r="B50" s="24" t="s">
        <v>147</v>
      </c>
      <c r="C50" s="24" t="s">
        <v>148</v>
      </c>
      <c r="D50" s="24">
        <v>2020</v>
      </c>
      <c r="E50" s="24">
        <v>2019</v>
      </c>
      <c r="F50" s="24" t="s">
        <v>134</v>
      </c>
      <c r="G50" s="97" t="s">
        <v>128</v>
      </c>
      <c r="H50" s="25">
        <v>2.0699999999999998E-5</v>
      </c>
      <c r="I50" s="25">
        <v>9.2699999999999993E-6</v>
      </c>
      <c r="J50" s="25">
        <v>5.7200000000000003E-6</v>
      </c>
      <c r="K50" s="25">
        <v>3.7900000000000001E-6</v>
      </c>
      <c r="L50" s="25">
        <v>1.79E-6</v>
      </c>
      <c r="M50" s="25">
        <v>1.2599999999999999E-7</v>
      </c>
      <c r="N50" s="25">
        <v>4.8499999999999998E-8</v>
      </c>
      <c r="O50" s="25">
        <v>1.15E-8</v>
      </c>
      <c r="P50" s="25">
        <v>3.9300000000000003E-9</v>
      </c>
      <c r="Q50" s="25">
        <v>1.3000000000000001E-9</v>
      </c>
      <c r="R50" s="25">
        <v>1.0000000000000001E-5</v>
      </c>
      <c r="S50" s="25">
        <v>4.0799999999999999E-6</v>
      </c>
      <c r="T50" s="25">
        <v>2.65E-6</v>
      </c>
      <c r="U50" s="25">
        <v>1.5999999999999999E-6</v>
      </c>
      <c r="V50" s="25">
        <v>7.2900000000000003E-7</v>
      </c>
      <c r="W50" s="25">
        <v>8.9900000000000004E-8</v>
      </c>
      <c r="X50" s="25">
        <v>1.5700000000000002E-8</v>
      </c>
      <c r="Y50" s="25">
        <v>3.4499999999999999E-9</v>
      </c>
      <c r="Z50" s="25">
        <v>1.13E-9</v>
      </c>
      <c r="AA50" s="25">
        <v>3.7699999999999999E-10</v>
      </c>
      <c r="AB50" s="25">
        <f t="shared" si="1"/>
        <v>4.047443762781186E-2</v>
      </c>
      <c r="AC50" s="25">
        <f t="shared" si="2"/>
        <v>1.6513570552147239E-2</v>
      </c>
      <c r="AD50" s="25">
        <f t="shared" si="3"/>
        <v>1.0725725971370142E-2</v>
      </c>
      <c r="AE50" s="25">
        <f t="shared" si="4"/>
        <v>6.4759100204498966E-3</v>
      </c>
      <c r="AF50" s="25">
        <f t="shared" si="5"/>
        <v>2.9505865030674846E-3</v>
      </c>
      <c r="AG50" s="25">
        <f t="shared" si="6"/>
        <v>3.6386519427402861E-4</v>
      </c>
      <c r="AH50" s="25">
        <f t="shared" si="7"/>
        <v>6.3544867075664632E-5</v>
      </c>
      <c r="AI50" s="25">
        <f t="shared" si="8"/>
        <v>1.3963680981595092E-5</v>
      </c>
      <c r="AJ50" s="25">
        <f t="shared" si="9"/>
        <v>4.5736114519427399E-6</v>
      </c>
      <c r="AK50" s="25">
        <f t="shared" si="10"/>
        <v>1.5258862985685071E-6</v>
      </c>
      <c r="AL50" s="39">
        <f>'Inhalation-Haz-Values'!$C$2/H50</f>
        <v>116908.21256038648</v>
      </c>
      <c r="AM50" s="39">
        <f>'Inhalation-Haz-Values'!$C$2/I50</f>
        <v>261057.17367853291</v>
      </c>
      <c r="AN50" s="39">
        <f>'Inhalation-Haz-Values'!$C$2/J50</f>
        <v>423076.92307692306</v>
      </c>
      <c r="AO50" s="39">
        <f>'Inhalation-Haz-Values'!$C$2/K50</f>
        <v>638522.42744063318</v>
      </c>
      <c r="AP50" s="39">
        <f>'Inhalation-Haz-Values'!$C$2/L50</f>
        <v>1351955.3072625697</v>
      </c>
      <c r="AQ50" s="39">
        <f>'Inhalation-Haz-Values'!$C$2/M50</f>
        <v>19206349.206349209</v>
      </c>
      <c r="AR50" s="39">
        <f>'Inhalation-Haz-Values'!$C$2/N50</f>
        <v>49896907.216494843</v>
      </c>
      <c r="AS50" s="39">
        <f>'Inhalation-Haz-Values'!$C$2/O50</f>
        <v>210434782.60869563</v>
      </c>
      <c r="AT50" s="39">
        <f>'Inhalation-Haz-Values'!$C$2/P50</f>
        <v>615776081.42493629</v>
      </c>
      <c r="AU50" s="39">
        <f>'Inhalation-Haz-Values'!$C$2/Q50</f>
        <v>1861538461.5384614</v>
      </c>
      <c r="AV50" s="39">
        <f>'Inhalation-Haz-Values'!$C$3/R50</f>
        <v>520000</v>
      </c>
      <c r="AW50" s="39">
        <f>'Inhalation-Haz-Values'!$C$3/S50</f>
        <v>1274509.8039215687</v>
      </c>
      <c r="AX50" s="39">
        <f>'Inhalation-Haz-Values'!$C$3/T50</f>
        <v>1962264.1509433964</v>
      </c>
      <c r="AY50" s="39">
        <f>'Inhalation-Haz-Values'!$C$3/U50</f>
        <v>3250000.0000000005</v>
      </c>
      <c r="AZ50" s="39">
        <f>'Inhalation-Haz-Values'!$C$3/V50</f>
        <v>7133058.9849108364</v>
      </c>
      <c r="BA50" s="39">
        <f>'Inhalation-Haz-Values'!$C$3/W50</f>
        <v>57842046.718576193</v>
      </c>
      <c r="BB50" s="39">
        <f>'Inhalation-Haz-Values'!$C$3/X50</f>
        <v>331210191.08280253</v>
      </c>
      <c r="BC50" s="39">
        <f>'Inhalation-Haz-Values'!$C$3/Y50</f>
        <v>1507246376.8115942</v>
      </c>
      <c r="BD50" s="39">
        <f>'Inhalation-Haz-Values'!$C$3/Z50</f>
        <v>4601769911.504425</v>
      </c>
      <c r="BE50" s="39">
        <f>'Inhalation-Haz-Values'!$C$3/AA50</f>
        <v>13793103448.275864</v>
      </c>
      <c r="BF50" s="25">
        <f>AB50*'Inhalation-Haz-Values'!$D$4</f>
        <v>2.8736850715746421E-7</v>
      </c>
      <c r="BG50" s="25">
        <f>AC50*'Inhalation-Haz-Values'!$D$4</f>
        <v>1.172463509202454E-7</v>
      </c>
      <c r="BH50" s="25">
        <f>AD50*'Inhalation-Haz-Values'!$D$4</f>
        <v>7.6152654396728007E-8</v>
      </c>
      <c r="BI50" s="25">
        <f>AE50*'Inhalation-Haz-Values'!$D$4</f>
        <v>4.5978961145194267E-8</v>
      </c>
      <c r="BJ50" s="25">
        <f>AF50*'Inhalation-Haz-Values'!$D$4</f>
        <v>2.0949164171779139E-8</v>
      </c>
      <c r="BK50" s="25">
        <f>AG50*'Inhalation-Haz-Values'!$D$4</f>
        <v>2.5834428793456029E-9</v>
      </c>
      <c r="BL50" s="25">
        <f>AH50*'Inhalation-Haz-Values'!$D$4</f>
        <v>4.5116855623721888E-10</v>
      </c>
      <c r="BM50" s="25">
        <f>AI50*'Inhalation-Haz-Values'!$D$4</f>
        <v>9.9142134969325149E-11</v>
      </c>
      <c r="BN50" s="25">
        <f>AJ50*'Inhalation-Haz-Values'!$D$4</f>
        <v>3.2472641308793455E-11</v>
      </c>
      <c r="BO50" s="25">
        <f>AK50*'Inhalation-Haz-Values'!$D$4</f>
        <v>1.08337927198364E-11</v>
      </c>
    </row>
    <row r="51" spans="1:67" x14ac:dyDescent="0.25">
      <c r="A51" s="24" t="s">
        <v>132</v>
      </c>
      <c r="B51" s="24" t="s">
        <v>147</v>
      </c>
      <c r="C51" s="24" t="s">
        <v>148</v>
      </c>
      <c r="D51" s="24">
        <v>2020</v>
      </c>
      <c r="E51" s="24">
        <v>2019</v>
      </c>
      <c r="F51" s="24" t="s">
        <v>137</v>
      </c>
      <c r="G51" s="97" t="s">
        <v>128</v>
      </c>
      <c r="H51" s="25">
        <v>2.0699999999999998E-5</v>
      </c>
      <c r="I51" s="25">
        <v>9.2699999999999993E-6</v>
      </c>
      <c r="J51" s="25">
        <v>5.7100000000000004E-6</v>
      </c>
      <c r="K51" s="25">
        <v>3.7799999999999998E-6</v>
      </c>
      <c r="L51" s="25">
        <v>1.7600000000000001E-6</v>
      </c>
      <c r="M51" s="25">
        <v>1.17E-7</v>
      </c>
      <c r="N51" s="25">
        <v>4.3499999999999999E-8</v>
      </c>
      <c r="O51" s="25">
        <v>9.8000000000000001E-9</v>
      </c>
      <c r="P51" s="25">
        <v>3.2700000000000001E-9</v>
      </c>
      <c r="Q51" s="25">
        <v>1.0600000000000001E-9</v>
      </c>
      <c r="R51" s="25">
        <v>1.0000000000000001E-5</v>
      </c>
      <c r="S51" s="25">
        <v>4.0799999999999999E-6</v>
      </c>
      <c r="T51" s="25">
        <v>2.6400000000000001E-6</v>
      </c>
      <c r="U51" s="25">
        <v>1.5799999999999999E-6</v>
      </c>
      <c r="V51" s="25">
        <v>7.0299999999999998E-7</v>
      </c>
      <c r="W51" s="25">
        <v>8.4800000000000005E-8</v>
      </c>
      <c r="X51" s="25">
        <v>1.35E-8</v>
      </c>
      <c r="Y51" s="25">
        <v>2.8999999999999999E-9</v>
      </c>
      <c r="Z51" s="25">
        <v>9.3200000000000009E-10</v>
      </c>
      <c r="AA51" s="25">
        <v>3.0700000000000003E-10</v>
      </c>
      <c r="AB51" s="25">
        <f t="shared" si="1"/>
        <v>4.047443762781186E-2</v>
      </c>
      <c r="AC51" s="25">
        <f t="shared" si="2"/>
        <v>1.6513570552147239E-2</v>
      </c>
      <c r="AD51" s="25">
        <f t="shared" si="3"/>
        <v>1.0685251533742331E-2</v>
      </c>
      <c r="AE51" s="25">
        <f t="shared" si="4"/>
        <v>6.3949611451942726E-3</v>
      </c>
      <c r="AF51" s="25">
        <f t="shared" si="5"/>
        <v>2.8453529652351733E-3</v>
      </c>
      <c r="AG51" s="25">
        <f t="shared" si="6"/>
        <v>3.4322323108384453E-4</v>
      </c>
      <c r="AH51" s="25">
        <f t="shared" si="7"/>
        <v>5.4640490797546015E-5</v>
      </c>
      <c r="AI51" s="25">
        <f t="shared" si="8"/>
        <v>1.1737586912065438E-5</v>
      </c>
      <c r="AJ51" s="25">
        <f t="shared" si="9"/>
        <v>3.7722175869120661E-6</v>
      </c>
      <c r="AK51" s="25">
        <f t="shared" si="10"/>
        <v>1.2425652351738243E-6</v>
      </c>
      <c r="AL51" s="39">
        <f>'Inhalation-Haz-Values'!$C$2/H51</f>
        <v>116908.21256038648</v>
      </c>
      <c r="AM51" s="39">
        <f>'Inhalation-Haz-Values'!$C$2/I51</f>
        <v>261057.17367853291</v>
      </c>
      <c r="AN51" s="39">
        <f>'Inhalation-Haz-Values'!$C$2/J51</f>
        <v>423817.86339754809</v>
      </c>
      <c r="AO51" s="39">
        <f>'Inhalation-Haz-Values'!$C$2/K51</f>
        <v>640211.64021164028</v>
      </c>
      <c r="AP51" s="39">
        <f>'Inhalation-Haz-Values'!$C$2/L51</f>
        <v>1375000</v>
      </c>
      <c r="AQ51" s="39">
        <f>'Inhalation-Haz-Values'!$C$2/M51</f>
        <v>20683760.683760684</v>
      </c>
      <c r="AR51" s="39">
        <f>'Inhalation-Haz-Values'!$C$2/N51</f>
        <v>55632183.908045977</v>
      </c>
      <c r="AS51" s="39">
        <f>'Inhalation-Haz-Values'!$C$2/O51</f>
        <v>246938775.51020408</v>
      </c>
      <c r="AT51" s="39">
        <f>'Inhalation-Haz-Values'!$C$2/P51</f>
        <v>740061162.07951069</v>
      </c>
      <c r="AU51" s="39">
        <f>'Inhalation-Haz-Values'!$C$2/Q51</f>
        <v>2283018867.9245281</v>
      </c>
      <c r="AV51" s="39">
        <f>'Inhalation-Haz-Values'!$C$3/R51</f>
        <v>520000</v>
      </c>
      <c r="AW51" s="39">
        <f>'Inhalation-Haz-Values'!$C$3/S51</f>
        <v>1274509.8039215687</v>
      </c>
      <c r="AX51" s="39">
        <f>'Inhalation-Haz-Values'!$C$3/T51</f>
        <v>1969696.9696969697</v>
      </c>
      <c r="AY51" s="39">
        <f>'Inhalation-Haz-Values'!$C$3/U51</f>
        <v>3291139.2405063296</v>
      </c>
      <c r="AZ51" s="39">
        <f>'Inhalation-Haz-Values'!$C$3/V51</f>
        <v>7396870.5547652924</v>
      </c>
      <c r="BA51" s="39">
        <f>'Inhalation-Haz-Values'!$C$3/W51</f>
        <v>61320754.716981128</v>
      </c>
      <c r="BB51" s="39">
        <f>'Inhalation-Haz-Values'!$C$3/X51</f>
        <v>385185185.18518519</v>
      </c>
      <c r="BC51" s="39">
        <f>'Inhalation-Haz-Values'!$C$3/Y51</f>
        <v>1793103448.2758622</v>
      </c>
      <c r="BD51" s="39">
        <f>'Inhalation-Haz-Values'!$C$3/Z51</f>
        <v>5579399141.6309013</v>
      </c>
      <c r="BE51" s="39">
        <f>'Inhalation-Haz-Values'!$C$3/AA51</f>
        <v>16938110749.185667</v>
      </c>
      <c r="BF51" s="25">
        <f>AB51*'Inhalation-Haz-Values'!$D$4</f>
        <v>2.8736850715746421E-7</v>
      </c>
      <c r="BG51" s="25">
        <f>AC51*'Inhalation-Haz-Values'!$D$4</f>
        <v>1.172463509202454E-7</v>
      </c>
      <c r="BH51" s="25">
        <f>AD51*'Inhalation-Haz-Values'!$D$4</f>
        <v>7.5865285889570544E-8</v>
      </c>
      <c r="BI51" s="25">
        <f>AE51*'Inhalation-Haz-Values'!$D$4</f>
        <v>4.5404224130879335E-8</v>
      </c>
      <c r="BJ51" s="25">
        <f>AF51*'Inhalation-Haz-Values'!$D$4</f>
        <v>2.020200605316973E-8</v>
      </c>
      <c r="BK51" s="25">
        <f>AG51*'Inhalation-Haz-Values'!$D$4</f>
        <v>2.4368849406952962E-9</v>
      </c>
      <c r="BL51" s="25">
        <f>AH51*'Inhalation-Haz-Values'!$D$4</f>
        <v>3.879474846625767E-10</v>
      </c>
      <c r="BM51" s="25">
        <f>AI51*'Inhalation-Haz-Values'!$D$4</f>
        <v>8.3336867075664602E-11</v>
      </c>
      <c r="BN51" s="25">
        <f>AJ51*'Inhalation-Haz-Values'!$D$4</f>
        <v>2.678274486707567E-11</v>
      </c>
      <c r="BO51" s="25">
        <f>AK51*'Inhalation-Haz-Values'!$D$4</f>
        <v>8.8222131697341525E-12</v>
      </c>
    </row>
    <row r="52" spans="1:67" x14ac:dyDescent="0.25">
      <c r="A52" s="24" t="s">
        <v>132</v>
      </c>
      <c r="B52" s="24" t="s">
        <v>147</v>
      </c>
      <c r="C52" s="24" t="s">
        <v>148</v>
      </c>
      <c r="D52" s="24">
        <v>2020</v>
      </c>
      <c r="E52" s="24">
        <v>2019</v>
      </c>
      <c r="F52" s="24" t="s">
        <v>138</v>
      </c>
      <c r="G52" s="97" t="s">
        <v>128</v>
      </c>
      <c r="H52" s="25">
        <v>3.0300000000000002E-13</v>
      </c>
      <c r="I52" s="25">
        <v>1.0600000000000001E-9</v>
      </c>
      <c r="J52" s="25">
        <v>9.9300000000000002E-9</v>
      </c>
      <c r="K52" s="25">
        <v>2.25E-8</v>
      </c>
      <c r="L52" s="25">
        <v>4.3999999999999997E-8</v>
      </c>
      <c r="M52" s="25">
        <v>1.02E-8</v>
      </c>
      <c r="N52" s="25">
        <v>5.3300000000000004E-9</v>
      </c>
      <c r="O52" s="25">
        <v>1.61E-9</v>
      </c>
      <c r="P52" s="25">
        <v>6.28E-10</v>
      </c>
      <c r="Q52" s="25">
        <v>2.3300000000000002E-10</v>
      </c>
      <c r="R52" s="25">
        <v>6.5700000000000003E-13</v>
      </c>
      <c r="S52" s="25">
        <v>1.6999999999999999E-9</v>
      </c>
      <c r="T52" s="25">
        <v>9.8600000000000003E-9</v>
      </c>
      <c r="U52" s="25">
        <v>1.5799999999999999E-8</v>
      </c>
      <c r="V52" s="25">
        <v>2.37E-8</v>
      </c>
      <c r="W52" s="25">
        <v>5.9399999999999998E-9</v>
      </c>
      <c r="X52" s="25">
        <v>2.1499999999999998E-9</v>
      </c>
      <c r="Y52" s="25">
        <v>5.5700000000000004E-10</v>
      </c>
      <c r="Z52" s="25">
        <v>1.9699999999999999E-10</v>
      </c>
      <c r="AA52" s="25">
        <v>6.9400000000000001E-11</v>
      </c>
      <c r="AB52" s="25">
        <f t="shared" si="1"/>
        <v>2.6591705521472391E-9</v>
      </c>
      <c r="AC52" s="25">
        <f t="shared" si="2"/>
        <v>6.8806543967280157E-6</v>
      </c>
      <c r="AD52" s="25">
        <f t="shared" si="3"/>
        <v>3.9907795501022493E-5</v>
      </c>
      <c r="AE52" s="25">
        <f t="shared" si="4"/>
        <v>6.3949611451942728E-5</v>
      </c>
      <c r="AF52" s="25">
        <f t="shared" si="5"/>
        <v>9.5924417177914106E-5</v>
      </c>
      <c r="AG52" s="25">
        <f t="shared" si="6"/>
        <v>2.4041815950920242E-5</v>
      </c>
      <c r="AH52" s="25">
        <f t="shared" si="7"/>
        <v>8.7020040899795493E-6</v>
      </c>
      <c r="AI52" s="25">
        <f t="shared" si="8"/>
        <v>2.2544261758691208E-6</v>
      </c>
      <c r="AJ52" s="25">
        <f t="shared" si="9"/>
        <v>7.9734642126789367E-7</v>
      </c>
      <c r="AK52" s="25">
        <f t="shared" si="10"/>
        <v>2.8089259713701432E-7</v>
      </c>
      <c r="AL52" s="39">
        <f>'Inhalation-Haz-Values'!$C$2/H52</f>
        <v>7986798679867.9863</v>
      </c>
      <c r="AM52" s="39">
        <f>'Inhalation-Haz-Values'!$C$2/I52</f>
        <v>2283018867.9245281</v>
      </c>
      <c r="AN52" s="39">
        <f>'Inhalation-Haz-Values'!$C$2/J52</f>
        <v>243705941.59113795</v>
      </c>
      <c r="AO52" s="39">
        <f>'Inhalation-Haz-Values'!$C$2/K52</f>
        <v>107555555.55555555</v>
      </c>
      <c r="AP52" s="39">
        <f>'Inhalation-Haz-Values'!$C$2/L52</f>
        <v>55000000</v>
      </c>
      <c r="AQ52" s="39">
        <f>'Inhalation-Haz-Values'!$C$2/M52</f>
        <v>237254901.96078429</v>
      </c>
      <c r="AR52" s="39">
        <f>'Inhalation-Haz-Values'!$C$2/N52</f>
        <v>454033771.10694182</v>
      </c>
      <c r="AS52" s="39">
        <f>'Inhalation-Haz-Values'!$C$2/O52</f>
        <v>1503105590.0621116</v>
      </c>
      <c r="AT52" s="39">
        <f>'Inhalation-Haz-Values'!$C$2/P52</f>
        <v>3853503184.7133756</v>
      </c>
      <c r="AU52" s="39">
        <f>'Inhalation-Haz-Values'!$C$2/Q52</f>
        <v>10386266094.420599</v>
      </c>
      <c r="AV52" s="39">
        <f>'Inhalation-Haz-Values'!$C$3/R52</f>
        <v>7914764079147.6406</v>
      </c>
      <c r="AW52" s="39">
        <f>'Inhalation-Haz-Values'!$C$3/S52</f>
        <v>3058823529.4117651</v>
      </c>
      <c r="AX52" s="39">
        <f>'Inhalation-Haz-Values'!$C$3/T52</f>
        <v>527383367.13995945</v>
      </c>
      <c r="AY52" s="39">
        <f>'Inhalation-Haz-Values'!$C$3/U52</f>
        <v>329113924.05063295</v>
      </c>
      <c r="AZ52" s="39">
        <f>'Inhalation-Haz-Values'!$C$3/V52</f>
        <v>219409282.70042193</v>
      </c>
      <c r="BA52" s="39">
        <f>'Inhalation-Haz-Values'!$C$3/W52</f>
        <v>875420875.42087543</v>
      </c>
      <c r="BB52" s="39">
        <f>'Inhalation-Haz-Values'!$C$3/X52</f>
        <v>2418604651.1627908</v>
      </c>
      <c r="BC52" s="39">
        <f>'Inhalation-Haz-Values'!$C$3/Y52</f>
        <v>9335727109.5152607</v>
      </c>
      <c r="BD52" s="39">
        <f>'Inhalation-Haz-Values'!$C$3/Z52</f>
        <v>26395939086.294418</v>
      </c>
      <c r="BE52" s="39">
        <f>'Inhalation-Haz-Values'!$C$3/AA52</f>
        <v>74927953890.489914</v>
      </c>
      <c r="BF52" s="25">
        <f>AB52*'Inhalation-Haz-Values'!$D$4</f>
        <v>1.8880110920245395E-14</v>
      </c>
      <c r="BG52" s="25">
        <f>AC52*'Inhalation-Haz-Values'!$D$4</f>
        <v>4.885264621676891E-11</v>
      </c>
      <c r="BH52" s="25">
        <f>AD52*'Inhalation-Haz-Values'!$D$4</f>
        <v>2.833453480572597E-10</v>
      </c>
      <c r="BI52" s="25">
        <f>AE52*'Inhalation-Haz-Values'!$D$4</f>
        <v>4.5404224130879336E-10</v>
      </c>
      <c r="BJ52" s="25">
        <f>AF52*'Inhalation-Haz-Values'!$D$4</f>
        <v>6.8106336196319014E-10</v>
      </c>
      <c r="BK52" s="25">
        <f>AG52*'Inhalation-Haz-Values'!$D$4</f>
        <v>1.7069689325153371E-10</v>
      </c>
      <c r="BL52" s="25">
        <f>AH52*'Inhalation-Haz-Values'!$D$4</f>
        <v>6.1784229038854803E-11</v>
      </c>
      <c r="BM52" s="25">
        <f>AI52*'Inhalation-Haz-Values'!$D$4</f>
        <v>1.6006425848670758E-11</v>
      </c>
      <c r="BN52" s="25">
        <f>AJ52*'Inhalation-Haz-Values'!$D$4</f>
        <v>5.6611595910020451E-12</v>
      </c>
      <c r="BO52" s="25">
        <f>AK52*'Inhalation-Haz-Values'!$D$4</f>
        <v>1.9943374396728018E-12</v>
      </c>
    </row>
    <row r="53" spans="1:67" x14ac:dyDescent="0.25">
      <c r="A53" s="24" t="s">
        <v>132</v>
      </c>
      <c r="B53" s="24" t="s">
        <v>147</v>
      </c>
      <c r="C53" s="24" t="s">
        <v>148</v>
      </c>
      <c r="D53" s="24" t="s">
        <v>140</v>
      </c>
      <c r="E53" s="24" t="s">
        <v>141</v>
      </c>
      <c r="F53" s="24" t="s">
        <v>134</v>
      </c>
      <c r="G53" s="97" t="s">
        <v>128</v>
      </c>
      <c r="H53" s="25">
        <v>7.4859211828011196E-5</v>
      </c>
      <c r="I53" s="25">
        <v>3.0102333013338701E-5</v>
      </c>
      <c r="J53" s="25">
        <v>1.8184223009296601E-5</v>
      </c>
      <c r="K53" s="25">
        <v>1.2233873501919899E-5</v>
      </c>
      <c r="L53" s="25">
        <v>5.7439204501818796E-6</v>
      </c>
      <c r="M53" s="25">
        <v>3.7214377475747698E-7</v>
      </c>
      <c r="N53" s="25">
        <v>1.3513505858427599E-7</v>
      </c>
      <c r="O53" s="25">
        <v>3.00161551637024E-8</v>
      </c>
      <c r="P53" s="25">
        <v>9.7363996412691892E-9</v>
      </c>
      <c r="Q53" s="25">
        <v>3.2966078794462298E-9</v>
      </c>
      <c r="R53" s="25">
        <v>2.8144049679163198E-5</v>
      </c>
      <c r="S53" s="25">
        <v>1.1233032336297399E-5</v>
      </c>
      <c r="T53" s="25">
        <v>7.6998663007780903E-6</v>
      </c>
      <c r="U53" s="25">
        <v>4.4868245402182699E-6</v>
      </c>
      <c r="V53" s="25">
        <v>2.0919004882023002E-6</v>
      </c>
      <c r="W53" s="25">
        <v>2.4717994458619601E-7</v>
      </c>
      <c r="X53" s="25">
        <v>4.5415864705436498E-8</v>
      </c>
      <c r="Y53" s="25">
        <v>9.8696862368633794E-9</v>
      </c>
      <c r="Z53" s="25">
        <v>3.1554358541329802E-9</v>
      </c>
      <c r="AA53" s="25">
        <v>1.02616414460388E-9</v>
      </c>
      <c r="AB53" s="25">
        <f t="shared" si="1"/>
        <v>0.11391145833333292</v>
      </c>
      <c r="AC53" s="25">
        <f t="shared" si="2"/>
        <v>4.546506666666629E-2</v>
      </c>
      <c r="AD53" s="25">
        <f t="shared" si="3"/>
        <v>3.1164775833333325E-2</v>
      </c>
      <c r="AE53" s="25">
        <f t="shared" si="4"/>
        <v>1.8160169999999996E-2</v>
      </c>
      <c r="AF53" s="25">
        <f t="shared" si="5"/>
        <v>8.4668495833333159E-3</v>
      </c>
      <c r="AG53" s="25">
        <f t="shared" si="6"/>
        <v>1.0004469249999984E-3</v>
      </c>
      <c r="AH53" s="25">
        <f t="shared" si="7"/>
        <v>1.8381815833333316E-4</v>
      </c>
      <c r="AI53" s="25">
        <f t="shared" si="8"/>
        <v>3.9947000000000002E-5</v>
      </c>
      <c r="AJ53" s="25">
        <f t="shared" si="9"/>
        <v>1.2771449166666653E-5</v>
      </c>
      <c r="AK53" s="25">
        <f t="shared" si="10"/>
        <v>4.1533416666666648E-6</v>
      </c>
      <c r="AL53" s="39">
        <f>'Inhalation-Haz-Values'!$C$2/H53</f>
        <v>32327.350781623809</v>
      </c>
      <c r="AM53" s="39">
        <f>'Inhalation-Haz-Values'!$C$2/I53</f>
        <v>80392.439978910246</v>
      </c>
      <c r="AN53" s="39">
        <f>'Inhalation-Haz-Values'!$C$2/J53</f>
        <v>133082.39778860973</v>
      </c>
      <c r="AO53" s="39">
        <f>'Inhalation-Haz-Values'!$C$2/K53</f>
        <v>197811.42903106051</v>
      </c>
      <c r="AP53" s="39">
        <f>'Inhalation-Haz-Values'!$C$2/L53</f>
        <v>421315.02707760711</v>
      </c>
      <c r="AQ53" s="39">
        <f>'Inhalation-Haz-Values'!$C$2/M53</f>
        <v>6502863.0442013815</v>
      </c>
      <c r="AR53" s="39">
        <f>'Inhalation-Haz-Values'!$C$2/N53</f>
        <v>17908010.144464359</v>
      </c>
      <c r="AS53" s="39">
        <f>'Inhalation-Haz-Values'!$C$2/O53</f>
        <v>80623250.60627453</v>
      </c>
      <c r="AT53" s="39">
        <f>'Inhalation-Haz-Values'!$C$2/P53</f>
        <v>248551835.29468811</v>
      </c>
      <c r="AU53" s="39">
        <f>'Inhalation-Haz-Values'!$C$2/Q53</f>
        <v>734087913.5453974</v>
      </c>
      <c r="AV53" s="39">
        <f>'Inhalation-Haz-Values'!$C$3/R53</f>
        <v>184763.74435374473</v>
      </c>
      <c r="AW53" s="39">
        <f>'Inhalation-Haz-Values'!$C$3/S53</f>
        <v>462920.4158165906</v>
      </c>
      <c r="AX53" s="39">
        <f>'Inhalation-Haz-Values'!$C$3/T53</f>
        <v>675336.40155213187</v>
      </c>
      <c r="AY53" s="39">
        <f>'Inhalation-Haz-Values'!$C$3/U53</f>
        <v>1158948.8185662453</v>
      </c>
      <c r="AZ53" s="39">
        <f>'Inhalation-Haz-Values'!$C$3/V53</f>
        <v>2485777.8987702625</v>
      </c>
      <c r="BA53" s="39">
        <f>'Inhalation-Haz-Values'!$C$3/W53</f>
        <v>21037305.468715601</v>
      </c>
      <c r="BB53" s="39">
        <f>'Inhalation-Haz-Values'!$C$3/X53</f>
        <v>114497434.62393077</v>
      </c>
      <c r="BC53" s="39">
        <f>'Inhalation-Haz-Values'!$C$3/Y53</f>
        <v>526865786.32843935</v>
      </c>
      <c r="BD53" s="39">
        <f>'Inhalation-Haz-Values'!$C$3/Z53</f>
        <v>1647949836.5302074</v>
      </c>
      <c r="BE53" s="39">
        <f>'Inhalation-Haz-Values'!$C$3/AA53</f>
        <v>5067415410.4334888</v>
      </c>
      <c r="BF53" s="25">
        <f>AB53*'Inhalation-Haz-Values'!$D$4</f>
        <v>8.0877135416666373E-7</v>
      </c>
      <c r="BG53" s="25">
        <f>AC53*'Inhalation-Haz-Values'!$D$4</f>
        <v>3.2280197333333067E-7</v>
      </c>
      <c r="BH53" s="25">
        <f>AD53*'Inhalation-Haz-Values'!$D$4</f>
        <v>2.212699084166666E-7</v>
      </c>
      <c r="BI53" s="25">
        <f>AE53*'Inhalation-Haz-Values'!$D$4</f>
        <v>1.2893720699999997E-7</v>
      </c>
      <c r="BJ53" s="25">
        <f>AF53*'Inhalation-Haz-Values'!$D$4</f>
        <v>6.0114632041666538E-8</v>
      </c>
      <c r="BK53" s="25">
        <f>AG53*'Inhalation-Haz-Values'!$D$4</f>
        <v>7.1031731674999883E-9</v>
      </c>
      <c r="BL53" s="25">
        <f>AH53*'Inhalation-Haz-Values'!$D$4</f>
        <v>1.3051089241666655E-9</v>
      </c>
      <c r="BM53" s="25">
        <f>AI53*'Inhalation-Haz-Values'!$D$4</f>
        <v>2.8362369999999999E-10</v>
      </c>
      <c r="BN53" s="25">
        <f>AJ53*'Inhalation-Haz-Values'!$D$4</f>
        <v>9.0677289083333234E-11</v>
      </c>
      <c r="BO53" s="25">
        <f>AK53*'Inhalation-Haz-Values'!$D$4</f>
        <v>2.9488725833333318E-11</v>
      </c>
    </row>
    <row r="54" spans="1:67" x14ac:dyDescent="0.25">
      <c r="A54" s="24" t="s">
        <v>132</v>
      </c>
      <c r="B54" s="24" t="s">
        <v>147</v>
      </c>
      <c r="C54" s="24" t="s">
        <v>148</v>
      </c>
      <c r="D54" s="24" t="s">
        <v>140</v>
      </c>
      <c r="E54" s="24" t="s">
        <v>141</v>
      </c>
      <c r="F54" s="24" t="s">
        <v>137</v>
      </c>
      <c r="G54" s="97" t="s">
        <v>128</v>
      </c>
      <c r="H54" s="25">
        <v>7.4859211828011196E-5</v>
      </c>
      <c r="I54" s="25">
        <v>3.01022959529102E-5</v>
      </c>
      <c r="J54" s="25">
        <v>1.8180341547089699E-5</v>
      </c>
      <c r="K54" s="25">
        <v>1.22320513641875E-5</v>
      </c>
      <c r="L54" s="25">
        <v>5.7311160721503601E-6</v>
      </c>
      <c r="M54" s="25">
        <v>3.6185654102667602E-7</v>
      </c>
      <c r="N54" s="25">
        <v>1.2979330431487401E-7</v>
      </c>
      <c r="O54" s="25">
        <v>2.7951642229183501E-8</v>
      </c>
      <c r="P54" s="25">
        <v>8.89904643795471E-9</v>
      </c>
      <c r="Q54" s="25">
        <v>2.9478284812045201E-9</v>
      </c>
      <c r="R54" s="25">
        <v>2.81440486497069E-5</v>
      </c>
      <c r="S54" s="25">
        <v>1.12325515801839E-5</v>
      </c>
      <c r="T54" s="25">
        <v>7.6948847615198003E-6</v>
      </c>
      <c r="U54" s="25">
        <v>4.48006554163298E-6</v>
      </c>
      <c r="V54" s="25">
        <v>2.07780692198868E-6</v>
      </c>
      <c r="W54" s="25">
        <v>2.41241235347615E-7</v>
      </c>
      <c r="X54" s="25">
        <v>4.3158599453061801E-8</v>
      </c>
      <c r="Y54" s="25">
        <v>9.1775590579527001E-9</v>
      </c>
      <c r="Z54" s="25">
        <v>2.89199704868128E-9</v>
      </c>
      <c r="AA54" s="25">
        <v>9.3043098410974098E-10</v>
      </c>
      <c r="AB54" s="25">
        <f t="shared" si="1"/>
        <v>0.11391145416666645</v>
      </c>
      <c r="AC54" s="25">
        <f t="shared" si="2"/>
        <v>4.546312083333328E-2</v>
      </c>
      <c r="AD54" s="25">
        <f t="shared" si="3"/>
        <v>3.114461333333331E-2</v>
      </c>
      <c r="AE54" s="25">
        <f t="shared" si="4"/>
        <v>1.813281333333332E-2</v>
      </c>
      <c r="AF54" s="25">
        <f t="shared" si="5"/>
        <v>8.4098066666666565E-3</v>
      </c>
      <c r="AG54" s="25">
        <f t="shared" si="6"/>
        <v>9.7641033333333265E-4</v>
      </c>
      <c r="AH54" s="25">
        <f t="shared" si="7"/>
        <v>1.746820041666665E-4</v>
      </c>
      <c r="AI54" s="25">
        <f t="shared" si="8"/>
        <v>3.7145654166666634E-5</v>
      </c>
      <c r="AJ54" s="25">
        <f t="shared" si="9"/>
        <v>1.1705195416666644E-5</v>
      </c>
      <c r="AK54" s="25">
        <f t="shared" si="10"/>
        <v>3.765867083333332E-6</v>
      </c>
      <c r="AL54" s="39">
        <f>'Inhalation-Haz-Values'!$C$2/H54</f>
        <v>32327.350781623809</v>
      </c>
      <c r="AM54" s="39">
        <f>'Inhalation-Haz-Values'!$C$2/I54</f>
        <v>80392.538954027579</v>
      </c>
      <c r="AN54" s="39">
        <f>'Inhalation-Haz-Values'!$C$2/J54</f>
        <v>133110.81058251034</v>
      </c>
      <c r="AO54" s="39">
        <f>'Inhalation-Haz-Values'!$C$2/K54</f>
        <v>197840.89585211987</v>
      </c>
      <c r="AP54" s="39">
        <f>'Inhalation-Haz-Values'!$C$2/L54</f>
        <v>422256.32311997423</v>
      </c>
      <c r="AQ54" s="39">
        <f>'Inhalation-Haz-Values'!$C$2/M54</f>
        <v>6687733.1915401192</v>
      </c>
      <c r="AR54" s="39">
        <f>'Inhalation-Haz-Values'!$C$2/N54</f>
        <v>18645029.593584925</v>
      </c>
      <c r="AS54" s="39">
        <f>'Inhalation-Haz-Values'!$C$2/O54</f>
        <v>86578097.278067902</v>
      </c>
      <c r="AT54" s="39">
        <f>'Inhalation-Haz-Values'!$C$2/P54</f>
        <v>271939248.42088974</v>
      </c>
      <c r="AU54" s="39">
        <f>'Inhalation-Haz-Values'!$C$2/Q54</f>
        <v>820943286.02563643</v>
      </c>
      <c r="AV54" s="39">
        <f>'Inhalation-Haz-Values'!$C$3/R54</f>
        <v>184763.75111205454</v>
      </c>
      <c r="AW54" s="39">
        <f>'Inhalation-Haz-Values'!$C$3/S54</f>
        <v>462940.22893014533</v>
      </c>
      <c r="AX54" s="39">
        <f>'Inhalation-Haz-Values'!$C$3/T54</f>
        <v>675773.60300493427</v>
      </c>
      <c r="AY54" s="39">
        <f>'Inhalation-Haz-Values'!$C$3/U54</f>
        <v>1160697.3049114377</v>
      </c>
      <c r="AZ54" s="39">
        <f>'Inhalation-Haz-Values'!$C$3/V54</f>
        <v>2502638.6932155625</v>
      </c>
      <c r="BA54" s="39">
        <f>'Inhalation-Haz-Values'!$C$3/W54</f>
        <v>21555187.248594105</v>
      </c>
      <c r="BB54" s="39">
        <f>'Inhalation-Haz-Values'!$C$3/X54</f>
        <v>120485837.49005546</v>
      </c>
      <c r="BC54" s="39">
        <f>'Inhalation-Haz-Values'!$C$3/Y54</f>
        <v>566599459.30764723</v>
      </c>
      <c r="BD54" s="39">
        <f>'Inhalation-Haz-Values'!$C$3/Z54</f>
        <v>1798065458.7359087</v>
      </c>
      <c r="BE54" s="39">
        <f>'Inhalation-Haz-Values'!$C$3/AA54</f>
        <v>5588807863.0307941</v>
      </c>
      <c r="BF54" s="25">
        <f>AB54*'Inhalation-Haz-Values'!$D$4</f>
        <v>8.0877132458333184E-7</v>
      </c>
      <c r="BG54" s="25">
        <f>AC54*'Inhalation-Haz-Values'!$D$4</f>
        <v>3.2278815791666629E-7</v>
      </c>
      <c r="BH54" s="25">
        <f>AD54*'Inhalation-Haz-Values'!$D$4</f>
        <v>2.2112675466666649E-7</v>
      </c>
      <c r="BI54" s="25">
        <f>AE54*'Inhalation-Haz-Values'!$D$4</f>
        <v>1.2874297466666656E-7</v>
      </c>
      <c r="BJ54" s="25">
        <f>AF54*'Inhalation-Haz-Values'!$D$4</f>
        <v>5.9709627333333253E-8</v>
      </c>
      <c r="BK54" s="25">
        <f>AG54*'Inhalation-Haz-Values'!$D$4</f>
        <v>6.9325133666666615E-9</v>
      </c>
      <c r="BL54" s="25">
        <f>AH54*'Inhalation-Haz-Values'!$D$4</f>
        <v>1.2402422295833322E-9</v>
      </c>
      <c r="BM54" s="25">
        <f>AI54*'Inhalation-Haz-Values'!$D$4</f>
        <v>2.6373414458333308E-10</v>
      </c>
      <c r="BN54" s="25">
        <f>AJ54*'Inhalation-Haz-Values'!$D$4</f>
        <v>8.3106887458333169E-11</v>
      </c>
      <c r="BO54" s="25">
        <f>AK54*'Inhalation-Haz-Values'!$D$4</f>
        <v>2.6737656291666657E-11</v>
      </c>
    </row>
    <row r="55" spans="1:67" x14ac:dyDescent="0.25">
      <c r="A55" s="24" t="s">
        <v>132</v>
      </c>
      <c r="B55" s="24" t="s">
        <v>147</v>
      </c>
      <c r="C55" s="24" t="s">
        <v>148</v>
      </c>
      <c r="D55" s="24" t="s">
        <v>140</v>
      </c>
      <c r="E55" s="24" t="s">
        <v>141</v>
      </c>
      <c r="F55" s="24" t="s">
        <v>138</v>
      </c>
      <c r="G55" s="97" t="s">
        <v>128</v>
      </c>
      <c r="H55" s="25">
        <v>1.3708899555375901E-12</v>
      </c>
      <c r="I55" s="25">
        <v>9.2400246160064496E-10</v>
      </c>
      <c r="J55" s="25">
        <v>6.8543509498787402E-9</v>
      </c>
      <c r="K55" s="25">
        <v>1.5270050338520602E-8</v>
      </c>
      <c r="L55" s="25">
        <v>3.7203839960590001E-8</v>
      </c>
      <c r="M55" s="25">
        <v>1.16968654228981E-8</v>
      </c>
      <c r="N55" s="25">
        <v>6.2868495503233601E-9</v>
      </c>
      <c r="O55" s="25">
        <v>1.99594125909458E-9</v>
      </c>
      <c r="P55" s="25">
        <v>8.1749548453920701E-10</v>
      </c>
      <c r="Q55" s="25">
        <v>3.2189489869644201E-10</v>
      </c>
      <c r="R55" s="25">
        <v>1.49425094482619E-12</v>
      </c>
      <c r="S55" s="25">
        <v>8.1858847893088096E-10</v>
      </c>
      <c r="T55" s="25">
        <v>5.53449711625909E-9</v>
      </c>
      <c r="U55" s="25">
        <v>1.1310667757174599E-8</v>
      </c>
      <c r="V55" s="25">
        <v>2.1473539043552898E-8</v>
      </c>
      <c r="W55" s="25">
        <v>6.2641010357720301E-9</v>
      </c>
      <c r="X55" s="25">
        <v>2.3821247183205301E-9</v>
      </c>
      <c r="Y55" s="25">
        <v>6.9213397332255402E-10</v>
      </c>
      <c r="Z55" s="25">
        <v>2.6344100848827798E-10</v>
      </c>
      <c r="AA55" s="25">
        <v>9.5733942880961999E-11</v>
      </c>
      <c r="AB55" s="25">
        <f t="shared" si="1"/>
        <v>6.047896666666657E-9</v>
      </c>
      <c r="AC55" s="25">
        <f t="shared" si="2"/>
        <v>3.3131908333333324E-6</v>
      </c>
      <c r="AD55" s="25">
        <f t="shared" si="3"/>
        <v>2.2400565833333312E-5</v>
      </c>
      <c r="AE55" s="25">
        <f t="shared" si="4"/>
        <v>4.5779291666666598E-5</v>
      </c>
      <c r="AF55" s="25">
        <f t="shared" si="5"/>
        <v>8.6912941666666447E-5</v>
      </c>
      <c r="AG55" s="25">
        <f t="shared" si="6"/>
        <v>2.5353596666666669E-5</v>
      </c>
      <c r="AH55" s="25">
        <f t="shared" si="7"/>
        <v>9.6415158333333194E-6</v>
      </c>
      <c r="AI55" s="25">
        <f t="shared" si="8"/>
        <v>2.8013733333333313E-6</v>
      </c>
      <c r="AJ55" s="25">
        <f t="shared" si="9"/>
        <v>1.0662626666666663E-6</v>
      </c>
      <c r="AK55" s="25">
        <f t="shared" si="10"/>
        <v>3.8747774999999991E-7</v>
      </c>
      <c r="AL55" s="39">
        <f>'Inhalation-Haz-Values'!$C$2/H55</f>
        <v>1765276629407.5039</v>
      </c>
      <c r="AM55" s="39">
        <f>'Inhalation-Haz-Values'!$C$2/I55</f>
        <v>2619040641.7401156</v>
      </c>
      <c r="AN55" s="39">
        <f>'Inhalation-Haz-Values'!$C$2/J55</f>
        <v>353060416.32473052</v>
      </c>
      <c r="AO55" s="39">
        <f>'Inhalation-Haz-Values'!$C$2/K55</f>
        <v>158480158.63413686</v>
      </c>
      <c r="AP55" s="39">
        <f>'Inhalation-Haz-Values'!$C$2/L55</f>
        <v>65047048.975683801</v>
      </c>
      <c r="AQ55" s="39">
        <f>'Inhalation-Haz-Values'!$C$2/M55</f>
        <v>206893036.08320075</v>
      </c>
      <c r="AR55" s="39">
        <f>'Inhalation-Haz-Values'!$C$2/N55</f>
        <v>384930477.59915435</v>
      </c>
      <c r="AS55" s="39">
        <f>'Inhalation-Haz-Values'!$C$2/O55</f>
        <v>1212460531.5778611</v>
      </c>
      <c r="AT55" s="39">
        <f>'Inhalation-Haz-Values'!$C$2/P55</f>
        <v>2960260999.3180175</v>
      </c>
      <c r="AU55" s="39">
        <f>'Inhalation-Haz-Values'!$C$2/Q55</f>
        <v>7517981831.3372631</v>
      </c>
      <c r="AV55" s="39">
        <f>'Inhalation-Haz-Values'!$C$3/R55</f>
        <v>3480004491885.9727</v>
      </c>
      <c r="AW55" s="39">
        <f>'Inhalation-Haz-Values'!$C$3/S55</f>
        <v>6352398224.3085928</v>
      </c>
      <c r="AX55" s="39">
        <f>'Inhalation-Haz-Values'!$C$3/T55</f>
        <v>939561425.50396967</v>
      </c>
      <c r="AY55" s="39">
        <f>'Inhalation-Haz-Values'!$C$3/U55</f>
        <v>459742971.1169377</v>
      </c>
      <c r="AZ55" s="39">
        <f>'Inhalation-Haz-Values'!$C$3/V55</f>
        <v>242158499.79145476</v>
      </c>
      <c r="BA55" s="39">
        <f>'Inhalation-Haz-Values'!$C$3/W55</f>
        <v>830127095.70051134</v>
      </c>
      <c r="BB55" s="39">
        <f>'Inhalation-Haz-Values'!$C$3/X55</f>
        <v>2182925167.6067395</v>
      </c>
      <c r="BC55" s="39">
        <f>'Inhalation-Haz-Values'!$C$3/Y55</f>
        <v>7512996327.9185152</v>
      </c>
      <c r="BD55" s="39">
        <f>'Inhalation-Haz-Values'!$C$3/Z55</f>
        <v>19738764400.575008</v>
      </c>
      <c r="BE55" s="39">
        <f>'Inhalation-Haz-Values'!$C$3/AA55</f>
        <v>54317202901.230247</v>
      </c>
      <c r="BF55" s="25">
        <f>AB55*'Inhalation-Haz-Values'!$D$4</f>
        <v>4.2940066333333263E-14</v>
      </c>
      <c r="BG55" s="25">
        <f>AC55*'Inhalation-Haz-Values'!$D$4</f>
        <v>2.3523654916666658E-11</v>
      </c>
      <c r="BH55" s="25">
        <f>AD55*'Inhalation-Haz-Values'!$D$4</f>
        <v>1.590440174166665E-10</v>
      </c>
      <c r="BI55" s="25">
        <f>AE55*'Inhalation-Haz-Values'!$D$4</f>
        <v>3.2503297083333283E-10</v>
      </c>
      <c r="BJ55" s="25">
        <f>AF55*'Inhalation-Haz-Values'!$D$4</f>
        <v>6.1708188583333176E-10</v>
      </c>
      <c r="BK55" s="25">
        <f>AG55*'Inhalation-Haz-Values'!$D$4</f>
        <v>1.8001053633333335E-10</v>
      </c>
      <c r="BL55" s="25">
        <f>AH55*'Inhalation-Haz-Values'!$D$4</f>
        <v>6.8454762416666568E-11</v>
      </c>
      <c r="BM55" s="25">
        <f>AI55*'Inhalation-Haz-Values'!$D$4</f>
        <v>1.9889750666666651E-11</v>
      </c>
      <c r="BN55" s="25">
        <f>AJ55*'Inhalation-Haz-Values'!$D$4</f>
        <v>7.5704649333333314E-12</v>
      </c>
      <c r="BO55" s="25">
        <f>AK55*'Inhalation-Haz-Values'!$D$4</f>
        <v>2.7510920249999993E-12</v>
      </c>
    </row>
    <row r="56" spans="1:67" x14ac:dyDescent="0.25">
      <c r="A56" s="24" t="s">
        <v>132</v>
      </c>
      <c r="B56" s="24" t="s">
        <v>150</v>
      </c>
      <c r="C56" s="24" t="s">
        <v>151</v>
      </c>
      <c r="D56" s="24">
        <v>2015</v>
      </c>
      <c r="E56" s="24">
        <v>2016</v>
      </c>
      <c r="F56" s="24" t="s">
        <v>134</v>
      </c>
      <c r="G56" s="97" t="s">
        <v>128</v>
      </c>
      <c r="H56" s="25">
        <v>2.0699999999999998E-3</v>
      </c>
      <c r="I56" s="25">
        <v>9.2000000000000003E-4</v>
      </c>
      <c r="J56" s="25">
        <v>5.7200000000000003E-4</v>
      </c>
      <c r="K56" s="25">
        <v>3.8400000000000001E-4</v>
      </c>
      <c r="L56" s="25">
        <v>1.8900000000000001E-4</v>
      </c>
      <c r="M56" s="25">
        <v>1.5E-5</v>
      </c>
      <c r="N56" s="25">
        <v>5.6899999999999997E-6</v>
      </c>
      <c r="O56" s="25">
        <v>1.48E-6</v>
      </c>
      <c r="P56" s="25">
        <v>5.44E-7</v>
      </c>
      <c r="Q56" s="25">
        <v>1.9600000000000001E-7</v>
      </c>
      <c r="R56" s="25">
        <v>9.7300000000000002E-4</v>
      </c>
      <c r="S56" s="25">
        <v>3.88E-4</v>
      </c>
      <c r="T56" s="25">
        <v>2.6800000000000001E-4</v>
      </c>
      <c r="U56" s="25">
        <v>1.56E-4</v>
      </c>
      <c r="V56" s="25">
        <v>7.3999999999999996E-5</v>
      </c>
      <c r="W56" s="25">
        <v>9.9000000000000001E-6</v>
      </c>
      <c r="X56" s="25">
        <v>1.8899999999999999E-6</v>
      </c>
      <c r="Y56" s="25">
        <v>4.4299999999999998E-7</v>
      </c>
      <c r="Z56" s="25">
        <v>1.49E-7</v>
      </c>
      <c r="AA56" s="25">
        <v>5.0799999999999998E-8</v>
      </c>
      <c r="AB56" s="25">
        <f t="shared" si="1"/>
        <v>3.9381627811860938</v>
      </c>
      <c r="AC56" s="25">
        <f t="shared" si="2"/>
        <v>1.5704081799591001</v>
      </c>
      <c r="AD56" s="25">
        <f t="shared" si="3"/>
        <v>1.0847149284253579</v>
      </c>
      <c r="AE56" s="25">
        <f t="shared" si="4"/>
        <v>0.63140122699386503</v>
      </c>
      <c r="AF56" s="25">
        <f t="shared" si="5"/>
        <v>0.29951083844580773</v>
      </c>
      <c r="AG56" s="25">
        <f t="shared" si="6"/>
        <v>4.0069693251533742E-2</v>
      </c>
      <c r="AH56" s="25">
        <f t="shared" si="7"/>
        <v>7.6496687116564413E-3</v>
      </c>
      <c r="AI56" s="25">
        <f t="shared" si="8"/>
        <v>1.7930175869120652E-3</v>
      </c>
      <c r="AJ56" s="25">
        <f t="shared" si="9"/>
        <v>6.0306912065439665E-4</v>
      </c>
      <c r="AK56" s="25">
        <f t="shared" si="10"/>
        <v>2.0561014314928426E-4</v>
      </c>
      <c r="AL56" s="39">
        <f>'Inhalation-Haz-Values'!$C$2/H56</f>
        <v>1169.0821256038648</v>
      </c>
      <c r="AM56" s="39">
        <f>'Inhalation-Haz-Values'!$C$2/I56</f>
        <v>2630.4347826086955</v>
      </c>
      <c r="AN56" s="39">
        <f>'Inhalation-Haz-Values'!$C$2/J56</f>
        <v>4230.7692307692305</v>
      </c>
      <c r="AO56" s="39">
        <f>'Inhalation-Haz-Values'!$C$2/K56</f>
        <v>6302.083333333333</v>
      </c>
      <c r="AP56" s="39">
        <f>'Inhalation-Haz-Values'!$C$2/L56</f>
        <v>12804.232804232803</v>
      </c>
      <c r="AQ56" s="39">
        <f>'Inhalation-Haz-Values'!$C$2/M56</f>
        <v>161333.33333333331</v>
      </c>
      <c r="AR56" s="39">
        <f>'Inhalation-Haz-Values'!$C$2/N56</f>
        <v>425307.55711775046</v>
      </c>
      <c r="AS56" s="39">
        <f>'Inhalation-Haz-Values'!$C$2/O56</f>
        <v>1635135.1351351351</v>
      </c>
      <c r="AT56" s="39">
        <f>'Inhalation-Haz-Values'!$C$2/P56</f>
        <v>4448529.4117647056</v>
      </c>
      <c r="AU56" s="39">
        <f>'Inhalation-Haz-Values'!$C$2/Q56</f>
        <v>12346938.775510203</v>
      </c>
      <c r="AV56" s="39">
        <f>'Inhalation-Haz-Values'!$C$3/R56</f>
        <v>5344.2959917780063</v>
      </c>
      <c r="AW56" s="39">
        <f>'Inhalation-Haz-Values'!$C$3/S56</f>
        <v>13402.061855670103</v>
      </c>
      <c r="AX56" s="39">
        <f>'Inhalation-Haz-Values'!$C$3/T56</f>
        <v>19402.985074626864</v>
      </c>
      <c r="AY56" s="39">
        <f>'Inhalation-Haz-Values'!$C$3/U56</f>
        <v>33333.333333333336</v>
      </c>
      <c r="AZ56" s="39">
        <f>'Inhalation-Haz-Values'!$C$3/V56</f>
        <v>70270.270270270281</v>
      </c>
      <c r="BA56" s="39">
        <f>'Inhalation-Haz-Values'!$C$3/W56</f>
        <v>525252.52525252523</v>
      </c>
      <c r="BB56" s="39">
        <f>'Inhalation-Haz-Values'!$C$3/X56</f>
        <v>2751322.7513227514</v>
      </c>
      <c r="BC56" s="39">
        <f>'Inhalation-Haz-Values'!$C$3/Y56</f>
        <v>11738148.984198647</v>
      </c>
      <c r="BD56" s="39">
        <f>'Inhalation-Haz-Values'!$C$3/Z56</f>
        <v>34899328.859060407</v>
      </c>
      <c r="BE56" s="39">
        <f>'Inhalation-Haz-Values'!$C$3/AA56</f>
        <v>102362204.72440946</v>
      </c>
      <c r="BF56" s="25">
        <f>AB56*'Inhalation-Haz-Values'!$D$4</f>
        <v>2.7960955746421265E-5</v>
      </c>
      <c r="BG56" s="25">
        <f>AC56*'Inhalation-Haz-Values'!$D$4</f>
        <v>1.1149898077709611E-5</v>
      </c>
      <c r="BH56" s="25">
        <f>AD56*'Inhalation-Haz-Values'!$D$4</f>
        <v>7.7014759918200403E-6</v>
      </c>
      <c r="BI56" s="25">
        <f>AE56*'Inhalation-Haz-Values'!$D$4</f>
        <v>4.4829487116564413E-6</v>
      </c>
      <c r="BJ56" s="25">
        <f>AF56*'Inhalation-Haz-Values'!$D$4</f>
        <v>2.1265269529652349E-6</v>
      </c>
      <c r="BK56" s="25">
        <f>AG56*'Inhalation-Haz-Values'!$D$4</f>
        <v>2.8449482208588956E-7</v>
      </c>
      <c r="BL56" s="25">
        <f>AH56*'Inhalation-Haz-Values'!$D$4</f>
        <v>5.4312647852760731E-8</v>
      </c>
      <c r="BM56" s="25">
        <f>AI56*'Inhalation-Haz-Values'!$D$4</f>
        <v>1.2730424867075663E-8</v>
      </c>
      <c r="BN56" s="25">
        <f>AJ56*'Inhalation-Haz-Values'!$D$4</f>
        <v>4.2817907566462161E-9</v>
      </c>
      <c r="BO56" s="25">
        <f>AK56*'Inhalation-Haz-Values'!$D$4</f>
        <v>1.4598320163599181E-9</v>
      </c>
    </row>
    <row r="57" spans="1:67" x14ac:dyDescent="0.25">
      <c r="A57" s="24" t="s">
        <v>132</v>
      </c>
      <c r="B57" s="24" t="s">
        <v>150</v>
      </c>
      <c r="C57" s="24" t="s">
        <v>151</v>
      </c>
      <c r="D57" s="24">
        <v>2015</v>
      </c>
      <c r="E57" s="24">
        <v>2016</v>
      </c>
      <c r="F57" s="24" t="s">
        <v>137</v>
      </c>
      <c r="G57" s="97" t="s">
        <v>128</v>
      </c>
      <c r="H57" s="25">
        <v>2.0699999999999998E-3</v>
      </c>
      <c r="I57" s="25">
        <v>9.2000000000000003E-4</v>
      </c>
      <c r="J57" s="25">
        <v>5.71E-4</v>
      </c>
      <c r="K57" s="25">
        <v>3.8099999999999999E-4</v>
      </c>
      <c r="L57" s="25">
        <v>1.84E-4</v>
      </c>
      <c r="M57" s="25">
        <v>1.2999999999999999E-5</v>
      </c>
      <c r="N57" s="25">
        <v>4.7099999999999998E-6</v>
      </c>
      <c r="O57" s="25">
        <v>1.15E-6</v>
      </c>
      <c r="P57" s="25">
        <v>3.9299999999999999E-7</v>
      </c>
      <c r="Q57" s="25">
        <v>1.3400000000000001E-7</v>
      </c>
      <c r="R57" s="25">
        <v>9.7300000000000002E-4</v>
      </c>
      <c r="S57" s="25">
        <v>3.88E-4</v>
      </c>
      <c r="T57" s="25">
        <v>2.6800000000000001E-4</v>
      </c>
      <c r="U57" s="25">
        <v>1.55E-4</v>
      </c>
      <c r="V57" s="25">
        <v>7.2000000000000002E-5</v>
      </c>
      <c r="W57" s="25">
        <v>8.85E-6</v>
      </c>
      <c r="X57" s="25">
        <v>1.4899999999999999E-6</v>
      </c>
      <c r="Y57" s="25">
        <v>3.1600000000000002E-7</v>
      </c>
      <c r="Z57" s="25">
        <v>9.9499999999999998E-8</v>
      </c>
      <c r="AA57" s="25">
        <v>3.2899999999999997E-8</v>
      </c>
      <c r="AB57" s="25">
        <f t="shared" si="1"/>
        <v>3.9381627811860938</v>
      </c>
      <c r="AC57" s="25">
        <f t="shared" si="2"/>
        <v>1.5704081799591001</v>
      </c>
      <c r="AD57" s="25">
        <f t="shared" si="3"/>
        <v>1.0847149284253579</v>
      </c>
      <c r="AE57" s="25">
        <f t="shared" si="4"/>
        <v>0.62735378323108382</v>
      </c>
      <c r="AF57" s="25">
        <f t="shared" si="5"/>
        <v>0.29141595092024541</v>
      </c>
      <c r="AG57" s="25">
        <f t="shared" si="6"/>
        <v>3.5819877300613499E-2</v>
      </c>
      <c r="AH57" s="25">
        <f t="shared" si="7"/>
        <v>6.0306912065439663E-3</v>
      </c>
      <c r="AI57" s="25">
        <f t="shared" si="8"/>
        <v>1.278992229038855E-3</v>
      </c>
      <c r="AJ57" s="25">
        <f t="shared" si="9"/>
        <v>4.0272065439672802E-4</v>
      </c>
      <c r="AK57" s="25">
        <f t="shared" si="10"/>
        <v>1.3316089979550103E-4</v>
      </c>
      <c r="AL57" s="39">
        <f>'Inhalation-Haz-Values'!$C$2/H57</f>
        <v>1169.0821256038648</v>
      </c>
      <c r="AM57" s="39">
        <f>'Inhalation-Haz-Values'!$C$2/I57</f>
        <v>2630.4347826086955</v>
      </c>
      <c r="AN57" s="39">
        <f>'Inhalation-Haz-Values'!$C$2/J57</f>
        <v>4238.1786339754817</v>
      </c>
      <c r="AO57" s="39">
        <f>'Inhalation-Haz-Values'!$C$2/K57</f>
        <v>6351.7060367454069</v>
      </c>
      <c r="AP57" s="39">
        <f>'Inhalation-Haz-Values'!$C$2/L57</f>
        <v>13152.173913043478</v>
      </c>
      <c r="AQ57" s="39">
        <f>'Inhalation-Haz-Values'!$C$2/M57</f>
        <v>186153.84615384616</v>
      </c>
      <c r="AR57" s="39">
        <f>'Inhalation-Haz-Values'!$C$2/N57</f>
        <v>513800.42462845013</v>
      </c>
      <c r="AS57" s="39">
        <f>'Inhalation-Haz-Values'!$C$2/O57</f>
        <v>2104347.8260869565</v>
      </c>
      <c r="AT57" s="39">
        <f>'Inhalation-Haz-Values'!$C$2/P57</f>
        <v>6157760.8142493637</v>
      </c>
      <c r="AU57" s="39">
        <f>'Inhalation-Haz-Values'!$C$2/Q57</f>
        <v>18059701.492537312</v>
      </c>
      <c r="AV57" s="39">
        <f>'Inhalation-Haz-Values'!$C$3/R57</f>
        <v>5344.2959917780063</v>
      </c>
      <c r="AW57" s="39">
        <f>'Inhalation-Haz-Values'!$C$3/S57</f>
        <v>13402.061855670103</v>
      </c>
      <c r="AX57" s="39">
        <f>'Inhalation-Haz-Values'!$C$3/T57</f>
        <v>19402.985074626864</v>
      </c>
      <c r="AY57" s="39">
        <f>'Inhalation-Haz-Values'!$C$3/U57</f>
        <v>33548.387096774197</v>
      </c>
      <c r="AZ57" s="39">
        <f>'Inhalation-Haz-Values'!$C$3/V57</f>
        <v>72222.222222222219</v>
      </c>
      <c r="BA57" s="39">
        <f>'Inhalation-Haz-Values'!$C$3/W57</f>
        <v>587570.62146892655</v>
      </c>
      <c r="BB57" s="39">
        <f>'Inhalation-Haz-Values'!$C$3/X57</f>
        <v>3489932.8859060407</v>
      </c>
      <c r="BC57" s="39">
        <f>'Inhalation-Haz-Values'!$C$3/Y57</f>
        <v>16455696.202531645</v>
      </c>
      <c r="BD57" s="39">
        <f>'Inhalation-Haz-Values'!$C$3/Z57</f>
        <v>52261306.532663323</v>
      </c>
      <c r="BE57" s="39">
        <f>'Inhalation-Haz-Values'!$C$3/AA57</f>
        <v>158054711.24620062</v>
      </c>
      <c r="BF57" s="25">
        <f>AB57*'Inhalation-Haz-Values'!$D$4</f>
        <v>2.7960955746421265E-5</v>
      </c>
      <c r="BG57" s="25">
        <f>AC57*'Inhalation-Haz-Values'!$D$4</f>
        <v>1.1149898077709611E-5</v>
      </c>
      <c r="BH57" s="25">
        <f>AD57*'Inhalation-Haz-Values'!$D$4</f>
        <v>7.7014759918200403E-6</v>
      </c>
      <c r="BI57" s="25">
        <f>AE57*'Inhalation-Haz-Values'!$D$4</f>
        <v>4.4542118609406952E-6</v>
      </c>
      <c r="BJ57" s="25">
        <f>AF57*'Inhalation-Haz-Values'!$D$4</f>
        <v>2.0690532515337423E-6</v>
      </c>
      <c r="BK57" s="25">
        <f>AG57*'Inhalation-Haz-Values'!$D$4</f>
        <v>2.5432112883435586E-7</v>
      </c>
      <c r="BL57" s="25">
        <f>AH57*'Inhalation-Haz-Values'!$D$4</f>
        <v>4.2817907566462158E-8</v>
      </c>
      <c r="BM57" s="25">
        <f>AI57*'Inhalation-Haz-Values'!$D$4</f>
        <v>9.0808448261758696E-9</v>
      </c>
      <c r="BN57" s="25">
        <f>AJ57*'Inhalation-Haz-Values'!$D$4</f>
        <v>2.8593166462167689E-9</v>
      </c>
      <c r="BO57" s="25">
        <f>AK57*'Inhalation-Haz-Values'!$D$4</f>
        <v>9.454423885480572E-10</v>
      </c>
    </row>
    <row r="58" spans="1:67" x14ac:dyDescent="0.25">
      <c r="A58" s="24" t="s">
        <v>132</v>
      </c>
      <c r="B58" s="24" t="s">
        <v>150</v>
      </c>
      <c r="C58" s="24" t="s">
        <v>151</v>
      </c>
      <c r="D58" s="24">
        <v>2015</v>
      </c>
      <c r="E58" s="24">
        <v>2016</v>
      </c>
      <c r="F58" s="24" t="s">
        <v>138</v>
      </c>
      <c r="G58" s="97" t="s">
        <v>128</v>
      </c>
      <c r="H58" s="25">
        <v>4.3599999999999999E-10</v>
      </c>
      <c r="I58" s="25">
        <v>1.4600000000000001E-7</v>
      </c>
      <c r="J58" s="25">
        <v>1.04E-6</v>
      </c>
      <c r="K58" s="25">
        <v>2.26E-6</v>
      </c>
      <c r="L58" s="25">
        <v>5.6699999999999999E-6</v>
      </c>
      <c r="M58" s="25">
        <v>2.1399999999999998E-6</v>
      </c>
      <c r="N58" s="25">
        <v>1.1799999999999999E-6</v>
      </c>
      <c r="O58" s="25">
        <v>3.8099999999999998E-7</v>
      </c>
      <c r="P58" s="25">
        <v>1.6E-7</v>
      </c>
      <c r="Q58" s="25">
        <v>6.43E-8</v>
      </c>
      <c r="R58" s="25">
        <v>3.3099999999999999E-10</v>
      </c>
      <c r="S58" s="25">
        <v>6.2999999999999995E-8</v>
      </c>
      <c r="T58" s="25">
        <v>5.3099999999999998E-7</v>
      </c>
      <c r="U58" s="25">
        <v>1.55E-6</v>
      </c>
      <c r="V58" s="25">
        <v>3.4999999999999999E-6</v>
      </c>
      <c r="W58" s="25">
        <v>1.11E-6</v>
      </c>
      <c r="X58" s="25">
        <v>4.4999999999999998E-7</v>
      </c>
      <c r="Y58" s="25">
        <v>1.2700000000000001E-7</v>
      </c>
      <c r="Z58" s="25">
        <v>4.9100000000000003E-8</v>
      </c>
      <c r="AA58" s="25">
        <v>1.81E-8</v>
      </c>
      <c r="AB58" s="25">
        <f t="shared" si="1"/>
        <v>1.3397038854805727E-6</v>
      </c>
      <c r="AC58" s="25">
        <f t="shared" si="2"/>
        <v>2.5498895705521469E-4</v>
      </c>
      <c r="AD58" s="25">
        <f t="shared" si="3"/>
        <v>2.1491926380368099E-3</v>
      </c>
      <c r="AE58" s="25">
        <f t="shared" si="4"/>
        <v>6.2735378323108383E-3</v>
      </c>
      <c r="AF58" s="25">
        <f t="shared" si="5"/>
        <v>1.4166053169734152E-2</v>
      </c>
      <c r="AG58" s="25">
        <f t="shared" si="6"/>
        <v>4.4926625766871162E-3</v>
      </c>
      <c r="AH58" s="25">
        <f t="shared" si="7"/>
        <v>1.8213496932515335E-3</v>
      </c>
      <c r="AI58" s="25">
        <f t="shared" si="8"/>
        <v>5.1402535787321076E-4</v>
      </c>
      <c r="AJ58" s="25">
        <f t="shared" si="9"/>
        <v>1.9872948875255622E-4</v>
      </c>
      <c r="AK58" s="25">
        <f t="shared" si="10"/>
        <v>7.3258732106339469E-5</v>
      </c>
      <c r="AL58" s="39">
        <f>'Inhalation-Haz-Values'!$C$2/H58</f>
        <v>5550458715.5963306</v>
      </c>
      <c r="AM58" s="39">
        <f>'Inhalation-Haz-Values'!$C$2/I58</f>
        <v>16575342.465753423</v>
      </c>
      <c r="AN58" s="39">
        <f>'Inhalation-Haz-Values'!$C$2/J58</f>
        <v>2326923.076923077</v>
      </c>
      <c r="AO58" s="39">
        <f>'Inhalation-Haz-Values'!$C$2/K58</f>
        <v>1070796.4601769911</v>
      </c>
      <c r="AP58" s="39">
        <f>'Inhalation-Haz-Values'!$C$2/L58</f>
        <v>426807.76014109346</v>
      </c>
      <c r="AQ58" s="39">
        <f>'Inhalation-Haz-Values'!$C$2/M58</f>
        <v>1130841.1214953272</v>
      </c>
      <c r="AR58" s="39">
        <f>'Inhalation-Haz-Values'!$C$2/N58</f>
        <v>2050847.4576271188</v>
      </c>
      <c r="AS58" s="39">
        <f>'Inhalation-Haz-Values'!$C$2/O58</f>
        <v>6351706.0367454067</v>
      </c>
      <c r="AT58" s="39">
        <f>'Inhalation-Haz-Values'!$C$2/P58</f>
        <v>15125000</v>
      </c>
      <c r="AU58" s="39">
        <f>'Inhalation-Haz-Values'!$C$2/Q58</f>
        <v>37636080.870917574</v>
      </c>
      <c r="AV58" s="39">
        <f>'Inhalation-Haz-Values'!$C$3/R58</f>
        <v>15709969788.519638</v>
      </c>
      <c r="AW58" s="39">
        <f>'Inhalation-Haz-Values'!$C$3/S58</f>
        <v>82539682.539682552</v>
      </c>
      <c r="AX58" s="39">
        <f>'Inhalation-Haz-Values'!$C$3/T58</f>
        <v>9792843.6911487766</v>
      </c>
      <c r="AY58" s="39">
        <f>'Inhalation-Haz-Values'!$C$3/U58</f>
        <v>3354838.7096774196</v>
      </c>
      <c r="AZ58" s="39">
        <f>'Inhalation-Haz-Values'!$C$3/V58</f>
        <v>1485714.2857142857</v>
      </c>
      <c r="BA58" s="39">
        <f>'Inhalation-Haz-Values'!$C$3/W58</f>
        <v>4684684.6846846854</v>
      </c>
      <c r="BB58" s="39">
        <f>'Inhalation-Haz-Values'!$C$3/X58</f>
        <v>11555555.555555556</v>
      </c>
      <c r="BC58" s="39">
        <f>'Inhalation-Haz-Values'!$C$3/Y58</f>
        <v>40944881.88976378</v>
      </c>
      <c r="BD58" s="39">
        <f>'Inhalation-Haz-Values'!$C$3/Z58</f>
        <v>105906313.64562118</v>
      </c>
      <c r="BE58" s="39">
        <f>'Inhalation-Haz-Values'!$C$3/AA58</f>
        <v>287292817.67955804</v>
      </c>
      <c r="BF58" s="25">
        <f>AB58*'Inhalation-Haz-Values'!$D$4</f>
        <v>9.5118975869120653E-12</v>
      </c>
      <c r="BG58" s="25">
        <f>AC58*'Inhalation-Haz-Values'!$D$4</f>
        <v>1.8104215950920243E-9</v>
      </c>
      <c r="BH58" s="25">
        <f>AD58*'Inhalation-Haz-Values'!$D$4</f>
        <v>1.525926773006135E-8</v>
      </c>
      <c r="BI58" s="25">
        <f>AE58*'Inhalation-Haz-Values'!$D$4</f>
        <v>4.4542118609406954E-8</v>
      </c>
      <c r="BJ58" s="25">
        <f>AF58*'Inhalation-Haz-Values'!$D$4</f>
        <v>1.0057897750511248E-7</v>
      </c>
      <c r="BK58" s="25">
        <f>AG58*'Inhalation-Haz-Values'!$D$4</f>
        <v>3.1897904294478523E-8</v>
      </c>
      <c r="BL58" s="25">
        <f>AH58*'Inhalation-Haz-Values'!$D$4</f>
        <v>1.2931582822085888E-8</v>
      </c>
      <c r="BM58" s="25">
        <f>AI58*'Inhalation-Haz-Values'!$D$4</f>
        <v>3.6495800408997962E-9</v>
      </c>
      <c r="BN58" s="25">
        <f>AJ58*'Inhalation-Haz-Values'!$D$4</f>
        <v>1.4109793701431491E-9</v>
      </c>
      <c r="BO58" s="25">
        <f>AK58*'Inhalation-Haz-Values'!$D$4</f>
        <v>5.2013699795501018E-10</v>
      </c>
    </row>
    <row r="59" spans="1:67" x14ac:dyDescent="0.25">
      <c r="A59" s="24" t="s">
        <v>132</v>
      </c>
      <c r="B59" s="24" t="s">
        <v>150</v>
      </c>
      <c r="C59" s="24" t="s">
        <v>151</v>
      </c>
      <c r="D59" s="24">
        <v>2016</v>
      </c>
      <c r="E59" s="24">
        <v>2016</v>
      </c>
      <c r="F59" s="24" t="s">
        <v>134</v>
      </c>
      <c r="G59" s="97" t="s">
        <v>128</v>
      </c>
      <c r="H59" s="25">
        <v>2.5400000000000002E-3</v>
      </c>
      <c r="I59" s="25">
        <v>1.1299999999999999E-3</v>
      </c>
      <c r="J59" s="25">
        <v>6.9999999999999999E-4</v>
      </c>
      <c r="K59" s="25">
        <v>4.6900000000000002E-4</v>
      </c>
      <c r="L59" s="25">
        <v>2.2800000000000001E-4</v>
      </c>
      <c r="M59" s="25">
        <v>1.73E-5</v>
      </c>
      <c r="N59" s="25">
        <v>6.4300000000000003E-6</v>
      </c>
      <c r="O59" s="25">
        <v>1.64E-6</v>
      </c>
      <c r="P59" s="25">
        <v>5.9200000000000001E-7</v>
      </c>
      <c r="Q59" s="25">
        <v>2.04E-7</v>
      </c>
      <c r="R59" s="25">
        <v>1.1900000000000001E-3</v>
      </c>
      <c r="S59" s="25">
        <v>4.75E-4</v>
      </c>
      <c r="T59" s="25">
        <v>3.28E-4</v>
      </c>
      <c r="U59" s="25">
        <v>1.9000000000000001E-4</v>
      </c>
      <c r="V59" s="25">
        <v>8.9499999999999994E-5</v>
      </c>
      <c r="W59" s="25">
        <v>1.1600000000000001E-5</v>
      </c>
      <c r="X59" s="25">
        <v>2.0999999999999998E-6</v>
      </c>
      <c r="Y59" s="25">
        <v>4.7399999999999998E-7</v>
      </c>
      <c r="Z59" s="25">
        <v>1.55E-7</v>
      </c>
      <c r="AA59" s="25">
        <v>5.2600000000000001E-8</v>
      </c>
      <c r="AB59" s="25">
        <f t="shared" si="1"/>
        <v>4.816458077709612</v>
      </c>
      <c r="AC59" s="25">
        <f t="shared" si="2"/>
        <v>1.9225357873210631</v>
      </c>
      <c r="AD59" s="25">
        <f t="shared" si="3"/>
        <v>1.3275615541922292</v>
      </c>
      <c r="AE59" s="25">
        <f t="shared" si="4"/>
        <v>0.76901431492842531</v>
      </c>
      <c r="AF59" s="25">
        <f t="shared" si="5"/>
        <v>0.36224621676891611</v>
      </c>
      <c r="AG59" s="25">
        <f t="shared" si="6"/>
        <v>4.695034764826176E-2</v>
      </c>
      <c r="AH59" s="25">
        <f t="shared" si="7"/>
        <v>8.49963190184049E-3</v>
      </c>
      <c r="AI59" s="25">
        <f t="shared" si="8"/>
        <v>1.9184883435582822E-3</v>
      </c>
      <c r="AJ59" s="25">
        <f t="shared" si="9"/>
        <v>6.2735378323108381E-4</v>
      </c>
      <c r="AK59" s="25">
        <f t="shared" si="10"/>
        <v>2.1289554192229038E-4</v>
      </c>
      <c r="AL59" s="39">
        <f>'Inhalation-Haz-Values'!$C$2/H59</f>
        <v>952.75590551181097</v>
      </c>
      <c r="AM59" s="39">
        <f>'Inhalation-Haz-Values'!$C$2/I59</f>
        <v>2141.5929203539822</v>
      </c>
      <c r="AN59" s="39">
        <f>'Inhalation-Haz-Values'!$C$2/J59</f>
        <v>3457.1428571428569</v>
      </c>
      <c r="AO59" s="39">
        <f>'Inhalation-Haz-Values'!$C$2/K59</f>
        <v>5159.9147121535179</v>
      </c>
      <c r="AP59" s="39">
        <f>'Inhalation-Haz-Values'!$C$2/L59</f>
        <v>10614.035087719298</v>
      </c>
      <c r="AQ59" s="39">
        <f>'Inhalation-Haz-Values'!$C$2/M59</f>
        <v>139884.39306358382</v>
      </c>
      <c r="AR59" s="39">
        <f>'Inhalation-Haz-Values'!$C$2/N59</f>
        <v>376360.80870917573</v>
      </c>
      <c r="AS59" s="39">
        <f>'Inhalation-Haz-Values'!$C$2/O59</f>
        <v>1475609.756097561</v>
      </c>
      <c r="AT59" s="39">
        <f>'Inhalation-Haz-Values'!$C$2/P59</f>
        <v>4087837.8378378376</v>
      </c>
      <c r="AU59" s="39">
        <f>'Inhalation-Haz-Values'!$C$2/Q59</f>
        <v>11862745.098039215</v>
      </c>
      <c r="AV59" s="39">
        <f>'Inhalation-Haz-Values'!$C$3/R59</f>
        <v>4369.7478991596636</v>
      </c>
      <c r="AW59" s="39">
        <f>'Inhalation-Haz-Values'!$C$3/S59</f>
        <v>10947.368421052632</v>
      </c>
      <c r="AX59" s="39">
        <f>'Inhalation-Haz-Values'!$C$3/T59</f>
        <v>15853.658536585366</v>
      </c>
      <c r="AY59" s="39">
        <f>'Inhalation-Haz-Values'!$C$3/U59</f>
        <v>27368.42105263158</v>
      </c>
      <c r="AZ59" s="39">
        <f>'Inhalation-Haz-Values'!$C$3/V59</f>
        <v>58100.558659217881</v>
      </c>
      <c r="BA59" s="39">
        <f>'Inhalation-Haz-Values'!$C$3/W59</f>
        <v>448275.86206896551</v>
      </c>
      <c r="BB59" s="39">
        <f>'Inhalation-Haz-Values'!$C$3/X59</f>
        <v>2476190.4761904767</v>
      </c>
      <c r="BC59" s="39">
        <f>'Inhalation-Haz-Values'!$C$3/Y59</f>
        <v>10970464.135021098</v>
      </c>
      <c r="BD59" s="39">
        <f>'Inhalation-Haz-Values'!$C$3/Z59</f>
        <v>33548387.096774194</v>
      </c>
      <c r="BE59" s="39">
        <f>'Inhalation-Haz-Values'!$C$3/AA59</f>
        <v>98859315.589353606</v>
      </c>
      <c r="BF59" s="25">
        <f>AB59*'Inhalation-Haz-Values'!$D$4</f>
        <v>3.4196852351738244E-5</v>
      </c>
      <c r="BG59" s="25">
        <f>AC59*'Inhalation-Haz-Values'!$D$4</f>
        <v>1.3650004089979548E-5</v>
      </c>
      <c r="BH59" s="25">
        <f>AD59*'Inhalation-Haz-Values'!$D$4</f>
        <v>9.4256870347648271E-6</v>
      </c>
      <c r="BI59" s="25">
        <f>AE59*'Inhalation-Haz-Values'!$D$4</f>
        <v>5.4600016359918192E-6</v>
      </c>
      <c r="BJ59" s="25">
        <f>AF59*'Inhalation-Haz-Values'!$D$4</f>
        <v>2.5719481390593043E-6</v>
      </c>
      <c r="BK59" s="25">
        <f>AG59*'Inhalation-Haz-Values'!$D$4</f>
        <v>3.3334746830265851E-7</v>
      </c>
      <c r="BL59" s="25">
        <f>AH59*'Inhalation-Haz-Values'!$D$4</f>
        <v>6.034738650306748E-8</v>
      </c>
      <c r="BM59" s="25">
        <f>AI59*'Inhalation-Haz-Values'!$D$4</f>
        <v>1.3621267239263803E-8</v>
      </c>
      <c r="BN59" s="25">
        <f>AJ59*'Inhalation-Haz-Values'!$D$4</f>
        <v>4.4542118609406947E-9</v>
      </c>
      <c r="BO59" s="25">
        <f>AK59*'Inhalation-Haz-Values'!$D$4</f>
        <v>1.5115583476482616E-9</v>
      </c>
    </row>
    <row r="60" spans="1:67" x14ac:dyDescent="0.25">
      <c r="A60" s="24" t="s">
        <v>132</v>
      </c>
      <c r="B60" s="24" t="s">
        <v>150</v>
      </c>
      <c r="C60" s="24" t="s">
        <v>151</v>
      </c>
      <c r="D60" s="24">
        <v>2016</v>
      </c>
      <c r="E60" s="24">
        <v>2016</v>
      </c>
      <c r="F60" s="24" t="s">
        <v>137</v>
      </c>
      <c r="G60" s="97" t="s">
        <v>128</v>
      </c>
      <c r="H60" s="25">
        <v>2.5400000000000002E-3</v>
      </c>
      <c r="I60" s="25">
        <v>1.1299999999999999E-3</v>
      </c>
      <c r="J60" s="25">
        <v>6.9899999999999997E-4</v>
      </c>
      <c r="K60" s="25">
        <v>4.6700000000000002E-4</v>
      </c>
      <c r="L60" s="25">
        <v>2.2599999999999999E-4</v>
      </c>
      <c r="M60" s="25">
        <v>1.59E-5</v>
      </c>
      <c r="N60" s="25">
        <v>5.7599999999999999E-6</v>
      </c>
      <c r="O60" s="25">
        <v>1.4100000000000001E-6</v>
      </c>
      <c r="P60" s="25">
        <v>4.8100000000000003E-7</v>
      </c>
      <c r="Q60" s="25">
        <v>1.6400000000000001E-7</v>
      </c>
      <c r="R60" s="25">
        <v>1.1900000000000001E-3</v>
      </c>
      <c r="S60" s="25">
        <v>4.75E-4</v>
      </c>
      <c r="T60" s="25">
        <v>3.28E-4</v>
      </c>
      <c r="U60" s="25">
        <v>1.9000000000000001E-4</v>
      </c>
      <c r="V60" s="25">
        <v>8.81E-5</v>
      </c>
      <c r="W60" s="25">
        <v>1.08E-5</v>
      </c>
      <c r="X60" s="25">
        <v>1.8300000000000001E-6</v>
      </c>
      <c r="Y60" s="25">
        <v>3.8700000000000001E-7</v>
      </c>
      <c r="Z60" s="25">
        <v>1.2200000000000001E-7</v>
      </c>
      <c r="AA60" s="25">
        <v>4.0299999999999997E-8</v>
      </c>
      <c r="AB60" s="25">
        <f t="shared" si="1"/>
        <v>4.816458077709612</v>
      </c>
      <c r="AC60" s="25">
        <f t="shared" si="2"/>
        <v>1.9225357873210631</v>
      </c>
      <c r="AD60" s="25">
        <f t="shared" si="3"/>
        <v>1.3275615541922292</v>
      </c>
      <c r="AE60" s="25">
        <f t="shared" si="4"/>
        <v>0.76901431492842531</v>
      </c>
      <c r="AF60" s="25">
        <f t="shared" si="5"/>
        <v>0.35657979550102248</v>
      </c>
      <c r="AG60" s="25">
        <f t="shared" si="6"/>
        <v>4.3712392638036807E-2</v>
      </c>
      <c r="AH60" s="25">
        <f t="shared" si="7"/>
        <v>7.406822085889571E-3</v>
      </c>
      <c r="AI60" s="25">
        <f t="shared" si="8"/>
        <v>1.5663607361963191E-3</v>
      </c>
      <c r="AJ60" s="25">
        <f t="shared" si="9"/>
        <v>4.9378813905930476E-4</v>
      </c>
      <c r="AK60" s="25">
        <f t="shared" si="10"/>
        <v>1.6311198364008181E-4</v>
      </c>
      <c r="AL60" s="39">
        <f>'Inhalation-Haz-Values'!$C$2/H60</f>
        <v>952.75590551181097</v>
      </c>
      <c r="AM60" s="39">
        <f>'Inhalation-Haz-Values'!$C$2/I60</f>
        <v>2141.5929203539822</v>
      </c>
      <c r="AN60" s="39">
        <f>'Inhalation-Haz-Values'!$C$2/J60</f>
        <v>3462.0886981402004</v>
      </c>
      <c r="AO60" s="39">
        <f>'Inhalation-Haz-Values'!$C$2/K60</f>
        <v>5182.0128479657387</v>
      </c>
      <c r="AP60" s="39">
        <f>'Inhalation-Haz-Values'!$C$2/L60</f>
        <v>10707.964601769912</v>
      </c>
      <c r="AQ60" s="39">
        <f>'Inhalation-Haz-Values'!$C$2/M60</f>
        <v>152201.25786163521</v>
      </c>
      <c r="AR60" s="39">
        <f>'Inhalation-Haz-Values'!$C$2/N60</f>
        <v>420138.88888888888</v>
      </c>
      <c r="AS60" s="39">
        <f>'Inhalation-Haz-Values'!$C$2/O60</f>
        <v>1716312.0567375885</v>
      </c>
      <c r="AT60" s="39">
        <f>'Inhalation-Haz-Values'!$C$2/P60</f>
        <v>5031185.0311850309</v>
      </c>
      <c r="AU60" s="39">
        <f>'Inhalation-Haz-Values'!$C$2/Q60</f>
        <v>14756097.560975607</v>
      </c>
      <c r="AV60" s="39">
        <f>'Inhalation-Haz-Values'!$C$3/R60</f>
        <v>4369.7478991596636</v>
      </c>
      <c r="AW60" s="39">
        <f>'Inhalation-Haz-Values'!$C$3/S60</f>
        <v>10947.368421052632</v>
      </c>
      <c r="AX60" s="39">
        <f>'Inhalation-Haz-Values'!$C$3/T60</f>
        <v>15853.658536585366</v>
      </c>
      <c r="AY60" s="39">
        <f>'Inhalation-Haz-Values'!$C$3/U60</f>
        <v>27368.42105263158</v>
      </c>
      <c r="AZ60" s="39">
        <f>'Inhalation-Haz-Values'!$C$3/V60</f>
        <v>59023.836549375708</v>
      </c>
      <c r="BA60" s="39">
        <f>'Inhalation-Haz-Values'!$C$3/W60</f>
        <v>481481.48148148152</v>
      </c>
      <c r="BB60" s="39">
        <f>'Inhalation-Haz-Values'!$C$3/X60</f>
        <v>2841530.0546448086</v>
      </c>
      <c r="BC60" s="39">
        <f>'Inhalation-Haz-Values'!$C$3/Y60</f>
        <v>13436692.506459948</v>
      </c>
      <c r="BD60" s="39">
        <f>'Inhalation-Haz-Values'!$C$3/Z60</f>
        <v>42622950.81967213</v>
      </c>
      <c r="BE60" s="39">
        <f>'Inhalation-Haz-Values'!$C$3/AA60</f>
        <v>129032258.06451614</v>
      </c>
      <c r="BF60" s="25">
        <f>AB60*'Inhalation-Haz-Values'!$D$4</f>
        <v>3.4196852351738244E-5</v>
      </c>
      <c r="BG60" s="25">
        <f>AC60*'Inhalation-Haz-Values'!$D$4</f>
        <v>1.3650004089979548E-5</v>
      </c>
      <c r="BH60" s="25">
        <f>AD60*'Inhalation-Haz-Values'!$D$4</f>
        <v>9.4256870347648271E-6</v>
      </c>
      <c r="BI60" s="25">
        <f>AE60*'Inhalation-Haz-Values'!$D$4</f>
        <v>5.4600016359918192E-6</v>
      </c>
      <c r="BJ60" s="25">
        <f>AF60*'Inhalation-Haz-Values'!$D$4</f>
        <v>2.5317165480572596E-6</v>
      </c>
      <c r="BK60" s="25">
        <f>AG60*'Inhalation-Haz-Values'!$D$4</f>
        <v>3.1035798773006133E-7</v>
      </c>
      <c r="BL60" s="25">
        <f>AH60*'Inhalation-Haz-Values'!$D$4</f>
        <v>5.2588436809815955E-8</v>
      </c>
      <c r="BM60" s="25">
        <f>AI60*'Inhalation-Haz-Values'!$D$4</f>
        <v>1.1121161226993866E-8</v>
      </c>
      <c r="BN60" s="25">
        <f>AJ60*'Inhalation-Haz-Values'!$D$4</f>
        <v>3.5058957873210636E-9</v>
      </c>
      <c r="BO60" s="25">
        <f>AK60*'Inhalation-Haz-Values'!$D$4</f>
        <v>1.1580950838445808E-9</v>
      </c>
    </row>
    <row r="61" spans="1:67" x14ac:dyDescent="0.25">
      <c r="A61" s="24" t="s">
        <v>132</v>
      </c>
      <c r="B61" s="24" t="s">
        <v>150</v>
      </c>
      <c r="C61" s="24" t="s">
        <v>151</v>
      </c>
      <c r="D61" s="24">
        <v>2016</v>
      </c>
      <c r="E61" s="24">
        <v>2016</v>
      </c>
      <c r="F61" s="24" t="s">
        <v>138</v>
      </c>
      <c r="G61" s="97" t="s">
        <v>128</v>
      </c>
      <c r="H61" s="25">
        <v>3E-10</v>
      </c>
      <c r="I61" s="25">
        <v>9.9999999999999995E-8</v>
      </c>
      <c r="J61" s="25">
        <v>7.1299999999999999E-7</v>
      </c>
      <c r="K61" s="25">
        <v>1.55E-6</v>
      </c>
      <c r="L61" s="25">
        <v>3.89E-6</v>
      </c>
      <c r="M61" s="25">
        <v>1.4699999999999999E-6</v>
      </c>
      <c r="N61" s="25">
        <v>8.0999999999999997E-7</v>
      </c>
      <c r="O61" s="25">
        <v>2.6199999999999999E-7</v>
      </c>
      <c r="P61" s="25">
        <v>1.1000000000000001E-7</v>
      </c>
      <c r="Q61" s="25">
        <v>4.4099999999999998E-8</v>
      </c>
      <c r="R61" s="25">
        <v>2.2699999999999999E-10</v>
      </c>
      <c r="S61" s="25">
        <v>4.3200000000000003E-8</v>
      </c>
      <c r="T61" s="25">
        <v>3.6399999999999998E-7</v>
      </c>
      <c r="U61" s="25">
        <v>1.0699999999999999E-6</v>
      </c>
      <c r="V61" s="25">
        <v>2.3999999999999999E-6</v>
      </c>
      <c r="W61" s="25">
        <v>7.6400000000000001E-7</v>
      </c>
      <c r="X61" s="25">
        <v>3.0899999999999997E-7</v>
      </c>
      <c r="Y61" s="25">
        <v>8.7100000000000006E-8</v>
      </c>
      <c r="Z61" s="25">
        <v>3.3699999999999997E-8</v>
      </c>
      <c r="AA61" s="25">
        <v>1.24E-8</v>
      </c>
      <c r="AB61" s="25">
        <f t="shared" si="1"/>
        <v>9.1876973415132921E-7</v>
      </c>
      <c r="AC61" s="25">
        <f t="shared" si="2"/>
        <v>1.7484957055214723E-4</v>
      </c>
      <c r="AD61" s="25">
        <f t="shared" si="3"/>
        <v>1.4732695296523516E-3</v>
      </c>
      <c r="AE61" s="25">
        <f t="shared" si="4"/>
        <v>4.330764826175869E-3</v>
      </c>
      <c r="AF61" s="25">
        <f t="shared" si="5"/>
        <v>9.713865030674845E-3</v>
      </c>
      <c r="AG61" s="25">
        <f t="shared" si="6"/>
        <v>3.0922470347648262E-3</v>
      </c>
      <c r="AH61" s="25">
        <f t="shared" si="7"/>
        <v>1.2506601226993865E-3</v>
      </c>
      <c r="AI61" s="25">
        <f t="shared" si="8"/>
        <v>3.5253235173824131E-4</v>
      </c>
      <c r="AJ61" s="25">
        <f t="shared" si="9"/>
        <v>1.3639885480572596E-4</v>
      </c>
      <c r="AK61" s="25">
        <f t="shared" si="10"/>
        <v>5.0188302658486707E-5</v>
      </c>
      <c r="AL61" s="39">
        <f>'Inhalation-Haz-Values'!$C$2/H61</f>
        <v>8066666666.666666</v>
      </c>
      <c r="AM61" s="39">
        <f>'Inhalation-Haz-Values'!$C$2/I61</f>
        <v>24200000</v>
      </c>
      <c r="AN61" s="39">
        <f>'Inhalation-Haz-Values'!$C$2/J61</f>
        <v>3394109.3969144458</v>
      </c>
      <c r="AO61" s="39">
        <f>'Inhalation-Haz-Values'!$C$2/K61</f>
        <v>1561290.3225806451</v>
      </c>
      <c r="AP61" s="39">
        <f>'Inhalation-Haz-Values'!$C$2/L61</f>
        <v>622107.96915167093</v>
      </c>
      <c r="AQ61" s="39">
        <f>'Inhalation-Haz-Values'!$C$2/M61</f>
        <v>1646258.5034013607</v>
      </c>
      <c r="AR61" s="39">
        <f>'Inhalation-Haz-Values'!$C$2/N61</f>
        <v>2987654.3209876544</v>
      </c>
      <c r="AS61" s="39">
        <f>'Inhalation-Haz-Values'!$C$2/O61</f>
        <v>9236641.2213740461</v>
      </c>
      <c r="AT61" s="39">
        <f>'Inhalation-Haz-Values'!$C$2/P61</f>
        <v>22000000</v>
      </c>
      <c r="AU61" s="39">
        <f>'Inhalation-Haz-Values'!$C$2/Q61</f>
        <v>54875283.446712017</v>
      </c>
      <c r="AV61" s="39">
        <f>'Inhalation-Haz-Values'!$C$3/R61</f>
        <v>22907488986.784142</v>
      </c>
      <c r="AW61" s="39">
        <f>'Inhalation-Haz-Values'!$C$3/S61</f>
        <v>120370370.37037037</v>
      </c>
      <c r="AX61" s="39">
        <f>'Inhalation-Haz-Values'!$C$3/T61</f>
        <v>14285714.285714287</v>
      </c>
      <c r="AY61" s="39">
        <f>'Inhalation-Haz-Values'!$C$3/U61</f>
        <v>4859813.0841121497</v>
      </c>
      <c r="AZ61" s="39">
        <f>'Inhalation-Haz-Values'!$C$3/V61</f>
        <v>2166666.666666667</v>
      </c>
      <c r="BA61" s="39">
        <f>'Inhalation-Haz-Values'!$C$3/W61</f>
        <v>6806282.722513089</v>
      </c>
      <c r="BB61" s="39">
        <f>'Inhalation-Haz-Values'!$C$3/X61</f>
        <v>16828478.964401297</v>
      </c>
      <c r="BC61" s="39">
        <f>'Inhalation-Haz-Values'!$C$3/Y61</f>
        <v>59701492.537313432</v>
      </c>
      <c r="BD61" s="39">
        <f>'Inhalation-Haz-Values'!$C$3/Z61</f>
        <v>154302670.62314543</v>
      </c>
      <c r="BE61" s="39">
        <f>'Inhalation-Haz-Values'!$C$3/AA61</f>
        <v>419354838.7096774</v>
      </c>
      <c r="BF61" s="25">
        <f>AB61*'Inhalation-Haz-Values'!$D$4</f>
        <v>6.5232651124744369E-12</v>
      </c>
      <c r="BG61" s="25">
        <f>AC61*'Inhalation-Haz-Values'!$D$4</f>
        <v>1.2414319509202452E-9</v>
      </c>
      <c r="BH61" s="25">
        <f>AD61*'Inhalation-Haz-Values'!$D$4</f>
        <v>1.0460213660531697E-8</v>
      </c>
      <c r="BI61" s="25">
        <f>AE61*'Inhalation-Haz-Values'!$D$4</f>
        <v>3.0748430265848672E-8</v>
      </c>
      <c r="BJ61" s="25">
        <f>AF61*'Inhalation-Haz-Values'!$D$4</f>
        <v>6.89684417177914E-8</v>
      </c>
      <c r="BK61" s="25">
        <f>AG61*'Inhalation-Haz-Values'!$D$4</f>
        <v>2.1954953946830265E-8</v>
      </c>
      <c r="BL61" s="25">
        <f>AH61*'Inhalation-Haz-Values'!$D$4</f>
        <v>8.8796868711656438E-9</v>
      </c>
      <c r="BM61" s="25">
        <f>AI61*'Inhalation-Haz-Values'!$D$4</f>
        <v>2.5029796973415134E-9</v>
      </c>
      <c r="BN61" s="25">
        <f>AJ61*'Inhalation-Haz-Values'!$D$4</f>
        <v>9.6843186912065427E-10</v>
      </c>
      <c r="BO61" s="25">
        <f>AK61*'Inhalation-Haz-Values'!$D$4</f>
        <v>3.5633694887525563E-10</v>
      </c>
    </row>
    <row r="62" spans="1:67" x14ac:dyDescent="0.25">
      <c r="A62" s="24" t="s">
        <v>132</v>
      </c>
      <c r="B62" s="24" t="s">
        <v>150</v>
      </c>
      <c r="C62" s="24" t="s">
        <v>151</v>
      </c>
      <c r="D62" s="24">
        <v>2017</v>
      </c>
      <c r="E62" s="24">
        <v>2016</v>
      </c>
      <c r="F62" s="24" t="s">
        <v>134</v>
      </c>
      <c r="G62" s="97" t="s">
        <v>128</v>
      </c>
      <c r="H62" s="25">
        <v>3.1099999999999999E-3</v>
      </c>
      <c r="I62" s="25">
        <v>1.3799999999999999E-3</v>
      </c>
      <c r="J62" s="25">
        <v>8.5800000000000004E-4</v>
      </c>
      <c r="K62" s="25">
        <v>5.7499999999999999E-4</v>
      </c>
      <c r="L62" s="25">
        <v>2.81E-4</v>
      </c>
      <c r="M62" s="25">
        <v>2.16E-5</v>
      </c>
      <c r="N62" s="25">
        <v>8.0199999999999994E-6</v>
      </c>
      <c r="O62" s="25">
        <v>2.0499999999999999E-6</v>
      </c>
      <c r="P62" s="25">
        <v>7.4900000000000005E-7</v>
      </c>
      <c r="Q62" s="25">
        <v>2.6E-7</v>
      </c>
      <c r="R62" s="25">
        <v>1.4599999999999999E-3</v>
      </c>
      <c r="S62" s="25">
        <v>5.8200000000000005E-4</v>
      </c>
      <c r="T62" s="25">
        <v>4.0200000000000001E-4</v>
      </c>
      <c r="U62" s="25">
        <v>2.33E-4</v>
      </c>
      <c r="V62" s="25">
        <v>1.1E-4</v>
      </c>
      <c r="W62" s="25">
        <v>1.4399999999999999E-5</v>
      </c>
      <c r="X62" s="25">
        <v>2.6400000000000001E-6</v>
      </c>
      <c r="Y62" s="25">
        <v>6.0200000000000002E-7</v>
      </c>
      <c r="Z62" s="25">
        <v>1.98E-7</v>
      </c>
      <c r="AA62" s="25">
        <v>6.73E-8</v>
      </c>
      <c r="AB62" s="25">
        <f t="shared" si="1"/>
        <v>5.9092678936605312</v>
      </c>
      <c r="AC62" s="25">
        <f t="shared" si="2"/>
        <v>2.3556122699386504</v>
      </c>
      <c r="AD62" s="25">
        <f t="shared" si="3"/>
        <v>1.6270723926380368</v>
      </c>
      <c r="AE62" s="25">
        <f t="shared" si="4"/>
        <v>0.94305439672801628</v>
      </c>
      <c r="AF62" s="25">
        <f t="shared" si="5"/>
        <v>0.44521881390593049</v>
      </c>
      <c r="AG62" s="25">
        <f t="shared" si="6"/>
        <v>5.8283190184049073E-2</v>
      </c>
      <c r="AH62" s="25">
        <f t="shared" si="7"/>
        <v>1.0685251533742331E-2</v>
      </c>
      <c r="AI62" s="25">
        <f t="shared" si="8"/>
        <v>2.436561145194274E-3</v>
      </c>
      <c r="AJ62" s="25">
        <f t="shared" si="9"/>
        <v>8.0139386503067477E-4</v>
      </c>
      <c r="AK62" s="25">
        <f t="shared" si="10"/>
        <v>2.7239296523517379E-4</v>
      </c>
      <c r="AL62" s="39">
        <f>'Inhalation-Haz-Values'!$C$2/H62</f>
        <v>778.13504823151129</v>
      </c>
      <c r="AM62" s="39">
        <f>'Inhalation-Haz-Values'!$C$2/I62</f>
        <v>1753.6231884057972</v>
      </c>
      <c r="AN62" s="39">
        <f>'Inhalation-Haz-Values'!$C$2/J62</f>
        <v>2820.5128205128203</v>
      </c>
      <c r="AO62" s="39">
        <f>'Inhalation-Haz-Values'!$C$2/K62</f>
        <v>4208.695652173913</v>
      </c>
      <c r="AP62" s="39">
        <f>'Inhalation-Haz-Values'!$C$2/L62</f>
        <v>8612.0996441281131</v>
      </c>
      <c r="AQ62" s="39">
        <f>'Inhalation-Haz-Values'!$C$2/M62</f>
        <v>112037.03703703704</v>
      </c>
      <c r="AR62" s="39">
        <f>'Inhalation-Haz-Values'!$C$2/N62</f>
        <v>301745.63591022446</v>
      </c>
      <c r="AS62" s="39">
        <f>'Inhalation-Haz-Values'!$C$2/O62</f>
        <v>1180487.8048780488</v>
      </c>
      <c r="AT62" s="39">
        <f>'Inhalation-Haz-Values'!$C$2/P62</f>
        <v>3230974.6328437915</v>
      </c>
      <c r="AU62" s="39">
        <f>'Inhalation-Haz-Values'!$C$2/Q62</f>
        <v>9307692.307692308</v>
      </c>
      <c r="AV62" s="39">
        <f>'Inhalation-Haz-Values'!$C$3/R62</f>
        <v>3561.6438356164385</v>
      </c>
      <c r="AW62" s="39">
        <f>'Inhalation-Haz-Values'!$C$3/S62</f>
        <v>8934.7079037800686</v>
      </c>
      <c r="AX62" s="39">
        <f>'Inhalation-Haz-Values'!$C$3/T62</f>
        <v>12935.323383084577</v>
      </c>
      <c r="AY62" s="39">
        <f>'Inhalation-Haz-Values'!$C$3/U62</f>
        <v>22317.596566523607</v>
      </c>
      <c r="AZ62" s="39">
        <f>'Inhalation-Haz-Values'!$C$3/V62</f>
        <v>47272.727272727272</v>
      </c>
      <c r="BA62" s="39">
        <f>'Inhalation-Haz-Values'!$C$3/W62</f>
        <v>361111.11111111112</v>
      </c>
      <c r="BB62" s="39">
        <f>'Inhalation-Haz-Values'!$C$3/X62</f>
        <v>1969696.9696969697</v>
      </c>
      <c r="BC62" s="39">
        <f>'Inhalation-Haz-Values'!$C$3/Y62</f>
        <v>8637873.7541528232</v>
      </c>
      <c r="BD62" s="39">
        <f>'Inhalation-Haz-Values'!$C$3/Z62</f>
        <v>26262626.262626264</v>
      </c>
      <c r="BE62" s="39">
        <f>'Inhalation-Haz-Values'!$C$3/AA62</f>
        <v>77265973.254086182</v>
      </c>
      <c r="BF62" s="25">
        <f>AB62*'Inhalation-Haz-Values'!$D$4</f>
        <v>4.195580204498977E-5</v>
      </c>
      <c r="BG62" s="25">
        <f>AC62*'Inhalation-Haz-Values'!$D$4</f>
        <v>1.6724847116564417E-5</v>
      </c>
      <c r="BH62" s="25">
        <f>AD62*'Inhalation-Haz-Values'!$D$4</f>
        <v>1.1552213987730061E-5</v>
      </c>
      <c r="BI62" s="25">
        <f>AE62*'Inhalation-Haz-Values'!$D$4</f>
        <v>6.6956862167689154E-6</v>
      </c>
      <c r="BJ62" s="25">
        <f>AF62*'Inhalation-Haz-Values'!$D$4</f>
        <v>3.1610535787321063E-6</v>
      </c>
      <c r="BK62" s="25">
        <f>AG62*'Inhalation-Haz-Values'!$D$4</f>
        <v>4.1381065030674843E-7</v>
      </c>
      <c r="BL62" s="25">
        <f>AH62*'Inhalation-Haz-Values'!$D$4</f>
        <v>7.5865285889570544E-8</v>
      </c>
      <c r="BM62" s="25">
        <f>AI62*'Inhalation-Haz-Values'!$D$4</f>
        <v>1.7299584130879345E-8</v>
      </c>
      <c r="BN62" s="25">
        <f>AJ62*'Inhalation-Haz-Values'!$D$4</f>
        <v>5.6898964417177905E-9</v>
      </c>
      <c r="BO62" s="25">
        <f>AK62*'Inhalation-Haz-Values'!$D$4</f>
        <v>1.9339900531697336E-9</v>
      </c>
    </row>
    <row r="63" spans="1:67" x14ac:dyDescent="0.25">
      <c r="A63" s="24" t="s">
        <v>132</v>
      </c>
      <c r="B63" s="24" t="s">
        <v>150</v>
      </c>
      <c r="C63" s="24" t="s">
        <v>151</v>
      </c>
      <c r="D63" s="24">
        <v>2017</v>
      </c>
      <c r="E63" s="24">
        <v>2016</v>
      </c>
      <c r="F63" s="24" t="s">
        <v>137</v>
      </c>
      <c r="G63" s="97" t="s">
        <v>128</v>
      </c>
      <c r="H63" s="25">
        <v>3.1099999999999999E-3</v>
      </c>
      <c r="I63" s="25">
        <v>1.3799999999999999E-3</v>
      </c>
      <c r="J63" s="25">
        <v>8.5700000000000001E-4</v>
      </c>
      <c r="K63" s="25">
        <v>5.7200000000000003E-4</v>
      </c>
      <c r="L63" s="25">
        <v>2.7700000000000001E-4</v>
      </c>
      <c r="M63" s="25">
        <v>1.9400000000000001E-5</v>
      </c>
      <c r="N63" s="25">
        <v>7.0600000000000002E-6</v>
      </c>
      <c r="O63" s="25">
        <v>1.72E-6</v>
      </c>
      <c r="P63" s="25">
        <v>5.8899999999999999E-7</v>
      </c>
      <c r="Q63" s="25">
        <v>1.9999999999999999E-7</v>
      </c>
      <c r="R63" s="25">
        <v>1.4599999999999999E-3</v>
      </c>
      <c r="S63" s="25">
        <v>5.8200000000000005E-4</v>
      </c>
      <c r="T63" s="25">
        <v>4.0099999999999999E-4</v>
      </c>
      <c r="U63" s="25">
        <v>2.32E-4</v>
      </c>
      <c r="V63" s="25">
        <v>1.08E-4</v>
      </c>
      <c r="W63" s="25">
        <v>1.33E-5</v>
      </c>
      <c r="X63" s="25">
        <v>2.2400000000000002E-6</v>
      </c>
      <c r="Y63" s="25">
        <v>4.75E-7</v>
      </c>
      <c r="Z63" s="25">
        <v>1.49E-7</v>
      </c>
      <c r="AA63" s="25">
        <v>4.9299999999999998E-8</v>
      </c>
      <c r="AB63" s="25">
        <f t="shared" si="1"/>
        <v>5.9092678936605312</v>
      </c>
      <c r="AC63" s="25">
        <f t="shared" si="2"/>
        <v>2.3556122699386504</v>
      </c>
      <c r="AD63" s="25">
        <f t="shared" si="3"/>
        <v>1.6230249488752555</v>
      </c>
      <c r="AE63" s="25">
        <f t="shared" si="4"/>
        <v>0.93900695296523518</v>
      </c>
      <c r="AF63" s="25">
        <f t="shared" si="5"/>
        <v>0.43712392638036807</v>
      </c>
      <c r="AG63" s="25">
        <f t="shared" si="6"/>
        <v>5.3831002044989765E-2</v>
      </c>
      <c r="AH63" s="25">
        <f t="shared" si="7"/>
        <v>9.0662740286298581E-3</v>
      </c>
      <c r="AI63" s="25">
        <f t="shared" si="8"/>
        <v>1.9225357873210633E-3</v>
      </c>
      <c r="AJ63" s="25">
        <f t="shared" si="9"/>
        <v>6.0306912065439665E-4</v>
      </c>
      <c r="AK63" s="25">
        <f t="shared" si="10"/>
        <v>1.9953897750511247E-4</v>
      </c>
      <c r="AL63" s="39">
        <f>'Inhalation-Haz-Values'!$C$2/H63</f>
        <v>778.13504823151129</v>
      </c>
      <c r="AM63" s="39">
        <f>'Inhalation-Haz-Values'!$C$2/I63</f>
        <v>1753.6231884057972</v>
      </c>
      <c r="AN63" s="39">
        <f>'Inhalation-Haz-Values'!$C$2/J63</f>
        <v>2823.8039673278877</v>
      </c>
      <c r="AO63" s="39">
        <f>'Inhalation-Haz-Values'!$C$2/K63</f>
        <v>4230.7692307692305</v>
      </c>
      <c r="AP63" s="39">
        <f>'Inhalation-Haz-Values'!$C$2/L63</f>
        <v>8736.4620938628159</v>
      </c>
      <c r="AQ63" s="39">
        <f>'Inhalation-Haz-Values'!$C$2/M63</f>
        <v>124742.26804123711</v>
      </c>
      <c r="AR63" s="39">
        <f>'Inhalation-Haz-Values'!$C$2/N63</f>
        <v>342776.20396600565</v>
      </c>
      <c r="AS63" s="39">
        <f>'Inhalation-Haz-Values'!$C$2/O63</f>
        <v>1406976.7441860465</v>
      </c>
      <c r="AT63" s="39">
        <f>'Inhalation-Haz-Values'!$C$2/P63</f>
        <v>4108658.7436332768</v>
      </c>
      <c r="AU63" s="39">
        <f>'Inhalation-Haz-Values'!$C$2/Q63</f>
        <v>12100000</v>
      </c>
      <c r="AV63" s="39">
        <f>'Inhalation-Haz-Values'!$C$3/R63</f>
        <v>3561.6438356164385</v>
      </c>
      <c r="AW63" s="39">
        <f>'Inhalation-Haz-Values'!$C$3/S63</f>
        <v>8934.7079037800686</v>
      </c>
      <c r="AX63" s="39">
        <f>'Inhalation-Haz-Values'!$C$3/T63</f>
        <v>12967.581047381547</v>
      </c>
      <c r="AY63" s="39">
        <f>'Inhalation-Haz-Values'!$C$3/U63</f>
        <v>22413.793103448275</v>
      </c>
      <c r="AZ63" s="39">
        <f>'Inhalation-Haz-Values'!$C$3/V63</f>
        <v>48148.148148148153</v>
      </c>
      <c r="BA63" s="39">
        <f>'Inhalation-Haz-Values'!$C$3/W63</f>
        <v>390977.44360902259</v>
      </c>
      <c r="BB63" s="39">
        <f>'Inhalation-Haz-Values'!$C$3/X63</f>
        <v>2321428.5714285714</v>
      </c>
      <c r="BC63" s="39">
        <f>'Inhalation-Haz-Values'!$C$3/Y63</f>
        <v>10947368.421052631</v>
      </c>
      <c r="BD63" s="39">
        <f>'Inhalation-Haz-Values'!$C$3/Z63</f>
        <v>34899328.859060407</v>
      </c>
      <c r="BE63" s="39">
        <f>'Inhalation-Haz-Values'!$C$3/AA63</f>
        <v>105476673.4279919</v>
      </c>
      <c r="BF63" s="25">
        <f>AB63*'Inhalation-Haz-Values'!$D$4</f>
        <v>4.195580204498977E-5</v>
      </c>
      <c r="BG63" s="25">
        <f>AC63*'Inhalation-Haz-Values'!$D$4</f>
        <v>1.6724847116564417E-5</v>
      </c>
      <c r="BH63" s="25">
        <f>AD63*'Inhalation-Haz-Values'!$D$4</f>
        <v>1.1523477137014314E-5</v>
      </c>
      <c r="BI63" s="25">
        <f>AE63*'Inhalation-Haz-Values'!$D$4</f>
        <v>6.6669493660531693E-6</v>
      </c>
      <c r="BJ63" s="25">
        <f>AF63*'Inhalation-Haz-Values'!$D$4</f>
        <v>3.1035798773006132E-6</v>
      </c>
      <c r="BK63" s="25">
        <f>AG63*'Inhalation-Haz-Values'!$D$4</f>
        <v>3.822001145194273E-7</v>
      </c>
      <c r="BL63" s="25">
        <f>AH63*'Inhalation-Haz-Values'!$D$4</f>
        <v>6.4370545603271984E-8</v>
      </c>
      <c r="BM63" s="25">
        <f>AI63*'Inhalation-Haz-Values'!$D$4</f>
        <v>1.365000408997955E-8</v>
      </c>
      <c r="BN63" s="25">
        <f>AJ63*'Inhalation-Haz-Values'!$D$4</f>
        <v>4.2817907566462161E-9</v>
      </c>
      <c r="BO63" s="25">
        <f>AK63*'Inhalation-Haz-Values'!$D$4</f>
        <v>1.4167267402862985E-9</v>
      </c>
    </row>
    <row r="64" spans="1:67" x14ac:dyDescent="0.25">
      <c r="A64" s="24" t="s">
        <v>132</v>
      </c>
      <c r="B64" s="24" t="s">
        <v>150</v>
      </c>
      <c r="C64" s="24" t="s">
        <v>151</v>
      </c>
      <c r="D64" s="24">
        <v>2017</v>
      </c>
      <c r="E64" s="24">
        <v>2016</v>
      </c>
      <c r="F64" s="24" t="s">
        <v>138</v>
      </c>
      <c r="G64" s="97" t="s">
        <v>128</v>
      </c>
      <c r="H64" s="25">
        <v>4.3599999999999999E-10</v>
      </c>
      <c r="I64" s="25">
        <v>1.4600000000000001E-7</v>
      </c>
      <c r="J64" s="25">
        <v>1.04E-6</v>
      </c>
      <c r="K64" s="25">
        <v>2.26E-6</v>
      </c>
      <c r="L64" s="25">
        <v>5.6699999999999999E-6</v>
      </c>
      <c r="M64" s="25">
        <v>2.1399999999999998E-6</v>
      </c>
      <c r="N64" s="25">
        <v>1.1799999999999999E-6</v>
      </c>
      <c r="O64" s="25">
        <v>3.8099999999999998E-7</v>
      </c>
      <c r="P64" s="25">
        <v>1.6E-7</v>
      </c>
      <c r="Q64" s="25">
        <v>6.43E-8</v>
      </c>
      <c r="R64" s="25">
        <v>3.3099999999999999E-10</v>
      </c>
      <c r="S64" s="25">
        <v>6.2999999999999995E-8</v>
      </c>
      <c r="T64" s="25">
        <v>5.3099999999999998E-7</v>
      </c>
      <c r="U64" s="25">
        <v>1.55E-6</v>
      </c>
      <c r="V64" s="25">
        <v>3.4999999999999999E-6</v>
      </c>
      <c r="W64" s="25">
        <v>1.11E-6</v>
      </c>
      <c r="X64" s="25">
        <v>4.4999999999999998E-7</v>
      </c>
      <c r="Y64" s="25">
        <v>1.2700000000000001E-7</v>
      </c>
      <c r="Z64" s="25">
        <v>4.9100000000000003E-8</v>
      </c>
      <c r="AA64" s="25">
        <v>1.81E-8</v>
      </c>
      <c r="AB64" s="25">
        <f t="shared" si="1"/>
        <v>1.3397038854805727E-6</v>
      </c>
      <c r="AC64" s="25">
        <f t="shared" si="2"/>
        <v>2.5498895705521469E-4</v>
      </c>
      <c r="AD64" s="25">
        <f t="shared" si="3"/>
        <v>2.1491926380368099E-3</v>
      </c>
      <c r="AE64" s="25">
        <f t="shared" si="4"/>
        <v>6.2735378323108383E-3</v>
      </c>
      <c r="AF64" s="25">
        <f t="shared" si="5"/>
        <v>1.4166053169734152E-2</v>
      </c>
      <c r="AG64" s="25">
        <f t="shared" si="6"/>
        <v>4.4926625766871162E-3</v>
      </c>
      <c r="AH64" s="25">
        <f t="shared" si="7"/>
        <v>1.8213496932515335E-3</v>
      </c>
      <c r="AI64" s="25">
        <f t="shared" si="8"/>
        <v>5.1402535787321076E-4</v>
      </c>
      <c r="AJ64" s="25">
        <f t="shared" si="9"/>
        <v>1.9872948875255622E-4</v>
      </c>
      <c r="AK64" s="25">
        <f t="shared" si="10"/>
        <v>7.3258732106339469E-5</v>
      </c>
      <c r="AL64" s="39">
        <f>'Inhalation-Haz-Values'!$C$2/H64</f>
        <v>5550458715.5963306</v>
      </c>
      <c r="AM64" s="39">
        <f>'Inhalation-Haz-Values'!$C$2/I64</f>
        <v>16575342.465753423</v>
      </c>
      <c r="AN64" s="39">
        <f>'Inhalation-Haz-Values'!$C$2/J64</f>
        <v>2326923.076923077</v>
      </c>
      <c r="AO64" s="39">
        <f>'Inhalation-Haz-Values'!$C$2/K64</f>
        <v>1070796.4601769911</v>
      </c>
      <c r="AP64" s="39">
        <f>'Inhalation-Haz-Values'!$C$2/L64</f>
        <v>426807.76014109346</v>
      </c>
      <c r="AQ64" s="39">
        <f>'Inhalation-Haz-Values'!$C$2/M64</f>
        <v>1130841.1214953272</v>
      </c>
      <c r="AR64" s="39">
        <f>'Inhalation-Haz-Values'!$C$2/N64</f>
        <v>2050847.4576271188</v>
      </c>
      <c r="AS64" s="39">
        <f>'Inhalation-Haz-Values'!$C$2/O64</f>
        <v>6351706.0367454067</v>
      </c>
      <c r="AT64" s="39">
        <f>'Inhalation-Haz-Values'!$C$2/P64</f>
        <v>15125000</v>
      </c>
      <c r="AU64" s="39">
        <f>'Inhalation-Haz-Values'!$C$2/Q64</f>
        <v>37636080.870917574</v>
      </c>
      <c r="AV64" s="39">
        <f>'Inhalation-Haz-Values'!$C$3/R64</f>
        <v>15709969788.519638</v>
      </c>
      <c r="AW64" s="39">
        <f>'Inhalation-Haz-Values'!$C$3/S64</f>
        <v>82539682.539682552</v>
      </c>
      <c r="AX64" s="39">
        <f>'Inhalation-Haz-Values'!$C$3/T64</f>
        <v>9792843.6911487766</v>
      </c>
      <c r="AY64" s="39">
        <f>'Inhalation-Haz-Values'!$C$3/U64</f>
        <v>3354838.7096774196</v>
      </c>
      <c r="AZ64" s="39">
        <f>'Inhalation-Haz-Values'!$C$3/V64</f>
        <v>1485714.2857142857</v>
      </c>
      <c r="BA64" s="39">
        <f>'Inhalation-Haz-Values'!$C$3/W64</f>
        <v>4684684.6846846854</v>
      </c>
      <c r="BB64" s="39">
        <f>'Inhalation-Haz-Values'!$C$3/X64</f>
        <v>11555555.555555556</v>
      </c>
      <c r="BC64" s="39">
        <f>'Inhalation-Haz-Values'!$C$3/Y64</f>
        <v>40944881.88976378</v>
      </c>
      <c r="BD64" s="39">
        <f>'Inhalation-Haz-Values'!$C$3/Z64</f>
        <v>105906313.64562118</v>
      </c>
      <c r="BE64" s="39">
        <f>'Inhalation-Haz-Values'!$C$3/AA64</f>
        <v>287292817.67955804</v>
      </c>
      <c r="BF64" s="25">
        <f>AB64*'Inhalation-Haz-Values'!$D$4</f>
        <v>9.5118975869120653E-12</v>
      </c>
      <c r="BG64" s="25">
        <f>AC64*'Inhalation-Haz-Values'!$D$4</f>
        <v>1.8104215950920243E-9</v>
      </c>
      <c r="BH64" s="25">
        <f>AD64*'Inhalation-Haz-Values'!$D$4</f>
        <v>1.525926773006135E-8</v>
      </c>
      <c r="BI64" s="25">
        <f>AE64*'Inhalation-Haz-Values'!$D$4</f>
        <v>4.4542118609406954E-8</v>
      </c>
      <c r="BJ64" s="25">
        <f>AF64*'Inhalation-Haz-Values'!$D$4</f>
        <v>1.0057897750511248E-7</v>
      </c>
      <c r="BK64" s="25">
        <f>AG64*'Inhalation-Haz-Values'!$D$4</f>
        <v>3.1897904294478523E-8</v>
      </c>
      <c r="BL64" s="25">
        <f>AH64*'Inhalation-Haz-Values'!$D$4</f>
        <v>1.2931582822085888E-8</v>
      </c>
      <c r="BM64" s="25">
        <f>AI64*'Inhalation-Haz-Values'!$D$4</f>
        <v>3.6495800408997962E-9</v>
      </c>
      <c r="BN64" s="25">
        <f>AJ64*'Inhalation-Haz-Values'!$D$4</f>
        <v>1.4109793701431491E-9</v>
      </c>
      <c r="BO64" s="25">
        <f>AK64*'Inhalation-Haz-Values'!$D$4</f>
        <v>5.2013699795501018E-10</v>
      </c>
    </row>
    <row r="65" spans="1:67" x14ac:dyDescent="0.25">
      <c r="A65" s="24" t="s">
        <v>132</v>
      </c>
      <c r="B65" s="24" t="s">
        <v>150</v>
      </c>
      <c r="C65" s="24" t="s">
        <v>151</v>
      </c>
      <c r="D65" s="24">
        <v>2018</v>
      </c>
      <c r="E65" s="24">
        <v>2016</v>
      </c>
      <c r="F65" s="24" t="s">
        <v>134</v>
      </c>
      <c r="G65" s="97" t="s">
        <v>128</v>
      </c>
      <c r="H65" s="25">
        <v>2.5200000000000001E-3</v>
      </c>
      <c r="I65" s="25">
        <v>1.1199999999999999E-3</v>
      </c>
      <c r="J65" s="25">
        <v>6.96E-4</v>
      </c>
      <c r="K65" s="25">
        <v>4.6900000000000002E-4</v>
      </c>
      <c r="L65" s="25">
        <v>2.33E-4</v>
      </c>
      <c r="M65" s="25">
        <v>1.9000000000000001E-5</v>
      </c>
      <c r="N65" s="25">
        <v>7.2699999999999999E-6</v>
      </c>
      <c r="O65" s="25">
        <v>1.9599999999999999E-6</v>
      </c>
      <c r="P65" s="25">
        <v>7.0999999999999998E-7</v>
      </c>
      <c r="Q65" s="25">
        <v>2.6E-7</v>
      </c>
      <c r="R65" s="25">
        <v>1.1800000000000001E-3</v>
      </c>
      <c r="S65" s="25">
        <v>4.7100000000000001E-4</v>
      </c>
      <c r="T65" s="25">
        <v>3.2600000000000001E-4</v>
      </c>
      <c r="U65" s="25">
        <v>1.8900000000000001E-4</v>
      </c>
      <c r="V65" s="25">
        <v>9.0699999999999996E-5</v>
      </c>
      <c r="W65" s="25">
        <v>1.24E-5</v>
      </c>
      <c r="X65" s="25">
        <v>2.4399999999999999E-6</v>
      </c>
      <c r="Y65" s="25">
        <v>5.8299999999999997E-7</v>
      </c>
      <c r="Z65" s="25">
        <v>1.98E-7</v>
      </c>
      <c r="AA65" s="25">
        <v>6.8099999999999994E-8</v>
      </c>
      <c r="AB65" s="25">
        <f t="shared" si="1"/>
        <v>4.7759836400818001</v>
      </c>
      <c r="AC65" s="25">
        <f t="shared" si="2"/>
        <v>1.9063460122699387</v>
      </c>
      <c r="AD65" s="25">
        <f t="shared" si="3"/>
        <v>1.3194666666666666</v>
      </c>
      <c r="AE65" s="25">
        <f t="shared" si="4"/>
        <v>0.76496687116564421</v>
      </c>
      <c r="AF65" s="25">
        <f t="shared" si="5"/>
        <v>0.36710314928425347</v>
      </c>
      <c r="AG65" s="25">
        <f t="shared" si="6"/>
        <v>5.0188302658486707E-2</v>
      </c>
      <c r="AH65" s="25">
        <f t="shared" si="7"/>
        <v>9.875762781186093E-3</v>
      </c>
      <c r="AI65" s="25">
        <f t="shared" si="8"/>
        <v>2.3596597137014313E-3</v>
      </c>
      <c r="AJ65" s="25">
        <f t="shared" si="9"/>
        <v>8.0139386503067477E-4</v>
      </c>
      <c r="AK65" s="25">
        <f t="shared" si="10"/>
        <v>2.7563092024539872E-4</v>
      </c>
      <c r="AL65" s="39">
        <f>'Inhalation-Haz-Values'!$C$2/H65</f>
        <v>960.31746031746025</v>
      </c>
      <c r="AM65" s="39">
        <f>'Inhalation-Haz-Values'!$C$2/I65</f>
        <v>2160.7142857142858</v>
      </c>
      <c r="AN65" s="39">
        <f>'Inhalation-Haz-Values'!$C$2/J65</f>
        <v>3477.0114942528735</v>
      </c>
      <c r="AO65" s="39">
        <f>'Inhalation-Haz-Values'!$C$2/K65</f>
        <v>5159.9147121535179</v>
      </c>
      <c r="AP65" s="39">
        <f>'Inhalation-Haz-Values'!$C$2/L65</f>
        <v>10386.2660944206</v>
      </c>
      <c r="AQ65" s="39">
        <f>'Inhalation-Haz-Values'!$C$2/M65</f>
        <v>127368.42105263157</v>
      </c>
      <c r="AR65" s="39">
        <f>'Inhalation-Haz-Values'!$C$2/N65</f>
        <v>332874.82806052268</v>
      </c>
      <c r="AS65" s="39">
        <f>'Inhalation-Haz-Values'!$C$2/O65</f>
        <v>1234693.8775510204</v>
      </c>
      <c r="AT65" s="39">
        <f>'Inhalation-Haz-Values'!$C$2/P65</f>
        <v>3408450.704225352</v>
      </c>
      <c r="AU65" s="39">
        <f>'Inhalation-Haz-Values'!$C$2/Q65</f>
        <v>9307692.307692308</v>
      </c>
      <c r="AV65" s="39">
        <f>'Inhalation-Haz-Values'!$C$3/R65</f>
        <v>4406.7796610169489</v>
      </c>
      <c r="AW65" s="39">
        <f>'Inhalation-Haz-Values'!$C$3/S65</f>
        <v>11040.339702760086</v>
      </c>
      <c r="AX65" s="39">
        <f>'Inhalation-Haz-Values'!$C$3/T65</f>
        <v>15950.920245398773</v>
      </c>
      <c r="AY65" s="39">
        <f>'Inhalation-Haz-Values'!$C$3/U65</f>
        <v>27513.227513227514</v>
      </c>
      <c r="AZ65" s="39">
        <f>'Inhalation-Haz-Values'!$C$3/V65</f>
        <v>57331.863285556785</v>
      </c>
      <c r="BA65" s="39">
        <f>'Inhalation-Haz-Values'!$C$3/W65</f>
        <v>419354.83870967745</v>
      </c>
      <c r="BB65" s="39">
        <f>'Inhalation-Haz-Values'!$C$3/X65</f>
        <v>2131147.5409836066</v>
      </c>
      <c r="BC65" s="39">
        <f>'Inhalation-Haz-Values'!$C$3/Y65</f>
        <v>8919382.5042881649</v>
      </c>
      <c r="BD65" s="39">
        <f>'Inhalation-Haz-Values'!$C$3/Z65</f>
        <v>26262626.262626264</v>
      </c>
      <c r="BE65" s="39">
        <f>'Inhalation-Haz-Values'!$C$3/AA65</f>
        <v>76358296.622613817</v>
      </c>
      <c r="BF65" s="25">
        <f>AB65*'Inhalation-Haz-Values'!$D$4</f>
        <v>3.3909483844580778E-5</v>
      </c>
      <c r="BG65" s="25">
        <f>AC65*'Inhalation-Haz-Values'!$D$4</f>
        <v>1.3535056687116564E-5</v>
      </c>
      <c r="BH65" s="25">
        <f>AD65*'Inhalation-Haz-Values'!$D$4</f>
        <v>9.3682133333333315E-6</v>
      </c>
      <c r="BI65" s="25">
        <f>AE65*'Inhalation-Haz-Values'!$D$4</f>
        <v>5.4312647852760739E-6</v>
      </c>
      <c r="BJ65" s="25">
        <f>AF65*'Inhalation-Haz-Values'!$D$4</f>
        <v>2.6064323599181997E-6</v>
      </c>
      <c r="BK65" s="25">
        <f>AG65*'Inhalation-Haz-Values'!$D$4</f>
        <v>3.5633694887525563E-7</v>
      </c>
      <c r="BL65" s="25">
        <f>AH65*'Inhalation-Haz-Values'!$D$4</f>
        <v>7.0117915746421264E-8</v>
      </c>
      <c r="BM65" s="25">
        <f>AI65*'Inhalation-Haz-Values'!$D$4</f>
        <v>1.6753583967280162E-8</v>
      </c>
      <c r="BN65" s="25">
        <f>AJ65*'Inhalation-Haz-Values'!$D$4</f>
        <v>5.6898964417177905E-9</v>
      </c>
      <c r="BO65" s="25">
        <f>AK65*'Inhalation-Haz-Values'!$D$4</f>
        <v>1.9569795337423307E-9</v>
      </c>
    </row>
    <row r="66" spans="1:67" x14ac:dyDescent="0.25">
      <c r="A66" s="24" t="s">
        <v>132</v>
      </c>
      <c r="B66" s="24" t="s">
        <v>150</v>
      </c>
      <c r="C66" s="24" t="s">
        <v>151</v>
      </c>
      <c r="D66" s="24">
        <v>2018</v>
      </c>
      <c r="E66" s="24">
        <v>2016</v>
      </c>
      <c r="F66" s="24" t="s">
        <v>137</v>
      </c>
      <c r="G66" s="97" t="s">
        <v>128</v>
      </c>
      <c r="H66" s="25">
        <v>2.5200000000000001E-3</v>
      </c>
      <c r="I66" s="25">
        <v>1.1199999999999999E-3</v>
      </c>
      <c r="J66" s="25">
        <v>6.9399999999999996E-4</v>
      </c>
      <c r="K66" s="25">
        <v>4.6299999999999998E-4</v>
      </c>
      <c r="L66" s="25">
        <v>2.24E-4</v>
      </c>
      <c r="M66" s="25">
        <v>1.5699999999999999E-5</v>
      </c>
      <c r="N66" s="25">
        <v>5.7200000000000003E-6</v>
      </c>
      <c r="O66" s="25">
        <v>1.3999999999999999E-6</v>
      </c>
      <c r="P66" s="25">
        <v>4.7700000000000005E-7</v>
      </c>
      <c r="Q66" s="25">
        <v>1.6199999999999999E-7</v>
      </c>
      <c r="R66" s="25">
        <v>1.1800000000000001E-3</v>
      </c>
      <c r="S66" s="25">
        <v>4.7100000000000001E-4</v>
      </c>
      <c r="T66" s="25">
        <v>3.2499999999999999E-4</v>
      </c>
      <c r="U66" s="25">
        <v>1.8799999999999999E-4</v>
      </c>
      <c r="V66" s="25">
        <v>8.7499999999999999E-5</v>
      </c>
      <c r="W66" s="25">
        <v>1.08E-5</v>
      </c>
      <c r="X66" s="25">
        <v>1.8199999999999999E-6</v>
      </c>
      <c r="Y66" s="25">
        <v>3.8500000000000002E-7</v>
      </c>
      <c r="Z66" s="25">
        <v>1.2100000000000001E-7</v>
      </c>
      <c r="AA66" s="25">
        <v>4.0000000000000001E-8</v>
      </c>
      <c r="AB66" s="25">
        <f t="shared" si="1"/>
        <v>4.7759836400818001</v>
      </c>
      <c r="AC66" s="25">
        <f t="shared" si="2"/>
        <v>1.9063460122699387</v>
      </c>
      <c r="AD66" s="25">
        <f t="shared" si="3"/>
        <v>1.3154192229038855</v>
      </c>
      <c r="AE66" s="25">
        <f t="shared" si="4"/>
        <v>0.760919427402863</v>
      </c>
      <c r="AF66" s="25">
        <f t="shared" si="5"/>
        <v>0.35415132924335374</v>
      </c>
      <c r="AG66" s="25">
        <f t="shared" si="6"/>
        <v>4.3712392638036807E-2</v>
      </c>
      <c r="AH66" s="25">
        <f t="shared" si="7"/>
        <v>7.366347648261759E-3</v>
      </c>
      <c r="AI66" s="25">
        <f t="shared" si="8"/>
        <v>1.5582658486707568E-3</v>
      </c>
      <c r="AJ66" s="25">
        <f t="shared" si="9"/>
        <v>4.897406952965236E-4</v>
      </c>
      <c r="AK66" s="25">
        <f t="shared" si="10"/>
        <v>1.6189775051124745E-4</v>
      </c>
      <c r="AL66" s="39">
        <f>'Inhalation-Haz-Values'!$C$2/H66</f>
        <v>960.31746031746025</v>
      </c>
      <c r="AM66" s="39">
        <f>'Inhalation-Haz-Values'!$C$2/I66</f>
        <v>2160.7142857142858</v>
      </c>
      <c r="AN66" s="39">
        <f>'Inhalation-Haz-Values'!$C$2/J66</f>
        <v>3487.0317002881848</v>
      </c>
      <c r="AO66" s="39">
        <f>'Inhalation-Haz-Values'!$C$2/K66</f>
        <v>5226.781857451404</v>
      </c>
      <c r="AP66" s="39">
        <f>'Inhalation-Haz-Values'!$C$2/L66</f>
        <v>10803.571428571428</v>
      </c>
      <c r="AQ66" s="39">
        <f>'Inhalation-Haz-Values'!$C$2/M66</f>
        <v>154140.12738853504</v>
      </c>
      <c r="AR66" s="39">
        <f>'Inhalation-Haz-Values'!$C$2/N66</f>
        <v>423076.92307692306</v>
      </c>
      <c r="AS66" s="39">
        <f>'Inhalation-Haz-Values'!$C$2/O66</f>
        <v>1728571.4285714286</v>
      </c>
      <c r="AT66" s="39">
        <f>'Inhalation-Haz-Values'!$C$2/P66</f>
        <v>5073375.2620545067</v>
      </c>
      <c r="AU66" s="39">
        <f>'Inhalation-Haz-Values'!$C$2/Q66</f>
        <v>14938271.604938272</v>
      </c>
      <c r="AV66" s="39">
        <f>'Inhalation-Haz-Values'!$C$3/R66</f>
        <v>4406.7796610169489</v>
      </c>
      <c r="AW66" s="39">
        <f>'Inhalation-Haz-Values'!$C$3/S66</f>
        <v>11040.339702760086</v>
      </c>
      <c r="AX66" s="39">
        <f>'Inhalation-Haz-Values'!$C$3/T66</f>
        <v>16000.000000000002</v>
      </c>
      <c r="AY66" s="39">
        <f>'Inhalation-Haz-Values'!$C$3/U66</f>
        <v>27659.574468085109</v>
      </c>
      <c r="AZ66" s="39">
        <f>'Inhalation-Haz-Values'!$C$3/V66</f>
        <v>59428.571428571435</v>
      </c>
      <c r="BA66" s="39">
        <f>'Inhalation-Haz-Values'!$C$3/W66</f>
        <v>481481.48148148152</v>
      </c>
      <c r="BB66" s="39">
        <f>'Inhalation-Haz-Values'!$C$3/X66</f>
        <v>2857142.8571428573</v>
      </c>
      <c r="BC66" s="39">
        <f>'Inhalation-Haz-Values'!$C$3/Y66</f>
        <v>13506493.506493507</v>
      </c>
      <c r="BD66" s="39">
        <f>'Inhalation-Haz-Values'!$C$3/Z66</f>
        <v>42975206.611570247</v>
      </c>
      <c r="BE66" s="39">
        <f>'Inhalation-Haz-Values'!$C$3/AA66</f>
        <v>130000000</v>
      </c>
      <c r="BF66" s="25">
        <f>AB66*'Inhalation-Haz-Values'!$D$4</f>
        <v>3.3909483844580778E-5</v>
      </c>
      <c r="BG66" s="25">
        <f>AC66*'Inhalation-Haz-Values'!$D$4</f>
        <v>1.3535056687116564E-5</v>
      </c>
      <c r="BH66" s="25">
        <f>AD66*'Inhalation-Haz-Values'!$D$4</f>
        <v>9.3394764826175863E-6</v>
      </c>
      <c r="BI66" s="25">
        <f>AE66*'Inhalation-Haz-Values'!$D$4</f>
        <v>5.402527934560327E-6</v>
      </c>
      <c r="BJ66" s="25">
        <f>AF66*'Inhalation-Haz-Values'!$D$4</f>
        <v>2.5144744376278117E-6</v>
      </c>
      <c r="BK66" s="25">
        <f>AG66*'Inhalation-Haz-Values'!$D$4</f>
        <v>3.1035798773006133E-7</v>
      </c>
      <c r="BL66" s="25">
        <f>AH66*'Inhalation-Haz-Values'!$D$4</f>
        <v>5.2301068302658486E-8</v>
      </c>
      <c r="BM66" s="25">
        <f>AI66*'Inhalation-Haz-Values'!$D$4</f>
        <v>1.1063687525562373E-8</v>
      </c>
      <c r="BN66" s="25">
        <f>AJ66*'Inhalation-Haz-Values'!$D$4</f>
        <v>3.4771589366053176E-9</v>
      </c>
      <c r="BO66" s="25">
        <f>AK66*'Inhalation-Haz-Values'!$D$4</f>
        <v>1.1494740286298569E-9</v>
      </c>
    </row>
    <row r="67" spans="1:67" x14ac:dyDescent="0.25">
      <c r="A67" s="24" t="s">
        <v>132</v>
      </c>
      <c r="B67" s="24" t="s">
        <v>150</v>
      </c>
      <c r="C67" s="24" t="s">
        <v>151</v>
      </c>
      <c r="D67" s="24">
        <v>2018</v>
      </c>
      <c r="E67" s="24">
        <v>2016</v>
      </c>
      <c r="F67" s="24" t="s">
        <v>138</v>
      </c>
      <c r="G67" s="97" t="s">
        <v>128</v>
      </c>
      <c r="H67" s="25">
        <v>6.8400000000000002E-10</v>
      </c>
      <c r="I67" s="25">
        <v>2.29E-7</v>
      </c>
      <c r="J67" s="25">
        <v>1.6300000000000001E-6</v>
      </c>
      <c r="K67" s="25">
        <v>3.54E-6</v>
      </c>
      <c r="L67" s="25">
        <v>8.8799999999999997E-6</v>
      </c>
      <c r="M67" s="25">
        <v>3.36E-6</v>
      </c>
      <c r="N67" s="25">
        <v>1.8500000000000001E-6</v>
      </c>
      <c r="O67" s="25">
        <v>5.9800000000000003E-7</v>
      </c>
      <c r="P67" s="25">
        <v>2.4999999999999999E-7</v>
      </c>
      <c r="Q67" s="25">
        <v>1.01E-7</v>
      </c>
      <c r="R67" s="25">
        <v>5.1799999999999997E-10</v>
      </c>
      <c r="S67" s="25">
        <v>9.8700000000000004E-8</v>
      </c>
      <c r="T67" s="25">
        <v>8.3200000000000004E-7</v>
      </c>
      <c r="U67" s="25">
        <v>2.43E-6</v>
      </c>
      <c r="V67" s="25">
        <v>5.48E-6</v>
      </c>
      <c r="W67" s="25">
        <v>1.7400000000000001E-6</v>
      </c>
      <c r="X67" s="25">
        <v>7.0399999999999995E-7</v>
      </c>
      <c r="Y67" s="25">
        <v>1.99E-7</v>
      </c>
      <c r="Z67" s="25">
        <v>7.6899999999999994E-8</v>
      </c>
      <c r="AA67" s="25">
        <v>2.8299999999999999E-8</v>
      </c>
      <c r="AB67" s="25">
        <f t="shared" si="1"/>
        <v>2.0965758691206543E-6</v>
      </c>
      <c r="AC67" s="25">
        <f t="shared" si="2"/>
        <v>3.9948269938650308E-4</v>
      </c>
      <c r="AD67" s="25">
        <f t="shared" si="3"/>
        <v>3.3674732106339471E-3</v>
      </c>
      <c r="AE67" s="25">
        <f t="shared" si="4"/>
        <v>9.8352883435582801E-3</v>
      </c>
      <c r="AF67" s="25">
        <f t="shared" si="5"/>
        <v>2.2179991820040896E-2</v>
      </c>
      <c r="AG67" s="25">
        <f t="shared" si="6"/>
        <v>7.0425521472392639E-3</v>
      </c>
      <c r="AH67" s="25">
        <f t="shared" si="7"/>
        <v>2.8494004089979551E-3</v>
      </c>
      <c r="AI67" s="25">
        <f t="shared" si="8"/>
        <v>8.0544130879345603E-4</v>
      </c>
      <c r="AJ67" s="25">
        <f t="shared" si="9"/>
        <v>3.1124842535787319E-4</v>
      </c>
      <c r="AK67" s="25">
        <f t="shared" si="10"/>
        <v>1.1454265848670756E-4</v>
      </c>
      <c r="AL67" s="39">
        <f>'Inhalation-Haz-Values'!$C$2/H67</f>
        <v>3538011695.9064326</v>
      </c>
      <c r="AM67" s="39">
        <f>'Inhalation-Haz-Values'!$C$2/I67</f>
        <v>10567685.58951965</v>
      </c>
      <c r="AN67" s="39">
        <f>'Inhalation-Haz-Values'!$C$2/J67</f>
        <v>1484662.5766871164</v>
      </c>
      <c r="AO67" s="39">
        <f>'Inhalation-Haz-Values'!$C$2/K67</f>
        <v>683615.81920903956</v>
      </c>
      <c r="AP67" s="39">
        <f>'Inhalation-Haz-Values'!$C$2/L67</f>
        <v>272522.52252252254</v>
      </c>
      <c r="AQ67" s="39">
        <f>'Inhalation-Haz-Values'!$C$2/M67</f>
        <v>720238.09523809527</v>
      </c>
      <c r="AR67" s="39">
        <f>'Inhalation-Haz-Values'!$C$2/N67</f>
        <v>1308108.1081081079</v>
      </c>
      <c r="AS67" s="39">
        <f>'Inhalation-Haz-Values'!$C$2/O67</f>
        <v>4046822.7424749159</v>
      </c>
      <c r="AT67" s="39">
        <f>'Inhalation-Haz-Values'!$C$2/P67</f>
        <v>9680000</v>
      </c>
      <c r="AU67" s="39">
        <f>'Inhalation-Haz-Values'!$C$2/Q67</f>
        <v>23960396.03960396</v>
      </c>
      <c r="AV67" s="39">
        <f>'Inhalation-Haz-Values'!$C$3/R67</f>
        <v>10038610038.610039</v>
      </c>
      <c r="AW67" s="39">
        <f>'Inhalation-Haz-Values'!$C$3/S67</f>
        <v>52684903.748733535</v>
      </c>
      <c r="AX67" s="39">
        <f>'Inhalation-Haz-Values'!$C$3/T67</f>
        <v>6250000</v>
      </c>
      <c r="AY67" s="39">
        <f>'Inhalation-Haz-Values'!$C$3/U67</f>
        <v>2139917.6954732509</v>
      </c>
      <c r="AZ67" s="39">
        <f>'Inhalation-Haz-Values'!$C$3/V67</f>
        <v>948905.10948905116</v>
      </c>
      <c r="BA67" s="39">
        <f>'Inhalation-Haz-Values'!$C$3/W67</f>
        <v>2988505.7471264368</v>
      </c>
      <c r="BB67" s="39">
        <f>'Inhalation-Haz-Values'!$C$3/X67</f>
        <v>7386363.6363636367</v>
      </c>
      <c r="BC67" s="39">
        <f>'Inhalation-Haz-Values'!$C$3/Y67</f>
        <v>26130653.266331661</v>
      </c>
      <c r="BD67" s="39">
        <f>'Inhalation-Haz-Values'!$C$3/Z67</f>
        <v>67620286.085825756</v>
      </c>
      <c r="BE67" s="39">
        <f>'Inhalation-Haz-Values'!$C$3/AA67</f>
        <v>183745583.03886926</v>
      </c>
      <c r="BF67" s="25">
        <f>AB67*'Inhalation-Haz-Values'!$D$4</f>
        <v>1.4885688670756644E-11</v>
      </c>
      <c r="BG67" s="25">
        <f>AC67*'Inhalation-Haz-Values'!$D$4</f>
        <v>2.8363271656441718E-9</v>
      </c>
      <c r="BH67" s="25">
        <f>AD67*'Inhalation-Haz-Values'!$D$4</f>
        <v>2.3909059795501023E-8</v>
      </c>
      <c r="BI67" s="25">
        <f>AE67*'Inhalation-Haz-Values'!$D$4</f>
        <v>6.9830547239263788E-8</v>
      </c>
      <c r="BJ67" s="25">
        <f>AF67*'Inhalation-Haz-Values'!$D$4</f>
        <v>1.5747794192229037E-7</v>
      </c>
      <c r="BK67" s="25">
        <f>AG67*'Inhalation-Haz-Values'!$D$4</f>
        <v>5.0002120245398771E-8</v>
      </c>
      <c r="BL67" s="25">
        <f>AH67*'Inhalation-Haz-Values'!$D$4</f>
        <v>2.0230742903885479E-8</v>
      </c>
      <c r="BM67" s="25">
        <f>AI67*'Inhalation-Haz-Values'!$D$4</f>
        <v>5.7186332924335378E-9</v>
      </c>
      <c r="BN67" s="25">
        <f>AJ67*'Inhalation-Haz-Values'!$D$4</f>
        <v>2.2098638200408997E-9</v>
      </c>
      <c r="BO67" s="25">
        <f>AK67*'Inhalation-Haz-Values'!$D$4</f>
        <v>8.1325287525562367E-10</v>
      </c>
    </row>
    <row r="68" spans="1:67" x14ac:dyDescent="0.25">
      <c r="A68" s="24" t="s">
        <v>132</v>
      </c>
      <c r="B68" s="24" t="s">
        <v>150</v>
      </c>
      <c r="C68" s="24" t="s">
        <v>151</v>
      </c>
      <c r="D68" s="24">
        <v>2019</v>
      </c>
      <c r="E68" s="24">
        <v>2019</v>
      </c>
      <c r="F68" s="24" t="s">
        <v>134</v>
      </c>
      <c r="G68" s="97" t="s">
        <v>128</v>
      </c>
      <c r="H68" s="25">
        <v>1.7600000000000001E-3</v>
      </c>
      <c r="I68" s="25">
        <v>7.8799999999999996E-4</v>
      </c>
      <c r="J68" s="25">
        <v>4.8500000000000003E-4</v>
      </c>
      <c r="K68" s="25">
        <v>3.2400000000000001E-4</v>
      </c>
      <c r="L68" s="25">
        <v>1.5699999999999999E-4</v>
      </c>
      <c r="M68" s="25">
        <v>1.19E-5</v>
      </c>
      <c r="N68" s="25">
        <v>4.69E-6</v>
      </c>
      <c r="O68" s="25">
        <v>1.15E-6</v>
      </c>
      <c r="P68" s="25">
        <v>3.9799999999999999E-7</v>
      </c>
      <c r="Q68" s="25">
        <v>1.37E-7</v>
      </c>
      <c r="R68" s="25">
        <v>8.5300000000000003E-4</v>
      </c>
      <c r="S68" s="25">
        <v>3.48E-4</v>
      </c>
      <c r="T68" s="25">
        <v>2.2599999999999999E-4</v>
      </c>
      <c r="U68" s="25">
        <v>1.3799999999999999E-4</v>
      </c>
      <c r="V68" s="25">
        <v>6.5400000000000004E-5</v>
      </c>
      <c r="W68" s="25">
        <v>8.1100000000000003E-6</v>
      </c>
      <c r="X68" s="25">
        <v>1.6199999999999999E-6</v>
      </c>
      <c r="Y68" s="25">
        <v>3.6800000000000001E-7</v>
      </c>
      <c r="Z68" s="25">
        <v>1.2200000000000001E-7</v>
      </c>
      <c r="AA68" s="25">
        <v>4.1299999999999999E-8</v>
      </c>
      <c r="AB68" s="25">
        <f t="shared" si="1"/>
        <v>3.4524695296523511</v>
      </c>
      <c r="AC68" s="25">
        <f t="shared" si="2"/>
        <v>1.4085104294478525</v>
      </c>
      <c r="AD68" s="25">
        <f t="shared" si="3"/>
        <v>0.91472229038854791</v>
      </c>
      <c r="AE68" s="25">
        <f t="shared" si="4"/>
        <v>0.55854723926380367</v>
      </c>
      <c r="AF68" s="25">
        <f t="shared" si="5"/>
        <v>0.26470282208588958</v>
      </c>
      <c r="AG68" s="25">
        <f t="shared" si="6"/>
        <v>3.282476891615542E-2</v>
      </c>
      <c r="AH68" s="25">
        <f t="shared" si="7"/>
        <v>6.5568588957055215E-3</v>
      </c>
      <c r="AI68" s="25">
        <f t="shared" si="8"/>
        <v>1.4894593047034765E-3</v>
      </c>
      <c r="AJ68" s="25">
        <f t="shared" si="9"/>
        <v>4.9378813905930476E-4</v>
      </c>
      <c r="AK68" s="25">
        <f t="shared" si="10"/>
        <v>1.67159427402863E-4</v>
      </c>
      <c r="AL68" s="39">
        <f>'Inhalation-Haz-Values'!$C$2/H68</f>
        <v>1375</v>
      </c>
      <c r="AM68" s="39">
        <f>'Inhalation-Haz-Values'!$C$2/I68</f>
        <v>3071.0659898477156</v>
      </c>
      <c r="AN68" s="39">
        <f>'Inhalation-Haz-Values'!$C$2/J68</f>
        <v>4989.6907216494837</v>
      </c>
      <c r="AO68" s="39">
        <f>'Inhalation-Haz-Values'!$C$2/K68</f>
        <v>7469.1358024691353</v>
      </c>
      <c r="AP68" s="39">
        <f>'Inhalation-Haz-Values'!$C$2/L68</f>
        <v>15414.012738853504</v>
      </c>
      <c r="AQ68" s="39">
        <f>'Inhalation-Haz-Values'!$C$2/M68</f>
        <v>203361.34453781514</v>
      </c>
      <c r="AR68" s="39">
        <f>'Inhalation-Haz-Values'!$C$2/N68</f>
        <v>515991.47121535178</v>
      </c>
      <c r="AS68" s="39">
        <f>'Inhalation-Haz-Values'!$C$2/O68</f>
        <v>2104347.8260869565</v>
      </c>
      <c r="AT68" s="39">
        <f>'Inhalation-Haz-Values'!$C$2/P68</f>
        <v>6080402.0100502511</v>
      </c>
      <c r="AU68" s="39">
        <f>'Inhalation-Haz-Values'!$C$2/Q68</f>
        <v>17664233.576642334</v>
      </c>
      <c r="AV68" s="39">
        <f>'Inhalation-Haz-Values'!$C$3/R68</f>
        <v>6096.1313012895662</v>
      </c>
      <c r="AW68" s="39">
        <f>'Inhalation-Haz-Values'!$C$3/S68</f>
        <v>14942.528735632184</v>
      </c>
      <c r="AX68" s="39">
        <f>'Inhalation-Haz-Values'!$C$3/T68</f>
        <v>23008.849557522124</v>
      </c>
      <c r="AY68" s="39">
        <f>'Inhalation-Haz-Values'!$C$3/U68</f>
        <v>37681.159420289856</v>
      </c>
      <c r="AZ68" s="39">
        <f>'Inhalation-Haz-Values'!$C$3/V68</f>
        <v>79510.703363914377</v>
      </c>
      <c r="BA68" s="39">
        <f>'Inhalation-Haz-Values'!$C$3/W68</f>
        <v>641183.72379778046</v>
      </c>
      <c r="BB68" s="39">
        <f>'Inhalation-Haz-Values'!$C$3/X68</f>
        <v>3209876.5432098769</v>
      </c>
      <c r="BC68" s="39">
        <f>'Inhalation-Haz-Values'!$C$3/Y68</f>
        <v>14130434.782608695</v>
      </c>
      <c r="BD68" s="39">
        <f>'Inhalation-Haz-Values'!$C$3/Z68</f>
        <v>42622950.81967213</v>
      </c>
      <c r="BE68" s="39">
        <f>'Inhalation-Haz-Values'!$C$3/AA68</f>
        <v>125907990.31476998</v>
      </c>
      <c r="BF68" s="25">
        <f>AB68*'Inhalation-Haz-Values'!$D$4</f>
        <v>2.4512533660531691E-5</v>
      </c>
      <c r="BG68" s="25">
        <f>AC68*'Inhalation-Haz-Values'!$D$4</f>
        <v>1.0000424049079753E-5</v>
      </c>
      <c r="BH68" s="25">
        <f>AD68*'Inhalation-Haz-Values'!$D$4</f>
        <v>6.4945282617586901E-6</v>
      </c>
      <c r="BI68" s="25">
        <f>AE68*'Inhalation-Haz-Values'!$D$4</f>
        <v>3.9656853987730063E-6</v>
      </c>
      <c r="BJ68" s="25">
        <f>AF68*'Inhalation-Haz-Values'!$D$4</f>
        <v>1.879390036809816E-6</v>
      </c>
      <c r="BK68" s="25">
        <f>AG68*'Inhalation-Haz-Values'!$D$4</f>
        <v>2.3305585930470346E-7</v>
      </c>
      <c r="BL68" s="25">
        <f>AH68*'Inhalation-Haz-Values'!$D$4</f>
        <v>4.6553698159509199E-8</v>
      </c>
      <c r="BM68" s="25">
        <f>AI68*'Inhalation-Haz-Values'!$D$4</f>
        <v>1.0575161063394683E-8</v>
      </c>
      <c r="BN68" s="25">
        <f>AJ68*'Inhalation-Haz-Values'!$D$4</f>
        <v>3.5058957873210636E-9</v>
      </c>
      <c r="BO68" s="25">
        <f>AK68*'Inhalation-Haz-Values'!$D$4</f>
        <v>1.1868319345603272E-9</v>
      </c>
    </row>
    <row r="69" spans="1:67" x14ac:dyDescent="0.25">
      <c r="A69" s="24" t="s">
        <v>132</v>
      </c>
      <c r="B69" s="24" t="s">
        <v>150</v>
      </c>
      <c r="C69" s="24" t="s">
        <v>151</v>
      </c>
      <c r="D69" s="24">
        <v>2019</v>
      </c>
      <c r="E69" s="24">
        <v>2019</v>
      </c>
      <c r="F69" s="24" t="s">
        <v>137</v>
      </c>
      <c r="G69" s="97" t="s">
        <v>128</v>
      </c>
      <c r="H69" s="25">
        <v>1.7600000000000001E-3</v>
      </c>
      <c r="I69" s="25">
        <v>7.8799999999999996E-4</v>
      </c>
      <c r="J69" s="25">
        <v>4.8299999999999998E-4</v>
      </c>
      <c r="K69" s="25">
        <v>3.21E-4</v>
      </c>
      <c r="L69" s="25">
        <v>1.4899999999999999E-4</v>
      </c>
      <c r="M69" s="25">
        <v>9.7399999999999999E-6</v>
      </c>
      <c r="N69" s="25">
        <v>3.5599999999999998E-6</v>
      </c>
      <c r="O69" s="25">
        <v>8.0400000000000005E-7</v>
      </c>
      <c r="P69" s="25">
        <v>2.65E-7</v>
      </c>
      <c r="Q69" s="25">
        <v>8.72E-8</v>
      </c>
      <c r="R69" s="25">
        <v>8.5300000000000003E-4</v>
      </c>
      <c r="S69" s="25">
        <v>3.4699999999999998E-4</v>
      </c>
      <c r="T69" s="25">
        <v>2.2499999999999999E-4</v>
      </c>
      <c r="U69" s="25">
        <v>1.35E-4</v>
      </c>
      <c r="V69" s="25">
        <v>5.9899999999999999E-5</v>
      </c>
      <c r="W69" s="25">
        <v>7.2200000000000003E-6</v>
      </c>
      <c r="X69" s="25">
        <v>1.15E-6</v>
      </c>
      <c r="Y69" s="25">
        <v>2.4600000000000001E-7</v>
      </c>
      <c r="Z69" s="25">
        <v>7.9300000000000002E-8</v>
      </c>
      <c r="AA69" s="25">
        <v>2.62E-8</v>
      </c>
      <c r="AB69" s="25">
        <f t="shared" si="1"/>
        <v>3.4524695296523511</v>
      </c>
      <c r="AC69" s="25">
        <f t="shared" si="2"/>
        <v>1.4044629856850714</v>
      </c>
      <c r="AD69" s="25">
        <f t="shared" si="3"/>
        <v>0.91067484662576681</v>
      </c>
      <c r="AE69" s="25">
        <f t="shared" si="4"/>
        <v>0.54640490797546015</v>
      </c>
      <c r="AF69" s="25">
        <f t="shared" si="5"/>
        <v>0.24244188139059303</v>
      </c>
      <c r="AG69" s="25">
        <f t="shared" si="6"/>
        <v>2.9222543967280166E-2</v>
      </c>
      <c r="AH69" s="25">
        <f t="shared" si="7"/>
        <v>4.6545603271983633E-3</v>
      </c>
      <c r="AI69" s="25">
        <f t="shared" si="8"/>
        <v>9.9567116564417183E-4</v>
      </c>
      <c r="AJ69" s="25">
        <f t="shared" si="9"/>
        <v>3.2096229038854805E-4</v>
      </c>
      <c r="AK69" s="25">
        <f t="shared" si="10"/>
        <v>1.0604302658486707E-4</v>
      </c>
      <c r="AL69" s="39">
        <f>'Inhalation-Haz-Values'!$C$2/H69</f>
        <v>1375</v>
      </c>
      <c r="AM69" s="39">
        <f>'Inhalation-Haz-Values'!$C$2/I69</f>
        <v>3071.0659898477156</v>
      </c>
      <c r="AN69" s="39">
        <f>'Inhalation-Haz-Values'!$C$2/J69</f>
        <v>5010.3519668737063</v>
      </c>
      <c r="AO69" s="39">
        <f>'Inhalation-Haz-Values'!$C$2/K69</f>
        <v>7538.9408099688471</v>
      </c>
      <c r="AP69" s="39">
        <f>'Inhalation-Haz-Values'!$C$2/L69</f>
        <v>16241.610738255034</v>
      </c>
      <c r="AQ69" s="39">
        <f>'Inhalation-Haz-Values'!$C$2/M69</f>
        <v>248459.95893223819</v>
      </c>
      <c r="AR69" s="39">
        <f>'Inhalation-Haz-Values'!$C$2/N69</f>
        <v>679775.28089887637</v>
      </c>
      <c r="AS69" s="39">
        <f>'Inhalation-Haz-Values'!$C$2/O69</f>
        <v>3009950.2487562187</v>
      </c>
      <c r="AT69" s="39">
        <f>'Inhalation-Haz-Values'!$C$2/P69</f>
        <v>9132075.4716981128</v>
      </c>
      <c r="AU69" s="39">
        <f>'Inhalation-Haz-Values'!$C$2/Q69</f>
        <v>27752293.577981651</v>
      </c>
      <c r="AV69" s="39">
        <f>'Inhalation-Haz-Values'!$C$3/R69</f>
        <v>6096.1313012895662</v>
      </c>
      <c r="AW69" s="39">
        <f>'Inhalation-Haz-Values'!$C$3/S69</f>
        <v>14985.590778097983</v>
      </c>
      <c r="AX69" s="39">
        <f>'Inhalation-Haz-Values'!$C$3/T69</f>
        <v>23111.111111111113</v>
      </c>
      <c r="AY69" s="39">
        <f>'Inhalation-Haz-Values'!$C$3/U69</f>
        <v>38518.518518518518</v>
      </c>
      <c r="AZ69" s="39">
        <f>'Inhalation-Haz-Values'!$C$3/V69</f>
        <v>86811.352253756268</v>
      </c>
      <c r="BA69" s="39">
        <f>'Inhalation-Haz-Values'!$C$3/W69</f>
        <v>720221.60664819949</v>
      </c>
      <c r="BB69" s="39">
        <f>'Inhalation-Haz-Values'!$C$3/X69</f>
        <v>4521739.1304347832</v>
      </c>
      <c r="BC69" s="39">
        <f>'Inhalation-Haz-Values'!$C$3/Y69</f>
        <v>21138211.382113822</v>
      </c>
      <c r="BD69" s="39">
        <f>'Inhalation-Haz-Values'!$C$3/Z69</f>
        <v>65573770.491803281</v>
      </c>
      <c r="BE69" s="39">
        <f>'Inhalation-Haz-Values'!$C$3/AA69</f>
        <v>198473282.4427481</v>
      </c>
      <c r="BF69" s="25">
        <f>AB69*'Inhalation-Haz-Values'!$D$4</f>
        <v>2.4512533660531691E-5</v>
      </c>
      <c r="BG69" s="25">
        <f>AC69*'Inhalation-Haz-Values'!$D$4</f>
        <v>9.9716871983640074E-6</v>
      </c>
      <c r="BH69" s="25">
        <f>AD69*'Inhalation-Haz-Values'!$D$4</f>
        <v>6.465791411042944E-6</v>
      </c>
      <c r="BI69" s="25">
        <f>AE69*'Inhalation-Haz-Values'!$D$4</f>
        <v>3.8794748466257671E-6</v>
      </c>
      <c r="BJ69" s="25">
        <f>AF69*'Inhalation-Haz-Values'!$D$4</f>
        <v>1.7213373578732105E-6</v>
      </c>
      <c r="BK69" s="25">
        <f>AG69*'Inhalation-Haz-Values'!$D$4</f>
        <v>2.0748006216768917E-7</v>
      </c>
      <c r="BL69" s="25">
        <f>AH69*'Inhalation-Haz-Values'!$D$4</f>
        <v>3.304737832310838E-8</v>
      </c>
      <c r="BM69" s="25">
        <f>AI69*'Inhalation-Haz-Values'!$D$4</f>
        <v>7.0692652760736201E-9</v>
      </c>
      <c r="BN69" s="25">
        <f>AJ69*'Inhalation-Haz-Values'!$D$4</f>
        <v>2.2788322617586913E-9</v>
      </c>
      <c r="BO69" s="25">
        <f>AK69*'Inhalation-Haz-Values'!$D$4</f>
        <v>7.5290548875255612E-10</v>
      </c>
    </row>
    <row r="70" spans="1:67" x14ac:dyDescent="0.25">
      <c r="A70" s="24" t="s">
        <v>132</v>
      </c>
      <c r="B70" s="24" t="s">
        <v>150</v>
      </c>
      <c r="C70" s="24" t="s">
        <v>151</v>
      </c>
      <c r="D70" s="24">
        <v>2019</v>
      </c>
      <c r="E70" s="24">
        <v>2019</v>
      </c>
      <c r="F70" s="24" t="s">
        <v>138</v>
      </c>
      <c r="G70" s="97" t="s">
        <v>128</v>
      </c>
      <c r="H70" s="25">
        <v>6.6399999999999998E-11</v>
      </c>
      <c r="I70" s="25">
        <v>2.3300000000000001E-7</v>
      </c>
      <c r="J70" s="25">
        <v>2.1799999999999999E-6</v>
      </c>
      <c r="K70" s="25">
        <v>4.95E-6</v>
      </c>
      <c r="L70" s="25">
        <v>9.6399999999999992E-6</v>
      </c>
      <c r="M70" s="25">
        <v>2.2299999999999998E-6</v>
      </c>
      <c r="N70" s="25">
        <v>1.17E-6</v>
      </c>
      <c r="O70" s="25">
        <v>3.4799999999999999E-7</v>
      </c>
      <c r="P70" s="25">
        <v>1.3300000000000001E-7</v>
      </c>
      <c r="Q70" s="25">
        <v>4.8699999999999999E-8</v>
      </c>
      <c r="R70" s="25">
        <v>1.4399999999999999E-10</v>
      </c>
      <c r="S70" s="25">
        <v>3.7399999999999999E-7</v>
      </c>
      <c r="T70" s="25">
        <v>2.1600000000000001E-6</v>
      </c>
      <c r="U70" s="25">
        <v>3.4599999999999999E-6</v>
      </c>
      <c r="V70" s="25">
        <v>5.1900000000000003E-6</v>
      </c>
      <c r="W70" s="25">
        <v>1.3E-6</v>
      </c>
      <c r="X70" s="25">
        <v>4.7100000000000002E-7</v>
      </c>
      <c r="Y70" s="25">
        <v>1.2200000000000001E-7</v>
      </c>
      <c r="Z70" s="25">
        <v>4.3200000000000003E-8</v>
      </c>
      <c r="AA70" s="25">
        <v>1.52E-8</v>
      </c>
      <c r="AB70" s="25">
        <f t="shared" ref="AB70:AB133" si="11">R70*1000*98.96/24.45</f>
        <v>5.8283190184049073E-7</v>
      </c>
      <c r="AC70" s="25">
        <f t="shared" ref="AC70:AC133" si="12">S70*1000*98.96/24.45</f>
        <v>1.5137439672801634E-3</v>
      </c>
      <c r="AD70" s="25">
        <f t="shared" ref="AD70:AD133" si="13">T70*1000*98.96/24.45</f>
        <v>8.742478527607362E-3</v>
      </c>
      <c r="AE70" s="25">
        <f t="shared" ref="AE70:AE133" si="14">U70*1000*98.96/24.45</f>
        <v>1.4004155419222904E-2</v>
      </c>
      <c r="AF70" s="25">
        <f t="shared" ref="AF70:AF133" si="15">V70*1000*98.96/24.45</f>
        <v>2.1006233128834356E-2</v>
      </c>
      <c r="AG70" s="25">
        <f t="shared" ref="AG70:AG133" si="16">W70*1000*98.96/24.45</f>
        <v>5.2616768916155417E-3</v>
      </c>
      <c r="AH70" s="25">
        <f t="shared" ref="AH70:AH133" si="17">X70*1000*98.96/24.45</f>
        <v>1.9063460122699387E-3</v>
      </c>
      <c r="AI70" s="25">
        <f t="shared" ref="AI70:AI133" si="18">Y70*1000*98.96/24.45</f>
        <v>4.9378813905930476E-4</v>
      </c>
      <c r="AJ70" s="25">
        <f t="shared" ref="AJ70:AJ133" si="19">Z70*1000*98.96/24.45</f>
        <v>1.7484957055214723E-4</v>
      </c>
      <c r="AK70" s="25">
        <f t="shared" ref="AK70:AK133" si="20">AA70*1000*98.96/24.45</f>
        <v>6.1521145194274026E-5</v>
      </c>
      <c r="AL70" s="39">
        <f>'Inhalation-Haz-Values'!$C$2/H70</f>
        <v>36445783132.530121</v>
      </c>
      <c r="AM70" s="39">
        <f>'Inhalation-Haz-Values'!$C$2/I70</f>
        <v>10386266.094420601</v>
      </c>
      <c r="AN70" s="39">
        <f>'Inhalation-Haz-Values'!$C$2/J70</f>
        <v>1110091.7431192661</v>
      </c>
      <c r="AO70" s="39">
        <f>'Inhalation-Haz-Values'!$C$2/K70</f>
        <v>488888.88888888888</v>
      </c>
      <c r="AP70" s="39">
        <f>'Inhalation-Haz-Values'!$C$2/L70</f>
        <v>251037.34439834027</v>
      </c>
      <c r="AQ70" s="39">
        <f>'Inhalation-Haz-Values'!$C$2/M70</f>
        <v>1085201.7937219732</v>
      </c>
      <c r="AR70" s="39">
        <f>'Inhalation-Haz-Values'!$C$2/N70</f>
        <v>2068376.0683760683</v>
      </c>
      <c r="AS70" s="39">
        <f>'Inhalation-Haz-Values'!$C$2/O70</f>
        <v>6954022.9885057472</v>
      </c>
      <c r="AT70" s="39">
        <f>'Inhalation-Haz-Values'!$C$2/P70</f>
        <v>18195488.721804511</v>
      </c>
      <c r="AU70" s="39">
        <f>'Inhalation-Haz-Values'!$C$2/Q70</f>
        <v>49691991.786447637</v>
      </c>
      <c r="AV70" s="39">
        <f>'Inhalation-Haz-Values'!$C$3/R70</f>
        <v>36111111111.111115</v>
      </c>
      <c r="AW70" s="39">
        <f>'Inhalation-Haz-Values'!$C$3/S70</f>
        <v>13903743.315508023</v>
      </c>
      <c r="AX70" s="39">
        <f>'Inhalation-Haz-Values'!$C$3/T70</f>
        <v>2407407.4074074072</v>
      </c>
      <c r="AY70" s="39">
        <f>'Inhalation-Haz-Values'!$C$3/U70</f>
        <v>1502890.1734104047</v>
      </c>
      <c r="AZ70" s="39">
        <f>'Inhalation-Haz-Values'!$C$3/V70</f>
        <v>1001926.782273603</v>
      </c>
      <c r="BA70" s="39">
        <f>'Inhalation-Haz-Values'!$C$3/W70</f>
        <v>4000000</v>
      </c>
      <c r="BB70" s="39">
        <f>'Inhalation-Haz-Values'!$C$3/X70</f>
        <v>11040339.702760085</v>
      </c>
      <c r="BC70" s="39">
        <f>'Inhalation-Haz-Values'!$C$3/Y70</f>
        <v>42622950.81967213</v>
      </c>
      <c r="BD70" s="39">
        <f>'Inhalation-Haz-Values'!$C$3/Z70</f>
        <v>120370370.37037037</v>
      </c>
      <c r="BE70" s="39">
        <f>'Inhalation-Haz-Values'!$C$3/AA70</f>
        <v>342105263.15789473</v>
      </c>
      <c r="BF70" s="25">
        <f>AB70*'Inhalation-Haz-Values'!$D$4</f>
        <v>4.1381065030674842E-12</v>
      </c>
      <c r="BG70" s="25">
        <f>AC70*'Inhalation-Haz-Values'!$D$4</f>
        <v>1.0747582167689159E-8</v>
      </c>
      <c r="BH70" s="25">
        <f>AD70*'Inhalation-Haz-Values'!$D$4</f>
        <v>6.207159754601227E-8</v>
      </c>
      <c r="BI70" s="25">
        <f>AE70*'Inhalation-Haz-Values'!$D$4</f>
        <v>9.9429503476482616E-8</v>
      </c>
      <c r="BJ70" s="25">
        <f>AF70*'Inhalation-Haz-Values'!$D$4</f>
        <v>1.4914425521472391E-7</v>
      </c>
      <c r="BK70" s="25">
        <f>AG70*'Inhalation-Haz-Values'!$D$4</f>
        <v>3.7357905930470347E-8</v>
      </c>
      <c r="BL70" s="25">
        <f>AH70*'Inhalation-Haz-Values'!$D$4</f>
        <v>1.3535056687116564E-8</v>
      </c>
      <c r="BM70" s="25">
        <f>AI70*'Inhalation-Haz-Values'!$D$4</f>
        <v>3.5058957873210636E-9</v>
      </c>
      <c r="BN70" s="25">
        <f>AJ70*'Inhalation-Haz-Values'!$D$4</f>
        <v>1.2414319509202452E-9</v>
      </c>
      <c r="BO70" s="25">
        <f>AK70*'Inhalation-Haz-Values'!$D$4</f>
        <v>4.3680013087934556E-10</v>
      </c>
    </row>
    <row r="71" spans="1:67" x14ac:dyDescent="0.25">
      <c r="A71" s="24" t="s">
        <v>132</v>
      </c>
      <c r="B71" s="24" t="s">
        <v>150</v>
      </c>
      <c r="C71" s="24" t="s">
        <v>151</v>
      </c>
      <c r="D71" s="24">
        <v>2020</v>
      </c>
      <c r="E71" s="24">
        <v>2019</v>
      </c>
      <c r="F71" s="24" t="s">
        <v>134</v>
      </c>
      <c r="G71" s="97" t="s">
        <v>128</v>
      </c>
      <c r="H71" s="25">
        <v>2.1800000000000001E-3</v>
      </c>
      <c r="I71" s="25">
        <v>9.7599999999999998E-4</v>
      </c>
      <c r="J71" s="25">
        <v>5.9999999999999995E-4</v>
      </c>
      <c r="K71" s="25">
        <v>4.0000000000000002E-4</v>
      </c>
      <c r="L71" s="25">
        <v>1.92E-4</v>
      </c>
      <c r="M71" s="25">
        <v>1.4100000000000001E-5</v>
      </c>
      <c r="N71" s="25">
        <v>5.4999999999999999E-6</v>
      </c>
      <c r="O71" s="25">
        <v>1.3400000000000001E-6</v>
      </c>
      <c r="P71" s="25">
        <v>4.5699999999999998E-7</v>
      </c>
      <c r="Q71" s="25">
        <v>1.54E-7</v>
      </c>
      <c r="R71" s="25">
        <v>1.06E-3</v>
      </c>
      <c r="S71" s="25">
        <v>4.2999999999999999E-4</v>
      </c>
      <c r="T71" s="25">
        <v>2.7900000000000001E-4</v>
      </c>
      <c r="U71" s="25">
        <v>1.7000000000000001E-4</v>
      </c>
      <c r="V71" s="25">
        <v>7.9499999999999994E-5</v>
      </c>
      <c r="W71" s="25">
        <v>9.8300000000000008E-6</v>
      </c>
      <c r="X71" s="25">
        <v>1.88E-6</v>
      </c>
      <c r="Y71" s="25">
        <v>4.2199999999999999E-7</v>
      </c>
      <c r="Z71" s="25">
        <v>1.4000000000000001E-7</v>
      </c>
      <c r="AA71" s="25">
        <v>4.6999999999999997E-8</v>
      </c>
      <c r="AB71" s="25">
        <f t="shared" si="11"/>
        <v>4.2902903885480574</v>
      </c>
      <c r="AC71" s="25">
        <f t="shared" si="12"/>
        <v>1.7404008179959101</v>
      </c>
      <c r="AD71" s="25">
        <f t="shared" si="13"/>
        <v>1.1292368098159511</v>
      </c>
      <c r="AE71" s="25">
        <f t="shared" si="14"/>
        <v>0.68806543967280165</v>
      </c>
      <c r="AF71" s="25">
        <f t="shared" si="15"/>
        <v>0.32177177914110427</v>
      </c>
      <c r="AG71" s="25">
        <f t="shared" si="16"/>
        <v>3.978637218813906E-2</v>
      </c>
      <c r="AH71" s="25">
        <f t="shared" si="17"/>
        <v>7.6091942740286293E-3</v>
      </c>
      <c r="AI71" s="25">
        <f t="shared" si="18"/>
        <v>1.7080212678936605E-3</v>
      </c>
      <c r="AJ71" s="25">
        <f t="shared" si="19"/>
        <v>5.6664212678936613E-4</v>
      </c>
      <c r="AK71" s="25">
        <f t="shared" si="20"/>
        <v>1.9022985685071572E-4</v>
      </c>
      <c r="AL71" s="39">
        <f>'Inhalation-Haz-Values'!$C$2/H71</f>
        <v>1110.0917431192661</v>
      </c>
      <c r="AM71" s="39">
        <f>'Inhalation-Haz-Values'!$C$2/I71</f>
        <v>2479.5081967213114</v>
      </c>
      <c r="AN71" s="39">
        <f>'Inhalation-Haz-Values'!$C$2/J71</f>
        <v>4033.3333333333335</v>
      </c>
      <c r="AO71" s="39">
        <f>'Inhalation-Haz-Values'!$C$2/K71</f>
        <v>6049.9999999999991</v>
      </c>
      <c r="AP71" s="39">
        <f>'Inhalation-Haz-Values'!$C$2/L71</f>
        <v>12604.166666666666</v>
      </c>
      <c r="AQ71" s="39">
        <f>'Inhalation-Haz-Values'!$C$2/M71</f>
        <v>171631.20567375884</v>
      </c>
      <c r="AR71" s="39">
        <f>'Inhalation-Haz-Values'!$C$2/N71</f>
        <v>440000</v>
      </c>
      <c r="AS71" s="39">
        <f>'Inhalation-Haz-Values'!$C$2/O71</f>
        <v>1805970.1492537311</v>
      </c>
      <c r="AT71" s="39">
        <f>'Inhalation-Haz-Values'!$C$2/P71</f>
        <v>5295404.8140043765</v>
      </c>
      <c r="AU71" s="39">
        <f>'Inhalation-Haz-Values'!$C$2/Q71</f>
        <v>15714285.714285713</v>
      </c>
      <c r="AV71" s="39">
        <f>'Inhalation-Haz-Values'!$C$3/R71</f>
        <v>4905.6603773584911</v>
      </c>
      <c r="AW71" s="39">
        <f>'Inhalation-Haz-Values'!$C$3/S71</f>
        <v>12093.023255813954</v>
      </c>
      <c r="AX71" s="39">
        <f>'Inhalation-Haz-Values'!$C$3/T71</f>
        <v>18637.992831541218</v>
      </c>
      <c r="AY71" s="39">
        <f>'Inhalation-Haz-Values'!$C$3/U71</f>
        <v>30588.235294117647</v>
      </c>
      <c r="AZ71" s="39">
        <f>'Inhalation-Haz-Values'!$C$3/V71</f>
        <v>65408.805031446551</v>
      </c>
      <c r="BA71" s="39">
        <f>'Inhalation-Haz-Values'!$C$3/W71</f>
        <v>528992.87894201418</v>
      </c>
      <c r="BB71" s="39">
        <f>'Inhalation-Haz-Values'!$C$3/X71</f>
        <v>2765957.4468085109</v>
      </c>
      <c r="BC71" s="39">
        <f>'Inhalation-Haz-Values'!$C$3/Y71</f>
        <v>12322274.881516589</v>
      </c>
      <c r="BD71" s="39">
        <f>'Inhalation-Haz-Values'!$C$3/Z71</f>
        <v>37142857.142857142</v>
      </c>
      <c r="BE71" s="39">
        <f>'Inhalation-Haz-Values'!$C$3/AA71</f>
        <v>110638297.87234044</v>
      </c>
      <c r="BF71" s="25">
        <f>AB71*'Inhalation-Haz-Values'!$D$4</f>
        <v>3.0461061758691208E-5</v>
      </c>
      <c r="BG71" s="25">
        <f>AC71*'Inhalation-Haz-Values'!$D$4</f>
        <v>1.2356845807770961E-5</v>
      </c>
      <c r="BH71" s="25">
        <f>AD71*'Inhalation-Haz-Values'!$D$4</f>
        <v>8.0175813496932517E-6</v>
      </c>
      <c r="BI71" s="25">
        <f>AE71*'Inhalation-Haz-Values'!$D$4</f>
        <v>4.8852646216768919E-6</v>
      </c>
      <c r="BJ71" s="25">
        <f>AF71*'Inhalation-Haz-Values'!$D$4</f>
        <v>2.2845796319018402E-6</v>
      </c>
      <c r="BK71" s="25">
        <f>AG71*'Inhalation-Haz-Values'!$D$4</f>
        <v>2.8248324253578734E-7</v>
      </c>
      <c r="BL71" s="25">
        <f>AH71*'Inhalation-Haz-Values'!$D$4</f>
        <v>5.4025279345603268E-8</v>
      </c>
      <c r="BM71" s="25">
        <f>AI71*'Inhalation-Haz-Values'!$D$4</f>
        <v>1.2126951002044988E-8</v>
      </c>
      <c r="BN71" s="25">
        <f>AJ71*'Inhalation-Haz-Values'!$D$4</f>
        <v>4.023159100204499E-9</v>
      </c>
      <c r="BO71" s="25">
        <f>AK71*'Inhalation-Haz-Values'!$D$4</f>
        <v>1.3506319836400815E-9</v>
      </c>
    </row>
    <row r="72" spans="1:67" x14ac:dyDescent="0.25">
      <c r="A72" s="24" t="s">
        <v>132</v>
      </c>
      <c r="B72" s="24" t="s">
        <v>150</v>
      </c>
      <c r="C72" s="24" t="s">
        <v>151</v>
      </c>
      <c r="D72" s="24">
        <v>2020</v>
      </c>
      <c r="E72" s="24">
        <v>2019</v>
      </c>
      <c r="F72" s="24" t="s">
        <v>137</v>
      </c>
      <c r="G72" s="97" t="s">
        <v>128</v>
      </c>
      <c r="H72" s="25">
        <v>2.1800000000000001E-3</v>
      </c>
      <c r="I72" s="25">
        <v>9.7599999999999998E-4</v>
      </c>
      <c r="J72" s="25">
        <v>5.9800000000000001E-4</v>
      </c>
      <c r="K72" s="25">
        <v>3.97E-4</v>
      </c>
      <c r="L72" s="25">
        <v>1.84E-4</v>
      </c>
      <c r="M72" s="25">
        <v>1.2099999999999999E-5</v>
      </c>
      <c r="N72" s="25">
        <v>4.4100000000000001E-6</v>
      </c>
      <c r="O72" s="25">
        <v>9.95E-7</v>
      </c>
      <c r="P72" s="25">
        <v>3.2800000000000003E-7</v>
      </c>
      <c r="Q72" s="25">
        <v>1.08E-7</v>
      </c>
      <c r="R72" s="25">
        <v>1.06E-3</v>
      </c>
      <c r="S72" s="25">
        <v>4.2999999999999999E-4</v>
      </c>
      <c r="T72" s="25">
        <v>2.7900000000000001E-4</v>
      </c>
      <c r="U72" s="25">
        <v>1.6699999999999999E-4</v>
      </c>
      <c r="V72" s="25">
        <v>7.4099999999999999E-5</v>
      </c>
      <c r="W72" s="25">
        <v>8.9400000000000008E-6</v>
      </c>
      <c r="X72" s="25">
        <v>1.42E-6</v>
      </c>
      <c r="Y72" s="25">
        <v>3.0499999999999999E-7</v>
      </c>
      <c r="Z72" s="25">
        <v>9.8200000000000006E-8</v>
      </c>
      <c r="AA72" s="25">
        <v>3.2399999999999999E-8</v>
      </c>
      <c r="AB72" s="25">
        <f t="shared" si="11"/>
        <v>4.2902903885480574</v>
      </c>
      <c r="AC72" s="25">
        <f t="shared" si="12"/>
        <v>1.7404008179959101</v>
      </c>
      <c r="AD72" s="25">
        <f t="shared" si="13"/>
        <v>1.1292368098159511</v>
      </c>
      <c r="AE72" s="25">
        <f t="shared" si="14"/>
        <v>0.67592310838445802</v>
      </c>
      <c r="AF72" s="25">
        <f t="shared" si="15"/>
        <v>0.29991558282208586</v>
      </c>
      <c r="AG72" s="25">
        <f t="shared" si="16"/>
        <v>3.6184147239263803E-2</v>
      </c>
      <c r="AH72" s="25">
        <f t="shared" si="17"/>
        <v>5.747370143149284E-3</v>
      </c>
      <c r="AI72" s="25">
        <f t="shared" si="18"/>
        <v>1.2344703476482616E-3</v>
      </c>
      <c r="AJ72" s="25">
        <f t="shared" si="19"/>
        <v>3.9745897750511245E-4</v>
      </c>
      <c r="AK72" s="25">
        <f t="shared" si="20"/>
        <v>1.3113717791411045E-4</v>
      </c>
      <c r="AL72" s="39">
        <f>'Inhalation-Haz-Values'!$C$2/H72</f>
        <v>1110.0917431192661</v>
      </c>
      <c r="AM72" s="39">
        <f>'Inhalation-Haz-Values'!$C$2/I72</f>
        <v>2479.5081967213114</v>
      </c>
      <c r="AN72" s="39">
        <f>'Inhalation-Haz-Values'!$C$2/J72</f>
        <v>4046.8227424749161</v>
      </c>
      <c r="AO72" s="39">
        <f>'Inhalation-Haz-Values'!$C$2/K72</f>
        <v>6095.7178841309824</v>
      </c>
      <c r="AP72" s="39">
        <f>'Inhalation-Haz-Values'!$C$2/L72</f>
        <v>13152.173913043478</v>
      </c>
      <c r="AQ72" s="39">
        <f>'Inhalation-Haz-Values'!$C$2/M72</f>
        <v>200000</v>
      </c>
      <c r="AR72" s="39">
        <f>'Inhalation-Haz-Values'!$C$2/N72</f>
        <v>548752.83446712012</v>
      </c>
      <c r="AS72" s="39">
        <f>'Inhalation-Haz-Values'!$C$2/O72</f>
        <v>2432160.8040201003</v>
      </c>
      <c r="AT72" s="39">
        <f>'Inhalation-Haz-Values'!$C$2/P72</f>
        <v>7378048.7804878037</v>
      </c>
      <c r="AU72" s="39">
        <f>'Inhalation-Haz-Values'!$C$2/Q72</f>
        <v>22407407.407407407</v>
      </c>
      <c r="AV72" s="39">
        <f>'Inhalation-Haz-Values'!$C$3/R72</f>
        <v>4905.6603773584911</v>
      </c>
      <c r="AW72" s="39">
        <f>'Inhalation-Haz-Values'!$C$3/S72</f>
        <v>12093.023255813954</v>
      </c>
      <c r="AX72" s="39">
        <f>'Inhalation-Haz-Values'!$C$3/T72</f>
        <v>18637.992831541218</v>
      </c>
      <c r="AY72" s="39">
        <f>'Inhalation-Haz-Values'!$C$3/U72</f>
        <v>31137.724550898205</v>
      </c>
      <c r="AZ72" s="39">
        <f>'Inhalation-Haz-Values'!$C$3/V72</f>
        <v>70175.438596491236</v>
      </c>
      <c r="BA72" s="39">
        <f>'Inhalation-Haz-Values'!$C$3/W72</f>
        <v>581655.48098433996</v>
      </c>
      <c r="BB72" s="39">
        <f>'Inhalation-Haz-Values'!$C$3/X72</f>
        <v>3661971.8309859158</v>
      </c>
      <c r="BC72" s="39">
        <f>'Inhalation-Haz-Values'!$C$3/Y72</f>
        <v>17049180.327868853</v>
      </c>
      <c r="BD72" s="39">
        <f>'Inhalation-Haz-Values'!$C$3/Z72</f>
        <v>52953156.82281059</v>
      </c>
      <c r="BE72" s="39">
        <f>'Inhalation-Haz-Values'!$C$3/AA72</f>
        <v>160493827.16049385</v>
      </c>
      <c r="BF72" s="25">
        <f>AB72*'Inhalation-Haz-Values'!$D$4</f>
        <v>3.0461061758691208E-5</v>
      </c>
      <c r="BG72" s="25">
        <f>AC72*'Inhalation-Haz-Values'!$D$4</f>
        <v>1.2356845807770961E-5</v>
      </c>
      <c r="BH72" s="25">
        <f>AD72*'Inhalation-Haz-Values'!$D$4</f>
        <v>8.0175813496932517E-6</v>
      </c>
      <c r="BI72" s="25">
        <f>AE72*'Inhalation-Haz-Values'!$D$4</f>
        <v>4.7990540695296519E-6</v>
      </c>
      <c r="BJ72" s="25">
        <f>AF72*'Inhalation-Haz-Values'!$D$4</f>
        <v>2.1294006380368094E-6</v>
      </c>
      <c r="BK72" s="25">
        <f>AG72*'Inhalation-Haz-Values'!$D$4</f>
        <v>2.5690744539877299E-7</v>
      </c>
      <c r="BL72" s="25">
        <f>AH72*'Inhalation-Haz-Values'!$D$4</f>
        <v>4.0806328016359912E-8</v>
      </c>
      <c r="BM72" s="25">
        <f>AI72*'Inhalation-Haz-Values'!$D$4</f>
        <v>8.764739468302658E-9</v>
      </c>
      <c r="BN72" s="25">
        <f>AJ72*'Inhalation-Haz-Values'!$D$4</f>
        <v>2.8219587402862982E-9</v>
      </c>
      <c r="BO72" s="25">
        <f>AK72*'Inhalation-Haz-Values'!$D$4</f>
        <v>9.3107396319018419E-10</v>
      </c>
    </row>
    <row r="73" spans="1:67" x14ac:dyDescent="0.25">
      <c r="A73" s="24" t="s">
        <v>132</v>
      </c>
      <c r="B73" s="24" t="s">
        <v>150</v>
      </c>
      <c r="C73" s="24" t="s">
        <v>151</v>
      </c>
      <c r="D73" s="24">
        <v>2020</v>
      </c>
      <c r="E73" s="24">
        <v>2019</v>
      </c>
      <c r="F73" s="24" t="s">
        <v>138</v>
      </c>
      <c r="G73" s="97" t="s">
        <v>128</v>
      </c>
      <c r="H73" s="25">
        <v>6.3899999999999994E-11</v>
      </c>
      <c r="I73" s="25">
        <v>2.2399999999999999E-7</v>
      </c>
      <c r="J73" s="25">
        <v>2.0999999999999998E-6</v>
      </c>
      <c r="K73" s="25">
        <v>4.7600000000000002E-6</v>
      </c>
      <c r="L73" s="25">
        <v>9.2699999999999993E-6</v>
      </c>
      <c r="M73" s="25">
        <v>2.1399999999999998E-6</v>
      </c>
      <c r="N73" s="25">
        <v>1.1200000000000001E-6</v>
      </c>
      <c r="O73" s="25">
        <v>3.3500000000000002E-7</v>
      </c>
      <c r="P73" s="25">
        <v>1.2800000000000001E-7</v>
      </c>
      <c r="Q73" s="25">
        <v>4.6900000000000003E-8</v>
      </c>
      <c r="R73" s="25">
        <v>1.3900000000000001E-10</v>
      </c>
      <c r="S73" s="25">
        <v>3.5999999999999999E-7</v>
      </c>
      <c r="T73" s="25">
        <v>2.08E-6</v>
      </c>
      <c r="U73" s="25">
        <v>3.3299999999999999E-6</v>
      </c>
      <c r="V73" s="25">
        <v>4.9899999999999997E-6</v>
      </c>
      <c r="W73" s="25">
        <v>1.2500000000000001E-6</v>
      </c>
      <c r="X73" s="25">
        <v>4.5299999999999999E-7</v>
      </c>
      <c r="Y73" s="25">
        <v>1.17E-7</v>
      </c>
      <c r="Z73" s="25">
        <v>4.1500000000000001E-8</v>
      </c>
      <c r="AA73" s="25">
        <v>1.46E-8</v>
      </c>
      <c r="AB73" s="25">
        <f t="shared" si="11"/>
        <v>5.6259468302658487E-7</v>
      </c>
      <c r="AC73" s="25">
        <f t="shared" si="12"/>
        <v>1.4570797546012268E-3</v>
      </c>
      <c r="AD73" s="25">
        <f t="shared" si="13"/>
        <v>8.418683026584866E-3</v>
      </c>
      <c r="AE73" s="25">
        <f t="shared" si="14"/>
        <v>1.3477987730061348E-2</v>
      </c>
      <c r="AF73" s="25">
        <f t="shared" si="15"/>
        <v>2.0196744376278115E-2</v>
      </c>
      <c r="AG73" s="25">
        <f t="shared" si="16"/>
        <v>5.0593047034764825E-3</v>
      </c>
      <c r="AH73" s="25">
        <f t="shared" si="17"/>
        <v>1.8334920245398772E-3</v>
      </c>
      <c r="AI73" s="25">
        <f t="shared" si="18"/>
        <v>4.7355092024539875E-4</v>
      </c>
      <c r="AJ73" s="25">
        <f t="shared" si="19"/>
        <v>1.6796891615541922E-4</v>
      </c>
      <c r="AK73" s="25">
        <f t="shared" si="20"/>
        <v>5.9092678936605317E-5</v>
      </c>
      <c r="AL73" s="39">
        <f>'Inhalation-Haz-Values'!$C$2/H73</f>
        <v>37871674491.392807</v>
      </c>
      <c r="AM73" s="39">
        <f>'Inhalation-Haz-Values'!$C$2/I73</f>
        <v>10803571.428571429</v>
      </c>
      <c r="AN73" s="39">
        <f>'Inhalation-Haz-Values'!$C$2/J73</f>
        <v>1152380.9523809524</v>
      </c>
      <c r="AO73" s="39">
        <f>'Inhalation-Haz-Values'!$C$2/K73</f>
        <v>508403.36134453776</v>
      </c>
      <c r="AP73" s="39">
        <f>'Inhalation-Haz-Values'!$C$2/L73</f>
        <v>261057.17367853291</v>
      </c>
      <c r="AQ73" s="39">
        <f>'Inhalation-Haz-Values'!$C$2/M73</f>
        <v>1130841.1214953272</v>
      </c>
      <c r="AR73" s="39">
        <f>'Inhalation-Haz-Values'!$C$2/N73</f>
        <v>2160714.2857142854</v>
      </c>
      <c r="AS73" s="39">
        <f>'Inhalation-Haz-Values'!$C$2/O73</f>
        <v>7223880.5970149245</v>
      </c>
      <c r="AT73" s="39">
        <f>'Inhalation-Haz-Values'!$C$2/P73</f>
        <v>18906250</v>
      </c>
      <c r="AU73" s="39">
        <f>'Inhalation-Haz-Values'!$C$2/Q73</f>
        <v>51599147.121535175</v>
      </c>
      <c r="AV73" s="39">
        <f>'Inhalation-Haz-Values'!$C$3/R73</f>
        <v>37410071942.446045</v>
      </c>
      <c r="AW73" s="39">
        <f>'Inhalation-Haz-Values'!$C$3/S73</f>
        <v>14444444.444444446</v>
      </c>
      <c r="AX73" s="39">
        <f>'Inhalation-Haz-Values'!$C$3/T73</f>
        <v>2500000</v>
      </c>
      <c r="AY73" s="39">
        <f>'Inhalation-Haz-Values'!$C$3/U73</f>
        <v>1561561.5615615617</v>
      </c>
      <c r="AZ73" s="39">
        <f>'Inhalation-Haz-Values'!$C$3/V73</f>
        <v>1042084.1683366734</v>
      </c>
      <c r="BA73" s="39">
        <f>'Inhalation-Haz-Values'!$C$3/W73</f>
        <v>4160000</v>
      </c>
      <c r="BB73" s="39">
        <f>'Inhalation-Haz-Values'!$C$3/X73</f>
        <v>11479028.697571745</v>
      </c>
      <c r="BC73" s="39">
        <f>'Inhalation-Haz-Values'!$C$3/Y73</f>
        <v>44444444.444444448</v>
      </c>
      <c r="BD73" s="39">
        <f>'Inhalation-Haz-Values'!$C$3/Z73</f>
        <v>125301204.81927711</v>
      </c>
      <c r="BE73" s="39">
        <f>'Inhalation-Haz-Values'!$C$3/AA73</f>
        <v>356164383.56164384</v>
      </c>
      <c r="BF73" s="25">
        <f>AB73*'Inhalation-Haz-Values'!$D$4</f>
        <v>3.9944222494887522E-12</v>
      </c>
      <c r="BG73" s="25">
        <f>AC73*'Inhalation-Haz-Values'!$D$4</f>
        <v>1.0345266257668709E-8</v>
      </c>
      <c r="BH73" s="25">
        <f>AD73*'Inhalation-Haz-Values'!$D$4</f>
        <v>5.9772649488752542E-8</v>
      </c>
      <c r="BI73" s="25">
        <f>AE73*'Inhalation-Haz-Values'!$D$4</f>
        <v>9.5693712883435575E-8</v>
      </c>
      <c r="BJ73" s="25">
        <f>AF73*'Inhalation-Haz-Values'!$D$4</f>
        <v>1.433968850715746E-7</v>
      </c>
      <c r="BK73" s="25">
        <f>AG73*'Inhalation-Haz-Values'!$D$4</f>
        <v>3.5921063394683027E-8</v>
      </c>
      <c r="BL73" s="25">
        <f>AH73*'Inhalation-Haz-Values'!$D$4</f>
        <v>1.3017793374233129E-8</v>
      </c>
      <c r="BM73" s="25">
        <f>AI73*'Inhalation-Haz-Values'!$D$4</f>
        <v>3.3622115337423311E-9</v>
      </c>
      <c r="BN73" s="25">
        <f>AJ73*'Inhalation-Haz-Values'!$D$4</f>
        <v>1.1925793047034764E-9</v>
      </c>
      <c r="BO73" s="25">
        <f>AK73*'Inhalation-Haz-Values'!$D$4</f>
        <v>4.1955802044989776E-10</v>
      </c>
    </row>
    <row r="74" spans="1:67" x14ac:dyDescent="0.25">
      <c r="A74" s="24" t="s">
        <v>132</v>
      </c>
      <c r="B74" s="24" t="s">
        <v>150</v>
      </c>
      <c r="C74" s="24" t="s">
        <v>151</v>
      </c>
      <c r="D74" s="24" t="s">
        <v>140</v>
      </c>
      <c r="E74" s="24" t="s">
        <v>141</v>
      </c>
      <c r="F74" s="24" t="s">
        <v>134</v>
      </c>
      <c r="G74" s="97" t="s">
        <v>128</v>
      </c>
      <c r="H74" s="25">
        <v>2.3876977831952298E-3</v>
      </c>
      <c r="I74" s="25">
        <v>1.04975788399353E-3</v>
      </c>
      <c r="J74" s="25">
        <v>6.58235211196443E-4</v>
      </c>
      <c r="K74" s="25">
        <v>4.4021933457962702E-4</v>
      </c>
      <c r="L74" s="25">
        <v>2.1597896134801901E-4</v>
      </c>
      <c r="M74" s="25">
        <v>1.6484555168754999E-5</v>
      </c>
      <c r="N74" s="25">
        <v>6.3329984311843102E-6</v>
      </c>
      <c r="O74" s="25">
        <v>1.6065803210893199E-6</v>
      </c>
      <c r="P74" s="25">
        <v>5.7450866183306298E-7</v>
      </c>
      <c r="Q74" s="25">
        <v>1.9805946592057299E-7</v>
      </c>
      <c r="R74" s="25">
        <v>1.11945306689571E-3</v>
      </c>
      <c r="S74" s="25">
        <v>4.4888877766269199E-4</v>
      </c>
      <c r="T74" s="25">
        <v>3.0371748533498298E-4</v>
      </c>
      <c r="U74" s="25">
        <v>1.80397719596301E-4</v>
      </c>
      <c r="V74" s="25">
        <v>8.5635151134296595E-5</v>
      </c>
      <c r="W74" s="25">
        <v>1.09218620667441E-5</v>
      </c>
      <c r="X74" s="25">
        <v>2.1516039119341098E-6</v>
      </c>
      <c r="Y74" s="25">
        <v>4.9836547910772003E-7</v>
      </c>
      <c r="Z74" s="25">
        <v>1.6586714916380299E-7</v>
      </c>
      <c r="AA74" s="25">
        <v>5.5469733036075097E-8</v>
      </c>
      <c r="AB74" s="25">
        <f t="shared" si="11"/>
        <v>4.5309233333333108</v>
      </c>
      <c r="AC74" s="25">
        <f t="shared" si="12"/>
        <v>1.8168520833333333</v>
      </c>
      <c r="AD74" s="25">
        <f t="shared" si="13"/>
        <v>1.2292794416666633</v>
      </c>
      <c r="AE74" s="25">
        <f t="shared" si="14"/>
        <v>0.7301496249999978</v>
      </c>
      <c r="AF74" s="25">
        <f t="shared" si="15"/>
        <v>0.34660345833333295</v>
      </c>
      <c r="AG74" s="25">
        <f t="shared" si="16"/>
        <v>4.420562249999984E-2</v>
      </c>
      <c r="AH74" s="25">
        <f t="shared" si="17"/>
        <v>8.7084958333333139E-3</v>
      </c>
      <c r="AI74" s="25">
        <f t="shared" si="18"/>
        <v>2.0171062499999988E-3</v>
      </c>
      <c r="AJ74" s="25">
        <f t="shared" si="19"/>
        <v>6.7133795833333092E-4</v>
      </c>
      <c r="AK74" s="25">
        <f t="shared" si="20"/>
        <v>2.2451062499999965E-4</v>
      </c>
      <c r="AL74" s="39">
        <f>'Inhalation-Haz-Values'!$C$2/H74</f>
        <v>1013.5286035913402</v>
      </c>
      <c r="AM74" s="39">
        <f>'Inhalation-Haz-Values'!$C$2/I74</f>
        <v>2305.2934747141326</v>
      </c>
      <c r="AN74" s="39">
        <f>'Inhalation-Haz-Values'!$C$2/J74</f>
        <v>3676.4973353541518</v>
      </c>
      <c r="AO74" s="39">
        <f>'Inhalation-Haz-Values'!$C$2/K74</f>
        <v>5497.2596837685451</v>
      </c>
      <c r="AP74" s="39">
        <f>'Inhalation-Haz-Values'!$C$2/L74</f>
        <v>11204.795063814194</v>
      </c>
      <c r="AQ74" s="39">
        <f>'Inhalation-Haz-Values'!$C$2/M74</f>
        <v>146804.08268382598</v>
      </c>
      <c r="AR74" s="39">
        <f>'Inhalation-Haz-Values'!$C$2/N74</f>
        <v>382125.46968015668</v>
      </c>
      <c r="AS74" s="39">
        <f>'Inhalation-Haz-Values'!$C$2/O74</f>
        <v>1506305.0183256022</v>
      </c>
      <c r="AT74" s="39">
        <f>'Inhalation-Haz-Values'!$C$2/P74</f>
        <v>4212295.0631912109</v>
      </c>
      <c r="AU74" s="39">
        <f>'Inhalation-Haz-Values'!$C$2/Q74</f>
        <v>12218552.58849624</v>
      </c>
      <c r="AV74" s="39">
        <f>'Inhalation-Haz-Values'!$C$3/R74</f>
        <v>4645.1255115319991</v>
      </c>
      <c r="AW74" s="39">
        <f>'Inhalation-Haz-Values'!$C$3/S74</f>
        <v>11584.161286178178</v>
      </c>
      <c r="AX74" s="39">
        <f>'Inhalation-Haz-Values'!$C$3/T74</f>
        <v>17121.174285585494</v>
      </c>
      <c r="AY74" s="39">
        <f>'Inhalation-Haz-Values'!$C$3/U74</f>
        <v>28825.198076986249</v>
      </c>
      <c r="AZ74" s="39">
        <f>'Inhalation-Haz-Values'!$C$3/V74</f>
        <v>60722.728121833345</v>
      </c>
      <c r="BA74" s="39">
        <f>'Inhalation-Haz-Values'!$C$3/W74</f>
        <v>476109.2905424473</v>
      </c>
      <c r="BB74" s="39">
        <f>'Inhalation-Haz-Values'!$C$3/X74</f>
        <v>2416801.7036767891</v>
      </c>
      <c r="BC74" s="39">
        <f>'Inhalation-Haz-Values'!$C$3/Y74</f>
        <v>10434109.540071169</v>
      </c>
      <c r="BD74" s="39">
        <f>'Inhalation-Haz-Values'!$C$3/Z74</f>
        <v>31350391.1185253</v>
      </c>
      <c r="BE74" s="39">
        <f>'Inhalation-Haz-Values'!$C$3/AA74</f>
        <v>93744817.495662853</v>
      </c>
      <c r="BF74" s="25">
        <f>AB74*'Inhalation-Haz-Values'!$D$4</f>
        <v>3.2169555666666505E-5</v>
      </c>
      <c r="BG74" s="25">
        <f>AC74*'Inhalation-Haz-Values'!$D$4</f>
        <v>1.2899649791666666E-5</v>
      </c>
      <c r="BH74" s="25">
        <f>AD74*'Inhalation-Haz-Values'!$D$4</f>
        <v>8.7278840358333082E-6</v>
      </c>
      <c r="BI74" s="25">
        <f>AE74*'Inhalation-Haz-Values'!$D$4</f>
        <v>5.1840623374999842E-6</v>
      </c>
      <c r="BJ74" s="25">
        <f>AF74*'Inhalation-Haz-Values'!$D$4</f>
        <v>2.460884554166664E-6</v>
      </c>
      <c r="BK74" s="25">
        <f>AG74*'Inhalation-Haz-Values'!$D$4</f>
        <v>3.1385991974999887E-7</v>
      </c>
      <c r="BL74" s="25">
        <f>AH74*'Inhalation-Haz-Values'!$D$4</f>
        <v>6.1830320416666533E-8</v>
      </c>
      <c r="BM74" s="25">
        <f>AI74*'Inhalation-Haz-Values'!$D$4</f>
        <v>1.4321454374999992E-8</v>
      </c>
      <c r="BN74" s="25">
        <f>AJ74*'Inhalation-Haz-Values'!$D$4</f>
        <v>4.7664995041666492E-9</v>
      </c>
      <c r="BO74" s="25">
        <f>AK74*'Inhalation-Haz-Values'!$D$4</f>
        <v>1.5940254374999974E-9</v>
      </c>
    </row>
    <row r="75" spans="1:67" x14ac:dyDescent="0.25">
      <c r="A75" s="24" t="s">
        <v>132</v>
      </c>
      <c r="B75" s="24" t="s">
        <v>150</v>
      </c>
      <c r="C75" s="24" t="s">
        <v>151</v>
      </c>
      <c r="D75" s="24" t="s">
        <v>140</v>
      </c>
      <c r="E75" s="24" t="s">
        <v>141</v>
      </c>
      <c r="F75" s="24" t="s">
        <v>137</v>
      </c>
      <c r="G75" s="97" t="s">
        <v>128</v>
      </c>
      <c r="H75" s="25">
        <v>2.3876977831952298E-3</v>
      </c>
      <c r="I75" s="25">
        <v>1.0494397819826101E-3</v>
      </c>
      <c r="J75" s="25">
        <v>6.5682209705941795E-4</v>
      </c>
      <c r="K75" s="25">
        <v>4.3819880002021001E-4</v>
      </c>
      <c r="L75" s="25">
        <v>2.1045404208771201E-4</v>
      </c>
      <c r="M75" s="25">
        <v>1.4388718760104999E-5</v>
      </c>
      <c r="N75" s="25">
        <v>5.3504239389652396E-6</v>
      </c>
      <c r="O75" s="25">
        <v>1.2489966003940901E-6</v>
      </c>
      <c r="P75" s="25">
        <v>4.1304069876717801E-7</v>
      </c>
      <c r="Q75" s="25">
        <v>1.3736411982113901E-7</v>
      </c>
      <c r="R75" s="25">
        <v>1.1194529639500801E-3</v>
      </c>
      <c r="S75" s="25">
        <v>4.4878387606103401E-4</v>
      </c>
      <c r="T75" s="25">
        <v>3.02712764766067E-4</v>
      </c>
      <c r="U75" s="25">
        <v>1.7905165395109101E-4</v>
      </c>
      <c r="V75" s="25">
        <v>8.2863741410670904E-5</v>
      </c>
      <c r="W75" s="25">
        <v>9.7978738328617601E-6</v>
      </c>
      <c r="X75" s="25">
        <v>1.7135553095947799E-6</v>
      </c>
      <c r="Y75" s="25">
        <v>3.6515373528445802E-7</v>
      </c>
      <c r="Z75" s="25">
        <v>1.15297885698767E-7</v>
      </c>
      <c r="AA75" s="25">
        <v>3.7125387151374301E-8</v>
      </c>
      <c r="AB75" s="25">
        <f t="shared" si="11"/>
        <v>4.5309229166666638</v>
      </c>
      <c r="AC75" s="25">
        <f t="shared" si="12"/>
        <v>1.8164274999999968</v>
      </c>
      <c r="AD75" s="25">
        <f t="shared" si="13"/>
        <v>1.2252128916666662</v>
      </c>
      <c r="AE75" s="25">
        <f t="shared" si="14"/>
        <v>0.72470149999999867</v>
      </c>
      <c r="AF75" s="25">
        <f t="shared" si="15"/>
        <v>0.33538633333333306</v>
      </c>
      <c r="AG75" s="25">
        <f t="shared" si="16"/>
        <v>3.965634333333333E-2</v>
      </c>
      <c r="AH75" s="25">
        <f t="shared" si="17"/>
        <v>6.9355187499999769E-3</v>
      </c>
      <c r="AI75" s="25">
        <f t="shared" si="18"/>
        <v>1.4779392083333317E-3</v>
      </c>
      <c r="AJ75" s="25">
        <f t="shared" si="19"/>
        <v>4.6666170833333263E-4</v>
      </c>
      <c r="AK75" s="25">
        <f t="shared" si="20"/>
        <v>1.5026291666666669E-4</v>
      </c>
      <c r="AL75" s="39">
        <f>'Inhalation-Haz-Values'!$C$2/H75</f>
        <v>1013.5286035913402</v>
      </c>
      <c r="AM75" s="39">
        <f>'Inhalation-Haz-Values'!$C$2/I75</f>
        <v>2305.992246099263</v>
      </c>
      <c r="AN75" s="39">
        <f>'Inhalation-Haz-Values'!$C$2/J75</f>
        <v>3684.40710328459</v>
      </c>
      <c r="AO75" s="39">
        <f>'Inhalation-Haz-Values'!$C$2/K75</f>
        <v>5522.6075468220997</v>
      </c>
      <c r="AP75" s="39">
        <f>'Inhalation-Haz-Values'!$C$2/L75</f>
        <v>11498.947589666175</v>
      </c>
      <c r="AQ75" s="39">
        <f>'Inhalation-Haz-Values'!$C$2/M75</f>
        <v>168187.31676859464</v>
      </c>
      <c r="AR75" s="39">
        <f>'Inhalation-Haz-Values'!$C$2/N75</f>
        <v>452300.60787819041</v>
      </c>
      <c r="AS75" s="39">
        <f>'Inhalation-Haz-Values'!$C$2/O75</f>
        <v>1937555.3137906289</v>
      </c>
      <c r="AT75" s="39">
        <f>'Inhalation-Haz-Values'!$C$2/P75</f>
        <v>5858986.7953039194</v>
      </c>
      <c r="AU75" s="39">
        <f>'Inhalation-Haz-Values'!$C$2/Q75</f>
        <v>17617409.867664624</v>
      </c>
      <c r="AV75" s="39">
        <f>'Inhalation-Haz-Values'!$C$3/R75</f>
        <v>4645.1259387007922</v>
      </c>
      <c r="AW75" s="39">
        <f>'Inhalation-Haz-Values'!$C$3/S75</f>
        <v>11586.869041820939</v>
      </c>
      <c r="AX75" s="39">
        <f>'Inhalation-Haz-Values'!$C$3/T75</f>
        <v>17178.000419039156</v>
      </c>
      <c r="AY75" s="39">
        <f>'Inhalation-Haz-Values'!$C$3/U75</f>
        <v>29041.898721697427</v>
      </c>
      <c r="AZ75" s="39">
        <f>'Inhalation-Haz-Values'!$C$3/V75</f>
        <v>62753.623134501169</v>
      </c>
      <c r="BA75" s="39">
        <f>'Inhalation-Haz-Values'!$C$3/W75</f>
        <v>530727.38929943799</v>
      </c>
      <c r="BB75" s="39">
        <f>'Inhalation-Haz-Values'!$C$3/X75</f>
        <v>3034626.2947472013</v>
      </c>
      <c r="BC75" s="39">
        <f>'Inhalation-Haz-Values'!$C$3/Y75</f>
        <v>14240577.317247361</v>
      </c>
      <c r="BD75" s="39">
        <f>'Inhalation-Haz-Values'!$C$3/Z75</f>
        <v>45100566.835941635</v>
      </c>
      <c r="BE75" s="39">
        <f>'Inhalation-Haz-Values'!$C$3/AA75</f>
        <v>140065879.41554993</v>
      </c>
      <c r="BF75" s="25">
        <f>AB75*'Inhalation-Haz-Values'!$D$4</f>
        <v>3.2169552708333314E-5</v>
      </c>
      <c r="BG75" s="25">
        <f>AC75*'Inhalation-Haz-Values'!$D$4</f>
        <v>1.2896635249999977E-5</v>
      </c>
      <c r="BH75" s="25">
        <f>AD75*'Inhalation-Haz-Values'!$D$4</f>
        <v>8.6990115308333298E-6</v>
      </c>
      <c r="BI75" s="25">
        <f>AE75*'Inhalation-Haz-Values'!$D$4</f>
        <v>5.1453806499999905E-6</v>
      </c>
      <c r="BJ75" s="25">
        <f>AF75*'Inhalation-Haz-Values'!$D$4</f>
        <v>2.3812429666666649E-6</v>
      </c>
      <c r="BK75" s="25">
        <f>AG75*'Inhalation-Haz-Values'!$D$4</f>
        <v>2.8156003766666661E-7</v>
      </c>
      <c r="BL75" s="25">
        <f>AH75*'Inhalation-Haz-Values'!$D$4</f>
        <v>4.9242183124999836E-8</v>
      </c>
      <c r="BM75" s="25">
        <f>AI75*'Inhalation-Haz-Values'!$D$4</f>
        <v>1.0493368379166654E-8</v>
      </c>
      <c r="BN75" s="25">
        <f>AJ75*'Inhalation-Haz-Values'!$D$4</f>
        <v>3.3132981291666617E-9</v>
      </c>
      <c r="BO75" s="25">
        <f>AK75*'Inhalation-Haz-Values'!$D$4</f>
        <v>1.0668667083333335E-9</v>
      </c>
    </row>
    <row r="76" spans="1:67" x14ac:dyDescent="0.25">
      <c r="A76" s="24" t="s">
        <v>132</v>
      </c>
      <c r="B76" s="24" t="s">
        <v>150</v>
      </c>
      <c r="C76" s="24" t="s">
        <v>151</v>
      </c>
      <c r="D76" s="24" t="s">
        <v>140</v>
      </c>
      <c r="E76" s="24" t="s">
        <v>141</v>
      </c>
      <c r="F76" s="24" t="s">
        <v>138</v>
      </c>
      <c r="G76" s="97" t="s">
        <v>128</v>
      </c>
      <c r="H76" s="25">
        <v>2.6804906098423602E-10</v>
      </c>
      <c r="I76" s="25">
        <v>1.7422922746564201E-7</v>
      </c>
      <c r="J76" s="25">
        <v>1.3339689978273999E-6</v>
      </c>
      <c r="K76" s="25">
        <v>2.9938884170371801E-6</v>
      </c>
      <c r="L76" s="25">
        <v>7.1720811211600502E-6</v>
      </c>
      <c r="M76" s="25">
        <v>2.2217663856608602E-6</v>
      </c>
      <c r="N76" s="25">
        <v>1.2066438192198801E-6</v>
      </c>
      <c r="O76" s="25">
        <v>3.7638521725949798E-7</v>
      </c>
      <c r="P76" s="25">
        <v>1.55419454072352E-7</v>
      </c>
      <c r="Q76" s="25">
        <v>5.9719001465238402E-8</v>
      </c>
      <c r="R76" s="25">
        <v>2.8097725173049699E-10</v>
      </c>
      <c r="S76" s="25">
        <v>1.66899735057093E-7</v>
      </c>
      <c r="T76" s="25">
        <v>1.11711088899555E-6</v>
      </c>
      <c r="U76" s="25">
        <v>2.2311872701091301E-6</v>
      </c>
      <c r="V76" s="25">
        <v>4.17551858831851E-6</v>
      </c>
      <c r="W76" s="25">
        <v>1.20851502084175E-6</v>
      </c>
      <c r="X76" s="25">
        <v>4.5545753271523798E-7</v>
      </c>
      <c r="Y76" s="25">
        <v>1.33211867358023E-7</v>
      </c>
      <c r="Z76" s="25">
        <v>5.0569232581345998E-8</v>
      </c>
      <c r="AA76" s="25">
        <v>1.8344369562196801E-8</v>
      </c>
      <c r="AB76" s="25">
        <f t="shared" si="11"/>
        <v>1.1372396249999993E-6</v>
      </c>
      <c r="AC76" s="25">
        <f t="shared" si="12"/>
        <v>6.7551729166666341E-4</v>
      </c>
      <c r="AD76" s="25">
        <f t="shared" si="13"/>
        <v>4.521443499999985E-3</v>
      </c>
      <c r="AE76" s="25">
        <f t="shared" si="14"/>
        <v>9.0306049999999815E-3</v>
      </c>
      <c r="AF76" s="25">
        <f t="shared" si="15"/>
        <v>1.6900176666666655E-2</v>
      </c>
      <c r="AG76" s="25">
        <f t="shared" si="16"/>
        <v>4.8913965833333167E-3</v>
      </c>
      <c r="AH76" s="25">
        <f t="shared" si="17"/>
        <v>1.8434387499999978E-3</v>
      </c>
      <c r="AI76" s="25">
        <f t="shared" si="18"/>
        <v>5.3916754166666477E-4</v>
      </c>
      <c r="AJ76" s="25">
        <f t="shared" si="19"/>
        <v>2.0467612499999998E-4</v>
      </c>
      <c r="AK76" s="25">
        <f t="shared" si="20"/>
        <v>7.424780416666648E-5</v>
      </c>
      <c r="AL76" s="39">
        <f>'Inhalation-Haz-Values'!$C$2/H76</f>
        <v>9028198013.8789597</v>
      </c>
      <c r="AM76" s="39">
        <f>'Inhalation-Haz-Values'!$C$2/I76</f>
        <v>13889747.634203473</v>
      </c>
      <c r="AN76" s="39">
        <f>'Inhalation-Haz-Values'!$C$2/J76</f>
        <v>1814135.1140404237</v>
      </c>
      <c r="AO76" s="39">
        <f>'Inhalation-Haz-Values'!$C$2/K76</f>
        <v>808313.35804922448</v>
      </c>
      <c r="AP76" s="39">
        <f>'Inhalation-Haz-Values'!$C$2/L76</f>
        <v>337419.4963941758</v>
      </c>
      <c r="AQ76" s="39">
        <f>'Inhalation-Haz-Values'!$C$2/M76</f>
        <v>1089223.4285379988</v>
      </c>
      <c r="AR76" s="39">
        <f>'Inhalation-Haz-Values'!$C$2/N76</f>
        <v>2005562.8359034562</v>
      </c>
      <c r="AS76" s="39">
        <f>'Inhalation-Haz-Values'!$C$2/O76</f>
        <v>6429583.0150298811</v>
      </c>
      <c r="AT76" s="39">
        <f>'Inhalation-Haz-Values'!$C$2/P76</f>
        <v>15570766.313935345</v>
      </c>
      <c r="AU76" s="39">
        <f>'Inhalation-Haz-Values'!$C$2/Q76</f>
        <v>40523115.601801351</v>
      </c>
      <c r="AV76" s="39">
        <f>'Inhalation-Haz-Values'!$C$3/R76</f>
        <v>18506836293.593079</v>
      </c>
      <c r="AW76" s="39">
        <f>'Inhalation-Haz-Values'!$C$3/S76</f>
        <v>31156430.525316209</v>
      </c>
      <c r="AX76" s="39">
        <f>'Inhalation-Haz-Values'!$C$3/T76</f>
        <v>4654864.6613547727</v>
      </c>
      <c r="AY76" s="39">
        <f>'Inhalation-Haz-Values'!$C$3/U76</f>
        <v>2330597.735861796</v>
      </c>
      <c r="AZ76" s="39">
        <f>'Inhalation-Haz-Values'!$C$3/V76</f>
        <v>1245354.2931284257</v>
      </c>
      <c r="BA76" s="39">
        <f>'Inhalation-Haz-Values'!$C$3/W76</f>
        <v>4302801.2977266237</v>
      </c>
      <c r="BB76" s="39">
        <f>'Inhalation-Haz-Values'!$C$3/X76</f>
        <v>11417090.785610421</v>
      </c>
      <c r="BC76" s="39">
        <f>'Inhalation-Haz-Values'!$C$3/Y76</f>
        <v>39035561.193841472</v>
      </c>
      <c r="BD76" s="39">
        <f>'Inhalation-Haz-Values'!$C$3/Z76</f>
        <v>102829323.9695747</v>
      </c>
      <c r="BE76" s="39">
        <f>'Inhalation-Haz-Values'!$C$3/AA76</f>
        <v>283465724.03970271</v>
      </c>
      <c r="BF76" s="25">
        <f>AB76*'Inhalation-Haz-Values'!$D$4</f>
        <v>8.0744013374999943E-12</v>
      </c>
      <c r="BG76" s="25">
        <f>AC76*'Inhalation-Haz-Values'!$D$4</f>
        <v>4.7961727708333097E-9</v>
      </c>
      <c r="BH76" s="25">
        <f>AD76*'Inhalation-Haz-Values'!$D$4</f>
        <v>3.210224884999989E-8</v>
      </c>
      <c r="BI76" s="25">
        <f>AE76*'Inhalation-Haz-Values'!$D$4</f>
        <v>6.4117295499999872E-8</v>
      </c>
      <c r="BJ76" s="25">
        <f>AF76*'Inhalation-Haz-Values'!$D$4</f>
        <v>1.1999125433333325E-7</v>
      </c>
      <c r="BK76" s="25">
        <f>AG76*'Inhalation-Haz-Values'!$D$4</f>
        <v>3.4728915741666544E-8</v>
      </c>
      <c r="BL76" s="25">
        <f>AH76*'Inhalation-Haz-Values'!$D$4</f>
        <v>1.3088415124999985E-8</v>
      </c>
      <c r="BM76" s="25">
        <f>AI76*'Inhalation-Haz-Values'!$D$4</f>
        <v>3.8280895458333201E-9</v>
      </c>
      <c r="BN76" s="25">
        <f>AJ76*'Inhalation-Haz-Values'!$D$4</f>
        <v>1.4532004874999999E-9</v>
      </c>
      <c r="BO76" s="25">
        <f>AK76*'Inhalation-Haz-Values'!$D$4</f>
        <v>5.2715940958333199E-10</v>
      </c>
    </row>
    <row r="77" spans="1:67" x14ac:dyDescent="0.25">
      <c r="A77" s="24" t="s">
        <v>155</v>
      </c>
      <c r="B77" s="24" t="s">
        <v>153</v>
      </c>
      <c r="C77" s="24" t="s">
        <v>154</v>
      </c>
      <c r="D77" s="24">
        <v>2015</v>
      </c>
      <c r="E77" s="24">
        <v>2016</v>
      </c>
      <c r="F77" s="24" t="s">
        <v>134</v>
      </c>
      <c r="G77" s="97" t="s">
        <v>128</v>
      </c>
      <c r="H77" s="25">
        <v>6.3699999999999998E-3</v>
      </c>
      <c r="I77" s="25">
        <v>2.7899999999999999E-3</v>
      </c>
      <c r="J77" s="25">
        <v>1.7899999999999999E-3</v>
      </c>
      <c r="K77" s="25">
        <v>1.1800000000000001E-3</v>
      </c>
      <c r="L77" s="25">
        <v>5.7600000000000001E-4</v>
      </c>
      <c r="M77" s="25">
        <v>4.3999999999999999E-5</v>
      </c>
      <c r="N77" s="25">
        <v>1.5500000000000001E-5</v>
      </c>
      <c r="O77" s="25">
        <v>3.7799999999999998E-6</v>
      </c>
      <c r="P77" s="25">
        <v>1.35E-6</v>
      </c>
      <c r="Q77" s="25">
        <v>4.7100000000000002E-7</v>
      </c>
      <c r="R77" s="25">
        <v>2.7799999999999999E-3</v>
      </c>
      <c r="S77" s="25">
        <v>1.14E-3</v>
      </c>
      <c r="T77" s="25">
        <v>7.7700000000000002E-4</v>
      </c>
      <c r="U77" s="25">
        <v>4.57E-4</v>
      </c>
      <c r="V77" s="25">
        <v>2.12E-4</v>
      </c>
      <c r="W77" s="25">
        <v>2.9499999999999999E-5</v>
      </c>
      <c r="X77" s="25">
        <v>4.8199999999999996E-6</v>
      </c>
      <c r="Y77" s="25">
        <v>1.0899999999999999E-6</v>
      </c>
      <c r="Z77" s="25">
        <v>3.6100000000000002E-7</v>
      </c>
      <c r="AA77" s="25">
        <v>1.2100000000000001E-7</v>
      </c>
      <c r="AB77" s="25">
        <f t="shared" si="11"/>
        <v>11.251893660531696</v>
      </c>
      <c r="AC77" s="25">
        <f t="shared" si="12"/>
        <v>4.6140858895705517</v>
      </c>
      <c r="AD77" s="25">
        <f t="shared" si="13"/>
        <v>3.1448638036809817</v>
      </c>
      <c r="AE77" s="25">
        <f t="shared" si="14"/>
        <v>1.849681799591002</v>
      </c>
      <c r="AF77" s="25">
        <f t="shared" si="15"/>
        <v>0.8580580777096114</v>
      </c>
      <c r="AG77" s="25">
        <f t="shared" si="16"/>
        <v>0.11939959100204497</v>
      </c>
      <c r="AH77" s="25">
        <f t="shared" si="17"/>
        <v>1.9508678936605316E-2</v>
      </c>
      <c r="AI77" s="25">
        <f t="shared" si="18"/>
        <v>4.411713701431493E-3</v>
      </c>
      <c r="AJ77" s="25">
        <f t="shared" si="19"/>
        <v>1.4611271983640079E-3</v>
      </c>
      <c r="AK77" s="25">
        <f t="shared" si="20"/>
        <v>4.897406952965236E-4</v>
      </c>
      <c r="AL77" s="39">
        <f>'Inhalation-Haz-Values'!$C$2/H77</f>
        <v>379.90580847723703</v>
      </c>
      <c r="AM77" s="39">
        <f>'Inhalation-Haz-Values'!$C$2/I77</f>
        <v>867.3835125448029</v>
      </c>
      <c r="AN77" s="39">
        <f>'Inhalation-Haz-Values'!$C$2/J77</f>
        <v>1351.9553072625699</v>
      </c>
      <c r="AO77" s="39">
        <f>'Inhalation-Haz-Values'!$C$2/K77</f>
        <v>2050.8474576271183</v>
      </c>
      <c r="AP77" s="39">
        <f>'Inhalation-Haz-Values'!$C$2/L77</f>
        <v>4201.3888888888887</v>
      </c>
      <c r="AQ77" s="39">
        <f>'Inhalation-Haz-Values'!$C$2/M77</f>
        <v>55000</v>
      </c>
      <c r="AR77" s="39">
        <f>'Inhalation-Haz-Values'!$C$2/N77</f>
        <v>156129.03225806452</v>
      </c>
      <c r="AS77" s="39">
        <f>'Inhalation-Haz-Values'!$C$2/O77</f>
        <v>640211.64021164028</v>
      </c>
      <c r="AT77" s="39">
        <f>'Inhalation-Haz-Values'!$C$2/P77</f>
        <v>1792592.5925925926</v>
      </c>
      <c r="AU77" s="39">
        <f>'Inhalation-Haz-Values'!$C$2/Q77</f>
        <v>5138004.2462845007</v>
      </c>
      <c r="AV77" s="39">
        <f>'Inhalation-Haz-Values'!$C$3/R77</f>
        <v>1870.5035971223024</v>
      </c>
      <c r="AW77" s="39">
        <f>'Inhalation-Haz-Values'!$C$3/S77</f>
        <v>4561.4035087719303</v>
      </c>
      <c r="AX77" s="39">
        <f>'Inhalation-Haz-Values'!$C$3/T77</f>
        <v>6692.4066924066929</v>
      </c>
      <c r="AY77" s="39">
        <f>'Inhalation-Haz-Values'!$C$3/U77</f>
        <v>11378.55579868709</v>
      </c>
      <c r="AZ77" s="39">
        <f>'Inhalation-Haz-Values'!$C$3/V77</f>
        <v>24528.301886792455</v>
      </c>
      <c r="BA77" s="39">
        <f>'Inhalation-Haz-Values'!$C$3/W77</f>
        <v>176271.18644067799</v>
      </c>
      <c r="BB77" s="39">
        <f>'Inhalation-Haz-Values'!$C$3/X77</f>
        <v>1078838.174273859</v>
      </c>
      <c r="BC77" s="39">
        <f>'Inhalation-Haz-Values'!$C$3/Y77</f>
        <v>4770642.2018348631</v>
      </c>
      <c r="BD77" s="39">
        <f>'Inhalation-Haz-Values'!$C$3/Z77</f>
        <v>14404432.132963989</v>
      </c>
      <c r="BE77" s="39">
        <f>'Inhalation-Haz-Values'!$C$3/AA77</f>
        <v>42975206.611570247</v>
      </c>
      <c r="BF77" s="25">
        <f>AB77*'Inhalation-Haz-Values'!$D$4</f>
        <v>7.9888444989775041E-5</v>
      </c>
      <c r="BG77" s="25">
        <f>AC77*'Inhalation-Haz-Values'!$D$4</f>
        <v>3.2760009815950913E-5</v>
      </c>
      <c r="BH77" s="25">
        <f>AD77*'Inhalation-Haz-Values'!$D$4</f>
        <v>2.232853300613497E-5</v>
      </c>
      <c r="BI77" s="25">
        <f>AE77*'Inhalation-Haz-Values'!$D$4</f>
        <v>1.3132740777096113E-5</v>
      </c>
      <c r="BJ77" s="25">
        <f>AF77*'Inhalation-Haz-Values'!$D$4</f>
        <v>6.0922123517382404E-6</v>
      </c>
      <c r="BK77" s="25">
        <f>AG77*'Inhalation-Haz-Values'!$D$4</f>
        <v>8.4773709611451932E-7</v>
      </c>
      <c r="BL77" s="25">
        <f>AH77*'Inhalation-Haz-Values'!$D$4</f>
        <v>1.3851162044989773E-7</v>
      </c>
      <c r="BM77" s="25">
        <f>AI77*'Inhalation-Haz-Values'!$D$4</f>
        <v>3.1323167280163597E-8</v>
      </c>
      <c r="BN77" s="25">
        <f>AJ77*'Inhalation-Haz-Values'!$D$4</f>
        <v>1.0374003108384457E-8</v>
      </c>
      <c r="BO77" s="25">
        <f>AK77*'Inhalation-Haz-Values'!$D$4</f>
        <v>3.4771589366053176E-9</v>
      </c>
    </row>
    <row r="78" spans="1:67" x14ac:dyDescent="0.25">
      <c r="A78" s="24" t="s">
        <v>155</v>
      </c>
      <c r="B78" s="24" t="s">
        <v>153</v>
      </c>
      <c r="C78" s="24" t="s">
        <v>154</v>
      </c>
      <c r="D78" s="24">
        <v>2015</v>
      </c>
      <c r="E78" s="24">
        <v>2016</v>
      </c>
      <c r="F78" s="24" t="s">
        <v>137</v>
      </c>
      <c r="G78" s="97" t="s">
        <v>128</v>
      </c>
      <c r="H78" s="25">
        <v>6.3699999999999998E-3</v>
      </c>
      <c r="I78" s="25">
        <v>2.7899999999999999E-3</v>
      </c>
      <c r="J78" s="25">
        <v>1.7899999999999999E-3</v>
      </c>
      <c r="K78" s="25">
        <v>1.1800000000000001E-3</v>
      </c>
      <c r="L78" s="25">
        <v>5.7499999999999999E-4</v>
      </c>
      <c r="M78" s="25">
        <v>4.35E-5</v>
      </c>
      <c r="N78" s="25">
        <v>1.5299999999999999E-5</v>
      </c>
      <c r="O78" s="25">
        <v>3.6100000000000002E-6</v>
      </c>
      <c r="P78" s="25">
        <v>1.2500000000000001E-6</v>
      </c>
      <c r="Q78" s="25">
        <v>4.3000000000000001E-7</v>
      </c>
      <c r="R78" s="25">
        <v>2.7799999999999999E-3</v>
      </c>
      <c r="S78" s="25">
        <v>1.14E-3</v>
      </c>
      <c r="T78" s="25">
        <v>7.7700000000000002E-4</v>
      </c>
      <c r="U78" s="25">
        <v>4.5600000000000003E-4</v>
      </c>
      <c r="V78" s="25">
        <v>2.12E-4</v>
      </c>
      <c r="W78" s="25">
        <v>2.9200000000000002E-5</v>
      </c>
      <c r="X78" s="25">
        <v>4.7299999999999996E-6</v>
      </c>
      <c r="Y78" s="25">
        <v>1.04E-6</v>
      </c>
      <c r="Z78" s="25">
        <v>3.3599999999999999E-7</v>
      </c>
      <c r="AA78" s="25">
        <v>1.09E-7</v>
      </c>
      <c r="AB78" s="25">
        <f t="shared" si="11"/>
        <v>11.251893660531696</v>
      </c>
      <c r="AC78" s="25">
        <f t="shared" si="12"/>
        <v>4.6140858895705517</v>
      </c>
      <c r="AD78" s="25">
        <f t="shared" si="13"/>
        <v>3.1448638036809817</v>
      </c>
      <c r="AE78" s="25">
        <f t="shared" si="14"/>
        <v>1.8456343558282209</v>
      </c>
      <c r="AF78" s="25">
        <f t="shared" si="15"/>
        <v>0.8580580777096114</v>
      </c>
      <c r="AG78" s="25">
        <f t="shared" si="16"/>
        <v>0.11818535787321063</v>
      </c>
      <c r="AH78" s="25">
        <f t="shared" si="17"/>
        <v>1.9144408997955008E-2</v>
      </c>
      <c r="AI78" s="25">
        <f t="shared" si="18"/>
        <v>4.209341513292433E-3</v>
      </c>
      <c r="AJ78" s="25">
        <f t="shared" si="19"/>
        <v>1.3599411042944786E-3</v>
      </c>
      <c r="AK78" s="25">
        <f t="shared" si="20"/>
        <v>4.4117137014314923E-4</v>
      </c>
      <c r="AL78" s="39">
        <f>'Inhalation-Haz-Values'!$C$2/H78</f>
        <v>379.90580847723703</v>
      </c>
      <c r="AM78" s="39">
        <f>'Inhalation-Haz-Values'!$C$2/I78</f>
        <v>867.3835125448029</v>
      </c>
      <c r="AN78" s="39">
        <f>'Inhalation-Haz-Values'!$C$2/J78</f>
        <v>1351.9553072625699</v>
      </c>
      <c r="AO78" s="39">
        <f>'Inhalation-Haz-Values'!$C$2/K78</f>
        <v>2050.8474576271183</v>
      </c>
      <c r="AP78" s="39">
        <f>'Inhalation-Haz-Values'!$C$2/L78</f>
        <v>4208.695652173913</v>
      </c>
      <c r="AQ78" s="39">
        <f>'Inhalation-Haz-Values'!$C$2/M78</f>
        <v>55632.183908045976</v>
      </c>
      <c r="AR78" s="39">
        <f>'Inhalation-Haz-Values'!$C$2/N78</f>
        <v>158169.93464052287</v>
      </c>
      <c r="AS78" s="39">
        <f>'Inhalation-Haz-Values'!$C$2/O78</f>
        <v>670360.11080332403</v>
      </c>
      <c r="AT78" s="39">
        <f>'Inhalation-Haz-Values'!$C$2/P78</f>
        <v>1935999.9999999998</v>
      </c>
      <c r="AU78" s="39">
        <f>'Inhalation-Haz-Values'!$C$2/Q78</f>
        <v>5627906.9767441861</v>
      </c>
      <c r="AV78" s="39">
        <f>'Inhalation-Haz-Values'!$C$3/R78</f>
        <v>1870.5035971223024</v>
      </c>
      <c r="AW78" s="39">
        <f>'Inhalation-Haz-Values'!$C$3/S78</f>
        <v>4561.4035087719303</v>
      </c>
      <c r="AX78" s="39">
        <f>'Inhalation-Haz-Values'!$C$3/T78</f>
        <v>6692.4066924066929</v>
      </c>
      <c r="AY78" s="39">
        <f>'Inhalation-Haz-Values'!$C$3/U78</f>
        <v>11403.508771929824</v>
      </c>
      <c r="AZ78" s="39">
        <f>'Inhalation-Haz-Values'!$C$3/V78</f>
        <v>24528.301886792455</v>
      </c>
      <c r="BA78" s="39">
        <f>'Inhalation-Haz-Values'!$C$3/W78</f>
        <v>178082.19178082192</v>
      </c>
      <c r="BB78" s="39">
        <f>'Inhalation-Haz-Values'!$C$3/X78</f>
        <v>1099365.7505285414</v>
      </c>
      <c r="BC78" s="39">
        <f>'Inhalation-Haz-Values'!$C$3/Y78</f>
        <v>5000000</v>
      </c>
      <c r="BD78" s="39">
        <f>'Inhalation-Haz-Values'!$C$3/Z78</f>
        <v>15476190.476190478</v>
      </c>
      <c r="BE78" s="39">
        <f>'Inhalation-Haz-Values'!$C$3/AA78</f>
        <v>47706422.018348627</v>
      </c>
      <c r="BF78" s="25">
        <f>AB78*'Inhalation-Haz-Values'!$D$4</f>
        <v>7.9888444989775041E-5</v>
      </c>
      <c r="BG78" s="25">
        <f>AC78*'Inhalation-Haz-Values'!$D$4</f>
        <v>3.2760009815950913E-5</v>
      </c>
      <c r="BH78" s="25">
        <f>AD78*'Inhalation-Haz-Values'!$D$4</f>
        <v>2.232853300613497E-5</v>
      </c>
      <c r="BI78" s="25">
        <f>AE78*'Inhalation-Haz-Values'!$D$4</f>
        <v>1.3104003926380368E-5</v>
      </c>
      <c r="BJ78" s="25">
        <f>AF78*'Inhalation-Haz-Values'!$D$4</f>
        <v>6.0922123517382404E-6</v>
      </c>
      <c r="BK78" s="25">
        <f>AG78*'Inhalation-Haz-Values'!$D$4</f>
        <v>8.3911604089979547E-7</v>
      </c>
      <c r="BL78" s="25">
        <f>AH78*'Inhalation-Haz-Values'!$D$4</f>
        <v>1.3592530388548055E-7</v>
      </c>
      <c r="BM78" s="25">
        <f>AI78*'Inhalation-Haz-Values'!$D$4</f>
        <v>2.9886324744376271E-8</v>
      </c>
      <c r="BN78" s="25">
        <f>AJ78*'Inhalation-Haz-Values'!$D$4</f>
        <v>9.6555818404907983E-9</v>
      </c>
      <c r="BO78" s="25">
        <f>AK78*'Inhalation-Haz-Values'!$D$4</f>
        <v>3.1323167280163596E-9</v>
      </c>
    </row>
    <row r="79" spans="1:67" x14ac:dyDescent="0.25">
      <c r="A79" s="24" t="s">
        <v>155</v>
      </c>
      <c r="B79" s="24" t="s">
        <v>153</v>
      </c>
      <c r="C79" s="24" t="s">
        <v>154</v>
      </c>
      <c r="D79" s="24">
        <v>2015</v>
      </c>
      <c r="E79" s="24">
        <v>2016</v>
      </c>
      <c r="F79" s="24" t="s">
        <v>138</v>
      </c>
      <c r="G79" s="97" t="s">
        <v>128</v>
      </c>
      <c r="H79" s="25">
        <v>2.11E-10</v>
      </c>
      <c r="I79" s="25">
        <v>6.6600000000000001E-8</v>
      </c>
      <c r="J79" s="25">
        <v>4.4200000000000001E-7</v>
      </c>
      <c r="K79" s="25">
        <v>8.4E-7</v>
      </c>
      <c r="L79" s="25">
        <v>1.86E-6</v>
      </c>
      <c r="M79" s="25">
        <v>6.99E-7</v>
      </c>
      <c r="N79" s="25">
        <v>4.1699999999999999E-7</v>
      </c>
      <c r="O79" s="25">
        <v>1.86E-7</v>
      </c>
      <c r="P79" s="25">
        <v>9.5799999999999998E-8</v>
      </c>
      <c r="Q79" s="25">
        <v>4.3399999999999998E-8</v>
      </c>
      <c r="R79" s="25">
        <v>6.9500000000000006E-11</v>
      </c>
      <c r="S79" s="25">
        <v>1.4699999999999999E-8</v>
      </c>
      <c r="T79" s="25">
        <v>1.7599999999999999E-7</v>
      </c>
      <c r="U79" s="25">
        <v>2.9299999999999999E-7</v>
      </c>
      <c r="V79" s="25">
        <v>7.6700000000000003E-7</v>
      </c>
      <c r="W79" s="25">
        <v>3.4400000000000001E-7</v>
      </c>
      <c r="X79" s="25">
        <v>1.8699999999999999E-7</v>
      </c>
      <c r="Y79" s="25">
        <v>6.8200000000000002E-8</v>
      </c>
      <c r="Z79" s="25">
        <v>2.8600000000000001E-8</v>
      </c>
      <c r="AA79" s="25">
        <v>1.18E-8</v>
      </c>
      <c r="AB79" s="25">
        <f t="shared" si="11"/>
        <v>2.8129734151329244E-7</v>
      </c>
      <c r="AC79" s="25">
        <f t="shared" si="12"/>
        <v>5.9497423312883434E-5</v>
      </c>
      <c r="AD79" s="25">
        <f t="shared" si="13"/>
        <v>7.1235010224948876E-4</v>
      </c>
      <c r="AE79" s="25">
        <f t="shared" si="14"/>
        <v>1.1859010224948873E-3</v>
      </c>
      <c r="AF79" s="25">
        <f t="shared" si="15"/>
        <v>3.1043893660531695E-3</v>
      </c>
      <c r="AG79" s="25">
        <f t="shared" si="16"/>
        <v>1.3923206543967281E-3</v>
      </c>
      <c r="AH79" s="25">
        <f t="shared" si="17"/>
        <v>7.5687198364008171E-4</v>
      </c>
      <c r="AI79" s="25">
        <f t="shared" si="18"/>
        <v>2.7603566462167692E-4</v>
      </c>
      <c r="AJ79" s="25">
        <f t="shared" si="19"/>
        <v>1.1575689161554192E-4</v>
      </c>
      <c r="AK79" s="25">
        <f t="shared" si="20"/>
        <v>4.7759836400817998E-5</v>
      </c>
      <c r="AL79" s="39">
        <f>'Inhalation-Haz-Values'!$C$2/H79</f>
        <v>11469194312.796209</v>
      </c>
      <c r="AM79" s="39">
        <f>'Inhalation-Haz-Values'!$C$2/I79</f>
        <v>36336336.336336337</v>
      </c>
      <c r="AN79" s="39">
        <f>'Inhalation-Haz-Values'!$C$2/J79</f>
        <v>5475113.1221719449</v>
      </c>
      <c r="AO79" s="39">
        <f>'Inhalation-Haz-Values'!$C$2/K79</f>
        <v>2880952.3809523811</v>
      </c>
      <c r="AP79" s="39">
        <f>'Inhalation-Haz-Values'!$C$2/L79</f>
        <v>1301075.2688172043</v>
      </c>
      <c r="AQ79" s="39">
        <f>'Inhalation-Haz-Values'!$C$2/M79</f>
        <v>3462088.6981402002</v>
      </c>
      <c r="AR79" s="39">
        <f>'Inhalation-Haz-Values'!$C$2/N79</f>
        <v>5803357.3141486812</v>
      </c>
      <c r="AS79" s="39">
        <f>'Inhalation-Haz-Values'!$C$2/O79</f>
        <v>13010752.688172042</v>
      </c>
      <c r="AT79" s="39">
        <f>'Inhalation-Haz-Values'!$C$2/P79</f>
        <v>25260960.334029227</v>
      </c>
      <c r="AU79" s="39">
        <f>'Inhalation-Haz-Values'!$C$2/Q79</f>
        <v>55760368.663594469</v>
      </c>
      <c r="AV79" s="39">
        <f>'Inhalation-Haz-Values'!$C$3/R79</f>
        <v>74820143884.89209</v>
      </c>
      <c r="AW79" s="39">
        <f>'Inhalation-Haz-Values'!$C$3/S79</f>
        <v>353741496.59863949</v>
      </c>
      <c r="AX79" s="39">
        <f>'Inhalation-Haz-Values'!$C$3/T79</f>
        <v>29545454.545454547</v>
      </c>
      <c r="AY79" s="39">
        <f>'Inhalation-Haz-Values'!$C$3/U79</f>
        <v>17747440.273037545</v>
      </c>
      <c r="AZ79" s="39">
        <f>'Inhalation-Haz-Values'!$C$3/V79</f>
        <v>6779661.0169491526</v>
      </c>
      <c r="BA79" s="39">
        <f>'Inhalation-Haz-Values'!$C$3/W79</f>
        <v>15116279.069767442</v>
      </c>
      <c r="BB79" s="39">
        <f>'Inhalation-Haz-Values'!$C$3/X79</f>
        <v>27807486.631016046</v>
      </c>
      <c r="BC79" s="39">
        <f>'Inhalation-Haz-Values'!$C$3/Y79</f>
        <v>76246334.310850441</v>
      </c>
      <c r="BD79" s="39">
        <f>'Inhalation-Haz-Values'!$C$3/Z79</f>
        <v>181818181.81818181</v>
      </c>
      <c r="BE79" s="39">
        <f>'Inhalation-Haz-Values'!$C$3/AA79</f>
        <v>440677966.10169494</v>
      </c>
      <c r="BF79" s="25">
        <f>AB79*'Inhalation-Haz-Values'!$D$4</f>
        <v>1.9972111247443761E-12</v>
      </c>
      <c r="BG79" s="25">
        <f>AC79*'Inhalation-Haz-Values'!$D$4</f>
        <v>4.2243170552147234E-10</v>
      </c>
      <c r="BH79" s="25">
        <f>AD79*'Inhalation-Haz-Values'!$D$4</f>
        <v>5.0576857259713698E-9</v>
      </c>
      <c r="BI79" s="25">
        <f>AE79*'Inhalation-Haz-Values'!$D$4</f>
        <v>8.4198972597136992E-9</v>
      </c>
      <c r="BJ79" s="25">
        <f>AF79*'Inhalation-Haz-Values'!$D$4</f>
        <v>2.2041164498977502E-8</v>
      </c>
      <c r="BK79" s="25">
        <f>AG79*'Inhalation-Haz-Values'!$D$4</f>
        <v>9.8854766462167681E-9</v>
      </c>
      <c r="BL79" s="25">
        <f>AH79*'Inhalation-Haz-Values'!$D$4</f>
        <v>5.3737910838445797E-9</v>
      </c>
      <c r="BM79" s="25">
        <f>AI79*'Inhalation-Haz-Values'!$D$4</f>
        <v>1.959853218813906E-9</v>
      </c>
      <c r="BN79" s="25">
        <f>AJ79*'Inhalation-Haz-Values'!$D$4</f>
        <v>8.2187393047034762E-10</v>
      </c>
      <c r="BO79" s="25">
        <f>AK79*'Inhalation-Haz-Values'!$D$4</f>
        <v>3.3909483844580778E-10</v>
      </c>
    </row>
    <row r="80" spans="1:67" x14ac:dyDescent="0.25">
      <c r="A80" s="24" t="s">
        <v>155</v>
      </c>
      <c r="B80" s="24" t="s">
        <v>153</v>
      </c>
      <c r="C80" s="24" t="s">
        <v>154</v>
      </c>
      <c r="D80" s="24">
        <v>2016</v>
      </c>
      <c r="E80" s="24">
        <v>2016</v>
      </c>
      <c r="F80" s="24" t="s">
        <v>134</v>
      </c>
      <c r="G80" s="97" t="s">
        <v>128</v>
      </c>
      <c r="H80" s="25">
        <v>6.6400000000000001E-3</v>
      </c>
      <c r="I80" s="25">
        <v>2.9099999999999998E-3</v>
      </c>
      <c r="J80" s="25">
        <v>1.8699999999999999E-3</v>
      </c>
      <c r="K80" s="25">
        <v>1.23E-3</v>
      </c>
      <c r="L80" s="25">
        <v>6.0499999999999996E-4</v>
      </c>
      <c r="M80" s="25">
        <v>4.7800000000000003E-5</v>
      </c>
      <c r="N80" s="25">
        <v>1.77E-5</v>
      </c>
      <c r="O80" s="25">
        <v>4.5800000000000002E-6</v>
      </c>
      <c r="P80" s="25">
        <v>1.75E-6</v>
      </c>
      <c r="Q80" s="25">
        <v>6.61E-7</v>
      </c>
      <c r="R80" s="25">
        <v>2.8999999999999998E-3</v>
      </c>
      <c r="S80" s="25">
        <v>1.1900000000000001E-3</v>
      </c>
      <c r="T80" s="25">
        <v>8.1099999999999998E-4</v>
      </c>
      <c r="U80" s="25">
        <v>4.7800000000000002E-4</v>
      </c>
      <c r="V80" s="25">
        <v>2.2499999999999999E-4</v>
      </c>
      <c r="W80" s="25">
        <v>3.29E-5</v>
      </c>
      <c r="X80" s="25">
        <v>5.5799999999999999E-6</v>
      </c>
      <c r="Y80" s="25">
        <v>1.35E-6</v>
      </c>
      <c r="Z80" s="25">
        <v>4.75E-7</v>
      </c>
      <c r="AA80" s="25">
        <v>1.73E-7</v>
      </c>
      <c r="AB80" s="25">
        <f t="shared" si="11"/>
        <v>11.737586912065439</v>
      </c>
      <c r="AC80" s="25">
        <f t="shared" si="12"/>
        <v>4.816458077709612</v>
      </c>
      <c r="AD80" s="25">
        <f t="shared" si="13"/>
        <v>3.2824768916155418</v>
      </c>
      <c r="AE80" s="25">
        <f t="shared" si="14"/>
        <v>1.9346781186094071</v>
      </c>
      <c r="AF80" s="25">
        <f t="shared" si="15"/>
        <v>0.91067484662576681</v>
      </c>
      <c r="AG80" s="25">
        <f t="shared" si="16"/>
        <v>0.13316089979550103</v>
      </c>
      <c r="AH80" s="25">
        <f t="shared" si="17"/>
        <v>2.2584736196319018E-2</v>
      </c>
      <c r="AI80" s="25">
        <f t="shared" si="18"/>
        <v>5.4640490797546008E-3</v>
      </c>
      <c r="AJ80" s="25">
        <f t="shared" si="19"/>
        <v>1.9225357873210633E-3</v>
      </c>
      <c r="AK80" s="25">
        <f t="shared" si="20"/>
        <v>7.0020777096114518E-4</v>
      </c>
      <c r="AL80" s="39">
        <f>'Inhalation-Haz-Values'!$C$2/H80</f>
        <v>364.45783132530119</v>
      </c>
      <c r="AM80" s="39">
        <f>'Inhalation-Haz-Values'!$C$2/I80</f>
        <v>831.61512027491415</v>
      </c>
      <c r="AN80" s="39">
        <f>'Inhalation-Haz-Values'!$C$2/J80</f>
        <v>1294.1176470588236</v>
      </c>
      <c r="AO80" s="39">
        <f>'Inhalation-Haz-Values'!$C$2/K80</f>
        <v>1967.479674796748</v>
      </c>
      <c r="AP80" s="39">
        <f>'Inhalation-Haz-Values'!$C$2/L80</f>
        <v>4000</v>
      </c>
      <c r="AQ80" s="39">
        <f>'Inhalation-Haz-Values'!$C$2/M80</f>
        <v>50627.615062761499</v>
      </c>
      <c r="AR80" s="39">
        <f>'Inhalation-Haz-Values'!$C$2/N80</f>
        <v>136723.16384180789</v>
      </c>
      <c r="AS80" s="39">
        <f>'Inhalation-Haz-Values'!$C$2/O80</f>
        <v>528384.27947598253</v>
      </c>
      <c r="AT80" s="39">
        <f>'Inhalation-Haz-Values'!$C$2/P80</f>
        <v>1382857.1428571427</v>
      </c>
      <c r="AU80" s="39">
        <f>'Inhalation-Haz-Values'!$C$2/Q80</f>
        <v>3661119.5158850225</v>
      </c>
      <c r="AV80" s="39">
        <f>'Inhalation-Haz-Values'!$C$3/R80</f>
        <v>1793.1034482758623</v>
      </c>
      <c r="AW80" s="39">
        <f>'Inhalation-Haz-Values'!$C$3/S80</f>
        <v>4369.7478991596636</v>
      </c>
      <c r="AX80" s="39">
        <f>'Inhalation-Haz-Values'!$C$3/T80</f>
        <v>6411.8372379778057</v>
      </c>
      <c r="AY80" s="39">
        <f>'Inhalation-Haz-Values'!$C$3/U80</f>
        <v>10878.661087866109</v>
      </c>
      <c r="AZ80" s="39">
        <f>'Inhalation-Haz-Values'!$C$3/V80</f>
        <v>23111.111111111113</v>
      </c>
      <c r="BA80" s="39">
        <f>'Inhalation-Haz-Values'!$C$3/W80</f>
        <v>158054.7112462006</v>
      </c>
      <c r="BB80" s="39">
        <f>'Inhalation-Haz-Values'!$C$3/X80</f>
        <v>931899.64157706092</v>
      </c>
      <c r="BC80" s="39">
        <f>'Inhalation-Haz-Values'!$C$3/Y80</f>
        <v>3851851.8518518521</v>
      </c>
      <c r="BD80" s="39">
        <f>'Inhalation-Haz-Values'!$C$3/Z80</f>
        <v>10947368.421052631</v>
      </c>
      <c r="BE80" s="39">
        <f>'Inhalation-Haz-Values'!$C$3/AA80</f>
        <v>30057803.468208093</v>
      </c>
      <c r="BF80" s="25">
        <f>AB80*'Inhalation-Haz-Values'!$D$4</f>
        <v>8.3336867075664608E-5</v>
      </c>
      <c r="BG80" s="25">
        <f>AC80*'Inhalation-Haz-Values'!$D$4</f>
        <v>3.4196852351738244E-5</v>
      </c>
      <c r="BH80" s="25">
        <f>AD80*'Inhalation-Haz-Values'!$D$4</f>
        <v>2.3305585930470346E-5</v>
      </c>
      <c r="BI80" s="25">
        <f>AE80*'Inhalation-Haz-Values'!$D$4</f>
        <v>1.3736214642126789E-5</v>
      </c>
      <c r="BJ80" s="25">
        <f>AF80*'Inhalation-Haz-Values'!$D$4</f>
        <v>6.465791411042944E-6</v>
      </c>
      <c r="BK80" s="25">
        <f>AG80*'Inhalation-Haz-Values'!$D$4</f>
        <v>9.4544238854805722E-7</v>
      </c>
      <c r="BL80" s="25">
        <f>AH80*'Inhalation-Haz-Values'!$D$4</f>
        <v>1.6035162699386502E-7</v>
      </c>
      <c r="BM80" s="25">
        <f>AI80*'Inhalation-Haz-Values'!$D$4</f>
        <v>3.8794748466257667E-8</v>
      </c>
      <c r="BN80" s="25">
        <f>AJ80*'Inhalation-Haz-Values'!$D$4</f>
        <v>1.365000408997955E-8</v>
      </c>
      <c r="BO80" s="25">
        <f>AK80*'Inhalation-Haz-Values'!$D$4</f>
        <v>4.9714751738241305E-9</v>
      </c>
    </row>
    <row r="81" spans="1:67" x14ac:dyDescent="0.25">
      <c r="A81" s="24" t="s">
        <v>155</v>
      </c>
      <c r="B81" s="24" t="s">
        <v>153</v>
      </c>
      <c r="C81" s="24" t="s">
        <v>154</v>
      </c>
      <c r="D81" s="24">
        <v>2016</v>
      </c>
      <c r="E81" s="24">
        <v>2016</v>
      </c>
      <c r="F81" s="24" t="s">
        <v>137</v>
      </c>
      <c r="G81" s="97" t="s">
        <v>128</v>
      </c>
      <c r="H81" s="25">
        <v>6.6400000000000001E-3</v>
      </c>
      <c r="I81" s="25">
        <v>2.9099999999999998E-3</v>
      </c>
      <c r="J81" s="25">
        <v>1.8600000000000001E-3</v>
      </c>
      <c r="K81" s="25">
        <v>1.23E-3</v>
      </c>
      <c r="L81" s="25">
        <v>5.9999999999999995E-4</v>
      </c>
      <c r="M81" s="25">
        <v>4.5300000000000003E-5</v>
      </c>
      <c r="N81" s="25">
        <v>1.59E-5</v>
      </c>
      <c r="O81" s="25">
        <v>3.76E-6</v>
      </c>
      <c r="P81" s="25">
        <v>1.31E-6</v>
      </c>
      <c r="Q81" s="25">
        <v>4.4900000000000001E-7</v>
      </c>
      <c r="R81" s="25">
        <v>2.8999999999999998E-3</v>
      </c>
      <c r="S81" s="25">
        <v>1.1900000000000001E-3</v>
      </c>
      <c r="T81" s="25">
        <v>8.1099999999999998E-4</v>
      </c>
      <c r="U81" s="25">
        <v>4.7600000000000002E-4</v>
      </c>
      <c r="V81" s="25">
        <v>2.2100000000000001E-4</v>
      </c>
      <c r="W81" s="25">
        <v>3.04E-5</v>
      </c>
      <c r="X81" s="25">
        <v>4.9400000000000001E-6</v>
      </c>
      <c r="Y81" s="25">
        <v>1.0899999999999999E-6</v>
      </c>
      <c r="Z81" s="25">
        <v>3.5100000000000001E-7</v>
      </c>
      <c r="AA81" s="25">
        <v>1.14E-7</v>
      </c>
      <c r="AB81" s="25">
        <f t="shared" si="11"/>
        <v>11.737586912065439</v>
      </c>
      <c r="AC81" s="25">
        <f t="shared" si="12"/>
        <v>4.816458077709612</v>
      </c>
      <c r="AD81" s="25">
        <f t="shared" si="13"/>
        <v>3.2824768916155418</v>
      </c>
      <c r="AE81" s="25">
        <f t="shared" si="14"/>
        <v>1.9265832310838447</v>
      </c>
      <c r="AF81" s="25">
        <f t="shared" si="15"/>
        <v>0.89448507157464208</v>
      </c>
      <c r="AG81" s="25">
        <f t="shared" si="16"/>
        <v>0.12304229038854805</v>
      </c>
      <c r="AH81" s="25">
        <f t="shared" si="17"/>
        <v>1.999437218813906E-2</v>
      </c>
      <c r="AI81" s="25">
        <f t="shared" si="18"/>
        <v>4.411713701431493E-3</v>
      </c>
      <c r="AJ81" s="25">
        <f t="shared" si="19"/>
        <v>1.4206527607361964E-3</v>
      </c>
      <c r="AK81" s="25">
        <f t="shared" si="20"/>
        <v>4.6140858895705523E-4</v>
      </c>
      <c r="AL81" s="39">
        <f>'Inhalation-Haz-Values'!$C$2/H81</f>
        <v>364.45783132530119</v>
      </c>
      <c r="AM81" s="39">
        <f>'Inhalation-Haz-Values'!$C$2/I81</f>
        <v>831.61512027491415</v>
      </c>
      <c r="AN81" s="39">
        <f>'Inhalation-Haz-Values'!$C$2/J81</f>
        <v>1301.0752688172042</v>
      </c>
      <c r="AO81" s="39">
        <f>'Inhalation-Haz-Values'!$C$2/K81</f>
        <v>1967.479674796748</v>
      </c>
      <c r="AP81" s="39">
        <f>'Inhalation-Haz-Values'!$C$2/L81</f>
        <v>4033.3333333333335</v>
      </c>
      <c r="AQ81" s="39">
        <f>'Inhalation-Haz-Values'!$C$2/M81</f>
        <v>53421.633554083877</v>
      </c>
      <c r="AR81" s="39">
        <f>'Inhalation-Haz-Values'!$C$2/N81</f>
        <v>152201.25786163521</v>
      </c>
      <c r="AS81" s="39">
        <f>'Inhalation-Haz-Values'!$C$2/O81</f>
        <v>643617.02127659577</v>
      </c>
      <c r="AT81" s="39">
        <f>'Inhalation-Haz-Values'!$C$2/P81</f>
        <v>1847328.2442748093</v>
      </c>
      <c r="AU81" s="39">
        <f>'Inhalation-Haz-Values'!$C$2/Q81</f>
        <v>5389755.0111358576</v>
      </c>
      <c r="AV81" s="39">
        <f>'Inhalation-Haz-Values'!$C$3/R81</f>
        <v>1793.1034482758623</v>
      </c>
      <c r="AW81" s="39">
        <f>'Inhalation-Haz-Values'!$C$3/S81</f>
        <v>4369.7478991596636</v>
      </c>
      <c r="AX81" s="39">
        <f>'Inhalation-Haz-Values'!$C$3/T81</f>
        <v>6411.8372379778057</v>
      </c>
      <c r="AY81" s="39">
        <f>'Inhalation-Haz-Values'!$C$3/U81</f>
        <v>10924.36974789916</v>
      </c>
      <c r="AZ81" s="39">
        <f>'Inhalation-Haz-Values'!$C$3/V81</f>
        <v>23529.411764705881</v>
      </c>
      <c r="BA81" s="39">
        <f>'Inhalation-Haz-Values'!$C$3/W81</f>
        <v>171052.63157894736</v>
      </c>
      <c r="BB81" s="39">
        <f>'Inhalation-Haz-Values'!$C$3/X81</f>
        <v>1052631.5789473685</v>
      </c>
      <c r="BC81" s="39">
        <f>'Inhalation-Haz-Values'!$C$3/Y81</f>
        <v>4770642.2018348631</v>
      </c>
      <c r="BD81" s="39">
        <f>'Inhalation-Haz-Values'!$C$3/Z81</f>
        <v>14814814.814814815</v>
      </c>
      <c r="BE81" s="39">
        <f>'Inhalation-Haz-Values'!$C$3/AA81</f>
        <v>45614035.087719299</v>
      </c>
      <c r="BF81" s="25">
        <f>AB81*'Inhalation-Haz-Values'!$D$4</f>
        <v>8.3336867075664608E-5</v>
      </c>
      <c r="BG81" s="25">
        <f>AC81*'Inhalation-Haz-Values'!$D$4</f>
        <v>3.4196852351738244E-5</v>
      </c>
      <c r="BH81" s="25">
        <f>AD81*'Inhalation-Haz-Values'!$D$4</f>
        <v>2.3305585930470346E-5</v>
      </c>
      <c r="BI81" s="25">
        <f>AE81*'Inhalation-Haz-Values'!$D$4</f>
        <v>1.3678740940695297E-5</v>
      </c>
      <c r="BJ81" s="25">
        <f>AF81*'Inhalation-Haz-Values'!$D$4</f>
        <v>6.3508440081799587E-6</v>
      </c>
      <c r="BK81" s="25">
        <f>AG81*'Inhalation-Haz-Values'!$D$4</f>
        <v>8.736002617586912E-7</v>
      </c>
      <c r="BL81" s="25">
        <f>AH81*'Inhalation-Haz-Values'!$D$4</f>
        <v>1.4196004253578733E-7</v>
      </c>
      <c r="BM81" s="25">
        <f>AI81*'Inhalation-Haz-Values'!$D$4</f>
        <v>3.1323167280163597E-8</v>
      </c>
      <c r="BN81" s="25">
        <f>AJ81*'Inhalation-Haz-Values'!$D$4</f>
        <v>1.0086634601226994E-8</v>
      </c>
      <c r="BO81" s="25">
        <f>AK81*'Inhalation-Haz-Values'!$D$4</f>
        <v>3.2760009815950922E-9</v>
      </c>
    </row>
    <row r="82" spans="1:67" x14ac:dyDescent="0.25">
      <c r="A82" s="24" t="s">
        <v>155</v>
      </c>
      <c r="B82" s="24" t="s">
        <v>153</v>
      </c>
      <c r="C82" s="24" t="s">
        <v>154</v>
      </c>
      <c r="D82" s="24">
        <v>2016</v>
      </c>
      <c r="E82" s="24">
        <v>2016</v>
      </c>
      <c r="F82" s="24" t="s">
        <v>138</v>
      </c>
      <c r="G82" s="97" t="s">
        <v>128</v>
      </c>
      <c r="H82" s="25">
        <v>1.07E-9</v>
      </c>
      <c r="I82" s="25">
        <v>3.3599999999999999E-7</v>
      </c>
      <c r="J82" s="25">
        <v>2.2299999999999998E-6</v>
      </c>
      <c r="K82" s="25">
        <v>4.2400000000000001E-6</v>
      </c>
      <c r="L82" s="25">
        <v>9.4099999999999997E-6</v>
      </c>
      <c r="M82" s="25">
        <v>3.5300000000000001E-6</v>
      </c>
      <c r="N82" s="25">
        <v>2.0999999999999998E-6</v>
      </c>
      <c r="O82" s="25">
        <v>9.4099999999999997E-7</v>
      </c>
      <c r="P82" s="25">
        <v>4.8400000000000005E-7</v>
      </c>
      <c r="Q82" s="25">
        <v>2.1899999999999999E-7</v>
      </c>
      <c r="R82" s="25">
        <v>3.5099999999999998E-10</v>
      </c>
      <c r="S82" s="25">
        <v>7.4400000000000004E-8</v>
      </c>
      <c r="T82" s="25">
        <v>8.8899999999999998E-7</v>
      </c>
      <c r="U82" s="25">
        <v>1.48E-6</v>
      </c>
      <c r="V82" s="25">
        <v>3.8700000000000002E-6</v>
      </c>
      <c r="W82" s="25">
        <v>1.7400000000000001E-6</v>
      </c>
      <c r="X82" s="25">
        <v>9.4600000000000003E-7</v>
      </c>
      <c r="Y82" s="25">
        <v>3.4400000000000001E-7</v>
      </c>
      <c r="Z82" s="25">
        <v>1.4399999999999999E-7</v>
      </c>
      <c r="AA82" s="25">
        <v>5.9599999999999998E-8</v>
      </c>
      <c r="AB82" s="25">
        <f t="shared" si="11"/>
        <v>1.4206527607361961E-6</v>
      </c>
      <c r="AC82" s="25">
        <f t="shared" si="12"/>
        <v>3.0112981595092024E-4</v>
      </c>
      <c r="AD82" s="25">
        <f t="shared" si="13"/>
        <v>3.5981775051124746E-3</v>
      </c>
      <c r="AE82" s="25">
        <f t="shared" si="14"/>
        <v>5.990216768916156E-3</v>
      </c>
      <c r="AF82" s="25">
        <f t="shared" si="15"/>
        <v>1.5663607361963192E-2</v>
      </c>
      <c r="AG82" s="25">
        <f t="shared" si="16"/>
        <v>7.0425521472392639E-3</v>
      </c>
      <c r="AH82" s="25">
        <f t="shared" si="17"/>
        <v>3.8288817995910016E-3</v>
      </c>
      <c r="AI82" s="25">
        <f t="shared" si="18"/>
        <v>1.3923206543967281E-3</v>
      </c>
      <c r="AJ82" s="25">
        <f t="shared" si="19"/>
        <v>5.8283190184049076E-4</v>
      </c>
      <c r="AK82" s="25">
        <f t="shared" si="20"/>
        <v>2.412276482617587E-4</v>
      </c>
      <c r="AL82" s="39">
        <f>'Inhalation-Haz-Values'!$C$2/H82</f>
        <v>2261682242.990654</v>
      </c>
      <c r="AM82" s="39">
        <f>'Inhalation-Haz-Values'!$C$2/I82</f>
        <v>7202380.9523809524</v>
      </c>
      <c r="AN82" s="39">
        <f>'Inhalation-Haz-Values'!$C$2/J82</f>
        <v>1085201.7937219732</v>
      </c>
      <c r="AO82" s="39">
        <f>'Inhalation-Haz-Values'!$C$2/K82</f>
        <v>570754.71698113205</v>
      </c>
      <c r="AP82" s="39">
        <f>'Inhalation-Haz-Values'!$C$2/L82</f>
        <v>257173.21997874603</v>
      </c>
      <c r="AQ82" s="39">
        <f>'Inhalation-Haz-Values'!$C$2/M82</f>
        <v>685552.40793201129</v>
      </c>
      <c r="AR82" s="39">
        <f>'Inhalation-Haz-Values'!$C$2/N82</f>
        <v>1152380.9523809524</v>
      </c>
      <c r="AS82" s="39">
        <f>'Inhalation-Haz-Values'!$C$2/O82</f>
        <v>2571732.1997874603</v>
      </c>
      <c r="AT82" s="39">
        <f>'Inhalation-Haz-Values'!$C$2/P82</f>
        <v>4999999.9999999991</v>
      </c>
      <c r="AU82" s="39">
        <f>'Inhalation-Haz-Values'!$C$2/Q82</f>
        <v>11050228.310502283</v>
      </c>
      <c r="AV82" s="39">
        <f>'Inhalation-Haz-Values'!$C$3/R82</f>
        <v>14814814814.814816</v>
      </c>
      <c r="AW82" s="39">
        <f>'Inhalation-Haz-Values'!$C$3/S82</f>
        <v>69892473.118279561</v>
      </c>
      <c r="AX82" s="39">
        <f>'Inhalation-Haz-Values'!$C$3/T82</f>
        <v>5849268.8413948258</v>
      </c>
      <c r="AY82" s="39">
        <f>'Inhalation-Haz-Values'!$C$3/U82</f>
        <v>3513513.5135135134</v>
      </c>
      <c r="AZ82" s="39">
        <f>'Inhalation-Haz-Values'!$C$3/V82</f>
        <v>1343669.2506459949</v>
      </c>
      <c r="BA82" s="39">
        <f>'Inhalation-Haz-Values'!$C$3/W82</f>
        <v>2988505.7471264368</v>
      </c>
      <c r="BB82" s="39">
        <f>'Inhalation-Haz-Values'!$C$3/X82</f>
        <v>5496828.752642706</v>
      </c>
      <c r="BC82" s="39">
        <f>'Inhalation-Haz-Values'!$C$3/Y82</f>
        <v>15116279.069767442</v>
      </c>
      <c r="BD82" s="39">
        <f>'Inhalation-Haz-Values'!$C$3/Z82</f>
        <v>36111111.111111112</v>
      </c>
      <c r="BE82" s="39">
        <f>'Inhalation-Haz-Values'!$C$3/AA82</f>
        <v>87248322.147651017</v>
      </c>
      <c r="BF82" s="25">
        <f>AB82*'Inhalation-Haz-Values'!$D$4</f>
        <v>1.0086634601226992E-11</v>
      </c>
      <c r="BG82" s="25">
        <f>AC82*'Inhalation-Haz-Values'!$D$4</f>
        <v>2.1380216932515336E-9</v>
      </c>
      <c r="BH82" s="25">
        <f>AD82*'Inhalation-Haz-Values'!$D$4</f>
        <v>2.5547060286298569E-8</v>
      </c>
      <c r="BI82" s="25">
        <f>AE82*'Inhalation-Haz-Values'!$D$4</f>
        <v>4.2530539059304708E-8</v>
      </c>
      <c r="BJ82" s="25">
        <f>AF82*'Inhalation-Haz-Values'!$D$4</f>
        <v>1.1121161226993865E-7</v>
      </c>
      <c r="BK82" s="25">
        <f>AG82*'Inhalation-Haz-Values'!$D$4</f>
        <v>5.0002120245398771E-8</v>
      </c>
      <c r="BL82" s="25">
        <f>AH82*'Inhalation-Haz-Values'!$D$4</f>
        <v>2.7185060777096111E-8</v>
      </c>
      <c r="BM82" s="25">
        <f>AI82*'Inhalation-Haz-Values'!$D$4</f>
        <v>9.8854766462167681E-9</v>
      </c>
      <c r="BN82" s="25">
        <f>AJ82*'Inhalation-Haz-Values'!$D$4</f>
        <v>4.1381065030674839E-9</v>
      </c>
      <c r="BO82" s="25">
        <f>AK82*'Inhalation-Haz-Values'!$D$4</f>
        <v>1.7127163026584866E-9</v>
      </c>
    </row>
    <row r="83" spans="1:67" x14ac:dyDescent="0.25">
      <c r="A83" s="24" t="s">
        <v>155</v>
      </c>
      <c r="B83" s="24" t="s">
        <v>153</v>
      </c>
      <c r="C83" s="24" t="s">
        <v>154</v>
      </c>
      <c r="D83" s="24">
        <v>2017</v>
      </c>
      <c r="E83" s="24">
        <v>2016</v>
      </c>
      <c r="F83" s="24" t="s">
        <v>134</v>
      </c>
      <c r="G83" s="97" t="s">
        <v>128</v>
      </c>
      <c r="H83" s="25">
        <v>6.8599999999999998E-3</v>
      </c>
      <c r="I83" s="25">
        <v>3.0000000000000001E-3</v>
      </c>
      <c r="J83" s="25">
        <v>1.9300000000000001E-3</v>
      </c>
      <c r="K83" s="25">
        <v>1.2700000000000001E-3</v>
      </c>
      <c r="L83" s="25">
        <v>6.2E-4</v>
      </c>
      <c r="M83" s="25">
        <v>4.6999999999999997E-5</v>
      </c>
      <c r="N83" s="25">
        <v>1.6500000000000001E-5</v>
      </c>
      <c r="O83" s="25">
        <v>3.9500000000000003E-6</v>
      </c>
      <c r="P83" s="25">
        <v>1.39E-6</v>
      </c>
      <c r="Q83" s="25">
        <v>4.7899999999999999E-7</v>
      </c>
      <c r="R83" s="25">
        <v>2.99E-3</v>
      </c>
      <c r="S83" s="25">
        <v>1.23E-3</v>
      </c>
      <c r="T83" s="25">
        <v>8.3699999999999996E-4</v>
      </c>
      <c r="U83" s="25">
        <v>4.9200000000000003E-4</v>
      </c>
      <c r="V83" s="25">
        <v>2.2800000000000001E-4</v>
      </c>
      <c r="W83" s="25">
        <v>3.15E-5</v>
      </c>
      <c r="X83" s="25">
        <v>5.13E-6</v>
      </c>
      <c r="Y83" s="25">
        <v>1.1400000000000001E-6</v>
      </c>
      <c r="Z83" s="25">
        <v>3.72E-7</v>
      </c>
      <c r="AA83" s="25">
        <v>1.2200000000000001E-7</v>
      </c>
      <c r="AB83" s="25">
        <f t="shared" si="11"/>
        <v>12.101856850715746</v>
      </c>
      <c r="AC83" s="25">
        <f t="shared" si="12"/>
        <v>4.9783558282208586</v>
      </c>
      <c r="AD83" s="25">
        <f t="shared" si="13"/>
        <v>3.3877104294478522</v>
      </c>
      <c r="AE83" s="25">
        <f t="shared" si="14"/>
        <v>1.9913423312883438</v>
      </c>
      <c r="AF83" s="25">
        <f t="shared" si="15"/>
        <v>0.92281717791411044</v>
      </c>
      <c r="AG83" s="25">
        <f t="shared" si="16"/>
        <v>0.12749447852760737</v>
      </c>
      <c r="AH83" s="25">
        <f t="shared" si="17"/>
        <v>2.0763386503067482E-2</v>
      </c>
      <c r="AI83" s="25">
        <f t="shared" si="18"/>
        <v>4.614085889570553E-3</v>
      </c>
      <c r="AJ83" s="25">
        <f t="shared" si="19"/>
        <v>1.5056490797546011E-3</v>
      </c>
      <c r="AK83" s="25">
        <f t="shared" si="20"/>
        <v>4.9378813905930476E-4</v>
      </c>
      <c r="AL83" s="39">
        <f>'Inhalation-Haz-Values'!$C$2/H83</f>
        <v>352.76967930029156</v>
      </c>
      <c r="AM83" s="39">
        <f>'Inhalation-Haz-Values'!$C$2/I83</f>
        <v>806.66666666666663</v>
      </c>
      <c r="AN83" s="39">
        <f>'Inhalation-Haz-Values'!$C$2/J83</f>
        <v>1253.8860103626942</v>
      </c>
      <c r="AO83" s="39">
        <f>'Inhalation-Haz-Values'!$C$2/K83</f>
        <v>1905.5118110236219</v>
      </c>
      <c r="AP83" s="39">
        <f>'Inhalation-Haz-Values'!$C$2/L83</f>
        <v>3903.2258064516127</v>
      </c>
      <c r="AQ83" s="39">
        <f>'Inhalation-Haz-Values'!$C$2/M83</f>
        <v>51489.361702127659</v>
      </c>
      <c r="AR83" s="39">
        <f>'Inhalation-Haz-Values'!$C$2/N83</f>
        <v>146666.66666666666</v>
      </c>
      <c r="AS83" s="39">
        <f>'Inhalation-Haz-Values'!$C$2/O83</f>
        <v>612658.22784810117</v>
      </c>
      <c r="AT83" s="39">
        <f>'Inhalation-Haz-Values'!$C$2/P83</f>
        <v>1741007.1942446043</v>
      </c>
      <c r="AU83" s="39">
        <f>'Inhalation-Haz-Values'!$C$2/Q83</f>
        <v>5052192.0668058451</v>
      </c>
      <c r="AV83" s="39">
        <f>'Inhalation-Haz-Values'!$C$3/R83</f>
        <v>1739.1304347826087</v>
      </c>
      <c r="AW83" s="39">
        <f>'Inhalation-Haz-Values'!$C$3/S83</f>
        <v>4227.6422764227646</v>
      </c>
      <c r="AX83" s="39">
        <f>'Inhalation-Haz-Values'!$C$3/T83</f>
        <v>6212.6642771804063</v>
      </c>
      <c r="AY83" s="39">
        <f>'Inhalation-Haz-Values'!$C$3/U83</f>
        <v>10569.10569105691</v>
      </c>
      <c r="AZ83" s="39">
        <f>'Inhalation-Haz-Values'!$C$3/V83</f>
        <v>22807.017543859649</v>
      </c>
      <c r="BA83" s="39">
        <f>'Inhalation-Haz-Values'!$C$3/W83</f>
        <v>165079.36507936509</v>
      </c>
      <c r="BB83" s="39">
        <f>'Inhalation-Haz-Values'!$C$3/X83</f>
        <v>1013645.22417154</v>
      </c>
      <c r="BC83" s="39">
        <f>'Inhalation-Haz-Values'!$C$3/Y83</f>
        <v>4561403.5087719299</v>
      </c>
      <c r="BD83" s="39">
        <f>'Inhalation-Haz-Values'!$C$3/Z83</f>
        <v>13978494.623655915</v>
      </c>
      <c r="BE83" s="39">
        <f>'Inhalation-Haz-Values'!$C$3/AA83</f>
        <v>42622950.81967213</v>
      </c>
      <c r="BF83" s="25">
        <f>AB83*'Inhalation-Haz-Values'!$D$4</f>
        <v>8.5923183640081803E-5</v>
      </c>
      <c r="BG83" s="25">
        <f>AC83*'Inhalation-Haz-Values'!$D$4</f>
        <v>3.5346326380368095E-5</v>
      </c>
      <c r="BH83" s="25">
        <f>AD83*'Inhalation-Haz-Values'!$D$4</f>
        <v>2.405274404907975E-5</v>
      </c>
      <c r="BI83" s="25">
        <f>AE83*'Inhalation-Haz-Values'!$D$4</f>
        <v>1.413853055214724E-5</v>
      </c>
      <c r="BJ83" s="25">
        <f>AF83*'Inhalation-Haz-Values'!$D$4</f>
        <v>6.552001963190184E-6</v>
      </c>
      <c r="BK83" s="25">
        <f>AG83*'Inhalation-Haz-Values'!$D$4</f>
        <v>9.0521079754601228E-7</v>
      </c>
      <c r="BL83" s="25">
        <f>AH83*'Inhalation-Haz-Values'!$D$4</f>
        <v>1.4742004417177911E-7</v>
      </c>
      <c r="BM83" s="25">
        <f>AI83*'Inhalation-Haz-Values'!$D$4</f>
        <v>3.2760009815950924E-8</v>
      </c>
      <c r="BN83" s="25">
        <f>AJ83*'Inhalation-Haz-Values'!$D$4</f>
        <v>1.0690108466257668E-8</v>
      </c>
      <c r="BO83" s="25">
        <f>AK83*'Inhalation-Haz-Values'!$D$4</f>
        <v>3.5058957873210636E-9</v>
      </c>
    </row>
    <row r="84" spans="1:67" x14ac:dyDescent="0.25">
      <c r="A84" s="24" t="s">
        <v>155</v>
      </c>
      <c r="B84" s="24" t="s">
        <v>153</v>
      </c>
      <c r="C84" s="24" t="s">
        <v>154</v>
      </c>
      <c r="D84" s="24">
        <v>2017</v>
      </c>
      <c r="E84" s="24">
        <v>2016</v>
      </c>
      <c r="F84" s="24" t="s">
        <v>137</v>
      </c>
      <c r="G84" s="97" t="s">
        <v>128</v>
      </c>
      <c r="H84" s="25">
        <v>6.8599999999999998E-3</v>
      </c>
      <c r="I84" s="25">
        <v>3.0000000000000001E-3</v>
      </c>
      <c r="J84" s="25">
        <v>1.9300000000000001E-3</v>
      </c>
      <c r="K84" s="25">
        <v>1.2700000000000001E-3</v>
      </c>
      <c r="L84" s="25">
        <v>6.2E-4</v>
      </c>
      <c r="M84" s="25">
        <v>4.6799999999999999E-5</v>
      </c>
      <c r="N84" s="25">
        <v>1.6500000000000001E-5</v>
      </c>
      <c r="O84" s="25">
        <v>3.89E-6</v>
      </c>
      <c r="P84" s="25">
        <v>1.35E-6</v>
      </c>
      <c r="Q84" s="25">
        <v>4.63E-7</v>
      </c>
      <c r="R84" s="25">
        <v>2.99E-3</v>
      </c>
      <c r="S84" s="25">
        <v>1.23E-3</v>
      </c>
      <c r="T84" s="25">
        <v>8.3699999999999996E-4</v>
      </c>
      <c r="U84" s="25">
        <v>4.9200000000000003E-4</v>
      </c>
      <c r="V84" s="25">
        <v>2.2800000000000001E-4</v>
      </c>
      <c r="W84" s="25">
        <v>3.1399999999999998E-5</v>
      </c>
      <c r="X84" s="25">
        <v>5.1000000000000003E-6</v>
      </c>
      <c r="Y84" s="25">
        <v>1.13E-6</v>
      </c>
      <c r="Z84" s="25">
        <v>3.6199999999999999E-7</v>
      </c>
      <c r="AA84" s="25">
        <v>1.18E-7</v>
      </c>
      <c r="AB84" s="25">
        <f t="shared" si="11"/>
        <v>12.101856850715746</v>
      </c>
      <c r="AC84" s="25">
        <f t="shared" si="12"/>
        <v>4.9783558282208586</v>
      </c>
      <c r="AD84" s="25">
        <f t="shared" si="13"/>
        <v>3.3877104294478522</v>
      </c>
      <c r="AE84" s="25">
        <f t="shared" si="14"/>
        <v>1.9913423312883438</v>
      </c>
      <c r="AF84" s="25">
        <f t="shared" si="15"/>
        <v>0.92281717791411044</v>
      </c>
      <c r="AG84" s="25">
        <f t="shared" si="16"/>
        <v>0.12708973415132924</v>
      </c>
      <c r="AH84" s="25">
        <f t="shared" si="17"/>
        <v>2.0641963190184052E-2</v>
      </c>
      <c r="AI84" s="25">
        <f t="shared" si="18"/>
        <v>4.5736114519427402E-3</v>
      </c>
      <c r="AJ84" s="25">
        <f t="shared" si="19"/>
        <v>1.4651746421267891E-3</v>
      </c>
      <c r="AK84" s="25">
        <f t="shared" si="20"/>
        <v>4.7759836400817991E-4</v>
      </c>
      <c r="AL84" s="39">
        <f>'Inhalation-Haz-Values'!$C$2/H84</f>
        <v>352.76967930029156</v>
      </c>
      <c r="AM84" s="39">
        <f>'Inhalation-Haz-Values'!$C$2/I84</f>
        <v>806.66666666666663</v>
      </c>
      <c r="AN84" s="39">
        <f>'Inhalation-Haz-Values'!$C$2/J84</f>
        <v>1253.8860103626942</v>
      </c>
      <c r="AO84" s="39">
        <f>'Inhalation-Haz-Values'!$C$2/K84</f>
        <v>1905.5118110236219</v>
      </c>
      <c r="AP84" s="39">
        <f>'Inhalation-Haz-Values'!$C$2/L84</f>
        <v>3903.2258064516127</v>
      </c>
      <c r="AQ84" s="39">
        <f>'Inhalation-Haz-Values'!$C$2/M84</f>
        <v>51709.401709401711</v>
      </c>
      <c r="AR84" s="39">
        <f>'Inhalation-Haz-Values'!$C$2/N84</f>
        <v>146666.66666666666</v>
      </c>
      <c r="AS84" s="39">
        <f>'Inhalation-Haz-Values'!$C$2/O84</f>
        <v>622107.96915167093</v>
      </c>
      <c r="AT84" s="39">
        <f>'Inhalation-Haz-Values'!$C$2/P84</f>
        <v>1792592.5925925926</v>
      </c>
      <c r="AU84" s="39">
        <f>'Inhalation-Haz-Values'!$C$2/Q84</f>
        <v>5226781.8574514035</v>
      </c>
      <c r="AV84" s="39">
        <f>'Inhalation-Haz-Values'!$C$3/R84</f>
        <v>1739.1304347826087</v>
      </c>
      <c r="AW84" s="39">
        <f>'Inhalation-Haz-Values'!$C$3/S84</f>
        <v>4227.6422764227646</v>
      </c>
      <c r="AX84" s="39">
        <f>'Inhalation-Haz-Values'!$C$3/T84</f>
        <v>6212.6642771804063</v>
      </c>
      <c r="AY84" s="39">
        <f>'Inhalation-Haz-Values'!$C$3/U84</f>
        <v>10569.10569105691</v>
      </c>
      <c r="AZ84" s="39">
        <f>'Inhalation-Haz-Values'!$C$3/V84</f>
        <v>22807.017543859649</v>
      </c>
      <c r="BA84" s="39">
        <f>'Inhalation-Haz-Values'!$C$3/W84</f>
        <v>165605.0955414013</v>
      </c>
      <c r="BB84" s="39">
        <f>'Inhalation-Haz-Values'!$C$3/X84</f>
        <v>1019607.8431372548</v>
      </c>
      <c r="BC84" s="39">
        <f>'Inhalation-Haz-Values'!$C$3/Y84</f>
        <v>4601769.9115044251</v>
      </c>
      <c r="BD84" s="39">
        <f>'Inhalation-Haz-Values'!$C$3/Z84</f>
        <v>14364640.883977901</v>
      </c>
      <c r="BE84" s="39">
        <f>'Inhalation-Haz-Values'!$C$3/AA84</f>
        <v>44067796.610169493</v>
      </c>
      <c r="BF84" s="25">
        <f>AB84*'Inhalation-Haz-Values'!$D$4</f>
        <v>8.5923183640081803E-5</v>
      </c>
      <c r="BG84" s="25">
        <f>AC84*'Inhalation-Haz-Values'!$D$4</f>
        <v>3.5346326380368095E-5</v>
      </c>
      <c r="BH84" s="25">
        <f>AD84*'Inhalation-Haz-Values'!$D$4</f>
        <v>2.405274404907975E-5</v>
      </c>
      <c r="BI84" s="25">
        <f>AE84*'Inhalation-Haz-Values'!$D$4</f>
        <v>1.413853055214724E-5</v>
      </c>
      <c r="BJ84" s="25">
        <f>AF84*'Inhalation-Haz-Values'!$D$4</f>
        <v>6.552001963190184E-6</v>
      </c>
      <c r="BK84" s="25">
        <f>AG84*'Inhalation-Haz-Values'!$D$4</f>
        <v>9.0233711247443752E-7</v>
      </c>
      <c r="BL84" s="25">
        <f>AH84*'Inhalation-Haz-Values'!$D$4</f>
        <v>1.4655793865030676E-7</v>
      </c>
      <c r="BM84" s="25">
        <f>AI84*'Inhalation-Haz-Values'!$D$4</f>
        <v>3.2472641308793455E-8</v>
      </c>
      <c r="BN84" s="25">
        <f>AJ84*'Inhalation-Haz-Values'!$D$4</f>
        <v>1.0402739959100202E-8</v>
      </c>
      <c r="BO84" s="25">
        <f>AK84*'Inhalation-Haz-Values'!$D$4</f>
        <v>3.3909483844580771E-9</v>
      </c>
    </row>
    <row r="85" spans="1:67" x14ac:dyDescent="0.25">
      <c r="A85" s="24" t="s">
        <v>155</v>
      </c>
      <c r="B85" s="24" t="s">
        <v>153</v>
      </c>
      <c r="C85" s="24" t="s">
        <v>154</v>
      </c>
      <c r="D85" s="24">
        <v>2017</v>
      </c>
      <c r="E85" s="24">
        <v>2016</v>
      </c>
      <c r="F85" s="24" t="s">
        <v>138</v>
      </c>
      <c r="G85" s="97" t="s">
        <v>128</v>
      </c>
      <c r="H85" s="25">
        <v>8.2399999999999995E-11</v>
      </c>
      <c r="I85" s="25">
        <v>2.6000000000000001E-8</v>
      </c>
      <c r="J85" s="25">
        <v>1.72E-7</v>
      </c>
      <c r="K85" s="25">
        <v>3.2800000000000003E-7</v>
      </c>
      <c r="L85" s="25">
        <v>7.2699999999999999E-7</v>
      </c>
      <c r="M85" s="25">
        <v>2.7300000000000002E-7</v>
      </c>
      <c r="N85" s="25">
        <v>1.6299999999999999E-7</v>
      </c>
      <c r="O85" s="25">
        <v>7.2699999999999996E-8</v>
      </c>
      <c r="P85" s="25">
        <v>3.7399999999999997E-8</v>
      </c>
      <c r="Q85" s="25">
        <v>1.7E-8</v>
      </c>
      <c r="R85" s="25">
        <v>2.7099999999999999E-11</v>
      </c>
      <c r="S85" s="25">
        <v>5.7500000000000002E-9</v>
      </c>
      <c r="T85" s="25">
        <v>6.87E-8</v>
      </c>
      <c r="U85" s="25">
        <v>1.14E-7</v>
      </c>
      <c r="V85" s="25">
        <v>2.9900000000000002E-7</v>
      </c>
      <c r="W85" s="25">
        <v>1.3400000000000001E-7</v>
      </c>
      <c r="X85" s="25">
        <v>7.3199999999999994E-8</v>
      </c>
      <c r="Y85" s="25">
        <v>2.66E-8</v>
      </c>
      <c r="Z85" s="25">
        <v>1.11E-8</v>
      </c>
      <c r="AA85" s="25">
        <v>4.6099999999999996E-9</v>
      </c>
      <c r="AB85" s="25">
        <f t="shared" si="11"/>
        <v>1.0968572597137012E-7</v>
      </c>
      <c r="AC85" s="25">
        <f t="shared" si="12"/>
        <v>2.327280163599182E-5</v>
      </c>
      <c r="AD85" s="25">
        <f t="shared" si="13"/>
        <v>2.780593865030675E-4</v>
      </c>
      <c r="AE85" s="25">
        <f t="shared" si="14"/>
        <v>4.6140858895705523E-4</v>
      </c>
      <c r="AF85" s="25">
        <f t="shared" si="15"/>
        <v>1.2101856850715745E-3</v>
      </c>
      <c r="AG85" s="25">
        <f t="shared" si="16"/>
        <v>5.4235746421267886E-4</v>
      </c>
      <c r="AH85" s="25">
        <f t="shared" si="17"/>
        <v>2.9627288343558276E-4</v>
      </c>
      <c r="AI85" s="25">
        <f t="shared" si="18"/>
        <v>1.0766200408997955E-4</v>
      </c>
      <c r="AJ85" s="25">
        <f t="shared" si="19"/>
        <v>4.4926625766871172E-5</v>
      </c>
      <c r="AK85" s="25">
        <f t="shared" si="20"/>
        <v>1.8658715746421268E-5</v>
      </c>
      <c r="AL85" s="39">
        <f>'Inhalation-Haz-Values'!$C$2/H85</f>
        <v>29368932038.834953</v>
      </c>
      <c r="AM85" s="39">
        <f>'Inhalation-Haz-Values'!$C$2/I85</f>
        <v>93076923.076923072</v>
      </c>
      <c r="AN85" s="39">
        <f>'Inhalation-Haz-Values'!$C$2/J85</f>
        <v>14069767.441860463</v>
      </c>
      <c r="AO85" s="39">
        <f>'Inhalation-Haz-Values'!$C$2/K85</f>
        <v>7378048.7804878037</v>
      </c>
      <c r="AP85" s="39">
        <f>'Inhalation-Haz-Values'!$C$2/L85</f>
        <v>3328748.2806052268</v>
      </c>
      <c r="AQ85" s="39">
        <f>'Inhalation-Haz-Values'!$C$2/M85</f>
        <v>8864468.8644688632</v>
      </c>
      <c r="AR85" s="39">
        <f>'Inhalation-Haz-Values'!$C$2/N85</f>
        <v>14846625.766871165</v>
      </c>
      <c r="AS85" s="39">
        <f>'Inhalation-Haz-Values'!$C$2/O85</f>
        <v>33287482.806052271</v>
      </c>
      <c r="AT85" s="39">
        <f>'Inhalation-Haz-Values'!$C$2/P85</f>
        <v>64705882.352941178</v>
      </c>
      <c r="AU85" s="39">
        <f>'Inhalation-Haz-Values'!$C$2/Q85</f>
        <v>142352941.17647058</v>
      </c>
      <c r="AV85" s="39">
        <f>'Inhalation-Haz-Values'!$C$3/R85</f>
        <v>191881918819.1882</v>
      </c>
      <c r="AW85" s="39">
        <f>'Inhalation-Haz-Values'!$C$3/S85</f>
        <v>904347826.0869565</v>
      </c>
      <c r="AX85" s="39">
        <f>'Inhalation-Haz-Values'!$C$3/T85</f>
        <v>75691411.935953423</v>
      </c>
      <c r="AY85" s="39">
        <f>'Inhalation-Haz-Values'!$C$3/U85</f>
        <v>45614035.087719299</v>
      </c>
      <c r="AZ85" s="39">
        <f>'Inhalation-Haz-Values'!$C$3/V85</f>
        <v>17391304.347826086</v>
      </c>
      <c r="BA85" s="39">
        <f>'Inhalation-Haz-Values'!$C$3/W85</f>
        <v>38805970.149253733</v>
      </c>
      <c r="BB85" s="39">
        <f>'Inhalation-Haz-Values'!$C$3/X85</f>
        <v>71038251.366120234</v>
      </c>
      <c r="BC85" s="39">
        <f>'Inhalation-Haz-Values'!$C$3/Y85</f>
        <v>195488721.80451128</v>
      </c>
      <c r="BD85" s="39">
        <f>'Inhalation-Haz-Values'!$C$3/Z85</f>
        <v>468468468.46846849</v>
      </c>
      <c r="BE85" s="39">
        <f>'Inhalation-Haz-Values'!$C$3/AA85</f>
        <v>1127982646.4208245</v>
      </c>
      <c r="BF85" s="25">
        <f>AB85*'Inhalation-Haz-Values'!$D$4</f>
        <v>7.7876865439672784E-13</v>
      </c>
      <c r="BG85" s="25">
        <f>AC85*'Inhalation-Haz-Values'!$D$4</f>
        <v>1.6523689161554191E-10</v>
      </c>
      <c r="BH85" s="25">
        <f>AD85*'Inhalation-Haz-Values'!$D$4</f>
        <v>1.9742216441717792E-9</v>
      </c>
      <c r="BI85" s="25">
        <f>AE85*'Inhalation-Haz-Values'!$D$4</f>
        <v>3.2760009815950922E-9</v>
      </c>
      <c r="BJ85" s="25">
        <f>AF85*'Inhalation-Haz-Values'!$D$4</f>
        <v>8.5923183640081778E-9</v>
      </c>
      <c r="BK85" s="25">
        <f>AG85*'Inhalation-Haz-Values'!$D$4</f>
        <v>3.8507379959100196E-9</v>
      </c>
      <c r="BL85" s="25">
        <f>AH85*'Inhalation-Haz-Values'!$D$4</f>
        <v>2.1035374723926374E-9</v>
      </c>
      <c r="BM85" s="25">
        <f>AI85*'Inhalation-Haz-Values'!$D$4</f>
        <v>7.6440022903885476E-10</v>
      </c>
      <c r="BN85" s="25">
        <f>AJ85*'Inhalation-Haz-Values'!$D$4</f>
        <v>3.189790429447853E-10</v>
      </c>
      <c r="BO85" s="25">
        <f>AK85*'Inhalation-Haz-Values'!$D$4</f>
        <v>1.3247688179959101E-10</v>
      </c>
    </row>
    <row r="86" spans="1:67" x14ac:dyDescent="0.25">
      <c r="A86" s="24" t="s">
        <v>155</v>
      </c>
      <c r="B86" s="24" t="s">
        <v>153</v>
      </c>
      <c r="C86" s="24" t="s">
        <v>154</v>
      </c>
      <c r="D86" s="24">
        <v>2018</v>
      </c>
      <c r="E86" s="24">
        <v>2016</v>
      </c>
      <c r="F86" s="24" t="s">
        <v>134</v>
      </c>
      <c r="G86" s="97" t="s">
        <v>128</v>
      </c>
      <c r="H86" s="25">
        <v>8.77E-3</v>
      </c>
      <c r="I86" s="25">
        <v>3.8400000000000001E-3</v>
      </c>
      <c r="J86" s="25">
        <v>2.4599999999999999E-3</v>
      </c>
      <c r="K86" s="25">
        <v>1.6199999999999999E-3</v>
      </c>
      <c r="L86" s="25">
        <v>7.9199999999999995E-4</v>
      </c>
      <c r="M86" s="25">
        <v>5.9899999999999999E-5</v>
      </c>
      <c r="N86" s="25">
        <v>2.0999999999999999E-5</v>
      </c>
      <c r="O86" s="25">
        <v>4.9799999999999998E-6</v>
      </c>
      <c r="P86" s="25">
        <v>1.73E-6</v>
      </c>
      <c r="Q86" s="25">
        <v>5.9400000000000005E-7</v>
      </c>
      <c r="R86" s="25">
        <v>3.82E-3</v>
      </c>
      <c r="S86" s="25">
        <v>1.57E-3</v>
      </c>
      <c r="T86" s="25">
        <v>1.07E-3</v>
      </c>
      <c r="U86" s="25">
        <v>6.2799999999999998E-4</v>
      </c>
      <c r="V86" s="25">
        <v>2.9100000000000003E-4</v>
      </c>
      <c r="W86" s="25">
        <v>4.0200000000000001E-5</v>
      </c>
      <c r="X86" s="25">
        <v>6.5200000000000003E-6</v>
      </c>
      <c r="Y86" s="25">
        <v>1.44E-6</v>
      </c>
      <c r="Z86" s="25">
        <v>4.6400000000000003E-7</v>
      </c>
      <c r="AA86" s="25">
        <v>1.5099999999999999E-7</v>
      </c>
      <c r="AB86" s="25">
        <f t="shared" si="11"/>
        <v>15.461235173824129</v>
      </c>
      <c r="AC86" s="25">
        <f t="shared" si="12"/>
        <v>6.3544867075664619</v>
      </c>
      <c r="AD86" s="25">
        <f t="shared" si="13"/>
        <v>4.3307648261758693</v>
      </c>
      <c r="AE86" s="25">
        <f t="shared" si="14"/>
        <v>2.541794683026585</v>
      </c>
      <c r="AF86" s="25">
        <f t="shared" si="15"/>
        <v>1.1778061349693252</v>
      </c>
      <c r="AG86" s="25">
        <f t="shared" si="16"/>
        <v>0.16270723926380368</v>
      </c>
      <c r="AH86" s="25">
        <f t="shared" si="17"/>
        <v>2.6389333333333334E-2</v>
      </c>
      <c r="AI86" s="25">
        <f t="shared" si="18"/>
        <v>5.8283190184049071E-3</v>
      </c>
      <c r="AJ86" s="25">
        <f t="shared" si="19"/>
        <v>1.8780139059304702E-3</v>
      </c>
      <c r="AK86" s="25">
        <f t="shared" si="20"/>
        <v>6.1116400817995908E-4</v>
      </c>
      <c r="AL86" s="39">
        <f>'Inhalation-Haz-Values'!$C$2/H86</f>
        <v>275.94070695553023</v>
      </c>
      <c r="AM86" s="39">
        <f>'Inhalation-Haz-Values'!$C$2/I86</f>
        <v>630.20833333333326</v>
      </c>
      <c r="AN86" s="39">
        <f>'Inhalation-Haz-Values'!$C$2/J86</f>
        <v>983.73983739837399</v>
      </c>
      <c r="AO86" s="39">
        <f>'Inhalation-Haz-Values'!$C$2/K86</f>
        <v>1493.8271604938273</v>
      </c>
      <c r="AP86" s="39">
        <f>'Inhalation-Haz-Values'!$C$2/L86</f>
        <v>3055.5555555555557</v>
      </c>
      <c r="AQ86" s="39">
        <f>'Inhalation-Haz-Values'!$C$2/M86</f>
        <v>40400.66777963272</v>
      </c>
      <c r="AR86" s="39">
        <f>'Inhalation-Haz-Values'!$C$2/N86</f>
        <v>115238.09523809524</v>
      </c>
      <c r="AS86" s="39">
        <f>'Inhalation-Haz-Values'!$C$2/O86</f>
        <v>485943.7751004016</v>
      </c>
      <c r="AT86" s="39">
        <f>'Inhalation-Haz-Values'!$C$2/P86</f>
        <v>1398843.9306358381</v>
      </c>
      <c r="AU86" s="39">
        <f>'Inhalation-Haz-Values'!$C$2/Q86</f>
        <v>4074074.0740740737</v>
      </c>
      <c r="AV86" s="39">
        <f>'Inhalation-Haz-Values'!$C$3/R86</f>
        <v>1361.2565445026178</v>
      </c>
      <c r="AW86" s="39">
        <f>'Inhalation-Haz-Values'!$C$3/S86</f>
        <v>3312.1019108280257</v>
      </c>
      <c r="AX86" s="39">
        <f>'Inhalation-Haz-Values'!$C$3/T86</f>
        <v>4859.8130841121501</v>
      </c>
      <c r="AY86" s="39">
        <f>'Inhalation-Haz-Values'!$C$3/U86</f>
        <v>8280.2547770700639</v>
      </c>
      <c r="AZ86" s="39">
        <f>'Inhalation-Haz-Values'!$C$3/V86</f>
        <v>17869.415807560137</v>
      </c>
      <c r="BA86" s="39">
        <f>'Inhalation-Haz-Values'!$C$3/W86</f>
        <v>129353.23383084577</v>
      </c>
      <c r="BB86" s="39">
        <f>'Inhalation-Haz-Values'!$C$3/X86</f>
        <v>797546.0122699386</v>
      </c>
      <c r="BC86" s="39">
        <f>'Inhalation-Haz-Values'!$C$3/Y86</f>
        <v>3611111.1111111115</v>
      </c>
      <c r="BD86" s="39">
        <f>'Inhalation-Haz-Values'!$C$3/Z86</f>
        <v>11206896.551724138</v>
      </c>
      <c r="BE86" s="39">
        <f>'Inhalation-Haz-Values'!$C$3/AA86</f>
        <v>34437086.092715234</v>
      </c>
      <c r="BF86" s="25">
        <f>AB86*'Inhalation-Haz-Values'!$D$4</f>
        <v>1.0977476973415131E-4</v>
      </c>
      <c r="BG86" s="25">
        <f>AC86*'Inhalation-Haz-Values'!$D$4</f>
        <v>4.5116855623721878E-5</v>
      </c>
      <c r="BH86" s="25">
        <f>AD86*'Inhalation-Haz-Values'!$D$4</f>
        <v>3.074843026584867E-5</v>
      </c>
      <c r="BI86" s="25">
        <f>AE86*'Inhalation-Haz-Values'!$D$4</f>
        <v>1.8046742249488753E-5</v>
      </c>
      <c r="BJ86" s="25">
        <f>AF86*'Inhalation-Haz-Values'!$D$4</f>
        <v>8.3624235582822084E-6</v>
      </c>
      <c r="BK86" s="25">
        <f>AG86*'Inhalation-Haz-Values'!$D$4</f>
        <v>1.1552213987730062E-6</v>
      </c>
      <c r="BL86" s="25">
        <f>AH86*'Inhalation-Haz-Values'!$D$4</f>
        <v>1.8736426666666667E-7</v>
      </c>
      <c r="BM86" s="25">
        <f>AI86*'Inhalation-Haz-Values'!$D$4</f>
        <v>4.1381065030674838E-8</v>
      </c>
      <c r="BN86" s="25">
        <f>AJ86*'Inhalation-Haz-Values'!$D$4</f>
        <v>1.3333898732106338E-8</v>
      </c>
      <c r="BO86" s="25">
        <f>AK86*'Inhalation-Haz-Values'!$D$4</f>
        <v>4.339264458077709E-9</v>
      </c>
    </row>
    <row r="87" spans="1:67" x14ac:dyDescent="0.25">
      <c r="A87" s="24" t="s">
        <v>155</v>
      </c>
      <c r="B87" s="24" t="s">
        <v>153</v>
      </c>
      <c r="C87" s="24" t="s">
        <v>154</v>
      </c>
      <c r="D87" s="24">
        <v>2018</v>
      </c>
      <c r="E87" s="24">
        <v>2016</v>
      </c>
      <c r="F87" s="24" t="s">
        <v>137</v>
      </c>
      <c r="G87" s="97" t="s">
        <v>128</v>
      </c>
      <c r="H87" s="25">
        <v>8.77E-3</v>
      </c>
      <c r="I87" s="25">
        <v>3.8400000000000001E-3</v>
      </c>
      <c r="J87" s="25">
        <v>2.4599999999999999E-3</v>
      </c>
      <c r="K87" s="25">
        <v>1.6199999999999999E-3</v>
      </c>
      <c r="L87" s="25">
        <v>7.9199999999999995E-4</v>
      </c>
      <c r="M87" s="25">
        <v>5.9799999999999997E-5</v>
      </c>
      <c r="N87" s="25">
        <v>2.0999999999999999E-5</v>
      </c>
      <c r="O87" s="25">
        <v>4.9699999999999998E-6</v>
      </c>
      <c r="P87" s="25">
        <v>1.72E-6</v>
      </c>
      <c r="Q87" s="25">
        <v>5.9200000000000001E-7</v>
      </c>
      <c r="R87" s="25">
        <v>3.82E-3</v>
      </c>
      <c r="S87" s="25">
        <v>1.57E-3</v>
      </c>
      <c r="T87" s="25">
        <v>1.07E-3</v>
      </c>
      <c r="U87" s="25">
        <v>6.2799999999999998E-4</v>
      </c>
      <c r="V87" s="25">
        <v>2.9100000000000003E-4</v>
      </c>
      <c r="W87" s="25">
        <v>4.0099999999999999E-5</v>
      </c>
      <c r="X87" s="25">
        <v>6.5100000000000004E-6</v>
      </c>
      <c r="Y87" s="25">
        <v>1.44E-6</v>
      </c>
      <c r="Z87" s="25">
        <v>4.63E-7</v>
      </c>
      <c r="AA87" s="25">
        <v>1.4999999999999999E-7</v>
      </c>
      <c r="AB87" s="25">
        <f t="shared" si="11"/>
        <v>15.461235173824129</v>
      </c>
      <c r="AC87" s="25">
        <f t="shared" si="12"/>
        <v>6.3544867075664619</v>
      </c>
      <c r="AD87" s="25">
        <f t="shared" si="13"/>
        <v>4.3307648261758693</v>
      </c>
      <c r="AE87" s="25">
        <f t="shared" si="14"/>
        <v>2.541794683026585</v>
      </c>
      <c r="AF87" s="25">
        <f t="shared" si="15"/>
        <v>1.1778061349693252</v>
      </c>
      <c r="AG87" s="25">
        <f t="shared" si="16"/>
        <v>0.16230249488752554</v>
      </c>
      <c r="AH87" s="25">
        <f t="shared" si="17"/>
        <v>2.6348858895705519E-2</v>
      </c>
      <c r="AI87" s="25">
        <f t="shared" si="18"/>
        <v>5.8283190184049071E-3</v>
      </c>
      <c r="AJ87" s="25">
        <f t="shared" si="19"/>
        <v>1.873966462167689E-3</v>
      </c>
      <c r="AK87" s="25">
        <f t="shared" si="20"/>
        <v>6.0711656441717781E-4</v>
      </c>
      <c r="AL87" s="39">
        <f>'Inhalation-Haz-Values'!$C$2/H87</f>
        <v>275.94070695553023</v>
      </c>
      <c r="AM87" s="39">
        <f>'Inhalation-Haz-Values'!$C$2/I87</f>
        <v>630.20833333333326</v>
      </c>
      <c r="AN87" s="39">
        <f>'Inhalation-Haz-Values'!$C$2/J87</f>
        <v>983.73983739837399</v>
      </c>
      <c r="AO87" s="39">
        <f>'Inhalation-Haz-Values'!$C$2/K87</f>
        <v>1493.8271604938273</v>
      </c>
      <c r="AP87" s="39">
        <f>'Inhalation-Haz-Values'!$C$2/L87</f>
        <v>3055.5555555555557</v>
      </c>
      <c r="AQ87" s="39">
        <f>'Inhalation-Haz-Values'!$C$2/M87</f>
        <v>40468.227424749166</v>
      </c>
      <c r="AR87" s="39">
        <f>'Inhalation-Haz-Values'!$C$2/N87</f>
        <v>115238.09523809524</v>
      </c>
      <c r="AS87" s="39">
        <f>'Inhalation-Haz-Values'!$C$2/O87</f>
        <v>486921.52917505032</v>
      </c>
      <c r="AT87" s="39">
        <f>'Inhalation-Haz-Values'!$C$2/P87</f>
        <v>1406976.7441860465</v>
      </c>
      <c r="AU87" s="39">
        <f>'Inhalation-Haz-Values'!$C$2/Q87</f>
        <v>4087837.8378378376</v>
      </c>
      <c r="AV87" s="39">
        <f>'Inhalation-Haz-Values'!$C$3/R87</f>
        <v>1361.2565445026178</v>
      </c>
      <c r="AW87" s="39">
        <f>'Inhalation-Haz-Values'!$C$3/S87</f>
        <v>3312.1019108280257</v>
      </c>
      <c r="AX87" s="39">
        <f>'Inhalation-Haz-Values'!$C$3/T87</f>
        <v>4859.8130841121501</v>
      </c>
      <c r="AY87" s="39">
        <f>'Inhalation-Haz-Values'!$C$3/U87</f>
        <v>8280.2547770700639</v>
      </c>
      <c r="AZ87" s="39">
        <f>'Inhalation-Haz-Values'!$C$3/V87</f>
        <v>17869.415807560137</v>
      </c>
      <c r="BA87" s="39">
        <f>'Inhalation-Haz-Values'!$C$3/W87</f>
        <v>129675.81047381547</v>
      </c>
      <c r="BB87" s="39">
        <f>'Inhalation-Haz-Values'!$C$3/X87</f>
        <v>798771.12135176652</v>
      </c>
      <c r="BC87" s="39">
        <f>'Inhalation-Haz-Values'!$C$3/Y87</f>
        <v>3611111.1111111115</v>
      </c>
      <c r="BD87" s="39">
        <f>'Inhalation-Haz-Values'!$C$3/Z87</f>
        <v>11231101.511879049</v>
      </c>
      <c r="BE87" s="39">
        <f>'Inhalation-Haz-Values'!$C$3/AA87</f>
        <v>34666666.666666672</v>
      </c>
      <c r="BF87" s="25">
        <f>AB87*'Inhalation-Haz-Values'!$D$4</f>
        <v>1.0977476973415131E-4</v>
      </c>
      <c r="BG87" s="25">
        <f>AC87*'Inhalation-Haz-Values'!$D$4</f>
        <v>4.5116855623721878E-5</v>
      </c>
      <c r="BH87" s="25">
        <f>AD87*'Inhalation-Haz-Values'!$D$4</f>
        <v>3.074843026584867E-5</v>
      </c>
      <c r="BI87" s="25">
        <f>AE87*'Inhalation-Haz-Values'!$D$4</f>
        <v>1.8046742249488753E-5</v>
      </c>
      <c r="BJ87" s="25">
        <f>AF87*'Inhalation-Haz-Values'!$D$4</f>
        <v>8.3624235582822084E-6</v>
      </c>
      <c r="BK87" s="25">
        <f>AG87*'Inhalation-Haz-Values'!$D$4</f>
        <v>1.1523477137014313E-6</v>
      </c>
      <c r="BL87" s="25">
        <f>AH87*'Inhalation-Haz-Values'!$D$4</f>
        <v>1.8707689815950917E-7</v>
      </c>
      <c r="BM87" s="25">
        <f>AI87*'Inhalation-Haz-Values'!$D$4</f>
        <v>4.1381065030674838E-8</v>
      </c>
      <c r="BN87" s="25">
        <f>AJ87*'Inhalation-Haz-Values'!$D$4</f>
        <v>1.3305161881390591E-8</v>
      </c>
      <c r="BO87" s="25">
        <f>AK87*'Inhalation-Haz-Values'!$D$4</f>
        <v>4.3105276073619625E-9</v>
      </c>
    </row>
    <row r="88" spans="1:67" x14ac:dyDescent="0.25">
      <c r="A88" s="24" t="s">
        <v>155</v>
      </c>
      <c r="B88" s="24" t="s">
        <v>153</v>
      </c>
      <c r="C88" s="24" t="s">
        <v>154</v>
      </c>
      <c r="D88" s="24">
        <v>2018</v>
      </c>
      <c r="E88" s="24">
        <v>2016</v>
      </c>
      <c r="F88" s="24" t="s">
        <v>138</v>
      </c>
      <c r="G88" s="97" t="s">
        <v>128</v>
      </c>
      <c r="H88" s="25">
        <v>1.0299999999999999E-11</v>
      </c>
      <c r="I88" s="25">
        <v>3.2500000000000002E-9</v>
      </c>
      <c r="J88" s="25">
        <v>2.1500000000000001E-8</v>
      </c>
      <c r="K88" s="25">
        <v>4.1000000000000003E-8</v>
      </c>
      <c r="L88" s="25">
        <v>9.09E-8</v>
      </c>
      <c r="M88" s="25">
        <v>3.4100000000000001E-8</v>
      </c>
      <c r="N88" s="25">
        <v>2.03E-8</v>
      </c>
      <c r="O88" s="25">
        <v>9.0900000000000007E-9</v>
      </c>
      <c r="P88" s="25">
        <v>4.6699999999999998E-9</v>
      </c>
      <c r="Q88" s="25">
        <v>2.1200000000000001E-9</v>
      </c>
      <c r="R88" s="25">
        <v>3.3899999999999999E-12</v>
      </c>
      <c r="S88" s="25">
        <v>7.19E-10</v>
      </c>
      <c r="T88" s="25">
        <v>8.5899999999999995E-9</v>
      </c>
      <c r="U88" s="25">
        <v>1.4300000000000001E-8</v>
      </c>
      <c r="V88" s="25">
        <v>3.7399999999999997E-8</v>
      </c>
      <c r="W88" s="25">
        <v>1.6800000000000002E-8</v>
      </c>
      <c r="X88" s="25">
        <v>9.1399999999999995E-9</v>
      </c>
      <c r="Y88" s="25">
        <v>3.3299999999999999E-9</v>
      </c>
      <c r="Z88" s="25">
        <v>1.39E-9</v>
      </c>
      <c r="AA88" s="25">
        <v>5.7599999999999998E-10</v>
      </c>
      <c r="AB88" s="25">
        <f t="shared" si="11"/>
        <v>1.3720834355828221E-8</v>
      </c>
      <c r="AC88" s="25">
        <f t="shared" si="12"/>
        <v>2.9101120654396731E-6</v>
      </c>
      <c r="AD88" s="25">
        <f t="shared" si="13"/>
        <v>3.4767541922290382E-5</v>
      </c>
      <c r="AE88" s="25">
        <f t="shared" si="14"/>
        <v>5.7878445807770959E-5</v>
      </c>
      <c r="AF88" s="25">
        <f t="shared" si="15"/>
        <v>1.5137439672801634E-4</v>
      </c>
      <c r="AG88" s="25">
        <f t="shared" si="16"/>
        <v>6.799705521472394E-5</v>
      </c>
      <c r="AH88" s="25">
        <f t="shared" si="17"/>
        <v>3.6993635991820036E-5</v>
      </c>
      <c r="AI88" s="25">
        <f t="shared" si="18"/>
        <v>1.3477987730061348E-5</v>
      </c>
      <c r="AJ88" s="25">
        <f t="shared" si="19"/>
        <v>5.6259468302658485E-6</v>
      </c>
      <c r="AK88" s="25">
        <f t="shared" si="20"/>
        <v>2.3313276073619629E-6</v>
      </c>
      <c r="AL88" s="39">
        <f>'Inhalation-Haz-Values'!$C$2/H88</f>
        <v>234951456310.67963</v>
      </c>
      <c r="AM88" s="39">
        <f>'Inhalation-Haz-Values'!$C$2/I88</f>
        <v>744615384.61538458</v>
      </c>
      <c r="AN88" s="39">
        <f>'Inhalation-Haz-Values'!$C$2/J88</f>
        <v>112558139.53488371</v>
      </c>
      <c r="AO88" s="39">
        <f>'Inhalation-Haz-Values'!$C$2/K88</f>
        <v>59024390.24390243</v>
      </c>
      <c r="AP88" s="39">
        <f>'Inhalation-Haz-Values'!$C$2/L88</f>
        <v>26622662.266226623</v>
      </c>
      <c r="AQ88" s="39">
        <f>'Inhalation-Haz-Values'!$C$2/M88</f>
        <v>70967741.935483873</v>
      </c>
      <c r="AR88" s="39">
        <f>'Inhalation-Haz-Values'!$C$2/N88</f>
        <v>119211822.66009852</v>
      </c>
      <c r="AS88" s="39">
        <f>'Inhalation-Haz-Values'!$C$2/O88</f>
        <v>266226622.66226619</v>
      </c>
      <c r="AT88" s="39">
        <f>'Inhalation-Haz-Values'!$C$2/P88</f>
        <v>518201284.79657388</v>
      </c>
      <c r="AU88" s="39">
        <f>'Inhalation-Haz-Values'!$C$2/Q88</f>
        <v>1141509433.9622641</v>
      </c>
      <c r="AV88" s="39">
        <f>'Inhalation-Haz-Values'!$C$3/R88</f>
        <v>1533923303834.8083</v>
      </c>
      <c r="AW88" s="39">
        <f>'Inhalation-Haz-Values'!$C$3/S88</f>
        <v>7232267037.5521564</v>
      </c>
      <c r="AX88" s="39">
        <f>'Inhalation-Haz-Values'!$C$3/T88</f>
        <v>605355064.02793956</v>
      </c>
      <c r="AY88" s="39">
        <f>'Inhalation-Haz-Values'!$C$3/U88</f>
        <v>363636363.63636363</v>
      </c>
      <c r="AZ88" s="39">
        <f>'Inhalation-Haz-Values'!$C$3/V88</f>
        <v>139037433.15508023</v>
      </c>
      <c r="BA88" s="39">
        <f>'Inhalation-Haz-Values'!$C$3/W88</f>
        <v>309523809.52380949</v>
      </c>
      <c r="BB88" s="39">
        <f>'Inhalation-Haz-Values'!$C$3/X88</f>
        <v>568927789.93435454</v>
      </c>
      <c r="BC88" s="39">
        <f>'Inhalation-Haz-Values'!$C$3/Y88</f>
        <v>1561561561.5615616</v>
      </c>
      <c r="BD88" s="39">
        <f>'Inhalation-Haz-Values'!$C$3/Z88</f>
        <v>3741007194.2446046</v>
      </c>
      <c r="BE88" s="39">
        <f>'Inhalation-Haz-Values'!$C$3/AA88</f>
        <v>9027777777.7777786</v>
      </c>
      <c r="BF88" s="25">
        <f>AB88*'Inhalation-Haz-Values'!$D$4</f>
        <v>9.7417923926380368E-14</v>
      </c>
      <c r="BG88" s="25">
        <f>AC88*'Inhalation-Haz-Values'!$D$4</f>
        <v>2.0661795664621678E-11</v>
      </c>
      <c r="BH88" s="25">
        <f>AD88*'Inhalation-Haz-Values'!$D$4</f>
        <v>2.4684954764826171E-10</v>
      </c>
      <c r="BI88" s="25">
        <f>AE88*'Inhalation-Haz-Values'!$D$4</f>
        <v>4.1093696523517381E-10</v>
      </c>
      <c r="BJ88" s="25">
        <f>AF88*'Inhalation-Haz-Values'!$D$4</f>
        <v>1.0747582167689159E-9</v>
      </c>
      <c r="BK88" s="25">
        <f>AG88*'Inhalation-Haz-Values'!$D$4</f>
        <v>4.8277909202454E-10</v>
      </c>
      <c r="BL88" s="25">
        <f>AH88*'Inhalation-Haz-Values'!$D$4</f>
        <v>2.6265481554192227E-10</v>
      </c>
      <c r="BM88" s="25">
        <f>AI88*'Inhalation-Haz-Values'!$D$4</f>
        <v>9.5693712883435568E-11</v>
      </c>
      <c r="BN88" s="25">
        <f>AJ88*'Inhalation-Haz-Values'!$D$4</f>
        <v>3.9944222494887524E-11</v>
      </c>
      <c r="BO88" s="25">
        <f>AK88*'Inhalation-Haz-Values'!$D$4</f>
        <v>1.6552426012269937E-11</v>
      </c>
    </row>
    <row r="89" spans="1:67" x14ac:dyDescent="0.25">
      <c r="A89" s="24" t="s">
        <v>155</v>
      </c>
      <c r="B89" s="24" t="s">
        <v>153</v>
      </c>
      <c r="C89" s="24" t="s">
        <v>154</v>
      </c>
      <c r="D89" s="24">
        <v>2019</v>
      </c>
      <c r="E89" s="24">
        <v>2019</v>
      </c>
      <c r="F89" s="24" t="s">
        <v>134</v>
      </c>
      <c r="G89" s="97" t="s">
        <v>128</v>
      </c>
      <c r="H89" s="25">
        <v>3.31E-3</v>
      </c>
      <c r="I89" s="25">
        <v>1.5100000000000001E-3</v>
      </c>
      <c r="J89" s="25">
        <v>9.4600000000000001E-4</v>
      </c>
      <c r="K89" s="25">
        <v>6.4000000000000005E-4</v>
      </c>
      <c r="L89" s="25">
        <v>3.1300000000000002E-4</v>
      </c>
      <c r="M89" s="25">
        <v>2.3200000000000001E-5</v>
      </c>
      <c r="N89" s="25">
        <v>7.9200000000000004E-6</v>
      </c>
      <c r="O89" s="25">
        <v>1.9E-6</v>
      </c>
      <c r="P89" s="25">
        <v>6.5700000000000002E-7</v>
      </c>
      <c r="Q89" s="25">
        <v>2.2100000000000001E-7</v>
      </c>
      <c r="R89" s="25">
        <v>1.6800000000000001E-3</v>
      </c>
      <c r="S89" s="25">
        <v>6.9899999999999997E-4</v>
      </c>
      <c r="T89" s="25">
        <v>4.6200000000000001E-4</v>
      </c>
      <c r="U89" s="25">
        <v>2.8200000000000002E-4</v>
      </c>
      <c r="V89" s="25">
        <v>1.3200000000000001E-4</v>
      </c>
      <c r="W89" s="25">
        <v>1.7E-5</v>
      </c>
      <c r="X89" s="25">
        <v>2.88E-6</v>
      </c>
      <c r="Y89" s="25">
        <v>6.2600000000000002E-7</v>
      </c>
      <c r="Z89" s="25">
        <v>2.0100000000000001E-7</v>
      </c>
      <c r="AA89" s="25">
        <v>6.5E-8</v>
      </c>
      <c r="AB89" s="25">
        <f t="shared" si="11"/>
        <v>6.7997055214723927</v>
      </c>
      <c r="AC89" s="25">
        <f t="shared" si="12"/>
        <v>2.8291631901840484</v>
      </c>
      <c r="AD89" s="25">
        <f t="shared" si="13"/>
        <v>1.8699190184049079</v>
      </c>
      <c r="AE89" s="25">
        <f t="shared" si="14"/>
        <v>1.1413791411042946</v>
      </c>
      <c r="AF89" s="25">
        <f t="shared" si="15"/>
        <v>0.53426257668711663</v>
      </c>
      <c r="AG89" s="25">
        <f t="shared" si="16"/>
        <v>6.880654396728017E-2</v>
      </c>
      <c r="AH89" s="25">
        <f t="shared" si="17"/>
        <v>1.1656638036809814E-2</v>
      </c>
      <c r="AI89" s="25">
        <f t="shared" si="18"/>
        <v>2.5336997955010226E-3</v>
      </c>
      <c r="AJ89" s="25">
        <f t="shared" si="19"/>
        <v>8.1353619631901835E-4</v>
      </c>
      <c r="AK89" s="25">
        <f t="shared" si="20"/>
        <v>2.6308384458077706E-4</v>
      </c>
      <c r="AL89" s="39">
        <f>'Inhalation-Haz-Values'!$C$2/H89</f>
        <v>731.11782477341387</v>
      </c>
      <c r="AM89" s="39">
        <f>'Inhalation-Haz-Values'!$C$2/I89</f>
        <v>1602.6490066225165</v>
      </c>
      <c r="AN89" s="39">
        <f>'Inhalation-Haz-Values'!$C$2/J89</f>
        <v>2558.1395348837209</v>
      </c>
      <c r="AO89" s="39">
        <f>'Inhalation-Haz-Values'!$C$2/K89</f>
        <v>3781.2499999999995</v>
      </c>
      <c r="AP89" s="39">
        <f>'Inhalation-Haz-Values'!$C$2/L89</f>
        <v>7731.6293929712456</v>
      </c>
      <c r="AQ89" s="39">
        <f>'Inhalation-Haz-Values'!$C$2/M89</f>
        <v>104310.3448275862</v>
      </c>
      <c r="AR89" s="39">
        <f>'Inhalation-Haz-Values'!$C$2/N89</f>
        <v>305555.5555555555</v>
      </c>
      <c r="AS89" s="39">
        <f>'Inhalation-Haz-Values'!$C$2/O89</f>
        <v>1273684.2105263157</v>
      </c>
      <c r="AT89" s="39">
        <f>'Inhalation-Haz-Values'!$C$2/P89</f>
        <v>3683409.4368340941</v>
      </c>
      <c r="AU89" s="39">
        <f>'Inhalation-Haz-Values'!$C$2/Q89</f>
        <v>10950226.24434389</v>
      </c>
      <c r="AV89" s="39">
        <f>'Inhalation-Haz-Values'!$C$3/R89</f>
        <v>3095.2380952380954</v>
      </c>
      <c r="AW89" s="39">
        <f>'Inhalation-Haz-Values'!$C$3/S89</f>
        <v>7439.1988555078688</v>
      </c>
      <c r="AX89" s="39">
        <f>'Inhalation-Haz-Values'!$C$3/T89</f>
        <v>11255.411255411256</v>
      </c>
      <c r="AY89" s="39">
        <f>'Inhalation-Haz-Values'!$C$3/U89</f>
        <v>18439.716312056738</v>
      </c>
      <c r="AZ89" s="39">
        <f>'Inhalation-Haz-Values'!$C$3/V89</f>
        <v>39393.939393939392</v>
      </c>
      <c r="BA89" s="39">
        <f>'Inhalation-Haz-Values'!$C$3/W89</f>
        <v>305882.3529411765</v>
      </c>
      <c r="BB89" s="39">
        <f>'Inhalation-Haz-Values'!$C$3/X89</f>
        <v>1805555.5555555557</v>
      </c>
      <c r="BC89" s="39">
        <f>'Inhalation-Haz-Values'!$C$3/Y89</f>
        <v>8306709.2651757188</v>
      </c>
      <c r="BD89" s="39">
        <f>'Inhalation-Haz-Values'!$C$3/Z89</f>
        <v>25870646.766169153</v>
      </c>
      <c r="BE89" s="39">
        <f>'Inhalation-Haz-Values'!$C$3/AA89</f>
        <v>80000000</v>
      </c>
      <c r="BF89" s="25">
        <f>AB89*'Inhalation-Haz-Values'!$D$4</f>
        <v>4.8277909202453985E-5</v>
      </c>
      <c r="BG89" s="25">
        <f>AC89*'Inhalation-Haz-Values'!$D$4</f>
        <v>2.0087058650306745E-5</v>
      </c>
      <c r="BH89" s="25">
        <f>AD89*'Inhalation-Haz-Values'!$D$4</f>
        <v>1.3276425030674846E-5</v>
      </c>
      <c r="BI89" s="25">
        <f>AE89*'Inhalation-Haz-Values'!$D$4</f>
        <v>8.1037919018404909E-6</v>
      </c>
      <c r="BJ89" s="25">
        <f>AF89*'Inhalation-Haz-Values'!$D$4</f>
        <v>3.7932642944785279E-6</v>
      </c>
      <c r="BK89" s="25">
        <f>AG89*'Inhalation-Haz-Values'!$D$4</f>
        <v>4.8852646216768915E-7</v>
      </c>
      <c r="BL89" s="25">
        <f>AH89*'Inhalation-Haz-Values'!$D$4</f>
        <v>8.2762130061349675E-8</v>
      </c>
      <c r="BM89" s="25">
        <f>AI89*'Inhalation-Haz-Values'!$D$4</f>
        <v>1.7989268548057259E-8</v>
      </c>
      <c r="BN89" s="25">
        <f>AJ89*'Inhalation-Haz-Values'!$D$4</f>
        <v>5.7761069938650298E-9</v>
      </c>
      <c r="BO89" s="25">
        <f>AK89*'Inhalation-Haz-Values'!$D$4</f>
        <v>1.8678952965235169E-9</v>
      </c>
    </row>
    <row r="90" spans="1:67" x14ac:dyDescent="0.25">
      <c r="A90" s="24" t="s">
        <v>155</v>
      </c>
      <c r="B90" s="24" t="s">
        <v>153</v>
      </c>
      <c r="C90" s="24" t="s">
        <v>154</v>
      </c>
      <c r="D90" s="24">
        <v>2019</v>
      </c>
      <c r="E90" s="24">
        <v>2019</v>
      </c>
      <c r="F90" s="24" t="s">
        <v>137</v>
      </c>
      <c r="G90" s="97" t="s">
        <v>128</v>
      </c>
      <c r="H90" s="25">
        <v>3.31E-3</v>
      </c>
      <c r="I90" s="25">
        <v>1.5100000000000001E-3</v>
      </c>
      <c r="J90" s="25">
        <v>9.4600000000000001E-4</v>
      </c>
      <c r="K90" s="25">
        <v>6.4000000000000005E-4</v>
      </c>
      <c r="L90" s="25">
        <v>3.1300000000000002E-4</v>
      </c>
      <c r="M90" s="25">
        <v>2.3200000000000001E-5</v>
      </c>
      <c r="N90" s="25">
        <v>7.9100000000000005E-6</v>
      </c>
      <c r="O90" s="25">
        <v>1.9E-6</v>
      </c>
      <c r="P90" s="25">
        <v>6.5499999999999998E-7</v>
      </c>
      <c r="Q90" s="25">
        <v>2.2000000000000001E-7</v>
      </c>
      <c r="R90" s="25">
        <v>1.6800000000000001E-3</v>
      </c>
      <c r="S90" s="25">
        <v>6.9899999999999997E-4</v>
      </c>
      <c r="T90" s="25">
        <v>4.6200000000000001E-4</v>
      </c>
      <c r="U90" s="25">
        <v>2.8200000000000002E-4</v>
      </c>
      <c r="V90" s="25">
        <v>1.3200000000000001E-4</v>
      </c>
      <c r="W90" s="25">
        <v>1.6900000000000001E-5</v>
      </c>
      <c r="X90" s="25">
        <v>2.8700000000000001E-6</v>
      </c>
      <c r="Y90" s="25">
        <v>6.2399999999999998E-7</v>
      </c>
      <c r="Z90" s="25">
        <v>1.9999999999999999E-7</v>
      </c>
      <c r="AA90" s="25">
        <v>6.4700000000000004E-8</v>
      </c>
      <c r="AB90" s="25">
        <f t="shared" si="11"/>
        <v>6.7997055214723927</v>
      </c>
      <c r="AC90" s="25">
        <f t="shared" si="12"/>
        <v>2.8291631901840484</v>
      </c>
      <c r="AD90" s="25">
        <f t="shared" si="13"/>
        <v>1.8699190184049079</v>
      </c>
      <c r="AE90" s="25">
        <f t="shared" si="14"/>
        <v>1.1413791411042946</v>
      </c>
      <c r="AF90" s="25">
        <f t="shared" si="15"/>
        <v>0.53426257668711663</v>
      </c>
      <c r="AG90" s="25">
        <f t="shared" si="16"/>
        <v>6.8401799591002052E-2</v>
      </c>
      <c r="AH90" s="25">
        <f t="shared" si="17"/>
        <v>1.1616163599182005E-2</v>
      </c>
      <c r="AI90" s="25">
        <f t="shared" si="18"/>
        <v>2.5256049079754599E-3</v>
      </c>
      <c r="AJ90" s="25">
        <f t="shared" si="19"/>
        <v>8.0948875255623708E-4</v>
      </c>
      <c r="AK90" s="25">
        <f t="shared" si="20"/>
        <v>2.6186961145194276E-4</v>
      </c>
      <c r="AL90" s="39">
        <f>'Inhalation-Haz-Values'!$C$2/H90</f>
        <v>731.11782477341387</v>
      </c>
      <c r="AM90" s="39">
        <f>'Inhalation-Haz-Values'!$C$2/I90</f>
        <v>1602.6490066225165</v>
      </c>
      <c r="AN90" s="39">
        <f>'Inhalation-Haz-Values'!$C$2/J90</f>
        <v>2558.1395348837209</v>
      </c>
      <c r="AO90" s="39">
        <f>'Inhalation-Haz-Values'!$C$2/K90</f>
        <v>3781.2499999999995</v>
      </c>
      <c r="AP90" s="39">
        <f>'Inhalation-Haz-Values'!$C$2/L90</f>
        <v>7731.6293929712456</v>
      </c>
      <c r="AQ90" s="39">
        <f>'Inhalation-Haz-Values'!$C$2/M90</f>
        <v>104310.3448275862</v>
      </c>
      <c r="AR90" s="39">
        <f>'Inhalation-Haz-Values'!$C$2/N90</f>
        <v>305941.84576485457</v>
      </c>
      <c r="AS90" s="39">
        <f>'Inhalation-Haz-Values'!$C$2/O90</f>
        <v>1273684.2105263157</v>
      </c>
      <c r="AT90" s="39">
        <f>'Inhalation-Haz-Values'!$C$2/P90</f>
        <v>3694656.4885496185</v>
      </c>
      <c r="AU90" s="39">
        <f>'Inhalation-Haz-Values'!$C$2/Q90</f>
        <v>11000000</v>
      </c>
      <c r="AV90" s="39">
        <f>'Inhalation-Haz-Values'!$C$3/R90</f>
        <v>3095.2380952380954</v>
      </c>
      <c r="AW90" s="39">
        <f>'Inhalation-Haz-Values'!$C$3/S90</f>
        <v>7439.1988555078688</v>
      </c>
      <c r="AX90" s="39">
        <f>'Inhalation-Haz-Values'!$C$3/T90</f>
        <v>11255.411255411256</v>
      </c>
      <c r="AY90" s="39">
        <f>'Inhalation-Haz-Values'!$C$3/U90</f>
        <v>18439.716312056738</v>
      </c>
      <c r="AZ90" s="39">
        <f>'Inhalation-Haz-Values'!$C$3/V90</f>
        <v>39393.939393939392</v>
      </c>
      <c r="BA90" s="39">
        <f>'Inhalation-Haz-Values'!$C$3/W90</f>
        <v>307692.30769230769</v>
      </c>
      <c r="BB90" s="39">
        <f>'Inhalation-Haz-Values'!$C$3/X90</f>
        <v>1811846.6898954704</v>
      </c>
      <c r="BC90" s="39">
        <f>'Inhalation-Haz-Values'!$C$3/Y90</f>
        <v>8333333.333333334</v>
      </c>
      <c r="BD90" s="39">
        <f>'Inhalation-Haz-Values'!$C$3/Z90</f>
        <v>26000000.000000004</v>
      </c>
      <c r="BE90" s="39">
        <f>'Inhalation-Haz-Values'!$C$3/AA90</f>
        <v>80370942.812982991</v>
      </c>
      <c r="BF90" s="25">
        <f>AB90*'Inhalation-Haz-Values'!$D$4</f>
        <v>4.8277909202453985E-5</v>
      </c>
      <c r="BG90" s="25">
        <f>AC90*'Inhalation-Haz-Values'!$D$4</f>
        <v>2.0087058650306745E-5</v>
      </c>
      <c r="BH90" s="25">
        <f>AD90*'Inhalation-Haz-Values'!$D$4</f>
        <v>1.3276425030674846E-5</v>
      </c>
      <c r="BI90" s="25">
        <f>AE90*'Inhalation-Haz-Values'!$D$4</f>
        <v>8.1037919018404909E-6</v>
      </c>
      <c r="BJ90" s="25">
        <f>AF90*'Inhalation-Haz-Values'!$D$4</f>
        <v>3.7932642944785279E-6</v>
      </c>
      <c r="BK90" s="25">
        <f>AG90*'Inhalation-Haz-Values'!$D$4</f>
        <v>4.856527770961146E-7</v>
      </c>
      <c r="BL90" s="25">
        <f>AH90*'Inhalation-Haz-Values'!$D$4</f>
        <v>8.2474761554192226E-8</v>
      </c>
      <c r="BM90" s="25">
        <f>AI90*'Inhalation-Haz-Values'!$D$4</f>
        <v>1.7931794846625764E-8</v>
      </c>
      <c r="BN90" s="25">
        <f>AJ90*'Inhalation-Haz-Values'!$D$4</f>
        <v>5.7473701431492834E-9</v>
      </c>
      <c r="BO90" s="25">
        <f>AK90*'Inhalation-Haz-Values'!$D$4</f>
        <v>1.8592742413087935E-9</v>
      </c>
    </row>
    <row r="91" spans="1:67" x14ac:dyDescent="0.25">
      <c r="A91" s="24" t="s">
        <v>155</v>
      </c>
      <c r="B91" s="24" t="s">
        <v>153</v>
      </c>
      <c r="C91" s="24" t="s">
        <v>154</v>
      </c>
      <c r="D91" s="24">
        <v>2019</v>
      </c>
      <c r="E91" s="24">
        <v>2019</v>
      </c>
      <c r="F91" s="24" t="s">
        <v>138</v>
      </c>
      <c r="G91" s="97" t="s">
        <v>128</v>
      </c>
      <c r="H91" s="25">
        <v>3.37E-12</v>
      </c>
      <c r="I91" s="25">
        <v>1.27E-9</v>
      </c>
      <c r="J91" s="25">
        <v>9.3100000000000003E-9</v>
      </c>
      <c r="K91" s="25">
        <v>1.9000000000000001E-8</v>
      </c>
      <c r="L91" s="25">
        <v>4.7799999999999998E-8</v>
      </c>
      <c r="M91" s="25">
        <v>1.5799999999999999E-8</v>
      </c>
      <c r="N91" s="25">
        <v>9.6600000000000001E-9</v>
      </c>
      <c r="O91" s="25">
        <v>4.3299999999999997E-9</v>
      </c>
      <c r="P91" s="25">
        <v>2.1700000000000002E-9</v>
      </c>
      <c r="Q91" s="25">
        <v>1.0000000000000001E-9</v>
      </c>
      <c r="R91" s="25">
        <v>2.38E-12</v>
      </c>
      <c r="S91" s="25">
        <v>3.4000000000000001E-10</v>
      </c>
      <c r="T91" s="25">
        <v>4.2999999999999996E-9</v>
      </c>
      <c r="U91" s="25">
        <v>7.4999999999999993E-9</v>
      </c>
      <c r="V91" s="25">
        <v>2E-8</v>
      </c>
      <c r="W91" s="25">
        <v>8.0399999999999995E-9</v>
      </c>
      <c r="X91" s="25">
        <v>3.8799999999999998E-9</v>
      </c>
      <c r="Y91" s="25">
        <v>1.67E-9</v>
      </c>
      <c r="Z91" s="25">
        <v>7.8599999999999997E-10</v>
      </c>
      <c r="AA91" s="25">
        <v>3.3199999999999999E-10</v>
      </c>
      <c r="AB91" s="25">
        <f t="shared" si="11"/>
        <v>9.632916155419224E-9</v>
      </c>
      <c r="AC91" s="25">
        <f t="shared" si="12"/>
        <v>1.3761308793456036E-6</v>
      </c>
      <c r="AD91" s="25">
        <f t="shared" si="13"/>
        <v>1.7404008179959099E-5</v>
      </c>
      <c r="AE91" s="25">
        <f t="shared" si="14"/>
        <v>3.0355828220858893E-5</v>
      </c>
      <c r="AF91" s="25">
        <f t="shared" si="15"/>
        <v>8.0948875255623727E-5</v>
      </c>
      <c r="AG91" s="25">
        <f t="shared" si="16"/>
        <v>3.2541447852760735E-5</v>
      </c>
      <c r="AH91" s="25">
        <f t="shared" si="17"/>
        <v>1.5704081799591004E-5</v>
      </c>
      <c r="AI91" s="25">
        <f t="shared" si="18"/>
        <v>6.7592310838445814E-6</v>
      </c>
      <c r="AJ91" s="25">
        <f t="shared" si="19"/>
        <v>3.1812907975460122E-6</v>
      </c>
      <c r="AK91" s="25">
        <f t="shared" si="20"/>
        <v>1.3437513292433537E-6</v>
      </c>
      <c r="AL91" s="39">
        <f>'Inhalation-Haz-Values'!$C$2/H91</f>
        <v>718100890207.71509</v>
      </c>
      <c r="AM91" s="39">
        <f>'Inhalation-Haz-Values'!$C$2/I91</f>
        <v>1905511811.023622</v>
      </c>
      <c r="AN91" s="39">
        <f>'Inhalation-Haz-Values'!$C$2/J91</f>
        <v>259935553.16863585</v>
      </c>
      <c r="AO91" s="39">
        <f>'Inhalation-Haz-Values'!$C$2/K91</f>
        <v>127368421.05263157</v>
      </c>
      <c r="AP91" s="39">
        <f>'Inhalation-Haz-Values'!$C$2/L91</f>
        <v>50627615.062761508</v>
      </c>
      <c r="AQ91" s="39">
        <f>'Inhalation-Haz-Values'!$C$2/M91</f>
        <v>153164556.96202531</v>
      </c>
      <c r="AR91" s="39">
        <f>'Inhalation-Haz-Values'!$C$2/N91</f>
        <v>250517598.3436853</v>
      </c>
      <c r="AS91" s="39">
        <f>'Inhalation-Haz-Values'!$C$2/O91</f>
        <v>558891454.96535802</v>
      </c>
      <c r="AT91" s="39">
        <f>'Inhalation-Haz-Values'!$C$2/P91</f>
        <v>1115207373.2718892</v>
      </c>
      <c r="AU91" s="39">
        <f>'Inhalation-Haz-Values'!$C$2/Q91</f>
        <v>2420000000</v>
      </c>
      <c r="AV91" s="39">
        <f>'Inhalation-Haz-Values'!$C$3/R91</f>
        <v>2184873949579.832</v>
      </c>
      <c r="AW91" s="39">
        <f>'Inhalation-Haz-Values'!$C$3/S91</f>
        <v>15294117647.058823</v>
      </c>
      <c r="AX91" s="39">
        <f>'Inhalation-Haz-Values'!$C$3/T91</f>
        <v>1209302325.5813954</v>
      </c>
      <c r="AY91" s="39">
        <f>'Inhalation-Haz-Values'!$C$3/U91</f>
        <v>693333333.33333337</v>
      </c>
      <c r="AZ91" s="39">
        <f>'Inhalation-Haz-Values'!$C$3/V91</f>
        <v>260000000</v>
      </c>
      <c r="BA91" s="39">
        <f>'Inhalation-Haz-Values'!$C$3/W91</f>
        <v>646766169.15422893</v>
      </c>
      <c r="BB91" s="39">
        <f>'Inhalation-Haz-Values'!$C$3/X91</f>
        <v>1340206185.5670104</v>
      </c>
      <c r="BC91" s="39">
        <f>'Inhalation-Haz-Values'!$C$3/Y91</f>
        <v>3113772455.0898204</v>
      </c>
      <c r="BD91" s="39">
        <f>'Inhalation-Haz-Values'!$C$3/Z91</f>
        <v>6615776081.4249372</v>
      </c>
      <c r="BE91" s="39">
        <f>'Inhalation-Haz-Values'!$C$3/AA91</f>
        <v>15662650602.409639</v>
      </c>
      <c r="BF91" s="25">
        <f>AB91*'Inhalation-Haz-Values'!$D$4</f>
        <v>6.8393704703476483E-14</v>
      </c>
      <c r="BG91" s="25">
        <f>AC91*'Inhalation-Haz-Values'!$D$4</f>
        <v>9.7705292433537855E-12</v>
      </c>
      <c r="BH91" s="25">
        <f>AD91*'Inhalation-Haz-Values'!$D$4</f>
        <v>1.2356845807770961E-10</v>
      </c>
      <c r="BI91" s="25">
        <f>AE91*'Inhalation-Haz-Values'!$D$4</f>
        <v>2.1552638036809812E-10</v>
      </c>
      <c r="BJ91" s="25">
        <f>AF91*'Inhalation-Haz-Values'!$D$4</f>
        <v>5.7473701431492846E-10</v>
      </c>
      <c r="BK91" s="25">
        <f>AG91*'Inhalation-Haz-Values'!$D$4</f>
        <v>2.3104427975460121E-10</v>
      </c>
      <c r="BL91" s="25">
        <f>AH91*'Inhalation-Haz-Values'!$D$4</f>
        <v>1.1149898077709613E-10</v>
      </c>
      <c r="BM91" s="25">
        <f>AI91*'Inhalation-Haz-Values'!$D$4</f>
        <v>4.7990540695296527E-11</v>
      </c>
      <c r="BN91" s="25">
        <f>AJ91*'Inhalation-Haz-Values'!$D$4</f>
        <v>2.2587164662576686E-11</v>
      </c>
      <c r="BO91" s="25">
        <f>AK91*'Inhalation-Haz-Values'!$D$4</f>
        <v>9.5406344376278108E-12</v>
      </c>
    </row>
    <row r="92" spans="1:67" x14ac:dyDescent="0.25">
      <c r="A92" s="24" t="s">
        <v>155</v>
      </c>
      <c r="B92" s="24" t="s">
        <v>153</v>
      </c>
      <c r="C92" s="24" t="s">
        <v>154</v>
      </c>
      <c r="D92" s="24">
        <v>2020</v>
      </c>
      <c r="E92" s="24">
        <v>2019</v>
      </c>
      <c r="F92" s="24" t="s">
        <v>134</v>
      </c>
      <c r="G92" s="97" t="s">
        <v>128</v>
      </c>
      <c r="H92" s="25">
        <v>3.9500000000000004E-3</v>
      </c>
      <c r="I92" s="25">
        <v>1.8E-3</v>
      </c>
      <c r="J92" s="25">
        <v>1.1299999999999999E-3</v>
      </c>
      <c r="K92" s="25">
        <v>7.6400000000000003E-4</v>
      </c>
      <c r="L92" s="25">
        <v>3.7300000000000001E-4</v>
      </c>
      <c r="M92" s="25">
        <v>2.7699999999999999E-5</v>
      </c>
      <c r="N92" s="25">
        <v>9.4499999999999993E-6</v>
      </c>
      <c r="O92" s="25">
        <v>2.2699999999999999E-6</v>
      </c>
      <c r="P92" s="25">
        <v>7.8299999999999996E-7</v>
      </c>
      <c r="Q92" s="25">
        <v>2.6399999999999998E-7</v>
      </c>
      <c r="R92" s="25">
        <v>2E-3</v>
      </c>
      <c r="S92" s="25">
        <v>8.34E-4</v>
      </c>
      <c r="T92" s="25">
        <v>5.5099999999999995E-4</v>
      </c>
      <c r="U92" s="25">
        <v>3.3700000000000001E-4</v>
      </c>
      <c r="V92" s="25">
        <v>1.5699999999999999E-4</v>
      </c>
      <c r="W92" s="25">
        <v>2.02E-5</v>
      </c>
      <c r="X92" s="25">
        <v>3.4300000000000002E-6</v>
      </c>
      <c r="Y92" s="25">
        <v>7.4700000000000001E-7</v>
      </c>
      <c r="Z92" s="25">
        <v>2.3900000000000001E-7</v>
      </c>
      <c r="AA92" s="25">
        <v>7.7499999999999999E-8</v>
      </c>
      <c r="AB92" s="25">
        <f t="shared" si="11"/>
        <v>8.0948875255623722</v>
      </c>
      <c r="AC92" s="25">
        <f t="shared" si="12"/>
        <v>3.3755680981595089</v>
      </c>
      <c r="AD92" s="25">
        <f t="shared" si="13"/>
        <v>2.2301415132924332</v>
      </c>
      <c r="AE92" s="25">
        <f t="shared" si="14"/>
        <v>1.3639885480572598</v>
      </c>
      <c r="AF92" s="25">
        <f t="shared" si="15"/>
        <v>0.63544867075664624</v>
      </c>
      <c r="AG92" s="25">
        <f t="shared" si="16"/>
        <v>8.1758364008179957E-2</v>
      </c>
      <c r="AH92" s="25">
        <f t="shared" si="17"/>
        <v>1.388273210633947E-2</v>
      </c>
      <c r="AI92" s="25">
        <f t="shared" si="18"/>
        <v>3.0234404907975459E-3</v>
      </c>
      <c r="AJ92" s="25">
        <f t="shared" si="19"/>
        <v>9.6733905930470351E-4</v>
      </c>
      <c r="AK92" s="25">
        <f t="shared" si="20"/>
        <v>3.1367689161554191E-4</v>
      </c>
      <c r="AL92" s="39">
        <f>'Inhalation-Haz-Values'!$C$2/H92</f>
        <v>612.65822784810121</v>
      </c>
      <c r="AM92" s="39">
        <f>'Inhalation-Haz-Values'!$C$2/I92</f>
        <v>1344.4444444444443</v>
      </c>
      <c r="AN92" s="39">
        <f>'Inhalation-Haz-Values'!$C$2/J92</f>
        <v>2141.5929203539822</v>
      </c>
      <c r="AO92" s="39">
        <f>'Inhalation-Haz-Values'!$C$2/K92</f>
        <v>3167.5392670157066</v>
      </c>
      <c r="AP92" s="39">
        <f>'Inhalation-Haz-Values'!$C$2/L92</f>
        <v>6487.935656836461</v>
      </c>
      <c r="AQ92" s="39">
        <f>'Inhalation-Haz-Values'!$C$2/M92</f>
        <v>87364.620938628155</v>
      </c>
      <c r="AR92" s="39">
        <f>'Inhalation-Haz-Values'!$C$2/N92</f>
        <v>256084.6560846561</v>
      </c>
      <c r="AS92" s="39">
        <f>'Inhalation-Haz-Values'!$C$2/O92</f>
        <v>1066079.295154185</v>
      </c>
      <c r="AT92" s="39">
        <f>'Inhalation-Haz-Values'!$C$2/P92</f>
        <v>3090676.8837803323</v>
      </c>
      <c r="AU92" s="39">
        <f>'Inhalation-Haz-Values'!$C$2/Q92</f>
        <v>9166666.6666666679</v>
      </c>
      <c r="AV92" s="39">
        <f>'Inhalation-Haz-Values'!$C$3/R92</f>
        <v>2600</v>
      </c>
      <c r="AW92" s="39">
        <f>'Inhalation-Haz-Values'!$C$3/S92</f>
        <v>6235.0119904076737</v>
      </c>
      <c r="AX92" s="39">
        <f>'Inhalation-Haz-Values'!$C$3/T92</f>
        <v>9437.3865698729587</v>
      </c>
      <c r="AY92" s="39">
        <f>'Inhalation-Haz-Values'!$C$3/U92</f>
        <v>15430.26706231454</v>
      </c>
      <c r="AZ92" s="39">
        <f>'Inhalation-Haz-Values'!$C$3/V92</f>
        <v>33121.019108280256</v>
      </c>
      <c r="BA92" s="39">
        <f>'Inhalation-Haz-Values'!$C$3/W92</f>
        <v>257425.74257425743</v>
      </c>
      <c r="BB92" s="39">
        <f>'Inhalation-Haz-Values'!$C$3/X92</f>
        <v>1516034.9854227405</v>
      </c>
      <c r="BC92" s="39">
        <f>'Inhalation-Haz-Values'!$C$3/Y92</f>
        <v>6961178.0455153948</v>
      </c>
      <c r="BD92" s="39">
        <f>'Inhalation-Haz-Values'!$C$3/Z92</f>
        <v>21757322.175732218</v>
      </c>
      <c r="BE92" s="39">
        <f>'Inhalation-Haz-Values'!$C$3/AA92</f>
        <v>67096774.193548389</v>
      </c>
      <c r="BF92" s="25">
        <f>AB92*'Inhalation-Haz-Values'!$D$4</f>
        <v>5.7473701431492842E-5</v>
      </c>
      <c r="BG92" s="25">
        <f>AC92*'Inhalation-Haz-Values'!$D$4</f>
        <v>2.3966533496932511E-5</v>
      </c>
      <c r="BH92" s="25">
        <f>AD92*'Inhalation-Haz-Values'!$D$4</f>
        <v>1.5834004744376276E-5</v>
      </c>
      <c r="BI92" s="25">
        <f>AE92*'Inhalation-Haz-Values'!$D$4</f>
        <v>9.6843186912065447E-6</v>
      </c>
      <c r="BJ92" s="25">
        <f>AF92*'Inhalation-Haz-Values'!$D$4</f>
        <v>4.5116855623721883E-6</v>
      </c>
      <c r="BK92" s="25">
        <f>AG92*'Inhalation-Haz-Values'!$D$4</f>
        <v>5.8048438445807763E-7</v>
      </c>
      <c r="BL92" s="25">
        <f>AH92*'Inhalation-Haz-Values'!$D$4</f>
        <v>9.8567397955010242E-8</v>
      </c>
      <c r="BM92" s="25">
        <f>AI92*'Inhalation-Haz-Values'!$D$4</f>
        <v>2.1466427484662577E-8</v>
      </c>
      <c r="BN92" s="25">
        <f>AJ92*'Inhalation-Haz-Values'!$D$4</f>
        <v>6.8681073210633951E-9</v>
      </c>
      <c r="BO92" s="25">
        <f>AK92*'Inhalation-Haz-Values'!$D$4</f>
        <v>2.2271059304703473E-9</v>
      </c>
    </row>
    <row r="93" spans="1:67" x14ac:dyDescent="0.25">
      <c r="A93" s="24" t="s">
        <v>155</v>
      </c>
      <c r="B93" s="24" t="s">
        <v>153</v>
      </c>
      <c r="C93" s="24" t="s">
        <v>154</v>
      </c>
      <c r="D93" s="24">
        <v>2020</v>
      </c>
      <c r="E93" s="24">
        <v>2019</v>
      </c>
      <c r="F93" s="24" t="s">
        <v>137</v>
      </c>
      <c r="G93" s="97" t="s">
        <v>128</v>
      </c>
      <c r="H93" s="25">
        <v>3.9500000000000004E-3</v>
      </c>
      <c r="I93" s="25">
        <v>1.8E-3</v>
      </c>
      <c r="J93" s="25">
        <v>1.1299999999999999E-3</v>
      </c>
      <c r="K93" s="25">
        <v>7.6400000000000003E-4</v>
      </c>
      <c r="L93" s="25">
        <v>3.7300000000000001E-4</v>
      </c>
      <c r="M93" s="25">
        <v>2.7699999999999999E-5</v>
      </c>
      <c r="N93" s="25">
        <v>9.4399999999999994E-6</v>
      </c>
      <c r="O93" s="25">
        <v>2.2699999999999999E-6</v>
      </c>
      <c r="P93" s="25">
        <v>7.8100000000000002E-7</v>
      </c>
      <c r="Q93" s="25">
        <v>2.6300000000000001E-7</v>
      </c>
      <c r="R93" s="25">
        <v>2E-3</v>
      </c>
      <c r="S93" s="25">
        <v>8.34E-4</v>
      </c>
      <c r="T93" s="25">
        <v>5.5099999999999995E-4</v>
      </c>
      <c r="U93" s="25">
        <v>3.3700000000000001E-4</v>
      </c>
      <c r="V93" s="25">
        <v>1.5699999999999999E-4</v>
      </c>
      <c r="W93" s="25">
        <v>2.02E-5</v>
      </c>
      <c r="X93" s="25">
        <v>3.4300000000000002E-6</v>
      </c>
      <c r="Y93" s="25">
        <v>7.4499999999999996E-7</v>
      </c>
      <c r="Z93" s="25">
        <v>2.3799999999999999E-7</v>
      </c>
      <c r="AA93" s="25">
        <v>7.7200000000000003E-8</v>
      </c>
      <c r="AB93" s="25">
        <f t="shared" si="11"/>
        <v>8.0948875255623722</v>
      </c>
      <c r="AC93" s="25">
        <f t="shared" si="12"/>
        <v>3.3755680981595089</v>
      </c>
      <c r="AD93" s="25">
        <f t="shared" si="13"/>
        <v>2.2301415132924332</v>
      </c>
      <c r="AE93" s="25">
        <f t="shared" si="14"/>
        <v>1.3639885480572598</v>
      </c>
      <c r="AF93" s="25">
        <f t="shared" si="15"/>
        <v>0.63544867075664624</v>
      </c>
      <c r="AG93" s="25">
        <f t="shared" si="16"/>
        <v>8.1758364008179957E-2</v>
      </c>
      <c r="AH93" s="25">
        <f t="shared" si="17"/>
        <v>1.388273210633947E-2</v>
      </c>
      <c r="AI93" s="25">
        <f t="shared" si="18"/>
        <v>3.0153456032719832E-3</v>
      </c>
      <c r="AJ93" s="25">
        <f t="shared" si="19"/>
        <v>9.6329161554192225E-4</v>
      </c>
      <c r="AK93" s="25">
        <f t="shared" si="20"/>
        <v>3.1246265848670755E-4</v>
      </c>
      <c r="AL93" s="39">
        <f>'Inhalation-Haz-Values'!$C$2/H93</f>
        <v>612.65822784810121</v>
      </c>
      <c r="AM93" s="39">
        <f>'Inhalation-Haz-Values'!$C$2/I93</f>
        <v>1344.4444444444443</v>
      </c>
      <c r="AN93" s="39">
        <f>'Inhalation-Haz-Values'!$C$2/J93</f>
        <v>2141.5929203539822</v>
      </c>
      <c r="AO93" s="39">
        <f>'Inhalation-Haz-Values'!$C$2/K93</f>
        <v>3167.5392670157066</v>
      </c>
      <c r="AP93" s="39">
        <f>'Inhalation-Haz-Values'!$C$2/L93</f>
        <v>6487.935656836461</v>
      </c>
      <c r="AQ93" s="39">
        <f>'Inhalation-Haz-Values'!$C$2/M93</f>
        <v>87364.620938628155</v>
      </c>
      <c r="AR93" s="39">
        <f>'Inhalation-Haz-Values'!$C$2/N93</f>
        <v>256355.93220338985</v>
      </c>
      <c r="AS93" s="39">
        <f>'Inhalation-Haz-Values'!$C$2/O93</f>
        <v>1066079.295154185</v>
      </c>
      <c r="AT93" s="39">
        <f>'Inhalation-Haz-Values'!$C$2/P93</f>
        <v>3098591.5492957747</v>
      </c>
      <c r="AU93" s="39">
        <f>'Inhalation-Haz-Values'!$C$2/Q93</f>
        <v>9201520.9125475269</v>
      </c>
      <c r="AV93" s="39">
        <f>'Inhalation-Haz-Values'!$C$3/R93</f>
        <v>2600</v>
      </c>
      <c r="AW93" s="39">
        <f>'Inhalation-Haz-Values'!$C$3/S93</f>
        <v>6235.0119904076737</v>
      </c>
      <c r="AX93" s="39">
        <f>'Inhalation-Haz-Values'!$C$3/T93</f>
        <v>9437.3865698729587</v>
      </c>
      <c r="AY93" s="39">
        <f>'Inhalation-Haz-Values'!$C$3/U93</f>
        <v>15430.26706231454</v>
      </c>
      <c r="AZ93" s="39">
        <f>'Inhalation-Haz-Values'!$C$3/V93</f>
        <v>33121.019108280256</v>
      </c>
      <c r="BA93" s="39">
        <f>'Inhalation-Haz-Values'!$C$3/W93</f>
        <v>257425.74257425743</v>
      </c>
      <c r="BB93" s="39">
        <f>'Inhalation-Haz-Values'!$C$3/X93</f>
        <v>1516034.9854227405</v>
      </c>
      <c r="BC93" s="39">
        <f>'Inhalation-Haz-Values'!$C$3/Y93</f>
        <v>6979865.7718120813</v>
      </c>
      <c r="BD93" s="39">
        <f>'Inhalation-Haz-Values'!$C$3/Z93</f>
        <v>21848739.49579832</v>
      </c>
      <c r="BE93" s="39">
        <f>'Inhalation-Haz-Values'!$C$3/AA93</f>
        <v>67357512.953367874</v>
      </c>
      <c r="BF93" s="25">
        <f>AB93*'Inhalation-Haz-Values'!$D$4</f>
        <v>5.7473701431492842E-5</v>
      </c>
      <c r="BG93" s="25">
        <f>AC93*'Inhalation-Haz-Values'!$D$4</f>
        <v>2.3966533496932511E-5</v>
      </c>
      <c r="BH93" s="25">
        <f>AD93*'Inhalation-Haz-Values'!$D$4</f>
        <v>1.5834004744376276E-5</v>
      </c>
      <c r="BI93" s="25">
        <f>AE93*'Inhalation-Haz-Values'!$D$4</f>
        <v>9.6843186912065447E-6</v>
      </c>
      <c r="BJ93" s="25">
        <f>AF93*'Inhalation-Haz-Values'!$D$4</f>
        <v>4.5116855623721883E-6</v>
      </c>
      <c r="BK93" s="25">
        <f>AG93*'Inhalation-Haz-Values'!$D$4</f>
        <v>5.8048438445807763E-7</v>
      </c>
      <c r="BL93" s="25">
        <f>AH93*'Inhalation-Haz-Values'!$D$4</f>
        <v>9.8567397955010242E-8</v>
      </c>
      <c r="BM93" s="25">
        <f>AI93*'Inhalation-Haz-Values'!$D$4</f>
        <v>2.1408953783231079E-8</v>
      </c>
      <c r="BN93" s="25">
        <f>AJ93*'Inhalation-Haz-Values'!$D$4</f>
        <v>6.8393704703476478E-9</v>
      </c>
      <c r="BO93" s="25">
        <f>AK93*'Inhalation-Haz-Values'!$D$4</f>
        <v>2.2184848752556235E-9</v>
      </c>
    </row>
    <row r="94" spans="1:67" x14ac:dyDescent="0.25">
      <c r="A94" s="24" t="s">
        <v>155</v>
      </c>
      <c r="B94" s="24" t="s">
        <v>153</v>
      </c>
      <c r="C94" s="24" t="s">
        <v>154</v>
      </c>
      <c r="D94" s="24">
        <v>2020</v>
      </c>
      <c r="E94" s="24">
        <v>2019</v>
      </c>
      <c r="F94" s="24" t="s">
        <v>138</v>
      </c>
      <c r="G94" s="97" t="s">
        <v>128</v>
      </c>
      <c r="H94" s="25">
        <v>3.37E-12</v>
      </c>
      <c r="I94" s="25">
        <v>1.27E-9</v>
      </c>
      <c r="J94" s="25">
        <v>9.3100000000000003E-9</v>
      </c>
      <c r="K94" s="25">
        <v>1.9000000000000001E-8</v>
      </c>
      <c r="L94" s="25">
        <v>4.7799999999999998E-8</v>
      </c>
      <c r="M94" s="25">
        <v>1.5799999999999999E-8</v>
      </c>
      <c r="N94" s="25">
        <v>9.6600000000000001E-9</v>
      </c>
      <c r="O94" s="25">
        <v>4.3299999999999997E-9</v>
      </c>
      <c r="P94" s="25">
        <v>2.1700000000000002E-9</v>
      </c>
      <c r="Q94" s="25">
        <v>1.0000000000000001E-9</v>
      </c>
      <c r="R94" s="25">
        <v>2.38E-12</v>
      </c>
      <c r="S94" s="25">
        <v>3.4000000000000001E-10</v>
      </c>
      <c r="T94" s="25">
        <v>4.2999999999999996E-9</v>
      </c>
      <c r="U94" s="25">
        <v>7.4999999999999993E-9</v>
      </c>
      <c r="V94" s="25">
        <v>2E-8</v>
      </c>
      <c r="W94" s="25">
        <v>8.0399999999999995E-9</v>
      </c>
      <c r="X94" s="25">
        <v>3.8799999999999998E-9</v>
      </c>
      <c r="Y94" s="25">
        <v>1.67E-9</v>
      </c>
      <c r="Z94" s="25">
        <v>7.8599999999999997E-10</v>
      </c>
      <c r="AA94" s="25">
        <v>3.3199999999999999E-10</v>
      </c>
      <c r="AB94" s="25">
        <f t="shared" si="11"/>
        <v>9.632916155419224E-9</v>
      </c>
      <c r="AC94" s="25">
        <f t="shared" si="12"/>
        <v>1.3761308793456036E-6</v>
      </c>
      <c r="AD94" s="25">
        <f t="shared" si="13"/>
        <v>1.7404008179959099E-5</v>
      </c>
      <c r="AE94" s="25">
        <f t="shared" si="14"/>
        <v>3.0355828220858893E-5</v>
      </c>
      <c r="AF94" s="25">
        <f t="shared" si="15"/>
        <v>8.0948875255623727E-5</v>
      </c>
      <c r="AG94" s="25">
        <f t="shared" si="16"/>
        <v>3.2541447852760735E-5</v>
      </c>
      <c r="AH94" s="25">
        <f t="shared" si="17"/>
        <v>1.5704081799591004E-5</v>
      </c>
      <c r="AI94" s="25">
        <f t="shared" si="18"/>
        <v>6.7592310838445814E-6</v>
      </c>
      <c r="AJ94" s="25">
        <f t="shared" si="19"/>
        <v>3.1812907975460122E-6</v>
      </c>
      <c r="AK94" s="25">
        <f t="shared" si="20"/>
        <v>1.3437513292433537E-6</v>
      </c>
      <c r="AL94" s="39">
        <f>'Inhalation-Haz-Values'!$C$2/H94</f>
        <v>718100890207.71509</v>
      </c>
      <c r="AM94" s="39">
        <f>'Inhalation-Haz-Values'!$C$2/I94</f>
        <v>1905511811.023622</v>
      </c>
      <c r="AN94" s="39">
        <f>'Inhalation-Haz-Values'!$C$2/J94</f>
        <v>259935553.16863585</v>
      </c>
      <c r="AO94" s="39">
        <f>'Inhalation-Haz-Values'!$C$2/K94</f>
        <v>127368421.05263157</v>
      </c>
      <c r="AP94" s="39">
        <f>'Inhalation-Haz-Values'!$C$2/L94</f>
        <v>50627615.062761508</v>
      </c>
      <c r="AQ94" s="39">
        <f>'Inhalation-Haz-Values'!$C$2/M94</f>
        <v>153164556.96202531</v>
      </c>
      <c r="AR94" s="39">
        <f>'Inhalation-Haz-Values'!$C$2/N94</f>
        <v>250517598.3436853</v>
      </c>
      <c r="AS94" s="39">
        <f>'Inhalation-Haz-Values'!$C$2/O94</f>
        <v>558891454.96535802</v>
      </c>
      <c r="AT94" s="39">
        <f>'Inhalation-Haz-Values'!$C$2/P94</f>
        <v>1115207373.2718892</v>
      </c>
      <c r="AU94" s="39">
        <f>'Inhalation-Haz-Values'!$C$2/Q94</f>
        <v>2420000000</v>
      </c>
      <c r="AV94" s="39">
        <f>'Inhalation-Haz-Values'!$C$3/R94</f>
        <v>2184873949579.832</v>
      </c>
      <c r="AW94" s="39">
        <f>'Inhalation-Haz-Values'!$C$3/S94</f>
        <v>15294117647.058823</v>
      </c>
      <c r="AX94" s="39">
        <f>'Inhalation-Haz-Values'!$C$3/T94</f>
        <v>1209302325.5813954</v>
      </c>
      <c r="AY94" s="39">
        <f>'Inhalation-Haz-Values'!$C$3/U94</f>
        <v>693333333.33333337</v>
      </c>
      <c r="AZ94" s="39">
        <f>'Inhalation-Haz-Values'!$C$3/V94</f>
        <v>260000000</v>
      </c>
      <c r="BA94" s="39">
        <f>'Inhalation-Haz-Values'!$C$3/W94</f>
        <v>646766169.15422893</v>
      </c>
      <c r="BB94" s="39">
        <f>'Inhalation-Haz-Values'!$C$3/X94</f>
        <v>1340206185.5670104</v>
      </c>
      <c r="BC94" s="39">
        <f>'Inhalation-Haz-Values'!$C$3/Y94</f>
        <v>3113772455.0898204</v>
      </c>
      <c r="BD94" s="39">
        <f>'Inhalation-Haz-Values'!$C$3/Z94</f>
        <v>6615776081.4249372</v>
      </c>
      <c r="BE94" s="39">
        <f>'Inhalation-Haz-Values'!$C$3/AA94</f>
        <v>15662650602.409639</v>
      </c>
      <c r="BF94" s="25">
        <f>AB94*'Inhalation-Haz-Values'!$D$4</f>
        <v>6.8393704703476483E-14</v>
      </c>
      <c r="BG94" s="25">
        <f>AC94*'Inhalation-Haz-Values'!$D$4</f>
        <v>9.7705292433537855E-12</v>
      </c>
      <c r="BH94" s="25">
        <f>AD94*'Inhalation-Haz-Values'!$D$4</f>
        <v>1.2356845807770961E-10</v>
      </c>
      <c r="BI94" s="25">
        <f>AE94*'Inhalation-Haz-Values'!$D$4</f>
        <v>2.1552638036809812E-10</v>
      </c>
      <c r="BJ94" s="25">
        <f>AF94*'Inhalation-Haz-Values'!$D$4</f>
        <v>5.7473701431492846E-10</v>
      </c>
      <c r="BK94" s="25">
        <f>AG94*'Inhalation-Haz-Values'!$D$4</f>
        <v>2.3104427975460121E-10</v>
      </c>
      <c r="BL94" s="25">
        <f>AH94*'Inhalation-Haz-Values'!$D$4</f>
        <v>1.1149898077709613E-10</v>
      </c>
      <c r="BM94" s="25">
        <f>AI94*'Inhalation-Haz-Values'!$D$4</f>
        <v>4.7990540695296527E-11</v>
      </c>
      <c r="BN94" s="25">
        <f>AJ94*'Inhalation-Haz-Values'!$D$4</f>
        <v>2.2587164662576686E-11</v>
      </c>
      <c r="BO94" s="25">
        <f>AK94*'Inhalation-Haz-Values'!$D$4</f>
        <v>9.5406344376278108E-12</v>
      </c>
    </row>
    <row r="95" spans="1:67" x14ac:dyDescent="0.25">
      <c r="A95" s="24" t="s">
        <v>155</v>
      </c>
      <c r="B95" s="24" t="s">
        <v>153</v>
      </c>
      <c r="C95" s="24" t="s">
        <v>154</v>
      </c>
      <c r="D95" s="24" t="s">
        <v>140</v>
      </c>
      <c r="E95" s="24" t="s">
        <v>141</v>
      </c>
      <c r="F95" s="24" t="s">
        <v>134</v>
      </c>
      <c r="G95" s="97" t="s">
        <v>128</v>
      </c>
      <c r="H95" s="25">
        <v>6.3333381517784899E-3</v>
      </c>
      <c r="I95" s="25">
        <v>2.7688463773241699E-3</v>
      </c>
      <c r="J95" s="25">
        <v>1.74560967714227E-3</v>
      </c>
      <c r="K95" s="25">
        <v>1.16472056841147E-3</v>
      </c>
      <c r="L95" s="25">
        <v>5.6842963975343498E-4</v>
      </c>
      <c r="M95" s="25">
        <v>4.1983560478981302E-5</v>
      </c>
      <c r="N95" s="25">
        <v>1.52079901803758E-5</v>
      </c>
      <c r="O95" s="25">
        <v>3.6924441390460698E-6</v>
      </c>
      <c r="P95" s="25">
        <v>1.2864901417239199E-6</v>
      </c>
      <c r="Q95" s="25">
        <v>4.4591095164713E-7</v>
      </c>
      <c r="R95" s="25">
        <v>2.6944815392582798E-3</v>
      </c>
      <c r="S95" s="25">
        <v>1.1087051308609501E-3</v>
      </c>
      <c r="T95" s="25">
        <v>7.6225683356911803E-4</v>
      </c>
      <c r="U95" s="25">
        <v>4.4568057990602202E-4</v>
      </c>
      <c r="V95" s="25">
        <v>2.0770193878839901E-4</v>
      </c>
      <c r="W95" s="25">
        <v>2.8350623889702902E-5</v>
      </c>
      <c r="X95" s="25">
        <v>4.63627668881366E-6</v>
      </c>
      <c r="Y95" s="25">
        <v>1.0475605711903799E-6</v>
      </c>
      <c r="Z95" s="25">
        <v>3.4763934740046402E-7</v>
      </c>
      <c r="AA95" s="25">
        <v>1.16846105686641E-7</v>
      </c>
      <c r="AB95" s="25">
        <f t="shared" si="11"/>
        <v>10.905762499999975</v>
      </c>
      <c r="AC95" s="25">
        <f t="shared" si="12"/>
        <v>4.4874216666666511</v>
      </c>
      <c r="AD95" s="25">
        <f t="shared" si="13"/>
        <v>3.0851916666666632</v>
      </c>
      <c r="AE95" s="25">
        <f t="shared" si="14"/>
        <v>1.8038670833333306</v>
      </c>
      <c r="AF95" s="25">
        <f t="shared" si="15"/>
        <v>0.84066191666666523</v>
      </c>
      <c r="AG95" s="25">
        <f t="shared" si="16"/>
        <v>0.11474755583333328</v>
      </c>
      <c r="AH95" s="25">
        <f t="shared" si="17"/>
        <v>1.8765069166666655E-2</v>
      </c>
      <c r="AI95" s="25">
        <f t="shared" si="18"/>
        <v>4.2399424999999998E-3</v>
      </c>
      <c r="AJ95" s="25">
        <f t="shared" si="19"/>
        <v>1.4070507083333301E-3</v>
      </c>
      <c r="AK95" s="25">
        <f t="shared" si="20"/>
        <v>4.7292804166666633E-4</v>
      </c>
      <c r="AL95" s="39">
        <f>'Inhalation-Haz-Values'!$C$2/H95</f>
        <v>382.1049724497073</v>
      </c>
      <c r="AM95" s="39">
        <f>'Inhalation-Haz-Values'!$C$2/I95</f>
        <v>874.01020866267879</v>
      </c>
      <c r="AN95" s="39">
        <f>'Inhalation-Haz-Values'!$C$2/J95</f>
        <v>1386.3351192929747</v>
      </c>
      <c r="AO95" s="39">
        <f>'Inhalation-Haz-Values'!$C$2/K95</f>
        <v>2077.7515789049476</v>
      </c>
      <c r="AP95" s="39">
        <f>'Inhalation-Haz-Values'!$C$2/L95</f>
        <v>4257.3430918375616</v>
      </c>
      <c r="AQ95" s="39">
        <f>'Inhalation-Haz-Values'!$C$2/M95</f>
        <v>57641.6095345594</v>
      </c>
      <c r="AR95" s="39">
        <f>'Inhalation-Haz-Values'!$C$2/N95</f>
        <v>159126.87812770536</v>
      </c>
      <c r="AS95" s="39">
        <f>'Inhalation-Haz-Values'!$C$2/O95</f>
        <v>655392.4470811896</v>
      </c>
      <c r="AT95" s="39">
        <f>'Inhalation-Haz-Values'!$C$2/P95</f>
        <v>1881087.0923248245</v>
      </c>
      <c r="AU95" s="39">
        <f>'Inhalation-Haz-Values'!$C$2/Q95</f>
        <v>5427092.5418200046</v>
      </c>
      <c r="AV95" s="39">
        <f>'Inhalation-Haz-Values'!$C$3/R95</f>
        <v>1929.8703384070777</v>
      </c>
      <c r="AW95" s="39">
        <f>'Inhalation-Haz-Values'!$C$3/S95</f>
        <v>4690.1559803931004</v>
      </c>
      <c r="AX95" s="39">
        <f>'Inhalation-Haz-Values'!$C$3/T95</f>
        <v>6821.8476647195421</v>
      </c>
      <c r="AY95" s="39">
        <f>'Inhalation-Haz-Values'!$C$3/U95</f>
        <v>11667.548990123134</v>
      </c>
      <c r="AZ95" s="39">
        <f>'Inhalation-Haz-Values'!$C$3/V95</f>
        <v>25035.876074790118</v>
      </c>
      <c r="BA95" s="39">
        <f>'Inhalation-Haz-Values'!$C$3/W95</f>
        <v>183417.48034295175</v>
      </c>
      <c r="BB95" s="39">
        <f>'Inhalation-Haz-Values'!$C$3/X95</f>
        <v>1121589.6610628273</v>
      </c>
      <c r="BC95" s="39">
        <f>'Inhalation-Haz-Values'!$C$3/Y95</f>
        <v>4963913.441387983</v>
      </c>
      <c r="BD95" s="39">
        <f>'Inhalation-Haz-Values'!$C$3/Z95</f>
        <v>14958030.610987907</v>
      </c>
      <c r="BE95" s="39">
        <f>'Inhalation-Haz-Values'!$C$3/AA95</f>
        <v>44502980.81773825</v>
      </c>
      <c r="BF95" s="25">
        <f>AB95*'Inhalation-Haz-Values'!$D$4</f>
        <v>7.7430913749999814E-5</v>
      </c>
      <c r="BG95" s="25">
        <f>AC95*'Inhalation-Haz-Values'!$D$4</f>
        <v>3.1860693833333225E-5</v>
      </c>
      <c r="BH95" s="25">
        <f>AD95*'Inhalation-Haz-Values'!$D$4</f>
        <v>2.1904860833333309E-5</v>
      </c>
      <c r="BI95" s="25">
        <f>AE95*'Inhalation-Haz-Values'!$D$4</f>
        <v>1.2807456291666646E-5</v>
      </c>
      <c r="BJ95" s="25">
        <f>AF95*'Inhalation-Haz-Values'!$D$4</f>
        <v>5.9686996083333231E-6</v>
      </c>
      <c r="BK95" s="25">
        <f>AG95*'Inhalation-Haz-Values'!$D$4</f>
        <v>8.1470764641666621E-7</v>
      </c>
      <c r="BL95" s="25">
        <f>AH95*'Inhalation-Haz-Values'!$D$4</f>
        <v>1.3323199108333325E-7</v>
      </c>
      <c r="BM95" s="25">
        <f>AI95*'Inhalation-Haz-Values'!$D$4</f>
        <v>3.0103591749999998E-8</v>
      </c>
      <c r="BN95" s="25">
        <f>AJ95*'Inhalation-Haz-Values'!$D$4</f>
        <v>9.9900600291666429E-9</v>
      </c>
      <c r="BO95" s="25">
        <f>AK95*'Inhalation-Haz-Values'!$D$4</f>
        <v>3.3577890958333307E-9</v>
      </c>
    </row>
    <row r="96" spans="1:67" x14ac:dyDescent="0.25">
      <c r="A96" s="24" t="s">
        <v>155</v>
      </c>
      <c r="B96" s="24" t="s">
        <v>153</v>
      </c>
      <c r="C96" s="24" t="s">
        <v>154</v>
      </c>
      <c r="D96" s="24" t="s">
        <v>140</v>
      </c>
      <c r="E96" s="24" t="s">
        <v>141</v>
      </c>
      <c r="F96" s="24" t="s">
        <v>137</v>
      </c>
      <c r="G96" s="97" t="s">
        <v>128</v>
      </c>
      <c r="H96" s="25">
        <v>6.3333381517784899E-3</v>
      </c>
      <c r="I96" s="25">
        <v>2.7687623736863298E-3</v>
      </c>
      <c r="J96" s="25">
        <v>1.74554926864389E-3</v>
      </c>
      <c r="K96" s="25">
        <v>1.1637025184417899E-3</v>
      </c>
      <c r="L96" s="25">
        <v>5.6600872903193205E-4</v>
      </c>
      <c r="M96" s="25">
        <v>4.1331964025868703E-5</v>
      </c>
      <c r="N96" s="25">
        <v>1.4874063366511699E-5</v>
      </c>
      <c r="O96" s="25">
        <v>3.4691488808609499E-6</v>
      </c>
      <c r="P96" s="25">
        <v>1.16931087308002E-6</v>
      </c>
      <c r="Q96" s="25">
        <v>3.9655202000808298E-7</v>
      </c>
      <c r="R96" s="25">
        <v>2.6944815392582798E-3</v>
      </c>
      <c r="S96" s="25">
        <v>1.1086898949070299E-3</v>
      </c>
      <c r="T96" s="25">
        <v>7.6217972728880295E-4</v>
      </c>
      <c r="U96" s="25">
        <v>4.45316358250808E-4</v>
      </c>
      <c r="V96" s="25">
        <v>2.0674808571645101E-4</v>
      </c>
      <c r="W96" s="25">
        <v>2.7888805449171299E-5</v>
      </c>
      <c r="X96" s="25">
        <v>4.53712964518492E-6</v>
      </c>
      <c r="Y96" s="25">
        <v>9.9825784786782498E-7</v>
      </c>
      <c r="Z96" s="25">
        <v>3.2074747694775598E-7</v>
      </c>
      <c r="AA96" s="25">
        <v>1.04145476265662E-7</v>
      </c>
      <c r="AB96" s="25">
        <f t="shared" si="11"/>
        <v>10.905762499999975</v>
      </c>
      <c r="AC96" s="25">
        <f t="shared" si="12"/>
        <v>4.4873599999999865</v>
      </c>
      <c r="AD96" s="25">
        <f t="shared" si="13"/>
        <v>3.0848795833333305</v>
      </c>
      <c r="AE96" s="25">
        <f t="shared" si="14"/>
        <v>1.8023929166666648</v>
      </c>
      <c r="AF96" s="25">
        <f t="shared" si="15"/>
        <v>0.83680124999999961</v>
      </c>
      <c r="AG96" s="25">
        <f t="shared" si="16"/>
        <v>0.11287837166666634</v>
      </c>
      <c r="AH96" s="25">
        <f t="shared" si="17"/>
        <v>1.8363777083333321E-2</v>
      </c>
      <c r="AI96" s="25">
        <f t="shared" si="18"/>
        <v>4.0403924999999983E-3</v>
      </c>
      <c r="AJ96" s="25">
        <f t="shared" si="19"/>
        <v>1.2982073749999972E-3</v>
      </c>
      <c r="AK96" s="25">
        <f t="shared" si="20"/>
        <v>4.2152295833332971E-4</v>
      </c>
      <c r="AL96" s="39">
        <f>'Inhalation-Haz-Values'!$C$2/H96</f>
        <v>382.1049724497073</v>
      </c>
      <c r="AM96" s="39">
        <f>'Inhalation-Haz-Values'!$C$2/I96</f>
        <v>874.03672593903832</v>
      </c>
      <c r="AN96" s="39">
        <f>'Inhalation-Haz-Values'!$C$2/J96</f>
        <v>1386.3830964107292</v>
      </c>
      <c r="AO96" s="39">
        <f>'Inhalation-Haz-Values'!$C$2/K96</f>
        <v>2079.5692727729124</v>
      </c>
      <c r="AP96" s="39">
        <f>'Inhalation-Haz-Values'!$C$2/L96</f>
        <v>4275.5524356294382</v>
      </c>
      <c r="AQ96" s="39">
        <f>'Inhalation-Haz-Values'!$C$2/M96</f>
        <v>58550.326775794609</v>
      </c>
      <c r="AR96" s="39">
        <f>'Inhalation-Haz-Values'!$C$2/N96</f>
        <v>162699.32031139007</v>
      </c>
      <c r="AS96" s="39">
        <f>'Inhalation-Haz-Values'!$C$2/O96</f>
        <v>697577.441357726</v>
      </c>
      <c r="AT96" s="39">
        <f>'Inhalation-Haz-Values'!$C$2/P96</f>
        <v>2069595.0544149186</v>
      </c>
      <c r="AU96" s="39">
        <f>'Inhalation-Haz-Values'!$C$2/Q96</f>
        <v>6102604.1424544314</v>
      </c>
      <c r="AV96" s="39">
        <f>'Inhalation-Haz-Values'!$C$3/R96</f>
        <v>1929.8703384070777</v>
      </c>
      <c r="AW96" s="39">
        <f>'Inhalation-Haz-Values'!$C$3/S96</f>
        <v>4690.2204339438395</v>
      </c>
      <c r="AX96" s="39">
        <f>'Inhalation-Haz-Values'!$C$3/T96</f>
        <v>6822.5378002341322</v>
      </c>
      <c r="AY96" s="39">
        <f>'Inhalation-Haz-Values'!$C$3/U96</f>
        <v>11677.091810472617</v>
      </c>
      <c r="AZ96" s="39">
        <f>'Inhalation-Haz-Values'!$C$3/V96</f>
        <v>25151.381605204555</v>
      </c>
      <c r="BA96" s="39">
        <f>'Inhalation-Haz-Values'!$C$3/W96</f>
        <v>186454.74111385847</v>
      </c>
      <c r="BB96" s="39">
        <f>'Inhalation-Haz-Values'!$C$3/X96</f>
        <v>1146099.0552735382</v>
      </c>
      <c r="BC96" s="39">
        <f>'Inhalation-Haz-Values'!$C$3/Y96</f>
        <v>5209075.0011198604</v>
      </c>
      <c r="BD96" s="39">
        <f>'Inhalation-Haz-Values'!$C$3/Z96</f>
        <v>16212130.643967582</v>
      </c>
      <c r="BE96" s="39">
        <f>'Inhalation-Haz-Values'!$C$3/AA96</f>
        <v>49930157.184508473</v>
      </c>
      <c r="BF96" s="25">
        <f>AB96*'Inhalation-Haz-Values'!$D$4</f>
        <v>7.7430913749999814E-5</v>
      </c>
      <c r="BG96" s="25">
        <f>AC96*'Inhalation-Haz-Values'!$D$4</f>
        <v>3.1860255999999902E-5</v>
      </c>
      <c r="BH96" s="25">
        <f>AD96*'Inhalation-Haz-Values'!$D$4</f>
        <v>2.1902645041666644E-5</v>
      </c>
      <c r="BI96" s="25">
        <f>AE96*'Inhalation-Haz-Values'!$D$4</f>
        <v>1.2796989708333319E-5</v>
      </c>
      <c r="BJ96" s="25">
        <f>AF96*'Inhalation-Haz-Values'!$D$4</f>
        <v>5.9412888749999972E-6</v>
      </c>
      <c r="BK96" s="25">
        <f>AG96*'Inhalation-Haz-Values'!$D$4</f>
        <v>8.0143643883333103E-7</v>
      </c>
      <c r="BL96" s="25">
        <f>AH96*'Inhalation-Haz-Values'!$D$4</f>
        <v>1.3038281729166657E-7</v>
      </c>
      <c r="BM96" s="25">
        <f>AI96*'Inhalation-Haz-Values'!$D$4</f>
        <v>2.8686786749999988E-8</v>
      </c>
      <c r="BN96" s="25">
        <f>AJ96*'Inhalation-Haz-Values'!$D$4</f>
        <v>9.2172723624999802E-9</v>
      </c>
      <c r="BO96" s="25">
        <f>AK96*'Inhalation-Haz-Values'!$D$4</f>
        <v>2.9928130041666409E-9</v>
      </c>
    </row>
    <row r="97" spans="1:67" x14ac:dyDescent="0.25">
      <c r="A97" s="24" t="s">
        <v>155</v>
      </c>
      <c r="B97" s="24" t="s">
        <v>153</v>
      </c>
      <c r="C97" s="24" t="s">
        <v>154</v>
      </c>
      <c r="D97" s="24" t="s">
        <v>140</v>
      </c>
      <c r="E97" s="24" t="s">
        <v>141</v>
      </c>
      <c r="F97" s="24" t="s">
        <v>138</v>
      </c>
      <c r="G97" s="97" t="s">
        <v>128</v>
      </c>
      <c r="H97" s="25">
        <v>1.2139216226252999E-10</v>
      </c>
      <c r="I97" s="25">
        <v>4.8143448413500303E-8</v>
      </c>
      <c r="J97" s="25">
        <v>3.5150618103274001E-7</v>
      </c>
      <c r="K97" s="25">
        <v>8.1526765864995596E-7</v>
      </c>
      <c r="L97" s="25">
        <v>2.0060573971806701E-6</v>
      </c>
      <c r="M97" s="25">
        <v>6.2370724535165703E-7</v>
      </c>
      <c r="N97" s="25">
        <v>3.72972940076798E-7</v>
      </c>
      <c r="O97" s="25">
        <v>1.7151483521119599E-7</v>
      </c>
      <c r="P97" s="25">
        <v>8.2329964177445301E-8</v>
      </c>
      <c r="Q97" s="25">
        <v>3.4538132755658703E-8</v>
      </c>
      <c r="R97" s="25">
        <v>7.57320860107619E-11</v>
      </c>
      <c r="S97" s="25">
        <v>1.60249554537186E-8</v>
      </c>
      <c r="T97" s="25">
        <v>1.9163211575636601E-7</v>
      </c>
      <c r="U97" s="25">
        <v>3.1938571827000799E-7</v>
      </c>
      <c r="V97" s="25">
        <v>8.3594502850899298E-7</v>
      </c>
      <c r="W97" s="25">
        <v>3.7454918186641001E-7</v>
      </c>
      <c r="X97" s="25">
        <v>2.0400524649479501E-7</v>
      </c>
      <c r="Y97" s="25">
        <v>7.4228994506618797E-8</v>
      </c>
      <c r="Z97" s="25">
        <v>3.1102311803380098E-8</v>
      </c>
      <c r="AA97" s="25">
        <v>1.2876065047746499E-8</v>
      </c>
      <c r="AB97" s="25">
        <f t="shared" si="11"/>
        <v>3.0652135916666657E-7</v>
      </c>
      <c r="AC97" s="25">
        <f t="shared" si="12"/>
        <v>6.4860105999999684E-5</v>
      </c>
      <c r="AD97" s="25">
        <f t="shared" si="13"/>
        <v>7.7562021166666583E-4</v>
      </c>
      <c r="AE97" s="25">
        <f t="shared" si="14"/>
        <v>1.2926957333333328E-3</v>
      </c>
      <c r="AF97" s="25">
        <f t="shared" si="15"/>
        <v>3.3834404916666641E-3</v>
      </c>
      <c r="AG97" s="25">
        <f t="shared" si="16"/>
        <v>1.5159667499999973E-3</v>
      </c>
      <c r="AH97" s="25">
        <f t="shared" si="17"/>
        <v>8.2569976249999635E-4</v>
      </c>
      <c r="AI97" s="25">
        <f t="shared" si="18"/>
        <v>3.004376808333332E-4</v>
      </c>
      <c r="AJ97" s="25">
        <f t="shared" si="19"/>
        <v>1.2588485791666644E-4</v>
      </c>
      <c r="AK97" s="25">
        <f t="shared" si="20"/>
        <v>5.2115149166666403E-5</v>
      </c>
      <c r="AL97" s="39">
        <f>'Inhalation-Haz-Values'!$C$2/H97</f>
        <v>19935389195.608547</v>
      </c>
      <c r="AM97" s="39">
        <f>'Inhalation-Haz-Values'!$C$2/I97</f>
        <v>50266444.96287033</v>
      </c>
      <c r="AN97" s="39">
        <f>'Inhalation-Haz-Values'!$C$2/J97</f>
        <v>6884658.4514956111</v>
      </c>
      <c r="AO97" s="39">
        <f>'Inhalation-Haz-Values'!$C$2/K97</f>
        <v>2968350.3010623571</v>
      </c>
      <c r="AP97" s="39">
        <f>'Inhalation-Haz-Values'!$C$2/L97</f>
        <v>1206346.3405389539</v>
      </c>
      <c r="AQ97" s="39">
        <f>'Inhalation-Haz-Values'!$C$2/M97</f>
        <v>3880025.4735465865</v>
      </c>
      <c r="AR97" s="39">
        <f>'Inhalation-Haz-Values'!$C$2/N97</f>
        <v>6488406.3693781737</v>
      </c>
      <c r="AS97" s="39">
        <f>'Inhalation-Haz-Values'!$C$2/O97</f>
        <v>14109566.656552572</v>
      </c>
      <c r="AT97" s="39">
        <f>'Inhalation-Haz-Values'!$C$2/P97</f>
        <v>29393915.376717374</v>
      </c>
      <c r="AU97" s="39">
        <f>'Inhalation-Haz-Values'!$C$2/Q97</f>
        <v>70067482.13982439</v>
      </c>
      <c r="AV97" s="39">
        <f>'Inhalation-Haz-Values'!$C$3/R97</f>
        <v>68663102707.365738</v>
      </c>
      <c r="AW97" s="39">
        <f>'Inhalation-Haz-Values'!$C$3/S97</f>
        <v>324493881.74700588</v>
      </c>
      <c r="AX97" s="39">
        <f>'Inhalation-Haz-Values'!$C$3/T97</f>
        <v>27135326.349008679</v>
      </c>
      <c r="AY97" s="39">
        <f>'Inhalation-Haz-Values'!$C$3/U97</f>
        <v>16281253.990211083</v>
      </c>
      <c r="AZ97" s="39">
        <f>'Inhalation-Haz-Values'!$C$3/V97</f>
        <v>6220504.7253822619</v>
      </c>
      <c r="BA97" s="39">
        <f>'Inhalation-Haz-Values'!$C$3/W97</f>
        <v>13883356.984222909</v>
      </c>
      <c r="BB97" s="39">
        <f>'Inhalation-Haz-Values'!$C$3/X97</f>
        <v>25489540.53557967</v>
      </c>
      <c r="BC97" s="39">
        <f>'Inhalation-Haz-Values'!$C$3/Y97</f>
        <v>70053488.32438153</v>
      </c>
      <c r="BD97" s="39">
        <f>'Inhalation-Haz-Values'!$C$3/Z97</f>
        <v>167190144.34916961</v>
      </c>
      <c r="BE97" s="39">
        <f>'Inhalation-Haz-Values'!$C$3/AA97</f>
        <v>403850087.79604423</v>
      </c>
      <c r="BF97" s="25">
        <f>AB97*'Inhalation-Haz-Values'!$D$4</f>
        <v>2.1763016500833325E-12</v>
      </c>
      <c r="BG97" s="25">
        <f>AC97*'Inhalation-Haz-Values'!$D$4</f>
        <v>4.6050675259999776E-10</v>
      </c>
      <c r="BH97" s="25">
        <f>AD97*'Inhalation-Haz-Values'!$D$4</f>
        <v>5.5069035028333276E-9</v>
      </c>
      <c r="BI97" s="25">
        <f>AE97*'Inhalation-Haz-Values'!$D$4</f>
        <v>9.1781397066666632E-9</v>
      </c>
      <c r="BJ97" s="25">
        <f>AF97*'Inhalation-Haz-Values'!$D$4</f>
        <v>2.4022427490833314E-8</v>
      </c>
      <c r="BK97" s="25">
        <f>AG97*'Inhalation-Haz-Values'!$D$4</f>
        <v>1.0763363924999981E-8</v>
      </c>
      <c r="BL97" s="25">
        <f>AH97*'Inhalation-Haz-Values'!$D$4</f>
        <v>5.8624683137499737E-9</v>
      </c>
      <c r="BM97" s="25">
        <f>AI97*'Inhalation-Haz-Values'!$D$4</f>
        <v>2.1331075339166657E-9</v>
      </c>
      <c r="BN97" s="25">
        <f>AJ97*'Inhalation-Haz-Values'!$D$4</f>
        <v>8.937824912083317E-10</v>
      </c>
      <c r="BO97" s="25">
        <f>AK97*'Inhalation-Haz-Values'!$D$4</f>
        <v>3.7001755908333144E-10</v>
      </c>
    </row>
    <row r="98" spans="1:67" x14ac:dyDescent="0.25">
      <c r="A98" t="s">
        <v>132</v>
      </c>
      <c r="B98" s="24" t="s">
        <v>157</v>
      </c>
      <c r="C98" s="24" t="s">
        <v>158</v>
      </c>
      <c r="D98" s="24">
        <v>2015</v>
      </c>
      <c r="E98" s="24">
        <v>2016</v>
      </c>
      <c r="F98" s="24" t="s">
        <v>134</v>
      </c>
      <c r="G98" s="97" t="s">
        <v>128</v>
      </c>
      <c r="H98" s="25">
        <v>3.0699999999999998E-4</v>
      </c>
      <c r="I98" s="25">
        <v>1.36E-4</v>
      </c>
      <c r="J98" s="25">
        <v>8.7600000000000002E-5</v>
      </c>
      <c r="K98" s="25">
        <v>5.66E-5</v>
      </c>
      <c r="L98" s="25">
        <v>2.7699999999999999E-5</v>
      </c>
      <c r="M98" s="25">
        <v>2.0899999999999999E-6</v>
      </c>
      <c r="N98" s="25">
        <v>7.3600000000000003E-7</v>
      </c>
      <c r="O98" s="25">
        <v>1.7700000000000001E-7</v>
      </c>
      <c r="P98" s="25">
        <v>6.0100000000000002E-8</v>
      </c>
      <c r="Q98" s="25">
        <v>2.0599999999999999E-8</v>
      </c>
      <c r="R98" s="25">
        <v>1.25E-4</v>
      </c>
      <c r="S98" s="25">
        <v>5.77E-5</v>
      </c>
      <c r="T98" s="25">
        <v>3.8699999999999999E-5</v>
      </c>
      <c r="U98" s="25">
        <v>2.3900000000000002E-5</v>
      </c>
      <c r="V98" s="25">
        <v>1.15E-5</v>
      </c>
      <c r="W98" s="25">
        <v>1.53E-6</v>
      </c>
      <c r="X98" s="25">
        <v>2.7000000000000001E-7</v>
      </c>
      <c r="Y98" s="25">
        <v>5.9599999999999998E-8</v>
      </c>
      <c r="Z98" s="25">
        <v>1.9399999999999998E-8</v>
      </c>
      <c r="AA98" s="25">
        <v>6.3799999999999999E-9</v>
      </c>
      <c r="AB98" s="25">
        <f t="shared" si="11"/>
        <v>0.50593047034764826</v>
      </c>
      <c r="AC98" s="25">
        <f t="shared" si="12"/>
        <v>0.23353750511247443</v>
      </c>
      <c r="AD98" s="25">
        <f t="shared" si="13"/>
        <v>0.15663607361963189</v>
      </c>
      <c r="AE98" s="25">
        <f t="shared" si="14"/>
        <v>9.6733905930470349E-2</v>
      </c>
      <c r="AF98" s="25">
        <f t="shared" si="15"/>
        <v>4.6545603271983642E-2</v>
      </c>
      <c r="AG98" s="25">
        <f t="shared" si="16"/>
        <v>6.1925889570552143E-3</v>
      </c>
      <c r="AH98" s="25">
        <f t="shared" si="17"/>
        <v>1.0928098159509203E-3</v>
      </c>
      <c r="AI98" s="25">
        <f t="shared" si="18"/>
        <v>2.412276482617587E-4</v>
      </c>
      <c r="AJ98" s="25">
        <f t="shared" si="19"/>
        <v>7.8520408997954997E-5</v>
      </c>
      <c r="AK98" s="25">
        <f t="shared" si="20"/>
        <v>2.5822691206543968E-5</v>
      </c>
      <c r="AL98" s="39">
        <f>'Inhalation-Haz-Values'!$C$2/H98</f>
        <v>7882.7361563517916</v>
      </c>
      <c r="AM98" s="39">
        <f>'Inhalation-Haz-Values'!$C$2/I98</f>
        <v>17794.117647058822</v>
      </c>
      <c r="AN98" s="39">
        <f>'Inhalation-Haz-Values'!$C$2/J98</f>
        <v>27625.570776255707</v>
      </c>
      <c r="AO98" s="39">
        <f>'Inhalation-Haz-Values'!$C$2/K98</f>
        <v>42756.183745583039</v>
      </c>
      <c r="AP98" s="39">
        <f>'Inhalation-Haz-Values'!$C$2/L98</f>
        <v>87364.620938628155</v>
      </c>
      <c r="AQ98" s="39">
        <f>'Inhalation-Haz-Values'!$C$2/M98</f>
        <v>1157894.7368421054</v>
      </c>
      <c r="AR98" s="39">
        <f>'Inhalation-Haz-Values'!$C$2/N98</f>
        <v>3288043.4782608692</v>
      </c>
      <c r="AS98" s="39">
        <f>'Inhalation-Haz-Values'!$C$2/O98</f>
        <v>13672316.38418079</v>
      </c>
      <c r="AT98" s="39">
        <f>'Inhalation-Haz-Values'!$C$2/P98</f>
        <v>40266222.961730443</v>
      </c>
      <c r="AU98" s="39">
        <f>'Inhalation-Haz-Values'!$C$2/Q98</f>
        <v>117475728.15533981</v>
      </c>
      <c r="AV98" s="39">
        <f>'Inhalation-Haz-Values'!$C$3/R98</f>
        <v>41600</v>
      </c>
      <c r="AW98" s="39">
        <f>'Inhalation-Haz-Values'!$C$3/S98</f>
        <v>90121.317157712314</v>
      </c>
      <c r="AX98" s="39">
        <f>'Inhalation-Haz-Values'!$C$3/T98</f>
        <v>134366.92506459949</v>
      </c>
      <c r="AY98" s="39">
        <f>'Inhalation-Haz-Values'!$C$3/U98</f>
        <v>217573.22175732217</v>
      </c>
      <c r="AZ98" s="39">
        <f>'Inhalation-Haz-Values'!$C$3/V98</f>
        <v>452173.91304347827</v>
      </c>
      <c r="BA98" s="39">
        <f>'Inhalation-Haz-Values'!$C$3/W98</f>
        <v>3398692.8104575165</v>
      </c>
      <c r="BB98" s="39">
        <f>'Inhalation-Haz-Values'!$C$3/X98</f>
        <v>19259259.259259257</v>
      </c>
      <c r="BC98" s="39">
        <f>'Inhalation-Haz-Values'!$C$3/Y98</f>
        <v>87248322.147651017</v>
      </c>
      <c r="BD98" s="39">
        <f>'Inhalation-Haz-Values'!$C$3/Z98</f>
        <v>268041237.1134021</v>
      </c>
      <c r="BE98" s="39">
        <f>'Inhalation-Haz-Values'!$C$3/AA98</f>
        <v>815047021.94357371</v>
      </c>
      <c r="BF98" s="25">
        <f>AB98*'Inhalation-Haz-Values'!$D$4</f>
        <v>3.5921063394683026E-6</v>
      </c>
      <c r="BG98" s="25">
        <f>AC98*'Inhalation-Haz-Values'!$D$4</f>
        <v>1.6581162862985684E-6</v>
      </c>
      <c r="BH98" s="25">
        <f>AD98*'Inhalation-Haz-Values'!$D$4</f>
        <v>1.1121161226993864E-6</v>
      </c>
      <c r="BI98" s="25">
        <f>AE98*'Inhalation-Haz-Values'!$D$4</f>
        <v>6.8681073210633948E-7</v>
      </c>
      <c r="BJ98" s="25">
        <f>AF98*'Inhalation-Haz-Values'!$D$4</f>
        <v>3.3047378323108385E-7</v>
      </c>
      <c r="BK98" s="25">
        <f>AG98*'Inhalation-Haz-Values'!$D$4</f>
        <v>4.3967381595092022E-8</v>
      </c>
      <c r="BL98" s="25">
        <f>AH98*'Inhalation-Haz-Values'!$D$4</f>
        <v>7.7589496932515337E-9</v>
      </c>
      <c r="BM98" s="25">
        <f>AI98*'Inhalation-Haz-Values'!$D$4</f>
        <v>1.7127163026584866E-9</v>
      </c>
      <c r="BN98" s="25">
        <f>AJ98*'Inhalation-Haz-Values'!$D$4</f>
        <v>5.5749490388548046E-10</v>
      </c>
      <c r="BO98" s="25">
        <f>AK98*'Inhalation-Haz-Values'!$D$4</f>
        <v>1.8334110756646216E-10</v>
      </c>
    </row>
    <row r="99" spans="1:67" x14ac:dyDescent="0.25">
      <c r="A99" t="s">
        <v>132</v>
      </c>
      <c r="B99" s="24" t="s">
        <v>157</v>
      </c>
      <c r="C99" s="24" t="s">
        <v>158</v>
      </c>
      <c r="D99" s="24">
        <v>2015</v>
      </c>
      <c r="E99" s="24">
        <v>2016</v>
      </c>
      <c r="F99" s="24" t="s">
        <v>137</v>
      </c>
      <c r="G99" s="97" t="s">
        <v>128</v>
      </c>
      <c r="H99" s="25">
        <v>3.0699999999999998E-4</v>
      </c>
      <c r="I99" s="25">
        <v>1.36E-4</v>
      </c>
      <c r="J99" s="25">
        <v>8.7600000000000002E-5</v>
      </c>
      <c r="K99" s="25">
        <v>5.66E-5</v>
      </c>
      <c r="L99" s="25">
        <v>2.7699999999999999E-5</v>
      </c>
      <c r="M99" s="25">
        <v>2.0899999999999999E-6</v>
      </c>
      <c r="N99" s="25">
        <v>7.3600000000000003E-7</v>
      </c>
      <c r="O99" s="25">
        <v>1.7700000000000001E-7</v>
      </c>
      <c r="P99" s="25">
        <v>6.0100000000000002E-8</v>
      </c>
      <c r="Q99" s="25">
        <v>2.0599999999999999E-8</v>
      </c>
      <c r="R99" s="25">
        <v>1.25E-4</v>
      </c>
      <c r="S99" s="25">
        <v>5.77E-5</v>
      </c>
      <c r="T99" s="25">
        <v>3.8699999999999999E-5</v>
      </c>
      <c r="U99" s="25">
        <v>2.3900000000000002E-5</v>
      </c>
      <c r="V99" s="25">
        <v>1.15E-5</v>
      </c>
      <c r="W99" s="25">
        <v>1.53E-6</v>
      </c>
      <c r="X99" s="25">
        <v>2.7000000000000001E-7</v>
      </c>
      <c r="Y99" s="25">
        <v>5.9599999999999998E-8</v>
      </c>
      <c r="Z99" s="25">
        <v>1.9399999999999998E-8</v>
      </c>
      <c r="AA99" s="25">
        <v>6.3799999999999999E-9</v>
      </c>
      <c r="AB99" s="25">
        <f t="shared" si="11"/>
        <v>0.50593047034764826</v>
      </c>
      <c r="AC99" s="25">
        <f t="shared" si="12"/>
        <v>0.23353750511247443</v>
      </c>
      <c r="AD99" s="25">
        <f t="shared" si="13"/>
        <v>0.15663607361963189</v>
      </c>
      <c r="AE99" s="25">
        <f t="shared" si="14"/>
        <v>9.6733905930470349E-2</v>
      </c>
      <c r="AF99" s="25">
        <f t="shared" si="15"/>
        <v>4.6545603271983642E-2</v>
      </c>
      <c r="AG99" s="25">
        <f t="shared" si="16"/>
        <v>6.1925889570552143E-3</v>
      </c>
      <c r="AH99" s="25">
        <f t="shared" si="17"/>
        <v>1.0928098159509203E-3</v>
      </c>
      <c r="AI99" s="25">
        <f t="shared" si="18"/>
        <v>2.412276482617587E-4</v>
      </c>
      <c r="AJ99" s="25">
        <f t="shared" si="19"/>
        <v>7.8520408997954997E-5</v>
      </c>
      <c r="AK99" s="25">
        <f t="shared" si="20"/>
        <v>2.5822691206543968E-5</v>
      </c>
      <c r="AL99" s="39">
        <f>'Inhalation-Haz-Values'!$C$2/H99</f>
        <v>7882.7361563517916</v>
      </c>
      <c r="AM99" s="39">
        <f>'Inhalation-Haz-Values'!$C$2/I99</f>
        <v>17794.117647058822</v>
      </c>
      <c r="AN99" s="39">
        <f>'Inhalation-Haz-Values'!$C$2/J99</f>
        <v>27625.570776255707</v>
      </c>
      <c r="AO99" s="39">
        <f>'Inhalation-Haz-Values'!$C$2/K99</f>
        <v>42756.183745583039</v>
      </c>
      <c r="AP99" s="39">
        <f>'Inhalation-Haz-Values'!$C$2/L99</f>
        <v>87364.620938628155</v>
      </c>
      <c r="AQ99" s="39">
        <f>'Inhalation-Haz-Values'!$C$2/M99</f>
        <v>1157894.7368421054</v>
      </c>
      <c r="AR99" s="39">
        <f>'Inhalation-Haz-Values'!$C$2/N99</f>
        <v>3288043.4782608692</v>
      </c>
      <c r="AS99" s="39">
        <f>'Inhalation-Haz-Values'!$C$2/O99</f>
        <v>13672316.38418079</v>
      </c>
      <c r="AT99" s="39">
        <f>'Inhalation-Haz-Values'!$C$2/P99</f>
        <v>40266222.961730443</v>
      </c>
      <c r="AU99" s="39">
        <f>'Inhalation-Haz-Values'!$C$2/Q99</f>
        <v>117475728.15533981</v>
      </c>
      <c r="AV99" s="39">
        <f>'Inhalation-Haz-Values'!$C$3/R99</f>
        <v>41600</v>
      </c>
      <c r="AW99" s="39">
        <f>'Inhalation-Haz-Values'!$C$3/S99</f>
        <v>90121.317157712314</v>
      </c>
      <c r="AX99" s="39">
        <f>'Inhalation-Haz-Values'!$C$3/T99</f>
        <v>134366.92506459949</v>
      </c>
      <c r="AY99" s="39">
        <f>'Inhalation-Haz-Values'!$C$3/U99</f>
        <v>217573.22175732217</v>
      </c>
      <c r="AZ99" s="39">
        <f>'Inhalation-Haz-Values'!$C$3/V99</f>
        <v>452173.91304347827</v>
      </c>
      <c r="BA99" s="39">
        <f>'Inhalation-Haz-Values'!$C$3/W99</f>
        <v>3398692.8104575165</v>
      </c>
      <c r="BB99" s="39">
        <f>'Inhalation-Haz-Values'!$C$3/X99</f>
        <v>19259259.259259257</v>
      </c>
      <c r="BC99" s="39">
        <f>'Inhalation-Haz-Values'!$C$3/Y99</f>
        <v>87248322.147651017</v>
      </c>
      <c r="BD99" s="39">
        <f>'Inhalation-Haz-Values'!$C$3/Z99</f>
        <v>268041237.1134021</v>
      </c>
      <c r="BE99" s="39">
        <f>'Inhalation-Haz-Values'!$C$3/AA99</f>
        <v>815047021.94357371</v>
      </c>
      <c r="BF99" s="25">
        <f>AB99*'Inhalation-Haz-Values'!$D$4</f>
        <v>3.5921063394683026E-6</v>
      </c>
      <c r="BG99" s="25">
        <f>AC99*'Inhalation-Haz-Values'!$D$4</f>
        <v>1.6581162862985684E-6</v>
      </c>
      <c r="BH99" s="25">
        <f>AD99*'Inhalation-Haz-Values'!$D$4</f>
        <v>1.1121161226993864E-6</v>
      </c>
      <c r="BI99" s="25">
        <f>AE99*'Inhalation-Haz-Values'!$D$4</f>
        <v>6.8681073210633948E-7</v>
      </c>
      <c r="BJ99" s="25">
        <f>AF99*'Inhalation-Haz-Values'!$D$4</f>
        <v>3.3047378323108385E-7</v>
      </c>
      <c r="BK99" s="25">
        <f>AG99*'Inhalation-Haz-Values'!$D$4</f>
        <v>4.3967381595092022E-8</v>
      </c>
      <c r="BL99" s="25">
        <f>AH99*'Inhalation-Haz-Values'!$D$4</f>
        <v>7.7589496932515337E-9</v>
      </c>
      <c r="BM99" s="25">
        <f>AI99*'Inhalation-Haz-Values'!$D$4</f>
        <v>1.7127163026584866E-9</v>
      </c>
      <c r="BN99" s="25">
        <f>AJ99*'Inhalation-Haz-Values'!$D$4</f>
        <v>5.5749490388548046E-10</v>
      </c>
      <c r="BO99" s="25">
        <f>AK99*'Inhalation-Haz-Values'!$D$4</f>
        <v>1.8334110756646216E-10</v>
      </c>
    </row>
    <row r="100" spans="1:67" x14ac:dyDescent="0.25">
      <c r="A100" t="s">
        <v>132</v>
      </c>
      <c r="B100" s="24" t="s">
        <v>157</v>
      </c>
      <c r="C100" s="24" t="s">
        <v>158</v>
      </c>
      <c r="D100" s="24">
        <v>2015</v>
      </c>
      <c r="E100" s="24">
        <v>2016</v>
      </c>
      <c r="F100" s="24" t="s">
        <v>138</v>
      </c>
      <c r="G100" s="97" t="s">
        <v>128</v>
      </c>
      <c r="H100" s="25">
        <v>0</v>
      </c>
      <c r="I100" s="25">
        <v>0</v>
      </c>
      <c r="J100" s="25">
        <v>0</v>
      </c>
      <c r="K100" s="25">
        <v>0</v>
      </c>
      <c r="L100" s="25">
        <v>0</v>
      </c>
      <c r="M100" s="25">
        <v>0</v>
      </c>
      <c r="N100" s="25">
        <v>0</v>
      </c>
      <c r="O100" s="25">
        <v>0</v>
      </c>
      <c r="P100" s="25">
        <v>0</v>
      </c>
      <c r="Q100" s="25">
        <v>0</v>
      </c>
      <c r="R100" s="25">
        <v>0</v>
      </c>
      <c r="S100" s="25">
        <v>0</v>
      </c>
      <c r="T100" s="25">
        <v>0</v>
      </c>
      <c r="U100" s="25">
        <v>0</v>
      </c>
      <c r="V100" s="25">
        <v>0</v>
      </c>
      <c r="W100" s="25">
        <v>0</v>
      </c>
      <c r="X100" s="25">
        <v>0</v>
      </c>
      <c r="Y100" s="25">
        <v>0</v>
      </c>
      <c r="Z100" s="25">
        <v>0</v>
      </c>
      <c r="AA100" s="25">
        <v>0</v>
      </c>
      <c r="AB100" s="25">
        <f t="shared" si="11"/>
        <v>0</v>
      </c>
      <c r="AC100" s="25">
        <f t="shared" si="12"/>
        <v>0</v>
      </c>
      <c r="AD100" s="25">
        <f t="shared" si="13"/>
        <v>0</v>
      </c>
      <c r="AE100" s="25">
        <f t="shared" si="14"/>
        <v>0</v>
      </c>
      <c r="AF100" s="25">
        <f t="shared" si="15"/>
        <v>0</v>
      </c>
      <c r="AG100" s="25">
        <f t="shared" si="16"/>
        <v>0</v>
      </c>
      <c r="AH100" s="25">
        <f t="shared" si="17"/>
        <v>0</v>
      </c>
      <c r="AI100" s="25">
        <f t="shared" si="18"/>
        <v>0</v>
      </c>
      <c r="AJ100" s="25">
        <f t="shared" si="19"/>
        <v>0</v>
      </c>
      <c r="AK100" s="25">
        <f t="shared" si="20"/>
        <v>0</v>
      </c>
      <c r="AL100" s="39" t="e">
        <f>'Inhalation-Haz-Values'!$C$2/H100</f>
        <v>#DIV/0!</v>
      </c>
      <c r="AM100" s="39" t="e">
        <f>'Inhalation-Haz-Values'!$C$2/I100</f>
        <v>#DIV/0!</v>
      </c>
      <c r="AN100" s="39" t="e">
        <f>'Inhalation-Haz-Values'!$C$2/J100</f>
        <v>#DIV/0!</v>
      </c>
      <c r="AO100" s="39" t="e">
        <f>'Inhalation-Haz-Values'!$C$2/K100</f>
        <v>#DIV/0!</v>
      </c>
      <c r="AP100" s="39" t="e">
        <f>'Inhalation-Haz-Values'!$C$2/L100</f>
        <v>#DIV/0!</v>
      </c>
      <c r="AQ100" s="39" t="e">
        <f>'Inhalation-Haz-Values'!$C$2/M100</f>
        <v>#DIV/0!</v>
      </c>
      <c r="AR100" s="39" t="e">
        <f>'Inhalation-Haz-Values'!$C$2/N100</f>
        <v>#DIV/0!</v>
      </c>
      <c r="AS100" s="39" t="e">
        <f>'Inhalation-Haz-Values'!$C$2/O100</f>
        <v>#DIV/0!</v>
      </c>
      <c r="AT100" s="39" t="e">
        <f>'Inhalation-Haz-Values'!$C$2/P100</f>
        <v>#DIV/0!</v>
      </c>
      <c r="AU100" s="39" t="e">
        <f>'Inhalation-Haz-Values'!$C$2/Q100</f>
        <v>#DIV/0!</v>
      </c>
      <c r="AV100" s="39" t="e">
        <f>'Inhalation-Haz-Values'!$C$3/R100</f>
        <v>#DIV/0!</v>
      </c>
      <c r="AW100" s="39" t="e">
        <f>'Inhalation-Haz-Values'!$C$3/S100</f>
        <v>#DIV/0!</v>
      </c>
      <c r="AX100" s="39" t="e">
        <f>'Inhalation-Haz-Values'!$C$3/T100</f>
        <v>#DIV/0!</v>
      </c>
      <c r="AY100" s="39" t="e">
        <f>'Inhalation-Haz-Values'!$C$3/U100</f>
        <v>#DIV/0!</v>
      </c>
      <c r="AZ100" s="39" t="e">
        <f>'Inhalation-Haz-Values'!$C$3/V100</f>
        <v>#DIV/0!</v>
      </c>
      <c r="BA100" s="39" t="e">
        <f>'Inhalation-Haz-Values'!$C$3/W100</f>
        <v>#DIV/0!</v>
      </c>
      <c r="BB100" s="39" t="e">
        <f>'Inhalation-Haz-Values'!$C$3/X100</f>
        <v>#DIV/0!</v>
      </c>
      <c r="BC100" s="39" t="e">
        <f>'Inhalation-Haz-Values'!$C$3/Y100</f>
        <v>#DIV/0!</v>
      </c>
      <c r="BD100" s="39" t="e">
        <f>'Inhalation-Haz-Values'!$C$3/Z100</f>
        <v>#DIV/0!</v>
      </c>
      <c r="BE100" s="39" t="e">
        <f>'Inhalation-Haz-Values'!$C$3/AA100</f>
        <v>#DIV/0!</v>
      </c>
      <c r="BF100" s="25">
        <f>AB100*'Inhalation-Haz-Values'!$D$4</f>
        <v>0</v>
      </c>
      <c r="BG100" s="25">
        <f>AC100*'Inhalation-Haz-Values'!$D$4</f>
        <v>0</v>
      </c>
      <c r="BH100" s="25">
        <f>AD100*'Inhalation-Haz-Values'!$D$4</f>
        <v>0</v>
      </c>
      <c r="BI100" s="25">
        <f>AE100*'Inhalation-Haz-Values'!$D$4</f>
        <v>0</v>
      </c>
      <c r="BJ100" s="25">
        <f>AF100*'Inhalation-Haz-Values'!$D$4</f>
        <v>0</v>
      </c>
      <c r="BK100" s="25">
        <f>AG100*'Inhalation-Haz-Values'!$D$4</f>
        <v>0</v>
      </c>
      <c r="BL100" s="25">
        <f>AH100*'Inhalation-Haz-Values'!$D$4</f>
        <v>0</v>
      </c>
      <c r="BM100" s="25">
        <f>AI100*'Inhalation-Haz-Values'!$D$4</f>
        <v>0</v>
      </c>
      <c r="BN100" s="25">
        <f>AJ100*'Inhalation-Haz-Values'!$D$4</f>
        <v>0</v>
      </c>
      <c r="BO100" s="25">
        <f>AK100*'Inhalation-Haz-Values'!$D$4</f>
        <v>0</v>
      </c>
    </row>
    <row r="101" spans="1:67" x14ac:dyDescent="0.25">
      <c r="A101" t="s">
        <v>132</v>
      </c>
      <c r="B101" s="24" t="s">
        <v>157</v>
      </c>
      <c r="C101" s="24" t="s">
        <v>158</v>
      </c>
      <c r="D101" s="24">
        <v>2016</v>
      </c>
      <c r="E101" s="24">
        <v>2016</v>
      </c>
      <c r="F101" s="24" t="s">
        <v>134</v>
      </c>
      <c r="G101" s="97" t="s">
        <v>128</v>
      </c>
      <c r="H101" s="25">
        <v>1.02E-4</v>
      </c>
      <c r="I101" s="25">
        <v>4.5399999999999999E-5</v>
      </c>
      <c r="J101" s="25">
        <v>2.9200000000000002E-5</v>
      </c>
      <c r="K101" s="25">
        <v>1.8899999999999999E-5</v>
      </c>
      <c r="L101" s="25">
        <v>9.2399999999999996E-6</v>
      </c>
      <c r="M101" s="25">
        <v>6.9800000000000003E-7</v>
      </c>
      <c r="N101" s="25">
        <v>2.4499999999999998E-7</v>
      </c>
      <c r="O101" s="25">
        <v>5.8999999999999999E-8</v>
      </c>
      <c r="P101" s="25">
        <v>2E-8</v>
      </c>
      <c r="Q101" s="25">
        <v>6.8800000000000002E-9</v>
      </c>
      <c r="R101" s="25">
        <v>4.18E-5</v>
      </c>
      <c r="S101" s="25">
        <v>1.9199999999999999E-5</v>
      </c>
      <c r="T101" s="25">
        <v>1.29E-5</v>
      </c>
      <c r="U101" s="25">
        <v>7.96E-6</v>
      </c>
      <c r="V101" s="25">
        <v>3.8299999999999998E-6</v>
      </c>
      <c r="W101" s="25">
        <v>5.0900000000000002E-7</v>
      </c>
      <c r="X101" s="25">
        <v>8.9999999999999999E-8</v>
      </c>
      <c r="Y101" s="25">
        <v>1.99E-8</v>
      </c>
      <c r="Z101" s="25">
        <v>6.4599999999999996E-9</v>
      </c>
      <c r="AA101" s="25">
        <v>2.1299999999999999E-9</v>
      </c>
      <c r="AB101" s="25">
        <f t="shared" si="11"/>
        <v>0.16918314928425354</v>
      </c>
      <c r="AC101" s="25">
        <f t="shared" si="12"/>
        <v>7.771092024539876E-2</v>
      </c>
      <c r="AD101" s="25">
        <f t="shared" si="13"/>
        <v>5.2212024539877298E-2</v>
      </c>
      <c r="AE101" s="25">
        <f t="shared" si="14"/>
        <v>3.2217652351738235E-2</v>
      </c>
      <c r="AF101" s="25">
        <f t="shared" si="15"/>
        <v>1.550170961145194E-2</v>
      </c>
      <c r="AG101" s="25">
        <f t="shared" si="16"/>
        <v>2.060148875255624E-3</v>
      </c>
      <c r="AH101" s="25">
        <f t="shared" si="17"/>
        <v>3.642699386503067E-4</v>
      </c>
      <c r="AI101" s="25">
        <f t="shared" si="18"/>
        <v>8.0544130879345603E-5</v>
      </c>
      <c r="AJ101" s="25">
        <f t="shared" si="19"/>
        <v>2.6146486707566461E-5</v>
      </c>
      <c r="AK101" s="25">
        <f t="shared" si="20"/>
        <v>8.6210552147239259E-6</v>
      </c>
      <c r="AL101" s="39">
        <f>'Inhalation-Haz-Values'!$C$2/H101</f>
        <v>23725.49019607843</v>
      </c>
      <c r="AM101" s="39">
        <f>'Inhalation-Haz-Values'!$C$2/I101</f>
        <v>53303.964757709247</v>
      </c>
      <c r="AN101" s="39">
        <f>'Inhalation-Haz-Values'!$C$2/J101</f>
        <v>82876.712328767113</v>
      </c>
      <c r="AO101" s="39">
        <f>'Inhalation-Haz-Values'!$C$2/K101</f>
        <v>128042.32804232805</v>
      </c>
      <c r="AP101" s="39">
        <f>'Inhalation-Haz-Values'!$C$2/L101</f>
        <v>261904.76190476189</v>
      </c>
      <c r="AQ101" s="39">
        <f>'Inhalation-Haz-Values'!$C$2/M101</f>
        <v>3467048.7106017191</v>
      </c>
      <c r="AR101" s="39">
        <f>'Inhalation-Haz-Values'!$C$2/N101</f>
        <v>9877551.0204081628</v>
      </c>
      <c r="AS101" s="39">
        <f>'Inhalation-Haz-Values'!$C$2/O101</f>
        <v>41016949.152542375</v>
      </c>
      <c r="AT101" s="39">
        <f>'Inhalation-Haz-Values'!$C$2/P101</f>
        <v>121000000</v>
      </c>
      <c r="AU101" s="39">
        <f>'Inhalation-Haz-Values'!$C$2/Q101</f>
        <v>351744186.04651159</v>
      </c>
      <c r="AV101" s="39">
        <f>'Inhalation-Haz-Values'!$C$3/R101</f>
        <v>124401.9138755981</v>
      </c>
      <c r="AW101" s="39">
        <f>'Inhalation-Haz-Values'!$C$3/S101</f>
        <v>270833.33333333337</v>
      </c>
      <c r="AX101" s="39">
        <f>'Inhalation-Haz-Values'!$C$3/T101</f>
        <v>403100.77519379847</v>
      </c>
      <c r="AY101" s="39">
        <f>'Inhalation-Haz-Values'!$C$3/U101</f>
        <v>653266.33165829151</v>
      </c>
      <c r="AZ101" s="39">
        <f>'Inhalation-Haz-Values'!$C$3/V101</f>
        <v>1357702.3498694517</v>
      </c>
      <c r="BA101" s="39">
        <f>'Inhalation-Haz-Values'!$C$3/W101</f>
        <v>10216110.019646365</v>
      </c>
      <c r="BB101" s="39">
        <f>'Inhalation-Haz-Values'!$C$3/X101</f>
        <v>57777777.777777784</v>
      </c>
      <c r="BC101" s="39">
        <f>'Inhalation-Haz-Values'!$C$3/Y101</f>
        <v>261306532.66331661</v>
      </c>
      <c r="BD101" s="39">
        <f>'Inhalation-Haz-Values'!$C$3/Z101</f>
        <v>804953560.37151706</v>
      </c>
      <c r="BE101" s="39">
        <f>'Inhalation-Haz-Values'!$C$3/AA101</f>
        <v>2441314553.9906106</v>
      </c>
      <c r="BF101" s="25">
        <f>AB101*'Inhalation-Haz-Values'!$D$4</f>
        <v>1.2012003599182002E-6</v>
      </c>
      <c r="BG101" s="25">
        <f>AC101*'Inhalation-Haz-Values'!$D$4</f>
        <v>5.517475337423312E-7</v>
      </c>
      <c r="BH101" s="25">
        <f>AD101*'Inhalation-Haz-Values'!$D$4</f>
        <v>3.7070537423312879E-7</v>
      </c>
      <c r="BI101" s="25">
        <f>AE101*'Inhalation-Haz-Values'!$D$4</f>
        <v>2.2874533169734146E-7</v>
      </c>
      <c r="BJ101" s="25">
        <f>AF101*'Inhalation-Haz-Values'!$D$4</f>
        <v>1.1006213824130878E-7</v>
      </c>
      <c r="BK101" s="25">
        <f>AG101*'Inhalation-Haz-Values'!$D$4</f>
        <v>1.462705701431493E-8</v>
      </c>
      <c r="BL101" s="25">
        <f>AH101*'Inhalation-Haz-Values'!$D$4</f>
        <v>2.5863165644171773E-9</v>
      </c>
      <c r="BM101" s="25">
        <f>AI101*'Inhalation-Haz-Values'!$D$4</f>
        <v>5.7186332924335378E-10</v>
      </c>
      <c r="BN101" s="25">
        <f>AJ101*'Inhalation-Haz-Values'!$D$4</f>
        <v>1.8564005562372187E-10</v>
      </c>
      <c r="BO101" s="25">
        <f>AK101*'Inhalation-Haz-Values'!$D$4</f>
        <v>6.1209492024539869E-11</v>
      </c>
    </row>
    <row r="102" spans="1:67" x14ac:dyDescent="0.25">
      <c r="A102" t="s">
        <v>132</v>
      </c>
      <c r="B102" s="24" t="s">
        <v>157</v>
      </c>
      <c r="C102" s="24" t="s">
        <v>158</v>
      </c>
      <c r="D102" s="24">
        <v>2016</v>
      </c>
      <c r="E102" s="24">
        <v>2016</v>
      </c>
      <c r="F102" s="24" t="s">
        <v>137</v>
      </c>
      <c r="G102" s="97" t="s">
        <v>128</v>
      </c>
      <c r="H102" s="25">
        <v>1.02E-4</v>
      </c>
      <c r="I102" s="25">
        <v>4.5399999999999999E-5</v>
      </c>
      <c r="J102" s="25">
        <v>2.9200000000000002E-5</v>
      </c>
      <c r="K102" s="25">
        <v>1.8899999999999999E-5</v>
      </c>
      <c r="L102" s="25">
        <v>9.2399999999999996E-6</v>
      </c>
      <c r="M102" s="25">
        <v>6.9800000000000003E-7</v>
      </c>
      <c r="N102" s="25">
        <v>2.4499999999999998E-7</v>
      </c>
      <c r="O102" s="25">
        <v>5.8999999999999999E-8</v>
      </c>
      <c r="P102" s="25">
        <v>2E-8</v>
      </c>
      <c r="Q102" s="25">
        <v>6.8800000000000002E-9</v>
      </c>
      <c r="R102" s="25">
        <v>4.18E-5</v>
      </c>
      <c r="S102" s="25">
        <v>1.9199999999999999E-5</v>
      </c>
      <c r="T102" s="25">
        <v>1.29E-5</v>
      </c>
      <c r="U102" s="25">
        <v>7.96E-6</v>
      </c>
      <c r="V102" s="25">
        <v>3.8299999999999998E-6</v>
      </c>
      <c r="W102" s="25">
        <v>5.0900000000000002E-7</v>
      </c>
      <c r="X102" s="25">
        <v>8.9999999999999999E-8</v>
      </c>
      <c r="Y102" s="25">
        <v>1.99E-8</v>
      </c>
      <c r="Z102" s="25">
        <v>6.4599999999999996E-9</v>
      </c>
      <c r="AA102" s="25">
        <v>2.1299999999999999E-9</v>
      </c>
      <c r="AB102" s="25">
        <f t="shared" si="11"/>
        <v>0.16918314928425354</v>
      </c>
      <c r="AC102" s="25">
        <f t="shared" si="12"/>
        <v>7.771092024539876E-2</v>
      </c>
      <c r="AD102" s="25">
        <f t="shared" si="13"/>
        <v>5.2212024539877298E-2</v>
      </c>
      <c r="AE102" s="25">
        <f t="shared" si="14"/>
        <v>3.2217652351738235E-2</v>
      </c>
      <c r="AF102" s="25">
        <f t="shared" si="15"/>
        <v>1.550170961145194E-2</v>
      </c>
      <c r="AG102" s="25">
        <f t="shared" si="16"/>
        <v>2.060148875255624E-3</v>
      </c>
      <c r="AH102" s="25">
        <f t="shared" si="17"/>
        <v>3.642699386503067E-4</v>
      </c>
      <c r="AI102" s="25">
        <f t="shared" si="18"/>
        <v>8.0544130879345603E-5</v>
      </c>
      <c r="AJ102" s="25">
        <f t="shared" si="19"/>
        <v>2.6146486707566461E-5</v>
      </c>
      <c r="AK102" s="25">
        <f t="shared" si="20"/>
        <v>8.6210552147239259E-6</v>
      </c>
      <c r="AL102" s="39">
        <f>'Inhalation-Haz-Values'!$C$2/H102</f>
        <v>23725.49019607843</v>
      </c>
      <c r="AM102" s="39">
        <f>'Inhalation-Haz-Values'!$C$2/I102</f>
        <v>53303.964757709247</v>
      </c>
      <c r="AN102" s="39">
        <f>'Inhalation-Haz-Values'!$C$2/J102</f>
        <v>82876.712328767113</v>
      </c>
      <c r="AO102" s="39">
        <f>'Inhalation-Haz-Values'!$C$2/K102</f>
        <v>128042.32804232805</v>
      </c>
      <c r="AP102" s="39">
        <f>'Inhalation-Haz-Values'!$C$2/L102</f>
        <v>261904.76190476189</v>
      </c>
      <c r="AQ102" s="39">
        <f>'Inhalation-Haz-Values'!$C$2/M102</f>
        <v>3467048.7106017191</v>
      </c>
      <c r="AR102" s="39">
        <f>'Inhalation-Haz-Values'!$C$2/N102</f>
        <v>9877551.0204081628</v>
      </c>
      <c r="AS102" s="39">
        <f>'Inhalation-Haz-Values'!$C$2/O102</f>
        <v>41016949.152542375</v>
      </c>
      <c r="AT102" s="39">
        <f>'Inhalation-Haz-Values'!$C$2/P102</f>
        <v>121000000</v>
      </c>
      <c r="AU102" s="39">
        <f>'Inhalation-Haz-Values'!$C$2/Q102</f>
        <v>351744186.04651159</v>
      </c>
      <c r="AV102" s="39">
        <f>'Inhalation-Haz-Values'!$C$3/R102</f>
        <v>124401.9138755981</v>
      </c>
      <c r="AW102" s="39">
        <f>'Inhalation-Haz-Values'!$C$3/S102</f>
        <v>270833.33333333337</v>
      </c>
      <c r="AX102" s="39">
        <f>'Inhalation-Haz-Values'!$C$3/T102</f>
        <v>403100.77519379847</v>
      </c>
      <c r="AY102" s="39">
        <f>'Inhalation-Haz-Values'!$C$3/U102</f>
        <v>653266.33165829151</v>
      </c>
      <c r="AZ102" s="39">
        <f>'Inhalation-Haz-Values'!$C$3/V102</f>
        <v>1357702.3498694517</v>
      </c>
      <c r="BA102" s="39">
        <f>'Inhalation-Haz-Values'!$C$3/W102</f>
        <v>10216110.019646365</v>
      </c>
      <c r="BB102" s="39">
        <f>'Inhalation-Haz-Values'!$C$3/X102</f>
        <v>57777777.777777784</v>
      </c>
      <c r="BC102" s="39">
        <f>'Inhalation-Haz-Values'!$C$3/Y102</f>
        <v>261306532.66331661</v>
      </c>
      <c r="BD102" s="39">
        <f>'Inhalation-Haz-Values'!$C$3/Z102</f>
        <v>804953560.37151706</v>
      </c>
      <c r="BE102" s="39">
        <f>'Inhalation-Haz-Values'!$C$3/AA102</f>
        <v>2441314553.9906106</v>
      </c>
      <c r="BF102" s="25">
        <f>AB102*'Inhalation-Haz-Values'!$D$4</f>
        <v>1.2012003599182002E-6</v>
      </c>
      <c r="BG102" s="25">
        <f>AC102*'Inhalation-Haz-Values'!$D$4</f>
        <v>5.517475337423312E-7</v>
      </c>
      <c r="BH102" s="25">
        <f>AD102*'Inhalation-Haz-Values'!$D$4</f>
        <v>3.7070537423312879E-7</v>
      </c>
      <c r="BI102" s="25">
        <f>AE102*'Inhalation-Haz-Values'!$D$4</f>
        <v>2.2874533169734146E-7</v>
      </c>
      <c r="BJ102" s="25">
        <f>AF102*'Inhalation-Haz-Values'!$D$4</f>
        <v>1.1006213824130878E-7</v>
      </c>
      <c r="BK102" s="25">
        <f>AG102*'Inhalation-Haz-Values'!$D$4</f>
        <v>1.462705701431493E-8</v>
      </c>
      <c r="BL102" s="25">
        <f>AH102*'Inhalation-Haz-Values'!$D$4</f>
        <v>2.5863165644171773E-9</v>
      </c>
      <c r="BM102" s="25">
        <f>AI102*'Inhalation-Haz-Values'!$D$4</f>
        <v>5.7186332924335378E-10</v>
      </c>
      <c r="BN102" s="25">
        <f>AJ102*'Inhalation-Haz-Values'!$D$4</f>
        <v>1.8564005562372187E-10</v>
      </c>
      <c r="BO102" s="25">
        <f>AK102*'Inhalation-Haz-Values'!$D$4</f>
        <v>6.1209492024539869E-11</v>
      </c>
    </row>
    <row r="103" spans="1:67" x14ac:dyDescent="0.25">
      <c r="A103" t="s">
        <v>132</v>
      </c>
      <c r="B103" s="24" t="s">
        <v>157</v>
      </c>
      <c r="C103" s="24" t="s">
        <v>158</v>
      </c>
      <c r="D103" s="24">
        <v>2016</v>
      </c>
      <c r="E103" s="24">
        <v>2016</v>
      </c>
      <c r="F103" s="24" t="s">
        <v>138</v>
      </c>
      <c r="G103" s="97" t="s">
        <v>128</v>
      </c>
      <c r="H103" s="25">
        <v>0</v>
      </c>
      <c r="I103" s="25">
        <v>0</v>
      </c>
      <c r="J103" s="25">
        <v>0</v>
      </c>
      <c r="K103" s="25">
        <v>0</v>
      </c>
      <c r="L103" s="25">
        <v>0</v>
      </c>
      <c r="M103" s="25">
        <v>0</v>
      </c>
      <c r="N103" s="25">
        <v>0</v>
      </c>
      <c r="O103" s="25">
        <v>0</v>
      </c>
      <c r="P103" s="25">
        <v>0</v>
      </c>
      <c r="Q103" s="25">
        <v>0</v>
      </c>
      <c r="R103" s="25">
        <v>0</v>
      </c>
      <c r="S103" s="25">
        <v>0</v>
      </c>
      <c r="T103" s="25">
        <v>0</v>
      </c>
      <c r="U103" s="25">
        <v>0</v>
      </c>
      <c r="V103" s="25">
        <v>0</v>
      </c>
      <c r="W103" s="25">
        <v>0</v>
      </c>
      <c r="X103" s="25">
        <v>0</v>
      </c>
      <c r="Y103" s="25">
        <v>0</v>
      </c>
      <c r="Z103" s="25">
        <v>0</v>
      </c>
      <c r="AA103" s="25">
        <v>0</v>
      </c>
      <c r="AB103" s="25">
        <f t="shared" si="11"/>
        <v>0</v>
      </c>
      <c r="AC103" s="25">
        <f t="shared" si="12"/>
        <v>0</v>
      </c>
      <c r="AD103" s="25">
        <f t="shared" si="13"/>
        <v>0</v>
      </c>
      <c r="AE103" s="25">
        <f t="shared" si="14"/>
        <v>0</v>
      </c>
      <c r="AF103" s="25">
        <f t="shared" si="15"/>
        <v>0</v>
      </c>
      <c r="AG103" s="25">
        <f t="shared" si="16"/>
        <v>0</v>
      </c>
      <c r="AH103" s="25">
        <f t="shared" si="17"/>
        <v>0</v>
      </c>
      <c r="AI103" s="25">
        <f t="shared" si="18"/>
        <v>0</v>
      </c>
      <c r="AJ103" s="25">
        <f t="shared" si="19"/>
        <v>0</v>
      </c>
      <c r="AK103" s="25">
        <f t="shared" si="20"/>
        <v>0</v>
      </c>
      <c r="AL103" s="39" t="e">
        <f>'Inhalation-Haz-Values'!$C$2/H103</f>
        <v>#DIV/0!</v>
      </c>
      <c r="AM103" s="39" t="e">
        <f>'Inhalation-Haz-Values'!$C$2/I103</f>
        <v>#DIV/0!</v>
      </c>
      <c r="AN103" s="39" t="e">
        <f>'Inhalation-Haz-Values'!$C$2/J103</f>
        <v>#DIV/0!</v>
      </c>
      <c r="AO103" s="39" t="e">
        <f>'Inhalation-Haz-Values'!$C$2/K103</f>
        <v>#DIV/0!</v>
      </c>
      <c r="AP103" s="39" t="e">
        <f>'Inhalation-Haz-Values'!$C$2/L103</f>
        <v>#DIV/0!</v>
      </c>
      <c r="AQ103" s="39" t="e">
        <f>'Inhalation-Haz-Values'!$C$2/M103</f>
        <v>#DIV/0!</v>
      </c>
      <c r="AR103" s="39" t="e">
        <f>'Inhalation-Haz-Values'!$C$2/N103</f>
        <v>#DIV/0!</v>
      </c>
      <c r="AS103" s="39" t="e">
        <f>'Inhalation-Haz-Values'!$C$2/O103</f>
        <v>#DIV/0!</v>
      </c>
      <c r="AT103" s="39" t="e">
        <f>'Inhalation-Haz-Values'!$C$2/P103</f>
        <v>#DIV/0!</v>
      </c>
      <c r="AU103" s="39" t="e">
        <f>'Inhalation-Haz-Values'!$C$2/Q103</f>
        <v>#DIV/0!</v>
      </c>
      <c r="AV103" s="39" t="e">
        <f>'Inhalation-Haz-Values'!$C$3/R103</f>
        <v>#DIV/0!</v>
      </c>
      <c r="AW103" s="39" t="e">
        <f>'Inhalation-Haz-Values'!$C$3/S103</f>
        <v>#DIV/0!</v>
      </c>
      <c r="AX103" s="39" t="e">
        <f>'Inhalation-Haz-Values'!$C$3/T103</f>
        <v>#DIV/0!</v>
      </c>
      <c r="AY103" s="39" t="e">
        <f>'Inhalation-Haz-Values'!$C$3/U103</f>
        <v>#DIV/0!</v>
      </c>
      <c r="AZ103" s="39" t="e">
        <f>'Inhalation-Haz-Values'!$C$3/V103</f>
        <v>#DIV/0!</v>
      </c>
      <c r="BA103" s="39" t="e">
        <f>'Inhalation-Haz-Values'!$C$3/W103</f>
        <v>#DIV/0!</v>
      </c>
      <c r="BB103" s="39" t="e">
        <f>'Inhalation-Haz-Values'!$C$3/X103</f>
        <v>#DIV/0!</v>
      </c>
      <c r="BC103" s="39" t="e">
        <f>'Inhalation-Haz-Values'!$C$3/Y103</f>
        <v>#DIV/0!</v>
      </c>
      <c r="BD103" s="39" t="e">
        <f>'Inhalation-Haz-Values'!$C$3/Z103</f>
        <v>#DIV/0!</v>
      </c>
      <c r="BE103" s="39" t="e">
        <f>'Inhalation-Haz-Values'!$C$3/AA103</f>
        <v>#DIV/0!</v>
      </c>
      <c r="BF103" s="25">
        <f>AB103*'Inhalation-Haz-Values'!$D$4</f>
        <v>0</v>
      </c>
      <c r="BG103" s="25">
        <f>AC103*'Inhalation-Haz-Values'!$D$4</f>
        <v>0</v>
      </c>
      <c r="BH103" s="25">
        <f>AD103*'Inhalation-Haz-Values'!$D$4</f>
        <v>0</v>
      </c>
      <c r="BI103" s="25">
        <f>AE103*'Inhalation-Haz-Values'!$D$4</f>
        <v>0</v>
      </c>
      <c r="BJ103" s="25">
        <f>AF103*'Inhalation-Haz-Values'!$D$4</f>
        <v>0</v>
      </c>
      <c r="BK103" s="25">
        <f>AG103*'Inhalation-Haz-Values'!$D$4</f>
        <v>0</v>
      </c>
      <c r="BL103" s="25">
        <f>AH103*'Inhalation-Haz-Values'!$D$4</f>
        <v>0</v>
      </c>
      <c r="BM103" s="25">
        <f>AI103*'Inhalation-Haz-Values'!$D$4</f>
        <v>0</v>
      </c>
      <c r="BN103" s="25">
        <f>AJ103*'Inhalation-Haz-Values'!$D$4</f>
        <v>0</v>
      </c>
      <c r="BO103" s="25">
        <f>AK103*'Inhalation-Haz-Values'!$D$4</f>
        <v>0</v>
      </c>
    </row>
    <row r="104" spans="1:67" x14ac:dyDescent="0.25">
      <c r="A104" t="s">
        <v>132</v>
      </c>
      <c r="B104" s="24" t="s">
        <v>157</v>
      </c>
      <c r="C104" s="24" t="s">
        <v>158</v>
      </c>
      <c r="D104" s="24">
        <v>2017</v>
      </c>
      <c r="E104" s="24">
        <v>2016</v>
      </c>
      <c r="F104" s="24" t="s">
        <v>134</v>
      </c>
      <c r="G104" s="97" t="s">
        <v>128</v>
      </c>
      <c r="H104" s="25">
        <v>1.8799999999999999E-4</v>
      </c>
      <c r="I104" s="25">
        <v>8.3200000000000003E-5</v>
      </c>
      <c r="J104" s="25">
        <v>5.3600000000000002E-5</v>
      </c>
      <c r="K104" s="25">
        <v>3.4600000000000001E-5</v>
      </c>
      <c r="L104" s="25">
        <v>1.7099999999999999E-5</v>
      </c>
      <c r="M104" s="25">
        <v>1.3200000000000001E-6</v>
      </c>
      <c r="N104" s="25">
        <v>4.7899999999999999E-7</v>
      </c>
      <c r="O104" s="25">
        <v>1.18E-7</v>
      </c>
      <c r="P104" s="25">
        <v>4.1600000000000002E-8</v>
      </c>
      <c r="Q104" s="25">
        <v>1.46E-8</v>
      </c>
      <c r="R104" s="25">
        <v>7.6600000000000005E-5</v>
      </c>
      <c r="S104" s="25">
        <v>3.5299999999999997E-5</v>
      </c>
      <c r="T104" s="25">
        <v>2.3600000000000001E-5</v>
      </c>
      <c r="U104" s="25">
        <v>1.4600000000000001E-5</v>
      </c>
      <c r="V104" s="25">
        <v>7.0400000000000004E-6</v>
      </c>
      <c r="W104" s="25">
        <v>9.6500000000000008E-7</v>
      </c>
      <c r="X104" s="25">
        <v>1.73E-7</v>
      </c>
      <c r="Y104" s="25">
        <v>4.0100000000000002E-8</v>
      </c>
      <c r="Z104" s="25">
        <v>1.35E-8</v>
      </c>
      <c r="AA104" s="25">
        <v>4.56E-9</v>
      </c>
      <c r="AB104" s="25">
        <f t="shared" si="11"/>
        <v>0.31003419222903889</v>
      </c>
      <c r="AC104" s="25">
        <f t="shared" si="12"/>
        <v>0.14287476482617587</v>
      </c>
      <c r="AD104" s="25">
        <f t="shared" si="13"/>
        <v>9.551967280163598E-2</v>
      </c>
      <c r="AE104" s="25">
        <f t="shared" si="14"/>
        <v>5.9092678936605317E-2</v>
      </c>
      <c r="AF104" s="25">
        <f t="shared" si="15"/>
        <v>2.8494004089979551E-2</v>
      </c>
      <c r="AG104" s="25">
        <f t="shared" si="16"/>
        <v>3.9057832310838447E-3</v>
      </c>
      <c r="AH104" s="25">
        <f t="shared" si="17"/>
        <v>7.0020777096114518E-4</v>
      </c>
      <c r="AI104" s="25">
        <f t="shared" si="18"/>
        <v>1.6230249488752556E-4</v>
      </c>
      <c r="AJ104" s="25">
        <f t="shared" si="19"/>
        <v>5.4640490797546015E-5</v>
      </c>
      <c r="AK104" s="25">
        <f t="shared" si="20"/>
        <v>1.845634355828221E-5</v>
      </c>
      <c r="AL104" s="39">
        <f>'Inhalation-Haz-Values'!$C$2/H104</f>
        <v>12872.340425531915</v>
      </c>
      <c r="AM104" s="39">
        <f>'Inhalation-Haz-Values'!$C$2/I104</f>
        <v>29086.538461538461</v>
      </c>
      <c r="AN104" s="39">
        <f>'Inhalation-Haz-Values'!$C$2/J104</f>
        <v>45149.253731343284</v>
      </c>
      <c r="AO104" s="39">
        <f>'Inhalation-Haz-Values'!$C$2/K104</f>
        <v>69942.196531791909</v>
      </c>
      <c r="AP104" s="39">
        <f>'Inhalation-Haz-Values'!$C$2/L104</f>
        <v>141520.4678362573</v>
      </c>
      <c r="AQ104" s="39">
        <f>'Inhalation-Haz-Values'!$C$2/M104</f>
        <v>1833333.3333333333</v>
      </c>
      <c r="AR104" s="39">
        <f>'Inhalation-Haz-Values'!$C$2/N104</f>
        <v>5052192.0668058451</v>
      </c>
      <c r="AS104" s="39">
        <f>'Inhalation-Haz-Values'!$C$2/O104</f>
        <v>20508474.576271188</v>
      </c>
      <c r="AT104" s="39">
        <f>'Inhalation-Haz-Values'!$C$2/P104</f>
        <v>58173076.92307692</v>
      </c>
      <c r="AU104" s="39">
        <f>'Inhalation-Haz-Values'!$C$2/Q104</f>
        <v>165753424.65753424</v>
      </c>
      <c r="AV104" s="39">
        <f>'Inhalation-Haz-Values'!$C$3/R104</f>
        <v>67885.117493472586</v>
      </c>
      <c r="AW104" s="39">
        <f>'Inhalation-Haz-Values'!$C$3/S104</f>
        <v>147308.78186968839</v>
      </c>
      <c r="AX104" s="39">
        <f>'Inhalation-Haz-Values'!$C$3/T104</f>
        <v>220338.98305084746</v>
      </c>
      <c r="AY104" s="39">
        <f>'Inhalation-Haz-Values'!$C$3/U104</f>
        <v>356164.38356164383</v>
      </c>
      <c r="AZ104" s="39">
        <f>'Inhalation-Haz-Values'!$C$3/V104</f>
        <v>738636.36363636365</v>
      </c>
      <c r="BA104" s="39">
        <f>'Inhalation-Haz-Values'!$C$3/W104</f>
        <v>5388601.0362694301</v>
      </c>
      <c r="BB104" s="39">
        <f>'Inhalation-Haz-Values'!$C$3/X104</f>
        <v>30057803.468208093</v>
      </c>
      <c r="BC104" s="39">
        <f>'Inhalation-Haz-Values'!$C$3/Y104</f>
        <v>129675810.47381546</v>
      </c>
      <c r="BD104" s="39">
        <f>'Inhalation-Haz-Values'!$C$3/Z104</f>
        <v>385185185.18518519</v>
      </c>
      <c r="BE104" s="39">
        <f>'Inhalation-Haz-Values'!$C$3/AA104</f>
        <v>1140350877.1929824</v>
      </c>
      <c r="BF104" s="25">
        <f>AB104*'Inhalation-Haz-Values'!$D$4</f>
        <v>2.2012427648261759E-6</v>
      </c>
      <c r="BG104" s="25">
        <f>AC104*'Inhalation-Haz-Values'!$D$4</f>
        <v>1.0144108302658486E-6</v>
      </c>
      <c r="BH104" s="25">
        <f>AD104*'Inhalation-Haz-Values'!$D$4</f>
        <v>6.7818967689161542E-7</v>
      </c>
      <c r="BI104" s="25">
        <f>AE104*'Inhalation-Haz-Values'!$D$4</f>
        <v>4.1955802044989774E-7</v>
      </c>
      <c r="BJ104" s="25">
        <f>AF104*'Inhalation-Haz-Values'!$D$4</f>
        <v>2.0230742903885481E-7</v>
      </c>
      <c r="BK104" s="25">
        <f>AG104*'Inhalation-Haz-Values'!$D$4</f>
        <v>2.7731060940695297E-8</v>
      </c>
      <c r="BL104" s="25">
        <f>AH104*'Inhalation-Haz-Values'!$D$4</f>
        <v>4.9714751738241305E-9</v>
      </c>
      <c r="BM104" s="25">
        <f>AI104*'Inhalation-Haz-Values'!$D$4</f>
        <v>1.1523477137014314E-9</v>
      </c>
      <c r="BN104" s="25">
        <f>AJ104*'Inhalation-Haz-Values'!$D$4</f>
        <v>3.879474846625767E-10</v>
      </c>
      <c r="BO104" s="25">
        <f>AK104*'Inhalation-Haz-Values'!$D$4</f>
        <v>1.3104003926380369E-10</v>
      </c>
    </row>
    <row r="105" spans="1:67" x14ac:dyDescent="0.25">
      <c r="A105" t="s">
        <v>132</v>
      </c>
      <c r="B105" s="24" t="s">
        <v>157</v>
      </c>
      <c r="C105" s="24" t="s">
        <v>158</v>
      </c>
      <c r="D105" s="24">
        <v>2017</v>
      </c>
      <c r="E105" s="24">
        <v>2016</v>
      </c>
      <c r="F105" s="24" t="s">
        <v>137</v>
      </c>
      <c r="G105" s="97" t="s">
        <v>128</v>
      </c>
      <c r="H105" s="25">
        <v>1.8799999999999999E-4</v>
      </c>
      <c r="I105" s="25">
        <v>8.3200000000000003E-5</v>
      </c>
      <c r="J105" s="25">
        <v>5.3499999999999999E-5</v>
      </c>
      <c r="K105" s="25">
        <v>3.4600000000000001E-5</v>
      </c>
      <c r="L105" s="25">
        <v>1.6900000000000001E-5</v>
      </c>
      <c r="M105" s="25">
        <v>1.28E-6</v>
      </c>
      <c r="N105" s="25">
        <v>4.4999999999999998E-7</v>
      </c>
      <c r="O105" s="25">
        <v>1.08E-7</v>
      </c>
      <c r="P105" s="25">
        <v>3.6699999999999998E-8</v>
      </c>
      <c r="Q105" s="25">
        <v>1.26E-8</v>
      </c>
      <c r="R105" s="25">
        <v>7.6600000000000005E-5</v>
      </c>
      <c r="S105" s="25">
        <v>3.5299999999999997E-5</v>
      </c>
      <c r="T105" s="25">
        <v>2.3600000000000001E-5</v>
      </c>
      <c r="U105" s="25">
        <v>1.4600000000000001E-5</v>
      </c>
      <c r="V105" s="25">
        <v>7.0099999999999998E-6</v>
      </c>
      <c r="W105" s="25">
        <v>9.3399999999999997E-7</v>
      </c>
      <c r="X105" s="25">
        <v>1.6500000000000001E-7</v>
      </c>
      <c r="Y105" s="25">
        <v>3.6400000000000002E-8</v>
      </c>
      <c r="Z105" s="25">
        <v>1.18E-8</v>
      </c>
      <c r="AA105" s="25">
        <v>3.9000000000000002E-9</v>
      </c>
      <c r="AB105" s="25">
        <f t="shared" si="11"/>
        <v>0.31003419222903889</v>
      </c>
      <c r="AC105" s="25">
        <f t="shared" si="12"/>
        <v>0.14287476482617587</v>
      </c>
      <c r="AD105" s="25">
        <f t="shared" si="13"/>
        <v>9.551967280163598E-2</v>
      </c>
      <c r="AE105" s="25">
        <f t="shared" si="14"/>
        <v>5.9092678936605317E-2</v>
      </c>
      <c r="AF105" s="25">
        <f t="shared" si="15"/>
        <v>2.8372580777096111E-2</v>
      </c>
      <c r="AG105" s="25">
        <f t="shared" si="16"/>
        <v>3.7803124744376277E-3</v>
      </c>
      <c r="AH105" s="25">
        <f t="shared" si="17"/>
        <v>6.6782822085889571E-4</v>
      </c>
      <c r="AI105" s="25">
        <f t="shared" si="18"/>
        <v>1.4732695296523518E-4</v>
      </c>
      <c r="AJ105" s="25">
        <f t="shared" si="19"/>
        <v>4.7759836400817998E-5</v>
      </c>
      <c r="AK105" s="25">
        <f t="shared" si="20"/>
        <v>1.5785030674846627E-5</v>
      </c>
      <c r="AL105" s="39">
        <f>'Inhalation-Haz-Values'!$C$2/H105</f>
        <v>12872.340425531915</v>
      </c>
      <c r="AM105" s="39">
        <f>'Inhalation-Haz-Values'!$C$2/I105</f>
        <v>29086.538461538461</v>
      </c>
      <c r="AN105" s="39">
        <f>'Inhalation-Haz-Values'!$C$2/J105</f>
        <v>45233.644859813081</v>
      </c>
      <c r="AO105" s="39">
        <f>'Inhalation-Haz-Values'!$C$2/K105</f>
        <v>69942.196531791909</v>
      </c>
      <c r="AP105" s="39">
        <f>'Inhalation-Haz-Values'!$C$2/L105</f>
        <v>143195.26627218933</v>
      </c>
      <c r="AQ105" s="39">
        <f>'Inhalation-Haz-Values'!$C$2/M105</f>
        <v>1890625</v>
      </c>
      <c r="AR105" s="39">
        <f>'Inhalation-Haz-Values'!$C$2/N105</f>
        <v>5377777.777777778</v>
      </c>
      <c r="AS105" s="39">
        <f>'Inhalation-Haz-Values'!$C$2/O105</f>
        <v>22407407.407407407</v>
      </c>
      <c r="AT105" s="39">
        <f>'Inhalation-Haz-Values'!$C$2/P105</f>
        <v>65940054.495912805</v>
      </c>
      <c r="AU105" s="39">
        <f>'Inhalation-Haz-Values'!$C$2/Q105</f>
        <v>192063492.06349206</v>
      </c>
      <c r="AV105" s="39">
        <f>'Inhalation-Haz-Values'!$C$3/R105</f>
        <v>67885.117493472586</v>
      </c>
      <c r="AW105" s="39">
        <f>'Inhalation-Haz-Values'!$C$3/S105</f>
        <v>147308.78186968839</v>
      </c>
      <c r="AX105" s="39">
        <f>'Inhalation-Haz-Values'!$C$3/T105</f>
        <v>220338.98305084746</v>
      </c>
      <c r="AY105" s="39">
        <f>'Inhalation-Haz-Values'!$C$3/U105</f>
        <v>356164.38356164383</v>
      </c>
      <c r="AZ105" s="39">
        <f>'Inhalation-Haz-Values'!$C$3/V105</f>
        <v>741797.43223965773</v>
      </c>
      <c r="BA105" s="39">
        <f>'Inhalation-Haz-Values'!$C$3/W105</f>
        <v>5567451.82012848</v>
      </c>
      <c r="BB105" s="39">
        <f>'Inhalation-Haz-Values'!$C$3/X105</f>
        <v>31515151.515151516</v>
      </c>
      <c r="BC105" s="39">
        <f>'Inhalation-Haz-Values'!$C$3/Y105</f>
        <v>142857142.85714287</v>
      </c>
      <c r="BD105" s="39">
        <f>'Inhalation-Haz-Values'!$C$3/Z105</f>
        <v>440677966.10169494</v>
      </c>
      <c r="BE105" s="39">
        <f>'Inhalation-Haz-Values'!$C$3/AA105</f>
        <v>1333333333.3333333</v>
      </c>
      <c r="BF105" s="25">
        <f>AB105*'Inhalation-Haz-Values'!$D$4</f>
        <v>2.2012427648261759E-6</v>
      </c>
      <c r="BG105" s="25">
        <f>AC105*'Inhalation-Haz-Values'!$D$4</f>
        <v>1.0144108302658486E-6</v>
      </c>
      <c r="BH105" s="25">
        <f>AD105*'Inhalation-Haz-Values'!$D$4</f>
        <v>6.7818967689161542E-7</v>
      </c>
      <c r="BI105" s="25">
        <f>AE105*'Inhalation-Haz-Values'!$D$4</f>
        <v>4.1955802044989774E-7</v>
      </c>
      <c r="BJ105" s="25">
        <f>AF105*'Inhalation-Haz-Values'!$D$4</f>
        <v>2.0144532351738238E-7</v>
      </c>
      <c r="BK105" s="25">
        <f>AG105*'Inhalation-Haz-Values'!$D$4</f>
        <v>2.6840218568507157E-8</v>
      </c>
      <c r="BL105" s="25">
        <f>AH105*'Inhalation-Haz-Values'!$D$4</f>
        <v>4.741580368098159E-9</v>
      </c>
      <c r="BM105" s="25">
        <f>AI105*'Inhalation-Haz-Values'!$D$4</f>
        <v>1.0460213660531697E-9</v>
      </c>
      <c r="BN105" s="25">
        <f>AJ105*'Inhalation-Haz-Values'!$D$4</f>
        <v>3.3909483844580778E-10</v>
      </c>
      <c r="BO105" s="25">
        <f>AK105*'Inhalation-Haz-Values'!$D$4</f>
        <v>1.1207371779141105E-10</v>
      </c>
    </row>
    <row r="106" spans="1:67" x14ac:dyDescent="0.25">
      <c r="A106" t="s">
        <v>132</v>
      </c>
      <c r="B106" s="24" t="s">
        <v>157</v>
      </c>
      <c r="C106" s="24" t="s">
        <v>158</v>
      </c>
      <c r="D106" s="24">
        <v>2017</v>
      </c>
      <c r="E106" s="24">
        <v>2016</v>
      </c>
      <c r="F106" s="24" t="s">
        <v>138</v>
      </c>
      <c r="G106" s="97" t="s">
        <v>128</v>
      </c>
      <c r="H106" s="25">
        <v>2.8599999999999999E-12</v>
      </c>
      <c r="I106" s="25">
        <v>2.6200000000000001E-9</v>
      </c>
      <c r="J106" s="25">
        <v>2.4200000000000002E-8</v>
      </c>
      <c r="K106" s="25">
        <v>5.3500000000000003E-8</v>
      </c>
      <c r="L106" s="25">
        <v>1.4600000000000001E-7</v>
      </c>
      <c r="M106" s="25">
        <v>5.0899999999999999E-8</v>
      </c>
      <c r="N106" s="25">
        <v>3.0400000000000001E-8</v>
      </c>
      <c r="O106" s="25">
        <v>1.09E-8</v>
      </c>
      <c r="P106" s="25">
        <v>4.7500000000000003E-9</v>
      </c>
      <c r="Q106" s="25">
        <v>1.9300000000000002E-9</v>
      </c>
      <c r="R106" s="25">
        <v>1.0599999999999999E-12</v>
      </c>
      <c r="S106" s="25">
        <v>3.2299999999999998E-9</v>
      </c>
      <c r="T106" s="25">
        <v>2.3800000000000001E-8</v>
      </c>
      <c r="U106" s="25">
        <v>4.4099999999999998E-8</v>
      </c>
      <c r="V106" s="25">
        <v>7.7400000000000005E-8</v>
      </c>
      <c r="W106" s="25">
        <v>2.5799999999999999E-8</v>
      </c>
      <c r="X106" s="25">
        <v>9.6999999999999992E-9</v>
      </c>
      <c r="Y106" s="25">
        <v>3.6300000000000001E-9</v>
      </c>
      <c r="Z106" s="25">
        <v>1.63E-9</v>
      </c>
      <c r="AA106" s="25">
        <v>6.5700000000000001E-10</v>
      </c>
      <c r="AB106" s="25">
        <f t="shared" si="11"/>
        <v>4.2902903885480564E-9</v>
      </c>
      <c r="AC106" s="25">
        <f t="shared" si="12"/>
        <v>1.3073243353783231E-5</v>
      </c>
      <c r="AD106" s="25">
        <f t="shared" si="13"/>
        <v>9.632916155419223E-5</v>
      </c>
      <c r="AE106" s="25">
        <f t="shared" si="14"/>
        <v>1.7849226993865027E-4</v>
      </c>
      <c r="AF106" s="25">
        <f t="shared" si="15"/>
        <v>3.1327214723926388E-4</v>
      </c>
      <c r="AG106" s="25">
        <f t="shared" si="16"/>
        <v>1.044240490797546E-4</v>
      </c>
      <c r="AH106" s="25">
        <f t="shared" si="17"/>
        <v>3.9260204498977499E-5</v>
      </c>
      <c r="AI106" s="25">
        <f t="shared" si="18"/>
        <v>1.4692220858895704E-5</v>
      </c>
      <c r="AJ106" s="25">
        <f t="shared" si="19"/>
        <v>6.5973333333333321E-6</v>
      </c>
      <c r="AK106" s="25">
        <f t="shared" si="20"/>
        <v>2.6591705521472391E-6</v>
      </c>
      <c r="AL106" s="39">
        <f>'Inhalation-Haz-Values'!$C$2/H106</f>
        <v>846153846153.84619</v>
      </c>
      <c r="AM106" s="39">
        <f>'Inhalation-Haz-Values'!$C$2/I106</f>
        <v>923664122.13740456</v>
      </c>
      <c r="AN106" s="39">
        <f>'Inhalation-Haz-Values'!$C$2/J106</f>
        <v>99999999.999999985</v>
      </c>
      <c r="AO106" s="39">
        <f>'Inhalation-Haz-Values'!$C$2/K106</f>
        <v>45233644.859813079</v>
      </c>
      <c r="AP106" s="39">
        <f>'Inhalation-Haz-Values'!$C$2/L106</f>
        <v>16575342.465753423</v>
      </c>
      <c r="AQ106" s="39">
        <f>'Inhalation-Haz-Values'!$C$2/M106</f>
        <v>47544204.322200395</v>
      </c>
      <c r="AR106" s="39">
        <f>'Inhalation-Haz-Values'!$C$2/N106</f>
        <v>79605263.157894731</v>
      </c>
      <c r="AS106" s="39">
        <f>'Inhalation-Haz-Values'!$C$2/O106</f>
        <v>222018348.62385321</v>
      </c>
      <c r="AT106" s="39">
        <f>'Inhalation-Haz-Values'!$C$2/P106</f>
        <v>509473684.21052629</v>
      </c>
      <c r="AU106" s="39">
        <f>'Inhalation-Haz-Values'!$C$2/Q106</f>
        <v>1253886010.3626943</v>
      </c>
      <c r="AV106" s="39">
        <f>'Inhalation-Haz-Values'!$C$3/R106</f>
        <v>4905660377358.4912</v>
      </c>
      <c r="AW106" s="39">
        <f>'Inhalation-Haz-Values'!$C$3/S106</f>
        <v>1609907120.7430341</v>
      </c>
      <c r="AX106" s="39">
        <f>'Inhalation-Haz-Values'!$C$3/T106</f>
        <v>218487394.9579832</v>
      </c>
      <c r="AY106" s="39">
        <f>'Inhalation-Haz-Values'!$C$3/U106</f>
        <v>117913832.1995465</v>
      </c>
      <c r="AZ106" s="39">
        <f>'Inhalation-Haz-Values'!$C$3/V106</f>
        <v>67183462.532299742</v>
      </c>
      <c r="BA106" s="39">
        <f>'Inhalation-Haz-Values'!$C$3/W106</f>
        <v>201550387.59689924</v>
      </c>
      <c r="BB106" s="39">
        <f>'Inhalation-Haz-Values'!$C$3/X106</f>
        <v>536082474.2268042</v>
      </c>
      <c r="BC106" s="39">
        <f>'Inhalation-Haz-Values'!$C$3/Y106</f>
        <v>1432506887.0523417</v>
      </c>
      <c r="BD106" s="39">
        <f>'Inhalation-Haz-Values'!$C$3/Z106</f>
        <v>3190184049.0797548</v>
      </c>
      <c r="BE106" s="39">
        <f>'Inhalation-Haz-Values'!$C$3/AA106</f>
        <v>7914764079.1476412</v>
      </c>
      <c r="BF106" s="25">
        <f>AB106*'Inhalation-Haz-Values'!$D$4</f>
        <v>3.0461061758691199E-14</v>
      </c>
      <c r="BG106" s="25">
        <f>AC106*'Inhalation-Haz-Values'!$D$4</f>
        <v>9.2820027811860935E-11</v>
      </c>
      <c r="BH106" s="25">
        <f>AD106*'Inhalation-Haz-Values'!$D$4</f>
        <v>6.8393704703476482E-10</v>
      </c>
      <c r="BI106" s="25">
        <f>AE106*'Inhalation-Haz-Values'!$D$4</f>
        <v>1.2672951165644169E-9</v>
      </c>
      <c r="BJ106" s="25">
        <f>AF106*'Inhalation-Haz-Values'!$D$4</f>
        <v>2.2242322453987733E-9</v>
      </c>
      <c r="BK106" s="25">
        <f>AG106*'Inhalation-Haz-Values'!$D$4</f>
        <v>7.4141074846625759E-10</v>
      </c>
      <c r="BL106" s="25">
        <f>AH106*'Inhalation-Haz-Values'!$D$4</f>
        <v>2.7874745194274023E-10</v>
      </c>
      <c r="BM106" s="25">
        <f>AI106*'Inhalation-Haz-Values'!$D$4</f>
        <v>1.0431476809815949E-10</v>
      </c>
      <c r="BN106" s="25">
        <f>AJ106*'Inhalation-Haz-Values'!$D$4</f>
        <v>4.6841066666666659E-11</v>
      </c>
      <c r="BO106" s="25">
        <f>AK106*'Inhalation-Haz-Values'!$D$4</f>
        <v>1.8880110920245397E-11</v>
      </c>
    </row>
    <row r="107" spans="1:67" x14ac:dyDescent="0.25">
      <c r="A107" t="s">
        <v>132</v>
      </c>
      <c r="B107" s="24" t="s">
        <v>157</v>
      </c>
      <c r="C107" s="24" t="s">
        <v>158</v>
      </c>
      <c r="D107" s="24">
        <v>2018</v>
      </c>
      <c r="E107" s="24">
        <v>2016</v>
      </c>
      <c r="F107" s="24" t="s">
        <v>134</v>
      </c>
      <c r="G107" s="97" t="s">
        <v>128</v>
      </c>
      <c r="H107" s="25">
        <v>9.2100000000000005E-4</v>
      </c>
      <c r="I107" s="25">
        <v>4.08E-4</v>
      </c>
      <c r="J107" s="25">
        <v>2.63E-4</v>
      </c>
      <c r="K107" s="25">
        <v>1.7000000000000001E-4</v>
      </c>
      <c r="L107" s="25">
        <v>8.3200000000000003E-5</v>
      </c>
      <c r="M107" s="25">
        <v>6.2999999999999998E-6</v>
      </c>
      <c r="N107" s="25">
        <v>2.2199999999999999E-6</v>
      </c>
      <c r="O107" s="25">
        <v>5.3600000000000004E-7</v>
      </c>
      <c r="P107" s="25">
        <v>1.8199999999999999E-7</v>
      </c>
      <c r="Q107" s="25">
        <v>6.2699999999999999E-8</v>
      </c>
      <c r="R107" s="25">
        <v>3.7599999999999998E-4</v>
      </c>
      <c r="S107" s="25">
        <v>1.73E-4</v>
      </c>
      <c r="T107" s="25">
        <v>1.16E-4</v>
      </c>
      <c r="U107" s="25">
        <v>7.1600000000000006E-5</v>
      </c>
      <c r="V107" s="25">
        <v>3.4400000000000003E-5</v>
      </c>
      <c r="W107" s="25">
        <v>4.6E-6</v>
      </c>
      <c r="X107" s="25">
        <v>8.1399999999999996E-7</v>
      </c>
      <c r="Y107" s="25">
        <v>1.8099999999999999E-7</v>
      </c>
      <c r="Z107" s="25">
        <v>5.8999999999999999E-8</v>
      </c>
      <c r="AA107" s="25">
        <v>1.9499999999999999E-8</v>
      </c>
      <c r="AB107" s="25">
        <f t="shared" si="11"/>
        <v>1.521838854805726</v>
      </c>
      <c r="AC107" s="25">
        <f t="shared" si="12"/>
        <v>0.70020777096114528</v>
      </c>
      <c r="AD107" s="25">
        <f t="shared" si="13"/>
        <v>0.46950347648261759</v>
      </c>
      <c r="AE107" s="25">
        <f t="shared" si="14"/>
        <v>0.28979697341513294</v>
      </c>
      <c r="AF107" s="25">
        <f t="shared" si="15"/>
        <v>0.13923206543967279</v>
      </c>
      <c r="AG107" s="25">
        <f t="shared" si="16"/>
        <v>1.8618241308793453E-2</v>
      </c>
      <c r="AH107" s="25">
        <f t="shared" si="17"/>
        <v>3.294619222903885E-3</v>
      </c>
      <c r="AI107" s="25">
        <f t="shared" si="18"/>
        <v>7.3258732106339455E-4</v>
      </c>
      <c r="AJ107" s="25">
        <f t="shared" si="19"/>
        <v>2.3879918200408996E-4</v>
      </c>
      <c r="AK107" s="25">
        <f t="shared" si="20"/>
        <v>7.8925153374233121E-5</v>
      </c>
      <c r="AL107" s="39">
        <f>'Inhalation-Haz-Values'!$C$2/H107</f>
        <v>2627.5787187839301</v>
      </c>
      <c r="AM107" s="39">
        <f>'Inhalation-Haz-Values'!$C$2/I107</f>
        <v>5931.3725490196075</v>
      </c>
      <c r="AN107" s="39">
        <f>'Inhalation-Haz-Values'!$C$2/J107</f>
        <v>9201.5209125475285</v>
      </c>
      <c r="AO107" s="39">
        <f>'Inhalation-Haz-Values'!$C$2/K107</f>
        <v>14235.294117647058</v>
      </c>
      <c r="AP107" s="39">
        <f>'Inhalation-Haz-Values'!$C$2/L107</f>
        <v>29086.538461538461</v>
      </c>
      <c r="AQ107" s="39">
        <f>'Inhalation-Haz-Values'!$C$2/M107</f>
        <v>384126.98412698414</v>
      </c>
      <c r="AR107" s="39">
        <f>'Inhalation-Haz-Values'!$C$2/N107</f>
        <v>1090090.0900900902</v>
      </c>
      <c r="AS107" s="39">
        <f>'Inhalation-Haz-Values'!$C$2/O107</f>
        <v>4514925.3731343281</v>
      </c>
      <c r="AT107" s="39">
        <f>'Inhalation-Haz-Values'!$C$2/P107</f>
        <v>13296703.296703298</v>
      </c>
      <c r="AU107" s="39">
        <f>'Inhalation-Haz-Values'!$C$2/Q107</f>
        <v>38596491.228070177</v>
      </c>
      <c r="AV107" s="39">
        <f>'Inhalation-Haz-Values'!$C$3/R107</f>
        <v>13829.787234042555</v>
      </c>
      <c r="AW107" s="39">
        <f>'Inhalation-Haz-Values'!$C$3/S107</f>
        <v>30057.803468208094</v>
      </c>
      <c r="AX107" s="39">
        <f>'Inhalation-Haz-Values'!$C$3/T107</f>
        <v>44827.586206896551</v>
      </c>
      <c r="AY107" s="39">
        <f>'Inhalation-Haz-Values'!$C$3/U107</f>
        <v>72625.698324022349</v>
      </c>
      <c r="AZ107" s="39">
        <f>'Inhalation-Haz-Values'!$C$3/V107</f>
        <v>151162.79069767441</v>
      </c>
      <c r="BA107" s="39">
        <f>'Inhalation-Haz-Values'!$C$3/W107</f>
        <v>1130434.7826086958</v>
      </c>
      <c r="BB107" s="39">
        <f>'Inhalation-Haz-Values'!$C$3/X107</f>
        <v>6388206.3882063888</v>
      </c>
      <c r="BC107" s="39">
        <f>'Inhalation-Haz-Values'!$C$3/Y107</f>
        <v>28729281.767955802</v>
      </c>
      <c r="BD107" s="39">
        <f>'Inhalation-Haz-Values'!$C$3/Z107</f>
        <v>88135593.220338985</v>
      </c>
      <c r="BE107" s="39">
        <f>'Inhalation-Haz-Values'!$C$3/AA107</f>
        <v>266666666.66666669</v>
      </c>
      <c r="BF107" s="25">
        <f>AB107*'Inhalation-Haz-Values'!$D$4</f>
        <v>1.0805055869120654E-5</v>
      </c>
      <c r="BG107" s="25">
        <f>AC107*'Inhalation-Haz-Values'!$D$4</f>
        <v>4.9714751738241311E-6</v>
      </c>
      <c r="BH107" s="25">
        <f>AD107*'Inhalation-Haz-Values'!$D$4</f>
        <v>3.3334746830265847E-6</v>
      </c>
      <c r="BI107" s="25">
        <f>AE107*'Inhalation-Haz-Values'!$D$4</f>
        <v>2.0575585112474437E-6</v>
      </c>
      <c r="BJ107" s="25">
        <f>AF107*'Inhalation-Haz-Values'!$D$4</f>
        <v>9.885476646216767E-7</v>
      </c>
      <c r="BK107" s="25">
        <f>AG107*'Inhalation-Haz-Values'!$D$4</f>
        <v>1.3218951329243352E-7</v>
      </c>
      <c r="BL107" s="25">
        <f>AH107*'Inhalation-Haz-Values'!$D$4</f>
        <v>2.3391796482617582E-8</v>
      </c>
      <c r="BM107" s="25">
        <f>AI107*'Inhalation-Haz-Values'!$D$4</f>
        <v>5.2013699795501011E-9</v>
      </c>
      <c r="BN107" s="25">
        <f>AJ107*'Inhalation-Haz-Values'!$D$4</f>
        <v>1.6954741922290385E-9</v>
      </c>
      <c r="BO107" s="25">
        <f>AK107*'Inhalation-Haz-Values'!$D$4</f>
        <v>5.6036858895705514E-10</v>
      </c>
    </row>
    <row r="108" spans="1:67" x14ac:dyDescent="0.25">
      <c r="A108" t="s">
        <v>132</v>
      </c>
      <c r="B108" s="24" t="s">
        <v>157</v>
      </c>
      <c r="C108" s="24" t="s">
        <v>158</v>
      </c>
      <c r="D108" s="24">
        <v>2018</v>
      </c>
      <c r="E108" s="24">
        <v>2016</v>
      </c>
      <c r="F108" s="24" t="s">
        <v>137</v>
      </c>
      <c r="G108" s="97" t="s">
        <v>128</v>
      </c>
      <c r="H108" s="25">
        <v>9.2100000000000005E-4</v>
      </c>
      <c r="I108" s="25">
        <v>4.08E-4</v>
      </c>
      <c r="J108" s="25">
        <v>2.63E-4</v>
      </c>
      <c r="K108" s="25">
        <v>1.7000000000000001E-4</v>
      </c>
      <c r="L108" s="25">
        <v>8.3200000000000003E-5</v>
      </c>
      <c r="M108" s="25">
        <v>6.28E-6</v>
      </c>
      <c r="N108" s="25">
        <v>2.21E-6</v>
      </c>
      <c r="O108" s="25">
        <v>5.3099999999999998E-7</v>
      </c>
      <c r="P108" s="25">
        <v>1.8E-7</v>
      </c>
      <c r="Q108" s="25">
        <v>6.1900000000000005E-8</v>
      </c>
      <c r="R108" s="25">
        <v>3.7599999999999998E-4</v>
      </c>
      <c r="S108" s="25">
        <v>1.73E-4</v>
      </c>
      <c r="T108" s="25">
        <v>1.16E-4</v>
      </c>
      <c r="U108" s="25">
        <v>7.1600000000000006E-5</v>
      </c>
      <c r="V108" s="25">
        <v>3.4400000000000003E-5</v>
      </c>
      <c r="W108" s="25">
        <v>4.5800000000000002E-6</v>
      </c>
      <c r="X108" s="25">
        <v>8.0999999999999997E-7</v>
      </c>
      <c r="Y108" s="25">
        <v>1.79E-7</v>
      </c>
      <c r="Z108" s="25">
        <v>5.8099999999999997E-8</v>
      </c>
      <c r="AA108" s="25">
        <v>1.9099999999999999E-8</v>
      </c>
      <c r="AB108" s="25">
        <f t="shared" si="11"/>
        <v>1.521838854805726</v>
      </c>
      <c r="AC108" s="25">
        <f t="shared" si="12"/>
        <v>0.70020777096114528</v>
      </c>
      <c r="AD108" s="25">
        <f t="shared" si="13"/>
        <v>0.46950347648261759</v>
      </c>
      <c r="AE108" s="25">
        <f t="shared" si="14"/>
        <v>0.28979697341513294</v>
      </c>
      <c r="AF108" s="25">
        <f t="shared" si="15"/>
        <v>0.13923206543967279</v>
      </c>
      <c r="AG108" s="25">
        <f t="shared" si="16"/>
        <v>1.8537292433537831E-2</v>
      </c>
      <c r="AH108" s="25">
        <f t="shared" si="17"/>
        <v>3.2784294478527608E-3</v>
      </c>
      <c r="AI108" s="25">
        <f t="shared" si="18"/>
        <v>7.2449243353783234E-4</v>
      </c>
      <c r="AJ108" s="25">
        <f t="shared" si="19"/>
        <v>2.3515648261758688E-4</v>
      </c>
      <c r="AK108" s="25">
        <f t="shared" si="20"/>
        <v>7.7306175869120653E-5</v>
      </c>
      <c r="AL108" s="39">
        <f>'Inhalation-Haz-Values'!$C$2/H108</f>
        <v>2627.5787187839301</v>
      </c>
      <c r="AM108" s="39">
        <f>'Inhalation-Haz-Values'!$C$2/I108</f>
        <v>5931.3725490196075</v>
      </c>
      <c r="AN108" s="39">
        <f>'Inhalation-Haz-Values'!$C$2/J108</f>
        <v>9201.5209125475285</v>
      </c>
      <c r="AO108" s="39">
        <f>'Inhalation-Haz-Values'!$C$2/K108</f>
        <v>14235.294117647058</v>
      </c>
      <c r="AP108" s="39">
        <f>'Inhalation-Haz-Values'!$C$2/L108</f>
        <v>29086.538461538461</v>
      </c>
      <c r="AQ108" s="39">
        <f>'Inhalation-Haz-Values'!$C$2/M108</f>
        <v>385350.31847133755</v>
      </c>
      <c r="AR108" s="39">
        <f>'Inhalation-Haz-Values'!$C$2/N108</f>
        <v>1095022.6244343892</v>
      </c>
      <c r="AS108" s="39">
        <f>'Inhalation-Haz-Values'!$C$2/O108</f>
        <v>4557438.7947269306</v>
      </c>
      <c r="AT108" s="39">
        <f>'Inhalation-Haz-Values'!$C$2/P108</f>
        <v>13444444.444444444</v>
      </c>
      <c r="AU108" s="39">
        <f>'Inhalation-Haz-Values'!$C$2/Q108</f>
        <v>39095315.024232626</v>
      </c>
      <c r="AV108" s="39">
        <f>'Inhalation-Haz-Values'!$C$3/R108</f>
        <v>13829.787234042555</v>
      </c>
      <c r="AW108" s="39">
        <f>'Inhalation-Haz-Values'!$C$3/S108</f>
        <v>30057.803468208094</v>
      </c>
      <c r="AX108" s="39">
        <f>'Inhalation-Haz-Values'!$C$3/T108</f>
        <v>44827.586206896551</v>
      </c>
      <c r="AY108" s="39">
        <f>'Inhalation-Haz-Values'!$C$3/U108</f>
        <v>72625.698324022349</v>
      </c>
      <c r="AZ108" s="39">
        <f>'Inhalation-Haz-Values'!$C$3/V108</f>
        <v>151162.79069767441</v>
      </c>
      <c r="BA108" s="39">
        <f>'Inhalation-Haz-Values'!$C$3/W108</f>
        <v>1135371.1790393014</v>
      </c>
      <c r="BB108" s="39">
        <f>'Inhalation-Haz-Values'!$C$3/X108</f>
        <v>6419753.0864197537</v>
      </c>
      <c r="BC108" s="39">
        <f>'Inhalation-Haz-Values'!$C$3/Y108</f>
        <v>29050279.32960894</v>
      </c>
      <c r="BD108" s="39">
        <f>'Inhalation-Haz-Values'!$C$3/Z108</f>
        <v>89500860.58519794</v>
      </c>
      <c r="BE108" s="39">
        <f>'Inhalation-Haz-Values'!$C$3/AA108</f>
        <v>272251308.9005236</v>
      </c>
      <c r="BF108" s="25">
        <f>AB108*'Inhalation-Haz-Values'!$D$4</f>
        <v>1.0805055869120654E-5</v>
      </c>
      <c r="BG108" s="25">
        <f>AC108*'Inhalation-Haz-Values'!$D$4</f>
        <v>4.9714751738241311E-6</v>
      </c>
      <c r="BH108" s="25">
        <f>AD108*'Inhalation-Haz-Values'!$D$4</f>
        <v>3.3334746830265847E-6</v>
      </c>
      <c r="BI108" s="25">
        <f>AE108*'Inhalation-Haz-Values'!$D$4</f>
        <v>2.0575585112474437E-6</v>
      </c>
      <c r="BJ108" s="25">
        <f>AF108*'Inhalation-Haz-Values'!$D$4</f>
        <v>9.885476646216767E-7</v>
      </c>
      <c r="BK108" s="25">
        <f>AG108*'Inhalation-Haz-Values'!$D$4</f>
        <v>1.316147762781186E-7</v>
      </c>
      <c r="BL108" s="25">
        <f>AH108*'Inhalation-Haz-Values'!$D$4</f>
        <v>2.3276849079754599E-8</v>
      </c>
      <c r="BM108" s="25">
        <f>AI108*'Inhalation-Haz-Values'!$D$4</f>
        <v>5.1438962781186091E-9</v>
      </c>
      <c r="BN108" s="25">
        <f>AJ108*'Inhalation-Haz-Values'!$D$4</f>
        <v>1.6696110265848668E-9</v>
      </c>
      <c r="BO108" s="25">
        <f>AK108*'Inhalation-Haz-Values'!$D$4</f>
        <v>5.4887384867075661E-10</v>
      </c>
    </row>
    <row r="109" spans="1:67" x14ac:dyDescent="0.25">
      <c r="A109" t="s">
        <v>132</v>
      </c>
      <c r="B109" s="24" t="s">
        <v>157</v>
      </c>
      <c r="C109" s="24" t="s">
        <v>158</v>
      </c>
      <c r="D109" s="24">
        <v>2018</v>
      </c>
      <c r="E109" s="24">
        <v>2016</v>
      </c>
      <c r="F109" s="24" t="s">
        <v>138</v>
      </c>
      <c r="G109" s="97" t="s">
        <v>128</v>
      </c>
      <c r="H109" s="25">
        <v>1.43E-12</v>
      </c>
      <c r="I109" s="25">
        <v>1.31E-9</v>
      </c>
      <c r="J109" s="25">
        <v>1.2100000000000001E-8</v>
      </c>
      <c r="K109" s="25">
        <v>2.6799999999999998E-8</v>
      </c>
      <c r="L109" s="25">
        <v>7.3199999999999994E-8</v>
      </c>
      <c r="M109" s="25">
        <v>2.5399999999999999E-8</v>
      </c>
      <c r="N109" s="25">
        <v>1.52E-8</v>
      </c>
      <c r="O109" s="25">
        <v>5.4700000000000003E-9</v>
      </c>
      <c r="P109" s="25">
        <v>2.3800000000000001E-9</v>
      </c>
      <c r="Q109" s="25">
        <v>9.6500000000000008E-10</v>
      </c>
      <c r="R109" s="25">
        <v>5.2899999999999997E-13</v>
      </c>
      <c r="S109" s="25">
        <v>1.62E-9</v>
      </c>
      <c r="T109" s="25">
        <v>1.1900000000000001E-8</v>
      </c>
      <c r="U109" s="25">
        <v>2.1999999999999998E-8</v>
      </c>
      <c r="V109" s="25">
        <v>3.8700000000000002E-8</v>
      </c>
      <c r="W109" s="25">
        <v>1.29E-8</v>
      </c>
      <c r="X109" s="25">
        <v>4.8499999999999996E-9</v>
      </c>
      <c r="Y109" s="25">
        <v>1.8199999999999999E-9</v>
      </c>
      <c r="Z109" s="25">
        <v>8.1499999999999998E-10</v>
      </c>
      <c r="AA109" s="25">
        <v>3.29E-10</v>
      </c>
      <c r="AB109" s="25">
        <f t="shared" si="11"/>
        <v>2.1410977505112473E-9</v>
      </c>
      <c r="AC109" s="25">
        <f t="shared" si="12"/>
        <v>6.5568588957055204E-6</v>
      </c>
      <c r="AD109" s="25">
        <f t="shared" si="13"/>
        <v>4.8164580777096115E-5</v>
      </c>
      <c r="AE109" s="25">
        <f t="shared" si="14"/>
        <v>8.9043762781186096E-5</v>
      </c>
      <c r="AF109" s="25">
        <f t="shared" si="15"/>
        <v>1.5663607361963194E-4</v>
      </c>
      <c r="AG109" s="25">
        <f t="shared" si="16"/>
        <v>5.2212024539877299E-5</v>
      </c>
      <c r="AH109" s="25">
        <f t="shared" si="17"/>
        <v>1.9630102249488749E-5</v>
      </c>
      <c r="AI109" s="25">
        <f t="shared" si="18"/>
        <v>7.3663476482617579E-6</v>
      </c>
      <c r="AJ109" s="25">
        <f t="shared" si="19"/>
        <v>3.298666666666666E-6</v>
      </c>
      <c r="AK109" s="25">
        <f t="shared" si="20"/>
        <v>1.3316089979550102E-6</v>
      </c>
      <c r="AL109" s="39">
        <f>'Inhalation-Haz-Values'!$C$2/H109</f>
        <v>1692307692307.6924</v>
      </c>
      <c r="AM109" s="39">
        <f>'Inhalation-Haz-Values'!$C$2/I109</f>
        <v>1847328244.2748091</v>
      </c>
      <c r="AN109" s="39">
        <f>'Inhalation-Haz-Values'!$C$2/J109</f>
        <v>199999999.99999997</v>
      </c>
      <c r="AO109" s="39">
        <f>'Inhalation-Haz-Values'!$C$2/K109</f>
        <v>90298507.462686568</v>
      </c>
      <c r="AP109" s="39">
        <f>'Inhalation-Haz-Values'!$C$2/L109</f>
        <v>33060109.28961749</v>
      </c>
      <c r="AQ109" s="39">
        <f>'Inhalation-Haz-Values'!$C$2/M109</f>
        <v>95275590.551181108</v>
      </c>
      <c r="AR109" s="39">
        <f>'Inhalation-Haz-Values'!$C$2/N109</f>
        <v>159210526.31578946</v>
      </c>
      <c r="AS109" s="39">
        <f>'Inhalation-Haz-Values'!$C$2/O109</f>
        <v>442413162.70566726</v>
      </c>
      <c r="AT109" s="39">
        <f>'Inhalation-Haz-Values'!$C$2/P109</f>
        <v>1016806722.6890756</v>
      </c>
      <c r="AU109" s="39">
        <f>'Inhalation-Haz-Values'!$C$2/Q109</f>
        <v>2507772020.7253885</v>
      </c>
      <c r="AV109" s="39">
        <f>'Inhalation-Haz-Values'!$C$3/R109</f>
        <v>9829867674858.2246</v>
      </c>
      <c r="AW109" s="39">
        <f>'Inhalation-Haz-Values'!$C$3/S109</f>
        <v>3209876543.2098765</v>
      </c>
      <c r="AX109" s="39">
        <f>'Inhalation-Haz-Values'!$C$3/T109</f>
        <v>436974789.91596639</v>
      </c>
      <c r="AY109" s="39">
        <f>'Inhalation-Haz-Values'!$C$3/U109</f>
        <v>236363636.36363637</v>
      </c>
      <c r="AZ109" s="39">
        <f>'Inhalation-Haz-Values'!$C$3/V109</f>
        <v>134366925.06459948</v>
      </c>
      <c r="BA109" s="39">
        <f>'Inhalation-Haz-Values'!$C$3/W109</f>
        <v>403100775.19379848</v>
      </c>
      <c r="BB109" s="39">
        <f>'Inhalation-Haz-Values'!$C$3/X109</f>
        <v>1072164948.4536084</v>
      </c>
      <c r="BC109" s="39">
        <f>'Inhalation-Haz-Values'!$C$3/Y109</f>
        <v>2857142857.1428576</v>
      </c>
      <c r="BD109" s="39">
        <f>'Inhalation-Haz-Values'!$C$3/Z109</f>
        <v>6380368098.1595097</v>
      </c>
      <c r="BE109" s="39">
        <f>'Inhalation-Haz-Values'!$C$3/AA109</f>
        <v>15805471124.620062</v>
      </c>
      <c r="BF109" s="25">
        <f>AB109*'Inhalation-Haz-Values'!$D$4</f>
        <v>1.5201794028629857E-14</v>
      </c>
      <c r="BG109" s="25">
        <f>AC109*'Inhalation-Haz-Values'!$D$4</f>
        <v>4.6553698159509192E-11</v>
      </c>
      <c r="BH109" s="25">
        <f>AD109*'Inhalation-Haz-Values'!$D$4</f>
        <v>3.4196852351738241E-10</v>
      </c>
      <c r="BI109" s="25">
        <f>AE109*'Inhalation-Haz-Values'!$D$4</f>
        <v>6.3221071574642122E-10</v>
      </c>
      <c r="BJ109" s="25">
        <f>AF109*'Inhalation-Haz-Values'!$D$4</f>
        <v>1.1121161226993866E-9</v>
      </c>
      <c r="BK109" s="25">
        <f>AG109*'Inhalation-Haz-Values'!$D$4</f>
        <v>3.7070537423312879E-10</v>
      </c>
      <c r="BL109" s="25">
        <f>AH109*'Inhalation-Haz-Values'!$D$4</f>
        <v>1.3937372597137011E-10</v>
      </c>
      <c r="BM109" s="25">
        <f>AI109*'Inhalation-Haz-Values'!$D$4</f>
        <v>5.2301068302658477E-11</v>
      </c>
      <c r="BN109" s="25">
        <f>AJ109*'Inhalation-Haz-Values'!$D$4</f>
        <v>2.3420533333333329E-11</v>
      </c>
      <c r="BO109" s="25">
        <f>AK109*'Inhalation-Haz-Values'!$D$4</f>
        <v>9.4544238854805713E-12</v>
      </c>
    </row>
    <row r="110" spans="1:67" x14ac:dyDescent="0.25">
      <c r="A110" t="s">
        <v>132</v>
      </c>
      <c r="B110" s="24" t="s">
        <v>157</v>
      </c>
      <c r="C110" s="24" t="s">
        <v>158</v>
      </c>
      <c r="D110" s="24">
        <v>2019</v>
      </c>
      <c r="E110" s="24">
        <v>2019</v>
      </c>
      <c r="F110" s="24" t="s">
        <v>134</v>
      </c>
      <c r="G110" s="97" t="s">
        <v>128</v>
      </c>
      <c r="H110" s="25">
        <v>8.2200000000000003E-4</v>
      </c>
      <c r="I110" s="25">
        <v>3.68E-4</v>
      </c>
      <c r="J110" s="25">
        <v>2.2900000000000001E-4</v>
      </c>
      <c r="K110" s="25">
        <v>1.54E-4</v>
      </c>
      <c r="L110" s="25">
        <v>7.4400000000000006E-5</v>
      </c>
      <c r="M110" s="25">
        <v>5.3000000000000001E-6</v>
      </c>
      <c r="N110" s="25">
        <v>1.9199999999999998E-6</v>
      </c>
      <c r="O110" s="25">
        <v>4.7199999999999999E-7</v>
      </c>
      <c r="P110" s="25">
        <v>1.6199999999999999E-7</v>
      </c>
      <c r="Q110" s="25">
        <v>5.3500000000000003E-8</v>
      </c>
      <c r="R110" s="25">
        <v>3.3500000000000001E-4</v>
      </c>
      <c r="S110" s="25">
        <v>1.2999999999999999E-4</v>
      </c>
      <c r="T110" s="25">
        <v>1E-4</v>
      </c>
      <c r="U110" s="25">
        <v>5.3399999999999997E-5</v>
      </c>
      <c r="V110" s="25">
        <v>2.5299999999999998E-5</v>
      </c>
      <c r="W110" s="25">
        <v>3.5200000000000002E-6</v>
      </c>
      <c r="X110" s="25">
        <v>5.7800000000000001E-7</v>
      </c>
      <c r="Y110" s="25">
        <v>1.2800000000000001E-7</v>
      </c>
      <c r="Z110" s="25">
        <v>4.1299999999999999E-8</v>
      </c>
      <c r="AA110" s="25">
        <v>1.35E-8</v>
      </c>
      <c r="AB110" s="25">
        <f t="shared" si="11"/>
        <v>1.3558936605316974</v>
      </c>
      <c r="AC110" s="25">
        <f t="shared" si="12"/>
        <v>0.5261676891615541</v>
      </c>
      <c r="AD110" s="25">
        <f t="shared" si="13"/>
        <v>0.40474437627811866</v>
      </c>
      <c r="AE110" s="25">
        <f t="shared" si="14"/>
        <v>0.2161334969325153</v>
      </c>
      <c r="AF110" s="25">
        <f t="shared" si="15"/>
        <v>0.10240032719836401</v>
      </c>
      <c r="AG110" s="25">
        <f t="shared" si="16"/>
        <v>1.4247002044989776E-2</v>
      </c>
      <c r="AH110" s="25">
        <f t="shared" si="17"/>
        <v>2.3394224948875258E-3</v>
      </c>
      <c r="AI110" s="25">
        <f t="shared" si="18"/>
        <v>5.1807280163599192E-4</v>
      </c>
      <c r="AJ110" s="25">
        <f t="shared" si="19"/>
        <v>1.67159427402863E-4</v>
      </c>
      <c r="AK110" s="25">
        <f t="shared" si="20"/>
        <v>5.4640490797546015E-5</v>
      </c>
      <c r="AL110" s="39">
        <f>'Inhalation-Haz-Values'!$C$2/H110</f>
        <v>2944.038929440389</v>
      </c>
      <c r="AM110" s="39">
        <f>'Inhalation-Haz-Values'!$C$2/I110</f>
        <v>6576.086956521739</v>
      </c>
      <c r="AN110" s="39">
        <f>'Inhalation-Haz-Values'!$C$2/J110</f>
        <v>10567.68558951965</v>
      </c>
      <c r="AO110" s="39">
        <f>'Inhalation-Haz-Values'!$C$2/K110</f>
        <v>15714.285714285714</v>
      </c>
      <c r="AP110" s="39">
        <f>'Inhalation-Haz-Values'!$C$2/L110</f>
        <v>32526.881720430105</v>
      </c>
      <c r="AQ110" s="39">
        <f>'Inhalation-Haz-Values'!$C$2/M110</f>
        <v>456603.77358490566</v>
      </c>
      <c r="AR110" s="39">
        <f>'Inhalation-Haz-Values'!$C$2/N110</f>
        <v>1260416.6666666667</v>
      </c>
      <c r="AS110" s="39">
        <f>'Inhalation-Haz-Values'!$C$2/O110</f>
        <v>5127118.6440677969</v>
      </c>
      <c r="AT110" s="39">
        <f>'Inhalation-Haz-Values'!$C$2/P110</f>
        <v>14938271.604938272</v>
      </c>
      <c r="AU110" s="39">
        <f>'Inhalation-Haz-Values'!$C$2/Q110</f>
        <v>45233644.859813079</v>
      </c>
      <c r="AV110" s="39">
        <f>'Inhalation-Haz-Values'!$C$3/R110</f>
        <v>15522.388059701492</v>
      </c>
      <c r="AW110" s="39">
        <f>'Inhalation-Haz-Values'!$C$3/S110</f>
        <v>40000.000000000007</v>
      </c>
      <c r="AX110" s="39">
        <f>'Inhalation-Haz-Values'!$C$3/T110</f>
        <v>52000</v>
      </c>
      <c r="AY110" s="39">
        <f>'Inhalation-Haz-Values'!$C$3/U110</f>
        <v>97378.277153558054</v>
      </c>
      <c r="AZ110" s="39">
        <f>'Inhalation-Haz-Values'!$C$3/V110</f>
        <v>205533.59683794467</v>
      </c>
      <c r="BA110" s="39">
        <f>'Inhalation-Haz-Values'!$C$3/W110</f>
        <v>1477272.7272727273</v>
      </c>
      <c r="BB110" s="39">
        <f>'Inhalation-Haz-Values'!$C$3/X110</f>
        <v>8996539.7923875432</v>
      </c>
      <c r="BC110" s="39">
        <f>'Inhalation-Haz-Values'!$C$3/Y110</f>
        <v>40625000</v>
      </c>
      <c r="BD110" s="39">
        <f>'Inhalation-Haz-Values'!$C$3/Z110</f>
        <v>125907990.31476998</v>
      </c>
      <c r="BE110" s="39">
        <f>'Inhalation-Haz-Values'!$C$3/AA110</f>
        <v>385185185.18518519</v>
      </c>
      <c r="BF110" s="25">
        <f>AB110*'Inhalation-Haz-Values'!$D$4</f>
        <v>9.6268449897750507E-6</v>
      </c>
      <c r="BG110" s="25">
        <f>AC110*'Inhalation-Haz-Values'!$D$4</f>
        <v>3.735790593047034E-6</v>
      </c>
      <c r="BH110" s="25">
        <f>AD110*'Inhalation-Haz-Values'!$D$4</f>
        <v>2.8736850715746423E-6</v>
      </c>
      <c r="BI110" s="25">
        <f>AE110*'Inhalation-Haz-Values'!$D$4</f>
        <v>1.5345478282208585E-6</v>
      </c>
      <c r="BJ110" s="25">
        <f>AF110*'Inhalation-Haz-Values'!$D$4</f>
        <v>7.2704232310838442E-7</v>
      </c>
      <c r="BK110" s="25">
        <f>AG110*'Inhalation-Haz-Values'!$D$4</f>
        <v>1.0115371451942741E-7</v>
      </c>
      <c r="BL110" s="25">
        <f>AH110*'Inhalation-Haz-Values'!$D$4</f>
        <v>1.6609899713701434E-8</v>
      </c>
      <c r="BM110" s="25">
        <f>AI110*'Inhalation-Haz-Values'!$D$4</f>
        <v>3.6783168916155426E-9</v>
      </c>
      <c r="BN110" s="25">
        <f>AJ110*'Inhalation-Haz-Values'!$D$4</f>
        <v>1.1868319345603272E-9</v>
      </c>
      <c r="BO110" s="25">
        <f>AK110*'Inhalation-Haz-Values'!$D$4</f>
        <v>3.879474846625767E-10</v>
      </c>
    </row>
    <row r="111" spans="1:67" x14ac:dyDescent="0.25">
      <c r="A111" t="s">
        <v>132</v>
      </c>
      <c r="B111" s="24" t="s">
        <v>157</v>
      </c>
      <c r="C111" s="24" t="s">
        <v>158</v>
      </c>
      <c r="D111" s="24">
        <v>2019</v>
      </c>
      <c r="E111" s="24">
        <v>2019</v>
      </c>
      <c r="F111" s="24" t="s">
        <v>137</v>
      </c>
      <c r="G111" s="97" t="s">
        <v>128</v>
      </c>
      <c r="H111" s="25">
        <v>8.2200000000000003E-4</v>
      </c>
      <c r="I111" s="25">
        <v>3.68E-4</v>
      </c>
      <c r="J111" s="25">
        <v>2.2900000000000001E-4</v>
      </c>
      <c r="K111" s="25">
        <v>1.54E-4</v>
      </c>
      <c r="L111" s="25">
        <v>7.4300000000000004E-5</v>
      </c>
      <c r="M111" s="25">
        <v>5.2700000000000004E-6</v>
      </c>
      <c r="N111" s="25">
        <v>1.9099999999999999E-6</v>
      </c>
      <c r="O111" s="25">
        <v>4.6600000000000002E-7</v>
      </c>
      <c r="P111" s="25">
        <v>1.5900000000000001E-7</v>
      </c>
      <c r="Q111" s="25">
        <v>5.2600000000000001E-8</v>
      </c>
      <c r="R111" s="25">
        <v>3.3500000000000001E-4</v>
      </c>
      <c r="S111" s="25">
        <v>1.2999999999999999E-4</v>
      </c>
      <c r="T111" s="25">
        <v>1E-4</v>
      </c>
      <c r="U111" s="25">
        <v>5.3399999999999997E-5</v>
      </c>
      <c r="V111" s="25">
        <v>2.5299999999999998E-5</v>
      </c>
      <c r="W111" s="25">
        <v>3.5099999999999999E-6</v>
      </c>
      <c r="X111" s="25">
        <v>5.7400000000000003E-7</v>
      </c>
      <c r="Y111" s="25">
        <v>1.2599999999999999E-7</v>
      </c>
      <c r="Z111" s="25">
        <v>4.06E-8</v>
      </c>
      <c r="AA111" s="25">
        <v>1.33E-8</v>
      </c>
      <c r="AB111" s="25">
        <f t="shared" si="11"/>
        <v>1.3558936605316974</v>
      </c>
      <c r="AC111" s="25">
        <f t="shared" si="12"/>
        <v>0.5261676891615541</v>
      </c>
      <c r="AD111" s="25">
        <f t="shared" si="13"/>
        <v>0.40474437627811866</v>
      </c>
      <c r="AE111" s="25">
        <f t="shared" si="14"/>
        <v>0.2161334969325153</v>
      </c>
      <c r="AF111" s="25">
        <f t="shared" si="15"/>
        <v>0.10240032719836401</v>
      </c>
      <c r="AG111" s="25">
        <f t="shared" si="16"/>
        <v>1.4206527607361961E-2</v>
      </c>
      <c r="AH111" s="25">
        <f t="shared" si="17"/>
        <v>2.3232327198364012E-3</v>
      </c>
      <c r="AI111" s="25">
        <f t="shared" si="18"/>
        <v>5.0997791411042939E-4</v>
      </c>
      <c r="AJ111" s="25">
        <f t="shared" si="19"/>
        <v>1.6432621676891614E-4</v>
      </c>
      <c r="AK111" s="25">
        <f t="shared" si="20"/>
        <v>5.3831002044989774E-5</v>
      </c>
      <c r="AL111" s="39">
        <f>'Inhalation-Haz-Values'!$C$2/H111</f>
        <v>2944.038929440389</v>
      </c>
      <c r="AM111" s="39">
        <f>'Inhalation-Haz-Values'!$C$2/I111</f>
        <v>6576.086956521739</v>
      </c>
      <c r="AN111" s="39">
        <f>'Inhalation-Haz-Values'!$C$2/J111</f>
        <v>10567.68558951965</v>
      </c>
      <c r="AO111" s="39">
        <f>'Inhalation-Haz-Values'!$C$2/K111</f>
        <v>15714.285714285714</v>
      </c>
      <c r="AP111" s="39">
        <f>'Inhalation-Haz-Values'!$C$2/L111</f>
        <v>32570.65948855989</v>
      </c>
      <c r="AQ111" s="39">
        <f>'Inhalation-Haz-Values'!$C$2/M111</f>
        <v>459203.03605313087</v>
      </c>
      <c r="AR111" s="39">
        <f>'Inhalation-Haz-Values'!$C$2/N111</f>
        <v>1267015.7068062827</v>
      </c>
      <c r="AS111" s="39">
        <f>'Inhalation-Haz-Values'!$C$2/O111</f>
        <v>5193133.0472103003</v>
      </c>
      <c r="AT111" s="39">
        <f>'Inhalation-Haz-Values'!$C$2/P111</f>
        <v>15220125.78616352</v>
      </c>
      <c r="AU111" s="39">
        <f>'Inhalation-Haz-Values'!$C$2/Q111</f>
        <v>46007604.562737644</v>
      </c>
      <c r="AV111" s="39">
        <f>'Inhalation-Haz-Values'!$C$3/R111</f>
        <v>15522.388059701492</v>
      </c>
      <c r="AW111" s="39">
        <f>'Inhalation-Haz-Values'!$C$3/S111</f>
        <v>40000.000000000007</v>
      </c>
      <c r="AX111" s="39">
        <f>'Inhalation-Haz-Values'!$C$3/T111</f>
        <v>52000</v>
      </c>
      <c r="AY111" s="39">
        <f>'Inhalation-Haz-Values'!$C$3/U111</f>
        <v>97378.277153558054</v>
      </c>
      <c r="AZ111" s="39">
        <f>'Inhalation-Haz-Values'!$C$3/V111</f>
        <v>205533.59683794467</v>
      </c>
      <c r="BA111" s="39">
        <f>'Inhalation-Haz-Values'!$C$3/W111</f>
        <v>1481481.4814814816</v>
      </c>
      <c r="BB111" s="39">
        <f>'Inhalation-Haz-Values'!$C$3/X111</f>
        <v>9059233.4494773522</v>
      </c>
      <c r="BC111" s="39">
        <f>'Inhalation-Haz-Values'!$C$3/Y111</f>
        <v>41269841.269841276</v>
      </c>
      <c r="BD111" s="39">
        <f>'Inhalation-Haz-Values'!$C$3/Z111</f>
        <v>128078817.73399015</v>
      </c>
      <c r="BE111" s="39">
        <f>'Inhalation-Haz-Values'!$C$3/AA111</f>
        <v>390977443.60902256</v>
      </c>
      <c r="BF111" s="25">
        <f>AB111*'Inhalation-Haz-Values'!$D$4</f>
        <v>9.6268449897750507E-6</v>
      </c>
      <c r="BG111" s="25">
        <f>AC111*'Inhalation-Haz-Values'!$D$4</f>
        <v>3.735790593047034E-6</v>
      </c>
      <c r="BH111" s="25">
        <f>AD111*'Inhalation-Haz-Values'!$D$4</f>
        <v>2.8736850715746423E-6</v>
      </c>
      <c r="BI111" s="25">
        <f>AE111*'Inhalation-Haz-Values'!$D$4</f>
        <v>1.5345478282208585E-6</v>
      </c>
      <c r="BJ111" s="25">
        <f>AF111*'Inhalation-Haz-Values'!$D$4</f>
        <v>7.2704232310838442E-7</v>
      </c>
      <c r="BK111" s="25">
        <f>AG111*'Inhalation-Haz-Values'!$D$4</f>
        <v>1.0086634601226992E-7</v>
      </c>
      <c r="BL111" s="25">
        <f>AH111*'Inhalation-Haz-Values'!$D$4</f>
        <v>1.6494952310838448E-8</v>
      </c>
      <c r="BM111" s="25">
        <f>AI111*'Inhalation-Haz-Values'!$D$4</f>
        <v>3.6208431901840485E-9</v>
      </c>
      <c r="BN111" s="25">
        <f>AJ111*'Inhalation-Haz-Values'!$D$4</f>
        <v>1.1667161390593046E-9</v>
      </c>
      <c r="BO111" s="25">
        <f>AK111*'Inhalation-Haz-Values'!$D$4</f>
        <v>3.8220011451942738E-10</v>
      </c>
    </row>
    <row r="112" spans="1:67" x14ac:dyDescent="0.25">
      <c r="A112" t="s">
        <v>132</v>
      </c>
      <c r="B112" s="24" t="s">
        <v>157</v>
      </c>
      <c r="C112" s="24" t="s">
        <v>158</v>
      </c>
      <c r="D112" s="24">
        <v>2019</v>
      </c>
      <c r="E112" s="24">
        <v>2019</v>
      </c>
      <c r="F112" s="24" t="s">
        <v>138</v>
      </c>
      <c r="G112" s="97" t="s">
        <v>128</v>
      </c>
      <c r="H112" s="25">
        <v>2.13E-12</v>
      </c>
      <c r="I112" s="25">
        <v>1.63E-9</v>
      </c>
      <c r="J112" s="25">
        <v>1.42E-8</v>
      </c>
      <c r="K112" s="25">
        <v>3.2700000000000002E-8</v>
      </c>
      <c r="L112" s="25">
        <v>8.1800000000000005E-8</v>
      </c>
      <c r="M112" s="25">
        <v>2.8200000000000001E-8</v>
      </c>
      <c r="N112" s="25">
        <v>1.5399999999999999E-8</v>
      </c>
      <c r="O112" s="25">
        <v>5.5899999999999999E-9</v>
      </c>
      <c r="P112" s="25">
        <v>2.3199999999999998E-9</v>
      </c>
      <c r="Q112" s="25">
        <v>9.5099999999999992E-10</v>
      </c>
      <c r="R112" s="25">
        <v>2.0199999999999999E-12</v>
      </c>
      <c r="S112" s="25">
        <v>2.1700000000000002E-9</v>
      </c>
      <c r="T112" s="25">
        <v>1.4699999999999999E-8</v>
      </c>
      <c r="U112" s="25">
        <v>2.6400000000000001E-8</v>
      </c>
      <c r="V112" s="25">
        <v>4.8E-8</v>
      </c>
      <c r="W112" s="25">
        <v>1.3799999999999999E-8</v>
      </c>
      <c r="X112" s="25">
        <v>4.9499999999999997E-9</v>
      </c>
      <c r="Y112" s="25">
        <v>1.5E-9</v>
      </c>
      <c r="Z112" s="25">
        <v>6.4700000000000004E-10</v>
      </c>
      <c r="AA112" s="25">
        <v>2.5599999999999999E-10</v>
      </c>
      <c r="AB112" s="25">
        <f t="shared" si="11"/>
        <v>8.1758364008179963E-9</v>
      </c>
      <c r="AC112" s="25">
        <f t="shared" si="12"/>
        <v>8.7829529652351727E-6</v>
      </c>
      <c r="AD112" s="25">
        <f t="shared" si="13"/>
        <v>5.9497423312883434E-5</v>
      </c>
      <c r="AE112" s="25">
        <f t="shared" si="14"/>
        <v>1.0685251533742331E-4</v>
      </c>
      <c r="AF112" s="25">
        <f t="shared" si="15"/>
        <v>1.942773006134969E-4</v>
      </c>
      <c r="AG112" s="25">
        <f t="shared" si="16"/>
        <v>5.5854723926380367E-5</v>
      </c>
      <c r="AH112" s="25">
        <f t="shared" si="17"/>
        <v>2.003484662576687E-5</v>
      </c>
      <c r="AI112" s="25">
        <f t="shared" si="18"/>
        <v>6.0711656441717782E-6</v>
      </c>
      <c r="AJ112" s="25">
        <f t="shared" si="19"/>
        <v>2.6186961145194274E-6</v>
      </c>
      <c r="AK112" s="25">
        <f t="shared" si="20"/>
        <v>1.0361456032719836E-6</v>
      </c>
      <c r="AL112" s="39">
        <f>'Inhalation-Haz-Values'!$C$2/H112</f>
        <v>1136150234741.7839</v>
      </c>
      <c r="AM112" s="39">
        <f>'Inhalation-Haz-Values'!$C$2/I112</f>
        <v>1484662576.6871166</v>
      </c>
      <c r="AN112" s="39">
        <f>'Inhalation-Haz-Values'!$C$2/J112</f>
        <v>170422535.21126759</v>
      </c>
      <c r="AO112" s="39">
        <f>'Inhalation-Haz-Values'!$C$2/K112</f>
        <v>74006116.207951069</v>
      </c>
      <c r="AP112" s="39">
        <f>'Inhalation-Haz-Values'!$C$2/L112</f>
        <v>29584352.078239605</v>
      </c>
      <c r="AQ112" s="39">
        <f>'Inhalation-Haz-Values'!$C$2/M112</f>
        <v>85815602.836879432</v>
      </c>
      <c r="AR112" s="39">
        <f>'Inhalation-Haz-Values'!$C$2/N112</f>
        <v>157142857.14285713</v>
      </c>
      <c r="AS112" s="39">
        <f>'Inhalation-Haz-Values'!$C$2/O112</f>
        <v>432915921.28801429</v>
      </c>
      <c r="AT112" s="39">
        <f>'Inhalation-Haz-Values'!$C$2/P112</f>
        <v>1043103448.2758621</v>
      </c>
      <c r="AU112" s="39">
        <f>'Inhalation-Haz-Values'!$C$2/Q112</f>
        <v>2544689800.2103052</v>
      </c>
      <c r="AV112" s="39">
        <f>'Inhalation-Haz-Values'!$C$3/R112</f>
        <v>2574257425742.5747</v>
      </c>
      <c r="AW112" s="39">
        <f>'Inhalation-Haz-Values'!$C$3/S112</f>
        <v>2396313364.0552993</v>
      </c>
      <c r="AX112" s="39">
        <f>'Inhalation-Haz-Values'!$C$3/T112</f>
        <v>353741496.59863949</v>
      </c>
      <c r="AY112" s="39">
        <f>'Inhalation-Haz-Values'!$C$3/U112</f>
        <v>196969696.96969697</v>
      </c>
      <c r="AZ112" s="39">
        <f>'Inhalation-Haz-Values'!$C$3/V112</f>
        <v>108333333.33333334</v>
      </c>
      <c r="BA112" s="39">
        <f>'Inhalation-Haz-Values'!$C$3/W112</f>
        <v>376811594.20289856</v>
      </c>
      <c r="BB112" s="39">
        <f>'Inhalation-Haz-Values'!$C$3/X112</f>
        <v>1050505050.5050507</v>
      </c>
      <c r="BC112" s="39">
        <f>'Inhalation-Haz-Values'!$C$3/Y112</f>
        <v>3466666666.666667</v>
      </c>
      <c r="BD112" s="39">
        <f>'Inhalation-Haz-Values'!$C$3/Z112</f>
        <v>8037094281.2982998</v>
      </c>
      <c r="BE112" s="39">
        <f>'Inhalation-Haz-Values'!$C$3/AA112</f>
        <v>20312500000</v>
      </c>
      <c r="BF112" s="25">
        <f>AB112*'Inhalation-Haz-Values'!$D$4</f>
        <v>5.804843844580777E-14</v>
      </c>
      <c r="BG112" s="25">
        <f>AC112*'Inhalation-Haz-Values'!$D$4</f>
        <v>6.2358966053169725E-11</v>
      </c>
      <c r="BH112" s="25">
        <f>AD112*'Inhalation-Haz-Values'!$D$4</f>
        <v>4.2243170552147234E-10</v>
      </c>
      <c r="BI112" s="25">
        <f>AE112*'Inhalation-Haz-Values'!$D$4</f>
        <v>7.5865285889570549E-10</v>
      </c>
      <c r="BJ112" s="25">
        <f>AF112*'Inhalation-Haz-Values'!$D$4</f>
        <v>1.379368834355828E-9</v>
      </c>
      <c r="BK112" s="25">
        <f>AG112*'Inhalation-Haz-Values'!$D$4</f>
        <v>3.9656853987730059E-10</v>
      </c>
      <c r="BL112" s="25">
        <f>AH112*'Inhalation-Haz-Values'!$D$4</f>
        <v>1.4224741104294477E-10</v>
      </c>
      <c r="BM112" s="25">
        <f>AI112*'Inhalation-Haz-Values'!$D$4</f>
        <v>4.3105276073619624E-11</v>
      </c>
      <c r="BN112" s="25">
        <f>AJ112*'Inhalation-Haz-Values'!$D$4</f>
        <v>1.8592742413087933E-11</v>
      </c>
      <c r="BO112" s="25">
        <f>AK112*'Inhalation-Haz-Values'!$D$4</f>
        <v>7.3566337832310841E-12</v>
      </c>
    </row>
    <row r="113" spans="1:67" x14ac:dyDescent="0.25">
      <c r="A113" t="s">
        <v>132</v>
      </c>
      <c r="B113" s="24" t="s">
        <v>157</v>
      </c>
      <c r="C113" s="24" t="s">
        <v>158</v>
      </c>
      <c r="D113" s="24">
        <v>2020</v>
      </c>
      <c r="E113" s="24">
        <v>2019</v>
      </c>
      <c r="F113" s="24" t="s">
        <v>134</v>
      </c>
      <c r="G113" s="97" t="s">
        <v>128</v>
      </c>
      <c r="H113" s="25">
        <v>7.1900000000000002E-4</v>
      </c>
      <c r="I113" s="25">
        <v>3.2200000000000002E-4</v>
      </c>
      <c r="J113" s="25">
        <v>2.0100000000000001E-4</v>
      </c>
      <c r="K113" s="25">
        <v>1.35E-4</v>
      </c>
      <c r="L113" s="25">
        <v>6.5199999999999999E-5</v>
      </c>
      <c r="M113" s="25">
        <v>4.6399999999999996E-6</v>
      </c>
      <c r="N113" s="25">
        <v>1.68E-6</v>
      </c>
      <c r="O113" s="25">
        <v>4.1399999999999997E-7</v>
      </c>
      <c r="P113" s="25">
        <v>1.42E-7</v>
      </c>
      <c r="Q113" s="25">
        <v>4.6900000000000003E-8</v>
      </c>
      <c r="R113" s="25">
        <v>2.9300000000000002E-4</v>
      </c>
      <c r="S113" s="25">
        <v>1.1400000000000001E-4</v>
      </c>
      <c r="T113" s="25">
        <v>8.7600000000000002E-5</v>
      </c>
      <c r="U113" s="25">
        <v>4.6699999999999997E-5</v>
      </c>
      <c r="V113" s="25">
        <v>2.2200000000000001E-5</v>
      </c>
      <c r="W113" s="25">
        <v>3.0800000000000002E-6</v>
      </c>
      <c r="X113" s="25">
        <v>5.0699999999999997E-7</v>
      </c>
      <c r="Y113" s="25">
        <v>1.12E-7</v>
      </c>
      <c r="Z113" s="25">
        <v>3.62E-8</v>
      </c>
      <c r="AA113" s="25">
        <v>1.1900000000000001E-8</v>
      </c>
      <c r="AB113" s="25">
        <f t="shared" si="11"/>
        <v>1.1859010224948876</v>
      </c>
      <c r="AC113" s="25">
        <f t="shared" si="12"/>
        <v>0.46140858895705522</v>
      </c>
      <c r="AD113" s="25">
        <f t="shared" si="13"/>
        <v>0.35455607361963187</v>
      </c>
      <c r="AE113" s="25">
        <f t="shared" si="14"/>
        <v>0.18901562372188138</v>
      </c>
      <c r="AF113" s="25">
        <f t="shared" si="15"/>
        <v>8.9853251533742323E-2</v>
      </c>
      <c r="AG113" s="25">
        <f t="shared" si="16"/>
        <v>1.2466126789366054E-2</v>
      </c>
      <c r="AH113" s="25">
        <f t="shared" si="17"/>
        <v>2.0520539877300608E-3</v>
      </c>
      <c r="AI113" s="25">
        <f t="shared" si="18"/>
        <v>4.5331370143149286E-4</v>
      </c>
      <c r="AJ113" s="25">
        <f t="shared" si="19"/>
        <v>1.4651746421267894E-4</v>
      </c>
      <c r="AK113" s="25">
        <f t="shared" si="20"/>
        <v>4.8164580777096115E-5</v>
      </c>
      <c r="AL113" s="39">
        <f>'Inhalation-Haz-Values'!$C$2/H113</f>
        <v>3365.7858136300415</v>
      </c>
      <c r="AM113" s="39">
        <f>'Inhalation-Haz-Values'!$C$2/I113</f>
        <v>7515.5279503105585</v>
      </c>
      <c r="AN113" s="39">
        <f>'Inhalation-Haz-Values'!$C$2/J113</f>
        <v>12039.800995024874</v>
      </c>
      <c r="AO113" s="39">
        <f>'Inhalation-Haz-Values'!$C$2/K113</f>
        <v>17925.925925925923</v>
      </c>
      <c r="AP113" s="39">
        <f>'Inhalation-Haz-Values'!$C$2/L113</f>
        <v>37116.564417177913</v>
      </c>
      <c r="AQ113" s="39">
        <f>'Inhalation-Haz-Values'!$C$2/M113</f>
        <v>521551.72413793107</v>
      </c>
      <c r="AR113" s="39">
        <f>'Inhalation-Haz-Values'!$C$2/N113</f>
        <v>1440476.1904761905</v>
      </c>
      <c r="AS113" s="39">
        <f>'Inhalation-Haz-Values'!$C$2/O113</f>
        <v>5845410.6280193236</v>
      </c>
      <c r="AT113" s="39">
        <f>'Inhalation-Haz-Values'!$C$2/P113</f>
        <v>17042253.521126758</v>
      </c>
      <c r="AU113" s="39">
        <f>'Inhalation-Haz-Values'!$C$2/Q113</f>
        <v>51599147.121535175</v>
      </c>
      <c r="AV113" s="39">
        <f>'Inhalation-Haz-Values'!$C$3/R113</f>
        <v>17747.44027303754</v>
      </c>
      <c r="AW113" s="39">
        <f>'Inhalation-Haz-Values'!$C$3/S113</f>
        <v>45614.035087719298</v>
      </c>
      <c r="AX113" s="39">
        <f>'Inhalation-Haz-Values'!$C$3/T113</f>
        <v>59360.73059360731</v>
      </c>
      <c r="AY113" s="39">
        <f>'Inhalation-Haz-Values'!$C$3/U113</f>
        <v>111349.0364025696</v>
      </c>
      <c r="AZ113" s="39">
        <f>'Inhalation-Haz-Values'!$C$3/V113</f>
        <v>234234.23423423423</v>
      </c>
      <c r="BA113" s="39">
        <f>'Inhalation-Haz-Values'!$C$3/W113</f>
        <v>1688311.6883116884</v>
      </c>
      <c r="BB113" s="39">
        <f>'Inhalation-Haz-Values'!$C$3/X113</f>
        <v>10256410.256410258</v>
      </c>
      <c r="BC113" s="39">
        <f>'Inhalation-Haz-Values'!$C$3/Y113</f>
        <v>46428571.428571433</v>
      </c>
      <c r="BD113" s="39">
        <f>'Inhalation-Haz-Values'!$C$3/Z113</f>
        <v>143646408.83977902</v>
      </c>
      <c r="BE113" s="39">
        <f>'Inhalation-Haz-Values'!$C$3/AA113</f>
        <v>436974789.91596639</v>
      </c>
      <c r="BF113" s="25">
        <f>AB113*'Inhalation-Haz-Values'!$D$4</f>
        <v>8.4198972597137023E-6</v>
      </c>
      <c r="BG113" s="25">
        <f>AC113*'Inhalation-Haz-Values'!$D$4</f>
        <v>3.276000981595092E-6</v>
      </c>
      <c r="BH113" s="25">
        <f>AD113*'Inhalation-Haz-Values'!$D$4</f>
        <v>2.5173481226993861E-6</v>
      </c>
      <c r="BI113" s="25">
        <f>AE113*'Inhalation-Haz-Values'!$D$4</f>
        <v>1.3420109284253578E-6</v>
      </c>
      <c r="BJ113" s="25">
        <f>AF113*'Inhalation-Haz-Values'!$D$4</f>
        <v>6.3795808588957048E-7</v>
      </c>
      <c r="BK113" s="25">
        <f>AG113*'Inhalation-Haz-Values'!$D$4</f>
        <v>8.8509500204498982E-8</v>
      </c>
      <c r="BL113" s="25">
        <f>AH113*'Inhalation-Haz-Values'!$D$4</f>
        <v>1.4569583312883431E-8</v>
      </c>
      <c r="BM113" s="25">
        <f>AI113*'Inhalation-Haz-Values'!$D$4</f>
        <v>3.2185272801635993E-9</v>
      </c>
      <c r="BN113" s="25">
        <f>AJ113*'Inhalation-Haz-Values'!$D$4</f>
        <v>1.0402739959100204E-9</v>
      </c>
      <c r="BO113" s="25">
        <f>AK113*'Inhalation-Haz-Values'!$D$4</f>
        <v>3.4196852351738241E-10</v>
      </c>
    </row>
    <row r="114" spans="1:67" x14ac:dyDescent="0.25">
      <c r="A114" t="s">
        <v>132</v>
      </c>
      <c r="B114" s="24" t="s">
        <v>157</v>
      </c>
      <c r="C114" s="24" t="s">
        <v>158</v>
      </c>
      <c r="D114" s="24">
        <v>2020</v>
      </c>
      <c r="E114" s="24">
        <v>2019</v>
      </c>
      <c r="F114" s="24" t="s">
        <v>137</v>
      </c>
      <c r="G114" s="97" t="s">
        <v>128</v>
      </c>
      <c r="H114" s="25">
        <v>7.1900000000000002E-4</v>
      </c>
      <c r="I114" s="25">
        <v>3.2200000000000002E-4</v>
      </c>
      <c r="J114" s="25">
        <v>2.0100000000000001E-4</v>
      </c>
      <c r="K114" s="25">
        <v>1.35E-4</v>
      </c>
      <c r="L114" s="25">
        <v>6.4999999999999994E-5</v>
      </c>
      <c r="M114" s="25">
        <v>4.6099999999999999E-6</v>
      </c>
      <c r="N114" s="25">
        <v>1.6700000000000001E-6</v>
      </c>
      <c r="O114" s="25">
        <v>4.08E-7</v>
      </c>
      <c r="P114" s="25">
        <v>1.3899999999999999E-7</v>
      </c>
      <c r="Q114" s="25">
        <v>4.6000000000000002E-8</v>
      </c>
      <c r="R114" s="25">
        <v>2.9300000000000002E-4</v>
      </c>
      <c r="S114" s="25">
        <v>1.1400000000000001E-4</v>
      </c>
      <c r="T114" s="25">
        <v>8.7600000000000002E-5</v>
      </c>
      <c r="U114" s="25">
        <v>4.6699999999999997E-5</v>
      </c>
      <c r="V114" s="25">
        <v>2.2200000000000001E-5</v>
      </c>
      <c r="W114" s="25">
        <v>3.0699999999999998E-6</v>
      </c>
      <c r="X114" s="25">
        <v>5.0200000000000002E-7</v>
      </c>
      <c r="Y114" s="25">
        <v>1.1000000000000001E-7</v>
      </c>
      <c r="Z114" s="25">
        <v>3.55E-8</v>
      </c>
      <c r="AA114" s="25">
        <v>1.16E-8</v>
      </c>
      <c r="AB114" s="25">
        <f t="shared" si="11"/>
        <v>1.1859010224948876</v>
      </c>
      <c r="AC114" s="25">
        <f t="shared" si="12"/>
        <v>0.46140858895705522</v>
      </c>
      <c r="AD114" s="25">
        <f t="shared" si="13"/>
        <v>0.35455607361963187</v>
      </c>
      <c r="AE114" s="25">
        <f t="shared" si="14"/>
        <v>0.18901562372188138</v>
      </c>
      <c r="AF114" s="25">
        <f t="shared" si="15"/>
        <v>8.9853251533742323E-2</v>
      </c>
      <c r="AG114" s="25">
        <f t="shared" si="16"/>
        <v>1.242565235173824E-2</v>
      </c>
      <c r="AH114" s="25">
        <f t="shared" si="17"/>
        <v>2.0318167689161557E-3</v>
      </c>
      <c r="AI114" s="25">
        <f t="shared" si="18"/>
        <v>4.4521881390593049E-4</v>
      </c>
      <c r="AJ114" s="25">
        <f t="shared" si="19"/>
        <v>1.4368425357873211E-4</v>
      </c>
      <c r="AK114" s="25">
        <f t="shared" si="20"/>
        <v>4.695034764826175E-5</v>
      </c>
      <c r="AL114" s="39">
        <f>'Inhalation-Haz-Values'!$C$2/H114</f>
        <v>3365.7858136300415</v>
      </c>
      <c r="AM114" s="39">
        <f>'Inhalation-Haz-Values'!$C$2/I114</f>
        <v>7515.5279503105585</v>
      </c>
      <c r="AN114" s="39">
        <f>'Inhalation-Haz-Values'!$C$2/J114</f>
        <v>12039.800995024874</v>
      </c>
      <c r="AO114" s="39">
        <f>'Inhalation-Haz-Values'!$C$2/K114</f>
        <v>17925.925925925923</v>
      </c>
      <c r="AP114" s="39">
        <f>'Inhalation-Haz-Values'!$C$2/L114</f>
        <v>37230.769230769234</v>
      </c>
      <c r="AQ114" s="39">
        <f>'Inhalation-Haz-Values'!$C$2/M114</f>
        <v>524945.77006507595</v>
      </c>
      <c r="AR114" s="39">
        <f>'Inhalation-Haz-Values'!$C$2/N114</f>
        <v>1449101.7964071855</v>
      </c>
      <c r="AS114" s="39">
        <f>'Inhalation-Haz-Values'!$C$2/O114</f>
        <v>5931372.5490196077</v>
      </c>
      <c r="AT114" s="39">
        <f>'Inhalation-Haz-Values'!$C$2/P114</f>
        <v>17410071.942446046</v>
      </c>
      <c r="AU114" s="39">
        <f>'Inhalation-Haz-Values'!$C$2/Q114</f>
        <v>52608695.652173907</v>
      </c>
      <c r="AV114" s="39">
        <f>'Inhalation-Haz-Values'!$C$3/R114</f>
        <v>17747.44027303754</v>
      </c>
      <c r="AW114" s="39">
        <f>'Inhalation-Haz-Values'!$C$3/S114</f>
        <v>45614.035087719298</v>
      </c>
      <c r="AX114" s="39">
        <f>'Inhalation-Haz-Values'!$C$3/T114</f>
        <v>59360.73059360731</v>
      </c>
      <c r="AY114" s="39">
        <f>'Inhalation-Haz-Values'!$C$3/U114</f>
        <v>111349.0364025696</v>
      </c>
      <c r="AZ114" s="39">
        <f>'Inhalation-Haz-Values'!$C$3/V114</f>
        <v>234234.23423423423</v>
      </c>
      <c r="BA114" s="39">
        <f>'Inhalation-Haz-Values'!$C$3/W114</f>
        <v>1693811.074918567</v>
      </c>
      <c r="BB114" s="39">
        <f>'Inhalation-Haz-Values'!$C$3/X114</f>
        <v>10358565.737051792</v>
      </c>
      <c r="BC114" s="39">
        <f>'Inhalation-Haz-Values'!$C$3/Y114</f>
        <v>47272727.272727273</v>
      </c>
      <c r="BD114" s="39">
        <f>'Inhalation-Haz-Values'!$C$3/Z114</f>
        <v>146478873.23943663</v>
      </c>
      <c r="BE114" s="39">
        <f>'Inhalation-Haz-Values'!$C$3/AA114</f>
        <v>448275862.06896555</v>
      </c>
      <c r="BF114" s="25">
        <f>AB114*'Inhalation-Haz-Values'!$D$4</f>
        <v>8.4198972597137023E-6</v>
      </c>
      <c r="BG114" s="25">
        <f>AC114*'Inhalation-Haz-Values'!$D$4</f>
        <v>3.276000981595092E-6</v>
      </c>
      <c r="BH114" s="25">
        <f>AD114*'Inhalation-Haz-Values'!$D$4</f>
        <v>2.5173481226993861E-6</v>
      </c>
      <c r="BI114" s="25">
        <f>AE114*'Inhalation-Haz-Values'!$D$4</f>
        <v>1.3420109284253578E-6</v>
      </c>
      <c r="BJ114" s="25">
        <f>AF114*'Inhalation-Haz-Values'!$D$4</f>
        <v>6.3795808588957048E-7</v>
      </c>
      <c r="BK114" s="25">
        <f>AG114*'Inhalation-Haz-Values'!$D$4</f>
        <v>8.8222131697341506E-8</v>
      </c>
      <c r="BL114" s="25">
        <f>AH114*'Inhalation-Haz-Values'!$D$4</f>
        <v>1.4425899059304705E-8</v>
      </c>
      <c r="BM114" s="25">
        <f>AI114*'Inhalation-Haz-Values'!$D$4</f>
        <v>3.1610535787321064E-9</v>
      </c>
      <c r="BN114" s="25">
        <f>AJ114*'Inhalation-Haz-Values'!$D$4</f>
        <v>1.020158200408998E-9</v>
      </c>
      <c r="BO114" s="25">
        <f>AK114*'Inhalation-Haz-Values'!$D$4</f>
        <v>3.3334746830265841E-10</v>
      </c>
    </row>
    <row r="115" spans="1:67" x14ac:dyDescent="0.25">
      <c r="A115" t="s">
        <v>132</v>
      </c>
      <c r="B115" s="24" t="s">
        <v>157</v>
      </c>
      <c r="C115" s="24" t="s">
        <v>158</v>
      </c>
      <c r="D115" s="24">
        <v>2020</v>
      </c>
      <c r="E115" s="24">
        <v>2019</v>
      </c>
      <c r="F115" s="24" t="s">
        <v>138</v>
      </c>
      <c r="G115" s="97" t="s">
        <v>128</v>
      </c>
      <c r="H115" s="25">
        <v>2.13E-12</v>
      </c>
      <c r="I115" s="25">
        <v>1.63E-9</v>
      </c>
      <c r="J115" s="25">
        <v>1.42E-8</v>
      </c>
      <c r="K115" s="25">
        <v>3.2700000000000002E-8</v>
      </c>
      <c r="L115" s="25">
        <v>8.1800000000000005E-8</v>
      </c>
      <c r="M115" s="25">
        <v>2.8200000000000001E-8</v>
      </c>
      <c r="N115" s="25">
        <v>1.5399999999999999E-8</v>
      </c>
      <c r="O115" s="25">
        <v>5.5899999999999999E-9</v>
      </c>
      <c r="P115" s="25">
        <v>2.3199999999999998E-9</v>
      </c>
      <c r="Q115" s="25">
        <v>9.5099999999999992E-10</v>
      </c>
      <c r="R115" s="25">
        <v>2.0199999999999999E-12</v>
      </c>
      <c r="S115" s="25">
        <v>2.1700000000000002E-9</v>
      </c>
      <c r="T115" s="25">
        <v>1.4699999999999999E-8</v>
      </c>
      <c r="U115" s="25">
        <v>2.6400000000000001E-8</v>
      </c>
      <c r="V115" s="25">
        <v>4.8E-8</v>
      </c>
      <c r="W115" s="25">
        <v>1.3799999999999999E-8</v>
      </c>
      <c r="X115" s="25">
        <v>4.9499999999999997E-9</v>
      </c>
      <c r="Y115" s="25">
        <v>1.5E-9</v>
      </c>
      <c r="Z115" s="25">
        <v>6.4700000000000004E-10</v>
      </c>
      <c r="AA115" s="25">
        <v>2.5599999999999999E-10</v>
      </c>
      <c r="AB115" s="25">
        <f t="shared" si="11"/>
        <v>8.1758364008179963E-9</v>
      </c>
      <c r="AC115" s="25">
        <f t="shared" si="12"/>
        <v>8.7829529652351727E-6</v>
      </c>
      <c r="AD115" s="25">
        <f t="shared" si="13"/>
        <v>5.9497423312883434E-5</v>
      </c>
      <c r="AE115" s="25">
        <f t="shared" si="14"/>
        <v>1.0685251533742331E-4</v>
      </c>
      <c r="AF115" s="25">
        <f t="shared" si="15"/>
        <v>1.942773006134969E-4</v>
      </c>
      <c r="AG115" s="25">
        <f t="shared" si="16"/>
        <v>5.5854723926380367E-5</v>
      </c>
      <c r="AH115" s="25">
        <f t="shared" si="17"/>
        <v>2.003484662576687E-5</v>
      </c>
      <c r="AI115" s="25">
        <f t="shared" si="18"/>
        <v>6.0711656441717782E-6</v>
      </c>
      <c r="AJ115" s="25">
        <f t="shared" si="19"/>
        <v>2.6186961145194274E-6</v>
      </c>
      <c r="AK115" s="25">
        <f t="shared" si="20"/>
        <v>1.0361456032719836E-6</v>
      </c>
      <c r="AL115" s="39">
        <f>'Inhalation-Haz-Values'!$C$2/H115</f>
        <v>1136150234741.7839</v>
      </c>
      <c r="AM115" s="39">
        <f>'Inhalation-Haz-Values'!$C$2/I115</f>
        <v>1484662576.6871166</v>
      </c>
      <c r="AN115" s="39">
        <f>'Inhalation-Haz-Values'!$C$2/J115</f>
        <v>170422535.21126759</v>
      </c>
      <c r="AO115" s="39">
        <f>'Inhalation-Haz-Values'!$C$2/K115</f>
        <v>74006116.207951069</v>
      </c>
      <c r="AP115" s="39">
        <f>'Inhalation-Haz-Values'!$C$2/L115</f>
        <v>29584352.078239605</v>
      </c>
      <c r="AQ115" s="39">
        <f>'Inhalation-Haz-Values'!$C$2/M115</f>
        <v>85815602.836879432</v>
      </c>
      <c r="AR115" s="39">
        <f>'Inhalation-Haz-Values'!$C$2/N115</f>
        <v>157142857.14285713</v>
      </c>
      <c r="AS115" s="39">
        <f>'Inhalation-Haz-Values'!$C$2/O115</f>
        <v>432915921.28801429</v>
      </c>
      <c r="AT115" s="39">
        <f>'Inhalation-Haz-Values'!$C$2/P115</f>
        <v>1043103448.2758621</v>
      </c>
      <c r="AU115" s="39">
        <f>'Inhalation-Haz-Values'!$C$2/Q115</f>
        <v>2544689800.2103052</v>
      </c>
      <c r="AV115" s="39">
        <f>'Inhalation-Haz-Values'!$C$3/R115</f>
        <v>2574257425742.5747</v>
      </c>
      <c r="AW115" s="39">
        <f>'Inhalation-Haz-Values'!$C$3/S115</f>
        <v>2396313364.0552993</v>
      </c>
      <c r="AX115" s="39">
        <f>'Inhalation-Haz-Values'!$C$3/T115</f>
        <v>353741496.59863949</v>
      </c>
      <c r="AY115" s="39">
        <f>'Inhalation-Haz-Values'!$C$3/U115</f>
        <v>196969696.96969697</v>
      </c>
      <c r="AZ115" s="39">
        <f>'Inhalation-Haz-Values'!$C$3/V115</f>
        <v>108333333.33333334</v>
      </c>
      <c r="BA115" s="39">
        <f>'Inhalation-Haz-Values'!$C$3/W115</f>
        <v>376811594.20289856</v>
      </c>
      <c r="BB115" s="39">
        <f>'Inhalation-Haz-Values'!$C$3/X115</f>
        <v>1050505050.5050507</v>
      </c>
      <c r="BC115" s="39">
        <f>'Inhalation-Haz-Values'!$C$3/Y115</f>
        <v>3466666666.666667</v>
      </c>
      <c r="BD115" s="39">
        <f>'Inhalation-Haz-Values'!$C$3/Z115</f>
        <v>8037094281.2982998</v>
      </c>
      <c r="BE115" s="39">
        <f>'Inhalation-Haz-Values'!$C$3/AA115</f>
        <v>20312500000</v>
      </c>
      <c r="BF115" s="25">
        <f>AB115*'Inhalation-Haz-Values'!$D$4</f>
        <v>5.804843844580777E-14</v>
      </c>
      <c r="BG115" s="25">
        <f>AC115*'Inhalation-Haz-Values'!$D$4</f>
        <v>6.2358966053169725E-11</v>
      </c>
      <c r="BH115" s="25">
        <f>AD115*'Inhalation-Haz-Values'!$D$4</f>
        <v>4.2243170552147234E-10</v>
      </c>
      <c r="BI115" s="25">
        <f>AE115*'Inhalation-Haz-Values'!$D$4</f>
        <v>7.5865285889570549E-10</v>
      </c>
      <c r="BJ115" s="25">
        <f>AF115*'Inhalation-Haz-Values'!$D$4</f>
        <v>1.379368834355828E-9</v>
      </c>
      <c r="BK115" s="25">
        <f>AG115*'Inhalation-Haz-Values'!$D$4</f>
        <v>3.9656853987730059E-10</v>
      </c>
      <c r="BL115" s="25">
        <f>AH115*'Inhalation-Haz-Values'!$D$4</f>
        <v>1.4224741104294477E-10</v>
      </c>
      <c r="BM115" s="25">
        <f>AI115*'Inhalation-Haz-Values'!$D$4</f>
        <v>4.3105276073619624E-11</v>
      </c>
      <c r="BN115" s="25">
        <f>AJ115*'Inhalation-Haz-Values'!$D$4</f>
        <v>1.8592742413087933E-11</v>
      </c>
      <c r="BO115" s="25">
        <f>AK115*'Inhalation-Haz-Values'!$D$4</f>
        <v>7.3566337832310841E-12</v>
      </c>
    </row>
    <row r="116" spans="1:67" x14ac:dyDescent="0.25">
      <c r="A116" t="s">
        <v>132</v>
      </c>
      <c r="B116" s="24" t="s">
        <v>157</v>
      </c>
      <c r="C116" s="24" t="s">
        <v>158</v>
      </c>
      <c r="D116" s="24" t="s">
        <v>140</v>
      </c>
      <c r="E116" s="24" t="s">
        <v>141</v>
      </c>
      <c r="F116" s="24" t="s">
        <v>134</v>
      </c>
      <c r="G116" s="97" t="s">
        <v>128</v>
      </c>
      <c r="H116" s="25">
        <v>6.6574538348827795E-4</v>
      </c>
      <c r="I116" s="25">
        <v>2.8023885357720201E-4</v>
      </c>
      <c r="J116" s="25">
        <v>1.70958780542643E-4</v>
      </c>
      <c r="K116" s="25">
        <v>1.14712884776677E-4</v>
      </c>
      <c r="L116" s="25">
        <v>5.4713311161075099E-5</v>
      </c>
      <c r="M116" s="25">
        <v>3.489685299616E-6</v>
      </c>
      <c r="N116" s="25">
        <v>1.36165832634397E-6</v>
      </c>
      <c r="O116" s="25">
        <v>3.0648010761923899E-7</v>
      </c>
      <c r="P116" s="25">
        <v>9.7118891092360498E-8</v>
      </c>
      <c r="Q116" s="25">
        <v>3.1167165597210903E-8</v>
      </c>
      <c r="R116" s="25">
        <v>2.05435981836095E-4</v>
      </c>
      <c r="S116" s="25">
        <v>8.8108366473827797E-5</v>
      </c>
      <c r="T116" s="25">
        <v>6.09889635206143E-5</v>
      </c>
      <c r="U116" s="25">
        <v>3.6327548188661998E-5</v>
      </c>
      <c r="V116" s="25">
        <v>1.7426173769704899E-5</v>
      </c>
      <c r="W116" s="25">
        <v>2.4089560773292201E-6</v>
      </c>
      <c r="X116" s="25">
        <v>4.0128247486358099E-7</v>
      </c>
      <c r="Y116" s="25">
        <v>8.8772941283094195E-8</v>
      </c>
      <c r="Z116" s="25">
        <v>2.8742460299615999E-8</v>
      </c>
      <c r="AA116" s="25">
        <v>9.3890122738985403E-9</v>
      </c>
      <c r="AB116" s="25">
        <f t="shared" si="11"/>
        <v>0.8314905833333317</v>
      </c>
      <c r="AC116" s="25">
        <f t="shared" si="12"/>
        <v>0.35661365833333325</v>
      </c>
      <c r="AD116" s="25">
        <f t="shared" si="13"/>
        <v>0.24684939999999964</v>
      </c>
      <c r="AE116" s="25">
        <f t="shared" si="14"/>
        <v>0.14703370833333296</v>
      </c>
      <c r="AF116" s="25">
        <f t="shared" si="15"/>
        <v>7.0531458333333213E-2</v>
      </c>
      <c r="AG116" s="25">
        <f t="shared" si="16"/>
        <v>9.750114249999985E-3</v>
      </c>
      <c r="AH116" s="25">
        <f t="shared" si="17"/>
        <v>1.6241682499999991E-3</v>
      </c>
      <c r="AI116" s="25">
        <f t="shared" si="18"/>
        <v>3.5930348750000006E-4</v>
      </c>
      <c r="AJ116" s="25">
        <f t="shared" si="19"/>
        <v>1.1633349166666663E-4</v>
      </c>
      <c r="AK116" s="25">
        <f t="shared" si="20"/>
        <v>3.8001499166666644E-5</v>
      </c>
      <c r="AL116" s="39">
        <f>'Inhalation-Haz-Values'!$C$2/H116</f>
        <v>3635.0233287687679</v>
      </c>
      <c r="AM116" s="39">
        <f>'Inhalation-Haz-Values'!$C$2/I116</f>
        <v>8635.4906505971794</v>
      </c>
      <c r="AN116" s="39">
        <f>'Inhalation-Haz-Values'!$C$2/J116</f>
        <v>14155.458949336438</v>
      </c>
      <c r="AO116" s="39">
        <f>'Inhalation-Haz-Values'!$C$2/K116</f>
        <v>21096.148045716531</v>
      </c>
      <c r="AP116" s="39">
        <f>'Inhalation-Haz-Values'!$C$2/L116</f>
        <v>44230.552833396599</v>
      </c>
      <c r="AQ116" s="39">
        <f>'Inhalation-Haz-Values'!$C$2/M116</f>
        <v>693472.2739228931</v>
      </c>
      <c r="AR116" s="39">
        <f>'Inhalation-Haz-Values'!$C$2/N116</f>
        <v>1777244.6679026007</v>
      </c>
      <c r="AS116" s="39">
        <f>'Inhalation-Haz-Values'!$C$2/O116</f>
        <v>7896107.9033766519</v>
      </c>
      <c r="AT116" s="39">
        <f>'Inhalation-Haz-Values'!$C$2/P116</f>
        <v>24917912.187635761</v>
      </c>
      <c r="AU116" s="39">
        <f>'Inhalation-Haz-Values'!$C$2/Q116</f>
        <v>77645815.833075359</v>
      </c>
      <c r="AV116" s="39">
        <f>'Inhalation-Haz-Values'!$C$3/R116</f>
        <v>25312.021553014831</v>
      </c>
      <c r="AW116" s="39">
        <f>'Inhalation-Haz-Values'!$C$3/S116</f>
        <v>59018.231844584676</v>
      </c>
      <c r="AX116" s="39">
        <f>'Inhalation-Haz-Values'!$C$3/T116</f>
        <v>85261.327621060453</v>
      </c>
      <c r="AY116" s="39">
        <f>'Inhalation-Haz-Values'!$C$3/U116</f>
        <v>143142.05772970236</v>
      </c>
      <c r="AZ116" s="39">
        <f>'Inhalation-Haz-Values'!$C$3/V116</f>
        <v>298401.7070368086</v>
      </c>
      <c r="BA116" s="39">
        <f>'Inhalation-Haz-Values'!$C$3/W116</f>
        <v>2158611.3789858618</v>
      </c>
      <c r="BB116" s="39">
        <f>'Inhalation-Haz-Values'!$C$3/X116</f>
        <v>12958452.775112543</v>
      </c>
      <c r="BC116" s="39">
        <f>'Inhalation-Haz-Values'!$C$3/Y116</f>
        <v>58576407.685055286</v>
      </c>
      <c r="BD116" s="39">
        <f>'Inhalation-Haz-Values'!$C$3/Z116</f>
        <v>180917010.78454554</v>
      </c>
      <c r="BE116" s="39">
        <f>'Inhalation-Haz-Values'!$C$3/AA116</f>
        <v>553838875.51792884</v>
      </c>
      <c r="BF116" s="25">
        <f>AB116*'Inhalation-Haz-Values'!$D$4</f>
        <v>5.903583141666655E-6</v>
      </c>
      <c r="BG116" s="25">
        <f>AC116*'Inhalation-Haz-Values'!$D$4</f>
        <v>2.5319569741666661E-6</v>
      </c>
      <c r="BH116" s="25">
        <f>AD116*'Inhalation-Haz-Values'!$D$4</f>
        <v>1.7526307399999973E-6</v>
      </c>
      <c r="BI116" s="25">
        <f>AE116*'Inhalation-Haz-Values'!$D$4</f>
        <v>1.043939329166664E-6</v>
      </c>
      <c r="BJ116" s="25">
        <f>AF116*'Inhalation-Haz-Values'!$D$4</f>
        <v>5.0077335416666585E-7</v>
      </c>
      <c r="BK116" s="25">
        <f>AG116*'Inhalation-Haz-Values'!$D$4</f>
        <v>6.9225811174999895E-8</v>
      </c>
      <c r="BL116" s="25">
        <f>AH116*'Inhalation-Haz-Values'!$D$4</f>
        <v>1.1531594574999993E-8</v>
      </c>
      <c r="BM116" s="25">
        <f>AI116*'Inhalation-Haz-Values'!$D$4</f>
        <v>2.5510547612500005E-9</v>
      </c>
      <c r="BN116" s="25">
        <f>AJ116*'Inhalation-Haz-Values'!$D$4</f>
        <v>8.2596779083333305E-10</v>
      </c>
      <c r="BO116" s="25">
        <f>AK116*'Inhalation-Haz-Values'!$D$4</f>
        <v>2.6981064408333318E-10</v>
      </c>
    </row>
    <row r="117" spans="1:67" x14ac:dyDescent="0.25">
      <c r="A117" t="s">
        <v>132</v>
      </c>
      <c r="B117" s="24" t="s">
        <v>157</v>
      </c>
      <c r="C117" s="24" t="s">
        <v>158</v>
      </c>
      <c r="D117" s="24" t="s">
        <v>140</v>
      </c>
      <c r="E117" s="24" t="s">
        <v>141</v>
      </c>
      <c r="F117" s="24" t="s">
        <v>137</v>
      </c>
      <c r="G117" s="97" t="s">
        <v>128</v>
      </c>
      <c r="H117" s="25">
        <v>6.6574538348827795E-4</v>
      </c>
      <c r="I117" s="25">
        <v>2.8023885357720201E-4</v>
      </c>
      <c r="J117" s="25">
        <v>1.7094798360448599E-4</v>
      </c>
      <c r="K117" s="25">
        <v>1.14703965566895E-4</v>
      </c>
      <c r="L117" s="25">
        <v>5.4667220341552103E-5</v>
      </c>
      <c r="M117" s="25">
        <v>3.4702446341956199E-6</v>
      </c>
      <c r="N117" s="25">
        <v>1.3525828450889199E-6</v>
      </c>
      <c r="O117" s="25">
        <v>3.0247844608932801E-7</v>
      </c>
      <c r="P117" s="25">
        <v>9.5388193790420301E-8</v>
      </c>
      <c r="Q117" s="25">
        <v>3.05219805982214E-8</v>
      </c>
      <c r="R117" s="25">
        <v>2.05435981836095E-4</v>
      </c>
      <c r="S117" s="25">
        <v>8.8108088520614305E-5</v>
      </c>
      <c r="T117" s="25">
        <v>6.0988409673100198E-5</v>
      </c>
      <c r="U117" s="25">
        <v>3.6323230648746898E-5</v>
      </c>
      <c r="V117" s="25">
        <v>1.7414393700737599E-5</v>
      </c>
      <c r="W117" s="25">
        <v>2.4005900356204498E-6</v>
      </c>
      <c r="X117" s="25">
        <v>3.97807009650363E-7</v>
      </c>
      <c r="Y117" s="25">
        <v>8.7380426567552496E-8</v>
      </c>
      <c r="Z117" s="25">
        <v>2.8132557857972899E-8</v>
      </c>
      <c r="AA117" s="25">
        <v>9.1443691794664499E-9</v>
      </c>
      <c r="AB117" s="25">
        <f t="shared" si="11"/>
        <v>0.8314905833333317</v>
      </c>
      <c r="AC117" s="25">
        <f t="shared" si="12"/>
        <v>0.35661253333333298</v>
      </c>
      <c r="AD117" s="25">
        <f t="shared" si="13"/>
        <v>0.24684715833333318</v>
      </c>
      <c r="AE117" s="25">
        <f t="shared" si="14"/>
        <v>0.14701623333333305</v>
      </c>
      <c r="AF117" s="25">
        <f t="shared" si="15"/>
        <v>7.0483779166666372E-2</v>
      </c>
      <c r="AG117" s="25">
        <f t="shared" si="16"/>
        <v>9.7162531666666555E-3</v>
      </c>
      <c r="AH117" s="25">
        <f t="shared" si="17"/>
        <v>1.6101014999999968E-3</v>
      </c>
      <c r="AI117" s="25">
        <f t="shared" si="18"/>
        <v>3.536673624999998E-4</v>
      </c>
      <c r="AJ117" s="25">
        <f t="shared" si="19"/>
        <v>1.1386494583333325E-4</v>
      </c>
      <c r="AK117" s="25">
        <f t="shared" si="20"/>
        <v>3.701131999999999E-5</v>
      </c>
      <c r="AL117" s="39">
        <f>'Inhalation-Haz-Values'!$C$2/H117</f>
        <v>3635.0233287687679</v>
      </c>
      <c r="AM117" s="39">
        <f>'Inhalation-Haz-Values'!$C$2/I117</f>
        <v>8635.4906505971794</v>
      </c>
      <c r="AN117" s="39">
        <f>'Inhalation-Haz-Values'!$C$2/J117</f>
        <v>14156.352996821746</v>
      </c>
      <c r="AO117" s="39">
        <f>'Inhalation-Haz-Values'!$C$2/K117</f>
        <v>21097.788450815708</v>
      </c>
      <c r="AP117" s="39">
        <f>'Inhalation-Haz-Values'!$C$2/L117</f>
        <v>44267.844329384679</v>
      </c>
      <c r="AQ117" s="39">
        <f>'Inhalation-Haz-Values'!$C$2/M117</f>
        <v>697357.17653834517</v>
      </c>
      <c r="AR117" s="39">
        <f>'Inhalation-Haz-Values'!$C$2/N117</f>
        <v>1789169.5202159001</v>
      </c>
      <c r="AS117" s="39">
        <f>'Inhalation-Haz-Values'!$C$2/O117</f>
        <v>8000570.0613964573</v>
      </c>
      <c r="AT117" s="39">
        <f>'Inhalation-Haz-Values'!$C$2/P117</f>
        <v>25370015.971966513</v>
      </c>
      <c r="AU117" s="39">
        <f>'Inhalation-Haz-Values'!$C$2/Q117</f>
        <v>79287122.020548686</v>
      </c>
      <c r="AV117" s="39">
        <f>'Inhalation-Haz-Values'!$C$3/R117</f>
        <v>25312.021553014831</v>
      </c>
      <c r="AW117" s="39">
        <f>'Inhalation-Haz-Values'!$C$3/S117</f>
        <v>59018.418028480737</v>
      </c>
      <c r="AX117" s="39">
        <f>'Inhalation-Haz-Values'!$C$3/T117</f>
        <v>85262.101895625165</v>
      </c>
      <c r="AY117" s="39">
        <f>'Inhalation-Haz-Values'!$C$3/U117</f>
        <v>143159.07222804788</v>
      </c>
      <c r="AZ117" s="39">
        <f>'Inhalation-Haz-Values'!$C$3/V117</f>
        <v>298603.5626253098</v>
      </c>
      <c r="BA117" s="39">
        <f>'Inhalation-Haz-Values'!$C$3/W117</f>
        <v>2166134.1265444444</v>
      </c>
      <c r="BB117" s="39">
        <f>'Inhalation-Haz-Values'!$C$3/X117</f>
        <v>13071665.088481819</v>
      </c>
      <c r="BC117" s="39">
        <f>'Inhalation-Haz-Values'!$C$3/Y117</f>
        <v>59509894.884524949</v>
      </c>
      <c r="BD117" s="39">
        <f>'Inhalation-Haz-Values'!$C$3/Z117</f>
        <v>184839218.18457386</v>
      </c>
      <c r="BE117" s="39">
        <f>'Inhalation-Haz-Values'!$C$3/AA117</f>
        <v>568655956.24425638</v>
      </c>
      <c r="BF117" s="25">
        <f>AB117*'Inhalation-Haz-Values'!$D$4</f>
        <v>5.903583141666655E-6</v>
      </c>
      <c r="BG117" s="25">
        <f>AC117*'Inhalation-Haz-Values'!$D$4</f>
        <v>2.5319489866666639E-6</v>
      </c>
      <c r="BH117" s="25">
        <f>AD117*'Inhalation-Haz-Values'!$D$4</f>
        <v>1.7526148241666655E-6</v>
      </c>
      <c r="BI117" s="25">
        <f>AE117*'Inhalation-Haz-Values'!$D$4</f>
        <v>1.0438152566666646E-6</v>
      </c>
      <c r="BJ117" s="25">
        <f>AF117*'Inhalation-Haz-Values'!$D$4</f>
        <v>5.0043483208333125E-7</v>
      </c>
      <c r="BK117" s="25">
        <f>AG117*'Inhalation-Haz-Values'!$D$4</f>
        <v>6.8985397483333255E-8</v>
      </c>
      <c r="BL117" s="25">
        <f>AH117*'Inhalation-Haz-Values'!$D$4</f>
        <v>1.1431720649999977E-8</v>
      </c>
      <c r="BM117" s="25">
        <f>AI117*'Inhalation-Haz-Values'!$D$4</f>
        <v>2.5110382737499985E-9</v>
      </c>
      <c r="BN117" s="25">
        <f>AJ117*'Inhalation-Haz-Values'!$D$4</f>
        <v>8.0844111541666603E-10</v>
      </c>
      <c r="BO117" s="25">
        <f>AK117*'Inhalation-Haz-Values'!$D$4</f>
        <v>2.6278037199999993E-10</v>
      </c>
    </row>
    <row r="118" spans="1:67" x14ac:dyDescent="0.25">
      <c r="A118" t="s">
        <v>132</v>
      </c>
      <c r="B118" s="24" t="s">
        <v>157</v>
      </c>
      <c r="C118" s="24" t="s">
        <v>158</v>
      </c>
      <c r="D118" s="24" t="s">
        <v>140</v>
      </c>
      <c r="E118" s="24" t="s">
        <v>141</v>
      </c>
      <c r="F118" s="24" t="s">
        <v>138</v>
      </c>
      <c r="G118" s="97" t="s">
        <v>128</v>
      </c>
      <c r="H118" s="25">
        <v>1.20695697984033E-12</v>
      </c>
      <c r="I118" s="25">
        <v>1.27625417491915E-9</v>
      </c>
      <c r="J118" s="25">
        <v>1.14862176535974E-8</v>
      </c>
      <c r="K118" s="25">
        <v>2.5468136444017699E-8</v>
      </c>
      <c r="L118" s="25">
        <v>6.8772073514551302E-8</v>
      </c>
      <c r="M118" s="25">
        <v>2.40084237595997E-8</v>
      </c>
      <c r="N118" s="25">
        <v>1.4154909458367E-8</v>
      </c>
      <c r="O118" s="25">
        <v>5.2052545346604602E-9</v>
      </c>
      <c r="P118" s="25">
        <v>2.2233370066188302E-9</v>
      </c>
      <c r="Q118" s="25">
        <v>8.8176740905416197E-10</v>
      </c>
      <c r="R118" s="25">
        <v>8.3853316617825304E-13</v>
      </c>
      <c r="S118" s="25">
        <v>1.53242143606002E-9</v>
      </c>
      <c r="T118" s="25">
        <v>1.10187868229587E-8</v>
      </c>
      <c r="U118" s="25">
        <v>1.9822431070634599E-8</v>
      </c>
      <c r="V118" s="25">
        <v>3.57790847312045E-8</v>
      </c>
      <c r="W118" s="25">
        <v>1.10409046925525E-8</v>
      </c>
      <c r="X118" s="25">
        <v>3.7480302521220603E-9</v>
      </c>
      <c r="Y118" s="25">
        <v>1.38481263199777E-9</v>
      </c>
      <c r="Z118" s="25">
        <v>6.0987392570230301E-10</v>
      </c>
      <c r="AA118" s="25">
        <v>2.4464404153193198E-10</v>
      </c>
      <c r="AB118" s="25">
        <f t="shared" si="11"/>
        <v>3.3939158333333303E-9</v>
      </c>
      <c r="AC118" s="25">
        <f t="shared" si="12"/>
        <v>6.2023895833333161E-6</v>
      </c>
      <c r="AD118" s="25">
        <f t="shared" si="13"/>
        <v>4.4597919999999705E-5</v>
      </c>
      <c r="AE118" s="25">
        <f t="shared" si="14"/>
        <v>8.0230175000000001E-5</v>
      </c>
      <c r="AF118" s="25">
        <f t="shared" si="15"/>
        <v>1.448138333333332E-4</v>
      </c>
      <c r="AG118" s="25">
        <f t="shared" si="16"/>
        <v>4.4687440833333143E-5</v>
      </c>
      <c r="AH118" s="25">
        <f t="shared" si="17"/>
        <v>1.516994166666663E-5</v>
      </c>
      <c r="AI118" s="25">
        <f t="shared" si="18"/>
        <v>5.6049512499999726E-6</v>
      </c>
      <c r="AJ118" s="25">
        <f t="shared" si="19"/>
        <v>2.4684304166666625E-6</v>
      </c>
      <c r="AK118" s="25">
        <f t="shared" si="20"/>
        <v>9.9018299999999938E-7</v>
      </c>
      <c r="AL118" s="39">
        <f>'Inhalation-Haz-Values'!$C$2/H118</f>
        <v>2005042466650.4229</v>
      </c>
      <c r="AM118" s="39">
        <f>'Inhalation-Haz-Values'!$C$2/I118</f>
        <v>1896174012.6360846</v>
      </c>
      <c r="AN118" s="39">
        <f>'Inhalation-Haz-Values'!$C$2/J118</f>
        <v>210687283.92431894</v>
      </c>
      <c r="AO118" s="39">
        <f>'Inhalation-Haz-Values'!$C$2/K118</f>
        <v>95020694.007960767</v>
      </c>
      <c r="AP118" s="39">
        <f>'Inhalation-Haz-Values'!$C$2/L118</f>
        <v>35188701.987994567</v>
      </c>
      <c r="AQ118" s="39">
        <f>'Inhalation-Haz-Values'!$C$2/M118</f>
        <v>100797954.26104847</v>
      </c>
      <c r="AR118" s="39">
        <f>'Inhalation-Haz-Values'!$C$2/N118</f>
        <v>170965417.13091159</v>
      </c>
      <c r="AS118" s="39">
        <f>'Inhalation-Haz-Values'!$C$2/O118</f>
        <v>464914824.79595149</v>
      </c>
      <c r="AT118" s="39">
        <f>'Inhalation-Haz-Values'!$C$2/P118</f>
        <v>1088453973.8221006</v>
      </c>
      <c r="AU118" s="39">
        <f>'Inhalation-Haz-Values'!$C$2/Q118</f>
        <v>2744487917.2795024</v>
      </c>
      <c r="AV118" s="39">
        <f>'Inhalation-Haz-Values'!$C$3/R118</f>
        <v>6201305100071.1387</v>
      </c>
      <c r="AW118" s="39">
        <f>'Inhalation-Haz-Values'!$C$3/S118</f>
        <v>3393322409.6431479</v>
      </c>
      <c r="AX118" s="39">
        <f>'Inhalation-Haz-Values'!$C$3/T118</f>
        <v>471921281.67551994</v>
      </c>
      <c r="AY118" s="39">
        <f>'Inhalation-Haz-Values'!$C$3/U118</f>
        <v>262329074.64631817</v>
      </c>
      <c r="AZ118" s="39">
        <f>'Inhalation-Haz-Values'!$C$3/V118</f>
        <v>145336305.80731019</v>
      </c>
      <c r="BA118" s="39">
        <f>'Inhalation-Haz-Values'!$C$3/W118</f>
        <v>470975897.7910201</v>
      </c>
      <c r="BB118" s="39">
        <f>'Inhalation-Haz-Values'!$C$3/X118</f>
        <v>1387395418.4483604</v>
      </c>
      <c r="BC118" s="39">
        <f>'Inhalation-Haz-Values'!$C$3/Y118</f>
        <v>3755020628.674027</v>
      </c>
      <c r="BD118" s="39">
        <f>'Inhalation-Haz-Values'!$C$3/Z118</f>
        <v>8526352383.4240284</v>
      </c>
      <c r="BE118" s="39">
        <f>'Inhalation-Haz-Values'!$C$3/AA118</f>
        <v>21255371548.958302</v>
      </c>
      <c r="BF118" s="25">
        <f>AB118*'Inhalation-Haz-Values'!$D$4</f>
        <v>2.4096802416666644E-14</v>
      </c>
      <c r="BG118" s="25">
        <f>AC118*'Inhalation-Haz-Values'!$D$4</f>
        <v>4.4036966041666545E-11</v>
      </c>
      <c r="BH118" s="25">
        <f>AD118*'Inhalation-Haz-Values'!$D$4</f>
        <v>3.1664523199999791E-10</v>
      </c>
      <c r="BI118" s="25">
        <f>AE118*'Inhalation-Haz-Values'!$D$4</f>
        <v>5.6963424249999995E-10</v>
      </c>
      <c r="BJ118" s="25">
        <f>AF118*'Inhalation-Haz-Values'!$D$4</f>
        <v>1.0281782166666658E-9</v>
      </c>
      <c r="BK118" s="25">
        <f>AG118*'Inhalation-Haz-Values'!$D$4</f>
        <v>3.1728082991666532E-10</v>
      </c>
      <c r="BL118" s="25">
        <f>AH118*'Inhalation-Haz-Values'!$D$4</f>
        <v>1.0770658583333307E-10</v>
      </c>
      <c r="BM118" s="25">
        <f>AI118*'Inhalation-Haz-Values'!$D$4</f>
        <v>3.9795153874999802E-11</v>
      </c>
      <c r="BN118" s="25">
        <f>AJ118*'Inhalation-Haz-Values'!$D$4</f>
        <v>1.7525855958333302E-11</v>
      </c>
      <c r="BO118" s="25">
        <f>AK118*'Inhalation-Haz-Values'!$D$4</f>
        <v>7.0302992999999956E-12</v>
      </c>
    </row>
    <row r="119" spans="1:67" x14ac:dyDescent="0.25">
      <c r="A119" t="s">
        <v>132</v>
      </c>
      <c r="B119" s="24" t="s">
        <v>160</v>
      </c>
      <c r="C119" s="24" t="s">
        <v>161</v>
      </c>
      <c r="D119" s="24">
        <v>2015</v>
      </c>
      <c r="E119" s="24">
        <v>2016</v>
      </c>
      <c r="F119" s="24" t="s">
        <v>134</v>
      </c>
      <c r="G119" s="97" t="s">
        <v>128</v>
      </c>
      <c r="H119" s="25">
        <v>8.1799999999999998E-2</v>
      </c>
      <c r="I119" s="25">
        <v>3.5999999999999997E-2</v>
      </c>
      <c r="J119" s="25">
        <v>2.3300000000000001E-2</v>
      </c>
      <c r="K119" s="25">
        <v>1.4999999999999999E-2</v>
      </c>
      <c r="L119" s="25">
        <v>7.4200000000000004E-3</v>
      </c>
      <c r="M119" s="25">
        <v>5.8200000000000005E-4</v>
      </c>
      <c r="N119" s="25">
        <v>2.1100000000000001E-4</v>
      </c>
      <c r="O119" s="25">
        <v>5.27E-5</v>
      </c>
      <c r="P119" s="25">
        <v>1.88E-5</v>
      </c>
      <c r="Q119" s="25">
        <v>6.5599999999999999E-6</v>
      </c>
      <c r="R119" s="25">
        <v>3.3399999999999999E-2</v>
      </c>
      <c r="S119" s="25">
        <v>1.54E-2</v>
      </c>
      <c r="T119" s="25">
        <v>1.03E-2</v>
      </c>
      <c r="U119" s="25">
        <v>6.3699999999999998E-3</v>
      </c>
      <c r="V119" s="25">
        <v>3.0799999999999998E-3</v>
      </c>
      <c r="W119" s="25">
        <v>4.2499999999999998E-4</v>
      </c>
      <c r="X119" s="25">
        <v>7.7000000000000001E-5</v>
      </c>
      <c r="Y119" s="25">
        <v>1.8099999999999999E-5</v>
      </c>
      <c r="Z119" s="25">
        <v>6.1399999999999997E-6</v>
      </c>
      <c r="AA119" s="25">
        <v>2.08E-6</v>
      </c>
      <c r="AB119" s="25">
        <f t="shared" si="11"/>
        <v>135.1846216768916</v>
      </c>
      <c r="AC119" s="25">
        <f t="shared" si="12"/>
        <v>62.330633946830261</v>
      </c>
      <c r="AD119" s="25">
        <f t="shared" si="13"/>
        <v>41.688670756646218</v>
      </c>
      <c r="AE119" s="25">
        <f t="shared" si="14"/>
        <v>25.782216768916154</v>
      </c>
      <c r="AF119" s="25">
        <f t="shared" si="15"/>
        <v>12.466126789366053</v>
      </c>
      <c r="AG119" s="25">
        <f t="shared" si="16"/>
        <v>1.7201635991820039</v>
      </c>
      <c r="AH119" s="25">
        <f t="shared" si="17"/>
        <v>0.3116531697341513</v>
      </c>
      <c r="AI119" s="25">
        <f t="shared" si="18"/>
        <v>7.3258732106339458E-2</v>
      </c>
      <c r="AJ119" s="25">
        <f t="shared" si="19"/>
        <v>2.485130470347648E-2</v>
      </c>
      <c r="AK119" s="25">
        <f t="shared" si="20"/>
        <v>8.418683026584866E-3</v>
      </c>
      <c r="AL119" s="39">
        <f>'Inhalation-Haz-Values'!$C$2/H119</f>
        <v>29.584352078239608</v>
      </c>
      <c r="AM119" s="39">
        <f>'Inhalation-Haz-Values'!$C$2/I119</f>
        <v>67.222222222222229</v>
      </c>
      <c r="AN119" s="39">
        <f>'Inhalation-Haz-Values'!$C$2/J119</f>
        <v>103.862660944206</v>
      </c>
      <c r="AO119" s="39">
        <f>'Inhalation-Haz-Values'!$C$2/K119</f>
        <v>161.33333333333334</v>
      </c>
      <c r="AP119" s="39">
        <f>'Inhalation-Haz-Values'!$C$2/L119</f>
        <v>326.14555256064688</v>
      </c>
      <c r="AQ119" s="39">
        <f>'Inhalation-Haz-Values'!$C$2/M119</f>
        <v>4158.0756013745704</v>
      </c>
      <c r="AR119" s="39">
        <f>'Inhalation-Haz-Values'!$C$2/N119</f>
        <v>11469.194312796208</v>
      </c>
      <c r="AS119" s="39">
        <f>'Inhalation-Haz-Values'!$C$2/O119</f>
        <v>45920.303605313093</v>
      </c>
      <c r="AT119" s="39">
        <f>'Inhalation-Haz-Values'!$C$2/P119</f>
        <v>128723.40425531915</v>
      </c>
      <c r="AU119" s="39">
        <f>'Inhalation-Haz-Values'!$C$2/Q119</f>
        <v>368902.43902439025</v>
      </c>
      <c r="AV119" s="39">
        <f>'Inhalation-Haz-Values'!$C$3/R119</f>
        <v>155.68862275449104</v>
      </c>
      <c r="AW119" s="39">
        <f>'Inhalation-Haz-Values'!$C$3/S119</f>
        <v>337.66233766233768</v>
      </c>
      <c r="AX119" s="39">
        <f>'Inhalation-Haz-Values'!$C$3/T119</f>
        <v>504.85436893203882</v>
      </c>
      <c r="AY119" s="39">
        <f>'Inhalation-Haz-Values'!$C$3/U119</f>
        <v>816.32653061224494</v>
      </c>
      <c r="AZ119" s="39">
        <f>'Inhalation-Haz-Values'!$C$3/V119</f>
        <v>1688.3116883116884</v>
      </c>
      <c r="BA119" s="39">
        <f>'Inhalation-Haz-Values'!$C$3/W119</f>
        <v>12235.294117647059</v>
      </c>
      <c r="BB119" s="39">
        <f>'Inhalation-Haz-Values'!$C$3/X119</f>
        <v>67532.467532467534</v>
      </c>
      <c r="BC119" s="39">
        <f>'Inhalation-Haz-Values'!$C$3/Y119</f>
        <v>287292.81767955801</v>
      </c>
      <c r="BD119" s="39">
        <f>'Inhalation-Haz-Values'!$C$3/Z119</f>
        <v>846905.53745928349</v>
      </c>
      <c r="BE119" s="39">
        <f>'Inhalation-Haz-Values'!$C$3/AA119</f>
        <v>2500000</v>
      </c>
      <c r="BF119" s="25">
        <f>AB119*'Inhalation-Haz-Values'!$D$4</f>
        <v>9.5981081390593024E-4</v>
      </c>
      <c r="BG119" s="25">
        <f>AC119*'Inhalation-Haz-Values'!$D$4</f>
        <v>4.4254750102249482E-4</v>
      </c>
      <c r="BH119" s="25">
        <f>AD119*'Inhalation-Haz-Values'!$D$4</f>
        <v>2.9598956237218813E-4</v>
      </c>
      <c r="BI119" s="25">
        <f>AE119*'Inhalation-Haz-Values'!$D$4</f>
        <v>1.8305373905930469E-4</v>
      </c>
      <c r="BJ119" s="25">
        <f>AF119*'Inhalation-Haz-Values'!$D$4</f>
        <v>8.8509500204498972E-5</v>
      </c>
      <c r="BK119" s="25">
        <f>AG119*'Inhalation-Haz-Values'!$D$4</f>
        <v>1.2213161554192228E-5</v>
      </c>
      <c r="BL119" s="25">
        <f>AH119*'Inhalation-Haz-Values'!$D$4</f>
        <v>2.2127375051124741E-6</v>
      </c>
      <c r="BM119" s="25">
        <f>AI119*'Inhalation-Haz-Values'!$D$4</f>
        <v>5.2013699795501012E-7</v>
      </c>
      <c r="BN119" s="25">
        <f>AJ119*'Inhalation-Haz-Values'!$D$4</f>
        <v>1.7644426339468301E-7</v>
      </c>
      <c r="BO119" s="25">
        <f>AK119*'Inhalation-Haz-Values'!$D$4</f>
        <v>5.9772649488752542E-8</v>
      </c>
    </row>
    <row r="120" spans="1:67" x14ac:dyDescent="0.25">
      <c r="A120" t="s">
        <v>132</v>
      </c>
      <c r="B120" s="24" t="s">
        <v>160</v>
      </c>
      <c r="C120" s="24" t="s">
        <v>161</v>
      </c>
      <c r="D120" s="24">
        <v>2015</v>
      </c>
      <c r="E120" s="24">
        <v>2016</v>
      </c>
      <c r="F120" s="24" t="s">
        <v>137</v>
      </c>
      <c r="G120" s="97" t="s">
        <v>128</v>
      </c>
      <c r="H120" s="25">
        <v>8.1799999999999998E-2</v>
      </c>
      <c r="I120" s="25">
        <v>3.5999999999999997E-2</v>
      </c>
      <c r="J120" s="25">
        <v>2.3300000000000001E-2</v>
      </c>
      <c r="K120" s="25">
        <v>1.4999999999999999E-2</v>
      </c>
      <c r="L120" s="25">
        <v>7.3600000000000002E-3</v>
      </c>
      <c r="M120" s="25">
        <v>5.5500000000000005E-4</v>
      </c>
      <c r="N120" s="25">
        <v>1.9599999999999999E-4</v>
      </c>
      <c r="O120" s="25">
        <v>4.71E-5</v>
      </c>
      <c r="P120" s="25">
        <v>1.59E-5</v>
      </c>
      <c r="Q120" s="25">
        <v>5.4399999999999996E-6</v>
      </c>
      <c r="R120" s="25">
        <v>3.3399999999999999E-2</v>
      </c>
      <c r="S120" s="25">
        <v>1.54E-2</v>
      </c>
      <c r="T120" s="25">
        <v>1.03E-2</v>
      </c>
      <c r="U120" s="25">
        <v>6.3600000000000002E-3</v>
      </c>
      <c r="V120" s="25">
        <v>3.0599999999999998E-3</v>
      </c>
      <c r="W120" s="25">
        <v>4.0499999999999998E-4</v>
      </c>
      <c r="X120" s="25">
        <v>7.1899999999999999E-5</v>
      </c>
      <c r="Y120" s="25">
        <v>1.59E-5</v>
      </c>
      <c r="Z120" s="25">
        <v>5.1599999999999997E-6</v>
      </c>
      <c r="AA120" s="25">
        <v>1.6899999999999999E-6</v>
      </c>
      <c r="AB120" s="25">
        <f t="shared" si="11"/>
        <v>135.1846216768916</v>
      </c>
      <c r="AC120" s="25">
        <f t="shared" si="12"/>
        <v>62.330633946830261</v>
      </c>
      <c r="AD120" s="25">
        <f t="shared" si="13"/>
        <v>41.688670756646218</v>
      </c>
      <c r="AE120" s="25">
        <f t="shared" si="14"/>
        <v>25.741742331288343</v>
      </c>
      <c r="AF120" s="25">
        <f t="shared" si="15"/>
        <v>12.385177914110429</v>
      </c>
      <c r="AG120" s="25">
        <f t="shared" si="16"/>
        <v>1.6392147239263801</v>
      </c>
      <c r="AH120" s="25">
        <f t="shared" si="17"/>
        <v>0.29101120654396728</v>
      </c>
      <c r="AI120" s="25">
        <f t="shared" si="18"/>
        <v>6.4354355828220855E-2</v>
      </c>
      <c r="AJ120" s="25">
        <f t="shared" si="19"/>
        <v>2.0884809815950919E-2</v>
      </c>
      <c r="AK120" s="25">
        <f t="shared" si="20"/>
        <v>6.8401799591002038E-3</v>
      </c>
      <c r="AL120" s="39">
        <f>'Inhalation-Haz-Values'!$C$2/H120</f>
        <v>29.584352078239608</v>
      </c>
      <c r="AM120" s="39">
        <f>'Inhalation-Haz-Values'!$C$2/I120</f>
        <v>67.222222222222229</v>
      </c>
      <c r="AN120" s="39">
        <f>'Inhalation-Haz-Values'!$C$2/J120</f>
        <v>103.862660944206</v>
      </c>
      <c r="AO120" s="39">
        <f>'Inhalation-Haz-Values'!$C$2/K120</f>
        <v>161.33333333333334</v>
      </c>
      <c r="AP120" s="39">
        <f>'Inhalation-Haz-Values'!$C$2/L120</f>
        <v>328.80434782608694</v>
      </c>
      <c r="AQ120" s="39">
        <f>'Inhalation-Haz-Values'!$C$2/M120</f>
        <v>4360.3603603603597</v>
      </c>
      <c r="AR120" s="39">
        <f>'Inhalation-Haz-Values'!$C$2/N120</f>
        <v>12346.938775510203</v>
      </c>
      <c r="AS120" s="39">
        <f>'Inhalation-Haz-Values'!$C$2/O120</f>
        <v>51380.042462845013</v>
      </c>
      <c r="AT120" s="39">
        <f>'Inhalation-Haz-Values'!$C$2/P120</f>
        <v>152201.25786163521</v>
      </c>
      <c r="AU120" s="39">
        <f>'Inhalation-Haz-Values'!$C$2/Q120</f>
        <v>444852.9411764706</v>
      </c>
      <c r="AV120" s="39">
        <f>'Inhalation-Haz-Values'!$C$3/R120</f>
        <v>155.68862275449104</v>
      </c>
      <c r="AW120" s="39">
        <f>'Inhalation-Haz-Values'!$C$3/S120</f>
        <v>337.66233766233768</v>
      </c>
      <c r="AX120" s="39">
        <f>'Inhalation-Haz-Values'!$C$3/T120</f>
        <v>504.85436893203882</v>
      </c>
      <c r="AY120" s="39">
        <f>'Inhalation-Haz-Values'!$C$3/U120</f>
        <v>817.61006289308182</v>
      </c>
      <c r="AZ120" s="39">
        <f>'Inhalation-Haz-Values'!$C$3/V120</f>
        <v>1699.3464052287584</v>
      </c>
      <c r="BA120" s="39">
        <f>'Inhalation-Haz-Values'!$C$3/W120</f>
        <v>12839.506172839507</v>
      </c>
      <c r="BB120" s="39">
        <f>'Inhalation-Haz-Values'!$C$3/X120</f>
        <v>72322.670375521557</v>
      </c>
      <c r="BC120" s="39">
        <f>'Inhalation-Haz-Values'!$C$3/Y120</f>
        <v>327044.02515723271</v>
      </c>
      <c r="BD120" s="39">
        <f>'Inhalation-Haz-Values'!$C$3/Z120</f>
        <v>1007751.9379844962</v>
      </c>
      <c r="BE120" s="39">
        <f>'Inhalation-Haz-Values'!$C$3/AA120</f>
        <v>3076923.076923077</v>
      </c>
      <c r="BF120" s="25">
        <f>AB120*'Inhalation-Haz-Values'!$D$4</f>
        <v>9.5981081390593024E-4</v>
      </c>
      <c r="BG120" s="25">
        <f>AC120*'Inhalation-Haz-Values'!$D$4</f>
        <v>4.4254750102249482E-4</v>
      </c>
      <c r="BH120" s="25">
        <f>AD120*'Inhalation-Haz-Values'!$D$4</f>
        <v>2.9598956237218813E-4</v>
      </c>
      <c r="BI120" s="25">
        <f>AE120*'Inhalation-Haz-Values'!$D$4</f>
        <v>1.8276637055214724E-4</v>
      </c>
      <c r="BJ120" s="25">
        <f>AF120*'Inhalation-Haz-Values'!$D$4</f>
        <v>8.7934763190184039E-5</v>
      </c>
      <c r="BK120" s="25">
        <f>AG120*'Inhalation-Haz-Values'!$D$4</f>
        <v>1.1638424539877299E-5</v>
      </c>
      <c r="BL120" s="25">
        <f>AH120*'Inhalation-Haz-Values'!$D$4</f>
        <v>2.0661795664621674E-6</v>
      </c>
      <c r="BM120" s="25">
        <f>AI120*'Inhalation-Haz-Values'!$D$4</f>
        <v>4.5691592638036807E-7</v>
      </c>
      <c r="BN120" s="25">
        <f>AJ120*'Inhalation-Haz-Values'!$D$4</f>
        <v>1.4828214969325151E-7</v>
      </c>
      <c r="BO120" s="25">
        <f>AK120*'Inhalation-Haz-Values'!$D$4</f>
        <v>4.8565277709611444E-8</v>
      </c>
    </row>
    <row r="121" spans="1:67" x14ac:dyDescent="0.25">
      <c r="A121" t="s">
        <v>132</v>
      </c>
      <c r="B121" s="24" t="s">
        <v>160</v>
      </c>
      <c r="C121" s="24" t="s">
        <v>161</v>
      </c>
      <c r="D121" s="24">
        <v>2015</v>
      </c>
      <c r="E121" s="24">
        <v>2016</v>
      </c>
      <c r="F121" s="24" t="s">
        <v>138</v>
      </c>
      <c r="G121" s="97" t="s">
        <v>128</v>
      </c>
      <c r="H121" s="25">
        <v>1.7200000000000001E-9</v>
      </c>
      <c r="I121" s="25">
        <v>1.57E-6</v>
      </c>
      <c r="J121" s="25">
        <v>1.45E-5</v>
      </c>
      <c r="K121" s="25">
        <v>3.2100000000000001E-5</v>
      </c>
      <c r="L121" s="25">
        <v>8.7800000000000006E-5</v>
      </c>
      <c r="M121" s="25">
        <v>3.04E-5</v>
      </c>
      <c r="N121" s="25">
        <v>1.8E-5</v>
      </c>
      <c r="O121" s="25">
        <v>6.4899999999999997E-6</v>
      </c>
      <c r="P121" s="25">
        <v>2.8100000000000002E-6</v>
      </c>
      <c r="Q121" s="25">
        <v>1.1400000000000001E-6</v>
      </c>
      <c r="R121" s="25">
        <v>6.3499999999999998E-10</v>
      </c>
      <c r="S121" s="25">
        <v>1.9400000000000001E-6</v>
      </c>
      <c r="T121" s="25">
        <v>1.43E-5</v>
      </c>
      <c r="U121" s="25">
        <v>2.6400000000000001E-5</v>
      </c>
      <c r="V121" s="25">
        <v>4.6400000000000003E-5</v>
      </c>
      <c r="W121" s="25">
        <v>1.5400000000000002E-5</v>
      </c>
      <c r="X121" s="25">
        <v>5.8000000000000004E-6</v>
      </c>
      <c r="Y121" s="25">
        <v>2.1799999999999999E-6</v>
      </c>
      <c r="Z121" s="25">
        <v>9.7100000000000011E-7</v>
      </c>
      <c r="AA121" s="25">
        <v>3.9099999999999999E-7</v>
      </c>
      <c r="AB121" s="25">
        <f t="shared" si="11"/>
        <v>2.5701267893660528E-6</v>
      </c>
      <c r="AC121" s="25">
        <f t="shared" si="12"/>
        <v>7.8520408997955014E-3</v>
      </c>
      <c r="AD121" s="25">
        <f t="shared" si="13"/>
        <v>5.7878445807770962E-2</v>
      </c>
      <c r="AE121" s="25">
        <f t="shared" si="14"/>
        <v>0.10685251533742331</v>
      </c>
      <c r="AF121" s="25">
        <f t="shared" si="15"/>
        <v>0.18780139059304704</v>
      </c>
      <c r="AG121" s="25">
        <f t="shared" si="16"/>
        <v>6.2330633946830277E-2</v>
      </c>
      <c r="AH121" s="25">
        <f t="shared" si="17"/>
        <v>2.347517382413088E-2</v>
      </c>
      <c r="AI121" s="25">
        <f t="shared" si="18"/>
        <v>8.823427402862986E-3</v>
      </c>
      <c r="AJ121" s="25">
        <f t="shared" si="19"/>
        <v>3.9300678936605325E-3</v>
      </c>
      <c r="AK121" s="25">
        <f t="shared" si="20"/>
        <v>1.5825505112474437E-3</v>
      </c>
      <c r="AL121" s="39">
        <f>'Inhalation-Haz-Values'!$C$2/H121</f>
        <v>1406976744.1860464</v>
      </c>
      <c r="AM121" s="39">
        <f>'Inhalation-Haz-Values'!$C$2/I121</f>
        <v>1541401.2738853502</v>
      </c>
      <c r="AN121" s="39">
        <f>'Inhalation-Haz-Values'!$C$2/J121</f>
        <v>166896.55172413791</v>
      </c>
      <c r="AO121" s="39">
        <f>'Inhalation-Haz-Values'!$C$2/K121</f>
        <v>75389.408099688473</v>
      </c>
      <c r="AP121" s="39">
        <f>'Inhalation-Haz-Values'!$C$2/L121</f>
        <v>27562.642369020497</v>
      </c>
      <c r="AQ121" s="39">
        <f>'Inhalation-Haz-Values'!$C$2/M121</f>
        <v>79605.263157894733</v>
      </c>
      <c r="AR121" s="39">
        <f>'Inhalation-Haz-Values'!$C$2/N121</f>
        <v>134444.44444444444</v>
      </c>
      <c r="AS121" s="39">
        <f>'Inhalation-Haz-Values'!$C$2/O121</f>
        <v>372881.35593220341</v>
      </c>
      <c r="AT121" s="39">
        <f>'Inhalation-Haz-Values'!$C$2/P121</f>
        <v>861209.96441281133</v>
      </c>
      <c r="AU121" s="39">
        <f>'Inhalation-Haz-Values'!$C$2/Q121</f>
        <v>2122807.0175438593</v>
      </c>
      <c r="AV121" s="39">
        <f>'Inhalation-Haz-Values'!$C$3/R121</f>
        <v>8188976377.9527569</v>
      </c>
      <c r="AW121" s="39">
        <f>'Inhalation-Haz-Values'!$C$3/S121</f>
        <v>2680412.3711340209</v>
      </c>
      <c r="AX121" s="39">
        <f>'Inhalation-Haz-Values'!$C$3/T121</f>
        <v>363636.36363636365</v>
      </c>
      <c r="AY121" s="39">
        <f>'Inhalation-Haz-Values'!$C$3/U121</f>
        <v>196969.69696969696</v>
      </c>
      <c r="AZ121" s="39">
        <f>'Inhalation-Haz-Values'!$C$3/V121</f>
        <v>112068.96551724138</v>
      </c>
      <c r="BA121" s="39">
        <f>'Inhalation-Haz-Values'!$C$3/W121</f>
        <v>337662.33766233764</v>
      </c>
      <c r="BB121" s="39">
        <f>'Inhalation-Haz-Values'!$C$3/X121</f>
        <v>896551.72413793101</v>
      </c>
      <c r="BC121" s="39">
        <f>'Inhalation-Haz-Values'!$C$3/Y121</f>
        <v>2385321.1009174315</v>
      </c>
      <c r="BD121" s="39">
        <f>'Inhalation-Haz-Values'!$C$3/Z121</f>
        <v>5355303.8105046339</v>
      </c>
      <c r="BE121" s="39">
        <f>'Inhalation-Haz-Values'!$C$3/AA121</f>
        <v>13299232.736572891</v>
      </c>
      <c r="BF121" s="25">
        <f>AB121*'Inhalation-Haz-Values'!$D$4</f>
        <v>1.8247900204498975E-11</v>
      </c>
      <c r="BG121" s="25">
        <f>AC121*'Inhalation-Haz-Values'!$D$4</f>
        <v>5.5749490388548058E-8</v>
      </c>
      <c r="BH121" s="25">
        <f>AD121*'Inhalation-Haz-Values'!$D$4</f>
        <v>4.1093696523517383E-7</v>
      </c>
      <c r="BI121" s="25">
        <f>AE121*'Inhalation-Haz-Values'!$D$4</f>
        <v>7.586528588957055E-7</v>
      </c>
      <c r="BJ121" s="25">
        <f>AF121*'Inhalation-Haz-Values'!$D$4</f>
        <v>1.333389873210634E-6</v>
      </c>
      <c r="BK121" s="25">
        <f>AG121*'Inhalation-Haz-Values'!$D$4</f>
        <v>4.4254750102249496E-7</v>
      </c>
      <c r="BL121" s="25">
        <f>AH121*'Inhalation-Haz-Values'!$D$4</f>
        <v>1.6667373415132925E-7</v>
      </c>
      <c r="BM121" s="25">
        <f>AI121*'Inhalation-Haz-Values'!$D$4</f>
        <v>6.2646334560327195E-8</v>
      </c>
      <c r="BN121" s="25">
        <f>AJ121*'Inhalation-Haz-Values'!$D$4</f>
        <v>2.7903482044989781E-8</v>
      </c>
      <c r="BO121" s="25">
        <f>AK121*'Inhalation-Haz-Values'!$D$4</f>
        <v>1.123610862985685E-8</v>
      </c>
    </row>
    <row r="122" spans="1:67" x14ac:dyDescent="0.25">
      <c r="A122" t="s">
        <v>132</v>
      </c>
      <c r="B122" s="24" t="s">
        <v>160</v>
      </c>
      <c r="C122" s="24" t="s">
        <v>161</v>
      </c>
      <c r="D122" s="24">
        <v>2016</v>
      </c>
      <c r="E122" s="24">
        <v>2016</v>
      </c>
      <c r="F122" s="24" t="s">
        <v>134</v>
      </c>
      <c r="G122" s="97" t="s">
        <v>128</v>
      </c>
      <c r="H122" s="25">
        <v>7.3300000000000004E-2</v>
      </c>
      <c r="I122" s="25">
        <v>3.2300000000000002E-2</v>
      </c>
      <c r="J122" s="25">
        <v>2.0899999999999998E-2</v>
      </c>
      <c r="K122" s="25">
        <v>1.35E-2</v>
      </c>
      <c r="L122" s="25">
        <v>6.6400000000000001E-3</v>
      </c>
      <c r="M122" s="25">
        <v>5.1400000000000003E-4</v>
      </c>
      <c r="N122" s="25">
        <v>1.8699999999999999E-4</v>
      </c>
      <c r="O122" s="25">
        <v>4.6100000000000002E-5</v>
      </c>
      <c r="P122" s="25">
        <v>1.63E-5</v>
      </c>
      <c r="Q122" s="25">
        <v>5.6400000000000002E-6</v>
      </c>
      <c r="R122" s="25">
        <v>2.9899999999999999E-2</v>
      </c>
      <c r="S122" s="25">
        <v>1.38E-2</v>
      </c>
      <c r="T122" s="25">
        <v>9.2399999999999999E-3</v>
      </c>
      <c r="U122" s="25">
        <v>5.7000000000000002E-3</v>
      </c>
      <c r="V122" s="25">
        <v>2.7499999999999998E-3</v>
      </c>
      <c r="W122" s="25">
        <v>3.77E-4</v>
      </c>
      <c r="X122" s="25">
        <v>6.7899999999999997E-5</v>
      </c>
      <c r="Y122" s="25">
        <v>1.5699999999999999E-5</v>
      </c>
      <c r="Z122" s="25">
        <v>5.2900000000000002E-6</v>
      </c>
      <c r="AA122" s="25">
        <v>1.7799999999999999E-6</v>
      </c>
      <c r="AB122" s="25">
        <f t="shared" si="11"/>
        <v>121.01856850715745</v>
      </c>
      <c r="AC122" s="25">
        <f t="shared" si="12"/>
        <v>55.854723926380366</v>
      </c>
      <c r="AD122" s="25">
        <f t="shared" si="13"/>
        <v>37.398380368098159</v>
      </c>
      <c r="AE122" s="25">
        <f t="shared" si="14"/>
        <v>23.07042944785276</v>
      </c>
      <c r="AF122" s="25">
        <f t="shared" si="15"/>
        <v>11.130470347648261</v>
      </c>
      <c r="AG122" s="25">
        <f t="shared" si="16"/>
        <v>1.5258862985685071</v>
      </c>
      <c r="AH122" s="25">
        <f t="shared" si="17"/>
        <v>0.27482143149284255</v>
      </c>
      <c r="AI122" s="25">
        <f t="shared" si="18"/>
        <v>6.3544867075664618E-2</v>
      </c>
      <c r="AJ122" s="25">
        <f t="shared" si="19"/>
        <v>2.1410977505112477E-2</v>
      </c>
      <c r="AK122" s="25">
        <f t="shared" si="20"/>
        <v>7.2044498977505101E-3</v>
      </c>
      <c r="AL122" s="39">
        <f>'Inhalation-Haz-Values'!$C$2/H122</f>
        <v>33.015006821282398</v>
      </c>
      <c r="AM122" s="39">
        <f>'Inhalation-Haz-Values'!$C$2/I122</f>
        <v>74.922600619195038</v>
      </c>
      <c r="AN122" s="39">
        <f>'Inhalation-Haz-Values'!$C$2/J122</f>
        <v>115.78947368421053</v>
      </c>
      <c r="AO122" s="39">
        <f>'Inhalation-Haz-Values'!$C$2/K122</f>
        <v>179.25925925925927</v>
      </c>
      <c r="AP122" s="39">
        <f>'Inhalation-Haz-Values'!$C$2/L122</f>
        <v>364.45783132530119</v>
      </c>
      <c r="AQ122" s="39">
        <f>'Inhalation-Haz-Values'!$C$2/M122</f>
        <v>4708.1712062256802</v>
      </c>
      <c r="AR122" s="39">
        <f>'Inhalation-Haz-Values'!$C$2/N122</f>
        <v>12941.176470588236</v>
      </c>
      <c r="AS122" s="39">
        <f>'Inhalation-Haz-Values'!$C$2/O122</f>
        <v>52494.577006507585</v>
      </c>
      <c r="AT122" s="39">
        <f>'Inhalation-Haz-Values'!$C$2/P122</f>
        <v>148466.25766871165</v>
      </c>
      <c r="AU122" s="39">
        <f>'Inhalation-Haz-Values'!$C$2/Q122</f>
        <v>429078.01418439712</v>
      </c>
      <c r="AV122" s="39">
        <f>'Inhalation-Haz-Values'!$C$3/R122</f>
        <v>173.91304347826087</v>
      </c>
      <c r="AW122" s="39">
        <f>'Inhalation-Haz-Values'!$C$3/S122</f>
        <v>376.81159420289856</v>
      </c>
      <c r="AX122" s="39">
        <f>'Inhalation-Haz-Values'!$C$3/T122</f>
        <v>562.77056277056283</v>
      </c>
      <c r="AY122" s="39">
        <f>'Inhalation-Haz-Values'!$C$3/U122</f>
        <v>912.28070175438597</v>
      </c>
      <c r="AZ122" s="39">
        <f>'Inhalation-Haz-Values'!$C$3/V122</f>
        <v>1890.909090909091</v>
      </c>
      <c r="BA122" s="39">
        <f>'Inhalation-Haz-Values'!$C$3/W122</f>
        <v>13793.103448275862</v>
      </c>
      <c r="BB122" s="39">
        <f>'Inhalation-Haz-Values'!$C$3/X122</f>
        <v>76583.210603829168</v>
      </c>
      <c r="BC122" s="39">
        <f>'Inhalation-Haz-Values'!$C$3/Y122</f>
        <v>331210.1910828026</v>
      </c>
      <c r="BD122" s="39">
        <f>'Inhalation-Haz-Values'!$C$3/Z122</f>
        <v>982986.76748582232</v>
      </c>
      <c r="BE122" s="39">
        <f>'Inhalation-Haz-Values'!$C$3/AA122</f>
        <v>2921348.314606742</v>
      </c>
      <c r="BF122" s="25">
        <f>AB122*'Inhalation-Haz-Values'!$D$4</f>
        <v>8.5923183640081787E-4</v>
      </c>
      <c r="BG122" s="25">
        <f>AC122*'Inhalation-Haz-Values'!$D$4</f>
        <v>3.9656853987730061E-4</v>
      </c>
      <c r="BH122" s="25">
        <f>AD122*'Inhalation-Haz-Values'!$D$4</f>
        <v>2.655285006134969E-4</v>
      </c>
      <c r="BI122" s="25">
        <f>AE122*'Inhalation-Haz-Values'!$D$4</f>
        <v>1.6380004907975458E-4</v>
      </c>
      <c r="BJ122" s="25">
        <f>AF122*'Inhalation-Haz-Values'!$D$4</f>
        <v>7.9026339468302656E-5</v>
      </c>
      <c r="BK122" s="25">
        <f>AG122*'Inhalation-Haz-Values'!$D$4</f>
        <v>1.0833792719836401E-5</v>
      </c>
      <c r="BL122" s="25">
        <f>AH122*'Inhalation-Haz-Values'!$D$4</f>
        <v>1.9512321635991822E-6</v>
      </c>
      <c r="BM122" s="25">
        <f>AI122*'Inhalation-Haz-Values'!$D$4</f>
        <v>4.5116855623721876E-7</v>
      </c>
      <c r="BN122" s="25">
        <f>AJ122*'Inhalation-Haz-Values'!$D$4</f>
        <v>1.5201794028629859E-7</v>
      </c>
      <c r="BO122" s="25">
        <f>AK122*'Inhalation-Haz-Values'!$D$4</f>
        <v>5.1151594274028622E-8</v>
      </c>
    </row>
    <row r="123" spans="1:67" x14ac:dyDescent="0.25">
      <c r="A123" t="s">
        <v>132</v>
      </c>
      <c r="B123" s="24" t="s">
        <v>160</v>
      </c>
      <c r="C123" s="24" t="s">
        <v>161</v>
      </c>
      <c r="D123" s="24">
        <v>2016</v>
      </c>
      <c r="E123" s="24">
        <v>2016</v>
      </c>
      <c r="F123" s="24" t="s">
        <v>137</v>
      </c>
      <c r="G123" s="97" t="s">
        <v>128</v>
      </c>
      <c r="H123" s="25">
        <v>7.3300000000000004E-2</v>
      </c>
      <c r="I123" s="25">
        <v>3.2300000000000002E-2</v>
      </c>
      <c r="J123" s="25">
        <v>2.0899999999999998E-2</v>
      </c>
      <c r="K123" s="25">
        <v>1.35E-2</v>
      </c>
      <c r="L123" s="25">
        <v>6.5900000000000004E-3</v>
      </c>
      <c r="M123" s="25">
        <v>4.9700000000000005E-4</v>
      </c>
      <c r="N123" s="25">
        <v>1.76E-4</v>
      </c>
      <c r="O123" s="25">
        <v>4.2200000000000003E-5</v>
      </c>
      <c r="P123" s="25">
        <v>1.42E-5</v>
      </c>
      <c r="Q123" s="25">
        <v>4.8799999999999999E-6</v>
      </c>
      <c r="R123" s="25">
        <v>2.9899999999999999E-2</v>
      </c>
      <c r="S123" s="25">
        <v>1.38E-2</v>
      </c>
      <c r="T123" s="25">
        <v>9.2399999999999999E-3</v>
      </c>
      <c r="U123" s="25">
        <v>5.7000000000000002E-3</v>
      </c>
      <c r="V123" s="25">
        <v>2.7399999999999998E-3</v>
      </c>
      <c r="W123" s="25">
        <v>3.6299999999999999E-4</v>
      </c>
      <c r="X123" s="25">
        <v>6.4399999999999993E-5</v>
      </c>
      <c r="Y123" s="25">
        <v>1.42E-5</v>
      </c>
      <c r="Z123" s="25">
        <v>4.6199999999999998E-6</v>
      </c>
      <c r="AA123" s="25">
        <v>1.5099999999999999E-6</v>
      </c>
      <c r="AB123" s="25">
        <f t="shared" si="11"/>
        <v>121.01856850715745</v>
      </c>
      <c r="AC123" s="25">
        <f t="shared" si="12"/>
        <v>55.854723926380366</v>
      </c>
      <c r="AD123" s="25">
        <f t="shared" si="13"/>
        <v>37.398380368098159</v>
      </c>
      <c r="AE123" s="25">
        <f t="shared" si="14"/>
        <v>23.07042944785276</v>
      </c>
      <c r="AF123" s="25">
        <f t="shared" si="15"/>
        <v>11.089995910020448</v>
      </c>
      <c r="AG123" s="25">
        <f t="shared" si="16"/>
        <v>1.4692220858895706</v>
      </c>
      <c r="AH123" s="25">
        <f t="shared" si="17"/>
        <v>0.26065537832310837</v>
      </c>
      <c r="AI123" s="25">
        <f t="shared" si="18"/>
        <v>5.7473701431492837E-2</v>
      </c>
      <c r="AJ123" s="25">
        <f t="shared" si="19"/>
        <v>1.8699190184049079E-2</v>
      </c>
      <c r="AK123" s="25">
        <f t="shared" si="20"/>
        <v>6.1116400817995895E-3</v>
      </c>
      <c r="AL123" s="39">
        <f>'Inhalation-Haz-Values'!$C$2/H123</f>
        <v>33.015006821282398</v>
      </c>
      <c r="AM123" s="39">
        <f>'Inhalation-Haz-Values'!$C$2/I123</f>
        <v>74.922600619195038</v>
      </c>
      <c r="AN123" s="39">
        <f>'Inhalation-Haz-Values'!$C$2/J123</f>
        <v>115.78947368421053</v>
      </c>
      <c r="AO123" s="39">
        <f>'Inhalation-Haz-Values'!$C$2/K123</f>
        <v>179.25925925925927</v>
      </c>
      <c r="AP123" s="39">
        <f>'Inhalation-Haz-Values'!$C$2/L123</f>
        <v>367.22306525037931</v>
      </c>
      <c r="AQ123" s="39">
        <f>'Inhalation-Haz-Values'!$C$2/M123</f>
        <v>4869.2152917505027</v>
      </c>
      <c r="AR123" s="39">
        <f>'Inhalation-Haz-Values'!$C$2/N123</f>
        <v>13750</v>
      </c>
      <c r="AS123" s="39">
        <f>'Inhalation-Haz-Values'!$C$2/O123</f>
        <v>57345.971563981038</v>
      </c>
      <c r="AT123" s="39">
        <f>'Inhalation-Haz-Values'!$C$2/P123</f>
        <v>170422.53521126762</v>
      </c>
      <c r="AU123" s="39">
        <f>'Inhalation-Haz-Values'!$C$2/Q123</f>
        <v>495901.63934426231</v>
      </c>
      <c r="AV123" s="39">
        <f>'Inhalation-Haz-Values'!$C$3/R123</f>
        <v>173.91304347826087</v>
      </c>
      <c r="AW123" s="39">
        <f>'Inhalation-Haz-Values'!$C$3/S123</f>
        <v>376.81159420289856</v>
      </c>
      <c r="AX123" s="39">
        <f>'Inhalation-Haz-Values'!$C$3/T123</f>
        <v>562.77056277056283</v>
      </c>
      <c r="AY123" s="39">
        <f>'Inhalation-Haz-Values'!$C$3/U123</f>
        <v>912.28070175438597</v>
      </c>
      <c r="AZ123" s="39">
        <f>'Inhalation-Haz-Values'!$C$3/V123</f>
        <v>1897.8102189781023</v>
      </c>
      <c r="BA123" s="39">
        <f>'Inhalation-Haz-Values'!$C$3/W123</f>
        <v>14325.068870523417</v>
      </c>
      <c r="BB123" s="39">
        <f>'Inhalation-Haz-Values'!$C$3/X123</f>
        <v>80745.341614906851</v>
      </c>
      <c r="BC123" s="39">
        <f>'Inhalation-Haz-Values'!$C$3/Y123</f>
        <v>366197.18309859157</v>
      </c>
      <c r="BD123" s="39">
        <f>'Inhalation-Haz-Values'!$C$3/Z123</f>
        <v>1125541.1255411257</v>
      </c>
      <c r="BE123" s="39">
        <f>'Inhalation-Haz-Values'!$C$3/AA123</f>
        <v>3443708.6092715235</v>
      </c>
      <c r="BF123" s="25">
        <f>AB123*'Inhalation-Haz-Values'!$D$4</f>
        <v>8.5923183640081787E-4</v>
      </c>
      <c r="BG123" s="25">
        <f>AC123*'Inhalation-Haz-Values'!$D$4</f>
        <v>3.9656853987730061E-4</v>
      </c>
      <c r="BH123" s="25">
        <f>AD123*'Inhalation-Haz-Values'!$D$4</f>
        <v>2.655285006134969E-4</v>
      </c>
      <c r="BI123" s="25">
        <f>AE123*'Inhalation-Haz-Values'!$D$4</f>
        <v>1.6380004907975458E-4</v>
      </c>
      <c r="BJ123" s="25">
        <f>AF123*'Inhalation-Haz-Values'!$D$4</f>
        <v>7.8738970961145176E-5</v>
      </c>
      <c r="BK123" s="25">
        <f>AG123*'Inhalation-Haz-Values'!$D$4</f>
        <v>1.043147680981595E-5</v>
      </c>
      <c r="BL123" s="25">
        <f>AH123*'Inhalation-Haz-Values'!$D$4</f>
        <v>1.8506531860940693E-6</v>
      </c>
      <c r="BM123" s="25">
        <f>AI123*'Inhalation-Haz-Values'!$D$4</f>
        <v>4.0806328016359912E-7</v>
      </c>
      <c r="BN123" s="25">
        <f>AJ123*'Inhalation-Haz-Values'!$D$4</f>
        <v>1.3276425030674845E-7</v>
      </c>
      <c r="BO123" s="25">
        <f>AK123*'Inhalation-Haz-Values'!$D$4</f>
        <v>4.3392644580777083E-8</v>
      </c>
    </row>
    <row r="124" spans="1:67" x14ac:dyDescent="0.25">
      <c r="A124" t="s">
        <v>132</v>
      </c>
      <c r="B124" s="24" t="s">
        <v>160</v>
      </c>
      <c r="C124" s="24" t="s">
        <v>161</v>
      </c>
      <c r="D124" s="24">
        <v>2016</v>
      </c>
      <c r="E124" s="24">
        <v>2016</v>
      </c>
      <c r="F124" s="24" t="s">
        <v>138</v>
      </c>
      <c r="G124" s="97" t="s">
        <v>128</v>
      </c>
      <c r="H124" s="25">
        <v>1.1700000000000001E-9</v>
      </c>
      <c r="I124" s="25">
        <v>1.0699999999999999E-6</v>
      </c>
      <c r="J124" s="25">
        <v>9.9399999999999997E-6</v>
      </c>
      <c r="K124" s="25">
        <v>2.19E-5</v>
      </c>
      <c r="L124" s="25">
        <v>6.0000000000000002E-5</v>
      </c>
      <c r="M124" s="25">
        <v>2.0800000000000001E-5</v>
      </c>
      <c r="N124" s="25">
        <v>1.2300000000000001E-5</v>
      </c>
      <c r="O124" s="25">
        <v>4.4299999999999999E-6</v>
      </c>
      <c r="P124" s="25">
        <v>1.9199999999999998E-6</v>
      </c>
      <c r="Q124" s="25">
        <v>7.8100000000000002E-7</v>
      </c>
      <c r="R124" s="25">
        <v>4.34E-10</v>
      </c>
      <c r="S124" s="25">
        <v>1.33E-6</v>
      </c>
      <c r="T124" s="25">
        <v>9.7599999999999997E-6</v>
      </c>
      <c r="U124" s="25">
        <v>1.8099999999999999E-5</v>
      </c>
      <c r="V124" s="25">
        <v>3.1699999999999998E-5</v>
      </c>
      <c r="W124" s="25">
        <v>1.0499999999999999E-5</v>
      </c>
      <c r="X124" s="25">
        <v>3.9600000000000002E-6</v>
      </c>
      <c r="Y124" s="25">
        <v>1.4899999999999999E-6</v>
      </c>
      <c r="Z124" s="25">
        <v>6.6400000000000002E-7</v>
      </c>
      <c r="AA124" s="25">
        <v>2.67E-7</v>
      </c>
      <c r="AB124" s="25">
        <f t="shared" si="11"/>
        <v>1.7565905930470348E-6</v>
      </c>
      <c r="AC124" s="25">
        <f t="shared" si="12"/>
        <v>5.3831002044989777E-3</v>
      </c>
      <c r="AD124" s="25">
        <f t="shared" si="13"/>
        <v>3.9503051124744372E-2</v>
      </c>
      <c r="AE124" s="25">
        <f t="shared" si="14"/>
        <v>7.3258732106339458E-2</v>
      </c>
      <c r="AF124" s="25">
        <f t="shared" si="15"/>
        <v>0.12830396728016358</v>
      </c>
      <c r="AG124" s="25">
        <f t="shared" si="16"/>
        <v>4.2498159509202445E-2</v>
      </c>
      <c r="AH124" s="25">
        <f t="shared" si="17"/>
        <v>1.6027877300613499E-2</v>
      </c>
      <c r="AI124" s="25">
        <f t="shared" si="18"/>
        <v>6.0306912065439663E-3</v>
      </c>
      <c r="AJ124" s="25">
        <f t="shared" si="19"/>
        <v>2.6875026584867075E-3</v>
      </c>
      <c r="AK124" s="25">
        <f t="shared" si="20"/>
        <v>1.0806674846625766E-3</v>
      </c>
      <c r="AL124" s="39">
        <f>'Inhalation-Haz-Values'!$C$2/H124</f>
        <v>2068376068.3760681</v>
      </c>
      <c r="AM124" s="39">
        <f>'Inhalation-Haz-Values'!$C$2/I124</f>
        <v>2261682.2429906544</v>
      </c>
      <c r="AN124" s="39">
        <f>'Inhalation-Haz-Values'!$C$2/J124</f>
        <v>243460.76458752516</v>
      </c>
      <c r="AO124" s="39">
        <f>'Inhalation-Haz-Values'!$C$2/K124</f>
        <v>110502.28310502283</v>
      </c>
      <c r="AP124" s="39">
        <f>'Inhalation-Haz-Values'!$C$2/L124</f>
        <v>40333.333333333328</v>
      </c>
      <c r="AQ124" s="39">
        <f>'Inhalation-Haz-Values'!$C$2/M124</f>
        <v>116346.15384615384</v>
      </c>
      <c r="AR124" s="39">
        <f>'Inhalation-Haz-Values'!$C$2/N124</f>
        <v>196747.96747967479</v>
      </c>
      <c r="AS124" s="39">
        <f>'Inhalation-Haz-Values'!$C$2/O124</f>
        <v>546275.39503386</v>
      </c>
      <c r="AT124" s="39">
        <f>'Inhalation-Haz-Values'!$C$2/P124</f>
        <v>1260416.6666666667</v>
      </c>
      <c r="AU124" s="39">
        <f>'Inhalation-Haz-Values'!$C$2/Q124</f>
        <v>3098591.5492957747</v>
      </c>
      <c r="AV124" s="39">
        <f>'Inhalation-Haz-Values'!$C$3/R124</f>
        <v>11981566820.276499</v>
      </c>
      <c r="AW124" s="39">
        <f>'Inhalation-Haz-Values'!$C$3/S124</f>
        <v>3909774.4360902258</v>
      </c>
      <c r="AX124" s="39">
        <f>'Inhalation-Haz-Values'!$C$3/T124</f>
        <v>532786.88524590165</v>
      </c>
      <c r="AY124" s="39">
        <f>'Inhalation-Haz-Values'!$C$3/U124</f>
        <v>287292.81767955801</v>
      </c>
      <c r="AZ124" s="39">
        <f>'Inhalation-Haz-Values'!$C$3/V124</f>
        <v>164037.85488958991</v>
      </c>
      <c r="BA124" s="39">
        <f>'Inhalation-Haz-Values'!$C$3/W124</f>
        <v>495238.09523809527</v>
      </c>
      <c r="BB124" s="39">
        <f>'Inhalation-Haz-Values'!$C$3/X124</f>
        <v>1313131.3131313131</v>
      </c>
      <c r="BC124" s="39">
        <f>'Inhalation-Haz-Values'!$C$3/Y124</f>
        <v>3489932.8859060407</v>
      </c>
      <c r="BD124" s="39">
        <f>'Inhalation-Haz-Values'!$C$3/Z124</f>
        <v>7831325.3012048192</v>
      </c>
      <c r="BE124" s="39">
        <f>'Inhalation-Haz-Values'!$C$3/AA124</f>
        <v>19475655.430711612</v>
      </c>
      <c r="BF124" s="25">
        <f>AB124*'Inhalation-Haz-Values'!$D$4</f>
        <v>1.2471793210633946E-11</v>
      </c>
      <c r="BG124" s="25">
        <f>AC124*'Inhalation-Haz-Values'!$D$4</f>
        <v>3.8220011451942741E-8</v>
      </c>
      <c r="BH124" s="25">
        <f>AD124*'Inhalation-Haz-Values'!$D$4</f>
        <v>2.8047166298568506E-7</v>
      </c>
      <c r="BI124" s="25">
        <f>AE124*'Inhalation-Haz-Values'!$D$4</f>
        <v>5.2013699795501012E-7</v>
      </c>
      <c r="BJ124" s="25">
        <f>AF124*'Inhalation-Haz-Values'!$D$4</f>
        <v>9.1095816768916138E-7</v>
      </c>
      <c r="BK124" s="25">
        <f>AG124*'Inhalation-Haz-Values'!$D$4</f>
        <v>3.0173693251533732E-7</v>
      </c>
      <c r="BL124" s="25">
        <f>AH124*'Inhalation-Haz-Values'!$D$4</f>
        <v>1.1379792883435584E-7</v>
      </c>
      <c r="BM124" s="25">
        <f>AI124*'Inhalation-Haz-Values'!$D$4</f>
        <v>4.2817907566462158E-8</v>
      </c>
      <c r="BN124" s="25">
        <f>AJ124*'Inhalation-Haz-Values'!$D$4</f>
        <v>1.9081268875255622E-8</v>
      </c>
      <c r="BO124" s="25">
        <f>AK124*'Inhalation-Haz-Values'!$D$4</f>
        <v>7.6727391411042936E-9</v>
      </c>
    </row>
    <row r="125" spans="1:67" x14ac:dyDescent="0.25">
      <c r="A125" t="s">
        <v>132</v>
      </c>
      <c r="B125" s="24" t="s">
        <v>160</v>
      </c>
      <c r="C125" s="24" t="s">
        <v>161</v>
      </c>
      <c r="D125" s="24">
        <v>2017</v>
      </c>
      <c r="E125" s="24">
        <v>2016</v>
      </c>
      <c r="F125" s="24" t="s">
        <v>134</v>
      </c>
      <c r="G125" s="97" t="s">
        <v>128</v>
      </c>
      <c r="H125" s="25">
        <v>7.3300000000000004E-2</v>
      </c>
      <c r="I125" s="25">
        <v>3.2300000000000002E-2</v>
      </c>
      <c r="J125" s="25">
        <v>2.0899999999999998E-2</v>
      </c>
      <c r="K125" s="25">
        <v>1.35E-2</v>
      </c>
      <c r="L125" s="25">
        <v>6.6499999999999997E-3</v>
      </c>
      <c r="M125" s="25">
        <v>5.22E-4</v>
      </c>
      <c r="N125" s="25">
        <v>1.8900000000000001E-4</v>
      </c>
      <c r="O125" s="25">
        <v>4.7299999999999998E-5</v>
      </c>
      <c r="P125" s="25">
        <v>1.6900000000000001E-5</v>
      </c>
      <c r="Q125" s="25">
        <v>5.9100000000000002E-6</v>
      </c>
      <c r="R125" s="25">
        <v>2.9899999999999999E-2</v>
      </c>
      <c r="S125" s="25">
        <v>1.38E-2</v>
      </c>
      <c r="T125" s="25">
        <v>9.2399999999999999E-3</v>
      </c>
      <c r="U125" s="25">
        <v>5.7099999999999998E-3</v>
      </c>
      <c r="V125" s="25">
        <v>2.7599999999999999E-3</v>
      </c>
      <c r="W125" s="25">
        <v>3.8099999999999999E-4</v>
      </c>
      <c r="X125" s="25">
        <v>6.8999999999999997E-5</v>
      </c>
      <c r="Y125" s="25">
        <v>1.6200000000000001E-5</v>
      </c>
      <c r="Z125" s="25">
        <v>5.5199999999999997E-6</v>
      </c>
      <c r="AA125" s="25">
        <v>1.8700000000000001E-6</v>
      </c>
      <c r="AB125" s="25">
        <f t="shared" si="11"/>
        <v>121.01856850715745</v>
      </c>
      <c r="AC125" s="25">
        <f t="shared" si="12"/>
        <v>55.854723926380366</v>
      </c>
      <c r="AD125" s="25">
        <f t="shared" si="13"/>
        <v>37.398380368098159</v>
      </c>
      <c r="AE125" s="25">
        <f t="shared" si="14"/>
        <v>23.110903885480575</v>
      </c>
      <c r="AF125" s="25">
        <f t="shared" si="15"/>
        <v>11.170944785276074</v>
      </c>
      <c r="AG125" s="25">
        <f t="shared" si="16"/>
        <v>1.5420760736196317</v>
      </c>
      <c r="AH125" s="25">
        <f t="shared" si="17"/>
        <v>0.27927361963190184</v>
      </c>
      <c r="AI125" s="25">
        <f t="shared" si="18"/>
        <v>6.556858895705521E-2</v>
      </c>
      <c r="AJ125" s="25">
        <f t="shared" si="19"/>
        <v>2.2341889570552144E-2</v>
      </c>
      <c r="AK125" s="25">
        <f t="shared" si="20"/>
        <v>7.5687198364008182E-3</v>
      </c>
      <c r="AL125" s="39">
        <f>'Inhalation-Haz-Values'!$C$2/H125</f>
        <v>33.015006821282398</v>
      </c>
      <c r="AM125" s="39">
        <f>'Inhalation-Haz-Values'!$C$2/I125</f>
        <v>74.922600619195038</v>
      </c>
      <c r="AN125" s="39">
        <f>'Inhalation-Haz-Values'!$C$2/J125</f>
        <v>115.78947368421053</v>
      </c>
      <c r="AO125" s="39">
        <f>'Inhalation-Haz-Values'!$C$2/K125</f>
        <v>179.25925925925927</v>
      </c>
      <c r="AP125" s="39">
        <f>'Inhalation-Haz-Values'!$C$2/L125</f>
        <v>363.90977443609023</v>
      </c>
      <c r="AQ125" s="39">
        <f>'Inhalation-Haz-Values'!$C$2/M125</f>
        <v>4636.015325670498</v>
      </c>
      <c r="AR125" s="39">
        <f>'Inhalation-Haz-Values'!$C$2/N125</f>
        <v>12804.232804232803</v>
      </c>
      <c r="AS125" s="39">
        <f>'Inhalation-Haz-Values'!$C$2/O125</f>
        <v>51162.79069767442</v>
      </c>
      <c r="AT125" s="39">
        <f>'Inhalation-Haz-Values'!$C$2/P125</f>
        <v>143195.26627218933</v>
      </c>
      <c r="AU125" s="39">
        <f>'Inhalation-Haz-Values'!$C$2/Q125</f>
        <v>409475.46531302872</v>
      </c>
      <c r="AV125" s="39">
        <f>'Inhalation-Haz-Values'!$C$3/R125</f>
        <v>173.91304347826087</v>
      </c>
      <c r="AW125" s="39">
        <f>'Inhalation-Haz-Values'!$C$3/S125</f>
        <v>376.81159420289856</v>
      </c>
      <c r="AX125" s="39">
        <f>'Inhalation-Haz-Values'!$C$3/T125</f>
        <v>562.77056277056283</v>
      </c>
      <c r="AY125" s="39">
        <f>'Inhalation-Haz-Values'!$C$3/U125</f>
        <v>910.68301225919447</v>
      </c>
      <c r="AZ125" s="39">
        <f>'Inhalation-Haz-Values'!$C$3/V125</f>
        <v>1884.057971014493</v>
      </c>
      <c r="BA125" s="39">
        <f>'Inhalation-Haz-Values'!$C$3/W125</f>
        <v>13648.293963254593</v>
      </c>
      <c r="BB125" s="39">
        <f>'Inhalation-Haz-Values'!$C$3/X125</f>
        <v>75362.318840579712</v>
      </c>
      <c r="BC125" s="39">
        <f>'Inhalation-Haz-Values'!$C$3/Y125</f>
        <v>320987.65432098764</v>
      </c>
      <c r="BD125" s="39">
        <f>'Inhalation-Haz-Values'!$C$3/Z125</f>
        <v>942028.98550724646</v>
      </c>
      <c r="BE125" s="39">
        <f>'Inhalation-Haz-Values'!$C$3/AA125</f>
        <v>2780748.6631016042</v>
      </c>
      <c r="BF125" s="25">
        <f>AB125*'Inhalation-Haz-Values'!$D$4</f>
        <v>8.5923183640081787E-4</v>
      </c>
      <c r="BG125" s="25">
        <f>AC125*'Inhalation-Haz-Values'!$D$4</f>
        <v>3.9656853987730061E-4</v>
      </c>
      <c r="BH125" s="25">
        <f>AD125*'Inhalation-Haz-Values'!$D$4</f>
        <v>2.655285006134969E-4</v>
      </c>
      <c r="BI125" s="25">
        <f>AE125*'Inhalation-Haz-Values'!$D$4</f>
        <v>1.6408741758691209E-4</v>
      </c>
      <c r="BJ125" s="25">
        <f>AF125*'Inhalation-Haz-Values'!$D$4</f>
        <v>7.9313707975460122E-5</v>
      </c>
      <c r="BK125" s="25">
        <f>AG125*'Inhalation-Haz-Values'!$D$4</f>
        <v>1.0948740122699385E-5</v>
      </c>
      <c r="BL125" s="25">
        <f>AH125*'Inhalation-Haz-Values'!$D$4</f>
        <v>1.9828426993865031E-6</v>
      </c>
      <c r="BM125" s="25">
        <f>AI125*'Inhalation-Haz-Values'!$D$4</f>
        <v>4.6553698159509198E-7</v>
      </c>
      <c r="BN125" s="25">
        <f>AJ125*'Inhalation-Haz-Values'!$D$4</f>
        <v>1.5862741595092022E-7</v>
      </c>
      <c r="BO125" s="25">
        <f>AK125*'Inhalation-Haz-Values'!$D$4</f>
        <v>5.3737910838445806E-8</v>
      </c>
    </row>
    <row r="126" spans="1:67" x14ac:dyDescent="0.25">
      <c r="A126" t="s">
        <v>132</v>
      </c>
      <c r="B126" s="24" t="s">
        <v>160</v>
      </c>
      <c r="C126" s="24" t="s">
        <v>161</v>
      </c>
      <c r="D126" s="24">
        <v>2017</v>
      </c>
      <c r="E126" s="24">
        <v>2016</v>
      </c>
      <c r="F126" s="24" t="s">
        <v>137</v>
      </c>
      <c r="G126" s="97" t="s">
        <v>128</v>
      </c>
      <c r="H126" s="25">
        <v>7.3300000000000004E-2</v>
      </c>
      <c r="I126" s="25">
        <v>3.2300000000000002E-2</v>
      </c>
      <c r="J126" s="25">
        <v>2.0899999999999998E-2</v>
      </c>
      <c r="K126" s="25">
        <v>1.35E-2</v>
      </c>
      <c r="L126" s="25">
        <v>6.5900000000000004E-3</v>
      </c>
      <c r="M126" s="25">
        <v>4.9700000000000005E-4</v>
      </c>
      <c r="N126" s="25">
        <v>1.76E-4</v>
      </c>
      <c r="O126" s="25">
        <v>4.2200000000000003E-5</v>
      </c>
      <c r="P126" s="25">
        <v>1.42E-5</v>
      </c>
      <c r="Q126" s="25">
        <v>4.8799999999999999E-6</v>
      </c>
      <c r="R126" s="25">
        <v>2.9899999999999999E-2</v>
      </c>
      <c r="S126" s="25">
        <v>1.38E-2</v>
      </c>
      <c r="T126" s="25">
        <v>9.2399999999999999E-3</v>
      </c>
      <c r="U126" s="25">
        <v>5.7000000000000002E-3</v>
      </c>
      <c r="V126" s="25">
        <v>2.7399999999999998E-3</v>
      </c>
      <c r="W126" s="25">
        <v>3.6299999999999999E-4</v>
      </c>
      <c r="X126" s="25">
        <v>6.4399999999999993E-5</v>
      </c>
      <c r="Y126" s="25">
        <v>1.42E-5</v>
      </c>
      <c r="Z126" s="25">
        <v>4.6199999999999998E-6</v>
      </c>
      <c r="AA126" s="25">
        <v>1.5099999999999999E-6</v>
      </c>
      <c r="AB126" s="25">
        <f t="shared" si="11"/>
        <v>121.01856850715745</v>
      </c>
      <c r="AC126" s="25">
        <f t="shared" si="12"/>
        <v>55.854723926380366</v>
      </c>
      <c r="AD126" s="25">
        <f t="shared" si="13"/>
        <v>37.398380368098159</v>
      </c>
      <c r="AE126" s="25">
        <f t="shared" si="14"/>
        <v>23.07042944785276</v>
      </c>
      <c r="AF126" s="25">
        <f t="shared" si="15"/>
        <v>11.089995910020448</v>
      </c>
      <c r="AG126" s="25">
        <f t="shared" si="16"/>
        <v>1.4692220858895706</v>
      </c>
      <c r="AH126" s="25">
        <f t="shared" si="17"/>
        <v>0.26065537832310837</v>
      </c>
      <c r="AI126" s="25">
        <f t="shared" si="18"/>
        <v>5.7473701431492837E-2</v>
      </c>
      <c r="AJ126" s="25">
        <f t="shared" si="19"/>
        <v>1.8699190184049079E-2</v>
      </c>
      <c r="AK126" s="25">
        <f t="shared" si="20"/>
        <v>6.1116400817995895E-3</v>
      </c>
      <c r="AL126" s="39">
        <f>'Inhalation-Haz-Values'!$C$2/H126</f>
        <v>33.015006821282398</v>
      </c>
      <c r="AM126" s="39">
        <f>'Inhalation-Haz-Values'!$C$2/I126</f>
        <v>74.922600619195038</v>
      </c>
      <c r="AN126" s="39">
        <f>'Inhalation-Haz-Values'!$C$2/J126</f>
        <v>115.78947368421053</v>
      </c>
      <c r="AO126" s="39">
        <f>'Inhalation-Haz-Values'!$C$2/K126</f>
        <v>179.25925925925927</v>
      </c>
      <c r="AP126" s="39">
        <f>'Inhalation-Haz-Values'!$C$2/L126</f>
        <v>367.22306525037931</v>
      </c>
      <c r="AQ126" s="39">
        <f>'Inhalation-Haz-Values'!$C$2/M126</f>
        <v>4869.2152917505027</v>
      </c>
      <c r="AR126" s="39">
        <f>'Inhalation-Haz-Values'!$C$2/N126</f>
        <v>13750</v>
      </c>
      <c r="AS126" s="39">
        <f>'Inhalation-Haz-Values'!$C$2/O126</f>
        <v>57345.971563981038</v>
      </c>
      <c r="AT126" s="39">
        <f>'Inhalation-Haz-Values'!$C$2/P126</f>
        <v>170422.53521126762</v>
      </c>
      <c r="AU126" s="39">
        <f>'Inhalation-Haz-Values'!$C$2/Q126</f>
        <v>495901.63934426231</v>
      </c>
      <c r="AV126" s="39">
        <f>'Inhalation-Haz-Values'!$C$3/R126</f>
        <v>173.91304347826087</v>
      </c>
      <c r="AW126" s="39">
        <f>'Inhalation-Haz-Values'!$C$3/S126</f>
        <v>376.81159420289856</v>
      </c>
      <c r="AX126" s="39">
        <f>'Inhalation-Haz-Values'!$C$3/T126</f>
        <v>562.77056277056283</v>
      </c>
      <c r="AY126" s="39">
        <f>'Inhalation-Haz-Values'!$C$3/U126</f>
        <v>912.28070175438597</v>
      </c>
      <c r="AZ126" s="39">
        <f>'Inhalation-Haz-Values'!$C$3/V126</f>
        <v>1897.8102189781023</v>
      </c>
      <c r="BA126" s="39">
        <f>'Inhalation-Haz-Values'!$C$3/W126</f>
        <v>14325.068870523417</v>
      </c>
      <c r="BB126" s="39">
        <f>'Inhalation-Haz-Values'!$C$3/X126</f>
        <v>80745.341614906851</v>
      </c>
      <c r="BC126" s="39">
        <f>'Inhalation-Haz-Values'!$C$3/Y126</f>
        <v>366197.18309859157</v>
      </c>
      <c r="BD126" s="39">
        <f>'Inhalation-Haz-Values'!$C$3/Z126</f>
        <v>1125541.1255411257</v>
      </c>
      <c r="BE126" s="39">
        <f>'Inhalation-Haz-Values'!$C$3/AA126</f>
        <v>3443708.6092715235</v>
      </c>
      <c r="BF126" s="25">
        <f>AB126*'Inhalation-Haz-Values'!$D$4</f>
        <v>8.5923183640081787E-4</v>
      </c>
      <c r="BG126" s="25">
        <f>AC126*'Inhalation-Haz-Values'!$D$4</f>
        <v>3.9656853987730061E-4</v>
      </c>
      <c r="BH126" s="25">
        <f>AD126*'Inhalation-Haz-Values'!$D$4</f>
        <v>2.655285006134969E-4</v>
      </c>
      <c r="BI126" s="25">
        <f>AE126*'Inhalation-Haz-Values'!$D$4</f>
        <v>1.6380004907975458E-4</v>
      </c>
      <c r="BJ126" s="25">
        <f>AF126*'Inhalation-Haz-Values'!$D$4</f>
        <v>7.8738970961145176E-5</v>
      </c>
      <c r="BK126" s="25">
        <f>AG126*'Inhalation-Haz-Values'!$D$4</f>
        <v>1.043147680981595E-5</v>
      </c>
      <c r="BL126" s="25">
        <f>AH126*'Inhalation-Haz-Values'!$D$4</f>
        <v>1.8506531860940693E-6</v>
      </c>
      <c r="BM126" s="25">
        <f>AI126*'Inhalation-Haz-Values'!$D$4</f>
        <v>4.0806328016359912E-7</v>
      </c>
      <c r="BN126" s="25">
        <f>AJ126*'Inhalation-Haz-Values'!$D$4</f>
        <v>1.3276425030674845E-7</v>
      </c>
      <c r="BO126" s="25">
        <f>AK126*'Inhalation-Haz-Values'!$D$4</f>
        <v>4.3392644580777083E-8</v>
      </c>
    </row>
    <row r="127" spans="1:67" x14ac:dyDescent="0.25">
      <c r="A127" t="s">
        <v>132</v>
      </c>
      <c r="B127" s="24" t="s">
        <v>160</v>
      </c>
      <c r="C127" s="24" t="s">
        <v>161</v>
      </c>
      <c r="D127" s="24">
        <v>2017</v>
      </c>
      <c r="E127" s="24">
        <v>2016</v>
      </c>
      <c r="F127" s="24" t="s">
        <v>138</v>
      </c>
      <c r="G127" s="97" t="s">
        <v>128</v>
      </c>
      <c r="H127" s="25">
        <v>1.57E-9</v>
      </c>
      <c r="I127" s="25">
        <v>1.44E-6</v>
      </c>
      <c r="J127" s="25">
        <v>1.33E-5</v>
      </c>
      <c r="K127" s="25">
        <v>2.94E-5</v>
      </c>
      <c r="L127" s="25">
        <v>8.0500000000000005E-5</v>
      </c>
      <c r="M127" s="25">
        <v>2.7900000000000001E-5</v>
      </c>
      <c r="N127" s="25">
        <v>1.6500000000000001E-5</v>
      </c>
      <c r="O127" s="25">
        <v>5.9499999999999998E-6</v>
      </c>
      <c r="P127" s="25">
        <v>2.5799999999999999E-6</v>
      </c>
      <c r="Q127" s="25">
        <v>1.0499999999999999E-6</v>
      </c>
      <c r="R127" s="25">
        <v>5.8199999999999995E-10</v>
      </c>
      <c r="S127" s="25">
        <v>1.7799999999999999E-6</v>
      </c>
      <c r="T127" s="25">
        <v>1.31E-5</v>
      </c>
      <c r="U127" s="25">
        <v>2.4199999999999999E-5</v>
      </c>
      <c r="V127" s="25">
        <v>4.2500000000000003E-5</v>
      </c>
      <c r="W127" s="25">
        <v>1.4100000000000001E-5</v>
      </c>
      <c r="X127" s="25">
        <v>5.3199999999999999E-6</v>
      </c>
      <c r="Y127" s="25">
        <v>1.99E-6</v>
      </c>
      <c r="Z127" s="25">
        <v>8.9100000000000002E-7</v>
      </c>
      <c r="AA127" s="25">
        <v>3.58E-7</v>
      </c>
      <c r="AB127" s="25">
        <f t="shared" si="11"/>
        <v>2.35561226993865E-6</v>
      </c>
      <c r="AC127" s="25">
        <f t="shared" si="12"/>
        <v>7.2044498977505101E-3</v>
      </c>
      <c r="AD127" s="25">
        <f t="shared" si="13"/>
        <v>5.3021513292433535E-2</v>
      </c>
      <c r="AE127" s="25">
        <f t="shared" si="14"/>
        <v>9.794813905930469E-2</v>
      </c>
      <c r="AF127" s="25">
        <f t="shared" si="15"/>
        <v>0.17201635991820041</v>
      </c>
      <c r="AG127" s="25">
        <f t="shared" si="16"/>
        <v>5.7068957055214725E-2</v>
      </c>
      <c r="AH127" s="25">
        <f t="shared" si="17"/>
        <v>2.1532400817995911E-2</v>
      </c>
      <c r="AI127" s="25">
        <f t="shared" si="18"/>
        <v>8.0544130879345588E-3</v>
      </c>
      <c r="AJ127" s="25">
        <f t="shared" si="19"/>
        <v>3.6062723926380364E-3</v>
      </c>
      <c r="AK127" s="25">
        <f t="shared" si="20"/>
        <v>1.4489848670756647E-3</v>
      </c>
      <c r="AL127" s="39">
        <f>'Inhalation-Haz-Values'!$C$2/H127</f>
        <v>1541401273.8853502</v>
      </c>
      <c r="AM127" s="39">
        <f>'Inhalation-Haz-Values'!$C$2/I127</f>
        <v>1680555.5555555555</v>
      </c>
      <c r="AN127" s="39">
        <f>'Inhalation-Haz-Values'!$C$2/J127</f>
        <v>181954.8872180451</v>
      </c>
      <c r="AO127" s="39">
        <f>'Inhalation-Haz-Values'!$C$2/K127</f>
        <v>82312.925170068032</v>
      </c>
      <c r="AP127" s="39">
        <f>'Inhalation-Haz-Values'!$C$2/L127</f>
        <v>30062.111801242234</v>
      </c>
      <c r="AQ127" s="39">
        <f>'Inhalation-Haz-Values'!$C$2/M127</f>
        <v>86738.35125448028</v>
      </c>
      <c r="AR127" s="39">
        <f>'Inhalation-Haz-Values'!$C$2/N127</f>
        <v>146666.66666666666</v>
      </c>
      <c r="AS127" s="39">
        <f>'Inhalation-Haz-Values'!$C$2/O127</f>
        <v>406722.68907563027</v>
      </c>
      <c r="AT127" s="39">
        <f>'Inhalation-Haz-Values'!$C$2/P127</f>
        <v>937984.49612403102</v>
      </c>
      <c r="AU127" s="39">
        <f>'Inhalation-Haz-Values'!$C$2/Q127</f>
        <v>2304761.9047619049</v>
      </c>
      <c r="AV127" s="39">
        <f>'Inhalation-Haz-Values'!$C$3/R127</f>
        <v>8934707903.7800694</v>
      </c>
      <c r="AW127" s="39">
        <f>'Inhalation-Haz-Values'!$C$3/S127</f>
        <v>2921348.314606742</v>
      </c>
      <c r="AX127" s="39">
        <f>'Inhalation-Haz-Values'!$C$3/T127</f>
        <v>396946.56488549622</v>
      </c>
      <c r="AY127" s="39">
        <f>'Inhalation-Haz-Values'!$C$3/U127</f>
        <v>214876.03305785125</v>
      </c>
      <c r="AZ127" s="39">
        <f>'Inhalation-Haz-Values'!$C$3/V127</f>
        <v>122352.94117647059</v>
      </c>
      <c r="BA127" s="39">
        <f>'Inhalation-Haz-Values'!$C$3/W127</f>
        <v>368794.32624113472</v>
      </c>
      <c r="BB127" s="39">
        <f>'Inhalation-Haz-Values'!$C$3/X127</f>
        <v>977443.60902255645</v>
      </c>
      <c r="BC127" s="39">
        <f>'Inhalation-Haz-Values'!$C$3/Y127</f>
        <v>2613065.3266331661</v>
      </c>
      <c r="BD127" s="39">
        <f>'Inhalation-Haz-Values'!$C$3/Z127</f>
        <v>5836139.1694725025</v>
      </c>
      <c r="BE127" s="39">
        <f>'Inhalation-Haz-Values'!$C$3/AA127</f>
        <v>14525139.66480447</v>
      </c>
      <c r="BF127" s="25">
        <f>AB127*'Inhalation-Haz-Values'!$D$4</f>
        <v>1.6724847116564416E-11</v>
      </c>
      <c r="BG127" s="25">
        <f>AC127*'Inhalation-Haz-Values'!$D$4</f>
        <v>5.1151594274028622E-8</v>
      </c>
      <c r="BH127" s="25">
        <f>AD127*'Inhalation-Haz-Values'!$D$4</f>
        <v>3.764527443762781E-7</v>
      </c>
      <c r="BI127" s="25">
        <f>AE127*'Inhalation-Haz-Values'!$D$4</f>
        <v>6.9543178732106323E-7</v>
      </c>
      <c r="BJ127" s="25">
        <f>AF127*'Inhalation-Haz-Values'!$D$4</f>
        <v>1.221316155419223E-6</v>
      </c>
      <c r="BK127" s="25">
        <f>AG127*'Inhalation-Haz-Values'!$D$4</f>
        <v>4.0518959509202452E-7</v>
      </c>
      <c r="BL127" s="25">
        <f>AH127*'Inhalation-Haz-Values'!$D$4</f>
        <v>1.5288004580777097E-7</v>
      </c>
      <c r="BM127" s="25">
        <f>AI127*'Inhalation-Haz-Values'!$D$4</f>
        <v>5.7186332924335364E-8</v>
      </c>
      <c r="BN127" s="25">
        <f>AJ127*'Inhalation-Haz-Values'!$D$4</f>
        <v>2.5604533987730056E-8</v>
      </c>
      <c r="BO127" s="25">
        <f>AK127*'Inhalation-Haz-Values'!$D$4</f>
        <v>1.0287792556237218E-8</v>
      </c>
    </row>
    <row r="128" spans="1:67" x14ac:dyDescent="0.25">
      <c r="A128" t="s">
        <v>132</v>
      </c>
      <c r="B128" s="24" t="s">
        <v>160</v>
      </c>
      <c r="C128" s="24" t="s">
        <v>161</v>
      </c>
      <c r="D128" s="24">
        <v>2018</v>
      </c>
      <c r="E128" s="24">
        <v>2016</v>
      </c>
      <c r="F128" s="24" t="s">
        <v>134</v>
      </c>
      <c r="G128" s="97" t="s">
        <v>128</v>
      </c>
      <c r="H128" s="25">
        <v>8.6999999999999994E-2</v>
      </c>
      <c r="I128" s="25">
        <v>3.8300000000000001E-2</v>
      </c>
      <c r="J128" s="25">
        <v>2.4799999999999999E-2</v>
      </c>
      <c r="K128" s="25">
        <v>1.6E-2</v>
      </c>
      <c r="L128" s="25">
        <v>7.8700000000000003E-3</v>
      </c>
      <c r="M128" s="25">
        <v>6.0800000000000003E-4</v>
      </c>
      <c r="N128" s="25">
        <v>2.2100000000000001E-4</v>
      </c>
      <c r="O128" s="25">
        <v>5.4500000000000003E-5</v>
      </c>
      <c r="P128" s="25">
        <v>1.9199999999999999E-5</v>
      </c>
      <c r="Q128" s="25">
        <v>6.63E-6</v>
      </c>
      <c r="R128" s="25">
        <v>3.5499999999999997E-2</v>
      </c>
      <c r="S128" s="25">
        <v>1.6299999999999999E-2</v>
      </c>
      <c r="T128" s="25">
        <v>1.0999999999999999E-2</v>
      </c>
      <c r="U128" s="25">
        <v>6.7600000000000004E-3</v>
      </c>
      <c r="V128" s="25">
        <v>3.2599999999999999E-3</v>
      </c>
      <c r="W128" s="25">
        <v>4.4700000000000002E-4</v>
      </c>
      <c r="X128" s="25">
        <v>8.0199999999999998E-5</v>
      </c>
      <c r="Y128" s="25">
        <v>1.8499999999999999E-5</v>
      </c>
      <c r="Z128" s="25">
        <v>6.2199999999999997E-6</v>
      </c>
      <c r="AA128" s="25">
        <v>2.0899999999999999E-6</v>
      </c>
      <c r="AB128" s="25">
        <f t="shared" si="11"/>
        <v>143.6842535787321</v>
      </c>
      <c r="AC128" s="25">
        <f t="shared" si="12"/>
        <v>65.973333333333315</v>
      </c>
      <c r="AD128" s="25">
        <f t="shared" si="13"/>
        <v>44.521881390593045</v>
      </c>
      <c r="AE128" s="25">
        <f t="shared" si="14"/>
        <v>27.360719836400818</v>
      </c>
      <c r="AF128" s="25">
        <f t="shared" si="15"/>
        <v>13.194666666666665</v>
      </c>
      <c r="AG128" s="25">
        <f t="shared" si="16"/>
        <v>1.8092073619631901</v>
      </c>
      <c r="AH128" s="25">
        <f t="shared" si="17"/>
        <v>0.32460498977505109</v>
      </c>
      <c r="AI128" s="25">
        <f t="shared" si="18"/>
        <v>7.4877709611451931E-2</v>
      </c>
      <c r="AJ128" s="25">
        <f t="shared" si="19"/>
        <v>2.5175100204498976E-2</v>
      </c>
      <c r="AK128" s="25">
        <f t="shared" si="20"/>
        <v>8.4591574642126771E-3</v>
      </c>
      <c r="AL128" s="39">
        <f>'Inhalation-Haz-Values'!$C$2/H128</f>
        <v>27.816091954022991</v>
      </c>
      <c r="AM128" s="39">
        <f>'Inhalation-Haz-Values'!$C$2/I128</f>
        <v>63.185378590078329</v>
      </c>
      <c r="AN128" s="39">
        <f>'Inhalation-Haz-Values'!$C$2/J128</f>
        <v>97.58064516129032</v>
      </c>
      <c r="AO128" s="39">
        <f>'Inhalation-Haz-Values'!$C$2/K128</f>
        <v>151.25</v>
      </c>
      <c r="AP128" s="39">
        <f>'Inhalation-Haz-Values'!$C$2/L128</f>
        <v>307.49682337992374</v>
      </c>
      <c r="AQ128" s="39">
        <f>'Inhalation-Haz-Values'!$C$2/M128</f>
        <v>3980.2631578947367</v>
      </c>
      <c r="AR128" s="39">
        <f>'Inhalation-Haz-Values'!$C$2/N128</f>
        <v>10950.22624434389</v>
      </c>
      <c r="AS128" s="39">
        <f>'Inhalation-Haz-Values'!$C$2/O128</f>
        <v>44403.66972477064</v>
      </c>
      <c r="AT128" s="39">
        <f>'Inhalation-Haz-Values'!$C$2/P128</f>
        <v>126041.66666666667</v>
      </c>
      <c r="AU128" s="39">
        <f>'Inhalation-Haz-Values'!$C$2/Q128</f>
        <v>365007.54147812969</v>
      </c>
      <c r="AV128" s="39">
        <f>'Inhalation-Haz-Values'!$C$3/R128</f>
        <v>146.47887323943664</v>
      </c>
      <c r="AW128" s="39">
        <f>'Inhalation-Haz-Values'!$C$3/S128</f>
        <v>319.01840490797548</v>
      </c>
      <c r="AX128" s="39">
        <f>'Inhalation-Haz-Values'!$C$3/T128</f>
        <v>472.72727272727275</v>
      </c>
      <c r="AY128" s="39">
        <f>'Inhalation-Haz-Values'!$C$3/U128</f>
        <v>769.23076923076917</v>
      </c>
      <c r="AZ128" s="39">
        <f>'Inhalation-Haz-Values'!$C$3/V128</f>
        <v>1595.0920245398775</v>
      </c>
      <c r="BA128" s="39">
        <f>'Inhalation-Haz-Values'!$C$3/W128</f>
        <v>11633.1096196868</v>
      </c>
      <c r="BB128" s="39">
        <f>'Inhalation-Haz-Values'!$C$3/X128</f>
        <v>64837.905236907733</v>
      </c>
      <c r="BC128" s="39">
        <f>'Inhalation-Haz-Values'!$C$3/Y128</f>
        <v>281081.08108108112</v>
      </c>
      <c r="BD128" s="39">
        <f>'Inhalation-Haz-Values'!$C$3/Z128</f>
        <v>836012.86173633451</v>
      </c>
      <c r="BE128" s="39">
        <f>'Inhalation-Haz-Values'!$C$3/AA128</f>
        <v>2488038.2775119618</v>
      </c>
      <c r="BF128" s="25">
        <f>AB128*'Inhalation-Haz-Values'!$D$4</f>
        <v>1.0201582004089979E-3</v>
      </c>
      <c r="BG128" s="25">
        <f>AC128*'Inhalation-Haz-Values'!$D$4</f>
        <v>4.6841066666666653E-4</v>
      </c>
      <c r="BH128" s="25">
        <f>AD128*'Inhalation-Haz-Values'!$D$4</f>
        <v>3.1610535787321062E-4</v>
      </c>
      <c r="BI128" s="25">
        <f>AE128*'Inhalation-Haz-Values'!$D$4</f>
        <v>1.9426111083844581E-4</v>
      </c>
      <c r="BJ128" s="25">
        <f>AF128*'Inhalation-Haz-Values'!$D$4</f>
        <v>9.3682133333333322E-5</v>
      </c>
      <c r="BK128" s="25">
        <f>AG128*'Inhalation-Haz-Values'!$D$4</f>
        <v>1.2845372269938649E-5</v>
      </c>
      <c r="BL128" s="25">
        <f>AH128*'Inhalation-Haz-Values'!$D$4</f>
        <v>2.3046954274028626E-6</v>
      </c>
      <c r="BM128" s="25">
        <f>AI128*'Inhalation-Haz-Values'!$D$4</f>
        <v>5.3163173824130874E-7</v>
      </c>
      <c r="BN128" s="25">
        <f>AJ128*'Inhalation-Haz-Values'!$D$4</f>
        <v>1.7874321145194271E-7</v>
      </c>
      <c r="BO128" s="25">
        <f>AK128*'Inhalation-Haz-Values'!$D$4</f>
        <v>6.0060017995910004E-8</v>
      </c>
    </row>
    <row r="129" spans="1:67" x14ac:dyDescent="0.25">
      <c r="A129" t="s">
        <v>132</v>
      </c>
      <c r="B129" s="24" t="s">
        <v>160</v>
      </c>
      <c r="C129" s="24" t="s">
        <v>161</v>
      </c>
      <c r="D129" s="24">
        <v>2018</v>
      </c>
      <c r="E129" s="24">
        <v>2016</v>
      </c>
      <c r="F129" s="24" t="s">
        <v>137</v>
      </c>
      <c r="G129" s="97" t="s">
        <v>128</v>
      </c>
      <c r="H129" s="25">
        <v>8.6999999999999994E-2</v>
      </c>
      <c r="I129" s="25">
        <v>3.8300000000000001E-2</v>
      </c>
      <c r="J129" s="25">
        <v>2.4799999999999999E-2</v>
      </c>
      <c r="K129" s="25">
        <v>1.6E-2</v>
      </c>
      <c r="L129" s="25">
        <v>7.8100000000000001E-3</v>
      </c>
      <c r="M129" s="25">
        <v>5.8900000000000001E-4</v>
      </c>
      <c r="N129" s="25">
        <v>2.0799999999999999E-4</v>
      </c>
      <c r="O129" s="25">
        <v>5.0099999999999998E-5</v>
      </c>
      <c r="P129" s="25">
        <v>1.6900000000000001E-5</v>
      </c>
      <c r="Q129" s="25">
        <v>5.7799999999999997E-6</v>
      </c>
      <c r="R129" s="25">
        <v>3.5499999999999997E-2</v>
      </c>
      <c r="S129" s="25">
        <v>1.6299999999999999E-2</v>
      </c>
      <c r="T129" s="25">
        <v>1.0999999999999999E-2</v>
      </c>
      <c r="U129" s="25">
        <v>6.7600000000000004E-3</v>
      </c>
      <c r="V129" s="25">
        <v>3.2499999999999999E-3</v>
      </c>
      <c r="W129" s="25">
        <v>4.2999999999999999E-4</v>
      </c>
      <c r="X129" s="25">
        <v>7.64E-5</v>
      </c>
      <c r="Y129" s="25">
        <v>1.6900000000000001E-5</v>
      </c>
      <c r="Z129" s="25">
        <v>5.48E-6</v>
      </c>
      <c r="AA129" s="25">
        <v>1.7999999999999999E-6</v>
      </c>
      <c r="AB129" s="25">
        <f t="shared" si="11"/>
        <v>143.6842535787321</v>
      </c>
      <c r="AC129" s="25">
        <f t="shared" si="12"/>
        <v>65.973333333333315</v>
      </c>
      <c r="AD129" s="25">
        <f t="shared" si="13"/>
        <v>44.521881390593045</v>
      </c>
      <c r="AE129" s="25">
        <f t="shared" si="14"/>
        <v>27.360719836400818</v>
      </c>
      <c r="AF129" s="25">
        <f t="shared" si="15"/>
        <v>13.154192229038856</v>
      </c>
      <c r="AG129" s="25">
        <f t="shared" si="16"/>
        <v>1.7404008179959101</v>
      </c>
      <c r="AH129" s="25">
        <f t="shared" si="17"/>
        <v>0.30922470347648262</v>
      </c>
      <c r="AI129" s="25">
        <f t="shared" si="18"/>
        <v>6.8401799591002052E-2</v>
      </c>
      <c r="AJ129" s="25">
        <f t="shared" si="19"/>
        <v>2.2179991820040896E-2</v>
      </c>
      <c r="AK129" s="25">
        <f t="shared" si="20"/>
        <v>7.2853987730061342E-3</v>
      </c>
      <c r="AL129" s="39">
        <f>'Inhalation-Haz-Values'!$C$2/H129</f>
        <v>27.816091954022991</v>
      </c>
      <c r="AM129" s="39">
        <f>'Inhalation-Haz-Values'!$C$2/I129</f>
        <v>63.185378590078329</v>
      </c>
      <c r="AN129" s="39">
        <f>'Inhalation-Haz-Values'!$C$2/J129</f>
        <v>97.58064516129032</v>
      </c>
      <c r="AO129" s="39">
        <f>'Inhalation-Haz-Values'!$C$2/K129</f>
        <v>151.25</v>
      </c>
      <c r="AP129" s="39">
        <f>'Inhalation-Haz-Values'!$C$2/L129</f>
        <v>309.85915492957747</v>
      </c>
      <c r="AQ129" s="39">
        <f>'Inhalation-Haz-Values'!$C$2/M129</f>
        <v>4108.6587436332766</v>
      </c>
      <c r="AR129" s="39">
        <f>'Inhalation-Haz-Values'!$C$2/N129</f>
        <v>11634.615384615385</v>
      </c>
      <c r="AS129" s="39">
        <f>'Inhalation-Haz-Values'!$C$2/O129</f>
        <v>48303.393213572854</v>
      </c>
      <c r="AT129" s="39">
        <f>'Inhalation-Haz-Values'!$C$2/P129</f>
        <v>143195.26627218933</v>
      </c>
      <c r="AU129" s="39">
        <f>'Inhalation-Haz-Values'!$C$2/Q129</f>
        <v>418685.12110726646</v>
      </c>
      <c r="AV129" s="39">
        <f>'Inhalation-Haz-Values'!$C$3/R129</f>
        <v>146.47887323943664</v>
      </c>
      <c r="AW129" s="39">
        <f>'Inhalation-Haz-Values'!$C$3/S129</f>
        <v>319.01840490797548</v>
      </c>
      <c r="AX129" s="39">
        <f>'Inhalation-Haz-Values'!$C$3/T129</f>
        <v>472.72727272727275</v>
      </c>
      <c r="AY129" s="39">
        <f>'Inhalation-Haz-Values'!$C$3/U129</f>
        <v>769.23076923076917</v>
      </c>
      <c r="AZ129" s="39">
        <f>'Inhalation-Haz-Values'!$C$3/V129</f>
        <v>1600.0000000000002</v>
      </c>
      <c r="BA129" s="39">
        <f>'Inhalation-Haz-Values'!$C$3/W129</f>
        <v>12093.023255813954</v>
      </c>
      <c r="BB129" s="39">
        <f>'Inhalation-Haz-Values'!$C$3/X129</f>
        <v>68062.827225130895</v>
      </c>
      <c r="BC129" s="39">
        <f>'Inhalation-Haz-Values'!$C$3/Y129</f>
        <v>307692.30769230769</v>
      </c>
      <c r="BD129" s="39">
        <f>'Inhalation-Haz-Values'!$C$3/Z129</f>
        <v>948905.10948905116</v>
      </c>
      <c r="BE129" s="39">
        <f>'Inhalation-Haz-Values'!$C$3/AA129</f>
        <v>2888888.888888889</v>
      </c>
      <c r="BF129" s="25">
        <f>AB129*'Inhalation-Haz-Values'!$D$4</f>
        <v>1.0201582004089979E-3</v>
      </c>
      <c r="BG129" s="25">
        <f>AC129*'Inhalation-Haz-Values'!$D$4</f>
        <v>4.6841066666666653E-4</v>
      </c>
      <c r="BH129" s="25">
        <f>AD129*'Inhalation-Haz-Values'!$D$4</f>
        <v>3.1610535787321062E-4</v>
      </c>
      <c r="BI129" s="25">
        <f>AE129*'Inhalation-Haz-Values'!$D$4</f>
        <v>1.9426111083844581E-4</v>
      </c>
      <c r="BJ129" s="25">
        <f>AF129*'Inhalation-Haz-Values'!$D$4</f>
        <v>9.3394764826175869E-5</v>
      </c>
      <c r="BK129" s="25">
        <f>AG129*'Inhalation-Haz-Values'!$D$4</f>
        <v>1.2356845807770961E-5</v>
      </c>
      <c r="BL129" s="25">
        <f>AH129*'Inhalation-Haz-Values'!$D$4</f>
        <v>2.1954953946830266E-6</v>
      </c>
      <c r="BM129" s="25">
        <f>AI129*'Inhalation-Haz-Values'!$D$4</f>
        <v>4.856527770961146E-7</v>
      </c>
      <c r="BN129" s="25">
        <f>AJ129*'Inhalation-Haz-Values'!$D$4</f>
        <v>1.5747794192229037E-7</v>
      </c>
      <c r="BO129" s="25">
        <f>AK129*'Inhalation-Haz-Values'!$D$4</f>
        <v>5.1726331288343554E-8</v>
      </c>
    </row>
    <row r="130" spans="1:67" x14ac:dyDescent="0.25">
      <c r="A130" t="s">
        <v>132</v>
      </c>
      <c r="B130" s="24" t="s">
        <v>160</v>
      </c>
      <c r="C130" s="24" t="s">
        <v>161</v>
      </c>
      <c r="D130" s="24">
        <v>2018</v>
      </c>
      <c r="E130" s="24">
        <v>2016</v>
      </c>
      <c r="F130" s="24" t="s">
        <v>138</v>
      </c>
      <c r="G130" s="97" t="s">
        <v>128</v>
      </c>
      <c r="H130" s="25">
        <v>1.3000000000000001E-9</v>
      </c>
      <c r="I130" s="25">
        <v>1.19E-6</v>
      </c>
      <c r="J130" s="25">
        <v>1.1E-5</v>
      </c>
      <c r="K130" s="25">
        <v>2.4300000000000001E-5</v>
      </c>
      <c r="L130" s="25">
        <v>6.6600000000000006E-5</v>
      </c>
      <c r="M130" s="25">
        <v>2.3E-5</v>
      </c>
      <c r="N130" s="25">
        <v>1.3699999999999999E-5</v>
      </c>
      <c r="O130" s="25">
        <v>4.9200000000000003E-6</v>
      </c>
      <c r="P130" s="25">
        <v>2.1299999999999999E-6</v>
      </c>
      <c r="Q130" s="25">
        <v>8.6700000000000002E-7</v>
      </c>
      <c r="R130" s="25">
        <v>4.8199999999999999E-10</v>
      </c>
      <c r="S130" s="25">
        <v>1.4699999999999999E-6</v>
      </c>
      <c r="T130" s="25">
        <v>1.08E-5</v>
      </c>
      <c r="U130" s="25">
        <v>2.0000000000000002E-5</v>
      </c>
      <c r="V130" s="25">
        <v>3.5200000000000002E-5</v>
      </c>
      <c r="W130" s="25">
        <v>1.17E-5</v>
      </c>
      <c r="X130" s="25">
        <v>4.4000000000000002E-6</v>
      </c>
      <c r="Y130" s="25">
        <v>1.6500000000000001E-6</v>
      </c>
      <c r="Z130" s="25">
        <v>7.37E-7</v>
      </c>
      <c r="AA130" s="25">
        <v>2.96E-7</v>
      </c>
      <c r="AB130" s="25">
        <f t="shared" si="11"/>
        <v>1.9508678936605317E-6</v>
      </c>
      <c r="AC130" s="25">
        <f t="shared" si="12"/>
        <v>5.9497423312883432E-3</v>
      </c>
      <c r="AD130" s="25">
        <f t="shared" si="13"/>
        <v>4.3712392638036807E-2</v>
      </c>
      <c r="AE130" s="25">
        <f t="shared" si="14"/>
        <v>8.094887525562372E-2</v>
      </c>
      <c r="AF130" s="25">
        <f t="shared" si="15"/>
        <v>0.14247002044989776</v>
      </c>
      <c r="AG130" s="25">
        <f t="shared" si="16"/>
        <v>4.7355092024539878E-2</v>
      </c>
      <c r="AH130" s="25">
        <f t="shared" si="17"/>
        <v>1.780875255623722E-2</v>
      </c>
      <c r="AI130" s="25">
        <f t="shared" si="18"/>
        <v>6.6782822085889567E-3</v>
      </c>
      <c r="AJ130" s="25">
        <f t="shared" si="19"/>
        <v>2.9829660531697343E-3</v>
      </c>
      <c r="AK130" s="25">
        <f t="shared" si="20"/>
        <v>1.198043353783231E-3</v>
      </c>
      <c r="AL130" s="39">
        <f>'Inhalation-Haz-Values'!$C$2/H130</f>
        <v>1861538461.5384614</v>
      </c>
      <c r="AM130" s="39">
        <f>'Inhalation-Haz-Values'!$C$2/I130</f>
        <v>2033613.445378151</v>
      </c>
      <c r="AN130" s="39">
        <f>'Inhalation-Haz-Values'!$C$2/J130</f>
        <v>220000</v>
      </c>
      <c r="AO130" s="39">
        <f>'Inhalation-Haz-Values'!$C$2/K130</f>
        <v>99588.477366255131</v>
      </c>
      <c r="AP130" s="39">
        <f>'Inhalation-Haz-Values'!$C$2/L130</f>
        <v>36336.336336336331</v>
      </c>
      <c r="AQ130" s="39">
        <f>'Inhalation-Haz-Values'!$C$2/M130</f>
        <v>105217.39130434782</v>
      </c>
      <c r="AR130" s="39">
        <f>'Inhalation-Haz-Values'!$C$2/N130</f>
        <v>176642.33576642335</v>
      </c>
      <c r="AS130" s="39">
        <f>'Inhalation-Haz-Values'!$C$2/O130</f>
        <v>491869.91869918694</v>
      </c>
      <c r="AT130" s="39">
        <f>'Inhalation-Haz-Values'!$C$2/P130</f>
        <v>1136150.2347417839</v>
      </c>
      <c r="AU130" s="39">
        <f>'Inhalation-Haz-Values'!$C$2/Q130</f>
        <v>2791234.1407151097</v>
      </c>
      <c r="AV130" s="39">
        <f>'Inhalation-Haz-Values'!$C$3/R130</f>
        <v>10788381742.73859</v>
      </c>
      <c r="AW130" s="39">
        <f>'Inhalation-Haz-Values'!$C$3/S130</f>
        <v>3537414.9659863948</v>
      </c>
      <c r="AX130" s="39">
        <f>'Inhalation-Haz-Values'!$C$3/T130</f>
        <v>481481.48148148152</v>
      </c>
      <c r="AY130" s="39">
        <f>'Inhalation-Haz-Values'!$C$3/U130</f>
        <v>260000</v>
      </c>
      <c r="AZ130" s="39">
        <f>'Inhalation-Haz-Values'!$C$3/V130</f>
        <v>147727.27272727274</v>
      </c>
      <c r="BA130" s="39">
        <f>'Inhalation-Haz-Values'!$C$3/W130</f>
        <v>444444.4444444445</v>
      </c>
      <c r="BB130" s="39">
        <f>'Inhalation-Haz-Values'!$C$3/X130</f>
        <v>1181818.1818181819</v>
      </c>
      <c r="BC130" s="39">
        <f>'Inhalation-Haz-Values'!$C$3/Y130</f>
        <v>3151515.1515151514</v>
      </c>
      <c r="BD130" s="39">
        <f>'Inhalation-Haz-Values'!$C$3/Z130</f>
        <v>7055630.9362279512</v>
      </c>
      <c r="BE130" s="39">
        <f>'Inhalation-Haz-Values'!$C$3/AA130</f>
        <v>17567567.567567568</v>
      </c>
      <c r="BF130" s="25">
        <f>AB130*'Inhalation-Haz-Values'!$D$4</f>
        <v>1.3851162044989775E-11</v>
      </c>
      <c r="BG130" s="25">
        <f>AC130*'Inhalation-Haz-Values'!$D$4</f>
        <v>4.2243170552147232E-8</v>
      </c>
      <c r="BH130" s="25">
        <f>AD130*'Inhalation-Haz-Values'!$D$4</f>
        <v>3.1035798773006133E-7</v>
      </c>
      <c r="BI130" s="25">
        <f>AE130*'Inhalation-Haz-Values'!$D$4</f>
        <v>5.7473701431492843E-7</v>
      </c>
      <c r="BJ130" s="25">
        <f>AF130*'Inhalation-Haz-Values'!$D$4</f>
        <v>1.0115371451942741E-6</v>
      </c>
      <c r="BK130" s="25">
        <f>AG130*'Inhalation-Haz-Values'!$D$4</f>
        <v>3.3622115337423311E-7</v>
      </c>
      <c r="BL130" s="25">
        <f>AH130*'Inhalation-Haz-Values'!$D$4</f>
        <v>1.2644214314928427E-7</v>
      </c>
      <c r="BM130" s="25">
        <f>AI130*'Inhalation-Haz-Values'!$D$4</f>
        <v>4.7415803680981594E-8</v>
      </c>
      <c r="BN130" s="25">
        <f>AJ130*'Inhalation-Haz-Values'!$D$4</f>
        <v>2.1179058977505114E-8</v>
      </c>
      <c r="BO130" s="25">
        <f>AK130*'Inhalation-Haz-Values'!$D$4</f>
        <v>8.5061078118609393E-9</v>
      </c>
    </row>
    <row r="131" spans="1:67" x14ac:dyDescent="0.25">
      <c r="A131" t="s">
        <v>132</v>
      </c>
      <c r="B131" s="24" t="s">
        <v>160</v>
      </c>
      <c r="C131" s="24" t="s">
        <v>161</v>
      </c>
      <c r="D131" s="24">
        <v>2019</v>
      </c>
      <c r="E131" s="24">
        <v>2019</v>
      </c>
      <c r="F131" s="24" t="s">
        <v>134</v>
      </c>
      <c r="G131" s="97" t="s">
        <v>128</v>
      </c>
      <c r="H131" s="25">
        <v>6.1600000000000002E-2</v>
      </c>
      <c r="I131" s="25">
        <v>2.75E-2</v>
      </c>
      <c r="J131" s="25">
        <v>1.72E-2</v>
      </c>
      <c r="K131" s="25">
        <v>1.1599999999999999E-2</v>
      </c>
      <c r="L131" s="25">
        <v>5.6100000000000004E-3</v>
      </c>
      <c r="M131" s="25">
        <v>4.1899999999999999E-4</v>
      </c>
      <c r="N131" s="25">
        <v>1.5699999999999999E-4</v>
      </c>
      <c r="O131" s="25">
        <v>3.9799999999999998E-5</v>
      </c>
      <c r="P131" s="25">
        <v>1.4399999999999999E-5</v>
      </c>
      <c r="Q131" s="25">
        <v>4.9100000000000004E-6</v>
      </c>
      <c r="R131" s="25">
        <v>2.5100000000000001E-2</v>
      </c>
      <c r="S131" s="25">
        <v>9.7699999999999992E-3</v>
      </c>
      <c r="T131" s="25">
        <v>7.5100000000000002E-3</v>
      </c>
      <c r="U131" s="25">
        <v>4.0099999999999997E-3</v>
      </c>
      <c r="V131" s="25">
        <v>1.92E-3</v>
      </c>
      <c r="W131" s="25">
        <v>2.7399999999999999E-4</v>
      </c>
      <c r="X131" s="25">
        <v>4.8000000000000001E-5</v>
      </c>
      <c r="Y131" s="25">
        <v>1.1199999999999999E-5</v>
      </c>
      <c r="Z131" s="25">
        <v>3.7699999999999999E-6</v>
      </c>
      <c r="AA131" s="25">
        <v>1.28E-6</v>
      </c>
      <c r="AB131" s="25">
        <f t="shared" si="11"/>
        <v>101.59083844580778</v>
      </c>
      <c r="AC131" s="25">
        <f t="shared" si="12"/>
        <v>39.543525562372182</v>
      </c>
      <c r="AD131" s="25">
        <f t="shared" si="13"/>
        <v>30.396302658486704</v>
      </c>
      <c r="AE131" s="25">
        <f t="shared" si="14"/>
        <v>16.230249488752555</v>
      </c>
      <c r="AF131" s="25">
        <f t="shared" si="15"/>
        <v>7.7710920245398771</v>
      </c>
      <c r="AG131" s="25">
        <f t="shared" si="16"/>
        <v>1.1089995910020447</v>
      </c>
      <c r="AH131" s="25">
        <f t="shared" si="17"/>
        <v>0.19427730061349693</v>
      </c>
      <c r="AI131" s="25">
        <f t="shared" si="18"/>
        <v>4.5331370143149287E-2</v>
      </c>
      <c r="AJ131" s="25">
        <f t="shared" si="19"/>
        <v>1.525886298568507E-2</v>
      </c>
      <c r="AK131" s="25">
        <f t="shared" si="20"/>
        <v>5.1807280163599185E-3</v>
      </c>
      <c r="AL131" s="39">
        <f>'Inhalation-Haz-Values'!$C$2/H131</f>
        <v>39.285714285714285</v>
      </c>
      <c r="AM131" s="39">
        <f>'Inhalation-Haz-Values'!$C$2/I131</f>
        <v>88</v>
      </c>
      <c r="AN131" s="39">
        <f>'Inhalation-Haz-Values'!$C$2/J131</f>
        <v>140.69767441860463</v>
      </c>
      <c r="AO131" s="39">
        <f>'Inhalation-Haz-Values'!$C$2/K131</f>
        <v>208.62068965517241</v>
      </c>
      <c r="AP131" s="39">
        <f>'Inhalation-Haz-Values'!$C$2/L131</f>
        <v>431.37254901960779</v>
      </c>
      <c r="AQ131" s="39">
        <f>'Inhalation-Haz-Values'!$C$2/M131</f>
        <v>5775.656324582339</v>
      </c>
      <c r="AR131" s="39">
        <f>'Inhalation-Haz-Values'!$C$2/N131</f>
        <v>15414.012738853504</v>
      </c>
      <c r="AS131" s="39">
        <f>'Inhalation-Haz-Values'!$C$2/O131</f>
        <v>60804.020100502516</v>
      </c>
      <c r="AT131" s="39">
        <f>'Inhalation-Haz-Values'!$C$2/P131</f>
        <v>168055.55555555556</v>
      </c>
      <c r="AU131" s="39">
        <f>'Inhalation-Haz-Values'!$C$2/Q131</f>
        <v>492871.69042769854</v>
      </c>
      <c r="AV131" s="39">
        <f>'Inhalation-Haz-Values'!$C$3/R131</f>
        <v>207.17131474103584</v>
      </c>
      <c r="AW131" s="39">
        <f>'Inhalation-Haz-Values'!$C$3/S131</f>
        <v>532.24155578300929</v>
      </c>
      <c r="AX131" s="39">
        <f>'Inhalation-Haz-Values'!$C$3/T131</f>
        <v>692.41011984021304</v>
      </c>
      <c r="AY131" s="39">
        <f>'Inhalation-Haz-Values'!$C$3/U131</f>
        <v>1296.7581047381548</v>
      </c>
      <c r="AZ131" s="39">
        <f>'Inhalation-Haz-Values'!$C$3/V131</f>
        <v>2708.3333333333335</v>
      </c>
      <c r="BA131" s="39">
        <f>'Inhalation-Haz-Values'!$C$3/W131</f>
        <v>18978.102189781024</v>
      </c>
      <c r="BB131" s="39">
        <f>'Inhalation-Haz-Values'!$C$3/X131</f>
        <v>108333.33333333333</v>
      </c>
      <c r="BC131" s="39">
        <f>'Inhalation-Haz-Values'!$C$3/Y131</f>
        <v>464285.71428571432</v>
      </c>
      <c r="BD131" s="39">
        <f>'Inhalation-Haz-Values'!$C$3/Z131</f>
        <v>1379310.3448275863</v>
      </c>
      <c r="BE131" s="39">
        <f>'Inhalation-Haz-Values'!$C$3/AA131</f>
        <v>4062500</v>
      </c>
      <c r="BF131" s="25">
        <f>AB131*'Inhalation-Haz-Values'!$D$4</f>
        <v>7.2129495296523519E-4</v>
      </c>
      <c r="BG131" s="25">
        <f>AC131*'Inhalation-Haz-Values'!$D$4</f>
        <v>2.8075903149284246E-4</v>
      </c>
      <c r="BH131" s="25">
        <f>AD131*'Inhalation-Haz-Values'!$D$4</f>
        <v>2.1581374887525559E-4</v>
      </c>
      <c r="BI131" s="25">
        <f>AE131*'Inhalation-Haz-Values'!$D$4</f>
        <v>1.1523477137014314E-4</v>
      </c>
      <c r="BJ131" s="25">
        <f>AF131*'Inhalation-Haz-Values'!$D$4</f>
        <v>5.5174753374233126E-5</v>
      </c>
      <c r="BK131" s="25">
        <f>AG131*'Inhalation-Haz-Values'!$D$4</f>
        <v>7.8738970961145169E-6</v>
      </c>
      <c r="BL131" s="25">
        <f>AH131*'Inhalation-Haz-Values'!$D$4</f>
        <v>1.3793688343558283E-6</v>
      </c>
      <c r="BM131" s="25">
        <f>AI131*'Inhalation-Haz-Values'!$D$4</f>
        <v>3.2185272801635995E-7</v>
      </c>
      <c r="BN131" s="25">
        <f>AJ131*'Inhalation-Haz-Values'!$D$4</f>
        <v>1.0833792719836399E-7</v>
      </c>
      <c r="BO131" s="25">
        <f>AK131*'Inhalation-Haz-Values'!$D$4</f>
        <v>3.6783168916155421E-8</v>
      </c>
    </row>
    <row r="132" spans="1:67" x14ac:dyDescent="0.25">
      <c r="A132" t="s">
        <v>132</v>
      </c>
      <c r="B132" s="24" t="s">
        <v>160</v>
      </c>
      <c r="C132" s="24" t="s">
        <v>161</v>
      </c>
      <c r="D132" s="24">
        <v>2019</v>
      </c>
      <c r="E132" s="24">
        <v>2019</v>
      </c>
      <c r="F132" s="24" t="s">
        <v>137</v>
      </c>
      <c r="G132" s="97" t="s">
        <v>128</v>
      </c>
      <c r="H132" s="25">
        <v>6.1600000000000002E-2</v>
      </c>
      <c r="I132" s="25">
        <v>2.75E-2</v>
      </c>
      <c r="J132" s="25">
        <v>1.72E-2</v>
      </c>
      <c r="K132" s="25">
        <v>1.15E-2</v>
      </c>
      <c r="L132" s="25">
        <v>5.5599999999999998E-3</v>
      </c>
      <c r="M132" s="25">
        <v>3.9199999999999999E-4</v>
      </c>
      <c r="N132" s="25">
        <v>1.4100000000000001E-4</v>
      </c>
      <c r="O132" s="25">
        <v>3.4499999999999998E-5</v>
      </c>
      <c r="P132" s="25">
        <v>1.1800000000000001E-5</v>
      </c>
      <c r="Q132" s="25">
        <v>3.8600000000000003E-6</v>
      </c>
      <c r="R132" s="25">
        <v>2.5100000000000001E-2</v>
      </c>
      <c r="S132" s="25">
        <v>9.7699999999999992E-3</v>
      </c>
      <c r="T132" s="25">
        <v>7.5100000000000002E-3</v>
      </c>
      <c r="U132" s="25">
        <v>4.0000000000000001E-3</v>
      </c>
      <c r="V132" s="25">
        <v>1.9E-3</v>
      </c>
      <c r="W132" s="25">
        <v>2.63E-4</v>
      </c>
      <c r="X132" s="25">
        <v>4.3000000000000002E-5</v>
      </c>
      <c r="Y132" s="25">
        <v>9.4599999999999992E-6</v>
      </c>
      <c r="Z132" s="25">
        <v>3.05E-6</v>
      </c>
      <c r="AA132" s="25">
        <v>9.9600000000000008E-7</v>
      </c>
      <c r="AB132" s="25">
        <f t="shared" si="11"/>
        <v>101.59083844580778</v>
      </c>
      <c r="AC132" s="25">
        <f t="shared" si="12"/>
        <v>39.543525562372182</v>
      </c>
      <c r="AD132" s="25">
        <f t="shared" si="13"/>
        <v>30.396302658486704</v>
      </c>
      <c r="AE132" s="25">
        <f t="shared" si="14"/>
        <v>16.189775051124744</v>
      </c>
      <c r="AF132" s="25">
        <f t="shared" si="15"/>
        <v>7.6901431492842525</v>
      </c>
      <c r="AG132" s="25">
        <f t="shared" si="16"/>
        <v>1.0644777096114519</v>
      </c>
      <c r="AH132" s="25">
        <f t="shared" si="17"/>
        <v>0.17404008179959102</v>
      </c>
      <c r="AI132" s="25">
        <f t="shared" si="18"/>
        <v>3.8288817995910017E-2</v>
      </c>
      <c r="AJ132" s="25">
        <f t="shared" si="19"/>
        <v>1.2344703476482618E-2</v>
      </c>
      <c r="AK132" s="25">
        <f t="shared" si="20"/>
        <v>4.0312539877300621E-3</v>
      </c>
      <c r="AL132" s="39">
        <f>'Inhalation-Haz-Values'!$C$2/H132</f>
        <v>39.285714285714285</v>
      </c>
      <c r="AM132" s="39">
        <f>'Inhalation-Haz-Values'!$C$2/I132</f>
        <v>88</v>
      </c>
      <c r="AN132" s="39">
        <f>'Inhalation-Haz-Values'!$C$2/J132</f>
        <v>140.69767441860463</v>
      </c>
      <c r="AO132" s="39">
        <f>'Inhalation-Haz-Values'!$C$2/K132</f>
        <v>210.43478260869566</v>
      </c>
      <c r="AP132" s="39">
        <f>'Inhalation-Haz-Values'!$C$2/L132</f>
        <v>435.25179856115108</v>
      </c>
      <c r="AQ132" s="39">
        <f>'Inhalation-Haz-Values'!$C$2/M132</f>
        <v>6173.4693877551017</v>
      </c>
      <c r="AR132" s="39">
        <f>'Inhalation-Haz-Values'!$C$2/N132</f>
        <v>17163.120567375885</v>
      </c>
      <c r="AS132" s="39">
        <f>'Inhalation-Haz-Values'!$C$2/O132</f>
        <v>70144.927536231888</v>
      </c>
      <c r="AT132" s="39">
        <f>'Inhalation-Haz-Values'!$C$2/P132</f>
        <v>205084.74576271186</v>
      </c>
      <c r="AU132" s="39">
        <f>'Inhalation-Haz-Values'!$C$2/Q132</f>
        <v>626943.00518134714</v>
      </c>
      <c r="AV132" s="39">
        <f>'Inhalation-Haz-Values'!$C$3/R132</f>
        <v>207.17131474103584</v>
      </c>
      <c r="AW132" s="39">
        <f>'Inhalation-Haz-Values'!$C$3/S132</f>
        <v>532.24155578300929</v>
      </c>
      <c r="AX132" s="39">
        <f>'Inhalation-Haz-Values'!$C$3/T132</f>
        <v>692.41011984021304</v>
      </c>
      <c r="AY132" s="39">
        <f>'Inhalation-Haz-Values'!$C$3/U132</f>
        <v>1300</v>
      </c>
      <c r="AZ132" s="39">
        <f>'Inhalation-Haz-Values'!$C$3/V132</f>
        <v>2736.8421052631579</v>
      </c>
      <c r="BA132" s="39">
        <f>'Inhalation-Haz-Values'!$C$3/W132</f>
        <v>19771.863117870722</v>
      </c>
      <c r="BB132" s="39">
        <f>'Inhalation-Haz-Values'!$C$3/X132</f>
        <v>120930.23255813953</v>
      </c>
      <c r="BC132" s="39">
        <f>'Inhalation-Haz-Values'!$C$3/Y132</f>
        <v>549682.8752642707</v>
      </c>
      <c r="BD132" s="39">
        <f>'Inhalation-Haz-Values'!$C$3/Z132</f>
        <v>1704918.0327868853</v>
      </c>
      <c r="BE132" s="39">
        <f>'Inhalation-Haz-Values'!$C$3/AA132</f>
        <v>5220883.5341365458</v>
      </c>
      <c r="BF132" s="25">
        <f>AB132*'Inhalation-Haz-Values'!$D$4</f>
        <v>7.2129495296523519E-4</v>
      </c>
      <c r="BG132" s="25">
        <f>AC132*'Inhalation-Haz-Values'!$D$4</f>
        <v>2.8075903149284246E-4</v>
      </c>
      <c r="BH132" s="25">
        <f>AD132*'Inhalation-Haz-Values'!$D$4</f>
        <v>2.1581374887525559E-4</v>
      </c>
      <c r="BI132" s="25">
        <f>AE132*'Inhalation-Haz-Values'!$D$4</f>
        <v>1.1494740286298568E-4</v>
      </c>
      <c r="BJ132" s="25">
        <f>AF132*'Inhalation-Haz-Values'!$D$4</f>
        <v>5.4600016359918193E-5</v>
      </c>
      <c r="BK132" s="25">
        <f>AG132*'Inhalation-Haz-Values'!$D$4</f>
        <v>7.5577917382413089E-6</v>
      </c>
      <c r="BL132" s="25">
        <f>AH132*'Inhalation-Haz-Values'!$D$4</f>
        <v>1.2356845807770962E-6</v>
      </c>
      <c r="BM132" s="25">
        <f>AI132*'Inhalation-Haz-Values'!$D$4</f>
        <v>2.718506077709611E-7</v>
      </c>
      <c r="BN132" s="25">
        <f>AJ132*'Inhalation-Haz-Values'!$D$4</f>
        <v>8.764739468302658E-8</v>
      </c>
      <c r="BO132" s="25">
        <f>AK132*'Inhalation-Haz-Values'!$D$4</f>
        <v>2.8621903312883441E-8</v>
      </c>
    </row>
    <row r="133" spans="1:67" x14ac:dyDescent="0.25">
      <c r="A133" t="s">
        <v>132</v>
      </c>
      <c r="B133" s="24" t="s">
        <v>160</v>
      </c>
      <c r="C133" s="24" t="s">
        <v>161</v>
      </c>
      <c r="D133" s="24">
        <v>2019</v>
      </c>
      <c r="E133" s="24">
        <v>2019</v>
      </c>
      <c r="F133" s="24" t="s">
        <v>138</v>
      </c>
      <c r="G133" s="97" t="s">
        <v>128</v>
      </c>
      <c r="H133" s="25">
        <v>2.3499999999999999E-9</v>
      </c>
      <c r="I133" s="25">
        <v>1.79E-6</v>
      </c>
      <c r="J133" s="25">
        <v>1.56E-5</v>
      </c>
      <c r="K133" s="25">
        <v>3.6000000000000001E-5</v>
      </c>
      <c r="L133" s="25">
        <v>8.9900000000000003E-5</v>
      </c>
      <c r="M133" s="25">
        <v>3.0899999999999999E-5</v>
      </c>
      <c r="N133" s="25">
        <v>1.6799999999999998E-5</v>
      </c>
      <c r="O133" s="25">
        <v>6.0599999999999996E-6</v>
      </c>
      <c r="P133" s="25">
        <v>2.5399999999999998E-6</v>
      </c>
      <c r="Q133" s="25">
        <v>1.0300000000000001E-6</v>
      </c>
      <c r="R133" s="25">
        <v>2.2200000000000002E-9</v>
      </c>
      <c r="S133" s="25">
        <v>2.39E-6</v>
      </c>
      <c r="T133" s="25">
        <v>1.6200000000000001E-5</v>
      </c>
      <c r="U133" s="25">
        <v>2.9E-5</v>
      </c>
      <c r="V133" s="25">
        <v>5.2800000000000003E-5</v>
      </c>
      <c r="W133" s="25">
        <v>1.5099999999999999E-5</v>
      </c>
      <c r="X133" s="25">
        <v>5.4399999999999996E-6</v>
      </c>
      <c r="Y133" s="25">
        <v>1.64E-6</v>
      </c>
      <c r="Z133" s="25">
        <v>7.1099999999999995E-7</v>
      </c>
      <c r="AA133" s="25">
        <v>2.8200000000000001E-7</v>
      </c>
      <c r="AB133" s="25">
        <f t="shared" si="11"/>
        <v>8.985325153374233E-6</v>
      </c>
      <c r="AC133" s="25">
        <f t="shared" si="12"/>
        <v>9.6733905930470356E-3</v>
      </c>
      <c r="AD133" s="25">
        <f t="shared" si="13"/>
        <v>6.556858895705521E-2</v>
      </c>
      <c r="AE133" s="25">
        <f t="shared" si="14"/>
        <v>0.1173758691206544</v>
      </c>
      <c r="AF133" s="25">
        <f t="shared" si="15"/>
        <v>0.21370503067484661</v>
      </c>
      <c r="AG133" s="25">
        <f t="shared" si="16"/>
        <v>6.1116400817995908E-2</v>
      </c>
      <c r="AH133" s="25">
        <f t="shared" si="17"/>
        <v>2.2018094069529648E-2</v>
      </c>
      <c r="AI133" s="25">
        <f t="shared" si="18"/>
        <v>6.6378077709611447E-3</v>
      </c>
      <c r="AJ133" s="25">
        <f t="shared" si="19"/>
        <v>2.8777325153374229E-3</v>
      </c>
      <c r="AK133" s="25">
        <f t="shared" si="20"/>
        <v>1.1413791411042946E-3</v>
      </c>
      <c r="AL133" s="39">
        <f>'Inhalation-Haz-Values'!$C$2/H133</f>
        <v>1029787234.0425532</v>
      </c>
      <c r="AM133" s="39">
        <f>'Inhalation-Haz-Values'!$C$2/I133</f>
        <v>1351955.3072625697</v>
      </c>
      <c r="AN133" s="39">
        <f>'Inhalation-Haz-Values'!$C$2/J133</f>
        <v>155128.20512820513</v>
      </c>
      <c r="AO133" s="39">
        <f>'Inhalation-Haz-Values'!$C$2/K133</f>
        <v>67222.222222222219</v>
      </c>
      <c r="AP133" s="39">
        <f>'Inhalation-Haz-Values'!$C$2/L133</f>
        <v>26918.798665183534</v>
      </c>
      <c r="AQ133" s="39">
        <f>'Inhalation-Haz-Values'!$C$2/M133</f>
        <v>78317.152103559871</v>
      </c>
      <c r="AR133" s="39">
        <f>'Inhalation-Haz-Values'!$C$2/N133</f>
        <v>144047.61904761905</v>
      </c>
      <c r="AS133" s="39">
        <f>'Inhalation-Haz-Values'!$C$2/O133</f>
        <v>399339.93399339938</v>
      </c>
      <c r="AT133" s="39">
        <f>'Inhalation-Haz-Values'!$C$2/P133</f>
        <v>952755.90551181103</v>
      </c>
      <c r="AU133" s="39">
        <f>'Inhalation-Haz-Values'!$C$2/Q133</f>
        <v>2349514.5631067958</v>
      </c>
      <c r="AV133" s="39">
        <f>'Inhalation-Haz-Values'!$C$3/R133</f>
        <v>2342342342.3423424</v>
      </c>
      <c r="AW133" s="39">
        <f>'Inhalation-Haz-Values'!$C$3/S133</f>
        <v>2175732.2175732218</v>
      </c>
      <c r="AX133" s="39">
        <f>'Inhalation-Haz-Values'!$C$3/T133</f>
        <v>320987.65432098764</v>
      </c>
      <c r="AY133" s="39">
        <f>'Inhalation-Haz-Values'!$C$3/U133</f>
        <v>179310.3448275862</v>
      </c>
      <c r="AZ133" s="39">
        <f>'Inhalation-Haz-Values'!$C$3/V133</f>
        <v>98484.84848484848</v>
      </c>
      <c r="BA133" s="39">
        <f>'Inhalation-Haz-Values'!$C$3/W133</f>
        <v>344370.86092715233</v>
      </c>
      <c r="BB133" s="39">
        <f>'Inhalation-Haz-Values'!$C$3/X133</f>
        <v>955882.35294117662</v>
      </c>
      <c r="BC133" s="39">
        <f>'Inhalation-Haz-Values'!$C$3/Y133</f>
        <v>3170731.7073170734</v>
      </c>
      <c r="BD133" s="39">
        <f>'Inhalation-Haz-Values'!$C$3/Z133</f>
        <v>7313642.7566807326</v>
      </c>
      <c r="BE133" s="39">
        <f>'Inhalation-Haz-Values'!$C$3/AA133</f>
        <v>18439716.312056739</v>
      </c>
      <c r="BF133" s="25">
        <f>AB133*'Inhalation-Haz-Values'!$D$4</f>
        <v>6.3795808588957054E-11</v>
      </c>
      <c r="BG133" s="25">
        <f>AC133*'Inhalation-Haz-Values'!$D$4</f>
        <v>6.8681073210633951E-8</v>
      </c>
      <c r="BH133" s="25">
        <f>AD133*'Inhalation-Haz-Values'!$D$4</f>
        <v>4.6553698159509198E-7</v>
      </c>
      <c r="BI133" s="25">
        <f>AE133*'Inhalation-Haz-Values'!$D$4</f>
        <v>8.3336867075664616E-7</v>
      </c>
      <c r="BJ133" s="25">
        <f>AF133*'Inhalation-Haz-Values'!$D$4</f>
        <v>1.517305717791411E-6</v>
      </c>
      <c r="BK133" s="25">
        <f>AG133*'Inhalation-Haz-Values'!$D$4</f>
        <v>4.3392644580777095E-7</v>
      </c>
      <c r="BL133" s="25">
        <f>AH133*'Inhalation-Haz-Values'!$D$4</f>
        <v>1.5632846789366049E-7</v>
      </c>
      <c r="BM133" s="25">
        <f>AI133*'Inhalation-Haz-Values'!$D$4</f>
        <v>4.7128435173824124E-8</v>
      </c>
      <c r="BN133" s="25">
        <f>AJ133*'Inhalation-Haz-Values'!$D$4</f>
        <v>2.0431900858895702E-8</v>
      </c>
      <c r="BO133" s="25">
        <f>AK133*'Inhalation-Haz-Values'!$D$4</f>
        <v>8.1037919018404909E-9</v>
      </c>
    </row>
    <row r="134" spans="1:67" x14ac:dyDescent="0.25">
      <c r="A134" t="s">
        <v>132</v>
      </c>
      <c r="B134" s="24" t="s">
        <v>160</v>
      </c>
      <c r="C134" s="24" t="s">
        <v>161</v>
      </c>
      <c r="D134" s="24">
        <v>2020</v>
      </c>
      <c r="E134" s="24">
        <v>2019</v>
      </c>
      <c r="F134" s="24" t="s">
        <v>134</v>
      </c>
      <c r="G134" s="97" t="s">
        <v>128</v>
      </c>
      <c r="H134" s="25">
        <v>0.14000000000000001</v>
      </c>
      <c r="I134" s="25">
        <v>6.2700000000000006E-2</v>
      </c>
      <c r="J134" s="25">
        <v>3.9100000000000003E-2</v>
      </c>
      <c r="K134" s="25">
        <v>2.63E-2</v>
      </c>
      <c r="L134" s="25">
        <v>1.2699999999999999E-2</v>
      </c>
      <c r="M134" s="25">
        <v>9.1600000000000004E-4</v>
      </c>
      <c r="N134" s="25">
        <v>3.3399999999999999E-4</v>
      </c>
      <c r="O134" s="25">
        <v>8.3300000000000005E-5</v>
      </c>
      <c r="P134" s="25">
        <v>2.9E-5</v>
      </c>
      <c r="Q134" s="25">
        <v>9.5999999999999996E-6</v>
      </c>
      <c r="R134" s="25">
        <v>5.7200000000000001E-2</v>
      </c>
      <c r="S134" s="25">
        <v>2.2200000000000001E-2</v>
      </c>
      <c r="T134" s="25">
        <v>1.7100000000000001E-2</v>
      </c>
      <c r="U134" s="25">
        <v>9.1199999999999996E-3</v>
      </c>
      <c r="V134" s="25">
        <v>4.3400000000000001E-3</v>
      </c>
      <c r="W134" s="25">
        <v>6.0700000000000001E-4</v>
      </c>
      <c r="X134" s="25">
        <v>1.02E-4</v>
      </c>
      <c r="Y134" s="25">
        <v>2.2900000000000001E-5</v>
      </c>
      <c r="Z134" s="25">
        <v>7.5100000000000001E-6</v>
      </c>
      <c r="AA134" s="25">
        <v>2.4899999999999999E-6</v>
      </c>
      <c r="AB134" s="25">
        <f t="shared" ref="AB134:AB197" si="21">R134*1000*98.96/24.45</f>
        <v>231.51378323108383</v>
      </c>
      <c r="AC134" s="25">
        <f t="shared" ref="AC134:AC197" si="22">S134*1000*98.96/24.45</f>
        <v>89.853251533742323</v>
      </c>
      <c r="AD134" s="25">
        <f t="shared" ref="AD134:AD197" si="23">T134*1000*98.96/24.45</f>
        <v>69.211288343558294</v>
      </c>
      <c r="AE134" s="25">
        <f t="shared" ref="AE134:AE197" si="24">U134*1000*98.96/24.45</f>
        <v>36.912687116564413</v>
      </c>
      <c r="AF134" s="25">
        <f t="shared" ref="AF134:AF197" si="25">V134*1000*98.96/24.45</f>
        <v>17.565905930470347</v>
      </c>
      <c r="AG134" s="25">
        <f t="shared" ref="AG134:AG197" si="26">W134*1000*98.96/24.45</f>
        <v>2.4567983640081796</v>
      </c>
      <c r="AH134" s="25">
        <f t="shared" ref="AH134:AH197" si="27">X134*1000*98.96/24.45</f>
        <v>0.41283926380368097</v>
      </c>
      <c r="AI134" s="25">
        <f t="shared" ref="AI134:AI197" si="28">Y134*1000*98.96/24.45</f>
        <v>9.2686462167689165E-2</v>
      </c>
      <c r="AJ134" s="25">
        <f t="shared" ref="AJ134:AJ197" si="29">Z134*1000*98.96/24.45</f>
        <v>3.039630265848671E-2</v>
      </c>
      <c r="AK134" s="25">
        <f t="shared" ref="AK134:AK197" si="30">AA134*1000*98.96/24.45</f>
        <v>1.0078134969325152E-2</v>
      </c>
      <c r="AL134" s="39">
        <f>'Inhalation-Haz-Values'!$C$2/H134</f>
        <v>17.285714285714285</v>
      </c>
      <c r="AM134" s="39">
        <f>'Inhalation-Haz-Values'!$C$2/I134</f>
        <v>38.596491228070171</v>
      </c>
      <c r="AN134" s="39">
        <f>'Inhalation-Haz-Values'!$C$2/J134</f>
        <v>61.892583120204598</v>
      </c>
      <c r="AO134" s="39">
        <f>'Inhalation-Haz-Values'!$C$2/K134</f>
        <v>92.01520912547528</v>
      </c>
      <c r="AP134" s="39">
        <f>'Inhalation-Haz-Values'!$C$2/L134</f>
        <v>190.55118110236219</v>
      </c>
      <c r="AQ134" s="39">
        <f>'Inhalation-Haz-Values'!$C$2/M134</f>
        <v>2641.9213973799124</v>
      </c>
      <c r="AR134" s="39">
        <f>'Inhalation-Haz-Values'!$C$2/N134</f>
        <v>7245.5089820359281</v>
      </c>
      <c r="AS134" s="39">
        <f>'Inhalation-Haz-Values'!$C$2/O134</f>
        <v>29051.620648259301</v>
      </c>
      <c r="AT134" s="39">
        <f>'Inhalation-Haz-Values'!$C$2/P134</f>
        <v>83448.275862068956</v>
      </c>
      <c r="AU134" s="39">
        <f>'Inhalation-Haz-Values'!$C$2/Q134</f>
        <v>252083.33333333334</v>
      </c>
      <c r="AV134" s="39">
        <f>'Inhalation-Haz-Values'!$C$3/R134</f>
        <v>90.909090909090907</v>
      </c>
      <c r="AW134" s="39">
        <f>'Inhalation-Haz-Values'!$C$3/S134</f>
        <v>234.23423423423424</v>
      </c>
      <c r="AX134" s="39">
        <f>'Inhalation-Haz-Values'!$C$3/T134</f>
        <v>304.09356725146199</v>
      </c>
      <c r="AY134" s="39">
        <f>'Inhalation-Haz-Values'!$C$3/U134</f>
        <v>570.17543859649129</v>
      </c>
      <c r="AZ134" s="39">
        <f>'Inhalation-Haz-Values'!$C$3/V134</f>
        <v>1198.1566820276498</v>
      </c>
      <c r="BA134" s="39">
        <f>'Inhalation-Haz-Values'!$C$3/W134</f>
        <v>8566.7215815485997</v>
      </c>
      <c r="BB134" s="39">
        <f>'Inhalation-Haz-Values'!$C$3/X134</f>
        <v>50980.392156862748</v>
      </c>
      <c r="BC134" s="39">
        <f>'Inhalation-Haz-Values'!$C$3/Y134</f>
        <v>227074.23580786027</v>
      </c>
      <c r="BD134" s="39">
        <f>'Inhalation-Haz-Values'!$C$3/Z134</f>
        <v>692410.1198402131</v>
      </c>
      <c r="BE134" s="39">
        <f>'Inhalation-Haz-Values'!$C$3/AA134</f>
        <v>2088353.4136546187</v>
      </c>
      <c r="BF134" s="25">
        <f>AB134*'Inhalation-Haz-Values'!$D$4</f>
        <v>1.6437478609406951E-3</v>
      </c>
      <c r="BG134" s="25">
        <f>AC134*'Inhalation-Haz-Values'!$D$4</f>
        <v>6.3795808588957051E-4</v>
      </c>
      <c r="BH134" s="25">
        <f>AD134*'Inhalation-Haz-Values'!$D$4</f>
        <v>4.9140014723926388E-4</v>
      </c>
      <c r="BI134" s="25">
        <f>AE134*'Inhalation-Haz-Values'!$D$4</f>
        <v>2.6208007852760731E-4</v>
      </c>
      <c r="BJ134" s="25">
        <f>AF134*'Inhalation-Haz-Values'!$D$4</f>
        <v>1.2471793210633945E-4</v>
      </c>
      <c r="BK134" s="25">
        <f>AG134*'Inhalation-Haz-Values'!$D$4</f>
        <v>1.7443268384458075E-5</v>
      </c>
      <c r="BL134" s="25">
        <f>AH134*'Inhalation-Haz-Values'!$D$4</f>
        <v>2.9311587730061349E-6</v>
      </c>
      <c r="BM134" s="25">
        <f>AI134*'Inhalation-Haz-Values'!$D$4</f>
        <v>6.5807388139059306E-7</v>
      </c>
      <c r="BN134" s="25">
        <f>AJ134*'Inhalation-Haz-Values'!$D$4</f>
        <v>2.1581374887525562E-7</v>
      </c>
      <c r="BO134" s="25">
        <f>AK134*'Inhalation-Haz-Values'!$D$4</f>
        <v>7.1554758282208578E-8</v>
      </c>
    </row>
    <row r="135" spans="1:67" x14ac:dyDescent="0.25">
      <c r="A135" t="s">
        <v>132</v>
      </c>
      <c r="B135" s="24" t="s">
        <v>160</v>
      </c>
      <c r="C135" s="24" t="s">
        <v>161</v>
      </c>
      <c r="D135" s="24">
        <v>2020</v>
      </c>
      <c r="E135" s="24">
        <v>2019</v>
      </c>
      <c r="F135" s="24" t="s">
        <v>137</v>
      </c>
      <c r="G135" s="97" t="s">
        <v>128</v>
      </c>
      <c r="H135" s="25">
        <v>0.14000000000000001</v>
      </c>
      <c r="I135" s="25">
        <v>6.2700000000000006E-2</v>
      </c>
      <c r="J135" s="25">
        <v>3.9100000000000003E-2</v>
      </c>
      <c r="K135" s="25">
        <v>2.63E-2</v>
      </c>
      <c r="L135" s="25">
        <v>1.2699999999999999E-2</v>
      </c>
      <c r="M135" s="25">
        <v>8.9400000000000005E-4</v>
      </c>
      <c r="N135" s="25">
        <v>3.21E-4</v>
      </c>
      <c r="O135" s="25">
        <v>7.8700000000000002E-5</v>
      </c>
      <c r="P135" s="25">
        <v>2.69E-5</v>
      </c>
      <c r="Q135" s="25">
        <v>8.8000000000000004E-6</v>
      </c>
      <c r="R135" s="25">
        <v>5.7200000000000001E-2</v>
      </c>
      <c r="S135" s="25">
        <v>2.2200000000000001E-2</v>
      </c>
      <c r="T135" s="25">
        <v>1.7100000000000001E-2</v>
      </c>
      <c r="U135" s="25">
        <v>9.1199999999999996E-3</v>
      </c>
      <c r="V135" s="25">
        <v>4.3200000000000001E-3</v>
      </c>
      <c r="W135" s="25">
        <v>5.9800000000000001E-4</v>
      </c>
      <c r="X135" s="25">
        <v>9.7999999999999997E-5</v>
      </c>
      <c r="Y135" s="25">
        <v>2.1500000000000001E-5</v>
      </c>
      <c r="Z135" s="25">
        <v>6.9399999999999996E-6</v>
      </c>
      <c r="AA135" s="25">
        <v>2.2699999999999999E-6</v>
      </c>
      <c r="AB135" s="25">
        <f t="shared" si="21"/>
        <v>231.51378323108383</v>
      </c>
      <c r="AC135" s="25">
        <f t="shared" si="22"/>
        <v>89.853251533742323</v>
      </c>
      <c r="AD135" s="25">
        <f t="shared" si="23"/>
        <v>69.211288343558294</v>
      </c>
      <c r="AE135" s="25">
        <f t="shared" si="24"/>
        <v>36.912687116564413</v>
      </c>
      <c r="AF135" s="25">
        <f t="shared" si="25"/>
        <v>17.484957055214725</v>
      </c>
      <c r="AG135" s="25">
        <f t="shared" si="26"/>
        <v>2.4203713701431493</v>
      </c>
      <c r="AH135" s="25">
        <f t="shared" si="27"/>
        <v>0.39664948875255623</v>
      </c>
      <c r="AI135" s="25">
        <f t="shared" si="28"/>
        <v>8.7020040899795509E-2</v>
      </c>
      <c r="AJ135" s="25">
        <f t="shared" si="29"/>
        <v>2.808925971370143E-2</v>
      </c>
      <c r="AK135" s="25">
        <f t="shared" si="30"/>
        <v>9.1876973415132915E-3</v>
      </c>
      <c r="AL135" s="39">
        <f>'Inhalation-Haz-Values'!$C$2/H135</f>
        <v>17.285714285714285</v>
      </c>
      <c r="AM135" s="39">
        <f>'Inhalation-Haz-Values'!$C$2/I135</f>
        <v>38.596491228070171</v>
      </c>
      <c r="AN135" s="39">
        <f>'Inhalation-Haz-Values'!$C$2/J135</f>
        <v>61.892583120204598</v>
      </c>
      <c r="AO135" s="39">
        <f>'Inhalation-Haz-Values'!$C$2/K135</f>
        <v>92.01520912547528</v>
      </c>
      <c r="AP135" s="39">
        <f>'Inhalation-Haz-Values'!$C$2/L135</f>
        <v>190.55118110236219</v>
      </c>
      <c r="AQ135" s="39">
        <f>'Inhalation-Haz-Values'!$C$2/M135</f>
        <v>2706.9351230425054</v>
      </c>
      <c r="AR135" s="39">
        <f>'Inhalation-Haz-Values'!$C$2/N135</f>
        <v>7538.9408099688471</v>
      </c>
      <c r="AS135" s="39">
        <f>'Inhalation-Haz-Values'!$C$2/O135</f>
        <v>30749.682337992374</v>
      </c>
      <c r="AT135" s="39">
        <f>'Inhalation-Haz-Values'!$C$2/P135</f>
        <v>89962.8252788104</v>
      </c>
      <c r="AU135" s="39">
        <f>'Inhalation-Haz-Values'!$C$2/Q135</f>
        <v>275000</v>
      </c>
      <c r="AV135" s="39">
        <f>'Inhalation-Haz-Values'!$C$3/R135</f>
        <v>90.909090909090907</v>
      </c>
      <c r="AW135" s="39">
        <f>'Inhalation-Haz-Values'!$C$3/S135</f>
        <v>234.23423423423424</v>
      </c>
      <c r="AX135" s="39">
        <f>'Inhalation-Haz-Values'!$C$3/T135</f>
        <v>304.09356725146199</v>
      </c>
      <c r="AY135" s="39">
        <f>'Inhalation-Haz-Values'!$C$3/U135</f>
        <v>570.17543859649129</v>
      </c>
      <c r="AZ135" s="39">
        <f>'Inhalation-Haz-Values'!$C$3/V135</f>
        <v>1203.7037037037037</v>
      </c>
      <c r="BA135" s="39">
        <f>'Inhalation-Haz-Values'!$C$3/W135</f>
        <v>8695.652173913044</v>
      </c>
      <c r="BB135" s="39">
        <f>'Inhalation-Haz-Values'!$C$3/X135</f>
        <v>53061.224489795924</v>
      </c>
      <c r="BC135" s="39">
        <f>'Inhalation-Haz-Values'!$C$3/Y135</f>
        <v>241860.46511627905</v>
      </c>
      <c r="BD135" s="39">
        <f>'Inhalation-Haz-Values'!$C$3/Z135</f>
        <v>749279.53890489915</v>
      </c>
      <c r="BE135" s="39">
        <f>'Inhalation-Haz-Values'!$C$3/AA135</f>
        <v>2290748.8986784145</v>
      </c>
      <c r="BF135" s="25">
        <f>AB135*'Inhalation-Haz-Values'!$D$4</f>
        <v>1.6437478609406951E-3</v>
      </c>
      <c r="BG135" s="25">
        <f>AC135*'Inhalation-Haz-Values'!$D$4</f>
        <v>6.3795808588957051E-4</v>
      </c>
      <c r="BH135" s="25">
        <f>AD135*'Inhalation-Haz-Values'!$D$4</f>
        <v>4.9140014723926388E-4</v>
      </c>
      <c r="BI135" s="25">
        <f>AE135*'Inhalation-Haz-Values'!$D$4</f>
        <v>2.6208007852760731E-4</v>
      </c>
      <c r="BJ135" s="25">
        <f>AF135*'Inhalation-Haz-Values'!$D$4</f>
        <v>1.2414319509202455E-4</v>
      </c>
      <c r="BK135" s="25">
        <f>AG135*'Inhalation-Haz-Values'!$D$4</f>
        <v>1.7184636728016358E-5</v>
      </c>
      <c r="BL135" s="25">
        <f>AH135*'Inhalation-Haz-Values'!$D$4</f>
        <v>2.8162113701431492E-6</v>
      </c>
      <c r="BM135" s="25">
        <f>AI135*'Inhalation-Haz-Values'!$D$4</f>
        <v>6.1784229038854812E-7</v>
      </c>
      <c r="BN135" s="25">
        <f>AJ135*'Inhalation-Haz-Values'!$D$4</f>
        <v>1.9943374396728013E-7</v>
      </c>
      <c r="BO135" s="25">
        <f>AK135*'Inhalation-Haz-Values'!$D$4</f>
        <v>6.5232651124744372E-8</v>
      </c>
    </row>
    <row r="136" spans="1:67" x14ac:dyDescent="0.25">
      <c r="A136" t="s">
        <v>132</v>
      </c>
      <c r="B136" s="24" t="s">
        <v>160</v>
      </c>
      <c r="C136" s="24" t="s">
        <v>161</v>
      </c>
      <c r="D136" s="24">
        <v>2020</v>
      </c>
      <c r="E136" s="24">
        <v>2019</v>
      </c>
      <c r="F136" s="24" t="s">
        <v>138</v>
      </c>
      <c r="G136" s="97" t="s">
        <v>128</v>
      </c>
      <c r="H136" s="25">
        <v>1.8300000000000001E-9</v>
      </c>
      <c r="I136" s="25">
        <v>1.3999999999999999E-6</v>
      </c>
      <c r="J136" s="25">
        <v>1.22E-5</v>
      </c>
      <c r="K136" s="25">
        <v>2.8099999999999999E-5</v>
      </c>
      <c r="L136" s="25">
        <v>7.0300000000000001E-5</v>
      </c>
      <c r="M136" s="25">
        <v>2.41E-5</v>
      </c>
      <c r="N136" s="25">
        <v>1.3200000000000001E-5</v>
      </c>
      <c r="O136" s="25">
        <v>4.7400000000000004E-6</v>
      </c>
      <c r="P136" s="25">
        <v>1.99E-6</v>
      </c>
      <c r="Q136" s="25">
        <v>8.0599999999999999E-7</v>
      </c>
      <c r="R136" s="25">
        <v>1.74E-9</v>
      </c>
      <c r="S136" s="25">
        <v>1.8700000000000001E-6</v>
      </c>
      <c r="T136" s="25">
        <v>1.26E-5</v>
      </c>
      <c r="U136" s="25">
        <v>2.27E-5</v>
      </c>
      <c r="V136" s="25">
        <v>4.1300000000000001E-5</v>
      </c>
      <c r="W136" s="25">
        <v>1.1800000000000001E-5</v>
      </c>
      <c r="X136" s="25">
        <v>4.25E-6</v>
      </c>
      <c r="Y136" s="25">
        <v>1.2899999999999999E-6</v>
      </c>
      <c r="Z136" s="25">
        <v>5.5599999999999995E-7</v>
      </c>
      <c r="AA136" s="25">
        <v>2.2000000000000001E-7</v>
      </c>
      <c r="AB136" s="25">
        <f t="shared" si="21"/>
        <v>7.0425521472392634E-6</v>
      </c>
      <c r="AC136" s="25">
        <f t="shared" si="22"/>
        <v>7.5687198364008182E-3</v>
      </c>
      <c r="AD136" s="25">
        <f t="shared" si="23"/>
        <v>5.0997791411042943E-2</v>
      </c>
      <c r="AE136" s="25">
        <f t="shared" si="24"/>
        <v>9.1876973415132915E-2</v>
      </c>
      <c r="AF136" s="25">
        <f t="shared" si="25"/>
        <v>0.16715942740286299</v>
      </c>
      <c r="AG136" s="25">
        <f t="shared" si="26"/>
        <v>4.775983640081799E-2</v>
      </c>
      <c r="AH136" s="25">
        <f t="shared" si="27"/>
        <v>1.7201635991820043E-2</v>
      </c>
      <c r="AI136" s="25">
        <f t="shared" si="28"/>
        <v>5.2212024539877297E-3</v>
      </c>
      <c r="AJ136" s="25">
        <f t="shared" si="29"/>
        <v>2.2503787321063395E-3</v>
      </c>
      <c r="AK136" s="25">
        <f t="shared" si="30"/>
        <v>8.9043762781186098E-4</v>
      </c>
      <c r="AL136" s="39">
        <f>'Inhalation-Haz-Values'!$C$2/H136</f>
        <v>1322404371.5846994</v>
      </c>
      <c r="AM136" s="39">
        <f>'Inhalation-Haz-Values'!$C$2/I136</f>
        <v>1728571.4285714286</v>
      </c>
      <c r="AN136" s="39">
        <f>'Inhalation-Haz-Values'!$C$2/J136</f>
        <v>198360.65573770492</v>
      </c>
      <c r="AO136" s="39">
        <f>'Inhalation-Haz-Values'!$C$2/K136</f>
        <v>86120.996441281139</v>
      </c>
      <c r="AP136" s="39">
        <f>'Inhalation-Haz-Values'!$C$2/L136</f>
        <v>34423.89758179232</v>
      </c>
      <c r="AQ136" s="39">
        <f>'Inhalation-Haz-Values'!$C$2/M136</f>
        <v>100414.9377593361</v>
      </c>
      <c r="AR136" s="39">
        <f>'Inhalation-Haz-Values'!$C$2/N136</f>
        <v>183333.33333333331</v>
      </c>
      <c r="AS136" s="39">
        <f>'Inhalation-Haz-Values'!$C$2/O136</f>
        <v>510548.52320675098</v>
      </c>
      <c r="AT136" s="39">
        <f>'Inhalation-Haz-Values'!$C$2/P136</f>
        <v>1216080.4020100501</v>
      </c>
      <c r="AU136" s="39">
        <f>'Inhalation-Haz-Values'!$C$2/Q136</f>
        <v>3002481.3895781636</v>
      </c>
      <c r="AV136" s="39">
        <f>'Inhalation-Haz-Values'!$C$3/R136</f>
        <v>2988505747.1264367</v>
      </c>
      <c r="AW136" s="39">
        <f>'Inhalation-Haz-Values'!$C$3/S136</f>
        <v>2780748.6631016042</v>
      </c>
      <c r="AX136" s="39">
        <f>'Inhalation-Haz-Values'!$C$3/T136</f>
        <v>412698.41269841272</v>
      </c>
      <c r="AY136" s="39">
        <f>'Inhalation-Haz-Values'!$C$3/U136</f>
        <v>229074.88986784141</v>
      </c>
      <c r="AZ136" s="39">
        <f>'Inhalation-Haz-Values'!$C$3/V136</f>
        <v>125907.99031476998</v>
      </c>
      <c r="BA136" s="39">
        <f>'Inhalation-Haz-Values'!$C$3/W136</f>
        <v>440677.96610169491</v>
      </c>
      <c r="BB136" s="39">
        <f>'Inhalation-Haz-Values'!$C$3/X136</f>
        <v>1223529.411764706</v>
      </c>
      <c r="BC136" s="39">
        <f>'Inhalation-Haz-Values'!$C$3/Y136</f>
        <v>4031007.751937985</v>
      </c>
      <c r="BD136" s="39">
        <f>'Inhalation-Haz-Values'!$C$3/Z136</f>
        <v>9352517.9856115114</v>
      </c>
      <c r="BE136" s="39">
        <f>'Inhalation-Haz-Values'!$C$3/AA136</f>
        <v>23636363.636363637</v>
      </c>
      <c r="BF136" s="25">
        <f>AB136*'Inhalation-Haz-Values'!$D$4</f>
        <v>5.0002120245398765E-11</v>
      </c>
      <c r="BG136" s="25">
        <f>AC136*'Inhalation-Haz-Values'!$D$4</f>
        <v>5.3737910838445806E-8</v>
      </c>
      <c r="BH136" s="25">
        <f>AD136*'Inhalation-Haz-Values'!$D$4</f>
        <v>3.6208431901840488E-7</v>
      </c>
      <c r="BI136" s="25">
        <f>AE136*'Inhalation-Haz-Values'!$D$4</f>
        <v>6.5232651124744364E-7</v>
      </c>
      <c r="BJ136" s="25">
        <f>AF136*'Inhalation-Haz-Values'!$D$4</f>
        <v>1.1868319345603271E-6</v>
      </c>
      <c r="BK136" s="25">
        <f>AG136*'Inhalation-Haz-Values'!$D$4</f>
        <v>3.3909483844580771E-7</v>
      </c>
      <c r="BL136" s="25">
        <f>AH136*'Inhalation-Haz-Values'!$D$4</f>
        <v>1.2213161554192229E-7</v>
      </c>
      <c r="BM136" s="25">
        <f>AI136*'Inhalation-Haz-Values'!$D$4</f>
        <v>3.7070537423312878E-8</v>
      </c>
      <c r="BN136" s="25">
        <f>AJ136*'Inhalation-Haz-Values'!$D$4</f>
        <v>1.597768899795501E-8</v>
      </c>
      <c r="BO136" s="25">
        <f>AK136*'Inhalation-Haz-Values'!$D$4</f>
        <v>6.3221071574642129E-9</v>
      </c>
    </row>
    <row r="137" spans="1:67" x14ac:dyDescent="0.25">
      <c r="A137" t="s">
        <v>132</v>
      </c>
      <c r="B137" s="24" t="s">
        <v>160</v>
      </c>
      <c r="C137" s="24" t="s">
        <v>161</v>
      </c>
      <c r="D137" s="24" t="s">
        <v>140</v>
      </c>
      <c r="E137" s="24" t="s">
        <v>141</v>
      </c>
      <c r="F137" s="24" t="s">
        <v>134</v>
      </c>
      <c r="G137" s="97" t="s">
        <v>128</v>
      </c>
      <c r="H137" s="25">
        <v>8.7759267532336205E-2</v>
      </c>
      <c r="I137" s="25">
        <v>3.8707085059619999E-2</v>
      </c>
      <c r="J137" s="25">
        <v>2.4608140554264302E-2</v>
      </c>
      <c r="K137" s="25">
        <v>1.61951169285569E-2</v>
      </c>
      <c r="L137" s="25">
        <v>7.8389538828819699E-3</v>
      </c>
      <c r="M137" s="25">
        <v>5.9325605017178601E-4</v>
      </c>
      <c r="N137" s="25">
        <v>2.1662472696038699E-4</v>
      </c>
      <c r="O137" s="25">
        <v>5.2829035443613497E-5</v>
      </c>
      <c r="P137" s="25">
        <v>1.8515233167441299E-5</v>
      </c>
      <c r="Q137" s="25">
        <v>6.4265821897736402E-6</v>
      </c>
      <c r="R137" s="25">
        <v>3.46462915571948E-2</v>
      </c>
      <c r="S137" s="25">
        <v>1.5241361654961601E-2</v>
      </c>
      <c r="T137" s="25">
        <v>1.04283913437247E-2</v>
      </c>
      <c r="U137" s="25">
        <v>6.2989921938156803E-3</v>
      </c>
      <c r="V137" s="25">
        <v>3.0285418736105498E-3</v>
      </c>
      <c r="W137" s="25">
        <v>4.2682927824373501E-4</v>
      </c>
      <c r="X137" s="25">
        <v>7.3649304138035502E-5</v>
      </c>
      <c r="Y137" s="25">
        <v>1.6947787464632098E-5</v>
      </c>
      <c r="Z137" s="25">
        <v>5.6479928253839902E-6</v>
      </c>
      <c r="AA137" s="25">
        <v>1.8863139380810401E-6</v>
      </c>
      <c r="AB137" s="25">
        <f t="shared" si="21"/>
        <v>140.22891666666655</v>
      </c>
      <c r="AC137" s="25">
        <f t="shared" si="22"/>
        <v>61.68855416666667</v>
      </c>
      <c r="AD137" s="25">
        <f t="shared" si="23"/>
        <v>42.208327499999847</v>
      </c>
      <c r="AE137" s="25">
        <f t="shared" si="24"/>
        <v>25.494816666666654</v>
      </c>
      <c r="AF137" s="25">
        <f t="shared" si="25"/>
        <v>12.257852916666666</v>
      </c>
      <c r="AG137" s="25">
        <f t="shared" si="26"/>
        <v>1.7275675000000006</v>
      </c>
      <c r="AH137" s="25">
        <f t="shared" si="27"/>
        <v>0.29809141666666639</v>
      </c>
      <c r="AI137" s="25">
        <f t="shared" si="28"/>
        <v>6.8595216666666362E-2</v>
      </c>
      <c r="AJ137" s="25">
        <f t="shared" si="29"/>
        <v>2.2859933333333318E-2</v>
      </c>
      <c r="AK137" s="25">
        <f t="shared" si="30"/>
        <v>7.6347495833333223E-3</v>
      </c>
      <c r="AL137" s="39">
        <f>'Inhalation-Haz-Values'!$C$2/H137</f>
        <v>27.575435256547863</v>
      </c>
      <c r="AM137" s="39">
        <f>'Inhalation-Haz-Values'!$C$2/I137</f>
        <v>62.52085364404234</v>
      </c>
      <c r="AN137" s="39">
        <f>'Inhalation-Haz-Values'!$C$2/J137</f>
        <v>98.341440900972188</v>
      </c>
      <c r="AO137" s="39">
        <f>'Inhalation-Haz-Values'!$C$2/K137</f>
        <v>149.42775718604454</v>
      </c>
      <c r="AP137" s="39">
        <f>'Inhalation-Haz-Values'!$C$2/L137</f>
        <v>308.71466220570409</v>
      </c>
      <c r="AQ137" s="39">
        <f>'Inhalation-Haz-Values'!$C$2/M137</f>
        <v>4079.1830092575597</v>
      </c>
      <c r="AR137" s="39">
        <f>'Inhalation-Haz-Values'!$C$2/N137</f>
        <v>11171.393192073278</v>
      </c>
      <c r="AS137" s="39">
        <f>'Inhalation-Haz-Values'!$C$2/O137</f>
        <v>45808.142807811833</v>
      </c>
      <c r="AT137" s="39">
        <f>'Inhalation-Haz-Values'!$C$2/P137</f>
        <v>130703.18791639773</v>
      </c>
      <c r="AU137" s="39">
        <f>'Inhalation-Haz-Values'!$C$2/Q137</f>
        <v>376560.96639530227</v>
      </c>
      <c r="AV137" s="39">
        <f>'Inhalation-Haz-Values'!$C$3/R137</f>
        <v>150.08821337821206</v>
      </c>
      <c r="AW137" s="39">
        <f>'Inhalation-Haz-Values'!$C$3/S137</f>
        <v>341.17686580235545</v>
      </c>
      <c r="AX137" s="39">
        <f>'Inhalation-Haz-Values'!$C$3/T137</f>
        <v>498.63874768461847</v>
      </c>
      <c r="AY137" s="39">
        <f>'Inhalation-Haz-Values'!$C$3/U137</f>
        <v>825.52888462146927</v>
      </c>
      <c r="AZ137" s="39">
        <f>'Inhalation-Haz-Values'!$C$3/V137</f>
        <v>1716.9978877659346</v>
      </c>
      <c r="BA137" s="39">
        <f>'Inhalation-Haz-Values'!$C$3/W137</f>
        <v>12182.856858827317</v>
      </c>
      <c r="BB137" s="39">
        <f>'Inhalation-Haz-Values'!$C$3/X137</f>
        <v>70604.876188022376</v>
      </c>
      <c r="BC137" s="39">
        <f>'Inhalation-Haz-Values'!$C$3/Y137</f>
        <v>306824.71153545834</v>
      </c>
      <c r="BD137" s="39">
        <f>'Inhalation-Haz-Values'!$C$3/Z137</f>
        <v>920681.05622044019</v>
      </c>
      <c r="BE137" s="39">
        <f>'Inhalation-Haz-Values'!$C$3/AA137</f>
        <v>2756699.1342331888</v>
      </c>
      <c r="BF137" s="25">
        <f>AB137*'Inhalation-Haz-Values'!$D$4</f>
        <v>9.9562530833333237E-4</v>
      </c>
      <c r="BG137" s="25">
        <f>AC137*'Inhalation-Haz-Values'!$D$4</f>
        <v>4.3798873458333334E-4</v>
      </c>
      <c r="BH137" s="25">
        <f>AD137*'Inhalation-Haz-Values'!$D$4</f>
        <v>2.9967912524999892E-4</v>
      </c>
      <c r="BI137" s="25">
        <f>AE137*'Inhalation-Haz-Values'!$D$4</f>
        <v>1.8101319833333323E-4</v>
      </c>
      <c r="BJ137" s="25">
        <f>AF137*'Inhalation-Haz-Values'!$D$4</f>
        <v>8.7030755708333325E-5</v>
      </c>
      <c r="BK137" s="25">
        <f>AG137*'Inhalation-Haz-Values'!$D$4</f>
        <v>1.2265729250000004E-5</v>
      </c>
      <c r="BL137" s="25">
        <f>AH137*'Inhalation-Haz-Values'!$D$4</f>
        <v>2.1164490583333312E-6</v>
      </c>
      <c r="BM137" s="25">
        <f>AI137*'Inhalation-Haz-Values'!$D$4</f>
        <v>4.8702603833333114E-7</v>
      </c>
      <c r="BN137" s="25">
        <f>AJ137*'Inhalation-Haz-Values'!$D$4</f>
        <v>1.6230552666666654E-7</v>
      </c>
      <c r="BO137" s="25">
        <f>AK137*'Inhalation-Haz-Values'!$D$4</f>
        <v>5.4206722041666584E-8</v>
      </c>
    </row>
    <row r="138" spans="1:67" x14ac:dyDescent="0.25">
      <c r="A138" t="s">
        <v>132</v>
      </c>
      <c r="B138" s="24" t="s">
        <v>160</v>
      </c>
      <c r="C138" s="24" t="s">
        <v>161</v>
      </c>
      <c r="D138" s="24" t="s">
        <v>140</v>
      </c>
      <c r="E138" s="24" t="s">
        <v>141</v>
      </c>
      <c r="F138" s="24" t="s">
        <v>137</v>
      </c>
      <c r="G138" s="97" t="s">
        <v>128</v>
      </c>
      <c r="H138" s="25">
        <v>8.7759267532336205E-2</v>
      </c>
      <c r="I138" s="25">
        <v>3.8707085059619999E-2</v>
      </c>
      <c r="J138" s="25">
        <v>2.45988210918552E-2</v>
      </c>
      <c r="K138" s="25">
        <v>1.6167111598120398E-2</v>
      </c>
      <c r="L138" s="25">
        <v>7.8011547165521399E-3</v>
      </c>
      <c r="M138" s="25">
        <v>5.7165043805577898E-4</v>
      </c>
      <c r="N138" s="25">
        <v>2.04181465743734E-4</v>
      </c>
      <c r="O138" s="25">
        <v>4.7711904431083199E-5</v>
      </c>
      <c r="P138" s="25">
        <v>1.6183374949474502E-5</v>
      </c>
      <c r="Q138" s="25">
        <v>5.4520609286580298E-6</v>
      </c>
      <c r="R138" s="25">
        <v>3.46462915571948E-2</v>
      </c>
      <c r="S138" s="25">
        <v>1.52411114970695E-2</v>
      </c>
      <c r="T138" s="25">
        <v>1.04277436097918E-2</v>
      </c>
      <c r="U138" s="25">
        <v>6.2938294702405001E-3</v>
      </c>
      <c r="V138" s="25">
        <v>3.0141855901374198E-3</v>
      </c>
      <c r="W138" s="25">
        <v>4.1678227844583598E-4</v>
      </c>
      <c r="X138" s="25">
        <v>6.9430437613682302E-5</v>
      </c>
      <c r="Y138" s="25">
        <v>1.52568539435125E-5</v>
      </c>
      <c r="Z138" s="25">
        <v>4.90730824954527E-6</v>
      </c>
      <c r="AA138" s="25">
        <v>1.5894579501818901E-6</v>
      </c>
      <c r="AB138" s="25">
        <f t="shared" si="21"/>
        <v>140.22891666666655</v>
      </c>
      <c r="AC138" s="25">
        <f t="shared" si="22"/>
        <v>61.687541666666569</v>
      </c>
      <c r="AD138" s="25">
        <f t="shared" si="23"/>
        <v>42.205705833333198</v>
      </c>
      <c r="AE138" s="25">
        <f t="shared" si="24"/>
        <v>25.473920833333331</v>
      </c>
      <c r="AF138" s="25">
        <f t="shared" si="25"/>
        <v>12.199746666666629</v>
      </c>
      <c r="AG138" s="25">
        <f t="shared" si="26"/>
        <v>1.6869028333333305</v>
      </c>
      <c r="AH138" s="25">
        <f t="shared" si="27"/>
        <v>0.28101579166666668</v>
      </c>
      <c r="AI138" s="25">
        <f t="shared" si="28"/>
        <v>6.1751258333333205E-2</v>
      </c>
      <c r="AJ138" s="25">
        <f t="shared" si="29"/>
        <v>1.9862054166666664E-2</v>
      </c>
      <c r="AK138" s="25">
        <f t="shared" si="30"/>
        <v>6.4332416666666595E-3</v>
      </c>
      <c r="AL138" s="39">
        <f>'Inhalation-Haz-Values'!$C$2/H138</f>
        <v>27.575435256547863</v>
      </c>
      <c r="AM138" s="39">
        <f>'Inhalation-Haz-Values'!$C$2/I138</f>
        <v>62.52085364404234</v>
      </c>
      <c r="AN138" s="39">
        <f>'Inhalation-Haz-Values'!$C$2/J138</f>
        <v>98.378698351575665</v>
      </c>
      <c r="AO138" s="39">
        <f>'Inhalation-Haz-Values'!$C$2/K138</f>
        <v>149.6866020446937</v>
      </c>
      <c r="AP138" s="39">
        <f>'Inhalation-Haz-Values'!$C$2/L138</f>
        <v>310.21048651494533</v>
      </c>
      <c r="AQ138" s="39">
        <f>'Inhalation-Haz-Values'!$C$2/M138</f>
        <v>4233.3563291415994</v>
      </c>
      <c r="AR138" s="39">
        <f>'Inhalation-Haz-Values'!$C$2/N138</f>
        <v>11852.202114355063</v>
      </c>
      <c r="AS138" s="39">
        <f>'Inhalation-Haz-Values'!$C$2/O138</f>
        <v>50721.094218645907</v>
      </c>
      <c r="AT138" s="39">
        <f>'Inhalation-Haz-Values'!$C$2/P138</f>
        <v>149536.17570842855</v>
      </c>
      <c r="AU138" s="39">
        <f>'Inhalation-Haz-Values'!$C$2/Q138</f>
        <v>443868.84733433428</v>
      </c>
      <c r="AV138" s="39">
        <f>'Inhalation-Haz-Values'!$C$3/R138</f>
        <v>150.08821337821206</v>
      </c>
      <c r="AW138" s="39">
        <f>'Inhalation-Haz-Values'!$C$3/S138</f>
        <v>341.18246566202441</v>
      </c>
      <c r="AX138" s="39">
        <f>'Inhalation-Haz-Values'!$C$3/T138</f>
        <v>498.66972133042532</v>
      </c>
      <c r="AY138" s="39">
        <f>'Inhalation-Haz-Values'!$C$3/U138</f>
        <v>826.2060522274204</v>
      </c>
      <c r="AZ138" s="39">
        <f>'Inhalation-Haz-Values'!$C$3/V138</f>
        <v>1725.175787786487</v>
      </c>
      <c r="BA138" s="39">
        <f>'Inhalation-Haz-Values'!$C$3/W138</f>
        <v>12476.538156542036</v>
      </c>
      <c r="BB138" s="39">
        <f>'Inhalation-Haz-Values'!$C$3/X138</f>
        <v>74895.106220319474</v>
      </c>
      <c r="BC138" s="39">
        <f>'Inhalation-Haz-Values'!$C$3/Y138</f>
        <v>340830.42410005751</v>
      </c>
      <c r="BD138" s="39">
        <f>'Inhalation-Haz-Values'!$C$3/Z138</f>
        <v>1059644.0524154666</v>
      </c>
      <c r="BE138" s="39">
        <f>'Inhalation-Haz-Values'!$C$3/AA138</f>
        <v>3271555.5635837591</v>
      </c>
      <c r="BF138" s="25">
        <f>AB138*'Inhalation-Haz-Values'!$D$4</f>
        <v>9.9562530833333237E-4</v>
      </c>
      <c r="BG138" s="25">
        <f>AC138*'Inhalation-Haz-Values'!$D$4</f>
        <v>4.3798154583333263E-4</v>
      </c>
      <c r="BH138" s="25">
        <f>AD138*'Inhalation-Haz-Values'!$D$4</f>
        <v>2.9966051141666568E-4</v>
      </c>
      <c r="BI138" s="25">
        <f>AE138*'Inhalation-Haz-Values'!$D$4</f>
        <v>1.8086483791666664E-4</v>
      </c>
      <c r="BJ138" s="25">
        <f>AF138*'Inhalation-Haz-Values'!$D$4</f>
        <v>8.6618201333333065E-5</v>
      </c>
      <c r="BK138" s="25">
        <f>AG138*'Inhalation-Haz-Values'!$D$4</f>
        <v>1.1977010116666645E-5</v>
      </c>
      <c r="BL138" s="25">
        <f>AH138*'Inhalation-Haz-Values'!$D$4</f>
        <v>1.9952121208333334E-6</v>
      </c>
      <c r="BM138" s="25">
        <f>AI138*'Inhalation-Haz-Values'!$D$4</f>
        <v>4.3843393416666572E-7</v>
      </c>
      <c r="BN138" s="25">
        <f>AJ138*'Inhalation-Haz-Values'!$D$4</f>
        <v>1.410205845833333E-7</v>
      </c>
      <c r="BO138" s="25">
        <f>AK138*'Inhalation-Haz-Values'!$D$4</f>
        <v>4.5676015833333281E-8</v>
      </c>
    </row>
    <row r="139" spans="1:67" x14ac:dyDescent="0.25">
      <c r="A139" t="s">
        <v>132</v>
      </c>
      <c r="B139" s="24" t="s">
        <v>160</v>
      </c>
      <c r="C139" s="24" t="s">
        <v>161</v>
      </c>
      <c r="D139" s="24" t="s">
        <v>140</v>
      </c>
      <c r="E139" s="24" t="s">
        <v>141</v>
      </c>
      <c r="F139" s="24" t="s">
        <v>138</v>
      </c>
      <c r="G139" s="97" t="s">
        <v>128</v>
      </c>
      <c r="H139" s="25">
        <v>1.58570615829628E-9</v>
      </c>
      <c r="I139" s="25">
        <v>1.4176957942603E-6</v>
      </c>
      <c r="J139" s="25">
        <v>1.28391543022433E-5</v>
      </c>
      <c r="K139" s="25">
        <v>2.8758657765763899E-5</v>
      </c>
      <c r="L139" s="25">
        <v>7.5803202708164794E-5</v>
      </c>
      <c r="M139" s="25">
        <v>2.6133840566895601E-5</v>
      </c>
      <c r="N139" s="25">
        <v>1.5031988970291E-5</v>
      </c>
      <c r="O139" s="25">
        <v>5.4526057169563401E-6</v>
      </c>
      <c r="P139" s="25">
        <v>2.3374167880961901E-6</v>
      </c>
      <c r="Q139" s="25">
        <v>9.5245325838722603E-7</v>
      </c>
      <c r="R139" s="25">
        <v>8.95405584958569E-10</v>
      </c>
      <c r="S139" s="25">
        <v>1.7952719072099799E-6</v>
      </c>
      <c r="T139" s="25">
        <v>1.30197131214632E-5</v>
      </c>
      <c r="U139" s="25">
        <v>2.34234086310125E-5</v>
      </c>
      <c r="V139" s="25">
        <v>4.2055577127122001E-5</v>
      </c>
      <c r="W139" s="25">
        <v>1.31905495490602E-5</v>
      </c>
      <c r="X139" s="25">
        <v>4.5386208127021003E-6</v>
      </c>
      <c r="Y139" s="25">
        <v>1.68348694864086E-6</v>
      </c>
      <c r="Z139" s="25">
        <v>7.4068200219785705E-7</v>
      </c>
      <c r="AA139" s="25">
        <v>2.9685546287641401E-7</v>
      </c>
      <c r="AB139" s="25">
        <f t="shared" si="21"/>
        <v>3.6241037499999996E-6</v>
      </c>
      <c r="AC139" s="25">
        <f t="shared" si="22"/>
        <v>7.2662620833333167E-3</v>
      </c>
      <c r="AD139" s="25">
        <f t="shared" si="23"/>
        <v>5.2696556666666595E-2</v>
      </c>
      <c r="AE139" s="25">
        <f t="shared" si="24"/>
        <v>9.4804929166666538E-2</v>
      </c>
      <c r="AF139" s="25">
        <f t="shared" si="25"/>
        <v>0.17021758333333306</v>
      </c>
      <c r="AG139" s="25">
        <f t="shared" si="26"/>
        <v>5.3388007499999883E-2</v>
      </c>
      <c r="AH139" s="25">
        <f t="shared" si="27"/>
        <v>1.8369812499999992E-2</v>
      </c>
      <c r="AI139" s="25">
        <f t="shared" si="28"/>
        <v>6.8138187499999798E-3</v>
      </c>
      <c r="AJ139" s="25">
        <f t="shared" si="29"/>
        <v>2.9978687499999973E-3</v>
      </c>
      <c r="AK139" s="25">
        <f t="shared" si="30"/>
        <v>1.2015057916666637E-3</v>
      </c>
      <c r="AL139" s="39">
        <f>'Inhalation-Haz-Values'!$C$2/H139</f>
        <v>1526133948.1711447</v>
      </c>
      <c r="AM139" s="39">
        <f>'Inhalation-Haz-Values'!$C$2/I139</f>
        <v>1706995.2593480495</v>
      </c>
      <c r="AN139" s="39">
        <f>'Inhalation-Haz-Values'!$C$2/J139</f>
        <v>188485.93474549716</v>
      </c>
      <c r="AO139" s="39">
        <f>'Inhalation-Haz-Values'!$C$2/K139</f>
        <v>84148.572569367927</v>
      </c>
      <c r="AP139" s="39">
        <f>'Inhalation-Haz-Values'!$C$2/L139</f>
        <v>31924.772483779776</v>
      </c>
      <c r="AQ139" s="39">
        <f>'Inhalation-Haz-Values'!$C$2/M139</f>
        <v>92600.243496758587</v>
      </c>
      <c r="AR139" s="39">
        <f>'Inhalation-Haz-Values'!$C$2/N139</f>
        <v>160990.00636461694</v>
      </c>
      <c r="AS139" s="39">
        <f>'Inhalation-Haz-Values'!$C$2/O139</f>
        <v>443824.49889497069</v>
      </c>
      <c r="AT139" s="39">
        <f>'Inhalation-Haz-Values'!$C$2/P139</f>
        <v>1035330.9740583635</v>
      </c>
      <c r="AU139" s="39">
        <f>'Inhalation-Haz-Values'!$C$2/Q139</f>
        <v>2540807.0986052873</v>
      </c>
      <c r="AV139" s="39">
        <f>'Inhalation-Haz-Values'!$C$3/R139</f>
        <v>5807424129.7485399</v>
      </c>
      <c r="AW139" s="39">
        <f>'Inhalation-Haz-Values'!$C$3/S139</f>
        <v>2896497.1707719113</v>
      </c>
      <c r="AX139" s="39">
        <f>'Inhalation-Haz-Values'!$C$3/T139</f>
        <v>399394.36080413469</v>
      </c>
      <c r="AY139" s="39">
        <f>'Inhalation-Haz-Values'!$C$3/U139</f>
        <v>222000.14019800778</v>
      </c>
      <c r="AZ139" s="39">
        <f>'Inhalation-Haz-Values'!$C$3/V139</f>
        <v>123645.90751618709</v>
      </c>
      <c r="BA139" s="39">
        <f>'Inhalation-Haz-Values'!$C$3/W139</f>
        <v>394221.63425863406</v>
      </c>
      <c r="BB139" s="39">
        <f>'Inhalation-Haz-Values'!$C$3/X139</f>
        <v>1145722.5035074351</v>
      </c>
      <c r="BC139" s="39">
        <f>'Inhalation-Haz-Values'!$C$3/Y139</f>
        <v>3088827.0349812624</v>
      </c>
      <c r="BD139" s="39">
        <f>'Inhalation-Haz-Values'!$C$3/Z139</f>
        <v>7020556.7093163058</v>
      </c>
      <c r="BE139" s="39">
        <f>'Inhalation-Haz-Values'!$C$3/AA139</f>
        <v>17516942.250663076</v>
      </c>
      <c r="BF139" s="25">
        <f>AB139*'Inhalation-Haz-Values'!$D$4</f>
        <v>2.5731136624999997E-11</v>
      </c>
      <c r="BG139" s="25">
        <f>AC139*'Inhalation-Haz-Values'!$D$4</f>
        <v>5.1590460791666548E-8</v>
      </c>
      <c r="BH139" s="25">
        <f>AD139*'Inhalation-Haz-Values'!$D$4</f>
        <v>3.7414555233333283E-7</v>
      </c>
      <c r="BI139" s="25">
        <f>AE139*'Inhalation-Haz-Values'!$D$4</f>
        <v>6.7311499708333242E-7</v>
      </c>
      <c r="BJ139" s="25">
        <f>AF139*'Inhalation-Haz-Values'!$D$4</f>
        <v>1.2085448416666648E-6</v>
      </c>
      <c r="BK139" s="25">
        <f>AG139*'Inhalation-Haz-Values'!$D$4</f>
        <v>3.7905485324999915E-7</v>
      </c>
      <c r="BL139" s="25">
        <f>AH139*'Inhalation-Haz-Values'!$D$4</f>
        <v>1.3042566874999994E-7</v>
      </c>
      <c r="BM139" s="25">
        <f>AI139*'Inhalation-Haz-Values'!$D$4</f>
        <v>4.8378113124999853E-8</v>
      </c>
      <c r="BN139" s="25">
        <f>AJ139*'Inhalation-Haz-Values'!$D$4</f>
        <v>2.128486812499998E-8</v>
      </c>
      <c r="BO139" s="25">
        <f>AK139*'Inhalation-Haz-Values'!$D$4</f>
        <v>8.5306911208333126E-9</v>
      </c>
    </row>
    <row r="140" spans="1:67" x14ac:dyDescent="0.25">
      <c r="A140" s="24" t="s">
        <v>155</v>
      </c>
      <c r="B140" s="24" t="s">
        <v>163</v>
      </c>
      <c r="C140" s="24" t="s">
        <v>164</v>
      </c>
      <c r="D140" s="24">
        <v>2015</v>
      </c>
      <c r="E140" s="24">
        <v>2016</v>
      </c>
      <c r="F140" s="24" t="s">
        <v>134</v>
      </c>
      <c r="G140" s="97" t="s">
        <v>128</v>
      </c>
      <c r="H140" s="25">
        <v>1.7600000000000001E-3</v>
      </c>
      <c r="I140" s="25">
        <v>8.4599999999999996E-4</v>
      </c>
      <c r="J140" s="25">
        <v>5.31E-4</v>
      </c>
      <c r="K140" s="25">
        <v>3.6900000000000002E-4</v>
      </c>
      <c r="L140" s="25">
        <v>2.0000000000000001E-4</v>
      </c>
      <c r="M140" s="25">
        <v>2.3799999999999999E-5</v>
      </c>
      <c r="N140" s="25">
        <v>1.17E-5</v>
      </c>
      <c r="O140" s="25">
        <v>4.3100000000000002E-6</v>
      </c>
      <c r="P140" s="25">
        <v>1.9099999999999999E-6</v>
      </c>
      <c r="Q140" s="25">
        <v>7.7400000000000002E-7</v>
      </c>
      <c r="R140" s="25">
        <v>9.77E-4</v>
      </c>
      <c r="S140" s="25">
        <v>4.6999999999999999E-4</v>
      </c>
      <c r="T140" s="25">
        <v>3.2299999999999999E-4</v>
      </c>
      <c r="U140" s="25">
        <v>2.02E-4</v>
      </c>
      <c r="V140" s="25">
        <v>1.06E-4</v>
      </c>
      <c r="W140" s="25">
        <v>1.4399999999999999E-5</v>
      </c>
      <c r="X140" s="25">
        <v>4.8199999999999996E-6</v>
      </c>
      <c r="Y140" s="25">
        <v>1.9400000000000001E-6</v>
      </c>
      <c r="Z140" s="25">
        <v>8.9899999999999999E-7</v>
      </c>
      <c r="AA140" s="25">
        <v>3.5699999999999998E-7</v>
      </c>
      <c r="AB140" s="25">
        <f t="shared" si="21"/>
        <v>3.9543525562372182</v>
      </c>
      <c r="AC140" s="25">
        <f t="shared" si="22"/>
        <v>1.9022985685071574</v>
      </c>
      <c r="AD140" s="25">
        <f t="shared" si="23"/>
        <v>1.307324335378323</v>
      </c>
      <c r="AE140" s="25">
        <f t="shared" si="24"/>
        <v>0.81758364008179962</v>
      </c>
      <c r="AF140" s="25">
        <f t="shared" si="25"/>
        <v>0.4290290388548057</v>
      </c>
      <c r="AG140" s="25">
        <f t="shared" si="26"/>
        <v>5.8283190184049073E-2</v>
      </c>
      <c r="AH140" s="25">
        <f t="shared" si="27"/>
        <v>1.9508678936605316E-2</v>
      </c>
      <c r="AI140" s="25">
        <f t="shared" si="28"/>
        <v>7.8520408997955014E-3</v>
      </c>
      <c r="AJ140" s="25">
        <f t="shared" si="29"/>
        <v>3.6386519427402861E-3</v>
      </c>
      <c r="AK140" s="25">
        <f t="shared" si="30"/>
        <v>1.4449374233128835E-3</v>
      </c>
      <c r="AL140" s="39">
        <f>'Inhalation-Haz-Values'!$C$2/H140</f>
        <v>1375</v>
      </c>
      <c r="AM140" s="39">
        <f>'Inhalation-Haz-Values'!$C$2/I140</f>
        <v>2860.520094562648</v>
      </c>
      <c r="AN140" s="39">
        <f>'Inhalation-Haz-Values'!$C$2/J140</f>
        <v>4557.4387947269297</v>
      </c>
      <c r="AO140" s="39">
        <f>'Inhalation-Haz-Values'!$C$2/K140</f>
        <v>6558.2655826558257</v>
      </c>
      <c r="AP140" s="39">
        <f>'Inhalation-Haz-Values'!$C$2/L140</f>
        <v>12099.999999999998</v>
      </c>
      <c r="AQ140" s="39">
        <f>'Inhalation-Haz-Values'!$C$2/M140</f>
        <v>101680.67226890757</v>
      </c>
      <c r="AR140" s="39">
        <f>'Inhalation-Haz-Values'!$C$2/N140</f>
        <v>206837.60683760684</v>
      </c>
      <c r="AS140" s="39">
        <f>'Inhalation-Haz-Values'!$C$2/O140</f>
        <v>561484.91879350343</v>
      </c>
      <c r="AT140" s="39">
        <f>'Inhalation-Haz-Values'!$C$2/P140</f>
        <v>1267015.7068062827</v>
      </c>
      <c r="AU140" s="39">
        <f>'Inhalation-Haz-Values'!$C$2/Q140</f>
        <v>3126614.9870801033</v>
      </c>
      <c r="AV140" s="39">
        <f>'Inhalation-Haz-Values'!$C$3/R140</f>
        <v>5322.4155578300924</v>
      </c>
      <c r="AW140" s="39">
        <f>'Inhalation-Haz-Values'!$C$3/S140</f>
        <v>11063.829787234043</v>
      </c>
      <c r="AX140" s="39">
        <f>'Inhalation-Haz-Values'!$C$3/T140</f>
        <v>16099.071207430341</v>
      </c>
      <c r="AY140" s="39">
        <f>'Inhalation-Haz-Values'!$C$3/U140</f>
        <v>25742.574257425742</v>
      </c>
      <c r="AZ140" s="39">
        <f>'Inhalation-Haz-Values'!$C$3/V140</f>
        <v>49056.60377358491</v>
      </c>
      <c r="BA140" s="39">
        <f>'Inhalation-Haz-Values'!$C$3/W140</f>
        <v>361111.11111111112</v>
      </c>
      <c r="BB140" s="39">
        <f>'Inhalation-Haz-Values'!$C$3/X140</f>
        <v>1078838.174273859</v>
      </c>
      <c r="BC140" s="39">
        <f>'Inhalation-Haz-Values'!$C$3/Y140</f>
        <v>2680412.3711340209</v>
      </c>
      <c r="BD140" s="39">
        <f>'Inhalation-Haz-Values'!$C$3/Z140</f>
        <v>5784204.6718576197</v>
      </c>
      <c r="BE140" s="39">
        <f>'Inhalation-Haz-Values'!$C$3/AA140</f>
        <v>14565826.330532214</v>
      </c>
      <c r="BF140" s="25">
        <f>AB140*'Inhalation-Haz-Values'!$D$4</f>
        <v>2.8075903149284249E-5</v>
      </c>
      <c r="BG140" s="25">
        <f>AC140*'Inhalation-Haz-Values'!$D$4</f>
        <v>1.3506319836400817E-5</v>
      </c>
      <c r="BH140" s="25">
        <f>AD140*'Inhalation-Haz-Values'!$D$4</f>
        <v>9.282002781186094E-6</v>
      </c>
      <c r="BI140" s="25">
        <f>AE140*'Inhalation-Haz-Values'!$D$4</f>
        <v>5.8048438445807776E-6</v>
      </c>
      <c r="BJ140" s="25">
        <f>AF140*'Inhalation-Haz-Values'!$D$4</f>
        <v>3.0461061758691202E-6</v>
      </c>
      <c r="BK140" s="25">
        <f>AG140*'Inhalation-Haz-Values'!$D$4</f>
        <v>4.1381065030674843E-7</v>
      </c>
      <c r="BL140" s="25">
        <f>AH140*'Inhalation-Haz-Values'!$D$4</f>
        <v>1.3851162044989773E-7</v>
      </c>
      <c r="BM140" s="25">
        <f>AI140*'Inhalation-Haz-Values'!$D$4</f>
        <v>5.5749490388548058E-8</v>
      </c>
      <c r="BN140" s="25">
        <f>AJ140*'Inhalation-Haz-Values'!$D$4</f>
        <v>2.5834428793456031E-8</v>
      </c>
      <c r="BO140" s="25">
        <f>AK140*'Inhalation-Haz-Values'!$D$4</f>
        <v>1.0259055705521473E-8</v>
      </c>
    </row>
    <row r="141" spans="1:67" x14ac:dyDescent="0.25">
      <c r="A141" s="24" t="s">
        <v>155</v>
      </c>
      <c r="B141" s="24" t="s">
        <v>163</v>
      </c>
      <c r="C141" s="24" t="s">
        <v>164</v>
      </c>
      <c r="D141" s="24">
        <v>2015</v>
      </c>
      <c r="E141" s="24">
        <v>2016</v>
      </c>
      <c r="F141" s="24" t="s">
        <v>137</v>
      </c>
      <c r="G141" s="97" t="s">
        <v>128</v>
      </c>
      <c r="H141" s="25">
        <v>1.7600000000000001E-3</v>
      </c>
      <c r="I141" s="25">
        <v>8.4500000000000005E-4</v>
      </c>
      <c r="J141" s="25">
        <v>5.2800000000000004E-4</v>
      </c>
      <c r="K141" s="25">
        <v>3.6299999999999999E-4</v>
      </c>
      <c r="L141" s="25">
        <v>1.7899999999999999E-4</v>
      </c>
      <c r="M141" s="25">
        <v>1.27E-5</v>
      </c>
      <c r="N141" s="25">
        <v>4.6099999999999999E-6</v>
      </c>
      <c r="O141" s="25">
        <v>1.0699999999999999E-6</v>
      </c>
      <c r="P141" s="25">
        <v>3.5900000000000003E-7</v>
      </c>
      <c r="Q141" s="25">
        <v>1.2200000000000001E-7</v>
      </c>
      <c r="R141" s="25">
        <v>9.77E-4</v>
      </c>
      <c r="S141" s="25">
        <v>4.6900000000000002E-4</v>
      </c>
      <c r="T141" s="25">
        <v>3.2200000000000002E-4</v>
      </c>
      <c r="U141" s="25">
        <v>1.9900000000000001E-4</v>
      </c>
      <c r="V141" s="25">
        <v>9.8900000000000005E-5</v>
      </c>
      <c r="W141" s="25">
        <v>9.4700000000000008E-6</v>
      </c>
      <c r="X141" s="25">
        <v>2.43E-6</v>
      </c>
      <c r="Y141" s="25">
        <v>5.2099999999999997E-7</v>
      </c>
      <c r="Z141" s="25">
        <v>1.6400000000000001E-7</v>
      </c>
      <c r="AA141" s="25">
        <v>5.1900000000000002E-8</v>
      </c>
      <c r="AB141" s="25">
        <f t="shared" si="21"/>
        <v>3.9543525562372182</v>
      </c>
      <c r="AC141" s="25">
        <f t="shared" si="22"/>
        <v>1.8982511247443763</v>
      </c>
      <c r="AD141" s="25">
        <f t="shared" si="23"/>
        <v>1.3032768916155419</v>
      </c>
      <c r="AE141" s="25">
        <f t="shared" si="24"/>
        <v>0.8054413087934561</v>
      </c>
      <c r="AF141" s="25">
        <f t="shared" si="25"/>
        <v>0.40029218813905931</v>
      </c>
      <c r="AG141" s="25">
        <f t="shared" si="26"/>
        <v>3.8329292433537838E-2</v>
      </c>
      <c r="AH141" s="25">
        <f t="shared" si="27"/>
        <v>9.8352883435582801E-3</v>
      </c>
      <c r="AI141" s="25">
        <f t="shared" si="28"/>
        <v>2.1087182004089979E-3</v>
      </c>
      <c r="AJ141" s="25">
        <f t="shared" si="29"/>
        <v>6.6378077709611444E-4</v>
      </c>
      <c r="AK141" s="25">
        <f t="shared" si="30"/>
        <v>2.1006233128834356E-4</v>
      </c>
      <c r="AL141" s="39">
        <f>'Inhalation-Haz-Values'!$C$2/H141</f>
        <v>1375</v>
      </c>
      <c r="AM141" s="39">
        <f>'Inhalation-Haz-Values'!$C$2/I141</f>
        <v>2863.9053254437868</v>
      </c>
      <c r="AN141" s="39">
        <f>'Inhalation-Haz-Values'!$C$2/J141</f>
        <v>4583.333333333333</v>
      </c>
      <c r="AO141" s="39">
        <f>'Inhalation-Haz-Values'!$C$2/K141</f>
        <v>6666.666666666667</v>
      </c>
      <c r="AP141" s="39">
        <f>'Inhalation-Haz-Values'!$C$2/L141</f>
        <v>13519.553072625698</v>
      </c>
      <c r="AQ141" s="39">
        <f>'Inhalation-Haz-Values'!$C$2/M141</f>
        <v>190551.1811023622</v>
      </c>
      <c r="AR141" s="39">
        <f>'Inhalation-Haz-Values'!$C$2/N141</f>
        <v>524945.77006507595</v>
      </c>
      <c r="AS141" s="39">
        <f>'Inhalation-Haz-Values'!$C$2/O141</f>
        <v>2261682.2429906544</v>
      </c>
      <c r="AT141" s="39">
        <f>'Inhalation-Haz-Values'!$C$2/P141</f>
        <v>6740947.0752089126</v>
      </c>
      <c r="AU141" s="39">
        <f>'Inhalation-Haz-Values'!$C$2/Q141</f>
        <v>19836065.57377049</v>
      </c>
      <c r="AV141" s="39">
        <f>'Inhalation-Haz-Values'!$C$3/R141</f>
        <v>5322.4155578300924</v>
      </c>
      <c r="AW141" s="39">
        <f>'Inhalation-Haz-Values'!$C$3/S141</f>
        <v>11087.420042643924</v>
      </c>
      <c r="AX141" s="39">
        <f>'Inhalation-Haz-Values'!$C$3/T141</f>
        <v>16149.068322981366</v>
      </c>
      <c r="AY141" s="39">
        <f>'Inhalation-Haz-Values'!$C$3/U141</f>
        <v>26130.653266331658</v>
      </c>
      <c r="AZ141" s="39">
        <f>'Inhalation-Haz-Values'!$C$3/V141</f>
        <v>52578.361981799797</v>
      </c>
      <c r="BA141" s="39">
        <f>'Inhalation-Haz-Values'!$C$3/W141</f>
        <v>549102.42872228089</v>
      </c>
      <c r="BB141" s="39">
        <f>'Inhalation-Haz-Values'!$C$3/X141</f>
        <v>2139917.6954732509</v>
      </c>
      <c r="BC141" s="39">
        <f>'Inhalation-Haz-Values'!$C$3/Y141</f>
        <v>9980806.1420345493</v>
      </c>
      <c r="BD141" s="39">
        <f>'Inhalation-Haz-Values'!$C$3/Z141</f>
        <v>31707317.073170729</v>
      </c>
      <c r="BE141" s="39">
        <f>'Inhalation-Haz-Values'!$C$3/AA141</f>
        <v>100192678.22736031</v>
      </c>
      <c r="BF141" s="25">
        <f>AB141*'Inhalation-Haz-Values'!$D$4</f>
        <v>2.8075903149284249E-5</v>
      </c>
      <c r="BG141" s="25">
        <f>AC141*'Inhalation-Haz-Values'!$D$4</f>
        <v>1.3477582985685072E-5</v>
      </c>
      <c r="BH141" s="25">
        <f>AD141*'Inhalation-Haz-Values'!$D$4</f>
        <v>9.2532659304703471E-6</v>
      </c>
      <c r="BI141" s="25">
        <f>AE141*'Inhalation-Haz-Values'!$D$4</f>
        <v>5.7186332924335384E-6</v>
      </c>
      <c r="BJ141" s="25">
        <f>AF141*'Inhalation-Haz-Values'!$D$4</f>
        <v>2.8420745357873209E-6</v>
      </c>
      <c r="BK141" s="25">
        <f>AG141*'Inhalation-Haz-Values'!$D$4</f>
        <v>2.7213797627811863E-7</v>
      </c>
      <c r="BL141" s="25">
        <f>AH141*'Inhalation-Haz-Values'!$D$4</f>
        <v>6.9830547239263788E-8</v>
      </c>
      <c r="BM141" s="25">
        <f>AI141*'Inhalation-Haz-Values'!$D$4</f>
        <v>1.4971899222903884E-8</v>
      </c>
      <c r="BN141" s="25">
        <f>AJ141*'Inhalation-Haz-Values'!$D$4</f>
        <v>4.7128435173824126E-9</v>
      </c>
      <c r="BO141" s="25">
        <f>AK141*'Inhalation-Haz-Values'!$D$4</f>
        <v>1.4914425521472392E-9</v>
      </c>
    </row>
    <row r="142" spans="1:67" x14ac:dyDescent="0.25">
      <c r="A142" s="24" t="s">
        <v>155</v>
      </c>
      <c r="B142" s="24" t="s">
        <v>163</v>
      </c>
      <c r="C142" s="24" t="s">
        <v>164</v>
      </c>
      <c r="D142" s="24">
        <v>2015</v>
      </c>
      <c r="E142" s="24">
        <v>2016</v>
      </c>
      <c r="F142" s="24" t="s">
        <v>138</v>
      </c>
      <c r="G142" s="97" t="s">
        <v>128</v>
      </c>
      <c r="H142" s="25">
        <v>2.2600000000000001E-9</v>
      </c>
      <c r="I142" s="25">
        <v>1.04E-6</v>
      </c>
      <c r="J142" s="25">
        <v>6.6499999999999999E-6</v>
      </c>
      <c r="K142" s="25">
        <v>1.22E-5</v>
      </c>
      <c r="L142" s="25">
        <v>2.9200000000000002E-5</v>
      </c>
      <c r="M142" s="25">
        <v>1.2E-5</v>
      </c>
      <c r="N142" s="25">
        <v>7.5900000000000002E-6</v>
      </c>
      <c r="O142" s="25">
        <v>3.36E-6</v>
      </c>
      <c r="P142" s="25">
        <v>1.55E-6</v>
      </c>
      <c r="Q142" s="25">
        <v>6.61E-7</v>
      </c>
      <c r="R142" s="25">
        <v>1.1200000000000001E-9</v>
      </c>
      <c r="S142" s="25">
        <v>3.2599999999999998E-7</v>
      </c>
      <c r="T142" s="25">
        <v>3.5599999999999998E-6</v>
      </c>
      <c r="U142" s="25">
        <v>4.6299999999999997E-6</v>
      </c>
      <c r="V142" s="25">
        <v>9.8300000000000008E-6</v>
      </c>
      <c r="W142" s="25">
        <v>5.8599999999999998E-6</v>
      </c>
      <c r="X142" s="25">
        <v>2.8200000000000001E-6</v>
      </c>
      <c r="Y142" s="25">
        <v>1.4300000000000001E-6</v>
      </c>
      <c r="Z142" s="25">
        <v>7.2699999999999999E-7</v>
      </c>
      <c r="AA142" s="25">
        <v>3.0499999999999999E-7</v>
      </c>
      <c r="AB142" s="25">
        <f t="shared" si="21"/>
        <v>4.533137014314929E-6</v>
      </c>
      <c r="AC142" s="25">
        <f t="shared" si="22"/>
        <v>1.3194666666666664E-3</v>
      </c>
      <c r="AD142" s="25">
        <f t="shared" si="23"/>
        <v>1.440889979550102E-2</v>
      </c>
      <c r="AE142" s="25">
        <f t="shared" si="24"/>
        <v>1.873966462167689E-2</v>
      </c>
      <c r="AF142" s="25">
        <f t="shared" si="25"/>
        <v>3.978637218813906E-2</v>
      </c>
      <c r="AG142" s="25">
        <f t="shared" si="26"/>
        <v>2.3718020449897747E-2</v>
      </c>
      <c r="AH142" s="25">
        <f t="shared" si="27"/>
        <v>1.1413791411042944E-2</v>
      </c>
      <c r="AI142" s="25">
        <f t="shared" si="28"/>
        <v>5.787844580777096E-3</v>
      </c>
      <c r="AJ142" s="25">
        <f t="shared" si="29"/>
        <v>2.9424916155419223E-3</v>
      </c>
      <c r="AK142" s="25">
        <f t="shared" si="30"/>
        <v>1.2344703476482616E-3</v>
      </c>
      <c r="AL142" s="39">
        <f>'Inhalation-Haz-Values'!$C$2/H142</f>
        <v>1070796460.1769911</v>
      </c>
      <c r="AM142" s="39">
        <f>'Inhalation-Haz-Values'!$C$2/I142</f>
        <v>2326923.076923077</v>
      </c>
      <c r="AN142" s="39">
        <f>'Inhalation-Haz-Values'!$C$2/J142</f>
        <v>363909.7744360902</v>
      </c>
      <c r="AO142" s="39">
        <f>'Inhalation-Haz-Values'!$C$2/K142</f>
        <v>198360.65573770492</v>
      </c>
      <c r="AP142" s="39">
        <f>'Inhalation-Haz-Values'!$C$2/L142</f>
        <v>82876.712328767113</v>
      </c>
      <c r="AQ142" s="39">
        <f>'Inhalation-Haz-Values'!$C$2/M142</f>
        <v>201666.66666666666</v>
      </c>
      <c r="AR142" s="39">
        <f>'Inhalation-Haz-Values'!$C$2/N142</f>
        <v>318840.5797101449</v>
      </c>
      <c r="AS142" s="39">
        <f>'Inhalation-Haz-Values'!$C$2/O142</f>
        <v>720238.09523809527</v>
      </c>
      <c r="AT142" s="39">
        <f>'Inhalation-Haz-Values'!$C$2/P142</f>
        <v>1561290.3225806451</v>
      </c>
      <c r="AU142" s="39">
        <f>'Inhalation-Haz-Values'!$C$2/Q142</f>
        <v>3661119.5158850225</v>
      </c>
      <c r="AV142" s="39">
        <f>'Inhalation-Haz-Values'!$C$3/R142</f>
        <v>4642857142.8571424</v>
      </c>
      <c r="AW142" s="39">
        <f>'Inhalation-Haz-Values'!$C$3/S142</f>
        <v>15950920.245398775</v>
      </c>
      <c r="AX142" s="39">
        <f>'Inhalation-Haz-Values'!$C$3/T142</f>
        <v>1460674.157303371</v>
      </c>
      <c r="AY142" s="39">
        <f>'Inhalation-Haz-Values'!$C$3/U142</f>
        <v>1123110.1511879051</v>
      </c>
      <c r="AZ142" s="39">
        <f>'Inhalation-Haz-Values'!$C$3/V142</f>
        <v>528992.87894201418</v>
      </c>
      <c r="BA142" s="39">
        <f>'Inhalation-Haz-Values'!$C$3/W142</f>
        <v>887372.01365187718</v>
      </c>
      <c r="BB142" s="39">
        <f>'Inhalation-Haz-Values'!$C$3/X142</f>
        <v>1843971.6312056738</v>
      </c>
      <c r="BC142" s="39">
        <f>'Inhalation-Haz-Values'!$C$3/Y142</f>
        <v>3636363.6363636362</v>
      </c>
      <c r="BD142" s="39">
        <f>'Inhalation-Haz-Values'!$C$3/Z142</f>
        <v>7152682.2558459425</v>
      </c>
      <c r="BE142" s="39">
        <f>'Inhalation-Haz-Values'!$C$3/AA142</f>
        <v>17049180.327868853</v>
      </c>
      <c r="BF142" s="25">
        <f>AB142*'Inhalation-Haz-Values'!$D$4</f>
        <v>3.2185272801635994E-11</v>
      </c>
      <c r="BG142" s="25">
        <f>AC142*'Inhalation-Haz-Values'!$D$4</f>
        <v>9.3682133333333307E-9</v>
      </c>
      <c r="BH142" s="25">
        <f>AD142*'Inhalation-Haz-Values'!$D$4</f>
        <v>1.0230318854805724E-7</v>
      </c>
      <c r="BI142" s="25">
        <f>AE142*'Inhalation-Haz-Values'!$D$4</f>
        <v>1.3305161881390592E-7</v>
      </c>
      <c r="BJ142" s="25">
        <f>AF142*'Inhalation-Haz-Values'!$D$4</f>
        <v>2.8248324253578734E-7</v>
      </c>
      <c r="BK142" s="25">
        <f>AG142*'Inhalation-Haz-Values'!$D$4</f>
        <v>1.68397945194274E-7</v>
      </c>
      <c r="BL142" s="25">
        <f>AH142*'Inhalation-Haz-Values'!$D$4</f>
        <v>8.1037919018404899E-8</v>
      </c>
      <c r="BM142" s="25">
        <f>AI142*'Inhalation-Haz-Values'!$D$4</f>
        <v>4.1093696523517382E-8</v>
      </c>
      <c r="BN142" s="25">
        <f>AJ142*'Inhalation-Haz-Values'!$D$4</f>
        <v>2.0891690470347648E-8</v>
      </c>
      <c r="BO142" s="25">
        <f>AK142*'Inhalation-Haz-Values'!$D$4</f>
        <v>8.764739468302658E-9</v>
      </c>
    </row>
    <row r="143" spans="1:67" x14ac:dyDescent="0.25">
      <c r="A143" s="24" t="s">
        <v>155</v>
      </c>
      <c r="B143" s="24" t="s">
        <v>163</v>
      </c>
      <c r="C143" s="24" t="s">
        <v>164</v>
      </c>
      <c r="D143" s="24">
        <v>2016</v>
      </c>
      <c r="E143" s="24">
        <v>2016</v>
      </c>
      <c r="F143" s="24" t="s">
        <v>134</v>
      </c>
      <c r="G143" s="97" t="s">
        <v>128</v>
      </c>
      <c r="H143" s="25">
        <v>1.7700000000000001E-3</v>
      </c>
      <c r="I143" s="25">
        <v>8.4900000000000004E-4</v>
      </c>
      <c r="J143" s="25">
        <v>5.3200000000000003E-4</v>
      </c>
      <c r="K143" s="25">
        <v>3.6699999999999998E-4</v>
      </c>
      <c r="L143" s="25">
        <v>1.94E-4</v>
      </c>
      <c r="M143" s="25">
        <v>2.1100000000000001E-5</v>
      </c>
      <c r="N143" s="25">
        <v>1.0000000000000001E-5</v>
      </c>
      <c r="O143" s="25">
        <v>3.54E-6</v>
      </c>
      <c r="P143" s="25">
        <v>1.53E-6</v>
      </c>
      <c r="Q143" s="25">
        <v>6.1399999999999997E-7</v>
      </c>
      <c r="R143" s="25">
        <v>9.810000000000001E-4</v>
      </c>
      <c r="S143" s="25">
        <v>4.7199999999999998E-4</v>
      </c>
      <c r="T143" s="25">
        <v>3.2400000000000001E-4</v>
      </c>
      <c r="U143" s="25">
        <v>2.02E-4</v>
      </c>
      <c r="V143" s="25">
        <v>1.05E-4</v>
      </c>
      <c r="W143" s="25">
        <v>1.3200000000000001E-5</v>
      </c>
      <c r="X143" s="25">
        <v>4.2400000000000001E-6</v>
      </c>
      <c r="Y143" s="25">
        <v>1.5999999999999999E-6</v>
      </c>
      <c r="Z143" s="25">
        <v>7.23E-7</v>
      </c>
      <c r="AA143" s="25">
        <v>2.8299999999999998E-7</v>
      </c>
      <c r="AB143" s="25">
        <f t="shared" si="21"/>
        <v>3.9705423312883439</v>
      </c>
      <c r="AC143" s="25">
        <f t="shared" si="22"/>
        <v>1.9103934560327196</v>
      </c>
      <c r="AD143" s="25">
        <f t="shared" si="23"/>
        <v>1.3113717791411044</v>
      </c>
      <c r="AE143" s="25">
        <f t="shared" si="24"/>
        <v>0.81758364008179962</v>
      </c>
      <c r="AF143" s="25">
        <f t="shared" si="25"/>
        <v>0.42498159509202454</v>
      </c>
      <c r="AG143" s="25">
        <f t="shared" si="26"/>
        <v>5.3426257668711653E-2</v>
      </c>
      <c r="AH143" s="25">
        <f t="shared" si="27"/>
        <v>1.7161161554192228E-2</v>
      </c>
      <c r="AI143" s="25">
        <f t="shared" si="28"/>
        <v>6.4759100204498966E-3</v>
      </c>
      <c r="AJ143" s="25">
        <f t="shared" si="29"/>
        <v>2.9263018404907977E-3</v>
      </c>
      <c r="AK143" s="25">
        <f t="shared" si="30"/>
        <v>1.1454265848670755E-3</v>
      </c>
      <c r="AL143" s="39">
        <f>'Inhalation-Haz-Values'!$C$2/H143</f>
        <v>1367.231638418079</v>
      </c>
      <c r="AM143" s="39">
        <f>'Inhalation-Haz-Values'!$C$2/I143</f>
        <v>2850.4122497055359</v>
      </c>
      <c r="AN143" s="39">
        <f>'Inhalation-Haz-Values'!$C$2/J143</f>
        <v>4548.8721804511279</v>
      </c>
      <c r="AO143" s="39">
        <f>'Inhalation-Haz-Values'!$C$2/K143</f>
        <v>6594.0054495912809</v>
      </c>
      <c r="AP143" s="39">
        <f>'Inhalation-Haz-Values'!$C$2/L143</f>
        <v>12474.226804123711</v>
      </c>
      <c r="AQ143" s="39">
        <f>'Inhalation-Haz-Values'!$C$2/M143</f>
        <v>114691.94312796208</v>
      </c>
      <c r="AR143" s="39">
        <f>'Inhalation-Haz-Values'!$C$2/N143</f>
        <v>241999.99999999997</v>
      </c>
      <c r="AS143" s="39">
        <f>'Inhalation-Haz-Values'!$C$2/O143</f>
        <v>683615.81920903956</v>
      </c>
      <c r="AT143" s="39">
        <f>'Inhalation-Haz-Values'!$C$2/P143</f>
        <v>1581699.3464052288</v>
      </c>
      <c r="AU143" s="39">
        <f>'Inhalation-Haz-Values'!$C$2/Q143</f>
        <v>3941368.0781758958</v>
      </c>
      <c r="AV143" s="39">
        <f>'Inhalation-Haz-Values'!$C$3/R143</f>
        <v>5300.7135575942912</v>
      </c>
      <c r="AW143" s="39">
        <f>'Inhalation-Haz-Values'!$C$3/S143</f>
        <v>11016.949152542375</v>
      </c>
      <c r="AX143" s="39">
        <f>'Inhalation-Haz-Values'!$C$3/T143</f>
        <v>16049.382716049382</v>
      </c>
      <c r="AY143" s="39">
        <f>'Inhalation-Haz-Values'!$C$3/U143</f>
        <v>25742.574257425742</v>
      </c>
      <c r="AZ143" s="39">
        <f>'Inhalation-Haz-Values'!$C$3/V143</f>
        <v>49523.809523809527</v>
      </c>
      <c r="BA143" s="39">
        <f>'Inhalation-Haz-Values'!$C$3/W143</f>
        <v>393939.39393939392</v>
      </c>
      <c r="BB143" s="39">
        <f>'Inhalation-Haz-Values'!$C$3/X143</f>
        <v>1226415.0943396227</v>
      </c>
      <c r="BC143" s="39">
        <f>'Inhalation-Haz-Values'!$C$3/Y143</f>
        <v>3250000.0000000005</v>
      </c>
      <c r="BD143" s="39">
        <f>'Inhalation-Haz-Values'!$C$3/Z143</f>
        <v>7192254.4951590598</v>
      </c>
      <c r="BE143" s="39">
        <f>'Inhalation-Haz-Values'!$C$3/AA143</f>
        <v>18374558.303886928</v>
      </c>
      <c r="BF143" s="25">
        <f>AB143*'Inhalation-Haz-Values'!$D$4</f>
        <v>2.8190850552147241E-5</v>
      </c>
      <c r="BG143" s="25">
        <f>AC143*'Inhalation-Haz-Values'!$D$4</f>
        <v>1.3563793537832309E-5</v>
      </c>
      <c r="BH143" s="25">
        <f>AD143*'Inhalation-Haz-Values'!$D$4</f>
        <v>9.310739631901841E-6</v>
      </c>
      <c r="BI143" s="25">
        <f>AE143*'Inhalation-Haz-Values'!$D$4</f>
        <v>5.8048438445807776E-6</v>
      </c>
      <c r="BJ143" s="25">
        <f>AF143*'Inhalation-Haz-Values'!$D$4</f>
        <v>3.0173693251533741E-6</v>
      </c>
      <c r="BK143" s="25">
        <f>AG143*'Inhalation-Haz-Values'!$D$4</f>
        <v>3.7932642944785275E-7</v>
      </c>
      <c r="BL143" s="25">
        <f>AH143*'Inhalation-Haz-Values'!$D$4</f>
        <v>1.2184424703476481E-7</v>
      </c>
      <c r="BM143" s="25">
        <f>AI143*'Inhalation-Haz-Values'!$D$4</f>
        <v>4.5978961145194267E-8</v>
      </c>
      <c r="BN143" s="25">
        <f>AJ143*'Inhalation-Haz-Values'!$D$4</f>
        <v>2.0776743067484662E-8</v>
      </c>
      <c r="BO143" s="25">
        <f>AK143*'Inhalation-Haz-Values'!$D$4</f>
        <v>8.1325287525562365E-9</v>
      </c>
    </row>
    <row r="144" spans="1:67" x14ac:dyDescent="0.25">
      <c r="A144" s="24" t="s">
        <v>155</v>
      </c>
      <c r="B144" s="24" t="s">
        <v>163</v>
      </c>
      <c r="C144" s="24" t="s">
        <v>164</v>
      </c>
      <c r="D144" s="24">
        <v>2016</v>
      </c>
      <c r="E144" s="24">
        <v>2016</v>
      </c>
      <c r="F144" s="24" t="s">
        <v>137</v>
      </c>
      <c r="G144" s="97" t="s">
        <v>128</v>
      </c>
      <c r="H144" s="25">
        <v>1.7700000000000001E-3</v>
      </c>
      <c r="I144" s="25">
        <v>8.4900000000000004E-4</v>
      </c>
      <c r="J144" s="25">
        <v>5.2999999999999998E-4</v>
      </c>
      <c r="K144" s="25">
        <v>3.6499999999999998E-4</v>
      </c>
      <c r="L144" s="25">
        <v>1.8000000000000001E-4</v>
      </c>
      <c r="M144" s="25">
        <v>1.27E-5</v>
      </c>
      <c r="N144" s="25">
        <v>4.6299999999999997E-6</v>
      </c>
      <c r="O144" s="25">
        <v>1.0699999999999999E-6</v>
      </c>
      <c r="P144" s="25">
        <v>3.5999999999999999E-7</v>
      </c>
      <c r="Q144" s="25">
        <v>1.2200000000000001E-7</v>
      </c>
      <c r="R144" s="25">
        <v>9.810000000000001E-4</v>
      </c>
      <c r="S144" s="25">
        <v>4.7100000000000001E-4</v>
      </c>
      <c r="T144" s="25">
        <v>3.2299999999999999E-4</v>
      </c>
      <c r="U144" s="25">
        <v>2.0000000000000001E-4</v>
      </c>
      <c r="V144" s="25">
        <v>9.9300000000000001E-5</v>
      </c>
      <c r="W144" s="25">
        <v>9.5200000000000003E-6</v>
      </c>
      <c r="X144" s="25">
        <v>2.4399999999999999E-6</v>
      </c>
      <c r="Y144" s="25">
        <v>5.2300000000000001E-7</v>
      </c>
      <c r="Z144" s="25">
        <v>1.6500000000000001E-7</v>
      </c>
      <c r="AA144" s="25">
        <v>5.2199999999999998E-8</v>
      </c>
      <c r="AB144" s="25">
        <f t="shared" si="21"/>
        <v>3.9705423312883439</v>
      </c>
      <c r="AC144" s="25">
        <f t="shared" si="22"/>
        <v>1.9063460122699387</v>
      </c>
      <c r="AD144" s="25">
        <f t="shared" si="23"/>
        <v>1.307324335378323</v>
      </c>
      <c r="AE144" s="25">
        <f t="shared" si="24"/>
        <v>0.80948875255623731</v>
      </c>
      <c r="AF144" s="25">
        <f t="shared" si="25"/>
        <v>0.40191116564417179</v>
      </c>
      <c r="AG144" s="25">
        <f t="shared" si="26"/>
        <v>3.8531664621676891E-2</v>
      </c>
      <c r="AH144" s="25">
        <f t="shared" si="27"/>
        <v>9.875762781186093E-3</v>
      </c>
      <c r="AI144" s="25">
        <f t="shared" si="28"/>
        <v>2.1168130879345602E-3</v>
      </c>
      <c r="AJ144" s="25">
        <f t="shared" si="29"/>
        <v>6.6782822085889571E-4</v>
      </c>
      <c r="AK144" s="25">
        <f t="shared" si="30"/>
        <v>2.1127656441717789E-4</v>
      </c>
      <c r="AL144" s="39">
        <f>'Inhalation-Haz-Values'!$C$2/H144</f>
        <v>1367.231638418079</v>
      </c>
      <c r="AM144" s="39">
        <f>'Inhalation-Haz-Values'!$C$2/I144</f>
        <v>2850.4122497055359</v>
      </c>
      <c r="AN144" s="39">
        <f>'Inhalation-Haz-Values'!$C$2/J144</f>
        <v>4566.0377358490568</v>
      </c>
      <c r="AO144" s="39">
        <f>'Inhalation-Haz-Values'!$C$2/K144</f>
        <v>6630.1369863013697</v>
      </c>
      <c r="AP144" s="39">
        <f>'Inhalation-Haz-Values'!$C$2/L144</f>
        <v>13444.444444444443</v>
      </c>
      <c r="AQ144" s="39">
        <f>'Inhalation-Haz-Values'!$C$2/M144</f>
        <v>190551.1811023622</v>
      </c>
      <c r="AR144" s="39">
        <f>'Inhalation-Haz-Values'!$C$2/N144</f>
        <v>522678.18574514042</v>
      </c>
      <c r="AS144" s="39">
        <f>'Inhalation-Haz-Values'!$C$2/O144</f>
        <v>2261682.2429906544</v>
      </c>
      <c r="AT144" s="39">
        <f>'Inhalation-Haz-Values'!$C$2/P144</f>
        <v>6722222.222222222</v>
      </c>
      <c r="AU144" s="39">
        <f>'Inhalation-Haz-Values'!$C$2/Q144</f>
        <v>19836065.57377049</v>
      </c>
      <c r="AV144" s="39">
        <f>'Inhalation-Haz-Values'!$C$3/R144</f>
        <v>5300.7135575942912</v>
      </c>
      <c r="AW144" s="39">
        <f>'Inhalation-Haz-Values'!$C$3/S144</f>
        <v>11040.339702760086</v>
      </c>
      <c r="AX144" s="39">
        <f>'Inhalation-Haz-Values'!$C$3/T144</f>
        <v>16099.071207430341</v>
      </c>
      <c r="AY144" s="39">
        <f>'Inhalation-Haz-Values'!$C$3/U144</f>
        <v>26000</v>
      </c>
      <c r="AZ144" s="39">
        <f>'Inhalation-Haz-Values'!$C$3/V144</f>
        <v>52366.565961732129</v>
      </c>
      <c r="BA144" s="39">
        <f>'Inhalation-Haz-Values'!$C$3/W144</f>
        <v>546218.48739495804</v>
      </c>
      <c r="BB144" s="39">
        <f>'Inhalation-Haz-Values'!$C$3/X144</f>
        <v>2131147.5409836066</v>
      </c>
      <c r="BC144" s="39">
        <f>'Inhalation-Haz-Values'!$C$3/Y144</f>
        <v>9942638.6233269591</v>
      </c>
      <c r="BD144" s="39">
        <f>'Inhalation-Haz-Values'!$C$3/Z144</f>
        <v>31515151.515151516</v>
      </c>
      <c r="BE144" s="39">
        <f>'Inhalation-Haz-Values'!$C$3/AA144</f>
        <v>99616858.237547904</v>
      </c>
      <c r="BF144" s="25">
        <f>AB144*'Inhalation-Haz-Values'!$D$4</f>
        <v>2.8190850552147241E-5</v>
      </c>
      <c r="BG144" s="25">
        <f>AC144*'Inhalation-Haz-Values'!$D$4</f>
        <v>1.3535056687116564E-5</v>
      </c>
      <c r="BH144" s="25">
        <f>AD144*'Inhalation-Haz-Values'!$D$4</f>
        <v>9.282002781186094E-6</v>
      </c>
      <c r="BI144" s="25">
        <f>AE144*'Inhalation-Haz-Values'!$D$4</f>
        <v>5.7473701431492845E-6</v>
      </c>
      <c r="BJ144" s="25">
        <f>AF144*'Inhalation-Haz-Values'!$D$4</f>
        <v>2.8535692760736195E-6</v>
      </c>
      <c r="BK144" s="25">
        <f>AG144*'Inhalation-Haz-Values'!$D$4</f>
        <v>2.735748188139059E-7</v>
      </c>
      <c r="BL144" s="25">
        <f>AH144*'Inhalation-Haz-Values'!$D$4</f>
        <v>7.0117915746421264E-8</v>
      </c>
      <c r="BM144" s="25">
        <f>AI144*'Inhalation-Haz-Values'!$D$4</f>
        <v>1.5029372924335376E-8</v>
      </c>
      <c r="BN144" s="25">
        <f>AJ144*'Inhalation-Haz-Values'!$D$4</f>
        <v>4.741580368098159E-9</v>
      </c>
      <c r="BO144" s="25">
        <f>AK144*'Inhalation-Haz-Values'!$D$4</f>
        <v>1.5000636073619629E-9</v>
      </c>
    </row>
    <row r="145" spans="1:67" x14ac:dyDescent="0.25">
      <c r="A145" s="24" t="s">
        <v>155</v>
      </c>
      <c r="B145" s="24" t="s">
        <v>163</v>
      </c>
      <c r="C145" s="24" t="s">
        <v>164</v>
      </c>
      <c r="D145" s="24">
        <v>2016</v>
      </c>
      <c r="E145" s="24">
        <v>2016</v>
      </c>
      <c r="F145" s="24" t="s">
        <v>138</v>
      </c>
      <c r="G145" s="97" t="s">
        <v>128</v>
      </c>
      <c r="H145" s="25">
        <v>1.7100000000000001E-9</v>
      </c>
      <c r="I145" s="25">
        <v>7.8700000000000005E-7</v>
      </c>
      <c r="J145" s="25">
        <v>5.0300000000000001E-6</v>
      </c>
      <c r="K145" s="25">
        <v>9.2099999999999999E-6</v>
      </c>
      <c r="L145" s="25">
        <v>2.2099999999999998E-5</v>
      </c>
      <c r="M145" s="25">
        <v>9.1099999999999992E-6</v>
      </c>
      <c r="N145" s="25">
        <v>5.75E-6</v>
      </c>
      <c r="O145" s="25">
        <v>2.5500000000000001E-6</v>
      </c>
      <c r="P145" s="25">
        <v>1.17E-6</v>
      </c>
      <c r="Q145" s="25">
        <v>4.9999999999999998E-7</v>
      </c>
      <c r="R145" s="25">
        <v>8.4399999999999998E-10</v>
      </c>
      <c r="S145" s="25">
        <v>2.4699999999999998E-7</v>
      </c>
      <c r="T145" s="25">
        <v>2.6900000000000001E-6</v>
      </c>
      <c r="U145" s="25">
        <v>3.4999999999999999E-6</v>
      </c>
      <c r="V145" s="25">
        <v>7.4399999999999999E-6</v>
      </c>
      <c r="W145" s="25">
        <v>4.4299999999999999E-6</v>
      </c>
      <c r="X145" s="25">
        <v>2.1299999999999999E-6</v>
      </c>
      <c r="Y145" s="25">
        <v>1.08E-6</v>
      </c>
      <c r="Z145" s="25">
        <v>5.5000000000000003E-7</v>
      </c>
      <c r="AA145" s="25">
        <v>2.3099999999999999E-7</v>
      </c>
      <c r="AB145" s="25">
        <f t="shared" si="21"/>
        <v>3.4160425357873207E-6</v>
      </c>
      <c r="AC145" s="25">
        <f t="shared" si="22"/>
        <v>9.9971860940695299E-4</v>
      </c>
      <c r="AD145" s="25">
        <f t="shared" si="23"/>
        <v>1.0887623721881391E-2</v>
      </c>
      <c r="AE145" s="25">
        <f t="shared" si="24"/>
        <v>1.4166053169734152E-2</v>
      </c>
      <c r="AF145" s="25">
        <f t="shared" si="25"/>
        <v>3.0112981595092021E-2</v>
      </c>
      <c r="AG145" s="25">
        <f t="shared" si="26"/>
        <v>1.7930175869120654E-2</v>
      </c>
      <c r="AH145" s="25">
        <f t="shared" si="27"/>
        <v>8.6210552147239269E-3</v>
      </c>
      <c r="AI145" s="25">
        <f t="shared" si="28"/>
        <v>4.371239263803681E-3</v>
      </c>
      <c r="AJ145" s="25">
        <f t="shared" si="29"/>
        <v>2.2260940695296525E-3</v>
      </c>
      <c r="AK145" s="25">
        <f t="shared" si="30"/>
        <v>9.3495950920245382E-4</v>
      </c>
      <c r="AL145" s="39">
        <f>'Inhalation-Haz-Values'!$C$2/H145</f>
        <v>1415204678.3625729</v>
      </c>
      <c r="AM145" s="39">
        <f>'Inhalation-Haz-Values'!$C$2/I145</f>
        <v>3074968.2337992373</v>
      </c>
      <c r="AN145" s="39">
        <f>'Inhalation-Haz-Values'!$C$2/J145</f>
        <v>481113.32007952285</v>
      </c>
      <c r="AO145" s="39">
        <f>'Inhalation-Haz-Values'!$C$2/K145</f>
        <v>262757.87187839305</v>
      </c>
      <c r="AP145" s="39">
        <f>'Inhalation-Haz-Values'!$C$2/L145</f>
        <v>109502.26244343891</v>
      </c>
      <c r="AQ145" s="39">
        <f>'Inhalation-Haz-Values'!$C$2/M145</f>
        <v>265642.15148188802</v>
      </c>
      <c r="AR145" s="39">
        <f>'Inhalation-Haz-Values'!$C$2/N145</f>
        <v>420869.5652173913</v>
      </c>
      <c r="AS145" s="39">
        <f>'Inhalation-Haz-Values'!$C$2/O145</f>
        <v>949019.60784313711</v>
      </c>
      <c r="AT145" s="39">
        <f>'Inhalation-Haz-Values'!$C$2/P145</f>
        <v>2068376.0683760683</v>
      </c>
      <c r="AU145" s="39">
        <f>'Inhalation-Haz-Values'!$C$2/Q145</f>
        <v>4840000</v>
      </c>
      <c r="AV145" s="39">
        <f>'Inhalation-Haz-Values'!$C$3/R145</f>
        <v>6161137440.7582941</v>
      </c>
      <c r="AW145" s="39">
        <f>'Inhalation-Haz-Values'!$C$3/S145</f>
        <v>21052631.578947373</v>
      </c>
      <c r="AX145" s="39">
        <f>'Inhalation-Haz-Values'!$C$3/T145</f>
        <v>1933085.5018587362</v>
      </c>
      <c r="AY145" s="39">
        <f>'Inhalation-Haz-Values'!$C$3/U145</f>
        <v>1485714.2857142857</v>
      </c>
      <c r="AZ145" s="39">
        <f>'Inhalation-Haz-Values'!$C$3/V145</f>
        <v>698924.73118279572</v>
      </c>
      <c r="BA145" s="39">
        <f>'Inhalation-Haz-Values'!$C$3/W145</f>
        <v>1173814.8984198647</v>
      </c>
      <c r="BB145" s="39">
        <f>'Inhalation-Haz-Values'!$C$3/X145</f>
        <v>2441314.5539906104</v>
      </c>
      <c r="BC145" s="39">
        <f>'Inhalation-Haz-Values'!$C$3/Y145</f>
        <v>4814814.8148148144</v>
      </c>
      <c r="BD145" s="39">
        <f>'Inhalation-Haz-Values'!$C$3/Z145</f>
        <v>9454545.4545454551</v>
      </c>
      <c r="BE145" s="39">
        <f>'Inhalation-Haz-Values'!$C$3/AA145</f>
        <v>22510822.510822512</v>
      </c>
      <c r="BF145" s="25">
        <f>AB145*'Inhalation-Haz-Values'!$D$4</f>
        <v>2.4253902004089976E-11</v>
      </c>
      <c r="BG145" s="25">
        <f>AC145*'Inhalation-Haz-Values'!$D$4</f>
        <v>7.0980021267893657E-9</v>
      </c>
      <c r="BH145" s="25">
        <f>AD145*'Inhalation-Haz-Values'!$D$4</f>
        <v>7.7302128425357871E-8</v>
      </c>
      <c r="BI145" s="25">
        <f>AE145*'Inhalation-Haz-Values'!$D$4</f>
        <v>1.0057897750511248E-7</v>
      </c>
      <c r="BJ145" s="25">
        <f>AF145*'Inhalation-Haz-Values'!$D$4</f>
        <v>2.1380216932515335E-7</v>
      </c>
      <c r="BK145" s="25">
        <f>AG145*'Inhalation-Haz-Values'!$D$4</f>
        <v>1.2730424867075664E-7</v>
      </c>
      <c r="BL145" s="25">
        <f>AH145*'Inhalation-Haz-Values'!$D$4</f>
        <v>6.1209492024539882E-8</v>
      </c>
      <c r="BM145" s="25">
        <f>AI145*'Inhalation-Haz-Values'!$D$4</f>
        <v>3.1035798773006135E-8</v>
      </c>
      <c r="BN145" s="25">
        <f>AJ145*'Inhalation-Haz-Values'!$D$4</f>
        <v>1.5805267893660533E-8</v>
      </c>
      <c r="BO145" s="25">
        <f>AK145*'Inhalation-Haz-Values'!$D$4</f>
        <v>6.638212515337422E-9</v>
      </c>
    </row>
    <row r="146" spans="1:67" x14ac:dyDescent="0.25">
      <c r="A146" s="24" t="s">
        <v>155</v>
      </c>
      <c r="B146" s="24" t="s">
        <v>163</v>
      </c>
      <c r="C146" s="24" t="s">
        <v>164</v>
      </c>
      <c r="D146" s="24">
        <v>2017</v>
      </c>
      <c r="E146" s="24">
        <v>2016</v>
      </c>
      <c r="F146" s="24" t="s">
        <v>134</v>
      </c>
      <c r="G146" s="97" t="s">
        <v>128</v>
      </c>
      <c r="H146" s="25">
        <v>1.7700000000000001E-3</v>
      </c>
      <c r="I146" s="25">
        <v>8.4999999999999995E-4</v>
      </c>
      <c r="J146" s="25">
        <v>5.3300000000000005E-4</v>
      </c>
      <c r="K146" s="25">
        <v>3.6999999999999999E-4</v>
      </c>
      <c r="L146" s="25">
        <v>2.02E-4</v>
      </c>
      <c r="M146" s="25">
        <v>2.4499999999999999E-5</v>
      </c>
      <c r="N146" s="25">
        <v>1.2099999999999999E-5</v>
      </c>
      <c r="O146" s="25">
        <v>4.4800000000000003E-6</v>
      </c>
      <c r="P146" s="25">
        <v>1.9999999999999999E-6</v>
      </c>
      <c r="Q146" s="25">
        <v>8.09E-7</v>
      </c>
      <c r="R146" s="25">
        <v>9.810000000000001E-4</v>
      </c>
      <c r="S146" s="25">
        <v>4.7199999999999998E-4</v>
      </c>
      <c r="T146" s="25">
        <v>3.2400000000000001E-4</v>
      </c>
      <c r="U146" s="25">
        <v>2.03E-4</v>
      </c>
      <c r="V146" s="25">
        <v>1.07E-4</v>
      </c>
      <c r="W146" s="25">
        <v>1.47E-5</v>
      </c>
      <c r="X146" s="25">
        <v>4.9699999999999998E-6</v>
      </c>
      <c r="Y146" s="25">
        <v>2.0099999999999998E-6</v>
      </c>
      <c r="Z146" s="25">
        <v>9.3699999999999999E-7</v>
      </c>
      <c r="AA146" s="25">
        <v>3.7300000000000002E-7</v>
      </c>
      <c r="AB146" s="25">
        <f t="shared" si="21"/>
        <v>3.9705423312883439</v>
      </c>
      <c r="AC146" s="25">
        <f t="shared" si="22"/>
        <v>1.9103934560327196</v>
      </c>
      <c r="AD146" s="25">
        <f t="shared" si="23"/>
        <v>1.3113717791411044</v>
      </c>
      <c r="AE146" s="25">
        <f t="shared" si="24"/>
        <v>0.82163108384458083</v>
      </c>
      <c r="AF146" s="25">
        <f t="shared" si="25"/>
        <v>0.43307648261758686</v>
      </c>
      <c r="AG146" s="25">
        <f t="shared" si="26"/>
        <v>5.9497423312883428E-2</v>
      </c>
      <c r="AH146" s="25">
        <f t="shared" si="27"/>
        <v>2.0115795501022493E-2</v>
      </c>
      <c r="AI146" s="25">
        <f t="shared" si="28"/>
        <v>8.1353619631901828E-3</v>
      </c>
      <c r="AJ146" s="25">
        <f t="shared" si="29"/>
        <v>3.792454805725971E-3</v>
      </c>
      <c r="AK146" s="25">
        <f t="shared" si="30"/>
        <v>1.5096965235173825E-3</v>
      </c>
      <c r="AL146" s="39">
        <f>'Inhalation-Haz-Values'!$C$2/H146</f>
        <v>1367.231638418079</v>
      </c>
      <c r="AM146" s="39">
        <f>'Inhalation-Haz-Values'!$C$2/I146</f>
        <v>2847.0588235294117</v>
      </c>
      <c r="AN146" s="39">
        <f>'Inhalation-Haz-Values'!$C$2/J146</f>
        <v>4540.3377110694182</v>
      </c>
      <c r="AO146" s="39">
        <f>'Inhalation-Haz-Values'!$C$2/K146</f>
        <v>6540.5405405405409</v>
      </c>
      <c r="AP146" s="39">
        <f>'Inhalation-Haz-Values'!$C$2/L146</f>
        <v>11980.198019801979</v>
      </c>
      <c r="AQ146" s="39">
        <f>'Inhalation-Haz-Values'!$C$2/M146</f>
        <v>98775.510204081627</v>
      </c>
      <c r="AR146" s="39">
        <f>'Inhalation-Haz-Values'!$C$2/N146</f>
        <v>200000</v>
      </c>
      <c r="AS146" s="39">
        <f>'Inhalation-Haz-Values'!$C$2/O146</f>
        <v>540178.57142857136</v>
      </c>
      <c r="AT146" s="39">
        <f>'Inhalation-Haz-Values'!$C$2/P146</f>
        <v>1210000</v>
      </c>
      <c r="AU146" s="39">
        <f>'Inhalation-Haz-Values'!$C$2/Q146</f>
        <v>2991347.3423980223</v>
      </c>
      <c r="AV146" s="39">
        <f>'Inhalation-Haz-Values'!$C$3/R146</f>
        <v>5300.7135575942912</v>
      </c>
      <c r="AW146" s="39">
        <f>'Inhalation-Haz-Values'!$C$3/S146</f>
        <v>11016.949152542375</v>
      </c>
      <c r="AX146" s="39">
        <f>'Inhalation-Haz-Values'!$C$3/T146</f>
        <v>16049.382716049382</v>
      </c>
      <c r="AY146" s="39">
        <f>'Inhalation-Haz-Values'!$C$3/U146</f>
        <v>25615.763546798029</v>
      </c>
      <c r="AZ146" s="39">
        <f>'Inhalation-Haz-Values'!$C$3/V146</f>
        <v>48598.1308411215</v>
      </c>
      <c r="BA146" s="39">
        <f>'Inhalation-Haz-Values'!$C$3/W146</f>
        <v>353741.49659863947</v>
      </c>
      <c r="BB146" s="39">
        <f>'Inhalation-Haz-Values'!$C$3/X146</f>
        <v>1046277.665995976</v>
      </c>
      <c r="BC146" s="39">
        <f>'Inhalation-Haz-Values'!$C$3/Y146</f>
        <v>2587064.676616916</v>
      </c>
      <c r="BD146" s="39">
        <f>'Inhalation-Haz-Values'!$C$3/Z146</f>
        <v>5549626.4674493065</v>
      </c>
      <c r="BE146" s="39">
        <f>'Inhalation-Haz-Values'!$C$3/AA146</f>
        <v>13941018.766756032</v>
      </c>
      <c r="BF146" s="25">
        <f>AB146*'Inhalation-Haz-Values'!$D$4</f>
        <v>2.8190850552147241E-5</v>
      </c>
      <c r="BG146" s="25">
        <f>AC146*'Inhalation-Haz-Values'!$D$4</f>
        <v>1.3563793537832309E-5</v>
      </c>
      <c r="BH146" s="25">
        <f>AD146*'Inhalation-Haz-Values'!$D$4</f>
        <v>9.310739631901841E-6</v>
      </c>
      <c r="BI146" s="25">
        <f>AE146*'Inhalation-Haz-Values'!$D$4</f>
        <v>5.8335806952965237E-6</v>
      </c>
      <c r="BJ146" s="25">
        <f>AF146*'Inhalation-Haz-Values'!$D$4</f>
        <v>3.0748430265848667E-6</v>
      </c>
      <c r="BK146" s="25">
        <f>AG146*'Inhalation-Haz-Values'!$D$4</f>
        <v>4.2243170552147234E-7</v>
      </c>
      <c r="BL146" s="25">
        <f>AH146*'Inhalation-Haz-Values'!$D$4</f>
        <v>1.4282214805725971E-7</v>
      </c>
      <c r="BM146" s="25">
        <f>AI146*'Inhalation-Haz-Values'!$D$4</f>
        <v>5.7761069938650296E-8</v>
      </c>
      <c r="BN146" s="25">
        <f>AJ146*'Inhalation-Haz-Values'!$D$4</f>
        <v>2.6926429120654394E-8</v>
      </c>
      <c r="BO146" s="25">
        <f>AK146*'Inhalation-Haz-Values'!$D$4</f>
        <v>1.0718845316973416E-8</v>
      </c>
    </row>
    <row r="147" spans="1:67" x14ac:dyDescent="0.25">
      <c r="A147" s="24" t="s">
        <v>155</v>
      </c>
      <c r="B147" s="24" t="s">
        <v>163</v>
      </c>
      <c r="C147" s="24" t="s">
        <v>164</v>
      </c>
      <c r="D147" s="24">
        <v>2017</v>
      </c>
      <c r="E147" s="24">
        <v>2016</v>
      </c>
      <c r="F147" s="24" t="s">
        <v>137</v>
      </c>
      <c r="G147" s="97" t="s">
        <v>128</v>
      </c>
      <c r="H147" s="25">
        <v>1.7700000000000001E-3</v>
      </c>
      <c r="I147" s="25">
        <v>8.4900000000000004E-4</v>
      </c>
      <c r="J147" s="25">
        <v>5.2999999999999998E-4</v>
      </c>
      <c r="K147" s="25">
        <v>3.6499999999999998E-4</v>
      </c>
      <c r="L147" s="25">
        <v>1.8000000000000001E-4</v>
      </c>
      <c r="M147" s="25">
        <v>1.27E-5</v>
      </c>
      <c r="N147" s="25">
        <v>4.6299999999999997E-6</v>
      </c>
      <c r="O147" s="25">
        <v>1.0699999999999999E-6</v>
      </c>
      <c r="P147" s="25">
        <v>3.5999999999999999E-7</v>
      </c>
      <c r="Q147" s="25">
        <v>1.2200000000000001E-7</v>
      </c>
      <c r="R147" s="25">
        <v>9.810000000000001E-4</v>
      </c>
      <c r="S147" s="25">
        <v>4.7100000000000001E-4</v>
      </c>
      <c r="T147" s="25">
        <v>3.2299999999999999E-4</v>
      </c>
      <c r="U147" s="25">
        <v>2.0000000000000001E-4</v>
      </c>
      <c r="V147" s="25">
        <v>9.9300000000000001E-5</v>
      </c>
      <c r="W147" s="25">
        <v>9.5200000000000003E-6</v>
      </c>
      <c r="X147" s="25">
        <v>2.4399999999999999E-6</v>
      </c>
      <c r="Y147" s="25">
        <v>5.2300000000000001E-7</v>
      </c>
      <c r="Z147" s="25">
        <v>1.6500000000000001E-7</v>
      </c>
      <c r="AA147" s="25">
        <v>5.2199999999999998E-8</v>
      </c>
      <c r="AB147" s="25">
        <f t="shared" si="21"/>
        <v>3.9705423312883439</v>
      </c>
      <c r="AC147" s="25">
        <f t="shared" si="22"/>
        <v>1.9063460122699387</v>
      </c>
      <c r="AD147" s="25">
        <f t="shared" si="23"/>
        <v>1.307324335378323</v>
      </c>
      <c r="AE147" s="25">
        <f t="shared" si="24"/>
        <v>0.80948875255623731</v>
      </c>
      <c r="AF147" s="25">
        <f t="shared" si="25"/>
        <v>0.40191116564417179</v>
      </c>
      <c r="AG147" s="25">
        <f t="shared" si="26"/>
        <v>3.8531664621676891E-2</v>
      </c>
      <c r="AH147" s="25">
        <f t="shared" si="27"/>
        <v>9.875762781186093E-3</v>
      </c>
      <c r="AI147" s="25">
        <f t="shared" si="28"/>
        <v>2.1168130879345602E-3</v>
      </c>
      <c r="AJ147" s="25">
        <f t="shared" si="29"/>
        <v>6.6782822085889571E-4</v>
      </c>
      <c r="AK147" s="25">
        <f t="shared" si="30"/>
        <v>2.1127656441717789E-4</v>
      </c>
      <c r="AL147" s="39">
        <f>'Inhalation-Haz-Values'!$C$2/H147</f>
        <v>1367.231638418079</v>
      </c>
      <c r="AM147" s="39">
        <f>'Inhalation-Haz-Values'!$C$2/I147</f>
        <v>2850.4122497055359</v>
      </c>
      <c r="AN147" s="39">
        <f>'Inhalation-Haz-Values'!$C$2/J147</f>
        <v>4566.0377358490568</v>
      </c>
      <c r="AO147" s="39">
        <f>'Inhalation-Haz-Values'!$C$2/K147</f>
        <v>6630.1369863013697</v>
      </c>
      <c r="AP147" s="39">
        <f>'Inhalation-Haz-Values'!$C$2/L147</f>
        <v>13444.444444444443</v>
      </c>
      <c r="AQ147" s="39">
        <f>'Inhalation-Haz-Values'!$C$2/M147</f>
        <v>190551.1811023622</v>
      </c>
      <c r="AR147" s="39">
        <f>'Inhalation-Haz-Values'!$C$2/N147</f>
        <v>522678.18574514042</v>
      </c>
      <c r="AS147" s="39">
        <f>'Inhalation-Haz-Values'!$C$2/O147</f>
        <v>2261682.2429906544</v>
      </c>
      <c r="AT147" s="39">
        <f>'Inhalation-Haz-Values'!$C$2/P147</f>
        <v>6722222.222222222</v>
      </c>
      <c r="AU147" s="39">
        <f>'Inhalation-Haz-Values'!$C$2/Q147</f>
        <v>19836065.57377049</v>
      </c>
      <c r="AV147" s="39">
        <f>'Inhalation-Haz-Values'!$C$3/R147</f>
        <v>5300.7135575942912</v>
      </c>
      <c r="AW147" s="39">
        <f>'Inhalation-Haz-Values'!$C$3/S147</f>
        <v>11040.339702760086</v>
      </c>
      <c r="AX147" s="39">
        <f>'Inhalation-Haz-Values'!$C$3/T147</f>
        <v>16099.071207430341</v>
      </c>
      <c r="AY147" s="39">
        <f>'Inhalation-Haz-Values'!$C$3/U147</f>
        <v>26000</v>
      </c>
      <c r="AZ147" s="39">
        <f>'Inhalation-Haz-Values'!$C$3/V147</f>
        <v>52366.565961732129</v>
      </c>
      <c r="BA147" s="39">
        <f>'Inhalation-Haz-Values'!$C$3/W147</f>
        <v>546218.48739495804</v>
      </c>
      <c r="BB147" s="39">
        <f>'Inhalation-Haz-Values'!$C$3/X147</f>
        <v>2131147.5409836066</v>
      </c>
      <c r="BC147" s="39">
        <f>'Inhalation-Haz-Values'!$C$3/Y147</f>
        <v>9942638.6233269591</v>
      </c>
      <c r="BD147" s="39">
        <f>'Inhalation-Haz-Values'!$C$3/Z147</f>
        <v>31515151.515151516</v>
      </c>
      <c r="BE147" s="39">
        <f>'Inhalation-Haz-Values'!$C$3/AA147</f>
        <v>99616858.237547904</v>
      </c>
      <c r="BF147" s="25">
        <f>AB147*'Inhalation-Haz-Values'!$D$4</f>
        <v>2.8190850552147241E-5</v>
      </c>
      <c r="BG147" s="25">
        <f>AC147*'Inhalation-Haz-Values'!$D$4</f>
        <v>1.3535056687116564E-5</v>
      </c>
      <c r="BH147" s="25">
        <f>AD147*'Inhalation-Haz-Values'!$D$4</f>
        <v>9.282002781186094E-6</v>
      </c>
      <c r="BI147" s="25">
        <f>AE147*'Inhalation-Haz-Values'!$D$4</f>
        <v>5.7473701431492845E-6</v>
      </c>
      <c r="BJ147" s="25">
        <f>AF147*'Inhalation-Haz-Values'!$D$4</f>
        <v>2.8535692760736195E-6</v>
      </c>
      <c r="BK147" s="25">
        <f>AG147*'Inhalation-Haz-Values'!$D$4</f>
        <v>2.735748188139059E-7</v>
      </c>
      <c r="BL147" s="25">
        <f>AH147*'Inhalation-Haz-Values'!$D$4</f>
        <v>7.0117915746421264E-8</v>
      </c>
      <c r="BM147" s="25">
        <f>AI147*'Inhalation-Haz-Values'!$D$4</f>
        <v>1.5029372924335376E-8</v>
      </c>
      <c r="BN147" s="25">
        <f>AJ147*'Inhalation-Haz-Values'!$D$4</f>
        <v>4.741580368098159E-9</v>
      </c>
      <c r="BO147" s="25">
        <f>AK147*'Inhalation-Haz-Values'!$D$4</f>
        <v>1.5000636073619629E-9</v>
      </c>
    </row>
    <row r="148" spans="1:67" x14ac:dyDescent="0.25">
      <c r="A148" s="24" t="s">
        <v>155</v>
      </c>
      <c r="B148" s="24" t="s">
        <v>163</v>
      </c>
      <c r="C148" s="24" t="s">
        <v>164</v>
      </c>
      <c r="D148" s="24">
        <v>2017</v>
      </c>
      <c r="E148" s="24">
        <v>2016</v>
      </c>
      <c r="F148" s="24" t="s">
        <v>138</v>
      </c>
      <c r="G148" s="97" t="s">
        <v>128</v>
      </c>
      <c r="H148" s="25">
        <v>2.3699999999999999E-9</v>
      </c>
      <c r="I148" s="25">
        <v>1.0899999999999999E-6</v>
      </c>
      <c r="J148" s="25">
        <v>6.99E-6</v>
      </c>
      <c r="K148" s="25">
        <v>1.2799999999999999E-5</v>
      </c>
      <c r="L148" s="25">
        <v>3.0700000000000001E-5</v>
      </c>
      <c r="M148" s="25">
        <v>1.26E-5</v>
      </c>
      <c r="N148" s="25">
        <v>7.9799999999999998E-6</v>
      </c>
      <c r="O148" s="25">
        <v>3.54E-6</v>
      </c>
      <c r="P148" s="25">
        <v>1.6300000000000001E-6</v>
      </c>
      <c r="Q148" s="25">
        <v>6.9500000000000002E-7</v>
      </c>
      <c r="R148" s="25">
        <v>1.1700000000000001E-9</v>
      </c>
      <c r="S148" s="25">
        <v>3.4299999999999999E-7</v>
      </c>
      <c r="T148" s="25">
        <v>3.7400000000000002E-6</v>
      </c>
      <c r="U148" s="25">
        <v>4.87E-6</v>
      </c>
      <c r="V148" s="25">
        <v>1.03E-5</v>
      </c>
      <c r="W148" s="25">
        <v>6.1600000000000003E-6</v>
      </c>
      <c r="X148" s="25">
        <v>2.96E-6</v>
      </c>
      <c r="Y148" s="25">
        <v>1.5E-6</v>
      </c>
      <c r="Z148" s="25">
        <v>7.6400000000000001E-7</v>
      </c>
      <c r="AA148" s="25">
        <v>3.2099999999999998E-7</v>
      </c>
      <c r="AB148" s="25">
        <f t="shared" si="21"/>
        <v>4.7355092024539876E-6</v>
      </c>
      <c r="AC148" s="25">
        <f t="shared" si="22"/>
        <v>1.3882732106339469E-3</v>
      </c>
      <c r="AD148" s="25">
        <f t="shared" si="23"/>
        <v>1.5137439672801636E-2</v>
      </c>
      <c r="AE148" s="25">
        <f t="shared" si="24"/>
        <v>1.9711051124744378E-2</v>
      </c>
      <c r="AF148" s="25">
        <f t="shared" si="25"/>
        <v>4.1688670756646215E-2</v>
      </c>
      <c r="AG148" s="25">
        <f t="shared" si="26"/>
        <v>2.4932253578732109E-2</v>
      </c>
      <c r="AH148" s="25">
        <f t="shared" si="27"/>
        <v>1.1980433537832312E-2</v>
      </c>
      <c r="AI148" s="25">
        <f t="shared" si="28"/>
        <v>6.0711656441717792E-3</v>
      </c>
      <c r="AJ148" s="25">
        <f t="shared" si="29"/>
        <v>3.0922470347648262E-3</v>
      </c>
      <c r="AK148" s="25">
        <f t="shared" si="30"/>
        <v>1.2992294478527606E-3</v>
      </c>
      <c r="AL148" s="39">
        <f>'Inhalation-Haz-Values'!$C$2/H148</f>
        <v>1021097046.4135021</v>
      </c>
      <c r="AM148" s="39">
        <f>'Inhalation-Haz-Values'!$C$2/I148</f>
        <v>2220183.4862385322</v>
      </c>
      <c r="AN148" s="39">
        <f>'Inhalation-Haz-Values'!$C$2/J148</f>
        <v>346208.86981402</v>
      </c>
      <c r="AO148" s="39">
        <f>'Inhalation-Haz-Values'!$C$2/K148</f>
        <v>189062.5</v>
      </c>
      <c r="AP148" s="39">
        <f>'Inhalation-Haz-Values'!$C$2/L148</f>
        <v>78827.361563517916</v>
      </c>
      <c r="AQ148" s="39">
        <f>'Inhalation-Haz-Values'!$C$2/M148</f>
        <v>192063.49206349207</v>
      </c>
      <c r="AR148" s="39">
        <f>'Inhalation-Haz-Values'!$C$2/N148</f>
        <v>303258.14536340849</v>
      </c>
      <c r="AS148" s="39">
        <f>'Inhalation-Haz-Values'!$C$2/O148</f>
        <v>683615.81920903956</v>
      </c>
      <c r="AT148" s="39">
        <f>'Inhalation-Haz-Values'!$C$2/P148</f>
        <v>1484662.5766871164</v>
      </c>
      <c r="AU148" s="39">
        <f>'Inhalation-Haz-Values'!$C$2/Q148</f>
        <v>3482014.3884892086</v>
      </c>
      <c r="AV148" s="39">
        <f>'Inhalation-Haz-Values'!$C$3/R148</f>
        <v>4444444444.4444447</v>
      </c>
      <c r="AW148" s="39">
        <f>'Inhalation-Haz-Values'!$C$3/S148</f>
        <v>15160349.854227407</v>
      </c>
      <c r="AX148" s="39">
        <f>'Inhalation-Haz-Values'!$C$3/T148</f>
        <v>1390374.3315508021</v>
      </c>
      <c r="AY148" s="39">
        <f>'Inhalation-Haz-Values'!$C$3/U148</f>
        <v>1067761.8069815196</v>
      </c>
      <c r="AZ148" s="39">
        <f>'Inhalation-Haz-Values'!$C$3/V148</f>
        <v>504854.36893203889</v>
      </c>
      <c r="BA148" s="39">
        <f>'Inhalation-Haz-Values'!$C$3/W148</f>
        <v>844155.84415584418</v>
      </c>
      <c r="BB148" s="39">
        <f>'Inhalation-Haz-Values'!$C$3/X148</f>
        <v>1756756.7567567567</v>
      </c>
      <c r="BC148" s="39">
        <f>'Inhalation-Haz-Values'!$C$3/Y148</f>
        <v>3466666.6666666665</v>
      </c>
      <c r="BD148" s="39">
        <f>'Inhalation-Haz-Values'!$C$3/Z148</f>
        <v>6806282.722513089</v>
      </c>
      <c r="BE148" s="39">
        <f>'Inhalation-Haz-Values'!$C$3/AA148</f>
        <v>16199376.9470405</v>
      </c>
      <c r="BF148" s="25">
        <f>AB148*'Inhalation-Haz-Values'!$D$4</f>
        <v>3.3622115337423311E-11</v>
      </c>
      <c r="BG148" s="25">
        <f>AC148*'Inhalation-Haz-Values'!$D$4</f>
        <v>9.8567397955010225E-9</v>
      </c>
      <c r="BH148" s="25">
        <f>AD148*'Inhalation-Haz-Values'!$D$4</f>
        <v>1.0747582167689161E-7</v>
      </c>
      <c r="BI148" s="25">
        <f>AE148*'Inhalation-Haz-Values'!$D$4</f>
        <v>1.3994846298568508E-7</v>
      </c>
      <c r="BJ148" s="25">
        <f>AF148*'Inhalation-Haz-Values'!$D$4</f>
        <v>2.9598956237218812E-7</v>
      </c>
      <c r="BK148" s="25">
        <f>AG148*'Inhalation-Haz-Values'!$D$4</f>
        <v>1.7701900040899796E-7</v>
      </c>
      <c r="BL148" s="25">
        <f>AH148*'Inhalation-Haz-Values'!$D$4</f>
        <v>8.5061078118609416E-8</v>
      </c>
      <c r="BM148" s="25">
        <f>AI148*'Inhalation-Haz-Values'!$D$4</f>
        <v>4.3105276073619634E-8</v>
      </c>
      <c r="BN148" s="25">
        <f>AJ148*'Inhalation-Haz-Values'!$D$4</f>
        <v>2.1954953946830265E-8</v>
      </c>
      <c r="BO148" s="25">
        <f>AK148*'Inhalation-Haz-Values'!$D$4</f>
        <v>9.2245290797545993E-9</v>
      </c>
    </row>
    <row r="149" spans="1:67" x14ac:dyDescent="0.25">
      <c r="A149" s="24" t="s">
        <v>155</v>
      </c>
      <c r="B149" s="24" t="s">
        <v>163</v>
      </c>
      <c r="C149" s="24" t="s">
        <v>164</v>
      </c>
      <c r="D149" s="24">
        <v>2018</v>
      </c>
      <c r="E149" s="24">
        <v>2016</v>
      </c>
      <c r="F149" s="24" t="s">
        <v>134</v>
      </c>
      <c r="G149" s="97" t="s">
        <v>128</v>
      </c>
      <c r="H149" s="25">
        <v>1.82E-3</v>
      </c>
      <c r="I149" s="25">
        <v>8.7399999999999999E-4</v>
      </c>
      <c r="J149" s="25">
        <v>5.4799999999999998E-4</v>
      </c>
      <c r="K149" s="25">
        <v>3.8099999999999999E-4</v>
      </c>
      <c r="L149" s="25">
        <v>2.05E-4</v>
      </c>
      <c r="M149" s="25">
        <v>2.4000000000000001E-5</v>
      </c>
      <c r="N149" s="25">
        <v>1.1600000000000001E-5</v>
      </c>
      <c r="O149" s="25">
        <v>4.2699999999999998E-6</v>
      </c>
      <c r="P149" s="25">
        <v>1.8899999999999999E-6</v>
      </c>
      <c r="Q149" s="25">
        <v>7.6300000000000004E-7</v>
      </c>
      <c r="R149" s="25">
        <v>1.01E-3</v>
      </c>
      <c r="S149" s="25">
        <v>4.8500000000000003E-4</v>
      </c>
      <c r="T149" s="25">
        <v>3.3300000000000002E-4</v>
      </c>
      <c r="U149" s="25">
        <v>2.0799999999999999E-4</v>
      </c>
      <c r="V149" s="25">
        <v>1.0900000000000001E-4</v>
      </c>
      <c r="W149" s="25">
        <v>1.45E-5</v>
      </c>
      <c r="X149" s="25">
        <v>4.8199999999999996E-6</v>
      </c>
      <c r="Y149" s="25">
        <v>1.9199999999999998E-6</v>
      </c>
      <c r="Z149" s="25">
        <v>8.8800000000000001E-7</v>
      </c>
      <c r="AA149" s="25">
        <v>3.5199999999999998E-7</v>
      </c>
      <c r="AB149" s="25">
        <f t="shared" si="21"/>
        <v>4.087918200408998</v>
      </c>
      <c r="AC149" s="25">
        <f t="shared" si="22"/>
        <v>1.9630102249488754</v>
      </c>
      <c r="AD149" s="25">
        <f t="shared" si="23"/>
        <v>1.3477987730061349</v>
      </c>
      <c r="AE149" s="25">
        <f t="shared" si="24"/>
        <v>0.84186830265848667</v>
      </c>
      <c r="AF149" s="25">
        <f t="shared" si="25"/>
        <v>0.44117137014314933</v>
      </c>
      <c r="AG149" s="25">
        <f t="shared" si="26"/>
        <v>5.8687934560327198E-2</v>
      </c>
      <c r="AH149" s="25">
        <f t="shared" si="27"/>
        <v>1.9508678936605316E-2</v>
      </c>
      <c r="AI149" s="25">
        <f t="shared" si="28"/>
        <v>7.7710920245398765E-3</v>
      </c>
      <c r="AJ149" s="25">
        <f t="shared" si="29"/>
        <v>3.5941300613496932E-3</v>
      </c>
      <c r="AK149" s="25">
        <f t="shared" si="30"/>
        <v>1.4247002044989775E-3</v>
      </c>
      <c r="AL149" s="39">
        <f>'Inhalation-Haz-Values'!$C$2/H149</f>
        <v>1329.6703296703297</v>
      </c>
      <c r="AM149" s="39">
        <f>'Inhalation-Haz-Values'!$C$2/I149</f>
        <v>2768.878718535469</v>
      </c>
      <c r="AN149" s="39">
        <f>'Inhalation-Haz-Values'!$C$2/J149</f>
        <v>4416.0583941605837</v>
      </c>
      <c r="AO149" s="39">
        <f>'Inhalation-Haz-Values'!$C$2/K149</f>
        <v>6351.7060367454069</v>
      </c>
      <c r="AP149" s="39">
        <f>'Inhalation-Haz-Values'!$C$2/L149</f>
        <v>11804.878048780487</v>
      </c>
      <c r="AQ149" s="39">
        <f>'Inhalation-Haz-Values'!$C$2/M149</f>
        <v>100833.33333333333</v>
      </c>
      <c r="AR149" s="39">
        <f>'Inhalation-Haz-Values'!$C$2/N149</f>
        <v>208620.68965517241</v>
      </c>
      <c r="AS149" s="39">
        <f>'Inhalation-Haz-Values'!$C$2/O149</f>
        <v>566744.73067915696</v>
      </c>
      <c r="AT149" s="39">
        <f>'Inhalation-Haz-Values'!$C$2/P149</f>
        <v>1280423.2804232806</v>
      </c>
      <c r="AU149" s="39">
        <f>'Inhalation-Haz-Values'!$C$2/Q149</f>
        <v>3171690.6946264743</v>
      </c>
      <c r="AV149" s="39">
        <f>'Inhalation-Haz-Values'!$C$3/R149</f>
        <v>5148.514851485148</v>
      </c>
      <c r="AW149" s="39">
        <f>'Inhalation-Haz-Values'!$C$3/S149</f>
        <v>10721.649484536083</v>
      </c>
      <c r="AX149" s="39">
        <f>'Inhalation-Haz-Values'!$C$3/T149</f>
        <v>15615.615615615616</v>
      </c>
      <c r="AY149" s="39">
        <f>'Inhalation-Haz-Values'!$C$3/U149</f>
        <v>25000.000000000004</v>
      </c>
      <c r="AZ149" s="39">
        <f>'Inhalation-Haz-Values'!$C$3/V149</f>
        <v>47706.422018348625</v>
      </c>
      <c r="BA149" s="39">
        <f>'Inhalation-Haz-Values'!$C$3/W149</f>
        <v>358620.68965517241</v>
      </c>
      <c r="BB149" s="39">
        <f>'Inhalation-Haz-Values'!$C$3/X149</f>
        <v>1078838.174273859</v>
      </c>
      <c r="BC149" s="39">
        <f>'Inhalation-Haz-Values'!$C$3/Y149</f>
        <v>2708333.3333333335</v>
      </c>
      <c r="BD149" s="39">
        <f>'Inhalation-Haz-Values'!$C$3/Z149</f>
        <v>5855855.8558558561</v>
      </c>
      <c r="BE149" s="39">
        <f>'Inhalation-Haz-Values'!$C$3/AA149</f>
        <v>14772727.272727273</v>
      </c>
      <c r="BF149" s="25">
        <f>AB149*'Inhalation-Haz-Values'!$D$4</f>
        <v>2.9024219222903884E-5</v>
      </c>
      <c r="BG149" s="25">
        <f>AC149*'Inhalation-Haz-Values'!$D$4</f>
        <v>1.3937372597137015E-5</v>
      </c>
      <c r="BH149" s="25">
        <f>AD149*'Inhalation-Haz-Values'!$D$4</f>
        <v>9.5693712883435585E-6</v>
      </c>
      <c r="BI149" s="25">
        <f>AE149*'Inhalation-Haz-Values'!$D$4</f>
        <v>5.9772649488752551E-6</v>
      </c>
      <c r="BJ149" s="25">
        <f>AF149*'Inhalation-Haz-Values'!$D$4</f>
        <v>3.1323167280163602E-6</v>
      </c>
      <c r="BK149" s="25">
        <f>AG149*'Inhalation-Haz-Values'!$D$4</f>
        <v>4.1668433537832308E-7</v>
      </c>
      <c r="BL149" s="25">
        <f>AH149*'Inhalation-Haz-Values'!$D$4</f>
        <v>1.3851162044989773E-7</v>
      </c>
      <c r="BM149" s="25">
        <f>AI149*'Inhalation-Haz-Values'!$D$4</f>
        <v>5.5174753374233119E-8</v>
      </c>
      <c r="BN149" s="25">
        <f>AJ149*'Inhalation-Haz-Values'!$D$4</f>
        <v>2.551832343558282E-8</v>
      </c>
      <c r="BO149" s="25">
        <f>AK149*'Inhalation-Haz-Values'!$D$4</f>
        <v>1.011537145194274E-8</v>
      </c>
    </row>
    <row r="150" spans="1:67" x14ac:dyDescent="0.25">
      <c r="A150" s="24" t="s">
        <v>155</v>
      </c>
      <c r="B150" s="24" t="s">
        <v>163</v>
      </c>
      <c r="C150" s="24" t="s">
        <v>164</v>
      </c>
      <c r="D150" s="24">
        <v>2018</v>
      </c>
      <c r="E150" s="24">
        <v>2016</v>
      </c>
      <c r="F150" s="24" t="s">
        <v>137</v>
      </c>
      <c r="G150" s="97" t="s">
        <v>128</v>
      </c>
      <c r="H150" s="25">
        <v>1.82E-3</v>
      </c>
      <c r="I150" s="25">
        <v>8.7299999999999997E-4</v>
      </c>
      <c r="J150" s="25">
        <v>5.4500000000000002E-4</v>
      </c>
      <c r="K150" s="25">
        <v>3.7500000000000001E-4</v>
      </c>
      <c r="L150" s="25">
        <v>1.85E-4</v>
      </c>
      <c r="M150" s="25">
        <v>1.31E-5</v>
      </c>
      <c r="N150" s="25">
        <v>4.7600000000000002E-6</v>
      </c>
      <c r="O150" s="25">
        <v>1.1000000000000001E-6</v>
      </c>
      <c r="P150" s="25">
        <v>3.7E-7</v>
      </c>
      <c r="Q150" s="25">
        <v>1.2599999999999999E-7</v>
      </c>
      <c r="R150" s="25">
        <v>1.01E-3</v>
      </c>
      <c r="S150" s="25">
        <v>4.8500000000000003E-4</v>
      </c>
      <c r="T150" s="25">
        <v>3.3199999999999999E-4</v>
      </c>
      <c r="U150" s="25">
        <v>2.05E-4</v>
      </c>
      <c r="V150" s="25">
        <v>1.02E-4</v>
      </c>
      <c r="W150" s="25">
        <v>9.7899999999999994E-6</v>
      </c>
      <c r="X150" s="25">
        <v>2.5100000000000001E-6</v>
      </c>
      <c r="Y150" s="25">
        <v>5.3799999999999997E-7</v>
      </c>
      <c r="Z150" s="25">
        <v>1.6899999999999999E-7</v>
      </c>
      <c r="AA150" s="25">
        <v>5.3699999999999998E-8</v>
      </c>
      <c r="AB150" s="25">
        <f t="shared" si="21"/>
        <v>4.087918200408998</v>
      </c>
      <c r="AC150" s="25">
        <f t="shared" si="22"/>
        <v>1.9630102249488754</v>
      </c>
      <c r="AD150" s="25">
        <f t="shared" si="23"/>
        <v>1.3437513292433538</v>
      </c>
      <c r="AE150" s="25">
        <f t="shared" si="24"/>
        <v>0.82972597137014303</v>
      </c>
      <c r="AF150" s="25">
        <f t="shared" si="25"/>
        <v>0.41283926380368097</v>
      </c>
      <c r="AG150" s="25">
        <f t="shared" si="26"/>
        <v>3.9624474437627809E-2</v>
      </c>
      <c r="AH150" s="25">
        <f t="shared" si="27"/>
        <v>1.0159083844580776E-2</v>
      </c>
      <c r="AI150" s="25">
        <f t="shared" si="28"/>
        <v>2.1775247443762778E-3</v>
      </c>
      <c r="AJ150" s="25">
        <f t="shared" si="29"/>
        <v>6.8401799591002034E-4</v>
      </c>
      <c r="AK150" s="25">
        <f t="shared" si="30"/>
        <v>2.1734773006134965E-4</v>
      </c>
      <c r="AL150" s="39">
        <f>'Inhalation-Haz-Values'!$C$2/H150</f>
        <v>1329.6703296703297</v>
      </c>
      <c r="AM150" s="39">
        <f>'Inhalation-Haz-Values'!$C$2/I150</f>
        <v>2772.0504009163801</v>
      </c>
      <c r="AN150" s="39">
        <f>'Inhalation-Haz-Values'!$C$2/J150</f>
        <v>4440.3669724770643</v>
      </c>
      <c r="AO150" s="39">
        <f>'Inhalation-Haz-Values'!$C$2/K150</f>
        <v>6453.333333333333</v>
      </c>
      <c r="AP150" s="39">
        <f>'Inhalation-Haz-Values'!$C$2/L150</f>
        <v>13081.081081081082</v>
      </c>
      <c r="AQ150" s="39">
        <f>'Inhalation-Haz-Values'!$C$2/M150</f>
        <v>184732.82442748093</v>
      </c>
      <c r="AR150" s="39">
        <f>'Inhalation-Haz-Values'!$C$2/N150</f>
        <v>508403.36134453776</v>
      </c>
      <c r="AS150" s="39">
        <f>'Inhalation-Haz-Values'!$C$2/O150</f>
        <v>2200000</v>
      </c>
      <c r="AT150" s="39">
        <f>'Inhalation-Haz-Values'!$C$2/P150</f>
        <v>6540540.5405405406</v>
      </c>
      <c r="AU150" s="39">
        <f>'Inhalation-Haz-Values'!$C$2/Q150</f>
        <v>19206349.206349209</v>
      </c>
      <c r="AV150" s="39">
        <f>'Inhalation-Haz-Values'!$C$3/R150</f>
        <v>5148.514851485148</v>
      </c>
      <c r="AW150" s="39">
        <f>'Inhalation-Haz-Values'!$C$3/S150</f>
        <v>10721.649484536083</v>
      </c>
      <c r="AX150" s="39">
        <f>'Inhalation-Haz-Values'!$C$3/T150</f>
        <v>15662.65060240964</v>
      </c>
      <c r="AY150" s="39">
        <f>'Inhalation-Haz-Values'!$C$3/U150</f>
        <v>25365.853658536587</v>
      </c>
      <c r="AZ150" s="39">
        <f>'Inhalation-Haz-Values'!$C$3/V150</f>
        <v>50980.392156862748</v>
      </c>
      <c r="BA150" s="39">
        <f>'Inhalation-Haz-Values'!$C$3/W150</f>
        <v>531154.23901940766</v>
      </c>
      <c r="BB150" s="39">
        <f>'Inhalation-Haz-Values'!$C$3/X150</f>
        <v>2071713.1474103585</v>
      </c>
      <c r="BC150" s="39">
        <f>'Inhalation-Haz-Values'!$C$3/Y150</f>
        <v>9665427.509293681</v>
      </c>
      <c r="BD150" s="39">
        <f>'Inhalation-Haz-Values'!$C$3/Z150</f>
        <v>30769230.769230772</v>
      </c>
      <c r="BE150" s="39">
        <f>'Inhalation-Haz-Values'!$C$3/AA150</f>
        <v>96834264.432029799</v>
      </c>
      <c r="BF150" s="25">
        <f>AB150*'Inhalation-Haz-Values'!$D$4</f>
        <v>2.9024219222903884E-5</v>
      </c>
      <c r="BG150" s="25">
        <f>AC150*'Inhalation-Haz-Values'!$D$4</f>
        <v>1.3937372597137015E-5</v>
      </c>
      <c r="BH150" s="25">
        <f>AD150*'Inhalation-Haz-Values'!$D$4</f>
        <v>9.5406344376278116E-6</v>
      </c>
      <c r="BI150" s="25">
        <f>AE150*'Inhalation-Haz-Values'!$D$4</f>
        <v>5.891054396728015E-6</v>
      </c>
      <c r="BJ150" s="25">
        <f>AF150*'Inhalation-Haz-Values'!$D$4</f>
        <v>2.9311587730061349E-6</v>
      </c>
      <c r="BK150" s="25">
        <f>AG150*'Inhalation-Haz-Values'!$D$4</f>
        <v>2.8133376850715743E-7</v>
      </c>
      <c r="BL150" s="25">
        <f>AH150*'Inhalation-Haz-Values'!$D$4</f>
        <v>7.2129495296523503E-8</v>
      </c>
      <c r="BM150" s="25">
        <f>AI150*'Inhalation-Haz-Values'!$D$4</f>
        <v>1.5460425685071573E-8</v>
      </c>
      <c r="BN150" s="25">
        <f>AJ150*'Inhalation-Haz-Values'!$D$4</f>
        <v>4.8565277709611439E-9</v>
      </c>
      <c r="BO150" s="25">
        <f>AK150*'Inhalation-Haz-Values'!$D$4</f>
        <v>1.5431688834355825E-9</v>
      </c>
    </row>
    <row r="151" spans="1:67" x14ac:dyDescent="0.25">
      <c r="A151" s="24" t="s">
        <v>155</v>
      </c>
      <c r="B151" s="24" t="s">
        <v>163</v>
      </c>
      <c r="C151" s="24" t="s">
        <v>164</v>
      </c>
      <c r="D151" s="24">
        <v>2018</v>
      </c>
      <c r="E151" s="24">
        <v>2016</v>
      </c>
      <c r="F151" s="24" t="s">
        <v>138</v>
      </c>
      <c r="G151" s="97" t="s">
        <v>128</v>
      </c>
      <c r="H151" s="25">
        <v>2.21E-9</v>
      </c>
      <c r="I151" s="25">
        <v>1.02E-6</v>
      </c>
      <c r="J151" s="25">
        <v>6.4999999999999996E-6</v>
      </c>
      <c r="K151" s="25">
        <v>1.19E-5</v>
      </c>
      <c r="L151" s="25">
        <v>2.8600000000000001E-5</v>
      </c>
      <c r="M151" s="25">
        <v>1.1800000000000001E-5</v>
      </c>
      <c r="N151" s="25">
        <v>7.4200000000000001E-6</v>
      </c>
      <c r="O151" s="25">
        <v>3.2899999999999998E-6</v>
      </c>
      <c r="P151" s="25">
        <v>1.5099999999999999E-6</v>
      </c>
      <c r="Q151" s="25">
        <v>6.4600000000000004E-7</v>
      </c>
      <c r="R151" s="25">
        <v>1.09E-9</v>
      </c>
      <c r="S151" s="25">
        <v>3.1899999999999998E-7</v>
      </c>
      <c r="T151" s="25">
        <v>3.4800000000000001E-6</v>
      </c>
      <c r="U151" s="25">
        <v>4.5299999999999998E-6</v>
      </c>
      <c r="V151" s="25">
        <v>9.6099999999999995E-6</v>
      </c>
      <c r="W151" s="25">
        <v>5.7200000000000003E-6</v>
      </c>
      <c r="X151" s="25">
        <v>2.7599999999999998E-6</v>
      </c>
      <c r="Y151" s="25">
        <v>1.3999999999999999E-6</v>
      </c>
      <c r="Z151" s="25">
        <v>7.0999999999999998E-7</v>
      </c>
      <c r="AA151" s="25">
        <v>2.9900000000000002E-7</v>
      </c>
      <c r="AB151" s="25">
        <f t="shared" si="21"/>
        <v>4.4117137014314922E-6</v>
      </c>
      <c r="AC151" s="25">
        <f t="shared" si="22"/>
        <v>1.2911345603271983E-3</v>
      </c>
      <c r="AD151" s="25">
        <f t="shared" si="23"/>
        <v>1.4085104294478528E-2</v>
      </c>
      <c r="AE151" s="25">
        <f t="shared" si="24"/>
        <v>1.8334920245398772E-2</v>
      </c>
      <c r="AF151" s="25">
        <f t="shared" si="25"/>
        <v>3.8895934560327187E-2</v>
      </c>
      <c r="AG151" s="25">
        <f t="shared" si="26"/>
        <v>2.3151378323108384E-2</v>
      </c>
      <c r="AH151" s="25">
        <f t="shared" si="27"/>
        <v>1.1170944785276072E-2</v>
      </c>
      <c r="AI151" s="25">
        <f t="shared" si="28"/>
        <v>5.6664212678936609E-3</v>
      </c>
      <c r="AJ151" s="25">
        <f t="shared" si="29"/>
        <v>2.873685071574642E-3</v>
      </c>
      <c r="AK151" s="25">
        <f t="shared" si="30"/>
        <v>1.2101856850715745E-3</v>
      </c>
      <c r="AL151" s="39">
        <f>'Inhalation-Haz-Values'!$C$2/H151</f>
        <v>1095022624.4343891</v>
      </c>
      <c r="AM151" s="39">
        <f>'Inhalation-Haz-Values'!$C$2/I151</f>
        <v>2372549.0196078429</v>
      </c>
      <c r="AN151" s="39">
        <f>'Inhalation-Haz-Values'!$C$2/J151</f>
        <v>372307.69230769231</v>
      </c>
      <c r="AO151" s="39">
        <f>'Inhalation-Haz-Values'!$C$2/K151</f>
        <v>203361.34453781514</v>
      </c>
      <c r="AP151" s="39">
        <f>'Inhalation-Haz-Values'!$C$2/L151</f>
        <v>84615.38461538461</v>
      </c>
      <c r="AQ151" s="39">
        <f>'Inhalation-Haz-Values'!$C$2/M151</f>
        <v>205084.74576271186</v>
      </c>
      <c r="AR151" s="39">
        <f>'Inhalation-Haz-Values'!$C$2/N151</f>
        <v>326145.5525606469</v>
      </c>
      <c r="AS151" s="39">
        <f>'Inhalation-Haz-Values'!$C$2/O151</f>
        <v>735562.31003039517</v>
      </c>
      <c r="AT151" s="39">
        <f>'Inhalation-Haz-Values'!$C$2/P151</f>
        <v>1602649.0066225166</v>
      </c>
      <c r="AU151" s="39">
        <f>'Inhalation-Haz-Values'!$C$2/Q151</f>
        <v>3746130.0309597519</v>
      </c>
      <c r="AV151" s="39">
        <f>'Inhalation-Haz-Values'!$C$3/R151</f>
        <v>4770642201.8348627</v>
      </c>
      <c r="AW151" s="39">
        <f>'Inhalation-Haz-Values'!$C$3/S151</f>
        <v>16300940.438871475</v>
      </c>
      <c r="AX151" s="39">
        <f>'Inhalation-Haz-Values'!$C$3/T151</f>
        <v>1494252.8735632184</v>
      </c>
      <c r="AY151" s="39">
        <f>'Inhalation-Haz-Values'!$C$3/U151</f>
        <v>1147902.8697571745</v>
      </c>
      <c r="AZ151" s="39">
        <f>'Inhalation-Haz-Values'!$C$3/V151</f>
        <v>541103.01768990641</v>
      </c>
      <c r="BA151" s="39">
        <f>'Inhalation-Haz-Values'!$C$3/W151</f>
        <v>909090.90909090906</v>
      </c>
      <c r="BB151" s="39">
        <f>'Inhalation-Haz-Values'!$C$3/X151</f>
        <v>1884057.9710144929</v>
      </c>
      <c r="BC151" s="39">
        <f>'Inhalation-Haz-Values'!$C$3/Y151</f>
        <v>3714285.7142857146</v>
      </c>
      <c r="BD151" s="39">
        <f>'Inhalation-Haz-Values'!$C$3/Z151</f>
        <v>7323943.6619718317</v>
      </c>
      <c r="BE151" s="39">
        <f>'Inhalation-Haz-Values'!$C$3/AA151</f>
        <v>17391304.347826086</v>
      </c>
      <c r="BF151" s="25">
        <f>AB151*'Inhalation-Haz-Values'!$D$4</f>
        <v>3.1323167280163593E-11</v>
      </c>
      <c r="BG151" s="25">
        <f>AC151*'Inhalation-Haz-Values'!$D$4</f>
        <v>9.1670553783231081E-9</v>
      </c>
      <c r="BH151" s="25">
        <f>AD151*'Inhalation-Haz-Values'!$D$4</f>
        <v>1.0000424049079754E-7</v>
      </c>
      <c r="BI151" s="25">
        <f>AE151*'Inhalation-Haz-Values'!$D$4</f>
        <v>1.3017793374233127E-7</v>
      </c>
      <c r="BJ151" s="25">
        <f>AF151*'Inhalation-Haz-Values'!$D$4</f>
        <v>2.7616113537832302E-7</v>
      </c>
      <c r="BK151" s="25">
        <f>AG151*'Inhalation-Haz-Values'!$D$4</f>
        <v>1.6437478609406953E-7</v>
      </c>
      <c r="BL151" s="25">
        <f>AH151*'Inhalation-Haz-Values'!$D$4</f>
        <v>7.931370797546011E-8</v>
      </c>
      <c r="BM151" s="25">
        <f>AI151*'Inhalation-Haz-Values'!$D$4</f>
        <v>4.0231591002044993E-8</v>
      </c>
      <c r="BN151" s="25">
        <f>AJ151*'Inhalation-Haz-Values'!$D$4</f>
        <v>2.0403164008179956E-8</v>
      </c>
      <c r="BO151" s="25">
        <f>AK151*'Inhalation-Haz-Values'!$D$4</f>
        <v>8.5923183640081778E-9</v>
      </c>
    </row>
    <row r="152" spans="1:67" x14ac:dyDescent="0.25">
      <c r="A152" s="24" t="s">
        <v>155</v>
      </c>
      <c r="B152" s="24" t="s">
        <v>163</v>
      </c>
      <c r="C152" s="24" t="s">
        <v>164</v>
      </c>
      <c r="D152" s="24">
        <v>2019</v>
      </c>
      <c r="E152" s="24">
        <v>2019</v>
      </c>
      <c r="F152" s="24" t="s">
        <v>134</v>
      </c>
      <c r="G152" s="97" t="s">
        <v>128</v>
      </c>
      <c r="H152" s="25">
        <v>1.6299999999999999E-3</v>
      </c>
      <c r="I152" s="25">
        <v>7.6499999999999995E-4</v>
      </c>
      <c r="J152" s="25">
        <v>4.8099999999999998E-4</v>
      </c>
      <c r="K152" s="25">
        <v>3.3100000000000002E-4</v>
      </c>
      <c r="L152" s="25">
        <v>1.7799999999999999E-4</v>
      </c>
      <c r="M152" s="25">
        <v>2.0999999999999999E-5</v>
      </c>
      <c r="N152" s="25">
        <v>9.7699999999999996E-6</v>
      </c>
      <c r="O152" s="25">
        <v>3.32E-6</v>
      </c>
      <c r="P152" s="25">
        <v>1.44E-6</v>
      </c>
      <c r="Q152" s="25">
        <v>5.5499999999999998E-7</v>
      </c>
      <c r="R152" s="25">
        <v>8.1099999999999998E-4</v>
      </c>
      <c r="S152" s="25">
        <v>3.8499999999999998E-4</v>
      </c>
      <c r="T152" s="25">
        <v>2.9599999999999998E-4</v>
      </c>
      <c r="U152" s="25">
        <v>1.63E-4</v>
      </c>
      <c r="V152" s="25">
        <v>8.4699999999999999E-5</v>
      </c>
      <c r="W152" s="25">
        <v>1.2500000000000001E-5</v>
      </c>
      <c r="X152" s="25">
        <v>3.98E-6</v>
      </c>
      <c r="Y152" s="25">
        <v>1.46E-6</v>
      </c>
      <c r="Z152" s="25">
        <v>6.1399999999999997E-7</v>
      </c>
      <c r="AA152" s="25">
        <v>2.35E-7</v>
      </c>
      <c r="AB152" s="25">
        <f t="shared" si="21"/>
        <v>3.2824768916155418</v>
      </c>
      <c r="AC152" s="25">
        <f t="shared" si="22"/>
        <v>1.5582658486707566</v>
      </c>
      <c r="AD152" s="25">
        <f t="shared" si="23"/>
        <v>1.1980433537832309</v>
      </c>
      <c r="AE152" s="25">
        <f t="shared" si="24"/>
        <v>0.65973333333333328</v>
      </c>
      <c r="AF152" s="25">
        <f t="shared" si="25"/>
        <v>0.34281848670756648</v>
      </c>
      <c r="AG152" s="25">
        <f t="shared" si="26"/>
        <v>5.0593047034764832E-2</v>
      </c>
      <c r="AH152" s="25">
        <f t="shared" si="27"/>
        <v>1.6108826175869118E-2</v>
      </c>
      <c r="AI152" s="25">
        <f t="shared" si="28"/>
        <v>5.9092678936605312E-3</v>
      </c>
      <c r="AJ152" s="25">
        <f t="shared" si="29"/>
        <v>2.4851304703476479E-3</v>
      </c>
      <c r="AK152" s="25">
        <f t="shared" si="30"/>
        <v>9.5114928425357867E-4</v>
      </c>
      <c r="AL152" s="39">
        <f>'Inhalation-Haz-Values'!$C$2/H152</f>
        <v>1484.6625766871166</v>
      </c>
      <c r="AM152" s="39">
        <f>'Inhalation-Haz-Values'!$C$2/I152</f>
        <v>3163.3986928104578</v>
      </c>
      <c r="AN152" s="39">
        <f>'Inhalation-Haz-Values'!$C$2/J152</f>
        <v>5031.1850311850312</v>
      </c>
      <c r="AO152" s="39">
        <f>'Inhalation-Haz-Values'!$C$2/K152</f>
        <v>7311.1782477341385</v>
      </c>
      <c r="AP152" s="39">
        <f>'Inhalation-Haz-Values'!$C$2/L152</f>
        <v>13595.505617977529</v>
      </c>
      <c r="AQ152" s="39">
        <f>'Inhalation-Haz-Values'!$C$2/M152</f>
        <v>115238.09523809524</v>
      </c>
      <c r="AR152" s="39">
        <f>'Inhalation-Haz-Values'!$C$2/N152</f>
        <v>247697.03172978506</v>
      </c>
      <c r="AS152" s="39">
        <f>'Inhalation-Haz-Values'!$C$2/O152</f>
        <v>728915.6626506024</v>
      </c>
      <c r="AT152" s="39">
        <f>'Inhalation-Haz-Values'!$C$2/P152</f>
        <v>1680555.5555555555</v>
      </c>
      <c r="AU152" s="39">
        <f>'Inhalation-Haz-Values'!$C$2/Q152</f>
        <v>4360360.3603603607</v>
      </c>
      <c r="AV152" s="39">
        <f>'Inhalation-Haz-Values'!$C$3/R152</f>
        <v>6411.8372379778057</v>
      </c>
      <c r="AW152" s="39">
        <f>'Inhalation-Haz-Values'!$C$3/S152</f>
        <v>13506.493506493507</v>
      </c>
      <c r="AX152" s="39">
        <f>'Inhalation-Haz-Values'!$C$3/T152</f>
        <v>17567.56756756757</v>
      </c>
      <c r="AY152" s="39">
        <f>'Inhalation-Haz-Values'!$C$3/U152</f>
        <v>31901.840490797545</v>
      </c>
      <c r="AZ152" s="39">
        <f>'Inhalation-Haz-Values'!$C$3/V152</f>
        <v>61393.152302243216</v>
      </c>
      <c r="BA152" s="39">
        <f>'Inhalation-Haz-Values'!$C$3/W152</f>
        <v>416000</v>
      </c>
      <c r="BB152" s="39">
        <f>'Inhalation-Haz-Values'!$C$3/X152</f>
        <v>1306532.663316583</v>
      </c>
      <c r="BC152" s="39">
        <f>'Inhalation-Haz-Values'!$C$3/Y152</f>
        <v>3561643.8356164386</v>
      </c>
      <c r="BD152" s="39">
        <f>'Inhalation-Haz-Values'!$C$3/Z152</f>
        <v>8469055.3745928351</v>
      </c>
      <c r="BE152" s="39">
        <f>'Inhalation-Haz-Values'!$C$3/AA152</f>
        <v>22127659.574468087</v>
      </c>
      <c r="BF152" s="25">
        <f>AB152*'Inhalation-Haz-Values'!$D$4</f>
        <v>2.3305585930470346E-5</v>
      </c>
      <c r="BG152" s="25">
        <f>AC152*'Inhalation-Haz-Values'!$D$4</f>
        <v>1.1063687525562371E-5</v>
      </c>
      <c r="BH152" s="25">
        <f>AD152*'Inhalation-Haz-Values'!$D$4</f>
        <v>8.5061078118609398E-6</v>
      </c>
      <c r="BI152" s="25">
        <f>AE152*'Inhalation-Haz-Values'!$D$4</f>
        <v>4.6841066666666658E-6</v>
      </c>
      <c r="BJ152" s="25">
        <f>AF152*'Inhalation-Haz-Values'!$D$4</f>
        <v>2.4340112556237218E-6</v>
      </c>
      <c r="BK152" s="25">
        <f>AG152*'Inhalation-Haz-Values'!$D$4</f>
        <v>3.5921063394683028E-7</v>
      </c>
      <c r="BL152" s="25">
        <f>AH152*'Inhalation-Haz-Values'!$D$4</f>
        <v>1.1437266584867073E-7</v>
      </c>
      <c r="BM152" s="25">
        <f>AI152*'Inhalation-Haz-Values'!$D$4</f>
        <v>4.195580204498977E-8</v>
      </c>
      <c r="BN152" s="25">
        <f>AJ152*'Inhalation-Haz-Values'!$D$4</f>
        <v>1.7644426339468299E-8</v>
      </c>
      <c r="BO152" s="25">
        <f>AK152*'Inhalation-Haz-Values'!$D$4</f>
        <v>6.7531599182004085E-9</v>
      </c>
    </row>
    <row r="153" spans="1:67" x14ac:dyDescent="0.25">
      <c r="A153" s="24" t="s">
        <v>155</v>
      </c>
      <c r="B153" s="24" t="s">
        <v>163</v>
      </c>
      <c r="C153" s="24" t="s">
        <v>164</v>
      </c>
      <c r="D153" s="24">
        <v>2019</v>
      </c>
      <c r="E153" s="24">
        <v>2019</v>
      </c>
      <c r="F153" s="24" t="s">
        <v>137</v>
      </c>
      <c r="G153" s="97" t="s">
        <v>128</v>
      </c>
      <c r="H153" s="25">
        <v>1.6299999999999999E-3</v>
      </c>
      <c r="I153" s="25">
        <v>7.6400000000000003E-4</v>
      </c>
      <c r="J153" s="25">
        <v>4.7800000000000002E-4</v>
      </c>
      <c r="K153" s="25">
        <v>3.2400000000000001E-4</v>
      </c>
      <c r="L153" s="25">
        <v>1.5799999999999999E-4</v>
      </c>
      <c r="M153" s="25">
        <v>1.11E-5</v>
      </c>
      <c r="N153" s="25">
        <v>3.98E-6</v>
      </c>
      <c r="O153" s="25">
        <v>9.3799999999999996E-7</v>
      </c>
      <c r="P153" s="25">
        <v>3.1399999999999998E-7</v>
      </c>
      <c r="Q153" s="25">
        <v>1.05E-7</v>
      </c>
      <c r="R153" s="25">
        <v>8.1099999999999998E-4</v>
      </c>
      <c r="S153" s="25">
        <v>3.8499999999999998E-4</v>
      </c>
      <c r="T153" s="25">
        <v>2.9500000000000001E-4</v>
      </c>
      <c r="U153" s="25">
        <v>1.6000000000000001E-4</v>
      </c>
      <c r="V153" s="25">
        <v>7.8100000000000001E-5</v>
      </c>
      <c r="W153" s="25">
        <v>7.8499999999999994E-6</v>
      </c>
      <c r="X153" s="25">
        <v>1.8500000000000001E-6</v>
      </c>
      <c r="Y153" s="25">
        <v>4.01E-7</v>
      </c>
      <c r="Z153" s="25">
        <v>1.2800000000000001E-7</v>
      </c>
      <c r="AA153" s="25">
        <v>4.1000000000000003E-8</v>
      </c>
      <c r="AB153" s="25">
        <f t="shared" si="21"/>
        <v>3.2824768916155418</v>
      </c>
      <c r="AC153" s="25">
        <f t="shared" si="22"/>
        <v>1.5582658486707566</v>
      </c>
      <c r="AD153" s="25">
        <f t="shared" si="23"/>
        <v>1.19399591002045</v>
      </c>
      <c r="AE153" s="25">
        <f t="shared" si="24"/>
        <v>0.64759100204498976</v>
      </c>
      <c r="AF153" s="25">
        <f t="shared" si="25"/>
        <v>0.31610535787321065</v>
      </c>
      <c r="AG153" s="25">
        <f t="shared" si="26"/>
        <v>3.1772433537832309E-2</v>
      </c>
      <c r="AH153" s="25">
        <f t="shared" si="27"/>
        <v>7.4877709611451942E-3</v>
      </c>
      <c r="AI153" s="25">
        <f t="shared" si="28"/>
        <v>1.6230249488752555E-3</v>
      </c>
      <c r="AJ153" s="25">
        <f t="shared" si="29"/>
        <v>5.1807280163599192E-4</v>
      </c>
      <c r="AK153" s="25">
        <f t="shared" si="30"/>
        <v>1.6594519427402861E-4</v>
      </c>
      <c r="AL153" s="39">
        <f>'Inhalation-Haz-Values'!$C$2/H153</f>
        <v>1484.6625766871166</v>
      </c>
      <c r="AM153" s="39">
        <f>'Inhalation-Haz-Values'!$C$2/I153</f>
        <v>3167.5392670157066</v>
      </c>
      <c r="AN153" s="39">
        <f>'Inhalation-Haz-Values'!$C$2/J153</f>
        <v>5062.7615062761506</v>
      </c>
      <c r="AO153" s="39">
        <f>'Inhalation-Haz-Values'!$C$2/K153</f>
        <v>7469.1358024691353</v>
      </c>
      <c r="AP153" s="39">
        <f>'Inhalation-Haz-Values'!$C$2/L153</f>
        <v>15316.455696202533</v>
      </c>
      <c r="AQ153" s="39">
        <f>'Inhalation-Haz-Values'!$C$2/M153</f>
        <v>218018.01801801799</v>
      </c>
      <c r="AR153" s="39">
        <f>'Inhalation-Haz-Values'!$C$2/N153</f>
        <v>608040.20100502507</v>
      </c>
      <c r="AS153" s="39">
        <f>'Inhalation-Haz-Values'!$C$2/O153</f>
        <v>2579957.3560767593</v>
      </c>
      <c r="AT153" s="39">
        <f>'Inhalation-Haz-Values'!$C$2/P153</f>
        <v>7707006.3694267515</v>
      </c>
      <c r="AU153" s="39">
        <f>'Inhalation-Haz-Values'!$C$2/Q153</f>
        <v>23047619.047619049</v>
      </c>
      <c r="AV153" s="39">
        <f>'Inhalation-Haz-Values'!$C$3/R153</f>
        <v>6411.8372379778057</v>
      </c>
      <c r="AW153" s="39">
        <f>'Inhalation-Haz-Values'!$C$3/S153</f>
        <v>13506.493506493507</v>
      </c>
      <c r="AX153" s="39">
        <f>'Inhalation-Haz-Values'!$C$3/T153</f>
        <v>17627.118644067796</v>
      </c>
      <c r="AY153" s="39">
        <f>'Inhalation-Haz-Values'!$C$3/U153</f>
        <v>32500</v>
      </c>
      <c r="AZ153" s="39">
        <f>'Inhalation-Haz-Values'!$C$3/V153</f>
        <v>66581.306017925745</v>
      </c>
      <c r="BA153" s="39">
        <f>'Inhalation-Haz-Values'!$C$3/W153</f>
        <v>662420.3821656052</v>
      </c>
      <c r="BB153" s="39">
        <f>'Inhalation-Haz-Values'!$C$3/X153</f>
        <v>2810810.8108108109</v>
      </c>
      <c r="BC153" s="39">
        <f>'Inhalation-Haz-Values'!$C$3/Y153</f>
        <v>12967581.047381546</v>
      </c>
      <c r="BD153" s="39">
        <f>'Inhalation-Haz-Values'!$C$3/Z153</f>
        <v>40625000</v>
      </c>
      <c r="BE153" s="39">
        <f>'Inhalation-Haz-Values'!$C$3/AA153</f>
        <v>126829268.29268292</v>
      </c>
      <c r="BF153" s="25">
        <f>AB153*'Inhalation-Haz-Values'!$D$4</f>
        <v>2.3305585930470346E-5</v>
      </c>
      <c r="BG153" s="25">
        <f>AC153*'Inhalation-Haz-Values'!$D$4</f>
        <v>1.1063687525562371E-5</v>
      </c>
      <c r="BH153" s="25">
        <f>AD153*'Inhalation-Haz-Values'!$D$4</f>
        <v>8.4773709611451945E-6</v>
      </c>
      <c r="BI153" s="25">
        <f>AE153*'Inhalation-Haz-Values'!$D$4</f>
        <v>4.5978961145194274E-6</v>
      </c>
      <c r="BJ153" s="25">
        <f>AF153*'Inhalation-Haz-Values'!$D$4</f>
        <v>2.2443480408997955E-6</v>
      </c>
      <c r="BK153" s="25">
        <f>AG153*'Inhalation-Haz-Values'!$D$4</f>
        <v>2.2558427811860938E-7</v>
      </c>
      <c r="BL153" s="25">
        <f>AH153*'Inhalation-Haz-Values'!$D$4</f>
        <v>5.316317382413088E-8</v>
      </c>
      <c r="BM153" s="25">
        <f>AI153*'Inhalation-Haz-Values'!$D$4</f>
        <v>1.1523477137014314E-8</v>
      </c>
      <c r="BN153" s="25">
        <f>AJ153*'Inhalation-Haz-Values'!$D$4</f>
        <v>3.6783168916155426E-9</v>
      </c>
      <c r="BO153" s="25">
        <f>AK153*'Inhalation-Haz-Values'!$D$4</f>
        <v>1.1782108793456031E-9</v>
      </c>
    </row>
    <row r="154" spans="1:67" x14ac:dyDescent="0.25">
      <c r="A154" s="24" t="s">
        <v>155</v>
      </c>
      <c r="B154" s="24" t="s">
        <v>163</v>
      </c>
      <c r="C154" s="24" t="s">
        <v>164</v>
      </c>
      <c r="D154" s="24">
        <v>2019</v>
      </c>
      <c r="E154" s="24">
        <v>2019</v>
      </c>
      <c r="F154" s="24" t="s">
        <v>138</v>
      </c>
      <c r="G154" s="97" t="s">
        <v>128</v>
      </c>
      <c r="H154" s="25">
        <v>9.5400000000000001E-10</v>
      </c>
      <c r="I154" s="25">
        <v>7.1800000000000005E-7</v>
      </c>
      <c r="J154" s="25">
        <v>5.5799999999999999E-6</v>
      </c>
      <c r="K154" s="25">
        <v>1.0900000000000001E-5</v>
      </c>
      <c r="L154" s="25">
        <v>2.9300000000000001E-5</v>
      </c>
      <c r="M154" s="25">
        <v>1.04E-5</v>
      </c>
      <c r="N154" s="25">
        <v>6.3400000000000003E-6</v>
      </c>
      <c r="O154" s="25">
        <v>2.4499999999999998E-6</v>
      </c>
      <c r="P154" s="25">
        <v>1.13E-6</v>
      </c>
      <c r="Q154" s="25">
        <v>4.5400000000000002E-7</v>
      </c>
      <c r="R154" s="25">
        <v>3.44E-10</v>
      </c>
      <c r="S154" s="25">
        <v>3.27E-7</v>
      </c>
      <c r="T154" s="25">
        <v>3.6500000000000002E-6</v>
      </c>
      <c r="U154" s="25">
        <v>5.5899999999999998E-6</v>
      </c>
      <c r="V154" s="25">
        <v>1.11E-5</v>
      </c>
      <c r="W154" s="25">
        <v>5.2100000000000001E-6</v>
      </c>
      <c r="X154" s="25">
        <v>2.1100000000000001E-6</v>
      </c>
      <c r="Y154" s="25">
        <v>1.06E-6</v>
      </c>
      <c r="Z154" s="25">
        <v>4.8599999999999998E-7</v>
      </c>
      <c r="AA154" s="25">
        <v>1.9399999999999999E-7</v>
      </c>
      <c r="AB154" s="25">
        <f t="shared" si="21"/>
        <v>1.3923206543967282E-6</v>
      </c>
      <c r="AC154" s="25">
        <f t="shared" si="22"/>
        <v>1.3235141104294475E-3</v>
      </c>
      <c r="AD154" s="25">
        <f t="shared" si="23"/>
        <v>1.4773169734151329E-2</v>
      </c>
      <c r="AE154" s="25">
        <f t="shared" si="24"/>
        <v>2.2625210633946829E-2</v>
      </c>
      <c r="AF154" s="25">
        <f t="shared" si="25"/>
        <v>4.4926625766871162E-2</v>
      </c>
      <c r="AG154" s="25">
        <f t="shared" si="26"/>
        <v>2.1087182004089978E-2</v>
      </c>
      <c r="AH154" s="25">
        <f t="shared" si="27"/>
        <v>8.5401063394683029E-3</v>
      </c>
      <c r="AI154" s="25">
        <f t="shared" si="28"/>
        <v>4.290290388548057E-3</v>
      </c>
      <c r="AJ154" s="25">
        <f t="shared" si="29"/>
        <v>1.9670576687116563E-3</v>
      </c>
      <c r="AK154" s="25">
        <f t="shared" si="30"/>
        <v>7.8520408997955003E-4</v>
      </c>
      <c r="AL154" s="39">
        <f>'Inhalation-Haz-Values'!$C$2/H154</f>
        <v>2536687631.0272536</v>
      </c>
      <c r="AM154" s="39">
        <f>'Inhalation-Haz-Values'!$C$2/I154</f>
        <v>3370473.5376044563</v>
      </c>
      <c r="AN154" s="39">
        <f>'Inhalation-Haz-Values'!$C$2/J154</f>
        <v>433691.75627240143</v>
      </c>
      <c r="AO154" s="39">
        <f>'Inhalation-Haz-Values'!$C$2/K154</f>
        <v>222018.34862385318</v>
      </c>
      <c r="AP154" s="39">
        <f>'Inhalation-Haz-Values'!$C$2/L154</f>
        <v>82593.856655290103</v>
      </c>
      <c r="AQ154" s="39">
        <f>'Inhalation-Haz-Values'!$C$2/M154</f>
        <v>232692.30769230769</v>
      </c>
      <c r="AR154" s="39">
        <f>'Inhalation-Haz-Values'!$C$2/N154</f>
        <v>381703.47003154573</v>
      </c>
      <c r="AS154" s="39">
        <f>'Inhalation-Haz-Values'!$C$2/O154</f>
        <v>987755.10204081633</v>
      </c>
      <c r="AT154" s="39">
        <f>'Inhalation-Haz-Values'!$C$2/P154</f>
        <v>2141592.9203539821</v>
      </c>
      <c r="AU154" s="39">
        <f>'Inhalation-Haz-Values'!$C$2/Q154</f>
        <v>5330396.4757709252</v>
      </c>
      <c r="AV154" s="39">
        <f>'Inhalation-Haz-Values'!$C$3/R154</f>
        <v>15116279069.767443</v>
      </c>
      <c r="AW154" s="39">
        <f>'Inhalation-Haz-Values'!$C$3/S154</f>
        <v>15902140.672782876</v>
      </c>
      <c r="AX154" s="39">
        <f>'Inhalation-Haz-Values'!$C$3/T154</f>
        <v>1424657.5342465753</v>
      </c>
      <c r="AY154" s="39">
        <f>'Inhalation-Haz-Values'!$C$3/U154</f>
        <v>930232.5581395349</v>
      </c>
      <c r="AZ154" s="39">
        <f>'Inhalation-Haz-Values'!$C$3/V154</f>
        <v>468468.46846846846</v>
      </c>
      <c r="BA154" s="39">
        <f>'Inhalation-Haz-Values'!$C$3/W154</f>
        <v>998080.61420345493</v>
      </c>
      <c r="BB154" s="39">
        <f>'Inhalation-Haz-Values'!$C$3/X154</f>
        <v>2464454.9763033176</v>
      </c>
      <c r="BC154" s="39">
        <f>'Inhalation-Haz-Values'!$C$3/Y154</f>
        <v>4905660.3773584906</v>
      </c>
      <c r="BD154" s="39">
        <f>'Inhalation-Haz-Values'!$C$3/Z154</f>
        <v>10699588.477366256</v>
      </c>
      <c r="BE154" s="39">
        <f>'Inhalation-Haz-Values'!$C$3/AA154</f>
        <v>26804123.711340208</v>
      </c>
      <c r="BF154" s="25">
        <f>AB154*'Inhalation-Haz-Values'!$D$4</f>
        <v>9.8854766462167704E-12</v>
      </c>
      <c r="BG154" s="25">
        <f>AC154*'Inhalation-Haz-Values'!$D$4</f>
        <v>9.3969501840490763E-9</v>
      </c>
      <c r="BH154" s="25">
        <f>AD154*'Inhalation-Haz-Values'!$D$4</f>
        <v>1.0488950511247443E-7</v>
      </c>
      <c r="BI154" s="25">
        <f>AE154*'Inhalation-Haz-Values'!$D$4</f>
        <v>1.6063899550102247E-7</v>
      </c>
      <c r="BJ154" s="25">
        <f>AF154*'Inhalation-Haz-Values'!$D$4</f>
        <v>3.1897904294478524E-7</v>
      </c>
      <c r="BK154" s="25">
        <f>AG154*'Inhalation-Haz-Values'!$D$4</f>
        <v>1.4971899222903884E-7</v>
      </c>
      <c r="BL154" s="25">
        <f>AH154*'Inhalation-Haz-Values'!$D$4</f>
        <v>6.0634755010224943E-8</v>
      </c>
      <c r="BM154" s="25">
        <f>AI154*'Inhalation-Haz-Values'!$D$4</f>
        <v>3.0461061758691203E-8</v>
      </c>
      <c r="BN154" s="25">
        <f>AJ154*'Inhalation-Haz-Values'!$D$4</f>
        <v>1.3966109447852758E-8</v>
      </c>
      <c r="BO154" s="25">
        <f>AK154*'Inhalation-Haz-Values'!$D$4</f>
        <v>5.5749490388548048E-9</v>
      </c>
    </row>
    <row r="155" spans="1:67" x14ac:dyDescent="0.25">
      <c r="A155" s="24" t="s">
        <v>155</v>
      </c>
      <c r="B155" s="24" t="s">
        <v>163</v>
      </c>
      <c r="C155" s="24" t="s">
        <v>164</v>
      </c>
      <c r="D155" s="24">
        <v>2020</v>
      </c>
      <c r="E155" s="24">
        <v>2019</v>
      </c>
      <c r="F155" s="24" t="s">
        <v>134</v>
      </c>
      <c r="G155" s="97" t="s">
        <v>128</v>
      </c>
      <c r="H155" s="25">
        <v>2.9399999999999999E-3</v>
      </c>
      <c r="I155" s="25">
        <v>1.3799999999999999E-3</v>
      </c>
      <c r="J155" s="25">
        <v>8.6300000000000005E-4</v>
      </c>
      <c r="K155" s="25">
        <v>5.8600000000000004E-4</v>
      </c>
      <c r="L155" s="25">
        <v>2.8699999999999998E-4</v>
      </c>
      <c r="M155" s="25">
        <v>2.0599999999999999E-5</v>
      </c>
      <c r="N155" s="25">
        <v>7.6899999999999992E-6</v>
      </c>
      <c r="O155" s="25">
        <v>1.86E-6</v>
      </c>
      <c r="P155" s="25">
        <v>6.37E-7</v>
      </c>
      <c r="Q155" s="25">
        <v>2.2100000000000001E-7</v>
      </c>
      <c r="R155" s="25">
        <v>1.4599999999999999E-3</v>
      </c>
      <c r="S155" s="25">
        <v>6.96E-4</v>
      </c>
      <c r="T155" s="25">
        <v>5.3399999999999997E-4</v>
      </c>
      <c r="U155" s="25">
        <v>2.9E-4</v>
      </c>
      <c r="V155" s="25">
        <v>1.4200000000000001E-4</v>
      </c>
      <c r="W155" s="25">
        <v>1.45E-5</v>
      </c>
      <c r="X155" s="25">
        <v>3.4800000000000001E-6</v>
      </c>
      <c r="Y155" s="25">
        <v>7.9400000000000004E-7</v>
      </c>
      <c r="Z155" s="25">
        <v>2.6300000000000001E-7</v>
      </c>
      <c r="AA155" s="25">
        <v>8.6900000000000004E-8</v>
      </c>
      <c r="AB155" s="25">
        <f t="shared" si="21"/>
        <v>5.9092678936605312</v>
      </c>
      <c r="AC155" s="25">
        <f t="shared" si="22"/>
        <v>2.8170208588957051</v>
      </c>
      <c r="AD155" s="25">
        <f t="shared" si="23"/>
        <v>2.1613349693251531</v>
      </c>
      <c r="AE155" s="25">
        <f t="shared" si="24"/>
        <v>1.1737586912065439</v>
      </c>
      <c r="AF155" s="25">
        <f t="shared" si="25"/>
        <v>0.57473701431492841</v>
      </c>
      <c r="AG155" s="25">
        <f t="shared" si="26"/>
        <v>5.8687934560327198E-2</v>
      </c>
      <c r="AH155" s="25">
        <f t="shared" si="27"/>
        <v>1.4085104294478528E-2</v>
      </c>
      <c r="AI155" s="25">
        <f t="shared" si="28"/>
        <v>3.2136703476482614E-3</v>
      </c>
      <c r="AJ155" s="25">
        <f t="shared" si="29"/>
        <v>1.0644777096114519E-3</v>
      </c>
      <c r="AK155" s="25">
        <f t="shared" si="30"/>
        <v>3.5172286298568503E-4</v>
      </c>
      <c r="AL155" s="39">
        <f>'Inhalation-Haz-Values'!$C$2/H155</f>
        <v>823.12925170068024</v>
      </c>
      <c r="AM155" s="39">
        <f>'Inhalation-Haz-Values'!$C$2/I155</f>
        <v>1753.6231884057972</v>
      </c>
      <c r="AN155" s="39">
        <f>'Inhalation-Haz-Values'!$C$2/J155</f>
        <v>2804.1714947856312</v>
      </c>
      <c r="AO155" s="39">
        <f>'Inhalation-Haz-Values'!$C$2/K155</f>
        <v>4129.6928327645046</v>
      </c>
      <c r="AP155" s="39">
        <f>'Inhalation-Haz-Values'!$C$2/L155</f>
        <v>8432.0557491289201</v>
      </c>
      <c r="AQ155" s="39">
        <f>'Inhalation-Haz-Values'!$C$2/M155</f>
        <v>117475.72815533981</v>
      </c>
      <c r="AR155" s="39">
        <f>'Inhalation-Haz-Values'!$C$2/N155</f>
        <v>314694.40832249675</v>
      </c>
      <c r="AS155" s="39">
        <f>'Inhalation-Haz-Values'!$C$2/O155</f>
        <v>1301075.2688172043</v>
      </c>
      <c r="AT155" s="39">
        <f>'Inhalation-Haz-Values'!$C$2/P155</f>
        <v>3799058.0847723703</v>
      </c>
      <c r="AU155" s="39">
        <f>'Inhalation-Haz-Values'!$C$2/Q155</f>
        <v>10950226.24434389</v>
      </c>
      <c r="AV155" s="39">
        <f>'Inhalation-Haz-Values'!$C$3/R155</f>
        <v>3561.6438356164385</v>
      </c>
      <c r="AW155" s="39">
        <f>'Inhalation-Haz-Values'!$C$3/S155</f>
        <v>7471.2643678160921</v>
      </c>
      <c r="AX155" s="39">
        <f>'Inhalation-Haz-Values'!$C$3/T155</f>
        <v>9737.8277153558065</v>
      </c>
      <c r="AY155" s="39">
        <f>'Inhalation-Haz-Values'!$C$3/U155</f>
        <v>17931.03448275862</v>
      </c>
      <c r="AZ155" s="39">
        <f>'Inhalation-Haz-Values'!$C$3/V155</f>
        <v>36619.718309859156</v>
      </c>
      <c r="BA155" s="39">
        <f>'Inhalation-Haz-Values'!$C$3/W155</f>
        <v>358620.68965517241</v>
      </c>
      <c r="BB155" s="39">
        <f>'Inhalation-Haz-Values'!$C$3/X155</f>
        <v>1494252.8735632184</v>
      </c>
      <c r="BC155" s="39">
        <f>'Inhalation-Haz-Values'!$C$3/Y155</f>
        <v>6549118.3879093202</v>
      </c>
      <c r="BD155" s="39">
        <f>'Inhalation-Haz-Values'!$C$3/Z155</f>
        <v>19771863.117870722</v>
      </c>
      <c r="BE155" s="39">
        <f>'Inhalation-Haz-Values'!$C$3/AA155</f>
        <v>59838895.281933255</v>
      </c>
      <c r="BF155" s="25">
        <f>AB155*'Inhalation-Haz-Values'!$D$4</f>
        <v>4.195580204498977E-5</v>
      </c>
      <c r="BG155" s="25">
        <f>AC155*'Inhalation-Haz-Values'!$D$4</f>
        <v>2.0000848098159505E-5</v>
      </c>
      <c r="BH155" s="25">
        <f>AD155*'Inhalation-Haz-Values'!$D$4</f>
        <v>1.5345478282208587E-5</v>
      </c>
      <c r="BI155" s="25">
        <f>AE155*'Inhalation-Haz-Values'!$D$4</f>
        <v>8.3336867075664614E-6</v>
      </c>
      <c r="BJ155" s="25">
        <f>AF155*'Inhalation-Haz-Values'!$D$4</f>
        <v>4.0806328016359915E-6</v>
      </c>
      <c r="BK155" s="25">
        <f>AG155*'Inhalation-Haz-Values'!$D$4</f>
        <v>4.1668433537832308E-7</v>
      </c>
      <c r="BL155" s="25">
        <f>AH155*'Inhalation-Haz-Values'!$D$4</f>
        <v>1.0000424049079754E-7</v>
      </c>
      <c r="BM155" s="25">
        <f>AI155*'Inhalation-Haz-Values'!$D$4</f>
        <v>2.2817059468302657E-8</v>
      </c>
      <c r="BN155" s="25">
        <f>AJ155*'Inhalation-Haz-Values'!$D$4</f>
        <v>7.5577917382413078E-9</v>
      </c>
      <c r="BO155" s="25">
        <f>AK155*'Inhalation-Haz-Values'!$D$4</f>
        <v>2.4972323271983636E-9</v>
      </c>
    </row>
    <row r="156" spans="1:67" x14ac:dyDescent="0.25">
      <c r="A156" s="24" t="s">
        <v>155</v>
      </c>
      <c r="B156" s="24" t="s">
        <v>163</v>
      </c>
      <c r="C156" s="24" t="s">
        <v>164</v>
      </c>
      <c r="D156" s="24">
        <v>2020</v>
      </c>
      <c r="E156" s="24">
        <v>2019</v>
      </c>
      <c r="F156" s="24" t="s">
        <v>137</v>
      </c>
      <c r="G156" s="97" t="s">
        <v>128</v>
      </c>
      <c r="H156" s="25">
        <v>2.9399999999999999E-3</v>
      </c>
      <c r="I156" s="25">
        <v>1.3799999999999999E-3</v>
      </c>
      <c r="J156" s="25">
        <v>8.6300000000000005E-4</v>
      </c>
      <c r="K156" s="25">
        <v>5.8600000000000004E-4</v>
      </c>
      <c r="L156" s="25">
        <v>2.8600000000000001E-4</v>
      </c>
      <c r="M156" s="25">
        <v>2.0000000000000002E-5</v>
      </c>
      <c r="N156" s="25">
        <v>7.1899999999999998E-6</v>
      </c>
      <c r="O156" s="25">
        <v>1.6899999999999999E-6</v>
      </c>
      <c r="P156" s="25">
        <v>5.6700000000000003E-7</v>
      </c>
      <c r="Q156" s="25">
        <v>1.9000000000000001E-7</v>
      </c>
      <c r="R156" s="25">
        <v>1.4599999999999999E-3</v>
      </c>
      <c r="S156" s="25">
        <v>6.96E-4</v>
      </c>
      <c r="T156" s="25">
        <v>5.3399999999999997E-4</v>
      </c>
      <c r="U156" s="25">
        <v>2.8899999999999998E-4</v>
      </c>
      <c r="V156" s="25">
        <v>1.4100000000000001E-4</v>
      </c>
      <c r="W156" s="25">
        <v>1.42E-5</v>
      </c>
      <c r="X156" s="25">
        <v>3.3400000000000002E-6</v>
      </c>
      <c r="Y156" s="25">
        <v>7.2500000000000005E-7</v>
      </c>
      <c r="Z156" s="25">
        <v>2.3099999999999999E-7</v>
      </c>
      <c r="AA156" s="25">
        <v>7.4099999999999995E-8</v>
      </c>
      <c r="AB156" s="25">
        <f t="shared" si="21"/>
        <v>5.9092678936605312</v>
      </c>
      <c r="AC156" s="25">
        <f t="shared" si="22"/>
        <v>2.8170208588957051</v>
      </c>
      <c r="AD156" s="25">
        <f t="shared" si="23"/>
        <v>2.1613349693251531</v>
      </c>
      <c r="AE156" s="25">
        <f t="shared" si="24"/>
        <v>1.1697112474437628</v>
      </c>
      <c r="AF156" s="25">
        <f t="shared" si="25"/>
        <v>0.57068957055214731</v>
      </c>
      <c r="AG156" s="25">
        <f t="shared" si="26"/>
        <v>5.7473701431492837E-2</v>
      </c>
      <c r="AH156" s="25">
        <f t="shared" si="27"/>
        <v>1.3518462167689161E-2</v>
      </c>
      <c r="AI156" s="25">
        <f t="shared" si="28"/>
        <v>2.93439672801636E-3</v>
      </c>
      <c r="AJ156" s="25">
        <f t="shared" si="29"/>
        <v>9.3495950920245382E-4</v>
      </c>
      <c r="AK156" s="25">
        <f t="shared" si="30"/>
        <v>2.9991558282208589E-4</v>
      </c>
      <c r="AL156" s="39">
        <f>'Inhalation-Haz-Values'!$C$2/H156</f>
        <v>823.12925170068024</v>
      </c>
      <c r="AM156" s="39">
        <f>'Inhalation-Haz-Values'!$C$2/I156</f>
        <v>1753.6231884057972</v>
      </c>
      <c r="AN156" s="39">
        <f>'Inhalation-Haz-Values'!$C$2/J156</f>
        <v>2804.1714947856312</v>
      </c>
      <c r="AO156" s="39">
        <f>'Inhalation-Haz-Values'!$C$2/K156</f>
        <v>4129.6928327645046</v>
      </c>
      <c r="AP156" s="39">
        <f>'Inhalation-Haz-Values'!$C$2/L156</f>
        <v>8461.538461538461</v>
      </c>
      <c r="AQ156" s="39">
        <f>'Inhalation-Haz-Values'!$C$2/M156</f>
        <v>120999.99999999999</v>
      </c>
      <c r="AR156" s="39">
        <f>'Inhalation-Haz-Values'!$C$2/N156</f>
        <v>336578.58136300417</v>
      </c>
      <c r="AS156" s="39">
        <f>'Inhalation-Haz-Values'!$C$2/O156</f>
        <v>1431952.6627218935</v>
      </c>
      <c r="AT156" s="39">
        <f>'Inhalation-Haz-Values'!$C$2/P156</f>
        <v>4268077.6014109347</v>
      </c>
      <c r="AU156" s="39">
        <f>'Inhalation-Haz-Values'!$C$2/Q156</f>
        <v>12736842.105263157</v>
      </c>
      <c r="AV156" s="39">
        <f>'Inhalation-Haz-Values'!$C$3/R156</f>
        <v>3561.6438356164385</v>
      </c>
      <c r="AW156" s="39">
        <f>'Inhalation-Haz-Values'!$C$3/S156</f>
        <v>7471.2643678160921</v>
      </c>
      <c r="AX156" s="39">
        <f>'Inhalation-Haz-Values'!$C$3/T156</f>
        <v>9737.8277153558065</v>
      </c>
      <c r="AY156" s="39">
        <f>'Inhalation-Haz-Values'!$C$3/U156</f>
        <v>17993.079584775089</v>
      </c>
      <c r="AZ156" s="39">
        <f>'Inhalation-Haz-Values'!$C$3/V156</f>
        <v>36879.432624113477</v>
      </c>
      <c r="BA156" s="39">
        <f>'Inhalation-Haz-Values'!$C$3/W156</f>
        <v>366197.18309859157</v>
      </c>
      <c r="BB156" s="39">
        <f>'Inhalation-Haz-Values'!$C$3/X156</f>
        <v>1556886.22754491</v>
      </c>
      <c r="BC156" s="39">
        <f>'Inhalation-Haz-Values'!$C$3/Y156</f>
        <v>7172413.7931034481</v>
      </c>
      <c r="BD156" s="39">
        <f>'Inhalation-Haz-Values'!$C$3/Z156</f>
        <v>22510822.510822512</v>
      </c>
      <c r="BE156" s="39">
        <f>'Inhalation-Haz-Values'!$C$3/AA156</f>
        <v>70175438.596491233</v>
      </c>
      <c r="BF156" s="25">
        <f>AB156*'Inhalation-Haz-Values'!$D$4</f>
        <v>4.195580204498977E-5</v>
      </c>
      <c r="BG156" s="25">
        <f>AC156*'Inhalation-Haz-Values'!$D$4</f>
        <v>2.0000848098159505E-5</v>
      </c>
      <c r="BH156" s="25">
        <f>AD156*'Inhalation-Haz-Values'!$D$4</f>
        <v>1.5345478282208587E-5</v>
      </c>
      <c r="BI156" s="25">
        <f>AE156*'Inhalation-Haz-Values'!$D$4</f>
        <v>8.3049498568507162E-6</v>
      </c>
      <c r="BJ156" s="25">
        <f>AF156*'Inhalation-Haz-Values'!$D$4</f>
        <v>4.0518959509202454E-6</v>
      </c>
      <c r="BK156" s="25">
        <f>AG156*'Inhalation-Haz-Values'!$D$4</f>
        <v>4.0806328016359912E-7</v>
      </c>
      <c r="BL156" s="25">
        <f>AH156*'Inhalation-Haz-Values'!$D$4</f>
        <v>9.5981081390593038E-8</v>
      </c>
      <c r="BM156" s="25">
        <f>AI156*'Inhalation-Haz-Values'!$D$4</f>
        <v>2.0834216768916157E-8</v>
      </c>
      <c r="BN156" s="25">
        <f>AJ156*'Inhalation-Haz-Values'!$D$4</f>
        <v>6.638212515337422E-9</v>
      </c>
      <c r="BO156" s="25">
        <f>AK156*'Inhalation-Haz-Values'!$D$4</f>
        <v>2.1294006380368097E-9</v>
      </c>
    </row>
    <row r="157" spans="1:67" x14ac:dyDescent="0.25">
      <c r="A157" s="24" t="s">
        <v>155</v>
      </c>
      <c r="B157" s="24" t="s">
        <v>163</v>
      </c>
      <c r="C157" s="24" t="s">
        <v>164</v>
      </c>
      <c r="D157" s="24">
        <v>2020</v>
      </c>
      <c r="E157" s="24">
        <v>2019</v>
      </c>
      <c r="F157" s="24" t="s">
        <v>138</v>
      </c>
      <c r="G157" s="97" t="s">
        <v>128</v>
      </c>
      <c r="H157" s="25">
        <v>6.2599999999999996E-11</v>
      </c>
      <c r="I157" s="25">
        <v>4.7099999999999998E-8</v>
      </c>
      <c r="J157" s="25">
        <v>3.6600000000000002E-7</v>
      </c>
      <c r="K157" s="25">
        <v>7.1800000000000005E-7</v>
      </c>
      <c r="L157" s="25">
        <v>1.9300000000000002E-6</v>
      </c>
      <c r="M157" s="25">
        <v>6.8199999999999999E-7</v>
      </c>
      <c r="N157" s="25">
        <v>4.1600000000000002E-7</v>
      </c>
      <c r="O157" s="25">
        <v>1.61E-7</v>
      </c>
      <c r="P157" s="25">
        <v>7.4299999999999997E-8</v>
      </c>
      <c r="Q157" s="25">
        <v>2.9799999999999999E-8</v>
      </c>
      <c r="R157" s="25">
        <v>2.2600000000000001E-11</v>
      </c>
      <c r="S157" s="25">
        <v>2.14E-8</v>
      </c>
      <c r="T157" s="25">
        <v>2.3999999999999998E-7</v>
      </c>
      <c r="U157" s="25">
        <v>3.6699999999999999E-7</v>
      </c>
      <c r="V157" s="25">
        <v>7.3099999999999997E-7</v>
      </c>
      <c r="W157" s="25">
        <v>3.4200000000000002E-7</v>
      </c>
      <c r="X157" s="25">
        <v>1.3799999999999999E-7</v>
      </c>
      <c r="Y157" s="25">
        <v>6.9300000000000005E-8</v>
      </c>
      <c r="Z157" s="25">
        <v>3.1900000000000001E-8</v>
      </c>
      <c r="AA157" s="25">
        <v>1.27E-8</v>
      </c>
      <c r="AB157" s="25">
        <f t="shared" si="21"/>
        <v>9.1472229038854814E-8</v>
      </c>
      <c r="AC157" s="25">
        <f t="shared" si="22"/>
        <v>8.6615296523517366E-5</v>
      </c>
      <c r="AD157" s="25">
        <f t="shared" si="23"/>
        <v>9.7138650306748456E-4</v>
      </c>
      <c r="AE157" s="25">
        <f t="shared" si="24"/>
        <v>1.4854118609406951E-3</v>
      </c>
      <c r="AF157" s="25">
        <f t="shared" si="25"/>
        <v>2.9586813905930465E-3</v>
      </c>
      <c r="AG157" s="25">
        <f t="shared" si="26"/>
        <v>1.3842257668711655E-3</v>
      </c>
      <c r="AH157" s="25">
        <f t="shared" si="27"/>
        <v>5.585472392638036E-4</v>
      </c>
      <c r="AI157" s="25">
        <f t="shared" si="28"/>
        <v>2.8048785276073621E-4</v>
      </c>
      <c r="AJ157" s="25">
        <f t="shared" si="29"/>
        <v>1.2911345603271984E-4</v>
      </c>
      <c r="AK157" s="25">
        <f t="shared" si="30"/>
        <v>5.1402535787321065E-5</v>
      </c>
      <c r="AL157" s="39">
        <f>'Inhalation-Haz-Values'!$C$2/H157</f>
        <v>38658146964.856232</v>
      </c>
      <c r="AM157" s="39">
        <f>'Inhalation-Haz-Values'!$C$2/I157</f>
        <v>51380042.462845013</v>
      </c>
      <c r="AN157" s="39">
        <f>'Inhalation-Haz-Values'!$C$2/J157</f>
        <v>6612021.8579234965</v>
      </c>
      <c r="AO157" s="39">
        <f>'Inhalation-Haz-Values'!$C$2/K157</f>
        <v>3370473.5376044563</v>
      </c>
      <c r="AP157" s="39">
        <f>'Inhalation-Haz-Values'!$C$2/L157</f>
        <v>1253886.0103626943</v>
      </c>
      <c r="AQ157" s="39">
        <f>'Inhalation-Haz-Values'!$C$2/M157</f>
        <v>3548387.0967741935</v>
      </c>
      <c r="AR157" s="39">
        <f>'Inhalation-Haz-Values'!$C$2/N157</f>
        <v>5817307.692307692</v>
      </c>
      <c r="AS157" s="39">
        <f>'Inhalation-Haz-Values'!$C$2/O157</f>
        <v>15031055.900621118</v>
      </c>
      <c r="AT157" s="39">
        <f>'Inhalation-Haz-Values'!$C$2/P157</f>
        <v>32570659.488559894</v>
      </c>
      <c r="AU157" s="39">
        <f>'Inhalation-Haz-Values'!$C$2/Q157</f>
        <v>81208053.691275164</v>
      </c>
      <c r="AV157" s="39">
        <f>'Inhalation-Haz-Values'!$C$3/R157</f>
        <v>230088495575.22122</v>
      </c>
      <c r="AW157" s="39">
        <f>'Inhalation-Haz-Values'!$C$3/S157</f>
        <v>242990654.20560747</v>
      </c>
      <c r="AX157" s="39">
        <f>'Inhalation-Haz-Values'!$C$3/T157</f>
        <v>21666666.666666668</v>
      </c>
      <c r="AY157" s="39">
        <f>'Inhalation-Haz-Values'!$C$3/U157</f>
        <v>14168937.329700273</v>
      </c>
      <c r="AZ157" s="39">
        <f>'Inhalation-Haz-Values'!$C$3/V157</f>
        <v>7113543.0916552674</v>
      </c>
      <c r="BA157" s="39">
        <f>'Inhalation-Haz-Values'!$C$3/W157</f>
        <v>15204678.362573098</v>
      </c>
      <c r="BB157" s="39">
        <f>'Inhalation-Haz-Values'!$C$3/X157</f>
        <v>37681159.420289859</v>
      </c>
      <c r="BC157" s="39">
        <f>'Inhalation-Haz-Values'!$C$3/Y157</f>
        <v>75036075.036075026</v>
      </c>
      <c r="BD157" s="39">
        <f>'Inhalation-Haz-Values'!$C$3/Z157</f>
        <v>163009404.38871473</v>
      </c>
      <c r="BE157" s="39">
        <f>'Inhalation-Haz-Values'!$C$3/AA157</f>
        <v>409448818.89763784</v>
      </c>
      <c r="BF157" s="25">
        <f>AB157*'Inhalation-Haz-Values'!$D$4</f>
        <v>6.4945282617586919E-13</v>
      </c>
      <c r="BG157" s="25">
        <f>AC157*'Inhalation-Haz-Values'!$D$4</f>
        <v>6.1496860531697332E-10</v>
      </c>
      <c r="BH157" s="25">
        <f>AD157*'Inhalation-Haz-Values'!$D$4</f>
        <v>6.8968441717791399E-9</v>
      </c>
      <c r="BI157" s="25">
        <f>AE157*'Inhalation-Haz-Values'!$D$4</f>
        <v>1.0546424212678935E-8</v>
      </c>
      <c r="BJ157" s="25">
        <f>AF157*'Inhalation-Haz-Values'!$D$4</f>
        <v>2.100663787321063E-8</v>
      </c>
      <c r="BK157" s="25">
        <f>AG157*'Inhalation-Haz-Values'!$D$4</f>
        <v>9.8280029447852753E-9</v>
      </c>
      <c r="BL157" s="25">
        <f>AH157*'Inhalation-Haz-Values'!$D$4</f>
        <v>3.9656853987730053E-9</v>
      </c>
      <c r="BM157" s="25">
        <f>AI157*'Inhalation-Haz-Values'!$D$4</f>
        <v>1.9914637546012269E-9</v>
      </c>
      <c r="BN157" s="25">
        <f>AJ157*'Inhalation-Haz-Values'!$D$4</f>
        <v>9.1670553783231087E-10</v>
      </c>
      <c r="BO157" s="25">
        <f>AK157*'Inhalation-Haz-Values'!$D$4</f>
        <v>3.6495800408997953E-10</v>
      </c>
    </row>
    <row r="158" spans="1:67" x14ac:dyDescent="0.25">
      <c r="A158" s="24" t="s">
        <v>155</v>
      </c>
      <c r="B158" s="24" t="s">
        <v>163</v>
      </c>
      <c r="C158" s="24" t="s">
        <v>164</v>
      </c>
      <c r="D158" s="24" t="s">
        <v>140</v>
      </c>
      <c r="E158" s="24" t="s">
        <v>141</v>
      </c>
      <c r="F158" s="24" t="s">
        <v>134</v>
      </c>
      <c r="G158" s="97" t="s">
        <v>128</v>
      </c>
      <c r="H158" s="25">
        <v>1.9412914571544E-3</v>
      </c>
      <c r="I158" s="25">
        <v>9.3372514147130098E-4</v>
      </c>
      <c r="J158" s="25">
        <v>5.85556622625302E-4</v>
      </c>
      <c r="K158" s="25">
        <v>4.0231924034963602E-4</v>
      </c>
      <c r="L158" s="25">
        <v>2.1005466655719401E-4</v>
      </c>
      <c r="M158" s="25">
        <v>2.2581054946442899E-5</v>
      </c>
      <c r="N158" s="25">
        <v>1.04746829072352E-5</v>
      </c>
      <c r="O158" s="25">
        <v>3.6656111534963501E-6</v>
      </c>
      <c r="P158" s="25">
        <v>1.5741604759498699E-6</v>
      </c>
      <c r="Q158" s="25">
        <v>6.2141369896928005E-7</v>
      </c>
      <c r="R158" s="25">
        <v>1.03418752147332E-3</v>
      </c>
      <c r="S158" s="25">
        <v>4.8728410216248902E-4</v>
      </c>
      <c r="T158" s="25">
        <v>3.57470933457962E-4</v>
      </c>
      <c r="U158" s="25">
        <v>2.07154329779709E-4</v>
      </c>
      <c r="V158" s="25">
        <v>1.06810429908548E-4</v>
      </c>
      <c r="W158" s="25">
        <v>1.36519214114288E-5</v>
      </c>
      <c r="X158" s="25">
        <v>4.3652799237065403E-6</v>
      </c>
      <c r="Y158" s="25">
        <v>1.57907567704122E-6</v>
      </c>
      <c r="Z158" s="25">
        <v>7.0583062234741299E-7</v>
      </c>
      <c r="AA158" s="25">
        <v>2.8448756404102602E-7</v>
      </c>
      <c r="AB158" s="25">
        <f t="shared" si="21"/>
        <v>4.1858158333333231</v>
      </c>
      <c r="AC158" s="25">
        <f t="shared" si="22"/>
        <v>1.9722549999999963</v>
      </c>
      <c r="AD158" s="25">
        <f t="shared" si="23"/>
        <v>1.4468434999999966</v>
      </c>
      <c r="AE158" s="25">
        <f t="shared" si="24"/>
        <v>0.83844549999999995</v>
      </c>
      <c r="AF158" s="25">
        <f t="shared" si="25"/>
        <v>0.43230920833332964</v>
      </c>
      <c r="AG158" s="25">
        <f t="shared" si="26"/>
        <v>5.5255384166666414E-2</v>
      </c>
      <c r="AH158" s="25">
        <f t="shared" si="27"/>
        <v>1.7668224999999971E-2</v>
      </c>
      <c r="AI158" s="25">
        <f t="shared" si="28"/>
        <v>6.391219999999964E-3</v>
      </c>
      <c r="AJ158" s="25">
        <f t="shared" si="29"/>
        <v>2.8568097499999997E-3</v>
      </c>
      <c r="AK158" s="25">
        <f t="shared" si="30"/>
        <v>1.1514474166666639E-3</v>
      </c>
      <c r="AL158" s="39">
        <f>'Inhalation-Haz-Values'!$C$2/H158</f>
        <v>1246.5928241127194</v>
      </c>
      <c r="AM158" s="39">
        <f>'Inhalation-Haz-Values'!$C$2/I158</f>
        <v>2591.7691326022641</v>
      </c>
      <c r="AN158" s="39">
        <f>'Inhalation-Haz-Values'!$C$2/J158</f>
        <v>4132.8197931569794</v>
      </c>
      <c r="AO158" s="39">
        <f>'Inhalation-Haz-Values'!$C$2/K158</f>
        <v>6015.1237059825826</v>
      </c>
      <c r="AP158" s="39">
        <f>'Inhalation-Haz-Values'!$C$2/L158</f>
        <v>11520.810461695117</v>
      </c>
      <c r="AQ158" s="39">
        <f>'Inhalation-Haz-Values'!$C$2/M158</f>
        <v>107169.48369948556</v>
      </c>
      <c r="AR158" s="39">
        <f>'Inhalation-Haz-Values'!$C$2/N158</f>
        <v>231033.24667980435</v>
      </c>
      <c r="AS158" s="39">
        <f>'Inhalation-Haz-Values'!$C$2/O158</f>
        <v>660190.04707898281</v>
      </c>
      <c r="AT158" s="39">
        <f>'Inhalation-Haz-Values'!$C$2/P158</f>
        <v>1537327.3798783056</v>
      </c>
      <c r="AU158" s="39">
        <f>'Inhalation-Haz-Values'!$C$2/Q158</f>
        <v>3894346.0757527235</v>
      </c>
      <c r="AV158" s="39">
        <f>'Inhalation-Haz-Values'!$C$3/R158</f>
        <v>5028.1016663128921</v>
      </c>
      <c r="AW158" s="39">
        <f>'Inhalation-Haz-Values'!$C$3/S158</f>
        <v>10671.392678158862</v>
      </c>
      <c r="AX158" s="39">
        <f>'Inhalation-Haz-Values'!$C$3/T158</f>
        <v>14546.637259981619</v>
      </c>
      <c r="AY158" s="39">
        <f>'Inhalation-Haz-Values'!$C$3/U158</f>
        <v>25102.057994779821</v>
      </c>
      <c r="AZ158" s="39">
        <f>'Inhalation-Haz-Values'!$C$3/V158</f>
        <v>48684.384141626288</v>
      </c>
      <c r="BA158" s="39">
        <f>'Inhalation-Haz-Values'!$C$3/W158</f>
        <v>380898.76459783781</v>
      </c>
      <c r="BB158" s="39">
        <f>'Inhalation-Haz-Values'!$C$3/X158</f>
        <v>1191217.9953822303</v>
      </c>
      <c r="BC158" s="39">
        <f>'Inhalation-Haz-Values'!$C$3/Y158</f>
        <v>3293065.7318105595</v>
      </c>
      <c r="BD158" s="39">
        <f>'Inhalation-Haz-Values'!$C$3/Z158</f>
        <v>7367206.5724580269</v>
      </c>
      <c r="BE158" s="39">
        <f>'Inhalation-Haz-Values'!$C$3/AA158</f>
        <v>18278479.122729268</v>
      </c>
      <c r="BF158" s="25">
        <f>AB158*'Inhalation-Haz-Values'!$D$4</f>
        <v>2.9719292416666593E-5</v>
      </c>
      <c r="BG158" s="25">
        <f>AC158*'Inhalation-Haz-Values'!$D$4</f>
        <v>1.4003010499999973E-5</v>
      </c>
      <c r="BH158" s="25">
        <f>AD158*'Inhalation-Haz-Values'!$D$4</f>
        <v>1.0272588849999976E-5</v>
      </c>
      <c r="BI158" s="25">
        <f>AE158*'Inhalation-Haz-Values'!$D$4</f>
        <v>5.9529630499999992E-6</v>
      </c>
      <c r="BJ158" s="25">
        <f>AF158*'Inhalation-Haz-Values'!$D$4</f>
        <v>3.0693953791666402E-6</v>
      </c>
      <c r="BK158" s="25">
        <f>AG158*'Inhalation-Haz-Values'!$D$4</f>
        <v>3.9231322758333153E-7</v>
      </c>
      <c r="BL158" s="25">
        <f>AH158*'Inhalation-Haz-Values'!$D$4</f>
        <v>1.254443974999998E-7</v>
      </c>
      <c r="BM158" s="25">
        <f>AI158*'Inhalation-Haz-Values'!$D$4</f>
        <v>4.5377661999999744E-8</v>
      </c>
      <c r="BN158" s="25">
        <f>AJ158*'Inhalation-Haz-Values'!$D$4</f>
        <v>2.0283349224999998E-8</v>
      </c>
      <c r="BO158" s="25">
        <f>AK158*'Inhalation-Haz-Values'!$D$4</f>
        <v>8.1752766583333137E-9</v>
      </c>
    </row>
    <row r="159" spans="1:67" x14ac:dyDescent="0.25">
      <c r="A159" s="24" t="s">
        <v>155</v>
      </c>
      <c r="B159" s="24" t="s">
        <v>163</v>
      </c>
      <c r="C159" s="24" t="s">
        <v>164</v>
      </c>
      <c r="D159" s="24" t="s">
        <v>140</v>
      </c>
      <c r="E159" s="24" t="s">
        <v>141</v>
      </c>
      <c r="F159" s="24" t="s">
        <v>137</v>
      </c>
      <c r="G159" s="97" t="s">
        <v>128</v>
      </c>
      <c r="H159" s="25">
        <v>1.9412914571544E-3</v>
      </c>
      <c r="I159" s="25">
        <v>9.3336194927243297E-4</v>
      </c>
      <c r="J159" s="25">
        <v>5.8356845417340203E-4</v>
      </c>
      <c r="K159" s="25">
        <v>3.97179082457557E-4</v>
      </c>
      <c r="L159" s="25">
        <v>1.9538901498079999E-4</v>
      </c>
      <c r="M159" s="25">
        <v>1.37122300525464E-5</v>
      </c>
      <c r="N159" s="25">
        <v>4.9991676687550498E-6</v>
      </c>
      <c r="O159" s="25">
        <v>1.13408407108932E-6</v>
      </c>
      <c r="P159" s="25">
        <v>3.8486834933306301E-7</v>
      </c>
      <c r="Q159" s="25">
        <v>1.28396842663702E-7</v>
      </c>
      <c r="R159" s="25">
        <v>1.0341871096907799E-3</v>
      </c>
      <c r="S159" s="25">
        <v>4.8708603476151899E-4</v>
      </c>
      <c r="T159" s="25">
        <v>3.5658920409761499E-4</v>
      </c>
      <c r="U159" s="25">
        <v>2.04753359627627E-4</v>
      </c>
      <c r="V159" s="25">
        <v>1.01120645273342E-4</v>
      </c>
      <c r="W159" s="25">
        <v>9.8025434468472108E-6</v>
      </c>
      <c r="X159" s="25">
        <v>2.4747028010054499E-6</v>
      </c>
      <c r="Y159" s="25">
        <v>5.4040507907235202E-7</v>
      </c>
      <c r="Z159" s="25">
        <v>1.7215243311691501E-7</v>
      </c>
      <c r="AA159" s="25">
        <v>5.5083213356406599E-8</v>
      </c>
      <c r="AB159" s="25">
        <f t="shared" si="21"/>
        <v>4.18581416666665</v>
      </c>
      <c r="AC159" s="25">
        <f t="shared" si="22"/>
        <v>1.9714533333333297</v>
      </c>
      <c r="AD159" s="25">
        <f t="shared" si="23"/>
        <v>1.4432747499999992</v>
      </c>
      <c r="AE159" s="25">
        <f t="shared" si="24"/>
        <v>0.82872770833333198</v>
      </c>
      <c r="AF159" s="25">
        <f t="shared" si="25"/>
        <v>0.40928012499999683</v>
      </c>
      <c r="AG159" s="25">
        <f t="shared" si="26"/>
        <v>3.9675243333333332E-2</v>
      </c>
      <c r="AH159" s="25">
        <f t="shared" si="27"/>
        <v>1.001622041666664E-2</v>
      </c>
      <c r="AI159" s="25">
        <f t="shared" si="28"/>
        <v>2.1872591666666648E-3</v>
      </c>
      <c r="AJ159" s="25">
        <f t="shared" si="29"/>
        <v>6.9677729166666292E-4</v>
      </c>
      <c r="AK159" s="25">
        <f t="shared" si="30"/>
        <v>2.2294620833333321E-4</v>
      </c>
      <c r="AL159" s="39">
        <f>'Inhalation-Haz-Values'!$C$2/H159</f>
        <v>1246.5928241127194</v>
      </c>
      <c r="AM159" s="39">
        <f>'Inhalation-Haz-Values'!$C$2/I159</f>
        <v>2592.7776484636206</v>
      </c>
      <c r="AN159" s="39">
        <f>'Inhalation-Haz-Values'!$C$2/J159</f>
        <v>4146.8999612527359</v>
      </c>
      <c r="AO159" s="39">
        <f>'Inhalation-Haz-Values'!$C$2/K159</f>
        <v>6092.9694107408186</v>
      </c>
      <c r="AP159" s="39">
        <f>'Inhalation-Haz-Values'!$C$2/L159</f>
        <v>12385.547878614376</v>
      </c>
      <c r="AQ159" s="39">
        <f>'Inhalation-Haz-Values'!$C$2/M159</f>
        <v>176484.78699134712</v>
      </c>
      <c r="AR159" s="39">
        <f>'Inhalation-Haz-Values'!$C$2/N159</f>
        <v>484080.58307887404</v>
      </c>
      <c r="AS159" s="39">
        <f>'Inhalation-Haz-Values'!$C$2/O159</f>
        <v>2133880.6017048815</v>
      </c>
      <c r="AT159" s="39">
        <f>'Inhalation-Haz-Values'!$C$2/P159</f>
        <v>6287864.4195959717</v>
      </c>
      <c r="AU159" s="39">
        <f>'Inhalation-Haz-Values'!$C$2/Q159</f>
        <v>18847815.489812959</v>
      </c>
      <c r="AV159" s="39">
        <f>'Inhalation-Haz-Values'!$C$3/R159</f>
        <v>5028.1036683533903</v>
      </c>
      <c r="AW159" s="39">
        <f>'Inhalation-Haz-Values'!$C$3/S159</f>
        <v>10675.732065580487</v>
      </c>
      <c r="AX159" s="39">
        <f>'Inhalation-Haz-Values'!$C$3/T159</f>
        <v>14582.6063723918</v>
      </c>
      <c r="AY159" s="39">
        <f>'Inhalation-Haz-Values'!$C$3/U159</f>
        <v>25396.408681434761</v>
      </c>
      <c r="AZ159" s="39">
        <f>'Inhalation-Haz-Values'!$C$3/V159</f>
        <v>51423.722484599828</v>
      </c>
      <c r="BA159" s="39">
        <f>'Inhalation-Haz-Values'!$C$3/W159</f>
        <v>530474.56797271071</v>
      </c>
      <c r="BB159" s="39">
        <f>'Inhalation-Haz-Values'!$C$3/X159</f>
        <v>2101262.4214460361</v>
      </c>
      <c r="BC159" s="39">
        <f>'Inhalation-Haz-Values'!$C$3/Y159</f>
        <v>9622411.4120581746</v>
      </c>
      <c r="BD159" s="39">
        <f>'Inhalation-Haz-Values'!$C$3/Z159</f>
        <v>30205788.59009498</v>
      </c>
      <c r="BE159" s="39">
        <f>'Inhalation-Haz-Values'!$C$3/AA159</f>
        <v>94402626.1931068</v>
      </c>
      <c r="BF159" s="25">
        <f>AB159*'Inhalation-Haz-Values'!$D$4</f>
        <v>2.9719280583333214E-5</v>
      </c>
      <c r="BG159" s="25">
        <f>AC159*'Inhalation-Haz-Values'!$D$4</f>
        <v>1.3997318666666641E-5</v>
      </c>
      <c r="BH159" s="25">
        <f>AD159*'Inhalation-Haz-Values'!$D$4</f>
        <v>1.0247250724999993E-5</v>
      </c>
      <c r="BI159" s="25">
        <f>AE159*'Inhalation-Haz-Values'!$D$4</f>
        <v>5.8839667291666569E-6</v>
      </c>
      <c r="BJ159" s="25">
        <f>AF159*'Inhalation-Haz-Values'!$D$4</f>
        <v>2.9058888874999773E-6</v>
      </c>
      <c r="BK159" s="25">
        <f>AG159*'Inhalation-Haz-Values'!$D$4</f>
        <v>2.8169422766666666E-7</v>
      </c>
      <c r="BL159" s="25">
        <f>AH159*'Inhalation-Haz-Values'!$D$4</f>
        <v>7.1115164958333141E-8</v>
      </c>
      <c r="BM159" s="25">
        <f>AI159*'Inhalation-Haz-Values'!$D$4</f>
        <v>1.5529540083333321E-8</v>
      </c>
      <c r="BN159" s="25">
        <f>AJ159*'Inhalation-Haz-Values'!$D$4</f>
        <v>4.9471187708333066E-9</v>
      </c>
      <c r="BO159" s="25">
        <f>AK159*'Inhalation-Haz-Values'!$D$4</f>
        <v>1.5829180791666659E-9</v>
      </c>
    </row>
    <row r="160" spans="1:67" x14ac:dyDescent="0.25">
      <c r="A160" s="24" t="s">
        <v>155</v>
      </c>
      <c r="B160" s="24" t="s">
        <v>163</v>
      </c>
      <c r="C160" s="24" t="s">
        <v>164</v>
      </c>
      <c r="D160" s="24" t="s">
        <v>140</v>
      </c>
      <c r="E160" s="24" t="s">
        <v>141</v>
      </c>
      <c r="F160" s="24" t="s">
        <v>138</v>
      </c>
      <c r="G160" s="97" t="s">
        <v>128</v>
      </c>
      <c r="H160" s="25">
        <v>1.38442306512732E-9</v>
      </c>
      <c r="I160" s="25">
        <v>8.06504720341551E-7</v>
      </c>
      <c r="J160" s="25">
        <v>5.6027016875505202E-6</v>
      </c>
      <c r="K160" s="25">
        <v>1.05099520816491E-5</v>
      </c>
      <c r="L160" s="25">
        <v>2.52561507932497E-5</v>
      </c>
      <c r="M160" s="25">
        <v>9.80814739541228E-6</v>
      </c>
      <c r="N160" s="25">
        <v>6.3058220189975701E-6</v>
      </c>
      <c r="O160" s="25">
        <v>2.7220897054365298E-6</v>
      </c>
      <c r="P160" s="25">
        <v>1.26250722665723E-6</v>
      </c>
      <c r="Q160" s="25">
        <v>5.1597332103880195E-7</v>
      </c>
      <c r="R160" s="25">
        <v>7.6707459558786301E-10</v>
      </c>
      <c r="S160" s="25">
        <v>2.63638319238833E-7</v>
      </c>
      <c r="T160" s="25">
        <v>2.7954489067173599E-6</v>
      </c>
      <c r="U160" s="25">
        <v>3.9148558148494296E-6</v>
      </c>
      <c r="V160" s="25">
        <v>8.1195261361913904E-6</v>
      </c>
      <c r="W160" s="25">
        <v>4.5135970760913502E-6</v>
      </c>
      <c r="X160" s="25">
        <v>2.15342853065632E-6</v>
      </c>
      <c r="Y160" s="25">
        <v>1.0903809108478101E-6</v>
      </c>
      <c r="Z160" s="25">
        <v>5.3367798333922795E-7</v>
      </c>
      <c r="AA160" s="25">
        <v>2.2940392963697401E-7</v>
      </c>
      <c r="AB160" s="25">
        <f t="shared" si="21"/>
        <v>3.1046912874999967E-6</v>
      </c>
      <c r="AC160" s="25">
        <f t="shared" si="22"/>
        <v>1.0670612708333297E-3</v>
      </c>
      <c r="AD160" s="25">
        <f t="shared" si="23"/>
        <v>1.1314422241666663E-2</v>
      </c>
      <c r="AE160" s="25">
        <f t="shared" si="24"/>
        <v>1.584515874999998E-2</v>
      </c>
      <c r="AF160" s="25">
        <f t="shared" si="25"/>
        <v>3.2863325416666665E-2</v>
      </c>
      <c r="AG160" s="25">
        <f t="shared" si="26"/>
        <v>1.8268530333333335E-2</v>
      </c>
      <c r="AH160" s="25">
        <f t="shared" si="27"/>
        <v>8.7158808749999758E-3</v>
      </c>
      <c r="AI160" s="25">
        <f t="shared" si="28"/>
        <v>4.4132554166666374E-3</v>
      </c>
      <c r="AJ160" s="25">
        <f t="shared" si="29"/>
        <v>2.1600316249999999E-3</v>
      </c>
      <c r="AK160" s="25">
        <f t="shared" si="30"/>
        <v>9.2849950416666453E-4</v>
      </c>
      <c r="AL160" s="39">
        <f>'Inhalation-Haz-Values'!$C$2/H160</f>
        <v>1748020573.3046219</v>
      </c>
      <c r="AM160" s="39">
        <f>'Inhalation-Haz-Values'!$C$2/I160</f>
        <v>3000602.4006594047</v>
      </c>
      <c r="AN160" s="39">
        <f>'Inhalation-Haz-Values'!$C$2/J160</f>
        <v>431934.47285929206</v>
      </c>
      <c r="AO160" s="39">
        <f>'Inhalation-Haz-Values'!$C$2/K160</f>
        <v>230257.94800962418</v>
      </c>
      <c r="AP160" s="39">
        <f>'Inhalation-Haz-Values'!$C$2/L160</f>
        <v>95818.243239456817</v>
      </c>
      <c r="AQ160" s="39">
        <f>'Inhalation-Haz-Values'!$C$2/M160</f>
        <v>246733.64932626777</v>
      </c>
      <c r="AR160" s="39">
        <f>'Inhalation-Haz-Values'!$C$2/N160</f>
        <v>383772.3286050983</v>
      </c>
      <c r="AS160" s="39">
        <f>'Inhalation-Haz-Values'!$C$2/O160</f>
        <v>889022.86914600956</v>
      </c>
      <c r="AT160" s="39">
        <f>'Inhalation-Haz-Values'!$C$2/P160</f>
        <v>1916820.711123762</v>
      </c>
      <c r="AU160" s="39">
        <f>'Inhalation-Haz-Values'!$C$2/Q160</f>
        <v>4690164.978157877</v>
      </c>
      <c r="AV160" s="39">
        <f>'Inhalation-Haz-Values'!$C$3/R160</f>
        <v>6779001716.2735987</v>
      </c>
      <c r="AW160" s="39">
        <f>'Inhalation-Haz-Values'!$C$3/S160</f>
        <v>19723991.62236071</v>
      </c>
      <c r="AX160" s="39">
        <f>'Inhalation-Haz-Values'!$C$3/T160</f>
        <v>1860166.3537847511</v>
      </c>
      <c r="AY160" s="39">
        <f>'Inhalation-Haz-Values'!$C$3/U160</f>
        <v>1328273.6953621365</v>
      </c>
      <c r="AZ160" s="39">
        <f>'Inhalation-Haz-Values'!$C$3/V160</f>
        <v>640431.46272069926</v>
      </c>
      <c r="BA160" s="39">
        <f>'Inhalation-Haz-Values'!$C$3/W160</f>
        <v>1152074.4790323765</v>
      </c>
      <c r="BB160" s="39">
        <f>'Inhalation-Haz-Values'!$C$3/X160</f>
        <v>2414753.926574544</v>
      </c>
      <c r="BC160" s="39">
        <f>'Inhalation-Haz-Values'!$C$3/Y160</f>
        <v>4768975.6380243441</v>
      </c>
      <c r="BD160" s="39">
        <f>'Inhalation-Haz-Values'!$C$3/Z160</f>
        <v>9743703.4360375013</v>
      </c>
      <c r="BE160" s="39">
        <f>'Inhalation-Haz-Values'!$C$3/AA160</f>
        <v>22667440.824701086</v>
      </c>
      <c r="BF160" s="25">
        <f>AB160*'Inhalation-Haz-Values'!$D$4</f>
        <v>2.2043308141249978E-11</v>
      </c>
      <c r="BG160" s="25">
        <f>AC160*'Inhalation-Haz-Values'!$D$4</f>
        <v>7.5761350229166413E-9</v>
      </c>
      <c r="BH160" s="25">
        <f>AD160*'Inhalation-Haz-Values'!$D$4</f>
        <v>8.0332397915833309E-8</v>
      </c>
      <c r="BI160" s="25">
        <f>AE160*'Inhalation-Haz-Values'!$D$4</f>
        <v>1.1250062712499986E-7</v>
      </c>
      <c r="BJ160" s="25">
        <f>AF160*'Inhalation-Haz-Values'!$D$4</f>
        <v>2.3332961045833331E-7</v>
      </c>
      <c r="BK160" s="25">
        <f>AG160*'Inhalation-Haz-Values'!$D$4</f>
        <v>1.2970656536666666E-7</v>
      </c>
      <c r="BL160" s="25">
        <f>AH160*'Inhalation-Haz-Values'!$D$4</f>
        <v>6.1882754212499821E-8</v>
      </c>
      <c r="BM160" s="25">
        <f>AI160*'Inhalation-Haz-Values'!$D$4</f>
        <v>3.1334113458333122E-8</v>
      </c>
      <c r="BN160" s="25">
        <f>AJ160*'Inhalation-Haz-Values'!$D$4</f>
        <v>1.5336224537499998E-8</v>
      </c>
      <c r="BO160" s="25">
        <f>AK160*'Inhalation-Haz-Values'!$D$4</f>
        <v>6.592346479583318E-9</v>
      </c>
    </row>
    <row r="161" spans="1:67" x14ac:dyDescent="0.25">
      <c r="A161" s="24" t="s">
        <v>155</v>
      </c>
      <c r="B161" s="24" t="s">
        <v>166</v>
      </c>
      <c r="C161" s="24" t="s">
        <v>167</v>
      </c>
      <c r="D161" s="24">
        <v>2015</v>
      </c>
      <c r="E161" s="24">
        <v>2016</v>
      </c>
      <c r="F161" s="24" t="s">
        <v>134</v>
      </c>
      <c r="G161" s="97" t="s">
        <v>128</v>
      </c>
      <c r="H161" s="25">
        <v>4.6800000000000003E-11</v>
      </c>
      <c r="I161" s="25">
        <v>2.1600000000000002E-8</v>
      </c>
      <c r="J161" s="25">
        <v>1.3799999999999999E-7</v>
      </c>
      <c r="K161" s="25">
        <v>2.5199999999999998E-7</v>
      </c>
      <c r="L161" s="25">
        <v>6.06E-7</v>
      </c>
      <c r="M161" s="25">
        <v>2.4900000000000002E-7</v>
      </c>
      <c r="N161" s="25">
        <v>1.5599999999999999E-7</v>
      </c>
      <c r="O161" s="25">
        <v>6.9699999999999995E-8</v>
      </c>
      <c r="P161" s="25">
        <v>3.2199999999999997E-8</v>
      </c>
      <c r="Q161" s="25">
        <v>1.3599999999999999E-8</v>
      </c>
      <c r="R161" s="25">
        <v>2.31E-11</v>
      </c>
      <c r="S161" s="25">
        <v>6.7500000000000001E-9</v>
      </c>
      <c r="T161" s="25">
        <v>7.3700000000000005E-8</v>
      </c>
      <c r="U161" s="25">
        <v>9.5999999999999999E-8</v>
      </c>
      <c r="V161" s="25">
        <v>2.04E-7</v>
      </c>
      <c r="W161" s="25">
        <v>1.2100000000000001E-7</v>
      </c>
      <c r="X161" s="25">
        <v>5.8500000000000001E-8</v>
      </c>
      <c r="Y161" s="25">
        <v>2.9700000000000001E-8</v>
      </c>
      <c r="Z161" s="25">
        <v>1.51E-8</v>
      </c>
      <c r="AA161" s="25">
        <v>6.3799999999999999E-9</v>
      </c>
      <c r="AB161" s="25">
        <f t="shared" si="21"/>
        <v>9.3495950920245389E-8</v>
      </c>
      <c r="AC161" s="25">
        <f t="shared" si="22"/>
        <v>2.7320245398773008E-5</v>
      </c>
      <c r="AD161" s="25">
        <f t="shared" si="23"/>
        <v>2.9829660531697339E-4</v>
      </c>
      <c r="AE161" s="25">
        <f t="shared" si="24"/>
        <v>3.885546012269938E-4</v>
      </c>
      <c r="AF161" s="25">
        <f t="shared" si="25"/>
        <v>8.2567852760736193E-4</v>
      </c>
      <c r="AG161" s="25">
        <f t="shared" si="26"/>
        <v>4.897406952965236E-4</v>
      </c>
      <c r="AH161" s="25">
        <f t="shared" si="27"/>
        <v>2.3677546012269938E-4</v>
      </c>
      <c r="AI161" s="25">
        <f t="shared" si="28"/>
        <v>1.2020907975460123E-4</v>
      </c>
      <c r="AJ161" s="25">
        <f t="shared" si="29"/>
        <v>6.1116400817995902E-5</v>
      </c>
      <c r="AK161" s="25">
        <f t="shared" si="30"/>
        <v>2.5822691206543968E-5</v>
      </c>
      <c r="AL161" s="39">
        <f>'Inhalation-Haz-Values'!$C$2/H161</f>
        <v>51709401709.401703</v>
      </c>
      <c r="AM161" s="39">
        <f>'Inhalation-Haz-Values'!$C$2/I161</f>
        <v>112037037.03703703</v>
      </c>
      <c r="AN161" s="39">
        <f>'Inhalation-Haz-Values'!$C$2/J161</f>
        <v>17536231.884057973</v>
      </c>
      <c r="AO161" s="39">
        <f>'Inhalation-Haz-Values'!$C$2/K161</f>
        <v>9603174.6031746045</v>
      </c>
      <c r="AP161" s="39">
        <f>'Inhalation-Haz-Values'!$C$2/L161</f>
        <v>3993399.3399339933</v>
      </c>
      <c r="AQ161" s="39">
        <f>'Inhalation-Haz-Values'!$C$2/M161</f>
        <v>9718875.5020080302</v>
      </c>
      <c r="AR161" s="39">
        <f>'Inhalation-Haz-Values'!$C$2/N161</f>
        <v>15512820.512820512</v>
      </c>
      <c r="AS161" s="39">
        <f>'Inhalation-Haz-Values'!$C$2/O161</f>
        <v>34720229.555236727</v>
      </c>
      <c r="AT161" s="39">
        <f>'Inhalation-Haz-Values'!$C$2/P161</f>
        <v>75155279.503105596</v>
      </c>
      <c r="AU161" s="39">
        <f>'Inhalation-Haz-Values'!$C$2/Q161</f>
        <v>177941176.47058824</v>
      </c>
      <c r="AV161" s="39">
        <f>'Inhalation-Haz-Values'!$C$3/R161</f>
        <v>225108225108.22513</v>
      </c>
      <c r="AW161" s="39">
        <f>'Inhalation-Haz-Values'!$C$3/S161</f>
        <v>770370370.37037039</v>
      </c>
      <c r="AX161" s="39">
        <f>'Inhalation-Haz-Values'!$C$3/T161</f>
        <v>70556309.362279505</v>
      </c>
      <c r="AY161" s="39">
        <f>'Inhalation-Haz-Values'!$C$3/U161</f>
        <v>54166666.666666672</v>
      </c>
      <c r="AZ161" s="39">
        <f>'Inhalation-Haz-Values'!$C$3/V161</f>
        <v>25490196.078431372</v>
      </c>
      <c r="BA161" s="39">
        <f>'Inhalation-Haz-Values'!$C$3/W161</f>
        <v>42975206.611570247</v>
      </c>
      <c r="BB161" s="39">
        <f>'Inhalation-Haz-Values'!$C$3/X161</f>
        <v>88888888.888888896</v>
      </c>
      <c r="BC161" s="39">
        <f>'Inhalation-Haz-Values'!$C$3/Y161</f>
        <v>175084175.08417508</v>
      </c>
      <c r="BD161" s="39">
        <f>'Inhalation-Haz-Values'!$C$3/Z161</f>
        <v>344370860.92715234</v>
      </c>
      <c r="BE161" s="39">
        <f>'Inhalation-Haz-Values'!$C$3/AA161</f>
        <v>815047021.94357371</v>
      </c>
      <c r="BF161" s="25">
        <f>AB161*'Inhalation-Haz-Values'!$D$4</f>
        <v>6.638212515337422E-13</v>
      </c>
      <c r="BG161" s="25">
        <f>AC161*'Inhalation-Haz-Values'!$D$4</f>
        <v>1.9397374233128835E-10</v>
      </c>
      <c r="BH161" s="25">
        <f>AD161*'Inhalation-Haz-Values'!$D$4</f>
        <v>2.117905897750511E-9</v>
      </c>
      <c r="BI161" s="25">
        <f>AE161*'Inhalation-Haz-Values'!$D$4</f>
        <v>2.7587376687116559E-9</v>
      </c>
      <c r="BJ161" s="25">
        <f>AF161*'Inhalation-Haz-Values'!$D$4</f>
        <v>5.8623175460122691E-9</v>
      </c>
      <c r="BK161" s="25">
        <f>AG161*'Inhalation-Haz-Values'!$D$4</f>
        <v>3.4771589366053176E-9</v>
      </c>
      <c r="BL161" s="25">
        <f>AH161*'Inhalation-Haz-Values'!$D$4</f>
        <v>1.6811057668711655E-9</v>
      </c>
      <c r="BM161" s="25">
        <f>AI161*'Inhalation-Haz-Values'!$D$4</f>
        <v>8.5348446625766864E-10</v>
      </c>
      <c r="BN161" s="25">
        <f>AJ161*'Inhalation-Haz-Values'!$D$4</f>
        <v>4.3392644580777088E-10</v>
      </c>
      <c r="BO161" s="25">
        <f>AK161*'Inhalation-Haz-Values'!$D$4</f>
        <v>1.8334110756646216E-10</v>
      </c>
    </row>
    <row r="162" spans="1:67" x14ac:dyDescent="0.25">
      <c r="A162" s="24" t="s">
        <v>155</v>
      </c>
      <c r="B162" s="24" t="s">
        <v>166</v>
      </c>
      <c r="C162" s="24" t="s">
        <v>167</v>
      </c>
      <c r="D162" s="24">
        <v>2015</v>
      </c>
      <c r="E162" s="24">
        <v>2016</v>
      </c>
      <c r="F162" s="24" t="s">
        <v>137</v>
      </c>
      <c r="G162" s="97" t="s">
        <v>128</v>
      </c>
      <c r="H162" s="25">
        <v>0</v>
      </c>
      <c r="I162" s="25">
        <v>0</v>
      </c>
      <c r="J162" s="25">
        <v>0</v>
      </c>
      <c r="K162" s="25">
        <v>0</v>
      </c>
      <c r="L162" s="25">
        <v>0</v>
      </c>
      <c r="M162" s="25">
        <v>0</v>
      </c>
      <c r="N162" s="25">
        <v>0</v>
      </c>
      <c r="O162" s="25">
        <v>0</v>
      </c>
      <c r="P162" s="25">
        <v>0</v>
      </c>
      <c r="Q162" s="25">
        <v>0</v>
      </c>
      <c r="R162" s="25">
        <v>0</v>
      </c>
      <c r="S162" s="25">
        <v>0</v>
      </c>
      <c r="T162" s="25">
        <v>0</v>
      </c>
      <c r="U162" s="25">
        <v>0</v>
      </c>
      <c r="V162" s="25">
        <v>0</v>
      </c>
      <c r="W162" s="25">
        <v>0</v>
      </c>
      <c r="X162" s="25">
        <v>0</v>
      </c>
      <c r="Y162" s="25">
        <v>0</v>
      </c>
      <c r="Z162" s="25">
        <v>0</v>
      </c>
      <c r="AA162" s="25">
        <v>0</v>
      </c>
      <c r="AB162" s="25">
        <f t="shared" si="21"/>
        <v>0</v>
      </c>
      <c r="AC162" s="25">
        <f t="shared" si="22"/>
        <v>0</v>
      </c>
      <c r="AD162" s="25">
        <f t="shared" si="23"/>
        <v>0</v>
      </c>
      <c r="AE162" s="25">
        <f t="shared" si="24"/>
        <v>0</v>
      </c>
      <c r="AF162" s="25">
        <f t="shared" si="25"/>
        <v>0</v>
      </c>
      <c r="AG162" s="25">
        <f t="shared" si="26"/>
        <v>0</v>
      </c>
      <c r="AH162" s="25">
        <f t="shared" si="27"/>
        <v>0</v>
      </c>
      <c r="AI162" s="25">
        <f t="shared" si="28"/>
        <v>0</v>
      </c>
      <c r="AJ162" s="25">
        <f t="shared" si="29"/>
        <v>0</v>
      </c>
      <c r="AK162" s="25">
        <f t="shared" si="30"/>
        <v>0</v>
      </c>
      <c r="AL162" s="39" t="e">
        <f>'Inhalation-Haz-Values'!$C$2/H162</f>
        <v>#DIV/0!</v>
      </c>
      <c r="AM162" s="39" t="e">
        <f>'Inhalation-Haz-Values'!$C$2/I162</f>
        <v>#DIV/0!</v>
      </c>
      <c r="AN162" s="39" t="e">
        <f>'Inhalation-Haz-Values'!$C$2/J162</f>
        <v>#DIV/0!</v>
      </c>
      <c r="AO162" s="39" t="e">
        <f>'Inhalation-Haz-Values'!$C$2/K162</f>
        <v>#DIV/0!</v>
      </c>
      <c r="AP162" s="39" t="e">
        <f>'Inhalation-Haz-Values'!$C$2/L162</f>
        <v>#DIV/0!</v>
      </c>
      <c r="AQ162" s="39" t="e">
        <f>'Inhalation-Haz-Values'!$C$2/M162</f>
        <v>#DIV/0!</v>
      </c>
      <c r="AR162" s="39" t="e">
        <f>'Inhalation-Haz-Values'!$C$2/N162</f>
        <v>#DIV/0!</v>
      </c>
      <c r="AS162" s="39" t="e">
        <f>'Inhalation-Haz-Values'!$C$2/O162</f>
        <v>#DIV/0!</v>
      </c>
      <c r="AT162" s="39" t="e">
        <f>'Inhalation-Haz-Values'!$C$2/P162</f>
        <v>#DIV/0!</v>
      </c>
      <c r="AU162" s="39" t="e">
        <f>'Inhalation-Haz-Values'!$C$2/Q162</f>
        <v>#DIV/0!</v>
      </c>
      <c r="AV162" s="39" t="e">
        <f>'Inhalation-Haz-Values'!$C$3/R162</f>
        <v>#DIV/0!</v>
      </c>
      <c r="AW162" s="39" t="e">
        <f>'Inhalation-Haz-Values'!$C$3/S162</f>
        <v>#DIV/0!</v>
      </c>
      <c r="AX162" s="39" t="e">
        <f>'Inhalation-Haz-Values'!$C$3/T162</f>
        <v>#DIV/0!</v>
      </c>
      <c r="AY162" s="39" t="e">
        <f>'Inhalation-Haz-Values'!$C$3/U162</f>
        <v>#DIV/0!</v>
      </c>
      <c r="AZ162" s="39" t="e">
        <f>'Inhalation-Haz-Values'!$C$3/V162</f>
        <v>#DIV/0!</v>
      </c>
      <c r="BA162" s="39" t="e">
        <f>'Inhalation-Haz-Values'!$C$3/W162</f>
        <v>#DIV/0!</v>
      </c>
      <c r="BB162" s="39" t="e">
        <f>'Inhalation-Haz-Values'!$C$3/X162</f>
        <v>#DIV/0!</v>
      </c>
      <c r="BC162" s="39" t="e">
        <f>'Inhalation-Haz-Values'!$C$3/Y162</f>
        <v>#DIV/0!</v>
      </c>
      <c r="BD162" s="39" t="e">
        <f>'Inhalation-Haz-Values'!$C$3/Z162</f>
        <v>#DIV/0!</v>
      </c>
      <c r="BE162" s="39" t="e">
        <f>'Inhalation-Haz-Values'!$C$3/AA162</f>
        <v>#DIV/0!</v>
      </c>
      <c r="BF162" s="25">
        <f>AB162*'Inhalation-Haz-Values'!$D$4</f>
        <v>0</v>
      </c>
      <c r="BG162" s="25">
        <f>AC162*'Inhalation-Haz-Values'!$D$4</f>
        <v>0</v>
      </c>
      <c r="BH162" s="25">
        <f>AD162*'Inhalation-Haz-Values'!$D$4</f>
        <v>0</v>
      </c>
      <c r="BI162" s="25">
        <f>AE162*'Inhalation-Haz-Values'!$D$4</f>
        <v>0</v>
      </c>
      <c r="BJ162" s="25">
        <f>AF162*'Inhalation-Haz-Values'!$D$4</f>
        <v>0</v>
      </c>
      <c r="BK162" s="25">
        <f>AG162*'Inhalation-Haz-Values'!$D$4</f>
        <v>0</v>
      </c>
      <c r="BL162" s="25">
        <f>AH162*'Inhalation-Haz-Values'!$D$4</f>
        <v>0</v>
      </c>
      <c r="BM162" s="25">
        <f>AI162*'Inhalation-Haz-Values'!$D$4</f>
        <v>0</v>
      </c>
      <c r="BN162" s="25">
        <f>AJ162*'Inhalation-Haz-Values'!$D$4</f>
        <v>0</v>
      </c>
      <c r="BO162" s="25">
        <f>AK162*'Inhalation-Haz-Values'!$D$4</f>
        <v>0</v>
      </c>
    </row>
    <row r="163" spans="1:67" x14ac:dyDescent="0.25">
      <c r="A163" s="24" t="s">
        <v>155</v>
      </c>
      <c r="B163" s="24" t="s">
        <v>166</v>
      </c>
      <c r="C163" s="24" t="s">
        <v>167</v>
      </c>
      <c r="D163" s="24">
        <v>2015</v>
      </c>
      <c r="E163" s="24">
        <v>2016</v>
      </c>
      <c r="F163" s="24" t="s">
        <v>138</v>
      </c>
      <c r="G163" s="97" t="s">
        <v>128</v>
      </c>
      <c r="H163" s="25">
        <v>4.6800000000000003E-11</v>
      </c>
      <c r="I163" s="25">
        <v>2.1600000000000002E-8</v>
      </c>
      <c r="J163" s="25">
        <v>1.3799999999999999E-7</v>
      </c>
      <c r="K163" s="25">
        <v>2.5199999999999998E-7</v>
      </c>
      <c r="L163" s="25">
        <v>6.06E-7</v>
      </c>
      <c r="M163" s="25">
        <v>2.4900000000000002E-7</v>
      </c>
      <c r="N163" s="25">
        <v>1.5599999999999999E-7</v>
      </c>
      <c r="O163" s="25">
        <v>6.9699999999999995E-8</v>
      </c>
      <c r="P163" s="25">
        <v>3.2199999999999997E-8</v>
      </c>
      <c r="Q163" s="25">
        <v>1.3599999999999999E-8</v>
      </c>
      <c r="R163" s="25">
        <v>2.31E-11</v>
      </c>
      <c r="S163" s="25">
        <v>6.7500000000000001E-9</v>
      </c>
      <c r="T163" s="25">
        <v>7.3700000000000005E-8</v>
      </c>
      <c r="U163" s="25">
        <v>9.5999999999999999E-8</v>
      </c>
      <c r="V163" s="25">
        <v>2.04E-7</v>
      </c>
      <c r="W163" s="25">
        <v>1.2100000000000001E-7</v>
      </c>
      <c r="X163" s="25">
        <v>5.8500000000000001E-8</v>
      </c>
      <c r="Y163" s="25">
        <v>2.9700000000000001E-8</v>
      </c>
      <c r="Z163" s="25">
        <v>1.51E-8</v>
      </c>
      <c r="AA163" s="25">
        <v>6.3799999999999999E-9</v>
      </c>
      <c r="AB163" s="25">
        <f t="shared" si="21"/>
        <v>9.3495950920245389E-8</v>
      </c>
      <c r="AC163" s="25">
        <f t="shared" si="22"/>
        <v>2.7320245398773008E-5</v>
      </c>
      <c r="AD163" s="25">
        <f t="shared" si="23"/>
        <v>2.9829660531697339E-4</v>
      </c>
      <c r="AE163" s="25">
        <f t="shared" si="24"/>
        <v>3.885546012269938E-4</v>
      </c>
      <c r="AF163" s="25">
        <f t="shared" si="25"/>
        <v>8.2567852760736193E-4</v>
      </c>
      <c r="AG163" s="25">
        <f t="shared" si="26"/>
        <v>4.897406952965236E-4</v>
      </c>
      <c r="AH163" s="25">
        <f t="shared" si="27"/>
        <v>2.3677546012269938E-4</v>
      </c>
      <c r="AI163" s="25">
        <f t="shared" si="28"/>
        <v>1.2020907975460123E-4</v>
      </c>
      <c r="AJ163" s="25">
        <f t="shared" si="29"/>
        <v>6.1116400817995902E-5</v>
      </c>
      <c r="AK163" s="25">
        <f t="shared" si="30"/>
        <v>2.5822691206543968E-5</v>
      </c>
      <c r="AL163" s="39">
        <f>'Inhalation-Haz-Values'!$C$2/H163</f>
        <v>51709401709.401703</v>
      </c>
      <c r="AM163" s="39">
        <f>'Inhalation-Haz-Values'!$C$2/I163</f>
        <v>112037037.03703703</v>
      </c>
      <c r="AN163" s="39">
        <f>'Inhalation-Haz-Values'!$C$2/J163</f>
        <v>17536231.884057973</v>
      </c>
      <c r="AO163" s="39">
        <f>'Inhalation-Haz-Values'!$C$2/K163</f>
        <v>9603174.6031746045</v>
      </c>
      <c r="AP163" s="39">
        <f>'Inhalation-Haz-Values'!$C$2/L163</f>
        <v>3993399.3399339933</v>
      </c>
      <c r="AQ163" s="39">
        <f>'Inhalation-Haz-Values'!$C$2/M163</f>
        <v>9718875.5020080302</v>
      </c>
      <c r="AR163" s="39">
        <f>'Inhalation-Haz-Values'!$C$2/N163</f>
        <v>15512820.512820512</v>
      </c>
      <c r="AS163" s="39">
        <f>'Inhalation-Haz-Values'!$C$2/O163</f>
        <v>34720229.555236727</v>
      </c>
      <c r="AT163" s="39">
        <f>'Inhalation-Haz-Values'!$C$2/P163</f>
        <v>75155279.503105596</v>
      </c>
      <c r="AU163" s="39">
        <f>'Inhalation-Haz-Values'!$C$2/Q163</f>
        <v>177941176.47058824</v>
      </c>
      <c r="AV163" s="39">
        <f>'Inhalation-Haz-Values'!$C$3/R163</f>
        <v>225108225108.22513</v>
      </c>
      <c r="AW163" s="39">
        <f>'Inhalation-Haz-Values'!$C$3/S163</f>
        <v>770370370.37037039</v>
      </c>
      <c r="AX163" s="39">
        <f>'Inhalation-Haz-Values'!$C$3/T163</f>
        <v>70556309.362279505</v>
      </c>
      <c r="AY163" s="39">
        <f>'Inhalation-Haz-Values'!$C$3/U163</f>
        <v>54166666.666666672</v>
      </c>
      <c r="AZ163" s="39">
        <f>'Inhalation-Haz-Values'!$C$3/V163</f>
        <v>25490196.078431372</v>
      </c>
      <c r="BA163" s="39">
        <f>'Inhalation-Haz-Values'!$C$3/W163</f>
        <v>42975206.611570247</v>
      </c>
      <c r="BB163" s="39">
        <f>'Inhalation-Haz-Values'!$C$3/X163</f>
        <v>88888888.888888896</v>
      </c>
      <c r="BC163" s="39">
        <f>'Inhalation-Haz-Values'!$C$3/Y163</f>
        <v>175084175.08417508</v>
      </c>
      <c r="BD163" s="39">
        <f>'Inhalation-Haz-Values'!$C$3/Z163</f>
        <v>344370860.92715234</v>
      </c>
      <c r="BE163" s="39">
        <f>'Inhalation-Haz-Values'!$C$3/AA163</f>
        <v>815047021.94357371</v>
      </c>
      <c r="BF163" s="25">
        <f>AB163*'Inhalation-Haz-Values'!$D$4</f>
        <v>6.638212515337422E-13</v>
      </c>
      <c r="BG163" s="25">
        <f>AC163*'Inhalation-Haz-Values'!$D$4</f>
        <v>1.9397374233128835E-10</v>
      </c>
      <c r="BH163" s="25">
        <f>AD163*'Inhalation-Haz-Values'!$D$4</f>
        <v>2.117905897750511E-9</v>
      </c>
      <c r="BI163" s="25">
        <f>AE163*'Inhalation-Haz-Values'!$D$4</f>
        <v>2.7587376687116559E-9</v>
      </c>
      <c r="BJ163" s="25">
        <f>AF163*'Inhalation-Haz-Values'!$D$4</f>
        <v>5.8623175460122691E-9</v>
      </c>
      <c r="BK163" s="25">
        <f>AG163*'Inhalation-Haz-Values'!$D$4</f>
        <v>3.4771589366053176E-9</v>
      </c>
      <c r="BL163" s="25">
        <f>AH163*'Inhalation-Haz-Values'!$D$4</f>
        <v>1.6811057668711655E-9</v>
      </c>
      <c r="BM163" s="25">
        <f>AI163*'Inhalation-Haz-Values'!$D$4</f>
        <v>8.5348446625766864E-10</v>
      </c>
      <c r="BN163" s="25">
        <f>AJ163*'Inhalation-Haz-Values'!$D$4</f>
        <v>4.3392644580777088E-10</v>
      </c>
      <c r="BO163" s="25">
        <f>AK163*'Inhalation-Haz-Values'!$D$4</f>
        <v>1.8334110756646216E-10</v>
      </c>
    </row>
    <row r="164" spans="1:67" x14ac:dyDescent="0.25">
      <c r="A164" s="24" t="s">
        <v>155</v>
      </c>
      <c r="B164" s="24" t="s">
        <v>166</v>
      </c>
      <c r="C164" s="24" t="s">
        <v>167</v>
      </c>
      <c r="D164" s="24">
        <v>2016</v>
      </c>
      <c r="E164" s="24">
        <v>2016</v>
      </c>
      <c r="F164" s="24" t="s">
        <v>134</v>
      </c>
      <c r="G164" s="97" t="s">
        <v>128</v>
      </c>
      <c r="H164" s="25">
        <v>0</v>
      </c>
      <c r="I164" s="25">
        <v>0</v>
      </c>
      <c r="J164" s="25">
        <v>0</v>
      </c>
      <c r="K164" s="25">
        <v>0</v>
      </c>
      <c r="L164" s="25">
        <v>0</v>
      </c>
      <c r="M164" s="25">
        <v>0</v>
      </c>
      <c r="N164" s="25">
        <v>0</v>
      </c>
      <c r="O164" s="25">
        <v>0</v>
      </c>
      <c r="P164" s="25">
        <v>0</v>
      </c>
      <c r="Q164" s="25">
        <v>0</v>
      </c>
      <c r="R164" s="25">
        <v>0</v>
      </c>
      <c r="S164" s="25">
        <v>0</v>
      </c>
      <c r="T164" s="25">
        <v>0</v>
      </c>
      <c r="U164" s="25">
        <v>0</v>
      </c>
      <c r="V164" s="25">
        <v>0</v>
      </c>
      <c r="W164" s="25">
        <v>0</v>
      </c>
      <c r="X164" s="25">
        <v>0</v>
      </c>
      <c r="Y164" s="25">
        <v>0</v>
      </c>
      <c r="Z164" s="25">
        <v>0</v>
      </c>
      <c r="AA164" s="25">
        <v>0</v>
      </c>
      <c r="AB164" s="25">
        <f t="shared" si="21"/>
        <v>0</v>
      </c>
      <c r="AC164" s="25">
        <f t="shared" si="22"/>
        <v>0</v>
      </c>
      <c r="AD164" s="25">
        <f t="shared" si="23"/>
        <v>0</v>
      </c>
      <c r="AE164" s="25">
        <f t="shared" si="24"/>
        <v>0</v>
      </c>
      <c r="AF164" s="25">
        <f t="shared" si="25"/>
        <v>0</v>
      </c>
      <c r="AG164" s="25">
        <f t="shared" si="26"/>
        <v>0</v>
      </c>
      <c r="AH164" s="25">
        <f t="shared" si="27"/>
        <v>0</v>
      </c>
      <c r="AI164" s="25">
        <f t="shared" si="28"/>
        <v>0</v>
      </c>
      <c r="AJ164" s="25">
        <f t="shared" si="29"/>
        <v>0</v>
      </c>
      <c r="AK164" s="25">
        <f t="shared" si="30"/>
        <v>0</v>
      </c>
      <c r="AL164" s="39" t="e">
        <f>'Inhalation-Haz-Values'!$C$2/H164</f>
        <v>#DIV/0!</v>
      </c>
      <c r="AM164" s="39" t="e">
        <f>'Inhalation-Haz-Values'!$C$2/I164</f>
        <v>#DIV/0!</v>
      </c>
      <c r="AN164" s="39" t="e">
        <f>'Inhalation-Haz-Values'!$C$2/J164</f>
        <v>#DIV/0!</v>
      </c>
      <c r="AO164" s="39" t="e">
        <f>'Inhalation-Haz-Values'!$C$2/K164</f>
        <v>#DIV/0!</v>
      </c>
      <c r="AP164" s="39" t="e">
        <f>'Inhalation-Haz-Values'!$C$2/L164</f>
        <v>#DIV/0!</v>
      </c>
      <c r="AQ164" s="39" t="e">
        <f>'Inhalation-Haz-Values'!$C$2/M164</f>
        <v>#DIV/0!</v>
      </c>
      <c r="AR164" s="39" t="e">
        <f>'Inhalation-Haz-Values'!$C$2/N164</f>
        <v>#DIV/0!</v>
      </c>
      <c r="AS164" s="39" t="e">
        <f>'Inhalation-Haz-Values'!$C$2/O164</f>
        <v>#DIV/0!</v>
      </c>
      <c r="AT164" s="39" t="e">
        <f>'Inhalation-Haz-Values'!$C$2/P164</f>
        <v>#DIV/0!</v>
      </c>
      <c r="AU164" s="39" t="e">
        <f>'Inhalation-Haz-Values'!$C$2/Q164</f>
        <v>#DIV/0!</v>
      </c>
      <c r="AV164" s="39" t="e">
        <f>'Inhalation-Haz-Values'!$C$3/R164</f>
        <v>#DIV/0!</v>
      </c>
      <c r="AW164" s="39" t="e">
        <f>'Inhalation-Haz-Values'!$C$3/S164</f>
        <v>#DIV/0!</v>
      </c>
      <c r="AX164" s="39" t="e">
        <f>'Inhalation-Haz-Values'!$C$3/T164</f>
        <v>#DIV/0!</v>
      </c>
      <c r="AY164" s="39" t="e">
        <f>'Inhalation-Haz-Values'!$C$3/U164</f>
        <v>#DIV/0!</v>
      </c>
      <c r="AZ164" s="39" t="e">
        <f>'Inhalation-Haz-Values'!$C$3/V164</f>
        <v>#DIV/0!</v>
      </c>
      <c r="BA164" s="39" t="e">
        <f>'Inhalation-Haz-Values'!$C$3/W164</f>
        <v>#DIV/0!</v>
      </c>
      <c r="BB164" s="39" t="e">
        <f>'Inhalation-Haz-Values'!$C$3/X164</f>
        <v>#DIV/0!</v>
      </c>
      <c r="BC164" s="39" t="e">
        <f>'Inhalation-Haz-Values'!$C$3/Y164</f>
        <v>#DIV/0!</v>
      </c>
      <c r="BD164" s="39" t="e">
        <f>'Inhalation-Haz-Values'!$C$3/Z164</f>
        <v>#DIV/0!</v>
      </c>
      <c r="BE164" s="39" t="e">
        <f>'Inhalation-Haz-Values'!$C$3/AA164</f>
        <v>#DIV/0!</v>
      </c>
      <c r="BF164" s="25">
        <f>AB164*'Inhalation-Haz-Values'!$D$4</f>
        <v>0</v>
      </c>
      <c r="BG164" s="25">
        <f>AC164*'Inhalation-Haz-Values'!$D$4</f>
        <v>0</v>
      </c>
      <c r="BH164" s="25">
        <f>AD164*'Inhalation-Haz-Values'!$D$4</f>
        <v>0</v>
      </c>
      <c r="BI164" s="25">
        <f>AE164*'Inhalation-Haz-Values'!$D$4</f>
        <v>0</v>
      </c>
      <c r="BJ164" s="25">
        <f>AF164*'Inhalation-Haz-Values'!$D$4</f>
        <v>0</v>
      </c>
      <c r="BK164" s="25">
        <f>AG164*'Inhalation-Haz-Values'!$D$4</f>
        <v>0</v>
      </c>
      <c r="BL164" s="25">
        <f>AH164*'Inhalation-Haz-Values'!$D$4</f>
        <v>0</v>
      </c>
      <c r="BM164" s="25">
        <f>AI164*'Inhalation-Haz-Values'!$D$4</f>
        <v>0</v>
      </c>
      <c r="BN164" s="25">
        <f>AJ164*'Inhalation-Haz-Values'!$D$4</f>
        <v>0</v>
      </c>
      <c r="BO164" s="25">
        <f>AK164*'Inhalation-Haz-Values'!$D$4</f>
        <v>0</v>
      </c>
    </row>
    <row r="165" spans="1:67" x14ac:dyDescent="0.25">
      <c r="A165" s="24" t="s">
        <v>155</v>
      </c>
      <c r="B165" s="24" t="s">
        <v>166</v>
      </c>
      <c r="C165" s="24" t="s">
        <v>167</v>
      </c>
      <c r="D165" s="24">
        <v>2016</v>
      </c>
      <c r="E165" s="24">
        <v>2016</v>
      </c>
      <c r="F165" s="24" t="s">
        <v>137</v>
      </c>
      <c r="G165" s="97" t="s">
        <v>128</v>
      </c>
      <c r="H165" s="25">
        <v>0</v>
      </c>
      <c r="I165" s="25">
        <v>0</v>
      </c>
      <c r="J165" s="25">
        <v>0</v>
      </c>
      <c r="K165" s="25">
        <v>0</v>
      </c>
      <c r="L165" s="25">
        <v>0</v>
      </c>
      <c r="M165" s="25">
        <v>0</v>
      </c>
      <c r="N165" s="25">
        <v>0</v>
      </c>
      <c r="O165" s="25">
        <v>0</v>
      </c>
      <c r="P165" s="25">
        <v>0</v>
      </c>
      <c r="Q165" s="25">
        <v>0</v>
      </c>
      <c r="R165" s="25">
        <v>0</v>
      </c>
      <c r="S165" s="25">
        <v>0</v>
      </c>
      <c r="T165" s="25">
        <v>0</v>
      </c>
      <c r="U165" s="25">
        <v>0</v>
      </c>
      <c r="V165" s="25">
        <v>0</v>
      </c>
      <c r="W165" s="25">
        <v>0</v>
      </c>
      <c r="X165" s="25">
        <v>0</v>
      </c>
      <c r="Y165" s="25">
        <v>0</v>
      </c>
      <c r="Z165" s="25">
        <v>0</v>
      </c>
      <c r="AA165" s="25">
        <v>0</v>
      </c>
      <c r="AB165" s="25">
        <f t="shared" si="21"/>
        <v>0</v>
      </c>
      <c r="AC165" s="25">
        <f t="shared" si="22"/>
        <v>0</v>
      </c>
      <c r="AD165" s="25">
        <f t="shared" si="23"/>
        <v>0</v>
      </c>
      <c r="AE165" s="25">
        <f t="shared" si="24"/>
        <v>0</v>
      </c>
      <c r="AF165" s="25">
        <f t="shared" si="25"/>
        <v>0</v>
      </c>
      <c r="AG165" s="25">
        <f t="shared" si="26"/>
        <v>0</v>
      </c>
      <c r="AH165" s="25">
        <f t="shared" si="27"/>
        <v>0</v>
      </c>
      <c r="AI165" s="25">
        <f t="shared" si="28"/>
        <v>0</v>
      </c>
      <c r="AJ165" s="25">
        <f t="shared" si="29"/>
        <v>0</v>
      </c>
      <c r="AK165" s="25">
        <f t="shared" si="30"/>
        <v>0</v>
      </c>
      <c r="AL165" s="39" t="e">
        <f>'Inhalation-Haz-Values'!$C$2/H165</f>
        <v>#DIV/0!</v>
      </c>
      <c r="AM165" s="39" t="e">
        <f>'Inhalation-Haz-Values'!$C$2/I165</f>
        <v>#DIV/0!</v>
      </c>
      <c r="AN165" s="39" t="e">
        <f>'Inhalation-Haz-Values'!$C$2/J165</f>
        <v>#DIV/0!</v>
      </c>
      <c r="AO165" s="39" t="e">
        <f>'Inhalation-Haz-Values'!$C$2/K165</f>
        <v>#DIV/0!</v>
      </c>
      <c r="AP165" s="39" t="e">
        <f>'Inhalation-Haz-Values'!$C$2/L165</f>
        <v>#DIV/0!</v>
      </c>
      <c r="AQ165" s="39" t="e">
        <f>'Inhalation-Haz-Values'!$C$2/M165</f>
        <v>#DIV/0!</v>
      </c>
      <c r="AR165" s="39" t="e">
        <f>'Inhalation-Haz-Values'!$C$2/N165</f>
        <v>#DIV/0!</v>
      </c>
      <c r="AS165" s="39" t="e">
        <f>'Inhalation-Haz-Values'!$C$2/O165</f>
        <v>#DIV/0!</v>
      </c>
      <c r="AT165" s="39" t="e">
        <f>'Inhalation-Haz-Values'!$C$2/P165</f>
        <v>#DIV/0!</v>
      </c>
      <c r="AU165" s="39" t="e">
        <f>'Inhalation-Haz-Values'!$C$2/Q165</f>
        <v>#DIV/0!</v>
      </c>
      <c r="AV165" s="39" t="e">
        <f>'Inhalation-Haz-Values'!$C$3/R165</f>
        <v>#DIV/0!</v>
      </c>
      <c r="AW165" s="39" t="e">
        <f>'Inhalation-Haz-Values'!$C$3/S165</f>
        <v>#DIV/0!</v>
      </c>
      <c r="AX165" s="39" t="e">
        <f>'Inhalation-Haz-Values'!$C$3/T165</f>
        <v>#DIV/0!</v>
      </c>
      <c r="AY165" s="39" t="e">
        <f>'Inhalation-Haz-Values'!$C$3/U165</f>
        <v>#DIV/0!</v>
      </c>
      <c r="AZ165" s="39" t="e">
        <f>'Inhalation-Haz-Values'!$C$3/V165</f>
        <v>#DIV/0!</v>
      </c>
      <c r="BA165" s="39" t="e">
        <f>'Inhalation-Haz-Values'!$C$3/W165</f>
        <v>#DIV/0!</v>
      </c>
      <c r="BB165" s="39" t="e">
        <f>'Inhalation-Haz-Values'!$C$3/X165</f>
        <v>#DIV/0!</v>
      </c>
      <c r="BC165" s="39" t="e">
        <f>'Inhalation-Haz-Values'!$C$3/Y165</f>
        <v>#DIV/0!</v>
      </c>
      <c r="BD165" s="39" t="e">
        <f>'Inhalation-Haz-Values'!$C$3/Z165</f>
        <v>#DIV/0!</v>
      </c>
      <c r="BE165" s="39" t="e">
        <f>'Inhalation-Haz-Values'!$C$3/AA165</f>
        <v>#DIV/0!</v>
      </c>
      <c r="BF165" s="25">
        <f>AB165*'Inhalation-Haz-Values'!$D$4</f>
        <v>0</v>
      </c>
      <c r="BG165" s="25">
        <f>AC165*'Inhalation-Haz-Values'!$D$4</f>
        <v>0</v>
      </c>
      <c r="BH165" s="25">
        <f>AD165*'Inhalation-Haz-Values'!$D$4</f>
        <v>0</v>
      </c>
      <c r="BI165" s="25">
        <f>AE165*'Inhalation-Haz-Values'!$D$4</f>
        <v>0</v>
      </c>
      <c r="BJ165" s="25">
        <f>AF165*'Inhalation-Haz-Values'!$D$4</f>
        <v>0</v>
      </c>
      <c r="BK165" s="25">
        <f>AG165*'Inhalation-Haz-Values'!$D$4</f>
        <v>0</v>
      </c>
      <c r="BL165" s="25">
        <f>AH165*'Inhalation-Haz-Values'!$D$4</f>
        <v>0</v>
      </c>
      <c r="BM165" s="25">
        <f>AI165*'Inhalation-Haz-Values'!$D$4</f>
        <v>0</v>
      </c>
      <c r="BN165" s="25">
        <f>AJ165*'Inhalation-Haz-Values'!$D$4</f>
        <v>0</v>
      </c>
      <c r="BO165" s="25">
        <f>AK165*'Inhalation-Haz-Values'!$D$4</f>
        <v>0</v>
      </c>
    </row>
    <row r="166" spans="1:67" x14ac:dyDescent="0.25">
      <c r="A166" s="24" t="s">
        <v>155</v>
      </c>
      <c r="B166" s="24" t="s">
        <v>166</v>
      </c>
      <c r="C166" s="24" t="s">
        <v>167</v>
      </c>
      <c r="D166" s="24">
        <v>2016</v>
      </c>
      <c r="E166" s="24">
        <v>2016</v>
      </c>
      <c r="F166" s="24" t="s">
        <v>138</v>
      </c>
      <c r="G166" s="97" t="s">
        <v>128</v>
      </c>
      <c r="H166" s="25">
        <v>0</v>
      </c>
      <c r="I166" s="25">
        <v>0</v>
      </c>
      <c r="J166" s="25">
        <v>0</v>
      </c>
      <c r="K166" s="25">
        <v>0</v>
      </c>
      <c r="L166" s="25">
        <v>0</v>
      </c>
      <c r="M166" s="25">
        <v>0</v>
      </c>
      <c r="N166" s="25">
        <v>0</v>
      </c>
      <c r="O166" s="25">
        <v>0</v>
      </c>
      <c r="P166" s="25">
        <v>0</v>
      </c>
      <c r="Q166" s="25">
        <v>0</v>
      </c>
      <c r="R166" s="25">
        <v>0</v>
      </c>
      <c r="S166" s="25">
        <v>0</v>
      </c>
      <c r="T166" s="25">
        <v>0</v>
      </c>
      <c r="U166" s="25">
        <v>0</v>
      </c>
      <c r="V166" s="25">
        <v>0</v>
      </c>
      <c r="W166" s="25">
        <v>0</v>
      </c>
      <c r="X166" s="25">
        <v>0</v>
      </c>
      <c r="Y166" s="25">
        <v>0</v>
      </c>
      <c r="Z166" s="25">
        <v>0</v>
      </c>
      <c r="AA166" s="25">
        <v>0</v>
      </c>
      <c r="AB166" s="25">
        <f t="shared" si="21"/>
        <v>0</v>
      </c>
      <c r="AC166" s="25">
        <f t="shared" si="22"/>
        <v>0</v>
      </c>
      <c r="AD166" s="25">
        <f t="shared" si="23"/>
        <v>0</v>
      </c>
      <c r="AE166" s="25">
        <f t="shared" si="24"/>
        <v>0</v>
      </c>
      <c r="AF166" s="25">
        <f t="shared" si="25"/>
        <v>0</v>
      </c>
      <c r="AG166" s="25">
        <f t="shared" si="26"/>
        <v>0</v>
      </c>
      <c r="AH166" s="25">
        <f t="shared" si="27"/>
        <v>0</v>
      </c>
      <c r="AI166" s="25">
        <f t="shared" si="28"/>
        <v>0</v>
      </c>
      <c r="AJ166" s="25">
        <f t="shared" si="29"/>
        <v>0</v>
      </c>
      <c r="AK166" s="25">
        <f t="shared" si="30"/>
        <v>0</v>
      </c>
      <c r="AL166" s="39" t="e">
        <f>'Inhalation-Haz-Values'!$C$2/H166</f>
        <v>#DIV/0!</v>
      </c>
      <c r="AM166" s="39" t="e">
        <f>'Inhalation-Haz-Values'!$C$2/I166</f>
        <v>#DIV/0!</v>
      </c>
      <c r="AN166" s="39" t="e">
        <f>'Inhalation-Haz-Values'!$C$2/J166</f>
        <v>#DIV/0!</v>
      </c>
      <c r="AO166" s="39" t="e">
        <f>'Inhalation-Haz-Values'!$C$2/K166</f>
        <v>#DIV/0!</v>
      </c>
      <c r="AP166" s="39" t="e">
        <f>'Inhalation-Haz-Values'!$C$2/L166</f>
        <v>#DIV/0!</v>
      </c>
      <c r="AQ166" s="39" t="e">
        <f>'Inhalation-Haz-Values'!$C$2/M166</f>
        <v>#DIV/0!</v>
      </c>
      <c r="AR166" s="39" t="e">
        <f>'Inhalation-Haz-Values'!$C$2/N166</f>
        <v>#DIV/0!</v>
      </c>
      <c r="AS166" s="39" t="e">
        <f>'Inhalation-Haz-Values'!$C$2/O166</f>
        <v>#DIV/0!</v>
      </c>
      <c r="AT166" s="39" t="e">
        <f>'Inhalation-Haz-Values'!$C$2/P166</f>
        <v>#DIV/0!</v>
      </c>
      <c r="AU166" s="39" t="e">
        <f>'Inhalation-Haz-Values'!$C$2/Q166</f>
        <v>#DIV/0!</v>
      </c>
      <c r="AV166" s="39" t="e">
        <f>'Inhalation-Haz-Values'!$C$3/R166</f>
        <v>#DIV/0!</v>
      </c>
      <c r="AW166" s="39" t="e">
        <f>'Inhalation-Haz-Values'!$C$3/S166</f>
        <v>#DIV/0!</v>
      </c>
      <c r="AX166" s="39" t="e">
        <f>'Inhalation-Haz-Values'!$C$3/T166</f>
        <v>#DIV/0!</v>
      </c>
      <c r="AY166" s="39" t="e">
        <f>'Inhalation-Haz-Values'!$C$3/U166</f>
        <v>#DIV/0!</v>
      </c>
      <c r="AZ166" s="39" t="e">
        <f>'Inhalation-Haz-Values'!$C$3/V166</f>
        <v>#DIV/0!</v>
      </c>
      <c r="BA166" s="39" t="e">
        <f>'Inhalation-Haz-Values'!$C$3/W166</f>
        <v>#DIV/0!</v>
      </c>
      <c r="BB166" s="39" t="e">
        <f>'Inhalation-Haz-Values'!$C$3/X166</f>
        <v>#DIV/0!</v>
      </c>
      <c r="BC166" s="39" t="e">
        <f>'Inhalation-Haz-Values'!$C$3/Y166</f>
        <v>#DIV/0!</v>
      </c>
      <c r="BD166" s="39" t="e">
        <f>'Inhalation-Haz-Values'!$C$3/Z166</f>
        <v>#DIV/0!</v>
      </c>
      <c r="BE166" s="39" t="e">
        <f>'Inhalation-Haz-Values'!$C$3/AA166</f>
        <v>#DIV/0!</v>
      </c>
      <c r="BF166" s="25">
        <f>AB166*'Inhalation-Haz-Values'!$D$4</f>
        <v>0</v>
      </c>
      <c r="BG166" s="25">
        <f>AC166*'Inhalation-Haz-Values'!$D$4</f>
        <v>0</v>
      </c>
      <c r="BH166" s="25">
        <f>AD166*'Inhalation-Haz-Values'!$D$4</f>
        <v>0</v>
      </c>
      <c r="BI166" s="25">
        <f>AE166*'Inhalation-Haz-Values'!$D$4</f>
        <v>0</v>
      </c>
      <c r="BJ166" s="25">
        <f>AF166*'Inhalation-Haz-Values'!$D$4</f>
        <v>0</v>
      </c>
      <c r="BK166" s="25">
        <f>AG166*'Inhalation-Haz-Values'!$D$4</f>
        <v>0</v>
      </c>
      <c r="BL166" s="25">
        <f>AH166*'Inhalation-Haz-Values'!$D$4</f>
        <v>0</v>
      </c>
      <c r="BM166" s="25">
        <f>AI166*'Inhalation-Haz-Values'!$D$4</f>
        <v>0</v>
      </c>
      <c r="BN166" s="25">
        <f>AJ166*'Inhalation-Haz-Values'!$D$4</f>
        <v>0</v>
      </c>
      <c r="BO166" s="25">
        <f>AK166*'Inhalation-Haz-Values'!$D$4</f>
        <v>0</v>
      </c>
    </row>
    <row r="167" spans="1:67" x14ac:dyDescent="0.25">
      <c r="A167" s="24" t="s">
        <v>155</v>
      </c>
      <c r="B167" s="24" t="s">
        <v>166</v>
      </c>
      <c r="C167" s="24" t="s">
        <v>167</v>
      </c>
      <c r="D167" s="24">
        <v>2017</v>
      </c>
      <c r="E167" s="24">
        <v>2016</v>
      </c>
      <c r="F167" s="24" t="s">
        <v>134</v>
      </c>
      <c r="G167" s="97" t="s">
        <v>128</v>
      </c>
      <c r="H167" s="25">
        <v>0</v>
      </c>
      <c r="I167" s="25">
        <v>0</v>
      </c>
      <c r="J167" s="25">
        <v>0</v>
      </c>
      <c r="K167" s="25">
        <v>0</v>
      </c>
      <c r="L167" s="25">
        <v>0</v>
      </c>
      <c r="M167" s="25">
        <v>0</v>
      </c>
      <c r="N167" s="25">
        <v>0</v>
      </c>
      <c r="O167" s="25">
        <v>0</v>
      </c>
      <c r="P167" s="25">
        <v>0</v>
      </c>
      <c r="Q167" s="25">
        <v>0</v>
      </c>
      <c r="R167" s="25">
        <v>0</v>
      </c>
      <c r="S167" s="25">
        <v>0</v>
      </c>
      <c r="T167" s="25">
        <v>0</v>
      </c>
      <c r="U167" s="25">
        <v>0</v>
      </c>
      <c r="V167" s="25">
        <v>0</v>
      </c>
      <c r="W167" s="25">
        <v>0</v>
      </c>
      <c r="X167" s="25">
        <v>0</v>
      </c>
      <c r="Y167" s="25">
        <v>0</v>
      </c>
      <c r="Z167" s="25">
        <v>0</v>
      </c>
      <c r="AA167" s="25">
        <v>0</v>
      </c>
      <c r="AB167" s="25">
        <f t="shared" si="21"/>
        <v>0</v>
      </c>
      <c r="AC167" s="25">
        <f t="shared" si="22"/>
        <v>0</v>
      </c>
      <c r="AD167" s="25">
        <f t="shared" si="23"/>
        <v>0</v>
      </c>
      <c r="AE167" s="25">
        <f t="shared" si="24"/>
        <v>0</v>
      </c>
      <c r="AF167" s="25">
        <f t="shared" si="25"/>
        <v>0</v>
      </c>
      <c r="AG167" s="25">
        <f t="shared" si="26"/>
        <v>0</v>
      </c>
      <c r="AH167" s="25">
        <f t="shared" si="27"/>
        <v>0</v>
      </c>
      <c r="AI167" s="25">
        <f t="shared" si="28"/>
        <v>0</v>
      </c>
      <c r="AJ167" s="25">
        <f t="shared" si="29"/>
        <v>0</v>
      </c>
      <c r="AK167" s="25">
        <f t="shared" si="30"/>
        <v>0</v>
      </c>
      <c r="AL167" s="39" t="e">
        <f>'Inhalation-Haz-Values'!$C$2/H167</f>
        <v>#DIV/0!</v>
      </c>
      <c r="AM167" s="39" t="e">
        <f>'Inhalation-Haz-Values'!$C$2/I167</f>
        <v>#DIV/0!</v>
      </c>
      <c r="AN167" s="39" t="e">
        <f>'Inhalation-Haz-Values'!$C$2/J167</f>
        <v>#DIV/0!</v>
      </c>
      <c r="AO167" s="39" t="e">
        <f>'Inhalation-Haz-Values'!$C$2/K167</f>
        <v>#DIV/0!</v>
      </c>
      <c r="AP167" s="39" t="e">
        <f>'Inhalation-Haz-Values'!$C$2/L167</f>
        <v>#DIV/0!</v>
      </c>
      <c r="AQ167" s="39" t="e">
        <f>'Inhalation-Haz-Values'!$C$2/M167</f>
        <v>#DIV/0!</v>
      </c>
      <c r="AR167" s="39" t="e">
        <f>'Inhalation-Haz-Values'!$C$2/N167</f>
        <v>#DIV/0!</v>
      </c>
      <c r="AS167" s="39" t="e">
        <f>'Inhalation-Haz-Values'!$C$2/O167</f>
        <v>#DIV/0!</v>
      </c>
      <c r="AT167" s="39" t="e">
        <f>'Inhalation-Haz-Values'!$C$2/P167</f>
        <v>#DIV/0!</v>
      </c>
      <c r="AU167" s="39" t="e">
        <f>'Inhalation-Haz-Values'!$C$2/Q167</f>
        <v>#DIV/0!</v>
      </c>
      <c r="AV167" s="39" t="e">
        <f>'Inhalation-Haz-Values'!$C$3/R167</f>
        <v>#DIV/0!</v>
      </c>
      <c r="AW167" s="39" t="e">
        <f>'Inhalation-Haz-Values'!$C$3/S167</f>
        <v>#DIV/0!</v>
      </c>
      <c r="AX167" s="39" t="e">
        <f>'Inhalation-Haz-Values'!$C$3/T167</f>
        <v>#DIV/0!</v>
      </c>
      <c r="AY167" s="39" t="e">
        <f>'Inhalation-Haz-Values'!$C$3/U167</f>
        <v>#DIV/0!</v>
      </c>
      <c r="AZ167" s="39" t="e">
        <f>'Inhalation-Haz-Values'!$C$3/V167</f>
        <v>#DIV/0!</v>
      </c>
      <c r="BA167" s="39" t="e">
        <f>'Inhalation-Haz-Values'!$C$3/W167</f>
        <v>#DIV/0!</v>
      </c>
      <c r="BB167" s="39" t="e">
        <f>'Inhalation-Haz-Values'!$C$3/X167</f>
        <v>#DIV/0!</v>
      </c>
      <c r="BC167" s="39" t="e">
        <f>'Inhalation-Haz-Values'!$C$3/Y167</f>
        <v>#DIV/0!</v>
      </c>
      <c r="BD167" s="39" t="e">
        <f>'Inhalation-Haz-Values'!$C$3/Z167</f>
        <v>#DIV/0!</v>
      </c>
      <c r="BE167" s="39" t="e">
        <f>'Inhalation-Haz-Values'!$C$3/AA167</f>
        <v>#DIV/0!</v>
      </c>
      <c r="BF167" s="25">
        <f>AB167*'Inhalation-Haz-Values'!$D$4</f>
        <v>0</v>
      </c>
      <c r="BG167" s="25">
        <f>AC167*'Inhalation-Haz-Values'!$D$4</f>
        <v>0</v>
      </c>
      <c r="BH167" s="25">
        <f>AD167*'Inhalation-Haz-Values'!$D$4</f>
        <v>0</v>
      </c>
      <c r="BI167" s="25">
        <f>AE167*'Inhalation-Haz-Values'!$D$4</f>
        <v>0</v>
      </c>
      <c r="BJ167" s="25">
        <f>AF167*'Inhalation-Haz-Values'!$D$4</f>
        <v>0</v>
      </c>
      <c r="BK167" s="25">
        <f>AG167*'Inhalation-Haz-Values'!$D$4</f>
        <v>0</v>
      </c>
      <c r="BL167" s="25">
        <f>AH167*'Inhalation-Haz-Values'!$D$4</f>
        <v>0</v>
      </c>
      <c r="BM167" s="25">
        <f>AI167*'Inhalation-Haz-Values'!$D$4</f>
        <v>0</v>
      </c>
      <c r="BN167" s="25">
        <f>AJ167*'Inhalation-Haz-Values'!$D$4</f>
        <v>0</v>
      </c>
      <c r="BO167" s="25">
        <f>AK167*'Inhalation-Haz-Values'!$D$4</f>
        <v>0</v>
      </c>
    </row>
    <row r="168" spans="1:67" x14ac:dyDescent="0.25">
      <c r="A168" s="24" t="s">
        <v>155</v>
      </c>
      <c r="B168" s="24" t="s">
        <v>166</v>
      </c>
      <c r="C168" s="24" t="s">
        <v>167</v>
      </c>
      <c r="D168" s="24">
        <v>2017</v>
      </c>
      <c r="E168" s="24">
        <v>2016</v>
      </c>
      <c r="F168" s="24" t="s">
        <v>137</v>
      </c>
      <c r="G168" s="97" t="s">
        <v>128</v>
      </c>
      <c r="H168" s="25">
        <v>0</v>
      </c>
      <c r="I168" s="25">
        <v>0</v>
      </c>
      <c r="J168" s="25">
        <v>0</v>
      </c>
      <c r="K168" s="25">
        <v>0</v>
      </c>
      <c r="L168" s="25">
        <v>0</v>
      </c>
      <c r="M168" s="25">
        <v>0</v>
      </c>
      <c r="N168" s="25">
        <v>0</v>
      </c>
      <c r="O168" s="25">
        <v>0</v>
      </c>
      <c r="P168" s="25">
        <v>0</v>
      </c>
      <c r="Q168" s="25">
        <v>0</v>
      </c>
      <c r="R168" s="25">
        <v>0</v>
      </c>
      <c r="S168" s="25">
        <v>0</v>
      </c>
      <c r="T168" s="25">
        <v>0</v>
      </c>
      <c r="U168" s="25">
        <v>0</v>
      </c>
      <c r="V168" s="25">
        <v>0</v>
      </c>
      <c r="W168" s="25">
        <v>0</v>
      </c>
      <c r="X168" s="25">
        <v>0</v>
      </c>
      <c r="Y168" s="25">
        <v>0</v>
      </c>
      <c r="Z168" s="25">
        <v>0</v>
      </c>
      <c r="AA168" s="25">
        <v>0</v>
      </c>
      <c r="AB168" s="25">
        <f t="shared" si="21"/>
        <v>0</v>
      </c>
      <c r="AC168" s="25">
        <f t="shared" si="22"/>
        <v>0</v>
      </c>
      <c r="AD168" s="25">
        <f t="shared" si="23"/>
        <v>0</v>
      </c>
      <c r="AE168" s="25">
        <f t="shared" si="24"/>
        <v>0</v>
      </c>
      <c r="AF168" s="25">
        <f t="shared" si="25"/>
        <v>0</v>
      </c>
      <c r="AG168" s="25">
        <f t="shared" si="26"/>
        <v>0</v>
      </c>
      <c r="AH168" s="25">
        <f t="shared" si="27"/>
        <v>0</v>
      </c>
      <c r="AI168" s="25">
        <f t="shared" si="28"/>
        <v>0</v>
      </c>
      <c r="AJ168" s="25">
        <f t="shared" si="29"/>
        <v>0</v>
      </c>
      <c r="AK168" s="25">
        <f t="shared" si="30"/>
        <v>0</v>
      </c>
      <c r="AL168" s="39" t="e">
        <f>'Inhalation-Haz-Values'!$C$2/H168</f>
        <v>#DIV/0!</v>
      </c>
      <c r="AM168" s="39" t="e">
        <f>'Inhalation-Haz-Values'!$C$2/I168</f>
        <v>#DIV/0!</v>
      </c>
      <c r="AN168" s="39" t="e">
        <f>'Inhalation-Haz-Values'!$C$2/J168</f>
        <v>#DIV/0!</v>
      </c>
      <c r="AO168" s="39" t="e">
        <f>'Inhalation-Haz-Values'!$C$2/K168</f>
        <v>#DIV/0!</v>
      </c>
      <c r="AP168" s="39" t="e">
        <f>'Inhalation-Haz-Values'!$C$2/L168</f>
        <v>#DIV/0!</v>
      </c>
      <c r="AQ168" s="39" t="e">
        <f>'Inhalation-Haz-Values'!$C$2/M168</f>
        <v>#DIV/0!</v>
      </c>
      <c r="AR168" s="39" t="e">
        <f>'Inhalation-Haz-Values'!$C$2/N168</f>
        <v>#DIV/0!</v>
      </c>
      <c r="AS168" s="39" t="e">
        <f>'Inhalation-Haz-Values'!$C$2/O168</f>
        <v>#DIV/0!</v>
      </c>
      <c r="AT168" s="39" t="e">
        <f>'Inhalation-Haz-Values'!$C$2/P168</f>
        <v>#DIV/0!</v>
      </c>
      <c r="AU168" s="39" t="e">
        <f>'Inhalation-Haz-Values'!$C$2/Q168</f>
        <v>#DIV/0!</v>
      </c>
      <c r="AV168" s="39" t="e">
        <f>'Inhalation-Haz-Values'!$C$3/R168</f>
        <v>#DIV/0!</v>
      </c>
      <c r="AW168" s="39" t="e">
        <f>'Inhalation-Haz-Values'!$C$3/S168</f>
        <v>#DIV/0!</v>
      </c>
      <c r="AX168" s="39" t="e">
        <f>'Inhalation-Haz-Values'!$C$3/T168</f>
        <v>#DIV/0!</v>
      </c>
      <c r="AY168" s="39" t="e">
        <f>'Inhalation-Haz-Values'!$C$3/U168</f>
        <v>#DIV/0!</v>
      </c>
      <c r="AZ168" s="39" t="e">
        <f>'Inhalation-Haz-Values'!$C$3/V168</f>
        <v>#DIV/0!</v>
      </c>
      <c r="BA168" s="39" t="e">
        <f>'Inhalation-Haz-Values'!$C$3/W168</f>
        <v>#DIV/0!</v>
      </c>
      <c r="BB168" s="39" t="e">
        <f>'Inhalation-Haz-Values'!$C$3/X168</f>
        <v>#DIV/0!</v>
      </c>
      <c r="BC168" s="39" t="e">
        <f>'Inhalation-Haz-Values'!$C$3/Y168</f>
        <v>#DIV/0!</v>
      </c>
      <c r="BD168" s="39" t="e">
        <f>'Inhalation-Haz-Values'!$C$3/Z168</f>
        <v>#DIV/0!</v>
      </c>
      <c r="BE168" s="39" t="e">
        <f>'Inhalation-Haz-Values'!$C$3/AA168</f>
        <v>#DIV/0!</v>
      </c>
      <c r="BF168" s="25">
        <f>AB168*'Inhalation-Haz-Values'!$D$4</f>
        <v>0</v>
      </c>
      <c r="BG168" s="25">
        <f>AC168*'Inhalation-Haz-Values'!$D$4</f>
        <v>0</v>
      </c>
      <c r="BH168" s="25">
        <f>AD168*'Inhalation-Haz-Values'!$D$4</f>
        <v>0</v>
      </c>
      <c r="BI168" s="25">
        <f>AE168*'Inhalation-Haz-Values'!$D$4</f>
        <v>0</v>
      </c>
      <c r="BJ168" s="25">
        <f>AF168*'Inhalation-Haz-Values'!$D$4</f>
        <v>0</v>
      </c>
      <c r="BK168" s="25">
        <f>AG168*'Inhalation-Haz-Values'!$D$4</f>
        <v>0</v>
      </c>
      <c r="BL168" s="25">
        <f>AH168*'Inhalation-Haz-Values'!$D$4</f>
        <v>0</v>
      </c>
      <c r="BM168" s="25">
        <f>AI168*'Inhalation-Haz-Values'!$D$4</f>
        <v>0</v>
      </c>
      <c r="BN168" s="25">
        <f>AJ168*'Inhalation-Haz-Values'!$D$4</f>
        <v>0</v>
      </c>
      <c r="BO168" s="25">
        <f>AK168*'Inhalation-Haz-Values'!$D$4</f>
        <v>0</v>
      </c>
    </row>
    <row r="169" spans="1:67" x14ac:dyDescent="0.25">
      <c r="A169" s="24" t="s">
        <v>155</v>
      </c>
      <c r="B169" s="24" t="s">
        <v>166</v>
      </c>
      <c r="C169" s="24" t="s">
        <v>167</v>
      </c>
      <c r="D169" s="24">
        <v>2017</v>
      </c>
      <c r="E169" s="24">
        <v>2016</v>
      </c>
      <c r="F169" s="24" t="s">
        <v>138</v>
      </c>
      <c r="G169" s="97" t="s">
        <v>128</v>
      </c>
      <c r="H169" s="25">
        <v>0</v>
      </c>
      <c r="I169" s="25">
        <v>0</v>
      </c>
      <c r="J169" s="25">
        <v>0</v>
      </c>
      <c r="K169" s="25">
        <v>0</v>
      </c>
      <c r="L169" s="25">
        <v>0</v>
      </c>
      <c r="M169" s="25">
        <v>0</v>
      </c>
      <c r="N169" s="25">
        <v>0</v>
      </c>
      <c r="O169" s="25">
        <v>0</v>
      </c>
      <c r="P169" s="25">
        <v>0</v>
      </c>
      <c r="Q169" s="25">
        <v>0</v>
      </c>
      <c r="R169" s="25">
        <v>0</v>
      </c>
      <c r="S169" s="25">
        <v>0</v>
      </c>
      <c r="T169" s="25">
        <v>0</v>
      </c>
      <c r="U169" s="25">
        <v>0</v>
      </c>
      <c r="V169" s="25">
        <v>0</v>
      </c>
      <c r="W169" s="25">
        <v>0</v>
      </c>
      <c r="X169" s="25">
        <v>0</v>
      </c>
      <c r="Y169" s="25">
        <v>0</v>
      </c>
      <c r="Z169" s="25">
        <v>0</v>
      </c>
      <c r="AA169" s="25">
        <v>0</v>
      </c>
      <c r="AB169" s="25">
        <f t="shared" si="21"/>
        <v>0</v>
      </c>
      <c r="AC169" s="25">
        <f t="shared" si="22"/>
        <v>0</v>
      </c>
      <c r="AD169" s="25">
        <f t="shared" si="23"/>
        <v>0</v>
      </c>
      <c r="AE169" s="25">
        <f t="shared" si="24"/>
        <v>0</v>
      </c>
      <c r="AF169" s="25">
        <f t="shared" si="25"/>
        <v>0</v>
      </c>
      <c r="AG169" s="25">
        <f t="shared" si="26"/>
        <v>0</v>
      </c>
      <c r="AH169" s="25">
        <f t="shared" si="27"/>
        <v>0</v>
      </c>
      <c r="AI169" s="25">
        <f t="shared" si="28"/>
        <v>0</v>
      </c>
      <c r="AJ169" s="25">
        <f t="shared" si="29"/>
        <v>0</v>
      </c>
      <c r="AK169" s="25">
        <f t="shared" si="30"/>
        <v>0</v>
      </c>
      <c r="AL169" s="39" t="e">
        <f>'Inhalation-Haz-Values'!$C$2/H169</f>
        <v>#DIV/0!</v>
      </c>
      <c r="AM169" s="39" t="e">
        <f>'Inhalation-Haz-Values'!$C$2/I169</f>
        <v>#DIV/0!</v>
      </c>
      <c r="AN169" s="39" t="e">
        <f>'Inhalation-Haz-Values'!$C$2/J169</f>
        <v>#DIV/0!</v>
      </c>
      <c r="AO169" s="39" t="e">
        <f>'Inhalation-Haz-Values'!$C$2/K169</f>
        <v>#DIV/0!</v>
      </c>
      <c r="AP169" s="39" t="e">
        <f>'Inhalation-Haz-Values'!$C$2/L169</f>
        <v>#DIV/0!</v>
      </c>
      <c r="AQ169" s="39" t="e">
        <f>'Inhalation-Haz-Values'!$C$2/M169</f>
        <v>#DIV/0!</v>
      </c>
      <c r="AR169" s="39" t="e">
        <f>'Inhalation-Haz-Values'!$C$2/N169</f>
        <v>#DIV/0!</v>
      </c>
      <c r="AS169" s="39" t="e">
        <f>'Inhalation-Haz-Values'!$C$2/O169</f>
        <v>#DIV/0!</v>
      </c>
      <c r="AT169" s="39" t="e">
        <f>'Inhalation-Haz-Values'!$C$2/P169</f>
        <v>#DIV/0!</v>
      </c>
      <c r="AU169" s="39" t="e">
        <f>'Inhalation-Haz-Values'!$C$2/Q169</f>
        <v>#DIV/0!</v>
      </c>
      <c r="AV169" s="39" t="e">
        <f>'Inhalation-Haz-Values'!$C$3/R169</f>
        <v>#DIV/0!</v>
      </c>
      <c r="AW169" s="39" t="e">
        <f>'Inhalation-Haz-Values'!$C$3/S169</f>
        <v>#DIV/0!</v>
      </c>
      <c r="AX169" s="39" t="e">
        <f>'Inhalation-Haz-Values'!$C$3/T169</f>
        <v>#DIV/0!</v>
      </c>
      <c r="AY169" s="39" t="e">
        <f>'Inhalation-Haz-Values'!$C$3/U169</f>
        <v>#DIV/0!</v>
      </c>
      <c r="AZ169" s="39" t="e">
        <f>'Inhalation-Haz-Values'!$C$3/V169</f>
        <v>#DIV/0!</v>
      </c>
      <c r="BA169" s="39" t="e">
        <f>'Inhalation-Haz-Values'!$C$3/W169</f>
        <v>#DIV/0!</v>
      </c>
      <c r="BB169" s="39" t="e">
        <f>'Inhalation-Haz-Values'!$C$3/X169</f>
        <v>#DIV/0!</v>
      </c>
      <c r="BC169" s="39" t="e">
        <f>'Inhalation-Haz-Values'!$C$3/Y169</f>
        <v>#DIV/0!</v>
      </c>
      <c r="BD169" s="39" t="e">
        <f>'Inhalation-Haz-Values'!$C$3/Z169</f>
        <v>#DIV/0!</v>
      </c>
      <c r="BE169" s="39" t="e">
        <f>'Inhalation-Haz-Values'!$C$3/AA169</f>
        <v>#DIV/0!</v>
      </c>
      <c r="BF169" s="25">
        <f>AB169*'Inhalation-Haz-Values'!$D$4</f>
        <v>0</v>
      </c>
      <c r="BG169" s="25">
        <f>AC169*'Inhalation-Haz-Values'!$D$4</f>
        <v>0</v>
      </c>
      <c r="BH169" s="25">
        <f>AD169*'Inhalation-Haz-Values'!$D$4</f>
        <v>0</v>
      </c>
      <c r="BI169" s="25">
        <f>AE169*'Inhalation-Haz-Values'!$D$4</f>
        <v>0</v>
      </c>
      <c r="BJ169" s="25">
        <f>AF169*'Inhalation-Haz-Values'!$D$4</f>
        <v>0</v>
      </c>
      <c r="BK169" s="25">
        <f>AG169*'Inhalation-Haz-Values'!$D$4</f>
        <v>0</v>
      </c>
      <c r="BL169" s="25">
        <f>AH169*'Inhalation-Haz-Values'!$D$4</f>
        <v>0</v>
      </c>
      <c r="BM169" s="25">
        <f>AI169*'Inhalation-Haz-Values'!$D$4</f>
        <v>0</v>
      </c>
      <c r="BN169" s="25">
        <f>AJ169*'Inhalation-Haz-Values'!$D$4</f>
        <v>0</v>
      </c>
      <c r="BO169" s="25">
        <f>AK169*'Inhalation-Haz-Values'!$D$4</f>
        <v>0</v>
      </c>
    </row>
    <row r="170" spans="1:67" x14ac:dyDescent="0.25">
      <c r="A170" s="24" t="s">
        <v>155</v>
      </c>
      <c r="B170" s="24" t="s">
        <v>166</v>
      </c>
      <c r="C170" s="24" t="s">
        <v>167</v>
      </c>
      <c r="D170" s="24" t="s">
        <v>168</v>
      </c>
      <c r="E170" s="24">
        <v>2016</v>
      </c>
      <c r="F170" s="24" t="s">
        <v>134</v>
      </c>
      <c r="G170" s="97" t="s">
        <v>128</v>
      </c>
      <c r="H170" s="25">
        <v>6.70051681740097E-12</v>
      </c>
      <c r="I170" s="25">
        <v>8.4220021321745199E-9</v>
      </c>
      <c r="J170" s="25">
        <v>6.1980762353476101E-8</v>
      </c>
      <c r="K170" s="25">
        <v>1.3575614195129301E-7</v>
      </c>
      <c r="L170" s="25">
        <v>3.0914709958568998E-7</v>
      </c>
      <c r="M170" s="25">
        <v>9.1681422089733103E-8</v>
      </c>
      <c r="N170" s="25">
        <v>5.9420516774454298E-8</v>
      </c>
      <c r="O170" s="25">
        <v>2.6022758109337001E-8</v>
      </c>
      <c r="P170" s="25">
        <v>1.1155758460489E-8</v>
      </c>
      <c r="Q170" s="25">
        <v>3.8885741031729499E-9</v>
      </c>
      <c r="R170" s="25">
        <v>7.7058410595189893E-12</v>
      </c>
      <c r="S170" s="25">
        <v>2.2514210286984602E-9</v>
      </c>
      <c r="T170" s="25">
        <v>2.4576334882780899E-8</v>
      </c>
      <c r="U170" s="25">
        <v>3.1989058836903798E-8</v>
      </c>
      <c r="V170" s="25">
        <v>6.7939095088924799E-8</v>
      </c>
      <c r="W170" s="25">
        <v>4.0441887833467999E-8</v>
      </c>
      <c r="X170" s="25">
        <v>1.9502906351050902E-8</v>
      </c>
      <c r="Y170" s="25">
        <v>9.8928695937752602E-9</v>
      </c>
      <c r="Z170" s="25">
        <v>5.04651854284559E-9</v>
      </c>
      <c r="AA170" s="25">
        <v>2.1262185478981399E-9</v>
      </c>
      <c r="AB170" s="25">
        <f t="shared" si="21"/>
        <v>3.1188958333333295E-8</v>
      </c>
      <c r="AC170" s="25">
        <f t="shared" si="22"/>
        <v>9.1124999999999843E-6</v>
      </c>
      <c r="AD170" s="25">
        <f t="shared" si="23"/>
        <v>9.9471333333333236E-5</v>
      </c>
      <c r="AE170" s="25">
        <f t="shared" si="24"/>
        <v>1.2947391666666666E-4</v>
      </c>
      <c r="AF170" s="25">
        <f t="shared" si="25"/>
        <v>2.7497966666666654E-4</v>
      </c>
      <c r="AG170" s="25">
        <f t="shared" si="26"/>
        <v>1.6368626666666639E-4</v>
      </c>
      <c r="AH170" s="25">
        <f t="shared" si="27"/>
        <v>7.8936916666666555E-5</v>
      </c>
      <c r="AI170" s="25">
        <f t="shared" si="28"/>
        <v>4.0040833333333318E-5</v>
      </c>
      <c r="AJ170" s="25">
        <f t="shared" si="29"/>
        <v>2.0425499999999983E-5</v>
      </c>
      <c r="AK170" s="25">
        <f t="shared" si="30"/>
        <v>8.6057499999999963E-6</v>
      </c>
      <c r="AL170" s="39">
        <f>'Inhalation-Haz-Values'!$C$2/H170</f>
        <v>361166170602.74487</v>
      </c>
      <c r="AM170" s="39">
        <f>'Inhalation-Haz-Values'!$C$2/I170</f>
        <v>287342601.20344657</v>
      </c>
      <c r="AN170" s="39">
        <f>'Inhalation-Haz-Values'!$C$2/J170</f>
        <v>39044372.932987615</v>
      </c>
      <c r="AO170" s="39">
        <f>'Inhalation-Haz-Values'!$C$2/K170</f>
        <v>17826081.127646178</v>
      </c>
      <c r="AP170" s="39">
        <f>'Inhalation-Haz-Values'!$C$2/L170</f>
        <v>7827988.6929012565</v>
      </c>
      <c r="AQ170" s="39">
        <f>'Inhalation-Haz-Values'!$C$2/M170</f>
        <v>26395751.122091316</v>
      </c>
      <c r="AR170" s="39">
        <f>'Inhalation-Haz-Values'!$C$2/N170</f>
        <v>40726673.737721369</v>
      </c>
      <c r="AS170" s="39">
        <f>'Inhalation-Haz-Values'!$C$2/O170</f>
        <v>92995522.989229202</v>
      </c>
      <c r="AT170" s="39">
        <f>'Inhalation-Haz-Values'!$C$2/P170</f>
        <v>216928325.27443606</v>
      </c>
      <c r="AU170" s="39">
        <f>'Inhalation-Haz-Values'!$C$2/Q170</f>
        <v>622336089.21721685</v>
      </c>
      <c r="AV170" s="39">
        <f>'Inhalation-Haz-Values'!$C$3/R170</f>
        <v>674812776416.72412</v>
      </c>
      <c r="AW170" s="39">
        <f>'Inhalation-Haz-Values'!$C$3/S170</f>
        <v>2309652407.8422174</v>
      </c>
      <c r="AX170" s="39">
        <f>'Inhalation-Haz-Values'!$C$3/T170</f>
        <v>211585658.51262528</v>
      </c>
      <c r="AY170" s="39">
        <f>'Inhalation-Haz-Values'!$C$3/U170</f>
        <v>162555579.59714282</v>
      </c>
      <c r="AZ170" s="39">
        <f>'Inhalation-Haz-Values'!$C$3/V170</f>
        <v>76539141.317584112</v>
      </c>
      <c r="BA170" s="39">
        <f>'Inhalation-Haz-Values'!$C$3/W170</f>
        <v>128579556.45919921</v>
      </c>
      <c r="BB170" s="39">
        <f>'Inhalation-Haz-Values'!$C$3/X170</f>
        <v>266626927.61788303</v>
      </c>
      <c r="BC170" s="39">
        <f>'Inhalation-Haz-Values'!$C$3/Y170</f>
        <v>525631107.40607733</v>
      </c>
      <c r="BD170" s="39">
        <f>'Inhalation-Haz-Values'!$C$3/Z170</f>
        <v>1030413334.6288799</v>
      </c>
      <c r="BE170" s="39">
        <f>'Inhalation-Haz-Values'!$C$3/AA170</f>
        <v>2445656400.2512479</v>
      </c>
      <c r="BF170" s="25">
        <f>AB170*'Inhalation-Haz-Values'!$D$4</f>
        <v>2.2144160416666639E-13</v>
      </c>
      <c r="BG170" s="25">
        <f>AC170*'Inhalation-Haz-Values'!$D$4</f>
        <v>6.4698749999999893E-11</v>
      </c>
      <c r="BH170" s="25">
        <f>AD170*'Inhalation-Haz-Values'!$D$4</f>
        <v>7.0624646666666594E-10</v>
      </c>
      <c r="BI170" s="25">
        <f>AE170*'Inhalation-Haz-Values'!$D$4</f>
        <v>9.1926480833333323E-10</v>
      </c>
      <c r="BJ170" s="25">
        <f>AF170*'Inhalation-Haz-Values'!$D$4</f>
        <v>1.9523556333333326E-9</v>
      </c>
      <c r="BK170" s="25">
        <f>AG170*'Inhalation-Haz-Values'!$D$4</f>
        <v>1.1621724933333313E-9</v>
      </c>
      <c r="BL170" s="25">
        <f>AH170*'Inhalation-Haz-Values'!$D$4</f>
        <v>5.6045210833333255E-10</v>
      </c>
      <c r="BM170" s="25">
        <f>AI170*'Inhalation-Haz-Values'!$D$4</f>
        <v>2.8428991666666656E-10</v>
      </c>
      <c r="BN170" s="25">
        <f>AJ170*'Inhalation-Haz-Values'!$D$4</f>
        <v>1.4502104999999988E-10</v>
      </c>
      <c r="BO170" s="25">
        <f>AK170*'Inhalation-Haz-Values'!$D$4</f>
        <v>6.1100824999999967E-11</v>
      </c>
    </row>
    <row r="171" spans="1:67" x14ac:dyDescent="0.25">
      <c r="A171" s="24" t="s">
        <v>155</v>
      </c>
      <c r="B171" s="24" t="s">
        <v>166</v>
      </c>
      <c r="C171" s="24" t="s">
        <v>167</v>
      </c>
      <c r="D171" s="24" t="s">
        <v>168</v>
      </c>
      <c r="E171" s="24">
        <v>2016</v>
      </c>
      <c r="F171" s="24" t="s">
        <v>137</v>
      </c>
      <c r="G171" s="97" t="s">
        <v>128</v>
      </c>
      <c r="H171" s="25">
        <v>0</v>
      </c>
      <c r="I171" s="25">
        <v>0</v>
      </c>
      <c r="J171" s="25">
        <v>0</v>
      </c>
      <c r="K171" s="25">
        <v>0</v>
      </c>
      <c r="L171" s="25">
        <v>0</v>
      </c>
      <c r="M171" s="25">
        <v>0</v>
      </c>
      <c r="N171" s="25">
        <v>0</v>
      </c>
      <c r="O171" s="25">
        <v>0</v>
      </c>
      <c r="P171" s="25">
        <v>0</v>
      </c>
      <c r="Q171" s="25">
        <v>0</v>
      </c>
      <c r="R171" s="25">
        <v>0</v>
      </c>
      <c r="S171" s="25">
        <v>0</v>
      </c>
      <c r="T171" s="25">
        <v>0</v>
      </c>
      <c r="U171" s="25">
        <v>0</v>
      </c>
      <c r="V171" s="25">
        <v>0</v>
      </c>
      <c r="W171" s="25">
        <v>0</v>
      </c>
      <c r="X171" s="25">
        <v>0</v>
      </c>
      <c r="Y171" s="25">
        <v>0</v>
      </c>
      <c r="Z171" s="25">
        <v>0</v>
      </c>
      <c r="AA171" s="25">
        <v>0</v>
      </c>
      <c r="AB171" s="25">
        <f t="shared" si="21"/>
        <v>0</v>
      </c>
      <c r="AC171" s="25">
        <f t="shared" si="22"/>
        <v>0</v>
      </c>
      <c r="AD171" s="25">
        <f t="shared" si="23"/>
        <v>0</v>
      </c>
      <c r="AE171" s="25">
        <f t="shared" si="24"/>
        <v>0</v>
      </c>
      <c r="AF171" s="25">
        <f t="shared" si="25"/>
        <v>0</v>
      </c>
      <c r="AG171" s="25">
        <f t="shared" si="26"/>
        <v>0</v>
      </c>
      <c r="AH171" s="25">
        <f t="shared" si="27"/>
        <v>0</v>
      </c>
      <c r="AI171" s="25">
        <f t="shared" si="28"/>
        <v>0</v>
      </c>
      <c r="AJ171" s="25">
        <f t="shared" si="29"/>
        <v>0</v>
      </c>
      <c r="AK171" s="25">
        <f t="shared" si="30"/>
        <v>0</v>
      </c>
      <c r="AL171" s="39" t="e">
        <f>'Inhalation-Haz-Values'!$C$2/H171</f>
        <v>#DIV/0!</v>
      </c>
      <c r="AM171" s="39" t="e">
        <f>'Inhalation-Haz-Values'!$C$2/I171</f>
        <v>#DIV/0!</v>
      </c>
      <c r="AN171" s="39" t="e">
        <f>'Inhalation-Haz-Values'!$C$2/J171</f>
        <v>#DIV/0!</v>
      </c>
      <c r="AO171" s="39" t="e">
        <f>'Inhalation-Haz-Values'!$C$2/K171</f>
        <v>#DIV/0!</v>
      </c>
      <c r="AP171" s="39" t="e">
        <f>'Inhalation-Haz-Values'!$C$2/L171</f>
        <v>#DIV/0!</v>
      </c>
      <c r="AQ171" s="39" t="e">
        <f>'Inhalation-Haz-Values'!$C$2/M171</f>
        <v>#DIV/0!</v>
      </c>
      <c r="AR171" s="39" t="e">
        <f>'Inhalation-Haz-Values'!$C$2/N171</f>
        <v>#DIV/0!</v>
      </c>
      <c r="AS171" s="39" t="e">
        <f>'Inhalation-Haz-Values'!$C$2/O171</f>
        <v>#DIV/0!</v>
      </c>
      <c r="AT171" s="39" t="e">
        <f>'Inhalation-Haz-Values'!$C$2/P171</f>
        <v>#DIV/0!</v>
      </c>
      <c r="AU171" s="39" t="e">
        <f>'Inhalation-Haz-Values'!$C$2/Q171</f>
        <v>#DIV/0!</v>
      </c>
      <c r="AV171" s="39" t="e">
        <f>'Inhalation-Haz-Values'!$C$3/R171</f>
        <v>#DIV/0!</v>
      </c>
      <c r="AW171" s="39" t="e">
        <f>'Inhalation-Haz-Values'!$C$3/S171</f>
        <v>#DIV/0!</v>
      </c>
      <c r="AX171" s="39" t="e">
        <f>'Inhalation-Haz-Values'!$C$3/T171</f>
        <v>#DIV/0!</v>
      </c>
      <c r="AY171" s="39" t="e">
        <f>'Inhalation-Haz-Values'!$C$3/U171</f>
        <v>#DIV/0!</v>
      </c>
      <c r="AZ171" s="39" t="e">
        <f>'Inhalation-Haz-Values'!$C$3/V171</f>
        <v>#DIV/0!</v>
      </c>
      <c r="BA171" s="39" t="e">
        <f>'Inhalation-Haz-Values'!$C$3/W171</f>
        <v>#DIV/0!</v>
      </c>
      <c r="BB171" s="39" t="e">
        <f>'Inhalation-Haz-Values'!$C$3/X171</f>
        <v>#DIV/0!</v>
      </c>
      <c r="BC171" s="39" t="e">
        <f>'Inhalation-Haz-Values'!$C$3/Y171</f>
        <v>#DIV/0!</v>
      </c>
      <c r="BD171" s="39" t="e">
        <f>'Inhalation-Haz-Values'!$C$3/Z171</f>
        <v>#DIV/0!</v>
      </c>
      <c r="BE171" s="39" t="e">
        <f>'Inhalation-Haz-Values'!$C$3/AA171</f>
        <v>#DIV/0!</v>
      </c>
      <c r="BF171" s="25">
        <f>AB171*'Inhalation-Haz-Values'!$D$4</f>
        <v>0</v>
      </c>
      <c r="BG171" s="25">
        <f>AC171*'Inhalation-Haz-Values'!$D$4</f>
        <v>0</v>
      </c>
      <c r="BH171" s="25">
        <f>AD171*'Inhalation-Haz-Values'!$D$4</f>
        <v>0</v>
      </c>
      <c r="BI171" s="25">
        <f>AE171*'Inhalation-Haz-Values'!$D$4</f>
        <v>0</v>
      </c>
      <c r="BJ171" s="25">
        <f>AF171*'Inhalation-Haz-Values'!$D$4</f>
        <v>0</v>
      </c>
      <c r="BK171" s="25">
        <f>AG171*'Inhalation-Haz-Values'!$D$4</f>
        <v>0</v>
      </c>
      <c r="BL171" s="25">
        <f>AH171*'Inhalation-Haz-Values'!$D$4</f>
        <v>0</v>
      </c>
      <c r="BM171" s="25">
        <f>AI171*'Inhalation-Haz-Values'!$D$4</f>
        <v>0</v>
      </c>
      <c r="BN171" s="25">
        <f>AJ171*'Inhalation-Haz-Values'!$D$4</f>
        <v>0</v>
      </c>
      <c r="BO171" s="25">
        <f>AK171*'Inhalation-Haz-Values'!$D$4</f>
        <v>0</v>
      </c>
    </row>
    <row r="172" spans="1:67" x14ac:dyDescent="0.25">
      <c r="A172" s="24" t="s">
        <v>155</v>
      </c>
      <c r="B172" s="24" t="s">
        <v>166</v>
      </c>
      <c r="C172" s="24" t="s">
        <v>167</v>
      </c>
      <c r="D172" s="24" t="s">
        <v>168</v>
      </c>
      <c r="E172" s="24">
        <v>2016</v>
      </c>
      <c r="F172" s="24" t="s">
        <v>138</v>
      </c>
      <c r="G172" s="97" t="s">
        <v>128</v>
      </c>
      <c r="H172" s="25">
        <v>6.70051681740097E-12</v>
      </c>
      <c r="I172" s="25">
        <v>8.4220021321745199E-9</v>
      </c>
      <c r="J172" s="25">
        <v>6.1980762353476101E-8</v>
      </c>
      <c r="K172" s="25">
        <v>1.3575614195129301E-7</v>
      </c>
      <c r="L172" s="25">
        <v>3.0914709958568998E-7</v>
      </c>
      <c r="M172" s="25">
        <v>9.1681422089733103E-8</v>
      </c>
      <c r="N172" s="25">
        <v>5.9420516774454298E-8</v>
      </c>
      <c r="O172" s="25">
        <v>2.6022758109337001E-8</v>
      </c>
      <c r="P172" s="25">
        <v>1.1155758460489E-8</v>
      </c>
      <c r="Q172" s="25">
        <v>3.8885741031729499E-9</v>
      </c>
      <c r="R172" s="25">
        <v>7.7058410595189893E-12</v>
      </c>
      <c r="S172" s="25">
        <v>2.2514210286984602E-9</v>
      </c>
      <c r="T172" s="25">
        <v>2.4576334882780899E-8</v>
      </c>
      <c r="U172" s="25">
        <v>3.1989058836903798E-8</v>
      </c>
      <c r="V172" s="25">
        <v>6.7939095088924799E-8</v>
      </c>
      <c r="W172" s="25">
        <v>4.0441887833467999E-8</v>
      </c>
      <c r="X172" s="25">
        <v>1.9502906351050902E-8</v>
      </c>
      <c r="Y172" s="25">
        <v>9.8928695937752602E-9</v>
      </c>
      <c r="Z172" s="25">
        <v>5.04651854284559E-9</v>
      </c>
      <c r="AA172" s="25">
        <v>2.1262185478981399E-9</v>
      </c>
      <c r="AB172" s="25">
        <f t="shared" si="21"/>
        <v>3.1188958333333295E-8</v>
      </c>
      <c r="AC172" s="25">
        <f t="shared" si="22"/>
        <v>9.1124999999999843E-6</v>
      </c>
      <c r="AD172" s="25">
        <f t="shared" si="23"/>
        <v>9.9471333333333236E-5</v>
      </c>
      <c r="AE172" s="25">
        <f t="shared" si="24"/>
        <v>1.2947391666666666E-4</v>
      </c>
      <c r="AF172" s="25">
        <f t="shared" si="25"/>
        <v>2.7497966666666654E-4</v>
      </c>
      <c r="AG172" s="25">
        <f t="shared" si="26"/>
        <v>1.6368626666666639E-4</v>
      </c>
      <c r="AH172" s="25">
        <f t="shared" si="27"/>
        <v>7.8936916666666555E-5</v>
      </c>
      <c r="AI172" s="25">
        <f t="shared" si="28"/>
        <v>4.0040833333333318E-5</v>
      </c>
      <c r="AJ172" s="25">
        <f t="shared" si="29"/>
        <v>2.0425499999999983E-5</v>
      </c>
      <c r="AK172" s="25">
        <f t="shared" si="30"/>
        <v>8.6057499999999963E-6</v>
      </c>
      <c r="AL172" s="39">
        <f>'Inhalation-Haz-Values'!$C$2/H172</f>
        <v>361166170602.74487</v>
      </c>
      <c r="AM172" s="39">
        <f>'Inhalation-Haz-Values'!$C$2/I172</f>
        <v>287342601.20344657</v>
      </c>
      <c r="AN172" s="39">
        <f>'Inhalation-Haz-Values'!$C$2/J172</f>
        <v>39044372.932987615</v>
      </c>
      <c r="AO172" s="39">
        <f>'Inhalation-Haz-Values'!$C$2/K172</f>
        <v>17826081.127646178</v>
      </c>
      <c r="AP172" s="39">
        <f>'Inhalation-Haz-Values'!$C$2/L172</f>
        <v>7827988.6929012565</v>
      </c>
      <c r="AQ172" s="39">
        <f>'Inhalation-Haz-Values'!$C$2/M172</f>
        <v>26395751.122091316</v>
      </c>
      <c r="AR172" s="39">
        <f>'Inhalation-Haz-Values'!$C$2/N172</f>
        <v>40726673.737721369</v>
      </c>
      <c r="AS172" s="39">
        <f>'Inhalation-Haz-Values'!$C$2/O172</f>
        <v>92995522.989229202</v>
      </c>
      <c r="AT172" s="39">
        <f>'Inhalation-Haz-Values'!$C$2/P172</f>
        <v>216928325.27443606</v>
      </c>
      <c r="AU172" s="39">
        <f>'Inhalation-Haz-Values'!$C$2/Q172</f>
        <v>622336089.21721685</v>
      </c>
      <c r="AV172" s="39">
        <f>'Inhalation-Haz-Values'!$C$3/R172</f>
        <v>674812776416.72412</v>
      </c>
      <c r="AW172" s="39">
        <f>'Inhalation-Haz-Values'!$C$3/S172</f>
        <v>2309652407.8422174</v>
      </c>
      <c r="AX172" s="39">
        <f>'Inhalation-Haz-Values'!$C$3/T172</f>
        <v>211585658.51262528</v>
      </c>
      <c r="AY172" s="39">
        <f>'Inhalation-Haz-Values'!$C$3/U172</f>
        <v>162555579.59714282</v>
      </c>
      <c r="AZ172" s="39">
        <f>'Inhalation-Haz-Values'!$C$3/V172</f>
        <v>76539141.317584112</v>
      </c>
      <c r="BA172" s="39">
        <f>'Inhalation-Haz-Values'!$C$3/W172</f>
        <v>128579556.45919921</v>
      </c>
      <c r="BB172" s="39">
        <f>'Inhalation-Haz-Values'!$C$3/X172</f>
        <v>266626927.61788303</v>
      </c>
      <c r="BC172" s="39">
        <f>'Inhalation-Haz-Values'!$C$3/Y172</f>
        <v>525631107.40607733</v>
      </c>
      <c r="BD172" s="39">
        <f>'Inhalation-Haz-Values'!$C$3/Z172</f>
        <v>1030413334.6288799</v>
      </c>
      <c r="BE172" s="39">
        <f>'Inhalation-Haz-Values'!$C$3/AA172</f>
        <v>2445656400.2512479</v>
      </c>
      <c r="BF172" s="25">
        <f>AB172*'Inhalation-Haz-Values'!$D$4</f>
        <v>2.2144160416666639E-13</v>
      </c>
      <c r="BG172" s="25">
        <f>AC172*'Inhalation-Haz-Values'!$D$4</f>
        <v>6.4698749999999893E-11</v>
      </c>
      <c r="BH172" s="25">
        <f>AD172*'Inhalation-Haz-Values'!$D$4</f>
        <v>7.0624646666666594E-10</v>
      </c>
      <c r="BI172" s="25">
        <f>AE172*'Inhalation-Haz-Values'!$D$4</f>
        <v>9.1926480833333323E-10</v>
      </c>
      <c r="BJ172" s="25">
        <f>AF172*'Inhalation-Haz-Values'!$D$4</f>
        <v>1.9523556333333326E-9</v>
      </c>
      <c r="BK172" s="25">
        <f>AG172*'Inhalation-Haz-Values'!$D$4</f>
        <v>1.1621724933333313E-9</v>
      </c>
      <c r="BL172" s="25">
        <f>AH172*'Inhalation-Haz-Values'!$D$4</f>
        <v>5.6045210833333255E-10</v>
      </c>
      <c r="BM172" s="25">
        <f>AI172*'Inhalation-Haz-Values'!$D$4</f>
        <v>2.8428991666666656E-10</v>
      </c>
      <c r="BN172" s="25">
        <f>AJ172*'Inhalation-Haz-Values'!$D$4</f>
        <v>1.4502104999999988E-10</v>
      </c>
      <c r="BO172" s="25">
        <f>AK172*'Inhalation-Haz-Values'!$D$4</f>
        <v>6.1100824999999967E-11</v>
      </c>
    </row>
    <row r="173" spans="1:67" x14ac:dyDescent="0.25">
      <c r="A173" t="s">
        <v>132</v>
      </c>
      <c r="B173" s="24" t="s">
        <v>170</v>
      </c>
      <c r="C173" s="24" t="s">
        <v>171</v>
      </c>
      <c r="D173" s="24">
        <v>2015</v>
      </c>
      <c r="E173" s="24">
        <v>2016</v>
      </c>
      <c r="F173" s="24" t="s">
        <v>134</v>
      </c>
      <c r="G173" s="97" t="s">
        <v>128</v>
      </c>
      <c r="H173" s="25">
        <v>4.5700000000000003E-3</v>
      </c>
      <c r="I173" s="25">
        <v>2.2000000000000001E-3</v>
      </c>
      <c r="J173" s="25">
        <v>1.3699999999999999E-3</v>
      </c>
      <c r="K173" s="25">
        <v>9.41E-4</v>
      </c>
      <c r="L173" s="25">
        <v>4.6299999999999998E-4</v>
      </c>
      <c r="M173" s="25">
        <v>3.3200000000000001E-5</v>
      </c>
      <c r="N173" s="25">
        <v>1.2E-5</v>
      </c>
      <c r="O173" s="25">
        <v>2.8899999999999999E-6</v>
      </c>
      <c r="P173" s="25">
        <v>9.9000000000000005E-7</v>
      </c>
      <c r="Q173" s="25">
        <v>3.3500000000000002E-7</v>
      </c>
      <c r="R173" s="25">
        <v>2.5400000000000002E-3</v>
      </c>
      <c r="S173" s="25">
        <v>1.2199999999999999E-3</v>
      </c>
      <c r="T173" s="25">
        <v>8.3500000000000002E-4</v>
      </c>
      <c r="U173" s="25">
        <v>5.1599999999999997E-4</v>
      </c>
      <c r="V173" s="25">
        <v>2.5700000000000001E-4</v>
      </c>
      <c r="W173" s="25">
        <v>2.4000000000000001E-5</v>
      </c>
      <c r="X173" s="25">
        <v>6.4300000000000003E-6</v>
      </c>
      <c r="Y173" s="25">
        <v>1.42E-6</v>
      </c>
      <c r="Z173" s="25">
        <v>4.58E-7</v>
      </c>
      <c r="AA173" s="25">
        <v>1.48E-7</v>
      </c>
      <c r="AB173" s="25">
        <f t="shared" si="21"/>
        <v>10.280507157464212</v>
      </c>
      <c r="AC173" s="25">
        <f t="shared" si="22"/>
        <v>4.9378813905930468</v>
      </c>
      <c r="AD173" s="25">
        <f t="shared" si="23"/>
        <v>3.3796155419222909</v>
      </c>
      <c r="AE173" s="25">
        <f t="shared" si="24"/>
        <v>2.088480981595092</v>
      </c>
      <c r="AF173" s="25">
        <f t="shared" si="25"/>
        <v>1.0401930470347649</v>
      </c>
      <c r="AG173" s="25">
        <f t="shared" si="26"/>
        <v>9.7138650306748467E-2</v>
      </c>
      <c r="AH173" s="25">
        <f t="shared" si="27"/>
        <v>2.6025063394683023E-2</v>
      </c>
      <c r="AI173" s="25">
        <f t="shared" si="28"/>
        <v>5.747370143149284E-3</v>
      </c>
      <c r="AJ173" s="25">
        <f t="shared" si="29"/>
        <v>1.8537292433537832E-3</v>
      </c>
      <c r="AK173" s="25">
        <f t="shared" si="30"/>
        <v>5.990216768916155E-4</v>
      </c>
      <c r="AL173" s="39">
        <f>'Inhalation-Haz-Values'!$C$2/H173</f>
        <v>529.54048140043756</v>
      </c>
      <c r="AM173" s="39">
        <f>'Inhalation-Haz-Values'!$C$2/I173</f>
        <v>1100</v>
      </c>
      <c r="AN173" s="39">
        <f>'Inhalation-Haz-Values'!$C$2/J173</f>
        <v>1766.4233576642337</v>
      </c>
      <c r="AO173" s="39">
        <f>'Inhalation-Haz-Values'!$C$2/K173</f>
        <v>2571.7321997874601</v>
      </c>
      <c r="AP173" s="39">
        <f>'Inhalation-Haz-Values'!$C$2/L173</f>
        <v>5226.781857451404</v>
      </c>
      <c r="AQ173" s="39">
        <f>'Inhalation-Haz-Values'!$C$2/M173</f>
        <v>72891.566265060232</v>
      </c>
      <c r="AR173" s="39">
        <f>'Inhalation-Haz-Values'!$C$2/N173</f>
        <v>201666.66666666666</v>
      </c>
      <c r="AS173" s="39">
        <f>'Inhalation-Haz-Values'!$C$2/O173</f>
        <v>837370.24221453292</v>
      </c>
      <c r="AT173" s="39">
        <f>'Inhalation-Haz-Values'!$C$2/P173</f>
        <v>2444444.444444444</v>
      </c>
      <c r="AU173" s="39">
        <f>'Inhalation-Haz-Values'!$C$2/Q173</f>
        <v>7223880.5970149245</v>
      </c>
      <c r="AV173" s="39">
        <f>'Inhalation-Haz-Values'!$C$3/R173</f>
        <v>2047.2440944881889</v>
      </c>
      <c r="AW173" s="39">
        <f>'Inhalation-Haz-Values'!$C$3/S173</f>
        <v>4262.2950819672133</v>
      </c>
      <c r="AX173" s="39">
        <f>'Inhalation-Haz-Values'!$C$3/T173</f>
        <v>6227.5449101796412</v>
      </c>
      <c r="AY173" s="39">
        <f>'Inhalation-Haz-Values'!$C$3/U173</f>
        <v>10077.519379844962</v>
      </c>
      <c r="AZ173" s="39">
        <f>'Inhalation-Haz-Values'!$C$3/V173</f>
        <v>20233.463035019457</v>
      </c>
      <c r="BA173" s="39">
        <f>'Inhalation-Haz-Values'!$C$3/W173</f>
        <v>216666.66666666666</v>
      </c>
      <c r="BB173" s="39">
        <f>'Inhalation-Haz-Values'!$C$3/X173</f>
        <v>808709.17573872476</v>
      </c>
      <c r="BC173" s="39">
        <f>'Inhalation-Haz-Values'!$C$3/Y173</f>
        <v>3661971.8309859158</v>
      </c>
      <c r="BD173" s="39">
        <f>'Inhalation-Haz-Values'!$C$3/Z173</f>
        <v>11353711.790393014</v>
      </c>
      <c r="BE173" s="39">
        <f>'Inhalation-Haz-Values'!$C$3/AA173</f>
        <v>35135135.135135137</v>
      </c>
      <c r="BF173" s="25">
        <f>AB173*'Inhalation-Haz-Values'!$D$4</f>
        <v>7.2991600817995907E-5</v>
      </c>
      <c r="BG173" s="25">
        <f>AC173*'Inhalation-Haz-Values'!$D$4</f>
        <v>3.5058957873210629E-5</v>
      </c>
      <c r="BH173" s="25">
        <f>AD173*'Inhalation-Haz-Values'!$D$4</f>
        <v>2.3995270347648263E-5</v>
      </c>
      <c r="BI173" s="25">
        <f>AE173*'Inhalation-Haz-Values'!$D$4</f>
        <v>1.4828214969325153E-5</v>
      </c>
      <c r="BJ173" s="25">
        <f>AF173*'Inhalation-Haz-Values'!$D$4</f>
        <v>7.3853706339468305E-6</v>
      </c>
      <c r="BK173" s="25">
        <f>AG173*'Inhalation-Haz-Values'!$D$4</f>
        <v>6.8968441717791414E-7</v>
      </c>
      <c r="BL173" s="25">
        <f>AH173*'Inhalation-Haz-Values'!$D$4</f>
        <v>1.8477795010224947E-7</v>
      </c>
      <c r="BM173" s="25">
        <f>AI173*'Inhalation-Haz-Values'!$D$4</f>
        <v>4.0806328016359912E-8</v>
      </c>
      <c r="BN173" s="25">
        <f>AJ173*'Inhalation-Haz-Values'!$D$4</f>
        <v>1.316147762781186E-8</v>
      </c>
      <c r="BO173" s="25">
        <f>AK173*'Inhalation-Haz-Values'!$D$4</f>
        <v>4.2530539059304697E-9</v>
      </c>
    </row>
    <row r="174" spans="1:67" x14ac:dyDescent="0.25">
      <c r="A174" t="s">
        <v>132</v>
      </c>
      <c r="B174" s="24" t="s">
        <v>170</v>
      </c>
      <c r="C174" s="24" t="s">
        <v>171</v>
      </c>
      <c r="D174" s="24">
        <v>2015</v>
      </c>
      <c r="E174" s="24">
        <v>2016</v>
      </c>
      <c r="F174" s="24" t="s">
        <v>137</v>
      </c>
      <c r="G174" s="97" t="s">
        <v>128</v>
      </c>
      <c r="H174" s="25">
        <v>4.5700000000000003E-3</v>
      </c>
      <c r="I174" s="25">
        <v>2.2000000000000001E-3</v>
      </c>
      <c r="J174" s="25">
        <v>1.3699999999999999E-3</v>
      </c>
      <c r="K174" s="25">
        <v>9.41E-4</v>
      </c>
      <c r="L174" s="25">
        <v>4.6299999999999998E-4</v>
      </c>
      <c r="M174" s="25">
        <v>3.29E-5</v>
      </c>
      <c r="N174" s="25">
        <v>1.19E-5</v>
      </c>
      <c r="O174" s="25">
        <v>2.7700000000000002E-6</v>
      </c>
      <c r="P174" s="25">
        <v>9.2800000000000005E-7</v>
      </c>
      <c r="Q174" s="25">
        <v>3.1399999999999998E-7</v>
      </c>
      <c r="R174" s="25">
        <v>2.5400000000000002E-3</v>
      </c>
      <c r="S174" s="25">
        <v>1.2199999999999999E-3</v>
      </c>
      <c r="T174" s="25">
        <v>8.3500000000000002E-4</v>
      </c>
      <c r="U174" s="25">
        <v>5.1599999999999997E-4</v>
      </c>
      <c r="V174" s="25">
        <v>2.5700000000000001E-4</v>
      </c>
      <c r="W174" s="25">
        <v>2.3799999999999999E-5</v>
      </c>
      <c r="X174" s="25">
        <v>6.3199999999999996E-6</v>
      </c>
      <c r="Y174" s="25">
        <v>1.3599999999999999E-6</v>
      </c>
      <c r="Z174" s="25">
        <v>4.2800000000000002E-7</v>
      </c>
      <c r="AA174" s="25">
        <v>1.36E-7</v>
      </c>
      <c r="AB174" s="25">
        <f t="shared" si="21"/>
        <v>10.280507157464212</v>
      </c>
      <c r="AC174" s="25">
        <f t="shared" si="22"/>
        <v>4.9378813905930468</v>
      </c>
      <c r="AD174" s="25">
        <f t="shared" si="23"/>
        <v>3.3796155419222909</v>
      </c>
      <c r="AE174" s="25">
        <f t="shared" si="24"/>
        <v>2.088480981595092</v>
      </c>
      <c r="AF174" s="25">
        <f t="shared" si="25"/>
        <v>1.0401930470347649</v>
      </c>
      <c r="AG174" s="25">
        <f t="shared" si="26"/>
        <v>9.6329161554192216E-2</v>
      </c>
      <c r="AH174" s="25">
        <f t="shared" si="27"/>
        <v>2.5579844580777091E-2</v>
      </c>
      <c r="AI174" s="25">
        <f t="shared" si="28"/>
        <v>5.504523517382412E-3</v>
      </c>
      <c r="AJ174" s="25">
        <f t="shared" si="29"/>
        <v>1.7323059304703476E-3</v>
      </c>
      <c r="AK174" s="25">
        <f t="shared" si="30"/>
        <v>5.5045235173824128E-4</v>
      </c>
      <c r="AL174" s="39">
        <f>'Inhalation-Haz-Values'!$C$2/H174</f>
        <v>529.54048140043756</v>
      </c>
      <c r="AM174" s="39">
        <f>'Inhalation-Haz-Values'!$C$2/I174</f>
        <v>1100</v>
      </c>
      <c r="AN174" s="39">
        <f>'Inhalation-Haz-Values'!$C$2/J174</f>
        <v>1766.4233576642337</v>
      </c>
      <c r="AO174" s="39">
        <f>'Inhalation-Haz-Values'!$C$2/K174</f>
        <v>2571.7321997874601</v>
      </c>
      <c r="AP174" s="39">
        <f>'Inhalation-Haz-Values'!$C$2/L174</f>
        <v>5226.781857451404</v>
      </c>
      <c r="AQ174" s="39">
        <f>'Inhalation-Haz-Values'!$C$2/M174</f>
        <v>73556.231003039517</v>
      </c>
      <c r="AR174" s="39">
        <f>'Inhalation-Haz-Values'!$C$2/N174</f>
        <v>203361.34453781514</v>
      </c>
      <c r="AS174" s="39">
        <f>'Inhalation-Haz-Values'!$C$2/O174</f>
        <v>873646.20938628155</v>
      </c>
      <c r="AT174" s="39">
        <f>'Inhalation-Haz-Values'!$C$2/P174</f>
        <v>2607758.6206896547</v>
      </c>
      <c r="AU174" s="39">
        <f>'Inhalation-Haz-Values'!$C$2/Q174</f>
        <v>7707006.3694267515</v>
      </c>
      <c r="AV174" s="39">
        <f>'Inhalation-Haz-Values'!$C$3/R174</f>
        <v>2047.2440944881889</v>
      </c>
      <c r="AW174" s="39">
        <f>'Inhalation-Haz-Values'!$C$3/S174</f>
        <v>4262.2950819672133</v>
      </c>
      <c r="AX174" s="39">
        <f>'Inhalation-Haz-Values'!$C$3/T174</f>
        <v>6227.5449101796412</v>
      </c>
      <c r="AY174" s="39">
        <f>'Inhalation-Haz-Values'!$C$3/U174</f>
        <v>10077.519379844962</v>
      </c>
      <c r="AZ174" s="39">
        <f>'Inhalation-Haz-Values'!$C$3/V174</f>
        <v>20233.463035019457</v>
      </c>
      <c r="BA174" s="39">
        <f>'Inhalation-Haz-Values'!$C$3/W174</f>
        <v>218487.3949579832</v>
      </c>
      <c r="BB174" s="39">
        <f>'Inhalation-Haz-Values'!$C$3/X174</f>
        <v>822784.81012658239</v>
      </c>
      <c r="BC174" s="39">
        <f>'Inhalation-Haz-Values'!$C$3/Y174</f>
        <v>3823529.4117647065</v>
      </c>
      <c r="BD174" s="39">
        <f>'Inhalation-Haz-Values'!$C$3/Z174</f>
        <v>12149532.710280374</v>
      </c>
      <c r="BE174" s="39">
        <f>'Inhalation-Haz-Values'!$C$3/AA174</f>
        <v>38235294.117647059</v>
      </c>
      <c r="BF174" s="25">
        <f>AB174*'Inhalation-Haz-Values'!$D$4</f>
        <v>7.2991600817995907E-5</v>
      </c>
      <c r="BG174" s="25">
        <f>AC174*'Inhalation-Haz-Values'!$D$4</f>
        <v>3.5058957873210629E-5</v>
      </c>
      <c r="BH174" s="25">
        <f>AD174*'Inhalation-Haz-Values'!$D$4</f>
        <v>2.3995270347648263E-5</v>
      </c>
      <c r="BI174" s="25">
        <f>AE174*'Inhalation-Haz-Values'!$D$4</f>
        <v>1.4828214969325153E-5</v>
      </c>
      <c r="BJ174" s="25">
        <f>AF174*'Inhalation-Haz-Values'!$D$4</f>
        <v>7.3853706339468305E-6</v>
      </c>
      <c r="BK174" s="25">
        <f>AG174*'Inhalation-Haz-Values'!$D$4</f>
        <v>6.8393704703476472E-7</v>
      </c>
      <c r="BL174" s="25">
        <f>AH174*'Inhalation-Haz-Values'!$D$4</f>
        <v>1.8161689652351734E-7</v>
      </c>
      <c r="BM174" s="25">
        <f>AI174*'Inhalation-Haz-Values'!$D$4</f>
        <v>3.9082116973415123E-8</v>
      </c>
      <c r="BN174" s="25">
        <f>AJ174*'Inhalation-Haz-Values'!$D$4</f>
        <v>1.2299372106339469E-8</v>
      </c>
      <c r="BO174" s="25">
        <f>AK174*'Inhalation-Haz-Values'!$D$4</f>
        <v>3.9082116973415133E-9</v>
      </c>
    </row>
    <row r="175" spans="1:67" x14ac:dyDescent="0.25">
      <c r="A175" t="s">
        <v>132</v>
      </c>
      <c r="B175" s="24" t="s">
        <v>170</v>
      </c>
      <c r="C175" s="24" t="s">
        <v>171</v>
      </c>
      <c r="D175" s="24">
        <v>2015</v>
      </c>
      <c r="E175" s="24">
        <v>2016</v>
      </c>
      <c r="F175" s="24" t="s">
        <v>138</v>
      </c>
      <c r="G175" s="97" t="s">
        <v>128</v>
      </c>
      <c r="H175" s="25">
        <v>8.9699999999999998E-11</v>
      </c>
      <c r="I175" s="25">
        <v>4.1299999999999999E-8</v>
      </c>
      <c r="J175" s="25">
        <v>2.6399999999999998E-7</v>
      </c>
      <c r="K175" s="25">
        <v>4.8299999999999997E-7</v>
      </c>
      <c r="L175" s="25">
        <v>1.1599999999999999E-6</v>
      </c>
      <c r="M175" s="25">
        <v>4.7899999999999999E-7</v>
      </c>
      <c r="N175" s="25">
        <v>3.0100000000000001E-7</v>
      </c>
      <c r="O175" s="25">
        <v>1.3400000000000001E-7</v>
      </c>
      <c r="P175" s="25">
        <v>6.1999999999999999E-8</v>
      </c>
      <c r="Q175" s="25">
        <v>2.6099999999999999E-8</v>
      </c>
      <c r="R175" s="25">
        <v>4.4299999999999998E-11</v>
      </c>
      <c r="S175" s="25">
        <v>1.29E-8</v>
      </c>
      <c r="T175" s="25">
        <v>1.4100000000000001E-7</v>
      </c>
      <c r="U175" s="25">
        <v>1.8400000000000001E-7</v>
      </c>
      <c r="V175" s="25">
        <v>3.9099999999999999E-7</v>
      </c>
      <c r="W175" s="25">
        <v>2.3300000000000001E-7</v>
      </c>
      <c r="X175" s="25">
        <v>1.12E-7</v>
      </c>
      <c r="Y175" s="25">
        <v>5.69E-8</v>
      </c>
      <c r="Z175" s="25">
        <v>2.9000000000000002E-8</v>
      </c>
      <c r="AA175" s="25">
        <v>1.22E-8</v>
      </c>
      <c r="AB175" s="25">
        <f t="shared" si="21"/>
        <v>1.7930175869120654E-7</v>
      </c>
      <c r="AC175" s="25">
        <f t="shared" si="22"/>
        <v>5.2212024539877299E-5</v>
      </c>
      <c r="AD175" s="25">
        <f t="shared" si="23"/>
        <v>5.7068957055214729E-4</v>
      </c>
      <c r="AE175" s="25">
        <f t="shared" si="24"/>
        <v>7.4472965235173824E-4</v>
      </c>
      <c r="AF175" s="25">
        <f t="shared" si="25"/>
        <v>1.5825505112474437E-3</v>
      </c>
      <c r="AG175" s="25">
        <f t="shared" si="26"/>
        <v>9.4305439672801624E-4</v>
      </c>
      <c r="AH175" s="25">
        <f t="shared" si="27"/>
        <v>4.5331370143149286E-4</v>
      </c>
      <c r="AI175" s="25">
        <f t="shared" si="28"/>
        <v>2.3029955010224948E-4</v>
      </c>
      <c r="AJ175" s="25">
        <f t="shared" si="29"/>
        <v>1.1737586912065439E-4</v>
      </c>
      <c r="AK175" s="25">
        <f t="shared" si="30"/>
        <v>4.9378813905930466E-5</v>
      </c>
      <c r="AL175" s="39">
        <f>'Inhalation-Haz-Values'!$C$2/H175</f>
        <v>26978818283.166111</v>
      </c>
      <c r="AM175" s="39">
        <f>'Inhalation-Haz-Values'!$C$2/I175</f>
        <v>58595641.646489106</v>
      </c>
      <c r="AN175" s="39">
        <f>'Inhalation-Haz-Values'!$C$2/J175</f>
        <v>9166666.6666666679</v>
      </c>
      <c r="AO175" s="39">
        <f>'Inhalation-Haz-Values'!$C$2/K175</f>
        <v>5010351.9668737063</v>
      </c>
      <c r="AP175" s="39">
        <f>'Inhalation-Haz-Values'!$C$2/L175</f>
        <v>2086206.8965517243</v>
      </c>
      <c r="AQ175" s="39">
        <f>'Inhalation-Haz-Values'!$C$2/M175</f>
        <v>5052192.0668058451</v>
      </c>
      <c r="AR175" s="39">
        <f>'Inhalation-Haz-Values'!$C$2/N175</f>
        <v>8039867.1096345512</v>
      </c>
      <c r="AS175" s="39">
        <f>'Inhalation-Haz-Values'!$C$2/O175</f>
        <v>18059701.492537312</v>
      </c>
      <c r="AT175" s="39">
        <f>'Inhalation-Haz-Values'!$C$2/P175</f>
        <v>39032258.064516127</v>
      </c>
      <c r="AU175" s="39">
        <f>'Inhalation-Haz-Values'!$C$2/Q175</f>
        <v>92720306.513409957</v>
      </c>
      <c r="AV175" s="39">
        <f>'Inhalation-Haz-Values'!$C$3/R175</f>
        <v>117381489841.98647</v>
      </c>
      <c r="AW175" s="39">
        <f>'Inhalation-Haz-Values'!$C$3/S175</f>
        <v>403100775.19379848</v>
      </c>
      <c r="AX175" s="39">
        <f>'Inhalation-Haz-Values'!$C$3/T175</f>
        <v>36879432.624113478</v>
      </c>
      <c r="AY175" s="39">
        <f>'Inhalation-Haz-Values'!$C$3/U175</f>
        <v>28260869.565217391</v>
      </c>
      <c r="AZ175" s="39">
        <f>'Inhalation-Haz-Values'!$C$3/V175</f>
        <v>13299232.736572891</v>
      </c>
      <c r="BA175" s="39">
        <f>'Inhalation-Haz-Values'!$C$3/W175</f>
        <v>22317596.566523604</v>
      </c>
      <c r="BB175" s="39">
        <f>'Inhalation-Haz-Values'!$C$3/X175</f>
        <v>46428571.428571433</v>
      </c>
      <c r="BC175" s="39">
        <f>'Inhalation-Haz-Values'!$C$3/Y175</f>
        <v>91388400.702987701</v>
      </c>
      <c r="BD175" s="39">
        <f>'Inhalation-Haz-Values'!$C$3/Z175</f>
        <v>179310344.8275862</v>
      </c>
      <c r="BE175" s="39">
        <f>'Inhalation-Haz-Values'!$C$3/AA175</f>
        <v>426229508.19672132</v>
      </c>
      <c r="BF175" s="25">
        <f>AB175*'Inhalation-Haz-Values'!$D$4</f>
        <v>1.2730424867075664E-12</v>
      </c>
      <c r="BG175" s="25">
        <f>AC175*'Inhalation-Haz-Values'!$D$4</f>
        <v>3.7070537423312879E-10</v>
      </c>
      <c r="BH175" s="25">
        <f>AD175*'Inhalation-Haz-Values'!$D$4</f>
        <v>4.0518959509202455E-9</v>
      </c>
      <c r="BI175" s="25">
        <f>AE175*'Inhalation-Haz-Values'!$D$4</f>
        <v>5.2875805316973413E-9</v>
      </c>
      <c r="BJ175" s="25">
        <f>AF175*'Inhalation-Haz-Values'!$D$4</f>
        <v>1.123610862985685E-8</v>
      </c>
      <c r="BK175" s="25">
        <f>AG175*'Inhalation-Haz-Values'!$D$4</f>
        <v>6.6956862167689148E-9</v>
      </c>
      <c r="BL175" s="25">
        <f>AH175*'Inhalation-Haz-Values'!$D$4</f>
        <v>3.2185272801635993E-9</v>
      </c>
      <c r="BM175" s="25">
        <f>AI175*'Inhalation-Haz-Values'!$D$4</f>
        <v>1.6351268057259712E-9</v>
      </c>
      <c r="BN175" s="25">
        <f>AJ175*'Inhalation-Haz-Values'!$D$4</f>
        <v>8.3336867075664615E-10</v>
      </c>
      <c r="BO175" s="25">
        <f>AK175*'Inhalation-Haz-Values'!$D$4</f>
        <v>3.5058957873210631E-10</v>
      </c>
    </row>
    <row r="176" spans="1:67" x14ac:dyDescent="0.25">
      <c r="A176" s="24" t="s">
        <v>155</v>
      </c>
      <c r="B176" s="24" t="s">
        <v>173</v>
      </c>
      <c r="C176" s="24" t="s">
        <v>174</v>
      </c>
      <c r="D176" s="24">
        <v>2015</v>
      </c>
      <c r="E176" s="24">
        <v>2016</v>
      </c>
      <c r="F176" s="24" t="s">
        <v>134</v>
      </c>
      <c r="G176" s="97" t="s">
        <v>128</v>
      </c>
      <c r="H176" s="25">
        <v>5.2000000000000002E-9</v>
      </c>
      <c r="I176" s="25">
        <v>2.39E-6</v>
      </c>
      <c r="J176" s="25">
        <v>1.5299999999999999E-5</v>
      </c>
      <c r="K176" s="25">
        <v>2.8E-5</v>
      </c>
      <c r="L176" s="25">
        <v>6.7199999999999994E-5</v>
      </c>
      <c r="M176" s="25">
        <v>2.76E-5</v>
      </c>
      <c r="N176" s="25">
        <v>1.7499999999999998E-5</v>
      </c>
      <c r="O176" s="25">
        <v>7.7400000000000004E-6</v>
      </c>
      <c r="P176" s="25">
        <v>3.58E-6</v>
      </c>
      <c r="Q176" s="25">
        <v>1.5200000000000001E-6</v>
      </c>
      <c r="R176" s="25">
        <v>2.57E-9</v>
      </c>
      <c r="S176" s="25">
        <v>7.5000000000000002E-7</v>
      </c>
      <c r="T176" s="25">
        <v>8.1899999999999995E-6</v>
      </c>
      <c r="U176" s="25">
        <v>1.0699999999999999E-5</v>
      </c>
      <c r="V176" s="25">
        <v>2.26E-5</v>
      </c>
      <c r="W176" s="25">
        <v>1.3499999999999999E-5</v>
      </c>
      <c r="X176" s="25">
        <v>6.4899999999999997E-6</v>
      </c>
      <c r="Y176" s="25">
        <v>3.3000000000000002E-6</v>
      </c>
      <c r="Z176" s="25">
        <v>1.6500000000000001E-6</v>
      </c>
      <c r="AA176" s="25">
        <v>7.0200000000000001E-7</v>
      </c>
      <c r="AB176" s="25">
        <f t="shared" si="21"/>
        <v>1.040193047034765E-5</v>
      </c>
      <c r="AC176" s="25">
        <f t="shared" si="22"/>
        <v>3.0355828220858896E-3</v>
      </c>
      <c r="AD176" s="25">
        <f t="shared" si="23"/>
        <v>3.3148564417177916E-2</v>
      </c>
      <c r="AE176" s="25">
        <f t="shared" si="24"/>
        <v>4.3307648261758681E-2</v>
      </c>
      <c r="AF176" s="25">
        <f t="shared" si="25"/>
        <v>9.1472229038854824E-2</v>
      </c>
      <c r="AG176" s="25">
        <f t="shared" si="26"/>
        <v>5.4640490797546008E-2</v>
      </c>
      <c r="AH176" s="25">
        <f t="shared" si="27"/>
        <v>2.6267910020449897E-2</v>
      </c>
      <c r="AI176" s="25">
        <f t="shared" si="28"/>
        <v>1.3356564417177913E-2</v>
      </c>
      <c r="AJ176" s="25">
        <f t="shared" si="29"/>
        <v>6.6782822085889567E-3</v>
      </c>
      <c r="AK176" s="25">
        <f t="shared" si="30"/>
        <v>2.8413055214723927E-3</v>
      </c>
      <c r="AL176" s="39">
        <f>'Inhalation-Haz-Values'!$C$2/H176</f>
        <v>465384615.38461536</v>
      </c>
      <c r="AM176" s="39">
        <f>'Inhalation-Haz-Values'!$C$2/I176</f>
        <v>1012552.3012552301</v>
      </c>
      <c r="AN176" s="39">
        <f>'Inhalation-Haz-Values'!$C$2/J176</f>
        <v>158169.93464052287</v>
      </c>
      <c r="AO176" s="39">
        <f>'Inhalation-Haz-Values'!$C$2/K176</f>
        <v>86428.57142857142</v>
      </c>
      <c r="AP176" s="39">
        <f>'Inhalation-Haz-Values'!$C$2/L176</f>
        <v>36011.904761904763</v>
      </c>
      <c r="AQ176" s="39">
        <f>'Inhalation-Haz-Values'!$C$2/M176</f>
        <v>87681.159420289856</v>
      </c>
      <c r="AR176" s="39">
        <f>'Inhalation-Haz-Values'!$C$2/N176</f>
        <v>138285.71428571429</v>
      </c>
      <c r="AS176" s="39">
        <f>'Inhalation-Haz-Values'!$C$2/O176</f>
        <v>312661.4987080103</v>
      </c>
      <c r="AT176" s="39">
        <f>'Inhalation-Haz-Values'!$C$2/P176</f>
        <v>675977.65363128483</v>
      </c>
      <c r="AU176" s="39">
        <f>'Inhalation-Haz-Values'!$C$2/Q176</f>
        <v>1592105.2631578946</v>
      </c>
      <c r="AV176" s="39">
        <f>'Inhalation-Haz-Values'!$C$3/R176</f>
        <v>2023346303.5019455</v>
      </c>
      <c r="AW176" s="39">
        <f>'Inhalation-Haz-Values'!$C$3/S176</f>
        <v>6933333.333333333</v>
      </c>
      <c r="AX176" s="39">
        <f>'Inhalation-Haz-Values'!$C$3/T176</f>
        <v>634920.63492063503</v>
      </c>
      <c r="AY176" s="39">
        <f>'Inhalation-Haz-Values'!$C$3/U176</f>
        <v>485981.30841121502</v>
      </c>
      <c r="AZ176" s="39">
        <f>'Inhalation-Haz-Values'!$C$3/V176</f>
        <v>230088.49557522126</v>
      </c>
      <c r="BA176" s="39">
        <f>'Inhalation-Haz-Values'!$C$3/W176</f>
        <v>385185.18518518523</v>
      </c>
      <c r="BB176" s="39">
        <f>'Inhalation-Haz-Values'!$C$3/X176</f>
        <v>801232.66563944542</v>
      </c>
      <c r="BC176" s="39">
        <f>'Inhalation-Haz-Values'!$C$3/Y176</f>
        <v>1575757.5757575757</v>
      </c>
      <c r="BD176" s="39">
        <f>'Inhalation-Haz-Values'!$C$3/Z176</f>
        <v>3151515.1515151514</v>
      </c>
      <c r="BE176" s="39">
        <f>'Inhalation-Haz-Values'!$C$3/AA176</f>
        <v>7407407.4074074076</v>
      </c>
      <c r="BF176" s="25">
        <f>AB176*'Inhalation-Haz-Values'!$D$4</f>
        <v>7.3853706339468308E-11</v>
      </c>
      <c r="BG176" s="25">
        <f>AC176*'Inhalation-Haz-Values'!$D$4</f>
        <v>2.1552638036809817E-8</v>
      </c>
      <c r="BH176" s="25">
        <f>AD176*'Inhalation-Haz-Values'!$D$4</f>
        <v>2.3535480736196319E-7</v>
      </c>
      <c r="BI176" s="25">
        <f>AE176*'Inhalation-Haz-Values'!$D$4</f>
        <v>3.0748430265848663E-7</v>
      </c>
      <c r="BJ176" s="25">
        <f>AF176*'Inhalation-Haz-Values'!$D$4</f>
        <v>6.494528261758692E-7</v>
      </c>
      <c r="BK176" s="25">
        <f>AG176*'Inhalation-Haz-Values'!$D$4</f>
        <v>3.8794748466257666E-7</v>
      </c>
      <c r="BL176" s="25">
        <f>AH176*'Inhalation-Haz-Values'!$D$4</f>
        <v>1.8650216114519427E-7</v>
      </c>
      <c r="BM176" s="25">
        <f>AI176*'Inhalation-Haz-Values'!$D$4</f>
        <v>9.4831607361963187E-8</v>
      </c>
      <c r="BN176" s="25">
        <f>AJ176*'Inhalation-Haz-Values'!$D$4</f>
        <v>4.7415803680981594E-8</v>
      </c>
      <c r="BO176" s="25">
        <f>AK176*'Inhalation-Haz-Values'!$D$4</f>
        <v>2.0173269202453988E-8</v>
      </c>
    </row>
    <row r="177" spans="1:67" x14ac:dyDescent="0.25">
      <c r="A177" s="24" t="s">
        <v>155</v>
      </c>
      <c r="B177" s="24" t="s">
        <v>173</v>
      </c>
      <c r="C177" s="24" t="s">
        <v>174</v>
      </c>
      <c r="D177" s="24">
        <v>2015</v>
      </c>
      <c r="E177" s="24">
        <v>2016</v>
      </c>
      <c r="F177" s="24" t="s">
        <v>137</v>
      </c>
      <c r="G177" s="97" t="s">
        <v>128</v>
      </c>
      <c r="H177" s="25">
        <v>0</v>
      </c>
      <c r="I177" s="25">
        <v>0</v>
      </c>
      <c r="J177" s="25">
        <v>0</v>
      </c>
      <c r="K177" s="25">
        <v>0</v>
      </c>
      <c r="L177" s="25">
        <v>0</v>
      </c>
      <c r="M177" s="25">
        <v>0</v>
      </c>
      <c r="N177" s="25">
        <v>0</v>
      </c>
      <c r="O177" s="25">
        <v>0</v>
      </c>
      <c r="P177" s="25">
        <v>0</v>
      </c>
      <c r="Q177" s="25">
        <v>0</v>
      </c>
      <c r="R177" s="25">
        <v>0</v>
      </c>
      <c r="S177" s="25">
        <v>0</v>
      </c>
      <c r="T177" s="25">
        <v>0</v>
      </c>
      <c r="U177" s="25">
        <v>0</v>
      </c>
      <c r="V177" s="25">
        <v>0</v>
      </c>
      <c r="W177" s="25">
        <v>0</v>
      </c>
      <c r="X177" s="25">
        <v>0</v>
      </c>
      <c r="Y177" s="25">
        <v>0</v>
      </c>
      <c r="Z177" s="25">
        <v>0</v>
      </c>
      <c r="AA177" s="25">
        <v>0</v>
      </c>
      <c r="AB177" s="25">
        <f t="shared" si="21"/>
        <v>0</v>
      </c>
      <c r="AC177" s="25">
        <f t="shared" si="22"/>
        <v>0</v>
      </c>
      <c r="AD177" s="25">
        <f t="shared" si="23"/>
        <v>0</v>
      </c>
      <c r="AE177" s="25">
        <f t="shared" si="24"/>
        <v>0</v>
      </c>
      <c r="AF177" s="25">
        <f t="shared" si="25"/>
        <v>0</v>
      </c>
      <c r="AG177" s="25">
        <f t="shared" si="26"/>
        <v>0</v>
      </c>
      <c r="AH177" s="25">
        <f t="shared" si="27"/>
        <v>0</v>
      </c>
      <c r="AI177" s="25">
        <f t="shared" si="28"/>
        <v>0</v>
      </c>
      <c r="AJ177" s="25">
        <f t="shared" si="29"/>
        <v>0</v>
      </c>
      <c r="AK177" s="25">
        <f t="shared" si="30"/>
        <v>0</v>
      </c>
      <c r="AL177" s="39" t="e">
        <f>'Inhalation-Haz-Values'!$C$2/H177</f>
        <v>#DIV/0!</v>
      </c>
      <c r="AM177" s="39" t="e">
        <f>'Inhalation-Haz-Values'!$C$2/I177</f>
        <v>#DIV/0!</v>
      </c>
      <c r="AN177" s="39" t="e">
        <f>'Inhalation-Haz-Values'!$C$2/J177</f>
        <v>#DIV/0!</v>
      </c>
      <c r="AO177" s="39" t="e">
        <f>'Inhalation-Haz-Values'!$C$2/K177</f>
        <v>#DIV/0!</v>
      </c>
      <c r="AP177" s="39" t="e">
        <f>'Inhalation-Haz-Values'!$C$2/L177</f>
        <v>#DIV/0!</v>
      </c>
      <c r="AQ177" s="39" t="e">
        <f>'Inhalation-Haz-Values'!$C$2/M177</f>
        <v>#DIV/0!</v>
      </c>
      <c r="AR177" s="39" t="e">
        <f>'Inhalation-Haz-Values'!$C$2/N177</f>
        <v>#DIV/0!</v>
      </c>
      <c r="AS177" s="39" t="e">
        <f>'Inhalation-Haz-Values'!$C$2/O177</f>
        <v>#DIV/0!</v>
      </c>
      <c r="AT177" s="39" t="e">
        <f>'Inhalation-Haz-Values'!$C$2/P177</f>
        <v>#DIV/0!</v>
      </c>
      <c r="AU177" s="39" t="e">
        <f>'Inhalation-Haz-Values'!$C$2/Q177</f>
        <v>#DIV/0!</v>
      </c>
      <c r="AV177" s="39" t="e">
        <f>'Inhalation-Haz-Values'!$C$3/R177</f>
        <v>#DIV/0!</v>
      </c>
      <c r="AW177" s="39" t="e">
        <f>'Inhalation-Haz-Values'!$C$3/S177</f>
        <v>#DIV/0!</v>
      </c>
      <c r="AX177" s="39" t="e">
        <f>'Inhalation-Haz-Values'!$C$3/T177</f>
        <v>#DIV/0!</v>
      </c>
      <c r="AY177" s="39" t="e">
        <f>'Inhalation-Haz-Values'!$C$3/U177</f>
        <v>#DIV/0!</v>
      </c>
      <c r="AZ177" s="39" t="e">
        <f>'Inhalation-Haz-Values'!$C$3/V177</f>
        <v>#DIV/0!</v>
      </c>
      <c r="BA177" s="39" t="e">
        <f>'Inhalation-Haz-Values'!$C$3/W177</f>
        <v>#DIV/0!</v>
      </c>
      <c r="BB177" s="39" t="e">
        <f>'Inhalation-Haz-Values'!$C$3/X177</f>
        <v>#DIV/0!</v>
      </c>
      <c r="BC177" s="39" t="e">
        <f>'Inhalation-Haz-Values'!$C$3/Y177</f>
        <v>#DIV/0!</v>
      </c>
      <c r="BD177" s="39" t="e">
        <f>'Inhalation-Haz-Values'!$C$3/Z177</f>
        <v>#DIV/0!</v>
      </c>
      <c r="BE177" s="39" t="e">
        <f>'Inhalation-Haz-Values'!$C$3/AA177</f>
        <v>#DIV/0!</v>
      </c>
      <c r="BF177" s="25">
        <f>AB177*'Inhalation-Haz-Values'!$D$4</f>
        <v>0</v>
      </c>
      <c r="BG177" s="25">
        <f>AC177*'Inhalation-Haz-Values'!$D$4</f>
        <v>0</v>
      </c>
      <c r="BH177" s="25">
        <f>AD177*'Inhalation-Haz-Values'!$D$4</f>
        <v>0</v>
      </c>
      <c r="BI177" s="25">
        <f>AE177*'Inhalation-Haz-Values'!$D$4</f>
        <v>0</v>
      </c>
      <c r="BJ177" s="25">
        <f>AF177*'Inhalation-Haz-Values'!$D$4</f>
        <v>0</v>
      </c>
      <c r="BK177" s="25">
        <f>AG177*'Inhalation-Haz-Values'!$D$4</f>
        <v>0</v>
      </c>
      <c r="BL177" s="25">
        <f>AH177*'Inhalation-Haz-Values'!$D$4</f>
        <v>0</v>
      </c>
      <c r="BM177" s="25">
        <f>AI177*'Inhalation-Haz-Values'!$D$4</f>
        <v>0</v>
      </c>
      <c r="BN177" s="25">
        <f>AJ177*'Inhalation-Haz-Values'!$D$4</f>
        <v>0</v>
      </c>
      <c r="BO177" s="25">
        <f>AK177*'Inhalation-Haz-Values'!$D$4</f>
        <v>0</v>
      </c>
    </row>
    <row r="178" spans="1:67" x14ac:dyDescent="0.25">
      <c r="A178" s="24" t="s">
        <v>155</v>
      </c>
      <c r="B178" s="24" t="s">
        <v>173</v>
      </c>
      <c r="C178" s="24" t="s">
        <v>174</v>
      </c>
      <c r="D178" s="24">
        <v>2015</v>
      </c>
      <c r="E178" s="24">
        <v>2016</v>
      </c>
      <c r="F178" s="24" t="s">
        <v>138</v>
      </c>
      <c r="G178" s="97" t="s">
        <v>128</v>
      </c>
      <c r="H178" s="25">
        <v>5.2000000000000002E-9</v>
      </c>
      <c r="I178" s="25">
        <v>2.39E-6</v>
      </c>
      <c r="J178" s="25">
        <v>1.5299999999999999E-5</v>
      </c>
      <c r="K178" s="25">
        <v>2.8E-5</v>
      </c>
      <c r="L178" s="25">
        <v>6.7199999999999994E-5</v>
      </c>
      <c r="M178" s="25">
        <v>2.76E-5</v>
      </c>
      <c r="N178" s="25">
        <v>1.7499999999999998E-5</v>
      </c>
      <c r="O178" s="25">
        <v>7.7400000000000004E-6</v>
      </c>
      <c r="P178" s="25">
        <v>3.58E-6</v>
      </c>
      <c r="Q178" s="25">
        <v>1.5200000000000001E-6</v>
      </c>
      <c r="R178" s="25">
        <v>2.57E-9</v>
      </c>
      <c r="S178" s="25">
        <v>7.5000000000000002E-7</v>
      </c>
      <c r="T178" s="25">
        <v>8.1899999999999995E-6</v>
      </c>
      <c r="U178" s="25">
        <v>1.0699999999999999E-5</v>
      </c>
      <c r="V178" s="25">
        <v>2.26E-5</v>
      </c>
      <c r="W178" s="25">
        <v>1.3499999999999999E-5</v>
      </c>
      <c r="X178" s="25">
        <v>6.4899999999999997E-6</v>
      </c>
      <c r="Y178" s="25">
        <v>3.3000000000000002E-6</v>
      </c>
      <c r="Z178" s="25">
        <v>1.6500000000000001E-6</v>
      </c>
      <c r="AA178" s="25">
        <v>7.0200000000000001E-7</v>
      </c>
      <c r="AB178" s="25">
        <f t="shared" si="21"/>
        <v>1.040193047034765E-5</v>
      </c>
      <c r="AC178" s="25">
        <f t="shared" si="22"/>
        <v>3.0355828220858896E-3</v>
      </c>
      <c r="AD178" s="25">
        <f t="shared" si="23"/>
        <v>3.3148564417177916E-2</v>
      </c>
      <c r="AE178" s="25">
        <f t="shared" si="24"/>
        <v>4.3307648261758681E-2</v>
      </c>
      <c r="AF178" s="25">
        <f t="shared" si="25"/>
        <v>9.1472229038854824E-2</v>
      </c>
      <c r="AG178" s="25">
        <f t="shared" si="26"/>
        <v>5.4640490797546008E-2</v>
      </c>
      <c r="AH178" s="25">
        <f t="shared" si="27"/>
        <v>2.6267910020449897E-2</v>
      </c>
      <c r="AI178" s="25">
        <f t="shared" si="28"/>
        <v>1.3356564417177913E-2</v>
      </c>
      <c r="AJ178" s="25">
        <f t="shared" si="29"/>
        <v>6.6782822085889567E-3</v>
      </c>
      <c r="AK178" s="25">
        <f t="shared" si="30"/>
        <v>2.8413055214723927E-3</v>
      </c>
      <c r="AL178" s="39">
        <f>'Inhalation-Haz-Values'!$C$2/H178</f>
        <v>465384615.38461536</v>
      </c>
      <c r="AM178" s="39">
        <f>'Inhalation-Haz-Values'!$C$2/I178</f>
        <v>1012552.3012552301</v>
      </c>
      <c r="AN178" s="39">
        <f>'Inhalation-Haz-Values'!$C$2/J178</f>
        <v>158169.93464052287</v>
      </c>
      <c r="AO178" s="39">
        <f>'Inhalation-Haz-Values'!$C$2/K178</f>
        <v>86428.57142857142</v>
      </c>
      <c r="AP178" s="39">
        <f>'Inhalation-Haz-Values'!$C$2/L178</f>
        <v>36011.904761904763</v>
      </c>
      <c r="AQ178" s="39">
        <f>'Inhalation-Haz-Values'!$C$2/M178</f>
        <v>87681.159420289856</v>
      </c>
      <c r="AR178" s="39">
        <f>'Inhalation-Haz-Values'!$C$2/N178</f>
        <v>138285.71428571429</v>
      </c>
      <c r="AS178" s="39">
        <f>'Inhalation-Haz-Values'!$C$2/O178</f>
        <v>312661.4987080103</v>
      </c>
      <c r="AT178" s="39">
        <f>'Inhalation-Haz-Values'!$C$2/P178</f>
        <v>675977.65363128483</v>
      </c>
      <c r="AU178" s="39">
        <f>'Inhalation-Haz-Values'!$C$2/Q178</f>
        <v>1592105.2631578946</v>
      </c>
      <c r="AV178" s="39">
        <f>'Inhalation-Haz-Values'!$C$3/R178</f>
        <v>2023346303.5019455</v>
      </c>
      <c r="AW178" s="39">
        <f>'Inhalation-Haz-Values'!$C$3/S178</f>
        <v>6933333.333333333</v>
      </c>
      <c r="AX178" s="39">
        <f>'Inhalation-Haz-Values'!$C$3/T178</f>
        <v>634920.63492063503</v>
      </c>
      <c r="AY178" s="39">
        <f>'Inhalation-Haz-Values'!$C$3/U178</f>
        <v>485981.30841121502</v>
      </c>
      <c r="AZ178" s="39">
        <f>'Inhalation-Haz-Values'!$C$3/V178</f>
        <v>230088.49557522126</v>
      </c>
      <c r="BA178" s="39">
        <f>'Inhalation-Haz-Values'!$C$3/W178</f>
        <v>385185.18518518523</v>
      </c>
      <c r="BB178" s="39">
        <f>'Inhalation-Haz-Values'!$C$3/X178</f>
        <v>801232.66563944542</v>
      </c>
      <c r="BC178" s="39">
        <f>'Inhalation-Haz-Values'!$C$3/Y178</f>
        <v>1575757.5757575757</v>
      </c>
      <c r="BD178" s="39">
        <f>'Inhalation-Haz-Values'!$C$3/Z178</f>
        <v>3151515.1515151514</v>
      </c>
      <c r="BE178" s="39">
        <f>'Inhalation-Haz-Values'!$C$3/AA178</f>
        <v>7407407.4074074076</v>
      </c>
      <c r="BF178" s="25">
        <f>AB178*'Inhalation-Haz-Values'!$D$4</f>
        <v>7.3853706339468308E-11</v>
      </c>
      <c r="BG178" s="25">
        <f>AC178*'Inhalation-Haz-Values'!$D$4</f>
        <v>2.1552638036809817E-8</v>
      </c>
      <c r="BH178" s="25">
        <f>AD178*'Inhalation-Haz-Values'!$D$4</f>
        <v>2.3535480736196319E-7</v>
      </c>
      <c r="BI178" s="25">
        <f>AE178*'Inhalation-Haz-Values'!$D$4</f>
        <v>3.0748430265848663E-7</v>
      </c>
      <c r="BJ178" s="25">
        <f>AF178*'Inhalation-Haz-Values'!$D$4</f>
        <v>6.494528261758692E-7</v>
      </c>
      <c r="BK178" s="25">
        <f>AG178*'Inhalation-Haz-Values'!$D$4</f>
        <v>3.8794748466257666E-7</v>
      </c>
      <c r="BL178" s="25">
        <f>AH178*'Inhalation-Haz-Values'!$D$4</f>
        <v>1.8650216114519427E-7</v>
      </c>
      <c r="BM178" s="25">
        <f>AI178*'Inhalation-Haz-Values'!$D$4</f>
        <v>9.4831607361963187E-8</v>
      </c>
      <c r="BN178" s="25">
        <f>AJ178*'Inhalation-Haz-Values'!$D$4</f>
        <v>4.7415803680981594E-8</v>
      </c>
      <c r="BO178" s="25">
        <f>AK178*'Inhalation-Haz-Values'!$D$4</f>
        <v>2.0173269202453988E-8</v>
      </c>
    </row>
    <row r="179" spans="1:67" x14ac:dyDescent="0.25">
      <c r="A179" s="24" t="s">
        <v>155</v>
      </c>
      <c r="B179" s="24" t="s">
        <v>173</v>
      </c>
      <c r="C179" s="24" t="s">
        <v>174</v>
      </c>
      <c r="D179" s="24">
        <v>2016</v>
      </c>
      <c r="E179" s="24">
        <v>2016</v>
      </c>
      <c r="F179" s="24" t="s">
        <v>134</v>
      </c>
      <c r="G179" s="97" t="s">
        <v>128</v>
      </c>
      <c r="H179" s="25">
        <v>5.2599999999999996E-9</v>
      </c>
      <c r="I179" s="25">
        <v>2.4200000000000001E-6</v>
      </c>
      <c r="J179" s="25">
        <v>1.5500000000000001E-5</v>
      </c>
      <c r="K179" s="25">
        <v>2.83E-5</v>
      </c>
      <c r="L179" s="25">
        <v>6.7999999999999999E-5</v>
      </c>
      <c r="M179" s="25">
        <v>2.7900000000000001E-5</v>
      </c>
      <c r="N179" s="25">
        <v>1.77E-5</v>
      </c>
      <c r="O179" s="25">
        <v>7.8299999999999996E-6</v>
      </c>
      <c r="P179" s="25">
        <v>3.6200000000000001E-6</v>
      </c>
      <c r="Q179" s="25">
        <v>1.5400000000000001E-6</v>
      </c>
      <c r="R179" s="25">
        <v>2.6000000000000001E-9</v>
      </c>
      <c r="S179" s="25">
        <v>7.5899999999999995E-7</v>
      </c>
      <c r="T179" s="25">
        <v>8.2800000000000003E-6</v>
      </c>
      <c r="U179" s="25">
        <v>1.08E-5</v>
      </c>
      <c r="V179" s="25">
        <v>2.2900000000000001E-5</v>
      </c>
      <c r="W179" s="25">
        <v>1.36E-5</v>
      </c>
      <c r="X179" s="25">
        <v>6.5699999999999998E-6</v>
      </c>
      <c r="Y179" s="25">
        <v>3.3299999999999999E-6</v>
      </c>
      <c r="Z179" s="25">
        <v>1.6700000000000001E-6</v>
      </c>
      <c r="AA179" s="25">
        <v>7.0999999999999998E-7</v>
      </c>
      <c r="AB179" s="25">
        <f t="shared" si="21"/>
        <v>1.0523353783231085E-5</v>
      </c>
      <c r="AC179" s="25">
        <f t="shared" si="22"/>
        <v>3.0720098159509202E-3</v>
      </c>
      <c r="AD179" s="25">
        <f t="shared" si="23"/>
        <v>3.3512834355828226E-2</v>
      </c>
      <c r="AE179" s="25">
        <f t="shared" si="24"/>
        <v>4.3712392638036807E-2</v>
      </c>
      <c r="AF179" s="25">
        <f t="shared" si="25"/>
        <v>9.2686462167689165E-2</v>
      </c>
      <c r="AG179" s="25">
        <f t="shared" si="26"/>
        <v>5.5045235173824127E-2</v>
      </c>
      <c r="AH179" s="25">
        <f t="shared" si="27"/>
        <v>2.659170552147239E-2</v>
      </c>
      <c r="AI179" s="25">
        <f t="shared" si="28"/>
        <v>1.3477987730061348E-2</v>
      </c>
      <c r="AJ179" s="25">
        <f t="shared" si="29"/>
        <v>6.7592310838445807E-3</v>
      </c>
      <c r="AK179" s="25">
        <f t="shared" si="30"/>
        <v>2.873685071574642E-3</v>
      </c>
      <c r="AL179" s="39">
        <f>'Inhalation-Haz-Values'!$C$2/H179</f>
        <v>460076045.62737644</v>
      </c>
      <c r="AM179" s="39">
        <f>'Inhalation-Haz-Values'!$C$2/I179</f>
        <v>999999.99999999988</v>
      </c>
      <c r="AN179" s="39">
        <f>'Inhalation-Haz-Values'!$C$2/J179</f>
        <v>156129.03225806452</v>
      </c>
      <c r="AO179" s="39">
        <f>'Inhalation-Haz-Values'!$C$2/K179</f>
        <v>85512.367491166078</v>
      </c>
      <c r="AP179" s="39">
        <f>'Inhalation-Haz-Values'!$C$2/L179</f>
        <v>35588.235294117643</v>
      </c>
      <c r="AQ179" s="39">
        <f>'Inhalation-Haz-Values'!$C$2/M179</f>
        <v>86738.35125448028</v>
      </c>
      <c r="AR179" s="39">
        <f>'Inhalation-Haz-Values'!$C$2/N179</f>
        <v>136723.16384180789</v>
      </c>
      <c r="AS179" s="39">
        <f>'Inhalation-Haz-Values'!$C$2/O179</f>
        <v>309067.68837803323</v>
      </c>
      <c r="AT179" s="39">
        <f>'Inhalation-Haz-Values'!$C$2/P179</f>
        <v>668508.28729281761</v>
      </c>
      <c r="AU179" s="39">
        <f>'Inhalation-Haz-Values'!$C$2/Q179</f>
        <v>1571428.5714285714</v>
      </c>
      <c r="AV179" s="39">
        <f>'Inhalation-Haz-Values'!$C$3/R179</f>
        <v>2000000000</v>
      </c>
      <c r="AW179" s="39">
        <f>'Inhalation-Haz-Values'!$C$3/S179</f>
        <v>6851119.8945981562</v>
      </c>
      <c r="AX179" s="39">
        <f>'Inhalation-Haz-Values'!$C$3/T179</f>
        <v>628019.32367149764</v>
      </c>
      <c r="AY179" s="39">
        <f>'Inhalation-Haz-Values'!$C$3/U179</f>
        <v>481481.48148148152</v>
      </c>
      <c r="AZ179" s="39">
        <f>'Inhalation-Haz-Values'!$C$3/V179</f>
        <v>227074.23580786027</v>
      </c>
      <c r="BA179" s="39">
        <f>'Inhalation-Haz-Values'!$C$3/W179</f>
        <v>382352.9411764706</v>
      </c>
      <c r="BB179" s="39">
        <f>'Inhalation-Haz-Values'!$C$3/X179</f>
        <v>791476.40791476413</v>
      </c>
      <c r="BC179" s="39">
        <f>'Inhalation-Haz-Values'!$C$3/Y179</f>
        <v>1561561.5615615617</v>
      </c>
      <c r="BD179" s="39">
        <f>'Inhalation-Haz-Values'!$C$3/Z179</f>
        <v>3113772.4550898201</v>
      </c>
      <c r="BE179" s="39">
        <f>'Inhalation-Haz-Values'!$C$3/AA179</f>
        <v>7323943.6619718317</v>
      </c>
      <c r="BF179" s="25">
        <f>AB179*'Inhalation-Haz-Values'!$D$4</f>
        <v>7.4715811860940704E-11</v>
      </c>
      <c r="BG179" s="25">
        <f>AC179*'Inhalation-Haz-Values'!$D$4</f>
        <v>2.1811269693251534E-8</v>
      </c>
      <c r="BH179" s="25">
        <f>AD179*'Inhalation-Haz-Values'!$D$4</f>
        <v>2.379411239263804E-7</v>
      </c>
      <c r="BI179" s="25">
        <f>AE179*'Inhalation-Haz-Values'!$D$4</f>
        <v>3.1035798773006133E-7</v>
      </c>
      <c r="BJ179" s="25">
        <f>AF179*'Inhalation-Haz-Values'!$D$4</f>
        <v>6.5807388139059306E-7</v>
      </c>
      <c r="BK179" s="25">
        <f>AG179*'Inhalation-Haz-Values'!$D$4</f>
        <v>3.9082116973415131E-7</v>
      </c>
      <c r="BL179" s="25">
        <f>AH179*'Inhalation-Haz-Values'!$D$4</f>
        <v>1.8880110920245397E-7</v>
      </c>
      <c r="BM179" s="25">
        <f>AI179*'Inhalation-Haz-Values'!$D$4</f>
        <v>9.5693712883435575E-8</v>
      </c>
      <c r="BN179" s="25">
        <f>AJ179*'Inhalation-Haz-Values'!$D$4</f>
        <v>4.7990540695296519E-8</v>
      </c>
      <c r="BO179" s="25">
        <f>AK179*'Inhalation-Haz-Values'!$D$4</f>
        <v>2.0403164008179956E-8</v>
      </c>
    </row>
    <row r="180" spans="1:67" x14ac:dyDescent="0.25">
      <c r="A180" s="24" t="s">
        <v>155</v>
      </c>
      <c r="B180" s="24" t="s">
        <v>173</v>
      </c>
      <c r="C180" s="24" t="s">
        <v>174</v>
      </c>
      <c r="D180" s="24">
        <v>2016</v>
      </c>
      <c r="E180" s="24">
        <v>2016</v>
      </c>
      <c r="F180" s="24" t="s">
        <v>137</v>
      </c>
      <c r="G180" s="97" t="s">
        <v>128</v>
      </c>
      <c r="H180" s="25">
        <v>0</v>
      </c>
      <c r="I180" s="25">
        <v>0</v>
      </c>
      <c r="J180" s="25">
        <v>0</v>
      </c>
      <c r="K180" s="25">
        <v>0</v>
      </c>
      <c r="L180" s="25">
        <v>0</v>
      </c>
      <c r="M180" s="25">
        <v>0</v>
      </c>
      <c r="N180" s="25">
        <v>0</v>
      </c>
      <c r="O180" s="25">
        <v>0</v>
      </c>
      <c r="P180" s="25">
        <v>0</v>
      </c>
      <c r="Q180" s="25">
        <v>0</v>
      </c>
      <c r="R180" s="25">
        <v>0</v>
      </c>
      <c r="S180" s="25">
        <v>0</v>
      </c>
      <c r="T180" s="25">
        <v>0</v>
      </c>
      <c r="U180" s="25">
        <v>0</v>
      </c>
      <c r="V180" s="25">
        <v>0</v>
      </c>
      <c r="W180" s="25">
        <v>0</v>
      </c>
      <c r="X180" s="25">
        <v>0</v>
      </c>
      <c r="Y180" s="25">
        <v>0</v>
      </c>
      <c r="Z180" s="25">
        <v>0</v>
      </c>
      <c r="AA180" s="25">
        <v>0</v>
      </c>
      <c r="AB180" s="25">
        <f t="shared" si="21"/>
        <v>0</v>
      </c>
      <c r="AC180" s="25">
        <f t="shared" si="22"/>
        <v>0</v>
      </c>
      <c r="AD180" s="25">
        <f t="shared" si="23"/>
        <v>0</v>
      </c>
      <c r="AE180" s="25">
        <f t="shared" si="24"/>
        <v>0</v>
      </c>
      <c r="AF180" s="25">
        <f t="shared" si="25"/>
        <v>0</v>
      </c>
      <c r="AG180" s="25">
        <f t="shared" si="26"/>
        <v>0</v>
      </c>
      <c r="AH180" s="25">
        <f t="shared" si="27"/>
        <v>0</v>
      </c>
      <c r="AI180" s="25">
        <f t="shared" si="28"/>
        <v>0</v>
      </c>
      <c r="AJ180" s="25">
        <f t="shared" si="29"/>
        <v>0</v>
      </c>
      <c r="AK180" s="25">
        <f t="shared" si="30"/>
        <v>0</v>
      </c>
      <c r="AL180" s="39" t="e">
        <f>'Inhalation-Haz-Values'!$C$2/H180</f>
        <v>#DIV/0!</v>
      </c>
      <c r="AM180" s="39" t="e">
        <f>'Inhalation-Haz-Values'!$C$2/I180</f>
        <v>#DIV/0!</v>
      </c>
      <c r="AN180" s="39" t="e">
        <f>'Inhalation-Haz-Values'!$C$2/J180</f>
        <v>#DIV/0!</v>
      </c>
      <c r="AO180" s="39" t="e">
        <f>'Inhalation-Haz-Values'!$C$2/K180</f>
        <v>#DIV/0!</v>
      </c>
      <c r="AP180" s="39" t="e">
        <f>'Inhalation-Haz-Values'!$C$2/L180</f>
        <v>#DIV/0!</v>
      </c>
      <c r="AQ180" s="39" t="e">
        <f>'Inhalation-Haz-Values'!$C$2/M180</f>
        <v>#DIV/0!</v>
      </c>
      <c r="AR180" s="39" t="e">
        <f>'Inhalation-Haz-Values'!$C$2/N180</f>
        <v>#DIV/0!</v>
      </c>
      <c r="AS180" s="39" t="e">
        <f>'Inhalation-Haz-Values'!$C$2/O180</f>
        <v>#DIV/0!</v>
      </c>
      <c r="AT180" s="39" t="e">
        <f>'Inhalation-Haz-Values'!$C$2/P180</f>
        <v>#DIV/0!</v>
      </c>
      <c r="AU180" s="39" t="e">
        <f>'Inhalation-Haz-Values'!$C$2/Q180</f>
        <v>#DIV/0!</v>
      </c>
      <c r="AV180" s="39" t="e">
        <f>'Inhalation-Haz-Values'!$C$3/R180</f>
        <v>#DIV/0!</v>
      </c>
      <c r="AW180" s="39" t="e">
        <f>'Inhalation-Haz-Values'!$C$3/S180</f>
        <v>#DIV/0!</v>
      </c>
      <c r="AX180" s="39" t="e">
        <f>'Inhalation-Haz-Values'!$C$3/T180</f>
        <v>#DIV/0!</v>
      </c>
      <c r="AY180" s="39" t="e">
        <f>'Inhalation-Haz-Values'!$C$3/U180</f>
        <v>#DIV/0!</v>
      </c>
      <c r="AZ180" s="39" t="e">
        <f>'Inhalation-Haz-Values'!$C$3/V180</f>
        <v>#DIV/0!</v>
      </c>
      <c r="BA180" s="39" t="e">
        <f>'Inhalation-Haz-Values'!$C$3/W180</f>
        <v>#DIV/0!</v>
      </c>
      <c r="BB180" s="39" t="e">
        <f>'Inhalation-Haz-Values'!$C$3/X180</f>
        <v>#DIV/0!</v>
      </c>
      <c r="BC180" s="39" t="e">
        <f>'Inhalation-Haz-Values'!$C$3/Y180</f>
        <v>#DIV/0!</v>
      </c>
      <c r="BD180" s="39" t="e">
        <f>'Inhalation-Haz-Values'!$C$3/Z180</f>
        <v>#DIV/0!</v>
      </c>
      <c r="BE180" s="39" t="e">
        <f>'Inhalation-Haz-Values'!$C$3/AA180</f>
        <v>#DIV/0!</v>
      </c>
      <c r="BF180" s="25">
        <f>AB180*'Inhalation-Haz-Values'!$D$4</f>
        <v>0</v>
      </c>
      <c r="BG180" s="25">
        <f>AC180*'Inhalation-Haz-Values'!$D$4</f>
        <v>0</v>
      </c>
      <c r="BH180" s="25">
        <f>AD180*'Inhalation-Haz-Values'!$D$4</f>
        <v>0</v>
      </c>
      <c r="BI180" s="25">
        <f>AE180*'Inhalation-Haz-Values'!$D$4</f>
        <v>0</v>
      </c>
      <c r="BJ180" s="25">
        <f>AF180*'Inhalation-Haz-Values'!$D$4</f>
        <v>0</v>
      </c>
      <c r="BK180" s="25">
        <f>AG180*'Inhalation-Haz-Values'!$D$4</f>
        <v>0</v>
      </c>
      <c r="BL180" s="25">
        <f>AH180*'Inhalation-Haz-Values'!$D$4</f>
        <v>0</v>
      </c>
      <c r="BM180" s="25">
        <f>AI180*'Inhalation-Haz-Values'!$D$4</f>
        <v>0</v>
      </c>
      <c r="BN180" s="25">
        <f>AJ180*'Inhalation-Haz-Values'!$D$4</f>
        <v>0</v>
      </c>
      <c r="BO180" s="25">
        <f>AK180*'Inhalation-Haz-Values'!$D$4</f>
        <v>0</v>
      </c>
    </row>
    <row r="181" spans="1:67" x14ac:dyDescent="0.25">
      <c r="A181" s="24" t="s">
        <v>155</v>
      </c>
      <c r="B181" s="24" t="s">
        <v>173</v>
      </c>
      <c r="C181" s="24" t="s">
        <v>174</v>
      </c>
      <c r="D181" s="24">
        <v>2016</v>
      </c>
      <c r="E181" s="24">
        <v>2016</v>
      </c>
      <c r="F181" s="24" t="s">
        <v>138</v>
      </c>
      <c r="G181" s="97" t="s">
        <v>128</v>
      </c>
      <c r="H181" s="25">
        <v>5.2599999999999996E-9</v>
      </c>
      <c r="I181" s="25">
        <v>2.4200000000000001E-6</v>
      </c>
      <c r="J181" s="25">
        <v>1.5500000000000001E-5</v>
      </c>
      <c r="K181" s="25">
        <v>2.83E-5</v>
      </c>
      <c r="L181" s="25">
        <v>6.7999999999999999E-5</v>
      </c>
      <c r="M181" s="25">
        <v>2.7900000000000001E-5</v>
      </c>
      <c r="N181" s="25">
        <v>1.77E-5</v>
      </c>
      <c r="O181" s="25">
        <v>7.8299999999999996E-6</v>
      </c>
      <c r="P181" s="25">
        <v>3.6200000000000001E-6</v>
      </c>
      <c r="Q181" s="25">
        <v>1.5400000000000001E-6</v>
      </c>
      <c r="R181" s="25">
        <v>2.6000000000000001E-9</v>
      </c>
      <c r="S181" s="25">
        <v>7.5899999999999995E-7</v>
      </c>
      <c r="T181" s="25">
        <v>8.2800000000000003E-6</v>
      </c>
      <c r="U181" s="25">
        <v>1.08E-5</v>
      </c>
      <c r="V181" s="25">
        <v>2.2900000000000001E-5</v>
      </c>
      <c r="W181" s="25">
        <v>1.36E-5</v>
      </c>
      <c r="X181" s="25">
        <v>6.5699999999999998E-6</v>
      </c>
      <c r="Y181" s="25">
        <v>3.3299999999999999E-6</v>
      </c>
      <c r="Z181" s="25">
        <v>1.6700000000000001E-6</v>
      </c>
      <c r="AA181" s="25">
        <v>7.0999999999999998E-7</v>
      </c>
      <c r="AB181" s="25">
        <f t="shared" si="21"/>
        <v>1.0523353783231085E-5</v>
      </c>
      <c r="AC181" s="25">
        <f t="shared" si="22"/>
        <v>3.0720098159509202E-3</v>
      </c>
      <c r="AD181" s="25">
        <f t="shared" si="23"/>
        <v>3.3512834355828226E-2</v>
      </c>
      <c r="AE181" s="25">
        <f t="shared" si="24"/>
        <v>4.3712392638036807E-2</v>
      </c>
      <c r="AF181" s="25">
        <f t="shared" si="25"/>
        <v>9.2686462167689165E-2</v>
      </c>
      <c r="AG181" s="25">
        <f t="shared" si="26"/>
        <v>5.5045235173824127E-2</v>
      </c>
      <c r="AH181" s="25">
        <f t="shared" si="27"/>
        <v>2.659170552147239E-2</v>
      </c>
      <c r="AI181" s="25">
        <f t="shared" si="28"/>
        <v>1.3477987730061348E-2</v>
      </c>
      <c r="AJ181" s="25">
        <f t="shared" si="29"/>
        <v>6.7592310838445807E-3</v>
      </c>
      <c r="AK181" s="25">
        <f t="shared" si="30"/>
        <v>2.873685071574642E-3</v>
      </c>
      <c r="AL181" s="39">
        <f>'Inhalation-Haz-Values'!$C$2/H181</f>
        <v>460076045.62737644</v>
      </c>
      <c r="AM181" s="39">
        <f>'Inhalation-Haz-Values'!$C$2/I181</f>
        <v>999999.99999999988</v>
      </c>
      <c r="AN181" s="39">
        <f>'Inhalation-Haz-Values'!$C$2/J181</f>
        <v>156129.03225806452</v>
      </c>
      <c r="AO181" s="39">
        <f>'Inhalation-Haz-Values'!$C$2/K181</f>
        <v>85512.367491166078</v>
      </c>
      <c r="AP181" s="39">
        <f>'Inhalation-Haz-Values'!$C$2/L181</f>
        <v>35588.235294117643</v>
      </c>
      <c r="AQ181" s="39">
        <f>'Inhalation-Haz-Values'!$C$2/M181</f>
        <v>86738.35125448028</v>
      </c>
      <c r="AR181" s="39">
        <f>'Inhalation-Haz-Values'!$C$2/N181</f>
        <v>136723.16384180789</v>
      </c>
      <c r="AS181" s="39">
        <f>'Inhalation-Haz-Values'!$C$2/O181</f>
        <v>309067.68837803323</v>
      </c>
      <c r="AT181" s="39">
        <f>'Inhalation-Haz-Values'!$C$2/P181</f>
        <v>668508.28729281761</v>
      </c>
      <c r="AU181" s="39">
        <f>'Inhalation-Haz-Values'!$C$2/Q181</f>
        <v>1571428.5714285714</v>
      </c>
      <c r="AV181" s="39">
        <f>'Inhalation-Haz-Values'!$C$3/R181</f>
        <v>2000000000</v>
      </c>
      <c r="AW181" s="39">
        <f>'Inhalation-Haz-Values'!$C$3/S181</f>
        <v>6851119.8945981562</v>
      </c>
      <c r="AX181" s="39">
        <f>'Inhalation-Haz-Values'!$C$3/T181</f>
        <v>628019.32367149764</v>
      </c>
      <c r="AY181" s="39">
        <f>'Inhalation-Haz-Values'!$C$3/U181</f>
        <v>481481.48148148152</v>
      </c>
      <c r="AZ181" s="39">
        <f>'Inhalation-Haz-Values'!$C$3/V181</f>
        <v>227074.23580786027</v>
      </c>
      <c r="BA181" s="39">
        <f>'Inhalation-Haz-Values'!$C$3/W181</f>
        <v>382352.9411764706</v>
      </c>
      <c r="BB181" s="39">
        <f>'Inhalation-Haz-Values'!$C$3/X181</f>
        <v>791476.40791476413</v>
      </c>
      <c r="BC181" s="39">
        <f>'Inhalation-Haz-Values'!$C$3/Y181</f>
        <v>1561561.5615615617</v>
      </c>
      <c r="BD181" s="39">
        <f>'Inhalation-Haz-Values'!$C$3/Z181</f>
        <v>3113772.4550898201</v>
      </c>
      <c r="BE181" s="39">
        <f>'Inhalation-Haz-Values'!$C$3/AA181</f>
        <v>7323943.6619718317</v>
      </c>
      <c r="BF181" s="25">
        <f>AB181*'Inhalation-Haz-Values'!$D$4</f>
        <v>7.4715811860940704E-11</v>
      </c>
      <c r="BG181" s="25">
        <f>AC181*'Inhalation-Haz-Values'!$D$4</f>
        <v>2.1811269693251534E-8</v>
      </c>
      <c r="BH181" s="25">
        <f>AD181*'Inhalation-Haz-Values'!$D$4</f>
        <v>2.379411239263804E-7</v>
      </c>
      <c r="BI181" s="25">
        <f>AE181*'Inhalation-Haz-Values'!$D$4</f>
        <v>3.1035798773006133E-7</v>
      </c>
      <c r="BJ181" s="25">
        <f>AF181*'Inhalation-Haz-Values'!$D$4</f>
        <v>6.5807388139059306E-7</v>
      </c>
      <c r="BK181" s="25">
        <f>AG181*'Inhalation-Haz-Values'!$D$4</f>
        <v>3.9082116973415131E-7</v>
      </c>
      <c r="BL181" s="25">
        <f>AH181*'Inhalation-Haz-Values'!$D$4</f>
        <v>1.8880110920245397E-7</v>
      </c>
      <c r="BM181" s="25">
        <f>AI181*'Inhalation-Haz-Values'!$D$4</f>
        <v>9.5693712883435575E-8</v>
      </c>
      <c r="BN181" s="25">
        <f>AJ181*'Inhalation-Haz-Values'!$D$4</f>
        <v>4.7990540695296519E-8</v>
      </c>
      <c r="BO181" s="25">
        <f>AK181*'Inhalation-Haz-Values'!$D$4</f>
        <v>2.0403164008179956E-8</v>
      </c>
    </row>
    <row r="182" spans="1:67" x14ac:dyDescent="0.25">
      <c r="A182" s="24" t="s">
        <v>155</v>
      </c>
      <c r="B182" s="24" t="s">
        <v>173</v>
      </c>
      <c r="C182" s="24" t="s">
        <v>174</v>
      </c>
      <c r="D182" s="24">
        <v>2017</v>
      </c>
      <c r="E182" s="24">
        <v>2016</v>
      </c>
      <c r="F182" s="24" t="s">
        <v>134</v>
      </c>
      <c r="G182" s="97" t="s">
        <v>128</v>
      </c>
      <c r="H182" s="25">
        <v>5.0899999999999996E-9</v>
      </c>
      <c r="I182" s="25">
        <v>2.34E-6</v>
      </c>
      <c r="J182" s="25">
        <v>1.5E-5</v>
      </c>
      <c r="K182" s="25">
        <v>2.7399999999999999E-5</v>
      </c>
      <c r="L182" s="25">
        <v>6.58E-5</v>
      </c>
      <c r="M182" s="25">
        <v>2.6999999999999999E-5</v>
      </c>
      <c r="N182" s="25">
        <v>1.7099999999999999E-5</v>
      </c>
      <c r="O182" s="25">
        <v>7.5700000000000004E-6</v>
      </c>
      <c r="P182" s="25">
        <v>3.4999999999999999E-6</v>
      </c>
      <c r="Q182" s="25">
        <v>1.4899999999999999E-6</v>
      </c>
      <c r="R182" s="25">
        <v>2.5099999999999998E-9</v>
      </c>
      <c r="S182" s="25">
        <v>7.3399999999999998E-7</v>
      </c>
      <c r="T182" s="25">
        <v>8.0099999999999995E-6</v>
      </c>
      <c r="U182" s="25">
        <v>1.04E-5</v>
      </c>
      <c r="V182" s="25">
        <v>2.2099999999999998E-5</v>
      </c>
      <c r="W182" s="25">
        <v>1.3200000000000001E-5</v>
      </c>
      <c r="X182" s="25">
        <v>6.3500000000000002E-6</v>
      </c>
      <c r="Y182" s="25">
        <v>3.23E-6</v>
      </c>
      <c r="Z182" s="25">
        <v>1.61E-6</v>
      </c>
      <c r="AA182" s="25">
        <v>6.8700000000000005E-7</v>
      </c>
      <c r="AB182" s="25">
        <f t="shared" si="21"/>
        <v>1.0159083844580776E-5</v>
      </c>
      <c r="AC182" s="25">
        <f t="shared" si="22"/>
        <v>2.9708237218813902E-3</v>
      </c>
      <c r="AD182" s="25">
        <f t="shared" si="23"/>
        <v>3.2420024539877301E-2</v>
      </c>
      <c r="AE182" s="25">
        <f t="shared" si="24"/>
        <v>4.2093415132924333E-2</v>
      </c>
      <c r="AF182" s="25">
        <f t="shared" si="25"/>
        <v>8.9448507157464205E-2</v>
      </c>
      <c r="AG182" s="25">
        <f t="shared" si="26"/>
        <v>5.3426257668711653E-2</v>
      </c>
      <c r="AH182" s="25">
        <f t="shared" si="27"/>
        <v>2.5701267893660534E-2</v>
      </c>
      <c r="AI182" s="25">
        <f t="shared" si="28"/>
        <v>1.307324335378323E-2</v>
      </c>
      <c r="AJ182" s="25">
        <f t="shared" si="29"/>
        <v>6.5163844580777104E-3</v>
      </c>
      <c r="AK182" s="25">
        <f t="shared" si="30"/>
        <v>2.7805938650306747E-3</v>
      </c>
      <c r="AL182" s="39">
        <f>'Inhalation-Haz-Values'!$C$2/H182</f>
        <v>475442043.22200394</v>
      </c>
      <c r="AM182" s="39">
        <f>'Inhalation-Haz-Values'!$C$2/I182</f>
        <v>1034188.0341880341</v>
      </c>
      <c r="AN182" s="39">
        <f>'Inhalation-Haz-Values'!$C$2/J182</f>
        <v>161333.33333333331</v>
      </c>
      <c r="AO182" s="39">
        <f>'Inhalation-Haz-Values'!$C$2/K182</f>
        <v>88321.167883211674</v>
      </c>
      <c r="AP182" s="39">
        <f>'Inhalation-Haz-Values'!$C$2/L182</f>
        <v>36778.115501519758</v>
      </c>
      <c r="AQ182" s="39">
        <f>'Inhalation-Haz-Values'!$C$2/M182</f>
        <v>89629.629629629635</v>
      </c>
      <c r="AR182" s="39">
        <f>'Inhalation-Haz-Values'!$C$2/N182</f>
        <v>141520.4678362573</v>
      </c>
      <c r="AS182" s="39">
        <f>'Inhalation-Haz-Values'!$C$2/O182</f>
        <v>319682.95904887712</v>
      </c>
      <c r="AT182" s="39">
        <f>'Inhalation-Haz-Values'!$C$2/P182</f>
        <v>691428.57142857136</v>
      </c>
      <c r="AU182" s="39">
        <f>'Inhalation-Haz-Values'!$C$2/Q182</f>
        <v>1624161.0738255035</v>
      </c>
      <c r="AV182" s="39">
        <f>'Inhalation-Haz-Values'!$C$3/R182</f>
        <v>2071713147.4103589</v>
      </c>
      <c r="AW182" s="39">
        <f>'Inhalation-Haz-Values'!$C$3/S182</f>
        <v>7084468.6648501363</v>
      </c>
      <c r="AX182" s="39">
        <f>'Inhalation-Haz-Values'!$C$3/T182</f>
        <v>649188.51435705379</v>
      </c>
      <c r="AY182" s="39">
        <f>'Inhalation-Haz-Values'!$C$3/U182</f>
        <v>500000</v>
      </c>
      <c r="AZ182" s="39">
        <f>'Inhalation-Haz-Values'!$C$3/V182</f>
        <v>235294.11764705885</v>
      </c>
      <c r="BA182" s="39">
        <f>'Inhalation-Haz-Values'!$C$3/W182</f>
        <v>393939.39393939392</v>
      </c>
      <c r="BB182" s="39">
        <f>'Inhalation-Haz-Values'!$C$3/X182</f>
        <v>818897.63779527554</v>
      </c>
      <c r="BC182" s="39">
        <f>'Inhalation-Haz-Values'!$C$3/Y182</f>
        <v>1609907.1207430342</v>
      </c>
      <c r="BD182" s="39">
        <f>'Inhalation-Haz-Values'!$C$3/Z182</f>
        <v>3229813.6645962731</v>
      </c>
      <c r="BE182" s="39">
        <f>'Inhalation-Haz-Values'!$C$3/AA182</f>
        <v>7569141.1935953414</v>
      </c>
      <c r="BF182" s="25">
        <f>AB182*'Inhalation-Haz-Values'!$D$4</f>
        <v>7.2129495296523505E-11</v>
      </c>
      <c r="BG182" s="25">
        <f>AC182*'Inhalation-Haz-Values'!$D$4</f>
        <v>2.1092848425357871E-8</v>
      </c>
      <c r="BH182" s="25">
        <f>AD182*'Inhalation-Haz-Values'!$D$4</f>
        <v>2.3018217423312884E-7</v>
      </c>
      <c r="BI182" s="25">
        <f>AE182*'Inhalation-Haz-Values'!$D$4</f>
        <v>2.9886324744376277E-7</v>
      </c>
      <c r="BJ182" s="25">
        <f>AF182*'Inhalation-Haz-Values'!$D$4</f>
        <v>6.3508440081799583E-7</v>
      </c>
      <c r="BK182" s="25">
        <f>AG182*'Inhalation-Haz-Values'!$D$4</f>
        <v>3.7932642944785275E-7</v>
      </c>
      <c r="BL182" s="25">
        <f>AH182*'Inhalation-Haz-Values'!$D$4</f>
        <v>1.8247900204498979E-7</v>
      </c>
      <c r="BM182" s="25">
        <f>AI182*'Inhalation-Haz-Values'!$D$4</f>
        <v>9.2820027811860935E-8</v>
      </c>
      <c r="BN182" s="25">
        <f>AJ182*'Inhalation-Haz-Values'!$D$4</f>
        <v>4.6266329652351743E-8</v>
      </c>
      <c r="BO182" s="25">
        <f>AK182*'Inhalation-Haz-Values'!$D$4</f>
        <v>1.9742216441717791E-8</v>
      </c>
    </row>
    <row r="183" spans="1:67" x14ac:dyDescent="0.25">
      <c r="A183" s="24" t="s">
        <v>155</v>
      </c>
      <c r="B183" s="24" t="s">
        <v>173</v>
      </c>
      <c r="C183" s="24" t="s">
        <v>174</v>
      </c>
      <c r="D183" s="24">
        <v>2017</v>
      </c>
      <c r="E183" s="24">
        <v>2016</v>
      </c>
      <c r="F183" s="24" t="s">
        <v>137</v>
      </c>
      <c r="G183" s="97" t="s">
        <v>128</v>
      </c>
      <c r="H183" s="25">
        <v>0</v>
      </c>
      <c r="I183" s="25">
        <v>0</v>
      </c>
      <c r="J183" s="25">
        <v>0</v>
      </c>
      <c r="K183" s="25">
        <v>0</v>
      </c>
      <c r="L183" s="25">
        <v>0</v>
      </c>
      <c r="M183" s="25">
        <v>0</v>
      </c>
      <c r="N183" s="25">
        <v>0</v>
      </c>
      <c r="O183" s="25">
        <v>0</v>
      </c>
      <c r="P183" s="25">
        <v>0</v>
      </c>
      <c r="Q183" s="25">
        <v>0</v>
      </c>
      <c r="R183" s="25">
        <v>0</v>
      </c>
      <c r="S183" s="25">
        <v>0</v>
      </c>
      <c r="T183" s="25">
        <v>0</v>
      </c>
      <c r="U183" s="25">
        <v>0</v>
      </c>
      <c r="V183" s="25">
        <v>0</v>
      </c>
      <c r="W183" s="25">
        <v>0</v>
      </c>
      <c r="X183" s="25">
        <v>0</v>
      </c>
      <c r="Y183" s="25">
        <v>0</v>
      </c>
      <c r="Z183" s="25">
        <v>0</v>
      </c>
      <c r="AA183" s="25">
        <v>0</v>
      </c>
      <c r="AB183" s="25">
        <f t="shared" si="21"/>
        <v>0</v>
      </c>
      <c r="AC183" s="25">
        <f t="shared" si="22"/>
        <v>0</v>
      </c>
      <c r="AD183" s="25">
        <f t="shared" si="23"/>
        <v>0</v>
      </c>
      <c r="AE183" s="25">
        <f t="shared" si="24"/>
        <v>0</v>
      </c>
      <c r="AF183" s="25">
        <f t="shared" si="25"/>
        <v>0</v>
      </c>
      <c r="AG183" s="25">
        <f t="shared" si="26"/>
        <v>0</v>
      </c>
      <c r="AH183" s="25">
        <f t="shared" si="27"/>
        <v>0</v>
      </c>
      <c r="AI183" s="25">
        <f t="shared" si="28"/>
        <v>0</v>
      </c>
      <c r="AJ183" s="25">
        <f t="shared" si="29"/>
        <v>0</v>
      </c>
      <c r="AK183" s="25">
        <f t="shared" si="30"/>
        <v>0</v>
      </c>
      <c r="AL183" s="39" t="e">
        <f>'Inhalation-Haz-Values'!$C$2/H183</f>
        <v>#DIV/0!</v>
      </c>
      <c r="AM183" s="39" t="e">
        <f>'Inhalation-Haz-Values'!$C$2/I183</f>
        <v>#DIV/0!</v>
      </c>
      <c r="AN183" s="39" t="e">
        <f>'Inhalation-Haz-Values'!$C$2/J183</f>
        <v>#DIV/0!</v>
      </c>
      <c r="AO183" s="39" t="e">
        <f>'Inhalation-Haz-Values'!$C$2/K183</f>
        <v>#DIV/0!</v>
      </c>
      <c r="AP183" s="39" t="e">
        <f>'Inhalation-Haz-Values'!$C$2/L183</f>
        <v>#DIV/0!</v>
      </c>
      <c r="AQ183" s="39" t="e">
        <f>'Inhalation-Haz-Values'!$C$2/M183</f>
        <v>#DIV/0!</v>
      </c>
      <c r="AR183" s="39" t="e">
        <f>'Inhalation-Haz-Values'!$C$2/N183</f>
        <v>#DIV/0!</v>
      </c>
      <c r="AS183" s="39" t="e">
        <f>'Inhalation-Haz-Values'!$C$2/O183</f>
        <v>#DIV/0!</v>
      </c>
      <c r="AT183" s="39" t="e">
        <f>'Inhalation-Haz-Values'!$C$2/P183</f>
        <v>#DIV/0!</v>
      </c>
      <c r="AU183" s="39" t="e">
        <f>'Inhalation-Haz-Values'!$C$2/Q183</f>
        <v>#DIV/0!</v>
      </c>
      <c r="AV183" s="39" t="e">
        <f>'Inhalation-Haz-Values'!$C$3/R183</f>
        <v>#DIV/0!</v>
      </c>
      <c r="AW183" s="39" t="e">
        <f>'Inhalation-Haz-Values'!$C$3/S183</f>
        <v>#DIV/0!</v>
      </c>
      <c r="AX183" s="39" t="e">
        <f>'Inhalation-Haz-Values'!$C$3/T183</f>
        <v>#DIV/0!</v>
      </c>
      <c r="AY183" s="39" t="e">
        <f>'Inhalation-Haz-Values'!$C$3/U183</f>
        <v>#DIV/0!</v>
      </c>
      <c r="AZ183" s="39" t="e">
        <f>'Inhalation-Haz-Values'!$C$3/V183</f>
        <v>#DIV/0!</v>
      </c>
      <c r="BA183" s="39" t="e">
        <f>'Inhalation-Haz-Values'!$C$3/W183</f>
        <v>#DIV/0!</v>
      </c>
      <c r="BB183" s="39" t="e">
        <f>'Inhalation-Haz-Values'!$C$3/X183</f>
        <v>#DIV/0!</v>
      </c>
      <c r="BC183" s="39" t="e">
        <f>'Inhalation-Haz-Values'!$C$3/Y183</f>
        <v>#DIV/0!</v>
      </c>
      <c r="BD183" s="39" t="e">
        <f>'Inhalation-Haz-Values'!$C$3/Z183</f>
        <v>#DIV/0!</v>
      </c>
      <c r="BE183" s="39" t="e">
        <f>'Inhalation-Haz-Values'!$C$3/AA183</f>
        <v>#DIV/0!</v>
      </c>
      <c r="BF183" s="25">
        <f>AB183*'Inhalation-Haz-Values'!$D$4</f>
        <v>0</v>
      </c>
      <c r="BG183" s="25">
        <f>AC183*'Inhalation-Haz-Values'!$D$4</f>
        <v>0</v>
      </c>
      <c r="BH183" s="25">
        <f>AD183*'Inhalation-Haz-Values'!$D$4</f>
        <v>0</v>
      </c>
      <c r="BI183" s="25">
        <f>AE183*'Inhalation-Haz-Values'!$D$4</f>
        <v>0</v>
      </c>
      <c r="BJ183" s="25">
        <f>AF183*'Inhalation-Haz-Values'!$D$4</f>
        <v>0</v>
      </c>
      <c r="BK183" s="25">
        <f>AG183*'Inhalation-Haz-Values'!$D$4</f>
        <v>0</v>
      </c>
      <c r="BL183" s="25">
        <f>AH183*'Inhalation-Haz-Values'!$D$4</f>
        <v>0</v>
      </c>
      <c r="BM183" s="25">
        <f>AI183*'Inhalation-Haz-Values'!$D$4</f>
        <v>0</v>
      </c>
      <c r="BN183" s="25">
        <f>AJ183*'Inhalation-Haz-Values'!$D$4</f>
        <v>0</v>
      </c>
      <c r="BO183" s="25">
        <f>AK183*'Inhalation-Haz-Values'!$D$4</f>
        <v>0</v>
      </c>
    </row>
    <row r="184" spans="1:67" x14ac:dyDescent="0.25">
      <c r="A184" s="24" t="s">
        <v>155</v>
      </c>
      <c r="B184" s="24" t="s">
        <v>173</v>
      </c>
      <c r="C184" s="24" t="s">
        <v>174</v>
      </c>
      <c r="D184" s="24">
        <v>2017</v>
      </c>
      <c r="E184" s="24">
        <v>2016</v>
      </c>
      <c r="F184" s="24" t="s">
        <v>138</v>
      </c>
      <c r="G184" s="97" t="s">
        <v>128</v>
      </c>
      <c r="H184" s="25">
        <v>5.0899999999999996E-9</v>
      </c>
      <c r="I184" s="25">
        <v>2.34E-6</v>
      </c>
      <c r="J184" s="25">
        <v>1.5E-5</v>
      </c>
      <c r="K184" s="25">
        <v>2.7399999999999999E-5</v>
      </c>
      <c r="L184" s="25">
        <v>6.58E-5</v>
      </c>
      <c r="M184" s="25">
        <v>2.6999999999999999E-5</v>
      </c>
      <c r="N184" s="25">
        <v>1.7099999999999999E-5</v>
      </c>
      <c r="O184" s="25">
        <v>7.5700000000000004E-6</v>
      </c>
      <c r="P184" s="25">
        <v>3.4999999999999999E-6</v>
      </c>
      <c r="Q184" s="25">
        <v>1.4899999999999999E-6</v>
      </c>
      <c r="R184" s="25">
        <v>2.5099999999999998E-9</v>
      </c>
      <c r="S184" s="25">
        <v>7.3399999999999998E-7</v>
      </c>
      <c r="T184" s="25">
        <v>8.0099999999999995E-6</v>
      </c>
      <c r="U184" s="25">
        <v>1.04E-5</v>
      </c>
      <c r="V184" s="25">
        <v>2.2099999999999998E-5</v>
      </c>
      <c r="W184" s="25">
        <v>1.3200000000000001E-5</v>
      </c>
      <c r="X184" s="25">
        <v>6.3500000000000002E-6</v>
      </c>
      <c r="Y184" s="25">
        <v>3.23E-6</v>
      </c>
      <c r="Z184" s="25">
        <v>1.61E-6</v>
      </c>
      <c r="AA184" s="25">
        <v>6.8700000000000005E-7</v>
      </c>
      <c r="AB184" s="25">
        <f t="shared" si="21"/>
        <v>1.0159083844580776E-5</v>
      </c>
      <c r="AC184" s="25">
        <f t="shared" si="22"/>
        <v>2.9708237218813902E-3</v>
      </c>
      <c r="AD184" s="25">
        <f t="shared" si="23"/>
        <v>3.2420024539877301E-2</v>
      </c>
      <c r="AE184" s="25">
        <f t="shared" si="24"/>
        <v>4.2093415132924333E-2</v>
      </c>
      <c r="AF184" s="25">
        <f t="shared" si="25"/>
        <v>8.9448507157464205E-2</v>
      </c>
      <c r="AG184" s="25">
        <f t="shared" si="26"/>
        <v>5.3426257668711653E-2</v>
      </c>
      <c r="AH184" s="25">
        <f t="shared" si="27"/>
        <v>2.5701267893660534E-2</v>
      </c>
      <c r="AI184" s="25">
        <f t="shared" si="28"/>
        <v>1.307324335378323E-2</v>
      </c>
      <c r="AJ184" s="25">
        <f t="shared" si="29"/>
        <v>6.5163844580777104E-3</v>
      </c>
      <c r="AK184" s="25">
        <f t="shared" si="30"/>
        <v>2.7805938650306747E-3</v>
      </c>
      <c r="AL184" s="39">
        <f>'Inhalation-Haz-Values'!$C$2/H184</f>
        <v>475442043.22200394</v>
      </c>
      <c r="AM184" s="39">
        <f>'Inhalation-Haz-Values'!$C$2/I184</f>
        <v>1034188.0341880341</v>
      </c>
      <c r="AN184" s="39">
        <f>'Inhalation-Haz-Values'!$C$2/J184</f>
        <v>161333.33333333331</v>
      </c>
      <c r="AO184" s="39">
        <f>'Inhalation-Haz-Values'!$C$2/K184</f>
        <v>88321.167883211674</v>
      </c>
      <c r="AP184" s="39">
        <f>'Inhalation-Haz-Values'!$C$2/L184</f>
        <v>36778.115501519758</v>
      </c>
      <c r="AQ184" s="39">
        <f>'Inhalation-Haz-Values'!$C$2/M184</f>
        <v>89629.629629629635</v>
      </c>
      <c r="AR184" s="39">
        <f>'Inhalation-Haz-Values'!$C$2/N184</f>
        <v>141520.4678362573</v>
      </c>
      <c r="AS184" s="39">
        <f>'Inhalation-Haz-Values'!$C$2/O184</f>
        <v>319682.95904887712</v>
      </c>
      <c r="AT184" s="39">
        <f>'Inhalation-Haz-Values'!$C$2/P184</f>
        <v>691428.57142857136</v>
      </c>
      <c r="AU184" s="39">
        <f>'Inhalation-Haz-Values'!$C$2/Q184</f>
        <v>1624161.0738255035</v>
      </c>
      <c r="AV184" s="39">
        <f>'Inhalation-Haz-Values'!$C$3/R184</f>
        <v>2071713147.4103589</v>
      </c>
      <c r="AW184" s="39">
        <f>'Inhalation-Haz-Values'!$C$3/S184</f>
        <v>7084468.6648501363</v>
      </c>
      <c r="AX184" s="39">
        <f>'Inhalation-Haz-Values'!$C$3/T184</f>
        <v>649188.51435705379</v>
      </c>
      <c r="AY184" s="39">
        <f>'Inhalation-Haz-Values'!$C$3/U184</f>
        <v>500000</v>
      </c>
      <c r="AZ184" s="39">
        <f>'Inhalation-Haz-Values'!$C$3/V184</f>
        <v>235294.11764705885</v>
      </c>
      <c r="BA184" s="39">
        <f>'Inhalation-Haz-Values'!$C$3/W184</f>
        <v>393939.39393939392</v>
      </c>
      <c r="BB184" s="39">
        <f>'Inhalation-Haz-Values'!$C$3/X184</f>
        <v>818897.63779527554</v>
      </c>
      <c r="BC184" s="39">
        <f>'Inhalation-Haz-Values'!$C$3/Y184</f>
        <v>1609907.1207430342</v>
      </c>
      <c r="BD184" s="39">
        <f>'Inhalation-Haz-Values'!$C$3/Z184</f>
        <v>3229813.6645962731</v>
      </c>
      <c r="BE184" s="39">
        <f>'Inhalation-Haz-Values'!$C$3/AA184</f>
        <v>7569141.1935953414</v>
      </c>
      <c r="BF184" s="25">
        <f>AB184*'Inhalation-Haz-Values'!$D$4</f>
        <v>7.2129495296523505E-11</v>
      </c>
      <c r="BG184" s="25">
        <f>AC184*'Inhalation-Haz-Values'!$D$4</f>
        <v>2.1092848425357871E-8</v>
      </c>
      <c r="BH184" s="25">
        <f>AD184*'Inhalation-Haz-Values'!$D$4</f>
        <v>2.3018217423312884E-7</v>
      </c>
      <c r="BI184" s="25">
        <f>AE184*'Inhalation-Haz-Values'!$D$4</f>
        <v>2.9886324744376277E-7</v>
      </c>
      <c r="BJ184" s="25">
        <f>AF184*'Inhalation-Haz-Values'!$D$4</f>
        <v>6.3508440081799583E-7</v>
      </c>
      <c r="BK184" s="25">
        <f>AG184*'Inhalation-Haz-Values'!$D$4</f>
        <v>3.7932642944785275E-7</v>
      </c>
      <c r="BL184" s="25">
        <f>AH184*'Inhalation-Haz-Values'!$D$4</f>
        <v>1.8247900204498979E-7</v>
      </c>
      <c r="BM184" s="25">
        <f>AI184*'Inhalation-Haz-Values'!$D$4</f>
        <v>9.2820027811860935E-8</v>
      </c>
      <c r="BN184" s="25">
        <f>AJ184*'Inhalation-Haz-Values'!$D$4</f>
        <v>4.6266329652351743E-8</v>
      </c>
      <c r="BO184" s="25">
        <f>AK184*'Inhalation-Haz-Values'!$D$4</f>
        <v>1.9742216441717791E-8</v>
      </c>
    </row>
    <row r="185" spans="1:67" x14ac:dyDescent="0.25">
      <c r="A185" s="24" t="s">
        <v>155</v>
      </c>
      <c r="B185" s="24" t="s">
        <v>173</v>
      </c>
      <c r="C185" s="24" t="s">
        <v>174</v>
      </c>
      <c r="D185" s="24">
        <v>2018</v>
      </c>
      <c r="E185" s="24">
        <v>2016</v>
      </c>
      <c r="F185" s="24" t="s">
        <v>134</v>
      </c>
      <c r="G185" s="97" t="s">
        <v>128</v>
      </c>
      <c r="H185" s="25">
        <v>5.2400000000000001E-9</v>
      </c>
      <c r="I185" s="25">
        <v>2.4099999999999998E-6</v>
      </c>
      <c r="J185" s="25">
        <v>1.5400000000000002E-5</v>
      </c>
      <c r="K185" s="25">
        <v>2.83E-5</v>
      </c>
      <c r="L185" s="25">
        <v>6.7799999999999995E-5</v>
      </c>
      <c r="M185" s="25">
        <v>2.7800000000000001E-5</v>
      </c>
      <c r="N185" s="25">
        <v>1.7600000000000001E-5</v>
      </c>
      <c r="O185" s="25">
        <v>7.8099999999999998E-6</v>
      </c>
      <c r="P185" s="25">
        <v>3.6100000000000002E-6</v>
      </c>
      <c r="Q185" s="25">
        <v>1.5400000000000001E-6</v>
      </c>
      <c r="R185" s="25">
        <v>2.5899999999999999E-9</v>
      </c>
      <c r="S185" s="25">
        <v>7.5600000000000005E-7</v>
      </c>
      <c r="T185" s="25">
        <v>8.2500000000000006E-6</v>
      </c>
      <c r="U185" s="25">
        <v>1.0699999999999999E-5</v>
      </c>
      <c r="V185" s="25">
        <v>2.2799999999999999E-5</v>
      </c>
      <c r="W185" s="25">
        <v>1.36E-5</v>
      </c>
      <c r="X185" s="25">
        <v>6.55E-6</v>
      </c>
      <c r="Y185" s="25">
        <v>3.32E-6</v>
      </c>
      <c r="Z185" s="25">
        <v>1.66E-6</v>
      </c>
      <c r="AA185" s="25">
        <v>7.0800000000000004E-7</v>
      </c>
      <c r="AB185" s="25">
        <f t="shared" si="21"/>
        <v>1.0482879345603271E-5</v>
      </c>
      <c r="AC185" s="25">
        <f t="shared" si="22"/>
        <v>3.059867484662577E-3</v>
      </c>
      <c r="AD185" s="25">
        <f t="shared" si="23"/>
        <v>3.3391411042944789E-2</v>
      </c>
      <c r="AE185" s="25">
        <f t="shared" si="24"/>
        <v>4.3307648261758681E-2</v>
      </c>
      <c r="AF185" s="25">
        <f t="shared" si="25"/>
        <v>9.2281717791411033E-2</v>
      </c>
      <c r="AG185" s="25">
        <f t="shared" si="26"/>
        <v>5.5045235173824127E-2</v>
      </c>
      <c r="AH185" s="25">
        <f t="shared" si="27"/>
        <v>2.6510756646216768E-2</v>
      </c>
      <c r="AI185" s="25">
        <f t="shared" si="28"/>
        <v>1.3437513292433537E-2</v>
      </c>
      <c r="AJ185" s="25">
        <f t="shared" si="29"/>
        <v>6.7187566462167687E-3</v>
      </c>
      <c r="AK185" s="25">
        <f t="shared" si="30"/>
        <v>2.8655901840490801E-3</v>
      </c>
      <c r="AL185" s="39">
        <f>'Inhalation-Haz-Values'!$C$2/H185</f>
        <v>461832061.06870228</v>
      </c>
      <c r="AM185" s="39">
        <f>'Inhalation-Haz-Values'!$C$2/I185</f>
        <v>1004149.3775933611</v>
      </c>
      <c r="AN185" s="39">
        <f>'Inhalation-Haz-Values'!$C$2/J185</f>
        <v>157142.85714285713</v>
      </c>
      <c r="AO185" s="39">
        <f>'Inhalation-Haz-Values'!$C$2/K185</f>
        <v>85512.367491166078</v>
      </c>
      <c r="AP185" s="39">
        <f>'Inhalation-Haz-Values'!$C$2/L185</f>
        <v>35693.215339233037</v>
      </c>
      <c r="AQ185" s="39">
        <f>'Inhalation-Haz-Values'!$C$2/M185</f>
        <v>87050.359712230202</v>
      </c>
      <c r="AR185" s="39">
        <f>'Inhalation-Haz-Values'!$C$2/N185</f>
        <v>137500</v>
      </c>
      <c r="AS185" s="39">
        <f>'Inhalation-Haz-Values'!$C$2/O185</f>
        <v>309859.15492957749</v>
      </c>
      <c r="AT185" s="39">
        <f>'Inhalation-Haz-Values'!$C$2/P185</f>
        <v>670360.11080332403</v>
      </c>
      <c r="AU185" s="39">
        <f>'Inhalation-Haz-Values'!$C$2/Q185</f>
        <v>1571428.5714285714</v>
      </c>
      <c r="AV185" s="39">
        <f>'Inhalation-Haz-Values'!$C$3/R185</f>
        <v>2007722007.7220078</v>
      </c>
      <c r="AW185" s="39">
        <f>'Inhalation-Haz-Values'!$C$3/S185</f>
        <v>6878306.8783068778</v>
      </c>
      <c r="AX185" s="39">
        <f>'Inhalation-Haz-Values'!$C$3/T185</f>
        <v>630303.03030303027</v>
      </c>
      <c r="AY185" s="39">
        <f>'Inhalation-Haz-Values'!$C$3/U185</f>
        <v>485981.30841121502</v>
      </c>
      <c r="AZ185" s="39">
        <f>'Inhalation-Haz-Values'!$C$3/V185</f>
        <v>228070.17543859652</v>
      </c>
      <c r="BA185" s="39">
        <f>'Inhalation-Haz-Values'!$C$3/W185</f>
        <v>382352.9411764706</v>
      </c>
      <c r="BB185" s="39">
        <f>'Inhalation-Haz-Values'!$C$3/X185</f>
        <v>793893.12977099244</v>
      </c>
      <c r="BC185" s="39">
        <f>'Inhalation-Haz-Values'!$C$3/Y185</f>
        <v>1566265.0602409639</v>
      </c>
      <c r="BD185" s="39">
        <f>'Inhalation-Haz-Values'!$C$3/Z185</f>
        <v>3132530.1204819279</v>
      </c>
      <c r="BE185" s="39">
        <f>'Inhalation-Haz-Values'!$C$3/AA185</f>
        <v>7344632.7683615815</v>
      </c>
      <c r="BF185" s="25">
        <f>AB185*'Inhalation-Haz-Values'!$D$4</f>
        <v>7.442844335378323E-11</v>
      </c>
      <c r="BG185" s="25">
        <f>AC185*'Inhalation-Haz-Values'!$D$4</f>
        <v>2.1725059141104297E-8</v>
      </c>
      <c r="BH185" s="25">
        <f>AD185*'Inhalation-Haz-Values'!$D$4</f>
        <v>2.3707901840490799E-7</v>
      </c>
      <c r="BI185" s="25">
        <f>AE185*'Inhalation-Haz-Values'!$D$4</f>
        <v>3.0748430265848663E-7</v>
      </c>
      <c r="BJ185" s="25">
        <f>AF185*'Inhalation-Haz-Values'!$D$4</f>
        <v>6.552001963190183E-7</v>
      </c>
      <c r="BK185" s="25">
        <f>AG185*'Inhalation-Haz-Values'!$D$4</f>
        <v>3.9082116973415131E-7</v>
      </c>
      <c r="BL185" s="25">
        <f>AH185*'Inhalation-Haz-Values'!$D$4</f>
        <v>1.8822637218813905E-7</v>
      </c>
      <c r="BM185" s="25">
        <f>AI185*'Inhalation-Haz-Values'!$D$4</f>
        <v>9.5406344376278112E-8</v>
      </c>
      <c r="BN185" s="25">
        <f>AJ185*'Inhalation-Haz-Values'!$D$4</f>
        <v>4.7703172188139056E-8</v>
      </c>
      <c r="BO185" s="25">
        <f>AK185*'Inhalation-Haz-Values'!$D$4</f>
        <v>2.0345690306748468E-8</v>
      </c>
    </row>
    <row r="186" spans="1:67" x14ac:dyDescent="0.25">
      <c r="A186" s="24" t="s">
        <v>155</v>
      </c>
      <c r="B186" s="24" t="s">
        <v>173</v>
      </c>
      <c r="C186" s="24" t="s">
        <v>174</v>
      </c>
      <c r="D186" s="24">
        <v>2018</v>
      </c>
      <c r="E186" s="24">
        <v>2016</v>
      </c>
      <c r="F186" s="24" t="s">
        <v>137</v>
      </c>
      <c r="G186" s="97" t="s">
        <v>128</v>
      </c>
      <c r="H186" s="25">
        <v>0</v>
      </c>
      <c r="I186" s="25">
        <v>0</v>
      </c>
      <c r="J186" s="25">
        <v>0</v>
      </c>
      <c r="K186" s="25">
        <v>0</v>
      </c>
      <c r="L186" s="25">
        <v>0</v>
      </c>
      <c r="M186" s="25">
        <v>0</v>
      </c>
      <c r="N186" s="25">
        <v>0</v>
      </c>
      <c r="O186" s="25">
        <v>0</v>
      </c>
      <c r="P186" s="25">
        <v>0</v>
      </c>
      <c r="Q186" s="25">
        <v>0</v>
      </c>
      <c r="R186" s="25">
        <v>0</v>
      </c>
      <c r="S186" s="25">
        <v>0</v>
      </c>
      <c r="T186" s="25">
        <v>0</v>
      </c>
      <c r="U186" s="25">
        <v>0</v>
      </c>
      <c r="V186" s="25">
        <v>0</v>
      </c>
      <c r="W186" s="25">
        <v>0</v>
      </c>
      <c r="X186" s="25">
        <v>0</v>
      </c>
      <c r="Y186" s="25">
        <v>0</v>
      </c>
      <c r="Z186" s="25">
        <v>0</v>
      </c>
      <c r="AA186" s="25">
        <v>0</v>
      </c>
      <c r="AB186" s="25">
        <f t="shared" si="21"/>
        <v>0</v>
      </c>
      <c r="AC186" s="25">
        <f t="shared" si="22"/>
        <v>0</v>
      </c>
      <c r="AD186" s="25">
        <f t="shared" si="23"/>
        <v>0</v>
      </c>
      <c r="AE186" s="25">
        <f t="shared" si="24"/>
        <v>0</v>
      </c>
      <c r="AF186" s="25">
        <f t="shared" si="25"/>
        <v>0</v>
      </c>
      <c r="AG186" s="25">
        <f t="shared" si="26"/>
        <v>0</v>
      </c>
      <c r="AH186" s="25">
        <f t="shared" si="27"/>
        <v>0</v>
      </c>
      <c r="AI186" s="25">
        <f t="shared" si="28"/>
        <v>0</v>
      </c>
      <c r="AJ186" s="25">
        <f t="shared" si="29"/>
        <v>0</v>
      </c>
      <c r="AK186" s="25">
        <f t="shared" si="30"/>
        <v>0</v>
      </c>
      <c r="AL186" s="39" t="e">
        <f>'Inhalation-Haz-Values'!$C$2/H186</f>
        <v>#DIV/0!</v>
      </c>
      <c r="AM186" s="39" t="e">
        <f>'Inhalation-Haz-Values'!$C$2/I186</f>
        <v>#DIV/0!</v>
      </c>
      <c r="AN186" s="39" t="e">
        <f>'Inhalation-Haz-Values'!$C$2/J186</f>
        <v>#DIV/0!</v>
      </c>
      <c r="AO186" s="39" t="e">
        <f>'Inhalation-Haz-Values'!$C$2/K186</f>
        <v>#DIV/0!</v>
      </c>
      <c r="AP186" s="39" t="e">
        <f>'Inhalation-Haz-Values'!$C$2/L186</f>
        <v>#DIV/0!</v>
      </c>
      <c r="AQ186" s="39" t="e">
        <f>'Inhalation-Haz-Values'!$C$2/M186</f>
        <v>#DIV/0!</v>
      </c>
      <c r="AR186" s="39" t="e">
        <f>'Inhalation-Haz-Values'!$C$2/N186</f>
        <v>#DIV/0!</v>
      </c>
      <c r="AS186" s="39" t="e">
        <f>'Inhalation-Haz-Values'!$C$2/O186</f>
        <v>#DIV/0!</v>
      </c>
      <c r="AT186" s="39" t="e">
        <f>'Inhalation-Haz-Values'!$C$2/P186</f>
        <v>#DIV/0!</v>
      </c>
      <c r="AU186" s="39" t="e">
        <f>'Inhalation-Haz-Values'!$C$2/Q186</f>
        <v>#DIV/0!</v>
      </c>
      <c r="AV186" s="39" t="e">
        <f>'Inhalation-Haz-Values'!$C$3/R186</f>
        <v>#DIV/0!</v>
      </c>
      <c r="AW186" s="39" t="e">
        <f>'Inhalation-Haz-Values'!$C$3/S186</f>
        <v>#DIV/0!</v>
      </c>
      <c r="AX186" s="39" t="e">
        <f>'Inhalation-Haz-Values'!$C$3/T186</f>
        <v>#DIV/0!</v>
      </c>
      <c r="AY186" s="39" t="e">
        <f>'Inhalation-Haz-Values'!$C$3/U186</f>
        <v>#DIV/0!</v>
      </c>
      <c r="AZ186" s="39" t="e">
        <f>'Inhalation-Haz-Values'!$C$3/V186</f>
        <v>#DIV/0!</v>
      </c>
      <c r="BA186" s="39" t="e">
        <f>'Inhalation-Haz-Values'!$C$3/W186</f>
        <v>#DIV/0!</v>
      </c>
      <c r="BB186" s="39" t="e">
        <f>'Inhalation-Haz-Values'!$C$3/X186</f>
        <v>#DIV/0!</v>
      </c>
      <c r="BC186" s="39" t="e">
        <f>'Inhalation-Haz-Values'!$C$3/Y186</f>
        <v>#DIV/0!</v>
      </c>
      <c r="BD186" s="39" t="e">
        <f>'Inhalation-Haz-Values'!$C$3/Z186</f>
        <v>#DIV/0!</v>
      </c>
      <c r="BE186" s="39" t="e">
        <f>'Inhalation-Haz-Values'!$C$3/AA186</f>
        <v>#DIV/0!</v>
      </c>
      <c r="BF186" s="25">
        <f>AB186*'Inhalation-Haz-Values'!$D$4</f>
        <v>0</v>
      </c>
      <c r="BG186" s="25">
        <f>AC186*'Inhalation-Haz-Values'!$D$4</f>
        <v>0</v>
      </c>
      <c r="BH186" s="25">
        <f>AD186*'Inhalation-Haz-Values'!$D$4</f>
        <v>0</v>
      </c>
      <c r="BI186" s="25">
        <f>AE186*'Inhalation-Haz-Values'!$D$4</f>
        <v>0</v>
      </c>
      <c r="BJ186" s="25">
        <f>AF186*'Inhalation-Haz-Values'!$D$4</f>
        <v>0</v>
      </c>
      <c r="BK186" s="25">
        <f>AG186*'Inhalation-Haz-Values'!$D$4</f>
        <v>0</v>
      </c>
      <c r="BL186" s="25">
        <f>AH186*'Inhalation-Haz-Values'!$D$4</f>
        <v>0</v>
      </c>
      <c r="BM186" s="25">
        <f>AI186*'Inhalation-Haz-Values'!$D$4</f>
        <v>0</v>
      </c>
      <c r="BN186" s="25">
        <f>AJ186*'Inhalation-Haz-Values'!$D$4</f>
        <v>0</v>
      </c>
      <c r="BO186" s="25">
        <f>AK186*'Inhalation-Haz-Values'!$D$4</f>
        <v>0</v>
      </c>
    </row>
    <row r="187" spans="1:67" x14ac:dyDescent="0.25">
      <c r="A187" s="24" t="s">
        <v>155</v>
      </c>
      <c r="B187" s="24" t="s">
        <v>173</v>
      </c>
      <c r="C187" s="24" t="s">
        <v>174</v>
      </c>
      <c r="D187" s="24">
        <v>2018</v>
      </c>
      <c r="E187" s="24">
        <v>2016</v>
      </c>
      <c r="F187" s="24" t="s">
        <v>138</v>
      </c>
      <c r="G187" s="97" t="s">
        <v>128</v>
      </c>
      <c r="H187" s="25">
        <v>5.2400000000000001E-9</v>
      </c>
      <c r="I187" s="25">
        <v>2.4099999999999998E-6</v>
      </c>
      <c r="J187" s="25">
        <v>1.5400000000000002E-5</v>
      </c>
      <c r="K187" s="25">
        <v>2.83E-5</v>
      </c>
      <c r="L187" s="25">
        <v>6.7799999999999995E-5</v>
      </c>
      <c r="M187" s="25">
        <v>2.7800000000000001E-5</v>
      </c>
      <c r="N187" s="25">
        <v>1.7600000000000001E-5</v>
      </c>
      <c r="O187" s="25">
        <v>7.8099999999999998E-6</v>
      </c>
      <c r="P187" s="25">
        <v>3.6100000000000002E-6</v>
      </c>
      <c r="Q187" s="25">
        <v>1.5400000000000001E-6</v>
      </c>
      <c r="R187" s="25">
        <v>2.5899999999999999E-9</v>
      </c>
      <c r="S187" s="25">
        <v>7.5600000000000005E-7</v>
      </c>
      <c r="T187" s="25">
        <v>8.2500000000000006E-6</v>
      </c>
      <c r="U187" s="25">
        <v>1.0699999999999999E-5</v>
      </c>
      <c r="V187" s="25">
        <v>2.2799999999999999E-5</v>
      </c>
      <c r="W187" s="25">
        <v>1.36E-5</v>
      </c>
      <c r="X187" s="25">
        <v>6.55E-6</v>
      </c>
      <c r="Y187" s="25">
        <v>3.32E-6</v>
      </c>
      <c r="Z187" s="25">
        <v>1.66E-6</v>
      </c>
      <c r="AA187" s="25">
        <v>7.0800000000000004E-7</v>
      </c>
      <c r="AB187" s="25">
        <f t="shared" si="21"/>
        <v>1.0482879345603271E-5</v>
      </c>
      <c r="AC187" s="25">
        <f t="shared" si="22"/>
        <v>3.059867484662577E-3</v>
      </c>
      <c r="AD187" s="25">
        <f t="shared" si="23"/>
        <v>3.3391411042944789E-2</v>
      </c>
      <c r="AE187" s="25">
        <f t="shared" si="24"/>
        <v>4.3307648261758681E-2</v>
      </c>
      <c r="AF187" s="25">
        <f t="shared" si="25"/>
        <v>9.2281717791411033E-2</v>
      </c>
      <c r="AG187" s="25">
        <f t="shared" si="26"/>
        <v>5.5045235173824127E-2</v>
      </c>
      <c r="AH187" s="25">
        <f t="shared" si="27"/>
        <v>2.6510756646216768E-2</v>
      </c>
      <c r="AI187" s="25">
        <f t="shared" si="28"/>
        <v>1.3437513292433537E-2</v>
      </c>
      <c r="AJ187" s="25">
        <f t="shared" si="29"/>
        <v>6.7187566462167687E-3</v>
      </c>
      <c r="AK187" s="25">
        <f t="shared" si="30"/>
        <v>2.8655901840490801E-3</v>
      </c>
      <c r="AL187" s="39">
        <f>'Inhalation-Haz-Values'!$C$2/H187</f>
        <v>461832061.06870228</v>
      </c>
      <c r="AM187" s="39">
        <f>'Inhalation-Haz-Values'!$C$2/I187</f>
        <v>1004149.3775933611</v>
      </c>
      <c r="AN187" s="39">
        <f>'Inhalation-Haz-Values'!$C$2/J187</f>
        <v>157142.85714285713</v>
      </c>
      <c r="AO187" s="39">
        <f>'Inhalation-Haz-Values'!$C$2/K187</f>
        <v>85512.367491166078</v>
      </c>
      <c r="AP187" s="39">
        <f>'Inhalation-Haz-Values'!$C$2/L187</f>
        <v>35693.215339233037</v>
      </c>
      <c r="AQ187" s="39">
        <f>'Inhalation-Haz-Values'!$C$2/M187</f>
        <v>87050.359712230202</v>
      </c>
      <c r="AR187" s="39">
        <f>'Inhalation-Haz-Values'!$C$2/N187</f>
        <v>137500</v>
      </c>
      <c r="AS187" s="39">
        <f>'Inhalation-Haz-Values'!$C$2/O187</f>
        <v>309859.15492957749</v>
      </c>
      <c r="AT187" s="39">
        <f>'Inhalation-Haz-Values'!$C$2/P187</f>
        <v>670360.11080332403</v>
      </c>
      <c r="AU187" s="39">
        <f>'Inhalation-Haz-Values'!$C$2/Q187</f>
        <v>1571428.5714285714</v>
      </c>
      <c r="AV187" s="39">
        <f>'Inhalation-Haz-Values'!$C$3/R187</f>
        <v>2007722007.7220078</v>
      </c>
      <c r="AW187" s="39">
        <f>'Inhalation-Haz-Values'!$C$3/S187</f>
        <v>6878306.8783068778</v>
      </c>
      <c r="AX187" s="39">
        <f>'Inhalation-Haz-Values'!$C$3/T187</f>
        <v>630303.03030303027</v>
      </c>
      <c r="AY187" s="39">
        <f>'Inhalation-Haz-Values'!$C$3/U187</f>
        <v>485981.30841121502</v>
      </c>
      <c r="AZ187" s="39">
        <f>'Inhalation-Haz-Values'!$C$3/V187</f>
        <v>228070.17543859652</v>
      </c>
      <c r="BA187" s="39">
        <f>'Inhalation-Haz-Values'!$C$3/W187</f>
        <v>382352.9411764706</v>
      </c>
      <c r="BB187" s="39">
        <f>'Inhalation-Haz-Values'!$C$3/X187</f>
        <v>793893.12977099244</v>
      </c>
      <c r="BC187" s="39">
        <f>'Inhalation-Haz-Values'!$C$3/Y187</f>
        <v>1566265.0602409639</v>
      </c>
      <c r="BD187" s="39">
        <f>'Inhalation-Haz-Values'!$C$3/Z187</f>
        <v>3132530.1204819279</v>
      </c>
      <c r="BE187" s="39">
        <f>'Inhalation-Haz-Values'!$C$3/AA187</f>
        <v>7344632.7683615815</v>
      </c>
      <c r="BF187" s="25">
        <f>AB187*'Inhalation-Haz-Values'!$D$4</f>
        <v>7.442844335378323E-11</v>
      </c>
      <c r="BG187" s="25">
        <f>AC187*'Inhalation-Haz-Values'!$D$4</f>
        <v>2.1725059141104297E-8</v>
      </c>
      <c r="BH187" s="25">
        <f>AD187*'Inhalation-Haz-Values'!$D$4</f>
        <v>2.3707901840490799E-7</v>
      </c>
      <c r="BI187" s="25">
        <f>AE187*'Inhalation-Haz-Values'!$D$4</f>
        <v>3.0748430265848663E-7</v>
      </c>
      <c r="BJ187" s="25">
        <f>AF187*'Inhalation-Haz-Values'!$D$4</f>
        <v>6.552001963190183E-7</v>
      </c>
      <c r="BK187" s="25">
        <f>AG187*'Inhalation-Haz-Values'!$D$4</f>
        <v>3.9082116973415131E-7</v>
      </c>
      <c r="BL187" s="25">
        <f>AH187*'Inhalation-Haz-Values'!$D$4</f>
        <v>1.8822637218813905E-7</v>
      </c>
      <c r="BM187" s="25">
        <f>AI187*'Inhalation-Haz-Values'!$D$4</f>
        <v>9.5406344376278112E-8</v>
      </c>
      <c r="BN187" s="25">
        <f>AJ187*'Inhalation-Haz-Values'!$D$4</f>
        <v>4.7703172188139056E-8</v>
      </c>
      <c r="BO187" s="25">
        <f>AK187*'Inhalation-Haz-Values'!$D$4</f>
        <v>2.0345690306748468E-8</v>
      </c>
    </row>
    <row r="188" spans="1:67" x14ac:dyDescent="0.25">
      <c r="A188" s="24" t="s">
        <v>155</v>
      </c>
      <c r="B188" s="24" t="s">
        <v>173</v>
      </c>
      <c r="C188" s="24" t="s">
        <v>174</v>
      </c>
      <c r="D188" s="24">
        <v>2019</v>
      </c>
      <c r="E188" s="24">
        <v>2019</v>
      </c>
      <c r="F188" s="24" t="s">
        <v>134</v>
      </c>
      <c r="G188" s="97" t="s">
        <v>128</v>
      </c>
      <c r="H188" s="25">
        <v>2.69E-9</v>
      </c>
      <c r="I188" s="25">
        <v>2.03E-6</v>
      </c>
      <c r="J188" s="25">
        <v>1.5800000000000001E-5</v>
      </c>
      <c r="K188" s="25">
        <v>3.0899999999999999E-5</v>
      </c>
      <c r="L188" s="25">
        <v>8.2899999999999996E-5</v>
      </c>
      <c r="M188" s="25">
        <v>2.9300000000000001E-5</v>
      </c>
      <c r="N188" s="25">
        <v>1.7799999999999999E-5</v>
      </c>
      <c r="O188" s="25">
        <v>6.9399999999999996E-6</v>
      </c>
      <c r="P188" s="25">
        <v>3.1700000000000001E-6</v>
      </c>
      <c r="Q188" s="25">
        <v>1.28E-6</v>
      </c>
      <c r="R188" s="25">
        <v>9.7199999999999995E-10</v>
      </c>
      <c r="S188" s="25">
        <v>9.2200000000000002E-7</v>
      </c>
      <c r="T188" s="25">
        <v>1.03E-5</v>
      </c>
      <c r="U188" s="25">
        <v>1.5800000000000001E-5</v>
      </c>
      <c r="V188" s="25">
        <v>3.1399999999999998E-5</v>
      </c>
      <c r="W188" s="25">
        <v>1.47E-5</v>
      </c>
      <c r="X188" s="25">
        <v>5.9499999999999998E-6</v>
      </c>
      <c r="Y188" s="25">
        <v>2.9799999999999998E-6</v>
      </c>
      <c r="Z188" s="25">
        <v>1.37E-6</v>
      </c>
      <c r="AA188" s="25">
        <v>5.4799999999999998E-7</v>
      </c>
      <c r="AB188" s="25">
        <f t="shared" si="21"/>
        <v>3.9341153374233125E-6</v>
      </c>
      <c r="AC188" s="25">
        <f t="shared" si="22"/>
        <v>3.7317431492842534E-3</v>
      </c>
      <c r="AD188" s="25">
        <f t="shared" si="23"/>
        <v>4.1688670756646215E-2</v>
      </c>
      <c r="AE188" s="25">
        <f t="shared" si="24"/>
        <v>6.3949611451942751E-2</v>
      </c>
      <c r="AF188" s="25">
        <f t="shared" si="25"/>
        <v>0.12708973415132924</v>
      </c>
      <c r="AG188" s="25">
        <f t="shared" si="26"/>
        <v>5.9497423312883428E-2</v>
      </c>
      <c r="AH188" s="25">
        <f t="shared" si="27"/>
        <v>2.4082290388548054E-2</v>
      </c>
      <c r="AI188" s="25">
        <f t="shared" si="28"/>
        <v>1.2061382413087933E-2</v>
      </c>
      <c r="AJ188" s="25">
        <f t="shared" si="29"/>
        <v>5.544997955010224E-3</v>
      </c>
      <c r="AK188" s="25">
        <f t="shared" si="30"/>
        <v>2.2179991820040898E-3</v>
      </c>
      <c r="AL188" s="39">
        <f>'Inhalation-Haz-Values'!$C$2/H188</f>
        <v>899628252.78810406</v>
      </c>
      <c r="AM188" s="39">
        <f>'Inhalation-Haz-Values'!$C$2/I188</f>
        <v>1192118.2266009853</v>
      </c>
      <c r="AN188" s="39">
        <f>'Inhalation-Haz-Values'!$C$2/J188</f>
        <v>153164.55696202529</v>
      </c>
      <c r="AO188" s="39">
        <f>'Inhalation-Haz-Values'!$C$2/K188</f>
        <v>78317.152103559871</v>
      </c>
      <c r="AP188" s="39">
        <f>'Inhalation-Haz-Values'!$C$2/L188</f>
        <v>29191.797346200241</v>
      </c>
      <c r="AQ188" s="39">
        <f>'Inhalation-Haz-Values'!$C$2/M188</f>
        <v>82593.856655290103</v>
      </c>
      <c r="AR188" s="39">
        <f>'Inhalation-Haz-Values'!$C$2/N188</f>
        <v>135955.05617977527</v>
      </c>
      <c r="AS188" s="39">
        <f>'Inhalation-Haz-Values'!$C$2/O188</f>
        <v>348703.17002881848</v>
      </c>
      <c r="AT188" s="39">
        <f>'Inhalation-Haz-Values'!$C$2/P188</f>
        <v>763406.94006309146</v>
      </c>
      <c r="AU188" s="39">
        <f>'Inhalation-Haz-Values'!$C$2/Q188</f>
        <v>1890625</v>
      </c>
      <c r="AV188" s="39">
        <f>'Inhalation-Haz-Values'!$C$3/R188</f>
        <v>5349794238.6831284</v>
      </c>
      <c r="AW188" s="39">
        <f>'Inhalation-Haz-Values'!$C$3/S188</f>
        <v>5639913.2321041217</v>
      </c>
      <c r="AX188" s="39">
        <f>'Inhalation-Haz-Values'!$C$3/T188</f>
        <v>504854.36893203889</v>
      </c>
      <c r="AY188" s="39">
        <f>'Inhalation-Haz-Values'!$C$3/U188</f>
        <v>329113.92405063292</v>
      </c>
      <c r="AZ188" s="39">
        <f>'Inhalation-Haz-Values'!$C$3/V188</f>
        <v>165605.0955414013</v>
      </c>
      <c r="BA188" s="39">
        <f>'Inhalation-Haz-Values'!$C$3/W188</f>
        <v>353741.49659863947</v>
      </c>
      <c r="BB188" s="39">
        <f>'Inhalation-Haz-Values'!$C$3/X188</f>
        <v>873949.57983193279</v>
      </c>
      <c r="BC188" s="39">
        <f>'Inhalation-Haz-Values'!$C$3/Y188</f>
        <v>1744966.4429530203</v>
      </c>
      <c r="BD188" s="39">
        <f>'Inhalation-Haz-Values'!$C$3/Z188</f>
        <v>3795620.4379562046</v>
      </c>
      <c r="BE188" s="39">
        <f>'Inhalation-Haz-Values'!$C$3/AA188</f>
        <v>9489051.0948905107</v>
      </c>
      <c r="BF188" s="25">
        <f>AB188*'Inhalation-Haz-Values'!$D$4</f>
        <v>2.7932218895705519E-11</v>
      </c>
      <c r="BG188" s="25">
        <f>AC188*'Inhalation-Haz-Values'!$D$4</f>
        <v>2.64953763599182E-8</v>
      </c>
      <c r="BH188" s="25">
        <f>AD188*'Inhalation-Haz-Values'!$D$4</f>
        <v>2.9598956237218812E-7</v>
      </c>
      <c r="BI188" s="25">
        <f>AE188*'Inhalation-Haz-Values'!$D$4</f>
        <v>4.5404224130879352E-7</v>
      </c>
      <c r="BJ188" s="25">
        <f>AF188*'Inhalation-Haz-Values'!$D$4</f>
        <v>9.0233711247443752E-7</v>
      </c>
      <c r="BK188" s="25">
        <f>AG188*'Inhalation-Haz-Values'!$D$4</f>
        <v>4.2243170552147234E-7</v>
      </c>
      <c r="BL188" s="25">
        <f>AH188*'Inhalation-Haz-Values'!$D$4</f>
        <v>1.7098426175869118E-7</v>
      </c>
      <c r="BM188" s="25">
        <f>AI188*'Inhalation-Haz-Values'!$D$4</f>
        <v>8.5635815132924315E-8</v>
      </c>
      <c r="BN188" s="25">
        <f>AJ188*'Inhalation-Haz-Values'!$D$4</f>
        <v>3.9369485480572592E-8</v>
      </c>
      <c r="BO188" s="25">
        <f>AK188*'Inhalation-Haz-Values'!$D$4</f>
        <v>1.5747794192229036E-8</v>
      </c>
    </row>
    <row r="189" spans="1:67" x14ac:dyDescent="0.25">
      <c r="A189" s="24" t="s">
        <v>155</v>
      </c>
      <c r="B189" s="24" t="s">
        <v>173</v>
      </c>
      <c r="C189" s="24" t="s">
        <v>174</v>
      </c>
      <c r="D189" s="24">
        <v>2019</v>
      </c>
      <c r="E189" s="24">
        <v>2019</v>
      </c>
      <c r="F189" s="24" t="s">
        <v>137</v>
      </c>
      <c r="G189" s="97" t="s">
        <v>128</v>
      </c>
      <c r="H189" s="25">
        <v>0</v>
      </c>
      <c r="I189" s="25">
        <v>0</v>
      </c>
      <c r="J189" s="25">
        <v>0</v>
      </c>
      <c r="K189" s="25">
        <v>0</v>
      </c>
      <c r="L189" s="25">
        <v>0</v>
      </c>
      <c r="M189" s="25">
        <v>0</v>
      </c>
      <c r="N189" s="25">
        <v>0</v>
      </c>
      <c r="O189" s="25">
        <v>0</v>
      </c>
      <c r="P189" s="25">
        <v>0</v>
      </c>
      <c r="Q189" s="25">
        <v>0</v>
      </c>
      <c r="R189" s="25">
        <v>0</v>
      </c>
      <c r="S189" s="25">
        <v>0</v>
      </c>
      <c r="T189" s="25">
        <v>0</v>
      </c>
      <c r="U189" s="25">
        <v>0</v>
      </c>
      <c r="V189" s="25">
        <v>0</v>
      </c>
      <c r="W189" s="25">
        <v>0</v>
      </c>
      <c r="X189" s="25">
        <v>0</v>
      </c>
      <c r="Y189" s="25">
        <v>0</v>
      </c>
      <c r="Z189" s="25">
        <v>0</v>
      </c>
      <c r="AA189" s="25">
        <v>0</v>
      </c>
      <c r="AB189" s="25">
        <f t="shared" si="21"/>
        <v>0</v>
      </c>
      <c r="AC189" s="25">
        <f t="shared" si="22"/>
        <v>0</v>
      </c>
      <c r="AD189" s="25">
        <f t="shared" si="23"/>
        <v>0</v>
      </c>
      <c r="AE189" s="25">
        <f t="shared" si="24"/>
        <v>0</v>
      </c>
      <c r="AF189" s="25">
        <f t="shared" si="25"/>
        <v>0</v>
      </c>
      <c r="AG189" s="25">
        <f t="shared" si="26"/>
        <v>0</v>
      </c>
      <c r="AH189" s="25">
        <f t="shared" si="27"/>
        <v>0</v>
      </c>
      <c r="AI189" s="25">
        <f t="shared" si="28"/>
        <v>0</v>
      </c>
      <c r="AJ189" s="25">
        <f t="shared" si="29"/>
        <v>0</v>
      </c>
      <c r="AK189" s="25">
        <f t="shared" si="30"/>
        <v>0</v>
      </c>
      <c r="AL189" s="39" t="e">
        <f>'Inhalation-Haz-Values'!$C$2/H189</f>
        <v>#DIV/0!</v>
      </c>
      <c r="AM189" s="39" t="e">
        <f>'Inhalation-Haz-Values'!$C$2/I189</f>
        <v>#DIV/0!</v>
      </c>
      <c r="AN189" s="39" t="e">
        <f>'Inhalation-Haz-Values'!$C$2/J189</f>
        <v>#DIV/0!</v>
      </c>
      <c r="AO189" s="39" t="e">
        <f>'Inhalation-Haz-Values'!$C$2/K189</f>
        <v>#DIV/0!</v>
      </c>
      <c r="AP189" s="39" t="e">
        <f>'Inhalation-Haz-Values'!$C$2/L189</f>
        <v>#DIV/0!</v>
      </c>
      <c r="AQ189" s="39" t="e">
        <f>'Inhalation-Haz-Values'!$C$2/M189</f>
        <v>#DIV/0!</v>
      </c>
      <c r="AR189" s="39" t="e">
        <f>'Inhalation-Haz-Values'!$C$2/N189</f>
        <v>#DIV/0!</v>
      </c>
      <c r="AS189" s="39" t="e">
        <f>'Inhalation-Haz-Values'!$C$2/O189</f>
        <v>#DIV/0!</v>
      </c>
      <c r="AT189" s="39" t="e">
        <f>'Inhalation-Haz-Values'!$C$2/P189</f>
        <v>#DIV/0!</v>
      </c>
      <c r="AU189" s="39" t="e">
        <f>'Inhalation-Haz-Values'!$C$2/Q189</f>
        <v>#DIV/0!</v>
      </c>
      <c r="AV189" s="39" t="e">
        <f>'Inhalation-Haz-Values'!$C$3/R189</f>
        <v>#DIV/0!</v>
      </c>
      <c r="AW189" s="39" t="e">
        <f>'Inhalation-Haz-Values'!$C$3/S189</f>
        <v>#DIV/0!</v>
      </c>
      <c r="AX189" s="39" t="e">
        <f>'Inhalation-Haz-Values'!$C$3/T189</f>
        <v>#DIV/0!</v>
      </c>
      <c r="AY189" s="39" t="e">
        <f>'Inhalation-Haz-Values'!$C$3/U189</f>
        <v>#DIV/0!</v>
      </c>
      <c r="AZ189" s="39" t="e">
        <f>'Inhalation-Haz-Values'!$C$3/V189</f>
        <v>#DIV/0!</v>
      </c>
      <c r="BA189" s="39" t="e">
        <f>'Inhalation-Haz-Values'!$C$3/W189</f>
        <v>#DIV/0!</v>
      </c>
      <c r="BB189" s="39" t="e">
        <f>'Inhalation-Haz-Values'!$C$3/X189</f>
        <v>#DIV/0!</v>
      </c>
      <c r="BC189" s="39" t="e">
        <f>'Inhalation-Haz-Values'!$C$3/Y189</f>
        <v>#DIV/0!</v>
      </c>
      <c r="BD189" s="39" t="e">
        <f>'Inhalation-Haz-Values'!$C$3/Z189</f>
        <v>#DIV/0!</v>
      </c>
      <c r="BE189" s="39" t="e">
        <f>'Inhalation-Haz-Values'!$C$3/AA189</f>
        <v>#DIV/0!</v>
      </c>
      <c r="BF189" s="25">
        <f>AB189*'Inhalation-Haz-Values'!$D$4</f>
        <v>0</v>
      </c>
      <c r="BG189" s="25">
        <f>AC189*'Inhalation-Haz-Values'!$D$4</f>
        <v>0</v>
      </c>
      <c r="BH189" s="25">
        <f>AD189*'Inhalation-Haz-Values'!$D$4</f>
        <v>0</v>
      </c>
      <c r="BI189" s="25">
        <f>AE189*'Inhalation-Haz-Values'!$D$4</f>
        <v>0</v>
      </c>
      <c r="BJ189" s="25">
        <f>AF189*'Inhalation-Haz-Values'!$D$4</f>
        <v>0</v>
      </c>
      <c r="BK189" s="25">
        <f>AG189*'Inhalation-Haz-Values'!$D$4</f>
        <v>0</v>
      </c>
      <c r="BL189" s="25">
        <f>AH189*'Inhalation-Haz-Values'!$D$4</f>
        <v>0</v>
      </c>
      <c r="BM189" s="25">
        <f>AI189*'Inhalation-Haz-Values'!$D$4</f>
        <v>0</v>
      </c>
      <c r="BN189" s="25">
        <f>AJ189*'Inhalation-Haz-Values'!$D$4</f>
        <v>0</v>
      </c>
      <c r="BO189" s="25">
        <f>AK189*'Inhalation-Haz-Values'!$D$4</f>
        <v>0</v>
      </c>
    </row>
    <row r="190" spans="1:67" x14ac:dyDescent="0.25">
      <c r="A190" s="24" t="s">
        <v>155</v>
      </c>
      <c r="B190" s="24" t="s">
        <v>173</v>
      </c>
      <c r="C190" s="24" t="s">
        <v>174</v>
      </c>
      <c r="D190" s="24">
        <v>2019</v>
      </c>
      <c r="E190" s="24">
        <v>2019</v>
      </c>
      <c r="F190" s="24" t="s">
        <v>138</v>
      </c>
      <c r="G190" s="97" t="s">
        <v>128</v>
      </c>
      <c r="H190" s="25">
        <v>2.69E-9</v>
      </c>
      <c r="I190" s="25">
        <v>2.03E-6</v>
      </c>
      <c r="J190" s="25">
        <v>1.5800000000000001E-5</v>
      </c>
      <c r="K190" s="25">
        <v>3.0899999999999999E-5</v>
      </c>
      <c r="L190" s="25">
        <v>8.2899999999999996E-5</v>
      </c>
      <c r="M190" s="25">
        <v>2.9300000000000001E-5</v>
      </c>
      <c r="N190" s="25">
        <v>1.7799999999999999E-5</v>
      </c>
      <c r="O190" s="25">
        <v>6.9399999999999996E-6</v>
      </c>
      <c r="P190" s="25">
        <v>3.1700000000000001E-6</v>
      </c>
      <c r="Q190" s="25">
        <v>1.28E-6</v>
      </c>
      <c r="R190" s="25">
        <v>9.7199999999999995E-10</v>
      </c>
      <c r="S190" s="25">
        <v>9.2200000000000002E-7</v>
      </c>
      <c r="T190" s="25">
        <v>1.03E-5</v>
      </c>
      <c r="U190" s="25">
        <v>1.5800000000000001E-5</v>
      </c>
      <c r="V190" s="25">
        <v>3.1399999999999998E-5</v>
      </c>
      <c r="W190" s="25">
        <v>1.47E-5</v>
      </c>
      <c r="X190" s="25">
        <v>5.9499999999999998E-6</v>
      </c>
      <c r="Y190" s="25">
        <v>2.9799999999999998E-6</v>
      </c>
      <c r="Z190" s="25">
        <v>1.37E-6</v>
      </c>
      <c r="AA190" s="25">
        <v>5.4799999999999998E-7</v>
      </c>
      <c r="AB190" s="25">
        <f t="shared" si="21"/>
        <v>3.9341153374233125E-6</v>
      </c>
      <c r="AC190" s="25">
        <f t="shared" si="22"/>
        <v>3.7317431492842534E-3</v>
      </c>
      <c r="AD190" s="25">
        <f t="shared" si="23"/>
        <v>4.1688670756646215E-2</v>
      </c>
      <c r="AE190" s="25">
        <f t="shared" si="24"/>
        <v>6.3949611451942751E-2</v>
      </c>
      <c r="AF190" s="25">
        <f t="shared" si="25"/>
        <v>0.12708973415132924</v>
      </c>
      <c r="AG190" s="25">
        <f t="shared" si="26"/>
        <v>5.9497423312883428E-2</v>
      </c>
      <c r="AH190" s="25">
        <f t="shared" si="27"/>
        <v>2.4082290388548054E-2</v>
      </c>
      <c r="AI190" s="25">
        <f t="shared" si="28"/>
        <v>1.2061382413087933E-2</v>
      </c>
      <c r="AJ190" s="25">
        <f t="shared" si="29"/>
        <v>5.544997955010224E-3</v>
      </c>
      <c r="AK190" s="25">
        <f t="shared" si="30"/>
        <v>2.2179991820040898E-3</v>
      </c>
      <c r="AL190" s="39">
        <f>'Inhalation-Haz-Values'!$C$2/H190</f>
        <v>899628252.78810406</v>
      </c>
      <c r="AM190" s="39">
        <f>'Inhalation-Haz-Values'!$C$2/I190</f>
        <v>1192118.2266009853</v>
      </c>
      <c r="AN190" s="39">
        <f>'Inhalation-Haz-Values'!$C$2/J190</f>
        <v>153164.55696202529</v>
      </c>
      <c r="AO190" s="39">
        <f>'Inhalation-Haz-Values'!$C$2/K190</f>
        <v>78317.152103559871</v>
      </c>
      <c r="AP190" s="39">
        <f>'Inhalation-Haz-Values'!$C$2/L190</f>
        <v>29191.797346200241</v>
      </c>
      <c r="AQ190" s="39">
        <f>'Inhalation-Haz-Values'!$C$2/M190</f>
        <v>82593.856655290103</v>
      </c>
      <c r="AR190" s="39">
        <f>'Inhalation-Haz-Values'!$C$2/N190</f>
        <v>135955.05617977527</v>
      </c>
      <c r="AS190" s="39">
        <f>'Inhalation-Haz-Values'!$C$2/O190</f>
        <v>348703.17002881848</v>
      </c>
      <c r="AT190" s="39">
        <f>'Inhalation-Haz-Values'!$C$2/P190</f>
        <v>763406.94006309146</v>
      </c>
      <c r="AU190" s="39">
        <f>'Inhalation-Haz-Values'!$C$2/Q190</f>
        <v>1890625</v>
      </c>
      <c r="AV190" s="39">
        <f>'Inhalation-Haz-Values'!$C$3/R190</f>
        <v>5349794238.6831284</v>
      </c>
      <c r="AW190" s="39">
        <f>'Inhalation-Haz-Values'!$C$3/S190</f>
        <v>5639913.2321041217</v>
      </c>
      <c r="AX190" s="39">
        <f>'Inhalation-Haz-Values'!$C$3/T190</f>
        <v>504854.36893203889</v>
      </c>
      <c r="AY190" s="39">
        <f>'Inhalation-Haz-Values'!$C$3/U190</f>
        <v>329113.92405063292</v>
      </c>
      <c r="AZ190" s="39">
        <f>'Inhalation-Haz-Values'!$C$3/V190</f>
        <v>165605.0955414013</v>
      </c>
      <c r="BA190" s="39">
        <f>'Inhalation-Haz-Values'!$C$3/W190</f>
        <v>353741.49659863947</v>
      </c>
      <c r="BB190" s="39">
        <f>'Inhalation-Haz-Values'!$C$3/X190</f>
        <v>873949.57983193279</v>
      </c>
      <c r="BC190" s="39">
        <f>'Inhalation-Haz-Values'!$C$3/Y190</f>
        <v>1744966.4429530203</v>
      </c>
      <c r="BD190" s="39">
        <f>'Inhalation-Haz-Values'!$C$3/Z190</f>
        <v>3795620.4379562046</v>
      </c>
      <c r="BE190" s="39">
        <f>'Inhalation-Haz-Values'!$C$3/AA190</f>
        <v>9489051.0948905107</v>
      </c>
      <c r="BF190" s="25">
        <f>AB190*'Inhalation-Haz-Values'!$D$4</f>
        <v>2.7932218895705519E-11</v>
      </c>
      <c r="BG190" s="25">
        <f>AC190*'Inhalation-Haz-Values'!$D$4</f>
        <v>2.64953763599182E-8</v>
      </c>
      <c r="BH190" s="25">
        <f>AD190*'Inhalation-Haz-Values'!$D$4</f>
        <v>2.9598956237218812E-7</v>
      </c>
      <c r="BI190" s="25">
        <f>AE190*'Inhalation-Haz-Values'!$D$4</f>
        <v>4.5404224130879352E-7</v>
      </c>
      <c r="BJ190" s="25">
        <f>AF190*'Inhalation-Haz-Values'!$D$4</f>
        <v>9.0233711247443752E-7</v>
      </c>
      <c r="BK190" s="25">
        <f>AG190*'Inhalation-Haz-Values'!$D$4</f>
        <v>4.2243170552147234E-7</v>
      </c>
      <c r="BL190" s="25">
        <f>AH190*'Inhalation-Haz-Values'!$D$4</f>
        <v>1.7098426175869118E-7</v>
      </c>
      <c r="BM190" s="25">
        <f>AI190*'Inhalation-Haz-Values'!$D$4</f>
        <v>8.5635815132924315E-8</v>
      </c>
      <c r="BN190" s="25">
        <f>AJ190*'Inhalation-Haz-Values'!$D$4</f>
        <v>3.9369485480572592E-8</v>
      </c>
      <c r="BO190" s="25">
        <f>AK190*'Inhalation-Haz-Values'!$D$4</f>
        <v>1.5747794192229036E-8</v>
      </c>
    </row>
    <row r="191" spans="1:67" x14ac:dyDescent="0.25">
      <c r="A191" s="24" t="s">
        <v>155</v>
      </c>
      <c r="B191" s="24" t="s">
        <v>173</v>
      </c>
      <c r="C191" s="24" t="s">
        <v>174</v>
      </c>
      <c r="D191" s="24">
        <v>2020</v>
      </c>
      <c r="E191" s="24">
        <v>2019</v>
      </c>
      <c r="F191" s="24" t="s">
        <v>134</v>
      </c>
      <c r="G191" s="97" t="s">
        <v>128</v>
      </c>
      <c r="H191" s="25">
        <v>2.7499999999999998E-9</v>
      </c>
      <c r="I191" s="25">
        <v>2.0700000000000001E-6</v>
      </c>
      <c r="J191" s="25">
        <v>1.6099999999999998E-5</v>
      </c>
      <c r="K191" s="25">
        <v>3.1600000000000002E-5</v>
      </c>
      <c r="L191" s="25">
        <v>8.4699999999999999E-5</v>
      </c>
      <c r="M191" s="25">
        <v>3.0000000000000001E-5</v>
      </c>
      <c r="N191" s="25">
        <v>1.8300000000000001E-5</v>
      </c>
      <c r="O191" s="25">
        <v>7.0999999999999998E-6</v>
      </c>
      <c r="P191" s="25">
        <v>3.2399999999999999E-6</v>
      </c>
      <c r="Q191" s="25">
        <v>1.3E-6</v>
      </c>
      <c r="R191" s="25">
        <v>9.9299999999999998E-10</v>
      </c>
      <c r="S191" s="25">
        <v>9.4200000000000004E-7</v>
      </c>
      <c r="T191" s="25">
        <v>1.0499999999999999E-5</v>
      </c>
      <c r="U191" s="25">
        <v>1.6099999999999998E-5</v>
      </c>
      <c r="V191" s="25">
        <v>3.2100000000000001E-5</v>
      </c>
      <c r="W191" s="25">
        <v>1.5E-5</v>
      </c>
      <c r="X191" s="25">
        <v>6.0499999999999997E-6</v>
      </c>
      <c r="Y191" s="25">
        <v>3.0400000000000001E-6</v>
      </c>
      <c r="Z191" s="25">
        <v>1.3999999999999999E-6</v>
      </c>
      <c r="AA191" s="25">
        <v>5.5799999999999999E-7</v>
      </c>
      <c r="AB191" s="25">
        <f t="shared" si="21"/>
        <v>4.0191116564417185E-6</v>
      </c>
      <c r="AC191" s="25">
        <f t="shared" si="22"/>
        <v>3.8126920245398774E-3</v>
      </c>
      <c r="AD191" s="25">
        <f t="shared" si="23"/>
        <v>4.2498159509202445E-2</v>
      </c>
      <c r="AE191" s="25">
        <f t="shared" si="24"/>
        <v>6.5163844580777092E-2</v>
      </c>
      <c r="AF191" s="25">
        <f t="shared" si="25"/>
        <v>0.12992294478527608</v>
      </c>
      <c r="AG191" s="25">
        <f t="shared" si="26"/>
        <v>6.071165644171779E-2</v>
      </c>
      <c r="AH191" s="25">
        <f t="shared" si="27"/>
        <v>2.4487034764826172E-2</v>
      </c>
      <c r="AI191" s="25">
        <f t="shared" si="28"/>
        <v>1.2304229038854806E-2</v>
      </c>
      <c r="AJ191" s="25">
        <f t="shared" si="29"/>
        <v>5.6664212678936609E-3</v>
      </c>
      <c r="AK191" s="25">
        <f t="shared" si="30"/>
        <v>2.2584736196319018E-3</v>
      </c>
      <c r="AL191" s="39">
        <f>'Inhalation-Haz-Values'!$C$2/H191</f>
        <v>880000000</v>
      </c>
      <c r="AM191" s="39">
        <f>'Inhalation-Haz-Values'!$C$2/I191</f>
        <v>1169082.1256038647</v>
      </c>
      <c r="AN191" s="39">
        <f>'Inhalation-Haz-Values'!$C$2/J191</f>
        <v>150310.5590062112</v>
      </c>
      <c r="AO191" s="39">
        <f>'Inhalation-Haz-Values'!$C$2/K191</f>
        <v>76582.278481012647</v>
      </c>
      <c r="AP191" s="39">
        <f>'Inhalation-Haz-Values'!$C$2/L191</f>
        <v>28571.428571428572</v>
      </c>
      <c r="AQ191" s="39">
        <f>'Inhalation-Haz-Values'!$C$2/M191</f>
        <v>80666.666666666657</v>
      </c>
      <c r="AR191" s="39">
        <f>'Inhalation-Haz-Values'!$C$2/N191</f>
        <v>132240.43715846993</v>
      </c>
      <c r="AS191" s="39">
        <f>'Inhalation-Haz-Values'!$C$2/O191</f>
        <v>340845.07042253524</v>
      </c>
      <c r="AT191" s="39">
        <f>'Inhalation-Haz-Values'!$C$2/P191</f>
        <v>746913.5802469136</v>
      </c>
      <c r="AU191" s="39">
        <f>'Inhalation-Haz-Values'!$C$2/Q191</f>
        <v>1861538.4615384615</v>
      </c>
      <c r="AV191" s="39">
        <f>'Inhalation-Haz-Values'!$C$3/R191</f>
        <v>5236656596.173213</v>
      </c>
      <c r="AW191" s="39">
        <f>'Inhalation-Haz-Values'!$C$3/S191</f>
        <v>5520169.8513800427</v>
      </c>
      <c r="AX191" s="39">
        <f>'Inhalation-Haz-Values'!$C$3/T191</f>
        <v>495238.09523809527</v>
      </c>
      <c r="AY191" s="39">
        <f>'Inhalation-Haz-Values'!$C$3/U191</f>
        <v>322981.3664596274</v>
      </c>
      <c r="AZ191" s="39">
        <f>'Inhalation-Haz-Values'!$C$3/V191</f>
        <v>161993.76947040498</v>
      </c>
      <c r="BA191" s="39">
        <f>'Inhalation-Haz-Values'!$C$3/W191</f>
        <v>346666.66666666669</v>
      </c>
      <c r="BB191" s="39">
        <f>'Inhalation-Haz-Values'!$C$3/X191</f>
        <v>859504.132231405</v>
      </c>
      <c r="BC191" s="39">
        <f>'Inhalation-Haz-Values'!$C$3/Y191</f>
        <v>1710526.3157894737</v>
      </c>
      <c r="BD191" s="39">
        <f>'Inhalation-Haz-Values'!$C$3/Z191</f>
        <v>3714285.7142857146</v>
      </c>
      <c r="BE191" s="39">
        <f>'Inhalation-Haz-Values'!$C$3/AA191</f>
        <v>9318996.4157706089</v>
      </c>
      <c r="BF191" s="25">
        <f>AB191*'Inhalation-Haz-Values'!$D$4</f>
        <v>2.8535692760736199E-11</v>
      </c>
      <c r="BG191" s="25">
        <f>AC191*'Inhalation-Haz-Values'!$D$4</f>
        <v>2.7070113374233129E-8</v>
      </c>
      <c r="BH191" s="25">
        <f>AD191*'Inhalation-Haz-Values'!$D$4</f>
        <v>3.0173693251533732E-7</v>
      </c>
      <c r="BI191" s="25">
        <f>AE191*'Inhalation-Haz-Values'!$D$4</f>
        <v>4.6266329652351732E-7</v>
      </c>
      <c r="BJ191" s="25">
        <f>AF191*'Inhalation-Haz-Values'!$D$4</f>
        <v>9.224529079754601E-7</v>
      </c>
      <c r="BK191" s="25">
        <f>AG191*'Inhalation-Haz-Values'!$D$4</f>
        <v>4.310527607361963E-7</v>
      </c>
      <c r="BL191" s="25">
        <f>AH191*'Inhalation-Haz-Values'!$D$4</f>
        <v>1.7385794683026581E-7</v>
      </c>
      <c r="BM191" s="25">
        <f>AI191*'Inhalation-Haz-Values'!$D$4</f>
        <v>8.7360026175869118E-8</v>
      </c>
      <c r="BN191" s="25">
        <f>AJ191*'Inhalation-Haz-Values'!$D$4</f>
        <v>4.0231591002044993E-8</v>
      </c>
      <c r="BO191" s="25">
        <f>AK191*'Inhalation-Haz-Values'!$D$4</f>
        <v>1.6035162699386502E-8</v>
      </c>
    </row>
    <row r="192" spans="1:67" x14ac:dyDescent="0.25">
      <c r="A192" s="24" t="s">
        <v>155</v>
      </c>
      <c r="B192" s="24" t="s">
        <v>173</v>
      </c>
      <c r="C192" s="24" t="s">
        <v>174</v>
      </c>
      <c r="D192" s="24">
        <v>2020</v>
      </c>
      <c r="E192" s="24">
        <v>2019</v>
      </c>
      <c r="F192" s="24" t="s">
        <v>137</v>
      </c>
      <c r="G192" s="97" t="s">
        <v>128</v>
      </c>
      <c r="H192" s="25">
        <v>0</v>
      </c>
      <c r="I192" s="25">
        <v>0</v>
      </c>
      <c r="J192" s="25">
        <v>0</v>
      </c>
      <c r="K192" s="25">
        <v>0</v>
      </c>
      <c r="L192" s="25">
        <v>0</v>
      </c>
      <c r="M192" s="25">
        <v>0</v>
      </c>
      <c r="N192" s="25">
        <v>0</v>
      </c>
      <c r="O192" s="25">
        <v>0</v>
      </c>
      <c r="P192" s="25">
        <v>0</v>
      </c>
      <c r="Q192" s="25">
        <v>0</v>
      </c>
      <c r="R192" s="25">
        <v>0</v>
      </c>
      <c r="S192" s="25">
        <v>0</v>
      </c>
      <c r="T192" s="25">
        <v>0</v>
      </c>
      <c r="U192" s="25">
        <v>0</v>
      </c>
      <c r="V192" s="25">
        <v>0</v>
      </c>
      <c r="W192" s="25">
        <v>0</v>
      </c>
      <c r="X192" s="25">
        <v>0</v>
      </c>
      <c r="Y192" s="25">
        <v>0</v>
      </c>
      <c r="Z192" s="25">
        <v>0</v>
      </c>
      <c r="AA192" s="25">
        <v>0</v>
      </c>
      <c r="AB192" s="25">
        <f t="shared" si="21"/>
        <v>0</v>
      </c>
      <c r="AC192" s="25">
        <f t="shared" si="22"/>
        <v>0</v>
      </c>
      <c r="AD192" s="25">
        <f t="shared" si="23"/>
        <v>0</v>
      </c>
      <c r="AE192" s="25">
        <f t="shared" si="24"/>
        <v>0</v>
      </c>
      <c r="AF192" s="25">
        <f t="shared" si="25"/>
        <v>0</v>
      </c>
      <c r="AG192" s="25">
        <f t="shared" si="26"/>
        <v>0</v>
      </c>
      <c r="AH192" s="25">
        <f t="shared" si="27"/>
        <v>0</v>
      </c>
      <c r="AI192" s="25">
        <f t="shared" si="28"/>
        <v>0</v>
      </c>
      <c r="AJ192" s="25">
        <f t="shared" si="29"/>
        <v>0</v>
      </c>
      <c r="AK192" s="25">
        <f t="shared" si="30"/>
        <v>0</v>
      </c>
      <c r="AL192" s="39" t="e">
        <f>'Inhalation-Haz-Values'!$C$2/H192</f>
        <v>#DIV/0!</v>
      </c>
      <c r="AM192" s="39" t="e">
        <f>'Inhalation-Haz-Values'!$C$2/I192</f>
        <v>#DIV/0!</v>
      </c>
      <c r="AN192" s="39" t="e">
        <f>'Inhalation-Haz-Values'!$C$2/J192</f>
        <v>#DIV/0!</v>
      </c>
      <c r="AO192" s="39" t="e">
        <f>'Inhalation-Haz-Values'!$C$2/K192</f>
        <v>#DIV/0!</v>
      </c>
      <c r="AP192" s="39" t="e">
        <f>'Inhalation-Haz-Values'!$C$2/L192</f>
        <v>#DIV/0!</v>
      </c>
      <c r="AQ192" s="39" t="e">
        <f>'Inhalation-Haz-Values'!$C$2/M192</f>
        <v>#DIV/0!</v>
      </c>
      <c r="AR192" s="39" t="e">
        <f>'Inhalation-Haz-Values'!$C$2/N192</f>
        <v>#DIV/0!</v>
      </c>
      <c r="AS192" s="39" t="e">
        <f>'Inhalation-Haz-Values'!$C$2/O192</f>
        <v>#DIV/0!</v>
      </c>
      <c r="AT192" s="39" t="e">
        <f>'Inhalation-Haz-Values'!$C$2/P192</f>
        <v>#DIV/0!</v>
      </c>
      <c r="AU192" s="39" t="e">
        <f>'Inhalation-Haz-Values'!$C$2/Q192</f>
        <v>#DIV/0!</v>
      </c>
      <c r="AV192" s="39" t="e">
        <f>'Inhalation-Haz-Values'!$C$3/R192</f>
        <v>#DIV/0!</v>
      </c>
      <c r="AW192" s="39" t="e">
        <f>'Inhalation-Haz-Values'!$C$3/S192</f>
        <v>#DIV/0!</v>
      </c>
      <c r="AX192" s="39" t="e">
        <f>'Inhalation-Haz-Values'!$C$3/T192</f>
        <v>#DIV/0!</v>
      </c>
      <c r="AY192" s="39" t="e">
        <f>'Inhalation-Haz-Values'!$C$3/U192</f>
        <v>#DIV/0!</v>
      </c>
      <c r="AZ192" s="39" t="e">
        <f>'Inhalation-Haz-Values'!$C$3/V192</f>
        <v>#DIV/0!</v>
      </c>
      <c r="BA192" s="39" t="e">
        <f>'Inhalation-Haz-Values'!$C$3/W192</f>
        <v>#DIV/0!</v>
      </c>
      <c r="BB192" s="39" t="e">
        <f>'Inhalation-Haz-Values'!$C$3/X192</f>
        <v>#DIV/0!</v>
      </c>
      <c r="BC192" s="39" t="e">
        <f>'Inhalation-Haz-Values'!$C$3/Y192</f>
        <v>#DIV/0!</v>
      </c>
      <c r="BD192" s="39" t="e">
        <f>'Inhalation-Haz-Values'!$C$3/Z192</f>
        <v>#DIV/0!</v>
      </c>
      <c r="BE192" s="39" t="e">
        <f>'Inhalation-Haz-Values'!$C$3/AA192</f>
        <v>#DIV/0!</v>
      </c>
      <c r="BF192" s="25">
        <f>AB192*'Inhalation-Haz-Values'!$D$4</f>
        <v>0</v>
      </c>
      <c r="BG192" s="25">
        <f>AC192*'Inhalation-Haz-Values'!$D$4</f>
        <v>0</v>
      </c>
      <c r="BH192" s="25">
        <f>AD192*'Inhalation-Haz-Values'!$D$4</f>
        <v>0</v>
      </c>
      <c r="BI192" s="25">
        <f>AE192*'Inhalation-Haz-Values'!$D$4</f>
        <v>0</v>
      </c>
      <c r="BJ192" s="25">
        <f>AF192*'Inhalation-Haz-Values'!$D$4</f>
        <v>0</v>
      </c>
      <c r="BK192" s="25">
        <f>AG192*'Inhalation-Haz-Values'!$D$4</f>
        <v>0</v>
      </c>
      <c r="BL192" s="25">
        <f>AH192*'Inhalation-Haz-Values'!$D$4</f>
        <v>0</v>
      </c>
      <c r="BM192" s="25">
        <f>AI192*'Inhalation-Haz-Values'!$D$4</f>
        <v>0</v>
      </c>
      <c r="BN192" s="25">
        <f>AJ192*'Inhalation-Haz-Values'!$D$4</f>
        <v>0</v>
      </c>
      <c r="BO192" s="25">
        <f>AK192*'Inhalation-Haz-Values'!$D$4</f>
        <v>0</v>
      </c>
    </row>
    <row r="193" spans="1:67" x14ac:dyDescent="0.25">
      <c r="A193" s="24" t="s">
        <v>155</v>
      </c>
      <c r="B193" s="24" t="s">
        <v>173</v>
      </c>
      <c r="C193" s="24" t="s">
        <v>174</v>
      </c>
      <c r="D193" s="24">
        <v>2020</v>
      </c>
      <c r="E193" s="24">
        <v>2019</v>
      </c>
      <c r="F193" s="24" t="s">
        <v>138</v>
      </c>
      <c r="G193" s="97" t="s">
        <v>128</v>
      </c>
      <c r="H193" s="25">
        <v>2.7499999999999998E-9</v>
      </c>
      <c r="I193" s="25">
        <v>2.0700000000000001E-6</v>
      </c>
      <c r="J193" s="25">
        <v>1.6099999999999998E-5</v>
      </c>
      <c r="K193" s="25">
        <v>3.1600000000000002E-5</v>
      </c>
      <c r="L193" s="25">
        <v>8.4699999999999999E-5</v>
      </c>
      <c r="M193" s="25">
        <v>3.0000000000000001E-5</v>
      </c>
      <c r="N193" s="25">
        <v>1.8300000000000001E-5</v>
      </c>
      <c r="O193" s="25">
        <v>7.0999999999999998E-6</v>
      </c>
      <c r="P193" s="25">
        <v>3.2399999999999999E-6</v>
      </c>
      <c r="Q193" s="25">
        <v>1.3E-6</v>
      </c>
      <c r="R193" s="25">
        <v>9.9299999999999998E-10</v>
      </c>
      <c r="S193" s="25">
        <v>9.4200000000000004E-7</v>
      </c>
      <c r="T193" s="25">
        <v>1.0499999999999999E-5</v>
      </c>
      <c r="U193" s="25">
        <v>1.6099999999999998E-5</v>
      </c>
      <c r="V193" s="25">
        <v>3.2100000000000001E-5</v>
      </c>
      <c r="W193" s="25">
        <v>1.5E-5</v>
      </c>
      <c r="X193" s="25">
        <v>6.0499999999999997E-6</v>
      </c>
      <c r="Y193" s="25">
        <v>3.0400000000000001E-6</v>
      </c>
      <c r="Z193" s="25">
        <v>1.3999999999999999E-6</v>
      </c>
      <c r="AA193" s="25">
        <v>5.5799999999999999E-7</v>
      </c>
      <c r="AB193" s="25">
        <f t="shared" si="21"/>
        <v>4.0191116564417185E-6</v>
      </c>
      <c r="AC193" s="25">
        <f t="shared" si="22"/>
        <v>3.8126920245398774E-3</v>
      </c>
      <c r="AD193" s="25">
        <f t="shared" si="23"/>
        <v>4.2498159509202445E-2</v>
      </c>
      <c r="AE193" s="25">
        <f t="shared" si="24"/>
        <v>6.5163844580777092E-2</v>
      </c>
      <c r="AF193" s="25">
        <f t="shared" si="25"/>
        <v>0.12992294478527608</v>
      </c>
      <c r="AG193" s="25">
        <f t="shared" si="26"/>
        <v>6.071165644171779E-2</v>
      </c>
      <c r="AH193" s="25">
        <f t="shared" si="27"/>
        <v>2.4487034764826172E-2</v>
      </c>
      <c r="AI193" s="25">
        <f t="shared" si="28"/>
        <v>1.2304229038854806E-2</v>
      </c>
      <c r="AJ193" s="25">
        <f t="shared" si="29"/>
        <v>5.6664212678936609E-3</v>
      </c>
      <c r="AK193" s="25">
        <f t="shared" si="30"/>
        <v>2.2584736196319018E-3</v>
      </c>
      <c r="AL193" s="39">
        <f>'Inhalation-Haz-Values'!$C$2/H193</f>
        <v>880000000</v>
      </c>
      <c r="AM193" s="39">
        <f>'Inhalation-Haz-Values'!$C$2/I193</f>
        <v>1169082.1256038647</v>
      </c>
      <c r="AN193" s="39">
        <f>'Inhalation-Haz-Values'!$C$2/J193</f>
        <v>150310.5590062112</v>
      </c>
      <c r="AO193" s="39">
        <f>'Inhalation-Haz-Values'!$C$2/K193</f>
        <v>76582.278481012647</v>
      </c>
      <c r="AP193" s="39">
        <f>'Inhalation-Haz-Values'!$C$2/L193</f>
        <v>28571.428571428572</v>
      </c>
      <c r="AQ193" s="39">
        <f>'Inhalation-Haz-Values'!$C$2/M193</f>
        <v>80666.666666666657</v>
      </c>
      <c r="AR193" s="39">
        <f>'Inhalation-Haz-Values'!$C$2/N193</f>
        <v>132240.43715846993</v>
      </c>
      <c r="AS193" s="39">
        <f>'Inhalation-Haz-Values'!$C$2/O193</f>
        <v>340845.07042253524</v>
      </c>
      <c r="AT193" s="39">
        <f>'Inhalation-Haz-Values'!$C$2/P193</f>
        <v>746913.5802469136</v>
      </c>
      <c r="AU193" s="39">
        <f>'Inhalation-Haz-Values'!$C$2/Q193</f>
        <v>1861538.4615384615</v>
      </c>
      <c r="AV193" s="39">
        <f>'Inhalation-Haz-Values'!$C$3/R193</f>
        <v>5236656596.173213</v>
      </c>
      <c r="AW193" s="39">
        <f>'Inhalation-Haz-Values'!$C$3/S193</f>
        <v>5520169.8513800427</v>
      </c>
      <c r="AX193" s="39">
        <f>'Inhalation-Haz-Values'!$C$3/T193</f>
        <v>495238.09523809527</v>
      </c>
      <c r="AY193" s="39">
        <f>'Inhalation-Haz-Values'!$C$3/U193</f>
        <v>322981.3664596274</v>
      </c>
      <c r="AZ193" s="39">
        <f>'Inhalation-Haz-Values'!$C$3/V193</f>
        <v>161993.76947040498</v>
      </c>
      <c r="BA193" s="39">
        <f>'Inhalation-Haz-Values'!$C$3/W193</f>
        <v>346666.66666666669</v>
      </c>
      <c r="BB193" s="39">
        <f>'Inhalation-Haz-Values'!$C$3/X193</f>
        <v>859504.132231405</v>
      </c>
      <c r="BC193" s="39">
        <f>'Inhalation-Haz-Values'!$C$3/Y193</f>
        <v>1710526.3157894737</v>
      </c>
      <c r="BD193" s="39">
        <f>'Inhalation-Haz-Values'!$C$3/Z193</f>
        <v>3714285.7142857146</v>
      </c>
      <c r="BE193" s="39">
        <f>'Inhalation-Haz-Values'!$C$3/AA193</f>
        <v>9318996.4157706089</v>
      </c>
      <c r="BF193" s="25">
        <f>AB193*'Inhalation-Haz-Values'!$D$4</f>
        <v>2.8535692760736199E-11</v>
      </c>
      <c r="BG193" s="25">
        <f>AC193*'Inhalation-Haz-Values'!$D$4</f>
        <v>2.7070113374233129E-8</v>
      </c>
      <c r="BH193" s="25">
        <f>AD193*'Inhalation-Haz-Values'!$D$4</f>
        <v>3.0173693251533732E-7</v>
      </c>
      <c r="BI193" s="25">
        <f>AE193*'Inhalation-Haz-Values'!$D$4</f>
        <v>4.6266329652351732E-7</v>
      </c>
      <c r="BJ193" s="25">
        <f>AF193*'Inhalation-Haz-Values'!$D$4</f>
        <v>9.224529079754601E-7</v>
      </c>
      <c r="BK193" s="25">
        <f>AG193*'Inhalation-Haz-Values'!$D$4</f>
        <v>4.310527607361963E-7</v>
      </c>
      <c r="BL193" s="25">
        <f>AH193*'Inhalation-Haz-Values'!$D$4</f>
        <v>1.7385794683026581E-7</v>
      </c>
      <c r="BM193" s="25">
        <f>AI193*'Inhalation-Haz-Values'!$D$4</f>
        <v>8.7360026175869118E-8</v>
      </c>
      <c r="BN193" s="25">
        <f>AJ193*'Inhalation-Haz-Values'!$D$4</f>
        <v>4.0231591002044993E-8</v>
      </c>
      <c r="BO193" s="25">
        <f>AK193*'Inhalation-Haz-Values'!$D$4</f>
        <v>1.6035162699386502E-8</v>
      </c>
    </row>
    <row r="194" spans="1:67" x14ac:dyDescent="0.25">
      <c r="A194" s="24" t="s">
        <v>155</v>
      </c>
      <c r="B194" s="24" t="s">
        <v>173</v>
      </c>
      <c r="C194" s="24" t="s">
        <v>174</v>
      </c>
      <c r="D194" s="24" t="s">
        <v>140</v>
      </c>
      <c r="E194" s="24" t="s">
        <v>141</v>
      </c>
      <c r="F194" s="24" t="s">
        <v>134</v>
      </c>
      <c r="G194" s="97" t="s">
        <v>128</v>
      </c>
      <c r="H194" s="25">
        <v>4.0059247145311104E-9</v>
      </c>
      <c r="I194" s="25">
        <v>2.2717843752526201E-6</v>
      </c>
      <c r="J194" s="25">
        <v>1.5519308897534299E-5</v>
      </c>
      <c r="K194" s="25">
        <v>2.8810912969886801E-5</v>
      </c>
      <c r="L194" s="25">
        <v>7.1162928228577193E-5</v>
      </c>
      <c r="M194" s="25">
        <v>2.8297934872675699E-5</v>
      </c>
      <c r="N194" s="25">
        <v>1.77231776904809E-5</v>
      </c>
      <c r="O194" s="25">
        <v>7.4835196670371804E-6</v>
      </c>
      <c r="P194" s="25">
        <v>3.4157929820129301E-6</v>
      </c>
      <c r="Q194" s="25">
        <v>1.43683528193209E-6</v>
      </c>
      <c r="R194" s="25">
        <v>2.0593111945482999E-9</v>
      </c>
      <c r="S194" s="25">
        <v>8.1067968055274798E-7</v>
      </c>
      <c r="T194" s="25">
        <v>8.5811746134801908E-6</v>
      </c>
      <c r="U194" s="25">
        <v>1.24233062348423E-5</v>
      </c>
      <c r="V194" s="25">
        <v>2.5514015195533501E-5</v>
      </c>
      <c r="W194" s="25">
        <v>1.3331822461095301E-5</v>
      </c>
      <c r="X194" s="25">
        <v>6.3281916936135797E-6</v>
      </c>
      <c r="Y194" s="25">
        <v>3.1999579880759898E-6</v>
      </c>
      <c r="Z194" s="25">
        <v>1.4921876054719E-6</v>
      </c>
      <c r="AA194" s="25">
        <v>6.3482938876818903E-7</v>
      </c>
      <c r="AB194" s="25">
        <f t="shared" si="21"/>
        <v>8.3349462499999901E-6</v>
      </c>
      <c r="AC194" s="25">
        <f t="shared" si="22"/>
        <v>3.2811804166666641E-3</v>
      </c>
      <c r="AD194" s="25">
        <f t="shared" si="23"/>
        <v>3.4731821666666648E-2</v>
      </c>
      <c r="AE194" s="25">
        <f t="shared" si="24"/>
        <v>5.028263333333309E-2</v>
      </c>
      <c r="AF194" s="25">
        <f t="shared" si="25"/>
        <v>0.10326654166666646</v>
      </c>
      <c r="AG194" s="25">
        <f t="shared" si="26"/>
        <v>5.39598016666663E-2</v>
      </c>
      <c r="AH194" s="25">
        <f t="shared" si="27"/>
        <v>2.5612999999999997E-2</v>
      </c>
      <c r="AI194" s="25">
        <f t="shared" si="28"/>
        <v>1.2951649999999997E-2</v>
      </c>
      <c r="AJ194" s="25">
        <f t="shared" si="29"/>
        <v>6.0395454166666338E-3</v>
      </c>
      <c r="AK194" s="25">
        <f t="shared" si="30"/>
        <v>2.5694362499999995E-3</v>
      </c>
      <c r="AL194" s="39">
        <f>'Inhalation-Haz-Values'!$C$2/H194</f>
        <v>604105212.26763964</v>
      </c>
      <c r="AM194" s="39">
        <f>'Inhalation-Haz-Values'!$C$2/I194</f>
        <v>1065241.9421323375</v>
      </c>
      <c r="AN194" s="39">
        <f>'Inhalation-Haz-Values'!$C$2/J194</f>
        <v>155934.77879575477</v>
      </c>
      <c r="AO194" s="39">
        <f>'Inhalation-Haz-Values'!$C$2/K194</f>
        <v>83995.949816980341</v>
      </c>
      <c r="AP194" s="39">
        <f>'Inhalation-Haz-Values'!$C$2/L194</f>
        <v>34006.470225998804</v>
      </c>
      <c r="AQ194" s="39">
        <f>'Inhalation-Haz-Values'!$C$2/M194</f>
        <v>85518.60801463417</v>
      </c>
      <c r="AR194" s="39">
        <f>'Inhalation-Haz-Values'!$C$2/N194</f>
        <v>136544.36254395731</v>
      </c>
      <c r="AS194" s="39">
        <f>'Inhalation-Haz-Values'!$C$2/O194</f>
        <v>323377.24863067118</v>
      </c>
      <c r="AT194" s="39">
        <f>'Inhalation-Haz-Values'!$C$2/P194</f>
        <v>708473.84860363859</v>
      </c>
      <c r="AU194" s="39">
        <f>'Inhalation-Haz-Values'!$C$2/Q194</f>
        <v>1684257.0825139147</v>
      </c>
      <c r="AV194" s="39">
        <f>'Inhalation-Haz-Values'!$C$3/R194</f>
        <v>2525116171.7404227</v>
      </c>
      <c r="AW194" s="39">
        <f>'Inhalation-Haz-Values'!$C$3/S194</f>
        <v>6414370.7123070722</v>
      </c>
      <c r="AX194" s="39">
        <f>'Inhalation-Haz-Values'!$C$3/T194</f>
        <v>605977.6469099354</v>
      </c>
      <c r="AY194" s="39">
        <f>'Inhalation-Haz-Values'!$C$3/U194</f>
        <v>418568.12523997226</v>
      </c>
      <c r="AZ194" s="39">
        <f>'Inhalation-Haz-Values'!$C$3/V194</f>
        <v>203809.55173650265</v>
      </c>
      <c r="BA194" s="39">
        <f>'Inhalation-Haz-Values'!$C$3/W194</f>
        <v>390044.19802127971</v>
      </c>
      <c r="BB194" s="39">
        <f>'Inhalation-Haz-Values'!$C$3/X194</f>
        <v>821719.73476211971</v>
      </c>
      <c r="BC194" s="39">
        <f>'Inhalation-Haz-Values'!$C$3/Y194</f>
        <v>1625021.3344602557</v>
      </c>
      <c r="BD194" s="39">
        <f>'Inhalation-Haz-Values'!$C$3/Z194</f>
        <v>3484816.5076103252</v>
      </c>
      <c r="BE194" s="39">
        <f>'Inhalation-Haz-Values'!$C$3/AA194</f>
        <v>8191177.1761070825</v>
      </c>
      <c r="BF194" s="25">
        <f>AB194*'Inhalation-Haz-Values'!$D$4</f>
        <v>5.9178118374999922E-11</v>
      </c>
      <c r="BG194" s="25">
        <f>AC194*'Inhalation-Haz-Values'!$D$4</f>
        <v>2.3296380958333316E-8</v>
      </c>
      <c r="BH194" s="25">
        <f>AD194*'Inhalation-Haz-Values'!$D$4</f>
        <v>2.4659593383333321E-7</v>
      </c>
      <c r="BI194" s="25">
        <f>AE194*'Inhalation-Haz-Values'!$D$4</f>
        <v>3.5700669666666493E-7</v>
      </c>
      <c r="BJ194" s="25">
        <f>AF194*'Inhalation-Haz-Values'!$D$4</f>
        <v>7.3319244583333181E-7</v>
      </c>
      <c r="BK194" s="25">
        <f>AG194*'Inhalation-Haz-Values'!$D$4</f>
        <v>3.8311459183333073E-7</v>
      </c>
      <c r="BL194" s="25">
        <f>AH194*'Inhalation-Haz-Values'!$D$4</f>
        <v>1.8185229999999998E-7</v>
      </c>
      <c r="BM194" s="25">
        <f>AI194*'Inhalation-Haz-Values'!$D$4</f>
        <v>9.1956714999999979E-8</v>
      </c>
      <c r="BN194" s="25">
        <f>AJ194*'Inhalation-Haz-Values'!$D$4</f>
        <v>4.28807724583331E-8</v>
      </c>
      <c r="BO194" s="25">
        <f>AK194*'Inhalation-Haz-Values'!$D$4</f>
        <v>1.8242997374999997E-8</v>
      </c>
    </row>
    <row r="195" spans="1:67" x14ac:dyDescent="0.25">
      <c r="A195" s="24" t="s">
        <v>155</v>
      </c>
      <c r="B195" s="24" t="s">
        <v>173</v>
      </c>
      <c r="C195" s="24" t="s">
        <v>174</v>
      </c>
      <c r="D195" s="24" t="s">
        <v>140</v>
      </c>
      <c r="E195" s="24" t="s">
        <v>141</v>
      </c>
      <c r="F195" s="24" t="s">
        <v>137</v>
      </c>
      <c r="G195" s="97" t="s">
        <v>128</v>
      </c>
      <c r="H195" s="25">
        <v>0</v>
      </c>
      <c r="I195" s="25">
        <v>0</v>
      </c>
      <c r="J195" s="25">
        <v>0</v>
      </c>
      <c r="K195" s="25">
        <v>0</v>
      </c>
      <c r="L195" s="25">
        <v>0</v>
      </c>
      <c r="M195" s="25">
        <v>0</v>
      </c>
      <c r="N195" s="25">
        <v>0</v>
      </c>
      <c r="O195" s="25">
        <v>0</v>
      </c>
      <c r="P195" s="25">
        <v>0</v>
      </c>
      <c r="Q195" s="25">
        <v>0</v>
      </c>
      <c r="R195" s="25">
        <v>0</v>
      </c>
      <c r="S195" s="25">
        <v>0</v>
      </c>
      <c r="T195" s="25">
        <v>0</v>
      </c>
      <c r="U195" s="25">
        <v>0</v>
      </c>
      <c r="V195" s="25">
        <v>0</v>
      </c>
      <c r="W195" s="25">
        <v>0</v>
      </c>
      <c r="X195" s="25">
        <v>0</v>
      </c>
      <c r="Y195" s="25">
        <v>0</v>
      </c>
      <c r="Z195" s="25">
        <v>0</v>
      </c>
      <c r="AA195" s="25">
        <v>0</v>
      </c>
      <c r="AB195" s="25">
        <f t="shared" si="21"/>
        <v>0</v>
      </c>
      <c r="AC195" s="25">
        <f t="shared" si="22"/>
        <v>0</v>
      </c>
      <c r="AD195" s="25">
        <f t="shared" si="23"/>
        <v>0</v>
      </c>
      <c r="AE195" s="25">
        <f t="shared" si="24"/>
        <v>0</v>
      </c>
      <c r="AF195" s="25">
        <f t="shared" si="25"/>
        <v>0</v>
      </c>
      <c r="AG195" s="25">
        <f t="shared" si="26"/>
        <v>0</v>
      </c>
      <c r="AH195" s="25">
        <f t="shared" si="27"/>
        <v>0</v>
      </c>
      <c r="AI195" s="25">
        <f t="shared" si="28"/>
        <v>0</v>
      </c>
      <c r="AJ195" s="25">
        <f t="shared" si="29"/>
        <v>0</v>
      </c>
      <c r="AK195" s="25">
        <f t="shared" si="30"/>
        <v>0</v>
      </c>
      <c r="AL195" s="39" t="e">
        <f>'Inhalation-Haz-Values'!$C$2/H195</f>
        <v>#DIV/0!</v>
      </c>
      <c r="AM195" s="39" t="e">
        <f>'Inhalation-Haz-Values'!$C$2/I195</f>
        <v>#DIV/0!</v>
      </c>
      <c r="AN195" s="39" t="e">
        <f>'Inhalation-Haz-Values'!$C$2/J195</f>
        <v>#DIV/0!</v>
      </c>
      <c r="AO195" s="39" t="e">
        <f>'Inhalation-Haz-Values'!$C$2/K195</f>
        <v>#DIV/0!</v>
      </c>
      <c r="AP195" s="39" t="e">
        <f>'Inhalation-Haz-Values'!$C$2/L195</f>
        <v>#DIV/0!</v>
      </c>
      <c r="AQ195" s="39" t="e">
        <f>'Inhalation-Haz-Values'!$C$2/M195</f>
        <v>#DIV/0!</v>
      </c>
      <c r="AR195" s="39" t="e">
        <f>'Inhalation-Haz-Values'!$C$2/N195</f>
        <v>#DIV/0!</v>
      </c>
      <c r="AS195" s="39" t="e">
        <f>'Inhalation-Haz-Values'!$C$2/O195</f>
        <v>#DIV/0!</v>
      </c>
      <c r="AT195" s="39" t="e">
        <f>'Inhalation-Haz-Values'!$C$2/P195</f>
        <v>#DIV/0!</v>
      </c>
      <c r="AU195" s="39" t="e">
        <f>'Inhalation-Haz-Values'!$C$2/Q195</f>
        <v>#DIV/0!</v>
      </c>
      <c r="AV195" s="39" t="e">
        <f>'Inhalation-Haz-Values'!$C$3/R195</f>
        <v>#DIV/0!</v>
      </c>
      <c r="AW195" s="39" t="e">
        <f>'Inhalation-Haz-Values'!$C$3/S195</f>
        <v>#DIV/0!</v>
      </c>
      <c r="AX195" s="39" t="e">
        <f>'Inhalation-Haz-Values'!$C$3/T195</f>
        <v>#DIV/0!</v>
      </c>
      <c r="AY195" s="39" t="e">
        <f>'Inhalation-Haz-Values'!$C$3/U195</f>
        <v>#DIV/0!</v>
      </c>
      <c r="AZ195" s="39" t="e">
        <f>'Inhalation-Haz-Values'!$C$3/V195</f>
        <v>#DIV/0!</v>
      </c>
      <c r="BA195" s="39" t="e">
        <f>'Inhalation-Haz-Values'!$C$3/W195</f>
        <v>#DIV/0!</v>
      </c>
      <c r="BB195" s="39" t="e">
        <f>'Inhalation-Haz-Values'!$C$3/X195</f>
        <v>#DIV/0!</v>
      </c>
      <c r="BC195" s="39" t="e">
        <f>'Inhalation-Haz-Values'!$C$3/Y195</f>
        <v>#DIV/0!</v>
      </c>
      <c r="BD195" s="39" t="e">
        <f>'Inhalation-Haz-Values'!$C$3/Z195</f>
        <v>#DIV/0!</v>
      </c>
      <c r="BE195" s="39" t="e">
        <f>'Inhalation-Haz-Values'!$C$3/AA195</f>
        <v>#DIV/0!</v>
      </c>
      <c r="BF195" s="25">
        <f>AB195*'Inhalation-Haz-Values'!$D$4</f>
        <v>0</v>
      </c>
      <c r="BG195" s="25">
        <f>AC195*'Inhalation-Haz-Values'!$D$4</f>
        <v>0</v>
      </c>
      <c r="BH195" s="25">
        <f>AD195*'Inhalation-Haz-Values'!$D$4</f>
        <v>0</v>
      </c>
      <c r="BI195" s="25">
        <f>AE195*'Inhalation-Haz-Values'!$D$4</f>
        <v>0</v>
      </c>
      <c r="BJ195" s="25">
        <f>AF195*'Inhalation-Haz-Values'!$D$4</f>
        <v>0</v>
      </c>
      <c r="BK195" s="25">
        <f>AG195*'Inhalation-Haz-Values'!$D$4</f>
        <v>0</v>
      </c>
      <c r="BL195" s="25">
        <f>AH195*'Inhalation-Haz-Values'!$D$4</f>
        <v>0</v>
      </c>
      <c r="BM195" s="25">
        <f>AI195*'Inhalation-Haz-Values'!$D$4</f>
        <v>0</v>
      </c>
      <c r="BN195" s="25">
        <f>AJ195*'Inhalation-Haz-Values'!$D$4</f>
        <v>0</v>
      </c>
      <c r="BO195" s="25">
        <f>AK195*'Inhalation-Haz-Values'!$D$4</f>
        <v>0</v>
      </c>
    </row>
    <row r="196" spans="1:67" x14ac:dyDescent="0.25">
      <c r="A196" s="24" t="s">
        <v>155</v>
      </c>
      <c r="B196" s="24" t="s">
        <v>173</v>
      </c>
      <c r="C196" s="24" t="s">
        <v>174</v>
      </c>
      <c r="D196" s="24" t="s">
        <v>140</v>
      </c>
      <c r="E196" s="24" t="s">
        <v>141</v>
      </c>
      <c r="F196" s="24" t="s">
        <v>138</v>
      </c>
      <c r="G196" s="97" t="s">
        <v>128</v>
      </c>
      <c r="H196" s="25">
        <v>4.0059247145311104E-9</v>
      </c>
      <c r="I196" s="25">
        <v>2.2717843752526201E-6</v>
      </c>
      <c r="J196" s="25">
        <v>1.5519308897534299E-5</v>
      </c>
      <c r="K196" s="25">
        <v>2.8810912969886801E-5</v>
      </c>
      <c r="L196" s="25">
        <v>7.1162928228577193E-5</v>
      </c>
      <c r="M196" s="25">
        <v>2.8297934872675699E-5</v>
      </c>
      <c r="N196" s="25">
        <v>1.77231776904809E-5</v>
      </c>
      <c r="O196" s="25">
        <v>7.4835196670371804E-6</v>
      </c>
      <c r="P196" s="25">
        <v>3.4157929820129301E-6</v>
      </c>
      <c r="Q196" s="25">
        <v>1.43683528193209E-6</v>
      </c>
      <c r="R196" s="25">
        <v>2.0593111945482999E-9</v>
      </c>
      <c r="S196" s="25">
        <v>8.1067968055274798E-7</v>
      </c>
      <c r="T196" s="25">
        <v>8.5811746134801908E-6</v>
      </c>
      <c r="U196" s="25">
        <v>1.24233062348423E-5</v>
      </c>
      <c r="V196" s="25">
        <v>2.5514015195533501E-5</v>
      </c>
      <c r="W196" s="25">
        <v>1.3331822461095301E-5</v>
      </c>
      <c r="X196" s="25">
        <v>6.3281916936135797E-6</v>
      </c>
      <c r="Y196" s="25">
        <v>3.1999579880759898E-6</v>
      </c>
      <c r="Z196" s="25">
        <v>1.4921876054719E-6</v>
      </c>
      <c r="AA196" s="25">
        <v>6.3482938876818903E-7</v>
      </c>
      <c r="AB196" s="25">
        <f t="shared" si="21"/>
        <v>8.3349462499999901E-6</v>
      </c>
      <c r="AC196" s="25">
        <f t="shared" si="22"/>
        <v>3.2811804166666641E-3</v>
      </c>
      <c r="AD196" s="25">
        <f t="shared" si="23"/>
        <v>3.4731821666666648E-2</v>
      </c>
      <c r="AE196" s="25">
        <f t="shared" si="24"/>
        <v>5.028263333333309E-2</v>
      </c>
      <c r="AF196" s="25">
        <f t="shared" si="25"/>
        <v>0.10326654166666646</v>
      </c>
      <c r="AG196" s="25">
        <f t="shared" si="26"/>
        <v>5.39598016666663E-2</v>
      </c>
      <c r="AH196" s="25">
        <f t="shared" si="27"/>
        <v>2.5612999999999997E-2</v>
      </c>
      <c r="AI196" s="25">
        <f t="shared" si="28"/>
        <v>1.2951649999999997E-2</v>
      </c>
      <c r="AJ196" s="25">
        <f t="shared" si="29"/>
        <v>6.0395454166666338E-3</v>
      </c>
      <c r="AK196" s="25">
        <f t="shared" si="30"/>
        <v>2.5694362499999995E-3</v>
      </c>
      <c r="AL196" s="39">
        <f>'Inhalation-Haz-Values'!$C$2/H196</f>
        <v>604105212.26763964</v>
      </c>
      <c r="AM196" s="39">
        <f>'Inhalation-Haz-Values'!$C$2/I196</f>
        <v>1065241.9421323375</v>
      </c>
      <c r="AN196" s="39">
        <f>'Inhalation-Haz-Values'!$C$2/J196</f>
        <v>155934.77879575477</v>
      </c>
      <c r="AO196" s="39">
        <f>'Inhalation-Haz-Values'!$C$2/K196</f>
        <v>83995.949816980341</v>
      </c>
      <c r="AP196" s="39">
        <f>'Inhalation-Haz-Values'!$C$2/L196</f>
        <v>34006.470225998804</v>
      </c>
      <c r="AQ196" s="39">
        <f>'Inhalation-Haz-Values'!$C$2/M196</f>
        <v>85518.60801463417</v>
      </c>
      <c r="AR196" s="39">
        <f>'Inhalation-Haz-Values'!$C$2/N196</f>
        <v>136544.36254395731</v>
      </c>
      <c r="AS196" s="39">
        <f>'Inhalation-Haz-Values'!$C$2/O196</f>
        <v>323377.24863067118</v>
      </c>
      <c r="AT196" s="39">
        <f>'Inhalation-Haz-Values'!$C$2/P196</f>
        <v>708473.84860363859</v>
      </c>
      <c r="AU196" s="39">
        <f>'Inhalation-Haz-Values'!$C$2/Q196</f>
        <v>1684257.0825139147</v>
      </c>
      <c r="AV196" s="39">
        <f>'Inhalation-Haz-Values'!$C$3/R196</f>
        <v>2525116171.7404227</v>
      </c>
      <c r="AW196" s="39">
        <f>'Inhalation-Haz-Values'!$C$3/S196</f>
        <v>6414370.7123070722</v>
      </c>
      <c r="AX196" s="39">
        <f>'Inhalation-Haz-Values'!$C$3/T196</f>
        <v>605977.6469099354</v>
      </c>
      <c r="AY196" s="39">
        <f>'Inhalation-Haz-Values'!$C$3/U196</f>
        <v>418568.12523997226</v>
      </c>
      <c r="AZ196" s="39">
        <f>'Inhalation-Haz-Values'!$C$3/V196</f>
        <v>203809.55173650265</v>
      </c>
      <c r="BA196" s="39">
        <f>'Inhalation-Haz-Values'!$C$3/W196</f>
        <v>390044.19802127971</v>
      </c>
      <c r="BB196" s="39">
        <f>'Inhalation-Haz-Values'!$C$3/X196</f>
        <v>821719.73476211971</v>
      </c>
      <c r="BC196" s="39">
        <f>'Inhalation-Haz-Values'!$C$3/Y196</f>
        <v>1625021.3344602557</v>
      </c>
      <c r="BD196" s="39">
        <f>'Inhalation-Haz-Values'!$C$3/Z196</f>
        <v>3484816.5076103252</v>
      </c>
      <c r="BE196" s="39">
        <f>'Inhalation-Haz-Values'!$C$3/AA196</f>
        <v>8191177.1761070825</v>
      </c>
      <c r="BF196" s="25">
        <f>AB196*'Inhalation-Haz-Values'!$D$4</f>
        <v>5.9178118374999922E-11</v>
      </c>
      <c r="BG196" s="25">
        <f>AC196*'Inhalation-Haz-Values'!$D$4</f>
        <v>2.3296380958333316E-8</v>
      </c>
      <c r="BH196" s="25">
        <f>AD196*'Inhalation-Haz-Values'!$D$4</f>
        <v>2.4659593383333321E-7</v>
      </c>
      <c r="BI196" s="25">
        <f>AE196*'Inhalation-Haz-Values'!$D$4</f>
        <v>3.5700669666666493E-7</v>
      </c>
      <c r="BJ196" s="25">
        <f>AF196*'Inhalation-Haz-Values'!$D$4</f>
        <v>7.3319244583333181E-7</v>
      </c>
      <c r="BK196" s="25">
        <f>AG196*'Inhalation-Haz-Values'!$D$4</f>
        <v>3.8311459183333073E-7</v>
      </c>
      <c r="BL196" s="25">
        <f>AH196*'Inhalation-Haz-Values'!$D$4</f>
        <v>1.8185229999999998E-7</v>
      </c>
      <c r="BM196" s="25">
        <f>AI196*'Inhalation-Haz-Values'!$D$4</f>
        <v>9.1956714999999979E-8</v>
      </c>
      <c r="BN196" s="25">
        <f>AJ196*'Inhalation-Haz-Values'!$D$4</f>
        <v>4.28807724583331E-8</v>
      </c>
      <c r="BO196" s="25">
        <f>AK196*'Inhalation-Haz-Values'!$D$4</f>
        <v>1.8242997374999997E-8</v>
      </c>
    </row>
    <row r="197" spans="1:67" x14ac:dyDescent="0.25">
      <c r="A197" s="24" t="s">
        <v>155</v>
      </c>
      <c r="B197" s="24" t="s">
        <v>176</v>
      </c>
      <c r="C197" s="24" t="s">
        <v>177</v>
      </c>
      <c r="D197" s="24">
        <v>2015</v>
      </c>
      <c r="E197" s="24">
        <v>2016</v>
      </c>
      <c r="F197" s="24" t="s">
        <v>134</v>
      </c>
      <c r="G197" s="97" t="s">
        <v>128</v>
      </c>
      <c r="H197" s="25">
        <v>1.6900000000000001E-5</v>
      </c>
      <c r="I197" s="25">
        <v>8.4400000000000005E-6</v>
      </c>
      <c r="J197" s="25">
        <v>5.2299999999999999E-6</v>
      </c>
      <c r="K197" s="25">
        <v>3.6399999999999999E-6</v>
      </c>
      <c r="L197" s="25">
        <v>1.7999999999999999E-6</v>
      </c>
      <c r="M197" s="25">
        <v>1.3E-7</v>
      </c>
      <c r="N197" s="25">
        <v>4.8100000000000001E-8</v>
      </c>
      <c r="O197" s="25">
        <v>1.13E-8</v>
      </c>
      <c r="P197" s="25">
        <v>3.9199999999999997E-9</v>
      </c>
      <c r="Q197" s="25">
        <v>1.3600000000000001E-9</v>
      </c>
      <c r="R197" s="25">
        <v>8.8000000000000004E-6</v>
      </c>
      <c r="S197" s="25">
        <v>4.3000000000000003E-6</v>
      </c>
      <c r="T197" s="25">
        <v>2.5799999999999999E-6</v>
      </c>
      <c r="U197" s="25">
        <v>1.8300000000000001E-6</v>
      </c>
      <c r="V197" s="25">
        <v>8.9999999999999996E-7</v>
      </c>
      <c r="W197" s="25">
        <v>9.3200000000000001E-8</v>
      </c>
      <c r="X197" s="25">
        <v>2.1999999999999998E-8</v>
      </c>
      <c r="Y197" s="25">
        <v>4.8600000000000002E-9</v>
      </c>
      <c r="Z197" s="25">
        <v>1.56E-9</v>
      </c>
      <c r="AA197" s="25">
        <v>5.0600000000000001E-10</v>
      </c>
      <c r="AB197" s="25">
        <f t="shared" si="21"/>
        <v>3.561750511247444E-2</v>
      </c>
      <c r="AC197" s="25">
        <f t="shared" si="22"/>
        <v>1.7404008179959098E-2</v>
      </c>
      <c r="AD197" s="25">
        <f t="shared" si="23"/>
        <v>1.0442404907975459E-2</v>
      </c>
      <c r="AE197" s="25">
        <f t="shared" si="24"/>
        <v>7.406822085889571E-3</v>
      </c>
      <c r="AF197" s="25">
        <f t="shared" si="25"/>
        <v>3.6426993865030671E-3</v>
      </c>
      <c r="AG197" s="25">
        <f t="shared" si="26"/>
        <v>3.772217586912065E-4</v>
      </c>
      <c r="AH197" s="25">
        <f t="shared" si="27"/>
        <v>8.9043762781186096E-5</v>
      </c>
      <c r="AI197" s="25">
        <f t="shared" si="28"/>
        <v>1.9670576687116564E-5</v>
      </c>
      <c r="AJ197" s="25">
        <f t="shared" si="29"/>
        <v>6.3140122699386501E-6</v>
      </c>
      <c r="AK197" s="25">
        <f t="shared" si="30"/>
        <v>2.0480065439672801E-6</v>
      </c>
      <c r="AL197" s="39">
        <f>'Inhalation-Haz-Values'!$C$2/H197</f>
        <v>143195.26627218933</v>
      </c>
      <c r="AM197" s="39">
        <f>'Inhalation-Haz-Values'!$C$2/I197</f>
        <v>286729.85781990521</v>
      </c>
      <c r="AN197" s="39">
        <f>'Inhalation-Haz-Values'!$C$2/J197</f>
        <v>462715.10516252392</v>
      </c>
      <c r="AO197" s="39">
        <f>'Inhalation-Haz-Values'!$C$2/K197</f>
        <v>664835.16483516479</v>
      </c>
      <c r="AP197" s="39">
        <f>'Inhalation-Haz-Values'!$C$2/L197</f>
        <v>1344444.4444444445</v>
      </c>
      <c r="AQ197" s="39">
        <f>'Inhalation-Haz-Values'!$C$2/M197</f>
        <v>18615384.615384616</v>
      </c>
      <c r="AR197" s="39">
        <f>'Inhalation-Haz-Values'!$C$2/N197</f>
        <v>50311850.311850309</v>
      </c>
      <c r="AS197" s="39">
        <f>'Inhalation-Haz-Values'!$C$2/O197</f>
        <v>214159292.03539822</v>
      </c>
      <c r="AT197" s="39">
        <f>'Inhalation-Haz-Values'!$C$2/P197</f>
        <v>617346938.77551019</v>
      </c>
      <c r="AU197" s="39">
        <f>'Inhalation-Haz-Values'!$C$2/Q197</f>
        <v>1779411764.7058823</v>
      </c>
      <c r="AV197" s="39">
        <f>'Inhalation-Haz-Values'!$C$3/R197</f>
        <v>590909.09090909094</v>
      </c>
      <c r="AW197" s="39">
        <f>'Inhalation-Haz-Values'!$C$3/S197</f>
        <v>1209302.3255813953</v>
      </c>
      <c r="AX197" s="39">
        <f>'Inhalation-Haz-Values'!$C$3/T197</f>
        <v>2015503.8759689925</v>
      </c>
      <c r="AY197" s="39">
        <f>'Inhalation-Haz-Values'!$C$3/U197</f>
        <v>2841530.0546448086</v>
      </c>
      <c r="AZ197" s="39">
        <f>'Inhalation-Haz-Values'!$C$3/V197</f>
        <v>5777777.777777778</v>
      </c>
      <c r="BA197" s="39">
        <f>'Inhalation-Haz-Values'!$C$3/W197</f>
        <v>55793991.416309014</v>
      </c>
      <c r="BB197" s="39">
        <f>'Inhalation-Haz-Values'!$C$3/X197</f>
        <v>236363636.36363637</v>
      </c>
      <c r="BC197" s="39">
        <f>'Inhalation-Haz-Values'!$C$3/Y197</f>
        <v>1069958847.7366256</v>
      </c>
      <c r="BD197" s="39">
        <f>'Inhalation-Haz-Values'!$C$3/Z197</f>
        <v>3333333333.3333335</v>
      </c>
      <c r="BE197" s="39">
        <f>'Inhalation-Haz-Values'!$C$3/AA197</f>
        <v>10276679841.897234</v>
      </c>
      <c r="BF197" s="25">
        <f>AB197*'Inhalation-Haz-Values'!$D$4</f>
        <v>2.5288428629856853E-7</v>
      </c>
      <c r="BG197" s="25">
        <f>AC197*'Inhalation-Haz-Values'!$D$4</f>
        <v>1.2356845807770959E-7</v>
      </c>
      <c r="BH197" s="25">
        <f>AD197*'Inhalation-Haz-Values'!$D$4</f>
        <v>7.4141074846625755E-8</v>
      </c>
      <c r="BI197" s="25">
        <f>AE197*'Inhalation-Haz-Values'!$D$4</f>
        <v>5.2588436809815955E-8</v>
      </c>
      <c r="BJ197" s="25">
        <f>AF197*'Inhalation-Haz-Values'!$D$4</f>
        <v>2.5863165644171777E-8</v>
      </c>
      <c r="BK197" s="25">
        <f>AG197*'Inhalation-Haz-Values'!$D$4</f>
        <v>2.678274486707566E-9</v>
      </c>
      <c r="BL197" s="25">
        <f>AH197*'Inhalation-Haz-Values'!$D$4</f>
        <v>6.3221071574642122E-10</v>
      </c>
      <c r="BM197" s="25">
        <f>AI197*'Inhalation-Haz-Values'!$D$4</f>
        <v>1.3966109447852761E-10</v>
      </c>
      <c r="BN197" s="25">
        <f>AJ197*'Inhalation-Haz-Values'!$D$4</f>
        <v>4.4829487116564414E-11</v>
      </c>
      <c r="BO197" s="25">
        <f>AK197*'Inhalation-Haz-Values'!$D$4</f>
        <v>1.4540846462167688E-11</v>
      </c>
    </row>
    <row r="198" spans="1:67" x14ac:dyDescent="0.25">
      <c r="A198" s="24" t="s">
        <v>155</v>
      </c>
      <c r="B198" s="24" t="s">
        <v>176</v>
      </c>
      <c r="C198" s="24" t="s">
        <v>177</v>
      </c>
      <c r="D198" s="24">
        <v>2015</v>
      </c>
      <c r="E198" s="24">
        <v>2016</v>
      </c>
      <c r="F198" s="24" t="s">
        <v>137</v>
      </c>
      <c r="G198" s="97" t="s">
        <v>128</v>
      </c>
      <c r="H198" s="25">
        <v>1.6900000000000001E-5</v>
      </c>
      <c r="I198" s="25">
        <v>8.4400000000000005E-6</v>
      </c>
      <c r="J198" s="25">
        <v>5.2299999999999999E-6</v>
      </c>
      <c r="K198" s="25">
        <v>3.6399999999999999E-6</v>
      </c>
      <c r="L198" s="25">
        <v>1.7999999999999999E-6</v>
      </c>
      <c r="M198" s="25">
        <v>1.3E-7</v>
      </c>
      <c r="N198" s="25">
        <v>4.8100000000000001E-8</v>
      </c>
      <c r="O198" s="25">
        <v>1.13E-8</v>
      </c>
      <c r="P198" s="25">
        <v>3.9199999999999997E-9</v>
      </c>
      <c r="Q198" s="25">
        <v>1.3600000000000001E-9</v>
      </c>
      <c r="R198" s="25">
        <v>8.8000000000000004E-6</v>
      </c>
      <c r="S198" s="25">
        <v>4.3000000000000003E-6</v>
      </c>
      <c r="T198" s="25">
        <v>2.5799999999999999E-6</v>
      </c>
      <c r="U198" s="25">
        <v>1.8300000000000001E-6</v>
      </c>
      <c r="V198" s="25">
        <v>8.9999999999999996E-7</v>
      </c>
      <c r="W198" s="25">
        <v>9.3200000000000001E-8</v>
      </c>
      <c r="X198" s="25">
        <v>2.1999999999999998E-8</v>
      </c>
      <c r="Y198" s="25">
        <v>4.8600000000000002E-9</v>
      </c>
      <c r="Z198" s="25">
        <v>1.56E-9</v>
      </c>
      <c r="AA198" s="25">
        <v>5.0600000000000001E-10</v>
      </c>
      <c r="AB198" s="25">
        <f t="shared" ref="AB198:AB261" si="31">R198*1000*98.96/24.45</f>
        <v>3.561750511247444E-2</v>
      </c>
      <c r="AC198" s="25">
        <f t="shared" ref="AC198:AC261" si="32">S198*1000*98.96/24.45</f>
        <v>1.7404008179959098E-2</v>
      </c>
      <c r="AD198" s="25">
        <f t="shared" ref="AD198:AD261" si="33">T198*1000*98.96/24.45</f>
        <v>1.0442404907975459E-2</v>
      </c>
      <c r="AE198" s="25">
        <f t="shared" ref="AE198:AE261" si="34">U198*1000*98.96/24.45</f>
        <v>7.406822085889571E-3</v>
      </c>
      <c r="AF198" s="25">
        <f t="shared" ref="AF198:AF261" si="35">V198*1000*98.96/24.45</f>
        <v>3.6426993865030671E-3</v>
      </c>
      <c r="AG198" s="25">
        <f t="shared" ref="AG198:AG261" si="36">W198*1000*98.96/24.45</f>
        <v>3.772217586912065E-4</v>
      </c>
      <c r="AH198" s="25">
        <f t="shared" ref="AH198:AH261" si="37">X198*1000*98.96/24.45</f>
        <v>8.9043762781186096E-5</v>
      </c>
      <c r="AI198" s="25">
        <f t="shared" ref="AI198:AI261" si="38">Y198*1000*98.96/24.45</f>
        <v>1.9670576687116564E-5</v>
      </c>
      <c r="AJ198" s="25">
        <f t="shared" ref="AJ198:AJ261" si="39">Z198*1000*98.96/24.45</f>
        <v>6.3140122699386501E-6</v>
      </c>
      <c r="AK198" s="25">
        <f t="shared" ref="AK198:AK261" si="40">AA198*1000*98.96/24.45</f>
        <v>2.0480065439672801E-6</v>
      </c>
      <c r="AL198" s="39">
        <f>'Inhalation-Haz-Values'!$C$2/H198</f>
        <v>143195.26627218933</v>
      </c>
      <c r="AM198" s="39">
        <f>'Inhalation-Haz-Values'!$C$2/I198</f>
        <v>286729.85781990521</v>
      </c>
      <c r="AN198" s="39">
        <f>'Inhalation-Haz-Values'!$C$2/J198</f>
        <v>462715.10516252392</v>
      </c>
      <c r="AO198" s="39">
        <f>'Inhalation-Haz-Values'!$C$2/K198</f>
        <v>664835.16483516479</v>
      </c>
      <c r="AP198" s="39">
        <f>'Inhalation-Haz-Values'!$C$2/L198</f>
        <v>1344444.4444444445</v>
      </c>
      <c r="AQ198" s="39">
        <f>'Inhalation-Haz-Values'!$C$2/M198</f>
        <v>18615384.615384616</v>
      </c>
      <c r="AR198" s="39">
        <f>'Inhalation-Haz-Values'!$C$2/N198</f>
        <v>50311850.311850309</v>
      </c>
      <c r="AS198" s="39">
        <f>'Inhalation-Haz-Values'!$C$2/O198</f>
        <v>214159292.03539822</v>
      </c>
      <c r="AT198" s="39">
        <f>'Inhalation-Haz-Values'!$C$2/P198</f>
        <v>617346938.77551019</v>
      </c>
      <c r="AU198" s="39">
        <f>'Inhalation-Haz-Values'!$C$2/Q198</f>
        <v>1779411764.7058823</v>
      </c>
      <c r="AV198" s="39">
        <f>'Inhalation-Haz-Values'!$C$3/R198</f>
        <v>590909.09090909094</v>
      </c>
      <c r="AW198" s="39">
        <f>'Inhalation-Haz-Values'!$C$3/S198</f>
        <v>1209302.3255813953</v>
      </c>
      <c r="AX198" s="39">
        <f>'Inhalation-Haz-Values'!$C$3/T198</f>
        <v>2015503.8759689925</v>
      </c>
      <c r="AY198" s="39">
        <f>'Inhalation-Haz-Values'!$C$3/U198</f>
        <v>2841530.0546448086</v>
      </c>
      <c r="AZ198" s="39">
        <f>'Inhalation-Haz-Values'!$C$3/V198</f>
        <v>5777777.777777778</v>
      </c>
      <c r="BA198" s="39">
        <f>'Inhalation-Haz-Values'!$C$3/W198</f>
        <v>55793991.416309014</v>
      </c>
      <c r="BB198" s="39">
        <f>'Inhalation-Haz-Values'!$C$3/X198</f>
        <v>236363636.36363637</v>
      </c>
      <c r="BC198" s="39">
        <f>'Inhalation-Haz-Values'!$C$3/Y198</f>
        <v>1069958847.7366256</v>
      </c>
      <c r="BD198" s="39">
        <f>'Inhalation-Haz-Values'!$C$3/Z198</f>
        <v>3333333333.3333335</v>
      </c>
      <c r="BE198" s="39">
        <f>'Inhalation-Haz-Values'!$C$3/AA198</f>
        <v>10276679841.897234</v>
      </c>
      <c r="BF198" s="25">
        <f>AB198*'Inhalation-Haz-Values'!$D$4</f>
        <v>2.5288428629856853E-7</v>
      </c>
      <c r="BG198" s="25">
        <f>AC198*'Inhalation-Haz-Values'!$D$4</f>
        <v>1.2356845807770959E-7</v>
      </c>
      <c r="BH198" s="25">
        <f>AD198*'Inhalation-Haz-Values'!$D$4</f>
        <v>7.4141074846625755E-8</v>
      </c>
      <c r="BI198" s="25">
        <f>AE198*'Inhalation-Haz-Values'!$D$4</f>
        <v>5.2588436809815955E-8</v>
      </c>
      <c r="BJ198" s="25">
        <f>AF198*'Inhalation-Haz-Values'!$D$4</f>
        <v>2.5863165644171777E-8</v>
      </c>
      <c r="BK198" s="25">
        <f>AG198*'Inhalation-Haz-Values'!$D$4</f>
        <v>2.678274486707566E-9</v>
      </c>
      <c r="BL198" s="25">
        <f>AH198*'Inhalation-Haz-Values'!$D$4</f>
        <v>6.3221071574642122E-10</v>
      </c>
      <c r="BM198" s="25">
        <f>AI198*'Inhalation-Haz-Values'!$D$4</f>
        <v>1.3966109447852761E-10</v>
      </c>
      <c r="BN198" s="25">
        <f>AJ198*'Inhalation-Haz-Values'!$D$4</f>
        <v>4.4829487116564414E-11</v>
      </c>
      <c r="BO198" s="25">
        <f>AK198*'Inhalation-Haz-Values'!$D$4</f>
        <v>1.4540846462167688E-11</v>
      </c>
    </row>
    <row r="199" spans="1:67" x14ac:dyDescent="0.25">
      <c r="A199" s="24" t="s">
        <v>155</v>
      </c>
      <c r="B199" s="24" t="s">
        <v>176</v>
      </c>
      <c r="C199" s="24" t="s">
        <v>177</v>
      </c>
      <c r="D199" s="24">
        <v>2015</v>
      </c>
      <c r="E199" s="24">
        <v>2016</v>
      </c>
      <c r="F199" s="24" t="s">
        <v>138</v>
      </c>
      <c r="G199" s="97" t="s">
        <v>128</v>
      </c>
      <c r="H199" s="25">
        <v>0</v>
      </c>
      <c r="I199" s="25">
        <v>0</v>
      </c>
      <c r="J199" s="25">
        <v>0</v>
      </c>
      <c r="K199" s="25">
        <v>0</v>
      </c>
      <c r="L199" s="25">
        <v>0</v>
      </c>
      <c r="M199" s="25">
        <v>0</v>
      </c>
      <c r="N199" s="25">
        <v>0</v>
      </c>
      <c r="O199" s="25">
        <v>0</v>
      </c>
      <c r="P199" s="25">
        <v>0</v>
      </c>
      <c r="Q199" s="25">
        <v>0</v>
      </c>
      <c r="R199" s="25">
        <v>0</v>
      </c>
      <c r="S199" s="25">
        <v>0</v>
      </c>
      <c r="T199" s="25">
        <v>0</v>
      </c>
      <c r="U199" s="25">
        <v>0</v>
      </c>
      <c r="V199" s="25">
        <v>0</v>
      </c>
      <c r="W199" s="25">
        <v>0</v>
      </c>
      <c r="X199" s="25">
        <v>0</v>
      </c>
      <c r="Y199" s="25">
        <v>0</v>
      </c>
      <c r="Z199" s="25">
        <v>0</v>
      </c>
      <c r="AA199" s="25">
        <v>0</v>
      </c>
      <c r="AB199" s="25">
        <f t="shared" si="31"/>
        <v>0</v>
      </c>
      <c r="AC199" s="25">
        <f t="shared" si="32"/>
        <v>0</v>
      </c>
      <c r="AD199" s="25">
        <f t="shared" si="33"/>
        <v>0</v>
      </c>
      <c r="AE199" s="25">
        <f t="shared" si="34"/>
        <v>0</v>
      </c>
      <c r="AF199" s="25">
        <f t="shared" si="35"/>
        <v>0</v>
      </c>
      <c r="AG199" s="25">
        <f t="shared" si="36"/>
        <v>0</v>
      </c>
      <c r="AH199" s="25">
        <f t="shared" si="37"/>
        <v>0</v>
      </c>
      <c r="AI199" s="25">
        <f t="shared" si="38"/>
        <v>0</v>
      </c>
      <c r="AJ199" s="25">
        <f t="shared" si="39"/>
        <v>0</v>
      </c>
      <c r="AK199" s="25">
        <f t="shared" si="40"/>
        <v>0</v>
      </c>
      <c r="AL199" s="39" t="e">
        <f>'Inhalation-Haz-Values'!$C$2/H199</f>
        <v>#DIV/0!</v>
      </c>
      <c r="AM199" s="39" t="e">
        <f>'Inhalation-Haz-Values'!$C$2/I199</f>
        <v>#DIV/0!</v>
      </c>
      <c r="AN199" s="39" t="e">
        <f>'Inhalation-Haz-Values'!$C$2/J199</f>
        <v>#DIV/0!</v>
      </c>
      <c r="AO199" s="39" t="e">
        <f>'Inhalation-Haz-Values'!$C$2/K199</f>
        <v>#DIV/0!</v>
      </c>
      <c r="AP199" s="39" t="e">
        <f>'Inhalation-Haz-Values'!$C$2/L199</f>
        <v>#DIV/0!</v>
      </c>
      <c r="AQ199" s="39" t="e">
        <f>'Inhalation-Haz-Values'!$C$2/M199</f>
        <v>#DIV/0!</v>
      </c>
      <c r="AR199" s="39" t="e">
        <f>'Inhalation-Haz-Values'!$C$2/N199</f>
        <v>#DIV/0!</v>
      </c>
      <c r="AS199" s="39" t="e">
        <f>'Inhalation-Haz-Values'!$C$2/O199</f>
        <v>#DIV/0!</v>
      </c>
      <c r="AT199" s="39" t="e">
        <f>'Inhalation-Haz-Values'!$C$2/P199</f>
        <v>#DIV/0!</v>
      </c>
      <c r="AU199" s="39" t="e">
        <f>'Inhalation-Haz-Values'!$C$2/Q199</f>
        <v>#DIV/0!</v>
      </c>
      <c r="AV199" s="39" t="e">
        <f>'Inhalation-Haz-Values'!$C$3/R199</f>
        <v>#DIV/0!</v>
      </c>
      <c r="AW199" s="39" t="e">
        <f>'Inhalation-Haz-Values'!$C$3/S199</f>
        <v>#DIV/0!</v>
      </c>
      <c r="AX199" s="39" t="e">
        <f>'Inhalation-Haz-Values'!$C$3/T199</f>
        <v>#DIV/0!</v>
      </c>
      <c r="AY199" s="39" t="e">
        <f>'Inhalation-Haz-Values'!$C$3/U199</f>
        <v>#DIV/0!</v>
      </c>
      <c r="AZ199" s="39" t="e">
        <f>'Inhalation-Haz-Values'!$C$3/V199</f>
        <v>#DIV/0!</v>
      </c>
      <c r="BA199" s="39" t="e">
        <f>'Inhalation-Haz-Values'!$C$3/W199</f>
        <v>#DIV/0!</v>
      </c>
      <c r="BB199" s="39" t="e">
        <f>'Inhalation-Haz-Values'!$C$3/X199</f>
        <v>#DIV/0!</v>
      </c>
      <c r="BC199" s="39" t="e">
        <f>'Inhalation-Haz-Values'!$C$3/Y199</f>
        <v>#DIV/0!</v>
      </c>
      <c r="BD199" s="39" t="e">
        <f>'Inhalation-Haz-Values'!$C$3/Z199</f>
        <v>#DIV/0!</v>
      </c>
      <c r="BE199" s="39" t="e">
        <f>'Inhalation-Haz-Values'!$C$3/AA199</f>
        <v>#DIV/0!</v>
      </c>
      <c r="BF199" s="25">
        <f>AB199*'Inhalation-Haz-Values'!$D$4</f>
        <v>0</v>
      </c>
      <c r="BG199" s="25">
        <f>AC199*'Inhalation-Haz-Values'!$D$4</f>
        <v>0</v>
      </c>
      <c r="BH199" s="25">
        <f>AD199*'Inhalation-Haz-Values'!$D$4</f>
        <v>0</v>
      </c>
      <c r="BI199" s="25">
        <f>AE199*'Inhalation-Haz-Values'!$D$4</f>
        <v>0</v>
      </c>
      <c r="BJ199" s="25">
        <f>AF199*'Inhalation-Haz-Values'!$D$4</f>
        <v>0</v>
      </c>
      <c r="BK199" s="25">
        <f>AG199*'Inhalation-Haz-Values'!$D$4</f>
        <v>0</v>
      </c>
      <c r="BL199" s="25">
        <f>AH199*'Inhalation-Haz-Values'!$D$4</f>
        <v>0</v>
      </c>
      <c r="BM199" s="25">
        <f>AI199*'Inhalation-Haz-Values'!$D$4</f>
        <v>0</v>
      </c>
      <c r="BN199" s="25">
        <f>AJ199*'Inhalation-Haz-Values'!$D$4</f>
        <v>0</v>
      </c>
      <c r="BO199" s="25">
        <f>AK199*'Inhalation-Haz-Values'!$D$4</f>
        <v>0</v>
      </c>
    </row>
    <row r="200" spans="1:67" x14ac:dyDescent="0.25">
      <c r="A200" t="s">
        <v>132</v>
      </c>
      <c r="B200" s="24" t="s">
        <v>179</v>
      </c>
      <c r="C200" s="24" t="s">
        <v>180</v>
      </c>
      <c r="D200" s="24">
        <v>2015</v>
      </c>
      <c r="E200" s="24">
        <v>2016</v>
      </c>
      <c r="F200" s="24" t="s">
        <v>134</v>
      </c>
      <c r="G200" s="97" t="s">
        <v>128</v>
      </c>
      <c r="H200" s="25">
        <v>8.4599999999999996E-5</v>
      </c>
      <c r="I200" s="25">
        <v>4.2200000000000003E-5</v>
      </c>
      <c r="J200" s="25">
        <v>2.6100000000000001E-5</v>
      </c>
      <c r="K200" s="25">
        <v>1.8199999999999999E-5</v>
      </c>
      <c r="L200" s="25">
        <v>8.9800000000000004E-6</v>
      </c>
      <c r="M200" s="25">
        <v>6.5199999999999996E-7</v>
      </c>
      <c r="N200" s="25">
        <v>2.3799999999999999E-7</v>
      </c>
      <c r="O200" s="25">
        <v>5.6699999999999998E-8</v>
      </c>
      <c r="P200" s="25">
        <v>1.96E-8</v>
      </c>
      <c r="Q200" s="25">
        <v>6.7899999999999999E-9</v>
      </c>
      <c r="R200" s="25">
        <v>4.3999999999999999E-5</v>
      </c>
      <c r="S200" s="25">
        <v>2.1500000000000001E-5</v>
      </c>
      <c r="T200" s="25">
        <v>1.29E-5</v>
      </c>
      <c r="U200" s="25">
        <v>9.1400000000000006E-6</v>
      </c>
      <c r="V200" s="25">
        <v>4.4900000000000002E-6</v>
      </c>
      <c r="W200" s="25">
        <v>4.6800000000000001E-7</v>
      </c>
      <c r="X200" s="25">
        <v>1.1000000000000001E-7</v>
      </c>
      <c r="Y200" s="25">
        <v>2.4200000000000002E-8</v>
      </c>
      <c r="Z200" s="25">
        <v>7.7599999999999997E-9</v>
      </c>
      <c r="AA200" s="25">
        <v>2.5099999999999998E-9</v>
      </c>
      <c r="AB200" s="25">
        <f t="shared" si="31"/>
        <v>0.1780875255623722</v>
      </c>
      <c r="AC200" s="25">
        <f t="shared" si="32"/>
        <v>8.7020040899795509E-2</v>
      </c>
      <c r="AD200" s="25">
        <f t="shared" si="33"/>
        <v>5.2212024539877298E-2</v>
      </c>
      <c r="AE200" s="25">
        <f t="shared" si="34"/>
        <v>3.6993635991820047E-2</v>
      </c>
      <c r="AF200" s="25">
        <f t="shared" si="35"/>
        <v>1.8173022494887524E-2</v>
      </c>
      <c r="AG200" s="25">
        <f t="shared" si="36"/>
        <v>1.894203680981595E-3</v>
      </c>
      <c r="AH200" s="25">
        <f t="shared" si="37"/>
        <v>4.4521881390593049E-4</v>
      </c>
      <c r="AI200" s="25">
        <f t="shared" si="38"/>
        <v>9.7948139059304698E-5</v>
      </c>
      <c r="AJ200" s="25">
        <f t="shared" si="39"/>
        <v>3.1408163599182007E-5</v>
      </c>
      <c r="AK200" s="25">
        <f t="shared" si="40"/>
        <v>1.0159083844580776E-5</v>
      </c>
      <c r="AL200" s="39">
        <f>'Inhalation-Haz-Values'!$C$2/H200</f>
        <v>28605.200945626479</v>
      </c>
      <c r="AM200" s="39">
        <f>'Inhalation-Haz-Values'!$C$2/I200</f>
        <v>57345.971563981038</v>
      </c>
      <c r="AN200" s="39">
        <f>'Inhalation-Haz-Values'!$C$2/J200</f>
        <v>92720.30651340996</v>
      </c>
      <c r="AO200" s="39">
        <f>'Inhalation-Haz-Values'!$C$2/K200</f>
        <v>132967.03296703298</v>
      </c>
      <c r="AP200" s="39">
        <f>'Inhalation-Haz-Values'!$C$2/L200</f>
        <v>269487.75055679283</v>
      </c>
      <c r="AQ200" s="39">
        <f>'Inhalation-Haz-Values'!$C$2/M200</f>
        <v>3711656.4417177914</v>
      </c>
      <c r="AR200" s="39">
        <f>'Inhalation-Haz-Values'!$C$2/N200</f>
        <v>10168067.226890756</v>
      </c>
      <c r="AS200" s="39">
        <f>'Inhalation-Haz-Values'!$C$2/O200</f>
        <v>42680776.014109351</v>
      </c>
      <c r="AT200" s="39">
        <f>'Inhalation-Haz-Values'!$C$2/P200</f>
        <v>123469387.75510204</v>
      </c>
      <c r="AU200" s="39">
        <f>'Inhalation-Haz-Values'!$C$2/Q200</f>
        <v>356406480.11782032</v>
      </c>
      <c r="AV200" s="39">
        <f>'Inhalation-Haz-Values'!$C$3/R200</f>
        <v>118181.81818181819</v>
      </c>
      <c r="AW200" s="39">
        <f>'Inhalation-Haz-Values'!$C$3/S200</f>
        <v>241860.46511627905</v>
      </c>
      <c r="AX200" s="39">
        <f>'Inhalation-Haz-Values'!$C$3/T200</f>
        <v>403100.77519379847</v>
      </c>
      <c r="AY200" s="39">
        <f>'Inhalation-Haz-Values'!$C$3/U200</f>
        <v>568927.78993435449</v>
      </c>
      <c r="AZ200" s="39">
        <f>'Inhalation-Haz-Values'!$C$3/V200</f>
        <v>1158129.1759465479</v>
      </c>
      <c r="BA200" s="39">
        <f>'Inhalation-Haz-Values'!$C$3/W200</f>
        <v>11111111.111111112</v>
      </c>
      <c r="BB200" s="39">
        <f>'Inhalation-Haz-Values'!$C$3/X200</f>
        <v>47272727.272727273</v>
      </c>
      <c r="BC200" s="39">
        <f>'Inhalation-Haz-Values'!$C$3/Y200</f>
        <v>214876033.05785123</v>
      </c>
      <c r="BD200" s="39">
        <f>'Inhalation-Haz-Values'!$C$3/Z200</f>
        <v>670103092.7835052</v>
      </c>
      <c r="BE200" s="39">
        <f>'Inhalation-Haz-Values'!$C$3/AA200</f>
        <v>2071713147.4103589</v>
      </c>
      <c r="BF200" s="25">
        <f>AB200*'Inhalation-Haz-Values'!$D$4</f>
        <v>1.2644214314928426E-6</v>
      </c>
      <c r="BG200" s="25">
        <f>AC200*'Inhalation-Haz-Values'!$D$4</f>
        <v>6.1784229038854812E-7</v>
      </c>
      <c r="BH200" s="25">
        <f>AD200*'Inhalation-Haz-Values'!$D$4</f>
        <v>3.7070537423312879E-7</v>
      </c>
      <c r="BI200" s="25">
        <f>AE200*'Inhalation-Haz-Values'!$D$4</f>
        <v>2.6265481554192234E-7</v>
      </c>
      <c r="BJ200" s="25">
        <f>AF200*'Inhalation-Haz-Values'!$D$4</f>
        <v>1.2902845971370142E-7</v>
      </c>
      <c r="BK200" s="25">
        <f>AG200*'Inhalation-Haz-Values'!$D$4</f>
        <v>1.3448846134969324E-8</v>
      </c>
      <c r="BL200" s="25">
        <f>AH200*'Inhalation-Haz-Values'!$D$4</f>
        <v>3.1610535787321064E-9</v>
      </c>
      <c r="BM200" s="25">
        <f>AI200*'Inhalation-Haz-Values'!$D$4</f>
        <v>6.9543178732106336E-10</v>
      </c>
      <c r="BN200" s="25">
        <f>AJ200*'Inhalation-Haz-Values'!$D$4</f>
        <v>2.2299796155419225E-10</v>
      </c>
      <c r="BO200" s="25">
        <f>AK200*'Inhalation-Haz-Values'!$D$4</f>
        <v>7.2129495296523505E-11</v>
      </c>
    </row>
    <row r="201" spans="1:67" x14ac:dyDescent="0.25">
      <c r="A201" t="s">
        <v>132</v>
      </c>
      <c r="B201" s="24" t="s">
        <v>179</v>
      </c>
      <c r="C201" s="24" t="s">
        <v>180</v>
      </c>
      <c r="D201" s="24">
        <v>2015</v>
      </c>
      <c r="E201" s="24">
        <v>2016</v>
      </c>
      <c r="F201" s="24" t="s">
        <v>137</v>
      </c>
      <c r="G201" s="97" t="s">
        <v>128</v>
      </c>
      <c r="H201" s="25">
        <v>8.4599999999999996E-5</v>
      </c>
      <c r="I201" s="25">
        <v>4.2200000000000003E-5</v>
      </c>
      <c r="J201" s="25">
        <v>2.6100000000000001E-5</v>
      </c>
      <c r="K201" s="25">
        <v>1.8199999999999999E-5</v>
      </c>
      <c r="L201" s="25">
        <v>8.9800000000000004E-6</v>
      </c>
      <c r="M201" s="25">
        <v>6.5199999999999996E-7</v>
      </c>
      <c r="N201" s="25">
        <v>2.3799999999999999E-7</v>
      </c>
      <c r="O201" s="25">
        <v>5.6699999999999998E-8</v>
      </c>
      <c r="P201" s="25">
        <v>1.96E-8</v>
      </c>
      <c r="Q201" s="25">
        <v>6.7899999999999999E-9</v>
      </c>
      <c r="R201" s="25">
        <v>4.3999999999999999E-5</v>
      </c>
      <c r="S201" s="25">
        <v>2.1500000000000001E-5</v>
      </c>
      <c r="T201" s="25">
        <v>1.29E-5</v>
      </c>
      <c r="U201" s="25">
        <v>9.1400000000000006E-6</v>
      </c>
      <c r="V201" s="25">
        <v>4.4900000000000002E-6</v>
      </c>
      <c r="W201" s="25">
        <v>4.6800000000000001E-7</v>
      </c>
      <c r="X201" s="25">
        <v>1.1000000000000001E-7</v>
      </c>
      <c r="Y201" s="25">
        <v>2.4200000000000002E-8</v>
      </c>
      <c r="Z201" s="25">
        <v>7.7599999999999997E-9</v>
      </c>
      <c r="AA201" s="25">
        <v>2.5099999999999998E-9</v>
      </c>
      <c r="AB201" s="25">
        <f t="shared" si="31"/>
        <v>0.1780875255623722</v>
      </c>
      <c r="AC201" s="25">
        <f t="shared" si="32"/>
        <v>8.7020040899795509E-2</v>
      </c>
      <c r="AD201" s="25">
        <f t="shared" si="33"/>
        <v>5.2212024539877298E-2</v>
      </c>
      <c r="AE201" s="25">
        <f t="shared" si="34"/>
        <v>3.6993635991820047E-2</v>
      </c>
      <c r="AF201" s="25">
        <f t="shared" si="35"/>
        <v>1.8173022494887524E-2</v>
      </c>
      <c r="AG201" s="25">
        <f t="shared" si="36"/>
        <v>1.894203680981595E-3</v>
      </c>
      <c r="AH201" s="25">
        <f t="shared" si="37"/>
        <v>4.4521881390593049E-4</v>
      </c>
      <c r="AI201" s="25">
        <f t="shared" si="38"/>
        <v>9.7948139059304698E-5</v>
      </c>
      <c r="AJ201" s="25">
        <f t="shared" si="39"/>
        <v>3.1408163599182007E-5</v>
      </c>
      <c r="AK201" s="25">
        <f t="shared" si="40"/>
        <v>1.0159083844580776E-5</v>
      </c>
      <c r="AL201" s="39">
        <f>'Inhalation-Haz-Values'!$C$2/H201</f>
        <v>28605.200945626479</v>
      </c>
      <c r="AM201" s="39">
        <f>'Inhalation-Haz-Values'!$C$2/I201</f>
        <v>57345.971563981038</v>
      </c>
      <c r="AN201" s="39">
        <f>'Inhalation-Haz-Values'!$C$2/J201</f>
        <v>92720.30651340996</v>
      </c>
      <c r="AO201" s="39">
        <f>'Inhalation-Haz-Values'!$C$2/K201</f>
        <v>132967.03296703298</v>
      </c>
      <c r="AP201" s="39">
        <f>'Inhalation-Haz-Values'!$C$2/L201</f>
        <v>269487.75055679283</v>
      </c>
      <c r="AQ201" s="39">
        <f>'Inhalation-Haz-Values'!$C$2/M201</f>
        <v>3711656.4417177914</v>
      </c>
      <c r="AR201" s="39">
        <f>'Inhalation-Haz-Values'!$C$2/N201</f>
        <v>10168067.226890756</v>
      </c>
      <c r="AS201" s="39">
        <f>'Inhalation-Haz-Values'!$C$2/O201</f>
        <v>42680776.014109351</v>
      </c>
      <c r="AT201" s="39">
        <f>'Inhalation-Haz-Values'!$C$2/P201</f>
        <v>123469387.75510204</v>
      </c>
      <c r="AU201" s="39">
        <f>'Inhalation-Haz-Values'!$C$2/Q201</f>
        <v>356406480.11782032</v>
      </c>
      <c r="AV201" s="39">
        <f>'Inhalation-Haz-Values'!$C$3/R201</f>
        <v>118181.81818181819</v>
      </c>
      <c r="AW201" s="39">
        <f>'Inhalation-Haz-Values'!$C$3/S201</f>
        <v>241860.46511627905</v>
      </c>
      <c r="AX201" s="39">
        <f>'Inhalation-Haz-Values'!$C$3/T201</f>
        <v>403100.77519379847</v>
      </c>
      <c r="AY201" s="39">
        <f>'Inhalation-Haz-Values'!$C$3/U201</f>
        <v>568927.78993435449</v>
      </c>
      <c r="AZ201" s="39">
        <f>'Inhalation-Haz-Values'!$C$3/V201</f>
        <v>1158129.1759465479</v>
      </c>
      <c r="BA201" s="39">
        <f>'Inhalation-Haz-Values'!$C$3/W201</f>
        <v>11111111.111111112</v>
      </c>
      <c r="BB201" s="39">
        <f>'Inhalation-Haz-Values'!$C$3/X201</f>
        <v>47272727.272727273</v>
      </c>
      <c r="BC201" s="39">
        <f>'Inhalation-Haz-Values'!$C$3/Y201</f>
        <v>214876033.05785123</v>
      </c>
      <c r="BD201" s="39">
        <f>'Inhalation-Haz-Values'!$C$3/Z201</f>
        <v>670103092.7835052</v>
      </c>
      <c r="BE201" s="39">
        <f>'Inhalation-Haz-Values'!$C$3/AA201</f>
        <v>2071713147.4103589</v>
      </c>
      <c r="BF201" s="25">
        <f>AB201*'Inhalation-Haz-Values'!$D$4</f>
        <v>1.2644214314928426E-6</v>
      </c>
      <c r="BG201" s="25">
        <f>AC201*'Inhalation-Haz-Values'!$D$4</f>
        <v>6.1784229038854812E-7</v>
      </c>
      <c r="BH201" s="25">
        <f>AD201*'Inhalation-Haz-Values'!$D$4</f>
        <v>3.7070537423312879E-7</v>
      </c>
      <c r="BI201" s="25">
        <f>AE201*'Inhalation-Haz-Values'!$D$4</f>
        <v>2.6265481554192234E-7</v>
      </c>
      <c r="BJ201" s="25">
        <f>AF201*'Inhalation-Haz-Values'!$D$4</f>
        <v>1.2902845971370142E-7</v>
      </c>
      <c r="BK201" s="25">
        <f>AG201*'Inhalation-Haz-Values'!$D$4</f>
        <v>1.3448846134969324E-8</v>
      </c>
      <c r="BL201" s="25">
        <f>AH201*'Inhalation-Haz-Values'!$D$4</f>
        <v>3.1610535787321064E-9</v>
      </c>
      <c r="BM201" s="25">
        <f>AI201*'Inhalation-Haz-Values'!$D$4</f>
        <v>6.9543178732106336E-10</v>
      </c>
      <c r="BN201" s="25">
        <f>AJ201*'Inhalation-Haz-Values'!$D$4</f>
        <v>2.2299796155419225E-10</v>
      </c>
      <c r="BO201" s="25">
        <f>AK201*'Inhalation-Haz-Values'!$D$4</f>
        <v>7.2129495296523505E-11</v>
      </c>
    </row>
    <row r="202" spans="1:67" x14ac:dyDescent="0.25">
      <c r="A202" t="s">
        <v>132</v>
      </c>
      <c r="B202" s="24" t="s">
        <v>179</v>
      </c>
      <c r="C202" s="24" t="s">
        <v>180</v>
      </c>
      <c r="D202" s="24">
        <v>2015</v>
      </c>
      <c r="E202" s="24">
        <v>2016</v>
      </c>
      <c r="F202" s="24" t="s">
        <v>138</v>
      </c>
      <c r="G202" s="97" t="s">
        <v>128</v>
      </c>
      <c r="H202" s="25">
        <v>0</v>
      </c>
      <c r="I202" s="25">
        <v>0</v>
      </c>
      <c r="J202" s="25">
        <v>0</v>
      </c>
      <c r="K202" s="25">
        <v>0</v>
      </c>
      <c r="L202" s="25">
        <v>0</v>
      </c>
      <c r="M202" s="25">
        <v>0</v>
      </c>
      <c r="N202" s="25">
        <v>0</v>
      </c>
      <c r="O202" s="25">
        <v>0</v>
      </c>
      <c r="P202" s="25">
        <v>0</v>
      </c>
      <c r="Q202" s="25">
        <v>0</v>
      </c>
      <c r="R202" s="25">
        <v>0</v>
      </c>
      <c r="S202" s="25">
        <v>0</v>
      </c>
      <c r="T202" s="25">
        <v>0</v>
      </c>
      <c r="U202" s="25">
        <v>0</v>
      </c>
      <c r="V202" s="25">
        <v>0</v>
      </c>
      <c r="W202" s="25">
        <v>0</v>
      </c>
      <c r="X202" s="25">
        <v>0</v>
      </c>
      <c r="Y202" s="25">
        <v>0</v>
      </c>
      <c r="Z202" s="25">
        <v>0</v>
      </c>
      <c r="AA202" s="25">
        <v>0</v>
      </c>
      <c r="AB202" s="25">
        <f t="shared" si="31"/>
        <v>0</v>
      </c>
      <c r="AC202" s="25">
        <f t="shared" si="32"/>
        <v>0</v>
      </c>
      <c r="AD202" s="25">
        <f t="shared" si="33"/>
        <v>0</v>
      </c>
      <c r="AE202" s="25">
        <f t="shared" si="34"/>
        <v>0</v>
      </c>
      <c r="AF202" s="25">
        <f t="shared" si="35"/>
        <v>0</v>
      </c>
      <c r="AG202" s="25">
        <f t="shared" si="36"/>
        <v>0</v>
      </c>
      <c r="AH202" s="25">
        <f t="shared" si="37"/>
        <v>0</v>
      </c>
      <c r="AI202" s="25">
        <f t="shared" si="38"/>
        <v>0</v>
      </c>
      <c r="AJ202" s="25">
        <f t="shared" si="39"/>
        <v>0</v>
      </c>
      <c r="AK202" s="25">
        <f t="shared" si="40"/>
        <v>0</v>
      </c>
      <c r="AL202" s="39" t="e">
        <f>'Inhalation-Haz-Values'!$C$2/H202</f>
        <v>#DIV/0!</v>
      </c>
      <c r="AM202" s="39" t="e">
        <f>'Inhalation-Haz-Values'!$C$2/I202</f>
        <v>#DIV/0!</v>
      </c>
      <c r="AN202" s="39" t="e">
        <f>'Inhalation-Haz-Values'!$C$2/J202</f>
        <v>#DIV/0!</v>
      </c>
      <c r="AO202" s="39" t="e">
        <f>'Inhalation-Haz-Values'!$C$2/K202</f>
        <v>#DIV/0!</v>
      </c>
      <c r="AP202" s="39" t="e">
        <f>'Inhalation-Haz-Values'!$C$2/L202</f>
        <v>#DIV/0!</v>
      </c>
      <c r="AQ202" s="39" t="e">
        <f>'Inhalation-Haz-Values'!$C$2/M202</f>
        <v>#DIV/0!</v>
      </c>
      <c r="AR202" s="39" t="e">
        <f>'Inhalation-Haz-Values'!$C$2/N202</f>
        <v>#DIV/0!</v>
      </c>
      <c r="AS202" s="39" t="e">
        <f>'Inhalation-Haz-Values'!$C$2/O202</f>
        <v>#DIV/0!</v>
      </c>
      <c r="AT202" s="39" t="e">
        <f>'Inhalation-Haz-Values'!$C$2/P202</f>
        <v>#DIV/0!</v>
      </c>
      <c r="AU202" s="39" t="e">
        <f>'Inhalation-Haz-Values'!$C$2/Q202</f>
        <v>#DIV/0!</v>
      </c>
      <c r="AV202" s="39" t="e">
        <f>'Inhalation-Haz-Values'!$C$3/R202</f>
        <v>#DIV/0!</v>
      </c>
      <c r="AW202" s="39" t="e">
        <f>'Inhalation-Haz-Values'!$C$3/S202</f>
        <v>#DIV/0!</v>
      </c>
      <c r="AX202" s="39" t="e">
        <f>'Inhalation-Haz-Values'!$C$3/T202</f>
        <v>#DIV/0!</v>
      </c>
      <c r="AY202" s="39" t="e">
        <f>'Inhalation-Haz-Values'!$C$3/U202</f>
        <v>#DIV/0!</v>
      </c>
      <c r="AZ202" s="39" t="e">
        <f>'Inhalation-Haz-Values'!$C$3/V202</f>
        <v>#DIV/0!</v>
      </c>
      <c r="BA202" s="39" t="e">
        <f>'Inhalation-Haz-Values'!$C$3/W202</f>
        <v>#DIV/0!</v>
      </c>
      <c r="BB202" s="39" t="e">
        <f>'Inhalation-Haz-Values'!$C$3/X202</f>
        <v>#DIV/0!</v>
      </c>
      <c r="BC202" s="39" t="e">
        <f>'Inhalation-Haz-Values'!$C$3/Y202</f>
        <v>#DIV/0!</v>
      </c>
      <c r="BD202" s="39" t="e">
        <f>'Inhalation-Haz-Values'!$C$3/Z202</f>
        <v>#DIV/0!</v>
      </c>
      <c r="BE202" s="39" t="e">
        <f>'Inhalation-Haz-Values'!$C$3/AA202</f>
        <v>#DIV/0!</v>
      </c>
      <c r="BF202" s="25">
        <f>AB202*'Inhalation-Haz-Values'!$D$4</f>
        <v>0</v>
      </c>
      <c r="BG202" s="25">
        <f>AC202*'Inhalation-Haz-Values'!$D$4</f>
        <v>0</v>
      </c>
      <c r="BH202" s="25">
        <f>AD202*'Inhalation-Haz-Values'!$D$4</f>
        <v>0</v>
      </c>
      <c r="BI202" s="25">
        <f>AE202*'Inhalation-Haz-Values'!$D$4</f>
        <v>0</v>
      </c>
      <c r="BJ202" s="25">
        <f>AF202*'Inhalation-Haz-Values'!$D$4</f>
        <v>0</v>
      </c>
      <c r="BK202" s="25">
        <f>AG202*'Inhalation-Haz-Values'!$D$4</f>
        <v>0</v>
      </c>
      <c r="BL202" s="25">
        <f>AH202*'Inhalation-Haz-Values'!$D$4</f>
        <v>0</v>
      </c>
      <c r="BM202" s="25">
        <f>AI202*'Inhalation-Haz-Values'!$D$4</f>
        <v>0</v>
      </c>
      <c r="BN202" s="25">
        <f>AJ202*'Inhalation-Haz-Values'!$D$4</f>
        <v>0</v>
      </c>
      <c r="BO202" s="25">
        <f>AK202*'Inhalation-Haz-Values'!$D$4</f>
        <v>0</v>
      </c>
    </row>
    <row r="203" spans="1:67" x14ac:dyDescent="0.25">
      <c r="A203" t="s">
        <v>132</v>
      </c>
      <c r="B203" s="24" t="s">
        <v>179</v>
      </c>
      <c r="C203" s="24" t="s">
        <v>180</v>
      </c>
      <c r="D203" s="24">
        <v>2016</v>
      </c>
      <c r="E203" s="24">
        <v>2016</v>
      </c>
      <c r="F203" s="24" t="s">
        <v>134</v>
      </c>
      <c r="G203" s="97" t="s">
        <v>128</v>
      </c>
      <c r="H203" s="25">
        <v>1.01E-4</v>
      </c>
      <c r="I203" s="25">
        <v>5.0599999999999997E-5</v>
      </c>
      <c r="J203" s="25">
        <v>3.1399999999999998E-5</v>
      </c>
      <c r="K203" s="25">
        <v>2.1800000000000001E-5</v>
      </c>
      <c r="L203" s="25">
        <v>1.08E-5</v>
      </c>
      <c r="M203" s="25">
        <v>7.8199999999999999E-7</v>
      </c>
      <c r="N203" s="25">
        <v>2.8599999999999999E-7</v>
      </c>
      <c r="O203" s="25">
        <v>6.8099999999999994E-8</v>
      </c>
      <c r="P203" s="25">
        <v>2.3499999999999999E-8</v>
      </c>
      <c r="Q203" s="25">
        <v>8.1400000000000004E-9</v>
      </c>
      <c r="R203" s="25">
        <v>5.2800000000000003E-5</v>
      </c>
      <c r="S203" s="25">
        <v>2.58E-5</v>
      </c>
      <c r="T203" s="25">
        <v>1.5500000000000001E-5</v>
      </c>
      <c r="U203" s="25">
        <v>1.1E-5</v>
      </c>
      <c r="V203" s="25">
        <v>5.3900000000000001E-6</v>
      </c>
      <c r="W203" s="25">
        <v>5.6199999999999998E-7</v>
      </c>
      <c r="X203" s="25">
        <v>1.3199999999999999E-7</v>
      </c>
      <c r="Y203" s="25">
        <v>2.9000000000000002E-8</v>
      </c>
      <c r="Z203" s="25">
        <v>9.3200000000000001E-9</v>
      </c>
      <c r="AA203" s="25">
        <v>3.0100000000000002E-9</v>
      </c>
      <c r="AB203" s="25">
        <f t="shared" si="31"/>
        <v>0.21370503067484661</v>
      </c>
      <c r="AC203" s="25">
        <f t="shared" si="32"/>
        <v>0.1044240490797546</v>
      </c>
      <c r="AD203" s="25">
        <f t="shared" si="33"/>
        <v>6.2735378323108382E-2</v>
      </c>
      <c r="AE203" s="25">
        <f t="shared" si="34"/>
        <v>4.452188139059305E-2</v>
      </c>
      <c r="AF203" s="25">
        <f t="shared" si="35"/>
        <v>2.1815721881390592E-2</v>
      </c>
      <c r="AG203" s="25">
        <f t="shared" si="36"/>
        <v>2.2746633946830264E-3</v>
      </c>
      <c r="AH203" s="25">
        <f t="shared" si="37"/>
        <v>5.3426257668711655E-4</v>
      </c>
      <c r="AI203" s="25">
        <f t="shared" si="38"/>
        <v>1.1737586912065439E-4</v>
      </c>
      <c r="AJ203" s="25">
        <f t="shared" si="39"/>
        <v>3.7722175869120654E-5</v>
      </c>
      <c r="AK203" s="25">
        <f t="shared" si="40"/>
        <v>1.218280572597137E-5</v>
      </c>
      <c r="AL203" s="39">
        <f>'Inhalation-Haz-Values'!$C$2/H203</f>
        <v>23960.396039603958</v>
      </c>
      <c r="AM203" s="39">
        <f>'Inhalation-Haz-Values'!$C$2/I203</f>
        <v>47826.086956521744</v>
      </c>
      <c r="AN203" s="39">
        <f>'Inhalation-Haz-Values'!$C$2/J203</f>
        <v>77070.063694267519</v>
      </c>
      <c r="AO203" s="39">
        <f>'Inhalation-Haz-Values'!$C$2/K203</f>
        <v>111009.17431192659</v>
      </c>
      <c r="AP203" s="39">
        <f>'Inhalation-Haz-Values'!$C$2/L203</f>
        <v>224074.07407407407</v>
      </c>
      <c r="AQ203" s="39">
        <f>'Inhalation-Haz-Values'!$C$2/M203</f>
        <v>3094629.1560102301</v>
      </c>
      <c r="AR203" s="39">
        <f>'Inhalation-Haz-Values'!$C$2/N203</f>
        <v>8461538.461538462</v>
      </c>
      <c r="AS203" s="39">
        <f>'Inhalation-Haz-Values'!$C$2/O203</f>
        <v>35535976.5051395</v>
      </c>
      <c r="AT203" s="39">
        <f>'Inhalation-Haz-Values'!$C$2/P203</f>
        <v>102978723.40425532</v>
      </c>
      <c r="AU203" s="39">
        <f>'Inhalation-Haz-Values'!$C$2/Q203</f>
        <v>297297297.2972973</v>
      </c>
      <c r="AV203" s="39">
        <f>'Inhalation-Haz-Values'!$C$3/R203</f>
        <v>98484.84848484848</v>
      </c>
      <c r="AW203" s="39">
        <f>'Inhalation-Haz-Values'!$C$3/S203</f>
        <v>201550.38759689924</v>
      </c>
      <c r="AX203" s="39">
        <f>'Inhalation-Haz-Values'!$C$3/T203</f>
        <v>335483.87096774194</v>
      </c>
      <c r="AY203" s="39">
        <f>'Inhalation-Haz-Values'!$C$3/U203</f>
        <v>472727.27272727276</v>
      </c>
      <c r="AZ203" s="39">
        <f>'Inhalation-Haz-Values'!$C$3/V203</f>
        <v>964749.53617810761</v>
      </c>
      <c r="BA203" s="39">
        <f>'Inhalation-Haz-Values'!$C$3/W203</f>
        <v>9252669.0391459074</v>
      </c>
      <c r="BB203" s="39">
        <f>'Inhalation-Haz-Values'!$C$3/X203</f>
        <v>39393939.393939398</v>
      </c>
      <c r="BC203" s="39">
        <f>'Inhalation-Haz-Values'!$C$3/Y203</f>
        <v>179310344.8275862</v>
      </c>
      <c r="BD203" s="39">
        <f>'Inhalation-Haz-Values'!$C$3/Z203</f>
        <v>557939914.16309011</v>
      </c>
      <c r="BE203" s="39">
        <f>'Inhalation-Haz-Values'!$C$3/AA203</f>
        <v>1727574750.8305647</v>
      </c>
      <c r="BF203" s="25">
        <f>AB203*'Inhalation-Haz-Values'!$D$4</f>
        <v>1.517305717791411E-6</v>
      </c>
      <c r="BG203" s="25">
        <f>AC203*'Inhalation-Haz-Values'!$D$4</f>
        <v>7.4141074846625758E-7</v>
      </c>
      <c r="BH203" s="25">
        <f>AD203*'Inhalation-Haz-Values'!$D$4</f>
        <v>4.4542118609406951E-7</v>
      </c>
      <c r="BI203" s="25">
        <f>AE203*'Inhalation-Haz-Values'!$D$4</f>
        <v>3.1610535787321064E-7</v>
      </c>
      <c r="BJ203" s="25">
        <f>AF203*'Inhalation-Haz-Values'!$D$4</f>
        <v>1.5489162535787319E-7</v>
      </c>
      <c r="BK203" s="25">
        <f>AG203*'Inhalation-Haz-Values'!$D$4</f>
        <v>1.6150110102249487E-8</v>
      </c>
      <c r="BL203" s="25">
        <f>AH203*'Inhalation-Haz-Values'!$D$4</f>
        <v>3.7932642944785276E-9</v>
      </c>
      <c r="BM203" s="25">
        <f>AI203*'Inhalation-Haz-Values'!$D$4</f>
        <v>8.3336867075664615E-10</v>
      </c>
      <c r="BN203" s="25">
        <f>AJ203*'Inhalation-Haz-Values'!$D$4</f>
        <v>2.6782744867075664E-10</v>
      </c>
      <c r="BO203" s="25">
        <f>AK203*'Inhalation-Haz-Values'!$D$4</f>
        <v>8.6497920654396722E-11</v>
      </c>
    </row>
    <row r="204" spans="1:67" x14ac:dyDescent="0.25">
      <c r="A204" t="s">
        <v>132</v>
      </c>
      <c r="B204" s="24" t="s">
        <v>179</v>
      </c>
      <c r="C204" s="24" t="s">
        <v>180</v>
      </c>
      <c r="D204" s="24">
        <v>2016</v>
      </c>
      <c r="E204" s="24">
        <v>2016</v>
      </c>
      <c r="F204" s="24" t="s">
        <v>137</v>
      </c>
      <c r="G204" s="97" t="s">
        <v>128</v>
      </c>
      <c r="H204" s="25">
        <v>1.01E-4</v>
      </c>
      <c r="I204" s="25">
        <v>5.0599999999999997E-5</v>
      </c>
      <c r="J204" s="25">
        <v>3.1399999999999998E-5</v>
      </c>
      <c r="K204" s="25">
        <v>2.1800000000000001E-5</v>
      </c>
      <c r="L204" s="25">
        <v>1.08E-5</v>
      </c>
      <c r="M204" s="25">
        <v>7.8199999999999999E-7</v>
      </c>
      <c r="N204" s="25">
        <v>2.8599999999999999E-7</v>
      </c>
      <c r="O204" s="25">
        <v>6.8099999999999994E-8</v>
      </c>
      <c r="P204" s="25">
        <v>2.3499999999999999E-8</v>
      </c>
      <c r="Q204" s="25">
        <v>8.1400000000000004E-9</v>
      </c>
      <c r="R204" s="25">
        <v>5.2800000000000003E-5</v>
      </c>
      <c r="S204" s="25">
        <v>2.58E-5</v>
      </c>
      <c r="T204" s="25">
        <v>1.5500000000000001E-5</v>
      </c>
      <c r="U204" s="25">
        <v>1.1E-5</v>
      </c>
      <c r="V204" s="25">
        <v>5.3900000000000001E-6</v>
      </c>
      <c r="W204" s="25">
        <v>5.6199999999999998E-7</v>
      </c>
      <c r="X204" s="25">
        <v>1.3199999999999999E-7</v>
      </c>
      <c r="Y204" s="25">
        <v>2.9000000000000002E-8</v>
      </c>
      <c r="Z204" s="25">
        <v>9.3200000000000001E-9</v>
      </c>
      <c r="AA204" s="25">
        <v>3.0100000000000002E-9</v>
      </c>
      <c r="AB204" s="25">
        <f t="shared" si="31"/>
        <v>0.21370503067484661</v>
      </c>
      <c r="AC204" s="25">
        <f t="shared" si="32"/>
        <v>0.1044240490797546</v>
      </c>
      <c r="AD204" s="25">
        <f t="shared" si="33"/>
        <v>6.2735378323108382E-2</v>
      </c>
      <c r="AE204" s="25">
        <f t="shared" si="34"/>
        <v>4.452188139059305E-2</v>
      </c>
      <c r="AF204" s="25">
        <f t="shared" si="35"/>
        <v>2.1815721881390592E-2</v>
      </c>
      <c r="AG204" s="25">
        <f t="shared" si="36"/>
        <v>2.2746633946830264E-3</v>
      </c>
      <c r="AH204" s="25">
        <f t="shared" si="37"/>
        <v>5.3426257668711655E-4</v>
      </c>
      <c r="AI204" s="25">
        <f t="shared" si="38"/>
        <v>1.1737586912065439E-4</v>
      </c>
      <c r="AJ204" s="25">
        <f t="shared" si="39"/>
        <v>3.7722175869120654E-5</v>
      </c>
      <c r="AK204" s="25">
        <f t="shared" si="40"/>
        <v>1.218280572597137E-5</v>
      </c>
      <c r="AL204" s="39">
        <f>'Inhalation-Haz-Values'!$C$2/H204</f>
        <v>23960.396039603958</v>
      </c>
      <c r="AM204" s="39">
        <f>'Inhalation-Haz-Values'!$C$2/I204</f>
        <v>47826.086956521744</v>
      </c>
      <c r="AN204" s="39">
        <f>'Inhalation-Haz-Values'!$C$2/J204</f>
        <v>77070.063694267519</v>
      </c>
      <c r="AO204" s="39">
        <f>'Inhalation-Haz-Values'!$C$2/K204</f>
        <v>111009.17431192659</v>
      </c>
      <c r="AP204" s="39">
        <f>'Inhalation-Haz-Values'!$C$2/L204</f>
        <v>224074.07407407407</v>
      </c>
      <c r="AQ204" s="39">
        <f>'Inhalation-Haz-Values'!$C$2/M204</f>
        <v>3094629.1560102301</v>
      </c>
      <c r="AR204" s="39">
        <f>'Inhalation-Haz-Values'!$C$2/N204</f>
        <v>8461538.461538462</v>
      </c>
      <c r="AS204" s="39">
        <f>'Inhalation-Haz-Values'!$C$2/O204</f>
        <v>35535976.5051395</v>
      </c>
      <c r="AT204" s="39">
        <f>'Inhalation-Haz-Values'!$C$2/P204</f>
        <v>102978723.40425532</v>
      </c>
      <c r="AU204" s="39">
        <f>'Inhalation-Haz-Values'!$C$2/Q204</f>
        <v>297297297.2972973</v>
      </c>
      <c r="AV204" s="39">
        <f>'Inhalation-Haz-Values'!$C$3/R204</f>
        <v>98484.84848484848</v>
      </c>
      <c r="AW204" s="39">
        <f>'Inhalation-Haz-Values'!$C$3/S204</f>
        <v>201550.38759689924</v>
      </c>
      <c r="AX204" s="39">
        <f>'Inhalation-Haz-Values'!$C$3/T204</f>
        <v>335483.87096774194</v>
      </c>
      <c r="AY204" s="39">
        <f>'Inhalation-Haz-Values'!$C$3/U204</f>
        <v>472727.27272727276</v>
      </c>
      <c r="AZ204" s="39">
        <f>'Inhalation-Haz-Values'!$C$3/V204</f>
        <v>964749.53617810761</v>
      </c>
      <c r="BA204" s="39">
        <f>'Inhalation-Haz-Values'!$C$3/W204</f>
        <v>9252669.0391459074</v>
      </c>
      <c r="BB204" s="39">
        <f>'Inhalation-Haz-Values'!$C$3/X204</f>
        <v>39393939.393939398</v>
      </c>
      <c r="BC204" s="39">
        <f>'Inhalation-Haz-Values'!$C$3/Y204</f>
        <v>179310344.8275862</v>
      </c>
      <c r="BD204" s="39">
        <f>'Inhalation-Haz-Values'!$C$3/Z204</f>
        <v>557939914.16309011</v>
      </c>
      <c r="BE204" s="39">
        <f>'Inhalation-Haz-Values'!$C$3/AA204</f>
        <v>1727574750.8305647</v>
      </c>
      <c r="BF204" s="25">
        <f>AB204*'Inhalation-Haz-Values'!$D$4</f>
        <v>1.517305717791411E-6</v>
      </c>
      <c r="BG204" s="25">
        <f>AC204*'Inhalation-Haz-Values'!$D$4</f>
        <v>7.4141074846625758E-7</v>
      </c>
      <c r="BH204" s="25">
        <f>AD204*'Inhalation-Haz-Values'!$D$4</f>
        <v>4.4542118609406951E-7</v>
      </c>
      <c r="BI204" s="25">
        <f>AE204*'Inhalation-Haz-Values'!$D$4</f>
        <v>3.1610535787321064E-7</v>
      </c>
      <c r="BJ204" s="25">
        <f>AF204*'Inhalation-Haz-Values'!$D$4</f>
        <v>1.5489162535787319E-7</v>
      </c>
      <c r="BK204" s="25">
        <f>AG204*'Inhalation-Haz-Values'!$D$4</f>
        <v>1.6150110102249487E-8</v>
      </c>
      <c r="BL204" s="25">
        <f>AH204*'Inhalation-Haz-Values'!$D$4</f>
        <v>3.7932642944785276E-9</v>
      </c>
      <c r="BM204" s="25">
        <f>AI204*'Inhalation-Haz-Values'!$D$4</f>
        <v>8.3336867075664615E-10</v>
      </c>
      <c r="BN204" s="25">
        <f>AJ204*'Inhalation-Haz-Values'!$D$4</f>
        <v>2.6782744867075664E-10</v>
      </c>
      <c r="BO204" s="25">
        <f>AK204*'Inhalation-Haz-Values'!$D$4</f>
        <v>8.6497920654396722E-11</v>
      </c>
    </row>
    <row r="205" spans="1:67" x14ac:dyDescent="0.25">
      <c r="A205" t="s">
        <v>132</v>
      </c>
      <c r="B205" s="24" t="s">
        <v>179</v>
      </c>
      <c r="C205" s="24" t="s">
        <v>180</v>
      </c>
      <c r="D205" s="24">
        <v>2016</v>
      </c>
      <c r="E205" s="24">
        <v>2016</v>
      </c>
      <c r="F205" s="24" t="s">
        <v>138</v>
      </c>
      <c r="G205" s="97" t="s">
        <v>128</v>
      </c>
      <c r="H205" s="25">
        <v>0</v>
      </c>
      <c r="I205" s="25">
        <v>0</v>
      </c>
      <c r="J205" s="25">
        <v>0</v>
      </c>
      <c r="K205" s="25">
        <v>0</v>
      </c>
      <c r="L205" s="25">
        <v>0</v>
      </c>
      <c r="M205" s="25">
        <v>0</v>
      </c>
      <c r="N205" s="25">
        <v>0</v>
      </c>
      <c r="O205" s="25">
        <v>0</v>
      </c>
      <c r="P205" s="25">
        <v>0</v>
      </c>
      <c r="Q205" s="25">
        <v>0</v>
      </c>
      <c r="R205" s="25">
        <v>0</v>
      </c>
      <c r="S205" s="25">
        <v>0</v>
      </c>
      <c r="T205" s="25">
        <v>0</v>
      </c>
      <c r="U205" s="25">
        <v>0</v>
      </c>
      <c r="V205" s="25">
        <v>0</v>
      </c>
      <c r="W205" s="25">
        <v>0</v>
      </c>
      <c r="X205" s="25">
        <v>0</v>
      </c>
      <c r="Y205" s="25">
        <v>0</v>
      </c>
      <c r="Z205" s="25">
        <v>0</v>
      </c>
      <c r="AA205" s="25">
        <v>0</v>
      </c>
      <c r="AB205" s="25">
        <f t="shared" si="31"/>
        <v>0</v>
      </c>
      <c r="AC205" s="25">
        <f t="shared" si="32"/>
        <v>0</v>
      </c>
      <c r="AD205" s="25">
        <f t="shared" si="33"/>
        <v>0</v>
      </c>
      <c r="AE205" s="25">
        <f t="shared" si="34"/>
        <v>0</v>
      </c>
      <c r="AF205" s="25">
        <f t="shared" si="35"/>
        <v>0</v>
      </c>
      <c r="AG205" s="25">
        <f t="shared" si="36"/>
        <v>0</v>
      </c>
      <c r="AH205" s="25">
        <f t="shared" si="37"/>
        <v>0</v>
      </c>
      <c r="AI205" s="25">
        <f t="shared" si="38"/>
        <v>0</v>
      </c>
      <c r="AJ205" s="25">
        <f t="shared" si="39"/>
        <v>0</v>
      </c>
      <c r="AK205" s="25">
        <f t="shared" si="40"/>
        <v>0</v>
      </c>
      <c r="AL205" s="39" t="e">
        <f>'Inhalation-Haz-Values'!$C$2/H205</f>
        <v>#DIV/0!</v>
      </c>
      <c r="AM205" s="39" t="e">
        <f>'Inhalation-Haz-Values'!$C$2/I205</f>
        <v>#DIV/0!</v>
      </c>
      <c r="AN205" s="39" t="e">
        <f>'Inhalation-Haz-Values'!$C$2/J205</f>
        <v>#DIV/0!</v>
      </c>
      <c r="AO205" s="39" t="e">
        <f>'Inhalation-Haz-Values'!$C$2/K205</f>
        <v>#DIV/0!</v>
      </c>
      <c r="AP205" s="39" t="e">
        <f>'Inhalation-Haz-Values'!$C$2/L205</f>
        <v>#DIV/0!</v>
      </c>
      <c r="AQ205" s="39" t="e">
        <f>'Inhalation-Haz-Values'!$C$2/M205</f>
        <v>#DIV/0!</v>
      </c>
      <c r="AR205" s="39" t="e">
        <f>'Inhalation-Haz-Values'!$C$2/N205</f>
        <v>#DIV/0!</v>
      </c>
      <c r="AS205" s="39" t="e">
        <f>'Inhalation-Haz-Values'!$C$2/O205</f>
        <v>#DIV/0!</v>
      </c>
      <c r="AT205" s="39" t="e">
        <f>'Inhalation-Haz-Values'!$C$2/P205</f>
        <v>#DIV/0!</v>
      </c>
      <c r="AU205" s="39" t="e">
        <f>'Inhalation-Haz-Values'!$C$2/Q205</f>
        <v>#DIV/0!</v>
      </c>
      <c r="AV205" s="39" t="e">
        <f>'Inhalation-Haz-Values'!$C$3/R205</f>
        <v>#DIV/0!</v>
      </c>
      <c r="AW205" s="39" t="e">
        <f>'Inhalation-Haz-Values'!$C$3/S205</f>
        <v>#DIV/0!</v>
      </c>
      <c r="AX205" s="39" t="e">
        <f>'Inhalation-Haz-Values'!$C$3/T205</f>
        <v>#DIV/0!</v>
      </c>
      <c r="AY205" s="39" t="e">
        <f>'Inhalation-Haz-Values'!$C$3/U205</f>
        <v>#DIV/0!</v>
      </c>
      <c r="AZ205" s="39" t="e">
        <f>'Inhalation-Haz-Values'!$C$3/V205</f>
        <v>#DIV/0!</v>
      </c>
      <c r="BA205" s="39" t="e">
        <f>'Inhalation-Haz-Values'!$C$3/W205</f>
        <v>#DIV/0!</v>
      </c>
      <c r="BB205" s="39" t="e">
        <f>'Inhalation-Haz-Values'!$C$3/X205</f>
        <v>#DIV/0!</v>
      </c>
      <c r="BC205" s="39" t="e">
        <f>'Inhalation-Haz-Values'!$C$3/Y205</f>
        <v>#DIV/0!</v>
      </c>
      <c r="BD205" s="39" t="e">
        <f>'Inhalation-Haz-Values'!$C$3/Z205</f>
        <v>#DIV/0!</v>
      </c>
      <c r="BE205" s="39" t="e">
        <f>'Inhalation-Haz-Values'!$C$3/AA205</f>
        <v>#DIV/0!</v>
      </c>
      <c r="BF205" s="25">
        <f>AB205*'Inhalation-Haz-Values'!$D$4</f>
        <v>0</v>
      </c>
      <c r="BG205" s="25">
        <f>AC205*'Inhalation-Haz-Values'!$D$4</f>
        <v>0</v>
      </c>
      <c r="BH205" s="25">
        <f>AD205*'Inhalation-Haz-Values'!$D$4</f>
        <v>0</v>
      </c>
      <c r="BI205" s="25">
        <f>AE205*'Inhalation-Haz-Values'!$D$4</f>
        <v>0</v>
      </c>
      <c r="BJ205" s="25">
        <f>AF205*'Inhalation-Haz-Values'!$D$4</f>
        <v>0</v>
      </c>
      <c r="BK205" s="25">
        <f>AG205*'Inhalation-Haz-Values'!$D$4</f>
        <v>0</v>
      </c>
      <c r="BL205" s="25">
        <f>AH205*'Inhalation-Haz-Values'!$D$4</f>
        <v>0</v>
      </c>
      <c r="BM205" s="25">
        <f>AI205*'Inhalation-Haz-Values'!$D$4</f>
        <v>0</v>
      </c>
      <c r="BN205" s="25">
        <f>AJ205*'Inhalation-Haz-Values'!$D$4</f>
        <v>0</v>
      </c>
      <c r="BO205" s="25">
        <f>AK205*'Inhalation-Haz-Values'!$D$4</f>
        <v>0</v>
      </c>
    </row>
    <row r="206" spans="1:67" x14ac:dyDescent="0.25">
      <c r="A206" t="s">
        <v>132</v>
      </c>
      <c r="B206" s="24" t="s">
        <v>179</v>
      </c>
      <c r="C206" s="24" t="s">
        <v>180</v>
      </c>
      <c r="D206" s="24">
        <v>2017</v>
      </c>
      <c r="E206" s="24">
        <v>2016</v>
      </c>
      <c r="F206" s="24" t="s">
        <v>134</v>
      </c>
      <c r="G206" s="97" t="s">
        <v>128</v>
      </c>
      <c r="H206" s="25">
        <v>1.18E-4</v>
      </c>
      <c r="I206" s="25">
        <v>5.8999999999999998E-5</v>
      </c>
      <c r="J206" s="25">
        <v>3.6600000000000002E-5</v>
      </c>
      <c r="K206" s="25">
        <v>2.5400000000000001E-5</v>
      </c>
      <c r="L206" s="25">
        <v>1.26E-5</v>
      </c>
      <c r="M206" s="25">
        <v>9.1200000000000001E-7</v>
      </c>
      <c r="N206" s="25">
        <v>3.34E-7</v>
      </c>
      <c r="O206" s="25">
        <v>7.9399999999999996E-8</v>
      </c>
      <c r="P206" s="25">
        <v>2.7400000000000001E-8</v>
      </c>
      <c r="Q206" s="25">
        <v>9.5000000000000007E-9</v>
      </c>
      <c r="R206" s="25">
        <v>6.1600000000000007E-5</v>
      </c>
      <c r="S206" s="25">
        <v>3.01E-5</v>
      </c>
      <c r="T206" s="25">
        <v>1.8E-5</v>
      </c>
      <c r="U206" s="25">
        <v>1.2799999999999999E-5</v>
      </c>
      <c r="V206" s="25">
        <v>6.2899999999999999E-6</v>
      </c>
      <c r="W206" s="25">
        <v>6.5499999999999998E-7</v>
      </c>
      <c r="X206" s="25">
        <v>1.54E-7</v>
      </c>
      <c r="Y206" s="25">
        <v>3.3899999999999999E-8</v>
      </c>
      <c r="Z206" s="25">
        <v>1.09E-8</v>
      </c>
      <c r="AA206" s="25">
        <v>3.5100000000000001E-9</v>
      </c>
      <c r="AB206" s="25">
        <f t="shared" si="31"/>
        <v>0.24932253578732111</v>
      </c>
      <c r="AC206" s="25">
        <f t="shared" si="32"/>
        <v>0.1218280572597137</v>
      </c>
      <c r="AD206" s="25">
        <f t="shared" si="33"/>
        <v>7.2853987730061354E-2</v>
      </c>
      <c r="AE206" s="25">
        <f t="shared" si="34"/>
        <v>5.1807280163599173E-2</v>
      </c>
      <c r="AF206" s="25">
        <f t="shared" si="35"/>
        <v>2.5458421267893661E-2</v>
      </c>
      <c r="AG206" s="25">
        <f t="shared" si="36"/>
        <v>2.6510756646216768E-3</v>
      </c>
      <c r="AH206" s="25">
        <f t="shared" si="37"/>
        <v>6.2330633946830266E-4</v>
      </c>
      <c r="AI206" s="25">
        <f t="shared" si="38"/>
        <v>1.3720834355828218E-4</v>
      </c>
      <c r="AJ206" s="25">
        <f t="shared" si="39"/>
        <v>4.4117137014314931E-5</v>
      </c>
      <c r="AK206" s="25">
        <f t="shared" si="40"/>
        <v>1.4206527607361964E-5</v>
      </c>
      <c r="AL206" s="39">
        <f>'Inhalation-Haz-Values'!$C$2/H206</f>
        <v>20508.474576271186</v>
      </c>
      <c r="AM206" s="39">
        <f>'Inhalation-Haz-Values'!$C$2/I206</f>
        <v>41016.949152542373</v>
      </c>
      <c r="AN206" s="39">
        <f>'Inhalation-Haz-Values'!$C$2/J206</f>
        <v>66120.218579234963</v>
      </c>
      <c r="AO206" s="39">
        <f>'Inhalation-Haz-Values'!$C$2/K206</f>
        <v>95275.5905511811</v>
      </c>
      <c r="AP206" s="39">
        <f>'Inhalation-Haz-Values'!$C$2/L206</f>
        <v>192063.49206349207</v>
      </c>
      <c r="AQ206" s="39">
        <f>'Inhalation-Haz-Values'!$C$2/M206</f>
        <v>2653508.7719298243</v>
      </c>
      <c r="AR206" s="39">
        <f>'Inhalation-Haz-Values'!$C$2/N206</f>
        <v>7245508.9820359275</v>
      </c>
      <c r="AS206" s="39">
        <f>'Inhalation-Haz-Values'!$C$2/O206</f>
        <v>30478589.420654912</v>
      </c>
      <c r="AT206" s="39">
        <f>'Inhalation-Haz-Values'!$C$2/P206</f>
        <v>88321167.883211672</v>
      </c>
      <c r="AU206" s="39">
        <f>'Inhalation-Haz-Values'!$C$2/Q206</f>
        <v>254736842.10526314</v>
      </c>
      <c r="AV206" s="39">
        <f>'Inhalation-Haz-Values'!$C$3/R206</f>
        <v>84415.58441558441</v>
      </c>
      <c r="AW206" s="39">
        <f>'Inhalation-Haz-Values'!$C$3/S206</f>
        <v>172757.47508305649</v>
      </c>
      <c r="AX206" s="39">
        <f>'Inhalation-Haz-Values'!$C$3/T206</f>
        <v>288888.88888888888</v>
      </c>
      <c r="AY206" s="39">
        <f>'Inhalation-Haz-Values'!$C$3/U206</f>
        <v>406250.00000000006</v>
      </c>
      <c r="AZ206" s="39">
        <f>'Inhalation-Haz-Values'!$C$3/V206</f>
        <v>826709.06200317969</v>
      </c>
      <c r="BA206" s="39">
        <f>'Inhalation-Haz-Values'!$C$3/W206</f>
        <v>7938931.2977099242</v>
      </c>
      <c r="BB206" s="39">
        <f>'Inhalation-Haz-Values'!$C$3/X206</f>
        <v>33766233.766233765</v>
      </c>
      <c r="BC206" s="39">
        <f>'Inhalation-Haz-Values'!$C$3/Y206</f>
        <v>153392330.38348085</v>
      </c>
      <c r="BD206" s="39">
        <f>'Inhalation-Haz-Values'!$C$3/Z206</f>
        <v>477064220.18348628</v>
      </c>
      <c r="BE206" s="39">
        <f>'Inhalation-Haz-Values'!$C$3/AA206</f>
        <v>1481481481.4814816</v>
      </c>
      <c r="BF206" s="25">
        <f>AB206*'Inhalation-Haz-Values'!$D$4</f>
        <v>1.7701900040899798E-6</v>
      </c>
      <c r="BG206" s="25">
        <f>AC206*'Inhalation-Haz-Values'!$D$4</f>
        <v>8.6497920654396724E-7</v>
      </c>
      <c r="BH206" s="25">
        <f>AD206*'Inhalation-Haz-Values'!$D$4</f>
        <v>5.1726331288343558E-7</v>
      </c>
      <c r="BI206" s="25">
        <f>AE206*'Inhalation-Haz-Values'!$D$4</f>
        <v>3.6783168916155414E-7</v>
      </c>
      <c r="BJ206" s="25">
        <f>AF206*'Inhalation-Haz-Values'!$D$4</f>
        <v>1.8075479100204499E-7</v>
      </c>
      <c r="BK206" s="25">
        <f>AG206*'Inhalation-Haz-Values'!$D$4</f>
        <v>1.8822637218813905E-8</v>
      </c>
      <c r="BL206" s="25">
        <f>AH206*'Inhalation-Haz-Values'!$D$4</f>
        <v>4.4254750102249491E-9</v>
      </c>
      <c r="BM206" s="25">
        <f>AI206*'Inhalation-Haz-Values'!$D$4</f>
        <v>9.7417923926380343E-10</v>
      </c>
      <c r="BN206" s="25">
        <f>AJ206*'Inhalation-Haz-Values'!$D$4</f>
        <v>3.1323167280163598E-10</v>
      </c>
      <c r="BO206" s="25">
        <f>AK206*'Inhalation-Haz-Values'!$D$4</f>
        <v>1.0086634601226994E-10</v>
      </c>
    </row>
    <row r="207" spans="1:67" x14ac:dyDescent="0.25">
      <c r="A207" t="s">
        <v>132</v>
      </c>
      <c r="B207" s="24" t="s">
        <v>179</v>
      </c>
      <c r="C207" s="24" t="s">
        <v>180</v>
      </c>
      <c r="D207" s="24">
        <v>2017</v>
      </c>
      <c r="E207" s="24">
        <v>2016</v>
      </c>
      <c r="F207" s="24" t="s">
        <v>137</v>
      </c>
      <c r="G207" s="97" t="s">
        <v>128</v>
      </c>
      <c r="H207" s="25">
        <v>1.18E-4</v>
      </c>
      <c r="I207" s="25">
        <v>5.8999999999999998E-5</v>
      </c>
      <c r="J207" s="25">
        <v>3.6600000000000002E-5</v>
      </c>
      <c r="K207" s="25">
        <v>2.5400000000000001E-5</v>
      </c>
      <c r="L207" s="25">
        <v>1.26E-5</v>
      </c>
      <c r="M207" s="25">
        <v>9.1200000000000001E-7</v>
      </c>
      <c r="N207" s="25">
        <v>3.34E-7</v>
      </c>
      <c r="O207" s="25">
        <v>7.9399999999999996E-8</v>
      </c>
      <c r="P207" s="25">
        <v>2.7400000000000001E-8</v>
      </c>
      <c r="Q207" s="25">
        <v>9.5000000000000007E-9</v>
      </c>
      <c r="R207" s="25">
        <v>6.1600000000000007E-5</v>
      </c>
      <c r="S207" s="25">
        <v>3.01E-5</v>
      </c>
      <c r="T207" s="25">
        <v>1.8E-5</v>
      </c>
      <c r="U207" s="25">
        <v>1.2799999999999999E-5</v>
      </c>
      <c r="V207" s="25">
        <v>6.2899999999999999E-6</v>
      </c>
      <c r="W207" s="25">
        <v>6.5499999999999998E-7</v>
      </c>
      <c r="X207" s="25">
        <v>1.54E-7</v>
      </c>
      <c r="Y207" s="25">
        <v>3.3899999999999999E-8</v>
      </c>
      <c r="Z207" s="25">
        <v>1.09E-8</v>
      </c>
      <c r="AA207" s="25">
        <v>3.5100000000000001E-9</v>
      </c>
      <c r="AB207" s="25">
        <f t="shared" si="31"/>
        <v>0.24932253578732111</v>
      </c>
      <c r="AC207" s="25">
        <f t="shared" si="32"/>
        <v>0.1218280572597137</v>
      </c>
      <c r="AD207" s="25">
        <f t="shared" si="33"/>
        <v>7.2853987730061354E-2</v>
      </c>
      <c r="AE207" s="25">
        <f t="shared" si="34"/>
        <v>5.1807280163599173E-2</v>
      </c>
      <c r="AF207" s="25">
        <f t="shared" si="35"/>
        <v>2.5458421267893661E-2</v>
      </c>
      <c r="AG207" s="25">
        <f t="shared" si="36"/>
        <v>2.6510756646216768E-3</v>
      </c>
      <c r="AH207" s="25">
        <f t="shared" si="37"/>
        <v>6.2330633946830266E-4</v>
      </c>
      <c r="AI207" s="25">
        <f t="shared" si="38"/>
        <v>1.3720834355828218E-4</v>
      </c>
      <c r="AJ207" s="25">
        <f t="shared" si="39"/>
        <v>4.4117137014314931E-5</v>
      </c>
      <c r="AK207" s="25">
        <f t="shared" si="40"/>
        <v>1.4206527607361964E-5</v>
      </c>
      <c r="AL207" s="39">
        <f>'Inhalation-Haz-Values'!$C$2/H207</f>
        <v>20508.474576271186</v>
      </c>
      <c r="AM207" s="39">
        <f>'Inhalation-Haz-Values'!$C$2/I207</f>
        <v>41016.949152542373</v>
      </c>
      <c r="AN207" s="39">
        <f>'Inhalation-Haz-Values'!$C$2/J207</f>
        <v>66120.218579234963</v>
      </c>
      <c r="AO207" s="39">
        <f>'Inhalation-Haz-Values'!$C$2/K207</f>
        <v>95275.5905511811</v>
      </c>
      <c r="AP207" s="39">
        <f>'Inhalation-Haz-Values'!$C$2/L207</f>
        <v>192063.49206349207</v>
      </c>
      <c r="AQ207" s="39">
        <f>'Inhalation-Haz-Values'!$C$2/M207</f>
        <v>2653508.7719298243</v>
      </c>
      <c r="AR207" s="39">
        <f>'Inhalation-Haz-Values'!$C$2/N207</f>
        <v>7245508.9820359275</v>
      </c>
      <c r="AS207" s="39">
        <f>'Inhalation-Haz-Values'!$C$2/O207</f>
        <v>30478589.420654912</v>
      </c>
      <c r="AT207" s="39">
        <f>'Inhalation-Haz-Values'!$C$2/P207</f>
        <v>88321167.883211672</v>
      </c>
      <c r="AU207" s="39">
        <f>'Inhalation-Haz-Values'!$C$2/Q207</f>
        <v>254736842.10526314</v>
      </c>
      <c r="AV207" s="39">
        <f>'Inhalation-Haz-Values'!$C$3/R207</f>
        <v>84415.58441558441</v>
      </c>
      <c r="AW207" s="39">
        <f>'Inhalation-Haz-Values'!$C$3/S207</f>
        <v>172757.47508305649</v>
      </c>
      <c r="AX207" s="39">
        <f>'Inhalation-Haz-Values'!$C$3/T207</f>
        <v>288888.88888888888</v>
      </c>
      <c r="AY207" s="39">
        <f>'Inhalation-Haz-Values'!$C$3/U207</f>
        <v>406250.00000000006</v>
      </c>
      <c r="AZ207" s="39">
        <f>'Inhalation-Haz-Values'!$C$3/V207</f>
        <v>826709.06200317969</v>
      </c>
      <c r="BA207" s="39">
        <f>'Inhalation-Haz-Values'!$C$3/W207</f>
        <v>7938931.2977099242</v>
      </c>
      <c r="BB207" s="39">
        <f>'Inhalation-Haz-Values'!$C$3/X207</f>
        <v>33766233.766233765</v>
      </c>
      <c r="BC207" s="39">
        <f>'Inhalation-Haz-Values'!$C$3/Y207</f>
        <v>153392330.38348085</v>
      </c>
      <c r="BD207" s="39">
        <f>'Inhalation-Haz-Values'!$C$3/Z207</f>
        <v>477064220.18348628</v>
      </c>
      <c r="BE207" s="39">
        <f>'Inhalation-Haz-Values'!$C$3/AA207</f>
        <v>1481481481.4814816</v>
      </c>
      <c r="BF207" s="25">
        <f>AB207*'Inhalation-Haz-Values'!$D$4</f>
        <v>1.7701900040899798E-6</v>
      </c>
      <c r="BG207" s="25">
        <f>AC207*'Inhalation-Haz-Values'!$D$4</f>
        <v>8.6497920654396724E-7</v>
      </c>
      <c r="BH207" s="25">
        <f>AD207*'Inhalation-Haz-Values'!$D$4</f>
        <v>5.1726331288343558E-7</v>
      </c>
      <c r="BI207" s="25">
        <f>AE207*'Inhalation-Haz-Values'!$D$4</f>
        <v>3.6783168916155414E-7</v>
      </c>
      <c r="BJ207" s="25">
        <f>AF207*'Inhalation-Haz-Values'!$D$4</f>
        <v>1.8075479100204499E-7</v>
      </c>
      <c r="BK207" s="25">
        <f>AG207*'Inhalation-Haz-Values'!$D$4</f>
        <v>1.8822637218813905E-8</v>
      </c>
      <c r="BL207" s="25">
        <f>AH207*'Inhalation-Haz-Values'!$D$4</f>
        <v>4.4254750102249491E-9</v>
      </c>
      <c r="BM207" s="25">
        <f>AI207*'Inhalation-Haz-Values'!$D$4</f>
        <v>9.7417923926380343E-10</v>
      </c>
      <c r="BN207" s="25">
        <f>AJ207*'Inhalation-Haz-Values'!$D$4</f>
        <v>3.1323167280163598E-10</v>
      </c>
      <c r="BO207" s="25">
        <f>AK207*'Inhalation-Haz-Values'!$D$4</f>
        <v>1.0086634601226994E-10</v>
      </c>
    </row>
    <row r="208" spans="1:67" x14ac:dyDescent="0.25">
      <c r="A208" t="s">
        <v>132</v>
      </c>
      <c r="B208" s="24" t="s">
        <v>179</v>
      </c>
      <c r="C208" s="24" t="s">
        <v>180</v>
      </c>
      <c r="D208" s="24">
        <v>2017</v>
      </c>
      <c r="E208" s="24">
        <v>2016</v>
      </c>
      <c r="F208" s="24" t="s">
        <v>138</v>
      </c>
      <c r="G208" s="97" t="s">
        <v>128</v>
      </c>
      <c r="H208" s="25">
        <v>0</v>
      </c>
      <c r="I208" s="25">
        <v>0</v>
      </c>
      <c r="J208" s="25">
        <v>0</v>
      </c>
      <c r="K208" s="25">
        <v>0</v>
      </c>
      <c r="L208" s="25">
        <v>0</v>
      </c>
      <c r="M208" s="25">
        <v>0</v>
      </c>
      <c r="N208" s="25">
        <v>0</v>
      </c>
      <c r="O208" s="25">
        <v>0</v>
      </c>
      <c r="P208" s="25">
        <v>0</v>
      </c>
      <c r="Q208" s="25">
        <v>0</v>
      </c>
      <c r="R208" s="25">
        <v>0</v>
      </c>
      <c r="S208" s="25">
        <v>0</v>
      </c>
      <c r="T208" s="25">
        <v>0</v>
      </c>
      <c r="U208" s="25">
        <v>0</v>
      </c>
      <c r="V208" s="25">
        <v>0</v>
      </c>
      <c r="W208" s="25">
        <v>0</v>
      </c>
      <c r="X208" s="25">
        <v>0</v>
      </c>
      <c r="Y208" s="25">
        <v>0</v>
      </c>
      <c r="Z208" s="25">
        <v>0</v>
      </c>
      <c r="AA208" s="25">
        <v>0</v>
      </c>
      <c r="AB208" s="25">
        <f t="shared" si="31"/>
        <v>0</v>
      </c>
      <c r="AC208" s="25">
        <f t="shared" si="32"/>
        <v>0</v>
      </c>
      <c r="AD208" s="25">
        <f t="shared" si="33"/>
        <v>0</v>
      </c>
      <c r="AE208" s="25">
        <f t="shared" si="34"/>
        <v>0</v>
      </c>
      <c r="AF208" s="25">
        <f t="shared" si="35"/>
        <v>0</v>
      </c>
      <c r="AG208" s="25">
        <f t="shared" si="36"/>
        <v>0</v>
      </c>
      <c r="AH208" s="25">
        <f t="shared" si="37"/>
        <v>0</v>
      </c>
      <c r="AI208" s="25">
        <f t="shared" si="38"/>
        <v>0</v>
      </c>
      <c r="AJ208" s="25">
        <f t="shared" si="39"/>
        <v>0</v>
      </c>
      <c r="AK208" s="25">
        <f t="shared" si="40"/>
        <v>0</v>
      </c>
      <c r="AL208" s="39" t="e">
        <f>'Inhalation-Haz-Values'!$C$2/H208</f>
        <v>#DIV/0!</v>
      </c>
      <c r="AM208" s="39" t="e">
        <f>'Inhalation-Haz-Values'!$C$2/I208</f>
        <v>#DIV/0!</v>
      </c>
      <c r="AN208" s="39" t="e">
        <f>'Inhalation-Haz-Values'!$C$2/J208</f>
        <v>#DIV/0!</v>
      </c>
      <c r="AO208" s="39" t="e">
        <f>'Inhalation-Haz-Values'!$C$2/K208</f>
        <v>#DIV/0!</v>
      </c>
      <c r="AP208" s="39" t="e">
        <f>'Inhalation-Haz-Values'!$C$2/L208</f>
        <v>#DIV/0!</v>
      </c>
      <c r="AQ208" s="39" t="e">
        <f>'Inhalation-Haz-Values'!$C$2/M208</f>
        <v>#DIV/0!</v>
      </c>
      <c r="AR208" s="39" t="e">
        <f>'Inhalation-Haz-Values'!$C$2/N208</f>
        <v>#DIV/0!</v>
      </c>
      <c r="AS208" s="39" t="e">
        <f>'Inhalation-Haz-Values'!$C$2/O208</f>
        <v>#DIV/0!</v>
      </c>
      <c r="AT208" s="39" t="e">
        <f>'Inhalation-Haz-Values'!$C$2/P208</f>
        <v>#DIV/0!</v>
      </c>
      <c r="AU208" s="39" t="e">
        <f>'Inhalation-Haz-Values'!$C$2/Q208</f>
        <v>#DIV/0!</v>
      </c>
      <c r="AV208" s="39" t="e">
        <f>'Inhalation-Haz-Values'!$C$3/R208</f>
        <v>#DIV/0!</v>
      </c>
      <c r="AW208" s="39" t="e">
        <f>'Inhalation-Haz-Values'!$C$3/S208</f>
        <v>#DIV/0!</v>
      </c>
      <c r="AX208" s="39" t="e">
        <f>'Inhalation-Haz-Values'!$C$3/T208</f>
        <v>#DIV/0!</v>
      </c>
      <c r="AY208" s="39" t="e">
        <f>'Inhalation-Haz-Values'!$C$3/U208</f>
        <v>#DIV/0!</v>
      </c>
      <c r="AZ208" s="39" t="e">
        <f>'Inhalation-Haz-Values'!$C$3/V208</f>
        <v>#DIV/0!</v>
      </c>
      <c r="BA208" s="39" t="e">
        <f>'Inhalation-Haz-Values'!$C$3/W208</f>
        <v>#DIV/0!</v>
      </c>
      <c r="BB208" s="39" t="e">
        <f>'Inhalation-Haz-Values'!$C$3/X208</f>
        <v>#DIV/0!</v>
      </c>
      <c r="BC208" s="39" t="e">
        <f>'Inhalation-Haz-Values'!$C$3/Y208</f>
        <v>#DIV/0!</v>
      </c>
      <c r="BD208" s="39" t="e">
        <f>'Inhalation-Haz-Values'!$C$3/Z208</f>
        <v>#DIV/0!</v>
      </c>
      <c r="BE208" s="39" t="e">
        <f>'Inhalation-Haz-Values'!$C$3/AA208</f>
        <v>#DIV/0!</v>
      </c>
      <c r="BF208" s="25">
        <f>AB208*'Inhalation-Haz-Values'!$D$4</f>
        <v>0</v>
      </c>
      <c r="BG208" s="25">
        <f>AC208*'Inhalation-Haz-Values'!$D$4</f>
        <v>0</v>
      </c>
      <c r="BH208" s="25">
        <f>AD208*'Inhalation-Haz-Values'!$D$4</f>
        <v>0</v>
      </c>
      <c r="BI208" s="25">
        <f>AE208*'Inhalation-Haz-Values'!$D$4</f>
        <v>0</v>
      </c>
      <c r="BJ208" s="25">
        <f>AF208*'Inhalation-Haz-Values'!$D$4</f>
        <v>0</v>
      </c>
      <c r="BK208" s="25">
        <f>AG208*'Inhalation-Haz-Values'!$D$4</f>
        <v>0</v>
      </c>
      <c r="BL208" s="25">
        <f>AH208*'Inhalation-Haz-Values'!$D$4</f>
        <v>0</v>
      </c>
      <c r="BM208" s="25">
        <f>AI208*'Inhalation-Haz-Values'!$D$4</f>
        <v>0</v>
      </c>
      <c r="BN208" s="25">
        <f>AJ208*'Inhalation-Haz-Values'!$D$4</f>
        <v>0</v>
      </c>
      <c r="BO208" s="25">
        <f>AK208*'Inhalation-Haz-Values'!$D$4</f>
        <v>0</v>
      </c>
    </row>
    <row r="209" spans="1:67" x14ac:dyDescent="0.25">
      <c r="A209" t="s">
        <v>132</v>
      </c>
      <c r="B209" s="24" t="s">
        <v>179</v>
      </c>
      <c r="C209" s="24" t="s">
        <v>180</v>
      </c>
      <c r="D209" s="24">
        <v>2018</v>
      </c>
      <c r="E209" s="24">
        <v>2016</v>
      </c>
      <c r="F209" s="24" t="s">
        <v>134</v>
      </c>
      <c r="G209" s="97" t="s">
        <v>128</v>
      </c>
      <c r="H209" s="25">
        <v>2.8800000000000001E-4</v>
      </c>
      <c r="I209" s="25">
        <v>1.4300000000000001E-4</v>
      </c>
      <c r="J209" s="25">
        <v>8.8900000000000006E-5</v>
      </c>
      <c r="K209" s="25">
        <v>6.1799999999999998E-5</v>
      </c>
      <c r="L209" s="25">
        <v>3.0499999999999999E-5</v>
      </c>
      <c r="M209" s="25">
        <v>2.2199999999999999E-6</v>
      </c>
      <c r="N209" s="25">
        <v>8.0999999999999997E-7</v>
      </c>
      <c r="O209" s="25">
        <v>1.9299999999999999E-7</v>
      </c>
      <c r="P209" s="25">
        <v>6.6600000000000001E-8</v>
      </c>
      <c r="Q209" s="25">
        <v>2.3099999999999998E-8</v>
      </c>
      <c r="R209" s="25">
        <v>1.4999999999999999E-4</v>
      </c>
      <c r="S209" s="25">
        <v>7.2999999999999999E-5</v>
      </c>
      <c r="T209" s="25">
        <v>4.3800000000000001E-5</v>
      </c>
      <c r="U209" s="25">
        <v>3.1099999999999997E-5</v>
      </c>
      <c r="V209" s="25">
        <v>1.5299999999999999E-5</v>
      </c>
      <c r="W209" s="25">
        <v>1.59E-6</v>
      </c>
      <c r="X209" s="25">
        <v>3.7300000000000002E-7</v>
      </c>
      <c r="Y209" s="25">
        <v>8.2199999999999995E-8</v>
      </c>
      <c r="Z209" s="25">
        <v>2.6400000000000001E-8</v>
      </c>
      <c r="AA209" s="25">
        <v>8.5400000000000007E-9</v>
      </c>
      <c r="AB209" s="25">
        <f t="shared" si="31"/>
        <v>0.60711656441717787</v>
      </c>
      <c r="AC209" s="25">
        <f t="shared" si="32"/>
        <v>0.29546339468302657</v>
      </c>
      <c r="AD209" s="25">
        <f t="shared" si="33"/>
        <v>0.17727803680981594</v>
      </c>
      <c r="AE209" s="25">
        <f t="shared" si="34"/>
        <v>0.12587550102249487</v>
      </c>
      <c r="AF209" s="25">
        <f t="shared" si="35"/>
        <v>6.1925889570552145E-2</v>
      </c>
      <c r="AG209" s="25">
        <f t="shared" si="36"/>
        <v>6.4354355828220864E-3</v>
      </c>
      <c r="AH209" s="25">
        <f t="shared" si="37"/>
        <v>1.5096965235173825E-3</v>
      </c>
      <c r="AI209" s="25">
        <f t="shared" si="38"/>
        <v>3.3269987730061344E-4</v>
      </c>
      <c r="AJ209" s="25">
        <f t="shared" si="39"/>
        <v>1.0685251533742331E-4</v>
      </c>
      <c r="AK209" s="25">
        <f t="shared" si="40"/>
        <v>3.4565169734151334E-5</v>
      </c>
      <c r="AL209" s="39">
        <f>'Inhalation-Haz-Values'!$C$2/H209</f>
        <v>8402.7777777777774</v>
      </c>
      <c r="AM209" s="39">
        <f>'Inhalation-Haz-Values'!$C$2/I209</f>
        <v>16923.076923076922</v>
      </c>
      <c r="AN209" s="39">
        <f>'Inhalation-Haz-Values'!$C$2/J209</f>
        <v>27221.597300337457</v>
      </c>
      <c r="AO209" s="39">
        <f>'Inhalation-Haz-Values'!$C$2/K209</f>
        <v>39158.576051779935</v>
      </c>
      <c r="AP209" s="39">
        <f>'Inhalation-Haz-Values'!$C$2/L209</f>
        <v>79344.262295081964</v>
      </c>
      <c r="AQ209" s="39">
        <f>'Inhalation-Haz-Values'!$C$2/M209</f>
        <v>1090090.0900900902</v>
      </c>
      <c r="AR209" s="39">
        <f>'Inhalation-Haz-Values'!$C$2/N209</f>
        <v>2987654.3209876544</v>
      </c>
      <c r="AS209" s="39">
        <f>'Inhalation-Haz-Values'!$C$2/O209</f>
        <v>12538860.103626942</v>
      </c>
      <c r="AT209" s="39">
        <f>'Inhalation-Haz-Values'!$C$2/P209</f>
        <v>36336336.336336337</v>
      </c>
      <c r="AU209" s="39">
        <f>'Inhalation-Haz-Values'!$C$2/Q209</f>
        <v>104761904.76190476</v>
      </c>
      <c r="AV209" s="39">
        <f>'Inhalation-Haz-Values'!$C$3/R209</f>
        <v>34666.666666666672</v>
      </c>
      <c r="AW209" s="39">
        <f>'Inhalation-Haz-Values'!$C$3/S209</f>
        <v>71232.876712328769</v>
      </c>
      <c r="AX209" s="39">
        <f>'Inhalation-Haz-Values'!$C$3/T209</f>
        <v>118721.46118721462</v>
      </c>
      <c r="AY209" s="39">
        <f>'Inhalation-Haz-Values'!$C$3/U209</f>
        <v>167202.57234726689</v>
      </c>
      <c r="AZ209" s="39">
        <f>'Inhalation-Haz-Values'!$C$3/V209</f>
        <v>339869.28104575165</v>
      </c>
      <c r="BA209" s="39">
        <f>'Inhalation-Haz-Values'!$C$3/W209</f>
        <v>3270440.2515723272</v>
      </c>
      <c r="BB209" s="39">
        <f>'Inhalation-Haz-Values'!$C$3/X209</f>
        <v>13941018.766756032</v>
      </c>
      <c r="BC209" s="39">
        <f>'Inhalation-Haz-Values'!$C$3/Y209</f>
        <v>63260340.632603414</v>
      </c>
      <c r="BD209" s="39">
        <f>'Inhalation-Haz-Values'!$C$3/Z209</f>
        <v>196969696.96969697</v>
      </c>
      <c r="BE209" s="39">
        <f>'Inhalation-Haz-Values'!$C$3/AA209</f>
        <v>608899297.42388761</v>
      </c>
      <c r="BF209" s="25">
        <f>AB209*'Inhalation-Haz-Values'!$D$4</f>
        <v>4.310527607361963E-6</v>
      </c>
      <c r="BG209" s="25">
        <f>AC209*'Inhalation-Haz-Values'!$D$4</f>
        <v>2.0977901022494884E-6</v>
      </c>
      <c r="BH209" s="25">
        <f>AD209*'Inhalation-Haz-Values'!$D$4</f>
        <v>1.258674061349693E-6</v>
      </c>
      <c r="BI209" s="25">
        <f>AE209*'Inhalation-Haz-Values'!$D$4</f>
        <v>8.9371605725971357E-7</v>
      </c>
      <c r="BJ209" s="25">
        <f>AF209*'Inhalation-Haz-Values'!$D$4</f>
        <v>4.396738159509202E-7</v>
      </c>
      <c r="BK209" s="25">
        <f>AG209*'Inhalation-Haz-Values'!$D$4</f>
        <v>4.5691592638036811E-8</v>
      </c>
      <c r="BL209" s="25">
        <f>AH209*'Inhalation-Haz-Values'!$D$4</f>
        <v>1.0718845316973416E-8</v>
      </c>
      <c r="BM209" s="25">
        <f>AI209*'Inhalation-Haz-Values'!$D$4</f>
        <v>2.3621691288343553E-9</v>
      </c>
      <c r="BN209" s="25">
        <f>AJ209*'Inhalation-Haz-Values'!$D$4</f>
        <v>7.5865285889570549E-10</v>
      </c>
      <c r="BO209" s="25">
        <f>AK209*'Inhalation-Haz-Values'!$D$4</f>
        <v>2.4541270511247447E-10</v>
      </c>
    </row>
    <row r="210" spans="1:67" x14ac:dyDescent="0.25">
      <c r="A210" t="s">
        <v>132</v>
      </c>
      <c r="B210" s="24" t="s">
        <v>179</v>
      </c>
      <c r="C210" s="24" t="s">
        <v>180</v>
      </c>
      <c r="D210" s="24">
        <v>2018</v>
      </c>
      <c r="E210" s="24">
        <v>2016</v>
      </c>
      <c r="F210" s="24" t="s">
        <v>137</v>
      </c>
      <c r="G210" s="97" t="s">
        <v>128</v>
      </c>
      <c r="H210" s="25">
        <v>2.8800000000000001E-4</v>
      </c>
      <c r="I210" s="25">
        <v>1.4300000000000001E-4</v>
      </c>
      <c r="J210" s="25">
        <v>8.8900000000000006E-5</v>
      </c>
      <c r="K210" s="25">
        <v>6.1799999999999998E-5</v>
      </c>
      <c r="L210" s="25">
        <v>3.0499999999999999E-5</v>
      </c>
      <c r="M210" s="25">
        <v>2.2199999999999999E-6</v>
      </c>
      <c r="N210" s="25">
        <v>8.0999999999999997E-7</v>
      </c>
      <c r="O210" s="25">
        <v>1.9299999999999999E-7</v>
      </c>
      <c r="P210" s="25">
        <v>6.6600000000000001E-8</v>
      </c>
      <c r="Q210" s="25">
        <v>2.3099999999999998E-8</v>
      </c>
      <c r="R210" s="25">
        <v>1.4999999999999999E-4</v>
      </c>
      <c r="S210" s="25">
        <v>7.2999999999999999E-5</v>
      </c>
      <c r="T210" s="25">
        <v>4.3800000000000001E-5</v>
      </c>
      <c r="U210" s="25">
        <v>3.1099999999999997E-5</v>
      </c>
      <c r="V210" s="25">
        <v>1.5299999999999999E-5</v>
      </c>
      <c r="W210" s="25">
        <v>1.59E-6</v>
      </c>
      <c r="X210" s="25">
        <v>3.7300000000000002E-7</v>
      </c>
      <c r="Y210" s="25">
        <v>8.2199999999999995E-8</v>
      </c>
      <c r="Z210" s="25">
        <v>2.6400000000000001E-8</v>
      </c>
      <c r="AA210" s="25">
        <v>8.5400000000000007E-9</v>
      </c>
      <c r="AB210" s="25">
        <f t="shared" si="31"/>
        <v>0.60711656441717787</v>
      </c>
      <c r="AC210" s="25">
        <f t="shared" si="32"/>
        <v>0.29546339468302657</v>
      </c>
      <c r="AD210" s="25">
        <f t="shared" si="33"/>
        <v>0.17727803680981594</v>
      </c>
      <c r="AE210" s="25">
        <f t="shared" si="34"/>
        <v>0.12587550102249487</v>
      </c>
      <c r="AF210" s="25">
        <f t="shared" si="35"/>
        <v>6.1925889570552145E-2</v>
      </c>
      <c r="AG210" s="25">
        <f t="shared" si="36"/>
        <v>6.4354355828220864E-3</v>
      </c>
      <c r="AH210" s="25">
        <f t="shared" si="37"/>
        <v>1.5096965235173825E-3</v>
      </c>
      <c r="AI210" s="25">
        <f t="shared" si="38"/>
        <v>3.3269987730061344E-4</v>
      </c>
      <c r="AJ210" s="25">
        <f t="shared" si="39"/>
        <v>1.0685251533742331E-4</v>
      </c>
      <c r="AK210" s="25">
        <f t="shared" si="40"/>
        <v>3.4565169734151334E-5</v>
      </c>
      <c r="AL210" s="39">
        <f>'Inhalation-Haz-Values'!$C$2/H210</f>
        <v>8402.7777777777774</v>
      </c>
      <c r="AM210" s="39">
        <f>'Inhalation-Haz-Values'!$C$2/I210</f>
        <v>16923.076923076922</v>
      </c>
      <c r="AN210" s="39">
        <f>'Inhalation-Haz-Values'!$C$2/J210</f>
        <v>27221.597300337457</v>
      </c>
      <c r="AO210" s="39">
        <f>'Inhalation-Haz-Values'!$C$2/K210</f>
        <v>39158.576051779935</v>
      </c>
      <c r="AP210" s="39">
        <f>'Inhalation-Haz-Values'!$C$2/L210</f>
        <v>79344.262295081964</v>
      </c>
      <c r="AQ210" s="39">
        <f>'Inhalation-Haz-Values'!$C$2/M210</f>
        <v>1090090.0900900902</v>
      </c>
      <c r="AR210" s="39">
        <f>'Inhalation-Haz-Values'!$C$2/N210</f>
        <v>2987654.3209876544</v>
      </c>
      <c r="AS210" s="39">
        <f>'Inhalation-Haz-Values'!$C$2/O210</f>
        <v>12538860.103626942</v>
      </c>
      <c r="AT210" s="39">
        <f>'Inhalation-Haz-Values'!$C$2/P210</f>
        <v>36336336.336336337</v>
      </c>
      <c r="AU210" s="39">
        <f>'Inhalation-Haz-Values'!$C$2/Q210</f>
        <v>104761904.76190476</v>
      </c>
      <c r="AV210" s="39">
        <f>'Inhalation-Haz-Values'!$C$3/R210</f>
        <v>34666.666666666672</v>
      </c>
      <c r="AW210" s="39">
        <f>'Inhalation-Haz-Values'!$C$3/S210</f>
        <v>71232.876712328769</v>
      </c>
      <c r="AX210" s="39">
        <f>'Inhalation-Haz-Values'!$C$3/T210</f>
        <v>118721.46118721462</v>
      </c>
      <c r="AY210" s="39">
        <f>'Inhalation-Haz-Values'!$C$3/U210</f>
        <v>167202.57234726689</v>
      </c>
      <c r="AZ210" s="39">
        <f>'Inhalation-Haz-Values'!$C$3/V210</f>
        <v>339869.28104575165</v>
      </c>
      <c r="BA210" s="39">
        <f>'Inhalation-Haz-Values'!$C$3/W210</f>
        <v>3270440.2515723272</v>
      </c>
      <c r="BB210" s="39">
        <f>'Inhalation-Haz-Values'!$C$3/X210</f>
        <v>13941018.766756032</v>
      </c>
      <c r="BC210" s="39">
        <f>'Inhalation-Haz-Values'!$C$3/Y210</f>
        <v>63260340.632603414</v>
      </c>
      <c r="BD210" s="39">
        <f>'Inhalation-Haz-Values'!$C$3/Z210</f>
        <v>196969696.96969697</v>
      </c>
      <c r="BE210" s="39">
        <f>'Inhalation-Haz-Values'!$C$3/AA210</f>
        <v>608899297.42388761</v>
      </c>
      <c r="BF210" s="25">
        <f>AB210*'Inhalation-Haz-Values'!$D$4</f>
        <v>4.310527607361963E-6</v>
      </c>
      <c r="BG210" s="25">
        <f>AC210*'Inhalation-Haz-Values'!$D$4</f>
        <v>2.0977901022494884E-6</v>
      </c>
      <c r="BH210" s="25">
        <f>AD210*'Inhalation-Haz-Values'!$D$4</f>
        <v>1.258674061349693E-6</v>
      </c>
      <c r="BI210" s="25">
        <f>AE210*'Inhalation-Haz-Values'!$D$4</f>
        <v>8.9371605725971357E-7</v>
      </c>
      <c r="BJ210" s="25">
        <f>AF210*'Inhalation-Haz-Values'!$D$4</f>
        <v>4.396738159509202E-7</v>
      </c>
      <c r="BK210" s="25">
        <f>AG210*'Inhalation-Haz-Values'!$D$4</f>
        <v>4.5691592638036811E-8</v>
      </c>
      <c r="BL210" s="25">
        <f>AH210*'Inhalation-Haz-Values'!$D$4</f>
        <v>1.0718845316973416E-8</v>
      </c>
      <c r="BM210" s="25">
        <f>AI210*'Inhalation-Haz-Values'!$D$4</f>
        <v>2.3621691288343553E-9</v>
      </c>
      <c r="BN210" s="25">
        <f>AJ210*'Inhalation-Haz-Values'!$D$4</f>
        <v>7.5865285889570549E-10</v>
      </c>
      <c r="BO210" s="25">
        <f>AK210*'Inhalation-Haz-Values'!$D$4</f>
        <v>2.4541270511247447E-10</v>
      </c>
    </row>
    <row r="211" spans="1:67" x14ac:dyDescent="0.25">
      <c r="A211" t="s">
        <v>132</v>
      </c>
      <c r="B211" s="24" t="s">
        <v>179</v>
      </c>
      <c r="C211" s="24" t="s">
        <v>180</v>
      </c>
      <c r="D211" s="24">
        <v>2018</v>
      </c>
      <c r="E211" s="24">
        <v>2016</v>
      </c>
      <c r="F211" s="24" t="s">
        <v>138</v>
      </c>
      <c r="G211" s="97" t="s">
        <v>128</v>
      </c>
      <c r="H211" s="25">
        <v>0</v>
      </c>
      <c r="I211" s="25">
        <v>0</v>
      </c>
      <c r="J211" s="25">
        <v>0</v>
      </c>
      <c r="K211" s="25">
        <v>0</v>
      </c>
      <c r="L211" s="25">
        <v>0</v>
      </c>
      <c r="M211" s="25">
        <v>0</v>
      </c>
      <c r="N211" s="25">
        <v>0</v>
      </c>
      <c r="O211" s="25">
        <v>0</v>
      </c>
      <c r="P211" s="25">
        <v>0</v>
      </c>
      <c r="Q211" s="25">
        <v>0</v>
      </c>
      <c r="R211" s="25">
        <v>0</v>
      </c>
      <c r="S211" s="25">
        <v>0</v>
      </c>
      <c r="T211" s="25">
        <v>0</v>
      </c>
      <c r="U211" s="25">
        <v>0</v>
      </c>
      <c r="V211" s="25">
        <v>0</v>
      </c>
      <c r="W211" s="25">
        <v>0</v>
      </c>
      <c r="X211" s="25">
        <v>0</v>
      </c>
      <c r="Y211" s="25">
        <v>0</v>
      </c>
      <c r="Z211" s="25">
        <v>0</v>
      </c>
      <c r="AA211" s="25">
        <v>0</v>
      </c>
      <c r="AB211" s="25">
        <f t="shared" si="31"/>
        <v>0</v>
      </c>
      <c r="AC211" s="25">
        <f t="shared" si="32"/>
        <v>0</v>
      </c>
      <c r="AD211" s="25">
        <f t="shared" si="33"/>
        <v>0</v>
      </c>
      <c r="AE211" s="25">
        <f t="shared" si="34"/>
        <v>0</v>
      </c>
      <c r="AF211" s="25">
        <f t="shared" si="35"/>
        <v>0</v>
      </c>
      <c r="AG211" s="25">
        <f t="shared" si="36"/>
        <v>0</v>
      </c>
      <c r="AH211" s="25">
        <f t="shared" si="37"/>
        <v>0</v>
      </c>
      <c r="AI211" s="25">
        <f t="shared" si="38"/>
        <v>0</v>
      </c>
      <c r="AJ211" s="25">
        <f t="shared" si="39"/>
        <v>0</v>
      </c>
      <c r="AK211" s="25">
        <f t="shared" si="40"/>
        <v>0</v>
      </c>
      <c r="AL211" s="39" t="e">
        <f>'Inhalation-Haz-Values'!$C$2/H211</f>
        <v>#DIV/0!</v>
      </c>
      <c r="AM211" s="39" t="e">
        <f>'Inhalation-Haz-Values'!$C$2/I211</f>
        <v>#DIV/0!</v>
      </c>
      <c r="AN211" s="39" t="e">
        <f>'Inhalation-Haz-Values'!$C$2/J211</f>
        <v>#DIV/0!</v>
      </c>
      <c r="AO211" s="39" t="e">
        <f>'Inhalation-Haz-Values'!$C$2/K211</f>
        <v>#DIV/0!</v>
      </c>
      <c r="AP211" s="39" t="e">
        <f>'Inhalation-Haz-Values'!$C$2/L211</f>
        <v>#DIV/0!</v>
      </c>
      <c r="AQ211" s="39" t="e">
        <f>'Inhalation-Haz-Values'!$C$2/M211</f>
        <v>#DIV/0!</v>
      </c>
      <c r="AR211" s="39" t="e">
        <f>'Inhalation-Haz-Values'!$C$2/N211</f>
        <v>#DIV/0!</v>
      </c>
      <c r="AS211" s="39" t="e">
        <f>'Inhalation-Haz-Values'!$C$2/O211</f>
        <v>#DIV/0!</v>
      </c>
      <c r="AT211" s="39" t="e">
        <f>'Inhalation-Haz-Values'!$C$2/P211</f>
        <v>#DIV/0!</v>
      </c>
      <c r="AU211" s="39" t="e">
        <f>'Inhalation-Haz-Values'!$C$2/Q211</f>
        <v>#DIV/0!</v>
      </c>
      <c r="AV211" s="39" t="e">
        <f>'Inhalation-Haz-Values'!$C$3/R211</f>
        <v>#DIV/0!</v>
      </c>
      <c r="AW211" s="39" t="e">
        <f>'Inhalation-Haz-Values'!$C$3/S211</f>
        <v>#DIV/0!</v>
      </c>
      <c r="AX211" s="39" t="e">
        <f>'Inhalation-Haz-Values'!$C$3/T211</f>
        <v>#DIV/0!</v>
      </c>
      <c r="AY211" s="39" t="e">
        <f>'Inhalation-Haz-Values'!$C$3/U211</f>
        <v>#DIV/0!</v>
      </c>
      <c r="AZ211" s="39" t="e">
        <f>'Inhalation-Haz-Values'!$C$3/V211</f>
        <v>#DIV/0!</v>
      </c>
      <c r="BA211" s="39" t="e">
        <f>'Inhalation-Haz-Values'!$C$3/W211</f>
        <v>#DIV/0!</v>
      </c>
      <c r="BB211" s="39" t="e">
        <f>'Inhalation-Haz-Values'!$C$3/X211</f>
        <v>#DIV/0!</v>
      </c>
      <c r="BC211" s="39" t="e">
        <f>'Inhalation-Haz-Values'!$C$3/Y211</f>
        <v>#DIV/0!</v>
      </c>
      <c r="BD211" s="39" t="e">
        <f>'Inhalation-Haz-Values'!$C$3/Z211</f>
        <v>#DIV/0!</v>
      </c>
      <c r="BE211" s="39" t="e">
        <f>'Inhalation-Haz-Values'!$C$3/AA211</f>
        <v>#DIV/0!</v>
      </c>
      <c r="BF211" s="25">
        <f>AB211*'Inhalation-Haz-Values'!$D$4</f>
        <v>0</v>
      </c>
      <c r="BG211" s="25">
        <f>AC211*'Inhalation-Haz-Values'!$D$4</f>
        <v>0</v>
      </c>
      <c r="BH211" s="25">
        <f>AD211*'Inhalation-Haz-Values'!$D$4</f>
        <v>0</v>
      </c>
      <c r="BI211" s="25">
        <f>AE211*'Inhalation-Haz-Values'!$D$4</f>
        <v>0</v>
      </c>
      <c r="BJ211" s="25">
        <f>AF211*'Inhalation-Haz-Values'!$D$4</f>
        <v>0</v>
      </c>
      <c r="BK211" s="25">
        <f>AG211*'Inhalation-Haz-Values'!$D$4</f>
        <v>0</v>
      </c>
      <c r="BL211" s="25">
        <f>AH211*'Inhalation-Haz-Values'!$D$4</f>
        <v>0</v>
      </c>
      <c r="BM211" s="25">
        <f>AI211*'Inhalation-Haz-Values'!$D$4</f>
        <v>0</v>
      </c>
      <c r="BN211" s="25">
        <f>AJ211*'Inhalation-Haz-Values'!$D$4</f>
        <v>0</v>
      </c>
      <c r="BO211" s="25">
        <f>AK211*'Inhalation-Haz-Values'!$D$4</f>
        <v>0</v>
      </c>
    </row>
    <row r="212" spans="1:67" x14ac:dyDescent="0.25">
      <c r="A212" t="s">
        <v>132</v>
      </c>
      <c r="B212" s="24" t="s">
        <v>179</v>
      </c>
      <c r="C212" s="24" t="s">
        <v>180</v>
      </c>
      <c r="D212" s="24">
        <v>2019</v>
      </c>
      <c r="E212" s="24">
        <v>2019</v>
      </c>
      <c r="F212" s="24" t="s">
        <v>134</v>
      </c>
      <c r="G212" s="97" t="s">
        <v>128</v>
      </c>
      <c r="H212" s="25">
        <v>1.35E-4</v>
      </c>
      <c r="I212" s="25">
        <v>6.3999999999999997E-5</v>
      </c>
      <c r="J212" s="25">
        <v>4.0000000000000003E-5</v>
      </c>
      <c r="K212" s="25">
        <v>2.6800000000000001E-5</v>
      </c>
      <c r="L212" s="25">
        <v>1.3200000000000001E-5</v>
      </c>
      <c r="M212" s="25">
        <v>9.3799999999999996E-7</v>
      </c>
      <c r="N212" s="25">
        <v>3.3799999999999998E-7</v>
      </c>
      <c r="O212" s="25">
        <v>8.05E-8</v>
      </c>
      <c r="P212" s="25">
        <v>2.6799999999999998E-8</v>
      </c>
      <c r="Q212" s="25">
        <v>8.7600000000000004E-9</v>
      </c>
      <c r="R212" s="25">
        <v>6.1400000000000002E-5</v>
      </c>
      <c r="S212" s="25">
        <v>2.76E-5</v>
      </c>
      <c r="T212" s="25">
        <v>1.7099999999999999E-5</v>
      </c>
      <c r="U212" s="25">
        <v>1.15E-5</v>
      </c>
      <c r="V212" s="25">
        <v>5.49E-6</v>
      </c>
      <c r="W212" s="25">
        <v>6.3799999999999997E-7</v>
      </c>
      <c r="X212" s="25">
        <v>1.2499999999999999E-7</v>
      </c>
      <c r="Y212" s="25">
        <v>2.7400000000000001E-8</v>
      </c>
      <c r="Z212" s="25">
        <v>8.7899999999999996E-9</v>
      </c>
      <c r="AA212" s="25">
        <v>2.8400000000000001E-9</v>
      </c>
      <c r="AB212" s="25">
        <f t="shared" si="31"/>
        <v>0.24851304703476484</v>
      </c>
      <c r="AC212" s="25">
        <f t="shared" si="32"/>
        <v>0.11170944785276074</v>
      </c>
      <c r="AD212" s="25">
        <f t="shared" si="33"/>
        <v>6.9211288343558289E-2</v>
      </c>
      <c r="AE212" s="25">
        <f t="shared" si="34"/>
        <v>4.6545603271983642E-2</v>
      </c>
      <c r="AF212" s="25">
        <f t="shared" si="35"/>
        <v>2.2220466257668711E-2</v>
      </c>
      <c r="AG212" s="25">
        <f t="shared" si="36"/>
        <v>2.5822691206543965E-3</v>
      </c>
      <c r="AH212" s="25">
        <f t="shared" si="37"/>
        <v>5.0593047034764823E-4</v>
      </c>
      <c r="AI212" s="25">
        <f t="shared" si="38"/>
        <v>1.108999591002045E-4</v>
      </c>
      <c r="AJ212" s="25">
        <f t="shared" si="39"/>
        <v>3.5577030674846623E-5</v>
      </c>
      <c r="AK212" s="25">
        <f t="shared" si="40"/>
        <v>1.1494740286298569E-5</v>
      </c>
      <c r="AL212" s="39">
        <f>'Inhalation-Haz-Values'!$C$2/H212</f>
        <v>17925.925925925923</v>
      </c>
      <c r="AM212" s="39">
        <f>'Inhalation-Haz-Values'!$C$2/I212</f>
        <v>37812.5</v>
      </c>
      <c r="AN212" s="39">
        <f>'Inhalation-Haz-Values'!$C$2/J212</f>
        <v>60499.999999999993</v>
      </c>
      <c r="AO212" s="39">
        <f>'Inhalation-Haz-Values'!$C$2/K212</f>
        <v>90298.507462686568</v>
      </c>
      <c r="AP212" s="39">
        <f>'Inhalation-Haz-Values'!$C$2/L212</f>
        <v>183333.33333333331</v>
      </c>
      <c r="AQ212" s="39">
        <f>'Inhalation-Haz-Values'!$C$2/M212</f>
        <v>2579957.3560767593</v>
      </c>
      <c r="AR212" s="39">
        <f>'Inhalation-Haz-Values'!$C$2/N212</f>
        <v>7159763.3136094678</v>
      </c>
      <c r="AS212" s="39">
        <f>'Inhalation-Haz-Values'!$C$2/O212</f>
        <v>30062111.801242236</v>
      </c>
      <c r="AT212" s="39">
        <f>'Inhalation-Haz-Values'!$C$2/P212</f>
        <v>90298507.462686568</v>
      </c>
      <c r="AU212" s="39">
        <f>'Inhalation-Haz-Values'!$C$2/Q212</f>
        <v>276255707.76255703</v>
      </c>
      <c r="AV212" s="39">
        <f>'Inhalation-Haz-Values'!$C$3/R212</f>
        <v>84690.553745928337</v>
      </c>
      <c r="AW212" s="39">
        <f>'Inhalation-Haz-Values'!$C$3/S212</f>
        <v>188405.79710144928</v>
      </c>
      <c r="AX212" s="39">
        <f>'Inhalation-Haz-Values'!$C$3/T212</f>
        <v>304093.56725146202</v>
      </c>
      <c r="AY212" s="39">
        <f>'Inhalation-Haz-Values'!$C$3/U212</f>
        <v>452173.91304347827</v>
      </c>
      <c r="AZ212" s="39">
        <f>'Inhalation-Haz-Values'!$C$3/V212</f>
        <v>947176.684881603</v>
      </c>
      <c r="BA212" s="39">
        <f>'Inhalation-Haz-Values'!$C$3/W212</f>
        <v>8150470.2194357375</v>
      </c>
      <c r="BB212" s="39">
        <f>'Inhalation-Haz-Values'!$C$3/X212</f>
        <v>41600000</v>
      </c>
      <c r="BC212" s="39">
        <f>'Inhalation-Haz-Values'!$C$3/Y212</f>
        <v>189781021.89781022</v>
      </c>
      <c r="BD212" s="39">
        <f>'Inhalation-Haz-Values'!$C$3/Z212</f>
        <v>591581342.43458486</v>
      </c>
      <c r="BE212" s="39">
        <f>'Inhalation-Haz-Values'!$C$3/AA212</f>
        <v>1830985915.4929578</v>
      </c>
      <c r="BF212" s="25">
        <f>AB212*'Inhalation-Haz-Values'!$D$4</f>
        <v>1.7644426339468303E-6</v>
      </c>
      <c r="BG212" s="25">
        <f>AC212*'Inhalation-Haz-Values'!$D$4</f>
        <v>7.9313707975460123E-7</v>
      </c>
      <c r="BH212" s="25">
        <f>AD212*'Inhalation-Haz-Values'!$D$4</f>
        <v>4.914001472392638E-7</v>
      </c>
      <c r="BI212" s="25">
        <f>AE212*'Inhalation-Haz-Values'!$D$4</f>
        <v>3.3047378323108385E-7</v>
      </c>
      <c r="BJ212" s="25">
        <f>AF212*'Inhalation-Haz-Values'!$D$4</f>
        <v>1.5776531042944784E-7</v>
      </c>
      <c r="BK212" s="25">
        <f>AG212*'Inhalation-Haz-Values'!$D$4</f>
        <v>1.8334110756646216E-8</v>
      </c>
      <c r="BL212" s="25">
        <f>AH212*'Inhalation-Haz-Values'!$D$4</f>
        <v>3.5921063394683025E-9</v>
      </c>
      <c r="BM212" s="25">
        <f>AI212*'Inhalation-Haz-Values'!$D$4</f>
        <v>7.8738970961145192E-10</v>
      </c>
      <c r="BN212" s="25">
        <f>AJ212*'Inhalation-Haz-Values'!$D$4</f>
        <v>2.5259691779141103E-10</v>
      </c>
      <c r="BO212" s="25">
        <f>AK212*'Inhalation-Haz-Values'!$D$4</f>
        <v>8.1612656032719838E-11</v>
      </c>
    </row>
    <row r="213" spans="1:67" x14ac:dyDescent="0.25">
      <c r="A213" t="s">
        <v>132</v>
      </c>
      <c r="B213" s="24" t="s">
        <v>179</v>
      </c>
      <c r="C213" s="24" t="s">
        <v>180</v>
      </c>
      <c r="D213" s="24">
        <v>2019</v>
      </c>
      <c r="E213" s="24">
        <v>2019</v>
      </c>
      <c r="F213" s="24" t="s">
        <v>137</v>
      </c>
      <c r="G213" s="97" t="s">
        <v>128</v>
      </c>
      <c r="H213" s="25">
        <v>1.35E-4</v>
      </c>
      <c r="I213" s="25">
        <v>6.3999999999999997E-5</v>
      </c>
      <c r="J213" s="25">
        <v>4.0000000000000003E-5</v>
      </c>
      <c r="K213" s="25">
        <v>2.6800000000000001E-5</v>
      </c>
      <c r="L213" s="25">
        <v>1.3200000000000001E-5</v>
      </c>
      <c r="M213" s="25">
        <v>9.3799999999999996E-7</v>
      </c>
      <c r="N213" s="25">
        <v>3.3799999999999998E-7</v>
      </c>
      <c r="O213" s="25">
        <v>8.05E-8</v>
      </c>
      <c r="P213" s="25">
        <v>2.6799999999999998E-8</v>
      </c>
      <c r="Q213" s="25">
        <v>8.7600000000000004E-9</v>
      </c>
      <c r="R213" s="25">
        <v>6.1400000000000002E-5</v>
      </c>
      <c r="S213" s="25">
        <v>2.76E-5</v>
      </c>
      <c r="T213" s="25">
        <v>1.7099999999999999E-5</v>
      </c>
      <c r="U213" s="25">
        <v>1.15E-5</v>
      </c>
      <c r="V213" s="25">
        <v>5.49E-6</v>
      </c>
      <c r="W213" s="25">
        <v>6.3799999999999997E-7</v>
      </c>
      <c r="X213" s="25">
        <v>1.2499999999999999E-7</v>
      </c>
      <c r="Y213" s="25">
        <v>2.7400000000000001E-8</v>
      </c>
      <c r="Z213" s="25">
        <v>8.7899999999999996E-9</v>
      </c>
      <c r="AA213" s="25">
        <v>2.8400000000000001E-9</v>
      </c>
      <c r="AB213" s="25">
        <f t="shared" si="31"/>
        <v>0.24851304703476484</v>
      </c>
      <c r="AC213" s="25">
        <f t="shared" si="32"/>
        <v>0.11170944785276074</v>
      </c>
      <c r="AD213" s="25">
        <f t="shared" si="33"/>
        <v>6.9211288343558289E-2</v>
      </c>
      <c r="AE213" s="25">
        <f t="shared" si="34"/>
        <v>4.6545603271983642E-2</v>
      </c>
      <c r="AF213" s="25">
        <f t="shared" si="35"/>
        <v>2.2220466257668711E-2</v>
      </c>
      <c r="AG213" s="25">
        <f t="shared" si="36"/>
        <v>2.5822691206543965E-3</v>
      </c>
      <c r="AH213" s="25">
        <f t="shared" si="37"/>
        <v>5.0593047034764823E-4</v>
      </c>
      <c r="AI213" s="25">
        <f t="shared" si="38"/>
        <v>1.108999591002045E-4</v>
      </c>
      <c r="AJ213" s="25">
        <f t="shared" si="39"/>
        <v>3.5577030674846623E-5</v>
      </c>
      <c r="AK213" s="25">
        <f t="shared" si="40"/>
        <v>1.1494740286298569E-5</v>
      </c>
      <c r="AL213" s="39">
        <f>'Inhalation-Haz-Values'!$C$2/H213</f>
        <v>17925.925925925923</v>
      </c>
      <c r="AM213" s="39">
        <f>'Inhalation-Haz-Values'!$C$2/I213</f>
        <v>37812.5</v>
      </c>
      <c r="AN213" s="39">
        <f>'Inhalation-Haz-Values'!$C$2/J213</f>
        <v>60499.999999999993</v>
      </c>
      <c r="AO213" s="39">
        <f>'Inhalation-Haz-Values'!$C$2/K213</f>
        <v>90298.507462686568</v>
      </c>
      <c r="AP213" s="39">
        <f>'Inhalation-Haz-Values'!$C$2/L213</f>
        <v>183333.33333333331</v>
      </c>
      <c r="AQ213" s="39">
        <f>'Inhalation-Haz-Values'!$C$2/M213</f>
        <v>2579957.3560767593</v>
      </c>
      <c r="AR213" s="39">
        <f>'Inhalation-Haz-Values'!$C$2/N213</f>
        <v>7159763.3136094678</v>
      </c>
      <c r="AS213" s="39">
        <f>'Inhalation-Haz-Values'!$C$2/O213</f>
        <v>30062111.801242236</v>
      </c>
      <c r="AT213" s="39">
        <f>'Inhalation-Haz-Values'!$C$2/P213</f>
        <v>90298507.462686568</v>
      </c>
      <c r="AU213" s="39">
        <f>'Inhalation-Haz-Values'!$C$2/Q213</f>
        <v>276255707.76255703</v>
      </c>
      <c r="AV213" s="39">
        <f>'Inhalation-Haz-Values'!$C$3/R213</f>
        <v>84690.553745928337</v>
      </c>
      <c r="AW213" s="39">
        <f>'Inhalation-Haz-Values'!$C$3/S213</f>
        <v>188405.79710144928</v>
      </c>
      <c r="AX213" s="39">
        <f>'Inhalation-Haz-Values'!$C$3/T213</f>
        <v>304093.56725146202</v>
      </c>
      <c r="AY213" s="39">
        <f>'Inhalation-Haz-Values'!$C$3/U213</f>
        <v>452173.91304347827</v>
      </c>
      <c r="AZ213" s="39">
        <f>'Inhalation-Haz-Values'!$C$3/V213</f>
        <v>947176.684881603</v>
      </c>
      <c r="BA213" s="39">
        <f>'Inhalation-Haz-Values'!$C$3/W213</f>
        <v>8150470.2194357375</v>
      </c>
      <c r="BB213" s="39">
        <f>'Inhalation-Haz-Values'!$C$3/X213</f>
        <v>41600000</v>
      </c>
      <c r="BC213" s="39">
        <f>'Inhalation-Haz-Values'!$C$3/Y213</f>
        <v>189781021.89781022</v>
      </c>
      <c r="BD213" s="39">
        <f>'Inhalation-Haz-Values'!$C$3/Z213</f>
        <v>591581342.43458486</v>
      </c>
      <c r="BE213" s="39">
        <f>'Inhalation-Haz-Values'!$C$3/AA213</f>
        <v>1830985915.4929578</v>
      </c>
      <c r="BF213" s="25">
        <f>AB213*'Inhalation-Haz-Values'!$D$4</f>
        <v>1.7644426339468303E-6</v>
      </c>
      <c r="BG213" s="25">
        <f>AC213*'Inhalation-Haz-Values'!$D$4</f>
        <v>7.9313707975460123E-7</v>
      </c>
      <c r="BH213" s="25">
        <f>AD213*'Inhalation-Haz-Values'!$D$4</f>
        <v>4.914001472392638E-7</v>
      </c>
      <c r="BI213" s="25">
        <f>AE213*'Inhalation-Haz-Values'!$D$4</f>
        <v>3.3047378323108385E-7</v>
      </c>
      <c r="BJ213" s="25">
        <f>AF213*'Inhalation-Haz-Values'!$D$4</f>
        <v>1.5776531042944784E-7</v>
      </c>
      <c r="BK213" s="25">
        <f>AG213*'Inhalation-Haz-Values'!$D$4</f>
        <v>1.8334110756646216E-8</v>
      </c>
      <c r="BL213" s="25">
        <f>AH213*'Inhalation-Haz-Values'!$D$4</f>
        <v>3.5921063394683025E-9</v>
      </c>
      <c r="BM213" s="25">
        <f>AI213*'Inhalation-Haz-Values'!$D$4</f>
        <v>7.8738970961145192E-10</v>
      </c>
      <c r="BN213" s="25">
        <f>AJ213*'Inhalation-Haz-Values'!$D$4</f>
        <v>2.5259691779141103E-10</v>
      </c>
      <c r="BO213" s="25">
        <f>AK213*'Inhalation-Haz-Values'!$D$4</f>
        <v>8.1612656032719838E-11</v>
      </c>
    </row>
    <row r="214" spans="1:67" x14ac:dyDescent="0.25">
      <c r="A214" t="s">
        <v>132</v>
      </c>
      <c r="B214" s="24" t="s">
        <v>179</v>
      </c>
      <c r="C214" s="24" t="s">
        <v>180</v>
      </c>
      <c r="D214" s="24">
        <v>2019</v>
      </c>
      <c r="E214" s="24">
        <v>2019</v>
      </c>
      <c r="F214" s="24" t="s">
        <v>138</v>
      </c>
      <c r="G214" s="97" t="s">
        <v>128</v>
      </c>
      <c r="H214" s="25">
        <v>0</v>
      </c>
      <c r="I214" s="25">
        <v>0</v>
      </c>
      <c r="J214" s="25">
        <v>0</v>
      </c>
      <c r="K214" s="25">
        <v>0</v>
      </c>
      <c r="L214" s="25">
        <v>0</v>
      </c>
      <c r="M214" s="25">
        <v>0</v>
      </c>
      <c r="N214" s="25">
        <v>0</v>
      </c>
      <c r="O214" s="25">
        <v>0</v>
      </c>
      <c r="P214" s="25">
        <v>0</v>
      </c>
      <c r="Q214" s="25">
        <v>0</v>
      </c>
      <c r="R214" s="25">
        <v>0</v>
      </c>
      <c r="S214" s="25">
        <v>0</v>
      </c>
      <c r="T214" s="25">
        <v>0</v>
      </c>
      <c r="U214" s="25">
        <v>0</v>
      </c>
      <c r="V214" s="25">
        <v>0</v>
      </c>
      <c r="W214" s="25">
        <v>0</v>
      </c>
      <c r="X214" s="25">
        <v>0</v>
      </c>
      <c r="Y214" s="25">
        <v>0</v>
      </c>
      <c r="Z214" s="25">
        <v>0</v>
      </c>
      <c r="AA214" s="25">
        <v>0</v>
      </c>
      <c r="AB214" s="25">
        <f t="shared" si="31"/>
        <v>0</v>
      </c>
      <c r="AC214" s="25">
        <f t="shared" si="32"/>
        <v>0</v>
      </c>
      <c r="AD214" s="25">
        <f t="shared" si="33"/>
        <v>0</v>
      </c>
      <c r="AE214" s="25">
        <f t="shared" si="34"/>
        <v>0</v>
      </c>
      <c r="AF214" s="25">
        <f t="shared" si="35"/>
        <v>0</v>
      </c>
      <c r="AG214" s="25">
        <f t="shared" si="36"/>
        <v>0</v>
      </c>
      <c r="AH214" s="25">
        <f t="shared" si="37"/>
        <v>0</v>
      </c>
      <c r="AI214" s="25">
        <f t="shared" si="38"/>
        <v>0</v>
      </c>
      <c r="AJ214" s="25">
        <f t="shared" si="39"/>
        <v>0</v>
      </c>
      <c r="AK214" s="25">
        <f t="shared" si="40"/>
        <v>0</v>
      </c>
      <c r="AL214" s="39" t="e">
        <f>'Inhalation-Haz-Values'!$C$2/H214</f>
        <v>#DIV/0!</v>
      </c>
      <c r="AM214" s="39" t="e">
        <f>'Inhalation-Haz-Values'!$C$2/I214</f>
        <v>#DIV/0!</v>
      </c>
      <c r="AN214" s="39" t="e">
        <f>'Inhalation-Haz-Values'!$C$2/J214</f>
        <v>#DIV/0!</v>
      </c>
      <c r="AO214" s="39" t="e">
        <f>'Inhalation-Haz-Values'!$C$2/K214</f>
        <v>#DIV/0!</v>
      </c>
      <c r="AP214" s="39" t="e">
        <f>'Inhalation-Haz-Values'!$C$2/L214</f>
        <v>#DIV/0!</v>
      </c>
      <c r="AQ214" s="39" t="e">
        <f>'Inhalation-Haz-Values'!$C$2/M214</f>
        <v>#DIV/0!</v>
      </c>
      <c r="AR214" s="39" t="e">
        <f>'Inhalation-Haz-Values'!$C$2/N214</f>
        <v>#DIV/0!</v>
      </c>
      <c r="AS214" s="39" t="e">
        <f>'Inhalation-Haz-Values'!$C$2/O214</f>
        <v>#DIV/0!</v>
      </c>
      <c r="AT214" s="39" t="e">
        <f>'Inhalation-Haz-Values'!$C$2/P214</f>
        <v>#DIV/0!</v>
      </c>
      <c r="AU214" s="39" t="e">
        <f>'Inhalation-Haz-Values'!$C$2/Q214</f>
        <v>#DIV/0!</v>
      </c>
      <c r="AV214" s="39" t="e">
        <f>'Inhalation-Haz-Values'!$C$3/R214</f>
        <v>#DIV/0!</v>
      </c>
      <c r="AW214" s="39" t="e">
        <f>'Inhalation-Haz-Values'!$C$3/S214</f>
        <v>#DIV/0!</v>
      </c>
      <c r="AX214" s="39" t="e">
        <f>'Inhalation-Haz-Values'!$C$3/T214</f>
        <v>#DIV/0!</v>
      </c>
      <c r="AY214" s="39" t="e">
        <f>'Inhalation-Haz-Values'!$C$3/U214</f>
        <v>#DIV/0!</v>
      </c>
      <c r="AZ214" s="39" t="e">
        <f>'Inhalation-Haz-Values'!$C$3/V214</f>
        <v>#DIV/0!</v>
      </c>
      <c r="BA214" s="39" t="e">
        <f>'Inhalation-Haz-Values'!$C$3/W214</f>
        <v>#DIV/0!</v>
      </c>
      <c r="BB214" s="39" t="e">
        <f>'Inhalation-Haz-Values'!$C$3/X214</f>
        <v>#DIV/0!</v>
      </c>
      <c r="BC214" s="39" t="e">
        <f>'Inhalation-Haz-Values'!$C$3/Y214</f>
        <v>#DIV/0!</v>
      </c>
      <c r="BD214" s="39" t="e">
        <f>'Inhalation-Haz-Values'!$C$3/Z214</f>
        <v>#DIV/0!</v>
      </c>
      <c r="BE214" s="39" t="e">
        <f>'Inhalation-Haz-Values'!$C$3/AA214</f>
        <v>#DIV/0!</v>
      </c>
      <c r="BF214" s="25">
        <f>AB214*'Inhalation-Haz-Values'!$D$4</f>
        <v>0</v>
      </c>
      <c r="BG214" s="25">
        <f>AC214*'Inhalation-Haz-Values'!$D$4</f>
        <v>0</v>
      </c>
      <c r="BH214" s="25">
        <f>AD214*'Inhalation-Haz-Values'!$D$4</f>
        <v>0</v>
      </c>
      <c r="BI214" s="25">
        <f>AE214*'Inhalation-Haz-Values'!$D$4</f>
        <v>0</v>
      </c>
      <c r="BJ214" s="25">
        <f>AF214*'Inhalation-Haz-Values'!$D$4</f>
        <v>0</v>
      </c>
      <c r="BK214" s="25">
        <f>AG214*'Inhalation-Haz-Values'!$D$4</f>
        <v>0</v>
      </c>
      <c r="BL214" s="25">
        <f>AH214*'Inhalation-Haz-Values'!$D$4</f>
        <v>0</v>
      </c>
      <c r="BM214" s="25">
        <f>AI214*'Inhalation-Haz-Values'!$D$4</f>
        <v>0</v>
      </c>
      <c r="BN214" s="25">
        <f>AJ214*'Inhalation-Haz-Values'!$D$4</f>
        <v>0</v>
      </c>
      <c r="BO214" s="25">
        <f>AK214*'Inhalation-Haz-Values'!$D$4</f>
        <v>0</v>
      </c>
    </row>
    <row r="215" spans="1:67" x14ac:dyDescent="0.25">
      <c r="A215" t="s">
        <v>132</v>
      </c>
      <c r="B215" s="24" t="s">
        <v>179</v>
      </c>
      <c r="C215" s="24" t="s">
        <v>180</v>
      </c>
      <c r="D215" s="24">
        <v>2020</v>
      </c>
      <c r="E215" s="24">
        <v>2019</v>
      </c>
      <c r="F215" s="24" t="s">
        <v>134</v>
      </c>
      <c r="G215" s="97" t="s">
        <v>128</v>
      </c>
      <c r="H215" s="25">
        <v>8.4300000000000003E-5</v>
      </c>
      <c r="I215" s="25">
        <v>4.0000000000000003E-5</v>
      </c>
      <c r="J215" s="25">
        <v>2.5000000000000001E-5</v>
      </c>
      <c r="K215" s="25">
        <v>1.6799999999999998E-5</v>
      </c>
      <c r="L215" s="25">
        <v>8.2600000000000005E-6</v>
      </c>
      <c r="M215" s="25">
        <v>5.8599999999999998E-7</v>
      </c>
      <c r="N215" s="25">
        <v>2.11E-7</v>
      </c>
      <c r="O215" s="25">
        <v>5.03E-8</v>
      </c>
      <c r="P215" s="25">
        <v>1.6700000000000001E-8</v>
      </c>
      <c r="Q215" s="25">
        <v>5.4800000000000001E-9</v>
      </c>
      <c r="R215" s="25">
        <v>3.8399999999999998E-5</v>
      </c>
      <c r="S215" s="25">
        <v>1.73E-5</v>
      </c>
      <c r="T215" s="25">
        <v>1.0699999999999999E-5</v>
      </c>
      <c r="U215" s="25">
        <v>7.17E-6</v>
      </c>
      <c r="V215" s="25">
        <v>3.4300000000000002E-6</v>
      </c>
      <c r="W215" s="25">
        <v>3.9900000000000001E-7</v>
      </c>
      <c r="X215" s="25">
        <v>7.8300000000000006E-8</v>
      </c>
      <c r="Y215" s="25">
        <v>1.7100000000000001E-8</v>
      </c>
      <c r="Z215" s="25">
        <v>5.4899999999999999E-9</v>
      </c>
      <c r="AA215" s="25">
        <v>1.7700000000000001E-9</v>
      </c>
      <c r="AB215" s="25">
        <f t="shared" si="31"/>
        <v>0.15542184049079752</v>
      </c>
      <c r="AC215" s="25">
        <f t="shared" si="32"/>
        <v>7.0020777096114512E-2</v>
      </c>
      <c r="AD215" s="25">
        <f t="shared" si="33"/>
        <v>4.3307648261758681E-2</v>
      </c>
      <c r="AE215" s="25">
        <f t="shared" si="34"/>
        <v>2.9020171779141103E-2</v>
      </c>
      <c r="AF215" s="25">
        <f t="shared" si="35"/>
        <v>1.388273210633947E-2</v>
      </c>
      <c r="AG215" s="25">
        <f t="shared" si="36"/>
        <v>1.6149300613496932E-3</v>
      </c>
      <c r="AH215" s="25">
        <f t="shared" si="37"/>
        <v>3.169148466257669E-4</v>
      </c>
      <c r="AI215" s="25">
        <f t="shared" si="38"/>
        <v>6.9211288343558284E-5</v>
      </c>
      <c r="AJ215" s="25">
        <f t="shared" si="39"/>
        <v>2.2220466257668712E-5</v>
      </c>
      <c r="AK215" s="25">
        <f t="shared" si="40"/>
        <v>7.1639754601226994E-6</v>
      </c>
      <c r="AL215" s="39">
        <f>'Inhalation-Haz-Values'!$C$2/H215</f>
        <v>28706.99881376038</v>
      </c>
      <c r="AM215" s="39">
        <f>'Inhalation-Haz-Values'!$C$2/I215</f>
        <v>60499.999999999993</v>
      </c>
      <c r="AN215" s="39">
        <f>'Inhalation-Haz-Values'!$C$2/J215</f>
        <v>96799.999999999985</v>
      </c>
      <c r="AO215" s="39">
        <f>'Inhalation-Haz-Values'!$C$2/K215</f>
        <v>144047.61904761905</v>
      </c>
      <c r="AP215" s="39">
        <f>'Inhalation-Haz-Values'!$C$2/L215</f>
        <v>292978.20823244547</v>
      </c>
      <c r="AQ215" s="39">
        <f>'Inhalation-Haz-Values'!$C$2/M215</f>
        <v>4129692.8327645049</v>
      </c>
      <c r="AR215" s="39">
        <f>'Inhalation-Haz-Values'!$C$2/N215</f>
        <v>11469194.312796209</v>
      </c>
      <c r="AS215" s="39">
        <f>'Inhalation-Haz-Values'!$C$2/O215</f>
        <v>48111332.007952288</v>
      </c>
      <c r="AT215" s="39">
        <f>'Inhalation-Haz-Values'!$C$2/P215</f>
        <v>144910179.64071855</v>
      </c>
      <c r="AU215" s="39">
        <f>'Inhalation-Haz-Values'!$C$2/Q215</f>
        <v>441605839.41605836</v>
      </c>
      <c r="AV215" s="39">
        <f>'Inhalation-Haz-Values'!$C$3/R215</f>
        <v>135416.66666666669</v>
      </c>
      <c r="AW215" s="39">
        <f>'Inhalation-Haz-Values'!$C$3/S215</f>
        <v>300578.03468208091</v>
      </c>
      <c r="AX215" s="39">
        <f>'Inhalation-Haz-Values'!$C$3/T215</f>
        <v>485981.30841121502</v>
      </c>
      <c r="AY215" s="39">
        <f>'Inhalation-Haz-Values'!$C$3/U215</f>
        <v>725244.0725244073</v>
      </c>
      <c r="AZ215" s="39">
        <f>'Inhalation-Haz-Values'!$C$3/V215</f>
        <v>1516034.9854227405</v>
      </c>
      <c r="BA215" s="39">
        <f>'Inhalation-Haz-Values'!$C$3/W215</f>
        <v>13032581.453634085</v>
      </c>
      <c r="BB215" s="39">
        <f>'Inhalation-Haz-Values'!$C$3/X215</f>
        <v>66411238.825031929</v>
      </c>
      <c r="BC215" s="39">
        <f>'Inhalation-Haz-Values'!$C$3/Y215</f>
        <v>304093567.25146198</v>
      </c>
      <c r="BD215" s="39">
        <f>'Inhalation-Haz-Values'!$C$3/Z215</f>
        <v>947176684.881603</v>
      </c>
      <c r="BE215" s="39">
        <f>'Inhalation-Haz-Values'!$C$3/AA215</f>
        <v>2937853107.3446326</v>
      </c>
      <c r="BF215" s="25">
        <f>AB215*'Inhalation-Haz-Values'!$D$4</f>
        <v>1.1034950674846624E-6</v>
      </c>
      <c r="BG215" s="25">
        <f>AC215*'Inhalation-Haz-Values'!$D$4</f>
        <v>4.97147517382413E-7</v>
      </c>
      <c r="BH215" s="25">
        <f>AD215*'Inhalation-Haz-Values'!$D$4</f>
        <v>3.0748430265848663E-7</v>
      </c>
      <c r="BI215" s="25">
        <f>AE215*'Inhalation-Haz-Values'!$D$4</f>
        <v>2.0604321963190181E-7</v>
      </c>
      <c r="BJ215" s="25">
        <f>AF215*'Inhalation-Haz-Values'!$D$4</f>
        <v>9.8567397955010242E-8</v>
      </c>
      <c r="BK215" s="25">
        <f>AG215*'Inhalation-Haz-Values'!$D$4</f>
        <v>1.1466003435582821E-8</v>
      </c>
      <c r="BL215" s="25">
        <f>AH215*'Inhalation-Haz-Values'!$D$4</f>
        <v>2.2500954110429448E-9</v>
      </c>
      <c r="BM215" s="25">
        <f>AI215*'Inhalation-Haz-Values'!$D$4</f>
        <v>4.9140014723926385E-10</v>
      </c>
      <c r="BN215" s="25">
        <f>AJ215*'Inhalation-Haz-Values'!$D$4</f>
        <v>1.5776531042944786E-10</v>
      </c>
      <c r="BO215" s="25">
        <f>AK215*'Inhalation-Haz-Values'!$D$4</f>
        <v>5.0864225766871167E-11</v>
      </c>
    </row>
    <row r="216" spans="1:67" x14ac:dyDescent="0.25">
      <c r="A216" t="s">
        <v>132</v>
      </c>
      <c r="B216" s="24" t="s">
        <v>179</v>
      </c>
      <c r="C216" s="24" t="s">
        <v>180</v>
      </c>
      <c r="D216" s="24">
        <v>2020</v>
      </c>
      <c r="E216" s="24">
        <v>2019</v>
      </c>
      <c r="F216" s="24" t="s">
        <v>137</v>
      </c>
      <c r="G216" s="97" t="s">
        <v>128</v>
      </c>
      <c r="H216" s="25">
        <v>8.4300000000000003E-5</v>
      </c>
      <c r="I216" s="25">
        <v>4.0000000000000003E-5</v>
      </c>
      <c r="J216" s="25">
        <v>2.5000000000000001E-5</v>
      </c>
      <c r="K216" s="25">
        <v>1.6799999999999998E-5</v>
      </c>
      <c r="L216" s="25">
        <v>8.2600000000000005E-6</v>
      </c>
      <c r="M216" s="25">
        <v>5.8599999999999998E-7</v>
      </c>
      <c r="N216" s="25">
        <v>2.11E-7</v>
      </c>
      <c r="O216" s="25">
        <v>5.03E-8</v>
      </c>
      <c r="P216" s="25">
        <v>1.6700000000000001E-8</v>
      </c>
      <c r="Q216" s="25">
        <v>5.4800000000000001E-9</v>
      </c>
      <c r="R216" s="25">
        <v>3.8399999999999998E-5</v>
      </c>
      <c r="S216" s="25">
        <v>1.73E-5</v>
      </c>
      <c r="T216" s="25">
        <v>1.0699999999999999E-5</v>
      </c>
      <c r="U216" s="25">
        <v>7.17E-6</v>
      </c>
      <c r="V216" s="25">
        <v>3.4300000000000002E-6</v>
      </c>
      <c r="W216" s="25">
        <v>3.9900000000000001E-7</v>
      </c>
      <c r="X216" s="25">
        <v>7.8300000000000006E-8</v>
      </c>
      <c r="Y216" s="25">
        <v>1.7100000000000001E-8</v>
      </c>
      <c r="Z216" s="25">
        <v>5.4899999999999999E-9</v>
      </c>
      <c r="AA216" s="25">
        <v>1.7700000000000001E-9</v>
      </c>
      <c r="AB216" s="25">
        <f t="shared" si="31"/>
        <v>0.15542184049079752</v>
      </c>
      <c r="AC216" s="25">
        <f t="shared" si="32"/>
        <v>7.0020777096114512E-2</v>
      </c>
      <c r="AD216" s="25">
        <f t="shared" si="33"/>
        <v>4.3307648261758681E-2</v>
      </c>
      <c r="AE216" s="25">
        <f t="shared" si="34"/>
        <v>2.9020171779141103E-2</v>
      </c>
      <c r="AF216" s="25">
        <f t="shared" si="35"/>
        <v>1.388273210633947E-2</v>
      </c>
      <c r="AG216" s="25">
        <f t="shared" si="36"/>
        <v>1.6149300613496932E-3</v>
      </c>
      <c r="AH216" s="25">
        <f t="shared" si="37"/>
        <v>3.169148466257669E-4</v>
      </c>
      <c r="AI216" s="25">
        <f t="shared" si="38"/>
        <v>6.9211288343558284E-5</v>
      </c>
      <c r="AJ216" s="25">
        <f t="shared" si="39"/>
        <v>2.2220466257668712E-5</v>
      </c>
      <c r="AK216" s="25">
        <f t="shared" si="40"/>
        <v>7.1639754601226994E-6</v>
      </c>
      <c r="AL216" s="39">
        <f>'Inhalation-Haz-Values'!$C$2/H216</f>
        <v>28706.99881376038</v>
      </c>
      <c r="AM216" s="39">
        <f>'Inhalation-Haz-Values'!$C$2/I216</f>
        <v>60499.999999999993</v>
      </c>
      <c r="AN216" s="39">
        <f>'Inhalation-Haz-Values'!$C$2/J216</f>
        <v>96799.999999999985</v>
      </c>
      <c r="AO216" s="39">
        <f>'Inhalation-Haz-Values'!$C$2/K216</f>
        <v>144047.61904761905</v>
      </c>
      <c r="AP216" s="39">
        <f>'Inhalation-Haz-Values'!$C$2/L216</f>
        <v>292978.20823244547</v>
      </c>
      <c r="AQ216" s="39">
        <f>'Inhalation-Haz-Values'!$C$2/M216</f>
        <v>4129692.8327645049</v>
      </c>
      <c r="AR216" s="39">
        <f>'Inhalation-Haz-Values'!$C$2/N216</f>
        <v>11469194.312796209</v>
      </c>
      <c r="AS216" s="39">
        <f>'Inhalation-Haz-Values'!$C$2/O216</f>
        <v>48111332.007952288</v>
      </c>
      <c r="AT216" s="39">
        <f>'Inhalation-Haz-Values'!$C$2/P216</f>
        <v>144910179.64071855</v>
      </c>
      <c r="AU216" s="39">
        <f>'Inhalation-Haz-Values'!$C$2/Q216</f>
        <v>441605839.41605836</v>
      </c>
      <c r="AV216" s="39">
        <f>'Inhalation-Haz-Values'!$C$3/R216</f>
        <v>135416.66666666669</v>
      </c>
      <c r="AW216" s="39">
        <f>'Inhalation-Haz-Values'!$C$3/S216</f>
        <v>300578.03468208091</v>
      </c>
      <c r="AX216" s="39">
        <f>'Inhalation-Haz-Values'!$C$3/T216</f>
        <v>485981.30841121502</v>
      </c>
      <c r="AY216" s="39">
        <f>'Inhalation-Haz-Values'!$C$3/U216</f>
        <v>725244.0725244073</v>
      </c>
      <c r="AZ216" s="39">
        <f>'Inhalation-Haz-Values'!$C$3/V216</f>
        <v>1516034.9854227405</v>
      </c>
      <c r="BA216" s="39">
        <f>'Inhalation-Haz-Values'!$C$3/W216</f>
        <v>13032581.453634085</v>
      </c>
      <c r="BB216" s="39">
        <f>'Inhalation-Haz-Values'!$C$3/X216</f>
        <v>66411238.825031929</v>
      </c>
      <c r="BC216" s="39">
        <f>'Inhalation-Haz-Values'!$C$3/Y216</f>
        <v>304093567.25146198</v>
      </c>
      <c r="BD216" s="39">
        <f>'Inhalation-Haz-Values'!$C$3/Z216</f>
        <v>947176684.881603</v>
      </c>
      <c r="BE216" s="39">
        <f>'Inhalation-Haz-Values'!$C$3/AA216</f>
        <v>2937853107.3446326</v>
      </c>
      <c r="BF216" s="25">
        <f>AB216*'Inhalation-Haz-Values'!$D$4</f>
        <v>1.1034950674846624E-6</v>
      </c>
      <c r="BG216" s="25">
        <f>AC216*'Inhalation-Haz-Values'!$D$4</f>
        <v>4.97147517382413E-7</v>
      </c>
      <c r="BH216" s="25">
        <f>AD216*'Inhalation-Haz-Values'!$D$4</f>
        <v>3.0748430265848663E-7</v>
      </c>
      <c r="BI216" s="25">
        <f>AE216*'Inhalation-Haz-Values'!$D$4</f>
        <v>2.0604321963190181E-7</v>
      </c>
      <c r="BJ216" s="25">
        <f>AF216*'Inhalation-Haz-Values'!$D$4</f>
        <v>9.8567397955010242E-8</v>
      </c>
      <c r="BK216" s="25">
        <f>AG216*'Inhalation-Haz-Values'!$D$4</f>
        <v>1.1466003435582821E-8</v>
      </c>
      <c r="BL216" s="25">
        <f>AH216*'Inhalation-Haz-Values'!$D$4</f>
        <v>2.2500954110429448E-9</v>
      </c>
      <c r="BM216" s="25">
        <f>AI216*'Inhalation-Haz-Values'!$D$4</f>
        <v>4.9140014723926385E-10</v>
      </c>
      <c r="BN216" s="25">
        <f>AJ216*'Inhalation-Haz-Values'!$D$4</f>
        <v>1.5776531042944786E-10</v>
      </c>
      <c r="BO216" s="25">
        <f>AK216*'Inhalation-Haz-Values'!$D$4</f>
        <v>5.0864225766871167E-11</v>
      </c>
    </row>
    <row r="217" spans="1:67" x14ac:dyDescent="0.25">
      <c r="A217" t="s">
        <v>132</v>
      </c>
      <c r="B217" s="24" t="s">
        <v>179</v>
      </c>
      <c r="C217" s="24" t="s">
        <v>180</v>
      </c>
      <c r="D217" s="24">
        <v>2020</v>
      </c>
      <c r="E217" s="24">
        <v>2019</v>
      </c>
      <c r="F217" s="24" t="s">
        <v>138</v>
      </c>
      <c r="G217" s="97" t="s">
        <v>128</v>
      </c>
      <c r="H217" s="25">
        <v>0</v>
      </c>
      <c r="I217" s="25">
        <v>0</v>
      </c>
      <c r="J217" s="25">
        <v>0</v>
      </c>
      <c r="K217" s="25">
        <v>0</v>
      </c>
      <c r="L217" s="25">
        <v>0</v>
      </c>
      <c r="M217" s="25">
        <v>0</v>
      </c>
      <c r="N217" s="25">
        <v>0</v>
      </c>
      <c r="O217" s="25">
        <v>0</v>
      </c>
      <c r="P217" s="25">
        <v>0</v>
      </c>
      <c r="Q217" s="25">
        <v>0</v>
      </c>
      <c r="R217" s="25">
        <v>0</v>
      </c>
      <c r="S217" s="25">
        <v>0</v>
      </c>
      <c r="T217" s="25">
        <v>0</v>
      </c>
      <c r="U217" s="25">
        <v>0</v>
      </c>
      <c r="V217" s="25">
        <v>0</v>
      </c>
      <c r="W217" s="25">
        <v>0</v>
      </c>
      <c r="X217" s="25">
        <v>0</v>
      </c>
      <c r="Y217" s="25">
        <v>0</v>
      </c>
      <c r="Z217" s="25">
        <v>0</v>
      </c>
      <c r="AA217" s="25">
        <v>0</v>
      </c>
      <c r="AB217" s="25">
        <f t="shared" si="31"/>
        <v>0</v>
      </c>
      <c r="AC217" s="25">
        <f t="shared" si="32"/>
        <v>0</v>
      </c>
      <c r="AD217" s="25">
        <f t="shared" si="33"/>
        <v>0</v>
      </c>
      <c r="AE217" s="25">
        <f t="shared" si="34"/>
        <v>0</v>
      </c>
      <c r="AF217" s="25">
        <f t="shared" si="35"/>
        <v>0</v>
      </c>
      <c r="AG217" s="25">
        <f t="shared" si="36"/>
        <v>0</v>
      </c>
      <c r="AH217" s="25">
        <f t="shared" si="37"/>
        <v>0</v>
      </c>
      <c r="AI217" s="25">
        <f t="shared" si="38"/>
        <v>0</v>
      </c>
      <c r="AJ217" s="25">
        <f t="shared" si="39"/>
        <v>0</v>
      </c>
      <c r="AK217" s="25">
        <f t="shared" si="40"/>
        <v>0</v>
      </c>
      <c r="AL217" s="39" t="e">
        <f>'Inhalation-Haz-Values'!$C$2/H217</f>
        <v>#DIV/0!</v>
      </c>
      <c r="AM217" s="39" t="e">
        <f>'Inhalation-Haz-Values'!$C$2/I217</f>
        <v>#DIV/0!</v>
      </c>
      <c r="AN217" s="39" t="e">
        <f>'Inhalation-Haz-Values'!$C$2/J217</f>
        <v>#DIV/0!</v>
      </c>
      <c r="AO217" s="39" t="e">
        <f>'Inhalation-Haz-Values'!$C$2/K217</f>
        <v>#DIV/0!</v>
      </c>
      <c r="AP217" s="39" t="e">
        <f>'Inhalation-Haz-Values'!$C$2/L217</f>
        <v>#DIV/0!</v>
      </c>
      <c r="AQ217" s="39" t="e">
        <f>'Inhalation-Haz-Values'!$C$2/M217</f>
        <v>#DIV/0!</v>
      </c>
      <c r="AR217" s="39" t="e">
        <f>'Inhalation-Haz-Values'!$C$2/N217</f>
        <v>#DIV/0!</v>
      </c>
      <c r="AS217" s="39" t="e">
        <f>'Inhalation-Haz-Values'!$C$2/O217</f>
        <v>#DIV/0!</v>
      </c>
      <c r="AT217" s="39" t="e">
        <f>'Inhalation-Haz-Values'!$C$2/P217</f>
        <v>#DIV/0!</v>
      </c>
      <c r="AU217" s="39" t="e">
        <f>'Inhalation-Haz-Values'!$C$2/Q217</f>
        <v>#DIV/0!</v>
      </c>
      <c r="AV217" s="39" t="e">
        <f>'Inhalation-Haz-Values'!$C$3/R217</f>
        <v>#DIV/0!</v>
      </c>
      <c r="AW217" s="39" t="e">
        <f>'Inhalation-Haz-Values'!$C$3/S217</f>
        <v>#DIV/0!</v>
      </c>
      <c r="AX217" s="39" t="e">
        <f>'Inhalation-Haz-Values'!$C$3/T217</f>
        <v>#DIV/0!</v>
      </c>
      <c r="AY217" s="39" t="e">
        <f>'Inhalation-Haz-Values'!$C$3/U217</f>
        <v>#DIV/0!</v>
      </c>
      <c r="AZ217" s="39" t="e">
        <f>'Inhalation-Haz-Values'!$C$3/V217</f>
        <v>#DIV/0!</v>
      </c>
      <c r="BA217" s="39" t="e">
        <f>'Inhalation-Haz-Values'!$C$3/W217</f>
        <v>#DIV/0!</v>
      </c>
      <c r="BB217" s="39" t="e">
        <f>'Inhalation-Haz-Values'!$C$3/X217</f>
        <v>#DIV/0!</v>
      </c>
      <c r="BC217" s="39" t="e">
        <f>'Inhalation-Haz-Values'!$C$3/Y217</f>
        <v>#DIV/0!</v>
      </c>
      <c r="BD217" s="39" t="e">
        <f>'Inhalation-Haz-Values'!$C$3/Z217</f>
        <v>#DIV/0!</v>
      </c>
      <c r="BE217" s="39" t="e">
        <f>'Inhalation-Haz-Values'!$C$3/AA217</f>
        <v>#DIV/0!</v>
      </c>
      <c r="BF217" s="25">
        <f>AB217*'Inhalation-Haz-Values'!$D$4</f>
        <v>0</v>
      </c>
      <c r="BG217" s="25">
        <f>AC217*'Inhalation-Haz-Values'!$D$4</f>
        <v>0</v>
      </c>
      <c r="BH217" s="25">
        <f>AD217*'Inhalation-Haz-Values'!$D$4</f>
        <v>0</v>
      </c>
      <c r="BI217" s="25">
        <f>AE217*'Inhalation-Haz-Values'!$D$4</f>
        <v>0</v>
      </c>
      <c r="BJ217" s="25">
        <f>AF217*'Inhalation-Haz-Values'!$D$4</f>
        <v>0</v>
      </c>
      <c r="BK217" s="25">
        <f>AG217*'Inhalation-Haz-Values'!$D$4</f>
        <v>0</v>
      </c>
      <c r="BL217" s="25">
        <f>AH217*'Inhalation-Haz-Values'!$D$4</f>
        <v>0</v>
      </c>
      <c r="BM217" s="25">
        <f>AI217*'Inhalation-Haz-Values'!$D$4</f>
        <v>0</v>
      </c>
      <c r="BN217" s="25">
        <f>AJ217*'Inhalation-Haz-Values'!$D$4</f>
        <v>0</v>
      </c>
      <c r="BO217" s="25">
        <f>AK217*'Inhalation-Haz-Values'!$D$4</f>
        <v>0</v>
      </c>
    </row>
    <row r="218" spans="1:67" x14ac:dyDescent="0.25">
      <c r="A218" t="s">
        <v>132</v>
      </c>
      <c r="B218" s="24" t="s">
        <v>179</v>
      </c>
      <c r="C218" s="24" t="s">
        <v>180</v>
      </c>
      <c r="D218" s="24" t="s">
        <v>140</v>
      </c>
      <c r="E218" s="24" t="s">
        <v>141</v>
      </c>
      <c r="F218" s="24" t="s">
        <v>134</v>
      </c>
      <c r="G218" s="97" t="s">
        <v>128</v>
      </c>
      <c r="H218" s="25">
        <v>1.4518983695432401E-4</v>
      </c>
      <c r="I218" s="25">
        <v>6.6727820280921502E-5</v>
      </c>
      <c r="J218" s="25">
        <v>4.2022869240097E-5</v>
      </c>
      <c r="K218" s="25">
        <v>2.8335242370654798E-5</v>
      </c>
      <c r="L218" s="25">
        <v>1.38417970164713E-5</v>
      </c>
      <c r="M218" s="25">
        <v>1.0017685822554499E-6</v>
      </c>
      <c r="N218" s="25">
        <v>3.6212399378536699E-7</v>
      </c>
      <c r="O218" s="25">
        <v>8.2281266774454101E-8</v>
      </c>
      <c r="P218" s="25">
        <v>2.7388014879749302E-8</v>
      </c>
      <c r="Q218" s="25">
        <v>9.1209605775060608E-9</v>
      </c>
      <c r="R218" s="25">
        <v>6.7968671369745304E-5</v>
      </c>
      <c r="S218" s="25">
        <v>3.2540354328769203E-5</v>
      </c>
      <c r="T218" s="25">
        <v>2.0029471213116399E-5</v>
      </c>
      <c r="U218" s="25">
        <v>1.37698938144199E-5</v>
      </c>
      <c r="V218" s="25">
        <v>6.7257697933508403E-6</v>
      </c>
      <c r="W218" s="25">
        <v>7.1486735486560201E-7</v>
      </c>
      <c r="X218" s="25">
        <v>1.61909466008993E-7</v>
      </c>
      <c r="Y218" s="25">
        <v>3.56398981154001E-8</v>
      </c>
      <c r="Z218" s="25">
        <v>1.14375781060529E-8</v>
      </c>
      <c r="AA218" s="25">
        <v>3.6970250138944998E-9</v>
      </c>
      <c r="AB218" s="25">
        <f t="shared" si="31"/>
        <v>0.27509937499999976</v>
      </c>
      <c r="AC218" s="25">
        <f t="shared" si="32"/>
        <v>0.13170525416666667</v>
      </c>
      <c r="AD218" s="25">
        <f t="shared" si="33"/>
        <v>8.1068158333333293E-2</v>
      </c>
      <c r="AE218" s="25">
        <f t="shared" si="34"/>
        <v>5.5732870833333059E-2</v>
      </c>
      <c r="AF218" s="25">
        <f t="shared" si="35"/>
        <v>2.7222174999999967E-2</v>
      </c>
      <c r="AG218" s="25">
        <f t="shared" si="36"/>
        <v>2.8933854166666652E-3</v>
      </c>
      <c r="AH218" s="25">
        <f t="shared" si="37"/>
        <v>6.5531945833333116E-4</v>
      </c>
      <c r="AI218" s="25">
        <f t="shared" si="38"/>
        <v>1.4425048333333308E-4</v>
      </c>
      <c r="AJ218" s="25">
        <f t="shared" si="39"/>
        <v>4.6292954166666458E-5</v>
      </c>
      <c r="AK218" s="25">
        <f t="shared" si="40"/>
        <v>1.4963500833333319E-5</v>
      </c>
      <c r="AL218" s="39">
        <f>'Inhalation-Haz-Values'!$C$2/H218</f>
        <v>16667.833305449058</v>
      </c>
      <c r="AM218" s="39">
        <f>'Inhalation-Haz-Values'!$C$2/I218</f>
        <v>36266.732373572144</v>
      </c>
      <c r="AN218" s="39">
        <f>'Inhalation-Haz-Values'!$C$2/J218</f>
        <v>57587.690792205743</v>
      </c>
      <c r="AO218" s="39">
        <f>'Inhalation-Haz-Values'!$C$2/K218</f>
        <v>85406.010237846305</v>
      </c>
      <c r="AP218" s="39">
        <f>'Inhalation-Haz-Values'!$C$2/L218</f>
        <v>174832.79064996232</v>
      </c>
      <c r="AQ218" s="39">
        <f>'Inhalation-Haz-Values'!$C$2/M218</f>
        <v>2415727.5870555327</v>
      </c>
      <c r="AR218" s="39">
        <f>'Inhalation-Haz-Values'!$C$2/N218</f>
        <v>6682793.8538487125</v>
      </c>
      <c r="AS218" s="39">
        <f>'Inhalation-Haz-Values'!$C$2/O218</f>
        <v>29411311.892336328</v>
      </c>
      <c r="AT218" s="39">
        <f>'Inhalation-Haz-Values'!$C$2/P218</f>
        <v>88359817.629183039</v>
      </c>
      <c r="AU218" s="39">
        <f>'Inhalation-Haz-Values'!$C$2/Q218</f>
        <v>265322931.66228104</v>
      </c>
      <c r="AV218" s="39">
        <f>'Inhalation-Haz-Values'!$C$3/R218</f>
        <v>76505.835632895149</v>
      </c>
      <c r="AW218" s="39">
        <f>'Inhalation-Haz-Values'!$C$3/S218</f>
        <v>159801.57890913426</v>
      </c>
      <c r="AX218" s="39">
        <f>'Inhalation-Haz-Values'!$C$3/T218</f>
        <v>259617.43795786053</v>
      </c>
      <c r="AY218" s="39">
        <f>'Inhalation-Haz-Values'!$C$3/U218</f>
        <v>377635.44658235018</v>
      </c>
      <c r="AZ218" s="39">
        <f>'Inhalation-Haz-Values'!$C$3/V218</f>
        <v>773145.70075543912</v>
      </c>
      <c r="BA218" s="39">
        <f>'Inhalation-Haz-Values'!$C$3/W218</f>
        <v>7274076.7424994828</v>
      </c>
      <c r="BB218" s="39">
        <f>'Inhalation-Haz-Values'!$C$3/X218</f>
        <v>32116713.915362891</v>
      </c>
      <c r="BC218" s="39">
        <f>'Inhalation-Haz-Values'!$C$3/Y218</f>
        <v>145903896.33445853</v>
      </c>
      <c r="BD218" s="39">
        <f>'Inhalation-Haz-Values'!$C$3/Z218</f>
        <v>454641704.02019805</v>
      </c>
      <c r="BE218" s="39">
        <f>'Inhalation-Haz-Values'!$C$3/AA218</f>
        <v>1406536331.3628881</v>
      </c>
      <c r="BF218" s="25">
        <f>AB218*'Inhalation-Haz-Values'!$D$4</f>
        <v>1.9532055624999983E-6</v>
      </c>
      <c r="BG218" s="25">
        <f>AC218*'Inhalation-Haz-Values'!$D$4</f>
        <v>9.3510730458333335E-7</v>
      </c>
      <c r="BH218" s="25">
        <f>AD218*'Inhalation-Haz-Values'!$D$4</f>
        <v>5.755839241666664E-7</v>
      </c>
      <c r="BI218" s="25">
        <f>AE218*'Inhalation-Haz-Values'!$D$4</f>
        <v>3.9570338291666468E-7</v>
      </c>
      <c r="BJ218" s="25">
        <f>AF218*'Inhalation-Haz-Values'!$D$4</f>
        <v>1.9327744249999977E-7</v>
      </c>
      <c r="BK218" s="25">
        <f>AG218*'Inhalation-Haz-Values'!$D$4</f>
        <v>2.0543036458333322E-8</v>
      </c>
      <c r="BL218" s="25">
        <f>AH218*'Inhalation-Haz-Values'!$D$4</f>
        <v>4.6527681541666511E-9</v>
      </c>
      <c r="BM218" s="25">
        <f>AI218*'Inhalation-Haz-Values'!$D$4</f>
        <v>1.0241784316666648E-9</v>
      </c>
      <c r="BN218" s="25">
        <f>AJ218*'Inhalation-Haz-Values'!$D$4</f>
        <v>3.2867997458333185E-10</v>
      </c>
      <c r="BO218" s="25">
        <f>AK218*'Inhalation-Haz-Values'!$D$4</f>
        <v>1.0624085591666656E-10</v>
      </c>
    </row>
    <row r="219" spans="1:67" x14ac:dyDescent="0.25">
      <c r="A219" t="s">
        <v>132</v>
      </c>
      <c r="B219" s="24" t="s">
        <v>179</v>
      </c>
      <c r="C219" s="24" t="s">
        <v>180</v>
      </c>
      <c r="D219" s="24" t="s">
        <v>140</v>
      </c>
      <c r="E219" s="24" t="s">
        <v>141</v>
      </c>
      <c r="F219" s="24" t="s">
        <v>137</v>
      </c>
      <c r="G219" s="97" t="s">
        <v>128</v>
      </c>
      <c r="H219" s="25">
        <v>1.4518983695432401E-4</v>
      </c>
      <c r="I219" s="25">
        <v>6.6727820280921502E-5</v>
      </c>
      <c r="J219" s="25">
        <v>4.2022869240097E-5</v>
      </c>
      <c r="K219" s="25">
        <v>2.8335242370654798E-5</v>
      </c>
      <c r="L219" s="25">
        <v>1.38417970164713E-5</v>
      </c>
      <c r="M219" s="25">
        <v>1.0017685822554499E-6</v>
      </c>
      <c r="N219" s="25">
        <v>3.6212399378536699E-7</v>
      </c>
      <c r="O219" s="25">
        <v>8.2281266774454101E-8</v>
      </c>
      <c r="P219" s="25">
        <v>2.7388014879749302E-8</v>
      </c>
      <c r="Q219" s="25">
        <v>9.1209605775060608E-9</v>
      </c>
      <c r="R219" s="25">
        <v>6.7968671369745304E-5</v>
      </c>
      <c r="S219" s="25">
        <v>3.2540354328769203E-5</v>
      </c>
      <c r="T219" s="25">
        <v>2.0029471213116399E-5</v>
      </c>
      <c r="U219" s="25">
        <v>1.37698938144199E-5</v>
      </c>
      <c r="V219" s="25">
        <v>6.7257697933508403E-6</v>
      </c>
      <c r="W219" s="25">
        <v>7.1486735486560201E-7</v>
      </c>
      <c r="X219" s="25">
        <v>1.61909466008993E-7</v>
      </c>
      <c r="Y219" s="25">
        <v>3.56398981154001E-8</v>
      </c>
      <c r="Z219" s="25">
        <v>1.14375781060529E-8</v>
      </c>
      <c r="AA219" s="25">
        <v>3.6970250138944998E-9</v>
      </c>
      <c r="AB219" s="25">
        <f t="shared" si="31"/>
        <v>0.27509937499999976</v>
      </c>
      <c r="AC219" s="25">
        <f t="shared" si="32"/>
        <v>0.13170525416666667</v>
      </c>
      <c r="AD219" s="25">
        <f t="shared" si="33"/>
        <v>8.1068158333333293E-2</v>
      </c>
      <c r="AE219" s="25">
        <f t="shared" si="34"/>
        <v>5.5732870833333059E-2</v>
      </c>
      <c r="AF219" s="25">
        <f t="shared" si="35"/>
        <v>2.7222174999999967E-2</v>
      </c>
      <c r="AG219" s="25">
        <f t="shared" si="36"/>
        <v>2.8933854166666652E-3</v>
      </c>
      <c r="AH219" s="25">
        <f t="shared" si="37"/>
        <v>6.5531945833333116E-4</v>
      </c>
      <c r="AI219" s="25">
        <f t="shared" si="38"/>
        <v>1.4425048333333308E-4</v>
      </c>
      <c r="AJ219" s="25">
        <f t="shared" si="39"/>
        <v>4.6292954166666458E-5</v>
      </c>
      <c r="AK219" s="25">
        <f t="shared" si="40"/>
        <v>1.4963500833333319E-5</v>
      </c>
      <c r="AL219" s="39">
        <f>'Inhalation-Haz-Values'!$C$2/H219</f>
        <v>16667.833305449058</v>
      </c>
      <c r="AM219" s="39">
        <f>'Inhalation-Haz-Values'!$C$2/I219</f>
        <v>36266.732373572144</v>
      </c>
      <c r="AN219" s="39">
        <f>'Inhalation-Haz-Values'!$C$2/J219</f>
        <v>57587.690792205743</v>
      </c>
      <c r="AO219" s="39">
        <f>'Inhalation-Haz-Values'!$C$2/K219</f>
        <v>85406.010237846305</v>
      </c>
      <c r="AP219" s="39">
        <f>'Inhalation-Haz-Values'!$C$2/L219</f>
        <v>174832.79064996232</v>
      </c>
      <c r="AQ219" s="39">
        <f>'Inhalation-Haz-Values'!$C$2/M219</f>
        <v>2415727.5870555327</v>
      </c>
      <c r="AR219" s="39">
        <f>'Inhalation-Haz-Values'!$C$2/N219</f>
        <v>6682793.8538487125</v>
      </c>
      <c r="AS219" s="39">
        <f>'Inhalation-Haz-Values'!$C$2/O219</f>
        <v>29411311.892336328</v>
      </c>
      <c r="AT219" s="39">
        <f>'Inhalation-Haz-Values'!$C$2/P219</f>
        <v>88359817.629183039</v>
      </c>
      <c r="AU219" s="39">
        <f>'Inhalation-Haz-Values'!$C$2/Q219</f>
        <v>265322931.66228104</v>
      </c>
      <c r="AV219" s="39">
        <f>'Inhalation-Haz-Values'!$C$3/R219</f>
        <v>76505.835632895149</v>
      </c>
      <c r="AW219" s="39">
        <f>'Inhalation-Haz-Values'!$C$3/S219</f>
        <v>159801.57890913426</v>
      </c>
      <c r="AX219" s="39">
        <f>'Inhalation-Haz-Values'!$C$3/T219</f>
        <v>259617.43795786053</v>
      </c>
      <c r="AY219" s="39">
        <f>'Inhalation-Haz-Values'!$C$3/U219</f>
        <v>377635.44658235018</v>
      </c>
      <c r="AZ219" s="39">
        <f>'Inhalation-Haz-Values'!$C$3/V219</f>
        <v>773145.70075543912</v>
      </c>
      <c r="BA219" s="39">
        <f>'Inhalation-Haz-Values'!$C$3/W219</f>
        <v>7274076.7424994828</v>
      </c>
      <c r="BB219" s="39">
        <f>'Inhalation-Haz-Values'!$C$3/X219</f>
        <v>32116713.915362891</v>
      </c>
      <c r="BC219" s="39">
        <f>'Inhalation-Haz-Values'!$C$3/Y219</f>
        <v>145903896.33445853</v>
      </c>
      <c r="BD219" s="39">
        <f>'Inhalation-Haz-Values'!$C$3/Z219</f>
        <v>454641704.02019805</v>
      </c>
      <c r="BE219" s="39">
        <f>'Inhalation-Haz-Values'!$C$3/AA219</f>
        <v>1406536331.3628881</v>
      </c>
      <c r="BF219" s="25">
        <f>AB219*'Inhalation-Haz-Values'!$D$4</f>
        <v>1.9532055624999983E-6</v>
      </c>
      <c r="BG219" s="25">
        <f>AC219*'Inhalation-Haz-Values'!$D$4</f>
        <v>9.3510730458333335E-7</v>
      </c>
      <c r="BH219" s="25">
        <f>AD219*'Inhalation-Haz-Values'!$D$4</f>
        <v>5.755839241666664E-7</v>
      </c>
      <c r="BI219" s="25">
        <f>AE219*'Inhalation-Haz-Values'!$D$4</f>
        <v>3.9570338291666468E-7</v>
      </c>
      <c r="BJ219" s="25">
        <f>AF219*'Inhalation-Haz-Values'!$D$4</f>
        <v>1.9327744249999977E-7</v>
      </c>
      <c r="BK219" s="25">
        <f>AG219*'Inhalation-Haz-Values'!$D$4</f>
        <v>2.0543036458333322E-8</v>
      </c>
      <c r="BL219" s="25">
        <f>AH219*'Inhalation-Haz-Values'!$D$4</f>
        <v>4.6527681541666511E-9</v>
      </c>
      <c r="BM219" s="25">
        <f>AI219*'Inhalation-Haz-Values'!$D$4</f>
        <v>1.0241784316666648E-9</v>
      </c>
      <c r="BN219" s="25">
        <f>AJ219*'Inhalation-Haz-Values'!$D$4</f>
        <v>3.2867997458333185E-10</v>
      </c>
      <c r="BO219" s="25">
        <f>AK219*'Inhalation-Haz-Values'!$D$4</f>
        <v>1.0624085591666656E-10</v>
      </c>
    </row>
    <row r="220" spans="1:67" x14ac:dyDescent="0.25">
      <c r="A220" t="s">
        <v>132</v>
      </c>
      <c r="B220" s="24" t="s">
        <v>179</v>
      </c>
      <c r="C220" s="24" t="s">
        <v>180</v>
      </c>
      <c r="D220" s="24" t="s">
        <v>140</v>
      </c>
      <c r="E220" s="24" t="s">
        <v>141</v>
      </c>
      <c r="F220" s="24" t="s">
        <v>138</v>
      </c>
      <c r="G220" s="97" t="s">
        <v>128</v>
      </c>
      <c r="H220" s="25">
        <v>0</v>
      </c>
      <c r="I220" s="25">
        <v>0</v>
      </c>
      <c r="J220" s="25">
        <v>0</v>
      </c>
      <c r="K220" s="25">
        <v>0</v>
      </c>
      <c r="L220" s="25">
        <v>0</v>
      </c>
      <c r="M220" s="25">
        <v>0</v>
      </c>
      <c r="N220" s="25">
        <v>0</v>
      </c>
      <c r="O220" s="25">
        <v>0</v>
      </c>
      <c r="P220" s="25">
        <v>0</v>
      </c>
      <c r="Q220" s="25">
        <v>0</v>
      </c>
      <c r="R220" s="25">
        <v>0</v>
      </c>
      <c r="S220" s="25">
        <v>0</v>
      </c>
      <c r="T220" s="25">
        <v>0</v>
      </c>
      <c r="U220" s="25">
        <v>0</v>
      </c>
      <c r="V220" s="25">
        <v>0</v>
      </c>
      <c r="W220" s="25">
        <v>0</v>
      </c>
      <c r="X220" s="25">
        <v>0</v>
      </c>
      <c r="Y220" s="25">
        <v>0</v>
      </c>
      <c r="Z220" s="25">
        <v>0</v>
      </c>
      <c r="AA220" s="25">
        <v>0</v>
      </c>
      <c r="AB220" s="25">
        <f t="shared" si="31"/>
        <v>0</v>
      </c>
      <c r="AC220" s="25">
        <f t="shared" si="32"/>
        <v>0</v>
      </c>
      <c r="AD220" s="25">
        <f t="shared" si="33"/>
        <v>0</v>
      </c>
      <c r="AE220" s="25">
        <f t="shared" si="34"/>
        <v>0</v>
      </c>
      <c r="AF220" s="25">
        <f t="shared" si="35"/>
        <v>0</v>
      </c>
      <c r="AG220" s="25">
        <f t="shared" si="36"/>
        <v>0</v>
      </c>
      <c r="AH220" s="25">
        <f t="shared" si="37"/>
        <v>0</v>
      </c>
      <c r="AI220" s="25">
        <f t="shared" si="38"/>
        <v>0</v>
      </c>
      <c r="AJ220" s="25">
        <f t="shared" si="39"/>
        <v>0</v>
      </c>
      <c r="AK220" s="25">
        <f t="shared" si="40"/>
        <v>0</v>
      </c>
      <c r="AL220" s="39" t="e">
        <f>'Inhalation-Haz-Values'!$C$2/H220</f>
        <v>#DIV/0!</v>
      </c>
      <c r="AM220" s="39" t="e">
        <f>'Inhalation-Haz-Values'!$C$2/I220</f>
        <v>#DIV/0!</v>
      </c>
      <c r="AN220" s="39" t="e">
        <f>'Inhalation-Haz-Values'!$C$2/J220</f>
        <v>#DIV/0!</v>
      </c>
      <c r="AO220" s="39" t="e">
        <f>'Inhalation-Haz-Values'!$C$2/K220</f>
        <v>#DIV/0!</v>
      </c>
      <c r="AP220" s="39" t="e">
        <f>'Inhalation-Haz-Values'!$C$2/L220</f>
        <v>#DIV/0!</v>
      </c>
      <c r="AQ220" s="39" t="e">
        <f>'Inhalation-Haz-Values'!$C$2/M220</f>
        <v>#DIV/0!</v>
      </c>
      <c r="AR220" s="39" t="e">
        <f>'Inhalation-Haz-Values'!$C$2/N220</f>
        <v>#DIV/0!</v>
      </c>
      <c r="AS220" s="39" t="e">
        <f>'Inhalation-Haz-Values'!$C$2/O220</f>
        <v>#DIV/0!</v>
      </c>
      <c r="AT220" s="39" t="e">
        <f>'Inhalation-Haz-Values'!$C$2/P220</f>
        <v>#DIV/0!</v>
      </c>
      <c r="AU220" s="39" t="e">
        <f>'Inhalation-Haz-Values'!$C$2/Q220</f>
        <v>#DIV/0!</v>
      </c>
      <c r="AV220" s="39" t="e">
        <f>'Inhalation-Haz-Values'!$C$3/R220</f>
        <v>#DIV/0!</v>
      </c>
      <c r="AW220" s="39" t="e">
        <f>'Inhalation-Haz-Values'!$C$3/S220</f>
        <v>#DIV/0!</v>
      </c>
      <c r="AX220" s="39" t="e">
        <f>'Inhalation-Haz-Values'!$C$3/T220</f>
        <v>#DIV/0!</v>
      </c>
      <c r="AY220" s="39" t="e">
        <f>'Inhalation-Haz-Values'!$C$3/U220</f>
        <v>#DIV/0!</v>
      </c>
      <c r="AZ220" s="39" t="e">
        <f>'Inhalation-Haz-Values'!$C$3/V220</f>
        <v>#DIV/0!</v>
      </c>
      <c r="BA220" s="39" t="e">
        <f>'Inhalation-Haz-Values'!$C$3/W220</f>
        <v>#DIV/0!</v>
      </c>
      <c r="BB220" s="39" t="e">
        <f>'Inhalation-Haz-Values'!$C$3/X220</f>
        <v>#DIV/0!</v>
      </c>
      <c r="BC220" s="39" t="e">
        <f>'Inhalation-Haz-Values'!$C$3/Y220</f>
        <v>#DIV/0!</v>
      </c>
      <c r="BD220" s="39" t="e">
        <f>'Inhalation-Haz-Values'!$C$3/Z220</f>
        <v>#DIV/0!</v>
      </c>
      <c r="BE220" s="39" t="e">
        <f>'Inhalation-Haz-Values'!$C$3/AA220</f>
        <v>#DIV/0!</v>
      </c>
      <c r="BF220" s="25">
        <f>AB220*'Inhalation-Haz-Values'!$D$4</f>
        <v>0</v>
      </c>
      <c r="BG220" s="25">
        <f>AC220*'Inhalation-Haz-Values'!$D$4</f>
        <v>0</v>
      </c>
      <c r="BH220" s="25">
        <f>AD220*'Inhalation-Haz-Values'!$D$4</f>
        <v>0</v>
      </c>
      <c r="BI220" s="25">
        <f>AE220*'Inhalation-Haz-Values'!$D$4</f>
        <v>0</v>
      </c>
      <c r="BJ220" s="25">
        <f>AF220*'Inhalation-Haz-Values'!$D$4</f>
        <v>0</v>
      </c>
      <c r="BK220" s="25">
        <f>AG220*'Inhalation-Haz-Values'!$D$4</f>
        <v>0</v>
      </c>
      <c r="BL220" s="25">
        <f>AH220*'Inhalation-Haz-Values'!$D$4</f>
        <v>0</v>
      </c>
      <c r="BM220" s="25">
        <f>AI220*'Inhalation-Haz-Values'!$D$4</f>
        <v>0</v>
      </c>
      <c r="BN220" s="25">
        <f>AJ220*'Inhalation-Haz-Values'!$D$4</f>
        <v>0</v>
      </c>
      <c r="BO220" s="25">
        <f>AK220*'Inhalation-Haz-Values'!$D$4</f>
        <v>0</v>
      </c>
    </row>
    <row r="221" spans="1:67" x14ac:dyDescent="0.25">
      <c r="A221" s="24" t="s">
        <v>155</v>
      </c>
      <c r="B221" s="24" t="s">
        <v>182</v>
      </c>
      <c r="C221" s="24" t="s">
        <v>183</v>
      </c>
      <c r="D221" s="24">
        <v>2015</v>
      </c>
      <c r="E221" s="24">
        <v>2016</v>
      </c>
      <c r="F221" s="24" t="s">
        <v>134</v>
      </c>
      <c r="G221" s="97" t="s">
        <v>128</v>
      </c>
      <c r="H221" s="25">
        <v>0</v>
      </c>
      <c r="I221" s="25">
        <v>0</v>
      </c>
      <c r="J221" s="25">
        <v>0</v>
      </c>
      <c r="K221" s="25">
        <v>0</v>
      </c>
      <c r="L221" s="25">
        <v>0</v>
      </c>
      <c r="M221" s="25">
        <v>0</v>
      </c>
      <c r="N221" s="25">
        <v>0</v>
      </c>
      <c r="O221" s="25">
        <v>0</v>
      </c>
      <c r="P221" s="25">
        <v>0</v>
      </c>
      <c r="Q221" s="25">
        <v>0</v>
      </c>
      <c r="R221" s="25">
        <v>0</v>
      </c>
      <c r="S221" s="25">
        <v>0</v>
      </c>
      <c r="T221" s="25">
        <v>0</v>
      </c>
      <c r="U221" s="25">
        <v>0</v>
      </c>
      <c r="V221" s="25">
        <v>0</v>
      </c>
      <c r="W221" s="25">
        <v>0</v>
      </c>
      <c r="X221" s="25">
        <v>0</v>
      </c>
      <c r="Y221" s="25">
        <v>0</v>
      </c>
      <c r="Z221" s="25">
        <v>0</v>
      </c>
      <c r="AA221" s="25">
        <v>0</v>
      </c>
      <c r="AB221" s="25">
        <f t="shared" si="31"/>
        <v>0</v>
      </c>
      <c r="AC221" s="25">
        <f t="shared" si="32"/>
        <v>0</v>
      </c>
      <c r="AD221" s="25">
        <f t="shared" si="33"/>
        <v>0</v>
      </c>
      <c r="AE221" s="25">
        <f t="shared" si="34"/>
        <v>0</v>
      </c>
      <c r="AF221" s="25">
        <f t="shared" si="35"/>
        <v>0</v>
      </c>
      <c r="AG221" s="25">
        <f t="shared" si="36"/>
        <v>0</v>
      </c>
      <c r="AH221" s="25">
        <f t="shared" si="37"/>
        <v>0</v>
      </c>
      <c r="AI221" s="25">
        <f t="shared" si="38"/>
        <v>0</v>
      </c>
      <c r="AJ221" s="25">
        <f t="shared" si="39"/>
        <v>0</v>
      </c>
      <c r="AK221" s="25">
        <f t="shared" si="40"/>
        <v>0</v>
      </c>
      <c r="AL221" s="39" t="e">
        <f>'Inhalation-Haz-Values'!$C$2/H221</f>
        <v>#DIV/0!</v>
      </c>
      <c r="AM221" s="39" t="e">
        <f>'Inhalation-Haz-Values'!$C$2/I221</f>
        <v>#DIV/0!</v>
      </c>
      <c r="AN221" s="39" t="e">
        <f>'Inhalation-Haz-Values'!$C$2/J221</f>
        <v>#DIV/0!</v>
      </c>
      <c r="AO221" s="39" t="e">
        <f>'Inhalation-Haz-Values'!$C$2/K221</f>
        <v>#DIV/0!</v>
      </c>
      <c r="AP221" s="39" t="e">
        <f>'Inhalation-Haz-Values'!$C$2/L221</f>
        <v>#DIV/0!</v>
      </c>
      <c r="AQ221" s="39" t="e">
        <f>'Inhalation-Haz-Values'!$C$2/M221</f>
        <v>#DIV/0!</v>
      </c>
      <c r="AR221" s="39" t="e">
        <f>'Inhalation-Haz-Values'!$C$2/N221</f>
        <v>#DIV/0!</v>
      </c>
      <c r="AS221" s="39" t="e">
        <f>'Inhalation-Haz-Values'!$C$2/O221</f>
        <v>#DIV/0!</v>
      </c>
      <c r="AT221" s="39" t="e">
        <f>'Inhalation-Haz-Values'!$C$2/P221</f>
        <v>#DIV/0!</v>
      </c>
      <c r="AU221" s="39" t="e">
        <f>'Inhalation-Haz-Values'!$C$2/Q221</f>
        <v>#DIV/0!</v>
      </c>
      <c r="AV221" s="39" t="e">
        <f>'Inhalation-Haz-Values'!$C$3/R221</f>
        <v>#DIV/0!</v>
      </c>
      <c r="AW221" s="39" t="e">
        <f>'Inhalation-Haz-Values'!$C$3/S221</f>
        <v>#DIV/0!</v>
      </c>
      <c r="AX221" s="39" t="e">
        <f>'Inhalation-Haz-Values'!$C$3/T221</f>
        <v>#DIV/0!</v>
      </c>
      <c r="AY221" s="39" t="e">
        <f>'Inhalation-Haz-Values'!$C$3/U221</f>
        <v>#DIV/0!</v>
      </c>
      <c r="AZ221" s="39" t="e">
        <f>'Inhalation-Haz-Values'!$C$3/V221</f>
        <v>#DIV/0!</v>
      </c>
      <c r="BA221" s="39" t="e">
        <f>'Inhalation-Haz-Values'!$C$3/W221</f>
        <v>#DIV/0!</v>
      </c>
      <c r="BB221" s="39" t="e">
        <f>'Inhalation-Haz-Values'!$C$3/X221</f>
        <v>#DIV/0!</v>
      </c>
      <c r="BC221" s="39" t="e">
        <f>'Inhalation-Haz-Values'!$C$3/Y221</f>
        <v>#DIV/0!</v>
      </c>
      <c r="BD221" s="39" t="e">
        <f>'Inhalation-Haz-Values'!$C$3/Z221</f>
        <v>#DIV/0!</v>
      </c>
      <c r="BE221" s="39" t="e">
        <f>'Inhalation-Haz-Values'!$C$3/AA221</f>
        <v>#DIV/0!</v>
      </c>
      <c r="BF221" s="25">
        <f>AB221*'Inhalation-Haz-Values'!$D$4</f>
        <v>0</v>
      </c>
      <c r="BG221" s="25">
        <f>AC221*'Inhalation-Haz-Values'!$D$4</f>
        <v>0</v>
      </c>
      <c r="BH221" s="25">
        <f>AD221*'Inhalation-Haz-Values'!$D$4</f>
        <v>0</v>
      </c>
      <c r="BI221" s="25">
        <f>AE221*'Inhalation-Haz-Values'!$D$4</f>
        <v>0</v>
      </c>
      <c r="BJ221" s="25">
        <f>AF221*'Inhalation-Haz-Values'!$D$4</f>
        <v>0</v>
      </c>
      <c r="BK221" s="25">
        <f>AG221*'Inhalation-Haz-Values'!$D$4</f>
        <v>0</v>
      </c>
      <c r="BL221" s="25">
        <f>AH221*'Inhalation-Haz-Values'!$D$4</f>
        <v>0</v>
      </c>
      <c r="BM221" s="25">
        <f>AI221*'Inhalation-Haz-Values'!$D$4</f>
        <v>0</v>
      </c>
      <c r="BN221" s="25">
        <f>AJ221*'Inhalation-Haz-Values'!$D$4</f>
        <v>0</v>
      </c>
      <c r="BO221" s="25">
        <f>AK221*'Inhalation-Haz-Values'!$D$4</f>
        <v>0</v>
      </c>
    </row>
    <row r="222" spans="1:67" x14ac:dyDescent="0.25">
      <c r="A222" s="24" t="s">
        <v>155</v>
      </c>
      <c r="B222" s="24" t="s">
        <v>182</v>
      </c>
      <c r="C222" s="24" t="s">
        <v>183</v>
      </c>
      <c r="D222" s="24">
        <v>2015</v>
      </c>
      <c r="E222" s="24">
        <v>2016</v>
      </c>
      <c r="F222" s="24" t="s">
        <v>137</v>
      </c>
      <c r="G222" s="97" t="s">
        <v>128</v>
      </c>
      <c r="H222" s="25">
        <v>0</v>
      </c>
      <c r="I222" s="25">
        <v>0</v>
      </c>
      <c r="J222" s="25">
        <v>0</v>
      </c>
      <c r="K222" s="25">
        <v>0</v>
      </c>
      <c r="L222" s="25">
        <v>0</v>
      </c>
      <c r="M222" s="25">
        <v>0</v>
      </c>
      <c r="N222" s="25">
        <v>0</v>
      </c>
      <c r="O222" s="25">
        <v>0</v>
      </c>
      <c r="P222" s="25">
        <v>0</v>
      </c>
      <c r="Q222" s="25">
        <v>0</v>
      </c>
      <c r="R222" s="25">
        <v>0</v>
      </c>
      <c r="S222" s="25">
        <v>0</v>
      </c>
      <c r="T222" s="25">
        <v>0</v>
      </c>
      <c r="U222" s="25">
        <v>0</v>
      </c>
      <c r="V222" s="25">
        <v>0</v>
      </c>
      <c r="W222" s="25">
        <v>0</v>
      </c>
      <c r="X222" s="25">
        <v>0</v>
      </c>
      <c r="Y222" s="25">
        <v>0</v>
      </c>
      <c r="Z222" s="25">
        <v>0</v>
      </c>
      <c r="AA222" s="25">
        <v>0</v>
      </c>
      <c r="AB222" s="25">
        <f t="shared" si="31"/>
        <v>0</v>
      </c>
      <c r="AC222" s="25">
        <f t="shared" si="32"/>
        <v>0</v>
      </c>
      <c r="AD222" s="25">
        <f t="shared" si="33"/>
        <v>0</v>
      </c>
      <c r="AE222" s="25">
        <f t="shared" si="34"/>
        <v>0</v>
      </c>
      <c r="AF222" s="25">
        <f t="shared" si="35"/>
        <v>0</v>
      </c>
      <c r="AG222" s="25">
        <f t="shared" si="36"/>
        <v>0</v>
      </c>
      <c r="AH222" s="25">
        <f t="shared" si="37"/>
        <v>0</v>
      </c>
      <c r="AI222" s="25">
        <f t="shared" si="38"/>
        <v>0</v>
      </c>
      <c r="AJ222" s="25">
        <f t="shared" si="39"/>
        <v>0</v>
      </c>
      <c r="AK222" s="25">
        <f t="shared" si="40"/>
        <v>0</v>
      </c>
      <c r="AL222" s="39" t="e">
        <f>'Inhalation-Haz-Values'!$C$2/H222</f>
        <v>#DIV/0!</v>
      </c>
      <c r="AM222" s="39" t="e">
        <f>'Inhalation-Haz-Values'!$C$2/I222</f>
        <v>#DIV/0!</v>
      </c>
      <c r="AN222" s="39" t="e">
        <f>'Inhalation-Haz-Values'!$C$2/J222</f>
        <v>#DIV/0!</v>
      </c>
      <c r="AO222" s="39" t="e">
        <f>'Inhalation-Haz-Values'!$C$2/K222</f>
        <v>#DIV/0!</v>
      </c>
      <c r="AP222" s="39" t="e">
        <f>'Inhalation-Haz-Values'!$C$2/L222</f>
        <v>#DIV/0!</v>
      </c>
      <c r="AQ222" s="39" t="e">
        <f>'Inhalation-Haz-Values'!$C$2/M222</f>
        <v>#DIV/0!</v>
      </c>
      <c r="AR222" s="39" t="e">
        <f>'Inhalation-Haz-Values'!$C$2/N222</f>
        <v>#DIV/0!</v>
      </c>
      <c r="AS222" s="39" t="e">
        <f>'Inhalation-Haz-Values'!$C$2/O222</f>
        <v>#DIV/0!</v>
      </c>
      <c r="AT222" s="39" t="e">
        <f>'Inhalation-Haz-Values'!$C$2/P222</f>
        <v>#DIV/0!</v>
      </c>
      <c r="AU222" s="39" t="e">
        <f>'Inhalation-Haz-Values'!$C$2/Q222</f>
        <v>#DIV/0!</v>
      </c>
      <c r="AV222" s="39" t="e">
        <f>'Inhalation-Haz-Values'!$C$3/R222</f>
        <v>#DIV/0!</v>
      </c>
      <c r="AW222" s="39" t="e">
        <f>'Inhalation-Haz-Values'!$C$3/S222</f>
        <v>#DIV/0!</v>
      </c>
      <c r="AX222" s="39" t="e">
        <f>'Inhalation-Haz-Values'!$C$3/T222</f>
        <v>#DIV/0!</v>
      </c>
      <c r="AY222" s="39" t="e">
        <f>'Inhalation-Haz-Values'!$C$3/U222</f>
        <v>#DIV/0!</v>
      </c>
      <c r="AZ222" s="39" t="e">
        <f>'Inhalation-Haz-Values'!$C$3/V222</f>
        <v>#DIV/0!</v>
      </c>
      <c r="BA222" s="39" t="e">
        <f>'Inhalation-Haz-Values'!$C$3/W222</f>
        <v>#DIV/0!</v>
      </c>
      <c r="BB222" s="39" t="e">
        <f>'Inhalation-Haz-Values'!$C$3/X222</f>
        <v>#DIV/0!</v>
      </c>
      <c r="BC222" s="39" t="e">
        <f>'Inhalation-Haz-Values'!$C$3/Y222</f>
        <v>#DIV/0!</v>
      </c>
      <c r="BD222" s="39" t="e">
        <f>'Inhalation-Haz-Values'!$C$3/Z222</f>
        <v>#DIV/0!</v>
      </c>
      <c r="BE222" s="39" t="e">
        <f>'Inhalation-Haz-Values'!$C$3/AA222</f>
        <v>#DIV/0!</v>
      </c>
      <c r="BF222" s="25">
        <f>AB222*'Inhalation-Haz-Values'!$D$4</f>
        <v>0</v>
      </c>
      <c r="BG222" s="25">
        <f>AC222*'Inhalation-Haz-Values'!$D$4</f>
        <v>0</v>
      </c>
      <c r="BH222" s="25">
        <f>AD222*'Inhalation-Haz-Values'!$D$4</f>
        <v>0</v>
      </c>
      <c r="BI222" s="25">
        <f>AE222*'Inhalation-Haz-Values'!$D$4</f>
        <v>0</v>
      </c>
      <c r="BJ222" s="25">
        <f>AF222*'Inhalation-Haz-Values'!$D$4</f>
        <v>0</v>
      </c>
      <c r="BK222" s="25">
        <f>AG222*'Inhalation-Haz-Values'!$D$4</f>
        <v>0</v>
      </c>
      <c r="BL222" s="25">
        <f>AH222*'Inhalation-Haz-Values'!$D$4</f>
        <v>0</v>
      </c>
      <c r="BM222" s="25">
        <f>AI222*'Inhalation-Haz-Values'!$D$4</f>
        <v>0</v>
      </c>
      <c r="BN222" s="25">
        <f>AJ222*'Inhalation-Haz-Values'!$D$4</f>
        <v>0</v>
      </c>
      <c r="BO222" s="25">
        <f>AK222*'Inhalation-Haz-Values'!$D$4</f>
        <v>0</v>
      </c>
    </row>
    <row r="223" spans="1:67" x14ac:dyDescent="0.25">
      <c r="A223" s="24" t="s">
        <v>155</v>
      </c>
      <c r="B223" s="24" t="s">
        <v>182</v>
      </c>
      <c r="C223" s="24" t="s">
        <v>183</v>
      </c>
      <c r="D223" s="24">
        <v>2015</v>
      </c>
      <c r="E223" s="24">
        <v>2016</v>
      </c>
      <c r="F223" s="24" t="s">
        <v>138</v>
      </c>
      <c r="G223" s="97" t="s">
        <v>128</v>
      </c>
      <c r="H223" s="25">
        <v>0</v>
      </c>
      <c r="I223" s="25">
        <v>0</v>
      </c>
      <c r="J223" s="25">
        <v>0</v>
      </c>
      <c r="K223" s="25">
        <v>0</v>
      </c>
      <c r="L223" s="25">
        <v>0</v>
      </c>
      <c r="M223" s="25">
        <v>0</v>
      </c>
      <c r="N223" s="25">
        <v>0</v>
      </c>
      <c r="O223" s="25">
        <v>0</v>
      </c>
      <c r="P223" s="25">
        <v>0</v>
      </c>
      <c r="Q223" s="25">
        <v>0</v>
      </c>
      <c r="R223" s="25">
        <v>0</v>
      </c>
      <c r="S223" s="25">
        <v>0</v>
      </c>
      <c r="T223" s="25">
        <v>0</v>
      </c>
      <c r="U223" s="25">
        <v>0</v>
      </c>
      <c r="V223" s="25">
        <v>0</v>
      </c>
      <c r="W223" s="25">
        <v>0</v>
      </c>
      <c r="X223" s="25">
        <v>0</v>
      </c>
      <c r="Y223" s="25">
        <v>0</v>
      </c>
      <c r="Z223" s="25">
        <v>0</v>
      </c>
      <c r="AA223" s="25">
        <v>0</v>
      </c>
      <c r="AB223" s="25">
        <f t="shared" si="31"/>
        <v>0</v>
      </c>
      <c r="AC223" s="25">
        <f t="shared" si="32"/>
        <v>0</v>
      </c>
      <c r="AD223" s="25">
        <f t="shared" si="33"/>
        <v>0</v>
      </c>
      <c r="AE223" s="25">
        <f t="shared" si="34"/>
        <v>0</v>
      </c>
      <c r="AF223" s="25">
        <f t="shared" si="35"/>
        <v>0</v>
      </c>
      <c r="AG223" s="25">
        <f t="shared" si="36"/>
        <v>0</v>
      </c>
      <c r="AH223" s="25">
        <f t="shared" si="37"/>
        <v>0</v>
      </c>
      <c r="AI223" s="25">
        <f t="shared" si="38"/>
        <v>0</v>
      </c>
      <c r="AJ223" s="25">
        <f t="shared" si="39"/>
        <v>0</v>
      </c>
      <c r="AK223" s="25">
        <f t="shared" si="40"/>
        <v>0</v>
      </c>
      <c r="AL223" s="39" t="e">
        <f>'Inhalation-Haz-Values'!$C$2/H223</f>
        <v>#DIV/0!</v>
      </c>
      <c r="AM223" s="39" t="e">
        <f>'Inhalation-Haz-Values'!$C$2/I223</f>
        <v>#DIV/0!</v>
      </c>
      <c r="AN223" s="39" t="e">
        <f>'Inhalation-Haz-Values'!$C$2/J223</f>
        <v>#DIV/0!</v>
      </c>
      <c r="AO223" s="39" t="e">
        <f>'Inhalation-Haz-Values'!$C$2/K223</f>
        <v>#DIV/0!</v>
      </c>
      <c r="AP223" s="39" t="e">
        <f>'Inhalation-Haz-Values'!$C$2/L223</f>
        <v>#DIV/0!</v>
      </c>
      <c r="AQ223" s="39" t="e">
        <f>'Inhalation-Haz-Values'!$C$2/M223</f>
        <v>#DIV/0!</v>
      </c>
      <c r="AR223" s="39" t="e">
        <f>'Inhalation-Haz-Values'!$C$2/N223</f>
        <v>#DIV/0!</v>
      </c>
      <c r="AS223" s="39" t="e">
        <f>'Inhalation-Haz-Values'!$C$2/O223</f>
        <v>#DIV/0!</v>
      </c>
      <c r="AT223" s="39" t="e">
        <f>'Inhalation-Haz-Values'!$C$2/P223</f>
        <v>#DIV/0!</v>
      </c>
      <c r="AU223" s="39" t="e">
        <f>'Inhalation-Haz-Values'!$C$2/Q223</f>
        <v>#DIV/0!</v>
      </c>
      <c r="AV223" s="39" t="e">
        <f>'Inhalation-Haz-Values'!$C$3/R223</f>
        <v>#DIV/0!</v>
      </c>
      <c r="AW223" s="39" t="e">
        <f>'Inhalation-Haz-Values'!$C$3/S223</f>
        <v>#DIV/0!</v>
      </c>
      <c r="AX223" s="39" t="e">
        <f>'Inhalation-Haz-Values'!$C$3/T223</f>
        <v>#DIV/0!</v>
      </c>
      <c r="AY223" s="39" t="e">
        <f>'Inhalation-Haz-Values'!$C$3/U223</f>
        <v>#DIV/0!</v>
      </c>
      <c r="AZ223" s="39" t="e">
        <f>'Inhalation-Haz-Values'!$C$3/V223</f>
        <v>#DIV/0!</v>
      </c>
      <c r="BA223" s="39" t="e">
        <f>'Inhalation-Haz-Values'!$C$3/W223</f>
        <v>#DIV/0!</v>
      </c>
      <c r="BB223" s="39" t="e">
        <f>'Inhalation-Haz-Values'!$C$3/X223</f>
        <v>#DIV/0!</v>
      </c>
      <c r="BC223" s="39" t="e">
        <f>'Inhalation-Haz-Values'!$C$3/Y223</f>
        <v>#DIV/0!</v>
      </c>
      <c r="BD223" s="39" t="e">
        <f>'Inhalation-Haz-Values'!$C$3/Z223</f>
        <v>#DIV/0!</v>
      </c>
      <c r="BE223" s="39" t="e">
        <f>'Inhalation-Haz-Values'!$C$3/AA223</f>
        <v>#DIV/0!</v>
      </c>
      <c r="BF223" s="25">
        <f>AB223*'Inhalation-Haz-Values'!$D$4</f>
        <v>0</v>
      </c>
      <c r="BG223" s="25">
        <f>AC223*'Inhalation-Haz-Values'!$D$4</f>
        <v>0</v>
      </c>
      <c r="BH223" s="25">
        <f>AD223*'Inhalation-Haz-Values'!$D$4</f>
        <v>0</v>
      </c>
      <c r="BI223" s="25">
        <f>AE223*'Inhalation-Haz-Values'!$D$4</f>
        <v>0</v>
      </c>
      <c r="BJ223" s="25">
        <f>AF223*'Inhalation-Haz-Values'!$D$4</f>
        <v>0</v>
      </c>
      <c r="BK223" s="25">
        <f>AG223*'Inhalation-Haz-Values'!$D$4</f>
        <v>0</v>
      </c>
      <c r="BL223" s="25">
        <f>AH223*'Inhalation-Haz-Values'!$D$4</f>
        <v>0</v>
      </c>
      <c r="BM223" s="25">
        <f>AI223*'Inhalation-Haz-Values'!$D$4</f>
        <v>0</v>
      </c>
      <c r="BN223" s="25">
        <f>AJ223*'Inhalation-Haz-Values'!$D$4</f>
        <v>0</v>
      </c>
      <c r="BO223" s="25">
        <f>AK223*'Inhalation-Haz-Values'!$D$4</f>
        <v>0</v>
      </c>
    </row>
    <row r="224" spans="1:67" x14ac:dyDescent="0.25">
      <c r="A224" s="24" t="s">
        <v>155</v>
      </c>
      <c r="B224" s="24" t="s">
        <v>182</v>
      </c>
      <c r="C224" s="24" t="s">
        <v>183</v>
      </c>
      <c r="D224" s="24">
        <v>2016</v>
      </c>
      <c r="E224" s="24">
        <v>2016</v>
      </c>
      <c r="F224" s="24" t="s">
        <v>134</v>
      </c>
      <c r="G224" s="97" t="s">
        <v>128</v>
      </c>
      <c r="H224" s="25">
        <v>2.5200000000000002E-12</v>
      </c>
      <c r="I224" s="25">
        <v>2.23E-7</v>
      </c>
      <c r="J224" s="25">
        <v>1.79E-6</v>
      </c>
      <c r="K224" s="25">
        <v>3.8800000000000001E-6</v>
      </c>
      <c r="L224" s="25">
        <v>6.63E-6</v>
      </c>
      <c r="M224" s="25">
        <v>1.31E-6</v>
      </c>
      <c r="N224" s="25">
        <v>6.8100000000000002E-7</v>
      </c>
      <c r="O224" s="25">
        <v>2.05E-7</v>
      </c>
      <c r="P224" s="25">
        <v>7.4200000000000003E-8</v>
      </c>
      <c r="Q224" s="25">
        <v>2.55E-8</v>
      </c>
      <c r="R224" s="25">
        <v>7.1600000000000002E-12</v>
      </c>
      <c r="S224" s="25">
        <v>8.23E-7</v>
      </c>
      <c r="T224" s="25">
        <v>3.14E-6</v>
      </c>
      <c r="U224" s="25">
        <v>3.9199999999999997E-6</v>
      </c>
      <c r="V224" s="25">
        <v>4.4399999999999998E-6</v>
      </c>
      <c r="W224" s="25">
        <v>7.8700000000000005E-7</v>
      </c>
      <c r="X224" s="25">
        <v>2.5600000000000002E-7</v>
      </c>
      <c r="Y224" s="25">
        <v>6.3699999999999995E-8</v>
      </c>
      <c r="Z224" s="25">
        <v>2.4100000000000001E-8</v>
      </c>
      <c r="AA224" s="25">
        <v>8.4499999999999996E-9</v>
      </c>
      <c r="AB224" s="25">
        <f t="shared" si="31"/>
        <v>2.8979697341513293E-8</v>
      </c>
      <c r="AC224" s="25">
        <f t="shared" si="32"/>
        <v>3.3310462167689156E-3</v>
      </c>
      <c r="AD224" s="25">
        <f t="shared" si="33"/>
        <v>1.2708973415132923E-2</v>
      </c>
      <c r="AE224" s="25">
        <f t="shared" si="34"/>
        <v>1.5865979550102247E-2</v>
      </c>
      <c r="AF224" s="25">
        <f t="shared" si="35"/>
        <v>1.7970650306748465E-2</v>
      </c>
      <c r="AG224" s="25">
        <f t="shared" si="36"/>
        <v>3.1853382413087935E-3</v>
      </c>
      <c r="AH224" s="25">
        <f t="shared" si="37"/>
        <v>1.0361456032719838E-3</v>
      </c>
      <c r="AI224" s="25">
        <f t="shared" si="38"/>
        <v>2.5782216768916149E-4</v>
      </c>
      <c r="AJ224" s="25">
        <f t="shared" si="39"/>
        <v>9.7543394683026574E-5</v>
      </c>
      <c r="AK224" s="25">
        <f t="shared" si="40"/>
        <v>3.4200899795501018E-5</v>
      </c>
      <c r="AL224" s="39">
        <f>'Inhalation-Haz-Values'!$C$2/H224</f>
        <v>960317460317.46021</v>
      </c>
      <c r="AM224" s="39">
        <f>'Inhalation-Haz-Values'!$C$2/I224</f>
        <v>10852017.937219732</v>
      </c>
      <c r="AN224" s="39">
        <f>'Inhalation-Haz-Values'!$C$2/J224</f>
        <v>1351955.3072625697</v>
      </c>
      <c r="AO224" s="39">
        <f>'Inhalation-Haz-Values'!$C$2/K224</f>
        <v>623711.34020618547</v>
      </c>
      <c r="AP224" s="39">
        <f>'Inhalation-Haz-Values'!$C$2/L224</f>
        <v>365007.54147812969</v>
      </c>
      <c r="AQ224" s="39">
        <f>'Inhalation-Haz-Values'!$C$2/M224</f>
        <v>1847328.2442748093</v>
      </c>
      <c r="AR224" s="39">
        <f>'Inhalation-Haz-Values'!$C$2/N224</f>
        <v>3553597.6505139498</v>
      </c>
      <c r="AS224" s="39">
        <f>'Inhalation-Haz-Values'!$C$2/O224</f>
        <v>11804878.048780488</v>
      </c>
      <c r="AT224" s="39">
        <f>'Inhalation-Haz-Values'!$C$2/P224</f>
        <v>32614555.256064687</v>
      </c>
      <c r="AU224" s="39">
        <f>'Inhalation-Haz-Values'!$C$2/Q224</f>
        <v>94901960.784313723</v>
      </c>
      <c r="AV224" s="39">
        <f>'Inhalation-Haz-Values'!$C$3/R224</f>
        <v>726256983240.22351</v>
      </c>
      <c r="AW224" s="39">
        <f>'Inhalation-Haz-Values'!$C$3/S224</f>
        <v>6318347.5091130016</v>
      </c>
      <c r="AX224" s="39">
        <f>'Inhalation-Haz-Values'!$C$3/T224</f>
        <v>1656050.9554140128</v>
      </c>
      <c r="AY224" s="39">
        <f>'Inhalation-Haz-Values'!$C$3/U224</f>
        <v>1326530.612244898</v>
      </c>
      <c r="AZ224" s="39">
        <f>'Inhalation-Haz-Values'!$C$3/V224</f>
        <v>1171171.1711711714</v>
      </c>
      <c r="BA224" s="39">
        <f>'Inhalation-Haz-Values'!$C$3/W224</f>
        <v>6607369.7585768737</v>
      </c>
      <c r="BB224" s="39">
        <f>'Inhalation-Haz-Values'!$C$3/X224</f>
        <v>20312500</v>
      </c>
      <c r="BC224" s="39">
        <f>'Inhalation-Haz-Values'!$C$3/Y224</f>
        <v>81632653.061224505</v>
      </c>
      <c r="BD224" s="39">
        <f>'Inhalation-Haz-Values'!$C$3/Z224</f>
        <v>215767634.85477179</v>
      </c>
      <c r="BE224" s="39">
        <f>'Inhalation-Haz-Values'!$C$3/AA224</f>
        <v>615384615.38461542</v>
      </c>
      <c r="BF224" s="25">
        <f>AB224*'Inhalation-Haz-Values'!$D$4</f>
        <v>2.0575585112474437E-13</v>
      </c>
      <c r="BG224" s="25">
        <f>AC224*'Inhalation-Haz-Values'!$D$4</f>
        <v>2.3650428139059299E-8</v>
      </c>
      <c r="BH224" s="25">
        <f>AD224*'Inhalation-Haz-Values'!$D$4</f>
        <v>9.0233711247443745E-8</v>
      </c>
      <c r="BI224" s="25">
        <f>AE224*'Inhalation-Haz-Values'!$D$4</f>
        <v>1.1264845480572595E-7</v>
      </c>
      <c r="BJ224" s="25">
        <f>AF224*'Inhalation-Haz-Values'!$D$4</f>
        <v>1.2759161717791409E-7</v>
      </c>
      <c r="BK224" s="25">
        <f>AG224*'Inhalation-Haz-Values'!$D$4</f>
        <v>2.2615901513292434E-8</v>
      </c>
      <c r="BL224" s="25">
        <f>AH224*'Inhalation-Haz-Values'!$D$4</f>
        <v>7.3566337832310853E-9</v>
      </c>
      <c r="BM224" s="25">
        <f>AI224*'Inhalation-Haz-Values'!$D$4</f>
        <v>1.8305373905930464E-9</v>
      </c>
      <c r="BN224" s="25">
        <f>AJ224*'Inhalation-Haz-Values'!$D$4</f>
        <v>6.9255810224948867E-10</v>
      </c>
      <c r="BO224" s="25">
        <f>AK224*'Inhalation-Haz-Values'!$D$4</f>
        <v>2.4282638854805724E-10</v>
      </c>
    </row>
    <row r="225" spans="1:67" x14ac:dyDescent="0.25">
      <c r="A225" s="24" t="s">
        <v>155</v>
      </c>
      <c r="B225" s="24" t="s">
        <v>182</v>
      </c>
      <c r="C225" s="24" t="s">
        <v>183</v>
      </c>
      <c r="D225" s="24">
        <v>2016</v>
      </c>
      <c r="E225" s="24">
        <v>2016</v>
      </c>
      <c r="F225" s="24" t="s">
        <v>137</v>
      </c>
      <c r="G225" s="97" t="s">
        <v>128</v>
      </c>
      <c r="H225" s="25">
        <v>0</v>
      </c>
      <c r="I225" s="25">
        <v>0</v>
      </c>
      <c r="J225" s="25">
        <v>0</v>
      </c>
      <c r="K225" s="25">
        <v>0</v>
      </c>
      <c r="L225" s="25">
        <v>0</v>
      </c>
      <c r="M225" s="25">
        <v>0</v>
      </c>
      <c r="N225" s="25">
        <v>0</v>
      </c>
      <c r="O225" s="25">
        <v>0</v>
      </c>
      <c r="P225" s="25">
        <v>0</v>
      </c>
      <c r="Q225" s="25">
        <v>0</v>
      </c>
      <c r="R225" s="25">
        <v>0</v>
      </c>
      <c r="S225" s="25">
        <v>0</v>
      </c>
      <c r="T225" s="25">
        <v>0</v>
      </c>
      <c r="U225" s="25">
        <v>0</v>
      </c>
      <c r="V225" s="25">
        <v>0</v>
      </c>
      <c r="W225" s="25">
        <v>0</v>
      </c>
      <c r="X225" s="25">
        <v>0</v>
      </c>
      <c r="Y225" s="25">
        <v>0</v>
      </c>
      <c r="Z225" s="25">
        <v>0</v>
      </c>
      <c r="AA225" s="25">
        <v>0</v>
      </c>
      <c r="AB225" s="25">
        <f t="shared" si="31"/>
        <v>0</v>
      </c>
      <c r="AC225" s="25">
        <f t="shared" si="32"/>
        <v>0</v>
      </c>
      <c r="AD225" s="25">
        <f t="shared" si="33"/>
        <v>0</v>
      </c>
      <c r="AE225" s="25">
        <f t="shared" si="34"/>
        <v>0</v>
      </c>
      <c r="AF225" s="25">
        <f t="shared" si="35"/>
        <v>0</v>
      </c>
      <c r="AG225" s="25">
        <f t="shared" si="36"/>
        <v>0</v>
      </c>
      <c r="AH225" s="25">
        <f t="shared" si="37"/>
        <v>0</v>
      </c>
      <c r="AI225" s="25">
        <f t="shared" si="38"/>
        <v>0</v>
      </c>
      <c r="AJ225" s="25">
        <f t="shared" si="39"/>
        <v>0</v>
      </c>
      <c r="AK225" s="25">
        <f t="shared" si="40"/>
        <v>0</v>
      </c>
      <c r="AL225" s="39" t="e">
        <f>'Inhalation-Haz-Values'!$C$2/H225</f>
        <v>#DIV/0!</v>
      </c>
      <c r="AM225" s="39" t="e">
        <f>'Inhalation-Haz-Values'!$C$2/I225</f>
        <v>#DIV/0!</v>
      </c>
      <c r="AN225" s="39" t="e">
        <f>'Inhalation-Haz-Values'!$C$2/J225</f>
        <v>#DIV/0!</v>
      </c>
      <c r="AO225" s="39" t="e">
        <f>'Inhalation-Haz-Values'!$C$2/K225</f>
        <v>#DIV/0!</v>
      </c>
      <c r="AP225" s="39" t="e">
        <f>'Inhalation-Haz-Values'!$C$2/L225</f>
        <v>#DIV/0!</v>
      </c>
      <c r="AQ225" s="39" t="e">
        <f>'Inhalation-Haz-Values'!$C$2/M225</f>
        <v>#DIV/0!</v>
      </c>
      <c r="AR225" s="39" t="e">
        <f>'Inhalation-Haz-Values'!$C$2/N225</f>
        <v>#DIV/0!</v>
      </c>
      <c r="AS225" s="39" t="e">
        <f>'Inhalation-Haz-Values'!$C$2/O225</f>
        <v>#DIV/0!</v>
      </c>
      <c r="AT225" s="39" t="e">
        <f>'Inhalation-Haz-Values'!$C$2/P225</f>
        <v>#DIV/0!</v>
      </c>
      <c r="AU225" s="39" t="e">
        <f>'Inhalation-Haz-Values'!$C$2/Q225</f>
        <v>#DIV/0!</v>
      </c>
      <c r="AV225" s="39" t="e">
        <f>'Inhalation-Haz-Values'!$C$3/R225</f>
        <v>#DIV/0!</v>
      </c>
      <c r="AW225" s="39" t="e">
        <f>'Inhalation-Haz-Values'!$C$3/S225</f>
        <v>#DIV/0!</v>
      </c>
      <c r="AX225" s="39" t="e">
        <f>'Inhalation-Haz-Values'!$C$3/T225</f>
        <v>#DIV/0!</v>
      </c>
      <c r="AY225" s="39" t="e">
        <f>'Inhalation-Haz-Values'!$C$3/U225</f>
        <v>#DIV/0!</v>
      </c>
      <c r="AZ225" s="39" t="e">
        <f>'Inhalation-Haz-Values'!$C$3/V225</f>
        <v>#DIV/0!</v>
      </c>
      <c r="BA225" s="39" t="e">
        <f>'Inhalation-Haz-Values'!$C$3/W225</f>
        <v>#DIV/0!</v>
      </c>
      <c r="BB225" s="39" t="e">
        <f>'Inhalation-Haz-Values'!$C$3/X225</f>
        <v>#DIV/0!</v>
      </c>
      <c r="BC225" s="39" t="e">
        <f>'Inhalation-Haz-Values'!$C$3/Y225</f>
        <v>#DIV/0!</v>
      </c>
      <c r="BD225" s="39" t="e">
        <f>'Inhalation-Haz-Values'!$C$3/Z225</f>
        <v>#DIV/0!</v>
      </c>
      <c r="BE225" s="39" t="e">
        <f>'Inhalation-Haz-Values'!$C$3/AA225</f>
        <v>#DIV/0!</v>
      </c>
      <c r="BF225" s="25">
        <f>AB225*'Inhalation-Haz-Values'!$D$4</f>
        <v>0</v>
      </c>
      <c r="BG225" s="25">
        <f>AC225*'Inhalation-Haz-Values'!$D$4</f>
        <v>0</v>
      </c>
      <c r="BH225" s="25">
        <f>AD225*'Inhalation-Haz-Values'!$D$4</f>
        <v>0</v>
      </c>
      <c r="BI225" s="25">
        <f>AE225*'Inhalation-Haz-Values'!$D$4</f>
        <v>0</v>
      </c>
      <c r="BJ225" s="25">
        <f>AF225*'Inhalation-Haz-Values'!$D$4</f>
        <v>0</v>
      </c>
      <c r="BK225" s="25">
        <f>AG225*'Inhalation-Haz-Values'!$D$4</f>
        <v>0</v>
      </c>
      <c r="BL225" s="25">
        <f>AH225*'Inhalation-Haz-Values'!$D$4</f>
        <v>0</v>
      </c>
      <c r="BM225" s="25">
        <f>AI225*'Inhalation-Haz-Values'!$D$4</f>
        <v>0</v>
      </c>
      <c r="BN225" s="25">
        <f>AJ225*'Inhalation-Haz-Values'!$D$4</f>
        <v>0</v>
      </c>
      <c r="BO225" s="25">
        <f>AK225*'Inhalation-Haz-Values'!$D$4</f>
        <v>0</v>
      </c>
    </row>
    <row r="226" spans="1:67" x14ac:dyDescent="0.25">
      <c r="A226" s="24" t="s">
        <v>155</v>
      </c>
      <c r="B226" s="24" t="s">
        <v>182</v>
      </c>
      <c r="C226" s="24" t="s">
        <v>183</v>
      </c>
      <c r="D226" s="24">
        <v>2016</v>
      </c>
      <c r="E226" s="24">
        <v>2016</v>
      </c>
      <c r="F226" s="24" t="s">
        <v>138</v>
      </c>
      <c r="G226" s="97" t="s">
        <v>128</v>
      </c>
      <c r="H226" s="25">
        <v>2.5200000000000002E-12</v>
      </c>
      <c r="I226" s="25">
        <v>2.23E-7</v>
      </c>
      <c r="J226" s="25">
        <v>1.79E-6</v>
      </c>
      <c r="K226" s="25">
        <v>3.8800000000000001E-6</v>
      </c>
      <c r="L226" s="25">
        <v>6.63E-6</v>
      </c>
      <c r="M226" s="25">
        <v>1.31E-6</v>
      </c>
      <c r="N226" s="25">
        <v>6.8100000000000002E-7</v>
      </c>
      <c r="O226" s="25">
        <v>2.05E-7</v>
      </c>
      <c r="P226" s="25">
        <v>7.4200000000000003E-8</v>
      </c>
      <c r="Q226" s="25">
        <v>2.55E-8</v>
      </c>
      <c r="R226" s="25">
        <v>7.1600000000000002E-12</v>
      </c>
      <c r="S226" s="25">
        <v>8.23E-7</v>
      </c>
      <c r="T226" s="25">
        <v>3.14E-6</v>
      </c>
      <c r="U226" s="25">
        <v>3.9199999999999997E-6</v>
      </c>
      <c r="V226" s="25">
        <v>4.4399999999999998E-6</v>
      </c>
      <c r="W226" s="25">
        <v>7.8700000000000005E-7</v>
      </c>
      <c r="X226" s="25">
        <v>2.5600000000000002E-7</v>
      </c>
      <c r="Y226" s="25">
        <v>6.3699999999999995E-8</v>
      </c>
      <c r="Z226" s="25">
        <v>2.4100000000000001E-8</v>
      </c>
      <c r="AA226" s="25">
        <v>8.4499999999999996E-9</v>
      </c>
      <c r="AB226" s="25">
        <f t="shared" si="31"/>
        <v>2.8979697341513293E-8</v>
      </c>
      <c r="AC226" s="25">
        <f t="shared" si="32"/>
        <v>3.3310462167689156E-3</v>
      </c>
      <c r="AD226" s="25">
        <f t="shared" si="33"/>
        <v>1.2708973415132923E-2</v>
      </c>
      <c r="AE226" s="25">
        <f t="shared" si="34"/>
        <v>1.5865979550102247E-2</v>
      </c>
      <c r="AF226" s="25">
        <f t="shared" si="35"/>
        <v>1.7970650306748465E-2</v>
      </c>
      <c r="AG226" s="25">
        <f t="shared" si="36"/>
        <v>3.1853382413087935E-3</v>
      </c>
      <c r="AH226" s="25">
        <f t="shared" si="37"/>
        <v>1.0361456032719838E-3</v>
      </c>
      <c r="AI226" s="25">
        <f t="shared" si="38"/>
        <v>2.5782216768916149E-4</v>
      </c>
      <c r="AJ226" s="25">
        <f t="shared" si="39"/>
        <v>9.7543394683026574E-5</v>
      </c>
      <c r="AK226" s="25">
        <f t="shared" si="40"/>
        <v>3.4200899795501018E-5</v>
      </c>
      <c r="AL226" s="39">
        <f>'Inhalation-Haz-Values'!$C$2/H226</f>
        <v>960317460317.46021</v>
      </c>
      <c r="AM226" s="39">
        <f>'Inhalation-Haz-Values'!$C$2/I226</f>
        <v>10852017.937219732</v>
      </c>
      <c r="AN226" s="39">
        <f>'Inhalation-Haz-Values'!$C$2/J226</f>
        <v>1351955.3072625697</v>
      </c>
      <c r="AO226" s="39">
        <f>'Inhalation-Haz-Values'!$C$2/K226</f>
        <v>623711.34020618547</v>
      </c>
      <c r="AP226" s="39">
        <f>'Inhalation-Haz-Values'!$C$2/L226</f>
        <v>365007.54147812969</v>
      </c>
      <c r="AQ226" s="39">
        <f>'Inhalation-Haz-Values'!$C$2/M226</f>
        <v>1847328.2442748093</v>
      </c>
      <c r="AR226" s="39">
        <f>'Inhalation-Haz-Values'!$C$2/N226</f>
        <v>3553597.6505139498</v>
      </c>
      <c r="AS226" s="39">
        <f>'Inhalation-Haz-Values'!$C$2/O226</f>
        <v>11804878.048780488</v>
      </c>
      <c r="AT226" s="39">
        <f>'Inhalation-Haz-Values'!$C$2/P226</f>
        <v>32614555.256064687</v>
      </c>
      <c r="AU226" s="39">
        <f>'Inhalation-Haz-Values'!$C$2/Q226</f>
        <v>94901960.784313723</v>
      </c>
      <c r="AV226" s="39">
        <f>'Inhalation-Haz-Values'!$C$3/R226</f>
        <v>726256983240.22351</v>
      </c>
      <c r="AW226" s="39">
        <f>'Inhalation-Haz-Values'!$C$3/S226</f>
        <v>6318347.5091130016</v>
      </c>
      <c r="AX226" s="39">
        <f>'Inhalation-Haz-Values'!$C$3/T226</f>
        <v>1656050.9554140128</v>
      </c>
      <c r="AY226" s="39">
        <f>'Inhalation-Haz-Values'!$C$3/U226</f>
        <v>1326530.612244898</v>
      </c>
      <c r="AZ226" s="39">
        <f>'Inhalation-Haz-Values'!$C$3/V226</f>
        <v>1171171.1711711714</v>
      </c>
      <c r="BA226" s="39">
        <f>'Inhalation-Haz-Values'!$C$3/W226</f>
        <v>6607369.7585768737</v>
      </c>
      <c r="BB226" s="39">
        <f>'Inhalation-Haz-Values'!$C$3/X226</f>
        <v>20312500</v>
      </c>
      <c r="BC226" s="39">
        <f>'Inhalation-Haz-Values'!$C$3/Y226</f>
        <v>81632653.061224505</v>
      </c>
      <c r="BD226" s="39">
        <f>'Inhalation-Haz-Values'!$C$3/Z226</f>
        <v>215767634.85477179</v>
      </c>
      <c r="BE226" s="39">
        <f>'Inhalation-Haz-Values'!$C$3/AA226</f>
        <v>615384615.38461542</v>
      </c>
      <c r="BF226" s="25">
        <f>AB226*'Inhalation-Haz-Values'!$D$4</f>
        <v>2.0575585112474437E-13</v>
      </c>
      <c r="BG226" s="25">
        <f>AC226*'Inhalation-Haz-Values'!$D$4</f>
        <v>2.3650428139059299E-8</v>
      </c>
      <c r="BH226" s="25">
        <f>AD226*'Inhalation-Haz-Values'!$D$4</f>
        <v>9.0233711247443745E-8</v>
      </c>
      <c r="BI226" s="25">
        <f>AE226*'Inhalation-Haz-Values'!$D$4</f>
        <v>1.1264845480572595E-7</v>
      </c>
      <c r="BJ226" s="25">
        <f>AF226*'Inhalation-Haz-Values'!$D$4</f>
        <v>1.2759161717791409E-7</v>
      </c>
      <c r="BK226" s="25">
        <f>AG226*'Inhalation-Haz-Values'!$D$4</f>
        <v>2.2615901513292434E-8</v>
      </c>
      <c r="BL226" s="25">
        <f>AH226*'Inhalation-Haz-Values'!$D$4</f>
        <v>7.3566337832310853E-9</v>
      </c>
      <c r="BM226" s="25">
        <f>AI226*'Inhalation-Haz-Values'!$D$4</f>
        <v>1.8305373905930464E-9</v>
      </c>
      <c r="BN226" s="25">
        <f>AJ226*'Inhalation-Haz-Values'!$D$4</f>
        <v>6.9255810224948867E-10</v>
      </c>
      <c r="BO226" s="25">
        <f>AK226*'Inhalation-Haz-Values'!$D$4</f>
        <v>2.4282638854805724E-10</v>
      </c>
    </row>
    <row r="227" spans="1:67" x14ac:dyDescent="0.25">
      <c r="A227" s="24" t="s">
        <v>155</v>
      </c>
      <c r="B227" s="24" t="s">
        <v>182</v>
      </c>
      <c r="C227" s="24" t="s">
        <v>183</v>
      </c>
      <c r="D227" s="24">
        <v>2017</v>
      </c>
      <c r="E227" s="24">
        <v>2016</v>
      </c>
      <c r="F227" s="24" t="s">
        <v>134</v>
      </c>
      <c r="G227" s="97" t="s">
        <v>128</v>
      </c>
      <c r="H227" s="25">
        <v>1.33E-12</v>
      </c>
      <c r="I227" s="25">
        <v>1.17E-7</v>
      </c>
      <c r="J227" s="25">
        <v>9.4E-7</v>
      </c>
      <c r="K227" s="25">
        <v>2.04E-6</v>
      </c>
      <c r="L227" s="25">
        <v>3.49E-6</v>
      </c>
      <c r="M227" s="25">
        <v>6.8999999999999996E-7</v>
      </c>
      <c r="N227" s="25">
        <v>3.5900000000000003E-7</v>
      </c>
      <c r="O227" s="25">
        <v>1.08E-7</v>
      </c>
      <c r="P227" s="25">
        <v>3.9099999999999999E-8</v>
      </c>
      <c r="Q227" s="25">
        <v>1.3399999999999999E-8</v>
      </c>
      <c r="R227" s="25">
        <v>3.7700000000000003E-12</v>
      </c>
      <c r="S227" s="25">
        <v>4.3300000000000003E-7</v>
      </c>
      <c r="T227" s="25">
        <v>1.6500000000000001E-6</v>
      </c>
      <c r="U227" s="25">
        <v>2.0700000000000001E-6</v>
      </c>
      <c r="V227" s="25">
        <v>2.34E-6</v>
      </c>
      <c r="W227" s="25">
        <v>4.1399999999999997E-7</v>
      </c>
      <c r="X227" s="25">
        <v>1.35E-7</v>
      </c>
      <c r="Y227" s="25">
        <v>3.3600000000000003E-8</v>
      </c>
      <c r="Z227" s="25">
        <v>1.27E-8</v>
      </c>
      <c r="AA227" s="25">
        <v>4.4500000000000001E-9</v>
      </c>
      <c r="AB227" s="25">
        <f t="shared" si="31"/>
        <v>1.5258862985685071E-8</v>
      </c>
      <c r="AC227" s="25">
        <f t="shared" si="32"/>
        <v>1.7525431492842536E-3</v>
      </c>
      <c r="AD227" s="25">
        <f t="shared" si="33"/>
        <v>6.6782822085889567E-3</v>
      </c>
      <c r="AE227" s="25">
        <f t="shared" si="34"/>
        <v>8.3782085889570566E-3</v>
      </c>
      <c r="AF227" s="25">
        <f t="shared" si="35"/>
        <v>9.4710184049079764E-3</v>
      </c>
      <c r="AG227" s="25">
        <f t="shared" si="36"/>
        <v>1.675641717791411E-3</v>
      </c>
      <c r="AH227" s="25">
        <f t="shared" si="37"/>
        <v>5.4640490797546013E-4</v>
      </c>
      <c r="AI227" s="25">
        <f t="shared" si="38"/>
        <v>1.3599411042944788E-4</v>
      </c>
      <c r="AJ227" s="25">
        <f t="shared" si="39"/>
        <v>5.1402535787321065E-5</v>
      </c>
      <c r="AK227" s="25">
        <f t="shared" si="40"/>
        <v>1.8011124744376278E-5</v>
      </c>
      <c r="AL227" s="39">
        <f>'Inhalation-Haz-Values'!$C$2/H227</f>
        <v>1819548872180.4512</v>
      </c>
      <c r="AM227" s="39">
        <f>'Inhalation-Haz-Values'!$C$2/I227</f>
        <v>20683760.683760684</v>
      </c>
      <c r="AN227" s="39">
        <f>'Inhalation-Haz-Values'!$C$2/J227</f>
        <v>2574468.0851063831</v>
      </c>
      <c r="AO227" s="39">
        <f>'Inhalation-Haz-Values'!$C$2/K227</f>
        <v>1186274.5098039214</v>
      </c>
      <c r="AP227" s="39">
        <f>'Inhalation-Haz-Values'!$C$2/L227</f>
        <v>693409.74212034384</v>
      </c>
      <c r="AQ227" s="39">
        <f>'Inhalation-Haz-Values'!$C$2/M227</f>
        <v>3507246.3768115942</v>
      </c>
      <c r="AR227" s="39">
        <f>'Inhalation-Haz-Values'!$C$2/N227</f>
        <v>6740947.0752089126</v>
      </c>
      <c r="AS227" s="39">
        <f>'Inhalation-Haz-Values'!$C$2/O227</f>
        <v>22407407.407407407</v>
      </c>
      <c r="AT227" s="39">
        <f>'Inhalation-Haz-Values'!$C$2/P227</f>
        <v>61892583.120204605</v>
      </c>
      <c r="AU227" s="39">
        <f>'Inhalation-Haz-Values'!$C$2/Q227</f>
        <v>180597014.92537314</v>
      </c>
      <c r="AV227" s="39">
        <f>'Inhalation-Haz-Values'!$C$3/R227</f>
        <v>1379310344827.5862</v>
      </c>
      <c r="AW227" s="39">
        <f>'Inhalation-Haz-Values'!$C$3/S227</f>
        <v>12009237.875288684</v>
      </c>
      <c r="AX227" s="39">
        <f>'Inhalation-Haz-Values'!$C$3/T227</f>
        <v>3151515.1515151514</v>
      </c>
      <c r="AY227" s="39">
        <f>'Inhalation-Haz-Values'!$C$3/U227</f>
        <v>2512077.2946859905</v>
      </c>
      <c r="AZ227" s="39">
        <f>'Inhalation-Haz-Values'!$C$3/V227</f>
        <v>2222222.2222222225</v>
      </c>
      <c r="BA227" s="39">
        <f>'Inhalation-Haz-Values'!$C$3/W227</f>
        <v>12560386.473429954</v>
      </c>
      <c r="BB227" s="39">
        <f>'Inhalation-Haz-Values'!$C$3/X227</f>
        <v>38518518.518518515</v>
      </c>
      <c r="BC227" s="39">
        <f>'Inhalation-Haz-Values'!$C$3/Y227</f>
        <v>154761904.76190475</v>
      </c>
      <c r="BD227" s="39">
        <f>'Inhalation-Haz-Values'!$C$3/Z227</f>
        <v>409448818.89763784</v>
      </c>
      <c r="BE227" s="39">
        <f>'Inhalation-Haz-Values'!$C$3/AA227</f>
        <v>1168539325.8426967</v>
      </c>
      <c r="BF227" s="25">
        <f>AB227*'Inhalation-Haz-Values'!$D$4</f>
        <v>1.0833792719836401E-13</v>
      </c>
      <c r="BG227" s="25">
        <f>AC227*'Inhalation-Haz-Values'!$D$4</f>
        <v>1.24430563599182E-8</v>
      </c>
      <c r="BH227" s="25">
        <f>AD227*'Inhalation-Haz-Values'!$D$4</f>
        <v>4.7415803680981594E-8</v>
      </c>
      <c r="BI227" s="25">
        <f>AE227*'Inhalation-Haz-Values'!$D$4</f>
        <v>5.9485280981595099E-8</v>
      </c>
      <c r="BJ227" s="25">
        <f>AF227*'Inhalation-Haz-Values'!$D$4</f>
        <v>6.7244230674846624E-8</v>
      </c>
      <c r="BK227" s="25">
        <f>AG227*'Inhalation-Haz-Values'!$D$4</f>
        <v>1.1897056196319018E-8</v>
      </c>
      <c r="BL227" s="25">
        <f>AH227*'Inhalation-Haz-Values'!$D$4</f>
        <v>3.8794748466257669E-9</v>
      </c>
      <c r="BM227" s="25">
        <f>AI227*'Inhalation-Haz-Values'!$D$4</f>
        <v>9.6555818404908E-10</v>
      </c>
      <c r="BN227" s="25">
        <f>AJ227*'Inhalation-Haz-Values'!$D$4</f>
        <v>3.6495800408997953E-10</v>
      </c>
      <c r="BO227" s="25">
        <f>AK227*'Inhalation-Haz-Values'!$D$4</f>
        <v>1.2787898568507156E-10</v>
      </c>
    </row>
    <row r="228" spans="1:67" x14ac:dyDescent="0.25">
      <c r="A228" s="24" t="s">
        <v>155</v>
      </c>
      <c r="B228" s="24" t="s">
        <v>182</v>
      </c>
      <c r="C228" s="24" t="s">
        <v>183</v>
      </c>
      <c r="D228" s="24">
        <v>2017</v>
      </c>
      <c r="E228" s="24">
        <v>2016</v>
      </c>
      <c r="F228" s="24" t="s">
        <v>137</v>
      </c>
      <c r="G228" s="97" t="s">
        <v>128</v>
      </c>
      <c r="H228" s="25">
        <v>0</v>
      </c>
      <c r="I228" s="25">
        <v>0</v>
      </c>
      <c r="J228" s="25">
        <v>0</v>
      </c>
      <c r="K228" s="25">
        <v>0</v>
      </c>
      <c r="L228" s="25">
        <v>0</v>
      </c>
      <c r="M228" s="25">
        <v>0</v>
      </c>
      <c r="N228" s="25">
        <v>0</v>
      </c>
      <c r="O228" s="25">
        <v>0</v>
      </c>
      <c r="P228" s="25">
        <v>0</v>
      </c>
      <c r="Q228" s="25">
        <v>0</v>
      </c>
      <c r="R228" s="25">
        <v>0</v>
      </c>
      <c r="S228" s="25">
        <v>0</v>
      </c>
      <c r="T228" s="25">
        <v>0</v>
      </c>
      <c r="U228" s="25">
        <v>0</v>
      </c>
      <c r="V228" s="25">
        <v>0</v>
      </c>
      <c r="W228" s="25">
        <v>0</v>
      </c>
      <c r="X228" s="25">
        <v>0</v>
      </c>
      <c r="Y228" s="25">
        <v>0</v>
      </c>
      <c r="Z228" s="25">
        <v>0</v>
      </c>
      <c r="AA228" s="25">
        <v>0</v>
      </c>
      <c r="AB228" s="25">
        <f t="shared" si="31"/>
        <v>0</v>
      </c>
      <c r="AC228" s="25">
        <f t="shared" si="32"/>
        <v>0</v>
      </c>
      <c r="AD228" s="25">
        <f t="shared" si="33"/>
        <v>0</v>
      </c>
      <c r="AE228" s="25">
        <f t="shared" si="34"/>
        <v>0</v>
      </c>
      <c r="AF228" s="25">
        <f t="shared" si="35"/>
        <v>0</v>
      </c>
      <c r="AG228" s="25">
        <f t="shared" si="36"/>
        <v>0</v>
      </c>
      <c r="AH228" s="25">
        <f t="shared" si="37"/>
        <v>0</v>
      </c>
      <c r="AI228" s="25">
        <f t="shared" si="38"/>
        <v>0</v>
      </c>
      <c r="AJ228" s="25">
        <f t="shared" si="39"/>
        <v>0</v>
      </c>
      <c r="AK228" s="25">
        <f t="shared" si="40"/>
        <v>0</v>
      </c>
      <c r="AL228" s="39" t="e">
        <f>'Inhalation-Haz-Values'!$C$2/H228</f>
        <v>#DIV/0!</v>
      </c>
      <c r="AM228" s="39" t="e">
        <f>'Inhalation-Haz-Values'!$C$2/I228</f>
        <v>#DIV/0!</v>
      </c>
      <c r="AN228" s="39" t="e">
        <f>'Inhalation-Haz-Values'!$C$2/J228</f>
        <v>#DIV/0!</v>
      </c>
      <c r="AO228" s="39" t="e">
        <f>'Inhalation-Haz-Values'!$C$2/K228</f>
        <v>#DIV/0!</v>
      </c>
      <c r="AP228" s="39" t="e">
        <f>'Inhalation-Haz-Values'!$C$2/L228</f>
        <v>#DIV/0!</v>
      </c>
      <c r="AQ228" s="39" t="e">
        <f>'Inhalation-Haz-Values'!$C$2/M228</f>
        <v>#DIV/0!</v>
      </c>
      <c r="AR228" s="39" t="e">
        <f>'Inhalation-Haz-Values'!$C$2/N228</f>
        <v>#DIV/0!</v>
      </c>
      <c r="AS228" s="39" t="e">
        <f>'Inhalation-Haz-Values'!$C$2/O228</f>
        <v>#DIV/0!</v>
      </c>
      <c r="AT228" s="39" t="e">
        <f>'Inhalation-Haz-Values'!$C$2/P228</f>
        <v>#DIV/0!</v>
      </c>
      <c r="AU228" s="39" t="e">
        <f>'Inhalation-Haz-Values'!$C$2/Q228</f>
        <v>#DIV/0!</v>
      </c>
      <c r="AV228" s="39" t="e">
        <f>'Inhalation-Haz-Values'!$C$3/R228</f>
        <v>#DIV/0!</v>
      </c>
      <c r="AW228" s="39" t="e">
        <f>'Inhalation-Haz-Values'!$C$3/S228</f>
        <v>#DIV/0!</v>
      </c>
      <c r="AX228" s="39" t="e">
        <f>'Inhalation-Haz-Values'!$C$3/T228</f>
        <v>#DIV/0!</v>
      </c>
      <c r="AY228" s="39" t="e">
        <f>'Inhalation-Haz-Values'!$C$3/U228</f>
        <v>#DIV/0!</v>
      </c>
      <c r="AZ228" s="39" t="e">
        <f>'Inhalation-Haz-Values'!$C$3/V228</f>
        <v>#DIV/0!</v>
      </c>
      <c r="BA228" s="39" t="e">
        <f>'Inhalation-Haz-Values'!$C$3/W228</f>
        <v>#DIV/0!</v>
      </c>
      <c r="BB228" s="39" t="e">
        <f>'Inhalation-Haz-Values'!$C$3/X228</f>
        <v>#DIV/0!</v>
      </c>
      <c r="BC228" s="39" t="e">
        <f>'Inhalation-Haz-Values'!$C$3/Y228</f>
        <v>#DIV/0!</v>
      </c>
      <c r="BD228" s="39" t="e">
        <f>'Inhalation-Haz-Values'!$C$3/Z228</f>
        <v>#DIV/0!</v>
      </c>
      <c r="BE228" s="39" t="e">
        <f>'Inhalation-Haz-Values'!$C$3/AA228</f>
        <v>#DIV/0!</v>
      </c>
      <c r="BF228" s="25">
        <f>AB228*'Inhalation-Haz-Values'!$D$4</f>
        <v>0</v>
      </c>
      <c r="BG228" s="25">
        <f>AC228*'Inhalation-Haz-Values'!$D$4</f>
        <v>0</v>
      </c>
      <c r="BH228" s="25">
        <f>AD228*'Inhalation-Haz-Values'!$D$4</f>
        <v>0</v>
      </c>
      <c r="BI228" s="25">
        <f>AE228*'Inhalation-Haz-Values'!$D$4</f>
        <v>0</v>
      </c>
      <c r="BJ228" s="25">
        <f>AF228*'Inhalation-Haz-Values'!$D$4</f>
        <v>0</v>
      </c>
      <c r="BK228" s="25">
        <f>AG228*'Inhalation-Haz-Values'!$D$4</f>
        <v>0</v>
      </c>
      <c r="BL228" s="25">
        <f>AH228*'Inhalation-Haz-Values'!$D$4</f>
        <v>0</v>
      </c>
      <c r="BM228" s="25">
        <f>AI228*'Inhalation-Haz-Values'!$D$4</f>
        <v>0</v>
      </c>
      <c r="BN228" s="25">
        <f>AJ228*'Inhalation-Haz-Values'!$D$4</f>
        <v>0</v>
      </c>
      <c r="BO228" s="25">
        <f>AK228*'Inhalation-Haz-Values'!$D$4</f>
        <v>0</v>
      </c>
    </row>
    <row r="229" spans="1:67" x14ac:dyDescent="0.25">
      <c r="A229" s="24" t="s">
        <v>155</v>
      </c>
      <c r="B229" s="24" t="s">
        <v>182</v>
      </c>
      <c r="C229" s="24" t="s">
        <v>183</v>
      </c>
      <c r="D229" s="24">
        <v>2017</v>
      </c>
      <c r="E229" s="24">
        <v>2016</v>
      </c>
      <c r="F229" s="24" t="s">
        <v>138</v>
      </c>
      <c r="G229" s="97" t="s">
        <v>128</v>
      </c>
      <c r="H229" s="25">
        <v>1.33E-12</v>
      </c>
      <c r="I229" s="25">
        <v>1.17E-7</v>
      </c>
      <c r="J229" s="25">
        <v>9.4E-7</v>
      </c>
      <c r="K229" s="25">
        <v>2.04E-6</v>
      </c>
      <c r="L229" s="25">
        <v>3.49E-6</v>
      </c>
      <c r="M229" s="25">
        <v>6.8999999999999996E-7</v>
      </c>
      <c r="N229" s="25">
        <v>3.5900000000000003E-7</v>
      </c>
      <c r="O229" s="25">
        <v>1.08E-7</v>
      </c>
      <c r="P229" s="25">
        <v>3.9099999999999999E-8</v>
      </c>
      <c r="Q229" s="25">
        <v>1.3399999999999999E-8</v>
      </c>
      <c r="R229" s="25">
        <v>3.7700000000000003E-12</v>
      </c>
      <c r="S229" s="25">
        <v>4.3300000000000003E-7</v>
      </c>
      <c r="T229" s="25">
        <v>1.6500000000000001E-6</v>
      </c>
      <c r="U229" s="25">
        <v>2.0700000000000001E-6</v>
      </c>
      <c r="V229" s="25">
        <v>2.34E-6</v>
      </c>
      <c r="W229" s="25">
        <v>4.1399999999999997E-7</v>
      </c>
      <c r="X229" s="25">
        <v>1.35E-7</v>
      </c>
      <c r="Y229" s="25">
        <v>3.3600000000000003E-8</v>
      </c>
      <c r="Z229" s="25">
        <v>1.27E-8</v>
      </c>
      <c r="AA229" s="25">
        <v>4.4500000000000001E-9</v>
      </c>
      <c r="AB229" s="25">
        <f t="shared" si="31"/>
        <v>1.5258862985685071E-8</v>
      </c>
      <c r="AC229" s="25">
        <f t="shared" si="32"/>
        <v>1.7525431492842536E-3</v>
      </c>
      <c r="AD229" s="25">
        <f t="shared" si="33"/>
        <v>6.6782822085889567E-3</v>
      </c>
      <c r="AE229" s="25">
        <f t="shared" si="34"/>
        <v>8.3782085889570566E-3</v>
      </c>
      <c r="AF229" s="25">
        <f t="shared" si="35"/>
        <v>9.4710184049079764E-3</v>
      </c>
      <c r="AG229" s="25">
        <f t="shared" si="36"/>
        <v>1.675641717791411E-3</v>
      </c>
      <c r="AH229" s="25">
        <f t="shared" si="37"/>
        <v>5.4640490797546013E-4</v>
      </c>
      <c r="AI229" s="25">
        <f t="shared" si="38"/>
        <v>1.3599411042944788E-4</v>
      </c>
      <c r="AJ229" s="25">
        <f t="shared" si="39"/>
        <v>5.1402535787321065E-5</v>
      </c>
      <c r="AK229" s="25">
        <f t="shared" si="40"/>
        <v>1.8011124744376278E-5</v>
      </c>
      <c r="AL229" s="39">
        <f>'Inhalation-Haz-Values'!$C$2/H229</f>
        <v>1819548872180.4512</v>
      </c>
      <c r="AM229" s="39">
        <f>'Inhalation-Haz-Values'!$C$2/I229</f>
        <v>20683760.683760684</v>
      </c>
      <c r="AN229" s="39">
        <f>'Inhalation-Haz-Values'!$C$2/J229</f>
        <v>2574468.0851063831</v>
      </c>
      <c r="AO229" s="39">
        <f>'Inhalation-Haz-Values'!$C$2/K229</f>
        <v>1186274.5098039214</v>
      </c>
      <c r="AP229" s="39">
        <f>'Inhalation-Haz-Values'!$C$2/L229</f>
        <v>693409.74212034384</v>
      </c>
      <c r="AQ229" s="39">
        <f>'Inhalation-Haz-Values'!$C$2/M229</f>
        <v>3507246.3768115942</v>
      </c>
      <c r="AR229" s="39">
        <f>'Inhalation-Haz-Values'!$C$2/N229</f>
        <v>6740947.0752089126</v>
      </c>
      <c r="AS229" s="39">
        <f>'Inhalation-Haz-Values'!$C$2/O229</f>
        <v>22407407.407407407</v>
      </c>
      <c r="AT229" s="39">
        <f>'Inhalation-Haz-Values'!$C$2/P229</f>
        <v>61892583.120204605</v>
      </c>
      <c r="AU229" s="39">
        <f>'Inhalation-Haz-Values'!$C$2/Q229</f>
        <v>180597014.92537314</v>
      </c>
      <c r="AV229" s="39">
        <f>'Inhalation-Haz-Values'!$C$3/R229</f>
        <v>1379310344827.5862</v>
      </c>
      <c r="AW229" s="39">
        <f>'Inhalation-Haz-Values'!$C$3/S229</f>
        <v>12009237.875288684</v>
      </c>
      <c r="AX229" s="39">
        <f>'Inhalation-Haz-Values'!$C$3/T229</f>
        <v>3151515.1515151514</v>
      </c>
      <c r="AY229" s="39">
        <f>'Inhalation-Haz-Values'!$C$3/U229</f>
        <v>2512077.2946859905</v>
      </c>
      <c r="AZ229" s="39">
        <f>'Inhalation-Haz-Values'!$C$3/V229</f>
        <v>2222222.2222222225</v>
      </c>
      <c r="BA229" s="39">
        <f>'Inhalation-Haz-Values'!$C$3/W229</f>
        <v>12560386.473429954</v>
      </c>
      <c r="BB229" s="39">
        <f>'Inhalation-Haz-Values'!$C$3/X229</f>
        <v>38518518.518518515</v>
      </c>
      <c r="BC229" s="39">
        <f>'Inhalation-Haz-Values'!$C$3/Y229</f>
        <v>154761904.76190475</v>
      </c>
      <c r="BD229" s="39">
        <f>'Inhalation-Haz-Values'!$C$3/Z229</f>
        <v>409448818.89763784</v>
      </c>
      <c r="BE229" s="39">
        <f>'Inhalation-Haz-Values'!$C$3/AA229</f>
        <v>1168539325.8426967</v>
      </c>
      <c r="BF229" s="25">
        <f>AB229*'Inhalation-Haz-Values'!$D$4</f>
        <v>1.0833792719836401E-13</v>
      </c>
      <c r="BG229" s="25">
        <f>AC229*'Inhalation-Haz-Values'!$D$4</f>
        <v>1.24430563599182E-8</v>
      </c>
      <c r="BH229" s="25">
        <f>AD229*'Inhalation-Haz-Values'!$D$4</f>
        <v>4.7415803680981594E-8</v>
      </c>
      <c r="BI229" s="25">
        <f>AE229*'Inhalation-Haz-Values'!$D$4</f>
        <v>5.9485280981595099E-8</v>
      </c>
      <c r="BJ229" s="25">
        <f>AF229*'Inhalation-Haz-Values'!$D$4</f>
        <v>6.7244230674846624E-8</v>
      </c>
      <c r="BK229" s="25">
        <f>AG229*'Inhalation-Haz-Values'!$D$4</f>
        <v>1.1897056196319018E-8</v>
      </c>
      <c r="BL229" s="25">
        <f>AH229*'Inhalation-Haz-Values'!$D$4</f>
        <v>3.8794748466257669E-9</v>
      </c>
      <c r="BM229" s="25">
        <f>AI229*'Inhalation-Haz-Values'!$D$4</f>
        <v>9.6555818404908E-10</v>
      </c>
      <c r="BN229" s="25">
        <f>AJ229*'Inhalation-Haz-Values'!$D$4</f>
        <v>3.6495800408997953E-10</v>
      </c>
      <c r="BO229" s="25">
        <f>AK229*'Inhalation-Haz-Values'!$D$4</f>
        <v>1.2787898568507156E-10</v>
      </c>
    </row>
    <row r="230" spans="1:67" x14ac:dyDescent="0.25">
      <c r="A230" s="24" t="s">
        <v>155</v>
      </c>
      <c r="B230" s="24" t="s">
        <v>182</v>
      </c>
      <c r="C230" s="24" t="s">
        <v>183</v>
      </c>
      <c r="D230" s="24">
        <v>2018</v>
      </c>
      <c r="E230" s="24">
        <v>2016</v>
      </c>
      <c r="F230" s="24" t="s">
        <v>134</v>
      </c>
      <c r="G230" s="97" t="s">
        <v>128</v>
      </c>
      <c r="H230" s="25">
        <v>1.1399999999999999E-5</v>
      </c>
      <c r="I230" s="25">
        <v>5.8799999999999996E-6</v>
      </c>
      <c r="J230" s="25">
        <v>4.6999999999999999E-6</v>
      </c>
      <c r="K230" s="25">
        <v>4.2300000000000002E-6</v>
      </c>
      <c r="L230" s="25">
        <v>4.7999999999999998E-6</v>
      </c>
      <c r="M230" s="25">
        <v>8.6199999999999996E-7</v>
      </c>
      <c r="N230" s="25">
        <v>4.3799999999999998E-7</v>
      </c>
      <c r="O230" s="25">
        <v>1.31E-7</v>
      </c>
      <c r="P230" s="25">
        <v>4.7099999999999998E-8</v>
      </c>
      <c r="Q230" s="25">
        <v>1.6099999999999999E-8</v>
      </c>
      <c r="R230" s="25">
        <v>5.5400000000000003E-6</v>
      </c>
      <c r="S230" s="25">
        <v>2.4700000000000001E-6</v>
      </c>
      <c r="T230" s="25">
        <v>3.3100000000000001E-6</v>
      </c>
      <c r="U230" s="25">
        <v>3.1099999999999999E-6</v>
      </c>
      <c r="V230" s="25">
        <v>3.0199999999999999E-6</v>
      </c>
      <c r="W230" s="25">
        <v>5.2399999999999998E-7</v>
      </c>
      <c r="X230" s="25">
        <v>1.6299999999999999E-7</v>
      </c>
      <c r="Y230" s="25">
        <v>4.06E-8</v>
      </c>
      <c r="Z230" s="25">
        <v>1.5300000000000001E-8</v>
      </c>
      <c r="AA230" s="25">
        <v>5.3400000000000002E-9</v>
      </c>
      <c r="AB230" s="25">
        <f t="shared" si="31"/>
        <v>2.2422838445807773E-2</v>
      </c>
      <c r="AC230" s="25">
        <f t="shared" si="32"/>
        <v>9.9971860940695299E-3</v>
      </c>
      <c r="AD230" s="25">
        <f t="shared" si="33"/>
        <v>1.3397038854805726E-2</v>
      </c>
      <c r="AE230" s="25">
        <f t="shared" si="34"/>
        <v>1.2587550102249488E-2</v>
      </c>
      <c r="AF230" s="25">
        <f t="shared" si="35"/>
        <v>1.2223280163599179E-2</v>
      </c>
      <c r="AG230" s="25">
        <f t="shared" si="36"/>
        <v>2.1208605316973411E-3</v>
      </c>
      <c r="AH230" s="25">
        <f t="shared" si="37"/>
        <v>6.5973333333333318E-4</v>
      </c>
      <c r="AI230" s="25">
        <f t="shared" si="38"/>
        <v>1.6432621676891614E-4</v>
      </c>
      <c r="AJ230" s="25">
        <f t="shared" si="39"/>
        <v>6.1925889570552163E-5</v>
      </c>
      <c r="AK230" s="25">
        <f t="shared" si="40"/>
        <v>2.1613349693251537E-5</v>
      </c>
      <c r="AL230" s="39">
        <f>'Inhalation-Haz-Values'!$C$2/H230</f>
        <v>212280.70175438598</v>
      </c>
      <c r="AM230" s="39">
        <f>'Inhalation-Haz-Values'!$C$2/I230</f>
        <v>411564.62585034018</v>
      </c>
      <c r="AN230" s="39">
        <f>'Inhalation-Haz-Values'!$C$2/J230</f>
        <v>514893.61702127662</v>
      </c>
      <c r="AO230" s="39">
        <f>'Inhalation-Haz-Values'!$C$2/K230</f>
        <v>572104.01891252946</v>
      </c>
      <c r="AP230" s="39">
        <f>'Inhalation-Haz-Values'!$C$2/L230</f>
        <v>504166.66666666669</v>
      </c>
      <c r="AQ230" s="39">
        <f>'Inhalation-Haz-Values'!$C$2/M230</f>
        <v>2807424.5939675174</v>
      </c>
      <c r="AR230" s="39">
        <f>'Inhalation-Haz-Values'!$C$2/N230</f>
        <v>5525114.1552511416</v>
      </c>
      <c r="AS230" s="39">
        <f>'Inhalation-Haz-Values'!$C$2/O230</f>
        <v>18473282.442748092</v>
      </c>
      <c r="AT230" s="39">
        <f>'Inhalation-Haz-Values'!$C$2/P230</f>
        <v>51380042.462845013</v>
      </c>
      <c r="AU230" s="39">
        <f>'Inhalation-Haz-Values'!$C$2/Q230</f>
        <v>150310559.00621119</v>
      </c>
      <c r="AV230" s="39">
        <f>'Inhalation-Haz-Values'!$C$3/R230</f>
        <v>938628.15884476528</v>
      </c>
      <c r="AW230" s="39">
        <f>'Inhalation-Haz-Values'!$C$3/S230</f>
        <v>2105263.1578947371</v>
      </c>
      <c r="AX230" s="39">
        <f>'Inhalation-Haz-Values'!$C$3/T230</f>
        <v>1570996.9788519638</v>
      </c>
      <c r="AY230" s="39">
        <f>'Inhalation-Haz-Values'!$C$3/U230</f>
        <v>1672025.723472669</v>
      </c>
      <c r="AZ230" s="39">
        <f>'Inhalation-Haz-Values'!$C$3/V230</f>
        <v>1721854.3046357618</v>
      </c>
      <c r="BA230" s="39">
        <f>'Inhalation-Haz-Values'!$C$3/W230</f>
        <v>9923664.122137405</v>
      </c>
      <c r="BB230" s="39">
        <f>'Inhalation-Haz-Values'!$C$3/X230</f>
        <v>31901840.490797549</v>
      </c>
      <c r="BC230" s="39">
        <f>'Inhalation-Haz-Values'!$C$3/Y230</f>
        <v>128078817.73399015</v>
      </c>
      <c r="BD230" s="39">
        <f>'Inhalation-Haz-Values'!$C$3/Z230</f>
        <v>339869281.04575163</v>
      </c>
      <c r="BE230" s="39">
        <f>'Inhalation-Haz-Values'!$C$3/AA230</f>
        <v>973782771.53558052</v>
      </c>
      <c r="BF230" s="25">
        <f>AB230*'Inhalation-Haz-Values'!$D$4</f>
        <v>1.5920215296523517E-7</v>
      </c>
      <c r="BG230" s="25">
        <f>AC230*'Inhalation-Haz-Values'!$D$4</f>
        <v>7.0980021267893666E-8</v>
      </c>
      <c r="BH230" s="25">
        <f>AD230*'Inhalation-Haz-Values'!$D$4</f>
        <v>9.511897586912065E-8</v>
      </c>
      <c r="BI230" s="25">
        <f>AE230*'Inhalation-Haz-Values'!$D$4</f>
        <v>8.9371605725971357E-8</v>
      </c>
      <c r="BJ230" s="25">
        <f>AF230*'Inhalation-Haz-Values'!$D$4</f>
        <v>8.6785289161554166E-8</v>
      </c>
      <c r="BK230" s="25">
        <f>AG230*'Inhalation-Haz-Values'!$D$4</f>
        <v>1.5058109775051121E-8</v>
      </c>
      <c r="BL230" s="25">
        <f>AH230*'Inhalation-Haz-Values'!$D$4</f>
        <v>4.6841066666666653E-9</v>
      </c>
      <c r="BM230" s="25">
        <f>AI230*'Inhalation-Haz-Values'!$D$4</f>
        <v>1.1667161390593046E-9</v>
      </c>
      <c r="BN230" s="25">
        <f>AJ230*'Inhalation-Haz-Values'!$D$4</f>
        <v>4.3967381595092035E-10</v>
      </c>
      <c r="BO230" s="25">
        <f>AK230*'Inhalation-Haz-Values'!$D$4</f>
        <v>1.5345478282208591E-10</v>
      </c>
    </row>
    <row r="231" spans="1:67" x14ac:dyDescent="0.25">
      <c r="A231" s="24" t="s">
        <v>155</v>
      </c>
      <c r="B231" s="24" t="s">
        <v>182</v>
      </c>
      <c r="C231" s="24" t="s">
        <v>183</v>
      </c>
      <c r="D231" s="24">
        <v>2018</v>
      </c>
      <c r="E231" s="24">
        <v>2016</v>
      </c>
      <c r="F231" s="24" t="s">
        <v>137</v>
      </c>
      <c r="G231" s="97" t="s">
        <v>128</v>
      </c>
      <c r="H231" s="25">
        <v>1.1399999999999999E-5</v>
      </c>
      <c r="I231" s="25">
        <v>5.3700000000000003E-6</v>
      </c>
      <c r="J231" s="25">
        <v>3.36E-6</v>
      </c>
      <c r="K231" s="25">
        <v>2.17E-6</v>
      </c>
      <c r="L231" s="25">
        <v>1.0100000000000001E-6</v>
      </c>
      <c r="M231" s="25">
        <v>6.2900000000000001E-8</v>
      </c>
      <c r="N231" s="25">
        <v>2.1699999999999999E-8</v>
      </c>
      <c r="O231" s="25">
        <v>4.6999999999999999E-9</v>
      </c>
      <c r="P231" s="25">
        <v>1.51E-9</v>
      </c>
      <c r="Q231" s="25">
        <v>4.8099999999999999E-10</v>
      </c>
      <c r="R231" s="25">
        <v>5.5400000000000003E-6</v>
      </c>
      <c r="S231" s="25">
        <v>2.21E-6</v>
      </c>
      <c r="T231" s="25">
        <v>1.39E-6</v>
      </c>
      <c r="U231" s="25">
        <v>8.3500000000000005E-7</v>
      </c>
      <c r="V231" s="25">
        <v>3.53E-7</v>
      </c>
      <c r="W231" s="25">
        <v>4.0499999999999999E-8</v>
      </c>
      <c r="X231" s="25">
        <v>6.9699999999999997E-9</v>
      </c>
      <c r="Y231" s="25">
        <v>1.49E-9</v>
      </c>
      <c r="Z231" s="25">
        <v>4.7200000000000002E-10</v>
      </c>
      <c r="AA231" s="25">
        <v>1.5299999999999999E-10</v>
      </c>
      <c r="AB231" s="25">
        <f t="shared" si="31"/>
        <v>2.2422838445807773E-2</v>
      </c>
      <c r="AC231" s="25">
        <f t="shared" si="32"/>
        <v>8.9448507157464212E-3</v>
      </c>
      <c r="AD231" s="25">
        <f t="shared" si="33"/>
        <v>5.6259468302658489E-3</v>
      </c>
      <c r="AE231" s="25">
        <f t="shared" si="34"/>
        <v>3.3796155419222903E-3</v>
      </c>
      <c r="AF231" s="25">
        <f t="shared" si="35"/>
        <v>1.4287476482617587E-3</v>
      </c>
      <c r="AG231" s="25">
        <f t="shared" si="36"/>
        <v>1.6392147239263806E-4</v>
      </c>
      <c r="AH231" s="25">
        <f t="shared" si="37"/>
        <v>2.8210683026584865E-5</v>
      </c>
      <c r="AI231" s="25">
        <f t="shared" si="38"/>
        <v>6.0306912065439665E-6</v>
      </c>
      <c r="AJ231" s="25">
        <f t="shared" si="39"/>
        <v>1.91039345603272E-6</v>
      </c>
      <c r="AK231" s="25">
        <f t="shared" si="40"/>
        <v>6.1925889570552139E-7</v>
      </c>
      <c r="AL231" s="39">
        <f>'Inhalation-Haz-Values'!$C$2/H231</f>
        <v>212280.70175438598</v>
      </c>
      <c r="AM231" s="39">
        <f>'Inhalation-Haz-Values'!$C$2/I231</f>
        <v>450651.76908752322</v>
      </c>
      <c r="AN231" s="39">
        <f>'Inhalation-Haz-Values'!$C$2/J231</f>
        <v>720238.09523809527</v>
      </c>
      <c r="AO231" s="39">
        <f>'Inhalation-Haz-Values'!$C$2/K231</f>
        <v>1115207.3732718893</v>
      </c>
      <c r="AP231" s="39">
        <f>'Inhalation-Haz-Values'!$C$2/L231</f>
        <v>2396039.6039603958</v>
      </c>
      <c r="AQ231" s="39">
        <f>'Inhalation-Haz-Values'!$C$2/M231</f>
        <v>38473767.885532588</v>
      </c>
      <c r="AR231" s="39">
        <f>'Inhalation-Haz-Values'!$C$2/N231</f>
        <v>111520737.32718894</v>
      </c>
      <c r="AS231" s="39">
        <f>'Inhalation-Haz-Values'!$C$2/O231</f>
        <v>514893617.02127659</v>
      </c>
      <c r="AT231" s="39">
        <f>'Inhalation-Haz-Values'!$C$2/P231</f>
        <v>1602649006.6225166</v>
      </c>
      <c r="AU231" s="39">
        <f>'Inhalation-Haz-Values'!$C$2/Q231</f>
        <v>5031185031.1850309</v>
      </c>
      <c r="AV231" s="39">
        <f>'Inhalation-Haz-Values'!$C$3/R231</f>
        <v>938628.15884476528</v>
      </c>
      <c r="AW231" s="39">
        <f>'Inhalation-Haz-Values'!$C$3/S231</f>
        <v>2352941.1764705884</v>
      </c>
      <c r="AX231" s="39">
        <f>'Inhalation-Haz-Values'!$C$3/T231</f>
        <v>3741007.1942446046</v>
      </c>
      <c r="AY231" s="39">
        <f>'Inhalation-Haz-Values'!$C$3/U231</f>
        <v>6227544.9101796402</v>
      </c>
      <c r="AZ231" s="39">
        <f>'Inhalation-Haz-Values'!$C$3/V231</f>
        <v>14730878.186968839</v>
      </c>
      <c r="BA231" s="39">
        <f>'Inhalation-Haz-Values'!$C$3/W231</f>
        <v>128395061.72839507</v>
      </c>
      <c r="BB231" s="39">
        <f>'Inhalation-Haz-Values'!$C$3/X231</f>
        <v>746054519.36872315</v>
      </c>
      <c r="BC231" s="39">
        <f>'Inhalation-Haz-Values'!$C$3/Y231</f>
        <v>3489932885.9060402</v>
      </c>
      <c r="BD231" s="39">
        <f>'Inhalation-Haz-Values'!$C$3/Z231</f>
        <v>11016949152.542372</v>
      </c>
      <c r="BE231" s="39">
        <f>'Inhalation-Haz-Values'!$C$3/AA231</f>
        <v>33986928104.575169</v>
      </c>
      <c r="BF231" s="25">
        <f>AB231*'Inhalation-Haz-Values'!$D$4</f>
        <v>1.5920215296523517E-7</v>
      </c>
      <c r="BG231" s="25">
        <f>AC231*'Inhalation-Haz-Values'!$D$4</f>
        <v>6.3508440081799583E-8</v>
      </c>
      <c r="BH231" s="25">
        <f>AD231*'Inhalation-Haz-Values'!$D$4</f>
        <v>3.9944222494887524E-8</v>
      </c>
      <c r="BI231" s="25">
        <f>AE231*'Inhalation-Haz-Values'!$D$4</f>
        <v>2.3995270347648259E-8</v>
      </c>
      <c r="BJ231" s="25">
        <f>AF231*'Inhalation-Haz-Values'!$D$4</f>
        <v>1.0144108302658487E-8</v>
      </c>
      <c r="BK231" s="25">
        <f>AG231*'Inhalation-Haz-Values'!$D$4</f>
        <v>1.1638424539877301E-9</v>
      </c>
      <c r="BL231" s="25">
        <f>AH231*'Inhalation-Haz-Values'!$D$4</f>
        <v>2.0029584948875254E-10</v>
      </c>
      <c r="BM231" s="25">
        <f>AI231*'Inhalation-Haz-Values'!$D$4</f>
        <v>4.2817907566462163E-11</v>
      </c>
      <c r="BN231" s="25">
        <f>AJ231*'Inhalation-Haz-Values'!$D$4</f>
        <v>1.3563793537832311E-11</v>
      </c>
      <c r="BO231" s="25">
        <f>AK231*'Inhalation-Haz-Values'!$D$4</f>
        <v>4.3967381595092019E-12</v>
      </c>
    </row>
    <row r="232" spans="1:67" x14ac:dyDescent="0.25">
      <c r="A232" s="24" t="s">
        <v>155</v>
      </c>
      <c r="B232" s="24" t="s">
        <v>182</v>
      </c>
      <c r="C232" s="24" t="s">
        <v>183</v>
      </c>
      <c r="D232" s="24">
        <v>2018</v>
      </c>
      <c r="E232" s="24">
        <v>2016</v>
      </c>
      <c r="F232" s="24" t="s">
        <v>138</v>
      </c>
      <c r="G232" s="97" t="s">
        <v>128</v>
      </c>
      <c r="H232" s="25">
        <v>1.5500000000000001E-12</v>
      </c>
      <c r="I232" s="25">
        <v>1.37E-7</v>
      </c>
      <c r="J232" s="25">
        <v>1.1000000000000001E-6</v>
      </c>
      <c r="K232" s="25">
        <v>2.3800000000000001E-6</v>
      </c>
      <c r="L232" s="25">
        <v>4.07E-6</v>
      </c>
      <c r="M232" s="25">
        <v>8.0500000000000002E-7</v>
      </c>
      <c r="N232" s="25">
        <v>4.1800000000000001E-7</v>
      </c>
      <c r="O232" s="25">
        <v>1.2599999999999999E-7</v>
      </c>
      <c r="P232" s="25">
        <v>4.5599999999999998E-8</v>
      </c>
      <c r="Q232" s="25">
        <v>1.5600000000000001E-8</v>
      </c>
      <c r="R232" s="25">
        <v>4.3999999999999998E-12</v>
      </c>
      <c r="S232" s="25">
        <v>5.0500000000000004E-7</v>
      </c>
      <c r="T232" s="25">
        <v>1.9300000000000002E-6</v>
      </c>
      <c r="U232" s="25">
        <v>2.4099999999999998E-6</v>
      </c>
      <c r="V232" s="25">
        <v>2.7300000000000001E-6</v>
      </c>
      <c r="W232" s="25">
        <v>4.8299999999999997E-7</v>
      </c>
      <c r="X232" s="25">
        <v>1.5699999999999999E-7</v>
      </c>
      <c r="Y232" s="25">
        <v>3.9099999999999999E-8</v>
      </c>
      <c r="Z232" s="25">
        <v>1.48E-8</v>
      </c>
      <c r="AA232" s="25">
        <v>5.1899999999999997E-9</v>
      </c>
      <c r="AB232" s="25">
        <f t="shared" si="31"/>
        <v>1.7808752556237217E-8</v>
      </c>
      <c r="AC232" s="25">
        <f t="shared" si="32"/>
        <v>2.0439591002044989E-3</v>
      </c>
      <c r="AD232" s="25">
        <f t="shared" si="33"/>
        <v>7.8115664621676894E-3</v>
      </c>
      <c r="AE232" s="25">
        <f t="shared" si="34"/>
        <v>9.7543394683026578E-3</v>
      </c>
      <c r="AF232" s="25">
        <f t="shared" si="35"/>
        <v>1.1049521472392637E-2</v>
      </c>
      <c r="AG232" s="25">
        <f t="shared" si="36"/>
        <v>1.9549153374233126E-3</v>
      </c>
      <c r="AH232" s="25">
        <f t="shared" si="37"/>
        <v>6.3544867075664613E-4</v>
      </c>
      <c r="AI232" s="25">
        <f t="shared" si="38"/>
        <v>1.5825505112474438E-4</v>
      </c>
      <c r="AJ232" s="25">
        <f t="shared" si="39"/>
        <v>5.9902167689161558E-5</v>
      </c>
      <c r="AK232" s="25">
        <f t="shared" si="40"/>
        <v>2.1006233128834351E-5</v>
      </c>
      <c r="AL232" s="39">
        <f>'Inhalation-Haz-Values'!$C$2/H232</f>
        <v>1561290322580.645</v>
      </c>
      <c r="AM232" s="39">
        <f>'Inhalation-Haz-Values'!$C$2/I232</f>
        <v>17664233.576642334</v>
      </c>
      <c r="AN232" s="39">
        <f>'Inhalation-Haz-Values'!$C$2/J232</f>
        <v>2200000</v>
      </c>
      <c r="AO232" s="39">
        <f>'Inhalation-Haz-Values'!$C$2/K232</f>
        <v>1016806.7226890755</v>
      </c>
      <c r="AP232" s="39">
        <f>'Inhalation-Haz-Values'!$C$2/L232</f>
        <v>594594.59459459456</v>
      </c>
      <c r="AQ232" s="39">
        <f>'Inhalation-Haz-Values'!$C$2/M232</f>
        <v>3006211.1801242232</v>
      </c>
      <c r="AR232" s="39">
        <f>'Inhalation-Haz-Values'!$C$2/N232</f>
        <v>5789473.6842105258</v>
      </c>
      <c r="AS232" s="39">
        <f>'Inhalation-Haz-Values'!$C$2/O232</f>
        <v>19206349.206349209</v>
      </c>
      <c r="AT232" s="39">
        <f>'Inhalation-Haz-Values'!$C$2/P232</f>
        <v>53070175.438596494</v>
      </c>
      <c r="AU232" s="39">
        <f>'Inhalation-Haz-Values'!$C$2/Q232</f>
        <v>155128205.12820512</v>
      </c>
      <c r="AV232" s="39">
        <f>'Inhalation-Haz-Values'!$C$3/R232</f>
        <v>1181818181818.1819</v>
      </c>
      <c r="AW232" s="39">
        <f>'Inhalation-Haz-Values'!$C$3/S232</f>
        <v>10297029.702970296</v>
      </c>
      <c r="AX232" s="39">
        <f>'Inhalation-Haz-Values'!$C$3/T232</f>
        <v>2694300.518134715</v>
      </c>
      <c r="AY232" s="39">
        <f>'Inhalation-Haz-Values'!$C$3/U232</f>
        <v>2157676.348547718</v>
      </c>
      <c r="AZ232" s="39">
        <f>'Inhalation-Haz-Values'!$C$3/V232</f>
        <v>1904761.9047619049</v>
      </c>
      <c r="BA232" s="39">
        <f>'Inhalation-Haz-Values'!$C$3/W232</f>
        <v>10766045.548654245</v>
      </c>
      <c r="BB232" s="39">
        <f>'Inhalation-Haz-Values'!$C$3/X232</f>
        <v>33121019.108280256</v>
      </c>
      <c r="BC232" s="39">
        <f>'Inhalation-Haz-Values'!$C$3/Y232</f>
        <v>132992327.3657289</v>
      </c>
      <c r="BD232" s="39">
        <f>'Inhalation-Haz-Values'!$C$3/Z232</f>
        <v>351351351.35135138</v>
      </c>
      <c r="BE232" s="39">
        <f>'Inhalation-Haz-Values'!$C$3/AA232</f>
        <v>1001926782.2736032</v>
      </c>
      <c r="BF232" s="25">
        <f>AB232*'Inhalation-Haz-Values'!$D$4</f>
        <v>1.2644214314928423E-13</v>
      </c>
      <c r="BG232" s="25">
        <f>AC232*'Inhalation-Haz-Values'!$D$4</f>
        <v>1.4512109611451941E-8</v>
      </c>
      <c r="BH232" s="25">
        <f>AD232*'Inhalation-Haz-Values'!$D$4</f>
        <v>5.5462121881390595E-8</v>
      </c>
      <c r="BI232" s="25">
        <f>AE232*'Inhalation-Haz-Values'!$D$4</f>
        <v>6.9255810224948863E-8</v>
      </c>
      <c r="BJ232" s="25">
        <f>AF232*'Inhalation-Haz-Values'!$D$4</f>
        <v>7.8451602453987722E-8</v>
      </c>
      <c r="BK232" s="25">
        <f>AG232*'Inhalation-Haz-Values'!$D$4</f>
        <v>1.3879898895705518E-8</v>
      </c>
      <c r="BL232" s="25">
        <f>AH232*'Inhalation-Haz-Values'!$D$4</f>
        <v>4.5116855623721876E-9</v>
      </c>
      <c r="BM232" s="25">
        <f>AI232*'Inhalation-Haz-Values'!$D$4</f>
        <v>1.123610862985685E-9</v>
      </c>
      <c r="BN232" s="25">
        <f>AJ232*'Inhalation-Haz-Values'!$D$4</f>
        <v>4.2530539059304703E-10</v>
      </c>
      <c r="BO232" s="25">
        <f>AK232*'Inhalation-Haz-Values'!$D$4</f>
        <v>1.4914425521472388E-10</v>
      </c>
    </row>
    <row r="233" spans="1:67" x14ac:dyDescent="0.25">
      <c r="A233" s="24" t="s">
        <v>155</v>
      </c>
      <c r="B233" s="24" t="s">
        <v>182</v>
      </c>
      <c r="C233" s="24" t="s">
        <v>183</v>
      </c>
      <c r="D233" s="24">
        <v>2019</v>
      </c>
      <c r="E233" s="24">
        <v>2019</v>
      </c>
      <c r="F233" s="24" t="s">
        <v>134</v>
      </c>
      <c r="G233" s="97" t="s">
        <v>128</v>
      </c>
      <c r="H233" s="25">
        <v>1.0900000000000001E-5</v>
      </c>
      <c r="I233" s="25">
        <v>5.3700000000000003E-6</v>
      </c>
      <c r="J233" s="25">
        <v>3.2799999999999999E-6</v>
      </c>
      <c r="K233" s="25">
        <v>2.17E-6</v>
      </c>
      <c r="L233" s="25">
        <v>1.0100000000000001E-6</v>
      </c>
      <c r="M233" s="25">
        <v>5.8500000000000001E-8</v>
      </c>
      <c r="N233" s="25">
        <v>2.1600000000000002E-8</v>
      </c>
      <c r="O233" s="25">
        <v>4.56E-9</v>
      </c>
      <c r="P233" s="25">
        <v>1.4599999999999999E-9</v>
      </c>
      <c r="Q233" s="25">
        <v>4.7400000000000002E-10</v>
      </c>
      <c r="R233" s="25">
        <v>5.5099999999999998E-6</v>
      </c>
      <c r="S233" s="25">
        <v>2.2699999999999999E-6</v>
      </c>
      <c r="T233" s="25">
        <v>1.4300000000000001E-6</v>
      </c>
      <c r="U233" s="25">
        <v>8.6499999999999998E-7</v>
      </c>
      <c r="V233" s="25">
        <v>3.6600000000000002E-7</v>
      </c>
      <c r="W233" s="25">
        <v>4.1700000000000003E-8</v>
      </c>
      <c r="X233" s="25">
        <v>6.5199999999999998E-9</v>
      </c>
      <c r="Y233" s="25">
        <v>1.43E-9</v>
      </c>
      <c r="Z233" s="25">
        <v>4.64E-10</v>
      </c>
      <c r="AA233" s="25">
        <v>1.5400000000000001E-10</v>
      </c>
      <c r="AB233" s="25">
        <f t="shared" si="31"/>
        <v>2.2301415132924336E-2</v>
      </c>
      <c r="AC233" s="25">
        <f t="shared" si="32"/>
        <v>9.1876973415132915E-3</v>
      </c>
      <c r="AD233" s="25">
        <f t="shared" si="33"/>
        <v>5.787844580777096E-3</v>
      </c>
      <c r="AE233" s="25">
        <f t="shared" si="34"/>
        <v>3.5010388548057259E-3</v>
      </c>
      <c r="AF233" s="25">
        <f t="shared" si="35"/>
        <v>1.4813644171779142E-3</v>
      </c>
      <c r="AG233" s="25">
        <f t="shared" si="36"/>
        <v>1.6877840490797546E-4</v>
      </c>
      <c r="AH233" s="25">
        <f t="shared" si="37"/>
        <v>2.6389333333333328E-5</v>
      </c>
      <c r="AI233" s="25">
        <f t="shared" si="38"/>
        <v>5.7878445807770962E-6</v>
      </c>
      <c r="AJ233" s="25">
        <f t="shared" si="39"/>
        <v>1.8780139059304703E-6</v>
      </c>
      <c r="AK233" s="25">
        <f t="shared" si="40"/>
        <v>6.2330633946830265E-7</v>
      </c>
      <c r="AL233" s="39">
        <f>'Inhalation-Haz-Values'!$C$2/H233</f>
        <v>222018.34862385318</v>
      </c>
      <c r="AM233" s="39">
        <f>'Inhalation-Haz-Values'!$C$2/I233</f>
        <v>450651.76908752322</v>
      </c>
      <c r="AN233" s="39">
        <f>'Inhalation-Haz-Values'!$C$2/J233</f>
        <v>737804.87804878049</v>
      </c>
      <c r="AO233" s="39">
        <f>'Inhalation-Haz-Values'!$C$2/K233</f>
        <v>1115207.3732718893</v>
      </c>
      <c r="AP233" s="39">
        <f>'Inhalation-Haz-Values'!$C$2/L233</f>
        <v>2396039.6039603958</v>
      </c>
      <c r="AQ233" s="39">
        <f>'Inhalation-Haz-Values'!$C$2/M233</f>
        <v>41367521.367521368</v>
      </c>
      <c r="AR233" s="39">
        <f>'Inhalation-Haz-Values'!$C$2/N233</f>
        <v>112037037.03703703</v>
      </c>
      <c r="AS233" s="39">
        <f>'Inhalation-Haz-Values'!$C$2/O233</f>
        <v>530701754.38596487</v>
      </c>
      <c r="AT233" s="39">
        <f>'Inhalation-Haz-Values'!$C$2/P233</f>
        <v>1657534246.5753424</v>
      </c>
      <c r="AU233" s="39">
        <f>'Inhalation-Haz-Values'!$C$2/Q233</f>
        <v>5105485232.0675106</v>
      </c>
      <c r="AV233" s="39">
        <f>'Inhalation-Haz-Values'!$C$3/R233</f>
        <v>943738.65698729595</v>
      </c>
      <c r="AW233" s="39">
        <f>'Inhalation-Haz-Values'!$C$3/S233</f>
        <v>2290748.8986784145</v>
      </c>
      <c r="AX233" s="39">
        <f>'Inhalation-Haz-Values'!$C$3/T233</f>
        <v>3636363.6363636362</v>
      </c>
      <c r="AY233" s="39">
        <f>'Inhalation-Haz-Values'!$C$3/U233</f>
        <v>6011560.6936416188</v>
      </c>
      <c r="AZ233" s="39">
        <f>'Inhalation-Haz-Values'!$C$3/V233</f>
        <v>14207650.273224043</v>
      </c>
      <c r="BA233" s="39">
        <f>'Inhalation-Haz-Values'!$C$3/W233</f>
        <v>124700239.80815348</v>
      </c>
      <c r="BB233" s="39">
        <f>'Inhalation-Haz-Values'!$C$3/X233</f>
        <v>797546012.26993871</v>
      </c>
      <c r="BC233" s="39">
        <f>'Inhalation-Haz-Values'!$C$3/Y233</f>
        <v>3636363636.3636365</v>
      </c>
      <c r="BD233" s="39">
        <f>'Inhalation-Haz-Values'!$C$3/Z233</f>
        <v>11206896551.724138</v>
      </c>
      <c r="BE233" s="39">
        <f>'Inhalation-Haz-Values'!$C$3/AA233</f>
        <v>33766233766.233765</v>
      </c>
      <c r="BF233" s="25">
        <f>AB233*'Inhalation-Haz-Values'!$D$4</f>
        <v>1.5834004744376277E-7</v>
      </c>
      <c r="BG233" s="25">
        <f>AC233*'Inhalation-Haz-Values'!$D$4</f>
        <v>6.5232651124744372E-8</v>
      </c>
      <c r="BH233" s="25">
        <f>AD233*'Inhalation-Haz-Values'!$D$4</f>
        <v>4.1093696523517382E-8</v>
      </c>
      <c r="BI233" s="25">
        <f>AE233*'Inhalation-Haz-Values'!$D$4</f>
        <v>2.4857375869120654E-8</v>
      </c>
      <c r="BJ233" s="25">
        <f>AF233*'Inhalation-Haz-Values'!$D$4</f>
        <v>1.051768736196319E-8</v>
      </c>
      <c r="BK233" s="25">
        <f>AG233*'Inhalation-Haz-Values'!$D$4</f>
        <v>1.1983266748466257E-9</v>
      </c>
      <c r="BL233" s="25">
        <f>AH233*'Inhalation-Haz-Values'!$D$4</f>
        <v>1.8736426666666663E-10</v>
      </c>
      <c r="BM233" s="25">
        <f>AI233*'Inhalation-Haz-Values'!$D$4</f>
        <v>4.109369652351738E-11</v>
      </c>
      <c r="BN233" s="25">
        <f>AJ233*'Inhalation-Haz-Values'!$D$4</f>
        <v>1.3333898732106339E-11</v>
      </c>
      <c r="BO233" s="25">
        <f>AK233*'Inhalation-Haz-Values'!$D$4</f>
        <v>4.425475010224949E-12</v>
      </c>
    </row>
    <row r="234" spans="1:67" x14ac:dyDescent="0.25">
      <c r="A234" s="24" t="s">
        <v>155</v>
      </c>
      <c r="B234" s="24" t="s">
        <v>182</v>
      </c>
      <c r="C234" s="24" t="s">
        <v>183</v>
      </c>
      <c r="D234" s="24">
        <v>2019</v>
      </c>
      <c r="E234" s="24">
        <v>2019</v>
      </c>
      <c r="F234" s="24" t="s">
        <v>137</v>
      </c>
      <c r="G234" s="97" t="s">
        <v>128</v>
      </c>
      <c r="H234" s="25">
        <v>1.0900000000000001E-5</v>
      </c>
      <c r="I234" s="25">
        <v>5.3700000000000003E-6</v>
      </c>
      <c r="J234" s="25">
        <v>3.2799999999999999E-6</v>
      </c>
      <c r="K234" s="25">
        <v>2.17E-6</v>
      </c>
      <c r="L234" s="25">
        <v>1.0100000000000001E-6</v>
      </c>
      <c r="M234" s="25">
        <v>5.8500000000000001E-8</v>
      </c>
      <c r="N234" s="25">
        <v>2.1600000000000002E-8</v>
      </c>
      <c r="O234" s="25">
        <v>4.56E-9</v>
      </c>
      <c r="P234" s="25">
        <v>1.4599999999999999E-9</v>
      </c>
      <c r="Q234" s="25">
        <v>4.7400000000000002E-10</v>
      </c>
      <c r="R234" s="25">
        <v>5.5099999999999998E-6</v>
      </c>
      <c r="S234" s="25">
        <v>2.2699999999999999E-6</v>
      </c>
      <c r="T234" s="25">
        <v>1.4300000000000001E-6</v>
      </c>
      <c r="U234" s="25">
        <v>8.6499999999999998E-7</v>
      </c>
      <c r="V234" s="25">
        <v>3.6600000000000002E-7</v>
      </c>
      <c r="W234" s="25">
        <v>4.1700000000000003E-8</v>
      </c>
      <c r="X234" s="25">
        <v>6.5199999999999998E-9</v>
      </c>
      <c r="Y234" s="25">
        <v>1.43E-9</v>
      </c>
      <c r="Z234" s="25">
        <v>4.64E-10</v>
      </c>
      <c r="AA234" s="25">
        <v>1.5400000000000001E-10</v>
      </c>
      <c r="AB234" s="25">
        <f t="shared" si="31"/>
        <v>2.2301415132924336E-2</v>
      </c>
      <c r="AC234" s="25">
        <f t="shared" si="32"/>
        <v>9.1876973415132915E-3</v>
      </c>
      <c r="AD234" s="25">
        <f t="shared" si="33"/>
        <v>5.787844580777096E-3</v>
      </c>
      <c r="AE234" s="25">
        <f t="shared" si="34"/>
        <v>3.5010388548057259E-3</v>
      </c>
      <c r="AF234" s="25">
        <f t="shared" si="35"/>
        <v>1.4813644171779142E-3</v>
      </c>
      <c r="AG234" s="25">
        <f t="shared" si="36"/>
        <v>1.6877840490797546E-4</v>
      </c>
      <c r="AH234" s="25">
        <f t="shared" si="37"/>
        <v>2.6389333333333328E-5</v>
      </c>
      <c r="AI234" s="25">
        <f t="shared" si="38"/>
        <v>5.7878445807770962E-6</v>
      </c>
      <c r="AJ234" s="25">
        <f t="shared" si="39"/>
        <v>1.8780139059304703E-6</v>
      </c>
      <c r="AK234" s="25">
        <f t="shared" si="40"/>
        <v>6.2330633946830265E-7</v>
      </c>
      <c r="AL234" s="39">
        <f>'Inhalation-Haz-Values'!$C$2/H234</f>
        <v>222018.34862385318</v>
      </c>
      <c r="AM234" s="39">
        <f>'Inhalation-Haz-Values'!$C$2/I234</f>
        <v>450651.76908752322</v>
      </c>
      <c r="AN234" s="39">
        <f>'Inhalation-Haz-Values'!$C$2/J234</f>
        <v>737804.87804878049</v>
      </c>
      <c r="AO234" s="39">
        <f>'Inhalation-Haz-Values'!$C$2/K234</f>
        <v>1115207.3732718893</v>
      </c>
      <c r="AP234" s="39">
        <f>'Inhalation-Haz-Values'!$C$2/L234</f>
        <v>2396039.6039603958</v>
      </c>
      <c r="AQ234" s="39">
        <f>'Inhalation-Haz-Values'!$C$2/M234</f>
        <v>41367521.367521368</v>
      </c>
      <c r="AR234" s="39">
        <f>'Inhalation-Haz-Values'!$C$2/N234</f>
        <v>112037037.03703703</v>
      </c>
      <c r="AS234" s="39">
        <f>'Inhalation-Haz-Values'!$C$2/O234</f>
        <v>530701754.38596487</v>
      </c>
      <c r="AT234" s="39">
        <f>'Inhalation-Haz-Values'!$C$2/P234</f>
        <v>1657534246.5753424</v>
      </c>
      <c r="AU234" s="39">
        <f>'Inhalation-Haz-Values'!$C$2/Q234</f>
        <v>5105485232.0675106</v>
      </c>
      <c r="AV234" s="39">
        <f>'Inhalation-Haz-Values'!$C$3/R234</f>
        <v>943738.65698729595</v>
      </c>
      <c r="AW234" s="39">
        <f>'Inhalation-Haz-Values'!$C$3/S234</f>
        <v>2290748.8986784145</v>
      </c>
      <c r="AX234" s="39">
        <f>'Inhalation-Haz-Values'!$C$3/T234</f>
        <v>3636363.6363636362</v>
      </c>
      <c r="AY234" s="39">
        <f>'Inhalation-Haz-Values'!$C$3/U234</f>
        <v>6011560.6936416188</v>
      </c>
      <c r="AZ234" s="39">
        <f>'Inhalation-Haz-Values'!$C$3/V234</f>
        <v>14207650.273224043</v>
      </c>
      <c r="BA234" s="39">
        <f>'Inhalation-Haz-Values'!$C$3/W234</f>
        <v>124700239.80815348</v>
      </c>
      <c r="BB234" s="39">
        <f>'Inhalation-Haz-Values'!$C$3/X234</f>
        <v>797546012.26993871</v>
      </c>
      <c r="BC234" s="39">
        <f>'Inhalation-Haz-Values'!$C$3/Y234</f>
        <v>3636363636.3636365</v>
      </c>
      <c r="BD234" s="39">
        <f>'Inhalation-Haz-Values'!$C$3/Z234</f>
        <v>11206896551.724138</v>
      </c>
      <c r="BE234" s="39">
        <f>'Inhalation-Haz-Values'!$C$3/AA234</f>
        <v>33766233766.233765</v>
      </c>
      <c r="BF234" s="25">
        <f>AB234*'Inhalation-Haz-Values'!$D$4</f>
        <v>1.5834004744376277E-7</v>
      </c>
      <c r="BG234" s="25">
        <f>AC234*'Inhalation-Haz-Values'!$D$4</f>
        <v>6.5232651124744372E-8</v>
      </c>
      <c r="BH234" s="25">
        <f>AD234*'Inhalation-Haz-Values'!$D$4</f>
        <v>4.1093696523517382E-8</v>
      </c>
      <c r="BI234" s="25">
        <f>AE234*'Inhalation-Haz-Values'!$D$4</f>
        <v>2.4857375869120654E-8</v>
      </c>
      <c r="BJ234" s="25">
        <f>AF234*'Inhalation-Haz-Values'!$D$4</f>
        <v>1.051768736196319E-8</v>
      </c>
      <c r="BK234" s="25">
        <f>AG234*'Inhalation-Haz-Values'!$D$4</f>
        <v>1.1983266748466257E-9</v>
      </c>
      <c r="BL234" s="25">
        <f>AH234*'Inhalation-Haz-Values'!$D$4</f>
        <v>1.8736426666666663E-10</v>
      </c>
      <c r="BM234" s="25">
        <f>AI234*'Inhalation-Haz-Values'!$D$4</f>
        <v>4.109369652351738E-11</v>
      </c>
      <c r="BN234" s="25">
        <f>AJ234*'Inhalation-Haz-Values'!$D$4</f>
        <v>1.3333898732106339E-11</v>
      </c>
      <c r="BO234" s="25">
        <f>AK234*'Inhalation-Haz-Values'!$D$4</f>
        <v>4.425475010224949E-12</v>
      </c>
    </row>
    <row r="235" spans="1:67" x14ac:dyDescent="0.25">
      <c r="A235" s="24" t="s">
        <v>155</v>
      </c>
      <c r="B235" s="24" t="s">
        <v>182</v>
      </c>
      <c r="C235" s="24" t="s">
        <v>183</v>
      </c>
      <c r="D235" s="24">
        <v>2019</v>
      </c>
      <c r="E235" s="24">
        <v>2019</v>
      </c>
      <c r="F235" s="24" t="s">
        <v>138</v>
      </c>
      <c r="G235" s="97" t="s">
        <v>128</v>
      </c>
      <c r="H235" s="25">
        <v>0</v>
      </c>
      <c r="I235" s="25">
        <v>0</v>
      </c>
      <c r="J235" s="25">
        <v>0</v>
      </c>
      <c r="K235" s="25">
        <v>0</v>
      </c>
      <c r="L235" s="25">
        <v>0</v>
      </c>
      <c r="M235" s="25">
        <v>0</v>
      </c>
      <c r="N235" s="25">
        <v>0</v>
      </c>
      <c r="O235" s="25">
        <v>0</v>
      </c>
      <c r="P235" s="25">
        <v>0</v>
      </c>
      <c r="Q235" s="25">
        <v>0</v>
      </c>
      <c r="R235" s="25">
        <v>0</v>
      </c>
      <c r="S235" s="25">
        <v>0</v>
      </c>
      <c r="T235" s="25">
        <v>0</v>
      </c>
      <c r="U235" s="25">
        <v>0</v>
      </c>
      <c r="V235" s="25">
        <v>0</v>
      </c>
      <c r="W235" s="25">
        <v>0</v>
      </c>
      <c r="X235" s="25">
        <v>0</v>
      </c>
      <c r="Y235" s="25">
        <v>0</v>
      </c>
      <c r="Z235" s="25">
        <v>0</v>
      </c>
      <c r="AA235" s="25">
        <v>0</v>
      </c>
      <c r="AB235" s="25">
        <f t="shared" si="31"/>
        <v>0</v>
      </c>
      <c r="AC235" s="25">
        <f t="shared" si="32"/>
        <v>0</v>
      </c>
      <c r="AD235" s="25">
        <f t="shared" si="33"/>
        <v>0</v>
      </c>
      <c r="AE235" s="25">
        <f t="shared" si="34"/>
        <v>0</v>
      </c>
      <c r="AF235" s="25">
        <f t="shared" si="35"/>
        <v>0</v>
      </c>
      <c r="AG235" s="25">
        <f t="shared" si="36"/>
        <v>0</v>
      </c>
      <c r="AH235" s="25">
        <f t="shared" si="37"/>
        <v>0</v>
      </c>
      <c r="AI235" s="25">
        <f t="shared" si="38"/>
        <v>0</v>
      </c>
      <c r="AJ235" s="25">
        <f t="shared" si="39"/>
        <v>0</v>
      </c>
      <c r="AK235" s="25">
        <f t="shared" si="40"/>
        <v>0</v>
      </c>
      <c r="AL235" s="39" t="e">
        <f>'Inhalation-Haz-Values'!$C$2/H235</f>
        <v>#DIV/0!</v>
      </c>
      <c r="AM235" s="39" t="e">
        <f>'Inhalation-Haz-Values'!$C$2/I235</f>
        <v>#DIV/0!</v>
      </c>
      <c r="AN235" s="39" t="e">
        <f>'Inhalation-Haz-Values'!$C$2/J235</f>
        <v>#DIV/0!</v>
      </c>
      <c r="AO235" s="39" t="e">
        <f>'Inhalation-Haz-Values'!$C$2/K235</f>
        <v>#DIV/0!</v>
      </c>
      <c r="AP235" s="39" t="e">
        <f>'Inhalation-Haz-Values'!$C$2/L235</f>
        <v>#DIV/0!</v>
      </c>
      <c r="AQ235" s="39" t="e">
        <f>'Inhalation-Haz-Values'!$C$2/M235</f>
        <v>#DIV/0!</v>
      </c>
      <c r="AR235" s="39" t="e">
        <f>'Inhalation-Haz-Values'!$C$2/N235</f>
        <v>#DIV/0!</v>
      </c>
      <c r="AS235" s="39" t="e">
        <f>'Inhalation-Haz-Values'!$C$2/O235</f>
        <v>#DIV/0!</v>
      </c>
      <c r="AT235" s="39" t="e">
        <f>'Inhalation-Haz-Values'!$C$2/P235</f>
        <v>#DIV/0!</v>
      </c>
      <c r="AU235" s="39" t="e">
        <f>'Inhalation-Haz-Values'!$C$2/Q235</f>
        <v>#DIV/0!</v>
      </c>
      <c r="AV235" s="39" t="e">
        <f>'Inhalation-Haz-Values'!$C$3/R235</f>
        <v>#DIV/0!</v>
      </c>
      <c r="AW235" s="39" t="e">
        <f>'Inhalation-Haz-Values'!$C$3/S235</f>
        <v>#DIV/0!</v>
      </c>
      <c r="AX235" s="39" t="e">
        <f>'Inhalation-Haz-Values'!$C$3/T235</f>
        <v>#DIV/0!</v>
      </c>
      <c r="AY235" s="39" t="e">
        <f>'Inhalation-Haz-Values'!$C$3/U235</f>
        <v>#DIV/0!</v>
      </c>
      <c r="AZ235" s="39" t="e">
        <f>'Inhalation-Haz-Values'!$C$3/V235</f>
        <v>#DIV/0!</v>
      </c>
      <c r="BA235" s="39" t="e">
        <f>'Inhalation-Haz-Values'!$C$3/W235</f>
        <v>#DIV/0!</v>
      </c>
      <c r="BB235" s="39" t="e">
        <f>'Inhalation-Haz-Values'!$C$3/X235</f>
        <v>#DIV/0!</v>
      </c>
      <c r="BC235" s="39" t="e">
        <f>'Inhalation-Haz-Values'!$C$3/Y235</f>
        <v>#DIV/0!</v>
      </c>
      <c r="BD235" s="39" t="e">
        <f>'Inhalation-Haz-Values'!$C$3/Z235</f>
        <v>#DIV/0!</v>
      </c>
      <c r="BE235" s="39" t="e">
        <f>'Inhalation-Haz-Values'!$C$3/AA235</f>
        <v>#DIV/0!</v>
      </c>
      <c r="BF235" s="25">
        <f>AB235*'Inhalation-Haz-Values'!$D$4</f>
        <v>0</v>
      </c>
      <c r="BG235" s="25">
        <f>AC235*'Inhalation-Haz-Values'!$D$4</f>
        <v>0</v>
      </c>
      <c r="BH235" s="25">
        <f>AD235*'Inhalation-Haz-Values'!$D$4</f>
        <v>0</v>
      </c>
      <c r="BI235" s="25">
        <f>AE235*'Inhalation-Haz-Values'!$D$4</f>
        <v>0</v>
      </c>
      <c r="BJ235" s="25">
        <f>AF235*'Inhalation-Haz-Values'!$D$4</f>
        <v>0</v>
      </c>
      <c r="BK235" s="25">
        <f>AG235*'Inhalation-Haz-Values'!$D$4</f>
        <v>0</v>
      </c>
      <c r="BL235" s="25">
        <f>AH235*'Inhalation-Haz-Values'!$D$4</f>
        <v>0</v>
      </c>
      <c r="BM235" s="25">
        <f>AI235*'Inhalation-Haz-Values'!$D$4</f>
        <v>0</v>
      </c>
      <c r="BN235" s="25">
        <f>AJ235*'Inhalation-Haz-Values'!$D$4</f>
        <v>0</v>
      </c>
      <c r="BO235" s="25">
        <f>AK235*'Inhalation-Haz-Values'!$D$4</f>
        <v>0</v>
      </c>
    </row>
    <row r="236" spans="1:67" x14ac:dyDescent="0.25">
      <c r="A236" s="24" t="s">
        <v>155</v>
      </c>
      <c r="B236" s="24" t="s">
        <v>182</v>
      </c>
      <c r="C236" s="24" t="s">
        <v>183</v>
      </c>
      <c r="D236" s="24">
        <v>2020</v>
      </c>
      <c r="E236" s="24">
        <v>2019</v>
      </c>
      <c r="F236" s="24" t="s">
        <v>134</v>
      </c>
      <c r="G236" s="97" t="s">
        <v>128</v>
      </c>
      <c r="H236" s="25">
        <v>1.0900000000000001E-5</v>
      </c>
      <c r="I236" s="25">
        <v>5.6899999999999997E-6</v>
      </c>
      <c r="J236" s="25">
        <v>4.4800000000000003E-6</v>
      </c>
      <c r="K236" s="25">
        <v>4.0500000000000002E-6</v>
      </c>
      <c r="L236" s="25">
        <v>4.07E-6</v>
      </c>
      <c r="M236" s="25">
        <v>5.8800000000000002E-7</v>
      </c>
      <c r="N236" s="25">
        <v>2.8299999999999998E-7</v>
      </c>
      <c r="O236" s="25">
        <v>7.7099999999999996E-8</v>
      </c>
      <c r="P236" s="25">
        <v>2.8699999999999999E-8</v>
      </c>
      <c r="Q236" s="25">
        <v>9.7900000000000003E-9</v>
      </c>
      <c r="R236" s="25">
        <v>5.5099999999999998E-6</v>
      </c>
      <c r="S236" s="25">
        <v>2.5100000000000001E-6</v>
      </c>
      <c r="T236" s="25">
        <v>2.7099999999999999E-6</v>
      </c>
      <c r="U236" s="25">
        <v>2.2800000000000002E-6</v>
      </c>
      <c r="V236" s="25">
        <v>2.2199999999999999E-6</v>
      </c>
      <c r="W236" s="25">
        <v>3.7899999999999999E-7</v>
      </c>
      <c r="X236" s="25">
        <v>1.08E-7</v>
      </c>
      <c r="Y236" s="25">
        <v>2.4299999999999999E-8</v>
      </c>
      <c r="Z236" s="25">
        <v>8.8499999999999998E-9</v>
      </c>
      <c r="AA236" s="25">
        <v>3.24E-9</v>
      </c>
      <c r="AB236" s="25">
        <f t="shared" si="31"/>
        <v>2.2301415132924336E-2</v>
      </c>
      <c r="AC236" s="25">
        <f t="shared" si="32"/>
        <v>1.0159083844580776E-2</v>
      </c>
      <c r="AD236" s="25">
        <f t="shared" si="33"/>
        <v>1.0968572597137013E-2</v>
      </c>
      <c r="AE236" s="25">
        <f t="shared" si="34"/>
        <v>9.2281717791411061E-3</v>
      </c>
      <c r="AF236" s="25">
        <f t="shared" si="35"/>
        <v>8.9853251533742323E-3</v>
      </c>
      <c r="AG236" s="25">
        <f t="shared" si="36"/>
        <v>1.5339811860940694E-3</v>
      </c>
      <c r="AH236" s="25">
        <f t="shared" si="37"/>
        <v>4.3712392638036812E-4</v>
      </c>
      <c r="AI236" s="25">
        <f t="shared" si="38"/>
        <v>9.8352883435582809E-5</v>
      </c>
      <c r="AJ236" s="25">
        <f t="shared" si="39"/>
        <v>3.58198773006135E-5</v>
      </c>
      <c r="AK236" s="25">
        <f t="shared" si="40"/>
        <v>1.3113717791411041E-5</v>
      </c>
      <c r="AL236" s="39">
        <f>'Inhalation-Haz-Values'!$C$2/H236</f>
        <v>222018.34862385318</v>
      </c>
      <c r="AM236" s="39">
        <f>'Inhalation-Haz-Values'!$C$2/I236</f>
        <v>425307.55711775046</v>
      </c>
      <c r="AN236" s="39">
        <f>'Inhalation-Haz-Values'!$C$2/J236</f>
        <v>540178.57142857136</v>
      </c>
      <c r="AO236" s="39">
        <f>'Inhalation-Haz-Values'!$C$2/K236</f>
        <v>597530.86419753078</v>
      </c>
      <c r="AP236" s="39">
        <f>'Inhalation-Haz-Values'!$C$2/L236</f>
        <v>594594.59459459456</v>
      </c>
      <c r="AQ236" s="39">
        <f>'Inhalation-Haz-Values'!$C$2/M236</f>
        <v>4115646.2585034012</v>
      </c>
      <c r="AR236" s="39">
        <f>'Inhalation-Haz-Values'!$C$2/N236</f>
        <v>8551236.7491166089</v>
      </c>
      <c r="AS236" s="39">
        <f>'Inhalation-Haz-Values'!$C$2/O236</f>
        <v>31387808.04150454</v>
      </c>
      <c r="AT236" s="39">
        <f>'Inhalation-Haz-Values'!$C$2/P236</f>
        <v>84320557.491289198</v>
      </c>
      <c r="AU236" s="39">
        <f>'Inhalation-Haz-Values'!$C$2/Q236</f>
        <v>247191011.23595503</v>
      </c>
      <c r="AV236" s="39">
        <f>'Inhalation-Haz-Values'!$C$3/R236</f>
        <v>943738.65698729595</v>
      </c>
      <c r="AW236" s="39">
        <f>'Inhalation-Haz-Values'!$C$3/S236</f>
        <v>2071713.1474103585</v>
      </c>
      <c r="AX236" s="39">
        <f>'Inhalation-Haz-Values'!$C$3/T236</f>
        <v>1918819.1881918821</v>
      </c>
      <c r="AY236" s="39">
        <f>'Inhalation-Haz-Values'!$C$3/U236</f>
        <v>2280701.7543859649</v>
      </c>
      <c r="AZ236" s="39">
        <f>'Inhalation-Haz-Values'!$C$3/V236</f>
        <v>2342342.3423423427</v>
      </c>
      <c r="BA236" s="39">
        <f>'Inhalation-Haz-Values'!$C$3/W236</f>
        <v>13720316.622691294</v>
      </c>
      <c r="BB236" s="39">
        <f>'Inhalation-Haz-Values'!$C$3/X236</f>
        <v>48148148.148148149</v>
      </c>
      <c r="BC236" s="39">
        <f>'Inhalation-Haz-Values'!$C$3/Y236</f>
        <v>213991769.5473251</v>
      </c>
      <c r="BD236" s="39">
        <f>'Inhalation-Haz-Values'!$C$3/Z236</f>
        <v>587570621.46892655</v>
      </c>
      <c r="BE236" s="39">
        <f>'Inhalation-Haz-Values'!$C$3/AA236</f>
        <v>1604938271.6049383</v>
      </c>
      <c r="BF236" s="25">
        <f>AB236*'Inhalation-Haz-Values'!$D$4</f>
        <v>1.5834004744376277E-7</v>
      </c>
      <c r="BG236" s="25">
        <f>AC236*'Inhalation-Haz-Values'!$D$4</f>
        <v>7.2129495296523503E-8</v>
      </c>
      <c r="BH236" s="25">
        <f>AD236*'Inhalation-Haz-Values'!$D$4</f>
        <v>7.7876865439672783E-8</v>
      </c>
      <c r="BI236" s="25">
        <f>AE236*'Inhalation-Haz-Values'!$D$4</f>
        <v>6.5520019631901848E-8</v>
      </c>
      <c r="BJ236" s="25">
        <f>AF236*'Inhalation-Haz-Values'!$D$4</f>
        <v>6.3795808588957046E-8</v>
      </c>
      <c r="BK236" s="25">
        <f>AG236*'Inhalation-Haz-Values'!$D$4</f>
        <v>1.0891266421267892E-8</v>
      </c>
      <c r="BL236" s="25">
        <f>AH236*'Inhalation-Haz-Values'!$D$4</f>
        <v>3.1035798773006136E-9</v>
      </c>
      <c r="BM236" s="25">
        <f>AI236*'Inhalation-Haz-Values'!$D$4</f>
        <v>6.9830547239263794E-10</v>
      </c>
      <c r="BN236" s="25">
        <f>AJ236*'Inhalation-Haz-Values'!$D$4</f>
        <v>2.5432112883435582E-10</v>
      </c>
      <c r="BO236" s="25">
        <f>AK236*'Inhalation-Haz-Values'!$D$4</f>
        <v>9.3107396319018383E-11</v>
      </c>
    </row>
    <row r="237" spans="1:67" x14ac:dyDescent="0.25">
      <c r="A237" s="24" t="s">
        <v>155</v>
      </c>
      <c r="B237" s="24" t="s">
        <v>182</v>
      </c>
      <c r="C237" s="24" t="s">
        <v>183</v>
      </c>
      <c r="D237" s="24">
        <v>2020</v>
      </c>
      <c r="E237" s="24">
        <v>2019</v>
      </c>
      <c r="F237" s="24" t="s">
        <v>137</v>
      </c>
      <c r="G237" s="97" t="s">
        <v>128</v>
      </c>
      <c r="H237" s="25">
        <v>1.0900000000000001E-5</v>
      </c>
      <c r="I237" s="25">
        <v>5.3700000000000003E-6</v>
      </c>
      <c r="J237" s="25">
        <v>3.2799999999999999E-6</v>
      </c>
      <c r="K237" s="25">
        <v>2.17E-6</v>
      </c>
      <c r="L237" s="25">
        <v>1.0100000000000001E-6</v>
      </c>
      <c r="M237" s="25">
        <v>5.8500000000000001E-8</v>
      </c>
      <c r="N237" s="25">
        <v>2.1600000000000002E-8</v>
      </c>
      <c r="O237" s="25">
        <v>4.56E-9</v>
      </c>
      <c r="P237" s="25">
        <v>1.4599999999999999E-9</v>
      </c>
      <c r="Q237" s="25">
        <v>4.7400000000000002E-10</v>
      </c>
      <c r="R237" s="25">
        <v>5.5099999999999998E-6</v>
      </c>
      <c r="S237" s="25">
        <v>2.2699999999999999E-6</v>
      </c>
      <c r="T237" s="25">
        <v>1.4300000000000001E-6</v>
      </c>
      <c r="U237" s="25">
        <v>8.6499999999999998E-7</v>
      </c>
      <c r="V237" s="25">
        <v>3.6600000000000002E-7</v>
      </c>
      <c r="W237" s="25">
        <v>4.1700000000000003E-8</v>
      </c>
      <c r="X237" s="25">
        <v>6.5199999999999998E-9</v>
      </c>
      <c r="Y237" s="25">
        <v>1.43E-9</v>
      </c>
      <c r="Z237" s="25">
        <v>4.64E-10</v>
      </c>
      <c r="AA237" s="25">
        <v>1.5400000000000001E-10</v>
      </c>
      <c r="AB237" s="25">
        <f t="shared" si="31"/>
        <v>2.2301415132924336E-2</v>
      </c>
      <c r="AC237" s="25">
        <f t="shared" si="32"/>
        <v>9.1876973415132915E-3</v>
      </c>
      <c r="AD237" s="25">
        <f t="shared" si="33"/>
        <v>5.787844580777096E-3</v>
      </c>
      <c r="AE237" s="25">
        <f t="shared" si="34"/>
        <v>3.5010388548057259E-3</v>
      </c>
      <c r="AF237" s="25">
        <f t="shared" si="35"/>
        <v>1.4813644171779142E-3</v>
      </c>
      <c r="AG237" s="25">
        <f t="shared" si="36"/>
        <v>1.6877840490797546E-4</v>
      </c>
      <c r="AH237" s="25">
        <f t="shared" si="37"/>
        <v>2.6389333333333328E-5</v>
      </c>
      <c r="AI237" s="25">
        <f t="shared" si="38"/>
        <v>5.7878445807770962E-6</v>
      </c>
      <c r="AJ237" s="25">
        <f t="shared" si="39"/>
        <v>1.8780139059304703E-6</v>
      </c>
      <c r="AK237" s="25">
        <f t="shared" si="40"/>
        <v>6.2330633946830265E-7</v>
      </c>
      <c r="AL237" s="39">
        <f>'Inhalation-Haz-Values'!$C$2/H237</f>
        <v>222018.34862385318</v>
      </c>
      <c r="AM237" s="39">
        <f>'Inhalation-Haz-Values'!$C$2/I237</f>
        <v>450651.76908752322</v>
      </c>
      <c r="AN237" s="39">
        <f>'Inhalation-Haz-Values'!$C$2/J237</f>
        <v>737804.87804878049</v>
      </c>
      <c r="AO237" s="39">
        <f>'Inhalation-Haz-Values'!$C$2/K237</f>
        <v>1115207.3732718893</v>
      </c>
      <c r="AP237" s="39">
        <f>'Inhalation-Haz-Values'!$C$2/L237</f>
        <v>2396039.6039603958</v>
      </c>
      <c r="AQ237" s="39">
        <f>'Inhalation-Haz-Values'!$C$2/M237</f>
        <v>41367521.367521368</v>
      </c>
      <c r="AR237" s="39">
        <f>'Inhalation-Haz-Values'!$C$2/N237</f>
        <v>112037037.03703703</v>
      </c>
      <c r="AS237" s="39">
        <f>'Inhalation-Haz-Values'!$C$2/O237</f>
        <v>530701754.38596487</v>
      </c>
      <c r="AT237" s="39">
        <f>'Inhalation-Haz-Values'!$C$2/P237</f>
        <v>1657534246.5753424</v>
      </c>
      <c r="AU237" s="39">
        <f>'Inhalation-Haz-Values'!$C$2/Q237</f>
        <v>5105485232.0675106</v>
      </c>
      <c r="AV237" s="39">
        <f>'Inhalation-Haz-Values'!$C$3/R237</f>
        <v>943738.65698729595</v>
      </c>
      <c r="AW237" s="39">
        <f>'Inhalation-Haz-Values'!$C$3/S237</f>
        <v>2290748.8986784145</v>
      </c>
      <c r="AX237" s="39">
        <f>'Inhalation-Haz-Values'!$C$3/T237</f>
        <v>3636363.6363636362</v>
      </c>
      <c r="AY237" s="39">
        <f>'Inhalation-Haz-Values'!$C$3/U237</f>
        <v>6011560.6936416188</v>
      </c>
      <c r="AZ237" s="39">
        <f>'Inhalation-Haz-Values'!$C$3/V237</f>
        <v>14207650.273224043</v>
      </c>
      <c r="BA237" s="39">
        <f>'Inhalation-Haz-Values'!$C$3/W237</f>
        <v>124700239.80815348</v>
      </c>
      <c r="BB237" s="39">
        <f>'Inhalation-Haz-Values'!$C$3/X237</f>
        <v>797546012.26993871</v>
      </c>
      <c r="BC237" s="39">
        <f>'Inhalation-Haz-Values'!$C$3/Y237</f>
        <v>3636363636.3636365</v>
      </c>
      <c r="BD237" s="39">
        <f>'Inhalation-Haz-Values'!$C$3/Z237</f>
        <v>11206896551.724138</v>
      </c>
      <c r="BE237" s="39">
        <f>'Inhalation-Haz-Values'!$C$3/AA237</f>
        <v>33766233766.233765</v>
      </c>
      <c r="BF237" s="25">
        <f>AB237*'Inhalation-Haz-Values'!$D$4</f>
        <v>1.5834004744376277E-7</v>
      </c>
      <c r="BG237" s="25">
        <f>AC237*'Inhalation-Haz-Values'!$D$4</f>
        <v>6.5232651124744372E-8</v>
      </c>
      <c r="BH237" s="25">
        <f>AD237*'Inhalation-Haz-Values'!$D$4</f>
        <v>4.1093696523517382E-8</v>
      </c>
      <c r="BI237" s="25">
        <f>AE237*'Inhalation-Haz-Values'!$D$4</f>
        <v>2.4857375869120654E-8</v>
      </c>
      <c r="BJ237" s="25">
        <f>AF237*'Inhalation-Haz-Values'!$D$4</f>
        <v>1.051768736196319E-8</v>
      </c>
      <c r="BK237" s="25">
        <f>AG237*'Inhalation-Haz-Values'!$D$4</f>
        <v>1.1983266748466257E-9</v>
      </c>
      <c r="BL237" s="25">
        <f>AH237*'Inhalation-Haz-Values'!$D$4</f>
        <v>1.8736426666666663E-10</v>
      </c>
      <c r="BM237" s="25">
        <f>AI237*'Inhalation-Haz-Values'!$D$4</f>
        <v>4.109369652351738E-11</v>
      </c>
      <c r="BN237" s="25">
        <f>AJ237*'Inhalation-Haz-Values'!$D$4</f>
        <v>1.3333898732106339E-11</v>
      </c>
      <c r="BO237" s="25">
        <f>AK237*'Inhalation-Haz-Values'!$D$4</f>
        <v>4.425475010224949E-12</v>
      </c>
    </row>
    <row r="238" spans="1:67" x14ac:dyDescent="0.25">
      <c r="A238" s="24" t="s">
        <v>155</v>
      </c>
      <c r="B238" s="24" t="s">
        <v>182</v>
      </c>
      <c r="C238" s="24" t="s">
        <v>183</v>
      </c>
      <c r="D238" s="24">
        <v>2020</v>
      </c>
      <c r="E238" s="24">
        <v>2019</v>
      </c>
      <c r="F238" s="24" t="s">
        <v>138</v>
      </c>
      <c r="G238" s="97" t="s">
        <v>128</v>
      </c>
      <c r="H238" s="25">
        <v>2.0100000000000001E-12</v>
      </c>
      <c r="I238" s="25">
        <v>1.24E-7</v>
      </c>
      <c r="J238" s="25">
        <v>1.1000000000000001E-6</v>
      </c>
      <c r="K238" s="25">
        <v>2.1900000000000002E-6</v>
      </c>
      <c r="L238" s="25">
        <v>3.36E-6</v>
      </c>
      <c r="M238" s="25">
        <v>5.3399999999999999E-7</v>
      </c>
      <c r="N238" s="25">
        <v>2.6399999999999998E-7</v>
      </c>
      <c r="O238" s="25">
        <v>7.2800000000000003E-8</v>
      </c>
      <c r="P238" s="25">
        <v>2.7199999999999999E-8</v>
      </c>
      <c r="Q238" s="25">
        <v>9.3600000000000008E-9</v>
      </c>
      <c r="R238" s="25">
        <v>1.6299999999999999E-12</v>
      </c>
      <c r="S238" s="25">
        <v>2.9900000000000002E-7</v>
      </c>
      <c r="T238" s="25">
        <v>1.3E-6</v>
      </c>
      <c r="U238" s="25">
        <v>1.42E-6</v>
      </c>
      <c r="V238" s="25">
        <v>1.84E-6</v>
      </c>
      <c r="W238" s="25">
        <v>3.1600000000000002E-7</v>
      </c>
      <c r="X238" s="25">
        <v>1.02E-7</v>
      </c>
      <c r="Y238" s="25">
        <v>2.3000000000000001E-8</v>
      </c>
      <c r="Z238" s="25">
        <v>8.3899999999999994E-9</v>
      </c>
      <c r="AA238" s="25">
        <v>3.0899999999999999E-9</v>
      </c>
      <c r="AB238" s="25">
        <f t="shared" si="31"/>
        <v>6.5973333333333329E-9</v>
      </c>
      <c r="AC238" s="25">
        <f t="shared" si="32"/>
        <v>1.2101856850715745E-3</v>
      </c>
      <c r="AD238" s="25">
        <f t="shared" si="33"/>
        <v>5.2616768916155417E-3</v>
      </c>
      <c r="AE238" s="25">
        <f t="shared" si="34"/>
        <v>5.747370143149284E-3</v>
      </c>
      <c r="AF238" s="25">
        <f t="shared" si="35"/>
        <v>7.4472965235173822E-3</v>
      </c>
      <c r="AG238" s="25">
        <f t="shared" si="36"/>
        <v>1.278992229038855E-3</v>
      </c>
      <c r="AH238" s="25">
        <f t="shared" si="37"/>
        <v>4.1283926380368096E-4</v>
      </c>
      <c r="AI238" s="25">
        <f t="shared" si="38"/>
        <v>9.309120654396728E-5</v>
      </c>
      <c r="AJ238" s="25">
        <f t="shared" si="39"/>
        <v>3.3958053169734148E-5</v>
      </c>
      <c r="AK238" s="25">
        <f t="shared" si="40"/>
        <v>1.2506601226993865E-5</v>
      </c>
      <c r="AL238" s="39">
        <f>'Inhalation-Haz-Values'!$C$2/H238</f>
        <v>1203980099502.4875</v>
      </c>
      <c r="AM238" s="39">
        <f>'Inhalation-Haz-Values'!$C$2/I238</f>
        <v>19516129.032258064</v>
      </c>
      <c r="AN238" s="39">
        <f>'Inhalation-Haz-Values'!$C$2/J238</f>
        <v>2200000</v>
      </c>
      <c r="AO238" s="39">
        <f>'Inhalation-Haz-Values'!$C$2/K238</f>
        <v>1105022.8310502281</v>
      </c>
      <c r="AP238" s="39">
        <f>'Inhalation-Haz-Values'!$C$2/L238</f>
        <v>720238.09523809527</v>
      </c>
      <c r="AQ238" s="39">
        <f>'Inhalation-Haz-Values'!$C$2/M238</f>
        <v>4531835.2059925096</v>
      </c>
      <c r="AR238" s="39">
        <f>'Inhalation-Haz-Values'!$C$2/N238</f>
        <v>9166666.6666666679</v>
      </c>
      <c r="AS238" s="39">
        <f>'Inhalation-Haz-Values'!$C$2/O238</f>
        <v>33241758.241758239</v>
      </c>
      <c r="AT238" s="39">
        <f>'Inhalation-Haz-Values'!$C$2/P238</f>
        <v>88970588.235294119</v>
      </c>
      <c r="AU238" s="39">
        <f>'Inhalation-Haz-Values'!$C$2/Q238</f>
        <v>258547008.54700851</v>
      </c>
      <c r="AV238" s="39">
        <f>'Inhalation-Haz-Values'!$C$3/R238</f>
        <v>3190184049079.7549</v>
      </c>
      <c r="AW238" s="39">
        <f>'Inhalation-Haz-Values'!$C$3/S238</f>
        <v>17391304.347826086</v>
      </c>
      <c r="AX238" s="39">
        <f>'Inhalation-Haz-Values'!$C$3/T238</f>
        <v>4000000</v>
      </c>
      <c r="AY238" s="39">
        <f>'Inhalation-Haz-Values'!$C$3/U238</f>
        <v>3661971.8309859158</v>
      </c>
      <c r="AZ238" s="39">
        <f>'Inhalation-Haz-Values'!$C$3/V238</f>
        <v>2826086.9565217393</v>
      </c>
      <c r="BA238" s="39">
        <f>'Inhalation-Haz-Values'!$C$3/W238</f>
        <v>16455696.202531645</v>
      </c>
      <c r="BB238" s="39">
        <f>'Inhalation-Haz-Values'!$C$3/X238</f>
        <v>50980392.156862743</v>
      </c>
      <c r="BC238" s="39">
        <f>'Inhalation-Haz-Values'!$C$3/Y238</f>
        <v>226086956.52173913</v>
      </c>
      <c r="BD238" s="39">
        <f>'Inhalation-Haz-Values'!$C$3/Z238</f>
        <v>619785458.87961864</v>
      </c>
      <c r="BE238" s="39">
        <f>'Inhalation-Haz-Values'!$C$3/AA238</f>
        <v>1682847896.4401295</v>
      </c>
      <c r="BF238" s="25">
        <f>AB238*'Inhalation-Haz-Values'!$D$4</f>
        <v>4.6841066666666663E-14</v>
      </c>
      <c r="BG238" s="25">
        <f>AC238*'Inhalation-Haz-Values'!$D$4</f>
        <v>8.5923183640081778E-9</v>
      </c>
      <c r="BH238" s="25">
        <f>AD238*'Inhalation-Haz-Values'!$D$4</f>
        <v>3.7357905930470347E-8</v>
      </c>
      <c r="BI238" s="25">
        <f>AE238*'Inhalation-Haz-Values'!$D$4</f>
        <v>4.0806328016359912E-8</v>
      </c>
      <c r="BJ238" s="25">
        <f>AF238*'Inhalation-Haz-Values'!$D$4</f>
        <v>5.2875805316973411E-8</v>
      </c>
      <c r="BK238" s="25">
        <f>AG238*'Inhalation-Haz-Values'!$D$4</f>
        <v>9.0808448261758696E-9</v>
      </c>
      <c r="BL238" s="25">
        <f>AH238*'Inhalation-Haz-Values'!$D$4</f>
        <v>2.9311587730061345E-9</v>
      </c>
      <c r="BM238" s="25">
        <f>AI238*'Inhalation-Haz-Values'!$D$4</f>
        <v>6.6094756646216766E-10</v>
      </c>
      <c r="BN238" s="25">
        <f>AJ238*'Inhalation-Haz-Values'!$D$4</f>
        <v>2.4110217750511245E-10</v>
      </c>
      <c r="BO238" s="25">
        <f>AK238*'Inhalation-Haz-Values'!$D$4</f>
        <v>8.8796868711656434E-11</v>
      </c>
    </row>
    <row r="239" spans="1:67" x14ac:dyDescent="0.25">
      <c r="A239" s="24" t="s">
        <v>155</v>
      </c>
      <c r="B239" s="24" t="s">
        <v>182</v>
      </c>
      <c r="C239" s="24" t="s">
        <v>183</v>
      </c>
      <c r="D239" s="24" t="s">
        <v>140</v>
      </c>
      <c r="E239" s="24" t="s">
        <v>141</v>
      </c>
      <c r="F239" s="24" t="s">
        <v>134</v>
      </c>
      <c r="G239" s="97" t="s">
        <v>128</v>
      </c>
      <c r="H239" s="25">
        <v>8.7064088015359705E-6</v>
      </c>
      <c r="I239" s="25">
        <v>4.2568102263540802E-6</v>
      </c>
      <c r="J239" s="25">
        <v>3.1941172645513202E-6</v>
      </c>
      <c r="K239" s="25">
        <v>2.7601149403799498E-6</v>
      </c>
      <c r="L239" s="25">
        <v>3.0344671155012001E-6</v>
      </c>
      <c r="M239" s="25">
        <v>6.3411653142683804E-7</v>
      </c>
      <c r="N239" s="25">
        <v>3.3924486181285301E-7</v>
      </c>
      <c r="O239" s="25">
        <v>9.7624914182497902E-8</v>
      </c>
      <c r="P239" s="25">
        <v>3.4879026930072702E-8</v>
      </c>
      <c r="Q239" s="25">
        <v>1.13724656098423E-8</v>
      </c>
      <c r="R239" s="25">
        <v>2.7493554460603399E-6</v>
      </c>
      <c r="S239" s="25">
        <v>1.31538104139298E-6</v>
      </c>
      <c r="T239" s="25">
        <v>2.0153478083316399E-6</v>
      </c>
      <c r="U239" s="25">
        <v>1.9776493640107101E-6</v>
      </c>
      <c r="V239" s="25">
        <v>1.9929783807851599E-6</v>
      </c>
      <c r="W239" s="25">
        <v>3.4822811263262903E-7</v>
      </c>
      <c r="X239" s="25">
        <v>1.1111165397003799E-7</v>
      </c>
      <c r="Y239" s="25">
        <v>2.7389322186363099E-8</v>
      </c>
      <c r="Z239" s="25">
        <v>1.03481647812247E-8</v>
      </c>
      <c r="AA239" s="25">
        <v>3.6409139089657399E-9</v>
      </c>
      <c r="AB239" s="25">
        <f t="shared" si="31"/>
        <v>1.1127861551825409E-2</v>
      </c>
      <c r="AC239" s="25">
        <f t="shared" si="32"/>
        <v>5.3239307916666386E-3</v>
      </c>
      <c r="AD239" s="25">
        <f t="shared" si="33"/>
        <v>8.1570069166666277E-3</v>
      </c>
      <c r="AE239" s="25">
        <f t="shared" si="34"/>
        <v>8.0044245833333291E-3</v>
      </c>
      <c r="AF239" s="25">
        <f t="shared" si="35"/>
        <v>8.0664679166666427E-3</v>
      </c>
      <c r="AG239" s="25">
        <f t="shared" si="36"/>
        <v>1.4094337024999988E-3</v>
      </c>
      <c r="AH239" s="25">
        <f t="shared" si="37"/>
        <v>4.4971817083333163E-4</v>
      </c>
      <c r="AI239" s="25">
        <f t="shared" si="38"/>
        <v>1.1085674124999966E-4</v>
      </c>
      <c r="AJ239" s="25">
        <f t="shared" si="39"/>
        <v>4.1883614999999845E-5</v>
      </c>
      <c r="AK239" s="25">
        <f t="shared" si="40"/>
        <v>1.4736394291666649E-5</v>
      </c>
      <c r="AL239" s="39">
        <f>'Inhalation-Haz-Values'!$C$2/H239</f>
        <v>277956.16483952227</v>
      </c>
      <c r="AM239" s="39">
        <f>'Inhalation-Haz-Values'!$C$2/I239</f>
        <v>568500.79550591297</v>
      </c>
      <c r="AN239" s="39">
        <f>'Inhalation-Haz-Values'!$C$2/J239</f>
        <v>757642.81632908015</v>
      </c>
      <c r="AO239" s="39">
        <f>'Inhalation-Haz-Values'!$C$2/K239</f>
        <v>876775.08084749163</v>
      </c>
      <c r="AP239" s="39">
        <f>'Inhalation-Haz-Values'!$C$2/L239</f>
        <v>797504.11122853472</v>
      </c>
      <c r="AQ239" s="39">
        <f>'Inhalation-Haz-Values'!$C$2/M239</f>
        <v>3816333.244860705</v>
      </c>
      <c r="AR239" s="39">
        <f>'Inhalation-Haz-Values'!$C$2/N239</f>
        <v>7133490.5031959219</v>
      </c>
      <c r="AS239" s="39">
        <f>'Inhalation-Haz-Values'!$C$2/O239</f>
        <v>24788754.184982989</v>
      </c>
      <c r="AT239" s="39">
        <f>'Inhalation-Haz-Values'!$C$2/P239</f>
        <v>69382669.558177263</v>
      </c>
      <c r="AU239" s="39">
        <f>'Inhalation-Haz-Values'!$C$2/Q239</f>
        <v>212794664.14966434</v>
      </c>
      <c r="AV239" s="39">
        <f>'Inhalation-Haz-Values'!$C$3/R239</f>
        <v>1891352.3922311631</v>
      </c>
      <c r="AW239" s="39">
        <f>'Inhalation-Haz-Values'!$C$3/S239</f>
        <v>3953227.1154624778</v>
      </c>
      <c r="AX239" s="39">
        <f>'Inhalation-Haz-Values'!$C$3/T239</f>
        <v>2580199.7940517785</v>
      </c>
      <c r="AY239" s="39">
        <f>'Inhalation-Haz-Values'!$C$3/U239</f>
        <v>2629384.2046166882</v>
      </c>
      <c r="AZ239" s="39">
        <f>'Inhalation-Haz-Values'!$C$3/V239</f>
        <v>2609160.2649253989</v>
      </c>
      <c r="BA239" s="39">
        <f>'Inhalation-Haz-Values'!$C$3/W239</f>
        <v>14932740.382985264</v>
      </c>
      <c r="BB239" s="39">
        <f>'Inhalation-Haz-Values'!$C$3/X239</f>
        <v>46799771.348937124</v>
      </c>
      <c r="BC239" s="39">
        <f>'Inhalation-Haz-Values'!$C$3/Y239</f>
        <v>189855008.62774304</v>
      </c>
      <c r="BD239" s="39">
        <f>'Inhalation-Haz-Values'!$C$3/Z239</f>
        <v>502504560.94733572</v>
      </c>
      <c r="BE239" s="39">
        <f>'Inhalation-Haz-Values'!$C$3/AA239</f>
        <v>1428212841.6151273</v>
      </c>
      <c r="BF239" s="25">
        <f>AB239*'Inhalation-Haz-Values'!$D$4</f>
        <v>7.9007817017960407E-8</v>
      </c>
      <c r="BG239" s="25">
        <f>AC239*'Inhalation-Haz-Values'!$D$4</f>
        <v>3.7799908620833134E-8</v>
      </c>
      <c r="BH239" s="25">
        <f>AD239*'Inhalation-Haz-Values'!$D$4</f>
        <v>5.7914749108333054E-8</v>
      </c>
      <c r="BI239" s="25">
        <f>AE239*'Inhalation-Haz-Values'!$D$4</f>
        <v>5.6831414541666632E-8</v>
      </c>
      <c r="BJ239" s="25">
        <f>AF239*'Inhalation-Haz-Values'!$D$4</f>
        <v>5.727192220833316E-8</v>
      </c>
      <c r="BK239" s="25">
        <f>AG239*'Inhalation-Haz-Values'!$D$4</f>
        <v>1.0006979287749991E-8</v>
      </c>
      <c r="BL239" s="25">
        <f>AH239*'Inhalation-Haz-Values'!$D$4</f>
        <v>3.1929990129166545E-9</v>
      </c>
      <c r="BM239" s="25">
        <f>AI239*'Inhalation-Haz-Values'!$D$4</f>
        <v>7.8708286287499759E-10</v>
      </c>
      <c r="BN239" s="25">
        <f>AJ239*'Inhalation-Haz-Values'!$D$4</f>
        <v>2.973736664999989E-10</v>
      </c>
      <c r="BO239" s="25">
        <f>AK239*'Inhalation-Haz-Values'!$D$4</f>
        <v>1.0462839947083321E-10</v>
      </c>
    </row>
    <row r="240" spans="1:67" x14ac:dyDescent="0.25">
      <c r="A240" s="24" t="s">
        <v>155</v>
      </c>
      <c r="B240" s="24" t="s">
        <v>182</v>
      </c>
      <c r="C240" s="24" t="s">
        <v>183</v>
      </c>
      <c r="D240" s="24" t="s">
        <v>140</v>
      </c>
      <c r="E240" s="24" t="s">
        <v>141</v>
      </c>
      <c r="F240" s="24" t="s">
        <v>137</v>
      </c>
      <c r="G240" s="97" t="s">
        <v>128</v>
      </c>
      <c r="H240" s="25">
        <v>8.7064088015359705E-6</v>
      </c>
      <c r="I240" s="25">
        <v>3.9900863227566599E-6</v>
      </c>
      <c r="J240" s="25">
        <v>2.35117967234235E-6</v>
      </c>
      <c r="K240" s="25">
        <v>1.5858842954223899E-6</v>
      </c>
      <c r="L240" s="25">
        <v>7.2173973777283705E-7</v>
      </c>
      <c r="M240" s="25">
        <v>3.1806247978981003E-8</v>
      </c>
      <c r="N240" s="25">
        <v>1.3072812891572301E-8</v>
      </c>
      <c r="O240" s="25">
        <v>2.5845942805173801E-9</v>
      </c>
      <c r="P240" s="25">
        <v>7.7174142077607097E-10</v>
      </c>
      <c r="Q240" s="25">
        <v>2.30324880254648E-10</v>
      </c>
      <c r="R240" s="25">
        <v>2.7493546508690299E-6</v>
      </c>
      <c r="S240" s="25">
        <v>1.1256187897888E-6</v>
      </c>
      <c r="T240" s="25">
        <v>7.0272427900161597E-7</v>
      </c>
      <c r="U240" s="25">
        <v>4.2742512757679801E-7</v>
      </c>
      <c r="V240" s="25">
        <v>1.8066444144098599E-7</v>
      </c>
      <c r="W240" s="25">
        <v>2.0653630595695199E-8</v>
      </c>
      <c r="X240" s="25">
        <v>3.3610277574272399E-9</v>
      </c>
      <c r="Y240" s="25">
        <v>7.30535886342966E-10</v>
      </c>
      <c r="Z240" s="25">
        <v>2.35268659054163E-10</v>
      </c>
      <c r="AA240" s="25">
        <v>7.7350395298605401E-11</v>
      </c>
      <c r="AB240" s="25">
        <f t="shared" si="31"/>
        <v>1.1127858333333301E-2</v>
      </c>
      <c r="AC240" s="25">
        <f t="shared" si="32"/>
        <v>4.555878749999985E-3</v>
      </c>
      <c r="AD240" s="25">
        <f t="shared" si="33"/>
        <v>2.8442369999999964E-3</v>
      </c>
      <c r="AE240" s="25">
        <f t="shared" si="34"/>
        <v>1.7299791666666637E-3</v>
      </c>
      <c r="AF240" s="25">
        <f t="shared" si="35"/>
        <v>7.3122916666666551E-4</v>
      </c>
      <c r="AG240" s="25">
        <f t="shared" si="36"/>
        <v>8.359440833333321E-5</v>
      </c>
      <c r="AH240" s="25">
        <f t="shared" si="37"/>
        <v>1.360357083333332E-5</v>
      </c>
      <c r="AI240" s="25">
        <f t="shared" si="38"/>
        <v>2.956802916666663E-6</v>
      </c>
      <c r="AJ240" s="25">
        <f t="shared" si="39"/>
        <v>9.5223666666666542E-7</v>
      </c>
      <c r="AK240" s="25">
        <f t="shared" si="40"/>
        <v>3.1307137499999957E-7</v>
      </c>
      <c r="AL240" s="39">
        <f>'Inhalation-Haz-Values'!$C$2/H240</f>
        <v>277956.16483952227</v>
      </c>
      <c r="AM240" s="39">
        <f>'Inhalation-Haz-Values'!$C$2/I240</f>
        <v>606503.16916654503</v>
      </c>
      <c r="AN240" s="39">
        <f>'Inhalation-Haz-Values'!$C$2/J240</f>
        <v>1029270.5523389832</v>
      </c>
      <c r="AO240" s="39">
        <f>'Inhalation-Haz-Values'!$C$2/K240</f>
        <v>1525962.5226034846</v>
      </c>
      <c r="AP240" s="39">
        <f>'Inhalation-Haz-Values'!$C$2/L240</f>
        <v>3353009.2266607042</v>
      </c>
      <c r="AQ240" s="39">
        <f>'Inhalation-Haz-Values'!$C$2/M240</f>
        <v>76085679.819865718</v>
      </c>
      <c r="AR240" s="39">
        <f>'Inhalation-Haz-Values'!$C$2/N240</f>
        <v>185117007.33972186</v>
      </c>
      <c r="AS240" s="39">
        <f>'Inhalation-Haz-Values'!$C$2/O240</f>
        <v>936317169.09764576</v>
      </c>
      <c r="AT240" s="39">
        <f>'Inhalation-Haz-Values'!$C$2/P240</f>
        <v>3135765341.6690054</v>
      </c>
      <c r="AU240" s="39">
        <f>'Inhalation-Haz-Values'!$C$2/Q240</f>
        <v>10506897897.111416</v>
      </c>
      <c r="AV240" s="39">
        <f>'Inhalation-Haz-Values'!$C$3/R240</f>
        <v>1891352.9392638952</v>
      </c>
      <c r="AW240" s="39">
        <f>'Inhalation-Haz-Values'!$C$3/S240</f>
        <v>4619681.2341553727</v>
      </c>
      <c r="AX240" s="39">
        <f>'Inhalation-Haz-Values'!$C$3/T240</f>
        <v>7399772.7919516526</v>
      </c>
      <c r="AY240" s="39">
        <f>'Inhalation-Haz-Values'!$C$3/U240</f>
        <v>12165873.423213018</v>
      </c>
      <c r="AZ240" s="39">
        <f>'Inhalation-Haz-Values'!$C$3/V240</f>
        <v>28782642.33141074</v>
      </c>
      <c r="BA240" s="39">
        <f>'Inhalation-Haz-Values'!$C$3/W240</f>
        <v>251771715.19102445</v>
      </c>
      <c r="BB240" s="39">
        <f>'Inhalation-Haz-Values'!$C$3/X240</f>
        <v>1547145806.370976</v>
      </c>
      <c r="BC240" s="39">
        <f>'Inhalation-Haz-Values'!$C$3/Y240</f>
        <v>7118062366.5607948</v>
      </c>
      <c r="BD240" s="39">
        <f>'Inhalation-Haz-Values'!$C$3/Z240</f>
        <v>22102391457.091053</v>
      </c>
      <c r="BE240" s="39">
        <f>'Inhalation-Haz-Values'!$C$3/AA240</f>
        <v>67226547193.789894</v>
      </c>
      <c r="BF240" s="25">
        <f>AB240*'Inhalation-Haz-Values'!$D$4</f>
        <v>7.9007794166666434E-8</v>
      </c>
      <c r="BG240" s="25">
        <f>AC240*'Inhalation-Haz-Values'!$D$4</f>
        <v>3.2346739124999893E-8</v>
      </c>
      <c r="BH240" s="25">
        <f>AD240*'Inhalation-Haz-Values'!$D$4</f>
        <v>2.0194082699999974E-8</v>
      </c>
      <c r="BI240" s="25">
        <f>AE240*'Inhalation-Haz-Values'!$D$4</f>
        <v>1.2282852083333312E-8</v>
      </c>
      <c r="BJ240" s="25">
        <f>AF240*'Inhalation-Haz-Values'!$D$4</f>
        <v>5.1917270833333249E-9</v>
      </c>
      <c r="BK240" s="25">
        <f>AG240*'Inhalation-Haz-Values'!$D$4</f>
        <v>5.9352029916666581E-10</v>
      </c>
      <c r="BL240" s="25">
        <f>AH240*'Inhalation-Haz-Values'!$D$4</f>
        <v>9.6585352916666567E-11</v>
      </c>
      <c r="BM240" s="25">
        <f>AI240*'Inhalation-Haz-Values'!$D$4</f>
        <v>2.0993300708333307E-11</v>
      </c>
      <c r="BN240" s="25">
        <f>AJ240*'Inhalation-Haz-Values'!$D$4</f>
        <v>6.760880333333324E-12</v>
      </c>
      <c r="BO240" s="25">
        <f>AK240*'Inhalation-Haz-Values'!$D$4</f>
        <v>2.2228067624999968E-12</v>
      </c>
    </row>
    <row r="241" spans="1:67" x14ac:dyDescent="0.25">
      <c r="A241" s="24" t="s">
        <v>155</v>
      </c>
      <c r="B241" s="24" t="s">
        <v>182</v>
      </c>
      <c r="C241" s="24" t="s">
        <v>183</v>
      </c>
      <c r="D241" s="24" t="s">
        <v>140</v>
      </c>
      <c r="E241" s="24" t="s">
        <v>141</v>
      </c>
      <c r="F241" s="24" t="s">
        <v>138</v>
      </c>
      <c r="G241" s="97" t="s">
        <v>128</v>
      </c>
      <c r="H241" s="25">
        <v>6.8649131719886499E-13</v>
      </c>
      <c r="I241" s="25">
        <v>8.7783492699070199E-8</v>
      </c>
      <c r="J241" s="25">
        <v>5.3435257578819395E-7</v>
      </c>
      <c r="K241" s="25">
        <v>1.29712104916127E-6</v>
      </c>
      <c r="L241" s="25">
        <v>2.6618170952910201E-6</v>
      </c>
      <c r="M241" s="25">
        <v>6.1059909534154997E-7</v>
      </c>
      <c r="N241" s="25">
        <v>3.29701677950686E-7</v>
      </c>
      <c r="O241" s="25">
        <v>9.5789644704931198E-8</v>
      </c>
      <c r="P241" s="25">
        <v>3.4297474686741999E-8</v>
      </c>
      <c r="Q241" s="25">
        <v>1.1130530191491501E-8</v>
      </c>
      <c r="R241" s="25">
        <v>2.7116385616663299E-12</v>
      </c>
      <c r="S241" s="25">
        <v>3.4333404772130103E-7</v>
      </c>
      <c r="T241" s="25">
        <v>1.3303787482316E-6</v>
      </c>
      <c r="U241" s="25">
        <v>1.6364676624393599E-6</v>
      </c>
      <c r="V241" s="25">
        <v>1.8510284982568699E-6</v>
      </c>
      <c r="W241" s="25">
        <v>3.3500994606406602E-7</v>
      </c>
      <c r="X241" s="25">
        <v>1.08270899037489E-7</v>
      </c>
      <c r="Y241" s="25">
        <v>2.6635125069472501E-8</v>
      </c>
      <c r="Z241" s="25">
        <v>1.01062717764753E-8</v>
      </c>
      <c r="AA241" s="25">
        <v>3.5621269073362899E-9</v>
      </c>
      <c r="AB241" s="25">
        <f t="shared" si="31"/>
        <v>1.0975204583333334E-8</v>
      </c>
      <c r="AC241" s="25">
        <f t="shared" si="32"/>
        <v>1.3896252499999979E-3</v>
      </c>
      <c r="AD241" s="25">
        <f t="shared" si="33"/>
        <v>5.3846331666666317E-3</v>
      </c>
      <c r="AE241" s="25">
        <f t="shared" si="34"/>
        <v>6.6235108333332947E-3</v>
      </c>
      <c r="AF241" s="25">
        <f t="shared" si="35"/>
        <v>7.4919337499999936E-3</v>
      </c>
      <c r="AG241" s="25">
        <f t="shared" si="36"/>
        <v>1.3559339166666655E-3</v>
      </c>
      <c r="AH241" s="25">
        <f t="shared" si="37"/>
        <v>4.3822037499999629E-4</v>
      </c>
      <c r="AI241" s="25">
        <f t="shared" si="38"/>
        <v>1.0780417083333328E-4</v>
      </c>
      <c r="AJ241" s="25">
        <f t="shared" si="39"/>
        <v>4.0904566666666485E-5</v>
      </c>
      <c r="AK241" s="25">
        <f t="shared" si="40"/>
        <v>1.4417508333333302E-5</v>
      </c>
      <c r="AL241" s="39">
        <f>'Inhalation-Haz-Values'!$C$2/H241</f>
        <v>3525172044235.7271</v>
      </c>
      <c r="AM241" s="39">
        <f>'Inhalation-Haz-Values'!$C$2/I241</f>
        <v>27567825.40307413</v>
      </c>
      <c r="AN241" s="39">
        <f>'Inhalation-Haz-Values'!$C$2/J241</f>
        <v>4528845.0166641222</v>
      </c>
      <c r="AO241" s="39">
        <f>'Inhalation-Haz-Values'!$C$2/K241</f>
        <v>1865670.1327642424</v>
      </c>
      <c r="AP241" s="39">
        <f>'Inhalation-Haz-Values'!$C$2/L241</f>
        <v>909153.3765716604</v>
      </c>
      <c r="AQ241" s="39">
        <f>'Inhalation-Haz-Values'!$C$2/M241</f>
        <v>3963320.6443686718</v>
      </c>
      <c r="AR241" s="39">
        <f>'Inhalation-Haz-Values'!$C$2/N241</f>
        <v>7339968.7106292592</v>
      </c>
      <c r="AS241" s="39">
        <f>'Inhalation-Haz-Values'!$C$2/O241</f>
        <v>25263691.158418294</v>
      </c>
      <c r="AT241" s="39">
        <f>'Inhalation-Haz-Values'!$C$2/P241</f>
        <v>70559130.726189375</v>
      </c>
      <c r="AU241" s="39">
        <f>'Inhalation-Haz-Values'!$C$2/Q241</f>
        <v>217420011.29918483</v>
      </c>
      <c r="AV241" s="39">
        <f>'Inhalation-Haz-Values'!$C$3/R241</f>
        <v>1917659703439.4387</v>
      </c>
      <c r="AW241" s="39">
        <f>'Inhalation-Haz-Values'!$C$3/S241</f>
        <v>15145599.553881306</v>
      </c>
      <c r="AX241" s="39">
        <f>'Inhalation-Haz-Values'!$C$3/T241</f>
        <v>3908661.3544541937</v>
      </c>
      <c r="AY241" s="39">
        <f>'Inhalation-Haz-Values'!$C$3/U241</f>
        <v>3177575.7745489143</v>
      </c>
      <c r="AZ241" s="39">
        <f>'Inhalation-Haz-Values'!$C$3/V241</f>
        <v>2809249.0228523691</v>
      </c>
      <c r="BA241" s="39">
        <f>'Inhalation-Haz-Values'!$C$3/W241</f>
        <v>15521927.217664076</v>
      </c>
      <c r="BB241" s="39">
        <f>'Inhalation-Haz-Values'!$C$3/X241</f>
        <v>48027679.147648811</v>
      </c>
      <c r="BC241" s="39">
        <f>'Inhalation-Haz-Values'!$C$3/Y241</f>
        <v>195230921.06520319</v>
      </c>
      <c r="BD241" s="39">
        <f>'Inhalation-Haz-Values'!$C$3/Z241</f>
        <v>514531977.27219355</v>
      </c>
      <c r="BE241" s="39">
        <f>'Inhalation-Haz-Values'!$C$3/AA241</f>
        <v>1459802004.6086705</v>
      </c>
      <c r="BF241" s="25">
        <f>AB241*'Inhalation-Haz-Values'!$D$4</f>
        <v>7.7923952541666676E-14</v>
      </c>
      <c r="BG241" s="25">
        <f>AC241*'Inhalation-Haz-Values'!$D$4</f>
        <v>9.8663392749999858E-9</v>
      </c>
      <c r="BH241" s="25">
        <f>AD241*'Inhalation-Haz-Values'!$D$4</f>
        <v>3.8230895483333083E-8</v>
      </c>
      <c r="BI241" s="25">
        <f>AE241*'Inhalation-Haz-Values'!$D$4</f>
        <v>4.7026926916666392E-8</v>
      </c>
      <c r="BJ241" s="25">
        <f>AF241*'Inhalation-Haz-Values'!$D$4</f>
        <v>5.3192729624999951E-8</v>
      </c>
      <c r="BK241" s="25">
        <f>AG241*'Inhalation-Haz-Values'!$D$4</f>
        <v>9.6271308083333247E-9</v>
      </c>
      <c r="BL241" s="25">
        <f>AH241*'Inhalation-Haz-Values'!$D$4</f>
        <v>3.1113646624999735E-9</v>
      </c>
      <c r="BM241" s="25">
        <f>AI241*'Inhalation-Haz-Values'!$D$4</f>
        <v>7.6540961291666621E-10</v>
      </c>
      <c r="BN241" s="25">
        <f>AJ241*'Inhalation-Haz-Values'!$D$4</f>
        <v>2.9042242333333205E-10</v>
      </c>
      <c r="BO241" s="25">
        <f>AK241*'Inhalation-Haz-Values'!$D$4</f>
        <v>1.0236430916666643E-10</v>
      </c>
    </row>
    <row r="242" spans="1:67" x14ac:dyDescent="0.25">
      <c r="A242" s="24" t="s">
        <v>187</v>
      </c>
      <c r="B242" s="24" t="s">
        <v>185</v>
      </c>
      <c r="C242" s="24" t="s">
        <v>186</v>
      </c>
      <c r="D242" s="24">
        <v>2015</v>
      </c>
      <c r="E242" s="24">
        <v>2016</v>
      </c>
      <c r="F242" s="24" t="s">
        <v>134</v>
      </c>
      <c r="G242" s="97" t="s">
        <v>128</v>
      </c>
      <c r="H242" s="25">
        <v>3.96E-5</v>
      </c>
      <c r="I242" s="25">
        <v>1.22E-5</v>
      </c>
      <c r="J242" s="25">
        <v>7.17E-6</v>
      </c>
      <c r="K242" s="25">
        <v>4.5000000000000001E-6</v>
      </c>
      <c r="L242" s="25">
        <v>1.95E-6</v>
      </c>
      <c r="M242" s="25">
        <v>1.17E-7</v>
      </c>
      <c r="N242" s="25">
        <v>4.1700000000000003E-8</v>
      </c>
      <c r="O242" s="25">
        <v>9.3999999999999998E-9</v>
      </c>
      <c r="P242" s="25">
        <v>3.1800000000000002E-9</v>
      </c>
      <c r="Q242" s="25">
        <v>1.0999999999999999E-9</v>
      </c>
      <c r="R242" s="25">
        <v>1.43E-5</v>
      </c>
      <c r="S242" s="25">
        <v>4.5499999999999996E-6</v>
      </c>
      <c r="T242" s="25">
        <v>3.27E-6</v>
      </c>
      <c r="U242" s="25">
        <v>1.64E-6</v>
      </c>
      <c r="V242" s="25">
        <v>7.0100000000000004E-7</v>
      </c>
      <c r="W242" s="25">
        <v>8.9500000000000001E-8</v>
      </c>
      <c r="X242" s="25">
        <v>1.4899999999999999E-8</v>
      </c>
      <c r="Y242" s="25">
        <v>3.3799999999999999E-9</v>
      </c>
      <c r="Z242" s="25">
        <v>1.1100000000000001E-9</v>
      </c>
      <c r="AA242" s="25">
        <v>3.7000000000000001E-10</v>
      </c>
      <c r="AB242" s="25">
        <f t="shared" si="31"/>
        <v>5.7878445807770962E-2</v>
      </c>
      <c r="AC242" s="25">
        <f t="shared" si="32"/>
        <v>1.8415869120654394E-2</v>
      </c>
      <c r="AD242" s="25">
        <f t="shared" si="33"/>
        <v>1.3235141104294478E-2</v>
      </c>
      <c r="AE242" s="25">
        <f t="shared" si="34"/>
        <v>6.6378077709611447E-3</v>
      </c>
      <c r="AF242" s="25">
        <f t="shared" si="35"/>
        <v>2.8372580777096114E-3</v>
      </c>
      <c r="AG242" s="25">
        <f t="shared" si="36"/>
        <v>3.6224621676891617E-4</v>
      </c>
      <c r="AH242" s="25">
        <f t="shared" si="37"/>
        <v>6.0306912065439675E-5</v>
      </c>
      <c r="AI242" s="25">
        <f t="shared" si="38"/>
        <v>1.3680359918200408E-5</v>
      </c>
      <c r="AJ242" s="25">
        <f t="shared" si="39"/>
        <v>4.4926625766871165E-6</v>
      </c>
      <c r="AK242" s="25">
        <f t="shared" si="40"/>
        <v>1.4975541922290389E-6</v>
      </c>
      <c r="AL242" s="39">
        <f>'Inhalation-Haz-Values'!$C$2/H242</f>
        <v>61111.111111111109</v>
      </c>
      <c r="AM242" s="39">
        <f>'Inhalation-Haz-Values'!$C$2/I242</f>
        <v>198360.65573770492</v>
      </c>
      <c r="AN242" s="39">
        <f>'Inhalation-Haz-Values'!$C$2/J242</f>
        <v>337517.43375174335</v>
      </c>
      <c r="AO242" s="39">
        <f>'Inhalation-Haz-Values'!$C$2/K242</f>
        <v>537777.77777777775</v>
      </c>
      <c r="AP242" s="39">
        <f>'Inhalation-Haz-Values'!$C$2/L242</f>
        <v>1241025.641025641</v>
      </c>
      <c r="AQ242" s="39">
        <f>'Inhalation-Haz-Values'!$C$2/M242</f>
        <v>20683760.683760684</v>
      </c>
      <c r="AR242" s="39">
        <f>'Inhalation-Haz-Values'!$C$2/N242</f>
        <v>58033573.141486801</v>
      </c>
      <c r="AS242" s="39">
        <f>'Inhalation-Haz-Values'!$C$2/O242</f>
        <v>257446808.5106383</v>
      </c>
      <c r="AT242" s="39">
        <f>'Inhalation-Haz-Values'!$C$2/P242</f>
        <v>761006289.30817604</v>
      </c>
      <c r="AU242" s="39">
        <f>'Inhalation-Haz-Values'!$C$2/Q242</f>
        <v>2200000000</v>
      </c>
      <c r="AV242" s="39">
        <f>'Inhalation-Haz-Values'!$C$3/R242</f>
        <v>363636.36363636365</v>
      </c>
      <c r="AW242" s="39">
        <f>'Inhalation-Haz-Values'!$C$3/S242</f>
        <v>1142857.142857143</v>
      </c>
      <c r="AX242" s="39">
        <f>'Inhalation-Haz-Values'!$C$3/T242</f>
        <v>1590214.0672782876</v>
      </c>
      <c r="AY242" s="39">
        <f>'Inhalation-Haz-Values'!$C$3/U242</f>
        <v>3170731.7073170734</v>
      </c>
      <c r="AZ242" s="39">
        <f>'Inhalation-Haz-Values'!$C$3/V242</f>
        <v>7417974.3223965764</v>
      </c>
      <c r="BA242" s="39">
        <f>'Inhalation-Haz-Values'!$C$3/W242</f>
        <v>58100558.659217879</v>
      </c>
      <c r="BB242" s="39">
        <f>'Inhalation-Haz-Values'!$C$3/X242</f>
        <v>348993288.59060407</v>
      </c>
      <c r="BC242" s="39">
        <f>'Inhalation-Haz-Values'!$C$3/Y242</f>
        <v>1538461538.4615386</v>
      </c>
      <c r="BD242" s="39">
        <f>'Inhalation-Haz-Values'!$C$3/Z242</f>
        <v>4684684684.6846848</v>
      </c>
      <c r="BE242" s="39">
        <f>'Inhalation-Haz-Values'!$C$3/AA242</f>
        <v>14054054054.054054</v>
      </c>
      <c r="BF242" s="25">
        <f>AB242*'Inhalation-Haz-Values'!$D$4</f>
        <v>4.1093696523517383E-7</v>
      </c>
      <c r="BG242" s="25">
        <f>AC242*'Inhalation-Haz-Values'!$D$4</f>
        <v>1.3075267075664619E-7</v>
      </c>
      <c r="BH242" s="25">
        <f>AD242*'Inhalation-Haz-Values'!$D$4</f>
        <v>9.3969501840490786E-8</v>
      </c>
      <c r="BI242" s="25">
        <f>AE242*'Inhalation-Haz-Values'!$D$4</f>
        <v>4.7128435173824124E-8</v>
      </c>
      <c r="BJ242" s="25">
        <f>AF242*'Inhalation-Haz-Values'!$D$4</f>
        <v>2.0144532351738239E-8</v>
      </c>
      <c r="BK242" s="25">
        <f>AG242*'Inhalation-Haz-Values'!$D$4</f>
        <v>2.5719481390593045E-9</v>
      </c>
      <c r="BL242" s="25">
        <f>AH242*'Inhalation-Haz-Values'!$D$4</f>
        <v>4.2817907566462166E-10</v>
      </c>
      <c r="BM242" s="25">
        <f>AI242*'Inhalation-Haz-Values'!$D$4</f>
        <v>9.7130555419222898E-11</v>
      </c>
      <c r="BN242" s="25">
        <f>AJ242*'Inhalation-Haz-Values'!$D$4</f>
        <v>3.1897904294478527E-11</v>
      </c>
      <c r="BO242" s="25">
        <f>AK242*'Inhalation-Haz-Values'!$D$4</f>
        <v>1.0632634764826176E-11</v>
      </c>
    </row>
    <row r="243" spans="1:67" x14ac:dyDescent="0.25">
      <c r="A243" s="24" t="s">
        <v>187</v>
      </c>
      <c r="B243" s="24" t="s">
        <v>185</v>
      </c>
      <c r="C243" s="24" t="s">
        <v>186</v>
      </c>
      <c r="D243" s="24">
        <v>2015</v>
      </c>
      <c r="E243" s="24">
        <v>2016</v>
      </c>
      <c r="F243" s="24" t="s">
        <v>137</v>
      </c>
      <c r="G243" s="97" t="s">
        <v>128</v>
      </c>
      <c r="H243" s="25">
        <v>3.96E-5</v>
      </c>
      <c r="I243" s="25">
        <v>1.22E-5</v>
      </c>
      <c r="J243" s="25">
        <v>7.17E-6</v>
      </c>
      <c r="K243" s="25">
        <v>4.4800000000000003E-6</v>
      </c>
      <c r="L243" s="25">
        <v>1.9300000000000002E-6</v>
      </c>
      <c r="M243" s="25">
        <v>1.12E-7</v>
      </c>
      <c r="N243" s="25">
        <v>3.8199999999999998E-8</v>
      </c>
      <c r="O243" s="25">
        <v>8.57E-9</v>
      </c>
      <c r="P243" s="25">
        <v>2.8400000000000001E-9</v>
      </c>
      <c r="Q243" s="25">
        <v>9.7500000000000005E-10</v>
      </c>
      <c r="R243" s="25">
        <v>1.43E-5</v>
      </c>
      <c r="S243" s="25">
        <v>4.5499999999999996E-6</v>
      </c>
      <c r="T243" s="25">
        <v>3.27E-6</v>
      </c>
      <c r="U243" s="25">
        <v>1.64E-6</v>
      </c>
      <c r="V243" s="25">
        <v>6.9400000000000005E-7</v>
      </c>
      <c r="W243" s="25">
        <v>8.5399999999999997E-8</v>
      </c>
      <c r="X243" s="25">
        <v>1.3799999999999999E-8</v>
      </c>
      <c r="Y243" s="25">
        <v>3.0300000000000001E-9</v>
      </c>
      <c r="Z243" s="25">
        <v>9.8300000000000002E-10</v>
      </c>
      <c r="AA243" s="25">
        <v>3.2500000000000002E-10</v>
      </c>
      <c r="AB243" s="25">
        <f t="shared" si="31"/>
        <v>5.7878445807770962E-2</v>
      </c>
      <c r="AC243" s="25">
        <f t="shared" si="32"/>
        <v>1.8415869120654394E-2</v>
      </c>
      <c r="AD243" s="25">
        <f t="shared" si="33"/>
        <v>1.3235141104294478E-2</v>
      </c>
      <c r="AE243" s="25">
        <f t="shared" si="34"/>
        <v>6.6378077709611447E-3</v>
      </c>
      <c r="AF243" s="25">
        <f t="shared" si="35"/>
        <v>2.8089259713701435E-3</v>
      </c>
      <c r="AG243" s="25">
        <f t="shared" si="36"/>
        <v>3.456516973415133E-4</v>
      </c>
      <c r="AH243" s="25">
        <f t="shared" si="37"/>
        <v>5.5854723926380367E-5</v>
      </c>
      <c r="AI243" s="25">
        <f t="shared" si="38"/>
        <v>1.2263754601226995E-5</v>
      </c>
      <c r="AJ243" s="25">
        <f t="shared" si="39"/>
        <v>3.9786372188139059E-6</v>
      </c>
      <c r="AK243" s="25">
        <f t="shared" si="40"/>
        <v>1.3154192229038856E-6</v>
      </c>
      <c r="AL243" s="39">
        <f>'Inhalation-Haz-Values'!$C$2/H243</f>
        <v>61111.111111111109</v>
      </c>
      <c r="AM243" s="39">
        <f>'Inhalation-Haz-Values'!$C$2/I243</f>
        <v>198360.65573770492</v>
      </c>
      <c r="AN243" s="39">
        <f>'Inhalation-Haz-Values'!$C$2/J243</f>
        <v>337517.43375174335</v>
      </c>
      <c r="AO243" s="39">
        <f>'Inhalation-Haz-Values'!$C$2/K243</f>
        <v>540178.57142857136</v>
      </c>
      <c r="AP243" s="39">
        <f>'Inhalation-Haz-Values'!$C$2/L243</f>
        <v>1253886.0103626943</v>
      </c>
      <c r="AQ243" s="39">
        <f>'Inhalation-Haz-Values'!$C$2/M243</f>
        <v>21607142.857142858</v>
      </c>
      <c r="AR243" s="39">
        <f>'Inhalation-Haz-Values'!$C$2/N243</f>
        <v>63350785.340314135</v>
      </c>
      <c r="AS243" s="39">
        <f>'Inhalation-Haz-Values'!$C$2/O243</f>
        <v>282380396.7327888</v>
      </c>
      <c r="AT243" s="39">
        <f>'Inhalation-Haz-Values'!$C$2/P243</f>
        <v>852112676.05633795</v>
      </c>
      <c r="AU243" s="39">
        <f>'Inhalation-Haz-Values'!$C$2/Q243</f>
        <v>2482051282.0512819</v>
      </c>
      <c r="AV243" s="39">
        <f>'Inhalation-Haz-Values'!$C$3/R243</f>
        <v>363636.36363636365</v>
      </c>
      <c r="AW243" s="39">
        <f>'Inhalation-Haz-Values'!$C$3/S243</f>
        <v>1142857.142857143</v>
      </c>
      <c r="AX243" s="39">
        <f>'Inhalation-Haz-Values'!$C$3/T243</f>
        <v>1590214.0672782876</v>
      </c>
      <c r="AY243" s="39">
        <f>'Inhalation-Haz-Values'!$C$3/U243</f>
        <v>3170731.7073170734</v>
      </c>
      <c r="AZ243" s="39">
        <f>'Inhalation-Haz-Values'!$C$3/V243</f>
        <v>7492795.3890489908</v>
      </c>
      <c r="BA243" s="39">
        <f>'Inhalation-Haz-Values'!$C$3/W243</f>
        <v>60889929.742388763</v>
      </c>
      <c r="BB243" s="39">
        <f>'Inhalation-Haz-Values'!$C$3/X243</f>
        <v>376811594.20289856</v>
      </c>
      <c r="BC243" s="39">
        <f>'Inhalation-Haz-Values'!$C$3/Y243</f>
        <v>1716171617.1617162</v>
      </c>
      <c r="BD243" s="39">
        <f>'Inhalation-Haz-Values'!$C$3/Z243</f>
        <v>5289928789.4201422</v>
      </c>
      <c r="BE243" s="39">
        <f>'Inhalation-Haz-Values'!$C$3/AA243</f>
        <v>16000000000</v>
      </c>
      <c r="BF243" s="25">
        <f>AB243*'Inhalation-Haz-Values'!$D$4</f>
        <v>4.1093696523517383E-7</v>
      </c>
      <c r="BG243" s="25">
        <f>AC243*'Inhalation-Haz-Values'!$D$4</f>
        <v>1.3075267075664619E-7</v>
      </c>
      <c r="BH243" s="25">
        <f>AD243*'Inhalation-Haz-Values'!$D$4</f>
        <v>9.3969501840490786E-8</v>
      </c>
      <c r="BI243" s="25">
        <f>AE243*'Inhalation-Haz-Values'!$D$4</f>
        <v>4.7128435173824124E-8</v>
      </c>
      <c r="BJ243" s="25">
        <f>AF243*'Inhalation-Haz-Values'!$D$4</f>
        <v>1.994337439672802E-8</v>
      </c>
      <c r="BK243" s="25">
        <f>AG243*'Inhalation-Haz-Values'!$D$4</f>
        <v>2.4541270511247443E-9</v>
      </c>
      <c r="BL243" s="25">
        <f>AH243*'Inhalation-Haz-Values'!$D$4</f>
        <v>3.9656853987730059E-10</v>
      </c>
      <c r="BM243" s="25">
        <f>AI243*'Inhalation-Haz-Values'!$D$4</f>
        <v>8.7072657668711656E-11</v>
      </c>
      <c r="BN243" s="25">
        <f>AJ243*'Inhalation-Haz-Values'!$D$4</f>
        <v>2.8248324253578732E-11</v>
      </c>
      <c r="BO243" s="25">
        <f>AK243*'Inhalation-Haz-Values'!$D$4</f>
        <v>9.3394764826175879E-12</v>
      </c>
    </row>
    <row r="244" spans="1:67" x14ac:dyDescent="0.25">
      <c r="A244" s="24" t="s">
        <v>187</v>
      </c>
      <c r="B244" s="24" t="s">
        <v>185</v>
      </c>
      <c r="C244" s="24" t="s">
        <v>186</v>
      </c>
      <c r="D244" s="24">
        <v>2015</v>
      </c>
      <c r="E244" s="24">
        <v>2016</v>
      </c>
      <c r="F244" s="24" t="s">
        <v>138</v>
      </c>
      <c r="G244" s="97" t="s">
        <v>128</v>
      </c>
      <c r="H244" s="25">
        <v>1.29E-11</v>
      </c>
      <c r="I244" s="25">
        <v>1.49E-9</v>
      </c>
      <c r="J244" s="25">
        <v>4.8799999999999997E-9</v>
      </c>
      <c r="K244" s="25">
        <v>9.0300000000000005E-9</v>
      </c>
      <c r="L244" s="25">
        <v>1.6899999999999999E-8</v>
      </c>
      <c r="M244" s="25">
        <v>5.3700000000000003E-9</v>
      </c>
      <c r="N244" s="25">
        <v>3.2599999999999999E-9</v>
      </c>
      <c r="O244" s="25">
        <v>9.4600000000000004E-10</v>
      </c>
      <c r="P244" s="25">
        <v>3.45E-10</v>
      </c>
      <c r="Q244" s="25">
        <v>1.2299999999999999E-10</v>
      </c>
      <c r="R244" s="25">
        <v>3.9299999999999996E-12</v>
      </c>
      <c r="S244" s="25">
        <v>5.9100000000000003E-10</v>
      </c>
      <c r="T244" s="25">
        <v>3.3700000000000001E-9</v>
      </c>
      <c r="U244" s="25">
        <v>5.6400000000000004E-9</v>
      </c>
      <c r="V244" s="25">
        <v>1.0099999999999999E-8</v>
      </c>
      <c r="W244" s="25">
        <v>3.1500000000000001E-9</v>
      </c>
      <c r="X244" s="25">
        <v>1.2199999999999999E-9</v>
      </c>
      <c r="Y244" s="25">
        <v>3.43E-10</v>
      </c>
      <c r="Z244" s="25">
        <v>1.27E-10</v>
      </c>
      <c r="AA244" s="25">
        <v>4.54E-11</v>
      </c>
      <c r="AB244" s="25">
        <f t="shared" si="31"/>
        <v>1.5906453987730059E-8</v>
      </c>
      <c r="AC244" s="25">
        <f t="shared" si="32"/>
        <v>2.3920392638036809E-6</v>
      </c>
      <c r="AD244" s="25">
        <f t="shared" si="33"/>
        <v>1.3639885480572598E-5</v>
      </c>
      <c r="AE244" s="25">
        <f t="shared" si="34"/>
        <v>2.2827582822085888E-5</v>
      </c>
      <c r="AF244" s="25">
        <f t="shared" si="35"/>
        <v>4.0879182004089974E-5</v>
      </c>
      <c r="AG244" s="25">
        <f t="shared" si="36"/>
        <v>1.2749447852760735E-5</v>
      </c>
      <c r="AH244" s="25">
        <f t="shared" si="37"/>
        <v>4.937881390593047E-6</v>
      </c>
      <c r="AI244" s="25">
        <f t="shared" si="38"/>
        <v>1.3882732106339467E-6</v>
      </c>
      <c r="AJ244" s="25">
        <f t="shared" si="39"/>
        <v>5.1402535787321066E-7</v>
      </c>
      <c r="AK244" s="25">
        <f t="shared" si="40"/>
        <v>1.8375394683026586E-7</v>
      </c>
      <c r="AL244" s="39">
        <f>'Inhalation-Haz-Values'!$C$2/H244</f>
        <v>187596899224.80618</v>
      </c>
      <c r="AM244" s="39">
        <f>'Inhalation-Haz-Values'!$C$2/I244</f>
        <v>1624161073.8255033</v>
      </c>
      <c r="AN244" s="39">
        <f>'Inhalation-Haz-Values'!$C$2/J244</f>
        <v>495901639.3442623</v>
      </c>
      <c r="AO244" s="39">
        <f>'Inhalation-Haz-Values'!$C$2/K244</f>
        <v>267995570.3211517</v>
      </c>
      <c r="AP244" s="39">
        <f>'Inhalation-Haz-Values'!$C$2/L244</f>
        <v>143195266.27218935</v>
      </c>
      <c r="AQ244" s="39">
        <f>'Inhalation-Haz-Values'!$C$2/M244</f>
        <v>450651769.08752322</v>
      </c>
      <c r="AR244" s="39">
        <f>'Inhalation-Haz-Values'!$C$2/N244</f>
        <v>742331288.34355831</v>
      </c>
      <c r="AS244" s="39">
        <f>'Inhalation-Haz-Values'!$C$2/O244</f>
        <v>2558139534.8837209</v>
      </c>
      <c r="AT244" s="39">
        <f>'Inhalation-Haz-Values'!$C$2/P244</f>
        <v>7014492753.623188</v>
      </c>
      <c r="AU244" s="39">
        <f>'Inhalation-Haz-Values'!$C$2/Q244</f>
        <v>19674796747.96748</v>
      </c>
      <c r="AV244" s="39">
        <f>'Inhalation-Haz-Values'!$C$3/R244</f>
        <v>1323155216284.9875</v>
      </c>
      <c r="AW244" s="39">
        <f>'Inhalation-Haz-Values'!$C$3/S244</f>
        <v>8798646362.0981388</v>
      </c>
      <c r="AX244" s="39">
        <f>'Inhalation-Haz-Values'!$C$3/T244</f>
        <v>1543026706.2314539</v>
      </c>
      <c r="AY244" s="39">
        <f>'Inhalation-Haz-Values'!$C$3/U244</f>
        <v>921985815.60283685</v>
      </c>
      <c r="AZ244" s="39">
        <f>'Inhalation-Haz-Values'!$C$3/V244</f>
        <v>514851485.14851493</v>
      </c>
      <c r="BA244" s="39">
        <f>'Inhalation-Haz-Values'!$C$3/W244</f>
        <v>1650793650.7936509</v>
      </c>
      <c r="BB244" s="39">
        <f>'Inhalation-Haz-Values'!$C$3/X244</f>
        <v>4262295081.9672136</v>
      </c>
      <c r="BC244" s="39">
        <f>'Inhalation-Haz-Values'!$C$3/Y244</f>
        <v>15160349854.227406</v>
      </c>
      <c r="BD244" s="39">
        <f>'Inhalation-Haz-Values'!$C$3/Z244</f>
        <v>40944881889.763779</v>
      </c>
      <c r="BE244" s="39">
        <f>'Inhalation-Haz-Values'!$C$3/AA244</f>
        <v>114537444933.92072</v>
      </c>
      <c r="BF244" s="25">
        <f>AB244*'Inhalation-Haz-Values'!$D$4</f>
        <v>1.1293582331288341E-13</v>
      </c>
      <c r="BG244" s="25">
        <f>AC244*'Inhalation-Haz-Values'!$D$4</f>
        <v>1.6983478773006134E-11</v>
      </c>
      <c r="BH244" s="25">
        <f>AD244*'Inhalation-Haz-Values'!$D$4</f>
        <v>9.6843186912065437E-11</v>
      </c>
      <c r="BI244" s="25">
        <f>AE244*'Inhalation-Haz-Values'!$D$4</f>
        <v>1.6207583803680981E-10</v>
      </c>
      <c r="BJ244" s="25">
        <f>AF244*'Inhalation-Haz-Values'!$D$4</f>
        <v>2.9024219222903881E-10</v>
      </c>
      <c r="BK244" s="25">
        <f>AG244*'Inhalation-Haz-Values'!$D$4</f>
        <v>9.0521079754601224E-11</v>
      </c>
      <c r="BL244" s="25">
        <f>AH244*'Inhalation-Haz-Values'!$D$4</f>
        <v>3.5058957873210634E-11</v>
      </c>
      <c r="BM244" s="25">
        <f>AI244*'Inhalation-Haz-Values'!$D$4</f>
        <v>9.8567397955010217E-12</v>
      </c>
      <c r="BN244" s="25">
        <f>AJ244*'Inhalation-Haz-Values'!$D$4</f>
        <v>3.6495800408997958E-12</v>
      </c>
      <c r="BO244" s="25">
        <f>AK244*'Inhalation-Haz-Values'!$D$4</f>
        <v>1.3046530224948876E-12</v>
      </c>
    </row>
    <row r="245" spans="1:67" x14ac:dyDescent="0.25">
      <c r="A245" s="24" t="s">
        <v>187</v>
      </c>
      <c r="B245" s="24" t="s">
        <v>185</v>
      </c>
      <c r="C245" s="24" t="s">
        <v>186</v>
      </c>
      <c r="D245" s="24">
        <v>2016</v>
      </c>
      <c r="E245" s="24">
        <v>2016</v>
      </c>
      <c r="F245" s="24" t="s">
        <v>134</v>
      </c>
      <c r="G245" s="97" t="s">
        <v>128</v>
      </c>
      <c r="H245" s="25">
        <v>2.3300000000000001E-5</v>
      </c>
      <c r="I245" s="25">
        <v>7.1600000000000001E-6</v>
      </c>
      <c r="J245" s="25">
        <v>4.2200000000000003E-6</v>
      </c>
      <c r="K245" s="25">
        <v>2.6400000000000001E-6</v>
      </c>
      <c r="L245" s="25">
        <v>1.1400000000000001E-6</v>
      </c>
      <c r="M245" s="25">
        <v>6.6600000000000001E-8</v>
      </c>
      <c r="N245" s="25">
        <v>2.29E-8</v>
      </c>
      <c r="O245" s="25">
        <v>5.1700000000000001E-9</v>
      </c>
      <c r="P245" s="25">
        <v>1.73E-9</v>
      </c>
      <c r="Q245" s="25">
        <v>5.9200000000000002E-10</v>
      </c>
      <c r="R245" s="25">
        <v>8.4100000000000008E-6</v>
      </c>
      <c r="S245" s="25">
        <v>2.6800000000000002E-6</v>
      </c>
      <c r="T245" s="25">
        <v>1.9300000000000002E-6</v>
      </c>
      <c r="U245" s="25">
        <v>9.6700000000000002E-7</v>
      </c>
      <c r="V245" s="25">
        <v>4.0999999999999999E-7</v>
      </c>
      <c r="W245" s="25">
        <v>5.1E-8</v>
      </c>
      <c r="X245" s="25">
        <v>8.2800000000000004E-9</v>
      </c>
      <c r="Y245" s="25">
        <v>1.8300000000000001E-9</v>
      </c>
      <c r="Z245" s="25">
        <v>5.9600000000000001E-10</v>
      </c>
      <c r="AA245" s="25">
        <v>1.9799999999999999E-10</v>
      </c>
      <c r="AB245" s="25">
        <f t="shared" si="31"/>
        <v>3.4039002044989775E-2</v>
      </c>
      <c r="AC245" s="25">
        <f t="shared" si="32"/>
        <v>1.0847149284253578E-2</v>
      </c>
      <c r="AD245" s="25">
        <f t="shared" si="33"/>
        <v>7.8115664621676894E-3</v>
      </c>
      <c r="AE245" s="25">
        <f t="shared" si="34"/>
        <v>3.9138781186094061E-3</v>
      </c>
      <c r="AF245" s="25">
        <f t="shared" si="35"/>
        <v>1.6594519427402862E-3</v>
      </c>
      <c r="AG245" s="25">
        <f t="shared" si="36"/>
        <v>2.0641963190184048E-4</v>
      </c>
      <c r="AH245" s="25">
        <f t="shared" si="37"/>
        <v>3.3512834355828223E-5</v>
      </c>
      <c r="AI245" s="25">
        <f t="shared" si="38"/>
        <v>7.4068220858895713E-6</v>
      </c>
      <c r="AJ245" s="25">
        <f t="shared" si="39"/>
        <v>2.4122764826175868E-6</v>
      </c>
      <c r="AK245" s="25">
        <f t="shared" si="40"/>
        <v>8.0139386503067482E-7</v>
      </c>
      <c r="AL245" s="39">
        <f>'Inhalation-Haz-Values'!$C$2/H245</f>
        <v>103862.660944206</v>
      </c>
      <c r="AM245" s="39">
        <f>'Inhalation-Haz-Values'!$C$2/I245</f>
        <v>337988.82681564242</v>
      </c>
      <c r="AN245" s="39">
        <f>'Inhalation-Haz-Values'!$C$2/J245</f>
        <v>573459.71563981043</v>
      </c>
      <c r="AO245" s="39">
        <f>'Inhalation-Haz-Values'!$C$2/K245</f>
        <v>916666.66666666663</v>
      </c>
      <c r="AP245" s="39">
        <f>'Inhalation-Haz-Values'!$C$2/L245</f>
        <v>2122807.0175438593</v>
      </c>
      <c r="AQ245" s="39">
        <f>'Inhalation-Haz-Values'!$C$2/M245</f>
        <v>36336336.336336337</v>
      </c>
      <c r="AR245" s="39">
        <f>'Inhalation-Haz-Values'!$C$2/N245</f>
        <v>105676855.8951965</v>
      </c>
      <c r="AS245" s="39">
        <f>'Inhalation-Haz-Values'!$C$2/O245</f>
        <v>468085106.38297868</v>
      </c>
      <c r="AT245" s="39">
        <f>'Inhalation-Haz-Values'!$C$2/P245</f>
        <v>1398843930.635838</v>
      </c>
      <c r="AU245" s="39">
        <f>'Inhalation-Haz-Values'!$C$2/Q245</f>
        <v>4087837837.8378377</v>
      </c>
      <c r="AV245" s="39">
        <f>'Inhalation-Haz-Values'!$C$3/R245</f>
        <v>618311.53388822824</v>
      </c>
      <c r="AW245" s="39">
        <f>'Inhalation-Haz-Values'!$C$3/S245</f>
        <v>1940298.5074626864</v>
      </c>
      <c r="AX245" s="39">
        <f>'Inhalation-Haz-Values'!$C$3/T245</f>
        <v>2694300.518134715</v>
      </c>
      <c r="AY245" s="39">
        <f>'Inhalation-Haz-Values'!$C$3/U245</f>
        <v>5377456.0496380562</v>
      </c>
      <c r="AZ245" s="39">
        <f>'Inhalation-Haz-Values'!$C$3/V245</f>
        <v>12682926.829268293</v>
      </c>
      <c r="BA245" s="39">
        <f>'Inhalation-Haz-Values'!$C$3/W245</f>
        <v>101960784.31372549</v>
      </c>
      <c r="BB245" s="39">
        <f>'Inhalation-Haz-Values'!$C$3/X245</f>
        <v>628019323.67149758</v>
      </c>
      <c r="BC245" s="39">
        <f>'Inhalation-Haz-Values'!$C$3/Y245</f>
        <v>2841530054.6448088</v>
      </c>
      <c r="BD245" s="39">
        <f>'Inhalation-Haz-Values'!$C$3/Z245</f>
        <v>8724832214.7651005</v>
      </c>
      <c r="BE245" s="39">
        <f>'Inhalation-Haz-Values'!$C$3/AA245</f>
        <v>26262626262.626266</v>
      </c>
      <c r="BF245" s="25">
        <f>AB245*'Inhalation-Haz-Values'!$D$4</f>
        <v>2.416769145194274E-7</v>
      </c>
      <c r="BG245" s="25">
        <f>AC245*'Inhalation-Haz-Values'!$D$4</f>
        <v>7.7014759918200395E-8</v>
      </c>
      <c r="BH245" s="25">
        <f>AD245*'Inhalation-Haz-Values'!$D$4</f>
        <v>5.5462121881390595E-8</v>
      </c>
      <c r="BI245" s="25">
        <f>AE245*'Inhalation-Haz-Values'!$D$4</f>
        <v>2.7788534642126782E-8</v>
      </c>
      <c r="BJ245" s="25">
        <f>AF245*'Inhalation-Haz-Values'!$D$4</f>
        <v>1.1782108793456031E-8</v>
      </c>
      <c r="BK245" s="25">
        <f>AG245*'Inhalation-Haz-Values'!$D$4</f>
        <v>1.4655793865030673E-9</v>
      </c>
      <c r="BL245" s="25">
        <f>AH245*'Inhalation-Haz-Values'!$D$4</f>
        <v>2.3794112392638037E-10</v>
      </c>
      <c r="BM245" s="25">
        <f>AI245*'Inhalation-Haz-Values'!$D$4</f>
        <v>5.2588436809815957E-11</v>
      </c>
      <c r="BN245" s="25">
        <f>AJ245*'Inhalation-Haz-Values'!$D$4</f>
        <v>1.7127163026584865E-11</v>
      </c>
      <c r="BO245" s="25">
        <f>AK245*'Inhalation-Haz-Values'!$D$4</f>
        <v>5.6898964417177913E-12</v>
      </c>
    </row>
    <row r="246" spans="1:67" x14ac:dyDescent="0.25">
      <c r="A246" s="24" t="s">
        <v>187</v>
      </c>
      <c r="B246" s="24" t="s">
        <v>185</v>
      </c>
      <c r="C246" s="24" t="s">
        <v>186</v>
      </c>
      <c r="D246" s="24">
        <v>2016</v>
      </c>
      <c r="E246" s="24">
        <v>2016</v>
      </c>
      <c r="F246" s="24" t="s">
        <v>137</v>
      </c>
      <c r="G246" s="97" t="s">
        <v>128</v>
      </c>
      <c r="H246" s="25">
        <v>2.3300000000000001E-5</v>
      </c>
      <c r="I246" s="25">
        <v>7.1600000000000001E-6</v>
      </c>
      <c r="J246" s="25">
        <v>4.2200000000000003E-6</v>
      </c>
      <c r="K246" s="25">
        <v>2.6400000000000001E-6</v>
      </c>
      <c r="L246" s="25">
        <v>1.1400000000000001E-6</v>
      </c>
      <c r="M246" s="25">
        <v>6.5699999999999999E-8</v>
      </c>
      <c r="N246" s="25">
        <v>2.25E-8</v>
      </c>
      <c r="O246" s="25">
        <v>5.0499999999999997E-9</v>
      </c>
      <c r="P246" s="25">
        <v>1.67E-9</v>
      </c>
      <c r="Q246" s="25">
        <v>5.7399999999999998E-10</v>
      </c>
      <c r="R246" s="25">
        <v>8.4100000000000008E-6</v>
      </c>
      <c r="S246" s="25">
        <v>2.6800000000000002E-6</v>
      </c>
      <c r="T246" s="25">
        <v>1.9300000000000002E-6</v>
      </c>
      <c r="U246" s="25">
        <v>9.6599999999999994E-7</v>
      </c>
      <c r="V246" s="25">
        <v>4.0900000000000002E-7</v>
      </c>
      <c r="W246" s="25">
        <v>5.03E-8</v>
      </c>
      <c r="X246" s="25">
        <v>8.1300000000000007E-9</v>
      </c>
      <c r="Y246" s="25">
        <v>1.79E-9</v>
      </c>
      <c r="Z246" s="25">
        <v>5.7899999999999997E-10</v>
      </c>
      <c r="AA246" s="25">
        <v>1.9100000000000001E-10</v>
      </c>
      <c r="AB246" s="25">
        <f t="shared" si="31"/>
        <v>3.4039002044989775E-2</v>
      </c>
      <c r="AC246" s="25">
        <f t="shared" si="32"/>
        <v>1.0847149284253578E-2</v>
      </c>
      <c r="AD246" s="25">
        <f t="shared" si="33"/>
        <v>7.8115664621676894E-3</v>
      </c>
      <c r="AE246" s="25">
        <f t="shared" si="34"/>
        <v>3.9098306748466252E-3</v>
      </c>
      <c r="AF246" s="25">
        <f t="shared" si="35"/>
        <v>1.6554044989775052E-3</v>
      </c>
      <c r="AG246" s="25">
        <f t="shared" si="36"/>
        <v>2.0358642126789368E-4</v>
      </c>
      <c r="AH246" s="25">
        <f t="shared" si="37"/>
        <v>3.2905717791411044E-5</v>
      </c>
      <c r="AI246" s="25">
        <f t="shared" si="38"/>
        <v>7.2449243353783236E-6</v>
      </c>
      <c r="AJ246" s="25">
        <f t="shared" si="39"/>
        <v>2.3434699386503067E-6</v>
      </c>
      <c r="AK246" s="25">
        <f t="shared" si="40"/>
        <v>7.7306175869120656E-7</v>
      </c>
      <c r="AL246" s="39">
        <f>'Inhalation-Haz-Values'!$C$2/H246</f>
        <v>103862.660944206</v>
      </c>
      <c r="AM246" s="39">
        <f>'Inhalation-Haz-Values'!$C$2/I246</f>
        <v>337988.82681564242</v>
      </c>
      <c r="AN246" s="39">
        <f>'Inhalation-Haz-Values'!$C$2/J246</f>
        <v>573459.71563981043</v>
      </c>
      <c r="AO246" s="39">
        <f>'Inhalation-Haz-Values'!$C$2/K246</f>
        <v>916666.66666666663</v>
      </c>
      <c r="AP246" s="39">
        <f>'Inhalation-Haz-Values'!$C$2/L246</f>
        <v>2122807.0175438593</v>
      </c>
      <c r="AQ246" s="39">
        <f>'Inhalation-Haz-Values'!$C$2/M246</f>
        <v>36834094.368340939</v>
      </c>
      <c r="AR246" s="39">
        <f>'Inhalation-Haz-Values'!$C$2/N246</f>
        <v>107555555.55555555</v>
      </c>
      <c r="AS246" s="39">
        <f>'Inhalation-Haz-Values'!$C$2/O246</f>
        <v>479207920.79207921</v>
      </c>
      <c r="AT246" s="39">
        <f>'Inhalation-Haz-Values'!$C$2/P246</f>
        <v>1449101796.4071856</v>
      </c>
      <c r="AU246" s="39">
        <f>'Inhalation-Haz-Values'!$C$2/Q246</f>
        <v>4216027874.5644598</v>
      </c>
      <c r="AV246" s="39">
        <f>'Inhalation-Haz-Values'!$C$3/R246</f>
        <v>618311.53388822824</v>
      </c>
      <c r="AW246" s="39">
        <f>'Inhalation-Haz-Values'!$C$3/S246</f>
        <v>1940298.5074626864</v>
      </c>
      <c r="AX246" s="39">
        <f>'Inhalation-Haz-Values'!$C$3/T246</f>
        <v>2694300.518134715</v>
      </c>
      <c r="AY246" s="39">
        <f>'Inhalation-Haz-Values'!$C$3/U246</f>
        <v>5383022.7743271226</v>
      </c>
      <c r="AZ246" s="39">
        <f>'Inhalation-Haz-Values'!$C$3/V246</f>
        <v>12713936.430317849</v>
      </c>
      <c r="BA246" s="39">
        <f>'Inhalation-Haz-Values'!$C$3/W246</f>
        <v>103379721.66998012</v>
      </c>
      <c r="BB246" s="39">
        <f>'Inhalation-Haz-Values'!$C$3/X246</f>
        <v>639606396.06396055</v>
      </c>
      <c r="BC246" s="39">
        <f>'Inhalation-Haz-Values'!$C$3/Y246</f>
        <v>2905027932.9608941</v>
      </c>
      <c r="BD246" s="39">
        <f>'Inhalation-Haz-Values'!$C$3/Z246</f>
        <v>8981001727.1157169</v>
      </c>
      <c r="BE246" s="39">
        <f>'Inhalation-Haz-Values'!$C$3/AA246</f>
        <v>27225130890.052357</v>
      </c>
      <c r="BF246" s="25">
        <f>AB246*'Inhalation-Haz-Values'!$D$4</f>
        <v>2.416769145194274E-7</v>
      </c>
      <c r="BG246" s="25">
        <f>AC246*'Inhalation-Haz-Values'!$D$4</f>
        <v>7.7014759918200395E-8</v>
      </c>
      <c r="BH246" s="25">
        <f>AD246*'Inhalation-Haz-Values'!$D$4</f>
        <v>5.5462121881390595E-8</v>
      </c>
      <c r="BI246" s="25">
        <f>AE246*'Inhalation-Haz-Values'!$D$4</f>
        <v>2.7759797791411036E-8</v>
      </c>
      <c r="BJ246" s="25">
        <f>AF246*'Inhalation-Haz-Values'!$D$4</f>
        <v>1.1753371942740287E-8</v>
      </c>
      <c r="BK246" s="25">
        <f>AG246*'Inhalation-Haz-Values'!$D$4</f>
        <v>1.4454635910020451E-9</v>
      </c>
      <c r="BL246" s="25">
        <f>AH246*'Inhalation-Haz-Values'!$D$4</f>
        <v>2.3363059631901839E-10</v>
      </c>
      <c r="BM246" s="25">
        <f>AI246*'Inhalation-Haz-Values'!$D$4</f>
        <v>5.1438962781186095E-11</v>
      </c>
      <c r="BN246" s="25">
        <f>AJ246*'Inhalation-Haz-Values'!$D$4</f>
        <v>1.6638636564417176E-11</v>
      </c>
      <c r="BO246" s="25">
        <f>AK246*'Inhalation-Haz-Values'!$D$4</f>
        <v>5.4887384867075661E-12</v>
      </c>
    </row>
    <row r="247" spans="1:67" x14ac:dyDescent="0.25">
      <c r="A247" s="24" t="s">
        <v>187</v>
      </c>
      <c r="B247" s="24" t="s">
        <v>185</v>
      </c>
      <c r="C247" s="24" t="s">
        <v>186</v>
      </c>
      <c r="D247" s="24">
        <v>2016</v>
      </c>
      <c r="E247" s="24">
        <v>2016</v>
      </c>
      <c r="F247" s="24" t="s">
        <v>138</v>
      </c>
      <c r="G247" s="97" t="s">
        <v>128</v>
      </c>
      <c r="H247" s="25">
        <v>1.7800000000000001E-12</v>
      </c>
      <c r="I247" s="25">
        <v>2.0600000000000001E-10</v>
      </c>
      <c r="J247" s="25">
        <v>6.7299999999999995E-10</v>
      </c>
      <c r="K247" s="25">
        <v>1.25E-9</v>
      </c>
      <c r="L247" s="25">
        <v>2.33E-9</v>
      </c>
      <c r="M247" s="25">
        <v>7.4000000000000003E-10</v>
      </c>
      <c r="N247" s="25">
        <v>4.49E-10</v>
      </c>
      <c r="O247" s="25">
        <v>1.2999999999999999E-10</v>
      </c>
      <c r="P247" s="25">
        <v>4.7600000000000002E-11</v>
      </c>
      <c r="Q247" s="25">
        <v>1.6999999999999999E-11</v>
      </c>
      <c r="R247" s="25">
        <v>5.4300000000000001E-13</v>
      </c>
      <c r="S247" s="25">
        <v>8.1500000000000003E-11</v>
      </c>
      <c r="T247" s="25">
        <v>4.65E-10</v>
      </c>
      <c r="U247" s="25">
        <v>7.78E-10</v>
      </c>
      <c r="V247" s="25">
        <v>1.3999999999999999E-9</v>
      </c>
      <c r="W247" s="25">
        <v>4.35E-10</v>
      </c>
      <c r="X247" s="25">
        <v>1.6900000000000001E-10</v>
      </c>
      <c r="Y247" s="25">
        <v>4.7300000000000001E-11</v>
      </c>
      <c r="Z247" s="25">
        <v>1.7500000000000001E-11</v>
      </c>
      <c r="AA247" s="25">
        <v>6.2600000000000004E-12</v>
      </c>
      <c r="AB247" s="25">
        <f t="shared" si="31"/>
        <v>2.1977619631901839E-9</v>
      </c>
      <c r="AC247" s="25">
        <f t="shared" si="32"/>
        <v>3.2986666666666666E-7</v>
      </c>
      <c r="AD247" s="25">
        <f t="shared" si="33"/>
        <v>1.8820613496932514E-6</v>
      </c>
      <c r="AE247" s="25">
        <f t="shared" si="34"/>
        <v>3.148911247443763E-6</v>
      </c>
      <c r="AF247" s="25">
        <f t="shared" si="35"/>
        <v>5.6664212678936602E-6</v>
      </c>
      <c r="AG247" s="25">
        <f t="shared" si="36"/>
        <v>1.7606380368098158E-6</v>
      </c>
      <c r="AH247" s="25">
        <f t="shared" si="37"/>
        <v>6.8401799591002053E-7</v>
      </c>
      <c r="AI247" s="25">
        <f t="shared" si="38"/>
        <v>1.914440899795501E-7</v>
      </c>
      <c r="AJ247" s="25">
        <f t="shared" si="39"/>
        <v>7.0830265848670766E-8</v>
      </c>
      <c r="AK247" s="25">
        <f t="shared" si="40"/>
        <v>2.5336997955010225E-8</v>
      </c>
      <c r="AL247" s="39">
        <f>'Inhalation-Haz-Values'!$C$2/H247</f>
        <v>1359550561797.7527</v>
      </c>
      <c r="AM247" s="39">
        <f>'Inhalation-Haz-Values'!$C$2/I247</f>
        <v>11747572815.533979</v>
      </c>
      <c r="AN247" s="39">
        <f>'Inhalation-Haz-Values'!$C$2/J247</f>
        <v>3595839524.5170879</v>
      </c>
      <c r="AO247" s="39">
        <f>'Inhalation-Haz-Values'!$C$2/K247</f>
        <v>1936000000</v>
      </c>
      <c r="AP247" s="39">
        <f>'Inhalation-Haz-Values'!$C$2/L247</f>
        <v>1038626609.44206</v>
      </c>
      <c r="AQ247" s="39">
        <f>'Inhalation-Haz-Values'!$C$2/M247</f>
        <v>3270270270.2702699</v>
      </c>
      <c r="AR247" s="39">
        <f>'Inhalation-Haz-Values'!$C$2/N247</f>
        <v>5389755011.1358576</v>
      </c>
      <c r="AS247" s="39">
        <f>'Inhalation-Haz-Values'!$C$2/O247</f>
        <v>18615384615.384617</v>
      </c>
      <c r="AT247" s="39">
        <f>'Inhalation-Haz-Values'!$C$2/P247</f>
        <v>50840336134.453781</v>
      </c>
      <c r="AU247" s="39">
        <f>'Inhalation-Haz-Values'!$C$2/Q247</f>
        <v>142352941176.47058</v>
      </c>
      <c r="AV247" s="39">
        <f>'Inhalation-Haz-Values'!$C$3/R247</f>
        <v>9576427255985.2676</v>
      </c>
      <c r="AW247" s="39">
        <f>'Inhalation-Haz-Values'!$C$3/S247</f>
        <v>63803680981.595093</v>
      </c>
      <c r="AX247" s="39">
        <f>'Inhalation-Haz-Values'!$C$3/T247</f>
        <v>11182795698.924732</v>
      </c>
      <c r="AY247" s="39">
        <f>'Inhalation-Haz-Values'!$C$3/U247</f>
        <v>6683804627.2493572</v>
      </c>
      <c r="AZ247" s="39">
        <f>'Inhalation-Haz-Values'!$C$3/V247</f>
        <v>3714285714.2857146</v>
      </c>
      <c r="BA247" s="39">
        <f>'Inhalation-Haz-Values'!$C$3/W247</f>
        <v>11954022988.505747</v>
      </c>
      <c r="BB247" s="39">
        <f>'Inhalation-Haz-Values'!$C$3/X247</f>
        <v>30769230769.23077</v>
      </c>
      <c r="BC247" s="39">
        <f>'Inhalation-Haz-Values'!$C$3/Y247</f>
        <v>109936575052.85413</v>
      </c>
      <c r="BD247" s="39">
        <f>'Inhalation-Haz-Values'!$C$3/Z247</f>
        <v>297142857142.85712</v>
      </c>
      <c r="BE247" s="39">
        <f>'Inhalation-Haz-Values'!$C$3/AA247</f>
        <v>830670926517.5719</v>
      </c>
      <c r="BF247" s="25">
        <f>AB247*'Inhalation-Haz-Values'!$D$4</f>
        <v>1.5604109938650306E-14</v>
      </c>
      <c r="BG247" s="25">
        <f>AC247*'Inhalation-Haz-Values'!$D$4</f>
        <v>2.3420533333333333E-12</v>
      </c>
      <c r="BH247" s="25">
        <f>AD247*'Inhalation-Haz-Values'!$D$4</f>
        <v>1.3362635582822085E-11</v>
      </c>
      <c r="BI247" s="25">
        <f>AE247*'Inhalation-Haz-Values'!$D$4</f>
        <v>2.2357269856850716E-11</v>
      </c>
      <c r="BJ247" s="25">
        <f>AF247*'Inhalation-Haz-Values'!$D$4</f>
        <v>4.0231591002044985E-11</v>
      </c>
      <c r="BK247" s="25">
        <f>AG247*'Inhalation-Haz-Values'!$D$4</f>
        <v>1.2500530061349691E-11</v>
      </c>
      <c r="BL247" s="25">
        <f>AH247*'Inhalation-Haz-Values'!$D$4</f>
        <v>4.8565277709611457E-12</v>
      </c>
      <c r="BM247" s="25">
        <f>AI247*'Inhalation-Haz-Values'!$D$4</f>
        <v>1.3592530388548055E-12</v>
      </c>
      <c r="BN247" s="25">
        <f>AJ247*'Inhalation-Haz-Values'!$D$4</f>
        <v>5.0289488752556241E-13</v>
      </c>
      <c r="BO247" s="25">
        <f>AK247*'Inhalation-Haz-Values'!$D$4</f>
        <v>1.7989268548057259E-13</v>
      </c>
    </row>
    <row r="248" spans="1:67" x14ac:dyDescent="0.25">
      <c r="A248" s="24" t="s">
        <v>187</v>
      </c>
      <c r="B248" s="24" t="s">
        <v>185</v>
      </c>
      <c r="C248" s="24" t="s">
        <v>186</v>
      </c>
      <c r="D248" s="24">
        <v>2017</v>
      </c>
      <c r="E248" s="24">
        <v>2016</v>
      </c>
      <c r="F248" s="24" t="s">
        <v>134</v>
      </c>
      <c r="G248" s="97" t="s">
        <v>128</v>
      </c>
      <c r="H248" s="25">
        <v>3.3699999999999999E-5</v>
      </c>
      <c r="I248" s="25">
        <v>1.04E-5</v>
      </c>
      <c r="J248" s="25">
        <v>6.1099999999999999E-6</v>
      </c>
      <c r="K248" s="25">
        <v>3.8299999999999998E-6</v>
      </c>
      <c r="L248" s="25">
        <v>1.6500000000000001E-6</v>
      </c>
      <c r="M248" s="25">
        <v>9.6400000000000003E-8</v>
      </c>
      <c r="N248" s="25">
        <v>3.32E-8</v>
      </c>
      <c r="O248" s="25">
        <v>7.4899999999999996E-9</v>
      </c>
      <c r="P248" s="25">
        <v>2.5000000000000001E-9</v>
      </c>
      <c r="Q248" s="25">
        <v>8.5900000000000003E-10</v>
      </c>
      <c r="R248" s="25">
        <v>1.22E-5</v>
      </c>
      <c r="S248" s="25">
        <v>3.8800000000000001E-6</v>
      </c>
      <c r="T248" s="25">
        <v>2.79E-6</v>
      </c>
      <c r="U248" s="25">
        <v>1.3999999999999999E-6</v>
      </c>
      <c r="V248" s="25">
        <v>5.9400000000000005E-7</v>
      </c>
      <c r="W248" s="25">
        <v>7.3799999999999999E-8</v>
      </c>
      <c r="X248" s="25">
        <v>1.2E-8</v>
      </c>
      <c r="Y248" s="25">
        <v>2.6599999999999999E-9</v>
      </c>
      <c r="Z248" s="25">
        <v>8.6400000000000001E-10</v>
      </c>
      <c r="AA248" s="25">
        <v>2.8599999999999999E-10</v>
      </c>
      <c r="AB248" s="25">
        <f t="shared" si="31"/>
        <v>4.937881390593047E-2</v>
      </c>
      <c r="AC248" s="25">
        <f t="shared" si="32"/>
        <v>1.5704081799591003E-2</v>
      </c>
      <c r="AD248" s="25">
        <f t="shared" si="33"/>
        <v>1.1292368098159509E-2</v>
      </c>
      <c r="AE248" s="25">
        <f t="shared" si="34"/>
        <v>5.6664212678936609E-3</v>
      </c>
      <c r="AF248" s="25">
        <f t="shared" si="35"/>
        <v>2.4041815950920247E-3</v>
      </c>
      <c r="AG248" s="25">
        <f t="shared" si="36"/>
        <v>2.9870134969325153E-4</v>
      </c>
      <c r="AH248" s="25">
        <f t="shared" si="37"/>
        <v>4.8569325153374225E-5</v>
      </c>
      <c r="AI248" s="25">
        <f t="shared" si="38"/>
        <v>1.0766200408997953E-5</v>
      </c>
      <c r="AJ248" s="25">
        <f t="shared" si="39"/>
        <v>3.4969914110429446E-6</v>
      </c>
      <c r="AK248" s="25">
        <f t="shared" si="40"/>
        <v>1.1575689161554192E-6</v>
      </c>
      <c r="AL248" s="39">
        <f>'Inhalation-Haz-Values'!$C$2/H248</f>
        <v>71810.089020771513</v>
      </c>
      <c r="AM248" s="39">
        <f>'Inhalation-Haz-Values'!$C$2/I248</f>
        <v>232692.30769230769</v>
      </c>
      <c r="AN248" s="39">
        <f>'Inhalation-Haz-Values'!$C$2/J248</f>
        <v>396072.01309328969</v>
      </c>
      <c r="AO248" s="39">
        <f>'Inhalation-Haz-Values'!$C$2/K248</f>
        <v>631853.78590078326</v>
      </c>
      <c r="AP248" s="39">
        <f>'Inhalation-Haz-Values'!$C$2/L248</f>
        <v>1466666.6666666665</v>
      </c>
      <c r="AQ248" s="39">
        <f>'Inhalation-Haz-Values'!$C$2/M248</f>
        <v>25103734.439834025</v>
      </c>
      <c r="AR248" s="39">
        <f>'Inhalation-Haz-Values'!$C$2/N248</f>
        <v>72891566.265060246</v>
      </c>
      <c r="AS248" s="39">
        <f>'Inhalation-Haz-Values'!$C$2/O248</f>
        <v>323097463.28437918</v>
      </c>
      <c r="AT248" s="39">
        <f>'Inhalation-Haz-Values'!$C$2/P248</f>
        <v>968000000</v>
      </c>
      <c r="AU248" s="39">
        <f>'Inhalation-Haz-Values'!$C$2/Q248</f>
        <v>2817229336.4377179</v>
      </c>
      <c r="AV248" s="39">
        <f>'Inhalation-Haz-Values'!$C$3/R248</f>
        <v>426229.50819672132</v>
      </c>
      <c r="AW248" s="39">
        <f>'Inhalation-Haz-Values'!$C$3/S248</f>
        <v>1340206.1855670104</v>
      </c>
      <c r="AX248" s="39">
        <f>'Inhalation-Haz-Values'!$C$3/T248</f>
        <v>1863799.2831541218</v>
      </c>
      <c r="AY248" s="39">
        <f>'Inhalation-Haz-Values'!$C$3/U248</f>
        <v>3714285.7142857146</v>
      </c>
      <c r="AZ248" s="39">
        <f>'Inhalation-Haz-Values'!$C$3/V248</f>
        <v>8754208.7542087529</v>
      </c>
      <c r="BA248" s="39">
        <f>'Inhalation-Haz-Values'!$C$3/W248</f>
        <v>70460704.607046068</v>
      </c>
      <c r="BB248" s="39">
        <f>'Inhalation-Haz-Values'!$C$3/X248</f>
        <v>433333333.33333337</v>
      </c>
      <c r="BC248" s="39">
        <f>'Inhalation-Haz-Values'!$C$3/Y248</f>
        <v>1954887218.0451128</v>
      </c>
      <c r="BD248" s="39">
        <f>'Inhalation-Haz-Values'!$C$3/Z248</f>
        <v>6018518518.5185184</v>
      </c>
      <c r="BE248" s="39">
        <f>'Inhalation-Haz-Values'!$C$3/AA248</f>
        <v>18181818181.818184</v>
      </c>
      <c r="BF248" s="25">
        <f>AB248*'Inhalation-Haz-Values'!$D$4</f>
        <v>3.5058957873210632E-7</v>
      </c>
      <c r="BG248" s="25">
        <f>AC248*'Inhalation-Haz-Values'!$D$4</f>
        <v>1.1149898077709612E-7</v>
      </c>
      <c r="BH248" s="25">
        <f>AD248*'Inhalation-Haz-Values'!$D$4</f>
        <v>8.0175813496932511E-8</v>
      </c>
      <c r="BI248" s="25">
        <f>AE248*'Inhalation-Haz-Values'!$D$4</f>
        <v>4.0231591002044993E-8</v>
      </c>
      <c r="BJ248" s="25">
        <f>AF248*'Inhalation-Haz-Values'!$D$4</f>
        <v>1.7069689325153376E-8</v>
      </c>
      <c r="BK248" s="25">
        <f>AG248*'Inhalation-Haz-Values'!$D$4</f>
        <v>2.1207795828220859E-9</v>
      </c>
      <c r="BL248" s="25">
        <f>AH248*'Inhalation-Haz-Values'!$D$4</f>
        <v>3.4484220858895699E-10</v>
      </c>
      <c r="BM248" s="25">
        <f>AI248*'Inhalation-Haz-Values'!$D$4</f>
        <v>7.6440022903885468E-11</v>
      </c>
      <c r="BN248" s="25">
        <f>AJ248*'Inhalation-Haz-Values'!$D$4</f>
        <v>2.4828639018404907E-11</v>
      </c>
      <c r="BO248" s="25">
        <f>AK248*'Inhalation-Haz-Values'!$D$4</f>
        <v>8.218739304703476E-12</v>
      </c>
    </row>
    <row r="249" spans="1:67" x14ac:dyDescent="0.25">
      <c r="A249" s="24" t="s">
        <v>187</v>
      </c>
      <c r="B249" s="24" t="s">
        <v>185</v>
      </c>
      <c r="C249" s="24" t="s">
        <v>186</v>
      </c>
      <c r="D249" s="24">
        <v>2017</v>
      </c>
      <c r="E249" s="24">
        <v>2016</v>
      </c>
      <c r="F249" s="24" t="s">
        <v>137</v>
      </c>
      <c r="G249" s="97" t="s">
        <v>128</v>
      </c>
      <c r="H249" s="25">
        <v>3.3699999999999999E-5</v>
      </c>
      <c r="I249" s="25">
        <v>1.04E-5</v>
      </c>
      <c r="J249" s="25">
        <v>6.1099999999999999E-6</v>
      </c>
      <c r="K249" s="25">
        <v>3.8199999999999998E-6</v>
      </c>
      <c r="L249" s="25">
        <v>1.6500000000000001E-6</v>
      </c>
      <c r="M249" s="25">
        <v>9.5099999999999998E-8</v>
      </c>
      <c r="N249" s="25">
        <v>3.25E-8</v>
      </c>
      <c r="O249" s="25">
        <v>7.3099999999999998E-9</v>
      </c>
      <c r="P249" s="25">
        <v>2.4199999999999999E-9</v>
      </c>
      <c r="Q249" s="25">
        <v>8.3200000000000002E-10</v>
      </c>
      <c r="R249" s="25">
        <v>1.22E-5</v>
      </c>
      <c r="S249" s="25">
        <v>3.8800000000000001E-6</v>
      </c>
      <c r="T249" s="25">
        <v>2.79E-6</v>
      </c>
      <c r="U249" s="25">
        <v>1.3999999999999999E-6</v>
      </c>
      <c r="V249" s="25">
        <v>5.9200000000000001E-7</v>
      </c>
      <c r="W249" s="25">
        <v>7.2899999999999998E-8</v>
      </c>
      <c r="X249" s="25">
        <v>1.18E-8</v>
      </c>
      <c r="Y249" s="25">
        <v>2.5899999999999999E-9</v>
      </c>
      <c r="Z249" s="25">
        <v>8.38E-10</v>
      </c>
      <c r="AA249" s="25">
        <v>2.7700000000000003E-10</v>
      </c>
      <c r="AB249" s="25">
        <f t="shared" si="31"/>
        <v>4.937881390593047E-2</v>
      </c>
      <c r="AC249" s="25">
        <f t="shared" si="32"/>
        <v>1.5704081799591003E-2</v>
      </c>
      <c r="AD249" s="25">
        <f t="shared" si="33"/>
        <v>1.1292368098159509E-2</v>
      </c>
      <c r="AE249" s="25">
        <f t="shared" si="34"/>
        <v>5.6664212678936609E-3</v>
      </c>
      <c r="AF249" s="25">
        <f t="shared" si="35"/>
        <v>2.396086707566462E-3</v>
      </c>
      <c r="AG249" s="25">
        <f t="shared" si="36"/>
        <v>2.9505865030674845E-4</v>
      </c>
      <c r="AH249" s="25">
        <f t="shared" si="37"/>
        <v>4.7759836400817998E-5</v>
      </c>
      <c r="AI249" s="25">
        <f t="shared" si="38"/>
        <v>1.0482879345603271E-5</v>
      </c>
      <c r="AJ249" s="25">
        <f t="shared" si="39"/>
        <v>3.3917578732106341E-6</v>
      </c>
      <c r="AK249" s="25">
        <f t="shared" si="40"/>
        <v>1.1211419222903885E-6</v>
      </c>
      <c r="AL249" s="39">
        <f>'Inhalation-Haz-Values'!$C$2/H249</f>
        <v>71810.089020771513</v>
      </c>
      <c r="AM249" s="39">
        <f>'Inhalation-Haz-Values'!$C$2/I249</f>
        <v>232692.30769230769</v>
      </c>
      <c r="AN249" s="39">
        <f>'Inhalation-Haz-Values'!$C$2/J249</f>
        <v>396072.01309328969</v>
      </c>
      <c r="AO249" s="39">
        <f>'Inhalation-Haz-Values'!$C$2/K249</f>
        <v>633507.85340314137</v>
      </c>
      <c r="AP249" s="39">
        <f>'Inhalation-Haz-Values'!$C$2/L249</f>
        <v>1466666.6666666665</v>
      </c>
      <c r="AQ249" s="39">
        <f>'Inhalation-Haz-Values'!$C$2/M249</f>
        <v>25446898.002103049</v>
      </c>
      <c r="AR249" s="39">
        <f>'Inhalation-Haz-Values'!$C$2/N249</f>
        <v>74461538.461538464</v>
      </c>
      <c r="AS249" s="39">
        <f>'Inhalation-Haz-Values'!$C$2/O249</f>
        <v>331053351.57318741</v>
      </c>
      <c r="AT249" s="39">
        <f>'Inhalation-Haz-Values'!$C$2/P249</f>
        <v>1000000000</v>
      </c>
      <c r="AU249" s="39">
        <f>'Inhalation-Haz-Values'!$C$2/Q249</f>
        <v>2908653846.1538458</v>
      </c>
      <c r="AV249" s="39">
        <f>'Inhalation-Haz-Values'!$C$3/R249</f>
        <v>426229.50819672132</v>
      </c>
      <c r="AW249" s="39">
        <f>'Inhalation-Haz-Values'!$C$3/S249</f>
        <v>1340206.1855670104</v>
      </c>
      <c r="AX249" s="39">
        <f>'Inhalation-Haz-Values'!$C$3/T249</f>
        <v>1863799.2831541218</v>
      </c>
      <c r="AY249" s="39">
        <f>'Inhalation-Haz-Values'!$C$3/U249</f>
        <v>3714285.7142857146</v>
      </c>
      <c r="AZ249" s="39">
        <f>'Inhalation-Haz-Values'!$C$3/V249</f>
        <v>8783783.7837837841</v>
      </c>
      <c r="BA249" s="39">
        <f>'Inhalation-Haz-Values'!$C$3/W249</f>
        <v>71330589.849108368</v>
      </c>
      <c r="BB249" s="39">
        <f>'Inhalation-Haz-Values'!$C$3/X249</f>
        <v>440677966.10169494</v>
      </c>
      <c r="BC249" s="39">
        <f>'Inhalation-Haz-Values'!$C$3/Y249</f>
        <v>2007722007.7220078</v>
      </c>
      <c r="BD249" s="39">
        <f>'Inhalation-Haz-Values'!$C$3/Z249</f>
        <v>6205250596.6587114</v>
      </c>
      <c r="BE249" s="39">
        <f>'Inhalation-Haz-Values'!$C$3/AA249</f>
        <v>18772563176.895306</v>
      </c>
      <c r="BF249" s="25">
        <f>AB249*'Inhalation-Haz-Values'!$D$4</f>
        <v>3.5058957873210632E-7</v>
      </c>
      <c r="BG249" s="25">
        <f>AC249*'Inhalation-Haz-Values'!$D$4</f>
        <v>1.1149898077709612E-7</v>
      </c>
      <c r="BH249" s="25">
        <f>AD249*'Inhalation-Haz-Values'!$D$4</f>
        <v>8.0175813496932511E-8</v>
      </c>
      <c r="BI249" s="25">
        <f>AE249*'Inhalation-Haz-Values'!$D$4</f>
        <v>4.0231591002044993E-8</v>
      </c>
      <c r="BJ249" s="25">
        <f>AF249*'Inhalation-Haz-Values'!$D$4</f>
        <v>1.7012215623721879E-8</v>
      </c>
      <c r="BK249" s="25">
        <f>AG249*'Inhalation-Haz-Values'!$D$4</f>
        <v>2.0949164171779139E-9</v>
      </c>
      <c r="BL249" s="25">
        <f>AH249*'Inhalation-Haz-Values'!$D$4</f>
        <v>3.3909483844580778E-10</v>
      </c>
      <c r="BM249" s="25">
        <f>AI249*'Inhalation-Haz-Values'!$D$4</f>
        <v>7.442844335378323E-11</v>
      </c>
      <c r="BN249" s="25">
        <f>AJ249*'Inhalation-Haz-Values'!$D$4</f>
        <v>2.40814808997955E-11</v>
      </c>
      <c r="BO249" s="25">
        <f>AK249*'Inhalation-Haz-Values'!$D$4</f>
        <v>7.9601076482617574E-12</v>
      </c>
    </row>
    <row r="250" spans="1:67" x14ac:dyDescent="0.25">
      <c r="A250" s="24" t="s">
        <v>187</v>
      </c>
      <c r="B250" s="24" t="s">
        <v>185</v>
      </c>
      <c r="C250" s="24" t="s">
        <v>186</v>
      </c>
      <c r="D250" s="24">
        <v>2017</v>
      </c>
      <c r="E250" s="24">
        <v>2016</v>
      </c>
      <c r="F250" s="24" t="s">
        <v>138</v>
      </c>
      <c r="G250" s="97" t="s">
        <v>128</v>
      </c>
      <c r="H250" s="25">
        <v>2.6700000000000001E-12</v>
      </c>
      <c r="I250" s="25">
        <v>3.0800000000000002E-10</v>
      </c>
      <c r="J250" s="25">
        <v>1.01E-9</v>
      </c>
      <c r="K250" s="25">
        <v>1.87E-9</v>
      </c>
      <c r="L250" s="25">
        <v>3.4999999999999999E-9</v>
      </c>
      <c r="M250" s="25">
        <v>1.1100000000000001E-9</v>
      </c>
      <c r="N250" s="25">
        <v>6.7400000000000005E-10</v>
      </c>
      <c r="O250" s="25">
        <v>1.96E-10</v>
      </c>
      <c r="P250" s="25">
        <v>7.1399999999999994E-11</v>
      </c>
      <c r="Q250" s="25">
        <v>2.5499999999999999E-11</v>
      </c>
      <c r="R250" s="25">
        <v>8.1399999999999996E-13</v>
      </c>
      <c r="S250" s="25">
        <v>1.2199999999999999E-10</v>
      </c>
      <c r="T250" s="25">
        <v>6.9699999999999997E-10</v>
      </c>
      <c r="U250" s="25">
        <v>1.1700000000000001E-9</v>
      </c>
      <c r="V250" s="25">
        <v>2.1000000000000002E-9</v>
      </c>
      <c r="W250" s="25">
        <v>6.5200000000000002E-10</v>
      </c>
      <c r="X250" s="25">
        <v>2.5300000000000001E-10</v>
      </c>
      <c r="Y250" s="25">
        <v>7.1E-11</v>
      </c>
      <c r="Z250" s="25">
        <v>2.6299999999999999E-11</v>
      </c>
      <c r="AA250" s="25">
        <v>9.3799999999999992E-12</v>
      </c>
      <c r="AB250" s="25">
        <f t="shared" si="31"/>
        <v>3.2946192229038851E-9</v>
      </c>
      <c r="AC250" s="25">
        <f t="shared" si="32"/>
        <v>4.9378813905930459E-7</v>
      </c>
      <c r="AD250" s="25">
        <f t="shared" si="33"/>
        <v>2.8210683026584864E-6</v>
      </c>
      <c r="AE250" s="25">
        <f t="shared" si="34"/>
        <v>4.7355092024539876E-6</v>
      </c>
      <c r="AF250" s="25">
        <f t="shared" si="35"/>
        <v>8.4996319018404925E-6</v>
      </c>
      <c r="AG250" s="25">
        <f t="shared" si="36"/>
        <v>2.6389333333333332E-6</v>
      </c>
      <c r="AH250" s="25">
        <f t="shared" si="37"/>
        <v>1.0240032719836401E-6</v>
      </c>
      <c r="AI250" s="25">
        <f t="shared" si="38"/>
        <v>2.8736850715746421E-7</v>
      </c>
      <c r="AJ250" s="25">
        <f t="shared" si="39"/>
        <v>1.064477709611452E-7</v>
      </c>
      <c r="AK250" s="25">
        <f t="shared" si="40"/>
        <v>3.7965022494887519E-8</v>
      </c>
      <c r="AL250" s="39">
        <f>'Inhalation-Haz-Values'!$C$2/H250</f>
        <v>906367041198.50183</v>
      </c>
      <c r="AM250" s="39">
        <f>'Inhalation-Haz-Values'!$C$2/I250</f>
        <v>7857142857.1428566</v>
      </c>
      <c r="AN250" s="39">
        <f>'Inhalation-Haz-Values'!$C$2/J250</f>
        <v>2396039603.9603958</v>
      </c>
      <c r="AO250" s="39">
        <f>'Inhalation-Haz-Values'!$C$2/K250</f>
        <v>1294117647.0588236</v>
      </c>
      <c r="AP250" s="39">
        <f>'Inhalation-Haz-Values'!$C$2/L250</f>
        <v>691428571.42857146</v>
      </c>
      <c r="AQ250" s="39">
        <f>'Inhalation-Haz-Values'!$C$2/M250</f>
        <v>2180180180.1801801</v>
      </c>
      <c r="AR250" s="39">
        <f>'Inhalation-Haz-Values'!$C$2/N250</f>
        <v>3590504451.0385752</v>
      </c>
      <c r="AS250" s="39">
        <f>'Inhalation-Haz-Values'!$C$2/O250</f>
        <v>12346938775.510204</v>
      </c>
      <c r="AT250" s="39">
        <f>'Inhalation-Haz-Values'!$C$2/P250</f>
        <v>33893557422.969189</v>
      </c>
      <c r="AU250" s="39">
        <f>'Inhalation-Haz-Values'!$C$2/Q250</f>
        <v>94901960784.313721</v>
      </c>
      <c r="AV250" s="39">
        <f>'Inhalation-Haz-Values'!$C$3/R250</f>
        <v>6388206388206.3887</v>
      </c>
      <c r="AW250" s="39">
        <f>'Inhalation-Haz-Values'!$C$3/S250</f>
        <v>42622950819.672134</v>
      </c>
      <c r="AX250" s="39">
        <f>'Inhalation-Haz-Values'!$C$3/T250</f>
        <v>7460545193.687232</v>
      </c>
      <c r="AY250" s="39">
        <f>'Inhalation-Haz-Values'!$C$3/U250</f>
        <v>4444444444.4444447</v>
      </c>
      <c r="AZ250" s="39">
        <f>'Inhalation-Haz-Values'!$C$3/V250</f>
        <v>2476190476.1904759</v>
      </c>
      <c r="BA250" s="39">
        <f>'Inhalation-Haz-Values'!$C$3/W250</f>
        <v>7975460122.6993866</v>
      </c>
      <c r="BB250" s="39">
        <f>'Inhalation-Haz-Values'!$C$3/X250</f>
        <v>20553359683.794468</v>
      </c>
      <c r="BC250" s="39">
        <f>'Inhalation-Haz-Values'!$C$3/Y250</f>
        <v>73239436619.718307</v>
      </c>
      <c r="BD250" s="39">
        <f>'Inhalation-Haz-Values'!$C$3/Z250</f>
        <v>197718631178.70724</v>
      </c>
      <c r="BE250" s="39">
        <f>'Inhalation-Haz-Values'!$C$3/AA250</f>
        <v>554371002132.19617</v>
      </c>
      <c r="BF250" s="25">
        <f>AB250*'Inhalation-Haz-Values'!$D$4</f>
        <v>2.3391796482617583E-14</v>
      </c>
      <c r="BG250" s="25">
        <f>AC250*'Inhalation-Haz-Values'!$D$4</f>
        <v>3.5058957873210626E-12</v>
      </c>
      <c r="BH250" s="25">
        <f>AD250*'Inhalation-Haz-Values'!$D$4</f>
        <v>2.0029584948875253E-11</v>
      </c>
      <c r="BI250" s="25">
        <f>AE250*'Inhalation-Haz-Values'!$D$4</f>
        <v>3.3622115337423311E-11</v>
      </c>
      <c r="BJ250" s="25">
        <f>AF250*'Inhalation-Haz-Values'!$D$4</f>
        <v>6.03473865030675E-11</v>
      </c>
      <c r="BK250" s="25">
        <f>AG250*'Inhalation-Haz-Values'!$D$4</f>
        <v>1.8736426666666667E-11</v>
      </c>
      <c r="BL250" s="25">
        <f>AH250*'Inhalation-Haz-Values'!$D$4</f>
        <v>7.2704232310838438E-12</v>
      </c>
      <c r="BM250" s="25">
        <f>AI250*'Inhalation-Haz-Values'!$D$4</f>
        <v>2.0403164008179959E-12</v>
      </c>
      <c r="BN250" s="25">
        <f>AJ250*'Inhalation-Haz-Values'!$D$4</f>
        <v>7.5577917382413092E-13</v>
      </c>
      <c r="BO250" s="25">
        <f>AK250*'Inhalation-Haz-Values'!$D$4</f>
        <v>2.6955165971370138E-13</v>
      </c>
    </row>
    <row r="251" spans="1:67" x14ac:dyDescent="0.25">
      <c r="A251" s="24" t="s">
        <v>187</v>
      </c>
      <c r="B251" s="24" t="s">
        <v>185</v>
      </c>
      <c r="C251" s="24" t="s">
        <v>186</v>
      </c>
      <c r="D251" s="24">
        <v>2018</v>
      </c>
      <c r="E251" s="24">
        <v>2016</v>
      </c>
      <c r="F251" s="24" t="s">
        <v>134</v>
      </c>
      <c r="G251" s="97" t="s">
        <v>128</v>
      </c>
      <c r="H251" s="25">
        <v>2.7399999999999999E-5</v>
      </c>
      <c r="I251" s="25">
        <v>8.4300000000000006E-6</v>
      </c>
      <c r="J251" s="25">
        <v>4.9699999999999998E-6</v>
      </c>
      <c r="K251" s="25">
        <v>3.1099999999999999E-6</v>
      </c>
      <c r="L251" s="25">
        <v>1.3400000000000001E-6</v>
      </c>
      <c r="M251" s="25">
        <v>7.7999999999999997E-8</v>
      </c>
      <c r="N251" s="25">
        <v>2.6799999999999998E-8</v>
      </c>
      <c r="O251" s="25">
        <v>6.0300000000000001E-9</v>
      </c>
      <c r="P251" s="25">
        <v>2.0099999999999999E-9</v>
      </c>
      <c r="Q251" s="25">
        <v>6.89E-10</v>
      </c>
      <c r="R251" s="25">
        <v>9.9000000000000001E-6</v>
      </c>
      <c r="S251" s="25">
        <v>3.1499999999999999E-6</v>
      </c>
      <c r="T251" s="25">
        <v>2.2699999999999999E-6</v>
      </c>
      <c r="U251" s="25">
        <v>1.1400000000000001E-6</v>
      </c>
      <c r="V251" s="25">
        <v>4.82E-7</v>
      </c>
      <c r="W251" s="25">
        <v>5.9699999999999999E-8</v>
      </c>
      <c r="X251" s="25">
        <v>9.6799999999999997E-9</v>
      </c>
      <c r="Y251" s="25">
        <v>2.1400000000000001E-9</v>
      </c>
      <c r="Z251" s="25">
        <v>6.9399999999999998E-10</v>
      </c>
      <c r="AA251" s="25">
        <v>2.3000000000000001E-10</v>
      </c>
      <c r="AB251" s="25">
        <f t="shared" si="31"/>
        <v>4.0069693251533742E-2</v>
      </c>
      <c r="AC251" s="25">
        <f t="shared" si="32"/>
        <v>1.2749447852760736E-2</v>
      </c>
      <c r="AD251" s="25">
        <f t="shared" si="33"/>
        <v>9.1876973415132915E-3</v>
      </c>
      <c r="AE251" s="25">
        <f t="shared" si="34"/>
        <v>4.614085889570553E-3</v>
      </c>
      <c r="AF251" s="25">
        <f t="shared" si="35"/>
        <v>1.9508678936605317E-3</v>
      </c>
      <c r="AG251" s="25">
        <f t="shared" si="36"/>
        <v>2.4163239263803681E-4</v>
      </c>
      <c r="AH251" s="25">
        <f t="shared" si="37"/>
        <v>3.9179255623721882E-5</v>
      </c>
      <c r="AI251" s="25">
        <f t="shared" si="38"/>
        <v>8.6615296523517393E-6</v>
      </c>
      <c r="AJ251" s="25">
        <f t="shared" si="39"/>
        <v>2.8089259713701426E-6</v>
      </c>
      <c r="AK251" s="25">
        <f t="shared" si="40"/>
        <v>9.3091206543967277E-7</v>
      </c>
      <c r="AL251" s="39">
        <f>'Inhalation-Haz-Values'!$C$2/H251</f>
        <v>88321.167883211674</v>
      </c>
      <c r="AM251" s="39">
        <f>'Inhalation-Haz-Values'!$C$2/I251</f>
        <v>287069.9881376038</v>
      </c>
      <c r="AN251" s="39">
        <f>'Inhalation-Haz-Values'!$C$2/J251</f>
        <v>486921.52917505032</v>
      </c>
      <c r="AO251" s="39">
        <f>'Inhalation-Haz-Values'!$C$2/K251</f>
        <v>778135.04823151126</v>
      </c>
      <c r="AP251" s="39">
        <f>'Inhalation-Haz-Values'!$C$2/L251</f>
        <v>1805970.1492537311</v>
      </c>
      <c r="AQ251" s="39">
        <f>'Inhalation-Haz-Values'!$C$2/M251</f>
        <v>31025641.025641024</v>
      </c>
      <c r="AR251" s="39">
        <f>'Inhalation-Haz-Values'!$C$2/N251</f>
        <v>90298507.462686568</v>
      </c>
      <c r="AS251" s="39">
        <f>'Inhalation-Haz-Values'!$C$2/O251</f>
        <v>401326699.83416253</v>
      </c>
      <c r="AT251" s="39">
        <f>'Inhalation-Haz-Values'!$C$2/P251</f>
        <v>1203980099.5024877</v>
      </c>
      <c r="AU251" s="39">
        <f>'Inhalation-Haz-Values'!$C$2/Q251</f>
        <v>3512336719.8838897</v>
      </c>
      <c r="AV251" s="39">
        <f>'Inhalation-Haz-Values'!$C$3/R251</f>
        <v>525252.52525252523</v>
      </c>
      <c r="AW251" s="39">
        <f>'Inhalation-Haz-Values'!$C$3/S251</f>
        <v>1650793.6507936509</v>
      </c>
      <c r="AX251" s="39">
        <f>'Inhalation-Haz-Values'!$C$3/T251</f>
        <v>2290748.8986784145</v>
      </c>
      <c r="AY251" s="39">
        <f>'Inhalation-Haz-Values'!$C$3/U251</f>
        <v>4561403.5087719299</v>
      </c>
      <c r="AZ251" s="39">
        <f>'Inhalation-Haz-Values'!$C$3/V251</f>
        <v>10788381.74273859</v>
      </c>
      <c r="BA251" s="39">
        <f>'Inhalation-Haz-Values'!$C$3/W251</f>
        <v>87102177.554438859</v>
      </c>
      <c r="BB251" s="39">
        <f>'Inhalation-Haz-Values'!$C$3/X251</f>
        <v>537190082.64462817</v>
      </c>
      <c r="BC251" s="39">
        <f>'Inhalation-Haz-Values'!$C$3/Y251</f>
        <v>2429906542.0560746</v>
      </c>
      <c r="BD251" s="39">
        <f>'Inhalation-Haz-Values'!$C$3/Z251</f>
        <v>7492795389.0489922</v>
      </c>
      <c r="BE251" s="39">
        <f>'Inhalation-Haz-Values'!$C$3/AA251</f>
        <v>22608695652.173912</v>
      </c>
      <c r="BF251" s="25">
        <f>AB251*'Inhalation-Haz-Values'!$D$4</f>
        <v>2.8449482208588956E-7</v>
      </c>
      <c r="BG251" s="25">
        <f>AC251*'Inhalation-Haz-Values'!$D$4</f>
        <v>9.052107975460122E-8</v>
      </c>
      <c r="BH251" s="25">
        <f>AD251*'Inhalation-Haz-Values'!$D$4</f>
        <v>6.5232651124744372E-8</v>
      </c>
      <c r="BI251" s="25">
        <f>AE251*'Inhalation-Haz-Values'!$D$4</f>
        <v>3.2760009815950924E-8</v>
      </c>
      <c r="BJ251" s="25">
        <f>AF251*'Inhalation-Haz-Values'!$D$4</f>
        <v>1.3851162044989774E-8</v>
      </c>
      <c r="BK251" s="25">
        <f>AG251*'Inhalation-Haz-Values'!$D$4</f>
        <v>1.7155899877300613E-9</v>
      </c>
      <c r="BL251" s="25">
        <f>AH251*'Inhalation-Haz-Values'!$D$4</f>
        <v>2.7817271492842533E-10</v>
      </c>
      <c r="BM251" s="25">
        <f>AI251*'Inhalation-Haz-Values'!$D$4</f>
        <v>6.1496860531697343E-11</v>
      </c>
      <c r="BN251" s="25">
        <f>AJ251*'Inhalation-Haz-Values'!$D$4</f>
        <v>1.9943374396728013E-11</v>
      </c>
      <c r="BO251" s="25">
        <f>AK251*'Inhalation-Haz-Values'!$D$4</f>
        <v>6.6094756646216764E-12</v>
      </c>
    </row>
    <row r="252" spans="1:67" x14ac:dyDescent="0.25">
      <c r="A252" s="24" t="s">
        <v>187</v>
      </c>
      <c r="B252" s="24" t="s">
        <v>185</v>
      </c>
      <c r="C252" s="24" t="s">
        <v>186</v>
      </c>
      <c r="D252" s="24">
        <v>2018</v>
      </c>
      <c r="E252" s="24">
        <v>2016</v>
      </c>
      <c r="F252" s="24" t="s">
        <v>137</v>
      </c>
      <c r="G252" s="97" t="s">
        <v>128</v>
      </c>
      <c r="H252" s="25">
        <v>2.7399999999999999E-5</v>
      </c>
      <c r="I252" s="25">
        <v>8.4300000000000006E-6</v>
      </c>
      <c r="J252" s="25">
        <v>4.9699999999999998E-6</v>
      </c>
      <c r="K252" s="25">
        <v>3.1099999999999999E-6</v>
      </c>
      <c r="L252" s="25">
        <v>1.3400000000000001E-6</v>
      </c>
      <c r="M252" s="25">
        <v>7.7299999999999997E-8</v>
      </c>
      <c r="N252" s="25">
        <v>2.6499999999999999E-8</v>
      </c>
      <c r="O252" s="25">
        <v>5.9399999999999998E-9</v>
      </c>
      <c r="P252" s="25">
        <v>1.97E-9</v>
      </c>
      <c r="Q252" s="25">
        <v>6.7600000000000004E-10</v>
      </c>
      <c r="R252" s="25">
        <v>9.9000000000000001E-6</v>
      </c>
      <c r="S252" s="25">
        <v>3.1499999999999999E-6</v>
      </c>
      <c r="T252" s="25">
        <v>2.2699999999999999E-6</v>
      </c>
      <c r="U252" s="25">
        <v>1.1400000000000001E-6</v>
      </c>
      <c r="V252" s="25">
        <v>4.8100000000000003E-7</v>
      </c>
      <c r="W252" s="25">
        <v>5.9200000000000001E-8</v>
      </c>
      <c r="X252" s="25">
        <v>9.5599999999999992E-9</v>
      </c>
      <c r="Y252" s="25">
        <v>2.1000000000000002E-9</v>
      </c>
      <c r="Z252" s="25">
        <v>6.8100000000000003E-10</v>
      </c>
      <c r="AA252" s="25">
        <v>2.25E-10</v>
      </c>
      <c r="AB252" s="25">
        <f t="shared" si="31"/>
        <v>4.0069693251533742E-2</v>
      </c>
      <c r="AC252" s="25">
        <f t="shared" si="32"/>
        <v>1.2749447852760736E-2</v>
      </c>
      <c r="AD252" s="25">
        <f t="shared" si="33"/>
        <v>9.1876973415132915E-3</v>
      </c>
      <c r="AE252" s="25">
        <f t="shared" si="34"/>
        <v>4.614085889570553E-3</v>
      </c>
      <c r="AF252" s="25">
        <f t="shared" si="35"/>
        <v>1.9468204498977505E-3</v>
      </c>
      <c r="AG252" s="25">
        <f t="shared" si="36"/>
        <v>2.3960867075664623E-4</v>
      </c>
      <c r="AH252" s="25">
        <f t="shared" si="37"/>
        <v>3.8693562372188135E-5</v>
      </c>
      <c r="AI252" s="25">
        <f t="shared" si="38"/>
        <v>8.4996319018404925E-6</v>
      </c>
      <c r="AJ252" s="25">
        <f t="shared" si="39"/>
        <v>2.756309202453988E-6</v>
      </c>
      <c r="AK252" s="25">
        <f t="shared" si="40"/>
        <v>9.106748466257667E-7</v>
      </c>
      <c r="AL252" s="39">
        <f>'Inhalation-Haz-Values'!$C$2/H252</f>
        <v>88321.167883211674</v>
      </c>
      <c r="AM252" s="39">
        <f>'Inhalation-Haz-Values'!$C$2/I252</f>
        <v>287069.9881376038</v>
      </c>
      <c r="AN252" s="39">
        <f>'Inhalation-Haz-Values'!$C$2/J252</f>
        <v>486921.52917505032</v>
      </c>
      <c r="AO252" s="39">
        <f>'Inhalation-Haz-Values'!$C$2/K252</f>
        <v>778135.04823151126</v>
      </c>
      <c r="AP252" s="39">
        <f>'Inhalation-Haz-Values'!$C$2/L252</f>
        <v>1805970.1492537311</v>
      </c>
      <c r="AQ252" s="39">
        <f>'Inhalation-Haz-Values'!$C$2/M252</f>
        <v>31306597.671410091</v>
      </c>
      <c r="AR252" s="39">
        <f>'Inhalation-Haz-Values'!$C$2/N252</f>
        <v>91320754.716981128</v>
      </c>
      <c r="AS252" s="39">
        <f>'Inhalation-Haz-Values'!$C$2/O252</f>
        <v>407407407.4074074</v>
      </c>
      <c r="AT252" s="39">
        <f>'Inhalation-Haz-Values'!$C$2/P252</f>
        <v>1228426395.9390862</v>
      </c>
      <c r="AU252" s="39">
        <f>'Inhalation-Haz-Values'!$C$2/Q252</f>
        <v>3579881656.8047333</v>
      </c>
      <c r="AV252" s="39">
        <f>'Inhalation-Haz-Values'!$C$3/R252</f>
        <v>525252.52525252523</v>
      </c>
      <c r="AW252" s="39">
        <f>'Inhalation-Haz-Values'!$C$3/S252</f>
        <v>1650793.6507936509</v>
      </c>
      <c r="AX252" s="39">
        <f>'Inhalation-Haz-Values'!$C$3/T252</f>
        <v>2290748.8986784145</v>
      </c>
      <c r="AY252" s="39">
        <f>'Inhalation-Haz-Values'!$C$3/U252</f>
        <v>4561403.5087719299</v>
      </c>
      <c r="AZ252" s="39">
        <f>'Inhalation-Haz-Values'!$C$3/V252</f>
        <v>10810810.81081081</v>
      </c>
      <c r="BA252" s="39">
        <f>'Inhalation-Haz-Values'!$C$3/W252</f>
        <v>87837837.837837845</v>
      </c>
      <c r="BB252" s="39">
        <f>'Inhalation-Haz-Values'!$C$3/X252</f>
        <v>543933054.39330554</v>
      </c>
      <c r="BC252" s="39">
        <f>'Inhalation-Haz-Values'!$C$3/Y252</f>
        <v>2476190476.1904759</v>
      </c>
      <c r="BD252" s="39">
        <f>'Inhalation-Haz-Values'!$C$3/Z252</f>
        <v>7635829662.2613802</v>
      </c>
      <c r="BE252" s="39">
        <f>'Inhalation-Haz-Values'!$C$3/AA252</f>
        <v>23111111111.111111</v>
      </c>
      <c r="BF252" s="25">
        <f>AB252*'Inhalation-Haz-Values'!$D$4</f>
        <v>2.8449482208588956E-7</v>
      </c>
      <c r="BG252" s="25">
        <f>AC252*'Inhalation-Haz-Values'!$D$4</f>
        <v>9.052107975460122E-8</v>
      </c>
      <c r="BH252" s="25">
        <f>AD252*'Inhalation-Haz-Values'!$D$4</f>
        <v>6.5232651124744372E-8</v>
      </c>
      <c r="BI252" s="25">
        <f>AE252*'Inhalation-Haz-Values'!$D$4</f>
        <v>3.2760009815950924E-8</v>
      </c>
      <c r="BJ252" s="25">
        <f>AF252*'Inhalation-Haz-Values'!$D$4</f>
        <v>1.3822425194274029E-8</v>
      </c>
      <c r="BK252" s="25">
        <f>AG252*'Inhalation-Haz-Values'!$D$4</f>
        <v>1.7012215623721881E-9</v>
      </c>
      <c r="BL252" s="25">
        <f>AH252*'Inhalation-Haz-Values'!$D$4</f>
        <v>2.7472429284253575E-10</v>
      </c>
      <c r="BM252" s="25">
        <f>AI252*'Inhalation-Haz-Values'!$D$4</f>
        <v>6.03473865030675E-11</v>
      </c>
      <c r="BN252" s="25">
        <f>AJ252*'Inhalation-Haz-Values'!$D$4</f>
        <v>1.9569795337423313E-11</v>
      </c>
      <c r="BO252" s="25">
        <f>AK252*'Inhalation-Haz-Values'!$D$4</f>
        <v>6.4657914110429436E-12</v>
      </c>
    </row>
    <row r="253" spans="1:67" x14ac:dyDescent="0.25">
      <c r="A253" s="24" t="s">
        <v>187</v>
      </c>
      <c r="B253" s="24" t="s">
        <v>185</v>
      </c>
      <c r="C253" s="24" t="s">
        <v>186</v>
      </c>
      <c r="D253" s="24">
        <v>2018</v>
      </c>
      <c r="E253" s="24">
        <v>2016</v>
      </c>
      <c r="F253" s="24" t="s">
        <v>138</v>
      </c>
      <c r="G253" s="97" t="s">
        <v>128</v>
      </c>
      <c r="H253" s="25">
        <v>1.3399999999999999E-12</v>
      </c>
      <c r="I253" s="25">
        <v>1.5400000000000001E-10</v>
      </c>
      <c r="J253" s="25">
        <v>5.0500000000000001E-10</v>
      </c>
      <c r="K253" s="25">
        <v>9.3400000000000008E-10</v>
      </c>
      <c r="L253" s="25">
        <v>1.75E-9</v>
      </c>
      <c r="M253" s="25">
        <v>5.5500000000000005E-10</v>
      </c>
      <c r="N253" s="25">
        <v>3.3700000000000003E-10</v>
      </c>
      <c r="O253" s="25">
        <v>9.7900000000000006E-11</v>
      </c>
      <c r="P253" s="25">
        <v>3.5699999999999997E-11</v>
      </c>
      <c r="Q253" s="25">
        <v>1.28E-11</v>
      </c>
      <c r="R253" s="25">
        <v>4.0699999999999998E-13</v>
      </c>
      <c r="S253" s="25">
        <v>6.1100000000000001E-11</v>
      </c>
      <c r="T253" s="25">
        <v>3.4899999999999998E-10</v>
      </c>
      <c r="U253" s="25">
        <v>5.8400000000000005E-10</v>
      </c>
      <c r="V253" s="25">
        <v>1.0500000000000001E-9</v>
      </c>
      <c r="W253" s="25">
        <v>3.2600000000000001E-10</v>
      </c>
      <c r="X253" s="25">
        <v>1.26E-10</v>
      </c>
      <c r="Y253" s="25">
        <v>3.55E-11</v>
      </c>
      <c r="Z253" s="25">
        <v>1.31E-11</v>
      </c>
      <c r="AA253" s="25">
        <v>4.6899999999999996E-12</v>
      </c>
      <c r="AB253" s="25">
        <f t="shared" si="31"/>
        <v>1.6473096114519426E-9</v>
      </c>
      <c r="AC253" s="25">
        <f t="shared" si="32"/>
        <v>2.4729881390593046E-7</v>
      </c>
      <c r="AD253" s="25">
        <f t="shared" si="33"/>
        <v>1.4125578732106338E-6</v>
      </c>
      <c r="AE253" s="25">
        <f t="shared" si="34"/>
        <v>2.363707157464213E-6</v>
      </c>
      <c r="AF253" s="25">
        <f t="shared" si="35"/>
        <v>4.2498159509202462E-6</v>
      </c>
      <c r="AG253" s="25">
        <f t="shared" si="36"/>
        <v>1.3194666666666666E-6</v>
      </c>
      <c r="AH253" s="25">
        <f t="shared" si="37"/>
        <v>5.0997791411042951E-7</v>
      </c>
      <c r="AI253" s="25">
        <f t="shared" si="38"/>
        <v>1.4368425357873211E-7</v>
      </c>
      <c r="AJ253" s="25">
        <f t="shared" si="39"/>
        <v>5.3021513292433536E-8</v>
      </c>
      <c r="AK253" s="25">
        <f t="shared" si="40"/>
        <v>1.898251124744376E-8</v>
      </c>
      <c r="AL253" s="39">
        <f>'Inhalation-Haz-Values'!$C$2/H253</f>
        <v>1805970149253.7314</v>
      </c>
      <c r="AM253" s="39">
        <f>'Inhalation-Haz-Values'!$C$2/I253</f>
        <v>15714285714.285713</v>
      </c>
      <c r="AN253" s="39">
        <f>'Inhalation-Haz-Values'!$C$2/J253</f>
        <v>4792079207.9207916</v>
      </c>
      <c r="AO253" s="39">
        <f>'Inhalation-Haz-Values'!$C$2/K253</f>
        <v>2591006423.9828691</v>
      </c>
      <c r="AP253" s="39">
        <f>'Inhalation-Haz-Values'!$C$2/L253</f>
        <v>1382857142.8571429</v>
      </c>
      <c r="AQ253" s="39">
        <f>'Inhalation-Haz-Values'!$C$2/M253</f>
        <v>4360360360.3603601</v>
      </c>
      <c r="AR253" s="39">
        <f>'Inhalation-Haz-Values'!$C$2/N253</f>
        <v>7181008902.0771503</v>
      </c>
      <c r="AS253" s="39">
        <f>'Inhalation-Haz-Values'!$C$2/O253</f>
        <v>24719101123.595505</v>
      </c>
      <c r="AT253" s="39">
        <f>'Inhalation-Haz-Values'!$C$2/P253</f>
        <v>67787114845.938377</v>
      </c>
      <c r="AU253" s="39">
        <f>'Inhalation-Haz-Values'!$C$2/Q253</f>
        <v>189062500000</v>
      </c>
      <c r="AV253" s="39">
        <f>'Inhalation-Haz-Values'!$C$3/R253</f>
        <v>12776412776412.777</v>
      </c>
      <c r="AW253" s="39">
        <f>'Inhalation-Haz-Values'!$C$3/S253</f>
        <v>85106382978.723404</v>
      </c>
      <c r="AX253" s="39">
        <f>'Inhalation-Haz-Values'!$C$3/T253</f>
        <v>14899713467.048712</v>
      </c>
      <c r="AY253" s="39">
        <f>'Inhalation-Haz-Values'!$C$3/U253</f>
        <v>8904109589.0410957</v>
      </c>
      <c r="AZ253" s="39">
        <f>'Inhalation-Haz-Values'!$C$3/V253</f>
        <v>4952380952.3809519</v>
      </c>
      <c r="BA253" s="39">
        <f>'Inhalation-Haz-Values'!$C$3/W253</f>
        <v>15950920245.398773</v>
      </c>
      <c r="BB253" s="39">
        <f>'Inhalation-Haz-Values'!$C$3/X253</f>
        <v>41269841269.84127</v>
      </c>
      <c r="BC253" s="39">
        <f>'Inhalation-Haz-Values'!$C$3/Y253</f>
        <v>146478873239.43661</v>
      </c>
      <c r="BD253" s="39">
        <f>'Inhalation-Haz-Values'!$C$3/Z253</f>
        <v>396946564885.49622</v>
      </c>
      <c r="BE253" s="39">
        <f>'Inhalation-Haz-Values'!$C$3/AA253</f>
        <v>1108742004264.3923</v>
      </c>
      <c r="BF253" s="25">
        <f>AB253*'Inhalation-Haz-Values'!$D$4</f>
        <v>1.1695898241308791E-14</v>
      </c>
      <c r="BG253" s="25">
        <f>AC253*'Inhalation-Haz-Values'!$D$4</f>
        <v>1.7558215787321062E-12</v>
      </c>
      <c r="BH253" s="25">
        <f>AD253*'Inhalation-Haz-Values'!$D$4</f>
        <v>1.0029160899795499E-11</v>
      </c>
      <c r="BI253" s="25">
        <f>AE253*'Inhalation-Haz-Values'!$D$4</f>
        <v>1.678232081799591E-11</v>
      </c>
      <c r="BJ253" s="25">
        <f>AF253*'Inhalation-Haz-Values'!$D$4</f>
        <v>3.017369325153375E-11</v>
      </c>
      <c r="BK253" s="25">
        <f>AG253*'Inhalation-Haz-Values'!$D$4</f>
        <v>9.3682133333333334E-12</v>
      </c>
      <c r="BL253" s="25">
        <f>AH253*'Inhalation-Haz-Values'!$D$4</f>
        <v>3.6208431901840492E-12</v>
      </c>
      <c r="BM253" s="25">
        <f>AI253*'Inhalation-Haz-Values'!$D$4</f>
        <v>1.0201582004089979E-12</v>
      </c>
      <c r="BN253" s="25">
        <f>AJ253*'Inhalation-Haz-Values'!$D$4</f>
        <v>3.7645274437627811E-13</v>
      </c>
      <c r="BO253" s="25">
        <f>AK253*'Inhalation-Haz-Values'!$D$4</f>
        <v>1.3477582985685069E-13</v>
      </c>
    </row>
    <row r="254" spans="1:67" x14ac:dyDescent="0.25">
      <c r="A254" s="24" t="s">
        <v>187</v>
      </c>
      <c r="B254" s="24" t="s">
        <v>185</v>
      </c>
      <c r="C254" s="24" t="s">
        <v>186</v>
      </c>
      <c r="D254" s="24">
        <v>2019</v>
      </c>
      <c r="E254" s="24">
        <v>2019</v>
      </c>
      <c r="F254" s="24" t="s">
        <v>134</v>
      </c>
      <c r="G254" s="97" t="s">
        <v>128</v>
      </c>
      <c r="H254" s="25">
        <v>4.8600000000000002E-5</v>
      </c>
      <c r="I254" s="25">
        <v>1.47E-5</v>
      </c>
      <c r="J254" s="25">
        <v>8.3699999999999995E-6</v>
      </c>
      <c r="K254" s="25">
        <v>5.2399999999999998E-6</v>
      </c>
      <c r="L254" s="25">
        <v>2.21E-6</v>
      </c>
      <c r="M254" s="25">
        <v>1.2700000000000001E-7</v>
      </c>
      <c r="N254" s="25">
        <v>4.3100000000000002E-8</v>
      </c>
      <c r="O254" s="25">
        <v>9.6799999999999997E-9</v>
      </c>
      <c r="P254" s="25">
        <v>3.22E-9</v>
      </c>
      <c r="Q254" s="25">
        <v>1.14E-9</v>
      </c>
      <c r="R254" s="25">
        <v>1.7399999999999999E-5</v>
      </c>
      <c r="S254" s="25">
        <v>5.75E-6</v>
      </c>
      <c r="T254" s="25">
        <v>3.7799999999999998E-6</v>
      </c>
      <c r="U254" s="25">
        <v>2.0999999999999998E-6</v>
      </c>
      <c r="V254" s="25">
        <v>8.9500000000000001E-7</v>
      </c>
      <c r="W254" s="25">
        <v>9.3400000000000003E-8</v>
      </c>
      <c r="X254" s="25">
        <v>1.6400000000000001E-8</v>
      </c>
      <c r="Y254" s="25">
        <v>3.6100000000000001E-9</v>
      </c>
      <c r="Z254" s="25">
        <v>1.1800000000000001E-9</v>
      </c>
      <c r="AA254" s="25">
        <v>3.9700000000000002E-10</v>
      </c>
      <c r="AB254" s="25">
        <f t="shared" si="31"/>
        <v>7.042552147239263E-2</v>
      </c>
      <c r="AC254" s="25">
        <f t="shared" si="32"/>
        <v>2.3272801635991821E-2</v>
      </c>
      <c r="AD254" s="25">
        <f t="shared" si="33"/>
        <v>1.5299337423312883E-2</v>
      </c>
      <c r="AE254" s="25">
        <f t="shared" si="34"/>
        <v>8.49963190184049E-3</v>
      </c>
      <c r="AF254" s="25">
        <f t="shared" si="35"/>
        <v>3.6224621676891611E-3</v>
      </c>
      <c r="AG254" s="25">
        <f t="shared" si="36"/>
        <v>3.7803124744376277E-4</v>
      </c>
      <c r="AH254" s="25">
        <f t="shared" si="37"/>
        <v>6.6378077709611458E-5</v>
      </c>
      <c r="AI254" s="25">
        <f t="shared" si="38"/>
        <v>1.4611271983640082E-5</v>
      </c>
      <c r="AJ254" s="25">
        <f t="shared" si="39"/>
        <v>4.7759836400818001E-6</v>
      </c>
      <c r="AK254" s="25">
        <f t="shared" si="40"/>
        <v>1.6068351738241309E-6</v>
      </c>
      <c r="AL254" s="39">
        <f>'Inhalation-Haz-Values'!$C$2/H254</f>
        <v>49794.238683127565</v>
      </c>
      <c r="AM254" s="39">
        <f>'Inhalation-Haz-Values'!$C$2/I254</f>
        <v>164625.85034013606</v>
      </c>
      <c r="AN254" s="39">
        <f>'Inhalation-Haz-Values'!$C$2/J254</f>
        <v>289127.8375149343</v>
      </c>
      <c r="AO254" s="39">
        <f>'Inhalation-Haz-Values'!$C$2/K254</f>
        <v>461832.06106870231</v>
      </c>
      <c r="AP254" s="39">
        <f>'Inhalation-Haz-Values'!$C$2/L254</f>
        <v>1095022.6244343892</v>
      </c>
      <c r="AQ254" s="39">
        <f>'Inhalation-Haz-Values'!$C$2/M254</f>
        <v>19055118.110236216</v>
      </c>
      <c r="AR254" s="39">
        <f>'Inhalation-Haz-Values'!$C$2/N254</f>
        <v>56148491.879350342</v>
      </c>
      <c r="AS254" s="39">
        <f>'Inhalation-Haz-Values'!$C$2/O254</f>
        <v>250000000</v>
      </c>
      <c r="AT254" s="39">
        <f>'Inhalation-Haz-Values'!$C$2/P254</f>
        <v>751552795.03105581</v>
      </c>
      <c r="AU254" s="39">
        <f>'Inhalation-Haz-Values'!$C$2/Q254</f>
        <v>2122807017.5438595</v>
      </c>
      <c r="AV254" s="39">
        <f>'Inhalation-Haz-Values'!$C$3/R254</f>
        <v>298850.57471264369</v>
      </c>
      <c r="AW254" s="39">
        <f>'Inhalation-Haz-Values'!$C$3/S254</f>
        <v>904347.82608695654</v>
      </c>
      <c r="AX254" s="39">
        <f>'Inhalation-Haz-Values'!$C$3/T254</f>
        <v>1375661.3756613757</v>
      </c>
      <c r="AY254" s="39">
        <f>'Inhalation-Haz-Values'!$C$3/U254</f>
        <v>2476190.4761904767</v>
      </c>
      <c r="AZ254" s="39">
        <f>'Inhalation-Haz-Values'!$C$3/V254</f>
        <v>5810055.8659217879</v>
      </c>
      <c r="BA254" s="39">
        <f>'Inhalation-Haz-Values'!$C$3/W254</f>
        <v>55674518.201284796</v>
      </c>
      <c r="BB254" s="39">
        <f>'Inhalation-Haz-Values'!$C$3/X254</f>
        <v>317073170.73170727</v>
      </c>
      <c r="BC254" s="39">
        <f>'Inhalation-Haz-Values'!$C$3/Y254</f>
        <v>1440443213.2963989</v>
      </c>
      <c r="BD254" s="39">
        <f>'Inhalation-Haz-Values'!$C$3/Z254</f>
        <v>4406779661.0169487</v>
      </c>
      <c r="BE254" s="39">
        <f>'Inhalation-Haz-Values'!$C$3/AA254</f>
        <v>13098236775.81864</v>
      </c>
      <c r="BF254" s="25">
        <f>AB254*'Inhalation-Haz-Values'!$D$4</f>
        <v>5.0002120245398766E-7</v>
      </c>
      <c r="BG254" s="25">
        <f>AC254*'Inhalation-Haz-Values'!$D$4</f>
        <v>1.6523689161554193E-7</v>
      </c>
      <c r="BH254" s="25">
        <f>AD254*'Inhalation-Haz-Values'!$D$4</f>
        <v>1.0862529570552146E-7</v>
      </c>
      <c r="BI254" s="25">
        <f>AE254*'Inhalation-Haz-Values'!$D$4</f>
        <v>6.034738650306748E-8</v>
      </c>
      <c r="BJ254" s="25">
        <f>AF254*'Inhalation-Haz-Values'!$D$4</f>
        <v>2.5719481390593042E-8</v>
      </c>
      <c r="BK254" s="25">
        <f>AG254*'Inhalation-Haz-Values'!$D$4</f>
        <v>2.6840218568507158E-9</v>
      </c>
      <c r="BL254" s="25">
        <f>AH254*'Inhalation-Haz-Values'!$D$4</f>
        <v>4.7128435173824136E-10</v>
      </c>
      <c r="BM254" s="25">
        <f>AI254*'Inhalation-Haz-Values'!$D$4</f>
        <v>1.0374003108384458E-10</v>
      </c>
      <c r="BN254" s="25">
        <f>AJ254*'Inhalation-Haz-Values'!$D$4</f>
        <v>3.3909483844580778E-11</v>
      </c>
      <c r="BO254" s="25">
        <f>AK254*'Inhalation-Haz-Values'!$D$4</f>
        <v>1.140852973415133E-11</v>
      </c>
    </row>
    <row r="255" spans="1:67" x14ac:dyDescent="0.25">
      <c r="A255" s="24" t="s">
        <v>187</v>
      </c>
      <c r="B255" s="24" t="s">
        <v>185</v>
      </c>
      <c r="C255" s="24" t="s">
        <v>186</v>
      </c>
      <c r="D255" s="24">
        <v>2019</v>
      </c>
      <c r="E255" s="24">
        <v>2019</v>
      </c>
      <c r="F255" s="24" t="s">
        <v>137</v>
      </c>
      <c r="G255" s="97" t="s">
        <v>128</v>
      </c>
      <c r="H255" s="25">
        <v>4.8600000000000002E-5</v>
      </c>
      <c r="I255" s="25">
        <v>1.47E-5</v>
      </c>
      <c r="J255" s="25">
        <v>8.3699999999999995E-6</v>
      </c>
      <c r="K255" s="25">
        <v>5.2399999999999998E-6</v>
      </c>
      <c r="L255" s="25">
        <v>2.2000000000000001E-6</v>
      </c>
      <c r="M255" s="25">
        <v>1.2599999999999999E-7</v>
      </c>
      <c r="N255" s="25">
        <v>4.2599999999999998E-8</v>
      </c>
      <c r="O255" s="25">
        <v>9.5100000000000005E-9</v>
      </c>
      <c r="P255" s="25">
        <v>3.1599999999999998E-9</v>
      </c>
      <c r="Q255" s="25">
        <v>1.1200000000000001E-9</v>
      </c>
      <c r="R255" s="25">
        <v>1.7399999999999999E-5</v>
      </c>
      <c r="S255" s="25">
        <v>5.75E-6</v>
      </c>
      <c r="T255" s="25">
        <v>3.7799999999999998E-6</v>
      </c>
      <c r="U255" s="25">
        <v>2.0999999999999998E-6</v>
      </c>
      <c r="V255" s="25">
        <v>8.9299999999999996E-7</v>
      </c>
      <c r="W255" s="25">
        <v>9.2399999999999994E-8</v>
      </c>
      <c r="X255" s="25">
        <v>1.6199999999999999E-8</v>
      </c>
      <c r="Y255" s="25">
        <v>3.5400000000000002E-9</v>
      </c>
      <c r="Z255" s="25">
        <v>1.15E-9</v>
      </c>
      <c r="AA255" s="25">
        <v>3.88E-10</v>
      </c>
      <c r="AB255" s="25">
        <f t="shared" si="31"/>
        <v>7.042552147239263E-2</v>
      </c>
      <c r="AC255" s="25">
        <f t="shared" si="32"/>
        <v>2.3272801635991821E-2</v>
      </c>
      <c r="AD255" s="25">
        <f t="shared" si="33"/>
        <v>1.5299337423312883E-2</v>
      </c>
      <c r="AE255" s="25">
        <f t="shared" si="34"/>
        <v>8.49963190184049E-3</v>
      </c>
      <c r="AF255" s="25">
        <f t="shared" si="35"/>
        <v>3.6143672801635988E-3</v>
      </c>
      <c r="AG255" s="25">
        <f t="shared" si="36"/>
        <v>3.7398380368098161E-4</v>
      </c>
      <c r="AH255" s="25">
        <f t="shared" si="37"/>
        <v>6.5568588957055224E-5</v>
      </c>
      <c r="AI255" s="25">
        <f t="shared" si="38"/>
        <v>1.4327950920245399E-5</v>
      </c>
      <c r="AJ255" s="25">
        <f t="shared" si="39"/>
        <v>4.6545603271983642E-6</v>
      </c>
      <c r="AK255" s="25">
        <f t="shared" si="40"/>
        <v>1.5704081799591E-6</v>
      </c>
      <c r="AL255" s="39">
        <f>'Inhalation-Haz-Values'!$C$2/H255</f>
        <v>49794.238683127565</v>
      </c>
      <c r="AM255" s="39">
        <f>'Inhalation-Haz-Values'!$C$2/I255</f>
        <v>164625.85034013606</v>
      </c>
      <c r="AN255" s="39">
        <f>'Inhalation-Haz-Values'!$C$2/J255</f>
        <v>289127.8375149343</v>
      </c>
      <c r="AO255" s="39">
        <f>'Inhalation-Haz-Values'!$C$2/K255</f>
        <v>461832.06106870231</v>
      </c>
      <c r="AP255" s="39">
        <f>'Inhalation-Haz-Values'!$C$2/L255</f>
        <v>1100000</v>
      </c>
      <c r="AQ255" s="39">
        <f>'Inhalation-Haz-Values'!$C$2/M255</f>
        <v>19206349.206349209</v>
      </c>
      <c r="AR255" s="39">
        <f>'Inhalation-Haz-Values'!$C$2/N255</f>
        <v>56807511.737089202</v>
      </c>
      <c r="AS255" s="39">
        <f>'Inhalation-Haz-Values'!$C$2/O255</f>
        <v>254468980.02103049</v>
      </c>
      <c r="AT255" s="39">
        <f>'Inhalation-Haz-Values'!$C$2/P255</f>
        <v>765822784.81012654</v>
      </c>
      <c r="AU255" s="39">
        <f>'Inhalation-Haz-Values'!$C$2/Q255</f>
        <v>2160714285.7142854</v>
      </c>
      <c r="AV255" s="39">
        <f>'Inhalation-Haz-Values'!$C$3/R255</f>
        <v>298850.57471264369</v>
      </c>
      <c r="AW255" s="39">
        <f>'Inhalation-Haz-Values'!$C$3/S255</f>
        <v>904347.82608695654</v>
      </c>
      <c r="AX255" s="39">
        <f>'Inhalation-Haz-Values'!$C$3/T255</f>
        <v>1375661.3756613757</v>
      </c>
      <c r="AY255" s="39">
        <f>'Inhalation-Haz-Values'!$C$3/U255</f>
        <v>2476190.4761904767</v>
      </c>
      <c r="AZ255" s="39">
        <f>'Inhalation-Haz-Values'!$C$3/V255</f>
        <v>5823068.309070549</v>
      </c>
      <c r="BA255" s="39">
        <f>'Inhalation-Haz-Values'!$C$3/W255</f>
        <v>56277056.277056284</v>
      </c>
      <c r="BB255" s="39">
        <f>'Inhalation-Haz-Values'!$C$3/X255</f>
        <v>320987654.3209877</v>
      </c>
      <c r="BC255" s="39">
        <f>'Inhalation-Haz-Values'!$C$3/Y255</f>
        <v>1468926553.6723163</v>
      </c>
      <c r="BD255" s="39">
        <f>'Inhalation-Haz-Values'!$C$3/Z255</f>
        <v>4521739130.434783</v>
      </c>
      <c r="BE255" s="39">
        <f>'Inhalation-Haz-Values'!$C$3/AA255</f>
        <v>13402061855.670103</v>
      </c>
      <c r="BF255" s="25">
        <f>AB255*'Inhalation-Haz-Values'!$D$4</f>
        <v>5.0002120245398766E-7</v>
      </c>
      <c r="BG255" s="25">
        <f>AC255*'Inhalation-Haz-Values'!$D$4</f>
        <v>1.6523689161554193E-7</v>
      </c>
      <c r="BH255" s="25">
        <f>AD255*'Inhalation-Haz-Values'!$D$4</f>
        <v>1.0862529570552146E-7</v>
      </c>
      <c r="BI255" s="25">
        <f>AE255*'Inhalation-Haz-Values'!$D$4</f>
        <v>6.034738650306748E-8</v>
      </c>
      <c r="BJ255" s="25">
        <f>AF255*'Inhalation-Haz-Values'!$D$4</f>
        <v>2.5662007689161551E-8</v>
      </c>
      <c r="BK255" s="25">
        <f>AG255*'Inhalation-Haz-Values'!$D$4</f>
        <v>2.6552850061349694E-9</v>
      </c>
      <c r="BL255" s="25">
        <f>AH255*'Inhalation-Haz-Values'!$D$4</f>
        <v>4.655369815950921E-10</v>
      </c>
      <c r="BM255" s="25">
        <f>AI255*'Inhalation-Haz-Values'!$D$4</f>
        <v>1.0172845153374233E-10</v>
      </c>
      <c r="BN255" s="25">
        <f>AJ255*'Inhalation-Haz-Values'!$D$4</f>
        <v>3.3047378323108383E-11</v>
      </c>
      <c r="BO255" s="25">
        <f>AK255*'Inhalation-Haz-Values'!$D$4</f>
        <v>1.114989807770961E-11</v>
      </c>
    </row>
    <row r="256" spans="1:67" x14ac:dyDescent="0.25">
      <c r="A256" s="24" t="s">
        <v>187</v>
      </c>
      <c r="B256" s="24" t="s">
        <v>185</v>
      </c>
      <c r="C256" s="24" t="s">
        <v>186</v>
      </c>
      <c r="D256" s="24">
        <v>2019</v>
      </c>
      <c r="E256" s="24">
        <v>2019</v>
      </c>
      <c r="F256" s="24" t="s">
        <v>138</v>
      </c>
      <c r="G256" s="97" t="s">
        <v>128</v>
      </c>
      <c r="H256" s="25">
        <v>2.2100000000000001E-12</v>
      </c>
      <c r="I256" s="25">
        <v>3.6800000000000002E-10</v>
      </c>
      <c r="J256" s="25">
        <v>1.26E-9</v>
      </c>
      <c r="K256" s="25">
        <v>2.2900000000000002E-9</v>
      </c>
      <c r="L256" s="25">
        <v>4.08E-9</v>
      </c>
      <c r="M256" s="25">
        <v>1.09E-9</v>
      </c>
      <c r="N256" s="25">
        <v>6.2300000000000002E-10</v>
      </c>
      <c r="O256" s="25">
        <v>1.7800000000000001E-10</v>
      </c>
      <c r="P256" s="25">
        <v>6.51E-11</v>
      </c>
      <c r="Q256" s="25">
        <v>2.3600000000000001E-11</v>
      </c>
      <c r="R256" s="25">
        <v>6.3600000000000002E-13</v>
      </c>
      <c r="S256" s="25">
        <v>1.5500000000000001E-10</v>
      </c>
      <c r="T256" s="25">
        <v>8.3100000000000003E-10</v>
      </c>
      <c r="U256" s="25">
        <v>1.33E-9</v>
      </c>
      <c r="V256" s="25">
        <v>2.2200000000000002E-9</v>
      </c>
      <c r="W256" s="25">
        <v>6.1199999999999995E-10</v>
      </c>
      <c r="X256" s="25">
        <v>2.5300000000000001E-10</v>
      </c>
      <c r="Y256" s="25">
        <v>6.9299999999999996E-11</v>
      </c>
      <c r="Z256" s="25">
        <v>2.5499999999999999E-11</v>
      </c>
      <c r="AA256" s="25">
        <v>9.1400000000000002E-12</v>
      </c>
      <c r="AB256" s="25">
        <f t="shared" si="31"/>
        <v>2.5741742331288343E-9</v>
      </c>
      <c r="AC256" s="25">
        <f t="shared" si="32"/>
        <v>6.273537832310838E-7</v>
      </c>
      <c r="AD256" s="25">
        <f t="shared" si="33"/>
        <v>3.3634257668711657E-6</v>
      </c>
      <c r="AE256" s="25">
        <f t="shared" si="34"/>
        <v>5.3831002044989766E-6</v>
      </c>
      <c r="AF256" s="25">
        <f t="shared" si="35"/>
        <v>8.985325153374233E-6</v>
      </c>
      <c r="AG256" s="25">
        <f t="shared" si="36"/>
        <v>2.4770355828220856E-6</v>
      </c>
      <c r="AH256" s="25">
        <f t="shared" si="37"/>
        <v>1.0240032719836401E-6</v>
      </c>
      <c r="AI256" s="25">
        <f t="shared" si="38"/>
        <v>2.8048785276073615E-7</v>
      </c>
      <c r="AJ256" s="25">
        <f t="shared" si="39"/>
        <v>1.0320981595092024E-7</v>
      </c>
      <c r="AK256" s="25">
        <f t="shared" si="40"/>
        <v>3.6993635991820041E-8</v>
      </c>
      <c r="AL256" s="39">
        <f>'Inhalation-Haz-Values'!$C$2/H256</f>
        <v>1095022624434.389</v>
      </c>
      <c r="AM256" s="39">
        <f>'Inhalation-Haz-Values'!$C$2/I256</f>
        <v>6576086956.521739</v>
      </c>
      <c r="AN256" s="39">
        <f>'Inhalation-Haz-Values'!$C$2/J256</f>
        <v>1920634920.6349206</v>
      </c>
      <c r="AO256" s="39">
        <f>'Inhalation-Haz-Values'!$C$2/K256</f>
        <v>1056768558.951965</v>
      </c>
      <c r="AP256" s="39">
        <f>'Inhalation-Haz-Values'!$C$2/L256</f>
        <v>593137254.90196073</v>
      </c>
      <c r="AQ256" s="39">
        <f>'Inhalation-Haz-Values'!$C$2/M256</f>
        <v>2220183486.2385321</v>
      </c>
      <c r="AR256" s="39">
        <f>'Inhalation-Haz-Values'!$C$2/N256</f>
        <v>3884430176.5650077</v>
      </c>
      <c r="AS256" s="39">
        <f>'Inhalation-Haz-Values'!$C$2/O256</f>
        <v>13595505617.977528</v>
      </c>
      <c r="AT256" s="39">
        <f>'Inhalation-Haz-Values'!$C$2/P256</f>
        <v>37173579109.062981</v>
      </c>
      <c r="AU256" s="39">
        <f>'Inhalation-Haz-Values'!$C$2/Q256</f>
        <v>102542372881.35593</v>
      </c>
      <c r="AV256" s="39">
        <f>'Inhalation-Haz-Values'!$C$3/R256</f>
        <v>8176100628930.8174</v>
      </c>
      <c r="AW256" s="39">
        <f>'Inhalation-Haz-Values'!$C$3/S256</f>
        <v>33548387096.774193</v>
      </c>
      <c r="AX256" s="39">
        <f>'Inhalation-Haz-Values'!$C$3/T256</f>
        <v>6257521058.9651022</v>
      </c>
      <c r="AY256" s="39">
        <f>'Inhalation-Haz-Values'!$C$3/U256</f>
        <v>3909774436.0902257</v>
      </c>
      <c r="AZ256" s="39">
        <f>'Inhalation-Haz-Values'!$C$3/V256</f>
        <v>2342342342.3423424</v>
      </c>
      <c r="BA256" s="39">
        <f>'Inhalation-Haz-Values'!$C$3/W256</f>
        <v>8496732026.1437922</v>
      </c>
      <c r="BB256" s="39">
        <f>'Inhalation-Haz-Values'!$C$3/X256</f>
        <v>20553359683.794468</v>
      </c>
      <c r="BC256" s="39">
        <f>'Inhalation-Haz-Values'!$C$3/Y256</f>
        <v>75036075036.075043</v>
      </c>
      <c r="BD256" s="39">
        <f>'Inhalation-Haz-Values'!$C$3/Z256</f>
        <v>203921568627.45099</v>
      </c>
      <c r="BE256" s="39">
        <f>'Inhalation-Haz-Values'!$C$3/AA256</f>
        <v>568927789934.35449</v>
      </c>
      <c r="BF256" s="25">
        <f>AB256*'Inhalation-Haz-Values'!$D$4</f>
        <v>1.8276637055214724E-14</v>
      </c>
      <c r="BG256" s="25">
        <f>AC256*'Inhalation-Haz-Values'!$D$4</f>
        <v>4.4542118609406952E-12</v>
      </c>
      <c r="BH256" s="25">
        <f>AD256*'Inhalation-Haz-Values'!$D$4</f>
        <v>2.3880322944785276E-11</v>
      </c>
      <c r="BI256" s="25">
        <f>AE256*'Inhalation-Haz-Values'!$D$4</f>
        <v>3.8220011451942734E-11</v>
      </c>
      <c r="BJ256" s="25">
        <f>AF256*'Inhalation-Haz-Values'!$D$4</f>
        <v>6.3795808588957054E-11</v>
      </c>
      <c r="BK256" s="25">
        <f>AG256*'Inhalation-Haz-Values'!$D$4</f>
        <v>1.7586952638036808E-11</v>
      </c>
      <c r="BL256" s="25">
        <f>AH256*'Inhalation-Haz-Values'!$D$4</f>
        <v>7.2704232310838438E-12</v>
      </c>
      <c r="BM256" s="25">
        <f>AI256*'Inhalation-Haz-Values'!$D$4</f>
        <v>1.9914637546012267E-12</v>
      </c>
      <c r="BN256" s="25">
        <f>AJ256*'Inhalation-Haz-Values'!$D$4</f>
        <v>7.3278969325153369E-13</v>
      </c>
      <c r="BO256" s="25">
        <f>AK256*'Inhalation-Haz-Values'!$D$4</f>
        <v>2.6265481554192227E-13</v>
      </c>
    </row>
    <row r="257" spans="1:67" x14ac:dyDescent="0.25">
      <c r="A257" s="24" t="s">
        <v>187</v>
      </c>
      <c r="B257" s="24" t="s">
        <v>185</v>
      </c>
      <c r="C257" s="24" t="s">
        <v>186</v>
      </c>
      <c r="D257" s="24">
        <v>2020</v>
      </c>
      <c r="E257" s="24">
        <v>2019</v>
      </c>
      <c r="F257" s="24" t="s">
        <v>134</v>
      </c>
      <c r="G257" s="97" t="s">
        <v>128</v>
      </c>
      <c r="H257" s="25">
        <v>6.5300000000000002E-5</v>
      </c>
      <c r="I257" s="25">
        <v>1.9700000000000001E-5</v>
      </c>
      <c r="J257" s="25">
        <v>1.1199999999999999E-5</v>
      </c>
      <c r="K257" s="25">
        <v>7.0400000000000004E-6</v>
      </c>
      <c r="L257" s="25">
        <v>2.96E-6</v>
      </c>
      <c r="M257" s="25">
        <v>1.6999999999999999E-7</v>
      </c>
      <c r="N257" s="25">
        <v>5.7499999999999999E-8</v>
      </c>
      <c r="O257" s="25">
        <v>1.29E-8</v>
      </c>
      <c r="P257" s="25">
        <v>4.2700000000000004E-9</v>
      </c>
      <c r="Q257" s="25">
        <v>1.51E-9</v>
      </c>
      <c r="R257" s="25">
        <v>2.34E-5</v>
      </c>
      <c r="S257" s="25">
        <v>7.7300000000000005E-6</v>
      </c>
      <c r="T257" s="25">
        <v>5.0799999999999996E-6</v>
      </c>
      <c r="U257" s="25">
        <v>2.8200000000000001E-6</v>
      </c>
      <c r="V257" s="25">
        <v>1.1999999999999999E-6</v>
      </c>
      <c r="W257" s="25">
        <v>1.2499999999999999E-7</v>
      </c>
      <c r="X257" s="25">
        <v>2.1900000000000001E-8</v>
      </c>
      <c r="Y257" s="25">
        <v>4.8E-9</v>
      </c>
      <c r="Z257" s="25">
        <v>1.56E-9</v>
      </c>
      <c r="AA257" s="25">
        <v>5.2600000000000004E-10</v>
      </c>
      <c r="AB257" s="25">
        <f t="shared" si="31"/>
        <v>9.4710184049079757E-2</v>
      </c>
      <c r="AC257" s="25">
        <f t="shared" si="32"/>
        <v>3.1286740286298569E-2</v>
      </c>
      <c r="AD257" s="25">
        <f t="shared" si="33"/>
        <v>2.0561014314928426E-2</v>
      </c>
      <c r="AE257" s="25">
        <f t="shared" si="34"/>
        <v>1.1413791411042944E-2</v>
      </c>
      <c r="AF257" s="25">
        <f t="shared" si="35"/>
        <v>4.8569325153374225E-3</v>
      </c>
      <c r="AG257" s="25">
        <f t="shared" si="36"/>
        <v>5.0593047034764823E-4</v>
      </c>
      <c r="AH257" s="25">
        <f t="shared" si="37"/>
        <v>8.8639018404907972E-5</v>
      </c>
      <c r="AI257" s="25">
        <f t="shared" si="38"/>
        <v>1.9427730061349691E-5</v>
      </c>
      <c r="AJ257" s="25">
        <f t="shared" si="39"/>
        <v>6.3140122699386501E-6</v>
      </c>
      <c r="AK257" s="25">
        <f t="shared" si="40"/>
        <v>2.128955419222904E-6</v>
      </c>
      <c r="AL257" s="39">
        <f>'Inhalation-Haz-Values'!$C$2/H257</f>
        <v>37059.724349157732</v>
      </c>
      <c r="AM257" s="39">
        <f>'Inhalation-Haz-Values'!$C$2/I257</f>
        <v>122842.63959390862</v>
      </c>
      <c r="AN257" s="39">
        <f>'Inhalation-Haz-Values'!$C$2/J257</f>
        <v>216071.42857142858</v>
      </c>
      <c r="AO257" s="39">
        <f>'Inhalation-Haz-Values'!$C$2/K257</f>
        <v>343750</v>
      </c>
      <c r="AP257" s="39">
        <f>'Inhalation-Haz-Values'!$C$2/L257</f>
        <v>817567.56756756757</v>
      </c>
      <c r="AQ257" s="39">
        <f>'Inhalation-Haz-Values'!$C$2/M257</f>
        <v>14235294.117647059</v>
      </c>
      <c r="AR257" s="39">
        <f>'Inhalation-Haz-Values'!$C$2/N257</f>
        <v>42086956.521739133</v>
      </c>
      <c r="AS257" s="39">
        <f>'Inhalation-Haz-Values'!$C$2/O257</f>
        <v>187596899.22480619</v>
      </c>
      <c r="AT257" s="39">
        <f>'Inhalation-Haz-Values'!$C$2/P257</f>
        <v>566744730.6791569</v>
      </c>
      <c r="AU257" s="39">
        <f>'Inhalation-Haz-Values'!$C$2/Q257</f>
        <v>1602649006.6225166</v>
      </c>
      <c r="AV257" s="39">
        <f>'Inhalation-Haz-Values'!$C$3/R257</f>
        <v>222222.22222222225</v>
      </c>
      <c r="AW257" s="39">
        <f>'Inhalation-Haz-Values'!$C$3/S257</f>
        <v>672703.75161707634</v>
      </c>
      <c r="AX257" s="39">
        <f>'Inhalation-Haz-Values'!$C$3/T257</f>
        <v>1023622.0472440945</v>
      </c>
      <c r="AY257" s="39">
        <f>'Inhalation-Haz-Values'!$C$3/U257</f>
        <v>1843971.6312056738</v>
      </c>
      <c r="AZ257" s="39">
        <f>'Inhalation-Haz-Values'!$C$3/V257</f>
        <v>4333333.333333334</v>
      </c>
      <c r="BA257" s="39">
        <f>'Inhalation-Haz-Values'!$C$3/W257</f>
        <v>41600000</v>
      </c>
      <c r="BB257" s="39">
        <f>'Inhalation-Haz-Values'!$C$3/X257</f>
        <v>237442922.37442923</v>
      </c>
      <c r="BC257" s="39">
        <f>'Inhalation-Haz-Values'!$C$3/Y257</f>
        <v>1083333333.3333335</v>
      </c>
      <c r="BD257" s="39">
        <f>'Inhalation-Haz-Values'!$C$3/Z257</f>
        <v>3333333333.3333335</v>
      </c>
      <c r="BE257" s="39">
        <f>'Inhalation-Haz-Values'!$C$3/AA257</f>
        <v>9885931558.93536</v>
      </c>
      <c r="BF257" s="25">
        <f>AB257*'Inhalation-Haz-Values'!$D$4</f>
        <v>6.7244230674846622E-7</v>
      </c>
      <c r="BG257" s="25">
        <f>AC257*'Inhalation-Haz-Values'!$D$4</f>
        <v>2.2213585603271983E-7</v>
      </c>
      <c r="BH257" s="25">
        <f>AD257*'Inhalation-Haz-Values'!$D$4</f>
        <v>1.4598320163599181E-7</v>
      </c>
      <c r="BI257" s="25">
        <f>AE257*'Inhalation-Haz-Values'!$D$4</f>
        <v>8.1037919018404899E-8</v>
      </c>
      <c r="BJ257" s="25">
        <f>AF257*'Inhalation-Haz-Values'!$D$4</f>
        <v>3.44842208588957E-8</v>
      </c>
      <c r="BK257" s="25">
        <f>AG257*'Inhalation-Haz-Values'!$D$4</f>
        <v>3.5921063394683025E-9</v>
      </c>
      <c r="BL257" s="25">
        <f>AH257*'Inhalation-Haz-Values'!$D$4</f>
        <v>6.2933703067484654E-10</v>
      </c>
      <c r="BM257" s="25">
        <f>AI257*'Inhalation-Haz-Values'!$D$4</f>
        <v>1.379368834355828E-10</v>
      </c>
      <c r="BN257" s="25">
        <f>AJ257*'Inhalation-Haz-Values'!$D$4</f>
        <v>4.4829487116564414E-11</v>
      </c>
      <c r="BO257" s="25">
        <f>AK257*'Inhalation-Haz-Values'!$D$4</f>
        <v>1.5115583476482617E-11</v>
      </c>
    </row>
    <row r="258" spans="1:67" x14ac:dyDescent="0.25">
      <c r="A258" s="24" t="s">
        <v>187</v>
      </c>
      <c r="B258" s="24" t="s">
        <v>185</v>
      </c>
      <c r="C258" s="24" t="s">
        <v>186</v>
      </c>
      <c r="D258" s="24">
        <v>2020</v>
      </c>
      <c r="E258" s="24">
        <v>2019</v>
      </c>
      <c r="F258" s="24" t="s">
        <v>137</v>
      </c>
      <c r="G258" s="97" t="s">
        <v>128</v>
      </c>
      <c r="H258" s="25">
        <v>6.5300000000000002E-5</v>
      </c>
      <c r="I258" s="25">
        <v>1.9700000000000001E-5</v>
      </c>
      <c r="J258" s="25">
        <v>1.1199999999999999E-5</v>
      </c>
      <c r="K258" s="25">
        <v>7.0400000000000004E-6</v>
      </c>
      <c r="L258" s="25">
        <v>2.96E-6</v>
      </c>
      <c r="M258" s="25">
        <v>1.6899999999999999E-7</v>
      </c>
      <c r="N258" s="25">
        <v>5.7200000000000003E-8</v>
      </c>
      <c r="O258" s="25">
        <v>1.28E-8</v>
      </c>
      <c r="P258" s="25">
        <v>4.2400000000000002E-9</v>
      </c>
      <c r="Q258" s="25">
        <v>1.5E-9</v>
      </c>
      <c r="R258" s="25">
        <v>2.34E-5</v>
      </c>
      <c r="S258" s="25">
        <v>7.7300000000000005E-6</v>
      </c>
      <c r="T258" s="25">
        <v>5.0799999999999996E-6</v>
      </c>
      <c r="U258" s="25">
        <v>2.8200000000000001E-6</v>
      </c>
      <c r="V258" s="25">
        <v>1.1999999999999999E-6</v>
      </c>
      <c r="W258" s="25">
        <v>1.24E-7</v>
      </c>
      <c r="X258" s="25">
        <v>2.18E-8</v>
      </c>
      <c r="Y258" s="25">
        <v>4.7600000000000001E-9</v>
      </c>
      <c r="Z258" s="25">
        <v>1.55E-9</v>
      </c>
      <c r="AA258" s="25">
        <v>5.2199999999999996E-10</v>
      </c>
      <c r="AB258" s="25">
        <f t="shared" si="31"/>
        <v>9.4710184049079757E-2</v>
      </c>
      <c r="AC258" s="25">
        <f t="shared" si="32"/>
        <v>3.1286740286298569E-2</v>
      </c>
      <c r="AD258" s="25">
        <f t="shared" si="33"/>
        <v>2.0561014314928426E-2</v>
      </c>
      <c r="AE258" s="25">
        <f t="shared" si="34"/>
        <v>1.1413791411042944E-2</v>
      </c>
      <c r="AF258" s="25">
        <f t="shared" si="35"/>
        <v>4.8569325153374225E-3</v>
      </c>
      <c r="AG258" s="25">
        <f t="shared" si="36"/>
        <v>5.0188302658486707E-4</v>
      </c>
      <c r="AH258" s="25">
        <f t="shared" si="37"/>
        <v>8.8234274028629861E-5</v>
      </c>
      <c r="AI258" s="25">
        <f t="shared" si="38"/>
        <v>1.9265832310838447E-5</v>
      </c>
      <c r="AJ258" s="25">
        <f t="shared" si="39"/>
        <v>6.2735378323108384E-6</v>
      </c>
      <c r="AK258" s="25">
        <f t="shared" si="40"/>
        <v>2.1127656441717789E-6</v>
      </c>
      <c r="AL258" s="39">
        <f>'Inhalation-Haz-Values'!$C$2/H258</f>
        <v>37059.724349157732</v>
      </c>
      <c r="AM258" s="39">
        <f>'Inhalation-Haz-Values'!$C$2/I258</f>
        <v>122842.63959390862</v>
      </c>
      <c r="AN258" s="39">
        <f>'Inhalation-Haz-Values'!$C$2/J258</f>
        <v>216071.42857142858</v>
      </c>
      <c r="AO258" s="39">
        <f>'Inhalation-Haz-Values'!$C$2/K258</f>
        <v>343750</v>
      </c>
      <c r="AP258" s="39">
        <f>'Inhalation-Haz-Values'!$C$2/L258</f>
        <v>817567.56756756757</v>
      </c>
      <c r="AQ258" s="39">
        <f>'Inhalation-Haz-Values'!$C$2/M258</f>
        <v>14319526.627218936</v>
      </c>
      <c r="AR258" s="39">
        <f>'Inhalation-Haz-Values'!$C$2/N258</f>
        <v>42307692.307692304</v>
      </c>
      <c r="AS258" s="39">
        <f>'Inhalation-Haz-Values'!$C$2/O258</f>
        <v>189062500</v>
      </c>
      <c r="AT258" s="39">
        <f>'Inhalation-Haz-Values'!$C$2/P258</f>
        <v>570754716.98113203</v>
      </c>
      <c r="AU258" s="39">
        <f>'Inhalation-Haz-Values'!$C$2/Q258</f>
        <v>1613333333.3333333</v>
      </c>
      <c r="AV258" s="39">
        <f>'Inhalation-Haz-Values'!$C$3/R258</f>
        <v>222222.22222222225</v>
      </c>
      <c r="AW258" s="39">
        <f>'Inhalation-Haz-Values'!$C$3/S258</f>
        <v>672703.75161707634</v>
      </c>
      <c r="AX258" s="39">
        <f>'Inhalation-Haz-Values'!$C$3/T258</f>
        <v>1023622.0472440945</v>
      </c>
      <c r="AY258" s="39">
        <f>'Inhalation-Haz-Values'!$C$3/U258</f>
        <v>1843971.6312056738</v>
      </c>
      <c r="AZ258" s="39">
        <f>'Inhalation-Haz-Values'!$C$3/V258</f>
        <v>4333333.333333334</v>
      </c>
      <c r="BA258" s="39">
        <f>'Inhalation-Haz-Values'!$C$3/W258</f>
        <v>41935483.870967746</v>
      </c>
      <c r="BB258" s="39">
        <f>'Inhalation-Haz-Values'!$C$3/X258</f>
        <v>238532110.09174314</v>
      </c>
      <c r="BC258" s="39">
        <f>'Inhalation-Haz-Values'!$C$3/Y258</f>
        <v>1092436974.789916</v>
      </c>
      <c r="BD258" s="39">
        <f>'Inhalation-Haz-Values'!$C$3/Z258</f>
        <v>3354838709.6774192</v>
      </c>
      <c r="BE258" s="39">
        <f>'Inhalation-Haz-Values'!$C$3/AA258</f>
        <v>9961685823.7547913</v>
      </c>
      <c r="BF258" s="25">
        <f>AB258*'Inhalation-Haz-Values'!$D$4</f>
        <v>6.7244230674846622E-7</v>
      </c>
      <c r="BG258" s="25">
        <f>AC258*'Inhalation-Haz-Values'!$D$4</f>
        <v>2.2213585603271983E-7</v>
      </c>
      <c r="BH258" s="25">
        <f>AD258*'Inhalation-Haz-Values'!$D$4</f>
        <v>1.4598320163599181E-7</v>
      </c>
      <c r="BI258" s="25">
        <f>AE258*'Inhalation-Haz-Values'!$D$4</f>
        <v>8.1037919018404899E-8</v>
      </c>
      <c r="BJ258" s="25">
        <f>AF258*'Inhalation-Haz-Values'!$D$4</f>
        <v>3.44842208588957E-8</v>
      </c>
      <c r="BK258" s="25">
        <f>AG258*'Inhalation-Haz-Values'!$D$4</f>
        <v>3.5633694887525561E-9</v>
      </c>
      <c r="BL258" s="25">
        <f>AH258*'Inhalation-Haz-Values'!$D$4</f>
        <v>6.2646334560327196E-10</v>
      </c>
      <c r="BM258" s="25">
        <f>AI258*'Inhalation-Haz-Values'!$D$4</f>
        <v>1.3678740940695298E-10</v>
      </c>
      <c r="BN258" s="25">
        <f>AJ258*'Inhalation-Haz-Values'!$D$4</f>
        <v>4.4542118609406954E-11</v>
      </c>
      <c r="BO258" s="25">
        <f>AK258*'Inhalation-Haz-Values'!$D$4</f>
        <v>1.5000636073619629E-11</v>
      </c>
    </row>
    <row r="259" spans="1:67" x14ac:dyDescent="0.25">
      <c r="A259" s="24" t="s">
        <v>187</v>
      </c>
      <c r="B259" s="24" t="s">
        <v>185</v>
      </c>
      <c r="C259" s="24" t="s">
        <v>186</v>
      </c>
      <c r="D259" s="24">
        <v>2020</v>
      </c>
      <c r="E259" s="24">
        <v>2019</v>
      </c>
      <c r="F259" s="24" t="s">
        <v>138</v>
      </c>
      <c r="G259" s="97" t="s">
        <v>128</v>
      </c>
      <c r="H259" s="25">
        <v>1.1E-12</v>
      </c>
      <c r="I259" s="25">
        <v>1.8400000000000001E-10</v>
      </c>
      <c r="J259" s="25">
        <v>6.3E-10</v>
      </c>
      <c r="K259" s="25">
        <v>1.15E-9</v>
      </c>
      <c r="L259" s="25">
        <v>2.04E-9</v>
      </c>
      <c r="M259" s="25">
        <v>5.4299999999999999E-10</v>
      </c>
      <c r="N259" s="25">
        <v>3.1100000000000001E-10</v>
      </c>
      <c r="O259" s="25">
        <v>8.9000000000000003E-11</v>
      </c>
      <c r="P259" s="25">
        <v>3.2499999999999998E-11</v>
      </c>
      <c r="Q259" s="25">
        <v>1.1800000000000001E-11</v>
      </c>
      <c r="R259" s="25">
        <v>3.1800000000000001E-13</v>
      </c>
      <c r="S259" s="25">
        <v>7.7399999999999999E-11</v>
      </c>
      <c r="T259" s="25">
        <v>4.1500000000000001E-10</v>
      </c>
      <c r="U259" s="25">
        <v>6.6499999999999998E-10</v>
      </c>
      <c r="V259" s="25">
        <v>1.1100000000000001E-9</v>
      </c>
      <c r="W259" s="25">
        <v>3.0599999999999998E-10</v>
      </c>
      <c r="X259" s="25">
        <v>1.26E-10</v>
      </c>
      <c r="Y259" s="25">
        <v>3.47E-11</v>
      </c>
      <c r="Z259" s="25">
        <v>1.28E-11</v>
      </c>
      <c r="AA259" s="25">
        <v>4.5700000000000001E-12</v>
      </c>
      <c r="AB259" s="25">
        <f t="shared" si="31"/>
        <v>1.2870871165644171E-9</v>
      </c>
      <c r="AC259" s="25">
        <f t="shared" si="32"/>
        <v>3.1327214723926378E-7</v>
      </c>
      <c r="AD259" s="25">
        <f t="shared" si="33"/>
        <v>1.679689161554192E-6</v>
      </c>
      <c r="AE259" s="25">
        <f t="shared" si="34"/>
        <v>2.6915501022494883E-6</v>
      </c>
      <c r="AF259" s="25">
        <f t="shared" si="35"/>
        <v>4.4926625766871165E-6</v>
      </c>
      <c r="AG259" s="25">
        <f t="shared" si="36"/>
        <v>1.2385177914110428E-6</v>
      </c>
      <c r="AH259" s="25">
        <f t="shared" si="37"/>
        <v>5.0997791411042951E-7</v>
      </c>
      <c r="AI259" s="25">
        <f t="shared" si="38"/>
        <v>1.4044629856850716E-7</v>
      </c>
      <c r="AJ259" s="25">
        <f t="shared" si="39"/>
        <v>5.1807280163599185E-8</v>
      </c>
      <c r="AK259" s="25">
        <f t="shared" si="40"/>
        <v>1.849681799591002E-8</v>
      </c>
      <c r="AL259" s="39">
        <f>'Inhalation-Haz-Values'!$C$2/H259</f>
        <v>2200000000000</v>
      </c>
      <c r="AM259" s="39">
        <f>'Inhalation-Haz-Values'!$C$2/I259</f>
        <v>13152173913.043478</v>
      </c>
      <c r="AN259" s="39">
        <f>'Inhalation-Haz-Values'!$C$2/J259</f>
        <v>3841269841.2698412</v>
      </c>
      <c r="AO259" s="39">
        <f>'Inhalation-Haz-Values'!$C$2/K259</f>
        <v>2104347826.0869565</v>
      </c>
      <c r="AP259" s="39">
        <f>'Inhalation-Haz-Values'!$C$2/L259</f>
        <v>1186274509.8039215</v>
      </c>
      <c r="AQ259" s="39">
        <f>'Inhalation-Haz-Values'!$C$2/M259</f>
        <v>4456721915.2854509</v>
      </c>
      <c r="AR259" s="39">
        <f>'Inhalation-Haz-Values'!$C$2/N259</f>
        <v>7781350482.3151121</v>
      </c>
      <c r="AS259" s="39">
        <f>'Inhalation-Haz-Values'!$C$2/O259</f>
        <v>27191011235.955055</v>
      </c>
      <c r="AT259" s="39">
        <f>'Inhalation-Haz-Values'!$C$2/P259</f>
        <v>74461538461.538467</v>
      </c>
      <c r="AU259" s="39">
        <f>'Inhalation-Haz-Values'!$C$2/Q259</f>
        <v>205084745762.71185</v>
      </c>
      <c r="AV259" s="39">
        <f>'Inhalation-Haz-Values'!$C$3/R259</f>
        <v>16352201257861.635</v>
      </c>
      <c r="AW259" s="39">
        <f>'Inhalation-Haz-Values'!$C$3/S259</f>
        <v>67183462532.299744</v>
      </c>
      <c r="AX259" s="39">
        <f>'Inhalation-Haz-Values'!$C$3/T259</f>
        <v>12530120481.927711</v>
      </c>
      <c r="AY259" s="39">
        <f>'Inhalation-Haz-Values'!$C$3/U259</f>
        <v>7819548872.1804514</v>
      </c>
      <c r="AZ259" s="39">
        <f>'Inhalation-Haz-Values'!$C$3/V259</f>
        <v>4684684684.6846848</v>
      </c>
      <c r="BA259" s="39">
        <f>'Inhalation-Haz-Values'!$C$3/W259</f>
        <v>16993464052.287584</v>
      </c>
      <c r="BB259" s="39">
        <f>'Inhalation-Haz-Values'!$C$3/X259</f>
        <v>41269841269.84127</v>
      </c>
      <c r="BC259" s="39">
        <f>'Inhalation-Haz-Values'!$C$3/Y259</f>
        <v>149855907780.97983</v>
      </c>
      <c r="BD259" s="39">
        <f>'Inhalation-Haz-Values'!$C$3/Z259</f>
        <v>406250000000</v>
      </c>
      <c r="BE259" s="39">
        <f>'Inhalation-Haz-Values'!$C$3/AA259</f>
        <v>1137855579868.709</v>
      </c>
      <c r="BF259" s="25">
        <f>AB259*'Inhalation-Haz-Values'!$D$4</f>
        <v>9.138318527607362E-15</v>
      </c>
      <c r="BG259" s="25">
        <f>AC259*'Inhalation-Haz-Values'!$D$4</f>
        <v>2.2242322453987729E-12</v>
      </c>
      <c r="BH259" s="25">
        <f>AD259*'Inhalation-Haz-Values'!$D$4</f>
        <v>1.1925793047034763E-11</v>
      </c>
      <c r="BI259" s="25">
        <f>AE259*'Inhalation-Haz-Values'!$D$4</f>
        <v>1.9110005725971367E-11</v>
      </c>
      <c r="BJ259" s="25">
        <f>AF259*'Inhalation-Haz-Values'!$D$4</f>
        <v>3.1897904294478527E-11</v>
      </c>
      <c r="BK259" s="25">
        <f>AG259*'Inhalation-Haz-Values'!$D$4</f>
        <v>8.7934763190184039E-12</v>
      </c>
      <c r="BL259" s="25">
        <f>AH259*'Inhalation-Haz-Values'!$D$4</f>
        <v>3.6208431901840492E-12</v>
      </c>
      <c r="BM259" s="25">
        <f>AI259*'Inhalation-Haz-Values'!$D$4</f>
        <v>9.9716871983640091E-13</v>
      </c>
      <c r="BN259" s="25">
        <f>AJ259*'Inhalation-Haz-Values'!$D$4</f>
        <v>3.678316891615542E-13</v>
      </c>
      <c r="BO259" s="25">
        <f>AK259*'Inhalation-Haz-Values'!$D$4</f>
        <v>1.3132740777096113E-13</v>
      </c>
    </row>
    <row r="260" spans="1:67" x14ac:dyDescent="0.25">
      <c r="A260" s="24" t="s">
        <v>187</v>
      </c>
      <c r="B260" s="24" t="s">
        <v>185</v>
      </c>
      <c r="C260" s="24" t="s">
        <v>186</v>
      </c>
      <c r="D260" s="24" t="s">
        <v>140</v>
      </c>
      <c r="E260" s="24" t="s">
        <v>141</v>
      </c>
      <c r="F260" s="24" t="s">
        <v>134</v>
      </c>
      <c r="G260" s="97" t="s">
        <v>128</v>
      </c>
      <c r="H260" s="25">
        <v>4.0967326470291003E-5</v>
      </c>
      <c r="I260" s="25">
        <v>1.21471817476758E-5</v>
      </c>
      <c r="J260" s="25">
        <v>7.0437828592360503E-6</v>
      </c>
      <c r="K260" s="25">
        <v>4.4018350949878704E-6</v>
      </c>
      <c r="L260" s="25">
        <v>1.89866813485246E-6</v>
      </c>
      <c r="M260" s="25">
        <v>1.09199985448665E-7</v>
      </c>
      <c r="N260" s="25">
        <v>3.7621165091956298E-8</v>
      </c>
      <c r="O260" s="25">
        <v>8.5110966375303096E-9</v>
      </c>
      <c r="P260" s="25">
        <v>2.8263851631972501E-9</v>
      </c>
      <c r="Q260" s="25">
        <v>9.7086994416935995E-10</v>
      </c>
      <c r="R260" s="25">
        <v>1.42669431335893E-5</v>
      </c>
      <c r="S260" s="25">
        <v>4.6215424919159202E-6</v>
      </c>
      <c r="T260" s="25">
        <v>3.1838409636469201E-6</v>
      </c>
      <c r="U260" s="25">
        <v>1.6779416790875101E-6</v>
      </c>
      <c r="V260" s="25">
        <v>7.13560460034357E-7</v>
      </c>
      <c r="W260" s="25">
        <v>7.8417583278597399E-8</v>
      </c>
      <c r="X260" s="25">
        <v>1.3865063965238401E-8</v>
      </c>
      <c r="Y260" s="25">
        <v>3.0694800582305898E-9</v>
      </c>
      <c r="Z260" s="25">
        <v>1.00125778660569E-9</v>
      </c>
      <c r="AA260" s="25">
        <v>3.3457424925474902E-10</v>
      </c>
      <c r="AB260" s="25">
        <f t="shared" si="31"/>
        <v>5.7744649999999884E-2</v>
      </c>
      <c r="AC260" s="25">
        <f t="shared" si="32"/>
        <v>1.8705433333333313E-2</v>
      </c>
      <c r="AD260" s="25">
        <f t="shared" si="33"/>
        <v>1.2886417249999968E-2</v>
      </c>
      <c r="AE260" s="25">
        <f t="shared" si="34"/>
        <v>6.7913745833333332E-3</v>
      </c>
      <c r="AF260" s="25">
        <f t="shared" si="35"/>
        <v>2.8880958333333323E-3</v>
      </c>
      <c r="AG260" s="25">
        <f t="shared" si="36"/>
        <v>3.1739075833333327E-4</v>
      </c>
      <c r="AH260" s="25">
        <f t="shared" si="37"/>
        <v>5.6118066666666335E-5</v>
      </c>
      <c r="AI260" s="25">
        <f t="shared" si="38"/>
        <v>1.2423547916666632E-5</v>
      </c>
      <c r="AJ260" s="25">
        <f t="shared" si="39"/>
        <v>4.0525345833332951E-6</v>
      </c>
      <c r="AK260" s="25">
        <f t="shared" si="40"/>
        <v>1.3541704583333317E-6</v>
      </c>
      <c r="AL260" s="39">
        <f>'Inhalation-Haz-Values'!$C$2/H260</f>
        <v>59071.465201785963</v>
      </c>
      <c r="AM260" s="39">
        <f>'Inhalation-Haz-Values'!$C$2/I260</f>
        <v>199223.1655266897</v>
      </c>
      <c r="AN260" s="39">
        <f>'Inhalation-Haz-Values'!$C$2/J260</f>
        <v>343565.38927471515</v>
      </c>
      <c r="AO260" s="39">
        <f>'Inhalation-Haz-Values'!$C$2/K260</f>
        <v>549770.70875633706</v>
      </c>
      <c r="AP260" s="39">
        <f>'Inhalation-Haz-Values'!$C$2/L260</f>
        <v>1274577.6660901569</v>
      </c>
      <c r="AQ260" s="39">
        <f>'Inhalation-Haz-Values'!$C$2/M260</f>
        <v>22161175.114237025</v>
      </c>
      <c r="AR260" s="39">
        <f>'Inhalation-Haz-Values'!$C$2/N260</f>
        <v>64325493.218640774</v>
      </c>
      <c r="AS260" s="39">
        <f>'Inhalation-Haz-Values'!$C$2/O260</f>
        <v>284334687.18106562</v>
      </c>
      <c r="AT260" s="39">
        <f>'Inhalation-Haz-Values'!$C$2/P260</f>
        <v>856217344.86550272</v>
      </c>
      <c r="AU260" s="39">
        <f>'Inhalation-Haz-Values'!$C$2/Q260</f>
        <v>2492609864.517396</v>
      </c>
      <c r="AV260" s="39">
        <f>'Inhalation-Haz-Values'!$C$3/R260</f>
        <v>364478.91824545152</v>
      </c>
      <c r="AW260" s="39">
        <f>'Inhalation-Haz-Values'!$C$3/S260</f>
        <v>1125165.4634996708</v>
      </c>
      <c r="AX260" s="39">
        <f>'Inhalation-Haz-Values'!$C$3/T260</f>
        <v>1633247.407572669</v>
      </c>
      <c r="AY260" s="39">
        <f>'Inhalation-Haz-Values'!$C$3/U260</f>
        <v>3099035.0050949557</v>
      </c>
      <c r="AZ260" s="39">
        <f>'Inhalation-Haz-Values'!$C$3/V260</f>
        <v>7287399.3042574516</v>
      </c>
      <c r="BA260" s="39">
        <f>'Inhalation-Haz-Values'!$C$3/W260</f>
        <v>66311658.464731626</v>
      </c>
      <c r="BB260" s="39">
        <f>'Inhalation-Haz-Values'!$C$3/X260</f>
        <v>375043347.29627693</v>
      </c>
      <c r="BC260" s="39">
        <f>'Inhalation-Haz-Values'!$C$3/Y260</f>
        <v>1694097990.9794736</v>
      </c>
      <c r="BD260" s="39">
        <f>'Inhalation-Haz-Values'!$C$3/Z260</f>
        <v>5193467725.8573332</v>
      </c>
      <c r="BE260" s="39">
        <f>'Inhalation-Haz-Values'!$C$3/AA260</f>
        <v>15542140531.086287</v>
      </c>
      <c r="BF260" s="25">
        <f>AB260*'Inhalation-Haz-Values'!$D$4</f>
        <v>4.0998701499999916E-7</v>
      </c>
      <c r="BG260" s="25">
        <f>AC260*'Inhalation-Haz-Values'!$D$4</f>
        <v>1.3280857666666652E-7</v>
      </c>
      <c r="BH260" s="25">
        <f>AD260*'Inhalation-Haz-Values'!$D$4</f>
        <v>9.1493562474999769E-8</v>
      </c>
      <c r="BI260" s="25">
        <f>AE260*'Inhalation-Haz-Values'!$D$4</f>
        <v>4.8218759541666667E-8</v>
      </c>
      <c r="BJ260" s="25">
        <f>AF260*'Inhalation-Haz-Values'!$D$4</f>
        <v>2.0505480416666659E-8</v>
      </c>
      <c r="BK260" s="25">
        <f>AG260*'Inhalation-Haz-Values'!$D$4</f>
        <v>2.2534743841666661E-9</v>
      </c>
      <c r="BL260" s="25">
        <f>AH260*'Inhalation-Haz-Values'!$D$4</f>
        <v>3.9843827333333099E-10</v>
      </c>
      <c r="BM260" s="25">
        <f>AI260*'Inhalation-Haz-Values'!$D$4</f>
        <v>8.8207190208333081E-11</v>
      </c>
      <c r="BN260" s="25">
        <f>AJ260*'Inhalation-Haz-Values'!$D$4</f>
        <v>2.8772995541666395E-11</v>
      </c>
      <c r="BO260" s="25">
        <f>AK260*'Inhalation-Haz-Values'!$D$4</f>
        <v>9.6146102541666543E-12</v>
      </c>
    </row>
    <row r="261" spans="1:67" x14ac:dyDescent="0.25">
      <c r="A261" s="24" t="s">
        <v>187</v>
      </c>
      <c r="B261" s="24" t="s">
        <v>185</v>
      </c>
      <c r="C261" s="24" t="s">
        <v>186</v>
      </c>
      <c r="D261" s="24" t="s">
        <v>140</v>
      </c>
      <c r="E261" s="24" t="s">
        <v>141</v>
      </c>
      <c r="F261" s="24" t="s">
        <v>137</v>
      </c>
      <c r="G261" s="97" t="s">
        <v>128</v>
      </c>
      <c r="H261" s="25">
        <v>4.0967326470291003E-5</v>
      </c>
      <c r="I261" s="25">
        <v>1.2147002622271601E-5</v>
      </c>
      <c r="J261" s="25">
        <v>7.0408266723928604E-6</v>
      </c>
      <c r="K261" s="25">
        <v>4.3998153016370197E-6</v>
      </c>
      <c r="L261" s="25">
        <v>1.8923099242118E-6</v>
      </c>
      <c r="M261" s="25">
        <v>1.07488633690379E-7</v>
      </c>
      <c r="N261" s="25">
        <v>3.6765464505860902E-8</v>
      </c>
      <c r="O261" s="25">
        <v>8.2158189091552093E-9</v>
      </c>
      <c r="P261" s="25">
        <v>2.7352671584478501E-9</v>
      </c>
      <c r="Q261" s="25">
        <v>9.3333847766774302E-10</v>
      </c>
      <c r="R261" s="25">
        <v>1.42669369568512E-5</v>
      </c>
      <c r="S261" s="25">
        <v>4.6214374873686301E-6</v>
      </c>
      <c r="T261" s="25">
        <v>3.1837600483781302E-6</v>
      </c>
      <c r="U261" s="25">
        <v>1.67696585741713E-6</v>
      </c>
      <c r="V261" s="25">
        <v>7.1159769856507601E-7</v>
      </c>
      <c r="W261" s="25">
        <v>7.79043498762126E-8</v>
      </c>
      <c r="X261" s="25">
        <v>1.35426402965844E-8</v>
      </c>
      <c r="Y261" s="25">
        <v>2.9693666639298698E-9</v>
      </c>
      <c r="Z261" s="25">
        <v>9.6420579969179398E-10</v>
      </c>
      <c r="AA261" s="25">
        <v>3.2134285273090099E-10</v>
      </c>
      <c r="AB261" s="25">
        <f t="shared" si="31"/>
        <v>5.7744624999999786E-2</v>
      </c>
      <c r="AC261" s="25">
        <f t="shared" si="32"/>
        <v>1.8705008333333314E-2</v>
      </c>
      <c r="AD261" s="25">
        <f t="shared" si="33"/>
        <v>1.2886089749999989E-2</v>
      </c>
      <c r="AE261" s="25">
        <f t="shared" si="34"/>
        <v>6.7874249999999659E-3</v>
      </c>
      <c r="AF261" s="25">
        <f t="shared" si="35"/>
        <v>2.8801516666666633E-3</v>
      </c>
      <c r="AG261" s="25">
        <f t="shared" si="36"/>
        <v>3.1531347499999995E-4</v>
      </c>
      <c r="AH261" s="25">
        <f t="shared" si="37"/>
        <v>5.4813074999999678E-5</v>
      </c>
      <c r="AI261" s="25">
        <f t="shared" si="38"/>
        <v>1.2018344583333331E-5</v>
      </c>
      <c r="AJ261" s="25">
        <f t="shared" si="39"/>
        <v>3.9025687499999975E-6</v>
      </c>
      <c r="AK261" s="25">
        <f t="shared" si="40"/>
        <v>1.3006171249999984E-6</v>
      </c>
      <c r="AL261" s="39">
        <f>'Inhalation-Haz-Values'!$C$2/H261</f>
        <v>59071.465201785963</v>
      </c>
      <c r="AM261" s="39">
        <f>'Inhalation-Haz-Values'!$C$2/I261</f>
        <v>199226.10336503226</v>
      </c>
      <c r="AN261" s="39">
        <f>'Inhalation-Haz-Values'!$C$2/J261</f>
        <v>343709.63987635711</v>
      </c>
      <c r="AO261" s="39">
        <f>'Inhalation-Haz-Values'!$C$2/K261</f>
        <v>550023.08826454636</v>
      </c>
      <c r="AP261" s="39">
        <f>'Inhalation-Haz-Values'!$C$2/L261</f>
        <v>1278860.2802513957</v>
      </c>
      <c r="AQ261" s="39">
        <f>'Inhalation-Haz-Values'!$C$2/M261</f>
        <v>22514008.383163653</v>
      </c>
      <c r="AR261" s="39">
        <f>'Inhalation-Haz-Values'!$C$2/N261</f>
        <v>65822641.778787263</v>
      </c>
      <c r="AS261" s="39">
        <f>'Inhalation-Haz-Values'!$C$2/O261</f>
        <v>294553717.2567544</v>
      </c>
      <c r="AT261" s="39">
        <f>'Inhalation-Haz-Values'!$C$2/P261</f>
        <v>884739902.83758926</v>
      </c>
      <c r="AU261" s="39">
        <f>'Inhalation-Haz-Values'!$C$2/Q261</f>
        <v>2592842851.6599636</v>
      </c>
      <c r="AV261" s="39">
        <f>'Inhalation-Haz-Values'!$C$3/R261</f>
        <v>364479.07604322041</v>
      </c>
      <c r="AW261" s="39">
        <f>'Inhalation-Haz-Values'!$C$3/S261</f>
        <v>1125191.0285950431</v>
      </c>
      <c r="AX261" s="39">
        <f>'Inhalation-Haz-Values'!$C$3/T261</f>
        <v>1633288.9165592056</v>
      </c>
      <c r="AY261" s="39">
        <f>'Inhalation-Haz-Values'!$C$3/U261</f>
        <v>3100838.3247641441</v>
      </c>
      <c r="AZ261" s="39">
        <f>'Inhalation-Haz-Values'!$C$3/V261</f>
        <v>7307499.7438661009</v>
      </c>
      <c r="BA261" s="39">
        <f>'Inhalation-Haz-Values'!$C$3/W261</f>
        <v>66748519.28374508</v>
      </c>
      <c r="BB261" s="39">
        <f>'Inhalation-Haz-Values'!$C$3/X261</f>
        <v>383972392.83624011</v>
      </c>
      <c r="BC261" s="39">
        <f>'Inhalation-Haz-Values'!$C$3/Y261</f>
        <v>1751215187.7929256</v>
      </c>
      <c r="BD261" s="39">
        <f>'Inhalation-Haz-Values'!$C$3/Z261</f>
        <v>5393039537.4744349</v>
      </c>
      <c r="BE261" s="39">
        <f>'Inhalation-Haz-Values'!$C$3/AA261</f>
        <v>16182093224.754513</v>
      </c>
      <c r="BF261" s="25">
        <f>AB261*'Inhalation-Haz-Values'!$D$4</f>
        <v>4.0998683749999846E-7</v>
      </c>
      <c r="BG261" s="25">
        <f>AC261*'Inhalation-Haz-Values'!$D$4</f>
        <v>1.3280555916666654E-7</v>
      </c>
      <c r="BH261" s="25">
        <f>AD261*'Inhalation-Haz-Values'!$D$4</f>
        <v>9.1491237224999924E-8</v>
      </c>
      <c r="BI261" s="25">
        <f>AE261*'Inhalation-Haz-Values'!$D$4</f>
        <v>4.8190717499999754E-8</v>
      </c>
      <c r="BJ261" s="25">
        <f>AF261*'Inhalation-Haz-Values'!$D$4</f>
        <v>2.0449076833333309E-8</v>
      </c>
      <c r="BK261" s="25">
        <f>AG261*'Inhalation-Haz-Values'!$D$4</f>
        <v>2.2387256724999997E-9</v>
      </c>
      <c r="BL261" s="25">
        <f>AH261*'Inhalation-Haz-Values'!$D$4</f>
        <v>3.8917283249999769E-10</v>
      </c>
      <c r="BM261" s="25">
        <f>AI261*'Inhalation-Haz-Values'!$D$4</f>
        <v>8.5330246541666639E-11</v>
      </c>
      <c r="BN261" s="25">
        <f>AJ261*'Inhalation-Haz-Values'!$D$4</f>
        <v>2.7708238124999981E-11</v>
      </c>
      <c r="BO261" s="25">
        <f>AK261*'Inhalation-Haz-Values'!$D$4</f>
        <v>9.2343815874999885E-12</v>
      </c>
    </row>
    <row r="262" spans="1:67" x14ac:dyDescent="0.25">
      <c r="A262" s="24" t="s">
        <v>187</v>
      </c>
      <c r="B262" s="24" t="s">
        <v>185</v>
      </c>
      <c r="C262" s="24" t="s">
        <v>186</v>
      </c>
      <c r="D262" s="24" t="s">
        <v>140</v>
      </c>
      <c r="E262" s="24" t="s">
        <v>141</v>
      </c>
      <c r="F262" s="24" t="s">
        <v>138</v>
      </c>
      <c r="G262" s="97" t="s">
        <v>128</v>
      </c>
      <c r="H262" s="25">
        <v>2.2863914960590098E-12</v>
      </c>
      <c r="I262" s="25">
        <v>3.4346073261923899E-10</v>
      </c>
      <c r="J262" s="25">
        <v>1.2603405504749301E-9</v>
      </c>
      <c r="K262" s="25">
        <v>2.4193256469785698E-9</v>
      </c>
      <c r="L262" s="25">
        <v>4.4237958695432403E-9</v>
      </c>
      <c r="M262" s="25">
        <v>1.39131012808205E-9</v>
      </c>
      <c r="N262" s="25">
        <v>8.0061581825990198E-10</v>
      </c>
      <c r="O262" s="25">
        <v>2.3320578501414702E-10</v>
      </c>
      <c r="P262" s="25">
        <v>8.19758517835488E-11</v>
      </c>
      <c r="Q262" s="25">
        <v>2.8201837181689499E-11</v>
      </c>
      <c r="R262" s="25">
        <v>1.0876723082558599E-12</v>
      </c>
      <c r="S262" s="25">
        <v>1.81339980989793E-10</v>
      </c>
      <c r="T262" s="25">
        <v>1.0208522939824101E-9</v>
      </c>
      <c r="U262" s="25">
        <v>1.69425650325889E-9</v>
      </c>
      <c r="V262" s="25">
        <v>3.0007979221402501E-9</v>
      </c>
      <c r="W262" s="25">
        <v>8.9120414713015401E-10</v>
      </c>
      <c r="X262" s="25">
        <v>3.4801105320331399E-10</v>
      </c>
      <c r="Y262" s="25">
        <v>1.00115412035165E-10</v>
      </c>
      <c r="Z262" s="25">
        <v>3.7051776904810002E-11</v>
      </c>
      <c r="AA262" s="25">
        <v>1.32312709301738E-11</v>
      </c>
      <c r="AB262" s="25">
        <f t="shared" ref="AB262:AB325" si="41">R262*1000*98.96/24.45</f>
        <v>4.4022924999999951E-9</v>
      </c>
      <c r="AC262" s="25">
        <f t="shared" ref="AC262:AC325" si="42">S262*1000*98.96/24.45</f>
        <v>7.3396337499999661E-7</v>
      </c>
      <c r="AD262" s="25">
        <f t="shared" ref="AD262:AD325" si="43">T262*1000*98.96/24.45</f>
        <v>4.1318422499999709E-6</v>
      </c>
      <c r="AE262" s="25">
        <f t="shared" ref="AE262:AE325" si="44">U262*1000*98.96/24.45</f>
        <v>6.8574079166666565E-6</v>
      </c>
      <c r="AF262" s="25">
        <f t="shared" ref="AF262:AF325" si="45">V262*1000*98.96/24.45</f>
        <v>1.2145560833333299E-5</v>
      </c>
      <c r="AG262" s="25">
        <f t="shared" ref="AG262:AG325" si="46">W262*1000*98.96/24.45</f>
        <v>3.6070986666666676E-6</v>
      </c>
      <c r="AH262" s="25">
        <f t="shared" ref="AH262:AH325" si="47">X262*1000*98.96/24.45</f>
        <v>1.4085551666666644E-6</v>
      </c>
      <c r="AI262" s="25">
        <f t="shared" ref="AI262:AI325" si="48">Y262*1000*98.96/24.45</f>
        <v>4.0521149999999704E-7</v>
      </c>
      <c r="AJ262" s="25">
        <f t="shared" ref="AJ262:AJ325" si="49">Z262*1000*98.96/24.45</f>
        <v>1.4996498333333324E-7</v>
      </c>
      <c r="AK262" s="25">
        <f t="shared" ref="AK262:AK325" si="50">AA262*1000*98.96/24.45</f>
        <v>5.3552824999999964E-8</v>
      </c>
      <c r="AL262" s="39">
        <f>'Inhalation-Haz-Values'!$C$2/H262</f>
        <v>1058436406963.2377</v>
      </c>
      <c r="AM262" s="39">
        <f>'Inhalation-Haz-Values'!$C$2/I262</f>
        <v>7045929185.3977814</v>
      </c>
      <c r="AN262" s="39">
        <f>'Inhalation-Haz-Values'!$C$2/J262</f>
        <v>1920115955.2377167</v>
      </c>
      <c r="AO262" s="39">
        <f>'Inhalation-Haz-Values'!$C$2/K262</f>
        <v>1000278735.9453955</v>
      </c>
      <c r="AP262" s="39">
        <f>'Inhalation-Haz-Values'!$C$2/L262</f>
        <v>547041516.23747194</v>
      </c>
      <c r="AQ262" s="39">
        <f>'Inhalation-Haz-Values'!$C$2/M262</f>
        <v>1739367773.6940076</v>
      </c>
      <c r="AR262" s="39">
        <f>'Inhalation-Haz-Values'!$C$2/N262</f>
        <v>3022673228.2903771</v>
      </c>
      <c r="AS262" s="39">
        <f>'Inhalation-Haz-Values'!$C$2/O262</f>
        <v>10377101064.852207</v>
      </c>
      <c r="AT262" s="39">
        <f>'Inhalation-Haz-Values'!$C$2/P262</f>
        <v>29520888741.59956</v>
      </c>
      <c r="AU262" s="39">
        <f>'Inhalation-Haz-Values'!$C$2/Q262</f>
        <v>85810012461.571976</v>
      </c>
      <c r="AV262" s="39">
        <f>'Inhalation-Haz-Values'!$C$3/R262</f>
        <v>4780851696351.8867</v>
      </c>
      <c r="AW262" s="39">
        <f>'Inhalation-Haz-Values'!$C$3/S262</f>
        <v>28675419351.084469</v>
      </c>
      <c r="AX262" s="39">
        <f>'Inhalation-Haz-Values'!$C$3/T262</f>
        <v>5093782940.6392059</v>
      </c>
      <c r="AY262" s="39">
        <f>'Inhalation-Haz-Values'!$C$3/U262</f>
        <v>3069192881.9501877</v>
      </c>
      <c r="AZ262" s="39">
        <f>'Inhalation-Haz-Values'!$C$3/V262</f>
        <v>1732872434.2394972</v>
      </c>
      <c r="BA262" s="39">
        <f>'Inhalation-Haz-Values'!$C$3/W262</f>
        <v>5834802291.6466265</v>
      </c>
      <c r="BB262" s="39">
        <f>'Inhalation-Haz-Values'!$C$3/X262</f>
        <v>14942054144.935654</v>
      </c>
      <c r="BC262" s="39">
        <f>'Inhalation-Haz-Values'!$C$3/Y262</f>
        <v>51940054925.544609</v>
      </c>
      <c r="BD262" s="39">
        <f>'Inhalation-Haz-Values'!$C$3/Z262</f>
        <v>140344146337.68738</v>
      </c>
      <c r="BE262" s="39">
        <f>'Inhalation-Haz-Values'!$C$3/AA262</f>
        <v>393008353274.7746</v>
      </c>
      <c r="BF262" s="25">
        <f>AB262*'Inhalation-Haz-Values'!$D$4</f>
        <v>3.1256276749999963E-14</v>
      </c>
      <c r="BG262" s="25">
        <f>AC262*'Inhalation-Haz-Values'!$D$4</f>
        <v>5.2111399624999757E-12</v>
      </c>
      <c r="BH262" s="25">
        <f>AD262*'Inhalation-Haz-Values'!$D$4</f>
        <v>2.9336079974999795E-11</v>
      </c>
      <c r="BI262" s="25">
        <f>AE262*'Inhalation-Haz-Values'!$D$4</f>
        <v>4.868759620833326E-11</v>
      </c>
      <c r="BJ262" s="25">
        <f>AF262*'Inhalation-Haz-Values'!$D$4</f>
        <v>8.6233481916666416E-11</v>
      </c>
      <c r="BK262" s="25">
        <f>AG262*'Inhalation-Haz-Values'!$D$4</f>
        <v>2.5610400533333341E-11</v>
      </c>
      <c r="BL262" s="25">
        <f>AH262*'Inhalation-Haz-Values'!$D$4</f>
        <v>1.0000741683333317E-11</v>
      </c>
      <c r="BM262" s="25">
        <f>AI262*'Inhalation-Haz-Values'!$D$4</f>
        <v>2.8770016499999787E-12</v>
      </c>
      <c r="BN262" s="25">
        <f>AJ262*'Inhalation-Haz-Values'!$D$4</f>
        <v>1.0647513816666661E-12</v>
      </c>
      <c r="BO262" s="25">
        <f>AK262*'Inhalation-Haz-Values'!$D$4</f>
        <v>3.8022505749999972E-13</v>
      </c>
    </row>
    <row r="263" spans="1:67" x14ac:dyDescent="0.25">
      <c r="A263" s="24" t="s">
        <v>187</v>
      </c>
      <c r="B263" s="24" t="s">
        <v>189</v>
      </c>
      <c r="C263" s="24" t="s">
        <v>190</v>
      </c>
      <c r="D263" s="24">
        <v>2015</v>
      </c>
      <c r="E263" s="24">
        <v>2016</v>
      </c>
      <c r="F263" s="24" t="s">
        <v>134</v>
      </c>
      <c r="G263" s="97" t="s">
        <v>128</v>
      </c>
      <c r="H263" s="25">
        <v>7.0100000000000002E-12</v>
      </c>
      <c r="I263" s="25">
        <v>1.6399999999999999E-9</v>
      </c>
      <c r="J263" s="25">
        <v>1.2E-8</v>
      </c>
      <c r="K263" s="25">
        <v>2.4E-8</v>
      </c>
      <c r="L263" s="25">
        <v>5.84E-8</v>
      </c>
      <c r="M263" s="25">
        <v>1.9399999999999998E-8</v>
      </c>
      <c r="N263" s="25">
        <v>1.2299999999999999E-8</v>
      </c>
      <c r="O263" s="25">
        <v>5.5100000000000002E-9</v>
      </c>
      <c r="P263" s="25">
        <v>2.7700000000000002E-9</v>
      </c>
      <c r="Q263" s="25">
        <v>1.33E-9</v>
      </c>
      <c r="R263" s="25">
        <v>3.04E-12</v>
      </c>
      <c r="S263" s="25">
        <v>6.4299999999999995E-10</v>
      </c>
      <c r="T263" s="25">
        <v>5.8999999999999999E-9</v>
      </c>
      <c r="U263" s="25">
        <v>9.1700000000000004E-9</v>
      </c>
      <c r="V263" s="25">
        <v>2.11E-8</v>
      </c>
      <c r="W263" s="25">
        <v>9.4699999999999998E-9</v>
      </c>
      <c r="X263" s="25">
        <v>3.94E-9</v>
      </c>
      <c r="Y263" s="25">
        <v>1.6500000000000001E-9</v>
      </c>
      <c r="Z263" s="25">
        <v>8.2800000000000004E-10</v>
      </c>
      <c r="AA263" s="25">
        <v>3.6E-10</v>
      </c>
      <c r="AB263" s="25">
        <f t="shared" si="41"/>
        <v>1.2304229038854805E-8</v>
      </c>
      <c r="AC263" s="25">
        <f t="shared" si="42"/>
        <v>2.6025063394683024E-6</v>
      </c>
      <c r="AD263" s="25">
        <f t="shared" si="43"/>
        <v>2.3879918200408999E-5</v>
      </c>
      <c r="AE263" s="25">
        <f t="shared" si="44"/>
        <v>3.7115059304703482E-5</v>
      </c>
      <c r="AF263" s="25">
        <f t="shared" si="45"/>
        <v>8.5401063394683035E-5</v>
      </c>
      <c r="AG263" s="25">
        <f t="shared" si="46"/>
        <v>3.8329292433537826E-5</v>
      </c>
      <c r="AH263" s="25">
        <f t="shared" si="47"/>
        <v>1.5946928425357874E-5</v>
      </c>
      <c r="AI263" s="25">
        <f t="shared" si="48"/>
        <v>6.6782822085889572E-6</v>
      </c>
      <c r="AJ263" s="25">
        <f t="shared" si="49"/>
        <v>3.3512834355828219E-6</v>
      </c>
      <c r="AK263" s="25">
        <f t="shared" si="50"/>
        <v>1.457079754601227E-6</v>
      </c>
      <c r="AL263" s="39">
        <f>'Inhalation-Haz-Values'!$C$2/H263</f>
        <v>345221112696.14832</v>
      </c>
      <c r="AM263" s="39">
        <f>'Inhalation-Haz-Values'!$C$2/I263</f>
        <v>1475609756.0975611</v>
      </c>
      <c r="AN263" s="39">
        <f>'Inhalation-Haz-Values'!$C$2/J263</f>
        <v>201666666.66666666</v>
      </c>
      <c r="AO263" s="39">
        <f>'Inhalation-Haz-Values'!$C$2/K263</f>
        <v>100833333.33333333</v>
      </c>
      <c r="AP263" s="39">
        <f>'Inhalation-Haz-Values'!$C$2/L263</f>
        <v>41438356.16438356</v>
      </c>
      <c r="AQ263" s="39">
        <f>'Inhalation-Haz-Values'!$C$2/M263</f>
        <v>124742268.04123712</v>
      </c>
      <c r="AR263" s="39">
        <f>'Inhalation-Haz-Values'!$C$2/N263</f>
        <v>196747967.47967482</v>
      </c>
      <c r="AS263" s="39">
        <f>'Inhalation-Haz-Values'!$C$2/O263</f>
        <v>439201451.90562612</v>
      </c>
      <c r="AT263" s="39">
        <f>'Inhalation-Haz-Values'!$C$2/P263</f>
        <v>873646209.38628149</v>
      </c>
      <c r="AU263" s="39">
        <f>'Inhalation-Haz-Values'!$C$2/Q263</f>
        <v>1819548872.1804512</v>
      </c>
      <c r="AV263" s="39">
        <f>'Inhalation-Haz-Values'!$C$3/R263</f>
        <v>1710526315789.4739</v>
      </c>
      <c r="AW263" s="39">
        <f>'Inhalation-Haz-Values'!$C$3/S263</f>
        <v>8087091757.387248</v>
      </c>
      <c r="AX263" s="39">
        <f>'Inhalation-Haz-Values'!$C$3/T263</f>
        <v>881355932.20338988</v>
      </c>
      <c r="AY263" s="39">
        <f>'Inhalation-Haz-Values'!$C$3/U263</f>
        <v>567066521.2649945</v>
      </c>
      <c r="AZ263" s="39">
        <f>'Inhalation-Haz-Values'!$C$3/V263</f>
        <v>246445497.63033175</v>
      </c>
      <c r="BA263" s="39">
        <f>'Inhalation-Haz-Values'!$C$3/W263</f>
        <v>549102428.72228086</v>
      </c>
      <c r="BB263" s="39">
        <f>'Inhalation-Haz-Values'!$C$3/X263</f>
        <v>1319796954.3147209</v>
      </c>
      <c r="BC263" s="39">
        <f>'Inhalation-Haz-Values'!$C$3/Y263</f>
        <v>3151515151.5151515</v>
      </c>
      <c r="BD263" s="39">
        <f>'Inhalation-Haz-Values'!$C$3/Z263</f>
        <v>6280193236.7149754</v>
      </c>
      <c r="BE263" s="39">
        <f>'Inhalation-Haz-Values'!$C$3/AA263</f>
        <v>14444444444.444445</v>
      </c>
      <c r="BF263" s="25">
        <f>AB263*'Inhalation-Haz-Values'!$D$4</f>
        <v>8.7360026175869118E-14</v>
      </c>
      <c r="BG263" s="25">
        <f>AC263*'Inhalation-Haz-Values'!$D$4</f>
        <v>1.8477795010224945E-11</v>
      </c>
      <c r="BH263" s="25">
        <f>AD263*'Inhalation-Haz-Values'!$D$4</f>
        <v>1.6954741922290389E-10</v>
      </c>
      <c r="BI263" s="25">
        <f>AE263*'Inhalation-Haz-Values'!$D$4</f>
        <v>2.6351692106339472E-10</v>
      </c>
      <c r="BJ263" s="25">
        <f>AF263*'Inhalation-Haz-Values'!$D$4</f>
        <v>6.0634755010224958E-10</v>
      </c>
      <c r="BK263" s="25">
        <f>AG263*'Inhalation-Haz-Values'!$D$4</f>
        <v>2.7213797627811857E-10</v>
      </c>
      <c r="BL263" s="25">
        <f>AH263*'Inhalation-Haz-Values'!$D$4</f>
        <v>1.132231918200409E-10</v>
      </c>
      <c r="BM263" s="25">
        <f>AI263*'Inhalation-Haz-Values'!$D$4</f>
        <v>4.7415803680981593E-11</v>
      </c>
      <c r="BN263" s="25">
        <f>AJ263*'Inhalation-Haz-Values'!$D$4</f>
        <v>2.3794112392638036E-11</v>
      </c>
      <c r="BO263" s="25">
        <f>AK263*'Inhalation-Haz-Values'!$D$4</f>
        <v>1.0345266257668712E-11</v>
      </c>
    </row>
    <row r="264" spans="1:67" x14ac:dyDescent="0.25">
      <c r="A264" s="24" t="s">
        <v>187</v>
      </c>
      <c r="B264" s="24" t="s">
        <v>189</v>
      </c>
      <c r="C264" s="24" t="s">
        <v>190</v>
      </c>
      <c r="D264" s="24">
        <v>2015</v>
      </c>
      <c r="E264" s="24">
        <v>2016</v>
      </c>
      <c r="F264" s="24" t="s">
        <v>137</v>
      </c>
      <c r="G264" s="97" t="s">
        <v>128</v>
      </c>
      <c r="H264" s="25">
        <v>0</v>
      </c>
      <c r="I264" s="25">
        <v>0</v>
      </c>
      <c r="J264" s="25">
        <v>0</v>
      </c>
      <c r="K264" s="25">
        <v>0</v>
      </c>
      <c r="L264" s="25">
        <v>0</v>
      </c>
      <c r="M264" s="25">
        <v>0</v>
      </c>
      <c r="N264" s="25">
        <v>0</v>
      </c>
      <c r="O264" s="25">
        <v>0</v>
      </c>
      <c r="P264" s="25">
        <v>0</v>
      </c>
      <c r="Q264" s="25">
        <v>0</v>
      </c>
      <c r="R264" s="25">
        <v>0</v>
      </c>
      <c r="S264" s="25">
        <v>0</v>
      </c>
      <c r="T264" s="25">
        <v>0</v>
      </c>
      <c r="U264" s="25">
        <v>0</v>
      </c>
      <c r="V264" s="25">
        <v>0</v>
      </c>
      <c r="W264" s="25">
        <v>0</v>
      </c>
      <c r="X264" s="25">
        <v>0</v>
      </c>
      <c r="Y264" s="25">
        <v>0</v>
      </c>
      <c r="Z264" s="25">
        <v>0</v>
      </c>
      <c r="AA264" s="25">
        <v>0</v>
      </c>
      <c r="AB264" s="25">
        <f t="shared" si="41"/>
        <v>0</v>
      </c>
      <c r="AC264" s="25">
        <f t="shared" si="42"/>
        <v>0</v>
      </c>
      <c r="AD264" s="25">
        <f t="shared" si="43"/>
        <v>0</v>
      </c>
      <c r="AE264" s="25">
        <f t="shared" si="44"/>
        <v>0</v>
      </c>
      <c r="AF264" s="25">
        <f t="shared" si="45"/>
        <v>0</v>
      </c>
      <c r="AG264" s="25">
        <f t="shared" si="46"/>
        <v>0</v>
      </c>
      <c r="AH264" s="25">
        <f t="shared" si="47"/>
        <v>0</v>
      </c>
      <c r="AI264" s="25">
        <f t="shared" si="48"/>
        <v>0</v>
      </c>
      <c r="AJ264" s="25">
        <f t="shared" si="49"/>
        <v>0</v>
      </c>
      <c r="AK264" s="25">
        <f t="shared" si="50"/>
        <v>0</v>
      </c>
      <c r="AL264" s="39" t="e">
        <f>'Inhalation-Haz-Values'!$C$2/H264</f>
        <v>#DIV/0!</v>
      </c>
      <c r="AM264" s="39" t="e">
        <f>'Inhalation-Haz-Values'!$C$2/I264</f>
        <v>#DIV/0!</v>
      </c>
      <c r="AN264" s="39" t="e">
        <f>'Inhalation-Haz-Values'!$C$2/J264</f>
        <v>#DIV/0!</v>
      </c>
      <c r="AO264" s="39" t="e">
        <f>'Inhalation-Haz-Values'!$C$2/K264</f>
        <v>#DIV/0!</v>
      </c>
      <c r="AP264" s="39" t="e">
        <f>'Inhalation-Haz-Values'!$C$2/L264</f>
        <v>#DIV/0!</v>
      </c>
      <c r="AQ264" s="39" t="e">
        <f>'Inhalation-Haz-Values'!$C$2/M264</f>
        <v>#DIV/0!</v>
      </c>
      <c r="AR264" s="39" t="e">
        <f>'Inhalation-Haz-Values'!$C$2/N264</f>
        <v>#DIV/0!</v>
      </c>
      <c r="AS264" s="39" t="e">
        <f>'Inhalation-Haz-Values'!$C$2/O264</f>
        <v>#DIV/0!</v>
      </c>
      <c r="AT264" s="39" t="e">
        <f>'Inhalation-Haz-Values'!$C$2/P264</f>
        <v>#DIV/0!</v>
      </c>
      <c r="AU264" s="39" t="e">
        <f>'Inhalation-Haz-Values'!$C$2/Q264</f>
        <v>#DIV/0!</v>
      </c>
      <c r="AV264" s="39" t="e">
        <f>'Inhalation-Haz-Values'!$C$3/R264</f>
        <v>#DIV/0!</v>
      </c>
      <c r="AW264" s="39" t="e">
        <f>'Inhalation-Haz-Values'!$C$3/S264</f>
        <v>#DIV/0!</v>
      </c>
      <c r="AX264" s="39" t="e">
        <f>'Inhalation-Haz-Values'!$C$3/T264</f>
        <v>#DIV/0!</v>
      </c>
      <c r="AY264" s="39" t="e">
        <f>'Inhalation-Haz-Values'!$C$3/U264</f>
        <v>#DIV/0!</v>
      </c>
      <c r="AZ264" s="39" t="e">
        <f>'Inhalation-Haz-Values'!$C$3/V264</f>
        <v>#DIV/0!</v>
      </c>
      <c r="BA264" s="39" t="e">
        <f>'Inhalation-Haz-Values'!$C$3/W264</f>
        <v>#DIV/0!</v>
      </c>
      <c r="BB264" s="39" t="e">
        <f>'Inhalation-Haz-Values'!$C$3/X264</f>
        <v>#DIV/0!</v>
      </c>
      <c r="BC264" s="39" t="e">
        <f>'Inhalation-Haz-Values'!$C$3/Y264</f>
        <v>#DIV/0!</v>
      </c>
      <c r="BD264" s="39" t="e">
        <f>'Inhalation-Haz-Values'!$C$3/Z264</f>
        <v>#DIV/0!</v>
      </c>
      <c r="BE264" s="39" t="e">
        <f>'Inhalation-Haz-Values'!$C$3/AA264</f>
        <v>#DIV/0!</v>
      </c>
      <c r="BF264" s="25">
        <f>AB264*'Inhalation-Haz-Values'!$D$4</f>
        <v>0</v>
      </c>
      <c r="BG264" s="25">
        <f>AC264*'Inhalation-Haz-Values'!$D$4</f>
        <v>0</v>
      </c>
      <c r="BH264" s="25">
        <f>AD264*'Inhalation-Haz-Values'!$D$4</f>
        <v>0</v>
      </c>
      <c r="BI264" s="25">
        <f>AE264*'Inhalation-Haz-Values'!$D$4</f>
        <v>0</v>
      </c>
      <c r="BJ264" s="25">
        <f>AF264*'Inhalation-Haz-Values'!$D$4</f>
        <v>0</v>
      </c>
      <c r="BK264" s="25">
        <f>AG264*'Inhalation-Haz-Values'!$D$4</f>
        <v>0</v>
      </c>
      <c r="BL264" s="25">
        <f>AH264*'Inhalation-Haz-Values'!$D$4</f>
        <v>0</v>
      </c>
      <c r="BM264" s="25">
        <f>AI264*'Inhalation-Haz-Values'!$D$4</f>
        <v>0</v>
      </c>
      <c r="BN264" s="25">
        <f>AJ264*'Inhalation-Haz-Values'!$D$4</f>
        <v>0</v>
      </c>
      <c r="BO264" s="25">
        <f>AK264*'Inhalation-Haz-Values'!$D$4</f>
        <v>0</v>
      </c>
    </row>
    <row r="265" spans="1:67" x14ac:dyDescent="0.25">
      <c r="A265" s="24" t="s">
        <v>187</v>
      </c>
      <c r="B265" s="24" t="s">
        <v>189</v>
      </c>
      <c r="C265" s="24" t="s">
        <v>190</v>
      </c>
      <c r="D265" s="24">
        <v>2015</v>
      </c>
      <c r="E265" s="24">
        <v>2016</v>
      </c>
      <c r="F265" s="24" t="s">
        <v>138</v>
      </c>
      <c r="G265" s="97" t="s">
        <v>128</v>
      </c>
      <c r="H265" s="25">
        <v>7.0100000000000002E-12</v>
      </c>
      <c r="I265" s="25">
        <v>1.6399999999999999E-9</v>
      </c>
      <c r="J265" s="25">
        <v>1.2E-8</v>
      </c>
      <c r="K265" s="25">
        <v>2.4E-8</v>
      </c>
      <c r="L265" s="25">
        <v>5.84E-8</v>
      </c>
      <c r="M265" s="25">
        <v>1.9399999999999998E-8</v>
      </c>
      <c r="N265" s="25">
        <v>1.2299999999999999E-8</v>
      </c>
      <c r="O265" s="25">
        <v>5.5100000000000002E-9</v>
      </c>
      <c r="P265" s="25">
        <v>2.7700000000000002E-9</v>
      </c>
      <c r="Q265" s="25">
        <v>1.33E-9</v>
      </c>
      <c r="R265" s="25">
        <v>3.04E-12</v>
      </c>
      <c r="S265" s="25">
        <v>6.4299999999999995E-10</v>
      </c>
      <c r="T265" s="25">
        <v>5.8999999999999999E-9</v>
      </c>
      <c r="U265" s="25">
        <v>9.1700000000000004E-9</v>
      </c>
      <c r="V265" s="25">
        <v>2.11E-8</v>
      </c>
      <c r="W265" s="25">
        <v>9.4699999999999998E-9</v>
      </c>
      <c r="X265" s="25">
        <v>3.94E-9</v>
      </c>
      <c r="Y265" s="25">
        <v>1.6500000000000001E-9</v>
      </c>
      <c r="Z265" s="25">
        <v>8.2800000000000004E-10</v>
      </c>
      <c r="AA265" s="25">
        <v>3.6E-10</v>
      </c>
      <c r="AB265" s="25">
        <f t="shared" si="41"/>
        <v>1.2304229038854805E-8</v>
      </c>
      <c r="AC265" s="25">
        <f t="shared" si="42"/>
        <v>2.6025063394683024E-6</v>
      </c>
      <c r="AD265" s="25">
        <f t="shared" si="43"/>
        <v>2.3879918200408999E-5</v>
      </c>
      <c r="AE265" s="25">
        <f t="shared" si="44"/>
        <v>3.7115059304703482E-5</v>
      </c>
      <c r="AF265" s="25">
        <f t="shared" si="45"/>
        <v>8.5401063394683035E-5</v>
      </c>
      <c r="AG265" s="25">
        <f t="shared" si="46"/>
        <v>3.8329292433537826E-5</v>
      </c>
      <c r="AH265" s="25">
        <f t="shared" si="47"/>
        <v>1.5946928425357874E-5</v>
      </c>
      <c r="AI265" s="25">
        <f t="shared" si="48"/>
        <v>6.6782822085889572E-6</v>
      </c>
      <c r="AJ265" s="25">
        <f t="shared" si="49"/>
        <v>3.3512834355828219E-6</v>
      </c>
      <c r="AK265" s="25">
        <f t="shared" si="50"/>
        <v>1.457079754601227E-6</v>
      </c>
      <c r="AL265" s="39">
        <f>'Inhalation-Haz-Values'!$C$2/H265</f>
        <v>345221112696.14832</v>
      </c>
      <c r="AM265" s="39">
        <f>'Inhalation-Haz-Values'!$C$2/I265</f>
        <v>1475609756.0975611</v>
      </c>
      <c r="AN265" s="39">
        <f>'Inhalation-Haz-Values'!$C$2/J265</f>
        <v>201666666.66666666</v>
      </c>
      <c r="AO265" s="39">
        <f>'Inhalation-Haz-Values'!$C$2/K265</f>
        <v>100833333.33333333</v>
      </c>
      <c r="AP265" s="39">
        <f>'Inhalation-Haz-Values'!$C$2/L265</f>
        <v>41438356.16438356</v>
      </c>
      <c r="AQ265" s="39">
        <f>'Inhalation-Haz-Values'!$C$2/M265</f>
        <v>124742268.04123712</v>
      </c>
      <c r="AR265" s="39">
        <f>'Inhalation-Haz-Values'!$C$2/N265</f>
        <v>196747967.47967482</v>
      </c>
      <c r="AS265" s="39">
        <f>'Inhalation-Haz-Values'!$C$2/O265</f>
        <v>439201451.90562612</v>
      </c>
      <c r="AT265" s="39">
        <f>'Inhalation-Haz-Values'!$C$2/P265</f>
        <v>873646209.38628149</v>
      </c>
      <c r="AU265" s="39">
        <f>'Inhalation-Haz-Values'!$C$2/Q265</f>
        <v>1819548872.1804512</v>
      </c>
      <c r="AV265" s="39">
        <f>'Inhalation-Haz-Values'!$C$3/R265</f>
        <v>1710526315789.4739</v>
      </c>
      <c r="AW265" s="39">
        <f>'Inhalation-Haz-Values'!$C$3/S265</f>
        <v>8087091757.387248</v>
      </c>
      <c r="AX265" s="39">
        <f>'Inhalation-Haz-Values'!$C$3/T265</f>
        <v>881355932.20338988</v>
      </c>
      <c r="AY265" s="39">
        <f>'Inhalation-Haz-Values'!$C$3/U265</f>
        <v>567066521.2649945</v>
      </c>
      <c r="AZ265" s="39">
        <f>'Inhalation-Haz-Values'!$C$3/V265</f>
        <v>246445497.63033175</v>
      </c>
      <c r="BA265" s="39">
        <f>'Inhalation-Haz-Values'!$C$3/W265</f>
        <v>549102428.72228086</v>
      </c>
      <c r="BB265" s="39">
        <f>'Inhalation-Haz-Values'!$C$3/X265</f>
        <v>1319796954.3147209</v>
      </c>
      <c r="BC265" s="39">
        <f>'Inhalation-Haz-Values'!$C$3/Y265</f>
        <v>3151515151.5151515</v>
      </c>
      <c r="BD265" s="39">
        <f>'Inhalation-Haz-Values'!$C$3/Z265</f>
        <v>6280193236.7149754</v>
      </c>
      <c r="BE265" s="39">
        <f>'Inhalation-Haz-Values'!$C$3/AA265</f>
        <v>14444444444.444445</v>
      </c>
      <c r="BF265" s="25">
        <f>AB265*'Inhalation-Haz-Values'!$D$4</f>
        <v>8.7360026175869118E-14</v>
      </c>
      <c r="BG265" s="25">
        <f>AC265*'Inhalation-Haz-Values'!$D$4</f>
        <v>1.8477795010224945E-11</v>
      </c>
      <c r="BH265" s="25">
        <f>AD265*'Inhalation-Haz-Values'!$D$4</f>
        <v>1.6954741922290389E-10</v>
      </c>
      <c r="BI265" s="25">
        <f>AE265*'Inhalation-Haz-Values'!$D$4</f>
        <v>2.6351692106339472E-10</v>
      </c>
      <c r="BJ265" s="25">
        <f>AF265*'Inhalation-Haz-Values'!$D$4</f>
        <v>6.0634755010224958E-10</v>
      </c>
      <c r="BK265" s="25">
        <f>AG265*'Inhalation-Haz-Values'!$D$4</f>
        <v>2.7213797627811857E-10</v>
      </c>
      <c r="BL265" s="25">
        <f>AH265*'Inhalation-Haz-Values'!$D$4</f>
        <v>1.132231918200409E-10</v>
      </c>
      <c r="BM265" s="25">
        <f>AI265*'Inhalation-Haz-Values'!$D$4</f>
        <v>4.7415803680981593E-11</v>
      </c>
      <c r="BN265" s="25">
        <f>AJ265*'Inhalation-Haz-Values'!$D$4</f>
        <v>2.3794112392638036E-11</v>
      </c>
      <c r="BO265" s="25">
        <f>AK265*'Inhalation-Haz-Values'!$D$4</f>
        <v>1.0345266257668712E-11</v>
      </c>
    </row>
    <row r="266" spans="1:67" x14ac:dyDescent="0.25">
      <c r="A266" s="24" t="s">
        <v>187</v>
      </c>
      <c r="B266" s="24" t="s">
        <v>189</v>
      </c>
      <c r="C266" s="24" t="s">
        <v>190</v>
      </c>
      <c r="D266" s="24">
        <v>2016</v>
      </c>
      <c r="E266" s="24">
        <v>2016</v>
      </c>
      <c r="F266" s="24" t="s">
        <v>134</v>
      </c>
      <c r="G266" s="97" t="s">
        <v>128</v>
      </c>
      <c r="H266" s="25">
        <v>1.4E-11</v>
      </c>
      <c r="I266" s="25">
        <v>3.2799999999999998E-9</v>
      </c>
      <c r="J266" s="25">
        <v>2.4E-8</v>
      </c>
      <c r="K266" s="25">
        <v>4.8100000000000001E-8</v>
      </c>
      <c r="L266" s="25">
        <v>1.17E-7</v>
      </c>
      <c r="M266" s="25">
        <v>3.8799999999999997E-8</v>
      </c>
      <c r="N266" s="25">
        <v>2.4599999999999999E-8</v>
      </c>
      <c r="O266" s="25">
        <v>1.0999999999999999E-8</v>
      </c>
      <c r="P266" s="25">
        <v>5.5400000000000003E-9</v>
      </c>
      <c r="Q266" s="25">
        <v>2.6700000000000001E-9</v>
      </c>
      <c r="R266" s="25">
        <v>6.0900000000000001E-12</v>
      </c>
      <c r="S266" s="25">
        <v>1.2900000000000001E-9</v>
      </c>
      <c r="T266" s="25">
        <v>1.18E-8</v>
      </c>
      <c r="U266" s="25">
        <v>1.8299999999999998E-8</v>
      </c>
      <c r="V266" s="25">
        <v>4.21E-8</v>
      </c>
      <c r="W266" s="25">
        <v>1.89E-8</v>
      </c>
      <c r="X266" s="25">
        <v>7.8800000000000001E-9</v>
      </c>
      <c r="Y266" s="25">
        <v>3.3000000000000002E-9</v>
      </c>
      <c r="Z266" s="25">
        <v>1.6600000000000001E-9</v>
      </c>
      <c r="AA266" s="25">
        <v>7.2E-10</v>
      </c>
      <c r="AB266" s="25">
        <f t="shared" si="41"/>
        <v>2.4648932515337422E-8</v>
      </c>
      <c r="AC266" s="25">
        <f t="shared" si="42"/>
        <v>5.2212024539877306E-6</v>
      </c>
      <c r="AD266" s="25">
        <f t="shared" si="43"/>
        <v>4.7759836400817998E-5</v>
      </c>
      <c r="AE266" s="25">
        <f t="shared" si="44"/>
        <v>7.4068220858895689E-5</v>
      </c>
      <c r="AF266" s="25">
        <f t="shared" si="45"/>
        <v>1.7039738241308791E-4</v>
      </c>
      <c r="AG266" s="25">
        <f t="shared" si="46"/>
        <v>7.6496687116564419E-5</v>
      </c>
      <c r="AH266" s="25">
        <f t="shared" si="47"/>
        <v>3.1893856850715748E-5</v>
      </c>
      <c r="AI266" s="25">
        <f t="shared" si="48"/>
        <v>1.3356564417177914E-5</v>
      </c>
      <c r="AJ266" s="25">
        <f t="shared" si="49"/>
        <v>6.718756646216768E-6</v>
      </c>
      <c r="AK266" s="25">
        <f t="shared" si="50"/>
        <v>2.914159509202454E-6</v>
      </c>
      <c r="AL266" s="39">
        <f>'Inhalation-Haz-Values'!$C$2/H266</f>
        <v>172857142857.14285</v>
      </c>
      <c r="AM266" s="39">
        <f>'Inhalation-Haz-Values'!$C$2/I266</f>
        <v>737804878.04878056</v>
      </c>
      <c r="AN266" s="39">
        <f>'Inhalation-Haz-Values'!$C$2/J266</f>
        <v>100833333.33333333</v>
      </c>
      <c r="AO266" s="39">
        <f>'Inhalation-Haz-Values'!$C$2/K266</f>
        <v>50311850.311850309</v>
      </c>
      <c r="AP266" s="39">
        <f>'Inhalation-Haz-Values'!$C$2/L266</f>
        <v>20683760.683760684</v>
      </c>
      <c r="AQ266" s="39">
        <f>'Inhalation-Haz-Values'!$C$2/M266</f>
        <v>62371134.020618558</v>
      </c>
      <c r="AR266" s="39">
        <f>'Inhalation-Haz-Values'!$C$2/N266</f>
        <v>98373983.739837408</v>
      </c>
      <c r="AS266" s="39">
        <f>'Inhalation-Haz-Values'!$C$2/O266</f>
        <v>220000000</v>
      </c>
      <c r="AT266" s="39">
        <f>'Inhalation-Haz-Values'!$C$2/P266</f>
        <v>436823104.69314075</v>
      </c>
      <c r="AU266" s="39">
        <f>'Inhalation-Haz-Values'!$C$2/Q266</f>
        <v>906367041.19850183</v>
      </c>
      <c r="AV266" s="39">
        <f>'Inhalation-Haz-Values'!$C$3/R266</f>
        <v>853858784893.2677</v>
      </c>
      <c r="AW266" s="39">
        <f>'Inhalation-Haz-Values'!$C$3/S266</f>
        <v>4031007751.9379845</v>
      </c>
      <c r="AX266" s="39">
        <f>'Inhalation-Haz-Values'!$C$3/T266</f>
        <v>440677966.10169494</v>
      </c>
      <c r="AY266" s="39">
        <f>'Inhalation-Haz-Values'!$C$3/U266</f>
        <v>284153005.46448094</v>
      </c>
      <c r="AZ266" s="39">
        <f>'Inhalation-Haz-Values'!$C$3/V266</f>
        <v>123515439.42992875</v>
      </c>
      <c r="BA266" s="39">
        <f>'Inhalation-Haz-Values'!$C$3/W266</f>
        <v>275132275.13227516</v>
      </c>
      <c r="BB266" s="39">
        <f>'Inhalation-Haz-Values'!$C$3/X266</f>
        <v>659898477.15736043</v>
      </c>
      <c r="BC266" s="39">
        <f>'Inhalation-Haz-Values'!$C$3/Y266</f>
        <v>1575757575.7575758</v>
      </c>
      <c r="BD266" s="39">
        <f>'Inhalation-Haz-Values'!$C$3/Z266</f>
        <v>3132530120.4819279</v>
      </c>
      <c r="BE266" s="39">
        <f>'Inhalation-Haz-Values'!$C$3/AA266</f>
        <v>7222222222.2222223</v>
      </c>
      <c r="BF266" s="25">
        <f>AB266*'Inhalation-Haz-Values'!$D$4</f>
        <v>1.7500742085889569E-13</v>
      </c>
      <c r="BG266" s="25">
        <f>AC266*'Inhalation-Haz-Values'!$D$4</f>
        <v>3.7070537423312885E-11</v>
      </c>
      <c r="BH266" s="25">
        <f>AD266*'Inhalation-Haz-Values'!$D$4</f>
        <v>3.3909483844580778E-10</v>
      </c>
      <c r="BI266" s="25">
        <f>AE266*'Inhalation-Haz-Values'!$D$4</f>
        <v>5.2588436809815934E-10</v>
      </c>
      <c r="BJ266" s="25">
        <f>AF266*'Inhalation-Haz-Values'!$D$4</f>
        <v>1.2098214151329241E-9</v>
      </c>
      <c r="BK266" s="25">
        <f>AG266*'Inhalation-Haz-Values'!$D$4</f>
        <v>5.4312647852760734E-10</v>
      </c>
      <c r="BL266" s="25">
        <f>AH266*'Inhalation-Haz-Values'!$D$4</f>
        <v>2.2644638364008181E-10</v>
      </c>
      <c r="BM266" s="25">
        <f>AI266*'Inhalation-Haz-Values'!$D$4</f>
        <v>9.4831607361963186E-11</v>
      </c>
      <c r="BN266" s="25">
        <f>AJ266*'Inhalation-Haz-Values'!$D$4</f>
        <v>4.7703172188139054E-11</v>
      </c>
      <c r="BO266" s="25">
        <f>AK266*'Inhalation-Haz-Values'!$D$4</f>
        <v>2.0690532515337423E-11</v>
      </c>
    </row>
    <row r="267" spans="1:67" x14ac:dyDescent="0.25">
      <c r="A267" s="24" t="s">
        <v>187</v>
      </c>
      <c r="B267" s="24" t="s">
        <v>189</v>
      </c>
      <c r="C267" s="24" t="s">
        <v>190</v>
      </c>
      <c r="D267" s="24">
        <v>2016</v>
      </c>
      <c r="E267" s="24">
        <v>2016</v>
      </c>
      <c r="F267" s="24" t="s">
        <v>137</v>
      </c>
      <c r="G267" s="97" t="s">
        <v>128</v>
      </c>
      <c r="H267" s="25">
        <v>0</v>
      </c>
      <c r="I267" s="25">
        <v>0</v>
      </c>
      <c r="J267" s="25">
        <v>0</v>
      </c>
      <c r="K267" s="25">
        <v>0</v>
      </c>
      <c r="L267" s="25">
        <v>0</v>
      </c>
      <c r="M267" s="25">
        <v>0</v>
      </c>
      <c r="N267" s="25">
        <v>0</v>
      </c>
      <c r="O267" s="25">
        <v>0</v>
      </c>
      <c r="P267" s="25">
        <v>0</v>
      </c>
      <c r="Q267" s="25">
        <v>0</v>
      </c>
      <c r="R267" s="25">
        <v>0</v>
      </c>
      <c r="S267" s="25">
        <v>0</v>
      </c>
      <c r="T267" s="25">
        <v>0</v>
      </c>
      <c r="U267" s="25">
        <v>0</v>
      </c>
      <c r="V267" s="25">
        <v>0</v>
      </c>
      <c r="W267" s="25">
        <v>0</v>
      </c>
      <c r="X267" s="25">
        <v>0</v>
      </c>
      <c r="Y267" s="25">
        <v>0</v>
      </c>
      <c r="Z267" s="25">
        <v>0</v>
      </c>
      <c r="AA267" s="25">
        <v>0</v>
      </c>
      <c r="AB267" s="25">
        <f t="shared" si="41"/>
        <v>0</v>
      </c>
      <c r="AC267" s="25">
        <f t="shared" si="42"/>
        <v>0</v>
      </c>
      <c r="AD267" s="25">
        <f t="shared" si="43"/>
        <v>0</v>
      </c>
      <c r="AE267" s="25">
        <f t="shared" si="44"/>
        <v>0</v>
      </c>
      <c r="AF267" s="25">
        <f t="shared" si="45"/>
        <v>0</v>
      </c>
      <c r="AG267" s="25">
        <f t="shared" si="46"/>
        <v>0</v>
      </c>
      <c r="AH267" s="25">
        <f t="shared" si="47"/>
        <v>0</v>
      </c>
      <c r="AI267" s="25">
        <f t="shared" si="48"/>
        <v>0</v>
      </c>
      <c r="AJ267" s="25">
        <f t="shared" si="49"/>
        <v>0</v>
      </c>
      <c r="AK267" s="25">
        <f t="shared" si="50"/>
        <v>0</v>
      </c>
      <c r="AL267" s="39" t="e">
        <f>'Inhalation-Haz-Values'!$C$2/H267</f>
        <v>#DIV/0!</v>
      </c>
      <c r="AM267" s="39" t="e">
        <f>'Inhalation-Haz-Values'!$C$2/I267</f>
        <v>#DIV/0!</v>
      </c>
      <c r="AN267" s="39" t="e">
        <f>'Inhalation-Haz-Values'!$C$2/J267</f>
        <v>#DIV/0!</v>
      </c>
      <c r="AO267" s="39" t="e">
        <f>'Inhalation-Haz-Values'!$C$2/K267</f>
        <v>#DIV/0!</v>
      </c>
      <c r="AP267" s="39" t="e">
        <f>'Inhalation-Haz-Values'!$C$2/L267</f>
        <v>#DIV/0!</v>
      </c>
      <c r="AQ267" s="39" t="e">
        <f>'Inhalation-Haz-Values'!$C$2/M267</f>
        <v>#DIV/0!</v>
      </c>
      <c r="AR267" s="39" t="e">
        <f>'Inhalation-Haz-Values'!$C$2/N267</f>
        <v>#DIV/0!</v>
      </c>
      <c r="AS267" s="39" t="e">
        <f>'Inhalation-Haz-Values'!$C$2/O267</f>
        <v>#DIV/0!</v>
      </c>
      <c r="AT267" s="39" t="e">
        <f>'Inhalation-Haz-Values'!$C$2/P267</f>
        <v>#DIV/0!</v>
      </c>
      <c r="AU267" s="39" t="e">
        <f>'Inhalation-Haz-Values'!$C$2/Q267</f>
        <v>#DIV/0!</v>
      </c>
      <c r="AV267" s="39" t="e">
        <f>'Inhalation-Haz-Values'!$C$3/R267</f>
        <v>#DIV/0!</v>
      </c>
      <c r="AW267" s="39" t="e">
        <f>'Inhalation-Haz-Values'!$C$3/S267</f>
        <v>#DIV/0!</v>
      </c>
      <c r="AX267" s="39" t="e">
        <f>'Inhalation-Haz-Values'!$C$3/T267</f>
        <v>#DIV/0!</v>
      </c>
      <c r="AY267" s="39" t="e">
        <f>'Inhalation-Haz-Values'!$C$3/U267</f>
        <v>#DIV/0!</v>
      </c>
      <c r="AZ267" s="39" t="e">
        <f>'Inhalation-Haz-Values'!$C$3/V267</f>
        <v>#DIV/0!</v>
      </c>
      <c r="BA267" s="39" t="e">
        <f>'Inhalation-Haz-Values'!$C$3/W267</f>
        <v>#DIV/0!</v>
      </c>
      <c r="BB267" s="39" t="e">
        <f>'Inhalation-Haz-Values'!$C$3/X267</f>
        <v>#DIV/0!</v>
      </c>
      <c r="BC267" s="39" t="e">
        <f>'Inhalation-Haz-Values'!$C$3/Y267</f>
        <v>#DIV/0!</v>
      </c>
      <c r="BD267" s="39" t="e">
        <f>'Inhalation-Haz-Values'!$C$3/Z267</f>
        <v>#DIV/0!</v>
      </c>
      <c r="BE267" s="39" t="e">
        <f>'Inhalation-Haz-Values'!$C$3/AA267</f>
        <v>#DIV/0!</v>
      </c>
      <c r="BF267" s="25">
        <f>AB267*'Inhalation-Haz-Values'!$D$4</f>
        <v>0</v>
      </c>
      <c r="BG267" s="25">
        <f>AC267*'Inhalation-Haz-Values'!$D$4</f>
        <v>0</v>
      </c>
      <c r="BH267" s="25">
        <f>AD267*'Inhalation-Haz-Values'!$D$4</f>
        <v>0</v>
      </c>
      <c r="BI267" s="25">
        <f>AE267*'Inhalation-Haz-Values'!$D$4</f>
        <v>0</v>
      </c>
      <c r="BJ267" s="25">
        <f>AF267*'Inhalation-Haz-Values'!$D$4</f>
        <v>0</v>
      </c>
      <c r="BK267" s="25">
        <f>AG267*'Inhalation-Haz-Values'!$D$4</f>
        <v>0</v>
      </c>
      <c r="BL267" s="25">
        <f>AH267*'Inhalation-Haz-Values'!$D$4</f>
        <v>0</v>
      </c>
      <c r="BM267" s="25">
        <f>AI267*'Inhalation-Haz-Values'!$D$4</f>
        <v>0</v>
      </c>
      <c r="BN267" s="25">
        <f>AJ267*'Inhalation-Haz-Values'!$D$4</f>
        <v>0</v>
      </c>
      <c r="BO267" s="25">
        <f>AK267*'Inhalation-Haz-Values'!$D$4</f>
        <v>0</v>
      </c>
    </row>
    <row r="268" spans="1:67" x14ac:dyDescent="0.25">
      <c r="A268" s="24" t="s">
        <v>187</v>
      </c>
      <c r="B268" s="24" t="s">
        <v>189</v>
      </c>
      <c r="C268" s="24" t="s">
        <v>190</v>
      </c>
      <c r="D268" s="24">
        <v>2016</v>
      </c>
      <c r="E268" s="24">
        <v>2016</v>
      </c>
      <c r="F268" s="24" t="s">
        <v>138</v>
      </c>
      <c r="G268" s="97" t="s">
        <v>128</v>
      </c>
      <c r="H268" s="25">
        <v>1.4E-11</v>
      </c>
      <c r="I268" s="25">
        <v>3.2799999999999998E-9</v>
      </c>
      <c r="J268" s="25">
        <v>2.4E-8</v>
      </c>
      <c r="K268" s="25">
        <v>4.8100000000000001E-8</v>
      </c>
      <c r="L268" s="25">
        <v>1.17E-7</v>
      </c>
      <c r="M268" s="25">
        <v>3.8799999999999997E-8</v>
      </c>
      <c r="N268" s="25">
        <v>2.4599999999999999E-8</v>
      </c>
      <c r="O268" s="25">
        <v>1.0999999999999999E-8</v>
      </c>
      <c r="P268" s="25">
        <v>5.5400000000000003E-9</v>
      </c>
      <c r="Q268" s="25">
        <v>2.6700000000000001E-9</v>
      </c>
      <c r="R268" s="25">
        <v>6.0900000000000001E-12</v>
      </c>
      <c r="S268" s="25">
        <v>1.2900000000000001E-9</v>
      </c>
      <c r="T268" s="25">
        <v>1.18E-8</v>
      </c>
      <c r="U268" s="25">
        <v>1.8299999999999998E-8</v>
      </c>
      <c r="V268" s="25">
        <v>4.21E-8</v>
      </c>
      <c r="W268" s="25">
        <v>1.89E-8</v>
      </c>
      <c r="X268" s="25">
        <v>7.8800000000000001E-9</v>
      </c>
      <c r="Y268" s="25">
        <v>3.3000000000000002E-9</v>
      </c>
      <c r="Z268" s="25">
        <v>1.6600000000000001E-9</v>
      </c>
      <c r="AA268" s="25">
        <v>7.2E-10</v>
      </c>
      <c r="AB268" s="25">
        <f t="shared" si="41"/>
        <v>2.4648932515337422E-8</v>
      </c>
      <c r="AC268" s="25">
        <f t="shared" si="42"/>
        <v>5.2212024539877306E-6</v>
      </c>
      <c r="AD268" s="25">
        <f t="shared" si="43"/>
        <v>4.7759836400817998E-5</v>
      </c>
      <c r="AE268" s="25">
        <f t="shared" si="44"/>
        <v>7.4068220858895689E-5</v>
      </c>
      <c r="AF268" s="25">
        <f t="shared" si="45"/>
        <v>1.7039738241308791E-4</v>
      </c>
      <c r="AG268" s="25">
        <f t="shared" si="46"/>
        <v>7.6496687116564419E-5</v>
      </c>
      <c r="AH268" s="25">
        <f t="shared" si="47"/>
        <v>3.1893856850715748E-5</v>
      </c>
      <c r="AI268" s="25">
        <f t="shared" si="48"/>
        <v>1.3356564417177914E-5</v>
      </c>
      <c r="AJ268" s="25">
        <f t="shared" si="49"/>
        <v>6.718756646216768E-6</v>
      </c>
      <c r="AK268" s="25">
        <f t="shared" si="50"/>
        <v>2.914159509202454E-6</v>
      </c>
      <c r="AL268" s="39">
        <f>'Inhalation-Haz-Values'!$C$2/H268</f>
        <v>172857142857.14285</v>
      </c>
      <c r="AM268" s="39">
        <f>'Inhalation-Haz-Values'!$C$2/I268</f>
        <v>737804878.04878056</v>
      </c>
      <c r="AN268" s="39">
        <f>'Inhalation-Haz-Values'!$C$2/J268</f>
        <v>100833333.33333333</v>
      </c>
      <c r="AO268" s="39">
        <f>'Inhalation-Haz-Values'!$C$2/K268</f>
        <v>50311850.311850309</v>
      </c>
      <c r="AP268" s="39">
        <f>'Inhalation-Haz-Values'!$C$2/L268</f>
        <v>20683760.683760684</v>
      </c>
      <c r="AQ268" s="39">
        <f>'Inhalation-Haz-Values'!$C$2/M268</f>
        <v>62371134.020618558</v>
      </c>
      <c r="AR268" s="39">
        <f>'Inhalation-Haz-Values'!$C$2/N268</f>
        <v>98373983.739837408</v>
      </c>
      <c r="AS268" s="39">
        <f>'Inhalation-Haz-Values'!$C$2/O268</f>
        <v>220000000</v>
      </c>
      <c r="AT268" s="39">
        <f>'Inhalation-Haz-Values'!$C$2/P268</f>
        <v>436823104.69314075</v>
      </c>
      <c r="AU268" s="39">
        <f>'Inhalation-Haz-Values'!$C$2/Q268</f>
        <v>906367041.19850183</v>
      </c>
      <c r="AV268" s="39">
        <f>'Inhalation-Haz-Values'!$C$3/R268</f>
        <v>853858784893.2677</v>
      </c>
      <c r="AW268" s="39">
        <f>'Inhalation-Haz-Values'!$C$3/S268</f>
        <v>4031007751.9379845</v>
      </c>
      <c r="AX268" s="39">
        <f>'Inhalation-Haz-Values'!$C$3/T268</f>
        <v>440677966.10169494</v>
      </c>
      <c r="AY268" s="39">
        <f>'Inhalation-Haz-Values'!$C$3/U268</f>
        <v>284153005.46448094</v>
      </c>
      <c r="AZ268" s="39">
        <f>'Inhalation-Haz-Values'!$C$3/V268</f>
        <v>123515439.42992875</v>
      </c>
      <c r="BA268" s="39">
        <f>'Inhalation-Haz-Values'!$C$3/W268</f>
        <v>275132275.13227516</v>
      </c>
      <c r="BB268" s="39">
        <f>'Inhalation-Haz-Values'!$C$3/X268</f>
        <v>659898477.15736043</v>
      </c>
      <c r="BC268" s="39">
        <f>'Inhalation-Haz-Values'!$C$3/Y268</f>
        <v>1575757575.7575758</v>
      </c>
      <c r="BD268" s="39">
        <f>'Inhalation-Haz-Values'!$C$3/Z268</f>
        <v>3132530120.4819279</v>
      </c>
      <c r="BE268" s="39">
        <f>'Inhalation-Haz-Values'!$C$3/AA268</f>
        <v>7222222222.2222223</v>
      </c>
      <c r="BF268" s="25">
        <f>AB268*'Inhalation-Haz-Values'!$D$4</f>
        <v>1.7500742085889569E-13</v>
      </c>
      <c r="BG268" s="25">
        <f>AC268*'Inhalation-Haz-Values'!$D$4</f>
        <v>3.7070537423312885E-11</v>
      </c>
      <c r="BH268" s="25">
        <f>AD268*'Inhalation-Haz-Values'!$D$4</f>
        <v>3.3909483844580778E-10</v>
      </c>
      <c r="BI268" s="25">
        <f>AE268*'Inhalation-Haz-Values'!$D$4</f>
        <v>5.2588436809815934E-10</v>
      </c>
      <c r="BJ268" s="25">
        <f>AF268*'Inhalation-Haz-Values'!$D$4</f>
        <v>1.2098214151329241E-9</v>
      </c>
      <c r="BK268" s="25">
        <f>AG268*'Inhalation-Haz-Values'!$D$4</f>
        <v>5.4312647852760734E-10</v>
      </c>
      <c r="BL268" s="25">
        <f>AH268*'Inhalation-Haz-Values'!$D$4</f>
        <v>2.2644638364008181E-10</v>
      </c>
      <c r="BM268" s="25">
        <f>AI268*'Inhalation-Haz-Values'!$D$4</f>
        <v>9.4831607361963186E-11</v>
      </c>
      <c r="BN268" s="25">
        <f>AJ268*'Inhalation-Haz-Values'!$D$4</f>
        <v>4.7703172188139054E-11</v>
      </c>
      <c r="BO268" s="25">
        <f>AK268*'Inhalation-Haz-Values'!$D$4</f>
        <v>2.0690532515337423E-11</v>
      </c>
    </row>
    <row r="269" spans="1:67" x14ac:dyDescent="0.25">
      <c r="A269" s="24" t="s">
        <v>187</v>
      </c>
      <c r="B269" s="24" t="s">
        <v>189</v>
      </c>
      <c r="C269" s="24" t="s">
        <v>190</v>
      </c>
      <c r="D269" s="24">
        <v>2018</v>
      </c>
      <c r="E269" s="24">
        <v>2016</v>
      </c>
      <c r="F269" s="24" t="s">
        <v>134</v>
      </c>
      <c r="G269" s="97" t="s">
        <v>128</v>
      </c>
      <c r="H269" s="25">
        <v>7.0100000000000002E-12</v>
      </c>
      <c r="I269" s="25">
        <v>1.6399999999999999E-9</v>
      </c>
      <c r="J269" s="25">
        <v>1.2E-8</v>
      </c>
      <c r="K269" s="25">
        <v>2.4E-8</v>
      </c>
      <c r="L269" s="25">
        <v>5.84E-8</v>
      </c>
      <c r="M269" s="25">
        <v>1.9399999999999998E-8</v>
      </c>
      <c r="N269" s="25">
        <v>1.2299999999999999E-8</v>
      </c>
      <c r="O269" s="25">
        <v>5.5100000000000002E-9</v>
      </c>
      <c r="P269" s="25">
        <v>2.7700000000000002E-9</v>
      </c>
      <c r="Q269" s="25">
        <v>1.33E-9</v>
      </c>
      <c r="R269" s="25">
        <v>3.04E-12</v>
      </c>
      <c r="S269" s="25">
        <v>6.4299999999999995E-10</v>
      </c>
      <c r="T269" s="25">
        <v>5.8999999999999999E-9</v>
      </c>
      <c r="U269" s="25">
        <v>9.1700000000000004E-9</v>
      </c>
      <c r="V269" s="25">
        <v>2.11E-8</v>
      </c>
      <c r="W269" s="25">
        <v>9.4699999999999998E-9</v>
      </c>
      <c r="X269" s="25">
        <v>3.94E-9</v>
      </c>
      <c r="Y269" s="25">
        <v>1.6500000000000001E-9</v>
      </c>
      <c r="Z269" s="25">
        <v>8.2800000000000004E-10</v>
      </c>
      <c r="AA269" s="25">
        <v>3.6E-10</v>
      </c>
      <c r="AB269" s="25">
        <f t="shared" si="41"/>
        <v>1.2304229038854805E-8</v>
      </c>
      <c r="AC269" s="25">
        <f t="shared" si="42"/>
        <v>2.6025063394683024E-6</v>
      </c>
      <c r="AD269" s="25">
        <f t="shared" si="43"/>
        <v>2.3879918200408999E-5</v>
      </c>
      <c r="AE269" s="25">
        <f t="shared" si="44"/>
        <v>3.7115059304703482E-5</v>
      </c>
      <c r="AF269" s="25">
        <f t="shared" si="45"/>
        <v>8.5401063394683035E-5</v>
      </c>
      <c r="AG269" s="25">
        <f t="shared" si="46"/>
        <v>3.8329292433537826E-5</v>
      </c>
      <c r="AH269" s="25">
        <f t="shared" si="47"/>
        <v>1.5946928425357874E-5</v>
      </c>
      <c r="AI269" s="25">
        <f t="shared" si="48"/>
        <v>6.6782822085889572E-6</v>
      </c>
      <c r="AJ269" s="25">
        <f t="shared" si="49"/>
        <v>3.3512834355828219E-6</v>
      </c>
      <c r="AK269" s="25">
        <f t="shared" si="50"/>
        <v>1.457079754601227E-6</v>
      </c>
      <c r="AL269" s="39">
        <f>'Inhalation-Haz-Values'!$C$2/H269</f>
        <v>345221112696.14832</v>
      </c>
      <c r="AM269" s="39">
        <f>'Inhalation-Haz-Values'!$C$2/I269</f>
        <v>1475609756.0975611</v>
      </c>
      <c r="AN269" s="39">
        <f>'Inhalation-Haz-Values'!$C$2/J269</f>
        <v>201666666.66666666</v>
      </c>
      <c r="AO269" s="39">
        <f>'Inhalation-Haz-Values'!$C$2/K269</f>
        <v>100833333.33333333</v>
      </c>
      <c r="AP269" s="39">
        <f>'Inhalation-Haz-Values'!$C$2/L269</f>
        <v>41438356.16438356</v>
      </c>
      <c r="AQ269" s="39">
        <f>'Inhalation-Haz-Values'!$C$2/M269</f>
        <v>124742268.04123712</v>
      </c>
      <c r="AR269" s="39">
        <f>'Inhalation-Haz-Values'!$C$2/N269</f>
        <v>196747967.47967482</v>
      </c>
      <c r="AS269" s="39">
        <f>'Inhalation-Haz-Values'!$C$2/O269</f>
        <v>439201451.90562612</v>
      </c>
      <c r="AT269" s="39">
        <f>'Inhalation-Haz-Values'!$C$2/P269</f>
        <v>873646209.38628149</v>
      </c>
      <c r="AU269" s="39">
        <f>'Inhalation-Haz-Values'!$C$2/Q269</f>
        <v>1819548872.1804512</v>
      </c>
      <c r="AV269" s="39">
        <f>'Inhalation-Haz-Values'!$C$3/R269</f>
        <v>1710526315789.4739</v>
      </c>
      <c r="AW269" s="39">
        <f>'Inhalation-Haz-Values'!$C$3/S269</f>
        <v>8087091757.387248</v>
      </c>
      <c r="AX269" s="39">
        <f>'Inhalation-Haz-Values'!$C$3/T269</f>
        <v>881355932.20338988</v>
      </c>
      <c r="AY269" s="39">
        <f>'Inhalation-Haz-Values'!$C$3/U269</f>
        <v>567066521.2649945</v>
      </c>
      <c r="AZ269" s="39">
        <f>'Inhalation-Haz-Values'!$C$3/V269</f>
        <v>246445497.63033175</v>
      </c>
      <c r="BA269" s="39">
        <f>'Inhalation-Haz-Values'!$C$3/W269</f>
        <v>549102428.72228086</v>
      </c>
      <c r="BB269" s="39">
        <f>'Inhalation-Haz-Values'!$C$3/X269</f>
        <v>1319796954.3147209</v>
      </c>
      <c r="BC269" s="39">
        <f>'Inhalation-Haz-Values'!$C$3/Y269</f>
        <v>3151515151.5151515</v>
      </c>
      <c r="BD269" s="39">
        <f>'Inhalation-Haz-Values'!$C$3/Z269</f>
        <v>6280193236.7149754</v>
      </c>
      <c r="BE269" s="39">
        <f>'Inhalation-Haz-Values'!$C$3/AA269</f>
        <v>14444444444.444445</v>
      </c>
      <c r="BF269" s="25">
        <f>AB269*'Inhalation-Haz-Values'!$D$4</f>
        <v>8.7360026175869118E-14</v>
      </c>
      <c r="BG269" s="25">
        <f>AC269*'Inhalation-Haz-Values'!$D$4</f>
        <v>1.8477795010224945E-11</v>
      </c>
      <c r="BH269" s="25">
        <f>AD269*'Inhalation-Haz-Values'!$D$4</f>
        <v>1.6954741922290389E-10</v>
      </c>
      <c r="BI269" s="25">
        <f>AE269*'Inhalation-Haz-Values'!$D$4</f>
        <v>2.6351692106339472E-10</v>
      </c>
      <c r="BJ269" s="25">
        <f>AF269*'Inhalation-Haz-Values'!$D$4</f>
        <v>6.0634755010224958E-10</v>
      </c>
      <c r="BK269" s="25">
        <f>AG269*'Inhalation-Haz-Values'!$D$4</f>
        <v>2.7213797627811857E-10</v>
      </c>
      <c r="BL269" s="25">
        <f>AH269*'Inhalation-Haz-Values'!$D$4</f>
        <v>1.132231918200409E-10</v>
      </c>
      <c r="BM269" s="25">
        <f>AI269*'Inhalation-Haz-Values'!$D$4</f>
        <v>4.7415803680981593E-11</v>
      </c>
      <c r="BN269" s="25">
        <f>AJ269*'Inhalation-Haz-Values'!$D$4</f>
        <v>2.3794112392638036E-11</v>
      </c>
      <c r="BO269" s="25">
        <f>AK269*'Inhalation-Haz-Values'!$D$4</f>
        <v>1.0345266257668712E-11</v>
      </c>
    </row>
    <row r="270" spans="1:67" x14ac:dyDescent="0.25">
      <c r="A270" s="24" t="s">
        <v>187</v>
      </c>
      <c r="B270" s="24" t="s">
        <v>189</v>
      </c>
      <c r="C270" s="24" t="s">
        <v>190</v>
      </c>
      <c r="D270" s="24">
        <v>2018</v>
      </c>
      <c r="E270" s="24">
        <v>2016</v>
      </c>
      <c r="F270" s="24" t="s">
        <v>137</v>
      </c>
      <c r="G270" s="97" t="s">
        <v>128</v>
      </c>
      <c r="H270" s="25">
        <v>0</v>
      </c>
      <c r="I270" s="25">
        <v>0</v>
      </c>
      <c r="J270" s="25">
        <v>0</v>
      </c>
      <c r="K270" s="25">
        <v>0</v>
      </c>
      <c r="L270" s="25">
        <v>0</v>
      </c>
      <c r="M270" s="25">
        <v>0</v>
      </c>
      <c r="N270" s="25">
        <v>0</v>
      </c>
      <c r="O270" s="25">
        <v>0</v>
      </c>
      <c r="P270" s="25">
        <v>0</v>
      </c>
      <c r="Q270" s="25">
        <v>0</v>
      </c>
      <c r="R270" s="25">
        <v>0</v>
      </c>
      <c r="S270" s="25">
        <v>0</v>
      </c>
      <c r="T270" s="25">
        <v>0</v>
      </c>
      <c r="U270" s="25">
        <v>0</v>
      </c>
      <c r="V270" s="25">
        <v>0</v>
      </c>
      <c r="W270" s="25">
        <v>0</v>
      </c>
      <c r="X270" s="25">
        <v>0</v>
      </c>
      <c r="Y270" s="25">
        <v>0</v>
      </c>
      <c r="Z270" s="25">
        <v>0</v>
      </c>
      <c r="AA270" s="25">
        <v>0</v>
      </c>
      <c r="AB270" s="25">
        <f t="shared" si="41"/>
        <v>0</v>
      </c>
      <c r="AC270" s="25">
        <f t="shared" si="42"/>
        <v>0</v>
      </c>
      <c r="AD270" s="25">
        <f t="shared" si="43"/>
        <v>0</v>
      </c>
      <c r="AE270" s="25">
        <f t="shared" si="44"/>
        <v>0</v>
      </c>
      <c r="AF270" s="25">
        <f t="shared" si="45"/>
        <v>0</v>
      </c>
      <c r="AG270" s="25">
        <f t="shared" si="46"/>
        <v>0</v>
      </c>
      <c r="AH270" s="25">
        <f t="shared" si="47"/>
        <v>0</v>
      </c>
      <c r="AI270" s="25">
        <f t="shared" si="48"/>
        <v>0</v>
      </c>
      <c r="AJ270" s="25">
        <f t="shared" si="49"/>
        <v>0</v>
      </c>
      <c r="AK270" s="25">
        <f t="shared" si="50"/>
        <v>0</v>
      </c>
      <c r="AL270" s="39" t="e">
        <f>'Inhalation-Haz-Values'!$C$2/H270</f>
        <v>#DIV/0!</v>
      </c>
      <c r="AM270" s="39" t="e">
        <f>'Inhalation-Haz-Values'!$C$2/I270</f>
        <v>#DIV/0!</v>
      </c>
      <c r="AN270" s="39" t="e">
        <f>'Inhalation-Haz-Values'!$C$2/J270</f>
        <v>#DIV/0!</v>
      </c>
      <c r="AO270" s="39" t="e">
        <f>'Inhalation-Haz-Values'!$C$2/K270</f>
        <v>#DIV/0!</v>
      </c>
      <c r="AP270" s="39" t="e">
        <f>'Inhalation-Haz-Values'!$C$2/L270</f>
        <v>#DIV/0!</v>
      </c>
      <c r="AQ270" s="39" t="e">
        <f>'Inhalation-Haz-Values'!$C$2/M270</f>
        <v>#DIV/0!</v>
      </c>
      <c r="AR270" s="39" t="e">
        <f>'Inhalation-Haz-Values'!$C$2/N270</f>
        <v>#DIV/0!</v>
      </c>
      <c r="AS270" s="39" t="e">
        <f>'Inhalation-Haz-Values'!$C$2/O270</f>
        <v>#DIV/0!</v>
      </c>
      <c r="AT270" s="39" t="e">
        <f>'Inhalation-Haz-Values'!$C$2/P270</f>
        <v>#DIV/0!</v>
      </c>
      <c r="AU270" s="39" t="e">
        <f>'Inhalation-Haz-Values'!$C$2/Q270</f>
        <v>#DIV/0!</v>
      </c>
      <c r="AV270" s="39" t="e">
        <f>'Inhalation-Haz-Values'!$C$3/R270</f>
        <v>#DIV/0!</v>
      </c>
      <c r="AW270" s="39" t="e">
        <f>'Inhalation-Haz-Values'!$C$3/S270</f>
        <v>#DIV/0!</v>
      </c>
      <c r="AX270" s="39" t="e">
        <f>'Inhalation-Haz-Values'!$C$3/T270</f>
        <v>#DIV/0!</v>
      </c>
      <c r="AY270" s="39" t="e">
        <f>'Inhalation-Haz-Values'!$C$3/U270</f>
        <v>#DIV/0!</v>
      </c>
      <c r="AZ270" s="39" t="e">
        <f>'Inhalation-Haz-Values'!$C$3/V270</f>
        <v>#DIV/0!</v>
      </c>
      <c r="BA270" s="39" t="e">
        <f>'Inhalation-Haz-Values'!$C$3/W270</f>
        <v>#DIV/0!</v>
      </c>
      <c r="BB270" s="39" t="e">
        <f>'Inhalation-Haz-Values'!$C$3/X270</f>
        <v>#DIV/0!</v>
      </c>
      <c r="BC270" s="39" t="e">
        <f>'Inhalation-Haz-Values'!$C$3/Y270</f>
        <v>#DIV/0!</v>
      </c>
      <c r="BD270" s="39" t="e">
        <f>'Inhalation-Haz-Values'!$C$3/Z270</f>
        <v>#DIV/0!</v>
      </c>
      <c r="BE270" s="39" t="e">
        <f>'Inhalation-Haz-Values'!$C$3/AA270</f>
        <v>#DIV/0!</v>
      </c>
      <c r="BF270" s="25">
        <f>AB270*'Inhalation-Haz-Values'!$D$4</f>
        <v>0</v>
      </c>
      <c r="BG270" s="25">
        <f>AC270*'Inhalation-Haz-Values'!$D$4</f>
        <v>0</v>
      </c>
      <c r="BH270" s="25">
        <f>AD270*'Inhalation-Haz-Values'!$D$4</f>
        <v>0</v>
      </c>
      <c r="BI270" s="25">
        <f>AE270*'Inhalation-Haz-Values'!$D$4</f>
        <v>0</v>
      </c>
      <c r="BJ270" s="25">
        <f>AF270*'Inhalation-Haz-Values'!$D$4</f>
        <v>0</v>
      </c>
      <c r="BK270" s="25">
        <f>AG270*'Inhalation-Haz-Values'!$D$4</f>
        <v>0</v>
      </c>
      <c r="BL270" s="25">
        <f>AH270*'Inhalation-Haz-Values'!$D$4</f>
        <v>0</v>
      </c>
      <c r="BM270" s="25">
        <f>AI270*'Inhalation-Haz-Values'!$D$4</f>
        <v>0</v>
      </c>
      <c r="BN270" s="25">
        <f>AJ270*'Inhalation-Haz-Values'!$D$4</f>
        <v>0</v>
      </c>
      <c r="BO270" s="25">
        <f>AK270*'Inhalation-Haz-Values'!$D$4</f>
        <v>0</v>
      </c>
    </row>
    <row r="271" spans="1:67" x14ac:dyDescent="0.25">
      <c r="A271" s="24" t="s">
        <v>187</v>
      </c>
      <c r="B271" s="24" t="s">
        <v>189</v>
      </c>
      <c r="C271" s="24" t="s">
        <v>190</v>
      </c>
      <c r="D271" s="24">
        <v>2018</v>
      </c>
      <c r="E271" s="24">
        <v>2016</v>
      </c>
      <c r="F271" s="24" t="s">
        <v>138</v>
      </c>
      <c r="G271" s="97" t="s">
        <v>128</v>
      </c>
      <c r="H271" s="25">
        <v>7.0100000000000002E-12</v>
      </c>
      <c r="I271" s="25">
        <v>1.6399999999999999E-9</v>
      </c>
      <c r="J271" s="25">
        <v>1.2E-8</v>
      </c>
      <c r="K271" s="25">
        <v>2.4E-8</v>
      </c>
      <c r="L271" s="25">
        <v>5.84E-8</v>
      </c>
      <c r="M271" s="25">
        <v>1.9399999999999998E-8</v>
      </c>
      <c r="N271" s="25">
        <v>1.2299999999999999E-8</v>
      </c>
      <c r="O271" s="25">
        <v>5.5100000000000002E-9</v>
      </c>
      <c r="P271" s="25">
        <v>2.7700000000000002E-9</v>
      </c>
      <c r="Q271" s="25">
        <v>1.33E-9</v>
      </c>
      <c r="R271" s="25">
        <v>3.04E-12</v>
      </c>
      <c r="S271" s="25">
        <v>6.4299999999999995E-10</v>
      </c>
      <c r="T271" s="25">
        <v>5.8999999999999999E-9</v>
      </c>
      <c r="U271" s="25">
        <v>9.1700000000000004E-9</v>
      </c>
      <c r="V271" s="25">
        <v>2.11E-8</v>
      </c>
      <c r="W271" s="25">
        <v>9.4699999999999998E-9</v>
      </c>
      <c r="X271" s="25">
        <v>3.94E-9</v>
      </c>
      <c r="Y271" s="25">
        <v>1.6500000000000001E-9</v>
      </c>
      <c r="Z271" s="25">
        <v>8.2800000000000004E-10</v>
      </c>
      <c r="AA271" s="25">
        <v>3.6E-10</v>
      </c>
      <c r="AB271" s="25">
        <f t="shared" si="41"/>
        <v>1.2304229038854805E-8</v>
      </c>
      <c r="AC271" s="25">
        <f t="shared" si="42"/>
        <v>2.6025063394683024E-6</v>
      </c>
      <c r="AD271" s="25">
        <f t="shared" si="43"/>
        <v>2.3879918200408999E-5</v>
      </c>
      <c r="AE271" s="25">
        <f t="shared" si="44"/>
        <v>3.7115059304703482E-5</v>
      </c>
      <c r="AF271" s="25">
        <f t="shared" si="45"/>
        <v>8.5401063394683035E-5</v>
      </c>
      <c r="AG271" s="25">
        <f t="shared" si="46"/>
        <v>3.8329292433537826E-5</v>
      </c>
      <c r="AH271" s="25">
        <f t="shared" si="47"/>
        <v>1.5946928425357874E-5</v>
      </c>
      <c r="AI271" s="25">
        <f t="shared" si="48"/>
        <v>6.6782822085889572E-6</v>
      </c>
      <c r="AJ271" s="25">
        <f t="shared" si="49"/>
        <v>3.3512834355828219E-6</v>
      </c>
      <c r="AK271" s="25">
        <f t="shared" si="50"/>
        <v>1.457079754601227E-6</v>
      </c>
      <c r="AL271" s="39">
        <f>'Inhalation-Haz-Values'!$C$2/H271</f>
        <v>345221112696.14832</v>
      </c>
      <c r="AM271" s="39">
        <f>'Inhalation-Haz-Values'!$C$2/I271</f>
        <v>1475609756.0975611</v>
      </c>
      <c r="AN271" s="39">
        <f>'Inhalation-Haz-Values'!$C$2/J271</f>
        <v>201666666.66666666</v>
      </c>
      <c r="AO271" s="39">
        <f>'Inhalation-Haz-Values'!$C$2/K271</f>
        <v>100833333.33333333</v>
      </c>
      <c r="AP271" s="39">
        <f>'Inhalation-Haz-Values'!$C$2/L271</f>
        <v>41438356.16438356</v>
      </c>
      <c r="AQ271" s="39">
        <f>'Inhalation-Haz-Values'!$C$2/M271</f>
        <v>124742268.04123712</v>
      </c>
      <c r="AR271" s="39">
        <f>'Inhalation-Haz-Values'!$C$2/N271</f>
        <v>196747967.47967482</v>
      </c>
      <c r="AS271" s="39">
        <f>'Inhalation-Haz-Values'!$C$2/O271</f>
        <v>439201451.90562612</v>
      </c>
      <c r="AT271" s="39">
        <f>'Inhalation-Haz-Values'!$C$2/P271</f>
        <v>873646209.38628149</v>
      </c>
      <c r="AU271" s="39">
        <f>'Inhalation-Haz-Values'!$C$2/Q271</f>
        <v>1819548872.1804512</v>
      </c>
      <c r="AV271" s="39">
        <f>'Inhalation-Haz-Values'!$C$3/R271</f>
        <v>1710526315789.4739</v>
      </c>
      <c r="AW271" s="39">
        <f>'Inhalation-Haz-Values'!$C$3/S271</f>
        <v>8087091757.387248</v>
      </c>
      <c r="AX271" s="39">
        <f>'Inhalation-Haz-Values'!$C$3/T271</f>
        <v>881355932.20338988</v>
      </c>
      <c r="AY271" s="39">
        <f>'Inhalation-Haz-Values'!$C$3/U271</f>
        <v>567066521.2649945</v>
      </c>
      <c r="AZ271" s="39">
        <f>'Inhalation-Haz-Values'!$C$3/V271</f>
        <v>246445497.63033175</v>
      </c>
      <c r="BA271" s="39">
        <f>'Inhalation-Haz-Values'!$C$3/W271</f>
        <v>549102428.72228086</v>
      </c>
      <c r="BB271" s="39">
        <f>'Inhalation-Haz-Values'!$C$3/X271</f>
        <v>1319796954.3147209</v>
      </c>
      <c r="BC271" s="39">
        <f>'Inhalation-Haz-Values'!$C$3/Y271</f>
        <v>3151515151.5151515</v>
      </c>
      <c r="BD271" s="39">
        <f>'Inhalation-Haz-Values'!$C$3/Z271</f>
        <v>6280193236.7149754</v>
      </c>
      <c r="BE271" s="39">
        <f>'Inhalation-Haz-Values'!$C$3/AA271</f>
        <v>14444444444.444445</v>
      </c>
      <c r="BF271" s="25">
        <f>AB271*'Inhalation-Haz-Values'!$D$4</f>
        <v>8.7360026175869118E-14</v>
      </c>
      <c r="BG271" s="25">
        <f>AC271*'Inhalation-Haz-Values'!$D$4</f>
        <v>1.8477795010224945E-11</v>
      </c>
      <c r="BH271" s="25">
        <f>AD271*'Inhalation-Haz-Values'!$D$4</f>
        <v>1.6954741922290389E-10</v>
      </c>
      <c r="BI271" s="25">
        <f>AE271*'Inhalation-Haz-Values'!$D$4</f>
        <v>2.6351692106339472E-10</v>
      </c>
      <c r="BJ271" s="25">
        <f>AF271*'Inhalation-Haz-Values'!$D$4</f>
        <v>6.0634755010224958E-10</v>
      </c>
      <c r="BK271" s="25">
        <f>AG271*'Inhalation-Haz-Values'!$D$4</f>
        <v>2.7213797627811857E-10</v>
      </c>
      <c r="BL271" s="25">
        <f>AH271*'Inhalation-Haz-Values'!$D$4</f>
        <v>1.132231918200409E-10</v>
      </c>
      <c r="BM271" s="25">
        <f>AI271*'Inhalation-Haz-Values'!$D$4</f>
        <v>4.7415803680981593E-11</v>
      </c>
      <c r="BN271" s="25">
        <f>AJ271*'Inhalation-Haz-Values'!$D$4</f>
        <v>2.3794112392638036E-11</v>
      </c>
      <c r="BO271" s="25">
        <f>AK271*'Inhalation-Haz-Values'!$D$4</f>
        <v>1.0345266257668712E-11</v>
      </c>
    </row>
    <row r="272" spans="1:67" x14ac:dyDescent="0.25">
      <c r="A272" s="24" t="s">
        <v>187</v>
      </c>
      <c r="B272" s="24" t="s">
        <v>189</v>
      </c>
      <c r="C272" s="24" t="s">
        <v>190</v>
      </c>
      <c r="D272" s="24">
        <v>2019</v>
      </c>
      <c r="E272" s="24">
        <v>2019</v>
      </c>
      <c r="F272" s="24" t="s">
        <v>134</v>
      </c>
      <c r="G272" s="97" t="s">
        <v>128</v>
      </c>
      <c r="H272" s="25">
        <v>1.3E-6</v>
      </c>
      <c r="I272" s="25">
        <v>5.4799999999999998E-7</v>
      </c>
      <c r="J272" s="25">
        <v>3.4900000000000001E-7</v>
      </c>
      <c r="K272" s="25">
        <v>2.4400000000000001E-7</v>
      </c>
      <c r="L272" s="25">
        <v>1.5300000000000001E-7</v>
      </c>
      <c r="M272" s="25">
        <v>2.3899999999999999E-8</v>
      </c>
      <c r="N272" s="25">
        <v>1.27E-8</v>
      </c>
      <c r="O272" s="25">
        <v>5.6999999999999998E-9</v>
      </c>
      <c r="P272" s="25">
        <v>2.7700000000000002E-9</v>
      </c>
      <c r="Q272" s="25">
        <v>1.2400000000000001E-9</v>
      </c>
      <c r="R272" s="25">
        <v>4.0900000000000002E-7</v>
      </c>
      <c r="S272" s="25">
        <v>1.8799999999999999E-7</v>
      </c>
      <c r="T272" s="25">
        <v>1.31E-7</v>
      </c>
      <c r="U272" s="25">
        <v>8.4400000000000001E-8</v>
      </c>
      <c r="V272" s="25">
        <v>5.1399999999999997E-8</v>
      </c>
      <c r="W272" s="25">
        <v>1.2299999999999999E-8</v>
      </c>
      <c r="X272" s="25">
        <v>4.18E-9</v>
      </c>
      <c r="Y272" s="25">
        <v>1.75E-9</v>
      </c>
      <c r="Z272" s="25">
        <v>8.1199999999999999E-10</v>
      </c>
      <c r="AA272" s="25">
        <v>3.3399999999999998E-10</v>
      </c>
      <c r="AB272" s="25">
        <f t="shared" si="41"/>
        <v>1.6554044989775052E-3</v>
      </c>
      <c r="AC272" s="25">
        <f t="shared" si="42"/>
        <v>7.6091942740286287E-4</v>
      </c>
      <c r="AD272" s="25">
        <f t="shared" si="43"/>
        <v>5.3021513292433528E-4</v>
      </c>
      <c r="AE272" s="25">
        <f t="shared" si="44"/>
        <v>3.4160425357873214E-4</v>
      </c>
      <c r="AF272" s="25">
        <f t="shared" si="45"/>
        <v>2.0803860940695295E-4</v>
      </c>
      <c r="AG272" s="25">
        <f t="shared" si="46"/>
        <v>4.9783558282208583E-5</v>
      </c>
      <c r="AH272" s="25">
        <f t="shared" si="47"/>
        <v>1.6918314928425358E-5</v>
      </c>
      <c r="AI272" s="25">
        <f t="shared" si="48"/>
        <v>7.0830265848670759E-6</v>
      </c>
      <c r="AJ272" s="25">
        <f t="shared" si="49"/>
        <v>3.2865243353783231E-6</v>
      </c>
      <c r="AK272" s="25">
        <f t="shared" si="50"/>
        <v>1.3518462167689162E-6</v>
      </c>
      <c r="AL272" s="39">
        <f>'Inhalation-Haz-Values'!$C$2/H272</f>
        <v>1861538.4615384615</v>
      </c>
      <c r="AM272" s="39">
        <f>'Inhalation-Haz-Values'!$C$2/I272</f>
        <v>4416058.3941605836</v>
      </c>
      <c r="AN272" s="39">
        <f>'Inhalation-Haz-Values'!$C$2/J272</f>
        <v>6934097.4212034382</v>
      </c>
      <c r="AO272" s="39">
        <f>'Inhalation-Haz-Values'!$C$2/K272</f>
        <v>9918032.7868852448</v>
      </c>
      <c r="AP272" s="39">
        <f>'Inhalation-Haz-Values'!$C$2/L272</f>
        <v>15816993.464052286</v>
      </c>
      <c r="AQ272" s="39">
        <f>'Inhalation-Haz-Values'!$C$2/M272</f>
        <v>101255230.12552302</v>
      </c>
      <c r="AR272" s="39">
        <f>'Inhalation-Haz-Values'!$C$2/N272</f>
        <v>190551181.10236222</v>
      </c>
      <c r="AS272" s="39">
        <f>'Inhalation-Haz-Values'!$C$2/O272</f>
        <v>424561403.50877196</v>
      </c>
      <c r="AT272" s="39">
        <f>'Inhalation-Haz-Values'!$C$2/P272</f>
        <v>873646209.38628149</v>
      </c>
      <c r="AU272" s="39">
        <f>'Inhalation-Haz-Values'!$C$2/Q272</f>
        <v>1951612903.2258062</v>
      </c>
      <c r="AV272" s="39">
        <f>'Inhalation-Haz-Values'!$C$3/R272</f>
        <v>12713936.430317849</v>
      </c>
      <c r="AW272" s="39">
        <f>'Inhalation-Haz-Values'!$C$3/S272</f>
        <v>27659574.46808511</v>
      </c>
      <c r="AX272" s="39">
        <f>'Inhalation-Haz-Values'!$C$3/T272</f>
        <v>39694656.48854962</v>
      </c>
      <c r="AY272" s="39">
        <f>'Inhalation-Haz-Values'!$C$3/U272</f>
        <v>61611374.407582939</v>
      </c>
      <c r="AZ272" s="39">
        <f>'Inhalation-Haz-Values'!$C$3/V272</f>
        <v>101167315.17509729</v>
      </c>
      <c r="BA272" s="39">
        <f>'Inhalation-Haz-Values'!$C$3/W272</f>
        <v>422764227.64227647</v>
      </c>
      <c r="BB272" s="39">
        <f>'Inhalation-Haz-Values'!$C$3/X272</f>
        <v>1244019138.755981</v>
      </c>
      <c r="BC272" s="39">
        <f>'Inhalation-Haz-Values'!$C$3/Y272</f>
        <v>2971428571.4285717</v>
      </c>
      <c r="BD272" s="39">
        <f>'Inhalation-Haz-Values'!$C$3/Z272</f>
        <v>6403940886.6995077</v>
      </c>
      <c r="BE272" s="39">
        <f>'Inhalation-Haz-Values'!$C$3/AA272</f>
        <v>15568862275.449102</v>
      </c>
      <c r="BF272" s="25">
        <f>AB272*'Inhalation-Haz-Values'!$D$4</f>
        <v>1.1753371942740287E-8</v>
      </c>
      <c r="BG272" s="25">
        <f>AC272*'Inhalation-Haz-Values'!$D$4</f>
        <v>5.4025279345603262E-9</v>
      </c>
      <c r="BH272" s="25">
        <f>AD272*'Inhalation-Haz-Values'!$D$4</f>
        <v>3.7645274437627803E-9</v>
      </c>
      <c r="BI272" s="25">
        <f>AE272*'Inhalation-Haz-Values'!$D$4</f>
        <v>2.4253902004089983E-9</v>
      </c>
      <c r="BJ272" s="25">
        <f>AF272*'Inhalation-Haz-Values'!$D$4</f>
        <v>1.4770741267893658E-9</v>
      </c>
      <c r="BK272" s="25">
        <f>AG272*'Inhalation-Haz-Values'!$D$4</f>
        <v>3.5346326380368094E-10</v>
      </c>
      <c r="BL272" s="25">
        <f>AH272*'Inhalation-Haz-Values'!$D$4</f>
        <v>1.2012003599182003E-10</v>
      </c>
      <c r="BM272" s="25">
        <f>AI272*'Inhalation-Haz-Values'!$D$4</f>
        <v>5.0289488752556239E-11</v>
      </c>
      <c r="BN272" s="25">
        <f>AJ272*'Inhalation-Haz-Values'!$D$4</f>
        <v>2.3334322781186093E-11</v>
      </c>
      <c r="BO272" s="25">
        <f>AK272*'Inhalation-Haz-Values'!$D$4</f>
        <v>9.5981081390593048E-12</v>
      </c>
    </row>
    <row r="273" spans="1:67" x14ac:dyDescent="0.25">
      <c r="A273" s="24" t="s">
        <v>187</v>
      </c>
      <c r="B273" s="24" t="s">
        <v>189</v>
      </c>
      <c r="C273" s="24" t="s">
        <v>190</v>
      </c>
      <c r="D273" s="24">
        <v>2019</v>
      </c>
      <c r="E273" s="24">
        <v>2019</v>
      </c>
      <c r="F273" s="24" t="s">
        <v>137</v>
      </c>
      <c r="G273" s="97" t="s">
        <v>128</v>
      </c>
      <c r="H273" s="25">
        <v>1.3E-6</v>
      </c>
      <c r="I273" s="25">
        <v>5.4799999999999998E-7</v>
      </c>
      <c r="J273" s="25">
        <v>3.4299999999999999E-7</v>
      </c>
      <c r="K273" s="25">
        <v>2.29E-7</v>
      </c>
      <c r="L273" s="25">
        <v>1.1300000000000001E-7</v>
      </c>
      <c r="M273" s="25">
        <v>7.3399999999999999E-9</v>
      </c>
      <c r="N273" s="25">
        <v>2.7799999999999999E-9</v>
      </c>
      <c r="O273" s="25">
        <v>6.6399999999999998E-10</v>
      </c>
      <c r="P273" s="25">
        <v>2.25E-10</v>
      </c>
      <c r="Q273" s="25">
        <v>7.6900000000000001E-11</v>
      </c>
      <c r="R273" s="25">
        <v>4.0900000000000002E-7</v>
      </c>
      <c r="S273" s="25">
        <v>1.8699999999999999E-7</v>
      </c>
      <c r="T273" s="25">
        <v>1.2800000000000001E-7</v>
      </c>
      <c r="U273" s="25">
        <v>7.8400000000000001E-8</v>
      </c>
      <c r="V273" s="25">
        <v>3.7800000000000001E-8</v>
      </c>
      <c r="W273" s="25">
        <v>4.5299999999999999E-9</v>
      </c>
      <c r="X273" s="25">
        <v>8.7599999999999997E-10</v>
      </c>
      <c r="Y273" s="25">
        <v>1.88E-10</v>
      </c>
      <c r="Z273" s="25">
        <v>5.8800000000000006E-11</v>
      </c>
      <c r="AA273" s="25">
        <v>1.8500000000000001E-11</v>
      </c>
      <c r="AB273" s="25">
        <f t="shared" si="41"/>
        <v>1.6554044989775052E-3</v>
      </c>
      <c r="AC273" s="25">
        <f t="shared" si="42"/>
        <v>7.5687198364008171E-4</v>
      </c>
      <c r="AD273" s="25">
        <f t="shared" si="43"/>
        <v>5.1807280163599192E-4</v>
      </c>
      <c r="AE273" s="25">
        <f t="shared" si="44"/>
        <v>3.1731959100204493E-4</v>
      </c>
      <c r="AF273" s="25">
        <f t="shared" si="45"/>
        <v>1.5299337423312884E-4</v>
      </c>
      <c r="AG273" s="25">
        <f t="shared" si="46"/>
        <v>1.8334920245398771E-5</v>
      </c>
      <c r="AH273" s="25">
        <f t="shared" si="47"/>
        <v>3.5455607361963188E-6</v>
      </c>
      <c r="AI273" s="25">
        <f t="shared" si="48"/>
        <v>7.609194274028629E-7</v>
      </c>
      <c r="AJ273" s="25">
        <f t="shared" si="49"/>
        <v>2.3798969325153374E-7</v>
      </c>
      <c r="AK273" s="25">
        <f t="shared" si="50"/>
        <v>7.4877709611451942E-8</v>
      </c>
      <c r="AL273" s="39">
        <f>'Inhalation-Haz-Values'!$C$2/H273</f>
        <v>1861538.4615384615</v>
      </c>
      <c r="AM273" s="39">
        <f>'Inhalation-Haz-Values'!$C$2/I273</f>
        <v>4416058.3941605836</v>
      </c>
      <c r="AN273" s="39">
        <f>'Inhalation-Haz-Values'!$C$2/J273</f>
        <v>7055393.5860058311</v>
      </c>
      <c r="AO273" s="39">
        <f>'Inhalation-Haz-Values'!$C$2/K273</f>
        <v>10567685.58951965</v>
      </c>
      <c r="AP273" s="39">
        <f>'Inhalation-Haz-Values'!$C$2/L273</f>
        <v>21415929.203539822</v>
      </c>
      <c r="AQ273" s="39">
        <f>'Inhalation-Haz-Values'!$C$2/M273</f>
        <v>329700272.47956401</v>
      </c>
      <c r="AR273" s="39">
        <f>'Inhalation-Haz-Values'!$C$2/N273</f>
        <v>870503597.12230217</v>
      </c>
      <c r="AS273" s="39">
        <f>'Inhalation-Haz-Values'!$C$2/O273</f>
        <v>3644578313.2530122</v>
      </c>
      <c r="AT273" s="39">
        <f>'Inhalation-Haz-Values'!$C$2/P273</f>
        <v>10755555555.555555</v>
      </c>
      <c r="AU273" s="39">
        <f>'Inhalation-Haz-Values'!$C$2/Q273</f>
        <v>31469440832.249672</v>
      </c>
      <c r="AV273" s="39">
        <f>'Inhalation-Haz-Values'!$C$3/R273</f>
        <v>12713936.430317849</v>
      </c>
      <c r="AW273" s="39">
        <f>'Inhalation-Haz-Values'!$C$3/S273</f>
        <v>27807486.631016046</v>
      </c>
      <c r="AX273" s="39">
        <f>'Inhalation-Haz-Values'!$C$3/T273</f>
        <v>40625000</v>
      </c>
      <c r="AY273" s="39">
        <f>'Inhalation-Haz-Values'!$C$3/U273</f>
        <v>66326530.612244897</v>
      </c>
      <c r="AZ273" s="39">
        <f>'Inhalation-Haz-Values'!$C$3/V273</f>
        <v>137566137.56613758</v>
      </c>
      <c r="BA273" s="39">
        <f>'Inhalation-Haz-Values'!$C$3/W273</f>
        <v>1147902869.7571745</v>
      </c>
      <c r="BB273" s="39">
        <f>'Inhalation-Haz-Values'!$C$3/X273</f>
        <v>5936073059.3607311</v>
      </c>
      <c r="BC273" s="39">
        <f>'Inhalation-Haz-Values'!$C$3/Y273</f>
        <v>27659574468.085106</v>
      </c>
      <c r="BD273" s="39">
        <f>'Inhalation-Haz-Values'!$C$3/Z273</f>
        <v>88435374149.659851</v>
      </c>
      <c r="BE273" s="39">
        <f>'Inhalation-Haz-Values'!$C$3/AA273</f>
        <v>281081081081.08105</v>
      </c>
      <c r="BF273" s="25">
        <f>AB273*'Inhalation-Haz-Values'!$D$4</f>
        <v>1.1753371942740287E-8</v>
      </c>
      <c r="BG273" s="25">
        <f>AC273*'Inhalation-Haz-Values'!$D$4</f>
        <v>5.3737910838445797E-9</v>
      </c>
      <c r="BH273" s="25">
        <f>AD273*'Inhalation-Haz-Values'!$D$4</f>
        <v>3.6783168916155426E-9</v>
      </c>
      <c r="BI273" s="25">
        <f>AE273*'Inhalation-Haz-Values'!$D$4</f>
        <v>2.2529690961145189E-9</v>
      </c>
      <c r="BJ273" s="25">
        <f>AF273*'Inhalation-Haz-Values'!$D$4</f>
        <v>1.0862529570552147E-9</v>
      </c>
      <c r="BK273" s="25">
        <f>AG273*'Inhalation-Haz-Values'!$D$4</f>
        <v>1.3017793374233127E-10</v>
      </c>
      <c r="BL273" s="25">
        <f>AH273*'Inhalation-Haz-Values'!$D$4</f>
        <v>2.5173481226993862E-11</v>
      </c>
      <c r="BM273" s="25">
        <f>AI273*'Inhalation-Haz-Values'!$D$4</f>
        <v>5.4025279345603265E-12</v>
      </c>
      <c r="BN273" s="25">
        <f>AJ273*'Inhalation-Haz-Values'!$D$4</f>
        <v>1.6897268220858894E-12</v>
      </c>
      <c r="BO273" s="25">
        <f>AK273*'Inhalation-Haz-Values'!$D$4</f>
        <v>5.3163173824130874E-13</v>
      </c>
    </row>
    <row r="274" spans="1:67" x14ac:dyDescent="0.25">
      <c r="A274" s="24" t="s">
        <v>187</v>
      </c>
      <c r="B274" s="24" t="s">
        <v>189</v>
      </c>
      <c r="C274" s="24" t="s">
        <v>190</v>
      </c>
      <c r="D274" s="24">
        <v>2019</v>
      </c>
      <c r="E274" s="24">
        <v>2019</v>
      </c>
      <c r="F274" s="24" t="s">
        <v>138</v>
      </c>
      <c r="G274" s="97" t="s">
        <v>128</v>
      </c>
      <c r="H274" s="25">
        <v>4.3499999999999998E-12</v>
      </c>
      <c r="I274" s="25">
        <v>1.5300000000000001E-9</v>
      </c>
      <c r="J274" s="25">
        <v>1.16E-8</v>
      </c>
      <c r="K274" s="25">
        <v>2.29E-8</v>
      </c>
      <c r="L274" s="25">
        <v>5.3599999999999997E-8</v>
      </c>
      <c r="M274" s="25">
        <v>1.7199999999999999E-8</v>
      </c>
      <c r="N274" s="25">
        <v>1.0800000000000001E-8</v>
      </c>
      <c r="O274" s="25">
        <v>5.1300000000000003E-9</v>
      </c>
      <c r="P274" s="25">
        <v>2.5500000000000001E-9</v>
      </c>
      <c r="Q274" s="25">
        <v>1.1599999999999999E-9</v>
      </c>
      <c r="R274" s="25">
        <v>1.6400000000000001E-12</v>
      </c>
      <c r="S274" s="25">
        <v>4.3100000000000001E-10</v>
      </c>
      <c r="T274" s="25">
        <v>5.04E-9</v>
      </c>
      <c r="U274" s="25">
        <v>7.6799999999999999E-9</v>
      </c>
      <c r="V274" s="25">
        <v>1.7500000000000001E-8</v>
      </c>
      <c r="W274" s="25">
        <v>8.0600000000000007E-9</v>
      </c>
      <c r="X274" s="25">
        <v>3.3000000000000002E-9</v>
      </c>
      <c r="Y274" s="25">
        <v>1.56E-9</v>
      </c>
      <c r="Z274" s="25">
        <v>7.5299999999999998E-10</v>
      </c>
      <c r="AA274" s="25">
        <v>3.1599999999999999E-10</v>
      </c>
      <c r="AB274" s="25">
        <f t="shared" si="41"/>
        <v>6.6378077709611459E-9</v>
      </c>
      <c r="AC274" s="25">
        <f t="shared" si="42"/>
        <v>1.7444482617586912E-6</v>
      </c>
      <c r="AD274" s="25">
        <f t="shared" si="43"/>
        <v>2.0399116564417179E-5</v>
      </c>
      <c r="AE274" s="25">
        <f t="shared" si="44"/>
        <v>3.1084368098159507E-5</v>
      </c>
      <c r="AF274" s="25">
        <f t="shared" si="45"/>
        <v>7.0830265848670766E-5</v>
      </c>
      <c r="AG274" s="25">
        <f t="shared" si="46"/>
        <v>3.2622396728016358E-5</v>
      </c>
      <c r="AH274" s="25">
        <f t="shared" si="47"/>
        <v>1.3356564417177914E-5</v>
      </c>
      <c r="AI274" s="25">
        <f t="shared" si="48"/>
        <v>6.3140122699386501E-6</v>
      </c>
      <c r="AJ274" s="25">
        <f t="shared" si="49"/>
        <v>3.0477251533742333E-6</v>
      </c>
      <c r="AK274" s="25">
        <f t="shared" si="50"/>
        <v>1.2789922290388547E-6</v>
      </c>
      <c r="AL274" s="39">
        <f>'Inhalation-Haz-Values'!$C$2/H274</f>
        <v>556321839080.45972</v>
      </c>
      <c r="AM274" s="39">
        <f>'Inhalation-Haz-Values'!$C$2/I274</f>
        <v>1581699346.4052286</v>
      </c>
      <c r="AN274" s="39">
        <f>'Inhalation-Haz-Values'!$C$2/J274</f>
        <v>208620689.65517241</v>
      </c>
      <c r="AO274" s="39">
        <f>'Inhalation-Haz-Values'!$C$2/K274</f>
        <v>105676855.8951965</v>
      </c>
      <c r="AP274" s="39">
        <f>'Inhalation-Haz-Values'!$C$2/L274</f>
        <v>45149253.731343284</v>
      </c>
      <c r="AQ274" s="39">
        <f>'Inhalation-Haz-Values'!$C$2/M274</f>
        <v>140697674.41860467</v>
      </c>
      <c r="AR274" s="39">
        <f>'Inhalation-Haz-Values'!$C$2/N274</f>
        <v>224074074.07407406</v>
      </c>
      <c r="AS274" s="39">
        <f>'Inhalation-Haz-Values'!$C$2/O274</f>
        <v>471734892.78752434</v>
      </c>
      <c r="AT274" s="39">
        <f>'Inhalation-Haz-Values'!$C$2/P274</f>
        <v>949019607.84313715</v>
      </c>
      <c r="AU274" s="39">
        <f>'Inhalation-Haz-Values'!$C$2/Q274</f>
        <v>2086206896.5517242</v>
      </c>
      <c r="AV274" s="39">
        <f>'Inhalation-Haz-Values'!$C$3/R274</f>
        <v>3170731707317.0732</v>
      </c>
      <c r="AW274" s="39">
        <f>'Inhalation-Haz-Values'!$C$3/S274</f>
        <v>12064965197.215776</v>
      </c>
      <c r="AX274" s="39">
        <f>'Inhalation-Haz-Values'!$C$3/T274</f>
        <v>1031746031.7460318</v>
      </c>
      <c r="AY274" s="39">
        <f>'Inhalation-Haz-Values'!$C$3/U274</f>
        <v>677083333.33333337</v>
      </c>
      <c r="AZ274" s="39">
        <f>'Inhalation-Haz-Values'!$C$3/V274</f>
        <v>297142857.14285713</v>
      </c>
      <c r="BA274" s="39">
        <f>'Inhalation-Haz-Values'!$C$3/W274</f>
        <v>645161290.32258058</v>
      </c>
      <c r="BB274" s="39">
        <f>'Inhalation-Haz-Values'!$C$3/X274</f>
        <v>1575757575.7575758</v>
      </c>
      <c r="BC274" s="39">
        <f>'Inhalation-Haz-Values'!$C$3/Y274</f>
        <v>3333333333.3333335</v>
      </c>
      <c r="BD274" s="39">
        <f>'Inhalation-Haz-Values'!$C$3/Z274</f>
        <v>6905710491.3678627</v>
      </c>
      <c r="BE274" s="39">
        <f>'Inhalation-Haz-Values'!$C$3/AA274</f>
        <v>16455696202.531647</v>
      </c>
      <c r="BF274" s="25">
        <f>AB274*'Inhalation-Haz-Values'!$D$4</f>
        <v>4.7128435173824132E-14</v>
      </c>
      <c r="BG274" s="25">
        <f>AC274*'Inhalation-Haz-Values'!$D$4</f>
        <v>1.2385582658486708E-11</v>
      </c>
      <c r="BH274" s="25">
        <f>AD274*'Inhalation-Haz-Values'!$D$4</f>
        <v>1.4483372760736196E-10</v>
      </c>
      <c r="BI274" s="25">
        <f>AE274*'Inhalation-Haz-Values'!$D$4</f>
        <v>2.2069901349693249E-10</v>
      </c>
      <c r="BJ274" s="25">
        <f>AF274*'Inhalation-Haz-Values'!$D$4</f>
        <v>5.0289488752556238E-10</v>
      </c>
      <c r="BK274" s="25">
        <f>AG274*'Inhalation-Haz-Values'!$D$4</f>
        <v>2.3161901676891613E-10</v>
      </c>
      <c r="BL274" s="25">
        <f>AH274*'Inhalation-Haz-Values'!$D$4</f>
        <v>9.4831607361963186E-11</v>
      </c>
      <c r="BM274" s="25">
        <f>AI274*'Inhalation-Haz-Values'!$D$4</f>
        <v>4.4829487116564414E-11</v>
      </c>
      <c r="BN274" s="25">
        <f>AJ274*'Inhalation-Haz-Values'!$D$4</f>
        <v>2.1638848588957055E-11</v>
      </c>
      <c r="BO274" s="25">
        <f>AK274*'Inhalation-Haz-Values'!$D$4</f>
        <v>9.0808448261758678E-12</v>
      </c>
    </row>
    <row r="275" spans="1:67" x14ac:dyDescent="0.25">
      <c r="A275" s="24" t="s">
        <v>187</v>
      </c>
      <c r="B275" s="24" t="s">
        <v>189</v>
      </c>
      <c r="C275" s="24" t="s">
        <v>190</v>
      </c>
      <c r="D275" s="24" t="s">
        <v>191</v>
      </c>
      <c r="E275" s="24" t="s">
        <v>141</v>
      </c>
      <c r="F275" s="24" t="s">
        <v>134</v>
      </c>
      <c r="G275" s="97" t="s">
        <v>128</v>
      </c>
      <c r="H275" s="25">
        <v>6.2321199449272395E-7</v>
      </c>
      <c r="I275" s="25">
        <v>2.1750765460792101E-7</v>
      </c>
      <c r="J275" s="25">
        <v>1.3163656649150899E-7</v>
      </c>
      <c r="K275" s="25">
        <v>1.02503697226151E-7</v>
      </c>
      <c r="L275" s="25">
        <v>1.01534752324171E-7</v>
      </c>
      <c r="M275" s="25">
        <v>2.4755130860953901E-8</v>
      </c>
      <c r="N275" s="25">
        <v>1.4583027821847199E-8</v>
      </c>
      <c r="O275" s="25">
        <v>6.62682339076392E-9</v>
      </c>
      <c r="P275" s="25">
        <v>3.3158039460387901E-9</v>
      </c>
      <c r="Q275" s="25">
        <v>1.49689640056588E-9</v>
      </c>
      <c r="R275" s="25">
        <v>1.0236533278329E-7</v>
      </c>
      <c r="S275" s="25">
        <v>4.7282976451659699E-8</v>
      </c>
      <c r="T275" s="25">
        <v>3.4098254562323098E-8</v>
      </c>
      <c r="U275" s="25">
        <v>2.64690042725596E-8</v>
      </c>
      <c r="V275" s="25">
        <v>3.3268905732113901E-8</v>
      </c>
      <c r="W275" s="25">
        <v>1.23165967019502E-8</v>
      </c>
      <c r="X275" s="25">
        <v>4.82112782626818E-9</v>
      </c>
      <c r="Y275" s="25">
        <v>2.0895830790218198E-9</v>
      </c>
      <c r="Z275" s="25">
        <v>1.03078207988076E-9</v>
      </c>
      <c r="AA275" s="25">
        <v>4.4353982543451901E-10</v>
      </c>
      <c r="AB275" s="25">
        <f t="shared" si="41"/>
        <v>4.1431792769874761E-4</v>
      </c>
      <c r="AC275" s="25">
        <f t="shared" si="42"/>
        <v>1.9137518812499974E-4</v>
      </c>
      <c r="AD275" s="25">
        <f t="shared" si="43"/>
        <v>1.3801076774999974E-4</v>
      </c>
      <c r="AE275" s="25">
        <f t="shared" si="44"/>
        <v>1.0713180624999992E-4</v>
      </c>
      <c r="AF275" s="25">
        <f t="shared" si="45"/>
        <v>1.3465402499999966E-4</v>
      </c>
      <c r="AG275" s="25">
        <f t="shared" si="46"/>
        <v>4.9850732499999667E-5</v>
      </c>
      <c r="AH275" s="25">
        <f t="shared" si="47"/>
        <v>1.9513243749999962E-5</v>
      </c>
      <c r="AI275" s="25">
        <f t="shared" si="48"/>
        <v>8.4574699999999707E-6</v>
      </c>
      <c r="AJ275" s="25">
        <f t="shared" si="49"/>
        <v>4.1720324999999998E-6</v>
      </c>
      <c r="AK275" s="25">
        <f t="shared" si="50"/>
        <v>1.7952024999999999E-6</v>
      </c>
      <c r="AL275" s="39">
        <f>'Inhalation-Haz-Values'!$C$2/H275</f>
        <v>3883108.8319630432</v>
      </c>
      <c r="AM275" s="39">
        <f>'Inhalation-Haz-Values'!$C$2/I275</f>
        <v>11126045.216028322</v>
      </c>
      <c r="AN275" s="39">
        <f>'Inhalation-Haz-Values'!$C$2/J275</f>
        <v>18383949.570396144</v>
      </c>
      <c r="AO275" s="39">
        <f>'Inhalation-Haz-Values'!$C$2/K275</f>
        <v>23608904.512593556</v>
      </c>
      <c r="AP275" s="39">
        <f>'Inhalation-Haz-Values'!$C$2/L275</f>
        <v>23834204.000159889</v>
      </c>
      <c r="AQ275" s="39">
        <f>'Inhalation-Haz-Values'!$C$2/M275</f>
        <v>97757511.91107817</v>
      </c>
      <c r="AR275" s="39">
        <f>'Inhalation-Haz-Values'!$C$2/N275</f>
        <v>165946333.61218289</v>
      </c>
      <c r="AS275" s="39">
        <f>'Inhalation-Haz-Values'!$C$2/O275</f>
        <v>365182510.12587041</v>
      </c>
      <c r="AT275" s="39">
        <f>'Inhalation-Haz-Values'!$C$2/P275</f>
        <v>729838084.33277297</v>
      </c>
      <c r="AU275" s="39">
        <f>'Inhalation-Haz-Values'!$C$2/Q275</f>
        <v>1616678348.0040128</v>
      </c>
      <c r="AV275" s="39">
        <f>'Inhalation-Haz-Values'!$C$3/R275</f>
        <v>50798447.664000973</v>
      </c>
      <c r="AW275" s="39">
        <f>'Inhalation-Haz-Values'!$C$3/S275</f>
        <v>109976156.11860393</v>
      </c>
      <c r="AX275" s="39">
        <f>'Inhalation-Haz-Values'!$C$3/T275</f>
        <v>152500474.48897123</v>
      </c>
      <c r="AY275" s="39">
        <f>'Inhalation-Haz-Values'!$C$3/U275</f>
        <v>196456200.10688642</v>
      </c>
      <c r="AZ275" s="39">
        <f>'Inhalation-Haz-Values'!$C$3/V275</f>
        <v>156302105.09089664</v>
      </c>
      <c r="BA275" s="39">
        <f>'Inhalation-Haz-Values'!$C$3/W275</f>
        <v>422194549.82857692</v>
      </c>
      <c r="BB275" s="39">
        <f>'Inhalation-Haz-Values'!$C$3/X275</f>
        <v>1078585797.2210391</v>
      </c>
      <c r="BC275" s="39">
        <f>'Inhalation-Haz-Values'!$C$3/Y275</f>
        <v>2488534699.6752267</v>
      </c>
      <c r="BD275" s="39">
        <f>'Inhalation-Haz-Values'!$C$3/Z275</f>
        <v>5044713234.2478552</v>
      </c>
      <c r="BE275" s="39">
        <f>'Inhalation-Haz-Values'!$C$3/AA275</f>
        <v>11723862665.332834</v>
      </c>
      <c r="BF275" s="25">
        <f>AB275*'Inhalation-Haz-Values'!$D$4</f>
        <v>2.9416572866611079E-9</v>
      </c>
      <c r="BG275" s="25">
        <f>AC275*'Inhalation-Haz-Values'!$D$4</f>
        <v>1.3587638356874981E-9</v>
      </c>
      <c r="BH275" s="25">
        <f>AD275*'Inhalation-Haz-Values'!$D$4</f>
        <v>9.7987645102499821E-10</v>
      </c>
      <c r="BI275" s="25">
        <f>AE275*'Inhalation-Haz-Values'!$D$4</f>
        <v>7.6063582437499948E-10</v>
      </c>
      <c r="BJ275" s="25">
        <f>AF275*'Inhalation-Haz-Values'!$D$4</f>
        <v>9.5604357749999752E-10</v>
      </c>
      <c r="BK275" s="25">
        <f>AG275*'Inhalation-Haz-Values'!$D$4</f>
        <v>3.5394020074999761E-10</v>
      </c>
      <c r="BL275" s="25">
        <f>AH275*'Inhalation-Haz-Values'!$D$4</f>
        <v>1.3854403062499974E-10</v>
      </c>
      <c r="BM275" s="25">
        <f>AI275*'Inhalation-Haz-Values'!$D$4</f>
        <v>6.0048036999999793E-11</v>
      </c>
      <c r="BN275" s="25">
        <f>AJ275*'Inhalation-Haz-Values'!$D$4</f>
        <v>2.9621430749999997E-11</v>
      </c>
      <c r="BO275" s="25">
        <f>AK275*'Inhalation-Haz-Values'!$D$4</f>
        <v>1.2745937749999999E-11</v>
      </c>
    </row>
    <row r="276" spans="1:67" x14ac:dyDescent="0.25">
      <c r="A276" s="24" t="s">
        <v>187</v>
      </c>
      <c r="B276" s="24" t="s">
        <v>189</v>
      </c>
      <c r="C276" s="24" t="s">
        <v>190</v>
      </c>
      <c r="D276" s="24" t="s">
        <v>191</v>
      </c>
      <c r="E276" s="24" t="s">
        <v>141</v>
      </c>
      <c r="F276" s="24" t="s">
        <v>137</v>
      </c>
      <c r="G276" s="97" t="s">
        <v>128</v>
      </c>
      <c r="H276" s="25">
        <v>6.2321199449272395E-7</v>
      </c>
      <c r="I276" s="25">
        <v>2.1637379079931199E-7</v>
      </c>
      <c r="J276" s="25">
        <v>1.2296849052647399E-7</v>
      </c>
      <c r="K276" s="25">
        <v>8.4053335868026794E-8</v>
      </c>
      <c r="L276" s="25">
        <v>3.7578347943613499E-8</v>
      </c>
      <c r="M276" s="25">
        <v>1.18474604739288E-9</v>
      </c>
      <c r="N276" s="25">
        <v>4.5102776146927501E-10</v>
      </c>
      <c r="O276" s="25">
        <v>6.2394924994947203E-11</v>
      </c>
      <c r="P276" s="25">
        <v>1.37993109412892E-11</v>
      </c>
      <c r="Q276" s="25">
        <v>3.3928328112368001E-12</v>
      </c>
      <c r="R276" s="25">
        <v>1.02363374090541E-7</v>
      </c>
      <c r="S276" s="25">
        <v>4.6800974541481397E-8</v>
      </c>
      <c r="T276" s="25">
        <v>3.2123886734539197E-8</v>
      </c>
      <c r="U276" s="25">
        <v>1.9612394180729501E-8</v>
      </c>
      <c r="V276" s="25">
        <v>9.4456686097918308E-9</v>
      </c>
      <c r="W276" s="25">
        <v>1.1328307491663301E-9</v>
      </c>
      <c r="X276" s="25">
        <v>2.18917649492219E-10</v>
      </c>
      <c r="Y276" s="25">
        <v>4.7027027713217401E-11</v>
      </c>
      <c r="Z276" s="25">
        <v>1.47074310327405E-11</v>
      </c>
      <c r="AA276" s="25">
        <v>4.6325056872726299E-12</v>
      </c>
      <c r="AB276" s="25">
        <f t="shared" si="41"/>
        <v>4.1430999999999743E-4</v>
      </c>
      <c r="AC276" s="25">
        <f t="shared" si="42"/>
        <v>1.8942431249999999E-4</v>
      </c>
      <c r="AD276" s="25">
        <f t="shared" si="43"/>
        <v>1.3001962499999993E-4</v>
      </c>
      <c r="AE276" s="25">
        <f t="shared" si="44"/>
        <v>7.9380062499999644E-5</v>
      </c>
      <c r="AF276" s="25">
        <f t="shared" si="45"/>
        <v>3.8230812499999977E-5</v>
      </c>
      <c r="AG276" s="25">
        <f t="shared" si="46"/>
        <v>4.5850687500000016E-6</v>
      </c>
      <c r="AH276" s="25">
        <f t="shared" si="47"/>
        <v>8.8605687499999971E-7</v>
      </c>
      <c r="AI276" s="25">
        <f t="shared" si="48"/>
        <v>1.9033924999999971E-7</v>
      </c>
      <c r="AJ276" s="25">
        <f t="shared" si="49"/>
        <v>5.9527499999999995E-8</v>
      </c>
      <c r="AK276" s="25">
        <f t="shared" si="50"/>
        <v>1.8749806249999978E-8</v>
      </c>
      <c r="AL276" s="39">
        <f>'Inhalation-Haz-Values'!$C$2/H276</f>
        <v>3883108.8319630432</v>
      </c>
      <c r="AM276" s="39">
        <f>'Inhalation-Haz-Values'!$C$2/I276</f>
        <v>11184349.042738566</v>
      </c>
      <c r="AN276" s="39">
        <f>'Inhalation-Haz-Values'!$C$2/J276</f>
        <v>19679838.222288303</v>
      </c>
      <c r="AO276" s="39">
        <f>'Inhalation-Haz-Values'!$C$2/K276</f>
        <v>28791242.786600076</v>
      </c>
      <c r="AP276" s="39">
        <f>'Inhalation-Haz-Values'!$C$2/L276</f>
        <v>64398786.333854333</v>
      </c>
      <c r="AQ276" s="39">
        <f>'Inhalation-Haz-Values'!$C$2/M276</f>
        <v>2042631841.0813746</v>
      </c>
      <c r="AR276" s="39">
        <f>'Inhalation-Haz-Values'!$C$2/N276</f>
        <v>5365523381.7904482</v>
      </c>
      <c r="AS276" s="39">
        <f>'Inhalation-Haz-Values'!$C$2/O276</f>
        <v>38785205690.943192</v>
      </c>
      <c r="AT276" s="39">
        <f>'Inhalation-Haz-Values'!$C$2/P276</f>
        <v>175371075432.4021</v>
      </c>
      <c r="AU276" s="39">
        <f>'Inhalation-Haz-Values'!$C$2/Q276</f>
        <v>713268273044.62134</v>
      </c>
      <c r="AV276" s="39">
        <f>'Inhalation-Haz-Values'!$C$3/R276</f>
        <v>50799419.677203782</v>
      </c>
      <c r="AW276" s="39">
        <f>'Inhalation-Haz-Values'!$C$3/S276</f>
        <v>111108797.43307593</v>
      </c>
      <c r="AX276" s="39">
        <f>'Inhalation-Haz-Values'!$C$3/T276</f>
        <v>161873313.8667503</v>
      </c>
      <c r="AY276" s="39">
        <f>'Inhalation-Haz-Values'!$C$3/U276</f>
        <v>265138460.51031089</v>
      </c>
      <c r="AZ276" s="39">
        <f>'Inhalation-Haz-Values'!$C$3/V276</f>
        <v>550516878.6685394</v>
      </c>
      <c r="BA276" s="39">
        <f>'Inhalation-Haz-Values'!$C$3/W276</f>
        <v>4590270880.1175909</v>
      </c>
      <c r="BB276" s="39">
        <f>'Inhalation-Haz-Values'!$C$3/X276</f>
        <v>23753224155.573734</v>
      </c>
      <c r="BC276" s="39">
        <f>'Inhalation-Haz-Values'!$C$3/Y276</f>
        <v>110574711030.23782</v>
      </c>
      <c r="BD276" s="39">
        <f>'Inhalation-Haz-Values'!$C$3/Z276</f>
        <v>353562766225.05847</v>
      </c>
      <c r="BE276" s="39">
        <f>'Inhalation-Haz-Values'!$C$3/AA276</f>
        <v>1122502669405.5676</v>
      </c>
      <c r="BF276" s="25">
        <f>AB276*'Inhalation-Haz-Values'!$D$4</f>
        <v>2.9416009999999816E-9</v>
      </c>
      <c r="BG276" s="25">
        <f>AC276*'Inhalation-Haz-Values'!$D$4</f>
        <v>1.34491261875E-9</v>
      </c>
      <c r="BH276" s="25">
        <f>AD276*'Inhalation-Haz-Values'!$D$4</f>
        <v>9.2313933749999946E-10</v>
      </c>
      <c r="BI276" s="25">
        <f>AE276*'Inhalation-Haz-Values'!$D$4</f>
        <v>5.6359844374999743E-10</v>
      </c>
      <c r="BJ276" s="25">
        <f>AF276*'Inhalation-Haz-Values'!$D$4</f>
        <v>2.7143876874999981E-10</v>
      </c>
      <c r="BK276" s="25">
        <f>AG276*'Inhalation-Haz-Values'!$D$4</f>
        <v>3.2553988125000007E-11</v>
      </c>
      <c r="BL276" s="25">
        <f>AH276*'Inhalation-Haz-Values'!$D$4</f>
        <v>6.2910038124999975E-12</v>
      </c>
      <c r="BM276" s="25">
        <f>AI276*'Inhalation-Haz-Values'!$D$4</f>
        <v>1.3514086749999978E-12</v>
      </c>
      <c r="BN276" s="25">
        <f>AJ276*'Inhalation-Haz-Values'!$D$4</f>
        <v>4.2264524999999996E-13</v>
      </c>
      <c r="BO276" s="25">
        <f>AK276*'Inhalation-Haz-Values'!$D$4</f>
        <v>1.3312362437499983E-13</v>
      </c>
    </row>
    <row r="277" spans="1:67" x14ac:dyDescent="0.25">
      <c r="A277" s="24" t="s">
        <v>187</v>
      </c>
      <c r="B277" s="24" t="s">
        <v>189</v>
      </c>
      <c r="C277" s="24" t="s">
        <v>190</v>
      </c>
      <c r="D277" s="24" t="s">
        <v>191</v>
      </c>
      <c r="E277" s="24" t="s">
        <v>141</v>
      </c>
      <c r="F277" s="24" t="s">
        <v>138</v>
      </c>
      <c r="G277" s="97" t="s">
        <v>128</v>
      </c>
      <c r="H277" s="25">
        <v>7.0247350343573096E-12</v>
      </c>
      <c r="I277" s="25">
        <v>1.9292159342158302E-9</v>
      </c>
      <c r="J277" s="25">
        <v>1.44475571316693E-8</v>
      </c>
      <c r="K277" s="25">
        <v>2.9421582356507601E-8</v>
      </c>
      <c r="L277" s="25">
        <v>7.1119456345998298E-8</v>
      </c>
      <c r="M277" s="25">
        <v>2.2948978526677399E-8</v>
      </c>
      <c r="N277" s="25">
        <v>1.4132569432093699E-8</v>
      </c>
      <c r="O277" s="25">
        <v>6.4378856204526803E-9</v>
      </c>
      <c r="P277" s="25">
        <v>3.2715216754244098E-9</v>
      </c>
      <c r="Q277" s="25">
        <v>1.47622100520412E-9</v>
      </c>
      <c r="R277" s="25">
        <v>3.4068694485145501E-12</v>
      </c>
      <c r="S277" s="25">
        <v>7.5182066838874303E-10</v>
      </c>
      <c r="T277" s="25">
        <v>6.9191282551030601E-9</v>
      </c>
      <c r="U277" s="25">
        <v>1.0918992045397101E-8</v>
      </c>
      <c r="V277" s="25">
        <v>2.55175009347211E-8</v>
      </c>
      <c r="W277" s="25">
        <v>1.1338557479663499E-8</v>
      </c>
      <c r="X277" s="25">
        <v>4.6589878340996299E-9</v>
      </c>
      <c r="Y277" s="25">
        <v>2.0425561748433701E-9</v>
      </c>
      <c r="Z277" s="25">
        <v>1.0160749576849199E-9</v>
      </c>
      <c r="AA277" s="25">
        <v>4.3890742629597798E-10</v>
      </c>
      <c r="AB277" s="25">
        <f t="shared" si="41"/>
        <v>1.3789112499999995E-8</v>
      </c>
      <c r="AC277" s="25">
        <f t="shared" si="42"/>
        <v>3.0429518750000004E-6</v>
      </c>
      <c r="AD277" s="25">
        <f t="shared" si="43"/>
        <v>2.8004782499999951E-5</v>
      </c>
      <c r="AE277" s="25">
        <f t="shared" si="44"/>
        <v>4.4194006249999877E-5</v>
      </c>
      <c r="AF277" s="25">
        <f t="shared" si="45"/>
        <v>1.0328065000000001E-4</v>
      </c>
      <c r="AG277" s="25">
        <f t="shared" si="46"/>
        <v>4.5892173749999997E-5</v>
      </c>
      <c r="AH277" s="25">
        <f t="shared" si="47"/>
        <v>1.8856991249999977E-5</v>
      </c>
      <c r="AI277" s="25">
        <f t="shared" si="48"/>
        <v>8.2671312499999963E-6</v>
      </c>
      <c r="AJ277" s="25">
        <f t="shared" si="49"/>
        <v>4.1125062499999869E-6</v>
      </c>
      <c r="AK277" s="25">
        <f t="shared" si="50"/>
        <v>1.7764531249999989E-6</v>
      </c>
      <c r="AL277" s="39">
        <f>'Inhalation-Haz-Values'!$C$2/H277</f>
        <v>344496979340.00507</v>
      </c>
      <c r="AM277" s="39">
        <f>'Inhalation-Haz-Values'!$C$2/I277</f>
        <v>1254395610.7140796</v>
      </c>
      <c r="AN277" s="39">
        <f>'Inhalation-Haz-Values'!$C$2/J277</f>
        <v>167502365.82870588</v>
      </c>
      <c r="AO277" s="39">
        <f>'Inhalation-Haz-Values'!$C$2/K277</f>
        <v>82252544.090808675</v>
      </c>
      <c r="AP277" s="39">
        <f>'Inhalation-Haz-Values'!$C$2/L277</f>
        <v>34027256.735858992</v>
      </c>
      <c r="AQ277" s="39">
        <f>'Inhalation-Haz-Values'!$C$2/M277</f>
        <v>105451316.58852847</v>
      </c>
      <c r="AR277" s="39">
        <f>'Inhalation-Haz-Values'!$C$2/N277</f>
        <v>171235670.31656775</v>
      </c>
      <c r="AS277" s="39">
        <f>'Inhalation-Haz-Values'!$C$2/O277</f>
        <v>375899812.86897069</v>
      </c>
      <c r="AT277" s="39">
        <f>'Inhalation-Haz-Values'!$C$2/P277</f>
        <v>739716939.11704159</v>
      </c>
      <c r="AU277" s="39">
        <f>'Inhalation-Haz-Values'!$C$2/Q277</f>
        <v>1639320936.0040109</v>
      </c>
      <c r="AV277" s="39">
        <f>'Inhalation-Haz-Values'!$C$3/R277</f>
        <v>1526327932016.0869</v>
      </c>
      <c r="AW277" s="39">
        <f>'Inhalation-Haz-Values'!$C$3/S277</f>
        <v>6916543025.0066528</v>
      </c>
      <c r="AX277" s="39">
        <f>'Inhalation-Haz-Values'!$C$3/T277</f>
        <v>751539761.69828153</v>
      </c>
      <c r="AY277" s="39">
        <f>'Inhalation-Haz-Values'!$C$3/U277</f>
        <v>476234434.31228244</v>
      </c>
      <c r="AZ277" s="39">
        <f>'Inhalation-Haz-Values'!$C$3/V277</f>
        <v>203781710.96388498</v>
      </c>
      <c r="BA277" s="39">
        <f>'Inhalation-Haz-Values'!$C$3/W277</f>
        <v>458612130.27552807</v>
      </c>
      <c r="BB277" s="39">
        <f>'Inhalation-Haz-Values'!$C$3/X277</f>
        <v>1116122253.4089153</v>
      </c>
      <c r="BC277" s="39">
        <f>'Inhalation-Haz-Values'!$C$3/Y277</f>
        <v>2545829614.89358</v>
      </c>
      <c r="BD277" s="39">
        <f>'Inhalation-Haz-Values'!$C$3/Z277</f>
        <v>5117732663.9837294</v>
      </c>
      <c r="BE277" s="39">
        <f>'Inhalation-Haz-Values'!$C$3/AA277</f>
        <v>11847600857.164288</v>
      </c>
      <c r="BF277" s="25">
        <f>AB277*'Inhalation-Haz-Values'!$D$4</f>
        <v>9.7902698749999962E-14</v>
      </c>
      <c r="BG277" s="25">
        <f>AC277*'Inhalation-Haz-Values'!$D$4</f>
        <v>2.1604958312500002E-11</v>
      </c>
      <c r="BH277" s="25">
        <f>AD277*'Inhalation-Haz-Values'!$D$4</f>
        <v>1.9883395574999964E-10</v>
      </c>
      <c r="BI277" s="25">
        <f>AE277*'Inhalation-Haz-Values'!$D$4</f>
        <v>3.137774443749991E-10</v>
      </c>
      <c r="BJ277" s="25">
        <f>AF277*'Inhalation-Haz-Values'!$D$4</f>
        <v>7.3329261500000003E-10</v>
      </c>
      <c r="BK277" s="25">
        <f>AG277*'Inhalation-Haz-Values'!$D$4</f>
        <v>3.2583443362499996E-10</v>
      </c>
      <c r="BL277" s="25">
        <f>AH277*'Inhalation-Haz-Values'!$D$4</f>
        <v>1.3388463787499984E-10</v>
      </c>
      <c r="BM277" s="25">
        <f>AI277*'Inhalation-Haz-Values'!$D$4</f>
        <v>5.8696631874999977E-11</v>
      </c>
      <c r="BN277" s="25">
        <f>AJ277*'Inhalation-Haz-Values'!$D$4</f>
        <v>2.9198794374999909E-11</v>
      </c>
      <c r="BO277" s="25">
        <f>AK277*'Inhalation-Haz-Values'!$D$4</f>
        <v>1.2612817187499992E-11</v>
      </c>
    </row>
    <row r="278" spans="1:67" x14ac:dyDescent="0.25">
      <c r="A278" s="24" t="s">
        <v>187</v>
      </c>
      <c r="B278" s="24" t="s">
        <v>193</v>
      </c>
      <c r="C278" s="24" t="s">
        <v>194</v>
      </c>
      <c r="D278" s="24">
        <v>2015</v>
      </c>
      <c r="E278" s="24">
        <v>2016</v>
      </c>
      <c r="F278" s="24" t="s">
        <v>134</v>
      </c>
      <c r="G278" s="97" t="s">
        <v>128</v>
      </c>
      <c r="H278" s="25">
        <v>7.0500000000000003E-7</v>
      </c>
      <c r="I278" s="25">
        <v>2.8200000000000001E-7</v>
      </c>
      <c r="J278" s="25">
        <v>1.73E-7</v>
      </c>
      <c r="K278" s="25">
        <v>1.14E-7</v>
      </c>
      <c r="L278" s="25">
        <v>5.4900000000000002E-8</v>
      </c>
      <c r="M278" s="25">
        <v>4.0499999999999999E-9</v>
      </c>
      <c r="N278" s="25">
        <v>1.67E-9</v>
      </c>
      <c r="O278" s="25">
        <v>4.8099999999999999E-10</v>
      </c>
      <c r="P278" s="25">
        <v>1.86E-10</v>
      </c>
      <c r="Q278" s="25">
        <v>7.0399999999999997E-11</v>
      </c>
      <c r="R278" s="25">
        <v>2.35E-7</v>
      </c>
      <c r="S278" s="25">
        <v>9.3200000000000001E-8</v>
      </c>
      <c r="T278" s="25">
        <v>6.5699999999999999E-8</v>
      </c>
      <c r="U278" s="25">
        <v>3.8600000000000002E-8</v>
      </c>
      <c r="V278" s="25">
        <v>1.88E-8</v>
      </c>
      <c r="W278" s="25">
        <v>2.4300000000000001E-9</v>
      </c>
      <c r="X278" s="25">
        <v>5.1099999999999999E-10</v>
      </c>
      <c r="Y278" s="25">
        <v>1.3699999999999999E-10</v>
      </c>
      <c r="Z278" s="25">
        <v>5.3399999999999998E-11</v>
      </c>
      <c r="AA278" s="25">
        <v>2.05E-11</v>
      </c>
      <c r="AB278" s="25">
        <f t="shared" si="41"/>
        <v>9.5114928425357867E-4</v>
      </c>
      <c r="AC278" s="25">
        <f t="shared" si="42"/>
        <v>3.772217586912065E-4</v>
      </c>
      <c r="AD278" s="25">
        <f t="shared" si="43"/>
        <v>2.6591705521472392E-4</v>
      </c>
      <c r="AE278" s="25">
        <f t="shared" si="44"/>
        <v>1.5623132924335377E-4</v>
      </c>
      <c r="AF278" s="25">
        <f t="shared" si="45"/>
        <v>7.6091942740286295E-5</v>
      </c>
      <c r="AG278" s="25">
        <f t="shared" si="46"/>
        <v>9.8352883435582822E-6</v>
      </c>
      <c r="AH278" s="25">
        <f t="shared" si="47"/>
        <v>2.068243762781186E-6</v>
      </c>
      <c r="AI278" s="25">
        <f t="shared" si="48"/>
        <v>5.5449979550102247E-7</v>
      </c>
      <c r="AJ278" s="25">
        <f t="shared" si="49"/>
        <v>2.1613349693251529E-7</v>
      </c>
      <c r="AK278" s="25">
        <f t="shared" si="50"/>
        <v>8.2972597137014321E-8</v>
      </c>
      <c r="AL278" s="39">
        <f>'Inhalation-Haz-Values'!$C$2/H278</f>
        <v>3432624.113475177</v>
      </c>
      <c r="AM278" s="39">
        <f>'Inhalation-Haz-Values'!$C$2/I278</f>
        <v>8581560.2836879436</v>
      </c>
      <c r="AN278" s="39">
        <f>'Inhalation-Haz-Values'!$C$2/J278</f>
        <v>13988439.30635838</v>
      </c>
      <c r="AO278" s="39">
        <f>'Inhalation-Haz-Values'!$C$2/K278</f>
        <v>21228070.175438594</v>
      </c>
      <c r="AP278" s="39">
        <f>'Inhalation-Haz-Values'!$C$2/L278</f>
        <v>44080145.719489977</v>
      </c>
      <c r="AQ278" s="39">
        <f>'Inhalation-Haz-Values'!$C$2/M278</f>
        <v>597530864.19753087</v>
      </c>
      <c r="AR278" s="39">
        <f>'Inhalation-Haz-Values'!$C$2/N278</f>
        <v>1449101796.4071856</v>
      </c>
      <c r="AS278" s="39">
        <f>'Inhalation-Haz-Values'!$C$2/O278</f>
        <v>5031185031.1850309</v>
      </c>
      <c r="AT278" s="39">
        <f>'Inhalation-Haz-Values'!$C$2/P278</f>
        <v>13010752688.172043</v>
      </c>
      <c r="AU278" s="39">
        <f>'Inhalation-Haz-Values'!$C$2/Q278</f>
        <v>34375000000</v>
      </c>
      <c r="AV278" s="39">
        <f>'Inhalation-Haz-Values'!$C$3/R278</f>
        <v>22127659.574468087</v>
      </c>
      <c r="AW278" s="39">
        <f>'Inhalation-Haz-Values'!$C$3/S278</f>
        <v>55793991.416309014</v>
      </c>
      <c r="AX278" s="39">
        <f>'Inhalation-Haz-Values'!$C$3/T278</f>
        <v>79147640.791476414</v>
      </c>
      <c r="AY278" s="39">
        <f>'Inhalation-Haz-Values'!$C$3/U278</f>
        <v>134715025.90673575</v>
      </c>
      <c r="AZ278" s="39">
        <f>'Inhalation-Haz-Values'!$C$3/V278</f>
        <v>276595744.6808511</v>
      </c>
      <c r="BA278" s="39">
        <f>'Inhalation-Haz-Values'!$C$3/W278</f>
        <v>2139917695.4732511</v>
      </c>
      <c r="BB278" s="39">
        <f>'Inhalation-Haz-Values'!$C$3/X278</f>
        <v>10176125244.618395</v>
      </c>
      <c r="BC278" s="39">
        <f>'Inhalation-Haz-Values'!$C$3/Y278</f>
        <v>37956204379.56205</v>
      </c>
      <c r="BD278" s="39">
        <f>'Inhalation-Haz-Values'!$C$3/Z278</f>
        <v>97378277153.55806</v>
      </c>
      <c r="BE278" s="39">
        <f>'Inhalation-Haz-Values'!$C$3/AA278</f>
        <v>253658536585.36584</v>
      </c>
      <c r="BF278" s="25">
        <f>AB278*'Inhalation-Haz-Values'!$D$4</f>
        <v>6.7531599182004085E-9</v>
      </c>
      <c r="BG278" s="25">
        <f>AC278*'Inhalation-Haz-Values'!$D$4</f>
        <v>2.678274486707566E-9</v>
      </c>
      <c r="BH278" s="25">
        <f>AD278*'Inhalation-Haz-Values'!$D$4</f>
        <v>1.8880110920245399E-9</v>
      </c>
      <c r="BI278" s="25">
        <f>AE278*'Inhalation-Haz-Values'!$D$4</f>
        <v>1.1092424376278117E-9</v>
      </c>
      <c r="BJ278" s="25">
        <f>AF278*'Inhalation-Haz-Values'!$D$4</f>
        <v>5.4025279345603266E-10</v>
      </c>
      <c r="BK278" s="25">
        <f>AG278*'Inhalation-Haz-Values'!$D$4</f>
        <v>6.9830547239263807E-11</v>
      </c>
      <c r="BL278" s="25">
        <f>AH278*'Inhalation-Haz-Values'!$D$4</f>
        <v>1.468453071574642E-11</v>
      </c>
      <c r="BM278" s="25">
        <f>AI278*'Inhalation-Haz-Values'!$D$4</f>
        <v>3.9369485480572598E-12</v>
      </c>
      <c r="BN278" s="25">
        <f>AJ278*'Inhalation-Haz-Values'!$D$4</f>
        <v>1.5345478282208585E-12</v>
      </c>
      <c r="BO278" s="25">
        <f>AK278*'Inhalation-Haz-Values'!$D$4</f>
        <v>5.8910543967280161E-13</v>
      </c>
    </row>
    <row r="279" spans="1:67" x14ac:dyDescent="0.25">
      <c r="A279" s="24" t="s">
        <v>187</v>
      </c>
      <c r="B279" s="24" t="s">
        <v>193</v>
      </c>
      <c r="C279" s="24" t="s">
        <v>194</v>
      </c>
      <c r="D279" s="24">
        <v>2015</v>
      </c>
      <c r="E279" s="24">
        <v>2016</v>
      </c>
      <c r="F279" s="24" t="s">
        <v>137</v>
      </c>
      <c r="G279" s="97" t="s">
        <v>128</v>
      </c>
      <c r="H279" s="25">
        <v>7.0500000000000003E-7</v>
      </c>
      <c r="I279" s="25">
        <v>2.8200000000000001E-7</v>
      </c>
      <c r="J279" s="25">
        <v>1.73E-7</v>
      </c>
      <c r="K279" s="25">
        <v>1.1300000000000001E-7</v>
      </c>
      <c r="L279" s="25">
        <v>5.3300000000000001E-8</v>
      </c>
      <c r="M279" s="25">
        <v>3.4499999999999999E-9</v>
      </c>
      <c r="N279" s="25">
        <v>1.32E-9</v>
      </c>
      <c r="O279" s="25">
        <v>3.1000000000000002E-10</v>
      </c>
      <c r="P279" s="25">
        <v>1.02E-10</v>
      </c>
      <c r="Q279" s="25">
        <v>3.3100000000000001E-11</v>
      </c>
      <c r="R279" s="25">
        <v>2.35E-7</v>
      </c>
      <c r="S279" s="25">
        <v>9.3200000000000001E-8</v>
      </c>
      <c r="T279" s="25">
        <v>6.5699999999999999E-8</v>
      </c>
      <c r="U279" s="25">
        <v>3.8500000000000001E-8</v>
      </c>
      <c r="V279" s="25">
        <v>1.85E-8</v>
      </c>
      <c r="W279" s="25">
        <v>2.0700000000000001E-9</v>
      </c>
      <c r="X279" s="25">
        <v>4.35E-10</v>
      </c>
      <c r="Y279" s="25">
        <v>9.4999999999999995E-11</v>
      </c>
      <c r="Z279" s="25">
        <v>3.0099999999999998E-11</v>
      </c>
      <c r="AA279" s="25">
        <v>9.5899999999999993E-12</v>
      </c>
      <c r="AB279" s="25">
        <f t="shared" si="41"/>
        <v>9.5114928425357867E-4</v>
      </c>
      <c r="AC279" s="25">
        <f t="shared" si="42"/>
        <v>3.772217586912065E-4</v>
      </c>
      <c r="AD279" s="25">
        <f t="shared" si="43"/>
        <v>2.6591705521472392E-4</v>
      </c>
      <c r="AE279" s="25">
        <f t="shared" si="44"/>
        <v>1.5582658486707566E-4</v>
      </c>
      <c r="AF279" s="25">
        <f t="shared" si="45"/>
        <v>7.4877709611451937E-5</v>
      </c>
      <c r="AG279" s="25">
        <f t="shared" si="46"/>
        <v>8.3782085889570557E-6</v>
      </c>
      <c r="AH279" s="25">
        <f t="shared" si="47"/>
        <v>1.7606380368098158E-6</v>
      </c>
      <c r="AI279" s="25">
        <f t="shared" si="48"/>
        <v>3.8450715746421265E-7</v>
      </c>
      <c r="AJ279" s="25">
        <f t="shared" si="49"/>
        <v>1.2182805725971369E-7</v>
      </c>
      <c r="AK279" s="25">
        <f t="shared" si="50"/>
        <v>3.8814985685071565E-8</v>
      </c>
      <c r="AL279" s="39">
        <f>'Inhalation-Haz-Values'!$C$2/H279</f>
        <v>3432624.113475177</v>
      </c>
      <c r="AM279" s="39">
        <f>'Inhalation-Haz-Values'!$C$2/I279</f>
        <v>8581560.2836879436</v>
      </c>
      <c r="AN279" s="39">
        <f>'Inhalation-Haz-Values'!$C$2/J279</f>
        <v>13988439.30635838</v>
      </c>
      <c r="AO279" s="39">
        <f>'Inhalation-Haz-Values'!$C$2/K279</f>
        <v>21415929.203539822</v>
      </c>
      <c r="AP279" s="39">
        <f>'Inhalation-Haz-Values'!$C$2/L279</f>
        <v>45403377.110694185</v>
      </c>
      <c r="AQ279" s="39">
        <f>'Inhalation-Haz-Values'!$C$2/M279</f>
        <v>701449275.36231887</v>
      </c>
      <c r="AR279" s="39">
        <f>'Inhalation-Haz-Values'!$C$2/N279</f>
        <v>1833333333.3333333</v>
      </c>
      <c r="AS279" s="39">
        <f>'Inhalation-Haz-Values'!$C$2/O279</f>
        <v>7806451612.9032249</v>
      </c>
      <c r="AT279" s="39">
        <f>'Inhalation-Haz-Values'!$C$2/P279</f>
        <v>23725490196.07843</v>
      </c>
      <c r="AU279" s="39">
        <f>'Inhalation-Haz-Values'!$C$2/Q279</f>
        <v>73111782477.341385</v>
      </c>
      <c r="AV279" s="39">
        <f>'Inhalation-Haz-Values'!$C$3/R279</f>
        <v>22127659.574468087</v>
      </c>
      <c r="AW279" s="39">
        <f>'Inhalation-Haz-Values'!$C$3/S279</f>
        <v>55793991.416309014</v>
      </c>
      <c r="AX279" s="39">
        <f>'Inhalation-Haz-Values'!$C$3/T279</f>
        <v>79147640.791476414</v>
      </c>
      <c r="AY279" s="39">
        <f>'Inhalation-Haz-Values'!$C$3/U279</f>
        <v>135064935.06493506</v>
      </c>
      <c r="AZ279" s="39">
        <f>'Inhalation-Haz-Values'!$C$3/V279</f>
        <v>281081081.08108109</v>
      </c>
      <c r="BA279" s="39">
        <f>'Inhalation-Haz-Values'!$C$3/W279</f>
        <v>2512077294.6859903</v>
      </c>
      <c r="BB279" s="39">
        <f>'Inhalation-Haz-Values'!$C$3/X279</f>
        <v>11954022988.505747</v>
      </c>
      <c r="BC279" s="39">
        <f>'Inhalation-Haz-Values'!$C$3/Y279</f>
        <v>54736842105.263161</v>
      </c>
      <c r="BD279" s="39">
        <f>'Inhalation-Haz-Values'!$C$3/Z279</f>
        <v>172757475083.05649</v>
      </c>
      <c r="BE279" s="39">
        <f>'Inhalation-Haz-Values'!$C$3/AA279</f>
        <v>542231491136.60071</v>
      </c>
      <c r="BF279" s="25">
        <f>AB279*'Inhalation-Haz-Values'!$D$4</f>
        <v>6.7531599182004085E-9</v>
      </c>
      <c r="BG279" s="25">
        <f>AC279*'Inhalation-Haz-Values'!$D$4</f>
        <v>2.678274486707566E-9</v>
      </c>
      <c r="BH279" s="25">
        <f>AD279*'Inhalation-Haz-Values'!$D$4</f>
        <v>1.8880110920245399E-9</v>
      </c>
      <c r="BI279" s="25">
        <f>AE279*'Inhalation-Haz-Values'!$D$4</f>
        <v>1.1063687525562373E-9</v>
      </c>
      <c r="BJ279" s="25">
        <f>AF279*'Inhalation-Haz-Values'!$D$4</f>
        <v>5.3163173824130871E-10</v>
      </c>
      <c r="BK279" s="25">
        <f>AG279*'Inhalation-Haz-Values'!$D$4</f>
        <v>5.9485280981595092E-11</v>
      </c>
      <c r="BL279" s="25">
        <f>AH279*'Inhalation-Haz-Values'!$D$4</f>
        <v>1.2500530061349691E-11</v>
      </c>
      <c r="BM279" s="25">
        <f>AI279*'Inhalation-Haz-Values'!$D$4</f>
        <v>2.7300008179959099E-12</v>
      </c>
      <c r="BN279" s="25">
        <f>AJ279*'Inhalation-Haz-Values'!$D$4</f>
        <v>8.6497920654396715E-13</v>
      </c>
      <c r="BO279" s="25">
        <f>AK279*'Inhalation-Haz-Values'!$D$4</f>
        <v>2.7558639836400808E-13</v>
      </c>
    </row>
    <row r="280" spans="1:67" x14ac:dyDescent="0.25">
      <c r="A280" s="24" t="s">
        <v>187</v>
      </c>
      <c r="B280" s="24" t="s">
        <v>193</v>
      </c>
      <c r="C280" s="24" t="s">
        <v>194</v>
      </c>
      <c r="D280" s="24">
        <v>2015</v>
      </c>
      <c r="E280" s="24">
        <v>2016</v>
      </c>
      <c r="F280" s="24" t="s">
        <v>138</v>
      </c>
      <c r="G280" s="97" t="s">
        <v>128</v>
      </c>
      <c r="H280" s="25">
        <v>1.3299999999999999E-13</v>
      </c>
      <c r="I280" s="25">
        <v>8.3400000000000004E-11</v>
      </c>
      <c r="J280" s="25">
        <v>5.0700000000000001E-10</v>
      </c>
      <c r="K280" s="25">
        <v>9.8399999999999991E-10</v>
      </c>
      <c r="L280" s="25">
        <v>2.1799999999999999E-9</v>
      </c>
      <c r="M280" s="25">
        <v>6.8700000000000001E-10</v>
      </c>
      <c r="N280" s="25">
        <v>4.19E-10</v>
      </c>
      <c r="O280" s="25">
        <v>1.73E-10</v>
      </c>
      <c r="P280" s="25">
        <v>8.6600000000000003E-11</v>
      </c>
      <c r="Q280" s="25">
        <v>3.67E-11</v>
      </c>
      <c r="R280" s="25">
        <v>1.1499999999999999E-13</v>
      </c>
      <c r="S280" s="25">
        <v>2.31E-11</v>
      </c>
      <c r="T280" s="25">
        <v>2.8300000000000001E-10</v>
      </c>
      <c r="U280" s="25">
        <v>4.04E-10</v>
      </c>
      <c r="V280" s="25">
        <v>8.1499999999999998E-10</v>
      </c>
      <c r="W280" s="25">
        <v>3.15E-10</v>
      </c>
      <c r="X280" s="25">
        <v>1.2400000000000001E-10</v>
      </c>
      <c r="Y280" s="25">
        <v>4.7899999999999997E-11</v>
      </c>
      <c r="Z280" s="25">
        <v>2.33E-11</v>
      </c>
      <c r="AA280" s="25">
        <v>1.0799999999999999E-11</v>
      </c>
      <c r="AB280" s="25">
        <f t="shared" si="41"/>
        <v>4.6545603271983635E-10</v>
      </c>
      <c r="AC280" s="25">
        <f t="shared" si="42"/>
        <v>9.3495950920245389E-8</v>
      </c>
      <c r="AD280" s="25">
        <f t="shared" si="43"/>
        <v>1.1454265848670756E-6</v>
      </c>
      <c r="AE280" s="25">
        <f t="shared" si="44"/>
        <v>1.6351672801635993E-6</v>
      </c>
      <c r="AF280" s="25">
        <f t="shared" si="45"/>
        <v>3.298666666666666E-6</v>
      </c>
      <c r="AG280" s="25">
        <f t="shared" si="46"/>
        <v>1.2749447852760737E-6</v>
      </c>
      <c r="AH280" s="25">
        <f t="shared" si="47"/>
        <v>5.018830265848671E-7</v>
      </c>
      <c r="AI280" s="25">
        <f t="shared" si="48"/>
        <v>1.9387255623721881E-7</v>
      </c>
      <c r="AJ280" s="25">
        <f t="shared" si="49"/>
        <v>9.4305439672801632E-8</v>
      </c>
      <c r="AK280" s="25">
        <f t="shared" si="50"/>
        <v>4.3712392638036799E-8</v>
      </c>
      <c r="AL280" s="39">
        <f>'Inhalation-Haz-Values'!$C$2/H280</f>
        <v>18195488721804.512</v>
      </c>
      <c r="AM280" s="39">
        <f>'Inhalation-Haz-Values'!$C$2/I280</f>
        <v>29016786570.743404</v>
      </c>
      <c r="AN280" s="39">
        <f>'Inhalation-Haz-Values'!$C$2/J280</f>
        <v>4773175542.406311</v>
      </c>
      <c r="AO280" s="39">
        <f>'Inhalation-Haz-Values'!$C$2/K280</f>
        <v>2459349593.495935</v>
      </c>
      <c r="AP280" s="39">
        <f>'Inhalation-Haz-Values'!$C$2/L280</f>
        <v>1110091743.119266</v>
      </c>
      <c r="AQ280" s="39">
        <f>'Inhalation-Haz-Values'!$C$2/M280</f>
        <v>3522561863.1732168</v>
      </c>
      <c r="AR280" s="39">
        <f>'Inhalation-Haz-Values'!$C$2/N280</f>
        <v>5775656324.5823383</v>
      </c>
      <c r="AS280" s="39">
        <f>'Inhalation-Haz-Values'!$C$2/O280</f>
        <v>13988439306.358381</v>
      </c>
      <c r="AT280" s="39">
        <f>'Inhalation-Haz-Values'!$C$2/P280</f>
        <v>27944572748.267895</v>
      </c>
      <c r="AU280" s="39">
        <f>'Inhalation-Haz-Values'!$C$2/Q280</f>
        <v>65940054495.912804</v>
      </c>
      <c r="AV280" s="39">
        <f>'Inhalation-Haz-Values'!$C$3/R280</f>
        <v>45217391304347.828</v>
      </c>
      <c r="AW280" s="39">
        <f>'Inhalation-Haz-Values'!$C$3/S280</f>
        <v>225108225108.22513</v>
      </c>
      <c r="AX280" s="39">
        <f>'Inhalation-Haz-Values'!$C$3/T280</f>
        <v>18374558303.886925</v>
      </c>
      <c r="AY280" s="39">
        <f>'Inhalation-Haz-Values'!$C$3/U280</f>
        <v>12871287128.712872</v>
      </c>
      <c r="AZ280" s="39">
        <f>'Inhalation-Haz-Values'!$C$3/V280</f>
        <v>6380368098.1595097</v>
      </c>
      <c r="BA280" s="39">
        <f>'Inhalation-Haz-Values'!$C$3/W280</f>
        <v>16507936507.936508</v>
      </c>
      <c r="BB280" s="39">
        <f>'Inhalation-Haz-Values'!$C$3/X280</f>
        <v>41935483870.967743</v>
      </c>
      <c r="BC280" s="39">
        <f>'Inhalation-Haz-Values'!$C$3/Y280</f>
        <v>108559498956.15868</v>
      </c>
      <c r="BD280" s="39">
        <f>'Inhalation-Haz-Values'!$C$3/Z280</f>
        <v>223175965665.23605</v>
      </c>
      <c r="BE280" s="39">
        <f>'Inhalation-Haz-Values'!$C$3/AA280</f>
        <v>481481481481.48151</v>
      </c>
      <c r="BF280" s="25">
        <f>AB280*'Inhalation-Haz-Values'!$D$4</f>
        <v>3.304737832310838E-15</v>
      </c>
      <c r="BG280" s="25">
        <f>AC280*'Inhalation-Haz-Values'!$D$4</f>
        <v>6.638212515337422E-13</v>
      </c>
      <c r="BH280" s="25">
        <f>AD280*'Inhalation-Haz-Values'!$D$4</f>
        <v>8.1325287525562365E-12</v>
      </c>
      <c r="BI280" s="25">
        <f>AE280*'Inhalation-Haz-Values'!$D$4</f>
        <v>1.1609687689161554E-11</v>
      </c>
      <c r="BJ280" s="25">
        <f>AF280*'Inhalation-Haz-Values'!$D$4</f>
        <v>2.3420533333333329E-11</v>
      </c>
      <c r="BK280" s="25">
        <f>AG280*'Inhalation-Haz-Values'!$D$4</f>
        <v>9.0521079754601224E-12</v>
      </c>
      <c r="BL280" s="25">
        <f>AH280*'Inhalation-Haz-Values'!$D$4</f>
        <v>3.5633694887525563E-12</v>
      </c>
      <c r="BM280" s="25">
        <f>AI280*'Inhalation-Haz-Values'!$D$4</f>
        <v>1.3764951492842536E-12</v>
      </c>
      <c r="BN280" s="25">
        <f>AJ280*'Inhalation-Haz-Values'!$D$4</f>
        <v>6.6956862167689161E-13</v>
      </c>
      <c r="BO280" s="25">
        <f>AK280*'Inhalation-Haz-Values'!$D$4</f>
        <v>3.1035798773006128E-13</v>
      </c>
    </row>
    <row r="281" spans="1:67" x14ac:dyDescent="0.25">
      <c r="A281" s="24" t="s">
        <v>187</v>
      </c>
      <c r="B281" s="24" t="s">
        <v>193</v>
      </c>
      <c r="C281" s="24" t="s">
        <v>194</v>
      </c>
      <c r="D281" s="24">
        <v>2016</v>
      </c>
      <c r="E281" s="24">
        <v>2016</v>
      </c>
      <c r="F281" s="24" t="s">
        <v>134</v>
      </c>
      <c r="G281" s="97" t="s">
        <v>128</v>
      </c>
      <c r="H281" s="25">
        <v>4.7E-7</v>
      </c>
      <c r="I281" s="25">
        <v>1.8799999999999999E-7</v>
      </c>
      <c r="J281" s="25">
        <v>1.15E-7</v>
      </c>
      <c r="K281" s="25">
        <v>7.6199999999999994E-8</v>
      </c>
      <c r="L281" s="25">
        <v>3.6699999999999998E-8</v>
      </c>
      <c r="M281" s="25">
        <v>2.7499999999999998E-9</v>
      </c>
      <c r="N281" s="25">
        <v>1.15E-9</v>
      </c>
      <c r="O281" s="25">
        <v>3.3499999999999998E-10</v>
      </c>
      <c r="P281" s="25">
        <v>1.3100000000000001E-10</v>
      </c>
      <c r="Q281" s="25">
        <v>4.9899999999999997E-11</v>
      </c>
      <c r="R281" s="25">
        <v>1.5599999999999999E-7</v>
      </c>
      <c r="S281" s="25">
        <v>6.2099999999999994E-8</v>
      </c>
      <c r="T281" s="25">
        <v>4.3800000000000002E-8</v>
      </c>
      <c r="U281" s="25">
        <v>2.5799999999999999E-8</v>
      </c>
      <c r="V281" s="25">
        <v>1.2499999999999999E-8</v>
      </c>
      <c r="W281" s="25">
        <v>1.6500000000000001E-9</v>
      </c>
      <c r="X281" s="25">
        <v>3.4699999999999999E-10</v>
      </c>
      <c r="Y281" s="25">
        <v>9.4600000000000002E-11</v>
      </c>
      <c r="Z281" s="25">
        <v>3.7599999999999998E-11</v>
      </c>
      <c r="AA281" s="25">
        <v>1.46E-11</v>
      </c>
      <c r="AB281" s="25">
        <f t="shared" si="41"/>
        <v>6.3140122699386497E-4</v>
      </c>
      <c r="AC281" s="25">
        <f t="shared" si="42"/>
        <v>2.5134625766871162E-4</v>
      </c>
      <c r="AD281" s="25">
        <f t="shared" si="43"/>
        <v>1.7727803680981594E-4</v>
      </c>
      <c r="AE281" s="25">
        <f t="shared" si="44"/>
        <v>1.044240490797546E-4</v>
      </c>
      <c r="AF281" s="25">
        <f t="shared" si="45"/>
        <v>5.0593047034764817E-5</v>
      </c>
      <c r="AG281" s="25">
        <f t="shared" si="46"/>
        <v>6.6782822085889572E-6</v>
      </c>
      <c r="AH281" s="25">
        <f t="shared" si="47"/>
        <v>1.4044629856850713E-6</v>
      </c>
      <c r="AI281" s="25">
        <f t="shared" si="48"/>
        <v>3.8288817995910019E-7</v>
      </c>
      <c r="AJ281" s="25">
        <f t="shared" si="49"/>
        <v>1.521838854805726E-7</v>
      </c>
      <c r="AK281" s="25">
        <f t="shared" si="50"/>
        <v>5.9092678936605313E-8</v>
      </c>
      <c r="AL281" s="39">
        <f>'Inhalation-Haz-Values'!$C$2/H281</f>
        <v>5148936.1702127662</v>
      </c>
      <c r="AM281" s="39">
        <f>'Inhalation-Haz-Values'!$C$2/I281</f>
        <v>12872340.425531914</v>
      </c>
      <c r="AN281" s="39">
        <f>'Inhalation-Haz-Values'!$C$2/J281</f>
        <v>21043478.260869566</v>
      </c>
      <c r="AO281" s="39">
        <f>'Inhalation-Haz-Values'!$C$2/K281</f>
        <v>31758530.183727037</v>
      </c>
      <c r="AP281" s="39">
        <f>'Inhalation-Haz-Values'!$C$2/L281</f>
        <v>65940054.495912805</v>
      </c>
      <c r="AQ281" s="39">
        <f>'Inhalation-Haz-Values'!$C$2/M281</f>
        <v>880000000</v>
      </c>
      <c r="AR281" s="39">
        <f>'Inhalation-Haz-Values'!$C$2/N281</f>
        <v>2104347826.0869565</v>
      </c>
      <c r="AS281" s="39">
        <f>'Inhalation-Haz-Values'!$C$2/O281</f>
        <v>7223880597.014926</v>
      </c>
      <c r="AT281" s="39">
        <f>'Inhalation-Haz-Values'!$C$2/P281</f>
        <v>18473282442.748089</v>
      </c>
      <c r="AU281" s="39">
        <f>'Inhalation-Haz-Values'!$C$2/Q281</f>
        <v>48496993987.975952</v>
      </c>
      <c r="AV281" s="39">
        <f>'Inhalation-Haz-Values'!$C$3/R281</f>
        <v>33333333.333333336</v>
      </c>
      <c r="AW281" s="39">
        <f>'Inhalation-Haz-Values'!$C$3/S281</f>
        <v>83735909.82286635</v>
      </c>
      <c r="AX281" s="39">
        <f>'Inhalation-Haz-Values'!$C$3/T281</f>
        <v>118721461.18721461</v>
      </c>
      <c r="AY281" s="39">
        <f>'Inhalation-Haz-Values'!$C$3/U281</f>
        <v>201550387.59689924</v>
      </c>
      <c r="AZ281" s="39">
        <f>'Inhalation-Haz-Values'!$C$3/V281</f>
        <v>416000000.00000006</v>
      </c>
      <c r="BA281" s="39">
        <f>'Inhalation-Haz-Values'!$C$3/W281</f>
        <v>3151515151.5151515</v>
      </c>
      <c r="BB281" s="39">
        <f>'Inhalation-Haz-Values'!$C$3/X281</f>
        <v>14985590778.097984</v>
      </c>
      <c r="BC281" s="39">
        <f>'Inhalation-Haz-Values'!$C$3/Y281</f>
        <v>54968287526.427063</v>
      </c>
      <c r="BD281" s="39">
        <f>'Inhalation-Haz-Values'!$C$3/Z281</f>
        <v>138297872340.42554</v>
      </c>
      <c r="BE281" s="39">
        <f>'Inhalation-Haz-Values'!$C$3/AA281</f>
        <v>356164383561.64386</v>
      </c>
      <c r="BF281" s="25">
        <f>AB281*'Inhalation-Haz-Values'!$D$4</f>
        <v>4.4829487116564411E-9</v>
      </c>
      <c r="BG281" s="25">
        <f>AC281*'Inhalation-Haz-Values'!$D$4</f>
        <v>1.7845584294478525E-9</v>
      </c>
      <c r="BH281" s="25">
        <f>AD281*'Inhalation-Haz-Values'!$D$4</f>
        <v>1.2586740613496931E-9</v>
      </c>
      <c r="BI281" s="25">
        <f>AE281*'Inhalation-Haz-Values'!$D$4</f>
        <v>7.4141074846625759E-10</v>
      </c>
      <c r="BJ281" s="25">
        <f>AF281*'Inhalation-Haz-Values'!$D$4</f>
        <v>3.5921063394683021E-10</v>
      </c>
      <c r="BK281" s="25">
        <f>AG281*'Inhalation-Haz-Values'!$D$4</f>
        <v>4.7415803680981593E-11</v>
      </c>
      <c r="BL281" s="25">
        <f>AH281*'Inhalation-Haz-Values'!$D$4</f>
        <v>9.9716871983640067E-12</v>
      </c>
      <c r="BM281" s="25">
        <f>AI281*'Inhalation-Haz-Values'!$D$4</f>
        <v>2.7185060777096111E-12</v>
      </c>
      <c r="BN281" s="25">
        <f>AJ281*'Inhalation-Haz-Values'!$D$4</f>
        <v>1.0805055869120655E-12</v>
      </c>
      <c r="BO281" s="25">
        <f>AK281*'Inhalation-Haz-Values'!$D$4</f>
        <v>4.1955802044989771E-13</v>
      </c>
    </row>
    <row r="282" spans="1:67" x14ac:dyDescent="0.25">
      <c r="A282" s="24" t="s">
        <v>187</v>
      </c>
      <c r="B282" s="24" t="s">
        <v>193</v>
      </c>
      <c r="C282" s="24" t="s">
        <v>194</v>
      </c>
      <c r="D282" s="24">
        <v>2016</v>
      </c>
      <c r="E282" s="24">
        <v>2016</v>
      </c>
      <c r="F282" s="24" t="s">
        <v>137</v>
      </c>
      <c r="G282" s="97" t="s">
        <v>128</v>
      </c>
      <c r="H282" s="25">
        <v>4.7E-7</v>
      </c>
      <c r="I282" s="25">
        <v>1.8799999999999999E-7</v>
      </c>
      <c r="J282" s="25">
        <v>1.15E-7</v>
      </c>
      <c r="K282" s="25">
        <v>7.5499999999999994E-8</v>
      </c>
      <c r="L282" s="25">
        <v>3.55E-8</v>
      </c>
      <c r="M282" s="25">
        <v>2.2999999999999999E-9</v>
      </c>
      <c r="N282" s="25">
        <v>8.8099999999999996E-10</v>
      </c>
      <c r="O282" s="25">
        <v>2.0700000000000001E-10</v>
      </c>
      <c r="P282" s="25">
        <v>6.7800000000000001E-11</v>
      </c>
      <c r="Q282" s="25">
        <v>2.21E-11</v>
      </c>
      <c r="R282" s="25">
        <v>1.5599999999999999E-7</v>
      </c>
      <c r="S282" s="25">
        <v>6.2099999999999994E-8</v>
      </c>
      <c r="T282" s="25">
        <v>4.3800000000000002E-8</v>
      </c>
      <c r="U282" s="25">
        <v>2.5600000000000001E-8</v>
      </c>
      <c r="V282" s="25">
        <v>1.2299999999999999E-8</v>
      </c>
      <c r="W282" s="25">
        <v>1.38E-9</v>
      </c>
      <c r="X282" s="25">
        <v>2.8999999999999998E-10</v>
      </c>
      <c r="Y282" s="25">
        <v>6.3399999999999996E-11</v>
      </c>
      <c r="Z282" s="25">
        <v>2.01E-11</v>
      </c>
      <c r="AA282" s="25">
        <v>6.4000000000000002E-12</v>
      </c>
      <c r="AB282" s="25">
        <f t="shared" si="41"/>
        <v>6.3140122699386497E-4</v>
      </c>
      <c r="AC282" s="25">
        <f t="shared" si="42"/>
        <v>2.5134625766871162E-4</v>
      </c>
      <c r="AD282" s="25">
        <f t="shared" si="43"/>
        <v>1.7727803680981594E-4</v>
      </c>
      <c r="AE282" s="25">
        <f t="shared" si="44"/>
        <v>1.0361456032719836E-4</v>
      </c>
      <c r="AF282" s="25">
        <f t="shared" si="45"/>
        <v>4.9783558282208583E-5</v>
      </c>
      <c r="AG282" s="25">
        <f t="shared" si="46"/>
        <v>5.5854723926380368E-6</v>
      </c>
      <c r="AH282" s="25">
        <f t="shared" si="47"/>
        <v>1.1737586912065438E-6</v>
      </c>
      <c r="AI282" s="25">
        <f t="shared" si="48"/>
        <v>2.5660793456032721E-7</v>
      </c>
      <c r="AJ282" s="25">
        <f t="shared" si="49"/>
        <v>8.1353619631901848E-8</v>
      </c>
      <c r="AK282" s="25">
        <f t="shared" si="50"/>
        <v>2.5903640081799592E-8</v>
      </c>
      <c r="AL282" s="39">
        <f>'Inhalation-Haz-Values'!$C$2/H282</f>
        <v>5148936.1702127662</v>
      </c>
      <c r="AM282" s="39">
        <f>'Inhalation-Haz-Values'!$C$2/I282</f>
        <v>12872340.425531914</v>
      </c>
      <c r="AN282" s="39">
        <f>'Inhalation-Haz-Values'!$C$2/J282</f>
        <v>21043478.260869566</v>
      </c>
      <c r="AO282" s="39">
        <f>'Inhalation-Haz-Values'!$C$2/K282</f>
        <v>32052980.132450331</v>
      </c>
      <c r="AP282" s="39">
        <f>'Inhalation-Haz-Values'!$C$2/L282</f>
        <v>68169014.084507033</v>
      </c>
      <c r="AQ282" s="39">
        <f>'Inhalation-Haz-Values'!$C$2/M282</f>
        <v>1052173913.0434783</v>
      </c>
      <c r="AR282" s="39">
        <f>'Inhalation-Haz-Values'!$C$2/N282</f>
        <v>2746878547.1055617</v>
      </c>
      <c r="AS282" s="39">
        <f>'Inhalation-Haz-Values'!$C$2/O282</f>
        <v>11690821256.038647</v>
      </c>
      <c r="AT282" s="39">
        <f>'Inhalation-Haz-Values'!$C$2/P282</f>
        <v>35693215339.23304</v>
      </c>
      <c r="AU282" s="39">
        <f>'Inhalation-Haz-Values'!$C$2/Q282</f>
        <v>109502262443.4389</v>
      </c>
      <c r="AV282" s="39">
        <f>'Inhalation-Haz-Values'!$C$3/R282</f>
        <v>33333333.333333336</v>
      </c>
      <c r="AW282" s="39">
        <f>'Inhalation-Haz-Values'!$C$3/S282</f>
        <v>83735909.82286635</v>
      </c>
      <c r="AX282" s="39">
        <f>'Inhalation-Haz-Values'!$C$3/T282</f>
        <v>118721461.18721461</v>
      </c>
      <c r="AY282" s="39">
        <f>'Inhalation-Haz-Values'!$C$3/U282</f>
        <v>203125000</v>
      </c>
      <c r="AZ282" s="39">
        <f>'Inhalation-Haz-Values'!$C$3/V282</f>
        <v>422764227.64227647</v>
      </c>
      <c r="BA282" s="39">
        <f>'Inhalation-Haz-Values'!$C$3/W282</f>
        <v>3768115942.0289855</v>
      </c>
      <c r="BB282" s="39">
        <f>'Inhalation-Haz-Values'!$C$3/X282</f>
        <v>17931034482.758621</v>
      </c>
      <c r="BC282" s="39">
        <f>'Inhalation-Haz-Values'!$C$3/Y282</f>
        <v>82018927444.794968</v>
      </c>
      <c r="BD282" s="39">
        <f>'Inhalation-Haz-Values'!$C$3/Z282</f>
        <v>258706467661.69156</v>
      </c>
      <c r="BE282" s="39">
        <f>'Inhalation-Haz-Values'!$C$3/AA282</f>
        <v>812500000000</v>
      </c>
      <c r="BF282" s="25">
        <f>AB282*'Inhalation-Haz-Values'!$D$4</f>
        <v>4.4829487116564411E-9</v>
      </c>
      <c r="BG282" s="25">
        <f>AC282*'Inhalation-Haz-Values'!$D$4</f>
        <v>1.7845584294478525E-9</v>
      </c>
      <c r="BH282" s="25">
        <f>AD282*'Inhalation-Haz-Values'!$D$4</f>
        <v>1.2586740613496931E-9</v>
      </c>
      <c r="BI282" s="25">
        <f>AE282*'Inhalation-Haz-Values'!$D$4</f>
        <v>7.3566337832310832E-10</v>
      </c>
      <c r="BJ282" s="25">
        <f>AF282*'Inhalation-Haz-Values'!$D$4</f>
        <v>3.5346326380368094E-10</v>
      </c>
      <c r="BK282" s="25">
        <f>AG282*'Inhalation-Haz-Values'!$D$4</f>
        <v>3.9656853987730063E-11</v>
      </c>
      <c r="BL282" s="25">
        <f>AH282*'Inhalation-Haz-Values'!$D$4</f>
        <v>8.3336867075664609E-12</v>
      </c>
      <c r="BM282" s="25">
        <f>AI282*'Inhalation-Haz-Values'!$D$4</f>
        <v>1.8219163353783232E-12</v>
      </c>
      <c r="BN282" s="25">
        <f>AJ282*'Inhalation-Haz-Values'!$D$4</f>
        <v>5.776106993865031E-13</v>
      </c>
      <c r="BO282" s="25">
        <f>AK282*'Inhalation-Haz-Values'!$D$4</f>
        <v>1.839158445807771E-13</v>
      </c>
    </row>
    <row r="283" spans="1:67" x14ac:dyDescent="0.25">
      <c r="A283" s="24" t="s">
        <v>187</v>
      </c>
      <c r="B283" s="24" t="s">
        <v>193</v>
      </c>
      <c r="C283" s="24" t="s">
        <v>194</v>
      </c>
      <c r="D283" s="24">
        <v>2016</v>
      </c>
      <c r="E283" s="24">
        <v>2016</v>
      </c>
      <c r="F283" s="24" t="s">
        <v>138</v>
      </c>
      <c r="G283" s="97" t="s">
        <v>128</v>
      </c>
      <c r="H283" s="25">
        <v>9.9899999999999996E-14</v>
      </c>
      <c r="I283" s="25">
        <v>6.2500000000000004E-11</v>
      </c>
      <c r="J283" s="25">
        <v>3.7999999999999998E-10</v>
      </c>
      <c r="K283" s="25">
        <v>7.3800000000000004E-10</v>
      </c>
      <c r="L283" s="25">
        <v>1.63E-9</v>
      </c>
      <c r="M283" s="25">
        <v>5.1499999999999998E-10</v>
      </c>
      <c r="N283" s="25">
        <v>3.14E-10</v>
      </c>
      <c r="O283" s="25">
        <v>1.2899999999999999E-10</v>
      </c>
      <c r="P283" s="25">
        <v>6.4900000000000003E-11</v>
      </c>
      <c r="Q283" s="25">
        <v>2.7499999999999999E-11</v>
      </c>
      <c r="R283" s="25">
        <v>8.6499999999999997E-14</v>
      </c>
      <c r="S283" s="25">
        <v>1.7300000000000001E-11</v>
      </c>
      <c r="T283" s="25">
        <v>2.1199999999999999E-10</v>
      </c>
      <c r="U283" s="25">
        <v>3.0299999999999999E-10</v>
      </c>
      <c r="V283" s="25">
        <v>6.1099999999999996E-10</v>
      </c>
      <c r="W283" s="25">
        <v>2.3600000000000001E-10</v>
      </c>
      <c r="X283" s="25">
        <v>9.3300000000000004E-11</v>
      </c>
      <c r="Y283" s="25">
        <v>3.59E-11</v>
      </c>
      <c r="Z283" s="25">
        <v>1.7500000000000001E-11</v>
      </c>
      <c r="AA283" s="25">
        <v>8.11E-12</v>
      </c>
      <c r="AB283" s="25">
        <f t="shared" si="41"/>
        <v>3.501038854805726E-10</v>
      </c>
      <c r="AC283" s="25">
        <f t="shared" si="42"/>
        <v>7.0020777096114523E-8</v>
      </c>
      <c r="AD283" s="25">
        <f t="shared" si="43"/>
        <v>8.5805807770961144E-7</v>
      </c>
      <c r="AE283" s="25">
        <f t="shared" si="44"/>
        <v>1.2263754601226992E-6</v>
      </c>
      <c r="AF283" s="25">
        <f t="shared" si="45"/>
        <v>2.4729881390593047E-6</v>
      </c>
      <c r="AG283" s="25">
        <f t="shared" si="46"/>
        <v>9.5519672801635998E-7</v>
      </c>
      <c r="AH283" s="25">
        <f t="shared" si="47"/>
        <v>3.776265030674847E-7</v>
      </c>
      <c r="AI283" s="25">
        <f t="shared" si="48"/>
        <v>1.4530323108384457E-7</v>
      </c>
      <c r="AJ283" s="25">
        <f t="shared" si="49"/>
        <v>7.0830265848670766E-8</v>
      </c>
      <c r="AK283" s="25">
        <f t="shared" si="50"/>
        <v>3.2824768916155418E-8</v>
      </c>
      <c r="AL283" s="39">
        <f>'Inhalation-Haz-Values'!$C$2/H283</f>
        <v>24224224224224.223</v>
      </c>
      <c r="AM283" s="39">
        <f>'Inhalation-Haz-Values'!$C$2/I283</f>
        <v>38720000000</v>
      </c>
      <c r="AN283" s="39">
        <f>'Inhalation-Haz-Values'!$C$2/J283</f>
        <v>6368421052.6315794</v>
      </c>
      <c r="AO283" s="39">
        <f>'Inhalation-Haz-Values'!$C$2/K283</f>
        <v>3279132791.3279128</v>
      </c>
      <c r="AP283" s="39">
        <f>'Inhalation-Haz-Values'!$C$2/L283</f>
        <v>1484662576.6871166</v>
      </c>
      <c r="AQ283" s="39">
        <f>'Inhalation-Haz-Values'!$C$2/M283</f>
        <v>4699029126.2135925</v>
      </c>
      <c r="AR283" s="39">
        <f>'Inhalation-Haz-Values'!$C$2/N283</f>
        <v>7707006369.4267511</v>
      </c>
      <c r="AS283" s="39">
        <f>'Inhalation-Haz-Values'!$C$2/O283</f>
        <v>18759689922.480621</v>
      </c>
      <c r="AT283" s="39">
        <f>'Inhalation-Haz-Values'!$C$2/P283</f>
        <v>37288135593.220337</v>
      </c>
      <c r="AU283" s="39">
        <f>'Inhalation-Haz-Values'!$C$2/Q283</f>
        <v>88000000000</v>
      </c>
      <c r="AV283" s="39">
        <f>'Inhalation-Haz-Values'!$C$3/R283</f>
        <v>60115606936416.188</v>
      </c>
      <c r="AW283" s="39">
        <f>'Inhalation-Haz-Values'!$C$3/S283</f>
        <v>300578034682.08093</v>
      </c>
      <c r="AX283" s="39">
        <f>'Inhalation-Haz-Values'!$C$3/T283</f>
        <v>24528301886.792454</v>
      </c>
      <c r="AY283" s="39">
        <f>'Inhalation-Haz-Values'!$C$3/U283</f>
        <v>17161716171.617163</v>
      </c>
      <c r="AZ283" s="39">
        <f>'Inhalation-Haz-Values'!$C$3/V283</f>
        <v>8510638297.8723412</v>
      </c>
      <c r="BA283" s="39">
        <f>'Inhalation-Haz-Values'!$C$3/W283</f>
        <v>22033898305.084743</v>
      </c>
      <c r="BB283" s="39">
        <f>'Inhalation-Haz-Values'!$C$3/X283</f>
        <v>55734190782.422295</v>
      </c>
      <c r="BC283" s="39">
        <f>'Inhalation-Haz-Values'!$C$3/Y283</f>
        <v>144846796657.38162</v>
      </c>
      <c r="BD283" s="39">
        <f>'Inhalation-Haz-Values'!$C$3/Z283</f>
        <v>297142857142.85712</v>
      </c>
      <c r="BE283" s="39">
        <f>'Inhalation-Haz-Values'!$C$3/AA283</f>
        <v>641183723797.78052</v>
      </c>
      <c r="BF283" s="25">
        <f>AB283*'Inhalation-Haz-Values'!$D$4</f>
        <v>2.4857375869120652E-15</v>
      </c>
      <c r="BG283" s="25">
        <f>AC283*'Inhalation-Haz-Values'!$D$4</f>
        <v>4.971475173824131E-13</v>
      </c>
      <c r="BH283" s="25">
        <f>AD283*'Inhalation-Haz-Values'!$D$4</f>
        <v>6.092212351738241E-12</v>
      </c>
      <c r="BI283" s="25">
        <f>AE283*'Inhalation-Haz-Values'!$D$4</f>
        <v>8.7072657668711643E-12</v>
      </c>
      <c r="BJ283" s="25">
        <f>AF283*'Inhalation-Haz-Values'!$D$4</f>
        <v>1.7558215787321062E-11</v>
      </c>
      <c r="BK283" s="25">
        <f>AG283*'Inhalation-Haz-Values'!$D$4</f>
        <v>6.7818967689161554E-12</v>
      </c>
      <c r="BL283" s="25">
        <f>AH283*'Inhalation-Haz-Values'!$D$4</f>
        <v>2.6811481717791412E-12</v>
      </c>
      <c r="BM283" s="25">
        <f>AI283*'Inhalation-Haz-Values'!$D$4</f>
        <v>1.0316529406952963E-12</v>
      </c>
      <c r="BN283" s="25">
        <f>AJ283*'Inhalation-Haz-Values'!$D$4</f>
        <v>5.0289488752556241E-13</v>
      </c>
      <c r="BO283" s="25">
        <f>AK283*'Inhalation-Haz-Values'!$D$4</f>
        <v>2.3305585930470348E-13</v>
      </c>
    </row>
    <row r="284" spans="1:67" x14ac:dyDescent="0.25">
      <c r="A284" s="24" t="s">
        <v>187</v>
      </c>
      <c r="B284" s="24" t="s">
        <v>193</v>
      </c>
      <c r="C284" s="24" t="s">
        <v>194</v>
      </c>
      <c r="D284" s="24">
        <v>2017</v>
      </c>
      <c r="E284" s="24">
        <v>2016</v>
      </c>
      <c r="F284" s="24" t="s">
        <v>134</v>
      </c>
      <c r="G284" s="97" t="s">
        <v>128</v>
      </c>
      <c r="H284" s="25">
        <v>3.5199999999999998E-7</v>
      </c>
      <c r="I284" s="25">
        <v>1.4100000000000001E-7</v>
      </c>
      <c r="J284" s="25">
        <v>8.65E-8</v>
      </c>
      <c r="K284" s="25">
        <v>5.7100000000000002E-8</v>
      </c>
      <c r="L284" s="25">
        <v>2.7400000000000001E-8</v>
      </c>
      <c r="M284" s="25">
        <v>2.0200000000000001E-9</v>
      </c>
      <c r="N284" s="25">
        <v>8.3600000000000001E-10</v>
      </c>
      <c r="O284" s="25">
        <v>2.4E-10</v>
      </c>
      <c r="P284" s="25">
        <v>9.3000000000000002E-11</v>
      </c>
      <c r="Q284" s="25">
        <v>3.5199999999999999E-11</v>
      </c>
      <c r="R284" s="25">
        <v>1.17E-7</v>
      </c>
      <c r="S284" s="25">
        <v>4.66E-8</v>
      </c>
      <c r="T284" s="25">
        <v>3.2899999999999997E-8</v>
      </c>
      <c r="U284" s="25">
        <v>1.9300000000000001E-8</v>
      </c>
      <c r="V284" s="25">
        <v>9.39E-9</v>
      </c>
      <c r="W284" s="25">
        <v>1.2199999999999999E-9</v>
      </c>
      <c r="X284" s="25">
        <v>2.55E-10</v>
      </c>
      <c r="Y284" s="25">
        <v>6.8400000000000004E-11</v>
      </c>
      <c r="Z284" s="25">
        <v>2.6699999999999999E-11</v>
      </c>
      <c r="AA284" s="25">
        <v>1.0299999999999999E-11</v>
      </c>
      <c r="AB284" s="25">
        <f t="shared" si="41"/>
        <v>4.7355092024539875E-4</v>
      </c>
      <c r="AC284" s="25">
        <f t="shared" si="42"/>
        <v>1.8861087934560325E-4</v>
      </c>
      <c r="AD284" s="25">
        <f t="shared" si="43"/>
        <v>1.3316089979550103E-4</v>
      </c>
      <c r="AE284" s="25">
        <f t="shared" si="44"/>
        <v>7.8115664621676887E-5</v>
      </c>
      <c r="AF284" s="25">
        <f t="shared" si="45"/>
        <v>3.8005496932515339E-5</v>
      </c>
      <c r="AG284" s="25">
        <f t="shared" si="46"/>
        <v>4.937881390593047E-6</v>
      </c>
      <c r="AH284" s="25">
        <f t="shared" si="47"/>
        <v>1.0320981595092024E-6</v>
      </c>
      <c r="AI284" s="25">
        <f t="shared" si="48"/>
        <v>2.7684515337423312E-7</v>
      </c>
      <c r="AJ284" s="25">
        <f t="shared" si="49"/>
        <v>1.0806674846625765E-7</v>
      </c>
      <c r="AK284" s="25">
        <f t="shared" si="50"/>
        <v>4.1688670756646211E-8</v>
      </c>
      <c r="AL284" s="39">
        <f>'Inhalation-Haz-Values'!$C$2/H284</f>
        <v>6875000</v>
      </c>
      <c r="AM284" s="39">
        <f>'Inhalation-Haz-Values'!$C$2/I284</f>
        <v>17163120.567375887</v>
      </c>
      <c r="AN284" s="39">
        <f>'Inhalation-Haz-Values'!$C$2/J284</f>
        <v>27976878.61271676</v>
      </c>
      <c r="AO284" s="39">
        <f>'Inhalation-Haz-Values'!$C$2/K284</f>
        <v>42381786.339754812</v>
      </c>
      <c r="AP284" s="39">
        <f>'Inhalation-Haz-Values'!$C$2/L284</f>
        <v>88321167.883211672</v>
      </c>
      <c r="AQ284" s="39">
        <f>'Inhalation-Haz-Values'!$C$2/M284</f>
        <v>1198019801.9801979</v>
      </c>
      <c r="AR284" s="39">
        <f>'Inhalation-Haz-Values'!$C$2/N284</f>
        <v>2894736842.1052632</v>
      </c>
      <c r="AS284" s="39">
        <f>'Inhalation-Haz-Values'!$C$2/O284</f>
        <v>10083333333.333334</v>
      </c>
      <c r="AT284" s="39">
        <f>'Inhalation-Haz-Values'!$C$2/P284</f>
        <v>26021505376.344086</v>
      </c>
      <c r="AU284" s="39">
        <f>'Inhalation-Haz-Values'!$C$2/Q284</f>
        <v>68750000000</v>
      </c>
      <c r="AV284" s="39">
        <f>'Inhalation-Haz-Values'!$C$3/R284</f>
        <v>44444444.444444448</v>
      </c>
      <c r="AW284" s="39">
        <f>'Inhalation-Haz-Values'!$C$3/S284</f>
        <v>111587982.83261803</v>
      </c>
      <c r="AX284" s="39">
        <f>'Inhalation-Haz-Values'!$C$3/T284</f>
        <v>158054711.24620062</v>
      </c>
      <c r="AY284" s="39">
        <f>'Inhalation-Haz-Values'!$C$3/U284</f>
        <v>269430051.8134715</v>
      </c>
      <c r="AZ284" s="39">
        <f>'Inhalation-Haz-Values'!$C$3/V284</f>
        <v>553780617.67838132</v>
      </c>
      <c r="BA284" s="39">
        <f>'Inhalation-Haz-Values'!$C$3/W284</f>
        <v>4262295081.9672136</v>
      </c>
      <c r="BB284" s="39">
        <f>'Inhalation-Haz-Values'!$C$3/X284</f>
        <v>20392156862.745098</v>
      </c>
      <c r="BC284" s="39">
        <f>'Inhalation-Haz-Values'!$C$3/Y284</f>
        <v>76023391812.865494</v>
      </c>
      <c r="BD284" s="39">
        <f>'Inhalation-Haz-Values'!$C$3/Z284</f>
        <v>194756554307.11612</v>
      </c>
      <c r="BE284" s="39">
        <f>'Inhalation-Haz-Values'!$C$3/AA284</f>
        <v>504854368932.03888</v>
      </c>
      <c r="BF284" s="25">
        <f>AB284*'Inhalation-Haz-Values'!$D$4</f>
        <v>3.3622115337423311E-9</v>
      </c>
      <c r="BG284" s="25">
        <f>AC284*'Inhalation-Haz-Values'!$D$4</f>
        <v>1.339137243353783E-9</v>
      </c>
      <c r="BH284" s="25">
        <f>AD284*'Inhalation-Haz-Values'!$D$4</f>
        <v>9.454423885480572E-10</v>
      </c>
      <c r="BI284" s="25">
        <f>AE284*'Inhalation-Haz-Values'!$D$4</f>
        <v>5.5462121881390587E-10</v>
      </c>
      <c r="BJ284" s="25">
        <f>AF284*'Inhalation-Haz-Values'!$D$4</f>
        <v>2.6983902822085888E-10</v>
      </c>
      <c r="BK284" s="25">
        <f>AG284*'Inhalation-Haz-Values'!$D$4</f>
        <v>3.5058957873210634E-11</v>
      </c>
      <c r="BL284" s="25">
        <f>AH284*'Inhalation-Haz-Values'!$D$4</f>
        <v>7.3278969325153371E-12</v>
      </c>
      <c r="BM284" s="25">
        <f>AI284*'Inhalation-Haz-Values'!$D$4</f>
        <v>1.9656005889570552E-12</v>
      </c>
      <c r="BN284" s="25">
        <f>AJ284*'Inhalation-Haz-Values'!$D$4</f>
        <v>7.6727391411042923E-13</v>
      </c>
      <c r="BO284" s="25">
        <f>AK284*'Inhalation-Haz-Values'!$D$4</f>
        <v>2.9598956237218811E-13</v>
      </c>
    </row>
    <row r="285" spans="1:67" x14ac:dyDescent="0.25">
      <c r="A285" s="24" t="s">
        <v>187</v>
      </c>
      <c r="B285" s="24" t="s">
        <v>193</v>
      </c>
      <c r="C285" s="24" t="s">
        <v>194</v>
      </c>
      <c r="D285" s="24">
        <v>2017</v>
      </c>
      <c r="E285" s="24">
        <v>2016</v>
      </c>
      <c r="F285" s="24" t="s">
        <v>137</v>
      </c>
      <c r="G285" s="97" t="s">
        <v>128</v>
      </c>
      <c r="H285" s="25">
        <v>3.5199999999999998E-7</v>
      </c>
      <c r="I285" s="25">
        <v>1.4100000000000001E-7</v>
      </c>
      <c r="J285" s="25">
        <v>8.6299999999999999E-8</v>
      </c>
      <c r="K285" s="25">
        <v>5.6599999999999997E-8</v>
      </c>
      <c r="L285" s="25">
        <v>2.66E-8</v>
      </c>
      <c r="M285" s="25">
        <v>1.73E-9</v>
      </c>
      <c r="N285" s="25">
        <v>6.6099999999999999E-10</v>
      </c>
      <c r="O285" s="25">
        <v>1.5500000000000001E-10</v>
      </c>
      <c r="P285" s="25">
        <v>5.09E-11</v>
      </c>
      <c r="Q285" s="25">
        <v>1.6500000000000001E-11</v>
      </c>
      <c r="R285" s="25">
        <v>1.17E-7</v>
      </c>
      <c r="S285" s="25">
        <v>4.66E-8</v>
      </c>
      <c r="T285" s="25">
        <v>3.2899999999999997E-8</v>
      </c>
      <c r="U285" s="25">
        <v>1.92E-8</v>
      </c>
      <c r="V285" s="25">
        <v>9.2300000000000006E-9</v>
      </c>
      <c r="W285" s="25">
        <v>1.03E-9</v>
      </c>
      <c r="X285" s="25">
        <v>2.18E-10</v>
      </c>
      <c r="Y285" s="25">
        <v>4.7499999999999998E-11</v>
      </c>
      <c r="Z285" s="25">
        <v>1.5100000000000001E-11</v>
      </c>
      <c r="AA285" s="25">
        <v>4.7999999999999997E-12</v>
      </c>
      <c r="AB285" s="25">
        <f t="shared" si="41"/>
        <v>4.7355092024539875E-4</v>
      </c>
      <c r="AC285" s="25">
        <f t="shared" si="42"/>
        <v>1.8861087934560325E-4</v>
      </c>
      <c r="AD285" s="25">
        <f t="shared" si="43"/>
        <v>1.3316089979550103E-4</v>
      </c>
      <c r="AE285" s="25">
        <f t="shared" si="44"/>
        <v>7.7710920245398763E-5</v>
      </c>
      <c r="AF285" s="25">
        <f t="shared" si="45"/>
        <v>3.7357905930470352E-5</v>
      </c>
      <c r="AG285" s="25">
        <f t="shared" si="46"/>
        <v>4.1688670756646211E-6</v>
      </c>
      <c r="AH285" s="25">
        <f t="shared" si="47"/>
        <v>8.8234274028629844E-7</v>
      </c>
      <c r="AI285" s="25">
        <f t="shared" si="48"/>
        <v>1.9225357873210633E-7</v>
      </c>
      <c r="AJ285" s="25">
        <f t="shared" si="49"/>
        <v>6.1116400817995915E-8</v>
      </c>
      <c r="AK285" s="25">
        <f t="shared" si="50"/>
        <v>1.9427730061349693E-8</v>
      </c>
      <c r="AL285" s="39">
        <f>'Inhalation-Haz-Values'!$C$2/H285</f>
        <v>6875000</v>
      </c>
      <c r="AM285" s="39">
        <f>'Inhalation-Haz-Values'!$C$2/I285</f>
        <v>17163120.567375887</v>
      </c>
      <c r="AN285" s="39">
        <f>'Inhalation-Haz-Values'!$C$2/J285</f>
        <v>28041714.947856314</v>
      </c>
      <c r="AO285" s="39">
        <f>'Inhalation-Haz-Values'!$C$2/K285</f>
        <v>42756183.745583043</v>
      </c>
      <c r="AP285" s="39">
        <f>'Inhalation-Haz-Values'!$C$2/L285</f>
        <v>90977443.609022558</v>
      </c>
      <c r="AQ285" s="39">
        <f>'Inhalation-Haz-Values'!$C$2/M285</f>
        <v>1398843930.635838</v>
      </c>
      <c r="AR285" s="39">
        <f>'Inhalation-Haz-Values'!$C$2/N285</f>
        <v>3661119515.8850226</v>
      </c>
      <c r="AS285" s="39">
        <f>'Inhalation-Haz-Values'!$C$2/O285</f>
        <v>15612903225.80645</v>
      </c>
      <c r="AT285" s="39">
        <f>'Inhalation-Haz-Values'!$C$2/P285</f>
        <v>47544204322.200394</v>
      </c>
      <c r="AU285" s="39">
        <f>'Inhalation-Haz-Values'!$C$2/Q285</f>
        <v>146666666666.66666</v>
      </c>
      <c r="AV285" s="39">
        <f>'Inhalation-Haz-Values'!$C$3/R285</f>
        <v>44444444.444444448</v>
      </c>
      <c r="AW285" s="39">
        <f>'Inhalation-Haz-Values'!$C$3/S285</f>
        <v>111587982.83261803</v>
      </c>
      <c r="AX285" s="39">
        <f>'Inhalation-Haz-Values'!$C$3/T285</f>
        <v>158054711.24620062</v>
      </c>
      <c r="AY285" s="39">
        <f>'Inhalation-Haz-Values'!$C$3/U285</f>
        <v>270833333.33333337</v>
      </c>
      <c r="AZ285" s="39">
        <f>'Inhalation-Haz-Values'!$C$3/V285</f>
        <v>563380281.69014084</v>
      </c>
      <c r="BA285" s="39">
        <f>'Inhalation-Haz-Values'!$C$3/W285</f>
        <v>5048543689.3203888</v>
      </c>
      <c r="BB285" s="39">
        <f>'Inhalation-Haz-Values'!$C$3/X285</f>
        <v>23853211009.174313</v>
      </c>
      <c r="BC285" s="39">
        <f>'Inhalation-Haz-Values'!$C$3/Y285</f>
        <v>109473684210.52632</v>
      </c>
      <c r="BD285" s="39">
        <f>'Inhalation-Haz-Values'!$C$3/Z285</f>
        <v>344370860927.15228</v>
      </c>
      <c r="BE285" s="39">
        <f>'Inhalation-Haz-Values'!$C$3/AA285</f>
        <v>1083333333333.3334</v>
      </c>
      <c r="BF285" s="25">
        <f>AB285*'Inhalation-Haz-Values'!$D$4</f>
        <v>3.3622115337423311E-9</v>
      </c>
      <c r="BG285" s="25">
        <f>AC285*'Inhalation-Haz-Values'!$D$4</f>
        <v>1.339137243353783E-9</v>
      </c>
      <c r="BH285" s="25">
        <f>AD285*'Inhalation-Haz-Values'!$D$4</f>
        <v>9.454423885480572E-10</v>
      </c>
      <c r="BI285" s="25">
        <f>AE285*'Inhalation-Haz-Values'!$D$4</f>
        <v>5.5174753374233119E-10</v>
      </c>
      <c r="BJ285" s="25">
        <f>AF285*'Inhalation-Haz-Values'!$D$4</f>
        <v>2.6524113210633951E-10</v>
      </c>
      <c r="BK285" s="25">
        <f>AG285*'Inhalation-Haz-Values'!$D$4</f>
        <v>2.9598956237218809E-11</v>
      </c>
      <c r="BL285" s="25">
        <f>AH285*'Inhalation-Haz-Values'!$D$4</f>
        <v>6.2646334560327184E-12</v>
      </c>
      <c r="BM285" s="25">
        <f>AI285*'Inhalation-Haz-Values'!$D$4</f>
        <v>1.365000408997955E-12</v>
      </c>
      <c r="BN285" s="25">
        <f>AJ285*'Inhalation-Haz-Values'!$D$4</f>
        <v>4.3392644580777098E-13</v>
      </c>
      <c r="BO285" s="25">
        <f>AK285*'Inhalation-Haz-Values'!$D$4</f>
        <v>1.3793688343558282E-13</v>
      </c>
    </row>
    <row r="286" spans="1:67" x14ac:dyDescent="0.25">
      <c r="A286" s="24" t="s">
        <v>187</v>
      </c>
      <c r="B286" s="24" t="s">
        <v>193</v>
      </c>
      <c r="C286" s="24" t="s">
        <v>194</v>
      </c>
      <c r="D286" s="24">
        <v>2017</v>
      </c>
      <c r="E286" s="24">
        <v>2016</v>
      </c>
      <c r="F286" s="24" t="s">
        <v>138</v>
      </c>
      <c r="G286" s="97" t="s">
        <v>128</v>
      </c>
      <c r="H286" s="25">
        <v>6.6600000000000001E-14</v>
      </c>
      <c r="I286" s="25">
        <v>4.1700000000000002E-11</v>
      </c>
      <c r="J286" s="25">
        <v>2.54E-10</v>
      </c>
      <c r="K286" s="25">
        <v>4.9199999999999996E-10</v>
      </c>
      <c r="L286" s="25">
        <v>1.09E-9</v>
      </c>
      <c r="M286" s="25">
        <v>3.43E-10</v>
      </c>
      <c r="N286" s="25">
        <v>2.09E-10</v>
      </c>
      <c r="O286" s="25">
        <v>8.6300000000000002E-11</v>
      </c>
      <c r="P286" s="25">
        <v>4.3300000000000002E-11</v>
      </c>
      <c r="Q286" s="25">
        <v>1.8300000000000001E-11</v>
      </c>
      <c r="R286" s="25">
        <v>5.7699999999999996E-14</v>
      </c>
      <c r="S286" s="25">
        <v>1.1500000000000001E-11</v>
      </c>
      <c r="T286" s="25">
        <v>1.41E-10</v>
      </c>
      <c r="U286" s="25">
        <v>2.02E-10</v>
      </c>
      <c r="V286" s="25">
        <v>4.0699999999999999E-10</v>
      </c>
      <c r="W286" s="25">
        <v>1.57E-10</v>
      </c>
      <c r="X286" s="25">
        <v>6.2200000000000002E-11</v>
      </c>
      <c r="Y286" s="25">
        <v>2.39E-11</v>
      </c>
      <c r="Z286" s="25">
        <v>1.1600000000000001E-11</v>
      </c>
      <c r="AA286" s="25">
        <v>5.4099999999999998E-12</v>
      </c>
      <c r="AB286" s="25">
        <f t="shared" si="41"/>
        <v>2.3353750511247444E-10</v>
      </c>
      <c r="AC286" s="25">
        <f t="shared" si="42"/>
        <v>4.6545603271983644E-8</v>
      </c>
      <c r="AD286" s="25">
        <f t="shared" si="43"/>
        <v>5.7068957055214728E-7</v>
      </c>
      <c r="AE286" s="25">
        <f t="shared" si="44"/>
        <v>8.1758364008179963E-7</v>
      </c>
      <c r="AF286" s="25">
        <f t="shared" si="45"/>
        <v>1.6473096114519426E-6</v>
      </c>
      <c r="AG286" s="25">
        <f t="shared" si="46"/>
        <v>6.354486707566461E-7</v>
      </c>
      <c r="AH286" s="25">
        <f t="shared" si="47"/>
        <v>2.5175100204498978E-7</v>
      </c>
      <c r="AI286" s="25">
        <f t="shared" si="48"/>
        <v>9.6733905930470335E-8</v>
      </c>
      <c r="AJ286" s="25">
        <f t="shared" si="49"/>
        <v>4.6950347648261759E-8</v>
      </c>
      <c r="AK286" s="25">
        <f t="shared" si="50"/>
        <v>2.1896670756646215E-8</v>
      </c>
      <c r="AL286" s="39">
        <f>'Inhalation-Haz-Values'!$C$2/H286</f>
        <v>36336336336336.336</v>
      </c>
      <c r="AM286" s="39">
        <f>'Inhalation-Haz-Values'!$C$2/I286</f>
        <v>58033573141.486809</v>
      </c>
      <c r="AN286" s="39">
        <f>'Inhalation-Haz-Values'!$C$2/J286</f>
        <v>9527559055.1181107</v>
      </c>
      <c r="AO286" s="39">
        <f>'Inhalation-Haz-Values'!$C$2/K286</f>
        <v>4918699186.9918699</v>
      </c>
      <c r="AP286" s="39">
        <f>'Inhalation-Haz-Values'!$C$2/L286</f>
        <v>2220183486.2385321</v>
      </c>
      <c r="AQ286" s="39">
        <f>'Inhalation-Haz-Values'!$C$2/M286</f>
        <v>7055393586.0058308</v>
      </c>
      <c r="AR286" s="39">
        <f>'Inhalation-Haz-Values'!$C$2/N286</f>
        <v>11578947368.421053</v>
      </c>
      <c r="AS286" s="39">
        <f>'Inhalation-Haz-Values'!$C$2/O286</f>
        <v>28041714947.856316</v>
      </c>
      <c r="AT286" s="39">
        <f>'Inhalation-Haz-Values'!$C$2/P286</f>
        <v>55889145496.535789</v>
      </c>
      <c r="AU286" s="39">
        <f>'Inhalation-Haz-Values'!$C$2/Q286</f>
        <v>132240437158.46994</v>
      </c>
      <c r="AV286" s="39">
        <f>'Inhalation-Haz-Values'!$C$3/R286</f>
        <v>90121317157712.313</v>
      </c>
      <c r="AW286" s="39">
        <f>'Inhalation-Haz-Values'!$C$3/S286</f>
        <v>452173913043.47827</v>
      </c>
      <c r="AX286" s="39">
        <f>'Inhalation-Haz-Values'!$C$3/T286</f>
        <v>36879432624.113472</v>
      </c>
      <c r="AY286" s="39">
        <f>'Inhalation-Haz-Values'!$C$3/U286</f>
        <v>25742574257.425743</v>
      </c>
      <c r="AZ286" s="39">
        <f>'Inhalation-Haz-Values'!$C$3/V286</f>
        <v>12776412776.412777</v>
      </c>
      <c r="BA286" s="39">
        <f>'Inhalation-Haz-Values'!$C$3/W286</f>
        <v>33121019108.280254</v>
      </c>
      <c r="BB286" s="39">
        <f>'Inhalation-Haz-Values'!$C$3/X286</f>
        <v>83601286173.633438</v>
      </c>
      <c r="BC286" s="39">
        <f>'Inhalation-Haz-Values'!$C$3/Y286</f>
        <v>217573221757.32217</v>
      </c>
      <c r="BD286" s="39">
        <f>'Inhalation-Haz-Values'!$C$3/Z286</f>
        <v>448275862068.96552</v>
      </c>
      <c r="BE286" s="39">
        <f>'Inhalation-Haz-Values'!$C$3/AA286</f>
        <v>961182994454.71362</v>
      </c>
      <c r="BF286" s="25">
        <f>AB286*'Inhalation-Haz-Values'!$D$4</f>
        <v>1.6581162862985685E-15</v>
      </c>
      <c r="BG286" s="25">
        <f>AC286*'Inhalation-Haz-Values'!$D$4</f>
        <v>3.3047378323108385E-13</v>
      </c>
      <c r="BH286" s="25">
        <f>AD286*'Inhalation-Haz-Values'!$D$4</f>
        <v>4.0518959509202455E-12</v>
      </c>
      <c r="BI286" s="25">
        <f>AE286*'Inhalation-Haz-Values'!$D$4</f>
        <v>5.804843844580777E-12</v>
      </c>
      <c r="BJ286" s="25">
        <f>AF286*'Inhalation-Haz-Values'!$D$4</f>
        <v>1.1695898241308792E-11</v>
      </c>
      <c r="BK286" s="25">
        <f>AG286*'Inhalation-Haz-Values'!$D$4</f>
        <v>4.5116855623721869E-12</v>
      </c>
      <c r="BL286" s="25">
        <f>AH286*'Inhalation-Haz-Values'!$D$4</f>
        <v>1.7874321145194274E-12</v>
      </c>
      <c r="BM286" s="25">
        <f>AI286*'Inhalation-Haz-Values'!$D$4</f>
        <v>6.8681073210633933E-13</v>
      </c>
      <c r="BN286" s="25">
        <f>AJ286*'Inhalation-Haz-Values'!$D$4</f>
        <v>3.3334746830265845E-13</v>
      </c>
      <c r="BO286" s="25">
        <f>AK286*'Inhalation-Haz-Values'!$D$4</f>
        <v>1.5546636237218811E-13</v>
      </c>
    </row>
    <row r="287" spans="1:67" x14ac:dyDescent="0.25">
      <c r="A287" s="24" t="s">
        <v>187</v>
      </c>
      <c r="B287" s="24" t="s">
        <v>193</v>
      </c>
      <c r="C287" s="24" t="s">
        <v>194</v>
      </c>
      <c r="D287" s="24">
        <v>2018</v>
      </c>
      <c r="E287" s="24">
        <v>2016</v>
      </c>
      <c r="F287" s="24" t="s">
        <v>134</v>
      </c>
      <c r="G287" s="97" t="s">
        <v>128</v>
      </c>
      <c r="H287" s="25">
        <v>2.35E-7</v>
      </c>
      <c r="I287" s="25">
        <v>9.3999999999999995E-8</v>
      </c>
      <c r="J287" s="25">
        <v>5.7700000000000001E-8</v>
      </c>
      <c r="K287" s="25">
        <v>3.8299999999999999E-8</v>
      </c>
      <c r="L287" s="25">
        <v>1.85E-8</v>
      </c>
      <c r="M287" s="25">
        <v>1.4599999999999999E-9</v>
      </c>
      <c r="N287" s="25">
        <v>6.2200000000000002E-10</v>
      </c>
      <c r="O287" s="25">
        <v>1.87E-10</v>
      </c>
      <c r="P287" s="25">
        <v>7.7399999999999999E-11</v>
      </c>
      <c r="Q287" s="25">
        <v>2.92E-11</v>
      </c>
      <c r="R287" s="25">
        <v>7.8199999999999999E-8</v>
      </c>
      <c r="S287" s="25">
        <v>3.1100000000000001E-8</v>
      </c>
      <c r="T287" s="25">
        <v>2.1900000000000001E-8</v>
      </c>
      <c r="U287" s="25">
        <v>1.29E-8</v>
      </c>
      <c r="V287" s="25">
        <v>6.3099999999999999E-9</v>
      </c>
      <c r="W287" s="25">
        <v>8.7399999999999998E-10</v>
      </c>
      <c r="X287" s="25">
        <v>1.8299999999999999E-10</v>
      </c>
      <c r="Y287" s="25">
        <v>5.25E-11</v>
      </c>
      <c r="Z287" s="25">
        <v>2.17E-11</v>
      </c>
      <c r="AA287" s="25">
        <v>8.6400000000000003E-12</v>
      </c>
      <c r="AB287" s="25">
        <f t="shared" si="41"/>
        <v>3.1651010224948876E-4</v>
      </c>
      <c r="AC287" s="25">
        <f t="shared" si="42"/>
        <v>1.2587550102249491E-4</v>
      </c>
      <c r="AD287" s="25">
        <f t="shared" si="43"/>
        <v>8.8639018404907972E-5</v>
      </c>
      <c r="AE287" s="25">
        <f t="shared" si="44"/>
        <v>5.2212024539877299E-5</v>
      </c>
      <c r="AF287" s="25">
        <f t="shared" si="45"/>
        <v>2.5539370143149282E-5</v>
      </c>
      <c r="AG287" s="25">
        <f t="shared" si="46"/>
        <v>3.5374658486707567E-6</v>
      </c>
      <c r="AH287" s="25">
        <f t="shared" si="47"/>
        <v>7.4068220858895694E-7</v>
      </c>
      <c r="AI287" s="25">
        <f t="shared" si="48"/>
        <v>2.1249079754601226E-7</v>
      </c>
      <c r="AJ287" s="25">
        <f t="shared" si="49"/>
        <v>8.7829529652351727E-8</v>
      </c>
      <c r="AK287" s="25">
        <f t="shared" si="50"/>
        <v>3.4969914110429446E-8</v>
      </c>
      <c r="AL287" s="39">
        <f>'Inhalation-Haz-Values'!$C$2/H287</f>
        <v>10297872.340425532</v>
      </c>
      <c r="AM287" s="39">
        <f>'Inhalation-Haz-Values'!$C$2/I287</f>
        <v>25744680.851063829</v>
      </c>
      <c r="AN287" s="39">
        <f>'Inhalation-Haz-Values'!$C$2/J287</f>
        <v>41941074.523396879</v>
      </c>
      <c r="AO287" s="39">
        <f>'Inhalation-Haz-Values'!$C$2/K287</f>
        <v>63185378.590078332</v>
      </c>
      <c r="AP287" s="39">
        <f>'Inhalation-Haz-Values'!$C$2/L287</f>
        <v>130810810.8108108</v>
      </c>
      <c r="AQ287" s="39">
        <f>'Inhalation-Haz-Values'!$C$2/M287</f>
        <v>1657534246.5753424</v>
      </c>
      <c r="AR287" s="39">
        <f>'Inhalation-Haz-Values'!$C$2/N287</f>
        <v>3890675241.1575561</v>
      </c>
      <c r="AS287" s="39">
        <f>'Inhalation-Haz-Values'!$C$2/O287</f>
        <v>12941176470.588234</v>
      </c>
      <c r="AT287" s="39">
        <f>'Inhalation-Haz-Values'!$C$2/P287</f>
        <v>31266149870.801033</v>
      </c>
      <c r="AU287" s="39">
        <f>'Inhalation-Haz-Values'!$C$2/Q287</f>
        <v>82876712328.76712</v>
      </c>
      <c r="AV287" s="39">
        <f>'Inhalation-Haz-Values'!$C$3/R287</f>
        <v>66496163.68286445</v>
      </c>
      <c r="AW287" s="39">
        <f>'Inhalation-Haz-Values'!$C$3/S287</f>
        <v>167202572.34726688</v>
      </c>
      <c r="AX287" s="39">
        <f>'Inhalation-Haz-Values'!$C$3/T287</f>
        <v>237442922.37442923</v>
      </c>
      <c r="AY287" s="39">
        <f>'Inhalation-Haz-Values'!$C$3/U287</f>
        <v>403100775.19379848</v>
      </c>
      <c r="AZ287" s="39">
        <f>'Inhalation-Haz-Values'!$C$3/V287</f>
        <v>824088748.01901746</v>
      </c>
      <c r="BA287" s="39">
        <f>'Inhalation-Haz-Values'!$C$3/W287</f>
        <v>5949656750.5720825</v>
      </c>
      <c r="BB287" s="39">
        <f>'Inhalation-Haz-Values'!$C$3/X287</f>
        <v>28415300546.44809</v>
      </c>
      <c r="BC287" s="39">
        <f>'Inhalation-Haz-Values'!$C$3/Y287</f>
        <v>99047619047.619049</v>
      </c>
      <c r="BD287" s="39">
        <f>'Inhalation-Haz-Values'!$C$3/Z287</f>
        <v>239631336405.52997</v>
      </c>
      <c r="BE287" s="39">
        <f>'Inhalation-Haz-Values'!$C$3/AA287</f>
        <v>601851851851.85181</v>
      </c>
      <c r="BF287" s="25">
        <f>AB287*'Inhalation-Haz-Values'!$D$4</f>
        <v>2.2472217259713699E-9</v>
      </c>
      <c r="BG287" s="25">
        <f>AC287*'Inhalation-Haz-Values'!$D$4</f>
        <v>8.9371605725971381E-10</v>
      </c>
      <c r="BH287" s="25">
        <f>AD287*'Inhalation-Haz-Values'!$D$4</f>
        <v>6.2933703067484654E-10</v>
      </c>
      <c r="BI287" s="25">
        <f>AE287*'Inhalation-Haz-Values'!$D$4</f>
        <v>3.7070537423312879E-10</v>
      </c>
      <c r="BJ287" s="25">
        <f>AF287*'Inhalation-Haz-Values'!$D$4</f>
        <v>1.813295280163599E-10</v>
      </c>
      <c r="BK287" s="25">
        <f>AG287*'Inhalation-Haz-Values'!$D$4</f>
        <v>2.5116007525562371E-11</v>
      </c>
      <c r="BL287" s="25">
        <f>AH287*'Inhalation-Haz-Values'!$D$4</f>
        <v>5.2588436809815938E-12</v>
      </c>
      <c r="BM287" s="25">
        <f>AI287*'Inhalation-Haz-Values'!$D$4</f>
        <v>1.5086846625766869E-12</v>
      </c>
      <c r="BN287" s="25">
        <f>AJ287*'Inhalation-Haz-Values'!$D$4</f>
        <v>6.2358966053169726E-13</v>
      </c>
      <c r="BO287" s="25">
        <f>AK287*'Inhalation-Haz-Values'!$D$4</f>
        <v>2.4828639018404905E-13</v>
      </c>
    </row>
    <row r="288" spans="1:67" x14ac:dyDescent="0.25">
      <c r="A288" s="24" t="s">
        <v>187</v>
      </c>
      <c r="B288" s="24" t="s">
        <v>193</v>
      </c>
      <c r="C288" s="24" t="s">
        <v>194</v>
      </c>
      <c r="D288" s="24">
        <v>2018</v>
      </c>
      <c r="E288" s="24">
        <v>2016</v>
      </c>
      <c r="F288" s="24" t="s">
        <v>137</v>
      </c>
      <c r="G288" s="97" t="s">
        <v>128</v>
      </c>
      <c r="H288" s="25">
        <v>2.35E-7</v>
      </c>
      <c r="I288" s="25">
        <v>9.3999999999999995E-8</v>
      </c>
      <c r="J288" s="25">
        <v>5.76E-8</v>
      </c>
      <c r="K288" s="25">
        <v>3.77E-8</v>
      </c>
      <c r="L288" s="25">
        <v>1.7800000000000001E-8</v>
      </c>
      <c r="M288" s="25">
        <v>1.15E-9</v>
      </c>
      <c r="N288" s="25">
        <v>4.4099999999999998E-10</v>
      </c>
      <c r="O288" s="25">
        <v>1.0300000000000001E-10</v>
      </c>
      <c r="P288" s="25">
        <v>3.3900000000000001E-11</v>
      </c>
      <c r="Q288" s="25">
        <v>1.1000000000000001E-11</v>
      </c>
      <c r="R288" s="25">
        <v>7.8199999999999999E-8</v>
      </c>
      <c r="S288" s="25">
        <v>3.1100000000000001E-8</v>
      </c>
      <c r="T288" s="25">
        <v>2.1900000000000001E-8</v>
      </c>
      <c r="U288" s="25">
        <v>1.28E-8</v>
      </c>
      <c r="V288" s="25">
        <v>6.1600000000000002E-9</v>
      </c>
      <c r="W288" s="25">
        <v>6.89E-10</v>
      </c>
      <c r="X288" s="25">
        <v>1.4499999999999999E-10</v>
      </c>
      <c r="Y288" s="25">
        <v>3.1699999999999998E-11</v>
      </c>
      <c r="Z288" s="25">
        <v>9.9999999999999994E-12</v>
      </c>
      <c r="AA288" s="25">
        <v>3.2000000000000001E-12</v>
      </c>
      <c r="AB288" s="25">
        <f t="shared" si="41"/>
        <v>3.1651010224948876E-4</v>
      </c>
      <c r="AC288" s="25">
        <f t="shared" si="42"/>
        <v>1.2587550102249491E-4</v>
      </c>
      <c r="AD288" s="25">
        <f t="shared" si="43"/>
        <v>8.8639018404907972E-5</v>
      </c>
      <c r="AE288" s="25">
        <f t="shared" si="44"/>
        <v>5.1807280163599182E-5</v>
      </c>
      <c r="AF288" s="25">
        <f t="shared" si="45"/>
        <v>2.4932253578732103E-5</v>
      </c>
      <c r="AG288" s="25">
        <f t="shared" si="46"/>
        <v>2.7886887525562372E-6</v>
      </c>
      <c r="AH288" s="25">
        <f t="shared" si="47"/>
        <v>5.8687934560327188E-7</v>
      </c>
      <c r="AI288" s="25">
        <f t="shared" si="48"/>
        <v>1.2830396728016361E-7</v>
      </c>
      <c r="AJ288" s="25">
        <f t="shared" si="49"/>
        <v>4.047443762781186E-8</v>
      </c>
      <c r="AK288" s="25">
        <f t="shared" si="50"/>
        <v>1.2951820040899796E-8</v>
      </c>
      <c r="AL288" s="39">
        <f>'Inhalation-Haz-Values'!$C$2/H288</f>
        <v>10297872.340425532</v>
      </c>
      <c r="AM288" s="39">
        <f>'Inhalation-Haz-Values'!$C$2/I288</f>
        <v>25744680.851063829</v>
      </c>
      <c r="AN288" s="39">
        <f>'Inhalation-Haz-Values'!$C$2/J288</f>
        <v>42013888.888888888</v>
      </c>
      <c r="AO288" s="39">
        <f>'Inhalation-Haz-Values'!$C$2/K288</f>
        <v>64190981.432360739</v>
      </c>
      <c r="AP288" s="39">
        <f>'Inhalation-Haz-Values'!$C$2/L288</f>
        <v>135955056.17977527</v>
      </c>
      <c r="AQ288" s="39">
        <f>'Inhalation-Haz-Values'!$C$2/M288</f>
        <v>2104347826.0869565</v>
      </c>
      <c r="AR288" s="39">
        <f>'Inhalation-Haz-Values'!$C$2/N288</f>
        <v>5487528344.6712017</v>
      </c>
      <c r="AS288" s="39">
        <f>'Inhalation-Haz-Values'!$C$2/O288</f>
        <v>23495145631.067959</v>
      </c>
      <c r="AT288" s="39">
        <f>'Inhalation-Haz-Values'!$C$2/P288</f>
        <v>71386430678.46608</v>
      </c>
      <c r="AU288" s="39">
        <f>'Inhalation-Haz-Values'!$C$2/Q288</f>
        <v>219999999999.99997</v>
      </c>
      <c r="AV288" s="39">
        <f>'Inhalation-Haz-Values'!$C$3/R288</f>
        <v>66496163.68286445</v>
      </c>
      <c r="AW288" s="39">
        <f>'Inhalation-Haz-Values'!$C$3/S288</f>
        <v>167202572.34726688</v>
      </c>
      <c r="AX288" s="39">
        <f>'Inhalation-Haz-Values'!$C$3/T288</f>
        <v>237442922.37442923</v>
      </c>
      <c r="AY288" s="39">
        <f>'Inhalation-Haz-Values'!$C$3/U288</f>
        <v>406250000</v>
      </c>
      <c r="AZ288" s="39">
        <f>'Inhalation-Haz-Values'!$C$3/V288</f>
        <v>844155844.15584421</v>
      </c>
      <c r="BA288" s="39">
        <f>'Inhalation-Haz-Values'!$C$3/W288</f>
        <v>7547169811.320755</v>
      </c>
      <c r="BB288" s="39">
        <f>'Inhalation-Haz-Values'!$C$3/X288</f>
        <v>35862068965.517242</v>
      </c>
      <c r="BC288" s="39">
        <f>'Inhalation-Haz-Values'!$C$3/Y288</f>
        <v>164037854889.58994</v>
      </c>
      <c r="BD288" s="39">
        <f>'Inhalation-Haz-Values'!$C$3/Z288</f>
        <v>520000000000.00006</v>
      </c>
      <c r="BE288" s="39">
        <f>'Inhalation-Haz-Values'!$C$3/AA288</f>
        <v>1625000000000</v>
      </c>
      <c r="BF288" s="25">
        <f>AB288*'Inhalation-Haz-Values'!$D$4</f>
        <v>2.2472217259713699E-9</v>
      </c>
      <c r="BG288" s="25">
        <f>AC288*'Inhalation-Haz-Values'!$D$4</f>
        <v>8.9371605725971381E-10</v>
      </c>
      <c r="BH288" s="25">
        <f>AD288*'Inhalation-Haz-Values'!$D$4</f>
        <v>6.2933703067484654E-10</v>
      </c>
      <c r="BI288" s="25">
        <f>AE288*'Inhalation-Haz-Values'!$D$4</f>
        <v>3.6783168916155416E-10</v>
      </c>
      <c r="BJ288" s="25">
        <f>AF288*'Inhalation-Haz-Values'!$D$4</f>
        <v>1.7701900040899792E-10</v>
      </c>
      <c r="BK288" s="25">
        <f>AG288*'Inhalation-Haz-Values'!$D$4</f>
        <v>1.9799690143149283E-11</v>
      </c>
      <c r="BL288" s="25">
        <f>AH288*'Inhalation-Haz-Values'!$D$4</f>
        <v>4.1668433537832304E-12</v>
      </c>
      <c r="BM288" s="25">
        <f>AI288*'Inhalation-Haz-Values'!$D$4</f>
        <v>9.1095816768916161E-13</v>
      </c>
      <c r="BN288" s="25">
        <f>AJ288*'Inhalation-Haz-Values'!$D$4</f>
        <v>2.873685071574642E-13</v>
      </c>
      <c r="BO288" s="25">
        <f>AK288*'Inhalation-Haz-Values'!$D$4</f>
        <v>9.1957922290388549E-14</v>
      </c>
    </row>
    <row r="289" spans="1:67" x14ac:dyDescent="0.25">
      <c r="A289" s="24" t="s">
        <v>187</v>
      </c>
      <c r="B289" s="24" t="s">
        <v>193</v>
      </c>
      <c r="C289" s="24" t="s">
        <v>194</v>
      </c>
      <c r="D289" s="24">
        <v>2018</v>
      </c>
      <c r="E289" s="24">
        <v>2016</v>
      </c>
      <c r="F289" s="24" t="s">
        <v>138</v>
      </c>
      <c r="G289" s="97" t="s">
        <v>128</v>
      </c>
      <c r="H289" s="25">
        <v>6.6600000000000001E-14</v>
      </c>
      <c r="I289" s="25">
        <v>4.1700000000000002E-11</v>
      </c>
      <c r="J289" s="25">
        <v>2.54E-10</v>
      </c>
      <c r="K289" s="25">
        <v>4.9199999999999996E-10</v>
      </c>
      <c r="L289" s="25">
        <v>1.09E-9</v>
      </c>
      <c r="M289" s="25">
        <v>3.43E-10</v>
      </c>
      <c r="N289" s="25">
        <v>2.09E-10</v>
      </c>
      <c r="O289" s="25">
        <v>8.6300000000000002E-11</v>
      </c>
      <c r="P289" s="25">
        <v>4.3300000000000002E-11</v>
      </c>
      <c r="Q289" s="25">
        <v>1.8300000000000001E-11</v>
      </c>
      <c r="R289" s="25">
        <v>5.7699999999999996E-14</v>
      </c>
      <c r="S289" s="25">
        <v>1.1500000000000001E-11</v>
      </c>
      <c r="T289" s="25">
        <v>1.41E-10</v>
      </c>
      <c r="U289" s="25">
        <v>2.02E-10</v>
      </c>
      <c r="V289" s="25">
        <v>4.0699999999999999E-10</v>
      </c>
      <c r="W289" s="25">
        <v>1.57E-10</v>
      </c>
      <c r="X289" s="25">
        <v>6.2200000000000002E-11</v>
      </c>
      <c r="Y289" s="25">
        <v>2.39E-11</v>
      </c>
      <c r="Z289" s="25">
        <v>1.1600000000000001E-11</v>
      </c>
      <c r="AA289" s="25">
        <v>5.4099999999999998E-12</v>
      </c>
      <c r="AB289" s="25">
        <f t="shared" si="41"/>
        <v>2.3353750511247444E-10</v>
      </c>
      <c r="AC289" s="25">
        <f t="shared" si="42"/>
        <v>4.6545603271983644E-8</v>
      </c>
      <c r="AD289" s="25">
        <f t="shared" si="43"/>
        <v>5.7068957055214728E-7</v>
      </c>
      <c r="AE289" s="25">
        <f t="shared" si="44"/>
        <v>8.1758364008179963E-7</v>
      </c>
      <c r="AF289" s="25">
        <f t="shared" si="45"/>
        <v>1.6473096114519426E-6</v>
      </c>
      <c r="AG289" s="25">
        <f t="shared" si="46"/>
        <v>6.354486707566461E-7</v>
      </c>
      <c r="AH289" s="25">
        <f t="shared" si="47"/>
        <v>2.5175100204498978E-7</v>
      </c>
      <c r="AI289" s="25">
        <f t="shared" si="48"/>
        <v>9.6733905930470335E-8</v>
      </c>
      <c r="AJ289" s="25">
        <f t="shared" si="49"/>
        <v>4.6950347648261759E-8</v>
      </c>
      <c r="AK289" s="25">
        <f t="shared" si="50"/>
        <v>2.1896670756646215E-8</v>
      </c>
      <c r="AL289" s="39">
        <f>'Inhalation-Haz-Values'!$C$2/H289</f>
        <v>36336336336336.336</v>
      </c>
      <c r="AM289" s="39">
        <f>'Inhalation-Haz-Values'!$C$2/I289</f>
        <v>58033573141.486809</v>
      </c>
      <c r="AN289" s="39">
        <f>'Inhalation-Haz-Values'!$C$2/J289</f>
        <v>9527559055.1181107</v>
      </c>
      <c r="AO289" s="39">
        <f>'Inhalation-Haz-Values'!$C$2/K289</f>
        <v>4918699186.9918699</v>
      </c>
      <c r="AP289" s="39">
        <f>'Inhalation-Haz-Values'!$C$2/L289</f>
        <v>2220183486.2385321</v>
      </c>
      <c r="AQ289" s="39">
        <f>'Inhalation-Haz-Values'!$C$2/M289</f>
        <v>7055393586.0058308</v>
      </c>
      <c r="AR289" s="39">
        <f>'Inhalation-Haz-Values'!$C$2/N289</f>
        <v>11578947368.421053</v>
      </c>
      <c r="AS289" s="39">
        <f>'Inhalation-Haz-Values'!$C$2/O289</f>
        <v>28041714947.856316</v>
      </c>
      <c r="AT289" s="39">
        <f>'Inhalation-Haz-Values'!$C$2/P289</f>
        <v>55889145496.535789</v>
      </c>
      <c r="AU289" s="39">
        <f>'Inhalation-Haz-Values'!$C$2/Q289</f>
        <v>132240437158.46994</v>
      </c>
      <c r="AV289" s="39">
        <f>'Inhalation-Haz-Values'!$C$3/R289</f>
        <v>90121317157712.313</v>
      </c>
      <c r="AW289" s="39">
        <f>'Inhalation-Haz-Values'!$C$3/S289</f>
        <v>452173913043.47827</v>
      </c>
      <c r="AX289" s="39">
        <f>'Inhalation-Haz-Values'!$C$3/T289</f>
        <v>36879432624.113472</v>
      </c>
      <c r="AY289" s="39">
        <f>'Inhalation-Haz-Values'!$C$3/U289</f>
        <v>25742574257.425743</v>
      </c>
      <c r="AZ289" s="39">
        <f>'Inhalation-Haz-Values'!$C$3/V289</f>
        <v>12776412776.412777</v>
      </c>
      <c r="BA289" s="39">
        <f>'Inhalation-Haz-Values'!$C$3/W289</f>
        <v>33121019108.280254</v>
      </c>
      <c r="BB289" s="39">
        <f>'Inhalation-Haz-Values'!$C$3/X289</f>
        <v>83601286173.633438</v>
      </c>
      <c r="BC289" s="39">
        <f>'Inhalation-Haz-Values'!$C$3/Y289</f>
        <v>217573221757.32217</v>
      </c>
      <c r="BD289" s="39">
        <f>'Inhalation-Haz-Values'!$C$3/Z289</f>
        <v>448275862068.96552</v>
      </c>
      <c r="BE289" s="39">
        <f>'Inhalation-Haz-Values'!$C$3/AA289</f>
        <v>961182994454.71362</v>
      </c>
      <c r="BF289" s="25">
        <f>AB289*'Inhalation-Haz-Values'!$D$4</f>
        <v>1.6581162862985685E-15</v>
      </c>
      <c r="BG289" s="25">
        <f>AC289*'Inhalation-Haz-Values'!$D$4</f>
        <v>3.3047378323108385E-13</v>
      </c>
      <c r="BH289" s="25">
        <f>AD289*'Inhalation-Haz-Values'!$D$4</f>
        <v>4.0518959509202455E-12</v>
      </c>
      <c r="BI289" s="25">
        <f>AE289*'Inhalation-Haz-Values'!$D$4</f>
        <v>5.804843844580777E-12</v>
      </c>
      <c r="BJ289" s="25">
        <f>AF289*'Inhalation-Haz-Values'!$D$4</f>
        <v>1.1695898241308792E-11</v>
      </c>
      <c r="BK289" s="25">
        <f>AG289*'Inhalation-Haz-Values'!$D$4</f>
        <v>4.5116855623721869E-12</v>
      </c>
      <c r="BL289" s="25">
        <f>AH289*'Inhalation-Haz-Values'!$D$4</f>
        <v>1.7874321145194274E-12</v>
      </c>
      <c r="BM289" s="25">
        <f>AI289*'Inhalation-Haz-Values'!$D$4</f>
        <v>6.8681073210633933E-13</v>
      </c>
      <c r="BN289" s="25">
        <f>AJ289*'Inhalation-Haz-Values'!$D$4</f>
        <v>3.3334746830265845E-13</v>
      </c>
      <c r="BO289" s="25">
        <f>AK289*'Inhalation-Haz-Values'!$D$4</f>
        <v>1.5546636237218811E-13</v>
      </c>
    </row>
    <row r="290" spans="1:67" x14ac:dyDescent="0.25">
      <c r="A290" s="24" t="s">
        <v>187</v>
      </c>
      <c r="B290" s="24" t="s">
        <v>193</v>
      </c>
      <c r="C290" s="24" t="s">
        <v>194</v>
      </c>
      <c r="D290" s="24">
        <v>2019</v>
      </c>
      <c r="E290" s="24">
        <v>2019</v>
      </c>
      <c r="F290" s="24" t="s">
        <v>134</v>
      </c>
      <c r="G290" s="97" t="s">
        <v>128</v>
      </c>
      <c r="H290" s="25">
        <v>2.3699999999999999E-7</v>
      </c>
      <c r="I290" s="25">
        <v>9.02E-8</v>
      </c>
      <c r="J290" s="25">
        <v>5.4499999999999998E-8</v>
      </c>
      <c r="K290" s="25">
        <v>3.62E-8</v>
      </c>
      <c r="L290" s="25">
        <v>1.74E-8</v>
      </c>
      <c r="M290" s="25">
        <v>1.33E-9</v>
      </c>
      <c r="N290" s="25">
        <v>5.7199999999999999E-10</v>
      </c>
      <c r="O290" s="25">
        <v>1.7499999999999999E-10</v>
      </c>
      <c r="P290" s="25">
        <v>6.9500000000000006E-11</v>
      </c>
      <c r="Q290" s="25">
        <v>2.5899999999999999E-11</v>
      </c>
      <c r="R290" s="25">
        <v>8.0299999999999998E-8</v>
      </c>
      <c r="S290" s="25">
        <v>3.1900000000000001E-8</v>
      </c>
      <c r="T290" s="25">
        <v>2.22E-8</v>
      </c>
      <c r="U290" s="25">
        <v>1.33E-8</v>
      </c>
      <c r="V290" s="25">
        <v>6.48E-9</v>
      </c>
      <c r="W290" s="25">
        <v>8.1099999999999999E-10</v>
      </c>
      <c r="X290" s="25">
        <v>1.8400000000000001E-10</v>
      </c>
      <c r="Y290" s="25">
        <v>5.3500000000000003E-11</v>
      </c>
      <c r="Z290" s="25">
        <v>2.21E-11</v>
      </c>
      <c r="AA290" s="25">
        <v>8.8099999999999998E-12</v>
      </c>
      <c r="AB290" s="25">
        <f t="shared" si="41"/>
        <v>3.2500973415132927E-4</v>
      </c>
      <c r="AC290" s="25">
        <f t="shared" si="42"/>
        <v>1.2911345603271984E-4</v>
      </c>
      <c r="AD290" s="25">
        <f t="shared" si="43"/>
        <v>8.9853251533742343E-5</v>
      </c>
      <c r="AE290" s="25">
        <f t="shared" si="44"/>
        <v>5.3831002044989774E-5</v>
      </c>
      <c r="AF290" s="25">
        <f t="shared" si="45"/>
        <v>2.6227435582822081E-5</v>
      </c>
      <c r="AG290" s="25">
        <f t="shared" si="46"/>
        <v>3.2824768916155414E-6</v>
      </c>
      <c r="AH290" s="25">
        <f t="shared" si="47"/>
        <v>7.447296523517383E-7</v>
      </c>
      <c r="AI290" s="25">
        <f t="shared" si="48"/>
        <v>2.1653824130879346E-7</v>
      </c>
      <c r="AJ290" s="25">
        <f t="shared" si="49"/>
        <v>8.9448507157464213E-8</v>
      </c>
      <c r="AK290" s="25">
        <f t="shared" si="50"/>
        <v>3.5657979550102243E-8</v>
      </c>
      <c r="AL290" s="39">
        <f>'Inhalation-Haz-Values'!$C$2/H290</f>
        <v>10210970.464135021</v>
      </c>
      <c r="AM290" s="39">
        <f>'Inhalation-Haz-Values'!$C$2/I290</f>
        <v>26829268.292682927</v>
      </c>
      <c r="AN290" s="39">
        <f>'Inhalation-Haz-Values'!$C$2/J290</f>
        <v>44403669.724770643</v>
      </c>
      <c r="AO290" s="39">
        <f>'Inhalation-Haz-Values'!$C$2/K290</f>
        <v>66850828.729281768</v>
      </c>
      <c r="AP290" s="39">
        <f>'Inhalation-Haz-Values'!$C$2/L290</f>
        <v>139080459.77011493</v>
      </c>
      <c r="AQ290" s="39">
        <f>'Inhalation-Haz-Values'!$C$2/M290</f>
        <v>1819548872.1804512</v>
      </c>
      <c r="AR290" s="39">
        <f>'Inhalation-Haz-Values'!$C$2/N290</f>
        <v>4230769230.7692308</v>
      </c>
      <c r="AS290" s="39">
        <f>'Inhalation-Haz-Values'!$C$2/O290</f>
        <v>13828571428.571428</v>
      </c>
      <c r="AT290" s="39">
        <f>'Inhalation-Haz-Values'!$C$2/P290</f>
        <v>34820143884.892082</v>
      </c>
      <c r="AU290" s="39">
        <f>'Inhalation-Haz-Values'!$C$2/Q290</f>
        <v>93436293436.293442</v>
      </c>
      <c r="AV290" s="39">
        <f>'Inhalation-Haz-Values'!$C$3/R290</f>
        <v>64757160.647571608</v>
      </c>
      <c r="AW290" s="39">
        <f>'Inhalation-Haz-Values'!$C$3/S290</f>
        <v>163009404.38871473</v>
      </c>
      <c r="AX290" s="39">
        <f>'Inhalation-Haz-Values'!$C$3/T290</f>
        <v>234234234.23423424</v>
      </c>
      <c r="AY290" s="39">
        <f>'Inhalation-Haz-Values'!$C$3/U290</f>
        <v>390977443.60902256</v>
      </c>
      <c r="AZ290" s="39">
        <f>'Inhalation-Haz-Values'!$C$3/V290</f>
        <v>802469135.80246913</v>
      </c>
      <c r="BA290" s="39">
        <f>'Inhalation-Haz-Values'!$C$3/W290</f>
        <v>6411837237.9778051</v>
      </c>
      <c r="BB290" s="39">
        <f>'Inhalation-Haz-Values'!$C$3/X290</f>
        <v>28260869565.217392</v>
      </c>
      <c r="BC290" s="39">
        <f>'Inhalation-Haz-Values'!$C$3/Y290</f>
        <v>97196261682.242996</v>
      </c>
      <c r="BD290" s="39">
        <f>'Inhalation-Haz-Values'!$C$3/Z290</f>
        <v>235294117647.05884</v>
      </c>
      <c r="BE290" s="39">
        <f>'Inhalation-Haz-Values'!$C$3/AA290</f>
        <v>590238365493.75708</v>
      </c>
      <c r="BF290" s="25">
        <f>AB290*'Inhalation-Haz-Values'!$D$4</f>
        <v>2.3075691124744377E-9</v>
      </c>
      <c r="BG290" s="25">
        <f>AC290*'Inhalation-Haz-Values'!$D$4</f>
        <v>9.1670553783231087E-10</v>
      </c>
      <c r="BH290" s="25">
        <f>AD290*'Inhalation-Haz-Values'!$D$4</f>
        <v>6.3795808588957059E-10</v>
      </c>
      <c r="BI290" s="25">
        <f>AE290*'Inhalation-Haz-Values'!$D$4</f>
        <v>3.8220011451942738E-10</v>
      </c>
      <c r="BJ290" s="25">
        <f>AF290*'Inhalation-Haz-Values'!$D$4</f>
        <v>1.8621479263803677E-10</v>
      </c>
      <c r="BK290" s="25">
        <f>AG290*'Inhalation-Haz-Values'!$D$4</f>
        <v>2.3305585930470344E-11</v>
      </c>
      <c r="BL290" s="25">
        <f>AH290*'Inhalation-Haz-Values'!$D$4</f>
        <v>5.2875805316973416E-12</v>
      </c>
      <c r="BM290" s="25">
        <f>AI290*'Inhalation-Haz-Values'!$D$4</f>
        <v>1.5374215132924336E-12</v>
      </c>
      <c r="BN290" s="25">
        <f>AJ290*'Inhalation-Haz-Values'!$D$4</f>
        <v>6.3508440081799587E-13</v>
      </c>
      <c r="BO290" s="25">
        <f>AK290*'Inhalation-Haz-Values'!$D$4</f>
        <v>2.5317165480572591E-13</v>
      </c>
    </row>
    <row r="291" spans="1:67" x14ac:dyDescent="0.25">
      <c r="A291" s="24" t="s">
        <v>187</v>
      </c>
      <c r="B291" s="24" t="s">
        <v>193</v>
      </c>
      <c r="C291" s="24" t="s">
        <v>194</v>
      </c>
      <c r="D291" s="24">
        <v>2019</v>
      </c>
      <c r="E291" s="24">
        <v>2019</v>
      </c>
      <c r="F291" s="24" t="s">
        <v>137</v>
      </c>
      <c r="G291" s="97" t="s">
        <v>128</v>
      </c>
      <c r="H291" s="25">
        <v>2.3699999999999999E-7</v>
      </c>
      <c r="I291" s="25">
        <v>9.02E-8</v>
      </c>
      <c r="J291" s="25">
        <v>5.4300000000000003E-8</v>
      </c>
      <c r="K291" s="25">
        <v>3.6099999999999999E-8</v>
      </c>
      <c r="L291" s="25">
        <v>1.6700000000000001E-8</v>
      </c>
      <c r="M291" s="25">
        <v>1.0399999999999999E-9</v>
      </c>
      <c r="N291" s="25">
        <v>4.0200000000000001E-10</v>
      </c>
      <c r="O291" s="25">
        <v>9.2399999999999999E-11</v>
      </c>
      <c r="P291" s="25">
        <v>2.9299999999999998E-11</v>
      </c>
      <c r="Q291" s="25">
        <v>8.9799999999999993E-12</v>
      </c>
      <c r="R291" s="25">
        <v>8.0299999999999998E-8</v>
      </c>
      <c r="S291" s="25">
        <v>3.1900000000000001E-8</v>
      </c>
      <c r="T291" s="25">
        <v>2.2099999999999999E-8</v>
      </c>
      <c r="U291" s="25">
        <v>1.3200000000000001E-8</v>
      </c>
      <c r="V291" s="25">
        <v>6.3099999999999999E-9</v>
      </c>
      <c r="W291" s="25">
        <v>6.8500000000000001E-10</v>
      </c>
      <c r="X291" s="25">
        <v>1.4700000000000001E-10</v>
      </c>
      <c r="Y291" s="25">
        <v>3.1800000000000003E-11</v>
      </c>
      <c r="Z291" s="25">
        <v>1.0099999999999999E-11</v>
      </c>
      <c r="AA291" s="25">
        <v>3.2500000000000001E-12</v>
      </c>
      <c r="AB291" s="25">
        <f t="shared" si="41"/>
        <v>3.2500973415132927E-4</v>
      </c>
      <c r="AC291" s="25">
        <f t="shared" si="42"/>
        <v>1.2911345603271984E-4</v>
      </c>
      <c r="AD291" s="25">
        <f t="shared" si="43"/>
        <v>8.9448507157464192E-5</v>
      </c>
      <c r="AE291" s="25">
        <f t="shared" si="44"/>
        <v>5.3426257668711657E-5</v>
      </c>
      <c r="AF291" s="25">
        <f t="shared" si="45"/>
        <v>2.5539370143149282E-5</v>
      </c>
      <c r="AG291" s="25">
        <f t="shared" si="46"/>
        <v>2.7724989775051121E-6</v>
      </c>
      <c r="AH291" s="25">
        <f t="shared" si="47"/>
        <v>5.9497423312883439E-7</v>
      </c>
      <c r="AI291" s="25">
        <f t="shared" si="48"/>
        <v>1.2870871165644172E-7</v>
      </c>
      <c r="AJ291" s="25">
        <f t="shared" si="49"/>
        <v>4.0879182004089975E-8</v>
      </c>
      <c r="AK291" s="25">
        <f t="shared" si="50"/>
        <v>1.3154192229038855E-8</v>
      </c>
      <c r="AL291" s="39">
        <f>'Inhalation-Haz-Values'!$C$2/H291</f>
        <v>10210970.464135021</v>
      </c>
      <c r="AM291" s="39">
        <f>'Inhalation-Haz-Values'!$C$2/I291</f>
        <v>26829268.292682927</v>
      </c>
      <c r="AN291" s="39">
        <f>'Inhalation-Haz-Values'!$C$2/J291</f>
        <v>44567219.15285451</v>
      </c>
      <c r="AO291" s="39">
        <f>'Inhalation-Haz-Values'!$C$2/K291</f>
        <v>67036011.080332413</v>
      </c>
      <c r="AP291" s="39">
        <f>'Inhalation-Haz-Values'!$C$2/L291</f>
        <v>144910179.64071855</v>
      </c>
      <c r="AQ291" s="39">
        <f>'Inhalation-Haz-Values'!$C$2/M291</f>
        <v>2326923076.9230771</v>
      </c>
      <c r="AR291" s="39">
        <f>'Inhalation-Haz-Values'!$C$2/N291</f>
        <v>6019900497.5124378</v>
      </c>
      <c r="AS291" s="39">
        <f>'Inhalation-Haz-Values'!$C$2/O291</f>
        <v>26190476190.476189</v>
      </c>
      <c r="AT291" s="39">
        <f>'Inhalation-Haz-Values'!$C$2/P291</f>
        <v>82593856655.2901</v>
      </c>
      <c r="AU291" s="39">
        <f>'Inhalation-Haz-Values'!$C$2/Q291</f>
        <v>269487750556.79288</v>
      </c>
      <c r="AV291" s="39">
        <f>'Inhalation-Haz-Values'!$C$3/R291</f>
        <v>64757160.647571608</v>
      </c>
      <c r="AW291" s="39">
        <f>'Inhalation-Haz-Values'!$C$3/S291</f>
        <v>163009404.38871473</v>
      </c>
      <c r="AX291" s="39">
        <f>'Inhalation-Haz-Values'!$C$3/T291</f>
        <v>235294117.64705884</v>
      </c>
      <c r="AY291" s="39">
        <f>'Inhalation-Haz-Values'!$C$3/U291</f>
        <v>393939393.93939394</v>
      </c>
      <c r="AZ291" s="39">
        <f>'Inhalation-Haz-Values'!$C$3/V291</f>
        <v>824088748.01901746</v>
      </c>
      <c r="BA291" s="39">
        <f>'Inhalation-Haz-Values'!$C$3/W291</f>
        <v>7591240875.9124088</v>
      </c>
      <c r="BB291" s="39">
        <f>'Inhalation-Haz-Values'!$C$3/X291</f>
        <v>35374149659.863945</v>
      </c>
      <c r="BC291" s="39">
        <f>'Inhalation-Haz-Values'!$C$3/Y291</f>
        <v>163522012578.61633</v>
      </c>
      <c r="BD291" s="39">
        <f>'Inhalation-Haz-Values'!$C$3/Z291</f>
        <v>514851485148.51489</v>
      </c>
      <c r="BE291" s="39">
        <f>'Inhalation-Haz-Values'!$C$3/AA291</f>
        <v>1600000000000</v>
      </c>
      <c r="BF291" s="25">
        <f>AB291*'Inhalation-Haz-Values'!$D$4</f>
        <v>2.3075691124744377E-9</v>
      </c>
      <c r="BG291" s="25">
        <f>AC291*'Inhalation-Haz-Values'!$D$4</f>
        <v>9.1670553783231087E-10</v>
      </c>
      <c r="BH291" s="25">
        <f>AD291*'Inhalation-Haz-Values'!$D$4</f>
        <v>6.350844008179957E-10</v>
      </c>
      <c r="BI291" s="25">
        <f>AE291*'Inhalation-Haz-Values'!$D$4</f>
        <v>3.7932642944785274E-10</v>
      </c>
      <c r="BJ291" s="25">
        <f>AF291*'Inhalation-Haz-Values'!$D$4</f>
        <v>1.813295280163599E-10</v>
      </c>
      <c r="BK291" s="25">
        <f>AG291*'Inhalation-Haz-Values'!$D$4</f>
        <v>1.9684742740286295E-11</v>
      </c>
      <c r="BL291" s="25">
        <f>AH291*'Inhalation-Haz-Values'!$D$4</f>
        <v>4.2243170552147237E-12</v>
      </c>
      <c r="BM291" s="25">
        <f>AI291*'Inhalation-Haz-Values'!$D$4</f>
        <v>9.1383185276073611E-13</v>
      </c>
      <c r="BN291" s="25">
        <f>AJ291*'Inhalation-Haz-Values'!$D$4</f>
        <v>2.902421922290388E-13</v>
      </c>
      <c r="BO291" s="25">
        <f>AK291*'Inhalation-Haz-Values'!$D$4</f>
        <v>9.3394764826175876E-14</v>
      </c>
    </row>
    <row r="292" spans="1:67" x14ac:dyDescent="0.25">
      <c r="A292" s="24" t="s">
        <v>187</v>
      </c>
      <c r="B292" s="24" t="s">
        <v>193</v>
      </c>
      <c r="C292" s="24" t="s">
        <v>194</v>
      </c>
      <c r="D292" s="24">
        <v>2019</v>
      </c>
      <c r="E292" s="24">
        <v>2019</v>
      </c>
      <c r="F292" s="24" t="s">
        <v>138</v>
      </c>
      <c r="G292" s="97" t="s">
        <v>128</v>
      </c>
      <c r="H292" s="25">
        <v>4.7000000000000002E-14</v>
      </c>
      <c r="I292" s="25">
        <v>4.3099999999999999E-11</v>
      </c>
      <c r="J292" s="25">
        <v>2.8100000000000001E-10</v>
      </c>
      <c r="K292" s="25">
        <v>5.4599999999999998E-10</v>
      </c>
      <c r="L292" s="25">
        <v>1.15E-9</v>
      </c>
      <c r="M292" s="25">
        <v>3.2600000000000001E-10</v>
      </c>
      <c r="N292" s="25">
        <v>1.96E-10</v>
      </c>
      <c r="O292" s="25">
        <v>8.2000000000000001E-11</v>
      </c>
      <c r="P292" s="25">
        <v>3.83E-11</v>
      </c>
      <c r="Q292" s="25">
        <v>1.6100000000000001E-11</v>
      </c>
      <c r="R292" s="25">
        <v>3.7399999999999997E-14</v>
      </c>
      <c r="S292" s="25">
        <v>3.2099999999999998E-11</v>
      </c>
      <c r="T292" s="25">
        <v>1.7700000000000001E-10</v>
      </c>
      <c r="U292" s="25">
        <v>2.6800000000000001E-10</v>
      </c>
      <c r="V292" s="25">
        <v>4.64E-10</v>
      </c>
      <c r="W292" s="25">
        <v>1.5500000000000001E-10</v>
      </c>
      <c r="X292" s="25">
        <v>5.5299999999999999E-11</v>
      </c>
      <c r="Y292" s="25">
        <v>2.17E-11</v>
      </c>
      <c r="Z292" s="25">
        <v>1.2000000000000001E-11</v>
      </c>
      <c r="AA292" s="25">
        <v>5.5599999999999997E-12</v>
      </c>
      <c r="AB292" s="25">
        <f t="shared" si="41"/>
        <v>1.5137439672801633E-10</v>
      </c>
      <c r="AC292" s="25">
        <f t="shared" si="42"/>
        <v>1.2992294478527604E-7</v>
      </c>
      <c r="AD292" s="25">
        <f t="shared" si="43"/>
        <v>7.1639754601227004E-7</v>
      </c>
      <c r="AE292" s="25">
        <f t="shared" si="44"/>
        <v>1.084714928425358E-6</v>
      </c>
      <c r="AF292" s="25">
        <f t="shared" si="45"/>
        <v>1.8780139059304703E-6</v>
      </c>
      <c r="AG292" s="25">
        <f t="shared" si="46"/>
        <v>6.273537832310838E-7</v>
      </c>
      <c r="AH292" s="25">
        <f t="shared" si="47"/>
        <v>2.2382364008179958E-7</v>
      </c>
      <c r="AI292" s="25">
        <f t="shared" si="48"/>
        <v>8.7829529652351727E-8</v>
      </c>
      <c r="AJ292" s="25">
        <f t="shared" si="49"/>
        <v>4.8569325153374232E-8</v>
      </c>
      <c r="AK292" s="25">
        <f t="shared" si="50"/>
        <v>2.2503787321063394E-8</v>
      </c>
      <c r="AL292" s="39">
        <f>'Inhalation-Haz-Values'!$C$2/H292</f>
        <v>51489361702127.656</v>
      </c>
      <c r="AM292" s="39">
        <f>'Inhalation-Haz-Values'!$C$2/I292</f>
        <v>56148491879.350349</v>
      </c>
      <c r="AN292" s="39">
        <f>'Inhalation-Haz-Values'!$C$2/J292</f>
        <v>8612099644.1281128</v>
      </c>
      <c r="AO292" s="39">
        <f>'Inhalation-Haz-Values'!$C$2/K292</f>
        <v>4432234432.2344322</v>
      </c>
      <c r="AP292" s="39">
        <f>'Inhalation-Haz-Values'!$C$2/L292</f>
        <v>2104347826.0869565</v>
      </c>
      <c r="AQ292" s="39">
        <f>'Inhalation-Haz-Values'!$C$2/M292</f>
        <v>7423312883.4355822</v>
      </c>
      <c r="AR292" s="39">
        <f>'Inhalation-Haz-Values'!$C$2/N292</f>
        <v>12346938775.510204</v>
      </c>
      <c r="AS292" s="39">
        <f>'Inhalation-Haz-Values'!$C$2/O292</f>
        <v>29512195121.951218</v>
      </c>
      <c r="AT292" s="39">
        <f>'Inhalation-Haz-Values'!$C$2/P292</f>
        <v>63185378590.078331</v>
      </c>
      <c r="AU292" s="39">
        <f>'Inhalation-Haz-Values'!$C$2/Q292</f>
        <v>150310559006.21115</v>
      </c>
      <c r="AV292" s="39">
        <f>'Inhalation-Haz-Values'!$C$3/R292</f>
        <v>139037433155080.23</v>
      </c>
      <c r="AW292" s="39">
        <f>'Inhalation-Haz-Values'!$C$3/S292</f>
        <v>161993769470.405</v>
      </c>
      <c r="AX292" s="39">
        <f>'Inhalation-Haz-Values'!$C$3/T292</f>
        <v>29378531073.446327</v>
      </c>
      <c r="AY292" s="39">
        <f>'Inhalation-Haz-Values'!$C$3/U292</f>
        <v>19402985074.626865</v>
      </c>
      <c r="AZ292" s="39">
        <f>'Inhalation-Haz-Values'!$C$3/V292</f>
        <v>11206896551.724138</v>
      </c>
      <c r="BA292" s="39">
        <f>'Inhalation-Haz-Values'!$C$3/W292</f>
        <v>33548387096.774193</v>
      </c>
      <c r="BB292" s="39">
        <f>'Inhalation-Haz-Values'!$C$3/X292</f>
        <v>94032549728.752258</v>
      </c>
      <c r="BC292" s="39">
        <f>'Inhalation-Haz-Values'!$C$3/Y292</f>
        <v>239631336405.52997</v>
      </c>
      <c r="BD292" s="39">
        <f>'Inhalation-Haz-Values'!$C$3/Z292</f>
        <v>433333333333.33331</v>
      </c>
      <c r="BE292" s="39">
        <f>'Inhalation-Haz-Values'!$C$3/AA292</f>
        <v>935251798561.15112</v>
      </c>
      <c r="BF292" s="25">
        <f>AB292*'Inhalation-Haz-Values'!$D$4</f>
        <v>1.0747582167689159E-15</v>
      </c>
      <c r="BG292" s="25">
        <f>AC292*'Inhalation-Haz-Values'!$D$4</f>
        <v>9.2245290797545982E-13</v>
      </c>
      <c r="BH292" s="25">
        <f>AD292*'Inhalation-Haz-Values'!$D$4</f>
        <v>5.0864225766871172E-12</v>
      </c>
      <c r="BI292" s="25">
        <f>AE292*'Inhalation-Haz-Values'!$D$4</f>
        <v>7.7014759918200422E-12</v>
      </c>
      <c r="BJ292" s="25">
        <f>AF292*'Inhalation-Haz-Values'!$D$4</f>
        <v>1.3333898732106339E-11</v>
      </c>
      <c r="BK292" s="25">
        <f>AG292*'Inhalation-Haz-Values'!$D$4</f>
        <v>4.4542118609406952E-12</v>
      </c>
      <c r="BL292" s="25">
        <f>AH292*'Inhalation-Haz-Values'!$D$4</f>
        <v>1.589147844580777E-12</v>
      </c>
      <c r="BM292" s="25">
        <f>AI292*'Inhalation-Haz-Values'!$D$4</f>
        <v>6.2358966053169726E-13</v>
      </c>
      <c r="BN292" s="25">
        <f>AJ292*'Inhalation-Haz-Values'!$D$4</f>
        <v>3.4484220858895702E-13</v>
      </c>
      <c r="BO292" s="25">
        <f>AK292*'Inhalation-Haz-Values'!$D$4</f>
        <v>1.5977688997955009E-13</v>
      </c>
    </row>
    <row r="293" spans="1:67" x14ac:dyDescent="0.25">
      <c r="A293" s="24" t="s">
        <v>187</v>
      </c>
      <c r="B293" s="24" t="s">
        <v>193</v>
      </c>
      <c r="C293" s="24" t="s">
        <v>194</v>
      </c>
      <c r="D293" s="24">
        <v>2020</v>
      </c>
      <c r="E293" s="24">
        <v>2019</v>
      </c>
      <c r="F293" s="24" t="s">
        <v>134</v>
      </c>
      <c r="G293" s="97" t="s">
        <v>128</v>
      </c>
      <c r="H293" s="25">
        <v>2.3500000000000001E-14</v>
      </c>
      <c r="I293" s="25">
        <v>2.15E-11</v>
      </c>
      <c r="J293" s="25">
        <v>1.4000000000000001E-10</v>
      </c>
      <c r="K293" s="25">
        <v>2.7299999999999999E-10</v>
      </c>
      <c r="L293" s="25">
        <v>5.7699999999999997E-10</v>
      </c>
      <c r="M293" s="25">
        <v>1.6300000000000001E-10</v>
      </c>
      <c r="N293" s="25">
        <v>9.8199999999999994E-11</v>
      </c>
      <c r="O293" s="25">
        <v>4.1000000000000001E-11</v>
      </c>
      <c r="P293" s="25">
        <v>1.9199999999999999E-11</v>
      </c>
      <c r="Q293" s="25">
        <v>8.0400000000000005E-12</v>
      </c>
      <c r="R293" s="25">
        <v>1.8699999999999999E-14</v>
      </c>
      <c r="S293" s="25">
        <v>1.6E-11</v>
      </c>
      <c r="T293" s="25">
        <v>8.8700000000000001E-11</v>
      </c>
      <c r="U293" s="25">
        <v>1.34E-10</v>
      </c>
      <c r="V293" s="25">
        <v>2.32E-10</v>
      </c>
      <c r="W293" s="25">
        <v>7.7599999999999996E-11</v>
      </c>
      <c r="X293" s="25">
        <v>2.7699999999999999E-11</v>
      </c>
      <c r="Y293" s="25">
        <v>1.0799999999999999E-11</v>
      </c>
      <c r="Z293" s="25">
        <v>5.9900000000000001E-12</v>
      </c>
      <c r="AA293" s="25">
        <v>2.7799999999999999E-12</v>
      </c>
      <c r="AB293" s="25">
        <f t="shared" si="41"/>
        <v>7.5687198364008167E-11</v>
      </c>
      <c r="AC293" s="25">
        <f t="shared" si="42"/>
        <v>6.4759100204498976E-8</v>
      </c>
      <c r="AD293" s="25">
        <f t="shared" si="43"/>
        <v>3.590082617586912E-7</v>
      </c>
      <c r="AE293" s="25">
        <f t="shared" si="44"/>
        <v>5.4235746421267902E-7</v>
      </c>
      <c r="AF293" s="25">
        <f t="shared" si="45"/>
        <v>9.3900695296523517E-7</v>
      </c>
      <c r="AG293" s="25">
        <f t="shared" si="46"/>
        <v>3.1408163599182001E-7</v>
      </c>
      <c r="AH293" s="25">
        <f t="shared" si="47"/>
        <v>1.1211419222903885E-7</v>
      </c>
      <c r="AI293" s="25">
        <f t="shared" si="48"/>
        <v>4.3712392638036799E-8</v>
      </c>
      <c r="AJ293" s="25">
        <f t="shared" si="49"/>
        <v>2.4244188139059304E-8</v>
      </c>
      <c r="AK293" s="25">
        <f t="shared" si="50"/>
        <v>1.1251893660531697E-8</v>
      </c>
      <c r="AL293" s="39">
        <f>'Inhalation-Haz-Values'!$C$2/H293</f>
        <v>102978723404255.31</v>
      </c>
      <c r="AM293" s="39">
        <f>'Inhalation-Haz-Values'!$C$2/I293</f>
        <v>112558139534.88371</v>
      </c>
      <c r="AN293" s="39">
        <f>'Inhalation-Haz-Values'!$C$2/J293</f>
        <v>17285714285.714283</v>
      </c>
      <c r="AO293" s="39">
        <f>'Inhalation-Haz-Values'!$C$2/K293</f>
        <v>8864468864.4688644</v>
      </c>
      <c r="AP293" s="39">
        <f>'Inhalation-Haz-Values'!$C$2/L293</f>
        <v>4194107452.3396883</v>
      </c>
      <c r="AQ293" s="39">
        <f>'Inhalation-Haz-Values'!$C$2/M293</f>
        <v>14846625766.871164</v>
      </c>
      <c r="AR293" s="39">
        <f>'Inhalation-Haz-Values'!$C$2/N293</f>
        <v>24643584521.38493</v>
      </c>
      <c r="AS293" s="39">
        <f>'Inhalation-Haz-Values'!$C$2/O293</f>
        <v>59024390243.902435</v>
      </c>
      <c r="AT293" s="39">
        <f>'Inhalation-Haz-Values'!$C$2/P293</f>
        <v>126041666666.66667</v>
      </c>
      <c r="AU293" s="39">
        <f>'Inhalation-Haz-Values'!$C$2/Q293</f>
        <v>300995024875.62189</v>
      </c>
      <c r="AV293" s="39">
        <f>'Inhalation-Haz-Values'!$C$3/R293</f>
        <v>278074866310160.47</v>
      </c>
      <c r="AW293" s="39">
        <f>'Inhalation-Haz-Values'!$C$3/S293</f>
        <v>325000000000</v>
      </c>
      <c r="AX293" s="39">
        <f>'Inhalation-Haz-Values'!$C$3/T293</f>
        <v>58624577226.606537</v>
      </c>
      <c r="AY293" s="39">
        <f>'Inhalation-Haz-Values'!$C$3/U293</f>
        <v>38805970149.253731</v>
      </c>
      <c r="AZ293" s="39">
        <f>'Inhalation-Haz-Values'!$C$3/V293</f>
        <v>22413793103.448277</v>
      </c>
      <c r="BA293" s="39">
        <f>'Inhalation-Haz-Values'!$C$3/W293</f>
        <v>67010309278.350525</v>
      </c>
      <c r="BB293" s="39">
        <f>'Inhalation-Haz-Values'!$C$3/X293</f>
        <v>187725631768.95309</v>
      </c>
      <c r="BC293" s="39">
        <f>'Inhalation-Haz-Values'!$C$3/Y293</f>
        <v>481481481481.48151</v>
      </c>
      <c r="BD293" s="39">
        <f>'Inhalation-Haz-Values'!$C$3/Z293</f>
        <v>868113522537.56262</v>
      </c>
      <c r="BE293" s="39">
        <f>'Inhalation-Haz-Values'!$C$3/AA293</f>
        <v>1870503597122.3022</v>
      </c>
      <c r="BF293" s="25">
        <f>AB293*'Inhalation-Haz-Values'!$D$4</f>
        <v>5.3737910838445796E-16</v>
      </c>
      <c r="BG293" s="25">
        <f>AC293*'Inhalation-Haz-Values'!$D$4</f>
        <v>4.5978961145194276E-13</v>
      </c>
      <c r="BH293" s="25">
        <f>AD293*'Inhalation-Haz-Values'!$D$4</f>
        <v>2.5489586584867076E-12</v>
      </c>
      <c r="BI293" s="25">
        <f>AE293*'Inhalation-Haz-Values'!$D$4</f>
        <v>3.8507379959100211E-12</v>
      </c>
      <c r="BJ293" s="25">
        <f>AF293*'Inhalation-Haz-Values'!$D$4</f>
        <v>6.6669493660531697E-12</v>
      </c>
      <c r="BK293" s="25">
        <f>AG293*'Inhalation-Haz-Values'!$D$4</f>
        <v>2.2299796155419219E-12</v>
      </c>
      <c r="BL293" s="25">
        <f>AH293*'Inhalation-Haz-Values'!$D$4</f>
        <v>7.9601076482617576E-13</v>
      </c>
      <c r="BM293" s="25">
        <f>AI293*'Inhalation-Haz-Values'!$D$4</f>
        <v>3.1035798773006128E-13</v>
      </c>
      <c r="BN293" s="25">
        <f>AJ293*'Inhalation-Haz-Values'!$D$4</f>
        <v>1.7213373578732106E-13</v>
      </c>
      <c r="BO293" s="25">
        <f>AK293*'Inhalation-Haz-Values'!$D$4</f>
        <v>7.9888444989775047E-14</v>
      </c>
    </row>
    <row r="294" spans="1:67" x14ac:dyDescent="0.25">
      <c r="A294" s="24" t="s">
        <v>187</v>
      </c>
      <c r="B294" s="24" t="s">
        <v>193</v>
      </c>
      <c r="C294" s="24" t="s">
        <v>194</v>
      </c>
      <c r="D294" s="24">
        <v>2020</v>
      </c>
      <c r="E294" s="24">
        <v>2019</v>
      </c>
      <c r="F294" s="24" t="s">
        <v>137</v>
      </c>
      <c r="G294" s="97" t="s">
        <v>128</v>
      </c>
      <c r="H294" s="25">
        <v>0</v>
      </c>
      <c r="I294" s="25">
        <v>0</v>
      </c>
      <c r="J294" s="25">
        <v>0</v>
      </c>
      <c r="K294" s="25">
        <v>0</v>
      </c>
      <c r="L294" s="25">
        <v>0</v>
      </c>
      <c r="M294" s="25">
        <v>0</v>
      </c>
      <c r="N294" s="25">
        <v>0</v>
      </c>
      <c r="O294" s="25">
        <v>0</v>
      </c>
      <c r="P294" s="25">
        <v>0</v>
      </c>
      <c r="Q294" s="25">
        <v>0</v>
      </c>
      <c r="R294" s="25">
        <v>0</v>
      </c>
      <c r="S294" s="25">
        <v>0</v>
      </c>
      <c r="T294" s="25">
        <v>0</v>
      </c>
      <c r="U294" s="25">
        <v>0</v>
      </c>
      <c r="V294" s="25">
        <v>0</v>
      </c>
      <c r="W294" s="25">
        <v>0</v>
      </c>
      <c r="X294" s="25">
        <v>0</v>
      </c>
      <c r="Y294" s="25">
        <v>0</v>
      </c>
      <c r="Z294" s="25">
        <v>0</v>
      </c>
      <c r="AA294" s="25">
        <v>0</v>
      </c>
      <c r="AB294" s="25">
        <f t="shared" si="41"/>
        <v>0</v>
      </c>
      <c r="AC294" s="25">
        <f t="shared" si="42"/>
        <v>0</v>
      </c>
      <c r="AD294" s="25">
        <f t="shared" si="43"/>
        <v>0</v>
      </c>
      <c r="AE294" s="25">
        <f t="shared" si="44"/>
        <v>0</v>
      </c>
      <c r="AF294" s="25">
        <f t="shared" si="45"/>
        <v>0</v>
      </c>
      <c r="AG294" s="25">
        <f t="shared" si="46"/>
        <v>0</v>
      </c>
      <c r="AH294" s="25">
        <f t="shared" si="47"/>
        <v>0</v>
      </c>
      <c r="AI294" s="25">
        <f t="shared" si="48"/>
        <v>0</v>
      </c>
      <c r="AJ294" s="25">
        <f t="shared" si="49"/>
        <v>0</v>
      </c>
      <c r="AK294" s="25">
        <f t="shared" si="50"/>
        <v>0</v>
      </c>
      <c r="AL294" s="39" t="e">
        <f>'Inhalation-Haz-Values'!$C$2/H294</f>
        <v>#DIV/0!</v>
      </c>
      <c r="AM294" s="39" t="e">
        <f>'Inhalation-Haz-Values'!$C$2/I294</f>
        <v>#DIV/0!</v>
      </c>
      <c r="AN294" s="39" t="e">
        <f>'Inhalation-Haz-Values'!$C$2/J294</f>
        <v>#DIV/0!</v>
      </c>
      <c r="AO294" s="39" t="e">
        <f>'Inhalation-Haz-Values'!$C$2/K294</f>
        <v>#DIV/0!</v>
      </c>
      <c r="AP294" s="39" t="e">
        <f>'Inhalation-Haz-Values'!$C$2/L294</f>
        <v>#DIV/0!</v>
      </c>
      <c r="AQ294" s="39" t="e">
        <f>'Inhalation-Haz-Values'!$C$2/M294</f>
        <v>#DIV/0!</v>
      </c>
      <c r="AR294" s="39" t="e">
        <f>'Inhalation-Haz-Values'!$C$2/N294</f>
        <v>#DIV/0!</v>
      </c>
      <c r="AS294" s="39" t="e">
        <f>'Inhalation-Haz-Values'!$C$2/O294</f>
        <v>#DIV/0!</v>
      </c>
      <c r="AT294" s="39" t="e">
        <f>'Inhalation-Haz-Values'!$C$2/P294</f>
        <v>#DIV/0!</v>
      </c>
      <c r="AU294" s="39" t="e">
        <f>'Inhalation-Haz-Values'!$C$2/Q294</f>
        <v>#DIV/0!</v>
      </c>
      <c r="AV294" s="39" t="e">
        <f>'Inhalation-Haz-Values'!$C$3/R294</f>
        <v>#DIV/0!</v>
      </c>
      <c r="AW294" s="39" t="e">
        <f>'Inhalation-Haz-Values'!$C$3/S294</f>
        <v>#DIV/0!</v>
      </c>
      <c r="AX294" s="39" t="e">
        <f>'Inhalation-Haz-Values'!$C$3/T294</f>
        <v>#DIV/0!</v>
      </c>
      <c r="AY294" s="39" t="e">
        <f>'Inhalation-Haz-Values'!$C$3/U294</f>
        <v>#DIV/0!</v>
      </c>
      <c r="AZ294" s="39" t="e">
        <f>'Inhalation-Haz-Values'!$C$3/V294</f>
        <v>#DIV/0!</v>
      </c>
      <c r="BA294" s="39" t="e">
        <f>'Inhalation-Haz-Values'!$C$3/W294</f>
        <v>#DIV/0!</v>
      </c>
      <c r="BB294" s="39" t="e">
        <f>'Inhalation-Haz-Values'!$C$3/X294</f>
        <v>#DIV/0!</v>
      </c>
      <c r="BC294" s="39" t="e">
        <f>'Inhalation-Haz-Values'!$C$3/Y294</f>
        <v>#DIV/0!</v>
      </c>
      <c r="BD294" s="39" t="e">
        <f>'Inhalation-Haz-Values'!$C$3/Z294</f>
        <v>#DIV/0!</v>
      </c>
      <c r="BE294" s="39" t="e">
        <f>'Inhalation-Haz-Values'!$C$3/AA294</f>
        <v>#DIV/0!</v>
      </c>
      <c r="BF294" s="25">
        <f>AB294*'Inhalation-Haz-Values'!$D$4</f>
        <v>0</v>
      </c>
      <c r="BG294" s="25">
        <f>AC294*'Inhalation-Haz-Values'!$D$4</f>
        <v>0</v>
      </c>
      <c r="BH294" s="25">
        <f>AD294*'Inhalation-Haz-Values'!$D$4</f>
        <v>0</v>
      </c>
      <c r="BI294" s="25">
        <f>AE294*'Inhalation-Haz-Values'!$D$4</f>
        <v>0</v>
      </c>
      <c r="BJ294" s="25">
        <f>AF294*'Inhalation-Haz-Values'!$D$4</f>
        <v>0</v>
      </c>
      <c r="BK294" s="25">
        <f>AG294*'Inhalation-Haz-Values'!$D$4</f>
        <v>0</v>
      </c>
      <c r="BL294" s="25">
        <f>AH294*'Inhalation-Haz-Values'!$D$4</f>
        <v>0</v>
      </c>
      <c r="BM294" s="25">
        <f>AI294*'Inhalation-Haz-Values'!$D$4</f>
        <v>0</v>
      </c>
      <c r="BN294" s="25">
        <f>AJ294*'Inhalation-Haz-Values'!$D$4</f>
        <v>0</v>
      </c>
      <c r="BO294" s="25">
        <f>AK294*'Inhalation-Haz-Values'!$D$4</f>
        <v>0</v>
      </c>
    </row>
    <row r="295" spans="1:67" x14ac:dyDescent="0.25">
      <c r="A295" s="24" t="s">
        <v>187</v>
      </c>
      <c r="B295" s="24" t="s">
        <v>193</v>
      </c>
      <c r="C295" s="24" t="s">
        <v>194</v>
      </c>
      <c r="D295" s="24">
        <v>2020</v>
      </c>
      <c r="E295" s="24">
        <v>2019</v>
      </c>
      <c r="F295" s="24" t="s">
        <v>138</v>
      </c>
      <c r="G295" s="97" t="s">
        <v>128</v>
      </c>
      <c r="H295" s="25">
        <v>2.3500000000000001E-14</v>
      </c>
      <c r="I295" s="25">
        <v>2.15E-11</v>
      </c>
      <c r="J295" s="25">
        <v>1.4000000000000001E-10</v>
      </c>
      <c r="K295" s="25">
        <v>2.7299999999999999E-10</v>
      </c>
      <c r="L295" s="25">
        <v>5.7699999999999997E-10</v>
      </c>
      <c r="M295" s="25">
        <v>1.6300000000000001E-10</v>
      </c>
      <c r="N295" s="25">
        <v>9.8199999999999994E-11</v>
      </c>
      <c r="O295" s="25">
        <v>4.1000000000000001E-11</v>
      </c>
      <c r="P295" s="25">
        <v>1.9199999999999999E-11</v>
      </c>
      <c r="Q295" s="25">
        <v>8.0400000000000005E-12</v>
      </c>
      <c r="R295" s="25">
        <v>1.8699999999999999E-14</v>
      </c>
      <c r="S295" s="25">
        <v>1.6E-11</v>
      </c>
      <c r="T295" s="25">
        <v>8.8700000000000001E-11</v>
      </c>
      <c r="U295" s="25">
        <v>1.34E-10</v>
      </c>
      <c r="V295" s="25">
        <v>2.32E-10</v>
      </c>
      <c r="W295" s="25">
        <v>7.7599999999999996E-11</v>
      </c>
      <c r="X295" s="25">
        <v>2.7699999999999999E-11</v>
      </c>
      <c r="Y295" s="25">
        <v>1.0799999999999999E-11</v>
      </c>
      <c r="Z295" s="25">
        <v>5.9900000000000001E-12</v>
      </c>
      <c r="AA295" s="25">
        <v>2.7799999999999999E-12</v>
      </c>
      <c r="AB295" s="25">
        <f t="shared" si="41"/>
        <v>7.5687198364008167E-11</v>
      </c>
      <c r="AC295" s="25">
        <f t="shared" si="42"/>
        <v>6.4759100204498976E-8</v>
      </c>
      <c r="AD295" s="25">
        <f t="shared" si="43"/>
        <v>3.590082617586912E-7</v>
      </c>
      <c r="AE295" s="25">
        <f t="shared" si="44"/>
        <v>5.4235746421267902E-7</v>
      </c>
      <c r="AF295" s="25">
        <f t="shared" si="45"/>
        <v>9.3900695296523517E-7</v>
      </c>
      <c r="AG295" s="25">
        <f t="shared" si="46"/>
        <v>3.1408163599182001E-7</v>
      </c>
      <c r="AH295" s="25">
        <f t="shared" si="47"/>
        <v>1.1211419222903885E-7</v>
      </c>
      <c r="AI295" s="25">
        <f t="shared" si="48"/>
        <v>4.3712392638036799E-8</v>
      </c>
      <c r="AJ295" s="25">
        <f t="shared" si="49"/>
        <v>2.4244188139059304E-8</v>
      </c>
      <c r="AK295" s="25">
        <f t="shared" si="50"/>
        <v>1.1251893660531697E-8</v>
      </c>
      <c r="AL295" s="39">
        <f>'Inhalation-Haz-Values'!$C$2/H295</f>
        <v>102978723404255.31</v>
      </c>
      <c r="AM295" s="39">
        <f>'Inhalation-Haz-Values'!$C$2/I295</f>
        <v>112558139534.88371</v>
      </c>
      <c r="AN295" s="39">
        <f>'Inhalation-Haz-Values'!$C$2/J295</f>
        <v>17285714285.714283</v>
      </c>
      <c r="AO295" s="39">
        <f>'Inhalation-Haz-Values'!$C$2/K295</f>
        <v>8864468864.4688644</v>
      </c>
      <c r="AP295" s="39">
        <f>'Inhalation-Haz-Values'!$C$2/L295</f>
        <v>4194107452.3396883</v>
      </c>
      <c r="AQ295" s="39">
        <f>'Inhalation-Haz-Values'!$C$2/M295</f>
        <v>14846625766.871164</v>
      </c>
      <c r="AR295" s="39">
        <f>'Inhalation-Haz-Values'!$C$2/N295</f>
        <v>24643584521.38493</v>
      </c>
      <c r="AS295" s="39">
        <f>'Inhalation-Haz-Values'!$C$2/O295</f>
        <v>59024390243.902435</v>
      </c>
      <c r="AT295" s="39">
        <f>'Inhalation-Haz-Values'!$C$2/P295</f>
        <v>126041666666.66667</v>
      </c>
      <c r="AU295" s="39">
        <f>'Inhalation-Haz-Values'!$C$2/Q295</f>
        <v>300995024875.62189</v>
      </c>
      <c r="AV295" s="39">
        <f>'Inhalation-Haz-Values'!$C$3/R295</f>
        <v>278074866310160.47</v>
      </c>
      <c r="AW295" s="39">
        <f>'Inhalation-Haz-Values'!$C$3/S295</f>
        <v>325000000000</v>
      </c>
      <c r="AX295" s="39">
        <f>'Inhalation-Haz-Values'!$C$3/T295</f>
        <v>58624577226.606537</v>
      </c>
      <c r="AY295" s="39">
        <f>'Inhalation-Haz-Values'!$C$3/U295</f>
        <v>38805970149.253731</v>
      </c>
      <c r="AZ295" s="39">
        <f>'Inhalation-Haz-Values'!$C$3/V295</f>
        <v>22413793103.448277</v>
      </c>
      <c r="BA295" s="39">
        <f>'Inhalation-Haz-Values'!$C$3/W295</f>
        <v>67010309278.350525</v>
      </c>
      <c r="BB295" s="39">
        <f>'Inhalation-Haz-Values'!$C$3/X295</f>
        <v>187725631768.95309</v>
      </c>
      <c r="BC295" s="39">
        <f>'Inhalation-Haz-Values'!$C$3/Y295</f>
        <v>481481481481.48151</v>
      </c>
      <c r="BD295" s="39">
        <f>'Inhalation-Haz-Values'!$C$3/Z295</f>
        <v>868113522537.56262</v>
      </c>
      <c r="BE295" s="39">
        <f>'Inhalation-Haz-Values'!$C$3/AA295</f>
        <v>1870503597122.3022</v>
      </c>
      <c r="BF295" s="25">
        <f>AB295*'Inhalation-Haz-Values'!$D$4</f>
        <v>5.3737910838445796E-16</v>
      </c>
      <c r="BG295" s="25">
        <f>AC295*'Inhalation-Haz-Values'!$D$4</f>
        <v>4.5978961145194276E-13</v>
      </c>
      <c r="BH295" s="25">
        <f>AD295*'Inhalation-Haz-Values'!$D$4</f>
        <v>2.5489586584867076E-12</v>
      </c>
      <c r="BI295" s="25">
        <f>AE295*'Inhalation-Haz-Values'!$D$4</f>
        <v>3.8507379959100211E-12</v>
      </c>
      <c r="BJ295" s="25">
        <f>AF295*'Inhalation-Haz-Values'!$D$4</f>
        <v>6.6669493660531697E-12</v>
      </c>
      <c r="BK295" s="25">
        <f>AG295*'Inhalation-Haz-Values'!$D$4</f>
        <v>2.2299796155419219E-12</v>
      </c>
      <c r="BL295" s="25">
        <f>AH295*'Inhalation-Haz-Values'!$D$4</f>
        <v>7.9601076482617576E-13</v>
      </c>
      <c r="BM295" s="25">
        <f>AI295*'Inhalation-Haz-Values'!$D$4</f>
        <v>3.1035798773006128E-13</v>
      </c>
      <c r="BN295" s="25">
        <f>AJ295*'Inhalation-Haz-Values'!$D$4</f>
        <v>1.7213373578732106E-13</v>
      </c>
      <c r="BO295" s="25">
        <f>AK295*'Inhalation-Haz-Values'!$D$4</f>
        <v>7.9888444989775047E-14</v>
      </c>
    </row>
    <row r="296" spans="1:67" x14ac:dyDescent="0.25">
      <c r="A296" s="24" t="s">
        <v>187</v>
      </c>
      <c r="B296" s="24" t="s">
        <v>193</v>
      </c>
      <c r="C296" s="24" t="s">
        <v>194</v>
      </c>
      <c r="D296" s="24" t="s">
        <v>140</v>
      </c>
      <c r="E296" s="24" t="s">
        <v>141</v>
      </c>
      <c r="F296" s="24" t="s">
        <v>134</v>
      </c>
      <c r="G296" s="97" t="s">
        <v>128</v>
      </c>
      <c r="H296" s="25">
        <v>3.84125658346806E-7</v>
      </c>
      <c r="I296" s="25">
        <v>1.48986789030921E-7</v>
      </c>
      <c r="J296" s="25">
        <v>8.9622801763338694E-8</v>
      </c>
      <c r="K296" s="25">
        <v>6.00715079072352E-8</v>
      </c>
      <c r="L296" s="25">
        <v>2.8807985196038802E-8</v>
      </c>
      <c r="M296" s="25">
        <v>1.97848900919562E-9</v>
      </c>
      <c r="N296" s="25">
        <v>8.5902206522837505E-10</v>
      </c>
      <c r="O296" s="25">
        <v>2.3830420051030699E-10</v>
      </c>
      <c r="P296" s="25">
        <v>9.2111841905820301E-11</v>
      </c>
      <c r="Q296" s="25">
        <v>3.37060026020613E-11</v>
      </c>
      <c r="R296" s="25">
        <v>1.11176911731486E-7</v>
      </c>
      <c r="S296" s="25">
        <v>4.4150892471295201E-8</v>
      </c>
      <c r="T296" s="25">
        <v>3.1128563715383702E-8</v>
      </c>
      <c r="U296" s="25">
        <v>1.8315709621058999E-8</v>
      </c>
      <c r="V296" s="25">
        <v>8.9336037741890601E-9</v>
      </c>
      <c r="W296" s="25">
        <v>1.1800587041102399E-9</v>
      </c>
      <c r="X296" s="25">
        <v>2.4964932828920699E-10</v>
      </c>
      <c r="Y296" s="25">
        <v>6.9427843383690301E-11</v>
      </c>
      <c r="Z296" s="25">
        <v>2.7914280170018101E-11</v>
      </c>
      <c r="AA296" s="25">
        <v>1.09238124747372E-11</v>
      </c>
      <c r="AB296" s="25">
        <f t="shared" si="41"/>
        <v>4.4998229795287752E-4</v>
      </c>
      <c r="AC296" s="25">
        <f t="shared" si="42"/>
        <v>1.7869825435416658E-4</v>
      </c>
      <c r="AD296" s="25">
        <f t="shared" si="43"/>
        <v>1.2599111105416651E-4</v>
      </c>
      <c r="AE296" s="25">
        <f t="shared" si="44"/>
        <v>7.4131804666666603E-5</v>
      </c>
      <c r="AF296" s="25">
        <f t="shared" si="45"/>
        <v>3.615825887499997E-5</v>
      </c>
      <c r="AG296" s="25">
        <f t="shared" si="46"/>
        <v>4.776221241666639E-6</v>
      </c>
      <c r="AH296" s="25">
        <f t="shared" si="47"/>
        <v>1.0104416166666635E-6</v>
      </c>
      <c r="AI296" s="25">
        <f t="shared" si="48"/>
        <v>2.810052916666663E-7</v>
      </c>
      <c r="AJ296" s="25">
        <f t="shared" si="49"/>
        <v>1.1298147916666631E-7</v>
      </c>
      <c r="AK296" s="25">
        <f t="shared" si="50"/>
        <v>4.4213516666666393E-8</v>
      </c>
      <c r="AL296" s="39">
        <f>'Inhalation-Haz-Values'!$C$2/H296</f>
        <v>6300021.7439656546</v>
      </c>
      <c r="AM296" s="39">
        <f>'Inhalation-Haz-Values'!$C$2/I296</f>
        <v>16243050.915727491</v>
      </c>
      <c r="AN296" s="39">
        <f>'Inhalation-Haz-Values'!$C$2/J296</f>
        <v>27002056.98088241</v>
      </c>
      <c r="AO296" s="39">
        <f>'Inhalation-Haz-Values'!$C$2/K296</f>
        <v>40285321.349633172</v>
      </c>
      <c r="AP296" s="39">
        <f>'Inhalation-Haz-Values'!$C$2/L296</f>
        <v>84004486.378754407</v>
      </c>
      <c r="AQ296" s="39">
        <f>'Inhalation-Haz-Values'!$C$2/M296</f>
        <v>1223155644.9150465</v>
      </c>
      <c r="AR296" s="39">
        <f>'Inhalation-Haz-Values'!$C$2/N296</f>
        <v>2817156971.8137932</v>
      </c>
      <c r="AS296" s="39">
        <f>'Inhalation-Haz-Values'!$C$2/O296</f>
        <v>10155087467.269934</v>
      </c>
      <c r="AT296" s="39">
        <f>'Inhalation-Haz-Values'!$C$2/P296</f>
        <v>26272409170.520416</v>
      </c>
      <c r="AU296" s="39">
        <f>'Inhalation-Haz-Values'!$C$2/Q296</f>
        <v>71797300574.942825</v>
      </c>
      <c r="AV296" s="39">
        <f>'Inhalation-Haz-Values'!$C$3/R296</f>
        <v>46772301.182092711</v>
      </c>
      <c r="AW296" s="39">
        <f>'Inhalation-Haz-Values'!$C$3/S296</f>
        <v>117777913.6261128</v>
      </c>
      <c r="AX296" s="39">
        <f>'Inhalation-Haz-Values'!$C$3/T296</f>
        <v>167049146.48632395</v>
      </c>
      <c r="AY296" s="39">
        <f>'Inhalation-Haz-Values'!$C$3/U296</f>
        <v>283909283.75612348</v>
      </c>
      <c r="AZ296" s="39">
        <f>'Inhalation-Haz-Values'!$C$3/V296</f>
        <v>582071931.04129195</v>
      </c>
      <c r="BA296" s="39">
        <f>'Inhalation-Haz-Values'!$C$3/W296</f>
        <v>4406560437.9578571</v>
      </c>
      <c r="BB296" s="39">
        <f>'Inhalation-Haz-Values'!$C$3/X296</f>
        <v>20829216868.45496</v>
      </c>
      <c r="BC296" s="39">
        <f>'Inhalation-Haz-Values'!$C$3/Y296</f>
        <v>74897904739.203842</v>
      </c>
      <c r="BD296" s="39">
        <f>'Inhalation-Haz-Values'!$C$3/Z296</f>
        <v>186284581523.44424</v>
      </c>
      <c r="BE296" s="39">
        <f>'Inhalation-Haz-Values'!$C$3/AA296</f>
        <v>476024282916.39996</v>
      </c>
      <c r="BF296" s="25">
        <f>AB296*'Inhalation-Haz-Values'!$D$4</f>
        <v>3.1948743154654302E-9</v>
      </c>
      <c r="BG296" s="25">
        <f>AC296*'Inhalation-Haz-Values'!$D$4</f>
        <v>1.2687576059145826E-9</v>
      </c>
      <c r="BH296" s="25">
        <f>AD296*'Inhalation-Haz-Values'!$D$4</f>
        <v>8.9453688848458216E-10</v>
      </c>
      <c r="BI296" s="25">
        <f>AE296*'Inhalation-Haz-Values'!$D$4</f>
        <v>5.2633581313333288E-10</v>
      </c>
      <c r="BJ296" s="25">
        <f>AF296*'Inhalation-Haz-Values'!$D$4</f>
        <v>2.567236380124998E-10</v>
      </c>
      <c r="BK296" s="25">
        <f>AG296*'Inhalation-Haz-Values'!$D$4</f>
        <v>3.3911170815833135E-11</v>
      </c>
      <c r="BL296" s="25">
        <f>AH296*'Inhalation-Haz-Values'!$D$4</f>
        <v>7.1741354783333107E-12</v>
      </c>
      <c r="BM296" s="25">
        <f>AI296*'Inhalation-Haz-Values'!$D$4</f>
        <v>1.9951375708333306E-12</v>
      </c>
      <c r="BN296" s="25">
        <f>AJ296*'Inhalation-Haz-Values'!$D$4</f>
        <v>8.0216850208333076E-13</v>
      </c>
      <c r="BO296" s="25">
        <f>AK296*'Inhalation-Haz-Values'!$D$4</f>
        <v>3.1391596833333138E-13</v>
      </c>
    </row>
    <row r="297" spans="1:67" x14ac:dyDescent="0.25">
      <c r="A297" s="24" t="s">
        <v>187</v>
      </c>
      <c r="B297" s="24" t="s">
        <v>193</v>
      </c>
      <c r="C297" s="24" t="s">
        <v>194</v>
      </c>
      <c r="D297" s="24" t="s">
        <v>140</v>
      </c>
      <c r="E297" s="24" t="s">
        <v>141</v>
      </c>
      <c r="F297" s="24" t="s">
        <v>137</v>
      </c>
      <c r="G297" s="97" t="s">
        <v>128</v>
      </c>
      <c r="H297" s="25">
        <v>3.84125658346806E-7</v>
      </c>
      <c r="I297" s="25">
        <v>1.48958882528294E-7</v>
      </c>
      <c r="J297" s="25">
        <v>8.9339894805982201E-8</v>
      </c>
      <c r="K297" s="25">
        <v>5.9674343648948994E-8</v>
      </c>
      <c r="L297" s="25">
        <v>2.7664522736459099E-8</v>
      </c>
      <c r="M297" s="25">
        <v>1.6057632621766299E-9</v>
      </c>
      <c r="N297" s="25">
        <v>6.2708221503637797E-10</v>
      </c>
      <c r="O297" s="25">
        <v>1.3679846650161601E-10</v>
      </c>
      <c r="P297" s="25">
        <v>4.38769036479385E-11</v>
      </c>
      <c r="Q297" s="25">
        <v>1.3970511590541599E-11</v>
      </c>
      <c r="R297" s="25">
        <v>1.11176848410974E-7</v>
      </c>
      <c r="S297" s="25">
        <v>4.4142171900262699E-8</v>
      </c>
      <c r="T297" s="25">
        <v>3.1109337534104601E-8</v>
      </c>
      <c r="U297" s="25">
        <v>1.82304715415319E-8</v>
      </c>
      <c r="V297" s="25">
        <v>8.7476086739591708E-9</v>
      </c>
      <c r="W297" s="25">
        <v>9.5997199575586197E-10</v>
      </c>
      <c r="X297" s="25">
        <v>2.0597534489945399E-10</v>
      </c>
      <c r="Y297" s="25">
        <v>4.4900922405517299E-11</v>
      </c>
      <c r="Z297" s="25">
        <v>1.4249420757124E-11</v>
      </c>
      <c r="AA297" s="25">
        <v>4.5671892557598998E-12</v>
      </c>
      <c r="AB297" s="25">
        <f t="shared" si="41"/>
        <v>4.4998204166666613E-4</v>
      </c>
      <c r="AC297" s="25">
        <f t="shared" si="42"/>
        <v>1.7866295833333319E-4</v>
      </c>
      <c r="AD297" s="25">
        <f t="shared" si="43"/>
        <v>1.259132941666663E-4</v>
      </c>
      <c r="AE297" s="25">
        <f t="shared" si="44"/>
        <v>7.3786808333333199E-5</v>
      </c>
      <c r="AF297" s="25">
        <f t="shared" si="45"/>
        <v>3.5405454166666647E-5</v>
      </c>
      <c r="AG297" s="25">
        <f t="shared" si="46"/>
        <v>3.8854326666666706E-6</v>
      </c>
      <c r="AH297" s="25">
        <f t="shared" si="47"/>
        <v>8.3367362499999851E-7</v>
      </c>
      <c r="AI297" s="25">
        <f t="shared" si="48"/>
        <v>1.8173395833333299E-7</v>
      </c>
      <c r="AJ297" s="25">
        <f t="shared" si="49"/>
        <v>5.7673729166666306E-8</v>
      </c>
      <c r="AK297" s="25">
        <f t="shared" si="50"/>
        <v>1.8485441666666653E-8</v>
      </c>
      <c r="AL297" s="39">
        <f>'Inhalation-Haz-Values'!$C$2/H297</f>
        <v>6300021.7439656546</v>
      </c>
      <c r="AM297" s="39">
        <f>'Inhalation-Haz-Values'!$C$2/I297</f>
        <v>16246093.948377553</v>
      </c>
      <c r="AN297" s="39">
        <f>'Inhalation-Haz-Values'!$C$2/J297</f>
        <v>27087562.67572812</v>
      </c>
      <c r="AO297" s="39">
        <f>'Inhalation-Haz-Values'!$C$2/K297</f>
        <v>40553441.429307148</v>
      </c>
      <c r="AP297" s="39">
        <f>'Inhalation-Haz-Values'!$C$2/L297</f>
        <v>87476658.211445659</v>
      </c>
      <c r="AQ297" s="39">
        <f>'Inhalation-Haz-Values'!$C$2/M297</f>
        <v>1507071469.9996705</v>
      </c>
      <c r="AR297" s="39">
        <f>'Inhalation-Haz-Values'!$C$2/N297</f>
        <v>3859143094.752914</v>
      </c>
      <c r="AS297" s="39">
        <f>'Inhalation-Haz-Values'!$C$2/O297</f>
        <v>17690256783.480919</v>
      </c>
      <c r="AT297" s="39">
        <f>'Inhalation-Haz-Values'!$C$2/P297</f>
        <v>55154302122.540512</v>
      </c>
      <c r="AU297" s="39">
        <f>'Inhalation-Haz-Values'!$C$2/Q297</f>
        <v>173222002953.59283</v>
      </c>
      <c r="AV297" s="39">
        <f>'Inhalation-Haz-Values'!$C$3/R297</f>
        <v>46772327.821146622</v>
      </c>
      <c r="AW297" s="39">
        <f>'Inhalation-Haz-Values'!$C$3/S297</f>
        <v>117801181.41330183</v>
      </c>
      <c r="AX297" s="39">
        <f>'Inhalation-Haz-Values'!$C$3/T297</f>
        <v>167152386.13806337</v>
      </c>
      <c r="AY297" s="39">
        <f>'Inhalation-Haz-Values'!$C$3/U297</f>
        <v>285236725.12548989</v>
      </c>
      <c r="AZ297" s="39">
        <f>'Inhalation-Haz-Values'!$C$3/V297</f>
        <v>594448173.64543569</v>
      </c>
      <c r="BA297" s="39">
        <f>'Inhalation-Haz-Values'!$C$3/W297</f>
        <v>5416824681.334197</v>
      </c>
      <c r="BB297" s="39">
        <f>'Inhalation-Haz-Values'!$C$3/X297</f>
        <v>25245739981.833061</v>
      </c>
      <c r="BC297" s="39">
        <f>'Inhalation-Haz-Values'!$C$3/Y297</f>
        <v>115810538434.75249</v>
      </c>
      <c r="BD297" s="39">
        <f>'Inhalation-Haz-Values'!$C$3/Z297</f>
        <v>364927114486.40881</v>
      </c>
      <c r="BE297" s="39">
        <f>'Inhalation-Haz-Values'!$C$3/AA297</f>
        <v>1138555840102.7573</v>
      </c>
      <c r="BF297" s="25">
        <f>AB297*'Inhalation-Haz-Values'!$D$4</f>
        <v>3.1948724958333293E-9</v>
      </c>
      <c r="BG297" s="25">
        <f>AC297*'Inhalation-Haz-Values'!$D$4</f>
        <v>1.2685070041666656E-9</v>
      </c>
      <c r="BH297" s="25">
        <f>AD297*'Inhalation-Haz-Values'!$D$4</f>
        <v>8.9398438858333074E-10</v>
      </c>
      <c r="BI297" s="25">
        <f>AE297*'Inhalation-Haz-Values'!$D$4</f>
        <v>5.2388633916666565E-10</v>
      </c>
      <c r="BJ297" s="25">
        <f>AF297*'Inhalation-Haz-Values'!$D$4</f>
        <v>2.5137872458333317E-10</v>
      </c>
      <c r="BK297" s="25">
        <f>AG297*'Inhalation-Haz-Values'!$D$4</f>
        <v>2.758657193333336E-11</v>
      </c>
      <c r="BL297" s="25">
        <f>AH297*'Inhalation-Haz-Values'!$D$4</f>
        <v>5.9190827374999893E-12</v>
      </c>
      <c r="BM297" s="25">
        <f>AI297*'Inhalation-Haz-Values'!$D$4</f>
        <v>1.2903111041666643E-12</v>
      </c>
      <c r="BN297" s="25">
        <f>AJ297*'Inhalation-Haz-Values'!$D$4</f>
        <v>4.0948347708333078E-13</v>
      </c>
      <c r="BO297" s="25">
        <f>AK297*'Inhalation-Haz-Values'!$D$4</f>
        <v>1.3124663583333323E-13</v>
      </c>
    </row>
    <row r="298" spans="1:67" x14ac:dyDescent="0.25">
      <c r="A298" s="24" t="s">
        <v>187</v>
      </c>
      <c r="B298" s="24" t="s">
        <v>193</v>
      </c>
      <c r="C298" s="24" t="s">
        <v>194</v>
      </c>
      <c r="D298" s="24" t="s">
        <v>140</v>
      </c>
      <c r="E298" s="24" t="s">
        <v>141</v>
      </c>
      <c r="F298" s="24" t="s">
        <v>138</v>
      </c>
      <c r="G298" s="97" t="s">
        <v>128</v>
      </c>
      <c r="H298" s="25">
        <v>7.1877552117016905E-14</v>
      </c>
      <c r="I298" s="25">
        <v>4.7412802066491501E-11</v>
      </c>
      <c r="J298" s="25">
        <v>2.9774150565885099E-10</v>
      </c>
      <c r="K298" s="25">
        <v>5.9130111257073496E-10</v>
      </c>
      <c r="L298" s="25">
        <v>1.27754708973322E-9</v>
      </c>
      <c r="M298" s="25">
        <v>3.84319731457153E-10</v>
      </c>
      <c r="N298" s="25">
        <v>2.28823302874898E-10</v>
      </c>
      <c r="O298" s="25">
        <v>9.7200609337105898E-11</v>
      </c>
      <c r="P298" s="25">
        <v>4.7093674717057402E-11</v>
      </c>
      <c r="Q298" s="25">
        <v>1.9707852579324899E-11</v>
      </c>
      <c r="R298" s="25">
        <v>6.2248035986762296E-14</v>
      </c>
      <c r="S298" s="25">
        <v>1.80969819371463E-11</v>
      </c>
      <c r="T298" s="25">
        <v>1.71184441491511E-10</v>
      </c>
      <c r="U298" s="25">
        <v>2.5912159496261103E-10</v>
      </c>
      <c r="V298" s="25">
        <v>4.9599953106052901E-10</v>
      </c>
      <c r="W298" s="25">
        <v>1.8368578463520601E-10</v>
      </c>
      <c r="X298" s="25">
        <v>7.0811618014854396E-11</v>
      </c>
      <c r="Y298" s="25">
        <v>2.7217296016067099E-11</v>
      </c>
      <c r="Z298" s="25">
        <v>1.36648305881164E-11</v>
      </c>
      <c r="AA298" s="25">
        <v>6.3477997486358103E-12</v>
      </c>
      <c r="AB298" s="25">
        <f t="shared" si="41"/>
        <v>2.5194542499999988E-10</v>
      </c>
      <c r="AC298" s="25">
        <f t="shared" si="42"/>
        <v>7.3246516666666584E-8</v>
      </c>
      <c r="AD298" s="25">
        <f t="shared" si="43"/>
        <v>6.92859399999997E-7</v>
      </c>
      <c r="AE298" s="25">
        <f t="shared" si="44"/>
        <v>1.0487800833333328E-6</v>
      </c>
      <c r="AF298" s="25">
        <f t="shared" si="45"/>
        <v>2.0075302083333313E-6</v>
      </c>
      <c r="AG298" s="25">
        <f t="shared" si="46"/>
        <v>7.4345788333333273E-7</v>
      </c>
      <c r="AH298" s="25">
        <f t="shared" si="47"/>
        <v>2.8660604166666626E-7</v>
      </c>
      <c r="AI298" s="25">
        <f t="shared" si="48"/>
        <v>1.10160475E-7</v>
      </c>
      <c r="AJ298" s="25">
        <f t="shared" si="49"/>
        <v>5.5307633333333286E-8</v>
      </c>
      <c r="AK298" s="25">
        <f t="shared" si="50"/>
        <v>2.5692362499999991E-8</v>
      </c>
      <c r="AL298" s="39">
        <f>'Inhalation-Haz-Values'!$C$2/H298</f>
        <v>33668369730513.797</v>
      </c>
      <c r="AM298" s="39">
        <f>'Inhalation-Haz-Values'!$C$2/I298</f>
        <v>51041066853.762466</v>
      </c>
      <c r="AN298" s="39">
        <f>'Inhalation-Haz-Values'!$C$2/J298</f>
        <v>8127855720.5014267</v>
      </c>
      <c r="AO298" s="39">
        <f>'Inhalation-Haz-Values'!$C$2/K298</f>
        <v>4092669451.4049392</v>
      </c>
      <c r="AP298" s="39">
        <f>'Inhalation-Haz-Values'!$C$2/L298</f>
        <v>1894255029.3823996</v>
      </c>
      <c r="AQ298" s="39">
        <f>'Inhalation-Haz-Values'!$C$2/M298</f>
        <v>6296840369.9298496</v>
      </c>
      <c r="AR298" s="39">
        <f>'Inhalation-Haz-Values'!$C$2/N298</f>
        <v>10575845945.738575</v>
      </c>
      <c r="AS298" s="39">
        <f>'Inhalation-Haz-Values'!$C$2/O298</f>
        <v>24896963264.984138</v>
      </c>
      <c r="AT298" s="39">
        <f>'Inhalation-Haz-Values'!$C$2/P298</f>
        <v>51386943459.80761</v>
      </c>
      <c r="AU298" s="39">
        <f>'Inhalation-Haz-Values'!$C$2/Q298</f>
        <v>122793693034.76382</v>
      </c>
      <c r="AV298" s="39">
        <f>'Inhalation-Haz-Values'!$C$3/R298</f>
        <v>83536772165885.453</v>
      </c>
      <c r="AW298" s="39">
        <f>'Inhalation-Haz-Values'!$C$3/S298</f>
        <v>287340729965.93732</v>
      </c>
      <c r="AX298" s="39">
        <f>'Inhalation-Haz-Values'!$C$3/T298</f>
        <v>30376592374.242535</v>
      </c>
      <c r="AY298" s="39">
        <f>'Inhalation-Haz-Values'!$C$3/U298</f>
        <v>20067798674.789394</v>
      </c>
      <c r="AZ298" s="39">
        <f>'Inhalation-Haz-Values'!$C$3/V298</f>
        <v>10483880879.648294</v>
      </c>
      <c r="BA298" s="39">
        <f>'Inhalation-Haz-Values'!$C$3/W298</f>
        <v>28309212987.423229</v>
      </c>
      <c r="BB298" s="39">
        <f>'Inhalation-Haz-Values'!$C$3/X298</f>
        <v>73434277393.706467</v>
      </c>
      <c r="BC298" s="39">
        <f>'Inhalation-Haz-Values'!$C$3/Y298</f>
        <v>191054981983.89365</v>
      </c>
      <c r="BD298" s="39">
        <f>'Inhalation-Haz-Values'!$C$3/Z298</f>
        <v>380538929221.86481</v>
      </c>
      <c r="BE298" s="39">
        <f>'Inhalation-Haz-Values'!$C$3/AA298</f>
        <v>819181481129.35022</v>
      </c>
      <c r="BF298" s="25">
        <f>AB298*'Inhalation-Haz-Values'!$D$4</f>
        <v>1.7888125174999991E-15</v>
      </c>
      <c r="BG298" s="25">
        <f>AC298*'Inhalation-Haz-Values'!$D$4</f>
        <v>5.2005026833333275E-13</v>
      </c>
      <c r="BH298" s="25">
        <f>AD298*'Inhalation-Haz-Values'!$D$4</f>
        <v>4.9193017399999786E-12</v>
      </c>
      <c r="BI298" s="25">
        <f>AE298*'Inhalation-Haz-Values'!$D$4</f>
        <v>7.446338591666663E-12</v>
      </c>
      <c r="BJ298" s="25">
        <f>AF298*'Inhalation-Haz-Values'!$D$4</f>
        <v>1.4253464479166652E-11</v>
      </c>
      <c r="BK298" s="25">
        <f>AG298*'Inhalation-Haz-Values'!$D$4</f>
        <v>5.2785509716666622E-12</v>
      </c>
      <c r="BL298" s="25">
        <f>AH298*'Inhalation-Haz-Values'!$D$4</f>
        <v>2.0349028958333303E-12</v>
      </c>
      <c r="BM298" s="25">
        <f>AI298*'Inhalation-Haz-Values'!$D$4</f>
        <v>7.8213937249999996E-13</v>
      </c>
      <c r="BN298" s="25">
        <f>AJ298*'Inhalation-Haz-Values'!$D$4</f>
        <v>3.926841966666663E-13</v>
      </c>
      <c r="BO298" s="25">
        <f>AK298*'Inhalation-Haz-Values'!$D$4</f>
        <v>1.8241577374999992E-13</v>
      </c>
    </row>
    <row r="299" spans="1:67" x14ac:dyDescent="0.25">
      <c r="A299" s="24" t="s">
        <v>187</v>
      </c>
      <c r="B299" s="24" t="s">
        <v>196</v>
      </c>
      <c r="C299" s="24" t="s">
        <v>197</v>
      </c>
      <c r="D299" s="24">
        <v>2017</v>
      </c>
      <c r="E299" s="24">
        <v>2016</v>
      </c>
      <c r="F299" s="24" t="s">
        <v>134</v>
      </c>
      <c r="G299" s="97" t="s">
        <v>128</v>
      </c>
      <c r="H299" s="25">
        <v>1.56E-4</v>
      </c>
      <c r="I299" s="25">
        <v>8.9300000000000002E-5</v>
      </c>
      <c r="J299" s="25">
        <v>5.5399999999999998E-5</v>
      </c>
      <c r="K299" s="25">
        <v>3.7100000000000001E-5</v>
      </c>
      <c r="L299" s="25">
        <v>1.8099999999999999E-5</v>
      </c>
      <c r="M299" s="25">
        <v>1.0100000000000001E-6</v>
      </c>
      <c r="N299" s="25">
        <v>3.8299999999999998E-7</v>
      </c>
      <c r="O299" s="25">
        <v>8.2000000000000006E-8</v>
      </c>
      <c r="P299" s="25">
        <v>2.6000000000000001E-8</v>
      </c>
      <c r="Q299" s="25">
        <v>8.2900000000000001E-9</v>
      </c>
      <c r="R299" s="25">
        <v>5.4200000000000003E-5</v>
      </c>
      <c r="S299" s="25">
        <v>3.18E-5</v>
      </c>
      <c r="T299" s="25">
        <v>1.9599999999999999E-5</v>
      </c>
      <c r="U299" s="25">
        <v>1.2999999999999999E-5</v>
      </c>
      <c r="V299" s="25">
        <v>6.0499999999999997E-6</v>
      </c>
      <c r="W299" s="25">
        <v>7.3200000000000004E-7</v>
      </c>
      <c r="X299" s="25">
        <v>1.18E-7</v>
      </c>
      <c r="Y299" s="25">
        <v>2.4699999999999999E-8</v>
      </c>
      <c r="Z299" s="25">
        <v>7.7300000000000004E-9</v>
      </c>
      <c r="AA299" s="25">
        <v>2.4699999999999999E-9</v>
      </c>
      <c r="AB299" s="25">
        <f t="shared" si="41"/>
        <v>0.2193714519427403</v>
      </c>
      <c r="AC299" s="25">
        <f t="shared" si="42"/>
        <v>0.12870871165644171</v>
      </c>
      <c r="AD299" s="25">
        <f t="shared" si="43"/>
        <v>7.9329897750511247E-2</v>
      </c>
      <c r="AE299" s="25">
        <f t="shared" si="44"/>
        <v>5.2616768916155417E-2</v>
      </c>
      <c r="AF299" s="25">
        <f t="shared" si="45"/>
        <v>2.4487034764826172E-2</v>
      </c>
      <c r="AG299" s="25">
        <f t="shared" si="46"/>
        <v>2.9627288343558283E-3</v>
      </c>
      <c r="AH299" s="25">
        <f t="shared" si="47"/>
        <v>4.7759836400817991E-4</v>
      </c>
      <c r="AI299" s="25">
        <f t="shared" si="48"/>
        <v>9.997186094069529E-5</v>
      </c>
      <c r="AJ299" s="25">
        <f t="shared" si="49"/>
        <v>3.1286740286298569E-5</v>
      </c>
      <c r="AK299" s="25">
        <f t="shared" si="50"/>
        <v>9.997186094069529E-6</v>
      </c>
      <c r="AL299" s="39">
        <f>'Inhalation-Haz-Values'!$C$2/H299</f>
        <v>15512.820512820512</v>
      </c>
      <c r="AM299" s="39">
        <f>'Inhalation-Haz-Values'!$C$2/I299</f>
        <v>27099.664053751399</v>
      </c>
      <c r="AN299" s="39">
        <f>'Inhalation-Haz-Values'!$C$2/J299</f>
        <v>43682.310469314078</v>
      </c>
      <c r="AO299" s="39">
        <f>'Inhalation-Haz-Values'!$C$2/K299</f>
        <v>65229.11051212938</v>
      </c>
      <c r="AP299" s="39">
        <f>'Inhalation-Haz-Values'!$C$2/L299</f>
        <v>133701.65745856354</v>
      </c>
      <c r="AQ299" s="39">
        <f>'Inhalation-Haz-Values'!$C$2/M299</f>
        <v>2396039.6039603958</v>
      </c>
      <c r="AR299" s="39">
        <f>'Inhalation-Haz-Values'!$C$2/N299</f>
        <v>6318537.8590078335</v>
      </c>
      <c r="AS299" s="39">
        <f>'Inhalation-Haz-Values'!$C$2/O299</f>
        <v>29512195.121951215</v>
      </c>
      <c r="AT299" s="39">
        <f>'Inhalation-Haz-Values'!$C$2/P299</f>
        <v>93076923.076923072</v>
      </c>
      <c r="AU299" s="39">
        <f>'Inhalation-Haz-Values'!$C$2/Q299</f>
        <v>291917973.4620024</v>
      </c>
      <c r="AV299" s="39">
        <f>'Inhalation-Haz-Values'!$C$3/R299</f>
        <v>95940.959409594099</v>
      </c>
      <c r="AW299" s="39">
        <f>'Inhalation-Haz-Values'!$C$3/S299</f>
        <v>163522.01257861636</v>
      </c>
      <c r="AX299" s="39">
        <f>'Inhalation-Haz-Values'!$C$3/T299</f>
        <v>265306.12244897964</v>
      </c>
      <c r="AY299" s="39">
        <f>'Inhalation-Haz-Values'!$C$3/U299</f>
        <v>400000.00000000006</v>
      </c>
      <c r="AZ299" s="39">
        <f>'Inhalation-Haz-Values'!$C$3/V299</f>
        <v>859504.132231405</v>
      </c>
      <c r="BA299" s="39">
        <f>'Inhalation-Haz-Values'!$C$3/W299</f>
        <v>7103825.1366120214</v>
      </c>
      <c r="BB299" s="39">
        <f>'Inhalation-Haz-Values'!$C$3/X299</f>
        <v>44067796.610169493</v>
      </c>
      <c r="BC299" s="39">
        <f>'Inhalation-Haz-Values'!$C$3/Y299</f>
        <v>210526315.78947368</v>
      </c>
      <c r="BD299" s="39">
        <f>'Inhalation-Haz-Values'!$C$3/Z299</f>
        <v>672703751.61707628</v>
      </c>
      <c r="BE299" s="39">
        <f>'Inhalation-Haz-Values'!$C$3/AA299</f>
        <v>2105263157.894737</v>
      </c>
      <c r="BF299" s="25">
        <f>AB299*'Inhalation-Haz-Values'!$D$4</f>
        <v>1.5575373087934561E-6</v>
      </c>
      <c r="BG299" s="25">
        <f>AC299*'Inhalation-Haz-Values'!$D$4</f>
        <v>9.1383185276073614E-7</v>
      </c>
      <c r="BH299" s="25">
        <f>AD299*'Inhalation-Haz-Values'!$D$4</f>
        <v>5.6324227402862982E-7</v>
      </c>
      <c r="BI299" s="25">
        <f>AE299*'Inhalation-Haz-Values'!$D$4</f>
        <v>3.7357905930470344E-7</v>
      </c>
      <c r="BJ299" s="25">
        <f>AF299*'Inhalation-Haz-Values'!$D$4</f>
        <v>1.7385794683026581E-7</v>
      </c>
      <c r="BK299" s="25">
        <f>AG299*'Inhalation-Haz-Values'!$D$4</f>
        <v>2.1035374723926379E-8</v>
      </c>
      <c r="BL299" s="25">
        <f>AH299*'Inhalation-Haz-Values'!$D$4</f>
        <v>3.3909483844580771E-9</v>
      </c>
      <c r="BM299" s="25">
        <f>AI299*'Inhalation-Haz-Values'!$D$4</f>
        <v>7.0980021267893657E-10</v>
      </c>
      <c r="BN299" s="25">
        <f>AJ299*'Inhalation-Haz-Values'!$D$4</f>
        <v>2.2213585603271983E-10</v>
      </c>
      <c r="BO299" s="25">
        <f>AK299*'Inhalation-Haz-Values'!$D$4</f>
        <v>7.098002126789365E-11</v>
      </c>
    </row>
    <row r="300" spans="1:67" x14ac:dyDescent="0.25">
      <c r="A300" s="24" t="s">
        <v>187</v>
      </c>
      <c r="B300" s="24" t="s">
        <v>196</v>
      </c>
      <c r="C300" s="24" t="s">
        <v>197</v>
      </c>
      <c r="D300" s="24">
        <v>2017</v>
      </c>
      <c r="E300" s="24">
        <v>2016</v>
      </c>
      <c r="F300" s="24" t="s">
        <v>137</v>
      </c>
      <c r="G300" s="97" t="s">
        <v>128</v>
      </c>
      <c r="H300" s="25">
        <v>1.56E-4</v>
      </c>
      <c r="I300" s="25">
        <v>8.9300000000000002E-5</v>
      </c>
      <c r="J300" s="25">
        <v>5.5399999999999998E-5</v>
      </c>
      <c r="K300" s="25">
        <v>3.7100000000000001E-5</v>
      </c>
      <c r="L300" s="25">
        <v>1.8099999999999999E-5</v>
      </c>
      <c r="M300" s="25">
        <v>1.0100000000000001E-6</v>
      </c>
      <c r="N300" s="25">
        <v>3.8200000000000001E-7</v>
      </c>
      <c r="O300" s="25">
        <v>8.1400000000000001E-8</v>
      </c>
      <c r="P300" s="25">
        <v>2.5799999999999999E-8</v>
      </c>
      <c r="Q300" s="25">
        <v>8.2200000000000002E-9</v>
      </c>
      <c r="R300" s="25">
        <v>5.4200000000000003E-5</v>
      </c>
      <c r="S300" s="25">
        <v>3.18E-5</v>
      </c>
      <c r="T300" s="25">
        <v>1.9599999999999999E-5</v>
      </c>
      <c r="U300" s="25">
        <v>1.2999999999999999E-5</v>
      </c>
      <c r="V300" s="25">
        <v>6.0499999999999997E-6</v>
      </c>
      <c r="W300" s="25">
        <v>7.3099999999999997E-7</v>
      </c>
      <c r="X300" s="25">
        <v>1.17E-7</v>
      </c>
      <c r="Y300" s="25">
        <v>2.4500000000000001E-8</v>
      </c>
      <c r="Z300" s="25">
        <v>7.6700000000000002E-9</v>
      </c>
      <c r="AA300" s="25">
        <v>2.4399999999999998E-9</v>
      </c>
      <c r="AB300" s="25">
        <f t="shared" si="41"/>
        <v>0.2193714519427403</v>
      </c>
      <c r="AC300" s="25">
        <f t="shared" si="42"/>
        <v>0.12870871165644171</v>
      </c>
      <c r="AD300" s="25">
        <f t="shared" si="43"/>
        <v>7.9329897750511247E-2</v>
      </c>
      <c r="AE300" s="25">
        <f t="shared" si="44"/>
        <v>5.2616768916155417E-2</v>
      </c>
      <c r="AF300" s="25">
        <f t="shared" si="45"/>
        <v>2.4487034764826172E-2</v>
      </c>
      <c r="AG300" s="25">
        <f t="shared" si="46"/>
        <v>2.9586813905930465E-3</v>
      </c>
      <c r="AH300" s="25">
        <f t="shared" si="47"/>
        <v>4.7355092024539875E-4</v>
      </c>
      <c r="AI300" s="25">
        <f t="shared" si="48"/>
        <v>9.916237218813907E-5</v>
      </c>
      <c r="AJ300" s="25">
        <f t="shared" si="49"/>
        <v>3.1043893660531692E-5</v>
      </c>
      <c r="AK300" s="25">
        <f t="shared" si="50"/>
        <v>9.8757627811860939E-6</v>
      </c>
      <c r="AL300" s="39">
        <f>'Inhalation-Haz-Values'!$C$2/H300</f>
        <v>15512.820512820512</v>
      </c>
      <c r="AM300" s="39">
        <f>'Inhalation-Haz-Values'!$C$2/I300</f>
        <v>27099.664053751399</v>
      </c>
      <c r="AN300" s="39">
        <f>'Inhalation-Haz-Values'!$C$2/J300</f>
        <v>43682.310469314078</v>
      </c>
      <c r="AO300" s="39">
        <f>'Inhalation-Haz-Values'!$C$2/K300</f>
        <v>65229.11051212938</v>
      </c>
      <c r="AP300" s="39">
        <f>'Inhalation-Haz-Values'!$C$2/L300</f>
        <v>133701.65745856354</v>
      </c>
      <c r="AQ300" s="39">
        <f>'Inhalation-Haz-Values'!$C$2/M300</f>
        <v>2396039.6039603958</v>
      </c>
      <c r="AR300" s="39">
        <f>'Inhalation-Haz-Values'!$C$2/N300</f>
        <v>6335078.5340314135</v>
      </c>
      <c r="AS300" s="39">
        <f>'Inhalation-Haz-Values'!$C$2/O300</f>
        <v>29729729.729729727</v>
      </c>
      <c r="AT300" s="39">
        <f>'Inhalation-Haz-Values'!$C$2/P300</f>
        <v>93798449.612403095</v>
      </c>
      <c r="AU300" s="39">
        <f>'Inhalation-Haz-Values'!$C$2/Q300</f>
        <v>294403892.94403893</v>
      </c>
      <c r="AV300" s="39">
        <f>'Inhalation-Haz-Values'!$C$3/R300</f>
        <v>95940.959409594099</v>
      </c>
      <c r="AW300" s="39">
        <f>'Inhalation-Haz-Values'!$C$3/S300</f>
        <v>163522.01257861636</v>
      </c>
      <c r="AX300" s="39">
        <f>'Inhalation-Haz-Values'!$C$3/T300</f>
        <v>265306.12244897964</v>
      </c>
      <c r="AY300" s="39">
        <f>'Inhalation-Haz-Values'!$C$3/U300</f>
        <v>400000.00000000006</v>
      </c>
      <c r="AZ300" s="39">
        <f>'Inhalation-Haz-Values'!$C$3/V300</f>
        <v>859504.132231405</v>
      </c>
      <c r="BA300" s="39">
        <f>'Inhalation-Haz-Values'!$C$3/W300</f>
        <v>7113543.0916552674</v>
      </c>
      <c r="BB300" s="39">
        <f>'Inhalation-Haz-Values'!$C$3/X300</f>
        <v>44444444.444444448</v>
      </c>
      <c r="BC300" s="39">
        <f>'Inhalation-Haz-Values'!$C$3/Y300</f>
        <v>212244897.95918366</v>
      </c>
      <c r="BD300" s="39">
        <f>'Inhalation-Haz-Values'!$C$3/Z300</f>
        <v>677966101.69491529</v>
      </c>
      <c r="BE300" s="39">
        <f>'Inhalation-Haz-Values'!$C$3/AA300</f>
        <v>2131147540.9836068</v>
      </c>
      <c r="BF300" s="25">
        <f>AB300*'Inhalation-Haz-Values'!$D$4</f>
        <v>1.5575373087934561E-6</v>
      </c>
      <c r="BG300" s="25">
        <f>AC300*'Inhalation-Haz-Values'!$D$4</f>
        <v>9.1383185276073614E-7</v>
      </c>
      <c r="BH300" s="25">
        <f>AD300*'Inhalation-Haz-Values'!$D$4</f>
        <v>5.6324227402862982E-7</v>
      </c>
      <c r="BI300" s="25">
        <f>AE300*'Inhalation-Haz-Values'!$D$4</f>
        <v>3.7357905930470344E-7</v>
      </c>
      <c r="BJ300" s="25">
        <f>AF300*'Inhalation-Haz-Values'!$D$4</f>
        <v>1.7385794683026581E-7</v>
      </c>
      <c r="BK300" s="25">
        <f>AG300*'Inhalation-Haz-Values'!$D$4</f>
        <v>2.100663787321063E-8</v>
      </c>
      <c r="BL300" s="25">
        <f>AH300*'Inhalation-Haz-Values'!$D$4</f>
        <v>3.3622115337423311E-9</v>
      </c>
      <c r="BM300" s="25">
        <f>AI300*'Inhalation-Haz-Values'!$D$4</f>
        <v>7.0405284253578741E-10</v>
      </c>
      <c r="BN300" s="25">
        <f>AJ300*'Inhalation-Haz-Values'!$D$4</f>
        <v>2.2041164498977499E-10</v>
      </c>
      <c r="BO300" s="25">
        <f>AK300*'Inhalation-Haz-Values'!$D$4</f>
        <v>7.0117915746421267E-11</v>
      </c>
    </row>
    <row r="301" spans="1:67" x14ac:dyDescent="0.25">
      <c r="A301" s="24" t="s">
        <v>187</v>
      </c>
      <c r="B301" s="24" t="s">
        <v>196</v>
      </c>
      <c r="C301" s="24" t="s">
        <v>197</v>
      </c>
      <c r="D301" s="24">
        <v>2017</v>
      </c>
      <c r="E301" s="24">
        <v>2016</v>
      </c>
      <c r="F301" s="24" t="s">
        <v>138</v>
      </c>
      <c r="G301" s="97" t="s">
        <v>128</v>
      </c>
      <c r="H301" s="25">
        <v>5.0300000000000001E-15</v>
      </c>
      <c r="I301" s="25">
        <v>1.42E-10</v>
      </c>
      <c r="J301" s="25">
        <v>1.7599999999999999E-9</v>
      </c>
      <c r="K301" s="25">
        <v>3.9199999999999997E-9</v>
      </c>
      <c r="L301" s="25">
        <v>9.2300000000000006E-9</v>
      </c>
      <c r="M301" s="25">
        <v>2.8400000000000001E-9</v>
      </c>
      <c r="N301" s="25">
        <v>1.6000000000000001E-9</v>
      </c>
      <c r="O301" s="25">
        <v>5.1899999999999997E-10</v>
      </c>
      <c r="P301" s="25">
        <v>2.0600000000000001E-10</v>
      </c>
      <c r="Q301" s="25">
        <v>7.2100000000000002E-11</v>
      </c>
      <c r="R301" s="25">
        <v>1.1200000000000001E-14</v>
      </c>
      <c r="S301" s="25">
        <v>1.0999999999999999E-10</v>
      </c>
      <c r="T301" s="25">
        <v>1.2199999999999999E-9</v>
      </c>
      <c r="U301" s="25">
        <v>1.62E-9</v>
      </c>
      <c r="V301" s="25">
        <v>3.2299999999999998E-9</v>
      </c>
      <c r="W301" s="25">
        <v>1.37E-9</v>
      </c>
      <c r="X301" s="25">
        <v>5.5800000000000004E-10</v>
      </c>
      <c r="Y301" s="25">
        <v>1.7000000000000001E-10</v>
      </c>
      <c r="Z301" s="25">
        <v>6.3699999999999997E-11</v>
      </c>
      <c r="AA301" s="25">
        <v>2.25E-11</v>
      </c>
      <c r="AB301" s="25">
        <f t="shared" si="41"/>
        <v>4.5331370143149288E-11</v>
      </c>
      <c r="AC301" s="25">
        <f t="shared" si="42"/>
        <v>4.4521881390593037E-7</v>
      </c>
      <c r="AD301" s="25">
        <f t="shared" si="43"/>
        <v>4.937881390593047E-6</v>
      </c>
      <c r="AE301" s="25">
        <f t="shared" si="44"/>
        <v>6.5568588957055204E-6</v>
      </c>
      <c r="AF301" s="25">
        <f t="shared" si="45"/>
        <v>1.3073243353783231E-5</v>
      </c>
      <c r="AG301" s="25">
        <f t="shared" si="46"/>
        <v>5.5449979550102243E-6</v>
      </c>
      <c r="AH301" s="25">
        <f t="shared" si="47"/>
        <v>2.2584736196319016E-6</v>
      </c>
      <c r="AI301" s="25">
        <f t="shared" si="48"/>
        <v>6.8806543967280178E-7</v>
      </c>
      <c r="AJ301" s="25">
        <f t="shared" si="49"/>
        <v>2.578221676891615E-7</v>
      </c>
      <c r="AK301" s="25">
        <f t="shared" si="50"/>
        <v>9.1067484662576686E-8</v>
      </c>
      <c r="AL301" s="39">
        <f>'Inhalation-Haz-Values'!$C$2/H301</f>
        <v>481113320079522.81</v>
      </c>
      <c r="AM301" s="39">
        <f>'Inhalation-Haz-Values'!$C$2/I301</f>
        <v>17042253521.12676</v>
      </c>
      <c r="AN301" s="39">
        <f>'Inhalation-Haz-Values'!$C$2/J301</f>
        <v>1375000000</v>
      </c>
      <c r="AO301" s="39">
        <f>'Inhalation-Haz-Values'!$C$2/K301</f>
        <v>617346938.77551019</v>
      </c>
      <c r="AP301" s="39">
        <f>'Inhalation-Haz-Values'!$C$2/L301</f>
        <v>262188515.70964244</v>
      </c>
      <c r="AQ301" s="39">
        <f>'Inhalation-Haz-Values'!$C$2/M301</f>
        <v>852112676.05633795</v>
      </c>
      <c r="AR301" s="39">
        <f>'Inhalation-Haz-Values'!$C$2/N301</f>
        <v>1512500000</v>
      </c>
      <c r="AS301" s="39">
        <f>'Inhalation-Haz-Values'!$C$2/O301</f>
        <v>4662813102.1194611</v>
      </c>
      <c r="AT301" s="39">
        <f>'Inhalation-Haz-Values'!$C$2/P301</f>
        <v>11747572815.533979</v>
      </c>
      <c r="AU301" s="39">
        <f>'Inhalation-Haz-Values'!$C$2/Q301</f>
        <v>33564493758.668514</v>
      </c>
      <c r="AV301" s="39">
        <f>'Inhalation-Haz-Values'!$C$3/R301</f>
        <v>464285714285714.25</v>
      </c>
      <c r="AW301" s="39">
        <f>'Inhalation-Haz-Values'!$C$3/S301</f>
        <v>47272727272.72728</v>
      </c>
      <c r="AX301" s="39">
        <f>'Inhalation-Haz-Values'!$C$3/T301</f>
        <v>4262295081.9672136</v>
      </c>
      <c r="AY301" s="39">
        <f>'Inhalation-Haz-Values'!$C$3/U301</f>
        <v>3209876543.2098765</v>
      </c>
      <c r="AZ301" s="39">
        <f>'Inhalation-Haz-Values'!$C$3/V301</f>
        <v>1609907120.7430341</v>
      </c>
      <c r="BA301" s="39">
        <f>'Inhalation-Haz-Values'!$C$3/W301</f>
        <v>3795620437.9562044</v>
      </c>
      <c r="BB301" s="39">
        <f>'Inhalation-Haz-Values'!$C$3/X301</f>
        <v>9318996415.7706089</v>
      </c>
      <c r="BC301" s="39">
        <f>'Inhalation-Haz-Values'!$C$3/Y301</f>
        <v>30588235294.117645</v>
      </c>
      <c r="BD301" s="39">
        <f>'Inhalation-Haz-Values'!$C$3/Z301</f>
        <v>81632653061.224503</v>
      </c>
      <c r="BE301" s="39">
        <f>'Inhalation-Haz-Values'!$C$3/AA301</f>
        <v>231111111111.11111</v>
      </c>
      <c r="BF301" s="25">
        <f>AB301*'Inhalation-Haz-Values'!$D$4</f>
        <v>3.2185272801635995E-16</v>
      </c>
      <c r="BG301" s="25">
        <f>AC301*'Inhalation-Haz-Values'!$D$4</f>
        <v>3.1610535787321054E-12</v>
      </c>
      <c r="BH301" s="25">
        <f>AD301*'Inhalation-Haz-Values'!$D$4</f>
        <v>3.5058957873210634E-11</v>
      </c>
      <c r="BI301" s="25">
        <f>AE301*'Inhalation-Haz-Values'!$D$4</f>
        <v>4.6553698159509192E-11</v>
      </c>
      <c r="BJ301" s="25">
        <f>AF301*'Inhalation-Haz-Values'!$D$4</f>
        <v>9.2820027811860935E-11</v>
      </c>
      <c r="BK301" s="25">
        <f>AG301*'Inhalation-Haz-Values'!$D$4</f>
        <v>3.936948548057259E-11</v>
      </c>
      <c r="BL301" s="25">
        <f>AH301*'Inhalation-Haz-Values'!$D$4</f>
        <v>1.60351626993865E-11</v>
      </c>
      <c r="BM301" s="25">
        <f>AI301*'Inhalation-Haz-Values'!$D$4</f>
        <v>4.8852646216768927E-12</v>
      </c>
      <c r="BN301" s="25">
        <f>AJ301*'Inhalation-Haz-Values'!$D$4</f>
        <v>1.8305373905930465E-12</v>
      </c>
      <c r="BO301" s="25">
        <f>AK301*'Inhalation-Haz-Values'!$D$4</f>
        <v>6.4657914110429448E-13</v>
      </c>
    </row>
    <row r="302" spans="1:67" x14ac:dyDescent="0.25">
      <c r="A302" t="s">
        <v>132</v>
      </c>
      <c r="B302" s="24" t="s">
        <v>199</v>
      </c>
      <c r="C302" s="24" t="s">
        <v>200</v>
      </c>
      <c r="D302" s="24">
        <v>2015</v>
      </c>
      <c r="E302" s="24">
        <v>2016</v>
      </c>
      <c r="F302" s="24" t="s">
        <v>134</v>
      </c>
      <c r="G302" s="97" t="s">
        <v>128</v>
      </c>
      <c r="H302" s="25">
        <v>5.63318512530315E-4</v>
      </c>
      <c r="I302" s="25">
        <v>2.6930578011317698E-4</v>
      </c>
      <c r="J302" s="25">
        <v>1.69242623282134E-4</v>
      </c>
      <c r="K302" s="25">
        <v>1.17605092966855E-4</v>
      </c>
      <c r="L302" s="25">
        <v>6.5226354082457502E-5</v>
      </c>
      <c r="M302" s="25">
        <v>8.3262429264349202E-6</v>
      </c>
      <c r="N302" s="25">
        <v>4.12606103476152E-6</v>
      </c>
      <c r="O302" s="25">
        <v>1.5738328617623201E-6</v>
      </c>
      <c r="P302" s="25">
        <v>7.0908953112368603E-7</v>
      </c>
      <c r="Q302" s="25">
        <v>2.86600646725949E-7</v>
      </c>
      <c r="R302" s="25">
        <v>3.1130759902991099E-4</v>
      </c>
      <c r="S302" s="25">
        <v>1.49724130962004E-4</v>
      </c>
      <c r="T302" s="25">
        <v>1.03027991107518E-4</v>
      </c>
      <c r="U302" s="25">
        <v>6.44851455133387E-5</v>
      </c>
      <c r="V302" s="25">
        <v>3.4342663702505997E-5</v>
      </c>
      <c r="W302" s="25">
        <v>4.8672696038803501E-6</v>
      </c>
      <c r="X302" s="25">
        <v>1.71219179466451E-6</v>
      </c>
      <c r="Y302" s="25">
        <v>7.0414814066289401E-7</v>
      </c>
      <c r="Z302" s="25">
        <v>3.33543856103476E-7</v>
      </c>
      <c r="AA302" s="25">
        <v>1.3366461196443001E-7</v>
      </c>
      <c r="AB302" s="25">
        <f t="shared" si="41"/>
        <v>1.2599999999999998</v>
      </c>
      <c r="AC302" s="25">
        <f t="shared" si="42"/>
        <v>0.60599999999999654</v>
      </c>
      <c r="AD302" s="25">
        <f t="shared" si="43"/>
        <v>0.41699999999999915</v>
      </c>
      <c r="AE302" s="25">
        <f t="shared" si="44"/>
        <v>0.2609999999999999</v>
      </c>
      <c r="AF302" s="25">
        <f t="shared" si="45"/>
        <v>0.13899999999999973</v>
      </c>
      <c r="AG302" s="25">
        <f t="shared" si="46"/>
        <v>1.9699999999999974E-2</v>
      </c>
      <c r="AH302" s="25">
        <f t="shared" si="47"/>
        <v>6.9299999999999961E-3</v>
      </c>
      <c r="AI302" s="25">
        <f t="shared" si="48"/>
        <v>2.8499999999999997E-3</v>
      </c>
      <c r="AJ302" s="25">
        <f t="shared" si="49"/>
        <v>1.3499999999999992E-3</v>
      </c>
      <c r="AK302" s="25">
        <f t="shared" si="50"/>
        <v>5.4099999999999971E-4</v>
      </c>
      <c r="AL302" s="39">
        <f>'Inhalation-Haz-Values'!$C$2/H302</f>
        <v>4295.9710113730152</v>
      </c>
      <c r="AM302" s="39">
        <f>'Inhalation-Haz-Values'!$C$2/I302</f>
        <v>8986.067803605938</v>
      </c>
      <c r="AN302" s="39">
        <f>'Inhalation-Haz-Values'!$C$2/J302</f>
        <v>14298.998402818221</v>
      </c>
      <c r="AO302" s="39">
        <f>'Inhalation-Haz-Values'!$C$2/K302</f>
        <v>20577.340138509444</v>
      </c>
      <c r="AP302" s="39">
        <f>'Inhalation-Haz-Values'!$C$2/L302</f>
        <v>37101.56782549424</v>
      </c>
      <c r="AQ302" s="39">
        <f>'Inhalation-Haz-Values'!$C$2/M302</f>
        <v>290647.29691188352</v>
      </c>
      <c r="AR302" s="39">
        <f>'Inhalation-Haz-Values'!$C$2/N302</f>
        <v>586515.80275032751</v>
      </c>
      <c r="AS302" s="39">
        <f>'Inhalation-Haz-Values'!$C$2/O302</f>
        <v>1537647.3949655448</v>
      </c>
      <c r="AT302" s="39">
        <f>'Inhalation-Haz-Values'!$C$2/P302</f>
        <v>3412827.14492351</v>
      </c>
      <c r="AU302" s="39">
        <f>'Inhalation-Haz-Values'!$C$2/Q302</f>
        <v>8443805.0913193971</v>
      </c>
      <c r="AV302" s="39">
        <f>'Inhalation-Haz-Values'!$C$3/R302</f>
        <v>16703.736163858866</v>
      </c>
      <c r="AW302" s="39">
        <f>'Inhalation-Haz-Values'!$C$3/S302</f>
        <v>34730.540538716647</v>
      </c>
      <c r="AX302" s="39">
        <f>'Inhalation-Haz-Values'!$C$3/T302</f>
        <v>50471.720782882992</v>
      </c>
      <c r="AY302" s="39">
        <f>'Inhalation-Haz-Values'!$C$3/U302</f>
        <v>80638.726308284196</v>
      </c>
      <c r="AZ302" s="39">
        <f>'Inhalation-Haz-Values'!$C$3/V302</f>
        <v>151415.162348649</v>
      </c>
      <c r="BA302" s="39">
        <f>'Inhalation-Haz-Values'!$C$3/W302</f>
        <v>1068360.7901757457</v>
      </c>
      <c r="BB302" s="39">
        <f>'Inhalation-Haz-Values'!$C$3/X302</f>
        <v>3037042.9388834313</v>
      </c>
      <c r="BC302" s="39">
        <f>'Inhalation-Haz-Values'!$C$3/Y302</f>
        <v>7384809.6724428674</v>
      </c>
      <c r="BD302" s="39">
        <f>'Inhalation-Haz-Values'!$C$3/Z302</f>
        <v>15590153.752934948</v>
      </c>
      <c r="BE302" s="39">
        <f>'Inhalation-Haz-Values'!$C$3/AA302</f>
        <v>38903341.157970756</v>
      </c>
      <c r="BF302" s="25">
        <f>AB302*'Inhalation-Haz-Values'!$D$4</f>
        <v>8.9459999999999987E-6</v>
      </c>
      <c r="BG302" s="25">
        <f>AC302*'Inhalation-Haz-Values'!$D$4</f>
        <v>4.3025999999999755E-6</v>
      </c>
      <c r="BH302" s="25">
        <f>AD302*'Inhalation-Haz-Values'!$D$4</f>
        <v>2.9606999999999939E-6</v>
      </c>
      <c r="BI302" s="25">
        <f>AE302*'Inhalation-Haz-Values'!$D$4</f>
        <v>1.8530999999999992E-6</v>
      </c>
      <c r="BJ302" s="25">
        <f>AF302*'Inhalation-Haz-Values'!$D$4</f>
        <v>9.8689999999999812E-7</v>
      </c>
      <c r="BK302" s="25">
        <f>AG302*'Inhalation-Haz-Values'!$D$4</f>
        <v>1.3986999999999981E-7</v>
      </c>
      <c r="BL302" s="25">
        <f>AH302*'Inhalation-Haz-Values'!$D$4</f>
        <v>4.9202999999999968E-8</v>
      </c>
      <c r="BM302" s="25">
        <f>AI302*'Inhalation-Haz-Values'!$D$4</f>
        <v>2.0234999999999996E-8</v>
      </c>
      <c r="BN302" s="25">
        <f>AJ302*'Inhalation-Haz-Values'!$D$4</f>
        <v>9.5849999999999945E-9</v>
      </c>
      <c r="BO302" s="25">
        <f>AK302*'Inhalation-Haz-Values'!$D$4</f>
        <v>3.8410999999999974E-9</v>
      </c>
    </row>
    <row r="303" spans="1:67" x14ac:dyDescent="0.25">
      <c r="A303" t="s">
        <v>132</v>
      </c>
      <c r="B303" s="24" t="s">
        <v>199</v>
      </c>
      <c r="C303" s="24" t="s">
        <v>200</v>
      </c>
      <c r="D303" s="24">
        <v>2015</v>
      </c>
      <c r="E303" s="24">
        <v>2016</v>
      </c>
      <c r="F303" s="24" t="s">
        <v>137</v>
      </c>
      <c r="G303" s="97" t="s">
        <v>128</v>
      </c>
      <c r="H303" s="25">
        <v>5.63318512530315E-4</v>
      </c>
      <c r="I303" s="25">
        <v>2.6930578011317698E-4</v>
      </c>
      <c r="J303" s="25">
        <v>1.68254345189975E-4</v>
      </c>
      <c r="K303" s="25">
        <v>1.15628536782538E-4</v>
      </c>
      <c r="L303" s="25">
        <v>5.7073059822150299E-5</v>
      </c>
      <c r="M303" s="25">
        <v>4.0519401778496296E-6</v>
      </c>
      <c r="N303" s="25">
        <v>1.46512227162489E-6</v>
      </c>
      <c r="O303" s="25">
        <v>3.3848524656426801E-7</v>
      </c>
      <c r="P303" s="25">
        <v>1.13899050121261E-7</v>
      </c>
      <c r="Q303" s="25">
        <v>3.8542845594179402E-8</v>
      </c>
      <c r="R303" s="25">
        <v>3.1130759902991099E-4</v>
      </c>
      <c r="S303" s="25">
        <v>1.49724130962004E-4</v>
      </c>
      <c r="T303" s="25">
        <v>1.02533852061438E-4</v>
      </c>
      <c r="U303" s="25">
        <v>6.3496867421180202E-5</v>
      </c>
      <c r="V303" s="25">
        <v>3.1624898949070301E-5</v>
      </c>
      <c r="W303" s="25">
        <v>2.9895412287792999E-6</v>
      </c>
      <c r="X303" s="25">
        <v>7.7579830234438097E-7</v>
      </c>
      <c r="Y303" s="25">
        <v>1.66771928051738E-7</v>
      </c>
      <c r="Z303" s="25">
        <v>5.2625808407437303E-8</v>
      </c>
      <c r="AA303" s="25">
        <v>1.6726606709781699E-8</v>
      </c>
      <c r="AB303" s="25">
        <f t="shared" si="41"/>
        <v>1.2599999999999998</v>
      </c>
      <c r="AC303" s="25">
        <f t="shared" si="42"/>
        <v>0.60599999999999654</v>
      </c>
      <c r="AD303" s="25">
        <f t="shared" si="43"/>
        <v>0.41499999999999615</v>
      </c>
      <c r="AE303" s="25">
        <f t="shared" si="44"/>
        <v>0.25699999999999973</v>
      </c>
      <c r="AF303" s="25">
        <f t="shared" si="45"/>
        <v>0.12799999999999986</v>
      </c>
      <c r="AG303" s="25">
        <f t="shared" si="46"/>
        <v>1.2099999999999979E-2</v>
      </c>
      <c r="AH303" s="25">
        <f t="shared" si="47"/>
        <v>3.1399999999999974E-3</v>
      </c>
      <c r="AI303" s="25">
        <f t="shared" si="48"/>
        <v>6.749999999999996E-4</v>
      </c>
      <c r="AJ303" s="25">
        <f t="shared" si="49"/>
        <v>2.1299999999999984E-4</v>
      </c>
      <c r="AK303" s="25">
        <f t="shared" si="50"/>
        <v>6.769999999999987E-5</v>
      </c>
      <c r="AL303" s="39">
        <f>'Inhalation-Haz-Values'!$C$2/H303</f>
        <v>4295.9710113730152</v>
      </c>
      <c r="AM303" s="39">
        <f>'Inhalation-Haz-Values'!$C$2/I303</f>
        <v>8986.067803605938</v>
      </c>
      <c r="AN303" s="39">
        <f>'Inhalation-Haz-Values'!$C$2/J303</f>
        <v>14382.986646006628</v>
      </c>
      <c r="AO303" s="39">
        <f>'Inhalation-Haz-Values'!$C$2/K303</f>
        <v>20929.089542586546</v>
      </c>
      <c r="AP303" s="39">
        <f>'Inhalation-Haz-Values'!$C$2/L303</f>
        <v>42401.791800564853</v>
      </c>
      <c r="AQ303" s="39">
        <f>'Inhalation-Haz-Values'!$C$2/M303</f>
        <v>597244.75036161498</v>
      </c>
      <c r="AR303" s="39">
        <f>'Inhalation-Haz-Values'!$C$2/N303</f>
        <v>1651739.2758736138</v>
      </c>
      <c r="AS303" s="39">
        <f>'Inhalation-Haz-Values'!$C$2/O303</f>
        <v>7149499.2014091099</v>
      </c>
      <c r="AT303" s="39">
        <f>'Inhalation-Haz-Values'!$C$2/P303</f>
        <v>21246884.828482602</v>
      </c>
      <c r="AU303" s="39">
        <f>'Inhalation-Haz-Values'!$C$2/Q303</f>
        <v>62787268.627759531</v>
      </c>
      <c r="AV303" s="39">
        <f>'Inhalation-Haz-Values'!$C$3/R303</f>
        <v>16703.736163858866</v>
      </c>
      <c r="AW303" s="39">
        <f>'Inhalation-Haz-Values'!$C$3/S303</f>
        <v>34730.540538716647</v>
      </c>
      <c r="AX303" s="39">
        <f>'Inhalation-Haz-Values'!$C$3/T303</f>
        <v>50714.957991475581</v>
      </c>
      <c r="AY303" s="39">
        <f>'Inhalation-Haz-Values'!$C$3/U303</f>
        <v>81893.803760553274</v>
      </c>
      <c r="AZ303" s="39">
        <f>'Inhalation-Haz-Values'!$C$3/V303</f>
        <v>164427.40286298585</v>
      </c>
      <c r="BA303" s="39">
        <f>'Inhalation-Haz-Values'!$C$3/W303</f>
        <v>1739397.3195423307</v>
      </c>
      <c r="BB303" s="39">
        <f>'Inhalation-Haz-Values'!$C$3/X303</f>
        <v>6702773.1103382753</v>
      </c>
      <c r="BC303" s="39">
        <f>'Inhalation-Haz-Values'!$C$3/Y303</f>
        <v>31180307.505869895</v>
      </c>
      <c r="BD303" s="39">
        <f>'Inhalation-Haz-Values'!$C$3/Z303</f>
        <v>98810833.645362377</v>
      </c>
      <c r="BE303" s="39">
        <f>'Inhalation-Haz-Values'!$C$3/AA303</f>
        <v>310881943.3746264</v>
      </c>
      <c r="BF303" s="25">
        <f>AB303*'Inhalation-Haz-Values'!$D$4</f>
        <v>8.9459999999999987E-6</v>
      </c>
      <c r="BG303" s="25">
        <f>AC303*'Inhalation-Haz-Values'!$D$4</f>
        <v>4.3025999999999755E-6</v>
      </c>
      <c r="BH303" s="25">
        <f>AD303*'Inhalation-Haz-Values'!$D$4</f>
        <v>2.9464999999999726E-6</v>
      </c>
      <c r="BI303" s="25">
        <f>AE303*'Inhalation-Haz-Values'!$D$4</f>
        <v>1.824699999999998E-6</v>
      </c>
      <c r="BJ303" s="25">
        <f>AF303*'Inhalation-Haz-Values'!$D$4</f>
        <v>9.0879999999999903E-7</v>
      </c>
      <c r="BK303" s="25">
        <f>AG303*'Inhalation-Haz-Values'!$D$4</f>
        <v>8.5909999999999847E-8</v>
      </c>
      <c r="BL303" s="25">
        <f>AH303*'Inhalation-Haz-Values'!$D$4</f>
        <v>2.2293999999999981E-8</v>
      </c>
      <c r="BM303" s="25">
        <f>AI303*'Inhalation-Haz-Values'!$D$4</f>
        <v>4.7924999999999973E-9</v>
      </c>
      <c r="BN303" s="25">
        <f>AJ303*'Inhalation-Haz-Values'!$D$4</f>
        <v>1.5122999999999988E-9</v>
      </c>
      <c r="BO303" s="25">
        <f>AK303*'Inhalation-Haz-Values'!$D$4</f>
        <v>4.8066999999999902E-10</v>
      </c>
    </row>
    <row r="304" spans="1:67" x14ac:dyDescent="0.25">
      <c r="A304" t="s">
        <v>132</v>
      </c>
      <c r="B304" s="24" t="s">
        <v>199</v>
      </c>
      <c r="C304" s="24" t="s">
        <v>200</v>
      </c>
      <c r="D304" s="24">
        <v>2015</v>
      </c>
      <c r="E304" s="24">
        <v>2016</v>
      </c>
      <c r="F304" s="24" t="s">
        <v>138</v>
      </c>
      <c r="G304" s="97" t="s">
        <v>128</v>
      </c>
      <c r="H304" s="25">
        <v>8.5733124494745298E-10</v>
      </c>
      <c r="I304" s="25">
        <v>3.9531123686337898E-7</v>
      </c>
      <c r="J304" s="25">
        <v>2.5201091350040399E-6</v>
      </c>
      <c r="K304" s="25">
        <v>4.62020008084074E-6</v>
      </c>
      <c r="L304" s="25">
        <v>1.1093421584478501E-5</v>
      </c>
      <c r="M304" s="25">
        <v>4.5707861762328199E-6</v>
      </c>
      <c r="N304" s="25">
        <v>2.8907134195634601E-6</v>
      </c>
      <c r="O304" s="25">
        <v>1.2773494341147899E-6</v>
      </c>
      <c r="P304" s="25">
        <v>5.9049616006467197E-7</v>
      </c>
      <c r="Q304" s="25">
        <v>2.49540218270008E-7</v>
      </c>
      <c r="R304" s="25">
        <v>4.24959579628132E-10</v>
      </c>
      <c r="S304" s="25">
        <v>1.23781831042845E-7</v>
      </c>
      <c r="T304" s="25">
        <v>1.3514702910266699E-6</v>
      </c>
      <c r="U304" s="25">
        <v>1.7591350040420299E-6</v>
      </c>
      <c r="V304" s="25">
        <v>3.7307497978981402E-6</v>
      </c>
      <c r="W304" s="25">
        <v>2.2236257073565E-6</v>
      </c>
      <c r="X304" s="25">
        <v>1.0722817299919101E-6</v>
      </c>
      <c r="Y304" s="25">
        <v>5.4355295068714603E-7</v>
      </c>
      <c r="Z304" s="25">
        <v>2.7671786580436498E-7</v>
      </c>
      <c r="AA304" s="25">
        <v>1.16863884397736E-7</v>
      </c>
      <c r="AB304" s="25">
        <f t="shared" si="41"/>
        <v>1.7199999999999975E-6</v>
      </c>
      <c r="AC304" s="25">
        <f t="shared" si="42"/>
        <v>5.0099999999999754E-4</v>
      </c>
      <c r="AD304" s="25">
        <f t="shared" si="43"/>
        <v>5.4699999999999697E-3</v>
      </c>
      <c r="AE304" s="25">
        <f t="shared" si="44"/>
        <v>7.1199999999999701E-3</v>
      </c>
      <c r="AF304" s="25">
        <f t="shared" si="45"/>
        <v>1.5099999999999999E-2</v>
      </c>
      <c r="AG304" s="25">
        <f t="shared" si="46"/>
        <v>8.9999999999999698E-3</v>
      </c>
      <c r="AH304" s="25">
        <f t="shared" si="47"/>
        <v>4.3399999999999758E-3</v>
      </c>
      <c r="AI304" s="25">
        <f t="shared" si="48"/>
        <v>2.1999999999999988E-3</v>
      </c>
      <c r="AJ304" s="25">
        <f t="shared" si="49"/>
        <v>1.1199999999999982E-3</v>
      </c>
      <c r="AK304" s="25">
        <f t="shared" si="50"/>
        <v>4.7299999999999816E-4</v>
      </c>
      <c r="AL304" s="39">
        <f>'Inhalation-Haz-Values'!$C$2/H304</f>
        <v>2822712941.1903391</v>
      </c>
      <c r="AM304" s="39">
        <f>'Inhalation-Haz-Values'!$C$2/I304</f>
        <v>6121758.6912065465</v>
      </c>
      <c r="AN304" s="39">
        <f>'Inhalation-Haz-Values'!$C$2/J304</f>
        <v>960275.87313043908</v>
      </c>
      <c r="AO304" s="39">
        <f>'Inhalation-Haz-Values'!$C$2/K304</f>
        <v>523786.83988933038</v>
      </c>
      <c r="AP304" s="39">
        <f>'Inhalation-Haz-Values'!$C$2/L304</f>
        <v>218147.30302740619</v>
      </c>
      <c r="AQ304" s="39">
        <f>'Inhalation-Haz-Values'!$C$2/M304</f>
        <v>529449.40032056614</v>
      </c>
      <c r="AR304" s="39">
        <f>'Inhalation-Haz-Values'!$C$2/N304</f>
        <v>837163.58170345891</v>
      </c>
      <c r="AS304" s="39">
        <f>'Inhalation-Haz-Values'!$C$2/O304</f>
        <v>1894548.144280561</v>
      </c>
      <c r="AT304" s="39">
        <f>'Inhalation-Haz-Values'!$C$2/P304</f>
        <v>4098248.4962052219</v>
      </c>
      <c r="AU304" s="39">
        <f>'Inhalation-Haz-Values'!$C$2/Q304</f>
        <v>9697835.5504262112</v>
      </c>
      <c r="AV304" s="39">
        <f>'Inhalation-Haz-Values'!$C$3/R304</f>
        <v>12236457887.478022</v>
      </c>
      <c r="AW304" s="39">
        <f>'Inhalation-Haz-Values'!$C$3/S304</f>
        <v>42009396.340244047</v>
      </c>
      <c r="AX304" s="39">
        <f>'Inhalation-Haz-Values'!$C$3/T304</f>
        <v>3847661.346702429</v>
      </c>
      <c r="AY304" s="39">
        <f>'Inhalation-Haz-Values'!$C$3/U304</f>
        <v>2955998.253716609</v>
      </c>
      <c r="AZ304" s="39">
        <f>'Inhalation-Haz-Values'!$C$3/V304</f>
        <v>1393821.6931431901</v>
      </c>
      <c r="BA304" s="39">
        <f>'Inhalation-Haz-Values'!$C$3/W304</f>
        <v>2338523.0629402488</v>
      </c>
      <c r="BB304" s="39">
        <f>'Inhalation-Haz-Values'!$C$3/X304</f>
        <v>4849471.7895074384</v>
      </c>
      <c r="BC304" s="39">
        <f>'Inhalation-Haz-Values'!$C$3/Y304</f>
        <v>9566685.2574828081</v>
      </c>
      <c r="BD304" s="39">
        <f>'Inhalation-Haz-Values'!$C$3/Z304</f>
        <v>18791703.184341252</v>
      </c>
      <c r="BE304" s="39">
        <f>'Inhalation-Haz-Values'!$C$3/AA304</f>
        <v>44496210.499920189</v>
      </c>
      <c r="BF304" s="25">
        <f>AB304*'Inhalation-Haz-Values'!$D$4</f>
        <v>1.2211999999999982E-11</v>
      </c>
      <c r="BG304" s="25">
        <f>AC304*'Inhalation-Haz-Values'!$D$4</f>
        <v>3.5570999999999823E-9</v>
      </c>
      <c r="BH304" s="25">
        <f>AD304*'Inhalation-Haz-Values'!$D$4</f>
        <v>3.8836999999999781E-8</v>
      </c>
      <c r="BI304" s="25">
        <f>AE304*'Inhalation-Haz-Values'!$D$4</f>
        <v>5.0551999999999783E-8</v>
      </c>
      <c r="BJ304" s="25">
        <f>AF304*'Inhalation-Haz-Values'!$D$4</f>
        <v>1.0720999999999999E-7</v>
      </c>
      <c r="BK304" s="25">
        <f>AG304*'Inhalation-Haz-Values'!$D$4</f>
        <v>6.3899999999999785E-8</v>
      </c>
      <c r="BL304" s="25">
        <f>AH304*'Inhalation-Haz-Values'!$D$4</f>
        <v>3.0813999999999828E-8</v>
      </c>
      <c r="BM304" s="25">
        <f>AI304*'Inhalation-Haz-Values'!$D$4</f>
        <v>1.561999999999999E-8</v>
      </c>
      <c r="BN304" s="25">
        <f>AJ304*'Inhalation-Haz-Values'!$D$4</f>
        <v>7.9519999999999874E-9</v>
      </c>
      <c r="BO304" s="25">
        <f>AK304*'Inhalation-Haz-Values'!$D$4</f>
        <v>3.358299999999987E-9</v>
      </c>
    </row>
    <row r="305" spans="1:67" x14ac:dyDescent="0.25">
      <c r="A305" t="s">
        <v>132</v>
      </c>
      <c r="B305" s="24" t="s">
        <v>199</v>
      </c>
      <c r="C305" s="24" t="s">
        <v>200</v>
      </c>
      <c r="D305" s="24">
        <v>2016</v>
      </c>
      <c r="E305" s="24">
        <v>2016</v>
      </c>
      <c r="F305" s="24" t="s">
        <v>134</v>
      </c>
      <c r="G305" s="97" t="s">
        <v>128</v>
      </c>
      <c r="H305" s="25">
        <v>2.7177647534357298E-4</v>
      </c>
      <c r="I305" s="25">
        <v>1.30205638641875E-4</v>
      </c>
      <c r="J305" s="25">
        <v>8.2274151172190697E-5</v>
      </c>
      <c r="K305" s="25">
        <v>5.8555476960387998E-5</v>
      </c>
      <c r="L305" s="25">
        <v>3.4342663702505997E-5</v>
      </c>
      <c r="M305" s="25">
        <v>5.7567198868229499E-6</v>
      </c>
      <c r="N305" s="25">
        <v>3.0389551333872201E-6</v>
      </c>
      <c r="O305" s="25">
        <v>1.25017178658043E-6</v>
      </c>
      <c r="P305" s="25">
        <v>5.7073059822150296E-7</v>
      </c>
      <c r="Q305" s="25">
        <v>2.3669260307194799E-7</v>
      </c>
      <c r="R305" s="25">
        <v>1.5046533953112299E-4</v>
      </c>
      <c r="S305" s="25">
        <v>7.2391370250606303E-5</v>
      </c>
      <c r="T305" s="25">
        <v>4.9908043654001601E-5</v>
      </c>
      <c r="U305" s="25">
        <v>3.1624898949070301E-5</v>
      </c>
      <c r="V305" s="25">
        <v>1.7690177849636201E-5</v>
      </c>
      <c r="W305" s="25">
        <v>3.5330941794664499E-6</v>
      </c>
      <c r="X305" s="25">
        <v>1.25264248181083E-6</v>
      </c>
      <c r="Y305" s="25">
        <v>5.4849434114793804E-7</v>
      </c>
      <c r="Z305" s="25">
        <v>2.6930578011317701E-7</v>
      </c>
      <c r="AA305" s="25">
        <v>1.10193007275666E-7</v>
      </c>
      <c r="AB305" s="25">
        <f t="shared" si="41"/>
        <v>0.6089999999999971</v>
      </c>
      <c r="AC305" s="25">
        <f t="shared" si="42"/>
        <v>0.29299999999999993</v>
      </c>
      <c r="AD305" s="25">
        <f t="shared" si="43"/>
        <v>0.20199999999999996</v>
      </c>
      <c r="AE305" s="25">
        <f t="shared" si="44"/>
        <v>0.12799999999999986</v>
      </c>
      <c r="AF305" s="25">
        <f t="shared" si="45"/>
        <v>7.1599999999999928E-2</v>
      </c>
      <c r="AG305" s="25">
        <f t="shared" si="46"/>
        <v>1.4299999999999995E-2</v>
      </c>
      <c r="AH305" s="25">
        <f t="shared" si="47"/>
        <v>5.0699999999999886E-3</v>
      </c>
      <c r="AI305" s="25">
        <f t="shared" si="48"/>
        <v>2.219999999999998E-3</v>
      </c>
      <c r="AJ305" s="25">
        <f t="shared" si="49"/>
        <v>1.0899999999999998E-3</v>
      </c>
      <c r="AK305" s="25">
        <f t="shared" si="50"/>
        <v>4.4599999999999615E-4</v>
      </c>
      <c r="AL305" s="39">
        <f>'Inhalation-Haz-Values'!$C$2/H305</f>
        <v>8904.3762781186142</v>
      </c>
      <c r="AM305" s="39">
        <f>'Inhalation-Haz-Values'!$C$2/I305</f>
        <v>18585.984641234361</v>
      </c>
      <c r="AN305" s="39">
        <f>'Inhalation-Haz-Values'!$C$2/J305</f>
        <v>29413.855573364806</v>
      </c>
      <c r="AO305" s="39">
        <f>'Inhalation-Haz-Values'!$C$2/K305</f>
        <v>41328.328717006232</v>
      </c>
      <c r="AP305" s="39">
        <f>'Inhalation-Haz-Values'!$C$2/L305</f>
        <v>70466.287093025094</v>
      </c>
      <c r="AQ305" s="39">
        <f>'Inhalation-Haz-Values'!$C$2/M305</f>
        <v>420378.27922448434</v>
      </c>
      <c r="AR305" s="39">
        <f>'Inhalation-Haz-Values'!$C$2/N305</f>
        <v>796326.33381548722</v>
      </c>
      <c r="AS305" s="39">
        <f>'Inhalation-Haz-Values'!$C$2/O305</f>
        <v>1935733.9735040555</v>
      </c>
      <c r="AT305" s="39">
        <f>'Inhalation-Haz-Values'!$C$2/P305</f>
        <v>4240179.1800564853</v>
      </c>
      <c r="AU305" s="39">
        <f>'Inhalation-Haz-Values'!$C$2/Q305</f>
        <v>10224231.634582967</v>
      </c>
      <c r="AV305" s="39">
        <f>'Inhalation-Haz-Values'!$C$3/R305</f>
        <v>34559.454132121951</v>
      </c>
      <c r="AW305" s="39">
        <f>'Inhalation-Haz-Values'!$C$3/S305</f>
        <v>71831.766438437437</v>
      </c>
      <c r="AX305" s="39">
        <f>'Inhalation-Haz-Values'!$C$3/T305</f>
        <v>104191.62161614938</v>
      </c>
      <c r="AY305" s="39">
        <f>'Inhalation-Haz-Values'!$C$3/U305</f>
        <v>164427.40286298585</v>
      </c>
      <c r="AZ305" s="39">
        <f>'Inhalation-Haz-Values'!$C$3/V305</f>
        <v>293948.42969919258</v>
      </c>
      <c r="BA305" s="39">
        <f>'Inhalation-Haz-Values'!$C$3/W305</f>
        <v>1471797.7319204318</v>
      </c>
      <c r="BB305" s="39">
        <f>'Inhalation-Haz-Values'!$C$3/X305</f>
        <v>4151224.3720832765</v>
      </c>
      <c r="BC305" s="39">
        <f>'Inhalation-Haz-Values'!$C$3/Y305</f>
        <v>9480498.9038117956</v>
      </c>
      <c r="BD305" s="39">
        <f>'Inhalation-Haz-Values'!$C$3/Z305</f>
        <v>19308906.024277221</v>
      </c>
      <c r="BE305" s="39">
        <f>'Inhalation-Haz-Values'!$C$3/AA305</f>
        <v>47189927.27906356</v>
      </c>
      <c r="BF305" s="25">
        <f>AB305*'Inhalation-Haz-Values'!$D$4</f>
        <v>4.323899999999979E-6</v>
      </c>
      <c r="BG305" s="25">
        <f>AC305*'Inhalation-Haz-Values'!$D$4</f>
        <v>2.0802999999999994E-6</v>
      </c>
      <c r="BH305" s="25">
        <f>AD305*'Inhalation-Haz-Values'!$D$4</f>
        <v>1.4341999999999998E-6</v>
      </c>
      <c r="BI305" s="25">
        <f>AE305*'Inhalation-Haz-Values'!$D$4</f>
        <v>9.0879999999999903E-7</v>
      </c>
      <c r="BJ305" s="25">
        <f>AF305*'Inhalation-Haz-Values'!$D$4</f>
        <v>5.083599999999995E-7</v>
      </c>
      <c r="BK305" s="25">
        <f>AG305*'Inhalation-Haz-Values'!$D$4</f>
        <v>1.0152999999999996E-7</v>
      </c>
      <c r="BL305" s="25">
        <f>AH305*'Inhalation-Haz-Values'!$D$4</f>
        <v>3.5996999999999915E-8</v>
      </c>
      <c r="BM305" s="25">
        <f>AI305*'Inhalation-Haz-Values'!$D$4</f>
        <v>1.5761999999999986E-8</v>
      </c>
      <c r="BN305" s="25">
        <f>AJ305*'Inhalation-Haz-Values'!$D$4</f>
        <v>7.738999999999999E-9</v>
      </c>
      <c r="BO305" s="25">
        <f>AK305*'Inhalation-Haz-Values'!$D$4</f>
        <v>3.1665999999999725E-9</v>
      </c>
    </row>
    <row r="306" spans="1:67" x14ac:dyDescent="0.25">
      <c r="A306" t="s">
        <v>132</v>
      </c>
      <c r="B306" s="24" t="s">
        <v>199</v>
      </c>
      <c r="C306" s="24" t="s">
        <v>200</v>
      </c>
      <c r="D306" s="24">
        <v>2016</v>
      </c>
      <c r="E306" s="24">
        <v>2016</v>
      </c>
      <c r="F306" s="24" t="s">
        <v>137</v>
      </c>
      <c r="G306" s="97" t="s">
        <v>128</v>
      </c>
      <c r="H306" s="25">
        <v>2.7177647534357298E-4</v>
      </c>
      <c r="I306" s="25">
        <v>1.2995856911883499E-4</v>
      </c>
      <c r="J306" s="25">
        <v>8.1285873080032294E-5</v>
      </c>
      <c r="K306" s="25">
        <v>5.5837712206952303E-5</v>
      </c>
      <c r="L306" s="25">
        <v>2.7424717057396899E-5</v>
      </c>
      <c r="M306" s="25">
        <v>1.9518492320129299E-6</v>
      </c>
      <c r="N306" s="25">
        <v>7.0908953112368603E-7</v>
      </c>
      <c r="O306" s="25">
        <v>1.6356002425222301E-7</v>
      </c>
      <c r="P306" s="25">
        <v>5.4849434114793799E-8</v>
      </c>
      <c r="Q306" s="25">
        <v>1.86043350848827E-8</v>
      </c>
      <c r="R306" s="25">
        <v>1.5046533953112299E-4</v>
      </c>
      <c r="S306" s="25">
        <v>7.2144300727566593E-5</v>
      </c>
      <c r="T306" s="25">
        <v>4.9413904607922399E-5</v>
      </c>
      <c r="U306" s="25">
        <v>3.0636620856911803E-5</v>
      </c>
      <c r="V306" s="25">
        <v>1.521948261924E-5</v>
      </c>
      <c r="W306" s="25">
        <v>1.4478274050121199E-6</v>
      </c>
      <c r="X306" s="25">
        <v>3.7554567502021003E-7</v>
      </c>
      <c r="Y306" s="25">
        <v>8.0544664510913502E-8</v>
      </c>
      <c r="Z306" s="25">
        <v>2.544816087308E-8</v>
      </c>
      <c r="AA306" s="25">
        <v>8.0791734033953098E-9</v>
      </c>
      <c r="AB306" s="25">
        <f t="shared" si="41"/>
        <v>0.6089999999999971</v>
      </c>
      <c r="AC306" s="25">
        <f t="shared" si="42"/>
        <v>0.29199999999999959</v>
      </c>
      <c r="AD306" s="25">
        <f t="shared" si="43"/>
        <v>0.20000000000000004</v>
      </c>
      <c r="AE306" s="25">
        <f t="shared" si="44"/>
        <v>0.12399999999999967</v>
      </c>
      <c r="AF306" s="25">
        <f t="shared" si="45"/>
        <v>6.1599999999999606E-2</v>
      </c>
      <c r="AG306" s="25">
        <f t="shared" si="46"/>
        <v>5.8599999999999746E-3</v>
      </c>
      <c r="AH306" s="25">
        <f t="shared" si="47"/>
        <v>1.5199999999999992E-3</v>
      </c>
      <c r="AI306" s="25">
        <f t="shared" si="48"/>
        <v>3.2600000000000006E-4</v>
      </c>
      <c r="AJ306" s="25">
        <f t="shared" si="49"/>
        <v>1.0299999999999986E-4</v>
      </c>
      <c r="AK306" s="25">
        <f t="shared" si="50"/>
        <v>3.2699999999999988E-5</v>
      </c>
      <c r="AL306" s="39">
        <f>'Inhalation-Haz-Values'!$C$2/H306</f>
        <v>8904.3762781186142</v>
      </c>
      <c r="AM306" s="39">
        <f>'Inhalation-Haz-Values'!$C$2/I306</f>
        <v>18621.319212795701</v>
      </c>
      <c r="AN306" s="39">
        <f>'Inhalation-Haz-Values'!$C$2/J306</f>
        <v>29771.470838694455</v>
      </c>
      <c r="AO306" s="39">
        <f>'Inhalation-Haz-Values'!$C$2/K306</f>
        <v>43339.884539515355</v>
      </c>
      <c r="AP306" s="39">
        <f>'Inhalation-Haz-Values'!$C$2/L306</f>
        <v>88241.566720094415</v>
      </c>
      <c r="AQ306" s="39">
        <f>'Inhalation-Haz-Values'!$C$2/M306</f>
        <v>1239849.861510189</v>
      </c>
      <c r="AR306" s="39">
        <f>'Inhalation-Haz-Values'!$C$2/N306</f>
        <v>3412827.14492351</v>
      </c>
      <c r="AS306" s="39">
        <f>'Inhalation-Haz-Values'!$C$2/O306</f>
        <v>14795791.398686521</v>
      </c>
      <c r="AT306" s="39">
        <f>'Inhalation-Haz-Values'!$C$2/P306</f>
        <v>44120783.360047206</v>
      </c>
      <c r="AU306" s="39">
        <f>'Inhalation-Haz-Values'!$C$2/Q306</f>
        <v>130077209.90611571</v>
      </c>
      <c r="AV306" s="39">
        <f>'Inhalation-Haz-Values'!$C$3/R306</f>
        <v>34559.454132121951</v>
      </c>
      <c r="AW306" s="39">
        <f>'Inhalation-Haz-Values'!$C$3/S306</f>
        <v>72077.765638569166</v>
      </c>
      <c r="AX306" s="39">
        <f>'Inhalation-Haz-Values'!$C$3/T306</f>
        <v>105233.53783231083</v>
      </c>
      <c r="AY306" s="39">
        <f>'Inhalation-Haz-Values'!$C$3/U306</f>
        <v>169731.51263275987</v>
      </c>
      <c r="AZ306" s="39">
        <f>'Inhalation-Haz-Values'!$C$3/V306</f>
        <v>341667.33062438801</v>
      </c>
      <c r="BA306" s="39">
        <f>'Inhalation-Haz-Values'!$C$3/W306</f>
        <v>3591588.3219218873</v>
      </c>
      <c r="BB306" s="39">
        <f>'Inhalation-Haz-Values'!$C$3/X306</f>
        <v>13846518.13583038</v>
      </c>
      <c r="BC306" s="39">
        <f>'Inhalation-Haz-Values'!$C$3/Y306</f>
        <v>64560452.657859415</v>
      </c>
      <c r="BD306" s="39">
        <f>'Inhalation-Haz-Values'!$C$3/Z306</f>
        <v>204336966.66468149</v>
      </c>
      <c r="BE306" s="39">
        <f>'Inhalation-Haz-Values'!$C$3/AA306</f>
        <v>643630200.8092407</v>
      </c>
      <c r="BF306" s="25">
        <f>AB306*'Inhalation-Haz-Values'!$D$4</f>
        <v>4.323899999999979E-6</v>
      </c>
      <c r="BG306" s="25">
        <f>AC306*'Inhalation-Haz-Values'!$D$4</f>
        <v>2.0731999999999969E-6</v>
      </c>
      <c r="BH306" s="25">
        <f>AD306*'Inhalation-Haz-Values'!$D$4</f>
        <v>1.4200000000000002E-6</v>
      </c>
      <c r="BI306" s="25">
        <f>AE306*'Inhalation-Haz-Values'!$D$4</f>
        <v>8.8039999999999764E-7</v>
      </c>
      <c r="BJ306" s="25">
        <f>AF306*'Inhalation-Haz-Values'!$D$4</f>
        <v>4.3735999999999719E-7</v>
      </c>
      <c r="BK306" s="25">
        <f>AG306*'Inhalation-Haz-Values'!$D$4</f>
        <v>4.1605999999999817E-8</v>
      </c>
      <c r="BL306" s="25">
        <f>AH306*'Inhalation-Haz-Values'!$D$4</f>
        <v>1.0791999999999993E-8</v>
      </c>
      <c r="BM306" s="25">
        <f>AI306*'Inhalation-Haz-Values'!$D$4</f>
        <v>2.3146000000000003E-9</v>
      </c>
      <c r="BN306" s="25">
        <f>AJ306*'Inhalation-Haz-Values'!$D$4</f>
        <v>7.3129999999999902E-10</v>
      </c>
      <c r="BO306" s="25">
        <f>AK306*'Inhalation-Haz-Values'!$D$4</f>
        <v>2.3216999999999991E-10</v>
      </c>
    </row>
    <row r="307" spans="1:67" x14ac:dyDescent="0.25">
      <c r="A307" t="s">
        <v>132</v>
      </c>
      <c r="B307" s="24" t="s">
        <v>199</v>
      </c>
      <c r="C307" s="24" t="s">
        <v>200</v>
      </c>
      <c r="D307" s="24">
        <v>2016</v>
      </c>
      <c r="E307" s="24">
        <v>2016</v>
      </c>
      <c r="F307" s="24" t="s">
        <v>138</v>
      </c>
      <c r="G307" s="97" t="s">
        <v>128</v>
      </c>
      <c r="H307" s="25">
        <v>7.4862065481002398E-10</v>
      </c>
      <c r="I307" s="25">
        <v>3.4589733225545598E-7</v>
      </c>
      <c r="J307" s="25">
        <v>2.2038601455133299E-6</v>
      </c>
      <c r="K307" s="25">
        <v>4.0272332255456704E-6</v>
      </c>
      <c r="L307" s="25">
        <v>9.68512530315278E-6</v>
      </c>
      <c r="M307" s="25">
        <v>3.9778193209377502E-6</v>
      </c>
      <c r="N307" s="25">
        <v>2.5201091350040399E-6</v>
      </c>
      <c r="O307" s="25">
        <v>1.11428354890865E-6</v>
      </c>
      <c r="P307" s="25">
        <v>5.1637530315278805E-7</v>
      </c>
      <c r="Q307" s="25">
        <v>2.1840945836701599E-7</v>
      </c>
      <c r="R307" s="25">
        <v>3.7060428455941698E-10</v>
      </c>
      <c r="S307" s="25">
        <v>1.0796938156831E-7</v>
      </c>
      <c r="T307" s="25">
        <v>1.1785216248989401E-6</v>
      </c>
      <c r="U307" s="25">
        <v>1.5343017380759901E-6</v>
      </c>
      <c r="V307" s="25">
        <v>3.26131770412287E-6</v>
      </c>
      <c r="W307" s="25">
        <v>1.9419664510913501E-6</v>
      </c>
      <c r="X307" s="25">
        <v>9.3639349232012895E-7</v>
      </c>
      <c r="Y307" s="25">
        <v>4.7437348423605402E-7</v>
      </c>
      <c r="Z307" s="25">
        <v>2.4188106305578002E-7</v>
      </c>
      <c r="AA307" s="25">
        <v>1.0203971301535899E-7</v>
      </c>
      <c r="AB307" s="25">
        <f t="shared" si="41"/>
        <v>1.499999999999996E-6</v>
      </c>
      <c r="AC307" s="25">
        <f t="shared" si="42"/>
        <v>4.3699999999999826E-4</v>
      </c>
      <c r="AD307" s="25">
        <f t="shared" si="43"/>
        <v>4.7699999999999644E-3</v>
      </c>
      <c r="AE307" s="25">
        <f t="shared" si="44"/>
        <v>6.2099999999999994E-3</v>
      </c>
      <c r="AF307" s="25">
        <f t="shared" si="45"/>
        <v>1.3199999999999967E-2</v>
      </c>
      <c r="AG307" s="25">
        <f t="shared" si="46"/>
        <v>7.8599999999999989E-3</v>
      </c>
      <c r="AH307" s="25">
        <f t="shared" si="47"/>
        <v>3.7899999999999982E-3</v>
      </c>
      <c r="AI307" s="25">
        <f t="shared" si="48"/>
        <v>1.9199999999999961E-3</v>
      </c>
      <c r="AJ307" s="25">
        <f t="shared" si="49"/>
        <v>9.7899999999999962E-4</v>
      </c>
      <c r="AK307" s="25">
        <f t="shared" si="50"/>
        <v>4.1299999999999697E-4</v>
      </c>
      <c r="AL307" s="39">
        <f>'Inhalation-Haz-Values'!$C$2/H307</f>
        <v>3232611850.1420703</v>
      </c>
      <c r="AM307" s="39">
        <f>'Inhalation-Haz-Values'!$C$2/I307</f>
        <v>6996295.6470932085</v>
      </c>
      <c r="AN307" s="39">
        <f>'Inhalation-Haz-Values'!$C$2/J307</f>
        <v>1098073.3078397433</v>
      </c>
      <c r="AO307" s="39">
        <f>'Inhalation-Haz-Values'!$C$2/K307</f>
        <v>600908.82858469209</v>
      </c>
      <c r="AP307" s="39">
        <f>'Inhalation-Haz-Values'!$C$2/L307</f>
        <v>249867.70168189998</v>
      </c>
      <c r="AQ307" s="39">
        <f>'Inhalation-Haz-Values'!$C$2/M307</f>
        <v>608373.53452984325</v>
      </c>
      <c r="AR307" s="39">
        <f>'Inhalation-Haz-Values'!$C$2/N307</f>
        <v>960275.87313043908</v>
      </c>
      <c r="AS307" s="39">
        <f>'Inhalation-Haz-Values'!$C$2/O307</f>
        <v>2171799.0922240508</v>
      </c>
      <c r="AT307" s="39">
        <f>'Inhalation-Haz-Values'!$C$2/P307</f>
        <v>4686513.8305887505</v>
      </c>
      <c r="AU307" s="39">
        <f>'Inhalation-Haz-Values'!$C$2/Q307</f>
        <v>11080106.228428183</v>
      </c>
      <c r="AV307" s="39">
        <f>'Inhalation-Haz-Values'!$C$3/R307</f>
        <v>14031138377.641481</v>
      </c>
      <c r="AW307" s="39">
        <f>'Inhalation-Haz-Values'!$C$3/S307</f>
        <v>48161802.211584099</v>
      </c>
      <c r="AX307" s="39">
        <f>'Inhalation-Haz-Values'!$C$3/T307</f>
        <v>4412307.6659250166</v>
      </c>
      <c r="AY307" s="39">
        <f>'Inhalation-Haz-Values'!$C$3/U307</f>
        <v>3389163.8593336828</v>
      </c>
      <c r="AZ307" s="39">
        <f>'Inhalation-Haz-Values'!$C$3/V307</f>
        <v>1594447.5429138045</v>
      </c>
      <c r="BA307" s="39">
        <f>'Inhalation-Haz-Values'!$C$3/W307</f>
        <v>2677698.1636720314</v>
      </c>
      <c r="BB307" s="39">
        <f>'Inhalation-Haz-Values'!$C$3/X307</f>
        <v>5553220.9937894931</v>
      </c>
      <c r="BC307" s="39">
        <f>'Inhalation-Haz-Values'!$C$3/Y307</f>
        <v>10961826.857532401</v>
      </c>
      <c r="BD307" s="39">
        <f>'Inhalation-Haz-Values'!$C$3/Z307</f>
        <v>21498169.117938895</v>
      </c>
      <c r="BE307" s="39">
        <f>'Inhalation-Haz-Values'!$C$3/AA307</f>
        <v>50960551.008383349</v>
      </c>
      <c r="BF307" s="25">
        <f>AB307*'Inhalation-Haz-Values'!$D$4</f>
        <v>1.0649999999999971E-11</v>
      </c>
      <c r="BG307" s="25">
        <f>AC307*'Inhalation-Haz-Values'!$D$4</f>
        <v>3.1026999999999876E-9</v>
      </c>
      <c r="BH307" s="25">
        <f>AD307*'Inhalation-Haz-Values'!$D$4</f>
        <v>3.3866999999999743E-8</v>
      </c>
      <c r="BI307" s="25">
        <f>AE307*'Inhalation-Haz-Values'!$D$4</f>
        <v>4.4090999999999994E-8</v>
      </c>
      <c r="BJ307" s="25">
        <f>AF307*'Inhalation-Haz-Values'!$D$4</f>
        <v>9.3719999999999757E-8</v>
      </c>
      <c r="BK307" s="25">
        <f>AG307*'Inhalation-Haz-Values'!$D$4</f>
        <v>5.580599999999999E-8</v>
      </c>
      <c r="BL307" s="25">
        <f>AH307*'Inhalation-Haz-Values'!$D$4</f>
        <v>2.6908999999999986E-8</v>
      </c>
      <c r="BM307" s="25">
        <f>AI307*'Inhalation-Haz-Values'!$D$4</f>
        <v>1.3631999999999973E-8</v>
      </c>
      <c r="BN307" s="25">
        <f>AJ307*'Inhalation-Haz-Values'!$D$4</f>
        <v>6.9508999999999967E-9</v>
      </c>
      <c r="BO307" s="25">
        <f>AK307*'Inhalation-Haz-Values'!$D$4</f>
        <v>2.9322999999999784E-9</v>
      </c>
    </row>
    <row r="308" spans="1:67" x14ac:dyDescent="0.25">
      <c r="A308" t="s">
        <v>132</v>
      </c>
      <c r="B308" s="24" t="s">
        <v>199</v>
      </c>
      <c r="C308" s="24" t="s">
        <v>200</v>
      </c>
      <c r="D308" s="24">
        <v>2017</v>
      </c>
      <c r="E308" s="24">
        <v>2016</v>
      </c>
      <c r="F308" s="24" t="s">
        <v>134</v>
      </c>
      <c r="G308" s="97" t="s">
        <v>128</v>
      </c>
      <c r="H308" s="25">
        <v>1.55159660468876E-4</v>
      </c>
      <c r="I308" s="25">
        <v>7.4367926434923203E-5</v>
      </c>
      <c r="J308" s="25">
        <v>4.7684417946645099E-5</v>
      </c>
      <c r="K308" s="25">
        <v>3.5083872271624901E-5</v>
      </c>
      <c r="L308" s="25">
        <v>2.3224535165723501E-5</v>
      </c>
      <c r="M308" s="25">
        <v>4.9166835084882702E-6</v>
      </c>
      <c r="N308" s="25">
        <v>2.76717865804365E-6</v>
      </c>
      <c r="O308" s="25">
        <v>1.17605092966855E-6</v>
      </c>
      <c r="P308" s="25">
        <v>5.3614086499595801E-7</v>
      </c>
      <c r="Q308" s="25">
        <v>2.2582154405820499E-7</v>
      </c>
      <c r="R308" s="25">
        <v>8.5980194017784897E-5</v>
      </c>
      <c r="S308" s="25">
        <v>4.1260610347615101E-5</v>
      </c>
      <c r="T308" s="25">
        <v>2.8660064672594899E-5</v>
      </c>
      <c r="U308" s="25">
        <v>1.85055072756669E-5</v>
      </c>
      <c r="V308" s="25">
        <v>1.11181285367825E-5</v>
      </c>
      <c r="W308" s="25">
        <v>2.7177647534357298E-6</v>
      </c>
      <c r="X308" s="25">
        <v>1.10934215844785E-6</v>
      </c>
      <c r="Y308" s="25">
        <v>5.0402182700080801E-7</v>
      </c>
      <c r="Z308" s="25">
        <v>2.5448160873080001E-7</v>
      </c>
      <c r="AA308" s="25">
        <v>1.05004547291835E-7</v>
      </c>
      <c r="AB308" s="25">
        <f t="shared" si="41"/>
        <v>0.3479999999999997</v>
      </c>
      <c r="AC308" s="25">
        <f t="shared" si="42"/>
        <v>0.16699999999999959</v>
      </c>
      <c r="AD308" s="25">
        <f t="shared" si="43"/>
        <v>0.11599999999999963</v>
      </c>
      <c r="AE308" s="25">
        <f t="shared" si="44"/>
        <v>7.4899999999999856E-2</v>
      </c>
      <c r="AF308" s="25">
        <f t="shared" si="45"/>
        <v>4.4999999999999846E-2</v>
      </c>
      <c r="AG308" s="25">
        <f t="shared" si="46"/>
        <v>1.0999999999999992E-2</v>
      </c>
      <c r="AH308" s="25">
        <f t="shared" si="47"/>
        <v>4.4899999999999688E-3</v>
      </c>
      <c r="AI308" s="25">
        <f t="shared" si="48"/>
        <v>2.0399999999999984E-3</v>
      </c>
      <c r="AJ308" s="25">
        <f t="shared" si="49"/>
        <v>1.0299999999999986E-3</v>
      </c>
      <c r="AK308" s="25">
        <f t="shared" si="50"/>
        <v>4.2499999999999965E-4</v>
      </c>
      <c r="AL308" s="39">
        <f>'Inhalation-Haz-Values'!$C$2/H308</f>
        <v>15596.83742982562</v>
      </c>
      <c r="AM308" s="39">
        <f>'Inhalation-Haz-Values'!$C$2/I308</f>
        <v>32540.909986479965</v>
      </c>
      <c r="AN308" s="39">
        <f>'Inhalation-Haz-Values'!$C$2/J308</f>
        <v>50750.331118810733</v>
      </c>
      <c r="AO308" s="39">
        <f>'Inhalation-Haz-Values'!$C$2/K308</f>
        <v>68977.562717820212</v>
      </c>
      <c r="AP308" s="39">
        <f>'Inhalation-Haz-Values'!$C$2/L308</f>
        <v>104200.14793543064</v>
      </c>
      <c r="AQ308" s="39">
        <f>'Inhalation-Haz-Values'!$C$2/M308</f>
        <v>492201.70381560229</v>
      </c>
      <c r="AR308" s="39">
        <f>'Inhalation-Haz-Values'!$C$2/N308</f>
        <v>874536.95588665036</v>
      </c>
      <c r="AS308" s="39">
        <f>'Inhalation-Haz-Values'!$C$2/O308</f>
        <v>2057734.0138509441</v>
      </c>
      <c r="AT308" s="39">
        <f>'Inhalation-Haz-Values'!$C$2/P308</f>
        <v>4513739.1271568984</v>
      </c>
      <c r="AU308" s="39">
        <f>'Inhalation-Haz-Values'!$C$2/Q308</f>
        <v>10716426.592921756</v>
      </c>
      <c r="AV308" s="39">
        <f>'Inhalation-Haz-Values'!$C$3/R308</f>
        <v>60479.044731213173</v>
      </c>
      <c r="AW308" s="39">
        <f>'Inhalation-Haz-Values'!$C$3/S308</f>
        <v>126028.18902073184</v>
      </c>
      <c r="AX308" s="39">
        <f>'Inhalation-Haz-Values'!$C$3/T308</f>
        <v>181437.13419363994</v>
      </c>
      <c r="AY308" s="39">
        <f>'Inhalation-Haz-Values'!$C$3/U308</f>
        <v>280997.43079388799</v>
      </c>
      <c r="AZ308" s="39">
        <f>'Inhalation-Haz-Values'!$C$3/V308</f>
        <v>467704.61258804979</v>
      </c>
      <c r="BA308" s="39">
        <f>'Inhalation-Haz-Values'!$C$3/W308</f>
        <v>1913337.0514965621</v>
      </c>
      <c r="BB308" s="39">
        <f>'Inhalation-Haz-Values'!$C$3/X308</f>
        <v>4687462.7096798029</v>
      </c>
      <c r="BC308" s="39">
        <f>'Inhalation-Haz-Values'!$C$3/Y308</f>
        <v>10317013.51297166</v>
      </c>
      <c r="BD308" s="39">
        <f>'Inhalation-Haz-Values'!$C$3/Z308</f>
        <v>20433696.666468151</v>
      </c>
      <c r="BE308" s="39">
        <f>'Inhalation-Haz-Values'!$C$3/AA308</f>
        <v>49521664.862263963</v>
      </c>
      <c r="BF308" s="25">
        <f>AB308*'Inhalation-Haz-Values'!$D$4</f>
        <v>2.4707999999999976E-6</v>
      </c>
      <c r="BG308" s="25">
        <f>AC308*'Inhalation-Haz-Values'!$D$4</f>
        <v>1.1856999999999972E-6</v>
      </c>
      <c r="BH308" s="25">
        <f>AD308*'Inhalation-Haz-Values'!$D$4</f>
        <v>8.235999999999974E-7</v>
      </c>
      <c r="BI308" s="25">
        <f>AE308*'Inhalation-Haz-Values'!$D$4</f>
        <v>5.3178999999999891E-7</v>
      </c>
      <c r="BJ308" s="25">
        <f>AF308*'Inhalation-Haz-Values'!$D$4</f>
        <v>3.1949999999999891E-7</v>
      </c>
      <c r="BK308" s="25">
        <f>AG308*'Inhalation-Haz-Values'!$D$4</f>
        <v>7.8099999999999938E-8</v>
      </c>
      <c r="BL308" s="25">
        <f>AH308*'Inhalation-Haz-Values'!$D$4</f>
        <v>3.1878999999999779E-8</v>
      </c>
      <c r="BM308" s="25">
        <f>AI308*'Inhalation-Haz-Values'!$D$4</f>
        <v>1.4483999999999988E-8</v>
      </c>
      <c r="BN308" s="25">
        <f>AJ308*'Inhalation-Haz-Values'!$D$4</f>
        <v>7.3129999999999899E-9</v>
      </c>
      <c r="BO308" s="25">
        <f>AK308*'Inhalation-Haz-Values'!$D$4</f>
        <v>3.0174999999999975E-9</v>
      </c>
    </row>
    <row r="309" spans="1:67" x14ac:dyDescent="0.25">
      <c r="A309" t="s">
        <v>132</v>
      </c>
      <c r="B309" s="24" t="s">
        <v>199</v>
      </c>
      <c r="C309" s="24" t="s">
        <v>200</v>
      </c>
      <c r="D309" s="24">
        <v>2017</v>
      </c>
      <c r="E309" s="24">
        <v>2016</v>
      </c>
      <c r="F309" s="24" t="s">
        <v>137</v>
      </c>
      <c r="G309" s="97" t="s">
        <v>128</v>
      </c>
      <c r="H309" s="25">
        <v>1.55159660468876E-4</v>
      </c>
      <c r="I309" s="25">
        <v>7.4367926434923203E-5</v>
      </c>
      <c r="J309" s="25">
        <v>4.6449070331447001E-5</v>
      </c>
      <c r="K309" s="25">
        <v>3.1871968472109902E-5</v>
      </c>
      <c r="L309" s="25">
        <v>1.57136216653193E-5</v>
      </c>
      <c r="M309" s="25">
        <v>1.11428354890865E-6</v>
      </c>
      <c r="N309" s="25">
        <v>4.0519401778496301E-7</v>
      </c>
      <c r="O309" s="25">
        <v>9.33922797089733E-8</v>
      </c>
      <c r="P309" s="25">
        <v>3.1377829426030699E-8</v>
      </c>
      <c r="Q309" s="25">
        <v>1.06239894907033E-8</v>
      </c>
      <c r="R309" s="25">
        <v>8.5980194017784897E-5</v>
      </c>
      <c r="S309" s="25">
        <v>4.1260610347615101E-5</v>
      </c>
      <c r="T309" s="25">
        <v>2.8412995149555298E-5</v>
      </c>
      <c r="U309" s="25">
        <v>1.74925222312045E-5</v>
      </c>
      <c r="V309" s="25">
        <v>8.6968472109943399E-6</v>
      </c>
      <c r="W309" s="25">
        <v>8.2768290218269998E-7</v>
      </c>
      <c r="X309" s="25">
        <v>2.1420927647534301E-7</v>
      </c>
      <c r="Y309" s="25">
        <v>4.59549312853678E-8</v>
      </c>
      <c r="Z309" s="25">
        <v>1.4502981002425201E-8</v>
      </c>
      <c r="AA309" s="25">
        <v>4.6202000808407404E-9</v>
      </c>
      <c r="AB309" s="25">
        <f t="shared" si="41"/>
        <v>0.3479999999999997</v>
      </c>
      <c r="AC309" s="25">
        <f t="shared" si="42"/>
        <v>0.16699999999999959</v>
      </c>
      <c r="AD309" s="25">
        <f t="shared" si="43"/>
        <v>0.11499999999999967</v>
      </c>
      <c r="AE309" s="25">
        <f t="shared" si="44"/>
        <v>7.0799999999999891E-2</v>
      </c>
      <c r="AF309" s="25">
        <f t="shared" si="45"/>
        <v>3.5199999999999995E-2</v>
      </c>
      <c r="AG309" s="25">
        <f t="shared" si="46"/>
        <v>3.3499999999999997E-3</v>
      </c>
      <c r="AH309" s="25">
        <f t="shared" si="47"/>
        <v>8.6699999999999776E-4</v>
      </c>
      <c r="AI309" s="25">
        <f t="shared" si="48"/>
        <v>1.8599999999999989E-4</v>
      </c>
      <c r="AJ309" s="25">
        <f t="shared" si="49"/>
        <v>5.8699999999999909E-5</v>
      </c>
      <c r="AK309" s="25">
        <f t="shared" si="50"/>
        <v>1.8699999999999984E-5</v>
      </c>
      <c r="AL309" s="39">
        <f>'Inhalation-Haz-Values'!$C$2/H309</f>
        <v>15596.83742982562</v>
      </c>
      <c r="AM309" s="39">
        <f>'Inhalation-Haz-Values'!$C$2/I309</f>
        <v>32540.909986479965</v>
      </c>
      <c r="AN309" s="39">
        <f>'Inhalation-Haz-Values'!$C$2/J309</f>
        <v>52100.073967715318</v>
      </c>
      <c r="AO309" s="39">
        <f>'Inhalation-Haz-Values'!$C$2/K309</f>
        <v>75928.789968453362</v>
      </c>
      <c r="AP309" s="39">
        <f>'Inhalation-Haz-Values'!$C$2/L309</f>
        <v>154006.50795488182</v>
      </c>
      <c r="AQ309" s="39">
        <f>'Inhalation-Haz-Values'!$C$2/M309</f>
        <v>2171799.0922240508</v>
      </c>
      <c r="AR309" s="39">
        <f>'Inhalation-Haz-Values'!$C$2/N309</f>
        <v>5972447.5036161495</v>
      </c>
      <c r="AS309" s="39">
        <f>'Inhalation-Haz-Values'!$C$2/O309</f>
        <v>25912206.100345165</v>
      </c>
      <c r="AT309" s="39">
        <f>'Inhalation-Haz-Values'!$C$2/P309</f>
        <v>77124518.944334462</v>
      </c>
      <c r="AU309" s="39">
        <f>'Inhalation-Haz-Values'!$C$2/Q309</f>
        <v>227786369.90536007</v>
      </c>
      <c r="AV309" s="39">
        <f>'Inhalation-Haz-Values'!$C$3/R309</f>
        <v>60479.044731213173</v>
      </c>
      <c r="AW309" s="39">
        <f>'Inhalation-Haz-Values'!$C$3/S309</f>
        <v>126028.18902073184</v>
      </c>
      <c r="AX309" s="39">
        <f>'Inhalation-Haz-Values'!$C$3/T309</f>
        <v>183014.84840401934</v>
      </c>
      <c r="AY309" s="39">
        <f>'Inhalation-Haz-Values'!$C$3/U309</f>
        <v>297269.88088223449</v>
      </c>
      <c r="AZ309" s="39">
        <f>'Inhalation-Haz-Values'!$C$3/V309</f>
        <v>597917.82859267527</v>
      </c>
      <c r="BA309" s="39">
        <f>'Inhalation-Haz-Values'!$C$3/W309</f>
        <v>6282599.2735707974</v>
      </c>
      <c r="BB309" s="39">
        <f>'Inhalation-Haz-Values'!$C$3/X309</f>
        <v>24275325.912874538</v>
      </c>
      <c r="BC309" s="39">
        <f>'Inhalation-Haz-Values'!$C$3/Y309</f>
        <v>113154341.75517301</v>
      </c>
      <c r="BD309" s="39">
        <f>'Inhalation-Haz-Values'!$C$3/Z309</f>
        <v>358546977.28214991</v>
      </c>
      <c r="BE309" s="39">
        <f>'Inhalation-Haz-Values'!$C$3/AA309</f>
        <v>1125492383.2332718</v>
      </c>
      <c r="BF309" s="25">
        <f>AB309*'Inhalation-Haz-Values'!$D$4</f>
        <v>2.4707999999999976E-6</v>
      </c>
      <c r="BG309" s="25">
        <f>AC309*'Inhalation-Haz-Values'!$D$4</f>
        <v>1.1856999999999972E-6</v>
      </c>
      <c r="BH309" s="25">
        <f>AD309*'Inhalation-Haz-Values'!$D$4</f>
        <v>8.164999999999976E-7</v>
      </c>
      <c r="BI309" s="25">
        <f>AE309*'Inhalation-Haz-Values'!$D$4</f>
        <v>5.026799999999992E-7</v>
      </c>
      <c r="BJ309" s="25">
        <f>AF309*'Inhalation-Haz-Values'!$D$4</f>
        <v>2.4991999999999995E-7</v>
      </c>
      <c r="BK309" s="25">
        <f>AG309*'Inhalation-Haz-Values'!$D$4</f>
        <v>2.3784999999999998E-8</v>
      </c>
      <c r="BL309" s="25">
        <f>AH309*'Inhalation-Haz-Values'!$D$4</f>
        <v>6.1556999999999836E-9</v>
      </c>
      <c r="BM309" s="25">
        <f>AI309*'Inhalation-Haz-Values'!$D$4</f>
        <v>1.3205999999999991E-9</v>
      </c>
      <c r="BN309" s="25">
        <f>AJ309*'Inhalation-Haz-Values'!$D$4</f>
        <v>4.1676999999999933E-10</v>
      </c>
      <c r="BO309" s="25">
        <f>AK309*'Inhalation-Haz-Values'!$D$4</f>
        <v>1.3276999999999987E-10</v>
      </c>
    </row>
    <row r="310" spans="1:67" x14ac:dyDescent="0.25">
      <c r="A310" t="s">
        <v>132</v>
      </c>
      <c r="B310" s="24" t="s">
        <v>199</v>
      </c>
      <c r="C310" s="24" t="s">
        <v>200</v>
      </c>
      <c r="D310" s="24">
        <v>2017</v>
      </c>
      <c r="E310" s="24">
        <v>2016</v>
      </c>
      <c r="F310" s="24" t="s">
        <v>138</v>
      </c>
      <c r="G310" s="97" t="s">
        <v>128</v>
      </c>
      <c r="H310" s="25">
        <v>7.3626717865804301E-10</v>
      </c>
      <c r="I310" s="25">
        <v>3.3848524656426801E-7</v>
      </c>
      <c r="J310" s="25">
        <v>2.1717411075181801E-6</v>
      </c>
      <c r="K310" s="25">
        <v>3.9778193209377502E-6</v>
      </c>
      <c r="L310" s="25">
        <v>9.5368835893290196E-6</v>
      </c>
      <c r="M310" s="25">
        <v>3.9284054163298301E-6</v>
      </c>
      <c r="N310" s="25">
        <v>2.4706952303961101E-6</v>
      </c>
      <c r="O310" s="25">
        <v>1.0969886822958699E-6</v>
      </c>
      <c r="P310" s="25">
        <v>5.0896321746160002E-7</v>
      </c>
      <c r="Q310" s="25">
        <v>2.1495048504446199E-7</v>
      </c>
      <c r="R310" s="25">
        <v>3.6319219886822899E-10</v>
      </c>
      <c r="S310" s="25">
        <v>1.06486964430072E-7</v>
      </c>
      <c r="T310" s="25">
        <v>1.1612267582861699E-6</v>
      </c>
      <c r="U310" s="25">
        <v>1.5120654810024199E-6</v>
      </c>
      <c r="V310" s="25">
        <v>3.2119037995149499E-6</v>
      </c>
      <c r="W310" s="25">
        <v>1.91231810832659E-6</v>
      </c>
      <c r="X310" s="25">
        <v>9.2156932093775196E-7</v>
      </c>
      <c r="Y310" s="25">
        <v>4.66961398544866E-7</v>
      </c>
      <c r="Z310" s="25">
        <v>2.38175020210185E-7</v>
      </c>
      <c r="AA310" s="25">
        <v>1.00557295877122E-7</v>
      </c>
      <c r="AB310" s="25">
        <f t="shared" si="41"/>
        <v>1.4699999999999976E-6</v>
      </c>
      <c r="AC310" s="25">
        <f t="shared" si="42"/>
        <v>4.3099999999999692E-4</v>
      </c>
      <c r="AD310" s="25">
        <f t="shared" si="43"/>
        <v>4.699999999999975E-3</v>
      </c>
      <c r="AE310" s="25">
        <f t="shared" si="44"/>
        <v>6.1199999999999779E-3</v>
      </c>
      <c r="AF310" s="25">
        <f t="shared" si="45"/>
        <v>1.2999999999999977E-2</v>
      </c>
      <c r="AG310" s="25">
        <f t="shared" si="46"/>
        <v>7.7399999999999726E-3</v>
      </c>
      <c r="AH310" s="25">
        <f t="shared" si="47"/>
        <v>3.7299999999999972E-3</v>
      </c>
      <c r="AI310" s="25">
        <f t="shared" si="48"/>
        <v>1.8899999999999976E-3</v>
      </c>
      <c r="AJ310" s="25">
        <f t="shared" si="49"/>
        <v>9.6399999999999633E-4</v>
      </c>
      <c r="AK310" s="25">
        <f t="shared" si="50"/>
        <v>4.069999999999997E-4</v>
      </c>
      <c r="AL310" s="39">
        <f>'Inhalation-Haz-Values'!$C$2/H310</f>
        <v>3286850304.0035162</v>
      </c>
      <c r="AM310" s="39">
        <f>'Inhalation-Haz-Values'!$C$2/I310</f>
        <v>7149499.2014091099</v>
      </c>
      <c r="AN310" s="39">
        <f>'Inhalation-Haz-Values'!$C$2/J310</f>
        <v>1114313.2998783288</v>
      </c>
      <c r="AO310" s="39">
        <f>'Inhalation-Haz-Values'!$C$2/K310</f>
        <v>608373.53452984325</v>
      </c>
      <c r="AP310" s="39">
        <f>'Inhalation-Haz-Values'!$C$2/L310</f>
        <v>253751.65559405368</v>
      </c>
      <c r="AQ310" s="39">
        <f>'Inhalation-Haz-Values'!$C$2/M310</f>
        <v>616026.03181952646</v>
      </c>
      <c r="AR310" s="39">
        <f>'Inhalation-Haz-Values'!$C$2/N310</f>
        <v>979481.39059305086</v>
      </c>
      <c r="AS310" s="39">
        <f>'Inhalation-Haz-Values'!$C$2/O310</f>
        <v>2206039.1680023726</v>
      </c>
      <c r="AT310" s="39">
        <f>'Inhalation-Haz-Values'!$C$2/P310</f>
        <v>4754764.0320050884</v>
      </c>
      <c r="AU310" s="39">
        <f>'Inhalation-Haz-Values'!$C$2/Q310</f>
        <v>11258406.78842585</v>
      </c>
      <c r="AV310" s="39">
        <f>'Inhalation-Haz-Values'!$C$3/R310</f>
        <v>14317488140.450478</v>
      </c>
      <c r="AW310" s="39">
        <f>'Inhalation-Haz-Values'!$C$3/S310</f>
        <v>48832268.13564343</v>
      </c>
      <c r="AX310" s="39">
        <f>'Inhalation-Haz-Values'!$C$3/T310</f>
        <v>4478022.8864813363</v>
      </c>
      <c r="AY310" s="39">
        <f>'Inhalation-Haz-Values'!$C$3/U310</f>
        <v>3439004.504323896</v>
      </c>
      <c r="AZ310" s="39">
        <f>'Inhalation-Haz-Values'!$C$3/V310</f>
        <v>1618977.5051124773</v>
      </c>
      <c r="BA310" s="39">
        <f>'Inhalation-Haz-Values'!$C$3/W310</f>
        <v>2719212.8638840104</v>
      </c>
      <c r="BB310" s="39">
        <f>'Inhalation-Haz-Values'!$C$3/X310</f>
        <v>5642548.9454322206</v>
      </c>
      <c r="BC310" s="39">
        <f>'Inhalation-Haz-Values'!$C$3/Y310</f>
        <v>11135824.109239258</v>
      </c>
      <c r="BD310" s="39">
        <f>'Inhalation-Haz-Values'!$C$3/Z310</f>
        <v>21832684.197574951</v>
      </c>
      <c r="BE310" s="39">
        <f>'Inhalation-Haz-Values'!$C$3/AA310</f>
        <v>51711812.202609785</v>
      </c>
      <c r="BF310" s="25">
        <f>AB310*'Inhalation-Haz-Values'!$D$4</f>
        <v>1.0436999999999982E-11</v>
      </c>
      <c r="BG310" s="25">
        <f>AC310*'Inhalation-Haz-Values'!$D$4</f>
        <v>3.0600999999999779E-9</v>
      </c>
      <c r="BH310" s="25">
        <f>AD310*'Inhalation-Haz-Values'!$D$4</f>
        <v>3.3369999999999822E-8</v>
      </c>
      <c r="BI310" s="25">
        <f>AE310*'Inhalation-Haz-Values'!$D$4</f>
        <v>4.3451999999999839E-8</v>
      </c>
      <c r="BJ310" s="25">
        <f>AF310*'Inhalation-Haz-Values'!$D$4</f>
        <v>9.2299999999999827E-8</v>
      </c>
      <c r="BK310" s="25">
        <f>AG310*'Inhalation-Haz-Values'!$D$4</f>
        <v>5.4953999999999805E-8</v>
      </c>
      <c r="BL310" s="25">
        <f>AH310*'Inhalation-Haz-Values'!$D$4</f>
        <v>2.648299999999998E-8</v>
      </c>
      <c r="BM310" s="25">
        <f>AI310*'Inhalation-Haz-Values'!$D$4</f>
        <v>1.3418999999999983E-8</v>
      </c>
      <c r="BN310" s="25">
        <f>AJ310*'Inhalation-Haz-Values'!$D$4</f>
        <v>6.8443999999999736E-9</v>
      </c>
      <c r="BO310" s="25">
        <f>AK310*'Inhalation-Haz-Values'!$D$4</f>
        <v>2.889699999999998E-9</v>
      </c>
    </row>
    <row r="311" spans="1:67" x14ac:dyDescent="0.25">
      <c r="A311" t="s">
        <v>132</v>
      </c>
      <c r="B311" s="24" t="s">
        <v>199</v>
      </c>
      <c r="C311" s="24" t="s">
        <v>200</v>
      </c>
      <c r="D311" s="24">
        <v>2018</v>
      </c>
      <c r="E311" s="24">
        <v>2016</v>
      </c>
      <c r="F311" s="24" t="s">
        <v>134</v>
      </c>
      <c r="G311" s="97" t="s">
        <v>128</v>
      </c>
      <c r="H311" s="25">
        <v>7.7579830234438094E-5</v>
      </c>
      <c r="I311" s="25">
        <v>3.7307497978981402E-5</v>
      </c>
      <c r="J311" s="25">
        <v>2.47069523039612E-5</v>
      </c>
      <c r="K311" s="25">
        <v>1.88514046079223E-5</v>
      </c>
      <c r="L311" s="25">
        <v>1.6281881568310399E-5</v>
      </c>
      <c r="M311" s="25">
        <v>4.59549312853678E-6</v>
      </c>
      <c r="N311" s="25">
        <v>2.76717865804365E-6</v>
      </c>
      <c r="O311" s="25">
        <v>1.1982871867421101E-6</v>
      </c>
      <c r="P311" s="25">
        <v>5.4602364591754204E-7</v>
      </c>
      <c r="Q311" s="25">
        <v>2.31751212611156E-7</v>
      </c>
      <c r="R311" s="25">
        <v>4.2990097008892401E-5</v>
      </c>
      <c r="S311" s="25">
        <v>2.0729132983023401E-5</v>
      </c>
      <c r="T311" s="25">
        <v>1.43794462409054E-5</v>
      </c>
      <c r="U311" s="25">
        <v>9.8333670169765506E-6</v>
      </c>
      <c r="V311" s="25">
        <v>6.8932396928051699E-6</v>
      </c>
      <c r="W311" s="25">
        <v>2.4484589733225498E-6</v>
      </c>
      <c r="X311" s="25">
        <v>1.0698110347615101E-6</v>
      </c>
      <c r="Y311" s="25">
        <v>5.1143391269199603E-7</v>
      </c>
      <c r="Z311" s="25">
        <v>2.5942299919159203E-7</v>
      </c>
      <c r="AA311" s="25">
        <v>1.0796938156831E-7</v>
      </c>
      <c r="AB311" s="25">
        <f t="shared" si="41"/>
        <v>0.17399999999999965</v>
      </c>
      <c r="AC311" s="25">
        <f t="shared" si="42"/>
        <v>8.3899999999999822E-2</v>
      </c>
      <c r="AD311" s="25">
        <f t="shared" si="43"/>
        <v>5.8199999999999939E-2</v>
      </c>
      <c r="AE311" s="25">
        <f t="shared" si="44"/>
        <v>3.9799999999999981E-2</v>
      </c>
      <c r="AF311" s="25">
        <f t="shared" si="45"/>
        <v>2.789999999999998E-2</v>
      </c>
      <c r="AG311" s="25">
        <f t="shared" si="46"/>
        <v>9.9099999999999813E-3</v>
      </c>
      <c r="AH311" s="25">
        <f t="shared" si="47"/>
        <v>4.3299999999999597E-3</v>
      </c>
      <c r="AI311" s="25">
        <f t="shared" si="48"/>
        <v>2.0699999999999972E-3</v>
      </c>
      <c r="AJ311" s="25">
        <f t="shared" si="49"/>
        <v>1.0499999999999978E-3</v>
      </c>
      <c r="AK311" s="25">
        <f t="shared" si="50"/>
        <v>4.3699999999999826E-4</v>
      </c>
      <c r="AL311" s="39">
        <f>'Inhalation-Haz-Values'!$C$2/H311</f>
        <v>31193.674859651204</v>
      </c>
      <c r="AM311" s="39">
        <f>'Inhalation-Haz-Values'!$C$2/I311</f>
        <v>64866.317257817689</v>
      </c>
      <c r="AN311" s="39">
        <f>'Inhalation-Haz-Values'!$C$2/J311</f>
        <v>97948.139059304682</v>
      </c>
      <c r="AO311" s="39">
        <f>'Inhalation-Haz-Values'!$C$2/K311</f>
        <v>128372.39719437114</v>
      </c>
      <c r="AP311" s="39">
        <f>'Inhalation-Haz-Values'!$C$2/L311</f>
        <v>148631.47049970392</v>
      </c>
      <c r="AQ311" s="39">
        <f>'Inhalation-Haz-Values'!$C$2/M311</f>
        <v>526602.89816830517</v>
      </c>
      <c r="AR311" s="39">
        <f>'Inhalation-Haz-Values'!$C$2/N311</f>
        <v>874536.95588665036</v>
      </c>
      <c r="AS311" s="39">
        <f>'Inhalation-Haz-Values'!$C$2/O311</f>
        <v>2019549.2589547494</v>
      </c>
      <c r="AT311" s="39">
        <f>'Inhalation-Haz-Values'!$C$2/P311</f>
        <v>4432042.4913712563</v>
      </c>
      <c r="AU311" s="39">
        <f>'Inhalation-Haz-Values'!$C$2/Q311</f>
        <v>10442232.309094319</v>
      </c>
      <c r="AV311" s="39">
        <f>'Inhalation-Haz-Values'!$C$3/R311</f>
        <v>120958.08946242648</v>
      </c>
      <c r="AW311" s="39">
        <f>'Inhalation-Haz-Values'!$C$3/S311</f>
        <v>250854.67898047928</v>
      </c>
      <c r="AX311" s="39">
        <f>'Inhalation-Haz-Values'!$C$3/T311</f>
        <v>361627.27777426445</v>
      </c>
      <c r="AY311" s="39">
        <f>'Inhalation-Haz-Values'!$C$3/U311</f>
        <v>528811.7479010598</v>
      </c>
      <c r="AZ311" s="39">
        <f>'Inhalation-Haz-Values'!$C$3/V311</f>
        <v>754362.27836782008</v>
      </c>
      <c r="BA311" s="39">
        <f>'Inhalation-Haz-Values'!$C$3/W311</f>
        <v>2123784.8200264592</v>
      </c>
      <c r="BB311" s="39">
        <f>'Inhalation-Haz-Values'!$C$3/X311</f>
        <v>4860671.4934093207</v>
      </c>
      <c r="BC311" s="39">
        <f>'Inhalation-Haz-Values'!$C$3/Y311</f>
        <v>10167491.578001061</v>
      </c>
      <c r="BD311" s="39">
        <f>'Inhalation-Haz-Values'!$C$3/Z311</f>
        <v>20044483.396630678</v>
      </c>
      <c r="BE311" s="39">
        <f>'Inhalation-Haz-Values'!$C$3/AA311</f>
        <v>48161802.211584099</v>
      </c>
      <c r="BF311" s="25">
        <f>AB311*'Inhalation-Haz-Values'!$D$4</f>
        <v>1.2353999999999975E-6</v>
      </c>
      <c r="BG311" s="25">
        <f>AC311*'Inhalation-Haz-Values'!$D$4</f>
        <v>5.9568999999999874E-7</v>
      </c>
      <c r="BH311" s="25">
        <f>AD311*'Inhalation-Haz-Values'!$D$4</f>
        <v>4.1321999999999957E-7</v>
      </c>
      <c r="BI311" s="25">
        <f>AE311*'Inhalation-Haz-Values'!$D$4</f>
        <v>2.8257999999999987E-7</v>
      </c>
      <c r="BJ311" s="25">
        <f>AF311*'Inhalation-Haz-Values'!$D$4</f>
        <v>1.9808999999999986E-7</v>
      </c>
      <c r="BK311" s="25">
        <f>AG311*'Inhalation-Haz-Values'!$D$4</f>
        <v>7.0360999999999871E-8</v>
      </c>
      <c r="BL311" s="25">
        <f>AH311*'Inhalation-Haz-Values'!$D$4</f>
        <v>3.0742999999999715E-8</v>
      </c>
      <c r="BM311" s="25">
        <f>AI311*'Inhalation-Haz-Values'!$D$4</f>
        <v>1.4696999999999979E-8</v>
      </c>
      <c r="BN311" s="25">
        <f>AJ311*'Inhalation-Haz-Values'!$D$4</f>
        <v>7.4549999999999847E-9</v>
      </c>
      <c r="BO311" s="25">
        <f>AK311*'Inhalation-Haz-Values'!$D$4</f>
        <v>3.1026999999999876E-9</v>
      </c>
    </row>
    <row r="312" spans="1:67" x14ac:dyDescent="0.25">
      <c r="A312" t="s">
        <v>132</v>
      </c>
      <c r="B312" s="24" t="s">
        <v>199</v>
      </c>
      <c r="C312" s="24" t="s">
        <v>200</v>
      </c>
      <c r="D312" s="24">
        <v>2018</v>
      </c>
      <c r="E312" s="24">
        <v>2016</v>
      </c>
      <c r="F312" s="24" t="s">
        <v>137</v>
      </c>
      <c r="G312" s="97" t="s">
        <v>128</v>
      </c>
      <c r="H312" s="25">
        <v>7.7579830234438094E-5</v>
      </c>
      <c r="I312" s="25">
        <v>3.70604284559417E-5</v>
      </c>
      <c r="J312" s="25">
        <v>2.31998282134195E-5</v>
      </c>
      <c r="K312" s="25">
        <v>1.5960691188358901E-5</v>
      </c>
      <c r="L312" s="25">
        <v>7.8568108326596602E-6</v>
      </c>
      <c r="M312" s="25">
        <v>5.5837712206952303E-7</v>
      </c>
      <c r="N312" s="25">
        <v>2.02349939369442E-7</v>
      </c>
      <c r="O312" s="25">
        <v>4.6696139854486597E-8</v>
      </c>
      <c r="P312" s="25">
        <v>1.5713621665319299E-8</v>
      </c>
      <c r="Q312" s="25">
        <v>5.3119947453516501E-9</v>
      </c>
      <c r="R312" s="25">
        <v>4.2990097008892401E-5</v>
      </c>
      <c r="S312" s="25">
        <v>2.06303051738075E-5</v>
      </c>
      <c r="T312" s="25">
        <v>1.41570836701697E-5</v>
      </c>
      <c r="U312" s="25">
        <v>8.74626111560226E-6</v>
      </c>
      <c r="V312" s="25">
        <v>4.3484236054971699E-6</v>
      </c>
      <c r="W312" s="25">
        <v>4.1260610347615098E-7</v>
      </c>
      <c r="X312" s="25">
        <v>1.06981103476151E-7</v>
      </c>
      <c r="Y312" s="25">
        <v>2.30021725949878E-8</v>
      </c>
      <c r="Z312" s="25">
        <v>7.2638439773645901E-9</v>
      </c>
      <c r="AA312" s="25">
        <v>2.30762934518997E-9</v>
      </c>
      <c r="AB312" s="25">
        <f t="shared" si="41"/>
        <v>0.17399999999999965</v>
      </c>
      <c r="AC312" s="25">
        <f t="shared" si="42"/>
        <v>8.3499999999999602E-2</v>
      </c>
      <c r="AD312" s="25">
        <f t="shared" si="43"/>
        <v>5.7299999999999733E-2</v>
      </c>
      <c r="AE312" s="25">
        <f t="shared" si="44"/>
        <v>3.5399999999999987E-2</v>
      </c>
      <c r="AF312" s="25">
        <f t="shared" si="45"/>
        <v>1.7599999999999998E-2</v>
      </c>
      <c r="AG312" s="25">
        <f t="shared" si="46"/>
        <v>1.6699999999999957E-3</v>
      </c>
      <c r="AH312" s="25">
        <f t="shared" si="47"/>
        <v>4.3299999999999605E-4</v>
      </c>
      <c r="AI312" s="25">
        <f t="shared" si="48"/>
        <v>9.3099999999999688E-5</v>
      </c>
      <c r="AJ312" s="25">
        <f t="shared" si="49"/>
        <v>2.9399999999999993E-5</v>
      </c>
      <c r="AK312" s="25">
        <f t="shared" si="50"/>
        <v>9.3399999999999766E-6</v>
      </c>
      <c r="AL312" s="39">
        <f>'Inhalation-Haz-Values'!$C$2/H312</f>
        <v>31193.674859651204</v>
      </c>
      <c r="AM312" s="39">
        <f>'Inhalation-Haz-Values'!$C$2/I312</f>
        <v>65298.759372869965</v>
      </c>
      <c r="AN312" s="39">
        <f>'Inhalation-Haz-Values'!$C$2/J312</f>
        <v>104311.11720905747</v>
      </c>
      <c r="AO312" s="39">
        <f>'Inhalation-Haz-Values'!$C$2/K312</f>
        <v>151622.50628375373</v>
      </c>
      <c r="AP312" s="39">
        <f>'Inhalation-Haz-Values'!$C$2/L312</f>
        <v>308013.01590976323</v>
      </c>
      <c r="AQ312" s="39">
        <f>'Inhalation-Haz-Values'!$C$2/M312</f>
        <v>4333988.4539515357</v>
      </c>
      <c r="AR312" s="39">
        <f>'Inhalation-Haz-Values'!$C$2/N312</f>
        <v>11959479.738620855</v>
      </c>
      <c r="AS312" s="39">
        <f>'Inhalation-Haz-Values'!$C$2/O312</f>
        <v>51824412.200690389</v>
      </c>
      <c r="AT312" s="39">
        <f>'Inhalation-Haz-Values'!$C$2/P312</f>
        <v>154006507.95488182</v>
      </c>
      <c r="AU312" s="39">
        <f>'Inhalation-Haz-Values'!$C$2/Q312</f>
        <v>455572739.81072015</v>
      </c>
      <c r="AV312" s="39">
        <f>'Inhalation-Haz-Values'!$C$3/R312</f>
        <v>120958.08946242648</v>
      </c>
      <c r="AW312" s="39">
        <f>'Inhalation-Haz-Values'!$C$3/S312</f>
        <v>252056.37804146431</v>
      </c>
      <c r="AX312" s="39">
        <f>'Inhalation-Haz-Values'!$C$3/T312</f>
        <v>367307.28737281443</v>
      </c>
      <c r="AY312" s="39">
        <f>'Inhalation-Haz-Values'!$C$3/U312</f>
        <v>594539.76176446828</v>
      </c>
      <c r="AZ312" s="39">
        <f>'Inhalation-Haz-Values'!$C$3/V312</f>
        <v>1195835.6571853505</v>
      </c>
      <c r="BA312" s="39">
        <f>'Inhalation-Haz-Values'!$C$3/W312</f>
        <v>12602818.902073186</v>
      </c>
      <c r="BB312" s="39">
        <f>'Inhalation-Haz-Values'!$C$3/X312</f>
        <v>48606714.934093215</v>
      </c>
      <c r="BC312" s="39">
        <f>'Inhalation-Haz-Values'!$C$3/Y312</f>
        <v>226065602.21763948</v>
      </c>
      <c r="BD312" s="39">
        <f>'Inhalation-Haz-Values'!$C$3/Z312</f>
        <v>715874407.02252293</v>
      </c>
      <c r="BE312" s="39">
        <f>'Inhalation-Haz-Values'!$C$3/AA312</f>
        <v>2253394814.3963833</v>
      </c>
      <c r="BF312" s="25">
        <f>AB312*'Inhalation-Haz-Values'!$D$4</f>
        <v>1.2353999999999975E-6</v>
      </c>
      <c r="BG312" s="25">
        <f>AC312*'Inhalation-Haz-Values'!$D$4</f>
        <v>5.9284999999999711E-7</v>
      </c>
      <c r="BH312" s="25">
        <f>AD312*'Inhalation-Haz-Values'!$D$4</f>
        <v>4.0682999999999809E-7</v>
      </c>
      <c r="BI312" s="25">
        <f>AE312*'Inhalation-Haz-Values'!$D$4</f>
        <v>2.5133999999999992E-7</v>
      </c>
      <c r="BJ312" s="25">
        <f>AF312*'Inhalation-Haz-Values'!$D$4</f>
        <v>1.2495999999999998E-7</v>
      </c>
      <c r="BK312" s="25">
        <f>AG312*'Inhalation-Haz-Values'!$D$4</f>
        <v>1.1856999999999968E-8</v>
      </c>
      <c r="BL312" s="25">
        <f>AH312*'Inhalation-Haz-Values'!$D$4</f>
        <v>3.0742999999999719E-9</v>
      </c>
      <c r="BM312" s="25">
        <f>AI312*'Inhalation-Haz-Values'!$D$4</f>
        <v>6.610099999999978E-10</v>
      </c>
      <c r="BN312" s="25">
        <f>AJ312*'Inhalation-Haz-Values'!$D$4</f>
        <v>2.0873999999999994E-10</v>
      </c>
      <c r="BO312" s="25">
        <f>AK312*'Inhalation-Haz-Values'!$D$4</f>
        <v>6.6313999999999829E-11</v>
      </c>
    </row>
    <row r="313" spans="1:67" x14ac:dyDescent="0.25">
      <c r="A313" t="s">
        <v>132</v>
      </c>
      <c r="B313" s="24" t="s">
        <v>199</v>
      </c>
      <c r="C313" s="24" t="s">
        <v>200</v>
      </c>
      <c r="D313" s="24">
        <v>2018</v>
      </c>
      <c r="E313" s="24">
        <v>2016</v>
      </c>
      <c r="F313" s="24" t="s">
        <v>138</v>
      </c>
      <c r="G313" s="97" t="s">
        <v>128</v>
      </c>
      <c r="H313" s="25">
        <v>7.7579830234438105E-10</v>
      </c>
      <c r="I313" s="25">
        <v>3.5825080840743702E-7</v>
      </c>
      <c r="J313" s="25">
        <v>2.2853930881164099E-6</v>
      </c>
      <c r="K313" s="25">
        <v>4.1754749393694401E-6</v>
      </c>
      <c r="L313" s="25">
        <v>1.0031022635408201E-5</v>
      </c>
      <c r="M313" s="25">
        <v>4.12606103476152E-6</v>
      </c>
      <c r="N313" s="25">
        <v>2.6189369442198798E-6</v>
      </c>
      <c r="O313" s="25">
        <v>1.15628536782538E-6</v>
      </c>
      <c r="P313" s="25">
        <v>5.3367016976556105E-7</v>
      </c>
      <c r="Q313" s="25">
        <v>2.2631568310428401E-7</v>
      </c>
      <c r="R313" s="25">
        <v>3.8295776071139801E-10</v>
      </c>
      <c r="S313" s="25">
        <v>1.11922493936944E-7</v>
      </c>
      <c r="T313" s="25">
        <v>1.2229941390460699E-6</v>
      </c>
      <c r="U313" s="25">
        <v>1.5911277283751E-6</v>
      </c>
      <c r="V313" s="25">
        <v>3.3848524656426801E-6</v>
      </c>
      <c r="W313" s="25">
        <v>2.0136166127728301E-6</v>
      </c>
      <c r="X313" s="25">
        <v>9.7098322554567506E-7</v>
      </c>
      <c r="Y313" s="25">
        <v>4.9166835084882702E-7</v>
      </c>
      <c r="Z313" s="25">
        <v>2.52010913500404E-7</v>
      </c>
      <c r="AA313" s="25">
        <v>1.05745755860953E-7</v>
      </c>
      <c r="AB313" s="25">
        <f t="shared" si="41"/>
        <v>1.5499999999999977E-6</v>
      </c>
      <c r="AC313" s="25">
        <f t="shared" si="42"/>
        <v>4.5299999999999908E-4</v>
      </c>
      <c r="AD313" s="25">
        <f t="shared" si="43"/>
        <v>4.9499999999999622E-3</v>
      </c>
      <c r="AE313" s="25">
        <f t="shared" si="44"/>
        <v>6.4399999999999952E-3</v>
      </c>
      <c r="AF313" s="25">
        <f t="shared" si="45"/>
        <v>1.3699999999999985E-2</v>
      </c>
      <c r="AG313" s="25">
        <f t="shared" si="46"/>
        <v>8.1499999999999698E-3</v>
      </c>
      <c r="AH313" s="25">
        <f t="shared" si="47"/>
        <v>3.9299999999999995E-3</v>
      </c>
      <c r="AI313" s="25">
        <f t="shared" si="48"/>
        <v>1.9899999999999965E-3</v>
      </c>
      <c r="AJ313" s="25">
        <f t="shared" si="49"/>
        <v>1.0199999999999992E-3</v>
      </c>
      <c r="AK313" s="25">
        <f t="shared" si="50"/>
        <v>4.2799999999999631E-4</v>
      </c>
      <c r="AL313" s="39">
        <f>'Inhalation-Haz-Values'!$C$2/H313</f>
        <v>3119367485.9651198</v>
      </c>
      <c r="AM313" s="39">
        <f>'Inhalation-Haz-Values'!$C$2/I313</f>
        <v>6755044.073055503</v>
      </c>
      <c r="AN313" s="39">
        <f>'Inhalation-Haz-Values'!$C$2/J313</f>
        <v>1058898.8006411323</v>
      </c>
      <c r="AO313" s="39">
        <f>'Inhalation-Haz-Values'!$C$2/K313</f>
        <v>579574.78733316425</v>
      </c>
      <c r="AP313" s="39">
        <f>'Inhalation-Haz-Values'!$C$2/L313</f>
        <v>241251.5740376974</v>
      </c>
      <c r="AQ313" s="39">
        <f>'Inhalation-Haz-Values'!$C$2/M313</f>
        <v>586515.80275032751</v>
      </c>
      <c r="AR313" s="39">
        <f>'Inhalation-Haz-Values'!$C$2/N313</f>
        <v>924039.04772929207</v>
      </c>
      <c r="AS313" s="39">
        <f>'Inhalation-Haz-Values'!$C$2/O313</f>
        <v>2092908.9542586545</v>
      </c>
      <c r="AT313" s="39">
        <f>'Inhalation-Haz-Values'!$C$2/P313</f>
        <v>4534636.0675604092</v>
      </c>
      <c r="AU313" s="39">
        <f>'Inhalation-Haz-Values'!$C$2/Q313</f>
        <v>10693028.281583508</v>
      </c>
      <c r="AV313" s="39">
        <f>'Inhalation-Haz-Values'!$C$3/R313</f>
        <v>13578521010.620773</v>
      </c>
      <c r="AW313" s="39">
        <f>'Inhalation-Haz-Values'!$C$3/S313</f>
        <v>46460723.104773089</v>
      </c>
      <c r="AX313" s="39">
        <f>'Inhalation-Haz-Values'!$C$3/T313</f>
        <v>4251860.1144368341</v>
      </c>
      <c r="AY313" s="39">
        <f>'Inhalation-Haz-Values'!$C$3/U313</f>
        <v>3268122.2929289103</v>
      </c>
      <c r="AZ313" s="39">
        <f>'Inhalation-Haz-Values'!$C$3/V313</f>
        <v>1536256.0267490651</v>
      </c>
      <c r="BA313" s="39">
        <f>'Inhalation-Haz-Values'!$C$3/W313</f>
        <v>2582418.1063143858</v>
      </c>
      <c r="BB313" s="39">
        <f>'Inhalation-Haz-Values'!$C$3/X313</f>
        <v>5355396.3273440627</v>
      </c>
      <c r="BC313" s="39">
        <f>'Inhalation-Haz-Values'!$C$3/Y313</f>
        <v>10576234.958021207</v>
      </c>
      <c r="BD313" s="39">
        <f>'Inhalation-Haz-Values'!$C$3/Z313</f>
        <v>20634027.02594332</v>
      </c>
      <c r="BE313" s="39">
        <f>'Inhalation-Haz-Values'!$C$3/AA313</f>
        <v>49174550.388930723</v>
      </c>
      <c r="BF313" s="25">
        <f>AB313*'Inhalation-Haz-Values'!$D$4</f>
        <v>1.1004999999999982E-11</v>
      </c>
      <c r="BG313" s="25">
        <f>AC313*'Inhalation-Haz-Values'!$D$4</f>
        <v>3.2162999999999935E-9</v>
      </c>
      <c r="BH313" s="25">
        <f>AD313*'Inhalation-Haz-Values'!$D$4</f>
        <v>3.514499999999973E-8</v>
      </c>
      <c r="BI313" s="25">
        <f>AE313*'Inhalation-Haz-Values'!$D$4</f>
        <v>4.5723999999999967E-8</v>
      </c>
      <c r="BJ313" s="25">
        <f>AF313*'Inhalation-Haz-Values'!$D$4</f>
        <v>9.7269999999999891E-8</v>
      </c>
      <c r="BK313" s="25">
        <f>AG313*'Inhalation-Haz-Values'!$D$4</f>
        <v>5.7864999999999784E-8</v>
      </c>
      <c r="BL313" s="25">
        <f>AH313*'Inhalation-Haz-Values'!$D$4</f>
        <v>2.7902999999999995E-8</v>
      </c>
      <c r="BM313" s="25">
        <f>AI313*'Inhalation-Haz-Values'!$D$4</f>
        <v>1.4128999999999976E-8</v>
      </c>
      <c r="BN313" s="25">
        <f>AJ313*'Inhalation-Haz-Values'!$D$4</f>
        <v>7.2419999999999938E-9</v>
      </c>
      <c r="BO313" s="25">
        <f>AK313*'Inhalation-Haz-Values'!$D$4</f>
        <v>3.0387999999999738E-9</v>
      </c>
    </row>
    <row r="314" spans="1:67" x14ac:dyDescent="0.25">
      <c r="A314" t="s">
        <v>132</v>
      </c>
      <c r="B314" s="24" t="s">
        <v>199</v>
      </c>
      <c r="C314" s="24" t="s">
        <v>200</v>
      </c>
      <c r="D314" s="24">
        <v>2019</v>
      </c>
      <c r="E314" s="24">
        <v>2019</v>
      </c>
      <c r="F314" s="24" t="s">
        <v>134</v>
      </c>
      <c r="G314" s="97" t="s">
        <v>128</v>
      </c>
      <c r="H314" s="25">
        <v>3.3354385610347598E-4</v>
      </c>
      <c r="I314" s="25">
        <v>1.5590086903799499E-4</v>
      </c>
      <c r="J314" s="25">
        <v>9.8333670169765502E-5</v>
      </c>
      <c r="K314" s="25">
        <v>6.8191188358932901E-5</v>
      </c>
      <c r="L314" s="25">
        <v>3.9778193209377497E-5</v>
      </c>
      <c r="M314" s="25">
        <v>5.7320129345189898E-6</v>
      </c>
      <c r="N314" s="25">
        <v>2.8165925626515701E-6</v>
      </c>
      <c r="O314" s="25">
        <v>1.02533852061438E-6</v>
      </c>
      <c r="P314" s="25">
        <v>4.5460792239288601E-7</v>
      </c>
      <c r="Q314" s="25">
        <v>1.76654708973322E-7</v>
      </c>
      <c r="R314" s="25">
        <v>1.6578364995957899E-4</v>
      </c>
      <c r="S314" s="25">
        <v>7.8815177849636206E-5</v>
      </c>
      <c r="T314" s="25">
        <v>6.0532033144704899E-5</v>
      </c>
      <c r="U314" s="25">
        <v>3.3848524656426802E-5</v>
      </c>
      <c r="V314" s="25">
        <v>1.8233730800323298E-5</v>
      </c>
      <c r="W314" s="25">
        <v>3.33543856103476E-6</v>
      </c>
      <c r="X314" s="25">
        <v>1.1192249393694399E-6</v>
      </c>
      <c r="Y314" s="25">
        <v>4.4966653193209299E-7</v>
      </c>
      <c r="Z314" s="25">
        <v>1.9493785367825299E-7</v>
      </c>
      <c r="AA314" s="25">
        <v>7.5850343573160799E-8</v>
      </c>
      <c r="AB314" s="25">
        <f t="shared" si="41"/>
        <v>0.67099999999999749</v>
      </c>
      <c r="AC314" s="25">
        <f t="shared" si="42"/>
        <v>0.31899999999999995</v>
      </c>
      <c r="AD314" s="25">
        <f t="shared" si="43"/>
        <v>0.24499999999999986</v>
      </c>
      <c r="AE314" s="25">
        <f t="shared" si="44"/>
        <v>0.13699999999999984</v>
      </c>
      <c r="AF314" s="25">
        <f t="shared" si="45"/>
        <v>7.3799999999999727E-2</v>
      </c>
      <c r="AG314" s="25">
        <f t="shared" si="46"/>
        <v>1.3499999999999995E-2</v>
      </c>
      <c r="AH314" s="25">
        <f t="shared" si="47"/>
        <v>4.5299999999999906E-3</v>
      </c>
      <c r="AI314" s="25">
        <f t="shared" si="48"/>
        <v>1.8199999999999968E-3</v>
      </c>
      <c r="AJ314" s="25">
        <f t="shared" si="49"/>
        <v>7.8899999999999652E-4</v>
      </c>
      <c r="AK314" s="25">
        <f t="shared" si="50"/>
        <v>3.0699999999999966E-4</v>
      </c>
      <c r="AL314" s="39">
        <f>'Inhalation-Haz-Values'!$C$2/H314</f>
        <v>7255.4177080966483</v>
      </c>
      <c r="AM314" s="39">
        <f>'Inhalation-Haz-Values'!$C$2/I314</f>
        <v>15522.684478495214</v>
      </c>
      <c r="AN314" s="39">
        <f>'Inhalation-Haz-Values'!$C$2/J314</f>
        <v>24610.08519078009</v>
      </c>
      <c r="AO314" s="39">
        <f>'Inhalation-Haz-Values'!$C$2/K314</f>
        <v>35488.456180907502</v>
      </c>
      <c r="AP314" s="39">
        <f>'Inhalation-Haz-Values'!$C$2/L314</f>
        <v>60837.353452984331</v>
      </c>
      <c r="AQ314" s="39">
        <f>'Inhalation-Haz-Values'!$C$2/M314</f>
        <v>422190.25456596911</v>
      </c>
      <c r="AR314" s="39">
        <f>'Inhalation-Haz-Values'!$C$2/N314</f>
        <v>859194.20227460458</v>
      </c>
      <c r="AS314" s="39">
        <f>'Inhalation-Haz-Values'!$C$2/O314</f>
        <v>2360196.121910979</v>
      </c>
      <c r="AT314" s="39">
        <f>'Inhalation-Haz-Values'!$C$2/P314</f>
        <v>5323268.427136125</v>
      </c>
      <c r="AU314" s="39">
        <f>'Inhalation-Haz-Values'!$C$2/Q314</f>
        <v>13699040.427874826</v>
      </c>
      <c r="AV314" s="39">
        <f>'Inhalation-Haz-Values'!$C$3/R314</f>
        <v>31366.181172074888</v>
      </c>
      <c r="AW314" s="39">
        <f>'Inhalation-Haz-Values'!$C$3/S314</f>
        <v>65977.139706777962</v>
      </c>
      <c r="AX314" s="39">
        <f>'Inhalation-Haz-Values'!$C$3/T314</f>
        <v>85904.928842702779</v>
      </c>
      <c r="AY314" s="39">
        <f>'Inhalation-Haz-Values'!$C$3/U314</f>
        <v>153625.60267490652</v>
      </c>
      <c r="AZ314" s="39">
        <f>'Inhalation-Haz-Values'!$C$3/V314</f>
        <v>285185.73938295722</v>
      </c>
      <c r="BA314" s="39">
        <f>'Inhalation-Haz-Values'!$C$3/W314</f>
        <v>1559015.3752934947</v>
      </c>
      <c r="BB314" s="39">
        <f>'Inhalation-Haz-Values'!$C$3/X314</f>
        <v>4646072.3104773089</v>
      </c>
      <c r="BC314" s="39">
        <f>'Inhalation-Haz-Values'!$C$3/Y314</f>
        <v>11564125.036517695</v>
      </c>
      <c r="BD314" s="39">
        <f>'Inhalation-Haz-Values'!$C$3/Z314</f>
        <v>26675168.018329859</v>
      </c>
      <c r="BE314" s="39">
        <f>'Inhalation-Haz-Values'!$C$3/AA314</f>
        <v>68556050.705088556</v>
      </c>
      <c r="BF314" s="25">
        <f>AB314*'Inhalation-Haz-Values'!$D$4</f>
        <v>4.7640999999999821E-6</v>
      </c>
      <c r="BG314" s="25">
        <f>AC314*'Inhalation-Haz-Values'!$D$4</f>
        <v>2.2648999999999997E-6</v>
      </c>
      <c r="BH314" s="25">
        <f>AD314*'Inhalation-Haz-Values'!$D$4</f>
        <v>1.739499999999999E-6</v>
      </c>
      <c r="BI314" s="25">
        <f>AE314*'Inhalation-Haz-Values'!$D$4</f>
        <v>9.7269999999999896E-7</v>
      </c>
      <c r="BJ314" s="25">
        <f>AF314*'Inhalation-Haz-Values'!$D$4</f>
        <v>5.2397999999999805E-7</v>
      </c>
      <c r="BK314" s="25">
        <f>AG314*'Inhalation-Haz-Values'!$D$4</f>
        <v>9.5849999999999962E-8</v>
      </c>
      <c r="BL314" s="25">
        <f>AH314*'Inhalation-Haz-Values'!$D$4</f>
        <v>3.2162999999999935E-8</v>
      </c>
      <c r="BM314" s="25">
        <f>AI314*'Inhalation-Haz-Values'!$D$4</f>
        <v>1.2921999999999977E-8</v>
      </c>
      <c r="BN314" s="25">
        <f>AJ314*'Inhalation-Haz-Values'!$D$4</f>
        <v>5.601899999999975E-9</v>
      </c>
      <c r="BO314" s="25">
        <f>AK314*'Inhalation-Haz-Values'!$D$4</f>
        <v>2.1796999999999973E-9</v>
      </c>
    </row>
    <row r="315" spans="1:67" x14ac:dyDescent="0.25">
      <c r="A315" t="s">
        <v>132</v>
      </c>
      <c r="B315" s="24" t="s">
        <v>199</v>
      </c>
      <c r="C315" s="24" t="s">
        <v>200</v>
      </c>
      <c r="D315" s="24">
        <v>2019</v>
      </c>
      <c r="E315" s="24">
        <v>2019</v>
      </c>
      <c r="F315" s="24" t="s">
        <v>137</v>
      </c>
      <c r="G315" s="97" t="s">
        <v>128</v>
      </c>
      <c r="H315" s="25">
        <v>3.3354385610347598E-4</v>
      </c>
      <c r="I315" s="25">
        <v>1.5565379951495501E-4</v>
      </c>
      <c r="J315" s="25">
        <v>9.75924616006467E-5</v>
      </c>
      <c r="K315" s="25">
        <v>6.6214632174616E-5</v>
      </c>
      <c r="L315" s="25">
        <v>3.2366107518189103E-5</v>
      </c>
      <c r="M315" s="25">
        <v>2.2680982215036298E-6</v>
      </c>
      <c r="N315" s="25">
        <v>8.1038803556992698E-7</v>
      </c>
      <c r="O315" s="25">
        <v>1.9172594987873801E-7</v>
      </c>
      <c r="P315" s="25">
        <v>6.4485145513338701E-8</v>
      </c>
      <c r="Q315" s="25">
        <v>2.1569169361358099E-8</v>
      </c>
      <c r="R315" s="25">
        <v>1.6578364995957899E-4</v>
      </c>
      <c r="S315" s="25">
        <v>7.8815177849636206E-5</v>
      </c>
      <c r="T315" s="25">
        <v>6.0284963621665298E-5</v>
      </c>
      <c r="U315" s="25">
        <v>3.2860246564268298E-5</v>
      </c>
      <c r="V315" s="25">
        <v>1.5960691188358901E-5</v>
      </c>
      <c r="W315" s="25">
        <v>1.5960691188358901E-6</v>
      </c>
      <c r="X315" s="25">
        <v>3.7801637025060598E-7</v>
      </c>
      <c r="Y315" s="25">
        <v>8.2027081649151095E-8</v>
      </c>
      <c r="Z315" s="25">
        <v>2.61893694421988E-8</v>
      </c>
      <c r="AA315" s="25">
        <v>8.4003637833468005E-9</v>
      </c>
      <c r="AB315" s="25">
        <f t="shared" si="41"/>
        <v>0.67099999999999749</v>
      </c>
      <c r="AC315" s="25">
        <f t="shared" si="42"/>
        <v>0.31899999999999995</v>
      </c>
      <c r="AD315" s="25">
        <f t="shared" si="43"/>
        <v>0.24399999999999991</v>
      </c>
      <c r="AE315" s="25">
        <f t="shared" si="44"/>
        <v>0.13299999999999962</v>
      </c>
      <c r="AF315" s="25">
        <f t="shared" si="45"/>
        <v>6.4599999999999866E-2</v>
      </c>
      <c r="AG315" s="25">
        <f t="shared" si="46"/>
        <v>6.4599999999999866E-3</v>
      </c>
      <c r="AH315" s="25">
        <f t="shared" si="47"/>
        <v>1.5299999999999988E-3</v>
      </c>
      <c r="AI315" s="25">
        <f t="shared" si="48"/>
        <v>3.3199999999999967E-4</v>
      </c>
      <c r="AJ315" s="25">
        <f t="shared" si="49"/>
        <v>1.0599999999999973E-4</v>
      </c>
      <c r="AK315" s="25">
        <f t="shared" si="50"/>
        <v>3.3999999999999973E-5</v>
      </c>
      <c r="AL315" s="39">
        <f>'Inhalation-Haz-Values'!$C$2/H315</f>
        <v>7255.4177080966483</v>
      </c>
      <c r="AM315" s="39">
        <f>'Inhalation-Haz-Values'!$C$2/I315</f>
        <v>15547.323660207148</v>
      </c>
      <c r="AN315" s="39">
        <f>'Inhalation-Haz-Values'!$C$2/J315</f>
        <v>24796.997230203728</v>
      </c>
      <c r="AO315" s="39">
        <f>'Inhalation-Haz-Values'!$C$2/K315</f>
        <v>36547.813081830114</v>
      </c>
      <c r="AP315" s="39">
        <f>'Inhalation-Haz-Values'!$C$2/L315</f>
        <v>74769.571800996098</v>
      </c>
      <c r="AQ315" s="39">
        <f>'Inhalation-Haz-Values'!$C$2/M315</f>
        <v>1066973.1923671574</v>
      </c>
      <c r="AR315" s="39">
        <f>'Inhalation-Haz-Values'!$C$2/N315</f>
        <v>2986223.751808071</v>
      </c>
      <c r="AS315" s="39">
        <f>'Inhalation-Haz-Values'!$C$2/O315</f>
        <v>12622182.868467158</v>
      </c>
      <c r="AT315" s="39">
        <f>'Inhalation-Haz-Values'!$C$2/P315</f>
        <v>37528022.628086105</v>
      </c>
      <c r="AU315" s="39">
        <f>'Inhalation-Haz-Values'!$C$2/Q315</f>
        <v>112197181.05304103</v>
      </c>
      <c r="AV315" s="39">
        <f>'Inhalation-Haz-Values'!$C$3/R315</f>
        <v>31366.181172074888</v>
      </c>
      <c r="AW315" s="39">
        <f>'Inhalation-Haz-Values'!$C$3/S315</f>
        <v>65977.139706777962</v>
      </c>
      <c r="AX315" s="39">
        <f>'Inhalation-Haz-Values'!$C$3/T315</f>
        <v>86256.998223205635</v>
      </c>
      <c r="AY315" s="39">
        <f>'Inhalation-Haz-Values'!$C$3/U315</f>
        <v>158245.92155234757</v>
      </c>
      <c r="AZ315" s="39">
        <f>'Inhalation-Haz-Values'!$C$3/V315</f>
        <v>325800.42672542122</v>
      </c>
      <c r="BA315" s="39">
        <f>'Inhalation-Haz-Values'!$C$3/W315</f>
        <v>3258004.2672542124</v>
      </c>
      <c r="BB315" s="39">
        <f>'Inhalation-Haz-Values'!$C$3/X315</f>
        <v>13756018.017295547</v>
      </c>
      <c r="BC315" s="39">
        <f>'Inhalation-Haz-Values'!$C$3/Y315</f>
        <v>63393697.489343941</v>
      </c>
      <c r="BD315" s="39">
        <f>'Inhalation-Haz-Values'!$C$3/Z315</f>
        <v>198553844.96662474</v>
      </c>
      <c r="BE315" s="39">
        <f>'Inhalation-Haz-Values'!$C$3/AA315</f>
        <v>619020810.77829957</v>
      </c>
      <c r="BF315" s="25">
        <f>AB315*'Inhalation-Haz-Values'!$D$4</f>
        <v>4.7640999999999821E-6</v>
      </c>
      <c r="BG315" s="25">
        <f>AC315*'Inhalation-Haz-Values'!$D$4</f>
        <v>2.2648999999999997E-6</v>
      </c>
      <c r="BH315" s="25">
        <f>AD315*'Inhalation-Haz-Values'!$D$4</f>
        <v>1.7323999999999993E-6</v>
      </c>
      <c r="BI315" s="25">
        <f>AE315*'Inhalation-Haz-Values'!$D$4</f>
        <v>9.4429999999999725E-7</v>
      </c>
      <c r="BJ315" s="25">
        <f>AF315*'Inhalation-Haz-Values'!$D$4</f>
        <v>4.5865999999999905E-7</v>
      </c>
      <c r="BK315" s="25">
        <f>AG315*'Inhalation-Haz-Values'!$D$4</f>
        <v>4.5865999999999903E-8</v>
      </c>
      <c r="BL315" s="25">
        <f>AH315*'Inhalation-Haz-Values'!$D$4</f>
        <v>1.0862999999999991E-8</v>
      </c>
      <c r="BM315" s="25">
        <f>AI315*'Inhalation-Haz-Values'!$D$4</f>
        <v>2.3571999999999976E-9</v>
      </c>
      <c r="BN315" s="25">
        <f>AJ315*'Inhalation-Haz-Values'!$D$4</f>
        <v>7.525999999999981E-10</v>
      </c>
      <c r="BO315" s="25">
        <f>AK315*'Inhalation-Haz-Values'!$D$4</f>
        <v>2.4139999999999981E-10</v>
      </c>
    </row>
    <row r="316" spans="1:67" x14ac:dyDescent="0.25">
      <c r="A316" t="s">
        <v>132</v>
      </c>
      <c r="B316" s="24" t="s">
        <v>199</v>
      </c>
      <c r="C316" s="24" t="s">
        <v>200</v>
      </c>
      <c r="D316" s="24">
        <v>2019</v>
      </c>
      <c r="E316" s="24">
        <v>2019</v>
      </c>
      <c r="F316" s="24" t="s">
        <v>138</v>
      </c>
      <c r="G316" s="97" t="s">
        <v>128</v>
      </c>
      <c r="H316" s="25">
        <v>3.3107316087307998E-10</v>
      </c>
      <c r="I316" s="25">
        <v>2.49540218270008E-7</v>
      </c>
      <c r="J316" s="25">
        <v>1.9394957558609499E-6</v>
      </c>
      <c r="K316" s="25">
        <v>3.80487065481002E-6</v>
      </c>
      <c r="L316" s="25">
        <v>1.0203971301535901E-5</v>
      </c>
      <c r="M316" s="25">
        <v>3.6072150363783301E-6</v>
      </c>
      <c r="N316" s="25">
        <v>2.2038601455133299E-6</v>
      </c>
      <c r="O316" s="25">
        <v>8.49919159256265E-7</v>
      </c>
      <c r="P316" s="25">
        <v>3.9284054163298298E-7</v>
      </c>
      <c r="Q316" s="25">
        <v>1.5688914713015299E-7</v>
      </c>
      <c r="R316" s="25">
        <v>1.1958164915117199E-10</v>
      </c>
      <c r="S316" s="25">
        <v>1.13404911075181E-7</v>
      </c>
      <c r="T316" s="25">
        <v>1.2699373484236E-6</v>
      </c>
      <c r="U316" s="25">
        <v>1.9444371463217402E-6</v>
      </c>
      <c r="V316" s="25">
        <v>3.8789915117218998E-6</v>
      </c>
      <c r="W316" s="25">
        <v>1.8110196038803501E-6</v>
      </c>
      <c r="X316" s="25">
        <v>7.3379648342764705E-7</v>
      </c>
      <c r="Y316" s="25">
        <v>3.6566289409862499E-7</v>
      </c>
      <c r="Z316" s="25">
        <v>1.6899555375909399E-7</v>
      </c>
      <c r="AA316" s="25">
        <v>6.7449979789813994E-8</v>
      </c>
      <c r="AB316" s="25">
        <f t="shared" si="41"/>
        <v>4.839999999999992E-7</v>
      </c>
      <c r="AC316" s="25">
        <f t="shared" si="42"/>
        <v>4.5899999999999636E-4</v>
      </c>
      <c r="AD316" s="25">
        <f t="shared" si="43"/>
        <v>5.1399999999999779E-3</v>
      </c>
      <c r="AE316" s="25">
        <f t="shared" si="44"/>
        <v>7.8699999999999742E-3</v>
      </c>
      <c r="AF316" s="25">
        <f t="shared" si="45"/>
        <v>1.5699999999999967E-2</v>
      </c>
      <c r="AG316" s="25">
        <f t="shared" si="46"/>
        <v>7.329999999999978E-3</v>
      </c>
      <c r="AH316" s="25">
        <f t="shared" si="47"/>
        <v>2.9699999999999978E-3</v>
      </c>
      <c r="AI316" s="25">
        <f t="shared" si="48"/>
        <v>1.4799999999999969E-3</v>
      </c>
      <c r="AJ316" s="25">
        <f t="shared" si="49"/>
        <v>6.8399999999999765E-4</v>
      </c>
      <c r="AK316" s="25">
        <f t="shared" si="50"/>
        <v>2.7299999999999964E-4</v>
      </c>
      <c r="AL316" s="39">
        <f>'Inhalation-Haz-Values'!$C$2/H316</f>
        <v>7309562616.366024</v>
      </c>
      <c r="AM316" s="39">
        <f>'Inhalation-Haz-Values'!$C$2/I316</f>
        <v>9697835.5504262112</v>
      </c>
      <c r="AN316" s="39">
        <f>'Inhalation-Haz-Values'!$C$2/J316</f>
        <v>1247746.9943860497</v>
      </c>
      <c r="AO316" s="39">
        <f>'Inhalation-Haz-Values'!$C$2/K316</f>
        <v>636026.8770084728</v>
      </c>
      <c r="AP316" s="39">
        <f>'Inhalation-Haz-Values'!$C$2/L316</f>
        <v>237162.56430824552</v>
      </c>
      <c r="AQ316" s="39">
        <f>'Inhalation-Haz-Values'!$C$2/M316</f>
        <v>670877.66478975909</v>
      </c>
      <c r="AR316" s="39">
        <f>'Inhalation-Haz-Values'!$C$2/N316</f>
        <v>1098073.3078397433</v>
      </c>
      <c r="AS316" s="39">
        <f>'Inhalation-Haz-Values'!$C$2/O316</f>
        <v>2847329.6238169977</v>
      </c>
      <c r="AT316" s="39">
        <f>'Inhalation-Haz-Values'!$C$2/P316</f>
        <v>6160260.3181952648</v>
      </c>
      <c r="AU316" s="39">
        <f>'Inhalation-Haz-Values'!$C$2/Q316</f>
        <v>15424903.788866941</v>
      </c>
      <c r="AV316" s="39">
        <f>'Inhalation-Haz-Values'!$C$3/R316</f>
        <v>43484932988.558273</v>
      </c>
      <c r="AW316" s="39">
        <f>'Inhalation-Haz-Values'!$C$3/S316</f>
        <v>45853393.390985474</v>
      </c>
      <c r="AX316" s="39">
        <f>'Inhalation-Haz-Values'!$C$3/T316</f>
        <v>4094690.1880276771</v>
      </c>
      <c r="AY316" s="39">
        <f>'Inhalation-Haz-Values'!$C$3/U316</f>
        <v>2674295.7517741085</v>
      </c>
      <c r="AZ316" s="39">
        <f>'Inhalation-Haz-Values'!$C$3/V316</f>
        <v>1340554.6220676568</v>
      </c>
      <c r="BA316" s="39">
        <f>'Inhalation-Haz-Values'!$C$3/W316</f>
        <v>2871310.7184805232</v>
      </c>
      <c r="BB316" s="39">
        <f>'Inhalation-Haz-Values'!$C$3/X316</f>
        <v>7086433.5240613408</v>
      </c>
      <c r="BC316" s="39">
        <f>'Inhalation-Haz-Values'!$C$3/Y316</f>
        <v>14220748.355717709</v>
      </c>
      <c r="BD316" s="39">
        <f>'Inhalation-Haz-Values'!$C$3/Z316</f>
        <v>30770040.301845383</v>
      </c>
      <c r="BE316" s="39">
        <f>'Inhalation-Haz-Values'!$C$3/AA316</f>
        <v>77094166.910117909</v>
      </c>
      <c r="BF316" s="25">
        <f>AB316*'Inhalation-Haz-Values'!$D$4</f>
        <v>3.4363999999999941E-12</v>
      </c>
      <c r="BG316" s="25">
        <f>AC316*'Inhalation-Haz-Values'!$D$4</f>
        <v>3.2588999999999739E-9</v>
      </c>
      <c r="BH316" s="25">
        <f>AD316*'Inhalation-Haz-Values'!$D$4</f>
        <v>3.6493999999999844E-8</v>
      </c>
      <c r="BI316" s="25">
        <f>AE316*'Inhalation-Haz-Values'!$D$4</f>
        <v>5.5876999999999813E-8</v>
      </c>
      <c r="BJ316" s="25">
        <f>AF316*'Inhalation-Haz-Values'!$D$4</f>
        <v>1.1146999999999977E-7</v>
      </c>
      <c r="BK316" s="25">
        <f>AG316*'Inhalation-Haz-Values'!$D$4</f>
        <v>5.2042999999999839E-8</v>
      </c>
      <c r="BL316" s="25">
        <f>AH316*'Inhalation-Haz-Values'!$D$4</f>
        <v>2.1086999999999982E-8</v>
      </c>
      <c r="BM316" s="25">
        <f>AI316*'Inhalation-Haz-Values'!$D$4</f>
        <v>1.0507999999999977E-8</v>
      </c>
      <c r="BN316" s="25">
        <f>AJ316*'Inhalation-Haz-Values'!$D$4</f>
        <v>4.8563999999999834E-9</v>
      </c>
      <c r="BO316" s="25">
        <f>AK316*'Inhalation-Haz-Values'!$D$4</f>
        <v>1.9382999999999973E-9</v>
      </c>
    </row>
    <row r="317" spans="1:67" x14ac:dyDescent="0.25">
      <c r="A317" t="s">
        <v>132</v>
      </c>
      <c r="B317" s="24" t="s">
        <v>199</v>
      </c>
      <c r="C317" s="24" t="s">
        <v>200</v>
      </c>
      <c r="D317" s="24">
        <v>2020</v>
      </c>
      <c r="E317" s="24">
        <v>2019</v>
      </c>
      <c r="F317" s="24" t="s">
        <v>134</v>
      </c>
      <c r="G317" s="97" t="s">
        <v>128</v>
      </c>
      <c r="H317" s="25">
        <v>3.68133589329021E-4</v>
      </c>
      <c r="I317" s="25">
        <v>1.7220745755860899E-4</v>
      </c>
      <c r="J317" s="25">
        <v>1.08710590137429E-4</v>
      </c>
      <c r="K317" s="25">
        <v>7.4862065481002405E-5</v>
      </c>
      <c r="L317" s="25">
        <v>4.1013540824575501E-5</v>
      </c>
      <c r="M317" s="25">
        <v>5.0402182700080799E-6</v>
      </c>
      <c r="N317" s="25">
        <v>2.3471604688763101E-6</v>
      </c>
      <c r="O317" s="25">
        <v>8.1285873080032298E-7</v>
      </c>
      <c r="P317" s="25">
        <v>3.5578011317704102E-7</v>
      </c>
      <c r="Q317" s="25">
        <v>1.3712358528698401E-7</v>
      </c>
      <c r="R317" s="25">
        <v>1.8307851657235199E-4</v>
      </c>
      <c r="S317" s="25">
        <v>8.6968472109943395E-5</v>
      </c>
      <c r="T317" s="25">
        <v>6.6708771220695202E-5</v>
      </c>
      <c r="U317" s="25">
        <v>3.6813358932902099E-5</v>
      </c>
      <c r="V317" s="25">
        <v>1.9296129749393598E-5</v>
      </c>
      <c r="W317" s="25">
        <v>3.0389551333872201E-6</v>
      </c>
      <c r="X317" s="25">
        <v>9.6110044462408998E-7</v>
      </c>
      <c r="Y317" s="25">
        <v>3.5825080840743702E-7</v>
      </c>
      <c r="Z317" s="25">
        <v>1.5244189571544E-7</v>
      </c>
      <c r="AA317" s="25">
        <v>5.8555476960388002E-8</v>
      </c>
      <c r="AB317" s="25">
        <f t="shared" si="41"/>
        <v>0.7409999999999981</v>
      </c>
      <c r="AC317" s="25">
        <f t="shared" si="42"/>
        <v>0.35199999999999987</v>
      </c>
      <c r="AD317" s="25">
        <f t="shared" si="43"/>
        <v>0.26999999999999985</v>
      </c>
      <c r="AE317" s="25">
        <f t="shared" si="44"/>
        <v>0.14899999999999966</v>
      </c>
      <c r="AF317" s="25">
        <f t="shared" si="45"/>
        <v>7.80999999999996E-2</v>
      </c>
      <c r="AG317" s="25">
        <f t="shared" si="46"/>
        <v>1.2299999999999969E-2</v>
      </c>
      <c r="AH317" s="25">
        <f t="shared" si="47"/>
        <v>3.8899999999999972E-3</v>
      </c>
      <c r="AI317" s="25">
        <f t="shared" si="48"/>
        <v>1.4499999999999986E-3</v>
      </c>
      <c r="AJ317" s="25">
        <f t="shared" si="49"/>
        <v>6.1699999999999765E-4</v>
      </c>
      <c r="AK317" s="25">
        <f t="shared" si="50"/>
        <v>2.3699999999999982E-4</v>
      </c>
      <c r="AL317" s="39">
        <f>'Inhalation-Haz-Values'!$C$2/H317</f>
        <v>6573.7006080070414</v>
      </c>
      <c r="AM317" s="39">
        <f>'Inhalation-Haz-Values'!$C$2/I317</f>
        <v>14052.817655567434</v>
      </c>
      <c r="AN317" s="39">
        <f>'Inhalation-Haz-Values'!$C$2/J317</f>
        <v>22260.940695296576</v>
      </c>
      <c r="AO317" s="39">
        <f>'Inhalation-Haz-Values'!$C$2/K317</f>
        <v>32326.118501420704</v>
      </c>
      <c r="AP317" s="39">
        <f>'Inhalation-Haz-Values'!$C$2/L317</f>
        <v>59004.903047774038</v>
      </c>
      <c r="AQ317" s="39">
        <f>'Inhalation-Haz-Values'!$C$2/M317</f>
        <v>480137.93656521954</v>
      </c>
      <c r="AR317" s="39">
        <f>'Inhalation-Haz-Values'!$C$2/N317</f>
        <v>1031033.0427295247</v>
      </c>
      <c r="AS317" s="39">
        <f>'Inhalation-Haz-Values'!$C$2/O317</f>
        <v>2977147.0838694451</v>
      </c>
      <c r="AT317" s="39">
        <f>'Inhalation-Haz-Values'!$C$2/P317</f>
        <v>6801954.1013406087</v>
      </c>
      <c r="AU317" s="39">
        <f>'Inhalation-Haz-Values'!$C$2/Q317</f>
        <v>17648313.344018947</v>
      </c>
      <c r="AV317" s="39">
        <f>'Inhalation-Haz-Values'!$C$3/R317</f>
        <v>28403.114124780328</v>
      </c>
      <c r="AW317" s="39">
        <f>'Inhalation-Haz-Values'!$C$3/S317</f>
        <v>59791.782859267536</v>
      </c>
      <c r="AX317" s="39">
        <f>'Inhalation-Haz-Values'!$C$3/T317</f>
        <v>77950.768764674736</v>
      </c>
      <c r="AY317" s="39">
        <f>'Inhalation-Haz-Values'!$C$3/U317</f>
        <v>141253.07091585381</v>
      </c>
      <c r="AZ317" s="39">
        <f>'Inhalation-Haz-Values'!$C$3/V317</f>
        <v>269484.09176008031</v>
      </c>
      <c r="BA317" s="39">
        <f>'Inhalation-Haz-Values'!$C$3/W317</f>
        <v>1711114.4362977413</v>
      </c>
      <c r="BB317" s="39">
        <f>'Inhalation-Haz-Values'!$C$3/X317</f>
        <v>5410464.6700416915</v>
      </c>
      <c r="BC317" s="39">
        <f>'Inhalation-Haz-Values'!$C$3/Y317</f>
        <v>14514970.735491164</v>
      </c>
      <c r="BD317" s="39">
        <f>'Inhalation-Haz-Values'!$C$3/Z317</f>
        <v>34111357.482110612</v>
      </c>
      <c r="BE317" s="39">
        <f>'Inhalation-Haz-Values'!$C$3/AA317</f>
        <v>88804673.276211739</v>
      </c>
      <c r="BF317" s="25">
        <f>AB317*'Inhalation-Haz-Values'!$D$4</f>
        <v>5.2610999999999868E-6</v>
      </c>
      <c r="BG317" s="25">
        <f>AC317*'Inhalation-Haz-Values'!$D$4</f>
        <v>2.4991999999999989E-6</v>
      </c>
      <c r="BH317" s="25">
        <f>AD317*'Inhalation-Haz-Values'!$D$4</f>
        <v>1.9169999999999988E-6</v>
      </c>
      <c r="BI317" s="25">
        <f>AE317*'Inhalation-Haz-Values'!$D$4</f>
        <v>1.0578999999999975E-6</v>
      </c>
      <c r="BJ317" s="25">
        <f>AF317*'Inhalation-Haz-Values'!$D$4</f>
        <v>5.5450999999999715E-7</v>
      </c>
      <c r="BK317" s="25">
        <f>AG317*'Inhalation-Haz-Values'!$D$4</f>
        <v>8.7329999999999777E-8</v>
      </c>
      <c r="BL317" s="25">
        <f>AH317*'Inhalation-Haz-Values'!$D$4</f>
        <v>2.7618999999999981E-8</v>
      </c>
      <c r="BM317" s="25">
        <f>AI317*'Inhalation-Haz-Values'!$D$4</f>
        <v>1.0294999999999989E-8</v>
      </c>
      <c r="BN317" s="25">
        <f>AJ317*'Inhalation-Haz-Values'!$D$4</f>
        <v>4.3806999999999834E-9</v>
      </c>
      <c r="BO317" s="25">
        <f>AK317*'Inhalation-Haz-Values'!$D$4</f>
        <v>1.6826999999999987E-9</v>
      </c>
    </row>
    <row r="318" spans="1:67" x14ac:dyDescent="0.25">
      <c r="A318" t="s">
        <v>132</v>
      </c>
      <c r="B318" s="24" t="s">
        <v>199</v>
      </c>
      <c r="C318" s="24" t="s">
        <v>200</v>
      </c>
      <c r="D318" s="24">
        <v>2020</v>
      </c>
      <c r="E318" s="24">
        <v>2019</v>
      </c>
      <c r="F318" s="24" t="s">
        <v>137</v>
      </c>
      <c r="G318" s="97" t="s">
        <v>128</v>
      </c>
      <c r="H318" s="25">
        <v>3.68133589329021E-4</v>
      </c>
      <c r="I318" s="25">
        <v>1.7220745755860899E-4</v>
      </c>
      <c r="J318" s="25">
        <v>1.0796938156831E-4</v>
      </c>
      <c r="K318" s="25">
        <v>7.3132578819725105E-5</v>
      </c>
      <c r="L318" s="25">
        <v>3.5825080840743703E-5</v>
      </c>
      <c r="M318" s="25">
        <v>2.4954021827000799E-6</v>
      </c>
      <c r="N318" s="25">
        <v>8.9686236863379104E-7</v>
      </c>
      <c r="O318" s="25">
        <v>2.11738581244947E-7</v>
      </c>
      <c r="P318" s="25">
        <v>7.1156022635408203E-8</v>
      </c>
      <c r="Q318" s="25">
        <v>2.3842208973322499E-8</v>
      </c>
      <c r="R318" s="25">
        <v>1.8307851657235199E-4</v>
      </c>
      <c r="S318" s="25">
        <v>8.6968472109943395E-5</v>
      </c>
      <c r="T318" s="25">
        <v>6.6708771220695202E-5</v>
      </c>
      <c r="U318" s="25">
        <v>3.6072150363783297E-5</v>
      </c>
      <c r="V318" s="25">
        <v>1.7640763945028199E-5</v>
      </c>
      <c r="W318" s="25">
        <v>1.76407639450282E-6</v>
      </c>
      <c r="X318" s="25">
        <v>4.17547493936944E-7</v>
      </c>
      <c r="Y318" s="25">
        <v>9.0674514955537504E-8</v>
      </c>
      <c r="Z318" s="25">
        <v>2.8907134195634599E-8</v>
      </c>
      <c r="AA318" s="25">
        <v>9.2651071139854404E-9</v>
      </c>
      <c r="AB318" s="25">
        <f t="shared" si="41"/>
        <v>0.7409999999999981</v>
      </c>
      <c r="AC318" s="25">
        <f t="shared" si="42"/>
        <v>0.35199999999999987</v>
      </c>
      <c r="AD318" s="25">
        <f t="shared" si="43"/>
        <v>0.26999999999999985</v>
      </c>
      <c r="AE318" s="25">
        <f t="shared" si="44"/>
        <v>0.1459999999999998</v>
      </c>
      <c r="AF318" s="25">
        <f t="shared" si="45"/>
        <v>7.1399999999999617E-2</v>
      </c>
      <c r="AG318" s="25">
        <f t="shared" si="46"/>
        <v>7.1399999999999615E-3</v>
      </c>
      <c r="AH318" s="25">
        <f t="shared" si="47"/>
        <v>1.689999999999999E-3</v>
      </c>
      <c r="AI318" s="25">
        <f t="shared" si="48"/>
        <v>3.669999999999996E-4</v>
      </c>
      <c r="AJ318" s="25">
        <f t="shared" si="49"/>
        <v>1.17E-4</v>
      </c>
      <c r="AK318" s="25">
        <f t="shared" si="50"/>
        <v>3.7499999999999963E-5</v>
      </c>
      <c r="AL318" s="39">
        <f>'Inhalation-Haz-Values'!$C$2/H318</f>
        <v>6573.7006080070414</v>
      </c>
      <c r="AM318" s="39">
        <f>'Inhalation-Haz-Values'!$C$2/I318</f>
        <v>14052.817655567434</v>
      </c>
      <c r="AN318" s="39">
        <f>'Inhalation-Haz-Values'!$C$2/J318</f>
        <v>22413.761798467985</v>
      </c>
      <c r="AO318" s="39">
        <f>'Inhalation-Haz-Values'!$C$2/K318</f>
        <v>33090.587520035391</v>
      </c>
      <c r="AP318" s="39">
        <f>'Inhalation-Haz-Values'!$C$2/L318</f>
        <v>67550.440730555027</v>
      </c>
      <c r="AQ318" s="39">
        <f>'Inhalation-Haz-Values'!$C$2/M318</f>
        <v>969783.55504262121</v>
      </c>
      <c r="AR318" s="39">
        <f>'Inhalation-Haz-Values'!$C$2/N318</f>
        <v>2698295.8418541253</v>
      </c>
      <c r="AS318" s="39">
        <f>'Inhalation-Haz-Values'!$C$2/O318</f>
        <v>11429187.754878052</v>
      </c>
      <c r="AT318" s="39">
        <f>'Inhalation-Haz-Values'!$C$2/P318</f>
        <v>34009770.506703041</v>
      </c>
      <c r="AU318" s="39">
        <f>'Inhalation-Haz-Values'!$C$2/Q318</f>
        <v>101500662.23762169</v>
      </c>
      <c r="AV318" s="39">
        <f>'Inhalation-Haz-Values'!$C$3/R318</f>
        <v>28403.114124780328</v>
      </c>
      <c r="AW318" s="39">
        <f>'Inhalation-Haz-Values'!$C$3/S318</f>
        <v>59791.782859267536</v>
      </c>
      <c r="AX318" s="39">
        <f>'Inhalation-Haz-Values'!$C$3/T318</f>
        <v>77950.768764674736</v>
      </c>
      <c r="AY318" s="39">
        <f>'Inhalation-Haz-Values'!$C$3/U318</f>
        <v>144155.53127713833</v>
      </c>
      <c r="AZ318" s="39">
        <f>'Inhalation-Haz-Values'!$C$3/V318</f>
        <v>294771.81465633446</v>
      </c>
      <c r="BA318" s="39">
        <f>'Inhalation-Haz-Values'!$C$3/W318</f>
        <v>2947718.1465633446</v>
      </c>
      <c r="BB318" s="39">
        <f>'Inhalation-Haz-Values'!$C$3/X318</f>
        <v>12453673.116249811</v>
      </c>
      <c r="BC318" s="39">
        <f>'Inhalation-Haz-Values'!$C$3/Y318</f>
        <v>57347977.02033294</v>
      </c>
      <c r="BD318" s="39">
        <f>'Inhalation-Haz-Values'!$C$3/Z318</f>
        <v>179886389.4569416</v>
      </c>
      <c r="BE318" s="39">
        <f>'Inhalation-Haz-Values'!$C$3/AA318</f>
        <v>561245535.10565829</v>
      </c>
      <c r="BF318" s="25">
        <f>AB318*'Inhalation-Haz-Values'!$D$4</f>
        <v>5.2610999999999868E-6</v>
      </c>
      <c r="BG318" s="25">
        <f>AC318*'Inhalation-Haz-Values'!$D$4</f>
        <v>2.4991999999999989E-6</v>
      </c>
      <c r="BH318" s="25">
        <f>AD318*'Inhalation-Haz-Values'!$D$4</f>
        <v>1.9169999999999988E-6</v>
      </c>
      <c r="BI318" s="25">
        <f>AE318*'Inhalation-Haz-Values'!$D$4</f>
        <v>1.0365999999999985E-6</v>
      </c>
      <c r="BJ318" s="25">
        <f>AF318*'Inhalation-Haz-Values'!$D$4</f>
        <v>5.0693999999999726E-7</v>
      </c>
      <c r="BK318" s="25">
        <f>AG318*'Inhalation-Haz-Values'!$D$4</f>
        <v>5.0693999999999726E-8</v>
      </c>
      <c r="BL318" s="25">
        <f>AH318*'Inhalation-Haz-Values'!$D$4</f>
        <v>1.1998999999999992E-8</v>
      </c>
      <c r="BM318" s="25">
        <f>AI318*'Inhalation-Haz-Values'!$D$4</f>
        <v>2.6056999999999969E-9</v>
      </c>
      <c r="BN318" s="25">
        <f>AJ318*'Inhalation-Haz-Values'!$D$4</f>
        <v>8.3069999999999993E-10</v>
      </c>
      <c r="BO318" s="25">
        <f>AK318*'Inhalation-Haz-Values'!$D$4</f>
        <v>2.6624999999999973E-10</v>
      </c>
    </row>
    <row r="319" spans="1:67" x14ac:dyDescent="0.25">
      <c r="A319" t="s">
        <v>132</v>
      </c>
      <c r="B319" s="24" t="s">
        <v>199</v>
      </c>
      <c r="C319" s="24" t="s">
        <v>200</v>
      </c>
      <c r="D319" s="24">
        <v>2020</v>
      </c>
      <c r="E319" s="24">
        <v>2019</v>
      </c>
      <c r="F319" s="24" t="s">
        <v>138</v>
      </c>
      <c r="G319" s="97" t="s">
        <v>128</v>
      </c>
      <c r="H319" s="25">
        <v>2.4237520210185902E-10</v>
      </c>
      <c r="I319" s="25">
        <v>1.8258437752627301E-7</v>
      </c>
      <c r="J319" s="25">
        <v>1.4181790622473699E-6</v>
      </c>
      <c r="K319" s="25">
        <v>2.79188561034761E-6</v>
      </c>
      <c r="L319" s="25">
        <v>7.4614995957962804E-6</v>
      </c>
      <c r="M319" s="25">
        <v>2.6436438965238399E-6</v>
      </c>
      <c r="N319" s="25">
        <v>1.6108932902182699E-6</v>
      </c>
      <c r="O319" s="25">
        <v>6.2261519805982196E-7</v>
      </c>
      <c r="P319" s="25">
        <v>2.86600646725949E-7</v>
      </c>
      <c r="Q319" s="25">
        <v>1.14887328213419E-7</v>
      </c>
      <c r="R319" s="25">
        <v>8.7462611156022603E-11</v>
      </c>
      <c r="S319" s="25">
        <v>8.3015359741309601E-8</v>
      </c>
      <c r="T319" s="25">
        <v>9.2898140662894104E-7</v>
      </c>
      <c r="U319" s="25">
        <v>1.42064975747776E-6</v>
      </c>
      <c r="V319" s="25">
        <v>2.8412995149555302E-6</v>
      </c>
      <c r="W319" s="25">
        <v>1.32429264349232E-6</v>
      </c>
      <c r="X319" s="25">
        <v>5.3614086499595801E-7</v>
      </c>
      <c r="Y319" s="25">
        <v>2.6930578011317701E-7</v>
      </c>
      <c r="Z319" s="25">
        <v>1.2353476151980499E-7</v>
      </c>
      <c r="AA319" s="25">
        <v>4.94139046079223E-8</v>
      </c>
      <c r="AB319" s="25">
        <f t="shared" si="41"/>
        <v>3.5399999999999986E-7</v>
      </c>
      <c r="AC319" s="25">
        <f t="shared" si="42"/>
        <v>3.3599999999999998E-4</v>
      </c>
      <c r="AD319" s="25">
        <f t="shared" si="43"/>
        <v>3.7599999999999999E-3</v>
      </c>
      <c r="AE319" s="25">
        <f t="shared" si="44"/>
        <v>5.7499999999999643E-3</v>
      </c>
      <c r="AF319" s="25">
        <f t="shared" si="45"/>
        <v>1.149999999999997E-2</v>
      </c>
      <c r="AG319" s="25">
        <f t="shared" si="46"/>
        <v>5.3599999999999993E-3</v>
      </c>
      <c r="AH319" s="25">
        <f t="shared" si="47"/>
        <v>2.1700000000000005E-3</v>
      </c>
      <c r="AI319" s="25">
        <f t="shared" si="48"/>
        <v>1.0899999999999998E-3</v>
      </c>
      <c r="AJ319" s="25">
        <f t="shared" si="49"/>
        <v>4.99999999999996E-4</v>
      </c>
      <c r="AK319" s="25">
        <f t="shared" si="50"/>
        <v>1.999999999999996E-4</v>
      </c>
      <c r="AL319" s="39">
        <f>'Inhalation-Haz-Values'!$C$2/H319</f>
        <v>9984519781.7843857</v>
      </c>
      <c r="AM319" s="39">
        <f>'Inhalation-Haz-Values'!$C$2/I319</f>
        <v>13254146.016144089</v>
      </c>
      <c r="AN319" s="39">
        <f>'Inhalation-Haz-Values'!$C$2/J319</f>
        <v>1706413.5724617576</v>
      </c>
      <c r="AO319" s="39">
        <f>'Inhalation-Haz-Values'!$C$2/K319</f>
        <v>866797.69079030864</v>
      </c>
      <c r="AP319" s="39">
        <f>'Inhalation-Haz-Values'!$C$2/L319</f>
        <v>324331.58628908847</v>
      </c>
      <c r="AQ319" s="39">
        <f>'Inhalation-Haz-Values'!$C$2/M319</f>
        <v>915403.16877855139</v>
      </c>
      <c r="AR319" s="39">
        <f>'Inhalation-Haz-Values'!$C$2/N319</f>
        <v>1502272.0714617285</v>
      </c>
      <c r="AS319" s="39">
        <f>'Inhalation-Haz-Values'!$C$2/O319</f>
        <v>3886830.9150517751</v>
      </c>
      <c r="AT319" s="39">
        <f>'Inhalation-Haz-Values'!$C$2/P319</f>
        <v>8443805.0913193971</v>
      </c>
      <c r="AU319" s="39">
        <f>'Inhalation-Haz-Values'!$C$2/Q319</f>
        <v>21064115.926732298</v>
      </c>
      <c r="AV319" s="39">
        <f>'Inhalation-Haz-Values'!$C$3/R319</f>
        <v>59453976176.446823</v>
      </c>
      <c r="AW319" s="39">
        <f>'Inhalation-Haz-Values'!$C$3/S319</f>
        <v>62639010.61447075</v>
      </c>
      <c r="AX319" s="39">
        <f>'Inhalation-Haz-Values'!$C$3/T319</f>
        <v>5597528.6081016399</v>
      </c>
      <c r="AY319" s="39">
        <f>'Inhalation-Haz-Values'!$C$3/U319</f>
        <v>3660296.9680803996</v>
      </c>
      <c r="AZ319" s="39">
        <f>'Inhalation-Haz-Values'!$C$3/V319</f>
        <v>1830148.4840401933</v>
      </c>
      <c r="BA319" s="39">
        <f>'Inhalation-Haz-Values'!$C$3/W319</f>
        <v>3926624.5459817485</v>
      </c>
      <c r="BB319" s="39">
        <f>'Inhalation-Haz-Values'!$C$3/X319</f>
        <v>9698943.5790148228</v>
      </c>
      <c r="BC319" s="39">
        <f>'Inhalation-Haz-Values'!$C$3/Y319</f>
        <v>19308906.024277221</v>
      </c>
      <c r="BD319" s="39">
        <f>'Inhalation-Haz-Values'!$C$3/Z319</f>
        <v>42093415.132924676</v>
      </c>
      <c r="BE319" s="39">
        <f>'Inhalation-Haz-Values'!$C$3/AA319</f>
        <v>105233537.83231103</v>
      </c>
      <c r="BF319" s="25">
        <f>AB319*'Inhalation-Haz-Values'!$D$4</f>
        <v>2.513399999999999E-12</v>
      </c>
      <c r="BG319" s="25">
        <f>AC319*'Inhalation-Haz-Values'!$D$4</f>
        <v>2.3855999999999997E-9</v>
      </c>
      <c r="BH319" s="25">
        <f>AD319*'Inhalation-Haz-Values'!$D$4</f>
        <v>2.6696E-8</v>
      </c>
      <c r="BI319" s="25">
        <f>AE319*'Inhalation-Haz-Values'!$D$4</f>
        <v>4.0824999999999745E-8</v>
      </c>
      <c r="BJ319" s="25">
        <f>AF319*'Inhalation-Haz-Values'!$D$4</f>
        <v>8.1649999999999782E-8</v>
      </c>
      <c r="BK319" s="25">
        <f>AG319*'Inhalation-Haz-Values'!$D$4</f>
        <v>3.8055999999999993E-8</v>
      </c>
      <c r="BL319" s="25">
        <f>AH319*'Inhalation-Haz-Values'!$D$4</f>
        <v>1.5407000000000004E-8</v>
      </c>
      <c r="BM319" s="25">
        <f>AI319*'Inhalation-Haz-Values'!$D$4</f>
        <v>7.738999999999999E-9</v>
      </c>
      <c r="BN319" s="25">
        <f>AJ319*'Inhalation-Haz-Values'!$D$4</f>
        <v>3.5499999999999714E-9</v>
      </c>
      <c r="BO319" s="25">
        <f>AK319*'Inhalation-Haz-Values'!$D$4</f>
        <v>1.4199999999999972E-9</v>
      </c>
    </row>
    <row r="320" spans="1:67" x14ac:dyDescent="0.25">
      <c r="A320" t="s">
        <v>132</v>
      </c>
      <c r="B320" s="24" t="s">
        <v>199</v>
      </c>
      <c r="C320" s="24" t="s">
        <v>200</v>
      </c>
      <c r="D320" s="24" t="s">
        <v>140</v>
      </c>
      <c r="E320" s="24" t="s">
        <v>141</v>
      </c>
      <c r="F320" s="24" t="s">
        <v>134</v>
      </c>
      <c r="G320" s="97" t="s">
        <v>128</v>
      </c>
      <c r="H320" s="25">
        <v>3.2860246564268299E-4</v>
      </c>
      <c r="I320" s="25">
        <v>1.51947756669361E-4</v>
      </c>
      <c r="J320" s="25">
        <v>9.4627627324171302E-5</v>
      </c>
      <c r="K320" s="25">
        <v>6.5967562651576399E-5</v>
      </c>
      <c r="L320" s="25">
        <v>3.8295776071139798E-5</v>
      </c>
      <c r="M320" s="25">
        <v>5.7320129345189898E-6</v>
      </c>
      <c r="N320" s="25">
        <v>2.9895412287792999E-6</v>
      </c>
      <c r="O320" s="25">
        <v>1.17605092966855E-6</v>
      </c>
      <c r="P320" s="25">
        <v>5.2378738884397702E-7</v>
      </c>
      <c r="Q320" s="25">
        <v>2.1420927647534301E-7</v>
      </c>
      <c r="R320" s="25">
        <v>1.5614793856103399E-4</v>
      </c>
      <c r="S320" s="25">
        <v>7.3626717865804306E-5</v>
      </c>
      <c r="T320" s="25">
        <v>5.4108225545675003E-5</v>
      </c>
      <c r="U320" s="25">
        <v>3.1871968472109902E-5</v>
      </c>
      <c r="V320" s="25">
        <v>1.7541936135812399E-5</v>
      </c>
      <c r="W320" s="25">
        <v>3.48368027485852E-6</v>
      </c>
      <c r="X320" s="25">
        <v>1.2056992724333E-6</v>
      </c>
      <c r="Y320" s="25">
        <v>5.0649252223120402E-7</v>
      </c>
      <c r="Z320" s="25">
        <v>2.36939672594987E-7</v>
      </c>
      <c r="AA320" s="25">
        <v>9.9074878738884296E-8</v>
      </c>
      <c r="AB320" s="25">
        <f t="shared" si="41"/>
        <v>0.6319999999999969</v>
      </c>
      <c r="AC320" s="25">
        <f t="shared" si="42"/>
        <v>0.29799999999999977</v>
      </c>
      <c r="AD320" s="25">
        <f t="shared" si="43"/>
        <v>0.21899999999999992</v>
      </c>
      <c r="AE320" s="25">
        <f t="shared" si="44"/>
        <v>0.12899999999999981</v>
      </c>
      <c r="AF320" s="25">
        <f t="shared" si="45"/>
        <v>7.0999999999999799E-2</v>
      </c>
      <c r="AG320" s="25">
        <f t="shared" si="46"/>
        <v>1.4099999999999965E-2</v>
      </c>
      <c r="AH320" s="25">
        <f t="shared" si="47"/>
        <v>4.8799999999999746E-3</v>
      </c>
      <c r="AI320" s="25">
        <f t="shared" si="48"/>
        <v>2.049999999999998E-3</v>
      </c>
      <c r="AJ320" s="25">
        <f t="shared" si="49"/>
        <v>9.5899999999999653E-4</v>
      </c>
      <c r="AK320" s="25">
        <f t="shared" si="50"/>
        <v>4.0099999999999956E-4</v>
      </c>
      <c r="AL320" s="39">
        <f>'Inhalation-Haz-Values'!$C$2/H320</f>
        <v>7364.5217337823287</v>
      </c>
      <c r="AM320" s="39">
        <f>'Inhalation-Haz-Values'!$C$2/I320</f>
        <v>15926.526676309744</v>
      </c>
      <c r="AN320" s="39">
        <f>'Inhalation-Haz-Values'!$C$2/J320</f>
        <v>25573.926647338063</v>
      </c>
      <c r="AO320" s="39">
        <f>'Inhalation-Haz-Values'!$C$2/K320</f>
        <v>36684.696276893141</v>
      </c>
      <c r="AP320" s="39">
        <f>'Inhalation-Haz-Values'!$C$2/L320</f>
        <v>63192.347780196673</v>
      </c>
      <c r="AQ320" s="39">
        <f>'Inhalation-Haz-Values'!$C$2/M320</f>
        <v>422190.25456596911</v>
      </c>
      <c r="AR320" s="39">
        <f>'Inhalation-Haz-Values'!$C$2/N320</f>
        <v>809488.75255623856</v>
      </c>
      <c r="AS320" s="39">
        <f>'Inhalation-Haz-Values'!$C$2/O320</f>
        <v>2057734.0138509441</v>
      </c>
      <c r="AT320" s="39">
        <f>'Inhalation-Haz-Values'!$C$2/P320</f>
        <v>4620195.2386464514</v>
      </c>
      <c r="AU320" s="39">
        <f>'Inhalation-Haz-Values'!$C$2/Q320</f>
        <v>11297363.213299302</v>
      </c>
      <c r="AV320" s="39">
        <f>'Inhalation-Haz-Values'!$C$3/R320</f>
        <v>33301.752478579547</v>
      </c>
      <c r="AW320" s="39">
        <f>'Inhalation-Haz-Values'!$C$3/S320</f>
        <v>70626.535457926802</v>
      </c>
      <c r="AX320" s="39">
        <f>'Inhalation-Haz-Values'!$C$3/T320</f>
        <v>96103.68751809212</v>
      </c>
      <c r="AY320" s="39">
        <f>'Inhalation-Haz-Values'!$C$3/U320</f>
        <v>163152.77183304029</v>
      </c>
      <c r="AZ320" s="39">
        <f>'Inhalation-Haz-Values'!$C$3/V320</f>
        <v>296432.50093608774</v>
      </c>
      <c r="BA320" s="39">
        <f>'Inhalation-Haz-Values'!$C$3/W320</f>
        <v>1492674.2954937746</v>
      </c>
      <c r="BB320" s="39">
        <f>'Inhalation-Haz-Values'!$C$3/X320</f>
        <v>4312849.9111603033</v>
      </c>
      <c r="BC320" s="39">
        <f>'Inhalation-Haz-Values'!$C$3/Y320</f>
        <v>10266686.617786434</v>
      </c>
      <c r="BD320" s="39">
        <f>'Inhalation-Haz-Values'!$C$3/Z320</f>
        <v>21946514.667843845</v>
      </c>
      <c r="BE320" s="39">
        <f>'Inhalation-Haz-Values'!$C$3/AA320</f>
        <v>52485555.028584018</v>
      </c>
      <c r="BF320" s="25">
        <f>AB320*'Inhalation-Haz-Values'!$D$4</f>
        <v>4.487199999999978E-6</v>
      </c>
      <c r="BG320" s="25">
        <f>AC320*'Inhalation-Haz-Values'!$D$4</f>
        <v>2.1157999999999984E-6</v>
      </c>
      <c r="BH320" s="25">
        <f>AD320*'Inhalation-Haz-Values'!$D$4</f>
        <v>1.5548999999999993E-6</v>
      </c>
      <c r="BI320" s="25">
        <f>AE320*'Inhalation-Haz-Values'!$D$4</f>
        <v>9.1589999999999861E-7</v>
      </c>
      <c r="BJ320" s="25">
        <f>AF320*'Inhalation-Haz-Values'!$D$4</f>
        <v>5.0409999999999859E-7</v>
      </c>
      <c r="BK320" s="25">
        <f>AG320*'Inhalation-Haz-Values'!$D$4</f>
        <v>1.0010999999999975E-7</v>
      </c>
      <c r="BL320" s="25">
        <f>AH320*'Inhalation-Haz-Values'!$D$4</f>
        <v>3.4647999999999822E-8</v>
      </c>
      <c r="BM320" s="25">
        <f>AI320*'Inhalation-Haz-Values'!$D$4</f>
        <v>1.4554999999999985E-8</v>
      </c>
      <c r="BN320" s="25">
        <f>AJ320*'Inhalation-Haz-Values'!$D$4</f>
        <v>6.8088999999999755E-9</v>
      </c>
      <c r="BO320" s="25">
        <f>AK320*'Inhalation-Haz-Values'!$D$4</f>
        <v>2.8470999999999969E-9</v>
      </c>
    </row>
    <row r="321" spans="1:67" x14ac:dyDescent="0.25">
      <c r="A321" t="s">
        <v>132</v>
      </c>
      <c r="B321" s="24" t="s">
        <v>199</v>
      </c>
      <c r="C321" s="24" t="s">
        <v>200</v>
      </c>
      <c r="D321" s="24" t="s">
        <v>140</v>
      </c>
      <c r="E321" s="24" t="s">
        <v>141</v>
      </c>
      <c r="F321" s="24" t="s">
        <v>137</v>
      </c>
      <c r="G321" s="97" t="s">
        <v>128</v>
      </c>
      <c r="H321" s="25">
        <v>3.2860246564268299E-4</v>
      </c>
      <c r="I321" s="25">
        <v>1.51947756669361E-4</v>
      </c>
      <c r="J321" s="25">
        <v>9.3639349232012899E-5</v>
      </c>
      <c r="K321" s="25">
        <v>6.3249797898140602E-5</v>
      </c>
      <c r="L321" s="25">
        <v>3.0883690379951499E-5</v>
      </c>
      <c r="M321" s="25">
        <v>2.0605598221503602E-6</v>
      </c>
      <c r="N321" s="25">
        <v>7.8321038803556899E-7</v>
      </c>
      <c r="O321" s="25">
        <v>1.7517229183508401E-7</v>
      </c>
      <c r="P321" s="25">
        <v>5.7073059822150302E-8</v>
      </c>
      <c r="Q321" s="25">
        <v>1.8184316895715399E-8</v>
      </c>
      <c r="R321" s="25">
        <v>1.5614793856103399E-4</v>
      </c>
      <c r="S321" s="25">
        <v>7.3379648342764705E-5</v>
      </c>
      <c r="T321" s="25">
        <v>5.3861156022635402E-5</v>
      </c>
      <c r="U321" s="25">
        <v>3.0883690379951499E-5</v>
      </c>
      <c r="V321" s="25">
        <v>1.5268896523847998E-5</v>
      </c>
      <c r="W321" s="25">
        <v>1.4700636620856899E-6</v>
      </c>
      <c r="X321" s="25">
        <v>3.7307497978981402E-7</v>
      </c>
      <c r="Y321" s="25">
        <v>8.1780012126111505E-8</v>
      </c>
      <c r="Z321" s="25">
        <v>2.61893694421988E-8</v>
      </c>
      <c r="AA321" s="25">
        <v>8.3756568310428408E-9</v>
      </c>
      <c r="AB321" s="25">
        <f t="shared" si="41"/>
        <v>0.6319999999999969</v>
      </c>
      <c r="AC321" s="25">
        <f t="shared" si="42"/>
        <v>0.29699999999999982</v>
      </c>
      <c r="AD321" s="25">
        <f t="shared" si="43"/>
        <v>0.21799999999999997</v>
      </c>
      <c r="AE321" s="25">
        <f t="shared" si="44"/>
        <v>0.12500000000000003</v>
      </c>
      <c r="AF321" s="25">
        <f t="shared" si="45"/>
        <v>6.1799999999999911E-2</v>
      </c>
      <c r="AG321" s="25">
        <f t="shared" si="46"/>
        <v>5.9499999999999952E-3</v>
      </c>
      <c r="AH321" s="25">
        <f t="shared" si="47"/>
        <v>1.5099999999999994E-3</v>
      </c>
      <c r="AI321" s="25">
        <f t="shared" si="48"/>
        <v>3.3099999999999981E-4</v>
      </c>
      <c r="AJ321" s="25">
        <f t="shared" si="49"/>
        <v>1.0599999999999973E-4</v>
      </c>
      <c r="AK321" s="25">
        <f t="shared" si="50"/>
        <v>3.3899999999999977E-5</v>
      </c>
      <c r="AL321" s="39">
        <f>'Inhalation-Haz-Values'!$C$2/H321</f>
        <v>7364.5217337823287</v>
      </c>
      <c r="AM321" s="39">
        <f>'Inhalation-Haz-Values'!$C$2/I321</f>
        <v>15926.526676309744</v>
      </c>
      <c r="AN321" s="39">
        <f>'Inhalation-Haz-Values'!$C$2/J321</f>
        <v>25843.836163404943</v>
      </c>
      <c r="AO321" s="39">
        <f>'Inhalation-Haz-Values'!$C$2/K321</f>
        <v>38260.991820040937</v>
      </c>
      <c r="AP321" s="39">
        <f>'Inhalation-Haz-Values'!$C$2/L321</f>
        <v>78358.511247443748</v>
      </c>
      <c r="AQ321" s="39">
        <f>'Inhalation-Haz-Values'!$C$2/M321</f>
        <v>1174438.1182170848</v>
      </c>
      <c r="AR321" s="39">
        <f>'Inhalation-Haz-Values'!$C$2/N321</f>
        <v>3089846.6580222342</v>
      </c>
      <c r="AS321" s="39">
        <f>'Inhalation-Haz-Values'!$C$2/O321</f>
        <v>13814970.248138955</v>
      </c>
      <c r="AT321" s="39">
        <f>'Inhalation-Haz-Values'!$C$2/P321</f>
        <v>42401791.800564848</v>
      </c>
      <c r="AU321" s="39">
        <f>'Inhalation-Haz-Values'!$C$2/Q321</f>
        <v>133081710.67840344</v>
      </c>
      <c r="AV321" s="39">
        <f>'Inhalation-Haz-Values'!$C$3/R321</f>
        <v>33301.752478579547</v>
      </c>
      <c r="AW321" s="39">
        <f>'Inhalation-Haz-Values'!$C$3/S321</f>
        <v>70864.335240613407</v>
      </c>
      <c r="AX321" s="39">
        <f>'Inhalation-Haz-Values'!$C$3/T321</f>
        <v>96544.530121386109</v>
      </c>
      <c r="AY321" s="39">
        <f>'Inhalation-Haz-Values'!$C$3/U321</f>
        <v>168373.66053169733</v>
      </c>
      <c r="AZ321" s="39">
        <f>'Inhalation-Haz-Values'!$C$3/V321</f>
        <v>340561.61110780254</v>
      </c>
      <c r="BA321" s="39">
        <f>'Inhalation-Haz-Values'!$C$3/W321</f>
        <v>3537261.7758759977</v>
      </c>
      <c r="BB321" s="39">
        <f>'Inhalation-Haz-Values'!$C$3/X321</f>
        <v>13938216.931431901</v>
      </c>
      <c r="BC321" s="39">
        <f>'Inhalation-Haz-Values'!$C$3/Y321</f>
        <v>63585219.234024718</v>
      </c>
      <c r="BD321" s="39">
        <f>'Inhalation-Haz-Values'!$C$3/Z321</f>
        <v>198553844.96662474</v>
      </c>
      <c r="BE321" s="39">
        <f>'Inhalation-Haz-Values'!$C$3/AA321</f>
        <v>620846830.86909091</v>
      </c>
      <c r="BF321" s="25">
        <f>AB321*'Inhalation-Haz-Values'!$D$4</f>
        <v>4.487199999999978E-6</v>
      </c>
      <c r="BG321" s="25">
        <f>AC321*'Inhalation-Haz-Values'!$D$4</f>
        <v>2.1086999999999985E-6</v>
      </c>
      <c r="BH321" s="25">
        <f>AD321*'Inhalation-Haz-Values'!$D$4</f>
        <v>1.5477999999999998E-6</v>
      </c>
      <c r="BI321" s="25">
        <f>AE321*'Inhalation-Haz-Values'!$D$4</f>
        <v>8.8750000000000018E-7</v>
      </c>
      <c r="BJ321" s="25">
        <f>AF321*'Inhalation-Haz-Values'!$D$4</f>
        <v>4.3877999999999933E-7</v>
      </c>
      <c r="BK321" s="25">
        <f>AG321*'Inhalation-Haz-Values'!$D$4</f>
        <v>4.2244999999999966E-8</v>
      </c>
      <c r="BL321" s="25">
        <f>AH321*'Inhalation-Haz-Values'!$D$4</f>
        <v>1.0720999999999996E-8</v>
      </c>
      <c r="BM321" s="25">
        <f>AI321*'Inhalation-Haz-Values'!$D$4</f>
        <v>2.3500999999999987E-9</v>
      </c>
      <c r="BN321" s="25">
        <f>AJ321*'Inhalation-Haz-Values'!$D$4</f>
        <v>7.525999999999981E-10</v>
      </c>
      <c r="BO321" s="25">
        <f>AK321*'Inhalation-Haz-Values'!$D$4</f>
        <v>2.4068999999999982E-10</v>
      </c>
    </row>
    <row r="322" spans="1:67" x14ac:dyDescent="0.25">
      <c r="A322" t="s">
        <v>132</v>
      </c>
      <c r="B322" s="24" t="s">
        <v>199</v>
      </c>
      <c r="C322" s="24" t="s">
        <v>200</v>
      </c>
      <c r="D322" s="24" t="s">
        <v>140</v>
      </c>
      <c r="E322" s="24" t="s">
        <v>141</v>
      </c>
      <c r="F322" s="24" t="s">
        <v>138</v>
      </c>
      <c r="G322" s="97" t="s">
        <v>128</v>
      </c>
      <c r="H322" s="25">
        <v>5.4355295068714603E-10</v>
      </c>
      <c r="I322" s="25">
        <v>3.0636620856911801E-7</v>
      </c>
      <c r="J322" s="25">
        <v>2.1247978981406602E-6</v>
      </c>
      <c r="K322" s="25">
        <v>3.9778193209377502E-6</v>
      </c>
      <c r="L322" s="25">
        <v>9.7345392077607103E-6</v>
      </c>
      <c r="M322" s="25">
        <v>3.80487065481002E-6</v>
      </c>
      <c r="N322" s="25">
        <v>2.3768088116410601E-6</v>
      </c>
      <c r="O322" s="25">
        <v>1.0179264349232E-6</v>
      </c>
      <c r="P322" s="25">
        <v>4.69432093775262E-7</v>
      </c>
      <c r="Q322" s="25">
        <v>1.9493785367825299E-7</v>
      </c>
      <c r="R322" s="25">
        <v>2.9401273241713798E-10</v>
      </c>
      <c r="S322" s="25">
        <v>1.0772231204527E-7</v>
      </c>
      <c r="T322" s="25">
        <v>1.1340491107518101E-6</v>
      </c>
      <c r="U322" s="25">
        <v>1.62571746160064E-6</v>
      </c>
      <c r="V322" s="25">
        <v>3.3601455133387201E-6</v>
      </c>
      <c r="W322" s="25">
        <v>1.80360751818916E-6</v>
      </c>
      <c r="X322" s="25">
        <v>8.6227263540824503E-7</v>
      </c>
      <c r="Y322" s="25">
        <v>4.34842360549717E-7</v>
      </c>
      <c r="Z322" s="25">
        <v>2.1075030315278901E-7</v>
      </c>
      <c r="AA322" s="25">
        <v>9.0674514955537504E-8</v>
      </c>
      <c r="AB322" s="25">
        <f t="shared" si="41"/>
        <v>1.189999999999999E-6</v>
      </c>
      <c r="AC322" s="25">
        <f t="shared" si="42"/>
        <v>4.3599999999999667E-4</v>
      </c>
      <c r="AD322" s="25">
        <f t="shared" si="43"/>
        <v>4.5899999999999639E-3</v>
      </c>
      <c r="AE322" s="25">
        <f t="shared" si="44"/>
        <v>6.579999999999973E-3</v>
      </c>
      <c r="AF322" s="25">
        <f t="shared" si="45"/>
        <v>1.3599999999999989E-2</v>
      </c>
      <c r="AG322" s="25">
        <f t="shared" si="46"/>
        <v>7.2999999999999697E-3</v>
      </c>
      <c r="AH322" s="25">
        <f t="shared" si="47"/>
        <v>3.489999999999997E-3</v>
      </c>
      <c r="AI322" s="25">
        <f t="shared" si="48"/>
        <v>1.7599999999999998E-3</v>
      </c>
      <c r="AJ322" s="25">
        <f t="shared" si="49"/>
        <v>8.5300000000000003E-4</v>
      </c>
      <c r="AK322" s="25">
        <f t="shared" si="50"/>
        <v>3.669999999999996E-4</v>
      </c>
      <c r="AL322" s="39">
        <f>'Inhalation-Haz-Values'!$C$2/H322</f>
        <v>4452188139.0593071</v>
      </c>
      <c r="AM322" s="39">
        <f>'Inhalation-Haz-Values'!$C$2/I322</f>
        <v>7899043.4725245936</v>
      </c>
      <c r="AN322" s="39">
        <f>'Inhalation-Haz-Values'!$C$2/J322</f>
        <v>1138931.8495268002</v>
      </c>
      <c r="AO322" s="39">
        <f>'Inhalation-Haz-Values'!$C$2/K322</f>
        <v>608373.53452984325</v>
      </c>
      <c r="AP322" s="39">
        <f>'Inhalation-Haz-Values'!$C$2/L322</f>
        <v>248599.33771397136</v>
      </c>
      <c r="AQ322" s="39">
        <f>'Inhalation-Haz-Values'!$C$2/M322</f>
        <v>636026.8770084728</v>
      </c>
      <c r="AR322" s="39">
        <f>'Inhalation-Haz-Values'!$C$2/N322</f>
        <v>1018171.9236933991</v>
      </c>
      <c r="AS322" s="39">
        <f>'Inhalation-Haz-Values'!$C$2/O322</f>
        <v>2377382.0160025442</v>
      </c>
      <c r="AT322" s="39">
        <f>'Inhalation-Haz-Values'!$C$2/P322</f>
        <v>5155165.2136476235</v>
      </c>
      <c r="AU322" s="39">
        <f>'Inhalation-Haz-Values'!$C$2/Q322</f>
        <v>12414212.808530435</v>
      </c>
      <c r="AV322" s="39">
        <f>'Inhalation-Haz-Values'!$C$3/R322</f>
        <v>17686308879.37999</v>
      </c>
      <c r="AW322" s="39">
        <f>'Inhalation-Haz-Values'!$C$3/S322</f>
        <v>48272265.060693413</v>
      </c>
      <c r="AX322" s="39">
        <f>'Inhalation-Haz-Values'!$C$3/T322</f>
        <v>4585339.3390985476</v>
      </c>
      <c r="AY322" s="39">
        <f>'Inhalation-Haz-Values'!$C$3/U322</f>
        <v>3198587.7760580936</v>
      </c>
      <c r="AZ322" s="39">
        <f>'Inhalation-Haz-Values'!$C$3/V322</f>
        <v>1547552.0269457488</v>
      </c>
      <c r="BA322" s="39">
        <f>'Inhalation-Haz-Values'!$C$3/W322</f>
        <v>2883110.6255427748</v>
      </c>
      <c r="BB322" s="39">
        <f>'Inhalation-Haz-Values'!$C$3/X322</f>
        <v>6030575.2339433199</v>
      </c>
      <c r="BC322" s="39">
        <f>'Inhalation-Haz-Values'!$C$3/Y322</f>
        <v>11958356.571853505</v>
      </c>
      <c r="BD322" s="39">
        <f>'Inhalation-Haz-Values'!$C$3/Z322</f>
        <v>24673748.61249961</v>
      </c>
      <c r="BE322" s="39">
        <f>'Inhalation-Haz-Values'!$C$3/AA322</f>
        <v>57347977.02033294</v>
      </c>
      <c r="BF322" s="25">
        <f>AB322*'Inhalation-Haz-Values'!$D$4</f>
        <v>8.448999999999992E-12</v>
      </c>
      <c r="BG322" s="25">
        <f>AC322*'Inhalation-Haz-Values'!$D$4</f>
        <v>3.0955999999999764E-9</v>
      </c>
      <c r="BH322" s="25">
        <f>AD322*'Inhalation-Haz-Values'!$D$4</f>
        <v>3.2588999999999743E-8</v>
      </c>
      <c r="BI322" s="25">
        <f>AE322*'Inhalation-Haz-Values'!$D$4</f>
        <v>4.671799999999981E-8</v>
      </c>
      <c r="BJ322" s="25">
        <f>AF322*'Inhalation-Haz-Values'!$D$4</f>
        <v>9.655999999999992E-8</v>
      </c>
      <c r="BK322" s="25">
        <f>AG322*'Inhalation-Haz-Values'!$D$4</f>
        <v>5.1829999999999783E-8</v>
      </c>
      <c r="BL322" s="25">
        <f>AH322*'Inhalation-Haz-Values'!$D$4</f>
        <v>2.4778999999999977E-8</v>
      </c>
      <c r="BM322" s="25">
        <f>AI322*'Inhalation-Haz-Values'!$D$4</f>
        <v>1.2495999999999998E-8</v>
      </c>
      <c r="BN322" s="25">
        <f>AJ322*'Inhalation-Haz-Values'!$D$4</f>
        <v>6.0563000000000003E-9</v>
      </c>
      <c r="BO322" s="25">
        <f>AK322*'Inhalation-Haz-Values'!$D$4</f>
        <v>2.6056999999999969E-9</v>
      </c>
    </row>
    <row r="323" spans="1:67" x14ac:dyDescent="0.25">
      <c r="A323" s="24" t="s">
        <v>187</v>
      </c>
      <c r="B323" s="24" t="s">
        <v>202</v>
      </c>
      <c r="C323" s="24" t="s">
        <v>203</v>
      </c>
      <c r="D323" s="24">
        <v>2019</v>
      </c>
      <c r="E323" s="24">
        <v>2019</v>
      </c>
      <c r="F323" s="24" t="s">
        <v>134</v>
      </c>
      <c r="G323" s="97" t="s">
        <v>128</v>
      </c>
      <c r="H323" s="25">
        <v>7.8799999999999999E-3</v>
      </c>
      <c r="I323" s="25">
        <v>3.63E-3</v>
      </c>
      <c r="J323" s="25">
        <v>2.1800000000000001E-3</v>
      </c>
      <c r="K323" s="25">
        <v>1.5399999999999999E-3</v>
      </c>
      <c r="L323" s="25">
        <v>7.67E-4</v>
      </c>
      <c r="M323" s="25">
        <v>5.2899999999999998E-5</v>
      </c>
      <c r="N323" s="25">
        <v>1.9899999999999999E-5</v>
      </c>
      <c r="O323" s="25">
        <v>4.8600000000000001E-6</v>
      </c>
      <c r="P323" s="25">
        <v>1.6700000000000001E-6</v>
      </c>
      <c r="Q323" s="25">
        <v>5.6899999999999997E-7</v>
      </c>
      <c r="R323" s="25">
        <v>4.79E-3</v>
      </c>
      <c r="S323" s="25">
        <v>2.2899999999999999E-3</v>
      </c>
      <c r="T323" s="25">
        <v>1.5E-3</v>
      </c>
      <c r="U323" s="25">
        <v>9.6900000000000003E-4</v>
      </c>
      <c r="V323" s="25">
        <v>4.7899999999999999E-4</v>
      </c>
      <c r="W323" s="25">
        <v>3.5299999999999997E-5</v>
      </c>
      <c r="X323" s="25">
        <v>1.1800000000000001E-5</v>
      </c>
      <c r="Y323" s="25">
        <v>2.61E-6</v>
      </c>
      <c r="Z323" s="25">
        <v>8.5099999999999998E-7</v>
      </c>
      <c r="AA323" s="25">
        <v>2.8000000000000002E-7</v>
      </c>
      <c r="AB323" s="25">
        <f t="shared" si="41"/>
        <v>19.387255623721881</v>
      </c>
      <c r="AC323" s="25">
        <f t="shared" si="42"/>
        <v>9.2686462167689161</v>
      </c>
      <c r="AD323" s="25">
        <f t="shared" si="43"/>
        <v>6.0711656441717796</v>
      </c>
      <c r="AE323" s="25">
        <f t="shared" si="44"/>
        <v>3.9219730061349689</v>
      </c>
      <c r="AF323" s="25">
        <f t="shared" si="45"/>
        <v>1.938725562372188</v>
      </c>
      <c r="AG323" s="25">
        <f t="shared" si="46"/>
        <v>0.14287476482617587</v>
      </c>
      <c r="AH323" s="25">
        <f t="shared" si="47"/>
        <v>4.775983640081799E-2</v>
      </c>
      <c r="AI323" s="25">
        <f t="shared" si="48"/>
        <v>1.0563828220858894E-2</v>
      </c>
      <c r="AJ323" s="25">
        <f t="shared" si="49"/>
        <v>3.4443746421267893E-3</v>
      </c>
      <c r="AK323" s="25">
        <f t="shared" si="50"/>
        <v>1.1332842535787323E-3</v>
      </c>
      <c r="AL323" s="39">
        <f>'Inhalation-Haz-Values'!$C$2/H323</f>
        <v>307.10659898477155</v>
      </c>
      <c r="AM323" s="39">
        <f>'Inhalation-Haz-Values'!$C$2/I323</f>
        <v>666.66666666666663</v>
      </c>
      <c r="AN323" s="39">
        <f>'Inhalation-Haz-Values'!$C$2/J323</f>
        <v>1110.0917431192661</v>
      </c>
      <c r="AO323" s="39">
        <f>'Inhalation-Haz-Values'!$C$2/K323</f>
        <v>1571.4285714285716</v>
      </c>
      <c r="AP323" s="39">
        <f>'Inhalation-Haz-Values'!$C$2/L323</f>
        <v>3155.1499348109519</v>
      </c>
      <c r="AQ323" s="39">
        <f>'Inhalation-Haz-Values'!$C$2/M323</f>
        <v>45746.69187145558</v>
      </c>
      <c r="AR323" s="39">
        <f>'Inhalation-Haz-Values'!$C$2/N323</f>
        <v>121608.04020100503</v>
      </c>
      <c r="AS323" s="39">
        <f>'Inhalation-Haz-Values'!$C$2/O323</f>
        <v>497942.38683127571</v>
      </c>
      <c r="AT323" s="39">
        <f>'Inhalation-Haz-Values'!$C$2/P323</f>
        <v>1449101.7964071855</v>
      </c>
      <c r="AU323" s="39">
        <f>'Inhalation-Haz-Values'!$C$2/Q323</f>
        <v>4253075.571177504</v>
      </c>
      <c r="AV323" s="39">
        <f>'Inhalation-Haz-Values'!$C$3/R323</f>
        <v>1085.5949895615868</v>
      </c>
      <c r="AW323" s="39">
        <f>'Inhalation-Haz-Values'!$C$3/S323</f>
        <v>2270.7423580786026</v>
      </c>
      <c r="AX323" s="39">
        <f>'Inhalation-Haz-Values'!$C$3/T323</f>
        <v>3466.6666666666665</v>
      </c>
      <c r="AY323" s="39">
        <f>'Inhalation-Haz-Values'!$C$3/U323</f>
        <v>5366.357069143447</v>
      </c>
      <c r="AZ323" s="39">
        <f>'Inhalation-Haz-Values'!$C$3/V323</f>
        <v>10855.949895615868</v>
      </c>
      <c r="BA323" s="39">
        <f>'Inhalation-Haz-Values'!$C$3/W323</f>
        <v>147308.78186968839</v>
      </c>
      <c r="BB323" s="39">
        <f>'Inhalation-Haz-Values'!$C$3/X323</f>
        <v>440677.96610169491</v>
      </c>
      <c r="BC323" s="39">
        <f>'Inhalation-Haz-Values'!$C$3/Y323</f>
        <v>1992337.1647509579</v>
      </c>
      <c r="BD323" s="39">
        <f>'Inhalation-Haz-Values'!$C$3/Z323</f>
        <v>6110458.2843713285</v>
      </c>
      <c r="BE323" s="39">
        <f>'Inhalation-Haz-Values'!$C$3/AA323</f>
        <v>18571428.571428571</v>
      </c>
      <c r="BF323" s="25">
        <f>AB323*'Inhalation-Haz-Values'!$D$4</f>
        <v>1.3764951492842536E-4</v>
      </c>
      <c r="BG323" s="25">
        <f>AC323*'Inhalation-Haz-Values'!$D$4</f>
        <v>6.5807388139059306E-5</v>
      </c>
      <c r="BH323" s="25">
        <f>AD323*'Inhalation-Haz-Values'!$D$4</f>
        <v>4.3105276073619635E-5</v>
      </c>
      <c r="BI323" s="25">
        <f>AE323*'Inhalation-Haz-Values'!$D$4</f>
        <v>2.7846008343558277E-5</v>
      </c>
      <c r="BJ323" s="25">
        <f>AF323*'Inhalation-Haz-Values'!$D$4</f>
        <v>1.3764951492842534E-5</v>
      </c>
      <c r="BK323" s="25">
        <f>AG323*'Inhalation-Haz-Values'!$D$4</f>
        <v>1.0144108302658486E-6</v>
      </c>
      <c r="BL323" s="25">
        <f>AH323*'Inhalation-Haz-Values'!$D$4</f>
        <v>3.3909483844580771E-7</v>
      </c>
      <c r="BM323" s="25">
        <f>AI323*'Inhalation-Haz-Values'!$D$4</f>
        <v>7.5003180368098143E-8</v>
      </c>
      <c r="BN323" s="25">
        <f>AJ323*'Inhalation-Haz-Values'!$D$4</f>
        <v>2.4455059959100202E-8</v>
      </c>
      <c r="BO323" s="25">
        <f>AK323*'Inhalation-Haz-Values'!$D$4</f>
        <v>8.046318200408998E-9</v>
      </c>
    </row>
    <row r="324" spans="1:67" x14ac:dyDescent="0.25">
      <c r="A324" s="24" t="s">
        <v>187</v>
      </c>
      <c r="B324" s="24" t="s">
        <v>202</v>
      </c>
      <c r="C324" s="24" t="s">
        <v>203</v>
      </c>
      <c r="D324" s="24">
        <v>2019</v>
      </c>
      <c r="E324" s="24">
        <v>2019</v>
      </c>
      <c r="F324" s="24" t="s">
        <v>137</v>
      </c>
      <c r="G324" s="97" t="s">
        <v>128</v>
      </c>
      <c r="H324" s="25">
        <v>7.8799999999999999E-3</v>
      </c>
      <c r="I324" s="25">
        <v>3.63E-3</v>
      </c>
      <c r="J324" s="25">
        <v>2.1800000000000001E-3</v>
      </c>
      <c r="K324" s="25">
        <v>1.5399999999999999E-3</v>
      </c>
      <c r="L324" s="25">
        <v>7.6499999999999995E-4</v>
      </c>
      <c r="M324" s="25">
        <v>5.2299999999999997E-5</v>
      </c>
      <c r="N324" s="25">
        <v>1.9700000000000001E-5</v>
      </c>
      <c r="O324" s="25">
        <v>4.6600000000000003E-6</v>
      </c>
      <c r="P324" s="25">
        <v>1.5799999999999999E-6</v>
      </c>
      <c r="Q324" s="25">
        <v>5.2699999999999999E-7</v>
      </c>
      <c r="R324" s="25">
        <v>4.79E-3</v>
      </c>
      <c r="S324" s="25">
        <v>2.2899999999999999E-3</v>
      </c>
      <c r="T324" s="25">
        <v>1.5E-3</v>
      </c>
      <c r="U324" s="25">
        <v>9.6900000000000003E-4</v>
      </c>
      <c r="V324" s="25">
        <v>4.7800000000000002E-4</v>
      </c>
      <c r="W324" s="25">
        <v>3.4900000000000001E-5</v>
      </c>
      <c r="X324" s="25">
        <v>1.1600000000000001E-5</v>
      </c>
      <c r="Y324" s="25">
        <v>2.52E-6</v>
      </c>
      <c r="Z324" s="25">
        <v>8.0400000000000005E-7</v>
      </c>
      <c r="AA324" s="25">
        <v>2.5899999999999998E-7</v>
      </c>
      <c r="AB324" s="25">
        <f t="shared" si="41"/>
        <v>19.387255623721881</v>
      </c>
      <c r="AC324" s="25">
        <f t="shared" si="42"/>
        <v>9.2686462167689161</v>
      </c>
      <c r="AD324" s="25">
        <f t="shared" si="43"/>
        <v>6.0711656441717796</v>
      </c>
      <c r="AE324" s="25">
        <f t="shared" si="44"/>
        <v>3.9219730061349689</v>
      </c>
      <c r="AF324" s="25">
        <f t="shared" si="45"/>
        <v>1.9346781186094071</v>
      </c>
      <c r="AG324" s="25">
        <f t="shared" si="46"/>
        <v>0.14125578732106339</v>
      </c>
      <c r="AH324" s="25">
        <f t="shared" si="47"/>
        <v>4.695034764826176E-2</v>
      </c>
      <c r="AI324" s="25">
        <f t="shared" si="48"/>
        <v>1.0199558282208589E-2</v>
      </c>
      <c r="AJ324" s="25">
        <f t="shared" si="49"/>
        <v>3.2541447852760734E-3</v>
      </c>
      <c r="AK324" s="25">
        <f t="shared" si="50"/>
        <v>1.0482879345603269E-3</v>
      </c>
      <c r="AL324" s="39">
        <f>'Inhalation-Haz-Values'!$C$2/H324</f>
        <v>307.10659898477155</v>
      </c>
      <c r="AM324" s="39">
        <f>'Inhalation-Haz-Values'!$C$2/I324</f>
        <v>666.66666666666663</v>
      </c>
      <c r="AN324" s="39">
        <f>'Inhalation-Haz-Values'!$C$2/J324</f>
        <v>1110.0917431192661</v>
      </c>
      <c r="AO324" s="39">
        <f>'Inhalation-Haz-Values'!$C$2/K324</f>
        <v>1571.4285714285716</v>
      </c>
      <c r="AP324" s="39">
        <f>'Inhalation-Haz-Values'!$C$2/L324</f>
        <v>3163.3986928104578</v>
      </c>
      <c r="AQ324" s="39">
        <f>'Inhalation-Haz-Values'!$C$2/M324</f>
        <v>46271.510516252391</v>
      </c>
      <c r="AR324" s="39">
        <f>'Inhalation-Haz-Values'!$C$2/N324</f>
        <v>122842.63959390862</v>
      </c>
      <c r="AS324" s="39">
        <f>'Inhalation-Haz-Values'!$C$2/O324</f>
        <v>519313.30472103</v>
      </c>
      <c r="AT324" s="39">
        <f>'Inhalation-Haz-Values'!$C$2/P324</f>
        <v>1531645.5696202533</v>
      </c>
      <c r="AU324" s="39">
        <f>'Inhalation-Haz-Values'!$C$2/Q324</f>
        <v>4592030.3605313096</v>
      </c>
      <c r="AV324" s="39">
        <f>'Inhalation-Haz-Values'!$C$3/R324</f>
        <v>1085.5949895615868</v>
      </c>
      <c r="AW324" s="39">
        <f>'Inhalation-Haz-Values'!$C$3/S324</f>
        <v>2270.7423580786026</v>
      </c>
      <c r="AX324" s="39">
        <f>'Inhalation-Haz-Values'!$C$3/T324</f>
        <v>3466.6666666666665</v>
      </c>
      <c r="AY324" s="39">
        <f>'Inhalation-Haz-Values'!$C$3/U324</f>
        <v>5366.357069143447</v>
      </c>
      <c r="AZ324" s="39">
        <f>'Inhalation-Haz-Values'!$C$3/V324</f>
        <v>10878.661087866109</v>
      </c>
      <c r="BA324" s="39">
        <f>'Inhalation-Haz-Values'!$C$3/W324</f>
        <v>148997.13467048711</v>
      </c>
      <c r="BB324" s="39">
        <f>'Inhalation-Haz-Values'!$C$3/X324</f>
        <v>448275.86206896551</v>
      </c>
      <c r="BC324" s="39">
        <f>'Inhalation-Haz-Values'!$C$3/Y324</f>
        <v>2063492.0634920637</v>
      </c>
      <c r="BD324" s="39">
        <f>'Inhalation-Haz-Values'!$C$3/Z324</f>
        <v>6467661.6915422883</v>
      </c>
      <c r="BE324" s="39">
        <f>'Inhalation-Haz-Values'!$C$3/AA324</f>
        <v>20077220.077220079</v>
      </c>
      <c r="BF324" s="25">
        <f>AB324*'Inhalation-Haz-Values'!$D$4</f>
        <v>1.3764951492842536E-4</v>
      </c>
      <c r="BG324" s="25">
        <f>AC324*'Inhalation-Haz-Values'!$D$4</f>
        <v>6.5807388139059306E-5</v>
      </c>
      <c r="BH324" s="25">
        <f>AD324*'Inhalation-Haz-Values'!$D$4</f>
        <v>4.3105276073619635E-5</v>
      </c>
      <c r="BI324" s="25">
        <f>AE324*'Inhalation-Haz-Values'!$D$4</f>
        <v>2.7846008343558277E-5</v>
      </c>
      <c r="BJ324" s="25">
        <f>AF324*'Inhalation-Haz-Values'!$D$4</f>
        <v>1.3736214642126789E-5</v>
      </c>
      <c r="BK324" s="25">
        <f>AG324*'Inhalation-Haz-Values'!$D$4</f>
        <v>1.00291608997955E-6</v>
      </c>
      <c r="BL324" s="25">
        <f>AH324*'Inhalation-Haz-Values'!$D$4</f>
        <v>3.3334746830265851E-7</v>
      </c>
      <c r="BM324" s="25">
        <f>AI324*'Inhalation-Haz-Values'!$D$4</f>
        <v>7.2416863803680979E-8</v>
      </c>
      <c r="BN324" s="25">
        <f>AJ324*'Inhalation-Haz-Values'!$D$4</f>
        <v>2.3104427975460119E-8</v>
      </c>
      <c r="BO324" s="25">
        <f>AK324*'Inhalation-Haz-Values'!$D$4</f>
        <v>7.4428443353783205E-9</v>
      </c>
    </row>
    <row r="325" spans="1:67" x14ac:dyDescent="0.25">
      <c r="A325" s="24" t="s">
        <v>187</v>
      </c>
      <c r="B325" s="24" t="s">
        <v>202</v>
      </c>
      <c r="C325" s="24" t="s">
        <v>203</v>
      </c>
      <c r="D325" s="24">
        <v>2019</v>
      </c>
      <c r="E325" s="24">
        <v>2019</v>
      </c>
      <c r="F325" s="24" t="s">
        <v>138</v>
      </c>
      <c r="G325" s="97" t="s">
        <v>128</v>
      </c>
      <c r="H325" s="25">
        <v>7.4600000000000001E-10</v>
      </c>
      <c r="I325" s="25">
        <v>1.03E-7</v>
      </c>
      <c r="J325" s="25">
        <v>4.4200000000000001E-7</v>
      </c>
      <c r="K325" s="25">
        <v>7.6599999999999995E-7</v>
      </c>
      <c r="L325" s="25">
        <v>1.61E-6</v>
      </c>
      <c r="M325" s="25">
        <v>5.0900000000000002E-7</v>
      </c>
      <c r="N325" s="25">
        <v>3.2500000000000001E-7</v>
      </c>
      <c r="O325" s="25">
        <v>1.6299999999999999E-7</v>
      </c>
      <c r="P325" s="25">
        <v>8.6000000000000002E-8</v>
      </c>
      <c r="Q325" s="25">
        <v>4.0000000000000001E-8</v>
      </c>
      <c r="R325" s="25">
        <v>2.32E-10</v>
      </c>
      <c r="S325" s="25">
        <v>2.55E-8</v>
      </c>
      <c r="T325" s="25">
        <v>1.72E-7</v>
      </c>
      <c r="U325" s="25">
        <v>2.4299999999999999E-7</v>
      </c>
      <c r="V325" s="25">
        <v>5.3600000000000004E-7</v>
      </c>
      <c r="W325" s="25">
        <v>2.72E-7</v>
      </c>
      <c r="X325" s="25">
        <v>1.5599999999999999E-7</v>
      </c>
      <c r="Y325" s="25">
        <v>8.9700000000000003E-8</v>
      </c>
      <c r="Z325" s="25">
        <v>4.73E-8</v>
      </c>
      <c r="AA325" s="25">
        <v>2.11E-8</v>
      </c>
      <c r="AB325" s="25">
        <f t="shared" si="41"/>
        <v>9.3900695296523517E-7</v>
      </c>
      <c r="AC325" s="25">
        <f t="shared" si="42"/>
        <v>1.0320981595092024E-4</v>
      </c>
      <c r="AD325" s="25">
        <f t="shared" si="43"/>
        <v>6.9616032719836403E-4</v>
      </c>
      <c r="AE325" s="25">
        <f t="shared" si="44"/>
        <v>9.8352883435582814E-4</v>
      </c>
      <c r="AF325" s="25">
        <f t="shared" si="45"/>
        <v>2.1694298568507154E-3</v>
      </c>
      <c r="AG325" s="25">
        <f t="shared" si="46"/>
        <v>1.1009047034764826E-3</v>
      </c>
      <c r="AH325" s="25">
        <f t="shared" si="47"/>
        <v>6.3140122699386497E-4</v>
      </c>
      <c r="AI325" s="25">
        <f t="shared" si="48"/>
        <v>3.6305570552147239E-4</v>
      </c>
      <c r="AJ325" s="25">
        <f t="shared" si="49"/>
        <v>1.914440899795501E-4</v>
      </c>
      <c r="AK325" s="25">
        <f t="shared" si="50"/>
        <v>8.5401063394683035E-5</v>
      </c>
      <c r="AL325" s="39">
        <f>'Inhalation-Haz-Values'!$C$2/H325</f>
        <v>3243967828.4182305</v>
      </c>
      <c r="AM325" s="39">
        <f>'Inhalation-Haz-Values'!$C$2/I325</f>
        <v>23495145.631067961</v>
      </c>
      <c r="AN325" s="39">
        <f>'Inhalation-Haz-Values'!$C$2/J325</f>
        <v>5475113.1221719449</v>
      </c>
      <c r="AO325" s="39">
        <f>'Inhalation-Haz-Values'!$C$2/K325</f>
        <v>3159268.9295039168</v>
      </c>
      <c r="AP325" s="39">
        <f>'Inhalation-Haz-Values'!$C$2/L325</f>
        <v>1503105.5900621116</v>
      </c>
      <c r="AQ325" s="39">
        <f>'Inhalation-Haz-Values'!$C$2/M325</f>
        <v>4754420.432220039</v>
      </c>
      <c r="AR325" s="39">
        <f>'Inhalation-Haz-Values'!$C$2/N325</f>
        <v>7446153.846153846</v>
      </c>
      <c r="AS325" s="39">
        <f>'Inhalation-Haz-Values'!$C$2/O325</f>
        <v>14846625.766871165</v>
      </c>
      <c r="AT325" s="39">
        <f>'Inhalation-Haz-Values'!$C$2/P325</f>
        <v>28139534.883720927</v>
      </c>
      <c r="AU325" s="39">
        <f>'Inhalation-Haz-Values'!$C$2/Q325</f>
        <v>60500000</v>
      </c>
      <c r="AV325" s="39">
        <f>'Inhalation-Haz-Values'!$C$3/R325</f>
        <v>22413793103.448277</v>
      </c>
      <c r="AW325" s="39">
        <f>'Inhalation-Haz-Values'!$C$3/S325</f>
        <v>203921568.62745097</v>
      </c>
      <c r="AX325" s="39">
        <f>'Inhalation-Haz-Values'!$C$3/T325</f>
        <v>30232558.139534883</v>
      </c>
      <c r="AY325" s="39">
        <f>'Inhalation-Haz-Values'!$C$3/U325</f>
        <v>21399176.954732511</v>
      </c>
      <c r="AZ325" s="39">
        <f>'Inhalation-Haz-Values'!$C$3/V325</f>
        <v>9701492.5373134334</v>
      </c>
      <c r="BA325" s="39">
        <f>'Inhalation-Haz-Values'!$C$3/W325</f>
        <v>19117647.05882353</v>
      </c>
      <c r="BB325" s="39">
        <f>'Inhalation-Haz-Values'!$C$3/X325</f>
        <v>33333333.333333336</v>
      </c>
      <c r="BC325" s="39">
        <f>'Inhalation-Haz-Values'!$C$3/Y325</f>
        <v>57971014.492753625</v>
      </c>
      <c r="BD325" s="39">
        <f>'Inhalation-Haz-Values'!$C$3/Z325</f>
        <v>109936575.05285412</v>
      </c>
      <c r="BE325" s="39">
        <f>'Inhalation-Haz-Values'!$C$3/AA325</f>
        <v>246445497.63033175</v>
      </c>
      <c r="BF325" s="25">
        <f>AB325*'Inhalation-Haz-Values'!$D$4</f>
        <v>6.6669493660531697E-12</v>
      </c>
      <c r="BG325" s="25">
        <f>AC325*'Inhalation-Haz-Values'!$D$4</f>
        <v>7.3278969325153364E-10</v>
      </c>
      <c r="BH325" s="25">
        <f>AD325*'Inhalation-Haz-Values'!$D$4</f>
        <v>4.9427383231083841E-9</v>
      </c>
      <c r="BI325" s="25">
        <f>AE325*'Inhalation-Haz-Values'!$D$4</f>
        <v>6.9830547239263792E-9</v>
      </c>
      <c r="BJ325" s="25">
        <f>AF325*'Inhalation-Haz-Values'!$D$4</f>
        <v>1.5402951983640078E-8</v>
      </c>
      <c r="BK325" s="25">
        <f>AG325*'Inhalation-Haz-Values'!$D$4</f>
        <v>7.8164233946830266E-9</v>
      </c>
      <c r="BL325" s="25">
        <f>AH325*'Inhalation-Haz-Values'!$D$4</f>
        <v>4.4829487116564411E-9</v>
      </c>
      <c r="BM325" s="25">
        <f>AI325*'Inhalation-Haz-Values'!$D$4</f>
        <v>2.5776955092024539E-9</v>
      </c>
      <c r="BN325" s="25">
        <f>AJ325*'Inhalation-Haz-Values'!$D$4</f>
        <v>1.3592530388548056E-9</v>
      </c>
      <c r="BO325" s="25">
        <f>AK325*'Inhalation-Haz-Values'!$D$4</f>
        <v>6.0634755010224958E-10</v>
      </c>
    </row>
    <row r="326" spans="1:67" x14ac:dyDescent="0.25">
      <c r="A326" s="24" t="s">
        <v>187</v>
      </c>
      <c r="B326" s="24" t="s">
        <v>205</v>
      </c>
      <c r="C326" s="24" t="s">
        <v>206</v>
      </c>
      <c r="D326" s="24">
        <v>2016</v>
      </c>
      <c r="E326" s="24">
        <v>2016</v>
      </c>
      <c r="F326" s="24" t="s">
        <v>134</v>
      </c>
      <c r="G326" s="97" t="s">
        <v>128</v>
      </c>
      <c r="H326" s="25">
        <v>2.1599999999999999E-4</v>
      </c>
      <c r="I326" s="25">
        <v>9.3300000000000005E-5</v>
      </c>
      <c r="J326" s="25">
        <v>5.8100000000000003E-5</v>
      </c>
      <c r="K326" s="25">
        <v>3.9400000000000002E-5</v>
      </c>
      <c r="L326" s="25">
        <v>1.8700000000000001E-5</v>
      </c>
      <c r="M326" s="25">
        <v>1.1799999999999999E-6</v>
      </c>
      <c r="N326" s="25">
        <v>4.7999999999999996E-7</v>
      </c>
      <c r="O326" s="25">
        <v>1.1300000000000001E-7</v>
      </c>
      <c r="P326" s="25">
        <v>3.84E-8</v>
      </c>
      <c r="Q326" s="25">
        <v>1.2499999999999999E-8</v>
      </c>
      <c r="R326" s="25">
        <v>7.8800000000000004E-5</v>
      </c>
      <c r="S326" s="25">
        <v>3.1600000000000002E-5</v>
      </c>
      <c r="T326" s="25">
        <v>2.16E-5</v>
      </c>
      <c r="U326" s="25">
        <v>1.26E-5</v>
      </c>
      <c r="V326" s="25">
        <v>5.9000000000000003E-6</v>
      </c>
      <c r="W326" s="25">
        <v>7.4799999999999997E-7</v>
      </c>
      <c r="X326" s="25">
        <v>1.2700000000000001E-7</v>
      </c>
      <c r="Y326" s="25">
        <v>2.7599999999999999E-8</v>
      </c>
      <c r="Z326" s="25">
        <v>8.8100000000000008E-9</v>
      </c>
      <c r="AA326" s="25">
        <v>2.8499999999999999E-9</v>
      </c>
      <c r="AB326" s="25">
        <f t="shared" ref="AB326:AB352" si="51">R326*1000*98.96/24.45</f>
        <v>0.31893856850715752</v>
      </c>
      <c r="AC326" s="25">
        <f t="shared" ref="AC326:AC352" si="52">S326*1000*98.96/24.45</f>
        <v>0.1278992229038855</v>
      </c>
      <c r="AD326" s="25">
        <f t="shared" ref="AD326:AD352" si="53">T326*1000*98.96/24.45</f>
        <v>8.7424785276073613E-2</v>
      </c>
      <c r="AE326" s="25">
        <f t="shared" ref="AE326:AE352" si="54">U326*1000*98.96/24.45</f>
        <v>5.0997791411042943E-2</v>
      </c>
      <c r="AF326" s="25">
        <f t="shared" ref="AF326:AF352" si="55">V326*1000*98.96/24.45</f>
        <v>2.3879918200408995E-2</v>
      </c>
      <c r="AG326" s="25">
        <f t="shared" ref="AG326:AG352" si="56">W326*1000*98.96/24.45</f>
        <v>3.0274879345603268E-3</v>
      </c>
      <c r="AH326" s="25">
        <f t="shared" ref="AH326:AH352" si="57">X326*1000*98.96/24.45</f>
        <v>5.1402535787321076E-4</v>
      </c>
      <c r="AI326" s="25">
        <f t="shared" ref="AI326:AI352" si="58">Y326*1000*98.96/24.45</f>
        <v>1.1170944785276073E-4</v>
      </c>
      <c r="AJ326" s="25">
        <f t="shared" ref="AJ326:AJ352" si="59">Z326*1000*98.96/24.45</f>
        <v>3.5657979550102247E-5</v>
      </c>
      <c r="AK326" s="25">
        <f t="shared" ref="AK326:AK352" si="60">AA326*1000*98.96/24.45</f>
        <v>1.1535214723926379E-5</v>
      </c>
      <c r="AL326" s="39">
        <f>'Inhalation-Haz-Values'!$C$2/H326</f>
        <v>11203.703703703704</v>
      </c>
      <c r="AM326" s="39">
        <f>'Inhalation-Haz-Values'!$C$2/I326</f>
        <v>25937.834941050372</v>
      </c>
      <c r="AN326" s="39">
        <f>'Inhalation-Haz-Values'!$C$2/J326</f>
        <v>41652.323580034419</v>
      </c>
      <c r="AO326" s="39">
        <f>'Inhalation-Haz-Values'!$C$2/K326</f>
        <v>61421.319796954311</v>
      </c>
      <c r="AP326" s="39">
        <f>'Inhalation-Haz-Values'!$C$2/L326</f>
        <v>129411.76470588235</v>
      </c>
      <c r="AQ326" s="39">
        <f>'Inhalation-Haz-Values'!$C$2/M326</f>
        <v>2050847.4576271188</v>
      </c>
      <c r="AR326" s="39">
        <f>'Inhalation-Haz-Values'!$C$2/N326</f>
        <v>5041666.666666667</v>
      </c>
      <c r="AS326" s="39">
        <f>'Inhalation-Haz-Values'!$C$2/O326</f>
        <v>21415929.203539822</v>
      </c>
      <c r="AT326" s="39">
        <f>'Inhalation-Haz-Values'!$C$2/P326</f>
        <v>63020833.333333328</v>
      </c>
      <c r="AU326" s="39">
        <f>'Inhalation-Haz-Values'!$C$2/Q326</f>
        <v>193600000</v>
      </c>
      <c r="AV326" s="39">
        <f>'Inhalation-Haz-Values'!$C$3/R326</f>
        <v>65989.847715736032</v>
      </c>
      <c r="AW326" s="39">
        <f>'Inhalation-Haz-Values'!$C$3/S326</f>
        <v>164556.96202531646</v>
      </c>
      <c r="AX326" s="39">
        <f>'Inhalation-Haz-Values'!$C$3/T326</f>
        <v>240740.74074074076</v>
      </c>
      <c r="AY326" s="39">
        <f>'Inhalation-Haz-Values'!$C$3/U326</f>
        <v>412698.41269841272</v>
      </c>
      <c r="AZ326" s="39">
        <f>'Inhalation-Haz-Values'!$C$3/V326</f>
        <v>881355.93220338982</v>
      </c>
      <c r="BA326" s="39">
        <f>'Inhalation-Haz-Values'!$C$3/W326</f>
        <v>6951871.6577540115</v>
      </c>
      <c r="BB326" s="39">
        <f>'Inhalation-Haz-Values'!$C$3/X326</f>
        <v>40944881.88976378</v>
      </c>
      <c r="BC326" s="39">
        <f>'Inhalation-Haz-Values'!$C$3/Y326</f>
        <v>188405797.10144928</v>
      </c>
      <c r="BD326" s="39">
        <f>'Inhalation-Haz-Values'!$C$3/Z326</f>
        <v>590238365.49375701</v>
      </c>
      <c r="BE326" s="39">
        <f>'Inhalation-Haz-Values'!$C$3/AA326</f>
        <v>1824561403.5087721</v>
      </c>
      <c r="BF326" s="25">
        <f>AB326*'Inhalation-Haz-Values'!$D$4</f>
        <v>2.2644638364008183E-6</v>
      </c>
      <c r="BG326" s="25">
        <f>AC326*'Inhalation-Haz-Values'!$D$4</f>
        <v>9.0808448261758704E-7</v>
      </c>
      <c r="BH326" s="25">
        <f>AD326*'Inhalation-Haz-Values'!$D$4</f>
        <v>6.2071597546012267E-7</v>
      </c>
      <c r="BI326" s="25">
        <f>AE326*'Inhalation-Haz-Values'!$D$4</f>
        <v>3.6208431901840488E-7</v>
      </c>
      <c r="BJ326" s="25">
        <f>AF326*'Inhalation-Haz-Values'!$D$4</f>
        <v>1.6954741922290385E-7</v>
      </c>
      <c r="BK326" s="25">
        <f>AG326*'Inhalation-Haz-Values'!$D$4</f>
        <v>2.1495164335378319E-8</v>
      </c>
      <c r="BL326" s="25">
        <f>AH326*'Inhalation-Haz-Values'!$D$4</f>
        <v>3.6495800408997962E-9</v>
      </c>
      <c r="BM326" s="25">
        <f>AI326*'Inhalation-Haz-Values'!$D$4</f>
        <v>7.9313707975460119E-10</v>
      </c>
      <c r="BN326" s="25">
        <f>AJ326*'Inhalation-Haz-Values'!$D$4</f>
        <v>2.5317165480572593E-10</v>
      </c>
      <c r="BO326" s="25">
        <f>AK326*'Inhalation-Haz-Values'!$D$4</f>
        <v>8.1900024539877286E-11</v>
      </c>
    </row>
    <row r="327" spans="1:67" x14ac:dyDescent="0.25">
      <c r="A327" s="24" t="s">
        <v>187</v>
      </c>
      <c r="B327" s="24" t="s">
        <v>205</v>
      </c>
      <c r="C327" s="24" t="s">
        <v>206</v>
      </c>
      <c r="D327" s="24">
        <v>2016</v>
      </c>
      <c r="E327" s="24">
        <v>2016</v>
      </c>
      <c r="F327" s="24" t="s">
        <v>137</v>
      </c>
      <c r="G327" s="97" t="s">
        <v>128</v>
      </c>
      <c r="H327" s="25">
        <v>2.1599999999999999E-4</v>
      </c>
      <c r="I327" s="25">
        <v>9.3300000000000005E-5</v>
      </c>
      <c r="J327" s="25">
        <v>5.8100000000000003E-5</v>
      </c>
      <c r="K327" s="25">
        <v>3.9400000000000002E-5</v>
      </c>
      <c r="L327" s="25">
        <v>1.8499999999999999E-5</v>
      </c>
      <c r="M327" s="25">
        <v>1.1599999999999999E-6</v>
      </c>
      <c r="N327" s="25">
        <v>4.6800000000000001E-7</v>
      </c>
      <c r="O327" s="25">
        <v>1.09E-7</v>
      </c>
      <c r="P327" s="25">
        <v>3.6799999999999999E-8</v>
      </c>
      <c r="Q327" s="25">
        <v>1.1900000000000001E-8</v>
      </c>
      <c r="R327" s="25">
        <v>7.8800000000000004E-5</v>
      </c>
      <c r="S327" s="25">
        <v>3.1600000000000002E-5</v>
      </c>
      <c r="T327" s="25">
        <v>2.16E-5</v>
      </c>
      <c r="U327" s="25">
        <v>1.26E-5</v>
      </c>
      <c r="V327" s="25">
        <v>5.8799999999999996E-6</v>
      </c>
      <c r="W327" s="25">
        <v>7.3900000000000004E-7</v>
      </c>
      <c r="X327" s="25">
        <v>1.23E-7</v>
      </c>
      <c r="Y327" s="25">
        <v>2.6499999999999999E-8</v>
      </c>
      <c r="Z327" s="25">
        <v>8.3799999999999996E-9</v>
      </c>
      <c r="AA327" s="25">
        <v>2.69E-9</v>
      </c>
      <c r="AB327" s="25">
        <f t="shared" si="51"/>
        <v>0.31893856850715752</v>
      </c>
      <c r="AC327" s="25">
        <f t="shared" si="52"/>
        <v>0.1278992229038855</v>
      </c>
      <c r="AD327" s="25">
        <f t="shared" si="53"/>
        <v>8.7424785276073613E-2</v>
      </c>
      <c r="AE327" s="25">
        <f t="shared" si="54"/>
        <v>5.0997791411042943E-2</v>
      </c>
      <c r="AF327" s="25">
        <f t="shared" si="55"/>
        <v>2.3798969325153373E-2</v>
      </c>
      <c r="AG327" s="25">
        <f t="shared" si="56"/>
        <v>2.9910609406952966E-3</v>
      </c>
      <c r="AH327" s="25">
        <f t="shared" si="57"/>
        <v>4.9783558282208591E-4</v>
      </c>
      <c r="AI327" s="25">
        <f t="shared" si="58"/>
        <v>1.0725725971370142E-4</v>
      </c>
      <c r="AJ327" s="25">
        <f t="shared" si="59"/>
        <v>3.3917578732106333E-5</v>
      </c>
      <c r="AK327" s="25">
        <f t="shared" si="60"/>
        <v>1.088762372188139E-5</v>
      </c>
      <c r="AL327" s="39">
        <f>'Inhalation-Haz-Values'!$C$2/H327</f>
        <v>11203.703703703704</v>
      </c>
      <c r="AM327" s="39">
        <f>'Inhalation-Haz-Values'!$C$2/I327</f>
        <v>25937.834941050372</v>
      </c>
      <c r="AN327" s="39">
        <f>'Inhalation-Haz-Values'!$C$2/J327</f>
        <v>41652.323580034419</v>
      </c>
      <c r="AO327" s="39">
        <f>'Inhalation-Haz-Values'!$C$2/K327</f>
        <v>61421.319796954311</v>
      </c>
      <c r="AP327" s="39">
        <f>'Inhalation-Haz-Values'!$C$2/L327</f>
        <v>130810.81081081081</v>
      </c>
      <c r="AQ327" s="39">
        <f>'Inhalation-Haz-Values'!$C$2/M327</f>
        <v>2086206.8965517243</v>
      </c>
      <c r="AR327" s="39">
        <f>'Inhalation-Haz-Values'!$C$2/N327</f>
        <v>5170940.170940171</v>
      </c>
      <c r="AS327" s="39">
        <f>'Inhalation-Haz-Values'!$C$2/O327</f>
        <v>22201834.862385321</v>
      </c>
      <c r="AT327" s="39">
        <f>'Inhalation-Haz-Values'!$C$2/P327</f>
        <v>65760869.565217391</v>
      </c>
      <c r="AU327" s="39">
        <f>'Inhalation-Haz-Values'!$C$2/Q327</f>
        <v>203361344.53781509</v>
      </c>
      <c r="AV327" s="39">
        <f>'Inhalation-Haz-Values'!$C$3/R327</f>
        <v>65989.847715736032</v>
      </c>
      <c r="AW327" s="39">
        <f>'Inhalation-Haz-Values'!$C$3/S327</f>
        <v>164556.96202531646</v>
      </c>
      <c r="AX327" s="39">
        <f>'Inhalation-Haz-Values'!$C$3/T327</f>
        <v>240740.74074074076</v>
      </c>
      <c r="AY327" s="39">
        <f>'Inhalation-Haz-Values'!$C$3/U327</f>
        <v>412698.41269841272</v>
      </c>
      <c r="AZ327" s="39">
        <f>'Inhalation-Haz-Values'!$C$3/V327</f>
        <v>884353.7414965987</v>
      </c>
      <c r="BA327" s="39">
        <f>'Inhalation-Haz-Values'!$C$3/W327</f>
        <v>7036535.8592692828</v>
      </c>
      <c r="BB327" s="39">
        <f>'Inhalation-Haz-Values'!$C$3/X327</f>
        <v>42276422.764227644</v>
      </c>
      <c r="BC327" s="39">
        <f>'Inhalation-Haz-Values'!$C$3/Y327</f>
        <v>196226415.09433964</v>
      </c>
      <c r="BD327" s="39">
        <f>'Inhalation-Haz-Values'!$C$3/Z327</f>
        <v>620525059.66587114</v>
      </c>
      <c r="BE327" s="39">
        <f>'Inhalation-Haz-Values'!$C$3/AA327</f>
        <v>1933085501.858736</v>
      </c>
      <c r="BF327" s="25">
        <f>AB327*'Inhalation-Haz-Values'!$D$4</f>
        <v>2.2644638364008183E-6</v>
      </c>
      <c r="BG327" s="25">
        <f>AC327*'Inhalation-Haz-Values'!$D$4</f>
        <v>9.0808448261758704E-7</v>
      </c>
      <c r="BH327" s="25">
        <f>AD327*'Inhalation-Haz-Values'!$D$4</f>
        <v>6.2071597546012267E-7</v>
      </c>
      <c r="BI327" s="25">
        <f>AE327*'Inhalation-Haz-Values'!$D$4</f>
        <v>3.6208431901840488E-7</v>
      </c>
      <c r="BJ327" s="25">
        <f>AF327*'Inhalation-Haz-Values'!$D$4</f>
        <v>1.6897268220858893E-7</v>
      </c>
      <c r="BK327" s="25">
        <f>AG327*'Inhalation-Haz-Values'!$D$4</f>
        <v>2.1236532678936605E-8</v>
      </c>
      <c r="BL327" s="25">
        <f>AH327*'Inhalation-Haz-Values'!$D$4</f>
        <v>3.5346326380368101E-9</v>
      </c>
      <c r="BM327" s="25">
        <f>AI327*'Inhalation-Haz-Values'!$D$4</f>
        <v>7.6152654396728007E-10</v>
      </c>
      <c r="BN327" s="25">
        <f>AJ327*'Inhalation-Haz-Values'!$D$4</f>
        <v>2.4081480899795495E-10</v>
      </c>
      <c r="BO327" s="25">
        <f>AK327*'Inhalation-Haz-Values'!$D$4</f>
        <v>7.7302128425357863E-11</v>
      </c>
    </row>
    <row r="328" spans="1:67" x14ac:dyDescent="0.25">
      <c r="A328" s="24" t="s">
        <v>187</v>
      </c>
      <c r="B328" s="24" t="s">
        <v>205</v>
      </c>
      <c r="C328" s="24" t="s">
        <v>206</v>
      </c>
      <c r="D328" s="24">
        <v>2016</v>
      </c>
      <c r="E328" s="24">
        <v>2016</v>
      </c>
      <c r="F328" s="24" t="s">
        <v>138</v>
      </c>
      <c r="G328" s="97" t="s">
        <v>128</v>
      </c>
      <c r="H328" s="25">
        <v>2.3499999999999999E-12</v>
      </c>
      <c r="I328" s="25">
        <v>1.3500000000000001E-9</v>
      </c>
      <c r="J328" s="25">
        <v>9.9300000000000002E-9</v>
      </c>
      <c r="K328" s="25">
        <v>2.03E-8</v>
      </c>
      <c r="L328" s="25">
        <v>5.3300000000000001E-8</v>
      </c>
      <c r="M328" s="25">
        <v>1.9300000000000001E-8</v>
      </c>
      <c r="N328" s="25">
        <v>1.0600000000000001E-8</v>
      </c>
      <c r="O328" s="25">
        <v>3.7499999999999997E-9</v>
      </c>
      <c r="P328" s="25">
        <v>1.5900000000000001E-9</v>
      </c>
      <c r="Q328" s="25">
        <v>6.29E-10</v>
      </c>
      <c r="R328" s="25">
        <v>3.0599999999999999E-12</v>
      </c>
      <c r="S328" s="25">
        <v>5.3600000000000001E-10</v>
      </c>
      <c r="T328" s="25">
        <v>4.6500000000000003E-9</v>
      </c>
      <c r="U328" s="25">
        <v>1.37E-8</v>
      </c>
      <c r="V328" s="25">
        <v>3.0199999999999999E-8</v>
      </c>
      <c r="W328" s="25">
        <v>9.4300000000000007E-9</v>
      </c>
      <c r="X328" s="25">
        <v>3.7600000000000003E-9</v>
      </c>
      <c r="Y328" s="25">
        <v>1.0999999999999999E-9</v>
      </c>
      <c r="Z328" s="25">
        <v>4.2900000000000002E-10</v>
      </c>
      <c r="AA328" s="25">
        <v>1.58E-10</v>
      </c>
      <c r="AB328" s="25">
        <f t="shared" si="51"/>
        <v>1.2385177914110429E-8</v>
      </c>
      <c r="AC328" s="25">
        <f t="shared" si="52"/>
        <v>2.1694298568507161E-6</v>
      </c>
      <c r="AD328" s="25">
        <f t="shared" si="53"/>
        <v>1.8820613496932515E-5</v>
      </c>
      <c r="AE328" s="25">
        <f t="shared" si="54"/>
        <v>5.5449979550102249E-5</v>
      </c>
      <c r="AF328" s="25">
        <f t="shared" si="55"/>
        <v>1.222328016359918E-4</v>
      </c>
      <c r="AG328" s="25">
        <f t="shared" si="56"/>
        <v>3.8167394683026586E-5</v>
      </c>
      <c r="AH328" s="25">
        <f t="shared" si="57"/>
        <v>1.5218388548057261E-5</v>
      </c>
      <c r="AI328" s="25">
        <f t="shared" si="58"/>
        <v>4.4521881390593039E-6</v>
      </c>
      <c r="AJ328" s="25">
        <f t="shared" si="59"/>
        <v>1.7363533742331289E-6</v>
      </c>
      <c r="AK328" s="25">
        <f t="shared" si="60"/>
        <v>6.3949611451942735E-7</v>
      </c>
      <c r="AL328" s="39">
        <f>'Inhalation-Haz-Values'!$C$2/H328</f>
        <v>1029787234042.5532</v>
      </c>
      <c r="AM328" s="39">
        <f>'Inhalation-Haz-Values'!$C$2/I328</f>
        <v>1792592592.5925925</v>
      </c>
      <c r="AN328" s="39">
        <f>'Inhalation-Haz-Values'!$C$2/J328</f>
        <v>243705941.59113795</v>
      </c>
      <c r="AO328" s="39">
        <f>'Inhalation-Haz-Values'!$C$2/K328</f>
        <v>119211822.66009852</v>
      </c>
      <c r="AP328" s="39">
        <f>'Inhalation-Haz-Values'!$C$2/L328</f>
        <v>45403377.110694185</v>
      </c>
      <c r="AQ328" s="39">
        <f>'Inhalation-Haz-Values'!$C$2/M328</f>
        <v>125388601.03626943</v>
      </c>
      <c r="AR328" s="39">
        <f>'Inhalation-Haz-Values'!$C$2/N328</f>
        <v>228301886.79245281</v>
      </c>
      <c r="AS328" s="39">
        <f>'Inhalation-Haz-Values'!$C$2/O328</f>
        <v>645333333.33333337</v>
      </c>
      <c r="AT328" s="39">
        <f>'Inhalation-Haz-Values'!$C$2/P328</f>
        <v>1522012578.6163521</v>
      </c>
      <c r="AU328" s="39">
        <f>'Inhalation-Haz-Values'!$C$2/Q328</f>
        <v>3847376788.5532589</v>
      </c>
      <c r="AV328" s="39">
        <f>'Inhalation-Haz-Values'!$C$3/R328</f>
        <v>1699346405228.7583</v>
      </c>
      <c r="AW328" s="39">
        <f>'Inhalation-Haz-Values'!$C$3/S328</f>
        <v>9701492537.3134327</v>
      </c>
      <c r="AX328" s="39">
        <f>'Inhalation-Haz-Values'!$C$3/T328</f>
        <v>1118279569.892473</v>
      </c>
      <c r="AY328" s="39">
        <f>'Inhalation-Haz-Values'!$C$3/U328</f>
        <v>379562043.79562044</v>
      </c>
      <c r="AZ328" s="39">
        <f>'Inhalation-Haz-Values'!$C$3/V328</f>
        <v>172185430.46357617</v>
      </c>
      <c r="BA328" s="39">
        <f>'Inhalation-Haz-Values'!$C$3/W328</f>
        <v>551431601.27253449</v>
      </c>
      <c r="BB328" s="39">
        <f>'Inhalation-Haz-Values'!$C$3/X328</f>
        <v>1382978723.4042554</v>
      </c>
      <c r="BC328" s="39">
        <f>'Inhalation-Haz-Values'!$C$3/Y328</f>
        <v>4727272727.272728</v>
      </c>
      <c r="BD328" s="39">
        <f>'Inhalation-Haz-Values'!$C$3/Z328</f>
        <v>12121212121.212122</v>
      </c>
      <c r="BE328" s="39">
        <f>'Inhalation-Haz-Values'!$C$3/AA328</f>
        <v>32911392405.063293</v>
      </c>
      <c r="BF328" s="25">
        <f>AB328*'Inhalation-Haz-Values'!$D$4</f>
        <v>8.7934763190184044E-14</v>
      </c>
      <c r="BG328" s="25">
        <f>AC328*'Inhalation-Haz-Values'!$D$4</f>
        <v>1.5402951983640084E-11</v>
      </c>
      <c r="BH328" s="25">
        <f>AD328*'Inhalation-Haz-Values'!$D$4</f>
        <v>1.3362635582822085E-10</v>
      </c>
      <c r="BI328" s="25">
        <f>AE328*'Inhalation-Haz-Values'!$D$4</f>
        <v>3.9369485480572596E-10</v>
      </c>
      <c r="BJ328" s="25">
        <f>AF328*'Inhalation-Haz-Values'!$D$4</f>
        <v>8.6785289161554175E-10</v>
      </c>
      <c r="BK328" s="25">
        <f>AG328*'Inhalation-Haz-Values'!$D$4</f>
        <v>2.7098850224948878E-10</v>
      </c>
      <c r="BL328" s="25">
        <f>AH328*'Inhalation-Haz-Values'!$D$4</f>
        <v>1.0805055869120655E-10</v>
      </c>
      <c r="BM328" s="25">
        <f>AI328*'Inhalation-Haz-Values'!$D$4</f>
        <v>3.161053578732106E-11</v>
      </c>
      <c r="BN328" s="25">
        <f>AJ328*'Inhalation-Haz-Values'!$D$4</f>
        <v>1.2328108957055216E-11</v>
      </c>
      <c r="BO328" s="25">
        <f>AK328*'Inhalation-Haz-Values'!$D$4</f>
        <v>4.5404224130879339E-12</v>
      </c>
    </row>
    <row r="329" spans="1:67" x14ac:dyDescent="0.25">
      <c r="A329" s="24" t="s">
        <v>187</v>
      </c>
      <c r="B329" s="24" t="s">
        <v>205</v>
      </c>
      <c r="C329" s="24" t="s">
        <v>206</v>
      </c>
      <c r="D329" s="24">
        <v>2020</v>
      </c>
      <c r="E329" s="24">
        <v>2019</v>
      </c>
      <c r="F329" s="24" t="s">
        <v>134</v>
      </c>
      <c r="G329" s="97" t="s">
        <v>128</v>
      </c>
      <c r="H329" s="25">
        <v>3.8600000000000003E-5</v>
      </c>
      <c r="I329" s="25">
        <v>1.7099999999999999E-5</v>
      </c>
      <c r="J329" s="25">
        <v>1.04E-5</v>
      </c>
      <c r="K329" s="25">
        <v>6.9099999999999999E-6</v>
      </c>
      <c r="L329" s="25">
        <v>3.2200000000000001E-6</v>
      </c>
      <c r="M329" s="25">
        <v>1.8300000000000001E-7</v>
      </c>
      <c r="N329" s="25">
        <v>7.5300000000000006E-8</v>
      </c>
      <c r="O329" s="25">
        <v>1.6800000000000002E-8</v>
      </c>
      <c r="P329" s="25">
        <v>5.2899999999999997E-9</v>
      </c>
      <c r="Q329" s="25">
        <v>1.74E-9</v>
      </c>
      <c r="R329" s="25">
        <v>1.52E-5</v>
      </c>
      <c r="S329" s="25">
        <v>6.1299999999999998E-6</v>
      </c>
      <c r="T329" s="25">
        <v>4.1899999999999997E-6</v>
      </c>
      <c r="U329" s="25">
        <v>2.39E-6</v>
      </c>
      <c r="V329" s="25">
        <v>1.0699999999999999E-6</v>
      </c>
      <c r="W329" s="25">
        <v>1.24E-7</v>
      </c>
      <c r="X329" s="25">
        <v>2.11E-8</v>
      </c>
      <c r="Y329" s="25">
        <v>4.5500000000000002E-9</v>
      </c>
      <c r="Z329" s="25">
        <v>1.4700000000000001E-9</v>
      </c>
      <c r="AA329" s="25">
        <v>4.8399999999999998E-10</v>
      </c>
      <c r="AB329" s="25">
        <f t="shared" si="51"/>
        <v>6.1521145194274027E-2</v>
      </c>
      <c r="AC329" s="25">
        <f t="shared" si="52"/>
        <v>2.4810830265848668E-2</v>
      </c>
      <c r="AD329" s="25">
        <f t="shared" si="53"/>
        <v>1.6958789366053165E-2</v>
      </c>
      <c r="AE329" s="25">
        <f t="shared" si="54"/>
        <v>9.6733905930470356E-3</v>
      </c>
      <c r="AF329" s="25">
        <f t="shared" si="55"/>
        <v>4.330764826175869E-3</v>
      </c>
      <c r="AG329" s="25">
        <f t="shared" si="56"/>
        <v>5.0188302658486707E-4</v>
      </c>
      <c r="AH329" s="25">
        <f t="shared" si="57"/>
        <v>8.5401063394683035E-5</v>
      </c>
      <c r="AI329" s="25">
        <f t="shared" si="58"/>
        <v>1.8415869120654398E-5</v>
      </c>
      <c r="AJ329" s="25">
        <f t="shared" si="59"/>
        <v>5.9497423312883439E-6</v>
      </c>
      <c r="AK329" s="25">
        <f t="shared" si="60"/>
        <v>1.9589627811860938E-6</v>
      </c>
      <c r="AL329" s="39">
        <f>'Inhalation-Haz-Values'!$C$2/H329</f>
        <v>62694.300518134711</v>
      </c>
      <c r="AM329" s="39">
        <f>'Inhalation-Haz-Values'!$C$2/I329</f>
        <v>141520.4678362573</v>
      </c>
      <c r="AN329" s="39">
        <f>'Inhalation-Haz-Values'!$C$2/J329</f>
        <v>232692.30769230769</v>
      </c>
      <c r="AO329" s="39">
        <f>'Inhalation-Haz-Values'!$C$2/K329</f>
        <v>350217.07670043415</v>
      </c>
      <c r="AP329" s="39">
        <f>'Inhalation-Haz-Values'!$C$2/L329</f>
        <v>751552.79503105581</v>
      </c>
      <c r="AQ329" s="39">
        <f>'Inhalation-Haz-Values'!$C$2/M329</f>
        <v>13224043.715846993</v>
      </c>
      <c r="AR329" s="39">
        <f>'Inhalation-Haz-Values'!$C$2/N329</f>
        <v>32138114.209827352</v>
      </c>
      <c r="AS329" s="39">
        <f>'Inhalation-Haz-Values'!$C$2/O329</f>
        <v>144047619.04761904</v>
      </c>
      <c r="AT329" s="39">
        <f>'Inhalation-Haz-Values'!$C$2/P329</f>
        <v>457466918.7145558</v>
      </c>
      <c r="AU329" s="39">
        <f>'Inhalation-Haz-Values'!$C$2/Q329</f>
        <v>1390804597.7011495</v>
      </c>
      <c r="AV329" s="39">
        <f>'Inhalation-Haz-Values'!$C$3/R329</f>
        <v>342105.26315789472</v>
      </c>
      <c r="AW329" s="39">
        <f>'Inhalation-Haz-Values'!$C$3/S329</f>
        <v>848287.11256117467</v>
      </c>
      <c r="AX329" s="39">
        <f>'Inhalation-Haz-Values'!$C$3/T329</f>
        <v>1241050.1193317424</v>
      </c>
      <c r="AY329" s="39">
        <f>'Inhalation-Haz-Values'!$C$3/U329</f>
        <v>2175732.2175732218</v>
      </c>
      <c r="AZ329" s="39">
        <f>'Inhalation-Haz-Values'!$C$3/V329</f>
        <v>4859813.0841121497</v>
      </c>
      <c r="BA329" s="39">
        <f>'Inhalation-Haz-Values'!$C$3/W329</f>
        <v>41935483.870967746</v>
      </c>
      <c r="BB329" s="39">
        <f>'Inhalation-Haz-Values'!$C$3/X329</f>
        <v>246445497.63033175</v>
      </c>
      <c r="BC329" s="39">
        <f>'Inhalation-Haz-Values'!$C$3/Y329</f>
        <v>1142857142.8571429</v>
      </c>
      <c r="BD329" s="39">
        <f>'Inhalation-Haz-Values'!$C$3/Z329</f>
        <v>3537414965.9863944</v>
      </c>
      <c r="BE329" s="39">
        <f>'Inhalation-Haz-Values'!$C$3/AA329</f>
        <v>10743801652.892563</v>
      </c>
      <c r="BF329" s="25">
        <f>AB329*'Inhalation-Haz-Values'!$D$4</f>
        <v>4.368001308793456E-7</v>
      </c>
      <c r="BG329" s="25">
        <f>AC329*'Inhalation-Haz-Values'!$D$4</f>
        <v>1.7615689488752554E-7</v>
      </c>
      <c r="BH329" s="25">
        <f>AD329*'Inhalation-Haz-Values'!$D$4</f>
        <v>1.2040740449897746E-7</v>
      </c>
      <c r="BI329" s="25">
        <f>AE329*'Inhalation-Haz-Values'!$D$4</f>
        <v>6.8681073210633951E-8</v>
      </c>
      <c r="BJ329" s="25">
        <f>AF329*'Inhalation-Haz-Values'!$D$4</f>
        <v>3.0748430265848672E-8</v>
      </c>
      <c r="BK329" s="25">
        <f>AG329*'Inhalation-Haz-Values'!$D$4</f>
        <v>3.5633694887525561E-9</v>
      </c>
      <c r="BL329" s="25">
        <f>AH329*'Inhalation-Haz-Values'!$D$4</f>
        <v>6.0634755010224958E-10</v>
      </c>
      <c r="BM329" s="25">
        <f>AI329*'Inhalation-Haz-Values'!$D$4</f>
        <v>1.3075267075664621E-10</v>
      </c>
      <c r="BN329" s="25">
        <f>AJ329*'Inhalation-Haz-Values'!$D$4</f>
        <v>4.2243170552147242E-11</v>
      </c>
      <c r="BO329" s="25">
        <f>AK329*'Inhalation-Haz-Values'!$D$4</f>
        <v>1.3908635746421266E-11</v>
      </c>
    </row>
    <row r="330" spans="1:67" x14ac:dyDescent="0.25">
      <c r="A330" s="24" t="s">
        <v>187</v>
      </c>
      <c r="B330" s="24" t="s">
        <v>205</v>
      </c>
      <c r="C330" s="24" t="s">
        <v>206</v>
      </c>
      <c r="D330" s="24">
        <v>2020</v>
      </c>
      <c r="E330" s="24">
        <v>2019</v>
      </c>
      <c r="F330" s="24" t="s">
        <v>137</v>
      </c>
      <c r="G330" s="97" t="s">
        <v>128</v>
      </c>
      <c r="H330" s="25">
        <v>3.8600000000000003E-5</v>
      </c>
      <c r="I330" s="25">
        <v>1.7099999999999999E-5</v>
      </c>
      <c r="J330" s="25">
        <v>1.04E-5</v>
      </c>
      <c r="K330" s="25">
        <v>6.8900000000000001E-6</v>
      </c>
      <c r="L330" s="25">
        <v>3.2100000000000002E-6</v>
      </c>
      <c r="M330" s="25">
        <v>1.8E-7</v>
      </c>
      <c r="N330" s="25">
        <v>7.3500000000000003E-8</v>
      </c>
      <c r="O330" s="25">
        <v>1.6199999999999999E-8</v>
      </c>
      <c r="P330" s="25">
        <v>5.0600000000000003E-9</v>
      </c>
      <c r="Q330" s="25">
        <v>1.6600000000000001E-9</v>
      </c>
      <c r="R330" s="25">
        <v>1.52E-5</v>
      </c>
      <c r="S330" s="25">
        <v>6.1299999999999998E-6</v>
      </c>
      <c r="T330" s="25">
        <v>4.1899999999999997E-6</v>
      </c>
      <c r="U330" s="25">
        <v>2.3800000000000001E-6</v>
      </c>
      <c r="V330" s="25">
        <v>1.06E-6</v>
      </c>
      <c r="W330" s="25">
        <v>1.2200000000000001E-7</v>
      </c>
      <c r="X330" s="25">
        <v>2.0500000000000002E-8</v>
      </c>
      <c r="Y330" s="25">
        <v>4.3899999999999999E-9</v>
      </c>
      <c r="Z330" s="25">
        <v>1.4100000000000001E-9</v>
      </c>
      <c r="AA330" s="25">
        <v>4.65E-10</v>
      </c>
      <c r="AB330" s="25">
        <f t="shared" si="51"/>
        <v>6.1521145194274027E-2</v>
      </c>
      <c r="AC330" s="25">
        <f t="shared" si="52"/>
        <v>2.4810830265848668E-2</v>
      </c>
      <c r="AD330" s="25">
        <f t="shared" si="53"/>
        <v>1.6958789366053165E-2</v>
      </c>
      <c r="AE330" s="25">
        <f t="shared" si="54"/>
        <v>9.6329161554192227E-3</v>
      </c>
      <c r="AF330" s="25">
        <f t="shared" si="55"/>
        <v>4.290290388548057E-3</v>
      </c>
      <c r="AG330" s="25">
        <f t="shared" si="56"/>
        <v>4.9378813905930476E-4</v>
      </c>
      <c r="AH330" s="25">
        <f t="shared" si="57"/>
        <v>8.2972597137014306E-5</v>
      </c>
      <c r="AI330" s="25">
        <f t="shared" si="58"/>
        <v>1.7768278118609407E-5</v>
      </c>
      <c r="AJ330" s="25">
        <f t="shared" si="59"/>
        <v>5.7068957055214719E-6</v>
      </c>
      <c r="AK330" s="25">
        <f t="shared" si="60"/>
        <v>1.8820613496932514E-6</v>
      </c>
      <c r="AL330" s="39">
        <f>'Inhalation-Haz-Values'!$C$2/H330</f>
        <v>62694.300518134711</v>
      </c>
      <c r="AM330" s="39">
        <f>'Inhalation-Haz-Values'!$C$2/I330</f>
        <v>141520.4678362573</v>
      </c>
      <c r="AN330" s="39">
        <f>'Inhalation-Haz-Values'!$C$2/J330</f>
        <v>232692.30769230769</v>
      </c>
      <c r="AO330" s="39">
        <f>'Inhalation-Haz-Values'!$C$2/K330</f>
        <v>351233.67198838893</v>
      </c>
      <c r="AP330" s="39">
        <f>'Inhalation-Haz-Values'!$C$2/L330</f>
        <v>753894.08099688462</v>
      </c>
      <c r="AQ330" s="39">
        <f>'Inhalation-Haz-Values'!$C$2/M330</f>
        <v>13444444.444444444</v>
      </c>
      <c r="AR330" s="39">
        <f>'Inhalation-Haz-Values'!$C$2/N330</f>
        <v>32925170.068027209</v>
      </c>
      <c r="AS330" s="39">
        <f>'Inhalation-Haz-Values'!$C$2/O330</f>
        <v>149382716.04938272</v>
      </c>
      <c r="AT330" s="39">
        <f>'Inhalation-Haz-Values'!$C$2/P330</f>
        <v>478260869.56521738</v>
      </c>
      <c r="AU330" s="39">
        <f>'Inhalation-Haz-Values'!$C$2/Q330</f>
        <v>1457831325.3012047</v>
      </c>
      <c r="AV330" s="39">
        <f>'Inhalation-Haz-Values'!$C$3/R330</f>
        <v>342105.26315789472</v>
      </c>
      <c r="AW330" s="39">
        <f>'Inhalation-Haz-Values'!$C$3/S330</f>
        <v>848287.11256117467</v>
      </c>
      <c r="AX330" s="39">
        <f>'Inhalation-Haz-Values'!$C$3/T330</f>
        <v>1241050.1193317424</v>
      </c>
      <c r="AY330" s="39">
        <f>'Inhalation-Haz-Values'!$C$3/U330</f>
        <v>2184873.9495798321</v>
      </c>
      <c r="AZ330" s="39">
        <f>'Inhalation-Haz-Values'!$C$3/V330</f>
        <v>4905660.3773584906</v>
      </c>
      <c r="BA330" s="39">
        <f>'Inhalation-Haz-Values'!$C$3/W330</f>
        <v>42622950.81967213</v>
      </c>
      <c r="BB330" s="39">
        <f>'Inhalation-Haz-Values'!$C$3/X330</f>
        <v>253658536.58536583</v>
      </c>
      <c r="BC330" s="39">
        <f>'Inhalation-Haz-Values'!$C$3/Y330</f>
        <v>1184510250.5694761</v>
      </c>
      <c r="BD330" s="39">
        <f>'Inhalation-Haz-Values'!$C$3/Z330</f>
        <v>3687943262.4113474</v>
      </c>
      <c r="BE330" s="39">
        <f>'Inhalation-Haz-Values'!$C$3/AA330</f>
        <v>11182795698.924732</v>
      </c>
      <c r="BF330" s="25">
        <f>AB330*'Inhalation-Haz-Values'!$D$4</f>
        <v>4.368001308793456E-7</v>
      </c>
      <c r="BG330" s="25">
        <f>AC330*'Inhalation-Haz-Values'!$D$4</f>
        <v>1.7615689488752554E-7</v>
      </c>
      <c r="BH330" s="25">
        <f>AD330*'Inhalation-Haz-Values'!$D$4</f>
        <v>1.2040740449897746E-7</v>
      </c>
      <c r="BI330" s="25">
        <f>AE330*'Inhalation-Haz-Values'!$D$4</f>
        <v>6.8393704703476475E-8</v>
      </c>
      <c r="BJ330" s="25">
        <f>AF330*'Inhalation-Haz-Values'!$D$4</f>
        <v>3.0461061758691203E-8</v>
      </c>
      <c r="BK330" s="25">
        <f>AG330*'Inhalation-Haz-Values'!$D$4</f>
        <v>3.5058957873210636E-9</v>
      </c>
      <c r="BL330" s="25">
        <f>AH330*'Inhalation-Haz-Values'!$D$4</f>
        <v>5.8910543967280157E-10</v>
      </c>
      <c r="BM330" s="25">
        <f>AI330*'Inhalation-Haz-Values'!$D$4</f>
        <v>1.2615477464212679E-10</v>
      </c>
      <c r="BN330" s="25">
        <f>AJ330*'Inhalation-Haz-Values'!$D$4</f>
        <v>4.0518959509202452E-11</v>
      </c>
      <c r="BO330" s="25">
        <f>AK330*'Inhalation-Haz-Values'!$D$4</f>
        <v>1.3362635582822085E-11</v>
      </c>
    </row>
    <row r="331" spans="1:67" x14ac:dyDescent="0.25">
      <c r="A331" s="24" t="s">
        <v>187</v>
      </c>
      <c r="B331" s="24" t="s">
        <v>205</v>
      </c>
      <c r="C331" s="24" t="s">
        <v>206</v>
      </c>
      <c r="D331" s="24">
        <v>2020</v>
      </c>
      <c r="E331" s="24">
        <v>2019</v>
      </c>
      <c r="F331" s="24" t="s">
        <v>138</v>
      </c>
      <c r="G331" s="97" t="s">
        <v>128</v>
      </c>
      <c r="H331" s="25">
        <v>2.3599999999999999E-14</v>
      </c>
      <c r="I331" s="25">
        <v>2.4299999999999999E-10</v>
      </c>
      <c r="J331" s="25">
        <v>2.4600000000000002E-9</v>
      </c>
      <c r="K331" s="25">
        <v>5.8299999999999999E-9</v>
      </c>
      <c r="L331" s="25">
        <v>1.28E-8</v>
      </c>
      <c r="M331" s="25">
        <v>3.1E-9</v>
      </c>
      <c r="N331" s="25">
        <v>1.6999999999999999E-9</v>
      </c>
      <c r="O331" s="25">
        <v>5.09E-10</v>
      </c>
      <c r="P331" s="25">
        <v>1.94E-10</v>
      </c>
      <c r="Q331" s="25">
        <v>6.8600000000000001E-11</v>
      </c>
      <c r="R331" s="25">
        <v>2.2899999999999998E-13</v>
      </c>
      <c r="S331" s="25">
        <v>4.4600000000000001E-10</v>
      </c>
      <c r="T331" s="25">
        <v>2.57E-9</v>
      </c>
      <c r="U331" s="25">
        <v>4.1400000000000002E-9</v>
      </c>
      <c r="V331" s="25">
        <v>6.1499999999999996E-9</v>
      </c>
      <c r="W331" s="25">
        <v>1.67E-9</v>
      </c>
      <c r="X331" s="25">
        <v>6.1299999999999995E-10</v>
      </c>
      <c r="Y331" s="25">
        <v>1.58E-10</v>
      </c>
      <c r="Z331" s="25">
        <v>5.5799999999999997E-11</v>
      </c>
      <c r="AA331" s="25">
        <v>1.9500000000000001E-11</v>
      </c>
      <c r="AB331" s="25">
        <f t="shared" si="51"/>
        <v>9.268646216768915E-10</v>
      </c>
      <c r="AC331" s="25">
        <f t="shared" si="52"/>
        <v>1.8051599182004088E-6</v>
      </c>
      <c r="AD331" s="25">
        <f t="shared" si="53"/>
        <v>1.040193047034765E-5</v>
      </c>
      <c r="AE331" s="25">
        <f t="shared" si="54"/>
        <v>1.6756417177914111E-5</v>
      </c>
      <c r="AF331" s="25">
        <f t="shared" si="55"/>
        <v>2.4891779141104292E-5</v>
      </c>
      <c r="AG331" s="25">
        <f t="shared" si="56"/>
        <v>6.7592310838445814E-6</v>
      </c>
      <c r="AH331" s="25">
        <f t="shared" si="57"/>
        <v>2.4810830265848668E-6</v>
      </c>
      <c r="AI331" s="25">
        <f t="shared" si="58"/>
        <v>6.3949611451942735E-7</v>
      </c>
      <c r="AJ331" s="25">
        <f t="shared" si="59"/>
        <v>2.2584736196319016E-7</v>
      </c>
      <c r="AK331" s="25">
        <f t="shared" si="60"/>
        <v>7.8925153374233118E-8</v>
      </c>
      <c r="AL331" s="39">
        <f>'Inhalation-Haz-Values'!$C$2/H331</f>
        <v>102542372881355.94</v>
      </c>
      <c r="AM331" s="39">
        <f>'Inhalation-Haz-Values'!$C$2/I331</f>
        <v>9958847736.625515</v>
      </c>
      <c r="AN331" s="39">
        <f>'Inhalation-Haz-Values'!$C$2/J331</f>
        <v>983739837.39837384</v>
      </c>
      <c r="AO331" s="39">
        <f>'Inhalation-Haz-Values'!$C$2/K331</f>
        <v>415094339.6226415</v>
      </c>
      <c r="AP331" s="39">
        <f>'Inhalation-Haz-Values'!$C$2/L331</f>
        <v>189062500</v>
      </c>
      <c r="AQ331" s="39">
        <f>'Inhalation-Haz-Values'!$C$2/M331</f>
        <v>780645161.29032254</v>
      </c>
      <c r="AR331" s="39">
        <f>'Inhalation-Haz-Values'!$C$2/N331</f>
        <v>1423529411.7647059</v>
      </c>
      <c r="AS331" s="39">
        <f>'Inhalation-Haz-Values'!$C$2/O331</f>
        <v>4754420432.2200394</v>
      </c>
      <c r="AT331" s="39">
        <f>'Inhalation-Haz-Values'!$C$2/P331</f>
        <v>12474226804.123711</v>
      </c>
      <c r="AU331" s="39">
        <f>'Inhalation-Haz-Values'!$C$2/Q331</f>
        <v>35276967930.029152</v>
      </c>
      <c r="AV331" s="39">
        <f>'Inhalation-Haz-Values'!$C$3/R331</f>
        <v>22707423580786.027</v>
      </c>
      <c r="AW331" s="39">
        <f>'Inhalation-Haz-Values'!$C$3/S331</f>
        <v>11659192825.112108</v>
      </c>
      <c r="AX331" s="39">
        <f>'Inhalation-Haz-Values'!$C$3/T331</f>
        <v>2023346303.5019455</v>
      </c>
      <c r="AY331" s="39">
        <f>'Inhalation-Haz-Values'!$C$3/U331</f>
        <v>1256038647.3429952</v>
      </c>
      <c r="AZ331" s="39">
        <f>'Inhalation-Haz-Values'!$C$3/V331</f>
        <v>845528455.28455293</v>
      </c>
      <c r="BA331" s="39">
        <f>'Inhalation-Haz-Values'!$C$3/W331</f>
        <v>3113772455.0898204</v>
      </c>
      <c r="BB331" s="39">
        <f>'Inhalation-Haz-Values'!$C$3/X331</f>
        <v>8482871125.6117468</v>
      </c>
      <c r="BC331" s="39">
        <f>'Inhalation-Haz-Values'!$C$3/Y331</f>
        <v>32911392405.063293</v>
      </c>
      <c r="BD331" s="39">
        <f>'Inhalation-Haz-Values'!$C$3/Z331</f>
        <v>93189964157.7061</v>
      </c>
      <c r="BE331" s="39">
        <f>'Inhalation-Haz-Values'!$C$3/AA331</f>
        <v>266666666666.66666</v>
      </c>
      <c r="BF331" s="25">
        <f>AB331*'Inhalation-Haz-Values'!$D$4</f>
        <v>6.5807388139059295E-15</v>
      </c>
      <c r="BG331" s="25">
        <f>AC331*'Inhalation-Haz-Values'!$D$4</f>
        <v>1.2816635419222902E-11</v>
      </c>
      <c r="BH331" s="25">
        <f>AD331*'Inhalation-Haz-Values'!$D$4</f>
        <v>7.3853706339468308E-11</v>
      </c>
      <c r="BI331" s="25">
        <f>AE331*'Inhalation-Haz-Values'!$D$4</f>
        <v>1.1897056196319018E-10</v>
      </c>
      <c r="BJ331" s="25">
        <f>AF331*'Inhalation-Haz-Values'!$D$4</f>
        <v>1.7673163190184047E-10</v>
      </c>
      <c r="BK331" s="25">
        <f>AG331*'Inhalation-Haz-Values'!$D$4</f>
        <v>4.7990540695296527E-11</v>
      </c>
      <c r="BL331" s="25">
        <f>AH331*'Inhalation-Haz-Values'!$D$4</f>
        <v>1.7615689488752553E-11</v>
      </c>
      <c r="BM331" s="25">
        <f>AI331*'Inhalation-Haz-Values'!$D$4</f>
        <v>4.5404224130879339E-12</v>
      </c>
      <c r="BN331" s="25">
        <f>AJ331*'Inhalation-Haz-Values'!$D$4</f>
        <v>1.6035162699386501E-12</v>
      </c>
      <c r="BO331" s="25">
        <f>AK331*'Inhalation-Haz-Values'!$D$4</f>
        <v>5.6036858895705508E-13</v>
      </c>
    </row>
    <row r="332" spans="1:67" x14ac:dyDescent="0.25">
      <c r="A332" s="24" t="s">
        <v>187</v>
      </c>
      <c r="B332" s="24" t="s">
        <v>205</v>
      </c>
      <c r="C332" s="24" t="s">
        <v>206</v>
      </c>
      <c r="D332" s="24" t="s">
        <v>207</v>
      </c>
      <c r="E332" s="24" t="s">
        <v>141</v>
      </c>
      <c r="F332" s="24" t="s">
        <v>134</v>
      </c>
      <c r="G332" s="97" t="s">
        <v>128</v>
      </c>
      <c r="H332" s="25">
        <v>1.5921907449979701E-4</v>
      </c>
      <c r="I332" s="25">
        <v>6.4374087762732402E-5</v>
      </c>
      <c r="J332" s="25">
        <v>3.7955870174818003E-5</v>
      </c>
      <c r="K332" s="25">
        <v>2.5825250732619201E-5</v>
      </c>
      <c r="L332" s="25">
        <v>1.21075369720088E-5</v>
      </c>
      <c r="M332" s="25">
        <v>6.6935123964227897E-7</v>
      </c>
      <c r="N332" s="25">
        <v>2.7513415016168098E-7</v>
      </c>
      <c r="O332" s="25">
        <v>5.5118925197049303E-8</v>
      </c>
      <c r="P332" s="25">
        <v>1.7227923125505198E-8</v>
      </c>
      <c r="Q332" s="25">
        <v>5.2726798074979704E-9</v>
      </c>
      <c r="R332" s="25">
        <v>4.70112801194927E-5</v>
      </c>
      <c r="S332" s="25">
        <v>1.8965692792542401E-5</v>
      </c>
      <c r="T332" s="25">
        <v>1.2654358034811999E-5</v>
      </c>
      <c r="U332" s="25">
        <v>7.58986302230699E-6</v>
      </c>
      <c r="V332" s="25">
        <v>3.5321550064419901E-6</v>
      </c>
      <c r="W332" s="25">
        <v>4.3785004903496302E-7</v>
      </c>
      <c r="X332" s="25">
        <v>7.4268258589329006E-8</v>
      </c>
      <c r="Y332" s="25">
        <v>1.6114470347867801E-8</v>
      </c>
      <c r="Z332" s="25">
        <v>5.1666350975141398E-9</v>
      </c>
      <c r="AA332" s="25">
        <v>1.68307650439571E-9</v>
      </c>
      <c r="AB332" s="25">
        <f t="shared" si="51"/>
        <v>0.19027551249999988</v>
      </c>
      <c r="AC332" s="25">
        <f t="shared" si="52"/>
        <v>7.6762574999999833E-2</v>
      </c>
      <c r="AD332" s="25">
        <f t="shared" si="53"/>
        <v>5.1217802499999812E-2</v>
      </c>
      <c r="AE332" s="25">
        <f t="shared" si="54"/>
        <v>3.0719543749999988E-2</v>
      </c>
      <c r="AF332" s="25">
        <f t="shared" si="55"/>
        <v>1.4296198749999973E-2</v>
      </c>
      <c r="AG332" s="25">
        <f t="shared" si="56"/>
        <v>1.7721734499999977E-3</v>
      </c>
      <c r="AH332" s="25">
        <f t="shared" si="57"/>
        <v>3.0059659999999991E-4</v>
      </c>
      <c r="AI332" s="25">
        <f t="shared" si="58"/>
        <v>6.5222412499999903E-5</v>
      </c>
      <c r="AJ332" s="25">
        <f t="shared" si="59"/>
        <v>2.0911664999999969E-5</v>
      </c>
      <c r="AK332" s="25">
        <f t="shared" si="60"/>
        <v>6.8121574999999773E-6</v>
      </c>
      <c r="AL332" s="39">
        <f>'Inhalation-Haz-Values'!$C$2/H332</f>
        <v>15199.183939503964</v>
      </c>
      <c r="AM332" s="39">
        <f>'Inhalation-Haz-Values'!$C$2/I332</f>
        <v>37592.765724611825</v>
      </c>
      <c r="AN332" s="39">
        <f>'Inhalation-Haz-Values'!$C$2/J332</f>
        <v>63758.253699728375</v>
      </c>
      <c r="AO332" s="39">
        <f>'Inhalation-Haz-Values'!$C$2/K332</f>
        <v>93706.737837916167</v>
      </c>
      <c r="AP332" s="39">
        <f>'Inhalation-Haz-Values'!$C$2/L332</f>
        <v>199875.49950041491</v>
      </c>
      <c r="AQ332" s="39">
        <f>'Inhalation-Haz-Values'!$C$2/M332</f>
        <v>3615441.1266845777</v>
      </c>
      <c r="AR332" s="39">
        <f>'Inhalation-Haz-Values'!$C$2/N332</f>
        <v>8795709.2879160978</v>
      </c>
      <c r="AS332" s="39">
        <f>'Inhalation-Haz-Values'!$C$2/O332</f>
        <v>43905065.117807314</v>
      </c>
      <c r="AT332" s="39">
        <f>'Inhalation-Haz-Values'!$C$2/P332</f>
        <v>140469630.7483108</v>
      </c>
      <c r="AU332" s="39">
        <f>'Inhalation-Haz-Values'!$C$2/Q332</f>
        <v>458969648.89820528</v>
      </c>
      <c r="AV332" s="39">
        <f>'Inhalation-Haz-Values'!$C$3/R332</f>
        <v>110611.75077093633</v>
      </c>
      <c r="AW332" s="39">
        <f>'Inhalation-Haz-Values'!$C$3/S332</f>
        <v>274179.2802868092</v>
      </c>
      <c r="AX332" s="39">
        <f>'Inhalation-Haz-Values'!$C$3/T332</f>
        <v>410925.62623049371</v>
      </c>
      <c r="AY332" s="39">
        <f>'Inhalation-Haz-Values'!$C$3/U332</f>
        <v>685124.35398595966</v>
      </c>
      <c r="AZ332" s="39">
        <f>'Inhalation-Haz-Values'!$C$3/V332</f>
        <v>1472189.0716902777</v>
      </c>
      <c r="BA332" s="39">
        <f>'Inhalation-Haz-Values'!$C$3/W332</f>
        <v>11876211.985041417</v>
      </c>
      <c r="BB332" s="39">
        <f>'Inhalation-Haz-Values'!$C$3/X332</f>
        <v>70016452.502996281</v>
      </c>
      <c r="BC332" s="39">
        <f>'Inhalation-Haz-Values'!$C$3/Y332</f>
        <v>322691338.14181131</v>
      </c>
      <c r="BD332" s="39">
        <f>'Inhalation-Haz-Values'!$C$3/Z332</f>
        <v>1006457762.5197324</v>
      </c>
      <c r="BE332" s="39">
        <f>'Inhalation-Haz-Values'!$C$3/AA332</f>
        <v>3089580293.2422271</v>
      </c>
      <c r="BF332" s="25">
        <f>AB332*'Inhalation-Haz-Values'!$D$4</f>
        <v>1.3509561387499992E-6</v>
      </c>
      <c r="BG332" s="25">
        <f>AC332*'Inhalation-Haz-Values'!$D$4</f>
        <v>5.4501428249999879E-7</v>
      </c>
      <c r="BH332" s="25">
        <f>AD332*'Inhalation-Haz-Values'!$D$4</f>
        <v>3.6364639774999866E-7</v>
      </c>
      <c r="BI332" s="25">
        <f>AE332*'Inhalation-Haz-Values'!$D$4</f>
        <v>2.181087606249999E-7</v>
      </c>
      <c r="BJ332" s="25">
        <f>AF332*'Inhalation-Haz-Values'!$D$4</f>
        <v>1.0150301112499981E-7</v>
      </c>
      <c r="BK332" s="25">
        <f>AG332*'Inhalation-Haz-Values'!$D$4</f>
        <v>1.2582431494999983E-8</v>
      </c>
      <c r="BL332" s="25">
        <f>AH332*'Inhalation-Haz-Values'!$D$4</f>
        <v>2.1342358599999992E-9</v>
      </c>
      <c r="BM332" s="25">
        <f>AI332*'Inhalation-Haz-Values'!$D$4</f>
        <v>4.6307912874999932E-10</v>
      </c>
      <c r="BN332" s="25">
        <f>AJ332*'Inhalation-Haz-Values'!$D$4</f>
        <v>1.4847282149999976E-10</v>
      </c>
      <c r="BO332" s="25">
        <f>AK332*'Inhalation-Haz-Values'!$D$4</f>
        <v>4.8366318249999834E-11</v>
      </c>
    </row>
    <row r="333" spans="1:67" x14ac:dyDescent="0.25">
      <c r="A333" s="24" t="s">
        <v>187</v>
      </c>
      <c r="B333" s="24" t="s">
        <v>205</v>
      </c>
      <c r="C333" s="24" t="s">
        <v>206</v>
      </c>
      <c r="D333" s="24" t="s">
        <v>207</v>
      </c>
      <c r="E333" s="24" t="s">
        <v>141</v>
      </c>
      <c r="F333" s="24" t="s">
        <v>137</v>
      </c>
      <c r="G333" s="97" t="s">
        <v>128</v>
      </c>
      <c r="H333" s="25">
        <v>1.5921907449979701E-4</v>
      </c>
      <c r="I333" s="25">
        <v>6.4373778925828597E-5</v>
      </c>
      <c r="J333" s="25">
        <v>3.79541283346806E-5</v>
      </c>
      <c r="K333" s="25">
        <v>2.5813020791228699E-5</v>
      </c>
      <c r="L333" s="25">
        <v>1.20710200965036E-5</v>
      </c>
      <c r="M333" s="25">
        <v>6.5811155290016105E-7</v>
      </c>
      <c r="N333" s="25">
        <v>2.6650586474333002E-7</v>
      </c>
      <c r="O333" s="25">
        <v>5.3056574120856897E-8</v>
      </c>
      <c r="P333" s="25">
        <v>1.6499654822655601E-8</v>
      </c>
      <c r="Q333" s="25">
        <v>5.0017310150565799E-9</v>
      </c>
      <c r="R333" s="25">
        <v>4.70112801194927E-5</v>
      </c>
      <c r="S333" s="25">
        <v>1.8965380867269599E-5</v>
      </c>
      <c r="T333" s="25">
        <v>1.26509941832558E-5</v>
      </c>
      <c r="U333" s="25">
        <v>7.5847443594634101E-6</v>
      </c>
      <c r="V333" s="25">
        <v>3.5148193733579202E-6</v>
      </c>
      <c r="W333" s="25">
        <v>4.3025618194219801E-7</v>
      </c>
      <c r="X333" s="25">
        <v>7.1853889033447806E-8</v>
      </c>
      <c r="Y333" s="25">
        <v>1.5427904292138199E-8</v>
      </c>
      <c r="Z333" s="25">
        <v>4.9162276652182701E-9</v>
      </c>
      <c r="AA333" s="25">
        <v>1.5943022629092499E-9</v>
      </c>
      <c r="AB333" s="25">
        <f t="shared" si="51"/>
        <v>0.19027551249999988</v>
      </c>
      <c r="AC333" s="25">
        <f t="shared" si="52"/>
        <v>7.6761312499999984E-2</v>
      </c>
      <c r="AD333" s="25">
        <f t="shared" si="53"/>
        <v>5.1204187499999755E-2</v>
      </c>
      <c r="AE333" s="25">
        <f t="shared" si="54"/>
        <v>3.0698826249999964E-2</v>
      </c>
      <c r="AF333" s="25">
        <f t="shared" si="55"/>
        <v>1.4226033749999992E-2</v>
      </c>
      <c r="AG333" s="25">
        <f t="shared" si="56"/>
        <v>1.7414376999999965E-3</v>
      </c>
      <c r="AH333" s="25">
        <f t="shared" si="57"/>
        <v>2.9082457499999978E-4</v>
      </c>
      <c r="AI333" s="25">
        <f t="shared" si="58"/>
        <v>6.2443574999999842E-5</v>
      </c>
      <c r="AJ333" s="25">
        <f t="shared" si="59"/>
        <v>1.9898154999999999E-5</v>
      </c>
      <c r="AK333" s="25">
        <f t="shared" si="60"/>
        <v>6.4528487499999749E-6</v>
      </c>
      <c r="AL333" s="39">
        <f>'Inhalation-Haz-Values'!$C$2/H333</f>
        <v>15199.183939503964</v>
      </c>
      <c r="AM333" s="39">
        <f>'Inhalation-Haz-Values'!$C$2/I333</f>
        <v>37592.946078065754</v>
      </c>
      <c r="AN333" s="39">
        <f>'Inhalation-Haz-Values'!$C$2/J333</f>
        <v>63761.179776291268</v>
      </c>
      <c r="AO333" s="39">
        <f>'Inhalation-Haz-Values'!$C$2/K333</f>
        <v>93751.1351179138</v>
      </c>
      <c r="AP333" s="39">
        <f>'Inhalation-Haz-Values'!$C$2/L333</f>
        <v>200480.15666057574</v>
      </c>
      <c r="AQ333" s="39">
        <f>'Inhalation-Haz-Values'!$C$2/M333</f>
        <v>3677188.1443739473</v>
      </c>
      <c r="AR333" s="39">
        <f>'Inhalation-Haz-Values'!$C$2/N333</f>
        <v>9080475.5922751855</v>
      </c>
      <c r="AS333" s="39">
        <f>'Inhalation-Haz-Values'!$C$2/O333</f>
        <v>45611689.787725694</v>
      </c>
      <c r="AT333" s="39">
        <f>'Inhalation-Haz-Values'!$C$2/P333</f>
        <v>146669734.97391647</v>
      </c>
      <c r="AU333" s="39">
        <f>'Inhalation-Haz-Values'!$C$2/Q333</f>
        <v>483832495.73300469</v>
      </c>
      <c r="AV333" s="39">
        <f>'Inhalation-Haz-Values'!$C$3/R333</f>
        <v>110611.75077093633</v>
      </c>
      <c r="AW333" s="39">
        <f>'Inhalation-Haz-Values'!$C$3/S333</f>
        <v>274183.78973733902</v>
      </c>
      <c r="AX333" s="39">
        <f>'Inhalation-Haz-Values'!$C$3/T333</f>
        <v>411034.88980197703</v>
      </c>
      <c r="AY333" s="39">
        <f>'Inhalation-Haz-Values'!$C$3/U333</f>
        <v>685586.7190186854</v>
      </c>
      <c r="AZ333" s="39">
        <f>'Inhalation-Haz-Values'!$C$3/V333</f>
        <v>1479450.1360199698</v>
      </c>
      <c r="BA333" s="39">
        <f>'Inhalation-Haz-Values'!$C$3/W333</f>
        <v>12085822.861456491</v>
      </c>
      <c r="BB333" s="39">
        <f>'Inhalation-Haz-Values'!$C$3/X333</f>
        <v>72369082.174235731</v>
      </c>
      <c r="BC333" s="39">
        <f>'Inhalation-Haz-Values'!$C$3/Y333</f>
        <v>337051611.2580393</v>
      </c>
      <c r="BD333" s="39">
        <f>'Inhalation-Haz-Values'!$C$3/Z333</f>
        <v>1057721560.9418143</v>
      </c>
      <c r="BE333" s="39">
        <f>'Inhalation-Haz-Values'!$C$3/AA333</f>
        <v>3261614890.0843601</v>
      </c>
      <c r="BF333" s="25">
        <f>AB333*'Inhalation-Haz-Values'!$D$4</f>
        <v>1.3509561387499992E-6</v>
      </c>
      <c r="BG333" s="25">
        <f>AC333*'Inhalation-Haz-Values'!$D$4</f>
        <v>5.4500531874999991E-7</v>
      </c>
      <c r="BH333" s="25">
        <f>AD333*'Inhalation-Haz-Values'!$D$4</f>
        <v>3.6354973124999825E-7</v>
      </c>
      <c r="BI333" s="25">
        <f>AE333*'Inhalation-Haz-Values'!$D$4</f>
        <v>2.1796166637499973E-7</v>
      </c>
      <c r="BJ333" s="25">
        <f>AF333*'Inhalation-Haz-Values'!$D$4</f>
        <v>1.0100483962499994E-7</v>
      </c>
      <c r="BK333" s="25">
        <f>AG333*'Inhalation-Haz-Values'!$D$4</f>
        <v>1.2364207669999975E-8</v>
      </c>
      <c r="BL333" s="25">
        <f>AH333*'Inhalation-Haz-Values'!$D$4</f>
        <v>2.0648544824999984E-9</v>
      </c>
      <c r="BM333" s="25">
        <f>AI333*'Inhalation-Haz-Values'!$D$4</f>
        <v>4.4334938249999888E-10</v>
      </c>
      <c r="BN333" s="25">
        <f>AJ333*'Inhalation-Haz-Values'!$D$4</f>
        <v>1.4127690049999999E-10</v>
      </c>
      <c r="BO333" s="25">
        <f>AK333*'Inhalation-Haz-Values'!$D$4</f>
        <v>4.5815226124999818E-11</v>
      </c>
    </row>
    <row r="334" spans="1:67" x14ac:dyDescent="0.25">
      <c r="A334" s="24" t="s">
        <v>187</v>
      </c>
      <c r="B334" s="24" t="s">
        <v>205</v>
      </c>
      <c r="C334" s="24" t="s">
        <v>206</v>
      </c>
      <c r="D334" s="24" t="s">
        <v>207</v>
      </c>
      <c r="E334" s="24" t="s">
        <v>141</v>
      </c>
      <c r="F334" s="24" t="s">
        <v>138</v>
      </c>
      <c r="G334" s="97" t="s">
        <v>128</v>
      </c>
      <c r="H334" s="25">
        <v>6.00186844432093E-13</v>
      </c>
      <c r="I334" s="25">
        <v>8.39646626162085E-10</v>
      </c>
      <c r="J334" s="25">
        <v>6.6568485145513198E-9</v>
      </c>
      <c r="K334" s="25">
        <v>1.3495981217158401E-8</v>
      </c>
      <c r="L334" s="25">
        <v>3.1239099888843898E-8</v>
      </c>
      <c r="M334" s="25">
        <v>9.8651673352869804E-9</v>
      </c>
      <c r="N334" s="25">
        <v>5.3700807902182704E-9</v>
      </c>
      <c r="O334" s="25">
        <v>1.9377594747877901E-9</v>
      </c>
      <c r="P334" s="25">
        <v>7.8678857240299098E-10</v>
      </c>
      <c r="Q334" s="25">
        <v>2.7802548125505198E-10</v>
      </c>
      <c r="R334" s="25">
        <v>1.62753925961246E-12</v>
      </c>
      <c r="S334" s="25">
        <v>4.9132461537489903E-10</v>
      </c>
      <c r="T334" s="25">
        <v>3.8001275376414603E-9</v>
      </c>
      <c r="U334" s="25">
        <v>8.9075789839328993E-9</v>
      </c>
      <c r="V334" s="25">
        <v>1.81962503536782E-8</v>
      </c>
      <c r="W334" s="25">
        <v>5.5444478207103902E-9</v>
      </c>
      <c r="X334" s="25">
        <v>2.1214723423605499E-9</v>
      </c>
      <c r="Y334" s="25">
        <v>6.41665370099029E-10</v>
      </c>
      <c r="Z334" s="25">
        <v>2.4772274397483802E-10</v>
      </c>
      <c r="AA334" s="25">
        <v>8.8773401450080797E-11</v>
      </c>
      <c r="AB334" s="25">
        <f t="shared" si="51"/>
        <v>6.5873736249999612E-9</v>
      </c>
      <c r="AC334" s="25">
        <f t="shared" si="52"/>
        <v>1.9886087500000001E-6</v>
      </c>
      <c r="AD334" s="25">
        <f t="shared" si="53"/>
        <v>1.5380802499999953E-5</v>
      </c>
      <c r="AE334" s="25">
        <f t="shared" si="54"/>
        <v>3.605292499999999E-5</v>
      </c>
      <c r="AF334" s="25">
        <f t="shared" si="55"/>
        <v>7.3648299999999787E-5</v>
      </c>
      <c r="AG334" s="25">
        <f t="shared" si="56"/>
        <v>2.2440840750000007E-5</v>
      </c>
      <c r="AH334" s="25">
        <f t="shared" si="57"/>
        <v>8.586540000000001E-6</v>
      </c>
      <c r="AI334" s="25">
        <f t="shared" si="58"/>
        <v>2.5971044999999965E-6</v>
      </c>
      <c r="AJ334" s="25">
        <f t="shared" si="59"/>
        <v>1.0026438749999989E-6</v>
      </c>
      <c r="AK334" s="25">
        <f t="shared" si="60"/>
        <v>3.5930534999999987E-7</v>
      </c>
      <c r="AL334" s="39">
        <f>'Inhalation-Haz-Values'!$C$2/H334</f>
        <v>4032077714548.7837</v>
      </c>
      <c r="AM334" s="39">
        <f>'Inhalation-Haz-Values'!$C$2/I334</f>
        <v>2882164859.1163926</v>
      </c>
      <c r="AN334" s="39">
        <f>'Inhalation-Haz-Values'!$C$2/J334</f>
        <v>363535386.85912412</v>
      </c>
      <c r="AO334" s="39">
        <f>'Inhalation-Haz-Values'!$C$2/K334</f>
        <v>179312638.41144666</v>
      </c>
      <c r="AP334" s="39">
        <f>'Inhalation-Haz-Values'!$C$2/L334</f>
        <v>77467020.772395238</v>
      </c>
      <c r="AQ334" s="39">
        <f>'Inhalation-Haz-Values'!$C$2/M334</f>
        <v>245307547.02394527</v>
      </c>
      <c r="AR334" s="39">
        <f>'Inhalation-Haz-Values'!$C$2/N334</f>
        <v>450644989.25380927</v>
      </c>
      <c r="AS334" s="39">
        <f>'Inhalation-Haz-Values'!$C$2/O334</f>
        <v>1248865006.9766896</v>
      </c>
      <c r="AT334" s="39">
        <f>'Inhalation-Haz-Values'!$C$2/P334</f>
        <v>3075794546.1877942</v>
      </c>
      <c r="AU334" s="39">
        <f>'Inhalation-Haz-Values'!$C$2/Q334</f>
        <v>8704238147.7975636</v>
      </c>
      <c r="AV334" s="39">
        <f>'Inhalation-Haz-Values'!$C$3/R334</f>
        <v>3195007413362.3008</v>
      </c>
      <c r="AW334" s="39">
        <f>'Inhalation-Haz-Values'!$C$3/S334</f>
        <v>10583634194.741507</v>
      </c>
      <c r="AX334" s="39">
        <f>'Inhalation-Haz-Values'!$C$3/T334</f>
        <v>1368375126.4904566</v>
      </c>
      <c r="AY334" s="39">
        <f>'Inhalation-Haz-Values'!$C$3/U334</f>
        <v>583772539.02317703</v>
      </c>
      <c r="AZ334" s="39">
        <f>'Inhalation-Haz-Values'!$C$3/V334</f>
        <v>285773161.9937219</v>
      </c>
      <c r="BA334" s="39">
        <f>'Inhalation-Haz-Values'!$C$3/W334</f>
        <v>937875180.38788986</v>
      </c>
      <c r="BB334" s="39">
        <f>'Inhalation-Haz-Values'!$C$3/X334</f>
        <v>2451127877.6389751</v>
      </c>
      <c r="BC334" s="39">
        <f>'Inhalation-Haz-Values'!$C$3/Y334</f>
        <v>8103912478.8633642</v>
      </c>
      <c r="BD334" s="39">
        <f>'Inhalation-Haz-Values'!$C$3/Z334</f>
        <v>20991209432.623516</v>
      </c>
      <c r="BE334" s="39">
        <f>'Inhalation-Haz-Values'!$C$3/AA334</f>
        <v>58576104047.607918</v>
      </c>
      <c r="BF334" s="25">
        <f>AB334*'Inhalation-Haz-Values'!$D$4</f>
        <v>4.6770352737499723E-14</v>
      </c>
      <c r="BG334" s="25">
        <f>AC334*'Inhalation-Haz-Values'!$D$4</f>
        <v>1.4119122125E-11</v>
      </c>
      <c r="BH334" s="25">
        <f>AD334*'Inhalation-Haz-Values'!$D$4</f>
        <v>1.0920369774999966E-10</v>
      </c>
      <c r="BI334" s="25">
        <f>AE334*'Inhalation-Haz-Values'!$D$4</f>
        <v>2.5597576749999994E-10</v>
      </c>
      <c r="BJ334" s="25">
        <f>AF334*'Inhalation-Haz-Values'!$D$4</f>
        <v>5.229029299999985E-10</v>
      </c>
      <c r="BK334" s="25">
        <f>AG334*'Inhalation-Haz-Values'!$D$4</f>
        <v>1.5932996932500005E-10</v>
      </c>
      <c r="BL334" s="25">
        <f>AH334*'Inhalation-Haz-Values'!$D$4</f>
        <v>6.0964434000000002E-11</v>
      </c>
      <c r="BM334" s="25">
        <f>AI334*'Inhalation-Haz-Values'!$D$4</f>
        <v>1.8439441949999973E-11</v>
      </c>
      <c r="BN334" s="25">
        <f>AJ334*'Inhalation-Haz-Values'!$D$4</f>
        <v>7.118771512499992E-12</v>
      </c>
      <c r="BO334" s="25">
        <f>AK334*'Inhalation-Haz-Values'!$D$4</f>
        <v>2.5510679849999989E-12</v>
      </c>
    </row>
    <row r="335" spans="1:67" x14ac:dyDescent="0.25">
      <c r="A335" s="24" t="s">
        <v>187</v>
      </c>
      <c r="B335" s="24" t="s">
        <v>209</v>
      </c>
      <c r="C335" s="24" t="s">
        <v>210</v>
      </c>
      <c r="D335" s="24">
        <v>2016</v>
      </c>
      <c r="E335" s="24">
        <v>2016</v>
      </c>
      <c r="F335" s="24" t="s">
        <v>134</v>
      </c>
      <c r="G335" s="97" t="s">
        <v>128</v>
      </c>
      <c r="H335" s="25">
        <v>3.6000000000000001E-5</v>
      </c>
      <c r="I335" s="25">
        <v>1.7499999999999998E-5</v>
      </c>
      <c r="J335" s="25">
        <v>1.0699999999999999E-5</v>
      </c>
      <c r="K335" s="25">
        <v>7.2799999999999998E-6</v>
      </c>
      <c r="L335" s="25">
        <v>3.5499999999999999E-6</v>
      </c>
      <c r="M335" s="25">
        <v>2.23E-7</v>
      </c>
      <c r="N335" s="25">
        <v>9.1800000000000001E-8</v>
      </c>
      <c r="O335" s="25">
        <v>2.07E-8</v>
      </c>
      <c r="P335" s="25">
        <v>6.6400000000000002E-9</v>
      </c>
      <c r="Q335" s="25">
        <v>2.09E-9</v>
      </c>
      <c r="R335" s="25">
        <v>1.0200000000000001E-5</v>
      </c>
      <c r="S335" s="25">
        <v>4.9400000000000001E-6</v>
      </c>
      <c r="T335" s="25">
        <v>3.5999999999999998E-6</v>
      </c>
      <c r="U335" s="25">
        <v>2.0200000000000001E-6</v>
      </c>
      <c r="V335" s="25">
        <v>9.5199999999999995E-7</v>
      </c>
      <c r="W335" s="25">
        <v>1.35E-7</v>
      </c>
      <c r="X335" s="25">
        <v>2.0199999999999999E-8</v>
      </c>
      <c r="Y335" s="25">
        <v>4.32E-9</v>
      </c>
      <c r="Z335" s="25">
        <v>1.38E-9</v>
      </c>
      <c r="AA335" s="25">
        <v>4.4500000000000001E-10</v>
      </c>
      <c r="AB335" s="25">
        <f t="shared" si="51"/>
        <v>4.1283926380368104E-2</v>
      </c>
      <c r="AC335" s="25">
        <f t="shared" si="52"/>
        <v>1.999437218813906E-2</v>
      </c>
      <c r="AD335" s="25">
        <f t="shared" si="53"/>
        <v>1.4570797546012268E-2</v>
      </c>
      <c r="AE335" s="25">
        <f t="shared" si="54"/>
        <v>8.1758364008179957E-3</v>
      </c>
      <c r="AF335" s="25">
        <f t="shared" si="55"/>
        <v>3.853166462167689E-3</v>
      </c>
      <c r="AG335" s="25">
        <f t="shared" si="56"/>
        <v>5.4640490797546013E-4</v>
      </c>
      <c r="AH335" s="25">
        <f t="shared" si="57"/>
        <v>8.1758364008179948E-5</v>
      </c>
      <c r="AI335" s="25">
        <f t="shared" si="58"/>
        <v>1.7484957055214725E-5</v>
      </c>
      <c r="AJ335" s="25">
        <f t="shared" si="59"/>
        <v>5.5854723926380368E-6</v>
      </c>
      <c r="AK335" s="25">
        <f t="shared" si="60"/>
        <v>1.8011124744376278E-6</v>
      </c>
      <c r="AL335" s="39">
        <f>'Inhalation-Haz-Values'!$C$2/H335</f>
        <v>67222.222222222219</v>
      </c>
      <c r="AM335" s="39">
        <f>'Inhalation-Haz-Values'!$C$2/I335</f>
        <v>138285.71428571429</v>
      </c>
      <c r="AN335" s="39">
        <f>'Inhalation-Haz-Values'!$C$2/J335</f>
        <v>226168.22429906542</v>
      </c>
      <c r="AO335" s="39">
        <f>'Inhalation-Haz-Values'!$C$2/K335</f>
        <v>332417.58241758239</v>
      </c>
      <c r="AP335" s="39">
        <f>'Inhalation-Haz-Values'!$C$2/L335</f>
        <v>681690.14084507048</v>
      </c>
      <c r="AQ335" s="39">
        <f>'Inhalation-Haz-Values'!$C$2/M335</f>
        <v>10852017.937219732</v>
      </c>
      <c r="AR335" s="39">
        <f>'Inhalation-Haz-Values'!$C$2/N335</f>
        <v>26361655.773420479</v>
      </c>
      <c r="AS335" s="39">
        <f>'Inhalation-Haz-Values'!$C$2/O335</f>
        <v>116908212.56038646</v>
      </c>
      <c r="AT335" s="39">
        <f>'Inhalation-Haz-Values'!$C$2/P335</f>
        <v>364457831.32530117</v>
      </c>
      <c r="AU335" s="39">
        <f>'Inhalation-Haz-Values'!$C$2/Q335</f>
        <v>1157894736.8421052</v>
      </c>
      <c r="AV335" s="39">
        <f>'Inhalation-Haz-Values'!$C$3/R335</f>
        <v>509803.92156862741</v>
      </c>
      <c r="AW335" s="39">
        <f>'Inhalation-Haz-Values'!$C$3/S335</f>
        <v>1052631.5789473685</v>
      </c>
      <c r="AX335" s="39">
        <f>'Inhalation-Haz-Values'!$C$3/T335</f>
        <v>1444444.4444444445</v>
      </c>
      <c r="AY335" s="39">
        <f>'Inhalation-Haz-Values'!$C$3/U335</f>
        <v>2574257.425742574</v>
      </c>
      <c r="AZ335" s="39">
        <f>'Inhalation-Haz-Values'!$C$3/V335</f>
        <v>5462184.8739495799</v>
      </c>
      <c r="BA335" s="39">
        <f>'Inhalation-Haz-Values'!$C$3/W335</f>
        <v>38518518.518518515</v>
      </c>
      <c r="BB335" s="39">
        <f>'Inhalation-Haz-Values'!$C$3/X335</f>
        <v>257425742.57425746</v>
      </c>
      <c r="BC335" s="39">
        <f>'Inhalation-Haz-Values'!$C$3/Y335</f>
        <v>1203703703.7037036</v>
      </c>
      <c r="BD335" s="39">
        <f>'Inhalation-Haz-Values'!$C$3/Z335</f>
        <v>3768115942.0289855</v>
      </c>
      <c r="BE335" s="39">
        <f>'Inhalation-Haz-Values'!$C$3/AA335</f>
        <v>11685393258.426966</v>
      </c>
      <c r="BF335" s="25">
        <f>AB335*'Inhalation-Haz-Values'!$D$4</f>
        <v>2.9311587730061352E-7</v>
      </c>
      <c r="BG335" s="25">
        <f>AC335*'Inhalation-Haz-Values'!$D$4</f>
        <v>1.4196004253578733E-7</v>
      </c>
      <c r="BH335" s="25">
        <f>AD335*'Inhalation-Haz-Values'!$D$4</f>
        <v>1.0345266257668711E-7</v>
      </c>
      <c r="BI335" s="25">
        <f>AE335*'Inhalation-Haz-Values'!$D$4</f>
        <v>5.8048438445807766E-8</v>
      </c>
      <c r="BJ335" s="25">
        <f>AF335*'Inhalation-Haz-Values'!$D$4</f>
        <v>2.7357481881390591E-8</v>
      </c>
      <c r="BK335" s="25">
        <f>AG335*'Inhalation-Haz-Values'!$D$4</f>
        <v>3.8794748466257669E-9</v>
      </c>
      <c r="BL335" s="25">
        <f>AH335*'Inhalation-Haz-Values'!$D$4</f>
        <v>5.8048438445807762E-10</v>
      </c>
      <c r="BM335" s="25">
        <f>AI335*'Inhalation-Haz-Values'!$D$4</f>
        <v>1.2414319509202455E-10</v>
      </c>
      <c r="BN335" s="25">
        <f>AJ335*'Inhalation-Haz-Values'!$D$4</f>
        <v>3.9656853987730063E-11</v>
      </c>
      <c r="BO335" s="25">
        <f>AK335*'Inhalation-Haz-Values'!$D$4</f>
        <v>1.2787898568507157E-11</v>
      </c>
    </row>
    <row r="336" spans="1:67" x14ac:dyDescent="0.25">
      <c r="A336" s="24" t="s">
        <v>187</v>
      </c>
      <c r="B336" s="24" t="s">
        <v>209</v>
      </c>
      <c r="C336" s="24" t="s">
        <v>210</v>
      </c>
      <c r="D336" s="24">
        <v>2016</v>
      </c>
      <c r="E336" s="24">
        <v>2016</v>
      </c>
      <c r="F336" s="24" t="s">
        <v>137</v>
      </c>
      <c r="G336" s="97" t="s">
        <v>128</v>
      </c>
      <c r="H336" s="25">
        <v>3.6000000000000001E-5</v>
      </c>
      <c r="I336" s="25">
        <v>1.7499999999999998E-5</v>
      </c>
      <c r="J336" s="25">
        <v>1.0699999999999999E-5</v>
      </c>
      <c r="K336" s="25">
        <v>7.2799999999999998E-6</v>
      </c>
      <c r="L336" s="25">
        <v>3.5499999999999999E-6</v>
      </c>
      <c r="M336" s="25">
        <v>2.23E-7</v>
      </c>
      <c r="N336" s="25">
        <v>9.1800000000000001E-8</v>
      </c>
      <c r="O336" s="25">
        <v>2.07E-8</v>
      </c>
      <c r="P336" s="25">
        <v>6.6400000000000002E-9</v>
      </c>
      <c r="Q336" s="25">
        <v>2.09E-9</v>
      </c>
      <c r="R336" s="25">
        <v>1.0200000000000001E-5</v>
      </c>
      <c r="S336" s="25">
        <v>4.9400000000000001E-6</v>
      </c>
      <c r="T336" s="25">
        <v>3.5999999999999998E-6</v>
      </c>
      <c r="U336" s="25">
        <v>2.0200000000000001E-6</v>
      </c>
      <c r="V336" s="25">
        <v>9.5199999999999995E-7</v>
      </c>
      <c r="W336" s="25">
        <v>1.35E-7</v>
      </c>
      <c r="X336" s="25">
        <v>2.0199999999999999E-8</v>
      </c>
      <c r="Y336" s="25">
        <v>4.32E-9</v>
      </c>
      <c r="Z336" s="25">
        <v>1.38E-9</v>
      </c>
      <c r="AA336" s="25">
        <v>4.4500000000000001E-10</v>
      </c>
      <c r="AB336" s="25">
        <f t="shared" si="51"/>
        <v>4.1283926380368104E-2</v>
      </c>
      <c r="AC336" s="25">
        <f t="shared" si="52"/>
        <v>1.999437218813906E-2</v>
      </c>
      <c r="AD336" s="25">
        <f t="shared" si="53"/>
        <v>1.4570797546012268E-2</v>
      </c>
      <c r="AE336" s="25">
        <f t="shared" si="54"/>
        <v>8.1758364008179957E-3</v>
      </c>
      <c r="AF336" s="25">
        <f t="shared" si="55"/>
        <v>3.853166462167689E-3</v>
      </c>
      <c r="AG336" s="25">
        <f t="shared" si="56"/>
        <v>5.4640490797546013E-4</v>
      </c>
      <c r="AH336" s="25">
        <f t="shared" si="57"/>
        <v>8.1758364008179948E-5</v>
      </c>
      <c r="AI336" s="25">
        <f t="shared" si="58"/>
        <v>1.7484957055214725E-5</v>
      </c>
      <c r="AJ336" s="25">
        <f t="shared" si="59"/>
        <v>5.5854723926380368E-6</v>
      </c>
      <c r="AK336" s="25">
        <f t="shared" si="60"/>
        <v>1.8011124744376278E-6</v>
      </c>
      <c r="AL336" s="39">
        <f>'Inhalation-Haz-Values'!$C$2/H336</f>
        <v>67222.222222222219</v>
      </c>
      <c r="AM336" s="39">
        <f>'Inhalation-Haz-Values'!$C$2/I336</f>
        <v>138285.71428571429</v>
      </c>
      <c r="AN336" s="39">
        <f>'Inhalation-Haz-Values'!$C$2/J336</f>
        <v>226168.22429906542</v>
      </c>
      <c r="AO336" s="39">
        <f>'Inhalation-Haz-Values'!$C$2/K336</f>
        <v>332417.58241758239</v>
      </c>
      <c r="AP336" s="39">
        <f>'Inhalation-Haz-Values'!$C$2/L336</f>
        <v>681690.14084507048</v>
      </c>
      <c r="AQ336" s="39">
        <f>'Inhalation-Haz-Values'!$C$2/M336</f>
        <v>10852017.937219732</v>
      </c>
      <c r="AR336" s="39">
        <f>'Inhalation-Haz-Values'!$C$2/N336</f>
        <v>26361655.773420479</v>
      </c>
      <c r="AS336" s="39">
        <f>'Inhalation-Haz-Values'!$C$2/O336</f>
        <v>116908212.56038646</v>
      </c>
      <c r="AT336" s="39">
        <f>'Inhalation-Haz-Values'!$C$2/P336</f>
        <v>364457831.32530117</v>
      </c>
      <c r="AU336" s="39">
        <f>'Inhalation-Haz-Values'!$C$2/Q336</f>
        <v>1157894736.8421052</v>
      </c>
      <c r="AV336" s="39">
        <f>'Inhalation-Haz-Values'!$C$3/R336</f>
        <v>509803.92156862741</v>
      </c>
      <c r="AW336" s="39">
        <f>'Inhalation-Haz-Values'!$C$3/S336</f>
        <v>1052631.5789473685</v>
      </c>
      <c r="AX336" s="39">
        <f>'Inhalation-Haz-Values'!$C$3/T336</f>
        <v>1444444.4444444445</v>
      </c>
      <c r="AY336" s="39">
        <f>'Inhalation-Haz-Values'!$C$3/U336</f>
        <v>2574257.425742574</v>
      </c>
      <c r="AZ336" s="39">
        <f>'Inhalation-Haz-Values'!$C$3/V336</f>
        <v>5462184.8739495799</v>
      </c>
      <c r="BA336" s="39">
        <f>'Inhalation-Haz-Values'!$C$3/W336</f>
        <v>38518518.518518515</v>
      </c>
      <c r="BB336" s="39">
        <f>'Inhalation-Haz-Values'!$C$3/X336</f>
        <v>257425742.57425746</v>
      </c>
      <c r="BC336" s="39">
        <f>'Inhalation-Haz-Values'!$C$3/Y336</f>
        <v>1203703703.7037036</v>
      </c>
      <c r="BD336" s="39">
        <f>'Inhalation-Haz-Values'!$C$3/Z336</f>
        <v>3768115942.0289855</v>
      </c>
      <c r="BE336" s="39">
        <f>'Inhalation-Haz-Values'!$C$3/AA336</f>
        <v>11685393258.426966</v>
      </c>
      <c r="BF336" s="25">
        <f>AB336*'Inhalation-Haz-Values'!$D$4</f>
        <v>2.9311587730061352E-7</v>
      </c>
      <c r="BG336" s="25">
        <f>AC336*'Inhalation-Haz-Values'!$D$4</f>
        <v>1.4196004253578733E-7</v>
      </c>
      <c r="BH336" s="25">
        <f>AD336*'Inhalation-Haz-Values'!$D$4</f>
        <v>1.0345266257668711E-7</v>
      </c>
      <c r="BI336" s="25">
        <f>AE336*'Inhalation-Haz-Values'!$D$4</f>
        <v>5.8048438445807766E-8</v>
      </c>
      <c r="BJ336" s="25">
        <f>AF336*'Inhalation-Haz-Values'!$D$4</f>
        <v>2.7357481881390591E-8</v>
      </c>
      <c r="BK336" s="25">
        <f>AG336*'Inhalation-Haz-Values'!$D$4</f>
        <v>3.8794748466257669E-9</v>
      </c>
      <c r="BL336" s="25">
        <f>AH336*'Inhalation-Haz-Values'!$D$4</f>
        <v>5.8048438445807762E-10</v>
      </c>
      <c r="BM336" s="25">
        <f>AI336*'Inhalation-Haz-Values'!$D$4</f>
        <v>1.2414319509202455E-10</v>
      </c>
      <c r="BN336" s="25">
        <f>AJ336*'Inhalation-Haz-Values'!$D$4</f>
        <v>3.9656853987730063E-11</v>
      </c>
      <c r="BO336" s="25">
        <f>AK336*'Inhalation-Haz-Values'!$D$4</f>
        <v>1.2787898568507157E-11</v>
      </c>
    </row>
    <row r="337" spans="1:67" x14ac:dyDescent="0.25">
      <c r="A337" s="24" t="s">
        <v>187</v>
      </c>
      <c r="B337" s="24" t="s">
        <v>209</v>
      </c>
      <c r="C337" s="24" t="s">
        <v>210</v>
      </c>
      <c r="D337" s="24">
        <v>2016</v>
      </c>
      <c r="E337" s="24">
        <v>2016</v>
      </c>
      <c r="F337" s="24" t="s">
        <v>138</v>
      </c>
      <c r="G337" s="97" t="s">
        <v>128</v>
      </c>
      <c r="H337" s="25">
        <v>0</v>
      </c>
      <c r="I337" s="25">
        <v>0</v>
      </c>
      <c r="J337" s="25">
        <v>0</v>
      </c>
      <c r="K337" s="25">
        <v>0</v>
      </c>
      <c r="L337" s="25">
        <v>0</v>
      </c>
      <c r="M337" s="25">
        <v>0</v>
      </c>
      <c r="N337" s="25">
        <v>0</v>
      </c>
      <c r="O337" s="25">
        <v>0</v>
      </c>
      <c r="P337" s="25">
        <v>0</v>
      </c>
      <c r="Q337" s="25">
        <v>0</v>
      </c>
      <c r="R337" s="25">
        <v>0</v>
      </c>
      <c r="S337" s="25">
        <v>0</v>
      </c>
      <c r="T337" s="25">
        <v>0</v>
      </c>
      <c r="U337" s="25">
        <v>0</v>
      </c>
      <c r="V337" s="25">
        <v>0</v>
      </c>
      <c r="W337" s="25">
        <v>0</v>
      </c>
      <c r="X337" s="25">
        <v>0</v>
      </c>
      <c r="Y337" s="25">
        <v>0</v>
      </c>
      <c r="Z337" s="25">
        <v>0</v>
      </c>
      <c r="AA337" s="25">
        <v>0</v>
      </c>
      <c r="AB337" s="25">
        <f t="shared" si="51"/>
        <v>0</v>
      </c>
      <c r="AC337" s="25">
        <f t="shared" si="52"/>
        <v>0</v>
      </c>
      <c r="AD337" s="25">
        <f t="shared" si="53"/>
        <v>0</v>
      </c>
      <c r="AE337" s="25">
        <f t="shared" si="54"/>
        <v>0</v>
      </c>
      <c r="AF337" s="25">
        <f t="shared" si="55"/>
        <v>0</v>
      </c>
      <c r="AG337" s="25">
        <f t="shared" si="56"/>
        <v>0</v>
      </c>
      <c r="AH337" s="25">
        <f t="shared" si="57"/>
        <v>0</v>
      </c>
      <c r="AI337" s="25">
        <f t="shared" si="58"/>
        <v>0</v>
      </c>
      <c r="AJ337" s="25">
        <f t="shared" si="59"/>
        <v>0</v>
      </c>
      <c r="AK337" s="25">
        <f t="shared" si="60"/>
        <v>0</v>
      </c>
      <c r="AL337" s="39" t="e">
        <f>'Inhalation-Haz-Values'!$C$2/H337</f>
        <v>#DIV/0!</v>
      </c>
      <c r="AM337" s="39" t="e">
        <f>'Inhalation-Haz-Values'!$C$2/I337</f>
        <v>#DIV/0!</v>
      </c>
      <c r="AN337" s="39" t="e">
        <f>'Inhalation-Haz-Values'!$C$2/J337</f>
        <v>#DIV/0!</v>
      </c>
      <c r="AO337" s="39" t="e">
        <f>'Inhalation-Haz-Values'!$C$2/K337</f>
        <v>#DIV/0!</v>
      </c>
      <c r="AP337" s="39" t="e">
        <f>'Inhalation-Haz-Values'!$C$2/L337</f>
        <v>#DIV/0!</v>
      </c>
      <c r="AQ337" s="39" t="e">
        <f>'Inhalation-Haz-Values'!$C$2/M337</f>
        <v>#DIV/0!</v>
      </c>
      <c r="AR337" s="39" t="e">
        <f>'Inhalation-Haz-Values'!$C$2/N337</f>
        <v>#DIV/0!</v>
      </c>
      <c r="AS337" s="39" t="e">
        <f>'Inhalation-Haz-Values'!$C$2/O337</f>
        <v>#DIV/0!</v>
      </c>
      <c r="AT337" s="39" t="e">
        <f>'Inhalation-Haz-Values'!$C$2/P337</f>
        <v>#DIV/0!</v>
      </c>
      <c r="AU337" s="39" t="e">
        <f>'Inhalation-Haz-Values'!$C$2/Q337</f>
        <v>#DIV/0!</v>
      </c>
      <c r="AV337" s="39" t="e">
        <f>'Inhalation-Haz-Values'!$C$3/R337</f>
        <v>#DIV/0!</v>
      </c>
      <c r="AW337" s="39" t="e">
        <f>'Inhalation-Haz-Values'!$C$3/S337</f>
        <v>#DIV/0!</v>
      </c>
      <c r="AX337" s="39" t="e">
        <f>'Inhalation-Haz-Values'!$C$3/T337</f>
        <v>#DIV/0!</v>
      </c>
      <c r="AY337" s="39" t="e">
        <f>'Inhalation-Haz-Values'!$C$3/U337</f>
        <v>#DIV/0!</v>
      </c>
      <c r="AZ337" s="39" t="e">
        <f>'Inhalation-Haz-Values'!$C$3/V337</f>
        <v>#DIV/0!</v>
      </c>
      <c r="BA337" s="39" t="e">
        <f>'Inhalation-Haz-Values'!$C$3/W337</f>
        <v>#DIV/0!</v>
      </c>
      <c r="BB337" s="39" t="e">
        <f>'Inhalation-Haz-Values'!$C$3/X337</f>
        <v>#DIV/0!</v>
      </c>
      <c r="BC337" s="39" t="e">
        <f>'Inhalation-Haz-Values'!$C$3/Y337</f>
        <v>#DIV/0!</v>
      </c>
      <c r="BD337" s="39" t="e">
        <f>'Inhalation-Haz-Values'!$C$3/Z337</f>
        <v>#DIV/0!</v>
      </c>
      <c r="BE337" s="39" t="e">
        <f>'Inhalation-Haz-Values'!$C$3/AA337</f>
        <v>#DIV/0!</v>
      </c>
      <c r="BF337" s="25">
        <f>AB337*'Inhalation-Haz-Values'!$D$4</f>
        <v>0</v>
      </c>
      <c r="BG337" s="25">
        <f>AC337*'Inhalation-Haz-Values'!$D$4</f>
        <v>0</v>
      </c>
      <c r="BH337" s="25">
        <f>AD337*'Inhalation-Haz-Values'!$D$4</f>
        <v>0</v>
      </c>
      <c r="BI337" s="25">
        <f>AE337*'Inhalation-Haz-Values'!$D$4</f>
        <v>0</v>
      </c>
      <c r="BJ337" s="25">
        <f>AF337*'Inhalation-Haz-Values'!$D$4</f>
        <v>0</v>
      </c>
      <c r="BK337" s="25">
        <f>AG337*'Inhalation-Haz-Values'!$D$4</f>
        <v>0</v>
      </c>
      <c r="BL337" s="25">
        <f>AH337*'Inhalation-Haz-Values'!$D$4</f>
        <v>0</v>
      </c>
      <c r="BM337" s="25">
        <f>AI337*'Inhalation-Haz-Values'!$D$4</f>
        <v>0</v>
      </c>
      <c r="BN337" s="25">
        <f>AJ337*'Inhalation-Haz-Values'!$D$4</f>
        <v>0</v>
      </c>
      <c r="BO337" s="25">
        <f>AK337*'Inhalation-Haz-Values'!$D$4</f>
        <v>0</v>
      </c>
    </row>
    <row r="338" spans="1:67" x14ac:dyDescent="0.25">
      <c r="A338" s="24" t="s">
        <v>187</v>
      </c>
      <c r="B338" s="24" t="s">
        <v>209</v>
      </c>
      <c r="C338" s="24" t="s">
        <v>210</v>
      </c>
      <c r="D338" s="24">
        <v>2017</v>
      </c>
      <c r="E338" s="24">
        <v>2016</v>
      </c>
      <c r="F338" s="24" t="s">
        <v>134</v>
      </c>
      <c r="G338" s="97" t="s">
        <v>128</v>
      </c>
      <c r="H338" s="25">
        <v>1.26E-4</v>
      </c>
      <c r="I338" s="25">
        <v>6.1400000000000002E-5</v>
      </c>
      <c r="J338" s="25">
        <v>3.7599999999999999E-5</v>
      </c>
      <c r="K338" s="25">
        <v>2.55E-5</v>
      </c>
      <c r="L338" s="25">
        <v>1.24E-5</v>
      </c>
      <c r="M338" s="25">
        <v>7.8000000000000005E-7</v>
      </c>
      <c r="N338" s="25">
        <v>3.2099999999999998E-7</v>
      </c>
      <c r="O338" s="25">
        <v>7.2499999999999994E-8</v>
      </c>
      <c r="P338" s="25">
        <v>2.3199999999999999E-8</v>
      </c>
      <c r="Q338" s="25">
        <v>7.3E-9</v>
      </c>
      <c r="R338" s="25">
        <v>3.5599999999999998E-5</v>
      </c>
      <c r="S338" s="25">
        <v>1.73E-5</v>
      </c>
      <c r="T338" s="25">
        <v>1.26E-5</v>
      </c>
      <c r="U338" s="25">
        <v>7.08E-6</v>
      </c>
      <c r="V338" s="25">
        <v>3.3299999999999999E-6</v>
      </c>
      <c r="W338" s="25">
        <v>4.7300000000000001E-7</v>
      </c>
      <c r="X338" s="25">
        <v>7.0599999999999997E-8</v>
      </c>
      <c r="Y338" s="25">
        <v>1.51E-8</v>
      </c>
      <c r="Z338" s="25">
        <v>4.8200000000000003E-9</v>
      </c>
      <c r="AA338" s="25">
        <v>1.56E-9</v>
      </c>
      <c r="AB338" s="25">
        <f t="shared" si="51"/>
        <v>0.14408899795501023</v>
      </c>
      <c r="AC338" s="25">
        <f t="shared" si="52"/>
        <v>7.0020777096114512E-2</v>
      </c>
      <c r="AD338" s="25">
        <f t="shared" si="53"/>
        <v>5.0997791411042943E-2</v>
      </c>
      <c r="AE338" s="25">
        <f t="shared" si="54"/>
        <v>2.8655901840490796E-2</v>
      </c>
      <c r="AF338" s="25">
        <f t="shared" si="55"/>
        <v>1.3477987730061348E-2</v>
      </c>
      <c r="AG338" s="25">
        <f t="shared" si="56"/>
        <v>1.9144408997955008E-3</v>
      </c>
      <c r="AH338" s="25">
        <f t="shared" si="57"/>
        <v>2.8574952965235167E-4</v>
      </c>
      <c r="AI338" s="25">
        <f t="shared" si="58"/>
        <v>6.1116400817995902E-5</v>
      </c>
      <c r="AJ338" s="25">
        <f t="shared" si="59"/>
        <v>1.9508678936605318E-5</v>
      </c>
      <c r="AK338" s="25">
        <f t="shared" si="60"/>
        <v>6.3140122699386501E-6</v>
      </c>
      <c r="AL338" s="39">
        <f>'Inhalation-Haz-Values'!$C$2/H338</f>
        <v>19206.349206349205</v>
      </c>
      <c r="AM338" s="39">
        <f>'Inhalation-Haz-Values'!$C$2/I338</f>
        <v>39413.680781758958</v>
      </c>
      <c r="AN338" s="39">
        <f>'Inhalation-Haz-Values'!$C$2/J338</f>
        <v>64361.702127659577</v>
      </c>
      <c r="AO338" s="39">
        <f>'Inhalation-Haz-Values'!$C$2/K338</f>
        <v>94901.96078431372</v>
      </c>
      <c r="AP338" s="39">
        <f>'Inhalation-Haz-Values'!$C$2/L338</f>
        <v>195161.29032258064</v>
      </c>
      <c r="AQ338" s="39">
        <f>'Inhalation-Haz-Values'!$C$2/M338</f>
        <v>3102564.1025641025</v>
      </c>
      <c r="AR338" s="39">
        <f>'Inhalation-Haz-Values'!$C$2/N338</f>
        <v>7538940.8099688478</v>
      </c>
      <c r="AS338" s="39">
        <f>'Inhalation-Haz-Values'!$C$2/O338</f>
        <v>33379310.344827589</v>
      </c>
      <c r="AT338" s="39">
        <f>'Inhalation-Haz-Values'!$C$2/P338</f>
        <v>104310344.8275862</v>
      </c>
      <c r="AU338" s="39">
        <f>'Inhalation-Haz-Values'!$C$2/Q338</f>
        <v>331506849.31506848</v>
      </c>
      <c r="AV338" s="39">
        <f>'Inhalation-Haz-Values'!$C$3/R338</f>
        <v>146067.41573033709</v>
      </c>
      <c r="AW338" s="39">
        <f>'Inhalation-Haz-Values'!$C$3/S338</f>
        <v>300578.03468208091</v>
      </c>
      <c r="AX338" s="39">
        <f>'Inhalation-Haz-Values'!$C$3/T338</f>
        <v>412698.41269841272</v>
      </c>
      <c r="AY338" s="39">
        <f>'Inhalation-Haz-Values'!$C$3/U338</f>
        <v>734463.27683615824</v>
      </c>
      <c r="AZ338" s="39">
        <f>'Inhalation-Haz-Values'!$C$3/V338</f>
        <v>1561561.5615615617</v>
      </c>
      <c r="BA338" s="39">
        <f>'Inhalation-Haz-Values'!$C$3/W338</f>
        <v>10993657.505285412</v>
      </c>
      <c r="BB338" s="39">
        <f>'Inhalation-Haz-Values'!$C$3/X338</f>
        <v>73654390.934844196</v>
      </c>
      <c r="BC338" s="39">
        <f>'Inhalation-Haz-Values'!$C$3/Y338</f>
        <v>344370860.92715234</v>
      </c>
      <c r="BD338" s="39">
        <f>'Inhalation-Haz-Values'!$C$3/Z338</f>
        <v>1078838174.2738588</v>
      </c>
      <c r="BE338" s="39">
        <f>'Inhalation-Haz-Values'!$C$3/AA338</f>
        <v>3333333333.3333335</v>
      </c>
      <c r="BF338" s="25">
        <f>AB338*'Inhalation-Haz-Values'!$D$4</f>
        <v>1.0230318854805725E-6</v>
      </c>
      <c r="BG338" s="25">
        <f>AC338*'Inhalation-Haz-Values'!$D$4</f>
        <v>4.97147517382413E-7</v>
      </c>
      <c r="BH338" s="25">
        <f>AD338*'Inhalation-Haz-Values'!$D$4</f>
        <v>3.6208431901840488E-7</v>
      </c>
      <c r="BI338" s="25">
        <f>AE338*'Inhalation-Haz-Values'!$D$4</f>
        <v>2.0345690306748464E-7</v>
      </c>
      <c r="BJ338" s="25">
        <f>AF338*'Inhalation-Haz-Values'!$D$4</f>
        <v>9.5693712883435575E-8</v>
      </c>
      <c r="BK338" s="25">
        <f>AG338*'Inhalation-Haz-Values'!$D$4</f>
        <v>1.3592530388548056E-8</v>
      </c>
      <c r="BL338" s="25">
        <f>AH338*'Inhalation-Haz-Values'!$D$4</f>
        <v>2.0288216605316968E-9</v>
      </c>
      <c r="BM338" s="25">
        <f>AI338*'Inhalation-Haz-Values'!$D$4</f>
        <v>4.3392644580777088E-10</v>
      </c>
      <c r="BN338" s="25">
        <f>AJ338*'Inhalation-Haz-Values'!$D$4</f>
        <v>1.3851162044989774E-10</v>
      </c>
      <c r="BO338" s="25">
        <f>AK338*'Inhalation-Haz-Values'!$D$4</f>
        <v>4.4829487116564414E-11</v>
      </c>
    </row>
    <row r="339" spans="1:67" x14ac:dyDescent="0.25">
      <c r="A339" s="24" t="s">
        <v>187</v>
      </c>
      <c r="B339" s="24" t="s">
        <v>209</v>
      </c>
      <c r="C339" s="24" t="s">
        <v>210</v>
      </c>
      <c r="D339" s="24">
        <v>2017</v>
      </c>
      <c r="E339" s="24">
        <v>2016</v>
      </c>
      <c r="F339" s="24" t="s">
        <v>137</v>
      </c>
      <c r="G339" s="97" t="s">
        <v>128</v>
      </c>
      <c r="H339" s="25">
        <v>1.26E-4</v>
      </c>
      <c r="I339" s="25">
        <v>6.1400000000000002E-5</v>
      </c>
      <c r="J339" s="25">
        <v>3.7599999999999999E-5</v>
      </c>
      <c r="K339" s="25">
        <v>2.55E-5</v>
      </c>
      <c r="L339" s="25">
        <v>1.24E-5</v>
      </c>
      <c r="M339" s="25">
        <v>7.8000000000000005E-7</v>
      </c>
      <c r="N339" s="25">
        <v>3.2099999999999998E-7</v>
      </c>
      <c r="O339" s="25">
        <v>7.2499999999999994E-8</v>
      </c>
      <c r="P339" s="25">
        <v>2.3199999999999999E-8</v>
      </c>
      <c r="Q339" s="25">
        <v>7.3E-9</v>
      </c>
      <c r="R339" s="25">
        <v>3.5599999999999998E-5</v>
      </c>
      <c r="S339" s="25">
        <v>1.73E-5</v>
      </c>
      <c r="T339" s="25">
        <v>1.26E-5</v>
      </c>
      <c r="U339" s="25">
        <v>7.08E-6</v>
      </c>
      <c r="V339" s="25">
        <v>3.3299999999999999E-6</v>
      </c>
      <c r="W339" s="25">
        <v>4.7300000000000001E-7</v>
      </c>
      <c r="X339" s="25">
        <v>7.0599999999999997E-8</v>
      </c>
      <c r="Y339" s="25">
        <v>1.51E-8</v>
      </c>
      <c r="Z339" s="25">
        <v>4.8200000000000003E-9</v>
      </c>
      <c r="AA339" s="25">
        <v>1.56E-9</v>
      </c>
      <c r="AB339" s="25">
        <f t="shared" si="51"/>
        <v>0.14408899795501023</v>
      </c>
      <c r="AC339" s="25">
        <f t="shared" si="52"/>
        <v>7.0020777096114512E-2</v>
      </c>
      <c r="AD339" s="25">
        <f t="shared" si="53"/>
        <v>5.0997791411042943E-2</v>
      </c>
      <c r="AE339" s="25">
        <f t="shared" si="54"/>
        <v>2.8655901840490796E-2</v>
      </c>
      <c r="AF339" s="25">
        <f t="shared" si="55"/>
        <v>1.3477987730061348E-2</v>
      </c>
      <c r="AG339" s="25">
        <f t="shared" si="56"/>
        <v>1.9144408997955008E-3</v>
      </c>
      <c r="AH339" s="25">
        <f t="shared" si="57"/>
        <v>2.8574952965235167E-4</v>
      </c>
      <c r="AI339" s="25">
        <f t="shared" si="58"/>
        <v>6.1116400817995902E-5</v>
      </c>
      <c r="AJ339" s="25">
        <f t="shared" si="59"/>
        <v>1.9508678936605318E-5</v>
      </c>
      <c r="AK339" s="25">
        <f t="shared" si="60"/>
        <v>6.3140122699386501E-6</v>
      </c>
      <c r="AL339" s="39">
        <f>'Inhalation-Haz-Values'!$C$2/H339</f>
        <v>19206.349206349205</v>
      </c>
      <c r="AM339" s="39">
        <f>'Inhalation-Haz-Values'!$C$2/I339</f>
        <v>39413.680781758958</v>
      </c>
      <c r="AN339" s="39">
        <f>'Inhalation-Haz-Values'!$C$2/J339</f>
        <v>64361.702127659577</v>
      </c>
      <c r="AO339" s="39">
        <f>'Inhalation-Haz-Values'!$C$2/K339</f>
        <v>94901.96078431372</v>
      </c>
      <c r="AP339" s="39">
        <f>'Inhalation-Haz-Values'!$C$2/L339</f>
        <v>195161.29032258064</v>
      </c>
      <c r="AQ339" s="39">
        <f>'Inhalation-Haz-Values'!$C$2/M339</f>
        <v>3102564.1025641025</v>
      </c>
      <c r="AR339" s="39">
        <f>'Inhalation-Haz-Values'!$C$2/N339</f>
        <v>7538940.8099688478</v>
      </c>
      <c r="AS339" s="39">
        <f>'Inhalation-Haz-Values'!$C$2/O339</f>
        <v>33379310.344827589</v>
      </c>
      <c r="AT339" s="39">
        <f>'Inhalation-Haz-Values'!$C$2/P339</f>
        <v>104310344.8275862</v>
      </c>
      <c r="AU339" s="39">
        <f>'Inhalation-Haz-Values'!$C$2/Q339</f>
        <v>331506849.31506848</v>
      </c>
      <c r="AV339" s="39">
        <f>'Inhalation-Haz-Values'!$C$3/R339</f>
        <v>146067.41573033709</v>
      </c>
      <c r="AW339" s="39">
        <f>'Inhalation-Haz-Values'!$C$3/S339</f>
        <v>300578.03468208091</v>
      </c>
      <c r="AX339" s="39">
        <f>'Inhalation-Haz-Values'!$C$3/T339</f>
        <v>412698.41269841272</v>
      </c>
      <c r="AY339" s="39">
        <f>'Inhalation-Haz-Values'!$C$3/U339</f>
        <v>734463.27683615824</v>
      </c>
      <c r="AZ339" s="39">
        <f>'Inhalation-Haz-Values'!$C$3/V339</f>
        <v>1561561.5615615617</v>
      </c>
      <c r="BA339" s="39">
        <f>'Inhalation-Haz-Values'!$C$3/W339</f>
        <v>10993657.505285412</v>
      </c>
      <c r="BB339" s="39">
        <f>'Inhalation-Haz-Values'!$C$3/X339</f>
        <v>73654390.934844196</v>
      </c>
      <c r="BC339" s="39">
        <f>'Inhalation-Haz-Values'!$C$3/Y339</f>
        <v>344370860.92715234</v>
      </c>
      <c r="BD339" s="39">
        <f>'Inhalation-Haz-Values'!$C$3/Z339</f>
        <v>1078838174.2738588</v>
      </c>
      <c r="BE339" s="39">
        <f>'Inhalation-Haz-Values'!$C$3/AA339</f>
        <v>3333333333.3333335</v>
      </c>
      <c r="BF339" s="25">
        <f>AB339*'Inhalation-Haz-Values'!$D$4</f>
        <v>1.0230318854805725E-6</v>
      </c>
      <c r="BG339" s="25">
        <f>AC339*'Inhalation-Haz-Values'!$D$4</f>
        <v>4.97147517382413E-7</v>
      </c>
      <c r="BH339" s="25">
        <f>AD339*'Inhalation-Haz-Values'!$D$4</f>
        <v>3.6208431901840488E-7</v>
      </c>
      <c r="BI339" s="25">
        <f>AE339*'Inhalation-Haz-Values'!$D$4</f>
        <v>2.0345690306748464E-7</v>
      </c>
      <c r="BJ339" s="25">
        <f>AF339*'Inhalation-Haz-Values'!$D$4</f>
        <v>9.5693712883435575E-8</v>
      </c>
      <c r="BK339" s="25">
        <f>AG339*'Inhalation-Haz-Values'!$D$4</f>
        <v>1.3592530388548056E-8</v>
      </c>
      <c r="BL339" s="25">
        <f>AH339*'Inhalation-Haz-Values'!$D$4</f>
        <v>2.0288216605316968E-9</v>
      </c>
      <c r="BM339" s="25">
        <f>AI339*'Inhalation-Haz-Values'!$D$4</f>
        <v>4.3392644580777088E-10</v>
      </c>
      <c r="BN339" s="25">
        <f>AJ339*'Inhalation-Haz-Values'!$D$4</f>
        <v>1.3851162044989774E-10</v>
      </c>
      <c r="BO339" s="25">
        <f>AK339*'Inhalation-Haz-Values'!$D$4</f>
        <v>4.4829487116564414E-11</v>
      </c>
    </row>
    <row r="340" spans="1:67" x14ac:dyDescent="0.25">
      <c r="A340" s="24" t="s">
        <v>187</v>
      </c>
      <c r="B340" s="24" t="s">
        <v>209</v>
      </c>
      <c r="C340" s="24" t="s">
        <v>210</v>
      </c>
      <c r="D340" s="24">
        <v>2017</v>
      </c>
      <c r="E340" s="24">
        <v>2016</v>
      </c>
      <c r="F340" s="24" t="s">
        <v>138</v>
      </c>
      <c r="G340" s="97" t="s">
        <v>128</v>
      </c>
      <c r="H340" s="25">
        <v>0</v>
      </c>
      <c r="I340" s="25">
        <v>0</v>
      </c>
      <c r="J340" s="25">
        <v>0</v>
      </c>
      <c r="K340" s="25">
        <v>0</v>
      </c>
      <c r="L340" s="25">
        <v>0</v>
      </c>
      <c r="M340" s="25">
        <v>0</v>
      </c>
      <c r="N340" s="25">
        <v>0</v>
      </c>
      <c r="O340" s="25">
        <v>0</v>
      </c>
      <c r="P340" s="25">
        <v>0</v>
      </c>
      <c r="Q340" s="25">
        <v>0</v>
      </c>
      <c r="R340" s="25">
        <v>0</v>
      </c>
      <c r="S340" s="25">
        <v>0</v>
      </c>
      <c r="T340" s="25">
        <v>0</v>
      </c>
      <c r="U340" s="25">
        <v>0</v>
      </c>
      <c r="V340" s="25">
        <v>0</v>
      </c>
      <c r="W340" s="25">
        <v>0</v>
      </c>
      <c r="X340" s="25">
        <v>0</v>
      </c>
      <c r="Y340" s="25">
        <v>0</v>
      </c>
      <c r="Z340" s="25">
        <v>0</v>
      </c>
      <c r="AA340" s="25">
        <v>0</v>
      </c>
      <c r="AB340" s="25">
        <f t="shared" si="51"/>
        <v>0</v>
      </c>
      <c r="AC340" s="25">
        <f t="shared" si="52"/>
        <v>0</v>
      </c>
      <c r="AD340" s="25">
        <f t="shared" si="53"/>
        <v>0</v>
      </c>
      <c r="AE340" s="25">
        <f t="shared" si="54"/>
        <v>0</v>
      </c>
      <c r="AF340" s="25">
        <f t="shared" si="55"/>
        <v>0</v>
      </c>
      <c r="AG340" s="25">
        <f t="shared" si="56"/>
        <v>0</v>
      </c>
      <c r="AH340" s="25">
        <f t="shared" si="57"/>
        <v>0</v>
      </c>
      <c r="AI340" s="25">
        <f t="shared" si="58"/>
        <v>0</v>
      </c>
      <c r="AJ340" s="25">
        <f t="shared" si="59"/>
        <v>0</v>
      </c>
      <c r="AK340" s="25">
        <f t="shared" si="60"/>
        <v>0</v>
      </c>
      <c r="AL340" s="39" t="e">
        <f>'Inhalation-Haz-Values'!$C$2/H340</f>
        <v>#DIV/0!</v>
      </c>
      <c r="AM340" s="39" t="e">
        <f>'Inhalation-Haz-Values'!$C$2/I340</f>
        <v>#DIV/0!</v>
      </c>
      <c r="AN340" s="39" t="e">
        <f>'Inhalation-Haz-Values'!$C$2/J340</f>
        <v>#DIV/0!</v>
      </c>
      <c r="AO340" s="39" t="e">
        <f>'Inhalation-Haz-Values'!$C$2/K340</f>
        <v>#DIV/0!</v>
      </c>
      <c r="AP340" s="39" t="e">
        <f>'Inhalation-Haz-Values'!$C$2/L340</f>
        <v>#DIV/0!</v>
      </c>
      <c r="AQ340" s="39" t="e">
        <f>'Inhalation-Haz-Values'!$C$2/M340</f>
        <v>#DIV/0!</v>
      </c>
      <c r="AR340" s="39" t="e">
        <f>'Inhalation-Haz-Values'!$C$2/N340</f>
        <v>#DIV/0!</v>
      </c>
      <c r="AS340" s="39" t="e">
        <f>'Inhalation-Haz-Values'!$C$2/O340</f>
        <v>#DIV/0!</v>
      </c>
      <c r="AT340" s="39" t="e">
        <f>'Inhalation-Haz-Values'!$C$2/P340</f>
        <v>#DIV/0!</v>
      </c>
      <c r="AU340" s="39" t="e">
        <f>'Inhalation-Haz-Values'!$C$2/Q340</f>
        <v>#DIV/0!</v>
      </c>
      <c r="AV340" s="39" t="e">
        <f>'Inhalation-Haz-Values'!$C$3/R340</f>
        <v>#DIV/0!</v>
      </c>
      <c r="AW340" s="39" t="e">
        <f>'Inhalation-Haz-Values'!$C$3/S340</f>
        <v>#DIV/0!</v>
      </c>
      <c r="AX340" s="39" t="e">
        <f>'Inhalation-Haz-Values'!$C$3/T340</f>
        <v>#DIV/0!</v>
      </c>
      <c r="AY340" s="39" t="e">
        <f>'Inhalation-Haz-Values'!$C$3/U340</f>
        <v>#DIV/0!</v>
      </c>
      <c r="AZ340" s="39" t="e">
        <f>'Inhalation-Haz-Values'!$C$3/V340</f>
        <v>#DIV/0!</v>
      </c>
      <c r="BA340" s="39" t="e">
        <f>'Inhalation-Haz-Values'!$C$3/W340</f>
        <v>#DIV/0!</v>
      </c>
      <c r="BB340" s="39" t="e">
        <f>'Inhalation-Haz-Values'!$C$3/X340</f>
        <v>#DIV/0!</v>
      </c>
      <c r="BC340" s="39" t="e">
        <f>'Inhalation-Haz-Values'!$C$3/Y340</f>
        <v>#DIV/0!</v>
      </c>
      <c r="BD340" s="39" t="e">
        <f>'Inhalation-Haz-Values'!$C$3/Z340</f>
        <v>#DIV/0!</v>
      </c>
      <c r="BE340" s="39" t="e">
        <f>'Inhalation-Haz-Values'!$C$3/AA340</f>
        <v>#DIV/0!</v>
      </c>
      <c r="BF340" s="25">
        <f>AB340*'Inhalation-Haz-Values'!$D$4</f>
        <v>0</v>
      </c>
      <c r="BG340" s="25">
        <f>AC340*'Inhalation-Haz-Values'!$D$4</f>
        <v>0</v>
      </c>
      <c r="BH340" s="25">
        <f>AD340*'Inhalation-Haz-Values'!$D$4</f>
        <v>0</v>
      </c>
      <c r="BI340" s="25">
        <f>AE340*'Inhalation-Haz-Values'!$D$4</f>
        <v>0</v>
      </c>
      <c r="BJ340" s="25">
        <f>AF340*'Inhalation-Haz-Values'!$D$4</f>
        <v>0</v>
      </c>
      <c r="BK340" s="25">
        <f>AG340*'Inhalation-Haz-Values'!$D$4</f>
        <v>0</v>
      </c>
      <c r="BL340" s="25">
        <f>AH340*'Inhalation-Haz-Values'!$D$4</f>
        <v>0</v>
      </c>
      <c r="BM340" s="25">
        <f>AI340*'Inhalation-Haz-Values'!$D$4</f>
        <v>0</v>
      </c>
      <c r="BN340" s="25">
        <f>AJ340*'Inhalation-Haz-Values'!$D$4</f>
        <v>0</v>
      </c>
      <c r="BO340" s="25">
        <f>AK340*'Inhalation-Haz-Values'!$D$4</f>
        <v>0</v>
      </c>
    </row>
    <row r="341" spans="1:67" x14ac:dyDescent="0.25">
      <c r="A341" s="24" t="s">
        <v>187</v>
      </c>
      <c r="B341" s="24" t="s">
        <v>209</v>
      </c>
      <c r="C341" s="24" t="s">
        <v>210</v>
      </c>
      <c r="D341" s="24">
        <v>2018</v>
      </c>
      <c r="E341" s="24">
        <v>2016</v>
      </c>
      <c r="F341" s="24" t="s">
        <v>134</v>
      </c>
      <c r="G341" s="97" t="s">
        <v>128</v>
      </c>
      <c r="H341" s="25">
        <v>5.3999999999999998E-5</v>
      </c>
      <c r="I341" s="25">
        <v>2.6299999999999999E-5</v>
      </c>
      <c r="J341" s="25">
        <v>1.6099999999999998E-5</v>
      </c>
      <c r="K341" s="25">
        <v>1.0900000000000001E-5</v>
      </c>
      <c r="L341" s="25">
        <v>5.3299999999999998E-6</v>
      </c>
      <c r="M341" s="25">
        <v>3.34E-7</v>
      </c>
      <c r="N341" s="25">
        <v>1.3799999999999999E-7</v>
      </c>
      <c r="O341" s="25">
        <v>3.1100000000000001E-8</v>
      </c>
      <c r="P341" s="25">
        <v>9.9599999999999995E-9</v>
      </c>
      <c r="Q341" s="25">
        <v>3.1300000000000002E-9</v>
      </c>
      <c r="R341" s="25">
        <v>1.5299999999999999E-5</v>
      </c>
      <c r="S341" s="25">
        <v>7.4100000000000002E-6</v>
      </c>
      <c r="T341" s="25">
        <v>5.4099999999999999E-6</v>
      </c>
      <c r="U341" s="25">
        <v>3.0299999999999998E-6</v>
      </c>
      <c r="V341" s="25">
        <v>1.4300000000000001E-6</v>
      </c>
      <c r="W341" s="25">
        <v>2.03E-7</v>
      </c>
      <c r="X341" s="25">
        <v>3.03E-8</v>
      </c>
      <c r="Y341" s="25">
        <v>6.48E-9</v>
      </c>
      <c r="Z341" s="25">
        <v>2.0599999999999999E-9</v>
      </c>
      <c r="AA341" s="25">
        <v>6.6799999999999997E-10</v>
      </c>
      <c r="AB341" s="25">
        <f t="shared" si="51"/>
        <v>6.1925889570552145E-2</v>
      </c>
      <c r="AC341" s="25">
        <f t="shared" si="52"/>
        <v>2.9991558282208588E-2</v>
      </c>
      <c r="AD341" s="25">
        <f t="shared" si="53"/>
        <v>2.1896670756646218E-2</v>
      </c>
      <c r="AE341" s="25">
        <f t="shared" si="54"/>
        <v>1.2263754601226994E-2</v>
      </c>
      <c r="AF341" s="25">
        <f t="shared" si="55"/>
        <v>5.787844580777096E-3</v>
      </c>
      <c r="AG341" s="25">
        <f t="shared" si="56"/>
        <v>8.2163108384458077E-4</v>
      </c>
      <c r="AH341" s="25">
        <f t="shared" si="57"/>
        <v>1.2263754601226994E-4</v>
      </c>
      <c r="AI341" s="25">
        <f t="shared" si="58"/>
        <v>2.6227435582822081E-5</v>
      </c>
      <c r="AJ341" s="25">
        <f t="shared" si="59"/>
        <v>8.3377341513292423E-6</v>
      </c>
      <c r="AK341" s="25">
        <f t="shared" si="60"/>
        <v>2.7036924335378325E-6</v>
      </c>
      <c r="AL341" s="39">
        <f>'Inhalation-Haz-Values'!$C$2/H341</f>
        <v>44814.814814814818</v>
      </c>
      <c r="AM341" s="39">
        <f>'Inhalation-Haz-Values'!$C$2/I341</f>
        <v>92015.209125475289</v>
      </c>
      <c r="AN341" s="39">
        <f>'Inhalation-Haz-Values'!$C$2/J341</f>
        <v>150310.5590062112</v>
      </c>
      <c r="AO341" s="39">
        <f>'Inhalation-Haz-Values'!$C$2/K341</f>
        <v>222018.34862385318</v>
      </c>
      <c r="AP341" s="39">
        <f>'Inhalation-Haz-Values'!$C$2/L341</f>
        <v>454033.77110694186</v>
      </c>
      <c r="AQ341" s="39">
        <f>'Inhalation-Haz-Values'!$C$2/M341</f>
        <v>7245508.9820359275</v>
      </c>
      <c r="AR341" s="39">
        <f>'Inhalation-Haz-Values'!$C$2/N341</f>
        <v>17536231.884057973</v>
      </c>
      <c r="AS341" s="39">
        <f>'Inhalation-Haz-Values'!$C$2/O341</f>
        <v>77813504.823151127</v>
      </c>
      <c r="AT341" s="39">
        <f>'Inhalation-Haz-Values'!$C$2/P341</f>
        <v>242971887.55020082</v>
      </c>
      <c r="AU341" s="39">
        <f>'Inhalation-Haz-Values'!$C$2/Q341</f>
        <v>773162939.29712451</v>
      </c>
      <c r="AV341" s="39">
        <f>'Inhalation-Haz-Values'!$C$3/R341</f>
        <v>339869.28104575165</v>
      </c>
      <c r="AW341" s="39">
        <f>'Inhalation-Haz-Values'!$C$3/S341</f>
        <v>701754.38596491225</v>
      </c>
      <c r="AX341" s="39">
        <f>'Inhalation-Haz-Values'!$C$3/T341</f>
        <v>961182.99445471354</v>
      </c>
      <c r="AY341" s="39">
        <f>'Inhalation-Haz-Values'!$C$3/U341</f>
        <v>1716171.6171617163</v>
      </c>
      <c r="AZ341" s="39">
        <f>'Inhalation-Haz-Values'!$C$3/V341</f>
        <v>3636363.6363636362</v>
      </c>
      <c r="BA341" s="39">
        <f>'Inhalation-Haz-Values'!$C$3/W341</f>
        <v>25615763.546798028</v>
      </c>
      <c r="BB341" s="39">
        <f>'Inhalation-Haz-Values'!$C$3/X341</f>
        <v>171617161.71617162</v>
      </c>
      <c r="BC341" s="39">
        <f>'Inhalation-Haz-Values'!$C$3/Y341</f>
        <v>802469135.80246913</v>
      </c>
      <c r="BD341" s="39">
        <f>'Inhalation-Haz-Values'!$C$3/Z341</f>
        <v>2524271844.6601944</v>
      </c>
      <c r="BE341" s="39">
        <f>'Inhalation-Haz-Values'!$C$3/AA341</f>
        <v>7784431137.7245512</v>
      </c>
      <c r="BF341" s="25">
        <f>AB341*'Inhalation-Haz-Values'!$D$4</f>
        <v>4.396738159509202E-7</v>
      </c>
      <c r="BG341" s="25">
        <f>AC341*'Inhalation-Haz-Values'!$D$4</f>
        <v>2.1294006380368097E-7</v>
      </c>
      <c r="BH341" s="25">
        <f>AD341*'Inhalation-Haz-Values'!$D$4</f>
        <v>1.5546636237218814E-7</v>
      </c>
      <c r="BI341" s="25">
        <f>AE341*'Inhalation-Haz-Values'!$D$4</f>
        <v>8.7072657668711655E-8</v>
      </c>
      <c r="BJ341" s="25">
        <f>AF341*'Inhalation-Haz-Values'!$D$4</f>
        <v>4.1093696523517382E-8</v>
      </c>
      <c r="BK341" s="25">
        <f>AG341*'Inhalation-Haz-Values'!$D$4</f>
        <v>5.8335806952965235E-9</v>
      </c>
      <c r="BL341" s="25">
        <f>AH341*'Inhalation-Haz-Values'!$D$4</f>
        <v>8.7072657668711654E-10</v>
      </c>
      <c r="BM341" s="25">
        <f>AI341*'Inhalation-Haz-Values'!$D$4</f>
        <v>1.8621479263803677E-10</v>
      </c>
      <c r="BN341" s="25">
        <f>AJ341*'Inhalation-Haz-Values'!$D$4</f>
        <v>5.9197912474437618E-11</v>
      </c>
      <c r="BO341" s="25">
        <f>AK341*'Inhalation-Haz-Values'!$D$4</f>
        <v>1.919621627811861E-11</v>
      </c>
    </row>
    <row r="342" spans="1:67" x14ac:dyDescent="0.25">
      <c r="A342" s="24" t="s">
        <v>187</v>
      </c>
      <c r="B342" s="24" t="s">
        <v>209</v>
      </c>
      <c r="C342" s="24" t="s">
        <v>210</v>
      </c>
      <c r="D342" s="24">
        <v>2018</v>
      </c>
      <c r="E342" s="24">
        <v>2016</v>
      </c>
      <c r="F342" s="24" t="s">
        <v>137</v>
      </c>
      <c r="G342" s="97" t="s">
        <v>128</v>
      </c>
      <c r="H342" s="25">
        <v>5.3999999999999998E-5</v>
      </c>
      <c r="I342" s="25">
        <v>2.6299999999999999E-5</v>
      </c>
      <c r="J342" s="25">
        <v>1.6099999999999998E-5</v>
      </c>
      <c r="K342" s="25">
        <v>1.0900000000000001E-5</v>
      </c>
      <c r="L342" s="25">
        <v>5.3299999999999998E-6</v>
      </c>
      <c r="M342" s="25">
        <v>3.34E-7</v>
      </c>
      <c r="N342" s="25">
        <v>1.3799999999999999E-7</v>
      </c>
      <c r="O342" s="25">
        <v>3.1100000000000001E-8</v>
      </c>
      <c r="P342" s="25">
        <v>9.9599999999999995E-9</v>
      </c>
      <c r="Q342" s="25">
        <v>3.1300000000000002E-9</v>
      </c>
      <c r="R342" s="25">
        <v>1.5299999999999999E-5</v>
      </c>
      <c r="S342" s="25">
        <v>7.4100000000000002E-6</v>
      </c>
      <c r="T342" s="25">
        <v>5.4099999999999999E-6</v>
      </c>
      <c r="U342" s="25">
        <v>3.0299999999999998E-6</v>
      </c>
      <c r="V342" s="25">
        <v>1.4300000000000001E-6</v>
      </c>
      <c r="W342" s="25">
        <v>2.03E-7</v>
      </c>
      <c r="X342" s="25">
        <v>3.03E-8</v>
      </c>
      <c r="Y342" s="25">
        <v>6.48E-9</v>
      </c>
      <c r="Z342" s="25">
        <v>2.0599999999999999E-9</v>
      </c>
      <c r="AA342" s="25">
        <v>6.6799999999999997E-10</v>
      </c>
      <c r="AB342" s="25">
        <f t="shared" si="51"/>
        <v>6.1925889570552145E-2</v>
      </c>
      <c r="AC342" s="25">
        <f t="shared" si="52"/>
        <v>2.9991558282208588E-2</v>
      </c>
      <c r="AD342" s="25">
        <f t="shared" si="53"/>
        <v>2.1896670756646218E-2</v>
      </c>
      <c r="AE342" s="25">
        <f t="shared" si="54"/>
        <v>1.2263754601226994E-2</v>
      </c>
      <c r="AF342" s="25">
        <f t="shared" si="55"/>
        <v>5.787844580777096E-3</v>
      </c>
      <c r="AG342" s="25">
        <f t="shared" si="56"/>
        <v>8.2163108384458077E-4</v>
      </c>
      <c r="AH342" s="25">
        <f t="shared" si="57"/>
        <v>1.2263754601226994E-4</v>
      </c>
      <c r="AI342" s="25">
        <f t="shared" si="58"/>
        <v>2.6227435582822081E-5</v>
      </c>
      <c r="AJ342" s="25">
        <f t="shared" si="59"/>
        <v>8.3377341513292423E-6</v>
      </c>
      <c r="AK342" s="25">
        <f t="shared" si="60"/>
        <v>2.7036924335378325E-6</v>
      </c>
      <c r="AL342" s="39">
        <f>'Inhalation-Haz-Values'!$C$2/H342</f>
        <v>44814.814814814818</v>
      </c>
      <c r="AM342" s="39">
        <f>'Inhalation-Haz-Values'!$C$2/I342</f>
        <v>92015.209125475289</v>
      </c>
      <c r="AN342" s="39">
        <f>'Inhalation-Haz-Values'!$C$2/J342</f>
        <v>150310.5590062112</v>
      </c>
      <c r="AO342" s="39">
        <f>'Inhalation-Haz-Values'!$C$2/K342</f>
        <v>222018.34862385318</v>
      </c>
      <c r="AP342" s="39">
        <f>'Inhalation-Haz-Values'!$C$2/L342</f>
        <v>454033.77110694186</v>
      </c>
      <c r="AQ342" s="39">
        <f>'Inhalation-Haz-Values'!$C$2/M342</f>
        <v>7245508.9820359275</v>
      </c>
      <c r="AR342" s="39">
        <f>'Inhalation-Haz-Values'!$C$2/N342</f>
        <v>17536231.884057973</v>
      </c>
      <c r="AS342" s="39">
        <f>'Inhalation-Haz-Values'!$C$2/O342</f>
        <v>77813504.823151127</v>
      </c>
      <c r="AT342" s="39">
        <f>'Inhalation-Haz-Values'!$C$2/P342</f>
        <v>242971887.55020082</v>
      </c>
      <c r="AU342" s="39">
        <f>'Inhalation-Haz-Values'!$C$2/Q342</f>
        <v>773162939.29712451</v>
      </c>
      <c r="AV342" s="39">
        <f>'Inhalation-Haz-Values'!$C$3/R342</f>
        <v>339869.28104575165</v>
      </c>
      <c r="AW342" s="39">
        <f>'Inhalation-Haz-Values'!$C$3/S342</f>
        <v>701754.38596491225</v>
      </c>
      <c r="AX342" s="39">
        <f>'Inhalation-Haz-Values'!$C$3/T342</f>
        <v>961182.99445471354</v>
      </c>
      <c r="AY342" s="39">
        <f>'Inhalation-Haz-Values'!$C$3/U342</f>
        <v>1716171.6171617163</v>
      </c>
      <c r="AZ342" s="39">
        <f>'Inhalation-Haz-Values'!$C$3/V342</f>
        <v>3636363.6363636362</v>
      </c>
      <c r="BA342" s="39">
        <f>'Inhalation-Haz-Values'!$C$3/W342</f>
        <v>25615763.546798028</v>
      </c>
      <c r="BB342" s="39">
        <f>'Inhalation-Haz-Values'!$C$3/X342</f>
        <v>171617161.71617162</v>
      </c>
      <c r="BC342" s="39">
        <f>'Inhalation-Haz-Values'!$C$3/Y342</f>
        <v>802469135.80246913</v>
      </c>
      <c r="BD342" s="39">
        <f>'Inhalation-Haz-Values'!$C$3/Z342</f>
        <v>2524271844.6601944</v>
      </c>
      <c r="BE342" s="39">
        <f>'Inhalation-Haz-Values'!$C$3/AA342</f>
        <v>7784431137.7245512</v>
      </c>
      <c r="BF342" s="25">
        <f>AB342*'Inhalation-Haz-Values'!$D$4</f>
        <v>4.396738159509202E-7</v>
      </c>
      <c r="BG342" s="25">
        <f>AC342*'Inhalation-Haz-Values'!$D$4</f>
        <v>2.1294006380368097E-7</v>
      </c>
      <c r="BH342" s="25">
        <f>AD342*'Inhalation-Haz-Values'!$D$4</f>
        <v>1.5546636237218814E-7</v>
      </c>
      <c r="BI342" s="25">
        <f>AE342*'Inhalation-Haz-Values'!$D$4</f>
        <v>8.7072657668711655E-8</v>
      </c>
      <c r="BJ342" s="25">
        <f>AF342*'Inhalation-Haz-Values'!$D$4</f>
        <v>4.1093696523517382E-8</v>
      </c>
      <c r="BK342" s="25">
        <f>AG342*'Inhalation-Haz-Values'!$D$4</f>
        <v>5.8335806952965235E-9</v>
      </c>
      <c r="BL342" s="25">
        <f>AH342*'Inhalation-Haz-Values'!$D$4</f>
        <v>8.7072657668711654E-10</v>
      </c>
      <c r="BM342" s="25">
        <f>AI342*'Inhalation-Haz-Values'!$D$4</f>
        <v>1.8621479263803677E-10</v>
      </c>
      <c r="BN342" s="25">
        <f>AJ342*'Inhalation-Haz-Values'!$D$4</f>
        <v>5.9197912474437618E-11</v>
      </c>
      <c r="BO342" s="25">
        <f>AK342*'Inhalation-Haz-Values'!$D$4</f>
        <v>1.919621627811861E-11</v>
      </c>
    </row>
    <row r="343" spans="1:67" x14ac:dyDescent="0.25">
      <c r="A343" s="24" t="s">
        <v>187</v>
      </c>
      <c r="B343" s="24" t="s">
        <v>209</v>
      </c>
      <c r="C343" s="24" t="s">
        <v>210</v>
      </c>
      <c r="D343" s="24">
        <v>2018</v>
      </c>
      <c r="E343" s="24">
        <v>2016</v>
      </c>
      <c r="F343" s="24" t="s">
        <v>138</v>
      </c>
      <c r="G343" s="97" t="s">
        <v>128</v>
      </c>
      <c r="H343" s="25">
        <v>0</v>
      </c>
      <c r="I343" s="25">
        <v>0</v>
      </c>
      <c r="J343" s="25">
        <v>0</v>
      </c>
      <c r="K343" s="25">
        <v>0</v>
      </c>
      <c r="L343" s="25">
        <v>0</v>
      </c>
      <c r="M343" s="25">
        <v>0</v>
      </c>
      <c r="N343" s="25">
        <v>0</v>
      </c>
      <c r="O343" s="25">
        <v>0</v>
      </c>
      <c r="P343" s="25">
        <v>0</v>
      </c>
      <c r="Q343" s="25">
        <v>0</v>
      </c>
      <c r="R343" s="25">
        <v>0</v>
      </c>
      <c r="S343" s="25">
        <v>0</v>
      </c>
      <c r="T343" s="25">
        <v>0</v>
      </c>
      <c r="U343" s="25">
        <v>0</v>
      </c>
      <c r="V343" s="25">
        <v>0</v>
      </c>
      <c r="W343" s="25">
        <v>0</v>
      </c>
      <c r="X343" s="25">
        <v>0</v>
      </c>
      <c r="Y343" s="25">
        <v>0</v>
      </c>
      <c r="Z343" s="25">
        <v>0</v>
      </c>
      <c r="AA343" s="25">
        <v>0</v>
      </c>
      <c r="AB343" s="25">
        <f t="shared" si="51"/>
        <v>0</v>
      </c>
      <c r="AC343" s="25">
        <f t="shared" si="52"/>
        <v>0</v>
      </c>
      <c r="AD343" s="25">
        <f t="shared" si="53"/>
        <v>0</v>
      </c>
      <c r="AE343" s="25">
        <f t="shared" si="54"/>
        <v>0</v>
      </c>
      <c r="AF343" s="25">
        <f t="shared" si="55"/>
        <v>0</v>
      </c>
      <c r="AG343" s="25">
        <f t="shared" si="56"/>
        <v>0</v>
      </c>
      <c r="AH343" s="25">
        <f t="shared" si="57"/>
        <v>0</v>
      </c>
      <c r="AI343" s="25">
        <f t="shared" si="58"/>
        <v>0</v>
      </c>
      <c r="AJ343" s="25">
        <f t="shared" si="59"/>
        <v>0</v>
      </c>
      <c r="AK343" s="25">
        <f t="shared" si="60"/>
        <v>0</v>
      </c>
      <c r="AL343" s="39" t="e">
        <f>'Inhalation-Haz-Values'!$C$2/H343</f>
        <v>#DIV/0!</v>
      </c>
      <c r="AM343" s="39" t="e">
        <f>'Inhalation-Haz-Values'!$C$2/I343</f>
        <v>#DIV/0!</v>
      </c>
      <c r="AN343" s="39" t="e">
        <f>'Inhalation-Haz-Values'!$C$2/J343</f>
        <v>#DIV/0!</v>
      </c>
      <c r="AO343" s="39" t="e">
        <f>'Inhalation-Haz-Values'!$C$2/K343</f>
        <v>#DIV/0!</v>
      </c>
      <c r="AP343" s="39" t="e">
        <f>'Inhalation-Haz-Values'!$C$2/L343</f>
        <v>#DIV/0!</v>
      </c>
      <c r="AQ343" s="39" t="e">
        <f>'Inhalation-Haz-Values'!$C$2/M343</f>
        <v>#DIV/0!</v>
      </c>
      <c r="AR343" s="39" t="e">
        <f>'Inhalation-Haz-Values'!$C$2/N343</f>
        <v>#DIV/0!</v>
      </c>
      <c r="AS343" s="39" t="e">
        <f>'Inhalation-Haz-Values'!$C$2/O343</f>
        <v>#DIV/0!</v>
      </c>
      <c r="AT343" s="39" t="e">
        <f>'Inhalation-Haz-Values'!$C$2/P343</f>
        <v>#DIV/0!</v>
      </c>
      <c r="AU343" s="39" t="e">
        <f>'Inhalation-Haz-Values'!$C$2/Q343</f>
        <v>#DIV/0!</v>
      </c>
      <c r="AV343" s="39" t="e">
        <f>'Inhalation-Haz-Values'!$C$3/R343</f>
        <v>#DIV/0!</v>
      </c>
      <c r="AW343" s="39" t="e">
        <f>'Inhalation-Haz-Values'!$C$3/S343</f>
        <v>#DIV/0!</v>
      </c>
      <c r="AX343" s="39" t="e">
        <f>'Inhalation-Haz-Values'!$C$3/T343</f>
        <v>#DIV/0!</v>
      </c>
      <c r="AY343" s="39" t="e">
        <f>'Inhalation-Haz-Values'!$C$3/U343</f>
        <v>#DIV/0!</v>
      </c>
      <c r="AZ343" s="39" t="e">
        <f>'Inhalation-Haz-Values'!$C$3/V343</f>
        <v>#DIV/0!</v>
      </c>
      <c r="BA343" s="39" t="e">
        <f>'Inhalation-Haz-Values'!$C$3/W343</f>
        <v>#DIV/0!</v>
      </c>
      <c r="BB343" s="39" t="e">
        <f>'Inhalation-Haz-Values'!$C$3/X343</f>
        <v>#DIV/0!</v>
      </c>
      <c r="BC343" s="39" t="e">
        <f>'Inhalation-Haz-Values'!$C$3/Y343</f>
        <v>#DIV/0!</v>
      </c>
      <c r="BD343" s="39" t="e">
        <f>'Inhalation-Haz-Values'!$C$3/Z343</f>
        <v>#DIV/0!</v>
      </c>
      <c r="BE343" s="39" t="e">
        <f>'Inhalation-Haz-Values'!$C$3/AA343</f>
        <v>#DIV/0!</v>
      </c>
      <c r="BF343" s="25">
        <f>AB343*'Inhalation-Haz-Values'!$D$4</f>
        <v>0</v>
      </c>
      <c r="BG343" s="25">
        <f>AC343*'Inhalation-Haz-Values'!$D$4</f>
        <v>0</v>
      </c>
      <c r="BH343" s="25">
        <f>AD343*'Inhalation-Haz-Values'!$D$4</f>
        <v>0</v>
      </c>
      <c r="BI343" s="25">
        <f>AE343*'Inhalation-Haz-Values'!$D$4</f>
        <v>0</v>
      </c>
      <c r="BJ343" s="25">
        <f>AF343*'Inhalation-Haz-Values'!$D$4</f>
        <v>0</v>
      </c>
      <c r="BK343" s="25">
        <f>AG343*'Inhalation-Haz-Values'!$D$4</f>
        <v>0</v>
      </c>
      <c r="BL343" s="25">
        <f>AH343*'Inhalation-Haz-Values'!$D$4</f>
        <v>0</v>
      </c>
      <c r="BM343" s="25">
        <f>AI343*'Inhalation-Haz-Values'!$D$4</f>
        <v>0</v>
      </c>
      <c r="BN343" s="25">
        <f>AJ343*'Inhalation-Haz-Values'!$D$4</f>
        <v>0</v>
      </c>
      <c r="BO343" s="25">
        <f>AK343*'Inhalation-Haz-Values'!$D$4</f>
        <v>0</v>
      </c>
    </row>
    <row r="344" spans="1:67" x14ac:dyDescent="0.25">
      <c r="A344" s="24" t="s">
        <v>187</v>
      </c>
      <c r="B344" s="24" t="s">
        <v>209</v>
      </c>
      <c r="C344" s="24" t="s">
        <v>210</v>
      </c>
      <c r="D344" s="24">
        <v>2020</v>
      </c>
      <c r="E344" s="24">
        <v>2019</v>
      </c>
      <c r="F344" s="24" t="s">
        <v>134</v>
      </c>
      <c r="G344" s="97" t="s">
        <v>128</v>
      </c>
      <c r="H344" s="25">
        <v>6.9099999999999999E-5</v>
      </c>
      <c r="I344" s="25">
        <v>3.3099999999999998E-5</v>
      </c>
      <c r="J344" s="25">
        <v>2.0699999999999998E-5</v>
      </c>
      <c r="K344" s="25">
        <v>1.3699999999999999E-5</v>
      </c>
      <c r="L344" s="25">
        <v>6.5400000000000001E-6</v>
      </c>
      <c r="M344" s="25">
        <v>3.9400000000000001E-7</v>
      </c>
      <c r="N344" s="25">
        <v>1.5900000000000001E-7</v>
      </c>
      <c r="O344" s="25">
        <v>3.5199999999999998E-8</v>
      </c>
      <c r="P344" s="25">
        <v>1.13E-8</v>
      </c>
      <c r="Q344" s="25">
        <v>3.5899999999999998E-9</v>
      </c>
      <c r="R344" s="25">
        <v>1.9400000000000001E-5</v>
      </c>
      <c r="S344" s="25">
        <v>9.1099999999999992E-6</v>
      </c>
      <c r="T344" s="25">
        <v>6.7599999999999997E-6</v>
      </c>
      <c r="U344" s="25">
        <v>3.7000000000000002E-6</v>
      </c>
      <c r="V344" s="25">
        <v>1.72E-6</v>
      </c>
      <c r="W344" s="25">
        <v>2.4499999999999998E-7</v>
      </c>
      <c r="X344" s="25">
        <v>3.5600000000000001E-8</v>
      </c>
      <c r="Y344" s="25">
        <v>7.6399999999999993E-9</v>
      </c>
      <c r="Z344" s="25">
        <v>2.4300000000000001E-9</v>
      </c>
      <c r="AA344" s="25">
        <v>7.8899999999999996E-10</v>
      </c>
      <c r="AB344" s="25">
        <f t="shared" si="51"/>
        <v>7.852040899795501E-2</v>
      </c>
      <c r="AC344" s="25">
        <f t="shared" si="52"/>
        <v>3.6872212678936603E-2</v>
      </c>
      <c r="AD344" s="25">
        <f t="shared" si="53"/>
        <v>2.7360719836400815E-2</v>
      </c>
      <c r="AE344" s="25">
        <f t="shared" si="54"/>
        <v>1.4975541922290388E-2</v>
      </c>
      <c r="AF344" s="25">
        <f t="shared" si="55"/>
        <v>6.9616032719836398E-3</v>
      </c>
      <c r="AG344" s="25">
        <f t="shared" si="56"/>
        <v>9.9162372188139046E-4</v>
      </c>
      <c r="AH344" s="25">
        <f t="shared" si="57"/>
        <v>1.4408899795501022E-4</v>
      </c>
      <c r="AI344" s="25">
        <f t="shared" si="58"/>
        <v>3.092247034764826E-5</v>
      </c>
      <c r="AJ344" s="25">
        <f t="shared" si="59"/>
        <v>9.8352883435582822E-6</v>
      </c>
      <c r="AK344" s="25">
        <f t="shared" si="60"/>
        <v>3.1934331288343559E-6</v>
      </c>
      <c r="AL344" s="39">
        <f>'Inhalation-Haz-Values'!$C$2/H344</f>
        <v>35021.707670043412</v>
      </c>
      <c r="AM344" s="39">
        <f>'Inhalation-Haz-Values'!$C$2/I344</f>
        <v>73111.782477341389</v>
      </c>
      <c r="AN344" s="39">
        <f>'Inhalation-Haz-Values'!$C$2/J344</f>
        <v>116908.21256038648</v>
      </c>
      <c r="AO344" s="39">
        <f>'Inhalation-Haz-Values'!$C$2/K344</f>
        <v>176642.33576642335</v>
      </c>
      <c r="AP344" s="39">
        <f>'Inhalation-Haz-Values'!$C$2/L344</f>
        <v>370030.58103975531</v>
      </c>
      <c r="AQ344" s="39">
        <f>'Inhalation-Haz-Values'!$C$2/M344</f>
        <v>6142131.979695431</v>
      </c>
      <c r="AR344" s="39">
        <f>'Inhalation-Haz-Values'!$C$2/N344</f>
        <v>15220125.78616352</v>
      </c>
      <c r="AS344" s="39">
        <f>'Inhalation-Haz-Values'!$C$2/O344</f>
        <v>68750000</v>
      </c>
      <c r="AT344" s="39">
        <f>'Inhalation-Haz-Values'!$C$2/P344</f>
        <v>214159292.03539822</v>
      </c>
      <c r="AU344" s="39">
        <f>'Inhalation-Haz-Values'!$C$2/Q344</f>
        <v>674094707.52089143</v>
      </c>
      <c r="AV344" s="39">
        <f>'Inhalation-Haz-Values'!$C$3/R344</f>
        <v>268041.23711340205</v>
      </c>
      <c r="AW344" s="39">
        <f>'Inhalation-Haz-Values'!$C$3/S344</f>
        <v>570801.31723380904</v>
      </c>
      <c r="AX344" s="39">
        <f>'Inhalation-Haz-Values'!$C$3/T344</f>
        <v>769230.76923076925</v>
      </c>
      <c r="AY344" s="39">
        <f>'Inhalation-Haz-Values'!$C$3/U344</f>
        <v>1405405.4054054054</v>
      </c>
      <c r="AZ344" s="39">
        <f>'Inhalation-Haz-Values'!$C$3/V344</f>
        <v>3023255.8139534886</v>
      </c>
      <c r="BA344" s="39">
        <f>'Inhalation-Haz-Values'!$C$3/W344</f>
        <v>21224489.795918368</v>
      </c>
      <c r="BB344" s="39">
        <f>'Inhalation-Haz-Values'!$C$3/X344</f>
        <v>146067415.73033708</v>
      </c>
      <c r="BC344" s="39">
        <f>'Inhalation-Haz-Values'!$C$3/Y344</f>
        <v>680628272.25130904</v>
      </c>
      <c r="BD344" s="39">
        <f>'Inhalation-Haz-Values'!$C$3/Z344</f>
        <v>2139917695.4732511</v>
      </c>
      <c r="BE344" s="39">
        <f>'Inhalation-Haz-Values'!$C$3/AA344</f>
        <v>6590621039.2902412</v>
      </c>
      <c r="BF344" s="25">
        <f>AB344*'Inhalation-Haz-Values'!$D$4</f>
        <v>5.5749490388548051E-7</v>
      </c>
      <c r="BG344" s="25">
        <f>AC344*'Inhalation-Haz-Values'!$D$4</f>
        <v>2.6179271002044986E-7</v>
      </c>
      <c r="BH344" s="25">
        <f>AD344*'Inhalation-Haz-Values'!$D$4</f>
        <v>1.9426111083844578E-7</v>
      </c>
      <c r="BI344" s="25">
        <f>AE344*'Inhalation-Haz-Values'!$D$4</f>
        <v>1.0632634764826176E-7</v>
      </c>
      <c r="BJ344" s="25">
        <f>AF344*'Inhalation-Haz-Values'!$D$4</f>
        <v>4.9427383231083839E-8</v>
      </c>
      <c r="BK344" s="25">
        <f>AG344*'Inhalation-Haz-Values'!$D$4</f>
        <v>7.040528425357872E-9</v>
      </c>
      <c r="BL344" s="25">
        <f>AH344*'Inhalation-Haz-Values'!$D$4</f>
        <v>1.0230318854805724E-9</v>
      </c>
      <c r="BM344" s="25">
        <f>AI344*'Inhalation-Haz-Values'!$D$4</f>
        <v>2.1954953946830265E-10</v>
      </c>
      <c r="BN344" s="25">
        <f>AJ344*'Inhalation-Haz-Values'!$D$4</f>
        <v>6.9830547239263807E-11</v>
      </c>
      <c r="BO344" s="25">
        <f>AK344*'Inhalation-Haz-Values'!$D$4</f>
        <v>2.2673375214723926E-11</v>
      </c>
    </row>
    <row r="345" spans="1:67" x14ac:dyDescent="0.25">
      <c r="A345" s="24" t="s">
        <v>187</v>
      </c>
      <c r="B345" s="24" t="s">
        <v>209</v>
      </c>
      <c r="C345" s="24" t="s">
        <v>210</v>
      </c>
      <c r="D345" s="24">
        <v>2020</v>
      </c>
      <c r="E345" s="24">
        <v>2019</v>
      </c>
      <c r="F345" s="24" t="s">
        <v>137</v>
      </c>
      <c r="G345" s="97" t="s">
        <v>128</v>
      </c>
      <c r="H345" s="25">
        <v>6.9099999999999999E-5</v>
      </c>
      <c r="I345" s="25">
        <v>3.3099999999999998E-5</v>
      </c>
      <c r="J345" s="25">
        <v>2.0699999999999998E-5</v>
      </c>
      <c r="K345" s="25">
        <v>1.3699999999999999E-5</v>
      </c>
      <c r="L345" s="25">
        <v>6.5400000000000001E-6</v>
      </c>
      <c r="M345" s="25">
        <v>3.9400000000000001E-7</v>
      </c>
      <c r="N345" s="25">
        <v>1.5900000000000001E-7</v>
      </c>
      <c r="O345" s="25">
        <v>3.5199999999999998E-8</v>
      </c>
      <c r="P345" s="25">
        <v>1.13E-8</v>
      </c>
      <c r="Q345" s="25">
        <v>3.5899999999999998E-9</v>
      </c>
      <c r="R345" s="25">
        <v>1.9400000000000001E-5</v>
      </c>
      <c r="S345" s="25">
        <v>9.1099999999999992E-6</v>
      </c>
      <c r="T345" s="25">
        <v>6.7599999999999997E-6</v>
      </c>
      <c r="U345" s="25">
        <v>3.7000000000000002E-6</v>
      </c>
      <c r="V345" s="25">
        <v>1.72E-6</v>
      </c>
      <c r="W345" s="25">
        <v>2.4499999999999998E-7</v>
      </c>
      <c r="X345" s="25">
        <v>3.5600000000000001E-8</v>
      </c>
      <c r="Y345" s="25">
        <v>7.6399999999999993E-9</v>
      </c>
      <c r="Z345" s="25">
        <v>2.4300000000000001E-9</v>
      </c>
      <c r="AA345" s="25">
        <v>7.8899999999999996E-10</v>
      </c>
      <c r="AB345" s="25">
        <f t="shared" si="51"/>
        <v>7.852040899795501E-2</v>
      </c>
      <c r="AC345" s="25">
        <f t="shared" si="52"/>
        <v>3.6872212678936603E-2</v>
      </c>
      <c r="AD345" s="25">
        <f t="shared" si="53"/>
        <v>2.7360719836400815E-2</v>
      </c>
      <c r="AE345" s="25">
        <f t="shared" si="54"/>
        <v>1.4975541922290388E-2</v>
      </c>
      <c r="AF345" s="25">
        <f t="shared" si="55"/>
        <v>6.9616032719836398E-3</v>
      </c>
      <c r="AG345" s="25">
        <f t="shared" si="56"/>
        <v>9.9162372188139046E-4</v>
      </c>
      <c r="AH345" s="25">
        <f t="shared" si="57"/>
        <v>1.4408899795501022E-4</v>
      </c>
      <c r="AI345" s="25">
        <f t="shared" si="58"/>
        <v>3.092247034764826E-5</v>
      </c>
      <c r="AJ345" s="25">
        <f t="shared" si="59"/>
        <v>9.8352883435582822E-6</v>
      </c>
      <c r="AK345" s="25">
        <f t="shared" si="60"/>
        <v>3.1934331288343559E-6</v>
      </c>
      <c r="AL345" s="39">
        <f>'Inhalation-Haz-Values'!$C$2/H345</f>
        <v>35021.707670043412</v>
      </c>
      <c r="AM345" s="39">
        <f>'Inhalation-Haz-Values'!$C$2/I345</f>
        <v>73111.782477341389</v>
      </c>
      <c r="AN345" s="39">
        <f>'Inhalation-Haz-Values'!$C$2/J345</f>
        <v>116908.21256038648</v>
      </c>
      <c r="AO345" s="39">
        <f>'Inhalation-Haz-Values'!$C$2/K345</f>
        <v>176642.33576642335</v>
      </c>
      <c r="AP345" s="39">
        <f>'Inhalation-Haz-Values'!$C$2/L345</f>
        <v>370030.58103975531</v>
      </c>
      <c r="AQ345" s="39">
        <f>'Inhalation-Haz-Values'!$C$2/M345</f>
        <v>6142131.979695431</v>
      </c>
      <c r="AR345" s="39">
        <f>'Inhalation-Haz-Values'!$C$2/N345</f>
        <v>15220125.78616352</v>
      </c>
      <c r="AS345" s="39">
        <f>'Inhalation-Haz-Values'!$C$2/O345</f>
        <v>68750000</v>
      </c>
      <c r="AT345" s="39">
        <f>'Inhalation-Haz-Values'!$C$2/P345</f>
        <v>214159292.03539822</v>
      </c>
      <c r="AU345" s="39">
        <f>'Inhalation-Haz-Values'!$C$2/Q345</f>
        <v>674094707.52089143</v>
      </c>
      <c r="AV345" s="39">
        <f>'Inhalation-Haz-Values'!$C$3/R345</f>
        <v>268041.23711340205</v>
      </c>
      <c r="AW345" s="39">
        <f>'Inhalation-Haz-Values'!$C$3/S345</f>
        <v>570801.31723380904</v>
      </c>
      <c r="AX345" s="39">
        <f>'Inhalation-Haz-Values'!$C$3/T345</f>
        <v>769230.76923076925</v>
      </c>
      <c r="AY345" s="39">
        <f>'Inhalation-Haz-Values'!$C$3/U345</f>
        <v>1405405.4054054054</v>
      </c>
      <c r="AZ345" s="39">
        <f>'Inhalation-Haz-Values'!$C$3/V345</f>
        <v>3023255.8139534886</v>
      </c>
      <c r="BA345" s="39">
        <f>'Inhalation-Haz-Values'!$C$3/W345</f>
        <v>21224489.795918368</v>
      </c>
      <c r="BB345" s="39">
        <f>'Inhalation-Haz-Values'!$C$3/X345</f>
        <v>146067415.73033708</v>
      </c>
      <c r="BC345" s="39">
        <f>'Inhalation-Haz-Values'!$C$3/Y345</f>
        <v>680628272.25130904</v>
      </c>
      <c r="BD345" s="39">
        <f>'Inhalation-Haz-Values'!$C$3/Z345</f>
        <v>2139917695.4732511</v>
      </c>
      <c r="BE345" s="39">
        <f>'Inhalation-Haz-Values'!$C$3/AA345</f>
        <v>6590621039.2902412</v>
      </c>
      <c r="BF345" s="25">
        <f>AB345*'Inhalation-Haz-Values'!$D$4</f>
        <v>5.5749490388548051E-7</v>
      </c>
      <c r="BG345" s="25">
        <f>AC345*'Inhalation-Haz-Values'!$D$4</f>
        <v>2.6179271002044986E-7</v>
      </c>
      <c r="BH345" s="25">
        <f>AD345*'Inhalation-Haz-Values'!$D$4</f>
        <v>1.9426111083844578E-7</v>
      </c>
      <c r="BI345" s="25">
        <f>AE345*'Inhalation-Haz-Values'!$D$4</f>
        <v>1.0632634764826176E-7</v>
      </c>
      <c r="BJ345" s="25">
        <f>AF345*'Inhalation-Haz-Values'!$D$4</f>
        <v>4.9427383231083839E-8</v>
      </c>
      <c r="BK345" s="25">
        <f>AG345*'Inhalation-Haz-Values'!$D$4</f>
        <v>7.040528425357872E-9</v>
      </c>
      <c r="BL345" s="25">
        <f>AH345*'Inhalation-Haz-Values'!$D$4</f>
        <v>1.0230318854805724E-9</v>
      </c>
      <c r="BM345" s="25">
        <f>AI345*'Inhalation-Haz-Values'!$D$4</f>
        <v>2.1954953946830265E-10</v>
      </c>
      <c r="BN345" s="25">
        <f>AJ345*'Inhalation-Haz-Values'!$D$4</f>
        <v>6.9830547239263807E-11</v>
      </c>
      <c r="BO345" s="25">
        <f>AK345*'Inhalation-Haz-Values'!$D$4</f>
        <v>2.2673375214723926E-11</v>
      </c>
    </row>
    <row r="346" spans="1:67" x14ac:dyDescent="0.25">
      <c r="A346" s="24" t="s">
        <v>187</v>
      </c>
      <c r="B346" s="24" t="s">
        <v>209</v>
      </c>
      <c r="C346" s="24" t="s">
        <v>210</v>
      </c>
      <c r="D346" s="24">
        <v>2020</v>
      </c>
      <c r="E346" s="24">
        <v>2019</v>
      </c>
      <c r="F346" s="24" t="s">
        <v>138</v>
      </c>
      <c r="G346" s="97" t="s">
        <v>128</v>
      </c>
      <c r="H346" s="25">
        <v>0</v>
      </c>
      <c r="I346" s="25">
        <v>0</v>
      </c>
      <c r="J346" s="25">
        <v>0</v>
      </c>
      <c r="K346" s="25">
        <v>0</v>
      </c>
      <c r="L346" s="25">
        <v>0</v>
      </c>
      <c r="M346" s="25">
        <v>0</v>
      </c>
      <c r="N346" s="25">
        <v>0</v>
      </c>
      <c r="O346" s="25">
        <v>0</v>
      </c>
      <c r="P346" s="25">
        <v>0</v>
      </c>
      <c r="Q346" s="25">
        <v>0</v>
      </c>
      <c r="R346" s="25">
        <v>0</v>
      </c>
      <c r="S346" s="25">
        <v>0</v>
      </c>
      <c r="T346" s="25">
        <v>0</v>
      </c>
      <c r="U346" s="25">
        <v>0</v>
      </c>
      <c r="V346" s="25">
        <v>0</v>
      </c>
      <c r="W346" s="25">
        <v>0</v>
      </c>
      <c r="X346" s="25">
        <v>0</v>
      </c>
      <c r="Y346" s="25">
        <v>0</v>
      </c>
      <c r="Z346" s="25">
        <v>0</v>
      </c>
      <c r="AA346" s="25">
        <v>0</v>
      </c>
      <c r="AB346" s="25">
        <f t="shared" si="51"/>
        <v>0</v>
      </c>
      <c r="AC346" s="25">
        <f t="shared" si="52"/>
        <v>0</v>
      </c>
      <c r="AD346" s="25">
        <f t="shared" si="53"/>
        <v>0</v>
      </c>
      <c r="AE346" s="25">
        <f t="shared" si="54"/>
        <v>0</v>
      </c>
      <c r="AF346" s="25">
        <f t="shared" si="55"/>
        <v>0</v>
      </c>
      <c r="AG346" s="25">
        <f t="shared" si="56"/>
        <v>0</v>
      </c>
      <c r="AH346" s="25">
        <f t="shared" si="57"/>
        <v>0</v>
      </c>
      <c r="AI346" s="25">
        <f t="shared" si="58"/>
        <v>0</v>
      </c>
      <c r="AJ346" s="25">
        <f t="shared" si="59"/>
        <v>0</v>
      </c>
      <c r="AK346" s="25">
        <f t="shared" si="60"/>
        <v>0</v>
      </c>
      <c r="AL346" s="39" t="e">
        <f>'Inhalation-Haz-Values'!$C$2/H346</f>
        <v>#DIV/0!</v>
      </c>
      <c r="AM346" s="39" t="e">
        <f>'Inhalation-Haz-Values'!$C$2/I346</f>
        <v>#DIV/0!</v>
      </c>
      <c r="AN346" s="39" t="e">
        <f>'Inhalation-Haz-Values'!$C$2/J346</f>
        <v>#DIV/0!</v>
      </c>
      <c r="AO346" s="39" t="e">
        <f>'Inhalation-Haz-Values'!$C$2/K346</f>
        <v>#DIV/0!</v>
      </c>
      <c r="AP346" s="39" t="e">
        <f>'Inhalation-Haz-Values'!$C$2/L346</f>
        <v>#DIV/0!</v>
      </c>
      <c r="AQ346" s="39" t="e">
        <f>'Inhalation-Haz-Values'!$C$2/M346</f>
        <v>#DIV/0!</v>
      </c>
      <c r="AR346" s="39" t="e">
        <f>'Inhalation-Haz-Values'!$C$2/N346</f>
        <v>#DIV/0!</v>
      </c>
      <c r="AS346" s="39" t="e">
        <f>'Inhalation-Haz-Values'!$C$2/O346</f>
        <v>#DIV/0!</v>
      </c>
      <c r="AT346" s="39" t="e">
        <f>'Inhalation-Haz-Values'!$C$2/P346</f>
        <v>#DIV/0!</v>
      </c>
      <c r="AU346" s="39" t="e">
        <f>'Inhalation-Haz-Values'!$C$2/Q346</f>
        <v>#DIV/0!</v>
      </c>
      <c r="AV346" s="39" t="e">
        <f>'Inhalation-Haz-Values'!$C$3/R346</f>
        <v>#DIV/0!</v>
      </c>
      <c r="AW346" s="39" t="e">
        <f>'Inhalation-Haz-Values'!$C$3/S346</f>
        <v>#DIV/0!</v>
      </c>
      <c r="AX346" s="39" t="e">
        <f>'Inhalation-Haz-Values'!$C$3/T346</f>
        <v>#DIV/0!</v>
      </c>
      <c r="AY346" s="39" t="e">
        <f>'Inhalation-Haz-Values'!$C$3/U346</f>
        <v>#DIV/0!</v>
      </c>
      <c r="AZ346" s="39" t="e">
        <f>'Inhalation-Haz-Values'!$C$3/V346</f>
        <v>#DIV/0!</v>
      </c>
      <c r="BA346" s="39" t="e">
        <f>'Inhalation-Haz-Values'!$C$3/W346</f>
        <v>#DIV/0!</v>
      </c>
      <c r="BB346" s="39" t="e">
        <f>'Inhalation-Haz-Values'!$C$3/X346</f>
        <v>#DIV/0!</v>
      </c>
      <c r="BC346" s="39" t="e">
        <f>'Inhalation-Haz-Values'!$C$3/Y346</f>
        <v>#DIV/0!</v>
      </c>
      <c r="BD346" s="39" t="e">
        <f>'Inhalation-Haz-Values'!$C$3/Z346</f>
        <v>#DIV/0!</v>
      </c>
      <c r="BE346" s="39" t="e">
        <f>'Inhalation-Haz-Values'!$C$3/AA346</f>
        <v>#DIV/0!</v>
      </c>
      <c r="BF346" s="25">
        <f>AB346*'Inhalation-Haz-Values'!$D$4</f>
        <v>0</v>
      </c>
      <c r="BG346" s="25">
        <f>AC346*'Inhalation-Haz-Values'!$D$4</f>
        <v>0</v>
      </c>
      <c r="BH346" s="25">
        <f>AD346*'Inhalation-Haz-Values'!$D$4</f>
        <v>0</v>
      </c>
      <c r="BI346" s="25">
        <f>AE346*'Inhalation-Haz-Values'!$D$4</f>
        <v>0</v>
      </c>
      <c r="BJ346" s="25">
        <f>AF346*'Inhalation-Haz-Values'!$D$4</f>
        <v>0</v>
      </c>
      <c r="BK346" s="25">
        <f>AG346*'Inhalation-Haz-Values'!$D$4</f>
        <v>0</v>
      </c>
      <c r="BL346" s="25">
        <f>AH346*'Inhalation-Haz-Values'!$D$4</f>
        <v>0</v>
      </c>
      <c r="BM346" s="25">
        <f>AI346*'Inhalation-Haz-Values'!$D$4</f>
        <v>0</v>
      </c>
      <c r="BN346" s="25">
        <f>AJ346*'Inhalation-Haz-Values'!$D$4</f>
        <v>0</v>
      </c>
      <c r="BO346" s="25">
        <f>AK346*'Inhalation-Haz-Values'!$D$4</f>
        <v>0</v>
      </c>
    </row>
    <row r="347" spans="1:67" x14ac:dyDescent="0.25">
      <c r="A347" s="24" t="s">
        <v>187</v>
      </c>
      <c r="B347" s="24" t="s">
        <v>209</v>
      </c>
      <c r="C347" s="24" t="s">
        <v>210</v>
      </c>
      <c r="D347" s="24" t="s">
        <v>211</v>
      </c>
      <c r="E347" s="24" t="s">
        <v>141</v>
      </c>
      <c r="F347" s="24" t="s">
        <v>134</v>
      </c>
      <c r="G347" s="97" t="s">
        <v>128</v>
      </c>
      <c r="H347" s="25">
        <v>7.3984659837307895E-5</v>
      </c>
      <c r="I347" s="25">
        <v>3.48900709377526E-5</v>
      </c>
      <c r="J347" s="25">
        <v>2.1375736161074998E-5</v>
      </c>
      <c r="K347" s="25">
        <v>1.4452582525767899E-5</v>
      </c>
      <c r="L347" s="25">
        <v>6.9996475949878602E-6</v>
      </c>
      <c r="M347" s="25">
        <v>4.2383084251212601E-7</v>
      </c>
      <c r="N347" s="25">
        <v>1.6542735100040299E-7</v>
      </c>
      <c r="O347" s="25">
        <v>3.6154795119239997E-8</v>
      </c>
      <c r="P347" s="25">
        <v>1.16734382907234E-8</v>
      </c>
      <c r="Q347" s="25">
        <v>3.70519292643491E-9</v>
      </c>
      <c r="R347" s="25">
        <v>2.02230079767077E-5</v>
      </c>
      <c r="S347" s="25">
        <v>9.8084840276374304E-6</v>
      </c>
      <c r="T347" s="25">
        <v>7.0516671565531503E-6</v>
      </c>
      <c r="U347" s="25">
        <v>4.0186761270336497E-6</v>
      </c>
      <c r="V347" s="25">
        <v>1.8887410358351801E-6</v>
      </c>
      <c r="W347" s="25">
        <v>2.5749603603728702E-7</v>
      </c>
      <c r="X347" s="25">
        <v>3.9682260746134801E-8</v>
      </c>
      <c r="Y347" s="25">
        <v>8.4757292529809999E-9</v>
      </c>
      <c r="Z347" s="25">
        <v>2.6896465431108501E-9</v>
      </c>
      <c r="AA347" s="25">
        <v>8.6684373042138198E-10</v>
      </c>
      <c r="AB347" s="25">
        <f t="shared" si="51"/>
        <v>8.185148749999975E-2</v>
      </c>
      <c r="AC347" s="25">
        <f t="shared" si="52"/>
        <v>3.96992875E-2</v>
      </c>
      <c r="AD347" s="25">
        <f t="shared" si="53"/>
        <v>2.8541226249999985E-2</v>
      </c>
      <c r="AE347" s="25">
        <f t="shared" si="54"/>
        <v>1.6265365625E-2</v>
      </c>
      <c r="AF347" s="25">
        <f t="shared" si="55"/>
        <v>7.6445731249999765E-3</v>
      </c>
      <c r="AG347" s="25">
        <f t="shared" si="56"/>
        <v>1.0422007249999967E-3</v>
      </c>
      <c r="AH347" s="25">
        <f t="shared" si="57"/>
        <v>1.6061171874999999E-4</v>
      </c>
      <c r="AI347" s="25">
        <f t="shared" si="58"/>
        <v>3.430503749999999E-5</v>
      </c>
      <c r="AJ347" s="25">
        <f t="shared" si="59"/>
        <v>1.0886193124999986E-5</v>
      </c>
      <c r="AK347" s="25">
        <f t="shared" si="60"/>
        <v>3.5085012499999983E-6</v>
      </c>
      <c r="AL347" s="39">
        <f>'Inhalation-Haz-Values'!$C$2/H347</f>
        <v>32709.483362112831</v>
      </c>
      <c r="AM347" s="39">
        <f>'Inhalation-Haz-Values'!$C$2/I347</f>
        <v>69360.707357618259</v>
      </c>
      <c r="AN347" s="39">
        <f>'Inhalation-Haz-Values'!$C$2/J347</f>
        <v>113212.47519918381</v>
      </c>
      <c r="AO347" s="39">
        <f>'Inhalation-Haz-Values'!$C$2/K347</f>
        <v>167444.12257707692</v>
      </c>
      <c r="AP347" s="39">
        <f>'Inhalation-Haz-Values'!$C$2/L347</f>
        <v>345731.69108297047</v>
      </c>
      <c r="AQ347" s="39">
        <f>'Inhalation-Haz-Values'!$C$2/M347</f>
        <v>5709825.1407476617</v>
      </c>
      <c r="AR347" s="39">
        <f>'Inhalation-Haz-Values'!$C$2/N347</f>
        <v>14628778.042840719</v>
      </c>
      <c r="AS347" s="39">
        <f>'Inhalation-Haz-Values'!$C$2/O347</f>
        <v>66934413.319692194</v>
      </c>
      <c r="AT347" s="39">
        <f>'Inhalation-Haz-Values'!$C$2/P347</f>
        <v>207308244.55748531</v>
      </c>
      <c r="AU347" s="39">
        <f>'Inhalation-Haz-Values'!$C$2/Q347</f>
        <v>653137379.90115762</v>
      </c>
      <c r="AV347" s="39">
        <f>'Inhalation-Haz-Values'!$C$3/R347</f>
        <v>257132.86599052011</v>
      </c>
      <c r="AW347" s="39">
        <f>'Inhalation-Haz-Values'!$C$3/S347</f>
        <v>530153.28213288879</v>
      </c>
      <c r="AX347" s="39">
        <f>'Inhalation-Haz-Values'!$C$3/T347</f>
        <v>737414.27162619459</v>
      </c>
      <c r="AY347" s="39">
        <f>'Inhalation-Haz-Values'!$C$3/U347</f>
        <v>1293958.4668243306</v>
      </c>
      <c r="AZ347" s="39">
        <f>'Inhalation-Haz-Values'!$C$3/V347</f>
        <v>2753156.6802119161</v>
      </c>
      <c r="BA347" s="39">
        <f>'Inhalation-Haz-Values'!$C$3/W347</f>
        <v>20194485.631798264</v>
      </c>
      <c r="BB347" s="39">
        <f>'Inhalation-Haz-Values'!$C$3/X347</f>
        <v>131040921.11250238</v>
      </c>
      <c r="BC347" s="39">
        <f>'Inhalation-Haz-Values'!$C$3/Y347</f>
        <v>613516529.94001758</v>
      </c>
      <c r="BD347" s="39">
        <f>'Inhalation-Haz-Values'!$C$3/Z347</f>
        <v>1933339536.1256914</v>
      </c>
      <c r="BE347" s="39">
        <f>'Inhalation-Haz-Values'!$C$3/AA347</f>
        <v>5998774424.3962231</v>
      </c>
      <c r="BF347" s="25">
        <f>AB347*'Inhalation-Haz-Values'!$D$4</f>
        <v>5.811455612499982E-7</v>
      </c>
      <c r="BG347" s="25">
        <f>AC347*'Inhalation-Haz-Values'!$D$4</f>
        <v>2.8186494124999996E-7</v>
      </c>
      <c r="BH347" s="25">
        <f>AD347*'Inhalation-Haz-Values'!$D$4</f>
        <v>2.026427063749999E-7</v>
      </c>
      <c r="BI347" s="25">
        <f>AE347*'Inhalation-Haz-Values'!$D$4</f>
        <v>1.154840959375E-7</v>
      </c>
      <c r="BJ347" s="25">
        <f>AF347*'Inhalation-Haz-Values'!$D$4</f>
        <v>5.4276469187499832E-8</v>
      </c>
      <c r="BK347" s="25">
        <f>AG347*'Inhalation-Haz-Values'!$D$4</f>
        <v>7.399625147499977E-9</v>
      </c>
      <c r="BL347" s="25">
        <f>AH347*'Inhalation-Haz-Values'!$D$4</f>
        <v>1.1403432031249998E-9</v>
      </c>
      <c r="BM347" s="25">
        <f>AI347*'Inhalation-Haz-Values'!$D$4</f>
        <v>2.435657662499999E-10</v>
      </c>
      <c r="BN347" s="25">
        <f>AJ347*'Inhalation-Haz-Values'!$D$4</f>
        <v>7.7291971187499904E-11</v>
      </c>
      <c r="BO347" s="25">
        <f>AK347*'Inhalation-Haz-Values'!$D$4</f>
        <v>2.4910358874999986E-11</v>
      </c>
    </row>
    <row r="348" spans="1:67" x14ac:dyDescent="0.25">
      <c r="A348" s="24" t="s">
        <v>187</v>
      </c>
      <c r="B348" s="24" t="s">
        <v>209</v>
      </c>
      <c r="C348" s="24" t="s">
        <v>210</v>
      </c>
      <c r="D348" s="24" t="s">
        <v>211</v>
      </c>
      <c r="E348" s="24" t="s">
        <v>141</v>
      </c>
      <c r="F348" s="24" t="s">
        <v>137</v>
      </c>
      <c r="G348" s="97" t="s">
        <v>128</v>
      </c>
      <c r="H348" s="25">
        <v>7.3984659837307895E-5</v>
      </c>
      <c r="I348" s="25">
        <v>3.48900709377526E-5</v>
      </c>
      <c r="J348" s="25">
        <v>2.1375736161074998E-5</v>
      </c>
      <c r="K348" s="25">
        <v>1.4452582525767899E-5</v>
      </c>
      <c r="L348" s="25">
        <v>6.9996475949878602E-6</v>
      </c>
      <c r="M348" s="25">
        <v>4.2383084251212601E-7</v>
      </c>
      <c r="N348" s="25">
        <v>1.6542735100040299E-7</v>
      </c>
      <c r="O348" s="25">
        <v>3.6154795119239997E-8</v>
      </c>
      <c r="P348" s="25">
        <v>1.16734382907234E-8</v>
      </c>
      <c r="Q348" s="25">
        <v>3.70519292643491E-9</v>
      </c>
      <c r="R348" s="25">
        <v>2.02230079767077E-5</v>
      </c>
      <c r="S348" s="25">
        <v>9.8084840276374304E-6</v>
      </c>
      <c r="T348" s="25">
        <v>7.0516671565531503E-6</v>
      </c>
      <c r="U348" s="25">
        <v>4.0186761270336497E-6</v>
      </c>
      <c r="V348" s="25">
        <v>1.8887410358351801E-6</v>
      </c>
      <c r="W348" s="25">
        <v>2.5749603603728702E-7</v>
      </c>
      <c r="X348" s="25">
        <v>3.9682260746134801E-8</v>
      </c>
      <c r="Y348" s="25">
        <v>8.4757292529809999E-9</v>
      </c>
      <c r="Z348" s="25">
        <v>2.6896465431108501E-9</v>
      </c>
      <c r="AA348" s="25">
        <v>8.6684373042138198E-10</v>
      </c>
      <c r="AB348" s="25">
        <f t="shared" si="51"/>
        <v>8.185148749999975E-2</v>
      </c>
      <c r="AC348" s="25">
        <f t="shared" si="52"/>
        <v>3.96992875E-2</v>
      </c>
      <c r="AD348" s="25">
        <f t="shared" si="53"/>
        <v>2.8541226249999985E-2</v>
      </c>
      <c r="AE348" s="25">
        <f t="shared" si="54"/>
        <v>1.6265365625E-2</v>
      </c>
      <c r="AF348" s="25">
        <f t="shared" si="55"/>
        <v>7.6445731249999765E-3</v>
      </c>
      <c r="AG348" s="25">
        <f t="shared" si="56"/>
        <v>1.0422007249999967E-3</v>
      </c>
      <c r="AH348" s="25">
        <f t="shared" si="57"/>
        <v>1.6061171874999999E-4</v>
      </c>
      <c r="AI348" s="25">
        <f t="shared" si="58"/>
        <v>3.430503749999999E-5</v>
      </c>
      <c r="AJ348" s="25">
        <f t="shared" si="59"/>
        <v>1.0886193124999986E-5</v>
      </c>
      <c r="AK348" s="25">
        <f t="shared" si="60"/>
        <v>3.5085012499999983E-6</v>
      </c>
      <c r="AL348" s="39">
        <f>'Inhalation-Haz-Values'!$C$2/H348</f>
        <v>32709.483362112831</v>
      </c>
      <c r="AM348" s="39">
        <f>'Inhalation-Haz-Values'!$C$2/I348</f>
        <v>69360.707357618259</v>
      </c>
      <c r="AN348" s="39">
        <f>'Inhalation-Haz-Values'!$C$2/J348</f>
        <v>113212.47519918381</v>
      </c>
      <c r="AO348" s="39">
        <f>'Inhalation-Haz-Values'!$C$2/K348</f>
        <v>167444.12257707692</v>
      </c>
      <c r="AP348" s="39">
        <f>'Inhalation-Haz-Values'!$C$2/L348</f>
        <v>345731.69108297047</v>
      </c>
      <c r="AQ348" s="39">
        <f>'Inhalation-Haz-Values'!$C$2/M348</f>
        <v>5709825.1407476617</v>
      </c>
      <c r="AR348" s="39">
        <f>'Inhalation-Haz-Values'!$C$2/N348</f>
        <v>14628778.042840719</v>
      </c>
      <c r="AS348" s="39">
        <f>'Inhalation-Haz-Values'!$C$2/O348</f>
        <v>66934413.319692194</v>
      </c>
      <c r="AT348" s="39">
        <f>'Inhalation-Haz-Values'!$C$2/P348</f>
        <v>207308244.55748531</v>
      </c>
      <c r="AU348" s="39">
        <f>'Inhalation-Haz-Values'!$C$2/Q348</f>
        <v>653137379.90115762</v>
      </c>
      <c r="AV348" s="39">
        <f>'Inhalation-Haz-Values'!$C$3/R348</f>
        <v>257132.86599052011</v>
      </c>
      <c r="AW348" s="39">
        <f>'Inhalation-Haz-Values'!$C$3/S348</f>
        <v>530153.28213288879</v>
      </c>
      <c r="AX348" s="39">
        <f>'Inhalation-Haz-Values'!$C$3/T348</f>
        <v>737414.27162619459</v>
      </c>
      <c r="AY348" s="39">
        <f>'Inhalation-Haz-Values'!$C$3/U348</f>
        <v>1293958.4668243306</v>
      </c>
      <c r="AZ348" s="39">
        <f>'Inhalation-Haz-Values'!$C$3/V348</f>
        <v>2753156.6802119161</v>
      </c>
      <c r="BA348" s="39">
        <f>'Inhalation-Haz-Values'!$C$3/W348</f>
        <v>20194485.631798264</v>
      </c>
      <c r="BB348" s="39">
        <f>'Inhalation-Haz-Values'!$C$3/X348</f>
        <v>131040921.11250238</v>
      </c>
      <c r="BC348" s="39">
        <f>'Inhalation-Haz-Values'!$C$3/Y348</f>
        <v>613516529.94001758</v>
      </c>
      <c r="BD348" s="39">
        <f>'Inhalation-Haz-Values'!$C$3/Z348</f>
        <v>1933339536.1256914</v>
      </c>
      <c r="BE348" s="39">
        <f>'Inhalation-Haz-Values'!$C$3/AA348</f>
        <v>5998774424.3962231</v>
      </c>
      <c r="BF348" s="25">
        <f>AB348*'Inhalation-Haz-Values'!$D$4</f>
        <v>5.811455612499982E-7</v>
      </c>
      <c r="BG348" s="25">
        <f>AC348*'Inhalation-Haz-Values'!$D$4</f>
        <v>2.8186494124999996E-7</v>
      </c>
      <c r="BH348" s="25">
        <f>AD348*'Inhalation-Haz-Values'!$D$4</f>
        <v>2.026427063749999E-7</v>
      </c>
      <c r="BI348" s="25">
        <f>AE348*'Inhalation-Haz-Values'!$D$4</f>
        <v>1.154840959375E-7</v>
      </c>
      <c r="BJ348" s="25">
        <f>AF348*'Inhalation-Haz-Values'!$D$4</f>
        <v>5.4276469187499832E-8</v>
      </c>
      <c r="BK348" s="25">
        <f>AG348*'Inhalation-Haz-Values'!$D$4</f>
        <v>7.399625147499977E-9</v>
      </c>
      <c r="BL348" s="25">
        <f>AH348*'Inhalation-Haz-Values'!$D$4</f>
        <v>1.1403432031249998E-9</v>
      </c>
      <c r="BM348" s="25">
        <f>AI348*'Inhalation-Haz-Values'!$D$4</f>
        <v>2.435657662499999E-10</v>
      </c>
      <c r="BN348" s="25">
        <f>AJ348*'Inhalation-Haz-Values'!$D$4</f>
        <v>7.7291971187499904E-11</v>
      </c>
      <c r="BO348" s="25">
        <f>AK348*'Inhalation-Haz-Values'!$D$4</f>
        <v>2.4910358874999986E-11</v>
      </c>
    </row>
    <row r="349" spans="1:67" x14ac:dyDescent="0.25">
      <c r="A349" s="24" t="s">
        <v>187</v>
      </c>
      <c r="B349" s="24" t="s">
        <v>209</v>
      </c>
      <c r="C349" s="24" t="s">
        <v>210</v>
      </c>
      <c r="D349" s="24" t="s">
        <v>211</v>
      </c>
      <c r="E349" s="24" t="s">
        <v>141</v>
      </c>
      <c r="F349" s="24" t="s">
        <v>138</v>
      </c>
      <c r="G349" s="97" t="s">
        <v>128</v>
      </c>
      <c r="H349" s="25">
        <v>0</v>
      </c>
      <c r="I349" s="25">
        <v>0</v>
      </c>
      <c r="J349" s="25">
        <v>0</v>
      </c>
      <c r="K349" s="25">
        <v>0</v>
      </c>
      <c r="L349" s="25">
        <v>0</v>
      </c>
      <c r="M349" s="25">
        <v>0</v>
      </c>
      <c r="N349" s="25">
        <v>0</v>
      </c>
      <c r="O349" s="25">
        <v>0</v>
      </c>
      <c r="P349" s="25">
        <v>0</v>
      </c>
      <c r="Q349" s="25">
        <v>0</v>
      </c>
      <c r="R349" s="25">
        <v>0</v>
      </c>
      <c r="S349" s="25">
        <v>0</v>
      </c>
      <c r="T349" s="25">
        <v>0</v>
      </c>
      <c r="U349" s="25">
        <v>0</v>
      </c>
      <c r="V349" s="25">
        <v>0</v>
      </c>
      <c r="W349" s="25">
        <v>0</v>
      </c>
      <c r="X349" s="25">
        <v>0</v>
      </c>
      <c r="Y349" s="25">
        <v>0</v>
      </c>
      <c r="Z349" s="25">
        <v>0</v>
      </c>
      <c r="AA349" s="25">
        <v>0</v>
      </c>
      <c r="AB349" s="25">
        <f t="shared" si="51"/>
        <v>0</v>
      </c>
      <c r="AC349" s="25">
        <f t="shared" si="52"/>
        <v>0</v>
      </c>
      <c r="AD349" s="25">
        <f t="shared" si="53"/>
        <v>0</v>
      </c>
      <c r="AE349" s="25">
        <f t="shared" si="54"/>
        <v>0</v>
      </c>
      <c r="AF349" s="25">
        <f t="shared" si="55"/>
        <v>0</v>
      </c>
      <c r="AG349" s="25">
        <f t="shared" si="56"/>
        <v>0</v>
      </c>
      <c r="AH349" s="25">
        <f t="shared" si="57"/>
        <v>0</v>
      </c>
      <c r="AI349" s="25">
        <f t="shared" si="58"/>
        <v>0</v>
      </c>
      <c r="AJ349" s="25">
        <f t="shared" si="59"/>
        <v>0</v>
      </c>
      <c r="AK349" s="25">
        <f t="shared" si="60"/>
        <v>0</v>
      </c>
      <c r="AL349" s="39" t="e">
        <f>'Inhalation-Haz-Values'!$C$2/H349</f>
        <v>#DIV/0!</v>
      </c>
      <c r="AM349" s="39" t="e">
        <f>'Inhalation-Haz-Values'!$C$2/I349</f>
        <v>#DIV/0!</v>
      </c>
      <c r="AN349" s="39" t="e">
        <f>'Inhalation-Haz-Values'!$C$2/J349</f>
        <v>#DIV/0!</v>
      </c>
      <c r="AO349" s="39" t="e">
        <f>'Inhalation-Haz-Values'!$C$2/K349</f>
        <v>#DIV/0!</v>
      </c>
      <c r="AP349" s="39" t="e">
        <f>'Inhalation-Haz-Values'!$C$2/L349</f>
        <v>#DIV/0!</v>
      </c>
      <c r="AQ349" s="39" t="e">
        <f>'Inhalation-Haz-Values'!$C$2/M349</f>
        <v>#DIV/0!</v>
      </c>
      <c r="AR349" s="39" t="e">
        <f>'Inhalation-Haz-Values'!$C$2/N349</f>
        <v>#DIV/0!</v>
      </c>
      <c r="AS349" s="39" t="e">
        <f>'Inhalation-Haz-Values'!$C$2/O349</f>
        <v>#DIV/0!</v>
      </c>
      <c r="AT349" s="39" t="e">
        <f>'Inhalation-Haz-Values'!$C$2/P349</f>
        <v>#DIV/0!</v>
      </c>
      <c r="AU349" s="39" t="e">
        <f>'Inhalation-Haz-Values'!$C$2/Q349</f>
        <v>#DIV/0!</v>
      </c>
      <c r="AV349" s="39" t="e">
        <f>'Inhalation-Haz-Values'!$C$3/R349</f>
        <v>#DIV/0!</v>
      </c>
      <c r="AW349" s="39" t="e">
        <f>'Inhalation-Haz-Values'!$C$3/S349</f>
        <v>#DIV/0!</v>
      </c>
      <c r="AX349" s="39" t="e">
        <f>'Inhalation-Haz-Values'!$C$3/T349</f>
        <v>#DIV/0!</v>
      </c>
      <c r="AY349" s="39" t="e">
        <f>'Inhalation-Haz-Values'!$C$3/U349</f>
        <v>#DIV/0!</v>
      </c>
      <c r="AZ349" s="39" t="e">
        <f>'Inhalation-Haz-Values'!$C$3/V349</f>
        <v>#DIV/0!</v>
      </c>
      <c r="BA349" s="39" t="e">
        <f>'Inhalation-Haz-Values'!$C$3/W349</f>
        <v>#DIV/0!</v>
      </c>
      <c r="BB349" s="39" t="e">
        <f>'Inhalation-Haz-Values'!$C$3/X349</f>
        <v>#DIV/0!</v>
      </c>
      <c r="BC349" s="39" t="e">
        <f>'Inhalation-Haz-Values'!$C$3/Y349</f>
        <v>#DIV/0!</v>
      </c>
      <c r="BD349" s="39" t="e">
        <f>'Inhalation-Haz-Values'!$C$3/Z349</f>
        <v>#DIV/0!</v>
      </c>
      <c r="BE349" s="39" t="e">
        <f>'Inhalation-Haz-Values'!$C$3/AA349</f>
        <v>#DIV/0!</v>
      </c>
      <c r="BF349" s="25">
        <f>AB349*'Inhalation-Haz-Values'!$D$4</f>
        <v>0</v>
      </c>
      <c r="BG349" s="25">
        <f>AC349*'Inhalation-Haz-Values'!$D$4</f>
        <v>0</v>
      </c>
      <c r="BH349" s="25">
        <f>AD349*'Inhalation-Haz-Values'!$D$4</f>
        <v>0</v>
      </c>
      <c r="BI349" s="25">
        <f>AE349*'Inhalation-Haz-Values'!$D$4</f>
        <v>0</v>
      </c>
      <c r="BJ349" s="25">
        <f>AF349*'Inhalation-Haz-Values'!$D$4</f>
        <v>0</v>
      </c>
      <c r="BK349" s="25">
        <f>AG349*'Inhalation-Haz-Values'!$D$4</f>
        <v>0</v>
      </c>
      <c r="BL349" s="25">
        <f>AH349*'Inhalation-Haz-Values'!$D$4</f>
        <v>0</v>
      </c>
      <c r="BM349" s="25">
        <f>AI349*'Inhalation-Haz-Values'!$D$4</f>
        <v>0</v>
      </c>
      <c r="BN349" s="25">
        <f>AJ349*'Inhalation-Haz-Values'!$D$4</f>
        <v>0</v>
      </c>
      <c r="BO349" s="25">
        <f>AK349*'Inhalation-Haz-Values'!$D$4</f>
        <v>0</v>
      </c>
    </row>
    <row r="350" spans="1:67" x14ac:dyDescent="0.25">
      <c r="A350" s="24" t="s">
        <v>187</v>
      </c>
      <c r="B350" s="24" t="s">
        <v>213</v>
      </c>
      <c r="C350" s="24" t="s">
        <v>214</v>
      </c>
      <c r="D350" s="24">
        <v>2019</v>
      </c>
      <c r="E350" s="24">
        <v>2019</v>
      </c>
      <c r="F350" s="24" t="s">
        <v>134</v>
      </c>
      <c r="G350" s="97" t="s">
        <v>128</v>
      </c>
      <c r="H350" s="25">
        <v>1.11E-4</v>
      </c>
      <c r="I350" s="25">
        <v>4.8199999999999999E-5</v>
      </c>
      <c r="J350" s="25">
        <v>3.0300000000000001E-5</v>
      </c>
      <c r="K350" s="25">
        <v>1.9899999999999999E-5</v>
      </c>
      <c r="L350" s="25">
        <v>9.2599999999999994E-6</v>
      </c>
      <c r="M350" s="25">
        <v>6.1799999999999995E-7</v>
      </c>
      <c r="N350" s="25">
        <v>2.29E-7</v>
      </c>
      <c r="O350" s="25">
        <v>5.1800000000000001E-8</v>
      </c>
      <c r="P350" s="25">
        <v>1.66E-8</v>
      </c>
      <c r="Q350" s="25">
        <v>5.4100000000000001E-9</v>
      </c>
      <c r="R350" s="25">
        <v>5.6700000000000003E-5</v>
      </c>
      <c r="S350" s="25">
        <v>2.62E-5</v>
      </c>
      <c r="T350" s="25">
        <v>1.5999999999999999E-5</v>
      </c>
      <c r="U350" s="25">
        <v>1.0499999999999999E-5</v>
      </c>
      <c r="V350" s="25">
        <v>4.78E-6</v>
      </c>
      <c r="W350" s="25">
        <v>4.1100000000000001E-7</v>
      </c>
      <c r="X350" s="25">
        <v>9.3600000000000004E-8</v>
      </c>
      <c r="Y350" s="25">
        <v>2E-8</v>
      </c>
      <c r="Z350" s="25">
        <v>6.4199999999999998E-9</v>
      </c>
      <c r="AA350" s="25">
        <v>2.11E-9</v>
      </c>
      <c r="AB350" s="25">
        <f t="shared" si="51"/>
        <v>0.22949006134969324</v>
      </c>
      <c r="AC350" s="25">
        <f t="shared" si="52"/>
        <v>0.10604302658486707</v>
      </c>
      <c r="AD350" s="25">
        <f t="shared" si="53"/>
        <v>6.4759100204498973E-2</v>
      </c>
      <c r="AE350" s="25">
        <f t="shared" si="54"/>
        <v>4.2498159509202445E-2</v>
      </c>
      <c r="AF350" s="25">
        <f t="shared" si="55"/>
        <v>1.9346781186094071E-2</v>
      </c>
      <c r="AG350" s="25">
        <f t="shared" si="56"/>
        <v>1.6634993865030673E-3</v>
      </c>
      <c r="AH350" s="25">
        <f t="shared" si="57"/>
        <v>3.7884073619631899E-4</v>
      </c>
      <c r="AI350" s="25">
        <f t="shared" si="58"/>
        <v>8.0948875255623727E-5</v>
      </c>
      <c r="AJ350" s="25">
        <f t="shared" si="59"/>
        <v>2.5984588957055211E-5</v>
      </c>
      <c r="AK350" s="25">
        <f t="shared" si="60"/>
        <v>8.5401063394683025E-6</v>
      </c>
      <c r="AL350" s="39">
        <f>'Inhalation-Haz-Values'!$C$2/H350</f>
        <v>21801.801801801801</v>
      </c>
      <c r="AM350" s="39">
        <f>'Inhalation-Haz-Values'!$C$2/I350</f>
        <v>50207.468879668049</v>
      </c>
      <c r="AN350" s="39">
        <f>'Inhalation-Haz-Values'!$C$2/J350</f>
        <v>79867.986798679864</v>
      </c>
      <c r="AO350" s="39">
        <f>'Inhalation-Haz-Values'!$C$2/K350</f>
        <v>121608.04020100503</v>
      </c>
      <c r="AP350" s="39">
        <f>'Inhalation-Haz-Values'!$C$2/L350</f>
        <v>261339.09287257021</v>
      </c>
      <c r="AQ350" s="39">
        <f>'Inhalation-Haz-Values'!$C$2/M350</f>
        <v>3915857.6051779939</v>
      </c>
      <c r="AR350" s="39">
        <f>'Inhalation-Haz-Values'!$C$2/N350</f>
        <v>10567685.58951965</v>
      </c>
      <c r="AS350" s="39">
        <f>'Inhalation-Haz-Values'!$C$2/O350</f>
        <v>46718146.718146719</v>
      </c>
      <c r="AT350" s="39">
        <f>'Inhalation-Haz-Values'!$C$2/P350</f>
        <v>145783132.53012049</v>
      </c>
      <c r="AU350" s="39">
        <f>'Inhalation-Haz-Values'!$C$2/Q350</f>
        <v>447319778.18853974</v>
      </c>
      <c r="AV350" s="39">
        <f>'Inhalation-Haz-Values'!$C$3/R350</f>
        <v>91710.758377425038</v>
      </c>
      <c r="AW350" s="39">
        <f>'Inhalation-Haz-Values'!$C$3/S350</f>
        <v>198473.28244274811</v>
      </c>
      <c r="AX350" s="39">
        <f>'Inhalation-Haz-Values'!$C$3/T350</f>
        <v>325000</v>
      </c>
      <c r="AY350" s="39">
        <f>'Inhalation-Haz-Values'!$C$3/U350</f>
        <v>495238.09523809527</v>
      </c>
      <c r="AZ350" s="39">
        <f>'Inhalation-Haz-Values'!$C$3/V350</f>
        <v>1087866.1087866109</v>
      </c>
      <c r="BA350" s="39">
        <f>'Inhalation-Haz-Values'!$C$3/W350</f>
        <v>12652068.126520682</v>
      </c>
      <c r="BB350" s="39">
        <f>'Inhalation-Haz-Values'!$C$3/X350</f>
        <v>55555555.555555552</v>
      </c>
      <c r="BC350" s="39">
        <f>'Inhalation-Haz-Values'!$C$3/Y350</f>
        <v>260000000</v>
      </c>
      <c r="BD350" s="39">
        <f>'Inhalation-Haz-Values'!$C$3/Z350</f>
        <v>809968847.35202503</v>
      </c>
      <c r="BE350" s="39">
        <f>'Inhalation-Haz-Values'!$C$3/AA350</f>
        <v>2464454976.3033175</v>
      </c>
      <c r="BF350" s="25">
        <f>AB350*'Inhalation-Haz-Values'!$D$4</f>
        <v>1.629379435582822E-6</v>
      </c>
      <c r="BG350" s="25">
        <f>AC350*'Inhalation-Haz-Values'!$D$4</f>
        <v>7.5290548875255619E-7</v>
      </c>
      <c r="BH350" s="25">
        <f>AD350*'Inhalation-Haz-Values'!$D$4</f>
        <v>4.5978961145194272E-7</v>
      </c>
      <c r="BI350" s="25">
        <f>AE350*'Inhalation-Haz-Values'!$D$4</f>
        <v>3.0173693251533732E-7</v>
      </c>
      <c r="BJ350" s="25">
        <f>AF350*'Inhalation-Haz-Values'!$D$4</f>
        <v>1.373621464212679E-7</v>
      </c>
      <c r="BK350" s="25">
        <f>AG350*'Inhalation-Haz-Values'!$D$4</f>
        <v>1.1810845644171778E-8</v>
      </c>
      <c r="BL350" s="25">
        <f>AH350*'Inhalation-Haz-Values'!$D$4</f>
        <v>2.6897692269938648E-9</v>
      </c>
      <c r="BM350" s="25">
        <f>AI350*'Inhalation-Haz-Values'!$D$4</f>
        <v>5.7473701431492846E-10</v>
      </c>
      <c r="BN350" s="25">
        <f>AJ350*'Inhalation-Haz-Values'!$D$4</f>
        <v>1.84490581595092E-10</v>
      </c>
      <c r="BO350" s="25">
        <f>AK350*'Inhalation-Haz-Values'!$D$4</f>
        <v>6.0634755010224948E-11</v>
      </c>
    </row>
    <row r="351" spans="1:67" x14ac:dyDescent="0.25">
      <c r="A351" s="24" t="s">
        <v>187</v>
      </c>
      <c r="B351" s="24" t="s">
        <v>213</v>
      </c>
      <c r="C351" s="24" t="s">
        <v>214</v>
      </c>
      <c r="D351" s="24">
        <v>2019</v>
      </c>
      <c r="E351" s="24">
        <v>2019</v>
      </c>
      <c r="F351" s="24" t="s">
        <v>137</v>
      </c>
      <c r="G351" s="97" t="s">
        <v>128</v>
      </c>
      <c r="H351" s="25">
        <v>1.11E-4</v>
      </c>
      <c r="I351" s="25">
        <v>4.8199999999999999E-5</v>
      </c>
      <c r="J351" s="25">
        <v>3.0300000000000001E-5</v>
      </c>
      <c r="K351" s="25">
        <v>1.9899999999999999E-5</v>
      </c>
      <c r="L351" s="25">
        <v>9.2499999999999995E-6</v>
      </c>
      <c r="M351" s="25">
        <v>6.1799999999999995E-7</v>
      </c>
      <c r="N351" s="25">
        <v>2.29E-7</v>
      </c>
      <c r="O351" s="25">
        <v>5.17E-8</v>
      </c>
      <c r="P351" s="25">
        <v>1.66E-8</v>
      </c>
      <c r="Q351" s="25">
        <v>5.3899999999999998E-9</v>
      </c>
      <c r="R351" s="25">
        <v>5.6700000000000003E-5</v>
      </c>
      <c r="S351" s="25">
        <v>2.62E-5</v>
      </c>
      <c r="T351" s="25">
        <v>1.5999999999999999E-5</v>
      </c>
      <c r="U351" s="25">
        <v>1.0499999999999999E-5</v>
      </c>
      <c r="V351" s="25">
        <v>4.78E-6</v>
      </c>
      <c r="W351" s="25">
        <v>4.1100000000000001E-7</v>
      </c>
      <c r="X351" s="25">
        <v>9.3499999999999997E-8</v>
      </c>
      <c r="Y351" s="25">
        <v>2E-8</v>
      </c>
      <c r="Z351" s="25">
        <v>6.41E-9</v>
      </c>
      <c r="AA351" s="25">
        <v>2.1000000000000002E-9</v>
      </c>
      <c r="AB351" s="25">
        <f t="shared" si="51"/>
        <v>0.22949006134969324</v>
      </c>
      <c r="AC351" s="25">
        <f t="shared" si="52"/>
        <v>0.10604302658486707</v>
      </c>
      <c r="AD351" s="25">
        <f t="shared" si="53"/>
        <v>6.4759100204498973E-2</v>
      </c>
      <c r="AE351" s="25">
        <f t="shared" si="54"/>
        <v>4.2498159509202445E-2</v>
      </c>
      <c r="AF351" s="25">
        <f t="shared" si="55"/>
        <v>1.9346781186094071E-2</v>
      </c>
      <c r="AG351" s="25">
        <f t="shared" si="56"/>
        <v>1.6634993865030673E-3</v>
      </c>
      <c r="AH351" s="25">
        <f t="shared" si="57"/>
        <v>3.7843599182004086E-4</v>
      </c>
      <c r="AI351" s="25">
        <f t="shared" si="58"/>
        <v>8.0948875255623727E-5</v>
      </c>
      <c r="AJ351" s="25">
        <f t="shared" si="59"/>
        <v>2.5944114519427399E-5</v>
      </c>
      <c r="AK351" s="25">
        <f t="shared" si="60"/>
        <v>8.4996319018404925E-6</v>
      </c>
      <c r="AL351" s="39">
        <f>'Inhalation-Haz-Values'!$C$2/H351</f>
        <v>21801.801801801801</v>
      </c>
      <c r="AM351" s="39">
        <f>'Inhalation-Haz-Values'!$C$2/I351</f>
        <v>50207.468879668049</v>
      </c>
      <c r="AN351" s="39">
        <f>'Inhalation-Haz-Values'!$C$2/J351</f>
        <v>79867.986798679864</v>
      </c>
      <c r="AO351" s="39">
        <f>'Inhalation-Haz-Values'!$C$2/K351</f>
        <v>121608.04020100503</v>
      </c>
      <c r="AP351" s="39">
        <f>'Inhalation-Haz-Values'!$C$2/L351</f>
        <v>261621.62162162163</v>
      </c>
      <c r="AQ351" s="39">
        <f>'Inhalation-Haz-Values'!$C$2/M351</f>
        <v>3915857.6051779939</v>
      </c>
      <c r="AR351" s="39">
        <f>'Inhalation-Haz-Values'!$C$2/N351</f>
        <v>10567685.58951965</v>
      </c>
      <c r="AS351" s="39">
        <f>'Inhalation-Haz-Values'!$C$2/O351</f>
        <v>46808510.638297871</v>
      </c>
      <c r="AT351" s="39">
        <f>'Inhalation-Haz-Values'!$C$2/P351</f>
        <v>145783132.53012049</v>
      </c>
      <c r="AU351" s="39">
        <f>'Inhalation-Haz-Values'!$C$2/Q351</f>
        <v>448979591.83673471</v>
      </c>
      <c r="AV351" s="39">
        <f>'Inhalation-Haz-Values'!$C$3/R351</f>
        <v>91710.758377425038</v>
      </c>
      <c r="AW351" s="39">
        <f>'Inhalation-Haz-Values'!$C$3/S351</f>
        <v>198473.28244274811</v>
      </c>
      <c r="AX351" s="39">
        <f>'Inhalation-Haz-Values'!$C$3/T351</f>
        <v>325000</v>
      </c>
      <c r="AY351" s="39">
        <f>'Inhalation-Haz-Values'!$C$3/U351</f>
        <v>495238.09523809527</v>
      </c>
      <c r="AZ351" s="39">
        <f>'Inhalation-Haz-Values'!$C$3/V351</f>
        <v>1087866.1087866109</v>
      </c>
      <c r="BA351" s="39">
        <f>'Inhalation-Haz-Values'!$C$3/W351</f>
        <v>12652068.126520682</v>
      </c>
      <c r="BB351" s="39">
        <f>'Inhalation-Haz-Values'!$C$3/X351</f>
        <v>55614973.262032092</v>
      </c>
      <c r="BC351" s="39">
        <f>'Inhalation-Haz-Values'!$C$3/Y351</f>
        <v>260000000</v>
      </c>
      <c r="BD351" s="39">
        <f>'Inhalation-Haz-Values'!$C$3/Z351</f>
        <v>811232449.29797196</v>
      </c>
      <c r="BE351" s="39">
        <f>'Inhalation-Haz-Values'!$C$3/AA351</f>
        <v>2476190476.1904759</v>
      </c>
      <c r="BF351" s="25">
        <f>AB351*'Inhalation-Haz-Values'!$D$4</f>
        <v>1.629379435582822E-6</v>
      </c>
      <c r="BG351" s="25">
        <f>AC351*'Inhalation-Haz-Values'!$D$4</f>
        <v>7.5290548875255619E-7</v>
      </c>
      <c r="BH351" s="25">
        <f>AD351*'Inhalation-Haz-Values'!$D$4</f>
        <v>4.5978961145194272E-7</v>
      </c>
      <c r="BI351" s="25">
        <f>AE351*'Inhalation-Haz-Values'!$D$4</f>
        <v>3.0173693251533732E-7</v>
      </c>
      <c r="BJ351" s="25">
        <f>AF351*'Inhalation-Haz-Values'!$D$4</f>
        <v>1.373621464212679E-7</v>
      </c>
      <c r="BK351" s="25">
        <f>AG351*'Inhalation-Haz-Values'!$D$4</f>
        <v>1.1810845644171778E-8</v>
      </c>
      <c r="BL351" s="25">
        <f>AH351*'Inhalation-Haz-Values'!$D$4</f>
        <v>2.6868955419222899E-9</v>
      </c>
      <c r="BM351" s="25">
        <f>AI351*'Inhalation-Haz-Values'!$D$4</f>
        <v>5.7473701431492846E-10</v>
      </c>
      <c r="BN351" s="25">
        <f>AJ351*'Inhalation-Haz-Values'!$D$4</f>
        <v>1.8420321308793453E-10</v>
      </c>
      <c r="BO351" s="25">
        <f>AK351*'Inhalation-Haz-Values'!$D$4</f>
        <v>6.03473865030675E-11</v>
      </c>
    </row>
    <row r="352" spans="1:67" x14ac:dyDescent="0.25">
      <c r="A352" s="24" t="s">
        <v>187</v>
      </c>
      <c r="B352" s="24" t="s">
        <v>213</v>
      </c>
      <c r="C352" s="24" t="s">
        <v>214</v>
      </c>
      <c r="D352" s="24">
        <v>2019</v>
      </c>
      <c r="E352" s="24">
        <v>2019</v>
      </c>
      <c r="F352" s="24" t="s">
        <v>138</v>
      </c>
      <c r="G352" s="97" t="s">
        <v>128</v>
      </c>
      <c r="H352" s="25">
        <v>2.4700000000000001E-13</v>
      </c>
      <c r="I352" s="25">
        <v>5.7299999999999999E-11</v>
      </c>
      <c r="J352" s="25">
        <v>2.8699999999999999E-10</v>
      </c>
      <c r="K352" s="25">
        <v>5.4999999999999996E-10</v>
      </c>
      <c r="L352" s="25">
        <v>1.2E-9</v>
      </c>
      <c r="M352" s="25">
        <v>3.13E-10</v>
      </c>
      <c r="N352" s="25">
        <v>1.72E-10</v>
      </c>
      <c r="O352" s="25">
        <v>6.3800000000000002E-11</v>
      </c>
      <c r="P352" s="25">
        <v>3.0099999999999998E-11</v>
      </c>
      <c r="Q352" s="25">
        <v>1.28E-11</v>
      </c>
      <c r="R352" s="25">
        <v>5.3000000000000001E-14</v>
      </c>
      <c r="S352" s="25">
        <v>4.8999999999999999E-11</v>
      </c>
      <c r="T352" s="25">
        <v>2.6800000000000001E-10</v>
      </c>
      <c r="U352" s="25">
        <v>4.2399999999999998E-10</v>
      </c>
      <c r="V352" s="25">
        <v>6.3199999999999999E-10</v>
      </c>
      <c r="W352" s="25">
        <v>2.0399999999999999E-10</v>
      </c>
      <c r="X352" s="25">
        <v>9.6800000000000004E-11</v>
      </c>
      <c r="Y352" s="25">
        <v>3.2600000000000002E-11</v>
      </c>
      <c r="Z352" s="25">
        <v>1.33E-11</v>
      </c>
      <c r="AA352" s="25">
        <v>5.1099999999999998E-12</v>
      </c>
      <c r="AB352" s="25">
        <f t="shared" si="51"/>
        <v>2.1451451942740285E-10</v>
      </c>
      <c r="AC352" s="25">
        <f t="shared" si="52"/>
        <v>1.9832474437627813E-7</v>
      </c>
      <c r="AD352" s="25">
        <f t="shared" si="53"/>
        <v>1.084714928425358E-6</v>
      </c>
      <c r="AE352" s="25">
        <f t="shared" si="54"/>
        <v>1.7161161554192229E-6</v>
      </c>
      <c r="AF352" s="25">
        <f t="shared" si="55"/>
        <v>2.5579844580777094E-6</v>
      </c>
      <c r="AG352" s="25">
        <f t="shared" si="56"/>
        <v>8.2567852760736193E-7</v>
      </c>
      <c r="AH352" s="25">
        <f t="shared" si="57"/>
        <v>3.9179255623721883E-7</v>
      </c>
      <c r="AI352" s="25">
        <f t="shared" si="58"/>
        <v>1.3194666666666667E-7</v>
      </c>
      <c r="AJ352" s="25">
        <f t="shared" si="59"/>
        <v>5.3831002044989773E-8</v>
      </c>
      <c r="AK352" s="25">
        <f t="shared" si="60"/>
        <v>2.068243762781186E-8</v>
      </c>
      <c r="AL352" s="39">
        <f>'Inhalation-Haz-Values'!$C$2/H352</f>
        <v>9797570850202.4277</v>
      </c>
      <c r="AM352" s="39">
        <f>'Inhalation-Haz-Values'!$C$2/I352</f>
        <v>42233856893.542755</v>
      </c>
      <c r="AN352" s="39">
        <f>'Inhalation-Haz-Values'!$C$2/J352</f>
        <v>8432055749.1289196</v>
      </c>
      <c r="AO352" s="39">
        <f>'Inhalation-Haz-Values'!$C$2/K352</f>
        <v>4400000000</v>
      </c>
      <c r="AP352" s="39">
        <f>'Inhalation-Haz-Values'!$C$2/L352</f>
        <v>2016666666.6666665</v>
      </c>
      <c r="AQ352" s="39">
        <f>'Inhalation-Haz-Values'!$C$2/M352</f>
        <v>7731629392.9712458</v>
      </c>
      <c r="AR352" s="39">
        <f>'Inhalation-Haz-Values'!$C$2/N352</f>
        <v>14069767441.860464</v>
      </c>
      <c r="AS352" s="39">
        <f>'Inhalation-Haz-Values'!$C$2/O352</f>
        <v>37931034482.758621</v>
      </c>
      <c r="AT352" s="39">
        <f>'Inhalation-Haz-Values'!$C$2/P352</f>
        <v>80398671096.34552</v>
      </c>
      <c r="AU352" s="39">
        <f>'Inhalation-Haz-Values'!$C$2/Q352</f>
        <v>189062500000</v>
      </c>
      <c r="AV352" s="39">
        <f>'Inhalation-Haz-Values'!$C$3/R352</f>
        <v>98113207547169.813</v>
      </c>
      <c r="AW352" s="39">
        <f>'Inhalation-Haz-Values'!$C$3/S352</f>
        <v>106122448979.59184</v>
      </c>
      <c r="AX352" s="39">
        <f>'Inhalation-Haz-Values'!$C$3/T352</f>
        <v>19402985074.626865</v>
      </c>
      <c r="AY352" s="39">
        <f>'Inhalation-Haz-Values'!$C$3/U352</f>
        <v>12264150943.396227</v>
      </c>
      <c r="AZ352" s="39">
        <f>'Inhalation-Haz-Values'!$C$3/V352</f>
        <v>8227848101.2658234</v>
      </c>
      <c r="BA352" s="39">
        <f>'Inhalation-Haz-Values'!$C$3/W352</f>
        <v>25490196078.431374</v>
      </c>
      <c r="BB352" s="39">
        <f>'Inhalation-Haz-Values'!$C$3/X352</f>
        <v>53719008264.462807</v>
      </c>
      <c r="BC352" s="39">
        <f>'Inhalation-Haz-Values'!$C$3/Y352</f>
        <v>159509202453.98773</v>
      </c>
      <c r="BD352" s="39">
        <f>'Inhalation-Haz-Values'!$C$3/Z352</f>
        <v>390977443609.02258</v>
      </c>
      <c r="BE352" s="39">
        <f>'Inhalation-Haz-Values'!$C$3/AA352</f>
        <v>1017612524461.8396</v>
      </c>
      <c r="BF352" s="25">
        <f>AB352*'Inhalation-Haz-Values'!$D$4</f>
        <v>1.5230530879345602E-15</v>
      </c>
      <c r="BG352" s="25">
        <f>AC352*'Inhalation-Haz-Values'!$D$4</f>
        <v>1.4081056850715747E-12</v>
      </c>
      <c r="BH352" s="25">
        <f>AD352*'Inhalation-Haz-Values'!$D$4</f>
        <v>7.7014759918200422E-12</v>
      </c>
      <c r="BI352" s="25">
        <f>AE352*'Inhalation-Haz-Values'!$D$4</f>
        <v>1.2184424703476482E-11</v>
      </c>
      <c r="BJ352" s="25">
        <f>AF352*'Inhalation-Haz-Values'!$D$4</f>
        <v>1.8161689652351736E-11</v>
      </c>
      <c r="BK352" s="25">
        <f>AG352*'Inhalation-Haz-Values'!$D$4</f>
        <v>5.8623175460122695E-12</v>
      </c>
      <c r="BL352" s="25">
        <f>AH352*'Inhalation-Haz-Values'!$D$4</f>
        <v>2.7817271492842538E-12</v>
      </c>
      <c r="BM352" s="25">
        <f>AI352*'Inhalation-Haz-Values'!$D$4</f>
        <v>9.3682133333333334E-13</v>
      </c>
      <c r="BN352" s="25">
        <f>AJ352*'Inhalation-Haz-Values'!$D$4</f>
        <v>3.8220011451942736E-13</v>
      </c>
      <c r="BO352" s="25">
        <f>AK352*'Inhalation-Haz-Values'!$D$4</f>
        <v>1.468453071574642E-13</v>
      </c>
    </row>
    <row r="354" spans="58:67" x14ac:dyDescent="0.25">
      <c r="BF354" s="52"/>
      <c r="BG354" s="52"/>
      <c r="BH354" s="52"/>
      <c r="BI354" s="52"/>
      <c r="BJ354" s="52"/>
      <c r="BK354" s="52"/>
      <c r="BL354" s="52"/>
      <c r="BM354" s="52"/>
      <c r="BN354" s="52"/>
      <c r="BO354" s="52"/>
    </row>
    <row r="355" spans="58:67" x14ac:dyDescent="0.25">
      <c r="BF355" s="52"/>
      <c r="BG355" s="52"/>
      <c r="BH355" s="52"/>
      <c r="BI355" s="52"/>
      <c r="BJ355" s="52"/>
      <c r="BK355" s="52"/>
      <c r="BL355" s="52"/>
      <c r="BM355" s="52"/>
      <c r="BN355" s="52"/>
      <c r="BO355" s="52"/>
    </row>
    <row r="356" spans="58:67" x14ac:dyDescent="0.25">
      <c r="BF356" s="52"/>
      <c r="BG356" s="52"/>
      <c r="BH356" s="52"/>
      <c r="BI356" s="52"/>
      <c r="BJ356" s="52"/>
      <c r="BK356" s="52"/>
      <c r="BL356" s="52"/>
      <c r="BM356" s="52"/>
      <c r="BN356" s="52"/>
      <c r="BO356" s="52"/>
    </row>
    <row r="357" spans="58:67" x14ac:dyDescent="0.25">
      <c r="BF357" s="52"/>
      <c r="BG357" s="52"/>
      <c r="BH357" s="52"/>
      <c r="BI357" s="52"/>
      <c r="BJ357" s="52"/>
      <c r="BK357" s="52"/>
      <c r="BL357" s="52"/>
      <c r="BM357" s="52"/>
      <c r="BN357" s="52"/>
      <c r="BO357" s="52"/>
    </row>
    <row r="358" spans="58:67" x14ac:dyDescent="0.25">
      <c r="BF358" s="52"/>
      <c r="BG358" s="52"/>
      <c r="BH358" s="52"/>
      <c r="BI358" s="52"/>
      <c r="BJ358" s="52"/>
      <c r="BK358" s="52"/>
      <c r="BL358" s="52"/>
      <c r="BM358" s="52"/>
      <c r="BN358" s="52"/>
      <c r="BO358" s="52"/>
    </row>
    <row r="359" spans="58:67" x14ac:dyDescent="0.25">
      <c r="BF359" s="52"/>
      <c r="BG359" s="52"/>
      <c r="BH359" s="52"/>
      <c r="BI359" s="52"/>
      <c r="BJ359" s="52"/>
      <c r="BK359" s="52"/>
      <c r="BL359" s="52"/>
      <c r="BM359" s="52"/>
      <c r="BN359" s="52"/>
      <c r="BO359" s="52"/>
    </row>
  </sheetData>
  <sheetProtection sheet="1" objects="1" scenarios="1" formatCells="0" formatColumns="0" formatRows="0"/>
  <autoFilter ref="A1:BO352" xr:uid="{74C44464-645D-4B60-8BD6-E60D8F7C0ECF}">
    <filterColumn colId="7" showButton="0"/>
    <filterColumn colId="8" showButton="0"/>
    <filterColumn colId="9" showButton="0"/>
    <filterColumn colId="10" showButton="0"/>
    <filterColumn colId="11" showButton="0"/>
    <filterColumn colId="12" showButton="0"/>
    <filterColumn colId="13" showButton="0"/>
    <filterColumn colId="14" showButton="0"/>
    <filterColumn colId="15" showButton="0"/>
    <filterColumn colId="16" showButton="0"/>
    <filterColumn colId="17" showButton="0"/>
    <filterColumn colId="18" showButton="0"/>
    <filterColumn colId="19" showButton="0"/>
    <filterColumn colId="20" showButton="0"/>
    <filterColumn colId="21" showButton="0"/>
    <filterColumn colId="22" showButton="0"/>
    <filterColumn colId="23" showButton="0"/>
    <filterColumn colId="24" showButton="0"/>
    <filterColumn colId="25" showButton="0"/>
    <filterColumn colId="26" showButton="0"/>
    <filterColumn colId="27" showButton="0"/>
    <filterColumn colId="28" showButton="0"/>
    <filterColumn colId="29" showButton="0"/>
    <filterColumn colId="30" showButton="0"/>
    <filterColumn colId="31" showButton="0"/>
    <filterColumn colId="32" showButton="0"/>
    <filterColumn colId="33" showButton="0"/>
    <filterColumn colId="34" showButton="0"/>
    <filterColumn colId="35" showButton="0"/>
    <filterColumn colId="37" showButton="0"/>
    <filterColumn colId="38" showButton="0"/>
    <filterColumn colId="39" showButton="0"/>
    <filterColumn colId="40" showButton="0"/>
    <filterColumn colId="41" showButton="0"/>
    <filterColumn colId="42" showButton="0"/>
    <filterColumn colId="43" showButton="0"/>
    <filterColumn colId="44" showButton="0"/>
    <filterColumn colId="45" showButton="0"/>
    <filterColumn colId="47" showButton="0"/>
    <filterColumn colId="48" showButton="0"/>
    <filterColumn colId="49" showButton="0"/>
    <filterColumn colId="50" showButton="0"/>
    <filterColumn colId="51" showButton="0"/>
    <filterColumn colId="52" showButton="0"/>
    <filterColumn colId="53" showButton="0"/>
    <filterColumn colId="54" showButton="0"/>
    <filterColumn colId="55" showButton="0"/>
    <filterColumn colId="57" showButton="0"/>
    <filterColumn colId="58" showButton="0"/>
    <filterColumn colId="59" showButton="0"/>
    <filterColumn colId="60" showButton="0"/>
    <filterColumn colId="61" showButton="0"/>
    <filterColumn colId="62" showButton="0"/>
    <filterColumn colId="63" showButton="0"/>
    <filterColumn colId="64" showButton="0"/>
    <filterColumn colId="65" showButton="0"/>
  </autoFilter>
  <mergeCells count="20">
    <mergeCell ref="BF3:BO3"/>
    <mergeCell ref="BF1:BO1"/>
    <mergeCell ref="BF2:BO2"/>
    <mergeCell ref="F1:F4"/>
    <mergeCell ref="G1:G4"/>
    <mergeCell ref="H1:AK1"/>
    <mergeCell ref="H2:Q3"/>
    <mergeCell ref="R2:AA3"/>
    <mergeCell ref="AB2:AK3"/>
    <mergeCell ref="AL1:AU1"/>
    <mergeCell ref="AV1:BE1"/>
    <mergeCell ref="AL2:AU2"/>
    <mergeCell ref="AV2:BE2"/>
    <mergeCell ref="AL3:AU3"/>
    <mergeCell ref="AV3:BE3"/>
    <mergeCell ref="D1:D4"/>
    <mergeCell ref="A1:A4"/>
    <mergeCell ref="B1:B4"/>
    <mergeCell ref="C1:C4"/>
    <mergeCell ref="E1:E4"/>
  </mergeCells>
  <pageMargins left="0.7" right="0.7" top="0.75" bottom="0.75" header="0.3" footer="0.3"/>
  <pageSetup orientation="portrait" r:id="rId1"/>
  <drawing r:id="rId2"/>
  <extLst>
    <ext xmlns:x14="http://schemas.microsoft.com/office/spreadsheetml/2009/9/main" uri="{78C0D931-6437-407d-A8EE-F0AAD7539E65}">
      <x14:conditionalFormattings>
        <x14:conditionalFormatting xmlns:xm="http://schemas.microsoft.com/office/excel/2006/main">
          <x14:cfRule type="cellIs" priority="2" operator="lessThan" id="{A8F25E20-515B-40ED-A069-8F09812FA149}">
            <xm:f>'Inhalation-Haz-Values'!$E$2</xm:f>
            <x14:dxf>
              <fill>
                <patternFill>
                  <bgColor rgb="FFFFFF00"/>
                </patternFill>
              </fill>
            </x14:dxf>
          </x14:cfRule>
          <xm:sqref>AL5:AU352</xm:sqref>
        </x14:conditionalFormatting>
        <x14:conditionalFormatting xmlns:xm="http://schemas.microsoft.com/office/excel/2006/main">
          <x14:cfRule type="cellIs" priority="1" operator="lessThan" id="{C8062D66-CBA4-413B-9952-64B12C1E9350}">
            <xm:f>'Inhalation-Haz-Values'!$E$3</xm:f>
            <x14:dxf>
              <fill>
                <patternFill>
                  <bgColor rgb="FFFFFF00"/>
                </patternFill>
              </fill>
            </x14:dxf>
          </x14:cfRule>
          <xm:sqref>AV5:BE352</xm:sqref>
        </x14:conditionalFormatting>
        <x14:conditionalFormatting xmlns:xm="http://schemas.microsoft.com/office/excel/2006/main">
          <x14:cfRule type="cellIs" priority="7" operator="greaterThan" id="{B22086F3-D78E-4F77-B6BF-EE239F87D9C7}">
            <xm:f>'Inhalation-Haz-Values'!$G$4</xm:f>
            <x14:dxf>
              <fill>
                <patternFill>
                  <bgColor rgb="FFFF0000"/>
                </patternFill>
              </fill>
            </x14:dxf>
          </x14:cfRule>
          <x14:cfRule type="cellIs" priority="8" operator="greaterThan" id="{EEEFFC00-C1A0-4AA0-A537-1468CDE80981}">
            <xm:f>'Inhalation-Haz-Values'!$F$4</xm:f>
            <x14:dxf>
              <fill>
                <patternFill>
                  <bgColor rgb="FFFFC000"/>
                </patternFill>
              </fill>
            </x14:dxf>
          </x14:cfRule>
          <x14:cfRule type="cellIs" priority="9" operator="greaterThan" id="{6A1C9E9C-1D10-4A47-B310-225E408CAC8C}">
            <xm:f>'Inhalation-Haz-Values'!$E$4</xm:f>
            <x14:dxf>
              <fill>
                <patternFill>
                  <bgColor rgb="FFFFFF00"/>
                </patternFill>
              </fill>
            </x14:dxf>
          </x14:cfRule>
          <xm:sqref>BF5:BO352</xm:sqref>
        </x14:conditionalFormatting>
        <x14:conditionalFormatting xmlns:xm="http://schemas.microsoft.com/office/excel/2006/main">
          <x14:cfRule type="cellIs" priority="4" operator="greaterThan" id="{B6B35946-1F18-49D1-A956-411C4E022154}">
            <xm:f>'Inhalation-Haz-Values'!$G$4</xm:f>
            <x14:dxf>
              <fill>
                <patternFill>
                  <bgColor rgb="FFFF0000"/>
                </patternFill>
              </fill>
            </x14:dxf>
          </x14:cfRule>
          <x14:cfRule type="cellIs" priority="5" operator="greaterThan" id="{BFE5E831-D5E0-447E-9F1A-B00CB3598770}">
            <xm:f>'Inhalation-Haz-Values'!$F$4</xm:f>
            <x14:dxf>
              <fill>
                <patternFill>
                  <bgColor rgb="FFFFC000"/>
                </patternFill>
              </fill>
            </x14:dxf>
          </x14:cfRule>
          <x14:cfRule type="cellIs" priority="6" operator="greaterThan" id="{8892F4F1-FFE8-43F5-A41A-C55DD0A1AAC8}">
            <xm:f>'Inhalation-Haz-Values'!$E$4</xm:f>
            <x14:dxf>
              <fill>
                <patternFill>
                  <bgColor rgb="FFFFFF00"/>
                </patternFill>
              </fill>
            </x14:dxf>
          </x14:cfRule>
          <xm:sqref>BF354:BO359</xm:sqref>
        </x14:conditionalFormatting>
      </x14:conditionalFormatting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92BFC3-9F11-4BE1-BF3E-828295C3B25C}">
  <sheetPr>
    <tabColor rgb="FF00B050"/>
  </sheetPr>
  <dimension ref="A1:DR117"/>
  <sheetViews>
    <sheetView zoomScale="60" zoomScaleNormal="60" workbookViewId="0">
      <selection sqref="A1:A4"/>
    </sheetView>
  </sheetViews>
  <sheetFormatPr defaultRowHeight="15" x14ac:dyDescent="0.25"/>
  <cols>
    <col min="1" max="1" width="50.5703125" bestFit="1" customWidth="1"/>
    <col min="2" max="2" width="22.85546875" bestFit="1" customWidth="1"/>
    <col min="3" max="3" width="90.42578125" bestFit="1" customWidth="1"/>
    <col min="4" max="4" width="20.140625" bestFit="1" customWidth="1"/>
    <col min="5" max="5" width="16.5703125" bestFit="1" customWidth="1"/>
    <col min="6" max="6" width="17.5703125" bestFit="1" customWidth="1"/>
    <col min="7" max="16" width="11.85546875" customWidth="1"/>
    <col min="17" max="21" width="11.5703125" customWidth="1"/>
    <col min="22" max="22" width="11.140625" customWidth="1"/>
    <col min="23" max="26" width="11.5703125" customWidth="1"/>
    <col min="27" max="36" width="11.5703125" bestFit="1" customWidth="1"/>
    <col min="37" max="37" width="11.5703125" customWidth="1"/>
    <col min="38" max="46" width="11.85546875" customWidth="1"/>
    <col min="47" max="56" width="10.5703125" customWidth="1"/>
    <col min="57" max="57" width="10.85546875" bestFit="1" customWidth="1"/>
    <col min="58" max="66" width="11.5703125" bestFit="1" customWidth="1"/>
    <col min="67" max="76" width="11.5703125" customWidth="1"/>
    <col min="77" max="77" width="11.140625" customWidth="1"/>
    <col min="78" max="80" width="11.85546875" customWidth="1"/>
    <col min="81" max="86" width="11.5703125" customWidth="1"/>
    <col min="87" max="87" width="11.140625" customWidth="1"/>
    <col min="88" max="90" width="11.85546875" customWidth="1"/>
    <col min="91" max="96" width="11.5703125" customWidth="1"/>
    <col min="97" max="99" width="11.85546875" bestFit="1" customWidth="1"/>
    <col min="100" max="104" width="11.5703125" bestFit="1" customWidth="1"/>
    <col min="105" max="105" width="11.140625" bestFit="1" customWidth="1"/>
    <col min="106" max="106" width="11.5703125" bestFit="1" customWidth="1"/>
    <col min="108" max="108" width="45.85546875" bestFit="1" customWidth="1"/>
    <col min="109" max="120" width="10.5703125" customWidth="1"/>
  </cols>
  <sheetData>
    <row r="1" spans="1:122" ht="15" customHeight="1" thickBot="1" x14ac:dyDescent="0.3">
      <c r="A1" s="184" t="s">
        <v>115</v>
      </c>
      <c r="B1" s="184" t="s">
        <v>113</v>
      </c>
      <c r="C1" s="187" t="s">
        <v>216</v>
      </c>
      <c r="D1" s="187" t="s">
        <v>116</v>
      </c>
      <c r="E1" s="187" t="s">
        <v>117</v>
      </c>
      <c r="F1" s="187" t="s">
        <v>118</v>
      </c>
      <c r="G1" s="249" t="s">
        <v>223</v>
      </c>
      <c r="H1" s="250"/>
      <c r="I1" s="250"/>
      <c r="J1" s="250"/>
      <c r="K1" s="250"/>
      <c r="L1" s="250"/>
      <c r="M1" s="250"/>
      <c r="N1" s="250"/>
      <c r="O1" s="250"/>
      <c r="P1" s="250"/>
      <c r="Q1" s="250"/>
      <c r="R1" s="250"/>
      <c r="S1" s="250"/>
      <c r="T1" s="250"/>
      <c r="U1" s="250"/>
      <c r="V1" s="250"/>
      <c r="W1" s="250"/>
      <c r="X1" s="250"/>
      <c r="Y1" s="250"/>
      <c r="Z1" s="250"/>
      <c r="AA1" s="250"/>
      <c r="AB1" s="250"/>
      <c r="AC1" s="250"/>
      <c r="AD1" s="250"/>
      <c r="AE1" s="250"/>
      <c r="AF1" s="250"/>
      <c r="AG1" s="250"/>
      <c r="AH1" s="250"/>
      <c r="AI1" s="250"/>
      <c r="AJ1" s="251"/>
      <c r="AK1" s="252" t="s">
        <v>224</v>
      </c>
      <c r="AL1" s="253"/>
      <c r="AM1" s="253"/>
      <c r="AN1" s="253"/>
      <c r="AO1" s="253"/>
      <c r="AP1" s="253"/>
      <c r="AQ1" s="253"/>
      <c r="AR1" s="253"/>
      <c r="AS1" s="253"/>
      <c r="AT1" s="253"/>
      <c r="AU1" s="253"/>
      <c r="AV1" s="253"/>
      <c r="AW1" s="253"/>
      <c r="AX1" s="253"/>
      <c r="AY1" s="253"/>
      <c r="AZ1" s="253"/>
      <c r="BA1" s="253"/>
      <c r="BB1" s="253"/>
      <c r="BC1" s="253"/>
      <c r="BD1" s="253"/>
      <c r="BE1" s="253"/>
      <c r="BF1" s="253"/>
      <c r="BG1" s="253"/>
      <c r="BH1" s="253"/>
      <c r="BI1" s="253"/>
      <c r="BJ1" s="253"/>
      <c r="BK1" s="253"/>
      <c r="BL1" s="253"/>
      <c r="BM1" s="253"/>
      <c r="BN1" s="254"/>
      <c r="BO1" s="255" t="s">
        <v>225</v>
      </c>
      <c r="BP1" s="256"/>
      <c r="BQ1" s="256"/>
      <c r="BR1" s="256"/>
      <c r="BS1" s="256"/>
      <c r="BT1" s="256"/>
      <c r="BU1" s="256"/>
      <c r="BV1" s="256"/>
      <c r="BW1" s="256"/>
      <c r="BX1" s="256"/>
      <c r="BY1" s="256"/>
      <c r="BZ1" s="256"/>
      <c r="CA1" s="256"/>
      <c r="CB1" s="256"/>
      <c r="CC1" s="256"/>
      <c r="CD1" s="256"/>
      <c r="CE1" s="256"/>
      <c r="CF1" s="256"/>
      <c r="CG1" s="256"/>
      <c r="CH1" s="256"/>
      <c r="CI1" s="256"/>
      <c r="CJ1" s="256"/>
      <c r="CK1" s="256"/>
      <c r="CL1" s="256"/>
      <c r="CM1" s="256"/>
      <c r="CN1" s="256"/>
      <c r="CO1" s="256"/>
      <c r="CP1" s="256"/>
      <c r="CQ1" s="256"/>
      <c r="CR1" s="256"/>
      <c r="CS1" s="256"/>
      <c r="CT1" s="256"/>
      <c r="CU1" s="256"/>
      <c r="CV1" s="256"/>
      <c r="CW1" s="256"/>
      <c r="CX1" s="256"/>
      <c r="CY1" s="256"/>
      <c r="CZ1" s="256"/>
      <c r="DA1" s="256"/>
      <c r="DB1" s="257"/>
      <c r="DD1" s="12" t="s">
        <v>601</v>
      </c>
    </row>
    <row r="2" spans="1:122" x14ac:dyDescent="0.25">
      <c r="A2" s="184"/>
      <c r="B2" s="184"/>
      <c r="C2" s="187"/>
      <c r="D2" s="187"/>
      <c r="E2" s="187"/>
      <c r="F2" s="187"/>
      <c r="G2" s="258" t="s">
        <v>220</v>
      </c>
      <c r="H2" s="259"/>
      <c r="I2" s="259"/>
      <c r="J2" s="259"/>
      <c r="K2" s="259"/>
      <c r="L2" s="259"/>
      <c r="M2" s="259"/>
      <c r="N2" s="259"/>
      <c r="O2" s="259"/>
      <c r="P2" s="260"/>
      <c r="Q2" s="258" t="s">
        <v>221</v>
      </c>
      <c r="R2" s="259"/>
      <c r="S2" s="259"/>
      <c r="T2" s="259"/>
      <c r="U2" s="259"/>
      <c r="V2" s="259"/>
      <c r="W2" s="259"/>
      <c r="X2" s="259"/>
      <c r="Y2" s="259"/>
      <c r="Z2" s="260"/>
      <c r="AA2" s="258" t="s">
        <v>222</v>
      </c>
      <c r="AB2" s="259"/>
      <c r="AC2" s="259"/>
      <c r="AD2" s="259"/>
      <c r="AE2" s="259"/>
      <c r="AF2" s="259"/>
      <c r="AG2" s="259"/>
      <c r="AH2" s="259"/>
      <c r="AI2" s="259"/>
      <c r="AJ2" s="260"/>
      <c r="AK2" s="261" t="s">
        <v>220</v>
      </c>
      <c r="AL2" s="262"/>
      <c r="AM2" s="262"/>
      <c r="AN2" s="262"/>
      <c r="AO2" s="262"/>
      <c r="AP2" s="262"/>
      <c r="AQ2" s="262"/>
      <c r="AR2" s="262"/>
      <c r="AS2" s="262"/>
      <c r="AT2" s="263"/>
      <c r="AU2" s="261" t="s">
        <v>221</v>
      </c>
      <c r="AV2" s="262"/>
      <c r="AW2" s="262"/>
      <c r="AX2" s="262"/>
      <c r="AY2" s="262"/>
      <c r="AZ2" s="262"/>
      <c r="BA2" s="262"/>
      <c r="BB2" s="262"/>
      <c r="BC2" s="262"/>
      <c r="BD2" s="263"/>
      <c r="BE2" s="261" t="s">
        <v>222</v>
      </c>
      <c r="BF2" s="262"/>
      <c r="BG2" s="262"/>
      <c r="BH2" s="262"/>
      <c r="BI2" s="262"/>
      <c r="BJ2" s="262"/>
      <c r="BK2" s="262"/>
      <c r="BL2" s="262"/>
      <c r="BM2" s="262"/>
      <c r="BN2" s="263"/>
      <c r="BO2" s="246" t="s">
        <v>220</v>
      </c>
      <c r="BP2" s="247"/>
      <c r="BQ2" s="247"/>
      <c r="BR2" s="247"/>
      <c r="BS2" s="247"/>
      <c r="BT2" s="247"/>
      <c r="BU2" s="247"/>
      <c r="BV2" s="247"/>
      <c r="BW2" s="247"/>
      <c r="BX2" s="248"/>
      <c r="BY2" s="246" t="s">
        <v>221</v>
      </c>
      <c r="BZ2" s="247"/>
      <c r="CA2" s="247"/>
      <c r="CB2" s="247"/>
      <c r="CC2" s="247"/>
      <c r="CD2" s="247"/>
      <c r="CE2" s="247"/>
      <c r="CF2" s="247"/>
      <c r="CG2" s="247"/>
      <c r="CH2" s="248"/>
      <c r="CI2" s="246" t="s">
        <v>226</v>
      </c>
      <c r="CJ2" s="247"/>
      <c r="CK2" s="247"/>
      <c r="CL2" s="247"/>
      <c r="CM2" s="247"/>
      <c r="CN2" s="247"/>
      <c r="CO2" s="247"/>
      <c r="CP2" s="247"/>
      <c r="CQ2" s="247"/>
      <c r="CR2" s="248"/>
      <c r="CS2" s="246" t="s">
        <v>222</v>
      </c>
      <c r="CT2" s="247"/>
      <c r="CU2" s="247"/>
      <c r="CV2" s="247"/>
      <c r="CW2" s="247"/>
      <c r="CX2" s="247"/>
      <c r="CY2" s="247"/>
      <c r="CZ2" s="247"/>
      <c r="DA2" s="247"/>
      <c r="DB2" s="248"/>
      <c r="DD2" s="264" t="s">
        <v>115</v>
      </c>
      <c r="DE2" s="264" t="s">
        <v>227</v>
      </c>
      <c r="DF2" s="264" t="s">
        <v>228</v>
      </c>
      <c r="DG2" s="264" t="s">
        <v>229</v>
      </c>
      <c r="DH2" s="264"/>
      <c r="DI2" s="264"/>
      <c r="DJ2" s="264"/>
      <c r="DK2" s="264"/>
      <c r="DL2" s="264"/>
      <c r="DM2" s="264"/>
      <c r="DN2" s="264"/>
      <c r="DO2" s="264"/>
      <c r="DP2" s="264"/>
    </row>
    <row r="3" spans="1:122" ht="30" x14ac:dyDescent="0.25">
      <c r="A3" s="184"/>
      <c r="B3" s="184"/>
      <c r="C3" s="187"/>
      <c r="D3" s="187"/>
      <c r="E3" s="187"/>
      <c r="F3" s="187"/>
      <c r="G3" s="14"/>
      <c r="H3" s="15"/>
      <c r="I3" s="15"/>
      <c r="J3" s="15"/>
      <c r="K3" s="15"/>
      <c r="L3" s="15"/>
      <c r="M3" s="15"/>
      <c r="N3" s="15"/>
      <c r="O3" s="15"/>
      <c r="P3" s="16"/>
      <c r="Q3" s="14"/>
      <c r="R3" s="15"/>
      <c r="S3" s="15"/>
      <c r="T3" s="15"/>
      <c r="U3" s="15"/>
      <c r="V3" s="15"/>
      <c r="W3" s="15"/>
      <c r="X3" s="15"/>
      <c r="Y3" s="15"/>
      <c r="Z3" s="16"/>
      <c r="AA3" s="14"/>
      <c r="AB3" s="15"/>
      <c r="AC3" s="15"/>
      <c r="AD3" s="15"/>
      <c r="AE3" s="15"/>
      <c r="AF3" s="15"/>
      <c r="AG3" s="15"/>
      <c r="AH3" s="15"/>
      <c r="AI3" s="15"/>
      <c r="AJ3" s="16"/>
      <c r="AK3" s="17"/>
      <c r="AL3" s="18"/>
      <c r="AM3" s="18"/>
      <c r="AN3" s="18"/>
      <c r="AO3" s="18"/>
      <c r="AP3" s="18"/>
      <c r="AQ3" s="18"/>
      <c r="AR3" s="18"/>
      <c r="AS3" s="18"/>
      <c r="AT3" s="19"/>
      <c r="AU3" s="17"/>
      <c r="AV3" s="18"/>
      <c r="AW3" s="18"/>
      <c r="AX3" s="18"/>
      <c r="AY3" s="18"/>
      <c r="AZ3" s="18"/>
      <c r="BA3" s="18"/>
      <c r="BB3" s="18"/>
      <c r="BC3" s="18"/>
      <c r="BD3" s="19"/>
      <c r="BE3" s="17"/>
      <c r="BF3" s="18"/>
      <c r="BG3" s="18"/>
      <c r="BH3" s="18"/>
      <c r="BI3" s="18"/>
      <c r="BJ3" s="18"/>
      <c r="BK3" s="18"/>
      <c r="BL3" s="18"/>
      <c r="BM3" s="18"/>
      <c r="BN3" s="19"/>
      <c r="BO3" s="20"/>
      <c r="BP3" s="21"/>
      <c r="BQ3" s="21"/>
      <c r="BR3" s="21"/>
      <c r="BS3" s="21"/>
      <c r="BT3" s="21"/>
      <c r="BU3" s="21"/>
      <c r="BV3" s="21"/>
      <c r="BW3" s="21"/>
      <c r="BX3" s="22"/>
      <c r="BY3" s="20"/>
      <c r="BZ3" s="21"/>
      <c r="CA3" s="21"/>
      <c r="CB3" s="21"/>
      <c r="CC3" s="21"/>
      <c r="CD3" s="21"/>
      <c r="CE3" s="21"/>
      <c r="CF3" s="21"/>
      <c r="CG3" s="21"/>
      <c r="CH3" s="22"/>
      <c r="CI3" s="20"/>
      <c r="CJ3" s="21"/>
      <c r="CK3" s="21"/>
      <c r="CL3" s="21"/>
      <c r="CM3" s="21"/>
      <c r="CN3" s="21"/>
      <c r="CO3" s="21"/>
      <c r="CP3" s="21"/>
      <c r="CQ3" s="21"/>
      <c r="CR3" s="22"/>
      <c r="CS3" s="20"/>
      <c r="CT3" s="21"/>
      <c r="CU3" s="21"/>
      <c r="CV3" s="21"/>
      <c r="CW3" s="21"/>
      <c r="CX3" s="21"/>
      <c r="CY3" s="21"/>
      <c r="CZ3" s="21"/>
      <c r="DA3" s="21"/>
      <c r="DB3" s="22"/>
      <c r="DD3" s="264"/>
      <c r="DE3" s="264"/>
      <c r="DF3" s="264"/>
      <c r="DG3" s="121" t="s">
        <v>230</v>
      </c>
      <c r="DH3" s="121" t="s">
        <v>231</v>
      </c>
      <c r="DI3" s="121" t="s">
        <v>232</v>
      </c>
      <c r="DJ3" s="121" t="s">
        <v>233</v>
      </c>
      <c r="DK3" s="121" t="s">
        <v>234</v>
      </c>
      <c r="DL3" s="121" t="s">
        <v>235</v>
      </c>
      <c r="DM3" s="121" t="s">
        <v>236</v>
      </c>
      <c r="DN3" s="121" t="s">
        <v>237</v>
      </c>
      <c r="DO3" s="121" t="s">
        <v>238</v>
      </c>
      <c r="DP3" s="121" t="s">
        <v>239</v>
      </c>
    </row>
    <row r="4" spans="1:122" ht="15.75" thickBot="1" x14ac:dyDescent="0.3">
      <c r="A4" s="185"/>
      <c r="B4" s="185"/>
      <c r="C4" s="188"/>
      <c r="D4" s="188"/>
      <c r="E4" s="188"/>
      <c r="F4" s="188"/>
      <c r="G4" s="28">
        <v>10</v>
      </c>
      <c r="H4" s="29">
        <v>30</v>
      </c>
      <c r="I4" s="29" t="s">
        <v>135</v>
      </c>
      <c r="J4" s="29">
        <v>60</v>
      </c>
      <c r="K4" s="29">
        <v>100</v>
      </c>
      <c r="L4" s="29" t="s">
        <v>136</v>
      </c>
      <c r="M4" s="29">
        <v>1000</v>
      </c>
      <c r="N4" s="29">
        <v>2500</v>
      </c>
      <c r="O4" s="29">
        <v>5000</v>
      </c>
      <c r="P4" s="30">
        <v>10000</v>
      </c>
      <c r="Q4" s="28">
        <v>10</v>
      </c>
      <c r="R4" s="29">
        <v>30</v>
      </c>
      <c r="S4" s="29" t="s">
        <v>135</v>
      </c>
      <c r="T4" s="29">
        <v>60</v>
      </c>
      <c r="U4" s="29">
        <v>100</v>
      </c>
      <c r="V4" s="29" t="s">
        <v>136</v>
      </c>
      <c r="W4" s="29">
        <v>1000</v>
      </c>
      <c r="X4" s="29">
        <v>2500</v>
      </c>
      <c r="Y4" s="29">
        <v>5000</v>
      </c>
      <c r="Z4" s="30">
        <v>10000</v>
      </c>
      <c r="AA4" s="28">
        <v>10</v>
      </c>
      <c r="AB4" s="29">
        <v>30</v>
      </c>
      <c r="AC4" s="29" t="s">
        <v>135</v>
      </c>
      <c r="AD4" s="29">
        <v>60</v>
      </c>
      <c r="AE4" s="29">
        <v>100</v>
      </c>
      <c r="AF4" s="29" t="s">
        <v>136</v>
      </c>
      <c r="AG4" s="29">
        <v>1000</v>
      </c>
      <c r="AH4" s="29">
        <v>2500</v>
      </c>
      <c r="AI4" s="29">
        <v>5000</v>
      </c>
      <c r="AJ4" s="30">
        <v>10000</v>
      </c>
      <c r="AK4" s="31">
        <v>10</v>
      </c>
      <c r="AL4" s="32">
        <v>30</v>
      </c>
      <c r="AM4" s="32" t="s">
        <v>135</v>
      </c>
      <c r="AN4" s="32">
        <v>60</v>
      </c>
      <c r="AO4" s="32">
        <v>100</v>
      </c>
      <c r="AP4" s="32" t="s">
        <v>136</v>
      </c>
      <c r="AQ4" s="32">
        <v>1000</v>
      </c>
      <c r="AR4" s="32">
        <v>2500</v>
      </c>
      <c r="AS4" s="32">
        <v>5000</v>
      </c>
      <c r="AT4" s="33">
        <v>10000</v>
      </c>
      <c r="AU4" s="31">
        <v>10</v>
      </c>
      <c r="AV4" s="32">
        <v>30</v>
      </c>
      <c r="AW4" s="32" t="s">
        <v>135</v>
      </c>
      <c r="AX4" s="32">
        <v>60</v>
      </c>
      <c r="AY4" s="32">
        <v>100</v>
      </c>
      <c r="AZ4" s="32" t="s">
        <v>136</v>
      </c>
      <c r="BA4" s="32">
        <v>1000</v>
      </c>
      <c r="BB4" s="32">
        <v>2500</v>
      </c>
      <c r="BC4" s="32">
        <v>5000</v>
      </c>
      <c r="BD4" s="33">
        <v>10000</v>
      </c>
      <c r="BE4" s="31">
        <v>10</v>
      </c>
      <c r="BF4" s="32">
        <v>30</v>
      </c>
      <c r="BG4" s="32" t="s">
        <v>135</v>
      </c>
      <c r="BH4" s="32">
        <v>60</v>
      </c>
      <c r="BI4" s="32">
        <v>100</v>
      </c>
      <c r="BJ4" s="32" t="s">
        <v>136</v>
      </c>
      <c r="BK4" s="32">
        <v>1000</v>
      </c>
      <c r="BL4" s="32">
        <v>2500</v>
      </c>
      <c r="BM4" s="32">
        <v>5000</v>
      </c>
      <c r="BN4" s="33">
        <v>10000</v>
      </c>
      <c r="BO4" s="34">
        <v>10</v>
      </c>
      <c r="BP4" s="35">
        <v>30</v>
      </c>
      <c r="BQ4" s="35" t="s">
        <v>135</v>
      </c>
      <c r="BR4" s="35">
        <v>60</v>
      </c>
      <c r="BS4" s="35">
        <v>100</v>
      </c>
      <c r="BT4" s="35" t="s">
        <v>136</v>
      </c>
      <c r="BU4" s="35">
        <v>1000</v>
      </c>
      <c r="BV4" s="35">
        <v>2500</v>
      </c>
      <c r="BW4" s="35">
        <v>5000</v>
      </c>
      <c r="BX4" s="36">
        <v>10000</v>
      </c>
      <c r="BY4" s="34">
        <v>10</v>
      </c>
      <c r="BZ4" s="35">
        <v>30</v>
      </c>
      <c r="CA4" s="35" t="s">
        <v>135</v>
      </c>
      <c r="CB4" s="35">
        <v>60</v>
      </c>
      <c r="CC4" s="35">
        <v>100</v>
      </c>
      <c r="CD4" s="35" t="s">
        <v>136</v>
      </c>
      <c r="CE4" s="35">
        <v>1000</v>
      </c>
      <c r="CF4" s="35">
        <v>2500</v>
      </c>
      <c r="CG4" s="35">
        <v>5000</v>
      </c>
      <c r="CH4" s="36">
        <v>10000</v>
      </c>
      <c r="CI4" s="34">
        <v>10</v>
      </c>
      <c r="CJ4" s="35">
        <v>30</v>
      </c>
      <c r="CK4" s="35" t="s">
        <v>135</v>
      </c>
      <c r="CL4" s="35">
        <v>60</v>
      </c>
      <c r="CM4" s="35">
        <v>100</v>
      </c>
      <c r="CN4" s="35" t="s">
        <v>136</v>
      </c>
      <c r="CO4" s="35">
        <v>1000</v>
      </c>
      <c r="CP4" s="35">
        <v>2500</v>
      </c>
      <c r="CQ4" s="35">
        <v>5000</v>
      </c>
      <c r="CR4" s="36">
        <v>10000</v>
      </c>
      <c r="CS4" s="34">
        <v>10</v>
      </c>
      <c r="CT4" s="35">
        <v>30</v>
      </c>
      <c r="CU4" s="35" t="s">
        <v>135</v>
      </c>
      <c r="CV4" s="35">
        <v>60</v>
      </c>
      <c r="CW4" s="35">
        <v>100</v>
      </c>
      <c r="CX4" s="35" t="s">
        <v>136</v>
      </c>
      <c r="CY4" s="35">
        <v>1000</v>
      </c>
      <c r="CZ4" s="35">
        <v>2500</v>
      </c>
      <c r="DA4" s="35">
        <v>5000</v>
      </c>
      <c r="DB4" s="36">
        <v>10000</v>
      </c>
      <c r="DD4" s="265" t="s">
        <v>240</v>
      </c>
      <c r="DE4" s="266">
        <v>9</v>
      </c>
      <c r="DF4" s="122" t="s">
        <v>53</v>
      </c>
      <c r="DG4" s="106">
        <f>CI50</f>
        <v>231.51378323108383</v>
      </c>
      <c r="DH4" s="106">
        <f t="shared" ref="DH4:DP7" si="0">CJ50</f>
        <v>89.853251533742338</v>
      </c>
      <c r="DI4" s="106">
        <f t="shared" si="0"/>
        <v>69.211288343558294</v>
      </c>
      <c r="DJ4" s="106">
        <f t="shared" si="0"/>
        <v>36.912687116564413</v>
      </c>
      <c r="DK4" s="106">
        <f t="shared" si="0"/>
        <v>17.565905930470347</v>
      </c>
      <c r="DL4" s="106">
        <f t="shared" si="0"/>
        <v>2.4567983640081801</v>
      </c>
      <c r="DM4" s="106">
        <f t="shared" si="0"/>
        <v>0.41283926380368102</v>
      </c>
      <c r="DN4" s="106">
        <f t="shared" si="0"/>
        <v>9.2686462167689165E-2</v>
      </c>
      <c r="DO4" s="106">
        <f t="shared" si="0"/>
        <v>3.039630265848671E-2</v>
      </c>
      <c r="DP4" s="106">
        <f t="shared" si="0"/>
        <v>1.0078134969325154E-2</v>
      </c>
      <c r="DQ4" s="74"/>
      <c r="DR4" s="74"/>
    </row>
    <row r="5" spans="1:122" ht="15.75" thickTop="1" x14ac:dyDescent="0.25">
      <c r="A5" s="24" t="s">
        <v>132</v>
      </c>
      <c r="B5" s="24" t="s">
        <v>130</v>
      </c>
      <c r="C5" s="24" t="s">
        <v>131</v>
      </c>
      <c r="D5" s="24">
        <v>2015</v>
      </c>
      <c r="E5" s="24">
        <v>2016</v>
      </c>
      <c r="F5" s="24" t="s">
        <v>134</v>
      </c>
      <c r="G5" s="25">
        <v>5.7700000000000001E-16</v>
      </c>
      <c r="H5" s="25">
        <v>4.05E-10</v>
      </c>
      <c r="I5" s="25">
        <v>3.7099999999999998E-9</v>
      </c>
      <c r="J5" s="25">
        <v>1.7999999999999999E-8</v>
      </c>
      <c r="K5" s="25">
        <v>4.3999999999999997E-8</v>
      </c>
      <c r="L5" s="25">
        <v>8.5899999999999995E-9</v>
      </c>
      <c r="M5" s="25">
        <v>6.3199999999999997E-9</v>
      </c>
      <c r="N5" s="25">
        <v>2.3400000000000002E-9</v>
      </c>
      <c r="O5" s="25">
        <v>1.03E-9</v>
      </c>
      <c r="P5" s="25">
        <v>4.5800000000000002E-10</v>
      </c>
      <c r="Q5" s="25">
        <v>1.24E-5</v>
      </c>
      <c r="R5" s="25">
        <v>4.78E-6</v>
      </c>
      <c r="S5" s="25">
        <v>2.7300000000000001E-6</v>
      </c>
      <c r="T5" s="25">
        <v>2.4200000000000001E-6</v>
      </c>
      <c r="U5" s="25">
        <v>2.0600000000000002E-6</v>
      </c>
      <c r="V5" s="25">
        <v>2.1E-7</v>
      </c>
      <c r="W5" s="25">
        <v>1.61E-7</v>
      </c>
      <c r="X5" s="25">
        <v>4.7400000000000001E-8</v>
      </c>
      <c r="Y5" s="25">
        <v>1.9499999999999999E-8</v>
      </c>
      <c r="Z5" s="25">
        <v>8.2800000000000004E-9</v>
      </c>
      <c r="AA5" s="25">
        <f>Q5*1000*98.96/24.45</f>
        <v>5.0188302658486707E-2</v>
      </c>
      <c r="AB5" s="25">
        <f t="shared" ref="AB5:AJ5" si="1">R5*1000*98.96/24.45</f>
        <v>1.9346781186094071E-2</v>
      </c>
      <c r="AC5" s="25">
        <f t="shared" si="1"/>
        <v>1.1049521472392637E-2</v>
      </c>
      <c r="AD5" s="25">
        <f t="shared" si="1"/>
        <v>9.7948139059304707E-3</v>
      </c>
      <c r="AE5" s="25">
        <f t="shared" si="1"/>
        <v>8.3377341513292437E-3</v>
      </c>
      <c r="AF5" s="25">
        <f t="shared" si="1"/>
        <v>8.4996319018404909E-4</v>
      </c>
      <c r="AG5" s="25">
        <f t="shared" si="1"/>
        <v>6.5163844580777086E-4</v>
      </c>
      <c r="AH5" s="25">
        <f t="shared" si="1"/>
        <v>1.9184883435582821E-4</v>
      </c>
      <c r="AI5" s="25">
        <f t="shared" si="1"/>
        <v>7.8925153374233121E-5</v>
      </c>
      <c r="AJ5" s="25">
        <f t="shared" si="1"/>
        <v>3.3512834355828223E-5</v>
      </c>
      <c r="AK5" s="25">
        <v>1.3499999999999999E-5</v>
      </c>
      <c r="AL5" s="25">
        <v>3.1300000000000001E-6</v>
      </c>
      <c r="AM5" s="25">
        <v>1.6700000000000001E-6</v>
      </c>
      <c r="AN5" s="25">
        <v>1.31E-6</v>
      </c>
      <c r="AO5" s="25">
        <v>1.1000000000000001E-6</v>
      </c>
      <c r="AP5" s="25">
        <v>8.6900000000000004E-8</v>
      </c>
      <c r="AQ5" s="25">
        <v>3.5999999999999998E-8</v>
      </c>
      <c r="AR5" s="25">
        <v>1.2100000000000001E-8</v>
      </c>
      <c r="AS5" s="25">
        <v>6.0699999999999999E-9</v>
      </c>
      <c r="AT5" s="25">
        <v>3.3700000000000001E-9</v>
      </c>
      <c r="AU5" s="25">
        <v>2.34E-5</v>
      </c>
      <c r="AV5" s="25">
        <v>7.8299999999999996E-6</v>
      </c>
      <c r="AW5" s="25">
        <v>4.9899999999999997E-6</v>
      </c>
      <c r="AX5" s="25">
        <v>3.5899999999999999E-6</v>
      </c>
      <c r="AY5" s="25">
        <v>3.1499999999999999E-6</v>
      </c>
      <c r="AZ5" s="25">
        <v>4.9699999999999996E-7</v>
      </c>
      <c r="BA5" s="25">
        <v>2.4499999999999998E-7</v>
      </c>
      <c r="BB5" s="25">
        <v>7.7700000000000001E-8</v>
      </c>
      <c r="BC5" s="25">
        <v>3.1699999999999999E-8</v>
      </c>
      <c r="BD5" s="25">
        <v>1.26E-8</v>
      </c>
      <c r="BE5" s="25">
        <f>AU5*1000*98.96/24.45</f>
        <v>9.4710184049079757E-2</v>
      </c>
      <c r="BF5" s="25">
        <f t="shared" ref="BF5:BN5" si="2">AV5*1000*98.96/24.45</f>
        <v>3.1691484662576687E-2</v>
      </c>
      <c r="BG5" s="25">
        <f t="shared" si="2"/>
        <v>2.0196744376278115E-2</v>
      </c>
      <c r="BH5" s="25">
        <f t="shared" si="2"/>
        <v>1.4530323108384457E-2</v>
      </c>
      <c r="BI5" s="25">
        <f t="shared" si="2"/>
        <v>1.2749447852760736E-2</v>
      </c>
      <c r="BJ5" s="25">
        <f t="shared" si="2"/>
        <v>2.0115795501022492E-3</v>
      </c>
      <c r="BK5" s="25">
        <f t="shared" si="2"/>
        <v>9.9162372188139046E-4</v>
      </c>
      <c r="BL5" s="25">
        <f t="shared" si="2"/>
        <v>3.1448638036809818E-4</v>
      </c>
      <c r="BM5" s="25">
        <f t="shared" si="2"/>
        <v>1.2830396728016359E-4</v>
      </c>
      <c r="BN5" s="25">
        <f t="shared" si="2"/>
        <v>5.0997791411042941E-5</v>
      </c>
      <c r="BO5" s="25">
        <v>1.16E-4</v>
      </c>
      <c r="BP5" s="25">
        <v>5.5800000000000001E-5</v>
      </c>
      <c r="BQ5" s="25">
        <v>3.54E-5</v>
      </c>
      <c r="BR5" s="25">
        <v>2.5599999999999999E-5</v>
      </c>
      <c r="BS5" s="25">
        <v>1.5999999999999999E-5</v>
      </c>
      <c r="BT5" s="25">
        <v>3.0299999999999998E-6</v>
      </c>
      <c r="BU5" s="25">
        <v>1.68E-6</v>
      </c>
      <c r="BV5" s="25">
        <v>6.8899999999999999E-7</v>
      </c>
      <c r="BW5" s="25">
        <v>3.1399999999999998E-7</v>
      </c>
      <c r="BX5" s="25">
        <v>1.3E-7</v>
      </c>
      <c r="BY5" s="25">
        <v>6.4200000000000002E-5</v>
      </c>
      <c r="BZ5" s="25">
        <v>3.0800000000000003E-5</v>
      </c>
      <c r="CA5" s="25">
        <v>2.1299999999999999E-5</v>
      </c>
      <c r="CB5" s="25">
        <v>1.36E-5</v>
      </c>
      <c r="CC5" s="25">
        <v>7.8699999999999992E-6</v>
      </c>
      <c r="CD5" s="25">
        <v>1.7799999999999999E-6</v>
      </c>
      <c r="CE5" s="25">
        <v>6.6400000000000002E-7</v>
      </c>
      <c r="CF5" s="25">
        <v>2.9499999999999998E-7</v>
      </c>
      <c r="CG5" s="25">
        <v>1.4600000000000001E-7</v>
      </c>
      <c r="CH5" s="25">
        <v>5.8799999999999997E-8</v>
      </c>
      <c r="CI5" s="25">
        <v>0.25984588957055216</v>
      </c>
      <c r="CJ5" s="25">
        <v>0.12466126789366055</v>
      </c>
      <c r="CK5" s="25">
        <v>8.6210552147239258E-2</v>
      </c>
      <c r="CL5" s="25">
        <v>5.5045235173824127E-2</v>
      </c>
      <c r="CM5" s="25">
        <v>3.1853382413087931E-2</v>
      </c>
      <c r="CN5" s="25">
        <v>7.204449897750511E-3</v>
      </c>
      <c r="CO5" s="25">
        <v>2.6875026584867079E-3</v>
      </c>
      <c r="CP5" s="25">
        <v>1.1939959100204498E-3</v>
      </c>
      <c r="CQ5" s="25">
        <v>5.9092678936605329E-4</v>
      </c>
      <c r="CR5" s="25">
        <v>2.3798969325153374E-4</v>
      </c>
      <c r="CS5" s="25">
        <f>CI5</f>
        <v>0.25984588957055216</v>
      </c>
      <c r="CT5" s="25">
        <f t="shared" ref="CT5:DB5" si="3">CJ5</f>
        <v>0.12466126789366055</v>
      </c>
      <c r="CU5" s="25">
        <f t="shared" si="3"/>
        <v>8.6210552147239258E-2</v>
      </c>
      <c r="CV5" s="25">
        <f t="shared" si="3"/>
        <v>5.5045235173824127E-2</v>
      </c>
      <c r="CW5" s="25">
        <f t="shared" si="3"/>
        <v>3.1853382413087931E-2</v>
      </c>
      <c r="CX5" s="25">
        <f t="shared" si="3"/>
        <v>7.204449897750511E-3</v>
      </c>
      <c r="CY5" s="25">
        <f t="shared" si="3"/>
        <v>2.6875026584867079E-3</v>
      </c>
      <c r="CZ5" s="25">
        <f t="shared" si="3"/>
        <v>1.1939959100204498E-3</v>
      </c>
      <c r="DA5" s="25">
        <f t="shared" si="3"/>
        <v>5.9092678936605329E-4</v>
      </c>
      <c r="DB5" s="25">
        <f t="shared" si="3"/>
        <v>2.3798969325153374E-4</v>
      </c>
      <c r="DD5" s="265"/>
      <c r="DE5" s="266"/>
      <c r="DF5" s="122" t="s">
        <v>54</v>
      </c>
      <c r="DG5" s="106">
        <f t="shared" ref="DG5:DG7" si="4">CI51</f>
        <v>20.126049510565778</v>
      </c>
      <c r="DH5" s="106">
        <f t="shared" si="0"/>
        <v>8.7049433341513272</v>
      </c>
      <c r="DI5" s="106">
        <f t="shared" si="0"/>
        <v>6.1313732904339924</v>
      </c>
      <c r="DJ5" s="106">
        <f t="shared" si="0"/>
        <v>3.5924832736196324</v>
      </c>
      <c r="DK5" s="106">
        <f t="shared" si="0"/>
        <v>1.7296391210724837</v>
      </c>
      <c r="DL5" s="106">
        <f t="shared" si="0"/>
        <v>0.23923555771142921</v>
      </c>
      <c r="DM5" s="106">
        <f t="shared" si="0"/>
        <v>4.3262030229493292E-2</v>
      </c>
      <c r="DN5" s="106">
        <f t="shared" si="0"/>
        <v>1.0243239694978415E-2</v>
      </c>
      <c r="DO5" s="106">
        <f t="shared" si="0"/>
        <v>3.5152745234264945E-3</v>
      </c>
      <c r="DP5" s="106">
        <f t="shared" si="0"/>
        <v>1.1999098881163371E-3</v>
      </c>
    </row>
    <row r="6" spans="1:122" x14ac:dyDescent="0.25">
      <c r="A6" s="24" t="s">
        <v>132</v>
      </c>
      <c r="B6" s="24" t="s">
        <v>130</v>
      </c>
      <c r="C6" s="24" t="s">
        <v>131</v>
      </c>
      <c r="D6" s="24">
        <v>2016</v>
      </c>
      <c r="E6" s="24">
        <v>2016</v>
      </c>
      <c r="F6" s="24" t="s">
        <v>134</v>
      </c>
      <c r="G6" s="25">
        <v>5.2499999999999995E-16</v>
      </c>
      <c r="H6" s="25">
        <v>3.6800000000000002E-10</v>
      </c>
      <c r="I6" s="25">
        <v>3.3799999999999999E-9</v>
      </c>
      <c r="J6" s="25">
        <v>1.6400000000000001E-8</v>
      </c>
      <c r="K6" s="25">
        <v>4.0000000000000001E-8</v>
      </c>
      <c r="L6" s="25">
        <v>7.8100000000000001E-9</v>
      </c>
      <c r="M6" s="25">
        <v>5.7399999999999996E-9</v>
      </c>
      <c r="N6" s="25">
        <v>2.1299999999999999E-9</v>
      </c>
      <c r="O6" s="25">
        <v>9.3800000000000007E-10</v>
      </c>
      <c r="P6" s="25">
        <v>4.1600000000000001E-10</v>
      </c>
      <c r="Q6" s="25">
        <v>1.24E-5</v>
      </c>
      <c r="R6" s="25">
        <v>4.78E-6</v>
      </c>
      <c r="S6" s="25">
        <v>2.6900000000000001E-6</v>
      </c>
      <c r="T6" s="25">
        <v>2.3599999999999999E-6</v>
      </c>
      <c r="U6" s="25">
        <v>1.9599999999999999E-6</v>
      </c>
      <c r="V6" s="25">
        <v>1.9299999999999999E-7</v>
      </c>
      <c r="W6" s="25">
        <v>1.48E-7</v>
      </c>
      <c r="X6" s="25">
        <v>4.3299999999999997E-8</v>
      </c>
      <c r="Y6" s="25">
        <v>1.7800000000000001E-8</v>
      </c>
      <c r="Z6" s="25">
        <v>7.5599999999999995E-9</v>
      </c>
      <c r="AA6" s="25">
        <f t="shared" ref="AA6:AA49" si="5">Q6*1000*98.96/24.45</f>
        <v>5.0188302658486707E-2</v>
      </c>
      <c r="AB6" s="25">
        <f t="shared" ref="AB6:AB49" si="6">R6*1000*98.96/24.45</f>
        <v>1.9346781186094071E-2</v>
      </c>
      <c r="AC6" s="25">
        <f t="shared" ref="AC6:AC49" si="7">S6*1000*98.96/24.45</f>
        <v>1.0887623721881391E-2</v>
      </c>
      <c r="AD6" s="25">
        <f t="shared" ref="AD6:AD49" si="8">T6*1000*98.96/24.45</f>
        <v>9.5519672801635987E-3</v>
      </c>
      <c r="AE6" s="25">
        <f t="shared" ref="AE6:AE49" si="9">U6*1000*98.96/24.45</f>
        <v>7.9329897750511236E-3</v>
      </c>
      <c r="AF6" s="25">
        <f t="shared" ref="AF6:AF49" si="10">V6*1000*98.96/24.45</f>
        <v>7.8115664621676898E-4</v>
      </c>
      <c r="AG6" s="25">
        <f t="shared" ref="AG6:AG49" si="11">W6*1000*98.96/24.45</f>
        <v>5.990216768916155E-4</v>
      </c>
      <c r="AH6" s="25">
        <f t="shared" ref="AH6:AH49" si="12">X6*1000*98.96/24.45</f>
        <v>1.7525431492842534E-4</v>
      </c>
      <c r="AI6" s="25">
        <f t="shared" ref="AI6:AI49" si="13">Y6*1000*98.96/24.45</f>
        <v>7.2044498977505111E-5</v>
      </c>
      <c r="AJ6" s="25">
        <f t="shared" ref="AJ6:AJ49" si="14">Z6*1000*98.96/24.45</f>
        <v>3.0598674846625766E-5</v>
      </c>
      <c r="AK6" s="25">
        <v>1.3499999999999999E-5</v>
      </c>
      <c r="AL6" s="25">
        <v>3.1200000000000002E-6</v>
      </c>
      <c r="AM6" s="25">
        <v>1.64E-6</v>
      </c>
      <c r="AN6" s="25">
        <v>1.2699999999999999E-6</v>
      </c>
      <c r="AO6" s="25">
        <v>1.0300000000000001E-6</v>
      </c>
      <c r="AP6" s="25">
        <v>7.9599999999999998E-8</v>
      </c>
      <c r="AQ6" s="25">
        <v>3.2800000000000003E-8</v>
      </c>
      <c r="AR6" s="25">
        <v>1.0999999999999999E-8</v>
      </c>
      <c r="AS6" s="25">
        <v>5.52E-9</v>
      </c>
      <c r="AT6" s="25">
        <v>3.0600000000000002E-9</v>
      </c>
      <c r="AU6" s="25">
        <v>2.34E-5</v>
      </c>
      <c r="AV6" s="25">
        <v>7.8299999999999996E-6</v>
      </c>
      <c r="AW6" s="25">
        <v>4.9599999999999999E-6</v>
      </c>
      <c r="AX6" s="25">
        <v>3.5200000000000002E-6</v>
      </c>
      <c r="AY6" s="25">
        <v>2.9699999999999999E-6</v>
      </c>
      <c r="AZ6" s="25">
        <v>4.5900000000000002E-7</v>
      </c>
      <c r="BA6" s="25">
        <v>2.2499999999999999E-7</v>
      </c>
      <c r="BB6" s="25">
        <v>7.1200000000000002E-8</v>
      </c>
      <c r="BC6" s="25">
        <v>2.9000000000000002E-8</v>
      </c>
      <c r="BD6" s="25">
        <v>1.15E-8</v>
      </c>
      <c r="BE6" s="25">
        <f t="shared" ref="BE6:BE49" si="15">AU6*1000*98.96/24.45</f>
        <v>9.4710184049079757E-2</v>
      </c>
      <c r="BF6" s="25">
        <f t="shared" ref="BF6:BF49" si="16">AV6*1000*98.96/24.45</f>
        <v>3.1691484662576687E-2</v>
      </c>
      <c r="BG6" s="25">
        <f t="shared" ref="BG6:BG49" si="17">AW6*1000*98.96/24.45</f>
        <v>2.0075321063394682E-2</v>
      </c>
      <c r="BH6" s="25">
        <f t="shared" ref="BH6:BH49" si="18">AX6*1000*98.96/24.45</f>
        <v>1.4247002044989776E-2</v>
      </c>
      <c r="BI6" s="25">
        <f t="shared" ref="BI6:BI49" si="19">AY6*1000*98.96/24.45</f>
        <v>1.2020907975460123E-2</v>
      </c>
      <c r="BJ6" s="25">
        <f t="shared" ref="BJ6:BJ49" si="20">AZ6*1000*98.96/24.45</f>
        <v>1.8577766871165644E-3</v>
      </c>
      <c r="BK6" s="25">
        <f t="shared" ref="BK6:BK49" si="21">BA6*1000*98.96/24.45</f>
        <v>9.1067484662576677E-4</v>
      </c>
      <c r="BL6" s="25">
        <f t="shared" ref="BL6:BL49" si="22">BB6*1000*98.96/24.45</f>
        <v>2.8817799591002044E-4</v>
      </c>
      <c r="BM6" s="25">
        <f t="shared" ref="BM6:BM49" si="23">BC6*1000*98.96/24.45</f>
        <v>1.1737586912065439E-4</v>
      </c>
      <c r="BN6" s="25">
        <f t="shared" ref="BN6:BN49" si="24">BD6*1000*98.96/24.45</f>
        <v>4.654560327198364E-5</v>
      </c>
      <c r="BO6" s="25">
        <v>1.16E-4</v>
      </c>
      <c r="BP6" s="25">
        <v>5.5800000000000001E-5</v>
      </c>
      <c r="BQ6" s="25">
        <v>3.5299999999999997E-5</v>
      </c>
      <c r="BR6" s="25">
        <v>2.5199999999999999E-5</v>
      </c>
      <c r="BS6" s="25">
        <v>1.56E-5</v>
      </c>
      <c r="BT6" s="25">
        <v>2.8200000000000001E-6</v>
      </c>
      <c r="BU6" s="25">
        <v>1.55E-6</v>
      </c>
      <c r="BV6" s="25">
        <v>6.3099999999999997E-7</v>
      </c>
      <c r="BW6" s="25">
        <v>2.8700000000000002E-7</v>
      </c>
      <c r="BX6" s="25">
        <v>1.1899999999999999E-7</v>
      </c>
      <c r="BY6" s="25">
        <v>6.4200000000000002E-5</v>
      </c>
      <c r="BZ6" s="25">
        <v>3.0800000000000003E-5</v>
      </c>
      <c r="CA6" s="25">
        <v>2.12E-5</v>
      </c>
      <c r="CB6" s="25">
        <v>1.36E-5</v>
      </c>
      <c r="CC6" s="25">
        <v>7.7500000000000003E-6</v>
      </c>
      <c r="CD6" s="25">
        <v>1.68E-6</v>
      </c>
      <c r="CE6" s="25">
        <v>6.1500000000000004E-7</v>
      </c>
      <c r="CF6" s="25">
        <v>2.72E-7</v>
      </c>
      <c r="CG6" s="25">
        <v>1.3400000000000001E-7</v>
      </c>
      <c r="CH6" s="25">
        <v>5.3799999999999999E-8</v>
      </c>
      <c r="CI6" s="25">
        <v>0.25984588957055216</v>
      </c>
      <c r="CJ6" s="25">
        <v>0.12466126789366055</v>
      </c>
      <c r="CK6" s="25">
        <v>8.580580777096114E-2</v>
      </c>
      <c r="CL6" s="25">
        <v>5.5045235173824127E-2</v>
      </c>
      <c r="CM6" s="25">
        <v>3.1367689161554198E-2</v>
      </c>
      <c r="CN6" s="25">
        <v>6.7997055214723927E-3</v>
      </c>
      <c r="CO6" s="25">
        <v>2.4891779141104297E-3</v>
      </c>
      <c r="CP6" s="25">
        <v>1.1009047034764826E-3</v>
      </c>
      <c r="CQ6" s="25">
        <v>5.4235746421267897E-4</v>
      </c>
      <c r="CR6" s="25">
        <v>2.1775247443762781E-4</v>
      </c>
      <c r="CS6" s="25">
        <f t="shared" ref="CS6:CS49" si="25">CI6</f>
        <v>0.25984588957055216</v>
      </c>
      <c r="CT6" s="25">
        <f t="shared" ref="CT6:CT49" si="26">CJ6</f>
        <v>0.12466126789366055</v>
      </c>
      <c r="CU6" s="25">
        <f t="shared" ref="CU6:CU49" si="27">CK6</f>
        <v>8.580580777096114E-2</v>
      </c>
      <c r="CV6" s="25">
        <f t="shared" ref="CV6:CV49" si="28">CL6</f>
        <v>5.5045235173824127E-2</v>
      </c>
      <c r="CW6" s="25">
        <f t="shared" ref="CW6:CW49" si="29">CM6</f>
        <v>3.1367689161554198E-2</v>
      </c>
      <c r="CX6" s="25">
        <f t="shared" ref="CX6:CX49" si="30">CN6</f>
        <v>6.7997055214723927E-3</v>
      </c>
      <c r="CY6" s="25">
        <f t="shared" ref="CY6:CY49" si="31">CO6</f>
        <v>2.4891779141104297E-3</v>
      </c>
      <c r="CZ6" s="25">
        <f t="shared" ref="CZ6:CZ49" si="32">CP6</f>
        <v>1.1009047034764826E-3</v>
      </c>
      <c r="DA6" s="25">
        <f t="shared" ref="DA6:DA49" si="33">CQ6</f>
        <v>5.4235746421267897E-4</v>
      </c>
      <c r="DB6" s="25">
        <f t="shared" ref="DB6:DB49" si="34">CR6</f>
        <v>2.1775247443762781E-4</v>
      </c>
      <c r="DD6" s="265"/>
      <c r="DE6" s="266"/>
      <c r="DF6" s="122" t="s">
        <v>56</v>
      </c>
      <c r="DG6" s="106">
        <f t="shared" si="4"/>
        <v>0.60711656441717787</v>
      </c>
      <c r="DH6" s="106">
        <f t="shared" si="0"/>
        <v>0.29300000000000004</v>
      </c>
      <c r="DI6" s="106">
        <f t="shared" si="0"/>
        <v>0.17727803680981596</v>
      </c>
      <c r="DJ6" s="106">
        <f t="shared" si="0"/>
        <v>0.12587550102249487</v>
      </c>
      <c r="DK6" s="106">
        <f t="shared" si="0"/>
        <v>6.1925889570552145E-2</v>
      </c>
      <c r="DL6" s="106">
        <f t="shared" si="0"/>
        <v>1.2299999999999972E-2</v>
      </c>
      <c r="DM6" s="106">
        <f t="shared" si="0"/>
        <v>3.294619222903885E-3</v>
      </c>
      <c r="DN6" s="106">
        <f t="shared" si="0"/>
        <v>1.2708973415132923E-3</v>
      </c>
      <c r="DO6" s="106">
        <f t="shared" si="0"/>
        <v>5.6664212678936613E-4</v>
      </c>
      <c r="DP6" s="106">
        <f t="shared" si="0"/>
        <v>2.0561014314928426E-4</v>
      </c>
    </row>
    <row r="7" spans="1:122" x14ac:dyDescent="0.25">
      <c r="A7" s="24" t="s">
        <v>132</v>
      </c>
      <c r="B7" s="24" t="s">
        <v>130</v>
      </c>
      <c r="C7" s="24" t="s">
        <v>131</v>
      </c>
      <c r="D7" s="24">
        <v>2017</v>
      </c>
      <c r="E7" s="24">
        <v>2016</v>
      </c>
      <c r="F7" s="24" t="s">
        <v>134</v>
      </c>
      <c r="G7" s="25">
        <v>1.5700000000000001E-15</v>
      </c>
      <c r="H7" s="25">
        <v>1.0999999999999999E-9</v>
      </c>
      <c r="I7" s="25">
        <v>9.8899999999999996E-9</v>
      </c>
      <c r="J7" s="25">
        <v>4.3800000000000002E-8</v>
      </c>
      <c r="K7" s="25">
        <v>1.1999999999999999E-7</v>
      </c>
      <c r="L7" s="25">
        <v>2.3400000000000001E-8</v>
      </c>
      <c r="M7" s="25">
        <v>1.7199999999999999E-8</v>
      </c>
      <c r="N7" s="25">
        <v>6.3899999999999996E-9</v>
      </c>
      <c r="O7" s="25">
        <v>2.81E-9</v>
      </c>
      <c r="P7" s="25">
        <v>1.25E-9</v>
      </c>
      <c r="Q7" s="25">
        <v>1.24E-5</v>
      </c>
      <c r="R7" s="25">
        <v>4.8500000000000002E-6</v>
      </c>
      <c r="S7" s="25">
        <v>3.4199999999999999E-6</v>
      </c>
      <c r="T7" s="25">
        <v>3.49E-6</v>
      </c>
      <c r="U7" s="25">
        <v>3.9099999999999998E-6</v>
      </c>
      <c r="V7" s="25">
        <v>5.3300000000000002E-7</v>
      </c>
      <c r="W7" s="25">
        <v>4.0400000000000002E-7</v>
      </c>
      <c r="X7" s="25">
        <v>1.23E-7</v>
      </c>
      <c r="Y7" s="25">
        <v>5.1399999999999997E-8</v>
      </c>
      <c r="Z7" s="25">
        <v>2.1999999999999998E-8</v>
      </c>
      <c r="AA7" s="25">
        <f t="shared" si="5"/>
        <v>5.0188302658486707E-2</v>
      </c>
      <c r="AB7" s="25">
        <f t="shared" si="6"/>
        <v>1.9630102249488753E-2</v>
      </c>
      <c r="AC7" s="25">
        <f t="shared" si="7"/>
        <v>1.3842257668711654E-2</v>
      </c>
      <c r="AD7" s="25">
        <f t="shared" si="8"/>
        <v>1.4125578732106339E-2</v>
      </c>
      <c r="AE7" s="25">
        <f t="shared" si="9"/>
        <v>1.5825505112474436E-2</v>
      </c>
      <c r="AF7" s="25">
        <f t="shared" si="10"/>
        <v>2.1572875255623722E-3</v>
      </c>
      <c r="AG7" s="25">
        <f t="shared" si="11"/>
        <v>1.635167280163599E-3</v>
      </c>
      <c r="AH7" s="25">
        <f t="shared" si="12"/>
        <v>4.9783558282208591E-4</v>
      </c>
      <c r="AI7" s="25">
        <f t="shared" si="13"/>
        <v>2.0803860940695295E-4</v>
      </c>
      <c r="AJ7" s="25">
        <f t="shared" si="14"/>
        <v>8.9043762781186096E-5</v>
      </c>
      <c r="AK7" s="25">
        <v>1.3499999999999999E-5</v>
      </c>
      <c r="AL7" s="25">
        <v>3.2200000000000001E-6</v>
      </c>
      <c r="AM7" s="25">
        <v>2.1100000000000001E-6</v>
      </c>
      <c r="AN7" s="25">
        <v>1.99E-6</v>
      </c>
      <c r="AO7" s="25">
        <v>2.43E-6</v>
      </c>
      <c r="AP7" s="25">
        <v>2.22E-7</v>
      </c>
      <c r="AQ7" s="25">
        <v>9.5099999999999998E-8</v>
      </c>
      <c r="AR7" s="25">
        <v>3.2399999999999999E-8</v>
      </c>
      <c r="AS7" s="25">
        <v>1.66E-8</v>
      </c>
      <c r="AT7" s="25">
        <v>9.1700000000000004E-9</v>
      </c>
      <c r="AU7" s="25">
        <v>2.34E-5</v>
      </c>
      <c r="AV7" s="25">
        <v>7.9000000000000006E-6</v>
      </c>
      <c r="AW7" s="25">
        <v>5.7100000000000004E-6</v>
      </c>
      <c r="AX7" s="25">
        <v>5.2399999999999998E-6</v>
      </c>
      <c r="AY7" s="25">
        <v>6.02E-6</v>
      </c>
      <c r="AZ7" s="25">
        <v>1.22E-6</v>
      </c>
      <c r="BA7" s="25">
        <v>6.3099999999999997E-7</v>
      </c>
      <c r="BB7" s="25">
        <v>2.0200000000000001E-7</v>
      </c>
      <c r="BC7" s="25">
        <v>8.3400000000000006E-8</v>
      </c>
      <c r="BD7" s="25">
        <v>3.3400000000000001E-8</v>
      </c>
      <c r="BE7" s="25">
        <f t="shared" si="15"/>
        <v>9.4710184049079757E-2</v>
      </c>
      <c r="BF7" s="25">
        <f t="shared" si="16"/>
        <v>3.1974805725971375E-2</v>
      </c>
      <c r="BG7" s="25">
        <f t="shared" si="17"/>
        <v>2.3110903885480576E-2</v>
      </c>
      <c r="BH7" s="25">
        <f t="shared" si="18"/>
        <v>2.1208605316973415E-2</v>
      </c>
      <c r="BI7" s="25">
        <f t="shared" si="19"/>
        <v>2.4365611451942742E-2</v>
      </c>
      <c r="BJ7" s="25">
        <f t="shared" si="20"/>
        <v>4.9378813905930465E-3</v>
      </c>
      <c r="BK7" s="25">
        <f t="shared" si="21"/>
        <v>2.5539370143149278E-3</v>
      </c>
      <c r="BL7" s="25">
        <f t="shared" si="22"/>
        <v>8.175836400817995E-4</v>
      </c>
      <c r="BM7" s="25">
        <f t="shared" si="23"/>
        <v>3.3755680981595093E-4</v>
      </c>
      <c r="BN7" s="25">
        <f t="shared" si="24"/>
        <v>1.351846216768916E-4</v>
      </c>
      <c r="BO7" s="25">
        <v>1.16E-4</v>
      </c>
      <c r="BP7" s="25">
        <v>5.5999999999999999E-5</v>
      </c>
      <c r="BQ7" s="25">
        <v>3.7100000000000001E-5</v>
      </c>
      <c r="BR7" s="25">
        <v>2.83E-5</v>
      </c>
      <c r="BS7" s="25">
        <v>2.4499999999999999E-5</v>
      </c>
      <c r="BT7" s="25">
        <v>6.9199999999999998E-6</v>
      </c>
      <c r="BU7" s="25">
        <v>4.1699999999999999E-6</v>
      </c>
      <c r="BV7" s="25">
        <v>1.79E-6</v>
      </c>
      <c r="BW7" s="25">
        <v>8.1100000000000005E-7</v>
      </c>
      <c r="BX7" s="25">
        <v>3.39E-7</v>
      </c>
      <c r="BY7" s="25">
        <v>6.4200000000000002E-5</v>
      </c>
      <c r="BZ7" s="25">
        <v>3.0899999999999999E-5</v>
      </c>
      <c r="CA7" s="25">
        <v>2.1399999999999998E-5</v>
      </c>
      <c r="CB7" s="25">
        <v>1.4600000000000001E-5</v>
      </c>
      <c r="CC7" s="25">
        <v>1.03E-5</v>
      </c>
      <c r="CD7" s="25">
        <v>3.67E-6</v>
      </c>
      <c r="CE7" s="25">
        <v>1.59E-6</v>
      </c>
      <c r="CF7" s="25">
        <v>7.5499999999999997E-7</v>
      </c>
      <c r="CG7" s="25">
        <v>3.7899999999999999E-7</v>
      </c>
      <c r="CH7" s="25">
        <v>1.55E-7</v>
      </c>
      <c r="CI7" s="25">
        <v>0.25984588957055216</v>
      </c>
      <c r="CJ7" s="25">
        <v>0.12506601226993866</v>
      </c>
      <c r="CK7" s="25">
        <v>8.6615296523517363E-2</v>
      </c>
      <c r="CL7" s="25">
        <v>5.9092678936605324E-2</v>
      </c>
      <c r="CM7" s="25">
        <v>4.1688670756646215E-2</v>
      </c>
      <c r="CN7" s="25">
        <v>1.4854118609406953E-2</v>
      </c>
      <c r="CO7" s="25">
        <v>6.4354355828220864E-3</v>
      </c>
      <c r="CP7" s="25">
        <v>3.0558200408997956E-3</v>
      </c>
      <c r="CQ7" s="25">
        <v>1.5339811860940694E-3</v>
      </c>
      <c r="CR7" s="25">
        <v>6.2735378323108381E-4</v>
      </c>
      <c r="CS7" s="25">
        <f t="shared" si="25"/>
        <v>0.25984588957055216</v>
      </c>
      <c r="CT7" s="25">
        <f t="shared" si="26"/>
        <v>0.12506601226993866</v>
      </c>
      <c r="CU7" s="25">
        <f t="shared" si="27"/>
        <v>8.6615296523517363E-2</v>
      </c>
      <c r="CV7" s="25">
        <f t="shared" si="28"/>
        <v>5.9092678936605324E-2</v>
      </c>
      <c r="CW7" s="25">
        <f t="shared" si="29"/>
        <v>4.1688670756646215E-2</v>
      </c>
      <c r="CX7" s="25">
        <f t="shared" si="30"/>
        <v>1.4854118609406953E-2</v>
      </c>
      <c r="CY7" s="25">
        <f t="shared" si="31"/>
        <v>6.4354355828220864E-3</v>
      </c>
      <c r="CZ7" s="25">
        <f t="shared" si="32"/>
        <v>3.0558200408997956E-3</v>
      </c>
      <c r="DA7" s="25">
        <f t="shared" si="33"/>
        <v>1.5339811860940694E-3</v>
      </c>
      <c r="DB7" s="25">
        <f t="shared" si="34"/>
        <v>6.2735378323108381E-4</v>
      </c>
      <c r="DD7" s="265"/>
      <c r="DE7" s="266"/>
      <c r="DF7" s="122" t="s">
        <v>58</v>
      </c>
      <c r="DG7" s="106">
        <f t="shared" si="4"/>
        <v>4.0474437627811867E-2</v>
      </c>
      <c r="DH7" s="106">
        <f t="shared" si="0"/>
        <v>1.6513570552147239E-2</v>
      </c>
      <c r="DI7" s="106">
        <f t="shared" si="0"/>
        <v>1.0725725971370142E-2</v>
      </c>
      <c r="DJ7" s="106">
        <f t="shared" si="0"/>
        <v>6.4759100204498984E-3</v>
      </c>
      <c r="DK7" s="106">
        <f t="shared" si="0"/>
        <v>2.9505865030674846E-3</v>
      </c>
      <c r="DL7" s="106">
        <f t="shared" si="0"/>
        <v>3.6386519427402867E-4</v>
      </c>
      <c r="DM7" s="106">
        <f t="shared" si="0"/>
        <v>6.3544867075664632E-5</v>
      </c>
      <c r="DN7" s="106">
        <f t="shared" si="0"/>
        <v>1.3963680981595092E-5</v>
      </c>
      <c r="DO7" s="106">
        <f t="shared" si="0"/>
        <v>4.5736114519427407E-6</v>
      </c>
      <c r="DP7" s="106">
        <f t="shared" si="0"/>
        <v>1.5258862985685071E-6</v>
      </c>
    </row>
    <row r="8" spans="1:122" x14ac:dyDescent="0.25">
      <c r="A8" s="24" t="s">
        <v>132</v>
      </c>
      <c r="B8" s="24" t="s">
        <v>130</v>
      </c>
      <c r="C8" s="24" t="s">
        <v>131</v>
      </c>
      <c r="D8" s="24">
        <v>2018</v>
      </c>
      <c r="E8" s="24">
        <v>2016</v>
      </c>
      <c r="F8" s="24" t="s">
        <v>134</v>
      </c>
      <c r="G8" s="25">
        <v>6.2999999999999998E-16</v>
      </c>
      <c r="H8" s="25">
        <v>4.4099999999999998E-10</v>
      </c>
      <c r="I8" s="25">
        <v>4.0300000000000004E-9</v>
      </c>
      <c r="J8" s="25">
        <v>1.8399999999999999E-8</v>
      </c>
      <c r="K8" s="25">
        <v>4.7899999999999999E-8</v>
      </c>
      <c r="L8" s="25">
        <v>9.3700000000000005E-9</v>
      </c>
      <c r="M8" s="25">
        <v>6.89E-9</v>
      </c>
      <c r="N8" s="25">
        <v>2.5599999999999998E-9</v>
      </c>
      <c r="O8" s="25">
        <v>1.1200000000000001E-9</v>
      </c>
      <c r="P8" s="25">
        <v>5.0000000000000003E-10</v>
      </c>
      <c r="Q8" s="25">
        <v>1.04E-5</v>
      </c>
      <c r="R8" s="25">
        <v>3.9999999999999998E-6</v>
      </c>
      <c r="S8" s="25">
        <v>2.3700000000000002E-6</v>
      </c>
      <c r="T8" s="25">
        <v>2.1600000000000001E-6</v>
      </c>
      <c r="U8" s="25">
        <v>2.0200000000000001E-6</v>
      </c>
      <c r="V8" s="25">
        <v>2.23E-7</v>
      </c>
      <c r="W8" s="25">
        <v>1.6999999999999999E-7</v>
      </c>
      <c r="X8" s="25">
        <v>5.0799999999999998E-8</v>
      </c>
      <c r="Y8" s="25">
        <v>2.0999999999999999E-8</v>
      </c>
      <c r="Z8" s="25">
        <v>8.9500000000000007E-9</v>
      </c>
      <c r="AA8" s="25">
        <f t="shared" si="5"/>
        <v>4.2093415132924333E-2</v>
      </c>
      <c r="AB8" s="25">
        <f t="shared" si="6"/>
        <v>1.6189775051124743E-2</v>
      </c>
      <c r="AC8" s="25">
        <f t="shared" si="7"/>
        <v>9.5924417177914115E-3</v>
      </c>
      <c r="AD8" s="25">
        <f t="shared" si="8"/>
        <v>8.742478527607362E-3</v>
      </c>
      <c r="AE8" s="25">
        <f t="shared" si="9"/>
        <v>8.1758364008179957E-3</v>
      </c>
      <c r="AF8" s="25">
        <f t="shared" si="10"/>
        <v>9.0257995910020435E-4</v>
      </c>
      <c r="AG8" s="25">
        <f t="shared" si="11"/>
        <v>6.880654396728015E-4</v>
      </c>
      <c r="AH8" s="25">
        <f t="shared" si="12"/>
        <v>2.0561014314928426E-4</v>
      </c>
      <c r="AI8" s="25">
        <f t="shared" si="13"/>
        <v>8.4996319018404911E-5</v>
      </c>
      <c r="AJ8" s="25">
        <f t="shared" si="14"/>
        <v>3.6224621676891617E-5</v>
      </c>
      <c r="AK8" s="25">
        <v>1.13E-5</v>
      </c>
      <c r="AL8" s="25">
        <v>2.6400000000000001E-6</v>
      </c>
      <c r="AM8" s="25">
        <v>1.4699999999999999E-6</v>
      </c>
      <c r="AN8" s="25">
        <v>1.2100000000000001E-6</v>
      </c>
      <c r="AO8" s="25">
        <v>1.1200000000000001E-6</v>
      </c>
      <c r="AP8" s="25">
        <v>9.3200000000000001E-8</v>
      </c>
      <c r="AQ8" s="25">
        <v>3.8999999999999998E-8</v>
      </c>
      <c r="AR8" s="25">
        <v>1.31E-8</v>
      </c>
      <c r="AS8" s="25">
        <v>6.6299999999999996E-9</v>
      </c>
      <c r="AT8" s="25">
        <v>3.6699999999999999E-9</v>
      </c>
      <c r="AU8" s="25">
        <v>1.95E-5</v>
      </c>
      <c r="AV8" s="25">
        <v>6.5300000000000002E-6</v>
      </c>
      <c r="AW8" s="25">
        <v>4.25E-6</v>
      </c>
      <c r="AX8" s="25">
        <v>3.23E-6</v>
      </c>
      <c r="AY8" s="25">
        <v>3.14E-6</v>
      </c>
      <c r="AZ8" s="25">
        <v>5.2200000000000004E-7</v>
      </c>
      <c r="BA8" s="25">
        <v>2.6199999999999999E-7</v>
      </c>
      <c r="BB8" s="25">
        <v>8.3299999999999998E-8</v>
      </c>
      <c r="BC8" s="25">
        <v>3.4100000000000001E-8</v>
      </c>
      <c r="BD8" s="25">
        <v>1.3599999999999999E-8</v>
      </c>
      <c r="BE8" s="25">
        <f t="shared" si="15"/>
        <v>7.8925153374233128E-2</v>
      </c>
      <c r="BF8" s="25">
        <f t="shared" si="16"/>
        <v>2.6429807770961149E-2</v>
      </c>
      <c r="BG8" s="25">
        <f t="shared" si="17"/>
        <v>1.7201635991820043E-2</v>
      </c>
      <c r="BH8" s="25">
        <f t="shared" si="18"/>
        <v>1.307324335378323E-2</v>
      </c>
      <c r="BI8" s="25">
        <f t="shared" si="19"/>
        <v>1.2708973415132923E-2</v>
      </c>
      <c r="BJ8" s="25">
        <f t="shared" si="20"/>
        <v>2.1127656441717788E-3</v>
      </c>
      <c r="BK8" s="25">
        <f t="shared" si="21"/>
        <v>1.0604302658486706E-3</v>
      </c>
      <c r="BL8" s="25">
        <f t="shared" si="22"/>
        <v>3.3715206543967279E-4</v>
      </c>
      <c r="BM8" s="25">
        <f t="shared" si="23"/>
        <v>1.3801783231083846E-4</v>
      </c>
      <c r="BN8" s="25">
        <f t="shared" si="24"/>
        <v>5.5045235173824126E-5</v>
      </c>
      <c r="BO8" s="25">
        <v>9.6399999999999999E-5</v>
      </c>
      <c r="BP8" s="25">
        <v>4.6499999999999999E-5</v>
      </c>
      <c r="BQ8" s="25">
        <v>2.97E-5</v>
      </c>
      <c r="BR8" s="25">
        <v>2.1800000000000001E-5</v>
      </c>
      <c r="BS8" s="25">
        <v>1.4600000000000001E-5</v>
      </c>
      <c r="BT8" s="25">
        <v>3.1099999999999999E-6</v>
      </c>
      <c r="BU8" s="25">
        <v>1.7799999999999999E-6</v>
      </c>
      <c r="BV8" s="25">
        <v>7.37E-7</v>
      </c>
      <c r="BW8" s="25">
        <v>3.3599999999999999E-7</v>
      </c>
      <c r="BX8" s="25">
        <v>1.4000000000000001E-7</v>
      </c>
      <c r="BY8" s="25">
        <v>5.3499999999999999E-5</v>
      </c>
      <c r="BZ8" s="25">
        <v>2.5700000000000001E-5</v>
      </c>
      <c r="CA8" s="25">
        <v>1.77E-5</v>
      </c>
      <c r="CB8" s="25">
        <v>1.15E-5</v>
      </c>
      <c r="CC8" s="25">
        <v>6.9199999999999998E-6</v>
      </c>
      <c r="CD8" s="25">
        <v>1.6899999999999999E-6</v>
      </c>
      <c r="CE8" s="25">
        <v>6.92E-7</v>
      </c>
      <c r="CF8" s="25">
        <v>3.1399999999999998E-7</v>
      </c>
      <c r="CG8" s="25">
        <v>1.5599999999999999E-7</v>
      </c>
      <c r="CH8" s="25">
        <v>6.3300000000000004E-8</v>
      </c>
      <c r="CI8" s="25">
        <v>0.21653824130879348</v>
      </c>
      <c r="CJ8" s="25">
        <v>0.10401930470347648</v>
      </c>
      <c r="CK8" s="25">
        <v>7.1639754601226999E-2</v>
      </c>
      <c r="CL8" s="25">
        <v>4.6545603271983642E-2</v>
      </c>
      <c r="CM8" s="25">
        <v>2.8008310838445807E-2</v>
      </c>
      <c r="CN8" s="25">
        <v>6.8401799591002038E-3</v>
      </c>
      <c r="CO8" s="25">
        <v>2.8008310838445807E-3</v>
      </c>
      <c r="CP8" s="25">
        <v>1.2708973415132923E-3</v>
      </c>
      <c r="CQ8" s="25">
        <v>6.3140122699386508E-4</v>
      </c>
      <c r="CR8" s="25">
        <v>2.5620319018404911E-4</v>
      </c>
      <c r="CS8" s="25">
        <f t="shared" si="25"/>
        <v>0.21653824130879348</v>
      </c>
      <c r="CT8" s="25">
        <f t="shared" si="26"/>
        <v>0.10401930470347648</v>
      </c>
      <c r="CU8" s="25">
        <f t="shared" si="27"/>
        <v>7.1639754601226999E-2</v>
      </c>
      <c r="CV8" s="25">
        <f t="shared" si="28"/>
        <v>4.6545603271983642E-2</v>
      </c>
      <c r="CW8" s="25">
        <f t="shared" si="29"/>
        <v>2.8008310838445807E-2</v>
      </c>
      <c r="CX8" s="25">
        <f t="shared" si="30"/>
        <v>6.8401799591002038E-3</v>
      </c>
      <c r="CY8" s="25">
        <f t="shared" si="31"/>
        <v>2.8008310838445807E-3</v>
      </c>
      <c r="CZ8" s="25">
        <f t="shared" si="32"/>
        <v>1.2708973415132923E-3</v>
      </c>
      <c r="DA8" s="25">
        <f t="shared" si="33"/>
        <v>6.3140122699386508E-4</v>
      </c>
      <c r="DB8" s="25">
        <f t="shared" si="34"/>
        <v>2.5620319018404911E-4</v>
      </c>
      <c r="DD8" s="265" t="s">
        <v>155</v>
      </c>
      <c r="DE8" s="266">
        <v>6</v>
      </c>
      <c r="DF8" s="122" t="s">
        <v>53</v>
      </c>
      <c r="DG8" s="106">
        <f>CI83</f>
        <v>15.46123517382413</v>
      </c>
      <c r="DH8" s="106">
        <f t="shared" ref="DH8:DP11" si="35">CJ83</f>
        <v>6.3544867075664619</v>
      </c>
      <c r="DI8" s="106">
        <f t="shared" si="35"/>
        <v>4.3307648261758693</v>
      </c>
      <c r="DJ8" s="106">
        <f t="shared" si="35"/>
        <v>2.541794683026585</v>
      </c>
      <c r="DK8" s="106">
        <f t="shared" si="35"/>
        <v>1.1778061349693252</v>
      </c>
      <c r="DL8" s="106">
        <f t="shared" si="35"/>
        <v>0.16270723926380368</v>
      </c>
      <c r="DM8" s="106">
        <f t="shared" si="35"/>
        <v>2.659170552147239E-2</v>
      </c>
      <c r="DN8" s="106">
        <f t="shared" si="35"/>
        <v>1.3477987730061348E-2</v>
      </c>
      <c r="DO8" s="106">
        <f t="shared" si="35"/>
        <v>6.7592310838445807E-3</v>
      </c>
      <c r="DP8" s="106">
        <f t="shared" si="35"/>
        <v>2.873685071574642E-3</v>
      </c>
    </row>
    <row r="9" spans="1:122" x14ac:dyDescent="0.25">
      <c r="A9" s="24" t="s">
        <v>132</v>
      </c>
      <c r="B9" s="24" t="s">
        <v>130</v>
      </c>
      <c r="C9" s="24" t="s">
        <v>131</v>
      </c>
      <c r="D9" s="24">
        <v>2019</v>
      </c>
      <c r="E9" s="24">
        <v>2019</v>
      </c>
      <c r="F9" s="24" t="s">
        <v>134</v>
      </c>
      <c r="G9" s="25">
        <v>4.5000000000000002E-16</v>
      </c>
      <c r="H9" s="25">
        <v>3.7599999999999999E-10</v>
      </c>
      <c r="I9" s="25">
        <v>3.5499999999999999E-9</v>
      </c>
      <c r="J9" s="25">
        <v>1.4500000000000001E-8</v>
      </c>
      <c r="K9" s="25">
        <v>4.36E-8</v>
      </c>
      <c r="L9" s="25">
        <v>8.3500000000000003E-9</v>
      </c>
      <c r="M9" s="25">
        <v>6.0399999999999998E-9</v>
      </c>
      <c r="N9" s="25">
        <v>2.1900000000000001E-9</v>
      </c>
      <c r="O9" s="25">
        <v>9.5600000000000001E-10</v>
      </c>
      <c r="P9" s="25">
        <v>3.9700000000000002E-10</v>
      </c>
      <c r="Q9" s="25">
        <v>1.08E-5</v>
      </c>
      <c r="R9" s="25">
        <v>3.9500000000000003E-6</v>
      </c>
      <c r="S9" s="25">
        <v>2.3599999999999999E-6</v>
      </c>
      <c r="T9" s="25">
        <v>2.0600000000000002E-6</v>
      </c>
      <c r="U9" s="25">
        <v>1.9E-6</v>
      </c>
      <c r="V9" s="25">
        <v>1.98E-7</v>
      </c>
      <c r="W9" s="25">
        <v>1.42E-7</v>
      </c>
      <c r="X9" s="25">
        <v>4.3900000000000003E-8</v>
      </c>
      <c r="Y9" s="25">
        <v>1.6400000000000001E-8</v>
      </c>
      <c r="Z9" s="25">
        <v>6.4199999999999998E-9</v>
      </c>
      <c r="AA9" s="25">
        <f t="shared" si="5"/>
        <v>4.3712392638036807E-2</v>
      </c>
      <c r="AB9" s="25">
        <f t="shared" si="6"/>
        <v>1.5987402862985688E-2</v>
      </c>
      <c r="AC9" s="25">
        <f t="shared" si="7"/>
        <v>9.5519672801635987E-3</v>
      </c>
      <c r="AD9" s="25">
        <f t="shared" si="8"/>
        <v>8.3377341513292437E-3</v>
      </c>
      <c r="AE9" s="25">
        <f t="shared" si="9"/>
        <v>7.6901431492842533E-3</v>
      </c>
      <c r="AF9" s="25">
        <f t="shared" si="10"/>
        <v>8.0139386503067477E-4</v>
      </c>
      <c r="AG9" s="25">
        <f t="shared" si="11"/>
        <v>5.7473701431492844E-4</v>
      </c>
      <c r="AH9" s="25">
        <f t="shared" si="12"/>
        <v>1.7768278118609408E-4</v>
      </c>
      <c r="AI9" s="25">
        <f t="shared" si="13"/>
        <v>6.6378077709611458E-5</v>
      </c>
      <c r="AJ9" s="25">
        <f t="shared" si="14"/>
        <v>2.5984588957055211E-5</v>
      </c>
      <c r="AK9" s="25">
        <v>1.0499999999999999E-5</v>
      </c>
      <c r="AL9" s="25">
        <v>2.1399999999999998E-6</v>
      </c>
      <c r="AM9" s="25">
        <v>1.1799999999999999E-6</v>
      </c>
      <c r="AN9" s="25">
        <v>9.33E-7</v>
      </c>
      <c r="AO9" s="25">
        <v>8.5899999999999995E-7</v>
      </c>
      <c r="AP9" s="25">
        <v>7.17E-8</v>
      </c>
      <c r="AQ9" s="25">
        <v>3.1100000000000001E-8</v>
      </c>
      <c r="AR9" s="25">
        <v>9.4500000000000002E-9</v>
      </c>
      <c r="AS9" s="25">
        <v>4.3899999999999999E-9</v>
      </c>
      <c r="AT9" s="25">
        <v>2.4800000000000001E-9</v>
      </c>
      <c r="AU9" s="25">
        <v>1.8600000000000001E-5</v>
      </c>
      <c r="AV9" s="25">
        <v>6.8499999999999996E-6</v>
      </c>
      <c r="AW9" s="25">
        <v>4.4299999999999999E-6</v>
      </c>
      <c r="AX9" s="25">
        <v>3.5999999999999998E-6</v>
      </c>
      <c r="AY9" s="25">
        <v>3.23E-6</v>
      </c>
      <c r="AZ9" s="25">
        <v>4.6699999999999999E-7</v>
      </c>
      <c r="BA9" s="25">
        <v>2.6300000000000001E-7</v>
      </c>
      <c r="BB9" s="25">
        <v>8.0999999999999997E-8</v>
      </c>
      <c r="BC9" s="25">
        <v>3.0400000000000001E-8</v>
      </c>
      <c r="BD9" s="25">
        <v>1.1199999999999999E-8</v>
      </c>
      <c r="BE9" s="25">
        <f t="shared" si="15"/>
        <v>7.5282453987730064E-2</v>
      </c>
      <c r="BF9" s="25">
        <f t="shared" si="16"/>
        <v>2.7724989775051122E-2</v>
      </c>
      <c r="BG9" s="25">
        <f t="shared" si="17"/>
        <v>1.7930175869120654E-2</v>
      </c>
      <c r="BH9" s="25">
        <f t="shared" si="18"/>
        <v>1.4570797546012268E-2</v>
      </c>
      <c r="BI9" s="25">
        <f t="shared" si="19"/>
        <v>1.307324335378323E-2</v>
      </c>
      <c r="BJ9" s="25">
        <f t="shared" si="20"/>
        <v>1.8901562372188139E-3</v>
      </c>
      <c r="BK9" s="25">
        <f t="shared" si="21"/>
        <v>1.0644777096114519E-3</v>
      </c>
      <c r="BL9" s="25">
        <f t="shared" si="22"/>
        <v>3.2784294478527612E-4</v>
      </c>
      <c r="BM9" s="25">
        <f t="shared" si="23"/>
        <v>1.2304229038854805E-4</v>
      </c>
      <c r="BN9" s="25">
        <f t="shared" si="24"/>
        <v>4.5331370143149282E-5</v>
      </c>
      <c r="BO9" s="25">
        <v>8.7299999999999994E-5</v>
      </c>
      <c r="BP9" s="25">
        <v>4.1100000000000003E-5</v>
      </c>
      <c r="BQ9" s="25">
        <v>2.6400000000000001E-5</v>
      </c>
      <c r="BR9" s="25">
        <v>1.9400000000000001E-5</v>
      </c>
      <c r="BS9" s="25">
        <v>1.3499999999999999E-5</v>
      </c>
      <c r="BT9" s="25">
        <v>2.74E-6</v>
      </c>
      <c r="BU9" s="25">
        <v>1.5E-6</v>
      </c>
      <c r="BV9" s="25">
        <v>5.6400000000000002E-7</v>
      </c>
      <c r="BW9" s="25">
        <v>2.4999999999999999E-7</v>
      </c>
      <c r="BX9" s="25">
        <v>9.9999999999999995E-8</v>
      </c>
      <c r="BY9" s="25">
        <v>4.3399999999999998E-5</v>
      </c>
      <c r="BZ9" s="25">
        <v>2.0599999999999999E-5</v>
      </c>
      <c r="CA9" s="25">
        <v>1.5800000000000001E-5</v>
      </c>
      <c r="CB9" s="25">
        <v>9.1500000000000005E-6</v>
      </c>
      <c r="CC9" s="25">
        <v>5.5400000000000003E-6</v>
      </c>
      <c r="CD9" s="25">
        <v>1.4500000000000001E-6</v>
      </c>
      <c r="CE9" s="25">
        <v>5.4199999999999996E-7</v>
      </c>
      <c r="CF9" s="25">
        <v>2.3999999999999998E-7</v>
      </c>
      <c r="CG9" s="25">
        <v>1.06E-7</v>
      </c>
      <c r="CH9" s="25">
        <v>4.14E-8</v>
      </c>
      <c r="CI9" s="25">
        <v>0.17565905930470346</v>
      </c>
      <c r="CJ9" s="25">
        <v>8.337734151329243E-2</v>
      </c>
      <c r="CK9" s="25">
        <v>6.3949611451942751E-2</v>
      </c>
      <c r="CL9" s="25">
        <v>3.7034110429447854E-2</v>
      </c>
      <c r="CM9" s="25">
        <v>2.2422838445807773E-2</v>
      </c>
      <c r="CN9" s="25">
        <v>5.86879345603272E-3</v>
      </c>
      <c r="CO9" s="25">
        <v>2.1937145194274028E-3</v>
      </c>
      <c r="CP9" s="25">
        <v>9.7138650306748456E-4</v>
      </c>
      <c r="CQ9" s="25">
        <v>4.290290388548057E-4</v>
      </c>
      <c r="CR9" s="25">
        <v>1.6756417177914111E-4</v>
      </c>
      <c r="CS9" s="25">
        <f t="shared" si="25"/>
        <v>0.17565905930470346</v>
      </c>
      <c r="CT9" s="25">
        <f t="shared" si="26"/>
        <v>8.337734151329243E-2</v>
      </c>
      <c r="CU9" s="25">
        <f t="shared" si="27"/>
        <v>6.3949611451942751E-2</v>
      </c>
      <c r="CV9" s="25">
        <f t="shared" si="28"/>
        <v>3.7034110429447854E-2</v>
      </c>
      <c r="CW9" s="25">
        <f t="shared" si="29"/>
        <v>2.2422838445807773E-2</v>
      </c>
      <c r="CX9" s="25">
        <f t="shared" si="30"/>
        <v>5.86879345603272E-3</v>
      </c>
      <c r="CY9" s="25">
        <f t="shared" si="31"/>
        <v>2.1937145194274028E-3</v>
      </c>
      <c r="CZ9" s="25">
        <f t="shared" si="32"/>
        <v>9.7138650306748456E-4</v>
      </c>
      <c r="DA9" s="25">
        <f t="shared" si="33"/>
        <v>4.290290388548057E-4</v>
      </c>
      <c r="DB9" s="25">
        <f t="shared" si="34"/>
        <v>1.6756417177914111E-4</v>
      </c>
      <c r="DD9" s="265"/>
      <c r="DE9" s="266"/>
      <c r="DF9" s="122" t="s">
        <v>54</v>
      </c>
      <c r="DG9" s="106">
        <f t="shared" ref="DG9:DG10" si="36">CI84</f>
        <v>3.2401770957394227</v>
      </c>
      <c r="DH9" s="106">
        <f t="shared" si="35"/>
        <v>1.3964657788781771</v>
      </c>
      <c r="DI9" s="106">
        <f t="shared" si="35"/>
        <v>0.97000223393514484</v>
      </c>
      <c r="DJ9" s="106">
        <f t="shared" si="35"/>
        <v>0.5826397928133219</v>
      </c>
      <c r="DK9" s="106">
        <f t="shared" si="35"/>
        <v>0.2986565387087351</v>
      </c>
      <c r="DL9" s="106">
        <f t="shared" si="35"/>
        <v>4.9300741606777686E-2</v>
      </c>
      <c r="DM9" s="106">
        <f t="shared" si="35"/>
        <v>1.3498083288343557E-2</v>
      </c>
      <c r="DN9" s="106">
        <f t="shared" si="35"/>
        <v>5.1337762231960264E-3</v>
      </c>
      <c r="DO9" s="106">
        <f t="shared" si="35"/>
        <v>2.294622207186678E-3</v>
      </c>
      <c r="DP9" s="106">
        <f t="shared" si="35"/>
        <v>9.1615624189307621E-4</v>
      </c>
    </row>
    <row r="10" spans="1:122" x14ac:dyDescent="0.25">
      <c r="A10" s="24" t="s">
        <v>132</v>
      </c>
      <c r="B10" s="24" t="s">
        <v>130</v>
      </c>
      <c r="C10" s="24" t="s">
        <v>131</v>
      </c>
      <c r="D10" s="24">
        <v>2020</v>
      </c>
      <c r="E10" s="24">
        <v>2019</v>
      </c>
      <c r="F10" s="24" t="s">
        <v>134</v>
      </c>
      <c r="G10" s="25">
        <v>4.5000000000000002E-16</v>
      </c>
      <c r="H10" s="25">
        <v>3.7599999999999999E-10</v>
      </c>
      <c r="I10" s="25">
        <v>3.5499999999999999E-9</v>
      </c>
      <c r="J10" s="25">
        <v>1.4500000000000001E-8</v>
      </c>
      <c r="K10" s="25">
        <v>4.36E-8</v>
      </c>
      <c r="L10" s="25">
        <v>8.3500000000000003E-9</v>
      </c>
      <c r="M10" s="25">
        <v>6.0399999999999998E-9</v>
      </c>
      <c r="N10" s="25">
        <v>2.1900000000000001E-9</v>
      </c>
      <c r="O10" s="25">
        <v>9.5600000000000001E-10</v>
      </c>
      <c r="P10" s="25">
        <v>3.9700000000000002E-10</v>
      </c>
      <c r="Q10" s="25">
        <v>1.08E-5</v>
      </c>
      <c r="R10" s="25">
        <v>3.9500000000000003E-6</v>
      </c>
      <c r="S10" s="25">
        <v>2.3599999999999999E-6</v>
      </c>
      <c r="T10" s="25">
        <v>2.0600000000000002E-6</v>
      </c>
      <c r="U10" s="25">
        <v>1.9E-6</v>
      </c>
      <c r="V10" s="25">
        <v>1.98E-7</v>
      </c>
      <c r="W10" s="25">
        <v>1.42E-7</v>
      </c>
      <c r="X10" s="25">
        <v>4.3900000000000003E-8</v>
      </c>
      <c r="Y10" s="25">
        <v>1.6400000000000001E-8</v>
      </c>
      <c r="Z10" s="25">
        <v>6.4199999999999998E-9</v>
      </c>
      <c r="AA10" s="25">
        <f t="shared" si="5"/>
        <v>4.3712392638036807E-2</v>
      </c>
      <c r="AB10" s="25">
        <f t="shared" si="6"/>
        <v>1.5987402862985688E-2</v>
      </c>
      <c r="AC10" s="25">
        <f t="shared" si="7"/>
        <v>9.5519672801635987E-3</v>
      </c>
      <c r="AD10" s="25">
        <f t="shared" si="8"/>
        <v>8.3377341513292437E-3</v>
      </c>
      <c r="AE10" s="25">
        <f t="shared" si="9"/>
        <v>7.6901431492842533E-3</v>
      </c>
      <c r="AF10" s="25">
        <f t="shared" si="10"/>
        <v>8.0139386503067477E-4</v>
      </c>
      <c r="AG10" s="25">
        <f t="shared" si="11"/>
        <v>5.7473701431492844E-4</v>
      </c>
      <c r="AH10" s="25">
        <f t="shared" si="12"/>
        <v>1.7768278118609408E-4</v>
      </c>
      <c r="AI10" s="25">
        <f t="shared" si="13"/>
        <v>6.6378077709611458E-5</v>
      </c>
      <c r="AJ10" s="25">
        <f t="shared" si="14"/>
        <v>2.5984588957055211E-5</v>
      </c>
      <c r="AK10" s="25">
        <v>1.0499999999999999E-5</v>
      </c>
      <c r="AL10" s="25">
        <v>2.1399999999999998E-6</v>
      </c>
      <c r="AM10" s="25">
        <v>1.1799999999999999E-6</v>
      </c>
      <c r="AN10" s="25">
        <v>9.33E-7</v>
      </c>
      <c r="AO10" s="25">
        <v>8.5899999999999995E-7</v>
      </c>
      <c r="AP10" s="25">
        <v>7.17E-8</v>
      </c>
      <c r="AQ10" s="25">
        <v>3.1100000000000001E-8</v>
      </c>
      <c r="AR10" s="25">
        <v>9.4500000000000002E-9</v>
      </c>
      <c r="AS10" s="25">
        <v>4.3899999999999999E-9</v>
      </c>
      <c r="AT10" s="25">
        <v>2.4800000000000001E-9</v>
      </c>
      <c r="AU10" s="25">
        <v>1.8600000000000001E-5</v>
      </c>
      <c r="AV10" s="25">
        <v>6.8499999999999996E-6</v>
      </c>
      <c r="AW10" s="25">
        <v>4.4299999999999999E-6</v>
      </c>
      <c r="AX10" s="25">
        <v>3.5999999999999998E-6</v>
      </c>
      <c r="AY10" s="25">
        <v>3.23E-6</v>
      </c>
      <c r="AZ10" s="25">
        <v>4.6699999999999999E-7</v>
      </c>
      <c r="BA10" s="25">
        <v>2.6300000000000001E-7</v>
      </c>
      <c r="BB10" s="25">
        <v>8.0999999999999997E-8</v>
      </c>
      <c r="BC10" s="25">
        <v>3.0400000000000001E-8</v>
      </c>
      <c r="BD10" s="25">
        <v>1.1199999999999999E-8</v>
      </c>
      <c r="BE10" s="25">
        <f t="shared" si="15"/>
        <v>7.5282453987730064E-2</v>
      </c>
      <c r="BF10" s="25">
        <f t="shared" si="16"/>
        <v>2.7724989775051122E-2</v>
      </c>
      <c r="BG10" s="25">
        <f t="shared" si="17"/>
        <v>1.7930175869120654E-2</v>
      </c>
      <c r="BH10" s="25">
        <f t="shared" si="18"/>
        <v>1.4570797546012268E-2</v>
      </c>
      <c r="BI10" s="25">
        <f t="shared" si="19"/>
        <v>1.307324335378323E-2</v>
      </c>
      <c r="BJ10" s="25">
        <f t="shared" si="20"/>
        <v>1.8901562372188139E-3</v>
      </c>
      <c r="BK10" s="25">
        <f t="shared" si="21"/>
        <v>1.0644777096114519E-3</v>
      </c>
      <c r="BL10" s="25">
        <f t="shared" si="22"/>
        <v>3.2784294478527612E-4</v>
      </c>
      <c r="BM10" s="25">
        <f t="shared" si="23"/>
        <v>1.2304229038854805E-4</v>
      </c>
      <c r="BN10" s="25">
        <f t="shared" si="24"/>
        <v>4.5331370143149282E-5</v>
      </c>
      <c r="BO10" s="25">
        <v>8.7299999999999994E-5</v>
      </c>
      <c r="BP10" s="25">
        <v>4.1100000000000003E-5</v>
      </c>
      <c r="BQ10" s="25">
        <v>2.6400000000000001E-5</v>
      </c>
      <c r="BR10" s="25">
        <v>1.9400000000000001E-5</v>
      </c>
      <c r="BS10" s="25">
        <v>1.3499999999999999E-5</v>
      </c>
      <c r="BT10" s="25">
        <v>2.74E-6</v>
      </c>
      <c r="BU10" s="25">
        <v>1.5E-6</v>
      </c>
      <c r="BV10" s="25">
        <v>5.6400000000000002E-7</v>
      </c>
      <c r="BW10" s="25">
        <v>2.4999999999999999E-7</v>
      </c>
      <c r="BX10" s="25">
        <v>9.9999999999999995E-8</v>
      </c>
      <c r="BY10" s="25">
        <v>4.3399999999999998E-5</v>
      </c>
      <c r="BZ10" s="25">
        <v>2.0599999999999999E-5</v>
      </c>
      <c r="CA10" s="25">
        <v>1.5800000000000001E-5</v>
      </c>
      <c r="CB10" s="25">
        <v>9.1500000000000005E-6</v>
      </c>
      <c r="CC10" s="25">
        <v>5.5400000000000003E-6</v>
      </c>
      <c r="CD10" s="25">
        <v>1.4500000000000001E-6</v>
      </c>
      <c r="CE10" s="25">
        <v>5.4199999999999996E-7</v>
      </c>
      <c r="CF10" s="25">
        <v>2.3999999999999998E-7</v>
      </c>
      <c r="CG10" s="25">
        <v>1.06E-7</v>
      </c>
      <c r="CH10" s="25">
        <v>4.14E-8</v>
      </c>
      <c r="CI10" s="25">
        <v>0.17565905930470346</v>
      </c>
      <c r="CJ10" s="25">
        <v>8.337734151329243E-2</v>
      </c>
      <c r="CK10" s="25">
        <v>6.3949611451942751E-2</v>
      </c>
      <c r="CL10" s="25">
        <v>3.7034110429447854E-2</v>
      </c>
      <c r="CM10" s="25">
        <v>2.2422838445807773E-2</v>
      </c>
      <c r="CN10" s="25">
        <v>5.86879345603272E-3</v>
      </c>
      <c r="CO10" s="25">
        <v>2.1937145194274028E-3</v>
      </c>
      <c r="CP10" s="25">
        <v>9.7138650306748456E-4</v>
      </c>
      <c r="CQ10" s="25">
        <v>4.290290388548057E-4</v>
      </c>
      <c r="CR10" s="25">
        <v>1.6756417177914111E-4</v>
      </c>
      <c r="CS10" s="25">
        <f t="shared" si="25"/>
        <v>0.17565905930470346</v>
      </c>
      <c r="CT10" s="25">
        <f t="shared" si="26"/>
        <v>8.337734151329243E-2</v>
      </c>
      <c r="CU10" s="25">
        <f t="shared" si="27"/>
        <v>6.3949611451942751E-2</v>
      </c>
      <c r="CV10" s="25">
        <f t="shared" si="28"/>
        <v>3.7034110429447854E-2</v>
      </c>
      <c r="CW10" s="25">
        <f t="shared" si="29"/>
        <v>2.2422838445807773E-2</v>
      </c>
      <c r="CX10" s="25">
        <f t="shared" si="30"/>
        <v>5.86879345603272E-3</v>
      </c>
      <c r="CY10" s="25">
        <f t="shared" si="31"/>
        <v>2.1937145194274028E-3</v>
      </c>
      <c r="CZ10" s="25">
        <f t="shared" si="32"/>
        <v>9.7138650306748456E-4</v>
      </c>
      <c r="DA10" s="25">
        <f t="shared" si="33"/>
        <v>4.290290388548057E-4</v>
      </c>
      <c r="DB10" s="25">
        <f t="shared" si="34"/>
        <v>1.6756417177914111E-4</v>
      </c>
      <c r="DD10" s="265"/>
      <c r="DE10" s="266"/>
      <c r="DF10" s="122" t="s">
        <v>56</v>
      </c>
      <c r="DG10" s="106">
        <f t="shared" si="36"/>
        <v>2.2362126789366055E-2</v>
      </c>
      <c r="DH10" s="106">
        <f t="shared" si="35"/>
        <v>1.0078134969325154E-2</v>
      </c>
      <c r="DI10" s="106">
        <f t="shared" si="35"/>
        <v>3.7600752556237224E-2</v>
      </c>
      <c r="DJ10" s="106">
        <f t="shared" si="35"/>
        <v>5.3831002044989779E-2</v>
      </c>
      <c r="DK10" s="106">
        <f t="shared" si="35"/>
        <v>0.1098880981595092</v>
      </c>
      <c r="DL10" s="106">
        <f t="shared" si="35"/>
        <v>5.4842862985685067E-2</v>
      </c>
      <c r="DM10" s="106">
        <f t="shared" si="35"/>
        <v>1.6634993865030676E-2</v>
      </c>
      <c r="DN10" s="106">
        <f t="shared" si="35"/>
        <v>4.5128997955010226E-3</v>
      </c>
      <c r="DO10" s="106">
        <f t="shared" si="35"/>
        <v>1.4833881390593049E-3</v>
      </c>
      <c r="DP10" s="106">
        <f t="shared" si="35"/>
        <v>4.9176441717791418E-4</v>
      </c>
    </row>
    <row r="11" spans="1:122" x14ac:dyDescent="0.25">
      <c r="A11" s="24" t="s">
        <v>132</v>
      </c>
      <c r="B11" s="24" t="s">
        <v>143</v>
      </c>
      <c r="C11" s="24" t="s">
        <v>144</v>
      </c>
      <c r="D11" s="24">
        <v>2015</v>
      </c>
      <c r="E11" s="24">
        <v>2016</v>
      </c>
      <c r="F11" s="24" t="s">
        <v>134</v>
      </c>
      <c r="G11" s="25">
        <v>6.3300000000000003E-16</v>
      </c>
      <c r="H11" s="25">
        <v>4.48E-10</v>
      </c>
      <c r="I11" s="25">
        <v>4.2400000000000002E-9</v>
      </c>
      <c r="J11" s="25">
        <v>2.0400000000000001E-8</v>
      </c>
      <c r="K11" s="25">
        <v>5.3599999999999997E-8</v>
      </c>
      <c r="L11" s="25">
        <v>9.5399999999999997E-9</v>
      </c>
      <c r="M11" s="25">
        <v>6.9399999999999996E-9</v>
      </c>
      <c r="N11" s="25">
        <v>2.5899999999999999E-9</v>
      </c>
      <c r="O11" s="25">
        <v>1.19E-9</v>
      </c>
      <c r="P11" s="25">
        <v>5.3100000000000003E-10</v>
      </c>
      <c r="Q11" s="25">
        <v>4.5399999999999999E-5</v>
      </c>
      <c r="R11" s="25">
        <v>1.7399999999999999E-5</v>
      </c>
      <c r="S11" s="25">
        <v>9.0299999999999999E-6</v>
      </c>
      <c r="T11" s="25">
        <v>7.34E-6</v>
      </c>
      <c r="U11" s="25">
        <v>4.4000000000000002E-6</v>
      </c>
      <c r="V11" s="25">
        <v>2.9400000000000001E-7</v>
      </c>
      <c r="W11" s="25">
        <v>2.1899999999999999E-7</v>
      </c>
      <c r="X11" s="25">
        <v>6.1399999999999994E-8</v>
      </c>
      <c r="Y11" s="25">
        <v>2.4599999999999999E-8</v>
      </c>
      <c r="Z11" s="25">
        <v>1.02E-8</v>
      </c>
      <c r="AA11" s="25">
        <f t="shared" si="5"/>
        <v>0.18375394683026583</v>
      </c>
      <c r="AB11" s="25">
        <f t="shared" si="6"/>
        <v>7.042552147239263E-2</v>
      </c>
      <c r="AC11" s="25">
        <f t="shared" si="7"/>
        <v>3.6548417177914114E-2</v>
      </c>
      <c r="AD11" s="25">
        <f t="shared" si="8"/>
        <v>2.9708237218813906E-2</v>
      </c>
      <c r="AE11" s="25">
        <f t="shared" si="9"/>
        <v>1.780875255623722E-2</v>
      </c>
      <c r="AF11" s="25">
        <f t="shared" si="10"/>
        <v>1.1899484662576687E-3</v>
      </c>
      <c r="AG11" s="25">
        <f t="shared" si="11"/>
        <v>8.8639018404907961E-4</v>
      </c>
      <c r="AH11" s="25">
        <f t="shared" si="12"/>
        <v>2.4851304703476477E-4</v>
      </c>
      <c r="AI11" s="25">
        <f t="shared" si="13"/>
        <v>9.9567116564417167E-5</v>
      </c>
      <c r="AJ11" s="25">
        <f t="shared" si="14"/>
        <v>4.1283926380368098E-5</v>
      </c>
      <c r="AK11" s="25">
        <v>4.9499999999999997E-5</v>
      </c>
      <c r="AL11" s="25">
        <v>1.13E-5</v>
      </c>
      <c r="AM11" s="25">
        <v>5.31E-6</v>
      </c>
      <c r="AN11" s="25">
        <v>3.6200000000000001E-6</v>
      </c>
      <c r="AO11" s="25">
        <v>1.9599999999999999E-6</v>
      </c>
      <c r="AP11" s="25">
        <v>1.06E-7</v>
      </c>
      <c r="AQ11" s="25">
        <v>4.3800000000000002E-8</v>
      </c>
      <c r="AR11" s="25">
        <v>1.37E-8</v>
      </c>
      <c r="AS11" s="25">
        <v>7.0200000000000002E-9</v>
      </c>
      <c r="AT11" s="25">
        <v>3.8499999999999997E-9</v>
      </c>
      <c r="AU11" s="25">
        <v>8.53E-5</v>
      </c>
      <c r="AV11" s="25">
        <v>2.8500000000000002E-5</v>
      </c>
      <c r="AW11" s="25">
        <v>1.7600000000000001E-5</v>
      </c>
      <c r="AX11" s="25">
        <v>1.1399999999999999E-5</v>
      </c>
      <c r="AY11" s="25">
        <v>6.4999999999999996E-6</v>
      </c>
      <c r="AZ11" s="25">
        <v>7.3099999999999997E-7</v>
      </c>
      <c r="BA11" s="25">
        <v>3.3099999999999999E-7</v>
      </c>
      <c r="BB11" s="25">
        <v>9.9600000000000005E-8</v>
      </c>
      <c r="BC11" s="25">
        <v>3.92E-8</v>
      </c>
      <c r="BD11" s="25">
        <v>1.5399999999999999E-8</v>
      </c>
      <c r="BE11" s="25">
        <f t="shared" si="15"/>
        <v>0.34524695296523517</v>
      </c>
      <c r="BF11" s="25">
        <f t="shared" si="16"/>
        <v>0.11535214723926381</v>
      </c>
      <c r="BG11" s="25">
        <f t="shared" si="17"/>
        <v>7.123501022494888E-2</v>
      </c>
      <c r="BH11" s="25">
        <f t="shared" si="18"/>
        <v>4.6140858895705517E-2</v>
      </c>
      <c r="BI11" s="25">
        <f t="shared" si="19"/>
        <v>2.6308384458077708E-2</v>
      </c>
      <c r="BJ11" s="25">
        <f t="shared" si="20"/>
        <v>2.9586813905930465E-3</v>
      </c>
      <c r="BK11" s="25">
        <f t="shared" si="21"/>
        <v>1.3397038854805724E-3</v>
      </c>
      <c r="BL11" s="25">
        <f t="shared" si="22"/>
        <v>4.0312539877300615E-4</v>
      </c>
      <c r="BM11" s="25">
        <f t="shared" si="23"/>
        <v>1.5865979550102246E-4</v>
      </c>
      <c r="BN11" s="25">
        <f t="shared" si="24"/>
        <v>6.233063394683026E-5</v>
      </c>
      <c r="BO11" s="25">
        <v>4.2400000000000001E-4</v>
      </c>
      <c r="BP11" s="25">
        <v>2.04E-4</v>
      </c>
      <c r="BQ11" s="25">
        <v>1.2799999999999999E-4</v>
      </c>
      <c r="BR11" s="25">
        <v>8.8499999999999996E-5</v>
      </c>
      <c r="BS11" s="25">
        <v>4.71E-5</v>
      </c>
      <c r="BT11" s="25">
        <v>5.3900000000000001E-6</v>
      </c>
      <c r="BU11" s="25">
        <v>2.5900000000000002E-6</v>
      </c>
      <c r="BV11" s="25">
        <v>9.3799999999999996E-7</v>
      </c>
      <c r="BW11" s="25">
        <v>4.1399999999999997E-7</v>
      </c>
      <c r="BX11" s="25">
        <v>1.6500000000000001E-7</v>
      </c>
      <c r="BY11" s="25">
        <v>2.3499999999999999E-4</v>
      </c>
      <c r="BZ11" s="25">
        <v>1.13E-4</v>
      </c>
      <c r="CA11" s="25">
        <v>7.7700000000000005E-5</v>
      </c>
      <c r="CB11" s="25">
        <v>4.85E-5</v>
      </c>
      <c r="CC11" s="25">
        <v>2.5400000000000001E-5</v>
      </c>
      <c r="CD11" s="25">
        <v>3.2799999999999999E-6</v>
      </c>
      <c r="CE11" s="25">
        <v>1.08E-6</v>
      </c>
      <c r="CF11" s="25">
        <v>4.2300000000000002E-7</v>
      </c>
      <c r="CG11" s="25">
        <v>1.9399999999999999E-7</v>
      </c>
      <c r="CH11" s="25">
        <v>7.6500000000000003E-8</v>
      </c>
      <c r="CI11" s="25">
        <v>0.9511492842535787</v>
      </c>
      <c r="CJ11" s="25">
        <v>0.45736114519427407</v>
      </c>
      <c r="CK11" s="25">
        <v>0.31448638036809817</v>
      </c>
      <c r="CL11" s="25">
        <v>0.19630102249488751</v>
      </c>
      <c r="CM11" s="25">
        <v>0.10280507157464214</v>
      </c>
      <c r="CN11" s="25">
        <v>1.3275615541922291E-2</v>
      </c>
      <c r="CO11" s="25">
        <v>4.371239263803681E-3</v>
      </c>
      <c r="CP11" s="25">
        <v>1.7120687116564419E-3</v>
      </c>
      <c r="CQ11" s="25">
        <v>7.8520408997955003E-4</v>
      </c>
      <c r="CR11" s="25">
        <v>3.0962944785276075E-4</v>
      </c>
      <c r="CS11" s="25">
        <f t="shared" si="25"/>
        <v>0.9511492842535787</v>
      </c>
      <c r="CT11" s="25">
        <f t="shared" si="26"/>
        <v>0.45736114519427407</v>
      </c>
      <c r="CU11" s="25">
        <f t="shared" si="27"/>
        <v>0.31448638036809817</v>
      </c>
      <c r="CV11" s="25">
        <f t="shared" si="28"/>
        <v>0.19630102249488751</v>
      </c>
      <c r="CW11" s="25">
        <f t="shared" si="29"/>
        <v>0.10280507157464214</v>
      </c>
      <c r="CX11" s="25">
        <f t="shared" si="30"/>
        <v>1.3275615541922291E-2</v>
      </c>
      <c r="CY11" s="25">
        <f t="shared" si="31"/>
        <v>4.371239263803681E-3</v>
      </c>
      <c r="CZ11" s="25">
        <f t="shared" si="32"/>
        <v>1.7120687116564419E-3</v>
      </c>
      <c r="DA11" s="25">
        <f t="shared" si="33"/>
        <v>7.8520408997955003E-4</v>
      </c>
      <c r="DB11" s="25">
        <f t="shared" si="34"/>
        <v>3.0962944785276075E-4</v>
      </c>
      <c r="DD11" s="265"/>
      <c r="DE11" s="266"/>
      <c r="DF11" s="122" t="s">
        <v>58</v>
      </c>
      <c r="DG11" s="106">
        <f>CI86</f>
        <v>0</v>
      </c>
      <c r="DH11" s="106">
        <f t="shared" si="35"/>
        <v>0</v>
      </c>
      <c r="DI11" s="106">
        <f t="shared" si="35"/>
        <v>0</v>
      </c>
      <c r="DJ11" s="106">
        <f t="shared" si="35"/>
        <v>0</v>
      </c>
      <c r="DK11" s="106">
        <f t="shared" si="35"/>
        <v>0</v>
      </c>
      <c r="DL11" s="106">
        <f t="shared" si="35"/>
        <v>0</v>
      </c>
      <c r="DM11" s="106">
        <f t="shared" si="35"/>
        <v>0</v>
      </c>
      <c r="DN11" s="106">
        <f t="shared" si="35"/>
        <v>0</v>
      </c>
      <c r="DO11" s="106">
        <f t="shared" si="35"/>
        <v>0</v>
      </c>
      <c r="DP11" s="106">
        <f t="shared" si="35"/>
        <v>0</v>
      </c>
    </row>
    <row r="12" spans="1:122" x14ac:dyDescent="0.25">
      <c r="A12" s="24" t="s">
        <v>132</v>
      </c>
      <c r="B12" s="24" t="s">
        <v>143</v>
      </c>
      <c r="C12" s="24" t="s">
        <v>144</v>
      </c>
      <c r="D12" s="24">
        <v>2016</v>
      </c>
      <c r="E12" s="24">
        <v>2016</v>
      </c>
      <c r="F12" s="24" t="s">
        <v>134</v>
      </c>
      <c r="G12" s="25">
        <v>9.7200000000000002E-16</v>
      </c>
      <c r="H12" s="25">
        <v>6.8100000000000003E-10</v>
      </c>
      <c r="I12" s="25">
        <v>6.34E-9</v>
      </c>
      <c r="J12" s="25">
        <v>3.03E-8</v>
      </c>
      <c r="K12" s="25">
        <v>7.7099999999999996E-8</v>
      </c>
      <c r="L12" s="25">
        <v>1.46E-8</v>
      </c>
      <c r="M12" s="25">
        <v>1.07E-8</v>
      </c>
      <c r="N12" s="25">
        <v>3.9700000000000001E-9</v>
      </c>
      <c r="O12" s="25">
        <v>1.8199999999999999E-9</v>
      </c>
      <c r="P12" s="25">
        <v>8.1499999999999998E-10</v>
      </c>
      <c r="Q12" s="25">
        <v>3.3899999999999997E-5</v>
      </c>
      <c r="R12" s="25">
        <v>1.2999999999999999E-5</v>
      </c>
      <c r="S12" s="25">
        <v>7.0500000000000003E-6</v>
      </c>
      <c r="T12" s="25">
        <v>5.9800000000000003E-6</v>
      </c>
      <c r="U12" s="25">
        <v>4.3900000000000003E-6</v>
      </c>
      <c r="V12" s="25">
        <v>3.7599999999999998E-7</v>
      </c>
      <c r="W12" s="25">
        <v>2.91E-7</v>
      </c>
      <c r="X12" s="25">
        <v>8.4499999999999996E-8</v>
      </c>
      <c r="Y12" s="25">
        <v>3.47E-8</v>
      </c>
      <c r="Z12" s="25">
        <v>1.4699999999999999E-8</v>
      </c>
      <c r="AA12" s="25">
        <f t="shared" si="5"/>
        <v>0.13720834355828221</v>
      </c>
      <c r="AB12" s="25">
        <f t="shared" si="6"/>
        <v>5.2616768916155417E-2</v>
      </c>
      <c r="AC12" s="25">
        <f t="shared" si="7"/>
        <v>2.8534478527607363E-2</v>
      </c>
      <c r="AD12" s="25">
        <f t="shared" si="8"/>
        <v>2.4203713701431494E-2</v>
      </c>
      <c r="AE12" s="25">
        <f t="shared" si="9"/>
        <v>1.7768278118609409E-2</v>
      </c>
      <c r="AF12" s="25">
        <f t="shared" si="10"/>
        <v>1.5218388548057257E-3</v>
      </c>
      <c r="AG12" s="25">
        <f t="shared" si="11"/>
        <v>1.177806134969325E-3</v>
      </c>
      <c r="AH12" s="25">
        <f t="shared" si="12"/>
        <v>3.4200899795501017E-4</v>
      </c>
      <c r="AI12" s="25">
        <f t="shared" si="13"/>
        <v>1.4044629856850715E-4</v>
      </c>
      <c r="AJ12" s="25">
        <f t="shared" si="14"/>
        <v>5.9497423312883434E-5</v>
      </c>
      <c r="AK12" s="25">
        <v>3.6900000000000002E-5</v>
      </c>
      <c r="AL12" s="25">
        <v>8.49E-6</v>
      </c>
      <c r="AM12" s="25">
        <v>4.2300000000000002E-6</v>
      </c>
      <c r="AN12" s="25">
        <v>3.14E-6</v>
      </c>
      <c r="AO12" s="25">
        <v>2.2199999999999999E-6</v>
      </c>
      <c r="AP12" s="25">
        <v>1.5300000000000001E-7</v>
      </c>
      <c r="AQ12" s="25">
        <v>6.3300000000000004E-8</v>
      </c>
      <c r="AR12" s="25">
        <v>2.0599999999999999E-8</v>
      </c>
      <c r="AS12" s="25">
        <v>1.0600000000000001E-8</v>
      </c>
      <c r="AT12" s="25">
        <v>5.86E-9</v>
      </c>
      <c r="AU12" s="25">
        <v>6.3700000000000003E-5</v>
      </c>
      <c r="AV12" s="25">
        <v>2.1299999999999999E-5</v>
      </c>
      <c r="AW12" s="25">
        <v>1.34E-5</v>
      </c>
      <c r="AX12" s="25">
        <v>9.0599999999999997E-6</v>
      </c>
      <c r="AY12" s="25">
        <v>6.5400000000000001E-6</v>
      </c>
      <c r="AZ12" s="25">
        <v>9.2500000000000004E-7</v>
      </c>
      <c r="BA12" s="25">
        <v>4.39E-7</v>
      </c>
      <c r="BB12" s="25">
        <v>1.37E-7</v>
      </c>
      <c r="BC12" s="25">
        <v>5.5199999999999998E-8</v>
      </c>
      <c r="BD12" s="25">
        <v>2.1900000000000001E-8</v>
      </c>
      <c r="BE12" s="25">
        <f t="shared" si="15"/>
        <v>0.25782216768916155</v>
      </c>
      <c r="BF12" s="25">
        <f t="shared" si="16"/>
        <v>8.6210552147239258E-2</v>
      </c>
      <c r="BG12" s="25">
        <f t="shared" si="17"/>
        <v>5.423574642126789E-2</v>
      </c>
      <c r="BH12" s="25">
        <f t="shared" si="18"/>
        <v>3.6669840490797544E-2</v>
      </c>
      <c r="BI12" s="25">
        <f t="shared" si="19"/>
        <v>2.6470282208588956E-2</v>
      </c>
      <c r="BJ12" s="25">
        <f t="shared" si="20"/>
        <v>3.7438854805725971E-3</v>
      </c>
      <c r="BK12" s="25">
        <f t="shared" si="21"/>
        <v>1.7768278118609408E-3</v>
      </c>
      <c r="BL12" s="25">
        <f t="shared" si="22"/>
        <v>5.5449979550102244E-4</v>
      </c>
      <c r="BM12" s="25">
        <f t="shared" si="23"/>
        <v>2.2341889570552147E-4</v>
      </c>
      <c r="BN12" s="25">
        <f t="shared" si="24"/>
        <v>8.8639018404907972E-5</v>
      </c>
      <c r="BO12" s="25">
        <v>3.1700000000000001E-4</v>
      </c>
      <c r="BP12" s="25">
        <v>1.5200000000000001E-4</v>
      </c>
      <c r="BQ12" s="25">
        <v>9.5699999999999995E-5</v>
      </c>
      <c r="BR12" s="25">
        <v>6.7600000000000003E-5</v>
      </c>
      <c r="BS12" s="25">
        <v>3.8999999999999999E-5</v>
      </c>
      <c r="BT12" s="25">
        <v>5.9499999999999998E-6</v>
      </c>
      <c r="BU12" s="25">
        <v>3.1E-6</v>
      </c>
      <c r="BV12" s="25">
        <v>1.24E-6</v>
      </c>
      <c r="BW12" s="25">
        <v>5.7100000000000002E-7</v>
      </c>
      <c r="BX12" s="25">
        <v>2.3200000000000001E-7</v>
      </c>
      <c r="BY12" s="25">
        <v>1.76E-4</v>
      </c>
      <c r="BZ12" s="25">
        <v>8.4499999999999994E-5</v>
      </c>
      <c r="CA12" s="25">
        <v>5.8199999999999998E-5</v>
      </c>
      <c r="CB12" s="25">
        <v>3.68E-5</v>
      </c>
      <c r="CC12" s="25">
        <v>2.02E-5</v>
      </c>
      <c r="CD12" s="25">
        <v>3.6600000000000001E-6</v>
      </c>
      <c r="CE12" s="25">
        <v>1.2699999999999999E-6</v>
      </c>
      <c r="CF12" s="25">
        <v>5.4600000000000005E-7</v>
      </c>
      <c r="CG12" s="25">
        <v>2.65E-7</v>
      </c>
      <c r="CH12" s="25">
        <v>1.08E-7</v>
      </c>
      <c r="CI12" s="25">
        <v>0.7123501022494888</v>
      </c>
      <c r="CJ12" s="25">
        <v>0.34200899795501022</v>
      </c>
      <c r="CK12" s="25">
        <v>0.23556122699386503</v>
      </c>
      <c r="CL12" s="25">
        <v>0.14894593047034765</v>
      </c>
      <c r="CM12" s="25">
        <v>8.1758364008179957E-2</v>
      </c>
      <c r="CN12" s="25">
        <v>1.4813644171779142E-2</v>
      </c>
      <c r="CO12" s="25">
        <v>5.1402535787321065E-3</v>
      </c>
      <c r="CP12" s="25">
        <v>2.2099042944785279E-3</v>
      </c>
      <c r="CQ12" s="25">
        <v>1.0725725971370145E-3</v>
      </c>
      <c r="CR12" s="25">
        <v>4.3712392638036812E-4</v>
      </c>
      <c r="CS12" s="25">
        <f t="shared" si="25"/>
        <v>0.7123501022494888</v>
      </c>
      <c r="CT12" s="25">
        <f t="shared" si="26"/>
        <v>0.34200899795501022</v>
      </c>
      <c r="CU12" s="25">
        <f t="shared" si="27"/>
        <v>0.23556122699386503</v>
      </c>
      <c r="CV12" s="25">
        <f t="shared" si="28"/>
        <v>0.14894593047034765</v>
      </c>
      <c r="CW12" s="25">
        <f t="shared" si="29"/>
        <v>8.1758364008179957E-2</v>
      </c>
      <c r="CX12" s="25">
        <f t="shared" si="30"/>
        <v>1.4813644171779142E-2</v>
      </c>
      <c r="CY12" s="25">
        <f t="shared" si="31"/>
        <v>5.1402535787321065E-3</v>
      </c>
      <c r="CZ12" s="25">
        <f t="shared" si="32"/>
        <v>2.2099042944785279E-3</v>
      </c>
      <c r="DA12" s="25">
        <f t="shared" si="33"/>
        <v>1.0725725971370145E-3</v>
      </c>
      <c r="DB12" s="25">
        <f t="shared" si="34"/>
        <v>4.3712392638036812E-4</v>
      </c>
      <c r="DD12" s="265" t="s">
        <v>187</v>
      </c>
      <c r="DE12" s="266">
        <v>8</v>
      </c>
      <c r="DF12" s="122" t="s">
        <v>53</v>
      </c>
      <c r="DG12" s="106">
        <f>CI113</f>
        <v>19.387255623721881</v>
      </c>
      <c r="DH12" s="106">
        <f t="shared" ref="DH12:DP15" si="37">CJ113</f>
        <v>9.2686462167689161</v>
      </c>
      <c r="DI12" s="106">
        <f t="shared" si="37"/>
        <v>6.0711656441717796</v>
      </c>
      <c r="DJ12" s="106">
        <f t="shared" si="37"/>
        <v>3.9219730061349694</v>
      </c>
      <c r="DK12" s="106">
        <f t="shared" si="37"/>
        <v>1.9387255623721882</v>
      </c>
      <c r="DL12" s="106">
        <f t="shared" si="37"/>
        <v>0.14287476482617587</v>
      </c>
      <c r="DM12" s="106">
        <f t="shared" si="37"/>
        <v>4.7759836400818004E-2</v>
      </c>
      <c r="DN12" s="106">
        <f t="shared" si="37"/>
        <v>1.0563828220858896E-2</v>
      </c>
      <c r="DO12" s="106">
        <f t="shared" si="37"/>
        <v>3.4443746421267893E-3</v>
      </c>
      <c r="DP12" s="106">
        <f t="shared" si="37"/>
        <v>1.1332842535787323E-3</v>
      </c>
    </row>
    <row r="13" spans="1:122" x14ac:dyDescent="0.25">
      <c r="A13" s="24" t="s">
        <v>132</v>
      </c>
      <c r="B13" s="24" t="s">
        <v>147</v>
      </c>
      <c r="C13" s="24" t="s">
        <v>148</v>
      </c>
      <c r="D13" s="24">
        <v>2015</v>
      </c>
      <c r="E13" s="24">
        <v>2016</v>
      </c>
      <c r="F13" s="24" t="s">
        <v>134</v>
      </c>
      <c r="G13" s="25">
        <v>3.7500000000000001E-18</v>
      </c>
      <c r="H13" s="25">
        <v>2.9700000000000001E-12</v>
      </c>
      <c r="I13" s="25">
        <v>2.7699999999999999E-11</v>
      </c>
      <c r="J13" s="25">
        <v>1.19E-10</v>
      </c>
      <c r="K13" s="25">
        <v>2.8699999999999999E-10</v>
      </c>
      <c r="L13" s="25">
        <v>3.7999999999999998E-11</v>
      </c>
      <c r="M13" s="25">
        <v>2.5499999999999999E-11</v>
      </c>
      <c r="N13" s="25">
        <v>8.0999999999999998E-12</v>
      </c>
      <c r="O13" s="25">
        <v>3.2399999999999999E-12</v>
      </c>
      <c r="P13" s="25">
        <v>1.32E-12</v>
      </c>
      <c r="Q13" s="25">
        <v>1.04E-5</v>
      </c>
      <c r="R13" s="25">
        <v>3.5599999999999998E-6</v>
      </c>
      <c r="S13" s="25">
        <v>1.99E-6</v>
      </c>
      <c r="T13" s="25">
        <v>1.4100000000000001E-6</v>
      </c>
      <c r="U13" s="25">
        <v>6.5400000000000001E-7</v>
      </c>
      <c r="V13" s="25">
        <v>2.2700000000000001E-8</v>
      </c>
      <c r="W13" s="25">
        <v>1.4999999999999999E-8</v>
      </c>
      <c r="X13" s="25">
        <v>3.3499999999999998E-9</v>
      </c>
      <c r="Y13" s="25">
        <v>1.08E-9</v>
      </c>
      <c r="Z13" s="25">
        <v>3.6299999999999999E-10</v>
      </c>
      <c r="AA13" s="25">
        <f t="shared" si="5"/>
        <v>4.2093415132924333E-2</v>
      </c>
      <c r="AB13" s="25">
        <f t="shared" si="6"/>
        <v>1.440889979550102E-2</v>
      </c>
      <c r="AC13" s="25">
        <f t="shared" si="7"/>
        <v>8.0544130879345588E-3</v>
      </c>
      <c r="AD13" s="25">
        <f t="shared" si="8"/>
        <v>5.706895705521472E-3</v>
      </c>
      <c r="AE13" s="25">
        <f t="shared" si="9"/>
        <v>2.647028220858895E-3</v>
      </c>
      <c r="AF13" s="25">
        <f t="shared" si="10"/>
        <v>9.1876973415132935E-5</v>
      </c>
      <c r="AG13" s="25">
        <f t="shared" si="11"/>
        <v>6.0711656441717785E-5</v>
      </c>
      <c r="AH13" s="25">
        <f t="shared" si="12"/>
        <v>1.3558936605316973E-5</v>
      </c>
      <c r="AI13" s="25">
        <f t="shared" si="13"/>
        <v>4.3712392638036814E-6</v>
      </c>
      <c r="AJ13" s="25">
        <f t="shared" si="14"/>
        <v>1.4692220858895705E-6</v>
      </c>
      <c r="AK13" s="25">
        <v>9.2499999999999995E-6</v>
      </c>
      <c r="AL13" s="25">
        <v>1.66E-6</v>
      </c>
      <c r="AM13" s="25">
        <v>7.3E-7</v>
      </c>
      <c r="AN13" s="25">
        <v>4.2E-7</v>
      </c>
      <c r="AO13" s="25">
        <v>1.2599999999999999E-7</v>
      </c>
      <c r="AP13" s="25">
        <v>9.7900000000000003E-10</v>
      </c>
      <c r="AQ13" s="25">
        <v>3.3399999999999998E-10</v>
      </c>
      <c r="AR13" s="25">
        <v>6.4699999999999994E-11</v>
      </c>
      <c r="AS13" s="25">
        <v>2.6699999999999999E-11</v>
      </c>
      <c r="AT13" s="25">
        <v>1.27E-11</v>
      </c>
      <c r="AU13" s="25">
        <v>1.8300000000000001E-5</v>
      </c>
      <c r="AV13" s="25">
        <v>7.2799999999999998E-6</v>
      </c>
      <c r="AW13" s="25">
        <v>4.2799999999999997E-6</v>
      </c>
      <c r="AX13" s="25">
        <v>2.9299999999999999E-6</v>
      </c>
      <c r="AY13" s="25">
        <v>1.3799999999999999E-6</v>
      </c>
      <c r="AZ13" s="25">
        <v>6.2600000000000005E-8</v>
      </c>
      <c r="BA13" s="25">
        <v>3.1300000000000002E-8</v>
      </c>
      <c r="BB13" s="25">
        <v>7.0299999999999999E-9</v>
      </c>
      <c r="BC13" s="25">
        <v>2.3400000000000002E-9</v>
      </c>
      <c r="BD13" s="25">
        <v>8.0500000000000001E-10</v>
      </c>
      <c r="BE13" s="25">
        <f t="shared" si="15"/>
        <v>7.4068220858895709E-2</v>
      </c>
      <c r="BF13" s="25">
        <f t="shared" si="16"/>
        <v>2.9465390593047036E-2</v>
      </c>
      <c r="BG13" s="25">
        <f t="shared" si="17"/>
        <v>1.7323059304703476E-2</v>
      </c>
      <c r="BH13" s="25">
        <f t="shared" si="18"/>
        <v>1.1859010224948873E-2</v>
      </c>
      <c r="BI13" s="25">
        <f t="shared" si="19"/>
        <v>5.585472392638036E-3</v>
      </c>
      <c r="BJ13" s="25">
        <f t="shared" si="20"/>
        <v>2.5336997955010225E-4</v>
      </c>
      <c r="BK13" s="25">
        <f t="shared" si="21"/>
        <v>1.2668498977505113E-4</v>
      </c>
      <c r="BL13" s="25">
        <f t="shared" si="22"/>
        <v>2.8453529652351735E-5</v>
      </c>
      <c r="BM13" s="25">
        <f t="shared" si="23"/>
        <v>9.4710184049079752E-6</v>
      </c>
      <c r="BN13" s="25">
        <f t="shared" si="24"/>
        <v>3.2581922290388547E-6</v>
      </c>
      <c r="BO13" s="25">
        <v>7.9599999999999997E-5</v>
      </c>
      <c r="BP13" s="25">
        <v>3.54E-5</v>
      </c>
      <c r="BQ13" s="25">
        <v>2.19E-5</v>
      </c>
      <c r="BR13" s="25">
        <v>1.47E-5</v>
      </c>
      <c r="BS13" s="25">
        <v>7.0700000000000001E-6</v>
      </c>
      <c r="BT13" s="25">
        <v>5.0999999999999999E-7</v>
      </c>
      <c r="BU13" s="25">
        <v>1.8699999999999999E-7</v>
      </c>
      <c r="BV13" s="25">
        <v>4.6100000000000003E-8</v>
      </c>
      <c r="BW13" s="25">
        <v>1.6000000000000001E-8</v>
      </c>
      <c r="BX13" s="25">
        <v>5.4899999999999999E-9</v>
      </c>
      <c r="BY13" s="25">
        <v>3.7299999999999999E-5</v>
      </c>
      <c r="BZ13" s="25">
        <v>1.49E-5</v>
      </c>
      <c r="CA13" s="25">
        <v>1.03E-5</v>
      </c>
      <c r="CB13" s="25">
        <v>5.93E-6</v>
      </c>
      <c r="CC13" s="25">
        <v>2.7700000000000002E-6</v>
      </c>
      <c r="CD13" s="25">
        <v>3.3099999999999999E-7</v>
      </c>
      <c r="CE13" s="25">
        <v>5.9599999999999998E-8</v>
      </c>
      <c r="CF13" s="25">
        <v>1.29E-8</v>
      </c>
      <c r="CG13" s="25">
        <v>4.1100000000000001E-9</v>
      </c>
      <c r="CH13" s="25">
        <v>1.33E-9</v>
      </c>
      <c r="CI13" s="25">
        <v>0.15096965235173826</v>
      </c>
      <c r="CJ13" s="25">
        <v>6.0306912065439679E-2</v>
      </c>
      <c r="CK13" s="25">
        <v>4.1688670756646215E-2</v>
      </c>
      <c r="CL13" s="25">
        <v>2.4001341513292435E-2</v>
      </c>
      <c r="CM13" s="25">
        <v>1.1211419222903887E-2</v>
      </c>
      <c r="CN13" s="25">
        <v>1.3397038854805728E-3</v>
      </c>
      <c r="CO13" s="25">
        <v>2.412276482617587E-4</v>
      </c>
      <c r="CP13" s="25">
        <v>5.2212024539877299E-5</v>
      </c>
      <c r="CQ13" s="25">
        <v>1.6634993865030676E-5</v>
      </c>
      <c r="CR13" s="25">
        <v>5.3831002044989766E-6</v>
      </c>
      <c r="CS13" s="25">
        <f t="shared" si="25"/>
        <v>0.15096965235173826</v>
      </c>
      <c r="CT13" s="25">
        <f t="shared" si="26"/>
        <v>6.0306912065439679E-2</v>
      </c>
      <c r="CU13" s="25">
        <f t="shared" si="27"/>
        <v>4.1688670756646215E-2</v>
      </c>
      <c r="CV13" s="25">
        <f t="shared" si="28"/>
        <v>2.4001341513292435E-2</v>
      </c>
      <c r="CW13" s="25">
        <f t="shared" si="29"/>
        <v>1.1211419222903887E-2</v>
      </c>
      <c r="CX13" s="25">
        <f t="shared" si="30"/>
        <v>1.3397038854805728E-3</v>
      </c>
      <c r="CY13" s="25">
        <f t="shared" si="31"/>
        <v>2.412276482617587E-4</v>
      </c>
      <c r="CZ13" s="25">
        <f t="shared" si="32"/>
        <v>5.2212024539877299E-5</v>
      </c>
      <c r="DA13" s="25">
        <f t="shared" si="33"/>
        <v>1.6634993865030676E-5</v>
      </c>
      <c r="DB13" s="25">
        <f t="shared" si="34"/>
        <v>5.3831002044989766E-6</v>
      </c>
      <c r="DD13" s="265"/>
      <c r="DE13" s="266"/>
      <c r="DF13" s="122" t="s">
        <v>54</v>
      </c>
      <c r="DG13" s="106">
        <f t="shared" ref="DG13:DG15" si="38">CI114</f>
        <v>0.83573003237005128</v>
      </c>
      <c r="DH13" s="106">
        <f t="shared" si="37"/>
        <v>0.39708426386637219</v>
      </c>
      <c r="DI13" s="106">
        <f t="shared" si="37"/>
        <v>0.26052929052556573</v>
      </c>
      <c r="DJ13" s="106">
        <f t="shared" si="37"/>
        <v>0.16734044106836812</v>
      </c>
      <c r="DK13" s="106">
        <f t="shared" si="37"/>
        <v>8.2357938080196286E-2</v>
      </c>
      <c r="DL13" s="106">
        <f t="shared" si="37"/>
        <v>6.3011580094822087E-3</v>
      </c>
      <c r="DM13" s="106">
        <f t="shared" si="37"/>
        <v>2.0109332057128837E-3</v>
      </c>
      <c r="DN13" s="106">
        <f t="shared" si="37"/>
        <v>4.4482650327689168E-4</v>
      </c>
      <c r="DO13" s="106">
        <f t="shared" si="37"/>
        <v>1.4512829894543968E-4</v>
      </c>
      <c r="DP13" s="106">
        <f t="shared" si="37"/>
        <v>4.7795879697014322E-5</v>
      </c>
    </row>
    <row r="14" spans="1:122" x14ac:dyDescent="0.25">
      <c r="A14" s="24" t="s">
        <v>132</v>
      </c>
      <c r="B14" s="24" t="s">
        <v>147</v>
      </c>
      <c r="C14" s="24" t="s">
        <v>148</v>
      </c>
      <c r="D14" s="24">
        <v>2016</v>
      </c>
      <c r="E14" s="24">
        <v>2016</v>
      </c>
      <c r="F14" s="24" t="s">
        <v>134</v>
      </c>
      <c r="G14" s="25">
        <v>3.8400000000000004E-18</v>
      </c>
      <c r="H14" s="25">
        <v>3.0500000000000001E-12</v>
      </c>
      <c r="I14" s="25">
        <v>2.84E-11</v>
      </c>
      <c r="J14" s="25">
        <v>1.2199999999999999E-10</v>
      </c>
      <c r="K14" s="25">
        <v>2.8899999999999998E-10</v>
      </c>
      <c r="L14" s="25">
        <v>3.8900000000000003E-11</v>
      </c>
      <c r="M14" s="25">
        <v>2.6200000000000001E-11</v>
      </c>
      <c r="N14" s="25">
        <v>8.2999999999999998E-12</v>
      </c>
      <c r="O14" s="25">
        <v>3.32E-12</v>
      </c>
      <c r="P14" s="25">
        <v>1.3600000000000001E-12</v>
      </c>
      <c r="Q14" s="25">
        <v>4.9300000000000002E-6</v>
      </c>
      <c r="R14" s="25">
        <v>1.6899999999999999E-6</v>
      </c>
      <c r="S14" s="25">
        <v>9.4300000000000001E-7</v>
      </c>
      <c r="T14" s="25">
        <v>6.7000000000000004E-7</v>
      </c>
      <c r="U14" s="25">
        <v>3.1100000000000002E-7</v>
      </c>
      <c r="V14" s="25">
        <v>1.11E-8</v>
      </c>
      <c r="W14" s="25">
        <v>7.37E-9</v>
      </c>
      <c r="X14" s="25">
        <v>1.67E-9</v>
      </c>
      <c r="Y14" s="25">
        <v>5.5299999999999995E-10</v>
      </c>
      <c r="Z14" s="25">
        <v>1.8999999999999999E-10</v>
      </c>
      <c r="AA14" s="25">
        <f t="shared" si="5"/>
        <v>1.9953897750511249E-2</v>
      </c>
      <c r="AB14" s="25">
        <f t="shared" si="6"/>
        <v>6.8401799591002038E-3</v>
      </c>
      <c r="AC14" s="25">
        <f t="shared" si="7"/>
        <v>3.8167394683026588E-3</v>
      </c>
      <c r="AD14" s="25">
        <f t="shared" si="8"/>
        <v>2.7117873210633944E-3</v>
      </c>
      <c r="AE14" s="25">
        <f t="shared" si="9"/>
        <v>1.258755010224949E-3</v>
      </c>
      <c r="AF14" s="25">
        <f t="shared" si="10"/>
        <v>4.4926625766871172E-5</v>
      </c>
      <c r="AG14" s="25">
        <f t="shared" si="11"/>
        <v>2.982966053169734E-5</v>
      </c>
      <c r="AH14" s="25">
        <f t="shared" si="12"/>
        <v>6.7592310838445814E-6</v>
      </c>
      <c r="AI14" s="25">
        <f t="shared" si="13"/>
        <v>2.2382364008179953E-6</v>
      </c>
      <c r="AJ14" s="25">
        <f t="shared" si="14"/>
        <v>7.690143149284253E-7</v>
      </c>
      <c r="AK14" s="25">
        <v>4.3800000000000004E-6</v>
      </c>
      <c r="AL14" s="25">
        <v>7.8700000000000005E-7</v>
      </c>
      <c r="AM14" s="25">
        <v>3.46E-7</v>
      </c>
      <c r="AN14" s="25">
        <v>1.99E-7</v>
      </c>
      <c r="AO14" s="25">
        <v>6.1500000000000001E-8</v>
      </c>
      <c r="AP14" s="25">
        <v>7.7300000000000002E-10</v>
      </c>
      <c r="AQ14" s="25">
        <v>2.8599999999999999E-10</v>
      </c>
      <c r="AR14" s="25">
        <v>6.2399999999999999E-11</v>
      </c>
      <c r="AS14" s="25">
        <v>2.6299999999999999E-11</v>
      </c>
      <c r="AT14" s="25">
        <v>1.29E-11</v>
      </c>
      <c r="AU14" s="25">
        <v>8.6799999999999999E-6</v>
      </c>
      <c r="AV14" s="25">
        <v>3.45E-6</v>
      </c>
      <c r="AW14" s="25">
        <v>2.03E-6</v>
      </c>
      <c r="AX14" s="25">
        <v>1.39E-6</v>
      </c>
      <c r="AY14" s="25">
        <v>6.5400000000000001E-7</v>
      </c>
      <c r="AZ14" s="25">
        <v>3.0600000000000003E-8</v>
      </c>
      <c r="BA14" s="25">
        <v>1.5399999999999999E-8</v>
      </c>
      <c r="BB14" s="25">
        <v>3.53E-9</v>
      </c>
      <c r="BC14" s="25">
        <v>1.19E-9</v>
      </c>
      <c r="BD14" s="25">
        <v>4.1400000000000002E-10</v>
      </c>
      <c r="BE14" s="25">
        <f t="shared" si="15"/>
        <v>3.5131811860940693E-2</v>
      </c>
      <c r="BF14" s="25">
        <f t="shared" si="16"/>
        <v>1.3963680981595093E-2</v>
      </c>
      <c r="BG14" s="25">
        <f t="shared" si="17"/>
        <v>8.2163108384458085E-3</v>
      </c>
      <c r="BH14" s="25">
        <f t="shared" si="18"/>
        <v>5.6259468302658489E-3</v>
      </c>
      <c r="BI14" s="25">
        <f t="shared" si="19"/>
        <v>2.647028220858895E-3</v>
      </c>
      <c r="BJ14" s="25">
        <f t="shared" si="20"/>
        <v>1.2385177914110433E-4</v>
      </c>
      <c r="BK14" s="25">
        <f t="shared" si="21"/>
        <v>6.233063394683026E-5</v>
      </c>
      <c r="BL14" s="25">
        <f t="shared" si="22"/>
        <v>1.4287476482617587E-5</v>
      </c>
      <c r="BM14" s="25">
        <f t="shared" si="23"/>
        <v>4.8164580777096118E-6</v>
      </c>
      <c r="BN14" s="25">
        <f t="shared" si="24"/>
        <v>1.675641717791411E-6</v>
      </c>
      <c r="BO14" s="25">
        <v>3.7700000000000002E-5</v>
      </c>
      <c r="BP14" s="25">
        <v>1.6799999999999998E-5</v>
      </c>
      <c r="BQ14" s="25">
        <v>1.04E-5</v>
      </c>
      <c r="BR14" s="25">
        <v>6.9500000000000004E-6</v>
      </c>
      <c r="BS14" s="25">
        <v>3.3699999999999999E-6</v>
      </c>
      <c r="BT14" s="25">
        <v>2.4699999999999998E-7</v>
      </c>
      <c r="BU14" s="25">
        <v>9.1500000000000005E-8</v>
      </c>
      <c r="BV14" s="25">
        <v>2.3000000000000001E-8</v>
      </c>
      <c r="BW14" s="25">
        <v>8.1199999999999993E-9</v>
      </c>
      <c r="BX14" s="25">
        <v>2.81E-9</v>
      </c>
      <c r="BY14" s="25">
        <v>1.77E-5</v>
      </c>
      <c r="BZ14" s="25">
        <v>7.0299999999999996E-6</v>
      </c>
      <c r="CA14" s="25">
        <v>4.87E-6</v>
      </c>
      <c r="CB14" s="25">
        <v>2.8100000000000002E-6</v>
      </c>
      <c r="CC14" s="25">
        <v>1.3200000000000001E-6</v>
      </c>
      <c r="CD14" s="25">
        <v>1.6E-7</v>
      </c>
      <c r="CE14" s="25">
        <v>2.9499999999999999E-8</v>
      </c>
      <c r="CF14" s="25">
        <v>6.5100000000000001E-9</v>
      </c>
      <c r="CG14" s="25">
        <v>2.1000000000000002E-9</v>
      </c>
      <c r="CH14" s="25">
        <v>6.89E-10</v>
      </c>
      <c r="CI14" s="25">
        <v>7.1639754601226999E-2</v>
      </c>
      <c r="CJ14" s="25">
        <v>2.845352965235174E-2</v>
      </c>
      <c r="CK14" s="25">
        <v>1.9711051124744378E-2</v>
      </c>
      <c r="CL14" s="25">
        <v>1.1373316973415135E-2</v>
      </c>
      <c r="CM14" s="25">
        <v>5.3426257668711657E-3</v>
      </c>
      <c r="CN14" s="25">
        <v>6.4759100204498982E-4</v>
      </c>
      <c r="CO14" s="25">
        <v>1.1939959100204499E-4</v>
      </c>
      <c r="CP14" s="25">
        <v>2.6348858895705523E-5</v>
      </c>
      <c r="CQ14" s="25">
        <v>8.4996319018404925E-6</v>
      </c>
      <c r="CR14" s="25">
        <v>2.7886887525562372E-6</v>
      </c>
      <c r="CS14" s="25">
        <f t="shared" si="25"/>
        <v>7.1639754601226999E-2</v>
      </c>
      <c r="CT14" s="25">
        <f t="shared" si="26"/>
        <v>2.845352965235174E-2</v>
      </c>
      <c r="CU14" s="25">
        <f t="shared" si="27"/>
        <v>1.9711051124744378E-2</v>
      </c>
      <c r="CV14" s="25">
        <f t="shared" si="28"/>
        <v>1.1373316973415135E-2</v>
      </c>
      <c r="CW14" s="25">
        <f t="shared" si="29"/>
        <v>5.3426257668711657E-3</v>
      </c>
      <c r="CX14" s="25">
        <f t="shared" si="30"/>
        <v>6.4759100204498982E-4</v>
      </c>
      <c r="CY14" s="25">
        <f t="shared" si="31"/>
        <v>1.1939959100204499E-4</v>
      </c>
      <c r="CZ14" s="25">
        <f t="shared" si="32"/>
        <v>2.6348858895705523E-5</v>
      </c>
      <c r="DA14" s="25">
        <f t="shared" si="33"/>
        <v>8.4996319018404925E-6</v>
      </c>
      <c r="DB14" s="25">
        <f t="shared" si="34"/>
        <v>2.7886887525562372E-6</v>
      </c>
      <c r="DD14" s="265"/>
      <c r="DE14" s="266"/>
      <c r="DF14" s="122" t="s">
        <v>56</v>
      </c>
      <c r="DG14" s="106">
        <f t="shared" si="38"/>
        <v>4.1283926380368104E-2</v>
      </c>
      <c r="DH14" s="106">
        <f t="shared" si="37"/>
        <v>1.5704081799591003E-2</v>
      </c>
      <c r="DI14" s="106">
        <f t="shared" si="37"/>
        <v>1.1292368098159511E-2</v>
      </c>
      <c r="DJ14" s="106">
        <f t="shared" si="37"/>
        <v>5.6664212678936609E-3</v>
      </c>
      <c r="DK14" s="106">
        <f t="shared" si="37"/>
        <v>2.4041815950920247E-3</v>
      </c>
      <c r="DL14" s="106">
        <f t="shared" si="37"/>
        <v>2.9870134969325153E-4</v>
      </c>
      <c r="DM14" s="106">
        <f t="shared" si="37"/>
        <v>4.8569325153374239E-5</v>
      </c>
      <c r="DN14" s="106">
        <f t="shared" si="37"/>
        <v>1.3356564417177914E-5</v>
      </c>
      <c r="DO14" s="106">
        <f t="shared" si="37"/>
        <v>4.4926625766871165E-6</v>
      </c>
      <c r="DP14" s="106">
        <f t="shared" si="37"/>
        <v>1.4975541922290389E-6</v>
      </c>
    </row>
    <row r="15" spans="1:122" x14ac:dyDescent="0.25">
      <c r="A15" s="24" t="s">
        <v>132</v>
      </c>
      <c r="B15" s="24" t="s">
        <v>147</v>
      </c>
      <c r="C15" s="24" t="s">
        <v>148</v>
      </c>
      <c r="D15" s="24">
        <v>2017</v>
      </c>
      <c r="E15" s="24">
        <v>2016</v>
      </c>
      <c r="F15" s="24" t="s">
        <v>134</v>
      </c>
      <c r="G15" s="25">
        <v>3.7500000000000001E-18</v>
      </c>
      <c r="H15" s="25">
        <v>2.9700000000000001E-12</v>
      </c>
      <c r="I15" s="25">
        <v>2.7699999999999999E-11</v>
      </c>
      <c r="J15" s="25">
        <v>1.19E-10</v>
      </c>
      <c r="K15" s="25">
        <v>2.8699999999999999E-10</v>
      </c>
      <c r="L15" s="25">
        <v>3.7999999999999998E-11</v>
      </c>
      <c r="M15" s="25">
        <v>2.5499999999999999E-11</v>
      </c>
      <c r="N15" s="25">
        <v>8.0999999999999998E-12</v>
      </c>
      <c r="O15" s="25">
        <v>3.2399999999999999E-12</v>
      </c>
      <c r="P15" s="25">
        <v>1.32E-12</v>
      </c>
      <c r="Q15" s="25">
        <v>2.1500000000000001E-5</v>
      </c>
      <c r="R15" s="25">
        <v>7.3499999999999999E-6</v>
      </c>
      <c r="S15" s="25">
        <v>4.1099999999999996E-6</v>
      </c>
      <c r="T15" s="25">
        <v>2.9100000000000001E-6</v>
      </c>
      <c r="U15" s="25">
        <v>1.3400000000000001E-6</v>
      </c>
      <c r="V15" s="25">
        <v>4.6000000000000002E-8</v>
      </c>
      <c r="W15" s="25">
        <v>3.0600000000000003E-8</v>
      </c>
      <c r="X15" s="25">
        <v>6.7299999999999997E-9</v>
      </c>
      <c r="Y15" s="25">
        <v>2.16E-9</v>
      </c>
      <c r="Z15" s="25">
        <v>7.1400000000000002E-10</v>
      </c>
      <c r="AA15" s="25">
        <f t="shared" si="5"/>
        <v>8.7020040899795509E-2</v>
      </c>
      <c r="AB15" s="25">
        <f t="shared" si="6"/>
        <v>2.9748711656441714E-2</v>
      </c>
      <c r="AC15" s="25">
        <f t="shared" si="7"/>
        <v>1.6634993865030673E-2</v>
      </c>
      <c r="AD15" s="25">
        <f t="shared" si="8"/>
        <v>1.1778061349693251E-2</v>
      </c>
      <c r="AE15" s="25">
        <f t="shared" si="9"/>
        <v>5.4235746421267888E-3</v>
      </c>
      <c r="AF15" s="25">
        <f t="shared" si="10"/>
        <v>1.8618241308793456E-4</v>
      </c>
      <c r="AG15" s="25">
        <f t="shared" si="11"/>
        <v>1.2385177914110433E-4</v>
      </c>
      <c r="AH15" s="25">
        <f t="shared" si="12"/>
        <v>2.7239296523517381E-5</v>
      </c>
      <c r="AI15" s="25">
        <f t="shared" si="13"/>
        <v>8.7424785276073627E-6</v>
      </c>
      <c r="AJ15" s="25">
        <f t="shared" si="14"/>
        <v>2.8898748466257669E-6</v>
      </c>
      <c r="AK15" s="25">
        <v>1.91E-5</v>
      </c>
      <c r="AL15" s="25">
        <v>3.4300000000000002E-6</v>
      </c>
      <c r="AM15" s="25">
        <v>1.5099999999999999E-6</v>
      </c>
      <c r="AN15" s="25">
        <v>8.6499999999999998E-7</v>
      </c>
      <c r="AO15" s="25">
        <v>2.5800000000000001E-7</v>
      </c>
      <c r="AP15" s="25">
        <v>1.3500000000000001E-9</v>
      </c>
      <c r="AQ15" s="25">
        <v>3.88E-10</v>
      </c>
      <c r="AR15" s="25">
        <v>6.7199999999999998E-11</v>
      </c>
      <c r="AS15" s="25">
        <v>2.8099999999999999E-11</v>
      </c>
      <c r="AT15" s="25">
        <v>1.32E-11</v>
      </c>
      <c r="AU15" s="25">
        <v>3.7799999999999997E-5</v>
      </c>
      <c r="AV15" s="25">
        <v>1.5E-5</v>
      </c>
      <c r="AW15" s="25">
        <v>8.8300000000000002E-6</v>
      </c>
      <c r="AX15" s="25">
        <v>6.0299999999999999E-6</v>
      </c>
      <c r="AY15" s="25">
        <v>2.83E-6</v>
      </c>
      <c r="AZ15" s="25">
        <v>1.2700000000000001E-7</v>
      </c>
      <c r="BA15" s="25">
        <v>6.3300000000000004E-8</v>
      </c>
      <c r="BB15" s="25">
        <v>1.4100000000000001E-8</v>
      </c>
      <c r="BC15" s="25">
        <v>4.66E-9</v>
      </c>
      <c r="BD15" s="25">
        <v>1.6000000000000001E-9</v>
      </c>
      <c r="BE15" s="25">
        <f t="shared" si="15"/>
        <v>0.15299337423312881</v>
      </c>
      <c r="BF15" s="25">
        <f t="shared" si="16"/>
        <v>6.071165644171779E-2</v>
      </c>
      <c r="BG15" s="25">
        <f t="shared" si="17"/>
        <v>3.573892842535787E-2</v>
      </c>
      <c r="BH15" s="25">
        <f t="shared" si="18"/>
        <v>2.440608588957055E-2</v>
      </c>
      <c r="BI15" s="25">
        <f t="shared" si="19"/>
        <v>1.1454265848670757E-2</v>
      </c>
      <c r="BJ15" s="25">
        <f t="shared" si="20"/>
        <v>5.1402535787321076E-4</v>
      </c>
      <c r="BK15" s="25">
        <f t="shared" si="21"/>
        <v>2.5620319018404911E-4</v>
      </c>
      <c r="BL15" s="25">
        <f t="shared" si="22"/>
        <v>5.7068957055214731E-5</v>
      </c>
      <c r="BM15" s="25">
        <f t="shared" si="23"/>
        <v>1.8861087934560327E-5</v>
      </c>
      <c r="BN15" s="25">
        <f t="shared" si="24"/>
        <v>6.4759100204498978E-6</v>
      </c>
      <c r="BO15" s="25">
        <v>1.64E-4</v>
      </c>
      <c r="BP15" s="25">
        <v>7.3100000000000001E-5</v>
      </c>
      <c r="BQ15" s="25">
        <v>4.5200000000000001E-5</v>
      </c>
      <c r="BR15" s="25">
        <v>3.0300000000000001E-5</v>
      </c>
      <c r="BS15" s="25">
        <v>1.45E-5</v>
      </c>
      <c r="BT15" s="25">
        <v>1.04E-6</v>
      </c>
      <c r="BU15" s="25">
        <v>3.7800000000000002E-7</v>
      </c>
      <c r="BV15" s="25">
        <v>9.3200000000000001E-8</v>
      </c>
      <c r="BW15" s="25">
        <v>3.2000000000000002E-8</v>
      </c>
      <c r="BX15" s="25">
        <v>1.0999999999999999E-8</v>
      </c>
      <c r="BY15" s="25">
        <v>7.7000000000000001E-5</v>
      </c>
      <c r="BZ15" s="25">
        <v>3.0599999999999998E-5</v>
      </c>
      <c r="CA15" s="25">
        <v>2.12E-5</v>
      </c>
      <c r="CB15" s="25">
        <v>1.22E-5</v>
      </c>
      <c r="CC15" s="25">
        <v>5.6999999999999996E-6</v>
      </c>
      <c r="CD15" s="25">
        <v>6.7700000000000004E-7</v>
      </c>
      <c r="CE15" s="25">
        <v>1.2100000000000001E-7</v>
      </c>
      <c r="CF15" s="25">
        <v>2.5799999999999999E-8</v>
      </c>
      <c r="CG15" s="25">
        <v>8.1699999999999997E-9</v>
      </c>
      <c r="CH15" s="25">
        <v>2.64E-9</v>
      </c>
      <c r="CI15" s="25">
        <v>0.31165316973415136</v>
      </c>
      <c r="CJ15" s="25">
        <v>0.12385177914110429</v>
      </c>
      <c r="CK15" s="25">
        <v>8.580580777096114E-2</v>
      </c>
      <c r="CL15" s="25">
        <v>4.937881390593047E-2</v>
      </c>
      <c r="CM15" s="25">
        <v>2.3070429447852762E-2</v>
      </c>
      <c r="CN15" s="25">
        <v>2.7401194274028632E-3</v>
      </c>
      <c r="CO15" s="25">
        <v>4.897406952965236E-4</v>
      </c>
      <c r="CP15" s="25">
        <v>1.044240490797546E-4</v>
      </c>
      <c r="CQ15" s="25">
        <v>3.306761554192229E-5</v>
      </c>
      <c r="CR15" s="25">
        <v>1.0685251533742331E-5</v>
      </c>
      <c r="CS15" s="25">
        <f t="shared" si="25"/>
        <v>0.31165316973415136</v>
      </c>
      <c r="CT15" s="25">
        <f t="shared" si="26"/>
        <v>0.12385177914110429</v>
      </c>
      <c r="CU15" s="25">
        <f t="shared" si="27"/>
        <v>8.580580777096114E-2</v>
      </c>
      <c r="CV15" s="25">
        <f t="shared" si="28"/>
        <v>4.937881390593047E-2</v>
      </c>
      <c r="CW15" s="25">
        <f t="shared" si="29"/>
        <v>2.3070429447852762E-2</v>
      </c>
      <c r="CX15" s="25">
        <f t="shared" si="30"/>
        <v>2.7401194274028632E-3</v>
      </c>
      <c r="CY15" s="25">
        <f t="shared" si="31"/>
        <v>4.897406952965236E-4</v>
      </c>
      <c r="CZ15" s="25">
        <f t="shared" si="32"/>
        <v>1.044240490797546E-4</v>
      </c>
      <c r="DA15" s="25">
        <f t="shared" si="33"/>
        <v>3.306761554192229E-5</v>
      </c>
      <c r="DB15" s="25">
        <f t="shared" si="34"/>
        <v>1.0685251533742331E-5</v>
      </c>
      <c r="DD15" s="265"/>
      <c r="DE15" s="266"/>
      <c r="DF15" s="122" t="s">
        <v>58</v>
      </c>
      <c r="DG15" s="106">
        <f t="shared" si="38"/>
        <v>7.568719836400818E-11</v>
      </c>
      <c r="DH15" s="106">
        <f t="shared" si="37"/>
        <v>6.4759100204498976E-8</v>
      </c>
      <c r="DI15" s="106">
        <f t="shared" si="37"/>
        <v>3.590082617586912E-7</v>
      </c>
      <c r="DJ15" s="106">
        <f t="shared" si="37"/>
        <v>5.4235746421267902E-7</v>
      </c>
      <c r="DK15" s="106">
        <f t="shared" si="37"/>
        <v>9.3900695296523517E-7</v>
      </c>
      <c r="DL15" s="106">
        <f t="shared" si="37"/>
        <v>3.1408163599182007E-7</v>
      </c>
      <c r="DM15" s="106">
        <f t="shared" si="37"/>
        <v>1.1211419222903885E-7</v>
      </c>
      <c r="DN15" s="106">
        <f t="shared" si="37"/>
        <v>4.3712392638036813E-8</v>
      </c>
      <c r="DO15" s="106">
        <f t="shared" si="37"/>
        <v>2.4244188139059307E-8</v>
      </c>
      <c r="DP15" s="106">
        <f t="shared" si="37"/>
        <v>1.1251893660531697E-8</v>
      </c>
    </row>
    <row r="16" spans="1:122" x14ac:dyDescent="0.25">
      <c r="A16" s="24" t="s">
        <v>132</v>
      </c>
      <c r="B16" s="24" t="s">
        <v>147</v>
      </c>
      <c r="C16" s="24" t="s">
        <v>148</v>
      </c>
      <c r="D16" s="24">
        <v>2018</v>
      </c>
      <c r="E16" s="24">
        <v>2016</v>
      </c>
      <c r="F16" s="24" t="s">
        <v>134</v>
      </c>
      <c r="G16" s="25">
        <v>3.5600000000000003E-18</v>
      </c>
      <c r="H16" s="25">
        <v>2.8200000000000001E-12</v>
      </c>
      <c r="I16" s="25">
        <v>2.6200000000000001E-11</v>
      </c>
      <c r="J16" s="25">
        <v>1.13E-10</v>
      </c>
      <c r="K16" s="25">
        <v>2.6700000000000001E-10</v>
      </c>
      <c r="L16" s="25">
        <v>3.5999999999999998E-11</v>
      </c>
      <c r="M16" s="25">
        <v>2.4200000000000001E-11</v>
      </c>
      <c r="N16" s="25">
        <v>7.6799999999999996E-12</v>
      </c>
      <c r="O16" s="25">
        <v>3.07E-12</v>
      </c>
      <c r="P16" s="25">
        <v>1.2600000000000001E-12</v>
      </c>
      <c r="Q16" s="25">
        <v>4.2300000000000002E-6</v>
      </c>
      <c r="R16" s="25">
        <v>1.4500000000000001E-6</v>
      </c>
      <c r="S16" s="25">
        <v>8.09E-7</v>
      </c>
      <c r="T16" s="25">
        <v>5.75E-7</v>
      </c>
      <c r="U16" s="25">
        <v>2.67E-7</v>
      </c>
      <c r="V16" s="25">
        <v>9.5599999999999992E-9</v>
      </c>
      <c r="W16" s="25">
        <v>6.3499999999999998E-9</v>
      </c>
      <c r="X16" s="25">
        <v>1.45E-9</v>
      </c>
      <c r="Y16" s="25">
        <v>4.79E-10</v>
      </c>
      <c r="Z16" s="25">
        <v>1.66E-10</v>
      </c>
      <c r="AA16" s="25">
        <f t="shared" si="5"/>
        <v>1.7120687116564417E-2</v>
      </c>
      <c r="AB16" s="25">
        <f t="shared" si="6"/>
        <v>5.86879345603272E-3</v>
      </c>
      <c r="AC16" s="25">
        <f t="shared" si="7"/>
        <v>3.2743820040899798E-3</v>
      </c>
      <c r="AD16" s="25">
        <f t="shared" si="8"/>
        <v>2.3272801635991817E-3</v>
      </c>
      <c r="AE16" s="25">
        <f t="shared" si="9"/>
        <v>1.0806674846625766E-3</v>
      </c>
      <c r="AF16" s="25">
        <f t="shared" si="10"/>
        <v>3.8693562372188135E-5</v>
      </c>
      <c r="AG16" s="25">
        <f t="shared" si="11"/>
        <v>2.5701267893660533E-5</v>
      </c>
      <c r="AH16" s="25">
        <f t="shared" si="12"/>
        <v>5.8687934560327188E-6</v>
      </c>
      <c r="AI16" s="25">
        <f t="shared" si="13"/>
        <v>1.9387255623721879E-6</v>
      </c>
      <c r="AJ16" s="25">
        <f t="shared" si="14"/>
        <v>6.7187566462167687E-7</v>
      </c>
      <c r="AK16" s="25">
        <v>3.7500000000000001E-6</v>
      </c>
      <c r="AL16" s="25">
        <v>6.75E-7</v>
      </c>
      <c r="AM16" s="25">
        <v>2.9700000000000003E-7</v>
      </c>
      <c r="AN16" s="25">
        <v>1.7100000000000001E-7</v>
      </c>
      <c r="AO16" s="25">
        <v>5.2899999999999997E-8</v>
      </c>
      <c r="AP16" s="25">
        <v>6.9799999999999997E-10</v>
      </c>
      <c r="AQ16" s="25">
        <v>2.6200000000000003E-10</v>
      </c>
      <c r="AR16" s="25">
        <v>5.76E-11</v>
      </c>
      <c r="AS16" s="25">
        <v>2.4400000000000001E-11</v>
      </c>
      <c r="AT16" s="25">
        <v>1.1900000000000001E-11</v>
      </c>
      <c r="AU16" s="25">
        <v>7.4399999999999999E-6</v>
      </c>
      <c r="AV16" s="25">
        <v>2.96E-6</v>
      </c>
      <c r="AW16" s="25">
        <v>1.7400000000000001E-6</v>
      </c>
      <c r="AX16" s="25">
        <v>1.19E-6</v>
      </c>
      <c r="AY16" s="25">
        <v>5.6100000000000001E-7</v>
      </c>
      <c r="AZ16" s="25">
        <v>2.6400000000000001E-8</v>
      </c>
      <c r="BA16" s="25">
        <v>1.33E-8</v>
      </c>
      <c r="BB16" s="25">
        <v>3.05E-9</v>
      </c>
      <c r="BC16" s="25">
        <v>1.03E-9</v>
      </c>
      <c r="BD16" s="25">
        <v>3.59E-10</v>
      </c>
      <c r="BE16" s="25">
        <f t="shared" si="15"/>
        <v>3.0112981595092021E-2</v>
      </c>
      <c r="BF16" s="25">
        <f t="shared" si="16"/>
        <v>1.1980433537832312E-2</v>
      </c>
      <c r="BG16" s="25">
        <f t="shared" si="17"/>
        <v>7.0425521472392639E-3</v>
      </c>
      <c r="BH16" s="25">
        <f t="shared" si="18"/>
        <v>4.8164580777096113E-3</v>
      </c>
      <c r="BI16" s="25">
        <f t="shared" si="19"/>
        <v>2.270615950920245E-3</v>
      </c>
      <c r="BJ16" s="25">
        <f t="shared" si="20"/>
        <v>1.0685251533742331E-4</v>
      </c>
      <c r="BK16" s="25">
        <f t="shared" si="21"/>
        <v>5.3831002044989774E-5</v>
      </c>
      <c r="BL16" s="25">
        <f t="shared" si="22"/>
        <v>1.2344703476482617E-5</v>
      </c>
      <c r="BM16" s="25">
        <f t="shared" si="23"/>
        <v>4.1688670756646211E-6</v>
      </c>
      <c r="BN16" s="25">
        <f t="shared" si="24"/>
        <v>1.4530323108384459E-6</v>
      </c>
      <c r="BO16" s="25">
        <v>3.2299999999999999E-5</v>
      </c>
      <c r="BP16" s="25">
        <v>1.4399999999999999E-5</v>
      </c>
      <c r="BQ16" s="25">
        <v>8.8999999999999995E-6</v>
      </c>
      <c r="BR16" s="25">
        <v>5.9599999999999997E-6</v>
      </c>
      <c r="BS16" s="25">
        <v>2.8899999999999999E-6</v>
      </c>
      <c r="BT16" s="25">
        <v>2.1299999999999999E-7</v>
      </c>
      <c r="BU16" s="25">
        <v>7.8600000000000002E-8</v>
      </c>
      <c r="BV16" s="25">
        <v>1.99E-8</v>
      </c>
      <c r="BW16" s="25">
        <v>7.0399999999999997E-9</v>
      </c>
      <c r="BX16" s="25">
        <v>2.4300000000000001E-9</v>
      </c>
      <c r="BY16" s="25">
        <v>1.52E-5</v>
      </c>
      <c r="BZ16" s="25">
        <v>6.0299999999999999E-6</v>
      </c>
      <c r="CA16" s="25">
        <v>4.1799999999999998E-6</v>
      </c>
      <c r="CB16" s="25">
        <v>2.4099999999999998E-6</v>
      </c>
      <c r="CC16" s="25">
        <v>1.13E-6</v>
      </c>
      <c r="CD16" s="25">
        <v>1.3799999999999999E-7</v>
      </c>
      <c r="CE16" s="25">
        <v>2.5399999999999999E-8</v>
      </c>
      <c r="CF16" s="25">
        <v>5.6299999999999998E-9</v>
      </c>
      <c r="CG16" s="25">
        <v>1.8199999999999999E-9</v>
      </c>
      <c r="CH16" s="25">
        <v>5.99E-10</v>
      </c>
      <c r="CI16" s="25">
        <v>6.1521145194274027E-2</v>
      </c>
      <c r="CJ16" s="25">
        <v>2.440608588957055E-2</v>
      </c>
      <c r="CK16" s="25">
        <v>1.6918314928425358E-2</v>
      </c>
      <c r="CL16" s="25">
        <v>9.7543394683026578E-3</v>
      </c>
      <c r="CM16" s="25">
        <v>4.5736114519427402E-3</v>
      </c>
      <c r="CN16" s="25">
        <v>5.585472392638036E-4</v>
      </c>
      <c r="CO16" s="25">
        <v>1.0280507157464213E-4</v>
      </c>
      <c r="CP16" s="25">
        <v>2.2787108384458079E-5</v>
      </c>
      <c r="CQ16" s="25">
        <v>7.3663476482617587E-6</v>
      </c>
      <c r="CR16" s="25">
        <v>2.4244188139059305E-6</v>
      </c>
      <c r="CS16" s="25">
        <f t="shared" si="25"/>
        <v>6.1521145194274027E-2</v>
      </c>
      <c r="CT16" s="25">
        <f t="shared" si="26"/>
        <v>2.440608588957055E-2</v>
      </c>
      <c r="CU16" s="25">
        <f t="shared" si="27"/>
        <v>1.6918314928425358E-2</v>
      </c>
      <c r="CV16" s="25">
        <f t="shared" si="28"/>
        <v>9.7543394683026578E-3</v>
      </c>
      <c r="CW16" s="25">
        <f t="shared" si="29"/>
        <v>4.5736114519427402E-3</v>
      </c>
      <c r="CX16" s="25">
        <f t="shared" si="30"/>
        <v>5.585472392638036E-4</v>
      </c>
      <c r="CY16" s="25">
        <f t="shared" si="31"/>
        <v>1.0280507157464213E-4</v>
      </c>
      <c r="CZ16" s="25">
        <f t="shared" si="32"/>
        <v>2.2787108384458079E-5</v>
      </c>
      <c r="DA16" s="25">
        <f t="shared" si="33"/>
        <v>7.3663476482617587E-6</v>
      </c>
      <c r="DB16" s="25">
        <f t="shared" si="34"/>
        <v>2.4244188139059305E-6</v>
      </c>
      <c r="DD16" s="103"/>
      <c r="DE16" s="103"/>
      <c r="DF16" s="103"/>
      <c r="DG16" s="103"/>
      <c r="DH16" s="103"/>
      <c r="DI16" s="103"/>
      <c r="DJ16" s="103"/>
      <c r="DK16" s="103"/>
      <c r="DL16" s="103"/>
      <c r="DM16" s="103"/>
      <c r="DN16" s="103"/>
      <c r="DO16" s="103"/>
      <c r="DP16" s="103"/>
    </row>
    <row r="17" spans="1:120" x14ac:dyDescent="0.25">
      <c r="A17" s="24" t="s">
        <v>132</v>
      </c>
      <c r="B17" s="24" t="s">
        <v>147</v>
      </c>
      <c r="C17" s="24" t="s">
        <v>148</v>
      </c>
      <c r="D17" s="24">
        <v>2019</v>
      </c>
      <c r="E17" s="24">
        <v>2019</v>
      </c>
      <c r="F17" s="24" t="s">
        <v>134</v>
      </c>
      <c r="G17" s="25">
        <v>1.5100000000000001E-18</v>
      </c>
      <c r="H17" s="25">
        <v>2.1600000000000001E-12</v>
      </c>
      <c r="I17" s="25">
        <v>2.1599999999999998E-11</v>
      </c>
      <c r="J17" s="25">
        <v>8.4899999999999999E-11</v>
      </c>
      <c r="K17" s="25">
        <v>2.4199999999999999E-10</v>
      </c>
      <c r="L17" s="25">
        <v>3.4099999999999997E-11</v>
      </c>
      <c r="M17" s="25">
        <v>2.4400000000000001E-11</v>
      </c>
      <c r="N17" s="25">
        <v>6.5100000000000003E-12</v>
      </c>
      <c r="O17" s="25">
        <v>2.3100000000000001E-12</v>
      </c>
      <c r="P17" s="25">
        <v>8.3499999999999998E-13</v>
      </c>
      <c r="Q17" s="25">
        <v>3.05E-6</v>
      </c>
      <c r="R17" s="25">
        <v>1.08E-6</v>
      </c>
      <c r="S17" s="25">
        <v>5.4700000000000001E-7</v>
      </c>
      <c r="T17" s="25">
        <v>4.27E-7</v>
      </c>
      <c r="U17" s="25">
        <v>1.97E-7</v>
      </c>
      <c r="V17" s="25">
        <v>6.34E-9</v>
      </c>
      <c r="W17" s="25">
        <v>4.25E-9</v>
      </c>
      <c r="X17" s="25">
        <v>8.9500000000000001E-10</v>
      </c>
      <c r="Y17" s="25">
        <v>2.7900000000000002E-10</v>
      </c>
      <c r="Z17" s="25">
        <v>8.8800000000000006E-11</v>
      </c>
      <c r="AA17" s="25">
        <f t="shared" si="5"/>
        <v>1.2344703476482618E-2</v>
      </c>
      <c r="AB17" s="25">
        <f t="shared" si="6"/>
        <v>4.371239263803681E-3</v>
      </c>
      <c r="AC17" s="25">
        <f t="shared" si="7"/>
        <v>2.2139517382413084E-3</v>
      </c>
      <c r="AD17" s="25">
        <f t="shared" si="8"/>
        <v>1.7282584867075667E-3</v>
      </c>
      <c r="AE17" s="25">
        <f t="shared" si="9"/>
        <v>7.9734642126789361E-4</v>
      </c>
      <c r="AF17" s="25">
        <f t="shared" si="10"/>
        <v>2.5660793456032721E-5</v>
      </c>
      <c r="AG17" s="25">
        <f t="shared" si="11"/>
        <v>1.720163599182004E-5</v>
      </c>
      <c r="AH17" s="25">
        <f t="shared" si="12"/>
        <v>3.6224621676891618E-6</v>
      </c>
      <c r="AI17" s="25">
        <f t="shared" si="13"/>
        <v>1.1292368098159508E-6</v>
      </c>
      <c r="AJ17" s="25">
        <f t="shared" si="14"/>
        <v>3.5941300613496931E-7</v>
      </c>
      <c r="AK17" s="25">
        <v>2.08E-6</v>
      </c>
      <c r="AL17" s="25">
        <v>2.41E-7</v>
      </c>
      <c r="AM17" s="25">
        <v>9.1300000000000004E-8</v>
      </c>
      <c r="AN17" s="25">
        <v>4.8300000000000002E-8</v>
      </c>
      <c r="AO17" s="25">
        <v>1.37E-8</v>
      </c>
      <c r="AP17" s="25">
        <v>3.1599999999999999E-10</v>
      </c>
      <c r="AQ17" s="25">
        <v>1.0999999999999999E-10</v>
      </c>
      <c r="AR17" s="25">
        <v>2.4099999999999999E-11</v>
      </c>
      <c r="AS17" s="25">
        <v>9.8400000000000001E-12</v>
      </c>
      <c r="AT17" s="25">
        <v>4.7800000000000002E-12</v>
      </c>
      <c r="AU17" s="25">
        <v>4.7199999999999997E-6</v>
      </c>
      <c r="AV17" s="25">
        <v>1.9999999999999999E-6</v>
      </c>
      <c r="AW17" s="25">
        <v>1.15E-6</v>
      </c>
      <c r="AX17" s="25">
        <v>8.0200000000000001E-7</v>
      </c>
      <c r="AY17" s="25">
        <v>3.7E-7</v>
      </c>
      <c r="AZ17" s="25">
        <v>1.7E-8</v>
      </c>
      <c r="BA17" s="25">
        <v>8.2900000000000001E-9</v>
      </c>
      <c r="BB17" s="25">
        <v>1.9000000000000001E-9</v>
      </c>
      <c r="BC17" s="25">
        <v>6.3E-10</v>
      </c>
      <c r="BD17" s="25">
        <v>2.1E-10</v>
      </c>
      <c r="BE17" s="25">
        <f t="shared" si="15"/>
        <v>1.9103934560327197E-2</v>
      </c>
      <c r="BF17" s="25">
        <f t="shared" si="16"/>
        <v>8.0948875255623717E-3</v>
      </c>
      <c r="BG17" s="25">
        <f t="shared" si="17"/>
        <v>4.6545603271983633E-3</v>
      </c>
      <c r="BH17" s="25">
        <f t="shared" si="18"/>
        <v>3.2460498977505111E-3</v>
      </c>
      <c r="BI17" s="25">
        <f t="shared" si="19"/>
        <v>1.497554192229039E-3</v>
      </c>
      <c r="BJ17" s="25">
        <f t="shared" si="20"/>
        <v>6.880654396728016E-5</v>
      </c>
      <c r="BK17" s="25">
        <f t="shared" si="21"/>
        <v>3.3553308793456031E-5</v>
      </c>
      <c r="BL17" s="25">
        <f t="shared" si="22"/>
        <v>7.6901431492842532E-6</v>
      </c>
      <c r="BM17" s="25">
        <f t="shared" si="23"/>
        <v>2.5498895705521473E-6</v>
      </c>
      <c r="BN17" s="25">
        <f t="shared" si="24"/>
        <v>8.4996319018404904E-7</v>
      </c>
      <c r="BO17" s="25">
        <v>2.4199999999999999E-5</v>
      </c>
      <c r="BP17" s="25">
        <v>1.0699999999999999E-5</v>
      </c>
      <c r="BQ17" s="25">
        <v>6.6599999999999998E-6</v>
      </c>
      <c r="BR17" s="25">
        <v>4.4000000000000002E-6</v>
      </c>
      <c r="BS17" s="25">
        <v>2.0899999999999999E-6</v>
      </c>
      <c r="BT17" s="25">
        <v>1.4399999999999999E-7</v>
      </c>
      <c r="BU17" s="25">
        <v>5.5500000000000001E-8</v>
      </c>
      <c r="BV17" s="25">
        <v>1.29E-8</v>
      </c>
      <c r="BW17" s="25">
        <v>4.3500000000000001E-9</v>
      </c>
      <c r="BX17" s="25">
        <v>1.44E-9</v>
      </c>
      <c r="BY17" s="25">
        <v>1.17E-5</v>
      </c>
      <c r="BZ17" s="25">
        <v>4.7500000000000003E-6</v>
      </c>
      <c r="CA17" s="25">
        <v>3.0800000000000002E-6</v>
      </c>
      <c r="CB17" s="25">
        <v>1.86E-6</v>
      </c>
      <c r="CC17" s="25">
        <v>8.47E-7</v>
      </c>
      <c r="CD17" s="25">
        <v>9.8799999999999998E-8</v>
      </c>
      <c r="CE17" s="25">
        <v>1.7999999999999999E-8</v>
      </c>
      <c r="CF17" s="25">
        <v>3.9499999999999998E-9</v>
      </c>
      <c r="CG17" s="25">
        <v>1.2900000000000001E-9</v>
      </c>
      <c r="CH17" s="25">
        <v>4.3000000000000001E-10</v>
      </c>
      <c r="CI17" s="25">
        <v>4.7355092024539878E-2</v>
      </c>
      <c r="CJ17" s="25">
        <v>1.9225357873210634E-2</v>
      </c>
      <c r="CK17" s="25">
        <v>1.2466126789366054E-2</v>
      </c>
      <c r="CL17" s="25">
        <v>7.5282453987730062E-3</v>
      </c>
      <c r="CM17" s="25">
        <v>3.4281848670756647E-3</v>
      </c>
      <c r="CN17" s="25">
        <v>3.9988744376278122E-4</v>
      </c>
      <c r="CO17" s="25">
        <v>7.2853987730061345E-5</v>
      </c>
      <c r="CP17" s="25">
        <v>1.5987402862985685E-5</v>
      </c>
      <c r="CQ17" s="25">
        <v>5.2212024539877306E-6</v>
      </c>
      <c r="CR17" s="25">
        <v>1.7404008179959102E-6</v>
      </c>
      <c r="CS17" s="25">
        <f t="shared" si="25"/>
        <v>4.7355092024539878E-2</v>
      </c>
      <c r="CT17" s="25">
        <f t="shared" si="26"/>
        <v>1.9225357873210634E-2</v>
      </c>
      <c r="CU17" s="25">
        <f t="shared" si="27"/>
        <v>1.2466126789366054E-2</v>
      </c>
      <c r="CV17" s="25">
        <f t="shared" si="28"/>
        <v>7.5282453987730062E-3</v>
      </c>
      <c r="CW17" s="25">
        <f t="shared" si="29"/>
        <v>3.4281848670756647E-3</v>
      </c>
      <c r="CX17" s="25">
        <f t="shared" si="30"/>
        <v>3.9988744376278122E-4</v>
      </c>
      <c r="CY17" s="25">
        <f t="shared" si="31"/>
        <v>7.2853987730061345E-5</v>
      </c>
      <c r="CZ17" s="25">
        <f t="shared" si="32"/>
        <v>1.5987402862985685E-5</v>
      </c>
      <c r="DA17" s="25">
        <f t="shared" si="33"/>
        <v>5.2212024539877306E-6</v>
      </c>
      <c r="DB17" s="25">
        <f t="shared" si="34"/>
        <v>1.7404008179959102E-6</v>
      </c>
      <c r="DD17" s="103"/>
      <c r="DE17" s="104"/>
      <c r="DF17" s="105"/>
      <c r="DG17" s="103"/>
      <c r="DH17" s="104"/>
      <c r="DI17" s="103"/>
      <c r="DJ17" s="103"/>
      <c r="DK17" s="103"/>
      <c r="DL17" s="103"/>
      <c r="DM17" s="103"/>
      <c r="DN17" s="103"/>
      <c r="DO17" s="103"/>
      <c r="DP17" s="103"/>
    </row>
    <row r="18" spans="1:120" x14ac:dyDescent="0.25">
      <c r="A18" s="24" t="s">
        <v>132</v>
      </c>
      <c r="B18" s="24" t="s">
        <v>147</v>
      </c>
      <c r="C18" s="24" t="s">
        <v>148</v>
      </c>
      <c r="D18" s="24">
        <v>2020</v>
      </c>
      <c r="E18" s="24">
        <v>2019</v>
      </c>
      <c r="F18" s="24" t="s">
        <v>134</v>
      </c>
      <c r="G18" s="25">
        <v>1.4599999999999999E-18</v>
      </c>
      <c r="H18" s="25">
        <v>2.0999999999999999E-12</v>
      </c>
      <c r="I18" s="25">
        <v>2.0999999999999999E-11</v>
      </c>
      <c r="J18" s="25">
        <v>8.2600000000000004E-11</v>
      </c>
      <c r="K18" s="25">
        <v>2.3600000000000001E-10</v>
      </c>
      <c r="L18" s="25">
        <v>3.3400000000000002E-11</v>
      </c>
      <c r="M18" s="25">
        <v>2.37E-11</v>
      </c>
      <c r="N18" s="25">
        <v>6.39E-12</v>
      </c>
      <c r="O18" s="25">
        <v>2.3100000000000001E-12</v>
      </c>
      <c r="P18" s="25">
        <v>8.4600000000000003E-13</v>
      </c>
      <c r="Q18" s="25">
        <v>2.61E-6</v>
      </c>
      <c r="R18" s="25">
        <v>9.2099999999999995E-7</v>
      </c>
      <c r="S18" s="25">
        <v>4.6800000000000001E-7</v>
      </c>
      <c r="T18" s="25">
        <v>3.65E-7</v>
      </c>
      <c r="U18" s="25">
        <v>1.6899999999999999E-7</v>
      </c>
      <c r="V18" s="25">
        <v>5.4999999999999996E-9</v>
      </c>
      <c r="W18" s="25">
        <v>3.6800000000000001E-9</v>
      </c>
      <c r="X18" s="25">
        <v>7.7999999999999999E-10</v>
      </c>
      <c r="Y18" s="25">
        <v>2.4499999999999998E-10</v>
      </c>
      <c r="Z18" s="25">
        <v>7.8199999999999999E-11</v>
      </c>
      <c r="AA18" s="25">
        <f t="shared" si="5"/>
        <v>1.0563828220858894E-2</v>
      </c>
      <c r="AB18" s="25">
        <f t="shared" si="6"/>
        <v>3.727695705521472E-3</v>
      </c>
      <c r="AC18" s="25">
        <f t="shared" si="7"/>
        <v>1.894203680981595E-3</v>
      </c>
      <c r="AD18" s="25">
        <f t="shared" si="8"/>
        <v>1.4773169734151328E-3</v>
      </c>
      <c r="AE18" s="25">
        <f t="shared" si="9"/>
        <v>6.8401799591002034E-4</v>
      </c>
      <c r="AF18" s="25">
        <f t="shared" si="10"/>
        <v>2.2260940695296524E-5</v>
      </c>
      <c r="AG18" s="25">
        <f t="shared" si="11"/>
        <v>1.4894593047034764E-5</v>
      </c>
      <c r="AH18" s="25">
        <f t="shared" si="12"/>
        <v>3.1570061349693251E-6</v>
      </c>
      <c r="AI18" s="25">
        <f t="shared" si="13"/>
        <v>9.9162372188139044E-7</v>
      </c>
      <c r="AJ18" s="25">
        <f t="shared" si="14"/>
        <v>3.1651010224948876E-7</v>
      </c>
      <c r="AK18" s="25">
        <v>1.79E-6</v>
      </c>
      <c r="AL18" s="25">
        <v>2.0599999999999999E-7</v>
      </c>
      <c r="AM18" s="25">
        <v>7.8300000000000006E-8</v>
      </c>
      <c r="AN18" s="25">
        <v>4.14E-8</v>
      </c>
      <c r="AO18" s="25">
        <v>1.18E-8</v>
      </c>
      <c r="AP18" s="25">
        <v>3.0399999999999998E-10</v>
      </c>
      <c r="AQ18" s="25">
        <v>1.0700000000000001E-10</v>
      </c>
      <c r="AR18" s="25">
        <v>2.4099999999999999E-11</v>
      </c>
      <c r="AS18" s="25">
        <v>9.9999999999999994E-12</v>
      </c>
      <c r="AT18" s="25">
        <v>4.8900000000000004E-12</v>
      </c>
      <c r="AU18" s="25">
        <v>4.0400000000000003E-6</v>
      </c>
      <c r="AV18" s="25">
        <v>1.7099999999999999E-6</v>
      </c>
      <c r="AW18" s="25">
        <v>9.8700000000000004E-7</v>
      </c>
      <c r="AX18" s="25">
        <v>6.8700000000000005E-7</v>
      </c>
      <c r="AY18" s="25">
        <v>3.1699999999999999E-7</v>
      </c>
      <c r="AZ18" s="25">
        <v>1.4999999999999999E-8</v>
      </c>
      <c r="BA18" s="25">
        <v>7.2E-9</v>
      </c>
      <c r="BB18" s="25">
        <v>1.6600000000000001E-9</v>
      </c>
      <c r="BC18" s="25">
        <v>5.5099999999999996E-10</v>
      </c>
      <c r="BD18" s="25">
        <v>1.8400000000000001E-10</v>
      </c>
      <c r="BE18" s="25">
        <f t="shared" si="15"/>
        <v>1.6351672801635991E-2</v>
      </c>
      <c r="BF18" s="25">
        <f t="shared" si="16"/>
        <v>6.921128834355827E-3</v>
      </c>
      <c r="BG18" s="25">
        <f t="shared" si="17"/>
        <v>3.994826993865031E-3</v>
      </c>
      <c r="BH18" s="25">
        <f t="shared" si="18"/>
        <v>2.7805938650306747E-3</v>
      </c>
      <c r="BI18" s="25">
        <f t="shared" si="19"/>
        <v>1.2830396728016359E-3</v>
      </c>
      <c r="BJ18" s="25">
        <f t="shared" si="20"/>
        <v>6.0711656441717785E-5</v>
      </c>
      <c r="BK18" s="25">
        <f t="shared" si="21"/>
        <v>2.9141595092024535E-5</v>
      </c>
      <c r="BL18" s="25">
        <f t="shared" si="22"/>
        <v>6.718756646216768E-6</v>
      </c>
      <c r="BM18" s="25">
        <f t="shared" si="23"/>
        <v>2.2301415132924336E-6</v>
      </c>
      <c r="BN18" s="25">
        <f t="shared" si="24"/>
        <v>7.447296523517383E-7</v>
      </c>
      <c r="BO18" s="25">
        <v>2.0699999999999998E-5</v>
      </c>
      <c r="BP18" s="25">
        <v>9.2699999999999993E-6</v>
      </c>
      <c r="BQ18" s="25">
        <v>5.7200000000000003E-6</v>
      </c>
      <c r="BR18" s="25">
        <v>3.7900000000000001E-6</v>
      </c>
      <c r="BS18" s="25">
        <v>1.79E-6</v>
      </c>
      <c r="BT18" s="25">
        <v>1.2599999999999999E-7</v>
      </c>
      <c r="BU18" s="25">
        <v>4.8499999999999998E-8</v>
      </c>
      <c r="BV18" s="25">
        <v>1.15E-8</v>
      </c>
      <c r="BW18" s="25">
        <v>3.9300000000000003E-9</v>
      </c>
      <c r="BX18" s="25">
        <v>1.3000000000000001E-9</v>
      </c>
      <c r="BY18" s="25">
        <v>1.0000000000000001E-5</v>
      </c>
      <c r="BZ18" s="25">
        <v>4.0799999999999999E-6</v>
      </c>
      <c r="CA18" s="25">
        <v>2.65E-6</v>
      </c>
      <c r="CB18" s="25">
        <v>1.5999999999999999E-6</v>
      </c>
      <c r="CC18" s="25">
        <v>7.2900000000000003E-7</v>
      </c>
      <c r="CD18" s="25">
        <v>8.9900000000000004E-8</v>
      </c>
      <c r="CE18" s="25">
        <v>1.5700000000000002E-8</v>
      </c>
      <c r="CF18" s="25">
        <v>3.4499999999999999E-9</v>
      </c>
      <c r="CG18" s="25">
        <v>1.13E-9</v>
      </c>
      <c r="CH18" s="25">
        <v>3.7699999999999999E-10</v>
      </c>
      <c r="CI18" s="25">
        <v>4.0474437627811867E-2</v>
      </c>
      <c r="CJ18" s="25">
        <v>1.6513570552147239E-2</v>
      </c>
      <c r="CK18" s="25">
        <v>1.0725725971370142E-2</v>
      </c>
      <c r="CL18" s="25">
        <v>6.4759100204498984E-3</v>
      </c>
      <c r="CM18" s="25">
        <v>2.9505865030674846E-3</v>
      </c>
      <c r="CN18" s="25">
        <v>3.6386519427402867E-4</v>
      </c>
      <c r="CO18" s="25">
        <v>6.3544867075664632E-5</v>
      </c>
      <c r="CP18" s="25">
        <v>1.3963680981595092E-5</v>
      </c>
      <c r="CQ18" s="25">
        <v>4.5736114519427407E-6</v>
      </c>
      <c r="CR18" s="25">
        <v>1.5258862985685071E-6</v>
      </c>
      <c r="CS18" s="25">
        <f t="shared" si="25"/>
        <v>4.0474437627811867E-2</v>
      </c>
      <c r="CT18" s="25">
        <f t="shared" si="26"/>
        <v>1.6513570552147239E-2</v>
      </c>
      <c r="CU18" s="25">
        <f t="shared" si="27"/>
        <v>1.0725725971370142E-2</v>
      </c>
      <c r="CV18" s="25">
        <f t="shared" si="28"/>
        <v>6.4759100204498984E-3</v>
      </c>
      <c r="CW18" s="25">
        <f t="shared" si="29"/>
        <v>2.9505865030674846E-3</v>
      </c>
      <c r="CX18" s="25">
        <f t="shared" si="30"/>
        <v>3.6386519427402867E-4</v>
      </c>
      <c r="CY18" s="25">
        <f t="shared" si="31"/>
        <v>6.3544867075664632E-5</v>
      </c>
      <c r="CZ18" s="25">
        <f t="shared" si="32"/>
        <v>1.3963680981595092E-5</v>
      </c>
      <c r="DA18" s="25">
        <f t="shared" si="33"/>
        <v>4.5736114519427407E-6</v>
      </c>
      <c r="DB18" s="25">
        <f t="shared" si="34"/>
        <v>1.5258862985685071E-6</v>
      </c>
      <c r="DE18" s="104"/>
      <c r="DF18" s="105"/>
      <c r="DG18" s="103"/>
      <c r="DH18" s="104"/>
      <c r="DI18" s="103"/>
      <c r="DJ18" s="103"/>
      <c r="DK18" s="103"/>
      <c r="DL18" s="103"/>
      <c r="DM18" s="103"/>
      <c r="DN18" s="103"/>
      <c r="DO18" s="103"/>
      <c r="DP18" s="103"/>
    </row>
    <row r="19" spans="1:120" x14ac:dyDescent="0.25">
      <c r="A19" s="24" t="s">
        <v>132</v>
      </c>
      <c r="B19" s="24" t="s">
        <v>150</v>
      </c>
      <c r="C19" s="24" t="s">
        <v>151</v>
      </c>
      <c r="D19" s="24">
        <v>2015</v>
      </c>
      <c r="E19" s="24">
        <v>2016</v>
      </c>
      <c r="F19" s="24" t="s">
        <v>134</v>
      </c>
      <c r="G19" s="25">
        <v>6.4400000000000001E-16</v>
      </c>
      <c r="H19" s="25">
        <v>5.1E-10</v>
      </c>
      <c r="I19" s="25">
        <v>4.7399999999999998E-9</v>
      </c>
      <c r="J19" s="25">
        <v>2.0199999999999999E-8</v>
      </c>
      <c r="K19" s="25">
        <v>4.8400000000000003E-8</v>
      </c>
      <c r="L19" s="25">
        <v>6.4899999999999997E-9</v>
      </c>
      <c r="M19" s="25">
        <v>4.3999999999999997E-9</v>
      </c>
      <c r="N19" s="25">
        <v>1.38E-9</v>
      </c>
      <c r="O19" s="25">
        <v>5.6300000000000002E-10</v>
      </c>
      <c r="P19" s="25">
        <v>2.25E-10</v>
      </c>
      <c r="Q19" s="25">
        <v>2.6899999999999998E-4</v>
      </c>
      <c r="R19" s="25">
        <v>9.1700000000000006E-5</v>
      </c>
      <c r="S19" s="25">
        <v>5.1700000000000003E-5</v>
      </c>
      <c r="T19" s="25">
        <v>3.65E-5</v>
      </c>
      <c r="U19" s="25">
        <v>1.7099999999999999E-5</v>
      </c>
      <c r="V19" s="25">
        <v>6.7299999999999995E-7</v>
      </c>
      <c r="W19" s="25">
        <v>4.3700000000000001E-7</v>
      </c>
      <c r="X19" s="25">
        <v>1.04E-7</v>
      </c>
      <c r="Y19" s="25">
        <v>3.5999999999999998E-8</v>
      </c>
      <c r="Z19" s="25">
        <v>1.26E-8</v>
      </c>
      <c r="AA19" s="25">
        <f t="shared" si="5"/>
        <v>1.088762372188139</v>
      </c>
      <c r="AB19" s="25">
        <f t="shared" si="6"/>
        <v>0.37115059304703474</v>
      </c>
      <c r="AC19" s="25">
        <f t="shared" si="7"/>
        <v>0.20925284253578733</v>
      </c>
      <c r="AD19" s="25">
        <f t="shared" si="8"/>
        <v>0.14773169734151329</v>
      </c>
      <c r="AE19" s="25">
        <f t="shared" si="9"/>
        <v>6.9211288343558289E-2</v>
      </c>
      <c r="AF19" s="25">
        <f t="shared" si="10"/>
        <v>2.7239296523517381E-3</v>
      </c>
      <c r="AG19" s="25">
        <f t="shared" si="11"/>
        <v>1.7687329243353783E-3</v>
      </c>
      <c r="AH19" s="25">
        <f t="shared" si="12"/>
        <v>4.2093415132924339E-4</v>
      </c>
      <c r="AI19" s="25">
        <f t="shared" si="13"/>
        <v>1.4570797546012269E-4</v>
      </c>
      <c r="AJ19" s="25">
        <f t="shared" si="14"/>
        <v>5.0997791411042941E-5</v>
      </c>
      <c r="AK19" s="25">
        <v>2.4000000000000001E-4</v>
      </c>
      <c r="AL19" s="25">
        <v>4.3099999999999997E-5</v>
      </c>
      <c r="AM19" s="25">
        <v>1.9000000000000001E-5</v>
      </c>
      <c r="AN19" s="25">
        <v>1.11E-5</v>
      </c>
      <c r="AO19" s="25">
        <v>3.72E-6</v>
      </c>
      <c r="AP19" s="25">
        <v>9.4899999999999996E-8</v>
      </c>
      <c r="AQ19" s="25">
        <v>3.8000000000000003E-8</v>
      </c>
      <c r="AR19" s="25">
        <v>9.5499999999999995E-9</v>
      </c>
      <c r="AS19" s="25">
        <v>4.1899999999999998E-9</v>
      </c>
      <c r="AT19" s="25">
        <v>2.09E-9</v>
      </c>
      <c r="AU19" s="25">
        <v>4.7600000000000002E-4</v>
      </c>
      <c r="AV19" s="25">
        <v>1.8900000000000001E-4</v>
      </c>
      <c r="AW19" s="25">
        <v>1.11E-4</v>
      </c>
      <c r="AX19" s="25">
        <v>7.5900000000000002E-5</v>
      </c>
      <c r="AY19" s="25">
        <v>3.6199999999999999E-5</v>
      </c>
      <c r="AZ19" s="25">
        <v>1.8700000000000001E-6</v>
      </c>
      <c r="BA19" s="25">
        <v>9.47E-7</v>
      </c>
      <c r="BB19" s="25">
        <v>2.29E-7</v>
      </c>
      <c r="BC19" s="25">
        <v>8.0900000000000003E-8</v>
      </c>
      <c r="BD19" s="25">
        <v>2.9700000000000001E-8</v>
      </c>
      <c r="BE19" s="25">
        <f t="shared" si="15"/>
        <v>1.9265832310838447</v>
      </c>
      <c r="BF19" s="25">
        <f t="shared" si="16"/>
        <v>0.76496687116564421</v>
      </c>
      <c r="BG19" s="25">
        <f t="shared" si="17"/>
        <v>0.4492662576687117</v>
      </c>
      <c r="BH19" s="25">
        <f t="shared" si="18"/>
        <v>0.30720098159509202</v>
      </c>
      <c r="BI19" s="25">
        <f t="shared" si="19"/>
        <v>0.14651746421267892</v>
      </c>
      <c r="BJ19" s="25">
        <f t="shared" si="20"/>
        <v>7.5687198364008182E-3</v>
      </c>
      <c r="BK19" s="25">
        <f t="shared" si="21"/>
        <v>3.8329292433537834E-3</v>
      </c>
      <c r="BL19" s="25">
        <f t="shared" si="22"/>
        <v>9.2686462167689161E-4</v>
      </c>
      <c r="BM19" s="25">
        <f t="shared" si="23"/>
        <v>3.2743820040899793E-4</v>
      </c>
      <c r="BN19" s="25">
        <f t="shared" si="24"/>
        <v>1.2020907975460123E-4</v>
      </c>
      <c r="BO19" s="25">
        <v>2.0699999999999998E-3</v>
      </c>
      <c r="BP19" s="25">
        <v>9.2000000000000003E-4</v>
      </c>
      <c r="BQ19" s="25">
        <v>5.7200000000000003E-4</v>
      </c>
      <c r="BR19" s="25">
        <v>3.8400000000000001E-4</v>
      </c>
      <c r="BS19" s="25">
        <v>1.8900000000000001E-4</v>
      </c>
      <c r="BT19" s="25">
        <v>1.5E-5</v>
      </c>
      <c r="BU19" s="25">
        <v>5.6899999999999997E-6</v>
      </c>
      <c r="BV19" s="25">
        <v>1.48E-6</v>
      </c>
      <c r="BW19" s="25">
        <v>5.44E-7</v>
      </c>
      <c r="BX19" s="25">
        <v>1.9600000000000001E-7</v>
      </c>
      <c r="BY19" s="25">
        <v>9.7300000000000002E-4</v>
      </c>
      <c r="BZ19" s="25">
        <v>3.88E-4</v>
      </c>
      <c r="CA19" s="25">
        <v>2.6800000000000001E-4</v>
      </c>
      <c r="CB19" s="25">
        <v>1.56E-4</v>
      </c>
      <c r="CC19" s="25">
        <v>7.3999999999999996E-5</v>
      </c>
      <c r="CD19" s="25">
        <v>9.9000000000000001E-6</v>
      </c>
      <c r="CE19" s="25">
        <v>1.8899999999999999E-6</v>
      </c>
      <c r="CF19" s="25">
        <v>4.4299999999999998E-7</v>
      </c>
      <c r="CG19" s="25">
        <v>1.49E-7</v>
      </c>
      <c r="CH19" s="25">
        <v>5.0799999999999998E-8</v>
      </c>
      <c r="CI19" s="25">
        <v>3.9381627811860946</v>
      </c>
      <c r="CJ19" s="25">
        <v>1.5704081799591001</v>
      </c>
      <c r="CK19" s="25">
        <v>1.0847149284253579</v>
      </c>
      <c r="CL19" s="25">
        <v>0.63140122699386503</v>
      </c>
      <c r="CM19" s="25">
        <v>0.29951083844580778</v>
      </c>
      <c r="CN19" s="25">
        <v>4.0069693251533742E-2</v>
      </c>
      <c r="CO19" s="25">
        <v>7.6496687116564413E-3</v>
      </c>
      <c r="CP19" s="25">
        <v>1.7930175869120654E-3</v>
      </c>
      <c r="CQ19" s="25">
        <v>6.0306912065439676E-4</v>
      </c>
      <c r="CR19" s="25">
        <v>2.0561014314928426E-4</v>
      </c>
      <c r="CS19" s="25">
        <f t="shared" si="25"/>
        <v>3.9381627811860946</v>
      </c>
      <c r="CT19" s="25">
        <f t="shared" si="26"/>
        <v>1.5704081799591001</v>
      </c>
      <c r="CU19" s="25">
        <f t="shared" si="27"/>
        <v>1.0847149284253579</v>
      </c>
      <c r="CV19" s="25">
        <f t="shared" si="28"/>
        <v>0.63140122699386503</v>
      </c>
      <c r="CW19" s="25">
        <f t="shared" si="29"/>
        <v>0.29951083844580778</v>
      </c>
      <c r="CX19" s="25">
        <f t="shared" si="30"/>
        <v>4.0069693251533742E-2</v>
      </c>
      <c r="CY19" s="25">
        <f t="shared" si="31"/>
        <v>7.6496687116564413E-3</v>
      </c>
      <c r="CZ19" s="25">
        <f t="shared" si="32"/>
        <v>1.7930175869120654E-3</v>
      </c>
      <c r="DA19" s="25">
        <f t="shared" si="33"/>
        <v>6.0306912065439676E-4</v>
      </c>
      <c r="DB19" s="25">
        <f t="shared" si="34"/>
        <v>2.0561014314928426E-4</v>
      </c>
    </row>
    <row r="20" spans="1:120" x14ac:dyDescent="0.25">
      <c r="A20" s="24" t="s">
        <v>132</v>
      </c>
      <c r="B20" s="24" t="s">
        <v>150</v>
      </c>
      <c r="C20" s="24" t="s">
        <v>151</v>
      </c>
      <c r="D20" s="24">
        <v>2016</v>
      </c>
      <c r="E20" s="24">
        <v>2016</v>
      </c>
      <c r="F20" s="24" t="s">
        <v>134</v>
      </c>
      <c r="G20" s="25">
        <v>4.4199999999999998E-16</v>
      </c>
      <c r="H20" s="25">
        <v>3.4999999999999998E-10</v>
      </c>
      <c r="I20" s="25">
        <v>3.2599999999999999E-9</v>
      </c>
      <c r="J20" s="25">
        <v>1.4E-8</v>
      </c>
      <c r="K20" s="25">
        <v>3.33E-8</v>
      </c>
      <c r="L20" s="25">
        <v>4.4599999999999999E-9</v>
      </c>
      <c r="M20" s="25">
        <v>3.0199999999999999E-9</v>
      </c>
      <c r="N20" s="25">
        <v>9.5099999999999992E-10</v>
      </c>
      <c r="O20" s="25">
        <v>3.8600000000000001E-10</v>
      </c>
      <c r="P20" s="25">
        <v>1.5400000000000001E-10</v>
      </c>
      <c r="Q20" s="25">
        <v>3.3E-4</v>
      </c>
      <c r="R20" s="25">
        <v>1.12E-4</v>
      </c>
      <c r="S20" s="25">
        <v>6.3100000000000002E-5</v>
      </c>
      <c r="T20" s="25">
        <v>4.4499999999999997E-5</v>
      </c>
      <c r="U20" s="25">
        <v>2.0699999999999998E-5</v>
      </c>
      <c r="V20" s="25">
        <v>7.7100000000000001E-7</v>
      </c>
      <c r="W20" s="25">
        <v>4.9399999999999995E-7</v>
      </c>
      <c r="X20" s="25">
        <v>1.1300000000000001E-7</v>
      </c>
      <c r="Y20" s="25">
        <v>3.77E-8</v>
      </c>
      <c r="Z20" s="25">
        <v>1.27E-8</v>
      </c>
      <c r="AA20" s="25">
        <f t="shared" si="5"/>
        <v>1.3356564417177914</v>
      </c>
      <c r="AB20" s="25">
        <f t="shared" si="6"/>
        <v>0.45331370143149285</v>
      </c>
      <c r="AC20" s="25">
        <f t="shared" si="7"/>
        <v>0.25539370143149287</v>
      </c>
      <c r="AD20" s="25">
        <f t="shared" si="8"/>
        <v>0.18011124744376278</v>
      </c>
      <c r="AE20" s="25">
        <f t="shared" si="9"/>
        <v>8.3782085889570548E-2</v>
      </c>
      <c r="AF20" s="25">
        <f t="shared" si="10"/>
        <v>3.1205791411042941E-3</v>
      </c>
      <c r="AG20" s="25">
        <f t="shared" si="11"/>
        <v>1.999437218813906E-3</v>
      </c>
      <c r="AH20" s="25">
        <f t="shared" si="12"/>
        <v>4.5736114519427402E-4</v>
      </c>
      <c r="AI20" s="25">
        <f t="shared" si="13"/>
        <v>1.5258862985685073E-4</v>
      </c>
      <c r="AJ20" s="25">
        <f t="shared" si="14"/>
        <v>5.1402535787321065E-5</v>
      </c>
      <c r="AK20" s="25">
        <v>2.9399999999999999E-4</v>
      </c>
      <c r="AL20" s="25">
        <v>5.2800000000000003E-5</v>
      </c>
      <c r="AM20" s="25">
        <v>2.3300000000000001E-5</v>
      </c>
      <c r="AN20" s="25">
        <v>1.34E-5</v>
      </c>
      <c r="AO20" s="25">
        <v>4.3200000000000001E-6</v>
      </c>
      <c r="AP20" s="25">
        <v>7.5600000000000002E-8</v>
      </c>
      <c r="AQ20" s="25">
        <v>2.9099999999999999E-8</v>
      </c>
      <c r="AR20" s="25">
        <v>6.9100000000000003E-9</v>
      </c>
      <c r="AS20" s="25">
        <v>2.93E-9</v>
      </c>
      <c r="AT20" s="25">
        <v>1.4599999999999999E-9</v>
      </c>
      <c r="AU20" s="25">
        <v>5.8299999999999997E-4</v>
      </c>
      <c r="AV20" s="25">
        <v>2.31E-4</v>
      </c>
      <c r="AW20" s="25">
        <v>1.36E-4</v>
      </c>
      <c r="AX20" s="25">
        <v>9.2700000000000004E-5</v>
      </c>
      <c r="AY20" s="25">
        <v>4.3900000000000003E-5</v>
      </c>
      <c r="AZ20" s="25">
        <v>2.1299999999999999E-6</v>
      </c>
      <c r="BA20" s="25">
        <v>1.06E-6</v>
      </c>
      <c r="BB20" s="25">
        <v>2.4699999999999998E-7</v>
      </c>
      <c r="BC20" s="25">
        <v>8.5399999999999997E-8</v>
      </c>
      <c r="BD20" s="25">
        <v>3.0799999999999998E-8</v>
      </c>
      <c r="BE20" s="25">
        <f t="shared" si="15"/>
        <v>2.3596597137014315</v>
      </c>
      <c r="BF20" s="25">
        <f t="shared" si="16"/>
        <v>0.93495950920245396</v>
      </c>
      <c r="BG20" s="25">
        <f t="shared" si="17"/>
        <v>0.55045235173824136</v>
      </c>
      <c r="BH20" s="25">
        <f t="shared" si="18"/>
        <v>0.37519803680981595</v>
      </c>
      <c r="BI20" s="25">
        <f t="shared" si="19"/>
        <v>0.17768278118609407</v>
      </c>
      <c r="BJ20" s="25">
        <f t="shared" si="20"/>
        <v>8.6210552147239269E-3</v>
      </c>
      <c r="BK20" s="25">
        <f t="shared" si="21"/>
        <v>4.290290388548057E-3</v>
      </c>
      <c r="BL20" s="25">
        <f t="shared" si="22"/>
        <v>9.9971860940695299E-4</v>
      </c>
      <c r="BM20" s="25">
        <f t="shared" si="23"/>
        <v>3.456516973415133E-4</v>
      </c>
      <c r="BN20" s="25">
        <f t="shared" si="24"/>
        <v>1.2466126789366052E-4</v>
      </c>
      <c r="BO20" s="25">
        <v>2.5400000000000002E-3</v>
      </c>
      <c r="BP20" s="25">
        <v>1.1299999999999999E-3</v>
      </c>
      <c r="BQ20" s="25">
        <v>6.9999999999999999E-4</v>
      </c>
      <c r="BR20" s="25">
        <v>4.6900000000000002E-4</v>
      </c>
      <c r="BS20" s="25">
        <v>2.2800000000000001E-4</v>
      </c>
      <c r="BT20" s="25">
        <v>1.73E-5</v>
      </c>
      <c r="BU20" s="25">
        <v>6.4300000000000003E-6</v>
      </c>
      <c r="BV20" s="25">
        <v>1.64E-6</v>
      </c>
      <c r="BW20" s="25">
        <v>5.9200000000000001E-7</v>
      </c>
      <c r="BX20" s="25">
        <v>2.04E-7</v>
      </c>
      <c r="BY20" s="25">
        <v>1.1900000000000001E-3</v>
      </c>
      <c r="BZ20" s="25">
        <v>4.75E-4</v>
      </c>
      <c r="CA20" s="25">
        <v>3.28E-4</v>
      </c>
      <c r="CB20" s="25">
        <v>1.9000000000000001E-4</v>
      </c>
      <c r="CC20" s="25">
        <v>8.9499999999999994E-5</v>
      </c>
      <c r="CD20" s="25">
        <v>1.1600000000000001E-5</v>
      </c>
      <c r="CE20" s="25">
        <v>2.0999999999999998E-6</v>
      </c>
      <c r="CF20" s="25">
        <v>4.7399999999999998E-7</v>
      </c>
      <c r="CG20" s="25">
        <v>1.55E-7</v>
      </c>
      <c r="CH20" s="25">
        <v>5.2600000000000001E-8</v>
      </c>
      <c r="CI20" s="25">
        <v>4.816458077709612</v>
      </c>
      <c r="CJ20" s="25">
        <v>1.9225357873210636</v>
      </c>
      <c r="CK20" s="25">
        <v>1.3275615541922292</v>
      </c>
      <c r="CL20" s="25">
        <v>0.76901431492842542</v>
      </c>
      <c r="CM20" s="25">
        <v>0.36224621676891611</v>
      </c>
      <c r="CN20" s="25">
        <v>4.695034764826176E-2</v>
      </c>
      <c r="CO20" s="25">
        <v>8.49963190184049E-3</v>
      </c>
      <c r="CP20" s="25">
        <v>1.9184883435582822E-3</v>
      </c>
      <c r="CQ20" s="25">
        <v>6.2735378323108381E-4</v>
      </c>
      <c r="CR20" s="25">
        <v>2.1289554192229038E-4</v>
      </c>
      <c r="CS20" s="25">
        <f t="shared" si="25"/>
        <v>4.816458077709612</v>
      </c>
      <c r="CT20" s="25">
        <f t="shared" si="26"/>
        <v>1.9225357873210636</v>
      </c>
      <c r="CU20" s="25">
        <f t="shared" si="27"/>
        <v>1.3275615541922292</v>
      </c>
      <c r="CV20" s="25">
        <f t="shared" si="28"/>
        <v>0.76901431492842542</v>
      </c>
      <c r="CW20" s="25">
        <f t="shared" si="29"/>
        <v>0.36224621676891611</v>
      </c>
      <c r="CX20" s="25">
        <f t="shared" si="30"/>
        <v>4.695034764826176E-2</v>
      </c>
      <c r="CY20" s="25">
        <f t="shared" si="31"/>
        <v>8.49963190184049E-3</v>
      </c>
      <c r="CZ20" s="25">
        <f t="shared" si="32"/>
        <v>1.9184883435582822E-3</v>
      </c>
      <c r="DA20" s="25">
        <f t="shared" si="33"/>
        <v>6.2735378323108381E-4</v>
      </c>
      <c r="DB20" s="25">
        <f t="shared" si="34"/>
        <v>2.1289554192229038E-4</v>
      </c>
    </row>
    <row r="21" spans="1:120" x14ac:dyDescent="0.25">
      <c r="A21" s="24" t="s">
        <v>132</v>
      </c>
      <c r="B21" s="24" t="s">
        <v>150</v>
      </c>
      <c r="C21" s="24" t="s">
        <v>151</v>
      </c>
      <c r="D21" s="24">
        <v>2017</v>
      </c>
      <c r="E21" s="24">
        <v>2016</v>
      </c>
      <c r="F21" s="24" t="s">
        <v>134</v>
      </c>
      <c r="G21" s="25">
        <v>6.4400000000000001E-16</v>
      </c>
      <c r="H21" s="25">
        <v>5.1E-10</v>
      </c>
      <c r="I21" s="25">
        <v>4.7500000000000003E-9</v>
      </c>
      <c r="J21" s="25">
        <v>2.0500000000000002E-8</v>
      </c>
      <c r="K21" s="25">
        <v>4.8400000000000003E-8</v>
      </c>
      <c r="L21" s="25">
        <v>6.5000000000000003E-9</v>
      </c>
      <c r="M21" s="25">
        <v>4.3999999999999997E-9</v>
      </c>
      <c r="N21" s="25">
        <v>1.38E-9</v>
      </c>
      <c r="O21" s="25">
        <v>5.6300000000000002E-10</v>
      </c>
      <c r="P21" s="25">
        <v>2.25E-10</v>
      </c>
      <c r="Q21" s="25">
        <v>4.0400000000000001E-4</v>
      </c>
      <c r="R21" s="25">
        <v>1.3799999999999999E-4</v>
      </c>
      <c r="S21" s="25">
        <v>7.7399999999999998E-5</v>
      </c>
      <c r="T21" s="25">
        <v>5.4500000000000003E-5</v>
      </c>
      <c r="U21" s="25">
        <v>2.5400000000000001E-5</v>
      </c>
      <c r="V21" s="25">
        <v>9.6299999999999993E-7</v>
      </c>
      <c r="W21" s="25">
        <v>6.1799999999999995E-7</v>
      </c>
      <c r="X21" s="25">
        <v>1.43E-7</v>
      </c>
      <c r="Y21" s="25">
        <v>4.8100000000000001E-8</v>
      </c>
      <c r="Z21" s="25">
        <v>1.6400000000000001E-8</v>
      </c>
      <c r="AA21" s="25">
        <f t="shared" si="5"/>
        <v>1.6351672801635992</v>
      </c>
      <c r="AB21" s="25">
        <f t="shared" si="6"/>
        <v>0.55854723926380367</v>
      </c>
      <c r="AC21" s="25">
        <f t="shared" si="7"/>
        <v>0.31327214723926378</v>
      </c>
      <c r="AD21" s="25">
        <f t="shared" si="8"/>
        <v>0.22058568507157467</v>
      </c>
      <c r="AE21" s="25">
        <f t="shared" si="9"/>
        <v>0.10280507157464214</v>
      </c>
      <c r="AF21" s="25">
        <f t="shared" si="10"/>
        <v>3.8976883435582815E-3</v>
      </c>
      <c r="AG21" s="25">
        <f t="shared" si="11"/>
        <v>2.5013202453987729E-3</v>
      </c>
      <c r="AH21" s="25">
        <f t="shared" si="12"/>
        <v>5.787844580777096E-4</v>
      </c>
      <c r="AI21" s="25">
        <f t="shared" si="13"/>
        <v>1.9468204498977507E-4</v>
      </c>
      <c r="AJ21" s="25">
        <f t="shared" si="14"/>
        <v>6.6378077709611458E-5</v>
      </c>
      <c r="AK21" s="25">
        <v>3.6099999999999999E-4</v>
      </c>
      <c r="AL21" s="25">
        <v>6.4700000000000001E-5</v>
      </c>
      <c r="AM21" s="25">
        <v>2.8500000000000002E-5</v>
      </c>
      <c r="AN21" s="25">
        <v>1.6500000000000001E-5</v>
      </c>
      <c r="AO21" s="25">
        <v>5.3299999999999998E-6</v>
      </c>
      <c r="AP21" s="25">
        <v>1.05E-7</v>
      </c>
      <c r="AQ21" s="25">
        <v>4.1600000000000002E-8</v>
      </c>
      <c r="AR21" s="25">
        <v>1E-8</v>
      </c>
      <c r="AS21" s="25">
        <v>4.2599999999999998E-9</v>
      </c>
      <c r="AT21" s="25">
        <v>2.11E-9</v>
      </c>
      <c r="AU21" s="25">
        <v>7.1400000000000001E-4</v>
      </c>
      <c r="AV21" s="25">
        <v>2.8299999999999999E-4</v>
      </c>
      <c r="AW21" s="25">
        <v>1.6699999999999999E-4</v>
      </c>
      <c r="AX21" s="25">
        <v>1.1400000000000001E-4</v>
      </c>
      <c r="AY21" s="25">
        <v>5.3900000000000002E-5</v>
      </c>
      <c r="AZ21" s="25">
        <v>2.6599999999999999E-6</v>
      </c>
      <c r="BA21" s="25">
        <v>1.33E-6</v>
      </c>
      <c r="BB21" s="25">
        <v>3.1199999999999999E-7</v>
      </c>
      <c r="BC21" s="25">
        <v>1.09E-7</v>
      </c>
      <c r="BD21" s="25">
        <v>3.9400000000000002E-8</v>
      </c>
      <c r="BE21" s="25">
        <f t="shared" si="15"/>
        <v>2.8898748466257667</v>
      </c>
      <c r="BF21" s="25">
        <f t="shared" si="16"/>
        <v>1.1454265848670755</v>
      </c>
      <c r="BG21" s="25">
        <f t="shared" si="17"/>
        <v>0.67592310838445802</v>
      </c>
      <c r="BH21" s="25">
        <f t="shared" si="18"/>
        <v>0.46140858895705522</v>
      </c>
      <c r="BI21" s="25">
        <f t="shared" si="19"/>
        <v>0.21815721881390593</v>
      </c>
      <c r="BJ21" s="25">
        <f t="shared" si="20"/>
        <v>1.0766200408997955E-2</v>
      </c>
      <c r="BK21" s="25">
        <f t="shared" si="21"/>
        <v>5.3831002044989777E-3</v>
      </c>
      <c r="BL21" s="25">
        <f t="shared" si="22"/>
        <v>1.2628024539877299E-3</v>
      </c>
      <c r="BM21" s="25">
        <f t="shared" si="23"/>
        <v>4.4117137014314923E-4</v>
      </c>
      <c r="BN21" s="25">
        <f t="shared" si="24"/>
        <v>1.5946928425357874E-4</v>
      </c>
      <c r="BO21" s="25">
        <v>3.1099999999999999E-3</v>
      </c>
      <c r="BP21" s="25">
        <v>1.3799999999999999E-3</v>
      </c>
      <c r="BQ21" s="25">
        <v>8.5800000000000004E-4</v>
      </c>
      <c r="BR21" s="25">
        <v>5.7499999999999999E-4</v>
      </c>
      <c r="BS21" s="25">
        <v>2.81E-4</v>
      </c>
      <c r="BT21" s="25">
        <v>2.16E-5</v>
      </c>
      <c r="BU21" s="25">
        <v>8.0199999999999994E-6</v>
      </c>
      <c r="BV21" s="25">
        <v>2.0499999999999999E-6</v>
      </c>
      <c r="BW21" s="25">
        <v>7.4900000000000005E-7</v>
      </c>
      <c r="BX21" s="25">
        <v>2.6E-7</v>
      </c>
      <c r="BY21" s="25">
        <v>1.4599999999999999E-3</v>
      </c>
      <c r="BZ21" s="25">
        <v>5.8200000000000005E-4</v>
      </c>
      <c r="CA21" s="25">
        <v>4.0200000000000001E-4</v>
      </c>
      <c r="CB21" s="25">
        <v>2.33E-4</v>
      </c>
      <c r="CC21" s="25">
        <v>1.1E-4</v>
      </c>
      <c r="CD21" s="25">
        <v>1.4399999999999999E-5</v>
      </c>
      <c r="CE21" s="25">
        <v>2.6400000000000001E-6</v>
      </c>
      <c r="CF21" s="25">
        <v>6.0200000000000002E-7</v>
      </c>
      <c r="CG21" s="25">
        <v>1.98E-7</v>
      </c>
      <c r="CH21" s="25">
        <v>6.73E-8</v>
      </c>
      <c r="CI21" s="25">
        <v>5.9092678936605312</v>
      </c>
      <c r="CJ21" s="25">
        <v>2.3556122699386504</v>
      </c>
      <c r="CK21" s="25">
        <v>1.6270723926380368</v>
      </c>
      <c r="CL21" s="25">
        <v>0.94305439672801639</v>
      </c>
      <c r="CM21" s="25">
        <v>0.44521881390593049</v>
      </c>
      <c r="CN21" s="25">
        <v>5.8283190184049073E-2</v>
      </c>
      <c r="CO21" s="25">
        <v>1.0685251533742331E-2</v>
      </c>
      <c r="CP21" s="25">
        <v>2.436561145194274E-3</v>
      </c>
      <c r="CQ21" s="25">
        <v>8.0139386503067487E-4</v>
      </c>
      <c r="CR21" s="25">
        <v>2.7239296523517384E-4</v>
      </c>
      <c r="CS21" s="25">
        <f t="shared" si="25"/>
        <v>5.9092678936605312</v>
      </c>
      <c r="CT21" s="25">
        <f t="shared" si="26"/>
        <v>2.3556122699386504</v>
      </c>
      <c r="CU21" s="25">
        <f t="shared" si="27"/>
        <v>1.6270723926380368</v>
      </c>
      <c r="CV21" s="25">
        <f t="shared" si="28"/>
        <v>0.94305439672801639</v>
      </c>
      <c r="CW21" s="25">
        <f t="shared" si="29"/>
        <v>0.44521881390593049</v>
      </c>
      <c r="CX21" s="25">
        <f t="shared" si="30"/>
        <v>5.8283190184049073E-2</v>
      </c>
      <c r="CY21" s="25">
        <f t="shared" si="31"/>
        <v>1.0685251533742331E-2</v>
      </c>
      <c r="CZ21" s="25">
        <f t="shared" si="32"/>
        <v>2.436561145194274E-3</v>
      </c>
      <c r="DA21" s="25">
        <f t="shared" si="33"/>
        <v>8.0139386503067487E-4</v>
      </c>
      <c r="DB21" s="25">
        <f t="shared" si="34"/>
        <v>2.7239296523517384E-4</v>
      </c>
      <c r="DD21" s="269" t="s">
        <v>115</v>
      </c>
      <c r="DE21" s="269" t="s">
        <v>227</v>
      </c>
      <c r="DF21" s="269" t="s">
        <v>241</v>
      </c>
      <c r="DG21" s="269" t="s">
        <v>242</v>
      </c>
      <c r="DH21" s="269"/>
      <c r="DI21" s="269"/>
      <c r="DJ21" s="269"/>
      <c r="DK21" s="269"/>
      <c r="DL21" s="269"/>
      <c r="DM21" s="269"/>
      <c r="DN21" s="269"/>
      <c r="DO21" s="269"/>
      <c r="DP21" s="269"/>
    </row>
    <row r="22" spans="1:120" ht="25.5" x14ac:dyDescent="0.25">
      <c r="A22" s="24" t="s">
        <v>132</v>
      </c>
      <c r="B22" s="24" t="s">
        <v>150</v>
      </c>
      <c r="C22" s="24" t="s">
        <v>151</v>
      </c>
      <c r="D22" s="24">
        <v>2018</v>
      </c>
      <c r="E22" s="24">
        <v>2016</v>
      </c>
      <c r="F22" s="24" t="s">
        <v>134</v>
      </c>
      <c r="G22" s="25">
        <v>1.01E-15</v>
      </c>
      <c r="H22" s="25">
        <v>8.0000000000000003E-10</v>
      </c>
      <c r="I22" s="25">
        <v>7.3600000000000002E-9</v>
      </c>
      <c r="J22" s="25">
        <v>3.1699999999999999E-8</v>
      </c>
      <c r="K22" s="25">
        <v>7.5899999999999998E-8</v>
      </c>
      <c r="L22" s="25">
        <v>1.02E-8</v>
      </c>
      <c r="M22" s="25">
        <v>6.8999999999999997E-9</v>
      </c>
      <c r="N22" s="25">
        <v>2.1700000000000002E-9</v>
      </c>
      <c r="O22" s="25">
        <v>8.7599999999999997E-10</v>
      </c>
      <c r="P22" s="25">
        <v>3.5200000000000003E-10</v>
      </c>
      <c r="Q22" s="25">
        <v>3.2699999999999998E-4</v>
      </c>
      <c r="R22" s="25">
        <v>1.12E-4</v>
      </c>
      <c r="S22" s="25">
        <v>6.2899999999999997E-5</v>
      </c>
      <c r="T22" s="25">
        <v>4.4400000000000002E-5</v>
      </c>
      <c r="U22" s="25">
        <v>2.0999999999999999E-5</v>
      </c>
      <c r="V22" s="25">
        <v>8.5199999999999995E-7</v>
      </c>
      <c r="W22" s="25">
        <v>5.5700000000000002E-7</v>
      </c>
      <c r="X22" s="25">
        <v>1.36E-7</v>
      </c>
      <c r="Y22" s="25">
        <v>4.7899999999999999E-8</v>
      </c>
      <c r="Z22" s="25">
        <v>1.7199999999999999E-8</v>
      </c>
      <c r="AA22" s="25">
        <f t="shared" si="5"/>
        <v>1.3235141104294477</v>
      </c>
      <c r="AB22" s="25">
        <f t="shared" si="6"/>
        <v>0.45331370143149285</v>
      </c>
      <c r="AC22" s="25">
        <f t="shared" si="7"/>
        <v>0.25458421267893661</v>
      </c>
      <c r="AD22" s="25">
        <f t="shared" si="8"/>
        <v>0.17970650306748465</v>
      </c>
      <c r="AE22" s="25">
        <f t="shared" si="9"/>
        <v>8.4996319018404889E-2</v>
      </c>
      <c r="AF22" s="25">
        <f t="shared" si="10"/>
        <v>3.4484220858895707E-3</v>
      </c>
      <c r="AG22" s="25">
        <f t="shared" si="11"/>
        <v>2.2544261758691208E-3</v>
      </c>
      <c r="AH22" s="25">
        <f t="shared" si="12"/>
        <v>5.5045235173824128E-4</v>
      </c>
      <c r="AI22" s="25">
        <f t="shared" si="13"/>
        <v>1.9387255623721882E-4</v>
      </c>
      <c r="AJ22" s="25">
        <f t="shared" si="14"/>
        <v>6.9616032719836395E-5</v>
      </c>
      <c r="AK22" s="25">
        <v>2.92E-4</v>
      </c>
      <c r="AL22" s="25">
        <v>5.24E-5</v>
      </c>
      <c r="AM22" s="25">
        <v>2.3200000000000001E-5</v>
      </c>
      <c r="AN22" s="25">
        <v>1.3699999999999999E-5</v>
      </c>
      <c r="AO22" s="25">
        <v>4.7099999999999998E-6</v>
      </c>
      <c r="AP22" s="25">
        <v>1.4100000000000001E-7</v>
      </c>
      <c r="AQ22" s="25">
        <v>5.8000000000000003E-8</v>
      </c>
      <c r="AR22" s="25">
        <v>1.48E-8</v>
      </c>
      <c r="AS22" s="25">
        <v>6.5499999999999999E-9</v>
      </c>
      <c r="AT22" s="25">
        <v>3.2500000000000002E-9</v>
      </c>
      <c r="AU22" s="25">
        <v>5.7799999999999995E-4</v>
      </c>
      <c r="AV22" s="25">
        <v>2.2900000000000001E-4</v>
      </c>
      <c r="AW22" s="25">
        <v>1.35E-4</v>
      </c>
      <c r="AX22" s="25">
        <v>9.2399999999999996E-5</v>
      </c>
      <c r="AY22" s="25">
        <v>4.4400000000000002E-5</v>
      </c>
      <c r="AZ22" s="25">
        <v>2.3700000000000002E-6</v>
      </c>
      <c r="BA22" s="25">
        <v>1.22E-6</v>
      </c>
      <c r="BB22" s="25">
        <v>2.9900000000000002E-7</v>
      </c>
      <c r="BC22" s="25">
        <v>1.0700000000000001E-7</v>
      </c>
      <c r="BD22" s="25">
        <v>3.9699999999999998E-8</v>
      </c>
      <c r="BE22" s="25">
        <f t="shared" si="15"/>
        <v>2.3394224948875255</v>
      </c>
      <c r="BF22" s="25">
        <f t="shared" si="16"/>
        <v>0.92686462167689154</v>
      </c>
      <c r="BG22" s="25">
        <f t="shared" si="17"/>
        <v>0.54640490797546015</v>
      </c>
      <c r="BH22" s="25">
        <f t="shared" si="18"/>
        <v>0.37398380368098155</v>
      </c>
      <c r="BI22" s="25">
        <f t="shared" si="19"/>
        <v>0.17970650306748465</v>
      </c>
      <c r="BJ22" s="25">
        <f t="shared" si="20"/>
        <v>9.5924417177914115E-3</v>
      </c>
      <c r="BK22" s="25">
        <f t="shared" si="21"/>
        <v>4.9378813905930465E-3</v>
      </c>
      <c r="BL22" s="25">
        <f t="shared" si="22"/>
        <v>1.2101856850715745E-3</v>
      </c>
      <c r="BM22" s="25">
        <f t="shared" si="23"/>
        <v>4.3307648261758691E-4</v>
      </c>
      <c r="BN22" s="25">
        <f t="shared" si="24"/>
        <v>1.6068351738241307E-4</v>
      </c>
      <c r="BO22" s="25">
        <v>2.5200000000000001E-3</v>
      </c>
      <c r="BP22" s="25">
        <v>1.1199999999999999E-3</v>
      </c>
      <c r="BQ22" s="25">
        <v>6.96E-4</v>
      </c>
      <c r="BR22" s="25">
        <v>4.6900000000000002E-4</v>
      </c>
      <c r="BS22" s="25">
        <v>2.33E-4</v>
      </c>
      <c r="BT22" s="25">
        <v>1.9000000000000001E-5</v>
      </c>
      <c r="BU22" s="25">
        <v>7.2699999999999999E-6</v>
      </c>
      <c r="BV22" s="25">
        <v>1.9599999999999999E-6</v>
      </c>
      <c r="BW22" s="25">
        <v>7.0999999999999998E-7</v>
      </c>
      <c r="BX22" s="25">
        <v>2.6E-7</v>
      </c>
      <c r="BY22" s="25">
        <v>1.1800000000000001E-3</v>
      </c>
      <c r="BZ22" s="25">
        <v>4.7100000000000001E-4</v>
      </c>
      <c r="CA22" s="25">
        <v>3.2600000000000001E-4</v>
      </c>
      <c r="CB22" s="25">
        <v>1.8900000000000001E-4</v>
      </c>
      <c r="CC22" s="25">
        <v>9.0699999999999996E-5</v>
      </c>
      <c r="CD22" s="25">
        <v>1.24E-5</v>
      </c>
      <c r="CE22" s="25">
        <v>2.4399999999999999E-6</v>
      </c>
      <c r="CF22" s="25">
        <v>5.8299999999999997E-7</v>
      </c>
      <c r="CG22" s="25">
        <v>1.98E-7</v>
      </c>
      <c r="CH22" s="25">
        <v>6.8099999999999994E-8</v>
      </c>
      <c r="CI22" s="25">
        <v>4.7759836400818001</v>
      </c>
      <c r="CJ22" s="25">
        <v>1.9063460122699387</v>
      </c>
      <c r="CK22" s="25">
        <v>1.3194666666666668</v>
      </c>
      <c r="CL22" s="25">
        <v>0.76496687116564421</v>
      </c>
      <c r="CM22" s="25">
        <v>0.36710314928425358</v>
      </c>
      <c r="CN22" s="25">
        <v>5.0188302658486707E-2</v>
      </c>
      <c r="CO22" s="25">
        <v>9.8757627811860947E-3</v>
      </c>
      <c r="CP22" s="25">
        <v>2.3596597137014313E-3</v>
      </c>
      <c r="CQ22" s="25">
        <v>8.0139386503067487E-4</v>
      </c>
      <c r="CR22" s="25">
        <v>2.7563092024539878E-4</v>
      </c>
      <c r="CS22" s="25">
        <f t="shared" si="25"/>
        <v>4.7759836400818001</v>
      </c>
      <c r="CT22" s="25">
        <f t="shared" si="26"/>
        <v>1.9063460122699387</v>
      </c>
      <c r="CU22" s="25">
        <f t="shared" si="27"/>
        <v>1.3194666666666668</v>
      </c>
      <c r="CV22" s="25">
        <f t="shared" si="28"/>
        <v>0.76496687116564421</v>
      </c>
      <c r="CW22" s="25">
        <f t="shared" si="29"/>
        <v>0.36710314928425358</v>
      </c>
      <c r="CX22" s="25">
        <f t="shared" si="30"/>
        <v>5.0188302658486707E-2</v>
      </c>
      <c r="CY22" s="25">
        <f t="shared" si="31"/>
        <v>9.8757627811860947E-3</v>
      </c>
      <c r="CZ22" s="25">
        <f t="shared" si="32"/>
        <v>2.3596597137014313E-3</v>
      </c>
      <c r="DA22" s="25">
        <f t="shared" si="33"/>
        <v>8.0139386503067487E-4</v>
      </c>
      <c r="DB22" s="25">
        <f t="shared" si="34"/>
        <v>2.7563092024539878E-4</v>
      </c>
      <c r="DD22" s="269"/>
      <c r="DE22" s="269"/>
      <c r="DF22" s="269"/>
      <c r="DG22" s="124" t="s">
        <v>230</v>
      </c>
      <c r="DH22" s="124" t="s">
        <v>231</v>
      </c>
      <c r="DI22" s="124" t="s">
        <v>232</v>
      </c>
      <c r="DJ22" s="124" t="s">
        <v>233</v>
      </c>
      <c r="DK22" s="124" t="s">
        <v>234</v>
      </c>
      <c r="DL22" s="124" t="s">
        <v>235</v>
      </c>
      <c r="DM22" s="124" t="s">
        <v>236</v>
      </c>
      <c r="DN22" s="124" t="s">
        <v>237</v>
      </c>
      <c r="DO22" s="124" t="s">
        <v>238</v>
      </c>
      <c r="DP22" s="124" t="s">
        <v>239</v>
      </c>
    </row>
    <row r="23" spans="1:120" x14ac:dyDescent="0.25">
      <c r="A23" s="24" t="s">
        <v>132</v>
      </c>
      <c r="B23" s="24" t="s">
        <v>150</v>
      </c>
      <c r="C23" s="24" t="s">
        <v>151</v>
      </c>
      <c r="D23" s="24">
        <v>2019</v>
      </c>
      <c r="E23" s="24">
        <v>2019</v>
      </c>
      <c r="F23" s="24" t="s">
        <v>134</v>
      </c>
      <c r="G23" s="25">
        <v>3.2099999999999999E-16</v>
      </c>
      <c r="H23" s="25">
        <v>4.6000000000000001E-10</v>
      </c>
      <c r="I23" s="25">
        <v>4.5800000000000003E-9</v>
      </c>
      <c r="J23" s="25">
        <v>1.7999999999999999E-8</v>
      </c>
      <c r="K23" s="25">
        <v>5.1499999999999998E-8</v>
      </c>
      <c r="L23" s="25">
        <v>7.2699999999999999E-9</v>
      </c>
      <c r="M23" s="25">
        <v>5.1899999999999997E-9</v>
      </c>
      <c r="N23" s="25">
        <v>1.3999999999999999E-9</v>
      </c>
      <c r="O23" s="25">
        <v>5.0700000000000001E-10</v>
      </c>
      <c r="P23" s="25">
        <v>1.86E-10</v>
      </c>
      <c r="Q23" s="25">
        <v>2.1900000000000001E-4</v>
      </c>
      <c r="R23" s="25">
        <v>7.6699999999999994E-5</v>
      </c>
      <c r="S23" s="25">
        <v>3.8699999999999999E-5</v>
      </c>
      <c r="T23" s="25">
        <v>3.04E-5</v>
      </c>
      <c r="U23" s="25">
        <v>1.43E-5</v>
      </c>
      <c r="V23" s="25">
        <v>5.06E-7</v>
      </c>
      <c r="W23" s="25">
        <v>3.2899999999999999E-7</v>
      </c>
      <c r="X23" s="25">
        <v>7.2899999999999998E-8</v>
      </c>
      <c r="Y23" s="25">
        <v>2.3199999999999999E-8</v>
      </c>
      <c r="Z23" s="25">
        <v>7.4000000000000001E-9</v>
      </c>
      <c r="AA23" s="25">
        <f t="shared" si="5"/>
        <v>0.88639018404907977</v>
      </c>
      <c r="AB23" s="25">
        <f t="shared" si="6"/>
        <v>0.31043893660531691</v>
      </c>
      <c r="AC23" s="25">
        <f t="shared" si="7"/>
        <v>0.15663607361963189</v>
      </c>
      <c r="AD23" s="25">
        <f t="shared" si="8"/>
        <v>0.12304229038854805</v>
      </c>
      <c r="AE23" s="25">
        <f t="shared" si="9"/>
        <v>5.7878445807770962E-2</v>
      </c>
      <c r="AF23" s="25">
        <f t="shared" si="10"/>
        <v>2.0480065439672803E-3</v>
      </c>
      <c r="AG23" s="25">
        <f t="shared" si="11"/>
        <v>1.3316089979550103E-3</v>
      </c>
      <c r="AH23" s="25">
        <f t="shared" si="12"/>
        <v>2.9505865030674845E-4</v>
      </c>
      <c r="AI23" s="25">
        <f t="shared" si="13"/>
        <v>9.39006952965235E-5</v>
      </c>
      <c r="AJ23" s="25">
        <f t="shared" si="14"/>
        <v>2.9951083844580779E-5</v>
      </c>
      <c r="AK23" s="25">
        <v>1.5200000000000001E-4</v>
      </c>
      <c r="AL23" s="25">
        <v>1.7600000000000001E-5</v>
      </c>
      <c r="AM23" s="25">
        <v>6.6499999999999999E-6</v>
      </c>
      <c r="AN23" s="25">
        <v>3.6500000000000002E-6</v>
      </c>
      <c r="AO23" s="25">
        <v>1.19E-6</v>
      </c>
      <c r="AP23" s="25">
        <v>5.7800000000000001E-8</v>
      </c>
      <c r="AQ23" s="25">
        <v>2.1600000000000002E-8</v>
      </c>
      <c r="AR23" s="25">
        <v>5.0000000000000001E-9</v>
      </c>
      <c r="AS23" s="25">
        <v>2.0200000000000001E-9</v>
      </c>
      <c r="AT23" s="25">
        <v>1.03E-9</v>
      </c>
      <c r="AU23" s="25">
        <v>3.4400000000000001E-4</v>
      </c>
      <c r="AV23" s="25">
        <v>1.46E-4</v>
      </c>
      <c r="AW23" s="25">
        <v>8.42E-5</v>
      </c>
      <c r="AX23" s="25">
        <v>5.8900000000000002E-5</v>
      </c>
      <c r="AY23" s="25">
        <v>2.7800000000000001E-5</v>
      </c>
      <c r="AZ23" s="25">
        <v>1.44E-6</v>
      </c>
      <c r="BA23" s="25">
        <v>7.2600000000000002E-7</v>
      </c>
      <c r="BB23" s="25">
        <v>1.7499999999999999E-7</v>
      </c>
      <c r="BC23" s="25">
        <v>5.99E-8</v>
      </c>
      <c r="BD23" s="25">
        <v>2.0400000000000001E-8</v>
      </c>
      <c r="BE23" s="25">
        <f t="shared" si="15"/>
        <v>1.3923206543967281</v>
      </c>
      <c r="BF23" s="25">
        <f t="shared" si="16"/>
        <v>0.59092678936605314</v>
      </c>
      <c r="BG23" s="25">
        <f t="shared" si="17"/>
        <v>0.34079476482617582</v>
      </c>
      <c r="BH23" s="25">
        <f t="shared" si="18"/>
        <v>0.23839443762781184</v>
      </c>
      <c r="BI23" s="25">
        <f t="shared" si="19"/>
        <v>0.11251893660531699</v>
      </c>
      <c r="BJ23" s="25">
        <f t="shared" si="20"/>
        <v>5.8283190184049071E-3</v>
      </c>
      <c r="BK23" s="25">
        <f t="shared" si="21"/>
        <v>2.938444171779141E-3</v>
      </c>
      <c r="BL23" s="25">
        <f t="shared" si="22"/>
        <v>7.0830265848670761E-4</v>
      </c>
      <c r="BM23" s="25">
        <f t="shared" si="23"/>
        <v>2.4244188139059306E-4</v>
      </c>
      <c r="BN23" s="25">
        <f t="shared" si="24"/>
        <v>8.2567852760736195E-5</v>
      </c>
      <c r="BO23" s="25">
        <v>1.7600000000000001E-3</v>
      </c>
      <c r="BP23" s="25">
        <v>7.8799999999999996E-4</v>
      </c>
      <c r="BQ23" s="25">
        <v>4.8500000000000003E-4</v>
      </c>
      <c r="BR23" s="25">
        <v>3.2400000000000001E-4</v>
      </c>
      <c r="BS23" s="25">
        <v>1.5699999999999999E-4</v>
      </c>
      <c r="BT23" s="25">
        <v>1.19E-5</v>
      </c>
      <c r="BU23" s="25">
        <v>4.69E-6</v>
      </c>
      <c r="BV23" s="25">
        <v>1.15E-6</v>
      </c>
      <c r="BW23" s="25">
        <v>3.9799999999999999E-7</v>
      </c>
      <c r="BX23" s="25">
        <v>1.37E-7</v>
      </c>
      <c r="BY23" s="25">
        <v>8.5300000000000003E-4</v>
      </c>
      <c r="BZ23" s="25">
        <v>3.48E-4</v>
      </c>
      <c r="CA23" s="25">
        <v>2.2599999999999999E-4</v>
      </c>
      <c r="CB23" s="25">
        <v>1.3799999999999999E-4</v>
      </c>
      <c r="CC23" s="25">
        <v>6.5400000000000004E-5</v>
      </c>
      <c r="CD23" s="25">
        <v>8.1100000000000003E-6</v>
      </c>
      <c r="CE23" s="25">
        <v>1.6199999999999999E-6</v>
      </c>
      <c r="CF23" s="25">
        <v>3.6800000000000001E-7</v>
      </c>
      <c r="CG23" s="25">
        <v>1.2200000000000001E-7</v>
      </c>
      <c r="CH23" s="25">
        <v>4.1299999999999999E-8</v>
      </c>
      <c r="CI23" s="25">
        <v>3.452469529652352</v>
      </c>
      <c r="CJ23" s="25">
        <v>1.4085104294478528</v>
      </c>
      <c r="CK23" s="25">
        <v>0.91472229038854813</v>
      </c>
      <c r="CL23" s="25">
        <v>0.55854723926380367</v>
      </c>
      <c r="CM23" s="25">
        <v>0.26470282208588958</v>
      </c>
      <c r="CN23" s="25">
        <v>3.282476891615542E-2</v>
      </c>
      <c r="CO23" s="25">
        <v>6.5568588957055215E-3</v>
      </c>
      <c r="CP23" s="25">
        <v>1.4894593047034767E-3</v>
      </c>
      <c r="CQ23" s="25">
        <v>4.9378813905930476E-4</v>
      </c>
      <c r="CR23" s="25">
        <v>1.67159427402863E-4</v>
      </c>
      <c r="CS23" s="25">
        <f t="shared" si="25"/>
        <v>3.452469529652352</v>
      </c>
      <c r="CT23" s="25">
        <f t="shared" si="26"/>
        <v>1.4085104294478528</v>
      </c>
      <c r="CU23" s="25">
        <f t="shared" si="27"/>
        <v>0.91472229038854813</v>
      </c>
      <c r="CV23" s="25">
        <f t="shared" si="28"/>
        <v>0.55854723926380367</v>
      </c>
      <c r="CW23" s="25">
        <f t="shared" si="29"/>
        <v>0.26470282208588958</v>
      </c>
      <c r="CX23" s="25">
        <f t="shared" si="30"/>
        <v>3.282476891615542E-2</v>
      </c>
      <c r="CY23" s="25">
        <f t="shared" si="31"/>
        <v>6.5568588957055215E-3</v>
      </c>
      <c r="CZ23" s="25">
        <f t="shared" si="32"/>
        <v>1.4894593047034767E-3</v>
      </c>
      <c r="DA23" s="25">
        <f t="shared" si="33"/>
        <v>4.9378813905930476E-4</v>
      </c>
      <c r="DB23" s="25">
        <f t="shared" si="34"/>
        <v>1.67159427402863E-4</v>
      </c>
      <c r="DD23" s="267" t="s">
        <v>240</v>
      </c>
      <c r="DE23" s="268">
        <v>9</v>
      </c>
      <c r="DF23" s="123" t="s">
        <v>53</v>
      </c>
      <c r="DG23" s="102">
        <f>'Stats-All Source Group Only'!CS50</f>
        <v>231.51378323108383</v>
      </c>
      <c r="DH23" s="102">
        <f>'Stats-All Source Group Only'!CT50</f>
        <v>89.853251533742338</v>
      </c>
      <c r="DI23" s="102">
        <f>'Stats-All Source Group Only'!CU50</f>
        <v>69.211288343558294</v>
      </c>
      <c r="DJ23" s="102">
        <f>'Stats-All Source Group Only'!CV50</f>
        <v>36.912687116564413</v>
      </c>
      <c r="DK23" s="102">
        <f>'Stats-All Source Group Only'!CW50</f>
        <v>17.565905930470347</v>
      </c>
      <c r="DL23" s="102">
        <f>'Stats-All Source Group Only'!CX50</f>
        <v>2.4567983640081801</v>
      </c>
      <c r="DM23" s="102">
        <f>'Stats-All Source Group Only'!CY50</f>
        <v>0.41283926380368102</v>
      </c>
      <c r="DN23" s="102">
        <f>'Stats-All Source Group Only'!CZ50</f>
        <v>9.2686462167689165E-2</v>
      </c>
      <c r="DO23" s="102">
        <f>'Stats-All Source Group Only'!DA50</f>
        <v>3.039630265848671E-2</v>
      </c>
      <c r="DP23" s="102">
        <f>'Stats-All Source Group Only'!DB50</f>
        <v>1.0078134969325154E-2</v>
      </c>
    </row>
    <row r="24" spans="1:120" x14ac:dyDescent="0.25">
      <c r="A24" s="24" t="s">
        <v>132</v>
      </c>
      <c r="B24" s="24" t="s">
        <v>150</v>
      </c>
      <c r="C24" s="24" t="s">
        <v>151</v>
      </c>
      <c r="D24" s="24">
        <v>2020</v>
      </c>
      <c r="E24" s="24">
        <v>2019</v>
      </c>
      <c r="F24" s="24" t="s">
        <v>134</v>
      </c>
      <c r="G24" s="25">
        <v>3.0899999999999999E-16</v>
      </c>
      <c r="H24" s="25">
        <v>4.4300000000000002E-10</v>
      </c>
      <c r="I24" s="25">
        <v>4.4100000000000003E-9</v>
      </c>
      <c r="J24" s="25">
        <v>1.7299999999999999E-8</v>
      </c>
      <c r="K24" s="25">
        <v>4.95E-8</v>
      </c>
      <c r="L24" s="25">
        <v>6.9999999999999998E-9</v>
      </c>
      <c r="M24" s="25">
        <v>4.9900000000000003E-9</v>
      </c>
      <c r="N24" s="25">
        <v>1.3500000000000001E-9</v>
      </c>
      <c r="O24" s="25">
        <v>4.8799999999999997E-10</v>
      </c>
      <c r="P24" s="25">
        <v>1.79E-10</v>
      </c>
      <c r="Q24" s="25">
        <v>2.72E-4</v>
      </c>
      <c r="R24" s="25">
        <v>9.4900000000000003E-5</v>
      </c>
      <c r="S24" s="25">
        <v>4.7899999999999999E-5</v>
      </c>
      <c r="T24" s="25">
        <v>3.7599999999999999E-5</v>
      </c>
      <c r="U24" s="25">
        <v>1.7499999999999998E-5</v>
      </c>
      <c r="V24" s="25">
        <v>5.9800000000000003E-7</v>
      </c>
      <c r="W24" s="25">
        <v>3.8500000000000002E-7</v>
      </c>
      <c r="X24" s="25">
        <v>8.3400000000000006E-8</v>
      </c>
      <c r="Y24" s="25">
        <v>2.62E-8</v>
      </c>
      <c r="Z24" s="25">
        <v>8.2299999999999999E-9</v>
      </c>
      <c r="AA24" s="25">
        <f t="shared" si="5"/>
        <v>1.1009047034764827</v>
      </c>
      <c r="AB24" s="25">
        <f t="shared" si="6"/>
        <v>0.38410241308793458</v>
      </c>
      <c r="AC24" s="25">
        <f t="shared" si="7"/>
        <v>0.1938725562372188</v>
      </c>
      <c r="AD24" s="25">
        <f t="shared" si="8"/>
        <v>0.1521838854805726</v>
      </c>
      <c r="AE24" s="25">
        <f t="shared" si="9"/>
        <v>7.0830265848670748E-2</v>
      </c>
      <c r="AF24" s="25">
        <f t="shared" si="10"/>
        <v>2.4203713701431489E-3</v>
      </c>
      <c r="AG24" s="25">
        <f t="shared" si="11"/>
        <v>1.5582658486707568E-3</v>
      </c>
      <c r="AH24" s="25">
        <f t="shared" si="12"/>
        <v>3.3755680981595093E-4</v>
      </c>
      <c r="AI24" s="25">
        <f t="shared" si="13"/>
        <v>1.0604302658486707E-4</v>
      </c>
      <c r="AJ24" s="25">
        <f t="shared" si="14"/>
        <v>3.3310462167689161E-5</v>
      </c>
      <c r="AK24" s="25">
        <v>1.8799999999999999E-4</v>
      </c>
      <c r="AL24" s="25">
        <v>2.1699999999999999E-5</v>
      </c>
      <c r="AM24" s="25">
        <v>8.1999999999999994E-6</v>
      </c>
      <c r="AN24" s="25">
        <v>4.4100000000000001E-6</v>
      </c>
      <c r="AO24" s="25">
        <v>1.3400000000000001E-6</v>
      </c>
      <c r="AP24" s="25">
        <v>5.76E-8</v>
      </c>
      <c r="AQ24" s="25">
        <v>2.0999999999999999E-8</v>
      </c>
      <c r="AR24" s="25">
        <v>4.8200000000000003E-9</v>
      </c>
      <c r="AS24" s="25">
        <v>1.9500000000000001E-9</v>
      </c>
      <c r="AT24" s="25">
        <v>1.0000000000000001E-9</v>
      </c>
      <c r="AU24" s="25">
        <v>4.26E-4</v>
      </c>
      <c r="AV24" s="25">
        <v>1.8100000000000001E-4</v>
      </c>
      <c r="AW24" s="25">
        <v>1.0399999999999999E-4</v>
      </c>
      <c r="AX24" s="25">
        <v>7.2700000000000005E-5</v>
      </c>
      <c r="AY24" s="25">
        <v>3.4100000000000002E-5</v>
      </c>
      <c r="AZ24" s="25">
        <v>1.7E-6</v>
      </c>
      <c r="BA24" s="25">
        <v>8.4799999999999997E-7</v>
      </c>
      <c r="BB24" s="25">
        <v>2.0100000000000001E-7</v>
      </c>
      <c r="BC24" s="25">
        <v>6.8200000000000002E-8</v>
      </c>
      <c r="BD24" s="25">
        <v>2.3099999999999998E-8</v>
      </c>
      <c r="BE24" s="25">
        <f t="shared" si="15"/>
        <v>1.7242110429447852</v>
      </c>
      <c r="BF24" s="25">
        <f t="shared" si="16"/>
        <v>0.73258732106339475</v>
      </c>
      <c r="BG24" s="25">
        <f t="shared" si="17"/>
        <v>0.42093415132924333</v>
      </c>
      <c r="BH24" s="25">
        <f t="shared" si="18"/>
        <v>0.29424916155419223</v>
      </c>
      <c r="BI24" s="25">
        <f t="shared" si="19"/>
        <v>0.13801783231083847</v>
      </c>
      <c r="BJ24" s="25">
        <f t="shared" si="20"/>
        <v>6.8806543967280158E-3</v>
      </c>
      <c r="BK24" s="25">
        <f t="shared" si="21"/>
        <v>3.4322323108384456E-3</v>
      </c>
      <c r="BL24" s="25">
        <f t="shared" si="22"/>
        <v>8.1353619631901835E-4</v>
      </c>
      <c r="BM24" s="25">
        <f t="shared" si="23"/>
        <v>2.7603566462167692E-4</v>
      </c>
      <c r="BN24" s="25">
        <f t="shared" si="24"/>
        <v>9.3495950920245404E-5</v>
      </c>
      <c r="BO24" s="25">
        <v>2.1800000000000001E-3</v>
      </c>
      <c r="BP24" s="25">
        <v>9.7599999999999998E-4</v>
      </c>
      <c r="BQ24" s="25">
        <v>5.9999999999999995E-4</v>
      </c>
      <c r="BR24" s="25">
        <v>4.0000000000000002E-4</v>
      </c>
      <c r="BS24" s="25">
        <v>1.92E-4</v>
      </c>
      <c r="BT24" s="25">
        <v>1.4100000000000001E-5</v>
      </c>
      <c r="BU24" s="25">
        <v>5.4999999999999999E-6</v>
      </c>
      <c r="BV24" s="25">
        <v>1.3400000000000001E-6</v>
      </c>
      <c r="BW24" s="25">
        <v>4.5699999999999998E-7</v>
      </c>
      <c r="BX24" s="25">
        <v>1.54E-7</v>
      </c>
      <c r="BY24" s="25">
        <v>1.06E-3</v>
      </c>
      <c r="BZ24" s="25">
        <v>4.2999999999999999E-4</v>
      </c>
      <c r="CA24" s="25">
        <v>2.7900000000000001E-4</v>
      </c>
      <c r="CB24" s="25">
        <v>1.7000000000000001E-4</v>
      </c>
      <c r="CC24" s="25">
        <v>7.9499999999999994E-5</v>
      </c>
      <c r="CD24" s="25">
        <v>9.8300000000000008E-6</v>
      </c>
      <c r="CE24" s="25">
        <v>1.88E-6</v>
      </c>
      <c r="CF24" s="25">
        <v>4.2199999999999999E-7</v>
      </c>
      <c r="CG24" s="25">
        <v>1.4000000000000001E-7</v>
      </c>
      <c r="CH24" s="25">
        <v>4.6999999999999997E-8</v>
      </c>
      <c r="CI24" s="25">
        <v>4.2902903885480574</v>
      </c>
      <c r="CJ24" s="25">
        <v>1.7404008179959101</v>
      </c>
      <c r="CK24" s="25">
        <v>1.1292368098159511</v>
      </c>
      <c r="CL24" s="25">
        <v>0.68806543967280165</v>
      </c>
      <c r="CM24" s="25">
        <v>0.32177177914110427</v>
      </c>
      <c r="CN24" s="25">
        <v>3.9786372188139067E-2</v>
      </c>
      <c r="CO24" s="25">
        <v>7.6091942740286302E-3</v>
      </c>
      <c r="CP24" s="25">
        <v>1.7080212678936605E-3</v>
      </c>
      <c r="CQ24" s="25">
        <v>5.6664212678936613E-4</v>
      </c>
      <c r="CR24" s="25">
        <v>1.9022985685071574E-4</v>
      </c>
      <c r="CS24" s="25">
        <f t="shared" si="25"/>
        <v>4.2902903885480574</v>
      </c>
      <c r="CT24" s="25">
        <f t="shared" si="26"/>
        <v>1.7404008179959101</v>
      </c>
      <c r="CU24" s="25">
        <f t="shared" si="27"/>
        <v>1.1292368098159511</v>
      </c>
      <c r="CV24" s="25">
        <f t="shared" si="28"/>
        <v>0.68806543967280165</v>
      </c>
      <c r="CW24" s="25">
        <f t="shared" si="29"/>
        <v>0.32177177914110427</v>
      </c>
      <c r="CX24" s="25">
        <f t="shared" si="30"/>
        <v>3.9786372188139067E-2</v>
      </c>
      <c r="CY24" s="25">
        <f t="shared" si="31"/>
        <v>7.6091942740286302E-3</v>
      </c>
      <c r="CZ24" s="25">
        <f t="shared" si="32"/>
        <v>1.7080212678936605E-3</v>
      </c>
      <c r="DA24" s="25">
        <f t="shared" si="33"/>
        <v>5.6664212678936613E-4</v>
      </c>
      <c r="DB24" s="25">
        <f t="shared" si="34"/>
        <v>1.9022985685071574E-4</v>
      </c>
      <c r="DD24" s="267"/>
      <c r="DE24" s="268"/>
      <c r="DF24" s="123" t="s">
        <v>54</v>
      </c>
      <c r="DG24" s="102">
        <f>'Stats-All Source Group Only'!CS51</f>
        <v>20.126049510565778</v>
      </c>
      <c r="DH24" s="102">
        <f>'Stats-All Source Group Only'!CT51</f>
        <v>8.7049433341513272</v>
      </c>
      <c r="DI24" s="102">
        <f>'Stats-All Source Group Only'!CU51</f>
        <v>6.1313732904339924</v>
      </c>
      <c r="DJ24" s="102">
        <f>'Stats-All Source Group Only'!CV51</f>
        <v>3.5924832736196324</v>
      </c>
      <c r="DK24" s="102">
        <f>'Stats-All Source Group Only'!CW51</f>
        <v>1.7296391210724837</v>
      </c>
      <c r="DL24" s="102">
        <f>'Stats-All Source Group Only'!CX51</f>
        <v>0.23923555771142921</v>
      </c>
      <c r="DM24" s="102">
        <f>'Stats-All Source Group Only'!CY51</f>
        <v>4.3262030229493292E-2</v>
      </c>
      <c r="DN24" s="102">
        <f>'Stats-All Source Group Only'!CZ51</f>
        <v>1.0243239694978415E-2</v>
      </c>
      <c r="DO24" s="102">
        <f>'Stats-All Source Group Only'!DA51</f>
        <v>3.5152745234264945E-3</v>
      </c>
      <c r="DP24" s="102">
        <f>'Stats-All Source Group Only'!DB51</f>
        <v>1.1999098881163371E-3</v>
      </c>
    </row>
    <row r="25" spans="1:120" x14ac:dyDescent="0.25">
      <c r="A25" t="s">
        <v>132</v>
      </c>
      <c r="B25" s="24" t="s">
        <v>157</v>
      </c>
      <c r="C25" s="24" t="s">
        <v>158</v>
      </c>
      <c r="D25" s="24">
        <v>2015</v>
      </c>
      <c r="E25" s="24">
        <v>2016</v>
      </c>
      <c r="F25" s="24" t="s">
        <v>134</v>
      </c>
      <c r="G25" s="25">
        <v>0</v>
      </c>
      <c r="H25" s="25">
        <v>0</v>
      </c>
      <c r="I25" s="25">
        <v>0</v>
      </c>
      <c r="J25" s="25">
        <v>0</v>
      </c>
      <c r="K25" s="25">
        <v>0</v>
      </c>
      <c r="L25" s="25">
        <v>0</v>
      </c>
      <c r="M25" s="25">
        <v>0</v>
      </c>
      <c r="N25" s="25">
        <v>0</v>
      </c>
      <c r="O25" s="25">
        <v>0</v>
      </c>
      <c r="P25" s="25">
        <v>0</v>
      </c>
      <c r="Q25" s="25">
        <v>4.9299999999999999E-5</v>
      </c>
      <c r="R25" s="25">
        <v>1.7200000000000001E-5</v>
      </c>
      <c r="S25" s="25">
        <v>1.01E-5</v>
      </c>
      <c r="T25" s="25">
        <v>6.7599999999999997E-6</v>
      </c>
      <c r="U25" s="25">
        <v>3.14E-6</v>
      </c>
      <c r="V25" s="25">
        <v>1.05E-7</v>
      </c>
      <c r="W25" s="25">
        <v>6.7700000000000004E-8</v>
      </c>
      <c r="X25" s="25">
        <v>1.46E-8</v>
      </c>
      <c r="Y25" s="25">
        <v>4.66E-9</v>
      </c>
      <c r="Z25" s="25">
        <v>1.5300000000000001E-9</v>
      </c>
      <c r="AA25" s="25">
        <f t="shared" si="5"/>
        <v>0.19953897750511246</v>
      </c>
      <c r="AB25" s="25">
        <f t="shared" si="6"/>
        <v>6.9616032719836393E-2</v>
      </c>
      <c r="AC25" s="25">
        <f t="shared" si="7"/>
        <v>4.0879182004089978E-2</v>
      </c>
      <c r="AD25" s="25">
        <f t="shared" si="8"/>
        <v>2.7360719836400815E-2</v>
      </c>
      <c r="AE25" s="25">
        <f t="shared" si="9"/>
        <v>1.2708973415132923E-2</v>
      </c>
      <c r="AF25" s="25">
        <f t="shared" si="10"/>
        <v>4.2498159509202454E-4</v>
      </c>
      <c r="AG25" s="25">
        <f t="shared" si="11"/>
        <v>2.7401194274028628E-4</v>
      </c>
      <c r="AH25" s="25">
        <f t="shared" si="12"/>
        <v>5.9092678936605317E-5</v>
      </c>
      <c r="AI25" s="25">
        <f t="shared" si="13"/>
        <v>1.8861087934560327E-5</v>
      </c>
      <c r="AJ25" s="25">
        <f t="shared" si="14"/>
        <v>6.1925889570552158E-6</v>
      </c>
      <c r="AK25" s="25">
        <v>4.9200000000000003E-5</v>
      </c>
      <c r="AL25" s="25">
        <v>1.0699999999999999E-5</v>
      </c>
      <c r="AM25" s="25">
        <v>5.1000000000000003E-6</v>
      </c>
      <c r="AN25" s="25">
        <v>2.9500000000000001E-6</v>
      </c>
      <c r="AO25" s="25">
        <v>9.9199999999999999E-7</v>
      </c>
      <c r="AP25" s="25">
        <v>7.0699999999999998E-9</v>
      </c>
      <c r="AQ25" s="25">
        <v>1.8400000000000001E-9</v>
      </c>
      <c r="AR25" s="25">
        <v>1.9500000000000001E-11</v>
      </c>
      <c r="AS25" s="25">
        <v>0</v>
      </c>
      <c r="AT25" s="25">
        <v>0</v>
      </c>
      <c r="AU25" s="25">
        <v>1.0399999999999999E-4</v>
      </c>
      <c r="AV25" s="25">
        <v>3.8300000000000003E-5</v>
      </c>
      <c r="AW25" s="25">
        <v>1.9700000000000001E-5</v>
      </c>
      <c r="AX25" s="25">
        <v>1.4399999999999999E-5</v>
      </c>
      <c r="AY25" s="25">
        <v>6.3199999999999996E-6</v>
      </c>
      <c r="AZ25" s="25">
        <v>2.5199999999999998E-7</v>
      </c>
      <c r="BA25" s="25">
        <v>1.2800000000000001E-7</v>
      </c>
      <c r="BB25" s="25">
        <v>2.7100000000000001E-8</v>
      </c>
      <c r="BC25" s="25">
        <v>8.5400000000000007E-9</v>
      </c>
      <c r="BD25" s="25">
        <v>2.7299999999999999E-9</v>
      </c>
      <c r="BE25" s="25">
        <f t="shared" si="15"/>
        <v>0.42093415132924333</v>
      </c>
      <c r="BF25" s="25">
        <f t="shared" si="16"/>
        <v>0.15501709611451944</v>
      </c>
      <c r="BG25" s="25">
        <f t="shared" si="17"/>
        <v>7.9734642126789379E-2</v>
      </c>
      <c r="BH25" s="25">
        <f t="shared" si="18"/>
        <v>5.8283190184049073E-2</v>
      </c>
      <c r="BI25" s="25">
        <f t="shared" si="19"/>
        <v>2.5579844580777091E-2</v>
      </c>
      <c r="BJ25" s="25">
        <f t="shared" si="20"/>
        <v>1.0199558282208588E-3</v>
      </c>
      <c r="BK25" s="25">
        <f t="shared" si="21"/>
        <v>5.1807280163599192E-4</v>
      </c>
      <c r="BL25" s="25">
        <f t="shared" si="22"/>
        <v>1.0968572597137015E-4</v>
      </c>
      <c r="BM25" s="25">
        <f t="shared" si="23"/>
        <v>3.4565169734151334E-5</v>
      </c>
      <c r="BN25" s="25">
        <f t="shared" si="24"/>
        <v>1.1049521472392637E-5</v>
      </c>
      <c r="BO25" s="25">
        <v>3.0699999999999998E-4</v>
      </c>
      <c r="BP25" s="25">
        <v>1.36E-4</v>
      </c>
      <c r="BQ25" s="25">
        <v>8.7600000000000002E-5</v>
      </c>
      <c r="BR25" s="25">
        <v>5.66E-5</v>
      </c>
      <c r="BS25" s="25">
        <v>2.7699999999999999E-5</v>
      </c>
      <c r="BT25" s="25">
        <v>2.0899999999999999E-6</v>
      </c>
      <c r="BU25" s="25">
        <v>7.3600000000000003E-7</v>
      </c>
      <c r="BV25" s="25">
        <v>1.7700000000000001E-7</v>
      </c>
      <c r="BW25" s="25">
        <v>6.0100000000000002E-8</v>
      </c>
      <c r="BX25" s="25">
        <v>2.0599999999999999E-8</v>
      </c>
      <c r="BY25" s="25">
        <v>1.25E-4</v>
      </c>
      <c r="BZ25" s="25">
        <v>5.77E-5</v>
      </c>
      <c r="CA25" s="25">
        <v>3.8699999999999999E-5</v>
      </c>
      <c r="CB25" s="25">
        <v>2.3900000000000002E-5</v>
      </c>
      <c r="CC25" s="25">
        <v>1.15E-5</v>
      </c>
      <c r="CD25" s="25">
        <v>1.53E-6</v>
      </c>
      <c r="CE25" s="25">
        <v>2.7000000000000001E-7</v>
      </c>
      <c r="CF25" s="25">
        <v>5.9599999999999998E-8</v>
      </c>
      <c r="CG25" s="25">
        <v>1.9399999999999998E-8</v>
      </c>
      <c r="CH25" s="25">
        <v>6.3799999999999999E-9</v>
      </c>
      <c r="CI25" s="25">
        <v>0.50593047034764826</v>
      </c>
      <c r="CJ25" s="25">
        <v>0.23353750511247443</v>
      </c>
      <c r="CK25" s="25">
        <v>0.15663607361963192</v>
      </c>
      <c r="CL25" s="25">
        <v>9.6733905930470362E-2</v>
      </c>
      <c r="CM25" s="25">
        <v>4.6545603271983642E-2</v>
      </c>
      <c r="CN25" s="25">
        <v>6.1925889570552152E-3</v>
      </c>
      <c r="CO25" s="25">
        <v>1.0928098159509203E-3</v>
      </c>
      <c r="CP25" s="25">
        <v>2.412276482617587E-4</v>
      </c>
      <c r="CQ25" s="25">
        <v>7.8520408997955011E-5</v>
      </c>
      <c r="CR25" s="25">
        <v>2.5822691206543968E-5</v>
      </c>
      <c r="CS25" s="25">
        <f t="shared" si="25"/>
        <v>0.50593047034764826</v>
      </c>
      <c r="CT25" s="25">
        <f t="shared" si="26"/>
        <v>0.23353750511247443</v>
      </c>
      <c r="CU25" s="25">
        <f t="shared" si="27"/>
        <v>0.15663607361963192</v>
      </c>
      <c r="CV25" s="25">
        <f t="shared" si="28"/>
        <v>9.6733905930470362E-2</v>
      </c>
      <c r="CW25" s="25">
        <f t="shared" si="29"/>
        <v>4.6545603271983642E-2</v>
      </c>
      <c r="CX25" s="25">
        <f t="shared" si="30"/>
        <v>6.1925889570552152E-3</v>
      </c>
      <c r="CY25" s="25">
        <f t="shared" si="31"/>
        <v>1.0928098159509203E-3</v>
      </c>
      <c r="CZ25" s="25">
        <f t="shared" si="32"/>
        <v>2.412276482617587E-4</v>
      </c>
      <c r="DA25" s="25">
        <f t="shared" si="33"/>
        <v>7.8520408997955011E-5</v>
      </c>
      <c r="DB25" s="25">
        <f t="shared" si="34"/>
        <v>2.5822691206543968E-5</v>
      </c>
      <c r="DD25" s="267"/>
      <c r="DE25" s="268"/>
      <c r="DF25" s="123" t="s">
        <v>56</v>
      </c>
      <c r="DG25" s="102">
        <f>'Stats-All Source Group Only'!CS52</f>
        <v>0.60711656441717787</v>
      </c>
      <c r="DH25" s="102">
        <f>'Stats-All Source Group Only'!CT52</f>
        <v>0.29300000000000004</v>
      </c>
      <c r="DI25" s="102">
        <f>'Stats-All Source Group Only'!CU52</f>
        <v>0.17727803680981596</v>
      </c>
      <c r="DJ25" s="102">
        <f>'Stats-All Source Group Only'!CV52</f>
        <v>0.12587550102249487</v>
      </c>
      <c r="DK25" s="102">
        <f>'Stats-All Source Group Only'!CW52</f>
        <v>6.1925889570552145E-2</v>
      </c>
      <c r="DL25" s="102">
        <f>'Stats-All Source Group Only'!CX52</f>
        <v>1.2299999999999972E-2</v>
      </c>
      <c r="DM25" s="102">
        <f>'Stats-All Source Group Only'!CY52</f>
        <v>3.294619222903885E-3</v>
      </c>
      <c r="DN25" s="102">
        <f>'Stats-All Source Group Only'!CZ52</f>
        <v>1.2708973415132923E-3</v>
      </c>
      <c r="DO25" s="102">
        <f>'Stats-All Source Group Only'!DA52</f>
        <v>5.6664212678936613E-4</v>
      </c>
      <c r="DP25" s="102">
        <f>'Stats-All Source Group Only'!DB52</f>
        <v>2.0561014314928426E-4</v>
      </c>
    </row>
    <row r="26" spans="1:120" x14ac:dyDescent="0.25">
      <c r="A26" t="s">
        <v>132</v>
      </c>
      <c r="B26" s="24" t="s">
        <v>157</v>
      </c>
      <c r="C26" s="24" t="s">
        <v>158</v>
      </c>
      <c r="D26" s="24">
        <v>2016</v>
      </c>
      <c r="E26" s="24">
        <v>2016</v>
      </c>
      <c r="F26" s="24" t="s">
        <v>134</v>
      </c>
      <c r="G26" s="25">
        <v>0</v>
      </c>
      <c r="H26" s="25">
        <v>0</v>
      </c>
      <c r="I26" s="25">
        <v>0</v>
      </c>
      <c r="J26" s="25">
        <v>0</v>
      </c>
      <c r="K26" s="25">
        <v>0</v>
      </c>
      <c r="L26" s="25">
        <v>0</v>
      </c>
      <c r="M26" s="25">
        <v>0</v>
      </c>
      <c r="N26" s="25">
        <v>0</v>
      </c>
      <c r="O26" s="25">
        <v>0</v>
      </c>
      <c r="P26" s="25">
        <v>0</v>
      </c>
      <c r="Q26" s="25">
        <v>1.6399999999999999E-5</v>
      </c>
      <c r="R26" s="25">
        <v>5.7400000000000001E-6</v>
      </c>
      <c r="S26" s="25">
        <v>3.36E-6</v>
      </c>
      <c r="T26" s="25">
        <v>2.2500000000000001E-6</v>
      </c>
      <c r="U26" s="25">
        <v>1.0499999999999999E-6</v>
      </c>
      <c r="V26" s="25">
        <v>3.5100000000000003E-8</v>
      </c>
      <c r="W26" s="25">
        <v>2.2600000000000001E-8</v>
      </c>
      <c r="X26" s="25">
        <v>4.8699999999999999E-9</v>
      </c>
      <c r="Y26" s="25">
        <v>1.55E-9</v>
      </c>
      <c r="Z26" s="25">
        <v>5.1099999999999999E-10</v>
      </c>
      <c r="AA26" s="25">
        <f t="shared" si="5"/>
        <v>6.6378077709611447E-2</v>
      </c>
      <c r="AB26" s="25">
        <f t="shared" si="6"/>
        <v>2.323232719836401E-2</v>
      </c>
      <c r="AC26" s="25">
        <f t="shared" si="7"/>
        <v>1.3599411042944785E-2</v>
      </c>
      <c r="AD26" s="25">
        <f t="shared" si="8"/>
        <v>9.1067484662576692E-3</v>
      </c>
      <c r="AE26" s="25">
        <f t="shared" si="9"/>
        <v>4.249815950920245E-3</v>
      </c>
      <c r="AF26" s="25">
        <f t="shared" si="10"/>
        <v>1.4206527607361964E-4</v>
      </c>
      <c r="AG26" s="25">
        <f t="shared" si="11"/>
        <v>9.1472229038854798E-5</v>
      </c>
      <c r="AH26" s="25">
        <f t="shared" si="12"/>
        <v>1.9711051124744376E-5</v>
      </c>
      <c r="AI26" s="25">
        <f t="shared" si="13"/>
        <v>6.2735378323108384E-6</v>
      </c>
      <c r="AJ26" s="25">
        <f t="shared" si="14"/>
        <v>2.068243762781186E-6</v>
      </c>
      <c r="AK26" s="25">
        <v>1.6399999999999999E-5</v>
      </c>
      <c r="AL26" s="25">
        <v>3.58E-6</v>
      </c>
      <c r="AM26" s="25">
        <v>1.7E-6</v>
      </c>
      <c r="AN26" s="25">
        <v>9.8400000000000002E-7</v>
      </c>
      <c r="AO26" s="25">
        <v>3.3099999999999999E-7</v>
      </c>
      <c r="AP26" s="25">
        <v>2.3600000000000001E-9</v>
      </c>
      <c r="AQ26" s="25">
        <v>6.1500000000000005E-10</v>
      </c>
      <c r="AR26" s="25">
        <v>6.5100000000000003E-12</v>
      </c>
      <c r="AS26" s="25">
        <v>0</v>
      </c>
      <c r="AT26" s="25">
        <v>0</v>
      </c>
      <c r="AU26" s="25">
        <v>3.4799999999999999E-5</v>
      </c>
      <c r="AV26" s="25">
        <v>1.2799999999999999E-5</v>
      </c>
      <c r="AW26" s="25">
        <v>6.5599999999999999E-6</v>
      </c>
      <c r="AX26" s="25">
        <v>4.7999999999999998E-6</v>
      </c>
      <c r="AY26" s="25">
        <v>2.1100000000000001E-6</v>
      </c>
      <c r="AZ26" s="25">
        <v>8.4100000000000005E-8</v>
      </c>
      <c r="BA26" s="25">
        <v>4.2499999999999997E-8</v>
      </c>
      <c r="BB26" s="25">
        <v>9.0400000000000002E-9</v>
      </c>
      <c r="BC26" s="25">
        <v>2.8499999999999999E-9</v>
      </c>
      <c r="BD26" s="25">
        <v>9.0899999999999996E-10</v>
      </c>
      <c r="BE26" s="25">
        <f t="shared" si="15"/>
        <v>0.14085104294478526</v>
      </c>
      <c r="BF26" s="25">
        <f t="shared" si="16"/>
        <v>5.1807280163599173E-2</v>
      </c>
      <c r="BG26" s="25">
        <f t="shared" si="17"/>
        <v>2.6551231083844579E-2</v>
      </c>
      <c r="BH26" s="25">
        <f t="shared" si="18"/>
        <v>1.942773006134969E-2</v>
      </c>
      <c r="BI26" s="25">
        <f t="shared" si="19"/>
        <v>8.5401063394683029E-3</v>
      </c>
      <c r="BJ26" s="25">
        <f t="shared" si="20"/>
        <v>3.4039002044989778E-4</v>
      </c>
      <c r="BK26" s="25">
        <f t="shared" si="21"/>
        <v>1.7201635991820037E-4</v>
      </c>
      <c r="BL26" s="25">
        <f t="shared" si="22"/>
        <v>3.6588891615541919E-5</v>
      </c>
      <c r="BM26" s="25">
        <f t="shared" si="23"/>
        <v>1.1535214723926379E-5</v>
      </c>
      <c r="BN26" s="25">
        <f t="shared" si="24"/>
        <v>3.6791263803680977E-6</v>
      </c>
      <c r="BO26" s="25">
        <v>1.02E-4</v>
      </c>
      <c r="BP26" s="25">
        <v>4.5399999999999999E-5</v>
      </c>
      <c r="BQ26" s="25">
        <v>2.9200000000000002E-5</v>
      </c>
      <c r="BR26" s="25">
        <v>1.8899999999999999E-5</v>
      </c>
      <c r="BS26" s="25">
        <v>9.2399999999999996E-6</v>
      </c>
      <c r="BT26" s="25">
        <v>6.9800000000000003E-7</v>
      </c>
      <c r="BU26" s="25">
        <v>2.4499999999999998E-7</v>
      </c>
      <c r="BV26" s="25">
        <v>5.8999999999999999E-8</v>
      </c>
      <c r="BW26" s="25">
        <v>2E-8</v>
      </c>
      <c r="BX26" s="25">
        <v>6.8800000000000002E-9</v>
      </c>
      <c r="BY26" s="25">
        <v>4.18E-5</v>
      </c>
      <c r="BZ26" s="25">
        <v>1.9199999999999999E-5</v>
      </c>
      <c r="CA26" s="25">
        <v>1.29E-5</v>
      </c>
      <c r="CB26" s="25">
        <v>7.96E-6</v>
      </c>
      <c r="CC26" s="25">
        <v>3.8299999999999998E-6</v>
      </c>
      <c r="CD26" s="25">
        <v>5.0900000000000002E-7</v>
      </c>
      <c r="CE26" s="25">
        <v>8.9999999999999999E-8</v>
      </c>
      <c r="CF26" s="25">
        <v>1.99E-8</v>
      </c>
      <c r="CG26" s="25">
        <v>6.4599999999999996E-9</v>
      </c>
      <c r="CH26" s="25">
        <v>2.1299999999999999E-9</v>
      </c>
      <c r="CI26" s="25">
        <v>0.1691831492842536</v>
      </c>
      <c r="CJ26" s="25">
        <v>7.7710920245398774E-2</v>
      </c>
      <c r="CK26" s="25">
        <v>5.2212024539877298E-2</v>
      </c>
      <c r="CL26" s="25">
        <v>3.2217652351738242E-2</v>
      </c>
      <c r="CM26" s="25">
        <v>1.5501709611451942E-2</v>
      </c>
      <c r="CN26" s="25">
        <v>2.060148875255624E-3</v>
      </c>
      <c r="CO26" s="25">
        <v>3.6426993865030675E-4</v>
      </c>
      <c r="CP26" s="25">
        <v>8.0544130879345603E-5</v>
      </c>
      <c r="CQ26" s="25">
        <v>2.6146486707566461E-5</v>
      </c>
      <c r="CR26" s="25">
        <v>8.6210552147239259E-6</v>
      </c>
      <c r="CS26" s="25">
        <f t="shared" si="25"/>
        <v>0.1691831492842536</v>
      </c>
      <c r="CT26" s="25">
        <f t="shared" si="26"/>
        <v>7.7710920245398774E-2</v>
      </c>
      <c r="CU26" s="25">
        <f t="shared" si="27"/>
        <v>5.2212024539877298E-2</v>
      </c>
      <c r="CV26" s="25">
        <f t="shared" si="28"/>
        <v>3.2217652351738242E-2</v>
      </c>
      <c r="CW26" s="25">
        <f t="shared" si="29"/>
        <v>1.5501709611451942E-2</v>
      </c>
      <c r="CX26" s="25">
        <f t="shared" si="30"/>
        <v>2.060148875255624E-3</v>
      </c>
      <c r="CY26" s="25">
        <f t="shared" si="31"/>
        <v>3.6426993865030675E-4</v>
      </c>
      <c r="CZ26" s="25">
        <f t="shared" si="32"/>
        <v>8.0544130879345603E-5</v>
      </c>
      <c r="DA26" s="25">
        <f t="shared" si="33"/>
        <v>2.6146486707566461E-5</v>
      </c>
      <c r="DB26" s="25">
        <f t="shared" si="34"/>
        <v>8.6210552147239259E-6</v>
      </c>
      <c r="DD26" s="267"/>
      <c r="DE26" s="268"/>
      <c r="DF26" s="123" t="s">
        <v>58</v>
      </c>
      <c r="DG26" s="102">
        <f>'Stats-All Source Group Only'!CS53</f>
        <v>4.0474437627811867E-2</v>
      </c>
      <c r="DH26" s="102">
        <f>'Stats-All Source Group Only'!CT53</f>
        <v>1.6513570552147239E-2</v>
      </c>
      <c r="DI26" s="102">
        <f>'Stats-All Source Group Only'!CU53</f>
        <v>1.0725725971370142E-2</v>
      </c>
      <c r="DJ26" s="102">
        <f>'Stats-All Source Group Only'!CV53</f>
        <v>6.4759100204498984E-3</v>
      </c>
      <c r="DK26" s="102">
        <f>'Stats-All Source Group Only'!CW53</f>
        <v>2.9505865030674846E-3</v>
      </c>
      <c r="DL26" s="102">
        <f>'Stats-All Source Group Only'!CX53</f>
        <v>3.6386519427402867E-4</v>
      </c>
      <c r="DM26" s="102">
        <f>'Stats-All Source Group Only'!CY53</f>
        <v>6.3544867075664632E-5</v>
      </c>
      <c r="DN26" s="102">
        <f>'Stats-All Source Group Only'!CZ53</f>
        <v>1.3963680981595092E-5</v>
      </c>
      <c r="DO26" s="102">
        <f>'Stats-All Source Group Only'!DA53</f>
        <v>4.5736114519427407E-6</v>
      </c>
      <c r="DP26" s="102">
        <f>'Stats-All Source Group Only'!DB53</f>
        <v>1.5258862985685071E-6</v>
      </c>
    </row>
    <row r="27" spans="1:120" x14ac:dyDescent="0.25">
      <c r="A27" t="s">
        <v>132</v>
      </c>
      <c r="B27" s="24" t="s">
        <v>157</v>
      </c>
      <c r="C27" s="24" t="s">
        <v>158</v>
      </c>
      <c r="D27" s="24">
        <v>2017</v>
      </c>
      <c r="E27" s="24">
        <v>2016</v>
      </c>
      <c r="F27" s="24" t="s">
        <v>134</v>
      </c>
      <c r="G27" s="25">
        <v>1.36E-17</v>
      </c>
      <c r="H27" s="25">
        <v>8.4699999999999993E-12</v>
      </c>
      <c r="I27" s="25">
        <v>1.04E-10</v>
      </c>
      <c r="J27" s="25">
        <v>4.2499999999999998E-10</v>
      </c>
      <c r="K27" s="25">
        <v>1.1800000000000001E-9</v>
      </c>
      <c r="L27" s="25">
        <v>1.8199999999999999E-10</v>
      </c>
      <c r="M27" s="25">
        <v>1.26E-10</v>
      </c>
      <c r="N27" s="25">
        <v>4.2100000000000002E-11</v>
      </c>
      <c r="O27" s="25">
        <v>1.7999999999999999E-11</v>
      </c>
      <c r="P27" s="25">
        <v>7.2799999999999997E-12</v>
      </c>
      <c r="Q27" s="25">
        <v>3.01E-5</v>
      </c>
      <c r="R27" s="25">
        <v>1.0499999999999999E-5</v>
      </c>
      <c r="S27" s="25">
        <v>6.1600000000000003E-6</v>
      </c>
      <c r="T27" s="25">
        <v>4.1400000000000002E-6</v>
      </c>
      <c r="U27" s="25">
        <v>1.9400000000000001E-6</v>
      </c>
      <c r="V27" s="25">
        <v>6.8499999999999998E-8</v>
      </c>
      <c r="W27" s="25">
        <v>4.3800000000000002E-8</v>
      </c>
      <c r="X27" s="25">
        <v>9.8299999999999993E-9</v>
      </c>
      <c r="Y27" s="25">
        <v>3.2599999999999999E-9</v>
      </c>
      <c r="Z27" s="25">
        <v>1.1200000000000001E-9</v>
      </c>
      <c r="AA27" s="25">
        <f t="shared" si="5"/>
        <v>0.1218280572597137</v>
      </c>
      <c r="AB27" s="25">
        <f t="shared" si="6"/>
        <v>4.2498159509202445E-2</v>
      </c>
      <c r="AC27" s="25">
        <f t="shared" si="7"/>
        <v>2.4932253578732109E-2</v>
      </c>
      <c r="AD27" s="25">
        <f t="shared" si="8"/>
        <v>1.6756417177914113E-2</v>
      </c>
      <c r="AE27" s="25">
        <f t="shared" si="9"/>
        <v>7.8520408997955014E-3</v>
      </c>
      <c r="AF27" s="25">
        <f t="shared" si="10"/>
        <v>2.7724989775051122E-4</v>
      </c>
      <c r="AG27" s="25">
        <f t="shared" si="11"/>
        <v>1.7727803680981594E-4</v>
      </c>
      <c r="AH27" s="25">
        <f t="shared" si="12"/>
        <v>3.9786372188139054E-5</v>
      </c>
      <c r="AI27" s="25">
        <f t="shared" si="13"/>
        <v>1.3194666666666664E-5</v>
      </c>
      <c r="AJ27" s="25">
        <f t="shared" si="14"/>
        <v>4.533137014314929E-6</v>
      </c>
      <c r="AK27" s="25">
        <v>3.0000000000000001E-5</v>
      </c>
      <c r="AL27" s="25">
        <v>6.5599999999999999E-6</v>
      </c>
      <c r="AM27" s="25">
        <v>3.1200000000000002E-6</v>
      </c>
      <c r="AN27" s="25">
        <v>1.8199999999999999E-6</v>
      </c>
      <c r="AO27" s="25">
        <v>6.3099999999999997E-7</v>
      </c>
      <c r="AP27" s="25">
        <v>6.1399999999999999E-9</v>
      </c>
      <c r="AQ27" s="25">
        <v>2.1000000000000002E-9</v>
      </c>
      <c r="AR27" s="25">
        <v>3.0599999999999998E-10</v>
      </c>
      <c r="AS27" s="25">
        <v>1.19E-10</v>
      </c>
      <c r="AT27" s="25">
        <v>6.43E-11</v>
      </c>
      <c r="AU27" s="25">
        <v>6.3800000000000006E-5</v>
      </c>
      <c r="AV27" s="25">
        <v>2.34E-5</v>
      </c>
      <c r="AW27" s="25">
        <v>1.2E-5</v>
      </c>
      <c r="AX27" s="25">
        <v>8.8300000000000002E-6</v>
      </c>
      <c r="AY27" s="25">
        <v>3.9199999999999997E-6</v>
      </c>
      <c r="AZ27" s="25">
        <v>1.61E-7</v>
      </c>
      <c r="BA27" s="25">
        <v>8.35E-8</v>
      </c>
      <c r="BB27" s="25">
        <v>1.85E-8</v>
      </c>
      <c r="BC27" s="25">
        <v>6.0200000000000003E-9</v>
      </c>
      <c r="BD27" s="25">
        <v>1.9800000000000002E-9</v>
      </c>
      <c r="BE27" s="25">
        <f t="shared" si="15"/>
        <v>0.25822691206543968</v>
      </c>
      <c r="BF27" s="25">
        <f t="shared" si="16"/>
        <v>9.4710184049079757E-2</v>
      </c>
      <c r="BG27" s="25">
        <f t="shared" si="17"/>
        <v>4.8569325153374233E-2</v>
      </c>
      <c r="BH27" s="25">
        <f t="shared" si="18"/>
        <v>3.573892842535787E-2</v>
      </c>
      <c r="BI27" s="25">
        <f t="shared" si="19"/>
        <v>1.5865979550102247E-2</v>
      </c>
      <c r="BJ27" s="25">
        <f t="shared" si="20"/>
        <v>6.5163844580777086E-4</v>
      </c>
      <c r="BK27" s="25">
        <f t="shared" si="21"/>
        <v>3.3796155419222901E-4</v>
      </c>
      <c r="BL27" s="25">
        <f t="shared" si="22"/>
        <v>7.4877709611451937E-5</v>
      </c>
      <c r="BM27" s="25">
        <f t="shared" si="23"/>
        <v>2.4365611451942739E-5</v>
      </c>
      <c r="BN27" s="25">
        <f t="shared" si="24"/>
        <v>8.0139386503067486E-6</v>
      </c>
      <c r="BO27" s="25">
        <v>1.8799999999999999E-4</v>
      </c>
      <c r="BP27" s="25">
        <v>8.3200000000000003E-5</v>
      </c>
      <c r="BQ27" s="25">
        <v>5.3600000000000002E-5</v>
      </c>
      <c r="BR27" s="25">
        <v>3.4600000000000001E-5</v>
      </c>
      <c r="BS27" s="25">
        <v>1.7099999999999999E-5</v>
      </c>
      <c r="BT27" s="25">
        <v>1.3200000000000001E-6</v>
      </c>
      <c r="BU27" s="25">
        <v>4.7899999999999999E-7</v>
      </c>
      <c r="BV27" s="25">
        <v>1.18E-7</v>
      </c>
      <c r="BW27" s="25">
        <v>4.1600000000000002E-8</v>
      </c>
      <c r="BX27" s="25">
        <v>1.46E-8</v>
      </c>
      <c r="BY27" s="25">
        <v>7.6600000000000005E-5</v>
      </c>
      <c r="BZ27" s="25">
        <v>3.5299999999999997E-5</v>
      </c>
      <c r="CA27" s="25">
        <v>2.3600000000000001E-5</v>
      </c>
      <c r="CB27" s="25">
        <v>1.4600000000000001E-5</v>
      </c>
      <c r="CC27" s="25">
        <v>7.0400000000000004E-6</v>
      </c>
      <c r="CD27" s="25">
        <v>9.6500000000000008E-7</v>
      </c>
      <c r="CE27" s="25">
        <v>1.73E-7</v>
      </c>
      <c r="CF27" s="25">
        <v>4.0100000000000002E-8</v>
      </c>
      <c r="CG27" s="25">
        <v>1.35E-8</v>
      </c>
      <c r="CH27" s="25">
        <v>4.56E-9</v>
      </c>
      <c r="CI27" s="25">
        <v>0.31003419222903889</v>
      </c>
      <c r="CJ27" s="25">
        <v>0.14287476482617587</v>
      </c>
      <c r="CK27" s="25">
        <v>9.5519672801636007E-2</v>
      </c>
      <c r="CL27" s="25">
        <v>5.9092678936605324E-2</v>
      </c>
      <c r="CM27" s="25">
        <v>2.8494004089979551E-2</v>
      </c>
      <c r="CN27" s="25">
        <v>3.9057832310838451E-3</v>
      </c>
      <c r="CO27" s="25">
        <v>7.0020777096114518E-4</v>
      </c>
      <c r="CP27" s="25">
        <v>1.6230249488752559E-4</v>
      </c>
      <c r="CQ27" s="25">
        <v>5.4640490797546015E-5</v>
      </c>
      <c r="CR27" s="25">
        <v>1.845634355828221E-5</v>
      </c>
      <c r="CS27" s="25">
        <f t="shared" si="25"/>
        <v>0.31003419222903889</v>
      </c>
      <c r="CT27" s="25">
        <f t="shared" si="26"/>
        <v>0.14287476482617587</v>
      </c>
      <c r="CU27" s="25">
        <f t="shared" si="27"/>
        <v>9.5519672801636007E-2</v>
      </c>
      <c r="CV27" s="25">
        <f t="shared" si="28"/>
        <v>5.9092678936605324E-2</v>
      </c>
      <c r="CW27" s="25">
        <f t="shared" si="29"/>
        <v>2.8494004089979551E-2</v>
      </c>
      <c r="CX27" s="25">
        <f t="shared" si="30"/>
        <v>3.9057832310838451E-3</v>
      </c>
      <c r="CY27" s="25">
        <f t="shared" si="31"/>
        <v>7.0020777096114518E-4</v>
      </c>
      <c r="CZ27" s="25">
        <f t="shared" si="32"/>
        <v>1.6230249488752559E-4</v>
      </c>
      <c r="DA27" s="25">
        <f t="shared" si="33"/>
        <v>5.4640490797546015E-5</v>
      </c>
      <c r="DB27" s="25">
        <f t="shared" si="34"/>
        <v>1.845634355828221E-5</v>
      </c>
      <c r="DD27" s="267" t="s">
        <v>155</v>
      </c>
      <c r="DE27" s="268">
        <v>6</v>
      </c>
      <c r="DF27" s="123" t="s">
        <v>53</v>
      </c>
      <c r="DG27" s="102">
        <f>'Stats-All Source Group Only'!CS83</f>
        <v>15.46123517382413</v>
      </c>
      <c r="DH27" s="102">
        <f>'Stats-All Source Group Only'!CT83</f>
        <v>6.3544867075664619</v>
      </c>
      <c r="DI27" s="102">
        <f>'Stats-All Source Group Only'!CU83</f>
        <v>4.3307648261758693</v>
      </c>
      <c r="DJ27" s="102">
        <f>'Stats-All Source Group Only'!CV83</f>
        <v>2.541794683026585</v>
      </c>
      <c r="DK27" s="102">
        <f>'Stats-All Source Group Only'!CW83</f>
        <v>1.1778061349693252</v>
      </c>
      <c r="DL27" s="102">
        <f>'Stats-All Source Group Only'!CX83</f>
        <v>0.16270723926380368</v>
      </c>
      <c r="DM27" s="102">
        <f>'Stats-All Source Group Only'!CY83</f>
        <v>2.659170552147239E-2</v>
      </c>
      <c r="DN27" s="102">
        <f>'Stats-All Source Group Only'!CZ83</f>
        <v>1.3477987730061348E-2</v>
      </c>
      <c r="DO27" s="102">
        <f>'Stats-All Source Group Only'!DA83</f>
        <v>6.7592310838445807E-3</v>
      </c>
      <c r="DP27" s="102">
        <f>'Stats-All Source Group Only'!DB83</f>
        <v>2.873685071574642E-3</v>
      </c>
    </row>
    <row r="28" spans="1:120" x14ac:dyDescent="0.25">
      <c r="A28" t="s">
        <v>132</v>
      </c>
      <c r="B28" s="24" t="s">
        <v>157</v>
      </c>
      <c r="C28" s="24" t="s">
        <v>158</v>
      </c>
      <c r="D28" s="24">
        <v>2018</v>
      </c>
      <c r="E28" s="24">
        <v>2016</v>
      </c>
      <c r="F28" s="24" t="s">
        <v>134</v>
      </c>
      <c r="G28" s="25">
        <v>6.8199999999999999E-18</v>
      </c>
      <c r="H28" s="25">
        <v>4.26E-12</v>
      </c>
      <c r="I28" s="25">
        <v>5.2400000000000001E-11</v>
      </c>
      <c r="J28" s="25">
        <v>2.1199999999999999E-10</v>
      </c>
      <c r="K28" s="25">
        <v>6.0399999999999998E-10</v>
      </c>
      <c r="L28" s="25">
        <v>9.1299999999999997E-11</v>
      </c>
      <c r="M28" s="25">
        <v>6.2800000000000005E-11</v>
      </c>
      <c r="N28" s="25">
        <v>2.11E-11</v>
      </c>
      <c r="O28" s="25">
        <v>9.0400000000000003E-12</v>
      </c>
      <c r="P28" s="25">
        <v>3.6399999999999998E-12</v>
      </c>
      <c r="Q28" s="25">
        <v>1.4799999999999999E-4</v>
      </c>
      <c r="R28" s="25">
        <v>5.1600000000000001E-5</v>
      </c>
      <c r="S28" s="25">
        <v>3.0199999999999999E-5</v>
      </c>
      <c r="T28" s="25">
        <v>2.0299999999999999E-5</v>
      </c>
      <c r="U28" s="25">
        <v>9.4399999999999994E-6</v>
      </c>
      <c r="V28" s="25">
        <v>3.2000000000000001E-7</v>
      </c>
      <c r="W28" s="25">
        <v>2.04E-7</v>
      </c>
      <c r="X28" s="25">
        <v>4.4199999999999999E-8</v>
      </c>
      <c r="Y28" s="25">
        <v>1.42E-8</v>
      </c>
      <c r="Z28" s="25">
        <v>4.6900000000000001E-9</v>
      </c>
      <c r="AA28" s="25">
        <f t="shared" si="5"/>
        <v>0.59902167689161545</v>
      </c>
      <c r="AB28" s="25">
        <f t="shared" si="6"/>
        <v>0.20884809815950919</v>
      </c>
      <c r="AC28" s="25">
        <f t="shared" si="7"/>
        <v>0.12223280163599182</v>
      </c>
      <c r="AD28" s="25">
        <f t="shared" si="8"/>
        <v>8.2163108384458075E-2</v>
      </c>
      <c r="AE28" s="25">
        <f t="shared" si="9"/>
        <v>3.8207869120654395E-2</v>
      </c>
      <c r="AF28" s="25">
        <f t="shared" si="10"/>
        <v>1.2951820040899796E-3</v>
      </c>
      <c r="AG28" s="25">
        <f t="shared" si="11"/>
        <v>8.2567852760736193E-4</v>
      </c>
      <c r="AH28" s="25">
        <f t="shared" si="12"/>
        <v>1.7889701431492838E-4</v>
      </c>
      <c r="AI28" s="25">
        <f t="shared" si="13"/>
        <v>5.7473701431492842E-5</v>
      </c>
      <c r="AJ28" s="25">
        <f t="shared" si="14"/>
        <v>1.8982511247443762E-5</v>
      </c>
      <c r="AK28" s="25">
        <v>1.4799999999999999E-4</v>
      </c>
      <c r="AL28" s="25">
        <v>3.2199999999999997E-5</v>
      </c>
      <c r="AM28" s="25">
        <v>1.5299999999999999E-5</v>
      </c>
      <c r="AN28" s="25">
        <v>8.8599999999999999E-6</v>
      </c>
      <c r="AO28" s="25">
        <v>3.0000000000000001E-6</v>
      </c>
      <c r="AP28" s="25">
        <v>2.1999999999999998E-8</v>
      </c>
      <c r="AQ28" s="25">
        <v>6.0500000000000004E-9</v>
      </c>
      <c r="AR28" s="25">
        <v>2.5200000000000001E-10</v>
      </c>
      <c r="AS28" s="25">
        <v>6.8400000000000004E-11</v>
      </c>
      <c r="AT28" s="25">
        <v>3.4899999999999997E-11</v>
      </c>
      <c r="AU28" s="25">
        <v>3.1300000000000002E-4</v>
      </c>
      <c r="AV28" s="25">
        <v>1.15E-4</v>
      </c>
      <c r="AW28" s="25">
        <v>5.91E-5</v>
      </c>
      <c r="AX28" s="25">
        <v>4.32E-5</v>
      </c>
      <c r="AY28" s="25">
        <v>1.9000000000000001E-5</v>
      </c>
      <c r="AZ28" s="25">
        <v>7.6000000000000003E-7</v>
      </c>
      <c r="BA28" s="25">
        <v>3.8599999999999999E-7</v>
      </c>
      <c r="BB28" s="25">
        <v>8.2399999999999997E-8</v>
      </c>
      <c r="BC28" s="25">
        <v>2.6000000000000001E-8</v>
      </c>
      <c r="BD28" s="25">
        <v>8.3400000000000006E-9</v>
      </c>
      <c r="BE28" s="25">
        <f t="shared" si="15"/>
        <v>1.2668498977505114</v>
      </c>
      <c r="BF28" s="25">
        <f t="shared" si="16"/>
        <v>0.46545603271983643</v>
      </c>
      <c r="BG28" s="25">
        <f t="shared" si="17"/>
        <v>0.23920392638036808</v>
      </c>
      <c r="BH28" s="25">
        <f t="shared" si="18"/>
        <v>0.17484957055214723</v>
      </c>
      <c r="BI28" s="25">
        <f t="shared" si="19"/>
        <v>7.6901431492842537E-2</v>
      </c>
      <c r="BJ28" s="25">
        <f t="shared" si="20"/>
        <v>3.0760572597137016E-3</v>
      </c>
      <c r="BK28" s="25">
        <f t="shared" si="21"/>
        <v>1.562313292433538E-3</v>
      </c>
      <c r="BL28" s="25">
        <f t="shared" si="22"/>
        <v>3.3350936605316972E-4</v>
      </c>
      <c r="BM28" s="25">
        <f t="shared" si="23"/>
        <v>1.0523353783231085E-4</v>
      </c>
      <c r="BN28" s="25">
        <f t="shared" si="24"/>
        <v>3.3755680981595093E-5</v>
      </c>
      <c r="BO28" s="25">
        <v>9.2100000000000005E-4</v>
      </c>
      <c r="BP28" s="25">
        <v>4.08E-4</v>
      </c>
      <c r="BQ28" s="25">
        <v>2.63E-4</v>
      </c>
      <c r="BR28" s="25">
        <v>1.7000000000000001E-4</v>
      </c>
      <c r="BS28" s="25">
        <v>8.3200000000000003E-5</v>
      </c>
      <c r="BT28" s="25">
        <v>6.2999999999999998E-6</v>
      </c>
      <c r="BU28" s="25">
        <v>2.2199999999999999E-6</v>
      </c>
      <c r="BV28" s="25">
        <v>5.3600000000000004E-7</v>
      </c>
      <c r="BW28" s="25">
        <v>1.8199999999999999E-7</v>
      </c>
      <c r="BX28" s="25">
        <v>6.2699999999999999E-8</v>
      </c>
      <c r="BY28" s="25">
        <v>3.7599999999999998E-4</v>
      </c>
      <c r="BZ28" s="25">
        <v>1.73E-4</v>
      </c>
      <c r="CA28" s="25">
        <v>1.16E-4</v>
      </c>
      <c r="CB28" s="25">
        <v>7.1600000000000006E-5</v>
      </c>
      <c r="CC28" s="25">
        <v>3.4400000000000003E-5</v>
      </c>
      <c r="CD28" s="25">
        <v>4.6E-6</v>
      </c>
      <c r="CE28" s="25">
        <v>8.1399999999999996E-7</v>
      </c>
      <c r="CF28" s="25">
        <v>1.8099999999999999E-7</v>
      </c>
      <c r="CG28" s="25">
        <v>5.8999999999999999E-8</v>
      </c>
      <c r="CH28" s="25">
        <v>1.9499999999999999E-8</v>
      </c>
      <c r="CI28" s="25">
        <v>1.521838854805726</v>
      </c>
      <c r="CJ28" s="25">
        <v>0.70020777096114528</v>
      </c>
      <c r="CK28" s="25">
        <v>0.46950347648261759</v>
      </c>
      <c r="CL28" s="25">
        <v>0.28979697341513294</v>
      </c>
      <c r="CM28" s="25">
        <v>0.13923206543967281</v>
      </c>
      <c r="CN28" s="25">
        <v>1.8618241308793457E-2</v>
      </c>
      <c r="CO28" s="25">
        <v>3.294619222903885E-3</v>
      </c>
      <c r="CP28" s="25">
        <v>7.3258732106339466E-4</v>
      </c>
      <c r="CQ28" s="25">
        <v>2.3879918200408998E-4</v>
      </c>
      <c r="CR28" s="25">
        <v>7.8925153374233135E-5</v>
      </c>
      <c r="CS28" s="25">
        <f t="shared" si="25"/>
        <v>1.521838854805726</v>
      </c>
      <c r="CT28" s="25">
        <f t="shared" si="26"/>
        <v>0.70020777096114528</v>
      </c>
      <c r="CU28" s="25">
        <f t="shared" si="27"/>
        <v>0.46950347648261759</v>
      </c>
      <c r="CV28" s="25">
        <f t="shared" si="28"/>
        <v>0.28979697341513294</v>
      </c>
      <c r="CW28" s="25">
        <f t="shared" si="29"/>
        <v>0.13923206543967281</v>
      </c>
      <c r="CX28" s="25">
        <f t="shared" si="30"/>
        <v>1.8618241308793457E-2</v>
      </c>
      <c r="CY28" s="25">
        <f t="shared" si="31"/>
        <v>3.294619222903885E-3</v>
      </c>
      <c r="CZ28" s="25">
        <f t="shared" si="32"/>
        <v>7.3258732106339466E-4</v>
      </c>
      <c r="DA28" s="25">
        <f t="shared" si="33"/>
        <v>2.3879918200408998E-4</v>
      </c>
      <c r="DB28" s="25">
        <f t="shared" si="34"/>
        <v>7.8925153374233135E-5</v>
      </c>
      <c r="DD28" s="267"/>
      <c r="DE28" s="268"/>
      <c r="DF28" s="123" t="s">
        <v>54</v>
      </c>
      <c r="DG28" s="102">
        <f>'Stats-All Source Group Only'!CS84</f>
        <v>3.2401770957394227</v>
      </c>
      <c r="DH28" s="102">
        <f>'Stats-All Source Group Only'!CT84</f>
        <v>1.3964657788781771</v>
      </c>
      <c r="DI28" s="102">
        <f>'Stats-All Source Group Only'!CU84</f>
        <v>0.97000223393514484</v>
      </c>
      <c r="DJ28" s="102">
        <f>'Stats-All Source Group Only'!CV84</f>
        <v>0.5826397928133219</v>
      </c>
      <c r="DK28" s="102">
        <f>'Stats-All Source Group Only'!CW84</f>
        <v>0.2986565387087351</v>
      </c>
      <c r="DL28" s="102">
        <f>'Stats-All Source Group Only'!CX84</f>
        <v>4.9300741606777686E-2</v>
      </c>
      <c r="DM28" s="102">
        <f>'Stats-All Source Group Only'!CY84</f>
        <v>1.3498083288343557E-2</v>
      </c>
      <c r="DN28" s="102">
        <f>'Stats-All Source Group Only'!CZ84</f>
        <v>5.1337762231960264E-3</v>
      </c>
      <c r="DO28" s="102">
        <f>'Stats-All Source Group Only'!DA84</f>
        <v>2.294622207186678E-3</v>
      </c>
      <c r="DP28" s="102">
        <f>'Stats-All Source Group Only'!DB84</f>
        <v>9.1615624189307621E-4</v>
      </c>
    </row>
    <row r="29" spans="1:120" x14ac:dyDescent="0.25">
      <c r="A29" t="s">
        <v>132</v>
      </c>
      <c r="B29" s="24" t="s">
        <v>157</v>
      </c>
      <c r="C29" s="24" t="s">
        <v>158</v>
      </c>
      <c r="D29" s="24">
        <v>2019</v>
      </c>
      <c r="E29" s="24">
        <v>2019</v>
      </c>
      <c r="F29" s="24" t="s">
        <v>134</v>
      </c>
      <c r="G29" s="25">
        <v>4.06E-18</v>
      </c>
      <c r="H29" s="25">
        <v>3.9499999999999999E-12</v>
      </c>
      <c r="I29" s="25">
        <v>4.2900000000000002E-11</v>
      </c>
      <c r="J29" s="25">
        <v>1.8199999999999999E-10</v>
      </c>
      <c r="K29" s="25">
        <v>5.3000000000000003E-10</v>
      </c>
      <c r="L29" s="25">
        <v>8.68E-11</v>
      </c>
      <c r="M29" s="25">
        <v>6E-11</v>
      </c>
      <c r="N29" s="25">
        <v>1.9300000000000001E-11</v>
      </c>
      <c r="O29" s="25">
        <v>7.8500000000000007E-12</v>
      </c>
      <c r="P29" s="25">
        <v>3.2899999999999999E-12</v>
      </c>
      <c r="Q29" s="25">
        <v>1.2E-4</v>
      </c>
      <c r="R29" s="25">
        <v>4.5200000000000001E-5</v>
      </c>
      <c r="S29" s="25">
        <v>2.23E-5</v>
      </c>
      <c r="T29" s="25">
        <v>1.7799999999999999E-5</v>
      </c>
      <c r="U29" s="25">
        <v>8.4200000000000007E-6</v>
      </c>
      <c r="V29" s="25">
        <v>2.6199999999999999E-7</v>
      </c>
      <c r="W29" s="25">
        <v>1.7700000000000001E-7</v>
      </c>
      <c r="X29" s="25">
        <v>3.8000000000000003E-8</v>
      </c>
      <c r="Y29" s="25">
        <v>1.2E-8</v>
      </c>
      <c r="Z29" s="25">
        <v>3.8000000000000001E-9</v>
      </c>
      <c r="AA29" s="25">
        <f t="shared" si="5"/>
        <v>0.48569325153374232</v>
      </c>
      <c r="AB29" s="25">
        <f t="shared" si="6"/>
        <v>0.18294445807770965</v>
      </c>
      <c r="AC29" s="25">
        <f t="shared" si="7"/>
        <v>9.0257995910020455E-2</v>
      </c>
      <c r="AD29" s="25">
        <f t="shared" si="8"/>
        <v>7.2044498977505117E-2</v>
      </c>
      <c r="AE29" s="25">
        <f t="shared" si="9"/>
        <v>3.4079476482617589E-2</v>
      </c>
      <c r="AF29" s="25">
        <f t="shared" si="10"/>
        <v>1.0604302658486706E-3</v>
      </c>
      <c r="AG29" s="25">
        <f t="shared" si="11"/>
        <v>7.1639754601227003E-4</v>
      </c>
      <c r="AH29" s="25">
        <f t="shared" si="12"/>
        <v>1.5380286298568509E-4</v>
      </c>
      <c r="AI29" s="25">
        <f t="shared" si="13"/>
        <v>4.8569325153374225E-5</v>
      </c>
      <c r="AJ29" s="25">
        <f t="shared" si="14"/>
        <v>1.5380286298568506E-5</v>
      </c>
      <c r="AK29" s="25">
        <v>9.9599999999999995E-5</v>
      </c>
      <c r="AL29" s="25">
        <v>1.7099999999999999E-5</v>
      </c>
      <c r="AM29" s="25">
        <v>7.5299999999999999E-6</v>
      </c>
      <c r="AN29" s="25">
        <v>4.2699999999999998E-6</v>
      </c>
      <c r="AO29" s="25">
        <v>1.28E-6</v>
      </c>
      <c r="AP29" s="25">
        <v>4.3299999999999997E-9</v>
      </c>
      <c r="AQ29" s="25">
        <v>9.5299999999999991E-10</v>
      </c>
      <c r="AR29" s="25">
        <v>1.6799999999999999E-10</v>
      </c>
      <c r="AS29" s="25">
        <v>6.1799999999999996E-11</v>
      </c>
      <c r="AT29" s="25">
        <v>2.9500000000000002E-11</v>
      </c>
      <c r="AU29" s="25">
        <v>2.5399999999999999E-4</v>
      </c>
      <c r="AV29" s="25">
        <v>9.6299999999999996E-5</v>
      </c>
      <c r="AW29" s="25">
        <v>5.13E-5</v>
      </c>
      <c r="AX29" s="25">
        <v>3.82E-5</v>
      </c>
      <c r="AY29" s="25">
        <v>1.7600000000000001E-5</v>
      </c>
      <c r="AZ29" s="25">
        <v>6.5400000000000001E-7</v>
      </c>
      <c r="BA29" s="25">
        <v>3.27E-7</v>
      </c>
      <c r="BB29" s="25">
        <v>7.0099999999999999E-8</v>
      </c>
      <c r="BC29" s="25">
        <v>2.2300000000000001E-8</v>
      </c>
      <c r="BD29" s="25">
        <v>7.2E-9</v>
      </c>
      <c r="BE29" s="25">
        <f t="shared" si="15"/>
        <v>1.0280507157464212</v>
      </c>
      <c r="BF29" s="25">
        <f t="shared" si="16"/>
        <v>0.38976883435582821</v>
      </c>
      <c r="BG29" s="25">
        <f t="shared" si="17"/>
        <v>0.20763386503067482</v>
      </c>
      <c r="BH29" s="25">
        <f t="shared" si="18"/>
        <v>0.15461235173824131</v>
      </c>
      <c r="BI29" s="25">
        <f t="shared" si="19"/>
        <v>7.123501022494888E-2</v>
      </c>
      <c r="BJ29" s="25">
        <f t="shared" si="20"/>
        <v>2.647028220858895E-3</v>
      </c>
      <c r="BK29" s="25">
        <f t="shared" si="21"/>
        <v>1.3235141104294475E-3</v>
      </c>
      <c r="BL29" s="25">
        <f t="shared" si="22"/>
        <v>2.8372580777096115E-4</v>
      </c>
      <c r="BM29" s="25">
        <f t="shared" si="23"/>
        <v>9.025799591002044E-5</v>
      </c>
      <c r="BN29" s="25">
        <f t="shared" si="24"/>
        <v>2.9141595092024535E-5</v>
      </c>
      <c r="BO29" s="25">
        <v>8.2200000000000003E-4</v>
      </c>
      <c r="BP29" s="25">
        <v>3.68E-4</v>
      </c>
      <c r="BQ29" s="25">
        <v>2.2900000000000001E-4</v>
      </c>
      <c r="BR29" s="25">
        <v>1.54E-4</v>
      </c>
      <c r="BS29" s="25">
        <v>7.4400000000000006E-5</v>
      </c>
      <c r="BT29" s="25">
        <v>5.3000000000000001E-6</v>
      </c>
      <c r="BU29" s="25">
        <v>1.9199999999999998E-6</v>
      </c>
      <c r="BV29" s="25">
        <v>4.7199999999999999E-7</v>
      </c>
      <c r="BW29" s="25">
        <v>1.6199999999999999E-7</v>
      </c>
      <c r="BX29" s="25">
        <v>5.3500000000000003E-8</v>
      </c>
      <c r="BY29" s="25">
        <v>3.3500000000000001E-4</v>
      </c>
      <c r="BZ29" s="25">
        <v>1.2999999999999999E-4</v>
      </c>
      <c r="CA29" s="25">
        <v>1E-4</v>
      </c>
      <c r="CB29" s="25">
        <v>5.3399999999999997E-5</v>
      </c>
      <c r="CC29" s="25">
        <v>2.5299999999999998E-5</v>
      </c>
      <c r="CD29" s="25">
        <v>3.5200000000000002E-6</v>
      </c>
      <c r="CE29" s="25">
        <v>5.7800000000000001E-7</v>
      </c>
      <c r="CF29" s="25">
        <v>1.2800000000000001E-7</v>
      </c>
      <c r="CG29" s="25">
        <v>4.1299999999999999E-8</v>
      </c>
      <c r="CH29" s="25">
        <v>1.35E-8</v>
      </c>
      <c r="CI29" s="25">
        <v>1.3558936605316974</v>
      </c>
      <c r="CJ29" s="25">
        <v>0.52616768916155421</v>
      </c>
      <c r="CK29" s="25">
        <v>0.40474437627811866</v>
      </c>
      <c r="CL29" s="25">
        <v>0.21613349693251532</v>
      </c>
      <c r="CM29" s="25">
        <v>0.10240032719836401</v>
      </c>
      <c r="CN29" s="25">
        <v>1.4247002044989776E-2</v>
      </c>
      <c r="CO29" s="25">
        <v>2.3394224948875258E-3</v>
      </c>
      <c r="CP29" s="25">
        <v>5.1807280163599181E-4</v>
      </c>
      <c r="CQ29" s="25">
        <v>1.67159427402863E-4</v>
      </c>
      <c r="CR29" s="25">
        <v>5.4640490797546015E-5</v>
      </c>
      <c r="CS29" s="25">
        <f t="shared" si="25"/>
        <v>1.3558936605316974</v>
      </c>
      <c r="CT29" s="25">
        <f t="shared" si="26"/>
        <v>0.52616768916155421</v>
      </c>
      <c r="CU29" s="25">
        <f t="shared" si="27"/>
        <v>0.40474437627811866</v>
      </c>
      <c r="CV29" s="25">
        <f t="shared" si="28"/>
        <v>0.21613349693251532</v>
      </c>
      <c r="CW29" s="25">
        <f t="shared" si="29"/>
        <v>0.10240032719836401</v>
      </c>
      <c r="CX29" s="25">
        <f t="shared" si="30"/>
        <v>1.4247002044989776E-2</v>
      </c>
      <c r="CY29" s="25">
        <f t="shared" si="31"/>
        <v>2.3394224948875258E-3</v>
      </c>
      <c r="CZ29" s="25">
        <f t="shared" si="32"/>
        <v>5.1807280163599181E-4</v>
      </c>
      <c r="DA29" s="25">
        <f t="shared" si="33"/>
        <v>1.67159427402863E-4</v>
      </c>
      <c r="DB29" s="25">
        <f t="shared" si="34"/>
        <v>5.4640490797546015E-5</v>
      </c>
      <c r="DD29" s="267"/>
      <c r="DE29" s="268"/>
      <c r="DF29" s="123" t="s">
        <v>56</v>
      </c>
      <c r="DG29" s="102">
        <f>'Stats-All Source Group Only'!CS85</f>
        <v>2.2362126789366055E-2</v>
      </c>
      <c r="DH29" s="102">
        <f>'Stats-All Source Group Only'!CT85</f>
        <v>1.0078134969325154E-2</v>
      </c>
      <c r="DI29" s="102">
        <f>'Stats-All Source Group Only'!CU85</f>
        <v>3.7600752556237224E-2</v>
      </c>
      <c r="DJ29" s="102">
        <f>'Stats-All Source Group Only'!CV85</f>
        <v>5.3831002044989779E-2</v>
      </c>
      <c r="DK29" s="102">
        <f>'Stats-All Source Group Only'!CW85</f>
        <v>0.1098880981595092</v>
      </c>
      <c r="DL29" s="102">
        <f>'Stats-All Source Group Only'!CX85</f>
        <v>5.4842862985685067E-2</v>
      </c>
      <c r="DM29" s="102">
        <f>'Stats-All Source Group Only'!CY85</f>
        <v>1.6634993865030676E-2</v>
      </c>
      <c r="DN29" s="102">
        <f>'Stats-All Source Group Only'!CZ85</f>
        <v>4.5128997955010226E-3</v>
      </c>
      <c r="DO29" s="102">
        <f>'Stats-All Source Group Only'!DA85</f>
        <v>1.4833881390593049E-3</v>
      </c>
      <c r="DP29" s="102">
        <f>'Stats-All Source Group Only'!DB85</f>
        <v>4.9176441717791418E-4</v>
      </c>
    </row>
    <row r="30" spans="1:120" x14ac:dyDescent="0.25">
      <c r="A30" t="s">
        <v>132</v>
      </c>
      <c r="B30" s="24" t="s">
        <v>157</v>
      </c>
      <c r="C30" s="24" t="s">
        <v>158</v>
      </c>
      <c r="D30" s="24">
        <v>2020</v>
      </c>
      <c r="E30" s="24">
        <v>2019</v>
      </c>
      <c r="F30" s="24" t="s">
        <v>134</v>
      </c>
      <c r="G30" s="25">
        <v>4.06E-18</v>
      </c>
      <c r="H30" s="25">
        <v>3.9499999999999999E-12</v>
      </c>
      <c r="I30" s="25">
        <v>4.2699999999999999E-11</v>
      </c>
      <c r="J30" s="25">
        <v>1.8199999999999999E-10</v>
      </c>
      <c r="K30" s="25">
        <v>5.3000000000000003E-10</v>
      </c>
      <c r="L30" s="25">
        <v>8.6699999999999995E-11</v>
      </c>
      <c r="M30" s="25">
        <v>6E-11</v>
      </c>
      <c r="N30" s="25">
        <v>1.9300000000000001E-11</v>
      </c>
      <c r="O30" s="25">
        <v>7.8500000000000007E-12</v>
      </c>
      <c r="P30" s="25">
        <v>3.2899999999999999E-12</v>
      </c>
      <c r="Q30" s="25">
        <v>1.05E-4</v>
      </c>
      <c r="R30" s="25">
        <v>3.9499999999999998E-5</v>
      </c>
      <c r="S30" s="25">
        <v>1.9599999999999999E-5</v>
      </c>
      <c r="T30" s="25">
        <v>1.56E-5</v>
      </c>
      <c r="U30" s="25">
        <v>7.3699999999999997E-6</v>
      </c>
      <c r="V30" s="25">
        <v>2.2999999999999999E-7</v>
      </c>
      <c r="W30" s="25">
        <v>1.55E-7</v>
      </c>
      <c r="X30" s="25">
        <v>3.33E-8</v>
      </c>
      <c r="Y30" s="25">
        <v>1.0600000000000001E-8</v>
      </c>
      <c r="Z30" s="25">
        <v>3.34E-9</v>
      </c>
      <c r="AA30" s="25">
        <f t="shared" si="5"/>
        <v>0.42498159509202454</v>
      </c>
      <c r="AB30" s="25">
        <f t="shared" si="6"/>
        <v>0.15987402862985683</v>
      </c>
      <c r="AC30" s="25">
        <f t="shared" si="7"/>
        <v>7.9329897750511247E-2</v>
      </c>
      <c r="AD30" s="25">
        <f t="shared" si="8"/>
        <v>6.31401226993865E-2</v>
      </c>
      <c r="AE30" s="25">
        <f t="shared" si="9"/>
        <v>2.982966053169734E-2</v>
      </c>
      <c r="AF30" s="25">
        <f t="shared" si="10"/>
        <v>9.3091206543967277E-4</v>
      </c>
      <c r="AG30" s="25">
        <f t="shared" si="11"/>
        <v>6.2735378323108381E-4</v>
      </c>
      <c r="AH30" s="25">
        <f t="shared" si="12"/>
        <v>1.3477987730061349E-4</v>
      </c>
      <c r="AI30" s="25">
        <f t="shared" si="13"/>
        <v>4.2902903885480566E-5</v>
      </c>
      <c r="AJ30" s="25">
        <f t="shared" si="14"/>
        <v>1.3518462167689163E-5</v>
      </c>
      <c r="AK30" s="25">
        <v>8.7100000000000003E-5</v>
      </c>
      <c r="AL30" s="25">
        <v>1.5E-5</v>
      </c>
      <c r="AM30" s="25">
        <v>6.5899999999999996E-6</v>
      </c>
      <c r="AN30" s="25">
        <v>3.7400000000000002E-6</v>
      </c>
      <c r="AO30" s="25">
        <v>1.1200000000000001E-6</v>
      </c>
      <c r="AP30" s="25">
        <v>3.9700000000000001E-9</v>
      </c>
      <c r="AQ30" s="25">
        <v>9.5000000000000003E-10</v>
      </c>
      <c r="AR30" s="25">
        <v>1.6799999999999999E-10</v>
      </c>
      <c r="AS30" s="25">
        <v>6.1799999999999996E-11</v>
      </c>
      <c r="AT30" s="25">
        <v>2.9400000000000003E-11</v>
      </c>
      <c r="AU30" s="25">
        <v>2.22E-4</v>
      </c>
      <c r="AV30" s="25">
        <v>8.4300000000000003E-5</v>
      </c>
      <c r="AW30" s="25">
        <v>4.49E-5</v>
      </c>
      <c r="AX30" s="25">
        <v>3.3500000000000001E-5</v>
      </c>
      <c r="AY30" s="25">
        <v>1.5400000000000002E-5</v>
      </c>
      <c r="AZ30" s="25">
        <v>5.7299999999999996E-7</v>
      </c>
      <c r="BA30" s="25">
        <v>2.8700000000000002E-7</v>
      </c>
      <c r="BB30" s="25">
        <v>6.1500000000000001E-8</v>
      </c>
      <c r="BC30" s="25">
        <v>1.96E-8</v>
      </c>
      <c r="BD30" s="25">
        <v>6.3199999999999997E-9</v>
      </c>
      <c r="BE30" s="25">
        <f t="shared" si="15"/>
        <v>0.8985325153374234</v>
      </c>
      <c r="BF30" s="25">
        <f t="shared" si="16"/>
        <v>0.34119950920245401</v>
      </c>
      <c r="BG30" s="25">
        <f t="shared" si="17"/>
        <v>0.18173022494887528</v>
      </c>
      <c r="BH30" s="25">
        <f t="shared" si="18"/>
        <v>0.13558936605316974</v>
      </c>
      <c r="BI30" s="25">
        <f t="shared" si="19"/>
        <v>6.2330633946830277E-2</v>
      </c>
      <c r="BJ30" s="25">
        <f t="shared" si="20"/>
        <v>2.3191852760736193E-3</v>
      </c>
      <c r="BK30" s="25">
        <f t="shared" si="21"/>
        <v>1.1616163599182006E-3</v>
      </c>
      <c r="BL30" s="25">
        <f t="shared" si="22"/>
        <v>2.4891779141104296E-4</v>
      </c>
      <c r="BM30" s="25">
        <f t="shared" si="23"/>
        <v>7.9329897750511232E-5</v>
      </c>
      <c r="BN30" s="25">
        <f t="shared" si="24"/>
        <v>2.5579844580777097E-5</v>
      </c>
      <c r="BO30" s="25">
        <v>7.1900000000000002E-4</v>
      </c>
      <c r="BP30" s="25">
        <v>3.2200000000000002E-4</v>
      </c>
      <c r="BQ30" s="25">
        <v>2.0100000000000001E-4</v>
      </c>
      <c r="BR30" s="25">
        <v>1.35E-4</v>
      </c>
      <c r="BS30" s="25">
        <v>6.5199999999999999E-5</v>
      </c>
      <c r="BT30" s="25">
        <v>4.6399999999999996E-6</v>
      </c>
      <c r="BU30" s="25">
        <v>1.68E-6</v>
      </c>
      <c r="BV30" s="25">
        <v>4.1399999999999997E-7</v>
      </c>
      <c r="BW30" s="25">
        <v>1.42E-7</v>
      </c>
      <c r="BX30" s="25">
        <v>4.6900000000000003E-8</v>
      </c>
      <c r="BY30" s="25">
        <v>2.9300000000000002E-4</v>
      </c>
      <c r="BZ30" s="25">
        <v>1.1400000000000001E-4</v>
      </c>
      <c r="CA30" s="25">
        <v>8.7600000000000002E-5</v>
      </c>
      <c r="CB30" s="25">
        <v>4.6699999999999997E-5</v>
      </c>
      <c r="CC30" s="25">
        <v>2.2200000000000001E-5</v>
      </c>
      <c r="CD30" s="25">
        <v>3.0800000000000002E-6</v>
      </c>
      <c r="CE30" s="25">
        <v>5.0699999999999997E-7</v>
      </c>
      <c r="CF30" s="25">
        <v>1.12E-7</v>
      </c>
      <c r="CG30" s="25">
        <v>3.62E-8</v>
      </c>
      <c r="CH30" s="25">
        <v>1.1900000000000001E-8</v>
      </c>
      <c r="CI30" s="25">
        <v>1.1859010224948876</v>
      </c>
      <c r="CJ30" s="25">
        <v>0.46140858895705522</v>
      </c>
      <c r="CK30" s="25">
        <v>0.35455607361963193</v>
      </c>
      <c r="CL30" s="25">
        <v>0.18901562372188138</v>
      </c>
      <c r="CM30" s="25">
        <v>8.9853251533742337E-2</v>
      </c>
      <c r="CN30" s="25">
        <v>1.2466126789366054E-2</v>
      </c>
      <c r="CO30" s="25">
        <v>2.0520539877300612E-3</v>
      </c>
      <c r="CP30" s="25">
        <v>4.5331370143149286E-4</v>
      </c>
      <c r="CQ30" s="25">
        <v>1.4651746421267894E-4</v>
      </c>
      <c r="CR30" s="25">
        <v>4.8164580777096122E-5</v>
      </c>
      <c r="CS30" s="25">
        <f t="shared" si="25"/>
        <v>1.1859010224948876</v>
      </c>
      <c r="CT30" s="25">
        <f t="shared" si="26"/>
        <v>0.46140858895705522</v>
      </c>
      <c r="CU30" s="25">
        <f t="shared" si="27"/>
        <v>0.35455607361963193</v>
      </c>
      <c r="CV30" s="25">
        <f t="shared" si="28"/>
        <v>0.18901562372188138</v>
      </c>
      <c r="CW30" s="25">
        <f t="shared" si="29"/>
        <v>8.9853251533742337E-2</v>
      </c>
      <c r="CX30" s="25">
        <f t="shared" si="30"/>
        <v>1.2466126789366054E-2</v>
      </c>
      <c r="CY30" s="25">
        <f t="shared" si="31"/>
        <v>2.0520539877300612E-3</v>
      </c>
      <c r="CZ30" s="25">
        <f t="shared" si="32"/>
        <v>4.5331370143149286E-4</v>
      </c>
      <c r="DA30" s="25">
        <f t="shared" si="33"/>
        <v>1.4651746421267894E-4</v>
      </c>
      <c r="DB30" s="25">
        <f t="shared" si="34"/>
        <v>4.8164580777096122E-5</v>
      </c>
      <c r="DD30" s="267"/>
      <c r="DE30" s="268"/>
      <c r="DF30" s="123" t="s">
        <v>58</v>
      </c>
      <c r="DG30" s="102">
        <f>'Stats-All Source Group Only'!CS86</f>
        <v>0</v>
      </c>
      <c r="DH30" s="102">
        <f>'Stats-All Source Group Only'!CT86</f>
        <v>0</v>
      </c>
      <c r="DI30" s="102">
        <f>'Stats-All Source Group Only'!CU86</f>
        <v>0</v>
      </c>
      <c r="DJ30" s="102">
        <f>'Stats-All Source Group Only'!CV86</f>
        <v>0</v>
      </c>
      <c r="DK30" s="102">
        <f>'Stats-All Source Group Only'!CW86</f>
        <v>0</v>
      </c>
      <c r="DL30" s="102">
        <f>'Stats-All Source Group Only'!CX86</f>
        <v>0</v>
      </c>
      <c r="DM30" s="102">
        <f>'Stats-All Source Group Only'!CY86</f>
        <v>0</v>
      </c>
      <c r="DN30" s="102">
        <f>'Stats-All Source Group Only'!CZ86</f>
        <v>0</v>
      </c>
      <c r="DO30" s="102">
        <f>'Stats-All Source Group Only'!DA86</f>
        <v>0</v>
      </c>
      <c r="DP30" s="102">
        <f>'Stats-All Source Group Only'!DB86</f>
        <v>0</v>
      </c>
    </row>
    <row r="31" spans="1:120" x14ac:dyDescent="0.25">
      <c r="A31" t="s">
        <v>132</v>
      </c>
      <c r="B31" s="24" t="s">
        <v>160</v>
      </c>
      <c r="C31" s="24" t="s">
        <v>161</v>
      </c>
      <c r="D31" s="24">
        <v>2015</v>
      </c>
      <c r="E31" s="24">
        <v>2016</v>
      </c>
      <c r="F31" s="24" t="s">
        <v>134</v>
      </c>
      <c r="G31" s="25">
        <v>8.1899999999999994E-15</v>
      </c>
      <c r="H31" s="25">
        <v>5.0799999999999998E-9</v>
      </c>
      <c r="I31" s="25">
        <v>6.2099999999999994E-8</v>
      </c>
      <c r="J31" s="25">
        <v>2.5499999999999999E-7</v>
      </c>
      <c r="K31" s="25">
        <v>6.9999999999999997E-7</v>
      </c>
      <c r="L31" s="25">
        <v>1.08E-7</v>
      </c>
      <c r="M31" s="25">
        <v>7.4000000000000001E-8</v>
      </c>
      <c r="N31" s="25">
        <v>2.48E-8</v>
      </c>
      <c r="O31" s="25">
        <v>1.0800000000000001E-8</v>
      </c>
      <c r="P31" s="25">
        <v>4.2400000000000002E-9</v>
      </c>
      <c r="Q31" s="25">
        <v>1.3100000000000001E-2</v>
      </c>
      <c r="R31" s="25">
        <v>4.5700000000000003E-3</v>
      </c>
      <c r="S31" s="25">
        <v>2.66E-3</v>
      </c>
      <c r="T31" s="25">
        <v>1.7899999999999999E-3</v>
      </c>
      <c r="U31" s="25">
        <v>8.4099999999999995E-4</v>
      </c>
      <c r="V31" s="25">
        <v>2.9600000000000001E-5</v>
      </c>
      <c r="W31" s="25">
        <v>1.9300000000000002E-5</v>
      </c>
      <c r="X31" s="25">
        <v>4.3800000000000004E-6</v>
      </c>
      <c r="Y31" s="25">
        <v>1.4699999999999999E-6</v>
      </c>
      <c r="Z31" s="25">
        <v>5.1200000000000003E-7</v>
      </c>
      <c r="AA31" s="25">
        <f t="shared" si="5"/>
        <v>53.021513292433539</v>
      </c>
      <c r="AB31" s="25">
        <f t="shared" si="6"/>
        <v>18.496817995910021</v>
      </c>
      <c r="AC31" s="25">
        <f t="shared" si="7"/>
        <v>10.766200408997957</v>
      </c>
      <c r="AD31" s="25">
        <f t="shared" si="8"/>
        <v>7.2449243353783226</v>
      </c>
      <c r="AE31" s="25">
        <f t="shared" si="9"/>
        <v>3.4039002044989775</v>
      </c>
      <c r="AF31" s="25">
        <f t="shared" si="10"/>
        <v>0.11980433537832311</v>
      </c>
      <c r="AG31" s="25">
        <f t="shared" si="11"/>
        <v>7.8115664621676892E-2</v>
      </c>
      <c r="AH31" s="25">
        <f t="shared" si="12"/>
        <v>1.7727803680981598E-2</v>
      </c>
      <c r="AI31" s="25">
        <f t="shared" si="13"/>
        <v>5.9497423312883432E-3</v>
      </c>
      <c r="AJ31" s="25">
        <f t="shared" si="14"/>
        <v>2.0722912065439677E-3</v>
      </c>
      <c r="AK31" s="25">
        <v>1.3100000000000001E-2</v>
      </c>
      <c r="AL31" s="25">
        <v>2.8500000000000001E-3</v>
      </c>
      <c r="AM31" s="25">
        <v>1.3500000000000001E-3</v>
      </c>
      <c r="AN31" s="25">
        <v>7.8299999999999995E-4</v>
      </c>
      <c r="AO31" s="25">
        <v>2.7099999999999997E-4</v>
      </c>
      <c r="AP31" s="25">
        <v>2.9699999999999999E-6</v>
      </c>
      <c r="AQ31" s="25">
        <v>1.0699999999999999E-6</v>
      </c>
      <c r="AR31" s="25">
        <v>1.68E-7</v>
      </c>
      <c r="AS31" s="25">
        <v>6.9699999999999995E-8</v>
      </c>
      <c r="AT31" s="25">
        <v>3.7300000000000003E-8</v>
      </c>
      <c r="AU31" s="25">
        <v>2.7799999999999998E-2</v>
      </c>
      <c r="AV31" s="25">
        <v>1.0200000000000001E-2</v>
      </c>
      <c r="AW31" s="25">
        <v>5.2300000000000003E-3</v>
      </c>
      <c r="AX31" s="25">
        <v>3.8500000000000001E-3</v>
      </c>
      <c r="AY31" s="25">
        <v>1.72E-3</v>
      </c>
      <c r="AZ31" s="25">
        <v>7.1199999999999996E-5</v>
      </c>
      <c r="BA31" s="25">
        <v>3.6600000000000002E-5</v>
      </c>
      <c r="BB31" s="25">
        <v>8.1899999999999995E-6</v>
      </c>
      <c r="BC31" s="25">
        <v>2.6800000000000002E-6</v>
      </c>
      <c r="BD31" s="25">
        <v>8.8700000000000004E-7</v>
      </c>
      <c r="BE31" s="25">
        <f t="shared" si="15"/>
        <v>112.51893660531697</v>
      </c>
      <c r="BF31" s="25">
        <f t="shared" si="16"/>
        <v>41.283926380368101</v>
      </c>
      <c r="BG31" s="25">
        <f t="shared" si="17"/>
        <v>21.168130879345604</v>
      </c>
      <c r="BH31" s="25">
        <f t="shared" si="18"/>
        <v>15.582658486707565</v>
      </c>
      <c r="BI31" s="25">
        <f t="shared" si="19"/>
        <v>6.9616032719836403</v>
      </c>
      <c r="BJ31" s="25">
        <f t="shared" si="20"/>
        <v>0.28817799591002047</v>
      </c>
      <c r="BK31" s="25">
        <f t="shared" si="21"/>
        <v>0.14813644171779142</v>
      </c>
      <c r="BL31" s="25">
        <f t="shared" si="22"/>
        <v>3.3148564417177916E-2</v>
      </c>
      <c r="BM31" s="25">
        <f t="shared" si="23"/>
        <v>1.0847149284253578E-2</v>
      </c>
      <c r="BN31" s="25">
        <f t="shared" si="24"/>
        <v>3.5900826175869122E-3</v>
      </c>
      <c r="BO31" s="25">
        <v>8.1799999999999998E-2</v>
      </c>
      <c r="BP31" s="25">
        <v>3.5999999999999997E-2</v>
      </c>
      <c r="BQ31" s="25">
        <v>2.3300000000000001E-2</v>
      </c>
      <c r="BR31" s="25">
        <v>1.4999999999999999E-2</v>
      </c>
      <c r="BS31" s="25">
        <v>7.4200000000000004E-3</v>
      </c>
      <c r="BT31" s="25">
        <v>5.8200000000000005E-4</v>
      </c>
      <c r="BU31" s="25">
        <v>2.1100000000000001E-4</v>
      </c>
      <c r="BV31" s="25">
        <v>5.27E-5</v>
      </c>
      <c r="BW31" s="25">
        <v>1.88E-5</v>
      </c>
      <c r="BX31" s="25">
        <v>6.5599999999999999E-6</v>
      </c>
      <c r="BY31" s="25">
        <v>3.3399999999999999E-2</v>
      </c>
      <c r="BZ31" s="25">
        <v>1.54E-2</v>
      </c>
      <c r="CA31" s="25">
        <v>1.03E-2</v>
      </c>
      <c r="CB31" s="25">
        <v>6.3699999999999998E-3</v>
      </c>
      <c r="CC31" s="25">
        <v>3.0799999999999998E-3</v>
      </c>
      <c r="CD31" s="25">
        <v>4.2499999999999998E-4</v>
      </c>
      <c r="CE31" s="25">
        <v>7.7000000000000001E-5</v>
      </c>
      <c r="CF31" s="25">
        <v>1.8099999999999999E-5</v>
      </c>
      <c r="CG31" s="25">
        <v>6.1399999999999997E-6</v>
      </c>
      <c r="CH31" s="25">
        <v>2.08E-6</v>
      </c>
      <c r="CI31" s="25">
        <v>135.18462167689162</v>
      </c>
      <c r="CJ31" s="25">
        <v>62.330633946830275</v>
      </c>
      <c r="CK31" s="25">
        <v>41.688670756646218</v>
      </c>
      <c r="CL31" s="25">
        <v>25.782216768916154</v>
      </c>
      <c r="CM31" s="25">
        <v>12.466126789366053</v>
      </c>
      <c r="CN31" s="25">
        <v>1.7201635991820041</v>
      </c>
      <c r="CO31" s="25">
        <v>0.31165316973415136</v>
      </c>
      <c r="CP31" s="25">
        <v>7.3258732106339472E-2</v>
      </c>
      <c r="CQ31" s="25">
        <v>2.4851304703476483E-2</v>
      </c>
      <c r="CR31" s="25">
        <v>8.418683026584866E-3</v>
      </c>
      <c r="CS31" s="25">
        <f t="shared" si="25"/>
        <v>135.18462167689162</v>
      </c>
      <c r="CT31" s="25">
        <f t="shared" si="26"/>
        <v>62.330633946830275</v>
      </c>
      <c r="CU31" s="25">
        <f t="shared" si="27"/>
        <v>41.688670756646218</v>
      </c>
      <c r="CV31" s="25">
        <f t="shared" si="28"/>
        <v>25.782216768916154</v>
      </c>
      <c r="CW31" s="25">
        <f t="shared" si="29"/>
        <v>12.466126789366053</v>
      </c>
      <c r="CX31" s="25">
        <f t="shared" si="30"/>
        <v>1.7201635991820041</v>
      </c>
      <c r="CY31" s="25">
        <f t="shared" si="31"/>
        <v>0.31165316973415136</v>
      </c>
      <c r="CZ31" s="25">
        <f t="shared" si="32"/>
        <v>7.3258732106339472E-2</v>
      </c>
      <c r="DA31" s="25">
        <f t="shared" si="33"/>
        <v>2.4851304703476483E-2</v>
      </c>
      <c r="DB31" s="25">
        <f t="shared" si="34"/>
        <v>8.418683026584866E-3</v>
      </c>
      <c r="DD31" s="267" t="s">
        <v>187</v>
      </c>
      <c r="DE31" s="268">
        <v>8</v>
      </c>
      <c r="DF31" s="123" t="s">
        <v>53</v>
      </c>
      <c r="DG31" s="102">
        <f>'Stats-All Source Group Only'!CS113</f>
        <v>19.387255623721881</v>
      </c>
      <c r="DH31" s="102">
        <f>'Stats-All Source Group Only'!CT113</f>
        <v>9.2686462167689161</v>
      </c>
      <c r="DI31" s="102">
        <f>'Stats-All Source Group Only'!CU113</f>
        <v>6.0711656441717796</v>
      </c>
      <c r="DJ31" s="102">
        <f>'Stats-All Source Group Only'!CV113</f>
        <v>3.9219730061349694</v>
      </c>
      <c r="DK31" s="102">
        <f>'Stats-All Source Group Only'!CW113</f>
        <v>1.9387255623721882</v>
      </c>
      <c r="DL31" s="102">
        <f>'Stats-All Source Group Only'!CX113</f>
        <v>0.14287476482617587</v>
      </c>
      <c r="DM31" s="102">
        <f>'Stats-All Source Group Only'!CY113</f>
        <v>4.7759836400818004E-2</v>
      </c>
      <c r="DN31" s="102">
        <f>'Stats-All Source Group Only'!CZ113</f>
        <v>1.0563828220858896E-2</v>
      </c>
      <c r="DO31" s="102">
        <f>'Stats-All Source Group Only'!DA113</f>
        <v>3.4443746421267893E-3</v>
      </c>
      <c r="DP31" s="102">
        <f>'Stats-All Source Group Only'!DB113</f>
        <v>1.1332842535787323E-3</v>
      </c>
    </row>
    <row r="32" spans="1:120" x14ac:dyDescent="0.25">
      <c r="A32" t="s">
        <v>132</v>
      </c>
      <c r="B32" s="24" t="s">
        <v>160</v>
      </c>
      <c r="C32" s="24" t="s">
        <v>161</v>
      </c>
      <c r="D32" s="24">
        <v>2016</v>
      </c>
      <c r="E32" s="24">
        <v>2016</v>
      </c>
      <c r="F32" s="24" t="s">
        <v>134</v>
      </c>
      <c r="G32" s="25">
        <v>5.5899999999999997E-15</v>
      </c>
      <c r="H32" s="25">
        <v>3.4699999999999998E-9</v>
      </c>
      <c r="I32" s="25">
        <v>4.2499999999999997E-8</v>
      </c>
      <c r="J32" s="25">
        <v>1.74E-7</v>
      </c>
      <c r="K32" s="25">
        <v>4.8400000000000005E-7</v>
      </c>
      <c r="L32" s="25">
        <v>7.3900000000000007E-8</v>
      </c>
      <c r="M32" s="25">
        <v>5.0500000000000002E-8</v>
      </c>
      <c r="N32" s="25">
        <v>1.6899999999999999E-8</v>
      </c>
      <c r="O32" s="25">
        <v>7.3499999999999996E-9</v>
      </c>
      <c r="P32" s="25">
        <v>2.8999999999999999E-9</v>
      </c>
      <c r="Q32" s="25">
        <v>1.17E-2</v>
      </c>
      <c r="R32" s="25">
        <v>4.0899999999999999E-3</v>
      </c>
      <c r="S32" s="25">
        <v>2.3800000000000002E-3</v>
      </c>
      <c r="T32" s="25">
        <v>1.6100000000000001E-3</v>
      </c>
      <c r="U32" s="25">
        <v>7.5100000000000004E-4</v>
      </c>
      <c r="V32" s="25">
        <v>2.6100000000000001E-5</v>
      </c>
      <c r="W32" s="25">
        <v>1.7E-5</v>
      </c>
      <c r="X32" s="25">
        <v>3.8099999999999999E-6</v>
      </c>
      <c r="Y32" s="25">
        <v>1.2699999999999999E-6</v>
      </c>
      <c r="Z32" s="25">
        <v>4.3599999999999999E-7</v>
      </c>
      <c r="AA32" s="25">
        <f t="shared" si="5"/>
        <v>47.355092024539886</v>
      </c>
      <c r="AB32" s="25">
        <f t="shared" si="6"/>
        <v>16.554044989775051</v>
      </c>
      <c r="AC32" s="25">
        <f t="shared" si="7"/>
        <v>9.632916155419224</v>
      </c>
      <c r="AD32" s="25">
        <f t="shared" si="8"/>
        <v>6.5163844580777104</v>
      </c>
      <c r="AE32" s="25">
        <f t="shared" si="9"/>
        <v>3.0396302658486705</v>
      </c>
      <c r="AF32" s="25">
        <f t="shared" si="10"/>
        <v>0.10563828220858897</v>
      </c>
      <c r="AG32" s="25">
        <f t="shared" si="11"/>
        <v>6.880654396728017E-2</v>
      </c>
      <c r="AH32" s="25">
        <f t="shared" si="12"/>
        <v>1.5420760736196318E-2</v>
      </c>
      <c r="AI32" s="25">
        <f t="shared" si="13"/>
        <v>5.1402535787321065E-3</v>
      </c>
      <c r="AJ32" s="25">
        <f t="shared" si="14"/>
        <v>1.7646854805725969E-3</v>
      </c>
      <c r="AK32" s="25">
        <v>1.17E-2</v>
      </c>
      <c r="AL32" s="25">
        <v>2.5500000000000002E-3</v>
      </c>
      <c r="AM32" s="25">
        <v>1.2099999999999999E-3</v>
      </c>
      <c r="AN32" s="25">
        <v>6.9999999999999999E-4</v>
      </c>
      <c r="AO32" s="25">
        <v>2.4000000000000001E-4</v>
      </c>
      <c r="AP32" s="25">
        <v>2.3999999999999999E-6</v>
      </c>
      <c r="AQ32" s="25">
        <v>8.3200000000000004E-7</v>
      </c>
      <c r="AR32" s="25">
        <v>1.24E-7</v>
      </c>
      <c r="AS32" s="25">
        <v>4.8400000000000003E-8</v>
      </c>
      <c r="AT32" s="25">
        <v>2.59E-8</v>
      </c>
      <c r="AU32" s="25">
        <v>2.4899999999999999E-2</v>
      </c>
      <c r="AV32" s="25">
        <v>9.1500000000000001E-3</v>
      </c>
      <c r="AW32" s="25">
        <v>4.6899999999999997E-3</v>
      </c>
      <c r="AX32" s="25">
        <v>3.4499999999999999E-3</v>
      </c>
      <c r="AY32" s="25">
        <v>1.5299999999999999E-3</v>
      </c>
      <c r="AZ32" s="25">
        <v>6.2500000000000001E-5</v>
      </c>
      <c r="BA32" s="25">
        <v>3.2100000000000001E-5</v>
      </c>
      <c r="BB32" s="25">
        <v>7.0999999999999998E-6</v>
      </c>
      <c r="BC32" s="25">
        <v>2.3E-6</v>
      </c>
      <c r="BD32" s="25">
        <v>7.5600000000000005E-7</v>
      </c>
      <c r="BE32" s="25">
        <f t="shared" si="15"/>
        <v>100.78134969325153</v>
      </c>
      <c r="BF32" s="25">
        <f t="shared" si="16"/>
        <v>37.03411042944785</v>
      </c>
      <c r="BG32" s="25">
        <f t="shared" si="17"/>
        <v>18.98251124744376</v>
      </c>
      <c r="BH32" s="25">
        <f t="shared" si="18"/>
        <v>13.963680981595092</v>
      </c>
      <c r="BI32" s="25">
        <f t="shared" si="19"/>
        <v>6.1925889570552144</v>
      </c>
      <c r="BJ32" s="25">
        <f t="shared" si="20"/>
        <v>0.25296523517382413</v>
      </c>
      <c r="BK32" s="25">
        <f t="shared" si="21"/>
        <v>0.12992294478527608</v>
      </c>
      <c r="BL32" s="25">
        <f t="shared" si="22"/>
        <v>2.8736850715746418E-2</v>
      </c>
      <c r="BM32" s="25">
        <f t="shared" si="23"/>
        <v>9.3091206543967266E-3</v>
      </c>
      <c r="BN32" s="25">
        <f t="shared" si="24"/>
        <v>3.059867484662577E-3</v>
      </c>
      <c r="BO32" s="25">
        <v>7.3300000000000004E-2</v>
      </c>
      <c r="BP32" s="25">
        <v>3.2300000000000002E-2</v>
      </c>
      <c r="BQ32" s="25">
        <v>2.0899999999999998E-2</v>
      </c>
      <c r="BR32" s="25">
        <v>1.35E-2</v>
      </c>
      <c r="BS32" s="25">
        <v>6.6400000000000001E-3</v>
      </c>
      <c r="BT32" s="25">
        <v>5.1400000000000003E-4</v>
      </c>
      <c r="BU32" s="25">
        <v>1.8699999999999999E-4</v>
      </c>
      <c r="BV32" s="25">
        <v>4.6100000000000002E-5</v>
      </c>
      <c r="BW32" s="25">
        <v>1.63E-5</v>
      </c>
      <c r="BX32" s="25">
        <v>5.6400000000000002E-6</v>
      </c>
      <c r="BY32" s="25">
        <v>2.9899999999999999E-2</v>
      </c>
      <c r="BZ32" s="25">
        <v>1.38E-2</v>
      </c>
      <c r="CA32" s="25">
        <v>9.2399999999999999E-3</v>
      </c>
      <c r="CB32" s="25">
        <v>5.7000000000000002E-3</v>
      </c>
      <c r="CC32" s="25">
        <v>2.7499999999999998E-3</v>
      </c>
      <c r="CD32" s="25">
        <v>3.77E-4</v>
      </c>
      <c r="CE32" s="25">
        <v>6.7899999999999997E-5</v>
      </c>
      <c r="CF32" s="25">
        <v>1.5699999999999999E-5</v>
      </c>
      <c r="CG32" s="25">
        <v>5.2900000000000002E-6</v>
      </c>
      <c r="CH32" s="25">
        <v>1.7799999999999999E-6</v>
      </c>
      <c r="CI32" s="25">
        <v>121.01856850715747</v>
      </c>
      <c r="CJ32" s="25">
        <v>55.854723926380366</v>
      </c>
      <c r="CK32" s="25">
        <v>37.398380368098159</v>
      </c>
      <c r="CL32" s="25">
        <v>23.07042944785276</v>
      </c>
      <c r="CM32" s="25">
        <v>11.130470347648261</v>
      </c>
      <c r="CN32" s="25">
        <v>1.5258862985685073</v>
      </c>
      <c r="CO32" s="25">
        <v>0.27482143149284255</v>
      </c>
      <c r="CP32" s="25">
        <v>6.3544867075664618E-2</v>
      </c>
      <c r="CQ32" s="25">
        <v>2.1410977505112477E-2</v>
      </c>
      <c r="CR32" s="25">
        <v>7.204449897750511E-3</v>
      </c>
      <c r="CS32" s="25">
        <f t="shared" si="25"/>
        <v>121.01856850715747</v>
      </c>
      <c r="CT32" s="25">
        <f t="shared" si="26"/>
        <v>55.854723926380366</v>
      </c>
      <c r="CU32" s="25">
        <f t="shared" si="27"/>
        <v>37.398380368098159</v>
      </c>
      <c r="CV32" s="25">
        <f t="shared" si="28"/>
        <v>23.07042944785276</v>
      </c>
      <c r="CW32" s="25">
        <f t="shared" si="29"/>
        <v>11.130470347648261</v>
      </c>
      <c r="CX32" s="25">
        <f t="shared" si="30"/>
        <v>1.5258862985685073</v>
      </c>
      <c r="CY32" s="25">
        <f t="shared" si="31"/>
        <v>0.27482143149284255</v>
      </c>
      <c r="CZ32" s="25">
        <f t="shared" si="32"/>
        <v>6.3544867075664618E-2</v>
      </c>
      <c r="DA32" s="25">
        <f t="shared" si="33"/>
        <v>2.1410977505112477E-2</v>
      </c>
      <c r="DB32" s="25">
        <f t="shared" si="34"/>
        <v>7.204449897750511E-3</v>
      </c>
      <c r="DD32" s="267"/>
      <c r="DE32" s="268"/>
      <c r="DF32" s="123" t="s">
        <v>54</v>
      </c>
      <c r="DG32" s="102">
        <f>'Stats-All Source Group Only'!CS114</f>
        <v>0.83573003237005128</v>
      </c>
      <c r="DH32" s="102">
        <f>'Stats-All Source Group Only'!CT114</f>
        <v>0.39708426386637219</v>
      </c>
      <c r="DI32" s="102">
        <f>'Stats-All Source Group Only'!CU114</f>
        <v>0.26052929052556573</v>
      </c>
      <c r="DJ32" s="102">
        <f>'Stats-All Source Group Only'!CV114</f>
        <v>0.16734044106836812</v>
      </c>
      <c r="DK32" s="102">
        <f>'Stats-All Source Group Only'!CW114</f>
        <v>8.2357938080196286E-2</v>
      </c>
      <c r="DL32" s="102">
        <f>'Stats-All Source Group Only'!CX114</f>
        <v>6.3011580094822087E-3</v>
      </c>
      <c r="DM32" s="102">
        <f>'Stats-All Source Group Only'!CY114</f>
        <v>2.0109332057128837E-3</v>
      </c>
      <c r="DN32" s="102">
        <f>'Stats-All Source Group Only'!CZ114</f>
        <v>4.4482650327689168E-4</v>
      </c>
      <c r="DO32" s="102">
        <f>'Stats-All Source Group Only'!DA114</f>
        <v>1.4512829894543968E-4</v>
      </c>
      <c r="DP32" s="102">
        <f>'Stats-All Source Group Only'!DB114</f>
        <v>4.7795879697014322E-5</v>
      </c>
    </row>
    <row r="33" spans="1:121" x14ac:dyDescent="0.25">
      <c r="A33" t="s">
        <v>132</v>
      </c>
      <c r="B33" s="24" t="s">
        <v>160</v>
      </c>
      <c r="C33" s="24" t="s">
        <v>161</v>
      </c>
      <c r="D33" s="24">
        <v>2017</v>
      </c>
      <c r="E33" s="24">
        <v>2016</v>
      </c>
      <c r="F33" s="24" t="s">
        <v>134</v>
      </c>
      <c r="G33" s="25">
        <v>7.4999999999999996E-15</v>
      </c>
      <c r="H33" s="25">
        <v>4.66E-9</v>
      </c>
      <c r="I33" s="25">
        <v>5.7000000000000001E-8</v>
      </c>
      <c r="J33" s="25">
        <v>2.3300000000000001E-7</v>
      </c>
      <c r="K33" s="25">
        <v>6.4199999999999995E-7</v>
      </c>
      <c r="L33" s="25">
        <v>9.9200000000000002E-8</v>
      </c>
      <c r="M33" s="25">
        <v>6.7799999999999998E-8</v>
      </c>
      <c r="N33" s="25">
        <v>2.2700000000000001E-8</v>
      </c>
      <c r="O33" s="25">
        <v>9.8500000000000005E-9</v>
      </c>
      <c r="P33" s="25">
        <v>3.8899999999999996E-9</v>
      </c>
      <c r="Q33" s="25">
        <v>1.17E-2</v>
      </c>
      <c r="R33" s="25">
        <v>4.0899999999999999E-3</v>
      </c>
      <c r="S33" s="25">
        <v>2.3800000000000002E-3</v>
      </c>
      <c r="T33" s="25">
        <v>1.6100000000000001E-3</v>
      </c>
      <c r="U33" s="25">
        <v>7.5299999999999998E-4</v>
      </c>
      <c r="V33" s="25">
        <v>2.6599999999999999E-5</v>
      </c>
      <c r="W33" s="25">
        <v>1.73E-5</v>
      </c>
      <c r="X33" s="25">
        <v>3.9400000000000004E-6</v>
      </c>
      <c r="Y33" s="25">
        <v>1.33E-6</v>
      </c>
      <c r="Z33" s="25">
        <v>4.6100000000000001E-7</v>
      </c>
      <c r="AA33" s="25">
        <f t="shared" si="5"/>
        <v>47.355092024539886</v>
      </c>
      <c r="AB33" s="25">
        <f t="shared" si="6"/>
        <v>16.554044989775051</v>
      </c>
      <c r="AC33" s="25">
        <f t="shared" si="7"/>
        <v>9.632916155419224</v>
      </c>
      <c r="AD33" s="25">
        <f t="shared" si="8"/>
        <v>6.5163844580777104</v>
      </c>
      <c r="AE33" s="25">
        <f t="shared" si="9"/>
        <v>3.0477251533742331</v>
      </c>
      <c r="AF33" s="25">
        <f t="shared" si="10"/>
        <v>0.10766200408997953</v>
      </c>
      <c r="AG33" s="25">
        <f t="shared" si="11"/>
        <v>7.0020777096114512E-2</v>
      </c>
      <c r="AH33" s="25">
        <f t="shared" si="12"/>
        <v>1.5946928425357876E-2</v>
      </c>
      <c r="AI33" s="25">
        <f t="shared" si="13"/>
        <v>5.3831002044989777E-3</v>
      </c>
      <c r="AJ33" s="25">
        <f t="shared" si="14"/>
        <v>1.8658715746421267E-3</v>
      </c>
      <c r="AK33" s="25">
        <v>1.17E-2</v>
      </c>
      <c r="AL33" s="25">
        <v>2.5500000000000002E-3</v>
      </c>
      <c r="AM33" s="25">
        <v>1.2099999999999999E-3</v>
      </c>
      <c r="AN33" s="25">
        <v>7.0100000000000002E-4</v>
      </c>
      <c r="AO33" s="25">
        <v>2.43E-4</v>
      </c>
      <c r="AP33" s="25">
        <v>2.6800000000000002E-6</v>
      </c>
      <c r="AQ33" s="25">
        <v>9.6800000000000009E-7</v>
      </c>
      <c r="AR33" s="25">
        <v>1.54E-7</v>
      </c>
      <c r="AS33" s="25">
        <v>6.3699999999999995E-8</v>
      </c>
      <c r="AT33" s="25">
        <v>3.4200000000000002E-8</v>
      </c>
      <c r="AU33" s="25">
        <v>2.4899999999999999E-2</v>
      </c>
      <c r="AV33" s="25">
        <v>9.1500000000000001E-3</v>
      </c>
      <c r="AW33" s="25">
        <v>4.6899999999999997E-3</v>
      </c>
      <c r="AX33" s="25">
        <v>3.4499999999999999E-3</v>
      </c>
      <c r="AY33" s="25">
        <v>1.5399999999999999E-3</v>
      </c>
      <c r="AZ33" s="25">
        <v>6.3999999999999997E-5</v>
      </c>
      <c r="BA33" s="25">
        <v>3.29E-5</v>
      </c>
      <c r="BB33" s="25">
        <v>7.3599999999999998E-6</v>
      </c>
      <c r="BC33" s="25">
        <v>2.4099999999999998E-6</v>
      </c>
      <c r="BD33" s="25">
        <v>7.9800000000000003E-7</v>
      </c>
      <c r="BE33" s="25">
        <f t="shared" si="15"/>
        <v>100.78134969325153</v>
      </c>
      <c r="BF33" s="25">
        <f t="shared" si="16"/>
        <v>37.03411042944785</v>
      </c>
      <c r="BG33" s="25">
        <f t="shared" si="17"/>
        <v>18.98251124744376</v>
      </c>
      <c r="BH33" s="25">
        <f t="shared" si="18"/>
        <v>13.963680981595092</v>
      </c>
      <c r="BI33" s="25">
        <f t="shared" si="19"/>
        <v>6.2330633946830263</v>
      </c>
      <c r="BJ33" s="25">
        <f t="shared" si="20"/>
        <v>0.25903640081799589</v>
      </c>
      <c r="BK33" s="25">
        <f t="shared" si="21"/>
        <v>0.13316089979550103</v>
      </c>
      <c r="BL33" s="25">
        <f t="shared" si="22"/>
        <v>2.9789186094069529E-2</v>
      </c>
      <c r="BM33" s="25">
        <f t="shared" si="23"/>
        <v>9.7543394683026578E-3</v>
      </c>
      <c r="BN33" s="25">
        <f t="shared" si="24"/>
        <v>3.2298601226993864E-3</v>
      </c>
      <c r="BO33" s="25">
        <v>7.3300000000000004E-2</v>
      </c>
      <c r="BP33" s="25">
        <v>3.2300000000000002E-2</v>
      </c>
      <c r="BQ33" s="25">
        <v>2.0899999999999998E-2</v>
      </c>
      <c r="BR33" s="25">
        <v>1.35E-2</v>
      </c>
      <c r="BS33" s="25">
        <v>6.6499999999999997E-3</v>
      </c>
      <c r="BT33" s="25">
        <v>5.22E-4</v>
      </c>
      <c r="BU33" s="25">
        <v>1.8900000000000001E-4</v>
      </c>
      <c r="BV33" s="25">
        <v>4.7299999999999998E-5</v>
      </c>
      <c r="BW33" s="25">
        <v>1.6900000000000001E-5</v>
      </c>
      <c r="BX33" s="25">
        <v>5.9100000000000002E-6</v>
      </c>
      <c r="BY33" s="25">
        <v>2.9899999999999999E-2</v>
      </c>
      <c r="BZ33" s="25">
        <v>1.38E-2</v>
      </c>
      <c r="CA33" s="25">
        <v>9.2399999999999999E-3</v>
      </c>
      <c r="CB33" s="25">
        <v>5.7099999999999998E-3</v>
      </c>
      <c r="CC33" s="25">
        <v>2.7599999999999999E-3</v>
      </c>
      <c r="CD33" s="25">
        <v>3.8099999999999999E-4</v>
      </c>
      <c r="CE33" s="25">
        <v>6.8999999999999997E-5</v>
      </c>
      <c r="CF33" s="25">
        <v>1.6200000000000001E-5</v>
      </c>
      <c r="CG33" s="25">
        <v>5.5199999999999997E-6</v>
      </c>
      <c r="CH33" s="25">
        <v>1.8700000000000001E-6</v>
      </c>
      <c r="CI33" s="25">
        <v>121.01856850715747</v>
      </c>
      <c r="CJ33" s="25">
        <v>55.854723926380366</v>
      </c>
      <c r="CK33" s="25">
        <v>37.398380368098159</v>
      </c>
      <c r="CL33" s="25">
        <v>23.110903885480575</v>
      </c>
      <c r="CM33" s="25">
        <v>11.170944785276074</v>
      </c>
      <c r="CN33" s="25">
        <v>1.5420760736196319</v>
      </c>
      <c r="CO33" s="25">
        <v>0.27927361963190184</v>
      </c>
      <c r="CP33" s="25">
        <v>6.5568588957055224E-2</v>
      </c>
      <c r="CQ33" s="25">
        <v>2.2341889570552144E-2</v>
      </c>
      <c r="CR33" s="25">
        <v>7.5687198364008182E-3</v>
      </c>
      <c r="CS33" s="25">
        <f t="shared" si="25"/>
        <v>121.01856850715747</v>
      </c>
      <c r="CT33" s="25">
        <f t="shared" si="26"/>
        <v>55.854723926380366</v>
      </c>
      <c r="CU33" s="25">
        <f t="shared" si="27"/>
        <v>37.398380368098159</v>
      </c>
      <c r="CV33" s="25">
        <f t="shared" si="28"/>
        <v>23.110903885480575</v>
      </c>
      <c r="CW33" s="25">
        <f t="shared" si="29"/>
        <v>11.170944785276074</v>
      </c>
      <c r="CX33" s="25">
        <f t="shared" si="30"/>
        <v>1.5420760736196319</v>
      </c>
      <c r="CY33" s="25">
        <f t="shared" si="31"/>
        <v>0.27927361963190184</v>
      </c>
      <c r="CZ33" s="25">
        <f t="shared" si="32"/>
        <v>6.5568588957055224E-2</v>
      </c>
      <c r="DA33" s="25">
        <f t="shared" si="33"/>
        <v>2.2341889570552144E-2</v>
      </c>
      <c r="DB33" s="25">
        <f t="shared" si="34"/>
        <v>7.5687198364008182E-3</v>
      </c>
      <c r="DD33" s="267"/>
      <c r="DE33" s="268"/>
      <c r="DF33" s="123" t="s">
        <v>56</v>
      </c>
      <c r="DG33" s="102">
        <f>'Stats-All Source Group Only'!CS115</f>
        <v>4.1283926380368104E-2</v>
      </c>
      <c r="DH33" s="102">
        <f>'Stats-All Source Group Only'!CT115</f>
        <v>1.5704081799591003E-2</v>
      </c>
      <c r="DI33" s="102">
        <f>'Stats-All Source Group Only'!CU115</f>
        <v>1.1292368098159511E-2</v>
      </c>
      <c r="DJ33" s="102">
        <f>'Stats-All Source Group Only'!CV115</f>
        <v>5.6664212678936609E-3</v>
      </c>
      <c r="DK33" s="102">
        <f>'Stats-All Source Group Only'!CW115</f>
        <v>2.4041815950920247E-3</v>
      </c>
      <c r="DL33" s="102">
        <f>'Stats-All Source Group Only'!CX115</f>
        <v>2.9870134969325153E-4</v>
      </c>
      <c r="DM33" s="102">
        <f>'Stats-All Source Group Only'!CY115</f>
        <v>4.8569325153374239E-5</v>
      </c>
      <c r="DN33" s="102">
        <f>'Stats-All Source Group Only'!CZ115</f>
        <v>1.3356564417177914E-5</v>
      </c>
      <c r="DO33" s="102">
        <f>'Stats-All Source Group Only'!DA115</f>
        <v>4.4926625766871165E-6</v>
      </c>
      <c r="DP33" s="102">
        <f>'Stats-All Source Group Only'!DB115</f>
        <v>1.4975541922290389E-6</v>
      </c>
    </row>
    <row r="34" spans="1:121" x14ac:dyDescent="0.25">
      <c r="A34" t="s">
        <v>132</v>
      </c>
      <c r="B34" s="24" t="s">
        <v>160</v>
      </c>
      <c r="C34" s="24" t="s">
        <v>161</v>
      </c>
      <c r="D34" s="24">
        <v>2018</v>
      </c>
      <c r="E34" s="24">
        <v>2016</v>
      </c>
      <c r="F34" s="24" t="s">
        <v>134</v>
      </c>
      <c r="G34" s="25">
        <v>6.2100000000000003E-15</v>
      </c>
      <c r="H34" s="25">
        <v>3.8600000000000003E-9</v>
      </c>
      <c r="I34" s="25">
        <v>4.7099999999999998E-8</v>
      </c>
      <c r="J34" s="25">
        <v>1.9299999999999999E-7</v>
      </c>
      <c r="K34" s="25">
        <v>5.37E-7</v>
      </c>
      <c r="L34" s="25">
        <v>8.2100000000000001E-8</v>
      </c>
      <c r="M34" s="25">
        <v>5.6099999999999999E-8</v>
      </c>
      <c r="N34" s="25">
        <v>1.88E-8</v>
      </c>
      <c r="O34" s="25">
        <v>8.1500000000000002E-9</v>
      </c>
      <c r="P34" s="25">
        <v>3.22E-9</v>
      </c>
      <c r="Q34" s="25">
        <v>1.3899999999999999E-2</v>
      </c>
      <c r="R34" s="25">
        <v>4.8500000000000001E-3</v>
      </c>
      <c r="S34" s="25">
        <v>2.82E-3</v>
      </c>
      <c r="T34" s="25">
        <v>1.91E-3</v>
      </c>
      <c r="U34" s="25">
        <v>8.9099999999999997E-4</v>
      </c>
      <c r="V34" s="25">
        <v>3.0899999999999999E-5</v>
      </c>
      <c r="W34" s="25">
        <v>2.0100000000000001E-5</v>
      </c>
      <c r="X34" s="25">
        <v>4.4900000000000002E-6</v>
      </c>
      <c r="Y34" s="25">
        <v>1.4899999999999999E-6</v>
      </c>
      <c r="Z34" s="25">
        <v>5.1099999999999996E-7</v>
      </c>
      <c r="AA34" s="25">
        <f t="shared" si="5"/>
        <v>56.259468302658483</v>
      </c>
      <c r="AB34" s="25">
        <f t="shared" si="6"/>
        <v>19.630102249488754</v>
      </c>
      <c r="AC34" s="25">
        <f t="shared" si="7"/>
        <v>11.413791411042943</v>
      </c>
      <c r="AD34" s="25">
        <f t="shared" si="8"/>
        <v>7.7306175869120644</v>
      </c>
      <c r="AE34" s="25">
        <f t="shared" si="9"/>
        <v>3.6062723926380369</v>
      </c>
      <c r="AF34" s="25">
        <f t="shared" si="10"/>
        <v>0.12506601226993866</v>
      </c>
      <c r="AG34" s="25">
        <f t="shared" si="11"/>
        <v>8.1353619631901838E-2</v>
      </c>
      <c r="AH34" s="25">
        <f t="shared" si="12"/>
        <v>1.8173022494887524E-2</v>
      </c>
      <c r="AI34" s="25">
        <f t="shared" si="13"/>
        <v>6.0306912065439663E-3</v>
      </c>
      <c r="AJ34" s="25">
        <f t="shared" si="14"/>
        <v>2.0682437627811859E-3</v>
      </c>
      <c r="AK34" s="25">
        <v>1.3899999999999999E-2</v>
      </c>
      <c r="AL34" s="25">
        <v>3.0300000000000001E-3</v>
      </c>
      <c r="AM34" s="25">
        <v>1.4400000000000001E-3</v>
      </c>
      <c r="AN34" s="25">
        <v>8.3000000000000001E-4</v>
      </c>
      <c r="AO34" s="25">
        <v>2.8400000000000002E-4</v>
      </c>
      <c r="AP34" s="25">
        <v>2.79E-6</v>
      </c>
      <c r="AQ34" s="25">
        <v>9.6500000000000008E-7</v>
      </c>
      <c r="AR34" s="25">
        <v>1.3899999999999999E-7</v>
      </c>
      <c r="AS34" s="25">
        <v>5.3699999999999998E-8</v>
      </c>
      <c r="AT34" s="25">
        <v>2.88E-8</v>
      </c>
      <c r="AU34" s="25">
        <v>2.9499999999999998E-2</v>
      </c>
      <c r="AV34" s="25">
        <v>1.09E-2</v>
      </c>
      <c r="AW34" s="25">
        <v>5.5599999999999998E-3</v>
      </c>
      <c r="AX34" s="25">
        <v>4.0899999999999999E-3</v>
      </c>
      <c r="AY34" s="25">
        <v>1.82E-3</v>
      </c>
      <c r="AZ34" s="25">
        <v>7.3899999999999994E-5</v>
      </c>
      <c r="BA34" s="25">
        <v>3.79E-5</v>
      </c>
      <c r="BB34" s="25">
        <v>8.3599999999999996E-6</v>
      </c>
      <c r="BC34" s="25">
        <v>2.7099999999999999E-6</v>
      </c>
      <c r="BD34" s="25">
        <v>8.8700000000000004E-7</v>
      </c>
      <c r="BE34" s="25">
        <f t="shared" si="15"/>
        <v>119.39959100204499</v>
      </c>
      <c r="BF34" s="25">
        <f t="shared" si="16"/>
        <v>44.117137014314928</v>
      </c>
      <c r="BG34" s="25">
        <f t="shared" si="17"/>
        <v>22.503787321063392</v>
      </c>
      <c r="BH34" s="25">
        <f t="shared" si="18"/>
        <v>16.554044989775051</v>
      </c>
      <c r="BI34" s="25">
        <f t="shared" si="19"/>
        <v>7.3663476482617591</v>
      </c>
      <c r="BJ34" s="25">
        <f t="shared" si="20"/>
        <v>0.29910609406952959</v>
      </c>
      <c r="BK34" s="25">
        <f t="shared" si="21"/>
        <v>0.15339811860940694</v>
      </c>
      <c r="BL34" s="25">
        <f t="shared" si="22"/>
        <v>3.3836629856850708E-2</v>
      </c>
      <c r="BM34" s="25">
        <f t="shared" si="23"/>
        <v>1.0968572597137013E-2</v>
      </c>
      <c r="BN34" s="25">
        <f t="shared" si="24"/>
        <v>3.5900826175869122E-3</v>
      </c>
      <c r="BO34" s="25">
        <v>8.6999999999999994E-2</v>
      </c>
      <c r="BP34" s="25">
        <v>3.8300000000000001E-2</v>
      </c>
      <c r="BQ34" s="25">
        <v>2.4799999999999999E-2</v>
      </c>
      <c r="BR34" s="25">
        <v>1.6E-2</v>
      </c>
      <c r="BS34" s="25">
        <v>7.8700000000000003E-3</v>
      </c>
      <c r="BT34" s="25">
        <v>6.0800000000000003E-4</v>
      </c>
      <c r="BU34" s="25">
        <v>2.2100000000000001E-4</v>
      </c>
      <c r="BV34" s="25">
        <v>5.4500000000000003E-5</v>
      </c>
      <c r="BW34" s="25">
        <v>1.9199999999999999E-5</v>
      </c>
      <c r="BX34" s="25">
        <v>6.63E-6</v>
      </c>
      <c r="BY34" s="25">
        <v>3.5499999999999997E-2</v>
      </c>
      <c r="BZ34" s="25">
        <v>1.6299999999999999E-2</v>
      </c>
      <c r="CA34" s="25">
        <v>1.0999999999999999E-2</v>
      </c>
      <c r="CB34" s="25">
        <v>6.7600000000000004E-3</v>
      </c>
      <c r="CC34" s="25">
        <v>3.2599999999999999E-3</v>
      </c>
      <c r="CD34" s="25">
        <v>4.4700000000000002E-4</v>
      </c>
      <c r="CE34" s="25">
        <v>8.0199999999999998E-5</v>
      </c>
      <c r="CF34" s="25">
        <v>1.8499999999999999E-5</v>
      </c>
      <c r="CG34" s="25">
        <v>6.2199999999999997E-6</v>
      </c>
      <c r="CH34" s="25">
        <v>2.0899999999999999E-6</v>
      </c>
      <c r="CI34" s="25">
        <v>143.6842535787321</v>
      </c>
      <c r="CJ34" s="25">
        <v>65.973333333333329</v>
      </c>
      <c r="CK34" s="25">
        <v>44.521881390593045</v>
      </c>
      <c r="CL34" s="25">
        <v>27.360719836400818</v>
      </c>
      <c r="CM34" s="25">
        <v>13.194666666666667</v>
      </c>
      <c r="CN34" s="25">
        <v>1.8092073619631903</v>
      </c>
      <c r="CO34" s="25">
        <v>0.32460498977505114</v>
      </c>
      <c r="CP34" s="25">
        <v>7.4877709611451945E-2</v>
      </c>
      <c r="CQ34" s="25">
        <v>2.5175100204498976E-2</v>
      </c>
      <c r="CR34" s="25">
        <v>8.4591574642126788E-3</v>
      </c>
      <c r="CS34" s="25">
        <f t="shared" si="25"/>
        <v>143.6842535787321</v>
      </c>
      <c r="CT34" s="25">
        <f t="shared" si="26"/>
        <v>65.973333333333329</v>
      </c>
      <c r="CU34" s="25">
        <f t="shared" si="27"/>
        <v>44.521881390593045</v>
      </c>
      <c r="CV34" s="25">
        <f t="shared" si="28"/>
        <v>27.360719836400818</v>
      </c>
      <c r="CW34" s="25">
        <f t="shared" si="29"/>
        <v>13.194666666666667</v>
      </c>
      <c r="CX34" s="25">
        <f t="shared" si="30"/>
        <v>1.8092073619631903</v>
      </c>
      <c r="CY34" s="25">
        <f t="shared" si="31"/>
        <v>0.32460498977505114</v>
      </c>
      <c r="CZ34" s="25">
        <f t="shared" si="32"/>
        <v>7.4877709611451945E-2</v>
      </c>
      <c r="DA34" s="25">
        <f t="shared" si="33"/>
        <v>2.5175100204498976E-2</v>
      </c>
      <c r="DB34" s="25">
        <f t="shared" si="34"/>
        <v>8.4591574642126788E-3</v>
      </c>
      <c r="DD34" s="267"/>
      <c r="DE34" s="268"/>
      <c r="DF34" s="123" t="s">
        <v>58</v>
      </c>
      <c r="DG34" s="102">
        <f>'Stats-All Source Group Only'!CS116</f>
        <v>7.568719836400818E-11</v>
      </c>
      <c r="DH34" s="102">
        <f>'Stats-All Source Group Only'!CT116</f>
        <v>6.4759100204498976E-8</v>
      </c>
      <c r="DI34" s="102">
        <f>'Stats-All Source Group Only'!CU116</f>
        <v>3.590082617586912E-7</v>
      </c>
      <c r="DJ34" s="102">
        <f>'Stats-All Source Group Only'!CV116</f>
        <v>5.4235746421267902E-7</v>
      </c>
      <c r="DK34" s="102">
        <f>'Stats-All Source Group Only'!CW116</f>
        <v>9.3900695296523517E-7</v>
      </c>
      <c r="DL34" s="102">
        <f>'Stats-All Source Group Only'!CX116</f>
        <v>3.1408163599182007E-7</v>
      </c>
      <c r="DM34" s="102">
        <f>'Stats-All Source Group Only'!CY116</f>
        <v>1.1211419222903885E-7</v>
      </c>
      <c r="DN34" s="102">
        <f>'Stats-All Source Group Only'!CZ116</f>
        <v>4.3712392638036813E-8</v>
      </c>
      <c r="DO34" s="102">
        <f>'Stats-All Source Group Only'!DA116</f>
        <v>2.4244188139059307E-8</v>
      </c>
      <c r="DP34" s="102">
        <f>'Stats-All Source Group Only'!DB116</f>
        <v>1.1251893660531697E-8</v>
      </c>
    </row>
    <row r="35" spans="1:121" x14ac:dyDescent="0.25">
      <c r="A35" t="s">
        <v>132</v>
      </c>
      <c r="B35" s="24" t="s">
        <v>160</v>
      </c>
      <c r="C35" s="24" t="s">
        <v>161</v>
      </c>
      <c r="D35" s="24">
        <v>2019</v>
      </c>
      <c r="E35" s="24">
        <v>2019</v>
      </c>
      <c r="F35" s="24" t="s">
        <v>134</v>
      </c>
      <c r="G35" s="25">
        <v>4.4699999999999997E-15</v>
      </c>
      <c r="H35" s="25">
        <v>4.3500000000000001E-9</v>
      </c>
      <c r="I35" s="25">
        <v>4.6499999999999999E-8</v>
      </c>
      <c r="J35" s="25">
        <v>1.98E-7</v>
      </c>
      <c r="K35" s="25">
        <v>5.7999999999999995E-7</v>
      </c>
      <c r="L35" s="25">
        <v>9.4100000000000002E-8</v>
      </c>
      <c r="M35" s="25">
        <v>6.5299999999999996E-8</v>
      </c>
      <c r="N35" s="25">
        <v>2.0500000000000002E-8</v>
      </c>
      <c r="O35" s="25">
        <v>8.2200000000000002E-9</v>
      </c>
      <c r="P35" s="25">
        <v>3.1899999999999999E-9</v>
      </c>
      <c r="Q35" s="25">
        <v>8.9300000000000004E-3</v>
      </c>
      <c r="R35" s="25">
        <v>3.3600000000000001E-3</v>
      </c>
      <c r="S35" s="25">
        <v>1.66E-3</v>
      </c>
      <c r="T35" s="25">
        <v>1.32E-3</v>
      </c>
      <c r="U35" s="25">
        <v>6.2699999999999995E-4</v>
      </c>
      <c r="V35" s="25">
        <v>2.09E-5</v>
      </c>
      <c r="W35" s="25">
        <v>1.4399999999999999E-5</v>
      </c>
      <c r="X35" s="25">
        <v>3.2499999999999998E-6</v>
      </c>
      <c r="Y35" s="25">
        <v>1.06E-6</v>
      </c>
      <c r="Z35" s="25">
        <v>3.5999999999999999E-7</v>
      </c>
      <c r="AA35" s="25">
        <f t="shared" si="5"/>
        <v>36.143672801635987</v>
      </c>
      <c r="AB35" s="25">
        <f t="shared" si="6"/>
        <v>13.599411042944785</v>
      </c>
      <c r="AC35" s="25">
        <f t="shared" si="7"/>
        <v>6.7187566462167689</v>
      </c>
      <c r="AD35" s="25">
        <f t="shared" si="8"/>
        <v>5.3426257668711656</v>
      </c>
      <c r="AE35" s="25">
        <f t="shared" si="9"/>
        <v>2.5377472392638039</v>
      </c>
      <c r="AF35" s="25">
        <f t="shared" si="10"/>
        <v>8.4591574642126771E-2</v>
      </c>
      <c r="AG35" s="25">
        <f t="shared" si="11"/>
        <v>5.8283190184049073E-2</v>
      </c>
      <c r="AH35" s="25">
        <f t="shared" si="12"/>
        <v>1.3154192229038854E-2</v>
      </c>
      <c r="AI35" s="25">
        <f t="shared" si="13"/>
        <v>4.290290388548057E-3</v>
      </c>
      <c r="AJ35" s="25">
        <f t="shared" si="14"/>
        <v>1.4570797546012268E-3</v>
      </c>
      <c r="AK35" s="25">
        <v>7.4099999999999999E-3</v>
      </c>
      <c r="AL35" s="25">
        <v>1.2700000000000001E-3</v>
      </c>
      <c r="AM35" s="25">
        <v>5.5999999999999995E-4</v>
      </c>
      <c r="AN35" s="25">
        <v>3.19E-4</v>
      </c>
      <c r="AO35" s="25">
        <v>1.01E-4</v>
      </c>
      <c r="AP35" s="25">
        <v>1.5E-6</v>
      </c>
      <c r="AQ35" s="25">
        <v>6.0500000000000003E-7</v>
      </c>
      <c r="AR35" s="25">
        <v>1.3899999999999999E-7</v>
      </c>
      <c r="AS35" s="25">
        <v>5.8700000000000003E-8</v>
      </c>
      <c r="AT35" s="25">
        <v>2.8699999999999999E-8</v>
      </c>
      <c r="AU35" s="25">
        <v>1.9E-2</v>
      </c>
      <c r="AV35" s="25">
        <v>7.2100000000000003E-3</v>
      </c>
      <c r="AW35" s="25">
        <v>3.8400000000000001E-3</v>
      </c>
      <c r="AX35" s="25">
        <v>2.8700000000000002E-3</v>
      </c>
      <c r="AY35" s="25">
        <v>1.34E-3</v>
      </c>
      <c r="AZ35" s="25">
        <v>5.3399999999999997E-5</v>
      </c>
      <c r="BA35" s="25">
        <v>2.8200000000000001E-5</v>
      </c>
      <c r="BB35" s="25">
        <v>6.1199999999999999E-6</v>
      </c>
      <c r="BC35" s="25">
        <v>1.9700000000000002E-6</v>
      </c>
      <c r="BD35" s="25">
        <v>6.5199999999999996E-7</v>
      </c>
      <c r="BE35" s="25">
        <f t="shared" si="15"/>
        <v>76.901431492842534</v>
      </c>
      <c r="BF35" s="25">
        <f t="shared" si="16"/>
        <v>29.182069529652349</v>
      </c>
      <c r="BG35" s="25">
        <f t="shared" si="17"/>
        <v>15.542184049079754</v>
      </c>
      <c r="BH35" s="25">
        <f t="shared" si="18"/>
        <v>11.616163599182004</v>
      </c>
      <c r="BI35" s="25">
        <f t="shared" si="19"/>
        <v>5.4235746421267894</v>
      </c>
      <c r="BJ35" s="25">
        <f t="shared" si="20"/>
        <v>0.2161334969325153</v>
      </c>
      <c r="BK35" s="25">
        <f t="shared" si="21"/>
        <v>0.11413791411042945</v>
      </c>
      <c r="BL35" s="25">
        <f t="shared" si="22"/>
        <v>2.4770355828220857E-2</v>
      </c>
      <c r="BM35" s="25">
        <f t="shared" si="23"/>
        <v>7.9734642126789382E-3</v>
      </c>
      <c r="BN35" s="25">
        <f t="shared" si="24"/>
        <v>2.6389333333333327E-3</v>
      </c>
      <c r="BO35" s="25">
        <v>6.1600000000000002E-2</v>
      </c>
      <c r="BP35" s="25">
        <v>2.75E-2</v>
      </c>
      <c r="BQ35" s="25">
        <v>1.72E-2</v>
      </c>
      <c r="BR35" s="25">
        <v>1.1599999999999999E-2</v>
      </c>
      <c r="BS35" s="25">
        <v>5.6100000000000004E-3</v>
      </c>
      <c r="BT35" s="25">
        <v>4.1899999999999999E-4</v>
      </c>
      <c r="BU35" s="25">
        <v>1.5699999999999999E-4</v>
      </c>
      <c r="BV35" s="25">
        <v>3.9799999999999998E-5</v>
      </c>
      <c r="BW35" s="25">
        <v>1.4399999999999999E-5</v>
      </c>
      <c r="BX35" s="25">
        <v>4.9100000000000004E-6</v>
      </c>
      <c r="BY35" s="25">
        <v>2.5100000000000001E-2</v>
      </c>
      <c r="BZ35" s="25">
        <v>9.7699999999999992E-3</v>
      </c>
      <c r="CA35" s="25">
        <v>7.5100000000000002E-3</v>
      </c>
      <c r="CB35" s="25">
        <v>4.0099999999999997E-3</v>
      </c>
      <c r="CC35" s="25">
        <v>1.92E-3</v>
      </c>
      <c r="CD35" s="25">
        <v>2.7399999999999999E-4</v>
      </c>
      <c r="CE35" s="25">
        <v>4.8000000000000001E-5</v>
      </c>
      <c r="CF35" s="25">
        <v>1.1199999999999999E-5</v>
      </c>
      <c r="CG35" s="25">
        <v>3.7699999999999999E-6</v>
      </c>
      <c r="CH35" s="25">
        <v>1.28E-6</v>
      </c>
      <c r="CI35" s="25">
        <v>101.59083844580778</v>
      </c>
      <c r="CJ35" s="25">
        <v>39.543525562372182</v>
      </c>
      <c r="CK35" s="25">
        <v>30.396302658486711</v>
      </c>
      <c r="CL35" s="25">
        <v>16.230249488752555</v>
      </c>
      <c r="CM35" s="25">
        <v>7.7710920245398771</v>
      </c>
      <c r="CN35" s="25">
        <v>1.1089995910020451</v>
      </c>
      <c r="CO35" s="25">
        <v>0.19427730061349696</v>
      </c>
      <c r="CP35" s="25">
        <v>4.5331370143149287E-2</v>
      </c>
      <c r="CQ35" s="25">
        <v>1.5258862985685072E-2</v>
      </c>
      <c r="CR35" s="25">
        <v>5.1807280163599185E-3</v>
      </c>
      <c r="CS35" s="25">
        <f t="shared" si="25"/>
        <v>101.59083844580778</v>
      </c>
      <c r="CT35" s="25">
        <f t="shared" si="26"/>
        <v>39.543525562372182</v>
      </c>
      <c r="CU35" s="25">
        <f t="shared" si="27"/>
        <v>30.396302658486711</v>
      </c>
      <c r="CV35" s="25">
        <f t="shared" si="28"/>
        <v>16.230249488752555</v>
      </c>
      <c r="CW35" s="25">
        <f t="shared" si="29"/>
        <v>7.7710920245398771</v>
      </c>
      <c r="CX35" s="25">
        <f t="shared" si="30"/>
        <v>1.1089995910020451</v>
      </c>
      <c r="CY35" s="25">
        <f t="shared" si="31"/>
        <v>0.19427730061349696</v>
      </c>
      <c r="CZ35" s="25">
        <f t="shared" si="32"/>
        <v>4.5331370143149287E-2</v>
      </c>
      <c r="DA35" s="25">
        <f t="shared" si="33"/>
        <v>1.5258862985685072E-2</v>
      </c>
      <c r="DB35" s="25">
        <f t="shared" si="34"/>
        <v>5.1807280163599185E-3</v>
      </c>
    </row>
    <row r="36" spans="1:121" x14ac:dyDescent="0.25">
      <c r="A36" t="s">
        <v>132</v>
      </c>
      <c r="B36" s="24" t="s">
        <v>160</v>
      </c>
      <c r="C36" s="24" t="s">
        <v>161</v>
      </c>
      <c r="D36" s="24">
        <v>2020</v>
      </c>
      <c r="E36" s="24">
        <v>2019</v>
      </c>
      <c r="F36" s="24" t="s">
        <v>134</v>
      </c>
      <c r="G36" s="25">
        <v>3.5000000000000001E-15</v>
      </c>
      <c r="H36" s="25">
        <v>3.3999999999999998E-9</v>
      </c>
      <c r="I36" s="25">
        <v>3.6400000000000002E-8</v>
      </c>
      <c r="J36" s="25">
        <v>1.55E-7</v>
      </c>
      <c r="K36" s="25">
        <v>4.5400000000000002E-7</v>
      </c>
      <c r="L36" s="25">
        <v>7.3599999999999997E-8</v>
      </c>
      <c r="M36" s="25">
        <v>5.1100000000000001E-8</v>
      </c>
      <c r="N36" s="25">
        <v>1.6199999999999999E-8</v>
      </c>
      <c r="O36" s="25">
        <v>6.4300000000000003E-9</v>
      </c>
      <c r="P36" s="25">
        <v>2.5000000000000001E-9</v>
      </c>
      <c r="Q36" s="25">
        <v>2.0299999999999999E-2</v>
      </c>
      <c r="R36" s="25">
        <v>7.6600000000000001E-3</v>
      </c>
      <c r="S36" s="25">
        <v>3.7799999999999999E-3</v>
      </c>
      <c r="T36" s="25">
        <v>3.0000000000000001E-3</v>
      </c>
      <c r="U36" s="25">
        <v>1.42E-3</v>
      </c>
      <c r="V36" s="25">
        <v>4.4499999999999997E-5</v>
      </c>
      <c r="W36" s="25">
        <v>3.0300000000000001E-5</v>
      </c>
      <c r="X36" s="25">
        <v>6.5599999999999999E-6</v>
      </c>
      <c r="Y36" s="25">
        <v>2.0700000000000001E-6</v>
      </c>
      <c r="Z36" s="25">
        <v>6.7999999999999995E-7</v>
      </c>
      <c r="AA36" s="25">
        <f t="shared" si="5"/>
        <v>82.16310838445807</v>
      </c>
      <c r="AB36" s="25">
        <f t="shared" si="6"/>
        <v>31.003419222903887</v>
      </c>
      <c r="AC36" s="25">
        <f t="shared" si="7"/>
        <v>15.299337423312881</v>
      </c>
      <c r="AD36" s="25">
        <f t="shared" si="8"/>
        <v>12.142331288343559</v>
      </c>
      <c r="AE36" s="25">
        <f t="shared" si="9"/>
        <v>5.7473701431492836</v>
      </c>
      <c r="AF36" s="25">
        <f t="shared" si="10"/>
        <v>0.18011124744376278</v>
      </c>
      <c r="AG36" s="25">
        <f t="shared" si="11"/>
        <v>0.12263754601226995</v>
      </c>
      <c r="AH36" s="25">
        <f t="shared" si="12"/>
        <v>2.6551231083844579E-2</v>
      </c>
      <c r="AI36" s="25">
        <f t="shared" si="13"/>
        <v>8.3782085889570566E-3</v>
      </c>
      <c r="AJ36" s="25">
        <f t="shared" si="14"/>
        <v>2.752261758691206E-3</v>
      </c>
      <c r="AK36" s="25">
        <v>1.6899999999999998E-2</v>
      </c>
      <c r="AL36" s="25">
        <v>2.8999999999999998E-3</v>
      </c>
      <c r="AM36" s="25">
        <v>1.2700000000000001E-3</v>
      </c>
      <c r="AN36" s="25">
        <v>7.2199999999999999E-4</v>
      </c>
      <c r="AO36" s="25">
        <v>2.2000000000000001E-4</v>
      </c>
      <c r="AP36" s="25">
        <v>1.66E-6</v>
      </c>
      <c r="AQ36" s="25">
        <v>5.5199999999999997E-7</v>
      </c>
      <c r="AR36" s="25">
        <v>1.1899999999999999E-7</v>
      </c>
      <c r="AS36" s="25">
        <v>4.7600000000000003E-8</v>
      </c>
      <c r="AT36" s="25">
        <v>2.3899999999999999E-8</v>
      </c>
      <c r="AU36" s="25">
        <v>4.3299999999999998E-2</v>
      </c>
      <c r="AV36" s="25">
        <v>1.6400000000000001E-2</v>
      </c>
      <c r="AW36" s="25">
        <v>8.7399999999999995E-3</v>
      </c>
      <c r="AX36" s="25">
        <v>6.5199999999999998E-3</v>
      </c>
      <c r="AY36" s="25">
        <v>3.0100000000000001E-3</v>
      </c>
      <c r="AZ36" s="25">
        <v>1.13E-4</v>
      </c>
      <c r="BA36" s="25">
        <v>5.7599999999999997E-5</v>
      </c>
      <c r="BB36" s="25">
        <v>1.2099999999999999E-5</v>
      </c>
      <c r="BC36" s="25">
        <v>3.8600000000000003E-6</v>
      </c>
      <c r="BD36" s="25">
        <v>1.2500000000000001E-6</v>
      </c>
      <c r="BE36" s="25">
        <f t="shared" si="15"/>
        <v>175.25431492842534</v>
      </c>
      <c r="BF36" s="25">
        <f t="shared" si="16"/>
        <v>66.37807770961146</v>
      </c>
      <c r="BG36" s="25">
        <f t="shared" si="17"/>
        <v>35.374658486707567</v>
      </c>
      <c r="BH36" s="25">
        <f t="shared" si="18"/>
        <v>26.38933333333333</v>
      </c>
      <c r="BI36" s="25">
        <f t="shared" si="19"/>
        <v>12.18280572597137</v>
      </c>
      <c r="BJ36" s="25">
        <f t="shared" si="20"/>
        <v>0.45736114519427395</v>
      </c>
      <c r="BK36" s="25">
        <f t="shared" si="21"/>
        <v>0.23313276073619629</v>
      </c>
      <c r="BL36" s="25">
        <f t="shared" si="22"/>
        <v>4.8974069529652345E-2</v>
      </c>
      <c r="BM36" s="25">
        <f t="shared" si="23"/>
        <v>1.5623132924335379E-2</v>
      </c>
      <c r="BN36" s="25">
        <f t="shared" si="24"/>
        <v>5.0593047034764825E-3</v>
      </c>
      <c r="BO36" s="25">
        <v>0.14000000000000001</v>
      </c>
      <c r="BP36" s="25">
        <v>6.2700000000000006E-2</v>
      </c>
      <c r="BQ36" s="25">
        <v>3.9100000000000003E-2</v>
      </c>
      <c r="BR36" s="25">
        <v>2.63E-2</v>
      </c>
      <c r="BS36" s="25">
        <v>1.2699999999999999E-2</v>
      </c>
      <c r="BT36" s="25">
        <v>9.1600000000000004E-4</v>
      </c>
      <c r="BU36" s="25">
        <v>3.3399999999999999E-4</v>
      </c>
      <c r="BV36" s="25">
        <v>8.3300000000000005E-5</v>
      </c>
      <c r="BW36" s="25">
        <v>2.9E-5</v>
      </c>
      <c r="BX36" s="25">
        <v>9.5999999999999996E-6</v>
      </c>
      <c r="BY36" s="25">
        <v>5.7200000000000001E-2</v>
      </c>
      <c r="BZ36" s="25">
        <v>2.2200000000000001E-2</v>
      </c>
      <c r="CA36" s="25">
        <v>1.7100000000000001E-2</v>
      </c>
      <c r="CB36" s="25">
        <v>9.1199999999999996E-3</v>
      </c>
      <c r="CC36" s="25">
        <v>4.3400000000000001E-3</v>
      </c>
      <c r="CD36" s="25">
        <v>6.0700000000000001E-4</v>
      </c>
      <c r="CE36" s="25">
        <v>1.02E-4</v>
      </c>
      <c r="CF36" s="25">
        <v>2.2900000000000001E-5</v>
      </c>
      <c r="CG36" s="25">
        <v>7.5100000000000001E-6</v>
      </c>
      <c r="CH36" s="25">
        <v>2.4899999999999999E-6</v>
      </c>
      <c r="CI36" s="25">
        <v>231.51378323108383</v>
      </c>
      <c r="CJ36" s="25">
        <v>89.853251533742338</v>
      </c>
      <c r="CK36" s="25">
        <v>69.211288343558294</v>
      </c>
      <c r="CL36" s="25">
        <v>36.912687116564413</v>
      </c>
      <c r="CM36" s="25">
        <v>17.565905930470347</v>
      </c>
      <c r="CN36" s="25">
        <v>2.4567983640081801</v>
      </c>
      <c r="CO36" s="25">
        <v>0.41283926380368102</v>
      </c>
      <c r="CP36" s="25">
        <v>9.2686462167689165E-2</v>
      </c>
      <c r="CQ36" s="25">
        <v>3.039630265848671E-2</v>
      </c>
      <c r="CR36" s="25">
        <v>1.0078134969325154E-2</v>
      </c>
      <c r="CS36" s="25">
        <f t="shared" si="25"/>
        <v>231.51378323108383</v>
      </c>
      <c r="CT36" s="25">
        <f t="shared" si="26"/>
        <v>89.853251533742338</v>
      </c>
      <c r="CU36" s="25">
        <f t="shared" si="27"/>
        <v>69.211288343558294</v>
      </c>
      <c r="CV36" s="25">
        <f t="shared" si="28"/>
        <v>36.912687116564413</v>
      </c>
      <c r="CW36" s="25">
        <f t="shared" si="29"/>
        <v>17.565905930470347</v>
      </c>
      <c r="CX36" s="25">
        <f t="shared" si="30"/>
        <v>2.4567983640081801</v>
      </c>
      <c r="CY36" s="25">
        <f t="shared" si="31"/>
        <v>0.41283926380368102</v>
      </c>
      <c r="CZ36" s="25">
        <f t="shared" si="32"/>
        <v>9.2686462167689165E-2</v>
      </c>
      <c r="DA36" s="25">
        <f t="shared" si="33"/>
        <v>3.039630265848671E-2</v>
      </c>
      <c r="DB36" s="25">
        <f t="shared" si="34"/>
        <v>1.0078134969325154E-2</v>
      </c>
      <c r="DD36" s="101"/>
      <c r="DE36" s="74"/>
      <c r="DF36" s="74"/>
    </row>
    <row r="37" spans="1:121" x14ac:dyDescent="0.25">
      <c r="A37" t="s">
        <v>132</v>
      </c>
      <c r="B37" s="24" t="s">
        <v>170</v>
      </c>
      <c r="C37" s="24" t="s">
        <v>171</v>
      </c>
      <c r="D37" s="24">
        <v>2015</v>
      </c>
      <c r="E37" s="24">
        <v>2016</v>
      </c>
      <c r="F37" s="24" t="s">
        <v>134</v>
      </c>
      <c r="G37" s="25">
        <v>1.2099999999999999E-16</v>
      </c>
      <c r="H37" s="25">
        <v>8.6199999999999997E-11</v>
      </c>
      <c r="I37" s="25">
        <v>8.5400000000000005E-10</v>
      </c>
      <c r="J37" s="25">
        <v>3.9099999999999999E-9</v>
      </c>
      <c r="K37" s="25">
        <v>1.04E-8</v>
      </c>
      <c r="L37" s="25">
        <v>1.8300000000000001E-9</v>
      </c>
      <c r="M37" s="25">
        <v>1.32E-9</v>
      </c>
      <c r="N37" s="25">
        <v>4.8999999999999996E-10</v>
      </c>
      <c r="O37" s="25">
        <v>2.2699999999999999E-10</v>
      </c>
      <c r="P37" s="25">
        <v>1.01E-10</v>
      </c>
      <c r="Q37" s="25">
        <v>4.8700000000000002E-4</v>
      </c>
      <c r="R37" s="25">
        <v>1.8599999999999999E-4</v>
      </c>
      <c r="S37" s="25">
        <v>9.2800000000000006E-5</v>
      </c>
      <c r="T37" s="25">
        <v>7.2000000000000002E-5</v>
      </c>
      <c r="U37" s="25">
        <v>3.2400000000000001E-5</v>
      </c>
      <c r="V37" s="25">
        <v>9.2999999999999999E-7</v>
      </c>
      <c r="W37" s="25">
        <v>6.4799999999999998E-7</v>
      </c>
      <c r="X37" s="25">
        <v>1.4100000000000001E-7</v>
      </c>
      <c r="Y37" s="25">
        <v>4.58E-8</v>
      </c>
      <c r="Z37" s="25">
        <v>1.52E-8</v>
      </c>
      <c r="AA37" s="25">
        <f t="shared" si="5"/>
        <v>1.9711051124744376</v>
      </c>
      <c r="AB37" s="25">
        <f t="shared" si="6"/>
        <v>0.75282453987730058</v>
      </c>
      <c r="AC37" s="25">
        <f t="shared" si="7"/>
        <v>0.37560278118609408</v>
      </c>
      <c r="AD37" s="25">
        <f t="shared" si="8"/>
        <v>0.29141595092024541</v>
      </c>
      <c r="AE37" s="25">
        <f t="shared" si="9"/>
        <v>0.13113717791411042</v>
      </c>
      <c r="AF37" s="25">
        <f t="shared" si="10"/>
        <v>3.7641226993865027E-3</v>
      </c>
      <c r="AG37" s="25">
        <f t="shared" si="11"/>
        <v>2.622743558282209E-3</v>
      </c>
      <c r="AH37" s="25">
        <f t="shared" si="12"/>
        <v>5.7068957055214729E-4</v>
      </c>
      <c r="AI37" s="25">
        <f t="shared" si="13"/>
        <v>1.8537292433537834E-4</v>
      </c>
      <c r="AJ37" s="25">
        <f t="shared" si="14"/>
        <v>6.1521145194274026E-5</v>
      </c>
      <c r="AK37" s="25">
        <v>5.3300000000000005E-4</v>
      </c>
      <c r="AL37" s="25">
        <v>1.21E-4</v>
      </c>
      <c r="AM37" s="25">
        <v>5.3399999999999997E-5</v>
      </c>
      <c r="AN37" s="25">
        <v>3.2499999999999997E-5</v>
      </c>
      <c r="AO37" s="25">
        <v>1.06E-5</v>
      </c>
      <c r="AP37" s="25">
        <v>8.6299999999999999E-8</v>
      </c>
      <c r="AQ37" s="25">
        <v>2.51E-8</v>
      </c>
      <c r="AR37" s="25">
        <v>4.0899999999999997E-9</v>
      </c>
      <c r="AS37" s="25">
        <v>1.6500000000000001E-9</v>
      </c>
      <c r="AT37" s="25">
        <v>9.0999999999999996E-10</v>
      </c>
      <c r="AU37" s="25">
        <v>9.1600000000000004E-4</v>
      </c>
      <c r="AV37" s="25">
        <v>3.0499999999999999E-4</v>
      </c>
      <c r="AW37" s="25">
        <v>1.8699999999999999E-4</v>
      </c>
      <c r="AX37" s="25">
        <v>1.1400000000000001E-4</v>
      </c>
      <c r="AY37" s="25">
        <v>5.0500000000000001E-5</v>
      </c>
      <c r="AZ37" s="25">
        <v>2.9900000000000002E-6</v>
      </c>
      <c r="BA37" s="25">
        <v>1.0499999999999999E-6</v>
      </c>
      <c r="BB37" s="25">
        <v>2.29E-7</v>
      </c>
      <c r="BC37" s="25">
        <v>7.4900000000000002E-8</v>
      </c>
      <c r="BD37" s="25">
        <v>2.48E-8</v>
      </c>
      <c r="BE37" s="25">
        <f t="shared" si="15"/>
        <v>3.7074584867075662</v>
      </c>
      <c r="BF37" s="25">
        <f t="shared" si="16"/>
        <v>1.2344703476482617</v>
      </c>
      <c r="BG37" s="25">
        <f t="shared" si="17"/>
        <v>0.75687198364008168</v>
      </c>
      <c r="BH37" s="25">
        <f t="shared" si="18"/>
        <v>0.46140858895705522</v>
      </c>
      <c r="BI37" s="25">
        <f t="shared" si="19"/>
        <v>0.20439591002044991</v>
      </c>
      <c r="BJ37" s="25">
        <f t="shared" si="20"/>
        <v>1.2101856850715747E-2</v>
      </c>
      <c r="BK37" s="25">
        <f t="shared" si="21"/>
        <v>4.249815950920245E-3</v>
      </c>
      <c r="BL37" s="25">
        <f t="shared" si="22"/>
        <v>9.2686462167689161E-4</v>
      </c>
      <c r="BM37" s="25">
        <f t="shared" si="23"/>
        <v>3.0315353783231088E-4</v>
      </c>
      <c r="BN37" s="25">
        <f t="shared" si="24"/>
        <v>1.0037660531697341E-4</v>
      </c>
      <c r="BO37" s="25">
        <v>4.5700000000000003E-3</v>
      </c>
      <c r="BP37" s="25">
        <v>2.2000000000000001E-3</v>
      </c>
      <c r="BQ37" s="25">
        <v>1.3699999999999999E-3</v>
      </c>
      <c r="BR37" s="25">
        <v>9.41E-4</v>
      </c>
      <c r="BS37" s="25">
        <v>4.6299999999999998E-4</v>
      </c>
      <c r="BT37" s="25">
        <v>3.3200000000000001E-5</v>
      </c>
      <c r="BU37" s="25">
        <v>1.2E-5</v>
      </c>
      <c r="BV37" s="25">
        <v>2.8899999999999999E-6</v>
      </c>
      <c r="BW37" s="25">
        <v>9.9000000000000005E-7</v>
      </c>
      <c r="BX37" s="25">
        <v>3.3500000000000002E-7</v>
      </c>
      <c r="BY37" s="25">
        <v>2.5400000000000002E-3</v>
      </c>
      <c r="BZ37" s="25">
        <v>1.2199999999999999E-3</v>
      </c>
      <c r="CA37" s="25">
        <v>8.3500000000000002E-4</v>
      </c>
      <c r="CB37" s="25">
        <v>5.1599999999999997E-4</v>
      </c>
      <c r="CC37" s="25">
        <v>2.5700000000000001E-4</v>
      </c>
      <c r="CD37" s="25">
        <v>2.4000000000000001E-5</v>
      </c>
      <c r="CE37" s="25">
        <v>6.4300000000000003E-6</v>
      </c>
      <c r="CF37" s="25">
        <v>1.42E-6</v>
      </c>
      <c r="CG37" s="25">
        <v>4.58E-7</v>
      </c>
      <c r="CH37" s="25">
        <v>1.48E-7</v>
      </c>
      <c r="CI37" s="25">
        <v>10.280507157464214</v>
      </c>
      <c r="CJ37" s="25">
        <v>4.9378813905930476</v>
      </c>
      <c r="CK37" s="25">
        <v>3.3796155419222909</v>
      </c>
      <c r="CL37" s="25">
        <v>2.088480981595092</v>
      </c>
      <c r="CM37" s="25">
        <v>1.0401930470347649</v>
      </c>
      <c r="CN37" s="25">
        <v>9.7138650306748481E-2</v>
      </c>
      <c r="CO37" s="25">
        <v>2.6025063394683027E-2</v>
      </c>
      <c r="CP37" s="25">
        <v>5.747370143149284E-3</v>
      </c>
      <c r="CQ37" s="25">
        <v>1.8537292433537832E-3</v>
      </c>
      <c r="CR37" s="25">
        <v>5.990216768916156E-4</v>
      </c>
      <c r="CS37" s="25">
        <f t="shared" si="25"/>
        <v>10.280507157464214</v>
      </c>
      <c r="CT37" s="25">
        <f t="shared" si="26"/>
        <v>4.9378813905930476</v>
      </c>
      <c r="CU37" s="25">
        <f t="shared" si="27"/>
        <v>3.3796155419222909</v>
      </c>
      <c r="CV37" s="25">
        <f t="shared" si="28"/>
        <v>2.088480981595092</v>
      </c>
      <c r="CW37" s="25">
        <f t="shared" si="29"/>
        <v>1.0401930470347649</v>
      </c>
      <c r="CX37" s="25">
        <f t="shared" si="30"/>
        <v>9.7138650306748481E-2</v>
      </c>
      <c r="CY37" s="25">
        <f t="shared" si="31"/>
        <v>2.6025063394683027E-2</v>
      </c>
      <c r="CZ37" s="25">
        <f t="shared" si="32"/>
        <v>5.747370143149284E-3</v>
      </c>
      <c r="DA37" s="25">
        <f t="shared" si="33"/>
        <v>1.8537292433537832E-3</v>
      </c>
      <c r="DB37" s="25">
        <f t="shared" si="34"/>
        <v>5.990216768916156E-4</v>
      </c>
      <c r="DD37" s="101"/>
      <c r="DE37" s="74"/>
      <c r="DF37" s="74"/>
    </row>
    <row r="38" spans="1:121" x14ac:dyDescent="0.25">
      <c r="A38" t="s">
        <v>132</v>
      </c>
      <c r="B38" s="24" t="s">
        <v>179</v>
      </c>
      <c r="C38" s="24" t="s">
        <v>180</v>
      </c>
      <c r="D38" s="24">
        <v>2015</v>
      </c>
      <c r="E38" s="24">
        <v>2016</v>
      </c>
      <c r="F38" s="24" t="s">
        <v>134</v>
      </c>
      <c r="G38" s="25">
        <v>0</v>
      </c>
      <c r="H38" s="25">
        <v>0</v>
      </c>
      <c r="I38" s="25">
        <v>0</v>
      </c>
      <c r="J38" s="25">
        <v>0</v>
      </c>
      <c r="K38" s="25">
        <v>0</v>
      </c>
      <c r="L38" s="25">
        <v>0</v>
      </c>
      <c r="M38" s="25">
        <v>0</v>
      </c>
      <c r="N38" s="25">
        <v>0</v>
      </c>
      <c r="O38" s="25">
        <v>0</v>
      </c>
      <c r="P38" s="25">
        <v>0</v>
      </c>
      <c r="Q38" s="25">
        <v>9.3600000000000002E-6</v>
      </c>
      <c r="R38" s="25">
        <v>3.0400000000000001E-6</v>
      </c>
      <c r="S38" s="25">
        <v>1.7099999999999999E-6</v>
      </c>
      <c r="T38" s="25">
        <v>1.19E-6</v>
      </c>
      <c r="U38" s="25">
        <v>5.5700000000000002E-7</v>
      </c>
      <c r="V38" s="25">
        <v>1.9700000000000001E-8</v>
      </c>
      <c r="W38" s="25">
        <v>1.39E-8</v>
      </c>
      <c r="X38" s="25">
        <v>2.98E-9</v>
      </c>
      <c r="Y38" s="25">
        <v>9.28E-10</v>
      </c>
      <c r="Z38" s="25">
        <v>2.8899999999999998E-10</v>
      </c>
      <c r="AA38" s="25">
        <f t="shared" si="5"/>
        <v>3.7884073619631906E-2</v>
      </c>
      <c r="AB38" s="25">
        <f t="shared" si="6"/>
        <v>1.2304229038854806E-2</v>
      </c>
      <c r="AC38" s="25">
        <f t="shared" si="7"/>
        <v>6.921128834355827E-3</v>
      </c>
      <c r="AD38" s="25">
        <f t="shared" si="8"/>
        <v>4.8164580777096113E-3</v>
      </c>
      <c r="AE38" s="25">
        <f t="shared" si="9"/>
        <v>2.2544261758691208E-3</v>
      </c>
      <c r="AF38" s="25">
        <f t="shared" si="10"/>
        <v>7.9734642126789369E-5</v>
      </c>
      <c r="AG38" s="25">
        <f t="shared" si="11"/>
        <v>5.625946830265849E-5</v>
      </c>
      <c r="AH38" s="25">
        <f t="shared" si="12"/>
        <v>1.2061382413087933E-5</v>
      </c>
      <c r="AI38" s="25">
        <f t="shared" si="13"/>
        <v>3.7560278118609407E-6</v>
      </c>
      <c r="AJ38" s="25">
        <f t="shared" si="14"/>
        <v>1.1697112474437627E-6</v>
      </c>
      <c r="AK38" s="25">
        <v>1.1199999999999999E-5</v>
      </c>
      <c r="AL38" s="25">
        <v>2.0200000000000001E-6</v>
      </c>
      <c r="AM38" s="25">
        <v>8.4099999999999997E-7</v>
      </c>
      <c r="AN38" s="25">
        <v>4.7899999999999999E-7</v>
      </c>
      <c r="AO38" s="25">
        <v>1.3400000000000001E-7</v>
      </c>
      <c r="AP38" s="25">
        <v>2.0600000000000001E-10</v>
      </c>
      <c r="AQ38" s="25">
        <v>3.12E-12</v>
      </c>
      <c r="AR38" s="25">
        <v>0</v>
      </c>
      <c r="AS38" s="25">
        <v>0</v>
      </c>
      <c r="AT38" s="25">
        <v>0</v>
      </c>
      <c r="AU38" s="25">
        <v>2.8E-5</v>
      </c>
      <c r="AV38" s="25">
        <v>1.04E-5</v>
      </c>
      <c r="AW38" s="25">
        <v>5.5999999999999997E-6</v>
      </c>
      <c r="AX38" s="25">
        <v>4.1400000000000002E-6</v>
      </c>
      <c r="AY38" s="25">
        <v>1.9300000000000002E-6</v>
      </c>
      <c r="AZ38" s="25">
        <v>7.4600000000000006E-8</v>
      </c>
      <c r="BA38" s="25">
        <v>4.2300000000000002E-8</v>
      </c>
      <c r="BB38" s="25">
        <v>9.1299999999999997E-9</v>
      </c>
      <c r="BC38" s="25">
        <v>2.8900000000000002E-9</v>
      </c>
      <c r="BD38" s="25">
        <v>9.28E-10</v>
      </c>
      <c r="BE38" s="25">
        <f t="shared" si="15"/>
        <v>0.11332842535787321</v>
      </c>
      <c r="BF38" s="25">
        <f t="shared" si="16"/>
        <v>4.2093415132924333E-2</v>
      </c>
      <c r="BG38" s="25">
        <f t="shared" si="17"/>
        <v>2.2665685071574643E-2</v>
      </c>
      <c r="BH38" s="25">
        <f t="shared" si="18"/>
        <v>1.6756417177914113E-2</v>
      </c>
      <c r="BI38" s="25">
        <f t="shared" si="19"/>
        <v>7.8115664621676894E-3</v>
      </c>
      <c r="BJ38" s="25">
        <f t="shared" si="20"/>
        <v>3.0193930470347652E-4</v>
      </c>
      <c r="BK38" s="25">
        <f t="shared" si="21"/>
        <v>1.7120687116564415E-4</v>
      </c>
      <c r="BL38" s="25">
        <f t="shared" si="22"/>
        <v>3.6953161554192221E-5</v>
      </c>
      <c r="BM38" s="25">
        <f t="shared" si="23"/>
        <v>1.1697112474437628E-5</v>
      </c>
      <c r="BN38" s="25">
        <f t="shared" si="24"/>
        <v>3.7560278118609407E-6</v>
      </c>
      <c r="BO38" s="25">
        <v>8.4599999999999996E-5</v>
      </c>
      <c r="BP38" s="25">
        <v>4.2200000000000003E-5</v>
      </c>
      <c r="BQ38" s="25">
        <v>2.6100000000000001E-5</v>
      </c>
      <c r="BR38" s="25">
        <v>1.8199999999999999E-5</v>
      </c>
      <c r="BS38" s="25">
        <v>8.9800000000000004E-6</v>
      </c>
      <c r="BT38" s="25">
        <v>6.5199999999999996E-7</v>
      </c>
      <c r="BU38" s="25">
        <v>2.3799999999999999E-7</v>
      </c>
      <c r="BV38" s="25">
        <v>5.6699999999999998E-8</v>
      </c>
      <c r="BW38" s="25">
        <v>1.96E-8</v>
      </c>
      <c r="BX38" s="25">
        <v>6.7899999999999999E-9</v>
      </c>
      <c r="BY38" s="25">
        <v>4.3999999999999999E-5</v>
      </c>
      <c r="BZ38" s="25">
        <v>2.1500000000000001E-5</v>
      </c>
      <c r="CA38" s="25">
        <v>1.29E-5</v>
      </c>
      <c r="CB38" s="25">
        <v>9.1400000000000006E-6</v>
      </c>
      <c r="CC38" s="25">
        <v>4.4900000000000002E-6</v>
      </c>
      <c r="CD38" s="25">
        <v>4.6800000000000001E-7</v>
      </c>
      <c r="CE38" s="25">
        <v>1.1000000000000001E-7</v>
      </c>
      <c r="CF38" s="25">
        <v>2.4200000000000002E-8</v>
      </c>
      <c r="CG38" s="25">
        <v>7.7599999999999997E-9</v>
      </c>
      <c r="CH38" s="25">
        <v>2.5099999999999998E-9</v>
      </c>
      <c r="CI38" s="25">
        <v>0.1780875255623722</v>
      </c>
      <c r="CJ38" s="25">
        <v>8.7020040899795509E-2</v>
      </c>
      <c r="CK38" s="25">
        <v>5.2212024539877298E-2</v>
      </c>
      <c r="CL38" s="25">
        <v>3.6993635991820047E-2</v>
      </c>
      <c r="CM38" s="25">
        <v>1.8173022494887527E-2</v>
      </c>
      <c r="CN38" s="25">
        <v>1.894203680981595E-3</v>
      </c>
      <c r="CO38" s="25">
        <v>4.4521881390593049E-4</v>
      </c>
      <c r="CP38" s="25">
        <v>9.7948139059304698E-5</v>
      </c>
      <c r="CQ38" s="25">
        <v>3.1408163599182007E-5</v>
      </c>
      <c r="CR38" s="25">
        <v>1.0159083844580778E-5</v>
      </c>
      <c r="CS38" s="25">
        <f t="shared" si="25"/>
        <v>0.1780875255623722</v>
      </c>
      <c r="CT38" s="25">
        <f t="shared" si="26"/>
        <v>8.7020040899795509E-2</v>
      </c>
      <c r="CU38" s="25">
        <f t="shared" si="27"/>
        <v>5.2212024539877298E-2</v>
      </c>
      <c r="CV38" s="25">
        <f t="shared" si="28"/>
        <v>3.6993635991820047E-2</v>
      </c>
      <c r="CW38" s="25">
        <f t="shared" si="29"/>
        <v>1.8173022494887527E-2</v>
      </c>
      <c r="CX38" s="25">
        <f t="shared" si="30"/>
        <v>1.894203680981595E-3</v>
      </c>
      <c r="CY38" s="25">
        <f t="shared" si="31"/>
        <v>4.4521881390593049E-4</v>
      </c>
      <c r="CZ38" s="25">
        <f t="shared" si="32"/>
        <v>9.7948139059304698E-5</v>
      </c>
      <c r="DA38" s="25">
        <f t="shared" si="33"/>
        <v>3.1408163599182007E-5</v>
      </c>
      <c r="DB38" s="25">
        <f t="shared" si="34"/>
        <v>1.0159083844580778E-5</v>
      </c>
    </row>
    <row r="39" spans="1:121" ht="15.75" x14ac:dyDescent="0.25">
      <c r="A39" t="s">
        <v>132</v>
      </c>
      <c r="B39" s="24" t="s">
        <v>179</v>
      </c>
      <c r="C39" s="24" t="s">
        <v>180</v>
      </c>
      <c r="D39" s="24">
        <v>2016</v>
      </c>
      <c r="E39" s="24">
        <v>2016</v>
      </c>
      <c r="F39" s="24" t="s">
        <v>134</v>
      </c>
      <c r="G39" s="25">
        <v>0</v>
      </c>
      <c r="H39" s="25">
        <v>0</v>
      </c>
      <c r="I39" s="25">
        <v>0</v>
      </c>
      <c r="J39" s="25">
        <v>0</v>
      </c>
      <c r="K39" s="25">
        <v>0</v>
      </c>
      <c r="L39" s="25">
        <v>0</v>
      </c>
      <c r="M39" s="25">
        <v>0</v>
      </c>
      <c r="N39" s="25">
        <v>0</v>
      </c>
      <c r="O39" s="25">
        <v>0</v>
      </c>
      <c r="P39" s="25">
        <v>0</v>
      </c>
      <c r="Q39" s="25">
        <v>1.1199999999999999E-5</v>
      </c>
      <c r="R39" s="25">
        <v>3.6500000000000002E-6</v>
      </c>
      <c r="S39" s="25">
        <v>2.0499999999999999E-6</v>
      </c>
      <c r="T39" s="25">
        <v>1.4300000000000001E-6</v>
      </c>
      <c r="U39" s="25">
        <v>6.6899999999999997E-7</v>
      </c>
      <c r="V39" s="25">
        <v>2.36E-8</v>
      </c>
      <c r="W39" s="25">
        <v>1.66E-8</v>
      </c>
      <c r="X39" s="25">
        <v>3.58E-9</v>
      </c>
      <c r="Y39" s="25">
        <v>1.1100000000000001E-9</v>
      </c>
      <c r="Z39" s="25">
        <v>3.4699999999999999E-10</v>
      </c>
      <c r="AA39" s="25">
        <f t="shared" si="5"/>
        <v>4.5331370143149287E-2</v>
      </c>
      <c r="AB39" s="25">
        <f t="shared" si="6"/>
        <v>1.4773169734151329E-2</v>
      </c>
      <c r="AC39" s="25">
        <f t="shared" si="7"/>
        <v>8.2972597137014308E-3</v>
      </c>
      <c r="AD39" s="25">
        <f t="shared" si="8"/>
        <v>5.787844580777096E-3</v>
      </c>
      <c r="AE39" s="25">
        <f t="shared" si="9"/>
        <v>2.7077398773006135E-3</v>
      </c>
      <c r="AF39" s="25">
        <f t="shared" si="10"/>
        <v>9.5519672801635996E-5</v>
      </c>
      <c r="AG39" s="25">
        <f t="shared" si="11"/>
        <v>6.7187566462167692E-5</v>
      </c>
      <c r="AH39" s="25">
        <f t="shared" si="12"/>
        <v>1.4489848670756647E-5</v>
      </c>
      <c r="AI39" s="25">
        <f t="shared" si="13"/>
        <v>4.4926625766871165E-6</v>
      </c>
      <c r="AJ39" s="25">
        <f t="shared" si="14"/>
        <v>1.4044629856850713E-6</v>
      </c>
      <c r="AK39" s="25">
        <v>1.34E-5</v>
      </c>
      <c r="AL39" s="25">
        <v>2.43E-6</v>
      </c>
      <c r="AM39" s="25">
        <v>1.0100000000000001E-6</v>
      </c>
      <c r="AN39" s="25">
        <v>5.75E-7</v>
      </c>
      <c r="AO39" s="25">
        <v>1.61E-7</v>
      </c>
      <c r="AP39" s="25">
        <v>2.4800000000000002E-10</v>
      </c>
      <c r="AQ39" s="25">
        <v>3.75E-12</v>
      </c>
      <c r="AR39" s="25">
        <v>0</v>
      </c>
      <c r="AS39" s="25">
        <v>0</v>
      </c>
      <c r="AT39" s="25">
        <v>0</v>
      </c>
      <c r="AU39" s="25">
        <v>3.3599999999999997E-5</v>
      </c>
      <c r="AV39" s="25">
        <v>1.2500000000000001E-5</v>
      </c>
      <c r="AW39" s="25">
        <v>6.72E-6</v>
      </c>
      <c r="AX39" s="25">
        <v>4.9599999999999999E-6</v>
      </c>
      <c r="AY39" s="25">
        <v>2.3099999999999999E-6</v>
      </c>
      <c r="AZ39" s="25">
        <v>8.9500000000000001E-8</v>
      </c>
      <c r="BA39" s="25">
        <v>5.0699999999999997E-8</v>
      </c>
      <c r="BB39" s="25">
        <v>1.0999999999999999E-8</v>
      </c>
      <c r="BC39" s="25">
        <v>3.4699999999999998E-9</v>
      </c>
      <c r="BD39" s="25">
        <v>1.1100000000000001E-9</v>
      </c>
      <c r="BE39" s="25">
        <f t="shared" si="15"/>
        <v>0.13599411042944784</v>
      </c>
      <c r="BF39" s="25">
        <f t="shared" si="16"/>
        <v>5.0593047034764832E-2</v>
      </c>
      <c r="BG39" s="25">
        <f t="shared" si="17"/>
        <v>2.7198822085889571E-2</v>
      </c>
      <c r="BH39" s="25">
        <f t="shared" si="18"/>
        <v>2.0075321063394682E-2</v>
      </c>
      <c r="BI39" s="25">
        <f t="shared" si="19"/>
        <v>9.3495950920245395E-3</v>
      </c>
      <c r="BJ39" s="25">
        <f t="shared" si="20"/>
        <v>3.6224621676891617E-4</v>
      </c>
      <c r="BK39" s="25">
        <f t="shared" si="21"/>
        <v>2.0520539877300612E-4</v>
      </c>
      <c r="BL39" s="25">
        <f t="shared" si="22"/>
        <v>4.4521881390593048E-5</v>
      </c>
      <c r="BM39" s="25">
        <f t="shared" si="23"/>
        <v>1.4044629856850715E-5</v>
      </c>
      <c r="BN39" s="25">
        <f t="shared" si="24"/>
        <v>4.4926625766871165E-6</v>
      </c>
      <c r="BO39" s="25">
        <v>1.01E-4</v>
      </c>
      <c r="BP39" s="25">
        <v>5.0599999999999997E-5</v>
      </c>
      <c r="BQ39" s="25">
        <v>3.1399999999999998E-5</v>
      </c>
      <c r="BR39" s="25">
        <v>2.1800000000000001E-5</v>
      </c>
      <c r="BS39" s="25">
        <v>1.08E-5</v>
      </c>
      <c r="BT39" s="25">
        <v>7.8199999999999999E-7</v>
      </c>
      <c r="BU39" s="25">
        <v>2.8599999999999999E-7</v>
      </c>
      <c r="BV39" s="25">
        <v>6.8099999999999994E-8</v>
      </c>
      <c r="BW39" s="25">
        <v>2.3499999999999999E-8</v>
      </c>
      <c r="BX39" s="25">
        <v>8.1400000000000004E-9</v>
      </c>
      <c r="BY39" s="25">
        <v>5.2800000000000003E-5</v>
      </c>
      <c r="BZ39" s="25">
        <v>2.58E-5</v>
      </c>
      <c r="CA39" s="25">
        <v>1.5500000000000001E-5</v>
      </c>
      <c r="CB39" s="25">
        <v>1.1E-5</v>
      </c>
      <c r="CC39" s="25">
        <v>5.3900000000000001E-6</v>
      </c>
      <c r="CD39" s="25">
        <v>5.6199999999999998E-7</v>
      </c>
      <c r="CE39" s="25">
        <v>1.3199999999999999E-7</v>
      </c>
      <c r="CF39" s="25">
        <v>2.9000000000000002E-8</v>
      </c>
      <c r="CG39" s="25">
        <v>9.3200000000000001E-9</v>
      </c>
      <c r="CH39" s="25">
        <v>3.0100000000000002E-9</v>
      </c>
      <c r="CI39" s="25">
        <v>0.21370503067484664</v>
      </c>
      <c r="CJ39" s="25">
        <v>0.1044240490797546</v>
      </c>
      <c r="CK39" s="25">
        <v>6.2735378323108396E-2</v>
      </c>
      <c r="CL39" s="25">
        <v>4.452188139059305E-2</v>
      </c>
      <c r="CM39" s="25">
        <v>2.1815721881390596E-2</v>
      </c>
      <c r="CN39" s="25">
        <v>2.2746633946830264E-3</v>
      </c>
      <c r="CO39" s="25">
        <v>5.3426257668711655E-4</v>
      </c>
      <c r="CP39" s="25">
        <v>1.1737586912065441E-4</v>
      </c>
      <c r="CQ39" s="25">
        <v>3.7722175869120654E-5</v>
      </c>
      <c r="CR39" s="25">
        <v>1.2182805725971371E-5</v>
      </c>
      <c r="CS39" s="25">
        <f t="shared" si="25"/>
        <v>0.21370503067484664</v>
      </c>
      <c r="CT39" s="25">
        <f t="shared" si="26"/>
        <v>0.1044240490797546</v>
      </c>
      <c r="CU39" s="25">
        <f t="shared" si="27"/>
        <v>6.2735378323108396E-2</v>
      </c>
      <c r="CV39" s="25">
        <f t="shared" si="28"/>
        <v>4.452188139059305E-2</v>
      </c>
      <c r="CW39" s="25">
        <f t="shared" si="29"/>
        <v>2.1815721881390596E-2</v>
      </c>
      <c r="CX39" s="25">
        <f t="shared" si="30"/>
        <v>2.2746633946830264E-3</v>
      </c>
      <c r="CY39" s="25">
        <f t="shared" si="31"/>
        <v>5.3426257668711655E-4</v>
      </c>
      <c r="CZ39" s="25">
        <f t="shared" si="32"/>
        <v>1.1737586912065441E-4</v>
      </c>
      <c r="DA39" s="25">
        <f t="shared" si="33"/>
        <v>3.7722175869120654E-5</v>
      </c>
      <c r="DB39" s="25">
        <f t="shared" si="34"/>
        <v>1.2182805725971371E-5</v>
      </c>
      <c r="DD39" s="111"/>
      <c r="DE39" s="111"/>
      <c r="DF39" s="111"/>
      <c r="DG39" s="111"/>
      <c r="DH39" s="111"/>
      <c r="DI39" s="111"/>
      <c r="DJ39" s="111"/>
      <c r="DK39" s="111"/>
      <c r="DL39" s="111"/>
      <c r="DM39" s="111"/>
      <c r="DN39" s="111"/>
      <c r="DO39" s="111"/>
      <c r="DP39" s="111"/>
      <c r="DQ39" s="111"/>
    </row>
    <row r="40" spans="1:121" x14ac:dyDescent="0.25">
      <c r="A40" t="s">
        <v>132</v>
      </c>
      <c r="B40" s="24" t="s">
        <v>179</v>
      </c>
      <c r="C40" s="24" t="s">
        <v>180</v>
      </c>
      <c r="D40" s="24">
        <v>2017</v>
      </c>
      <c r="E40" s="24">
        <v>2016</v>
      </c>
      <c r="F40" s="24" t="s">
        <v>134</v>
      </c>
      <c r="G40" s="25">
        <v>0</v>
      </c>
      <c r="H40" s="25">
        <v>0</v>
      </c>
      <c r="I40" s="25">
        <v>0</v>
      </c>
      <c r="J40" s="25">
        <v>0</v>
      </c>
      <c r="K40" s="25">
        <v>0</v>
      </c>
      <c r="L40" s="25">
        <v>0</v>
      </c>
      <c r="M40" s="25">
        <v>0</v>
      </c>
      <c r="N40" s="25">
        <v>0</v>
      </c>
      <c r="O40" s="25">
        <v>0</v>
      </c>
      <c r="P40" s="25">
        <v>0</v>
      </c>
      <c r="Q40" s="25">
        <v>1.31E-5</v>
      </c>
      <c r="R40" s="25">
        <v>4.2599999999999999E-6</v>
      </c>
      <c r="S40" s="25">
        <v>2.39E-6</v>
      </c>
      <c r="T40" s="25">
        <v>1.66E-6</v>
      </c>
      <c r="U40" s="25">
        <v>7.8000000000000005E-7</v>
      </c>
      <c r="V40" s="25">
        <v>2.7599999999999999E-8</v>
      </c>
      <c r="W40" s="25">
        <v>1.9399999999999998E-8</v>
      </c>
      <c r="X40" s="25">
        <v>4.1700000000000003E-9</v>
      </c>
      <c r="Y40" s="25">
        <v>1.3000000000000001E-9</v>
      </c>
      <c r="Z40" s="25">
        <v>4.04E-10</v>
      </c>
      <c r="AA40" s="25">
        <f t="shared" si="5"/>
        <v>5.3021513292433535E-2</v>
      </c>
      <c r="AB40" s="25">
        <f t="shared" si="6"/>
        <v>1.7242110429447854E-2</v>
      </c>
      <c r="AC40" s="25">
        <f t="shared" si="7"/>
        <v>9.6733905930470356E-3</v>
      </c>
      <c r="AD40" s="25">
        <f t="shared" si="8"/>
        <v>6.7187566462167687E-3</v>
      </c>
      <c r="AE40" s="25">
        <f t="shared" si="9"/>
        <v>3.1570061349693252E-3</v>
      </c>
      <c r="AF40" s="25">
        <f t="shared" si="10"/>
        <v>1.1170944785276073E-4</v>
      </c>
      <c r="AG40" s="25">
        <f t="shared" si="11"/>
        <v>7.8520408997954997E-5</v>
      </c>
      <c r="AH40" s="25">
        <f t="shared" si="12"/>
        <v>1.6877840490797546E-5</v>
      </c>
      <c r="AI40" s="25">
        <f t="shared" si="13"/>
        <v>5.2616768916155423E-6</v>
      </c>
      <c r="AJ40" s="25">
        <f t="shared" si="14"/>
        <v>1.6351672801635993E-6</v>
      </c>
      <c r="AK40" s="25">
        <v>1.5699999999999999E-5</v>
      </c>
      <c r="AL40" s="25">
        <v>2.83E-6</v>
      </c>
      <c r="AM40" s="25">
        <v>1.1799999999999999E-6</v>
      </c>
      <c r="AN40" s="25">
        <v>6.7100000000000001E-7</v>
      </c>
      <c r="AO40" s="25">
        <v>1.8799999999999999E-7</v>
      </c>
      <c r="AP40" s="25">
        <v>2.8899999999999998E-10</v>
      </c>
      <c r="AQ40" s="25">
        <v>4.3700000000000002E-12</v>
      </c>
      <c r="AR40" s="25">
        <v>0</v>
      </c>
      <c r="AS40" s="25">
        <v>0</v>
      </c>
      <c r="AT40" s="25">
        <v>0</v>
      </c>
      <c r="AU40" s="25">
        <v>3.9100000000000002E-5</v>
      </c>
      <c r="AV40" s="25">
        <v>1.4600000000000001E-5</v>
      </c>
      <c r="AW40" s="25">
        <v>7.8299999999999996E-6</v>
      </c>
      <c r="AX40" s="25">
        <v>5.7899999999999996E-6</v>
      </c>
      <c r="AY40" s="25">
        <v>2.7E-6</v>
      </c>
      <c r="AZ40" s="25">
        <v>1.04E-7</v>
      </c>
      <c r="BA40" s="25">
        <v>5.9200000000000001E-8</v>
      </c>
      <c r="BB40" s="25">
        <v>1.28E-8</v>
      </c>
      <c r="BC40" s="25">
        <v>4.0499999999999999E-9</v>
      </c>
      <c r="BD40" s="25">
        <v>1.3000000000000001E-9</v>
      </c>
      <c r="BE40" s="25">
        <f t="shared" si="15"/>
        <v>0.15825505112474439</v>
      </c>
      <c r="BF40" s="25">
        <f t="shared" si="16"/>
        <v>5.9092678936605317E-2</v>
      </c>
      <c r="BG40" s="25">
        <f t="shared" si="17"/>
        <v>3.1691484662576687E-2</v>
      </c>
      <c r="BH40" s="25">
        <f t="shared" si="18"/>
        <v>2.3434699386503069E-2</v>
      </c>
      <c r="BI40" s="25">
        <f t="shared" si="19"/>
        <v>1.0928098159509202E-2</v>
      </c>
      <c r="BJ40" s="25">
        <f t="shared" si="20"/>
        <v>4.2093415132924339E-4</v>
      </c>
      <c r="BK40" s="25">
        <f t="shared" si="21"/>
        <v>2.3960867075664623E-4</v>
      </c>
      <c r="BL40" s="25">
        <f t="shared" si="22"/>
        <v>5.1807280163599182E-5</v>
      </c>
      <c r="BM40" s="25">
        <f t="shared" si="23"/>
        <v>1.6392147239263806E-5</v>
      </c>
      <c r="BN40" s="25">
        <f t="shared" si="24"/>
        <v>5.2616768916155423E-6</v>
      </c>
      <c r="BO40" s="25">
        <v>1.18E-4</v>
      </c>
      <c r="BP40" s="25">
        <v>5.8999999999999998E-5</v>
      </c>
      <c r="BQ40" s="25">
        <v>3.6600000000000002E-5</v>
      </c>
      <c r="BR40" s="25">
        <v>2.5400000000000001E-5</v>
      </c>
      <c r="BS40" s="25">
        <v>1.26E-5</v>
      </c>
      <c r="BT40" s="25">
        <v>9.1200000000000001E-7</v>
      </c>
      <c r="BU40" s="25">
        <v>3.34E-7</v>
      </c>
      <c r="BV40" s="25">
        <v>7.9399999999999996E-8</v>
      </c>
      <c r="BW40" s="25">
        <v>2.7400000000000001E-8</v>
      </c>
      <c r="BX40" s="25">
        <v>9.5000000000000007E-9</v>
      </c>
      <c r="BY40" s="25">
        <v>6.1600000000000007E-5</v>
      </c>
      <c r="BZ40" s="25">
        <v>3.01E-5</v>
      </c>
      <c r="CA40" s="25">
        <v>1.8E-5</v>
      </c>
      <c r="CB40" s="25">
        <v>1.2799999999999999E-5</v>
      </c>
      <c r="CC40" s="25">
        <v>6.2899999999999999E-6</v>
      </c>
      <c r="CD40" s="25">
        <v>6.5499999999999998E-7</v>
      </c>
      <c r="CE40" s="25">
        <v>1.54E-7</v>
      </c>
      <c r="CF40" s="25">
        <v>3.3899999999999999E-8</v>
      </c>
      <c r="CG40" s="25">
        <v>1.09E-8</v>
      </c>
      <c r="CH40" s="25">
        <v>3.5100000000000001E-9</v>
      </c>
      <c r="CI40" s="25">
        <v>0.24932253578732111</v>
      </c>
      <c r="CJ40" s="25">
        <v>0.1218280572597137</v>
      </c>
      <c r="CK40" s="25">
        <v>7.2853987730061354E-2</v>
      </c>
      <c r="CL40" s="25">
        <v>5.1807280163599187E-2</v>
      </c>
      <c r="CM40" s="25">
        <v>2.5458421267893661E-2</v>
      </c>
      <c r="CN40" s="25">
        <v>2.6510756646216768E-3</v>
      </c>
      <c r="CO40" s="25">
        <v>6.2330633946830276E-4</v>
      </c>
      <c r="CP40" s="25">
        <v>1.3720834355828221E-4</v>
      </c>
      <c r="CQ40" s="25">
        <v>4.4117137014314931E-5</v>
      </c>
      <c r="CR40" s="25">
        <v>1.4206527607361964E-5</v>
      </c>
      <c r="CS40" s="25">
        <f t="shared" si="25"/>
        <v>0.24932253578732111</v>
      </c>
      <c r="CT40" s="25">
        <f t="shared" si="26"/>
        <v>0.1218280572597137</v>
      </c>
      <c r="CU40" s="25">
        <f t="shared" si="27"/>
        <v>7.2853987730061354E-2</v>
      </c>
      <c r="CV40" s="25">
        <f t="shared" si="28"/>
        <v>5.1807280163599187E-2</v>
      </c>
      <c r="CW40" s="25">
        <f t="shared" si="29"/>
        <v>2.5458421267893661E-2</v>
      </c>
      <c r="CX40" s="25">
        <f t="shared" si="30"/>
        <v>2.6510756646216768E-3</v>
      </c>
      <c r="CY40" s="25">
        <f t="shared" si="31"/>
        <v>6.2330633946830276E-4</v>
      </c>
      <c r="CZ40" s="25">
        <f t="shared" si="32"/>
        <v>1.3720834355828221E-4</v>
      </c>
      <c r="DA40" s="25">
        <f t="shared" si="33"/>
        <v>4.4117137014314931E-5</v>
      </c>
      <c r="DB40" s="25">
        <f t="shared" si="34"/>
        <v>1.4206527607361964E-5</v>
      </c>
    </row>
    <row r="41" spans="1:121" ht="15" customHeight="1" x14ac:dyDescent="0.25">
      <c r="A41" t="s">
        <v>132</v>
      </c>
      <c r="B41" s="24" t="s">
        <v>179</v>
      </c>
      <c r="C41" s="24" t="s">
        <v>180</v>
      </c>
      <c r="D41" s="24">
        <v>2018</v>
      </c>
      <c r="E41" s="24">
        <v>2016</v>
      </c>
      <c r="F41" s="24" t="s">
        <v>134</v>
      </c>
      <c r="G41" s="25">
        <v>0</v>
      </c>
      <c r="H41" s="25">
        <v>0</v>
      </c>
      <c r="I41" s="25">
        <v>0</v>
      </c>
      <c r="J41" s="25">
        <v>0</v>
      </c>
      <c r="K41" s="25">
        <v>0</v>
      </c>
      <c r="L41" s="25">
        <v>0</v>
      </c>
      <c r="M41" s="25">
        <v>0</v>
      </c>
      <c r="N41" s="25">
        <v>0</v>
      </c>
      <c r="O41" s="25">
        <v>0</v>
      </c>
      <c r="P41" s="25">
        <v>0</v>
      </c>
      <c r="Q41" s="25">
        <v>3.18E-5</v>
      </c>
      <c r="R41" s="25">
        <v>1.04E-5</v>
      </c>
      <c r="S41" s="25">
        <v>5.8200000000000002E-6</v>
      </c>
      <c r="T41" s="25">
        <v>4.0400000000000003E-6</v>
      </c>
      <c r="U41" s="25">
        <v>1.8899999999999999E-6</v>
      </c>
      <c r="V41" s="25">
        <v>6.7000000000000004E-8</v>
      </c>
      <c r="W41" s="25">
        <v>4.7199999999999999E-8</v>
      </c>
      <c r="X41" s="25">
        <v>1.0099999999999999E-8</v>
      </c>
      <c r="Y41" s="25">
        <v>3.1599999999999998E-9</v>
      </c>
      <c r="Z41" s="25">
        <v>9.8199999999999992E-10</v>
      </c>
      <c r="AA41" s="25">
        <f t="shared" si="5"/>
        <v>0.12870871165644171</v>
      </c>
      <c r="AB41" s="25">
        <f t="shared" si="6"/>
        <v>4.2093415132924333E-2</v>
      </c>
      <c r="AC41" s="25">
        <f t="shared" si="7"/>
        <v>2.3556122699386502E-2</v>
      </c>
      <c r="AD41" s="25">
        <f t="shared" si="8"/>
        <v>1.6351672801635991E-2</v>
      </c>
      <c r="AE41" s="25">
        <f t="shared" si="9"/>
        <v>7.6496687116564413E-3</v>
      </c>
      <c r="AF41" s="25">
        <f t="shared" si="10"/>
        <v>2.7117873210633943E-4</v>
      </c>
      <c r="AG41" s="25">
        <f t="shared" si="11"/>
        <v>1.9103934560327199E-4</v>
      </c>
      <c r="AH41" s="25">
        <f t="shared" si="12"/>
        <v>4.0879182004089974E-5</v>
      </c>
      <c r="AI41" s="25">
        <f t="shared" si="13"/>
        <v>1.2789922290388549E-5</v>
      </c>
      <c r="AJ41" s="25">
        <f t="shared" si="14"/>
        <v>3.9745897750511243E-6</v>
      </c>
      <c r="AK41" s="25">
        <v>3.8099999999999998E-5</v>
      </c>
      <c r="AL41" s="25">
        <v>6.8800000000000002E-6</v>
      </c>
      <c r="AM41" s="25">
        <v>2.8600000000000001E-6</v>
      </c>
      <c r="AN41" s="25">
        <v>1.6300000000000001E-6</v>
      </c>
      <c r="AO41" s="25">
        <v>4.5600000000000001E-7</v>
      </c>
      <c r="AP41" s="25">
        <v>7.0199999999999995E-10</v>
      </c>
      <c r="AQ41" s="25">
        <v>1.0599999999999999E-11</v>
      </c>
      <c r="AR41" s="25">
        <v>0</v>
      </c>
      <c r="AS41" s="25">
        <v>0</v>
      </c>
      <c r="AT41" s="25">
        <v>0</v>
      </c>
      <c r="AU41" s="25">
        <v>9.5099999999999994E-5</v>
      </c>
      <c r="AV41" s="25">
        <v>3.54E-5</v>
      </c>
      <c r="AW41" s="25">
        <v>1.9000000000000001E-5</v>
      </c>
      <c r="AX41" s="25">
        <v>1.4100000000000001E-5</v>
      </c>
      <c r="AY41" s="25">
        <v>6.55E-6</v>
      </c>
      <c r="AZ41" s="25">
        <v>2.5400000000000002E-7</v>
      </c>
      <c r="BA41" s="25">
        <v>1.4399999999999999E-7</v>
      </c>
      <c r="BB41" s="25">
        <v>3.1E-8</v>
      </c>
      <c r="BC41" s="25">
        <v>9.8299999999999993E-9</v>
      </c>
      <c r="BD41" s="25">
        <v>3.1500000000000001E-9</v>
      </c>
      <c r="BE41" s="25">
        <f t="shared" si="15"/>
        <v>0.38491190184049073</v>
      </c>
      <c r="BF41" s="25">
        <f t="shared" si="16"/>
        <v>0.143279509202454</v>
      </c>
      <c r="BG41" s="25">
        <f t="shared" si="17"/>
        <v>7.6901431492842537E-2</v>
      </c>
      <c r="BH41" s="25">
        <f t="shared" si="18"/>
        <v>5.7068957055214725E-2</v>
      </c>
      <c r="BI41" s="25">
        <f t="shared" si="19"/>
        <v>2.6510756646216768E-2</v>
      </c>
      <c r="BJ41" s="25">
        <f t="shared" si="20"/>
        <v>1.0280507157464215E-3</v>
      </c>
      <c r="BK41" s="25">
        <f t="shared" si="21"/>
        <v>5.8283190184049076E-4</v>
      </c>
      <c r="BL41" s="25">
        <f t="shared" si="22"/>
        <v>1.2547075664621677E-4</v>
      </c>
      <c r="BM41" s="25">
        <f t="shared" si="23"/>
        <v>3.9786372188139054E-5</v>
      </c>
      <c r="BN41" s="25">
        <f t="shared" si="24"/>
        <v>1.2749447852760735E-5</v>
      </c>
      <c r="BO41" s="25">
        <v>2.8800000000000001E-4</v>
      </c>
      <c r="BP41" s="25">
        <v>1.4300000000000001E-4</v>
      </c>
      <c r="BQ41" s="25">
        <v>8.8900000000000006E-5</v>
      </c>
      <c r="BR41" s="25">
        <v>6.1799999999999998E-5</v>
      </c>
      <c r="BS41" s="25">
        <v>3.0499999999999999E-5</v>
      </c>
      <c r="BT41" s="25">
        <v>2.2199999999999999E-6</v>
      </c>
      <c r="BU41" s="25">
        <v>8.0999999999999997E-7</v>
      </c>
      <c r="BV41" s="25">
        <v>1.9299999999999999E-7</v>
      </c>
      <c r="BW41" s="25">
        <v>6.6600000000000001E-8</v>
      </c>
      <c r="BX41" s="25">
        <v>2.3099999999999998E-8</v>
      </c>
      <c r="BY41" s="25">
        <v>1.4999999999999999E-4</v>
      </c>
      <c r="BZ41" s="25">
        <v>7.2999999999999999E-5</v>
      </c>
      <c r="CA41" s="25">
        <v>4.3800000000000001E-5</v>
      </c>
      <c r="CB41" s="25">
        <v>3.1099999999999997E-5</v>
      </c>
      <c r="CC41" s="25">
        <v>1.5299999999999999E-5</v>
      </c>
      <c r="CD41" s="25">
        <v>1.59E-6</v>
      </c>
      <c r="CE41" s="25">
        <v>3.7300000000000002E-7</v>
      </c>
      <c r="CF41" s="25">
        <v>8.2199999999999995E-8</v>
      </c>
      <c r="CG41" s="25">
        <v>2.6400000000000001E-8</v>
      </c>
      <c r="CH41" s="25">
        <v>8.5400000000000007E-9</v>
      </c>
      <c r="CI41" s="25">
        <v>0.60711656441717787</v>
      </c>
      <c r="CJ41" s="25">
        <v>0.29546339468302657</v>
      </c>
      <c r="CK41" s="25">
        <v>0.17727803680981596</v>
      </c>
      <c r="CL41" s="25">
        <v>0.12587550102249487</v>
      </c>
      <c r="CM41" s="25">
        <v>6.1925889570552145E-2</v>
      </c>
      <c r="CN41" s="25">
        <v>6.4354355828220864E-3</v>
      </c>
      <c r="CO41" s="25">
        <v>1.5096965235173825E-3</v>
      </c>
      <c r="CP41" s="25">
        <v>3.326998773006135E-4</v>
      </c>
      <c r="CQ41" s="25">
        <v>1.0685251533742331E-4</v>
      </c>
      <c r="CR41" s="25">
        <v>3.4565169734151334E-5</v>
      </c>
      <c r="CS41" s="25">
        <f t="shared" si="25"/>
        <v>0.60711656441717787</v>
      </c>
      <c r="CT41" s="25">
        <f t="shared" si="26"/>
        <v>0.29546339468302657</v>
      </c>
      <c r="CU41" s="25">
        <f t="shared" si="27"/>
        <v>0.17727803680981596</v>
      </c>
      <c r="CV41" s="25">
        <f t="shared" si="28"/>
        <v>0.12587550102249487</v>
      </c>
      <c r="CW41" s="25">
        <f t="shared" si="29"/>
        <v>6.1925889570552145E-2</v>
      </c>
      <c r="CX41" s="25">
        <f t="shared" si="30"/>
        <v>6.4354355828220864E-3</v>
      </c>
      <c r="CY41" s="25">
        <f t="shared" si="31"/>
        <v>1.5096965235173825E-3</v>
      </c>
      <c r="CZ41" s="25">
        <f t="shared" si="32"/>
        <v>3.326998773006135E-4</v>
      </c>
      <c r="DA41" s="25">
        <f t="shared" si="33"/>
        <v>1.0685251533742331E-4</v>
      </c>
      <c r="DB41" s="25">
        <f t="shared" si="34"/>
        <v>3.4565169734151334E-5</v>
      </c>
    </row>
    <row r="42" spans="1:121" x14ac:dyDescent="0.25">
      <c r="A42" t="s">
        <v>132</v>
      </c>
      <c r="B42" s="24" t="s">
        <v>179</v>
      </c>
      <c r="C42" s="24" t="s">
        <v>180</v>
      </c>
      <c r="D42" s="24">
        <v>2019</v>
      </c>
      <c r="E42" s="24">
        <v>2019</v>
      </c>
      <c r="F42" s="24" t="s">
        <v>134</v>
      </c>
      <c r="G42" s="25">
        <v>0</v>
      </c>
      <c r="H42" s="25">
        <v>0</v>
      </c>
      <c r="I42" s="25">
        <v>0</v>
      </c>
      <c r="J42" s="25">
        <v>0</v>
      </c>
      <c r="K42" s="25">
        <v>0</v>
      </c>
      <c r="L42" s="25">
        <v>0</v>
      </c>
      <c r="M42" s="25">
        <v>0</v>
      </c>
      <c r="N42" s="25">
        <v>0</v>
      </c>
      <c r="O42" s="25">
        <v>0</v>
      </c>
      <c r="P42" s="25">
        <v>0</v>
      </c>
      <c r="Q42" s="25">
        <v>1.43E-5</v>
      </c>
      <c r="R42" s="25">
        <v>4.3699999999999997E-6</v>
      </c>
      <c r="S42" s="25">
        <v>2.6000000000000001E-6</v>
      </c>
      <c r="T42" s="25">
        <v>1.64E-6</v>
      </c>
      <c r="U42" s="25">
        <v>7.5600000000000005E-7</v>
      </c>
      <c r="V42" s="25">
        <v>2.6400000000000001E-8</v>
      </c>
      <c r="W42" s="25">
        <v>1.6099999999999999E-8</v>
      </c>
      <c r="X42" s="25">
        <v>3.4299999999999999E-9</v>
      </c>
      <c r="Y42" s="25">
        <v>1.13E-9</v>
      </c>
      <c r="Z42" s="25">
        <v>3.8700000000000001E-10</v>
      </c>
      <c r="AA42" s="25">
        <f t="shared" si="5"/>
        <v>5.7878445807770962E-2</v>
      </c>
      <c r="AB42" s="25">
        <f t="shared" si="6"/>
        <v>1.768732924335378E-2</v>
      </c>
      <c r="AC42" s="25">
        <f t="shared" si="7"/>
        <v>1.0523353783231083E-2</v>
      </c>
      <c r="AD42" s="25">
        <f t="shared" si="8"/>
        <v>6.6378077709611447E-3</v>
      </c>
      <c r="AE42" s="25">
        <f t="shared" si="9"/>
        <v>3.059867484662577E-3</v>
      </c>
      <c r="AF42" s="25">
        <f t="shared" si="10"/>
        <v>1.0685251533742331E-4</v>
      </c>
      <c r="AG42" s="25">
        <f t="shared" si="11"/>
        <v>6.5163844580777086E-5</v>
      </c>
      <c r="AH42" s="25">
        <f t="shared" si="12"/>
        <v>1.3882732106339468E-5</v>
      </c>
      <c r="AI42" s="25">
        <f t="shared" si="13"/>
        <v>4.5736114519427399E-6</v>
      </c>
      <c r="AJ42" s="25">
        <f t="shared" si="14"/>
        <v>1.566360736196319E-6</v>
      </c>
      <c r="AK42" s="25">
        <v>1.43E-5</v>
      </c>
      <c r="AL42" s="25">
        <v>2.12E-6</v>
      </c>
      <c r="AM42" s="25">
        <v>7.7800000000000001E-7</v>
      </c>
      <c r="AN42" s="25">
        <v>4.3099999999999998E-7</v>
      </c>
      <c r="AO42" s="25">
        <v>1.11E-7</v>
      </c>
      <c r="AP42" s="25">
        <v>3.3800000000000002E-11</v>
      </c>
      <c r="AQ42" s="25">
        <v>0</v>
      </c>
      <c r="AR42" s="25">
        <v>0</v>
      </c>
      <c r="AS42" s="25">
        <v>0</v>
      </c>
      <c r="AT42" s="25">
        <v>0</v>
      </c>
      <c r="AU42" s="25">
        <v>4.1100000000000003E-5</v>
      </c>
      <c r="AV42" s="25">
        <v>1.52E-5</v>
      </c>
      <c r="AW42" s="25">
        <v>8.1699999999999997E-6</v>
      </c>
      <c r="AX42" s="25">
        <v>6.1299999999999998E-6</v>
      </c>
      <c r="AY42" s="25">
        <v>2.8899999999999999E-6</v>
      </c>
      <c r="AZ42" s="25">
        <v>1.05E-7</v>
      </c>
      <c r="BA42" s="25">
        <v>6.3199999999999997E-8</v>
      </c>
      <c r="BB42" s="25">
        <v>1.35E-8</v>
      </c>
      <c r="BC42" s="25">
        <v>4.25E-9</v>
      </c>
      <c r="BD42" s="25">
        <v>1.3399999999999999E-9</v>
      </c>
      <c r="BE42" s="25">
        <f t="shared" si="15"/>
        <v>0.16634993865030678</v>
      </c>
      <c r="BF42" s="25">
        <f t="shared" si="16"/>
        <v>6.1521145194274027E-2</v>
      </c>
      <c r="BG42" s="25">
        <f t="shared" si="17"/>
        <v>3.3067615541922293E-2</v>
      </c>
      <c r="BH42" s="25">
        <f t="shared" si="18"/>
        <v>2.4810830265848668E-2</v>
      </c>
      <c r="BI42" s="25">
        <f t="shared" si="19"/>
        <v>1.1697112474437627E-2</v>
      </c>
      <c r="BJ42" s="25">
        <f t="shared" si="20"/>
        <v>4.2498159509202454E-4</v>
      </c>
      <c r="BK42" s="25">
        <f t="shared" si="21"/>
        <v>2.5579844580777091E-4</v>
      </c>
      <c r="BL42" s="25">
        <f t="shared" si="22"/>
        <v>5.4640490797546015E-5</v>
      </c>
      <c r="BM42" s="25">
        <f t="shared" si="23"/>
        <v>1.720163599182004E-5</v>
      </c>
      <c r="BN42" s="25">
        <f t="shared" si="24"/>
        <v>5.4235746421267891E-6</v>
      </c>
      <c r="BO42" s="25">
        <v>1.35E-4</v>
      </c>
      <c r="BP42" s="25">
        <v>6.3999999999999997E-5</v>
      </c>
      <c r="BQ42" s="25">
        <v>4.0000000000000003E-5</v>
      </c>
      <c r="BR42" s="25">
        <v>2.6800000000000001E-5</v>
      </c>
      <c r="BS42" s="25">
        <v>1.3200000000000001E-5</v>
      </c>
      <c r="BT42" s="25">
        <v>9.3799999999999996E-7</v>
      </c>
      <c r="BU42" s="25">
        <v>3.3799999999999998E-7</v>
      </c>
      <c r="BV42" s="25">
        <v>8.05E-8</v>
      </c>
      <c r="BW42" s="25">
        <v>2.6799999999999998E-8</v>
      </c>
      <c r="BX42" s="25">
        <v>8.7600000000000004E-9</v>
      </c>
      <c r="BY42" s="25">
        <v>6.1400000000000002E-5</v>
      </c>
      <c r="BZ42" s="25">
        <v>2.76E-5</v>
      </c>
      <c r="CA42" s="25">
        <v>1.7099999999999999E-5</v>
      </c>
      <c r="CB42" s="25">
        <v>1.15E-5</v>
      </c>
      <c r="CC42" s="25">
        <v>5.49E-6</v>
      </c>
      <c r="CD42" s="25">
        <v>6.3799999999999997E-7</v>
      </c>
      <c r="CE42" s="25">
        <v>1.2499999999999999E-7</v>
      </c>
      <c r="CF42" s="25">
        <v>2.7400000000000001E-8</v>
      </c>
      <c r="CG42" s="25">
        <v>8.7899999999999996E-9</v>
      </c>
      <c r="CH42" s="25">
        <v>2.8400000000000001E-9</v>
      </c>
      <c r="CI42" s="25">
        <v>0.24851304703476484</v>
      </c>
      <c r="CJ42" s="25">
        <v>0.11170944785276074</v>
      </c>
      <c r="CK42" s="25">
        <v>6.9211288343558289E-2</v>
      </c>
      <c r="CL42" s="25">
        <v>4.6545603271983642E-2</v>
      </c>
      <c r="CM42" s="25">
        <v>2.2220466257668711E-2</v>
      </c>
      <c r="CN42" s="25">
        <v>2.5822691206543965E-3</v>
      </c>
      <c r="CO42" s="25">
        <v>5.0593047034764823E-4</v>
      </c>
      <c r="CP42" s="25">
        <v>1.108999591002045E-4</v>
      </c>
      <c r="CQ42" s="25">
        <v>3.5577030674846623E-5</v>
      </c>
      <c r="CR42" s="25">
        <v>1.1494740286298569E-5</v>
      </c>
      <c r="CS42" s="25">
        <f t="shared" si="25"/>
        <v>0.24851304703476484</v>
      </c>
      <c r="CT42" s="25">
        <f t="shared" si="26"/>
        <v>0.11170944785276074</v>
      </c>
      <c r="CU42" s="25">
        <f t="shared" si="27"/>
        <v>6.9211288343558289E-2</v>
      </c>
      <c r="CV42" s="25">
        <f t="shared" si="28"/>
        <v>4.6545603271983642E-2</v>
      </c>
      <c r="CW42" s="25">
        <f t="shared" si="29"/>
        <v>2.2220466257668711E-2</v>
      </c>
      <c r="CX42" s="25">
        <f t="shared" si="30"/>
        <v>2.5822691206543965E-3</v>
      </c>
      <c r="CY42" s="25">
        <f t="shared" si="31"/>
        <v>5.0593047034764823E-4</v>
      </c>
      <c r="CZ42" s="25">
        <f t="shared" si="32"/>
        <v>1.108999591002045E-4</v>
      </c>
      <c r="DA42" s="25">
        <f t="shared" si="33"/>
        <v>3.5577030674846623E-5</v>
      </c>
      <c r="DB42" s="25">
        <f t="shared" si="34"/>
        <v>1.1494740286298569E-5</v>
      </c>
    </row>
    <row r="43" spans="1:121" x14ac:dyDescent="0.25">
      <c r="A43" t="s">
        <v>132</v>
      </c>
      <c r="B43" s="24" t="s">
        <v>179</v>
      </c>
      <c r="C43" s="24" t="s">
        <v>180</v>
      </c>
      <c r="D43" s="24">
        <v>2020</v>
      </c>
      <c r="E43" s="24">
        <v>2019</v>
      </c>
      <c r="F43" s="24" t="s">
        <v>134</v>
      </c>
      <c r="G43" s="25">
        <v>0</v>
      </c>
      <c r="H43" s="25">
        <v>0</v>
      </c>
      <c r="I43" s="25">
        <v>0</v>
      </c>
      <c r="J43" s="25">
        <v>0</v>
      </c>
      <c r="K43" s="25">
        <v>0</v>
      </c>
      <c r="L43" s="25">
        <v>0</v>
      </c>
      <c r="M43" s="25">
        <v>0</v>
      </c>
      <c r="N43" s="25">
        <v>0</v>
      </c>
      <c r="O43" s="25">
        <v>0</v>
      </c>
      <c r="P43" s="25">
        <v>0</v>
      </c>
      <c r="Q43" s="25">
        <v>8.9500000000000007E-6</v>
      </c>
      <c r="R43" s="25">
        <v>2.7300000000000001E-6</v>
      </c>
      <c r="S43" s="25">
        <v>1.6300000000000001E-6</v>
      </c>
      <c r="T43" s="25">
        <v>1.0300000000000001E-6</v>
      </c>
      <c r="U43" s="25">
        <v>4.7199999999999999E-7</v>
      </c>
      <c r="V43" s="25">
        <v>1.6499999999999999E-8</v>
      </c>
      <c r="W43" s="25">
        <v>1.0099999999999999E-8</v>
      </c>
      <c r="X43" s="25">
        <v>2.1400000000000001E-9</v>
      </c>
      <c r="Y43" s="25">
        <v>7.0299999999999995E-10</v>
      </c>
      <c r="Z43" s="25">
        <v>2.4199999999999999E-10</v>
      </c>
      <c r="AA43" s="25">
        <f t="shared" si="5"/>
        <v>3.6224621676891618E-2</v>
      </c>
      <c r="AB43" s="25">
        <f t="shared" si="6"/>
        <v>1.1049521472392637E-2</v>
      </c>
      <c r="AC43" s="25">
        <f t="shared" si="7"/>
        <v>6.5973333333333335E-3</v>
      </c>
      <c r="AD43" s="25">
        <f t="shared" si="8"/>
        <v>4.1688670756646218E-3</v>
      </c>
      <c r="AE43" s="25">
        <f t="shared" si="9"/>
        <v>1.9103934560327196E-3</v>
      </c>
      <c r="AF43" s="25">
        <f t="shared" si="10"/>
        <v>6.6782822085889568E-5</v>
      </c>
      <c r="AG43" s="25">
        <f t="shared" si="11"/>
        <v>4.0879182004089974E-5</v>
      </c>
      <c r="AH43" s="25">
        <f t="shared" si="12"/>
        <v>8.6615296523517393E-6</v>
      </c>
      <c r="AI43" s="25">
        <f t="shared" si="13"/>
        <v>2.8453529652351735E-6</v>
      </c>
      <c r="AJ43" s="25">
        <f t="shared" si="14"/>
        <v>9.7948139059304688E-7</v>
      </c>
      <c r="AK43" s="25">
        <v>8.9500000000000007E-6</v>
      </c>
      <c r="AL43" s="25">
        <v>1.3200000000000001E-6</v>
      </c>
      <c r="AM43" s="25">
        <v>4.8699999999999995E-7</v>
      </c>
      <c r="AN43" s="25">
        <v>2.6899999999999999E-7</v>
      </c>
      <c r="AO43" s="25">
        <v>6.9199999999999998E-8</v>
      </c>
      <c r="AP43" s="25">
        <v>2.11E-11</v>
      </c>
      <c r="AQ43" s="25">
        <v>0</v>
      </c>
      <c r="AR43" s="25">
        <v>0</v>
      </c>
      <c r="AS43" s="25">
        <v>0</v>
      </c>
      <c r="AT43" s="25">
        <v>0</v>
      </c>
      <c r="AU43" s="25">
        <v>2.5700000000000001E-5</v>
      </c>
      <c r="AV43" s="25">
        <v>9.4900000000000006E-6</v>
      </c>
      <c r="AW43" s="25">
        <v>5.1100000000000002E-6</v>
      </c>
      <c r="AX43" s="25">
        <v>3.8299999999999998E-6</v>
      </c>
      <c r="AY43" s="25">
        <v>1.7999999999999999E-6</v>
      </c>
      <c r="AZ43" s="25">
        <v>6.5499999999999998E-8</v>
      </c>
      <c r="BA43" s="25">
        <v>3.9500000000000003E-8</v>
      </c>
      <c r="BB43" s="25">
        <v>8.4499999999999996E-9</v>
      </c>
      <c r="BC43" s="25">
        <v>2.6599999999999999E-9</v>
      </c>
      <c r="BD43" s="25">
        <v>8.39E-10</v>
      </c>
      <c r="BE43" s="25">
        <f t="shared" si="15"/>
        <v>0.10401930470347648</v>
      </c>
      <c r="BF43" s="25">
        <f t="shared" si="16"/>
        <v>3.8410241308793454E-2</v>
      </c>
      <c r="BG43" s="25">
        <f t="shared" si="17"/>
        <v>2.0682437627811859E-2</v>
      </c>
      <c r="BH43" s="25">
        <f t="shared" si="18"/>
        <v>1.550170961145194E-2</v>
      </c>
      <c r="BI43" s="25">
        <f t="shared" si="19"/>
        <v>7.2853987730061342E-3</v>
      </c>
      <c r="BJ43" s="25">
        <f t="shared" si="20"/>
        <v>2.6510756646216764E-4</v>
      </c>
      <c r="BK43" s="25">
        <f t="shared" si="21"/>
        <v>1.5987402862985688E-4</v>
      </c>
      <c r="BL43" s="25">
        <f t="shared" si="22"/>
        <v>3.4200899795501018E-5</v>
      </c>
      <c r="BM43" s="25">
        <f t="shared" si="23"/>
        <v>1.0766200408997953E-5</v>
      </c>
      <c r="BN43" s="25">
        <f t="shared" si="24"/>
        <v>3.3958053169734149E-6</v>
      </c>
      <c r="BO43" s="25">
        <v>8.4300000000000003E-5</v>
      </c>
      <c r="BP43" s="25">
        <v>4.0000000000000003E-5</v>
      </c>
      <c r="BQ43" s="25">
        <v>2.5000000000000001E-5</v>
      </c>
      <c r="BR43" s="25">
        <v>1.6799999999999998E-5</v>
      </c>
      <c r="BS43" s="25">
        <v>8.2600000000000005E-6</v>
      </c>
      <c r="BT43" s="25">
        <v>5.8599999999999998E-7</v>
      </c>
      <c r="BU43" s="25">
        <v>2.11E-7</v>
      </c>
      <c r="BV43" s="25">
        <v>5.03E-8</v>
      </c>
      <c r="BW43" s="25">
        <v>1.6700000000000001E-8</v>
      </c>
      <c r="BX43" s="25">
        <v>5.4800000000000001E-9</v>
      </c>
      <c r="BY43" s="25">
        <v>3.8399999999999998E-5</v>
      </c>
      <c r="BZ43" s="25">
        <v>1.73E-5</v>
      </c>
      <c r="CA43" s="25">
        <v>1.0699999999999999E-5</v>
      </c>
      <c r="CB43" s="25">
        <v>7.17E-6</v>
      </c>
      <c r="CC43" s="25">
        <v>3.4300000000000002E-6</v>
      </c>
      <c r="CD43" s="25">
        <v>3.9900000000000001E-7</v>
      </c>
      <c r="CE43" s="25">
        <v>7.8300000000000006E-8</v>
      </c>
      <c r="CF43" s="25">
        <v>1.7100000000000001E-8</v>
      </c>
      <c r="CG43" s="25">
        <v>5.4899999999999999E-9</v>
      </c>
      <c r="CH43" s="25">
        <v>1.7700000000000001E-9</v>
      </c>
      <c r="CI43" s="25">
        <v>0.15542184049079755</v>
      </c>
      <c r="CJ43" s="25">
        <v>7.0020777096114525E-2</v>
      </c>
      <c r="CK43" s="25">
        <v>4.3307648261758681E-2</v>
      </c>
      <c r="CL43" s="25">
        <v>2.9020171779141107E-2</v>
      </c>
      <c r="CM43" s="25">
        <v>1.388273210633947E-2</v>
      </c>
      <c r="CN43" s="25">
        <v>1.6149300613496932E-3</v>
      </c>
      <c r="CO43" s="25">
        <v>3.169148466257669E-4</v>
      </c>
      <c r="CP43" s="25">
        <v>6.9211288343558284E-5</v>
      </c>
      <c r="CQ43" s="25">
        <v>2.2220466257668712E-5</v>
      </c>
      <c r="CR43" s="25">
        <v>7.1639754601227002E-6</v>
      </c>
      <c r="CS43" s="25">
        <f t="shared" si="25"/>
        <v>0.15542184049079755</v>
      </c>
      <c r="CT43" s="25">
        <f t="shared" si="26"/>
        <v>7.0020777096114525E-2</v>
      </c>
      <c r="CU43" s="25">
        <f t="shared" si="27"/>
        <v>4.3307648261758681E-2</v>
      </c>
      <c r="CV43" s="25">
        <f t="shared" si="28"/>
        <v>2.9020171779141107E-2</v>
      </c>
      <c r="CW43" s="25">
        <f t="shared" si="29"/>
        <v>1.388273210633947E-2</v>
      </c>
      <c r="CX43" s="25">
        <f t="shared" si="30"/>
        <v>1.6149300613496932E-3</v>
      </c>
      <c r="CY43" s="25">
        <f t="shared" si="31"/>
        <v>3.169148466257669E-4</v>
      </c>
      <c r="CZ43" s="25">
        <f t="shared" si="32"/>
        <v>6.9211288343558284E-5</v>
      </c>
      <c r="DA43" s="25">
        <f t="shared" si="33"/>
        <v>2.2220466257668712E-5</v>
      </c>
      <c r="DB43" s="25">
        <f t="shared" si="34"/>
        <v>7.1639754601227002E-6</v>
      </c>
    </row>
    <row r="44" spans="1:121" x14ac:dyDescent="0.25">
      <c r="A44" t="s">
        <v>132</v>
      </c>
      <c r="B44" s="24" t="s">
        <v>199</v>
      </c>
      <c r="C44" s="24" t="s">
        <v>200</v>
      </c>
      <c r="D44" s="24">
        <v>2015</v>
      </c>
      <c r="E44" s="24">
        <v>2016</v>
      </c>
      <c r="F44" s="24" t="s">
        <v>134</v>
      </c>
      <c r="G44" s="25">
        <v>1.1538146725949801E-15</v>
      </c>
      <c r="H44" s="25">
        <v>8.1780012126111504E-10</v>
      </c>
      <c r="I44" s="25">
        <v>7.6838621665319302E-9</v>
      </c>
      <c r="J44" s="25">
        <v>3.6072150363783302E-8</v>
      </c>
      <c r="K44" s="25">
        <v>9.7592461600646703E-8</v>
      </c>
      <c r="L44" s="25">
        <v>1.7171331851252999E-8</v>
      </c>
      <c r="M44" s="25">
        <v>1.26005456750202E-8</v>
      </c>
      <c r="N44" s="25">
        <v>4.7190278900565799E-9</v>
      </c>
      <c r="O44" s="25">
        <v>2.0926788601455099E-9</v>
      </c>
      <c r="P44" s="25">
        <v>9.3145210185933697E-10</v>
      </c>
      <c r="Q44" s="25">
        <v>5.9790824575586097E-5</v>
      </c>
      <c r="R44" s="25">
        <v>2.2878637833467999E-5</v>
      </c>
      <c r="S44" s="25">
        <v>1.20322857720291E-5</v>
      </c>
      <c r="T44" s="25">
        <v>9.9569017784963594E-6</v>
      </c>
      <c r="U44" s="25">
        <v>6.4732215036378301E-6</v>
      </c>
      <c r="V44" s="25">
        <v>4.84256265157639E-7</v>
      </c>
      <c r="W44" s="25">
        <v>3.5825080840743702E-7</v>
      </c>
      <c r="X44" s="25">
        <v>1.00310226354082E-7</v>
      </c>
      <c r="Y44" s="25">
        <v>4.0519401778496301E-8</v>
      </c>
      <c r="Z44" s="25">
        <v>1.6084225949878701E-8</v>
      </c>
      <c r="AA44" s="25">
        <f t="shared" si="5"/>
        <v>0.24200000000000002</v>
      </c>
      <c r="AB44" s="25">
        <f t="shared" si="6"/>
        <v>9.2599999999999724E-2</v>
      </c>
      <c r="AC44" s="25">
        <f t="shared" si="7"/>
        <v>4.8699999999999993E-2</v>
      </c>
      <c r="AD44" s="25">
        <f t="shared" si="8"/>
        <v>4.0299999999999989E-2</v>
      </c>
      <c r="AE44" s="25">
        <f t="shared" si="9"/>
        <v>2.6199999999999984E-2</v>
      </c>
      <c r="AF44" s="25">
        <f t="shared" si="10"/>
        <v>1.9599999999999982E-3</v>
      </c>
      <c r="AG44" s="25">
        <f t="shared" si="11"/>
        <v>1.4499999999999986E-3</v>
      </c>
      <c r="AH44" s="25">
        <f t="shared" si="12"/>
        <v>4.0599999999999811E-4</v>
      </c>
      <c r="AI44" s="25">
        <f t="shared" si="13"/>
        <v>1.6399999999999976E-4</v>
      </c>
      <c r="AJ44" s="25">
        <f t="shared" si="14"/>
        <v>6.5099999999999834E-5</v>
      </c>
      <c r="AK44" s="25">
        <v>6.5473423605497103E-5</v>
      </c>
      <c r="AL44" s="25">
        <v>1.49229991915925E-5</v>
      </c>
      <c r="AM44" s="25">
        <v>7.1897231204527001E-6</v>
      </c>
      <c r="AN44" s="25">
        <v>4.9908043654001597E-6</v>
      </c>
      <c r="AO44" s="25">
        <v>3.0636620856911801E-6</v>
      </c>
      <c r="AP44" s="25">
        <v>1.87031628940986E-7</v>
      </c>
      <c r="AQ44" s="25">
        <v>7.7579830234438102E-8</v>
      </c>
      <c r="AR44" s="25">
        <v>2.4509296685529499E-8</v>
      </c>
      <c r="AS44" s="25">
        <v>1.2649959579628099E-8</v>
      </c>
      <c r="AT44" s="25">
        <v>6.9426535974130904E-9</v>
      </c>
      <c r="AU44" s="25">
        <v>1.1266370250606299E-4</v>
      </c>
      <c r="AV44" s="25">
        <v>3.7554567502021003E-5</v>
      </c>
      <c r="AW44" s="25">
        <v>2.3397483831851201E-5</v>
      </c>
      <c r="AX44" s="25">
        <v>1.5343017380759899E-5</v>
      </c>
      <c r="AY44" s="25">
        <v>9.5121766370250595E-6</v>
      </c>
      <c r="AZ44" s="25">
        <v>1.1982871867421101E-6</v>
      </c>
      <c r="BA44" s="25">
        <v>5.3367016976556105E-7</v>
      </c>
      <c r="BB44" s="25">
        <v>1.6825434518997501E-7</v>
      </c>
      <c r="BC44" s="25">
        <v>6.6708771220695197E-8</v>
      </c>
      <c r="BD44" s="25">
        <v>2.64364389652384E-8</v>
      </c>
      <c r="BE44" s="25">
        <f t="shared" si="15"/>
        <v>0.45599999999999974</v>
      </c>
      <c r="BF44" s="25">
        <f t="shared" si="16"/>
        <v>0.15199999999999994</v>
      </c>
      <c r="BG44" s="25">
        <f t="shared" si="17"/>
        <v>9.469999999999977E-2</v>
      </c>
      <c r="BH44" s="25">
        <f t="shared" si="18"/>
        <v>6.2099999999999989E-2</v>
      </c>
      <c r="BI44" s="25">
        <f t="shared" si="19"/>
        <v>3.8499999999999993E-2</v>
      </c>
      <c r="BJ44" s="25">
        <f t="shared" si="20"/>
        <v>4.8499999999999672E-3</v>
      </c>
      <c r="BK44" s="25">
        <f t="shared" si="21"/>
        <v>2.159999999999997E-3</v>
      </c>
      <c r="BL44" s="25">
        <f t="shared" si="22"/>
        <v>6.8099999999999693E-4</v>
      </c>
      <c r="BM44" s="25">
        <f t="shared" si="23"/>
        <v>2.699999999999999E-4</v>
      </c>
      <c r="BN44" s="25">
        <f t="shared" si="24"/>
        <v>1.0699999999999967E-4</v>
      </c>
      <c r="BO44" s="25">
        <v>5.63318512530315E-4</v>
      </c>
      <c r="BP44" s="25">
        <v>2.6930578011317698E-4</v>
      </c>
      <c r="BQ44" s="25">
        <v>1.69242623282134E-4</v>
      </c>
      <c r="BR44" s="25">
        <v>1.17605092966855E-4</v>
      </c>
      <c r="BS44" s="25">
        <v>6.5226354082457502E-5</v>
      </c>
      <c r="BT44" s="25">
        <v>8.3262429264349202E-6</v>
      </c>
      <c r="BU44" s="25">
        <v>4.12606103476152E-6</v>
      </c>
      <c r="BV44" s="25">
        <v>1.5738328617623201E-6</v>
      </c>
      <c r="BW44" s="25">
        <v>7.0908953112368603E-7</v>
      </c>
      <c r="BX44" s="25">
        <v>2.86600646725949E-7</v>
      </c>
      <c r="BY44" s="25">
        <v>3.1130759902991099E-4</v>
      </c>
      <c r="BZ44" s="25">
        <v>1.49724130962004E-4</v>
      </c>
      <c r="CA44" s="25">
        <v>1.03027991107518E-4</v>
      </c>
      <c r="CB44" s="25">
        <v>6.44851455133387E-5</v>
      </c>
      <c r="CC44" s="25">
        <v>3.4342663702505997E-5</v>
      </c>
      <c r="CD44" s="25">
        <v>4.8672696038803501E-6</v>
      </c>
      <c r="CE44" s="25">
        <v>1.71219179466451E-6</v>
      </c>
      <c r="CF44" s="25">
        <v>7.0414814066289401E-7</v>
      </c>
      <c r="CG44" s="25">
        <v>3.33543856103476E-7</v>
      </c>
      <c r="CH44" s="25">
        <v>1.3366461196443001E-7</v>
      </c>
      <c r="CI44" s="25">
        <v>1.2599999999999998</v>
      </c>
      <c r="CJ44" s="25">
        <v>0.60599999999999654</v>
      </c>
      <c r="CK44" s="25">
        <v>0.41699999999999926</v>
      </c>
      <c r="CL44" s="25">
        <v>0.2609999999999999</v>
      </c>
      <c r="CM44" s="25">
        <v>0.13899999999999973</v>
      </c>
      <c r="CN44" s="25">
        <v>1.9699999999999978E-2</v>
      </c>
      <c r="CO44" s="25">
        <v>6.9299999999999961E-3</v>
      </c>
      <c r="CP44" s="25">
        <v>2.8499999999999997E-3</v>
      </c>
      <c r="CQ44" s="25">
        <v>1.3499999999999996E-3</v>
      </c>
      <c r="CR44" s="25">
        <v>5.4099999999999971E-4</v>
      </c>
      <c r="CS44" s="25">
        <f t="shared" si="25"/>
        <v>1.2599999999999998</v>
      </c>
      <c r="CT44" s="25">
        <f t="shared" si="26"/>
        <v>0.60599999999999654</v>
      </c>
      <c r="CU44" s="25">
        <f t="shared" si="27"/>
        <v>0.41699999999999926</v>
      </c>
      <c r="CV44" s="25">
        <f t="shared" si="28"/>
        <v>0.2609999999999999</v>
      </c>
      <c r="CW44" s="25">
        <f t="shared" si="29"/>
        <v>0.13899999999999973</v>
      </c>
      <c r="CX44" s="25">
        <f t="shared" si="30"/>
        <v>1.9699999999999978E-2</v>
      </c>
      <c r="CY44" s="25">
        <f t="shared" si="31"/>
        <v>6.9299999999999961E-3</v>
      </c>
      <c r="CZ44" s="25">
        <f t="shared" si="32"/>
        <v>2.8499999999999997E-3</v>
      </c>
      <c r="DA44" s="25">
        <f t="shared" si="33"/>
        <v>1.3499999999999996E-3</v>
      </c>
      <c r="DB44" s="25">
        <f t="shared" si="34"/>
        <v>5.4099999999999971E-4</v>
      </c>
    </row>
    <row r="45" spans="1:121" x14ac:dyDescent="0.25">
      <c r="A45" t="s">
        <v>132</v>
      </c>
      <c r="B45" s="24" t="s">
        <v>199</v>
      </c>
      <c r="C45" s="24" t="s">
        <v>200</v>
      </c>
      <c r="D45" s="24">
        <v>2016</v>
      </c>
      <c r="E45" s="24">
        <v>2016</v>
      </c>
      <c r="F45" s="24" t="s">
        <v>134</v>
      </c>
      <c r="G45" s="25">
        <v>1.00804365400161E-15</v>
      </c>
      <c r="H45" s="25">
        <v>7.0661883589328999E-10</v>
      </c>
      <c r="I45" s="25">
        <v>6.5226354082457503E-9</v>
      </c>
      <c r="J45" s="25">
        <v>3.1377829426030699E-8</v>
      </c>
      <c r="K45" s="25">
        <v>7.7579830234438102E-8</v>
      </c>
      <c r="L45" s="25">
        <v>1.49724130962004E-8</v>
      </c>
      <c r="M45" s="25">
        <v>1.09945937752627E-8</v>
      </c>
      <c r="N45" s="25">
        <v>4.1260610347615096E-9</v>
      </c>
      <c r="O45" s="25">
        <v>1.8283144704931199E-9</v>
      </c>
      <c r="P45" s="25">
        <v>8.1285873080032304E-10</v>
      </c>
      <c r="Q45" s="25">
        <v>2.8907134195634602E-5</v>
      </c>
      <c r="R45" s="25">
        <v>1.10687146321746E-5</v>
      </c>
      <c r="S45" s="25">
        <v>6.0779102667744503E-6</v>
      </c>
      <c r="T45" s="25">
        <v>5.2625808407437298E-6</v>
      </c>
      <c r="U45" s="25">
        <v>4.12606103476152E-6</v>
      </c>
      <c r="V45" s="25">
        <v>3.7801637025060598E-7</v>
      </c>
      <c r="W45" s="25">
        <v>2.84129951495553E-7</v>
      </c>
      <c r="X45" s="25">
        <v>8.1532942603071902E-8</v>
      </c>
      <c r="Y45" s="25">
        <v>3.3354385610347599E-8</v>
      </c>
      <c r="Z45" s="25">
        <v>1.35147029102667E-8</v>
      </c>
      <c r="AA45" s="25">
        <f t="shared" si="5"/>
        <v>0.11700000000000001</v>
      </c>
      <c r="AB45" s="25">
        <f t="shared" si="6"/>
        <v>4.479999999999993E-2</v>
      </c>
      <c r="AC45" s="25">
        <f t="shared" si="7"/>
        <v>2.4599999999999986E-2</v>
      </c>
      <c r="AD45" s="25">
        <f t="shared" si="8"/>
        <v>2.1299999999999979E-2</v>
      </c>
      <c r="AE45" s="25">
        <f t="shared" si="9"/>
        <v>1.6700000000000003E-2</v>
      </c>
      <c r="AF45" s="25">
        <f t="shared" si="10"/>
        <v>1.5299999999999988E-3</v>
      </c>
      <c r="AG45" s="25">
        <f t="shared" si="11"/>
        <v>1.1499999999999969E-3</v>
      </c>
      <c r="AH45" s="25">
        <f t="shared" si="12"/>
        <v>3.2999999999999984E-4</v>
      </c>
      <c r="AI45" s="25">
        <f t="shared" si="13"/>
        <v>1.3499999999999995E-4</v>
      </c>
      <c r="AJ45" s="25">
        <f t="shared" si="14"/>
        <v>5.469999999999969E-5</v>
      </c>
      <c r="AK45" s="25">
        <v>3.1624898949070301E-5</v>
      </c>
      <c r="AL45" s="25">
        <v>7.2391370250606296E-6</v>
      </c>
      <c r="AM45" s="25">
        <v>3.70604284559417E-6</v>
      </c>
      <c r="AN45" s="25">
        <v>2.8165925626515701E-6</v>
      </c>
      <c r="AO45" s="25">
        <v>2.1223272029102599E-6</v>
      </c>
      <c r="AP45" s="25">
        <v>1.5515966046887599E-7</v>
      </c>
      <c r="AQ45" s="25">
        <v>6.4732215036378304E-8</v>
      </c>
      <c r="AR45" s="25">
        <v>2.12479789814066E-8</v>
      </c>
      <c r="AS45" s="25">
        <v>1.0821645109135001E-8</v>
      </c>
      <c r="AT45" s="25">
        <v>6.0037894098625698E-9</v>
      </c>
      <c r="AU45" s="25">
        <v>5.4355295068714603E-5</v>
      </c>
      <c r="AV45" s="25">
        <v>1.8184316895715399E-5</v>
      </c>
      <c r="AW45" s="25">
        <v>1.1488732821341901E-5</v>
      </c>
      <c r="AX45" s="25">
        <v>7.9309316895715404E-6</v>
      </c>
      <c r="AY45" s="25">
        <v>6.1273241713823696E-6</v>
      </c>
      <c r="AZ45" s="25">
        <v>9.1168654001616803E-7</v>
      </c>
      <c r="BA45" s="25">
        <v>4.2743027485852798E-7</v>
      </c>
      <c r="BB45" s="25">
        <v>1.3662944624090501E-7</v>
      </c>
      <c r="BC45" s="25">
        <v>5.5096503637833402E-8</v>
      </c>
      <c r="BD45" s="25">
        <v>2.1939773645917501E-8</v>
      </c>
      <c r="BE45" s="25">
        <f t="shared" si="15"/>
        <v>0.21999999999999989</v>
      </c>
      <c r="BF45" s="25">
        <f t="shared" si="16"/>
        <v>7.3599999999999832E-2</v>
      </c>
      <c r="BG45" s="25">
        <f t="shared" si="17"/>
        <v>4.6499999999999771E-2</v>
      </c>
      <c r="BH45" s="25">
        <f t="shared" si="18"/>
        <v>3.209999999999999E-2</v>
      </c>
      <c r="BI45" s="25">
        <f t="shared" si="19"/>
        <v>2.4799999999999968E-2</v>
      </c>
      <c r="BJ45" s="25">
        <f t="shared" si="20"/>
        <v>3.6899999999999993E-3</v>
      </c>
      <c r="BK45" s="25">
        <f t="shared" si="21"/>
        <v>1.7299999999999969E-3</v>
      </c>
      <c r="BL45" s="25">
        <f t="shared" si="22"/>
        <v>5.5299999999999837E-4</v>
      </c>
      <c r="BM45" s="25">
        <f t="shared" si="23"/>
        <v>2.2299999999999976E-4</v>
      </c>
      <c r="BN45" s="25">
        <f t="shared" si="24"/>
        <v>8.8799999999999827E-5</v>
      </c>
      <c r="BO45" s="25">
        <v>2.7177647534357298E-4</v>
      </c>
      <c r="BP45" s="25">
        <v>1.30205638641875E-4</v>
      </c>
      <c r="BQ45" s="25">
        <v>8.2274151172190697E-5</v>
      </c>
      <c r="BR45" s="25">
        <v>5.8555476960387998E-5</v>
      </c>
      <c r="BS45" s="25">
        <v>3.4342663702505997E-5</v>
      </c>
      <c r="BT45" s="25">
        <v>5.7567198868229499E-6</v>
      </c>
      <c r="BU45" s="25">
        <v>3.0389551333872201E-6</v>
      </c>
      <c r="BV45" s="25">
        <v>1.25017178658043E-6</v>
      </c>
      <c r="BW45" s="25">
        <v>5.7073059822150296E-7</v>
      </c>
      <c r="BX45" s="25">
        <v>2.3669260307194799E-7</v>
      </c>
      <c r="BY45" s="25">
        <v>1.5046533953112299E-4</v>
      </c>
      <c r="BZ45" s="25">
        <v>7.2391370250606303E-5</v>
      </c>
      <c r="CA45" s="25">
        <v>4.9908043654001601E-5</v>
      </c>
      <c r="CB45" s="25">
        <v>3.1624898949070301E-5</v>
      </c>
      <c r="CC45" s="25">
        <v>1.7690177849636201E-5</v>
      </c>
      <c r="CD45" s="25">
        <v>3.5330941794664499E-6</v>
      </c>
      <c r="CE45" s="25">
        <v>1.25264248181083E-6</v>
      </c>
      <c r="CF45" s="25">
        <v>5.4849434114793804E-7</v>
      </c>
      <c r="CG45" s="25">
        <v>2.6930578011317701E-7</v>
      </c>
      <c r="CH45" s="25">
        <v>1.10193007275666E-7</v>
      </c>
      <c r="CI45" s="25">
        <v>0.60899999999999721</v>
      </c>
      <c r="CJ45" s="25">
        <v>0.29300000000000004</v>
      </c>
      <c r="CK45" s="25">
        <v>0.20199999999999996</v>
      </c>
      <c r="CL45" s="25">
        <v>0.12799999999999986</v>
      </c>
      <c r="CM45" s="25">
        <v>7.1599999999999941E-2</v>
      </c>
      <c r="CN45" s="25">
        <v>1.4299999999999995E-2</v>
      </c>
      <c r="CO45" s="25">
        <v>5.0699999999999894E-3</v>
      </c>
      <c r="CP45" s="25">
        <v>2.219999999999998E-3</v>
      </c>
      <c r="CQ45" s="25">
        <v>1.0899999999999998E-3</v>
      </c>
      <c r="CR45" s="25">
        <v>4.4599999999999626E-4</v>
      </c>
      <c r="CS45" s="25">
        <f t="shared" si="25"/>
        <v>0.60899999999999721</v>
      </c>
      <c r="CT45" s="25">
        <f t="shared" si="26"/>
        <v>0.29300000000000004</v>
      </c>
      <c r="CU45" s="25">
        <f t="shared" si="27"/>
        <v>0.20199999999999996</v>
      </c>
      <c r="CV45" s="25">
        <f t="shared" si="28"/>
        <v>0.12799999999999986</v>
      </c>
      <c r="CW45" s="25">
        <f t="shared" si="29"/>
        <v>7.1599999999999941E-2</v>
      </c>
      <c r="CX45" s="25">
        <f t="shared" si="30"/>
        <v>1.4299999999999995E-2</v>
      </c>
      <c r="CY45" s="25">
        <f t="shared" si="31"/>
        <v>5.0699999999999894E-3</v>
      </c>
      <c r="CZ45" s="25">
        <f t="shared" si="32"/>
        <v>2.219999999999998E-3</v>
      </c>
      <c r="DA45" s="25">
        <f t="shared" si="33"/>
        <v>1.0899999999999998E-3</v>
      </c>
      <c r="DB45" s="25">
        <f t="shared" si="34"/>
        <v>4.4599999999999626E-4</v>
      </c>
    </row>
    <row r="46" spans="1:121" x14ac:dyDescent="0.25">
      <c r="A46" t="s">
        <v>132</v>
      </c>
      <c r="B46" s="24" t="s">
        <v>199</v>
      </c>
      <c r="C46" s="24" t="s">
        <v>200</v>
      </c>
      <c r="D46" s="24">
        <v>2017</v>
      </c>
      <c r="E46" s="24">
        <v>2016</v>
      </c>
      <c r="F46" s="24" t="s">
        <v>134</v>
      </c>
      <c r="G46" s="25">
        <v>9.9074878738884397E-16</v>
      </c>
      <c r="H46" s="25">
        <v>6.9426535974130902E-10</v>
      </c>
      <c r="I46" s="25">
        <v>6.3496867421180201E-9</v>
      </c>
      <c r="J46" s="25">
        <v>2.9154203718674199E-8</v>
      </c>
      <c r="K46" s="25">
        <v>7.5356204527081606E-8</v>
      </c>
      <c r="L46" s="25">
        <v>1.47006366208569E-8</v>
      </c>
      <c r="M46" s="25">
        <v>1.0821645109135001E-8</v>
      </c>
      <c r="N46" s="25">
        <v>4.0519401778496298E-9</v>
      </c>
      <c r="O46" s="25">
        <v>1.79866612772837E-9</v>
      </c>
      <c r="P46" s="25">
        <v>8.0050525464834196E-10</v>
      </c>
      <c r="Q46" s="25">
        <v>1.6528951091349999E-5</v>
      </c>
      <c r="R46" s="25">
        <v>6.3496867421180204E-6</v>
      </c>
      <c r="S46" s="25">
        <v>3.7554567502020998E-6</v>
      </c>
      <c r="T46" s="25">
        <v>3.4342663702505999E-6</v>
      </c>
      <c r="U46" s="25">
        <v>3.1871968472109898E-6</v>
      </c>
      <c r="V46" s="25">
        <v>3.50838722716249E-7</v>
      </c>
      <c r="W46" s="25">
        <v>2.6436438965238399E-7</v>
      </c>
      <c r="X46" s="25">
        <v>7.7332760711398499E-8</v>
      </c>
      <c r="Y46" s="25">
        <v>3.1871968472109899E-8</v>
      </c>
      <c r="Z46" s="25">
        <v>1.3020563864187499E-8</v>
      </c>
      <c r="AA46" s="25">
        <f t="shared" si="5"/>
        <v>6.6899999999999835E-2</v>
      </c>
      <c r="AB46" s="25">
        <f t="shared" si="6"/>
        <v>2.5699999999999966E-2</v>
      </c>
      <c r="AC46" s="25">
        <f t="shared" si="7"/>
        <v>1.5199999999999993E-2</v>
      </c>
      <c r="AD46" s="25">
        <f t="shared" si="8"/>
        <v>1.3899999999999973E-2</v>
      </c>
      <c r="AE46" s="25">
        <f t="shared" si="9"/>
        <v>1.2899999999999983E-2</v>
      </c>
      <c r="AF46" s="25">
        <f t="shared" si="10"/>
        <v>1.42E-3</v>
      </c>
      <c r="AG46" s="25">
        <f t="shared" si="11"/>
        <v>1.0699999999999967E-3</v>
      </c>
      <c r="AH46" s="25">
        <f t="shared" si="12"/>
        <v>3.1299999999999975E-4</v>
      </c>
      <c r="AI46" s="25">
        <f t="shared" si="13"/>
        <v>1.2899999999999983E-4</v>
      </c>
      <c r="AJ46" s="25">
        <f t="shared" si="14"/>
        <v>5.269999999999979E-5</v>
      </c>
      <c r="AK46" s="25">
        <v>1.8060782134195602E-5</v>
      </c>
      <c r="AL46" s="25">
        <v>4.2248888439773603E-6</v>
      </c>
      <c r="AM46" s="25">
        <v>2.3372776879547202E-6</v>
      </c>
      <c r="AN46" s="25">
        <v>1.92220088924818E-6</v>
      </c>
      <c r="AO46" s="25">
        <v>1.77395917542441E-6</v>
      </c>
      <c r="AP46" s="25">
        <v>1.47253435731608E-7</v>
      </c>
      <c r="AQ46" s="25">
        <v>6.2014450282942601E-8</v>
      </c>
      <c r="AR46" s="25">
        <v>2.07785468876313E-8</v>
      </c>
      <c r="AS46" s="25">
        <v>1.0599282538399299E-8</v>
      </c>
      <c r="AT46" s="25">
        <v>5.8802546483427598E-9</v>
      </c>
      <c r="AU46" s="25">
        <v>3.1130759902991099E-5</v>
      </c>
      <c r="AV46" s="25">
        <v>1.0426333872271601E-5</v>
      </c>
      <c r="AW46" s="25">
        <v>6.7697049312853603E-6</v>
      </c>
      <c r="AX46" s="25">
        <v>5.089632174616E-6</v>
      </c>
      <c r="AY46" s="25">
        <v>4.9413904607922303E-6</v>
      </c>
      <c r="AZ46" s="25">
        <v>8.35094987873888E-7</v>
      </c>
      <c r="BA46" s="25">
        <v>4.00252627324171E-7</v>
      </c>
      <c r="BB46" s="25">
        <v>1.2921736054971699E-7</v>
      </c>
      <c r="BC46" s="25">
        <v>5.2625808407437303E-8</v>
      </c>
      <c r="BD46" s="25">
        <v>2.10503233629749E-8</v>
      </c>
      <c r="BE46" s="25">
        <f t="shared" si="15"/>
        <v>0.12599999999999995</v>
      </c>
      <c r="BF46" s="25">
        <f t="shared" si="16"/>
        <v>4.2199999999999897E-2</v>
      </c>
      <c r="BG46" s="25">
        <f t="shared" si="17"/>
        <v>2.739999999999997E-2</v>
      </c>
      <c r="BH46" s="25">
        <f t="shared" si="18"/>
        <v>2.0599999999999972E-2</v>
      </c>
      <c r="BI46" s="25">
        <f t="shared" si="19"/>
        <v>1.9999999999999962E-2</v>
      </c>
      <c r="BJ46" s="25">
        <f t="shared" si="20"/>
        <v>3.379999999999998E-3</v>
      </c>
      <c r="BK46" s="25">
        <f t="shared" si="21"/>
        <v>1.6199999999999982E-3</v>
      </c>
      <c r="BL46" s="25">
        <f t="shared" si="22"/>
        <v>5.2299999999999981E-4</v>
      </c>
      <c r="BM46" s="25">
        <f t="shared" si="23"/>
        <v>2.1299999999999984E-4</v>
      </c>
      <c r="BN46" s="25">
        <f t="shared" si="24"/>
        <v>8.5199999999999835E-5</v>
      </c>
      <c r="BO46" s="25">
        <v>1.55159660468876E-4</v>
      </c>
      <c r="BP46" s="25">
        <v>7.4367926434923203E-5</v>
      </c>
      <c r="BQ46" s="25">
        <v>4.7684417946645099E-5</v>
      </c>
      <c r="BR46" s="25">
        <v>3.5083872271624901E-5</v>
      </c>
      <c r="BS46" s="25">
        <v>2.3224535165723501E-5</v>
      </c>
      <c r="BT46" s="25">
        <v>4.9166835084882702E-6</v>
      </c>
      <c r="BU46" s="25">
        <v>2.76717865804365E-6</v>
      </c>
      <c r="BV46" s="25">
        <v>1.17605092966855E-6</v>
      </c>
      <c r="BW46" s="25">
        <v>5.3614086499595801E-7</v>
      </c>
      <c r="BX46" s="25">
        <v>2.2582154405820499E-7</v>
      </c>
      <c r="BY46" s="25">
        <v>8.5980194017784897E-5</v>
      </c>
      <c r="BZ46" s="25">
        <v>4.1260610347615101E-5</v>
      </c>
      <c r="CA46" s="25">
        <v>2.8660064672594899E-5</v>
      </c>
      <c r="CB46" s="25">
        <v>1.85055072756669E-5</v>
      </c>
      <c r="CC46" s="25">
        <v>1.11181285367825E-5</v>
      </c>
      <c r="CD46" s="25">
        <v>2.7177647534357298E-6</v>
      </c>
      <c r="CE46" s="25">
        <v>1.10934215844785E-6</v>
      </c>
      <c r="CF46" s="25">
        <v>5.0402182700080801E-7</v>
      </c>
      <c r="CG46" s="25">
        <v>2.5448160873080001E-7</v>
      </c>
      <c r="CH46" s="25">
        <v>1.05004547291835E-7</v>
      </c>
      <c r="CI46" s="25">
        <v>0.34799999999999975</v>
      </c>
      <c r="CJ46" s="25">
        <v>0.16699999999999959</v>
      </c>
      <c r="CK46" s="25">
        <v>0.11599999999999965</v>
      </c>
      <c r="CL46" s="25">
        <v>7.4899999999999856E-2</v>
      </c>
      <c r="CM46" s="25">
        <v>4.4999999999999846E-2</v>
      </c>
      <c r="CN46" s="25">
        <v>1.0999999999999992E-2</v>
      </c>
      <c r="CO46" s="25">
        <v>4.4899999999999688E-3</v>
      </c>
      <c r="CP46" s="25">
        <v>2.0399999999999984E-3</v>
      </c>
      <c r="CQ46" s="25">
        <v>1.0299999999999988E-3</v>
      </c>
      <c r="CR46" s="25">
        <v>4.2499999999999971E-4</v>
      </c>
      <c r="CS46" s="25">
        <f t="shared" si="25"/>
        <v>0.34799999999999975</v>
      </c>
      <c r="CT46" s="25">
        <f t="shared" si="26"/>
        <v>0.16699999999999959</v>
      </c>
      <c r="CU46" s="25">
        <f t="shared" si="27"/>
        <v>0.11599999999999965</v>
      </c>
      <c r="CV46" s="25">
        <f t="shared" si="28"/>
        <v>7.4899999999999856E-2</v>
      </c>
      <c r="CW46" s="25">
        <f t="shared" si="29"/>
        <v>4.4999999999999846E-2</v>
      </c>
      <c r="CX46" s="25">
        <f t="shared" si="30"/>
        <v>1.0999999999999992E-2</v>
      </c>
      <c r="CY46" s="25">
        <f t="shared" si="31"/>
        <v>4.4899999999999688E-3</v>
      </c>
      <c r="CZ46" s="25">
        <f t="shared" si="32"/>
        <v>2.0399999999999984E-3</v>
      </c>
      <c r="DA46" s="25">
        <f t="shared" si="33"/>
        <v>1.0299999999999988E-3</v>
      </c>
      <c r="DB46" s="25">
        <f t="shared" si="34"/>
        <v>4.2499999999999971E-4</v>
      </c>
    </row>
    <row r="47" spans="1:121" x14ac:dyDescent="0.25">
      <c r="A47" t="s">
        <v>132</v>
      </c>
      <c r="B47" s="24" t="s">
        <v>199</v>
      </c>
      <c r="C47" s="24" t="s">
        <v>200</v>
      </c>
      <c r="D47" s="24">
        <v>2018</v>
      </c>
      <c r="E47" s="24">
        <v>2016</v>
      </c>
      <c r="F47" s="24" t="s">
        <v>134</v>
      </c>
      <c r="G47" s="25">
        <v>1.04510408245755E-15</v>
      </c>
      <c r="H47" s="25">
        <v>7.3132578819725101E-10</v>
      </c>
      <c r="I47" s="25">
        <v>6.5473423605497099E-9</v>
      </c>
      <c r="J47" s="25">
        <v>2.9154203718674199E-8</v>
      </c>
      <c r="K47" s="25">
        <v>7.9309316895715405E-8</v>
      </c>
      <c r="L47" s="25">
        <v>1.5466552142279699E-8</v>
      </c>
      <c r="M47" s="25">
        <v>1.13899050121261E-8</v>
      </c>
      <c r="N47" s="25">
        <v>4.2743027485852801E-9</v>
      </c>
      <c r="O47" s="25">
        <v>1.8950232417138201E-9</v>
      </c>
      <c r="P47" s="25">
        <v>8.4250707356507595E-10</v>
      </c>
      <c r="Q47" s="25">
        <v>8.2521220695230399E-6</v>
      </c>
      <c r="R47" s="25">
        <v>3.2119037995149499E-6</v>
      </c>
      <c r="S47" s="25">
        <v>2.26315683104284E-6</v>
      </c>
      <c r="T47" s="25">
        <v>2.3150414308811599E-6</v>
      </c>
      <c r="U47" s="25">
        <v>2.5942299919159202E-6</v>
      </c>
      <c r="V47" s="25">
        <v>3.50838722716249E-7</v>
      </c>
      <c r="W47" s="25">
        <v>2.6683508488277999E-7</v>
      </c>
      <c r="X47" s="25">
        <v>7.9062247372675802E-8</v>
      </c>
      <c r="Y47" s="25">
        <v>3.2860246564268299E-8</v>
      </c>
      <c r="Z47" s="25">
        <v>1.3489995957962799E-8</v>
      </c>
      <c r="AA47" s="25">
        <f t="shared" si="5"/>
        <v>3.3400000000000006E-2</v>
      </c>
      <c r="AB47" s="25">
        <f t="shared" si="6"/>
        <v>1.2999999999999977E-2</v>
      </c>
      <c r="AC47" s="25">
        <f t="shared" si="7"/>
        <v>9.1599999999999772E-3</v>
      </c>
      <c r="AD47" s="25">
        <f t="shared" si="8"/>
        <v>9.3699999999999842E-3</v>
      </c>
      <c r="AE47" s="25">
        <f t="shared" si="9"/>
        <v>1.0499999999999976E-2</v>
      </c>
      <c r="AF47" s="25">
        <f t="shared" si="10"/>
        <v>1.42E-3</v>
      </c>
      <c r="AG47" s="25">
        <f t="shared" si="11"/>
        <v>1.0799999999999961E-3</v>
      </c>
      <c r="AH47" s="25">
        <f t="shared" si="12"/>
        <v>3.1999999999999992E-4</v>
      </c>
      <c r="AI47" s="25">
        <f t="shared" si="13"/>
        <v>1.3299999999999963E-4</v>
      </c>
      <c r="AJ47" s="25">
        <f t="shared" si="14"/>
        <v>5.4599999999999938E-5</v>
      </c>
      <c r="AK47" s="25">
        <v>9.0180375909458293E-6</v>
      </c>
      <c r="AL47" s="25">
        <v>2.1445634599838299E-6</v>
      </c>
      <c r="AM47" s="25">
        <v>1.4033548908649901E-6</v>
      </c>
      <c r="AN47" s="25">
        <v>1.3218219482619199E-6</v>
      </c>
      <c r="AO47" s="25">
        <v>1.61583468067906E-6</v>
      </c>
      <c r="AP47" s="25">
        <v>1.47253435731608E-7</v>
      </c>
      <c r="AQ47" s="25">
        <v>6.3249797898140605E-8</v>
      </c>
      <c r="AR47" s="25">
        <v>2.1717411075181801E-8</v>
      </c>
      <c r="AS47" s="25">
        <v>1.11428354890865E-8</v>
      </c>
      <c r="AT47" s="25">
        <v>6.17673807599029E-9</v>
      </c>
      <c r="AU47" s="25">
        <v>1.5540672999191502E-5</v>
      </c>
      <c r="AV47" s="25">
        <v>5.2378738884397698E-6</v>
      </c>
      <c r="AW47" s="25">
        <v>3.7801637025060599E-6</v>
      </c>
      <c r="AX47" s="25">
        <v>3.4589733225545599E-6</v>
      </c>
      <c r="AY47" s="25">
        <v>3.9778193209377502E-6</v>
      </c>
      <c r="AZ47" s="25">
        <v>8.0791734033953097E-7</v>
      </c>
      <c r="BA47" s="25">
        <v>4.0519401778496301E-7</v>
      </c>
      <c r="BB47" s="25">
        <v>1.3193512530315201E-7</v>
      </c>
      <c r="BC47" s="25">
        <v>5.4108225545675002E-8</v>
      </c>
      <c r="BD47" s="25">
        <v>2.17668249797898E-8</v>
      </c>
      <c r="BE47" s="25">
        <f t="shared" si="15"/>
        <v>6.2899999999999637E-2</v>
      </c>
      <c r="BF47" s="25">
        <f t="shared" si="16"/>
        <v>2.1199999999999983E-2</v>
      </c>
      <c r="BG47" s="25">
        <f t="shared" si="17"/>
        <v>1.5299999999999987E-2</v>
      </c>
      <c r="BH47" s="25">
        <f t="shared" si="18"/>
        <v>1.3999999999999969E-2</v>
      </c>
      <c r="BI47" s="25">
        <f t="shared" si="19"/>
        <v>1.6099999999999989E-2</v>
      </c>
      <c r="BJ47" s="25">
        <f t="shared" si="20"/>
        <v>3.2699999999999995E-3</v>
      </c>
      <c r="BK47" s="25">
        <f t="shared" si="21"/>
        <v>1.6399999999999976E-3</v>
      </c>
      <c r="BL47" s="25">
        <f t="shared" si="22"/>
        <v>5.3399999999999683E-4</v>
      </c>
      <c r="BM47" s="25">
        <f t="shared" si="23"/>
        <v>2.1899999999999993E-4</v>
      </c>
      <c r="BN47" s="25">
        <f t="shared" si="24"/>
        <v>8.8099999999999946E-5</v>
      </c>
      <c r="BO47" s="25">
        <v>7.7579830234438094E-5</v>
      </c>
      <c r="BP47" s="25">
        <v>3.7307497978981402E-5</v>
      </c>
      <c r="BQ47" s="25">
        <v>2.47069523039612E-5</v>
      </c>
      <c r="BR47" s="25">
        <v>1.88514046079223E-5</v>
      </c>
      <c r="BS47" s="25">
        <v>1.6281881568310399E-5</v>
      </c>
      <c r="BT47" s="25">
        <v>4.59549312853678E-6</v>
      </c>
      <c r="BU47" s="25">
        <v>2.76717865804365E-6</v>
      </c>
      <c r="BV47" s="25">
        <v>1.1982871867421101E-6</v>
      </c>
      <c r="BW47" s="25">
        <v>5.4602364591754204E-7</v>
      </c>
      <c r="BX47" s="25">
        <v>2.31751212611156E-7</v>
      </c>
      <c r="BY47" s="25">
        <v>4.2990097008892401E-5</v>
      </c>
      <c r="BZ47" s="25">
        <v>2.0729132983023401E-5</v>
      </c>
      <c r="CA47" s="25">
        <v>1.43794462409054E-5</v>
      </c>
      <c r="CB47" s="25">
        <v>9.8333670169765506E-6</v>
      </c>
      <c r="CC47" s="25">
        <v>6.8932396928051699E-6</v>
      </c>
      <c r="CD47" s="25">
        <v>2.4484589733225498E-6</v>
      </c>
      <c r="CE47" s="25">
        <v>1.0698110347615101E-6</v>
      </c>
      <c r="CF47" s="25">
        <v>5.1143391269199603E-7</v>
      </c>
      <c r="CG47" s="25">
        <v>2.5942299919159203E-7</v>
      </c>
      <c r="CH47" s="25">
        <v>1.0796938156831E-7</v>
      </c>
      <c r="CI47" s="25">
        <v>0.17399999999999965</v>
      </c>
      <c r="CJ47" s="25">
        <v>8.3899999999999822E-2</v>
      </c>
      <c r="CK47" s="25">
        <v>5.8199999999999939E-2</v>
      </c>
      <c r="CL47" s="25">
        <v>3.9799999999999981E-2</v>
      </c>
      <c r="CM47" s="25">
        <v>2.7899999999999984E-2</v>
      </c>
      <c r="CN47" s="25">
        <v>9.9099999999999813E-3</v>
      </c>
      <c r="CO47" s="25">
        <v>4.3299999999999606E-3</v>
      </c>
      <c r="CP47" s="25">
        <v>2.0699999999999972E-3</v>
      </c>
      <c r="CQ47" s="25">
        <v>1.0499999999999978E-3</v>
      </c>
      <c r="CR47" s="25">
        <v>4.3699999999999832E-4</v>
      </c>
      <c r="CS47" s="25">
        <f t="shared" si="25"/>
        <v>0.17399999999999965</v>
      </c>
      <c r="CT47" s="25">
        <f t="shared" si="26"/>
        <v>8.3899999999999822E-2</v>
      </c>
      <c r="CU47" s="25">
        <f t="shared" si="27"/>
        <v>5.8199999999999939E-2</v>
      </c>
      <c r="CV47" s="25">
        <f t="shared" si="28"/>
        <v>3.9799999999999981E-2</v>
      </c>
      <c r="CW47" s="25">
        <f t="shared" si="29"/>
        <v>2.7899999999999984E-2</v>
      </c>
      <c r="CX47" s="25">
        <f t="shared" si="30"/>
        <v>9.9099999999999813E-3</v>
      </c>
      <c r="CY47" s="25">
        <f t="shared" si="31"/>
        <v>4.3299999999999606E-3</v>
      </c>
      <c r="CZ47" s="25">
        <f t="shared" si="32"/>
        <v>2.0699999999999972E-3</v>
      </c>
      <c r="DA47" s="25">
        <f t="shared" si="33"/>
        <v>1.0499999999999978E-3</v>
      </c>
      <c r="DB47" s="25">
        <f t="shared" si="34"/>
        <v>4.3699999999999832E-4</v>
      </c>
    </row>
    <row r="48" spans="1:121" x14ac:dyDescent="0.25">
      <c r="A48" t="s">
        <v>132</v>
      </c>
      <c r="B48" s="24" t="s">
        <v>199</v>
      </c>
      <c r="C48" s="24" t="s">
        <v>200</v>
      </c>
      <c r="D48" s="24">
        <v>2019</v>
      </c>
      <c r="E48" s="24">
        <v>2019</v>
      </c>
      <c r="F48" s="24" t="s">
        <v>134</v>
      </c>
      <c r="G48" s="25">
        <v>7.3873787388843901E-16</v>
      </c>
      <c r="H48" s="25">
        <v>6.2261519805982201E-10</v>
      </c>
      <c r="I48" s="25">
        <v>5.92966855295068E-9</v>
      </c>
      <c r="J48" s="25">
        <v>2.37433811641067E-8</v>
      </c>
      <c r="K48" s="25">
        <v>7.2885509296685506E-8</v>
      </c>
      <c r="L48" s="25">
        <v>1.37617724333063E-8</v>
      </c>
      <c r="M48" s="25">
        <v>9.9321948261923996E-9</v>
      </c>
      <c r="N48" s="25">
        <v>3.4836802748585201E-9</v>
      </c>
      <c r="O48" s="25">
        <v>1.5194775666936099E-9</v>
      </c>
      <c r="P48" s="25">
        <v>6.3002728375100995E-10</v>
      </c>
      <c r="Q48" s="25">
        <v>4.1013540824575501E-5</v>
      </c>
      <c r="R48" s="25">
        <v>1.4898292239288601E-5</v>
      </c>
      <c r="S48" s="25">
        <v>8.2027081649151096E-6</v>
      </c>
      <c r="T48" s="25">
        <v>6.5473423605497103E-6</v>
      </c>
      <c r="U48" s="25">
        <v>4.5707861762328199E-6</v>
      </c>
      <c r="V48" s="25">
        <v>3.6319219886822898E-7</v>
      </c>
      <c r="W48" s="25">
        <v>2.52010913500404E-7</v>
      </c>
      <c r="X48" s="25">
        <v>7.4614995957962796E-8</v>
      </c>
      <c r="Y48" s="25">
        <v>2.64364389652384E-8</v>
      </c>
      <c r="Z48" s="25">
        <v>9.7098322554567493E-9</v>
      </c>
      <c r="AA48" s="25">
        <f t="shared" si="5"/>
        <v>0.16599999999999965</v>
      </c>
      <c r="AB48" s="25">
        <f t="shared" si="6"/>
        <v>6.0299999999999992E-2</v>
      </c>
      <c r="AC48" s="25">
        <f t="shared" si="7"/>
        <v>3.3199999999999966E-2</v>
      </c>
      <c r="AD48" s="25">
        <f t="shared" si="8"/>
        <v>2.6499999999999971E-2</v>
      </c>
      <c r="AE48" s="25">
        <f t="shared" si="9"/>
        <v>1.8499999999999996E-2</v>
      </c>
      <c r="AF48" s="25">
        <f t="shared" si="10"/>
        <v>1.4699999999999976E-3</v>
      </c>
      <c r="AG48" s="25">
        <f t="shared" si="11"/>
        <v>1.0199999999999992E-3</v>
      </c>
      <c r="AH48" s="25">
        <f t="shared" si="12"/>
        <v>3.0199999999999991E-4</v>
      </c>
      <c r="AI48" s="25">
        <f t="shared" si="13"/>
        <v>1.0699999999999967E-4</v>
      </c>
      <c r="AJ48" s="25">
        <f t="shared" si="14"/>
        <v>3.9299999999999993E-5</v>
      </c>
      <c r="AK48" s="25">
        <v>4.0025262732417098E-5</v>
      </c>
      <c r="AL48" s="25">
        <v>7.9556386418755004E-6</v>
      </c>
      <c r="AM48" s="25">
        <v>3.9778193209377502E-6</v>
      </c>
      <c r="AN48" s="25">
        <v>2.79188561034761E-6</v>
      </c>
      <c r="AO48" s="25">
        <v>1.8752576798706501E-6</v>
      </c>
      <c r="AP48" s="25">
        <v>1.2501717865804301E-7</v>
      </c>
      <c r="AQ48" s="25">
        <v>5.4108225545675002E-8</v>
      </c>
      <c r="AR48" s="25">
        <v>1.6010105092966799E-8</v>
      </c>
      <c r="AS48" s="25">
        <v>7.2885509296685498E-9</v>
      </c>
      <c r="AT48" s="25">
        <v>4.1507679870654801E-9</v>
      </c>
      <c r="AU48" s="25">
        <v>7.0414814066289402E-5</v>
      </c>
      <c r="AV48" s="25">
        <v>2.5695230396119599E-5</v>
      </c>
      <c r="AW48" s="25">
        <v>1.59853981406628E-5</v>
      </c>
      <c r="AX48" s="25">
        <v>1.1389905012126099E-5</v>
      </c>
      <c r="AY48" s="25">
        <v>7.7579830234438097E-6</v>
      </c>
      <c r="AZ48" s="25">
        <v>8.9439167340339503E-7</v>
      </c>
      <c r="BA48" s="25">
        <v>4.7190278900565801E-7</v>
      </c>
      <c r="BB48" s="25">
        <v>1.3440582053354799E-7</v>
      </c>
      <c r="BC48" s="25">
        <v>4.9166835084882697E-8</v>
      </c>
      <c r="BD48" s="25">
        <v>1.8085489086499501E-8</v>
      </c>
      <c r="BE48" s="25">
        <f t="shared" si="15"/>
        <v>0.28499999999999992</v>
      </c>
      <c r="BF48" s="25">
        <f t="shared" si="16"/>
        <v>0.10399999999999981</v>
      </c>
      <c r="BG48" s="25">
        <f t="shared" si="17"/>
        <v>6.4699999999999605E-2</v>
      </c>
      <c r="BH48" s="25">
        <f t="shared" si="18"/>
        <v>4.6099999999999947E-2</v>
      </c>
      <c r="BI48" s="25">
        <f t="shared" si="19"/>
        <v>3.1399999999999977E-2</v>
      </c>
      <c r="BJ48" s="25">
        <f t="shared" si="20"/>
        <v>3.6199999999999987E-3</v>
      </c>
      <c r="BK48" s="25">
        <f t="shared" si="21"/>
        <v>1.9099999999999966E-3</v>
      </c>
      <c r="BL48" s="25">
        <f t="shared" si="22"/>
        <v>5.439999999999962E-4</v>
      </c>
      <c r="BM48" s="25">
        <f t="shared" si="23"/>
        <v>1.9899999999999963E-4</v>
      </c>
      <c r="BN48" s="25">
        <f t="shared" si="24"/>
        <v>7.3199999999999611E-5</v>
      </c>
      <c r="BO48" s="25">
        <v>3.3354385610347598E-4</v>
      </c>
      <c r="BP48" s="25">
        <v>1.5590086903799499E-4</v>
      </c>
      <c r="BQ48" s="25">
        <v>9.8333670169765502E-5</v>
      </c>
      <c r="BR48" s="25">
        <v>6.8191188358932901E-5</v>
      </c>
      <c r="BS48" s="25">
        <v>3.9778193209377497E-5</v>
      </c>
      <c r="BT48" s="25">
        <v>5.7320129345189898E-6</v>
      </c>
      <c r="BU48" s="25">
        <v>2.8165925626515701E-6</v>
      </c>
      <c r="BV48" s="25">
        <v>1.02533852061438E-6</v>
      </c>
      <c r="BW48" s="25">
        <v>4.5460792239288601E-7</v>
      </c>
      <c r="BX48" s="25">
        <v>1.76654708973322E-7</v>
      </c>
      <c r="BY48" s="25">
        <v>1.6578364995957899E-4</v>
      </c>
      <c r="BZ48" s="25">
        <v>7.8815177849636206E-5</v>
      </c>
      <c r="CA48" s="25">
        <v>6.0532033144704899E-5</v>
      </c>
      <c r="CB48" s="25">
        <v>3.3848524656426802E-5</v>
      </c>
      <c r="CC48" s="25">
        <v>1.8233730800323298E-5</v>
      </c>
      <c r="CD48" s="25">
        <v>3.33543856103476E-6</v>
      </c>
      <c r="CE48" s="25">
        <v>1.1192249393694399E-6</v>
      </c>
      <c r="CF48" s="25">
        <v>4.4966653193209299E-7</v>
      </c>
      <c r="CG48" s="25">
        <v>1.9493785367825299E-7</v>
      </c>
      <c r="CH48" s="25">
        <v>7.5850343573160799E-8</v>
      </c>
      <c r="CI48" s="25">
        <v>0.67099999999999749</v>
      </c>
      <c r="CJ48" s="25">
        <v>0.31899999999999995</v>
      </c>
      <c r="CK48" s="25">
        <v>0.24499999999999988</v>
      </c>
      <c r="CL48" s="25">
        <v>0.13699999999999987</v>
      </c>
      <c r="CM48" s="25">
        <v>7.3799999999999741E-2</v>
      </c>
      <c r="CN48" s="25">
        <v>1.3499999999999995E-2</v>
      </c>
      <c r="CO48" s="25">
        <v>4.5299999999999906E-3</v>
      </c>
      <c r="CP48" s="25">
        <v>1.8199999999999968E-3</v>
      </c>
      <c r="CQ48" s="25">
        <v>7.8899999999999663E-4</v>
      </c>
      <c r="CR48" s="25">
        <v>3.0699999999999971E-4</v>
      </c>
      <c r="CS48" s="25">
        <f t="shared" si="25"/>
        <v>0.67099999999999749</v>
      </c>
      <c r="CT48" s="25">
        <f t="shared" si="26"/>
        <v>0.31899999999999995</v>
      </c>
      <c r="CU48" s="25">
        <f t="shared" si="27"/>
        <v>0.24499999999999988</v>
      </c>
      <c r="CV48" s="25">
        <f t="shared" si="28"/>
        <v>0.13699999999999987</v>
      </c>
      <c r="CW48" s="25">
        <f t="shared" si="29"/>
        <v>7.3799999999999741E-2</v>
      </c>
      <c r="CX48" s="25">
        <f t="shared" si="30"/>
        <v>1.3499999999999995E-2</v>
      </c>
      <c r="CY48" s="25">
        <f t="shared" si="31"/>
        <v>4.5299999999999906E-3</v>
      </c>
      <c r="CZ48" s="25">
        <f t="shared" si="32"/>
        <v>1.8199999999999968E-3</v>
      </c>
      <c r="DA48" s="25">
        <f t="shared" si="33"/>
        <v>7.8899999999999663E-4</v>
      </c>
      <c r="DB48" s="25">
        <f t="shared" si="34"/>
        <v>3.0699999999999971E-4</v>
      </c>
    </row>
    <row r="49" spans="1:106" x14ac:dyDescent="0.25">
      <c r="A49" t="s">
        <v>132</v>
      </c>
      <c r="B49" s="24" t="s">
        <v>199</v>
      </c>
      <c r="C49" s="24" t="s">
        <v>200</v>
      </c>
      <c r="D49" s="24">
        <v>2020</v>
      </c>
      <c r="E49" s="24">
        <v>2019</v>
      </c>
      <c r="F49" s="24" t="s">
        <v>134</v>
      </c>
      <c r="G49" s="25">
        <v>5.3861156022635398E-16</v>
      </c>
      <c r="H49" s="25">
        <v>4.5460792239288502E-10</v>
      </c>
      <c r="I49" s="25">
        <v>4.39783751010509E-9</v>
      </c>
      <c r="J49" s="25">
        <v>1.7443108326596599E-8</v>
      </c>
      <c r="K49" s="25">
        <v>5.3614086499595703E-8</v>
      </c>
      <c r="L49" s="25">
        <v>1.00804365400161E-8</v>
      </c>
      <c r="M49" s="25">
        <v>7.2638439773645901E-9</v>
      </c>
      <c r="N49" s="25">
        <v>2.5448160873079999E-9</v>
      </c>
      <c r="O49" s="25">
        <v>1.1118128536782501E-9</v>
      </c>
      <c r="P49" s="25">
        <v>4.59549312853678E-10</v>
      </c>
      <c r="Q49" s="25">
        <v>4.5213722716248903E-5</v>
      </c>
      <c r="R49" s="25">
        <v>1.6454830234438099E-5</v>
      </c>
      <c r="S49" s="25">
        <v>8.7215541632982999E-6</v>
      </c>
      <c r="T49" s="25">
        <v>6.91794664510913E-6</v>
      </c>
      <c r="U49" s="25">
        <v>4.2990097008892396E-6</v>
      </c>
      <c r="V49" s="25">
        <v>2.86600646725949E-7</v>
      </c>
      <c r="W49" s="25">
        <v>2.03091147938561E-7</v>
      </c>
      <c r="X49" s="25">
        <v>5.8308407437348398E-8</v>
      </c>
      <c r="Y49" s="25">
        <v>2.0136166127728299E-8</v>
      </c>
      <c r="Z49" s="25">
        <v>7.3626717865804296E-9</v>
      </c>
      <c r="AA49" s="25">
        <f t="shared" si="5"/>
        <v>0.18299999999999966</v>
      </c>
      <c r="AB49" s="25">
        <f t="shared" si="6"/>
        <v>6.6599999999999757E-2</v>
      </c>
      <c r="AC49" s="25">
        <f t="shared" si="7"/>
        <v>3.5299999999999984E-2</v>
      </c>
      <c r="AD49" s="25">
        <f t="shared" si="8"/>
        <v>2.7999999999999976E-2</v>
      </c>
      <c r="AE49" s="25">
        <f t="shared" si="9"/>
        <v>1.7399999999999964E-2</v>
      </c>
      <c r="AF49" s="25">
        <f t="shared" si="10"/>
        <v>1.1599999999999965E-3</v>
      </c>
      <c r="AG49" s="25">
        <f t="shared" si="11"/>
        <v>8.2199999999999981E-4</v>
      </c>
      <c r="AH49" s="25">
        <f t="shared" si="12"/>
        <v>2.3599999999999988E-4</v>
      </c>
      <c r="AI49" s="25">
        <f t="shared" si="13"/>
        <v>8.1499999999999691E-5</v>
      </c>
      <c r="AJ49" s="25">
        <f t="shared" si="14"/>
        <v>2.9799999999999972E-5</v>
      </c>
      <c r="AK49" s="25">
        <v>4.42254446240905E-5</v>
      </c>
      <c r="AL49" s="25">
        <v>8.74626111560226E-6</v>
      </c>
      <c r="AM49" s="25">
        <v>4.2743027485852804E-6</v>
      </c>
      <c r="AN49" s="25">
        <v>2.8412995149555302E-6</v>
      </c>
      <c r="AO49" s="25">
        <v>1.6108932902182699E-6</v>
      </c>
      <c r="AP49" s="25">
        <v>9.43805578011317E-8</v>
      </c>
      <c r="AQ49" s="25">
        <v>4.0272332255456698E-8</v>
      </c>
      <c r="AR49" s="25">
        <v>1.1809923201293399E-8</v>
      </c>
      <c r="AS49" s="25">
        <v>5.3861156022635399E-9</v>
      </c>
      <c r="AT49" s="25">
        <v>3.0636620856911799E-9</v>
      </c>
      <c r="AU49" s="25">
        <v>7.7826899757477694E-5</v>
      </c>
      <c r="AV49" s="25">
        <v>2.8165925626515701E-5</v>
      </c>
      <c r="AW49" s="25">
        <v>1.74431083265966E-5</v>
      </c>
      <c r="AX49" s="25">
        <v>1.20075788197251E-5</v>
      </c>
      <c r="AY49" s="25">
        <v>7.2638439773645896E-6</v>
      </c>
      <c r="AZ49" s="25">
        <v>7.4862065481002405E-7</v>
      </c>
      <c r="BA49" s="25">
        <v>3.85428455941794E-7</v>
      </c>
      <c r="BB49" s="25">
        <v>1.04510408245755E-7</v>
      </c>
      <c r="BC49" s="25">
        <v>3.8048706548100201E-8</v>
      </c>
      <c r="BD49" s="25">
        <v>1.38853071948261E-8</v>
      </c>
      <c r="BE49" s="25">
        <f t="shared" si="15"/>
        <v>0.31499999999999972</v>
      </c>
      <c r="BF49" s="25">
        <f t="shared" si="16"/>
        <v>0.11399999999999975</v>
      </c>
      <c r="BG49" s="25">
        <f t="shared" si="17"/>
        <v>7.0599999999999968E-2</v>
      </c>
      <c r="BH49" s="25">
        <f t="shared" si="18"/>
        <v>4.8599999999999824E-2</v>
      </c>
      <c r="BI49" s="25">
        <f t="shared" si="19"/>
        <v>2.9399999999999992E-2</v>
      </c>
      <c r="BJ49" s="25">
        <f t="shared" si="20"/>
        <v>3.0299999999999993E-3</v>
      </c>
      <c r="BK49" s="25">
        <f t="shared" si="21"/>
        <v>1.5599999999999974E-3</v>
      </c>
      <c r="BL49" s="25">
        <f t="shared" si="22"/>
        <v>4.2299999999999657E-4</v>
      </c>
      <c r="BM49" s="25">
        <f t="shared" si="23"/>
        <v>1.5399999999999984E-4</v>
      </c>
      <c r="BN49" s="25">
        <f t="shared" si="24"/>
        <v>5.6199999999999618E-5</v>
      </c>
      <c r="BO49" s="25">
        <v>3.68133589329021E-4</v>
      </c>
      <c r="BP49" s="25">
        <v>1.7220745755860899E-4</v>
      </c>
      <c r="BQ49" s="25">
        <v>1.08710590137429E-4</v>
      </c>
      <c r="BR49" s="25">
        <v>7.4862065481002405E-5</v>
      </c>
      <c r="BS49" s="25">
        <v>4.1013540824575501E-5</v>
      </c>
      <c r="BT49" s="25">
        <v>5.0402182700080799E-6</v>
      </c>
      <c r="BU49" s="25">
        <v>2.3471604688763101E-6</v>
      </c>
      <c r="BV49" s="25">
        <v>8.1285873080032298E-7</v>
      </c>
      <c r="BW49" s="25">
        <v>3.5578011317704102E-7</v>
      </c>
      <c r="BX49" s="25">
        <v>1.3712358528698401E-7</v>
      </c>
      <c r="BY49" s="25">
        <v>1.8307851657235199E-4</v>
      </c>
      <c r="BZ49" s="25">
        <v>8.6968472109943395E-5</v>
      </c>
      <c r="CA49" s="25">
        <v>6.6708771220695202E-5</v>
      </c>
      <c r="CB49" s="25">
        <v>3.6813358932902099E-5</v>
      </c>
      <c r="CC49" s="25">
        <v>1.9296129749393598E-5</v>
      </c>
      <c r="CD49" s="25">
        <v>3.0389551333872201E-6</v>
      </c>
      <c r="CE49" s="25">
        <v>9.6110044462408998E-7</v>
      </c>
      <c r="CF49" s="25">
        <v>3.5825080840743702E-7</v>
      </c>
      <c r="CG49" s="25">
        <v>1.5244189571544E-7</v>
      </c>
      <c r="CH49" s="25">
        <v>5.8555476960388002E-8</v>
      </c>
      <c r="CI49" s="25">
        <v>0.7409999999999981</v>
      </c>
      <c r="CJ49" s="25">
        <v>0.35199999999999998</v>
      </c>
      <c r="CK49" s="25">
        <v>0.26999999999999991</v>
      </c>
      <c r="CL49" s="25">
        <v>0.14899999999999966</v>
      </c>
      <c r="CM49" s="25">
        <v>7.8099999999999614E-2</v>
      </c>
      <c r="CN49" s="25">
        <v>1.2299999999999972E-2</v>
      </c>
      <c r="CO49" s="25">
        <v>3.8899999999999981E-3</v>
      </c>
      <c r="CP49" s="25">
        <v>1.4499999999999988E-3</v>
      </c>
      <c r="CQ49" s="25">
        <v>6.1699999999999765E-4</v>
      </c>
      <c r="CR49" s="25">
        <v>2.3699999999999988E-4</v>
      </c>
      <c r="CS49" s="25">
        <f t="shared" si="25"/>
        <v>0.7409999999999981</v>
      </c>
      <c r="CT49" s="25">
        <f t="shared" si="26"/>
        <v>0.35199999999999998</v>
      </c>
      <c r="CU49" s="25">
        <f t="shared" si="27"/>
        <v>0.26999999999999991</v>
      </c>
      <c r="CV49" s="25">
        <f t="shared" si="28"/>
        <v>0.14899999999999966</v>
      </c>
      <c r="CW49" s="25">
        <f t="shared" si="29"/>
        <v>7.8099999999999614E-2</v>
      </c>
      <c r="CX49" s="25">
        <f t="shared" si="30"/>
        <v>1.2299999999999972E-2</v>
      </c>
      <c r="CY49" s="25">
        <f t="shared" si="31"/>
        <v>3.8899999999999981E-3</v>
      </c>
      <c r="CZ49" s="25">
        <f t="shared" si="32"/>
        <v>1.4499999999999988E-3</v>
      </c>
      <c r="DA49" s="25">
        <f t="shared" si="33"/>
        <v>6.1699999999999765E-4</v>
      </c>
      <c r="DB49" s="25">
        <f t="shared" si="34"/>
        <v>2.3699999999999988E-4</v>
      </c>
    </row>
    <row r="50" spans="1:106" s="12" customFormat="1" x14ac:dyDescent="0.25">
      <c r="A50" s="40"/>
      <c r="B50" s="41"/>
      <c r="C50" s="41"/>
      <c r="D50" s="41" t="s">
        <v>243</v>
      </c>
      <c r="E50" s="41"/>
      <c r="F50" s="41" t="s">
        <v>53</v>
      </c>
      <c r="G50" s="67">
        <f t="shared" ref="G50:AL50" si="39">MAX(G5:G49)</f>
        <v>8.1899999999999994E-15</v>
      </c>
      <c r="H50" s="67">
        <f t="shared" si="39"/>
        <v>5.0799999999999998E-9</v>
      </c>
      <c r="I50" s="67">
        <f t="shared" si="39"/>
        <v>6.2099999999999994E-8</v>
      </c>
      <c r="J50" s="67">
        <f t="shared" si="39"/>
        <v>2.5499999999999999E-7</v>
      </c>
      <c r="K50" s="67">
        <f t="shared" si="39"/>
        <v>6.9999999999999997E-7</v>
      </c>
      <c r="L50" s="67">
        <f t="shared" si="39"/>
        <v>1.08E-7</v>
      </c>
      <c r="M50" s="67">
        <f t="shared" si="39"/>
        <v>7.4000000000000001E-8</v>
      </c>
      <c r="N50" s="67">
        <f t="shared" si="39"/>
        <v>2.48E-8</v>
      </c>
      <c r="O50" s="67">
        <f t="shared" si="39"/>
        <v>1.0800000000000001E-8</v>
      </c>
      <c r="P50" s="67">
        <f t="shared" si="39"/>
        <v>4.2400000000000002E-9</v>
      </c>
      <c r="Q50" s="67">
        <f t="shared" si="39"/>
        <v>2.0299999999999999E-2</v>
      </c>
      <c r="R50" s="67">
        <f t="shared" si="39"/>
        <v>7.6600000000000001E-3</v>
      </c>
      <c r="S50" s="67">
        <f t="shared" si="39"/>
        <v>3.7799999999999999E-3</v>
      </c>
      <c r="T50" s="67">
        <f t="shared" si="39"/>
        <v>3.0000000000000001E-3</v>
      </c>
      <c r="U50" s="67">
        <f t="shared" si="39"/>
        <v>1.42E-3</v>
      </c>
      <c r="V50" s="67">
        <f t="shared" si="39"/>
        <v>4.4499999999999997E-5</v>
      </c>
      <c r="W50" s="67">
        <f t="shared" si="39"/>
        <v>3.0300000000000001E-5</v>
      </c>
      <c r="X50" s="67">
        <f t="shared" si="39"/>
        <v>6.5599999999999999E-6</v>
      </c>
      <c r="Y50" s="67">
        <f t="shared" si="39"/>
        <v>2.0700000000000001E-6</v>
      </c>
      <c r="Z50" s="67">
        <f t="shared" si="39"/>
        <v>6.7999999999999995E-7</v>
      </c>
      <c r="AA50" s="67">
        <f t="shared" si="39"/>
        <v>82.16310838445807</v>
      </c>
      <c r="AB50" s="67">
        <f t="shared" si="39"/>
        <v>31.003419222903887</v>
      </c>
      <c r="AC50" s="67">
        <f t="shared" si="39"/>
        <v>15.299337423312881</v>
      </c>
      <c r="AD50" s="67">
        <f t="shared" si="39"/>
        <v>12.142331288343559</v>
      </c>
      <c r="AE50" s="67">
        <f t="shared" si="39"/>
        <v>5.7473701431492836</v>
      </c>
      <c r="AF50" s="67">
        <f t="shared" si="39"/>
        <v>0.18011124744376278</v>
      </c>
      <c r="AG50" s="67">
        <f t="shared" si="39"/>
        <v>0.12263754601226995</v>
      </c>
      <c r="AH50" s="67">
        <f t="shared" si="39"/>
        <v>2.6551231083844579E-2</v>
      </c>
      <c r="AI50" s="67">
        <f t="shared" si="39"/>
        <v>8.3782085889570566E-3</v>
      </c>
      <c r="AJ50" s="67">
        <f t="shared" si="39"/>
        <v>2.752261758691206E-3</v>
      </c>
      <c r="AK50" s="67">
        <f t="shared" si="39"/>
        <v>1.6899999999999998E-2</v>
      </c>
      <c r="AL50" s="67">
        <f t="shared" si="39"/>
        <v>3.0300000000000001E-3</v>
      </c>
      <c r="AM50" s="67">
        <f t="shared" ref="AM50:BR50" si="40">MAX(AM5:AM49)</f>
        <v>1.4400000000000001E-3</v>
      </c>
      <c r="AN50" s="67">
        <f t="shared" si="40"/>
        <v>8.3000000000000001E-4</v>
      </c>
      <c r="AO50" s="67">
        <f t="shared" si="40"/>
        <v>2.8400000000000002E-4</v>
      </c>
      <c r="AP50" s="67">
        <f t="shared" si="40"/>
        <v>2.9699999999999999E-6</v>
      </c>
      <c r="AQ50" s="67">
        <f t="shared" si="40"/>
        <v>1.0699999999999999E-6</v>
      </c>
      <c r="AR50" s="67">
        <f t="shared" si="40"/>
        <v>1.68E-7</v>
      </c>
      <c r="AS50" s="67">
        <f t="shared" si="40"/>
        <v>6.9699999999999995E-8</v>
      </c>
      <c r="AT50" s="67">
        <f t="shared" si="40"/>
        <v>3.7300000000000003E-8</v>
      </c>
      <c r="AU50" s="67">
        <f t="shared" si="40"/>
        <v>4.3299999999999998E-2</v>
      </c>
      <c r="AV50" s="67">
        <f t="shared" si="40"/>
        <v>1.6400000000000001E-2</v>
      </c>
      <c r="AW50" s="67">
        <f t="shared" si="40"/>
        <v>8.7399999999999995E-3</v>
      </c>
      <c r="AX50" s="67">
        <f t="shared" si="40"/>
        <v>6.5199999999999998E-3</v>
      </c>
      <c r="AY50" s="67">
        <f t="shared" si="40"/>
        <v>3.0100000000000001E-3</v>
      </c>
      <c r="AZ50" s="67">
        <f t="shared" si="40"/>
        <v>1.13E-4</v>
      </c>
      <c r="BA50" s="67">
        <f t="shared" si="40"/>
        <v>5.7599999999999997E-5</v>
      </c>
      <c r="BB50" s="67">
        <f t="shared" si="40"/>
        <v>1.2099999999999999E-5</v>
      </c>
      <c r="BC50" s="67">
        <f t="shared" si="40"/>
        <v>3.8600000000000003E-6</v>
      </c>
      <c r="BD50" s="67">
        <f t="shared" si="40"/>
        <v>1.2500000000000001E-6</v>
      </c>
      <c r="BE50" s="67">
        <f>MAX(BE5:BE49)</f>
        <v>175.25431492842534</v>
      </c>
      <c r="BF50" s="67">
        <f t="shared" si="40"/>
        <v>66.37807770961146</v>
      </c>
      <c r="BG50" s="67">
        <f t="shared" si="40"/>
        <v>35.374658486707567</v>
      </c>
      <c r="BH50" s="67">
        <f t="shared" si="40"/>
        <v>26.38933333333333</v>
      </c>
      <c r="BI50" s="67">
        <f t="shared" si="40"/>
        <v>12.18280572597137</v>
      </c>
      <c r="BJ50" s="67">
        <f t="shared" si="40"/>
        <v>0.45736114519427395</v>
      </c>
      <c r="BK50" s="67">
        <f t="shared" si="40"/>
        <v>0.23313276073619629</v>
      </c>
      <c r="BL50" s="67">
        <f t="shared" si="40"/>
        <v>4.8974069529652345E-2</v>
      </c>
      <c r="BM50" s="67">
        <f t="shared" si="40"/>
        <v>1.5623132924335379E-2</v>
      </c>
      <c r="BN50" s="67">
        <f t="shared" si="40"/>
        <v>5.0593047034764825E-3</v>
      </c>
      <c r="BO50" s="67">
        <f t="shared" si="40"/>
        <v>0.14000000000000001</v>
      </c>
      <c r="BP50" s="67">
        <f t="shared" si="40"/>
        <v>6.2700000000000006E-2</v>
      </c>
      <c r="BQ50" s="67">
        <f t="shared" si="40"/>
        <v>3.9100000000000003E-2</v>
      </c>
      <c r="BR50" s="67">
        <f t="shared" si="40"/>
        <v>2.63E-2</v>
      </c>
      <c r="BS50" s="67">
        <f t="shared" ref="BS50:DB50" si="41">MAX(BS5:BS49)</f>
        <v>1.2699999999999999E-2</v>
      </c>
      <c r="BT50" s="67">
        <f t="shared" si="41"/>
        <v>9.1600000000000004E-4</v>
      </c>
      <c r="BU50" s="67">
        <f t="shared" si="41"/>
        <v>3.3399999999999999E-4</v>
      </c>
      <c r="BV50" s="67">
        <f t="shared" si="41"/>
        <v>8.3300000000000005E-5</v>
      </c>
      <c r="BW50" s="67">
        <f t="shared" si="41"/>
        <v>2.9E-5</v>
      </c>
      <c r="BX50" s="67">
        <f t="shared" si="41"/>
        <v>9.5999999999999996E-6</v>
      </c>
      <c r="BY50" s="67">
        <f t="shared" si="41"/>
        <v>5.7200000000000001E-2</v>
      </c>
      <c r="BZ50" s="67">
        <f t="shared" si="41"/>
        <v>2.2200000000000001E-2</v>
      </c>
      <c r="CA50" s="67">
        <f t="shared" si="41"/>
        <v>1.7100000000000001E-2</v>
      </c>
      <c r="CB50" s="67">
        <f t="shared" si="41"/>
        <v>9.1199999999999996E-3</v>
      </c>
      <c r="CC50" s="67">
        <f t="shared" si="41"/>
        <v>4.3400000000000001E-3</v>
      </c>
      <c r="CD50" s="67">
        <f t="shared" si="41"/>
        <v>6.0700000000000001E-4</v>
      </c>
      <c r="CE50" s="67">
        <f t="shared" si="41"/>
        <v>1.02E-4</v>
      </c>
      <c r="CF50" s="67">
        <f t="shared" si="41"/>
        <v>2.2900000000000001E-5</v>
      </c>
      <c r="CG50" s="67">
        <f t="shared" si="41"/>
        <v>7.5100000000000001E-6</v>
      </c>
      <c r="CH50" s="67">
        <f t="shared" si="41"/>
        <v>2.4899999999999999E-6</v>
      </c>
      <c r="CI50" s="67">
        <f t="shared" ref="CI50:CR50" si="42">MAX(CI5:CI49)</f>
        <v>231.51378323108383</v>
      </c>
      <c r="CJ50" s="67">
        <f t="shared" si="42"/>
        <v>89.853251533742338</v>
      </c>
      <c r="CK50" s="67">
        <f t="shared" si="42"/>
        <v>69.211288343558294</v>
      </c>
      <c r="CL50" s="67">
        <f t="shared" si="42"/>
        <v>36.912687116564413</v>
      </c>
      <c r="CM50" s="67">
        <f t="shared" si="42"/>
        <v>17.565905930470347</v>
      </c>
      <c r="CN50" s="67">
        <f t="shared" si="42"/>
        <v>2.4567983640081801</v>
      </c>
      <c r="CO50" s="67">
        <f t="shared" si="42"/>
        <v>0.41283926380368102</v>
      </c>
      <c r="CP50" s="67">
        <f t="shared" si="42"/>
        <v>9.2686462167689165E-2</v>
      </c>
      <c r="CQ50" s="67">
        <f t="shared" si="42"/>
        <v>3.039630265848671E-2</v>
      </c>
      <c r="CR50" s="67">
        <f t="shared" si="42"/>
        <v>1.0078134969325154E-2</v>
      </c>
      <c r="CS50" s="67">
        <f>MAX(CS5:CS49)</f>
        <v>231.51378323108383</v>
      </c>
      <c r="CT50" s="67">
        <f t="shared" si="41"/>
        <v>89.853251533742338</v>
      </c>
      <c r="CU50" s="67">
        <f t="shared" si="41"/>
        <v>69.211288343558294</v>
      </c>
      <c r="CV50" s="67">
        <f t="shared" si="41"/>
        <v>36.912687116564413</v>
      </c>
      <c r="CW50" s="67">
        <f t="shared" si="41"/>
        <v>17.565905930470347</v>
      </c>
      <c r="CX50" s="67">
        <f t="shared" si="41"/>
        <v>2.4567983640081801</v>
      </c>
      <c r="CY50" s="67">
        <f t="shared" si="41"/>
        <v>0.41283926380368102</v>
      </c>
      <c r="CZ50" s="67">
        <f t="shared" si="41"/>
        <v>9.2686462167689165E-2</v>
      </c>
      <c r="DA50" s="67">
        <f t="shared" si="41"/>
        <v>3.039630265848671E-2</v>
      </c>
      <c r="DB50" s="67">
        <f t="shared" si="41"/>
        <v>1.0078134969325154E-2</v>
      </c>
    </row>
    <row r="51" spans="1:106" s="12" customFormat="1" x14ac:dyDescent="0.25">
      <c r="A51" s="40"/>
      <c r="B51" s="41"/>
      <c r="C51" s="41"/>
      <c r="D51" s="41">
        <v>9</v>
      </c>
      <c r="E51" s="41"/>
      <c r="F51" s="41" t="s">
        <v>54</v>
      </c>
      <c r="G51" s="67">
        <f t="shared" ref="G51:AL51" si="43">AVERAGE(G5:G49)</f>
        <v>1.1173215695679504E-15</v>
      </c>
      <c r="H51" s="67">
        <f t="shared" si="43"/>
        <v>8.0529184945657035E-10</v>
      </c>
      <c r="I51" s="67">
        <f t="shared" si="43"/>
        <v>8.845991838677805E-9</v>
      </c>
      <c r="J51" s="67">
        <f t="shared" si="43"/>
        <v>3.729991948261923E-8</v>
      </c>
      <c r="K51" s="67">
        <f t="shared" si="43"/>
        <v>1.0322198686787027E-7</v>
      </c>
      <c r="L51" s="67">
        <f t="shared" si="43"/>
        <v>1.6699518726309165E-8</v>
      </c>
      <c r="M51" s="67">
        <f t="shared" si="43"/>
        <v>1.1652245075002247E-8</v>
      </c>
      <c r="N51" s="67">
        <f t="shared" si="43"/>
        <v>3.9272824047426558E-9</v>
      </c>
      <c r="O51" s="67">
        <f t="shared" si="43"/>
        <v>1.6785822915656152E-9</v>
      </c>
      <c r="P51" s="67">
        <f t="shared" si="43"/>
        <v>6.8060757238839491E-10</v>
      </c>
      <c r="Q51" s="67">
        <f t="shared" si="43"/>
        <v>1.8420096954549537E-3</v>
      </c>
      <c r="R51" s="67">
        <f t="shared" si="43"/>
        <v>6.6171362367735561E-4</v>
      </c>
      <c r="S51" s="67">
        <f t="shared" si="43"/>
        <v>3.6231889048773909E-4</v>
      </c>
      <c r="T51" s="67">
        <f t="shared" si="43"/>
        <v>2.6014224620946741E-4</v>
      </c>
      <c r="U51" s="67">
        <f t="shared" si="43"/>
        <v>1.2263583345010332E-4</v>
      </c>
      <c r="V51" s="67">
        <f t="shared" si="43"/>
        <v>4.2140965094763315E-6</v>
      </c>
      <c r="W51" s="67">
        <f t="shared" si="43"/>
        <v>2.8007629399083796E-6</v>
      </c>
      <c r="X51" s="67">
        <f t="shared" si="43"/>
        <v>6.3063859067636752E-7</v>
      </c>
      <c r="Y51" s="67">
        <f t="shared" si="43"/>
        <v>2.0891723572262641E-7</v>
      </c>
      <c r="Z51" s="67">
        <f t="shared" si="43"/>
        <v>7.1704088727207385E-8</v>
      </c>
      <c r="AA51" s="67">
        <f t="shared" si="43"/>
        <v>7.455430652851625</v>
      </c>
      <c r="AB51" s="67">
        <f t="shared" si="43"/>
        <v>2.6782486789002502</v>
      </c>
      <c r="AC51" s="67">
        <f t="shared" si="43"/>
        <v>1.4664653334423989</v>
      </c>
      <c r="AD51" s="67">
        <f t="shared" si="43"/>
        <v>1.0529111118563963</v>
      </c>
      <c r="AE51" s="67">
        <f t="shared" si="43"/>
        <v>0.49636163919109288</v>
      </c>
      <c r="AF51" s="67">
        <f t="shared" si="43"/>
        <v>1.7056318633037942E-2</v>
      </c>
      <c r="AG51" s="67">
        <f t="shared" si="43"/>
        <v>1.1335930492160872E-2</v>
      </c>
      <c r="AH51" s="67">
        <f t="shared" si="43"/>
        <v>2.5524742304021807E-3</v>
      </c>
      <c r="AI51" s="67">
        <f t="shared" si="43"/>
        <v>8.4558076266303111E-4</v>
      </c>
      <c r="AJ51" s="67">
        <f t="shared" si="43"/>
        <v>2.9021826668484426E-4</v>
      </c>
      <c r="AK51" s="67">
        <f t="shared" si="43"/>
        <v>1.7268872855474712E-3</v>
      </c>
      <c r="AL51" s="67">
        <f t="shared" si="43"/>
        <v>3.4921005529506873E-4</v>
      </c>
      <c r="AM51" s="67">
        <f t="shared" ref="AM51:BR51" si="44">AVERAGE(AM5:AM49)</f>
        <v>1.6207726934698645E-4</v>
      </c>
      <c r="AN51" s="67">
        <f t="shared" si="44"/>
        <v>9.3550540108685922E-5</v>
      </c>
      <c r="AO51" s="67">
        <f t="shared" si="44"/>
        <v>3.1618822980328743E-5</v>
      </c>
      <c r="AP51" s="67">
        <f t="shared" si="44"/>
        <v>3.6467079549627228E-7</v>
      </c>
      <c r="AQ51" s="67">
        <f t="shared" si="44"/>
        <v>1.3276830425006743E-7</v>
      </c>
      <c r="AR51" s="67">
        <f t="shared" si="44"/>
        <v>2.52725193760891E-8</v>
      </c>
      <c r="AS51" s="67">
        <f t="shared" si="44"/>
        <v>1.0775438427737356E-8</v>
      </c>
      <c r="AT51" s="67">
        <f t="shared" si="44"/>
        <v>5.7116963512081189E-9</v>
      </c>
      <c r="AU51" s="67">
        <f t="shared" si="44"/>
        <v>3.8980002698733481E-3</v>
      </c>
      <c r="AV51" s="67">
        <f t="shared" si="44"/>
        <v>1.4509543166262464E-3</v>
      </c>
      <c r="AW51" s="67">
        <f t="shared" si="44"/>
        <v>7.572853687056499E-4</v>
      </c>
      <c r="AX51" s="67">
        <f t="shared" si="44"/>
        <v>5.587548675199856E-4</v>
      </c>
      <c r="AY51" s="67">
        <f t="shared" si="44"/>
        <v>2.5364005639090992E-4</v>
      </c>
      <c r="AZ51" s="67">
        <f t="shared" si="44"/>
        <v>1.0384428852959669E-5</v>
      </c>
      <c r="BA51" s="67">
        <f t="shared" si="44"/>
        <v>5.3234570741040147E-6</v>
      </c>
      <c r="BB51" s="67">
        <f t="shared" si="44"/>
        <v>1.1765676112458454E-6</v>
      </c>
      <c r="BC51" s="67">
        <f t="shared" si="44"/>
        <v>3.841625744543249E-7</v>
      </c>
      <c r="BD51" s="67">
        <f t="shared" si="44"/>
        <v>1.273684923830055E-7</v>
      </c>
      <c r="BE51" s="67">
        <f t="shared" si="44"/>
        <v>15.776936879618271</v>
      </c>
      <c r="BF51" s="67">
        <f t="shared" si="44"/>
        <v>5.8726559989093365</v>
      </c>
      <c r="BG51" s="67">
        <f t="shared" si="44"/>
        <v>3.0650699422131336</v>
      </c>
      <c r="BH51" s="67">
        <f t="shared" si="44"/>
        <v>2.2615289034673931</v>
      </c>
      <c r="BI51" s="67">
        <f t="shared" si="44"/>
        <v>1.0265938642308567</v>
      </c>
      <c r="BJ51" s="67">
        <f t="shared" si="44"/>
        <v>4.2030391790956606E-2</v>
      </c>
      <c r="BK51" s="67">
        <f t="shared" si="44"/>
        <v>2.1546393131015681E-2</v>
      </c>
      <c r="BL51" s="67">
        <f t="shared" si="44"/>
        <v>4.7620912396273557E-3</v>
      </c>
      <c r="BM51" s="67">
        <f t="shared" si="44"/>
        <v>1.5548764158691214E-3</v>
      </c>
      <c r="BN51" s="67">
        <f t="shared" si="44"/>
        <v>5.155168100704384E-4</v>
      </c>
      <c r="BO51" s="67">
        <f t="shared" si="44"/>
        <v>1.2069064709422437E-2</v>
      </c>
      <c r="BP51" s="67">
        <f t="shared" si="44"/>
        <v>5.3561481148836796E-3</v>
      </c>
      <c r="BQ51" s="67">
        <f t="shared" si="44"/>
        <v>3.4141362756669358E-3</v>
      </c>
      <c r="BR51" s="67">
        <f t="shared" si="44"/>
        <v>2.2430433133477042E-3</v>
      </c>
      <c r="BS51" s="67">
        <f t="shared" ref="BS51:DB51" si="45">AVERAGE(BS5:BS49)</f>
        <v>1.0984346037456213E-3</v>
      </c>
      <c r="BT51" s="67">
        <f t="shared" si="45"/>
        <v>8.4197452681217984E-5</v>
      </c>
      <c r="BU51" s="67">
        <f t="shared" si="45"/>
        <v>3.0992649478128089E-5</v>
      </c>
      <c r="BV51" s="67">
        <f t="shared" si="45"/>
        <v>7.8424475559148484E-6</v>
      </c>
      <c r="BW51" s="67">
        <f t="shared" si="45"/>
        <v>2.8067802816850797E-6</v>
      </c>
      <c r="BX51" s="67">
        <f t="shared" si="45"/>
        <v>9.7126809557172385E-7</v>
      </c>
      <c r="BY51" s="67">
        <f t="shared" si="45"/>
        <v>4.9725334532471025E-3</v>
      </c>
      <c r="BZ51" s="67">
        <f t="shared" si="45"/>
        <v>2.1507261976556188E-3</v>
      </c>
      <c r="CA51" s="67">
        <f t="shared" si="45"/>
        <v>1.5148754744453432E-3</v>
      </c>
      <c r="CB51" s="67">
        <f t="shared" si="45"/>
        <v>8.8759312894098603E-4</v>
      </c>
      <c r="CC51" s="67">
        <f t="shared" si="45"/>
        <v>4.2734111267403202E-4</v>
      </c>
      <c r="CD51" s="67">
        <f t="shared" si="45"/>
        <v>5.9107815137878374E-5</v>
      </c>
      <c r="CE51" s="67">
        <f t="shared" si="45"/>
        <v>1.0688729174526181E-5</v>
      </c>
      <c r="CF51" s="67">
        <f t="shared" si="45"/>
        <v>2.530792345818737E-6</v>
      </c>
      <c r="CG51" s="67">
        <f t="shared" si="45"/>
        <v>8.6851719985628302E-7</v>
      </c>
      <c r="CH51" s="67">
        <f t="shared" si="45"/>
        <v>2.9646116374741751E-7</v>
      </c>
      <c r="CI51" s="67">
        <f t="shared" ref="CI51:CR51" si="46">AVERAGE(CI5:CI49)</f>
        <v>20.126049510565778</v>
      </c>
      <c r="CJ51" s="67">
        <f t="shared" si="46"/>
        <v>8.7049433341513272</v>
      </c>
      <c r="CK51" s="67">
        <f t="shared" si="46"/>
        <v>6.1313732904339924</v>
      </c>
      <c r="CL51" s="67">
        <f t="shared" si="46"/>
        <v>3.5924832736196324</v>
      </c>
      <c r="CM51" s="67">
        <f t="shared" si="46"/>
        <v>1.7296391210724837</v>
      </c>
      <c r="CN51" s="67">
        <f t="shared" si="46"/>
        <v>0.23923555771142921</v>
      </c>
      <c r="CO51" s="67">
        <f t="shared" si="46"/>
        <v>4.3262030229493292E-2</v>
      </c>
      <c r="CP51" s="67">
        <f t="shared" si="46"/>
        <v>1.0243239694978415E-2</v>
      </c>
      <c r="CQ51" s="67">
        <f t="shared" si="46"/>
        <v>3.5152745234264945E-3</v>
      </c>
      <c r="CR51" s="67">
        <f t="shared" si="46"/>
        <v>1.1999098881163371E-3</v>
      </c>
      <c r="CS51" s="67">
        <f t="shared" si="45"/>
        <v>20.126049510565778</v>
      </c>
      <c r="CT51" s="67">
        <f t="shared" si="45"/>
        <v>8.7049433341513272</v>
      </c>
      <c r="CU51" s="67">
        <f t="shared" si="45"/>
        <v>6.1313732904339924</v>
      </c>
      <c r="CV51" s="67">
        <f t="shared" si="45"/>
        <v>3.5924832736196324</v>
      </c>
      <c r="CW51" s="67">
        <f t="shared" si="45"/>
        <v>1.7296391210724837</v>
      </c>
      <c r="CX51" s="67">
        <f t="shared" si="45"/>
        <v>0.23923555771142921</v>
      </c>
      <c r="CY51" s="67">
        <f t="shared" si="45"/>
        <v>4.3262030229493292E-2</v>
      </c>
      <c r="CZ51" s="67">
        <f t="shared" si="45"/>
        <v>1.0243239694978415E-2</v>
      </c>
      <c r="DA51" s="67">
        <f t="shared" si="45"/>
        <v>3.5152745234264945E-3</v>
      </c>
      <c r="DB51" s="67">
        <f t="shared" si="45"/>
        <v>1.1999098881163371E-3</v>
      </c>
    </row>
    <row r="52" spans="1:106" s="12" customFormat="1" x14ac:dyDescent="0.25">
      <c r="A52" s="40"/>
      <c r="B52" s="41"/>
      <c r="C52" s="41"/>
      <c r="D52" s="41"/>
      <c r="E52" s="41"/>
      <c r="F52" s="41" t="s">
        <v>56</v>
      </c>
      <c r="G52" s="67">
        <f t="shared" ref="G52:AL52" si="47">MEDIAN(G5:G49)</f>
        <v>4.5000000000000002E-16</v>
      </c>
      <c r="H52" s="67">
        <f t="shared" si="47"/>
        <v>3.7599999999999999E-10</v>
      </c>
      <c r="I52" s="67">
        <f t="shared" si="47"/>
        <v>3.5499999999999999E-9</v>
      </c>
      <c r="J52" s="67">
        <f t="shared" si="47"/>
        <v>1.6400000000000001E-8</v>
      </c>
      <c r="K52" s="67">
        <f t="shared" si="47"/>
        <v>4.36E-8</v>
      </c>
      <c r="L52" s="67">
        <f t="shared" si="47"/>
        <v>6.9999999999999998E-9</v>
      </c>
      <c r="M52" s="67">
        <f t="shared" si="47"/>
        <v>4.9900000000000003E-9</v>
      </c>
      <c r="N52" s="67">
        <f t="shared" si="47"/>
        <v>1.38E-9</v>
      </c>
      <c r="O52" s="67">
        <f t="shared" si="47"/>
        <v>5.6300000000000002E-10</v>
      </c>
      <c r="P52" s="67">
        <f t="shared" si="47"/>
        <v>2.25E-10</v>
      </c>
      <c r="Q52" s="67">
        <f t="shared" si="47"/>
        <v>3.18E-5</v>
      </c>
      <c r="R52" s="67">
        <f t="shared" si="47"/>
        <v>1.10687146321746E-5</v>
      </c>
      <c r="S52" s="67">
        <f t="shared" si="47"/>
        <v>6.1600000000000003E-6</v>
      </c>
      <c r="T52" s="67">
        <f t="shared" si="47"/>
        <v>5.2625808407437298E-6</v>
      </c>
      <c r="U52" s="67">
        <f t="shared" si="47"/>
        <v>3.9099999999999998E-6</v>
      </c>
      <c r="V52" s="67">
        <f t="shared" si="47"/>
        <v>2.86600646725949E-7</v>
      </c>
      <c r="W52" s="67">
        <f t="shared" si="47"/>
        <v>2.03091147938561E-7</v>
      </c>
      <c r="X52" s="67">
        <f t="shared" si="47"/>
        <v>5.0799999999999998E-8</v>
      </c>
      <c r="Y52" s="67">
        <f t="shared" si="47"/>
        <v>2.0136166127728299E-8</v>
      </c>
      <c r="Z52" s="67">
        <f t="shared" si="47"/>
        <v>7.5599999999999995E-9</v>
      </c>
      <c r="AA52" s="67">
        <f t="shared" si="47"/>
        <v>0.12870871165644171</v>
      </c>
      <c r="AB52" s="67">
        <f t="shared" si="47"/>
        <v>4.479999999999993E-2</v>
      </c>
      <c r="AC52" s="67">
        <f t="shared" si="47"/>
        <v>2.4932253578732109E-2</v>
      </c>
      <c r="AD52" s="67">
        <f t="shared" si="47"/>
        <v>2.1299999999999979E-2</v>
      </c>
      <c r="AE52" s="67">
        <f t="shared" si="47"/>
        <v>1.5825505112474436E-2</v>
      </c>
      <c r="AF52" s="67">
        <f t="shared" si="47"/>
        <v>1.1599999999999965E-3</v>
      </c>
      <c r="AG52" s="67">
        <f t="shared" si="47"/>
        <v>8.2199999999999981E-4</v>
      </c>
      <c r="AH52" s="67">
        <f t="shared" si="47"/>
        <v>2.0561014314928426E-4</v>
      </c>
      <c r="AI52" s="67">
        <f t="shared" si="47"/>
        <v>8.1499999999999691E-5</v>
      </c>
      <c r="AJ52" s="67">
        <f t="shared" si="47"/>
        <v>3.0598674846625766E-5</v>
      </c>
      <c r="AK52" s="67">
        <f t="shared" si="47"/>
        <v>3.6900000000000002E-5</v>
      </c>
      <c r="AL52" s="67">
        <f t="shared" si="47"/>
        <v>7.2391370250606296E-6</v>
      </c>
      <c r="AM52" s="67">
        <f t="shared" ref="AM52:BR52" si="48">MEDIAN(AM5:AM49)</f>
        <v>3.70604284559417E-6</v>
      </c>
      <c r="AN52" s="67">
        <f t="shared" si="48"/>
        <v>2.79188561034761E-6</v>
      </c>
      <c r="AO52" s="67">
        <f t="shared" si="48"/>
        <v>1.28E-6</v>
      </c>
      <c r="AP52" s="67">
        <f t="shared" si="48"/>
        <v>7.5600000000000002E-8</v>
      </c>
      <c r="AQ52" s="67">
        <f t="shared" si="48"/>
        <v>3.1100000000000001E-8</v>
      </c>
      <c r="AR52" s="67">
        <f t="shared" si="48"/>
        <v>9.4500000000000002E-9</v>
      </c>
      <c r="AS52" s="67">
        <f t="shared" si="48"/>
        <v>4.1899999999999998E-9</v>
      </c>
      <c r="AT52" s="67">
        <f t="shared" si="48"/>
        <v>2.09E-9</v>
      </c>
      <c r="AU52" s="67">
        <f t="shared" si="48"/>
        <v>6.3800000000000006E-5</v>
      </c>
      <c r="AV52" s="67">
        <f t="shared" si="48"/>
        <v>2.34E-5</v>
      </c>
      <c r="AW52" s="67">
        <f t="shared" si="48"/>
        <v>1.34E-5</v>
      </c>
      <c r="AX52" s="67">
        <f t="shared" si="48"/>
        <v>9.0599999999999997E-6</v>
      </c>
      <c r="AY52" s="67">
        <f t="shared" si="48"/>
        <v>6.3199999999999996E-6</v>
      </c>
      <c r="AZ52" s="67">
        <f t="shared" si="48"/>
        <v>7.3099999999999997E-7</v>
      </c>
      <c r="BA52" s="67">
        <f t="shared" si="48"/>
        <v>3.3099999999999999E-7</v>
      </c>
      <c r="BB52" s="67">
        <f t="shared" si="48"/>
        <v>8.3299999999999998E-8</v>
      </c>
      <c r="BC52" s="67">
        <f t="shared" si="48"/>
        <v>3.4100000000000001E-8</v>
      </c>
      <c r="BD52" s="67">
        <f t="shared" si="48"/>
        <v>1.3599999999999999E-8</v>
      </c>
      <c r="BE52" s="67">
        <f t="shared" si="48"/>
        <v>0.25822691206543968</v>
      </c>
      <c r="BF52" s="67">
        <f t="shared" si="48"/>
        <v>9.4710184049079757E-2</v>
      </c>
      <c r="BG52" s="67">
        <f t="shared" si="48"/>
        <v>5.423574642126789E-2</v>
      </c>
      <c r="BH52" s="67">
        <f t="shared" si="48"/>
        <v>3.6669840490797544E-2</v>
      </c>
      <c r="BI52" s="67">
        <f t="shared" si="48"/>
        <v>2.5579844580777091E-2</v>
      </c>
      <c r="BJ52" s="67">
        <f t="shared" si="48"/>
        <v>2.9586813905930465E-3</v>
      </c>
      <c r="BK52" s="67">
        <f t="shared" si="48"/>
        <v>1.3397038854805724E-3</v>
      </c>
      <c r="BL52" s="67">
        <f t="shared" si="48"/>
        <v>3.3715206543967279E-4</v>
      </c>
      <c r="BM52" s="67">
        <f t="shared" si="48"/>
        <v>1.3801783231083846E-4</v>
      </c>
      <c r="BN52" s="67">
        <f t="shared" si="48"/>
        <v>5.5045235173824126E-5</v>
      </c>
      <c r="BO52" s="67">
        <f t="shared" si="48"/>
        <v>2.8800000000000001E-4</v>
      </c>
      <c r="BP52" s="67">
        <f t="shared" si="48"/>
        <v>1.36E-4</v>
      </c>
      <c r="BQ52" s="67">
        <f t="shared" si="48"/>
        <v>8.7600000000000002E-5</v>
      </c>
      <c r="BR52" s="67">
        <f t="shared" si="48"/>
        <v>5.8555476960387998E-5</v>
      </c>
      <c r="BS52" s="67">
        <f t="shared" ref="BS52:DB52" si="49">MEDIAN(BS5:BS49)</f>
        <v>3.0499999999999999E-5</v>
      </c>
      <c r="BT52" s="67">
        <f t="shared" si="49"/>
        <v>4.9166835084882702E-6</v>
      </c>
      <c r="BU52" s="67">
        <f t="shared" si="49"/>
        <v>2.2199999999999999E-6</v>
      </c>
      <c r="BV52" s="67">
        <f t="shared" si="49"/>
        <v>7.37E-7</v>
      </c>
      <c r="BW52" s="67">
        <f t="shared" si="49"/>
        <v>3.3599999999999999E-7</v>
      </c>
      <c r="BX52" s="67">
        <f t="shared" si="49"/>
        <v>1.37E-7</v>
      </c>
      <c r="BY52" s="67">
        <f t="shared" si="49"/>
        <v>1.4999999999999999E-4</v>
      </c>
      <c r="BZ52" s="67">
        <f t="shared" si="49"/>
        <v>7.2391370250606303E-5</v>
      </c>
      <c r="CA52" s="67">
        <f t="shared" si="49"/>
        <v>4.3800000000000001E-5</v>
      </c>
      <c r="CB52" s="67">
        <f t="shared" si="49"/>
        <v>3.1099999999999997E-5</v>
      </c>
      <c r="CC52" s="67">
        <f t="shared" si="49"/>
        <v>1.5299999999999999E-5</v>
      </c>
      <c r="CD52" s="67">
        <f t="shared" si="49"/>
        <v>3.0389551333872201E-6</v>
      </c>
      <c r="CE52" s="67">
        <f t="shared" si="49"/>
        <v>8.1399999999999996E-7</v>
      </c>
      <c r="CF52" s="67">
        <f t="shared" si="49"/>
        <v>3.1399999999999998E-7</v>
      </c>
      <c r="CG52" s="67">
        <f t="shared" si="49"/>
        <v>1.4000000000000001E-7</v>
      </c>
      <c r="CH52" s="67">
        <f t="shared" si="49"/>
        <v>5.0799999999999998E-8</v>
      </c>
      <c r="CI52" s="67">
        <f t="shared" ref="CI52:CR52" si="50">MEDIAN(CI5:CI49)</f>
        <v>0.60711656441717787</v>
      </c>
      <c r="CJ52" s="67">
        <f t="shared" si="50"/>
        <v>0.29300000000000004</v>
      </c>
      <c r="CK52" s="67">
        <f t="shared" si="50"/>
        <v>0.17727803680981596</v>
      </c>
      <c r="CL52" s="67">
        <f t="shared" si="50"/>
        <v>0.12587550102249487</v>
      </c>
      <c r="CM52" s="67">
        <f t="shared" si="50"/>
        <v>6.1925889570552145E-2</v>
      </c>
      <c r="CN52" s="67">
        <f t="shared" si="50"/>
        <v>1.2299999999999972E-2</v>
      </c>
      <c r="CO52" s="67">
        <f t="shared" si="50"/>
        <v>3.294619222903885E-3</v>
      </c>
      <c r="CP52" s="67">
        <f t="shared" si="50"/>
        <v>1.2708973415132923E-3</v>
      </c>
      <c r="CQ52" s="67">
        <f t="shared" si="50"/>
        <v>5.6664212678936613E-4</v>
      </c>
      <c r="CR52" s="67">
        <f t="shared" si="50"/>
        <v>2.0561014314928426E-4</v>
      </c>
      <c r="CS52" s="67">
        <f t="shared" si="49"/>
        <v>0.60711656441717787</v>
      </c>
      <c r="CT52" s="67">
        <f t="shared" si="49"/>
        <v>0.29300000000000004</v>
      </c>
      <c r="CU52" s="67">
        <f t="shared" si="49"/>
        <v>0.17727803680981596</v>
      </c>
      <c r="CV52" s="67">
        <f t="shared" si="49"/>
        <v>0.12587550102249487</v>
      </c>
      <c r="CW52" s="67">
        <f t="shared" si="49"/>
        <v>6.1925889570552145E-2</v>
      </c>
      <c r="CX52" s="67">
        <f t="shared" si="49"/>
        <v>1.2299999999999972E-2</v>
      </c>
      <c r="CY52" s="67">
        <f t="shared" si="49"/>
        <v>3.294619222903885E-3</v>
      </c>
      <c r="CZ52" s="67">
        <f t="shared" si="49"/>
        <v>1.2708973415132923E-3</v>
      </c>
      <c r="DA52" s="67">
        <f t="shared" si="49"/>
        <v>5.6664212678936613E-4</v>
      </c>
      <c r="DB52" s="67">
        <f t="shared" si="49"/>
        <v>2.0561014314928426E-4</v>
      </c>
    </row>
    <row r="53" spans="1:106" s="12" customFormat="1" x14ac:dyDescent="0.25">
      <c r="A53" s="40"/>
      <c r="B53" s="41"/>
      <c r="C53" s="41"/>
      <c r="D53" s="41"/>
      <c r="E53" s="41"/>
      <c r="F53" s="41" t="s">
        <v>58</v>
      </c>
      <c r="G53" s="67">
        <f t="shared" ref="G53:AL53" si="51">MIN(G5:G49)</f>
        <v>0</v>
      </c>
      <c r="H53" s="67">
        <f t="shared" si="51"/>
        <v>0</v>
      </c>
      <c r="I53" s="67">
        <f t="shared" si="51"/>
        <v>0</v>
      </c>
      <c r="J53" s="67">
        <f t="shared" si="51"/>
        <v>0</v>
      </c>
      <c r="K53" s="67">
        <f t="shared" si="51"/>
        <v>0</v>
      </c>
      <c r="L53" s="67">
        <f t="shared" si="51"/>
        <v>0</v>
      </c>
      <c r="M53" s="67">
        <f t="shared" si="51"/>
        <v>0</v>
      </c>
      <c r="N53" s="67">
        <f t="shared" si="51"/>
        <v>0</v>
      </c>
      <c r="O53" s="67">
        <f t="shared" si="51"/>
        <v>0</v>
      </c>
      <c r="P53" s="67">
        <f t="shared" si="51"/>
        <v>0</v>
      </c>
      <c r="Q53" s="67">
        <f t="shared" si="51"/>
        <v>2.61E-6</v>
      </c>
      <c r="R53" s="67">
        <f t="shared" si="51"/>
        <v>9.2099999999999995E-7</v>
      </c>
      <c r="S53" s="67">
        <f t="shared" si="51"/>
        <v>4.6800000000000001E-7</v>
      </c>
      <c r="T53" s="67">
        <f t="shared" si="51"/>
        <v>3.65E-7</v>
      </c>
      <c r="U53" s="67">
        <f t="shared" si="51"/>
        <v>1.6899999999999999E-7</v>
      </c>
      <c r="V53" s="67">
        <f t="shared" si="51"/>
        <v>5.4999999999999996E-9</v>
      </c>
      <c r="W53" s="67">
        <f t="shared" si="51"/>
        <v>3.6800000000000001E-9</v>
      </c>
      <c r="X53" s="67">
        <f t="shared" si="51"/>
        <v>7.7999999999999999E-10</v>
      </c>
      <c r="Y53" s="67">
        <f t="shared" si="51"/>
        <v>2.4499999999999998E-10</v>
      </c>
      <c r="Z53" s="67">
        <f t="shared" si="51"/>
        <v>7.8199999999999999E-11</v>
      </c>
      <c r="AA53" s="67">
        <f t="shared" si="51"/>
        <v>1.0563828220858894E-2</v>
      </c>
      <c r="AB53" s="67">
        <f t="shared" si="51"/>
        <v>3.727695705521472E-3</v>
      </c>
      <c r="AC53" s="67">
        <f t="shared" si="51"/>
        <v>1.894203680981595E-3</v>
      </c>
      <c r="AD53" s="67">
        <f t="shared" si="51"/>
        <v>1.4773169734151328E-3</v>
      </c>
      <c r="AE53" s="67">
        <f t="shared" si="51"/>
        <v>6.8401799591002034E-4</v>
      </c>
      <c r="AF53" s="67">
        <f t="shared" si="51"/>
        <v>2.2260940695296524E-5</v>
      </c>
      <c r="AG53" s="67">
        <f t="shared" si="51"/>
        <v>1.4894593047034764E-5</v>
      </c>
      <c r="AH53" s="67">
        <f t="shared" si="51"/>
        <v>3.1570061349693251E-6</v>
      </c>
      <c r="AI53" s="67">
        <f t="shared" si="51"/>
        <v>9.9162372188139044E-7</v>
      </c>
      <c r="AJ53" s="67">
        <f t="shared" si="51"/>
        <v>3.1651010224948876E-7</v>
      </c>
      <c r="AK53" s="67">
        <f t="shared" si="51"/>
        <v>1.79E-6</v>
      </c>
      <c r="AL53" s="67">
        <f t="shared" si="51"/>
        <v>2.0599999999999999E-7</v>
      </c>
      <c r="AM53" s="67">
        <f t="shared" ref="AM53:BR53" si="52">MIN(AM5:AM49)</f>
        <v>7.8300000000000006E-8</v>
      </c>
      <c r="AN53" s="67">
        <f t="shared" si="52"/>
        <v>4.14E-8</v>
      </c>
      <c r="AO53" s="67">
        <f t="shared" si="52"/>
        <v>1.18E-8</v>
      </c>
      <c r="AP53" s="67">
        <f t="shared" si="52"/>
        <v>2.11E-11</v>
      </c>
      <c r="AQ53" s="67">
        <f t="shared" si="52"/>
        <v>0</v>
      </c>
      <c r="AR53" s="67">
        <f t="shared" si="52"/>
        <v>0</v>
      </c>
      <c r="AS53" s="67">
        <f t="shared" si="52"/>
        <v>0</v>
      </c>
      <c r="AT53" s="67">
        <f t="shared" si="52"/>
        <v>0</v>
      </c>
      <c r="AU53" s="67">
        <f t="shared" si="52"/>
        <v>4.0400000000000003E-6</v>
      </c>
      <c r="AV53" s="67">
        <f t="shared" si="52"/>
        <v>1.7099999999999999E-6</v>
      </c>
      <c r="AW53" s="67">
        <f t="shared" si="52"/>
        <v>9.8700000000000004E-7</v>
      </c>
      <c r="AX53" s="67">
        <f t="shared" si="52"/>
        <v>6.8700000000000005E-7</v>
      </c>
      <c r="AY53" s="67">
        <f t="shared" si="52"/>
        <v>3.1699999999999999E-7</v>
      </c>
      <c r="AZ53" s="67">
        <f t="shared" si="52"/>
        <v>1.4999999999999999E-8</v>
      </c>
      <c r="BA53" s="67">
        <f t="shared" si="52"/>
        <v>7.2E-9</v>
      </c>
      <c r="BB53" s="67">
        <f t="shared" si="52"/>
        <v>1.6600000000000001E-9</v>
      </c>
      <c r="BC53" s="67">
        <f t="shared" si="52"/>
        <v>5.5099999999999996E-10</v>
      </c>
      <c r="BD53" s="67">
        <f t="shared" si="52"/>
        <v>1.8400000000000001E-10</v>
      </c>
      <c r="BE53" s="67">
        <f t="shared" si="52"/>
        <v>1.6351672801635991E-2</v>
      </c>
      <c r="BF53" s="67">
        <f t="shared" si="52"/>
        <v>6.921128834355827E-3</v>
      </c>
      <c r="BG53" s="67">
        <f t="shared" si="52"/>
        <v>3.994826993865031E-3</v>
      </c>
      <c r="BH53" s="67">
        <f t="shared" si="52"/>
        <v>2.7805938650306747E-3</v>
      </c>
      <c r="BI53" s="67">
        <f t="shared" si="52"/>
        <v>1.2830396728016359E-3</v>
      </c>
      <c r="BJ53" s="67">
        <f t="shared" si="52"/>
        <v>6.0711656441717785E-5</v>
      </c>
      <c r="BK53" s="67">
        <f t="shared" si="52"/>
        <v>2.9141595092024535E-5</v>
      </c>
      <c r="BL53" s="67">
        <f t="shared" si="52"/>
        <v>6.718756646216768E-6</v>
      </c>
      <c r="BM53" s="67">
        <f t="shared" si="52"/>
        <v>2.2301415132924336E-6</v>
      </c>
      <c r="BN53" s="67">
        <f t="shared" si="52"/>
        <v>7.447296523517383E-7</v>
      </c>
      <c r="BO53" s="67">
        <f t="shared" si="52"/>
        <v>2.0699999999999998E-5</v>
      </c>
      <c r="BP53" s="67">
        <f t="shared" si="52"/>
        <v>9.2699999999999993E-6</v>
      </c>
      <c r="BQ53" s="67">
        <f t="shared" si="52"/>
        <v>5.7200000000000003E-6</v>
      </c>
      <c r="BR53" s="67">
        <f t="shared" si="52"/>
        <v>3.7900000000000001E-6</v>
      </c>
      <c r="BS53" s="67">
        <f t="shared" ref="BS53:DB53" si="53">MIN(BS5:BS49)</f>
        <v>1.79E-6</v>
      </c>
      <c r="BT53" s="67">
        <f t="shared" si="53"/>
        <v>1.2599999999999999E-7</v>
      </c>
      <c r="BU53" s="67">
        <f t="shared" si="53"/>
        <v>4.8499999999999998E-8</v>
      </c>
      <c r="BV53" s="67">
        <f t="shared" si="53"/>
        <v>1.15E-8</v>
      </c>
      <c r="BW53" s="67">
        <f t="shared" si="53"/>
        <v>3.9300000000000003E-9</v>
      </c>
      <c r="BX53" s="67">
        <f t="shared" si="53"/>
        <v>1.3000000000000001E-9</v>
      </c>
      <c r="BY53" s="67">
        <f t="shared" si="53"/>
        <v>1.0000000000000001E-5</v>
      </c>
      <c r="BZ53" s="67">
        <f t="shared" si="53"/>
        <v>4.0799999999999999E-6</v>
      </c>
      <c r="CA53" s="67">
        <f t="shared" si="53"/>
        <v>2.65E-6</v>
      </c>
      <c r="CB53" s="67">
        <f t="shared" si="53"/>
        <v>1.5999999999999999E-6</v>
      </c>
      <c r="CC53" s="67">
        <f t="shared" si="53"/>
        <v>7.2900000000000003E-7</v>
      </c>
      <c r="CD53" s="67">
        <f t="shared" si="53"/>
        <v>8.9900000000000004E-8</v>
      </c>
      <c r="CE53" s="67">
        <f t="shared" si="53"/>
        <v>1.5700000000000002E-8</v>
      </c>
      <c r="CF53" s="67">
        <f t="shared" si="53"/>
        <v>3.4499999999999999E-9</v>
      </c>
      <c r="CG53" s="67">
        <f t="shared" si="53"/>
        <v>1.13E-9</v>
      </c>
      <c r="CH53" s="67">
        <f t="shared" si="53"/>
        <v>3.7699999999999999E-10</v>
      </c>
      <c r="CI53" s="67">
        <f t="shared" ref="CI53:CR53" si="54">MIN(CI5:CI49)</f>
        <v>4.0474437627811867E-2</v>
      </c>
      <c r="CJ53" s="67">
        <f t="shared" si="54"/>
        <v>1.6513570552147239E-2</v>
      </c>
      <c r="CK53" s="67">
        <f t="shared" si="54"/>
        <v>1.0725725971370142E-2</v>
      </c>
      <c r="CL53" s="67">
        <f t="shared" si="54"/>
        <v>6.4759100204498984E-3</v>
      </c>
      <c r="CM53" s="67">
        <f t="shared" si="54"/>
        <v>2.9505865030674846E-3</v>
      </c>
      <c r="CN53" s="67">
        <f t="shared" si="54"/>
        <v>3.6386519427402867E-4</v>
      </c>
      <c r="CO53" s="67">
        <f t="shared" si="54"/>
        <v>6.3544867075664632E-5</v>
      </c>
      <c r="CP53" s="67">
        <f t="shared" si="54"/>
        <v>1.3963680981595092E-5</v>
      </c>
      <c r="CQ53" s="67">
        <f t="shared" si="54"/>
        <v>4.5736114519427407E-6</v>
      </c>
      <c r="CR53" s="67">
        <f t="shared" si="54"/>
        <v>1.5258862985685071E-6</v>
      </c>
      <c r="CS53" s="67">
        <f t="shared" si="53"/>
        <v>4.0474437627811867E-2</v>
      </c>
      <c r="CT53" s="67">
        <f t="shared" si="53"/>
        <v>1.6513570552147239E-2</v>
      </c>
      <c r="CU53" s="67">
        <f t="shared" si="53"/>
        <v>1.0725725971370142E-2</v>
      </c>
      <c r="CV53" s="67">
        <f t="shared" si="53"/>
        <v>6.4759100204498984E-3</v>
      </c>
      <c r="CW53" s="67">
        <f t="shared" si="53"/>
        <v>2.9505865030674846E-3</v>
      </c>
      <c r="CX53" s="67">
        <f t="shared" si="53"/>
        <v>3.6386519427402867E-4</v>
      </c>
      <c r="CY53" s="67">
        <f t="shared" si="53"/>
        <v>6.3544867075664632E-5</v>
      </c>
      <c r="CZ53" s="67">
        <f t="shared" si="53"/>
        <v>1.3963680981595092E-5</v>
      </c>
      <c r="DA53" s="67">
        <f t="shared" si="53"/>
        <v>4.5736114519427407E-6</v>
      </c>
      <c r="DB53" s="67">
        <f t="shared" si="53"/>
        <v>1.5258862985685071E-6</v>
      </c>
    </row>
    <row r="54" spans="1:106" s="9" customFormat="1" x14ac:dyDescent="0.25"/>
    <row r="55" spans="1:106" x14ac:dyDescent="0.25">
      <c r="A55" s="24" t="s">
        <v>155</v>
      </c>
      <c r="B55" s="24" t="s">
        <v>153</v>
      </c>
      <c r="C55" s="24" t="s">
        <v>154</v>
      </c>
      <c r="D55" s="24">
        <v>2015</v>
      </c>
      <c r="E55" s="24">
        <v>2016</v>
      </c>
      <c r="F55" s="24" t="s">
        <v>134</v>
      </c>
      <c r="G55" s="25">
        <v>1.2500000000000001E-16</v>
      </c>
      <c r="H55" s="25">
        <v>1.46E-11</v>
      </c>
      <c r="I55" s="25">
        <v>2.6099999999999998E-10</v>
      </c>
      <c r="J55" s="25">
        <v>8.7499999999999998E-10</v>
      </c>
      <c r="K55" s="25">
        <v>3.65E-9</v>
      </c>
      <c r="L55" s="25">
        <v>2.28E-9</v>
      </c>
      <c r="M55" s="25">
        <v>1.67E-9</v>
      </c>
      <c r="N55" s="25">
        <v>7.0199999999999995E-10</v>
      </c>
      <c r="O55" s="25">
        <v>3.73E-10</v>
      </c>
      <c r="P55" s="25">
        <v>1.8199999999999999E-10</v>
      </c>
      <c r="Q55" s="25">
        <v>1.1999999999999999E-3</v>
      </c>
      <c r="R55" s="25">
        <v>4.6200000000000001E-4</v>
      </c>
      <c r="S55" s="25">
        <v>2.4499999999999999E-4</v>
      </c>
      <c r="T55" s="25">
        <v>1.85E-4</v>
      </c>
      <c r="U55" s="25">
        <v>8.5599999999999994E-5</v>
      </c>
      <c r="V55" s="25">
        <v>2.57E-6</v>
      </c>
      <c r="W55" s="25">
        <v>1.81E-6</v>
      </c>
      <c r="X55" s="25">
        <v>3.9700000000000002E-7</v>
      </c>
      <c r="Y55" s="25">
        <v>1.29E-7</v>
      </c>
      <c r="Z55" s="25">
        <v>4.4099999999999998E-8</v>
      </c>
      <c r="AA55" s="25">
        <f>Q55*1000*98.96/24.45</f>
        <v>4.856932515337423</v>
      </c>
      <c r="AB55" s="25">
        <f t="shared" ref="AB55:AJ55" si="55">R55*1000*98.96/24.45</f>
        <v>1.8699190184049079</v>
      </c>
      <c r="AC55" s="25">
        <f t="shared" si="55"/>
        <v>0.99162372188139047</v>
      </c>
      <c r="AD55" s="25">
        <f t="shared" si="55"/>
        <v>0.74877709611451937</v>
      </c>
      <c r="AE55" s="25">
        <f t="shared" si="55"/>
        <v>0.34646118609406945</v>
      </c>
      <c r="AF55" s="25">
        <f t="shared" si="55"/>
        <v>1.0401930470347648E-2</v>
      </c>
      <c r="AG55" s="25">
        <f t="shared" si="55"/>
        <v>7.3258732106339462E-3</v>
      </c>
      <c r="AH55" s="25">
        <f t="shared" si="55"/>
        <v>1.6068351738241307E-3</v>
      </c>
      <c r="AI55" s="25">
        <f t="shared" si="55"/>
        <v>5.2212024539877297E-4</v>
      </c>
      <c r="AJ55" s="25">
        <f t="shared" si="55"/>
        <v>1.7849226993865027E-4</v>
      </c>
      <c r="AK55" s="25">
        <v>7.9699999999999997E-4</v>
      </c>
      <c r="AL55" s="25">
        <v>2.0699999999999999E-4</v>
      </c>
      <c r="AM55" s="25">
        <v>9.2999999999999997E-5</v>
      </c>
      <c r="AN55" s="25">
        <v>5.7899999999999998E-5</v>
      </c>
      <c r="AO55" s="25">
        <v>1.8099999999999999E-5</v>
      </c>
      <c r="AP55" s="25">
        <v>1.01E-7</v>
      </c>
      <c r="AQ55" s="25">
        <v>2.3800000000000001E-8</v>
      </c>
      <c r="AR55" s="25">
        <v>5.0799999999999998E-9</v>
      </c>
      <c r="AS55" s="25">
        <v>2.3199999999999998E-9</v>
      </c>
      <c r="AT55" s="25">
        <v>1.26E-9</v>
      </c>
      <c r="AU55" s="25">
        <v>1.5200000000000001E-3</v>
      </c>
      <c r="AV55" s="25">
        <v>6.1899999999999998E-4</v>
      </c>
      <c r="AW55" s="25">
        <v>3.6900000000000002E-4</v>
      </c>
      <c r="AX55" s="25">
        <v>2.4699999999999999E-4</v>
      </c>
      <c r="AY55" s="25">
        <v>1.17E-4</v>
      </c>
      <c r="AZ55" s="25">
        <v>5.5500000000000002E-6</v>
      </c>
      <c r="BA55" s="25">
        <v>2.65E-6</v>
      </c>
      <c r="BB55" s="25">
        <v>5.8400000000000004E-7</v>
      </c>
      <c r="BC55" s="25">
        <v>1.8799999999999999E-7</v>
      </c>
      <c r="BD55" s="25">
        <v>6.1999999999999999E-8</v>
      </c>
      <c r="BE55" s="25">
        <f>AU55*1000*98.96/24.45</f>
        <v>6.1521145194274025</v>
      </c>
      <c r="BF55" s="25">
        <f t="shared" ref="BF55:BN55" si="56">AV55*1000*98.96/24.45</f>
        <v>2.5053676891615542</v>
      </c>
      <c r="BG55" s="25">
        <f t="shared" si="56"/>
        <v>1.4935067484662579</v>
      </c>
      <c r="BH55" s="25">
        <f t="shared" si="56"/>
        <v>0.9997186094069529</v>
      </c>
      <c r="BI55" s="25">
        <f t="shared" si="56"/>
        <v>0.47355092024539869</v>
      </c>
      <c r="BJ55" s="25">
        <f t="shared" si="56"/>
        <v>2.2463312883435581E-2</v>
      </c>
      <c r="BK55" s="25">
        <f t="shared" si="56"/>
        <v>1.0725725971370142E-2</v>
      </c>
      <c r="BL55" s="25">
        <f t="shared" si="56"/>
        <v>2.3637071574642123E-3</v>
      </c>
      <c r="BM55" s="25">
        <f t="shared" si="56"/>
        <v>7.6091942740286287E-4</v>
      </c>
      <c r="BN55" s="25">
        <f t="shared" si="56"/>
        <v>2.5094151329243354E-4</v>
      </c>
      <c r="BO55" s="25">
        <v>6.3699999999999998E-3</v>
      </c>
      <c r="BP55" s="25">
        <v>2.7899999999999999E-3</v>
      </c>
      <c r="BQ55" s="25">
        <v>1.7899999999999999E-3</v>
      </c>
      <c r="BR55" s="25">
        <v>1.1800000000000001E-3</v>
      </c>
      <c r="BS55" s="25">
        <v>5.7600000000000001E-4</v>
      </c>
      <c r="BT55" s="25">
        <v>4.3999999999999999E-5</v>
      </c>
      <c r="BU55" s="25">
        <v>1.5500000000000001E-5</v>
      </c>
      <c r="BV55" s="25">
        <v>3.7799999999999998E-6</v>
      </c>
      <c r="BW55" s="25">
        <v>1.35E-6</v>
      </c>
      <c r="BX55" s="25">
        <v>4.7100000000000002E-7</v>
      </c>
      <c r="BY55" s="25">
        <v>2.7799999999999999E-3</v>
      </c>
      <c r="BZ55" s="25">
        <v>1.14E-3</v>
      </c>
      <c r="CA55" s="25">
        <v>7.7700000000000002E-4</v>
      </c>
      <c r="CB55" s="25">
        <v>4.57E-4</v>
      </c>
      <c r="CC55" s="25">
        <v>2.12E-4</v>
      </c>
      <c r="CD55" s="25">
        <v>2.9499999999999999E-5</v>
      </c>
      <c r="CE55" s="25">
        <v>4.8199999999999996E-6</v>
      </c>
      <c r="CF55" s="25">
        <v>1.0899999999999999E-6</v>
      </c>
      <c r="CG55" s="25">
        <v>3.6100000000000002E-7</v>
      </c>
      <c r="CH55" s="25">
        <v>1.2100000000000001E-7</v>
      </c>
      <c r="CI55" s="25">
        <v>11.251893660531696</v>
      </c>
      <c r="CJ55" s="25">
        <v>4.6140858895705517</v>
      </c>
      <c r="CK55" s="25">
        <v>3.1448638036809817</v>
      </c>
      <c r="CL55" s="25">
        <v>1.849681799591002</v>
      </c>
      <c r="CM55" s="25">
        <v>0.85805807770961151</v>
      </c>
      <c r="CN55" s="25">
        <v>0.11939959100204499</v>
      </c>
      <c r="CO55" s="25">
        <v>1.9508678936605316E-2</v>
      </c>
      <c r="CP55" s="25">
        <v>4.4117137014314921E-3</v>
      </c>
      <c r="CQ55" s="25">
        <v>1.4611271983640084E-3</v>
      </c>
      <c r="CR55" s="25">
        <v>4.897406952965236E-4</v>
      </c>
      <c r="CS55" s="25">
        <f>CI55</f>
        <v>11.251893660531696</v>
      </c>
      <c r="CT55" s="25">
        <f t="shared" ref="CT55:DB55" si="57">CJ55</f>
        <v>4.6140858895705517</v>
      </c>
      <c r="CU55" s="25">
        <f t="shared" si="57"/>
        <v>3.1448638036809817</v>
      </c>
      <c r="CV55" s="25">
        <f t="shared" si="57"/>
        <v>1.849681799591002</v>
      </c>
      <c r="CW55" s="25">
        <f t="shared" si="57"/>
        <v>0.85805807770961151</v>
      </c>
      <c r="CX55" s="25">
        <f t="shared" si="57"/>
        <v>0.11939959100204499</v>
      </c>
      <c r="CY55" s="25">
        <f t="shared" si="57"/>
        <v>1.9508678936605316E-2</v>
      </c>
      <c r="CZ55" s="25">
        <f t="shared" si="57"/>
        <v>4.4117137014314921E-3</v>
      </c>
      <c r="DA55" s="25">
        <f t="shared" si="57"/>
        <v>1.4611271983640084E-3</v>
      </c>
      <c r="DB55" s="25">
        <f t="shared" si="57"/>
        <v>4.897406952965236E-4</v>
      </c>
    </row>
    <row r="56" spans="1:106" x14ac:dyDescent="0.25">
      <c r="A56" s="24" t="s">
        <v>155</v>
      </c>
      <c r="B56" s="24" t="s">
        <v>153</v>
      </c>
      <c r="C56" s="24" t="s">
        <v>154</v>
      </c>
      <c r="D56" s="24">
        <v>2016</v>
      </c>
      <c r="E56" s="24">
        <v>2016</v>
      </c>
      <c r="F56" s="24" t="s">
        <v>134</v>
      </c>
      <c r="G56" s="25">
        <v>6.2899999999999997E-16</v>
      </c>
      <c r="H56" s="25">
        <v>7.3500000000000005E-11</v>
      </c>
      <c r="I56" s="25">
        <v>1.31E-9</v>
      </c>
      <c r="J56" s="25">
        <v>4.3699999999999996E-9</v>
      </c>
      <c r="K56" s="25">
        <v>1.8399999999999999E-8</v>
      </c>
      <c r="L56" s="25">
        <v>1.15E-8</v>
      </c>
      <c r="M56" s="25">
        <v>8.4399999999999998E-9</v>
      </c>
      <c r="N56" s="25">
        <v>3.5499999999999999E-9</v>
      </c>
      <c r="O56" s="25">
        <v>1.8800000000000001E-9</v>
      </c>
      <c r="P56" s="25">
        <v>9.2000000000000003E-10</v>
      </c>
      <c r="Q56" s="25">
        <v>1.25E-3</v>
      </c>
      <c r="R56" s="25">
        <v>4.8200000000000001E-4</v>
      </c>
      <c r="S56" s="25">
        <v>2.5599999999999999E-4</v>
      </c>
      <c r="T56" s="25">
        <v>1.93E-4</v>
      </c>
      <c r="U56" s="25">
        <v>9.0500000000000004E-5</v>
      </c>
      <c r="V56" s="25">
        <v>2.9399999999999998E-6</v>
      </c>
      <c r="W56" s="25">
        <v>2.12E-6</v>
      </c>
      <c r="X56" s="25">
        <v>5.0900000000000002E-7</v>
      </c>
      <c r="Y56" s="25">
        <v>1.8E-7</v>
      </c>
      <c r="Z56" s="25">
        <v>6.5099999999999994E-8</v>
      </c>
      <c r="AA56" s="25">
        <f t="shared" ref="AA56:AA82" si="58">Q56*1000*98.96/24.45</f>
        <v>5.0593047034764824</v>
      </c>
      <c r="AB56" s="25">
        <f t="shared" ref="AB56:AB82" si="59">R56*1000*98.96/24.45</f>
        <v>1.9508678936605315</v>
      </c>
      <c r="AC56" s="25">
        <f t="shared" ref="AC56:AC82" si="60">S56*1000*98.96/24.45</f>
        <v>1.0361456032719836</v>
      </c>
      <c r="AD56" s="25">
        <f t="shared" ref="AD56:AD82" si="61">T56*1000*98.96/24.45</f>
        <v>0.78115664621676895</v>
      </c>
      <c r="AE56" s="25">
        <f t="shared" ref="AE56:AE82" si="62">U56*1000*98.96/24.45</f>
        <v>0.36629366053169737</v>
      </c>
      <c r="AF56" s="25">
        <f t="shared" ref="AF56:AF82" si="63">V56*1000*98.96/24.45</f>
        <v>1.1899484662576686E-2</v>
      </c>
      <c r="AG56" s="25">
        <f t="shared" ref="AG56:AG82" si="64">W56*1000*98.96/24.45</f>
        <v>8.580580777096114E-3</v>
      </c>
      <c r="AH56" s="25">
        <f t="shared" ref="AH56:AH82" si="65">X56*1000*98.96/24.45</f>
        <v>2.060148875255624E-3</v>
      </c>
      <c r="AI56" s="25">
        <f t="shared" ref="AI56:AI82" si="66">Y56*1000*98.96/24.45</f>
        <v>7.2853987730061339E-4</v>
      </c>
      <c r="AJ56" s="25">
        <f t="shared" ref="AJ56:AJ82" si="67">Z56*1000*98.96/24.45</f>
        <v>2.634885889570552E-4</v>
      </c>
      <c r="AK56" s="25">
        <v>8.3100000000000003E-4</v>
      </c>
      <c r="AL56" s="25">
        <v>2.1599999999999999E-4</v>
      </c>
      <c r="AM56" s="25">
        <v>9.7499999999999998E-5</v>
      </c>
      <c r="AN56" s="25">
        <v>6.0699999999999998E-5</v>
      </c>
      <c r="AO56" s="25">
        <v>1.9899999999999999E-5</v>
      </c>
      <c r="AP56" s="25">
        <v>2.3099999999999999E-7</v>
      </c>
      <c r="AQ56" s="25">
        <v>6.8799999999999994E-8</v>
      </c>
      <c r="AR56" s="25">
        <v>2.18E-8</v>
      </c>
      <c r="AS56" s="25">
        <v>1.0600000000000001E-8</v>
      </c>
      <c r="AT56" s="25">
        <v>6.1E-9</v>
      </c>
      <c r="AU56" s="25">
        <v>1.58E-3</v>
      </c>
      <c r="AV56" s="25">
        <v>6.4499999999999996E-4</v>
      </c>
      <c r="AW56" s="25">
        <v>3.8499999999999998E-4</v>
      </c>
      <c r="AX56" s="25">
        <v>2.5799999999999998E-4</v>
      </c>
      <c r="AY56" s="25">
        <v>1.2400000000000001E-4</v>
      </c>
      <c r="AZ56" s="25">
        <v>6.2700000000000001E-6</v>
      </c>
      <c r="BA56" s="25">
        <v>3.01E-6</v>
      </c>
      <c r="BB56" s="25">
        <v>7.2799999999999995E-7</v>
      </c>
      <c r="BC56" s="25">
        <v>2.5800000000000001E-7</v>
      </c>
      <c r="BD56" s="25">
        <v>9.1300000000000004E-8</v>
      </c>
      <c r="BE56" s="25">
        <f t="shared" ref="BE56:BE82" si="68">AU56*1000*98.96/24.45</f>
        <v>6.3949611451942738</v>
      </c>
      <c r="BF56" s="25">
        <f t="shared" ref="BF56:BF82" si="69">AV56*1000*98.96/24.45</f>
        <v>2.6106012269938645</v>
      </c>
      <c r="BG56" s="25">
        <f t="shared" ref="BG56:BG82" si="70">AW56*1000*98.96/24.45</f>
        <v>1.5582658486707566</v>
      </c>
      <c r="BH56" s="25">
        <f t="shared" ref="BH56:BH82" si="71">AX56*1000*98.96/24.45</f>
        <v>1.044240490797546</v>
      </c>
      <c r="BI56" s="25">
        <f t="shared" ref="BI56:BI82" si="72">AY56*1000*98.96/24.45</f>
        <v>0.50188302658486705</v>
      </c>
      <c r="BJ56" s="25">
        <f t="shared" ref="BJ56:BJ82" si="73">AZ56*1000*98.96/24.45</f>
        <v>2.5377472392638038E-2</v>
      </c>
      <c r="BK56" s="25">
        <f t="shared" ref="BK56:BK82" si="74">BA56*1000*98.96/24.45</f>
        <v>1.2182805725971371E-2</v>
      </c>
      <c r="BL56" s="25">
        <f t="shared" ref="BL56:BL82" si="75">BB56*1000*98.96/24.45</f>
        <v>2.9465390593047033E-3</v>
      </c>
      <c r="BM56" s="25">
        <f t="shared" ref="BM56:BM82" si="76">BC56*1000*98.96/24.45</f>
        <v>1.0442404907975459E-3</v>
      </c>
      <c r="BN56" s="25">
        <f t="shared" ref="BN56:BN82" si="77">BD56*1000*98.96/24.45</f>
        <v>3.6953161554192232E-4</v>
      </c>
      <c r="BO56" s="25">
        <v>6.6400000000000001E-3</v>
      </c>
      <c r="BP56" s="25">
        <v>2.9099999999999998E-3</v>
      </c>
      <c r="BQ56" s="25">
        <v>1.8699999999999999E-3</v>
      </c>
      <c r="BR56" s="25">
        <v>1.23E-3</v>
      </c>
      <c r="BS56" s="25">
        <v>6.0499999999999996E-4</v>
      </c>
      <c r="BT56" s="25">
        <v>4.7800000000000003E-5</v>
      </c>
      <c r="BU56" s="25">
        <v>1.77E-5</v>
      </c>
      <c r="BV56" s="25">
        <v>4.5800000000000002E-6</v>
      </c>
      <c r="BW56" s="25">
        <v>1.75E-6</v>
      </c>
      <c r="BX56" s="25">
        <v>6.61E-7</v>
      </c>
      <c r="BY56" s="25">
        <v>2.8999999999999998E-3</v>
      </c>
      <c r="BZ56" s="25">
        <v>1.1900000000000001E-3</v>
      </c>
      <c r="CA56" s="25">
        <v>8.1099999999999998E-4</v>
      </c>
      <c r="CB56" s="25">
        <v>4.7800000000000002E-4</v>
      </c>
      <c r="CC56" s="25">
        <v>2.2499999999999999E-4</v>
      </c>
      <c r="CD56" s="25">
        <v>3.29E-5</v>
      </c>
      <c r="CE56" s="25">
        <v>5.5799999999999999E-6</v>
      </c>
      <c r="CF56" s="25">
        <v>1.35E-6</v>
      </c>
      <c r="CG56" s="25">
        <v>4.75E-7</v>
      </c>
      <c r="CH56" s="25">
        <v>1.73E-7</v>
      </c>
      <c r="CI56" s="25">
        <v>11.737586912065439</v>
      </c>
      <c r="CJ56" s="25">
        <v>4.816458077709612</v>
      </c>
      <c r="CK56" s="25">
        <v>3.2824768916155418</v>
      </c>
      <c r="CL56" s="25">
        <v>1.9346781186094071</v>
      </c>
      <c r="CM56" s="25">
        <v>0.91067484662576681</v>
      </c>
      <c r="CN56" s="25">
        <v>0.13316089979550103</v>
      </c>
      <c r="CO56" s="25">
        <v>2.2584736196319021E-2</v>
      </c>
      <c r="CP56" s="25">
        <v>5.4640490797546008E-3</v>
      </c>
      <c r="CQ56" s="25">
        <v>1.9225357873210633E-3</v>
      </c>
      <c r="CR56" s="25">
        <v>7.0020777096114518E-4</v>
      </c>
      <c r="CS56" s="25">
        <f t="shared" ref="CS56:CS82" si="78">CI56</f>
        <v>11.737586912065439</v>
      </c>
      <c r="CT56" s="25">
        <f t="shared" ref="CT56:CT82" si="79">CJ56</f>
        <v>4.816458077709612</v>
      </c>
      <c r="CU56" s="25">
        <f t="shared" ref="CU56:CU82" si="80">CK56</f>
        <v>3.2824768916155418</v>
      </c>
      <c r="CV56" s="25">
        <f t="shared" ref="CV56:CV82" si="81">CL56</f>
        <v>1.9346781186094071</v>
      </c>
      <c r="CW56" s="25">
        <f t="shared" ref="CW56:CW82" si="82">CM56</f>
        <v>0.91067484662576681</v>
      </c>
      <c r="CX56" s="25">
        <f t="shared" ref="CX56:CX82" si="83">CN56</f>
        <v>0.13316089979550103</v>
      </c>
      <c r="CY56" s="25">
        <f t="shared" ref="CY56:CY82" si="84">CO56</f>
        <v>2.2584736196319021E-2</v>
      </c>
      <c r="CZ56" s="25">
        <f t="shared" ref="CZ56:CZ82" si="85">CP56</f>
        <v>5.4640490797546008E-3</v>
      </c>
      <c r="DA56" s="25">
        <f t="shared" ref="DA56:DA82" si="86">CQ56</f>
        <v>1.9225357873210633E-3</v>
      </c>
      <c r="DB56" s="25">
        <f t="shared" ref="DB56:DB82" si="87">CR56</f>
        <v>7.0020777096114518E-4</v>
      </c>
    </row>
    <row r="57" spans="1:106" x14ac:dyDescent="0.25">
      <c r="A57" s="24" t="s">
        <v>155</v>
      </c>
      <c r="B57" s="24" t="s">
        <v>153</v>
      </c>
      <c r="C57" s="24" t="s">
        <v>154</v>
      </c>
      <c r="D57" s="24">
        <v>2017</v>
      </c>
      <c r="E57" s="24">
        <v>2016</v>
      </c>
      <c r="F57" s="24" t="s">
        <v>134</v>
      </c>
      <c r="G57" s="25">
        <v>4.8599999999999997E-17</v>
      </c>
      <c r="H57" s="25">
        <v>5.68E-12</v>
      </c>
      <c r="I57" s="25">
        <v>1.02E-10</v>
      </c>
      <c r="J57" s="25">
        <v>3.4200000000000001E-10</v>
      </c>
      <c r="K57" s="25">
        <v>1.4200000000000001E-9</v>
      </c>
      <c r="L57" s="25">
        <v>8.9200000000000002E-10</v>
      </c>
      <c r="M57" s="25">
        <v>6.5200000000000002E-10</v>
      </c>
      <c r="N57" s="25">
        <v>2.7399999999999998E-10</v>
      </c>
      <c r="O57" s="25">
        <v>1.4499999999999999E-10</v>
      </c>
      <c r="P57" s="25">
        <v>7.1100000000000005E-11</v>
      </c>
      <c r="Q57" s="25">
        <v>1.2899999999999999E-3</v>
      </c>
      <c r="R57" s="25">
        <v>4.9799999999999996E-4</v>
      </c>
      <c r="S57" s="25">
        <v>2.6400000000000002E-4</v>
      </c>
      <c r="T57" s="25">
        <v>1.9900000000000001E-4</v>
      </c>
      <c r="U57" s="25">
        <v>9.2E-5</v>
      </c>
      <c r="V57" s="25">
        <v>2.7300000000000001E-6</v>
      </c>
      <c r="W57" s="25">
        <v>1.9099999999999999E-6</v>
      </c>
      <c r="X57" s="25">
        <v>4.1100000000000001E-7</v>
      </c>
      <c r="Y57" s="25">
        <v>1.31E-7</v>
      </c>
      <c r="Z57" s="25">
        <v>4.4199999999999999E-8</v>
      </c>
      <c r="AA57" s="25">
        <f t="shared" si="58"/>
        <v>5.2212024539877291</v>
      </c>
      <c r="AB57" s="25">
        <f t="shared" si="59"/>
        <v>2.0156269938650304</v>
      </c>
      <c r="AC57" s="25">
        <f t="shared" si="60"/>
        <v>1.0685251533742333</v>
      </c>
      <c r="AD57" s="25">
        <f t="shared" si="61"/>
        <v>0.8054413087934561</v>
      </c>
      <c r="AE57" s="25">
        <f t="shared" si="62"/>
        <v>0.37236482617586913</v>
      </c>
      <c r="AF57" s="25">
        <f t="shared" si="63"/>
        <v>1.1049521472392637E-2</v>
      </c>
      <c r="AG57" s="25">
        <f t="shared" si="64"/>
        <v>7.7306175869120662E-3</v>
      </c>
      <c r="AH57" s="25">
        <f t="shared" si="65"/>
        <v>1.6634993865030673E-3</v>
      </c>
      <c r="AI57" s="25">
        <f t="shared" si="66"/>
        <v>5.3021513292433528E-4</v>
      </c>
      <c r="AJ57" s="25">
        <f t="shared" si="67"/>
        <v>1.7889701431492838E-4</v>
      </c>
      <c r="AK57" s="25">
        <v>8.5800000000000004E-4</v>
      </c>
      <c r="AL57" s="25">
        <v>2.23E-4</v>
      </c>
      <c r="AM57" s="25">
        <v>1E-4</v>
      </c>
      <c r="AN57" s="25">
        <v>6.2299999999999996E-5</v>
      </c>
      <c r="AO57" s="25">
        <v>1.9300000000000002E-5</v>
      </c>
      <c r="AP57" s="25">
        <v>8.9299999999999999E-8</v>
      </c>
      <c r="AQ57" s="25">
        <v>1.5799999999999999E-8</v>
      </c>
      <c r="AR57" s="25">
        <v>2.09E-9</v>
      </c>
      <c r="AS57" s="25">
        <v>9.5299999999999991E-10</v>
      </c>
      <c r="AT57" s="25">
        <v>5.2600000000000004E-10</v>
      </c>
      <c r="AU57" s="25">
        <v>1.6299999999999999E-3</v>
      </c>
      <c r="AV57" s="25">
        <v>6.6600000000000003E-4</v>
      </c>
      <c r="AW57" s="25">
        <v>3.9800000000000002E-4</v>
      </c>
      <c r="AX57" s="25">
        <v>2.6600000000000001E-4</v>
      </c>
      <c r="AY57" s="25">
        <v>1.26E-4</v>
      </c>
      <c r="AZ57" s="25">
        <v>5.8900000000000004E-6</v>
      </c>
      <c r="BA57" s="25">
        <v>2.8100000000000002E-6</v>
      </c>
      <c r="BB57" s="25">
        <v>6.06E-7</v>
      </c>
      <c r="BC57" s="25">
        <v>1.92E-7</v>
      </c>
      <c r="BD57" s="25">
        <v>6.2200000000000001E-8</v>
      </c>
      <c r="BE57" s="25">
        <f t="shared" si="68"/>
        <v>6.5973333333333324</v>
      </c>
      <c r="BF57" s="25">
        <f t="shared" si="69"/>
        <v>2.6955975460122699</v>
      </c>
      <c r="BG57" s="25">
        <f t="shared" si="70"/>
        <v>1.6108826175869122</v>
      </c>
      <c r="BH57" s="25">
        <f t="shared" si="71"/>
        <v>1.0766200408997957</v>
      </c>
      <c r="BI57" s="25">
        <f t="shared" si="72"/>
        <v>0.50997791411042948</v>
      </c>
      <c r="BJ57" s="25">
        <f t="shared" si="73"/>
        <v>2.3839443762781187E-2</v>
      </c>
      <c r="BK57" s="25">
        <f t="shared" si="74"/>
        <v>1.1373316973415133E-2</v>
      </c>
      <c r="BL57" s="25">
        <f t="shared" si="75"/>
        <v>2.4527509202453986E-3</v>
      </c>
      <c r="BM57" s="25">
        <f t="shared" si="76"/>
        <v>7.7710920245398761E-4</v>
      </c>
      <c r="BN57" s="25">
        <f t="shared" si="77"/>
        <v>2.5175100204498981E-4</v>
      </c>
      <c r="BO57" s="25">
        <v>6.8599999999999998E-3</v>
      </c>
      <c r="BP57" s="25">
        <v>3.0000000000000001E-3</v>
      </c>
      <c r="BQ57" s="25">
        <v>1.9300000000000001E-3</v>
      </c>
      <c r="BR57" s="25">
        <v>1.2700000000000001E-3</v>
      </c>
      <c r="BS57" s="25">
        <v>6.2E-4</v>
      </c>
      <c r="BT57" s="25">
        <v>4.6999999999999997E-5</v>
      </c>
      <c r="BU57" s="25">
        <v>1.6500000000000001E-5</v>
      </c>
      <c r="BV57" s="25">
        <v>3.9500000000000003E-6</v>
      </c>
      <c r="BW57" s="25">
        <v>1.39E-6</v>
      </c>
      <c r="BX57" s="25">
        <v>4.7899999999999999E-7</v>
      </c>
      <c r="BY57" s="25">
        <v>2.99E-3</v>
      </c>
      <c r="BZ57" s="25">
        <v>1.23E-3</v>
      </c>
      <c r="CA57" s="25">
        <v>8.3699999999999996E-4</v>
      </c>
      <c r="CB57" s="25">
        <v>4.9200000000000003E-4</v>
      </c>
      <c r="CC57" s="25">
        <v>2.2800000000000001E-4</v>
      </c>
      <c r="CD57" s="25">
        <v>3.15E-5</v>
      </c>
      <c r="CE57" s="25">
        <v>5.13E-6</v>
      </c>
      <c r="CF57" s="25">
        <v>1.1400000000000001E-6</v>
      </c>
      <c r="CG57" s="25">
        <v>3.72E-7</v>
      </c>
      <c r="CH57" s="25">
        <v>1.2200000000000001E-7</v>
      </c>
      <c r="CI57" s="25">
        <v>12.101856850715746</v>
      </c>
      <c r="CJ57" s="25">
        <v>4.9783558282208586</v>
      </c>
      <c r="CK57" s="25">
        <v>3.3877104294478531</v>
      </c>
      <c r="CL57" s="25">
        <v>1.9913423312883438</v>
      </c>
      <c r="CM57" s="25">
        <v>0.92281717791411044</v>
      </c>
      <c r="CN57" s="25">
        <v>0.12749447852760737</v>
      </c>
      <c r="CO57" s="25">
        <v>2.0763386503067485E-2</v>
      </c>
      <c r="CP57" s="25">
        <v>4.614085889570553E-3</v>
      </c>
      <c r="CQ57" s="25">
        <v>1.5056490797546011E-3</v>
      </c>
      <c r="CR57" s="25">
        <v>4.9378813905930476E-4</v>
      </c>
      <c r="CS57" s="25">
        <f t="shared" si="78"/>
        <v>12.101856850715746</v>
      </c>
      <c r="CT57" s="25">
        <f t="shared" si="79"/>
        <v>4.9783558282208586</v>
      </c>
      <c r="CU57" s="25">
        <f t="shared" si="80"/>
        <v>3.3877104294478531</v>
      </c>
      <c r="CV57" s="25">
        <f t="shared" si="81"/>
        <v>1.9913423312883438</v>
      </c>
      <c r="CW57" s="25">
        <f t="shared" si="82"/>
        <v>0.92281717791411044</v>
      </c>
      <c r="CX57" s="25">
        <f t="shared" si="83"/>
        <v>0.12749447852760737</v>
      </c>
      <c r="CY57" s="25">
        <f t="shared" si="84"/>
        <v>2.0763386503067485E-2</v>
      </c>
      <c r="CZ57" s="25">
        <f t="shared" si="85"/>
        <v>4.614085889570553E-3</v>
      </c>
      <c r="DA57" s="25">
        <f t="shared" si="86"/>
        <v>1.5056490797546011E-3</v>
      </c>
      <c r="DB57" s="25">
        <f t="shared" si="87"/>
        <v>4.9378813905930476E-4</v>
      </c>
    </row>
    <row r="58" spans="1:106" x14ac:dyDescent="0.25">
      <c r="A58" s="24" t="s">
        <v>155</v>
      </c>
      <c r="B58" s="24" t="s">
        <v>153</v>
      </c>
      <c r="C58" s="24" t="s">
        <v>154</v>
      </c>
      <c r="D58" s="24">
        <v>2018</v>
      </c>
      <c r="E58" s="24">
        <v>2016</v>
      </c>
      <c r="F58" s="24" t="s">
        <v>134</v>
      </c>
      <c r="G58" s="25">
        <v>6.08E-18</v>
      </c>
      <c r="H58" s="25">
        <v>7.1E-13</v>
      </c>
      <c r="I58" s="25">
        <v>1.27E-11</v>
      </c>
      <c r="J58" s="25">
        <v>4.2699999999999999E-11</v>
      </c>
      <c r="K58" s="25">
        <v>1.8E-10</v>
      </c>
      <c r="L58" s="25">
        <v>1.12E-10</v>
      </c>
      <c r="M58" s="25">
        <v>8.1599999999999995E-11</v>
      </c>
      <c r="N58" s="25">
        <v>3.43E-11</v>
      </c>
      <c r="O58" s="25">
        <v>1.8199999999999999E-11</v>
      </c>
      <c r="P58" s="25">
        <v>8.8799999999999993E-12</v>
      </c>
      <c r="Q58" s="25">
        <v>1.65E-3</v>
      </c>
      <c r="R58" s="25">
        <v>6.3599999999999996E-4</v>
      </c>
      <c r="S58" s="25">
        <v>3.3700000000000001E-4</v>
      </c>
      <c r="T58" s="25">
        <v>2.5399999999999999E-4</v>
      </c>
      <c r="U58" s="25">
        <v>1.17E-4</v>
      </c>
      <c r="V58" s="25">
        <v>3.45E-6</v>
      </c>
      <c r="W58" s="25">
        <v>2.4200000000000001E-6</v>
      </c>
      <c r="X58" s="25">
        <v>5.1399999999999997E-7</v>
      </c>
      <c r="Y58" s="25">
        <v>1.6199999999999999E-7</v>
      </c>
      <c r="Z58" s="25">
        <v>5.4399999999999997E-8</v>
      </c>
      <c r="AA58" s="25">
        <f t="shared" si="58"/>
        <v>6.678282208588957</v>
      </c>
      <c r="AB58" s="25">
        <f t="shared" si="59"/>
        <v>2.5741742331288342</v>
      </c>
      <c r="AC58" s="25">
        <f t="shared" si="60"/>
        <v>1.3639885480572598</v>
      </c>
      <c r="AD58" s="25">
        <f t="shared" si="61"/>
        <v>1.0280507157464212</v>
      </c>
      <c r="AE58" s="25">
        <f t="shared" si="62"/>
        <v>0.47355092024539869</v>
      </c>
      <c r="AF58" s="25">
        <f t="shared" si="63"/>
        <v>1.3963680981595093E-2</v>
      </c>
      <c r="AG58" s="25">
        <f t="shared" si="64"/>
        <v>9.7948139059304707E-3</v>
      </c>
      <c r="AH58" s="25">
        <f t="shared" si="65"/>
        <v>2.0803860940695296E-3</v>
      </c>
      <c r="AI58" s="25">
        <f t="shared" si="66"/>
        <v>6.5568588957055224E-4</v>
      </c>
      <c r="AJ58" s="25">
        <f t="shared" si="67"/>
        <v>2.201809406952965E-4</v>
      </c>
      <c r="AK58" s="25">
        <v>1.1000000000000001E-3</v>
      </c>
      <c r="AL58" s="25">
        <v>2.8499999999999999E-4</v>
      </c>
      <c r="AM58" s="25">
        <v>1.2799999999999999E-4</v>
      </c>
      <c r="AN58" s="25">
        <v>7.9400000000000006E-5</v>
      </c>
      <c r="AO58" s="25">
        <v>2.4600000000000002E-5</v>
      </c>
      <c r="AP58" s="25">
        <v>1.04E-7</v>
      </c>
      <c r="AQ58" s="25">
        <v>1.6700000000000001E-8</v>
      </c>
      <c r="AR58" s="25">
        <v>3.15E-10</v>
      </c>
      <c r="AS58" s="25">
        <v>1.2899999999999999E-10</v>
      </c>
      <c r="AT58" s="25">
        <v>7.1499999999999999E-11</v>
      </c>
      <c r="AU58" s="25">
        <v>2.0899999999999998E-3</v>
      </c>
      <c r="AV58" s="25">
        <v>8.52E-4</v>
      </c>
      <c r="AW58" s="25">
        <v>5.0799999999999999E-4</v>
      </c>
      <c r="AX58" s="25">
        <v>3.4000000000000002E-4</v>
      </c>
      <c r="AY58" s="25">
        <v>1.6100000000000001E-4</v>
      </c>
      <c r="AZ58" s="25">
        <v>7.4599999999999997E-6</v>
      </c>
      <c r="BA58" s="25">
        <v>3.5599999999999998E-6</v>
      </c>
      <c r="BB58" s="25">
        <v>7.5899999999999995E-7</v>
      </c>
      <c r="BC58" s="25">
        <v>2.3799999999999999E-7</v>
      </c>
      <c r="BD58" s="25">
        <v>7.6500000000000003E-8</v>
      </c>
      <c r="BE58" s="25">
        <f t="shared" si="68"/>
        <v>8.4591574642126783</v>
      </c>
      <c r="BF58" s="25">
        <f t="shared" si="69"/>
        <v>3.4484220858895704</v>
      </c>
      <c r="BG58" s="25">
        <f t="shared" si="70"/>
        <v>2.0561014314928423</v>
      </c>
      <c r="BH58" s="25">
        <f t="shared" si="71"/>
        <v>1.3761308793456033</v>
      </c>
      <c r="BI58" s="25">
        <f t="shared" si="72"/>
        <v>0.65163844580777097</v>
      </c>
      <c r="BJ58" s="25">
        <f t="shared" si="73"/>
        <v>3.0193930470347647E-2</v>
      </c>
      <c r="BK58" s="25">
        <f t="shared" si="74"/>
        <v>1.440889979550102E-2</v>
      </c>
      <c r="BL58" s="25">
        <f t="shared" si="75"/>
        <v>3.0720098159509202E-3</v>
      </c>
      <c r="BM58" s="25">
        <f t="shared" si="76"/>
        <v>9.6329161554192225E-4</v>
      </c>
      <c r="BN58" s="25">
        <f t="shared" si="77"/>
        <v>3.0962944785276075E-4</v>
      </c>
      <c r="BO58" s="25">
        <v>8.77E-3</v>
      </c>
      <c r="BP58" s="25">
        <v>3.8400000000000001E-3</v>
      </c>
      <c r="BQ58" s="25">
        <v>2.4599999999999999E-3</v>
      </c>
      <c r="BR58" s="25">
        <v>1.6199999999999999E-3</v>
      </c>
      <c r="BS58" s="25">
        <v>7.9199999999999995E-4</v>
      </c>
      <c r="BT58" s="25">
        <v>5.9899999999999999E-5</v>
      </c>
      <c r="BU58" s="25">
        <v>2.0999999999999999E-5</v>
      </c>
      <c r="BV58" s="25">
        <v>4.9799999999999998E-6</v>
      </c>
      <c r="BW58" s="25">
        <v>1.73E-6</v>
      </c>
      <c r="BX58" s="25">
        <v>5.9400000000000005E-7</v>
      </c>
      <c r="BY58" s="25">
        <v>3.82E-3</v>
      </c>
      <c r="BZ58" s="25">
        <v>1.57E-3</v>
      </c>
      <c r="CA58" s="25">
        <v>1.07E-3</v>
      </c>
      <c r="CB58" s="25">
        <v>6.2799999999999998E-4</v>
      </c>
      <c r="CC58" s="25">
        <v>2.9100000000000003E-4</v>
      </c>
      <c r="CD58" s="25">
        <v>4.0200000000000001E-5</v>
      </c>
      <c r="CE58" s="25">
        <v>6.5200000000000003E-6</v>
      </c>
      <c r="CF58" s="25">
        <v>1.44E-6</v>
      </c>
      <c r="CG58" s="25">
        <v>4.6400000000000003E-7</v>
      </c>
      <c r="CH58" s="25">
        <v>1.5099999999999999E-7</v>
      </c>
      <c r="CI58" s="25">
        <v>15.46123517382413</v>
      </c>
      <c r="CJ58" s="25">
        <v>6.3544867075664619</v>
      </c>
      <c r="CK58" s="25">
        <v>4.3307648261758693</v>
      </c>
      <c r="CL58" s="25">
        <v>2.541794683026585</v>
      </c>
      <c r="CM58" s="25">
        <v>1.1778061349693252</v>
      </c>
      <c r="CN58" s="25">
        <v>0.16270723926380368</v>
      </c>
      <c r="CO58" s="25">
        <v>2.6389333333333334E-2</v>
      </c>
      <c r="CP58" s="25">
        <v>5.828319018404908E-3</v>
      </c>
      <c r="CQ58" s="25">
        <v>1.8780139059304706E-3</v>
      </c>
      <c r="CR58" s="25">
        <v>6.1116400817995908E-4</v>
      </c>
      <c r="CS58" s="25">
        <f t="shared" si="78"/>
        <v>15.46123517382413</v>
      </c>
      <c r="CT58" s="25">
        <f t="shared" si="79"/>
        <v>6.3544867075664619</v>
      </c>
      <c r="CU58" s="25">
        <f t="shared" si="80"/>
        <v>4.3307648261758693</v>
      </c>
      <c r="CV58" s="25">
        <f t="shared" si="81"/>
        <v>2.541794683026585</v>
      </c>
      <c r="CW58" s="25">
        <f t="shared" si="82"/>
        <v>1.1778061349693252</v>
      </c>
      <c r="CX58" s="25">
        <f t="shared" si="83"/>
        <v>0.16270723926380368</v>
      </c>
      <c r="CY58" s="25">
        <f t="shared" si="84"/>
        <v>2.6389333333333334E-2</v>
      </c>
      <c r="CZ58" s="25">
        <f t="shared" si="85"/>
        <v>5.828319018404908E-3</v>
      </c>
      <c r="DA58" s="25">
        <f t="shared" si="86"/>
        <v>1.8780139059304706E-3</v>
      </c>
      <c r="DB58" s="25">
        <f t="shared" si="87"/>
        <v>6.1116400817995908E-4</v>
      </c>
    </row>
    <row r="59" spans="1:106" x14ac:dyDescent="0.25">
      <c r="A59" s="24" t="s">
        <v>155</v>
      </c>
      <c r="B59" s="24" t="s">
        <v>153</v>
      </c>
      <c r="C59" s="24" t="s">
        <v>154</v>
      </c>
      <c r="D59" s="24">
        <v>2019</v>
      </c>
      <c r="E59" s="24">
        <v>2019</v>
      </c>
      <c r="F59" s="24" t="s">
        <v>134</v>
      </c>
      <c r="G59" s="25">
        <v>5.0300000000000002E-18</v>
      </c>
      <c r="H59" s="25">
        <v>3.4799999999999998E-13</v>
      </c>
      <c r="I59" s="25">
        <v>5.3400000000000003E-12</v>
      </c>
      <c r="J59" s="25">
        <v>1.9999999999999999E-11</v>
      </c>
      <c r="K59" s="25">
        <v>7.6900000000000001E-11</v>
      </c>
      <c r="L59" s="25">
        <v>5.7900000000000002E-11</v>
      </c>
      <c r="M59" s="25">
        <v>4.2699999999999999E-11</v>
      </c>
      <c r="N59" s="25">
        <v>1.7799999999999999E-11</v>
      </c>
      <c r="O59" s="25">
        <v>8.9099999999999998E-12</v>
      </c>
      <c r="P59" s="25">
        <v>4.1200000000000002E-12</v>
      </c>
      <c r="Q59" s="25">
        <v>6.3599999999999996E-4</v>
      </c>
      <c r="R59" s="25">
        <v>2.3699999999999999E-4</v>
      </c>
      <c r="S59" s="25">
        <v>1.16E-4</v>
      </c>
      <c r="T59" s="25">
        <v>9.31E-5</v>
      </c>
      <c r="U59" s="25">
        <v>4.2599999999999999E-5</v>
      </c>
      <c r="V59" s="25">
        <v>1.2300000000000001E-6</v>
      </c>
      <c r="W59" s="25">
        <v>9.0800000000000003E-7</v>
      </c>
      <c r="X59" s="25">
        <v>1.9500000000000001E-7</v>
      </c>
      <c r="Y59" s="25">
        <v>6.1500000000000001E-8</v>
      </c>
      <c r="Z59" s="25">
        <v>1.9499999999999999E-8</v>
      </c>
      <c r="AA59" s="25">
        <f t="shared" si="58"/>
        <v>2.5741742331288342</v>
      </c>
      <c r="AB59" s="25">
        <f t="shared" si="59"/>
        <v>0.95924417177914101</v>
      </c>
      <c r="AC59" s="25">
        <f t="shared" si="60"/>
        <v>0.46950347648261759</v>
      </c>
      <c r="AD59" s="25">
        <f t="shared" si="61"/>
        <v>0.37681701431492837</v>
      </c>
      <c r="AE59" s="25">
        <f t="shared" si="62"/>
        <v>0.17242110429447852</v>
      </c>
      <c r="AF59" s="25">
        <f t="shared" si="63"/>
        <v>4.9783558282208594E-3</v>
      </c>
      <c r="AG59" s="25">
        <f t="shared" si="64"/>
        <v>3.6750789366053172E-3</v>
      </c>
      <c r="AH59" s="25">
        <f t="shared" si="65"/>
        <v>7.8925153374233129E-4</v>
      </c>
      <c r="AI59" s="25">
        <f t="shared" si="66"/>
        <v>2.4891779141104296E-4</v>
      </c>
      <c r="AJ59" s="25">
        <f t="shared" si="67"/>
        <v>7.8925153374233121E-5</v>
      </c>
      <c r="AK59" s="25">
        <v>4.4099999999999999E-4</v>
      </c>
      <c r="AL59" s="25">
        <v>1.0900000000000001E-4</v>
      </c>
      <c r="AM59" s="25">
        <v>5.0099999999999998E-5</v>
      </c>
      <c r="AN59" s="25">
        <v>3.01E-5</v>
      </c>
      <c r="AO59" s="25">
        <v>9.4299999999999995E-6</v>
      </c>
      <c r="AP59" s="25">
        <v>4.5499999999999997E-8</v>
      </c>
      <c r="AQ59" s="25">
        <v>7.0500000000000003E-9</v>
      </c>
      <c r="AR59" s="25">
        <v>1.3300000000000001E-10</v>
      </c>
      <c r="AS59" s="25">
        <v>6.4900000000000003E-11</v>
      </c>
      <c r="AT59" s="25">
        <v>3.2600000000000002E-11</v>
      </c>
      <c r="AU59" s="25">
        <v>6.8499999999999995E-4</v>
      </c>
      <c r="AV59" s="25">
        <v>2.9799999999999998E-4</v>
      </c>
      <c r="AW59" s="25">
        <v>1.8799999999999999E-4</v>
      </c>
      <c r="AX59" s="25">
        <v>1.1900000000000001E-4</v>
      </c>
      <c r="AY59" s="25">
        <v>5.63E-5</v>
      </c>
      <c r="AZ59" s="25">
        <v>2.7700000000000002E-6</v>
      </c>
      <c r="BA59" s="25">
        <v>1.35E-6</v>
      </c>
      <c r="BB59" s="25">
        <v>2.9999999999999999E-7</v>
      </c>
      <c r="BC59" s="25">
        <v>9.6200000000000001E-8</v>
      </c>
      <c r="BD59" s="25">
        <v>3.0899999999999999E-8</v>
      </c>
      <c r="BE59" s="25">
        <f t="shared" si="68"/>
        <v>2.7724989775051121</v>
      </c>
      <c r="BF59" s="25">
        <f t="shared" si="69"/>
        <v>1.2061382413087933</v>
      </c>
      <c r="BG59" s="25">
        <f t="shared" si="70"/>
        <v>0.760919427402863</v>
      </c>
      <c r="BH59" s="25">
        <f t="shared" si="71"/>
        <v>0.48164580777096117</v>
      </c>
      <c r="BI59" s="25">
        <f t="shared" si="72"/>
        <v>0.2278710838445808</v>
      </c>
      <c r="BJ59" s="25">
        <f t="shared" si="73"/>
        <v>1.1211419222903887E-2</v>
      </c>
      <c r="BK59" s="25">
        <f t="shared" si="74"/>
        <v>5.4640490797546008E-3</v>
      </c>
      <c r="BL59" s="25">
        <f t="shared" si="75"/>
        <v>1.2142331288343556E-3</v>
      </c>
      <c r="BM59" s="25">
        <f t="shared" si="76"/>
        <v>3.8936408997955013E-4</v>
      </c>
      <c r="BN59" s="25">
        <f t="shared" si="77"/>
        <v>1.2506601226993863E-4</v>
      </c>
      <c r="BO59" s="25">
        <v>3.31E-3</v>
      </c>
      <c r="BP59" s="25">
        <v>1.5100000000000001E-3</v>
      </c>
      <c r="BQ59" s="25">
        <v>9.4600000000000001E-4</v>
      </c>
      <c r="BR59" s="25">
        <v>6.4000000000000005E-4</v>
      </c>
      <c r="BS59" s="25">
        <v>3.1300000000000002E-4</v>
      </c>
      <c r="BT59" s="25">
        <v>2.3200000000000001E-5</v>
      </c>
      <c r="BU59" s="25">
        <v>7.9200000000000004E-6</v>
      </c>
      <c r="BV59" s="25">
        <v>1.9E-6</v>
      </c>
      <c r="BW59" s="25">
        <v>6.5700000000000002E-7</v>
      </c>
      <c r="BX59" s="25">
        <v>2.2100000000000001E-7</v>
      </c>
      <c r="BY59" s="25">
        <v>1.6800000000000001E-3</v>
      </c>
      <c r="BZ59" s="25">
        <v>6.9899999999999997E-4</v>
      </c>
      <c r="CA59" s="25">
        <v>4.6200000000000001E-4</v>
      </c>
      <c r="CB59" s="25">
        <v>2.8200000000000002E-4</v>
      </c>
      <c r="CC59" s="25">
        <v>1.3200000000000001E-4</v>
      </c>
      <c r="CD59" s="25">
        <v>1.7E-5</v>
      </c>
      <c r="CE59" s="25">
        <v>2.88E-6</v>
      </c>
      <c r="CF59" s="25">
        <v>6.2600000000000002E-7</v>
      </c>
      <c r="CG59" s="25">
        <v>2.0100000000000001E-7</v>
      </c>
      <c r="CH59" s="25">
        <v>6.5E-8</v>
      </c>
      <c r="CI59" s="25">
        <v>6.7997055214723927</v>
      </c>
      <c r="CJ59" s="25">
        <v>2.8291631901840493</v>
      </c>
      <c r="CK59" s="25">
        <v>1.8699190184049082</v>
      </c>
      <c r="CL59" s="25">
        <v>1.1413791411042946</v>
      </c>
      <c r="CM59" s="25">
        <v>0.53426257668711663</v>
      </c>
      <c r="CN59" s="25">
        <v>6.880654396728017E-2</v>
      </c>
      <c r="CO59" s="25">
        <v>1.1656638036809816E-2</v>
      </c>
      <c r="CP59" s="25">
        <v>2.5336997955010226E-3</v>
      </c>
      <c r="CQ59" s="25">
        <v>8.1353619631901856E-4</v>
      </c>
      <c r="CR59" s="25">
        <v>2.6308384458077706E-4</v>
      </c>
      <c r="CS59" s="25">
        <f t="shared" si="78"/>
        <v>6.7997055214723927</v>
      </c>
      <c r="CT59" s="25">
        <f t="shared" si="79"/>
        <v>2.8291631901840493</v>
      </c>
      <c r="CU59" s="25">
        <f t="shared" si="80"/>
        <v>1.8699190184049082</v>
      </c>
      <c r="CV59" s="25">
        <f t="shared" si="81"/>
        <v>1.1413791411042946</v>
      </c>
      <c r="CW59" s="25">
        <f t="shared" si="82"/>
        <v>0.53426257668711663</v>
      </c>
      <c r="CX59" s="25">
        <f t="shared" si="83"/>
        <v>6.880654396728017E-2</v>
      </c>
      <c r="CY59" s="25">
        <f t="shared" si="84"/>
        <v>1.1656638036809816E-2</v>
      </c>
      <c r="CZ59" s="25">
        <f t="shared" si="85"/>
        <v>2.5336997955010226E-3</v>
      </c>
      <c r="DA59" s="25">
        <f t="shared" si="86"/>
        <v>8.1353619631901856E-4</v>
      </c>
      <c r="DB59" s="25">
        <f t="shared" si="87"/>
        <v>2.6308384458077706E-4</v>
      </c>
    </row>
    <row r="60" spans="1:106" x14ac:dyDescent="0.25">
      <c r="A60" s="24" t="s">
        <v>155</v>
      </c>
      <c r="B60" s="24" t="s">
        <v>153</v>
      </c>
      <c r="C60" s="24" t="s">
        <v>154</v>
      </c>
      <c r="D60" s="24">
        <v>2020</v>
      </c>
      <c r="E60" s="24">
        <v>2019</v>
      </c>
      <c r="F60" s="24" t="s">
        <v>134</v>
      </c>
      <c r="G60" s="25">
        <v>5.0300000000000002E-18</v>
      </c>
      <c r="H60" s="25">
        <v>3.4799999999999998E-13</v>
      </c>
      <c r="I60" s="25">
        <v>5.3400000000000003E-12</v>
      </c>
      <c r="J60" s="25">
        <v>1.9999999999999999E-11</v>
      </c>
      <c r="K60" s="25">
        <v>7.6900000000000001E-11</v>
      </c>
      <c r="L60" s="25">
        <v>5.7900000000000002E-11</v>
      </c>
      <c r="M60" s="25">
        <v>4.2699999999999999E-11</v>
      </c>
      <c r="N60" s="25">
        <v>1.7799999999999999E-11</v>
      </c>
      <c r="O60" s="25">
        <v>8.9099999999999998E-12</v>
      </c>
      <c r="P60" s="25">
        <v>4.1200000000000002E-12</v>
      </c>
      <c r="Q60" s="25">
        <v>7.5900000000000002E-4</v>
      </c>
      <c r="R60" s="25">
        <v>2.8299999999999999E-4</v>
      </c>
      <c r="S60" s="25">
        <v>1.3799999999999999E-4</v>
      </c>
      <c r="T60" s="25">
        <v>1.11E-4</v>
      </c>
      <c r="U60" s="25">
        <v>5.0800000000000002E-5</v>
      </c>
      <c r="V60" s="25">
        <v>1.4699999999999999E-6</v>
      </c>
      <c r="W60" s="25">
        <v>1.08E-6</v>
      </c>
      <c r="X60" s="25">
        <v>2.3300000000000001E-7</v>
      </c>
      <c r="Y60" s="25">
        <v>7.3300000000000001E-8</v>
      </c>
      <c r="Z60" s="25">
        <v>2.33E-8</v>
      </c>
      <c r="AA60" s="25">
        <f t="shared" si="58"/>
        <v>3.0720098159509197</v>
      </c>
      <c r="AB60" s="25">
        <f t="shared" si="59"/>
        <v>1.1454265848670755</v>
      </c>
      <c r="AC60" s="25">
        <f t="shared" si="60"/>
        <v>0.55854723926380367</v>
      </c>
      <c r="AD60" s="25">
        <f t="shared" si="61"/>
        <v>0.4492662576687117</v>
      </c>
      <c r="AE60" s="25">
        <f t="shared" si="62"/>
        <v>0.20561014314928427</v>
      </c>
      <c r="AF60" s="25">
        <f t="shared" si="63"/>
        <v>5.9497423312883432E-3</v>
      </c>
      <c r="AG60" s="25">
        <f t="shared" si="64"/>
        <v>4.371239263803681E-3</v>
      </c>
      <c r="AH60" s="25">
        <f t="shared" si="65"/>
        <v>9.4305439672801624E-4</v>
      </c>
      <c r="AI60" s="25">
        <f t="shared" si="66"/>
        <v>2.9667762781186095E-4</v>
      </c>
      <c r="AJ60" s="25">
        <f t="shared" si="67"/>
        <v>9.4305439672801624E-5</v>
      </c>
      <c r="AK60" s="25">
        <v>5.2700000000000002E-4</v>
      </c>
      <c r="AL60" s="25">
        <v>1.2999999999999999E-4</v>
      </c>
      <c r="AM60" s="25">
        <v>5.9700000000000001E-5</v>
      </c>
      <c r="AN60" s="25">
        <v>3.5899999999999998E-5</v>
      </c>
      <c r="AO60" s="25">
        <v>1.1199999999999999E-5</v>
      </c>
      <c r="AP60" s="25">
        <v>5.4200000000000002E-8</v>
      </c>
      <c r="AQ60" s="25">
        <v>8.3699999999999998E-9</v>
      </c>
      <c r="AR60" s="25">
        <v>1.3300000000000001E-10</v>
      </c>
      <c r="AS60" s="25">
        <v>6.51E-11</v>
      </c>
      <c r="AT60" s="25">
        <v>3.2600000000000002E-11</v>
      </c>
      <c r="AU60" s="25">
        <v>8.1800000000000004E-4</v>
      </c>
      <c r="AV60" s="25">
        <v>3.5599999999999998E-4</v>
      </c>
      <c r="AW60" s="25">
        <v>2.24E-4</v>
      </c>
      <c r="AX60" s="25">
        <v>1.4200000000000001E-4</v>
      </c>
      <c r="AY60" s="25">
        <v>6.7199999999999994E-5</v>
      </c>
      <c r="AZ60" s="25">
        <v>3.3000000000000002E-6</v>
      </c>
      <c r="BA60" s="25">
        <v>1.61E-6</v>
      </c>
      <c r="BB60" s="25">
        <v>3.5699999999999998E-7</v>
      </c>
      <c r="BC60" s="25">
        <v>1.15E-7</v>
      </c>
      <c r="BD60" s="25">
        <v>3.69E-8</v>
      </c>
      <c r="BE60" s="25">
        <f t="shared" si="68"/>
        <v>3.3108089979550104</v>
      </c>
      <c r="BF60" s="25">
        <f t="shared" si="69"/>
        <v>1.4408899795501022</v>
      </c>
      <c r="BG60" s="25">
        <f t="shared" si="70"/>
        <v>0.90662740286298571</v>
      </c>
      <c r="BH60" s="25">
        <f t="shared" si="71"/>
        <v>0.57473701431492841</v>
      </c>
      <c r="BI60" s="25">
        <f t="shared" si="72"/>
        <v>0.27198822085889568</v>
      </c>
      <c r="BJ60" s="25">
        <f t="shared" si="73"/>
        <v>1.3356564417177913E-2</v>
      </c>
      <c r="BK60" s="25">
        <f t="shared" si="74"/>
        <v>6.5163844580777104E-3</v>
      </c>
      <c r="BL60" s="25">
        <f t="shared" si="75"/>
        <v>1.4449374233128835E-3</v>
      </c>
      <c r="BM60" s="25">
        <f t="shared" si="76"/>
        <v>4.6545603271983639E-4</v>
      </c>
      <c r="BN60" s="25">
        <f t="shared" si="77"/>
        <v>1.4935067484662576E-4</v>
      </c>
      <c r="BO60" s="25">
        <v>3.9500000000000004E-3</v>
      </c>
      <c r="BP60" s="25">
        <v>1.8E-3</v>
      </c>
      <c r="BQ60" s="25">
        <v>1.1299999999999999E-3</v>
      </c>
      <c r="BR60" s="25">
        <v>7.6400000000000003E-4</v>
      </c>
      <c r="BS60" s="25">
        <v>3.7300000000000001E-4</v>
      </c>
      <c r="BT60" s="25">
        <v>2.7699999999999999E-5</v>
      </c>
      <c r="BU60" s="25">
        <v>9.4499999999999993E-6</v>
      </c>
      <c r="BV60" s="25">
        <v>2.2699999999999999E-6</v>
      </c>
      <c r="BW60" s="25">
        <v>7.8299999999999996E-7</v>
      </c>
      <c r="BX60" s="25">
        <v>2.6399999999999998E-7</v>
      </c>
      <c r="BY60" s="25">
        <v>2E-3</v>
      </c>
      <c r="BZ60" s="25">
        <v>8.34E-4</v>
      </c>
      <c r="CA60" s="25">
        <v>5.5099999999999995E-4</v>
      </c>
      <c r="CB60" s="25">
        <v>3.3700000000000001E-4</v>
      </c>
      <c r="CC60" s="25">
        <v>1.5699999999999999E-4</v>
      </c>
      <c r="CD60" s="25">
        <v>2.02E-5</v>
      </c>
      <c r="CE60" s="25">
        <v>3.4300000000000002E-6</v>
      </c>
      <c r="CF60" s="25">
        <v>7.4700000000000001E-7</v>
      </c>
      <c r="CG60" s="25">
        <v>2.3900000000000001E-7</v>
      </c>
      <c r="CH60" s="25">
        <v>7.7499999999999999E-8</v>
      </c>
      <c r="CI60" s="25">
        <v>8.0948875255623722</v>
      </c>
      <c r="CJ60" s="25">
        <v>3.3755680981595093</v>
      </c>
      <c r="CK60" s="25">
        <v>2.2301415132924336</v>
      </c>
      <c r="CL60" s="25">
        <v>1.3639885480572598</v>
      </c>
      <c r="CM60" s="25">
        <v>0.63544867075664624</v>
      </c>
      <c r="CN60" s="25">
        <v>8.1758364008179957E-2</v>
      </c>
      <c r="CO60" s="25">
        <v>1.388273210633947E-2</v>
      </c>
      <c r="CP60" s="25">
        <v>3.0234404907975459E-3</v>
      </c>
      <c r="CQ60" s="25">
        <v>9.6733905930470351E-4</v>
      </c>
      <c r="CR60" s="25">
        <v>3.1367689161554191E-4</v>
      </c>
      <c r="CS60" s="25">
        <f t="shared" si="78"/>
        <v>8.0948875255623722</v>
      </c>
      <c r="CT60" s="25">
        <f t="shared" si="79"/>
        <v>3.3755680981595093</v>
      </c>
      <c r="CU60" s="25">
        <f t="shared" si="80"/>
        <v>2.2301415132924336</v>
      </c>
      <c r="CV60" s="25">
        <f t="shared" si="81"/>
        <v>1.3639885480572598</v>
      </c>
      <c r="CW60" s="25">
        <f t="shared" si="82"/>
        <v>0.63544867075664624</v>
      </c>
      <c r="CX60" s="25">
        <f t="shared" si="83"/>
        <v>8.1758364008179957E-2</v>
      </c>
      <c r="CY60" s="25">
        <f t="shared" si="84"/>
        <v>1.388273210633947E-2</v>
      </c>
      <c r="CZ60" s="25">
        <f t="shared" si="85"/>
        <v>3.0234404907975459E-3</v>
      </c>
      <c r="DA60" s="25">
        <f t="shared" si="86"/>
        <v>9.6733905930470351E-4</v>
      </c>
      <c r="DB60" s="25">
        <f t="shared" si="87"/>
        <v>3.1367689161554191E-4</v>
      </c>
    </row>
    <row r="61" spans="1:106" x14ac:dyDescent="0.25">
      <c r="A61" s="24" t="s">
        <v>155</v>
      </c>
      <c r="B61" s="24" t="s">
        <v>163</v>
      </c>
      <c r="C61" s="24" t="s">
        <v>164</v>
      </c>
      <c r="D61" s="24">
        <v>2015</v>
      </c>
      <c r="E61" s="24">
        <v>2016</v>
      </c>
      <c r="F61" s="24" t="s">
        <v>134</v>
      </c>
      <c r="G61" s="25">
        <v>3.0400000000000001E-15</v>
      </c>
      <c r="H61" s="25">
        <v>2.1499999999999998E-9</v>
      </c>
      <c r="I61" s="25">
        <v>2.03E-8</v>
      </c>
      <c r="J61" s="25">
        <v>9.5500000000000002E-8</v>
      </c>
      <c r="K61" s="25">
        <v>2.5699999999999999E-7</v>
      </c>
      <c r="L61" s="25">
        <v>4.5300000000000002E-8</v>
      </c>
      <c r="M61" s="25">
        <v>3.3099999999999999E-8</v>
      </c>
      <c r="N61" s="25">
        <v>1.24E-8</v>
      </c>
      <c r="O61" s="25">
        <v>5.5100000000000002E-9</v>
      </c>
      <c r="P61" s="25">
        <v>2.52E-9</v>
      </c>
      <c r="Q61" s="25">
        <v>1.8799999999999999E-4</v>
      </c>
      <c r="R61" s="25">
        <v>7.1600000000000006E-5</v>
      </c>
      <c r="S61" s="25">
        <v>3.7299999999999999E-5</v>
      </c>
      <c r="T61" s="25">
        <v>3.0599999999999998E-5</v>
      </c>
      <c r="U61" s="25">
        <v>1.9000000000000001E-5</v>
      </c>
      <c r="V61" s="25">
        <v>1.3200000000000001E-6</v>
      </c>
      <c r="W61" s="25">
        <v>9.7699999999999992E-7</v>
      </c>
      <c r="X61" s="25">
        <v>2.7099999999999998E-7</v>
      </c>
      <c r="Y61" s="25">
        <v>1.09E-7</v>
      </c>
      <c r="Z61" s="25">
        <v>4.5400000000000003E-8</v>
      </c>
      <c r="AA61" s="25">
        <f t="shared" si="58"/>
        <v>0.760919427402863</v>
      </c>
      <c r="AB61" s="25">
        <f t="shared" si="59"/>
        <v>0.28979697341513294</v>
      </c>
      <c r="AC61" s="25">
        <f t="shared" si="60"/>
        <v>0.15096965235173823</v>
      </c>
      <c r="AD61" s="25">
        <f t="shared" si="61"/>
        <v>0.12385177914110429</v>
      </c>
      <c r="AE61" s="25">
        <f t="shared" si="62"/>
        <v>7.6901431492842537E-2</v>
      </c>
      <c r="AF61" s="25">
        <f t="shared" si="63"/>
        <v>5.3426257668711657E-3</v>
      </c>
      <c r="AG61" s="25">
        <f t="shared" si="64"/>
        <v>3.954352556237219E-3</v>
      </c>
      <c r="AH61" s="25">
        <f t="shared" si="65"/>
        <v>1.0968572597137014E-3</v>
      </c>
      <c r="AI61" s="25">
        <f t="shared" si="66"/>
        <v>4.4117137014314923E-4</v>
      </c>
      <c r="AJ61" s="25">
        <f t="shared" si="67"/>
        <v>1.8375394683026587E-4</v>
      </c>
      <c r="AK61" s="25">
        <v>2.05E-4</v>
      </c>
      <c r="AL61" s="25">
        <v>4.6699999999999997E-5</v>
      </c>
      <c r="AM61" s="25">
        <v>2.2200000000000001E-5</v>
      </c>
      <c r="AN61" s="25">
        <v>1.5299999999999999E-5</v>
      </c>
      <c r="AO61" s="25">
        <v>8.6799999999999999E-6</v>
      </c>
      <c r="AP61" s="25">
        <v>4.9999999999999998E-7</v>
      </c>
      <c r="AQ61" s="25">
        <v>2.0599999999999999E-7</v>
      </c>
      <c r="AR61" s="25">
        <v>6.4500000000000002E-8</v>
      </c>
      <c r="AS61" s="25">
        <v>3.3400000000000001E-8</v>
      </c>
      <c r="AT61" s="25">
        <v>1.81E-8</v>
      </c>
      <c r="AU61" s="25">
        <v>3.5399999999999999E-4</v>
      </c>
      <c r="AV61" s="25">
        <v>1.18E-4</v>
      </c>
      <c r="AW61" s="25">
        <v>7.3200000000000004E-5</v>
      </c>
      <c r="AX61" s="25">
        <v>4.7500000000000003E-5</v>
      </c>
      <c r="AY61" s="25">
        <v>2.8E-5</v>
      </c>
      <c r="AZ61" s="25">
        <v>3.32E-6</v>
      </c>
      <c r="BA61" s="25">
        <v>1.4899999999999999E-6</v>
      </c>
      <c r="BB61" s="25">
        <v>4.5600000000000001E-7</v>
      </c>
      <c r="BC61" s="25">
        <v>1.8E-7</v>
      </c>
      <c r="BD61" s="25">
        <v>7.0700000000000004E-8</v>
      </c>
      <c r="BE61" s="25">
        <f t="shared" si="68"/>
        <v>1.4327950920245398</v>
      </c>
      <c r="BF61" s="25">
        <f t="shared" si="69"/>
        <v>0.4775983640081799</v>
      </c>
      <c r="BG61" s="25">
        <f t="shared" si="70"/>
        <v>0.29627288343558283</v>
      </c>
      <c r="BH61" s="25">
        <f t="shared" si="71"/>
        <v>0.19225357873210633</v>
      </c>
      <c r="BI61" s="25">
        <f t="shared" si="72"/>
        <v>0.11332842535787321</v>
      </c>
      <c r="BJ61" s="25">
        <f t="shared" si="73"/>
        <v>1.3437513292433537E-2</v>
      </c>
      <c r="BK61" s="25">
        <f t="shared" si="74"/>
        <v>6.0306912065439663E-3</v>
      </c>
      <c r="BL61" s="25">
        <f t="shared" si="75"/>
        <v>1.8456343558282209E-3</v>
      </c>
      <c r="BM61" s="25">
        <f t="shared" si="76"/>
        <v>7.2853987730061339E-4</v>
      </c>
      <c r="BN61" s="25">
        <f t="shared" si="77"/>
        <v>2.8615427402862992E-4</v>
      </c>
      <c r="BO61" s="25">
        <v>1.7600000000000001E-3</v>
      </c>
      <c r="BP61" s="25">
        <v>8.4599999999999996E-4</v>
      </c>
      <c r="BQ61" s="25">
        <v>5.31E-4</v>
      </c>
      <c r="BR61" s="25">
        <v>3.6900000000000002E-4</v>
      </c>
      <c r="BS61" s="25">
        <v>2.0000000000000001E-4</v>
      </c>
      <c r="BT61" s="25">
        <v>2.3799999999999999E-5</v>
      </c>
      <c r="BU61" s="25">
        <v>1.17E-5</v>
      </c>
      <c r="BV61" s="25">
        <v>4.3100000000000002E-6</v>
      </c>
      <c r="BW61" s="25">
        <v>1.9099999999999999E-6</v>
      </c>
      <c r="BX61" s="25">
        <v>7.7400000000000002E-7</v>
      </c>
      <c r="BY61" s="25">
        <v>9.77E-4</v>
      </c>
      <c r="BZ61" s="25">
        <v>4.6999999999999999E-4</v>
      </c>
      <c r="CA61" s="25">
        <v>3.2299999999999999E-4</v>
      </c>
      <c r="CB61" s="25">
        <v>2.02E-4</v>
      </c>
      <c r="CC61" s="25">
        <v>1.06E-4</v>
      </c>
      <c r="CD61" s="25">
        <v>1.4399999999999999E-5</v>
      </c>
      <c r="CE61" s="25">
        <v>4.8199999999999996E-6</v>
      </c>
      <c r="CF61" s="25">
        <v>1.9400000000000001E-6</v>
      </c>
      <c r="CG61" s="25">
        <v>8.9899999999999999E-7</v>
      </c>
      <c r="CH61" s="25">
        <v>3.5699999999999998E-7</v>
      </c>
      <c r="CI61" s="25">
        <v>3.954352556237219</v>
      </c>
      <c r="CJ61" s="25">
        <v>1.9022985685071574</v>
      </c>
      <c r="CK61" s="25">
        <v>1.307324335378323</v>
      </c>
      <c r="CL61" s="25">
        <v>0.81758364008179962</v>
      </c>
      <c r="CM61" s="25">
        <v>0.42902903885480576</v>
      </c>
      <c r="CN61" s="25">
        <v>5.8283190184049073E-2</v>
      </c>
      <c r="CO61" s="25">
        <v>1.9508678936605316E-2</v>
      </c>
      <c r="CP61" s="25">
        <v>7.8520408997955014E-3</v>
      </c>
      <c r="CQ61" s="25">
        <v>3.6386519427402861E-3</v>
      </c>
      <c r="CR61" s="25">
        <v>1.4449374233128835E-3</v>
      </c>
      <c r="CS61" s="25">
        <f t="shared" si="78"/>
        <v>3.954352556237219</v>
      </c>
      <c r="CT61" s="25">
        <f t="shared" si="79"/>
        <v>1.9022985685071574</v>
      </c>
      <c r="CU61" s="25">
        <f t="shared" si="80"/>
        <v>1.307324335378323</v>
      </c>
      <c r="CV61" s="25">
        <f t="shared" si="81"/>
        <v>0.81758364008179962</v>
      </c>
      <c r="CW61" s="25">
        <f t="shared" si="82"/>
        <v>0.42902903885480576</v>
      </c>
      <c r="CX61" s="25">
        <f t="shared" si="83"/>
        <v>5.8283190184049073E-2</v>
      </c>
      <c r="CY61" s="25">
        <f t="shared" si="84"/>
        <v>1.9508678936605316E-2</v>
      </c>
      <c r="CZ61" s="25">
        <f t="shared" si="85"/>
        <v>7.8520408997955014E-3</v>
      </c>
      <c r="DA61" s="25">
        <f t="shared" si="86"/>
        <v>3.6386519427402861E-3</v>
      </c>
      <c r="DB61" s="25">
        <f t="shared" si="87"/>
        <v>1.4449374233128835E-3</v>
      </c>
    </row>
    <row r="62" spans="1:106" x14ac:dyDescent="0.25">
      <c r="A62" s="24" t="s">
        <v>155</v>
      </c>
      <c r="B62" s="24" t="s">
        <v>163</v>
      </c>
      <c r="C62" s="24" t="s">
        <v>164</v>
      </c>
      <c r="D62" s="24">
        <v>2016</v>
      </c>
      <c r="E62" s="24">
        <v>2016</v>
      </c>
      <c r="F62" s="24" t="s">
        <v>134</v>
      </c>
      <c r="G62" s="25">
        <v>2.2999999999999999E-15</v>
      </c>
      <c r="H62" s="25">
        <v>1.63E-9</v>
      </c>
      <c r="I62" s="25">
        <v>1.5399999999999999E-8</v>
      </c>
      <c r="J62" s="25">
        <v>7.4099999999999995E-8</v>
      </c>
      <c r="K62" s="25">
        <v>1.9500000000000001E-7</v>
      </c>
      <c r="L62" s="25">
        <v>3.4300000000000003E-8</v>
      </c>
      <c r="M62" s="25">
        <v>2.51E-8</v>
      </c>
      <c r="N62" s="25">
        <v>9.3999999999999998E-9</v>
      </c>
      <c r="O62" s="25">
        <v>4.1700000000000003E-9</v>
      </c>
      <c r="P62" s="25">
        <v>1.9099999999999998E-9</v>
      </c>
      <c r="Q62" s="25">
        <v>1.8799999999999999E-4</v>
      </c>
      <c r="R62" s="25">
        <v>7.1899999999999999E-5</v>
      </c>
      <c r="S62" s="25">
        <v>3.6999999999999998E-5</v>
      </c>
      <c r="T62" s="25">
        <v>2.9899999999999998E-5</v>
      </c>
      <c r="U62" s="25">
        <v>1.7399999999999999E-5</v>
      </c>
      <c r="V62" s="25">
        <v>1.0899999999999999E-6</v>
      </c>
      <c r="W62" s="25">
        <v>7.9599999999999998E-7</v>
      </c>
      <c r="X62" s="25">
        <v>2.17E-7</v>
      </c>
      <c r="Y62" s="25">
        <v>8.6099999999999997E-8</v>
      </c>
      <c r="Z62" s="25">
        <v>3.5600000000000001E-8</v>
      </c>
      <c r="AA62" s="25">
        <f t="shared" si="58"/>
        <v>0.760919427402863</v>
      </c>
      <c r="AB62" s="25">
        <f t="shared" si="59"/>
        <v>0.29101120654396728</v>
      </c>
      <c r="AC62" s="25">
        <f t="shared" si="60"/>
        <v>0.14975541922290386</v>
      </c>
      <c r="AD62" s="25">
        <f t="shared" si="61"/>
        <v>0.12101856850715746</v>
      </c>
      <c r="AE62" s="25">
        <f t="shared" si="62"/>
        <v>7.042552147239263E-2</v>
      </c>
      <c r="AF62" s="25">
        <f t="shared" si="63"/>
        <v>4.411713701431493E-3</v>
      </c>
      <c r="AG62" s="25">
        <f t="shared" si="64"/>
        <v>3.2217652351738241E-3</v>
      </c>
      <c r="AH62" s="25">
        <f t="shared" si="65"/>
        <v>8.7829529652351729E-4</v>
      </c>
      <c r="AI62" s="25">
        <f t="shared" si="66"/>
        <v>3.484849079754601E-4</v>
      </c>
      <c r="AJ62" s="25">
        <f t="shared" si="67"/>
        <v>1.4408899795501022E-4</v>
      </c>
      <c r="AK62" s="25">
        <v>2.0599999999999999E-4</v>
      </c>
      <c r="AL62" s="25">
        <v>4.6799999999999999E-5</v>
      </c>
      <c r="AM62" s="25">
        <v>2.19E-5</v>
      </c>
      <c r="AN62" s="25">
        <v>1.47E-5</v>
      </c>
      <c r="AO62" s="25">
        <v>7.6699999999999994E-6</v>
      </c>
      <c r="AP62" s="25">
        <v>3.9099999999999999E-7</v>
      </c>
      <c r="AQ62" s="25">
        <v>1.6E-7</v>
      </c>
      <c r="AR62" s="25">
        <v>4.9399999999999999E-8</v>
      </c>
      <c r="AS62" s="25">
        <v>2.55E-8</v>
      </c>
      <c r="AT62" s="25">
        <v>1.3799999999999999E-8</v>
      </c>
      <c r="AU62" s="25">
        <v>3.5500000000000001E-4</v>
      </c>
      <c r="AV62" s="25">
        <v>1.18E-4</v>
      </c>
      <c r="AW62" s="25">
        <v>7.3200000000000004E-5</v>
      </c>
      <c r="AX62" s="25">
        <v>4.6799999999999999E-5</v>
      </c>
      <c r="AY62" s="25">
        <v>2.5599999999999999E-5</v>
      </c>
      <c r="AZ62" s="25">
        <v>2.7999999999999999E-6</v>
      </c>
      <c r="BA62" s="25">
        <v>1.2100000000000001E-6</v>
      </c>
      <c r="BB62" s="25">
        <v>3.65E-7</v>
      </c>
      <c r="BC62" s="25">
        <v>1.42E-7</v>
      </c>
      <c r="BD62" s="25">
        <v>5.5600000000000002E-8</v>
      </c>
      <c r="BE62" s="25">
        <f t="shared" si="68"/>
        <v>1.4368425357873209</v>
      </c>
      <c r="BF62" s="25">
        <f t="shared" si="69"/>
        <v>0.4775983640081799</v>
      </c>
      <c r="BG62" s="25">
        <f t="shared" si="70"/>
        <v>0.29627288343558283</v>
      </c>
      <c r="BH62" s="25">
        <f t="shared" si="71"/>
        <v>0.18942036809815951</v>
      </c>
      <c r="BI62" s="25">
        <f t="shared" si="72"/>
        <v>0.10361456032719835</v>
      </c>
      <c r="BJ62" s="25">
        <f t="shared" si="73"/>
        <v>1.1332842535787322E-2</v>
      </c>
      <c r="BK62" s="25">
        <f t="shared" si="74"/>
        <v>4.8974069529652354E-3</v>
      </c>
      <c r="BL62" s="25">
        <f t="shared" si="75"/>
        <v>1.4773169734151328E-3</v>
      </c>
      <c r="BM62" s="25">
        <f t="shared" si="76"/>
        <v>5.7473701431492844E-4</v>
      </c>
      <c r="BN62" s="25">
        <f t="shared" si="77"/>
        <v>2.2503787321063396E-4</v>
      </c>
      <c r="BO62" s="25">
        <v>1.7700000000000001E-3</v>
      </c>
      <c r="BP62" s="25">
        <v>8.4900000000000004E-4</v>
      </c>
      <c r="BQ62" s="25">
        <v>5.3200000000000003E-4</v>
      </c>
      <c r="BR62" s="25">
        <v>3.6699999999999998E-4</v>
      </c>
      <c r="BS62" s="25">
        <v>1.94E-4</v>
      </c>
      <c r="BT62" s="25">
        <v>2.1100000000000001E-5</v>
      </c>
      <c r="BU62" s="25">
        <v>1.0000000000000001E-5</v>
      </c>
      <c r="BV62" s="25">
        <v>3.54E-6</v>
      </c>
      <c r="BW62" s="25">
        <v>1.53E-6</v>
      </c>
      <c r="BX62" s="25">
        <v>6.1399999999999997E-7</v>
      </c>
      <c r="BY62" s="25">
        <v>9.810000000000001E-4</v>
      </c>
      <c r="BZ62" s="25">
        <v>4.7199999999999998E-4</v>
      </c>
      <c r="CA62" s="25">
        <v>3.2400000000000001E-4</v>
      </c>
      <c r="CB62" s="25">
        <v>2.02E-4</v>
      </c>
      <c r="CC62" s="25">
        <v>1.05E-4</v>
      </c>
      <c r="CD62" s="25">
        <v>1.3200000000000001E-5</v>
      </c>
      <c r="CE62" s="25">
        <v>4.2400000000000001E-6</v>
      </c>
      <c r="CF62" s="25">
        <v>1.5999999999999999E-6</v>
      </c>
      <c r="CG62" s="25">
        <v>7.23E-7</v>
      </c>
      <c r="CH62" s="25">
        <v>2.8299999999999998E-7</v>
      </c>
      <c r="CI62" s="25">
        <v>3.9705423312883439</v>
      </c>
      <c r="CJ62" s="25">
        <v>1.9103934560327198</v>
      </c>
      <c r="CK62" s="25">
        <v>1.3113717791411044</v>
      </c>
      <c r="CL62" s="25">
        <v>0.81758364008179962</v>
      </c>
      <c r="CM62" s="25">
        <v>0.42498159509202454</v>
      </c>
      <c r="CN62" s="25">
        <v>5.342625766871166E-2</v>
      </c>
      <c r="CO62" s="25">
        <v>1.7161161554192231E-2</v>
      </c>
      <c r="CP62" s="25">
        <v>6.4759100204498984E-3</v>
      </c>
      <c r="CQ62" s="25">
        <v>2.9263018404907977E-3</v>
      </c>
      <c r="CR62" s="25">
        <v>1.1454265848670755E-3</v>
      </c>
      <c r="CS62" s="25">
        <f t="shared" si="78"/>
        <v>3.9705423312883439</v>
      </c>
      <c r="CT62" s="25">
        <f t="shared" si="79"/>
        <v>1.9103934560327198</v>
      </c>
      <c r="CU62" s="25">
        <f t="shared" si="80"/>
        <v>1.3113717791411044</v>
      </c>
      <c r="CV62" s="25">
        <f t="shared" si="81"/>
        <v>0.81758364008179962</v>
      </c>
      <c r="CW62" s="25">
        <f t="shared" si="82"/>
        <v>0.42498159509202454</v>
      </c>
      <c r="CX62" s="25">
        <f t="shared" si="83"/>
        <v>5.342625766871166E-2</v>
      </c>
      <c r="CY62" s="25">
        <f t="shared" si="84"/>
        <v>1.7161161554192231E-2</v>
      </c>
      <c r="CZ62" s="25">
        <f t="shared" si="85"/>
        <v>6.4759100204498984E-3</v>
      </c>
      <c r="DA62" s="25">
        <f t="shared" si="86"/>
        <v>2.9263018404907977E-3</v>
      </c>
      <c r="DB62" s="25">
        <f t="shared" si="87"/>
        <v>1.1454265848670755E-3</v>
      </c>
    </row>
    <row r="63" spans="1:106" x14ac:dyDescent="0.25">
      <c r="A63" s="24" t="s">
        <v>155</v>
      </c>
      <c r="B63" s="24" t="s">
        <v>163</v>
      </c>
      <c r="C63" s="24" t="s">
        <v>164</v>
      </c>
      <c r="D63" s="24">
        <v>2017</v>
      </c>
      <c r="E63" s="24">
        <v>2016</v>
      </c>
      <c r="F63" s="24" t="s">
        <v>134</v>
      </c>
      <c r="G63" s="25">
        <v>3.1999999999999999E-15</v>
      </c>
      <c r="H63" s="25">
        <v>2.2600000000000001E-9</v>
      </c>
      <c r="I63" s="25">
        <v>2.1299999999999999E-8</v>
      </c>
      <c r="J63" s="25">
        <v>9.9600000000000005E-8</v>
      </c>
      <c r="K63" s="25">
        <v>2.7000000000000001E-7</v>
      </c>
      <c r="L63" s="25">
        <v>4.7600000000000003E-8</v>
      </c>
      <c r="M63" s="25">
        <v>3.4800000000000001E-8</v>
      </c>
      <c r="N63" s="25">
        <v>1.31E-8</v>
      </c>
      <c r="O63" s="25">
        <v>5.7900000000000001E-9</v>
      </c>
      <c r="P63" s="25">
        <v>2.6500000000000002E-9</v>
      </c>
      <c r="Q63" s="25">
        <v>1.8799999999999999E-4</v>
      </c>
      <c r="R63" s="25">
        <v>7.1899999999999999E-5</v>
      </c>
      <c r="S63" s="25">
        <v>3.7499999999999997E-5</v>
      </c>
      <c r="T63" s="25">
        <v>3.0800000000000003E-5</v>
      </c>
      <c r="U63" s="25">
        <v>1.9400000000000001E-5</v>
      </c>
      <c r="V63" s="25">
        <v>1.37E-6</v>
      </c>
      <c r="W63" s="25">
        <v>1.02E-6</v>
      </c>
      <c r="X63" s="25">
        <v>2.8299999999999998E-7</v>
      </c>
      <c r="Y63" s="25">
        <v>1.14E-7</v>
      </c>
      <c r="Z63" s="25">
        <v>4.7500000000000002E-8</v>
      </c>
      <c r="AA63" s="25">
        <f t="shared" si="58"/>
        <v>0.760919427402863</v>
      </c>
      <c r="AB63" s="25">
        <f t="shared" si="59"/>
        <v>0.29101120654396728</v>
      </c>
      <c r="AC63" s="25">
        <f t="shared" si="60"/>
        <v>0.15177914110429447</v>
      </c>
      <c r="AD63" s="25">
        <f t="shared" si="61"/>
        <v>0.12466126789366055</v>
      </c>
      <c r="AE63" s="25">
        <f t="shared" si="62"/>
        <v>7.852040899795501E-2</v>
      </c>
      <c r="AF63" s="25">
        <f t="shared" si="63"/>
        <v>5.544997955010224E-3</v>
      </c>
      <c r="AG63" s="25">
        <f t="shared" si="64"/>
        <v>4.1283926380368098E-3</v>
      </c>
      <c r="AH63" s="25">
        <f t="shared" si="65"/>
        <v>1.1454265848670755E-3</v>
      </c>
      <c r="AI63" s="25">
        <f t="shared" si="66"/>
        <v>4.6140858895705523E-4</v>
      </c>
      <c r="AJ63" s="25">
        <f t="shared" si="67"/>
        <v>1.9225357873210635E-4</v>
      </c>
      <c r="AK63" s="25">
        <v>2.0599999999999999E-4</v>
      </c>
      <c r="AL63" s="25">
        <v>4.6999999999999997E-5</v>
      </c>
      <c r="AM63" s="25">
        <v>2.23E-5</v>
      </c>
      <c r="AN63" s="25">
        <v>1.5500000000000001E-5</v>
      </c>
      <c r="AO63" s="25">
        <v>8.9500000000000007E-6</v>
      </c>
      <c r="AP63" s="25">
        <v>5.2399999999999998E-7</v>
      </c>
      <c r="AQ63" s="25">
        <v>2.16E-7</v>
      </c>
      <c r="AR63" s="25">
        <v>6.7700000000000004E-8</v>
      </c>
      <c r="AS63" s="25">
        <v>3.5100000000000003E-8</v>
      </c>
      <c r="AT63" s="25">
        <v>1.9000000000000001E-8</v>
      </c>
      <c r="AU63" s="25">
        <v>3.5500000000000001E-4</v>
      </c>
      <c r="AV63" s="25">
        <v>1.18E-4</v>
      </c>
      <c r="AW63" s="25">
        <v>7.3499999999999998E-5</v>
      </c>
      <c r="AX63" s="25">
        <v>4.7800000000000003E-5</v>
      </c>
      <c r="AY63" s="25">
        <v>2.8600000000000001E-5</v>
      </c>
      <c r="AZ63" s="25">
        <v>3.4400000000000001E-6</v>
      </c>
      <c r="BA63" s="25">
        <v>1.55E-6</v>
      </c>
      <c r="BB63" s="25">
        <v>4.75E-7</v>
      </c>
      <c r="BC63" s="25">
        <v>1.8799999999999999E-7</v>
      </c>
      <c r="BD63" s="25">
        <v>7.3900000000000007E-8</v>
      </c>
      <c r="BE63" s="25">
        <f t="shared" si="68"/>
        <v>1.4368425357873209</v>
      </c>
      <c r="BF63" s="25">
        <f t="shared" si="69"/>
        <v>0.4775983640081799</v>
      </c>
      <c r="BG63" s="25">
        <f t="shared" si="70"/>
        <v>0.29748711656441712</v>
      </c>
      <c r="BH63" s="25">
        <f t="shared" si="71"/>
        <v>0.1934678118609407</v>
      </c>
      <c r="BI63" s="25">
        <f t="shared" si="72"/>
        <v>0.11575689161554192</v>
      </c>
      <c r="BJ63" s="25">
        <f t="shared" si="73"/>
        <v>1.392320654396728E-2</v>
      </c>
      <c r="BK63" s="25">
        <f t="shared" si="74"/>
        <v>6.2735378323108383E-3</v>
      </c>
      <c r="BL63" s="25">
        <f t="shared" si="75"/>
        <v>1.9225357873210633E-3</v>
      </c>
      <c r="BM63" s="25">
        <f t="shared" si="76"/>
        <v>7.6091942740286287E-4</v>
      </c>
      <c r="BN63" s="25">
        <f t="shared" si="77"/>
        <v>2.9910609406952966E-4</v>
      </c>
      <c r="BO63" s="25">
        <v>1.7700000000000001E-3</v>
      </c>
      <c r="BP63" s="25">
        <v>8.4999999999999995E-4</v>
      </c>
      <c r="BQ63" s="25">
        <v>5.3300000000000005E-4</v>
      </c>
      <c r="BR63" s="25">
        <v>3.6999999999999999E-4</v>
      </c>
      <c r="BS63" s="25">
        <v>2.02E-4</v>
      </c>
      <c r="BT63" s="25">
        <v>2.4499999999999999E-5</v>
      </c>
      <c r="BU63" s="25">
        <v>1.2099999999999999E-5</v>
      </c>
      <c r="BV63" s="25">
        <v>4.4800000000000003E-6</v>
      </c>
      <c r="BW63" s="25">
        <v>1.9999999999999999E-6</v>
      </c>
      <c r="BX63" s="25">
        <v>8.09E-7</v>
      </c>
      <c r="BY63" s="25">
        <v>9.810000000000001E-4</v>
      </c>
      <c r="BZ63" s="25">
        <v>4.7199999999999998E-4</v>
      </c>
      <c r="CA63" s="25">
        <v>3.2400000000000001E-4</v>
      </c>
      <c r="CB63" s="25">
        <v>2.03E-4</v>
      </c>
      <c r="CC63" s="25">
        <v>1.07E-4</v>
      </c>
      <c r="CD63" s="25">
        <v>1.47E-5</v>
      </c>
      <c r="CE63" s="25">
        <v>4.9699999999999998E-6</v>
      </c>
      <c r="CF63" s="25">
        <v>2.0099999999999998E-6</v>
      </c>
      <c r="CG63" s="25">
        <v>9.3699999999999999E-7</v>
      </c>
      <c r="CH63" s="25">
        <v>3.7300000000000002E-7</v>
      </c>
      <c r="CI63" s="25">
        <v>3.9705423312883439</v>
      </c>
      <c r="CJ63" s="25">
        <v>1.9103934560327198</v>
      </c>
      <c r="CK63" s="25">
        <v>1.3113717791411044</v>
      </c>
      <c r="CL63" s="25">
        <v>0.82163108384458083</v>
      </c>
      <c r="CM63" s="25">
        <v>0.43307648261758697</v>
      </c>
      <c r="CN63" s="25">
        <v>5.9497423312883435E-2</v>
      </c>
      <c r="CO63" s="25">
        <v>2.0115795501022493E-2</v>
      </c>
      <c r="CP63" s="25">
        <v>8.1353619631901845E-3</v>
      </c>
      <c r="CQ63" s="25">
        <v>3.792454805725971E-3</v>
      </c>
      <c r="CR63" s="25">
        <v>1.5096965235173825E-3</v>
      </c>
      <c r="CS63" s="25">
        <f t="shared" si="78"/>
        <v>3.9705423312883439</v>
      </c>
      <c r="CT63" s="25">
        <f t="shared" si="79"/>
        <v>1.9103934560327198</v>
      </c>
      <c r="CU63" s="25">
        <f t="shared" si="80"/>
        <v>1.3113717791411044</v>
      </c>
      <c r="CV63" s="25">
        <f t="shared" si="81"/>
        <v>0.82163108384458083</v>
      </c>
      <c r="CW63" s="25">
        <f t="shared" si="82"/>
        <v>0.43307648261758697</v>
      </c>
      <c r="CX63" s="25">
        <f t="shared" si="83"/>
        <v>5.9497423312883435E-2</v>
      </c>
      <c r="CY63" s="25">
        <f t="shared" si="84"/>
        <v>2.0115795501022493E-2</v>
      </c>
      <c r="CZ63" s="25">
        <f t="shared" si="85"/>
        <v>8.1353619631901845E-3</v>
      </c>
      <c r="DA63" s="25">
        <f t="shared" si="86"/>
        <v>3.792454805725971E-3</v>
      </c>
      <c r="DB63" s="25">
        <f t="shared" si="87"/>
        <v>1.5096965235173825E-3</v>
      </c>
    </row>
    <row r="64" spans="1:106" x14ac:dyDescent="0.25">
      <c r="A64" s="24" t="s">
        <v>155</v>
      </c>
      <c r="B64" s="24" t="s">
        <v>163</v>
      </c>
      <c r="C64" s="24" t="s">
        <v>164</v>
      </c>
      <c r="D64" s="24">
        <v>2018</v>
      </c>
      <c r="E64" s="24">
        <v>2016</v>
      </c>
      <c r="F64" s="24" t="s">
        <v>134</v>
      </c>
      <c r="G64" s="25">
        <v>2.9700000000000001E-15</v>
      </c>
      <c r="H64" s="25">
        <v>2.1000000000000002E-9</v>
      </c>
      <c r="I64" s="25">
        <v>1.99E-8</v>
      </c>
      <c r="J64" s="25">
        <v>9.5000000000000004E-8</v>
      </c>
      <c r="K64" s="25">
        <v>2.5100000000000001E-7</v>
      </c>
      <c r="L64" s="25">
        <v>4.43E-8</v>
      </c>
      <c r="M64" s="25">
        <v>3.2399999999999999E-8</v>
      </c>
      <c r="N64" s="25">
        <v>1.2100000000000001E-8</v>
      </c>
      <c r="O64" s="25">
        <v>5.3899999999999998E-9</v>
      </c>
      <c r="P64" s="25">
        <v>2.4600000000000002E-9</v>
      </c>
      <c r="Q64" s="25">
        <v>1.94E-4</v>
      </c>
      <c r="R64" s="25">
        <v>7.3899999999999994E-5</v>
      </c>
      <c r="S64" s="25">
        <v>3.8399999999999998E-5</v>
      </c>
      <c r="T64" s="25">
        <v>3.1399999999999998E-5</v>
      </c>
      <c r="U64" s="25">
        <v>1.9199999999999999E-5</v>
      </c>
      <c r="V64" s="25">
        <v>1.31E-6</v>
      </c>
      <c r="W64" s="25">
        <v>9.6800000000000009E-7</v>
      </c>
      <c r="X64" s="25">
        <v>2.6800000000000002E-7</v>
      </c>
      <c r="Y64" s="25">
        <v>1.0700000000000001E-7</v>
      </c>
      <c r="Z64" s="25">
        <v>4.4700000000000003E-8</v>
      </c>
      <c r="AA64" s="25">
        <f t="shared" si="58"/>
        <v>0.78520408997955005</v>
      </c>
      <c r="AB64" s="25">
        <f t="shared" si="59"/>
        <v>0.29910609406952959</v>
      </c>
      <c r="AC64" s="25">
        <f t="shared" si="60"/>
        <v>0.15542184049079752</v>
      </c>
      <c r="AD64" s="25">
        <f t="shared" si="61"/>
        <v>0.12708973415132924</v>
      </c>
      <c r="AE64" s="25">
        <f t="shared" si="62"/>
        <v>7.771092024539876E-2</v>
      </c>
      <c r="AF64" s="25">
        <f t="shared" si="63"/>
        <v>5.3021513292433537E-3</v>
      </c>
      <c r="AG64" s="25">
        <f t="shared" si="64"/>
        <v>3.9179255623721888E-3</v>
      </c>
      <c r="AH64" s="25">
        <f t="shared" si="65"/>
        <v>1.0847149284253577E-3</v>
      </c>
      <c r="AI64" s="25">
        <f t="shared" si="66"/>
        <v>4.3307648261758691E-4</v>
      </c>
      <c r="AJ64" s="25">
        <f t="shared" si="67"/>
        <v>1.8092073619631902E-4</v>
      </c>
      <c r="AK64" s="25">
        <v>2.12E-4</v>
      </c>
      <c r="AL64" s="25">
        <v>4.8199999999999999E-5</v>
      </c>
      <c r="AM64" s="25">
        <v>2.2799999999999999E-5</v>
      </c>
      <c r="AN64" s="25">
        <v>1.56E-5</v>
      </c>
      <c r="AO64" s="25">
        <v>8.7600000000000008E-6</v>
      </c>
      <c r="AP64" s="25">
        <v>4.9200000000000001E-7</v>
      </c>
      <c r="AQ64" s="25">
        <v>2.0200000000000001E-7</v>
      </c>
      <c r="AR64" s="25">
        <v>6.3199999999999997E-8</v>
      </c>
      <c r="AS64" s="25">
        <v>3.2700000000000002E-8</v>
      </c>
      <c r="AT64" s="25">
        <v>1.7800000000000001E-8</v>
      </c>
      <c r="AU64" s="25">
        <v>3.6499999999999998E-4</v>
      </c>
      <c r="AV64" s="25">
        <v>1.22E-4</v>
      </c>
      <c r="AW64" s="25">
        <v>7.5500000000000006E-5</v>
      </c>
      <c r="AX64" s="25">
        <v>4.88E-5</v>
      </c>
      <c r="AY64" s="25">
        <v>2.83E-5</v>
      </c>
      <c r="AZ64" s="25">
        <v>3.3100000000000001E-6</v>
      </c>
      <c r="BA64" s="25">
        <v>1.4699999999999999E-6</v>
      </c>
      <c r="BB64" s="25">
        <v>4.4999999999999998E-7</v>
      </c>
      <c r="BC64" s="25">
        <v>1.7700000000000001E-7</v>
      </c>
      <c r="BD64" s="25">
        <v>6.9600000000000001E-8</v>
      </c>
      <c r="BE64" s="25">
        <f t="shared" si="68"/>
        <v>1.4773169734151328</v>
      </c>
      <c r="BF64" s="25">
        <f t="shared" si="69"/>
        <v>0.49378813905930469</v>
      </c>
      <c r="BG64" s="25">
        <f t="shared" si="70"/>
        <v>0.3055820040899796</v>
      </c>
      <c r="BH64" s="25">
        <f t="shared" si="71"/>
        <v>0.19751525562372188</v>
      </c>
      <c r="BI64" s="25">
        <f t="shared" si="72"/>
        <v>0.11454265848670755</v>
      </c>
      <c r="BJ64" s="25">
        <f t="shared" si="73"/>
        <v>1.3397038854805726E-2</v>
      </c>
      <c r="BK64" s="25">
        <f t="shared" si="74"/>
        <v>5.9497423312883432E-3</v>
      </c>
      <c r="BL64" s="25">
        <f t="shared" si="75"/>
        <v>1.8213496932515335E-3</v>
      </c>
      <c r="BM64" s="25">
        <f t="shared" si="76"/>
        <v>7.1639754601227003E-4</v>
      </c>
      <c r="BN64" s="25">
        <f t="shared" si="77"/>
        <v>2.8170208588957051E-4</v>
      </c>
      <c r="BO64" s="25">
        <v>1.82E-3</v>
      </c>
      <c r="BP64" s="25">
        <v>8.7399999999999999E-4</v>
      </c>
      <c r="BQ64" s="25">
        <v>5.4799999999999998E-4</v>
      </c>
      <c r="BR64" s="25">
        <v>3.8099999999999999E-4</v>
      </c>
      <c r="BS64" s="25">
        <v>2.05E-4</v>
      </c>
      <c r="BT64" s="25">
        <v>2.4000000000000001E-5</v>
      </c>
      <c r="BU64" s="25">
        <v>1.1600000000000001E-5</v>
      </c>
      <c r="BV64" s="25">
        <v>4.2699999999999998E-6</v>
      </c>
      <c r="BW64" s="25">
        <v>1.8899999999999999E-6</v>
      </c>
      <c r="BX64" s="25">
        <v>7.6300000000000004E-7</v>
      </c>
      <c r="BY64" s="25">
        <v>1.01E-3</v>
      </c>
      <c r="BZ64" s="25">
        <v>4.8500000000000003E-4</v>
      </c>
      <c r="CA64" s="25">
        <v>3.3300000000000002E-4</v>
      </c>
      <c r="CB64" s="25">
        <v>2.0799999999999999E-4</v>
      </c>
      <c r="CC64" s="25">
        <v>1.0900000000000001E-4</v>
      </c>
      <c r="CD64" s="25">
        <v>1.45E-5</v>
      </c>
      <c r="CE64" s="25">
        <v>4.8199999999999996E-6</v>
      </c>
      <c r="CF64" s="25">
        <v>1.9199999999999998E-6</v>
      </c>
      <c r="CG64" s="25">
        <v>8.8800000000000001E-7</v>
      </c>
      <c r="CH64" s="25">
        <v>3.5199999999999998E-7</v>
      </c>
      <c r="CI64" s="25">
        <v>4.087918200408998</v>
      </c>
      <c r="CJ64" s="25">
        <v>1.9630102249488754</v>
      </c>
      <c r="CK64" s="25">
        <v>1.3477987730061349</v>
      </c>
      <c r="CL64" s="25">
        <v>0.84186830265848667</v>
      </c>
      <c r="CM64" s="25">
        <v>0.44117137014314933</v>
      </c>
      <c r="CN64" s="25">
        <v>5.8687934560327198E-2</v>
      </c>
      <c r="CO64" s="25">
        <v>1.9508678936605316E-2</v>
      </c>
      <c r="CP64" s="25">
        <v>7.7710920245398765E-3</v>
      </c>
      <c r="CQ64" s="25">
        <v>3.5941300613496936E-3</v>
      </c>
      <c r="CR64" s="25">
        <v>1.4247002044989775E-3</v>
      </c>
      <c r="CS64" s="25">
        <f t="shared" si="78"/>
        <v>4.087918200408998</v>
      </c>
      <c r="CT64" s="25">
        <f t="shared" si="79"/>
        <v>1.9630102249488754</v>
      </c>
      <c r="CU64" s="25">
        <f t="shared" si="80"/>
        <v>1.3477987730061349</v>
      </c>
      <c r="CV64" s="25">
        <f t="shared" si="81"/>
        <v>0.84186830265848667</v>
      </c>
      <c r="CW64" s="25">
        <f t="shared" si="82"/>
        <v>0.44117137014314933</v>
      </c>
      <c r="CX64" s="25">
        <f t="shared" si="83"/>
        <v>5.8687934560327198E-2</v>
      </c>
      <c r="CY64" s="25">
        <f t="shared" si="84"/>
        <v>1.9508678936605316E-2</v>
      </c>
      <c r="CZ64" s="25">
        <f t="shared" si="85"/>
        <v>7.7710920245398765E-3</v>
      </c>
      <c r="DA64" s="25">
        <f t="shared" si="86"/>
        <v>3.5941300613496936E-3</v>
      </c>
      <c r="DB64" s="25">
        <f t="shared" si="87"/>
        <v>1.4247002044989775E-3</v>
      </c>
    </row>
    <row r="65" spans="1:106" x14ac:dyDescent="0.25">
      <c r="A65" s="24" t="s">
        <v>155</v>
      </c>
      <c r="B65" s="24" t="s">
        <v>163</v>
      </c>
      <c r="C65" s="24" t="s">
        <v>164</v>
      </c>
      <c r="D65" s="24">
        <v>2019</v>
      </c>
      <c r="E65" s="24">
        <v>2019</v>
      </c>
      <c r="F65" s="24" t="s">
        <v>134</v>
      </c>
      <c r="G65" s="25">
        <v>2.1200000000000001E-15</v>
      </c>
      <c r="H65" s="25">
        <v>1.79E-9</v>
      </c>
      <c r="I65" s="25">
        <v>1.7299999999999999E-8</v>
      </c>
      <c r="J65" s="25">
        <v>6.8600000000000005E-8</v>
      </c>
      <c r="K65" s="25">
        <v>2.11E-7</v>
      </c>
      <c r="L65" s="25">
        <v>3.9699999999999998E-8</v>
      </c>
      <c r="M65" s="25">
        <v>2.8600000000000001E-8</v>
      </c>
      <c r="N65" s="25">
        <v>1.0099999999999999E-8</v>
      </c>
      <c r="O65" s="25">
        <v>4.3699999999999996E-9</v>
      </c>
      <c r="P65" s="25">
        <v>1.81E-9</v>
      </c>
      <c r="Q65" s="25">
        <v>2.0000000000000001E-4</v>
      </c>
      <c r="R65" s="25">
        <v>7.2700000000000005E-5</v>
      </c>
      <c r="S65" s="25">
        <v>3.8399999999999998E-5</v>
      </c>
      <c r="T65" s="25">
        <v>3.0300000000000001E-5</v>
      </c>
      <c r="U65" s="25">
        <v>1.8199999999999999E-5</v>
      </c>
      <c r="V65" s="25">
        <v>1.17E-6</v>
      </c>
      <c r="W65" s="25">
        <v>8.2399999999999997E-7</v>
      </c>
      <c r="X65" s="25">
        <v>2.3300000000000001E-7</v>
      </c>
      <c r="Y65" s="25">
        <v>8.5100000000000001E-8</v>
      </c>
      <c r="Z65" s="25">
        <v>3.2000000000000002E-8</v>
      </c>
      <c r="AA65" s="25">
        <f t="shared" si="58"/>
        <v>0.80948875255623731</v>
      </c>
      <c r="AB65" s="25">
        <f t="shared" si="59"/>
        <v>0.29424916155419223</v>
      </c>
      <c r="AC65" s="25">
        <f t="shared" si="60"/>
        <v>0.15542184049079752</v>
      </c>
      <c r="AD65" s="25">
        <f t="shared" si="61"/>
        <v>0.12263754601226995</v>
      </c>
      <c r="AE65" s="25">
        <f t="shared" si="62"/>
        <v>7.3663476482617576E-2</v>
      </c>
      <c r="AF65" s="25">
        <f t="shared" si="63"/>
        <v>4.7355092024539882E-3</v>
      </c>
      <c r="AG65" s="25">
        <f t="shared" si="64"/>
        <v>3.3350936605316974E-3</v>
      </c>
      <c r="AH65" s="25">
        <f t="shared" si="65"/>
        <v>9.4305439672801624E-4</v>
      </c>
      <c r="AI65" s="25">
        <f t="shared" si="66"/>
        <v>3.4443746421267889E-4</v>
      </c>
      <c r="AJ65" s="25">
        <f t="shared" si="67"/>
        <v>1.2951820040899798E-4</v>
      </c>
      <c r="AK65" s="25">
        <v>1.9599999999999999E-4</v>
      </c>
      <c r="AL65" s="25">
        <v>3.8899999999999997E-5</v>
      </c>
      <c r="AM65" s="25">
        <v>1.88E-5</v>
      </c>
      <c r="AN65" s="25">
        <v>1.22E-5</v>
      </c>
      <c r="AO65" s="25">
        <v>6.7299999999999999E-6</v>
      </c>
      <c r="AP65" s="25">
        <v>3.77E-7</v>
      </c>
      <c r="AQ65" s="25">
        <v>1.5800000000000001E-7</v>
      </c>
      <c r="AR65" s="25">
        <v>4.66E-8</v>
      </c>
      <c r="AS65" s="25">
        <v>2.14E-8</v>
      </c>
      <c r="AT65" s="25">
        <v>1.2100000000000001E-8</v>
      </c>
      <c r="AU65" s="25">
        <v>3.4499999999999998E-4</v>
      </c>
      <c r="AV65" s="25">
        <v>1.25E-4</v>
      </c>
      <c r="AW65" s="25">
        <v>7.7200000000000006E-5</v>
      </c>
      <c r="AX65" s="25">
        <v>5.2599999999999998E-5</v>
      </c>
      <c r="AY65" s="25">
        <v>3.1000000000000001E-5</v>
      </c>
      <c r="AZ65" s="25">
        <v>3.05E-6</v>
      </c>
      <c r="BA65" s="25">
        <v>1.57E-6</v>
      </c>
      <c r="BB65" s="25">
        <v>4.1899999999999998E-7</v>
      </c>
      <c r="BC65" s="25">
        <v>1.5200000000000001E-7</v>
      </c>
      <c r="BD65" s="25">
        <v>5.5500000000000001E-8</v>
      </c>
      <c r="BE65" s="25">
        <f t="shared" si="68"/>
        <v>1.3963680981595092</v>
      </c>
      <c r="BF65" s="25">
        <f t="shared" si="69"/>
        <v>0.50593047034764826</v>
      </c>
      <c r="BG65" s="25">
        <f t="shared" si="70"/>
        <v>0.31246265848670757</v>
      </c>
      <c r="BH65" s="25">
        <f t="shared" si="71"/>
        <v>0.21289554192229038</v>
      </c>
      <c r="BI65" s="25">
        <f t="shared" si="72"/>
        <v>0.12547075664621676</v>
      </c>
      <c r="BJ65" s="25">
        <f t="shared" si="73"/>
        <v>1.2344703476482618E-2</v>
      </c>
      <c r="BK65" s="25">
        <f t="shared" si="74"/>
        <v>6.3544867075664615E-3</v>
      </c>
      <c r="BL65" s="25">
        <f t="shared" si="75"/>
        <v>1.695878936605317E-3</v>
      </c>
      <c r="BM65" s="25">
        <f t="shared" si="76"/>
        <v>6.1521145194274034E-4</v>
      </c>
      <c r="BN65" s="25">
        <f t="shared" si="77"/>
        <v>2.2463312883435582E-4</v>
      </c>
      <c r="BO65" s="25">
        <v>1.6299999999999999E-3</v>
      </c>
      <c r="BP65" s="25">
        <v>7.6499999999999995E-4</v>
      </c>
      <c r="BQ65" s="25">
        <v>4.8099999999999998E-4</v>
      </c>
      <c r="BR65" s="25">
        <v>3.3100000000000002E-4</v>
      </c>
      <c r="BS65" s="25">
        <v>1.7799999999999999E-4</v>
      </c>
      <c r="BT65" s="25">
        <v>2.0999999999999999E-5</v>
      </c>
      <c r="BU65" s="25">
        <v>9.7699999999999996E-6</v>
      </c>
      <c r="BV65" s="25">
        <v>3.32E-6</v>
      </c>
      <c r="BW65" s="25">
        <v>1.44E-6</v>
      </c>
      <c r="BX65" s="25">
        <v>5.5499999999999998E-7</v>
      </c>
      <c r="BY65" s="25">
        <v>8.1099999999999998E-4</v>
      </c>
      <c r="BZ65" s="25">
        <v>3.8499999999999998E-4</v>
      </c>
      <c r="CA65" s="25">
        <v>2.9599999999999998E-4</v>
      </c>
      <c r="CB65" s="25">
        <v>1.63E-4</v>
      </c>
      <c r="CC65" s="25">
        <v>8.4699999999999999E-5</v>
      </c>
      <c r="CD65" s="25">
        <v>1.2500000000000001E-5</v>
      </c>
      <c r="CE65" s="25">
        <v>3.98E-6</v>
      </c>
      <c r="CF65" s="25">
        <v>1.46E-6</v>
      </c>
      <c r="CG65" s="25">
        <v>6.1399999999999997E-7</v>
      </c>
      <c r="CH65" s="25">
        <v>2.35E-7</v>
      </c>
      <c r="CI65" s="25">
        <v>3.2824768916155418</v>
      </c>
      <c r="CJ65" s="25">
        <v>1.5582658486707566</v>
      </c>
      <c r="CK65" s="25">
        <v>1.1980433537832311</v>
      </c>
      <c r="CL65" s="25">
        <v>0.65973333333333339</v>
      </c>
      <c r="CM65" s="25">
        <v>0.34281848670756648</v>
      </c>
      <c r="CN65" s="25">
        <v>5.0593047034764832E-2</v>
      </c>
      <c r="CO65" s="25">
        <v>1.6108826175869121E-2</v>
      </c>
      <c r="CP65" s="25">
        <v>5.9092678936605312E-3</v>
      </c>
      <c r="CQ65" s="25">
        <v>2.4851304703476483E-3</v>
      </c>
      <c r="CR65" s="25">
        <v>9.5114928425357877E-4</v>
      </c>
      <c r="CS65" s="25">
        <f t="shared" si="78"/>
        <v>3.2824768916155418</v>
      </c>
      <c r="CT65" s="25">
        <f t="shared" si="79"/>
        <v>1.5582658486707566</v>
      </c>
      <c r="CU65" s="25">
        <f t="shared" si="80"/>
        <v>1.1980433537832311</v>
      </c>
      <c r="CV65" s="25">
        <f t="shared" si="81"/>
        <v>0.65973333333333339</v>
      </c>
      <c r="CW65" s="25">
        <f t="shared" si="82"/>
        <v>0.34281848670756648</v>
      </c>
      <c r="CX65" s="25">
        <f t="shared" si="83"/>
        <v>5.0593047034764832E-2</v>
      </c>
      <c r="CY65" s="25">
        <f t="shared" si="84"/>
        <v>1.6108826175869121E-2</v>
      </c>
      <c r="CZ65" s="25">
        <f t="shared" si="85"/>
        <v>5.9092678936605312E-3</v>
      </c>
      <c r="DA65" s="25">
        <f t="shared" si="86"/>
        <v>2.4851304703476483E-3</v>
      </c>
      <c r="DB65" s="25">
        <f t="shared" si="87"/>
        <v>9.5114928425357877E-4</v>
      </c>
    </row>
    <row r="66" spans="1:106" x14ac:dyDescent="0.25">
      <c r="A66" s="24" t="s">
        <v>155</v>
      </c>
      <c r="B66" s="24" t="s">
        <v>163</v>
      </c>
      <c r="C66" s="24" t="s">
        <v>164</v>
      </c>
      <c r="D66" s="24">
        <v>2020</v>
      </c>
      <c r="E66" s="24">
        <v>2019</v>
      </c>
      <c r="F66" s="24" t="s">
        <v>134</v>
      </c>
      <c r="G66" s="25">
        <v>1.3899999999999999E-16</v>
      </c>
      <c r="H66" s="25">
        <v>1.1800000000000001E-10</v>
      </c>
      <c r="I66" s="25">
        <v>1.21E-9</v>
      </c>
      <c r="J66" s="25">
        <v>4.6800000000000004E-9</v>
      </c>
      <c r="K66" s="25">
        <v>1.42E-8</v>
      </c>
      <c r="L66" s="25">
        <v>2.6200000000000001E-9</v>
      </c>
      <c r="M66" s="25">
        <v>1.8800000000000001E-9</v>
      </c>
      <c r="N66" s="25">
        <v>6.7099999999999996E-10</v>
      </c>
      <c r="O66" s="25">
        <v>2.8699999999999999E-10</v>
      </c>
      <c r="P66" s="25">
        <v>1.2E-10</v>
      </c>
      <c r="Q66" s="25">
        <v>3.6200000000000002E-4</v>
      </c>
      <c r="R66" s="25">
        <v>1.3100000000000001E-4</v>
      </c>
      <c r="S66" s="25">
        <v>6.7500000000000001E-5</v>
      </c>
      <c r="T66" s="25">
        <v>5.0599999999999997E-5</v>
      </c>
      <c r="U66" s="25">
        <v>2.2799999999999999E-5</v>
      </c>
      <c r="V66" s="25">
        <v>6.44E-7</v>
      </c>
      <c r="W66" s="25">
        <v>4.39E-7</v>
      </c>
      <c r="X66" s="25">
        <v>8.9299999999999999E-8</v>
      </c>
      <c r="Y66" s="25">
        <v>2.7599999999999999E-8</v>
      </c>
      <c r="Z66" s="25">
        <v>8.9199999999999998E-9</v>
      </c>
      <c r="AA66" s="25">
        <f t="shared" si="58"/>
        <v>1.4651746421267895</v>
      </c>
      <c r="AB66" s="25">
        <f t="shared" si="59"/>
        <v>0.53021513292433531</v>
      </c>
      <c r="AC66" s="25">
        <f t="shared" si="60"/>
        <v>0.27320245398773008</v>
      </c>
      <c r="AD66" s="25">
        <f t="shared" si="61"/>
        <v>0.20480065439672801</v>
      </c>
      <c r="AE66" s="25">
        <f t="shared" si="62"/>
        <v>9.2281717791411033E-2</v>
      </c>
      <c r="AF66" s="25">
        <f t="shared" si="63"/>
        <v>2.6065537832310835E-3</v>
      </c>
      <c r="AG66" s="25">
        <f t="shared" si="64"/>
        <v>1.7768278118609408E-3</v>
      </c>
      <c r="AH66" s="25">
        <f t="shared" si="65"/>
        <v>3.614367280163599E-4</v>
      </c>
      <c r="AI66" s="25">
        <f t="shared" si="66"/>
        <v>1.1170944785276073E-4</v>
      </c>
      <c r="AJ66" s="25">
        <f t="shared" si="67"/>
        <v>3.6103198364008172E-5</v>
      </c>
      <c r="AK66" s="25">
        <v>3.5399999999999999E-4</v>
      </c>
      <c r="AL66" s="25">
        <v>6.97E-5</v>
      </c>
      <c r="AM66" s="25">
        <v>3.2400000000000001E-5</v>
      </c>
      <c r="AN66" s="25">
        <v>1.9199999999999999E-5</v>
      </c>
      <c r="AO66" s="25">
        <v>6.3500000000000002E-6</v>
      </c>
      <c r="AP66" s="25">
        <v>5.99E-8</v>
      </c>
      <c r="AQ66" s="25">
        <v>2.0100000000000001E-8</v>
      </c>
      <c r="AR66" s="25">
        <v>4.3800000000000002E-9</v>
      </c>
      <c r="AS66" s="25">
        <v>1.7200000000000001E-9</v>
      </c>
      <c r="AT66" s="25">
        <v>9.0899999999999996E-10</v>
      </c>
      <c r="AU66" s="25">
        <v>6.2299999999999996E-4</v>
      </c>
      <c r="AV66" s="25">
        <v>2.2499999999999999E-4</v>
      </c>
      <c r="AW66" s="25">
        <v>1.3799999999999999E-4</v>
      </c>
      <c r="AX66" s="25">
        <v>8.7100000000000003E-5</v>
      </c>
      <c r="AY66" s="25">
        <v>3.9100000000000002E-5</v>
      </c>
      <c r="AZ66" s="25">
        <v>2.17E-6</v>
      </c>
      <c r="BA66" s="25">
        <v>7.9299999999999997E-7</v>
      </c>
      <c r="BB66" s="25">
        <v>1.72E-7</v>
      </c>
      <c r="BC66" s="25">
        <v>5.5199999999999998E-8</v>
      </c>
      <c r="BD66" s="25">
        <v>1.85E-8</v>
      </c>
      <c r="BE66" s="25">
        <f t="shared" si="68"/>
        <v>2.521557464212679</v>
      </c>
      <c r="BF66" s="25">
        <f t="shared" si="69"/>
        <v>0.91067484662576681</v>
      </c>
      <c r="BG66" s="25">
        <f t="shared" si="70"/>
        <v>0.55854723926380367</v>
      </c>
      <c r="BH66" s="25">
        <f t="shared" si="71"/>
        <v>0.35253235173824127</v>
      </c>
      <c r="BI66" s="25">
        <f t="shared" si="72"/>
        <v>0.15825505112474439</v>
      </c>
      <c r="BJ66" s="25">
        <f t="shared" si="73"/>
        <v>8.7829529652351732E-3</v>
      </c>
      <c r="BK66" s="25">
        <f t="shared" si="74"/>
        <v>3.2096229038854804E-3</v>
      </c>
      <c r="BL66" s="25">
        <f t="shared" si="75"/>
        <v>6.9616032719836403E-4</v>
      </c>
      <c r="BM66" s="25">
        <f t="shared" si="76"/>
        <v>2.2341889570552147E-4</v>
      </c>
      <c r="BN66" s="25">
        <f t="shared" si="77"/>
        <v>7.4877709611451937E-5</v>
      </c>
      <c r="BO66" s="25">
        <v>2.9399999999999999E-3</v>
      </c>
      <c r="BP66" s="25">
        <v>1.3799999999999999E-3</v>
      </c>
      <c r="BQ66" s="25">
        <v>8.6300000000000005E-4</v>
      </c>
      <c r="BR66" s="25">
        <v>5.8600000000000004E-4</v>
      </c>
      <c r="BS66" s="25">
        <v>2.8699999999999998E-4</v>
      </c>
      <c r="BT66" s="25">
        <v>2.0599999999999999E-5</v>
      </c>
      <c r="BU66" s="25">
        <v>7.6899999999999992E-6</v>
      </c>
      <c r="BV66" s="25">
        <v>1.86E-6</v>
      </c>
      <c r="BW66" s="25">
        <v>6.37E-7</v>
      </c>
      <c r="BX66" s="25">
        <v>2.2100000000000001E-7</v>
      </c>
      <c r="BY66" s="25">
        <v>1.4599999999999999E-3</v>
      </c>
      <c r="BZ66" s="25">
        <v>6.96E-4</v>
      </c>
      <c r="CA66" s="25">
        <v>5.3399999999999997E-4</v>
      </c>
      <c r="CB66" s="25">
        <v>2.9E-4</v>
      </c>
      <c r="CC66" s="25">
        <v>1.4200000000000001E-4</v>
      </c>
      <c r="CD66" s="25">
        <v>1.45E-5</v>
      </c>
      <c r="CE66" s="25">
        <v>3.4800000000000001E-6</v>
      </c>
      <c r="CF66" s="25">
        <v>7.9400000000000004E-7</v>
      </c>
      <c r="CG66" s="25">
        <v>2.6300000000000001E-7</v>
      </c>
      <c r="CH66" s="25">
        <v>8.6900000000000004E-8</v>
      </c>
      <c r="CI66" s="25">
        <v>5.9092678936605312</v>
      </c>
      <c r="CJ66" s="25">
        <v>2.8170208588957055</v>
      </c>
      <c r="CK66" s="25">
        <v>2.1613349693251536</v>
      </c>
      <c r="CL66" s="25">
        <v>1.1737586912065441</v>
      </c>
      <c r="CM66" s="25">
        <v>0.57473701431492852</v>
      </c>
      <c r="CN66" s="25">
        <v>5.8687934560327198E-2</v>
      </c>
      <c r="CO66" s="25">
        <v>1.4085104294478528E-2</v>
      </c>
      <c r="CP66" s="25">
        <v>3.2136703476482618E-3</v>
      </c>
      <c r="CQ66" s="25">
        <v>1.0644777096114519E-3</v>
      </c>
      <c r="CR66" s="25">
        <v>3.5172286298568509E-4</v>
      </c>
      <c r="CS66" s="25">
        <f t="shared" si="78"/>
        <v>5.9092678936605312</v>
      </c>
      <c r="CT66" s="25">
        <f t="shared" si="79"/>
        <v>2.8170208588957055</v>
      </c>
      <c r="CU66" s="25">
        <f t="shared" si="80"/>
        <v>2.1613349693251536</v>
      </c>
      <c r="CV66" s="25">
        <f t="shared" si="81"/>
        <v>1.1737586912065441</v>
      </c>
      <c r="CW66" s="25">
        <f t="shared" si="82"/>
        <v>0.57473701431492852</v>
      </c>
      <c r="CX66" s="25">
        <f t="shared" si="83"/>
        <v>5.8687934560327198E-2</v>
      </c>
      <c r="CY66" s="25">
        <f t="shared" si="84"/>
        <v>1.4085104294478528E-2</v>
      </c>
      <c r="CZ66" s="25">
        <f t="shared" si="85"/>
        <v>3.2136703476482618E-3</v>
      </c>
      <c r="DA66" s="25">
        <f t="shared" si="86"/>
        <v>1.0644777096114519E-3</v>
      </c>
      <c r="DB66" s="25">
        <f t="shared" si="87"/>
        <v>3.5172286298568509E-4</v>
      </c>
    </row>
    <row r="67" spans="1:106" x14ac:dyDescent="0.25">
      <c r="A67" s="24" t="s">
        <v>155</v>
      </c>
      <c r="B67" s="24" t="s">
        <v>166</v>
      </c>
      <c r="C67" s="24" t="s">
        <v>167</v>
      </c>
      <c r="D67" s="24">
        <v>2015</v>
      </c>
      <c r="E67" s="24">
        <v>2016</v>
      </c>
      <c r="F67" s="24" t="s">
        <v>134</v>
      </c>
      <c r="G67" s="25">
        <v>9.7200000000000007E-18</v>
      </c>
      <c r="H67" s="25">
        <v>1.97E-11</v>
      </c>
      <c r="I67" s="25">
        <v>1.88E-10</v>
      </c>
      <c r="J67" s="25">
        <v>1.1100000000000001E-9</v>
      </c>
      <c r="K67" s="25">
        <v>4.1000000000000003E-9</v>
      </c>
      <c r="L67" s="25">
        <v>9.1700000000000004E-10</v>
      </c>
      <c r="M67" s="25">
        <v>6.8700000000000001E-10</v>
      </c>
      <c r="N67" s="25">
        <v>2.54E-10</v>
      </c>
      <c r="O67" s="25">
        <v>1.13E-10</v>
      </c>
      <c r="P67" s="25">
        <v>5.05E-11</v>
      </c>
      <c r="Q67" s="25">
        <v>1.27E-11</v>
      </c>
      <c r="R67" s="25">
        <v>3.5199999999999998E-9</v>
      </c>
      <c r="S67" s="25">
        <v>9.1700000000000004E-9</v>
      </c>
      <c r="T67" s="25">
        <v>4.9299999999999998E-8</v>
      </c>
      <c r="U67" s="25">
        <v>1.1600000000000001E-7</v>
      </c>
      <c r="V67" s="25">
        <v>1.9700000000000001E-8</v>
      </c>
      <c r="W67" s="25">
        <v>1.51E-8</v>
      </c>
      <c r="X67" s="25">
        <v>4.5900000000000001E-9</v>
      </c>
      <c r="Y67" s="25">
        <v>1.92E-9</v>
      </c>
      <c r="Z67" s="25">
        <v>7.9700000000000004E-10</v>
      </c>
      <c r="AA67" s="25">
        <f t="shared" si="58"/>
        <v>5.1402535787321063E-8</v>
      </c>
      <c r="AB67" s="25">
        <f t="shared" si="59"/>
        <v>1.4247002044989772E-5</v>
      </c>
      <c r="AC67" s="25">
        <f t="shared" si="60"/>
        <v>3.7115059304703482E-5</v>
      </c>
      <c r="AD67" s="25">
        <f t="shared" si="61"/>
        <v>1.9953897750511247E-4</v>
      </c>
      <c r="AE67" s="25">
        <f t="shared" si="62"/>
        <v>4.6950347648261754E-4</v>
      </c>
      <c r="AF67" s="25">
        <f t="shared" si="63"/>
        <v>7.9734642126789369E-5</v>
      </c>
      <c r="AG67" s="25">
        <f t="shared" si="64"/>
        <v>6.1116400817995902E-5</v>
      </c>
      <c r="AH67" s="25">
        <f t="shared" si="65"/>
        <v>1.8577766871165645E-5</v>
      </c>
      <c r="AI67" s="25">
        <f t="shared" si="66"/>
        <v>7.7710920245398767E-6</v>
      </c>
      <c r="AJ67" s="25">
        <f t="shared" si="67"/>
        <v>3.2258126789366055E-6</v>
      </c>
      <c r="AK67" s="25">
        <v>9.0500000000000006E-14</v>
      </c>
      <c r="AL67" s="25">
        <v>7.1300000000000002E-10</v>
      </c>
      <c r="AM67" s="25">
        <v>6.48E-9</v>
      </c>
      <c r="AN67" s="25">
        <v>2.0500000000000002E-8</v>
      </c>
      <c r="AO67" s="25">
        <v>5.2999999999999998E-8</v>
      </c>
      <c r="AP67" s="25">
        <v>7.2500000000000004E-9</v>
      </c>
      <c r="AQ67" s="25">
        <v>3.24E-9</v>
      </c>
      <c r="AR67" s="25">
        <v>1.2400000000000001E-9</v>
      </c>
      <c r="AS67" s="25">
        <v>6.6999999999999996E-10</v>
      </c>
      <c r="AT67" s="25">
        <v>3.73E-10</v>
      </c>
      <c r="AU67" s="25">
        <v>1.48E-11</v>
      </c>
      <c r="AV67" s="25">
        <v>4.7099999999999997E-9</v>
      </c>
      <c r="AW67" s="25">
        <v>3.2600000000000001E-8</v>
      </c>
      <c r="AX67" s="25">
        <v>7.1E-8</v>
      </c>
      <c r="AY67" s="25">
        <v>1.5699999999999999E-7</v>
      </c>
      <c r="AZ67" s="25">
        <v>4.5200000000000001E-8</v>
      </c>
      <c r="BA67" s="25">
        <v>2.4100000000000001E-8</v>
      </c>
      <c r="BB67" s="25">
        <v>7.8500000000000008E-9</v>
      </c>
      <c r="BC67" s="25">
        <v>3.2500000000000002E-9</v>
      </c>
      <c r="BD67" s="25">
        <v>1.2900000000000001E-9</v>
      </c>
      <c r="BE67" s="25">
        <f t="shared" si="68"/>
        <v>5.9902167689161556E-8</v>
      </c>
      <c r="BF67" s="25">
        <f t="shared" si="69"/>
        <v>1.9063460122699385E-5</v>
      </c>
      <c r="BG67" s="25">
        <f t="shared" si="70"/>
        <v>1.3194666666666667E-4</v>
      </c>
      <c r="BH67" s="25">
        <f t="shared" si="71"/>
        <v>2.8736850715746422E-4</v>
      </c>
      <c r="BI67" s="25">
        <f t="shared" si="72"/>
        <v>6.3544867075664613E-4</v>
      </c>
      <c r="BJ67" s="25">
        <f t="shared" si="73"/>
        <v>1.829444580777096E-4</v>
      </c>
      <c r="BK67" s="25">
        <f t="shared" si="74"/>
        <v>9.7543394683026574E-5</v>
      </c>
      <c r="BL67" s="25">
        <f t="shared" si="75"/>
        <v>3.1772433537832316E-5</v>
      </c>
      <c r="BM67" s="25">
        <f t="shared" si="76"/>
        <v>1.3154192229038856E-5</v>
      </c>
      <c r="BN67" s="25">
        <f t="shared" si="77"/>
        <v>5.2212024539877306E-6</v>
      </c>
      <c r="BO67" s="25">
        <v>4.6800000000000003E-11</v>
      </c>
      <c r="BP67" s="25">
        <v>2.1600000000000002E-8</v>
      </c>
      <c r="BQ67" s="25">
        <v>1.3799999999999999E-7</v>
      </c>
      <c r="BR67" s="25">
        <v>2.5199999999999998E-7</v>
      </c>
      <c r="BS67" s="25">
        <v>6.06E-7</v>
      </c>
      <c r="BT67" s="25">
        <v>2.4900000000000002E-7</v>
      </c>
      <c r="BU67" s="25">
        <v>1.5599999999999999E-7</v>
      </c>
      <c r="BV67" s="25">
        <v>6.9699999999999995E-8</v>
      </c>
      <c r="BW67" s="25">
        <v>3.2199999999999997E-8</v>
      </c>
      <c r="BX67" s="25">
        <v>1.3599999999999999E-8</v>
      </c>
      <c r="BY67" s="25">
        <v>2.31E-11</v>
      </c>
      <c r="BZ67" s="25">
        <v>6.7500000000000001E-9</v>
      </c>
      <c r="CA67" s="25">
        <v>7.3700000000000005E-8</v>
      </c>
      <c r="CB67" s="25">
        <v>9.5999999999999999E-8</v>
      </c>
      <c r="CC67" s="25">
        <v>2.04E-7</v>
      </c>
      <c r="CD67" s="25">
        <v>1.2100000000000001E-7</v>
      </c>
      <c r="CE67" s="25">
        <v>5.8500000000000001E-8</v>
      </c>
      <c r="CF67" s="25">
        <v>2.9700000000000001E-8</v>
      </c>
      <c r="CG67" s="25">
        <v>1.51E-8</v>
      </c>
      <c r="CH67" s="25">
        <v>6.3799999999999999E-9</v>
      </c>
      <c r="CI67" s="25">
        <v>9.3495950920245402E-8</v>
      </c>
      <c r="CJ67" s="25">
        <v>2.7320245398773008E-5</v>
      </c>
      <c r="CK67" s="25">
        <v>2.9829660531697344E-4</v>
      </c>
      <c r="CL67" s="25">
        <v>3.8855460122699391E-4</v>
      </c>
      <c r="CM67" s="25">
        <v>8.2567852760736193E-4</v>
      </c>
      <c r="CN67" s="25">
        <v>4.897406952965236E-4</v>
      </c>
      <c r="CO67" s="25">
        <v>2.3677546012269938E-4</v>
      </c>
      <c r="CP67" s="25">
        <v>1.2020907975460124E-4</v>
      </c>
      <c r="CQ67" s="25">
        <v>6.1116400817995916E-5</v>
      </c>
      <c r="CR67" s="25">
        <v>2.5822691206543968E-5</v>
      </c>
      <c r="CS67" s="25">
        <f t="shared" si="78"/>
        <v>9.3495950920245402E-8</v>
      </c>
      <c r="CT67" s="25">
        <f t="shared" si="79"/>
        <v>2.7320245398773008E-5</v>
      </c>
      <c r="CU67" s="25">
        <f t="shared" si="80"/>
        <v>2.9829660531697344E-4</v>
      </c>
      <c r="CV67" s="25">
        <f t="shared" si="81"/>
        <v>3.8855460122699391E-4</v>
      </c>
      <c r="CW67" s="25">
        <f t="shared" si="82"/>
        <v>8.2567852760736193E-4</v>
      </c>
      <c r="CX67" s="25">
        <f t="shared" si="83"/>
        <v>4.897406952965236E-4</v>
      </c>
      <c r="CY67" s="25">
        <f t="shared" si="84"/>
        <v>2.3677546012269938E-4</v>
      </c>
      <c r="CZ67" s="25">
        <f t="shared" si="85"/>
        <v>1.2020907975460124E-4</v>
      </c>
      <c r="DA67" s="25">
        <f t="shared" si="86"/>
        <v>6.1116400817995916E-5</v>
      </c>
      <c r="DB67" s="25">
        <f t="shared" si="87"/>
        <v>2.5822691206543968E-5</v>
      </c>
    </row>
    <row r="68" spans="1:106" x14ac:dyDescent="0.25">
      <c r="A68" s="24" t="s">
        <v>155</v>
      </c>
      <c r="B68" s="24" t="s">
        <v>166</v>
      </c>
      <c r="C68" s="24" t="s">
        <v>167</v>
      </c>
      <c r="D68" s="24">
        <v>2016</v>
      </c>
      <c r="E68" s="24">
        <v>2016</v>
      </c>
      <c r="F68" s="24" t="s">
        <v>134</v>
      </c>
      <c r="G68" s="25">
        <v>0</v>
      </c>
      <c r="H68" s="25">
        <v>0</v>
      </c>
      <c r="I68" s="25">
        <v>0</v>
      </c>
      <c r="J68" s="25">
        <v>0</v>
      </c>
      <c r="K68" s="25">
        <v>0</v>
      </c>
      <c r="L68" s="25">
        <v>0</v>
      </c>
      <c r="M68" s="25">
        <v>0</v>
      </c>
      <c r="N68" s="25">
        <v>0</v>
      </c>
      <c r="O68" s="25">
        <v>0</v>
      </c>
      <c r="P68" s="25">
        <v>0</v>
      </c>
      <c r="Q68" s="25">
        <v>0</v>
      </c>
      <c r="R68" s="25">
        <v>0</v>
      </c>
      <c r="S68" s="25">
        <v>0</v>
      </c>
      <c r="T68" s="25">
        <v>0</v>
      </c>
      <c r="U68" s="25">
        <v>0</v>
      </c>
      <c r="V68" s="25">
        <v>0</v>
      </c>
      <c r="W68" s="25">
        <v>0</v>
      </c>
      <c r="X68" s="25">
        <v>0</v>
      </c>
      <c r="Y68" s="25">
        <v>0</v>
      </c>
      <c r="Z68" s="25">
        <v>0</v>
      </c>
      <c r="AA68" s="25">
        <f t="shared" si="58"/>
        <v>0</v>
      </c>
      <c r="AB68" s="25">
        <f t="shared" si="59"/>
        <v>0</v>
      </c>
      <c r="AC68" s="25">
        <f t="shared" si="60"/>
        <v>0</v>
      </c>
      <c r="AD68" s="25">
        <f t="shared" si="61"/>
        <v>0</v>
      </c>
      <c r="AE68" s="25">
        <f t="shared" si="62"/>
        <v>0</v>
      </c>
      <c r="AF68" s="25">
        <f t="shared" si="63"/>
        <v>0</v>
      </c>
      <c r="AG68" s="25">
        <f t="shared" si="64"/>
        <v>0</v>
      </c>
      <c r="AH68" s="25">
        <f t="shared" si="65"/>
        <v>0</v>
      </c>
      <c r="AI68" s="25">
        <f t="shared" si="66"/>
        <v>0</v>
      </c>
      <c r="AJ68" s="25">
        <f t="shared" si="67"/>
        <v>0</v>
      </c>
      <c r="AK68" s="25">
        <v>0</v>
      </c>
      <c r="AL68" s="25">
        <v>0</v>
      </c>
      <c r="AM68" s="25">
        <v>0</v>
      </c>
      <c r="AN68" s="25">
        <v>0</v>
      </c>
      <c r="AO68" s="25">
        <v>0</v>
      </c>
      <c r="AP68" s="25">
        <v>0</v>
      </c>
      <c r="AQ68" s="25">
        <v>0</v>
      </c>
      <c r="AR68" s="25">
        <v>0</v>
      </c>
      <c r="AS68" s="25">
        <v>0</v>
      </c>
      <c r="AT68" s="25">
        <v>0</v>
      </c>
      <c r="AU68" s="25">
        <v>0</v>
      </c>
      <c r="AV68" s="25">
        <v>0</v>
      </c>
      <c r="AW68" s="25">
        <v>0</v>
      </c>
      <c r="AX68" s="25">
        <v>0</v>
      </c>
      <c r="AY68" s="25">
        <v>0</v>
      </c>
      <c r="AZ68" s="25">
        <v>0</v>
      </c>
      <c r="BA68" s="25">
        <v>0</v>
      </c>
      <c r="BB68" s="25">
        <v>0</v>
      </c>
      <c r="BC68" s="25">
        <v>0</v>
      </c>
      <c r="BD68" s="25">
        <v>0</v>
      </c>
      <c r="BE68" s="25">
        <f t="shared" si="68"/>
        <v>0</v>
      </c>
      <c r="BF68" s="25">
        <f t="shared" si="69"/>
        <v>0</v>
      </c>
      <c r="BG68" s="25">
        <f t="shared" si="70"/>
        <v>0</v>
      </c>
      <c r="BH68" s="25">
        <f t="shared" si="71"/>
        <v>0</v>
      </c>
      <c r="BI68" s="25">
        <f t="shared" si="72"/>
        <v>0</v>
      </c>
      <c r="BJ68" s="25">
        <f t="shared" si="73"/>
        <v>0</v>
      </c>
      <c r="BK68" s="25">
        <f t="shared" si="74"/>
        <v>0</v>
      </c>
      <c r="BL68" s="25">
        <f t="shared" si="75"/>
        <v>0</v>
      </c>
      <c r="BM68" s="25">
        <f t="shared" si="76"/>
        <v>0</v>
      </c>
      <c r="BN68" s="25">
        <f t="shared" si="77"/>
        <v>0</v>
      </c>
      <c r="BO68" s="25">
        <v>0</v>
      </c>
      <c r="BP68" s="25">
        <v>0</v>
      </c>
      <c r="BQ68" s="25">
        <v>0</v>
      </c>
      <c r="BR68" s="25">
        <v>0</v>
      </c>
      <c r="BS68" s="25">
        <v>0</v>
      </c>
      <c r="BT68" s="25">
        <v>0</v>
      </c>
      <c r="BU68" s="25">
        <v>0</v>
      </c>
      <c r="BV68" s="25">
        <v>0</v>
      </c>
      <c r="BW68" s="25">
        <v>0</v>
      </c>
      <c r="BX68" s="25">
        <v>0</v>
      </c>
      <c r="BY68" s="25">
        <v>0</v>
      </c>
      <c r="BZ68" s="25">
        <v>0</v>
      </c>
      <c r="CA68" s="25">
        <v>0</v>
      </c>
      <c r="CB68" s="25">
        <v>0</v>
      </c>
      <c r="CC68" s="25">
        <v>0</v>
      </c>
      <c r="CD68" s="25">
        <v>0</v>
      </c>
      <c r="CE68" s="25">
        <v>0</v>
      </c>
      <c r="CF68" s="25">
        <v>0</v>
      </c>
      <c r="CG68" s="25">
        <v>0</v>
      </c>
      <c r="CH68" s="25">
        <v>0</v>
      </c>
      <c r="CI68" s="25">
        <v>0</v>
      </c>
      <c r="CJ68" s="25">
        <v>0</v>
      </c>
      <c r="CK68" s="25">
        <v>0</v>
      </c>
      <c r="CL68" s="25">
        <v>0</v>
      </c>
      <c r="CM68" s="25">
        <v>0</v>
      </c>
      <c r="CN68" s="25">
        <v>0</v>
      </c>
      <c r="CO68" s="25">
        <v>0</v>
      </c>
      <c r="CP68" s="25">
        <v>0</v>
      </c>
      <c r="CQ68" s="25">
        <v>0</v>
      </c>
      <c r="CR68" s="25">
        <v>0</v>
      </c>
      <c r="CS68" s="25">
        <f t="shared" si="78"/>
        <v>0</v>
      </c>
      <c r="CT68" s="25">
        <f t="shared" si="79"/>
        <v>0</v>
      </c>
      <c r="CU68" s="25">
        <f t="shared" si="80"/>
        <v>0</v>
      </c>
      <c r="CV68" s="25">
        <f t="shared" si="81"/>
        <v>0</v>
      </c>
      <c r="CW68" s="25">
        <f t="shared" si="82"/>
        <v>0</v>
      </c>
      <c r="CX68" s="25">
        <f t="shared" si="83"/>
        <v>0</v>
      </c>
      <c r="CY68" s="25">
        <f t="shared" si="84"/>
        <v>0</v>
      </c>
      <c r="CZ68" s="25">
        <f t="shared" si="85"/>
        <v>0</v>
      </c>
      <c r="DA68" s="25">
        <f t="shared" si="86"/>
        <v>0</v>
      </c>
      <c r="DB68" s="25">
        <f t="shared" si="87"/>
        <v>0</v>
      </c>
    </row>
    <row r="69" spans="1:106" x14ac:dyDescent="0.25">
      <c r="A69" s="24" t="s">
        <v>155</v>
      </c>
      <c r="B69" s="24" t="s">
        <v>166</v>
      </c>
      <c r="C69" s="24" t="s">
        <v>167</v>
      </c>
      <c r="D69" s="24">
        <v>2017</v>
      </c>
      <c r="E69" s="24">
        <v>2016</v>
      </c>
      <c r="F69" s="24" t="s">
        <v>134</v>
      </c>
      <c r="G69" s="25">
        <v>0</v>
      </c>
      <c r="H69" s="25">
        <v>0</v>
      </c>
      <c r="I69" s="25">
        <v>0</v>
      </c>
      <c r="J69" s="25">
        <v>0</v>
      </c>
      <c r="K69" s="25">
        <v>0</v>
      </c>
      <c r="L69" s="25">
        <v>0</v>
      </c>
      <c r="M69" s="25">
        <v>0</v>
      </c>
      <c r="N69" s="25">
        <v>0</v>
      </c>
      <c r="O69" s="25">
        <v>0</v>
      </c>
      <c r="P69" s="25">
        <v>0</v>
      </c>
      <c r="Q69" s="25">
        <v>0</v>
      </c>
      <c r="R69" s="25">
        <v>0</v>
      </c>
      <c r="S69" s="25">
        <v>0</v>
      </c>
      <c r="T69" s="25">
        <v>0</v>
      </c>
      <c r="U69" s="25">
        <v>0</v>
      </c>
      <c r="V69" s="25">
        <v>0</v>
      </c>
      <c r="W69" s="25">
        <v>0</v>
      </c>
      <c r="X69" s="25">
        <v>0</v>
      </c>
      <c r="Y69" s="25">
        <v>0</v>
      </c>
      <c r="Z69" s="25">
        <v>0</v>
      </c>
      <c r="AA69" s="25">
        <f t="shared" si="58"/>
        <v>0</v>
      </c>
      <c r="AB69" s="25">
        <f t="shared" si="59"/>
        <v>0</v>
      </c>
      <c r="AC69" s="25">
        <f t="shared" si="60"/>
        <v>0</v>
      </c>
      <c r="AD69" s="25">
        <f t="shared" si="61"/>
        <v>0</v>
      </c>
      <c r="AE69" s="25">
        <f t="shared" si="62"/>
        <v>0</v>
      </c>
      <c r="AF69" s="25">
        <f t="shared" si="63"/>
        <v>0</v>
      </c>
      <c r="AG69" s="25">
        <f t="shared" si="64"/>
        <v>0</v>
      </c>
      <c r="AH69" s="25">
        <f t="shared" si="65"/>
        <v>0</v>
      </c>
      <c r="AI69" s="25">
        <f t="shared" si="66"/>
        <v>0</v>
      </c>
      <c r="AJ69" s="25">
        <f t="shared" si="67"/>
        <v>0</v>
      </c>
      <c r="AK69" s="25">
        <v>0</v>
      </c>
      <c r="AL69" s="25">
        <v>0</v>
      </c>
      <c r="AM69" s="25">
        <v>0</v>
      </c>
      <c r="AN69" s="25">
        <v>0</v>
      </c>
      <c r="AO69" s="25">
        <v>0</v>
      </c>
      <c r="AP69" s="25">
        <v>0</v>
      </c>
      <c r="AQ69" s="25">
        <v>0</v>
      </c>
      <c r="AR69" s="25">
        <v>0</v>
      </c>
      <c r="AS69" s="25">
        <v>0</v>
      </c>
      <c r="AT69" s="25">
        <v>0</v>
      </c>
      <c r="AU69" s="25">
        <v>0</v>
      </c>
      <c r="AV69" s="25">
        <v>0</v>
      </c>
      <c r="AW69" s="25">
        <v>0</v>
      </c>
      <c r="AX69" s="25">
        <v>0</v>
      </c>
      <c r="AY69" s="25">
        <v>0</v>
      </c>
      <c r="AZ69" s="25">
        <v>0</v>
      </c>
      <c r="BA69" s="25">
        <v>0</v>
      </c>
      <c r="BB69" s="25">
        <v>0</v>
      </c>
      <c r="BC69" s="25">
        <v>0</v>
      </c>
      <c r="BD69" s="25">
        <v>0</v>
      </c>
      <c r="BE69" s="25">
        <f t="shared" si="68"/>
        <v>0</v>
      </c>
      <c r="BF69" s="25">
        <f t="shared" si="69"/>
        <v>0</v>
      </c>
      <c r="BG69" s="25">
        <f t="shared" si="70"/>
        <v>0</v>
      </c>
      <c r="BH69" s="25">
        <f t="shared" si="71"/>
        <v>0</v>
      </c>
      <c r="BI69" s="25">
        <f t="shared" si="72"/>
        <v>0</v>
      </c>
      <c r="BJ69" s="25">
        <f t="shared" si="73"/>
        <v>0</v>
      </c>
      <c r="BK69" s="25">
        <f t="shared" si="74"/>
        <v>0</v>
      </c>
      <c r="BL69" s="25">
        <f t="shared" si="75"/>
        <v>0</v>
      </c>
      <c r="BM69" s="25">
        <f t="shared" si="76"/>
        <v>0</v>
      </c>
      <c r="BN69" s="25">
        <f t="shared" si="77"/>
        <v>0</v>
      </c>
      <c r="BO69" s="25">
        <v>0</v>
      </c>
      <c r="BP69" s="25">
        <v>0</v>
      </c>
      <c r="BQ69" s="25">
        <v>0</v>
      </c>
      <c r="BR69" s="25">
        <v>0</v>
      </c>
      <c r="BS69" s="25">
        <v>0</v>
      </c>
      <c r="BT69" s="25">
        <v>0</v>
      </c>
      <c r="BU69" s="25">
        <v>0</v>
      </c>
      <c r="BV69" s="25">
        <v>0</v>
      </c>
      <c r="BW69" s="25">
        <v>0</v>
      </c>
      <c r="BX69" s="25">
        <v>0</v>
      </c>
      <c r="BY69" s="25">
        <v>0</v>
      </c>
      <c r="BZ69" s="25">
        <v>0</v>
      </c>
      <c r="CA69" s="25">
        <v>0</v>
      </c>
      <c r="CB69" s="25">
        <v>0</v>
      </c>
      <c r="CC69" s="25">
        <v>0</v>
      </c>
      <c r="CD69" s="25">
        <v>0</v>
      </c>
      <c r="CE69" s="25">
        <v>0</v>
      </c>
      <c r="CF69" s="25">
        <v>0</v>
      </c>
      <c r="CG69" s="25">
        <v>0</v>
      </c>
      <c r="CH69" s="25">
        <v>0</v>
      </c>
      <c r="CI69" s="25">
        <v>0</v>
      </c>
      <c r="CJ69" s="25">
        <v>0</v>
      </c>
      <c r="CK69" s="25">
        <v>0</v>
      </c>
      <c r="CL69" s="25">
        <v>0</v>
      </c>
      <c r="CM69" s="25">
        <v>0</v>
      </c>
      <c r="CN69" s="25">
        <v>0</v>
      </c>
      <c r="CO69" s="25">
        <v>0</v>
      </c>
      <c r="CP69" s="25">
        <v>0</v>
      </c>
      <c r="CQ69" s="25">
        <v>0</v>
      </c>
      <c r="CR69" s="25">
        <v>0</v>
      </c>
      <c r="CS69" s="25">
        <f t="shared" si="78"/>
        <v>0</v>
      </c>
      <c r="CT69" s="25">
        <f t="shared" si="79"/>
        <v>0</v>
      </c>
      <c r="CU69" s="25">
        <f t="shared" si="80"/>
        <v>0</v>
      </c>
      <c r="CV69" s="25">
        <f t="shared" si="81"/>
        <v>0</v>
      </c>
      <c r="CW69" s="25">
        <f t="shared" si="82"/>
        <v>0</v>
      </c>
      <c r="CX69" s="25">
        <f t="shared" si="83"/>
        <v>0</v>
      </c>
      <c r="CY69" s="25">
        <f t="shared" si="84"/>
        <v>0</v>
      </c>
      <c r="CZ69" s="25">
        <f t="shared" si="85"/>
        <v>0</v>
      </c>
      <c r="DA69" s="25">
        <f t="shared" si="86"/>
        <v>0</v>
      </c>
      <c r="DB69" s="25">
        <f t="shared" si="87"/>
        <v>0</v>
      </c>
    </row>
    <row r="70" spans="1:106" x14ac:dyDescent="0.25">
      <c r="A70" s="24" t="s">
        <v>155</v>
      </c>
      <c r="B70" s="24" t="s">
        <v>173</v>
      </c>
      <c r="C70" s="24" t="s">
        <v>174</v>
      </c>
      <c r="D70" s="24">
        <v>2015</v>
      </c>
      <c r="E70" s="24">
        <v>2016</v>
      </c>
      <c r="F70" s="24" t="s">
        <v>134</v>
      </c>
      <c r="G70" s="25">
        <v>1.08E-15</v>
      </c>
      <c r="H70" s="25">
        <v>2.1900000000000001E-9</v>
      </c>
      <c r="I70" s="25">
        <v>2.0899999999999999E-8</v>
      </c>
      <c r="J70" s="25">
        <v>1.23E-7</v>
      </c>
      <c r="K70" s="25">
        <v>4.5400000000000002E-7</v>
      </c>
      <c r="L70" s="25">
        <v>1.01E-7</v>
      </c>
      <c r="M70" s="25">
        <v>7.5100000000000004E-8</v>
      </c>
      <c r="N70" s="25">
        <v>2.84E-8</v>
      </c>
      <c r="O70" s="25">
        <v>1.26E-8</v>
      </c>
      <c r="P70" s="25">
        <v>5.8200000000000002E-9</v>
      </c>
      <c r="Q70" s="25">
        <v>1.4100000000000001E-9</v>
      </c>
      <c r="R70" s="25">
        <v>3.9099999999999999E-7</v>
      </c>
      <c r="S70" s="25">
        <v>1.02E-6</v>
      </c>
      <c r="T70" s="25">
        <v>5.48E-6</v>
      </c>
      <c r="U70" s="25">
        <v>1.29E-5</v>
      </c>
      <c r="V70" s="25">
        <v>2.2500000000000001E-6</v>
      </c>
      <c r="W70" s="25">
        <v>1.7099999999999999E-6</v>
      </c>
      <c r="X70" s="25">
        <v>5.4199999999999996E-7</v>
      </c>
      <c r="Y70" s="25">
        <v>2.28E-7</v>
      </c>
      <c r="Z70" s="25">
        <v>9.8599999999999996E-8</v>
      </c>
      <c r="AA70" s="25">
        <f t="shared" si="58"/>
        <v>5.7068957055214719E-6</v>
      </c>
      <c r="AB70" s="25">
        <f t="shared" si="59"/>
        <v>1.5825505112474437E-3</v>
      </c>
      <c r="AC70" s="25">
        <f t="shared" si="60"/>
        <v>4.1283926380368098E-3</v>
      </c>
      <c r="AD70" s="25">
        <f t="shared" si="61"/>
        <v>2.2179991820040896E-2</v>
      </c>
      <c r="AE70" s="25">
        <f t="shared" si="62"/>
        <v>5.2212024539877298E-2</v>
      </c>
      <c r="AF70" s="25">
        <f t="shared" si="63"/>
        <v>9.1067484662576692E-3</v>
      </c>
      <c r="AG70" s="25">
        <f t="shared" si="64"/>
        <v>6.921128834355827E-3</v>
      </c>
      <c r="AH70" s="25">
        <f t="shared" si="65"/>
        <v>2.1937145194274028E-3</v>
      </c>
      <c r="AI70" s="25">
        <f t="shared" si="66"/>
        <v>9.2281717791411046E-4</v>
      </c>
      <c r="AJ70" s="25">
        <f t="shared" si="67"/>
        <v>3.9907795501022494E-4</v>
      </c>
      <c r="AK70" s="25">
        <v>9.9999999999999994E-12</v>
      </c>
      <c r="AL70" s="25">
        <v>7.9199999999999995E-8</v>
      </c>
      <c r="AM70" s="25">
        <v>7.1999999999999999E-7</v>
      </c>
      <c r="AN70" s="25">
        <v>2.2800000000000002E-6</v>
      </c>
      <c r="AO70" s="25">
        <v>5.9000000000000003E-6</v>
      </c>
      <c r="AP70" s="25">
        <v>8.09E-7</v>
      </c>
      <c r="AQ70" s="25">
        <v>3.5999999999999999E-7</v>
      </c>
      <c r="AR70" s="25">
        <v>1.3799999999999999E-7</v>
      </c>
      <c r="AS70" s="25">
        <v>7.4099999999999995E-8</v>
      </c>
      <c r="AT70" s="25">
        <v>4.14E-8</v>
      </c>
      <c r="AU70" s="25">
        <v>1.6399999999999999E-9</v>
      </c>
      <c r="AV70" s="25">
        <v>5.2300000000000001E-7</v>
      </c>
      <c r="AW70" s="25">
        <v>3.6200000000000001E-6</v>
      </c>
      <c r="AX70" s="25">
        <v>7.8900000000000007E-6</v>
      </c>
      <c r="AY70" s="25">
        <v>1.7399999999999999E-5</v>
      </c>
      <c r="AZ70" s="25">
        <v>5.0200000000000002E-6</v>
      </c>
      <c r="BA70" s="25">
        <v>2.6199999999999999E-6</v>
      </c>
      <c r="BB70" s="25">
        <v>8.4499999999999996E-7</v>
      </c>
      <c r="BC70" s="25">
        <v>3.4799999999999999E-7</v>
      </c>
      <c r="BD70" s="25">
        <v>1.4100000000000001E-7</v>
      </c>
      <c r="BE70" s="25">
        <f t="shared" si="68"/>
        <v>6.6378077709611446E-6</v>
      </c>
      <c r="BF70" s="25">
        <f t="shared" si="69"/>
        <v>2.1168130879345602E-3</v>
      </c>
      <c r="BG70" s="25">
        <f t="shared" si="70"/>
        <v>1.4651746421267892E-2</v>
      </c>
      <c r="BH70" s="25">
        <f t="shared" si="71"/>
        <v>3.1934331288343561E-2</v>
      </c>
      <c r="BI70" s="25">
        <f t="shared" si="72"/>
        <v>7.042552147239263E-2</v>
      </c>
      <c r="BJ70" s="25">
        <f t="shared" si="73"/>
        <v>2.0318167689161552E-2</v>
      </c>
      <c r="BK70" s="25">
        <f t="shared" si="74"/>
        <v>1.0604302658486707E-2</v>
      </c>
      <c r="BL70" s="25">
        <f t="shared" si="75"/>
        <v>3.4200899795501019E-3</v>
      </c>
      <c r="BM70" s="25">
        <f t="shared" si="76"/>
        <v>1.4085104294478527E-3</v>
      </c>
      <c r="BN70" s="25">
        <f t="shared" si="77"/>
        <v>5.7068957055214729E-4</v>
      </c>
      <c r="BO70" s="25">
        <v>5.2000000000000002E-9</v>
      </c>
      <c r="BP70" s="25">
        <v>2.39E-6</v>
      </c>
      <c r="BQ70" s="25">
        <v>1.5299999999999999E-5</v>
      </c>
      <c r="BR70" s="25">
        <v>2.8E-5</v>
      </c>
      <c r="BS70" s="25">
        <v>6.7199999999999994E-5</v>
      </c>
      <c r="BT70" s="25">
        <v>2.76E-5</v>
      </c>
      <c r="BU70" s="25">
        <v>1.7499999999999998E-5</v>
      </c>
      <c r="BV70" s="25">
        <v>7.7400000000000004E-6</v>
      </c>
      <c r="BW70" s="25">
        <v>3.58E-6</v>
      </c>
      <c r="BX70" s="25">
        <v>1.5200000000000001E-6</v>
      </c>
      <c r="BY70" s="25">
        <v>2.57E-9</v>
      </c>
      <c r="BZ70" s="25">
        <v>7.5000000000000002E-7</v>
      </c>
      <c r="CA70" s="25">
        <v>8.1899999999999995E-6</v>
      </c>
      <c r="CB70" s="25">
        <v>1.0699999999999999E-5</v>
      </c>
      <c r="CC70" s="25">
        <v>2.26E-5</v>
      </c>
      <c r="CD70" s="25">
        <v>1.3499999999999999E-5</v>
      </c>
      <c r="CE70" s="25">
        <v>6.4899999999999997E-6</v>
      </c>
      <c r="CF70" s="25">
        <v>3.3000000000000002E-6</v>
      </c>
      <c r="CG70" s="25">
        <v>1.6500000000000001E-6</v>
      </c>
      <c r="CH70" s="25">
        <v>7.0200000000000001E-7</v>
      </c>
      <c r="CI70" s="25">
        <v>1.040193047034765E-5</v>
      </c>
      <c r="CJ70" s="25">
        <v>3.03558282208589E-3</v>
      </c>
      <c r="CK70" s="25">
        <v>3.3148564417177916E-2</v>
      </c>
      <c r="CL70" s="25">
        <v>4.3307648261758681E-2</v>
      </c>
      <c r="CM70" s="25">
        <v>9.1472229038854824E-2</v>
      </c>
      <c r="CN70" s="25">
        <v>5.4640490797546015E-2</v>
      </c>
      <c r="CO70" s="25">
        <v>2.6267910020449897E-2</v>
      </c>
      <c r="CP70" s="25">
        <v>1.3356564417177915E-2</v>
      </c>
      <c r="CQ70" s="25">
        <v>6.6782822085889575E-3</v>
      </c>
      <c r="CR70" s="25">
        <v>2.8413055214723927E-3</v>
      </c>
      <c r="CS70" s="25">
        <f t="shared" si="78"/>
        <v>1.040193047034765E-5</v>
      </c>
      <c r="CT70" s="25">
        <f t="shared" si="79"/>
        <v>3.03558282208589E-3</v>
      </c>
      <c r="CU70" s="25">
        <f t="shared" si="80"/>
        <v>3.3148564417177916E-2</v>
      </c>
      <c r="CV70" s="25">
        <f t="shared" si="81"/>
        <v>4.3307648261758681E-2</v>
      </c>
      <c r="CW70" s="25">
        <f t="shared" si="82"/>
        <v>9.1472229038854824E-2</v>
      </c>
      <c r="CX70" s="25">
        <f t="shared" si="83"/>
        <v>5.4640490797546015E-2</v>
      </c>
      <c r="CY70" s="25">
        <f t="shared" si="84"/>
        <v>2.6267910020449897E-2</v>
      </c>
      <c r="CZ70" s="25">
        <f t="shared" si="85"/>
        <v>1.3356564417177915E-2</v>
      </c>
      <c r="DA70" s="25">
        <f t="shared" si="86"/>
        <v>6.6782822085889575E-3</v>
      </c>
      <c r="DB70" s="25">
        <f t="shared" si="87"/>
        <v>2.8413055214723927E-3</v>
      </c>
    </row>
    <row r="71" spans="1:106" x14ac:dyDescent="0.25">
      <c r="A71" s="24" t="s">
        <v>155</v>
      </c>
      <c r="B71" s="24" t="s">
        <v>173</v>
      </c>
      <c r="C71" s="24" t="s">
        <v>174</v>
      </c>
      <c r="D71" s="24">
        <v>2016</v>
      </c>
      <c r="E71" s="24">
        <v>2016</v>
      </c>
      <c r="F71" s="24" t="s">
        <v>134</v>
      </c>
      <c r="G71" s="25">
        <v>1.09E-15</v>
      </c>
      <c r="H71" s="25">
        <v>2.21E-9</v>
      </c>
      <c r="I71" s="25">
        <v>2.1200000000000001E-8</v>
      </c>
      <c r="J71" s="25">
        <v>1.24E-7</v>
      </c>
      <c r="K71" s="25">
        <v>4.5999999999999999E-7</v>
      </c>
      <c r="L71" s="25">
        <v>1.03E-7</v>
      </c>
      <c r="M71" s="25">
        <v>7.6000000000000006E-8</v>
      </c>
      <c r="N71" s="25">
        <v>2.8699999999999999E-8</v>
      </c>
      <c r="O71" s="25">
        <v>1.27E-8</v>
      </c>
      <c r="P71" s="25">
        <v>5.8900000000000001E-9</v>
      </c>
      <c r="Q71" s="25">
        <v>1.4200000000000001E-9</v>
      </c>
      <c r="R71" s="25">
        <v>3.96E-7</v>
      </c>
      <c r="S71" s="25">
        <v>1.0300000000000001E-6</v>
      </c>
      <c r="T71" s="25">
        <v>5.5400000000000003E-6</v>
      </c>
      <c r="U71" s="25">
        <v>1.2999999999999999E-5</v>
      </c>
      <c r="V71" s="25">
        <v>2.2699999999999999E-6</v>
      </c>
      <c r="W71" s="25">
        <v>1.73E-6</v>
      </c>
      <c r="X71" s="25">
        <v>5.4799999999999998E-7</v>
      </c>
      <c r="Y71" s="25">
        <v>2.3099999999999999E-7</v>
      </c>
      <c r="Z71" s="25">
        <v>9.9699999999999999E-8</v>
      </c>
      <c r="AA71" s="25">
        <f t="shared" si="58"/>
        <v>5.7473701431492845E-6</v>
      </c>
      <c r="AB71" s="25">
        <f t="shared" si="59"/>
        <v>1.6027877300613495E-3</v>
      </c>
      <c r="AC71" s="25">
        <f t="shared" si="60"/>
        <v>4.1688670756646218E-3</v>
      </c>
      <c r="AD71" s="25">
        <f t="shared" si="61"/>
        <v>2.2422838445807773E-2</v>
      </c>
      <c r="AE71" s="25">
        <f t="shared" si="62"/>
        <v>5.2616768916155417E-2</v>
      </c>
      <c r="AF71" s="25">
        <f t="shared" si="63"/>
        <v>9.1876973415132915E-3</v>
      </c>
      <c r="AG71" s="25">
        <f t="shared" si="64"/>
        <v>7.0020777096114518E-3</v>
      </c>
      <c r="AH71" s="25">
        <f t="shared" si="65"/>
        <v>2.2179991820040898E-3</v>
      </c>
      <c r="AI71" s="25">
        <f t="shared" si="66"/>
        <v>9.3495950920245382E-4</v>
      </c>
      <c r="AJ71" s="25">
        <f t="shared" si="67"/>
        <v>4.0353014314928418E-4</v>
      </c>
      <c r="AK71" s="25">
        <v>1.0199999999999999E-11</v>
      </c>
      <c r="AL71" s="25">
        <v>8.0099999999999996E-8</v>
      </c>
      <c r="AM71" s="25">
        <v>7.2799999999999995E-7</v>
      </c>
      <c r="AN71" s="25">
        <v>2.3099999999999999E-6</v>
      </c>
      <c r="AO71" s="25">
        <v>5.9699999999999996E-6</v>
      </c>
      <c r="AP71" s="25">
        <v>8.1800000000000005E-7</v>
      </c>
      <c r="AQ71" s="25">
        <v>3.6399999999999998E-7</v>
      </c>
      <c r="AR71" s="25">
        <v>1.3899999999999999E-7</v>
      </c>
      <c r="AS71" s="25">
        <v>7.4900000000000002E-8</v>
      </c>
      <c r="AT71" s="25">
        <v>4.1899999999999998E-8</v>
      </c>
      <c r="AU71" s="25">
        <v>1.6600000000000001E-9</v>
      </c>
      <c r="AV71" s="25">
        <v>5.2900000000000004E-7</v>
      </c>
      <c r="AW71" s="25">
        <v>3.67E-6</v>
      </c>
      <c r="AX71" s="25">
        <v>7.9799999999999998E-6</v>
      </c>
      <c r="AY71" s="25">
        <v>1.7600000000000001E-5</v>
      </c>
      <c r="AZ71" s="25">
        <v>5.0699999999999997E-6</v>
      </c>
      <c r="BA71" s="25">
        <v>2.65E-6</v>
      </c>
      <c r="BB71" s="25">
        <v>8.54E-7</v>
      </c>
      <c r="BC71" s="25">
        <v>3.5199999999999998E-7</v>
      </c>
      <c r="BD71" s="25">
        <v>1.43E-7</v>
      </c>
      <c r="BE71" s="25">
        <f t="shared" si="68"/>
        <v>6.718756646216768E-6</v>
      </c>
      <c r="BF71" s="25">
        <f t="shared" si="69"/>
        <v>2.1410977505112476E-3</v>
      </c>
      <c r="BG71" s="25">
        <f t="shared" si="70"/>
        <v>1.4854118609406953E-2</v>
      </c>
      <c r="BH71" s="25">
        <f t="shared" si="71"/>
        <v>3.2298601226993857E-2</v>
      </c>
      <c r="BI71" s="25">
        <f t="shared" si="72"/>
        <v>7.123501022494888E-2</v>
      </c>
      <c r="BJ71" s="25">
        <f t="shared" si="73"/>
        <v>2.0520539877300611E-2</v>
      </c>
      <c r="BK71" s="25">
        <f t="shared" si="74"/>
        <v>1.0725725971370142E-2</v>
      </c>
      <c r="BL71" s="25">
        <f t="shared" si="75"/>
        <v>3.4565169734151334E-3</v>
      </c>
      <c r="BM71" s="25">
        <f t="shared" si="76"/>
        <v>1.4247002044989775E-3</v>
      </c>
      <c r="BN71" s="25">
        <f t="shared" si="77"/>
        <v>5.787844580777096E-4</v>
      </c>
      <c r="BO71" s="25">
        <v>5.2599999999999996E-9</v>
      </c>
      <c r="BP71" s="25">
        <v>2.4200000000000001E-6</v>
      </c>
      <c r="BQ71" s="25">
        <v>1.5500000000000001E-5</v>
      </c>
      <c r="BR71" s="25">
        <v>2.83E-5</v>
      </c>
      <c r="BS71" s="25">
        <v>6.7999999999999999E-5</v>
      </c>
      <c r="BT71" s="25">
        <v>2.7900000000000001E-5</v>
      </c>
      <c r="BU71" s="25">
        <v>1.77E-5</v>
      </c>
      <c r="BV71" s="25">
        <v>7.8299999999999996E-6</v>
      </c>
      <c r="BW71" s="25">
        <v>3.6200000000000001E-6</v>
      </c>
      <c r="BX71" s="25">
        <v>1.5400000000000001E-6</v>
      </c>
      <c r="BY71" s="25">
        <v>2.6000000000000001E-9</v>
      </c>
      <c r="BZ71" s="25">
        <v>7.5899999999999995E-7</v>
      </c>
      <c r="CA71" s="25">
        <v>8.2800000000000003E-6</v>
      </c>
      <c r="CB71" s="25">
        <v>1.08E-5</v>
      </c>
      <c r="CC71" s="25">
        <v>2.2900000000000001E-5</v>
      </c>
      <c r="CD71" s="25">
        <v>1.36E-5</v>
      </c>
      <c r="CE71" s="25">
        <v>6.5699999999999998E-6</v>
      </c>
      <c r="CF71" s="25">
        <v>3.3299999999999999E-6</v>
      </c>
      <c r="CG71" s="25">
        <v>1.6700000000000001E-6</v>
      </c>
      <c r="CH71" s="25">
        <v>7.0999999999999998E-7</v>
      </c>
      <c r="CI71" s="25">
        <v>1.0523353783231085E-5</v>
      </c>
      <c r="CJ71" s="25">
        <v>3.0720098159509202E-3</v>
      </c>
      <c r="CK71" s="25">
        <v>3.3512834355828226E-2</v>
      </c>
      <c r="CL71" s="25">
        <v>4.3712392638036807E-2</v>
      </c>
      <c r="CM71" s="25">
        <v>9.2686462167689165E-2</v>
      </c>
      <c r="CN71" s="25">
        <v>5.5045235173824127E-2</v>
      </c>
      <c r="CO71" s="25">
        <v>2.659170552147239E-2</v>
      </c>
      <c r="CP71" s="25">
        <v>1.3477987730061348E-2</v>
      </c>
      <c r="CQ71" s="25">
        <v>6.7592310838445807E-3</v>
      </c>
      <c r="CR71" s="25">
        <v>2.873685071574642E-3</v>
      </c>
      <c r="CS71" s="25">
        <f t="shared" si="78"/>
        <v>1.0523353783231085E-5</v>
      </c>
      <c r="CT71" s="25">
        <f t="shared" si="79"/>
        <v>3.0720098159509202E-3</v>
      </c>
      <c r="CU71" s="25">
        <f t="shared" si="80"/>
        <v>3.3512834355828226E-2</v>
      </c>
      <c r="CV71" s="25">
        <f t="shared" si="81"/>
        <v>4.3712392638036807E-2</v>
      </c>
      <c r="CW71" s="25">
        <f t="shared" si="82"/>
        <v>9.2686462167689165E-2</v>
      </c>
      <c r="CX71" s="25">
        <f t="shared" si="83"/>
        <v>5.5045235173824127E-2</v>
      </c>
      <c r="CY71" s="25">
        <f t="shared" si="84"/>
        <v>2.659170552147239E-2</v>
      </c>
      <c r="CZ71" s="25">
        <f t="shared" si="85"/>
        <v>1.3477987730061348E-2</v>
      </c>
      <c r="DA71" s="25">
        <f t="shared" si="86"/>
        <v>6.7592310838445807E-3</v>
      </c>
      <c r="DB71" s="25">
        <f t="shared" si="87"/>
        <v>2.873685071574642E-3</v>
      </c>
    </row>
    <row r="72" spans="1:106" x14ac:dyDescent="0.25">
      <c r="A72" s="24" t="s">
        <v>155</v>
      </c>
      <c r="B72" s="24" t="s">
        <v>173</v>
      </c>
      <c r="C72" s="24" t="s">
        <v>174</v>
      </c>
      <c r="D72" s="24">
        <v>2017</v>
      </c>
      <c r="E72" s="24">
        <v>2016</v>
      </c>
      <c r="F72" s="24" t="s">
        <v>134</v>
      </c>
      <c r="G72" s="25">
        <v>1.0600000000000001E-15</v>
      </c>
      <c r="H72" s="25">
        <v>2.1400000000000001E-9</v>
      </c>
      <c r="I72" s="25">
        <v>2.0500000000000002E-8</v>
      </c>
      <c r="J72" s="25">
        <v>1.1999999999999999E-7</v>
      </c>
      <c r="K72" s="25">
        <v>4.4499999999999997E-7</v>
      </c>
      <c r="L72" s="25">
        <v>9.9200000000000002E-8</v>
      </c>
      <c r="M72" s="25">
        <v>7.3500000000000003E-8</v>
      </c>
      <c r="N72" s="25">
        <v>2.77E-8</v>
      </c>
      <c r="O72" s="25">
        <v>1.2299999999999999E-8</v>
      </c>
      <c r="P72" s="25">
        <v>5.6999999999999998E-9</v>
      </c>
      <c r="Q72" s="25">
        <v>1.38E-9</v>
      </c>
      <c r="R72" s="25">
        <v>3.8299999999999998E-7</v>
      </c>
      <c r="S72" s="25">
        <v>9.9600000000000008E-7</v>
      </c>
      <c r="T72" s="25">
        <v>5.3600000000000004E-6</v>
      </c>
      <c r="U72" s="25">
        <v>1.26E-5</v>
      </c>
      <c r="V72" s="25">
        <v>2.2000000000000001E-6</v>
      </c>
      <c r="W72" s="25">
        <v>1.68E-6</v>
      </c>
      <c r="X72" s="25">
        <v>5.3000000000000001E-7</v>
      </c>
      <c r="Y72" s="25">
        <v>2.23E-7</v>
      </c>
      <c r="Z72" s="25">
        <v>9.6400000000000003E-8</v>
      </c>
      <c r="AA72" s="25">
        <f t="shared" si="58"/>
        <v>5.5854723926380368E-6</v>
      </c>
      <c r="AB72" s="25">
        <f t="shared" si="59"/>
        <v>1.5501709611451941E-3</v>
      </c>
      <c r="AC72" s="25">
        <f t="shared" si="60"/>
        <v>4.0312539877300621E-3</v>
      </c>
      <c r="AD72" s="25">
        <f t="shared" si="61"/>
        <v>2.1694298568507155E-2</v>
      </c>
      <c r="AE72" s="25">
        <f t="shared" si="62"/>
        <v>5.0997791411042943E-2</v>
      </c>
      <c r="AF72" s="25">
        <f t="shared" si="63"/>
        <v>8.90437627811861E-3</v>
      </c>
      <c r="AG72" s="25">
        <f t="shared" si="64"/>
        <v>6.7997055214723927E-3</v>
      </c>
      <c r="AH72" s="25">
        <f t="shared" si="65"/>
        <v>2.1451451942740285E-3</v>
      </c>
      <c r="AI72" s="25">
        <f t="shared" si="66"/>
        <v>9.0257995910020435E-4</v>
      </c>
      <c r="AJ72" s="25">
        <f t="shared" si="67"/>
        <v>3.901735787321063E-4</v>
      </c>
      <c r="AK72" s="25">
        <v>9.8299999999999999E-12</v>
      </c>
      <c r="AL72" s="25">
        <v>7.7400000000000005E-8</v>
      </c>
      <c r="AM72" s="25">
        <v>7.0399999999999995E-7</v>
      </c>
      <c r="AN72" s="25">
        <v>2.2299999999999998E-6</v>
      </c>
      <c r="AO72" s="25">
        <v>5.7699999999999998E-6</v>
      </c>
      <c r="AP72" s="25">
        <v>7.9100000000000003E-7</v>
      </c>
      <c r="AQ72" s="25">
        <v>3.5199999999999998E-7</v>
      </c>
      <c r="AR72" s="25">
        <v>1.35E-7</v>
      </c>
      <c r="AS72" s="25">
        <v>7.2499999999999994E-8</v>
      </c>
      <c r="AT72" s="25">
        <v>4.0499999999999999E-8</v>
      </c>
      <c r="AU72" s="25">
        <v>1.61E-9</v>
      </c>
      <c r="AV72" s="25">
        <v>5.1200000000000003E-7</v>
      </c>
      <c r="AW72" s="25">
        <v>3.5499999999999999E-6</v>
      </c>
      <c r="AX72" s="25">
        <v>7.7200000000000006E-6</v>
      </c>
      <c r="AY72" s="25">
        <v>1.7099999999999999E-5</v>
      </c>
      <c r="AZ72" s="25">
        <v>4.9100000000000004E-6</v>
      </c>
      <c r="BA72" s="25">
        <v>2.5600000000000001E-6</v>
      </c>
      <c r="BB72" s="25">
        <v>8.2600000000000001E-7</v>
      </c>
      <c r="BC72" s="25">
        <v>3.3999999999999997E-7</v>
      </c>
      <c r="BD72" s="25">
        <v>1.3799999999999999E-7</v>
      </c>
      <c r="BE72" s="25">
        <f t="shared" si="68"/>
        <v>6.5163844580777095E-6</v>
      </c>
      <c r="BF72" s="25">
        <f t="shared" si="69"/>
        <v>2.0722912065439677E-3</v>
      </c>
      <c r="BG72" s="25">
        <f t="shared" si="70"/>
        <v>1.4368425357873209E-2</v>
      </c>
      <c r="BH72" s="25">
        <f t="shared" si="71"/>
        <v>3.1246265848670757E-2</v>
      </c>
      <c r="BI72" s="25">
        <f t="shared" si="72"/>
        <v>6.9211288343558289E-2</v>
      </c>
      <c r="BJ72" s="25">
        <f t="shared" si="73"/>
        <v>1.9872948875255623E-2</v>
      </c>
      <c r="BK72" s="25">
        <f t="shared" si="74"/>
        <v>1.0361456032719837E-2</v>
      </c>
      <c r="BL72" s="25">
        <f t="shared" si="75"/>
        <v>3.3431885480572597E-3</v>
      </c>
      <c r="BM72" s="25">
        <f t="shared" si="76"/>
        <v>1.376130879345603E-3</v>
      </c>
      <c r="BN72" s="25">
        <f t="shared" si="77"/>
        <v>5.585472392638036E-4</v>
      </c>
      <c r="BO72" s="25">
        <v>5.0899999999999996E-9</v>
      </c>
      <c r="BP72" s="25">
        <v>2.34E-6</v>
      </c>
      <c r="BQ72" s="25">
        <v>1.5E-5</v>
      </c>
      <c r="BR72" s="25">
        <v>2.7399999999999999E-5</v>
      </c>
      <c r="BS72" s="25">
        <v>6.58E-5</v>
      </c>
      <c r="BT72" s="25">
        <v>2.6999999999999999E-5</v>
      </c>
      <c r="BU72" s="25">
        <v>1.7099999999999999E-5</v>
      </c>
      <c r="BV72" s="25">
        <v>7.5700000000000004E-6</v>
      </c>
      <c r="BW72" s="25">
        <v>3.4999999999999999E-6</v>
      </c>
      <c r="BX72" s="25">
        <v>1.4899999999999999E-6</v>
      </c>
      <c r="BY72" s="25">
        <v>2.5099999999999998E-9</v>
      </c>
      <c r="BZ72" s="25">
        <v>7.3399999999999998E-7</v>
      </c>
      <c r="CA72" s="25">
        <v>8.0099999999999995E-6</v>
      </c>
      <c r="CB72" s="25">
        <v>1.04E-5</v>
      </c>
      <c r="CC72" s="25">
        <v>2.2099999999999998E-5</v>
      </c>
      <c r="CD72" s="25">
        <v>1.3200000000000001E-5</v>
      </c>
      <c r="CE72" s="25">
        <v>6.3500000000000002E-6</v>
      </c>
      <c r="CF72" s="25">
        <v>3.23E-6</v>
      </c>
      <c r="CG72" s="25">
        <v>1.61E-6</v>
      </c>
      <c r="CH72" s="25">
        <v>6.8700000000000005E-7</v>
      </c>
      <c r="CI72" s="25">
        <v>1.0159083844580778E-5</v>
      </c>
      <c r="CJ72" s="25">
        <v>2.9708237218813906E-3</v>
      </c>
      <c r="CK72" s="25">
        <v>3.2420024539877301E-2</v>
      </c>
      <c r="CL72" s="25">
        <v>4.209341513292434E-2</v>
      </c>
      <c r="CM72" s="25">
        <v>8.9448507157464205E-2</v>
      </c>
      <c r="CN72" s="25">
        <v>5.342625766871166E-2</v>
      </c>
      <c r="CO72" s="25">
        <v>2.5701267893660534E-2</v>
      </c>
      <c r="CP72" s="25">
        <v>1.3073243353783232E-2</v>
      </c>
      <c r="CQ72" s="25">
        <v>6.5163844580777104E-3</v>
      </c>
      <c r="CR72" s="25">
        <v>2.7805938650306752E-3</v>
      </c>
      <c r="CS72" s="25">
        <f t="shared" si="78"/>
        <v>1.0159083844580778E-5</v>
      </c>
      <c r="CT72" s="25">
        <f t="shared" si="79"/>
        <v>2.9708237218813906E-3</v>
      </c>
      <c r="CU72" s="25">
        <f t="shared" si="80"/>
        <v>3.2420024539877301E-2</v>
      </c>
      <c r="CV72" s="25">
        <f t="shared" si="81"/>
        <v>4.209341513292434E-2</v>
      </c>
      <c r="CW72" s="25">
        <f t="shared" si="82"/>
        <v>8.9448507157464205E-2</v>
      </c>
      <c r="CX72" s="25">
        <f t="shared" si="83"/>
        <v>5.342625766871166E-2</v>
      </c>
      <c r="CY72" s="25">
        <f t="shared" si="84"/>
        <v>2.5701267893660534E-2</v>
      </c>
      <c r="CZ72" s="25">
        <f t="shared" si="85"/>
        <v>1.3073243353783232E-2</v>
      </c>
      <c r="DA72" s="25">
        <f t="shared" si="86"/>
        <v>6.5163844580777104E-3</v>
      </c>
      <c r="DB72" s="25">
        <f t="shared" si="87"/>
        <v>2.7805938650306752E-3</v>
      </c>
    </row>
    <row r="73" spans="1:106" x14ac:dyDescent="0.25">
      <c r="A73" s="24" t="s">
        <v>155</v>
      </c>
      <c r="B73" s="24" t="s">
        <v>173</v>
      </c>
      <c r="C73" s="24" t="s">
        <v>174</v>
      </c>
      <c r="D73" s="24">
        <v>2018</v>
      </c>
      <c r="E73" s="24">
        <v>2016</v>
      </c>
      <c r="F73" s="24" t="s">
        <v>134</v>
      </c>
      <c r="G73" s="25">
        <v>1.09E-15</v>
      </c>
      <c r="H73" s="25">
        <v>2.21E-9</v>
      </c>
      <c r="I73" s="25">
        <v>2.11E-8</v>
      </c>
      <c r="J73" s="25">
        <v>1.24E-7</v>
      </c>
      <c r="K73" s="25">
        <v>4.58E-7</v>
      </c>
      <c r="L73" s="25">
        <v>1.02E-7</v>
      </c>
      <c r="M73" s="25">
        <v>7.5800000000000004E-8</v>
      </c>
      <c r="N73" s="25">
        <v>2.8600000000000001E-8</v>
      </c>
      <c r="O73" s="25">
        <v>1.27E-8</v>
      </c>
      <c r="P73" s="25">
        <v>5.8699999999999998E-9</v>
      </c>
      <c r="Q73" s="25">
        <v>1.4200000000000001E-9</v>
      </c>
      <c r="R73" s="25">
        <v>3.9499999999999998E-7</v>
      </c>
      <c r="S73" s="25">
        <v>1.0300000000000001E-6</v>
      </c>
      <c r="T73" s="25">
        <v>5.5300000000000004E-6</v>
      </c>
      <c r="U73" s="25">
        <v>1.2999999999999999E-5</v>
      </c>
      <c r="V73" s="25">
        <v>2.2699999999999999E-6</v>
      </c>
      <c r="W73" s="25">
        <v>1.73E-6</v>
      </c>
      <c r="X73" s="25">
        <v>5.4700000000000001E-7</v>
      </c>
      <c r="Y73" s="25">
        <v>2.2999999999999999E-7</v>
      </c>
      <c r="Z73" s="25">
        <v>9.9400000000000003E-8</v>
      </c>
      <c r="AA73" s="25">
        <f t="shared" si="58"/>
        <v>5.7473701431492845E-6</v>
      </c>
      <c r="AB73" s="25">
        <f t="shared" si="59"/>
        <v>1.5987402862985682E-3</v>
      </c>
      <c r="AC73" s="25">
        <f t="shared" si="60"/>
        <v>4.1688670756646218E-3</v>
      </c>
      <c r="AD73" s="25">
        <f t="shared" si="61"/>
        <v>2.2382364008179959E-2</v>
      </c>
      <c r="AE73" s="25">
        <f t="shared" si="62"/>
        <v>5.2616768916155417E-2</v>
      </c>
      <c r="AF73" s="25">
        <f t="shared" si="63"/>
        <v>9.1876973415132915E-3</v>
      </c>
      <c r="AG73" s="25">
        <f t="shared" si="64"/>
        <v>7.0020777096114518E-3</v>
      </c>
      <c r="AH73" s="25">
        <f t="shared" si="65"/>
        <v>2.2139517382413084E-3</v>
      </c>
      <c r="AI73" s="25">
        <f t="shared" si="66"/>
        <v>9.3091206543967277E-4</v>
      </c>
      <c r="AJ73" s="25">
        <f t="shared" si="67"/>
        <v>4.0231591002044993E-4</v>
      </c>
      <c r="AK73" s="25">
        <v>1.0099999999999999E-11</v>
      </c>
      <c r="AL73" s="25">
        <v>7.98E-8</v>
      </c>
      <c r="AM73" s="25">
        <v>7.2600000000000002E-7</v>
      </c>
      <c r="AN73" s="25">
        <v>2.3E-6</v>
      </c>
      <c r="AO73" s="25">
        <v>5.9499999999999998E-6</v>
      </c>
      <c r="AP73" s="25">
        <v>8.1500000000000003E-7</v>
      </c>
      <c r="AQ73" s="25">
        <v>3.6300000000000001E-7</v>
      </c>
      <c r="AR73" s="25">
        <v>1.3899999999999999E-7</v>
      </c>
      <c r="AS73" s="25">
        <v>7.4700000000000001E-8</v>
      </c>
      <c r="AT73" s="25">
        <v>4.1700000000000003E-8</v>
      </c>
      <c r="AU73" s="25">
        <v>1.6600000000000001E-9</v>
      </c>
      <c r="AV73" s="25">
        <v>5.2699999999999999E-7</v>
      </c>
      <c r="AW73" s="25">
        <v>3.6500000000000002E-6</v>
      </c>
      <c r="AX73" s="25">
        <v>7.9500000000000001E-6</v>
      </c>
      <c r="AY73" s="25">
        <v>1.7600000000000001E-5</v>
      </c>
      <c r="AZ73" s="25">
        <v>5.0599999999999998E-6</v>
      </c>
      <c r="BA73" s="25">
        <v>2.6400000000000001E-6</v>
      </c>
      <c r="BB73" s="25">
        <v>8.5199999999999995E-7</v>
      </c>
      <c r="BC73" s="25">
        <v>3.5100000000000001E-7</v>
      </c>
      <c r="BD73" s="25">
        <v>1.43E-7</v>
      </c>
      <c r="BE73" s="25">
        <f t="shared" si="68"/>
        <v>6.718756646216768E-6</v>
      </c>
      <c r="BF73" s="25">
        <f t="shared" si="69"/>
        <v>2.1330028629856852E-3</v>
      </c>
      <c r="BG73" s="25">
        <f t="shared" si="70"/>
        <v>1.4773169734151329E-2</v>
      </c>
      <c r="BH73" s="25">
        <f t="shared" si="71"/>
        <v>3.2177177914110427E-2</v>
      </c>
      <c r="BI73" s="25">
        <f t="shared" si="72"/>
        <v>7.123501022494888E-2</v>
      </c>
      <c r="BJ73" s="25">
        <f t="shared" si="73"/>
        <v>2.0480065439672804E-2</v>
      </c>
      <c r="BK73" s="25">
        <f t="shared" si="74"/>
        <v>1.0685251533742331E-2</v>
      </c>
      <c r="BL73" s="25">
        <f t="shared" si="75"/>
        <v>3.4484220858895707E-3</v>
      </c>
      <c r="BM73" s="25">
        <f t="shared" si="76"/>
        <v>1.4206527607361964E-3</v>
      </c>
      <c r="BN73" s="25">
        <f t="shared" si="77"/>
        <v>5.787844580777096E-4</v>
      </c>
      <c r="BO73" s="25">
        <v>5.2400000000000001E-9</v>
      </c>
      <c r="BP73" s="25">
        <v>2.4099999999999998E-6</v>
      </c>
      <c r="BQ73" s="25">
        <v>1.5400000000000002E-5</v>
      </c>
      <c r="BR73" s="25">
        <v>2.83E-5</v>
      </c>
      <c r="BS73" s="25">
        <v>6.7799999999999995E-5</v>
      </c>
      <c r="BT73" s="25">
        <v>2.7800000000000001E-5</v>
      </c>
      <c r="BU73" s="25">
        <v>1.7600000000000001E-5</v>
      </c>
      <c r="BV73" s="25">
        <v>7.8099999999999998E-6</v>
      </c>
      <c r="BW73" s="25">
        <v>3.6100000000000002E-6</v>
      </c>
      <c r="BX73" s="25">
        <v>1.5400000000000001E-6</v>
      </c>
      <c r="BY73" s="25">
        <v>2.5899999999999999E-9</v>
      </c>
      <c r="BZ73" s="25">
        <v>7.5600000000000005E-7</v>
      </c>
      <c r="CA73" s="25">
        <v>8.2500000000000006E-6</v>
      </c>
      <c r="CB73" s="25">
        <v>1.0699999999999999E-5</v>
      </c>
      <c r="CC73" s="25">
        <v>2.2799999999999999E-5</v>
      </c>
      <c r="CD73" s="25">
        <v>1.36E-5</v>
      </c>
      <c r="CE73" s="25">
        <v>6.55E-6</v>
      </c>
      <c r="CF73" s="25">
        <v>3.32E-6</v>
      </c>
      <c r="CG73" s="25">
        <v>1.66E-6</v>
      </c>
      <c r="CH73" s="25">
        <v>7.0800000000000004E-7</v>
      </c>
      <c r="CI73" s="25">
        <v>1.0482879345603273E-5</v>
      </c>
      <c r="CJ73" s="25">
        <v>3.059867484662577E-3</v>
      </c>
      <c r="CK73" s="25">
        <v>3.3391411042944789E-2</v>
      </c>
      <c r="CL73" s="25">
        <v>4.3307648261758681E-2</v>
      </c>
      <c r="CM73" s="25">
        <v>9.2281717791411047E-2</v>
      </c>
      <c r="CN73" s="25">
        <v>5.5045235173824127E-2</v>
      </c>
      <c r="CO73" s="25">
        <v>2.6510756646216768E-2</v>
      </c>
      <c r="CP73" s="25">
        <v>1.3437513292433537E-2</v>
      </c>
      <c r="CQ73" s="25">
        <v>6.7187566462167687E-3</v>
      </c>
      <c r="CR73" s="25">
        <v>2.8655901840490801E-3</v>
      </c>
      <c r="CS73" s="25">
        <f t="shared" si="78"/>
        <v>1.0482879345603273E-5</v>
      </c>
      <c r="CT73" s="25">
        <f t="shared" si="79"/>
        <v>3.059867484662577E-3</v>
      </c>
      <c r="CU73" s="25">
        <f t="shared" si="80"/>
        <v>3.3391411042944789E-2</v>
      </c>
      <c r="CV73" s="25">
        <f t="shared" si="81"/>
        <v>4.3307648261758681E-2</v>
      </c>
      <c r="CW73" s="25">
        <f t="shared" si="82"/>
        <v>9.2281717791411047E-2</v>
      </c>
      <c r="CX73" s="25">
        <f t="shared" si="83"/>
        <v>5.5045235173824127E-2</v>
      </c>
      <c r="CY73" s="25">
        <f t="shared" si="84"/>
        <v>2.6510756646216768E-2</v>
      </c>
      <c r="CZ73" s="25">
        <f t="shared" si="85"/>
        <v>1.3437513292433537E-2</v>
      </c>
      <c r="DA73" s="25">
        <f t="shared" si="86"/>
        <v>6.7187566462167687E-3</v>
      </c>
      <c r="DB73" s="25">
        <f t="shared" si="87"/>
        <v>2.8655901840490801E-3</v>
      </c>
    </row>
    <row r="74" spans="1:106" x14ac:dyDescent="0.25">
      <c r="A74" s="24" t="s">
        <v>155</v>
      </c>
      <c r="B74" s="24" t="s">
        <v>173</v>
      </c>
      <c r="C74" s="24" t="s">
        <v>174</v>
      </c>
      <c r="D74" s="24">
        <v>2019</v>
      </c>
      <c r="E74" s="24">
        <v>2019</v>
      </c>
      <c r="F74" s="24" t="s">
        <v>134</v>
      </c>
      <c r="G74" s="25">
        <v>1.7199999999999999E-15</v>
      </c>
      <c r="H74" s="25">
        <v>3.2599999999999999E-9</v>
      </c>
      <c r="I74" s="25">
        <v>2.5200000000000001E-8</v>
      </c>
      <c r="J74" s="25">
        <v>1.5599999999999999E-7</v>
      </c>
      <c r="K74" s="25">
        <v>5.1099999999999996E-7</v>
      </c>
      <c r="L74" s="25">
        <v>1.09E-7</v>
      </c>
      <c r="M74" s="25">
        <v>7.9700000000000006E-8</v>
      </c>
      <c r="N74" s="25">
        <v>2.8200000000000001E-8</v>
      </c>
      <c r="O74" s="25">
        <v>1.1700000000000001E-8</v>
      </c>
      <c r="P74" s="25">
        <v>4.9300000000000001E-9</v>
      </c>
      <c r="Q74" s="25">
        <v>3.59E-10</v>
      </c>
      <c r="R74" s="25">
        <v>2.9499999999999998E-7</v>
      </c>
      <c r="S74" s="25">
        <v>9.6899999999999996E-7</v>
      </c>
      <c r="T74" s="25">
        <v>5.7300000000000002E-6</v>
      </c>
      <c r="U74" s="25">
        <v>1.42E-5</v>
      </c>
      <c r="V74" s="25">
        <v>2.3800000000000001E-6</v>
      </c>
      <c r="W74" s="25">
        <v>1.7400000000000001E-6</v>
      </c>
      <c r="X74" s="25">
        <v>5.5599999999999995E-7</v>
      </c>
      <c r="Y74" s="25">
        <v>2.1400000000000001E-7</v>
      </c>
      <c r="Z74" s="25">
        <v>8.3999999999999998E-8</v>
      </c>
      <c r="AA74" s="25">
        <f t="shared" si="58"/>
        <v>1.4530323108384459E-6</v>
      </c>
      <c r="AB74" s="25">
        <f t="shared" si="59"/>
        <v>1.1939959100204498E-3</v>
      </c>
      <c r="AC74" s="25">
        <f t="shared" si="60"/>
        <v>3.9219730061349689E-3</v>
      </c>
      <c r="AD74" s="25">
        <f t="shared" si="61"/>
        <v>2.3191852760736192E-2</v>
      </c>
      <c r="AE74" s="25">
        <f t="shared" si="62"/>
        <v>5.7473701431492837E-2</v>
      </c>
      <c r="AF74" s="25">
        <f t="shared" si="63"/>
        <v>9.6329161554192227E-3</v>
      </c>
      <c r="AG74" s="25">
        <f t="shared" si="64"/>
        <v>7.0425521472392639E-3</v>
      </c>
      <c r="AH74" s="25">
        <f t="shared" si="65"/>
        <v>2.2503787321063395E-3</v>
      </c>
      <c r="AI74" s="25">
        <f t="shared" si="66"/>
        <v>8.6615296523517382E-4</v>
      </c>
      <c r="AJ74" s="25">
        <f t="shared" si="67"/>
        <v>3.3998527607361964E-4</v>
      </c>
      <c r="AK74" s="25">
        <v>9.6700000000000002E-13</v>
      </c>
      <c r="AL74" s="25">
        <v>5.84E-8</v>
      </c>
      <c r="AM74" s="25">
        <v>6.2799999999999996E-7</v>
      </c>
      <c r="AN74" s="25">
        <v>1.75E-6</v>
      </c>
      <c r="AO74" s="25">
        <v>4.2300000000000002E-6</v>
      </c>
      <c r="AP74" s="25">
        <v>7.4600000000000004E-7</v>
      </c>
      <c r="AQ74" s="25">
        <v>3.6300000000000001E-7</v>
      </c>
      <c r="AR74" s="25">
        <v>1.2499999999999999E-7</v>
      </c>
      <c r="AS74" s="25">
        <v>5.8000000000000003E-8</v>
      </c>
      <c r="AT74" s="25">
        <v>3.2999999999999998E-8</v>
      </c>
      <c r="AU74" s="25">
        <v>4.9299999999999995E-10</v>
      </c>
      <c r="AV74" s="25">
        <v>4.8800000000000003E-7</v>
      </c>
      <c r="AW74" s="25">
        <v>3.6500000000000002E-6</v>
      </c>
      <c r="AX74" s="25">
        <v>7.3499999999999999E-6</v>
      </c>
      <c r="AY74" s="25">
        <v>1.7E-5</v>
      </c>
      <c r="AZ74" s="25">
        <v>5.1900000000000003E-6</v>
      </c>
      <c r="BA74" s="25">
        <v>3.1300000000000001E-6</v>
      </c>
      <c r="BB74" s="25">
        <v>9.5999999999999991E-7</v>
      </c>
      <c r="BC74" s="25">
        <v>3.5900000000000003E-7</v>
      </c>
      <c r="BD74" s="25">
        <v>1.36E-7</v>
      </c>
      <c r="BE74" s="25">
        <f t="shared" si="68"/>
        <v>1.9953897750511246E-6</v>
      </c>
      <c r="BF74" s="25">
        <f t="shared" si="69"/>
        <v>1.975152556237219E-3</v>
      </c>
      <c r="BG74" s="25">
        <f t="shared" si="70"/>
        <v>1.4773169734151329E-2</v>
      </c>
      <c r="BH74" s="25">
        <f t="shared" si="71"/>
        <v>2.9748711656441714E-2</v>
      </c>
      <c r="BI74" s="25">
        <f t="shared" si="72"/>
        <v>6.880654396728017E-2</v>
      </c>
      <c r="BJ74" s="25">
        <f t="shared" si="73"/>
        <v>2.1006233128834356E-2</v>
      </c>
      <c r="BK74" s="25">
        <f t="shared" si="74"/>
        <v>1.2668498977505112E-2</v>
      </c>
      <c r="BL74" s="25">
        <f t="shared" si="75"/>
        <v>3.8855460122699382E-3</v>
      </c>
      <c r="BM74" s="25">
        <f t="shared" si="76"/>
        <v>1.4530323108384458E-3</v>
      </c>
      <c r="BN74" s="25">
        <f t="shared" si="77"/>
        <v>5.5045235173824128E-4</v>
      </c>
      <c r="BO74" s="25">
        <v>2.69E-9</v>
      </c>
      <c r="BP74" s="25">
        <v>2.03E-6</v>
      </c>
      <c r="BQ74" s="25">
        <v>1.5800000000000001E-5</v>
      </c>
      <c r="BR74" s="25">
        <v>3.0899999999999999E-5</v>
      </c>
      <c r="BS74" s="25">
        <v>8.2899999999999996E-5</v>
      </c>
      <c r="BT74" s="25">
        <v>2.9300000000000001E-5</v>
      </c>
      <c r="BU74" s="25">
        <v>1.7799999999999999E-5</v>
      </c>
      <c r="BV74" s="25">
        <v>6.9399999999999996E-6</v>
      </c>
      <c r="BW74" s="25">
        <v>3.1700000000000001E-6</v>
      </c>
      <c r="BX74" s="25">
        <v>1.28E-6</v>
      </c>
      <c r="BY74" s="25">
        <v>9.7199999999999995E-10</v>
      </c>
      <c r="BZ74" s="25">
        <v>9.2200000000000002E-7</v>
      </c>
      <c r="CA74" s="25">
        <v>1.03E-5</v>
      </c>
      <c r="CB74" s="25">
        <v>1.5800000000000001E-5</v>
      </c>
      <c r="CC74" s="25">
        <v>3.1399999999999998E-5</v>
      </c>
      <c r="CD74" s="25">
        <v>1.47E-5</v>
      </c>
      <c r="CE74" s="25">
        <v>5.9499999999999998E-6</v>
      </c>
      <c r="CF74" s="25">
        <v>2.9799999999999998E-6</v>
      </c>
      <c r="CG74" s="25">
        <v>1.37E-6</v>
      </c>
      <c r="CH74" s="25">
        <v>5.4799999999999998E-7</v>
      </c>
      <c r="CI74" s="25">
        <v>3.9341153374233125E-6</v>
      </c>
      <c r="CJ74" s="25">
        <v>3.7317431492842538E-3</v>
      </c>
      <c r="CK74" s="25">
        <v>4.1688670756646215E-2</v>
      </c>
      <c r="CL74" s="25">
        <v>6.3949611451942751E-2</v>
      </c>
      <c r="CM74" s="25">
        <v>0.12708973415132924</v>
      </c>
      <c r="CN74" s="25">
        <v>5.9497423312883435E-2</v>
      </c>
      <c r="CO74" s="25">
        <v>2.4082290388548058E-2</v>
      </c>
      <c r="CP74" s="25">
        <v>1.2061382413087933E-2</v>
      </c>
      <c r="CQ74" s="25">
        <v>5.5449979550102257E-3</v>
      </c>
      <c r="CR74" s="25">
        <v>2.2179991820040902E-3</v>
      </c>
      <c r="CS74" s="25">
        <f t="shared" si="78"/>
        <v>3.9341153374233125E-6</v>
      </c>
      <c r="CT74" s="25">
        <f t="shared" si="79"/>
        <v>3.7317431492842538E-3</v>
      </c>
      <c r="CU74" s="25">
        <f t="shared" si="80"/>
        <v>4.1688670756646215E-2</v>
      </c>
      <c r="CV74" s="25">
        <f t="shared" si="81"/>
        <v>6.3949611451942751E-2</v>
      </c>
      <c r="CW74" s="25">
        <f t="shared" si="82"/>
        <v>0.12708973415132924</v>
      </c>
      <c r="CX74" s="25">
        <f t="shared" si="83"/>
        <v>5.9497423312883435E-2</v>
      </c>
      <c r="CY74" s="25">
        <f t="shared" si="84"/>
        <v>2.4082290388548058E-2</v>
      </c>
      <c r="CZ74" s="25">
        <f t="shared" si="85"/>
        <v>1.2061382413087933E-2</v>
      </c>
      <c r="DA74" s="25">
        <f t="shared" si="86"/>
        <v>5.5449979550102257E-3</v>
      </c>
      <c r="DB74" s="25">
        <f t="shared" si="87"/>
        <v>2.2179991820040902E-3</v>
      </c>
    </row>
    <row r="75" spans="1:106" x14ac:dyDescent="0.25">
      <c r="A75" s="24" t="s">
        <v>155</v>
      </c>
      <c r="B75" s="24" t="s">
        <v>173</v>
      </c>
      <c r="C75" s="24" t="s">
        <v>174</v>
      </c>
      <c r="D75" s="24">
        <v>2020</v>
      </c>
      <c r="E75" s="24">
        <v>2019</v>
      </c>
      <c r="F75" s="24" t="s">
        <v>134</v>
      </c>
      <c r="G75" s="25">
        <v>1.76E-15</v>
      </c>
      <c r="H75" s="25">
        <v>3.3299999999999999E-9</v>
      </c>
      <c r="I75" s="25">
        <v>2.5799999999999999E-8</v>
      </c>
      <c r="J75" s="25">
        <v>1.6E-7</v>
      </c>
      <c r="K75" s="25">
        <v>5.2200000000000004E-7</v>
      </c>
      <c r="L75" s="25">
        <v>1.12E-7</v>
      </c>
      <c r="M75" s="25">
        <v>8.1400000000000001E-8</v>
      </c>
      <c r="N75" s="25">
        <v>2.9099999999999999E-8</v>
      </c>
      <c r="O75" s="25">
        <v>1.27E-8</v>
      </c>
      <c r="P75" s="25">
        <v>5.1700000000000001E-9</v>
      </c>
      <c r="Q75" s="25">
        <v>3.6700000000000003E-10</v>
      </c>
      <c r="R75" s="25">
        <v>3.0100000000000001E-7</v>
      </c>
      <c r="S75" s="25">
        <v>9.9000000000000005E-7</v>
      </c>
      <c r="T75" s="25">
        <v>5.8499999999999999E-6</v>
      </c>
      <c r="U75" s="25">
        <v>1.45E-5</v>
      </c>
      <c r="V75" s="25">
        <v>2.43E-6</v>
      </c>
      <c r="W75" s="25">
        <v>1.77E-6</v>
      </c>
      <c r="X75" s="25">
        <v>5.6899999999999997E-7</v>
      </c>
      <c r="Y75" s="25">
        <v>2.1899999999999999E-7</v>
      </c>
      <c r="Z75" s="25">
        <v>8.6799999999999996E-8</v>
      </c>
      <c r="AA75" s="25">
        <f t="shared" si="58"/>
        <v>1.4854118609406953E-6</v>
      </c>
      <c r="AB75" s="25">
        <f t="shared" si="59"/>
        <v>1.218280572597137E-3</v>
      </c>
      <c r="AC75" s="25">
        <f t="shared" si="60"/>
        <v>4.0069693251533747E-3</v>
      </c>
      <c r="AD75" s="25">
        <f t="shared" si="61"/>
        <v>2.3677546012269939E-2</v>
      </c>
      <c r="AE75" s="25">
        <f t="shared" si="62"/>
        <v>5.8687934560327198E-2</v>
      </c>
      <c r="AF75" s="25">
        <f t="shared" si="63"/>
        <v>9.8352883435582801E-3</v>
      </c>
      <c r="AG75" s="25">
        <f t="shared" si="64"/>
        <v>7.163975460122699E-3</v>
      </c>
      <c r="AH75" s="25">
        <f t="shared" si="65"/>
        <v>2.3029955010224943E-3</v>
      </c>
      <c r="AI75" s="25">
        <f t="shared" si="66"/>
        <v>8.8639018404907961E-4</v>
      </c>
      <c r="AJ75" s="25">
        <f t="shared" si="67"/>
        <v>3.5131811860940695E-4</v>
      </c>
      <c r="AK75" s="25">
        <v>9.8800000000000003E-13</v>
      </c>
      <c r="AL75" s="25">
        <v>5.9599999999999998E-8</v>
      </c>
      <c r="AM75" s="25">
        <v>6.4099999999999998E-7</v>
      </c>
      <c r="AN75" s="25">
        <v>1.79E-6</v>
      </c>
      <c r="AO75" s="25">
        <v>4.3200000000000001E-6</v>
      </c>
      <c r="AP75" s="25">
        <v>7.6400000000000001E-7</v>
      </c>
      <c r="AQ75" s="25">
        <v>3.72E-7</v>
      </c>
      <c r="AR75" s="25">
        <v>1.2800000000000001E-7</v>
      </c>
      <c r="AS75" s="25">
        <v>5.9699999999999999E-8</v>
      </c>
      <c r="AT75" s="25">
        <v>3.3600000000000003E-8</v>
      </c>
      <c r="AU75" s="25">
        <v>5.0400000000000002E-10</v>
      </c>
      <c r="AV75" s="25">
        <v>4.9900000000000001E-7</v>
      </c>
      <c r="AW75" s="25">
        <v>3.7299999999999999E-6</v>
      </c>
      <c r="AX75" s="25">
        <v>7.5100000000000001E-6</v>
      </c>
      <c r="AY75" s="25">
        <v>1.7399999999999999E-5</v>
      </c>
      <c r="AZ75" s="25">
        <v>5.3199999999999999E-6</v>
      </c>
      <c r="BA75" s="25">
        <v>3.2200000000000001E-6</v>
      </c>
      <c r="BB75" s="25">
        <v>9.8700000000000004E-7</v>
      </c>
      <c r="BC75" s="25">
        <v>3.6800000000000001E-7</v>
      </c>
      <c r="BD75" s="25">
        <v>1.3899999999999999E-7</v>
      </c>
      <c r="BE75" s="25">
        <f t="shared" si="68"/>
        <v>2.039911656441718E-6</v>
      </c>
      <c r="BF75" s="25">
        <f t="shared" si="69"/>
        <v>2.0196744376278115E-3</v>
      </c>
      <c r="BG75" s="25">
        <f t="shared" si="70"/>
        <v>1.5096965235173824E-2</v>
      </c>
      <c r="BH75" s="25">
        <f t="shared" si="71"/>
        <v>3.039630265848671E-2</v>
      </c>
      <c r="BI75" s="25">
        <f t="shared" si="72"/>
        <v>7.042552147239263E-2</v>
      </c>
      <c r="BJ75" s="25">
        <f t="shared" si="73"/>
        <v>2.1532400817995911E-2</v>
      </c>
      <c r="BK75" s="25">
        <f t="shared" si="74"/>
        <v>1.3032768916155421E-2</v>
      </c>
      <c r="BL75" s="25">
        <f t="shared" si="75"/>
        <v>3.994826993865031E-3</v>
      </c>
      <c r="BM75" s="25">
        <f t="shared" si="76"/>
        <v>1.4894593047034765E-3</v>
      </c>
      <c r="BN75" s="25">
        <f t="shared" si="77"/>
        <v>5.6259468302658486E-4</v>
      </c>
      <c r="BO75" s="25">
        <v>2.7499999999999998E-9</v>
      </c>
      <c r="BP75" s="25">
        <v>2.0700000000000001E-6</v>
      </c>
      <c r="BQ75" s="25">
        <v>1.6099999999999998E-5</v>
      </c>
      <c r="BR75" s="25">
        <v>3.1600000000000002E-5</v>
      </c>
      <c r="BS75" s="25">
        <v>8.4699999999999999E-5</v>
      </c>
      <c r="BT75" s="25">
        <v>3.0000000000000001E-5</v>
      </c>
      <c r="BU75" s="25">
        <v>1.8300000000000001E-5</v>
      </c>
      <c r="BV75" s="25">
        <v>7.0999999999999998E-6</v>
      </c>
      <c r="BW75" s="25">
        <v>3.2399999999999999E-6</v>
      </c>
      <c r="BX75" s="25">
        <v>1.3E-6</v>
      </c>
      <c r="BY75" s="25">
        <v>9.9299999999999998E-10</v>
      </c>
      <c r="BZ75" s="25">
        <v>9.4200000000000004E-7</v>
      </c>
      <c r="CA75" s="25">
        <v>1.0499999999999999E-5</v>
      </c>
      <c r="CB75" s="25">
        <v>1.6099999999999998E-5</v>
      </c>
      <c r="CC75" s="25">
        <v>3.2100000000000001E-5</v>
      </c>
      <c r="CD75" s="25">
        <v>1.5E-5</v>
      </c>
      <c r="CE75" s="25">
        <v>6.0499999999999997E-6</v>
      </c>
      <c r="CF75" s="25">
        <v>3.0400000000000001E-6</v>
      </c>
      <c r="CG75" s="25">
        <v>1.3999999999999999E-6</v>
      </c>
      <c r="CH75" s="25">
        <v>5.5799999999999999E-7</v>
      </c>
      <c r="CI75" s="25">
        <v>4.0191116564417176E-6</v>
      </c>
      <c r="CJ75" s="25">
        <v>3.8126920245398778E-3</v>
      </c>
      <c r="CK75" s="25">
        <v>4.2498159509202459E-2</v>
      </c>
      <c r="CL75" s="25">
        <v>6.5163844580777092E-2</v>
      </c>
      <c r="CM75" s="25">
        <v>0.12992294478527608</v>
      </c>
      <c r="CN75" s="25">
        <v>6.071165644171779E-2</v>
      </c>
      <c r="CO75" s="25">
        <v>2.4487034764826176E-2</v>
      </c>
      <c r="CP75" s="25">
        <v>1.2304229038854806E-2</v>
      </c>
      <c r="CQ75" s="25">
        <v>5.6664212678936609E-3</v>
      </c>
      <c r="CR75" s="25">
        <v>2.2584736196319018E-3</v>
      </c>
      <c r="CS75" s="25">
        <f t="shared" si="78"/>
        <v>4.0191116564417176E-6</v>
      </c>
      <c r="CT75" s="25">
        <f t="shared" si="79"/>
        <v>3.8126920245398778E-3</v>
      </c>
      <c r="CU75" s="25">
        <f t="shared" si="80"/>
        <v>4.2498159509202459E-2</v>
      </c>
      <c r="CV75" s="25">
        <f t="shared" si="81"/>
        <v>6.5163844580777092E-2</v>
      </c>
      <c r="CW75" s="25">
        <f t="shared" si="82"/>
        <v>0.12992294478527608</v>
      </c>
      <c r="CX75" s="25">
        <f t="shared" si="83"/>
        <v>6.071165644171779E-2</v>
      </c>
      <c r="CY75" s="25">
        <f t="shared" si="84"/>
        <v>2.4487034764826176E-2</v>
      </c>
      <c r="CZ75" s="25">
        <f t="shared" si="85"/>
        <v>1.2304229038854806E-2</v>
      </c>
      <c r="DA75" s="25">
        <f t="shared" si="86"/>
        <v>5.6664212678936609E-3</v>
      </c>
      <c r="DB75" s="25">
        <f t="shared" si="87"/>
        <v>2.2584736196319018E-3</v>
      </c>
    </row>
    <row r="76" spans="1:106" x14ac:dyDescent="0.25">
      <c r="A76" s="24" t="s">
        <v>155</v>
      </c>
      <c r="B76" s="24" t="s">
        <v>176</v>
      </c>
      <c r="C76" s="24" t="s">
        <v>177</v>
      </c>
      <c r="D76" s="24">
        <v>2015</v>
      </c>
      <c r="E76" s="24">
        <v>2016</v>
      </c>
      <c r="F76" s="24" t="s">
        <v>134</v>
      </c>
      <c r="G76" s="25">
        <v>0</v>
      </c>
      <c r="H76" s="25">
        <v>0</v>
      </c>
      <c r="I76" s="25">
        <v>0</v>
      </c>
      <c r="J76" s="25">
        <v>0</v>
      </c>
      <c r="K76" s="25">
        <v>0</v>
      </c>
      <c r="L76" s="25">
        <v>0</v>
      </c>
      <c r="M76" s="25">
        <v>0</v>
      </c>
      <c r="N76" s="25">
        <v>0</v>
      </c>
      <c r="O76" s="25">
        <v>0</v>
      </c>
      <c r="P76" s="25">
        <v>0</v>
      </c>
      <c r="Q76" s="25">
        <v>1.8700000000000001E-6</v>
      </c>
      <c r="R76" s="25">
        <v>6.0900000000000001E-7</v>
      </c>
      <c r="S76" s="25">
        <v>3.4200000000000002E-7</v>
      </c>
      <c r="T76" s="25">
        <v>2.3699999999999999E-7</v>
      </c>
      <c r="U76" s="25">
        <v>1.11E-7</v>
      </c>
      <c r="V76" s="25">
        <v>3.94E-9</v>
      </c>
      <c r="W76" s="25">
        <v>2.76E-9</v>
      </c>
      <c r="X76" s="25">
        <v>5.9300000000000002E-10</v>
      </c>
      <c r="Y76" s="25">
        <v>1.8400000000000001E-10</v>
      </c>
      <c r="Z76" s="25">
        <v>5.7299999999999999E-11</v>
      </c>
      <c r="AA76" s="25">
        <f t="shared" si="58"/>
        <v>7.5687198364008182E-3</v>
      </c>
      <c r="AB76" s="25">
        <f t="shared" si="59"/>
        <v>2.4648932515337427E-3</v>
      </c>
      <c r="AC76" s="25">
        <f t="shared" si="60"/>
        <v>1.3842257668711655E-3</v>
      </c>
      <c r="AD76" s="25">
        <f t="shared" si="61"/>
        <v>9.5924417177914109E-4</v>
      </c>
      <c r="AE76" s="25">
        <f t="shared" si="62"/>
        <v>4.4926625766871165E-4</v>
      </c>
      <c r="AF76" s="25">
        <f t="shared" si="63"/>
        <v>1.5946928425357874E-5</v>
      </c>
      <c r="AG76" s="25">
        <f t="shared" si="64"/>
        <v>1.1170944785276074E-5</v>
      </c>
      <c r="AH76" s="25">
        <f t="shared" si="65"/>
        <v>2.400134151329243E-6</v>
      </c>
      <c r="AI76" s="25">
        <f t="shared" si="66"/>
        <v>7.447296523517383E-7</v>
      </c>
      <c r="AJ76" s="25">
        <f t="shared" si="67"/>
        <v>2.3191852760736194E-7</v>
      </c>
      <c r="AK76" s="25">
        <v>2.2400000000000002E-6</v>
      </c>
      <c r="AL76" s="25">
        <v>4.0400000000000002E-7</v>
      </c>
      <c r="AM76" s="25">
        <v>1.68E-7</v>
      </c>
      <c r="AN76" s="25">
        <v>9.5700000000000003E-8</v>
      </c>
      <c r="AO76" s="25">
        <v>2.6899999999999999E-8</v>
      </c>
      <c r="AP76" s="25">
        <v>4.1300000000000002E-11</v>
      </c>
      <c r="AQ76" s="25">
        <v>6.1400000000000001E-13</v>
      </c>
      <c r="AR76" s="25">
        <v>0</v>
      </c>
      <c r="AS76" s="25">
        <v>0</v>
      </c>
      <c r="AT76" s="25">
        <v>0</v>
      </c>
      <c r="AU76" s="25">
        <v>5.5899999999999998E-6</v>
      </c>
      <c r="AV76" s="25">
        <v>2.08E-6</v>
      </c>
      <c r="AW76" s="25">
        <v>1.1200000000000001E-6</v>
      </c>
      <c r="AX76" s="25">
        <v>8.2799999999999995E-7</v>
      </c>
      <c r="AY76" s="25">
        <v>3.8599999999999999E-7</v>
      </c>
      <c r="AZ76" s="25">
        <v>1.4899999999999999E-8</v>
      </c>
      <c r="BA76" s="25">
        <v>8.5099999999999998E-9</v>
      </c>
      <c r="BB76" s="25">
        <v>1.8400000000000001E-9</v>
      </c>
      <c r="BC76" s="25">
        <v>5.8299999999999995E-10</v>
      </c>
      <c r="BD76" s="25">
        <v>1.86E-10</v>
      </c>
      <c r="BE76" s="25">
        <f t="shared" si="68"/>
        <v>2.2625210633946829E-2</v>
      </c>
      <c r="BF76" s="25">
        <f t="shared" si="69"/>
        <v>8.418683026584866E-3</v>
      </c>
      <c r="BG76" s="25">
        <f t="shared" si="70"/>
        <v>4.533137014314929E-3</v>
      </c>
      <c r="BH76" s="25">
        <f t="shared" si="71"/>
        <v>3.351283435582822E-3</v>
      </c>
      <c r="BI76" s="25">
        <f t="shared" si="72"/>
        <v>1.562313292433538E-3</v>
      </c>
      <c r="BJ76" s="25">
        <f t="shared" si="73"/>
        <v>6.0306912065439675E-5</v>
      </c>
      <c r="BK76" s="25">
        <f t="shared" si="74"/>
        <v>3.4443746421267889E-5</v>
      </c>
      <c r="BL76" s="25">
        <f t="shared" si="75"/>
        <v>7.4472965235173822E-6</v>
      </c>
      <c r="BM76" s="25">
        <f t="shared" si="76"/>
        <v>2.3596597137014313E-6</v>
      </c>
      <c r="BN76" s="25">
        <f t="shared" si="77"/>
        <v>7.528245398773006E-7</v>
      </c>
      <c r="BO76" s="25">
        <v>1.6900000000000001E-5</v>
      </c>
      <c r="BP76" s="25">
        <v>8.4400000000000005E-6</v>
      </c>
      <c r="BQ76" s="25">
        <v>5.2299999999999999E-6</v>
      </c>
      <c r="BR76" s="25">
        <v>3.6399999999999999E-6</v>
      </c>
      <c r="BS76" s="25">
        <v>1.7999999999999999E-6</v>
      </c>
      <c r="BT76" s="25">
        <v>1.3E-7</v>
      </c>
      <c r="BU76" s="25">
        <v>4.8100000000000001E-8</v>
      </c>
      <c r="BV76" s="25">
        <v>1.13E-8</v>
      </c>
      <c r="BW76" s="25">
        <v>3.9199999999999997E-9</v>
      </c>
      <c r="BX76" s="25">
        <v>1.3600000000000001E-9</v>
      </c>
      <c r="BY76" s="25">
        <v>8.8000000000000004E-6</v>
      </c>
      <c r="BZ76" s="25">
        <v>4.3000000000000003E-6</v>
      </c>
      <c r="CA76" s="25">
        <v>2.5799999999999999E-6</v>
      </c>
      <c r="CB76" s="25">
        <v>1.8300000000000001E-6</v>
      </c>
      <c r="CC76" s="25">
        <v>8.9999999999999996E-7</v>
      </c>
      <c r="CD76" s="25">
        <v>9.3200000000000001E-8</v>
      </c>
      <c r="CE76" s="25">
        <v>2.1999999999999998E-8</v>
      </c>
      <c r="CF76" s="25">
        <v>4.8600000000000002E-9</v>
      </c>
      <c r="CG76" s="25">
        <v>1.56E-9</v>
      </c>
      <c r="CH76" s="25">
        <v>5.0600000000000001E-10</v>
      </c>
      <c r="CI76" s="25">
        <v>3.561750511247444E-2</v>
      </c>
      <c r="CJ76" s="25">
        <v>1.7404008179959102E-2</v>
      </c>
      <c r="CK76" s="25">
        <v>1.0442404907975461E-2</v>
      </c>
      <c r="CL76" s="25">
        <v>7.406822085889571E-3</v>
      </c>
      <c r="CM76" s="25">
        <v>3.6426993865030671E-3</v>
      </c>
      <c r="CN76" s="25">
        <v>3.7722175869120655E-4</v>
      </c>
      <c r="CO76" s="25">
        <v>8.9043762781186096E-5</v>
      </c>
      <c r="CP76" s="25">
        <v>1.9670576687116564E-5</v>
      </c>
      <c r="CQ76" s="25">
        <v>6.3140122699386501E-6</v>
      </c>
      <c r="CR76" s="25">
        <v>2.0480065439672801E-6</v>
      </c>
      <c r="CS76" s="25">
        <f t="shared" si="78"/>
        <v>3.561750511247444E-2</v>
      </c>
      <c r="CT76" s="25">
        <f t="shared" si="79"/>
        <v>1.7404008179959102E-2</v>
      </c>
      <c r="CU76" s="25">
        <f t="shared" si="80"/>
        <v>1.0442404907975461E-2</v>
      </c>
      <c r="CV76" s="25">
        <f t="shared" si="81"/>
        <v>7.406822085889571E-3</v>
      </c>
      <c r="CW76" s="25">
        <f t="shared" si="82"/>
        <v>3.6426993865030671E-3</v>
      </c>
      <c r="CX76" s="25">
        <f t="shared" si="83"/>
        <v>3.7722175869120655E-4</v>
      </c>
      <c r="CY76" s="25">
        <f t="shared" si="84"/>
        <v>8.9043762781186096E-5</v>
      </c>
      <c r="CZ76" s="25">
        <f t="shared" si="85"/>
        <v>1.9670576687116564E-5</v>
      </c>
      <c r="DA76" s="25">
        <f t="shared" si="86"/>
        <v>6.3140122699386501E-6</v>
      </c>
      <c r="DB76" s="25">
        <f t="shared" si="87"/>
        <v>2.0480065439672801E-6</v>
      </c>
    </row>
    <row r="77" spans="1:106" x14ac:dyDescent="0.25">
      <c r="A77" s="24" t="s">
        <v>155</v>
      </c>
      <c r="B77" s="24" t="s">
        <v>182</v>
      </c>
      <c r="C77" s="24" t="s">
        <v>183</v>
      </c>
      <c r="D77" s="24">
        <v>2015</v>
      </c>
      <c r="E77" s="24">
        <v>2016</v>
      </c>
      <c r="F77" s="24" t="s">
        <v>134</v>
      </c>
      <c r="G77" s="25">
        <v>0</v>
      </c>
      <c r="H77" s="25">
        <v>0</v>
      </c>
      <c r="I77" s="25">
        <v>0</v>
      </c>
      <c r="J77" s="25">
        <v>0</v>
      </c>
      <c r="K77" s="25">
        <v>0</v>
      </c>
      <c r="L77" s="25">
        <v>0</v>
      </c>
      <c r="M77" s="25">
        <v>0</v>
      </c>
      <c r="N77" s="25">
        <v>0</v>
      </c>
      <c r="O77" s="25">
        <v>0</v>
      </c>
      <c r="P77" s="25">
        <v>0</v>
      </c>
      <c r="Q77" s="25">
        <v>0</v>
      </c>
      <c r="R77" s="25">
        <v>0</v>
      </c>
      <c r="S77" s="25">
        <v>0</v>
      </c>
      <c r="T77" s="25">
        <v>0</v>
      </c>
      <c r="U77" s="25">
        <v>0</v>
      </c>
      <c r="V77" s="25">
        <v>0</v>
      </c>
      <c r="W77" s="25">
        <v>0</v>
      </c>
      <c r="X77" s="25">
        <v>0</v>
      </c>
      <c r="Y77" s="25">
        <v>0</v>
      </c>
      <c r="Z77" s="25">
        <v>0</v>
      </c>
      <c r="AA77" s="25">
        <f t="shared" si="58"/>
        <v>0</v>
      </c>
      <c r="AB77" s="25">
        <f t="shared" si="59"/>
        <v>0</v>
      </c>
      <c r="AC77" s="25">
        <f t="shared" si="60"/>
        <v>0</v>
      </c>
      <c r="AD77" s="25">
        <f t="shared" si="61"/>
        <v>0</v>
      </c>
      <c r="AE77" s="25">
        <f t="shared" si="62"/>
        <v>0</v>
      </c>
      <c r="AF77" s="25">
        <f t="shared" si="63"/>
        <v>0</v>
      </c>
      <c r="AG77" s="25">
        <f t="shared" si="64"/>
        <v>0</v>
      </c>
      <c r="AH77" s="25">
        <f t="shared" si="65"/>
        <v>0</v>
      </c>
      <c r="AI77" s="25">
        <f t="shared" si="66"/>
        <v>0</v>
      </c>
      <c r="AJ77" s="25">
        <f t="shared" si="67"/>
        <v>0</v>
      </c>
      <c r="AK77" s="25">
        <v>0</v>
      </c>
      <c r="AL77" s="25">
        <v>0</v>
      </c>
      <c r="AM77" s="25">
        <v>0</v>
      </c>
      <c r="AN77" s="25">
        <v>0</v>
      </c>
      <c r="AO77" s="25">
        <v>0</v>
      </c>
      <c r="AP77" s="25">
        <v>0</v>
      </c>
      <c r="AQ77" s="25">
        <v>0</v>
      </c>
      <c r="AR77" s="25">
        <v>0</v>
      </c>
      <c r="AS77" s="25">
        <v>0</v>
      </c>
      <c r="AT77" s="25">
        <v>0</v>
      </c>
      <c r="AU77" s="25">
        <v>0</v>
      </c>
      <c r="AV77" s="25">
        <v>0</v>
      </c>
      <c r="AW77" s="25">
        <v>0</v>
      </c>
      <c r="AX77" s="25">
        <v>0</v>
      </c>
      <c r="AY77" s="25">
        <v>0</v>
      </c>
      <c r="AZ77" s="25">
        <v>0</v>
      </c>
      <c r="BA77" s="25">
        <v>0</v>
      </c>
      <c r="BB77" s="25">
        <v>0</v>
      </c>
      <c r="BC77" s="25">
        <v>0</v>
      </c>
      <c r="BD77" s="25">
        <v>0</v>
      </c>
      <c r="BE77" s="25">
        <f t="shared" si="68"/>
        <v>0</v>
      </c>
      <c r="BF77" s="25">
        <f t="shared" si="69"/>
        <v>0</v>
      </c>
      <c r="BG77" s="25">
        <f t="shared" si="70"/>
        <v>0</v>
      </c>
      <c r="BH77" s="25">
        <f t="shared" si="71"/>
        <v>0</v>
      </c>
      <c r="BI77" s="25">
        <f t="shared" si="72"/>
        <v>0</v>
      </c>
      <c r="BJ77" s="25">
        <f t="shared" si="73"/>
        <v>0</v>
      </c>
      <c r="BK77" s="25">
        <f t="shared" si="74"/>
        <v>0</v>
      </c>
      <c r="BL77" s="25">
        <f t="shared" si="75"/>
        <v>0</v>
      </c>
      <c r="BM77" s="25">
        <f t="shared" si="76"/>
        <v>0</v>
      </c>
      <c r="BN77" s="25">
        <f t="shared" si="77"/>
        <v>0</v>
      </c>
      <c r="BO77" s="25">
        <v>0</v>
      </c>
      <c r="BP77" s="25">
        <v>0</v>
      </c>
      <c r="BQ77" s="25">
        <v>0</v>
      </c>
      <c r="BR77" s="25">
        <v>0</v>
      </c>
      <c r="BS77" s="25">
        <v>0</v>
      </c>
      <c r="BT77" s="25">
        <v>0</v>
      </c>
      <c r="BU77" s="25">
        <v>0</v>
      </c>
      <c r="BV77" s="25">
        <v>0</v>
      </c>
      <c r="BW77" s="25">
        <v>0</v>
      </c>
      <c r="BX77" s="25">
        <v>0</v>
      </c>
      <c r="BY77" s="25">
        <v>0</v>
      </c>
      <c r="BZ77" s="25">
        <v>0</v>
      </c>
      <c r="CA77" s="25">
        <v>0</v>
      </c>
      <c r="CB77" s="25">
        <v>0</v>
      </c>
      <c r="CC77" s="25">
        <v>0</v>
      </c>
      <c r="CD77" s="25">
        <v>0</v>
      </c>
      <c r="CE77" s="25">
        <v>0</v>
      </c>
      <c r="CF77" s="25">
        <v>0</v>
      </c>
      <c r="CG77" s="25">
        <v>0</v>
      </c>
      <c r="CH77" s="25">
        <v>0</v>
      </c>
      <c r="CI77" s="25">
        <v>0</v>
      </c>
      <c r="CJ77" s="25">
        <v>0</v>
      </c>
      <c r="CK77" s="25">
        <v>0</v>
      </c>
      <c r="CL77" s="25">
        <v>0</v>
      </c>
      <c r="CM77" s="25">
        <v>0</v>
      </c>
      <c r="CN77" s="25">
        <v>0</v>
      </c>
      <c r="CO77" s="25">
        <v>0</v>
      </c>
      <c r="CP77" s="25">
        <v>0</v>
      </c>
      <c r="CQ77" s="25">
        <v>0</v>
      </c>
      <c r="CR77" s="25">
        <v>0</v>
      </c>
      <c r="CS77" s="25">
        <f t="shared" si="78"/>
        <v>0</v>
      </c>
      <c r="CT77" s="25">
        <f t="shared" si="79"/>
        <v>0</v>
      </c>
      <c r="CU77" s="25">
        <f t="shared" si="80"/>
        <v>0</v>
      </c>
      <c r="CV77" s="25">
        <f t="shared" si="81"/>
        <v>0</v>
      </c>
      <c r="CW77" s="25">
        <f t="shared" si="82"/>
        <v>0</v>
      </c>
      <c r="CX77" s="25">
        <f t="shared" si="83"/>
        <v>0</v>
      </c>
      <c r="CY77" s="25">
        <f t="shared" si="84"/>
        <v>0</v>
      </c>
      <c r="CZ77" s="25">
        <f t="shared" si="85"/>
        <v>0</v>
      </c>
      <c r="DA77" s="25">
        <f t="shared" si="86"/>
        <v>0</v>
      </c>
      <c r="DB77" s="25">
        <f t="shared" si="87"/>
        <v>0</v>
      </c>
    </row>
    <row r="78" spans="1:106" x14ac:dyDescent="0.25">
      <c r="A78" s="24" t="s">
        <v>155</v>
      </c>
      <c r="B78" s="24" t="s">
        <v>182</v>
      </c>
      <c r="C78" s="24" t="s">
        <v>183</v>
      </c>
      <c r="D78" s="24">
        <v>2016</v>
      </c>
      <c r="E78" s="24">
        <v>2016</v>
      </c>
      <c r="F78" s="24" t="s">
        <v>134</v>
      </c>
      <c r="G78" s="25">
        <v>1.13E-17</v>
      </c>
      <c r="H78" s="25">
        <v>4.58E-11</v>
      </c>
      <c r="I78" s="25">
        <v>5.8800000000000004E-10</v>
      </c>
      <c r="J78" s="25">
        <v>4.7600000000000001E-9</v>
      </c>
      <c r="K78" s="25">
        <v>1.8200000000000001E-8</v>
      </c>
      <c r="L78" s="25">
        <v>4.3699999999999996E-9</v>
      </c>
      <c r="M78" s="25">
        <v>3.1E-9</v>
      </c>
      <c r="N78" s="25">
        <v>8.1599999999999997E-10</v>
      </c>
      <c r="O78" s="25">
        <v>2.54E-10</v>
      </c>
      <c r="P78" s="25">
        <v>8.6399999999999994E-11</v>
      </c>
      <c r="Q78" s="25">
        <v>1.9100000000000001E-12</v>
      </c>
      <c r="R78" s="25">
        <v>1.51E-8</v>
      </c>
      <c r="S78" s="25">
        <v>3.84E-8</v>
      </c>
      <c r="T78" s="25">
        <v>1.05E-7</v>
      </c>
      <c r="U78" s="25">
        <v>1.8099999999999999E-7</v>
      </c>
      <c r="V78" s="25">
        <v>3.18E-8</v>
      </c>
      <c r="W78" s="25">
        <v>2.3199999999999999E-8</v>
      </c>
      <c r="X78" s="25">
        <v>8.3300000000000008E-9</v>
      </c>
      <c r="Y78" s="25">
        <v>3.5199999999999998E-9</v>
      </c>
      <c r="Z78" s="25">
        <v>1.4100000000000001E-9</v>
      </c>
      <c r="AA78" s="25">
        <f t="shared" si="58"/>
        <v>7.7306175869120659E-9</v>
      </c>
      <c r="AB78" s="25">
        <f t="shared" si="59"/>
        <v>6.1116400817995902E-5</v>
      </c>
      <c r="AC78" s="25">
        <f t="shared" si="60"/>
        <v>1.5542184049079753E-4</v>
      </c>
      <c r="AD78" s="25">
        <f t="shared" si="61"/>
        <v>4.2498159509202454E-4</v>
      </c>
      <c r="AE78" s="25">
        <f t="shared" si="62"/>
        <v>7.3258732106339455E-4</v>
      </c>
      <c r="AF78" s="25">
        <f t="shared" si="63"/>
        <v>1.287087116564417E-4</v>
      </c>
      <c r="AG78" s="25">
        <f t="shared" si="64"/>
        <v>9.39006952965235E-5</v>
      </c>
      <c r="AH78" s="25">
        <f t="shared" si="65"/>
        <v>3.3715206543967285E-5</v>
      </c>
      <c r="AI78" s="25">
        <f t="shared" si="66"/>
        <v>1.4247002044989772E-5</v>
      </c>
      <c r="AJ78" s="25">
        <f t="shared" si="67"/>
        <v>5.7068957055214719E-6</v>
      </c>
      <c r="AK78" s="25">
        <v>1.8899999999999999E-15</v>
      </c>
      <c r="AL78" s="25">
        <v>2.8400000000000001E-9</v>
      </c>
      <c r="AM78" s="25">
        <v>2.92E-8</v>
      </c>
      <c r="AN78" s="25">
        <v>9.0400000000000002E-8</v>
      </c>
      <c r="AO78" s="25">
        <v>1.6500000000000001E-7</v>
      </c>
      <c r="AP78" s="25">
        <v>1.92E-8</v>
      </c>
      <c r="AQ78" s="25">
        <v>7.9400000000000003E-9</v>
      </c>
      <c r="AR78" s="25">
        <v>2.1000000000000002E-9</v>
      </c>
      <c r="AS78" s="25">
        <v>8.9000000000000003E-10</v>
      </c>
      <c r="AT78" s="25">
        <v>4.1200000000000002E-10</v>
      </c>
      <c r="AU78" s="25">
        <v>2.36E-12</v>
      </c>
      <c r="AV78" s="25">
        <v>1.74E-8</v>
      </c>
      <c r="AW78" s="25">
        <v>1.1999999999999999E-7</v>
      </c>
      <c r="AX78" s="25">
        <v>2.22E-7</v>
      </c>
      <c r="AY78" s="25">
        <v>5.3799999999999997E-7</v>
      </c>
      <c r="AZ78" s="25">
        <v>1.9600000000000001E-7</v>
      </c>
      <c r="BA78" s="25">
        <v>1.3E-7</v>
      </c>
      <c r="BB78" s="25">
        <v>4.0000000000000001E-8</v>
      </c>
      <c r="BC78" s="25">
        <v>1.4100000000000001E-8</v>
      </c>
      <c r="BD78" s="25">
        <v>4.7500000000000003E-9</v>
      </c>
      <c r="BE78" s="25">
        <f t="shared" si="68"/>
        <v>9.5519672801635997E-9</v>
      </c>
      <c r="BF78" s="25">
        <f t="shared" si="69"/>
        <v>7.0425521472392629E-5</v>
      </c>
      <c r="BG78" s="25">
        <f t="shared" si="70"/>
        <v>4.8569325153374228E-4</v>
      </c>
      <c r="BH78" s="25">
        <f t="shared" si="71"/>
        <v>8.985325153374233E-4</v>
      </c>
      <c r="BI78" s="25">
        <f t="shared" si="72"/>
        <v>2.1775247443762778E-3</v>
      </c>
      <c r="BJ78" s="25">
        <f t="shared" si="73"/>
        <v>7.9329897750511256E-4</v>
      </c>
      <c r="BK78" s="25">
        <f t="shared" si="74"/>
        <v>5.2616768916155412E-4</v>
      </c>
      <c r="BL78" s="25">
        <f t="shared" si="75"/>
        <v>1.6189775051124745E-4</v>
      </c>
      <c r="BM78" s="25">
        <f t="shared" si="76"/>
        <v>5.7068957055214731E-5</v>
      </c>
      <c r="BN78" s="25">
        <f t="shared" si="77"/>
        <v>1.9225357873210636E-5</v>
      </c>
      <c r="BO78" s="25">
        <v>2.5200000000000002E-12</v>
      </c>
      <c r="BP78" s="25">
        <v>2.23E-7</v>
      </c>
      <c r="BQ78" s="25">
        <v>1.79E-6</v>
      </c>
      <c r="BR78" s="25">
        <v>3.8800000000000001E-6</v>
      </c>
      <c r="BS78" s="25">
        <v>6.63E-6</v>
      </c>
      <c r="BT78" s="25">
        <v>1.31E-6</v>
      </c>
      <c r="BU78" s="25">
        <v>6.8100000000000002E-7</v>
      </c>
      <c r="BV78" s="25">
        <v>2.05E-7</v>
      </c>
      <c r="BW78" s="25">
        <v>7.4200000000000003E-8</v>
      </c>
      <c r="BX78" s="25">
        <v>2.55E-8</v>
      </c>
      <c r="BY78" s="25">
        <v>7.1600000000000002E-12</v>
      </c>
      <c r="BZ78" s="25">
        <v>8.23E-7</v>
      </c>
      <c r="CA78" s="25">
        <v>3.14E-6</v>
      </c>
      <c r="CB78" s="25">
        <v>3.9199999999999997E-6</v>
      </c>
      <c r="CC78" s="25">
        <v>4.4399999999999998E-6</v>
      </c>
      <c r="CD78" s="25">
        <v>7.8700000000000005E-7</v>
      </c>
      <c r="CE78" s="25">
        <v>2.5600000000000002E-7</v>
      </c>
      <c r="CF78" s="25">
        <v>6.3699999999999995E-8</v>
      </c>
      <c r="CG78" s="25">
        <v>2.4100000000000001E-8</v>
      </c>
      <c r="CH78" s="25">
        <v>8.4499999999999996E-9</v>
      </c>
      <c r="CI78" s="25">
        <v>2.8979697341513293E-8</v>
      </c>
      <c r="CJ78" s="25">
        <v>3.3310462167689165E-3</v>
      </c>
      <c r="CK78" s="25">
        <v>1.2708973415132926E-2</v>
      </c>
      <c r="CL78" s="25">
        <v>1.5865979550102247E-2</v>
      </c>
      <c r="CM78" s="25">
        <v>1.7970650306748468E-2</v>
      </c>
      <c r="CN78" s="25">
        <v>3.1853382413087939E-3</v>
      </c>
      <c r="CO78" s="25">
        <v>1.0361456032719836E-3</v>
      </c>
      <c r="CP78" s="25">
        <v>2.5782216768916155E-4</v>
      </c>
      <c r="CQ78" s="25">
        <v>9.7543394683026602E-5</v>
      </c>
      <c r="CR78" s="25">
        <v>3.4200899795501018E-5</v>
      </c>
      <c r="CS78" s="25">
        <f t="shared" si="78"/>
        <v>2.8979697341513293E-8</v>
      </c>
      <c r="CT78" s="25">
        <f t="shared" si="79"/>
        <v>3.3310462167689165E-3</v>
      </c>
      <c r="CU78" s="25">
        <f t="shared" si="80"/>
        <v>1.2708973415132926E-2</v>
      </c>
      <c r="CV78" s="25">
        <f t="shared" si="81"/>
        <v>1.5865979550102247E-2</v>
      </c>
      <c r="CW78" s="25">
        <f t="shared" si="82"/>
        <v>1.7970650306748468E-2</v>
      </c>
      <c r="CX78" s="25">
        <f t="shared" si="83"/>
        <v>3.1853382413087939E-3</v>
      </c>
      <c r="CY78" s="25">
        <f t="shared" si="84"/>
        <v>1.0361456032719836E-3</v>
      </c>
      <c r="CZ78" s="25">
        <f t="shared" si="85"/>
        <v>2.5782216768916155E-4</v>
      </c>
      <c r="DA78" s="25">
        <f t="shared" si="86"/>
        <v>9.7543394683026602E-5</v>
      </c>
      <c r="DB78" s="25">
        <f t="shared" si="87"/>
        <v>3.4200899795501018E-5</v>
      </c>
    </row>
    <row r="79" spans="1:106" x14ac:dyDescent="0.25">
      <c r="A79" s="24" t="s">
        <v>155</v>
      </c>
      <c r="B79" s="24" t="s">
        <v>182</v>
      </c>
      <c r="C79" s="24" t="s">
        <v>183</v>
      </c>
      <c r="D79" s="24">
        <v>2017</v>
      </c>
      <c r="E79" s="24">
        <v>2016</v>
      </c>
      <c r="F79" s="24" t="s">
        <v>134</v>
      </c>
      <c r="G79" s="25">
        <v>5.9699999999999998E-18</v>
      </c>
      <c r="H79" s="25">
        <v>2.4099999999999999E-11</v>
      </c>
      <c r="I79" s="25">
        <v>3.1000000000000002E-10</v>
      </c>
      <c r="J79" s="25">
        <v>2.5000000000000001E-9</v>
      </c>
      <c r="K79" s="25">
        <v>9.5800000000000004E-9</v>
      </c>
      <c r="L79" s="25">
        <v>2.2999999999999999E-9</v>
      </c>
      <c r="M79" s="25">
        <v>1.63E-9</v>
      </c>
      <c r="N79" s="25">
        <v>4.2900000000000002E-10</v>
      </c>
      <c r="O79" s="25">
        <v>1.34E-10</v>
      </c>
      <c r="P79" s="25">
        <v>4.5499999999999998E-11</v>
      </c>
      <c r="Q79" s="25">
        <v>1.0099999999999999E-12</v>
      </c>
      <c r="R79" s="25">
        <v>7.9500000000000001E-9</v>
      </c>
      <c r="S79" s="25">
        <v>2.0199999999999999E-8</v>
      </c>
      <c r="T79" s="25">
        <v>5.5299999999999999E-8</v>
      </c>
      <c r="U79" s="25">
        <v>9.5200000000000005E-8</v>
      </c>
      <c r="V79" s="25">
        <v>1.6700000000000001E-8</v>
      </c>
      <c r="W79" s="25">
        <v>1.22E-8</v>
      </c>
      <c r="X79" s="25">
        <v>4.3800000000000002E-9</v>
      </c>
      <c r="Y79" s="25">
        <v>1.86E-9</v>
      </c>
      <c r="Z79" s="25">
        <v>7.4400000000000002E-10</v>
      </c>
      <c r="AA79" s="25">
        <f t="shared" si="58"/>
        <v>4.0879182004089981E-9</v>
      </c>
      <c r="AB79" s="25">
        <f t="shared" si="59"/>
        <v>3.2177177914110426E-5</v>
      </c>
      <c r="AC79" s="25">
        <f t="shared" si="60"/>
        <v>8.1758364008179948E-5</v>
      </c>
      <c r="AD79" s="25">
        <f t="shared" si="61"/>
        <v>2.2382364008179958E-4</v>
      </c>
      <c r="AE79" s="25">
        <f t="shared" si="62"/>
        <v>3.8531664621676892E-4</v>
      </c>
      <c r="AF79" s="25">
        <f t="shared" si="63"/>
        <v>6.7592310838445802E-5</v>
      </c>
      <c r="AG79" s="25">
        <f t="shared" si="64"/>
        <v>4.9378813905930466E-5</v>
      </c>
      <c r="AH79" s="25">
        <f t="shared" si="65"/>
        <v>1.7727803680981596E-5</v>
      </c>
      <c r="AI79" s="25">
        <f t="shared" si="66"/>
        <v>7.5282453987730056E-6</v>
      </c>
      <c r="AJ79" s="25">
        <f t="shared" si="67"/>
        <v>3.0112981595092024E-6</v>
      </c>
      <c r="AK79" s="25">
        <v>9.9299999999999996E-16</v>
      </c>
      <c r="AL79" s="25">
        <v>1.5E-9</v>
      </c>
      <c r="AM79" s="25">
        <v>1.5399999999999999E-8</v>
      </c>
      <c r="AN79" s="25">
        <v>4.7600000000000003E-8</v>
      </c>
      <c r="AO79" s="25">
        <v>8.6900000000000004E-8</v>
      </c>
      <c r="AP79" s="25">
        <v>1.0099999999999999E-8</v>
      </c>
      <c r="AQ79" s="25">
        <v>4.18E-9</v>
      </c>
      <c r="AR79" s="25">
        <v>1.0999999999999999E-9</v>
      </c>
      <c r="AS79" s="25">
        <v>4.6800000000000004E-10</v>
      </c>
      <c r="AT79" s="25">
        <v>2.17E-10</v>
      </c>
      <c r="AU79" s="25">
        <v>1.24E-12</v>
      </c>
      <c r="AV79" s="25">
        <v>9.1499999999999992E-9</v>
      </c>
      <c r="AW79" s="25">
        <v>6.3399999999999999E-8</v>
      </c>
      <c r="AX79" s="25">
        <v>1.17E-7</v>
      </c>
      <c r="AY79" s="25">
        <v>2.8299999999999998E-7</v>
      </c>
      <c r="AZ79" s="25">
        <v>1.03E-7</v>
      </c>
      <c r="BA79" s="25">
        <v>6.8400000000000004E-8</v>
      </c>
      <c r="BB79" s="25">
        <v>2.11E-8</v>
      </c>
      <c r="BC79" s="25">
        <v>7.4300000000000002E-9</v>
      </c>
      <c r="BD79" s="25">
        <v>2.5000000000000001E-9</v>
      </c>
      <c r="BE79" s="25">
        <f t="shared" si="68"/>
        <v>5.0188302658486703E-9</v>
      </c>
      <c r="BF79" s="25">
        <f t="shared" si="69"/>
        <v>3.7034110429447845E-5</v>
      </c>
      <c r="BG79" s="25">
        <f t="shared" si="70"/>
        <v>2.5660793456032719E-4</v>
      </c>
      <c r="BH79" s="25">
        <f t="shared" si="71"/>
        <v>4.7355092024539875E-4</v>
      </c>
      <c r="BI79" s="25">
        <f t="shared" si="72"/>
        <v>1.1454265848670755E-3</v>
      </c>
      <c r="BJ79" s="25">
        <f t="shared" si="73"/>
        <v>4.1688670756646217E-4</v>
      </c>
      <c r="BK79" s="25">
        <f t="shared" si="74"/>
        <v>2.7684515337423314E-4</v>
      </c>
      <c r="BL79" s="25">
        <f t="shared" si="75"/>
        <v>8.5401063394683035E-5</v>
      </c>
      <c r="BM79" s="25">
        <f t="shared" si="76"/>
        <v>3.0072507157464214E-5</v>
      </c>
      <c r="BN79" s="25">
        <f t="shared" si="77"/>
        <v>1.0118609406952966E-5</v>
      </c>
      <c r="BO79" s="25">
        <v>1.33E-12</v>
      </c>
      <c r="BP79" s="25">
        <v>1.17E-7</v>
      </c>
      <c r="BQ79" s="25">
        <v>9.4E-7</v>
      </c>
      <c r="BR79" s="25">
        <v>2.04E-6</v>
      </c>
      <c r="BS79" s="25">
        <v>3.49E-6</v>
      </c>
      <c r="BT79" s="25">
        <v>6.8999999999999996E-7</v>
      </c>
      <c r="BU79" s="25">
        <v>3.5900000000000003E-7</v>
      </c>
      <c r="BV79" s="25">
        <v>1.08E-7</v>
      </c>
      <c r="BW79" s="25">
        <v>3.9099999999999999E-8</v>
      </c>
      <c r="BX79" s="25">
        <v>1.3399999999999999E-8</v>
      </c>
      <c r="BY79" s="25">
        <v>3.7700000000000003E-12</v>
      </c>
      <c r="BZ79" s="25">
        <v>4.3300000000000003E-7</v>
      </c>
      <c r="CA79" s="25">
        <v>1.6500000000000001E-6</v>
      </c>
      <c r="CB79" s="25">
        <v>2.0700000000000001E-6</v>
      </c>
      <c r="CC79" s="25">
        <v>2.34E-6</v>
      </c>
      <c r="CD79" s="25">
        <v>4.1399999999999997E-7</v>
      </c>
      <c r="CE79" s="25">
        <v>1.35E-7</v>
      </c>
      <c r="CF79" s="25">
        <v>3.3600000000000003E-8</v>
      </c>
      <c r="CG79" s="25">
        <v>1.27E-8</v>
      </c>
      <c r="CH79" s="25">
        <v>4.4500000000000001E-9</v>
      </c>
      <c r="CI79" s="25">
        <v>1.5258862985685071E-8</v>
      </c>
      <c r="CJ79" s="25">
        <v>1.7525431492842536E-3</v>
      </c>
      <c r="CK79" s="25">
        <v>6.6782822085889575E-3</v>
      </c>
      <c r="CL79" s="25">
        <v>8.3782085889570566E-3</v>
      </c>
      <c r="CM79" s="25">
        <v>9.4710184049079764E-3</v>
      </c>
      <c r="CN79" s="25">
        <v>1.675641717791411E-3</v>
      </c>
      <c r="CO79" s="25">
        <v>5.4640490797546013E-4</v>
      </c>
      <c r="CP79" s="25">
        <v>1.3599411042944788E-4</v>
      </c>
      <c r="CQ79" s="25">
        <v>5.1402535787321065E-5</v>
      </c>
      <c r="CR79" s="25">
        <v>1.8011124744376281E-5</v>
      </c>
      <c r="CS79" s="25">
        <f t="shared" si="78"/>
        <v>1.5258862985685071E-8</v>
      </c>
      <c r="CT79" s="25">
        <f t="shared" si="79"/>
        <v>1.7525431492842536E-3</v>
      </c>
      <c r="CU79" s="25">
        <f t="shared" si="80"/>
        <v>6.6782822085889575E-3</v>
      </c>
      <c r="CV79" s="25">
        <f t="shared" si="81"/>
        <v>8.3782085889570566E-3</v>
      </c>
      <c r="CW79" s="25">
        <f t="shared" si="82"/>
        <v>9.4710184049079764E-3</v>
      </c>
      <c r="CX79" s="25">
        <f t="shared" si="83"/>
        <v>1.675641717791411E-3</v>
      </c>
      <c r="CY79" s="25">
        <f t="shared" si="84"/>
        <v>5.4640490797546013E-4</v>
      </c>
      <c r="CZ79" s="25">
        <f t="shared" si="85"/>
        <v>1.3599411042944788E-4</v>
      </c>
      <c r="DA79" s="25">
        <f t="shared" si="86"/>
        <v>5.1402535787321065E-5</v>
      </c>
      <c r="DB79" s="25">
        <f t="shared" si="87"/>
        <v>1.8011124744376281E-5</v>
      </c>
    </row>
    <row r="80" spans="1:106" x14ac:dyDescent="0.25">
      <c r="A80" s="24" t="s">
        <v>155</v>
      </c>
      <c r="B80" s="24" t="s">
        <v>182</v>
      </c>
      <c r="C80" s="24" t="s">
        <v>183</v>
      </c>
      <c r="D80" s="24">
        <v>2018</v>
      </c>
      <c r="E80" s="24">
        <v>2016</v>
      </c>
      <c r="F80" s="24" t="s">
        <v>134</v>
      </c>
      <c r="G80" s="25">
        <v>2.63E-17</v>
      </c>
      <c r="H80" s="25">
        <v>7.1199999999999997E-11</v>
      </c>
      <c r="I80" s="25">
        <v>7.7300000000000002E-10</v>
      </c>
      <c r="J80" s="25">
        <v>4.1899999999999998E-9</v>
      </c>
      <c r="K80" s="25">
        <v>1.37E-8</v>
      </c>
      <c r="L80" s="25">
        <v>2.7000000000000002E-9</v>
      </c>
      <c r="M80" s="25">
        <v>1.9000000000000001E-9</v>
      </c>
      <c r="N80" s="25">
        <v>5.0100000000000003E-10</v>
      </c>
      <c r="O80" s="25">
        <v>1.56E-10</v>
      </c>
      <c r="P80" s="25">
        <v>5.2999999999999998E-11</v>
      </c>
      <c r="Q80" s="25">
        <v>6.7299999999999995E-7</v>
      </c>
      <c r="R80" s="25">
        <v>2.72E-7</v>
      </c>
      <c r="S80" s="25">
        <v>1.92E-7</v>
      </c>
      <c r="T80" s="25">
        <v>1.67E-7</v>
      </c>
      <c r="U80" s="25">
        <v>1.5900000000000001E-7</v>
      </c>
      <c r="V80" s="25">
        <v>2.1200000000000001E-8</v>
      </c>
      <c r="W80" s="25">
        <v>1.52E-8</v>
      </c>
      <c r="X80" s="25">
        <v>5.3100000000000001E-9</v>
      </c>
      <c r="Y80" s="25">
        <v>2.23E-9</v>
      </c>
      <c r="Z80" s="25">
        <v>8.8900000000000003E-10</v>
      </c>
      <c r="AA80" s="25">
        <f t="shared" si="58"/>
        <v>2.7239296523517381E-3</v>
      </c>
      <c r="AB80" s="25">
        <f t="shared" si="59"/>
        <v>1.1009047034764826E-3</v>
      </c>
      <c r="AC80" s="25">
        <f t="shared" si="60"/>
        <v>7.7710920245398761E-4</v>
      </c>
      <c r="AD80" s="25">
        <f t="shared" si="61"/>
        <v>6.7592310838445802E-4</v>
      </c>
      <c r="AE80" s="25">
        <f t="shared" si="62"/>
        <v>6.4354355828220866E-4</v>
      </c>
      <c r="AF80" s="25">
        <f t="shared" si="63"/>
        <v>8.5805807770961132E-5</v>
      </c>
      <c r="AG80" s="25">
        <f t="shared" si="64"/>
        <v>6.1521145194274026E-5</v>
      </c>
      <c r="AH80" s="25">
        <f t="shared" si="65"/>
        <v>2.1491926380368098E-5</v>
      </c>
      <c r="AI80" s="25">
        <f t="shared" si="66"/>
        <v>9.025799591002043E-6</v>
      </c>
      <c r="AJ80" s="25">
        <f t="shared" si="67"/>
        <v>3.5981775051124739E-6</v>
      </c>
      <c r="AK80" s="25">
        <v>6.0999999999999998E-7</v>
      </c>
      <c r="AL80" s="25">
        <v>7.0599999999999997E-8</v>
      </c>
      <c r="AM80" s="25">
        <v>1.11E-7</v>
      </c>
      <c r="AN80" s="25">
        <v>1.4000000000000001E-7</v>
      </c>
      <c r="AO80" s="25">
        <v>1.4700000000000001E-7</v>
      </c>
      <c r="AP80" s="25">
        <v>1.2299999999999999E-8</v>
      </c>
      <c r="AQ80" s="25">
        <v>4.9200000000000004E-9</v>
      </c>
      <c r="AR80" s="25">
        <v>1.2900000000000001E-9</v>
      </c>
      <c r="AS80" s="25">
        <v>5.4599999999999998E-10</v>
      </c>
      <c r="AT80" s="25">
        <v>2.5300000000000001E-10</v>
      </c>
      <c r="AU80" s="25">
        <v>3.0199999999999999E-6</v>
      </c>
      <c r="AV80" s="25">
        <v>1.2899999999999999E-6</v>
      </c>
      <c r="AW80" s="25">
        <v>8.4600000000000003E-7</v>
      </c>
      <c r="AX80" s="25">
        <v>7.0699999999999996E-7</v>
      </c>
      <c r="AY80" s="25">
        <v>6.2699999999999999E-7</v>
      </c>
      <c r="AZ80" s="25">
        <v>1.2800000000000001E-7</v>
      </c>
      <c r="BA80" s="25">
        <v>8.42E-8</v>
      </c>
      <c r="BB80" s="25">
        <v>2.5399999999999999E-8</v>
      </c>
      <c r="BC80" s="25">
        <v>8.9199999999999998E-9</v>
      </c>
      <c r="BD80" s="25">
        <v>3E-9</v>
      </c>
      <c r="BE80" s="25">
        <f t="shared" si="68"/>
        <v>1.2223280163599179E-2</v>
      </c>
      <c r="BF80" s="25">
        <f t="shared" si="69"/>
        <v>5.2212024539877297E-3</v>
      </c>
      <c r="BG80" s="25">
        <f t="shared" si="70"/>
        <v>3.4241374233128837E-3</v>
      </c>
      <c r="BH80" s="25">
        <f t="shared" si="71"/>
        <v>2.8615427402862983E-3</v>
      </c>
      <c r="BI80" s="25">
        <f t="shared" si="72"/>
        <v>2.5377472392638036E-3</v>
      </c>
      <c r="BJ80" s="25">
        <f t="shared" si="73"/>
        <v>5.1807280163599192E-4</v>
      </c>
      <c r="BK80" s="25">
        <f t="shared" si="74"/>
        <v>3.4079476482617581E-4</v>
      </c>
      <c r="BL80" s="25">
        <f t="shared" si="75"/>
        <v>1.0280507157464213E-4</v>
      </c>
      <c r="BM80" s="25">
        <f t="shared" si="76"/>
        <v>3.6103198364008172E-5</v>
      </c>
      <c r="BN80" s="25">
        <f t="shared" si="77"/>
        <v>1.2142331288343556E-5</v>
      </c>
      <c r="BO80" s="25">
        <v>1.1399999999999999E-5</v>
      </c>
      <c r="BP80" s="25">
        <v>5.8799999999999996E-6</v>
      </c>
      <c r="BQ80" s="25">
        <v>4.6999999999999999E-6</v>
      </c>
      <c r="BR80" s="25">
        <v>4.2300000000000002E-6</v>
      </c>
      <c r="BS80" s="25">
        <v>4.7999999999999998E-6</v>
      </c>
      <c r="BT80" s="25">
        <v>8.6199999999999996E-7</v>
      </c>
      <c r="BU80" s="25">
        <v>4.3799999999999998E-7</v>
      </c>
      <c r="BV80" s="25">
        <v>1.31E-7</v>
      </c>
      <c r="BW80" s="25">
        <v>4.7099999999999998E-8</v>
      </c>
      <c r="BX80" s="25">
        <v>1.6099999999999999E-8</v>
      </c>
      <c r="BY80" s="25">
        <v>5.5400000000000003E-6</v>
      </c>
      <c r="BZ80" s="25">
        <v>2.4700000000000001E-6</v>
      </c>
      <c r="CA80" s="25">
        <v>3.3100000000000001E-6</v>
      </c>
      <c r="CB80" s="25">
        <v>3.1099999999999999E-6</v>
      </c>
      <c r="CC80" s="25">
        <v>3.0199999999999999E-6</v>
      </c>
      <c r="CD80" s="25">
        <v>5.2399999999999998E-7</v>
      </c>
      <c r="CE80" s="25">
        <v>1.6299999999999999E-7</v>
      </c>
      <c r="CF80" s="25">
        <v>4.06E-8</v>
      </c>
      <c r="CG80" s="25">
        <v>1.5300000000000001E-8</v>
      </c>
      <c r="CH80" s="25">
        <v>5.3400000000000002E-9</v>
      </c>
      <c r="CI80" s="25">
        <v>2.2422838445807773E-2</v>
      </c>
      <c r="CJ80" s="25">
        <v>9.9971860940695299E-3</v>
      </c>
      <c r="CK80" s="25">
        <v>1.3397038854805726E-2</v>
      </c>
      <c r="CL80" s="25">
        <v>1.2587550102249488E-2</v>
      </c>
      <c r="CM80" s="25">
        <v>1.2223280163599182E-2</v>
      </c>
      <c r="CN80" s="25">
        <v>2.1208605316973416E-3</v>
      </c>
      <c r="CO80" s="25">
        <v>6.5973333333333329E-4</v>
      </c>
      <c r="CP80" s="25">
        <v>1.6432621676891614E-4</v>
      </c>
      <c r="CQ80" s="25">
        <v>6.1925889570552163E-5</v>
      </c>
      <c r="CR80" s="25">
        <v>2.1613349693251537E-5</v>
      </c>
      <c r="CS80" s="25">
        <f t="shared" si="78"/>
        <v>2.2422838445807773E-2</v>
      </c>
      <c r="CT80" s="25">
        <f t="shared" si="79"/>
        <v>9.9971860940695299E-3</v>
      </c>
      <c r="CU80" s="25">
        <f t="shared" si="80"/>
        <v>1.3397038854805726E-2</v>
      </c>
      <c r="CV80" s="25">
        <f t="shared" si="81"/>
        <v>1.2587550102249488E-2</v>
      </c>
      <c r="CW80" s="25">
        <f t="shared" si="82"/>
        <v>1.2223280163599182E-2</v>
      </c>
      <c r="CX80" s="25">
        <f t="shared" si="83"/>
        <v>2.1208605316973416E-3</v>
      </c>
      <c r="CY80" s="25">
        <f t="shared" si="84"/>
        <v>6.5973333333333329E-4</v>
      </c>
      <c r="CZ80" s="25">
        <f t="shared" si="85"/>
        <v>1.6432621676891614E-4</v>
      </c>
      <c r="DA80" s="25">
        <f t="shared" si="86"/>
        <v>6.1925889570552163E-5</v>
      </c>
      <c r="DB80" s="25">
        <f t="shared" si="87"/>
        <v>2.1613349693251537E-5</v>
      </c>
    </row>
    <row r="81" spans="1:106" x14ac:dyDescent="0.25">
      <c r="A81" s="24" t="s">
        <v>155</v>
      </c>
      <c r="B81" s="24" t="s">
        <v>182</v>
      </c>
      <c r="C81" s="24" t="s">
        <v>183</v>
      </c>
      <c r="D81" s="24">
        <v>2019</v>
      </c>
      <c r="E81" s="24">
        <v>2019</v>
      </c>
      <c r="F81" s="24" t="s">
        <v>134</v>
      </c>
      <c r="G81" s="25">
        <v>0</v>
      </c>
      <c r="H81" s="25">
        <v>0</v>
      </c>
      <c r="I81" s="25">
        <v>0</v>
      </c>
      <c r="J81" s="25">
        <v>0</v>
      </c>
      <c r="K81" s="25">
        <v>0</v>
      </c>
      <c r="L81" s="25">
        <v>0</v>
      </c>
      <c r="M81" s="25">
        <v>0</v>
      </c>
      <c r="N81" s="25">
        <v>0</v>
      </c>
      <c r="O81" s="25">
        <v>0</v>
      </c>
      <c r="P81" s="25">
        <v>0</v>
      </c>
      <c r="Q81" s="25">
        <v>6.6400000000000002E-7</v>
      </c>
      <c r="R81" s="25">
        <v>2.7599999999999998E-7</v>
      </c>
      <c r="S81" s="25">
        <v>1.4000000000000001E-7</v>
      </c>
      <c r="T81" s="25">
        <v>1.12E-7</v>
      </c>
      <c r="U81" s="25">
        <v>5.3300000000000001E-8</v>
      </c>
      <c r="V81" s="25">
        <v>1.56E-9</v>
      </c>
      <c r="W81" s="25">
        <v>1.1800000000000001E-9</v>
      </c>
      <c r="X81" s="25">
        <v>2.5999999999999998E-10</v>
      </c>
      <c r="Y81" s="25">
        <v>8.3799999999999998E-11</v>
      </c>
      <c r="Z81" s="25">
        <v>2.7499999999999999E-11</v>
      </c>
      <c r="AA81" s="25">
        <f t="shared" si="58"/>
        <v>2.6875026584867075E-3</v>
      </c>
      <c r="AB81" s="25">
        <f t="shared" si="59"/>
        <v>1.1170944785276072E-3</v>
      </c>
      <c r="AC81" s="25">
        <f t="shared" si="60"/>
        <v>5.6664212678936613E-4</v>
      </c>
      <c r="AD81" s="25">
        <f t="shared" si="61"/>
        <v>4.5331370143149286E-4</v>
      </c>
      <c r="AE81" s="25">
        <f t="shared" si="62"/>
        <v>2.1572875255623721E-4</v>
      </c>
      <c r="AF81" s="25">
        <f t="shared" si="63"/>
        <v>6.3140122699386501E-6</v>
      </c>
      <c r="AG81" s="25">
        <f t="shared" si="64"/>
        <v>4.7759836400818001E-6</v>
      </c>
      <c r="AH81" s="25">
        <f t="shared" si="65"/>
        <v>1.0523353783231084E-6</v>
      </c>
      <c r="AI81" s="25">
        <f t="shared" si="66"/>
        <v>3.3917578732106335E-7</v>
      </c>
      <c r="AJ81" s="25">
        <f t="shared" si="67"/>
        <v>1.1130470347648259E-7</v>
      </c>
      <c r="AK81" s="25">
        <v>4.4900000000000001E-7</v>
      </c>
      <c r="AL81" s="25">
        <v>8.8599999999999996E-9</v>
      </c>
      <c r="AM81" s="25">
        <v>2.3699999999999999E-9</v>
      </c>
      <c r="AN81" s="25">
        <v>6.3399999999999998E-10</v>
      </c>
      <c r="AO81" s="25">
        <v>7.0500000000000002E-11</v>
      </c>
      <c r="AP81" s="25">
        <v>0</v>
      </c>
      <c r="AQ81" s="25">
        <v>0</v>
      </c>
      <c r="AR81" s="25">
        <v>0</v>
      </c>
      <c r="AS81" s="25">
        <v>0</v>
      </c>
      <c r="AT81" s="25">
        <v>0</v>
      </c>
      <c r="AU81" s="25">
        <v>2.7300000000000001E-6</v>
      </c>
      <c r="AV81" s="25">
        <v>1.22E-6</v>
      </c>
      <c r="AW81" s="25">
        <v>6.3799999999999997E-7</v>
      </c>
      <c r="AX81" s="25">
        <v>4.9100000000000004E-7</v>
      </c>
      <c r="AY81" s="25">
        <v>2.2700000000000001E-7</v>
      </c>
      <c r="AZ81" s="25">
        <v>6.8299999999999998E-9</v>
      </c>
      <c r="BA81" s="25">
        <v>3.9600000000000004E-9</v>
      </c>
      <c r="BB81" s="25">
        <v>8.0200000000000002E-10</v>
      </c>
      <c r="BC81" s="25">
        <v>2.5100000000000001E-10</v>
      </c>
      <c r="BD81" s="25">
        <v>8.0500000000000006E-11</v>
      </c>
      <c r="BE81" s="25">
        <f t="shared" si="68"/>
        <v>1.1049521472392637E-2</v>
      </c>
      <c r="BF81" s="25">
        <f t="shared" si="69"/>
        <v>4.9378813905930465E-3</v>
      </c>
      <c r="BG81" s="25">
        <f t="shared" si="70"/>
        <v>2.5822691206543965E-3</v>
      </c>
      <c r="BH81" s="25">
        <f t="shared" si="71"/>
        <v>1.9872948875255623E-3</v>
      </c>
      <c r="BI81" s="25">
        <f t="shared" si="72"/>
        <v>9.187697341513293E-4</v>
      </c>
      <c r="BJ81" s="25">
        <f t="shared" si="73"/>
        <v>2.7644040899795498E-5</v>
      </c>
      <c r="BK81" s="25">
        <f t="shared" si="74"/>
        <v>1.6027877300613497E-5</v>
      </c>
      <c r="BL81" s="25">
        <f t="shared" si="75"/>
        <v>3.246049897750511E-6</v>
      </c>
      <c r="BM81" s="25">
        <f t="shared" si="76"/>
        <v>1.0159083844580778E-6</v>
      </c>
      <c r="BN81" s="25">
        <f t="shared" si="77"/>
        <v>3.2581922290388551E-7</v>
      </c>
      <c r="BO81" s="25">
        <v>1.0900000000000001E-5</v>
      </c>
      <c r="BP81" s="25">
        <v>5.3700000000000003E-6</v>
      </c>
      <c r="BQ81" s="25">
        <v>3.2799999999999999E-6</v>
      </c>
      <c r="BR81" s="25">
        <v>2.17E-6</v>
      </c>
      <c r="BS81" s="25">
        <v>1.0100000000000001E-6</v>
      </c>
      <c r="BT81" s="25">
        <v>5.8500000000000001E-8</v>
      </c>
      <c r="BU81" s="25">
        <v>2.1600000000000002E-8</v>
      </c>
      <c r="BV81" s="25">
        <v>4.56E-9</v>
      </c>
      <c r="BW81" s="25">
        <v>1.4599999999999999E-9</v>
      </c>
      <c r="BX81" s="25">
        <v>4.7400000000000002E-10</v>
      </c>
      <c r="BY81" s="25">
        <v>5.5099999999999998E-6</v>
      </c>
      <c r="BZ81" s="25">
        <v>2.2699999999999999E-6</v>
      </c>
      <c r="CA81" s="25">
        <v>1.4300000000000001E-6</v>
      </c>
      <c r="CB81" s="25">
        <v>8.6499999999999998E-7</v>
      </c>
      <c r="CC81" s="25">
        <v>3.6600000000000002E-7</v>
      </c>
      <c r="CD81" s="25">
        <v>4.1700000000000003E-8</v>
      </c>
      <c r="CE81" s="25">
        <v>6.5199999999999998E-9</v>
      </c>
      <c r="CF81" s="25">
        <v>1.43E-9</v>
      </c>
      <c r="CG81" s="25">
        <v>4.64E-10</v>
      </c>
      <c r="CH81" s="25">
        <v>1.5400000000000001E-10</v>
      </c>
      <c r="CI81" s="25">
        <v>2.2301415132924336E-2</v>
      </c>
      <c r="CJ81" s="25">
        <v>9.1876973415132915E-3</v>
      </c>
      <c r="CK81" s="25">
        <v>5.787844580777096E-3</v>
      </c>
      <c r="CL81" s="25">
        <v>3.5010388548057259E-3</v>
      </c>
      <c r="CM81" s="25">
        <v>1.4813644171779142E-3</v>
      </c>
      <c r="CN81" s="25">
        <v>1.6877840490797546E-4</v>
      </c>
      <c r="CO81" s="25">
        <v>2.6389333333333335E-5</v>
      </c>
      <c r="CP81" s="25">
        <v>5.7878445807770962E-6</v>
      </c>
      <c r="CQ81" s="25">
        <v>1.8780139059304703E-6</v>
      </c>
      <c r="CR81" s="25">
        <v>6.2330633946830265E-7</v>
      </c>
      <c r="CS81" s="25">
        <f t="shared" si="78"/>
        <v>2.2301415132924336E-2</v>
      </c>
      <c r="CT81" s="25">
        <f t="shared" si="79"/>
        <v>9.1876973415132915E-3</v>
      </c>
      <c r="CU81" s="25">
        <f t="shared" si="80"/>
        <v>5.787844580777096E-3</v>
      </c>
      <c r="CV81" s="25">
        <f t="shared" si="81"/>
        <v>3.5010388548057259E-3</v>
      </c>
      <c r="CW81" s="25">
        <f t="shared" si="82"/>
        <v>1.4813644171779142E-3</v>
      </c>
      <c r="CX81" s="25">
        <f t="shared" si="83"/>
        <v>1.6877840490797546E-4</v>
      </c>
      <c r="CY81" s="25">
        <f t="shared" si="84"/>
        <v>2.6389333333333335E-5</v>
      </c>
      <c r="CZ81" s="25">
        <f t="shared" si="85"/>
        <v>5.7878445807770962E-6</v>
      </c>
      <c r="DA81" s="25">
        <f t="shared" si="86"/>
        <v>1.8780139059304703E-6</v>
      </c>
      <c r="DB81" s="25">
        <f t="shared" si="87"/>
        <v>6.2330633946830265E-7</v>
      </c>
    </row>
    <row r="82" spans="1:106" x14ac:dyDescent="0.25">
      <c r="A82" s="24" t="s">
        <v>155</v>
      </c>
      <c r="B82" s="24" t="s">
        <v>182</v>
      </c>
      <c r="C82" s="24" t="s">
        <v>183</v>
      </c>
      <c r="D82" s="24">
        <v>2020</v>
      </c>
      <c r="E82" s="24">
        <v>2019</v>
      </c>
      <c r="F82" s="24" t="s">
        <v>134</v>
      </c>
      <c r="G82" s="25">
        <v>1.6600000000000001E-17</v>
      </c>
      <c r="H82" s="25">
        <v>4.6100000000000001E-11</v>
      </c>
      <c r="I82" s="25">
        <v>5.4099999999999999E-10</v>
      </c>
      <c r="J82" s="25">
        <v>2.4E-9</v>
      </c>
      <c r="K82" s="25">
        <v>7.7300000000000004E-9</v>
      </c>
      <c r="L82" s="25">
        <v>1.6399999999999999E-9</v>
      </c>
      <c r="M82" s="25">
        <v>1.1800000000000001E-9</v>
      </c>
      <c r="N82" s="25">
        <v>2.7199999999999999E-10</v>
      </c>
      <c r="O82" s="25">
        <v>8.5099999999999996E-11</v>
      </c>
      <c r="P82" s="25">
        <v>2.92E-11</v>
      </c>
      <c r="Q82" s="25">
        <v>6.6400000000000002E-7</v>
      </c>
      <c r="R82" s="25">
        <v>2.8200000000000001E-7</v>
      </c>
      <c r="S82" s="25">
        <v>1.72E-7</v>
      </c>
      <c r="T82" s="25">
        <v>1.5900000000000001E-7</v>
      </c>
      <c r="U82" s="25">
        <v>1.48E-7</v>
      </c>
      <c r="V82" s="25">
        <v>1.9099999999999999E-8</v>
      </c>
      <c r="W82" s="25">
        <v>1.44E-8</v>
      </c>
      <c r="X82" s="25">
        <v>4.4400000000000004E-9</v>
      </c>
      <c r="Y82" s="25">
        <v>1.7800000000000001E-9</v>
      </c>
      <c r="Z82" s="25">
        <v>6.7900000000000003E-10</v>
      </c>
      <c r="AA82" s="25">
        <f t="shared" si="58"/>
        <v>2.6875026584867075E-3</v>
      </c>
      <c r="AB82" s="25">
        <f t="shared" si="59"/>
        <v>1.1413791411042946E-3</v>
      </c>
      <c r="AC82" s="25">
        <f t="shared" si="60"/>
        <v>6.9616032719836403E-4</v>
      </c>
      <c r="AD82" s="25">
        <f t="shared" si="61"/>
        <v>6.4354355828220866E-4</v>
      </c>
      <c r="AE82" s="25">
        <f t="shared" si="62"/>
        <v>5.990216768916155E-4</v>
      </c>
      <c r="AF82" s="25">
        <f t="shared" si="63"/>
        <v>7.7306175869120653E-5</v>
      </c>
      <c r="AG82" s="25">
        <f t="shared" si="64"/>
        <v>5.8283190184049069E-5</v>
      </c>
      <c r="AH82" s="25">
        <f t="shared" si="65"/>
        <v>1.7970650306748466E-5</v>
      </c>
      <c r="AI82" s="25">
        <f t="shared" si="66"/>
        <v>7.2044498977505111E-6</v>
      </c>
      <c r="AJ82" s="25">
        <f t="shared" si="67"/>
        <v>2.7482143149284259E-6</v>
      </c>
      <c r="AK82" s="25">
        <v>4.4900000000000001E-7</v>
      </c>
      <c r="AL82" s="25">
        <v>3.6099999999999999E-8</v>
      </c>
      <c r="AM82" s="25">
        <v>6.8299999999999996E-8</v>
      </c>
      <c r="AN82" s="25">
        <v>8.3599999999999994E-8</v>
      </c>
      <c r="AO82" s="25">
        <v>8.8199999999999996E-8</v>
      </c>
      <c r="AP82" s="25">
        <v>7.2600000000000002E-9</v>
      </c>
      <c r="AQ82" s="25">
        <v>2.76E-9</v>
      </c>
      <c r="AR82" s="25">
        <v>7.3800000000000004E-10</v>
      </c>
      <c r="AS82" s="25">
        <v>3.15E-10</v>
      </c>
      <c r="AT82" s="25">
        <v>1.42E-10</v>
      </c>
      <c r="AU82" s="25">
        <v>2.7300000000000001E-6</v>
      </c>
      <c r="AV82" s="25">
        <v>1.2300000000000001E-6</v>
      </c>
      <c r="AW82" s="25">
        <v>7.8700000000000005E-7</v>
      </c>
      <c r="AX82" s="25">
        <v>6.0500000000000003E-7</v>
      </c>
      <c r="AY82" s="25">
        <v>5.0699999999999997E-7</v>
      </c>
      <c r="AZ82" s="25">
        <v>7.9500000000000004E-8</v>
      </c>
      <c r="BA82" s="25">
        <v>5.1E-8</v>
      </c>
      <c r="BB82" s="25">
        <v>1.5399999999999999E-8</v>
      </c>
      <c r="BC82" s="25">
        <v>5.3300000000000004E-9</v>
      </c>
      <c r="BD82" s="25">
        <v>1.8E-9</v>
      </c>
      <c r="BE82" s="25">
        <f t="shared" si="68"/>
        <v>1.1049521472392637E-2</v>
      </c>
      <c r="BF82" s="25">
        <f t="shared" si="69"/>
        <v>4.9783558282208594E-3</v>
      </c>
      <c r="BG82" s="25">
        <f t="shared" si="70"/>
        <v>3.1853382413087935E-3</v>
      </c>
      <c r="BH82" s="25">
        <f t="shared" si="71"/>
        <v>2.4487034764826177E-3</v>
      </c>
      <c r="BI82" s="25">
        <f t="shared" si="72"/>
        <v>2.0520539877300608E-3</v>
      </c>
      <c r="BJ82" s="25">
        <f t="shared" si="73"/>
        <v>3.2177177914110433E-4</v>
      </c>
      <c r="BK82" s="25">
        <f t="shared" si="74"/>
        <v>2.0641963190184048E-4</v>
      </c>
      <c r="BL82" s="25">
        <f t="shared" si="75"/>
        <v>6.233063394683026E-5</v>
      </c>
      <c r="BM82" s="25">
        <f t="shared" si="76"/>
        <v>2.1572875255623721E-5</v>
      </c>
      <c r="BN82" s="25">
        <f t="shared" si="77"/>
        <v>7.2853987730061336E-6</v>
      </c>
      <c r="BO82" s="25">
        <v>1.0900000000000001E-5</v>
      </c>
      <c r="BP82" s="25">
        <v>5.6899999999999997E-6</v>
      </c>
      <c r="BQ82" s="25">
        <v>4.4800000000000003E-6</v>
      </c>
      <c r="BR82" s="25">
        <v>4.0500000000000002E-6</v>
      </c>
      <c r="BS82" s="25">
        <v>4.07E-6</v>
      </c>
      <c r="BT82" s="25">
        <v>5.8800000000000002E-7</v>
      </c>
      <c r="BU82" s="25">
        <v>2.8299999999999998E-7</v>
      </c>
      <c r="BV82" s="25">
        <v>7.7099999999999996E-8</v>
      </c>
      <c r="BW82" s="25">
        <v>2.8699999999999999E-8</v>
      </c>
      <c r="BX82" s="25">
        <v>9.7900000000000003E-9</v>
      </c>
      <c r="BY82" s="25">
        <v>5.5099999999999998E-6</v>
      </c>
      <c r="BZ82" s="25">
        <v>2.5100000000000001E-6</v>
      </c>
      <c r="CA82" s="25">
        <v>2.7099999999999999E-6</v>
      </c>
      <c r="CB82" s="25">
        <v>2.2800000000000002E-6</v>
      </c>
      <c r="CC82" s="25">
        <v>2.2199999999999999E-6</v>
      </c>
      <c r="CD82" s="25">
        <v>3.7899999999999999E-7</v>
      </c>
      <c r="CE82" s="25">
        <v>1.08E-7</v>
      </c>
      <c r="CF82" s="25">
        <v>2.4299999999999999E-8</v>
      </c>
      <c r="CG82" s="25">
        <v>8.8499999999999998E-9</v>
      </c>
      <c r="CH82" s="25">
        <v>3.24E-9</v>
      </c>
      <c r="CI82" s="25">
        <v>2.2301415132924336E-2</v>
      </c>
      <c r="CJ82" s="25">
        <v>1.0159083844580778E-2</v>
      </c>
      <c r="CK82" s="25">
        <v>1.0968572597137013E-2</v>
      </c>
      <c r="CL82" s="25">
        <v>9.2281717791411061E-3</v>
      </c>
      <c r="CM82" s="25">
        <v>8.9853251533742341E-3</v>
      </c>
      <c r="CN82" s="25">
        <v>1.5339811860940694E-3</v>
      </c>
      <c r="CO82" s="25">
        <v>4.3712392638036812E-4</v>
      </c>
      <c r="CP82" s="25">
        <v>9.8352883435582822E-5</v>
      </c>
      <c r="CQ82" s="25">
        <v>3.58198773006135E-5</v>
      </c>
      <c r="CR82" s="25">
        <v>1.3113717791411044E-5</v>
      </c>
      <c r="CS82" s="25">
        <f t="shared" si="78"/>
        <v>2.2301415132924336E-2</v>
      </c>
      <c r="CT82" s="25">
        <f t="shared" si="79"/>
        <v>1.0159083844580778E-2</v>
      </c>
      <c r="CU82" s="25">
        <f t="shared" si="80"/>
        <v>1.0968572597137013E-2</v>
      </c>
      <c r="CV82" s="25">
        <f t="shared" si="81"/>
        <v>9.2281717791411061E-3</v>
      </c>
      <c r="CW82" s="25">
        <f t="shared" si="82"/>
        <v>8.9853251533742341E-3</v>
      </c>
      <c r="CX82" s="25">
        <f t="shared" si="83"/>
        <v>1.5339811860940694E-3</v>
      </c>
      <c r="CY82" s="25">
        <f t="shared" si="84"/>
        <v>4.3712392638036812E-4</v>
      </c>
      <c r="CZ82" s="25">
        <f t="shared" si="85"/>
        <v>9.8352883435582822E-5</v>
      </c>
      <c r="DA82" s="25">
        <f t="shared" si="86"/>
        <v>3.58198773006135E-5</v>
      </c>
      <c r="DB82" s="25">
        <f t="shared" si="87"/>
        <v>1.3113717791411044E-5</v>
      </c>
    </row>
    <row r="83" spans="1:106" s="12" customFormat="1" x14ac:dyDescent="0.25">
      <c r="A83" s="40"/>
      <c r="B83" s="41"/>
      <c r="C83" s="41"/>
      <c r="D83" s="41" t="s">
        <v>243</v>
      </c>
      <c r="E83" s="41"/>
      <c r="F83" s="41" t="s">
        <v>53</v>
      </c>
      <c r="G83" s="67">
        <f>MAX(G55:G82)</f>
        <v>3.1999999999999999E-15</v>
      </c>
      <c r="H83" s="67">
        <f t="shared" ref="H83:AL83" si="88">MAX(H55:H82)</f>
        <v>3.3299999999999999E-9</v>
      </c>
      <c r="I83" s="67">
        <f t="shared" si="88"/>
        <v>2.5799999999999999E-8</v>
      </c>
      <c r="J83" s="67">
        <f t="shared" si="88"/>
        <v>1.6E-7</v>
      </c>
      <c r="K83" s="67">
        <f t="shared" si="88"/>
        <v>5.2200000000000004E-7</v>
      </c>
      <c r="L83" s="67">
        <f t="shared" si="88"/>
        <v>1.12E-7</v>
      </c>
      <c r="M83" s="67">
        <f t="shared" si="88"/>
        <v>8.1400000000000001E-8</v>
      </c>
      <c r="N83" s="67">
        <f t="shared" si="88"/>
        <v>2.9099999999999999E-8</v>
      </c>
      <c r="O83" s="67">
        <f t="shared" si="88"/>
        <v>1.27E-8</v>
      </c>
      <c r="P83" s="67">
        <f t="shared" si="88"/>
        <v>5.8900000000000001E-9</v>
      </c>
      <c r="Q83" s="67">
        <f>MAX(Q55:Q82)</f>
        <v>1.65E-3</v>
      </c>
      <c r="R83" s="67">
        <f t="shared" si="88"/>
        <v>6.3599999999999996E-4</v>
      </c>
      <c r="S83" s="67">
        <f t="shared" si="88"/>
        <v>3.3700000000000001E-4</v>
      </c>
      <c r="T83" s="67">
        <f t="shared" si="88"/>
        <v>2.5399999999999999E-4</v>
      </c>
      <c r="U83" s="67">
        <f t="shared" si="88"/>
        <v>1.17E-4</v>
      </c>
      <c r="V83" s="67">
        <f t="shared" si="88"/>
        <v>3.45E-6</v>
      </c>
      <c r="W83" s="67">
        <f t="shared" si="88"/>
        <v>2.4200000000000001E-6</v>
      </c>
      <c r="X83" s="67">
        <f t="shared" si="88"/>
        <v>5.6899999999999997E-7</v>
      </c>
      <c r="Y83" s="67">
        <f t="shared" si="88"/>
        <v>2.3099999999999999E-7</v>
      </c>
      <c r="Z83" s="67">
        <f t="shared" si="88"/>
        <v>9.9699999999999999E-8</v>
      </c>
      <c r="AA83" s="67">
        <f>MAX(AA55:AA82)</f>
        <v>6.678282208588957</v>
      </c>
      <c r="AB83" s="67">
        <f t="shared" si="88"/>
        <v>2.5741742331288342</v>
      </c>
      <c r="AC83" s="67">
        <f t="shared" si="88"/>
        <v>1.3639885480572598</v>
      </c>
      <c r="AD83" s="67">
        <f t="shared" si="88"/>
        <v>1.0280507157464212</v>
      </c>
      <c r="AE83" s="67">
        <f t="shared" si="88"/>
        <v>0.47355092024539869</v>
      </c>
      <c r="AF83" s="67">
        <f t="shared" si="88"/>
        <v>1.3963680981595093E-2</v>
      </c>
      <c r="AG83" s="67">
        <f t="shared" si="88"/>
        <v>9.7948139059304707E-3</v>
      </c>
      <c r="AH83" s="67">
        <f t="shared" si="88"/>
        <v>2.3029955010224943E-3</v>
      </c>
      <c r="AI83" s="67">
        <f t="shared" si="88"/>
        <v>9.3495950920245382E-4</v>
      </c>
      <c r="AJ83" s="67">
        <f t="shared" si="88"/>
        <v>4.0353014314928418E-4</v>
      </c>
      <c r="AK83" s="67">
        <f t="shared" si="88"/>
        <v>1.1000000000000001E-3</v>
      </c>
      <c r="AL83" s="67">
        <f t="shared" si="88"/>
        <v>2.8499999999999999E-4</v>
      </c>
      <c r="AM83" s="67">
        <f t="shared" ref="AM83:BR83" si="89">MAX(AM55:AM82)</f>
        <v>1.2799999999999999E-4</v>
      </c>
      <c r="AN83" s="67">
        <f t="shared" si="89"/>
        <v>7.9400000000000006E-5</v>
      </c>
      <c r="AO83" s="67">
        <f t="shared" si="89"/>
        <v>2.4600000000000002E-5</v>
      </c>
      <c r="AP83" s="67">
        <f t="shared" si="89"/>
        <v>8.1800000000000005E-7</v>
      </c>
      <c r="AQ83" s="67">
        <f t="shared" si="89"/>
        <v>3.72E-7</v>
      </c>
      <c r="AR83" s="67">
        <f t="shared" si="89"/>
        <v>1.3899999999999999E-7</v>
      </c>
      <c r="AS83" s="67">
        <f t="shared" si="89"/>
        <v>7.4900000000000002E-8</v>
      </c>
      <c r="AT83" s="67">
        <f t="shared" si="89"/>
        <v>4.1899999999999998E-8</v>
      </c>
      <c r="AU83" s="67">
        <f t="shared" si="89"/>
        <v>2.0899999999999998E-3</v>
      </c>
      <c r="AV83" s="67">
        <f t="shared" si="89"/>
        <v>8.52E-4</v>
      </c>
      <c r="AW83" s="67">
        <f t="shared" si="89"/>
        <v>5.0799999999999999E-4</v>
      </c>
      <c r="AX83" s="67">
        <f t="shared" si="89"/>
        <v>3.4000000000000002E-4</v>
      </c>
      <c r="AY83" s="67">
        <f t="shared" si="89"/>
        <v>1.6100000000000001E-4</v>
      </c>
      <c r="AZ83" s="67">
        <f t="shared" si="89"/>
        <v>7.4599999999999997E-6</v>
      </c>
      <c r="BA83" s="67">
        <f t="shared" si="89"/>
        <v>3.5599999999999998E-6</v>
      </c>
      <c r="BB83" s="67">
        <f t="shared" si="89"/>
        <v>9.8700000000000004E-7</v>
      </c>
      <c r="BC83" s="67">
        <f t="shared" si="89"/>
        <v>3.6800000000000001E-7</v>
      </c>
      <c r="BD83" s="67">
        <f t="shared" si="89"/>
        <v>1.43E-7</v>
      </c>
      <c r="BE83" s="67">
        <f>MAX(BE55:BE82)</f>
        <v>8.4591574642126783</v>
      </c>
      <c r="BF83" s="67">
        <f t="shared" si="89"/>
        <v>3.4484220858895704</v>
      </c>
      <c r="BG83" s="67">
        <f t="shared" si="89"/>
        <v>2.0561014314928423</v>
      </c>
      <c r="BH83" s="67">
        <f t="shared" si="89"/>
        <v>1.3761308793456033</v>
      </c>
      <c r="BI83" s="67">
        <f t="shared" si="89"/>
        <v>0.65163844580777097</v>
      </c>
      <c r="BJ83" s="67">
        <f t="shared" si="89"/>
        <v>3.0193930470347647E-2</v>
      </c>
      <c r="BK83" s="67">
        <f t="shared" si="89"/>
        <v>1.440889979550102E-2</v>
      </c>
      <c r="BL83" s="67">
        <f t="shared" si="89"/>
        <v>3.994826993865031E-3</v>
      </c>
      <c r="BM83" s="67">
        <f t="shared" si="89"/>
        <v>1.4894593047034765E-3</v>
      </c>
      <c r="BN83" s="67">
        <f>MAX(BN55:BN82)</f>
        <v>5.787844580777096E-4</v>
      </c>
      <c r="BO83" s="67">
        <f>MAX(BO55:BO82)</f>
        <v>8.77E-3</v>
      </c>
      <c r="BP83" s="67">
        <f t="shared" si="89"/>
        <v>3.8400000000000001E-3</v>
      </c>
      <c r="BQ83" s="67">
        <f t="shared" si="89"/>
        <v>2.4599999999999999E-3</v>
      </c>
      <c r="BR83" s="67">
        <f t="shared" si="89"/>
        <v>1.6199999999999999E-3</v>
      </c>
      <c r="BS83" s="67">
        <f t="shared" ref="BS83:DA83" si="90">MAX(BS55:BS82)</f>
        <v>7.9199999999999995E-4</v>
      </c>
      <c r="BT83" s="67">
        <f t="shared" si="90"/>
        <v>5.9899999999999999E-5</v>
      </c>
      <c r="BU83" s="67">
        <f t="shared" si="90"/>
        <v>2.0999999999999999E-5</v>
      </c>
      <c r="BV83" s="67">
        <f t="shared" si="90"/>
        <v>7.8299999999999996E-6</v>
      </c>
      <c r="BW83" s="67">
        <f t="shared" si="90"/>
        <v>3.6200000000000001E-6</v>
      </c>
      <c r="BX83" s="67">
        <f t="shared" si="90"/>
        <v>1.5400000000000001E-6</v>
      </c>
      <c r="BY83" s="67">
        <f>MAX(BY55:BY82)</f>
        <v>3.82E-3</v>
      </c>
      <c r="BZ83" s="67">
        <f t="shared" si="90"/>
        <v>1.57E-3</v>
      </c>
      <c r="CA83" s="67">
        <f t="shared" si="90"/>
        <v>1.07E-3</v>
      </c>
      <c r="CB83" s="67">
        <f t="shared" si="90"/>
        <v>6.2799999999999998E-4</v>
      </c>
      <c r="CC83" s="67">
        <f t="shared" si="90"/>
        <v>2.9100000000000003E-4</v>
      </c>
      <c r="CD83" s="67">
        <f t="shared" si="90"/>
        <v>4.0200000000000001E-5</v>
      </c>
      <c r="CE83" s="67">
        <f t="shared" si="90"/>
        <v>6.5699999999999998E-6</v>
      </c>
      <c r="CF83" s="67">
        <f t="shared" si="90"/>
        <v>3.3299999999999999E-6</v>
      </c>
      <c r="CG83" s="67">
        <f t="shared" si="90"/>
        <v>1.6700000000000001E-6</v>
      </c>
      <c r="CH83" s="67">
        <f t="shared" si="90"/>
        <v>7.0999999999999998E-7</v>
      </c>
      <c r="CI83" s="67">
        <f>MAX(CI55:CI82)</f>
        <v>15.46123517382413</v>
      </c>
      <c r="CJ83" s="67">
        <f t="shared" ref="CJ83:CR83" si="91">MAX(CJ55:CJ82)</f>
        <v>6.3544867075664619</v>
      </c>
      <c r="CK83" s="67">
        <f t="shared" si="91"/>
        <v>4.3307648261758693</v>
      </c>
      <c r="CL83" s="67">
        <f t="shared" si="91"/>
        <v>2.541794683026585</v>
      </c>
      <c r="CM83" s="67">
        <f t="shared" si="91"/>
        <v>1.1778061349693252</v>
      </c>
      <c r="CN83" s="67">
        <f t="shared" si="91"/>
        <v>0.16270723926380368</v>
      </c>
      <c r="CO83" s="67">
        <f t="shared" si="91"/>
        <v>2.659170552147239E-2</v>
      </c>
      <c r="CP83" s="67">
        <f t="shared" si="91"/>
        <v>1.3477987730061348E-2</v>
      </c>
      <c r="CQ83" s="67">
        <f t="shared" si="91"/>
        <v>6.7592310838445807E-3</v>
      </c>
      <c r="CR83" s="67">
        <f t="shared" si="91"/>
        <v>2.873685071574642E-3</v>
      </c>
      <c r="CS83" s="67">
        <f>MAX(CS55:CS82)</f>
        <v>15.46123517382413</v>
      </c>
      <c r="CT83" s="67">
        <f t="shared" si="90"/>
        <v>6.3544867075664619</v>
      </c>
      <c r="CU83" s="67">
        <f t="shared" si="90"/>
        <v>4.3307648261758693</v>
      </c>
      <c r="CV83" s="67">
        <f t="shared" si="90"/>
        <v>2.541794683026585</v>
      </c>
      <c r="CW83" s="67">
        <f t="shared" si="90"/>
        <v>1.1778061349693252</v>
      </c>
      <c r="CX83" s="67">
        <f t="shared" si="90"/>
        <v>0.16270723926380368</v>
      </c>
      <c r="CY83" s="67">
        <f t="shared" si="90"/>
        <v>2.659170552147239E-2</v>
      </c>
      <c r="CZ83" s="67">
        <f t="shared" si="90"/>
        <v>1.3477987730061348E-2</v>
      </c>
      <c r="DA83" s="67">
        <f t="shared" si="90"/>
        <v>6.7592310838445807E-3</v>
      </c>
      <c r="DB83" s="67">
        <f>MAX(DB55:DB82)</f>
        <v>2.873685071574642E-3</v>
      </c>
    </row>
    <row r="84" spans="1:106" s="12" customFormat="1" x14ac:dyDescent="0.25">
      <c r="A84" s="40"/>
      <c r="B84" s="41"/>
      <c r="C84" s="41"/>
      <c r="D84" s="41">
        <v>6</v>
      </c>
      <c r="E84" s="41"/>
      <c r="F84" s="41" t="s">
        <v>54</v>
      </c>
      <c r="G84" s="67">
        <f t="shared" ref="G84:AL84" si="92">AVERAGE(G55:G82)</f>
        <v>8.0205821428571464E-16</v>
      </c>
      <c r="H84" s="67">
        <f t="shared" si="92"/>
        <v>9.1750307142857164E-10</v>
      </c>
      <c r="I84" s="67">
        <f t="shared" si="92"/>
        <v>8.3645135714285708E-9</v>
      </c>
      <c r="J84" s="67">
        <f t="shared" si="92"/>
        <v>4.5182489285714286E-8</v>
      </c>
      <c r="K84" s="67">
        <f t="shared" si="92"/>
        <v>1.4733263571428574E-7</v>
      </c>
      <c r="L84" s="67">
        <f t="shared" si="92"/>
        <v>3.0958814285714285E-8</v>
      </c>
      <c r="M84" s="67">
        <f t="shared" si="92"/>
        <v>2.2743071428571427E-8</v>
      </c>
      <c r="N84" s="67">
        <f t="shared" si="92"/>
        <v>8.4049607142857141E-9</v>
      </c>
      <c r="O84" s="67">
        <f t="shared" si="92"/>
        <v>3.692611428571429E-9</v>
      </c>
      <c r="P84" s="67">
        <f t="shared" si="92"/>
        <v>1.6537435714285712E-9</v>
      </c>
      <c r="Q84" s="67">
        <f t="shared" si="92"/>
        <v>2.8960276327214272E-4</v>
      </c>
      <c r="R84" s="67">
        <f t="shared" si="92"/>
        <v>1.1052237749999998E-4</v>
      </c>
      <c r="S84" s="67">
        <f t="shared" si="92"/>
        <v>5.7823170357142867E-5</v>
      </c>
      <c r="T84" s="67">
        <f t="shared" si="92"/>
        <v>4.5466950000000007E-5</v>
      </c>
      <c r="U84" s="67">
        <f t="shared" si="92"/>
        <v>2.4127267857142863E-5</v>
      </c>
      <c r="V84" s="67">
        <f t="shared" si="92"/>
        <v>1.2574285714285714E-6</v>
      </c>
      <c r="W84" s="67">
        <f t="shared" si="92"/>
        <v>9.1842999999999984E-7</v>
      </c>
      <c r="X84" s="67">
        <f t="shared" si="92"/>
        <v>2.4786439285714286E-7</v>
      </c>
      <c r="Y84" s="67">
        <f t="shared" si="92"/>
        <v>9.3649207142857139E-8</v>
      </c>
      <c r="Z84" s="67">
        <f t="shared" si="92"/>
        <v>3.6936564285714273E-8</v>
      </c>
      <c r="AA84" s="67">
        <f t="shared" si="92"/>
        <v>1.1721508978900315</v>
      </c>
      <c r="AB84" s="67">
        <f t="shared" si="92"/>
        <v>0.44733310746012261</v>
      </c>
      <c r="AC84" s="67">
        <f t="shared" si="92"/>
        <v>0.23403603020625177</v>
      </c>
      <c r="AD84" s="67">
        <f t="shared" si="92"/>
        <v>0.18402492319018401</v>
      </c>
      <c r="AE84" s="67">
        <f t="shared" si="92"/>
        <v>9.7653759801343859E-2</v>
      </c>
      <c r="AF84" s="67">
        <f t="shared" si="92"/>
        <v>5.089371428571428E-3</v>
      </c>
      <c r="AG84" s="67">
        <f t="shared" si="92"/>
        <v>3.7172937750511248E-3</v>
      </c>
      <c r="AH84" s="67">
        <f t="shared" si="92"/>
        <v>1.0032171908851881E-3</v>
      </c>
      <c r="AI84" s="67">
        <f t="shared" si="92"/>
        <v>3.7903989933976039E-4</v>
      </c>
      <c r="AJ84" s="67">
        <f t="shared" si="92"/>
        <v>1.4949866673678058E-4</v>
      </c>
      <c r="AK84" s="67">
        <f t="shared" si="92"/>
        <v>2.1202671579208503E-4</v>
      </c>
      <c r="AL84" s="67">
        <f t="shared" si="92"/>
        <v>5.2437825464285697E-5</v>
      </c>
      <c r="AM84" s="67">
        <f t="shared" ref="AM84:BR84" si="93">AVERAGE(AM55:AM82)</f>
        <v>2.4044562500000008E-5</v>
      </c>
      <c r="AN84" s="67">
        <f t="shared" si="93"/>
        <v>1.5426372642857141E-5</v>
      </c>
      <c r="AO84" s="67">
        <f t="shared" si="93"/>
        <v>6.5134668035714291E-6</v>
      </c>
      <c r="AP84" s="67">
        <f t="shared" si="93"/>
        <v>2.7743040357142859E-7</v>
      </c>
      <c r="AQ84" s="67">
        <f t="shared" si="93"/>
        <v>1.1784502192857143E-7</v>
      </c>
      <c r="AR84" s="67">
        <f t="shared" si="93"/>
        <v>4.0564250000000005E-8</v>
      </c>
      <c r="AS84" s="67">
        <f t="shared" si="93"/>
        <v>2.0740750000000003E-8</v>
      </c>
      <c r="AT84" s="67">
        <f t="shared" si="93"/>
        <v>1.1543882142857142E-8</v>
      </c>
      <c r="AU84" s="67">
        <f t="shared" si="93"/>
        <v>3.8335991376428554E-4</v>
      </c>
      <c r="AV84" s="67">
        <f t="shared" si="93"/>
        <v>1.5253318785714284E-4</v>
      </c>
      <c r="AW84" s="67">
        <f t="shared" si="93"/>
        <v>9.3145607142857125E-5</v>
      </c>
      <c r="AX84" s="67">
        <f t="shared" si="93"/>
        <v>6.2572892857142872E-5</v>
      </c>
      <c r="AY84" s="67">
        <f t="shared" si="93"/>
        <v>3.3533035714285715E-5</v>
      </c>
      <c r="AZ84" s="67">
        <f t="shared" si="93"/>
        <v>2.8740510714285709E-6</v>
      </c>
      <c r="BA84" s="67">
        <f t="shared" si="93"/>
        <v>1.4379703571428572E-6</v>
      </c>
      <c r="BB84" s="67">
        <f t="shared" si="93"/>
        <v>3.966925714285714E-7</v>
      </c>
      <c r="BC84" s="67">
        <f t="shared" si="93"/>
        <v>1.4783085714285709E-7</v>
      </c>
      <c r="BD84" s="67">
        <f t="shared" si="93"/>
        <v>5.5614517857142868E-8</v>
      </c>
      <c r="BE84" s="67">
        <f t="shared" si="93"/>
        <v>1.5516276918655916</v>
      </c>
      <c r="BF84" s="67">
        <f t="shared" si="93"/>
        <v>0.61736949980952371</v>
      </c>
      <c r="BG84" s="67">
        <f t="shared" si="93"/>
        <v>0.37700160666082377</v>
      </c>
      <c r="BH84" s="67">
        <f t="shared" si="93"/>
        <v>0.25326026491381831</v>
      </c>
      <c r="BI84" s="67">
        <f t="shared" si="93"/>
        <v>0.13572307624890448</v>
      </c>
      <c r="BJ84" s="67">
        <f t="shared" si="93"/>
        <v>1.1632560082968159E-2</v>
      </c>
      <c r="BK84" s="67">
        <f t="shared" si="93"/>
        <v>5.8201041530820926E-3</v>
      </c>
      <c r="BL84" s="67">
        <f t="shared" si="93"/>
        <v>1.6055908739702012E-3</v>
      </c>
      <c r="BM84" s="67">
        <f t="shared" si="93"/>
        <v>5.9833708068945349E-4</v>
      </c>
      <c r="BN84" s="67">
        <f t="shared" si="93"/>
        <v>2.2509663342097571E-4</v>
      </c>
      <c r="BO84" s="67">
        <f t="shared" si="93"/>
        <v>1.7014330814517857E-3</v>
      </c>
      <c r="BP84" s="67">
        <f t="shared" si="93"/>
        <v>7.6619291428571426E-4</v>
      </c>
      <c r="BQ84" s="67">
        <f t="shared" si="93"/>
        <v>4.902734999999999E-4</v>
      </c>
      <c r="BR84" s="67">
        <f t="shared" si="93"/>
        <v>3.3224149999999989E-4</v>
      </c>
      <c r="BS84" s="67">
        <f t="shared" ref="BS84:DB84" si="94">AVERAGE(BS55:BS82)</f>
        <v>1.7870735714285718E-4</v>
      </c>
      <c r="BT84" s="67">
        <f t="shared" si="94"/>
        <v>1.9931696428571434E-5</v>
      </c>
      <c r="BU84" s="67">
        <f t="shared" si="94"/>
        <v>9.2470249999999998E-6</v>
      </c>
      <c r="BV84" s="67">
        <f t="shared" si="94"/>
        <v>3.1727378571428569E-6</v>
      </c>
      <c r="BW84" s="67">
        <f t="shared" si="94"/>
        <v>1.3576314285714288E-6</v>
      </c>
      <c r="BX84" s="67">
        <f t="shared" si="94"/>
        <v>5.4200800000000007E-7</v>
      </c>
      <c r="BY84" s="67">
        <f t="shared" si="94"/>
        <v>8.0054900960821408E-4</v>
      </c>
      <c r="BZ84" s="67">
        <f t="shared" si="94"/>
        <v>3.4502413392857145E-4</v>
      </c>
      <c r="CA84" s="67">
        <f t="shared" si="94"/>
        <v>2.396579892857143E-4</v>
      </c>
      <c r="CB84" s="67">
        <f t="shared" si="94"/>
        <v>1.4395253571428571E-4</v>
      </c>
      <c r="CC84" s="67">
        <f t="shared" si="94"/>
        <v>7.3788928571428563E-5</v>
      </c>
      <c r="CD84" s="67">
        <f t="shared" si="94"/>
        <v>1.2180710714285716E-5</v>
      </c>
      <c r="CE84" s="67">
        <f t="shared" si="94"/>
        <v>3.3349649999999995E-6</v>
      </c>
      <c r="CF84" s="67">
        <f t="shared" si="94"/>
        <v>1.2683996428571427E-6</v>
      </c>
      <c r="CG84" s="67">
        <f t="shared" si="94"/>
        <v>5.6693121428571413E-7</v>
      </c>
      <c r="CH84" s="67">
        <f t="shared" si="94"/>
        <v>2.2635428571428567E-7</v>
      </c>
      <c r="CI84" s="67">
        <f t="shared" ref="CI84:CR84" si="95">AVERAGE(CI55:CI82)</f>
        <v>3.2401770957394227</v>
      </c>
      <c r="CJ84" s="67">
        <f t="shared" si="95"/>
        <v>1.3964657788781771</v>
      </c>
      <c r="CK84" s="67">
        <f t="shared" si="95"/>
        <v>0.97000223393514484</v>
      </c>
      <c r="CL84" s="67">
        <f t="shared" si="95"/>
        <v>0.5826397928133219</v>
      </c>
      <c r="CM84" s="67">
        <f t="shared" si="95"/>
        <v>0.2986565387087351</v>
      </c>
      <c r="CN84" s="67">
        <f t="shared" si="95"/>
        <v>4.9300741606777686E-2</v>
      </c>
      <c r="CO84" s="67">
        <f t="shared" si="95"/>
        <v>1.3498083288343557E-2</v>
      </c>
      <c r="CP84" s="67">
        <f t="shared" si="95"/>
        <v>5.1337762231960264E-3</v>
      </c>
      <c r="CQ84" s="67">
        <f t="shared" si="95"/>
        <v>2.294622207186678E-3</v>
      </c>
      <c r="CR84" s="67">
        <f t="shared" si="95"/>
        <v>9.1615624189307621E-4</v>
      </c>
      <c r="CS84" s="67">
        <f t="shared" si="94"/>
        <v>3.2401770957394227</v>
      </c>
      <c r="CT84" s="67">
        <f t="shared" si="94"/>
        <v>1.3964657788781771</v>
      </c>
      <c r="CU84" s="67">
        <f t="shared" si="94"/>
        <v>0.97000223393514484</v>
      </c>
      <c r="CV84" s="67">
        <f t="shared" si="94"/>
        <v>0.5826397928133219</v>
      </c>
      <c r="CW84" s="67">
        <f t="shared" si="94"/>
        <v>0.2986565387087351</v>
      </c>
      <c r="CX84" s="67">
        <f t="shared" si="94"/>
        <v>4.9300741606777686E-2</v>
      </c>
      <c r="CY84" s="67">
        <f t="shared" si="94"/>
        <v>1.3498083288343557E-2</v>
      </c>
      <c r="CZ84" s="67">
        <f t="shared" si="94"/>
        <v>5.1337762231960264E-3</v>
      </c>
      <c r="DA84" s="67">
        <f t="shared" si="94"/>
        <v>2.294622207186678E-3</v>
      </c>
      <c r="DB84" s="67">
        <f t="shared" si="94"/>
        <v>9.1615624189307621E-4</v>
      </c>
    </row>
    <row r="85" spans="1:106" s="12" customFormat="1" x14ac:dyDescent="0.25">
      <c r="A85" s="40"/>
      <c r="B85" s="41"/>
      <c r="C85" s="41"/>
      <c r="D85" s="41"/>
      <c r="E85" s="41"/>
      <c r="F85" s="41" t="s">
        <v>56</v>
      </c>
      <c r="G85" s="67">
        <f t="shared" ref="G85:AL85" si="96">MEDIAN(G55:G82)</f>
        <v>8.68E-17</v>
      </c>
      <c r="H85" s="67">
        <f t="shared" si="96"/>
        <v>5.8649999999999999E-11</v>
      </c>
      <c r="I85" s="67">
        <f t="shared" si="96"/>
        <v>6.8050000000000008E-10</v>
      </c>
      <c r="J85" s="67">
        <f t="shared" si="96"/>
        <v>4.2799999999999993E-9</v>
      </c>
      <c r="K85" s="67">
        <f t="shared" si="96"/>
        <v>1.3949999999999999E-8</v>
      </c>
      <c r="L85" s="67">
        <f t="shared" si="96"/>
        <v>2.6600000000000003E-9</v>
      </c>
      <c r="M85" s="67">
        <f t="shared" si="96"/>
        <v>1.8899999999999999E-9</v>
      </c>
      <c r="N85" s="67">
        <f t="shared" si="96"/>
        <v>6.8649999999999996E-10</v>
      </c>
      <c r="O85" s="67">
        <f t="shared" si="96"/>
        <v>2.705E-10</v>
      </c>
      <c r="P85" s="67">
        <f t="shared" si="96"/>
        <v>1.0319999999999999E-10</v>
      </c>
      <c r="Q85" s="67">
        <f t="shared" si="96"/>
        <v>6.6850000000000004E-7</v>
      </c>
      <c r="R85" s="67">
        <f t="shared" si="96"/>
        <v>3.9549999999999996E-7</v>
      </c>
      <c r="S85" s="67">
        <f t="shared" si="96"/>
        <v>1.0249999999999999E-6</v>
      </c>
      <c r="T85" s="67">
        <f t="shared" si="96"/>
        <v>5.6350000000000003E-6</v>
      </c>
      <c r="U85" s="67">
        <f t="shared" si="96"/>
        <v>1.3599999999999999E-5</v>
      </c>
      <c r="V85" s="67">
        <f t="shared" si="96"/>
        <v>1.2700000000000001E-6</v>
      </c>
      <c r="W85" s="67">
        <f t="shared" si="96"/>
        <v>9.3800000000000006E-7</v>
      </c>
      <c r="X85" s="67">
        <f t="shared" si="96"/>
        <v>2.3300000000000001E-7</v>
      </c>
      <c r="Y85" s="67">
        <f t="shared" si="96"/>
        <v>8.5599999999999999E-8</v>
      </c>
      <c r="Z85" s="67">
        <f t="shared" si="96"/>
        <v>3.3799999999999998E-8</v>
      </c>
      <c r="AA85" s="67">
        <f t="shared" si="96"/>
        <v>2.705716155419223E-3</v>
      </c>
      <c r="AB85" s="67">
        <f t="shared" si="96"/>
        <v>1.6007640081799588E-3</v>
      </c>
      <c r="AC85" s="67">
        <f t="shared" si="96"/>
        <v>4.1486298568507163E-3</v>
      </c>
      <c r="AD85" s="67">
        <f t="shared" si="96"/>
        <v>2.2807345603271981E-2</v>
      </c>
      <c r="AE85" s="67">
        <f t="shared" si="96"/>
        <v>5.5045235173824127E-2</v>
      </c>
      <c r="AF85" s="67">
        <f t="shared" si="96"/>
        <v>5.1402535787321065E-3</v>
      </c>
      <c r="AG85" s="67">
        <f t="shared" si="96"/>
        <v>3.7965022494887528E-3</v>
      </c>
      <c r="AH85" s="67">
        <f t="shared" si="96"/>
        <v>9.4305439672801624E-4</v>
      </c>
      <c r="AI85" s="67">
        <f t="shared" si="96"/>
        <v>3.4646118609406946E-4</v>
      </c>
      <c r="AJ85" s="67">
        <f t="shared" si="96"/>
        <v>1.368035991820041E-4</v>
      </c>
      <c r="AK85" s="67">
        <f t="shared" si="96"/>
        <v>5.2949999999999997E-7</v>
      </c>
      <c r="AL85" s="67">
        <f t="shared" si="96"/>
        <v>7.9949999999999998E-8</v>
      </c>
      <c r="AM85" s="67">
        <f t="shared" ref="AM85:BR85" si="97">MEDIAN(AM55:AM82)</f>
        <v>7.23E-7</v>
      </c>
      <c r="AN85" s="67">
        <f t="shared" si="97"/>
        <v>2.2900000000000001E-6</v>
      </c>
      <c r="AO85" s="67">
        <f t="shared" si="97"/>
        <v>5.925E-6</v>
      </c>
      <c r="AP85" s="67">
        <f t="shared" si="97"/>
        <v>9.5150000000000002E-8</v>
      </c>
      <c r="AQ85" s="67">
        <f t="shared" si="97"/>
        <v>1.8399999999999999E-8</v>
      </c>
      <c r="AR85" s="67">
        <f t="shared" si="97"/>
        <v>3.2400000000000004E-9</v>
      </c>
      <c r="AS85" s="67">
        <f t="shared" si="97"/>
        <v>1.3365000000000001E-9</v>
      </c>
      <c r="AT85" s="67">
        <f t="shared" si="97"/>
        <v>7.1750000000000006E-10</v>
      </c>
      <c r="AU85" s="67">
        <f t="shared" si="97"/>
        <v>2.875E-6</v>
      </c>
      <c r="AV85" s="67">
        <f t="shared" si="97"/>
        <v>1.26E-6</v>
      </c>
      <c r="AW85" s="67">
        <f t="shared" si="97"/>
        <v>3.6600000000000001E-6</v>
      </c>
      <c r="AX85" s="67">
        <f t="shared" si="97"/>
        <v>7.9200000000000004E-6</v>
      </c>
      <c r="AY85" s="67">
        <f t="shared" si="97"/>
        <v>1.7499999999999998E-5</v>
      </c>
      <c r="AZ85" s="67">
        <f t="shared" si="97"/>
        <v>3.1750000000000001E-6</v>
      </c>
      <c r="BA85" s="67">
        <f t="shared" si="97"/>
        <v>1.4799999999999998E-6</v>
      </c>
      <c r="BB85" s="67">
        <f t="shared" si="97"/>
        <v>3.9200000000000002E-7</v>
      </c>
      <c r="BC85" s="67">
        <f t="shared" si="97"/>
        <v>1.4700000000000001E-7</v>
      </c>
      <c r="BD85" s="67">
        <f t="shared" si="97"/>
        <v>5.5550000000000004E-8</v>
      </c>
      <c r="BE85" s="67">
        <f t="shared" si="97"/>
        <v>1.1636400817995909E-2</v>
      </c>
      <c r="BF85" s="67">
        <f t="shared" si="97"/>
        <v>5.0997791411042945E-3</v>
      </c>
      <c r="BG85" s="67">
        <f t="shared" si="97"/>
        <v>1.481364417177914E-2</v>
      </c>
      <c r="BH85" s="67">
        <f t="shared" si="97"/>
        <v>3.2055754601226991E-2</v>
      </c>
      <c r="BI85" s="67">
        <f t="shared" si="97"/>
        <v>7.0830265848670748E-2</v>
      </c>
      <c r="BJ85" s="67">
        <f t="shared" si="97"/>
        <v>1.2850633946830265E-2</v>
      </c>
      <c r="BK85" s="67">
        <f t="shared" si="97"/>
        <v>5.9902167689161543E-3</v>
      </c>
      <c r="BL85" s="67">
        <f t="shared" si="97"/>
        <v>1.5865979550102249E-3</v>
      </c>
      <c r="BM85" s="67">
        <f t="shared" si="97"/>
        <v>5.9497423312883445E-4</v>
      </c>
      <c r="BN85" s="67">
        <f t="shared" si="97"/>
        <v>2.2483550102249489E-4</v>
      </c>
      <c r="BO85" s="67">
        <f t="shared" si="97"/>
        <v>1.115E-5</v>
      </c>
      <c r="BP85" s="67">
        <f t="shared" si="97"/>
        <v>5.7849999999999997E-6</v>
      </c>
      <c r="BQ85" s="67">
        <f t="shared" si="97"/>
        <v>1.5650000000000001E-5</v>
      </c>
      <c r="BR85" s="67">
        <f t="shared" si="97"/>
        <v>2.9600000000000001E-5</v>
      </c>
      <c r="BS85" s="67">
        <f t="shared" ref="BS85:DB85" si="98">MEDIAN(BS55:BS82)</f>
        <v>7.5449999999999991E-5</v>
      </c>
      <c r="BT85" s="67">
        <f t="shared" si="98"/>
        <v>2.3500000000000002E-5</v>
      </c>
      <c r="BU85" s="67">
        <f t="shared" si="98"/>
        <v>9.8850000000000011E-6</v>
      </c>
      <c r="BV85" s="67">
        <f t="shared" si="98"/>
        <v>3.4300000000000002E-6</v>
      </c>
      <c r="BW85" s="67">
        <f t="shared" si="98"/>
        <v>1.37E-6</v>
      </c>
      <c r="BX85" s="67">
        <f t="shared" si="98"/>
        <v>4.75E-7</v>
      </c>
      <c r="BY85" s="67">
        <f t="shared" si="98"/>
        <v>5.5250000000000005E-6</v>
      </c>
      <c r="BZ85" s="67">
        <f t="shared" si="98"/>
        <v>2.4899999999999999E-6</v>
      </c>
      <c r="CA85" s="67">
        <f t="shared" si="98"/>
        <v>9.2900000000000008E-6</v>
      </c>
      <c r="CB85" s="67">
        <f t="shared" si="98"/>
        <v>1.3300000000000001E-5</v>
      </c>
      <c r="CC85" s="67">
        <f t="shared" si="98"/>
        <v>2.7149999999999999E-5</v>
      </c>
      <c r="CD85" s="67">
        <f t="shared" si="98"/>
        <v>1.3550000000000001E-5</v>
      </c>
      <c r="CE85" s="67">
        <f t="shared" si="98"/>
        <v>4.1099999999999996E-6</v>
      </c>
      <c r="CF85" s="67">
        <f t="shared" si="98"/>
        <v>1.1149999999999999E-6</v>
      </c>
      <c r="CG85" s="67">
        <f t="shared" si="98"/>
        <v>3.6650000000000001E-7</v>
      </c>
      <c r="CH85" s="67">
        <f t="shared" si="98"/>
        <v>1.2150000000000002E-7</v>
      </c>
      <c r="CI85" s="67">
        <f t="shared" ref="CI85:CR85" si="99">MEDIAN(CI55:CI82)</f>
        <v>2.2362126789366055E-2</v>
      </c>
      <c r="CJ85" s="67">
        <f t="shared" si="99"/>
        <v>1.0078134969325154E-2</v>
      </c>
      <c r="CK85" s="67">
        <f t="shared" si="99"/>
        <v>3.7600752556237224E-2</v>
      </c>
      <c r="CL85" s="67">
        <f t="shared" si="99"/>
        <v>5.3831002044989779E-2</v>
      </c>
      <c r="CM85" s="67">
        <f t="shared" si="99"/>
        <v>0.1098880981595092</v>
      </c>
      <c r="CN85" s="67">
        <f t="shared" si="99"/>
        <v>5.4842862985685067E-2</v>
      </c>
      <c r="CO85" s="67">
        <f t="shared" si="99"/>
        <v>1.6634993865030676E-2</v>
      </c>
      <c r="CP85" s="67">
        <f t="shared" si="99"/>
        <v>4.5128997955010226E-3</v>
      </c>
      <c r="CQ85" s="67">
        <f t="shared" si="99"/>
        <v>1.4833881390593049E-3</v>
      </c>
      <c r="CR85" s="67">
        <f t="shared" si="99"/>
        <v>4.9176441717791418E-4</v>
      </c>
      <c r="CS85" s="67">
        <f t="shared" si="98"/>
        <v>2.2362126789366055E-2</v>
      </c>
      <c r="CT85" s="67">
        <f t="shared" si="98"/>
        <v>1.0078134969325154E-2</v>
      </c>
      <c r="CU85" s="67">
        <f t="shared" si="98"/>
        <v>3.7600752556237224E-2</v>
      </c>
      <c r="CV85" s="67">
        <f t="shared" si="98"/>
        <v>5.3831002044989779E-2</v>
      </c>
      <c r="CW85" s="67">
        <f t="shared" si="98"/>
        <v>0.1098880981595092</v>
      </c>
      <c r="CX85" s="67">
        <f t="shared" si="98"/>
        <v>5.4842862985685067E-2</v>
      </c>
      <c r="CY85" s="67">
        <f t="shared" si="98"/>
        <v>1.6634993865030676E-2</v>
      </c>
      <c r="CZ85" s="67">
        <f t="shared" si="98"/>
        <v>4.5128997955010226E-3</v>
      </c>
      <c r="DA85" s="67">
        <f t="shared" si="98"/>
        <v>1.4833881390593049E-3</v>
      </c>
      <c r="DB85" s="67">
        <f t="shared" si="98"/>
        <v>4.9176441717791418E-4</v>
      </c>
    </row>
    <row r="86" spans="1:106" s="12" customFormat="1" x14ac:dyDescent="0.25">
      <c r="A86" s="40"/>
      <c r="B86" s="41"/>
      <c r="C86" s="41"/>
      <c r="D86" s="41"/>
      <c r="E86" s="41"/>
      <c r="F86" s="41" t="s">
        <v>58</v>
      </c>
      <c r="G86" s="67">
        <f t="shared" ref="G86:AL86" si="100">MIN(G55:G82)</f>
        <v>0</v>
      </c>
      <c r="H86" s="67">
        <f t="shared" si="100"/>
        <v>0</v>
      </c>
      <c r="I86" s="67">
        <f t="shared" si="100"/>
        <v>0</v>
      </c>
      <c r="J86" s="67">
        <f t="shared" si="100"/>
        <v>0</v>
      </c>
      <c r="K86" s="67">
        <f t="shared" si="100"/>
        <v>0</v>
      </c>
      <c r="L86" s="67">
        <f t="shared" si="100"/>
        <v>0</v>
      </c>
      <c r="M86" s="67">
        <f t="shared" si="100"/>
        <v>0</v>
      </c>
      <c r="N86" s="67">
        <f t="shared" si="100"/>
        <v>0</v>
      </c>
      <c r="O86" s="67">
        <f t="shared" si="100"/>
        <v>0</v>
      </c>
      <c r="P86" s="67">
        <f t="shared" si="100"/>
        <v>0</v>
      </c>
      <c r="Q86" s="67">
        <f t="shared" si="100"/>
        <v>0</v>
      </c>
      <c r="R86" s="67">
        <f t="shared" si="100"/>
        <v>0</v>
      </c>
      <c r="S86" s="67">
        <f t="shared" si="100"/>
        <v>0</v>
      </c>
      <c r="T86" s="67">
        <f t="shared" si="100"/>
        <v>0</v>
      </c>
      <c r="U86" s="67">
        <f t="shared" si="100"/>
        <v>0</v>
      </c>
      <c r="V86" s="67">
        <f t="shared" si="100"/>
        <v>0</v>
      </c>
      <c r="W86" s="67">
        <f t="shared" si="100"/>
        <v>0</v>
      </c>
      <c r="X86" s="67">
        <f t="shared" si="100"/>
        <v>0</v>
      </c>
      <c r="Y86" s="67">
        <f t="shared" si="100"/>
        <v>0</v>
      </c>
      <c r="Z86" s="67">
        <f t="shared" si="100"/>
        <v>0</v>
      </c>
      <c r="AA86" s="67">
        <f t="shared" si="100"/>
        <v>0</v>
      </c>
      <c r="AB86" s="67">
        <f t="shared" si="100"/>
        <v>0</v>
      </c>
      <c r="AC86" s="67">
        <f t="shared" si="100"/>
        <v>0</v>
      </c>
      <c r="AD86" s="67">
        <f t="shared" si="100"/>
        <v>0</v>
      </c>
      <c r="AE86" s="67">
        <f t="shared" si="100"/>
        <v>0</v>
      </c>
      <c r="AF86" s="67">
        <f t="shared" si="100"/>
        <v>0</v>
      </c>
      <c r="AG86" s="67">
        <f t="shared" si="100"/>
        <v>0</v>
      </c>
      <c r="AH86" s="67">
        <f t="shared" si="100"/>
        <v>0</v>
      </c>
      <c r="AI86" s="67">
        <f t="shared" si="100"/>
        <v>0</v>
      </c>
      <c r="AJ86" s="67">
        <f t="shared" si="100"/>
        <v>0</v>
      </c>
      <c r="AK86" s="67">
        <f t="shared" si="100"/>
        <v>0</v>
      </c>
      <c r="AL86" s="67">
        <f t="shared" si="100"/>
        <v>0</v>
      </c>
      <c r="AM86" s="67">
        <f t="shared" ref="AM86:BR86" si="101">MIN(AM55:AM82)</f>
        <v>0</v>
      </c>
      <c r="AN86" s="67">
        <f t="shared" si="101"/>
        <v>0</v>
      </c>
      <c r="AO86" s="67">
        <f t="shared" si="101"/>
        <v>0</v>
      </c>
      <c r="AP86" s="67">
        <f t="shared" si="101"/>
        <v>0</v>
      </c>
      <c r="AQ86" s="67">
        <f t="shared" si="101"/>
        <v>0</v>
      </c>
      <c r="AR86" s="67">
        <f t="shared" si="101"/>
        <v>0</v>
      </c>
      <c r="AS86" s="67">
        <f t="shared" si="101"/>
        <v>0</v>
      </c>
      <c r="AT86" s="67">
        <f t="shared" si="101"/>
        <v>0</v>
      </c>
      <c r="AU86" s="67">
        <f t="shared" si="101"/>
        <v>0</v>
      </c>
      <c r="AV86" s="67">
        <f t="shared" si="101"/>
        <v>0</v>
      </c>
      <c r="AW86" s="67">
        <f t="shared" si="101"/>
        <v>0</v>
      </c>
      <c r="AX86" s="67">
        <f t="shared" si="101"/>
        <v>0</v>
      </c>
      <c r="AY86" s="67">
        <f t="shared" si="101"/>
        <v>0</v>
      </c>
      <c r="AZ86" s="67">
        <f t="shared" si="101"/>
        <v>0</v>
      </c>
      <c r="BA86" s="67">
        <f t="shared" si="101"/>
        <v>0</v>
      </c>
      <c r="BB86" s="67">
        <f t="shared" si="101"/>
        <v>0</v>
      </c>
      <c r="BC86" s="67">
        <f t="shared" si="101"/>
        <v>0</v>
      </c>
      <c r="BD86" s="67">
        <f t="shared" si="101"/>
        <v>0</v>
      </c>
      <c r="BE86" s="67">
        <f t="shared" si="101"/>
        <v>0</v>
      </c>
      <c r="BF86" s="67">
        <f t="shared" si="101"/>
        <v>0</v>
      </c>
      <c r="BG86" s="67">
        <f t="shared" si="101"/>
        <v>0</v>
      </c>
      <c r="BH86" s="67">
        <f t="shared" si="101"/>
        <v>0</v>
      </c>
      <c r="BI86" s="67">
        <f t="shared" si="101"/>
        <v>0</v>
      </c>
      <c r="BJ86" s="67">
        <f t="shared" si="101"/>
        <v>0</v>
      </c>
      <c r="BK86" s="67">
        <f t="shared" si="101"/>
        <v>0</v>
      </c>
      <c r="BL86" s="67">
        <f t="shared" si="101"/>
        <v>0</v>
      </c>
      <c r="BM86" s="67">
        <f t="shared" si="101"/>
        <v>0</v>
      </c>
      <c r="BN86" s="67">
        <f t="shared" si="101"/>
        <v>0</v>
      </c>
      <c r="BO86" s="67">
        <f t="shared" si="101"/>
        <v>0</v>
      </c>
      <c r="BP86" s="67">
        <f t="shared" si="101"/>
        <v>0</v>
      </c>
      <c r="BQ86" s="67">
        <f t="shared" si="101"/>
        <v>0</v>
      </c>
      <c r="BR86" s="67">
        <f t="shared" si="101"/>
        <v>0</v>
      </c>
      <c r="BS86" s="67">
        <f t="shared" ref="BS86:DB86" si="102">MIN(BS55:BS82)</f>
        <v>0</v>
      </c>
      <c r="BT86" s="67">
        <f t="shared" si="102"/>
        <v>0</v>
      </c>
      <c r="BU86" s="67">
        <f t="shared" si="102"/>
        <v>0</v>
      </c>
      <c r="BV86" s="67">
        <f t="shared" si="102"/>
        <v>0</v>
      </c>
      <c r="BW86" s="67">
        <f t="shared" si="102"/>
        <v>0</v>
      </c>
      <c r="BX86" s="67">
        <f t="shared" si="102"/>
        <v>0</v>
      </c>
      <c r="BY86" s="67">
        <f t="shared" si="102"/>
        <v>0</v>
      </c>
      <c r="BZ86" s="67">
        <f t="shared" si="102"/>
        <v>0</v>
      </c>
      <c r="CA86" s="67">
        <f t="shared" si="102"/>
        <v>0</v>
      </c>
      <c r="CB86" s="67">
        <f t="shared" si="102"/>
        <v>0</v>
      </c>
      <c r="CC86" s="67">
        <f t="shared" si="102"/>
        <v>0</v>
      </c>
      <c r="CD86" s="67">
        <f t="shared" si="102"/>
        <v>0</v>
      </c>
      <c r="CE86" s="67">
        <f t="shared" si="102"/>
        <v>0</v>
      </c>
      <c r="CF86" s="67">
        <f t="shared" si="102"/>
        <v>0</v>
      </c>
      <c r="CG86" s="67">
        <f t="shared" si="102"/>
        <v>0</v>
      </c>
      <c r="CH86" s="67">
        <f t="shared" si="102"/>
        <v>0</v>
      </c>
      <c r="CI86" s="67">
        <f t="shared" ref="CI86:CR86" si="103">MIN(CI55:CI82)</f>
        <v>0</v>
      </c>
      <c r="CJ86" s="67">
        <f t="shared" si="103"/>
        <v>0</v>
      </c>
      <c r="CK86" s="67">
        <f t="shared" si="103"/>
        <v>0</v>
      </c>
      <c r="CL86" s="67">
        <f t="shared" si="103"/>
        <v>0</v>
      </c>
      <c r="CM86" s="67">
        <f t="shared" si="103"/>
        <v>0</v>
      </c>
      <c r="CN86" s="67">
        <f t="shared" si="103"/>
        <v>0</v>
      </c>
      <c r="CO86" s="67">
        <f t="shared" si="103"/>
        <v>0</v>
      </c>
      <c r="CP86" s="67">
        <f t="shared" si="103"/>
        <v>0</v>
      </c>
      <c r="CQ86" s="67">
        <f t="shared" si="103"/>
        <v>0</v>
      </c>
      <c r="CR86" s="67">
        <f t="shared" si="103"/>
        <v>0</v>
      </c>
      <c r="CS86" s="67">
        <f t="shared" si="102"/>
        <v>0</v>
      </c>
      <c r="CT86" s="67">
        <f t="shared" si="102"/>
        <v>0</v>
      </c>
      <c r="CU86" s="67">
        <f t="shared" si="102"/>
        <v>0</v>
      </c>
      <c r="CV86" s="67">
        <f t="shared" si="102"/>
        <v>0</v>
      </c>
      <c r="CW86" s="67">
        <f t="shared" si="102"/>
        <v>0</v>
      </c>
      <c r="CX86" s="67">
        <f t="shared" si="102"/>
        <v>0</v>
      </c>
      <c r="CY86" s="67">
        <f t="shared" si="102"/>
        <v>0</v>
      </c>
      <c r="CZ86" s="67">
        <f t="shared" si="102"/>
        <v>0</v>
      </c>
      <c r="DA86" s="67">
        <f t="shared" si="102"/>
        <v>0</v>
      </c>
      <c r="DB86" s="67">
        <f t="shared" si="102"/>
        <v>0</v>
      </c>
    </row>
    <row r="87" spans="1:106" s="9" customFormat="1" x14ac:dyDescent="0.25"/>
    <row r="88" spans="1:106" x14ac:dyDescent="0.25">
      <c r="A88" s="24" t="s">
        <v>187</v>
      </c>
      <c r="B88" s="24" t="s">
        <v>185</v>
      </c>
      <c r="C88" s="24" t="s">
        <v>186</v>
      </c>
      <c r="D88" s="24">
        <v>2015</v>
      </c>
      <c r="E88" s="24">
        <v>2016</v>
      </c>
      <c r="F88" s="24" t="s">
        <v>134</v>
      </c>
      <c r="G88" s="25">
        <v>0</v>
      </c>
      <c r="H88" s="25">
        <v>0</v>
      </c>
      <c r="I88" s="25">
        <v>0</v>
      </c>
      <c r="J88" s="25">
        <v>0</v>
      </c>
      <c r="K88" s="25">
        <v>0</v>
      </c>
      <c r="L88" s="25">
        <v>0</v>
      </c>
      <c r="M88" s="25">
        <v>0</v>
      </c>
      <c r="N88" s="25">
        <v>0</v>
      </c>
      <c r="O88" s="25">
        <v>0</v>
      </c>
      <c r="P88" s="25">
        <v>0</v>
      </c>
      <c r="Q88" s="25">
        <v>5.9900000000000002E-6</v>
      </c>
      <c r="R88" s="25">
        <v>1.33E-6</v>
      </c>
      <c r="S88" s="25">
        <v>5.9699999999999996E-7</v>
      </c>
      <c r="T88" s="25">
        <v>4.4000000000000002E-7</v>
      </c>
      <c r="U88" s="25">
        <v>1.8300000000000001E-7</v>
      </c>
      <c r="V88" s="25">
        <v>5.0799999999999998E-9</v>
      </c>
      <c r="W88" s="25">
        <v>3.3999999999999998E-9</v>
      </c>
      <c r="X88" s="25">
        <v>7.2699999999999997E-10</v>
      </c>
      <c r="Y88" s="25">
        <v>2.3000000000000001E-10</v>
      </c>
      <c r="Z88" s="25">
        <v>7.6599999999999999E-11</v>
      </c>
      <c r="AA88" s="25">
        <f>Q88*1000*98.96/24.45</f>
        <v>2.4244188139059306E-2</v>
      </c>
      <c r="AB88" s="25">
        <f t="shared" ref="AB88:AJ88" si="104">R88*1000*98.96/24.45</f>
        <v>5.3831002044989777E-3</v>
      </c>
      <c r="AC88" s="25">
        <f t="shared" si="104"/>
        <v>2.416323926380368E-3</v>
      </c>
      <c r="AD88" s="25">
        <f t="shared" si="104"/>
        <v>1.780875255623722E-3</v>
      </c>
      <c r="AE88" s="25">
        <f t="shared" si="104"/>
        <v>7.4068220858895708E-4</v>
      </c>
      <c r="AF88" s="25">
        <f t="shared" si="104"/>
        <v>2.0561014314928422E-5</v>
      </c>
      <c r="AG88" s="25">
        <f t="shared" si="104"/>
        <v>1.3761308793456031E-5</v>
      </c>
      <c r="AH88" s="25">
        <f t="shared" si="104"/>
        <v>2.9424916155419223E-6</v>
      </c>
      <c r="AI88" s="25">
        <f t="shared" si="104"/>
        <v>9.3091206543967277E-7</v>
      </c>
      <c r="AJ88" s="25">
        <f t="shared" si="104"/>
        <v>3.1003419222903886E-7</v>
      </c>
      <c r="AK88" s="25">
        <v>1.6500000000000001E-6</v>
      </c>
      <c r="AL88" s="25">
        <v>5.9800000000000006E-8</v>
      </c>
      <c r="AM88" s="25">
        <v>1.7599999999999999E-8</v>
      </c>
      <c r="AN88" s="25">
        <v>5.5299999999999997E-9</v>
      </c>
      <c r="AO88" s="25">
        <v>1.9500000000000001E-9</v>
      </c>
      <c r="AP88" s="25">
        <v>1.51E-10</v>
      </c>
      <c r="AQ88" s="25">
        <v>7.7099999999999997E-11</v>
      </c>
      <c r="AR88" s="25">
        <v>2.13E-11</v>
      </c>
      <c r="AS88" s="25">
        <v>8.4999999999999997E-12</v>
      </c>
      <c r="AT88" s="25">
        <v>3.37E-12</v>
      </c>
      <c r="AU88" s="25">
        <v>9.8400000000000007E-6</v>
      </c>
      <c r="AV88" s="25">
        <v>2.79E-6</v>
      </c>
      <c r="AW88" s="25">
        <v>1.28E-6</v>
      </c>
      <c r="AX88" s="25">
        <v>9.64E-7</v>
      </c>
      <c r="AY88" s="25">
        <v>4.03E-7</v>
      </c>
      <c r="AZ88" s="25">
        <v>1.3599999999999999E-8</v>
      </c>
      <c r="BA88" s="25">
        <v>6.9699999999999997E-9</v>
      </c>
      <c r="BB88" s="25">
        <v>1.45E-9</v>
      </c>
      <c r="BC88" s="25">
        <v>4.5099999999999999E-10</v>
      </c>
      <c r="BD88" s="25">
        <v>1.4700000000000001E-10</v>
      </c>
      <c r="BE88" s="25">
        <f>AU88*1000*98.96/24.45</f>
        <v>3.9826846625766875E-2</v>
      </c>
      <c r="BF88" s="25">
        <f t="shared" ref="BF88:BN88" si="105">AV88*1000*98.96/24.45</f>
        <v>1.1292368098159509E-2</v>
      </c>
      <c r="BG88" s="25">
        <f t="shared" si="105"/>
        <v>5.1807280163599185E-3</v>
      </c>
      <c r="BH88" s="25">
        <f t="shared" si="105"/>
        <v>3.9017357873210633E-3</v>
      </c>
      <c r="BI88" s="25">
        <f t="shared" si="105"/>
        <v>1.6311198364008178E-3</v>
      </c>
      <c r="BJ88" s="25">
        <f t="shared" si="105"/>
        <v>5.5045235173824126E-5</v>
      </c>
      <c r="BK88" s="25">
        <f t="shared" si="105"/>
        <v>2.8210683026584865E-5</v>
      </c>
      <c r="BL88" s="25">
        <f t="shared" si="105"/>
        <v>5.8687934560327188E-6</v>
      </c>
      <c r="BM88" s="25">
        <f t="shared" si="105"/>
        <v>1.8253971370143149E-6</v>
      </c>
      <c r="BN88" s="25">
        <f t="shared" si="105"/>
        <v>5.9497423312883439E-7</v>
      </c>
      <c r="BO88" s="25">
        <v>3.96E-5</v>
      </c>
      <c r="BP88" s="25">
        <v>1.22E-5</v>
      </c>
      <c r="BQ88" s="25">
        <v>7.17E-6</v>
      </c>
      <c r="BR88" s="25">
        <v>4.5000000000000001E-6</v>
      </c>
      <c r="BS88" s="25">
        <v>1.95E-6</v>
      </c>
      <c r="BT88" s="25">
        <v>1.17E-7</v>
      </c>
      <c r="BU88" s="25">
        <v>4.1700000000000003E-8</v>
      </c>
      <c r="BV88" s="25">
        <v>9.3999999999999998E-9</v>
      </c>
      <c r="BW88" s="25">
        <v>3.1800000000000002E-9</v>
      </c>
      <c r="BX88" s="25">
        <v>1.0999999999999999E-9</v>
      </c>
      <c r="BY88" s="25">
        <v>1.43E-5</v>
      </c>
      <c r="BZ88" s="25">
        <v>4.5499999999999996E-6</v>
      </c>
      <c r="CA88" s="25">
        <v>3.27E-6</v>
      </c>
      <c r="CB88" s="25">
        <v>1.64E-6</v>
      </c>
      <c r="CC88" s="25">
        <v>7.0100000000000004E-7</v>
      </c>
      <c r="CD88" s="25">
        <v>8.9500000000000001E-8</v>
      </c>
      <c r="CE88" s="25">
        <v>1.4899999999999999E-8</v>
      </c>
      <c r="CF88" s="25">
        <v>3.3799999999999999E-9</v>
      </c>
      <c r="CG88" s="25">
        <v>1.1100000000000001E-9</v>
      </c>
      <c r="CH88" s="25">
        <v>3.7000000000000001E-10</v>
      </c>
      <c r="CI88" s="25">
        <v>5.7878445807770962E-2</v>
      </c>
      <c r="CJ88" s="25">
        <v>1.8415869120654394E-2</v>
      </c>
      <c r="CK88" s="25">
        <v>1.3235141104294478E-2</v>
      </c>
      <c r="CL88" s="25">
        <v>6.6378077709611455E-3</v>
      </c>
      <c r="CM88" s="25">
        <v>2.8372580777096118E-3</v>
      </c>
      <c r="CN88" s="25">
        <v>3.6224621676891617E-4</v>
      </c>
      <c r="CO88" s="25">
        <v>6.0306912065439675E-5</v>
      </c>
      <c r="CP88" s="25">
        <v>1.3680359918200408E-5</v>
      </c>
      <c r="CQ88" s="25">
        <v>4.4926625766871165E-6</v>
      </c>
      <c r="CR88" s="25">
        <v>1.4975541922290389E-6</v>
      </c>
      <c r="CS88" s="25">
        <f>CI88</f>
        <v>5.7878445807770962E-2</v>
      </c>
      <c r="CT88" s="25">
        <f t="shared" ref="CT88:DB88" si="106">CJ88</f>
        <v>1.8415869120654394E-2</v>
      </c>
      <c r="CU88" s="25">
        <f t="shared" si="106"/>
        <v>1.3235141104294478E-2</v>
      </c>
      <c r="CV88" s="25">
        <f t="shared" si="106"/>
        <v>6.6378077709611455E-3</v>
      </c>
      <c r="CW88" s="25">
        <f t="shared" si="106"/>
        <v>2.8372580777096118E-3</v>
      </c>
      <c r="CX88" s="25">
        <f t="shared" si="106"/>
        <v>3.6224621676891617E-4</v>
      </c>
      <c r="CY88" s="25">
        <f t="shared" si="106"/>
        <v>6.0306912065439675E-5</v>
      </c>
      <c r="CZ88" s="25">
        <f t="shared" si="106"/>
        <v>1.3680359918200408E-5</v>
      </c>
      <c r="DA88" s="25">
        <f t="shared" si="106"/>
        <v>4.4926625766871165E-6</v>
      </c>
      <c r="DB88" s="25">
        <f t="shared" si="106"/>
        <v>1.4975541922290389E-6</v>
      </c>
    </row>
    <row r="89" spans="1:106" x14ac:dyDescent="0.25">
      <c r="A89" s="24" t="s">
        <v>187</v>
      </c>
      <c r="B89" s="24" t="s">
        <v>185</v>
      </c>
      <c r="C89" s="24" t="s">
        <v>186</v>
      </c>
      <c r="D89" s="24">
        <v>2016</v>
      </c>
      <c r="E89" s="24">
        <v>2016</v>
      </c>
      <c r="F89" s="24" t="s">
        <v>134</v>
      </c>
      <c r="G89" s="25">
        <v>0</v>
      </c>
      <c r="H89" s="25">
        <v>0</v>
      </c>
      <c r="I89" s="25">
        <v>0</v>
      </c>
      <c r="J89" s="25">
        <v>0</v>
      </c>
      <c r="K89" s="25">
        <v>0</v>
      </c>
      <c r="L89" s="25">
        <v>0</v>
      </c>
      <c r="M89" s="25">
        <v>0</v>
      </c>
      <c r="N89" s="25">
        <v>0</v>
      </c>
      <c r="O89" s="25">
        <v>0</v>
      </c>
      <c r="P89" s="25">
        <v>0</v>
      </c>
      <c r="Q89" s="25">
        <v>3.5300000000000001E-6</v>
      </c>
      <c r="R89" s="25">
        <v>7.85E-7</v>
      </c>
      <c r="S89" s="25">
        <v>3.5199999999999998E-7</v>
      </c>
      <c r="T89" s="25">
        <v>2.5899999999999998E-7</v>
      </c>
      <c r="U89" s="25">
        <v>1.0700000000000001E-7</v>
      </c>
      <c r="V89" s="25">
        <v>2.8299999999999999E-9</v>
      </c>
      <c r="W89" s="25">
        <v>1.8800000000000001E-9</v>
      </c>
      <c r="X89" s="25">
        <v>3.9099999999999999E-10</v>
      </c>
      <c r="Y89" s="25">
        <v>1.2199999999999999E-10</v>
      </c>
      <c r="Z89" s="25">
        <v>3.9999999999999998E-11</v>
      </c>
      <c r="AA89" s="25">
        <f t="shared" ref="AA89:AA112" si="107">Q89*1000*98.96/24.45</f>
        <v>1.4287476482617587E-2</v>
      </c>
      <c r="AB89" s="25">
        <f t="shared" ref="AB89:AB112" si="108">R89*1000*98.96/24.45</f>
        <v>3.1772433537832307E-3</v>
      </c>
      <c r="AC89" s="25">
        <f t="shared" ref="AC89:AC112" si="109">S89*1000*98.96/24.45</f>
        <v>1.4247002044989775E-3</v>
      </c>
      <c r="AD89" s="25">
        <f t="shared" ref="AD89:AD112" si="110">T89*1000*98.96/24.45</f>
        <v>1.0482879345603269E-3</v>
      </c>
      <c r="AE89" s="25">
        <f t="shared" ref="AE89:AE112" si="111">U89*1000*98.96/24.45</f>
        <v>4.3307648261758691E-4</v>
      </c>
      <c r="AF89" s="25">
        <f t="shared" ref="AF89:AF112" si="112">V89*1000*98.96/24.45</f>
        <v>1.1454265848670757E-5</v>
      </c>
      <c r="AG89" s="25">
        <f t="shared" ref="AG89:AG112" si="113">W89*1000*98.96/24.45</f>
        <v>7.6091942740286307E-6</v>
      </c>
      <c r="AH89" s="25">
        <f t="shared" ref="AH89:AH112" si="114">X89*1000*98.96/24.45</f>
        <v>1.5825505112474436E-6</v>
      </c>
      <c r="AI89" s="25">
        <f t="shared" ref="AI89:AI112" si="115">Y89*1000*98.96/24.45</f>
        <v>4.9378813905930459E-7</v>
      </c>
      <c r="AJ89" s="25">
        <f t="shared" ref="AJ89:AJ112" si="116">Z89*1000*98.96/24.45</f>
        <v>1.6189775051124744E-7</v>
      </c>
      <c r="AK89" s="25">
        <v>9.7300000000000004E-7</v>
      </c>
      <c r="AL89" s="25">
        <v>3.5199999999999998E-8</v>
      </c>
      <c r="AM89" s="25">
        <v>1.03E-8</v>
      </c>
      <c r="AN89" s="25">
        <v>3.1E-9</v>
      </c>
      <c r="AO89" s="25">
        <v>4.8999999999999996E-10</v>
      </c>
      <c r="AP89" s="25">
        <v>2.25E-11</v>
      </c>
      <c r="AQ89" s="25">
        <v>1.0799999999999999E-11</v>
      </c>
      <c r="AR89" s="25">
        <v>3.0500000000000001E-12</v>
      </c>
      <c r="AS89" s="25">
        <v>1.18E-12</v>
      </c>
      <c r="AT89" s="25">
        <v>4.6600000000000003E-13</v>
      </c>
      <c r="AU89" s="25">
        <v>5.8000000000000004E-6</v>
      </c>
      <c r="AV89" s="25">
        <v>1.64E-6</v>
      </c>
      <c r="AW89" s="25">
        <v>7.5300000000000003E-7</v>
      </c>
      <c r="AX89" s="25">
        <v>5.6700000000000003E-7</v>
      </c>
      <c r="AY89" s="25">
        <v>2.36E-7</v>
      </c>
      <c r="AZ89" s="25">
        <v>7.61E-9</v>
      </c>
      <c r="BA89" s="25">
        <v>3.8099999999999999E-9</v>
      </c>
      <c r="BB89" s="25">
        <v>7.7400000000000002E-10</v>
      </c>
      <c r="BC89" s="25">
        <v>2.4099999999999999E-10</v>
      </c>
      <c r="BD89" s="25">
        <v>7.8000000000000002E-11</v>
      </c>
      <c r="BE89" s="25">
        <f t="shared" ref="BE89:BE112" si="117">AU89*1000*98.96/24.45</f>
        <v>2.347517382413088E-2</v>
      </c>
      <c r="BF89" s="25">
        <f t="shared" ref="BF89:BF112" si="118">AV89*1000*98.96/24.45</f>
        <v>6.6378077709611447E-3</v>
      </c>
      <c r="BG89" s="25">
        <f t="shared" ref="BG89:BG112" si="119">AW89*1000*98.96/24.45</f>
        <v>3.0477251533742328E-3</v>
      </c>
      <c r="BH89" s="25">
        <f t="shared" ref="BH89:BH112" si="120">AX89*1000*98.96/24.45</f>
        <v>2.2949006134969324E-3</v>
      </c>
      <c r="BI89" s="25">
        <f t="shared" ref="BI89:BI112" si="121">AY89*1000*98.96/24.45</f>
        <v>9.5519672801635982E-4</v>
      </c>
      <c r="BJ89" s="25">
        <f t="shared" ref="BJ89:BJ112" si="122">AZ89*1000*98.96/24.45</f>
        <v>3.0801047034764821E-5</v>
      </c>
      <c r="BK89" s="25">
        <f t="shared" ref="BK89:BK112" si="123">BA89*1000*98.96/24.45</f>
        <v>1.5420760736196318E-5</v>
      </c>
      <c r="BL89" s="25">
        <f t="shared" ref="BL89:BL112" si="124">BB89*1000*98.96/24.45</f>
        <v>3.1327214723926379E-6</v>
      </c>
      <c r="BM89" s="25">
        <f t="shared" ref="BM89:BM112" si="125">BC89*1000*98.96/24.45</f>
        <v>9.7543394683026584E-7</v>
      </c>
      <c r="BN89" s="25">
        <f t="shared" ref="BN89:BN112" si="126">BD89*1000*98.96/24.45</f>
        <v>3.1570061349693247E-7</v>
      </c>
      <c r="BO89" s="25">
        <v>2.3300000000000001E-5</v>
      </c>
      <c r="BP89" s="25">
        <v>7.1600000000000001E-6</v>
      </c>
      <c r="BQ89" s="25">
        <v>4.2200000000000003E-6</v>
      </c>
      <c r="BR89" s="25">
        <v>2.6400000000000001E-6</v>
      </c>
      <c r="BS89" s="25">
        <v>1.1400000000000001E-6</v>
      </c>
      <c r="BT89" s="25">
        <v>6.6600000000000001E-8</v>
      </c>
      <c r="BU89" s="25">
        <v>2.29E-8</v>
      </c>
      <c r="BV89" s="25">
        <v>5.1700000000000001E-9</v>
      </c>
      <c r="BW89" s="25">
        <v>1.73E-9</v>
      </c>
      <c r="BX89" s="25">
        <v>5.9200000000000002E-10</v>
      </c>
      <c r="BY89" s="25">
        <v>8.4100000000000008E-6</v>
      </c>
      <c r="BZ89" s="25">
        <v>2.6800000000000002E-6</v>
      </c>
      <c r="CA89" s="25">
        <v>1.9300000000000002E-6</v>
      </c>
      <c r="CB89" s="25">
        <v>9.6700000000000002E-7</v>
      </c>
      <c r="CC89" s="25">
        <v>4.0999999999999999E-7</v>
      </c>
      <c r="CD89" s="25">
        <v>5.1E-8</v>
      </c>
      <c r="CE89" s="25">
        <v>8.2800000000000004E-9</v>
      </c>
      <c r="CF89" s="25">
        <v>1.8300000000000001E-9</v>
      </c>
      <c r="CG89" s="25">
        <v>5.9600000000000001E-10</v>
      </c>
      <c r="CH89" s="25">
        <v>1.9799999999999999E-10</v>
      </c>
      <c r="CI89" s="25">
        <v>3.4039002044989775E-2</v>
      </c>
      <c r="CJ89" s="25">
        <v>1.0847149284253579E-2</v>
      </c>
      <c r="CK89" s="25">
        <v>7.8115664621676902E-3</v>
      </c>
      <c r="CL89" s="25">
        <v>3.913878118609407E-3</v>
      </c>
      <c r="CM89" s="25">
        <v>1.6594519427402864E-3</v>
      </c>
      <c r="CN89" s="25">
        <v>2.0641963190184048E-4</v>
      </c>
      <c r="CO89" s="25">
        <v>3.3512834355828223E-5</v>
      </c>
      <c r="CP89" s="25">
        <v>7.4068220858895713E-6</v>
      </c>
      <c r="CQ89" s="25">
        <v>2.4122764826175868E-6</v>
      </c>
      <c r="CR89" s="25">
        <v>8.0139386503067482E-7</v>
      </c>
      <c r="CS89" s="25">
        <f t="shared" ref="CS89:CS112" si="127">CI89</f>
        <v>3.4039002044989775E-2</v>
      </c>
      <c r="CT89" s="25">
        <f t="shared" ref="CT89:CT112" si="128">CJ89</f>
        <v>1.0847149284253579E-2</v>
      </c>
      <c r="CU89" s="25">
        <f t="shared" ref="CU89:CU112" si="129">CK89</f>
        <v>7.8115664621676902E-3</v>
      </c>
      <c r="CV89" s="25">
        <f t="shared" ref="CV89:CV112" si="130">CL89</f>
        <v>3.913878118609407E-3</v>
      </c>
      <c r="CW89" s="25">
        <f t="shared" ref="CW89:CW112" si="131">CM89</f>
        <v>1.6594519427402864E-3</v>
      </c>
      <c r="CX89" s="25">
        <f t="shared" ref="CX89:CX112" si="132">CN89</f>
        <v>2.0641963190184048E-4</v>
      </c>
      <c r="CY89" s="25">
        <f t="shared" ref="CY89:CY112" si="133">CO89</f>
        <v>3.3512834355828223E-5</v>
      </c>
      <c r="CZ89" s="25">
        <f t="shared" ref="CZ89:CZ112" si="134">CP89</f>
        <v>7.4068220858895713E-6</v>
      </c>
      <c r="DA89" s="25">
        <f t="shared" ref="DA89:DA112" si="135">CQ89</f>
        <v>2.4122764826175868E-6</v>
      </c>
      <c r="DB89" s="25">
        <f t="shared" ref="DB89:DB112" si="136">CR89</f>
        <v>8.0139386503067482E-7</v>
      </c>
    </row>
    <row r="90" spans="1:106" x14ac:dyDescent="0.25">
      <c r="A90" s="24" t="s">
        <v>187</v>
      </c>
      <c r="B90" s="24" t="s">
        <v>185</v>
      </c>
      <c r="C90" s="24" t="s">
        <v>186</v>
      </c>
      <c r="D90" s="24">
        <v>2017</v>
      </c>
      <c r="E90" s="24">
        <v>2016</v>
      </c>
      <c r="F90" s="24" t="s">
        <v>134</v>
      </c>
      <c r="G90" s="25">
        <v>0</v>
      </c>
      <c r="H90" s="25">
        <v>0</v>
      </c>
      <c r="I90" s="25">
        <v>0</v>
      </c>
      <c r="J90" s="25">
        <v>0</v>
      </c>
      <c r="K90" s="25">
        <v>0</v>
      </c>
      <c r="L90" s="25">
        <v>0</v>
      </c>
      <c r="M90" s="25">
        <v>0</v>
      </c>
      <c r="N90" s="25">
        <v>0</v>
      </c>
      <c r="O90" s="25">
        <v>0</v>
      </c>
      <c r="P90" s="25">
        <v>0</v>
      </c>
      <c r="Q90" s="25">
        <v>5.1100000000000002E-6</v>
      </c>
      <c r="R90" s="25">
        <v>1.1400000000000001E-6</v>
      </c>
      <c r="S90" s="25">
        <v>5.0900000000000002E-7</v>
      </c>
      <c r="T90" s="25">
        <v>3.7500000000000001E-7</v>
      </c>
      <c r="U90" s="25">
        <v>1.5599999999999999E-7</v>
      </c>
      <c r="V90" s="25">
        <v>4.1100000000000001E-9</v>
      </c>
      <c r="W90" s="25">
        <v>2.7200000000000001E-9</v>
      </c>
      <c r="X90" s="25">
        <v>5.6600000000000001E-10</v>
      </c>
      <c r="Y90" s="25">
        <v>1.7700000000000001E-10</v>
      </c>
      <c r="Z90" s="25">
        <v>5.8E-11</v>
      </c>
      <c r="AA90" s="25">
        <f t="shared" si="107"/>
        <v>2.0682437627811859E-2</v>
      </c>
      <c r="AB90" s="25">
        <f t="shared" si="108"/>
        <v>4.614085889570553E-3</v>
      </c>
      <c r="AC90" s="25">
        <f t="shared" si="109"/>
        <v>2.060148875255624E-3</v>
      </c>
      <c r="AD90" s="25">
        <f t="shared" si="110"/>
        <v>1.5177914110429448E-3</v>
      </c>
      <c r="AE90" s="25">
        <f t="shared" si="111"/>
        <v>6.3140122699386497E-4</v>
      </c>
      <c r="AF90" s="25">
        <f t="shared" si="112"/>
        <v>1.6634993865030676E-5</v>
      </c>
      <c r="AG90" s="25">
        <f t="shared" si="113"/>
        <v>1.1009047034764829E-5</v>
      </c>
      <c r="AH90" s="25">
        <f t="shared" si="114"/>
        <v>2.2908531697341512E-6</v>
      </c>
      <c r="AI90" s="25">
        <f t="shared" si="115"/>
        <v>7.1639754601227004E-7</v>
      </c>
      <c r="AJ90" s="25">
        <f t="shared" si="116"/>
        <v>2.3475173824130879E-7</v>
      </c>
      <c r="AK90" s="25">
        <v>1.4100000000000001E-6</v>
      </c>
      <c r="AL90" s="25">
        <v>5.1E-8</v>
      </c>
      <c r="AM90" s="25">
        <v>1.4899999999999999E-8</v>
      </c>
      <c r="AN90" s="25">
        <v>4.49E-9</v>
      </c>
      <c r="AO90" s="25">
        <v>7.2399999999999998E-10</v>
      </c>
      <c r="AP90" s="25">
        <v>3.3699999999999997E-11</v>
      </c>
      <c r="AQ90" s="25">
        <v>1.62E-11</v>
      </c>
      <c r="AR90" s="25">
        <v>4.5800000000000003E-12</v>
      </c>
      <c r="AS90" s="25">
        <v>1.7699999999999999E-12</v>
      </c>
      <c r="AT90" s="25">
        <v>6.9899999999999995E-13</v>
      </c>
      <c r="AU90" s="25">
        <v>8.3899999999999993E-6</v>
      </c>
      <c r="AV90" s="25">
        <v>2.3800000000000001E-6</v>
      </c>
      <c r="AW90" s="25">
        <v>1.0899999999999999E-6</v>
      </c>
      <c r="AX90" s="25">
        <v>8.2099999999999995E-7</v>
      </c>
      <c r="AY90" s="25">
        <v>3.4200000000000002E-7</v>
      </c>
      <c r="AZ90" s="25">
        <v>1.0999999999999999E-8</v>
      </c>
      <c r="BA90" s="25">
        <v>5.5299999999999997E-9</v>
      </c>
      <c r="BB90" s="25">
        <v>1.1200000000000001E-9</v>
      </c>
      <c r="BC90" s="25">
        <v>3.4899999999999998E-10</v>
      </c>
      <c r="BD90" s="25">
        <v>1.13E-10</v>
      </c>
      <c r="BE90" s="25">
        <f t="shared" si="117"/>
        <v>3.3958053169734152E-2</v>
      </c>
      <c r="BF90" s="25">
        <f t="shared" si="118"/>
        <v>9.6329161554192227E-3</v>
      </c>
      <c r="BG90" s="25">
        <f t="shared" si="119"/>
        <v>4.411713701431493E-3</v>
      </c>
      <c r="BH90" s="25">
        <f t="shared" si="120"/>
        <v>3.3229513292433537E-3</v>
      </c>
      <c r="BI90" s="25">
        <f t="shared" si="121"/>
        <v>1.3842257668711655E-3</v>
      </c>
      <c r="BJ90" s="25">
        <f t="shared" si="122"/>
        <v>4.4521881390593048E-5</v>
      </c>
      <c r="BK90" s="25">
        <f t="shared" si="123"/>
        <v>2.2382364008179956E-5</v>
      </c>
      <c r="BL90" s="25">
        <f t="shared" si="124"/>
        <v>4.533137014314929E-6</v>
      </c>
      <c r="BM90" s="25">
        <f t="shared" si="125"/>
        <v>1.4125578732106338E-6</v>
      </c>
      <c r="BN90" s="25">
        <f t="shared" si="126"/>
        <v>4.5736114519427398E-7</v>
      </c>
      <c r="BO90" s="25">
        <v>3.3699999999999999E-5</v>
      </c>
      <c r="BP90" s="25">
        <v>1.04E-5</v>
      </c>
      <c r="BQ90" s="25">
        <v>6.1099999999999999E-6</v>
      </c>
      <c r="BR90" s="25">
        <v>3.8299999999999998E-6</v>
      </c>
      <c r="BS90" s="25">
        <v>1.6500000000000001E-6</v>
      </c>
      <c r="BT90" s="25">
        <v>9.6400000000000003E-8</v>
      </c>
      <c r="BU90" s="25">
        <v>3.32E-8</v>
      </c>
      <c r="BV90" s="25">
        <v>7.4899999999999996E-9</v>
      </c>
      <c r="BW90" s="25">
        <v>2.5000000000000001E-9</v>
      </c>
      <c r="BX90" s="25">
        <v>8.5900000000000003E-10</v>
      </c>
      <c r="BY90" s="25">
        <v>1.22E-5</v>
      </c>
      <c r="BZ90" s="25">
        <v>3.8800000000000001E-6</v>
      </c>
      <c r="CA90" s="25">
        <v>2.79E-6</v>
      </c>
      <c r="CB90" s="25">
        <v>1.3999999999999999E-6</v>
      </c>
      <c r="CC90" s="25">
        <v>5.9400000000000005E-7</v>
      </c>
      <c r="CD90" s="25">
        <v>7.3799999999999999E-8</v>
      </c>
      <c r="CE90" s="25">
        <v>1.2E-8</v>
      </c>
      <c r="CF90" s="25">
        <v>2.6599999999999999E-9</v>
      </c>
      <c r="CG90" s="25">
        <v>8.6400000000000001E-10</v>
      </c>
      <c r="CH90" s="25">
        <v>2.8599999999999999E-10</v>
      </c>
      <c r="CI90" s="25">
        <v>4.937881390593047E-2</v>
      </c>
      <c r="CJ90" s="25">
        <v>1.5704081799591003E-2</v>
      </c>
      <c r="CK90" s="25">
        <v>1.1292368098159511E-2</v>
      </c>
      <c r="CL90" s="25">
        <v>5.6664212678936609E-3</v>
      </c>
      <c r="CM90" s="25">
        <v>2.4041815950920247E-3</v>
      </c>
      <c r="CN90" s="25">
        <v>2.9870134969325153E-4</v>
      </c>
      <c r="CO90" s="25">
        <v>4.8569325153374239E-5</v>
      </c>
      <c r="CP90" s="25">
        <v>1.0766200408997953E-5</v>
      </c>
      <c r="CQ90" s="25">
        <v>3.4969914110429446E-6</v>
      </c>
      <c r="CR90" s="25">
        <v>1.1575689161554192E-6</v>
      </c>
      <c r="CS90" s="25">
        <f t="shared" si="127"/>
        <v>4.937881390593047E-2</v>
      </c>
      <c r="CT90" s="25">
        <f t="shared" si="128"/>
        <v>1.5704081799591003E-2</v>
      </c>
      <c r="CU90" s="25">
        <f t="shared" si="129"/>
        <v>1.1292368098159511E-2</v>
      </c>
      <c r="CV90" s="25">
        <f t="shared" si="130"/>
        <v>5.6664212678936609E-3</v>
      </c>
      <c r="CW90" s="25">
        <f t="shared" si="131"/>
        <v>2.4041815950920247E-3</v>
      </c>
      <c r="CX90" s="25">
        <f t="shared" si="132"/>
        <v>2.9870134969325153E-4</v>
      </c>
      <c r="CY90" s="25">
        <f t="shared" si="133"/>
        <v>4.8569325153374239E-5</v>
      </c>
      <c r="CZ90" s="25">
        <f t="shared" si="134"/>
        <v>1.0766200408997953E-5</v>
      </c>
      <c r="DA90" s="25">
        <f t="shared" si="135"/>
        <v>3.4969914110429446E-6</v>
      </c>
      <c r="DB90" s="25">
        <f t="shared" si="136"/>
        <v>1.1575689161554192E-6</v>
      </c>
    </row>
    <row r="91" spans="1:106" x14ac:dyDescent="0.25">
      <c r="A91" s="24" t="s">
        <v>187</v>
      </c>
      <c r="B91" s="24" t="s">
        <v>185</v>
      </c>
      <c r="C91" s="24" t="s">
        <v>186</v>
      </c>
      <c r="D91" s="24">
        <v>2018</v>
      </c>
      <c r="E91" s="24">
        <v>2016</v>
      </c>
      <c r="F91" s="24" t="s">
        <v>134</v>
      </c>
      <c r="G91" s="25">
        <v>0</v>
      </c>
      <c r="H91" s="25">
        <v>0</v>
      </c>
      <c r="I91" s="25">
        <v>0</v>
      </c>
      <c r="J91" s="25">
        <v>0</v>
      </c>
      <c r="K91" s="25">
        <v>0</v>
      </c>
      <c r="L91" s="25">
        <v>0</v>
      </c>
      <c r="M91" s="25">
        <v>0</v>
      </c>
      <c r="N91" s="25">
        <v>0</v>
      </c>
      <c r="O91" s="25">
        <v>0</v>
      </c>
      <c r="P91" s="25">
        <v>0</v>
      </c>
      <c r="Q91" s="25">
        <v>4.1500000000000001E-6</v>
      </c>
      <c r="R91" s="25">
        <v>9.2399999999999996E-7</v>
      </c>
      <c r="S91" s="25">
        <v>4.1399999999999997E-7</v>
      </c>
      <c r="T91" s="25">
        <v>3.0499999999999999E-7</v>
      </c>
      <c r="U91" s="25">
        <v>1.2599999999999999E-7</v>
      </c>
      <c r="V91" s="25">
        <v>3.3099999999999999E-9</v>
      </c>
      <c r="W91" s="25">
        <v>2.1900000000000001E-9</v>
      </c>
      <c r="X91" s="25">
        <v>4.5499999999999998E-10</v>
      </c>
      <c r="Y91" s="25">
        <v>1.42E-10</v>
      </c>
      <c r="Z91" s="25">
        <v>4.6400000000000003E-11</v>
      </c>
      <c r="AA91" s="25">
        <f t="shared" si="107"/>
        <v>1.6796891615541921E-2</v>
      </c>
      <c r="AB91" s="25">
        <f t="shared" si="108"/>
        <v>3.7398380368098153E-3</v>
      </c>
      <c r="AC91" s="25">
        <f t="shared" si="109"/>
        <v>1.675641717791411E-3</v>
      </c>
      <c r="AD91" s="25">
        <f t="shared" si="110"/>
        <v>1.2344703476482616E-3</v>
      </c>
      <c r="AE91" s="25">
        <f t="shared" si="111"/>
        <v>5.0997791411042939E-4</v>
      </c>
      <c r="AF91" s="25">
        <f t="shared" si="112"/>
        <v>1.3397038854805726E-5</v>
      </c>
      <c r="AG91" s="25">
        <f t="shared" si="113"/>
        <v>8.8639018404907978E-6</v>
      </c>
      <c r="AH91" s="25">
        <f t="shared" si="114"/>
        <v>1.8415869120654395E-6</v>
      </c>
      <c r="AI91" s="25">
        <f t="shared" si="115"/>
        <v>5.7473701431492843E-7</v>
      </c>
      <c r="AJ91" s="25">
        <f t="shared" si="116"/>
        <v>1.8780139059304703E-7</v>
      </c>
      <c r="AK91" s="25">
        <v>1.15E-6</v>
      </c>
      <c r="AL91" s="25">
        <v>4.1500000000000001E-8</v>
      </c>
      <c r="AM91" s="25">
        <v>1.2100000000000001E-8</v>
      </c>
      <c r="AN91" s="25">
        <v>3.6300000000000001E-9</v>
      </c>
      <c r="AO91" s="25">
        <v>4.8099999999999999E-10</v>
      </c>
      <c r="AP91" s="25">
        <v>1.7199999999999999E-11</v>
      </c>
      <c r="AQ91" s="25">
        <v>8.1600000000000008E-12</v>
      </c>
      <c r="AR91" s="25">
        <v>2.2999999999999999E-12</v>
      </c>
      <c r="AS91" s="25">
        <v>8.8699999999999996E-13</v>
      </c>
      <c r="AT91" s="25">
        <v>3.5000000000000002E-13</v>
      </c>
      <c r="AU91" s="25">
        <v>6.8199999999999999E-6</v>
      </c>
      <c r="AV91" s="25">
        <v>1.9300000000000002E-6</v>
      </c>
      <c r="AW91" s="25">
        <v>8.8599999999999997E-7</v>
      </c>
      <c r="AX91" s="25">
        <v>6.6700000000000003E-7</v>
      </c>
      <c r="AY91" s="25">
        <v>2.7700000000000001E-7</v>
      </c>
      <c r="AZ91" s="25">
        <v>8.9199999999999998E-9</v>
      </c>
      <c r="BA91" s="25">
        <v>4.4500000000000001E-9</v>
      </c>
      <c r="BB91" s="25">
        <v>9.0099999999999999E-10</v>
      </c>
      <c r="BC91" s="25">
        <v>2.8000000000000002E-10</v>
      </c>
      <c r="BD91" s="25">
        <v>9.0600000000000002E-11</v>
      </c>
      <c r="BE91" s="25">
        <f t="shared" si="117"/>
        <v>2.7603566462167686E-2</v>
      </c>
      <c r="BF91" s="25">
        <f t="shared" si="118"/>
        <v>7.8115664621676894E-3</v>
      </c>
      <c r="BG91" s="25">
        <f t="shared" si="119"/>
        <v>3.5860351738241304E-3</v>
      </c>
      <c r="BH91" s="25">
        <f t="shared" si="120"/>
        <v>2.6996449897750516E-3</v>
      </c>
      <c r="BI91" s="25">
        <f t="shared" si="121"/>
        <v>1.1211419222903886E-3</v>
      </c>
      <c r="BJ91" s="25">
        <f t="shared" si="122"/>
        <v>3.6103198364008172E-5</v>
      </c>
      <c r="BK91" s="25">
        <f t="shared" si="123"/>
        <v>1.8011124744376278E-5</v>
      </c>
      <c r="BL91" s="25">
        <f t="shared" si="124"/>
        <v>3.6467468302658485E-6</v>
      </c>
      <c r="BM91" s="25">
        <f t="shared" si="125"/>
        <v>1.1332842535787323E-6</v>
      </c>
      <c r="BN91" s="25">
        <f t="shared" si="126"/>
        <v>3.6669840490797543E-7</v>
      </c>
      <c r="BO91" s="25">
        <v>2.7399999999999999E-5</v>
      </c>
      <c r="BP91" s="25">
        <v>8.4300000000000006E-6</v>
      </c>
      <c r="BQ91" s="25">
        <v>4.9699999999999998E-6</v>
      </c>
      <c r="BR91" s="25">
        <v>3.1099999999999999E-6</v>
      </c>
      <c r="BS91" s="25">
        <v>1.3400000000000001E-6</v>
      </c>
      <c r="BT91" s="25">
        <v>7.7999999999999997E-8</v>
      </c>
      <c r="BU91" s="25">
        <v>2.6799999999999998E-8</v>
      </c>
      <c r="BV91" s="25">
        <v>6.0300000000000001E-9</v>
      </c>
      <c r="BW91" s="25">
        <v>2.0099999999999999E-9</v>
      </c>
      <c r="BX91" s="25">
        <v>6.89E-10</v>
      </c>
      <c r="BY91" s="25">
        <v>9.9000000000000001E-6</v>
      </c>
      <c r="BZ91" s="25">
        <v>3.1499999999999999E-6</v>
      </c>
      <c r="CA91" s="25">
        <v>2.2699999999999999E-6</v>
      </c>
      <c r="CB91" s="25">
        <v>1.1400000000000001E-6</v>
      </c>
      <c r="CC91" s="25">
        <v>4.82E-7</v>
      </c>
      <c r="CD91" s="25">
        <v>5.9699999999999999E-8</v>
      </c>
      <c r="CE91" s="25">
        <v>9.6799999999999997E-9</v>
      </c>
      <c r="CF91" s="25">
        <v>2.1400000000000001E-9</v>
      </c>
      <c r="CG91" s="25">
        <v>6.9399999999999998E-10</v>
      </c>
      <c r="CH91" s="25">
        <v>2.3000000000000001E-10</v>
      </c>
      <c r="CI91" s="25">
        <v>4.0069693251533742E-2</v>
      </c>
      <c r="CJ91" s="25">
        <v>1.2749447852760736E-2</v>
      </c>
      <c r="CK91" s="25">
        <v>9.1876973415132915E-3</v>
      </c>
      <c r="CL91" s="25">
        <v>4.614085889570553E-3</v>
      </c>
      <c r="CM91" s="25">
        <v>1.9508678936605317E-3</v>
      </c>
      <c r="CN91" s="25">
        <v>2.4163239263803681E-4</v>
      </c>
      <c r="CO91" s="25">
        <v>3.9179255623721882E-5</v>
      </c>
      <c r="CP91" s="25">
        <v>8.6615296523517376E-6</v>
      </c>
      <c r="CQ91" s="25">
        <v>2.808925971370143E-6</v>
      </c>
      <c r="CR91" s="25">
        <v>9.3091206543967287E-7</v>
      </c>
      <c r="CS91" s="25">
        <f t="shared" si="127"/>
        <v>4.0069693251533742E-2</v>
      </c>
      <c r="CT91" s="25">
        <f t="shared" si="128"/>
        <v>1.2749447852760736E-2</v>
      </c>
      <c r="CU91" s="25">
        <f t="shared" si="129"/>
        <v>9.1876973415132915E-3</v>
      </c>
      <c r="CV91" s="25">
        <f t="shared" si="130"/>
        <v>4.614085889570553E-3</v>
      </c>
      <c r="CW91" s="25">
        <f t="shared" si="131"/>
        <v>1.9508678936605317E-3</v>
      </c>
      <c r="CX91" s="25">
        <f t="shared" si="132"/>
        <v>2.4163239263803681E-4</v>
      </c>
      <c r="CY91" s="25">
        <f t="shared" si="133"/>
        <v>3.9179255623721882E-5</v>
      </c>
      <c r="CZ91" s="25">
        <f t="shared" si="134"/>
        <v>8.6615296523517376E-6</v>
      </c>
      <c r="DA91" s="25">
        <f t="shared" si="135"/>
        <v>2.808925971370143E-6</v>
      </c>
      <c r="DB91" s="25">
        <f t="shared" si="136"/>
        <v>9.3091206543967287E-7</v>
      </c>
    </row>
    <row r="92" spans="1:106" x14ac:dyDescent="0.25">
      <c r="A92" s="24" t="s">
        <v>187</v>
      </c>
      <c r="B92" s="24" t="s">
        <v>185</v>
      </c>
      <c r="C92" s="24" t="s">
        <v>186</v>
      </c>
      <c r="D92" s="24">
        <v>2019</v>
      </c>
      <c r="E92" s="24">
        <v>2019</v>
      </c>
      <c r="F92" s="24" t="s">
        <v>134</v>
      </c>
      <c r="G92" s="25">
        <v>0</v>
      </c>
      <c r="H92" s="25">
        <v>0</v>
      </c>
      <c r="I92" s="25">
        <v>0</v>
      </c>
      <c r="J92" s="25">
        <v>0</v>
      </c>
      <c r="K92" s="25">
        <v>0</v>
      </c>
      <c r="L92" s="25">
        <v>0</v>
      </c>
      <c r="M92" s="25">
        <v>0</v>
      </c>
      <c r="N92" s="25">
        <v>0</v>
      </c>
      <c r="O92" s="25">
        <v>0</v>
      </c>
      <c r="P92" s="25">
        <v>0</v>
      </c>
      <c r="Q92" s="25">
        <v>7.4699999999999996E-6</v>
      </c>
      <c r="R92" s="25">
        <v>1.68E-6</v>
      </c>
      <c r="S92" s="25">
        <v>6.8199999999999999E-7</v>
      </c>
      <c r="T92" s="25">
        <v>5.5199999999999997E-7</v>
      </c>
      <c r="U92" s="25">
        <v>2.2700000000000001E-7</v>
      </c>
      <c r="V92" s="25">
        <v>5.6100000000000003E-9</v>
      </c>
      <c r="W92" s="25">
        <v>3.8099999999999999E-9</v>
      </c>
      <c r="X92" s="25">
        <v>8.0500000000000001E-10</v>
      </c>
      <c r="Y92" s="25">
        <v>2.5599999999999999E-10</v>
      </c>
      <c r="Z92" s="25">
        <v>8.4200000000000004E-11</v>
      </c>
      <c r="AA92" s="25">
        <f t="shared" si="107"/>
        <v>3.0234404907975455E-2</v>
      </c>
      <c r="AB92" s="25">
        <f t="shared" si="108"/>
        <v>6.7997055214723927E-3</v>
      </c>
      <c r="AC92" s="25">
        <f t="shared" si="109"/>
        <v>2.7603566462167687E-3</v>
      </c>
      <c r="AD92" s="25">
        <f t="shared" si="110"/>
        <v>2.2341889570552144E-3</v>
      </c>
      <c r="AE92" s="25">
        <f t="shared" si="111"/>
        <v>9.187697341513293E-4</v>
      </c>
      <c r="AF92" s="25">
        <f t="shared" si="112"/>
        <v>2.2706159509202456E-5</v>
      </c>
      <c r="AG92" s="25">
        <f t="shared" si="113"/>
        <v>1.5420760736196318E-5</v>
      </c>
      <c r="AH92" s="25">
        <f t="shared" si="114"/>
        <v>3.2581922290388547E-6</v>
      </c>
      <c r="AI92" s="25">
        <f t="shared" si="115"/>
        <v>1.0361456032719836E-6</v>
      </c>
      <c r="AJ92" s="25">
        <f t="shared" si="116"/>
        <v>3.4079476482617587E-7</v>
      </c>
      <c r="AK92" s="25">
        <v>1.66E-6</v>
      </c>
      <c r="AL92" s="25">
        <v>6.0300000000000004E-8</v>
      </c>
      <c r="AM92" s="25">
        <v>1.7100000000000001E-8</v>
      </c>
      <c r="AN92" s="25">
        <v>5.86E-9</v>
      </c>
      <c r="AO92" s="25">
        <v>1.0600000000000001E-9</v>
      </c>
      <c r="AP92" s="25">
        <v>3.3500000000000001E-11</v>
      </c>
      <c r="AQ92" s="25">
        <v>1.5500000000000001E-11</v>
      </c>
      <c r="AR92" s="25">
        <v>4.1800000000000004E-12</v>
      </c>
      <c r="AS92" s="25">
        <v>1.57E-12</v>
      </c>
      <c r="AT92" s="25">
        <v>6.4799999999999997E-13</v>
      </c>
      <c r="AU92" s="25">
        <v>1.1800000000000001E-5</v>
      </c>
      <c r="AV92" s="25">
        <v>2.92E-6</v>
      </c>
      <c r="AW92" s="25">
        <v>1.5200000000000001E-6</v>
      </c>
      <c r="AX92" s="25">
        <v>9.5900000000000005E-7</v>
      </c>
      <c r="AY92" s="25">
        <v>3.89E-7</v>
      </c>
      <c r="AZ92" s="25">
        <v>1.4100000000000001E-8</v>
      </c>
      <c r="BA92" s="25">
        <v>6.2700000000000001E-9</v>
      </c>
      <c r="BB92" s="25">
        <v>1.2900000000000001E-9</v>
      </c>
      <c r="BC92" s="25">
        <v>4.0599999999999999E-10</v>
      </c>
      <c r="BD92" s="25">
        <v>1.3200000000000001E-10</v>
      </c>
      <c r="BE92" s="25">
        <f t="shared" si="117"/>
        <v>4.775983640081799E-2</v>
      </c>
      <c r="BF92" s="25">
        <f t="shared" si="118"/>
        <v>1.1818535787321062E-2</v>
      </c>
      <c r="BG92" s="25">
        <f t="shared" si="119"/>
        <v>6.1521145194274032E-3</v>
      </c>
      <c r="BH92" s="25">
        <f t="shared" si="120"/>
        <v>3.8814985685071573E-3</v>
      </c>
      <c r="BI92" s="25">
        <f t="shared" si="121"/>
        <v>1.5744556237218814E-3</v>
      </c>
      <c r="BJ92" s="25">
        <f t="shared" si="122"/>
        <v>5.7068957055214731E-5</v>
      </c>
      <c r="BK92" s="25">
        <f t="shared" si="123"/>
        <v>2.5377472392638039E-5</v>
      </c>
      <c r="BL92" s="25">
        <f t="shared" si="124"/>
        <v>5.2212024539877306E-6</v>
      </c>
      <c r="BM92" s="25">
        <f t="shared" si="125"/>
        <v>1.6432621676891616E-6</v>
      </c>
      <c r="BN92" s="25">
        <f t="shared" si="126"/>
        <v>5.3426257668711662E-7</v>
      </c>
      <c r="BO92" s="25">
        <v>4.8600000000000002E-5</v>
      </c>
      <c r="BP92" s="25">
        <v>1.47E-5</v>
      </c>
      <c r="BQ92" s="25">
        <v>8.3699999999999995E-6</v>
      </c>
      <c r="BR92" s="25">
        <v>5.2399999999999998E-6</v>
      </c>
      <c r="BS92" s="25">
        <v>2.21E-6</v>
      </c>
      <c r="BT92" s="25">
        <v>1.2700000000000001E-7</v>
      </c>
      <c r="BU92" s="25">
        <v>4.3100000000000002E-8</v>
      </c>
      <c r="BV92" s="25">
        <v>9.6799999999999997E-9</v>
      </c>
      <c r="BW92" s="25">
        <v>3.22E-9</v>
      </c>
      <c r="BX92" s="25">
        <v>1.14E-9</v>
      </c>
      <c r="BY92" s="25">
        <v>1.7399999999999999E-5</v>
      </c>
      <c r="BZ92" s="25">
        <v>5.75E-6</v>
      </c>
      <c r="CA92" s="25">
        <v>3.7799999999999998E-6</v>
      </c>
      <c r="CB92" s="25">
        <v>2.0999999999999998E-6</v>
      </c>
      <c r="CC92" s="25">
        <v>8.9500000000000001E-7</v>
      </c>
      <c r="CD92" s="25">
        <v>9.3400000000000003E-8</v>
      </c>
      <c r="CE92" s="25">
        <v>1.6400000000000001E-8</v>
      </c>
      <c r="CF92" s="25">
        <v>3.6100000000000001E-9</v>
      </c>
      <c r="CG92" s="25">
        <v>1.1800000000000001E-9</v>
      </c>
      <c r="CH92" s="25">
        <v>3.9700000000000002E-10</v>
      </c>
      <c r="CI92" s="25">
        <v>7.042552147239263E-2</v>
      </c>
      <c r="CJ92" s="25">
        <v>2.3272801635991821E-2</v>
      </c>
      <c r="CK92" s="25">
        <v>1.5299337423312883E-2</v>
      </c>
      <c r="CL92" s="25">
        <v>8.49963190184049E-3</v>
      </c>
      <c r="CM92" s="25">
        <v>3.6224621676891615E-3</v>
      </c>
      <c r="CN92" s="25">
        <v>3.7803124744376277E-4</v>
      </c>
      <c r="CO92" s="25">
        <v>6.6378077709611458E-5</v>
      </c>
      <c r="CP92" s="25">
        <v>1.4611271983640082E-5</v>
      </c>
      <c r="CQ92" s="25">
        <v>4.7759836400818001E-6</v>
      </c>
      <c r="CR92" s="25">
        <v>1.6068351738241309E-6</v>
      </c>
      <c r="CS92" s="25">
        <f t="shared" si="127"/>
        <v>7.042552147239263E-2</v>
      </c>
      <c r="CT92" s="25">
        <f t="shared" si="128"/>
        <v>2.3272801635991821E-2</v>
      </c>
      <c r="CU92" s="25">
        <f t="shared" si="129"/>
        <v>1.5299337423312883E-2</v>
      </c>
      <c r="CV92" s="25">
        <f t="shared" si="130"/>
        <v>8.49963190184049E-3</v>
      </c>
      <c r="CW92" s="25">
        <f t="shared" si="131"/>
        <v>3.6224621676891615E-3</v>
      </c>
      <c r="CX92" s="25">
        <f t="shared" si="132"/>
        <v>3.7803124744376277E-4</v>
      </c>
      <c r="CY92" s="25">
        <f t="shared" si="133"/>
        <v>6.6378077709611458E-5</v>
      </c>
      <c r="CZ92" s="25">
        <f t="shared" si="134"/>
        <v>1.4611271983640082E-5</v>
      </c>
      <c r="DA92" s="25">
        <f t="shared" si="135"/>
        <v>4.7759836400818001E-6</v>
      </c>
      <c r="DB92" s="25">
        <f t="shared" si="136"/>
        <v>1.6068351738241309E-6</v>
      </c>
    </row>
    <row r="93" spans="1:106" x14ac:dyDescent="0.25">
      <c r="A93" s="24" t="s">
        <v>187</v>
      </c>
      <c r="B93" s="24" t="s">
        <v>185</v>
      </c>
      <c r="C93" s="24" t="s">
        <v>186</v>
      </c>
      <c r="D93" s="24">
        <v>2020</v>
      </c>
      <c r="E93" s="24">
        <v>2019</v>
      </c>
      <c r="F93" s="24" t="s">
        <v>134</v>
      </c>
      <c r="G93" s="25">
        <v>0</v>
      </c>
      <c r="H93" s="25">
        <v>0</v>
      </c>
      <c r="I93" s="25">
        <v>0</v>
      </c>
      <c r="J93" s="25">
        <v>0</v>
      </c>
      <c r="K93" s="25">
        <v>0</v>
      </c>
      <c r="L93" s="25">
        <v>0</v>
      </c>
      <c r="M93" s="25">
        <v>0</v>
      </c>
      <c r="N93" s="25">
        <v>0</v>
      </c>
      <c r="O93" s="25">
        <v>0</v>
      </c>
      <c r="P93" s="25">
        <v>0</v>
      </c>
      <c r="Q93" s="25">
        <v>1.0000000000000001E-5</v>
      </c>
      <c r="R93" s="25">
        <v>2.2500000000000001E-6</v>
      </c>
      <c r="S93" s="25">
        <v>9.16E-7</v>
      </c>
      <c r="T93" s="25">
        <v>7.4099999999999998E-7</v>
      </c>
      <c r="U93" s="25">
        <v>3.0400000000000002E-7</v>
      </c>
      <c r="V93" s="25">
        <v>7.4799999999999998E-9</v>
      </c>
      <c r="W93" s="25">
        <v>5.0600000000000003E-9</v>
      </c>
      <c r="X93" s="25">
        <v>1.07E-9</v>
      </c>
      <c r="Y93" s="25">
        <v>3.3900000000000002E-10</v>
      </c>
      <c r="Z93" s="25">
        <v>1.11E-10</v>
      </c>
      <c r="AA93" s="25">
        <f t="shared" si="107"/>
        <v>4.047443762781186E-2</v>
      </c>
      <c r="AB93" s="25">
        <f t="shared" si="108"/>
        <v>9.1067484662576692E-3</v>
      </c>
      <c r="AC93" s="25">
        <f t="shared" si="109"/>
        <v>3.7074584867075665E-3</v>
      </c>
      <c r="AD93" s="25">
        <f t="shared" si="110"/>
        <v>2.999155828220859E-3</v>
      </c>
      <c r="AE93" s="25">
        <f t="shared" si="111"/>
        <v>1.2304229038854807E-3</v>
      </c>
      <c r="AF93" s="25">
        <f t="shared" si="112"/>
        <v>3.0274879345603269E-5</v>
      </c>
      <c r="AG93" s="25">
        <f t="shared" si="113"/>
        <v>2.0480065439672802E-5</v>
      </c>
      <c r="AH93" s="25">
        <f t="shared" si="114"/>
        <v>4.3307648261758697E-6</v>
      </c>
      <c r="AI93" s="25">
        <f t="shared" si="115"/>
        <v>1.3720834355828221E-6</v>
      </c>
      <c r="AJ93" s="25">
        <f t="shared" si="116"/>
        <v>4.4926625766871163E-7</v>
      </c>
      <c r="AK93" s="25">
        <v>2.2299999999999998E-6</v>
      </c>
      <c r="AL93" s="25">
        <v>8.0999999999999997E-8</v>
      </c>
      <c r="AM93" s="25">
        <v>2.29E-8</v>
      </c>
      <c r="AN93" s="25">
        <v>7.7599999999999997E-9</v>
      </c>
      <c r="AO93" s="25">
        <v>1.15E-9</v>
      </c>
      <c r="AP93" s="25">
        <v>1.7399999999999999E-11</v>
      </c>
      <c r="AQ93" s="25">
        <v>7.8599999999999992E-12</v>
      </c>
      <c r="AR93" s="25">
        <v>2.0999999999999999E-12</v>
      </c>
      <c r="AS93" s="25">
        <v>7.8399999999999999E-13</v>
      </c>
      <c r="AT93" s="25">
        <v>3.2399999999999998E-13</v>
      </c>
      <c r="AU93" s="25">
        <v>1.5800000000000001E-5</v>
      </c>
      <c r="AV93" s="25">
        <v>3.9199999999999997E-6</v>
      </c>
      <c r="AW93" s="25">
        <v>2.04E-6</v>
      </c>
      <c r="AX93" s="25">
        <v>1.2899999999999999E-6</v>
      </c>
      <c r="AY93" s="25">
        <v>5.2300000000000001E-7</v>
      </c>
      <c r="AZ93" s="25">
        <v>1.88E-8</v>
      </c>
      <c r="BA93" s="25">
        <v>8.3500000000000003E-9</v>
      </c>
      <c r="BB93" s="25">
        <v>1.7200000000000001E-9</v>
      </c>
      <c r="BC93" s="25">
        <v>5.3700000000000001E-10</v>
      </c>
      <c r="BD93" s="25">
        <v>1.7399999999999999E-10</v>
      </c>
      <c r="BE93" s="25">
        <f t="shared" si="117"/>
        <v>6.3949611451942751E-2</v>
      </c>
      <c r="BF93" s="25">
        <f t="shared" si="118"/>
        <v>1.5865979550102247E-2</v>
      </c>
      <c r="BG93" s="25">
        <f t="shared" si="119"/>
        <v>8.2567852760736197E-3</v>
      </c>
      <c r="BH93" s="25">
        <f t="shared" si="120"/>
        <v>5.2212024539877297E-3</v>
      </c>
      <c r="BI93" s="25">
        <f t="shared" si="121"/>
        <v>2.1168130879345602E-3</v>
      </c>
      <c r="BJ93" s="25">
        <f t="shared" si="122"/>
        <v>7.6091942740286295E-5</v>
      </c>
      <c r="BK93" s="25">
        <f t="shared" si="123"/>
        <v>3.3796155419222901E-5</v>
      </c>
      <c r="BL93" s="25">
        <f t="shared" si="124"/>
        <v>6.96160327198364E-6</v>
      </c>
      <c r="BM93" s="25">
        <f t="shared" si="125"/>
        <v>2.1734773006134969E-6</v>
      </c>
      <c r="BN93" s="25">
        <f t="shared" si="126"/>
        <v>7.0425521472392638E-7</v>
      </c>
      <c r="BO93" s="25">
        <v>6.5300000000000002E-5</v>
      </c>
      <c r="BP93" s="25">
        <v>1.9700000000000001E-5</v>
      </c>
      <c r="BQ93" s="25">
        <v>1.1199999999999999E-5</v>
      </c>
      <c r="BR93" s="25">
        <v>7.0400000000000004E-6</v>
      </c>
      <c r="BS93" s="25">
        <v>2.96E-6</v>
      </c>
      <c r="BT93" s="25">
        <v>1.6999999999999999E-7</v>
      </c>
      <c r="BU93" s="25">
        <v>5.7499999999999999E-8</v>
      </c>
      <c r="BV93" s="25">
        <v>1.29E-8</v>
      </c>
      <c r="BW93" s="25">
        <v>4.2700000000000004E-9</v>
      </c>
      <c r="BX93" s="25">
        <v>1.51E-9</v>
      </c>
      <c r="BY93" s="25">
        <v>2.34E-5</v>
      </c>
      <c r="BZ93" s="25">
        <v>7.7300000000000005E-6</v>
      </c>
      <c r="CA93" s="25">
        <v>5.0799999999999996E-6</v>
      </c>
      <c r="CB93" s="25">
        <v>2.8200000000000001E-6</v>
      </c>
      <c r="CC93" s="25">
        <v>1.1999999999999999E-6</v>
      </c>
      <c r="CD93" s="25">
        <v>1.2499999999999999E-7</v>
      </c>
      <c r="CE93" s="25">
        <v>2.1900000000000001E-8</v>
      </c>
      <c r="CF93" s="25">
        <v>4.8E-9</v>
      </c>
      <c r="CG93" s="25">
        <v>1.56E-9</v>
      </c>
      <c r="CH93" s="25">
        <v>5.2600000000000004E-10</v>
      </c>
      <c r="CI93" s="25">
        <v>9.4710184049079757E-2</v>
      </c>
      <c r="CJ93" s="25">
        <v>3.1286740286298576E-2</v>
      </c>
      <c r="CK93" s="25">
        <v>2.0561014314928426E-2</v>
      </c>
      <c r="CL93" s="25">
        <v>1.1413791411042946E-2</v>
      </c>
      <c r="CM93" s="25">
        <v>4.8569325153374233E-3</v>
      </c>
      <c r="CN93" s="25">
        <v>5.0593047034764823E-4</v>
      </c>
      <c r="CO93" s="25">
        <v>8.8639018404907985E-5</v>
      </c>
      <c r="CP93" s="25">
        <v>1.9427730061349694E-5</v>
      </c>
      <c r="CQ93" s="25">
        <v>6.3140122699386501E-6</v>
      </c>
      <c r="CR93" s="25">
        <v>2.128955419222904E-6</v>
      </c>
      <c r="CS93" s="25">
        <f t="shared" si="127"/>
        <v>9.4710184049079757E-2</v>
      </c>
      <c r="CT93" s="25">
        <f t="shared" si="128"/>
        <v>3.1286740286298576E-2</v>
      </c>
      <c r="CU93" s="25">
        <f t="shared" si="129"/>
        <v>2.0561014314928426E-2</v>
      </c>
      <c r="CV93" s="25">
        <f t="shared" si="130"/>
        <v>1.1413791411042946E-2</v>
      </c>
      <c r="CW93" s="25">
        <f t="shared" si="131"/>
        <v>4.8569325153374233E-3</v>
      </c>
      <c r="CX93" s="25">
        <f t="shared" si="132"/>
        <v>5.0593047034764823E-4</v>
      </c>
      <c r="CY93" s="25">
        <f t="shared" si="133"/>
        <v>8.8639018404907985E-5</v>
      </c>
      <c r="CZ93" s="25">
        <f t="shared" si="134"/>
        <v>1.9427730061349694E-5</v>
      </c>
      <c r="DA93" s="25">
        <f t="shared" si="135"/>
        <v>6.3140122699386501E-6</v>
      </c>
      <c r="DB93" s="25">
        <f t="shared" si="136"/>
        <v>2.128955419222904E-6</v>
      </c>
    </row>
    <row r="94" spans="1:106" x14ac:dyDescent="0.25">
      <c r="A94" s="24" t="s">
        <v>187</v>
      </c>
      <c r="B94" s="24" t="s">
        <v>189</v>
      </c>
      <c r="C94" s="24" t="s">
        <v>190</v>
      </c>
      <c r="D94" s="24">
        <v>2015</v>
      </c>
      <c r="E94" s="24">
        <v>2016</v>
      </c>
      <c r="F94" s="24" t="s">
        <v>134</v>
      </c>
      <c r="G94" s="25">
        <v>0</v>
      </c>
      <c r="H94" s="25">
        <v>0</v>
      </c>
      <c r="I94" s="25">
        <v>0</v>
      </c>
      <c r="J94" s="25">
        <v>0</v>
      </c>
      <c r="K94" s="25">
        <v>0</v>
      </c>
      <c r="L94" s="25">
        <v>0</v>
      </c>
      <c r="M94" s="25">
        <v>0</v>
      </c>
      <c r="N94" s="25">
        <v>0</v>
      </c>
      <c r="O94" s="25">
        <v>0</v>
      </c>
      <c r="P94" s="25">
        <v>0</v>
      </c>
      <c r="Q94" s="25">
        <v>1.42E-12</v>
      </c>
      <c r="R94" s="25">
        <v>2.25E-10</v>
      </c>
      <c r="S94" s="25">
        <v>6.2100000000000003E-10</v>
      </c>
      <c r="T94" s="25">
        <v>2.9100000000000001E-9</v>
      </c>
      <c r="U94" s="25">
        <v>6.6000000000000004E-9</v>
      </c>
      <c r="V94" s="25">
        <v>1.31E-9</v>
      </c>
      <c r="W94" s="25">
        <v>1.02E-9</v>
      </c>
      <c r="X94" s="25">
        <v>5.0300000000000002E-10</v>
      </c>
      <c r="Y94" s="25">
        <v>2.5300000000000001E-10</v>
      </c>
      <c r="Z94" s="25">
        <v>1.1399999999999999E-10</v>
      </c>
      <c r="AA94" s="25">
        <f t="shared" si="107"/>
        <v>5.747370143149285E-9</v>
      </c>
      <c r="AB94" s="25">
        <f t="shared" si="108"/>
        <v>9.106748466257667E-7</v>
      </c>
      <c r="AC94" s="25">
        <f t="shared" si="109"/>
        <v>2.5134625766871169E-6</v>
      </c>
      <c r="AD94" s="25">
        <f t="shared" si="110"/>
        <v>1.1778061349693253E-5</v>
      </c>
      <c r="AE94" s="25">
        <f t="shared" si="111"/>
        <v>2.6713128834355829E-5</v>
      </c>
      <c r="AF94" s="25">
        <f t="shared" si="112"/>
        <v>5.3021513292433532E-6</v>
      </c>
      <c r="AG94" s="25">
        <f t="shared" si="113"/>
        <v>4.1283926380368094E-6</v>
      </c>
      <c r="AH94" s="25">
        <f t="shared" si="114"/>
        <v>2.0358642126789363E-6</v>
      </c>
      <c r="AI94" s="25">
        <f t="shared" si="115"/>
        <v>1.0240032719836401E-6</v>
      </c>
      <c r="AJ94" s="25">
        <f t="shared" si="116"/>
        <v>4.6140858895705513E-7</v>
      </c>
      <c r="AK94" s="25">
        <v>2.2200000000000001E-16</v>
      </c>
      <c r="AL94" s="25">
        <v>1.36E-11</v>
      </c>
      <c r="AM94" s="25">
        <v>1.5199999999999999E-10</v>
      </c>
      <c r="AN94" s="25">
        <v>5.08E-10</v>
      </c>
      <c r="AO94" s="25">
        <v>1.2900000000000001E-9</v>
      </c>
      <c r="AP94" s="25">
        <v>2.2100000000000001E-10</v>
      </c>
      <c r="AQ94" s="25">
        <v>1.3300000000000001E-10</v>
      </c>
      <c r="AR94" s="25">
        <v>5.2400000000000001E-11</v>
      </c>
      <c r="AS94" s="25">
        <v>3.3199999999999999E-11</v>
      </c>
      <c r="AT94" s="25">
        <v>1.9300000000000001E-11</v>
      </c>
      <c r="AU94" s="25">
        <v>1.9100000000000001E-12</v>
      </c>
      <c r="AV94" s="25">
        <v>3.2300000000000002E-10</v>
      </c>
      <c r="AW94" s="25">
        <v>2.0200000000000001E-9</v>
      </c>
      <c r="AX94" s="25">
        <v>4.2199999999999999E-9</v>
      </c>
      <c r="AY94" s="25">
        <v>9.9800000000000007E-9</v>
      </c>
      <c r="AZ94" s="25">
        <v>2.6599999999999999E-9</v>
      </c>
      <c r="BA94" s="25">
        <v>1.5400000000000001E-9</v>
      </c>
      <c r="BB94" s="25">
        <v>6.59E-10</v>
      </c>
      <c r="BC94" s="25">
        <v>3.3099999999999999E-10</v>
      </c>
      <c r="BD94" s="25">
        <v>1.5199999999999999E-10</v>
      </c>
      <c r="BE94" s="25">
        <f t="shared" si="117"/>
        <v>7.7306175869120659E-9</v>
      </c>
      <c r="BF94" s="25">
        <f t="shared" si="118"/>
        <v>1.3073243353783231E-6</v>
      </c>
      <c r="BG94" s="25">
        <f t="shared" si="119"/>
        <v>8.1758364008179971E-6</v>
      </c>
      <c r="BH94" s="25">
        <f t="shared" si="120"/>
        <v>1.7080212678936605E-5</v>
      </c>
      <c r="BI94" s="25">
        <f t="shared" si="121"/>
        <v>4.039348875255624E-5</v>
      </c>
      <c r="BJ94" s="25">
        <f t="shared" si="122"/>
        <v>1.0766200408997953E-5</v>
      </c>
      <c r="BK94" s="25">
        <f t="shared" si="123"/>
        <v>6.2330633946830258E-6</v>
      </c>
      <c r="BL94" s="25">
        <f t="shared" si="124"/>
        <v>2.6672654396728016E-6</v>
      </c>
      <c r="BM94" s="25">
        <f t="shared" si="125"/>
        <v>1.3397038854805727E-6</v>
      </c>
      <c r="BN94" s="25">
        <f t="shared" si="126"/>
        <v>6.1521145194274014E-7</v>
      </c>
      <c r="BO94" s="25">
        <v>7.0100000000000002E-12</v>
      </c>
      <c r="BP94" s="25">
        <v>1.6399999999999999E-9</v>
      </c>
      <c r="BQ94" s="25">
        <v>1.2E-8</v>
      </c>
      <c r="BR94" s="25">
        <v>2.4E-8</v>
      </c>
      <c r="BS94" s="25">
        <v>5.84E-8</v>
      </c>
      <c r="BT94" s="25">
        <v>1.9399999999999998E-8</v>
      </c>
      <c r="BU94" s="25">
        <v>1.2299999999999999E-8</v>
      </c>
      <c r="BV94" s="25">
        <v>5.5100000000000002E-9</v>
      </c>
      <c r="BW94" s="25">
        <v>2.7700000000000002E-9</v>
      </c>
      <c r="BX94" s="25">
        <v>1.33E-9</v>
      </c>
      <c r="BY94" s="25">
        <v>3.04E-12</v>
      </c>
      <c r="BZ94" s="25">
        <v>6.4299999999999995E-10</v>
      </c>
      <c r="CA94" s="25">
        <v>5.8999999999999999E-9</v>
      </c>
      <c r="CB94" s="25">
        <v>9.1700000000000004E-9</v>
      </c>
      <c r="CC94" s="25">
        <v>2.11E-8</v>
      </c>
      <c r="CD94" s="25">
        <v>9.4699999999999998E-9</v>
      </c>
      <c r="CE94" s="25">
        <v>3.94E-9</v>
      </c>
      <c r="CF94" s="25">
        <v>1.6500000000000001E-9</v>
      </c>
      <c r="CG94" s="25">
        <v>8.2800000000000004E-10</v>
      </c>
      <c r="CH94" s="25">
        <v>3.6E-10</v>
      </c>
      <c r="CI94" s="25">
        <v>1.2304229038854807E-8</v>
      </c>
      <c r="CJ94" s="25">
        <v>2.6025063394683024E-6</v>
      </c>
      <c r="CK94" s="25">
        <v>2.3879918200408999E-5</v>
      </c>
      <c r="CL94" s="25">
        <v>3.7115059304703482E-5</v>
      </c>
      <c r="CM94" s="25">
        <v>8.5401063394683035E-5</v>
      </c>
      <c r="CN94" s="25">
        <v>3.8329292433537833E-5</v>
      </c>
      <c r="CO94" s="25">
        <v>1.5946928425357874E-5</v>
      </c>
      <c r="CP94" s="25">
        <v>6.6782822085889572E-6</v>
      </c>
      <c r="CQ94" s="25">
        <v>3.3512834355828223E-6</v>
      </c>
      <c r="CR94" s="25">
        <v>1.457079754601227E-6</v>
      </c>
      <c r="CS94" s="25">
        <f t="shared" si="127"/>
        <v>1.2304229038854807E-8</v>
      </c>
      <c r="CT94" s="25">
        <f t="shared" si="128"/>
        <v>2.6025063394683024E-6</v>
      </c>
      <c r="CU94" s="25">
        <f t="shared" si="129"/>
        <v>2.3879918200408999E-5</v>
      </c>
      <c r="CV94" s="25">
        <f t="shared" si="130"/>
        <v>3.7115059304703482E-5</v>
      </c>
      <c r="CW94" s="25">
        <f t="shared" si="131"/>
        <v>8.5401063394683035E-5</v>
      </c>
      <c r="CX94" s="25">
        <f t="shared" si="132"/>
        <v>3.8329292433537833E-5</v>
      </c>
      <c r="CY94" s="25">
        <f t="shared" si="133"/>
        <v>1.5946928425357874E-5</v>
      </c>
      <c r="CZ94" s="25">
        <f t="shared" si="134"/>
        <v>6.6782822085889572E-6</v>
      </c>
      <c r="DA94" s="25">
        <f t="shared" si="135"/>
        <v>3.3512834355828223E-6</v>
      </c>
      <c r="DB94" s="25">
        <f t="shared" si="136"/>
        <v>1.457079754601227E-6</v>
      </c>
    </row>
    <row r="95" spans="1:106" x14ac:dyDescent="0.25">
      <c r="A95" s="24" t="s">
        <v>187</v>
      </c>
      <c r="B95" s="24" t="s">
        <v>189</v>
      </c>
      <c r="C95" s="24" t="s">
        <v>190</v>
      </c>
      <c r="D95" s="24">
        <v>2016</v>
      </c>
      <c r="E95" s="24">
        <v>2016</v>
      </c>
      <c r="F95" s="24" t="s">
        <v>134</v>
      </c>
      <c r="G95" s="25">
        <v>0</v>
      </c>
      <c r="H95" s="25">
        <v>0</v>
      </c>
      <c r="I95" s="25">
        <v>0</v>
      </c>
      <c r="J95" s="25">
        <v>0</v>
      </c>
      <c r="K95" s="25">
        <v>0</v>
      </c>
      <c r="L95" s="25">
        <v>0</v>
      </c>
      <c r="M95" s="25">
        <v>0</v>
      </c>
      <c r="N95" s="25">
        <v>0</v>
      </c>
      <c r="O95" s="25">
        <v>0</v>
      </c>
      <c r="P95" s="25">
        <v>0</v>
      </c>
      <c r="Q95" s="25">
        <v>2.8299999999999999E-12</v>
      </c>
      <c r="R95" s="25">
        <v>4.5E-10</v>
      </c>
      <c r="S95" s="25">
        <v>1.2400000000000001E-9</v>
      </c>
      <c r="T95" s="25">
        <v>5.8200000000000002E-9</v>
      </c>
      <c r="U95" s="25">
        <v>1.3200000000000001E-8</v>
      </c>
      <c r="V95" s="25">
        <v>2.6200000000000001E-9</v>
      </c>
      <c r="W95" s="25">
        <v>2.04E-9</v>
      </c>
      <c r="X95" s="25">
        <v>1.01E-9</v>
      </c>
      <c r="Y95" s="25">
        <v>5.0500000000000001E-10</v>
      </c>
      <c r="Z95" s="25">
        <v>2.2799999999999999E-10</v>
      </c>
      <c r="AA95" s="25">
        <f t="shared" si="107"/>
        <v>1.1454265848670756E-8</v>
      </c>
      <c r="AB95" s="25">
        <f t="shared" si="108"/>
        <v>1.8213496932515334E-6</v>
      </c>
      <c r="AC95" s="25">
        <f t="shared" si="109"/>
        <v>5.0188302658486704E-6</v>
      </c>
      <c r="AD95" s="25">
        <f t="shared" si="110"/>
        <v>2.3556122699386505E-5</v>
      </c>
      <c r="AE95" s="25">
        <f t="shared" si="111"/>
        <v>5.3426257668711657E-5</v>
      </c>
      <c r="AF95" s="25">
        <f t="shared" si="112"/>
        <v>1.0604302658486706E-5</v>
      </c>
      <c r="AG95" s="25">
        <f t="shared" si="113"/>
        <v>8.2567852760736188E-6</v>
      </c>
      <c r="AH95" s="25">
        <f t="shared" si="114"/>
        <v>4.0879182004089986E-6</v>
      </c>
      <c r="AI95" s="25">
        <f t="shared" si="115"/>
        <v>2.0439591002044993E-6</v>
      </c>
      <c r="AJ95" s="25">
        <f t="shared" si="116"/>
        <v>9.2281717791411026E-7</v>
      </c>
      <c r="AK95" s="25">
        <v>4.4400000000000002E-16</v>
      </c>
      <c r="AL95" s="25">
        <v>2.72E-11</v>
      </c>
      <c r="AM95" s="25">
        <v>3.0399999999999998E-10</v>
      </c>
      <c r="AN95" s="25">
        <v>1.02E-9</v>
      </c>
      <c r="AO95" s="25">
        <v>2.5800000000000002E-9</v>
      </c>
      <c r="AP95" s="25">
        <v>4.4099999999999998E-10</v>
      </c>
      <c r="AQ95" s="25">
        <v>2.6600000000000001E-10</v>
      </c>
      <c r="AR95" s="25">
        <v>1.05E-10</v>
      </c>
      <c r="AS95" s="25">
        <v>6.6500000000000003E-11</v>
      </c>
      <c r="AT95" s="25">
        <v>3.8600000000000001E-11</v>
      </c>
      <c r="AU95" s="25">
        <v>3.8100000000000001E-12</v>
      </c>
      <c r="AV95" s="25">
        <v>6.4600000000000004E-10</v>
      </c>
      <c r="AW95" s="25">
        <v>4.0400000000000001E-9</v>
      </c>
      <c r="AX95" s="25">
        <v>8.43E-9</v>
      </c>
      <c r="AY95" s="25">
        <v>2E-8</v>
      </c>
      <c r="AZ95" s="25">
        <v>5.3199999999999998E-9</v>
      </c>
      <c r="BA95" s="25">
        <v>3.0800000000000001E-9</v>
      </c>
      <c r="BB95" s="25">
        <v>1.32E-9</v>
      </c>
      <c r="BC95" s="25">
        <v>6.6199999999999999E-10</v>
      </c>
      <c r="BD95" s="25">
        <v>3.0499999999999998E-10</v>
      </c>
      <c r="BE95" s="25">
        <f t="shared" si="117"/>
        <v>1.542076073619632E-8</v>
      </c>
      <c r="BF95" s="25">
        <f t="shared" si="118"/>
        <v>2.6146486707566461E-6</v>
      </c>
      <c r="BG95" s="25">
        <f t="shared" si="119"/>
        <v>1.6351672801635994E-5</v>
      </c>
      <c r="BH95" s="25">
        <f t="shared" si="120"/>
        <v>3.4119950920245402E-5</v>
      </c>
      <c r="BI95" s="25">
        <f t="shared" si="121"/>
        <v>8.0948875255623727E-5</v>
      </c>
      <c r="BJ95" s="25">
        <f t="shared" si="122"/>
        <v>2.1532400817995906E-5</v>
      </c>
      <c r="BK95" s="25">
        <f t="shared" si="123"/>
        <v>1.2466126789366052E-5</v>
      </c>
      <c r="BL95" s="25">
        <f t="shared" si="124"/>
        <v>5.3426257668711657E-6</v>
      </c>
      <c r="BM95" s="25">
        <f t="shared" si="125"/>
        <v>2.6794077709611454E-6</v>
      </c>
      <c r="BN95" s="25">
        <f t="shared" si="126"/>
        <v>1.2344703476482617E-6</v>
      </c>
      <c r="BO95" s="25">
        <v>1.4E-11</v>
      </c>
      <c r="BP95" s="25">
        <v>3.2799999999999998E-9</v>
      </c>
      <c r="BQ95" s="25">
        <v>2.4E-8</v>
      </c>
      <c r="BR95" s="25">
        <v>4.8100000000000001E-8</v>
      </c>
      <c r="BS95" s="25">
        <v>1.17E-7</v>
      </c>
      <c r="BT95" s="25">
        <v>3.8799999999999997E-8</v>
      </c>
      <c r="BU95" s="25">
        <v>2.4599999999999999E-8</v>
      </c>
      <c r="BV95" s="25">
        <v>1.0999999999999999E-8</v>
      </c>
      <c r="BW95" s="25">
        <v>5.5400000000000003E-9</v>
      </c>
      <c r="BX95" s="25">
        <v>2.6700000000000001E-9</v>
      </c>
      <c r="BY95" s="25">
        <v>6.0900000000000001E-12</v>
      </c>
      <c r="BZ95" s="25">
        <v>1.2900000000000001E-9</v>
      </c>
      <c r="CA95" s="25">
        <v>1.18E-8</v>
      </c>
      <c r="CB95" s="25">
        <v>1.8299999999999998E-8</v>
      </c>
      <c r="CC95" s="25">
        <v>4.21E-8</v>
      </c>
      <c r="CD95" s="25">
        <v>1.89E-8</v>
      </c>
      <c r="CE95" s="25">
        <v>7.8800000000000001E-9</v>
      </c>
      <c r="CF95" s="25">
        <v>3.3000000000000002E-9</v>
      </c>
      <c r="CG95" s="25">
        <v>1.6600000000000001E-9</v>
      </c>
      <c r="CH95" s="25">
        <v>7.2E-10</v>
      </c>
      <c r="CI95" s="25">
        <v>2.4648932515337425E-8</v>
      </c>
      <c r="CJ95" s="25">
        <v>5.2212024539877306E-6</v>
      </c>
      <c r="CK95" s="25">
        <v>4.7759836400817998E-5</v>
      </c>
      <c r="CL95" s="25">
        <v>7.4068220858895703E-5</v>
      </c>
      <c r="CM95" s="25">
        <v>1.7039738241308796E-4</v>
      </c>
      <c r="CN95" s="25">
        <v>7.6496687116564419E-5</v>
      </c>
      <c r="CO95" s="25">
        <v>3.1893856850715748E-5</v>
      </c>
      <c r="CP95" s="25">
        <v>1.3356564417177914E-5</v>
      </c>
      <c r="CQ95" s="25">
        <v>6.7187566462167697E-6</v>
      </c>
      <c r="CR95" s="25">
        <v>2.914159509202454E-6</v>
      </c>
      <c r="CS95" s="25">
        <f t="shared" si="127"/>
        <v>2.4648932515337425E-8</v>
      </c>
      <c r="CT95" s="25">
        <f t="shared" si="128"/>
        <v>5.2212024539877306E-6</v>
      </c>
      <c r="CU95" s="25">
        <f t="shared" si="129"/>
        <v>4.7759836400817998E-5</v>
      </c>
      <c r="CV95" s="25">
        <f t="shared" si="130"/>
        <v>7.4068220858895703E-5</v>
      </c>
      <c r="CW95" s="25">
        <f t="shared" si="131"/>
        <v>1.7039738241308796E-4</v>
      </c>
      <c r="CX95" s="25">
        <f t="shared" si="132"/>
        <v>7.6496687116564419E-5</v>
      </c>
      <c r="CY95" s="25">
        <f t="shared" si="133"/>
        <v>3.1893856850715748E-5</v>
      </c>
      <c r="CZ95" s="25">
        <f t="shared" si="134"/>
        <v>1.3356564417177914E-5</v>
      </c>
      <c r="DA95" s="25">
        <f t="shared" si="135"/>
        <v>6.7187566462167697E-6</v>
      </c>
      <c r="DB95" s="25">
        <f t="shared" si="136"/>
        <v>2.914159509202454E-6</v>
      </c>
    </row>
    <row r="96" spans="1:106" x14ac:dyDescent="0.25">
      <c r="A96" s="24" t="s">
        <v>187</v>
      </c>
      <c r="B96" s="24" t="s">
        <v>189</v>
      </c>
      <c r="C96" s="24" t="s">
        <v>190</v>
      </c>
      <c r="D96" s="24">
        <v>2018</v>
      </c>
      <c r="E96" s="24">
        <v>2016</v>
      </c>
      <c r="F96" s="24" t="s">
        <v>134</v>
      </c>
      <c r="G96" s="25">
        <v>0</v>
      </c>
      <c r="H96" s="25">
        <v>0</v>
      </c>
      <c r="I96" s="25">
        <v>0</v>
      </c>
      <c r="J96" s="25">
        <v>0</v>
      </c>
      <c r="K96" s="25">
        <v>0</v>
      </c>
      <c r="L96" s="25">
        <v>0</v>
      </c>
      <c r="M96" s="25">
        <v>0</v>
      </c>
      <c r="N96" s="25">
        <v>0</v>
      </c>
      <c r="O96" s="25">
        <v>0</v>
      </c>
      <c r="P96" s="25">
        <v>0</v>
      </c>
      <c r="Q96" s="25">
        <v>1.42E-12</v>
      </c>
      <c r="R96" s="25">
        <v>2.25E-10</v>
      </c>
      <c r="S96" s="25">
        <v>6.2100000000000003E-10</v>
      </c>
      <c r="T96" s="25">
        <v>2.9100000000000001E-9</v>
      </c>
      <c r="U96" s="25">
        <v>6.6000000000000004E-9</v>
      </c>
      <c r="V96" s="25">
        <v>1.31E-9</v>
      </c>
      <c r="W96" s="25">
        <v>1.02E-9</v>
      </c>
      <c r="X96" s="25">
        <v>5.0300000000000002E-10</v>
      </c>
      <c r="Y96" s="25">
        <v>2.5300000000000001E-10</v>
      </c>
      <c r="Z96" s="25">
        <v>1.1399999999999999E-10</v>
      </c>
      <c r="AA96" s="25">
        <f t="shared" si="107"/>
        <v>5.747370143149285E-9</v>
      </c>
      <c r="AB96" s="25">
        <f t="shared" si="108"/>
        <v>9.106748466257667E-7</v>
      </c>
      <c r="AC96" s="25">
        <f t="shared" si="109"/>
        <v>2.5134625766871169E-6</v>
      </c>
      <c r="AD96" s="25">
        <f t="shared" si="110"/>
        <v>1.1778061349693253E-5</v>
      </c>
      <c r="AE96" s="25">
        <f t="shared" si="111"/>
        <v>2.6713128834355829E-5</v>
      </c>
      <c r="AF96" s="25">
        <f t="shared" si="112"/>
        <v>5.3021513292433532E-6</v>
      </c>
      <c r="AG96" s="25">
        <f t="shared" si="113"/>
        <v>4.1283926380368094E-6</v>
      </c>
      <c r="AH96" s="25">
        <f t="shared" si="114"/>
        <v>2.0358642126789363E-6</v>
      </c>
      <c r="AI96" s="25">
        <f t="shared" si="115"/>
        <v>1.0240032719836401E-6</v>
      </c>
      <c r="AJ96" s="25">
        <f t="shared" si="116"/>
        <v>4.6140858895705513E-7</v>
      </c>
      <c r="AK96" s="25">
        <v>2.2200000000000001E-16</v>
      </c>
      <c r="AL96" s="25">
        <v>1.36E-11</v>
      </c>
      <c r="AM96" s="25">
        <v>1.5199999999999999E-10</v>
      </c>
      <c r="AN96" s="25">
        <v>5.08E-10</v>
      </c>
      <c r="AO96" s="25">
        <v>1.2900000000000001E-9</v>
      </c>
      <c r="AP96" s="25">
        <v>2.2100000000000001E-10</v>
      </c>
      <c r="AQ96" s="25">
        <v>1.3300000000000001E-10</v>
      </c>
      <c r="AR96" s="25">
        <v>5.2400000000000001E-11</v>
      </c>
      <c r="AS96" s="25">
        <v>3.3199999999999999E-11</v>
      </c>
      <c r="AT96" s="25">
        <v>1.9300000000000001E-11</v>
      </c>
      <c r="AU96" s="25">
        <v>1.9100000000000001E-12</v>
      </c>
      <c r="AV96" s="25">
        <v>3.2300000000000002E-10</v>
      </c>
      <c r="AW96" s="25">
        <v>2.0200000000000001E-9</v>
      </c>
      <c r="AX96" s="25">
        <v>4.2199999999999999E-9</v>
      </c>
      <c r="AY96" s="25">
        <v>9.9800000000000007E-9</v>
      </c>
      <c r="AZ96" s="25">
        <v>2.6599999999999999E-9</v>
      </c>
      <c r="BA96" s="25">
        <v>1.5400000000000001E-9</v>
      </c>
      <c r="BB96" s="25">
        <v>6.59E-10</v>
      </c>
      <c r="BC96" s="25">
        <v>3.3099999999999999E-10</v>
      </c>
      <c r="BD96" s="25">
        <v>1.5199999999999999E-10</v>
      </c>
      <c r="BE96" s="25">
        <f t="shared" si="117"/>
        <v>7.7306175869120659E-9</v>
      </c>
      <c r="BF96" s="25">
        <f t="shared" si="118"/>
        <v>1.3073243353783231E-6</v>
      </c>
      <c r="BG96" s="25">
        <f t="shared" si="119"/>
        <v>8.1758364008179971E-6</v>
      </c>
      <c r="BH96" s="25">
        <f t="shared" si="120"/>
        <v>1.7080212678936605E-5</v>
      </c>
      <c r="BI96" s="25">
        <f t="shared" si="121"/>
        <v>4.039348875255624E-5</v>
      </c>
      <c r="BJ96" s="25">
        <f t="shared" si="122"/>
        <v>1.0766200408997953E-5</v>
      </c>
      <c r="BK96" s="25">
        <f t="shared" si="123"/>
        <v>6.2330633946830258E-6</v>
      </c>
      <c r="BL96" s="25">
        <f t="shared" si="124"/>
        <v>2.6672654396728016E-6</v>
      </c>
      <c r="BM96" s="25">
        <f t="shared" si="125"/>
        <v>1.3397038854805727E-6</v>
      </c>
      <c r="BN96" s="25">
        <f t="shared" si="126"/>
        <v>6.1521145194274014E-7</v>
      </c>
      <c r="BO96" s="25">
        <v>7.0100000000000002E-12</v>
      </c>
      <c r="BP96" s="25">
        <v>1.6399999999999999E-9</v>
      </c>
      <c r="BQ96" s="25">
        <v>1.2E-8</v>
      </c>
      <c r="BR96" s="25">
        <v>2.4E-8</v>
      </c>
      <c r="BS96" s="25">
        <v>5.84E-8</v>
      </c>
      <c r="BT96" s="25">
        <v>1.9399999999999998E-8</v>
      </c>
      <c r="BU96" s="25">
        <v>1.2299999999999999E-8</v>
      </c>
      <c r="BV96" s="25">
        <v>5.5100000000000002E-9</v>
      </c>
      <c r="BW96" s="25">
        <v>2.7700000000000002E-9</v>
      </c>
      <c r="BX96" s="25">
        <v>1.33E-9</v>
      </c>
      <c r="BY96" s="25">
        <v>3.04E-12</v>
      </c>
      <c r="BZ96" s="25">
        <v>6.4299999999999995E-10</v>
      </c>
      <c r="CA96" s="25">
        <v>5.8999999999999999E-9</v>
      </c>
      <c r="CB96" s="25">
        <v>9.1700000000000004E-9</v>
      </c>
      <c r="CC96" s="25">
        <v>2.11E-8</v>
      </c>
      <c r="CD96" s="25">
        <v>9.4699999999999998E-9</v>
      </c>
      <c r="CE96" s="25">
        <v>3.94E-9</v>
      </c>
      <c r="CF96" s="25">
        <v>1.6500000000000001E-9</v>
      </c>
      <c r="CG96" s="25">
        <v>8.2800000000000004E-10</v>
      </c>
      <c r="CH96" s="25">
        <v>3.6E-10</v>
      </c>
      <c r="CI96" s="25">
        <v>1.2304229038854807E-8</v>
      </c>
      <c r="CJ96" s="25">
        <v>2.6025063394683024E-6</v>
      </c>
      <c r="CK96" s="25">
        <v>2.3879918200408999E-5</v>
      </c>
      <c r="CL96" s="25">
        <v>3.7115059304703482E-5</v>
      </c>
      <c r="CM96" s="25">
        <v>8.5401063394683035E-5</v>
      </c>
      <c r="CN96" s="25">
        <v>3.8329292433537833E-5</v>
      </c>
      <c r="CO96" s="25">
        <v>1.5946928425357874E-5</v>
      </c>
      <c r="CP96" s="25">
        <v>6.6782822085889572E-6</v>
      </c>
      <c r="CQ96" s="25">
        <v>3.3512834355828223E-6</v>
      </c>
      <c r="CR96" s="25">
        <v>1.457079754601227E-6</v>
      </c>
      <c r="CS96" s="25">
        <f t="shared" si="127"/>
        <v>1.2304229038854807E-8</v>
      </c>
      <c r="CT96" s="25">
        <f t="shared" si="128"/>
        <v>2.6025063394683024E-6</v>
      </c>
      <c r="CU96" s="25">
        <f t="shared" si="129"/>
        <v>2.3879918200408999E-5</v>
      </c>
      <c r="CV96" s="25">
        <f t="shared" si="130"/>
        <v>3.7115059304703482E-5</v>
      </c>
      <c r="CW96" s="25">
        <f t="shared" si="131"/>
        <v>8.5401063394683035E-5</v>
      </c>
      <c r="CX96" s="25">
        <f t="shared" si="132"/>
        <v>3.8329292433537833E-5</v>
      </c>
      <c r="CY96" s="25">
        <f t="shared" si="133"/>
        <v>1.5946928425357874E-5</v>
      </c>
      <c r="CZ96" s="25">
        <f t="shared" si="134"/>
        <v>6.6782822085889572E-6</v>
      </c>
      <c r="DA96" s="25">
        <f t="shared" si="135"/>
        <v>3.3512834355828223E-6</v>
      </c>
      <c r="DB96" s="25">
        <f t="shared" si="136"/>
        <v>1.457079754601227E-6</v>
      </c>
    </row>
    <row r="97" spans="1:106" x14ac:dyDescent="0.25">
      <c r="A97" s="24" t="s">
        <v>187</v>
      </c>
      <c r="B97" s="24" t="s">
        <v>189</v>
      </c>
      <c r="C97" s="24" t="s">
        <v>190</v>
      </c>
      <c r="D97" s="24">
        <v>2019</v>
      </c>
      <c r="E97" s="24">
        <v>2019</v>
      </c>
      <c r="F97" s="24" t="s">
        <v>134</v>
      </c>
      <c r="G97" s="25">
        <v>0</v>
      </c>
      <c r="H97" s="25">
        <v>0</v>
      </c>
      <c r="I97" s="25">
        <v>0</v>
      </c>
      <c r="J97" s="25">
        <v>0</v>
      </c>
      <c r="K97" s="25">
        <v>0</v>
      </c>
      <c r="L97" s="25">
        <v>0</v>
      </c>
      <c r="M97" s="25">
        <v>0</v>
      </c>
      <c r="N97" s="25">
        <v>0</v>
      </c>
      <c r="O97" s="25">
        <v>0</v>
      </c>
      <c r="P97" s="25">
        <v>0</v>
      </c>
      <c r="Q97" s="25">
        <v>2.5800000000000001E-7</v>
      </c>
      <c r="R97" s="25">
        <v>8.3799999999999996E-8</v>
      </c>
      <c r="S97" s="25">
        <v>4.3100000000000002E-8</v>
      </c>
      <c r="T97" s="25">
        <v>3.7100000000000001E-8</v>
      </c>
      <c r="U97" s="25">
        <v>2.36E-8</v>
      </c>
      <c r="V97" s="25">
        <v>1.8300000000000001E-9</v>
      </c>
      <c r="W97" s="25">
        <v>1.2300000000000001E-9</v>
      </c>
      <c r="X97" s="25">
        <v>5.3600000000000001E-10</v>
      </c>
      <c r="Y97" s="25">
        <v>2.6800000000000001E-10</v>
      </c>
      <c r="Z97" s="25">
        <v>1.2199999999999999E-10</v>
      </c>
      <c r="AA97" s="25">
        <f t="shared" si="107"/>
        <v>1.0442404907975459E-3</v>
      </c>
      <c r="AB97" s="25">
        <f t="shared" si="108"/>
        <v>3.3917578732106337E-4</v>
      </c>
      <c r="AC97" s="25">
        <f t="shared" si="109"/>
        <v>1.7444482617586912E-4</v>
      </c>
      <c r="AD97" s="25">
        <f t="shared" si="110"/>
        <v>1.5016016359918201E-4</v>
      </c>
      <c r="AE97" s="25">
        <f t="shared" si="111"/>
        <v>9.5519672801635996E-5</v>
      </c>
      <c r="AF97" s="25">
        <f t="shared" si="112"/>
        <v>7.4068220858895713E-6</v>
      </c>
      <c r="AG97" s="25">
        <f t="shared" si="113"/>
        <v>4.9783558282208587E-6</v>
      </c>
      <c r="AH97" s="25">
        <f t="shared" si="114"/>
        <v>2.1694298568507161E-6</v>
      </c>
      <c r="AI97" s="25">
        <f t="shared" si="115"/>
        <v>1.084714928425358E-6</v>
      </c>
      <c r="AJ97" s="25">
        <f t="shared" si="116"/>
        <v>4.9378813905930459E-7</v>
      </c>
      <c r="AK97" s="25">
        <v>1.8399999999999999E-8</v>
      </c>
      <c r="AL97" s="25">
        <v>2.84E-10</v>
      </c>
      <c r="AM97" s="25">
        <v>8.4999999999999996E-10</v>
      </c>
      <c r="AN97" s="25">
        <v>1.3500000000000001E-9</v>
      </c>
      <c r="AO97" s="25">
        <v>2.5399999999999999E-9</v>
      </c>
      <c r="AP97" s="25">
        <v>2.69E-10</v>
      </c>
      <c r="AQ97" s="25">
        <v>1.4000000000000001E-10</v>
      </c>
      <c r="AR97" s="25">
        <v>5.8599999999999997E-11</v>
      </c>
      <c r="AS97" s="25">
        <v>3.67E-11</v>
      </c>
      <c r="AT97" s="25">
        <v>2.21E-11</v>
      </c>
      <c r="AU97" s="25">
        <v>2.9499999999999998E-7</v>
      </c>
      <c r="AV97" s="25">
        <v>9.9200000000000002E-8</v>
      </c>
      <c r="AW97" s="25">
        <v>6.5799999999999994E-8</v>
      </c>
      <c r="AX97" s="25">
        <v>4.3399999999999998E-8</v>
      </c>
      <c r="AY97" s="25">
        <v>2.7800000000000001E-8</v>
      </c>
      <c r="AZ97" s="25">
        <v>3.3700000000000001E-9</v>
      </c>
      <c r="BA97" s="25">
        <v>2.1499999999999998E-9</v>
      </c>
      <c r="BB97" s="25">
        <v>8.4899999999999996E-10</v>
      </c>
      <c r="BC97" s="25">
        <v>4.19E-10</v>
      </c>
      <c r="BD97" s="25">
        <v>1.81E-10</v>
      </c>
      <c r="BE97" s="25">
        <f t="shared" si="117"/>
        <v>1.1939959100204498E-3</v>
      </c>
      <c r="BF97" s="25">
        <f t="shared" si="118"/>
        <v>4.0150642126789366E-4</v>
      </c>
      <c r="BG97" s="25">
        <f t="shared" si="119"/>
        <v>2.6632179959100205E-4</v>
      </c>
      <c r="BH97" s="25">
        <f t="shared" si="120"/>
        <v>1.7565905930470348E-4</v>
      </c>
      <c r="BI97" s="25">
        <f t="shared" si="121"/>
        <v>1.1251893660531698E-4</v>
      </c>
      <c r="BJ97" s="25">
        <f t="shared" si="122"/>
        <v>1.3639885480572598E-5</v>
      </c>
      <c r="BK97" s="25">
        <f t="shared" si="123"/>
        <v>8.7020040899795493E-6</v>
      </c>
      <c r="BL97" s="25">
        <f t="shared" si="124"/>
        <v>3.436279754601227E-6</v>
      </c>
      <c r="BM97" s="25">
        <f t="shared" si="125"/>
        <v>1.695878936605317E-6</v>
      </c>
      <c r="BN97" s="25">
        <f t="shared" si="126"/>
        <v>7.3258732106339464E-7</v>
      </c>
      <c r="BO97" s="25">
        <v>1.3E-6</v>
      </c>
      <c r="BP97" s="25">
        <v>5.4799999999999998E-7</v>
      </c>
      <c r="BQ97" s="25">
        <v>3.4900000000000001E-7</v>
      </c>
      <c r="BR97" s="25">
        <v>2.4400000000000001E-7</v>
      </c>
      <c r="BS97" s="25">
        <v>1.5300000000000001E-7</v>
      </c>
      <c r="BT97" s="25">
        <v>2.3899999999999999E-8</v>
      </c>
      <c r="BU97" s="25">
        <v>1.27E-8</v>
      </c>
      <c r="BV97" s="25">
        <v>5.6999999999999998E-9</v>
      </c>
      <c r="BW97" s="25">
        <v>2.7700000000000002E-9</v>
      </c>
      <c r="BX97" s="25">
        <v>1.2400000000000001E-9</v>
      </c>
      <c r="BY97" s="25">
        <v>4.0900000000000002E-7</v>
      </c>
      <c r="BZ97" s="25">
        <v>1.8799999999999999E-7</v>
      </c>
      <c r="CA97" s="25">
        <v>1.31E-7</v>
      </c>
      <c r="CB97" s="25">
        <v>8.4400000000000001E-8</v>
      </c>
      <c r="CC97" s="25">
        <v>5.1399999999999997E-8</v>
      </c>
      <c r="CD97" s="25">
        <v>1.2299999999999999E-8</v>
      </c>
      <c r="CE97" s="25">
        <v>4.18E-9</v>
      </c>
      <c r="CF97" s="25">
        <v>1.75E-9</v>
      </c>
      <c r="CG97" s="25">
        <v>8.1199999999999999E-10</v>
      </c>
      <c r="CH97" s="25">
        <v>3.3399999999999998E-10</v>
      </c>
      <c r="CI97" s="25">
        <v>1.6554044989775052E-3</v>
      </c>
      <c r="CJ97" s="25">
        <v>7.6091942740286298E-4</v>
      </c>
      <c r="CK97" s="25">
        <v>5.3021513292433539E-4</v>
      </c>
      <c r="CL97" s="25">
        <v>3.4160425357873214E-4</v>
      </c>
      <c r="CM97" s="25">
        <v>2.0803860940695298E-4</v>
      </c>
      <c r="CN97" s="25">
        <v>4.978355828220859E-5</v>
      </c>
      <c r="CO97" s="25">
        <v>1.6918314928425358E-5</v>
      </c>
      <c r="CP97" s="25">
        <v>7.0830265848670759E-6</v>
      </c>
      <c r="CQ97" s="25">
        <v>3.2865243353783231E-6</v>
      </c>
      <c r="CR97" s="25">
        <v>1.3518462167689162E-6</v>
      </c>
      <c r="CS97" s="25">
        <f t="shared" si="127"/>
        <v>1.6554044989775052E-3</v>
      </c>
      <c r="CT97" s="25">
        <f t="shared" si="128"/>
        <v>7.6091942740286298E-4</v>
      </c>
      <c r="CU97" s="25">
        <f t="shared" si="129"/>
        <v>5.3021513292433539E-4</v>
      </c>
      <c r="CV97" s="25">
        <f t="shared" si="130"/>
        <v>3.4160425357873214E-4</v>
      </c>
      <c r="CW97" s="25">
        <f t="shared" si="131"/>
        <v>2.0803860940695298E-4</v>
      </c>
      <c r="CX97" s="25">
        <f t="shared" si="132"/>
        <v>4.978355828220859E-5</v>
      </c>
      <c r="CY97" s="25">
        <f t="shared" si="133"/>
        <v>1.6918314928425358E-5</v>
      </c>
      <c r="CZ97" s="25">
        <f t="shared" si="134"/>
        <v>7.0830265848670759E-6</v>
      </c>
      <c r="DA97" s="25">
        <f t="shared" si="135"/>
        <v>3.2865243353783231E-6</v>
      </c>
      <c r="DB97" s="25">
        <f t="shared" si="136"/>
        <v>1.3518462167689162E-6</v>
      </c>
    </row>
    <row r="98" spans="1:106" x14ac:dyDescent="0.25">
      <c r="A98" s="24" t="s">
        <v>187</v>
      </c>
      <c r="B98" s="24" t="s">
        <v>193</v>
      </c>
      <c r="C98" s="24" t="s">
        <v>194</v>
      </c>
      <c r="D98" s="24">
        <v>2015</v>
      </c>
      <c r="E98" s="24">
        <v>2016</v>
      </c>
      <c r="F98" s="24" t="s">
        <v>134</v>
      </c>
      <c r="G98" s="25">
        <v>0</v>
      </c>
      <c r="H98" s="25">
        <v>0</v>
      </c>
      <c r="I98" s="25">
        <v>0</v>
      </c>
      <c r="J98" s="25">
        <v>0</v>
      </c>
      <c r="K98" s="25">
        <v>0</v>
      </c>
      <c r="L98" s="25">
        <v>0</v>
      </c>
      <c r="M98" s="25">
        <v>0</v>
      </c>
      <c r="N98" s="25">
        <v>0</v>
      </c>
      <c r="O98" s="25">
        <v>0</v>
      </c>
      <c r="P98" s="25">
        <v>0</v>
      </c>
      <c r="Q98" s="25">
        <v>7.61E-8</v>
      </c>
      <c r="R98" s="25">
        <v>2.7999999999999999E-8</v>
      </c>
      <c r="S98" s="25">
        <v>1.4300000000000001E-8</v>
      </c>
      <c r="T98" s="25">
        <v>1.11E-8</v>
      </c>
      <c r="U98" s="25">
        <v>5.2700000000000002E-9</v>
      </c>
      <c r="V98" s="25">
        <v>1.9100000000000001E-10</v>
      </c>
      <c r="W98" s="25">
        <v>1.41E-10</v>
      </c>
      <c r="X98" s="25">
        <v>3.5299999999999997E-11</v>
      </c>
      <c r="Y98" s="25">
        <v>1.28E-11</v>
      </c>
      <c r="Z98" s="25">
        <v>4.7800000000000002E-12</v>
      </c>
      <c r="AA98" s="25">
        <f t="shared" si="107"/>
        <v>3.0801047034764825E-4</v>
      </c>
      <c r="AB98" s="25">
        <f t="shared" si="108"/>
        <v>1.1332842535787321E-4</v>
      </c>
      <c r="AC98" s="25">
        <f t="shared" si="109"/>
        <v>5.7878445807770959E-5</v>
      </c>
      <c r="AD98" s="25">
        <f t="shared" si="110"/>
        <v>4.4926625766871172E-5</v>
      </c>
      <c r="AE98" s="25">
        <f t="shared" si="111"/>
        <v>2.1330028629856851E-5</v>
      </c>
      <c r="AF98" s="25">
        <f t="shared" si="112"/>
        <v>7.7306175869120656E-7</v>
      </c>
      <c r="AG98" s="25">
        <f t="shared" si="113"/>
        <v>5.7068957055214728E-7</v>
      </c>
      <c r="AH98" s="25">
        <f t="shared" si="114"/>
        <v>1.4287476482617585E-7</v>
      </c>
      <c r="AI98" s="25">
        <f t="shared" si="115"/>
        <v>5.1807280163599185E-8</v>
      </c>
      <c r="AJ98" s="25">
        <f t="shared" si="116"/>
        <v>1.9346781186094072E-8</v>
      </c>
      <c r="AK98" s="25">
        <v>2.04E-9</v>
      </c>
      <c r="AL98" s="25">
        <v>5.5900000000000002E-12</v>
      </c>
      <c r="AM98" s="25">
        <v>2.84E-11</v>
      </c>
      <c r="AN98" s="25">
        <v>4.8599999999999999E-11</v>
      </c>
      <c r="AO98" s="25">
        <v>8.1899999999999996E-11</v>
      </c>
      <c r="AP98" s="25">
        <v>9.0600000000000006E-12</v>
      </c>
      <c r="AQ98" s="25">
        <v>4.8400000000000004E-12</v>
      </c>
      <c r="AR98" s="25">
        <v>1.6799999999999999E-12</v>
      </c>
      <c r="AS98" s="25">
        <v>9.3800000000000004E-13</v>
      </c>
      <c r="AT98" s="25">
        <v>5.22E-13</v>
      </c>
      <c r="AU98" s="25">
        <v>1.48E-7</v>
      </c>
      <c r="AV98" s="25">
        <v>5.4599999999999999E-8</v>
      </c>
      <c r="AW98" s="25">
        <v>3.1400000000000003E-8</v>
      </c>
      <c r="AX98" s="25">
        <v>2.18E-8</v>
      </c>
      <c r="AY98" s="25">
        <v>1.04E-8</v>
      </c>
      <c r="AZ98" s="25">
        <v>4.8199999999999999E-10</v>
      </c>
      <c r="BA98" s="25">
        <v>2.6300000000000002E-10</v>
      </c>
      <c r="BB98" s="25">
        <v>6.9400000000000001E-11</v>
      </c>
      <c r="BC98" s="25">
        <v>2.7499999999999999E-11</v>
      </c>
      <c r="BD98" s="25">
        <v>1.0899999999999999E-11</v>
      </c>
      <c r="BE98" s="25">
        <f t="shared" si="117"/>
        <v>5.990216768916155E-4</v>
      </c>
      <c r="BF98" s="25">
        <f t="shared" si="118"/>
        <v>2.2099042944785275E-4</v>
      </c>
      <c r="BG98" s="25">
        <f t="shared" si="119"/>
        <v>1.2708973415132926E-4</v>
      </c>
      <c r="BH98" s="25">
        <f t="shared" si="120"/>
        <v>8.8234274028629861E-5</v>
      </c>
      <c r="BI98" s="25">
        <f t="shared" si="121"/>
        <v>4.2093415132924339E-5</v>
      </c>
      <c r="BJ98" s="25">
        <f t="shared" si="122"/>
        <v>1.9508678936605317E-6</v>
      </c>
      <c r="BK98" s="25">
        <f t="shared" si="123"/>
        <v>1.064477709611452E-6</v>
      </c>
      <c r="BL98" s="25">
        <f t="shared" si="124"/>
        <v>2.8089259713701432E-7</v>
      </c>
      <c r="BM98" s="25">
        <f t="shared" si="125"/>
        <v>1.1130470347648259E-7</v>
      </c>
      <c r="BN98" s="25">
        <f t="shared" si="126"/>
        <v>4.4117137014314928E-8</v>
      </c>
      <c r="BO98" s="25">
        <v>7.0500000000000003E-7</v>
      </c>
      <c r="BP98" s="25">
        <v>2.8200000000000001E-7</v>
      </c>
      <c r="BQ98" s="25">
        <v>1.73E-7</v>
      </c>
      <c r="BR98" s="25">
        <v>1.14E-7</v>
      </c>
      <c r="BS98" s="25">
        <v>5.4900000000000002E-8</v>
      </c>
      <c r="BT98" s="25">
        <v>4.0499999999999999E-9</v>
      </c>
      <c r="BU98" s="25">
        <v>1.67E-9</v>
      </c>
      <c r="BV98" s="25">
        <v>4.8099999999999999E-10</v>
      </c>
      <c r="BW98" s="25">
        <v>1.86E-10</v>
      </c>
      <c r="BX98" s="25">
        <v>7.0399999999999997E-11</v>
      </c>
      <c r="BY98" s="25">
        <v>2.35E-7</v>
      </c>
      <c r="BZ98" s="25">
        <v>9.3200000000000001E-8</v>
      </c>
      <c r="CA98" s="25">
        <v>6.5699999999999999E-8</v>
      </c>
      <c r="CB98" s="25">
        <v>3.8600000000000002E-8</v>
      </c>
      <c r="CC98" s="25">
        <v>1.88E-8</v>
      </c>
      <c r="CD98" s="25">
        <v>2.4300000000000001E-9</v>
      </c>
      <c r="CE98" s="25">
        <v>5.1099999999999999E-10</v>
      </c>
      <c r="CF98" s="25">
        <v>1.3699999999999999E-10</v>
      </c>
      <c r="CG98" s="25">
        <v>5.3399999999999998E-11</v>
      </c>
      <c r="CH98" s="25">
        <v>2.05E-11</v>
      </c>
      <c r="CI98" s="25">
        <v>9.5114928425357877E-4</v>
      </c>
      <c r="CJ98" s="25">
        <v>3.7722175869120655E-4</v>
      </c>
      <c r="CK98" s="25">
        <v>2.6591705521472392E-4</v>
      </c>
      <c r="CL98" s="25">
        <v>1.5623132924335377E-4</v>
      </c>
      <c r="CM98" s="25">
        <v>7.6091942740286295E-5</v>
      </c>
      <c r="CN98" s="25">
        <v>9.8352883435582822E-6</v>
      </c>
      <c r="CO98" s="25">
        <v>2.068243762781186E-6</v>
      </c>
      <c r="CP98" s="25">
        <v>5.5449979550102247E-7</v>
      </c>
      <c r="CQ98" s="25">
        <v>2.1613349693251535E-7</v>
      </c>
      <c r="CR98" s="25">
        <v>8.2972597137014321E-8</v>
      </c>
      <c r="CS98" s="25">
        <f t="shared" si="127"/>
        <v>9.5114928425357877E-4</v>
      </c>
      <c r="CT98" s="25">
        <f t="shared" si="128"/>
        <v>3.7722175869120655E-4</v>
      </c>
      <c r="CU98" s="25">
        <f t="shared" si="129"/>
        <v>2.6591705521472392E-4</v>
      </c>
      <c r="CV98" s="25">
        <f t="shared" si="130"/>
        <v>1.5623132924335377E-4</v>
      </c>
      <c r="CW98" s="25">
        <f t="shared" si="131"/>
        <v>7.6091942740286295E-5</v>
      </c>
      <c r="CX98" s="25">
        <f t="shared" si="132"/>
        <v>9.8352883435582822E-6</v>
      </c>
      <c r="CY98" s="25">
        <f t="shared" si="133"/>
        <v>2.068243762781186E-6</v>
      </c>
      <c r="CZ98" s="25">
        <f t="shared" si="134"/>
        <v>5.5449979550102247E-7</v>
      </c>
      <c r="DA98" s="25">
        <f t="shared" si="135"/>
        <v>2.1613349693251535E-7</v>
      </c>
      <c r="DB98" s="25">
        <f t="shared" si="136"/>
        <v>8.2972597137014321E-8</v>
      </c>
    </row>
    <row r="99" spans="1:106" x14ac:dyDescent="0.25">
      <c r="A99" s="24" t="s">
        <v>187</v>
      </c>
      <c r="B99" s="24" t="s">
        <v>193</v>
      </c>
      <c r="C99" s="24" t="s">
        <v>194</v>
      </c>
      <c r="D99" s="24">
        <v>2016</v>
      </c>
      <c r="E99" s="24">
        <v>2016</v>
      </c>
      <c r="F99" s="24" t="s">
        <v>134</v>
      </c>
      <c r="G99" s="25">
        <v>0</v>
      </c>
      <c r="H99" s="25">
        <v>0</v>
      </c>
      <c r="I99" s="25">
        <v>0</v>
      </c>
      <c r="J99" s="25">
        <v>0</v>
      </c>
      <c r="K99" s="25">
        <v>0</v>
      </c>
      <c r="L99" s="25">
        <v>0</v>
      </c>
      <c r="M99" s="25">
        <v>0</v>
      </c>
      <c r="N99" s="25">
        <v>0</v>
      </c>
      <c r="O99" s="25">
        <v>0</v>
      </c>
      <c r="P99" s="25">
        <v>0</v>
      </c>
      <c r="Q99" s="25">
        <v>5.0699999999999997E-8</v>
      </c>
      <c r="R99" s="25">
        <v>1.8600000000000001E-8</v>
      </c>
      <c r="S99" s="25">
        <v>9.5599999999999992E-9</v>
      </c>
      <c r="T99" s="25">
        <v>7.4300000000000002E-9</v>
      </c>
      <c r="U99" s="25">
        <v>3.53E-9</v>
      </c>
      <c r="V99" s="25">
        <v>1.3300000000000001E-10</v>
      </c>
      <c r="W99" s="25">
        <v>9.8400000000000004E-11</v>
      </c>
      <c r="X99" s="25">
        <v>2.4899999999999999E-11</v>
      </c>
      <c r="Y99" s="25">
        <v>9.0899999999999994E-12</v>
      </c>
      <c r="Z99" s="25">
        <v>3.42E-12</v>
      </c>
      <c r="AA99" s="25">
        <f t="shared" si="107"/>
        <v>2.0520539877300612E-4</v>
      </c>
      <c r="AB99" s="25">
        <f t="shared" si="108"/>
        <v>7.5282453987730061E-5</v>
      </c>
      <c r="AC99" s="25">
        <f t="shared" si="109"/>
        <v>3.8693562372188135E-5</v>
      </c>
      <c r="AD99" s="25">
        <f t="shared" si="110"/>
        <v>3.0072507157464214E-5</v>
      </c>
      <c r="AE99" s="25">
        <f t="shared" si="111"/>
        <v>1.4287476482617587E-5</v>
      </c>
      <c r="AF99" s="25">
        <f t="shared" si="112"/>
        <v>5.3831002044989777E-7</v>
      </c>
      <c r="AG99" s="25">
        <f t="shared" si="113"/>
        <v>3.9826846625766872E-7</v>
      </c>
      <c r="AH99" s="25">
        <f t="shared" si="114"/>
        <v>1.0078134969325151E-7</v>
      </c>
      <c r="AI99" s="25">
        <f t="shared" si="115"/>
        <v>3.6791263803680977E-8</v>
      </c>
      <c r="AJ99" s="25">
        <f t="shared" si="116"/>
        <v>1.3842257668711655E-8</v>
      </c>
      <c r="AK99" s="25">
        <v>1.3600000000000001E-9</v>
      </c>
      <c r="AL99" s="25">
        <v>4.1399999999999997E-12</v>
      </c>
      <c r="AM99" s="25">
        <v>2.0999999999999999E-11</v>
      </c>
      <c r="AN99" s="25">
        <v>3.6399999999999998E-11</v>
      </c>
      <c r="AO99" s="25">
        <v>6.1100000000000001E-11</v>
      </c>
      <c r="AP99" s="25">
        <v>6.7699999999999996E-12</v>
      </c>
      <c r="AQ99" s="25">
        <v>3.6300000000000001E-12</v>
      </c>
      <c r="AR99" s="25">
        <v>1.2600000000000001E-12</v>
      </c>
      <c r="AS99" s="25">
        <v>7.0300000000000003E-13</v>
      </c>
      <c r="AT99" s="25">
        <v>3.91E-13</v>
      </c>
      <c r="AU99" s="25">
        <v>9.8599999999999996E-8</v>
      </c>
      <c r="AV99" s="25">
        <v>3.6400000000000002E-8</v>
      </c>
      <c r="AW99" s="25">
        <v>2.0999999999999999E-8</v>
      </c>
      <c r="AX99" s="25">
        <v>1.4500000000000001E-8</v>
      </c>
      <c r="AY99" s="25">
        <v>6.9699999999999997E-9</v>
      </c>
      <c r="AZ99" s="25">
        <v>3.3299999999999999E-10</v>
      </c>
      <c r="BA99" s="25">
        <v>1.79E-10</v>
      </c>
      <c r="BB99" s="25">
        <v>4.8100000000000001E-11</v>
      </c>
      <c r="BC99" s="25">
        <v>1.9300000000000001E-11</v>
      </c>
      <c r="BD99" s="25">
        <v>7.7300000000000004E-12</v>
      </c>
      <c r="BE99" s="25">
        <f t="shared" si="117"/>
        <v>3.9907795501022494E-4</v>
      </c>
      <c r="BF99" s="25">
        <f t="shared" si="118"/>
        <v>1.4732695296523518E-4</v>
      </c>
      <c r="BG99" s="25">
        <f t="shared" si="119"/>
        <v>8.4996319018404911E-5</v>
      </c>
      <c r="BH99" s="25">
        <f t="shared" si="120"/>
        <v>5.8687934560327193E-5</v>
      </c>
      <c r="BI99" s="25">
        <f t="shared" si="121"/>
        <v>2.8210683026584865E-5</v>
      </c>
      <c r="BJ99" s="25">
        <f t="shared" si="122"/>
        <v>1.3477987730061348E-6</v>
      </c>
      <c r="BK99" s="25">
        <f t="shared" si="123"/>
        <v>7.2449243353783234E-7</v>
      </c>
      <c r="BL99" s="25">
        <f t="shared" si="124"/>
        <v>1.9468204498977504E-7</v>
      </c>
      <c r="BM99" s="25">
        <f t="shared" si="125"/>
        <v>7.8115664621676902E-8</v>
      </c>
      <c r="BN99" s="25">
        <f t="shared" si="126"/>
        <v>3.128674028629857E-8</v>
      </c>
      <c r="BO99" s="25">
        <v>4.7E-7</v>
      </c>
      <c r="BP99" s="25">
        <v>1.8799999999999999E-7</v>
      </c>
      <c r="BQ99" s="25">
        <v>1.15E-7</v>
      </c>
      <c r="BR99" s="25">
        <v>7.6199999999999994E-8</v>
      </c>
      <c r="BS99" s="25">
        <v>3.6699999999999998E-8</v>
      </c>
      <c r="BT99" s="25">
        <v>2.7499999999999998E-9</v>
      </c>
      <c r="BU99" s="25">
        <v>1.15E-9</v>
      </c>
      <c r="BV99" s="25">
        <v>3.3499999999999998E-10</v>
      </c>
      <c r="BW99" s="25">
        <v>1.3100000000000001E-10</v>
      </c>
      <c r="BX99" s="25">
        <v>4.9899999999999997E-11</v>
      </c>
      <c r="BY99" s="25">
        <v>1.5599999999999999E-7</v>
      </c>
      <c r="BZ99" s="25">
        <v>6.2099999999999994E-8</v>
      </c>
      <c r="CA99" s="25">
        <v>4.3800000000000002E-8</v>
      </c>
      <c r="CB99" s="25">
        <v>2.5799999999999999E-8</v>
      </c>
      <c r="CC99" s="25">
        <v>1.2499999999999999E-8</v>
      </c>
      <c r="CD99" s="25">
        <v>1.6500000000000001E-9</v>
      </c>
      <c r="CE99" s="25">
        <v>3.4699999999999999E-10</v>
      </c>
      <c r="CF99" s="25">
        <v>9.4600000000000002E-11</v>
      </c>
      <c r="CG99" s="25">
        <v>3.7599999999999998E-11</v>
      </c>
      <c r="CH99" s="25">
        <v>1.46E-11</v>
      </c>
      <c r="CI99" s="25">
        <v>6.3140122699386508E-4</v>
      </c>
      <c r="CJ99" s="25">
        <v>2.5134625766871162E-4</v>
      </c>
      <c r="CK99" s="25">
        <v>1.7727803680981597E-4</v>
      </c>
      <c r="CL99" s="25">
        <v>1.044240490797546E-4</v>
      </c>
      <c r="CM99" s="25">
        <v>5.0593047034764831E-5</v>
      </c>
      <c r="CN99" s="25">
        <v>6.6782822085889572E-6</v>
      </c>
      <c r="CO99" s="25">
        <v>1.4044629856850715E-6</v>
      </c>
      <c r="CP99" s="25">
        <v>3.8288817995910024E-7</v>
      </c>
      <c r="CQ99" s="25">
        <v>1.521838854805726E-7</v>
      </c>
      <c r="CR99" s="25">
        <v>5.9092678936605313E-8</v>
      </c>
      <c r="CS99" s="25">
        <f t="shared" si="127"/>
        <v>6.3140122699386508E-4</v>
      </c>
      <c r="CT99" s="25">
        <f t="shared" si="128"/>
        <v>2.5134625766871162E-4</v>
      </c>
      <c r="CU99" s="25">
        <f t="shared" si="129"/>
        <v>1.7727803680981597E-4</v>
      </c>
      <c r="CV99" s="25">
        <f t="shared" si="130"/>
        <v>1.044240490797546E-4</v>
      </c>
      <c r="CW99" s="25">
        <f t="shared" si="131"/>
        <v>5.0593047034764831E-5</v>
      </c>
      <c r="CX99" s="25">
        <f t="shared" si="132"/>
        <v>6.6782822085889572E-6</v>
      </c>
      <c r="CY99" s="25">
        <f t="shared" si="133"/>
        <v>1.4044629856850715E-6</v>
      </c>
      <c r="CZ99" s="25">
        <f t="shared" si="134"/>
        <v>3.8288817995910024E-7</v>
      </c>
      <c r="DA99" s="25">
        <f t="shared" si="135"/>
        <v>1.521838854805726E-7</v>
      </c>
      <c r="DB99" s="25">
        <f t="shared" si="136"/>
        <v>5.9092678936605313E-8</v>
      </c>
    </row>
    <row r="100" spans="1:106" x14ac:dyDescent="0.25">
      <c r="A100" s="24" t="s">
        <v>187</v>
      </c>
      <c r="B100" s="24" t="s">
        <v>193</v>
      </c>
      <c r="C100" s="24" t="s">
        <v>194</v>
      </c>
      <c r="D100" s="24">
        <v>2017</v>
      </c>
      <c r="E100" s="24">
        <v>2016</v>
      </c>
      <c r="F100" s="24" t="s">
        <v>134</v>
      </c>
      <c r="G100" s="25">
        <v>0</v>
      </c>
      <c r="H100" s="25">
        <v>0</v>
      </c>
      <c r="I100" s="25">
        <v>0</v>
      </c>
      <c r="J100" s="25">
        <v>0</v>
      </c>
      <c r="K100" s="25">
        <v>0</v>
      </c>
      <c r="L100" s="25">
        <v>0</v>
      </c>
      <c r="M100" s="25">
        <v>0</v>
      </c>
      <c r="N100" s="25">
        <v>0</v>
      </c>
      <c r="O100" s="25">
        <v>0</v>
      </c>
      <c r="P100" s="25">
        <v>0</v>
      </c>
      <c r="Q100" s="25">
        <v>3.8000000000000003E-8</v>
      </c>
      <c r="R100" s="25">
        <v>1.4E-8</v>
      </c>
      <c r="S100" s="25">
        <v>7.1600000000000001E-9</v>
      </c>
      <c r="T100" s="25">
        <v>5.5700000000000004E-9</v>
      </c>
      <c r="U100" s="25">
        <v>2.64E-9</v>
      </c>
      <c r="V100" s="25">
        <v>9.5599999999999998E-11</v>
      </c>
      <c r="W100" s="25">
        <v>7.0699999999999999E-11</v>
      </c>
      <c r="X100" s="25">
        <v>1.7700000000000001E-11</v>
      </c>
      <c r="Y100" s="25">
        <v>6.39E-12</v>
      </c>
      <c r="Z100" s="25">
        <v>2.3900000000000001E-12</v>
      </c>
      <c r="AA100" s="25">
        <f t="shared" si="107"/>
        <v>1.5380286298568509E-4</v>
      </c>
      <c r="AB100" s="25">
        <f t="shared" si="108"/>
        <v>5.6664212678936607E-5</v>
      </c>
      <c r="AC100" s="25">
        <f t="shared" si="109"/>
        <v>2.8979697341513294E-5</v>
      </c>
      <c r="AD100" s="25">
        <f t="shared" si="110"/>
        <v>2.2544261758691202E-5</v>
      </c>
      <c r="AE100" s="25">
        <f t="shared" si="111"/>
        <v>1.0685251533742331E-5</v>
      </c>
      <c r="AF100" s="25">
        <f t="shared" si="112"/>
        <v>3.8693562372188134E-7</v>
      </c>
      <c r="AG100" s="25">
        <f t="shared" si="113"/>
        <v>2.8615427402862987E-7</v>
      </c>
      <c r="AH100" s="25">
        <f t="shared" si="114"/>
        <v>7.1639754601226996E-8</v>
      </c>
      <c r="AI100" s="25">
        <f t="shared" si="115"/>
        <v>2.5863165644171777E-8</v>
      </c>
      <c r="AJ100" s="25">
        <f t="shared" si="116"/>
        <v>9.6733905930470362E-9</v>
      </c>
      <c r="AK100" s="25">
        <v>1.02E-9</v>
      </c>
      <c r="AL100" s="25">
        <v>2.79E-12</v>
      </c>
      <c r="AM100" s="25">
        <v>1.42E-11</v>
      </c>
      <c r="AN100" s="25">
        <v>2.4299999999999999E-11</v>
      </c>
      <c r="AO100" s="25">
        <v>4.1000000000000001E-11</v>
      </c>
      <c r="AP100" s="25">
        <v>4.5300000000000003E-12</v>
      </c>
      <c r="AQ100" s="25">
        <v>2.4200000000000002E-12</v>
      </c>
      <c r="AR100" s="25">
        <v>8.3799999999999996E-13</v>
      </c>
      <c r="AS100" s="25">
        <v>4.6900000000000002E-13</v>
      </c>
      <c r="AT100" s="25">
        <v>2.61E-13</v>
      </c>
      <c r="AU100" s="25">
        <v>7.3900000000000007E-8</v>
      </c>
      <c r="AV100" s="25">
        <v>2.73E-8</v>
      </c>
      <c r="AW100" s="25">
        <v>1.5700000000000002E-8</v>
      </c>
      <c r="AX100" s="25">
        <v>1.09E-8</v>
      </c>
      <c r="AY100" s="25">
        <v>5.21E-9</v>
      </c>
      <c r="AZ100" s="25">
        <v>2.4099999999999999E-10</v>
      </c>
      <c r="BA100" s="25">
        <v>1.3200000000000001E-10</v>
      </c>
      <c r="BB100" s="25">
        <v>3.47E-11</v>
      </c>
      <c r="BC100" s="25">
        <v>1.37E-11</v>
      </c>
      <c r="BD100" s="25">
        <v>5.4300000000000001E-12</v>
      </c>
      <c r="BE100" s="25">
        <f t="shared" si="117"/>
        <v>2.9910609406952966E-4</v>
      </c>
      <c r="BF100" s="25">
        <f t="shared" si="118"/>
        <v>1.1049521472392638E-4</v>
      </c>
      <c r="BG100" s="25">
        <f t="shared" si="119"/>
        <v>6.3544867075664632E-5</v>
      </c>
      <c r="BH100" s="25">
        <f t="shared" si="120"/>
        <v>4.4117137014314931E-5</v>
      </c>
      <c r="BI100" s="25">
        <f t="shared" si="121"/>
        <v>2.1087182004089978E-5</v>
      </c>
      <c r="BJ100" s="25">
        <f t="shared" si="122"/>
        <v>9.7543394683026584E-7</v>
      </c>
      <c r="BK100" s="25">
        <f t="shared" si="123"/>
        <v>5.3426257668711662E-7</v>
      </c>
      <c r="BL100" s="25">
        <f t="shared" si="124"/>
        <v>1.4044629856850716E-7</v>
      </c>
      <c r="BM100" s="25">
        <f t="shared" si="125"/>
        <v>5.5449979550102252E-8</v>
      </c>
      <c r="BN100" s="25">
        <f t="shared" si="126"/>
        <v>2.1977619631901843E-8</v>
      </c>
      <c r="BO100" s="25">
        <v>3.5199999999999998E-7</v>
      </c>
      <c r="BP100" s="25">
        <v>1.4100000000000001E-7</v>
      </c>
      <c r="BQ100" s="25">
        <v>8.65E-8</v>
      </c>
      <c r="BR100" s="25">
        <v>5.7100000000000002E-8</v>
      </c>
      <c r="BS100" s="25">
        <v>2.7400000000000001E-8</v>
      </c>
      <c r="BT100" s="25">
        <v>2.0200000000000001E-9</v>
      </c>
      <c r="BU100" s="25">
        <v>8.3600000000000001E-10</v>
      </c>
      <c r="BV100" s="25">
        <v>2.4E-10</v>
      </c>
      <c r="BW100" s="25">
        <v>9.3000000000000002E-11</v>
      </c>
      <c r="BX100" s="25">
        <v>3.5199999999999999E-11</v>
      </c>
      <c r="BY100" s="25">
        <v>1.17E-7</v>
      </c>
      <c r="BZ100" s="25">
        <v>4.66E-8</v>
      </c>
      <c r="CA100" s="25">
        <v>3.2899999999999997E-8</v>
      </c>
      <c r="CB100" s="25">
        <v>1.9300000000000001E-8</v>
      </c>
      <c r="CC100" s="25">
        <v>9.39E-9</v>
      </c>
      <c r="CD100" s="25">
        <v>1.2199999999999999E-9</v>
      </c>
      <c r="CE100" s="25">
        <v>2.55E-10</v>
      </c>
      <c r="CF100" s="25">
        <v>6.8400000000000004E-11</v>
      </c>
      <c r="CG100" s="25">
        <v>2.6699999999999999E-11</v>
      </c>
      <c r="CH100" s="25">
        <v>1.0299999999999999E-11</v>
      </c>
      <c r="CI100" s="25">
        <v>4.7355092024539875E-4</v>
      </c>
      <c r="CJ100" s="25">
        <v>1.8861087934560328E-4</v>
      </c>
      <c r="CK100" s="25">
        <v>1.3316089979550103E-4</v>
      </c>
      <c r="CL100" s="25">
        <v>7.8115664621676887E-5</v>
      </c>
      <c r="CM100" s="25">
        <v>3.8005496932515339E-5</v>
      </c>
      <c r="CN100" s="25">
        <v>4.937881390593047E-6</v>
      </c>
      <c r="CO100" s="25">
        <v>1.0320981595092026E-6</v>
      </c>
      <c r="CP100" s="25">
        <v>2.7684515337423317E-7</v>
      </c>
      <c r="CQ100" s="25">
        <v>1.0806674846625767E-7</v>
      </c>
      <c r="CR100" s="25">
        <v>4.1688670756646218E-8</v>
      </c>
      <c r="CS100" s="25">
        <f t="shared" si="127"/>
        <v>4.7355092024539875E-4</v>
      </c>
      <c r="CT100" s="25">
        <f t="shared" si="128"/>
        <v>1.8861087934560328E-4</v>
      </c>
      <c r="CU100" s="25">
        <f t="shared" si="129"/>
        <v>1.3316089979550103E-4</v>
      </c>
      <c r="CV100" s="25">
        <f t="shared" si="130"/>
        <v>7.8115664621676887E-5</v>
      </c>
      <c r="CW100" s="25">
        <f t="shared" si="131"/>
        <v>3.8005496932515339E-5</v>
      </c>
      <c r="CX100" s="25">
        <f t="shared" si="132"/>
        <v>4.937881390593047E-6</v>
      </c>
      <c r="CY100" s="25">
        <f t="shared" si="133"/>
        <v>1.0320981595092026E-6</v>
      </c>
      <c r="CZ100" s="25">
        <f t="shared" si="134"/>
        <v>2.7684515337423317E-7</v>
      </c>
      <c r="DA100" s="25">
        <f t="shared" si="135"/>
        <v>1.0806674846625767E-7</v>
      </c>
      <c r="DB100" s="25">
        <f t="shared" si="136"/>
        <v>4.1688670756646218E-8</v>
      </c>
    </row>
    <row r="101" spans="1:106" x14ac:dyDescent="0.25">
      <c r="A101" s="24" t="s">
        <v>187</v>
      </c>
      <c r="B101" s="24" t="s">
        <v>193</v>
      </c>
      <c r="C101" s="24" t="s">
        <v>194</v>
      </c>
      <c r="D101" s="24">
        <v>2018</v>
      </c>
      <c r="E101" s="24">
        <v>2016</v>
      </c>
      <c r="F101" s="24" t="s">
        <v>134</v>
      </c>
      <c r="G101" s="25">
        <v>0</v>
      </c>
      <c r="H101" s="25">
        <v>0</v>
      </c>
      <c r="I101" s="25">
        <v>0</v>
      </c>
      <c r="J101" s="25">
        <v>0</v>
      </c>
      <c r="K101" s="25">
        <v>0</v>
      </c>
      <c r="L101" s="25">
        <v>0</v>
      </c>
      <c r="M101" s="25">
        <v>0</v>
      </c>
      <c r="N101" s="25">
        <v>0</v>
      </c>
      <c r="O101" s="25">
        <v>0</v>
      </c>
      <c r="P101" s="25">
        <v>0</v>
      </c>
      <c r="Q101" s="25">
        <v>2.5399999999999999E-8</v>
      </c>
      <c r="R101" s="25">
        <v>9.3200000000000001E-9</v>
      </c>
      <c r="S101" s="25">
        <v>4.8E-9</v>
      </c>
      <c r="T101" s="25">
        <v>3.7300000000000001E-9</v>
      </c>
      <c r="U101" s="25">
        <v>1.8E-9</v>
      </c>
      <c r="V101" s="25">
        <v>7.3800000000000006E-11</v>
      </c>
      <c r="W101" s="25">
        <v>5.5500000000000002E-11</v>
      </c>
      <c r="X101" s="25">
        <v>1.45E-11</v>
      </c>
      <c r="Y101" s="25">
        <v>5.4099999999999998E-12</v>
      </c>
      <c r="Z101" s="25">
        <v>2.0699999999999999E-12</v>
      </c>
      <c r="AA101" s="25">
        <f t="shared" si="107"/>
        <v>1.0280507157464213E-4</v>
      </c>
      <c r="AB101" s="25">
        <f t="shared" si="108"/>
        <v>3.7722175869120654E-5</v>
      </c>
      <c r="AC101" s="25">
        <f t="shared" si="109"/>
        <v>1.9427730061349691E-5</v>
      </c>
      <c r="AD101" s="25">
        <f t="shared" si="110"/>
        <v>1.5096965235173825E-5</v>
      </c>
      <c r="AE101" s="25">
        <f t="shared" si="111"/>
        <v>7.2853987730061336E-6</v>
      </c>
      <c r="AF101" s="25">
        <f t="shared" si="112"/>
        <v>2.9870134969325159E-7</v>
      </c>
      <c r="AG101" s="25">
        <f t="shared" si="113"/>
        <v>2.2463312883435581E-7</v>
      </c>
      <c r="AH101" s="25">
        <f t="shared" si="114"/>
        <v>5.8687934560327198E-8</v>
      </c>
      <c r="AI101" s="25">
        <f t="shared" si="115"/>
        <v>2.1896670756646215E-8</v>
      </c>
      <c r="AJ101" s="25">
        <f t="shared" si="116"/>
        <v>8.3782085889570538E-9</v>
      </c>
      <c r="AK101" s="25">
        <v>6.7900000000000003E-10</v>
      </c>
      <c r="AL101" s="25">
        <v>2.69E-12</v>
      </c>
      <c r="AM101" s="25">
        <v>1.34E-11</v>
      </c>
      <c r="AN101" s="25">
        <v>2.4200000000000001E-11</v>
      </c>
      <c r="AO101" s="25">
        <v>4.0100000000000002E-11</v>
      </c>
      <c r="AP101" s="25">
        <v>4.4899999999999996E-12</v>
      </c>
      <c r="AQ101" s="25">
        <v>2.4200000000000002E-12</v>
      </c>
      <c r="AR101" s="25">
        <v>8.3799999999999996E-13</v>
      </c>
      <c r="AS101" s="25">
        <v>4.6900000000000002E-13</v>
      </c>
      <c r="AT101" s="25">
        <v>2.61E-13</v>
      </c>
      <c r="AU101" s="25">
        <v>4.9299999999999998E-8</v>
      </c>
      <c r="AV101" s="25">
        <v>1.8200000000000001E-8</v>
      </c>
      <c r="AW101" s="25">
        <v>1.05E-8</v>
      </c>
      <c r="AX101" s="25">
        <v>7.2900000000000003E-9</v>
      </c>
      <c r="AY101" s="25">
        <v>3.5199999999999998E-9</v>
      </c>
      <c r="AZ101" s="25">
        <v>1.81E-10</v>
      </c>
      <c r="BA101" s="25">
        <v>9.4999999999999995E-11</v>
      </c>
      <c r="BB101" s="25">
        <v>2.6800000000000001E-11</v>
      </c>
      <c r="BC101" s="25">
        <v>1.1200000000000001E-11</v>
      </c>
      <c r="BD101" s="25">
        <v>4.5899999999999996E-12</v>
      </c>
      <c r="BE101" s="25">
        <f t="shared" si="117"/>
        <v>1.9953897750511247E-4</v>
      </c>
      <c r="BF101" s="25">
        <f t="shared" si="118"/>
        <v>7.3663476482617592E-5</v>
      </c>
      <c r="BG101" s="25">
        <f t="shared" si="119"/>
        <v>4.2498159509202456E-5</v>
      </c>
      <c r="BH101" s="25">
        <f t="shared" si="120"/>
        <v>2.9505865030674847E-5</v>
      </c>
      <c r="BI101" s="25">
        <f t="shared" si="121"/>
        <v>1.4247002044989772E-5</v>
      </c>
      <c r="BJ101" s="25">
        <f t="shared" si="122"/>
        <v>7.3258732106339464E-7</v>
      </c>
      <c r="BK101" s="25">
        <f t="shared" si="123"/>
        <v>3.8450715746421265E-7</v>
      </c>
      <c r="BL101" s="25">
        <f t="shared" si="124"/>
        <v>1.0847149284253579E-7</v>
      </c>
      <c r="BM101" s="25">
        <f t="shared" si="125"/>
        <v>4.5331370143149286E-8</v>
      </c>
      <c r="BN101" s="25">
        <f t="shared" si="126"/>
        <v>1.8577766871165641E-8</v>
      </c>
      <c r="BO101" s="25">
        <v>2.35E-7</v>
      </c>
      <c r="BP101" s="25">
        <v>9.3999999999999995E-8</v>
      </c>
      <c r="BQ101" s="25">
        <v>5.7700000000000001E-8</v>
      </c>
      <c r="BR101" s="25">
        <v>3.8299999999999999E-8</v>
      </c>
      <c r="BS101" s="25">
        <v>1.85E-8</v>
      </c>
      <c r="BT101" s="25">
        <v>1.4599999999999999E-9</v>
      </c>
      <c r="BU101" s="25">
        <v>6.2200000000000002E-10</v>
      </c>
      <c r="BV101" s="25">
        <v>1.87E-10</v>
      </c>
      <c r="BW101" s="25">
        <v>7.7399999999999999E-11</v>
      </c>
      <c r="BX101" s="25">
        <v>2.92E-11</v>
      </c>
      <c r="BY101" s="25">
        <v>7.8199999999999999E-8</v>
      </c>
      <c r="BZ101" s="25">
        <v>3.1100000000000001E-8</v>
      </c>
      <c r="CA101" s="25">
        <v>2.1900000000000001E-8</v>
      </c>
      <c r="CB101" s="25">
        <v>1.29E-8</v>
      </c>
      <c r="CC101" s="25">
        <v>6.3099999999999999E-9</v>
      </c>
      <c r="CD101" s="25">
        <v>8.7399999999999998E-10</v>
      </c>
      <c r="CE101" s="25">
        <v>1.8299999999999999E-10</v>
      </c>
      <c r="CF101" s="25">
        <v>5.25E-11</v>
      </c>
      <c r="CG101" s="25">
        <v>2.17E-11</v>
      </c>
      <c r="CH101" s="25">
        <v>8.6400000000000003E-12</v>
      </c>
      <c r="CI101" s="25">
        <v>3.1651010224948876E-4</v>
      </c>
      <c r="CJ101" s="25">
        <v>1.2587550102249491E-4</v>
      </c>
      <c r="CK101" s="25">
        <v>8.8639018404907985E-5</v>
      </c>
      <c r="CL101" s="25">
        <v>5.2212024539877299E-5</v>
      </c>
      <c r="CM101" s="25">
        <v>2.5539370143149286E-5</v>
      </c>
      <c r="CN101" s="25">
        <v>3.5374658486707567E-6</v>
      </c>
      <c r="CO101" s="25">
        <v>7.4068220858895704E-7</v>
      </c>
      <c r="CP101" s="25">
        <v>2.1249079754601229E-7</v>
      </c>
      <c r="CQ101" s="25">
        <v>8.782952965235174E-8</v>
      </c>
      <c r="CR101" s="25">
        <v>3.4969914110429446E-8</v>
      </c>
      <c r="CS101" s="25">
        <f t="shared" si="127"/>
        <v>3.1651010224948876E-4</v>
      </c>
      <c r="CT101" s="25">
        <f t="shared" si="128"/>
        <v>1.2587550102249491E-4</v>
      </c>
      <c r="CU101" s="25">
        <f t="shared" si="129"/>
        <v>8.8639018404907985E-5</v>
      </c>
      <c r="CV101" s="25">
        <f t="shared" si="130"/>
        <v>5.2212024539877299E-5</v>
      </c>
      <c r="CW101" s="25">
        <f t="shared" si="131"/>
        <v>2.5539370143149286E-5</v>
      </c>
      <c r="CX101" s="25">
        <f t="shared" si="132"/>
        <v>3.5374658486707567E-6</v>
      </c>
      <c r="CY101" s="25">
        <f t="shared" si="133"/>
        <v>7.4068220858895704E-7</v>
      </c>
      <c r="CZ101" s="25">
        <f t="shared" si="134"/>
        <v>2.1249079754601229E-7</v>
      </c>
      <c r="DA101" s="25">
        <f t="shared" si="135"/>
        <v>8.782952965235174E-8</v>
      </c>
      <c r="DB101" s="25">
        <f t="shared" si="136"/>
        <v>3.4969914110429446E-8</v>
      </c>
    </row>
    <row r="102" spans="1:106" x14ac:dyDescent="0.25">
      <c r="A102" s="24" t="s">
        <v>187</v>
      </c>
      <c r="B102" s="24" t="s">
        <v>193</v>
      </c>
      <c r="C102" s="24" t="s">
        <v>194</v>
      </c>
      <c r="D102" s="24">
        <v>2019</v>
      </c>
      <c r="E102" s="24">
        <v>2019</v>
      </c>
      <c r="F102" s="24" t="s">
        <v>134</v>
      </c>
      <c r="G102" s="25">
        <v>0</v>
      </c>
      <c r="H102" s="25">
        <v>0</v>
      </c>
      <c r="I102" s="25">
        <v>0</v>
      </c>
      <c r="J102" s="25">
        <v>0</v>
      </c>
      <c r="K102" s="25">
        <v>0</v>
      </c>
      <c r="L102" s="25">
        <v>0</v>
      </c>
      <c r="M102" s="25">
        <v>0</v>
      </c>
      <c r="N102" s="25">
        <v>0</v>
      </c>
      <c r="O102" s="25">
        <v>0</v>
      </c>
      <c r="P102" s="25">
        <v>0</v>
      </c>
      <c r="Q102" s="25">
        <v>2.37E-8</v>
      </c>
      <c r="R102" s="25">
        <v>8.9899999999999998E-9</v>
      </c>
      <c r="S102" s="25">
        <v>4.66E-9</v>
      </c>
      <c r="T102" s="25">
        <v>3.6E-9</v>
      </c>
      <c r="U102" s="25">
        <v>1.7100000000000001E-9</v>
      </c>
      <c r="V102" s="25">
        <v>7.1900000000000005E-11</v>
      </c>
      <c r="W102" s="25">
        <v>5.4000000000000001E-11</v>
      </c>
      <c r="X102" s="25">
        <v>1.5500000000000001E-11</v>
      </c>
      <c r="Y102" s="25">
        <v>6.0500000000000003E-12</v>
      </c>
      <c r="Z102" s="25">
        <v>2.33E-12</v>
      </c>
      <c r="AA102" s="25">
        <f t="shared" si="107"/>
        <v>9.5924417177914106E-5</v>
      </c>
      <c r="AB102" s="25">
        <f t="shared" si="108"/>
        <v>3.6386519427402864E-5</v>
      </c>
      <c r="AC102" s="25">
        <f t="shared" si="109"/>
        <v>1.8861087934560327E-5</v>
      </c>
      <c r="AD102" s="25">
        <f t="shared" si="110"/>
        <v>1.4570797546012267E-5</v>
      </c>
      <c r="AE102" s="25">
        <f t="shared" si="111"/>
        <v>6.9211288343558291E-6</v>
      </c>
      <c r="AF102" s="25">
        <f t="shared" si="112"/>
        <v>2.910112065439673E-7</v>
      </c>
      <c r="AG102" s="25">
        <f t="shared" si="113"/>
        <v>2.1856196319018404E-7</v>
      </c>
      <c r="AH102" s="25">
        <f t="shared" si="114"/>
        <v>6.2735378323108388E-8</v>
      </c>
      <c r="AI102" s="25">
        <f t="shared" si="115"/>
        <v>2.4487034764826177E-8</v>
      </c>
      <c r="AJ102" s="25">
        <f t="shared" si="116"/>
        <v>9.4305439672801632E-9</v>
      </c>
      <c r="AK102" s="25">
        <v>8.1999999999999996E-10</v>
      </c>
      <c r="AL102" s="25">
        <v>4.4899999999999996E-12</v>
      </c>
      <c r="AM102" s="25">
        <v>1.5500000000000001E-11</v>
      </c>
      <c r="AN102" s="25">
        <v>2.4000000000000001E-11</v>
      </c>
      <c r="AO102" s="25">
        <v>3.9300000000000003E-11</v>
      </c>
      <c r="AP102" s="25">
        <v>4.3499999999999998E-12</v>
      </c>
      <c r="AQ102" s="25">
        <v>2.3499999999999999E-12</v>
      </c>
      <c r="AR102" s="25">
        <v>8.2800000000000001E-13</v>
      </c>
      <c r="AS102" s="25">
        <v>4.4600000000000002E-13</v>
      </c>
      <c r="AT102" s="25">
        <v>2.36E-13</v>
      </c>
      <c r="AU102" s="25">
        <v>4.6100000000000003E-8</v>
      </c>
      <c r="AV102" s="25">
        <v>1.59E-8</v>
      </c>
      <c r="AW102" s="25">
        <v>9.39E-9</v>
      </c>
      <c r="AX102" s="25">
        <v>6.1E-9</v>
      </c>
      <c r="AY102" s="25">
        <v>2.8699999999999998E-9</v>
      </c>
      <c r="AZ102" s="25">
        <v>1.5899999999999999E-10</v>
      </c>
      <c r="BA102" s="25">
        <v>7.9400000000000005E-11</v>
      </c>
      <c r="BB102" s="25">
        <v>2.29E-11</v>
      </c>
      <c r="BC102" s="25">
        <v>9.3799999999999992E-12</v>
      </c>
      <c r="BD102" s="25">
        <v>3.6399999999999998E-12</v>
      </c>
      <c r="BE102" s="25">
        <f t="shared" si="117"/>
        <v>1.865871574642127E-4</v>
      </c>
      <c r="BF102" s="25">
        <f t="shared" si="118"/>
        <v>6.4354355828220852E-5</v>
      </c>
      <c r="BG102" s="25">
        <f t="shared" si="119"/>
        <v>3.8005496932515339E-5</v>
      </c>
      <c r="BH102" s="25">
        <f t="shared" si="120"/>
        <v>2.4689406952965233E-5</v>
      </c>
      <c r="BI102" s="25">
        <f t="shared" si="121"/>
        <v>1.1616163599182002E-5</v>
      </c>
      <c r="BJ102" s="25">
        <f t="shared" si="122"/>
        <v>6.435435582822084E-7</v>
      </c>
      <c r="BK102" s="25">
        <f t="shared" si="123"/>
        <v>3.2136703476482624E-7</v>
      </c>
      <c r="BL102" s="25">
        <f t="shared" si="124"/>
        <v>9.2686462167689159E-8</v>
      </c>
      <c r="BM102" s="25">
        <f t="shared" si="125"/>
        <v>3.7965022494887519E-8</v>
      </c>
      <c r="BN102" s="25">
        <f t="shared" si="126"/>
        <v>1.4732695296523516E-8</v>
      </c>
      <c r="BO102" s="25">
        <v>2.3699999999999999E-7</v>
      </c>
      <c r="BP102" s="25">
        <v>9.02E-8</v>
      </c>
      <c r="BQ102" s="25">
        <v>5.4499999999999998E-8</v>
      </c>
      <c r="BR102" s="25">
        <v>3.62E-8</v>
      </c>
      <c r="BS102" s="25">
        <v>1.74E-8</v>
      </c>
      <c r="BT102" s="25">
        <v>1.33E-9</v>
      </c>
      <c r="BU102" s="25">
        <v>5.7199999999999999E-10</v>
      </c>
      <c r="BV102" s="25">
        <v>1.7499999999999999E-10</v>
      </c>
      <c r="BW102" s="25">
        <v>6.9500000000000006E-11</v>
      </c>
      <c r="BX102" s="25">
        <v>2.5899999999999999E-11</v>
      </c>
      <c r="BY102" s="25">
        <v>8.0299999999999998E-8</v>
      </c>
      <c r="BZ102" s="25">
        <v>3.1900000000000001E-8</v>
      </c>
      <c r="CA102" s="25">
        <v>2.22E-8</v>
      </c>
      <c r="CB102" s="25">
        <v>1.33E-8</v>
      </c>
      <c r="CC102" s="25">
        <v>6.48E-9</v>
      </c>
      <c r="CD102" s="25">
        <v>8.1099999999999999E-10</v>
      </c>
      <c r="CE102" s="25">
        <v>1.8400000000000001E-10</v>
      </c>
      <c r="CF102" s="25">
        <v>5.3500000000000003E-11</v>
      </c>
      <c r="CG102" s="25">
        <v>2.21E-11</v>
      </c>
      <c r="CH102" s="25">
        <v>8.8099999999999998E-12</v>
      </c>
      <c r="CI102" s="25">
        <v>3.2500973415132927E-4</v>
      </c>
      <c r="CJ102" s="25">
        <v>1.2911345603271984E-4</v>
      </c>
      <c r="CK102" s="25">
        <v>8.9853251533742343E-5</v>
      </c>
      <c r="CL102" s="25">
        <v>5.3831002044989774E-5</v>
      </c>
      <c r="CM102" s="25">
        <v>2.6227435582822088E-5</v>
      </c>
      <c r="CN102" s="25">
        <v>3.2824768916155419E-6</v>
      </c>
      <c r="CO102" s="25">
        <v>7.447296523517383E-7</v>
      </c>
      <c r="CP102" s="25">
        <v>2.1653824130879346E-7</v>
      </c>
      <c r="CQ102" s="25">
        <v>8.9448507157464213E-8</v>
      </c>
      <c r="CR102" s="25">
        <v>3.5657979550102249E-8</v>
      </c>
      <c r="CS102" s="25">
        <f t="shared" si="127"/>
        <v>3.2500973415132927E-4</v>
      </c>
      <c r="CT102" s="25">
        <f t="shared" si="128"/>
        <v>1.2911345603271984E-4</v>
      </c>
      <c r="CU102" s="25">
        <f t="shared" si="129"/>
        <v>8.9853251533742343E-5</v>
      </c>
      <c r="CV102" s="25">
        <f t="shared" si="130"/>
        <v>5.3831002044989774E-5</v>
      </c>
      <c r="CW102" s="25">
        <f t="shared" si="131"/>
        <v>2.6227435582822088E-5</v>
      </c>
      <c r="CX102" s="25">
        <f t="shared" si="132"/>
        <v>3.2824768916155419E-6</v>
      </c>
      <c r="CY102" s="25">
        <f t="shared" si="133"/>
        <v>7.447296523517383E-7</v>
      </c>
      <c r="CZ102" s="25">
        <f t="shared" si="134"/>
        <v>2.1653824130879346E-7</v>
      </c>
      <c r="DA102" s="25">
        <f t="shared" si="135"/>
        <v>8.9448507157464213E-8</v>
      </c>
      <c r="DB102" s="25">
        <f t="shared" si="136"/>
        <v>3.5657979550102249E-8</v>
      </c>
    </row>
    <row r="103" spans="1:106" x14ac:dyDescent="0.25">
      <c r="A103" s="24" t="s">
        <v>187</v>
      </c>
      <c r="B103" s="24" t="s">
        <v>193</v>
      </c>
      <c r="C103" s="24" t="s">
        <v>194</v>
      </c>
      <c r="D103" s="24">
        <v>2020</v>
      </c>
      <c r="E103" s="24">
        <v>2019</v>
      </c>
      <c r="F103" s="24" t="s">
        <v>134</v>
      </c>
      <c r="G103" s="25">
        <v>0</v>
      </c>
      <c r="H103" s="25">
        <v>0</v>
      </c>
      <c r="I103" s="25">
        <v>0</v>
      </c>
      <c r="J103" s="25">
        <v>0</v>
      </c>
      <c r="K103" s="25">
        <v>0</v>
      </c>
      <c r="L103" s="25">
        <v>0</v>
      </c>
      <c r="M103" s="25">
        <v>0</v>
      </c>
      <c r="N103" s="25">
        <v>0</v>
      </c>
      <c r="O103" s="25">
        <v>0</v>
      </c>
      <c r="P103" s="25">
        <v>0</v>
      </c>
      <c r="Q103" s="25">
        <v>6.9499999999999997E-15</v>
      </c>
      <c r="R103" s="25">
        <v>2.08E-12</v>
      </c>
      <c r="S103" s="25">
        <v>6.34E-12</v>
      </c>
      <c r="T103" s="25">
        <v>1.9399999999999999E-11</v>
      </c>
      <c r="U103" s="25">
        <v>3.9400000000000001E-11</v>
      </c>
      <c r="V103" s="25">
        <v>1.0799999999999999E-11</v>
      </c>
      <c r="W103" s="25">
        <v>9.7099999999999996E-12</v>
      </c>
      <c r="X103" s="25">
        <v>4.0999999999999999E-12</v>
      </c>
      <c r="Y103" s="25">
        <v>1.8600000000000002E-12</v>
      </c>
      <c r="Z103" s="25">
        <v>7.7600000000000003E-13</v>
      </c>
      <c r="AA103" s="25">
        <f t="shared" si="107"/>
        <v>2.8129734151329244E-11</v>
      </c>
      <c r="AB103" s="25">
        <f t="shared" si="108"/>
        <v>8.4186830265848659E-9</v>
      </c>
      <c r="AC103" s="25">
        <f t="shared" si="109"/>
        <v>2.5660793456032719E-8</v>
      </c>
      <c r="AD103" s="25">
        <f t="shared" si="110"/>
        <v>7.8520408997955003E-8</v>
      </c>
      <c r="AE103" s="25">
        <f t="shared" si="111"/>
        <v>1.5946928425357875E-7</v>
      </c>
      <c r="AF103" s="25">
        <f t="shared" si="112"/>
        <v>4.3712392638036799E-8</v>
      </c>
      <c r="AG103" s="25">
        <f t="shared" si="113"/>
        <v>3.9300678936605311E-8</v>
      </c>
      <c r="AH103" s="25">
        <f t="shared" si="114"/>
        <v>1.6594519427402859E-8</v>
      </c>
      <c r="AI103" s="25">
        <f t="shared" si="115"/>
        <v>7.5282453987730067E-9</v>
      </c>
      <c r="AJ103" s="25">
        <f t="shared" si="116"/>
        <v>3.1408163599182004E-9</v>
      </c>
      <c r="AK103" s="25">
        <v>8.6699999999999999E-19</v>
      </c>
      <c r="AL103" s="25">
        <v>1.3199999999999999E-13</v>
      </c>
      <c r="AM103" s="25">
        <v>1.08E-12</v>
      </c>
      <c r="AN103" s="25">
        <v>3.7100000000000001E-12</v>
      </c>
      <c r="AO103" s="25">
        <v>9.9099999999999996E-12</v>
      </c>
      <c r="AP103" s="25">
        <v>1.8800000000000001E-12</v>
      </c>
      <c r="AQ103" s="25">
        <v>1.1E-12</v>
      </c>
      <c r="AR103" s="25">
        <v>4.1000000000000002E-13</v>
      </c>
      <c r="AS103" s="25">
        <v>2.2099999999999999E-13</v>
      </c>
      <c r="AT103" s="25">
        <v>1.18E-13</v>
      </c>
      <c r="AU103" s="25">
        <v>1.0299999999999999E-14</v>
      </c>
      <c r="AV103" s="25">
        <v>3.4800000000000001E-12</v>
      </c>
      <c r="AW103" s="25">
        <v>1.62E-11</v>
      </c>
      <c r="AX103" s="25">
        <v>3.7300000000000003E-11</v>
      </c>
      <c r="AY103" s="25">
        <v>7.9600000000000002E-11</v>
      </c>
      <c r="AZ103" s="25">
        <v>2.27E-11</v>
      </c>
      <c r="BA103" s="25">
        <v>1.5500000000000001E-11</v>
      </c>
      <c r="BB103" s="25">
        <v>5.6900000000000002E-12</v>
      </c>
      <c r="BC103" s="25">
        <v>2.7799999999999999E-12</v>
      </c>
      <c r="BD103" s="25">
        <v>1.1999999999999999E-12</v>
      </c>
      <c r="BE103" s="25">
        <f t="shared" si="117"/>
        <v>4.1688670756646212E-11</v>
      </c>
      <c r="BF103" s="25">
        <f t="shared" si="118"/>
        <v>1.4085104294478527E-8</v>
      </c>
      <c r="BG103" s="25">
        <f t="shared" si="119"/>
        <v>6.5568588957055219E-8</v>
      </c>
      <c r="BH103" s="25">
        <f t="shared" si="120"/>
        <v>1.5096965235173826E-7</v>
      </c>
      <c r="BI103" s="25">
        <f t="shared" si="121"/>
        <v>3.2217652351738237E-7</v>
      </c>
      <c r="BJ103" s="25">
        <f t="shared" si="122"/>
        <v>9.1876973415132929E-8</v>
      </c>
      <c r="BK103" s="25">
        <f t="shared" si="123"/>
        <v>6.2735378323108388E-8</v>
      </c>
      <c r="BL103" s="25">
        <f t="shared" si="124"/>
        <v>2.3029955010224949E-8</v>
      </c>
      <c r="BM103" s="25">
        <f t="shared" si="125"/>
        <v>1.1251893660531697E-8</v>
      </c>
      <c r="BN103" s="25">
        <f t="shared" si="126"/>
        <v>4.8569325153374233E-9</v>
      </c>
      <c r="BO103" s="25">
        <v>2.3500000000000001E-14</v>
      </c>
      <c r="BP103" s="25">
        <v>2.15E-11</v>
      </c>
      <c r="BQ103" s="25">
        <v>1.4000000000000001E-10</v>
      </c>
      <c r="BR103" s="25">
        <v>2.7299999999999999E-10</v>
      </c>
      <c r="BS103" s="25">
        <v>5.7699999999999997E-10</v>
      </c>
      <c r="BT103" s="25">
        <v>1.6300000000000001E-10</v>
      </c>
      <c r="BU103" s="25">
        <v>9.8199999999999994E-11</v>
      </c>
      <c r="BV103" s="25">
        <v>4.1000000000000001E-11</v>
      </c>
      <c r="BW103" s="25">
        <v>1.9199999999999999E-11</v>
      </c>
      <c r="BX103" s="25">
        <v>8.0400000000000005E-12</v>
      </c>
      <c r="BY103" s="25">
        <v>1.8699999999999999E-14</v>
      </c>
      <c r="BZ103" s="25">
        <v>1.6E-11</v>
      </c>
      <c r="CA103" s="25">
        <v>8.8700000000000001E-11</v>
      </c>
      <c r="CB103" s="25">
        <v>1.34E-10</v>
      </c>
      <c r="CC103" s="25">
        <v>2.32E-10</v>
      </c>
      <c r="CD103" s="25">
        <v>7.7599999999999996E-11</v>
      </c>
      <c r="CE103" s="25">
        <v>2.7699999999999999E-11</v>
      </c>
      <c r="CF103" s="25">
        <v>1.0799999999999999E-11</v>
      </c>
      <c r="CG103" s="25">
        <v>5.9900000000000001E-12</v>
      </c>
      <c r="CH103" s="25">
        <v>2.7799999999999999E-12</v>
      </c>
      <c r="CI103" s="25">
        <v>7.568719836400818E-11</v>
      </c>
      <c r="CJ103" s="25">
        <v>6.4759100204498976E-8</v>
      </c>
      <c r="CK103" s="25">
        <v>3.590082617586912E-7</v>
      </c>
      <c r="CL103" s="25">
        <v>5.4235746421267902E-7</v>
      </c>
      <c r="CM103" s="25">
        <v>9.3900695296523517E-7</v>
      </c>
      <c r="CN103" s="25">
        <v>3.1408163599182007E-7</v>
      </c>
      <c r="CO103" s="25">
        <v>1.1211419222903885E-7</v>
      </c>
      <c r="CP103" s="25">
        <v>4.3712392638036813E-8</v>
      </c>
      <c r="CQ103" s="25">
        <v>2.4244188139059307E-8</v>
      </c>
      <c r="CR103" s="25">
        <v>1.1251893660531697E-8</v>
      </c>
      <c r="CS103" s="25">
        <f t="shared" si="127"/>
        <v>7.568719836400818E-11</v>
      </c>
      <c r="CT103" s="25">
        <f t="shared" si="128"/>
        <v>6.4759100204498976E-8</v>
      </c>
      <c r="CU103" s="25">
        <f t="shared" si="129"/>
        <v>3.590082617586912E-7</v>
      </c>
      <c r="CV103" s="25">
        <f t="shared" si="130"/>
        <v>5.4235746421267902E-7</v>
      </c>
      <c r="CW103" s="25">
        <f t="shared" si="131"/>
        <v>9.3900695296523517E-7</v>
      </c>
      <c r="CX103" s="25">
        <f t="shared" si="132"/>
        <v>3.1408163599182007E-7</v>
      </c>
      <c r="CY103" s="25">
        <f t="shared" si="133"/>
        <v>1.1211419222903885E-7</v>
      </c>
      <c r="CZ103" s="25">
        <f t="shared" si="134"/>
        <v>4.3712392638036813E-8</v>
      </c>
      <c r="DA103" s="25">
        <f t="shared" si="135"/>
        <v>2.4244188139059307E-8</v>
      </c>
      <c r="DB103" s="25">
        <f t="shared" si="136"/>
        <v>1.1251893660531697E-8</v>
      </c>
    </row>
    <row r="104" spans="1:106" x14ac:dyDescent="0.25">
      <c r="A104" s="24" t="s">
        <v>187</v>
      </c>
      <c r="B104" s="24" t="s">
        <v>196</v>
      </c>
      <c r="C104" s="24" t="s">
        <v>197</v>
      </c>
      <c r="D104" s="24">
        <v>2017</v>
      </c>
      <c r="E104" s="24">
        <v>2016</v>
      </c>
      <c r="F104" s="24" t="s">
        <v>134</v>
      </c>
      <c r="G104" s="25">
        <v>0</v>
      </c>
      <c r="H104" s="25">
        <v>0</v>
      </c>
      <c r="I104" s="25">
        <v>0</v>
      </c>
      <c r="J104" s="25">
        <v>0</v>
      </c>
      <c r="K104" s="25">
        <v>0</v>
      </c>
      <c r="L104" s="25">
        <v>0</v>
      </c>
      <c r="M104" s="25">
        <v>0</v>
      </c>
      <c r="N104" s="25">
        <v>0</v>
      </c>
      <c r="O104" s="25">
        <v>0</v>
      </c>
      <c r="P104" s="25">
        <v>0</v>
      </c>
      <c r="Q104" s="25">
        <v>2.1299999999999999E-5</v>
      </c>
      <c r="R104" s="25">
        <v>8.5599999999999994E-6</v>
      </c>
      <c r="S104" s="25">
        <v>4.4100000000000001E-6</v>
      </c>
      <c r="T104" s="25">
        <v>3.3400000000000002E-6</v>
      </c>
      <c r="U104" s="25">
        <v>1.5E-6</v>
      </c>
      <c r="V104" s="25">
        <v>3.8199999999999998E-8</v>
      </c>
      <c r="W104" s="25">
        <v>2.81E-8</v>
      </c>
      <c r="X104" s="25">
        <v>5.8200000000000002E-9</v>
      </c>
      <c r="Y104" s="25">
        <v>1.9000000000000001E-9</v>
      </c>
      <c r="Z104" s="25">
        <v>6.4099999999999996E-10</v>
      </c>
      <c r="AA104" s="25">
        <f t="shared" si="107"/>
        <v>8.6210552147239258E-2</v>
      </c>
      <c r="AB104" s="25">
        <f t="shared" si="108"/>
        <v>3.4646118609406952E-2</v>
      </c>
      <c r="AC104" s="25">
        <f t="shared" si="109"/>
        <v>1.7849226993865028E-2</v>
      </c>
      <c r="AD104" s="25">
        <f t="shared" si="110"/>
        <v>1.3518462167689161E-2</v>
      </c>
      <c r="AE104" s="25">
        <f t="shared" si="111"/>
        <v>6.0711656441717792E-3</v>
      </c>
      <c r="AF104" s="25">
        <f t="shared" si="112"/>
        <v>1.5461235173824131E-4</v>
      </c>
      <c r="AG104" s="25">
        <f t="shared" si="113"/>
        <v>1.1373316973415131E-4</v>
      </c>
      <c r="AH104" s="25">
        <f t="shared" si="114"/>
        <v>2.3556122699386505E-5</v>
      </c>
      <c r="AI104" s="25">
        <f t="shared" si="115"/>
        <v>7.6901431492842532E-6</v>
      </c>
      <c r="AJ104" s="25">
        <f t="shared" si="116"/>
        <v>2.5944114519427403E-6</v>
      </c>
      <c r="AK104" s="25">
        <v>5.7900000000000002E-8</v>
      </c>
      <c r="AL104" s="25">
        <v>7.1600000000000002E-12</v>
      </c>
      <c r="AM104" s="25">
        <v>5.5299999999999999E-11</v>
      </c>
      <c r="AN104" s="25">
        <v>9.9500000000000005E-11</v>
      </c>
      <c r="AO104" s="25">
        <v>1.7399999999999999E-10</v>
      </c>
      <c r="AP104" s="25">
        <v>2.4699999999999999E-11</v>
      </c>
      <c r="AQ104" s="25">
        <v>1.44E-11</v>
      </c>
      <c r="AR104" s="25">
        <v>4.1200000000000002E-12</v>
      </c>
      <c r="AS104" s="25">
        <v>1.7699999999999999E-12</v>
      </c>
      <c r="AT104" s="25">
        <v>8.0699999999999999E-13</v>
      </c>
      <c r="AU104" s="25">
        <v>3.3699999999999999E-5</v>
      </c>
      <c r="AV104" s="25">
        <v>1.6900000000000001E-5</v>
      </c>
      <c r="AW104" s="25">
        <v>9.38E-6</v>
      </c>
      <c r="AX104" s="25">
        <v>6.81E-6</v>
      </c>
      <c r="AY104" s="25">
        <v>3.14E-6</v>
      </c>
      <c r="AZ104" s="25">
        <v>1.09E-7</v>
      </c>
      <c r="BA104" s="25">
        <v>5.9599999999999998E-8</v>
      </c>
      <c r="BB104" s="25">
        <v>1.26E-8</v>
      </c>
      <c r="BC104" s="25">
        <v>3.9700000000000001E-9</v>
      </c>
      <c r="BD104" s="25">
        <v>1.2400000000000001E-9</v>
      </c>
      <c r="BE104" s="25">
        <f t="shared" si="117"/>
        <v>0.13639885480572597</v>
      </c>
      <c r="BF104" s="25">
        <f t="shared" si="118"/>
        <v>6.8401799591002052E-2</v>
      </c>
      <c r="BG104" s="25">
        <f t="shared" si="119"/>
        <v>3.7965022494887521E-2</v>
      </c>
      <c r="BH104" s="25">
        <f t="shared" si="120"/>
        <v>2.7563092024539878E-2</v>
      </c>
      <c r="BI104" s="25">
        <f t="shared" si="121"/>
        <v>1.2708973415132923E-2</v>
      </c>
      <c r="BJ104" s="25">
        <f t="shared" si="122"/>
        <v>4.4117137014314923E-4</v>
      </c>
      <c r="BK104" s="25">
        <f t="shared" si="123"/>
        <v>2.412276482617587E-4</v>
      </c>
      <c r="BL104" s="25">
        <f t="shared" si="124"/>
        <v>5.0997791411042941E-5</v>
      </c>
      <c r="BM104" s="25">
        <f t="shared" si="125"/>
        <v>1.6068351738241309E-5</v>
      </c>
      <c r="BN104" s="25">
        <f t="shared" si="126"/>
        <v>5.0188302658486704E-6</v>
      </c>
      <c r="BO104" s="25">
        <v>1.56E-4</v>
      </c>
      <c r="BP104" s="25">
        <v>8.9300000000000002E-5</v>
      </c>
      <c r="BQ104" s="25">
        <v>5.5399999999999998E-5</v>
      </c>
      <c r="BR104" s="25">
        <v>3.7100000000000001E-5</v>
      </c>
      <c r="BS104" s="25">
        <v>1.8099999999999999E-5</v>
      </c>
      <c r="BT104" s="25">
        <v>1.0100000000000001E-6</v>
      </c>
      <c r="BU104" s="25">
        <v>3.8299999999999998E-7</v>
      </c>
      <c r="BV104" s="25">
        <v>8.2000000000000006E-8</v>
      </c>
      <c r="BW104" s="25">
        <v>2.6000000000000001E-8</v>
      </c>
      <c r="BX104" s="25">
        <v>8.2900000000000001E-9</v>
      </c>
      <c r="BY104" s="25">
        <v>5.4200000000000003E-5</v>
      </c>
      <c r="BZ104" s="25">
        <v>3.18E-5</v>
      </c>
      <c r="CA104" s="25">
        <v>1.9599999999999999E-5</v>
      </c>
      <c r="CB104" s="25">
        <v>1.2999999999999999E-5</v>
      </c>
      <c r="CC104" s="25">
        <v>6.0499999999999997E-6</v>
      </c>
      <c r="CD104" s="25">
        <v>7.3200000000000004E-7</v>
      </c>
      <c r="CE104" s="25">
        <v>1.18E-7</v>
      </c>
      <c r="CF104" s="25">
        <v>2.4699999999999999E-8</v>
      </c>
      <c r="CG104" s="25">
        <v>7.7300000000000004E-9</v>
      </c>
      <c r="CH104" s="25">
        <v>2.4699999999999999E-9</v>
      </c>
      <c r="CI104" s="25">
        <v>0.2193714519427403</v>
      </c>
      <c r="CJ104" s="25">
        <v>0.12870871165644171</v>
      </c>
      <c r="CK104" s="25">
        <v>7.9329897750511247E-2</v>
      </c>
      <c r="CL104" s="25">
        <v>5.2616768916155417E-2</v>
      </c>
      <c r="CM104" s="25">
        <v>2.4487034764826176E-2</v>
      </c>
      <c r="CN104" s="25">
        <v>2.9627288343558283E-3</v>
      </c>
      <c r="CO104" s="25">
        <v>4.7759836400817997E-4</v>
      </c>
      <c r="CP104" s="25">
        <v>9.9971860940695304E-5</v>
      </c>
      <c r="CQ104" s="25">
        <v>3.1286740286298569E-5</v>
      </c>
      <c r="CR104" s="25">
        <v>9.997186094069529E-6</v>
      </c>
      <c r="CS104" s="25">
        <f t="shared" si="127"/>
        <v>0.2193714519427403</v>
      </c>
      <c r="CT104" s="25">
        <f t="shared" si="128"/>
        <v>0.12870871165644171</v>
      </c>
      <c r="CU104" s="25">
        <f t="shared" si="129"/>
        <v>7.9329897750511247E-2</v>
      </c>
      <c r="CV104" s="25">
        <f t="shared" si="130"/>
        <v>5.2616768916155417E-2</v>
      </c>
      <c r="CW104" s="25">
        <f t="shared" si="131"/>
        <v>2.4487034764826176E-2</v>
      </c>
      <c r="CX104" s="25">
        <f t="shared" si="132"/>
        <v>2.9627288343558283E-3</v>
      </c>
      <c r="CY104" s="25">
        <f t="shared" si="133"/>
        <v>4.7759836400817997E-4</v>
      </c>
      <c r="CZ104" s="25">
        <f t="shared" si="134"/>
        <v>9.9971860940695304E-5</v>
      </c>
      <c r="DA104" s="25">
        <f t="shared" si="135"/>
        <v>3.1286740286298569E-5</v>
      </c>
      <c r="DB104" s="25">
        <f t="shared" si="136"/>
        <v>9.997186094069529E-6</v>
      </c>
    </row>
    <row r="105" spans="1:106" x14ac:dyDescent="0.25">
      <c r="A105" s="24" t="s">
        <v>187</v>
      </c>
      <c r="B105" s="24" t="s">
        <v>202</v>
      </c>
      <c r="C105" s="24" t="s">
        <v>203</v>
      </c>
      <c r="D105" s="24">
        <v>2019</v>
      </c>
      <c r="E105" s="24">
        <v>2019</v>
      </c>
      <c r="F105" s="24" t="s">
        <v>134</v>
      </c>
      <c r="G105" s="25">
        <v>0</v>
      </c>
      <c r="H105" s="25">
        <v>0</v>
      </c>
      <c r="I105" s="25">
        <v>0</v>
      </c>
      <c r="J105" s="25">
        <v>0</v>
      </c>
      <c r="K105" s="25">
        <v>0</v>
      </c>
      <c r="L105" s="25">
        <v>0</v>
      </c>
      <c r="M105" s="25">
        <v>0</v>
      </c>
      <c r="N105" s="25">
        <v>0</v>
      </c>
      <c r="O105" s="25">
        <v>0</v>
      </c>
      <c r="P105" s="25">
        <v>0</v>
      </c>
      <c r="Q105" s="25">
        <v>9.4300000000000004E-4</v>
      </c>
      <c r="R105" s="25">
        <v>3.4299999999999999E-4</v>
      </c>
      <c r="S105" s="25">
        <v>1.6100000000000001E-4</v>
      </c>
      <c r="T105" s="25">
        <v>1.2799999999999999E-4</v>
      </c>
      <c r="U105" s="25">
        <v>5.6100000000000002E-5</v>
      </c>
      <c r="V105" s="25">
        <v>1.53E-6</v>
      </c>
      <c r="W105" s="25">
        <v>1.0699999999999999E-6</v>
      </c>
      <c r="X105" s="25">
        <v>2.2600000000000001E-7</v>
      </c>
      <c r="Y105" s="25">
        <v>7.2800000000000003E-8</v>
      </c>
      <c r="Z105" s="25">
        <v>2.5799999999999999E-8</v>
      </c>
      <c r="AA105" s="25">
        <f t="shared" si="107"/>
        <v>3.816739468302659</v>
      </c>
      <c r="AB105" s="25">
        <f t="shared" si="108"/>
        <v>1.3882732106339466</v>
      </c>
      <c r="AC105" s="25">
        <f t="shared" si="109"/>
        <v>0.65163844580777097</v>
      </c>
      <c r="AD105" s="25">
        <f t="shared" si="110"/>
        <v>0.51807280163599179</v>
      </c>
      <c r="AE105" s="25">
        <f t="shared" si="111"/>
        <v>0.22706159509202456</v>
      </c>
      <c r="AF105" s="25">
        <f t="shared" si="112"/>
        <v>6.1925889570552143E-3</v>
      </c>
      <c r="AG105" s="25">
        <f t="shared" si="113"/>
        <v>4.330764826175869E-3</v>
      </c>
      <c r="AH105" s="25">
        <f t="shared" si="114"/>
        <v>9.1472229038854803E-4</v>
      </c>
      <c r="AI105" s="25">
        <f t="shared" si="115"/>
        <v>2.9465390593047037E-4</v>
      </c>
      <c r="AJ105" s="25">
        <f t="shared" si="116"/>
        <v>1.044240490797546E-4</v>
      </c>
      <c r="AK105" s="25">
        <v>4.17E-4</v>
      </c>
      <c r="AL105" s="25">
        <v>2.5199999999999999E-5</v>
      </c>
      <c r="AM105" s="25">
        <v>7.2699999999999999E-6</v>
      </c>
      <c r="AN105" s="25">
        <v>2.34E-6</v>
      </c>
      <c r="AO105" s="25">
        <v>4.6499999999999999E-7</v>
      </c>
      <c r="AP105" s="25">
        <v>1.4E-8</v>
      </c>
      <c r="AQ105" s="25">
        <v>6.4499999999999999E-9</v>
      </c>
      <c r="AR105" s="25">
        <v>2.1000000000000002E-9</v>
      </c>
      <c r="AS105" s="25">
        <v>1.32E-9</v>
      </c>
      <c r="AT105" s="25">
        <v>9.1800000000000004E-10</v>
      </c>
      <c r="AU105" s="25">
        <v>1.2800000000000001E-3</v>
      </c>
      <c r="AV105" s="25">
        <v>4.0099999999999999E-4</v>
      </c>
      <c r="AW105" s="25">
        <v>2.61E-4</v>
      </c>
      <c r="AX105" s="25">
        <v>1.4999999999999999E-4</v>
      </c>
      <c r="AY105" s="25">
        <v>6.8200000000000004E-5</v>
      </c>
      <c r="AZ105" s="25">
        <v>3.67E-6</v>
      </c>
      <c r="BA105" s="25">
        <v>1.61E-6</v>
      </c>
      <c r="BB105" s="25">
        <v>3.72E-7</v>
      </c>
      <c r="BC105" s="25">
        <v>1.29E-7</v>
      </c>
      <c r="BD105" s="25">
        <v>4.4899999999999998E-8</v>
      </c>
      <c r="BE105" s="25">
        <f t="shared" si="117"/>
        <v>5.1807280163599181</v>
      </c>
      <c r="BF105" s="25">
        <f t="shared" si="118"/>
        <v>1.6230249488752555</v>
      </c>
      <c r="BG105" s="25">
        <f t="shared" si="119"/>
        <v>1.0563828220858895</v>
      </c>
      <c r="BH105" s="25">
        <f t="shared" si="120"/>
        <v>0.60711656441717787</v>
      </c>
      <c r="BI105" s="25">
        <f t="shared" si="121"/>
        <v>0.27603566462167695</v>
      </c>
      <c r="BJ105" s="25">
        <f t="shared" si="122"/>
        <v>1.4854118609406953E-2</v>
      </c>
      <c r="BK105" s="25">
        <f t="shared" si="123"/>
        <v>6.5163844580777104E-3</v>
      </c>
      <c r="BL105" s="25">
        <f t="shared" si="124"/>
        <v>1.5056490797546011E-3</v>
      </c>
      <c r="BM105" s="25">
        <f t="shared" si="125"/>
        <v>5.2212024539877297E-4</v>
      </c>
      <c r="BN105" s="25">
        <f t="shared" si="126"/>
        <v>1.8173022494887524E-4</v>
      </c>
      <c r="BO105" s="25">
        <v>7.8799999999999999E-3</v>
      </c>
      <c r="BP105" s="25">
        <v>3.63E-3</v>
      </c>
      <c r="BQ105" s="25">
        <v>2.1800000000000001E-3</v>
      </c>
      <c r="BR105" s="25">
        <v>1.5399999999999999E-3</v>
      </c>
      <c r="BS105" s="25">
        <v>7.67E-4</v>
      </c>
      <c r="BT105" s="25">
        <v>5.2899999999999998E-5</v>
      </c>
      <c r="BU105" s="25">
        <v>1.9899999999999999E-5</v>
      </c>
      <c r="BV105" s="25">
        <v>4.8600000000000001E-6</v>
      </c>
      <c r="BW105" s="25">
        <v>1.6700000000000001E-6</v>
      </c>
      <c r="BX105" s="25">
        <v>5.6899999999999997E-7</v>
      </c>
      <c r="BY105" s="25">
        <v>4.79E-3</v>
      </c>
      <c r="BZ105" s="25">
        <v>2.2899999999999999E-3</v>
      </c>
      <c r="CA105" s="25">
        <v>1.5E-3</v>
      </c>
      <c r="CB105" s="25">
        <v>9.6900000000000003E-4</v>
      </c>
      <c r="CC105" s="25">
        <v>4.7899999999999999E-4</v>
      </c>
      <c r="CD105" s="25">
        <v>3.5299999999999997E-5</v>
      </c>
      <c r="CE105" s="25">
        <v>1.1800000000000001E-5</v>
      </c>
      <c r="CF105" s="25">
        <v>2.61E-6</v>
      </c>
      <c r="CG105" s="25">
        <v>8.5099999999999998E-7</v>
      </c>
      <c r="CH105" s="25">
        <v>2.8000000000000002E-7</v>
      </c>
      <c r="CI105" s="25">
        <v>19.387255623721881</v>
      </c>
      <c r="CJ105" s="25">
        <v>9.2686462167689161</v>
      </c>
      <c r="CK105" s="25">
        <v>6.0711656441717796</v>
      </c>
      <c r="CL105" s="25">
        <v>3.9219730061349694</v>
      </c>
      <c r="CM105" s="25">
        <v>1.9387255623721882</v>
      </c>
      <c r="CN105" s="25">
        <v>0.14287476482617587</v>
      </c>
      <c r="CO105" s="25">
        <v>4.7759836400818004E-2</v>
      </c>
      <c r="CP105" s="25">
        <v>1.0563828220858896E-2</v>
      </c>
      <c r="CQ105" s="25">
        <v>3.4443746421267893E-3</v>
      </c>
      <c r="CR105" s="25">
        <v>1.1332842535787323E-3</v>
      </c>
      <c r="CS105" s="25">
        <f t="shared" si="127"/>
        <v>19.387255623721881</v>
      </c>
      <c r="CT105" s="25">
        <f t="shared" si="128"/>
        <v>9.2686462167689161</v>
      </c>
      <c r="CU105" s="25">
        <f t="shared" si="129"/>
        <v>6.0711656441717796</v>
      </c>
      <c r="CV105" s="25">
        <f t="shared" si="130"/>
        <v>3.9219730061349694</v>
      </c>
      <c r="CW105" s="25">
        <f t="shared" si="131"/>
        <v>1.9387255623721882</v>
      </c>
      <c r="CX105" s="25">
        <f t="shared" si="132"/>
        <v>0.14287476482617587</v>
      </c>
      <c r="CY105" s="25">
        <f t="shared" si="133"/>
        <v>4.7759836400818004E-2</v>
      </c>
      <c r="CZ105" s="25">
        <f t="shared" si="134"/>
        <v>1.0563828220858896E-2</v>
      </c>
      <c r="DA105" s="25">
        <f t="shared" si="135"/>
        <v>3.4443746421267893E-3</v>
      </c>
      <c r="DB105" s="25">
        <f t="shared" si="136"/>
        <v>1.1332842535787323E-3</v>
      </c>
    </row>
    <row r="106" spans="1:106" x14ac:dyDescent="0.25">
      <c r="A106" s="24" t="s">
        <v>187</v>
      </c>
      <c r="B106" s="24" t="s">
        <v>205</v>
      </c>
      <c r="C106" s="24" t="s">
        <v>206</v>
      </c>
      <c r="D106" s="24">
        <v>2016</v>
      </c>
      <c r="E106" s="24">
        <v>2016</v>
      </c>
      <c r="F106" s="24" t="s">
        <v>134</v>
      </c>
      <c r="G106" s="25">
        <v>0</v>
      </c>
      <c r="H106" s="25">
        <v>0</v>
      </c>
      <c r="I106" s="25">
        <v>0</v>
      </c>
      <c r="J106" s="25">
        <v>0</v>
      </c>
      <c r="K106" s="25">
        <v>0</v>
      </c>
      <c r="L106" s="25">
        <v>0</v>
      </c>
      <c r="M106" s="25">
        <v>0</v>
      </c>
      <c r="N106" s="25">
        <v>0</v>
      </c>
      <c r="O106" s="25">
        <v>0</v>
      </c>
      <c r="P106" s="25">
        <v>0</v>
      </c>
      <c r="Q106" s="25">
        <v>2.3900000000000002E-5</v>
      </c>
      <c r="R106" s="25">
        <v>8.1999999999999994E-6</v>
      </c>
      <c r="S106" s="25">
        <v>4.5499999999999996E-6</v>
      </c>
      <c r="T106" s="25">
        <v>3.23E-6</v>
      </c>
      <c r="U106" s="25">
        <v>1.5E-6</v>
      </c>
      <c r="V106" s="25">
        <v>5.0500000000000002E-8</v>
      </c>
      <c r="W106" s="25">
        <v>3.47E-8</v>
      </c>
      <c r="X106" s="25">
        <v>7.7300000000000004E-9</v>
      </c>
      <c r="Y106" s="25">
        <v>2.5099999999999998E-9</v>
      </c>
      <c r="Z106" s="25">
        <v>8.2700000000000004E-10</v>
      </c>
      <c r="AA106" s="25">
        <f t="shared" si="107"/>
        <v>9.6733905930470349E-2</v>
      </c>
      <c r="AB106" s="25">
        <f t="shared" si="108"/>
        <v>3.3189038854805723E-2</v>
      </c>
      <c r="AC106" s="25">
        <f t="shared" si="109"/>
        <v>1.8415869120654394E-2</v>
      </c>
      <c r="AD106" s="25">
        <f t="shared" si="110"/>
        <v>1.307324335378323E-2</v>
      </c>
      <c r="AE106" s="25">
        <f t="shared" si="111"/>
        <v>6.0711656441717792E-3</v>
      </c>
      <c r="AF106" s="25">
        <f t="shared" si="112"/>
        <v>2.0439591002044988E-4</v>
      </c>
      <c r="AG106" s="25">
        <f t="shared" si="113"/>
        <v>1.4044629856850715E-4</v>
      </c>
      <c r="AH106" s="25">
        <f t="shared" si="114"/>
        <v>3.1286740286298569E-5</v>
      </c>
      <c r="AI106" s="25">
        <f t="shared" si="115"/>
        <v>1.0159083844580776E-5</v>
      </c>
      <c r="AJ106" s="25">
        <f t="shared" si="116"/>
        <v>3.3472359918200407E-6</v>
      </c>
      <c r="AK106" s="25">
        <v>5.06E-7</v>
      </c>
      <c r="AL106" s="25">
        <v>2.5799999999999999E-10</v>
      </c>
      <c r="AM106" s="25">
        <v>9.6999999999999996E-10</v>
      </c>
      <c r="AN106" s="25">
        <v>1.5799999999999999E-9</v>
      </c>
      <c r="AO106" s="25">
        <v>2.7900000000000001E-9</v>
      </c>
      <c r="AP106" s="25">
        <v>2.5100000000000001E-10</v>
      </c>
      <c r="AQ106" s="25">
        <v>1.13E-10</v>
      </c>
      <c r="AR106" s="25">
        <v>3.9300000000000003E-11</v>
      </c>
      <c r="AS106" s="25">
        <v>2.11E-11</v>
      </c>
      <c r="AT106" s="25">
        <v>1.1100000000000001E-11</v>
      </c>
      <c r="AU106" s="25">
        <v>3.9799999999999998E-5</v>
      </c>
      <c r="AV106" s="25">
        <v>1.5500000000000001E-5</v>
      </c>
      <c r="AW106" s="25">
        <v>9.6800000000000005E-6</v>
      </c>
      <c r="AX106" s="25">
        <v>6.1800000000000001E-6</v>
      </c>
      <c r="AY106" s="25">
        <v>2.8899999999999999E-6</v>
      </c>
      <c r="AZ106" s="25">
        <v>1.3199999999999999E-7</v>
      </c>
      <c r="BA106" s="25">
        <v>6.4200000000000006E-8</v>
      </c>
      <c r="BB106" s="25">
        <v>1.44E-8</v>
      </c>
      <c r="BC106" s="25">
        <v>4.8E-9</v>
      </c>
      <c r="BD106" s="25">
        <v>1.6399999999999999E-9</v>
      </c>
      <c r="BE106" s="25">
        <f t="shared" si="117"/>
        <v>0.16108826175869118</v>
      </c>
      <c r="BF106" s="25">
        <f t="shared" si="118"/>
        <v>6.2735378323108382E-2</v>
      </c>
      <c r="BG106" s="25">
        <f t="shared" si="119"/>
        <v>3.9179255623721883E-2</v>
      </c>
      <c r="BH106" s="25">
        <f t="shared" si="120"/>
        <v>2.5013202453987728E-2</v>
      </c>
      <c r="BI106" s="25">
        <f t="shared" si="121"/>
        <v>1.1697112474437627E-2</v>
      </c>
      <c r="BJ106" s="25">
        <f t="shared" si="122"/>
        <v>5.3426257668711655E-4</v>
      </c>
      <c r="BK106" s="25">
        <f t="shared" si="123"/>
        <v>2.5984588957055213E-4</v>
      </c>
      <c r="BL106" s="25">
        <f t="shared" si="124"/>
        <v>5.8283190184049069E-5</v>
      </c>
      <c r="BM106" s="25">
        <f t="shared" si="125"/>
        <v>1.9427730061349691E-5</v>
      </c>
      <c r="BN106" s="25">
        <f t="shared" si="126"/>
        <v>6.6378077709611446E-6</v>
      </c>
      <c r="BO106" s="25">
        <v>2.1599999999999999E-4</v>
      </c>
      <c r="BP106" s="25">
        <v>9.3300000000000005E-5</v>
      </c>
      <c r="BQ106" s="25">
        <v>5.8100000000000003E-5</v>
      </c>
      <c r="BR106" s="25">
        <v>3.9400000000000002E-5</v>
      </c>
      <c r="BS106" s="25">
        <v>1.8700000000000001E-5</v>
      </c>
      <c r="BT106" s="25">
        <v>1.1799999999999999E-6</v>
      </c>
      <c r="BU106" s="25">
        <v>4.7999999999999996E-7</v>
      </c>
      <c r="BV106" s="25">
        <v>1.1300000000000001E-7</v>
      </c>
      <c r="BW106" s="25">
        <v>3.84E-8</v>
      </c>
      <c r="BX106" s="25">
        <v>1.2499999999999999E-8</v>
      </c>
      <c r="BY106" s="25">
        <v>7.8800000000000004E-5</v>
      </c>
      <c r="BZ106" s="25">
        <v>3.1600000000000002E-5</v>
      </c>
      <c r="CA106" s="25">
        <v>2.16E-5</v>
      </c>
      <c r="CB106" s="25">
        <v>1.26E-5</v>
      </c>
      <c r="CC106" s="25">
        <v>5.9000000000000003E-6</v>
      </c>
      <c r="CD106" s="25">
        <v>7.4799999999999997E-7</v>
      </c>
      <c r="CE106" s="25">
        <v>1.2700000000000001E-7</v>
      </c>
      <c r="CF106" s="25">
        <v>2.7599999999999999E-8</v>
      </c>
      <c r="CG106" s="25">
        <v>8.8100000000000008E-9</v>
      </c>
      <c r="CH106" s="25">
        <v>2.8499999999999999E-9</v>
      </c>
      <c r="CI106" s="25">
        <v>0.31893856850715752</v>
      </c>
      <c r="CJ106" s="25">
        <v>0.1278992229038855</v>
      </c>
      <c r="CK106" s="25">
        <v>8.7424785276073613E-2</v>
      </c>
      <c r="CL106" s="25">
        <v>5.0997791411042943E-2</v>
      </c>
      <c r="CM106" s="25">
        <v>2.3879918200409002E-2</v>
      </c>
      <c r="CN106" s="25">
        <v>3.0274879345603273E-3</v>
      </c>
      <c r="CO106" s="25">
        <v>5.1402535787321076E-4</v>
      </c>
      <c r="CP106" s="25">
        <v>1.1170944785276073E-4</v>
      </c>
      <c r="CQ106" s="25">
        <v>3.5657979550102253E-5</v>
      </c>
      <c r="CR106" s="25">
        <v>1.1535214723926381E-5</v>
      </c>
      <c r="CS106" s="25">
        <f t="shared" si="127"/>
        <v>0.31893856850715752</v>
      </c>
      <c r="CT106" s="25">
        <f t="shared" si="128"/>
        <v>0.1278992229038855</v>
      </c>
      <c r="CU106" s="25">
        <f t="shared" si="129"/>
        <v>8.7424785276073613E-2</v>
      </c>
      <c r="CV106" s="25">
        <f t="shared" si="130"/>
        <v>5.0997791411042943E-2</v>
      </c>
      <c r="CW106" s="25">
        <f t="shared" si="131"/>
        <v>2.3879918200409002E-2</v>
      </c>
      <c r="CX106" s="25">
        <f t="shared" si="132"/>
        <v>3.0274879345603273E-3</v>
      </c>
      <c r="CY106" s="25">
        <f t="shared" si="133"/>
        <v>5.1402535787321076E-4</v>
      </c>
      <c r="CZ106" s="25">
        <f t="shared" si="134"/>
        <v>1.1170944785276073E-4</v>
      </c>
      <c r="DA106" s="25">
        <f t="shared" si="135"/>
        <v>3.5657979550102253E-5</v>
      </c>
      <c r="DB106" s="25">
        <f t="shared" si="136"/>
        <v>1.1535214723926381E-5</v>
      </c>
    </row>
    <row r="107" spans="1:106" x14ac:dyDescent="0.25">
      <c r="A107" s="24" t="s">
        <v>187</v>
      </c>
      <c r="B107" s="24" t="s">
        <v>205</v>
      </c>
      <c r="C107" s="24" t="s">
        <v>206</v>
      </c>
      <c r="D107" s="24">
        <v>2020</v>
      </c>
      <c r="E107" s="24">
        <v>2019</v>
      </c>
      <c r="F107" s="24" t="s">
        <v>134</v>
      </c>
      <c r="G107" s="25">
        <v>0</v>
      </c>
      <c r="H107" s="25">
        <v>0</v>
      </c>
      <c r="I107" s="25">
        <v>0</v>
      </c>
      <c r="J107" s="25">
        <v>0</v>
      </c>
      <c r="K107" s="25">
        <v>0</v>
      </c>
      <c r="L107" s="25">
        <v>0</v>
      </c>
      <c r="M107" s="25">
        <v>0</v>
      </c>
      <c r="N107" s="25">
        <v>0</v>
      </c>
      <c r="O107" s="25">
        <v>0</v>
      </c>
      <c r="P107" s="25">
        <v>0</v>
      </c>
      <c r="Q107" s="25">
        <v>3.4000000000000001E-6</v>
      </c>
      <c r="R107" s="25">
        <v>1.2300000000000001E-6</v>
      </c>
      <c r="S107" s="25">
        <v>6.1200000000000003E-7</v>
      </c>
      <c r="T107" s="25">
        <v>4.8999999999999997E-7</v>
      </c>
      <c r="U107" s="25">
        <v>2.2499999999999999E-7</v>
      </c>
      <c r="V107" s="25">
        <v>6.8599999999999999E-9</v>
      </c>
      <c r="W107" s="25">
        <v>4.3699999999999996E-9</v>
      </c>
      <c r="X107" s="25">
        <v>8.7499999999999998E-10</v>
      </c>
      <c r="Y107" s="25">
        <v>2.5899999999999998E-10</v>
      </c>
      <c r="Z107" s="25">
        <v>8.0799999999999995E-11</v>
      </c>
      <c r="AA107" s="25">
        <f t="shared" si="107"/>
        <v>1.3761308793456032E-2</v>
      </c>
      <c r="AB107" s="25">
        <f t="shared" si="108"/>
        <v>4.9783558282208594E-3</v>
      </c>
      <c r="AC107" s="25">
        <f t="shared" si="109"/>
        <v>2.477035582822086E-3</v>
      </c>
      <c r="AD107" s="25">
        <f t="shared" si="110"/>
        <v>1.9832474437627809E-3</v>
      </c>
      <c r="AE107" s="25">
        <f t="shared" si="111"/>
        <v>9.1067484662576677E-4</v>
      </c>
      <c r="AF107" s="25">
        <f t="shared" si="112"/>
        <v>2.7765464212678936E-5</v>
      </c>
      <c r="AG107" s="25">
        <f t="shared" si="113"/>
        <v>1.7687329243353781E-5</v>
      </c>
      <c r="AH107" s="25">
        <f t="shared" si="114"/>
        <v>3.541513292433538E-6</v>
      </c>
      <c r="AI107" s="25">
        <f t="shared" si="115"/>
        <v>1.0482879345603272E-6</v>
      </c>
      <c r="AJ107" s="25">
        <f t="shared" si="116"/>
        <v>3.270334560327198E-7</v>
      </c>
      <c r="AK107" s="25">
        <v>2.7099999999999999E-9</v>
      </c>
      <c r="AL107" s="25">
        <v>2.2000000000000002E-11</v>
      </c>
      <c r="AM107" s="25">
        <v>1.3100000000000001E-10</v>
      </c>
      <c r="AN107" s="25">
        <v>2.5000000000000002E-10</v>
      </c>
      <c r="AO107" s="25">
        <v>3.3800000000000002E-10</v>
      </c>
      <c r="AP107" s="25">
        <v>3.0200000000000003E-11</v>
      </c>
      <c r="AQ107" s="25">
        <v>1.39E-11</v>
      </c>
      <c r="AR107" s="25">
        <v>4.4200000000000001E-12</v>
      </c>
      <c r="AS107" s="25">
        <v>1.95E-12</v>
      </c>
      <c r="AT107" s="25">
        <v>8.6199999999999996E-13</v>
      </c>
      <c r="AU107" s="25">
        <v>5.7200000000000003E-6</v>
      </c>
      <c r="AV107" s="25">
        <v>2.4399999999999999E-6</v>
      </c>
      <c r="AW107" s="25">
        <v>1.4300000000000001E-6</v>
      </c>
      <c r="AX107" s="25">
        <v>9.7000000000000003E-7</v>
      </c>
      <c r="AY107" s="25">
        <v>4.4000000000000002E-7</v>
      </c>
      <c r="AZ107" s="25">
        <v>1.92E-8</v>
      </c>
      <c r="BA107" s="25">
        <v>9.2500000000000001E-9</v>
      </c>
      <c r="BB107" s="25">
        <v>2.0500000000000002E-9</v>
      </c>
      <c r="BC107" s="25">
        <v>6.6499999999999998E-10</v>
      </c>
      <c r="BD107" s="25">
        <v>2.18E-10</v>
      </c>
      <c r="BE107" s="25">
        <f t="shared" si="117"/>
        <v>2.3151378323108384E-2</v>
      </c>
      <c r="BF107" s="25">
        <f t="shared" si="118"/>
        <v>9.875762781186093E-3</v>
      </c>
      <c r="BG107" s="25">
        <f t="shared" si="119"/>
        <v>5.787844580777096E-3</v>
      </c>
      <c r="BH107" s="25">
        <f t="shared" si="120"/>
        <v>3.9260204498977507E-3</v>
      </c>
      <c r="BI107" s="25">
        <f t="shared" si="121"/>
        <v>1.780875255623722E-3</v>
      </c>
      <c r="BJ107" s="25">
        <f t="shared" si="122"/>
        <v>7.7710920245398763E-5</v>
      </c>
      <c r="BK107" s="25">
        <f t="shared" si="123"/>
        <v>3.7438854805725968E-5</v>
      </c>
      <c r="BL107" s="25">
        <f t="shared" si="124"/>
        <v>8.2972597137014322E-6</v>
      </c>
      <c r="BM107" s="25">
        <f t="shared" si="125"/>
        <v>2.6915501022494883E-6</v>
      </c>
      <c r="BN107" s="25">
        <f t="shared" si="126"/>
        <v>8.8234274028629844E-7</v>
      </c>
      <c r="BO107" s="25">
        <v>3.8600000000000003E-5</v>
      </c>
      <c r="BP107" s="25">
        <v>1.7099999999999999E-5</v>
      </c>
      <c r="BQ107" s="25">
        <v>1.04E-5</v>
      </c>
      <c r="BR107" s="25">
        <v>6.9099999999999999E-6</v>
      </c>
      <c r="BS107" s="25">
        <v>3.2200000000000001E-6</v>
      </c>
      <c r="BT107" s="25">
        <v>1.8300000000000001E-7</v>
      </c>
      <c r="BU107" s="25">
        <v>7.5300000000000006E-8</v>
      </c>
      <c r="BV107" s="25">
        <v>1.6800000000000002E-8</v>
      </c>
      <c r="BW107" s="25">
        <v>5.2899999999999997E-9</v>
      </c>
      <c r="BX107" s="25">
        <v>1.74E-9</v>
      </c>
      <c r="BY107" s="25">
        <v>1.52E-5</v>
      </c>
      <c r="BZ107" s="25">
        <v>6.1299999999999998E-6</v>
      </c>
      <c r="CA107" s="25">
        <v>4.1899999999999997E-6</v>
      </c>
      <c r="CB107" s="25">
        <v>2.39E-6</v>
      </c>
      <c r="CC107" s="25">
        <v>1.0699999999999999E-6</v>
      </c>
      <c r="CD107" s="25">
        <v>1.24E-7</v>
      </c>
      <c r="CE107" s="25">
        <v>2.11E-8</v>
      </c>
      <c r="CF107" s="25">
        <v>4.5500000000000002E-9</v>
      </c>
      <c r="CG107" s="25">
        <v>1.4700000000000001E-9</v>
      </c>
      <c r="CH107" s="25">
        <v>4.8399999999999998E-10</v>
      </c>
      <c r="CI107" s="25">
        <v>6.1521145194274027E-2</v>
      </c>
      <c r="CJ107" s="25">
        <v>2.4810830265848668E-2</v>
      </c>
      <c r="CK107" s="25">
        <v>1.6958789366053169E-2</v>
      </c>
      <c r="CL107" s="25">
        <v>9.6733905930470338E-3</v>
      </c>
      <c r="CM107" s="25">
        <v>4.330764826175869E-3</v>
      </c>
      <c r="CN107" s="25">
        <v>5.0188302658486707E-4</v>
      </c>
      <c r="CO107" s="25">
        <v>8.5401063394683035E-5</v>
      </c>
      <c r="CP107" s="25">
        <v>1.8415869120654398E-5</v>
      </c>
      <c r="CQ107" s="25">
        <v>5.9497423312883439E-6</v>
      </c>
      <c r="CR107" s="25">
        <v>1.9589627811860942E-6</v>
      </c>
      <c r="CS107" s="25">
        <f t="shared" si="127"/>
        <v>6.1521145194274027E-2</v>
      </c>
      <c r="CT107" s="25">
        <f t="shared" si="128"/>
        <v>2.4810830265848668E-2</v>
      </c>
      <c r="CU107" s="25">
        <f t="shared" si="129"/>
        <v>1.6958789366053169E-2</v>
      </c>
      <c r="CV107" s="25">
        <f t="shared" si="130"/>
        <v>9.6733905930470338E-3</v>
      </c>
      <c r="CW107" s="25">
        <f t="shared" si="131"/>
        <v>4.330764826175869E-3</v>
      </c>
      <c r="CX107" s="25">
        <f t="shared" si="132"/>
        <v>5.0188302658486707E-4</v>
      </c>
      <c r="CY107" s="25">
        <f t="shared" si="133"/>
        <v>8.5401063394683035E-5</v>
      </c>
      <c r="CZ107" s="25">
        <f t="shared" si="134"/>
        <v>1.8415869120654398E-5</v>
      </c>
      <c r="DA107" s="25">
        <f t="shared" si="135"/>
        <v>5.9497423312883439E-6</v>
      </c>
      <c r="DB107" s="25">
        <f t="shared" si="136"/>
        <v>1.9589627811860942E-6</v>
      </c>
    </row>
    <row r="108" spans="1:106" x14ac:dyDescent="0.25">
      <c r="A108" s="24" t="s">
        <v>187</v>
      </c>
      <c r="B108" s="24" t="s">
        <v>209</v>
      </c>
      <c r="C108" s="24" t="s">
        <v>210</v>
      </c>
      <c r="D108" s="24">
        <v>2016</v>
      </c>
      <c r="E108" s="24">
        <v>2016</v>
      </c>
      <c r="F108" s="24" t="s">
        <v>134</v>
      </c>
      <c r="G108" s="25">
        <v>0</v>
      </c>
      <c r="H108" s="25">
        <v>0</v>
      </c>
      <c r="I108" s="25">
        <v>0</v>
      </c>
      <c r="J108" s="25">
        <v>0</v>
      </c>
      <c r="K108" s="25">
        <v>0</v>
      </c>
      <c r="L108" s="25">
        <v>0</v>
      </c>
      <c r="M108" s="25">
        <v>0</v>
      </c>
      <c r="N108" s="25">
        <v>0</v>
      </c>
      <c r="O108" s="25">
        <v>0</v>
      </c>
      <c r="P108" s="25">
        <v>0</v>
      </c>
      <c r="Q108" s="25">
        <v>5.0300000000000001E-6</v>
      </c>
      <c r="R108" s="25">
        <v>2.12E-6</v>
      </c>
      <c r="S108" s="25">
        <v>1.06E-6</v>
      </c>
      <c r="T108" s="25">
        <v>8.5600000000000004E-7</v>
      </c>
      <c r="U108" s="25">
        <v>4.15E-7</v>
      </c>
      <c r="V108" s="25">
        <v>1.27E-8</v>
      </c>
      <c r="W108" s="25">
        <v>9.87E-9</v>
      </c>
      <c r="X108" s="25">
        <v>2.0500000000000002E-9</v>
      </c>
      <c r="Y108" s="25">
        <v>6.3299999999999999E-10</v>
      </c>
      <c r="Z108" s="25">
        <v>1.96E-10</v>
      </c>
      <c r="AA108" s="25">
        <f t="shared" si="107"/>
        <v>2.0358642126789363E-2</v>
      </c>
      <c r="AB108" s="25">
        <f t="shared" si="108"/>
        <v>8.580580777096114E-3</v>
      </c>
      <c r="AC108" s="25">
        <f t="shared" si="109"/>
        <v>4.290290388548057E-3</v>
      </c>
      <c r="AD108" s="25">
        <f t="shared" si="110"/>
        <v>3.4646118609406953E-3</v>
      </c>
      <c r="AE108" s="25">
        <f t="shared" si="111"/>
        <v>1.6796891615541922E-3</v>
      </c>
      <c r="AF108" s="25">
        <f t="shared" si="112"/>
        <v>5.1402535787321065E-5</v>
      </c>
      <c r="AG108" s="25">
        <f t="shared" si="113"/>
        <v>3.9948269938650301E-5</v>
      </c>
      <c r="AH108" s="25">
        <f t="shared" si="114"/>
        <v>8.2972597137014322E-6</v>
      </c>
      <c r="AI108" s="25">
        <f t="shared" si="115"/>
        <v>2.5620319018404907E-6</v>
      </c>
      <c r="AJ108" s="25">
        <f t="shared" si="116"/>
        <v>7.9329897750511252E-7</v>
      </c>
      <c r="AK108" s="25">
        <v>6.6600000000000001E-8</v>
      </c>
      <c r="AL108" s="25">
        <v>0</v>
      </c>
      <c r="AM108" s="25">
        <v>0</v>
      </c>
      <c r="AN108" s="25">
        <v>0</v>
      </c>
      <c r="AO108" s="25">
        <v>0</v>
      </c>
      <c r="AP108" s="25">
        <v>0</v>
      </c>
      <c r="AQ108" s="25">
        <v>0</v>
      </c>
      <c r="AR108" s="25">
        <v>0</v>
      </c>
      <c r="AS108" s="25">
        <v>0</v>
      </c>
      <c r="AT108" s="25">
        <v>0</v>
      </c>
      <c r="AU108" s="25">
        <v>8.0399999999999993E-6</v>
      </c>
      <c r="AV108" s="25">
        <v>3.2399999999999999E-6</v>
      </c>
      <c r="AW108" s="25">
        <v>1.84E-6</v>
      </c>
      <c r="AX108" s="25">
        <v>1.3E-6</v>
      </c>
      <c r="AY108" s="25">
        <v>5.99E-7</v>
      </c>
      <c r="AZ108" s="25">
        <v>2.44E-8</v>
      </c>
      <c r="BA108" s="25">
        <v>1.2499999999999999E-8</v>
      </c>
      <c r="BB108" s="25">
        <v>2.7000000000000002E-9</v>
      </c>
      <c r="BC108" s="25">
        <v>8.5199999999999995E-10</v>
      </c>
      <c r="BD108" s="25">
        <v>2.7599999999999998E-10</v>
      </c>
      <c r="BE108" s="25">
        <f t="shared" si="117"/>
        <v>3.2541447852760731E-2</v>
      </c>
      <c r="BF108" s="25">
        <f t="shared" si="118"/>
        <v>1.3113717791411043E-2</v>
      </c>
      <c r="BG108" s="25">
        <f t="shared" si="119"/>
        <v>7.4472965235173822E-3</v>
      </c>
      <c r="BH108" s="25">
        <f t="shared" si="120"/>
        <v>5.2616768916155417E-3</v>
      </c>
      <c r="BI108" s="25">
        <f t="shared" si="121"/>
        <v>2.4244188139059303E-3</v>
      </c>
      <c r="BJ108" s="25">
        <f t="shared" si="122"/>
        <v>9.8757627811860932E-5</v>
      </c>
      <c r="BK108" s="25">
        <f t="shared" si="123"/>
        <v>5.0593047034764817E-5</v>
      </c>
      <c r="BL108" s="25">
        <f t="shared" si="124"/>
        <v>1.0928098159509202E-5</v>
      </c>
      <c r="BM108" s="25">
        <f t="shared" si="125"/>
        <v>3.4484220858895699E-6</v>
      </c>
      <c r="BN108" s="25">
        <f t="shared" si="126"/>
        <v>1.1170944785276072E-6</v>
      </c>
      <c r="BO108" s="25">
        <v>3.6000000000000001E-5</v>
      </c>
      <c r="BP108" s="25">
        <v>1.7499999999999998E-5</v>
      </c>
      <c r="BQ108" s="25">
        <v>1.0699999999999999E-5</v>
      </c>
      <c r="BR108" s="25">
        <v>7.2799999999999998E-6</v>
      </c>
      <c r="BS108" s="25">
        <v>3.5499999999999999E-6</v>
      </c>
      <c r="BT108" s="25">
        <v>2.23E-7</v>
      </c>
      <c r="BU108" s="25">
        <v>9.1800000000000001E-8</v>
      </c>
      <c r="BV108" s="25">
        <v>2.07E-8</v>
      </c>
      <c r="BW108" s="25">
        <v>6.6400000000000002E-9</v>
      </c>
      <c r="BX108" s="25">
        <v>2.09E-9</v>
      </c>
      <c r="BY108" s="25">
        <v>1.0200000000000001E-5</v>
      </c>
      <c r="BZ108" s="25">
        <v>4.9400000000000001E-6</v>
      </c>
      <c r="CA108" s="25">
        <v>3.5999999999999998E-6</v>
      </c>
      <c r="CB108" s="25">
        <v>2.0200000000000001E-6</v>
      </c>
      <c r="CC108" s="25">
        <v>9.5199999999999995E-7</v>
      </c>
      <c r="CD108" s="25">
        <v>1.35E-7</v>
      </c>
      <c r="CE108" s="25">
        <v>2.0199999999999999E-8</v>
      </c>
      <c r="CF108" s="25">
        <v>4.32E-9</v>
      </c>
      <c r="CG108" s="25">
        <v>1.38E-9</v>
      </c>
      <c r="CH108" s="25">
        <v>4.4500000000000001E-10</v>
      </c>
      <c r="CI108" s="25">
        <v>4.1283926380368104E-2</v>
      </c>
      <c r="CJ108" s="25">
        <v>1.999437218813906E-2</v>
      </c>
      <c r="CK108" s="25">
        <v>1.4570797546012268E-2</v>
      </c>
      <c r="CL108" s="25">
        <v>8.1758364008179974E-3</v>
      </c>
      <c r="CM108" s="25">
        <v>3.853166462167689E-3</v>
      </c>
      <c r="CN108" s="25">
        <v>5.4640490797546013E-4</v>
      </c>
      <c r="CO108" s="25">
        <v>8.1758364008179948E-5</v>
      </c>
      <c r="CP108" s="25">
        <v>1.7484957055214725E-5</v>
      </c>
      <c r="CQ108" s="25">
        <v>5.5854723926380368E-6</v>
      </c>
      <c r="CR108" s="25">
        <v>1.8011124744376278E-6</v>
      </c>
      <c r="CS108" s="25">
        <f t="shared" si="127"/>
        <v>4.1283926380368104E-2</v>
      </c>
      <c r="CT108" s="25">
        <f t="shared" si="128"/>
        <v>1.999437218813906E-2</v>
      </c>
      <c r="CU108" s="25">
        <f t="shared" si="129"/>
        <v>1.4570797546012268E-2</v>
      </c>
      <c r="CV108" s="25">
        <f t="shared" si="130"/>
        <v>8.1758364008179974E-3</v>
      </c>
      <c r="CW108" s="25">
        <f t="shared" si="131"/>
        <v>3.853166462167689E-3</v>
      </c>
      <c r="CX108" s="25">
        <f t="shared" si="132"/>
        <v>5.4640490797546013E-4</v>
      </c>
      <c r="CY108" s="25">
        <f t="shared" si="133"/>
        <v>8.1758364008179948E-5</v>
      </c>
      <c r="CZ108" s="25">
        <f t="shared" si="134"/>
        <v>1.7484957055214725E-5</v>
      </c>
      <c r="DA108" s="25">
        <f t="shared" si="135"/>
        <v>5.5854723926380368E-6</v>
      </c>
      <c r="DB108" s="25">
        <f t="shared" si="136"/>
        <v>1.8011124744376278E-6</v>
      </c>
    </row>
    <row r="109" spans="1:106" x14ac:dyDescent="0.25">
      <c r="A109" s="24" t="s">
        <v>187</v>
      </c>
      <c r="B109" s="24" t="s">
        <v>209</v>
      </c>
      <c r="C109" s="24" t="s">
        <v>210</v>
      </c>
      <c r="D109" s="24">
        <v>2017</v>
      </c>
      <c r="E109" s="24">
        <v>2016</v>
      </c>
      <c r="F109" s="24" t="s">
        <v>134</v>
      </c>
      <c r="G109" s="25">
        <v>0</v>
      </c>
      <c r="H109" s="25">
        <v>0</v>
      </c>
      <c r="I109" s="25">
        <v>0</v>
      </c>
      <c r="J109" s="25">
        <v>0</v>
      </c>
      <c r="K109" s="25">
        <v>0</v>
      </c>
      <c r="L109" s="25">
        <v>0</v>
      </c>
      <c r="M109" s="25">
        <v>0</v>
      </c>
      <c r="N109" s="25">
        <v>0</v>
      </c>
      <c r="O109" s="25">
        <v>0</v>
      </c>
      <c r="P109" s="25">
        <v>0</v>
      </c>
      <c r="Q109" s="25">
        <v>1.7600000000000001E-5</v>
      </c>
      <c r="R109" s="25">
        <v>7.4000000000000003E-6</v>
      </c>
      <c r="S109" s="25">
        <v>3.7000000000000002E-6</v>
      </c>
      <c r="T109" s="25">
        <v>3.0000000000000001E-6</v>
      </c>
      <c r="U109" s="25">
        <v>1.4500000000000001E-6</v>
      </c>
      <c r="V109" s="25">
        <v>4.4400000000000001E-8</v>
      </c>
      <c r="W109" s="25">
        <v>3.4499999999999998E-8</v>
      </c>
      <c r="X109" s="25">
        <v>7.1799999999999996E-9</v>
      </c>
      <c r="Y109" s="25">
        <v>2.2200000000000002E-9</v>
      </c>
      <c r="Z109" s="25">
        <v>6.8600000000000001E-10</v>
      </c>
      <c r="AA109" s="25">
        <f t="shared" si="107"/>
        <v>7.123501022494888E-2</v>
      </c>
      <c r="AB109" s="25">
        <f t="shared" si="108"/>
        <v>2.9951083844580777E-2</v>
      </c>
      <c r="AC109" s="25">
        <f t="shared" si="109"/>
        <v>1.4975541922290388E-2</v>
      </c>
      <c r="AD109" s="25">
        <f t="shared" si="110"/>
        <v>1.2142331288343558E-2</v>
      </c>
      <c r="AE109" s="25">
        <f t="shared" si="111"/>
        <v>5.86879345603272E-3</v>
      </c>
      <c r="AF109" s="25">
        <f t="shared" si="112"/>
        <v>1.7970650306748469E-4</v>
      </c>
      <c r="AG109" s="25">
        <f t="shared" si="113"/>
        <v>1.396368098159509E-4</v>
      </c>
      <c r="AH109" s="25">
        <f t="shared" si="114"/>
        <v>2.9060646216768918E-5</v>
      </c>
      <c r="AI109" s="25">
        <f t="shared" si="115"/>
        <v>8.985325153374233E-6</v>
      </c>
      <c r="AJ109" s="25">
        <f t="shared" si="116"/>
        <v>2.7765464212678934E-6</v>
      </c>
      <c r="AK109" s="25">
        <v>2.3300000000000001E-7</v>
      </c>
      <c r="AL109" s="25">
        <v>0</v>
      </c>
      <c r="AM109" s="25">
        <v>0</v>
      </c>
      <c r="AN109" s="25">
        <v>0</v>
      </c>
      <c r="AO109" s="25">
        <v>0</v>
      </c>
      <c r="AP109" s="25">
        <v>0</v>
      </c>
      <c r="AQ109" s="25">
        <v>0</v>
      </c>
      <c r="AR109" s="25">
        <v>0</v>
      </c>
      <c r="AS109" s="25">
        <v>0</v>
      </c>
      <c r="AT109" s="25">
        <v>0</v>
      </c>
      <c r="AU109" s="25">
        <v>2.8099999999999999E-5</v>
      </c>
      <c r="AV109" s="25">
        <v>1.1399999999999999E-5</v>
      </c>
      <c r="AW109" s="25">
        <v>6.4300000000000003E-6</v>
      </c>
      <c r="AX109" s="25">
        <v>4.5399999999999997E-6</v>
      </c>
      <c r="AY109" s="25">
        <v>2.0999999999999998E-6</v>
      </c>
      <c r="AZ109" s="25">
        <v>8.5300000000000003E-8</v>
      </c>
      <c r="BA109" s="25">
        <v>4.3700000000000001E-8</v>
      </c>
      <c r="BB109" s="25">
        <v>9.4500000000000002E-9</v>
      </c>
      <c r="BC109" s="25">
        <v>2.98E-9</v>
      </c>
      <c r="BD109" s="25">
        <v>9.6500000000000008E-10</v>
      </c>
      <c r="BE109" s="25">
        <f t="shared" si="117"/>
        <v>0.11373316973415133</v>
      </c>
      <c r="BF109" s="25">
        <f t="shared" si="118"/>
        <v>4.6140858895705517E-2</v>
      </c>
      <c r="BG109" s="25">
        <f t="shared" si="119"/>
        <v>2.6025063394683023E-2</v>
      </c>
      <c r="BH109" s="25">
        <f t="shared" si="120"/>
        <v>1.8375394683026583E-2</v>
      </c>
      <c r="BI109" s="25">
        <f t="shared" si="121"/>
        <v>8.49963190184049E-3</v>
      </c>
      <c r="BJ109" s="25">
        <f t="shared" si="122"/>
        <v>3.4524695296523516E-4</v>
      </c>
      <c r="BK109" s="25">
        <f t="shared" si="123"/>
        <v>1.7687329243353783E-4</v>
      </c>
      <c r="BL109" s="25">
        <f t="shared" si="124"/>
        <v>3.8248343558282209E-5</v>
      </c>
      <c r="BM109" s="25">
        <f t="shared" si="125"/>
        <v>1.2061382413087933E-5</v>
      </c>
      <c r="BN109" s="25">
        <f t="shared" si="126"/>
        <v>3.9057832310838442E-6</v>
      </c>
      <c r="BO109" s="25">
        <v>1.26E-4</v>
      </c>
      <c r="BP109" s="25">
        <v>6.1400000000000002E-5</v>
      </c>
      <c r="BQ109" s="25">
        <v>3.7599999999999999E-5</v>
      </c>
      <c r="BR109" s="25">
        <v>2.55E-5</v>
      </c>
      <c r="BS109" s="25">
        <v>1.24E-5</v>
      </c>
      <c r="BT109" s="25">
        <v>7.8000000000000005E-7</v>
      </c>
      <c r="BU109" s="25">
        <v>3.2099999999999998E-7</v>
      </c>
      <c r="BV109" s="25">
        <v>7.2499999999999994E-8</v>
      </c>
      <c r="BW109" s="25">
        <v>2.3199999999999999E-8</v>
      </c>
      <c r="BX109" s="25">
        <v>7.3E-9</v>
      </c>
      <c r="BY109" s="25">
        <v>3.5599999999999998E-5</v>
      </c>
      <c r="BZ109" s="25">
        <v>1.73E-5</v>
      </c>
      <c r="CA109" s="25">
        <v>1.26E-5</v>
      </c>
      <c r="CB109" s="25">
        <v>7.08E-6</v>
      </c>
      <c r="CC109" s="25">
        <v>3.3299999999999999E-6</v>
      </c>
      <c r="CD109" s="25">
        <v>4.7300000000000001E-7</v>
      </c>
      <c r="CE109" s="25">
        <v>7.0599999999999997E-8</v>
      </c>
      <c r="CF109" s="25">
        <v>1.51E-8</v>
      </c>
      <c r="CG109" s="25">
        <v>4.8200000000000003E-9</v>
      </c>
      <c r="CH109" s="25">
        <v>1.56E-9</v>
      </c>
      <c r="CI109" s="25">
        <v>0.14408899795501023</v>
      </c>
      <c r="CJ109" s="25">
        <v>7.0020777096114525E-2</v>
      </c>
      <c r="CK109" s="25">
        <v>5.0997791411042943E-2</v>
      </c>
      <c r="CL109" s="25">
        <v>2.8655901840490796E-2</v>
      </c>
      <c r="CM109" s="25">
        <v>1.3477987730061348E-2</v>
      </c>
      <c r="CN109" s="25">
        <v>1.9144408997955012E-3</v>
      </c>
      <c r="CO109" s="25">
        <v>2.8574952965235173E-4</v>
      </c>
      <c r="CP109" s="25">
        <v>6.1116400817995916E-5</v>
      </c>
      <c r="CQ109" s="25">
        <v>1.9508678936605318E-5</v>
      </c>
      <c r="CR109" s="25">
        <v>6.3140122699386501E-6</v>
      </c>
      <c r="CS109" s="25">
        <f t="shared" si="127"/>
        <v>0.14408899795501023</v>
      </c>
      <c r="CT109" s="25">
        <f t="shared" si="128"/>
        <v>7.0020777096114525E-2</v>
      </c>
      <c r="CU109" s="25">
        <f t="shared" si="129"/>
        <v>5.0997791411042943E-2</v>
      </c>
      <c r="CV109" s="25">
        <f t="shared" si="130"/>
        <v>2.8655901840490796E-2</v>
      </c>
      <c r="CW109" s="25">
        <f t="shared" si="131"/>
        <v>1.3477987730061348E-2</v>
      </c>
      <c r="CX109" s="25">
        <f t="shared" si="132"/>
        <v>1.9144408997955012E-3</v>
      </c>
      <c r="CY109" s="25">
        <f t="shared" si="133"/>
        <v>2.8574952965235173E-4</v>
      </c>
      <c r="CZ109" s="25">
        <f t="shared" si="134"/>
        <v>6.1116400817995916E-5</v>
      </c>
      <c r="DA109" s="25">
        <f t="shared" si="135"/>
        <v>1.9508678936605318E-5</v>
      </c>
      <c r="DB109" s="25">
        <f t="shared" si="136"/>
        <v>6.3140122699386501E-6</v>
      </c>
    </row>
    <row r="110" spans="1:106" x14ac:dyDescent="0.25">
      <c r="A110" s="24" t="s">
        <v>187</v>
      </c>
      <c r="B110" s="24" t="s">
        <v>209</v>
      </c>
      <c r="C110" s="24" t="s">
        <v>210</v>
      </c>
      <c r="D110" s="24">
        <v>2018</v>
      </c>
      <c r="E110" s="24">
        <v>2016</v>
      </c>
      <c r="F110" s="24" t="s">
        <v>134</v>
      </c>
      <c r="G110" s="25">
        <v>0</v>
      </c>
      <c r="H110" s="25">
        <v>0</v>
      </c>
      <c r="I110" s="25">
        <v>0</v>
      </c>
      <c r="J110" s="25">
        <v>0</v>
      </c>
      <c r="K110" s="25">
        <v>0</v>
      </c>
      <c r="L110" s="25">
        <v>0</v>
      </c>
      <c r="M110" s="25">
        <v>0</v>
      </c>
      <c r="N110" s="25">
        <v>0</v>
      </c>
      <c r="O110" s="25">
        <v>0</v>
      </c>
      <c r="P110" s="25">
        <v>0</v>
      </c>
      <c r="Q110" s="25">
        <v>7.5499999999999997E-6</v>
      </c>
      <c r="R110" s="25">
        <v>3.1700000000000001E-6</v>
      </c>
      <c r="S110" s="25">
        <v>1.59E-6</v>
      </c>
      <c r="T110" s="25">
        <v>1.28E-6</v>
      </c>
      <c r="U110" s="25">
        <v>6.2300000000000001E-7</v>
      </c>
      <c r="V110" s="25">
        <v>1.9000000000000001E-8</v>
      </c>
      <c r="W110" s="25">
        <v>1.48E-8</v>
      </c>
      <c r="X110" s="25">
        <v>3.0800000000000001E-9</v>
      </c>
      <c r="Y110" s="25">
        <v>9.5000000000000003E-10</v>
      </c>
      <c r="Z110" s="25">
        <v>2.9400000000000002E-10</v>
      </c>
      <c r="AA110" s="25">
        <f t="shared" si="107"/>
        <v>3.0558200408997954E-2</v>
      </c>
      <c r="AB110" s="25">
        <f t="shared" si="108"/>
        <v>1.2830396728016358E-2</v>
      </c>
      <c r="AC110" s="25">
        <f t="shared" si="109"/>
        <v>6.4354355828220864E-3</v>
      </c>
      <c r="AD110" s="25">
        <f t="shared" si="110"/>
        <v>5.1807280163599185E-3</v>
      </c>
      <c r="AE110" s="25">
        <f t="shared" si="111"/>
        <v>2.5215574642126785E-3</v>
      </c>
      <c r="AF110" s="25">
        <f t="shared" si="112"/>
        <v>7.6901431492842543E-5</v>
      </c>
      <c r="AG110" s="25">
        <f t="shared" si="113"/>
        <v>5.9902167689161558E-5</v>
      </c>
      <c r="AH110" s="25">
        <f t="shared" si="114"/>
        <v>1.2466126789366052E-5</v>
      </c>
      <c r="AI110" s="25">
        <f t="shared" si="115"/>
        <v>3.8450715746421266E-6</v>
      </c>
      <c r="AJ110" s="25">
        <f t="shared" si="116"/>
        <v>1.1899484662576688E-6</v>
      </c>
      <c r="AK110" s="25">
        <v>9.9900000000000001E-8</v>
      </c>
      <c r="AL110" s="25">
        <v>0</v>
      </c>
      <c r="AM110" s="25">
        <v>0</v>
      </c>
      <c r="AN110" s="25">
        <v>0</v>
      </c>
      <c r="AO110" s="25">
        <v>0</v>
      </c>
      <c r="AP110" s="25">
        <v>0</v>
      </c>
      <c r="AQ110" s="25">
        <v>0</v>
      </c>
      <c r="AR110" s="25">
        <v>0</v>
      </c>
      <c r="AS110" s="25">
        <v>0</v>
      </c>
      <c r="AT110" s="25">
        <v>0</v>
      </c>
      <c r="AU110" s="25">
        <v>1.2099999999999999E-5</v>
      </c>
      <c r="AV110" s="25">
        <v>4.87E-6</v>
      </c>
      <c r="AW110" s="25">
        <v>2.7499999999999999E-6</v>
      </c>
      <c r="AX110" s="25">
        <v>1.9400000000000001E-6</v>
      </c>
      <c r="AY110" s="25">
        <v>8.9800000000000002E-7</v>
      </c>
      <c r="AZ110" s="25">
        <v>3.6599999999999997E-8</v>
      </c>
      <c r="BA110" s="25">
        <v>1.8699999999999999E-8</v>
      </c>
      <c r="BB110" s="25">
        <v>4.0499999999999999E-9</v>
      </c>
      <c r="BC110" s="25">
        <v>1.2799999999999999E-9</v>
      </c>
      <c r="BD110" s="25">
        <v>4.1300000000000002E-10</v>
      </c>
      <c r="BE110" s="25">
        <f t="shared" si="117"/>
        <v>4.8974069529652345E-2</v>
      </c>
      <c r="BF110" s="25">
        <f t="shared" si="118"/>
        <v>1.9711051124744378E-2</v>
      </c>
      <c r="BG110" s="25">
        <f t="shared" si="119"/>
        <v>1.1130470347648263E-2</v>
      </c>
      <c r="BH110" s="25">
        <f t="shared" si="120"/>
        <v>7.8520408997955014E-3</v>
      </c>
      <c r="BI110" s="25">
        <f t="shared" si="121"/>
        <v>3.6346044989775052E-3</v>
      </c>
      <c r="BJ110" s="25">
        <f t="shared" si="122"/>
        <v>1.4813644171779138E-4</v>
      </c>
      <c r="BK110" s="25">
        <f t="shared" si="123"/>
        <v>7.5687198364008171E-5</v>
      </c>
      <c r="BL110" s="25">
        <f t="shared" si="124"/>
        <v>1.6392147239263806E-5</v>
      </c>
      <c r="BM110" s="25">
        <f t="shared" si="125"/>
        <v>5.1807280163599181E-6</v>
      </c>
      <c r="BN110" s="25">
        <f t="shared" si="126"/>
        <v>1.6715942740286299E-6</v>
      </c>
      <c r="BO110" s="25">
        <v>5.3999999999999998E-5</v>
      </c>
      <c r="BP110" s="25">
        <v>2.6299999999999999E-5</v>
      </c>
      <c r="BQ110" s="25">
        <v>1.6099999999999998E-5</v>
      </c>
      <c r="BR110" s="25">
        <v>1.0900000000000001E-5</v>
      </c>
      <c r="BS110" s="25">
        <v>5.3299999999999998E-6</v>
      </c>
      <c r="BT110" s="25">
        <v>3.34E-7</v>
      </c>
      <c r="BU110" s="25">
        <v>1.3799999999999999E-7</v>
      </c>
      <c r="BV110" s="25">
        <v>3.1100000000000001E-8</v>
      </c>
      <c r="BW110" s="25">
        <v>9.9599999999999995E-9</v>
      </c>
      <c r="BX110" s="25">
        <v>3.1300000000000002E-9</v>
      </c>
      <c r="BY110" s="25">
        <v>1.5299999999999999E-5</v>
      </c>
      <c r="BZ110" s="25">
        <v>7.4100000000000002E-6</v>
      </c>
      <c r="CA110" s="25">
        <v>5.4099999999999999E-6</v>
      </c>
      <c r="CB110" s="25">
        <v>3.0299999999999998E-6</v>
      </c>
      <c r="CC110" s="25">
        <v>1.4300000000000001E-6</v>
      </c>
      <c r="CD110" s="25">
        <v>2.03E-7</v>
      </c>
      <c r="CE110" s="25">
        <v>3.03E-8</v>
      </c>
      <c r="CF110" s="25">
        <v>6.48E-9</v>
      </c>
      <c r="CG110" s="25">
        <v>2.0599999999999999E-9</v>
      </c>
      <c r="CH110" s="25">
        <v>6.6799999999999997E-10</v>
      </c>
      <c r="CI110" s="25">
        <v>6.1925889570552145E-2</v>
      </c>
      <c r="CJ110" s="25">
        <v>2.9991558282208588E-2</v>
      </c>
      <c r="CK110" s="25">
        <v>2.1896670756646218E-2</v>
      </c>
      <c r="CL110" s="25">
        <v>1.2263754601226994E-2</v>
      </c>
      <c r="CM110" s="25">
        <v>5.787844580777096E-3</v>
      </c>
      <c r="CN110" s="25">
        <v>8.2163108384458077E-4</v>
      </c>
      <c r="CO110" s="25">
        <v>1.2263754601226994E-4</v>
      </c>
      <c r="CP110" s="25">
        <v>2.6227435582822088E-5</v>
      </c>
      <c r="CQ110" s="25">
        <v>8.3377341513292423E-6</v>
      </c>
      <c r="CR110" s="25">
        <v>2.7036924335378325E-6</v>
      </c>
      <c r="CS110" s="25">
        <f t="shared" si="127"/>
        <v>6.1925889570552145E-2</v>
      </c>
      <c r="CT110" s="25">
        <f t="shared" si="128"/>
        <v>2.9991558282208588E-2</v>
      </c>
      <c r="CU110" s="25">
        <f t="shared" si="129"/>
        <v>2.1896670756646218E-2</v>
      </c>
      <c r="CV110" s="25">
        <f t="shared" si="130"/>
        <v>1.2263754601226994E-2</v>
      </c>
      <c r="CW110" s="25">
        <f t="shared" si="131"/>
        <v>5.787844580777096E-3</v>
      </c>
      <c r="CX110" s="25">
        <f t="shared" si="132"/>
        <v>8.2163108384458077E-4</v>
      </c>
      <c r="CY110" s="25">
        <f t="shared" si="133"/>
        <v>1.2263754601226994E-4</v>
      </c>
      <c r="CZ110" s="25">
        <f t="shared" si="134"/>
        <v>2.6227435582822088E-5</v>
      </c>
      <c r="DA110" s="25">
        <f t="shared" si="135"/>
        <v>8.3377341513292423E-6</v>
      </c>
      <c r="DB110" s="25">
        <f t="shared" si="136"/>
        <v>2.7036924335378325E-6</v>
      </c>
    </row>
    <row r="111" spans="1:106" x14ac:dyDescent="0.25">
      <c r="A111" s="24" t="s">
        <v>187</v>
      </c>
      <c r="B111" s="24" t="s">
        <v>209</v>
      </c>
      <c r="C111" s="24" t="s">
        <v>210</v>
      </c>
      <c r="D111" s="24">
        <v>2020</v>
      </c>
      <c r="E111" s="24">
        <v>2019</v>
      </c>
      <c r="F111" s="24" t="s">
        <v>134</v>
      </c>
      <c r="G111" s="25">
        <v>0</v>
      </c>
      <c r="H111" s="25">
        <v>0</v>
      </c>
      <c r="I111" s="25">
        <v>0</v>
      </c>
      <c r="J111" s="25">
        <v>0</v>
      </c>
      <c r="K111" s="25">
        <v>0</v>
      </c>
      <c r="L111" s="25">
        <v>0</v>
      </c>
      <c r="M111" s="25">
        <v>0</v>
      </c>
      <c r="N111" s="25">
        <v>0</v>
      </c>
      <c r="O111" s="25">
        <v>0</v>
      </c>
      <c r="P111" s="25">
        <v>0</v>
      </c>
      <c r="Q111" s="25">
        <v>8.2099999999999993E-6</v>
      </c>
      <c r="R111" s="25">
        <v>3.1E-6</v>
      </c>
      <c r="S111" s="25">
        <v>1.7099999999999999E-6</v>
      </c>
      <c r="T111" s="25">
        <v>1.22E-6</v>
      </c>
      <c r="U111" s="25">
        <v>5.6199999999999998E-7</v>
      </c>
      <c r="V111" s="25">
        <v>1.89E-8</v>
      </c>
      <c r="W111" s="25">
        <v>1.18E-8</v>
      </c>
      <c r="X111" s="25">
        <v>2.6000000000000001E-9</v>
      </c>
      <c r="Y111" s="25">
        <v>8.6200000000000002E-10</v>
      </c>
      <c r="Z111" s="25">
        <v>2.9500000000000002E-10</v>
      </c>
      <c r="AA111" s="25">
        <f t="shared" si="107"/>
        <v>3.3229513292433531E-2</v>
      </c>
      <c r="AB111" s="25">
        <f t="shared" si="108"/>
        <v>1.2547075664621677E-2</v>
      </c>
      <c r="AC111" s="25">
        <f t="shared" si="109"/>
        <v>6.921128834355827E-3</v>
      </c>
      <c r="AD111" s="25">
        <f t="shared" si="110"/>
        <v>4.9378813905930465E-3</v>
      </c>
      <c r="AE111" s="25">
        <f t="shared" si="111"/>
        <v>2.2746633946830264E-3</v>
      </c>
      <c r="AF111" s="25">
        <f t="shared" si="112"/>
        <v>7.6496687116564419E-5</v>
      </c>
      <c r="AG111" s="25">
        <f t="shared" si="113"/>
        <v>4.7759836400817998E-5</v>
      </c>
      <c r="AH111" s="25">
        <f t="shared" si="114"/>
        <v>1.0523353783231085E-5</v>
      </c>
      <c r="AI111" s="25">
        <f t="shared" si="115"/>
        <v>3.4888965235173825E-6</v>
      </c>
      <c r="AJ111" s="25">
        <f t="shared" si="116"/>
        <v>1.19399591002045E-6</v>
      </c>
      <c r="AK111" s="25">
        <v>9.9599999999999995E-9</v>
      </c>
      <c r="AL111" s="25">
        <v>0</v>
      </c>
      <c r="AM111" s="25">
        <v>0</v>
      </c>
      <c r="AN111" s="25">
        <v>0</v>
      </c>
      <c r="AO111" s="25">
        <v>0</v>
      </c>
      <c r="AP111" s="25">
        <v>0</v>
      </c>
      <c r="AQ111" s="25">
        <v>0</v>
      </c>
      <c r="AR111" s="25">
        <v>0</v>
      </c>
      <c r="AS111" s="25">
        <v>0</v>
      </c>
      <c r="AT111" s="25">
        <v>0</v>
      </c>
      <c r="AU111" s="25">
        <v>1.63E-5</v>
      </c>
      <c r="AV111" s="25">
        <v>6.3999999999999997E-6</v>
      </c>
      <c r="AW111" s="25">
        <v>3.4599999999999999E-6</v>
      </c>
      <c r="AX111" s="25">
        <v>2.5299999999999999E-6</v>
      </c>
      <c r="AY111" s="25">
        <v>1.17E-6</v>
      </c>
      <c r="AZ111" s="25">
        <v>4.4199999999999999E-8</v>
      </c>
      <c r="BA111" s="25">
        <v>2.44E-8</v>
      </c>
      <c r="BB111" s="25">
        <v>5.1300000000000003E-9</v>
      </c>
      <c r="BC111" s="25">
        <v>1.62E-9</v>
      </c>
      <c r="BD111" s="25">
        <v>5.2400000000000005E-10</v>
      </c>
      <c r="BE111" s="25">
        <f t="shared" si="117"/>
        <v>6.5973333333333328E-2</v>
      </c>
      <c r="BF111" s="25">
        <f t="shared" si="118"/>
        <v>2.5903640081799587E-2</v>
      </c>
      <c r="BG111" s="25">
        <f t="shared" si="119"/>
        <v>1.4004155419222904E-2</v>
      </c>
      <c r="BH111" s="25">
        <f t="shared" si="120"/>
        <v>1.0240032719836402E-2</v>
      </c>
      <c r="BI111" s="25">
        <f t="shared" si="121"/>
        <v>4.7355092024539882E-3</v>
      </c>
      <c r="BJ111" s="25">
        <f t="shared" si="122"/>
        <v>1.7889701431492838E-4</v>
      </c>
      <c r="BK111" s="25">
        <f t="shared" si="123"/>
        <v>9.8757627811860932E-5</v>
      </c>
      <c r="BL111" s="25">
        <f t="shared" si="124"/>
        <v>2.0763386503067484E-5</v>
      </c>
      <c r="BM111" s="25">
        <f t="shared" si="125"/>
        <v>6.5568588957055204E-6</v>
      </c>
      <c r="BN111" s="25">
        <f t="shared" si="126"/>
        <v>2.1208605316973419E-6</v>
      </c>
      <c r="BO111" s="25">
        <v>6.9099999999999999E-5</v>
      </c>
      <c r="BP111" s="25">
        <v>3.3099999999999998E-5</v>
      </c>
      <c r="BQ111" s="25">
        <v>2.0699999999999998E-5</v>
      </c>
      <c r="BR111" s="25">
        <v>1.3699999999999999E-5</v>
      </c>
      <c r="BS111" s="25">
        <v>6.5400000000000001E-6</v>
      </c>
      <c r="BT111" s="25">
        <v>3.9400000000000001E-7</v>
      </c>
      <c r="BU111" s="25">
        <v>1.5900000000000001E-7</v>
      </c>
      <c r="BV111" s="25">
        <v>3.5199999999999998E-8</v>
      </c>
      <c r="BW111" s="25">
        <v>1.13E-8</v>
      </c>
      <c r="BX111" s="25">
        <v>3.5899999999999998E-9</v>
      </c>
      <c r="BY111" s="25">
        <v>1.9400000000000001E-5</v>
      </c>
      <c r="BZ111" s="25">
        <v>9.1099999999999992E-6</v>
      </c>
      <c r="CA111" s="25">
        <v>6.7599999999999997E-6</v>
      </c>
      <c r="CB111" s="25">
        <v>3.7000000000000002E-6</v>
      </c>
      <c r="CC111" s="25">
        <v>1.72E-6</v>
      </c>
      <c r="CD111" s="25">
        <v>2.4499999999999998E-7</v>
      </c>
      <c r="CE111" s="25">
        <v>3.5600000000000001E-8</v>
      </c>
      <c r="CF111" s="25">
        <v>7.6399999999999993E-9</v>
      </c>
      <c r="CG111" s="25">
        <v>2.4300000000000001E-9</v>
      </c>
      <c r="CH111" s="25">
        <v>7.8899999999999996E-10</v>
      </c>
      <c r="CI111" s="25">
        <v>7.852040899795501E-2</v>
      </c>
      <c r="CJ111" s="25">
        <v>3.6872212678936603E-2</v>
      </c>
      <c r="CK111" s="25">
        <v>2.7360719836400815E-2</v>
      </c>
      <c r="CL111" s="25">
        <v>1.497554192229039E-2</v>
      </c>
      <c r="CM111" s="25">
        <v>6.9616032719836407E-3</v>
      </c>
      <c r="CN111" s="25">
        <v>9.9162372188139046E-4</v>
      </c>
      <c r="CO111" s="25">
        <v>1.4408899795501025E-4</v>
      </c>
      <c r="CP111" s="25">
        <v>3.092247034764826E-5</v>
      </c>
      <c r="CQ111" s="25">
        <v>9.8352883435582822E-6</v>
      </c>
      <c r="CR111" s="25">
        <v>3.1934331288343559E-6</v>
      </c>
      <c r="CS111" s="25">
        <f t="shared" si="127"/>
        <v>7.852040899795501E-2</v>
      </c>
      <c r="CT111" s="25">
        <f t="shared" si="128"/>
        <v>3.6872212678936603E-2</v>
      </c>
      <c r="CU111" s="25">
        <f t="shared" si="129"/>
        <v>2.7360719836400815E-2</v>
      </c>
      <c r="CV111" s="25">
        <f t="shared" si="130"/>
        <v>1.497554192229039E-2</v>
      </c>
      <c r="CW111" s="25">
        <f t="shared" si="131"/>
        <v>6.9616032719836407E-3</v>
      </c>
      <c r="CX111" s="25">
        <f t="shared" si="132"/>
        <v>9.9162372188139046E-4</v>
      </c>
      <c r="CY111" s="25">
        <f t="shared" si="133"/>
        <v>1.4408899795501025E-4</v>
      </c>
      <c r="CZ111" s="25">
        <f t="shared" si="134"/>
        <v>3.092247034764826E-5</v>
      </c>
      <c r="DA111" s="25">
        <f t="shared" si="135"/>
        <v>9.8352883435582822E-6</v>
      </c>
      <c r="DB111" s="25">
        <f t="shared" si="136"/>
        <v>3.1934331288343559E-6</v>
      </c>
    </row>
    <row r="112" spans="1:106" x14ac:dyDescent="0.25">
      <c r="A112" s="24" t="s">
        <v>187</v>
      </c>
      <c r="B112" s="24" t="s">
        <v>213</v>
      </c>
      <c r="C112" s="24" t="s">
        <v>214</v>
      </c>
      <c r="D112" s="24">
        <v>2019</v>
      </c>
      <c r="E112" s="24">
        <v>2019</v>
      </c>
      <c r="F112" s="24" t="s">
        <v>134</v>
      </c>
      <c r="G112" s="25">
        <v>0</v>
      </c>
      <c r="H112" s="25">
        <v>0</v>
      </c>
      <c r="I112" s="25">
        <v>0</v>
      </c>
      <c r="J112" s="25">
        <v>0</v>
      </c>
      <c r="K112" s="25">
        <v>0</v>
      </c>
      <c r="L112" s="25">
        <v>0</v>
      </c>
      <c r="M112" s="25">
        <v>0</v>
      </c>
      <c r="N112" s="25">
        <v>0</v>
      </c>
      <c r="O112" s="25">
        <v>0</v>
      </c>
      <c r="P112" s="25">
        <v>0</v>
      </c>
      <c r="Q112" s="25">
        <v>1.2300000000000001E-5</v>
      </c>
      <c r="R112" s="25">
        <v>3.63E-6</v>
      </c>
      <c r="S112" s="25">
        <v>1.8300000000000001E-6</v>
      </c>
      <c r="T112" s="25">
        <v>1.37E-6</v>
      </c>
      <c r="U112" s="25">
        <v>6.2600000000000002E-7</v>
      </c>
      <c r="V112" s="25">
        <v>2.1299999999999999E-8</v>
      </c>
      <c r="W112" s="25">
        <v>1.28E-8</v>
      </c>
      <c r="X112" s="25">
        <v>2.6799999999999998E-9</v>
      </c>
      <c r="Y112" s="25">
        <v>8.2600000000000004E-10</v>
      </c>
      <c r="Z112" s="25">
        <v>2.6099999999999998E-10</v>
      </c>
      <c r="AA112" s="25">
        <f t="shared" si="107"/>
        <v>4.9783558282208581E-2</v>
      </c>
      <c r="AB112" s="25">
        <f t="shared" si="108"/>
        <v>1.4692220858895703E-2</v>
      </c>
      <c r="AC112" s="25">
        <f t="shared" si="109"/>
        <v>7.406822085889571E-3</v>
      </c>
      <c r="AD112" s="25">
        <f t="shared" si="110"/>
        <v>5.544997955010224E-3</v>
      </c>
      <c r="AE112" s="25">
        <f t="shared" si="111"/>
        <v>2.5336997955010226E-3</v>
      </c>
      <c r="AF112" s="25">
        <f t="shared" si="112"/>
        <v>8.6210552147239256E-5</v>
      </c>
      <c r="AG112" s="25">
        <f t="shared" si="113"/>
        <v>5.1807280163599182E-5</v>
      </c>
      <c r="AH112" s="25">
        <f t="shared" si="114"/>
        <v>1.0847149284253578E-5</v>
      </c>
      <c r="AI112" s="25">
        <f t="shared" si="115"/>
        <v>3.3431885480572598E-6</v>
      </c>
      <c r="AJ112" s="25">
        <f t="shared" si="116"/>
        <v>1.0563828220858895E-6</v>
      </c>
      <c r="AK112" s="25">
        <v>1.33E-5</v>
      </c>
      <c r="AL112" s="25">
        <v>2.4499999999999998E-6</v>
      </c>
      <c r="AM112" s="25">
        <v>1.0300000000000001E-6</v>
      </c>
      <c r="AN112" s="25">
        <v>5.9400000000000005E-7</v>
      </c>
      <c r="AO112" s="25">
        <v>1.7800000000000001E-7</v>
      </c>
      <c r="AP112" s="25">
        <v>4.9700000000000004E-10</v>
      </c>
      <c r="AQ112" s="25">
        <v>5.05E-11</v>
      </c>
      <c r="AR112" s="25">
        <v>1.2200000000000001E-12</v>
      </c>
      <c r="AS112" s="25">
        <v>5.92E-13</v>
      </c>
      <c r="AT112" s="25">
        <v>2.8799999999999998E-13</v>
      </c>
      <c r="AU112" s="25">
        <v>2.8900000000000001E-5</v>
      </c>
      <c r="AV112" s="25">
        <v>9.4499999999999993E-6</v>
      </c>
      <c r="AW112" s="25">
        <v>5.3900000000000001E-6</v>
      </c>
      <c r="AX112" s="25">
        <v>3.5899999999999999E-6</v>
      </c>
      <c r="AY112" s="25">
        <v>1.5799999999999999E-6</v>
      </c>
      <c r="AZ112" s="25">
        <v>6.3199999999999997E-8</v>
      </c>
      <c r="BA112" s="25">
        <v>2.92E-8</v>
      </c>
      <c r="BB112" s="25">
        <v>6.2300000000000002E-9</v>
      </c>
      <c r="BC112" s="25">
        <v>1.9599999999999998E-9</v>
      </c>
      <c r="BD112" s="25">
        <v>6.2000000000000003E-10</v>
      </c>
      <c r="BE112" s="25">
        <f t="shared" si="117"/>
        <v>0.11697112474437628</v>
      </c>
      <c r="BF112" s="25">
        <f t="shared" si="118"/>
        <v>3.8248343558282202E-2</v>
      </c>
      <c r="BG112" s="25">
        <f t="shared" si="119"/>
        <v>2.1815721881390592E-2</v>
      </c>
      <c r="BH112" s="25">
        <f t="shared" si="120"/>
        <v>1.4530323108384457E-2</v>
      </c>
      <c r="BI112" s="25">
        <f t="shared" si="121"/>
        <v>6.3949611451942726E-3</v>
      </c>
      <c r="BJ112" s="25">
        <f t="shared" si="122"/>
        <v>2.5579844580777091E-4</v>
      </c>
      <c r="BK112" s="25">
        <f t="shared" si="123"/>
        <v>1.1818535787321063E-4</v>
      </c>
      <c r="BL112" s="25">
        <f t="shared" si="124"/>
        <v>2.5215574642126792E-5</v>
      </c>
      <c r="BM112" s="25">
        <f t="shared" si="125"/>
        <v>7.9329897750511235E-6</v>
      </c>
      <c r="BN112" s="25">
        <f t="shared" si="126"/>
        <v>2.5094151329243352E-6</v>
      </c>
      <c r="BO112" s="25">
        <v>1.11E-4</v>
      </c>
      <c r="BP112" s="25">
        <v>4.8199999999999999E-5</v>
      </c>
      <c r="BQ112" s="25">
        <v>3.0300000000000001E-5</v>
      </c>
      <c r="BR112" s="25">
        <v>1.9899999999999999E-5</v>
      </c>
      <c r="BS112" s="25">
        <v>9.2599999999999994E-6</v>
      </c>
      <c r="BT112" s="25">
        <v>6.1799999999999995E-7</v>
      </c>
      <c r="BU112" s="25">
        <v>2.29E-7</v>
      </c>
      <c r="BV112" s="25">
        <v>5.1800000000000001E-8</v>
      </c>
      <c r="BW112" s="25">
        <v>1.66E-8</v>
      </c>
      <c r="BX112" s="25">
        <v>5.4100000000000001E-9</v>
      </c>
      <c r="BY112" s="25">
        <v>5.6700000000000003E-5</v>
      </c>
      <c r="BZ112" s="25">
        <v>2.62E-5</v>
      </c>
      <c r="CA112" s="25">
        <v>1.5999999999999999E-5</v>
      </c>
      <c r="CB112" s="25">
        <v>1.0499999999999999E-5</v>
      </c>
      <c r="CC112" s="25">
        <v>4.78E-6</v>
      </c>
      <c r="CD112" s="25">
        <v>4.1100000000000001E-7</v>
      </c>
      <c r="CE112" s="25">
        <v>9.3600000000000004E-8</v>
      </c>
      <c r="CF112" s="25">
        <v>2E-8</v>
      </c>
      <c r="CG112" s="25">
        <v>6.4199999999999998E-9</v>
      </c>
      <c r="CH112" s="25">
        <v>2.11E-9</v>
      </c>
      <c r="CI112" s="25">
        <v>0.2294900613496933</v>
      </c>
      <c r="CJ112" s="25">
        <v>0.10604302658486707</v>
      </c>
      <c r="CK112" s="25">
        <v>6.4759100204498973E-2</v>
      </c>
      <c r="CL112" s="25">
        <v>4.2498159509202459E-2</v>
      </c>
      <c r="CM112" s="25">
        <v>1.9346781186094068E-2</v>
      </c>
      <c r="CN112" s="25">
        <v>1.6634993865030678E-3</v>
      </c>
      <c r="CO112" s="25">
        <v>3.7884073619631905E-4</v>
      </c>
      <c r="CP112" s="25">
        <v>8.0948875255623727E-5</v>
      </c>
      <c r="CQ112" s="25">
        <v>2.5984588957055215E-5</v>
      </c>
      <c r="CR112" s="25">
        <v>8.5401063394683025E-6</v>
      </c>
      <c r="CS112" s="25">
        <f t="shared" si="127"/>
        <v>0.2294900613496933</v>
      </c>
      <c r="CT112" s="25">
        <f t="shared" si="128"/>
        <v>0.10604302658486707</v>
      </c>
      <c r="CU112" s="25">
        <f t="shared" si="129"/>
        <v>6.4759100204498973E-2</v>
      </c>
      <c r="CV112" s="25">
        <f t="shared" si="130"/>
        <v>4.2498159509202459E-2</v>
      </c>
      <c r="CW112" s="25">
        <f t="shared" si="131"/>
        <v>1.9346781186094068E-2</v>
      </c>
      <c r="CX112" s="25">
        <f t="shared" si="132"/>
        <v>1.6634993865030678E-3</v>
      </c>
      <c r="CY112" s="25">
        <f t="shared" si="133"/>
        <v>3.7884073619631905E-4</v>
      </c>
      <c r="CZ112" s="25">
        <f t="shared" si="134"/>
        <v>8.0948875255623727E-5</v>
      </c>
      <c r="DA112" s="25">
        <f t="shared" si="135"/>
        <v>2.5984588957055215E-5</v>
      </c>
      <c r="DB112" s="25">
        <f t="shared" si="136"/>
        <v>8.5401063394683025E-6</v>
      </c>
    </row>
    <row r="113" spans="1:106" s="12" customFormat="1" x14ac:dyDescent="0.25">
      <c r="A113" s="40"/>
      <c r="B113" s="41"/>
      <c r="C113" s="41"/>
      <c r="D113" s="41" t="s">
        <v>243</v>
      </c>
      <c r="E113" s="41"/>
      <c r="F113" s="41" t="s">
        <v>53</v>
      </c>
      <c r="G113" s="42">
        <f t="shared" ref="G113:AL113" si="137">MAX(G88:G112)</f>
        <v>0</v>
      </c>
      <c r="H113" s="42">
        <f t="shared" si="137"/>
        <v>0</v>
      </c>
      <c r="I113" s="42">
        <f t="shared" si="137"/>
        <v>0</v>
      </c>
      <c r="J113" s="42">
        <f t="shared" si="137"/>
        <v>0</v>
      </c>
      <c r="K113" s="42">
        <f t="shared" si="137"/>
        <v>0</v>
      </c>
      <c r="L113" s="42">
        <f t="shared" si="137"/>
        <v>0</v>
      </c>
      <c r="M113" s="42">
        <f t="shared" si="137"/>
        <v>0</v>
      </c>
      <c r="N113" s="42">
        <f t="shared" si="137"/>
        <v>0</v>
      </c>
      <c r="O113" s="42">
        <f t="shared" si="137"/>
        <v>0</v>
      </c>
      <c r="P113" s="42">
        <f t="shared" si="137"/>
        <v>0</v>
      </c>
      <c r="Q113" s="42">
        <f t="shared" si="137"/>
        <v>9.4300000000000004E-4</v>
      </c>
      <c r="R113" s="42">
        <f t="shared" si="137"/>
        <v>3.4299999999999999E-4</v>
      </c>
      <c r="S113" s="42">
        <f t="shared" si="137"/>
        <v>1.6100000000000001E-4</v>
      </c>
      <c r="T113" s="42">
        <f t="shared" si="137"/>
        <v>1.2799999999999999E-4</v>
      </c>
      <c r="U113" s="42">
        <f t="shared" si="137"/>
        <v>5.6100000000000002E-5</v>
      </c>
      <c r="V113" s="42">
        <f t="shared" si="137"/>
        <v>1.53E-6</v>
      </c>
      <c r="W113" s="42">
        <f t="shared" si="137"/>
        <v>1.0699999999999999E-6</v>
      </c>
      <c r="X113" s="42">
        <f t="shared" si="137"/>
        <v>2.2600000000000001E-7</v>
      </c>
      <c r="Y113" s="42">
        <f t="shared" si="137"/>
        <v>7.2800000000000003E-8</v>
      </c>
      <c r="Z113" s="42">
        <f t="shared" si="137"/>
        <v>2.5799999999999999E-8</v>
      </c>
      <c r="AA113" s="42">
        <f t="shared" si="137"/>
        <v>3.816739468302659</v>
      </c>
      <c r="AB113" s="42">
        <f t="shared" si="137"/>
        <v>1.3882732106339466</v>
      </c>
      <c r="AC113" s="42">
        <f t="shared" si="137"/>
        <v>0.65163844580777097</v>
      </c>
      <c r="AD113" s="42">
        <f t="shared" si="137"/>
        <v>0.51807280163599179</v>
      </c>
      <c r="AE113" s="42">
        <f t="shared" si="137"/>
        <v>0.22706159509202456</v>
      </c>
      <c r="AF113" s="42">
        <f t="shared" si="137"/>
        <v>6.1925889570552143E-3</v>
      </c>
      <c r="AG113" s="42">
        <f t="shared" si="137"/>
        <v>4.330764826175869E-3</v>
      </c>
      <c r="AH113" s="42">
        <f t="shared" si="137"/>
        <v>9.1472229038854803E-4</v>
      </c>
      <c r="AI113" s="42">
        <f t="shared" si="137"/>
        <v>2.9465390593047037E-4</v>
      </c>
      <c r="AJ113" s="42">
        <f>MAX(AJ88:AJ112)</f>
        <v>1.044240490797546E-4</v>
      </c>
      <c r="AK113" s="42">
        <f t="shared" si="137"/>
        <v>4.17E-4</v>
      </c>
      <c r="AL113" s="42">
        <f t="shared" si="137"/>
        <v>2.5199999999999999E-5</v>
      </c>
      <c r="AM113" s="42">
        <f t="shared" ref="AM113:BR113" si="138">MAX(AM88:AM112)</f>
        <v>7.2699999999999999E-6</v>
      </c>
      <c r="AN113" s="42">
        <f t="shared" si="138"/>
        <v>2.34E-6</v>
      </c>
      <c r="AO113" s="42">
        <f t="shared" si="138"/>
        <v>4.6499999999999999E-7</v>
      </c>
      <c r="AP113" s="42">
        <f t="shared" si="138"/>
        <v>1.4E-8</v>
      </c>
      <c r="AQ113" s="42">
        <f t="shared" si="138"/>
        <v>6.4499999999999999E-9</v>
      </c>
      <c r="AR113" s="42">
        <f t="shared" si="138"/>
        <v>2.1000000000000002E-9</v>
      </c>
      <c r="AS113" s="42">
        <f t="shared" si="138"/>
        <v>1.32E-9</v>
      </c>
      <c r="AT113" s="42">
        <f t="shared" si="138"/>
        <v>9.1800000000000004E-10</v>
      </c>
      <c r="AU113" s="67">
        <f t="shared" si="138"/>
        <v>1.2800000000000001E-3</v>
      </c>
      <c r="AV113" s="67">
        <f t="shared" si="138"/>
        <v>4.0099999999999999E-4</v>
      </c>
      <c r="AW113" s="67">
        <f t="shared" si="138"/>
        <v>2.61E-4</v>
      </c>
      <c r="AX113" s="67">
        <f t="shared" si="138"/>
        <v>1.4999999999999999E-4</v>
      </c>
      <c r="AY113" s="67">
        <f t="shared" si="138"/>
        <v>6.8200000000000004E-5</v>
      </c>
      <c r="AZ113" s="67">
        <f t="shared" si="138"/>
        <v>3.67E-6</v>
      </c>
      <c r="BA113" s="67">
        <f t="shared" si="138"/>
        <v>1.61E-6</v>
      </c>
      <c r="BB113" s="67">
        <f t="shared" si="138"/>
        <v>3.72E-7</v>
      </c>
      <c r="BC113" s="67">
        <f t="shared" si="138"/>
        <v>1.29E-7</v>
      </c>
      <c r="BD113" s="67">
        <f t="shared" si="138"/>
        <v>4.4899999999999998E-8</v>
      </c>
      <c r="BE113" s="67">
        <f t="shared" si="138"/>
        <v>5.1807280163599181</v>
      </c>
      <c r="BF113" s="67">
        <f t="shared" si="138"/>
        <v>1.6230249488752555</v>
      </c>
      <c r="BG113" s="67">
        <f t="shared" si="138"/>
        <v>1.0563828220858895</v>
      </c>
      <c r="BH113" s="67">
        <f t="shared" si="138"/>
        <v>0.60711656441717787</v>
      </c>
      <c r="BI113" s="67">
        <f t="shared" si="138"/>
        <v>0.27603566462167695</v>
      </c>
      <c r="BJ113" s="67">
        <f t="shared" si="138"/>
        <v>1.4854118609406953E-2</v>
      </c>
      <c r="BK113" s="67">
        <f t="shared" si="138"/>
        <v>6.5163844580777104E-3</v>
      </c>
      <c r="BL113" s="67">
        <f t="shared" si="138"/>
        <v>1.5056490797546011E-3</v>
      </c>
      <c r="BM113" s="67">
        <f t="shared" si="138"/>
        <v>5.2212024539877297E-4</v>
      </c>
      <c r="BN113" s="67">
        <f>MAX(BN88:BN112)</f>
        <v>1.8173022494887524E-4</v>
      </c>
      <c r="BO113" s="42">
        <f t="shared" si="138"/>
        <v>7.8799999999999999E-3</v>
      </c>
      <c r="BP113" s="42">
        <f t="shared" si="138"/>
        <v>3.63E-3</v>
      </c>
      <c r="BQ113" s="42">
        <f t="shared" si="138"/>
        <v>2.1800000000000001E-3</v>
      </c>
      <c r="BR113" s="42">
        <f t="shared" si="138"/>
        <v>1.5399999999999999E-3</v>
      </c>
      <c r="BS113" s="42">
        <f t="shared" ref="BS113:DB113" si="139">MAX(BS88:BS112)</f>
        <v>7.67E-4</v>
      </c>
      <c r="BT113" s="42">
        <f t="shared" si="139"/>
        <v>5.2899999999999998E-5</v>
      </c>
      <c r="BU113" s="42">
        <f t="shared" si="139"/>
        <v>1.9899999999999999E-5</v>
      </c>
      <c r="BV113" s="42">
        <f t="shared" si="139"/>
        <v>4.8600000000000001E-6</v>
      </c>
      <c r="BW113" s="42">
        <f t="shared" si="139"/>
        <v>1.6700000000000001E-6</v>
      </c>
      <c r="BX113" s="42">
        <f t="shared" si="139"/>
        <v>5.6899999999999997E-7</v>
      </c>
      <c r="BY113" s="42">
        <f t="shared" si="139"/>
        <v>4.79E-3</v>
      </c>
      <c r="BZ113" s="42">
        <f t="shared" si="139"/>
        <v>2.2899999999999999E-3</v>
      </c>
      <c r="CA113" s="42">
        <f t="shared" si="139"/>
        <v>1.5E-3</v>
      </c>
      <c r="CB113" s="42">
        <f t="shared" si="139"/>
        <v>9.6900000000000003E-4</v>
      </c>
      <c r="CC113" s="42">
        <f t="shared" si="139"/>
        <v>4.7899999999999999E-4</v>
      </c>
      <c r="CD113" s="42">
        <f t="shared" si="139"/>
        <v>3.5299999999999997E-5</v>
      </c>
      <c r="CE113" s="42">
        <f t="shared" si="139"/>
        <v>1.1800000000000001E-5</v>
      </c>
      <c r="CF113" s="42">
        <f t="shared" si="139"/>
        <v>2.61E-6</v>
      </c>
      <c r="CG113" s="42">
        <f t="shared" si="139"/>
        <v>8.5099999999999998E-7</v>
      </c>
      <c r="CH113" s="42">
        <f t="shared" si="139"/>
        <v>2.8000000000000002E-7</v>
      </c>
      <c r="CI113" s="42">
        <f t="shared" ref="CI113:CR113" si="140">MAX(CI88:CI112)</f>
        <v>19.387255623721881</v>
      </c>
      <c r="CJ113" s="42">
        <f t="shared" si="140"/>
        <v>9.2686462167689161</v>
      </c>
      <c r="CK113" s="42">
        <f t="shared" si="140"/>
        <v>6.0711656441717796</v>
      </c>
      <c r="CL113" s="42">
        <f t="shared" si="140"/>
        <v>3.9219730061349694</v>
      </c>
      <c r="CM113" s="42">
        <f t="shared" si="140"/>
        <v>1.9387255623721882</v>
      </c>
      <c r="CN113" s="42">
        <f t="shared" si="140"/>
        <v>0.14287476482617587</v>
      </c>
      <c r="CO113" s="42">
        <f t="shared" si="140"/>
        <v>4.7759836400818004E-2</v>
      </c>
      <c r="CP113" s="42">
        <f t="shared" si="140"/>
        <v>1.0563828220858896E-2</v>
      </c>
      <c r="CQ113" s="42">
        <f t="shared" si="140"/>
        <v>3.4443746421267893E-3</v>
      </c>
      <c r="CR113" s="42">
        <f t="shared" si="140"/>
        <v>1.1332842535787323E-3</v>
      </c>
      <c r="CS113" s="42">
        <f t="shared" si="139"/>
        <v>19.387255623721881</v>
      </c>
      <c r="CT113" s="42">
        <f t="shared" si="139"/>
        <v>9.2686462167689161</v>
      </c>
      <c r="CU113" s="42">
        <f t="shared" si="139"/>
        <v>6.0711656441717796</v>
      </c>
      <c r="CV113" s="42">
        <f t="shared" si="139"/>
        <v>3.9219730061349694</v>
      </c>
      <c r="CW113" s="42">
        <f t="shared" si="139"/>
        <v>1.9387255623721882</v>
      </c>
      <c r="CX113" s="42">
        <f t="shared" si="139"/>
        <v>0.14287476482617587</v>
      </c>
      <c r="CY113" s="42">
        <f t="shared" si="139"/>
        <v>4.7759836400818004E-2</v>
      </c>
      <c r="CZ113" s="42">
        <f t="shared" si="139"/>
        <v>1.0563828220858896E-2</v>
      </c>
      <c r="DA113" s="42">
        <f t="shared" si="139"/>
        <v>3.4443746421267893E-3</v>
      </c>
      <c r="DB113" s="42">
        <f t="shared" si="139"/>
        <v>1.1332842535787323E-3</v>
      </c>
    </row>
    <row r="114" spans="1:106" s="12" customFormat="1" x14ac:dyDescent="0.25">
      <c r="A114" s="40"/>
      <c r="B114" s="41"/>
      <c r="C114" s="41"/>
      <c r="D114" s="41">
        <v>8</v>
      </c>
      <c r="E114" s="41"/>
      <c r="F114" s="41" t="s">
        <v>54</v>
      </c>
      <c r="G114" s="42">
        <f t="shared" ref="G114:AL114" si="141">AVERAGE(G88:G112)</f>
        <v>0</v>
      </c>
      <c r="H114" s="42">
        <f t="shared" si="141"/>
        <v>0</v>
      </c>
      <c r="I114" s="42">
        <f t="shared" si="141"/>
        <v>0</v>
      </c>
      <c r="J114" s="42">
        <f t="shared" si="141"/>
        <v>0</v>
      </c>
      <c r="K114" s="42">
        <f t="shared" si="141"/>
        <v>0</v>
      </c>
      <c r="L114" s="42">
        <f t="shared" si="141"/>
        <v>0</v>
      </c>
      <c r="M114" s="42">
        <f t="shared" si="141"/>
        <v>0</v>
      </c>
      <c r="N114" s="42">
        <f t="shared" si="141"/>
        <v>0</v>
      </c>
      <c r="O114" s="42">
        <f t="shared" si="141"/>
        <v>0</v>
      </c>
      <c r="P114" s="42">
        <f t="shared" si="141"/>
        <v>0</v>
      </c>
      <c r="Q114" s="42">
        <f t="shared" si="141"/>
        <v>4.3160476227078009E-5</v>
      </c>
      <c r="R114" s="42">
        <f t="shared" si="141"/>
        <v>1.5547304483200001E-5</v>
      </c>
      <c r="S114" s="42">
        <f t="shared" si="141"/>
        <v>7.3607227336000007E-6</v>
      </c>
      <c r="T114" s="42">
        <f t="shared" si="141"/>
        <v>5.8215275759999985E-6</v>
      </c>
      <c r="U114" s="42">
        <f t="shared" si="141"/>
        <v>2.566759576E-6</v>
      </c>
      <c r="V114" s="42">
        <f t="shared" si="141"/>
        <v>7.1117043999999988E-8</v>
      </c>
      <c r="W114" s="42">
        <f t="shared" si="141"/>
        <v>4.9829572399999993E-8</v>
      </c>
      <c r="X114" s="42">
        <f t="shared" si="141"/>
        <v>1.058772E-8</v>
      </c>
      <c r="Y114" s="42">
        <f t="shared" si="141"/>
        <v>3.4218640000000005E-9</v>
      </c>
      <c r="Z114" s="42">
        <f t="shared" si="141"/>
        <v>1.2036306400000001E-9</v>
      </c>
      <c r="AA114" s="42">
        <f t="shared" si="141"/>
        <v>0.17468960030395253</v>
      </c>
      <c r="AB114" s="42">
        <f t="shared" si="141"/>
        <v>6.2926840558587799E-2</v>
      </c>
      <c r="AC114" s="42">
        <f t="shared" si="141"/>
        <v>2.9792111317671E-2</v>
      </c>
      <c r="AD114" s="42">
        <f t="shared" si="141"/>
        <v>2.3562305477339875E-2</v>
      </c>
      <c r="AE114" s="42">
        <f t="shared" si="141"/>
        <v>1.0388815036440083E-2</v>
      </c>
      <c r="AF114" s="42">
        <f t="shared" si="141"/>
        <v>2.8784223616523511E-4</v>
      </c>
      <c r="AG114" s="42">
        <f t="shared" si="141"/>
        <v>2.0168239201243354E-4</v>
      </c>
      <c r="AH114" s="42">
        <f t="shared" si="141"/>
        <v>4.2853201276073626E-5</v>
      </c>
      <c r="AI114" s="42">
        <f t="shared" si="141"/>
        <v>1.3849802103885482E-5</v>
      </c>
      <c r="AJ114" s="42">
        <f t="shared" si="141"/>
        <v>4.8716273265603279E-6</v>
      </c>
      <c r="AK114" s="42">
        <f t="shared" si="141"/>
        <v>1.7614935560035554E-5</v>
      </c>
      <c r="AL114" s="42">
        <f t="shared" si="141"/>
        <v>1.1191778156799999E-6</v>
      </c>
      <c r="AM114" s="42">
        <f t="shared" ref="AM114:BR114" si="142">AVERAGE(AM88:AM112)</f>
        <v>3.3590431520000001E-7</v>
      </c>
      <c r="AN114" s="42">
        <f t="shared" si="142"/>
        <v>1.187938684E-7</v>
      </c>
      <c r="AO114" s="42">
        <f t="shared" si="142"/>
        <v>2.6405212400000002E-8</v>
      </c>
      <c r="AP114" s="42">
        <f t="shared" si="142"/>
        <v>6.5045119999999993E-10</v>
      </c>
      <c r="AQ114" s="42">
        <f t="shared" si="142"/>
        <v>2.9864719999999998E-10</v>
      </c>
      <c r="AR114" s="42">
        <f t="shared" si="142"/>
        <v>9.8432960000000006E-11</v>
      </c>
      <c r="AS114" s="42">
        <f t="shared" si="142"/>
        <v>6.131796E-11</v>
      </c>
      <c r="AT114" s="42">
        <f t="shared" si="142"/>
        <v>4.1520120000000001E-11</v>
      </c>
      <c r="AU114" s="67">
        <f t="shared" si="142"/>
        <v>6.0472836305612008E-5</v>
      </c>
      <c r="AV114" s="67">
        <f t="shared" si="142"/>
        <v>1.9481315819200001E-5</v>
      </c>
      <c r="AW114" s="67">
        <f t="shared" si="142"/>
        <v>1.2363635447999999E-5</v>
      </c>
      <c r="AX114" s="67">
        <f t="shared" si="142"/>
        <v>7.3299558920000006E-6</v>
      </c>
      <c r="AY114" s="67">
        <f t="shared" si="142"/>
        <v>3.3313523840000001E-6</v>
      </c>
      <c r="AZ114" s="67">
        <f t="shared" si="142"/>
        <v>1.7093434799999998E-7</v>
      </c>
      <c r="BA114" s="67">
        <f t="shared" si="142"/>
        <v>7.6640155999999987E-8</v>
      </c>
      <c r="BB114" s="67">
        <f t="shared" si="142"/>
        <v>1.7582383600000001E-8</v>
      </c>
      <c r="BC114" s="67">
        <f t="shared" si="142"/>
        <v>6.0487144000000009E-9</v>
      </c>
      <c r="BD114" s="67">
        <f t="shared" si="142"/>
        <v>2.0941636E-9</v>
      </c>
      <c r="BE114" s="42">
        <f t="shared" si="142"/>
        <v>0.24476040412283692</v>
      </c>
      <c r="BF114" s="42">
        <f t="shared" si="142"/>
        <v>7.8849530203191479E-2</v>
      </c>
      <c r="BG114" s="42">
        <f t="shared" si="142"/>
        <v>5.0041119179307959E-2</v>
      </c>
      <c r="BH114" s="42">
        <f t="shared" si="142"/>
        <v>2.9667584256536605E-2</v>
      </c>
      <c r="BI114" s="42">
        <f t="shared" si="142"/>
        <v>1.3483461428247034E-2</v>
      </c>
      <c r="BJ114" s="42">
        <f t="shared" si="142"/>
        <v>6.9184716065766858E-4</v>
      </c>
      <c r="BK114" s="42">
        <f t="shared" si="142"/>
        <v>3.1019672138077716E-4</v>
      </c>
      <c r="BL114" s="42">
        <f t="shared" si="142"/>
        <v>7.1163708836646195E-5</v>
      </c>
      <c r="BM114" s="42">
        <f t="shared" si="142"/>
        <v>2.4481831371124743E-5</v>
      </c>
      <c r="BN114" s="42">
        <f t="shared" si="142"/>
        <v>8.4760094010633948E-6</v>
      </c>
      <c r="BO114" s="42">
        <f t="shared" si="142"/>
        <v>3.5711596112174E-4</v>
      </c>
      <c r="BP114" s="42">
        <f t="shared" si="142"/>
        <v>1.6360559125999999E-4</v>
      </c>
      <c r="BQ114" s="42">
        <f t="shared" si="142"/>
        <v>9.84889536E-5</v>
      </c>
      <c r="BR114" s="42">
        <f t="shared" si="142"/>
        <v>6.9108486919999983E-5</v>
      </c>
      <c r="BS114" s="42">
        <f t="shared" ref="BS114:DB114" si="143">AVERAGE(BS88:BS112)</f>
        <v>3.4235691079999989E-5</v>
      </c>
      <c r="BT114" s="42">
        <f t="shared" si="143"/>
        <v>2.3356109200000004E-6</v>
      </c>
      <c r="BU114" s="42">
        <f t="shared" si="143"/>
        <v>8.8276592800000001E-7</v>
      </c>
      <c r="BV114" s="42">
        <f t="shared" si="143"/>
        <v>2.1451795999999995E-7</v>
      </c>
      <c r="BW114" s="42">
        <f t="shared" si="143"/>
        <v>7.3549043999999993E-8</v>
      </c>
      <c r="BX114" s="42">
        <f t="shared" si="143"/>
        <v>2.5029145600000002E-8</v>
      </c>
      <c r="BY114" s="42">
        <f t="shared" si="143"/>
        <v>2.0648342048754803E-4</v>
      </c>
      <c r="BZ114" s="42">
        <f t="shared" si="143"/>
        <v>9.8107419680000009E-5</v>
      </c>
      <c r="CA114" s="42">
        <f t="shared" si="143"/>
        <v>6.4368847548000008E-5</v>
      </c>
      <c r="CB114" s="42">
        <f t="shared" si="143"/>
        <v>4.1344722960000001E-5</v>
      </c>
      <c r="CC114" s="42">
        <f t="shared" si="143"/>
        <v>2.0348136479999999E-5</v>
      </c>
      <c r="CD114" s="42">
        <f t="shared" si="143"/>
        <v>1.5568241039999998E-6</v>
      </c>
      <c r="CE114" s="42">
        <f t="shared" si="143"/>
        <v>4.9684030800000016E-7</v>
      </c>
      <c r="CF114" s="42">
        <f t="shared" si="143"/>
        <v>1.0990307199999997E-7</v>
      </c>
      <c r="CG114" s="42">
        <f t="shared" si="143"/>
        <v>3.5856779599999997E-8</v>
      </c>
      <c r="CH114" s="42">
        <f t="shared" si="143"/>
        <v>1.1808905200000006E-8</v>
      </c>
      <c r="CI114" s="42">
        <f t="shared" ref="CI114:CR114" si="144">AVERAGE(CI88:CI112)</f>
        <v>0.83573003237005128</v>
      </c>
      <c r="CJ114" s="42">
        <f t="shared" si="144"/>
        <v>0.39708426386637219</v>
      </c>
      <c r="CK114" s="42">
        <f t="shared" si="144"/>
        <v>0.26052929052556573</v>
      </c>
      <c r="CL114" s="42">
        <f t="shared" si="144"/>
        <v>0.16734044106836812</v>
      </c>
      <c r="CM114" s="42">
        <f t="shared" si="144"/>
        <v>8.2357938080196286E-2</v>
      </c>
      <c r="CN114" s="42">
        <f t="shared" si="144"/>
        <v>6.3011580094822087E-3</v>
      </c>
      <c r="CO114" s="42">
        <f t="shared" si="144"/>
        <v>2.0109332057128837E-3</v>
      </c>
      <c r="CP114" s="42">
        <f t="shared" si="144"/>
        <v>4.4482650327689168E-4</v>
      </c>
      <c r="CQ114" s="42">
        <f t="shared" si="144"/>
        <v>1.4512829894543968E-4</v>
      </c>
      <c r="CR114" s="42">
        <f t="shared" si="144"/>
        <v>4.7795879697014322E-5</v>
      </c>
      <c r="CS114" s="42">
        <f t="shared" si="143"/>
        <v>0.83573003237005128</v>
      </c>
      <c r="CT114" s="42">
        <f t="shared" si="143"/>
        <v>0.39708426386637219</v>
      </c>
      <c r="CU114" s="42">
        <f t="shared" si="143"/>
        <v>0.26052929052556573</v>
      </c>
      <c r="CV114" s="42">
        <f t="shared" si="143"/>
        <v>0.16734044106836812</v>
      </c>
      <c r="CW114" s="42">
        <f t="shared" si="143"/>
        <v>8.2357938080196286E-2</v>
      </c>
      <c r="CX114" s="42">
        <f t="shared" si="143"/>
        <v>6.3011580094822087E-3</v>
      </c>
      <c r="CY114" s="42">
        <f t="shared" si="143"/>
        <v>2.0109332057128837E-3</v>
      </c>
      <c r="CZ114" s="42">
        <f t="shared" si="143"/>
        <v>4.4482650327689168E-4</v>
      </c>
      <c r="DA114" s="42">
        <f t="shared" si="143"/>
        <v>1.4512829894543968E-4</v>
      </c>
      <c r="DB114" s="42">
        <f t="shared" si="143"/>
        <v>4.7795879697014322E-5</v>
      </c>
    </row>
    <row r="115" spans="1:106" s="12" customFormat="1" x14ac:dyDescent="0.25">
      <c r="A115" s="40"/>
      <c r="B115" s="41"/>
      <c r="C115" s="41"/>
      <c r="D115" s="41"/>
      <c r="E115" s="41"/>
      <c r="F115" s="41" t="s">
        <v>56</v>
      </c>
      <c r="G115" s="42">
        <f t="shared" ref="G115:AL115" si="145">MEDIAN(G88:G112)</f>
        <v>0</v>
      </c>
      <c r="H115" s="42">
        <f t="shared" si="145"/>
        <v>0</v>
      </c>
      <c r="I115" s="42">
        <f t="shared" si="145"/>
        <v>0</v>
      </c>
      <c r="J115" s="42">
        <f t="shared" si="145"/>
        <v>0</v>
      </c>
      <c r="K115" s="42">
        <f t="shared" si="145"/>
        <v>0</v>
      </c>
      <c r="L115" s="42">
        <f t="shared" si="145"/>
        <v>0</v>
      </c>
      <c r="M115" s="42">
        <f t="shared" si="145"/>
        <v>0</v>
      </c>
      <c r="N115" s="42">
        <f t="shared" si="145"/>
        <v>0</v>
      </c>
      <c r="O115" s="42">
        <f t="shared" si="145"/>
        <v>0</v>
      </c>
      <c r="P115" s="42">
        <f t="shared" si="145"/>
        <v>0</v>
      </c>
      <c r="Q115" s="42">
        <f t="shared" si="145"/>
        <v>4.1500000000000001E-6</v>
      </c>
      <c r="R115" s="42">
        <f t="shared" si="145"/>
        <v>1.1400000000000001E-6</v>
      </c>
      <c r="S115" s="42">
        <f t="shared" si="145"/>
        <v>5.0900000000000002E-7</v>
      </c>
      <c r="T115" s="42">
        <f t="shared" si="145"/>
        <v>3.7500000000000001E-7</v>
      </c>
      <c r="U115" s="42">
        <f t="shared" si="145"/>
        <v>1.5599999999999999E-7</v>
      </c>
      <c r="V115" s="42">
        <f t="shared" si="145"/>
        <v>4.1100000000000001E-9</v>
      </c>
      <c r="W115" s="42">
        <f t="shared" si="145"/>
        <v>2.7200000000000001E-9</v>
      </c>
      <c r="X115" s="42">
        <f t="shared" si="145"/>
        <v>7.2699999999999997E-10</v>
      </c>
      <c r="Y115" s="42">
        <f t="shared" si="145"/>
        <v>2.5599999999999999E-10</v>
      </c>
      <c r="Z115" s="42">
        <f t="shared" si="145"/>
        <v>1.11E-10</v>
      </c>
      <c r="AA115" s="42">
        <f t="shared" si="145"/>
        <v>1.6796891615541921E-2</v>
      </c>
      <c r="AB115" s="42">
        <f t="shared" si="145"/>
        <v>4.614085889570553E-3</v>
      </c>
      <c r="AC115" s="42">
        <f t="shared" si="145"/>
        <v>2.060148875255624E-3</v>
      </c>
      <c r="AD115" s="42">
        <f t="shared" si="145"/>
        <v>1.5177914110429448E-3</v>
      </c>
      <c r="AE115" s="42">
        <f t="shared" si="145"/>
        <v>6.3140122699386497E-4</v>
      </c>
      <c r="AF115" s="42">
        <f t="shared" si="145"/>
        <v>1.6634993865030676E-5</v>
      </c>
      <c r="AG115" s="42">
        <f t="shared" si="145"/>
        <v>1.1009047034764829E-5</v>
      </c>
      <c r="AH115" s="42">
        <f t="shared" si="145"/>
        <v>2.9424916155419223E-6</v>
      </c>
      <c r="AI115" s="42">
        <f t="shared" si="145"/>
        <v>1.0361456032719836E-6</v>
      </c>
      <c r="AJ115" s="42">
        <f t="shared" si="145"/>
        <v>4.4926625766871163E-7</v>
      </c>
      <c r="AK115" s="42">
        <f t="shared" si="145"/>
        <v>5.7900000000000002E-8</v>
      </c>
      <c r="AL115" s="42">
        <f t="shared" si="145"/>
        <v>1.36E-11</v>
      </c>
      <c r="AM115" s="42">
        <f t="shared" ref="AM115:BR115" si="146">MEDIAN(AM88:AM112)</f>
        <v>1.5199999999999999E-10</v>
      </c>
      <c r="AN115" s="42">
        <f t="shared" si="146"/>
        <v>5.08E-10</v>
      </c>
      <c r="AO115" s="42">
        <f t="shared" si="146"/>
        <v>4.8099999999999999E-10</v>
      </c>
      <c r="AP115" s="42">
        <f t="shared" si="146"/>
        <v>2.25E-11</v>
      </c>
      <c r="AQ115" s="42">
        <f t="shared" si="146"/>
        <v>1.0799999999999999E-11</v>
      </c>
      <c r="AR115" s="42">
        <f t="shared" si="146"/>
        <v>2.2999999999999999E-12</v>
      </c>
      <c r="AS115" s="42">
        <f t="shared" si="146"/>
        <v>9.3800000000000004E-13</v>
      </c>
      <c r="AT115" s="42">
        <f t="shared" si="146"/>
        <v>4.6600000000000003E-13</v>
      </c>
      <c r="AU115" s="67">
        <f t="shared" si="146"/>
        <v>6.8199999999999999E-6</v>
      </c>
      <c r="AV115" s="67">
        <f t="shared" si="146"/>
        <v>2.3800000000000001E-6</v>
      </c>
      <c r="AW115" s="67">
        <f t="shared" si="146"/>
        <v>1.0899999999999999E-6</v>
      </c>
      <c r="AX115" s="67">
        <f t="shared" si="146"/>
        <v>8.2099999999999995E-7</v>
      </c>
      <c r="AY115" s="67">
        <f t="shared" si="146"/>
        <v>3.4200000000000002E-7</v>
      </c>
      <c r="AZ115" s="67">
        <f t="shared" si="146"/>
        <v>1.0999999999999999E-8</v>
      </c>
      <c r="BA115" s="67">
        <f t="shared" si="146"/>
        <v>5.5299999999999997E-9</v>
      </c>
      <c r="BB115" s="67">
        <f t="shared" si="146"/>
        <v>1.2900000000000001E-9</v>
      </c>
      <c r="BC115" s="67">
        <f t="shared" si="146"/>
        <v>4.19E-10</v>
      </c>
      <c r="BD115" s="67">
        <f t="shared" si="146"/>
        <v>1.5199999999999999E-10</v>
      </c>
      <c r="BE115" s="42">
        <f t="shared" si="146"/>
        <v>2.7603566462167686E-2</v>
      </c>
      <c r="BF115" s="42">
        <f t="shared" si="146"/>
        <v>9.6329161554192227E-3</v>
      </c>
      <c r="BG115" s="42">
        <f t="shared" si="146"/>
        <v>4.411713701431493E-3</v>
      </c>
      <c r="BH115" s="42">
        <f t="shared" si="146"/>
        <v>3.3229513292433537E-3</v>
      </c>
      <c r="BI115" s="42">
        <f t="shared" si="146"/>
        <v>1.3842257668711655E-3</v>
      </c>
      <c r="BJ115" s="42">
        <f t="shared" si="146"/>
        <v>4.4521881390593048E-5</v>
      </c>
      <c r="BK115" s="42">
        <f t="shared" si="146"/>
        <v>2.2382364008179956E-5</v>
      </c>
      <c r="BL115" s="42">
        <f t="shared" si="146"/>
        <v>5.2212024539877306E-6</v>
      </c>
      <c r="BM115" s="42">
        <f t="shared" si="146"/>
        <v>1.695878936605317E-6</v>
      </c>
      <c r="BN115" s="42">
        <f t="shared" si="146"/>
        <v>6.1521145194274014E-7</v>
      </c>
      <c r="BO115" s="42">
        <f t="shared" si="146"/>
        <v>3.3699999999999999E-5</v>
      </c>
      <c r="BP115" s="42">
        <f t="shared" si="146"/>
        <v>1.04E-5</v>
      </c>
      <c r="BQ115" s="42">
        <f t="shared" si="146"/>
        <v>6.1099999999999999E-6</v>
      </c>
      <c r="BR115" s="42">
        <f t="shared" si="146"/>
        <v>3.8299999999999998E-6</v>
      </c>
      <c r="BS115" s="42">
        <f t="shared" ref="BS115:DB115" si="147">MEDIAN(BS88:BS112)</f>
        <v>1.6500000000000001E-6</v>
      </c>
      <c r="BT115" s="42">
        <f t="shared" si="147"/>
        <v>9.6400000000000003E-8</v>
      </c>
      <c r="BU115" s="42">
        <f t="shared" si="147"/>
        <v>3.32E-8</v>
      </c>
      <c r="BV115" s="42">
        <f t="shared" si="147"/>
        <v>9.3999999999999998E-9</v>
      </c>
      <c r="BW115" s="42">
        <f t="shared" si="147"/>
        <v>3.1800000000000002E-9</v>
      </c>
      <c r="BX115" s="42">
        <f t="shared" si="147"/>
        <v>1.33E-9</v>
      </c>
      <c r="BY115" s="42">
        <f t="shared" si="147"/>
        <v>1.0200000000000001E-5</v>
      </c>
      <c r="BZ115" s="42">
        <f t="shared" si="147"/>
        <v>3.8800000000000001E-6</v>
      </c>
      <c r="CA115" s="42">
        <f t="shared" si="147"/>
        <v>2.79E-6</v>
      </c>
      <c r="CB115" s="42">
        <f t="shared" si="147"/>
        <v>1.3999999999999999E-6</v>
      </c>
      <c r="CC115" s="42">
        <f t="shared" si="147"/>
        <v>5.9400000000000005E-7</v>
      </c>
      <c r="CD115" s="42">
        <f t="shared" si="147"/>
        <v>7.3799999999999999E-8</v>
      </c>
      <c r="CE115" s="42">
        <f t="shared" si="147"/>
        <v>1.2E-8</v>
      </c>
      <c r="CF115" s="42">
        <f t="shared" si="147"/>
        <v>3.3000000000000002E-9</v>
      </c>
      <c r="CG115" s="42">
        <f t="shared" si="147"/>
        <v>1.1100000000000001E-9</v>
      </c>
      <c r="CH115" s="42">
        <f t="shared" si="147"/>
        <v>3.7000000000000001E-10</v>
      </c>
      <c r="CI115" s="42">
        <f t="shared" ref="CI115:CR115" si="148">MEDIAN(CI88:CI112)</f>
        <v>4.1283926380368104E-2</v>
      </c>
      <c r="CJ115" s="42">
        <f t="shared" si="148"/>
        <v>1.5704081799591003E-2</v>
      </c>
      <c r="CK115" s="42">
        <f t="shared" si="148"/>
        <v>1.1292368098159511E-2</v>
      </c>
      <c r="CL115" s="42">
        <f t="shared" si="148"/>
        <v>5.6664212678936609E-3</v>
      </c>
      <c r="CM115" s="42">
        <f t="shared" si="148"/>
        <v>2.4041815950920247E-3</v>
      </c>
      <c r="CN115" s="42">
        <f t="shared" si="148"/>
        <v>2.9870134969325153E-4</v>
      </c>
      <c r="CO115" s="42">
        <f t="shared" si="148"/>
        <v>4.8569325153374239E-5</v>
      </c>
      <c r="CP115" s="42">
        <f t="shared" si="148"/>
        <v>1.3356564417177914E-5</v>
      </c>
      <c r="CQ115" s="42">
        <f t="shared" si="148"/>
        <v>4.4926625766871165E-6</v>
      </c>
      <c r="CR115" s="42">
        <f t="shared" si="148"/>
        <v>1.4975541922290389E-6</v>
      </c>
      <c r="CS115" s="42">
        <f t="shared" si="147"/>
        <v>4.1283926380368104E-2</v>
      </c>
      <c r="CT115" s="42">
        <f t="shared" si="147"/>
        <v>1.5704081799591003E-2</v>
      </c>
      <c r="CU115" s="42">
        <f t="shared" si="147"/>
        <v>1.1292368098159511E-2</v>
      </c>
      <c r="CV115" s="42">
        <f t="shared" si="147"/>
        <v>5.6664212678936609E-3</v>
      </c>
      <c r="CW115" s="42">
        <f t="shared" si="147"/>
        <v>2.4041815950920247E-3</v>
      </c>
      <c r="CX115" s="42">
        <f t="shared" si="147"/>
        <v>2.9870134969325153E-4</v>
      </c>
      <c r="CY115" s="42">
        <f t="shared" si="147"/>
        <v>4.8569325153374239E-5</v>
      </c>
      <c r="CZ115" s="42">
        <f t="shared" si="147"/>
        <v>1.3356564417177914E-5</v>
      </c>
      <c r="DA115" s="42">
        <f t="shared" si="147"/>
        <v>4.4926625766871165E-6</v>
      </c>
      <c r="DB115" s="42">
        <f t="shared" si="147"/>
        <v>1.4975541922290389E-6</v>
      </c>
    </row>
    <row r="116" spans="1:106" s="12" customFormat="1" x14ac:dyDescent="0.25">
      <c r="A116" s="40"/>
      <c r="B116" s="41"/>
      <c r="C116" s="41"/>
      <c r="D116" s="41"/>
      <c r="E116" s="41"/>
      <c r="F116" s="41" t="s">
        <v>58</v>
      </c>
      <c r="G116" s="42">
        <f t="shared" ref="G116:AL116" si="149">MIN(G88:G112)</f>
        <v>0</v>
      </c>
      <c r="H116" s="42">
        <f t="shared" si="149"/>
        <v>0</v>
      </c>
      <c r="I116" s="42">
        <f t="shared" si="149"/>
        <v>0</v>
      </c>
      <c r="J116" s="42">
        <f t="shared" si="149"/>
        <v>0</v>
      </c>
      <c r="K116" s="42">
        <f t="shared" si="149"/>
        <v>0</v>
      </c>
      <c r="L116" s="42">
        <f t="shared" si="149"/>
        <v>0</v>
      </c>
      <c r="M116" s="42">
        <f t="shared" si="149"/>
        <v>0</v>
      </c>
      <c r="N116" s="42">
        <f t="shared" si="149"/>
        <v>0</v>
      </c>
      <c r="O116" s="42">
        <f t="shared" si="149"/>
        <v>0</v>
      </c>
      <c r="P116" s="42">
        <f t="shared" si="149"/>
        <v>0</v>
      </c>
      <c r="Q116" s="42">
        <f t="shared" si="149"/>
        <v>6.9499999999999997E-15</v>
      </c>
      <c r="R116" s="42">
        <f t="shared" si="149"/>
        <v>2.08E-12</v>
      </c>
      <c r="S116" s="42">
        <f t="shared" si="149"/>
        <v>6.34E-12</v>
      </c>
      <c r="T116" s="42">
        <f t="shared" si="149"/>
        <v>1.9399999999999999E-11</v>
      </c>
      <c r="U116" s="42">
        <f t="shared" si="149"/>
        <v>3.9400000000000001E-11</v>
      </c>
      <c r="V116" s="42">
        <f t="shared" si="149"/>
        <v>1.0799999999999999E-11</v>
      </c>
      <c r="W116" s="42">
        <f t="shared" si="149"/>
        <v>9.7099999999999996E-12</v>
      </c>
      <c r="X116" s="42">
        <f t="shared" si="149"/>
        <v>4.0999999999999999E-12</v>
      </c>
      <c r="Y116" s="42">
        <f t="shared" si="149"/>
        <v>1.8600000000000002E-12</v>
      </c>
      <c r="Z116" s="42">
        <f t="shared" si="149"/>
        <v>7.7600000000000003E-13</v>
      </c>
      <c r="AA116" s="42">
        <f t="shared" si="149"/>
        <v>2.8129734151329244E-11</v>
      </c>
      <c r="AB116" s="42">
        <f t="shared" si="149"/>
        <v>8.4186830265848659E-9</v>
      </c>
      <c r="AC116" s="42">
        <f t="shared" si="149"/>
        <v>2.5660793456032719E-8</v>
      </c>
      <c r="AD116" s="42">
        <f t="shared" si="149"/>
        <v>7.8520408997955003E-8</v>
      </c>
      <c r="AE116" s="42">
        <f t="shared" si="149"/>
        <v>1.5946928425357875E-7</v>
      </c>
      <c r="AF116" s="42">
        <f t="shared" si="149"/>
        <v>4.3712392638036799E-8</v>
      </c>
      <c r="AG116" s="42">
        <f t="shared" si="149"/>
        <v>3.9300678936605311E-8</v>
      </c>
      <c r="AH116" s="42">
        <f t="shared" si="149"/>
        <v>1.6594519427402859E-8</v>
      </c>
      <c r="AI116" s="42">
        <f t="shared" si="149"/>
        <v>7.5282453987730067E-9</v>
      </c>
      <c r="AJ116" s="42">
        <f t="shared" si="149"/>
        <v>3.1408163599182004E-9</v>
      </c>
      <c r="AK116" s="42">
        <f t="shared" si="149"/>
        <v>8.6699999999999999E-19</v>
      </c>
      <c r="AL116" s="42">
        <f t="shared" si="149"/>
        <v>0</v>
      </c>
      <c r="AM116" s="42">
        <f t="shared" ref="AM116:BR116" si="150">MIN(AM88:AM112)</f>
        <v>0</v>
      </c>
      <c r="AN116" s="42">
        <f t="shared" si="150"/>
        <v>0</v>
      </c>
      <c r="AO116" s="42">
        <f t="shared" si="150"/>
        <v>0</v>
      </c>
      <c r="AP116" s="42">
        <f t="shared" si="150"/>
        <v>0</v>
      </c>
      <c r="AQ116" s="42">
        <f t="shared" si="150"/>
        <v>0</v>
      </c>
      <c r="AR116" s="42">
        <f t="shared" si="150"/>
        <v>0</v>
      </c>
      <c r="AS116" s="42">
        <f t="shared" si="150"/>
        <v>0</v>
      </c>
      <c r="AT116" s="42">
        <f t="shared" si="150"/>
        <v>0</v>
      </c>
      <c r="AU116" s="67">
        <f t="shared" si="150"/>
        <v>1.0299999999999999E-14</v>
      </c>
      <c r="AV116" s="67">
        <f t="shared" si="150"/>
        <v>3.4800000000000001E-12</v>
      </c>
      <c r="AW116" s="67">
        <f t="shared" si="150"/>
        <v>1.62E-11</v>
      </c>
      <c r="AX116" s="67">
        <f t="shared" si="150"/>
        <v>3.7300000000000003E-11</v>
      </c>
      <c r="AY116" s="67">
        <f t="shared" si="150"/>
        <v>7.9600000000000002E-11</v>
      </c>
      <c r="AZ116" s="67">
        <f t="shared" si="150"/>
        <v>2.27E-11</v>
      </c>
      <c r="BA116" s="67">
        <f t="shared" si="150"/>
        <v>1.5500000000000001E-11</v>
      </c>
      <c r="BB116" s="67">
        <f t="shared" si="150"/>
        <v>5.6900000000000002E-12</v>
      </c>
      <c r="BC116" s="67">
        <f t="shared" si="150"/>
        <v>2.7799999999999999E-12</v>
      </c>
      <c r="BD116" s="67">
        <f t="shared" si="150"/>
        <v>1.1999999999999999E-12</v>
      </c>
      <c r="BE116" s="42">
        <f t="shared" si="150"/>
        <v>4.1688670756646212E-11</v>
      </c>
      <c r="BF116" s="42">
        <f t="shared" si="150"/>
        <v>1.4085104294478527E-8</v>
      </c>
      <c r="BG116" s="42">
        <f t="shared" si="150"/>
        <v>6.5568588957055219E-8</v>
      </c>
      <c r="BH116" s="42">
        <f t="shared" si="150"/>
        <v>1.5096965235173826E-7</v>
      </c>
      <c r="BI116" s="42">
        <f t="shared" si="150"/>
        <v>3.2217652351738237E-7</v>
      </c>
      <c r="BJ116" s="42">
        <f t="shared" si="150"/>
        <v>9.1876973415132929E-8</v>
      </c>
      <c r="BK116" s="42">
        <f t="shared" si="150"/>
        <v>6.2735378323108388E-8</v>
      </c>
      <c r="BL116" s="42">
        <f t="shared" si="150"/>
        <v>2.3029955010224949E-8</v>
      </c>
      <c r="BM116" s="42">
        <f t="shared" si="150"/>
        <v>1.1251893660531697E-8</v>
      </c>
      <c r="BN116" s="42">
        <f>MIN(BN88:BN112)</f>
        <v>4.8569325153374233E-9</v>
      </c>
      <c r="BO116" s="42">
        <f t="shared" si="150"/>
        <v>2.3500000000000001E-14</v>
      </c>
      <c r="BP116" s="42">
        <f t="shared" si="150"/>
        <v>2.15E-11</v>
      </c>
      <c r="BQ116" s="42">
        <f t="shared" si="150"/>
        <v>1.4000000000000001E-10</v>
      </c>
      <c r="BR116" s="42">
        <f t="shared" si="150"/>
        <v>2.7299999999999999E-10</v>
      </c>
      <c r="BS116" s="42">
        <f t="shared" ref="BS116:DA116" si="151">MIN(BS88:BS112)</f>
        <v>5.7699999999999997E-10</v>
      </c>
      <c r="BT116" s="42">
        <f t="shared" si="151"/>
        <v>1.6300000000000001E-10</v>
      </c>
      <c r="BU116" s="42">
        <f t="shared" si="151"/>
        <v>9.8199999999999994E-11</v>
      </c>
      <c r="BV116" s="42">
        <f t="shared" si="151"/>
        <v>4.1000000000000001E-11</v>
      </c>
      <c r="BW116" s="42">
        <f t="shared" si="151"/>
        <v>1.9199999999999999E-11</v>
      </c>
      <c r="BX116" s="42">
        <f t="shared" si="151"/>
        <v>8.0400000000000005E-12</v>
      </c>
      <c r="BY116" s="42">
        <f t="shared" si="151"/>
        <v>1.8699999999999999E-14</v>
      </c>
      <c r="BZ116" s="42">
        <f t="shared" si="151"/>
        <v>1.6E-11</v>
      </c>
      <c r="CA116" s="42">
        <f t="shared" si="151"/>
        <v>8.8700000000000001E-11</v>
      </c>
      <c r="CB116" s="42">
        <f t="shared" si="151"/>
        <v>1.34E-10</v>
      </c>
      <c r="CC116" s="42">
        <f t="shared" si="151"/>
        <v>2.32E-10</v>
      </c>
      <c r="CD116" s="42">
        <f t="shared" si="151"/>
        <v>7.7599999999999996E-11</v>
      </c>
      <c r="CE116" s="42">
        <f t="shared" si="151"/>
        <v>2.7699999999999999E-11</v>
      </c>
      <c r="CF116" s="42">
        <f t="shared" si="151"/>
        <v>1.0799999999999999E-11</v>
      </c>
      <c r="CG116" s="42">
        <f t="shared" si="151"/>
        <v>5.9900000000000001E-12</v>
      </c>
      <c r="CH116" s="42">
        <f t="shared" si="151"/>
        <v>2.7799999999999999E-12</v>
      </c>
      <c r="CI116" s="42">
        <f t="shared" ref="CI116:CR116" si="152">MIN(CI88:CI112)</f>
        <v>7.568719836400818E-11</v>
      </c>
      <c r="CJ116" s="42">
        <f t="shared" si="152"/>
        <v>6.4759100204498976E-8</v>
      </c>
      <c r="CK116" s="42">
        <f t="shared" si="152"/>
        <v>3.590082617586912E-7</v>
      </c>
      <c r="CL116" s="42">
        <f t="shared" si="152"/>
        <v>5.4235746421267902E-7</v>
      </c>
      <c r="CM116" s="42">
        <f t="shared" si="152"/>
        <v>9.3900695296523517E-7</v>
      </c>
      <c r="CN116" s="42">
        <f t="shared" si="152"/>
        <v>3.1408163599182007E-7</v>
      </c>
      <c r="CO116" s="42">
        <f t="shared" si="152"/>
        <v>1.1211419222903885E-7</v>
      </c>
      <c r="CP116" s="42">
        <f t="shared" si="152"/>
        <v>4.3712392638036813E-8</v>
      </c>
      <c r="CQ116" s="42">
        <f t="shared" si="152"/>
        <v>2.4244188139059307E-8</v>
      </c>
      <c r="CR116" s="42">
        <f t="shared" si="152"/>
        <v>1.1251893660531697E-8</v>
      </c>
      <c r="CS116" s="42">
        <f t="shared" si="151"/>
        <v>7.568719836400818E-11</v>
      </c>
      <c r="CT116" s="42">
        <f t="shared" si="151"/>
        <v>6.4759100204498976E-8</v>
      </c>
      <c r="CU116" s="42">
        <f t="shared" si="151"/>
        <v>3.590082617586912E-7</v>
      </c>
      <c r="CV116" s="42">
        <f t="shared" si="151"/>
        <v>5.4235746421267902E-7</v>
      </c>
      <c r="CW116" s="42">
        <f t="shared" si="151"/>
        <v>9.3900695296523517E-7</v>
      </c>
      <c r="CX116" s="42">
        <f t="shared" si="151"/>
        <v>3.1408163599182007E-7</v>
      </c>
      <c r="CY116" s="42">
        <f t="shared" si="151"/>
        <v>1.1211419222903885E-7</v>
      </c>
      <c r="CZ116" s="42">
        <f t="shared" si="151"/>
        <v>4.3712392638036813E-8</v>
      </c>
      <c r="DA116" s="42">
        <f t="shared" si="151"/>
        <v>2.4244188139059307E-8</v>
      </c>
      <c r="DB116" s="42">
        <f>MIN(DB88:DB112)</f>
        <v>1.1251893660531697E-8</v>
      </c>
    </row>
    <row r="117" spans="1:106" s="9" customFormat="1" x14ac:dyDescent="0.25"/>
  </sheetData>
  <sheetProtection sheet="1" objects="1" scenarios="1" formatCells="0" formatColumns="0" formatRows="0"/>
  <autoFilter ref="A1:DB53" xr:uid="{BA92BFC3-9F11-4BE1-BF3E-828295C3B25C}">
    <filterColumn colId="6" showButton="0"/>
    <filterColumn colId="7" showButton="0"/>
    <filterColumn colId="8" showButton="0"/>
    <filterColumn colId="9" showButton="0"/>
    <filterColumn colId="10" showButton="0"/>
    <filterColumn colId="11" showButton="0"/>
    <filterColumn colId="12" showButton="0"/>
    <filterColumn colId="13" showButton="0"/>
    <filterColumn colId="14" showButton="0"/>
    <filterColumn colId="15" showButton="0"/>
    <filterColumn colId="16" showButton="0"/>
    <filterColumn colId="17" showButton="0"/>
    <filterColumn colId="18" showButton="0"/>
    <filterColumn colId="19" showButton="0"/>
    <filterColumn colId="20" showButton="0"/>
    <filterColumn colId="21" showButton="0"/>
    <filterColumn colId="22" showButton="0"/>
    <filterColumn colId="23" showButton="0"/>
    <filterColumn colId="24" showButton="0"/>
    <filterColumn colId="25" showButton="0"/>
    <filterColumn colId="26" showButton="0"/>
    <filterColumn colId="27" showButton="0"/>
    <filterColumn colId="28" showButton="0"/>
    <filterColumn colId="29" showButton="0"/>
    <filterColumn colId="30" showButton="0"/>
    <filterColumn colId="31" showButton="0"/>
    <filterColumn colId="32" showButton="0"/>
    <filterColumn colId="33" showButton="0"/>
    <filterColumn colId="34" showButton="0"/>
    <filterColumn colId="36" showButton="0"/>
    <filterColumn colId="37" showButton="0"/>
    <filterColumn colId="38" showButton="0"/>
    <filterColumn colId="39" showButton="0"/>
    <filterColumn colId="40" showButton="0"/>
    <filterColumn colId="41" showButton="0"/>
    <filterColumn colId="42" showButton="0"/>
    <filterColumn colId="43" showButton="0"/>
    <filterColumn colId="44" showButton="0"/>
    <filterColumn colId="45" showButton="0"/>
    <filterColumn colId="46" showButton="0"/>
    <filterColumn colId="47" showButton="0"/>
    <filterColumn colId="48" showButton="0"/>
    <filterColumn colId="49" showButton="0"/>
    <filterColumn colId="50" showButton="0"/>
    <filterColumn colId="51" showButton="0"/>
    <filterColumn colId="52" showButton="0"/>
    <filterColumn colId="53" showButton="0"/>
    <filterColumn colId="54" showButton="0"/>
    <filterColumn colId="55" showButton="0"/>
    <filterColumn colId="56" showButton="0"/>
    <filterColumn colId="57" showButton="0"/>
    <filterColumn colId="58" showButton="0"/>
    <filterColumn colId="59" showButton="0"/>
    <filterColumn colId="60" showButton="0"/>
    <filterColumn colId="61" showButton="0"/>
    <filterColumn colId="62" showButton="0"/>
    <filterColumn colId="63" showButton="0"/>
    <filterColumn colId="64" showButton="0"/>
    <filterColumn colId="66" showButton="0"/>
    <filterColumn colId="67" showButton="0"/>
    <filterColumn colId="68" showButton="0"/>
    <filterColumn colId="69" showButton="0"/>
    <filterColumn colId="70" showButton="0"/>
    <filterColumn colId="71" showButton="0"/>
    <filterColumn colId="72" showButton="0"/>
    <filterColumn colId="73" showButton="0"/>
    <filterColumn colId="74" showButton="0"/>
    <filterColumn colId="75" showButton="0"/>
    <filterColumn colId="76" showButton="0"/>
    <filterColumn colId="77" showButton="0"/>
    <filterColumn colId="78" showButton="0"/>
    <filterColumn colId="79" showButton="0"/>
    <filterColumn colId="80" showButton="0"/>
    <filterColumn colId="81" showButton="0"/>
    <filterColumn colId="82" showButton="0"/>
    <filterColumn colId="83" showButton="0"/>
    <filterColumn colId="84" showButton="0"/>
    <filterColumn colId="85" showButton="0"/>
    <filterColumn colId="86" showButton="0"/>
    <filterColumn colId="87" showButton="0"/>
    <filterColumn colId="88" showButton="0"/>
    <filterColumn colId="89" showButton="0"/>
    <filterColumn colId="90" showButton="0"/>
    <filterColumn colId="91" showButton="0"/>
    <filterColumn colId="92" showButton="0"/>
    <filterColumn colId="93" showButton="0"/>
    <filterColumn colId="94" showButton="0"/>
    <filterColumn colId="95" showButton="0"/>
    <filterColumn colId="96" showButton="0"/>
    <filterColumn colId="97" showButton="0"/>
    <filterColumn colId="98" showButton="0"/>
    <filterColumn colId="99" showButton="0"/>
    <filterColumn colId="100" showButton="0"/>
    <filterColumn colId="101" showButton="0"/>
    <filterColumn colId="102" showButton="0"/>
    <filterColumn colId="103" showButton="0"/>
    <filterColumn colId="104" showButton="0"/>
  </autoFilter>
  <mergeCells count="39">
    <mergeCell ref="DF21:DF22"/>
    <mergeCell ref="DG21:DP21"/>
    <mergeCell ref="DD27:DD30"/>
    <mergeCell ref="DE27:DE30"/>
    <mergeCell ref="DD31:DD34"/>
    <mergeCell ref="DE31:DE34"/>
    <mergeCell ref="DD21:DD22"/>
    <mergeCell ref="DE21:DE22"/>
    <mergeCell ref="DD8:DD11"/>
    <mergeCell ref="DE8:DE11"/>
    <mergeCell ref="DD12:DD15"/>
    <mergeCell ref="DE12:DE15"/>
    <mergeCell ref="DD23:DD26"/>
    <mergeCell ref="DE23:DE26"/>
    <mergeCell ref="DD2:DD3"/>
    <mergeCell ref="DE2:DE3"/>
    <mergeCell ref="DF2:DF3"/>
    <mergeCell ref="DG2:DP2"/>
    <mergeCell ref="DD4:DD7"/>
    <mergeCell ref="DE4:DE7"/>
    <mergeCell ref="F1:F4"/>
    <mergeCell ref="B1:B4"/>
    <mergeCell ref="C1:C4"/>
    <mergeCell ref="A1:A4"/>
    <mergeCell ref="D1:D4"/>
    <mergeCell ref="E1:E4"/>
    <mergeCell ref="BY2:CH2"/>
    <mergeCell ref="CS2:DB2"/>
    <mergeCell ref="G1:AJ1"/>
    <mergeCell ref="AK1:BN1"/>
    <mergeCell ref="BO1:DB1"/>
    <mergeCell ref="G2:P2"/>
    <mergeCell ref="Q2:Z2"/>
    <mergeCell ref="AA2:AJ2"/>
    <mergeCell ref="AK2:AT2"/>
    <mergeCell ref="AU2:BD2"/>
    <mergeCell ref="BE2:BN2"/>
    <mergeCell ref="BO2:BX2"/>
    <mergeCell ref="CI2:CR2"/>
  </mergeCells>
  <pageMargins left="0.7" right="0.7" top="0.75" bottom="0.75" header="0.3" footer="0.3"/>
  <pageSetup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38570A-4514-4A4D-83A1-2CB079A57675}">
  <sheetPr>
    <tabColor rgb="FF00B050"/>
  </sheetPr>
  <dimension ref="A1:AY29"/>
  <sheetViews>
    <sheetView topLeftCell="AC1" zoomScale="70" zoomScaleNormal="70" workbookViewId="0">
      <selection activeCell="AR20" sqref="AR20"/>
    </sheetView>
  </sheetViews>
  <sheetFormatPr defaultRowHeight="15" x14ac:dyDescent="0.25"/>
  <cols>
    <col min="1" max="1" width="43.42578125" customWidth="1"/>
    <col min="2" max="2" width="5.5703125" customWidth="1"/>
    <col min="3" max="3" width="10.85546875" bestFit="1" customWidth="1"/>
    <col min="4" max="12" width="10.5703125" customWidth="1"/>
    <col min="13" max="13" width="10.140625" bestFit="1" customWidth="1"/>
    <col min="15" max="15" width="44.42578125" bestFit="1" customWidth="1"/>
    <col min="16" max="16" width="6.42578125" customWidth="1"/>
    <col min="17" max="17" width="10.85546875" bestFit="1" customWidth="1"/>
    <col min="18" max="18" width="9" bestFit="1" customWidth="1"/>
    <col min="19" max="20" width="11.85546875" bestFit="1" customWidth="1"/>
    <col min="21" max="21" width="10.85546875" bestFit="1" customWidth="1"/>
    <col min="22" max="25" width="11.85546875" bestFit="1" customWidth="1"/>
    <col min="26" max="26" width="10.85546875" bestFit="1" customWidth="1"/>
    <col min="29" max="29" width="39.85546875" customWidth="1"/>
    <col min="30" max="30" width="12.140625" bestFit="1" customWidth="1"/>
    <col min="31" max="31" width="10.85546875" bestFit="1" customWidth="1"/>
    <col min="32" max="36" width="9" bestFit="1" customWidth="1"/>
    <col min="37" max="37" width="10" bestFit="1" customWidth="1"/>
    <col min="38" max="38" width="9" bestFit="1" customWidth="1"/>
    <col min="39" max="40" width="9" customWidth="1"/>
    <col min="41" max="41" width="12.42578125" customWidth="1"/>
    <col min="43" max="43" width="47.28515625" customWidth="1"/>
    <col min="44" max="45" width="25" customWidth="1"/>
    <col min="46" max="46" width="10.140625" customWidth="1"/>
    <col min="48" max="48" width="9.7109375" customWidth="1"/>
    <col min="49" max="49" width="15.140625" customWidth="1"/>
    <col min="50" max="50" width="15.140625" bestFit="1" customWidth="1"/>
  </cols>
  <sheetData>
    <row r="1" spans="1:51" x14ac:dyDescent="0.25">
      <c r="A1" s="165"/>
      <c r="B1" s="165"/>
      <c r="C1" s="165"/>
      <c r="D1" s="165"/>
      <c r="E1" s="165"/>
      <c r="F1" s="165"/>
      <c r="G1" s="165"/>
      <c r="H1" s="165"/>
      <c r="I1" s="165"/>
      <c r="J1" s="165"/>
      <c r="K1" s="165"/>
      <c r="L1" s="165"/>
      <c r="M1" s="165"/>
      <c r="N1" s="165"/>
      <c r="O1" s="165"/>
      <c r="P1" s="165"/>
      <c r="Q1" s="165"/>
      <c r="R1" s="165"/>
      <c r="S1" s="165"/>
      <c r="T1" s="165"/>
      <c r="U1" s="165"/>
      <c r="V1" s="165"/>
      <c r="W1" s="165"/>
      <c r="X1" s="165"/>
      <c r="Y1" s="165"/>
      <c r="Z1" s="165"/>
      <c r="AA1" s="165"/>
      <c r="AB1" s="165"/>
      <c r="AC1" s="165"/>
      <c r="AD1" s="165"/>
      <c r="AE1" s="165"/>
      <c r="AF1" s="165"/>
      <c r="AG1" s="165"/>
      <c r="AH1" s="165"/>
      <c r="AI1" s="165"/>
      <c r="AJ1" s="165"/>
      <c r="AK1" s="165"/>
      <c r="AL1" s="165"/>
      <c r="AM1" s="165"/>
      <c r="AN1" s="165"/>
      <c r="AO1" s="165"/>
      <c r="AQ1" s="270" t="s">
        <v>115</v>
      </c>
      <c r="AR1" s="323" t="s">
        <v>244</v>
      </c>
      <c r="AS1" s="324"/>
      <c r="AT1" s="273" t="s">
        <v>245</v>
      </c>
      <c r="AU1" s="274"/>
      <c r="AV1" s="275"/>
      <c r="AW1" s="279" t="s">
        <v>246</v>
      </c>
      <c r="AX1" s="282" t="s">
        <v>247</v>
      </c>
    </row>
    <row r="2" spans="1:51" ht="14.45" customHeight="1" x14ac:dyDescent="0.25">
      <c r="A2" s="165"/>
      <c r="B2" s="165"/>
      <c r="C2" s="165"/>
      <c r="D2" s="165"/>
      <c r="E2" s="165"/>
      <c r="F2" s="165"/>
      <c r="G2" s="165"/>
      <c r="H2" s="165"/>
      <c r="I2" s="165"/>
      <c r="J2" s="165"/>
      <c r="K2" s="165"/>
      <c r="L2" s="165"/>
      <c r="M2" s="165"/>
      <c r="N2" s="165"/>
      <c r="O2" s="165"/>
      <c r="P2" s="165"/>
      <c r="Q2" s="165"/>
      <c r="R2" s="165"/>
      <c r="S2" s="165"/>
      <c r="T2" s="165"/>
      <c r="U2" s="165"/>
      <c r="V2" s="165"/>
      <c r="W2" s="165"/>
      <c r="X2" s="165"/>
      <c r="Y2" s="165"/>
      <c r="Z2" s="165"/>
      <c r="AA2" s="165"/>
      <c r="AB2" s="165"/>
      <c r="AC2" s="165"/>
      <c r="AD2" s="165"/>
      <c r="AE2" s="165"/>
      <c r="AF2" s="165"/>
      <c r="AG2" s="165"/>
      <c r="AH2" s="165"/>
      <c r="AI2" s="165"/>
      <c r="AJ2" s="165"/>
      <c r="AK2" s="165"/>
      <c r="AL2" s="165"/>
      <c r="AM2" s="165"/>
      <c r="AN2" s="165"/>
      <c r="AO2" s="165"/>
      <c r="AQ2" s="271"/>
      <c r="AR2" s="285" t="s">
        <v>248</v>
      </c>
      <c r="AS2" s="286"/>
      <c r="AT2" s="276"/>
      <c r="AU2" s="277"/>
      <c r="AV2" s="278"/>
      <c r="AW2" s="280"/>
      <c r="AX2" s="283"/>
    </row>
    <row r="3" spans="1:51" ht="29.45" customHeight="1" x14ac:dyDescent="0.25">
      <c r="A3" s="12"/>
      <c r="B3" s="103"/>
      <c r="C3" s="103"/>
      <c r="D3" s="187" t="s">
        <v>249</v>
      </c>
      <c r="E3" s="187"/>
      <c r="F3" s="187"/>
      <c r="G3" s="187"/>
      <c r="H3" s="187"/>
      <c r="I3" s="187"/>
      <c r="J3" s="187"/>
      <c r="K3" s="187"/>
      <c r="L3" s="187"/>
      <c r="M3" s="187"/>
      <c r="N3" s="165"/>
      <c r="O3" s="12"/>
      <c r="P3" s="103"/>
      <c r="Q3" s="103"/>
      <c r="R3" s="187" t="s">
        <v>249</v>
      </c>
      <c r="S3" s="187"/>
      <c r="T3" s="187"/>
      <c r="U3" s="187"/>
      <c r="V3" s="187"/>
      <c r="W3" s="187"/>
      <c r="X3" s="187"/>
      <c r="Y3" s="187"/>
      <c r="Z3" s="187"/>
      <c r="AA3" s="187"/>
      <c r="AB3" s="165"/>
      <c r="AC3" s="12"/>
      <c r="AD3" s="103"/>
      <c r="AE3" s="103"/>
      <c r="AF3" s="187" t="s">
        <v>249</v>
      </c>
      <c r="AG3" s="187"/>
      <c r="AH3" s="187"/>
      <c r="AI3" s="187"/>
      <c r="AJ3" s="187"/>
      <c r="AK3" s="187"/>
      <c r="AL3" s="187"/>
      <c r="AM3" s="187"/>
      <c r="AN3" s="187"/>
      <c r="AO3" s="187"/>
      <c r="AQ3" s="272"/>
      <c r="AR3" s="70" t="s">
        <v>250</v>
      </c>
      <c r="AS3" s="70" t="s">
        <v>251</v>
      </c>
      <c r="AT3" s="69" t="s">
        <v>252</v>
      </c>
      <c r="AU3" s="69" t="s">
        <v>253</v>
      </c>
      <c r="AV3" s="69" t="s">
        <v>254</v>
      </c>
      <c r="AW3" s="281"/>
      <c r="AX3" s="284"/>
      <c r="AY3" s="53"/>
    </row>
    <row r="4" spans="1:51" x14ac:dyDescent="0.25">
      <c r="A4" s="12"/>
      <c r="B4" s="12" t="s">
        <v>255</v>
      </c>
      <c r="C4" s="12"/>
      <c r="D4" s="184" t="s">
        <v>256</v>
      </c>
      <c r="E4" s="184"/>
      <c r="F4" s="184"/>
      <c r="G4" s="184"/>
      <c r="H4" s="184"/>
      <c r="I4" s="184"/>
      <c r="J4" s="184"/>
      <c r="K4" s="184"/>
      <c r="L4" s="184"/>
      <c r="M4" s="184"/>
      <c r="N4" s="165"/>
      <c r="O4" s="12"/>
      <c r="P4" s="12" t="s">
        <v>255</v>
      </c>
      <c r="Q4" s="12"/>
      <c r="R4" s="184" t="s">
        <v>257</v>
      </c>
      <c r="S4" s="184"/>
      <c r="T4" s="184"/>
      <c r="U4" s="184"/>
      <c r="V4" s="184"/>
      <c r="W4" s="184"/>
      <c r="X4" s="184"/>
      <c r="Y4" s="184"/>
      <c r="Z4" s="184"/>
      <c r="AA4" s="184"/>
      <c r="AB4" s="165"/>
      <c r="AC4" s="12"/>
      <c r="AD4" s="184" t="s">
        <v>255</v>
      </c>
      <c r="AE4" s="184"/>
      <c r="AF4" s="184" t="s">
        <v>258</v>
      </c>
      <c r="AG4" s="184"/>
      <c r="AH4" s="184"/>
      <c r="AI4" s="184"/>
      <c r="AJ4" s="184"/>
      <c r="AK4" s="184"/>
      <c r="AL4" s="184"/>
      <c r="AM4" s="184"/>
      <c r="AN4" s="184"/>
      <c r="AO4" s="184"/>
      <c r="AQ4" s="71" t="s">
        <v>132</v>
      </c>
      <c r="AR4" s="68" t="s">
        <v>259</v>
      </c>
      <c r="AS4" s="68" t="s">
        <v>259</v>
      </c>
      <c r="AT4" s="68" t="s">
        <v>260</v>
      </c>
      <c r="AU4" s="68"/>
      <c r="AV4" s="68"/>
      <c r="AW4" s="116">
        <f>MAX(AF6:AL6)</f>
        <v>1.6437478609406951E-3</v>
      </c>
      <c r="AX4" s="99">
        <v>1000</v>
      </c>
    </row>
    <row r="5" spans="1:51" ht="30.75" thickBot="1" x14ac:dyDescent="0.3">
      <c r="A5" s="13" t="s">
        <v>115</v>
      </c>
      <c r="B5" s="13" t="s">
        <v>261</v>
      </c>
      <c r="C5" s="96" t="s">
        <v>262</v>
      </c>
      <c r="D5" s="166">
        <v>10</v>
      </c>
      <c r="E5" s="166">
        <v>30</v>
      </c>
      <c r="F5" s="167" t="s">
        <v>135</v>
      </c>
      <c r="G5" s="166">
        <v>60</v>
      </c>
      <c r="H5" s="166">
        <v>100</v>
      </c>
      <c r="I5" s="168" t="s">
        <v>263</v>
      </c>
      <c r="J5" s="169">
        <v>1000</v>
      </c>
      <c r="K5" s="170">
        <v>2500</v>
      </c>
      <c r="L5" s="170">
        <v>5000</v>
      </c>
      <c r="M5" s="170">
        <v>10000</v>
      </c>
      <c r="N5" s="165"/>
      <c r="O5" s="13" t="s">
        <v>115</v>
      </c>
      <c r="P5" s="13" t="s">
        <v>261</v>
      </c>
      <c r="Q5" s="96" t="s">
        <v>262</v>
      </c>
      <c r="R5" s="166">
        <v>10</v>
      </c>
      <c r="S5" s="166">
        <v>30</v>
      </c>
      <c r="T5" s="167" t="s">
        <v>135</v>
      </c>
      <c r="U5" s="166">
        <v>60</v>
      </c>
      <c r="V5" s="166">
        <v>100</v>
      </c>
      <c r="W5" s="168" t="s">
        <v>263</v>
      </c>
      <c r="X5" s="169">
        <v>1000</v>
      </c>
      <c r="Y5" s="170">
        <v>2500</v>
      </c>
      <c r="Z5" s="170">
        <v>5000</v>
      </c>
      <c r="AA5" s="170">
        <v>10000</v>
      </c>
      <c r="AB5" s="165"/>
      <c r="AC5" s="13" t="s">
        <v>115</v>
      </c>
      <c r="AD5" s="13" t="s">
        <v>261</v>
      </c>
      <c r="AE5" s="96" t="s">
        <v>262</v>
      </c>
      <c r="AF5" s="166">
        <v>10</v>
      </c>
      <c r="AG5" s="166">
        <v>30</v>
      </c>
      <c r="AH5" s="167" t="s">
        <v>135</v>
      </c>
      <c r="AI5" s="166">
        <v>60</v>
      </c>
      <c r="AJ5" s="166">
        <v>100</v>
      </c>
      <c r="AK5" s="168" t="s">
        <v>263</v>
      </c>
      <c r="AL5" s="169">
        <v>1000</v>
      </c>
      <c r="AM5" s="170">
        <v>2500</v>
      </c>
      <c r="AN5" s="170">
        <v>5000</v>
      </c>
      <c r="AO5" s="170">
        <v>10000</v>
      </c>
      <c r="AQ5" s="325" t="s">
        <v>465</v>
      </c>
      <c r="AR5" s="68" t="s">
        <v>259</v>
      </c>
      <c r="AS5" s="68" t="s">
        <v>259</v>
      </c>
      <c r="AT5" s="68" t="s">
        <v>260</v>
      </c>
      <c r="AU5" s="68"/>
      <c r="AV5" s="68"/>
      <c r="AW5" s="116">
        <f>MAX(AF7:AJ7)</f>
        <v>1.0977476973415132E-4</v>
      </c>
      <c r="AX5" s="164" t="s">
        <v>263</v>
      </c>
    </row>
    <row r="6" spans="1:51" ht="15.75" thickTop="1" x14ac:dyDescent="0.25">
      <c r="A6" s="171" t="s">
        <v>132</v>
      </c>
      <c r="B6" s="103">
        <v>9</v>
      </c>
      <c r="C6" s="103">
        <v>4</v>
      </c>
      <c r="D6" s="105">
        <f>'Inhalation-Haz-Values'!$D$4*'Stats-All Source Group Only'!AA50</f>
        <v>5.8335806952965229E-4</v>
      </c>
      <c r="E6" s="105">
        <f>'Inhalation-Haz-Values'!$D$4*'Stats-All Source Group Only'!AB50</f>
        <v>2.201242764826176E-4</v>
      </c>
      <c r="F6" s="105">
        <f>'Inhalation-Haz-Values'!$D$4*'Stats-All Source Group Only'!AC50</f>
        <v>1.0862529570552145E-4</v>
      </c>
      <c r="G6" s="105">
        <f>'Inhalation-Haz-Values'!$D$4*'Stats-All Source Group Only'!AD50</f>
        <v>8.6210552147239269E-5</v>
      </c>
      <c r="H6" s="105">
        <f>'Inhalation-Haz-Values'!$D$4*'Stats-All Source Group Only'!AE50</f>
        <v>4.0806328016359912E-5</v>
      </c>
      <c r="I6" s="105">
        <f>'Inhalation-Haz-Values'!$D$4*'Stats-All Source Group Only'!AF50</f>
        <v>1.2787898568507156E-6</v>
      </c>
      <c r="J6" s="105">
        <f>'Inhalation-Haz-Values'!$D$4*'Stats-All Source Group Only'!AG50</f>
        <v>8.7072657668711666E-7</v>
      </c>
      <c r="K6" s="105">
        <f>'Inhalation-Haz-Values'!$D$4*'Stats-All Source Group Only'!AH50</f>
        <v>1.885137406952965E-7</v>
      </c>
      <c r="L6" s="105">
        <f>'Inhalation-Haz-Values'!$D$4*'Stats-All Source Group Only'!AI50</f>
        <v>5.9485280981595099E-8</v>
      </c>
      <c r="M6" s="105">
        <f>'Inhalation-Haz-Values'!$D$4*'Stats-All Source Group Only'!AJ50</f>
        <v>1.9541058486707561E-8</v>
      </c>
      <c r="N6" s="165"/>
      <c r="O6" s="171" t="s">
        <v>132</v>
      </c>
      <c r="P6" s="103">
        <v>9</v>
      </c>
      <c r="Q6" s="103">
        <v>7</v>
      </c>
      <c r="R6" s="104">
        <f>'Inhalation-Haz-Values'!$D$4*'Stats-All Source Group Only'!BE50</f>
        <v>1.24430563599182E-3</v>
      </c>
      <c r="S6" s="104">
        <f>'Inhalation-Haz-Values'!$D$4*'Stats-All Source Group Only'!BF50</f>
        <v>4.7128435173824138E-4</v>
      </c>
      <c r="T6" s="104">
        <f>'Inhalation-Haz-Values'!$D$4*'Stats-All Source Group Only'!BG50</f>
        <v>2.5116007525562373E-4</v>
      </c>
      <c r="U6" s="104">
        <f>'Inhalation-Haz-Values'!$D$4*'Stats-All Source Group Only'!BH50</f>
        <v>1.8736426666666664E-4</v>
      </c>
      <c r="V6" s="104">
        <f>'Inhalation-Haz-Values'!$D$4*'Stats-All Source Group Only'!BI50</f>
        <v>8.6497920654396722E-5</v>
      </c>
      <c r="W6" s="104">
        <f>'Inhalation-Haz-Values'!$D$4*'Stats-All Source Group Only'!BJ50</f>
        <v>3.2472641308793451E-6</v>
      </c>
      <c r="X6" s="104">
        <f>'Inhalation-Haz-Values'!$D$4*'Stats-All Source Group Only'!BK50</f>
        <v>1.6552426012269937E-6</v>
      </c>
      <c r="Y6" s="104">
        <f>'Inhalation-Haz-Values'!$D$4*'Stats-All Source Group Only'!BL50</f>
        <v>3.4771589366053162E-7</v>
      </c>
      <c r="Z6" s="104">
        <f>'Inhalation-Haz-Values'!$D$4*'Stats-All Source Group Only'!BM50</f>
        <v>1.1092424376278119E-7</v>
      </c>
      <c r="AA6" s="104">
        <f>'Inhalation-Haz-Values'!$D$4*'Stats-All Source Group Only'!BN50</f>
        <v>3.5921063394683027E-8</v>
      </c>
      <c r="AB6" s="165"/>
      <c r="AC6" s="171" t="s">
        <v>132</v>
      </c>
      <c r="AD6" s="103">
        <v>9</v>
      </c>
      <c r="AE6" s="10">
        <v>7</v>
      </c>
      <c r="AF6" s="104">
        <f>'Inhalation-Haz-Values'!$D$4*'Stats-All Source Group Only'!CS50</f>
        <v>1.6437478609406951E-3</v>
      </c>
      <c r="AG6" s="104">
        <f>'Inhalation-Haz-Values'!$D$4*'Stats-All Source Group Only'!CT50</f>
        <v>6.3795808588957062E-4</v>
      </c>
      <c r="AH6" s="104">
        <f>'Inhalation-Haz-Values'!$D$4*'Stats-All Source Group Only'!CU50</f>
        <v>4.9140014723926388E-4</v>
      </c>
      <c r="AI6" s="104">
        <f>'Inhalation-Haz-Values'!$D$4*'Stats-All Source Group Only'!CV50</f>
        <v>2.6208007852760731E-4</v>
      </c>
      <c r="AJ6" s="104">
        <f>'Inhalation-Haz-Values'!$D$4*'Stats-All Source Group Only'!CW50</f>
        <v>1.2471793210633945E-4</v>
      </c>
      <c r="AK6" s="104">
        <f>'Inhalation-Haz-Values'!$D$4*'Stats-All Source Group Only'!CX50</f>
        <v>1.7443268384458079E-5</v>
      </c>
      <c r="AL6" s="104">
        <f>'Inhalation-Haz-Values'!$D$4*'Stats-All Source Group Only'!CY50</f>
        <v>2.9311587730061353E-6</v>
      </c>
      <c r="AM6" s="104">
        <f>'Inhalation-Haz-Values'!$D$4*'Stats-All Source Group Only'!CZ50</f>
        <v>6.5807388139059306E-7</v>
      </c>
      <c r="AN6" s="104">
        <f>'Inhalation-Haz-Values'!$D$4*'Stats-All Source Group Only'!DA50</f>
        <v>2.1581374887525562E-7</v>
      </c>
      <c r="AO6" s="104">
        <f>'Inhalation-Haz-Values'!$D$4*'Stats-All Source Group Only'!DB50</f>
        <v>7.1554758282208591E-8</v>
      </c>
      <c r="AP6" s="74"/>
      <c r="AQ6" s="325" t="s">
        <v>466</v>
      </c>
      <c r="AR6" s="68" t="s">
        <v>259</v>
      </c>
      <c r="AS6" s="68" t="s">
        <v>259</v>
      </c>
      <c r="AT6" s="68" t="s">
        <v>260</v>
      </c>
      <c r="AU6" s="68"/>
      <c r="AV6" s="68"/>
      <c r="AW6" s="116">
        <f>MAX(AF8:AJ8)</f>
        <v>1.3764951492842536E-4</v>
      </c>
      <c r="AX6" s="164" t="s">
        <v>263</v>
      </c>
    </row>
    <row r="7" spans="1:51" x14ac:dyDescent="0.25">
      <c r="A7" s="171" t="s">
        <v>465</v>
      </c>
      <c r="B7" s="103">
        <v>6</v>
      </c>
      <c r="C7" s="103">
        <v>2</v>
      </c>
      <c r="D7" s="105">
        <f>'Inhalation-Haz-Values'!$D$4*'Stats-All Source Group Only'!AA83</f>
        <v>4.7415803680981593E-5</v>
      </c>
      <c r="E7" s="105">
        <f>'Inhalation-Haz-Values'!$D$4*'Stats-All Source Group Only'!AB83</f>
        <v>1.8276637055214722E-5</v>
      </c>
      <c r="F7" s="105">
        <f>'Inhalation-Haz-Values'!$D$4*'Stats-All Source Group Only'!AC83</f>
        <v>9.6843186912065447E-6</v>
      </c>
      <c r="G7" s="105">
        <f>'Inhalation-Haz-Values'!$D$4*'Stats-All Source Group Only'!AD83</f>
        <v>7.2991600817995896E-6</v>
      </c>
      <c r="H7" s="105">
        <f>'Inhalation-Haz-Values'!$D$4*'Stats-All Source Group Only'!AE83</f>
        <v>3.3622115337423308E-6</v>
      </c>
      <c r="I7" s="105">
        <f>'Inhalation-Haz-Values'!$D$4*'Stats-All Source Group Only'!AF83</f>
        <v>9.9142134969325154E-8</v>
      </c>
      <c r="J7" s="105">
        <f>'Inhalation-Haz-Values'!$D$4*'Stats-All Source Group Only'!AG83</f>
        <v>6.9543178732106339E-8</v>
      </c>
      <c r="K7" s="105">
        <f>'Inhalation-Haz-Values'!$D$4*'Stats-All Source Group Only'!AH83</f>
        <v>1.635126805725971E-8</v>
      </c>
      <c r="L7" s="105">
        <f>'Inhalation-Haz-Values'!$D$4*'Stats-All Source Group Only'!AI83</f>
        <v>6.638212515337422E-9</v>
      </c>
      <c r="M7" s="105">
        <f>'Inhalation-Haz-Values'!$D$4*'Stats-All Source Group Only'!AJ83</f>
        <v>2.8650640163599174E-9</v>
      </c>
      <c r="N7" s="165"/>
      <c r="O7" s="171" t="s">
        <v>465</v>
      </c>
      <c r="P7" s="103">
        <v>6</v>
      </c>
      <c r="Q7" s="10">
        <v>2</v>
      </c>
      <c r="R7" s="104">
        <f>'Inhalation-Haz-Values'!$D$4*'Stats-All Source Group Only'!BE83</f>
        <v>6.0060017995910017E-5</v>
      </c>
      <c r="S7" s="104">
        <f>'Inhalation-Haz-Values'!$D$4*'Stats-All Source Group Only'!BF83</f>
        <v>2.4483796809815949E-5</v>
      </c>
      <c r="T7" s="104">
        <f>'Inhalation-Haz-Values'!$D$4*'Stats-All Source Group Only'!BG83</f>
        <v>1.4598320163599179E-5</v>
      </c>
      <c r="U7" s="104">
        <f>'Inhalation-Haz-Values'!$D$4*'Stats-All Source Group Only'!BH83</f>
        <v>9.7705292433537838E-6</v>
      </c>
      <c r="V7" s="104">
        <f>'Inhalation-Haz-Values'!$D$4*'Stats-All Source Group Only'!BI83</f>
        <v>4.6266329652351735E-6</v>
      </c>
      <c r="W7" s="104">
        <f>'Inhalation-Haz-Values'!$D$4*'Stats-All Source Group Only'!BJ83</f>
        <v>2.143769063394683E-7</v>
      </c>
      <c r="X7" s="104">
        <f>'Inhalation-Haz-Values'!$D$4*'Stats-All Source Group Only'!BK83</f>
        <v>1.0230318854805724E-7</v>
      </c>
      <c r="Y7" s="104">
        <f>'Inhalation-Haz-Values'!$D$4*'Stats-All Source Group Only'!BL83</f>
        <v>2.8363271656441721E-8</v>
      </c>
      <c r="Z7" s="104">
        <f>'Inhalation-Haz-Values'!$D$4*'Stats-All Source Group Only'!BM83</f>
        <v>1.0575161063394683E-8</v>
      </c>
      <c r="AA7" s="104">
        <f>'Inhalation-Haz-Values'!$D$4*'Stats-All Source Group Only'!BN83</f>
        <v>4.1093696523517383E-9</v>
      </c>
      <c r="AB7" s="165"/>
      <c r="AC7" s="171" t="s">
        <v>465</v>
      </c>
      <c r="AD7" s="103">
        <v>6</v>
      </c>
      <c r="AE7" s="103">
        <v>2</v>
      </c>
      <c r="AF7" s="104">
        <f>'Inhalation-Haz-Values'!$D$4*'Stats-All Source Group Only'!CS83</f>
        <v>1.0977476973415132E-4</v>
      </c>
      <c r="AG7" s="104">
        <f>'Inhalation-Haz-Values'!$D$4*'Stats-All Source Group Only'!CT83</f>
        <v>4.5116855623721878E-5</v>
      </c>
      <c r="AH7" s="104">
        <f>'Inhalation-Haz-Values'!$D$4*'Stats-All Source Group Only'!CU83</f>
        <v>3.074843026584867E-5</v>
      </c>
      <c r="AI7" s="104">
        <f>'Inhalation-Haz-Values'!$D$4*'Stats-All Source Group Only'!CV83</f>
        <v>1.8046742249488753E-5</v>
      </c>
      <c r="AJ7" s="104">
        <f>'Inhalation-Haz-Values'!$D$4*'Stats-All Source Group Only'!CW83</f>
        <v>8.3624235582822084E-6</v>
      </c>
      <c r="AK7" s="104">
        <f>'Inhalation-Haz-Values'!$D$4*'Stats-All Source Group Only'!CX83</f>
        <v>1.1552213987730062E-6</v>
      </c>
      <c r="AL7" s="104">
        <f>'Inhalation-Haz-Values'!$D$4*'Stats-All Source Group Only'!CY83</f>
        <v>1.8880110920245397E-7</v>
      </c>
      <c r="AM7" s="104">
        <f>'Inhalation-Haz-Values'!$D$4*'Stats-All Source Group Only'!CZ83</f>
        <v>9.5693712883435575E-8</v>
      </c>
      <c r="AN7" s="104">
        <f>'Inhalation-Haz-Values'!$D$4*'Stats-All Source Group Only'!DA83</f>
        <v>4.7990540695296519E-8</v>
      </c>
      <c r="AO7" s="104">
        <f>'Inhalation-Haz-Values'!$D$4*'Stats-All Source Group Only'!DB83</f>
        <v>2.0403164008179956E-8</v>
      </c>
    </row>
    <row r="8" spans="1:51" x14ac:dyDescent="0.25">
      <c r="A8" s="171" t="s">
        <v>466</v>
      </c>
      <c r="B8" s="103">
        <v>8</v>
      </c>
      <c r="C8" s="10">
        <v>1</v>
      </c>
      <c r="D8" s="105">
        <f>'Inhalation-Haz-Values'!$D$4*'Stats-All Source Group Only'!AA113</f>
        <v>2.7098850224948877E-5</v>
      </c>
      <c r="E8" s="105">
        <f>'Inhalation-Haz-Values'!$D$4*'Stats-All Source Group Only'!AB113</f>
        <v>9.8567397955010213E-6</v>
      </c>
      <c r="F8" s="105">
        <f>'Inhalation-Haz-Values'!$D$4*'Stats-All Source Group Only'!AC113</f>
        <v>4.6266329652351735E-6</v>
      </c>
      <c r="G8" s="105">
        <f>'Inhalation-Haz-Values'!$D$4*'Stats-All Source Group Only'!AD113</f>
        <v>3.6783168916155418E-6</v>
      </c>
      <c r="H8" s="105">
        <f>'Inhalation-Haz-Values'!$D$4*'Stats-All Source Group Only'!AE113</f>
        <v>1.6121373251533743E-6</v>
      </c>
      <c r="I8" s="105">
        <f>'Inhalation-Haz-Values'!$D$4*'Stats-All Source Group Only'!AF113</f>
        <v>4.3967381595092022E-8</v>
      </c>
      <c r="J8" s="105">
        <f>'Inhalation-Haz-Values'!$D$4*'Stats-All Source Group Only'!AG113</f>
        <v>3.0748430265848672E-8</v>
      </c>
      <c r="K8" s="105">
        <f>'Inhalation-Haz-Values'!$D$4*'Stats-All Source Group Only'!AH113</f>
        <v>6.4945282617586906E-9</v>
      </c>
      <c r="L8" s="105">
        <f>'Inhalation-Haz-Values'!$D$4*'Stats-All Source Group Only'!AI113</f>
        <v>2.0920427321063394E-9</v>
      </c>
      <c r="M8" s="105">
        <f>'Inhalation-Haz-Values'!$D$4*'Stats-All Source Group Only'!AJ113</f>
        <v>7.4141074846625759E-10</v>
      </c>
      <c r="N8" s="165"/>
      <c r="O8" s="171" t="s">
        <v>466</v>
      </c>
      <c r="P8" s="103">
        <v>8</v>
      </c>
      <c r="Q8" s="10">
        <v>1</v>
      </c>
      <c r="R8" s="104">
        <f>'Inhalation-Haz-Values'!$D$4*'Stats-All Source Group Only'!BE113</f>
        <v>3.6783168916155419E-5</v>
      </c>
      <c r="S8" s="104">
        <f>'Inhalation-Haz-Values'!$D$4*'Stats-All Source Group Only'!BF113</f>
        <v>1.1523477137014314E-5</v>
      </c>
      <c r="T8" s="104">
        <f>'Inhalation-Haz-Values'!$D$4*'Stats-All Source Group Only'!BG113</f>
        <v>7.5003180368098149E-6</v>
      </c>
      <c r="U8" s="104">
        <f>'Inhalation-Haz-Values'!$D$4*'Stats-All Source Group Only'!BH113</f>
        <v>4.310527607361963E-6</v>
      </c>
      <c r="V8" s="104">
        <f>'Inhalation-Haz-Values'!$D$4*'Stats-All Source Group Only'!BI113</f>
        <v>1.9598532188139063E-6</v>
      </c>
      <c r="W8" s="104">
        <f>'Inhalation-Haz-Values'!$D$4*'Stats-All Source Group Only'!BJ113</f>
        <v>1.0546424212678936E-7</v>
      </c>
      <c r="X8" s="104">
        <f>'Inhalation-Haz-Values'!$D$4*'Stats-All Source Group Only'!BK113</f>
        <v>4.6266329652351743E-8</v>
      </c>
      <c r="Y8" s="104">
        <f>'Inhalation-Haz-Values'!$D$4*'Stats-All Source Group Only'!BL113</f>
        <v>1.0690108466257668E-8</v>
      </c>
      <c r="Z8" s="104">
        <f>'Inhalation-Haz-Values'!$D$4*'Stats-All Source Group Only'!BM113</f>
        <v>3.7070537423312878E-9</v>
      </c>
      <c r="AA8" s="104">
        <f>'Inhalation-Haz-Values'!$D$4*'Stats-All Source Group Only'!BN113</f>
        <v>1.2902845971370142E-9</v>
      </c>
      <c r="AB8" s="165"/>
      <c r="AC8" s="171" t="s">
        <v>466</v>
      </c>
      <c r="AD8" s="103">
        <v>8</v>
      </c>
      <c r="AE8" s="103">
        <v>1</v>
      </c>
      <c r="AF8" s="104">
        <f>'Inhalation-Haz-Values'!$D$4*'Stats-All Source Group Only'!CS113</f>
        <v>1.3764951492842536E-4</v>
      </c>
      <c r="AG8" s="104">
        <f>'Inhalation-Haz-Values'!$D$4*'Stats-All Source Group Only'!CT113</f>
        <v>6.5807388139059306E-5</v>
      </c>
      <c r="AH8" s="104">
        <f>'Inhalation-Haz-Values'!$D$4*'Stats-All Source Group Only'!CU113</f>
        <v>4.3105276073619635E-5</v>
      </c>
      <c r="AI8" s="104">
        <f>'Inhalation-Haz-Values'!$D$4*'Stats-All Source Group Only'!CV113</f>
        <v>2.784600834355828E-5</v>
      </c>
      <c r="AJ8" s="104">
        <f>'Inhalation-Haz-Values'!$D$4*'Stats-All Source Group Only'!CW113</f>
        <v>1.3764951492842536E-5</v>
      </c>
      <c r="AK8" s="104">
        <f>'Inhalation-Haz-Values'!$D$4*'Stats-All Source Group Only'!CX113</f>
        <v>1.0144108302658486E-6</v>
      </c>
      <c r="AL8" s="104">
        <f>'Inhalation-Haz-Values'!$D$4*'Stats-All Source Group Only'!CY113</f>
        <v>3.3909483844580781E-7</v>
      </c>
      <c r="AM8" s="104">
        <f>'Inhalation-Haz-Values'!$D$4*'Stats-All Source Group Only'!CZ113</f>
        <v>7.5003180368098156E-8</v>
      </c>
      <c r="AN8" s="104">
        <f>'Inhalation-Haz-Values'!$D$4*'Stats-All Source Group Only'!DA113</f>
        <v>2.4455059959100202E-8</v>
      </c>
      <c r="AO8" s="104">
        <f>'Inhalation-Haz-Values'!$D$4*'Stats-All Source Group Only'!DB113</f>
        <v>8.046318200408998E-9</v>
      </c>
      <c r="AQ8" s="41" t="s">
        <v>264</v>
      </c>
    </row>
    <row r="9" spans="1:51" ht="15.75" thickBot="1" x14ac:dyDescent="0.3">
      <c r="A9" s="50"/>
      <c r="B9" s="166"/>
      <c r="C9" s="166"/>
      <c r="D9" s="172"/>
      <c r="E9" s="172"/>
      <c r="F9" s="172"/>
      <c r="G9" s="172"/>
      <c r="H9" s="172"/>
      <c r="I9" s="172"/>
      <c r="J9" s="172"/>
      <c r="K9" s="172"/>
      <c r="L9" s="172"/>
      <c r="M9" s="172"/>
      <c r="N9" s="165"/>
      <c r="O9" s="50"/>
      <c r="P9" s="166"/>
      <c r="Q9" s="166"/>
      <c r="R9" s="172"/>
      <c r="S9" s="172"/>
      <c r="T9" s="172"/>
      <c r="U9" s="172"/>
      <c r="V9" s="172"/>
      <c r="W9" s="172"/>
      <c r="X9" s="172"/>
      <c r="Y9" s="172"/>
      <c r="Z9" s="172"/>
      <c r="AA9" s="172"/>
      <c r="AB9" s="165"/>
      <c r="AC9" s="50"/>
      <c r="AD9" s="166"/>
      <c r="AE9" s="166"/>
      <c r="AF9" s="172"/>
      <c r="AG9" s="172"/>
      <c r="AH9" s="172"/>
      <c r="AI9" s="172"/>
      <c r="AJ9" s="172"/>
      <c r="AK9" s="172"/>
      <c r="AL9" s="172"/>
      <c r="AM9" s="172"/>
      <c r="AN9" s="172"/>
      <c r="AO9" s="172"/>
      <c r="AQ9" s="24" t="s">
        <v>265</v>
      </c>
    </row>
    <row r="10" spans="1:51" ht="15.75" thickTop="1" x14ac:dyDescent="0.25">
      <c r="A10" s="48" t="s">
        <v>261</v>
      </c>
      <c r="B10" s="103">
        <f>SUM(B6:B9)</f>
        <v>23</v>
      </c>
      <c r="C10" s="103">
        <f>SUM(C6:C9)</f>
        <v>7</v>
      </c>
      <c r="D10" s="173"/>
      <c r="E10" s="173"/>
      <c r="F10" s="173"/>
      <c r="G10" s="173"/>
      <c r="H10" s="173"/>
      <c r="I10" s="173"/>
      <c r="J10" s="173"/>
      <c r="K10" s="173"/>
      <c r="L10" s="173"/>
      <c r="M10" s="173"/>
      <c r="N10" s="165"/>
      <c r="O10" s="48" t="s">
        <v>261</v>
      </c>
      <c r="P10" s="103">
        <f>SUM(P6:P9)</f>
        <v>23</v>
      </c>
      <c r="Q10" s="103">
        <f>SUM(Q6:Q9)</f>
        <v>10</v>
      </c>
      <c r="R10" s="173"/>
      <c r="S10" s="173"/>
      <c r="T10" s="173"/>
      <c r="U10" s="173"/>
      <c r="V10" s="173"/>
      <c r="W10" s="173"/>
      <c r="X10" s="173"/>
      <c r="Y10" s="173"/>
      <c r="Z10" s="173"/>
      <c r="AA10" s="173"/>
      <c r="AB10" s="165"/>
      <c r="AC10" s="48" t="s">
        <v>261</v>
      </c>
      <c r="AD10" s="103">
        <f>SUM(AD6:AD9)</f>
        <v>23</v>
      </c>
      <c r="AE10" s="103">
        <f>SUM(AE6:AE9)</f>
        <v>10</v>
      </c>
      <c r="AF10" s="173"/>
      <c r="AG10" s="173"/>
      <c r="AH10" s="173"/>
      <c r="AI10" s="173"/>
      <c r="AJ10" s="173"/>
      <c r="AK10" s="173"/>
      <c r="AL10" s="173"/>
      <c r="AM10" s="173"/>
      <c r="AN10" s="173"/>
      <c r="AO10" s="173"/>
      <c r="AQ10" s="73"/>
      <c r="AR10" t="s">
        <v>266</v>
      </c>
    </row>
    <row r="11" spans="1:51" x14ac:dyDescent="0.25">
      <c r="A11" s="103"/>
      <c r="B11" s="103"/>
      <c r="C11" s="103"/>
      <c r="D11" s="105"/>
      <c r="E11" s="105"/>
      <c r="F11" s="105"/>
      <c r="G11" s="105"/>
      <c r="H11" s="105"/>
      <c r="I11" s="105"/>
      <c r="J11" s="105"/>
      <c r="K11" s="105"/>
      <c r="L11" s="105"/>
      <c r="M11" s="105"/>
      <c r="N11" s="103"/>
      <c r="O11" s="103"/>
      <c r="P11" s="103"/>
      <c r="Q11" s="103"/>
      <c r="R11" s="105"/>
      <c r="S11" s="105"/>
      <c r="T11" s="105"/>
      <c r="U11" s="105"/>
      <c r="V11" s="105"/>
      <c r="W11" s="105"/>
      <c r="X11" s="105"/>
      <c r="Y11" s="105"/>
      <c r="Z11" s="105"/>
      <c r="AA11" s="103"/>
      <c r="AB11" s="103"/>
      <c r="AC11" s="103"/>
      <c r="AD11" s="103"/>
      <c r="AE11" s="103"/>
      <c r="AF11" s="105"/>
      <c r="AG11" s="105"/>
      <c r="AH11" s="105"/>
      <c r="AI11" s="105"/>
      <c r="AJ11" s="105"/>
      <c r="AK11" s="105"/>
      <c r="AL11" s="105"/>
      <c r="AM11" s="105"/>
      <c r="AN11" s="105"/>
      <c r="AO11" s="103"/>
      <c r="AQ11" s="57">
        <v>9.9999999999999995E-7</v>
      </c>
      <c r="AR11" t="s">
        <v>107</v>
      </c>
    </row>
    <row r="12" spans="1:51" ht="27.95" customHeight="1" x14ac:dyDescent="0.25">
      <c r="A12" s="12"/>
      <c r="D12" s="187" t="s">
        <v>267</v>
      </c>
      <c r="E12" s="187"/>
      <c r="F12" s="187"/>
      <c r="G12" s="187"/>
      <c r="H12" s="187"/>
      <c r="I12" s="187"/>
      <c r="J12" s="187"/>
      <c r="K12" s="187"/>
      <c r="L12" s="187"/>
      <c r="M12" s="187"/>
      <c r="N12" s="9"/>
      <c r="O12" s="12"/>
      <c r="R12" s="187" t="s">
        <v>267</v>
      </c>
      <c r="S12" s="187"/>
      <c r="T12" s="187"/>
      <c r="U12" s="187"/>
      <c r="V12" s="187"/>
      <c r="W12" s="187"/>
      <c r="X12" s="187"/>
      <c r="Y12" s="187"/>
      <c r="Z12" s="187"/>
      <c r="AA12" s="187"/>
      <c r="AB12" s="9"/>
      <c r="AC12" s="12"/>
      <c r="AF12" s="287" t="s">
        <v>267</v>
      </c>
      <c r="AG12" s="287"/>
      <c r="AH12" s="287"/>
      <c r="AI12" s="287"/>
      <c r="AJ12" s="287"/>
      <c r="AK12" s="287"/>
      <c r="AL12" s="287"/>
      <c r="AM12" s="287"/>
      <c r="AN12" s="287"/>
      <c r="AO12" s="287"/>
      <c r="AQ12" s="58">
        <v>1.0000000000000001E-5</v>
      </c>
      <c r="AR12" t="s">
        <v>107</v>
      </c>
    </row>
    <row r="13" spans="1:51" x14ac:dyDescent="0.25">
      <c r="A13" s="12"/>
      <c r="B13" s="12" t="s">
        <v>255</v>
      </c>
      <c r="C13" s="12"/>
      <c r="D13" s="184" t="s">
        <v>268</v>
      </c>
      <c r="E13" s="184"/>
      <c r="F13" s="184"/>
      <c r="G13" s="184"/>
      <c r="H13" s="184"/>
      <c r="I13" s="184"/>
      <c r="J13" s="184"/>
      <c r="K13" s="184"/>
      <c r="L13" s="184"/>
      <c r="M13" s="184"/>
      <c r="N13" s="9"/>
      <c r="O13" s="12" t="s">
        <v>269</v>
      </c>
      <c r="P13" s="12" t="s">
        <v>255</v>
      </c>
      <c r="Q13" s="12"/>
      <c r="R13" s="184" t="s">
        <v>270</v>
      </c>
      <c r="S13" s="184"/>
      <c r="T13" s="184"/>
      <c r="U13" s="184"/>
      <c r="V13" s="184"/>
      <c r="W13" s="184"/>
      <c r="X13" s="184"/>
      <c r="Y13" s="184"/>
      <c r="Z13" s="184"/>
      <c r="AA13" s="184"/>
      <c r="AB13" s="9"/>
      <c r="AC13" s="12"/>
      <c r="AD13" s="184" t="s">
        <v>255</v>
      </c>
      <c r="AE13" s="184"/>
      <c r="AF13" s="184" t="s">
        <v>272</v>
      </c>
      <c r="AG13" s="184"/>
      <c r="AH13" s="184"/>
      <c r="AI13" s="184"/>
      <c r="AJ13" s="184"/>
      <c r="AK13" s="184"/>
      <c r="AL13" s="184"/>
      <c r="AM13" s="184"/>
      <c r="AN13" s="184"/>
      <c r="AO13" s="184"/>
      <c r="AQ13" s="59">
        <v>1E-4</v>
      </c>
      <c r="AR13" t="s">
        <v>107</v>
      </c>
    </row>
    <row r="14" spans="1:51" ht="30.75" thickBot="1" x14ac:dyDescent="0.3">
      <c r="A14" s="13" t="s">
        <v>115</v>
      </c>
      <c r="B14" s="13" t="s">
        <v>261</v>
      </c>
      <c r="C14" s="96" t="s">
        <v>262</v>
      </c>
      <c r="D14" s="43">
        <v>10</v>
      </c>
      <c r="E14" s="43">
        <v>30</v>
      </c>
      <c r="F14" s="44" t="s">
        <v>135</v>
      </c>
      <c r="G14" s="43">
        <v>60</v>
      </c>
      <c r="H14" s="43">
        <v>100</v>
      </c>
      <c r="I14" s="45" t="s">
        <v>263</v>
      </c>
      <c r="J14" s="46">
        <v>1000</v>
      </c>
      <c r="K14" s="47">
        <v>2500</v>
      </c>
      <c r="L14" s="47">
        <v>5000</v>
      </c>
      <c r="M14" s="47">
        <v>10000</v>
      </c>
      <c r="N14" s="9"/>
      <c r="O14" s="13" t="s">
        <v>115</v>
      </c>
      <c r="P14" s="13" t="s">
        <v>261</v>
      </c>
      <c r="Q14" s="96" t="s">
        <v>262</v>
      </c>
      <c r="R14" s="43">
        <v>10</v>
      </c>
      <c r="S14" s="43">
        <v>30</v>
      </c>
      <c r="T14" s="44" t="s">
        <v>135</v>
      </c>
      <c r="U14" s="43">
        <v>60</v>
      </c>
      <c r="V14" s="43">
        <v>100</v>
      </c>
      <c r="W14" s="45" t="s">
        <v>263</v>
      </c>
      <c r="X14" s="46">
        <v>1000</v>
      </c>
      <c r="Y14" s="47">
        <v>2500</v>
      </c>
      <c r="Z14" s="47">
        <v>5000</v>
      </c>
      <c r="AA14" s="47">
        <v>10000</v>
      </c>
      <c r="AB14" s="9"/>
      <c r="AC14" s="13" t="s">
        <v>115</v>
      </c>
      <c r="AD14" s="13" t="s">
        <v>261</v>
      </c>
      <c r="AE14" s="96" t="s">
        <v>262</v>
      </c>
      <c r="AF14" s="43">
        <v>10</v>
      </c>
      <c r="AG14" s="43">
        <v>30</v>
      </c>
      <c r="AH14" s="44" t="s">
        <v>135</v>
      </c>
      <c r="AI14" s="43">
        <v>60</v>
      </c>
      <c r="AJ14" s="43">
        <v>100</v>
      </c>
      <c r="AK14" s="45" t="s">
        <v>263</v>
      </c>
      <c r="AL14" s="46">
        <v>1000</v>
      </c>
      <c r="AM14" s="47">
        <v>2500</v>
      </c>
      <c r="AN14" s="47">
        <v>5000</v>
      </c>
      <c r="AO14" s="47">
        <v>10000</v>
      </c>
    </row>
    <row r="15" spans="1:51" ht="15.75" thickTop="1" x14ac:dyDescent="0.25">
      <c r="A15" s="24" t="s">
        <v>132</v>
      </c>
      <c r="B15">
        <v>9</v>
      </c>
      <c r="C15">
        <v>0</v>
      </c>
      <c r="D15" s="52">
        <f>'Inhalation-Haz-Values'!$C$2/'Stats-All Source Group Only'!G50</f>
        <v>295482295482295.5</v>
      </c>
      <c r="E15" s="52">
        <f>'Inhalation-Haz-Values'!$C$2/'Stats-All Source Group Only'!H50</f>
        <v>476377952.75590551</v>
      </c>
      <c r="F15" s="52">
        <f>'Inhalation-Haz-Values'!$C$2/'Stats-All Source Group Only'!I50</f>
        <v>38969404.186795495</v>
      </c>
      <c r="G15" s="52">
        <f>'Inhalation-Haz-Values'!$C$2/'Stats-All Source Group Only'!J50</f>
        <v>9490196.0784313716</v>
      </c>
      <c r="H15" s="52">
        <f>'Inhalation-Haz-Values'!$C$2/'Stats-All Source Group Only'!K50</f>
        <v>3457142.8571428573</v>
      </c>
      <c r="I15" s="52">
        <f>'Inhalation-Haz-Values'!$C$2/'Stats-All Source Group Only'!L50</f>
        <v>22407407.407407407</v>
      </c>
      <c r="J15" s="52">
        <f>'Inhalation-Haz-Values'!$C$2/'Stats-All Source Group Only'!M50</f>
        <v>32702702.702702701</v>
      </c>
      <c r="K15" s="52">
        <f>'Inhalation-Haz-Values'!$C$2/'Stats-All Source Group Only'!N50</f>
        <v>97580645.161290318</v>
      </c>
      <c r="L15" s="52">
        <f>'Inhalation-Haz-Values'!$C$2/'Stats-All Source Group Only'!O50</f>
        <v>224074074.07407406</v>
      </c>
      <c r="M15" s="52">
        <f>'Inhalation-Haz-Values'!$C$2/'Stats-All Source Group Only'!P50</f>
        <v>570754716.98113203</v>
      </c>
      <c r="N15" s="9"/>
      <c r="O15" s="24" t="s">
        <v>132</v>
      </c>
      <c r="P15">
        <v>9</v>
      </c>
      <c r="Q15">
        <v>0</v>
      </c>
      <c r="R15" s="74">
        <f>'Inhalation-Haz-Values'!$C$2/'Stats-All Source Group Only'!AK50</f>
        <v>143.19526627218937</v>
      </c>
      <c r="S15" s="74">
        <f>'Inhalation-Haz-Values'!$C$2/'Stats-All Source Group Only'!AL50</f>
        <v>798.67986798679863</v>
      </c>
      <c r="T15" s="74">
        <f>'Inhalation-Haz-Values'!$C$2/'Stats-All Source Group Only'!AM50</f>
        <v>1680.5555555555554</v>
      </c>
      <c r="U15" s="74">
        <f>'Inhalation-Haz-Values'!$C$2/'Stats-All Source Group Only'!AN50</f>
        <v>2915.6626506024095</v>
      </c>
      <c r="V15" s="74">
        <f>'Inhalation-Haz-Values'!$C$2/'Stats-All Source Group Only'!AO50</f>
        <v>8521.1267605633802</v>
      </c>
      <c r="W15" s="74">
        <f>'Inhalation-Haz-Values'!$C$2/'Stats-All Source Group Only'!AP50</f>
        <v>814814.81481481483</v>
      </c>
      <c r="X15" s="74">
        <f>'Inhalation-Haz-Values'!$C$2/'Stats-All Source Group Only'!AQ50</f>
        <v>2261682.2429906544</v>
      </c>
      <c r="Y15" s="74">
        <f>'Inhalation-Haz-Values'!$C$2/'Stats-All Source Group Only'!AR50</f>
        <v>14404761.904761905</v>
      </c>
      <c r="Z15" s="74">
        <f>'Inhalation-Haz-Values'!$C$2/'Stats-All Source Group Only'!AS50</f>
        <v>34720229.555236727</v>
      </c>
      <c r="AA15" s="74">
        <f>'Inhalation-Haz-Values'!$C$2/'Stats-All Source Group Only'!AT50</f>
        <v>64879356.568364605</v>
      </c>
      <c r="AB15" s="9"/>
      <c r="AC15" s="24" t="s">
        <v>132</v>
      </c>
      <c r="AD15">
        <v>9</v>
      </c>
      <c r="AE15" s="10">
        <v>1</v>
      </c>
      <c r="AF15" s="74">
        <f>'Inhalation-Haz-Values'!$C$2/'Stats-All Source Group Only'!BO50</f>
        <v>17.285714285714285</v>
      </c>
      <c r="AG15" s="74">
        <f>'Inhalation-Haz-Values'!$C$2/'Stats-All Source Group Only'!BP50</f>
        <v>38.596491228070171</v>
      </c>
      <c r="AH15" s="74">
        <f>'Inhalation-Haz-Values'!$C$2/'Stats-All Source Group Only'!BQ50</f>
        <v>61.892583120204598</v>
      </c>
      <c r="AI15" s="74">
        <f>'Inhalation-Haz-Values'!$C$2/'Stats-All Source Group Only'!BR50</f>
        <v>92.01520912547528</v>
      </c>
      <c r="AJ15" s="74">
        <f>'Inhalation-Haz-Values'!$C$2/'Stats-All Source Group Only'!BS50</f>
        <v>190.55118110236219</v>
      </c>
      <c r="AK15" s="74">
        <f>'Inhalation-Haz-Values'!$C$2/'Stats-All Source Group Only'!BT50</f>
        <v>2641.9213973799124</v>
      </c>
      <c r="AL15" s="74">
        <f>'Inhalation-Haz-Values'!$C$2/'Stats-All Source Group Only'!BU50</f>
        <v>7245.5089820359281</v>
      </c>
      <c r="AM15" s="74">
        <f>'Inhalation-Haz-Values'!$C$2/'Stats-All Source Group Only'!BV50</f>
        <v>29051.620648259301</v>
      </c>
      <c r="AN15" s="74">
        <f>'Inhalation-Haz-Values'!$C$2/'Stats-All Source Group Only'!BW50</f>
        <v>83448.275862068956</v>
      </c>
      <c r="AO15" s="74">
        <f>'Inhalation-Haz-Values'!$C$2/'Stats-All Source Group Only'!BX50</f>
        <v>252083.33333333334</v>
      </c>
      <c r="AQ15" s="72" t="s">
        <v>273</v>
      </c>
    </row>
    <row r="16" spans="1:51" x14ac:dyDescent="0.25">
      <c r="A16" s="24" t="s">
        <v>465</v>
      </c>
      <c r="B16">
        <v>6</v>
      </c>
      <c r="C16">
        <v>0</v>
      </c>
      <c r="D16" s="52">
        <f>'Inhalation-Haz-Values'!$C$2/'Stats-All Source Group Only'!G83</f>
        <v>756250000000000</v>
      </c>
      <c r="E16" s="52">
        <f>'Inhalation-Haz-Values'!$C$2/'Stats-All Source Group Only'!H83</f>
        <v>726726726.72672677</v>
      </c>
      <c r="F16" s="52">
        <f>'Inhalation-Haz-Values'!$C$2/'Stats-All Source Group Only'!I83</f>
        <v>93798449.612403095</v>
      </c>
      <c r="G16" s="52">
        <f>'Inhalation-Haz-Values'!$C$2/'Stats-All Source Group Only'!J83</f>
        <v>15125000</v>
      </c>
      <c r="H16" s="52">
        <f>'Inhalation-Haz-Values'!$C$2/'Stats-All Source Group Only'!K83</f>
        <v>4636015.3256704975</v>
      </c>
      <c r="I16" s="52">
        <f>'Inhalation-Haz-Values'!$C$2/'Stats-All Source Group Only'!L83</f>
        <v>21607142.857142858</v>
      </c>
      <c r="J16" s="52">
        <f>'Inhalation-Haz-Values'!$C$2/'Stats-All Source Group Only'!M83</f>
        <v>29729729.729729727</v>
      </c>
      <c r="K16" s="52">
        <f>'Inhalation-Haz-Values'!$C$2/'Stats-All Source Group Only'!N83</f>
        <v>83161512.027491406</v>
      </c>
      <c r="L16" s="52">
        <f>'Inhalation-Haz-Values'!$C$2/'Stats-All Source Group Only'!O83</f>
        <v>190551181.10236222</v>
      </c>
      <c r="M16" s="52">
        <f>'Inhalation-Haz-Values'!$C$2/'Stats-All Source Group Only'!P83</f>
        <v>410865874.36332768</v>
      </c>
      <c r="N16" s="9"/>
      <c r="O16" s="24" t="s">
        <v>465</v>
      </c>
      <c r="P16">
        <v>6</v>
      </c>
      <c r="Q16">
        <v>0</v>
      </c>
      <c r="R16" s="74">
        <f>'Inhalation-Haz-Values'!$C$2/'Stats-All Source Group Only'!AK83</f>
        <v>2200</v>
      </c>
      <c r="S16" s="74">
        <f>'Inhalation-Haz-Values'!$C$2/'Stats-All Source Group Only'!AL83</f>
        <v>8491.2280701754389</v>
      </c>
      <c r="T16" s="74">
        <f>'Inhalation-Haz-Values'!$C$2/'Stats-All Source Group Only'!AM83</f>
        <v>18906.25</v>
      </c>
      <c r="U16" s="74">
        <f>'Inhalation-Haz-Values'!$C$2/'Stats-All Source Group Only'!AN83</f>
        <v>30478.589420654909</v>
      </c>
      <c r="V16" s="74">
        <f>'Inhalation-Haz-Values'!$C$2/'Stats-All Source Group Only'!AO83</f>
        <v>98373.983739837393</v>
      </c>
      <c r="W16" s="74">
        <f>'Inhalation-Haz-Values'!$C$2/'Stats-All Source Group Only'!AP83</f>
        <v>2958435.2078239606</v>
      </c>
      <c r="X16" s="74">
        <f>'Inhalation-Haz-Values'!$C$2/'Stats-All Source Group Only'!AQ83</f>
        <v>6505376.3440860212</v>
      </c>
      <c r="Y16" s="74">
        <f>'Inhalation-Haz-Values'!$C$2/'Stats-All Source Group Only'!AR83</f>
        <v>17410071.942446046</v>
      </c>
      <c r="Z16" s="74">
        <f>'Inhalation-Haz-Values'!$C$2/'Stats-All Source Group Only'!AS83</f>
        <v>32309746.328437917</v>
      </c>
      <c r="AA16" s="74">
        <f>'Inhalation-Haz-Values'!$C$2/'Stats-All Source Group Only'!AT83</f>
        <v>57756563.245823391</v>
      </c>
      <c r="AB16" s="9"/>
      <c r="AC16" s="24" t="s">
        <v>465</v>
      </c>
      <c r="AD16">
        <v>6</v>
      </c>
      <c r="AE16">
        <v>0</v>
      </c>
      <c r="AF16" s="74">
        <f>'Inhalation-Haz-Values'!$C$2/'Stats-All Source Group Only'!BO83</f>
        <v>275.94070695553023</v>
      </c>
      <c r="AG16" s="74">
        <f>'Inhalation-Haz-Values'!$C$2/'Stats-All Source Group Only'!BP83</f>
        <v>630.20833333333326</v>
      </c>
      <c r="AH16" s="74">
        <f>'Inhalation-Haz-Values'!$C$2/'Stats-All Source Group Only'!BQ83</f>
        <v>983.73983739837399</v>
      </c>
      <c r="AI16" s="74">
        <f>'Inhalation-Haz-Values'!$C$2/'Stats-All Source Group Only'!BR83</f>
        <v>1493.8271604938273</v>
      </c>
      <c r="AJ16" s="74">
        <f>'Inhalation-Haz-Values'!$C$2/'Stats-All Source Group Only'!BS83</f>
        <v>3055.5555555555557</v>
      </c>
      <c r="AK16" s="74">
        <f>'Inhalation-Haz-Values'!$C$2/'Stats-All Source Group Only'!BT83</f>
        <v>40400.66777963272</v>
      </c>
      <c r="AL16" s="74">
        <f>'Inhalation-Haz-Values'!$C$2/'Stats-All Source Group Only'!BU83</f>
        <v>115238.09523809524</v>
      </c>
      <c r="AM16" s="74">
        <f>'Inhalation-Haz-Values'!$C$2/'Stats-All Source Group Only'!BV83</f>
        <v>309067.68837803323</v>
      </c>
      <c r="AN16" s="74">
        <f>'Inhalation-Haz-Values'!$C$2/'Stats-All Source Group Only'!BW83</f>
        <v>668508.28729281761</v>
      </c>
      <c r="AO16" s="74">
        <f>'Inhalation-Haz-Values'!$C$2/'Stats-All Source Group Only'!BX83</f>
        <v>1571428.5714285714</v>
      </c>
      <c r="AQ16" t="s">
        <v>132</v>
      </c>
      <c r="AR16" s="23" t="s">
        <v>154</v>
      </c>
      <c r="AU16" s="100" t="s">
        <v>274</v>
      </c>
    </row>
    <row r="17" spans="1:47" x14ac:dyDescent="0.25">
      <c r="A17" s="24" t="s">
        <v>466</v>
      </c>
      <c r="B17">
        <v>8</v>
      </c>
      <c r="C17">
        <v>0</v>
      </c>
      <c r="D17" s="127" t="e">
        <f>'Inhalation-Haz-Values'!$C$2/'Stats-All Source Group Only'!G113</f>
        <v>#DIV/0!</v>
      </c>
      <c r="E17" t="e">
        <f>'Inhalation-Haz-Values'!$C$2/'Stats-All Source Group Only'!H113</f>
        <v>#DIV/0!</v>
      </c>
      <c r="F17" t="e">
        <f>'Inhalation-Haz-Values'!$C$2/'Stats-All Source Group Only'!I113</f>
        <v>#DIV/0!</v>
      </c>
      <c r="G17" t="e">
        <f>'Inhalation-Haz-Values'!$C$2/'Stats-All Source Group Only'!J113</f>
        <v>#DIV/0!</v>
      </c>
      <c r="H17" t="e">
        <f>'Inhalation-Haz-Values'!$C$2/'Stats-All Source Group Only'!K113</f>
        <v>#DIV/0!</v>
      </c>
      <c r="I17" t="e">
        <f>'Inhalation-Haz-Values'!$C$2/'Stats-All Source Group Only'!L113</f>
        <v>#DIV/0!</v>
      </c>
      <c r="J17" t="e">
        <f>'Inhalation-Haz-Values'!$C$2/'Stats-All Source Group Only'!M113</f>
        <v>#DIV/0!</v>
      </c>
      <c r="K17" t="e">
        <f>'Inhalation-Haz-Values'!$C$2/'Stats-All Source Group Only'!N113</f>
        <v>#DIV/0!</v>
      </c>
      <c r="L17" t="e">
        <f>'Inhalation-Haz-Values'!$C$2/'Stats-All Source Group Only'!O113</f>
        <v>#DIV/0!</v>
      </c>
      <c r="M17" t="e">
        <f>'Inhalation-Haz-Values'!$C$2/'Stats-All Source Group Only'!P113</f>
        <v>#DIV/0!</v>
      </c>
      <c r="N17" s="9"/>
      <c r="O17" s="24" t="s">
        <v>466</v>
      </c>
      <c r="P17">
        <v>8</v>
      </c>
      <c r="Q17">
        <v>0</v>
      </c>
      <c r="R17" s="74">
        <f>'Inhalation-Haz-Values'!$C$2/'Stats-All Source Group Only'!AK113</f>
        <v>5803.3573141486813</v>
      </c>
      <c r="S17" s="74">
        <f>'Inhalation-Haz-Values'!$C$2/'Stats-All Source Group Only'!AL113</f>
        <v>96031.746031746035</v>
      </c>
      <c r="T17" s="74">
        <f>'Inhalation-Haz-Values'!$C$2/'Stats-All Source Group Only'!AM113</f>
        <v>332874.82806052268</v>
      </c>
      <c r="U17" s="74">
        <f>'Inhalation-Haz-Values'!$C$2/'Stats-All Source Group Only'!AN113</f>
        <v>1034188.0341880341</v>
      </c>
      <c r="V17" s="74">
        <f>'Inhalation-Haz-Values'!$C$2/'Stats-All Source Group Only'!AO113</f>
        <v>5204301.0752688171</v>
      </c>
      <c r="W17" s="74">
        <f>'Inhalation-Haz-Values'!$C$2/'Stats-All Source Group Only'!AP113</f>
        <v>172857142.85714287</v>
      </c>
      <c r="X17" s="74">
        <f>'Inhalation-Haz-Values'!$C$2/'Stats-All Source Group Only'!AQ113</f>
        <v>375193798.44961238</v>
      </c>
      <c r="Y17" s="74">
        <f>'Inhalation-Haz-Values'!$C$2/'Stats-All Source Group Only'!AR113</f>
        <v>1152380952.3809524</v>
      </c>
      <c r="Z17" s="74">
        <f>'Inhalation-Haz-Values'!$C$2/'Stats-All Source Group Only'!AS113</f>
        <v>1833333333.3333333</v>
      </c>
      <c r="AA17" s="74">
        <f>'Inhalation-Haz-Values'!$C$2/'Stats-All Source Group Only'!AT113</f>
        <v>2636165577.3420477</v>
      </c>
      <c r="AB17" s="9"/>
      <c r="AC17" s="24" t="s">
        <v>466</v>
      </c>
      <c r="AD17">
        <v>8</v>
      </c>
      <c r="AE17">
        <v>0</v>
      </c>
      <c r="AF17" s="74">
        <f>'Inhalation-Haz-Values'!$C$2/'Stats-All Source Group Only'!BO113</f>
        <v>307.10659898477155</v>
      </c>
      <c r="AG17" s="74">
        <f>'Inhalation-Haz-Values'!$C$2/'Stats-All Source Group Only'!BP113</f>
        <v>666.66666666666663</v>
      </c>
      <c r="AH17" s="74">
        <f>'Inhalation-Haz-Values'!$C$2/'Stats-All Source Group Only'!BQ113</f>
        <v>1110.0917431192661</v>
      </c>
      <c r="AI17" s="74">
        <f>'Inhalation-Haz-Values'!$C$2/'Stats-All Source Group Only'!BR113</f>
        <v>1571.4285714285716</v>
      </c>
      <c r="AJ17" s="74">
        <f>'Inhalation-Haz-Values'!$C$2/'Stats-All Source Group Only'!BS113</f>
        <v>3155.1499348109519</v>
      </c>
      <c r="AK17" s="74">
        <f>'Inhalation-Haz-Values'!$C$2/'Stats-All Source Group Only'!BT113</f>
        <v>45746.69187145558</v>
      </c>
      <c r="AL17" s="74">
        <f>'Inhalation-Haz-Values'!$C$2/'Stats-All Source Group Only'!BU113</f>
        <v>121608.04020100503</v>
      </c>
      <c r="AM17" s="74">
        <f>'Inhalation-Haz-Values'!$C$2/'Stats-All Source Group Only'!BV113</f>
        <v>497942.38683127571</v>
      </c>
      <c r="AN17" s="74">
        <f>'Inhalation-Haz-Values'!$C$2/'Stats-All Source Group Only'!BW113</f>
        <v>1449101.7964071855</v>
      </c>
      <c r="AO17" s="74">
        <f>'Inhalation-Haz-Values'!$C$2/'Stats-All Source Group Only'!BX113</f>
        <v>4253075.571177504</v>
      </c>
      <c r="AR17" s="23" t="s">
        <v>161</v>
      </c>
      <c r="AU17" s="100" t="s">
        <v>274</v>
      </c>
    </row>
    <row r="18" spans="1:47" ht="15.75" thickBot="1" x14ac:dyDescent="0.3">
      <c r="A18" s="50"/>
      <c r="B18" s="43"/>
      <c r="C18" s="43"/>
      <c r="D18" s="51"/>
      <c r="E18" s="51"/>
      <c r="F18" s="51"/>
      <c r="G18" s="51"/>
      <c r="H18" s="51"/>
      <c r="I18" s="51"/>
      <c r="J18" s="51"/>
      <c r="K18" s="51"/>
      <c r="L18" s="51"/>
      <c r="M18" s="51"/>
      <c r="N18" s="9"/>
      <c r="O18" s="50"/>
      <c r="P18" s="43"/>
      <c r="Q18" s="43"/>
      <c r="R18" s="51"/>
      <c r="S18" s="51"/>
      <c r="T18" s="51"/>
      <c r="U18" s="51"/>
      <c r="V18" s="51"/>
      <c r="W18" s="51"/>
      <c r="X18" s="51"/>
      <c r="Y18" s="51"/>
      <c r="Z18" s="51"/>
      <c r="AA18" s="51"/>
      <c r="AB18" s="9"/>
      <c r="AC18" s="50"/>
      <c r="AD18" s="43"/>
      <c r="AE18" s="43"/>
      <c r="AF18" s="51"/>
      <c r="AG18" s="51"/>
      <c r="AH18" s="51"/>
      <c r="AI18" s="51"/>
      <c r="AJ18" s="51"/>
      <c r="AK18" s="51"/>
      <c r="AL18" s="51"/>
      <c r="AM18" s="51"/>
      <c r="AN18" s="51"/>
      <c r="AO18" s="51"/>
    </row>
    <row r="19" spans="1:47" ht="15.75" thickTop="1" x14ac:dyDescent="0.25">
      <c r="A19" s="48" t="s">
        <v>261</v>
      </c>
      <c r="B19">
        <f>SUM(B15:B18)</f>
        <v>23</v>
      </c>
      <c r="C19">
        <f>SUM(C15:C18)</f>
        <v>0</v>
      </c>
      <c r="D19" s="49"/>
      <c r="E19" s="49"/>
      <c r="F19" s="49"/>
      <c r="G19" s="49"/>
      <c r="H19" s="49"/>
      <c r="I19" s="49"/>
      <c r="J19" s="49"/>
      <c r="K19" s="49"/>
      <c r="L19" s="49"/>
      <c r="M19" s="49"/>
      <c r="N19" s="9"/>
      <c r="O19" s="48" t="s">
        <v>261</v>
      </c>
      <c r="P19">
        <f>SUM(P15:P18)</f>
        <v>23</v>
      </c>
      <c r="Q19">
        <f>SUM(Q15:Q18)</f>
        <v>0</v>
      </c>
      <c r="R19" s="49"/>
      <c r="S19" s="49"/>
      <c r="T19" s="49"/>
      <c r="U19" s="49"/>
      <c r="V19" s="49"/>
      <c r="W19" s="49"/>
      <c r="X19" s="49"/>
      <c r="Y19" s="49"/>
      <c r="Z19" s="49"/>
      <c r="AA19" s="49"/>
      <c r="AB19" s="9"/>
      <c r="AC19" s="48" t="s">
        <v>261</v>
      </c>
      <c r="AD19">
        <f>SUM(AD15:AD18)</f>
        <v>23</v>
      </c>
      <c r="AE19">
        <f>SUM(AE15:AE18)</f>
        <v>1</v>
      </c>
      <c r="AF19" s="49"/>
      <c r="AG19" s="49"/>
      <c r="AH19" s="49"/>
      <c r="AI19" s="49"/>
      <c r="AJ19" s="49"/>
      <c r="AK19" s="49"/>
      <c r="AL19" s="49"/>
      <c r="AM19" s="49"/>
      <c r="AN19" s="49"/>
      <c r="AO19" s="49"/>
      <c r="AQ19" t="s">
        <v>275</v>
      </c>
      <c r="AR19" s="23"/>
    </row>
    <row r="20" spans="1:47" x14ac:dyDescent="0.25">
      <c r="AQ20" s="24"/>
    </row>
    <row r="21" spans="1:47" ht="31.5" customHeight="1" x14ac:dyDescent="0.25">
      <c r="A21" s="12"/>
      <c r="D21" s="187" t="s">
        <v>276</v>
      </c>
      <c r="E21" s="187"/>
      <c r="F21" s="187"/>
      <c r="G21" s="187"/>
      <c r="H21" s="187"/>
      <c r="I21" s="187"/>
      <c r="J21" s="187"/>
      <c r="K21" s="187"/>
      <c r="L21" s="187"/>
      <c r="M21" s="187"/>
      <c r="N21" s="9"/>
      <c r="O21" s="12"/>
      <c r="R21" s="187" t="s">
        <v>276</v>
      </c>
      <c r="S21" s="187"/>
      <c r="T21" s="187"/>
      <c r="U21" s="187"/>
      <c r="V21" s="187"/>
      <c r="W21" s="187"/>
      <c r="X21" s="187"/>
      <c r="Y21" s="187"/>
      <c r="Z21" s="187"/>
      <c r="AA21" s="187"/>
      <c r="AB21" s="9"/>
      <c r="AC21" s="12"/>
      <c r="AF21" s="187" t="s">
        <v>276</v>
      </c>
      <c r="AG21" s="187"/>
      <c r="AH21" s="187"/>
      <c r="AI21" s="187"/>
      <c r="AJ21" s="187"/>
      <c r="AK21" s="187"/>
      <c r="AL21" s="187"/>
      <c r="AM21" s="187"/>
      <c r="AN21" s="187"/>
      <c r="AO21" s="187"/>
      <c r="AQ21" s="24"/>
      <c r="AR21" s="23"/>
      <c r="AU21" s="100"/>
    </row>
    <row r="22" spans="1:47" x14ac:dyDescent="0.25">
      <c r="A22" s="12"/>
      <c r="B22" s="12" t="s">
        <v>255</v>
      </c>
      <c r="C22" s="12"/>
      <c r="D22" s="184" t="s">
        <v>277</v>
      </c>
      <c r="E22" s="184"/>
      <c r="F22" s="184"/>
      <c r="G22" s="184"/>
      <c r="H22" s="184"/>
      <c r="I22" s="184"/>
      <c r="J22" s="184"/>
      <c r="K22" s="184"/>
      <c r="L22" s="184"/>
      <c r="M22" s="184"/>
      <c r="N22" s="9"/>
      <c r="O22" s="12"/>
      <c r="P22" s="12" t="s">
        <v>255</v>
      </c>
      <c r="Q22" s="12"/>
      <c r="R22" s="184" t="s">
        <v>278</v>
      </c>
      <c r="S22" s="184"/>
      <c r="T22" s="184"/>
      <c r="U22" s="184"/>
      <c r="V22" s="184"/>
      <c r="W22" s="184"/>
      <c r="X22" s="184"/>
      <c r="Y22" s="184"/>
      <c r="Z22" s="184"/>
      <c r="AA22" s="184"/>
      <c r="AB22" s="9"/>
      <c r="AC22" s="12"/>
      <c r="AD22" s="12" t="s">
        <v>255</v>
      </c>
      <c r="AE22" s="12"/>
      <c r="AF22" s="184" t="s">
        <v>279</v>
      </c>
      <c r="AG22" s="184"/>
      <c r="AH22" s="184"/>
      <c r="AI22" s="184"/>
      <c r="AJ22" s="184"/>
      <c r="AK22" s="184"/>
      <c r="AL22" s="184"/>
      <c r="AM22" s="184"/>
      <c r="AN22" s="184"/>
      <c r="AO22" s="184"/>
    </row>
    <row r="23" spans="1:47" ht="30.75" thickBot="1" x14ac:dyDescent="0.3">
      <c r="A23" s="13" t="s">
        <v>115</v>
      </c>
      <c r="B23" s="13" t="s">
        <v>261</v>
      </c>
      <c r="C23" s="96" t="s">
        <v>262</v>
      </c>
      <c r="D23" s="43">
        <v>10</v>
      </c>
      <c r="E23" s="43">
        <v>30</v>
      </c>
      <c r="F23" s="44" t="s">
        <v>135</v>
      </c>
      <c r="G23" s="43">
        <v>60</v>
      </c>
      <c r="H23" s="43">
        <v>100</v>
      </c>
      <c r="I23" s="45" t="s">
        <v>263</v>
      </c>
      <c r="J23" s="46">
        <v>1000</v>
      </c>
      <c r="K23" s="47">
        <v>2500</v>
      </c>
      <c r="L23" s="47">
        <v>5000</v>
      </c>
      <c r="M23" s="47">
        <v>10000</v>
      </c>
      <c r="N23" s="9"/>
      <c r="O23" s="13" t="s">
        <v>115</v>
      </c>
      <c r="P23" s="13" t="s">
        <v>261</v>
      </c>
      <c r="Q23" s="96" t="s">
        <v>262</v>
      </c>
      <c r="R23" s="43">
        <v>10</v>
      </c>
      <c r="S23" s="43">
        <v>30</v>
      </c>
      <c r="T23" s="44" t="s">
        <v>135</v>
      </c>
      <c r="U23" s="43">
        <v>60</v>
      </c>
      <c r="V23" s="43">
        <v>100</v>
      </c>
      <c r="W23" s="45" t="s">
        <v>263</v>
      </c>
      <c r="X23" s="46">
        <v>1000</v>
      </c>
      <c r="Y23" s="47">
        <v>2500</v>
      </c>
      <c r="Z23" s="47">
        <v>5000</v>
      </c>
      <c r="AA23" s="47">
        <v>10000</v>
      </c>
      <c r="AB23" s="9"/>
      <c r="AC23" s="13" t="s">
        <v>115</v>
      </c>
      <c r="AD23" s="13" t="s">
        <v>261</v>
      </c>
      <c r="AE23" s="96" t="s">
        <v>262</v>
      </c>
      <c r="AF23" s="43">
        <v>10</v>
      </c>
      <c r="AG23" s="43">
        <v>30</v>
      </c>
      <c r="AH23" s="44" t="s">
        <v>135</v>
      </c>
      <c r="AI23" s="43">
        <v>60</v>
      </c>
      <c r="AJ23" s="43">
        <v>100</v>
      </c>
      <c r="AK23" s="45" t="s">
        <v>263</v>
      </c>
      <c r="AL23" s="46">
        <v>1000</v>
      </c>
      <c r="AM23" s="47">
        <v>2500</v>
      </c>
      <c r="AN23" s="47">
        <v>5000</v>
      </c>
      <c r="AO23" s="47">
        <v>10000</v>
      </c>
    </row>
    <row r="24" spans="1:47" ht="15.75" thickTop="1" x14ac:dyDescent="0.25">
      <c r="A24" s="24" t="s">
        <v>132</v>
      </c>
      <c r="B24">
        <v>9</v>
      </c>
      <c r="C24">
        <v>1</v>
      </c>
      <c r="D24" s="52">
        <f>'Inhalation-Haz-Values'!$C$3/'Stats-All Source Group Only'!Q50</f>
        <v>256.1576354679803</v>
      </c>
      <c r="E24" s="52">
        <f>'Inhalation-Haz-Values'!$C$3/'Stats-All Source Group Only'!R50</f>
        <v>678.8511749347258</v>
      </c>
      <c r="F24" s="52">
        <f>'Inhalation-Haz-Values'!$C$3/'Stats-All Source Group Only'!S50</f>
        <v>1375.6613756613758</v>
      </c>
      <c r="G24" s="52">
        <f>'Inhalation-Haz-Values'!$C$3/'Stats-All Source Group Only'!T50</f>
        <v>1733.3333333333333</v>
      </c>
      <c r="H24" s="52">
        <f>'Inhalation-Haz-Values'!$C$3/'Stats-All Source Group Only'!U50</f>
        <v>3661.9718309859154</v>
      </c>
      <c r="I24" s="52">
        <f>'Inhalation-Haz-Values'!$C$3/'Stats-All Source Group Only'!V50</f>
        <v>116853.93258426967</v>
      </c>
      <c r="J24" s="52">
        <f>'Inhalation-Haz-Values'!$C$3/'Stats-All Source Group Only'!W50</f>
        <v>171617.16171617163</v>
      </c>
      <c r="K24" s="52">
        <f>'Inhalation-Haz-Values'!$C$3/'Stats-All Source Group Only'!X50</f>
        <v>792682.92682926834</v>
      </c>
      <c r="L24" s="52">
        <f>'Inhalation-Haz-Values'!$C$3/'Stats-All Source Group Only'!Y50</f>
        <v>2512077.2946859905</v>
      </c>
      <c r="M24" s="52">
        <f>'Inhalation-Haz-Values'!$C$3/'Stats-All Source Group Only'!Z50</f>
        <v>7647058.823529413</v>
      </c>
      <c r="N24" s="9"/>
      <c r="O24" s="24" t="s">
        <v>132</v>
      </c>
      <c r="P24">
        <v>9</v>
      </c>
      <c r="Q24">
        <v>1</v>
      </c>
      <c r="R24" s="74">
        <f>'Inhalation-Haz-Values'!$C$3/'Stats-All Source Group Only'!AU50</f>
        <v>120.09237875288684</v>
      </c>
      <c r="S24" s="74">
        <f>'Inhalation-Haz-Values'!$C$3/'Stats-All Source Group Only'!AV50</f>
        <v>317.07317073170731</v>
      </c>
      <c r="T24" s="74">
        <f>'Inhalation-Haz-Values'!$C$3/'Stats-All Source Group Only'!AW50</f>
        <v>594.96567505720827</v>
      </c>
      <c r="U24" s="74">
        <f>'Inhalation-Haz-Values'!$C$3/'Stats-All Source Group Only'!AX50</f>
        <v>797.54601226993873</v>
      </c>
      <c r="V24" s="74">
        <f>'Inhalation-Haz-Values'!$C$3/'Stats-All Source Group Only'!AY50</f>
        <v>1727.5747508305649</v>
      </c>
      <c r="W24" s="74">
        <f>'Inhalation-Haz-Values'!$C$3/'Stats-All Source Group Only'!AZ50</f>
        <v>46017.699115044248</v>
      </c>
      <c r="X24" s="74">
        <f>'Inhalation-Haz-Values'!$C$3/'Stats-All Source Group Only'!BA50</f>
        <v>90277.777777777781</v>
      </c>
      <c r="Y24" s="74">
        <f>'Inhalation-Haz-Values'!$C$3/'Stats-All Source Group Only'!BB50</f>
        <v>429752.0661157025</v>
      </c>
      <c r="Z24" s="74">
        <f>'Inhalation-Haz-Values'!$C$3/'Stats-All Source Group Only'!BC50</f>
        <v>1347150.2590673575</v>
      </c>
      <c r="AA24" s="74">
        <f>'Inhalation-Haz-Values'!$C$3/'Stats-All Source Group Only'!BD50</f>
        <v>4160000</v>
      </c>
      <c r="AB24" s="9"/>
      <c r="AC24" s="24" t="s">
        <v>132</v>
      </c>
      <c r="AD24">
        <v>9</v>
      </c>
      <c r="AE24" s="10">
        <v>1</v>
      </c>
      <c r="AF24" s="74">
        <f>'Inhalation-Haz-Values'!$C$3/'Stats-All Source Group Only'!BY50</f>
        <v>90.909090909090907</v>
      </c>
      <c r="AG24" s="74">
        <f>'Inhalation-Haz-Values'!$C$3/'Stats-All Source Group Only'!BZ50</f>
        <v>234.23423423423424</v>
      </c>
      <c r="AH24" s="74">
        <f>'Inhalation-Haz-Values'!$C$3/'Stats-All Source Group Only'!CA50</f>
        <v>304.09356725146199</v>
      </c>
      <c r="AI24" s="74">
        <f>'Inhalation-Haz-Values'!$C$3/'Stats-All Source Group Only'!CB50</f>
        <v>570.17543859649129</v>
      </c>
      <c r="AJ24" s="74">
        <f>'Inhalation-Haz-Values'!$C$3/'Stats-All Source Group Only'!CC50</f>
        <v>1198.1566820276498</v>
      </c>
      <c r="AK24" s="74">
        <f>'Inhalation-Haz-Values'!$C$3/'Stats-All Source Group Only'!CD50</f>
        <v>8566.7215815485997</v>
      </c>
      <c r="AL24" s="74">
        <f>'Inhalation-Haz-Values'!$C$3/'Stats-All Source Group Only'!CE50</f>
        <v>50980.392156862748</v>
      </c>
      <c r="AM24" s="74">
        <f>'Inhalation-Haz-Values'!$C$3/'Stats-All Source Group Only'!CF50</f>
        <v>227074.23580786027</v>
      </c>
      <c r="AN24" s="74">
        <f>'Inhalation-Haz-Values'!$C$3/'Stats-All Source Group Only'!CG50</f>
        <v>692410.1198402131</v>
      </c>
      <c r="AO24" s="74">
        <f>'Inhalation-Haz-Values'!$C$3/'Stats-All Source Group Only'!CH50</f>
        <v>2088353.4136546187</v>
      </c>
    </row>
    <row r="25" spans="1:47" x14ac:dyDescent="0.25">
      <c r="A25" s="24" t="s">
        <v>465</v>
      </c>
      <c r="B25">
        <v>6</v>
      </c>
      <c r="C25">
        <v>0</v>
      </c>
      <c r="D25" s="52">
        <f>'Inhalation-Haz-Values'!$C$3/'Stats-All Source Group Only'!Q83</f>
        <v>3151.5151515151515</v>
      </c>
      <c r="E25" s="52">
        <f>'Inhalation-Haz-Values'!$C$3/'Stats-All Source Group Only'!R83</f>
        <v>8176.1006289308189</v>
      </c>
      <c r="F25" s="52">
        <f>'Inhalation-Haz-Values'!$C$3/'Stats-All Source Group Only'!S83</f>
        <v>15430.26706231454</v>
      </c>
      <c r="G25" s="52">
        <f>'Inhalation-Haz-Values'!$C$3/'Stats-All Source Group Only'!T83</f>
        <v>20472.440944881891</v>
      </c>
      <c r="H25" s="52">
        <f>'Inhalation-Haz-Values'!$C$3/'Stats-All Source Group Only'!U83</f>
        <v>44444.444444444445</v>
      </c>
      <c r="I25" s="52">
        <f>'Inhalation-Haz-Values'!$C$3/'Stats-All Source Group Only'!V83</f>
        <v>1507246.3768115942</v>
      </c>
      <c r="J25" s="52">
        <f>'Inhalation-Haz-Values'!$C$3/'Stats-All Source Group Only'!W83</f>
        <v>2148760.3305785125</v>
      </c>
      <c r="K25" s="52">
        <f>'Inhalation-Haz-Values'!$C$3/'Stats-All Source Group Only'!X83</f>
        <v>9138840.0702987704</v>
      </c>
      <c r="L25" s="52">
        <f>'Inhalation-Haz-Values'!$C$3/'Stats-All Source Group Only'!Y83</f>
        <v>22510822.510822512</v>
      </c>
      <c r="M25" s="52">
        <f>'Inhalation-Haz-Values'!$C$3/'Stats-All Source Group Only'!Z83</f>
        <v>52156469.40822468</v>
      </c>
      <c r="N25" s="9"/>
      <c r="O25" s="24" t="s">
        <v>465</v>
      </c>
      <c r="P25">
        <v>6</v>
      </c>
      <c r="Q25">
        <v>0</v>
      </c>
      <c r="R25" s="74">
        <f>'Inhalation-Haz-Values'!$C$3/'Stats-All Source Group Only'!AU83</f>
        <v>2488.038277511962</v>
      </c>
      <c r="S25" s="74">
        <f>'Inhalation-Haz-Values'!$C$3/'Stats-All Source Group Only'!AV83</f>
        <v>6103.2863849765263</v>
      </c>
      <c r="T25" s="74">
        <f>'Inhalation-Haz-Values'!$C$3/'Stats-All Source Group Only'!AW83</f>
        <v>10236.220472440946</v>
      </c>
      <c r="U25" s="74">
        <f>'Inhalation-Haz-Values'!$C$3/'Stats-All Source Group Only'!AX83</f>
        <v>15294.117647058823</v>
      </c>
      <c r="V25" s="74">
        <f>'Inhalation-Haz-Values'!$C$3/'Stats-All Source Group Only'!AY83</f>
        <v>32298.136645962732</v>
      </c>
      <c r="W25" s="74">
        <f>'Inhalation-Haz-Values'!$C$3/'Stats-All Source Group Only'!AZ83</f>
        <v>697050.93833780161</v>
      </c>
      <c r="X25" s="74">
        <f>'Inhalation-Haz-Values'!$C$3/'Stats-All Source Group Only'!BA83</f>
        <v>1460674.157303371</v>
      </c>
      <c r="Y25" s="74">
        <f>'Inhalation-Haz-Values'!$C$3/'Stats-All Source Group Only'!BB83</f>
        <v>5268490.3748733532</v>
      </c>
      <c r="Z25" s="74">
        <f>'Inhalation-Haz-Values'!$C$3/'Stats-All Source Group Only'!BC83</f>
        <v>14130434.782608695</v>
      </c>
      <c r="AA25" s="74">
        <f>'Inhalation-Haz-Values'!$C$3/'Stats-All Source Group Only'!BD83</f>
        <v>36363636.363636367</v>
      </c>
      <c r="AB25" s="9"/>
      <c r="AC25" s="24" t="s">
        <v>465</v>
      </c>
      <c r="AD25">
        <v>6</v>
      </c>
      <c r="AE25">
        <v>0</v>
      </c>
      <c r="AF25" s="74">
        <f>'Inhalation-Haz-Values'!$C$3/'Stats-All Source Group Only'!BY83</f>
        <v>1361.2565445026178</v>
      </c>
      <c r="AG25" s="74">
        <f>'Inhalation-Haz-Values'!$C$3/'Stats-All Source Group Only'!BZ83</f>
        <v>3312.1019108280257</v>
      </c>
      <c r="AH25" s="74">
        <f>'Inhalation-Haz-Values'!$C$3/'Stats-All Source Group Only'!CA83</f>
        <v>4859.8130841121501</v>
      </c>
      <c r="AI25" s="74">
        <f>'Inhalation-Haz-Values'!$C$3/'Stats-All Source Group Only'!CB83</f>
        <v>8280.2547770700639</v>
      </c>
      <c r="AJ25" s="74">
        <f>'Inhalation-Haz-Values'!$C$3/'Stats-All Source Group Only'!CC83</f>
        <v>17869.415807560137</v>
      </c>
      <c r="AK25" s="74">
        <f>'Inhalation-Haz-Values'!$C$3/'Stats-All Source Group Only'!CD83</f>
        <v>129353.23383084577</v>
      </c>
      <c r="AL25" s="74">
        <f>'Inhalation-Haz-Values'!$C$3/'Stats-All Source Group Only'!CE83</f>
        <v>791476.40791476413</v>
      </c>
      <c r="AM25" s="74">
        <f>'Inhalation-Haz-Values'!$C$3/'Stats-All Source Group Only'!CF83</f>
        <v>1561561.5615615617</v>
      </c>
      <c r="AN25" s="74">
        <f>'Inhalation-Haz-Values'!$C$3/'Stats-All Source Group Only'!CG83</f>
        <v>3113772.4550898201</v>
      </c>
      <c r="AO25" s="74">
        <f>'Inhalation-Haz-Values'!$C$3/'Stats-All Source Group Only'!CH83</f>
        <v>7323943.6619718317</v>
      </c>
    </row>
    <row r="26" spans="1:47" x14ac:dyDescent="0.25">
      <c r="A26" s="24" t="s">
        <v>466</v>
      </c>
      <c r="B26">
        <v>8</v>
      </c>
      <c r="C26">
        <v>0</v>
      </c>
      <c r="D26" s="52">
        <f>'Inhalation-Haz-Values'!$C$3/'Stats-All Source Group Only'!Q113</f>
        <v>5514.316012725345</v>
      </c>
      <c r="E26" s="52">
        <f>'Inhalation-Haz-Values'!$C$3/'Stats-All Source Group Only'!R113</f>
        <v>15160.349854227406</v>
      </c>
      <c r="F26" s="52">
        <f>'Inhalation-Haz-Values'!$C$3/'Stats-All Source Group Only'!S113</f>
        <v>32298.136645962732</v>
      </c>
      <c r="G26" s="52">
        <f>'Inhalation-Haz-Values'!$C$3/'Stats-All Source Group Only'!T113</f>
        <v>40625</v>
      </c>
      <c r="H26" s="52">
        <f>'Inhalation-Haz-Values'!$C$3/'Stats-All Source Group Only'!U113</f>
        <v>92691.622103386806</v>
      </c>
      <c r="I26" s="52">
        <f>'Inhalation-Haz-Values'!$C$3/'Stats-All Source Group Only'!V113</f>
        <v>3398692.8104575165</v>
      </c>
      <c r="J26" s="52">
        <f>'Inhalation-Haz-Values'!$C$3/'Stats-All Source Group Only'!W113</f>
        <v>4859813.0841121497</v>
      </c>
      <c r="K26" s="52">
        <f>'Inhalation-Haz-Values'!$C$3/'Stats-All Source Group Only'!X113</f>
        <v>23008849.557522122</v>
      </c>
      <c r="L26" s="52">
        <f>'Inhalation-Haz-Values'!$C$3/'Stats-All Source Group Only'!Y113</f>
        <v>71428571.428571433</v>
      </c>
      <c r="M26" s="52">
        <f>'Inhalation-Haz-Values'!$C$3/'Stats-All Source Group Only'!Z113</f>
        <v>201550387.59689924</v>
      </c>
      <c r="N26" s="9"/>
      <c r="O26" s="24" t="s">
        <v>466</v>
      </c>
      <c r="P26">
        <v>8</v>
      </c>
      <c r="Q26">
        <v>0</v>
      </c>
      <c r="R26" s="74">
        <f>'Inhalation-Haz-Values'!$C$3/'Stats-All Source Group Only'!AU113</f>
        <v>4062.5</v>
      </c>
      <c r="S26" s="74">
        <f>'Inhalation-Haz-Values'!$C$3/'Stats-All Source Group Only'!AV113</f>
        <v>12967.581047381547</v>
      </c>
      <c r="T26" s="74">
        <f>'Inhalation-Haz-Values'!$C$3/'Stats-All Source Group Only'!AW113</f>
        <v>19923.371647509579</v>
      </c>
      <c r="U26" s="74">
        <f>'Inhalation-Haz-Values'!$C$3/'Stats-All Source Group Only'!AX113</f>
        <v>34666.666666666672</v>
      </c>
      <c r="V26" s="74">
        <f>'Inhalation-Haz-Values'!$C$3/'Stats-All Source Group Only'!AY113</f>
        <v>76246.334310850434</v>
      </c>
      <c r="W26" s="74">
        <f>'Inhalation-Haz-Values'!$C$3/'Stats-All Source Group Only'!AZ113</f>
        <v>1416893.7329700273</v>
      </c>
      <c r="X26" s="74">
        <f>'Inhalation-Haz-Values'!$C$3/'Stats-All Source Group Only'!BA113</f>
        <v>3229813.6645962731</v>
      </c>
      <c r="Y26" s="74">
        <f>'Inhalation-Haz-Values'!$C$3/'Stats-All Source Group Only'!BB113</f>
        <v>13978494.623655915</v>
      </c>
      <c r="Z26" s="74">
        <f>'Inhalation-Haz-Values'!$C$3/'Stats-All Source Group Only'!BC113</f>
        <v>40310077.519379847</v>
      </c>
      <c r="AA26" s="74">
        <f>'Inhalation-Haz-Values'!$C$3/'Stats-All Source Group Only'!BD113</f>
        <v>115812917.5946548</v>
      </c>
      <c r="AB26" s="9"/>
      <c r="AC26" s="24" t="s">
        <v>466</v>
      </c>
      <c r="AD26">
        <v>8</v>
      </c>
      <c r="AE26">
        <v>0</v>
      </c>
      <c r="AF26" s="74">
        <f>'Inhalation-Haz-Values'!$C$3/'Stats-All Source Group Only'!BY113</f>
        <v>1085.5949895615868</v>
      </c>
      <c r="AG26" s="74">
        <f>'Inhalation-Haz-Values'!$C$3/'Stats-All Source Group Only'!BZ113</f>
        <v>2270.7423580786026</v>
      </c>
      <c r="AH26" s="74">
        <f>'Inhalation-Haz-Values'!$C$3/'Stats-All Source Group Only'!CA113</f>
        <v>3466.6666666666665</v>
      </c>
      <c r="AI26" s="74">
        <f>'Inhalation-Haz-Values'!$C$3/'Stats-All Source Group Only'!CB113</f>
        <v>5366.357069143447</v>
      </c>
      <c r="AJ26" s="74">
        <f>'Inhalation-Haz-Values'!$C$3/'Stats-All Source Group Only'!CC113</f>
        <v>10855.949895615868</v>
      </c>
      <c r="AK26" s="74">
        <f>'Inhalation-Haz-Values'!$C$3/'Stats-All Source Group Only'!CD113</f>
        <v>147308.78186968839</v>
      </c>
      <c r="AL26" s="74">
        <f>'Inhalation-Haz-Values'!$C$3/'Stats-All Source Group Only'!CE113</f>
        <v>440677.96610169491</v>
      </c>
      <c r="AM26" s="74">
        <f>'Inhalation-Haz-Values'!$C$3/'Stats-All Source Group Only'!CF113</f>
        <v>1992337.1647509579</v>
      </c>
      <c r="AN26" s="74">
        <f>'Inhalation-Haz-Values'!$C$3/'Stats-All Source Group Only'!CG113</f>
        <v>6110458.2843713285</v>
      </c>
      <c r="AO26" s="74">
        <f>'Inhalation-Haz-Values'!$C$3/'Stats-All Source Group Only'!CH113</f>
        <v>18571428.571428571</v>
      </c>
    </row>
    <row r="27" spans="1:47" ht="15.75" thickBot="1" x14ac:dyDescent="0.3">
      <c r="A27" s="50"/>
      <c r="B27" s="43"/>
      <c r="C27" s="43"/>
      <c r="D27" s="51"/>
      <c r="E27" s="51"/>
      <c r="F27" s="51"/>
      <c r="G27" s="51"/>
      <c r="H27" s="51"/>
      <c r="I27" s="51"/>
      <c r="J27" s="51"/>
      <c r="K27" s="51"/>
      <c r="L27" s="51"/>
      <c r="M27" s="51"/>
      <c r="N27" s="9"/>
      <c r="O27" s="50"/>
      <c r="P27" s="43"/>
      <c r="Q27" s="43"/>
      <c r="R27" s="51"/>
      <c r="S27" s="51"/>
      <c r="T27" s="51"/>
      <c r="U27" s="51"/>
      <c r="V27" s="51"/>
      <c r="W27" s="51"/>
      <c r="X27" s="51"/>
      <c r="Y27" s="51"/>
      <c r="Z27" s="51"/>
      <c r="AA27" s="51"/>
      <c r="AB27" s="9"/>
      <c r="AC27" s="50"/>
      <c r="AD27" s="43"/>
      <c r="AE27" s="43"/>
      <c r="AF27" s="51"/>
      <c r="AG27" s="51"/>
      <c r="AH27" s="51"/>
      <c r="AI27" s="51"/>
      <c r="AJ27" s="51"/>
      <c r="AK27" s="51"/>
      <c r="AL27" s="51"/>
      <c r="AM27" s="51"/>
      <c r="AN27" s="51"/>
      <c r="AO27" s="51"/>
    </row>
    <row r="28" spans="1:47" ht="15.75" thickTop="1" x14ac:dyDescent="0.25">
      <c r="A28" s="48" t="s">
        <v>261</v>
      </c>
      <c r="B28">
        <f>SUM(B24:B27)</f>
        <v>23</v>
      </c>
      <c r="C28">
        <f>SUM(C24:C27)</f>
        <v>1</v>
      </c>
      <c r="D28" s="49"/>
      <c r="E28" s="49"/>
      <c r="F28" s="49"/>
      <c r="G28" s="49"/>
      <c r="H28" s="49"/>
      <c r="I28" s="49"/>
      <c r="J28" s="49"/>
      <c r="K28" s="49"/>
      <c r="L28" s="49"/>
      <c r="M28" s="49"/>
      <c r="N28" s="9"/>
      <c r="O28" s="48" t="s">
        <v>261</v>
      </c>
      <c r="P28">
        <f>SUM(P24:P27)</f>
        <v>23</v>
      </c>
      <c r="Q28">
        <f>SUM(Q24:Q27)</f>
        <v>1</v>
      </c>
      <c r="R28" s="49"/>
      <c r="S28" s="49"/>
      <c r="T28" s="49"/>
      <c r="U28" s="49"/>
      <c r="V28" s="49"/>
      <c r="W28" s="49"/>
      <c r="X28" s="49"/>
      <c r="Y28" s="49"/>
      <c r="Z28" s="49"/>
      <c r="AA28" s="49"/>
      <c r="AB28" s="9"/>
      <c r="AC28" s="48" t="s">
        <v>261</v>
      </c>
      <c r="AD28">
        <f>SUM(AD24:AD27)</f>
        <v>23</v>
      </c>
      <c r="AE28">
        <f>SUM(AE24:AE27)</f>
        <v>1</v>
      </c>
      <c r="AF28" s="49"/>
      <c r="AG28" s="49"/>
      <c r="AH28" s="49"/>
      <c r="AI28" s="49"/>
      <c r="AJ28" s="49"/>
      <c r="AK28" s="49"/>
      <c r="AL28" s="49"/>
      <c r="AM28" s="49"/>
      <c r="AN28" s="49"/>
      <c r="AO28" s="49"/>
    </row>
    <row r="29" spans="1:47" x14ac:dyDescent="0.25">
      <c r="AF29" s="74"/>
    </row>
  </sheetData>
  <sheetProtection sheet="1" objects="1" scenarios="1" formatCells="0" formatColumns="0" formatRows="0"/>
  <mergeCells count="26">
    <mergeCell ref="D21:M21"/>
    <mergeCell ref="R21:AA21"/>
    <mergeCell ref="AF21:AO21"/>
    <mergeCell ref="D22:M22"/>
    <mergeCell ref="R22:AA22"/>
    <mergeCell ref="AF22:AO22"/>
    <mergeCell ref="D12:M12"/>
    <mergeCell ref="R12:AA12"/>
    <mergeCell ref="AF12:AO12"/>
    <mergeCell ref="D13:M13"/>
    <mergeCell ref="R13:AA13"/>
    <mergeCell ref="AF13:AO13"/>
    <mergeCell ref="AD13:AE13"/>
    <mergeCell ref="D4:M4"/>
    <mergeCell ref="R4:AA4"/>
    <mergeCell ref="AF4:AO4"/>
    <mergeCell ref="D3:M3"/>
    <mergeCell ref="R3:AA3"/>
    <mergeCell ref="AF3:AO3"/>
    <mergeCell ref="AD4:AE4"/>
    <mergeCell ref="AR1:AS1"/>
    <mergeCell ref="AQ1:AQ3"/>
    <mergeCell ref="AT1:AV2"/>
    <mergeCell ref="AW1:AW3"/>
    <mergeCell ref="AX1:AX3"/>
    <mergeCell ref="AR2:AS2"/>
  </mergeCells>
  <conditionalFormatting sqref="D9:M9 R9:AA9 AF9:AO9">
    <cfRule type="cellIs" dxfId="51" priority="66" operator="lessThan">
      <formula>#REF!</formula>
    </cfRule>
  </conditionalFormatting>
  <conditionalFormatting sqref="D18:M18 R18:AA18 AF18:AO18">
    <cfRule type="cellIs" dxfId="49" priority="24" operator="lessThan">
      <formula>#REF!</formula>
    </cfRule>
  </conditionalFormatting>
  <conditionalFormatting sqref="D27:M27 R27:AA27 AF27:AO27">
    <cfRule type="cellIs" dxfId="47" priority="12" operator="lessThan">
      <formula>#REF!</formula>
    </cfRule>
  </conditionalFormatting>
  <conditionalFormatting sqref="AR4:AS6">
    <cfRule type="containsText" dxfId="37" priority="6" operator="containsText" text="Y">
      <formula>NOT(ISERROR(SEARCH("Y",AR4)))</formula>
    </cfRule>
  </conditionalFormatting>
  <pageMargins left="0.7" right="0.7" top="0.75" bottom="0.75" header="0.3" footer="0.3"/>
  <pageSetup orientation="portrait" r:id="rId1"/>
  <extLst>
    <ext xmlns:x14="http://schemas.microsoft.com/office/spreadsheetml/2009/9/main" uri="{78C0D931-6437-407d-A8EE-F0AAD7539E65}">
      <x14:conditionalFormattings>
        <x14:conditionalFormatting xmlns:xm="http://schemas.microsoft.com/office/excel/2006/main">
          <x14:cfRule type="cellIs" priority="35" operator="greaterThan" id="{60D37ADE-0AA3-4B40-ADCA-F48FD1EBC8AA}">
            <xm:f>'Inhalation-Haz-Values'!$G$4</xm:f>
            <x14:dxf>
              <fill>
                <patternFill>
                  <bgColor rgb="FFFF0000"/>
                </patternFill>
              </fill>
            </x14:dxf>
          </x14:cfRule>
          <x14:cfRule type="cellIs" priority="36" operator="greaterThan" id="{386BEBC8-4E3F-4B04-9C40-2E55CEB7B114}">
            <xm:f>'Inhalation-Haz-Values'!$F$4</xm:f>
            <x14:dxf>
              <fill>
                <patternFill>
                  <bgColor theme="7"/>
                </patternFill>
              </fill>
            </x14:dxf>
          </x14:cfRule>
          <x14:cfRule type="cellIs" priority="37" operator="greaterThan" id="{27D99CF0-3361-4DDA-BB71-18BE440505E6}">
            <xm:f>'Inhalation-Haz-Values'!$E$4</xm:f>
            <x14:dxf>
              <fill>
                <patternFill>
                  <bgColor rgb="FFFFFF00"/>
                </patternFill>
              </fill>
            </x14:dxf>
          </x14:cfRule>
          <xm:sqref>D6:M8</xm:sqref>
        </x14:conditionalFormatting>
        <x14:conditionalFormatting xmlns:xm="http://schemas.microsoft.com/office/excel/2006/main">
          <x14:cfRule type="cellIs" priority="5" operator="lessThanOrEqual" id="{8DB08B61-BACA-496C-A1C8-E0F53AF52223}">
            <xm:f>'Inhalation-Haz-Values'!$E$2</xm:f>
            <x14:dxf>
              <fill>
                <patternFill>
                  <bgColor rgb="FFFFFF00"/>
                </patternFill>
              </fill>
            </x14:dxf>
          </x14:cfRule>
          <xm:sqref>D15:M17</xm:sqref>
        </x14:conditionalFormatting>
        <x14:conditionalFormatting xmlns:xm="http://schemas.microsoft.com/office/excel/2006/main">
          <x14:cfRule type="cellIs" priority="4" operator="lessThan" id="{FA710F49-90EE-42F1-A244-572D9CB796CC}">
            <xm:f>'Inhalation-Haz-Values'!$E$3</xm:f>
            <x14:dxf>
              <fill>
                <patternFill>
                  <bgColor rgb="FFFFFF00"/>
                </patternFill>
              </fill>
            </x14:dxf>
          </x14:cfRule>
          <xm:sqref>D24:M26</xm:sqref>
        </x14:conditionalFormatting>
        <x14:conditionalFormatting xmlns:xm="http://schemas.microsoft.com/office/excel/2006/main">
          <x14:cfRule type="cellIs" priority="30" operator="greaterThan" id="{20D91F01-3A4C-416F-8EF1-2F6DA4339ADB}">
            <xm:f>'Inhalation-Haz-Values'!$G$4</xm:f>
            <x14:dxf>
              <fill>
                <patternFill>
                  <bgColor rgb="FFFF0000"/>
                </patternFill>
              </fill>
            </x14:dxf>
          </x14:cfRule>
          <x14:cfRule type="cellIs" priority="31" operator="greaterThan" id="{AD8FA641-28BA-41F1-94E0-1CA1E85A7B79}">
            <xm:f>'Inhalation-Haz-Values'!$F$4</xm:f>
            <x14:dxf>
              <fill>
                <patternFill>
                  <bgColor theme="7"/>
                </patternFill>
              </fill>
            </x14:dxf>
          </x14:cfRule>
          <x14:cfRule type="cellIs" priority="32" operator="greaterThan" id="{44FDE783-0A10-4F61-9758-CD8E3743AAA5}">
            <xm:f>'Inhalation-Haz-Values'!$E$4</xm:f>
            <x14:dxf>
              <fill>
                <patternFill>
                  <bgColor rgb="FFFFFF00"/>
                </patternFill>
              </fill>
            </x14:dxf>
          </x14:cfRule>
          <xm:sqref>R6:AA8</xm:sqref>
        </x14:conditionalFormatting>
        <x14:conditionalFormatting xmlns:xm="http://schemas.microsoft.com/office/excel/2006/main">
          <x14:cfRule type="cellIs" priority="3" operator="lessThan" id="{0835C469-A72F-4694-A32C-E789EECDAE4D}">
            <xm:f>'Inhalation-Haz-Values'!$E$2</xm:f>
            <x14:dxf>
              <fill>
                <patternFill>
                  <bgColor rgb="FFFFFF00"/>
                </patternFill>
              </fill>
            </x14:dxf>
          </x14:cfRule>
          <xm:sqref>R15:AA17 AF15:AO17</xm:sqref>
        </x14:conditionalFormatting>
        <x14:conditionalFormatting xmlns:xm="http://schemas.microsoft.com/office/excel/2006/main">
          <x14:cfRule type="cellIs" priority="2" operator="lessThan" id="{EABC44F6-714D-4832-A5C3-F23FBAFE326C}">
            <xm:f>'Inhalation-Haz-Values'!$E$3</xm:f>
            <x14:dxf>
              <fill>
                <patternFill>
                  <bgColor rgb="FFFFFF00"/>
                </patternFill>
              </fill>
            </x14:dxf>
          </x14:cfRule>
          <xm:sqref>R24:AA26</xm:sqref>
        </x14:conditionalFormatting>
        <x14:conditionalFormatting xmlns:xm="http://schemas.microsoft.com/office/excel/2006/main">
          <x14:cfRule type="cellIs" priority="25" operator="greaterThan" id="{A0AE2309-17C4-4789-AEC0-1DD583E90FD2}">
            <xm:f>'Inhalation-Haz-Values'!$G$4</xm:f>
            <x14:dxf>
              <fill>
                <patternFill>
                  <bgColor rgb="FFFF0000"/>
                </patternFill>
              </fill>
            </x14:dxf>
          </x14:cfRule>
          <x14:cfRule type="cellIs" priority="26" operator="greaterThan" id="{4A80C8E3-585B-4890-8CF6-0E462D5A9716}">
            <xm:f>'Inhalation-Haz-Values'!$F$4</xm:f>
            <x14:dxf>
              <fill>
                <patternFill>
                  <bgColor theme="7"/>
                </patternFill>
              </fill>
            </x14:dxf>
          </x14:cfRule>
          <x14:cfRule type="cellIs" priority="27" operator="greaterThan" id="{9B8C5834-9D89-4025-A180-6B99F913E06D}">
            <xm:f>'Inhalation-Haz-Values'!$E$4</xm:f>
            <x14:dxf>
              <fill>
                <patternFill>
                  <bgColor rgb="FFFFFF00"/>
                </patternFill>
              </fill>
            </x14:dxf>
          </x14:cfRule>
          <xm:sqref>AF6:AO8</xm:sqref>
        </x14:conditionalFormatting>
        <x14:conditionalFormatting xmlns:xm="http://schemas.microsoft.com/office/excel/2006/main">
          <x14:cfRule type="cellIs" priority="1" operator="lessThan" id="{CA1A0511-D385-4AC8-98F8-BB983EC6797A}">
            <xm:f>'Inhalation-Haz-Values'!$E$3</xm:f>
            <x14:dxf>
              <fill>
                <patternFill>
                  <bgColor rgb="FFFFFF00"/>
                </patternFill>
              </fill>
            </x14:dxf>
          </x14:cfRule>
          <xm:sqref>AF24:AO26</xm:sqref>
        </x14:conditionalFormatting>
        <x14:conditionalFormatting xmlns:xm="http://schemas.microsoft.com/office/excel/2006/main">
          <x14:cfRule type="cellIs" priority="7" operator="greaterThan" id="{F464EEB7-8698-428F-BD5F-6E1E0327DDC5}">
            <xm:f>'Inhalation-Haz-Values'!$G$4</xm:f>
            <x14:dxf>
              <fill>
                <patternFill>
                  <bgColor rgb="FFFF0000"/>
                </patternFill>
              </fill>
            </x14:dxf>
          </x14:cfRule>
          <x14:cfRule type="cellIs" priority="8" operator="greaterThan" id="{132EB401-2B0C-44A0-821A-60F3BC0B04EE}">
            <xm:f>'Inhalation-Haz-Values'!$F$4</xm:f>
            <x14:dxf>
              <fill>
                <patternFill>
                  <bgColor rgb="FFFFC000"/>
                </patternFill>
              </fill>
            </x14:dxf>
          </x14:cfRule>
          <x14:cfRule type="cellIs" priority="9" operator="greaterThan" id="{A2692787-E00E-463C-8558-B71D3F451F46}">
            <xm:f>'Inhalation-Haz-Values'!$E$4</xm:f>
            <x14:dxf>
              <fill>
                <patternFill>
                  <bgColor rgb="FFFFFF00"/>
                </patternFill>
              </fill>
            </x14:dxf>
          </x14:cfRule>
          <xm:sqref>AW4:AW6</xm:sqref>
        </x14:conditionalFormatting>
      </x14:conditionalFormatting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379E6-3486-42E9-97D4-0A187051CF07}">
  <sheetPr>
    <tabColor rgb="FF00B050"/>
  </sheetPr>
  <dimension ref="A1:AO28"/>
  <sheetViews>
    <sheetView zoomScale="70" zoomScaleNormal="70" workbookViewId="0"/>
  </sheetViews>
  <sheetFormatPr defaultRowHeight="15" x14ac:dyDescent="0.25"/>
  <cols>
    <col min="1" max="1" width="43.42578125" customWidth="1"/>
    <col min="2" max="2" width="5.5703125" customWidth="1"/>
    <col min="3" max="3" width="7.85546875" bestFit="1" customWidth="1"/>
    <col min="4" max="12" width="10.5703125" customWidth="1"/>
    <col min="13" max="13" width="9.85546875" bestFit="1" customWidth="1"/>
    <col min="15" max="15" width="44.42578125" bestFit="1" customWidth="1"/>
    <col min="16" max="16" width="6.42578125" customWidth="1"/>
    <col min="17" max="17" width="7.5703125" customWidth="1"/>
    <col min="18" max="18" width="9" bestFit="1" customWidth="1"/>
    <col min="19" max="20" width="11.85546875" bestFit="1" customWidth="1"/>
    <col min="21" max="21" width="10.85546875" bestFit="1" customWidth="1"/>
    <col min="22" max="25" width="11.85546875" bestFit="1" customWidth="1"/>
    <col min="26" max="26" width="10.85546875" bestFit="1" customWidth="1"/>
    <col min="29" max="29" width="42.140625" customWidth="1"/>
    <col min="30" max="30" width="12.140625" bestFit="1" customWidth="1"/>
    <col min="31" max="31" width="8.140625" customWidth="1"/>
    <col min="32" max="36" width="9.85546875" bestFit="1" customWidth="1"/>
    <col min="37" max="37" width="10" bestFit="1" customWidth="1"/>
    <col min="38" max="41" width="9.85546875" bestFit="1" customWidth="1"/>
    <col min="43" max="43" width="39.140625" customWidth="1"/>
    <col min="44" max="50" width="10.5703125" customWidth="1"/>
    <col min="51" max="51" width="12.140625" bestFit="1" customWidth="1"/>
    <col min="52" max="55" width="10.5703125" customWidth="1"/>
  </cols>
  <sheetData>
    <row r="1" spans="1:41" x14ac:dyDescent="0.25">
      <c r="A1" s="9"/>
      <c r="B1" s="9"/>
      <c r="C1" s="9"/>
      <c r="D1" s="9"/>
      <c r="E1" s="9"/>
      <c r="F1" s="9"/>
      <c r="G1" s="9"/>
      <c r="H1" s="9"/>
      <c r="I1" s="9"/>
      <c r="J1" s="9"/>
      <c r="K1" s="9"/>
      <c r="L1" s="9"/>
      <c r="M1" s="9"/>
      <c r="N1" s="9"/>
      <c r="O1" s="9"/>
      <c r="P1" s="9"/>
      <c r="Q1" s="9"/>
      <c r="R1" s="9"/>
      <c r="S1" s="9"/>
      <c r="T1" s="9"/>
      <c r="U1" s="9"/>
      <c r="V1" s="9"/>
      <c r="W1" s="9"/>
      <c r="X1" s="9"/>
      <c r="Y1" s="9"/>
      <c r="Z1" s="9"/>
      <c r="AA1" s="9"/>
      <c r="AB1" s="9"/>
      <c r="AC1" s="9"/>
      <c r="AD1" s="9"/>
      <c r="AE1" s="9"/>
      <c r="AF1" s="9"/>
      <c r="AG1" s="9"/>
      <c r="AH1" s="9"/>
      <c r="AI1" s="9"/>
      <c r="AJ1" s="9"/>
      <c r="AK1" s="9"/>
      <c r="AL1" s="9"/>
      <c r="AM1" s="9"/>
      <c r="AN1" s="9"/>
      <c r="AO1" s="9"/>
    </row>
    <row r="2" spans="1:41" ht="14.45" customHeight="1" x14ac:dyDescent="0.25">
      <c r="A2" s="9"/>
      <c r="B2" s="9"/>
      <c r="C2" s="9"/>
      <c r="D2" s="9"/>
      <c r="E2" s="9"/>
      <c r="F2" s="9"/>
      <c r="G2" s="9"/>
      <c r="H2" s="9"/>
      <c r="I2" s="9"/>
      <c r="J2" s="9"/>
      <c r="K2" s="9"/>
      <c r="L2" s="9"/>
      <c r="M2" s="9"/>
      <c r="N2" s="9"/>
      <c r="O2" s="9"/>
      <c r="P2" s="9"/>
      <c r="Q2" s="9"/>
      <c r="R2" s="9"/>
      <c r="S2" s="9"/>
      <c r="T2" s="9"/>
      <c r="U2" s="9"/>
      <c r="V2" s="9"/>
      <c r="W2" s="9"/>
      <c r="X2" s="9"/>
      <c r="Y2" s="9"/>
      <c r="Z2" s="9"/>
      <c r="AA2" s="9"/>
      <c r="AB2" s="9"/>
      <c r="AC2" s="9"/>
      <c r="AD2" s="9"/>
      <c r="AE2" s="9"/>
      <c r="AF2" s="9"/>
      <c r="AG2" s="9"/>
      <c r="AH2" s="9"/>
      <c r="AI2" s="9"/>
      <c r="AJ2" s="9"/>
      <c r="AK2" s="9"/>
      <c r="AL2" s="9"/>
      <c r="AM2" s="9"/>
      <c r="AN2" s="9"/>
      <c r="AO2" s="9"/>
    </row>
    <row r="3" spans="1:41" ht="31.5" customHeight="1" x14ac:dyDescent="0.25">
      <c r="A3" s="12"/>
      <c r="D3" s="187" t="s">
        <v>249</v>
      </c>
      <c r="E3" s="187"/>
      <c r="F3" s="187"/>
      <c r="G3" s="187"/>
      <c r="H3" s="187"/>
      <c r="I3" s="187"/>
      <c r="J3" s="187"/>
      <c r="K3" s="187"/>
      <c r="L3" s="187"/>
      <c r="M3" s="187"/>
      <c r="N3" s="9"/>
      <c r="O3" s="12"/>
      <c r="R3" s="187" t="s">
        <v>249</v>
      </c>
      <c r="S3" s="187"/>
      <c r="T3" s="187"/>
      <c r="U3" s="187"/>
      <c r="V3" s="187"/>
      <c r="W3" s="187"/>
      <c r="X3" s="187"/>
      <c r="Y3" s="187"/>
      <c r="Z3" s="187"/>
      <c r="AA3" s="187"/>
      <c r="AB3" s="9"/>
      <c r="AC3" s="12"/>
      <c r="AF3" s="187" t="s">
        <v>249</v>
      </c>
      <c r="AG3" s="187"/>
      <c r="AH3" s="187"/>
      <c r="AI3" s="187"/>
      <c r="AJ3" s="187"/>
      <c r="AK3" s="187"/>
      <c r="AL3" s="187"/>
      <c r="AM3" s="187"/>
      <c r="AN3" s="187"/>
      <c r="AO3" s="187"/>
    </row>
    <row r="4" spans="1:41" x14ac:dyDescent="0.25">
      <c r="A4" s="12"/>
      <c r="B4" s="12" t="s">
        <v>255</v>
      </c>
      <c r="C4" s="12"/>
      <c r="D4" s="184" t="s">
        <v>256</v>
      </c>
      <c r="E4" s="184"/>
      <c r="F4" s="184"/>
      <c r="G4" s="184"/>
      <c r="H4" s="184"/>
      <c r="I4" s="184"/>
      <c r="J4" s="184"/>
      <c r="K4" s="184"/>
      <c r="L4" s="184"/>
      <c r="M4" s="184"/>
      <c r="N4" s="9"/>
      <c r="O4" s="12"/>
      <c r="P4" s="12" t="s">
        <v>255</v>
      </c>
      <c r="Q4" s="12"/>
      <c r="R4" s="184" t="s">
        <v>257</v>
      </c>
      <c r="S4" s="184"/>
      <c r="T4" s="184"/>
      <c r="U4" s="184"/>
      <c r="V4" s="184"/>
      <c r="W4" s="184"/>
      <c r="X4" s="184"/>
      <c r="Y4" s="184"/>
      <c r="Z4" s="184"/>
      <c r="AA4" s="184"/>
      <c r="AB4" s="9"/>
      <c r="AC4" s="12"/>
      <c r="AD4" s="12" t="s">
        <v>255</v>
      </c>
      <c r="AE4" s="12"/>
      <c r="AF4" s="184" t="s">
        <v>258</v>
      </c>
      <c r="AG4" s="184"/>
      <c r="AH4" s="184"/>
      <c r="AI4" s="184"/>
      <c r="AJ4" s="184"/>
      <c r="AK4" s="184"/>
      <c r="AL4" s="184"/>
      <c r="AM4" s="184"/>
      <c r="AN4" s="184"/>
      <c r="AO4" s="184"/>
    </row>
    <row r="5" spans="1:41" ht="30.75" thickBot="1" x14ac:dyDescent="0.3">
      <c r="A5" s="13" t="s">
        <v>115</v>
      </c>
      <c r="B5" s="13" t="s">
        <v>261</v>
      </c>
      <c r="C5" s="96" t="s">
        <v>262</v>
      </c>
      <c r="D5" s="43">
        <v>10</v>
      </c>
      <c r="E5" s="43">
        <v>30</v>
      </c>
      <c r="F5" s="44" t="s">
        <v>135</v>
      </c>
      <c r="G5" s="43">
        <v>60</v>
      </c>
      <c r="H5" s="43">
        <v>100</v>
      </c>
      <c r="I5" s="45" t="s">
        <v>263</v>
      </c>
      <c r="J5" s="46">
        <v>1000</v>
      </c>
      <c r="K5" s="47">
        <v>2500</v>
      </c>
      <c r="L5" s="47">
        <v>5000</v>
      </c>
      <c r="M5" s="47">
        <v>10000</v>
      </c>
      <c r="N5" s="9"/>
      <c r="O5" s="13" t="s">
        <v>115</v>
      </c>
      <c r="P5" s="13" t="s">
        <v>261</v>
      </c>
      <c r="Q5" s="96" t="s">
        <v>262</v>
      </c>
      <c r="R5" s="43">
        <v>10</v>
      </c>
      <c r="S5" s="43">
        <v>30</v>
      </c>
      <c r="T5" s="44" t="s">
        <v>135</v>
      </c>
      <c r="U5" s="43">
        <v>60</v>
      </c>
      <c r="V5" s="43">
        <v>100</v>
      </c>
      <c r="W5" s="45" t="s">
        <v>263</v>
      </c>
      <c r="X5" s="46">
        <v>1000</v>
      </c>
      <c r="Y5" s="47">
        <v>2500</v>
      </c>
      <c r="Z5" s="47">
        <v>5000</v>
      </c>
      <c r="AA5" s="47">
        <v>10000</v>
      </c>
      <c r="AB5" s="9"/>
      <c r="AC5" s="13" t="s">
        <v>115</v>
      </c>
      <c r="AD5" s="13" t="s">
        <v>261</v>
      </c>
      <c r="AE5" s="96" t="s">
        <v>262</v>
      </c>
      <c r="AF5" s="43">
        <v>10</v>
      </c>
      <c r="AG5" s="43">
        <v>30</v>
      </c>
      <c r="AH5" s="44" t="s">
        <v>135</v>
      </c>
      <c r="AI5" s="43">
        <v>60</v>
      </c>
      <c r="AJ5" s="43">
        <v>100</v>
      </c>
      <c r="AK5" s="45" t="s">
        <v>263</v>
      </c>
      <c r="AL5" s="46">
        <v>1000</v>
      </c>
      <c r="AM5" s="47">
        <v>2500</v>
      </c>
      <c r="AN5" s="47">
        <v>5000</v>
      </c>
      <c r="AO5" s="47">
        <v>10000</v>
      </c>
    </row>
    <row r="6" spans="1:41" ht="15.75" thickTop="1" x14ac:dyDescent="0.25">
      <c r="A6" s="24" t="s">
        <v>132</v>
      </c>
      <c r="B6">
        <v>9</v>
      </c>
      <c r="C6">
        <v>0</v>
      </c>
      <c r="D6" s="52">
        <f>'Inhalation-Haz-Values'!$D$4*'Stats-All Source Group Only'!AA50</f>
        <v>5.8335806952965229E-4</v>
      </c>
      <c r="E6" s="52">
        <f>'Inhalation-Haz-Values'!$D$4*'Stats-All Source Group Only'!AB50</f>
        <v>2.201242764826176E-4</v>
      </c>
      <c r="F6" s="52">
        <f>'Inhalation-Haz-Values'!$D$4*'Stats-All Source Group Only'!AC50</f>
        <v>1.0862529570552145E-4</v>
      </c>
      <c r="G6" s="52">
        <f>'Inhalation-Haz-Values'!$D$4*'Stats-All Source Group Only'!AD50</f>
        <v>8.6210552147239269E-5</v>
      </c>
      <c r="H6" s="52">
        <f>'Inhalation-Haz-Values'!$D$4*'Stats-All Source Group Only'!AE50</f>
        <v>4.0806328016359912E-5</v>
      </c>
      <c r="I6" s="52">
        <f>'Inhalation-Haz-Values'!$D$4*'Stats-All Source Group Only'!AF50</f>
        <v>1.2787898568507156E-6</v>
      </c>
      <c r="J6" s="52">
        <f>'Inhalation-Haz-Values'!$D$4*'Stats-All Source Group Only'!AG50</f>
        <v>8.7072657668711666E-7</v>
      </c>
      <c r="K6" s="52">
        <f>'Inhalation-Haz-Values'!$D$4*'Stats-All Source Group Only'!AH50</f>
        <v>1.885137406952965E-7</v>
      </c>
      <c r="L6" s="52">
        <f>'Inhalation-Haz-Values'!$D$4*'Stats-All Source Group Only'!AI50</f>
        <v>5.9485280981595099E-8</v>
      </c>
      <c r="M6" s="52">
        <f>'Inhalation-Haz-Values'!$D$4*'Stats-All Source Group Only'!AJ50</f>
        <v>1.9541058486707561E-8</v>
      </c>
      <c r="N6" s="9"/>
      <c r="O6" s="24" t="s">
        <v>132</v>
      </c>
      <c r="P6">
        <v>9</v>
      </c>
      <c r="Q6">
        <v>0</v>
      </c>
      <c r="R6" s="74">
        <f>'Inhalation-Haz-Values'!$D$4*'Stats-All Source Group Only'!BE50</f>
        <v>1.24430563599182E-3</v>
      </c>
      <c r="S6" s="74">
        <f>'Inhalation-Haz-Values'!$D$4*'Stats-All Source Group Only'!BF50</f>
        <v>4.7128435173824138E-4</v>
      </c>
      <c r="T6" s="74">
        <f>'Inhalation-Haz-Values'!$D$4*'Stats-All Source Group Only'!BG50</f>
        <v>2.5116007525562373E-4</v>
      </c>
      <c r="U6" s="74">
        <f>'Inhalation-Haz-Values'!$D$4*'Stats-All Source Group Only'!BH50</f>
        <v>1.8736426666666664E-4</v>
      </c>
      <c r="V6" s="74">
        <f>'Inhalation-Haz-Values'!$D$4*'Stats-All Source Group Only'!BI50</f>
        <v>8.6497920654396722E-5</v>
      </c>
      <c r="W6" s="74">
        <f>'Inhalation-Haz-Values'!$D$4*'Stats-All Source Group Only'!BJ50</f>
        <v>3.2472641308793451E-6</v>
      </c>
      <c r="X6" s="74">
        <f>'Inhalation-Haz-Values'!$D$4*'Stats-All Source Group Only'!BK50</f>
        <v>1.6552426012269937E-6</v>
      </c>
      <c r="Y6" s="74">
        <f>'Inhalation-Haz-Values'!$D$4*'Stats-All Source Group Only'!BL50</f>
        <v>3.4771589366053162E-7</v>
      </c>
      <c r="Z6" s="74">
        <f>'Inhalation-Haz-Values'!$D$4*'Stats-All Source Group Only'!BM50</f>
        <v>1.1092424376278119E-7</v>
      </c>
      <c r="AA6" s="74">
        <f>'Inhalation-Haz-Values'!$D$4*'Stats-All Source Group Only'!BN50</f>
        <v>3.5921063394683027E-8</v>
      </c>
      <c r="AB6" s="9"/>
      <c r="AC6" s="24" t="s">
        <v>132</v>
      </c>
      <c r="AD6">
        <v>9</v>
      </c>
      <c r="AE6" s="10">
        <v>7</v>
      </c>
      <c r="AF6" s="52">
        <f>'Inhalation-Haz-Values'!$D$4*'Stats-All Source Group Only'!CS50</f>
        <v>1.6437478609406951E-3</v>
      </c>
      <c r="AG6" s="52">
        <f>'Inhalation-Haz-Values'!$D$4*'Stats-All Source Group Only'!CT50</f>
        <v>6.3795808588957062E-4</v>
      </c>
      <c r="AH6" s="52">
        <f>'Inhalation-Haz-Values'!$D$4*'Stats-All Source Group Only'!CU50</f>
        <v>4.9140014723926388E-4</v>
      </c>
      <c r="AI6" s="52">
        <f>'Inhalation-Haz-Values'!$D$4*'Stats-All Source Group Only'!CV50</f>
        <v>2.6208007852760731E-4</v>
      </c>
      <c r="AJ6" s="52">
        <f>'Inhalation-Haz-Values'!$D$4*'Stats-All Source Group Only'!CW50</f>
        <v>1.2471793210633945E-4</v>
      </c>
      <c r="AK6" s="52">
        <f>'Inhalation-Haz-Values'!$D$4*'Stats-All Source Group Only'!CX50</f>
        <v>1.7443268384458079E-5</v>
      </c>
      <c r="AL6" s="52">
        <f>'Inhalation-Haz-Values'!$D$4*'Stats-All Source Group Only'!CY50</f>
        <v>2.9311587730061353E-6</v>
      </c>
      <c r="AM6" s="52">
        <f>'Inhalation-Haz-Values'!$D$4*'Stats-All Source Group Only'!CZ50</f>
        <v>6.5807388139059306E-7</v>
      </c>
      <c r="AN6" s="52">
        <f>'Inhalation-Haz-Values'!$D$4*'Stats-All Source Group Only'!DA50</f>
        <v>2.1581374887525562E-7</v>
      </c>
      <c r="AO6" s="52">
        <f>'Inhalation-Haz-Values'!$D$4*'Stats-All Source Group Only'!DB50</f>
        <v>7.1554758282208591E-8</v>
      </c>
    </row>
    <row r="7" spans="1:41" x14ac:dyDescent="0.25">
      <c r="A7" s="24" t="s">
        <v>155</v>
      </c>
      <c r="B7">
        <v>6</v>
      </c>
      <c r="C7">
        <v>0</v>
      </c>
      <c r="D7" s="52">
        <f>'Inhalation-Haz-Values'!$D$4*'Stats-All Source Group Only'!AA83</f>
        <v>4.7415803680981593E-5</v>
      </c>
      <c r="E7" s="52">
        <f>'Inhalation-Haz-Values'!$D$4*'Stats-All Source Group Only'!AB83</f>
        <v>1.8276637055214722E-5</v>
      </c>
      <c r="F7" s="52">
        <f>'Inhalation-Haz-Values'!$D$4*'Stats-All Source Group Only'!AC83</f>
        <v>9.6843186912065447E-6</v>
      </c>
      <c r="G7" s="52">
        <f>'Inhalation-Haz-Values'!$D$4*'Stats-All Source Group Only'!AD83</f>
        <v>7.2991600817995896E-6</v>
      </c>
      <c r="H7" s="52">
        <f>'Inhalation-Haz-Values'!$D$4*'Stats-All Source Group Only'!AE83</f>
        <v>3.3622115337423308E-6</v>
      </c>
      <c r="I7" s="52">
        <f>'Inhalation-Haz-Values'!$D$4*'Stats-All Source Group Only'!AF83</f>
        <v>9.9142134969325154E-8</v>
      </c>
      <c r="J7" s="52">
        <f>'Inhalation-Haz-Values'!$D$4*'Stats-All Source Group Only'!AG83</f>
        <v>6.9543178732106339E-8</v>
      </c>
      <c r="K7" s="52">
        <f>'Inhalation-Haz-Values'!$D$4*'Stats-All Source Group Only'!AH83</f>
        <v>1.635126805725971E-8</v>
      </c>
      <c r="L7" s="52">
        <f>'Inhalation-Haz-Values'!$D$4*'Stats-All Source Group Only'!AI83</f>
        <v>6.638212515337422E-9</v>
      </c>
      <c r="M7" s="52">
        <f>'Inhalation-Haz-Values'!$D$4*'Stats-All Source Group Only'!AJ83</f>
        <v>2.8650640163599174E-9</v>
      </c>
      <c r="N7" s="9"/>
      <c r="O7" s="24" t="s">
        <v>155</v>
      </c>
      <c r="P7">
        <v>6</v>
      </c>
      <c r="Q7" s="10">
        <v>0</v>
      </c>
      <c r="R7" s="74">
        <f>'Inhalation-Haz-Values'!$D$4*'Stats-All Source Group Only'!BE83</f>
        <v>6.0060017995910017E-5</v>
      </c>
      <c r="S7" s="74">
        <f>'Inhalation-Haz-Values'!$D$4*'Stats-All Source Group Only'!BF83</f>
        <v>2.4483796809815949E-5</v>
      </c>
      <c r="T7" s="74">
        <f>'Inhalation-Haz-Values'!$D$4*'Stats-All Source Group Only'!BG83</f>
        <v>1.4598320163599179E-5</v>
      </c>
      <c r="U7" s="74">
        <f>'Inhalation-Haz-Values'!$D$4*'Stats-All Source Group Only'!BH83</f>
        <v>9.7705292433537838E-6</v>
      </c>
      <c r="V7" s="74">
        <f>'Inhalation-Haz-Values'!$D$4*'Stats-All Source Group Only'!BI83</f>
        <v>4.6266329652351735E-6</v>
      </c>
      <c r="W7" s="74">
        <f>'Inhalation-Haz-Values'!$D$4*'Stats-All Source Group Only'!BJ83</f>
        <v>2.143769063394683E-7</v>
      </c>
      <c r="X7" s="74">
        <f>'Inhalation-Haz-Values'!$D$4*'Stats-All Source Group Only'!BK83</f>
        <v>1.0230318854805724E-7</v>
      </c>
      <c r="Y7" s="74">
        <f>'Inhalation-Haz-Values'!$D$4*'Stats-All Source Group Only'!BL83</f>
        <v>2.8363271656441721E-8</v>
      </c>
      <c r="Z7" s="74">
        <f>'Inhalation-Haz-Values'!$D$4*'Stats-All Source Group Only'!BM83</f>
        <v>1.0575161063394683E-8</v>
      </c>
      <c r="AA7" s="74">
        <f>'Inhalation-Haz-Values'!$D$4*'Stats-All Source Group Only'!BN83</f>
        <v>4.1093696523517383E-9</v>
      </c>
      <c r="AB7" s="9"/>
      <c r="AC7" s="24" t="s">
        <v>155</v>
      </c>
      <c r="AD7">
        <v>6</v>
      </c>
      <c r="AE7">
        <v>2</v>
      </c>
      <c r="AF7" s="52">
        <f>'Inhalation-Haz-Values'!$D$4*'Stats-All Source Group Only'!CS83</f>
        <v>1.0977476973415132E-4</v>
      </c>
      <c r="AG7" s="52">
        <f>'Inhalation-Haz-Values'!$D$4*'Stats-All Source Group Only'!CT83</f>
        <v>4.5116855623721878E-5</v>
      </c>
      <c r="AH7" s="52">
        <f>'Inhalation-Haz-Values'!$D$4*'Stats-All Source Group Only'!CU83</f>
        <v>3.074843026584867E-5</v>
      </c>
      <c r="AI7" s="52">
        <f>'Inhalation-Haz-Values'!$D$4*'Stats-All Source Group Only'!CV83</f>
        <v>1.8046742249488753E-5</v>
      </c>
      <c r="AJ7" s="52">
        <f>'Inhalation-Haz-Values'!$D$4*'Stats-All Source Group Only'!CW83</f>
        <v>8.3624235582822084E-6</v>
      </c>
      <c r="AK7" s="52">
        <f>'Inhalation-Haz-Values'!$D$4*'Stats-All Source Group Only'!CX83</f>
        <v>1.1552213987730062E-6</v>
      </c>
      <c r="AL7" s="52">
        <f>'Inhalation-Haz-Values'!$D$4*'Stats-All Source Group Only'!CY83</f>
        <v>1.8880110920245397E-7</v>
      </c>
      <c r="AM7" s="52">
        <f>'Inhalation-Haz-Values'!$D$4*'Stats-All Source Group Only'!CZ83</f>
        <v>9.5693712883435575E-8</v>
      </c>
      <c r="AN7" s="52">
        <f>'Inhalation-Haz-Values'!$D$4*'Stats-All Source Group Only'!DA83</f>
        <v>4.7990540695296519E-8</v>
      </c>
      <c r="AO7" s="52">
        <f>'Inhalation-Haz-Values'!$D$4*'Stats-All Source Group Only'!DB83</f>
        <v>2.0403164008179956E-8</v>
      </c>
    </row>
    <row r="8" spans="1:41" x14ac:dyDescent="0.25">
      <c r="A8" s="24" t="s">
        <v>187</v>
      </c>
      <c r="B8">
        <v>8</v>
      </c>
      <c r="C8" s="10">
        <v>0</v>
      </c>
      <c r="D8" s="52">
        <f>'Inhalation-Haz-Values'!$D$4*'Stats-All Source Group Only'!AA113</f>
        <v>2.7098850224948877E-5</v>
      </c>
      <c r="E8" s="52">
        <f>'Inhalation-Haz-Values'!$D$4*'Stats-All Source Group Only'!AB113</f>
        <v>9.8567397955010213E-6</v>
      </c>
      <c r="F8" s="52">
        <f>'Inhalation-Haz-Values'!$D$4*'Stats-All Source Group Only'!AC113</f>
        <v>4.6266329652351735E-6</v>
      </c>
      <c r="G8" s="52">
        <f>'Inhalation-Haz-Values'!$D$4*'Stats-All Source Group Only'!AD113</f>
        <v>3.6783168916155418E-6</v>
      </c>
      <c r="H8" s="52">
        <f>'Inhalation-Haz-Values'!$D$4*'Stats-All Source Group Only'!AE113</f>
        <v>1.6121373251533743E-6</v>
      </c>
      <c r="I8" s="52">
        <f>'Inhalation-Haz-Values'!$D$4*'Stats-All Source Group Only'!AF113</f>
        <v>4.3967381595092022E-8</v>
      </c>
      <c r="J8" s="52">
        <f>'Inhalation-Haz-Values'!$D$4*'Stats-All Source Group Only'!AG113</f>
        <v>3.0748430265848672E-8</v>
      </c>
      <c r="K8" s="52">
        <f>'Inhalation-Haz-Values'!$D$4*'Stats-All Source Group Only'!AH113</f>
        <v>6.4945282617586906E-9</v>
      </c>
      <c r="L8" s="52">
        <f>'Inhalation-Haz-Values'!$D$4*'Stats-All Source Group Only'!AI113</f>
        <v>2.0920427321063394E-9</v>
      </c>
      <c r="M8" s="52">
        <f>'Inhalation-Haz-Values'!$D$4*'Stats-All Source Group Only'!AJ113</f>
        <v>7.4141074846625759E-10</v>
      </c>
      <c r="N8" s="9"/>
      <c r="O8" s="24" t="s">
        <v>187</v>
      </c>
      <c r="P8">
        <v>8</v>
      </c>
      <c r="Q8" s="10">
        <v>0</v>
      </c>
      <c r="R8" s="74">
        <f>'Inhalation-Haz-Values'!$D$4*'Stats-All Source Group Only'!BE113</f>
        <v>3.6783168916155419E-5</v>
      </c>
      <c r="S8" s="74">
        <f>'Inhalation-Haz-Values'!$D$4*'Stats-All Source Group Only'!BF113</f>
        <v>1.1523477137014314E-5</v>
      </c>
      <c r="T8" s="74">
        <f>'Inhalation-Haz-Values'!$D$4*'Stats-All Source Group Only'!BG113</f>
        <v>7.5003180368098149E-6</v>
      </c>
      <c r="U8" s="74">
        <f>'Inhalation-Haz-Values'!$D$4*'Stats-All Source Group Only'!BH113</f>
        <v>4.310527607361963E-6</v>
      </c>
      <c r="V8" s="74">
        <f>'Inhalation-Haz-Values'!$D$4*'Stats-All Source Group Only'!BI113</f>
        <v>1.9598532188139063E-6</v>
      </c>
      <c r="W8" s="74">
        <f>'Inhalation-Haz-Values'!$D$4*'Stats-All Source Group Only'!BJ113</f>
        <v>1.0546424212678936E-7</v>
      </c>
      <c r="X8" s="74">
        <f>'Inhalation-Haz-Values'!$D$4*'Stats-All Source Group Only'!BK113</f>
        <v>4.6266329652351743E-8</v>
      </c>
      <c r="Y8" s="74">
        <f>'Inhalation-Haz-Values'!$D$4*'Stats-All Source Group Only'!BL113</f>
        <v>1.0690108466257668E-8</v>
      </c>
      <c r="Z8" s="74">
        <f>'Inhalation-Haz-Values'!$D$4*'Stats-All Source Group Only'!BM113</f>
        <v>3.7070537423312878E-9</v>
      </c>
      <c r="AA8" s="74">
        <f>'Inhalation-Haz-Values'!$D$4*'Stats-All Source Group Only'!BN113</f>
        <v>1.2902845971370142E-9</v>
      </c>
      <c r="AB8" s="9"/>
      <c r="AC8" s="24" t="s">
        <v>187</v>
      </c>
      <c r="AD8">
        <v>8</v>
      </c>
      <c r="AE8">
        <v>1</v>
      </c>
      <c r="AF8" s="52">
        <f>'Inhalation-Haz-Values'!$D$4*'Stats-All Source Group Only'!CS113</f>
        <v>1.3764951492842536E-4</v>
      </c>
      <c r="AG8" s="52">
        <f>'Inhalation-Haz-Values'!$D$4*'Stats-All Source Group Only'!CT113</f>
        <v>6.5807388139059306E-5</v>
      </c>
      <c r="AH8" s="52">
        <f>'Inhalation-Haz-Values'!$D$4*'Stats-All Source Group Only'!CU113</f>
        <v>4.3105276073619635E-5</v>
      </c>
      <c r="AI8" s="52">
        <f>'Inhalation-Haz-Values'!$D$4*'Stats-All Source Group Only'!CV113</f>
        <v>2.784600834355828E-5</v>
      </c>
      <c r="AJ8" s="52">
        <f>'Inhalation-Haz-Values'!$D$4*'Stats-All Source Group Only'!CW113</f>
        <v>1.3764951492842536E-5</v>
      </c>
      <c r="AK8" s="52">
        <f>'Inhalation-Haz-Values'!$D$4*'Stats-All Source Group Only'!CX113</f>
        <v>1.0144108302658486E-6</v>
      </c>
      <c r="AL8" s="52">
        <f>'Inhalation-Haz-Values'!$D$4*'Stats-All Source Group Only'!CY113</f>
        <v>3.3909483844580781E-7</v>
      </c>
      <c r="AM8" s="52">
        <f>'Inhalation-Haz-Values'!$D$4*'Stats-All Source Group Only'!CZ113</f>
        <v>7.5003180368098156E-8</v>
      </c>
      <c r="AN8" s="52">
        <f>'Inhalation-Haz-Values'!$D$4*'Stats-All Source Group Only'!DA113</f>
        <v>2.4455059959100202E-8</v>
      </c>
      <c r="AO8" s="52">
        <f>'Inhalation-Haz-Values'!$D$4*'Stats-All Source Group Only'!DB113</f>
        <v>8.046318200408998E-9</v>
      </c>
    </row>
    <row r="9" spans="1:41" ht="15.75" thickBot="1" x14ac:dyDescent="0.3">
      <c r="A9" s="50"/>
      <c r="B9" s="43"/>
      <c r="C9" s="43"/>
      <c r="D9" s="51"/>
      <c r="E9" s="51"/>
      <c r="F9" s="51"/>
      <c r="G9" s="51"/>
      <c r="H9" s="51"/>
      <c r="I9" s="51"/>
      <c r="J9" s="51"/>
      <c r="K9" s="51"/>
      <c r="L9" s="51"/>
      <c r="M9" s="51"/>
      <c r="N9" s="9"/>
      <c r="O9" s="50"/>
      <c r="P9" s="43"/>
      <c r="Q9" s="43"/>
      <c r="R9" s="51"/>
      <c r="S9" s="51"/>
      <c r="T9" s="51"/>
      <c r="U9" s="51"/>
      <c r="V9" s="51"/>
      <c r="W9" s="51"/>
      <c r="X9" s="51"/>
      <c r="Y9" s="51"/>
      <c r="Z9" s="51"/>
      <c r="AA9" s="51"/>
      <c r="AB9" s="9"/>
      <c r="AC9" s="50"/>
      <c r="AD9" s="43"/>
      <c r="AE9" s="43"/>
      <c r="AF9" s="51"/>
      <c r="AG9" s="51"/>
      <c r="AH9" s="51"/>
      <c r="AI9" s="51"/>
      <c r="AJ9" s="51"/>
      <c r="AK9" s="51"/>
      <c r="AL9" s="51"/>
      <c r="AM9" s="51"/>
      <c r="AN9" s="51"/>
      <c r="AO9" s="51"/>
    </row>
    <row r="10" spans="1:41" ht="15.75" thickTop="1" x14ac:dyDescent="0.25">
      <c r="A10" s="48" t="s">
        <v>261</v>
      </c>
      <c r="B10">
        <f>SUM(B6:B9)</f>
        <v>23</v>
      </c>
      <c r="C10">
        <f>SUM(C6:C9)</f>
        <v>0</v>
      </c>
      <c r="D10" s="49"/>
      <c r="E10" s="49"/>
      <c r="F10" s="49"/>
      <c r="G10" s="49"/>
      <c r="H10" s="49"/>
      <c r="I10" s="49"/>
      <c r="J10" s="49"/>
      <c r="K10" s="49"/>
      <c r="L10" s="49"/>
      <c r="M10" s="49"/>
      <c r="N10" s="9"/>
      <c r="O10" s="48" t="s">
        <v>261</v>
      </c>
      <c r="P10">
        <f>SUM(P6:P9)</f>
        <v>23</v>
      </c>
      <c r="Q10">
        <f>SUM(Q6:Q9)</f>
        <v>0</v>
      </c>
      <c r="R10" s="49"/>
      <c r="S10" s="49"/>
      <c r="T10" s="49"/>
      <c r="U10" s="49"/>
      <c r="V10" s="49"/>
      <c r="W10" s="49"/>
      <c r="X10" s="49"/>
      <c r="Y10" s="49"/>
      <c r="Z10" s="49"/>
      <c r="AA10" s="49"/>
      <c r="AB10" s="9"/>
      <c r="AC10" s="48" t="s">
        <v>261</v>
      </c>
      <c r="AD10">
        <f>SUM(AD6:AD9)</f>
        <v>23</v>
      </c>
      <c r="AE10">
        <f>SUM(AE6:AE9)</f>
        <v>10</v>
      </c>
      <c r="AF10" s="49"/>
      <c r="AG10" s="49"/>
      <c r="AH10" s="49"/>
      <c r="AI10" s="49"/>
      <c r="AJ10" s="49"/>
      <c r="AK10" s="49"/>
      <c r="AL10" s="49"/>
      <c r="AM10" s="49"/>
      <c r="AN10" s="49"/>
      <c r="AO10" s="49"/>
    </row>
    <row r="11" spans="1:41" x14ac:dyDescent="0.25">
      <c r="D11" s="52"/>
      <c r="E11" s="52"/>
      <c r="F11" s="52"/>
      <c r="G11" s="52"/>
      <c r="H11" s="52"/>
      <c r="I11" s="52"/>
      <c r="J11" s="52"/>
      <c r="K11" s="52"/>
      <c r="L11" s="52"/>
      <c r="M11" s="52"/>
      <c r="R11" s="52"/>
      <c r="S11" s="52"/>
      <c r="T11" s="52"/>
      <c r="U11" s="52"/>
      <c r="V11" s="52"/>
      <c r="W11" s="52"/>
      <c r="X11" s="52"/>
      <c r="Y11" s="52"/>
      <c r="Z11" s="52"/>
      <c r="AF11" s="52"/>
      <c r="AG11" s="52"/>
      <c r="AH11" s="52"/>
      <c r="AI11" s="52"/>
      <c r="AJ11" s="52"/>
      <c r="AK11" s="52"/>
      <c r="AL11" s="52"/>
      <c r="AM11" s="52"/>
      <c r="AN11" s="52"/>
    </row>
    <row r="12" spans="1:41" ht="32.25" customHeight="1" x14ac:dyDescent="0.25">
      <c r="A12" s="12"/>
      <c r="D12" s="326" t="s">
        <v>280</v>
      </c>
      <c r="E12" s="326"/>
      <c r="F12" s="326"/>
      <c r="G12" s="326"/>
      <c r="H12" s="326"/>
      <c r="I12" s="326"/>
      <c r="J12" s="326"/>
      <c r="K12" s="326"/>
      <c r="L12" s="326"/>
      <c r="M12" s="326"/>
      <c r="N12" s="9"/>
      <c r="O12" s="12"/>
      <c r="R12" s="326" t="s">
        <v>280</v>
      </c>
      <c r="S12" s="326"/>
      <c r="T12" s="326"/>
      <c r="U12" s="326"/>
      <c r="V12" s="326"/>
      <c r="W12" s="326"/>
      <c r="X12" s="326"/>
      <c r="Y12" s="326"/>
      <c r="Z12" s="326"/>
      <c r="AA12" s="326"/>
      <c r="AB12" s="9"/>
      <c r="AC12" s="12"/>
      <c r="AF12" s="326" t="s">
        <v>280</v>
      </c>
      <c r="AG12" s="326"/>
      <c r="AH12" s="326"/>
      <c r="AI12" s="326"/>
      <c r="AJ12" s="326"/>
      <c r="AK12" s="326"/>
      <c r="AL12" s="326"/>
      <c r="AM12" s="326"/>
      <c r="AN12" s="326"/>
      <c r="AO12" s="326"/>
    </row>
    <row r="13" spans="1:41" x14ac:dyDescent="0.25">
      <c r="A13" s="12"/>
      <c r="B13" s="12" t="s">
        <v>255</v>
      </c>
      <c r="C13" s="12"/>
      <c r="D13" s="184" t="s">
        <v>256</v>
      </c>
      <c r="E13" s="184"/>
      <c r="F13" s="184"/>
      <c r="G13" s="184"/>
      <c r="H13" s="184"/>
      <c r="I13" s="184"/>
      <c r="J13" s="184"/>
      <c r="K13" s="184"/>
      <c r="L13" s="184"/>
      <c r="M13" s="184"/>
      <c r="N13" s="9"/>
      <c r="O13" s="12" t="s">
        <v>596</v>
      </c>
      <c r="P13" s="12" t="s">
        <v>255</v>
      </c>
      <c r="Q13" s="12"/>
      <c r="R13" s="184" t="s">
        <v>257</v>
      </c>
      <c r="S13" s="184"/>
      <c r="T13" s="184"/>
      <c r="U13" s="184"/>
      <c r="V13" s="184"/>
      <c r="W13" s="184"/>
      <c r="X13" s="184"/>
      <c r="Y13" s="184"/>
      <c r="Z13" s="184"/>
      <c r="AA13" s="184"/>
      <c r="AB13" s="9" t="s">
        <v>271</v>
      </c>
      <c r="AC13" s="12"/>
      <c r="AD13" s="12" t="s">
        <v>255</v>
      </c>
      <c r="AE13" s="12"/>
      <c r="AF13" s="184" t="s">
        <v>258</v>
      </c>
      <c r="AG13" s="184"/>
      <c r="AH13" s="184"/>
      <c r="AI13" s="184"/>
      <c r="AJ13" s="184"/>
      <c r="AK13" s="184"/>
      <c r="AL13" s="184"/>
      <c r="AM13" s="184"/>
      <c r="AN13" s="184"/>
      <c r="AO13" s="184"/>
    </row>
    <row r="14" spans="1:41" ht="30.75" thickBot="1" x14ac:dyDescent="0.3">
      <c r="A14" s="13" t="s">
        <v>115</v>
      </c>
      <c r="B14" s="13" t="s">
        <v>261</v>
      </c>
      <c r="C14" s="96" t="s">
        <v>262</v>
      </c>
      <c r="D14" s="43">
        <v>10</v>
      </c>
      <c r="E14" s="43">
        <v>30</v>
      </c>
      <c r="F14" s="44" t="s">
        <v>135</v>
      </c>
      <c r="G14" s="43">
        <v>60</v>
      </c>
      <c r="H14" s="43">
        <v>100</v>
      </c>
      <c r="I14" s="45" t="s">
        <v>263</v>
      </c>
      <c r="J14" s="46">
        <v>1000</v>
      </c>
      <c r="K14" s="47">
        <v>2500</v>
      </c>
      <c r="L14" s="47">
        <v>5000</v>
      </c>
      <c r="M14" s="47">
        <v>10000</v>
      </c>
      <c r="N14" s="9"/>
      <c r="O14" s="13" t="s">
        <v>115</v>
      </c>
      <c r="P14" s="13" t="s">
        <v>261</v>
      </c>
      <c r="Q14" s="96" t="s">
        <v>262</v>
      </c>
      <c r="R14" s="43">
        <v>10</v>
      </c>
      <c r="S14" s="43">
        <v>30</v>
      </c>
      <c r="T14" s="44" t="s">
        <v>135</v>
      </c>
      <c r="U14" s="43">
        <v>60</v>
      </c>
      <c r="V14" s="43">
        <v>100</v>
      </c>
      <c r="W14" s="45" t="s">
        <v>263</v>
      </c>
      <c r="X14" s="46">
        <v>1000</v>
      </c>
      <c r="Y14" s="47">
        <v>2500</v>
      </c>
      <c r="Z14" s="47">
        <v>5000</v>
      </c>
      <c r="AA14" s="47">
        <v>10000</v>
      </c>
      <c r="AB14" s="9"/>
      <c r="AC14" s="13" t="s">
        <v>115</v>
      </c>
      <c r="AD14" s="13" t="s">
        <v>261</v>
      </c>
      <c r="AE14" s="96" t="s">
        <v>262</v>
      </c>
      <c r="AF14" s="43">
        <v>10</v>
      </c>
      <c r="AG14" s="43">
        <v>30</v>
      </c>
      <c r="AH14" s="44" t="s">
        <v>135</v>
      </c>
      <c r="AI14" s="43">
        <v>60</v>
      </c>
      <c r="AJ14" s="43">
        <v>100</v>
      </c>
      <c r="AK14" s="45" t="s">
        <v>263</v>
      </c>
      <c r="AL14" s="46">
        <v>1000</v>
      </c>
      <c r="AM14" s="47">
        <v>2500</v>
      </c>
      <c r="AN14" s="47">
        <v>5000</v>
      </c>
      <c r="AO14" s="47">
        <v>10000</v>
      </c>
    </row>
    <row r="15" spans="1:41" ht="15.75" thickTop="1" x14ac:dyDescent="0.25">
      <c r="A15" s="24" t="s">
        <v>132</v>
      </c>
      <c r="B15">
        <v>9</v>
      </c>
      <c r="C15">
        <v>0</v>
      </c>
      <c r="D15" s="52">
        <f>'Inhalation-Haz-Values'!$D$4*'Stats-All Source Group Only'!AA51</f>
        <v>5.2933557635246535E-5</v>
      </c>
      <c r="E15" s="52">
        <f>'Inhalation-Haz-Values'!$D$4*'Stats-All Source Group Only'!AB51</f>
        <v>1.9015565620191777E-5</v>
      </c>
      <c r="F15" s="52">
        <f>'Inhalation-Haz-Values'!$D$4*'Stats-All Source Group Only'!AC51</f>
        <v>1.0411903867441031E-5</v>
      </c>
      <c r="G15" s="52">
        <f>'Inhalation-Haz-Values'!$D$4*'Stats-All Source Group Only'!AD51</f>
        <v>7.4756688941804132E-6</v>
      </c>
      <c r="H15" s="52">
        <f>'Inhalation-Haz-Values'!$D$4*'Stats-All Source Group Only'!AE51</f>
        <v>3.5241676382567592E-6</v>
      </c>
      <c r="I15" s="52">
        <f>'Inhalation-Haz-Values'!$D$4*'Stats-All Source Group Only'!AF51</f>
        <v>1.2109986229456939E-7</v>
      </c>
      <c r="J15" s="52">
        <f>'Inhalation-Haz-Values'!$D$4*'Stats-All Source Group Only'!AG51</f>
        <v>8.0485106494342189E-8</v>
      </c>
      <c r="K15" s="52">
        <f>'Inhalation-Haz-Values'!$D$4*'Stats-All Source Group Only'!AH51</f>
        <v>1.8122567035855484E-8</v>
      </c>
      <c r="L15" s="52">
        <f>'Inhalation-Haz-Values'!$D$4*'Stats-All Source Group Only'!AI51</f>
        <v>6.0036234149075204E-9</v>
      </c>
      <c r="M15" s="52">
        <f>'Inhalation-Haz-Values'!$D$4*'Stats-All Source Group Only'!AJ51</f>
        <v>2.0605496934623944E-9</v>
      </c>
      <c r="N15" s="9"/>
      <c r="O15" s="24" t="s">
        <v>132</v>
      </c>
      <c r="P15">
        <v>9</v>
      </c>
      <c r="Q15">
        <v>0</v>
      </c>
      <c r="R15" s="74">
        <f>'Inhalation-Haz-Values'!$D$4*'Stats-All Source Group Only'!BE51</f>
        <v>1.1201625184528972E-4</v>
      </c>
      <c r="S15" s="74">
        <f>'Inhalation-Haz-Values'!$D$4*'Stats-All Source Group Only'!BF51</f>
        <v>4.169585759225629E-5</v>
      </c>
      <c r="T15" s="74">
        <f>'Inhalation-Haz-Values'!$D$4*'Stats-All Source Group Only'!BG51</f>
        <v>2.1761996589713247E-5</v>
      </c>
      <c r="U15" s="74">
        <f>'Inhalation-Haz-Values'!$D$4*'Stats-All Source Group Only'!BH51</f>
        <v>1.605685521461849E-5</v>
      </c>
      <c r="V15" s="74">
        <f>'Inhalation-Haz-Values'!$D$4*'Stats-All Source Group Only'!BI51</f>
        <v>7.2888164360390824E-6</v>
      </c>
      <c r="W15" s="74">
        <f>'Inhalation-Haz-Values'!$D$4*'Stats-All Source Group Only'!BJ51</f>
        <v>2.9841578171579191E-7</v>
      </c>
      <c r="X15" s="74">
        <f>'Inhalation-Haz-Values'!$D$4*'Stats-All Source Group Only'!BK51</f>
        <v>1.5297939123021132E-7</v>
      </c>
      <c r="Y15" s="74">
        <f>'Inhalation-Haz-Values'!$D$4*'Stats-All Source Group Only'!BL51</f>
        <v>3.3810847801354226E-8</v>
      </c>
      <c r="Z15" s="74">
        <f>'Inhalation-Haz-Values'!$D$4*'Stats-All Source Group Only'!BM51</f>
        <v>1.1039622552670762E-8</v>
      </c>
      <c r="AA15" s="74">
        <f>'Inhalation-Haz-Values'!$D$4*'Stats-All Source Group Only'!BN51</f>
        <v>3.6601693515001127E-9</v>
      </c>
      <c r="AB15" s="9"/>
      <c r="AC15" s="24" t="s">
        <v>132</v>
      </c>
      <c r="AD15">
        <v>9</v>
      </c>
      <c r="AE15" s="10">
        <v>7</v>
      </c>
      <c r="AF15" s="52">
        <f>'Inhalation-Haz-Values'!$D$4*'Stats-All Source Group Only'!CS51</f>
        <v>1.4289495152501703E-4</v>
      </c>
      <c r="AG15" s="52">
        <f>'Inhalation-Haz-Values'!$D$4*'Stats-All Source Group Only'!CT51</f>
        <v>6.1805097672474419E-5</v>
      </c>
      <c r="AH15" s="52">
        <f>'Inhalation-Haz-Values'!$D$4*'Stats-All Source Group Only'!CU51</f>
        <v>4.3532750362081344E-5</v>
      </c>
      <c r="AI15" s="52">
        <f>'Inhalation-Haz-Values'!$D$4*'Stats-All Source Group Only'!CV51</f>
        <v>2.550663124269939E-5</v>
      </c>
      <c r="AJ15" s="52">
        <f>'Inhalation-Haz-Values'!$D$4*'Stats-All Source Group Only'!CW51</f>
        <v>1.2280437759614634E-5</v>
      </c>
      <c r="AK15" s="52">
        <f>'Inhalation-Haz-Values'!$D$4*'Stats-All Source Group Only'!CX51</f>
        <v>1.6985724597511474E-6</v>
      </c>
      <c r="AL15" s="52">
        <f>'Inhalation-Haz-Values'!$D$4*'Stats-All Source Group Only'!CY51</f>
        <v>3.0716041462940236E-7</v>
      </c>
      <c r="AM15" s="52">
        <f>'Inhalation-Haz-Values'!$D$4*'Stats-All Source Group Only'!CZ51</f>
        <v>7.272700183434674E-8</v>
      </c>
      <c r="AN15" s="52">
        <f>'Inhalation-Haz-Values'!$D$4*'Stats-All Source Group Only'!DA51</f>
        <v>2.4958449116328109E-8</v>
      </c>
      <c r="AO15" s="52">
        <f>'Inhalation-Haz-Values'!$D$4*'Stats-All Source Group Only'!DB51</f>
        <v>8.5193602056259936E-9</v>
      </c>
    </row>
    <row r="16" spans="1:41" x14ac:dyDescent="0.25">
      <c r="A16" s="24" t="s">
        <v>155</v>
      </c>
      <c r="B16">
        <v>6</v>
      </c>
      <c r="C16">
        <v>0</v>
      </c>
      <c r="D16" s="52">
        <f>'Inhalation-Haz-Values'!$D$4*'Stats-All Source Group Only'!AA84</f>
        <v>8.3222713750192234E-6</v>
      </c>
      <c r="E16" s="52">
        <f>'Inhalation-Haz-Values'!$D$4*'Stats-All Source Group Only'!AB84</f>
        <v>3.1760650629668704E-6</v>
      </c>
      <c r="F16" s="52">
        <f>'Inhalation-Haz-Values'!$D$4*'Stats-All Source Group Only'!AC84</f>
        <v>1.6616558144643874E-6</v>
      </c>
      <c r="G16" s="52">
        <f>'Inhalation-Haz-Values'!$D$4*'Stats-All Source Group Only'!AD84</f>
        <v>1.3065769546503065E-6</v>
      </c>
      <c r="H16" s="52">
        <f>'Inhalation-Haz-Values'!$D$4*'Stats-All Source Group Only'!AE84</f>
        <v>6.9334169458954133E-7</v>
      </c>
      <c r="I16" s="52">
        <f>'Inhalation-Haz-Values'!$D$4*'Stats-All Source Group Only'!AF84</f>
        <v>3.6134537142857136E-8</v>
      </c>
      <c r="J16" s="52">
        <f>'Inhalation-Haz-Values'!$D$4*'Stats-All Source Group Only'!AG84</f>
        <v>2.6392785802862986E-8</v>
      </c>
      <c r="K16" s="52">
        <f>'Inhalation-Haz-Values'!$D$4*'Stats-All Source Group Only'!AH84</f>
        <v>7.1228420552848359E-9</v>
      </c>
      <c r="L16" s="52">
        <f>'Inhalation-Haz-Values'!$D$4*'Stats-All Source Group Only'!AI84</f>
        <v>2.6911832853122986E-9</v>
      </c>
      <c r="M16" s="52">
        <f>'Inhalation-Haz-Values'!$D$4*'Stats-All Source Group Only'!AJ84</f>
        <v>1.0614405338311421E-9</v>
      </c>
      <c r="N16" s="9"/>
      <c r="O16" s="24" t="s">
        <v>155</v>
      </c>
      <c r="P16">
        <v>6</v>
      </c>
      <c r="Q16" s="10">
        <v>0</v>
      </c>
      <c r="R16" s="74">
        <f>'Inhalation-Haz-Values'!$D$4*'Stats-All Source Group Only'!BE84</f>
        <v>1.1016556612245699E-5</v>
      </c>
      <c r="S16" s="74">
        <f>'Inhalation-Haz-Values'!$D$4*'Stats-All Source Group Only'!BF84</f>
        <v>4.3833234486476181E-6</v>
      </c>
      <c r="T16" s="74">
        <f>'Inhalation-Haz-Values'!$D$4*'Stats-All Source Group Only'!BG84</f>
        <v>2.6767114072918487E-6</v>
      </c>
      <c r="U16" s="74">
        <f>'Inhalation-Haz-Values'!$D$4*'Stats-All Source Group Only'!BH84</f>
        <v>1.7981478808881101E-6</v>
      </c>
      <c r="V16" s="74">
        <f>'Inhalation-Haz-Values'!$D$4*'Stats-All Source Group Only'!BI84</f>
        <v>9.6363384136722183E-7</v>
      </c>
      <c r="W16" s="74">
        <f>'Inhalation-Haz-Values'!$D$4*'Stats-All Source Group Only'!BJ84</f>
        <v>8.2591176589073925E-8</v>
      </c>
      <c r="X16" s="74">
        <f>'Inhalation-Haz-Values'!$D$4*'Stats-All Source Group Only'!BK84</f>
        <v>4.1322739486882855E-8</v>
      </c>
      <c r="Y16" s="74">
        <f>'Inhalation-Haz-Values'!$D$4*'Stats-All Source Group Only'!BL84</f>
        <v>1.1399695205188427E-8</v>
      </c>
      <c r="Z16" s="74">
        <f>'Inhalation-Haz-Values'!$D$4*'Stats-All Source Group Only'!BM84</f>
        <v>4.24819327289512E-9</v>
      </c>
      <c r="AA16" s="74">
        <f>'Inhalation-Haz-Values'!$D$4*'Stats-All Source Group Only'!BN84</f>
        <v>1.5981860972889274E-9</v>
      </c>
      <c r="AB16" s="9"/>
      <c r="AC16" s="24" t="s">
        <v>155</v>
      </c>
      <c r="AD16">
        <v>6</v>
      </c>
      <c r="AE16">
        <v>2</v>
      </c>
      <c r="AF16" s="52">
        <f>'Inhalation-Haz-Values'!$D$4*'Stats-All Source Group Only'!CS84</f>
        <v>2.3005257379749899E-5</v>
      </c>
      <c r="AG16" s="52">
        <f>'Inhalation-Haz-Values'!$D$4*'Stats-All Source Group Only'!CT84</f>
        <v>9.9149070300350579E-6</v>
      </c>
      <c r="AH16" s="52">
        <f>'Inhalation-Haz-Values'!$D$4*'Stats-All Source Group Only'!CU84</f>
        <v>6.8870158609395279E-6</v>
      </c>
      <c r="AI16" s="52">
        <f>'Inhalation-Haz-Values'!$D$4*'Stats-All Source Group Only'!CV84</f>
        <v>4.1367425289745858E-6</v>
      </c>
      <c r="AJ16" s="52">
        <f>'Inhalation-Haz-Values'!$D$4*'Stats-All Source Group Only'!CW84</f>
        <v>2.120461424832019E-6</v>
      </c>
      <c r="AK16" s="52">
        <f>'Inhalation-Haz-Values'!$D$4*'Stats-All Source Group Only'!CX84</f>
        <v>3.5003526540812155E-7</v>
      </c>
      <c r="AL16" s="52">
        <f>'Inhalation-Haz-Values'!$D$4*'Stats-All Source Group Only'!CY84</f>
        <v>9.5836391347239252E-8</v>
      </c>
      <c r="AM16" s="52">
        <f>'Inhalation-Haz-Values'!$D$4*'Stats-All Source Group Only'!CZ84</f>
        <v>3.6449811184691784E-8</v>
      </c>
      <c r="AN16" s="52">
        <f>'Inhalation-Haz-Values'!$D$4*'Stats-All Source Group Only'!DA84</f>
        <v>1.6291817671025413E-8</v>
      </c>
      <c r="AO16" s="52">
        <f>'Inhalation-Haz-Values'!$D$4*'Stats-All Source Group Only'!DB84</f>
        <v>6.5047093174408412E-9</v>
      </c>
    </row>
    <row r="17" spans="1:41" x14ac:dyDescent="0.25">
      <c r="A17" s="24" t="s">
        <v>187</v>
      </c>
      <c r="B17">
        <v>8</v>
      </c>
      <c r="C17" s="10">
        <v>0</v>
      </c>
      <c r="D17" s="52">
        <f>'Inhalation-Haz-Values'!$D$4*'Stats-All Source Group Only'!AA114</f>
        <v>1.240296162158063E-6</v>
      </c>
      <c r="E17" s="52">
        <f>'Inhalation-Haz-Values'!$D$4*'Stats-All Source Group Only'!AB114</f>
        <v>4.4678056796597334E-7</v>
      </c>
      <c r="F17" s="52">
        <f>'Inhalation-Haz-Values'!$D$4*'Stats-All Source Group Only'!AC114</f>
        <v>2.115239903554641E-7</v>
      </c>
      <c r="G17" s="52">
        <f>'Inhalation-Haz-Values'!$D$4*'Stats-All Source Group Only'!AD114</f>
        <v>1.6729236888911309E-7</v>
      </c>
      <c r="H17" s="52">
        <f>'Inhalation-Haz-Values'!$D$4*'Stats-All Source Group Only'!AE114</f>
        <v>7.3760586758724589E-8</v>
      </c>
      <c r="I17" s="52">
        <f>'Inhalation-Haz-Values'!$D$4*'Stats-All Source Group Only'!AF114</f>
        <v>2.0436798767731693E-9</v>
      </c>
      <c r="J17" s="52">
        <f>'Inhalation-Haz-Values'!$D$4*'Stats-All Source Group Only'!AG114</f>
        <v>1.431944983288278E-9</v>
      </c>
      <c r="K17" s="52">
        <f>'Inhalation-Haz-Values'!$D$4*'Stats-All Source Group Only'!AH114</f>
        <v>3.0425772906012271E-10</v>
      </c>
      <c r="L17" s="52">
        <f>'Inhalation-Haz-Values'!$D$4*'Stats-All Source Group Only'!AI114</f>
        <v>9.8333594937586921E-11</v>
      </c>
      <c r="M17" s="52">
        <f>'Inhalation-Haz-Values'!$D$4*'Stats-All Source Group Only'!AJ114</f>
        <v>3.4588554018578327E-11</v>
      </c>
      <c r="N17" s="9"/>
      <c r="O17" s="24" t="s">
        <v>187</v>
      </c>
      <c r="P17">
        <v>8</v>
      </c>
      <c r="Q17" s="10">
        <v>0</v>
      </c>
      <c r="R17" s="74">
        <f>'Inhalation-Haz-Values'!$D$4*'Stats-All Source Group Only'!BE114</f>
        <v>1.7377988692721421E-6</v>
      </c>
      <c r="S17" s="74">
        <f>'Inhalation-Haz-Values'!$D$4*'Stats-All Source Group Only'!BF114</f>
        <v>5.5983166444265953E-7</v>
      </c>
      <c r="T17" s="74">
        <f>'Inhalation-Haz-Values'!$D$4*'Stats-All Source Group Only'!BG114</f>
        <v>3.5529194617308649E-7</v>
      </c>
      <c r="U17" s="74">
        <f>'Inhalation-Haz-Values'!$D$4*'Stats-All Source Group Only'!BH114</f>
        <v>2.1063984822140988E-7</v>
      </c>
      <c r="V17" s="74">
        <f>'Inhalation-Haz-Values'!$D$4*'Stats-All Source Group Only'!BI114</f>
        <v>9.5732576140553932E-8</v>
      </c>
      <c r="W17" s="74">
        <f>'Inhalation-Haz-Values'!$D$4*'Stats-All Source Group Only'!BJ114</f>
        <v>4.9121148406694472E-9</v>
      </c>
      <c r="X17" s="74">
        <f>'Inhalation-Haz-Values'!$D$4*'Stats-All Source Group Only'!BK114</f>
        <v>2.2023967218035176E-9</v>
      </c>
      <c r="Y17" s="74">
        <f>'Inhalation-Haz-Values'!$D$4*'Stats-All Source Group Only'!BL114</f>
        <v>5.0526233274018799E-10</v>
      </c>
      <c r="Z17" s="74">
        <f>'Inhalation-Haz-Values'!$D$4*'Stats-All Source Group Only'!BM114</f>
        <v>1.7382100273498567E-10</v>
      </c>
      <c r="AA17" s="74">
        <f>'Inhalation-Haz-Values'!$D$4*'Stats-All Source Group Only'!BN114</f>
        <v>6.01796667475501E-11</v>
      </c>
      <c r="AB17" s="9"/>
      <c r="AC17" s="24" t="s">
        <v>187</v>
      </c>
      <c r="AD17">
        <v>8</v>
      </c>
      <c r="AE17">
        <v>1</v>
      </c>
      <c r="AF17" s="52">
        <f>'Inhalation-Haz-Values'!$D$4*'Stats-All Source Group Only'!CS114</f>
        <v>5.9336832298273637E-6</v>
      </c>
      <c r="AG17" s="52">
        <f>'Inhalation-Haz-Values'!$D$4*'Stats-All Source Group Only'!CT114</f>
        <v>2.8192982734512426E-6</v>
      </c>
      <c r="AH17" s="52">
        <f>'Inhalation-Haz-Values'!$D$4*'Stats-All Source Group Only'!CU114</f>
        <v>1.8497579627315165E-6</v>
      </c>
      <c r="AI17" s="52">
        <f>'Inhalation-Haz-Values'!$D$4*'Stats-All Source Group Only'!CV114</f>
        <v>1.1881171315854136E-6</v>
      </c>
      <c r="AJ17" s="52">
        <f>'Inhalation-Haz-Values'!$D$4*'Stats-All Source Group Only'!CW114</f>
        <v>5.847413603693936E-7</v>
      </c>
      <c r="AK17" s="52">
        <f>'Inhalation-Haz-Values'!$D$4*'Stats-All Source Group Only'!CX114</f>
        <v>4.4738221867323682E-8</v>
      </c>
      <c r="AL17" s="52">
        <f>'Inhalation-Haz-Values'!$D$4*'Stats-All Source Group Only'!CY114</f>
        <v>1.4277625760561473E-8</v>
      </c>
      <c r="AM17" s="52">
        <f>'Inhalation-Haz-Values'!$D$4*'Stats-All Source Group Only'!CZ114</f>
        <v>3.1582681732659308E-9</v>
      </c>
      <c r="AN17" s="52">
        <f>'Inhalation-Haz-Values'!$D$4*'Stats-All Source Group Only'!DA114</f>
        <v>1.0304109225126216E-9</v>
      </c>
      <c r="AO17" s="52">
        <f>'Inhalation-Haz-Values'!$D$4*'Stats-All Source Group Only'!DB114</f>
        <v>3.393507458488017E-10</v>
      </c>
    </row>
    <row r="18" spans="1:41" ht="15.75" thickBot="1" x14ac:dyDescent="0.3">
      <c r="A18" s="50"/>
      <c r="B18" s="43"/>
      <c r="C18" s="43"/>
      <c r="D18" s="51"/>
      <c r="E18" s="51"/>
      <c r="F18" s="51"/>
      <c r="G18" s="51"/>
      <c r="H18" s="51"/>
      <c r="I18" s="51"/>
      <c r="J18" s="51"/>
      <c r="K18" s="51"/>
      <c r="L18" s="51"/>
      <c r="M18" s="51"/>
      <c r="N18" s="9"/>
      <c r="O18" s="50"/>
      <c r="P18" s="43"/>
      <c r="Q18" s="43"/>
      <c r="R18" s="51"/>
      <c r="S18" s="51"/>
      <c r="T18" s="51"/>
      <c r="U18" s="51"/>
      <c r="V18" s="51"/>
      <c r="W18" s="51"/>
      <c r="X18" s="51"/>
      <c r="Y18" s="51"/>
      <c r="Z18" s="51"/>
      <c r="AA18" s="51"/>
      <c r="AB18" s="9"/>
      <c r="AC18" s="50"/>
      <c r="AD18" s="43"/>
      <c r="AE18" s="43"/>
      <c r="AF18" s="51"/>
      <c r="AG18" s="51"/>
      <c r="AH18" s="51"/>
      <c r="AI18" s="51"/>
      <c r="AJ18" s="51"/>
      <c r="AK18" s="51"/>
      <c r="AL18" s="51"/>
      <c r="AM18" s="51"/>
      <c r="AN18" s="51"/>
      <c r="AO18" s="51"/>
    </row>
    <row r="19" spans="1:41" ht="15.75" thickTop="1" x14ac:dyDescent="0.25">
      <c r="A19" s="48" t="s">
        <v>261</v>
      </c>
      <c r="B19">
        <f>SUM(B15:B18)</f>
        <v>23</v>
      </c>
      <c r="C19">
        <f>SUM(C15:C18)</f>
        <v>0</v>
      </c>
      <c r="D19" s="49"/>
      <c r="E19" s="49"/>
      <c r="F19" s="49"/>
      <c r="G19" s="49"/>
      <c r="H19" s="49"/>
      <c r="I19" s="49"/>
      <c r="J19" s="49"/>
      <c r="K19" s="49"/>
      <c r="L19" s="49"/>
      <c r="M19" s="49"/>
      <c r="N19" s="9"/>
      <c r="O19" s="48" t="s">
        <v>261</v>
      </c>
      <c r="P19">
        <f>SUM(P15:P18)</f>
        <v>23</v>
      </c>
      <c r="Q19">
        <f>SUM(Q15:Q18)</f>
        <v>0</v>
      </c>
      <c r="R19" s="49"/>
      <c r="S19" s="49"/>
      <c r="T19" s="49"/>
      <c r="U19" s="49"/>
      <c r="V19" s="49"/>
      <c r="W19" s="49"/>
      <c r="X19" s="49"/>
      <c r="Y19" s="49"/>
      <c r="Z19" s="49"/>
      <c r="AA19" s="49"/>
      <c r="AB19" s="9"/>
      <c r="AC19" s="48" t="s">
        <v>261</v>
      </c>
      <c r="AD19">
        <f>SUM(AD15:AD18)</f>
        <v>23</v>
      </c>
      <c r="AE19">
        <f>SUM(AE15:AE18)</f>
        <v>10</v>
      </c>
      <c r="AF19" s="49"/>
      <c r="AG19" s="49"/>
      <c r="AH19" s="49"/>
      <c r="AI19" s="49"/>
      <c r="AJ19" s="49"/>
      <c r="AK19" s="49"/>
      <c r="AL19" s="49"/>
      <c r="AM19" s="49"/>
      <c r="AN19" s="49"/>
      <c r="AO19" s="49"/>
    </row>
    <row r="21" spans="1:41" ht="30.75" customHeight="1" x14ac:dyDescent="0.25">
      <c r="A21" s="12"/>
      <c r="D21" s="187" t="s">
        <v>281</v>
      </c>
      <c r="E21" s="187"/>
      <c r="F21" s="187"/>
      <c r="G21" s="187"/>
      <c r="H21" s="187"/>
      <c r="I21" s="187"/>
      <c r="J21" s="187"/>
      <c r="K21" s="187"/>
      <c r="L21" s="187"/>
      <c r="M21" s="187"/>
      <c r="N21" s="9"/>
      <c r="O21" s="12"/>
      <c r="R21" s="187" t="s">
        <v>281</v>
      </c>
      <c r="S21" s="187"/>
      <c r="T21" s="187"/>
      <c r="U21" s="187"/>
      <c r="V21" s="187"/>
      <c r="W21" s="187"/>
      <c r="X21" s="187"/>
      <c r="Y21" s="187"/>
      <c r="Z21" s="187"/>
      <c r="AA21" s="187"/>
      <c r="AB21" s="9"/>
      <c r="AC21" s="12"/>
      <c r="AF21" s="187" t="s">
        <v>281</v>
      </c>
      <c r="AG21" s="187"/>
      <c r="AH21" s="187"/>
      <c r="AI21" s="187"/>
      <c r="AJ21" s="187"/>
      <c r="AK21" s="187"/>
      <c r="AL21" s="187"/>
      <c r="AM21" s="187"/>
      <c r="AN21" s="187"/>
      <c r="AO21" s="187"/>
    </row>
    <row r="22" spans="1:41" x14ac:dyDescent="0.25">
      <c r="A22" s="12"/>
      <c r="B22" s="12" t="s">
        <v>255</v>
      </c>
      <c r="C22" s="12"/>
      <c r="D22" s="184" t="s">
        <v>256</v>
      </c>
      <c r="E22" s="184"/>
      <c r="F22" s="184"/>
      <c r="G22" s="184"/>
      <c r="H22" s="184"/>
      <c r="I22" s="184"/>
      <c r="J22" s="184"/>
      <c r="K22" s="184"/>
      <c r="L22" s="184"/>
      <c r="M22" s="184"/>
      <c r="N22" s="9"/>
      <c r="O22" s="12"/>
      <c r="P22" s="12" t="s">
        <v>255</v>
      </c>
      <c r="Q22" s="12"/>
      <c r="R22" s="184" t="s">
        <v>257</v>
      </c>
      <c r="S22" s="184"/>
      <c r="T22" s="184"/>
      <c r="U22" s="184"/>
      <c r="V22" s="184"/>
      <c r="W22" s="184"/>
      <c r="X22" s="184"/>
      <c r="Y22" s="184"/>
      <c r="Z22" s="184"/>
      <c r="AA22" s="184"/>
      <c r="AB22" s="9"/>
      <c r="AC22" s="12"/>
      <c r="AD22" s="12" t="s">
        <v>255</v>
      </c>
      <c r="AE22" s="12"/>
      <c r="AF22" s="184" t="s">
        <v>258</v>
      </c>
      <c r="AG22" s="184"/>
      <c r="AH22" s="184"/>
      <c r="AI22" s="184"/>
      <c r="AJ22" s="184"/>
      <c r="AK22" s="184"/>
      <c r="AL22" s="184"/>
      <c r="AM22" s="184"/>
      <c r="AN22" s="184"/>
      <c r="AO22" s="184"/>
    </row>
    <row r="23" spans="1:41" ht="30.75" thickBot="1" x14ac:dyDescent="0.3">
      <c r="A23" s="13" t="s">
        <v>115</v>
      </c>
      <c r="B23" s="13" t="s">
        <v>261</v>
      </c>
      <c r="C23" s="96" t="s">
        <v>262</v>
      </c>
      <c r="D23" s="43">
        <v>10</v>
      </c>
      <c r="E23" s="43">
        <v>30</v>
      </c>
      <c r="F23" s="44" t="s">
        <v>135</v>
      </c>
      <c r="G23" s="43">
        <v>60</v>
      </c>
      <c r="H23" s="43">
        <v>100</v>
      </c>
      <c r="I23" s="45" t="s">
        <v>263</v>
      </c>
      <c r="J23" s="46">
        <v>1000</v>
      </c>
      <c r="K23" s="47">
        <v>2500</v>
      </c>
      <c r="L23" s="47">
        <v>5000</v>
      </c>
      <c r="M23" s="47">
        <v>10000</v>
      </c>
      <c r="N23" s="9"/>
      <c r="O23" s="13" t="s">
        <v>115</v>
      </c>
      <c r="P23" s="13" t="s">
        <v>261</v>
      </c>
      <c r="Q23" s="96" t="s">
        <v>262</v>
      </c>
      <c r="R23" s="43">
        <v>10</v>
      </c>
      <c r="S23" s="43">
        <v>30</v>
      </c>
      <c r="T23" s="44" t="s">
        <v>135</v>
      </c>
      <c r="U23" s="43">
        <v>60</v>
      </c>
      <c r="V23" s="43">
        <v>100</v>
      </c>
      <c r="W23" s="45" t="s">
        <v>263</v>
      </c>
      <c r="X23" s="46">
        <v>1000</v>
      </c>
      <c r="Y23" s="47">
        <v>2500</v>
      </c>
      <c r="Z23" s="47">
        <v>5000</v>
      </c>
      <c r="AA23" s="47">
        <v>10000</v>
      </c>
      <c r="AB23" s="9"/>
      <c r="AC23" s="13" t="s">
        <v>115</v>
      </c>
      <c r="AD23" s="13" t="s">
        <v>261</v>
      </c>
      <c r="AE23" s="96" t="s">
        <v>262</v>
      </c>
      <c r="AF23" s="43">
        <v>10</v>
      </c>
      <c r="AG23" s="43">
        <v>30</v>
      </c>
      <c r="AH23" s="44" t="s">
        <v>135</v>
      </c>
      <c r="AI23" s="43">
        <v>60</v>
      </c>
      <c r="AJ23" s="43">
        <v>100</v>
      </c>
      <c r="AK23" s="45" t="s">
        <v>263</v>
      </c>
      <c r="AL23" s="46">
        <v>1000</v>
      </c>
      <c r="AM23" s="47">
        <v>2500</v>
      </c>
      <c r="AN23" s="47">
        <v>5000</v>
      </c>
      <c r="AO23" s="47">
        <v>10000</v>
      </c>
    </row>
    <row r="24" spans="1:41" ht="15.75" thickTop="1" x14ac:dyDescent="0.25">
      <c r="A24" s="24" t="s">
        <v>132</v>
      </c>
      <c r="B24">
        <v>9</v>
      </c>
      <c r="C24">
        <v>0</v>
      </c>
      <c r="D24" s="52">
        <f>'Inhalation-Haz-Values'!$D$4*'Stats-All Source Group Only'!AA52</f>
        <v>9.1383185276073614E-7</v>
      </c>
      <c r="E24" s="52">
        <f>'Inhalation-Haz-Values'!$D$4*'Stats-All Source Group Only'!AB52</f>
        <v>3.1807999999999947E-7</v>
      </c>
      <c r="F24" s="52">
        <f>'Inhalation-Haz-Values'!$D$4*'Stats-All Source Group Only'!AC52</f>
        <v>1.7701900040899796E-7</v>
      </c>
      <c r="G24" s="52">
        <f>'Inhalation-Haz-Values'!$D$4*'Stats-All Source Group Only'!AD52</f>
        <v>1.5122999999999985E-7</v>
      </c>
      <c r="H24" s="52">
        <f>'Inhalation-Haz-Values'!$D$4*'Stats-All Source Group Only'!AE52</f>
        <v>1.1236108629856849E-7</v>
      </c>
      <c r="I24" s="52">
        <f>'Inhalation-Haz-Values'!$D$4*'Stats-All Source Group Only'!AF52</f>
        <v>8.2359999999999753E-9</v>
      </c>
      <c r="J24" s="52">
        <f>'Inhalation-Haz-Values'!$D$4*'Stats-All Source Group Only'!AG52</f>
        <v>5.8361999999999985E-9</v>
      </c>
      <c r="K24" s="52">
        <f>'Inhalation-Haz-Values'!$D$4*'Stats-All Source Group Only'!AH52</f>
        <v>1.4598320163599181E-9</v>
      </c>
      <c r="L24" s="52">
        <f>'Inhalation-Haz-Values'!$D$4*'Stats-All Source Group Only'!AI52</f>
        <v>5.7864999999999779E-10</v>
      </c>
      <c r="M24" s="52">
        <f>'Inhalation-Haz-Values'!$D$4*'Stats-All Source Group Only'!AJ52</f>
        <v>2.1725059141104294E-10</v>
      </c>
      <c r="N24" s="9"/>
      <c r="O24" s="24" t="s">
        <v>132</v>
      </c>
      <c r="P24">
        <v>9</v>
      </c>
      <c r="Q24">
        <v>0</v>
      </c>
      <c r="R24" s="74">
        <f>'Inhalation-Haz-Values'!$D$4*'Stats-All Source Group Only'!BE52</f>
        <v>1.8334110756646218E-6</v>
      </c>
      <c r="S24" s="74">
        <f>'Inhalation-Haz-Values'!$D$4*'Stats-All Source Group Only'!BF52</f>
        <v>6.7244230674846622E-7</v>
      </c>
      <c r="T24" s="74">
        <f>'Inhalation-Haz-Values'!$D$4*'Stats-All Source Group Only'!BG52</f>
        <v>3.85073799591002E-7</v>
      </c>
      <c r="U24" s="74">
        <f>'Inhalation-Haz-Values'!$D$4*'Stats-All Source Group Only'!BH52</f>
        <v>2.6035586748466254E-7</v>
      </c>
      <c r="V24" s="74">
        <f>'Inhalation-Haz-Values'!$D$4*'Stats-All Source Group Only'!BI52</f>
        <v>1.8161689652351734E-7</v>
      </c>
      <c r="W24" s="74">
        <f>'Inhalation-Haz-Values'!$D$4*'Stats-All Source Group Only'!BJ52</f>
        <v>2.100663787321063E-8</v>
      </c>
      <c r="X24" s="74">
        <f>'Inhalation-Haz-Values'!$D$4*'Stats-All Source Group Only'!BK52</f>
        <v>9.5118975869120637E-9</v>
      </c>
      <c r="Y24" s="74">
        <f>'Inhalation-Haz-Values'!$D$4*'Stats-All Source Group Only'!BL52</f>
        <v>2.3937796646216766E-9</v>
      </c>
      <c r="Z24" s="74">
        <f>'Inhalation-Haz-Values'!$D$4*'Stats-All Source Group Only'!BM52</f>
        <v>9.7992660940695301E-10</v>
      </c>
      <c r="AA24" s="74">
        <f>'Inhalation-Haz-Values'!$D$4*'Stats-All Source Group Only'!BN52</f>
        <v>3.9082116973415128E-10</v>
      </c>
      <c r="AB24" s="9"/>
      <c r="AC24" s="24" t="s">
        <v>132</v>
      </c>
      <c r="AD24">
        <v>9</v>
      </c>
      <c r="AE24" s="10">
        <v>7</v>
      </c>
      <c r="AF24" s="52">
        <f>'Inhalation-Haz-Values'!$D$4*'Stats-All Source Group Only'!CS52</f>
        <v>4.310527607361963E-6</v>
      </c>
      <c r="AG24" s="52">
        <f>'Inhalation-Haz-Values'!$D$4*'Stats-All Source Group Only'!CT52</f>
        <v>2.0803000000000002E-6</v>
      </c>
      <c r="AH24" s="52">
        <f>'Inhalation-Haz-Values'!$D$4*'Stats-All Source Group Only'!CU52</f>
        <v>1.2586740613496933E-6</v>
      </c>
      <c r="AI24" s="52">
        <f>'Inhalation-Haz-Values'!$D$4*'Stats-All Source Group Only'!CV52</f>
        <v>8.9371605725971357E-7</v>
      </c>
      <c r="AJ24" s="52">
        <f>'Inhalation-Haz-Values'!$D$4*'Stats-All Source Group Only'!CW52</f>
        <v>4.396738159509202E-7</v>
      </c>
      <c r="AK24" s="52">
        <f>'Inhalation-Haz-Values'!$D$4*'Stats-All Source Group Only'!CX52</f>
        <v>8.7329999999999803E-8</v>
      </c>
      <c r="AL24" s="52">
        <f>'Inhalation-Haz-Values'!$D$4*'Stats-All Source Group Only'!CY52</f>
        <v>2.3391796482617582E-8</v>
      </c>
      <c r="AM24" s="52">
        <f>'Inhalation-Haz-Values'!$D$4*'Stats-All Source Group Only'!CZ52</f>
        <v>9.0233711247443751E-9</v>
      </c>
      <c r="AN24" s="52">
        <f>'Inhalation-Haz-Values'!$D$4*'Stats-All Source Group Only'!DA52</f>
        <v>4.023159100204499E-9</v>
      </c>
      <c r="AO24" s="52">
        <f>'Inhalation-Haz-Values'!$D$4*'Stats-All Source Group Only'!DB52</f>
        <v>1.4598320163599181E-9</v>
      </c>
    </row>
    <row r="25" spans="1:41" x14ac:dyDescent="0.25">
      <c r="A25" s="24" t="s">
        <v>155</v>
      </c>
      <c r="B25">
        <v>6</v>
      </c>
      <c r="C25">
        <v>0</v>
      </c>
      <c r="D25" s="52">
        <f>'Inhalation-Haz-Values'!$D$4*'Stats-All Source Group Only'!AA85</f>
        <v>1.9210584703476482E-8</v>
      </c>
      <c r="E25" s="52">
        <f>'Inhalation-Haz-Values'!$D$4*'Stats-All Source Group Only'!AB85</f>
        <v>1.1365424458077708E-8</v>
      </c>
      <c r="F25" s="52">
        <f>'Inhalation-Haz-Values'!$D$4*'Stats-All Source Group Only'!AC85</f>
        <v>2.9455271983640083E-8</v>
      </c>
      <c r="G25" s="52">
        <f>'Inhalation-Haz-Values'!$D$4*'Stats-All Source Group Only'!AD85</f>
        <v>1.6193215378323106E-7</v>
      </c>
      <c r="H25" s="52">
        <f>'Inhalation-Haz-Values'!$D$4*'Stats-All Source Group Only'!AE85</f>
        <v>3.9082116973415131E-7</v>
      </c>
      <c r="I25" s="52">
        <f>'Inhalation-Haz-Values'!$D$4*'Stats-All Source Group Only'!AF85</f>
        <v>3.6495800408997952E-8</v>
      </c>
      <c r="J25" s="52">
        <f>'Inhalation-Haz-Values'!$D$4*'Stats-All Source Group Only'!AG85</f>
        <v>2.6955165971370143E-8</v>
      </c>
      <c r="K25" s="52">
        <f>'Inhalation-Haz-Values'!$D$4*'Stats-All Source Group Only'!AH85</f>
        <v>6.6956862167689148E-9</v>
      </c>
      <c r="L25" s="52">
        <f>'Inhalation-Haz-Values'!$D$4*'Stats-All Source Group Only'!AI85</f>
        <v>2.4598744212678933E-9</v>
      </c>
      <c r="M25" s="52">
        <f>'Inhalation-Haz-Values'!$D$4*'Stats-All Source Group Only'!AJ85</f>
        <v>9.7130555419222916E-10</v>
      </c>
      <c r="N25" s="9"/>
      <c r="O25" s="24" t="s">
        <v>155</v>
      </c>
      <c r="P25">
        <v>6</v>
      </c>
      <c r="Q25" s="10">
        <v>0</v>
      </c>
      <c r="R25" s="74">
        <f>'Inhalation-Haz-Values'!$D$4*'Stats-All Source Group Only'!BE85</f>
        <v>8.261844580777095E-8</v>
      </c>
      <c r="S25" s="74">
        <f>'Inhalation-Haz-Values'!$D$4*'Stats-All Source Group Only'!BF85</f>
        <v>3.620843190184049E-8</v>
      </c>
      <c r="T25" s="74">
        <f>'Inhalation-Haz-Values'!$D$4*'Stats-All Source Group Only'!BG85</f>
        <v>1.051768736196319E-7</v>
      </c>
      <c r="U25" s="74">
        <f>'Inhalation-Haz-Values'!$D$4*'Stats-All Source Group Only'!BH85</f>
        <v>2.2759585766871163E-7</v>
      </c>
      <c r="V25" s="74">
        <f>'Inhalation-Haz-Values'!$D$4*'Stats-All Source Group Only'!BI85</f>
        <v>5.0289488752556231E-7</v>
      </c>
      <c r="W25" s="74">
        <f>'Inhalation-Haz-Values'!$D$4*'Stats-All Source Group Only'!BJ85</f>
        <v>9.1239501022494884E-8</v>
      </c>
      <c r="X25" s="74">
        <f>'Inhalation-Haz-Values'!$D$4*'Stats-All Source Group Only'!BK85</f>
        <v>4.2530539059304695E-8</v>
      </c>
      <c r="Y25" s="74">
        <f>'Inhalation-Haz-Values'!$D$4*'Stats-All Source Group Only'!BL85</f>
        <v>1.1264845480572597E-8</v>
      </c>
      <c r="Z25" s="74">
        <f>'Inhalation-Haz-Values'!$D$4*'Stats-All Source Group Only'!BM85</f>
        <v>4.2243170552147241E-9</v>
      </c>
      <c r="AA25" s="74">
        <f>'Inhalation-Haz-Values'!$D$4*'Stats-All Source Group Only'!BN85</f>
        <v>1.5963320572597137E-9</v>
      </c>
      <c r="AB25" s="9"/>
      <c r="AC25" s="24" t="s">
        <v>155</v>
      </c>
      <c r="AD25">
        <v>6</v>
      </c>
      <c r="AE25">
        <v>2</v>
      </c>
      <c r="AF25" s="52">
        <f>'Inhalation-Haz-Values'!$D$4*'Stats-All Source Group Only'!CS85</f>
        <v>1.5877110020449898E-7</v>
      </c>
      <c r="AG25" s="52">
        <f>'Inhalation-Haz-Values'!$D$4*'Stats-All Source Group Only'!CT85</f>
        <v>7.1554758282208591E-8</v>
      </c>
      <c r="AH25" s="52">
        <f>'Inhalation-Haz-Values'!$D$4*'Stats-All Source Group Only'!CU85</f>
        <v>2.6696534314928427E-7</v>
      </c>
      <c r="AI25" s="52">
        <f>'Inhalation-Haz-Values'!$D$4*'Stats-All Source Group Only'!CV85</f>
        <v>3.822001145194274E-7</v>
      </c>
      <c r="AJ25" s="52">
        <f>'Inhalation-Haz-Values'!$D$4*'Stats-All Source Group Only'!CW85</f>
        <v>7.8020549693251529E-7</v>
      </c>
      <c r="AK25" s="52">
        <f>'Inhalation-Haz-Values'!$D$4*'Stats-All Source Group Only'!CX85</f>
        <v>3.8938432719836398E-7</v>
      </c>
      <c r="AL25" s="52">
        <f>'Inhalation-Haz-Values'!$D$4*'Stats-All Source Group Only'!CY85</f>
        <v>1.181084564417178E-7</v>
      </c>
      <c r="AM25" s="52">
        <f>'Inhalation-Haz-Values'!$D$4*'Stats-All Source Group Only'!CZ85</f>
        <v>3.2041588548057261E-8</v>
      </c>
      <c r="AN25" s="52">
        <f>'Inhalation-Haz-Values'!$D$4*'Stats-All Source Group Only'!DA85</f>
        <v>1.0532055787321064E-8</v>
      </c>
      <c r="AO25" s="52">
        <f>'Inhalation-Haz-Values'!$D$4*'Stats-All Source Group Only'!DB85</f>
        <v>3.4915273619631904E-9</v>
      </c>
    </row>
    <row r="26" spans="1:41" x14ac:dyDescent="0.25">
      <c r="A26" s="24" t="s">
        <v>187</v>
      </c>
      <c r="B26">
        <v>8</v>
      </c>
      <c r="C26" s="10">
        <v>0</v>
      </c>
      <c r="D26" s="52">
        <f>'Inhalation-Haz-Values'!$D$4*'Stats-All Source Group Only'!AA115</f>
        <v>1.1925793047034763E-7</v>
      </c>
      <c r="E26" s="52">
        <f>'Inhalation-Haz-Values'!$D$4*'Stats-All Source Group Only'!AB115</f>
        <v>3.2760009815950924E-8</v>
      </c>
      <c r="F26" s="52">
        <f>'Inhalation-Haz-Values'!$D$4*'Stats-All Source Group Only'!AC115</f>
        <v>1.462705701431493E-8</v>
      </c>
      <c r="G26" s="52">
        <f>'Inhalation-Haz-Values'!$D$4*'Stats-All Source Group Only'!AD115</f>
        <v>1.0776319018404908E-8</v>
      </c>
      <c r="H26" s="52">
        <f>'Inhalation-Haz-Values'!$D$4*'Stats-All Source Group Only'!AE115</f>
        <v>4.4829487116564411E-9</v>
      </c>
      <c r="I26" s="52">
        <f>'Inhalation-Haz-Values'!$D$4*'Stats-All Source Group Only'!AF115</f>
        <v>1.1810845644171779E-10</v>
      </c>
      <c r="J26" s="52">
        <f>'Inhalation-Haz-Values'!$D$4*'Stats-All Source Group Only'!AG115</f>
        <v>7.8164233946830284E-11</v>
      </c>
      <c r="K26" s="52">
        <f>'Inhalation-Haz-Values'!$D$4*'Stats-All Source Group Only'!AH115</f>
        <v>2.0891690470347648E-11</v>
      </c>
      <c r="L26" s="52">
        <f>'Inhalation-Haz-Values'!$D$4*'Stats-All Source Group Only'!AI115</f>
        <v>7.3566337832310841E-12</v>
      </c>
      <c r="M26" s="52">
        <f>'Inhalation-Haz-Values'!$D$4*'Stats-All Source Group Only'!AJ115</f>
        <v>3.1897904294478525E-12</v>
      </c>
      <c r="N26" s="9"/>
      <c r="O26" s="24" t="s">
        <v>187</v>
      </c>
      <c r="P26">
        <v>8</v>
      </c>
      <c r="Q26" s="10">
        <v>0</v>
      </c>
      <c r="R26" s="74">
        <f>'Inhalation-Haz-Values'!$D$4*'Stats-All Source Group Only'!BE115</f>
        <v>1.9598532188139055E-7</v>
      </c>
      <c r="S26" s="74">
        <f>'Inhalation-Haz-Values'!$D$4*'Stats-All Source Group Only'!BF115</f>
        <v>6.8393704703476475E-8</v>
      </c>
      <c r="T26" s="74">
        <f>'Inhalation-Haz-Values'!$D$4*'Stats-All Source Group Only'!BG115</f>
        <v>3.1323167280163597E-8</v>
      </c>
      <c r="U26" s="74">
        <f>'Inhalation-Haz-Values'!$D$4*'Stats-All Source Group Only'!BH115</f>
        <v>2.3592954437627811E-8</v>
      </c>
      <c r="V26" s="74">
        <f>'Inhalation-Haz-Values'!$D$4*'Stats-All Source Group Only'!BI115</f>
        <v>9.8280029447852753E-9</v>
      </c>
      <c r="W26" s="74">
        <f>'Inhalation-Haz-Values'!$D$4*'Stats-All Source Group Only'!BJ115</f>
        <v>3.1610535787321061E-10</v>
      </c>
      <c r="X26" s="74">
        <f>'Inhalation-Haz-Values'!$D$4*'Stats-All Source Group Only'!BK115</f>
        <v>1.5891478445807768E-10</v>
      </c>
      <c r="Y26" s="74">
        <f>'Inhalation-Haz-Values'!$D$4*'Stats-All Source Group Only'!BL115</f>
        <v>3.7070537423312885E-11</v>
      </c>
      <c r="Z26" s="74">
        <f>'Inhalation-Haz-Values'!$D$4*'Stats-All Source Group Only'!BM115</f>
        <v>1.204074044989775E-11</v>
      </c>
      <c r="AA26" s="74">
        <f>'Inhalation-Haz-Values'!$D$4*'Stats-All Source Group Only'!BN115</f>
        <v>4.3680013087934549E-12</v>
      </c>
      <c r="AB26" s="9"/>
      <c r="AC26" s="24" t="s">
        <v>187</v>
      </c>
      <c r="AD26">
        <v>8</v>
      </c>
      <c r="AE26">
        <v>1</v>
      </c>
      <c r="AF26" s="52">
        <f>'Inhalation-Haz-Values'!$D$4*'Stats-All Source Group Only'!CS115</f>
        <v>2.9311587730061352E-7</v>
      </c>
      <c r="AG26" s="52">
        <f>'Inhalation-Haz-Values'!$D$4*'Stats-All Source Group Only'!CT115</f>
        <v>1.1149898077709612E-7</v>
      </c>
      <c r="AH26" s="52">
        <f>'Inhalation-Haz-Values'!$D$4*'Stats-All Source Group Only'!CU115</f>
        <v>8.0175813496932524E-8</v>
      </c>
      <c r="AI26" s="52">
        <f>'Inhalation-Haz-Values'!$D$4*'Stats-All Source Group Only'!CV115</f>
        <v>4.0231591002044993E-8</v>
      </c>
      <c r="AJ26" s="52">
        <f>'Inhalation-Haz-Values'!$D$4*'Stats-All Source Group Only'!CW115</f>
        <v>1.7069689325153376E-8</v>
      </c>
      <c r="AK26" s="52">
        <f>'Inhalation-Haz-Values'!$D$4*'Stats-All Source Group Only'!CX115</f>
        <v>2.1207795828220859E-9</v>
      </c>
      <c r="AL26" s="52">
        <f>'Inhalation-Haz-Values'!$D$4*'Stats-All Source Group Only'!CY115</f>
        <v>3.448422085889571E-10</v>
      </c>
      <c r="AM26" s="52">
        <f>'Inhalation-Haz-Values'!$D$4*'Stats-All Source Group Only'!CZ115</f>
        <v>9.4831607361963186E-11</v>
      </c>
      <c r="AN26" s="52">
        <f>'Inhalation-Haz-Values'!$D$4*'Stats-All Source Group Only'!DA115</f>
        <v>3.1897904294478527E-11</v>
      </c>
      <c r="AO26" s="52">
        <f>'Inhalation-Haz-Values'!$D$4*'Stats-All Source Group Only'!DB115</f>
        <v>1.0632634764826176E-11</v>
      </c>
    </row>
    <row r="27" spans="1:41" ht="15.75" thickBot="1" x14ac:dyDescent="0.3">
      <c r="A27" s="50"/>
      <c r="B27" s="43"/>
      <c r="C27" s="43"/>
      <c r="D27" s="51"/>
      <c r="E27" s="51"/>
      <c r="F27" s="51"/>
      <c r="G27" s="51"/>
      <c r="H27" s="51"/>
      <c r="I27" s="51"/>
      <c r="J27" s="51"/>
      <c r="K27" s="51"/>
      <c r="L27" s="51"/>
      <c r="M27" s="51"/>
      <c r="N27" s="9"/>
      <c r="O27" s="50"/>
      <c r="P27" s="43"/>
      <c r="Q27" s="43"/>
      <c r="R27" s="51"/>
      <c r="S27" s="51"/>
      <c r="T27" s="51"/>
      <c r="U27" s="51"/>
      <c r="V27" s="51"/>
      <c r="W27" s="51"/>
      <c r="X27" s="51"/>
      <c r="Y27" s="51"/>
      <c r="Z27" s="51"/>
      <c r="AA27" s="51"/>
      <c r="AB27" s="9"/>
      <c r="AC27" s="50"/>
      <c r="AD27" s="43"/>
      <c r="AE27" s="43"/>
      <c r="AF27" s="51"/>
      <c r="AG27" s="51"/>
      <c r="AH27" s="51"/>
      <c r="AI27" s="51"/>
      <c r="AJ27" s="51"/>
      <c r="AK27" s="51"/>
      <c r="AL27" s="51"/>
      <c r="AM27" s="51"/>
      <c r="AN27" s="51"/>
      <c r="AO27" s="51"/>
    </row>
    <row r="28" spans="1:41" ht="15.75" thickTop="1" x14ac:dyDescent="0.25">
      <c r="A28" s="48" t="s">
        <v>261</v>
      </c>
      <c r="B28">
        <f>SUM(B24:B27)</f>
        <v>23</v>
      </c>
      <c r="C28">
        <f>SUM(C24:C27)</f>
        <v>0</v>
      </c>
      <c r="D28" s="49"/>
      <c r="E28" s="49"/>
      <c r="F28" s="49"/>
      <c r="G28" s="49"/>
      <c r="H28" s="49"/>
      <c r="I28" s="49"/>
      <c r="J28" s="49"/>
      <c r="K28" s="49"/>
      <c r="L28" s="49"/>
      <c r="M28" s="49"/>
      <c r="N28" s="9"/>
      <c r="O28" s="48" t="s">
        <v>261</v>
      </c>
      <c r="P28">
        <f>SUM(P24:P27)</f>
        <v>23</v>
      </c>
      <c r="Q28">
        <f>SUM(Q24:Q27)</f>
        <v>0</v>
      </c>
      <c r="R28" s="49"/>
      <c r="S28" s="49"/>
      <c r="T28" s="49"/>
      <c r="U28" s="49"/>
      <c r="V28" s="49"/>
      <c r="W28" s="49"/>
      <c r="X28" s="49"/>
      <c r="Y28" s="49"/>
      <c r="Z28" s="49"/>
      <c r="AA28" s="49"/>
      <c r="AB28" s="9"/>
      <c r="AC28" s="48" t="s">
        <v>261</v>
      </c>
      <c r="AD28">
        <f>SUM(AD24:AD27)</f>
        <v>23</v>
      </c>
      <c r="AE28">
        <f>SUM(AE24:AE27)</f>
        <v>10</v>
      </c>
      <c r="AF28" s="49"/>
      <c r="AG28" s="49"/>
      <c r="AH28" s="49"/>
      <c r="AI28" s="49"/>
      <c r="AJ28" s="49"/>
      <c r="AK28" s="49"/>
      <c r="AL28" s="49"/>
      <c r="AM28" s="49"/>
      <c r="AN28" s="49"/>
      <c r="AO28" s="49"/>
    </row>
  </sheetData>
  <sheetProtection sheet="1" objects="1" scenarios="1" formatCells="0" formatColumns="0" formatRows="0"/>
  <mergeCells count="18">
    <mergeCell ref="D21:M21"/>
    <mergeCell ref="R21:AA21"/>
    <mergeCell ref="AF21:AO21"/>
    <mergeCell ref="D22:M22"/>
    <mergeCell ref="R22:AA22"/>
    <mergeCell ref="AF22:AO22"/>
    <mergeCell ref="D12:M12"/>
    <mergeCell ref="R12:AA12"/>
    <mergeCell ref="AF12:AO12"/>
    <mergeCell ref="D13:M13"/>
    <mergeCell ref="R13:AA13"/>
    <mergeCell ref="AF13:AO13"/>
    <mergeCell ref="D3:M3"/>
    <mergeCell ref="R3:AA3"/>
    <mergeCell ref="AF3:AO3"/>
    <mergeCell ref="D4:M4"/>
    <mergeCell ref="R4:AA4"/>
    <mergeCell ref="AF4:AO4"/>
  </mergeCells>
  <conditionalFormatting sqref="D9:M9 R9:AA9 AF9:AO9">
    <cfRule type="cellIs" dxfId="30" priority="48" operator="lessThan">
      <formula>#REF!</formula>
    </cfRule>
  </conditionalFormatting>
  <conditionalFormatting sqref="D18:M18 R18:AA18 AF18:AO18">
    <cfRule type="cellIs" dxfId="26" priority="38" operator="lessThan">
      <formula>#REF!</formula>
    </cfRule>
  </conditionalFormatting>
  <conditionalFormatting sqref="D27:M27 R27:AA27 AF27:AO27">
    <cfRule type="cellIs" dxfId="22" priority="37" operator="lessThan">
      <formula>#REF!</formula>
    </cfRule>
  </conditionalFormatting>
  <pageMargins left="0.7" right="0.7" top="0.75" bottom="0.75" header="0.3" footer="0.3"/>
  <pageSetup orientation="portrait" r:id="rId1"/>
  <extLst>
    <ext xmlns:x14="http://schemas.microsoft.com/office/spreadsheetml/2009/9/main" uri="{78C0D931-6437-407d-A8EE-F0AAD7539E65}">
      <x14:conditionalFormattings>
        <x14:conditionalFormatting xmlns:xm="http://schemas.microsoft.com/office/excel/2006/main">
          <x14:cfRule type="cellIs" priority="45" operator="greaterThan" id="{1781B4AA-54E0-4DE4-9BA7-D96C52567CC8}">
            <xm:f>'Inhalation-Haz-Values'!$G$4</xm:f>
            <x14:dxf>
              <fill>
                <patternFill>
                  <bgColor rgb="FFFF0000"/>
                </patternFill>
              </fill>
            </x14:dxf>
          </x14:cfRule>
          <x14:cfRule type="cellIs" priority="46" operator="greaterThan" id="{369008B2-79D9-43A0-8832-2AD7551ADB15}">
            <xm:f>'Inhalation-Haz-Values'!$F$4</xm:f>
            <x14:dxf>
              <fill>
                <patternFill>
                  <bgColor theme="7"/>
                </patternFill>
              </fill>
            </x14:dxf>
          </x14:cfRule>
          <x14:cfRule type="cellIs" priority="47" operator="greaterThan" id="{D9A173C7-1427-46AA-AB07-A04B3E61B45E}">
            <xm:f>'Inhalation-Haz-Values'!$E$4</xm:f>
            <x14:dxf>
              <fill>
                <patternFill>
                  <bgColor rgb="FFFFFF00"/>
                </patternFill>
              </fill>
            </x14:dxf>
          </x14:cfRule>
          <xm:sqref>D6:M8</xm:sqref>
        </x14:conditionalFormatting>
        <x14:conditionalFormatting xmlns:xm="http://schemas.microsoft.com/office/excel/2006/main">
          <x14:cfRule type="cellIs" priority="22" operator="greaterThan" id="{F81C288F-797E-41B8-A55A-4E3CB70C4FF8}">
            <xm:f>'Inhalation-Haz-Values'!$G$4</xm:f>
            <x14:dxf>
              <fill>
                <patternFill>
                  <bgColor rgb="FFFF0000"/>
                </patternFill>
              </fill>
            </x14:dxf>
          </x14:cfRule>
          <x14:cfRule type="cellIs" priority="23" operator="greaterThan" id="{9BAE4C3D-BB85-4F9A-BE98-1478D861BFC7}">
            <xm:f>'Inhalation-Haz-Values'!$F$4</xm:f>
            <x14:dxf>
              <fill>
                <patternFill>
                  <bgColor theme="7"/>
                </patternFill>
              </fill>
            </x14:dxf>
          </x14:cfRule>
          <x14:cfRule type="cellIs" priority="24" operator="greaterThan" id="{D44506CB-DCAD-47F8-B676-A36DADF38D34}">
            <xm:f>'Inhalation-Haz-Values'!$E$4</xm:f>
            <x14:dxf>
              <fill>
                <patternFill>
                  <bgColor rgb="FFFFFF00"/>
                </patternFill>
              </fill>
            </x14:dxf>
          </x14:cfRule>
          <xm:sqref>D15:M17</xm:sqref>
        </x14:conditionalFormatting>
        <x14:conditionalFormatting xmlns:xm="http://schemas.microsoft.com/office/excel/2006/main">
          <x14:cfRule type="cellIs" priority="13" operator="greaterThan" id="{E007C661-9EB3-4AAE-9334-6D998A289C8D}">
            <xm:f>'Inhalation-Haz-Values'!$G$4</xm:f>
            <x14:dxf>
              <fill>
                <patternFill>
                  <bgColor rgb="FFFF0000"/>
                </patternFill>
              </fill>
            </x14:dxf>
          </x14:cfRule>
          <x14:cfRule type="cellIs" priority="14" operator="greaterThan" id="{D0EE287A-1628-4BA1-ABE6-667879354855}">
            <xm:f>'Inhalation-Haz-Values'!$F$4</xm:f>
            <x14:dxf>
              <fill>
                <patternFill>
                  <bgColor theme="7"/>
                </patternFill>
              </fill>
            </x14:dxf>
          </x14:cfRule>
          <x14:cfRule type="cellIs" priority="15" operator="greaterThan" id="{7B136E4E-CF60-4219-BBBB-7A3B4D4ABA2F}">
            <xm:f>'Inhalation-Haz-Values'!$E$4</xm:f>
            <x14:dxf>
              <fill>
                <patternFill>
                  <bgColor rgb="FFFFFF00"/>
                </patternFill>
              </fill>
            </x14:dxf>
          </x14:cfRule>
          <xm:sqref>D24:M26</xm:sqref>
        </x14:conditionalFormatting>
        <x14:conditionalFormatting xmlns:xm="http://schemas.microsoft.com/office/excel/2006/main">
          <x14:cfRule type="cellIs" priority="42" operator="greaterThan" id="{1CDA52E9-45BA-40AB-BC09-5DEF5D7A73AE}">
            <xm:f>'Inhalation-Haz-Values'!$G$4</xm:f>
            <x14:dxf>
              <fill>
                <patternFill>
                  <bgColor rgb="FFFF0000"/>
                </patternFill>
              </fill>
            </x14:dxf>
          </x14:cfRule>
          <x14:cfRule type="cellIs" priority="43" operator="greaterThan" id="{9C549A38-23E7-4406-A4D7-6B028168D437}">
            <xm:f>'Inhalation-Haz-Values'!$F$4</xm:f>
            <x14:dxf>
              <fill>
                <patternFill>
                  <bgColor theme="7"/>
                </patternFill>
              </fill>
            </x14:dxf>
          </x14:cfRule>
          <x14:cfRule type="cellIs" priority="44" operator="greaterThan" id="{4A85A7F7-3FB8-4759-9F36-54D78C80A6DC}">
            <xm:f>'Inhalation-Haz-Values'!$E$4</xm:f>
            <x14:dxf>
              <fill>
                <patternFill>
                  <bgColor rgb="FFFFFF00"/>
                </patternFill>
              </fill>
            </x14:dxf>
          </x14:cfRule>
          <xm:sqref>R6:AA8</xm:sqref>
        </x14:conditionalFormatting>
        <x14:conditionalFormatting xmlns:xm="http://schemas.microsoft.com/office/excel/2006/main">
          <x14:cfRule type="cellIs" priority="10" operator="greaterThan" id="{A828B61A-99C8-45B7-8146-E187B0EFCB50}">
            <xm:f>'Inhalation-Haz-Values'!$G$4</xm:f>
            <x14:dxf>
              <fill>
                <patternFill>
                  <bgColor rgb="FFFF0000"/>
                </patternFill>
              </fill>
            </x14:dxf>
          </x14:cfRule>
          <x14:cfRule type="cellIs" priority="11" operator="greaterThan" id="{7F9BD9A5-3AEA-4032-AA80-B0E81B427C07}">
            <xm:f>'Inhalation-Haz-Values'!$F$4</xm:f>
            <x14:dxf>
              <fill>
                <patternFill>
                  <bgColor theme="7"/>
                </patternFill>
              </fill>
            </x14:dxf>
          </x14:cfRule>
          <x14:cfRule type="cellIs" priority="12" operator="greaterThan" id="{2337EA75-AA3F-4A60-97DA-DF45878502CB}">
            <xm:f>'Inhalation-Haz-Values'!$E$4</xm:f>
            <x14:dxf>
              <fill>
                <patternFill>
                  <bgColor rgb="FFFFFF00"/>
                </patternFill>
              </fill>
            </x14:dxf>
          </x14:cfRule>
          <xm:sqref>R15:AA17</xm:sqref>
        </x14:conditionalFormatting>
        <x14:conditionalFormatting xmlns:xm="http://schemas.microsoft.com/office/excel/2006/main">
          <x14:cfRule type="cellIs" priority="7" operator="greaterThan" id="{DB0A5135-CAF0-46AB-88D6-AC29E05AA4C3}">
            <xm:f>'Inhalation-Haz-Values'!$G$4</xm:f>
            <x14:dxf>
              <fill>
                <patternFill>
                  <bgColor rgb="FFFF0000"/>
                </patternFill>
              </fill>
            </x14:dxf>
          </x14:cfRule>
          <x14:cfRule type="cellIs" priority="8" operator="greaterThan" id="{465EC3F9-A1E6-4AE1-83F7-9C8BFE940841}">
            <xm:f>'Inhalation-Haz-Values'!$F$4</xm:f>
            <x14:dxf>
              <fill>
                <patternFill>
                  <bgColor theme="7"/>
                </patternFill>
              </fill>
            </x14:dxf>
          </x14:cfRule>
          <x14:cfRule type="cellIs" priority="9" operator="greaterThan" id="{2772F052-327D-4D43-9D10-2E45338A30E7}">
            <xm:f>'Inhalation-Haz-Values'!$E$4</xm:f>
            <x14:dxf>
              <fill>
                <patternFill>
                  <bgColor rgb="FFFFFF00"/>
                </patternFill>
              </fill>
            </x14:dxf>
          </x14:cfRule>
          <xm:sqref>R24:AA26</xm:sqref>
        </x14:conditionalFormatting>
        <x14:conditionalFormatting xmlns:xm="http://schemas.microsoft.com/office/excel/2006/main">
          <x14:cfRule type="cellIs" priority="39" operator="greaterThan" id="{E36BA6A0-7852-44EB-B7B3-27D0C691F84B}">
            <xm:f>'Inhalation-Haz-Values'!$G$4</xm:f>
            <x14:dxf>
              <fill>
                <patternFill>
                  <bgColor rgb="FFFF0000"/>
                </patternFill>
              </fill>
            </x14:dxf>
          </x14:cfRule>
          <x14:cfRule type="cellIs" priority="40" operator="greaterThan" id="{367699BB-C8DA-4791-9461-EC2A47693461}">
            <xm:f>'Inhalation-Haz-Values'!$F$4</xm:f>
            <x14:dxf>
              <fill>
                <patternFill>
                  <bgColor theme="7"/>
                </patternFill>
              </fill>
            </x14:dxf>
          </x14:cfRule>
          <x14:cfRule type="cellIs" priority="41" operator="greaterThan" id="{D5FF1DBD-E081-451B-A98F-292F07092BCC}">
            <xm:f>'Inhalation-Haz-Values'!$E$4</xm:f>
            <x14:dxf>
              <fill>
                <patternFill>
                  <bgColor rgb="FFFFFF00"/>
                </patternFill>
              </fill>
            </x14:dxf>
          </x14:cfRule>
          <xm:sqref>AF6:AO8</xm:sqref>
        </x14:conditionalFormatting>
        <x14:conditionalFormatting xmlns:xm="http://schemas.microsoft.com/office/excel/2006/main">
          <x14:cfRule type="cellIs" priority="4" operator="greaterThan" id="{E3E6E2B8-21CD-4F4F-9243-5C0642A55A30}">
            <xm:f>'Inhalation-Haz-Values'!$G$4</xm:f>
            <x14:dxf>
              <fill>
                <patternFill>
                  <bgColor rgb="FFFF0000"/>
                </patternFill>
              </fill>
            </x14:dxf>
          </x14:cfRule>
          <x14:cfRule type="cellIs" priority="5" operator="greaterThan" id="{83597DA4-F899-484D-BD20-035BDC1309CB}">
            <xm:f>'Inhalation-Haz-Values'!$F$4</xm:f>
            <x14:dxf>
              <fill>
                <patternFill>
                  <bgColor theme="7"/>
                </patternFill>
              </fill>
            </x14:dxf>
          </x14:cfRule>
          <x14:cfRule type="cellIs" priority="6" operator="greaterThan" id="{4CF04B2F-DD84-4B1A-85BE-2E9698C6B356}">
            <xm:f>'Inhalation-Haz-Values'!$E$4</xm:f>
            <x14:dxf>
              <fill>
                <patternFill>
                  <bgColor rgb="FFFFFF00"/>
                </patternFill>
              </fill>
            </x14:dxf>
          </x14:cfRule>
          <xm:sqref>AF15:AO17</xm:sqref>
        </x14:conditionalFormatting>
        <x14:conditionalFormatting xmlns:xm="http://schemas.microsoft.com/office/excel/2006/main">
          <x14:cfRule type="cellIs" priority="1" operator="greaterThan" id="{06FCA23B-7F9E-4EBD-A661-D02974FBAE1F}">
            <xm:f>'Inhalation-Haz-Values'!$G$4</xm:f>
            <x14:dxf>
              <fill>
                <patternFill>
                  <bgColor rgb="FFFF0000"/>
                </patternFill>
              </fill>
            </x14:dxf>
          </x14:cfRule>
          <x14:cfRule type="cellIs" priority="2" operator="greaterThan" id="{1718B6B4-7FCE-451E-B8C7-62F13AD2A109}">
            <xm:f>'Inhalation-Haz-Values'!$F$4</xm:f>
            <x14:dxf>
              <fill>
                <patternFill>
                  <bgColor theme="7"/>
                </patternFill>
              </fill>
            </x14:dxf>
          </x14:cfRule>
          <x14:cfRule type="cellIs" priority="3" operator="greaterThan" id="{D41805E3-1832-496E-B01E-05CFE612D6DF}">
            <xm:f>'Inhalation-Haz-Values'!$E$4</xm:f>
            <x14:dxf>
              <fill>
                <patternFill>
                  <bgColor rgb="FFFFFF00"/>
                </patternFill>
              </fill>
            </x14:dxf>
          </x14:cfRule>
          <xm:sqref>AF24:AO26</xm:sqref>
        </x14:conditionalFormatting>
      </x14:conditionalFormatting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E54608-BE68-4617-AB14-311C34E6A58B}">
  <sheetPr>
    <tabColor rgb="FF00B050"/>
  </sheetPr>
  <dimension ref="A1:N3485"/>
  <sheetViews>
    <sheetView zoomScale="80" zoomScaleNormal="80" workbookViewId="0">
      <selection activeCell="Q7" sqref="Q7"/>
    </sheetView>
  </sheetViews>
  <sheetFormatPr defaultRowHeight="15" x14ac:dyDescent="0.25"/>
  <cols>
    <col min="1" max="1" width="53.42578125" customWidth="1"/>
    <col min="2" max="2" width="29.140625" customWidth="1"/>
    <col min="3" max="3" width="15.5703125" customWidth="1"/>
    <col min="4" max="4" width="22" customWidth="1"/>
    <col min="5" max="5" width="29.140625" customWidth="1"/>
    <col min="6" max="6" width="16.140625" customWidth="1"/>
    <col min="7" max="7" width="20.85546875" customWidth="1"/>
    <col min="8" max="8" width="32.140625" customWidth="1"/>
    <col min="9" max="10" width="10.5703125" customWidth="1"/>
    <col min="11" max="11" width="20.140625" customWidth="1"/>
    <col min="12" max="14" width="12.5703125" customWidth="1"/>
  </cols>
  <sheetData>
    <row r="1" spans="1:14" s="12" customFormat="1" x14ac:dyDescent="0.25">
      <c r="A1" s="184" t="s">
        <v>115</v>
      </c>
      <c r="B1" s="184" t="s">
        <v>112</v>
      </c>
      <c r="C1" s="184" t="s">
        <v>113</v>
      </c>
      <c r="D1" s="184" t="s">
        <v>216</v>
      </c>
      <c r="E1" s="184" t="s">
        <v>116</v>
      </c>
      <c r="F1" s="184" t="s">
        <v>117</v>
      </c>
      <c r="G1" s="184" t="s">
        <v>118</v>
      </c>
      <c r="H1" s="184" t="s">
        <v>282</v>
      </c>
      <c r="I1" s="288" t="s">
        <v>283</v>
      </c>
      <c r="J1" s="186"/>
      <c r="K1" s="186"/>
      <c r="L1" s="288" t="s">
        <v>284</v>
      </c>
      <c r="M1" s="186"/>
      <c r="N1" s="186"/>
    </row>
    <row r="2" spans="1:14" s="12" customFormat="1" x14ac:dyDescent="0.25">
      <c r="A2" s="184"/>
      <c r="B2" s="184"/>
      <c r="C2" s="184"/>
      <c r="D2" s="184"/>
      <c r="E2" s="184"/>
      <c r="F2" s="184"/>
      <c r="G2" s="184"/>
      <c r="H2" s="184"/>
      <c r="I2" s="288"/>
      <c r="J2" s="186"/>
      <c r="K2" s="186"/>
      <c r="L2" s="288"/>
      <c r="M2" s="186"/>
      <c r="N2" s="186"/>
    </row>
    <row r="3" spans="1:14" s="12" customFormat="1" x14ac:dyDescent="0.25">
      <c r="A3" s="184"/>
      <c r="B3" s="184"/>
      <c r="C3" s="184"/>
      <c r="D3" s="184"/>
      <c r="E3" s="184"/>
      <c r="F3" s="184"/>
      <c r="G3" s="184"/>
      <c r="H3" s="184"/>
      <c r="I3" s="186"/>
      <c r="J3" s="186"/>
      <c r="K3" s="186"/>
      <c r="L3" s="186"/>
      <c r="M3" s="186"/>
      <c r="N3" s="186"/>
    </row>
    <row r="4" spans="1:14" s="12" customFormat="1" x14ac:dyDescent="0.25">
      <c r="A4" s="184"/>
      <c r="B4" s="184"/>
      <c r="C4" s="184"/>
      <c r="D4" s="184"/>
      <c r="E4" s="184"/>
      <c r="F4" s="184"/>
      <c r="G4" s="184"/>
      <c r="H4" s="184"/>
      <c r="I4" s="186"/>
      <c r="J4" s="186"/>
      <c r="K4" s="186"/>
      <c r="L4" s="186"/>
      <c r="M4" s="186"/>
      <c r="N4" s="186"/>
    </row>
    <row r="5" spans="1:14" s="12" customFormat="1" ht="15.75" thickBot="1" x14ac:dyDescent="0.3">
      <c r="A5" s="185"/>
      <c r="B5" s="185"/>
      <c r="C5" s="185"/>
      <c r="D5" s="185"/>
      <c r="E5" s="185"/>
      <c r="F5" s="185"/>
      <c r="G5" s="185"/>
      <c r="H5" s="185"/>
      <c r="I5" s="13" t="s">
        <v>126</v>
      </c>
      <c r="J5" s="13" t="s">
        <v>127</v>
      </c>
      <c r="K5" s="13" t="s">
        <v>128</v>
      </c>
      <c r="L5" s="13" t="s">
        <v>126</v>
      </c>
      <c r="M5" s="13" t="s">
        <v>127</v>
      </c>
      <c r="N5" s="13" t="s">
        <v>128</v>
      </c>
    </row>
    <row r="6" spans="1:14" ht="15.75" thickTop="1" x14ac:dyDescent="0.25">
      <c r="A6" t="s">
        <v>132</v>
      </c>
      <c r="B6" t="s">
        <v>156</v>
      </c>
      <c r="C6" t="s">
        <v>157</v>
      </c>
      <c r="D6" t="s">
        <v>158</v>
      </c>
      <c r="E6">
        <v>2015</v>
      </c>
      <c r="F6">
        <v>2016</v>
      </c>
      <c r="G6" t="s">
        <v>134</v>
      </c>
      <c r="H6" s="92" t="s">
        <v>285</v>
      </c>
      <c r="I6" s="74">
        <v>0</v>
      </c>
      <c r="J6" s="74">
        <v>3.3200000000000001E-9</v>
      </c>
      <c r="K6" s="74">
        <v>4.8099999999999997E-6</v>
      </c>
      <c r="L6" s="74">
        <v>5.8900000000000004E-6</v>
      </c>
      <c r="M6" s="74">
        <v>2.3499999999999999E-5</v>
      </c>
      <c r="N6" s="74">
        <v>1.6199999999999999E-3</v>
      </c>
    </row>
    <row r="7" spans="1:14" x14ac:dyDescent="0.25">
      <c r="A7" t="s">
        <v>132</v>
      </c>
      <c r="B7" t="s">
        <v>156</v>
      </c>
      <c r="C7" t="s">
        <v>157</v>
      </c>
      <c r="D7" t="s">
        <v>158</v>
      </c>
      <c r="E7">
        <v>2015</v>
      </c>
      <c r="F7">
        <v>2016</v>
      </c>
      <c r="G7" t="s">
        <v>134</v>
      </c>
      <c r="H7" s="92" t="s">
        <v>286</v>
      </c>
      <c r="I7" s="74">
        <v>0</v>
      </c>
      <c r="J7" s="74">
        <v>2.93E-9</v>
      </c>
      <c r="K7" s="74">
        <v>3.2499999999999998E-6</v>
      </c>
      <c r="L7" s="74">
        <v>4.1699999999999999E-6</v>
      </c>
      <c r="M7" s="74">
        <v>1.8E-5</v>
      </c>
      <c r="N7" s="74">
        <v>2.2699999999999999E-3</v>
      </c>
    </row>
    <row r="8" spans="1:14" x14ac:dyDescent="0.25">
      <c r="A8" t="s">
        <v>132</v>
      </c>
      <c r="B8" t="s">
        <v>156</v>
      </c>
      <c r="C8" t="s">
        <v>157</v>
      </c>
      <c r="D8" t="s">
        <v>158</v>
      </c>
      <c r="E8">
        <v>2015</v>
      </c>
      <c r="F8">
        <v>2016</v>
      </c>
      <c r="G8" t="s">
        <v>134</v>
      </c>
      <c r="H8" s="92" t="s">
        <v>287</v>
      </c>
      <c r="I8" s="74">
        <v>0</v>
      </c>
      <c r="J8" s="74">
        <v>1.6999999999999999E-9</v>
      </c>
      <c r="K8" s="74">
        <v>1.68E-6</v>
      </c>
      <c r="L8" s="74">
        <v>1.95E-6</v>
      </c>
      <c r="M8" s="74">
        <v>8.5299999999999996E-6</v>
      </c>
      <c r="N8" s="74">
        <v>1.6199999999999999E-3</v>
      </c>
    </row>
    <row r="9" spans="1:14" x14ac:dyDescent="0.25">
      <c r="A9" t="s">
        <v>132</v>
      </c>
      <c r="B9" t="s">
        <v>156</v>
      </c>
      <c r="C9" t="s">
        <v>157</v>
      </c>
      <c r="D9" t="s">
        <v>158</v>
      </c>
      <c r="E9">
        <v>2015</v>
      </c>
      <c r="F9">
        <v>2016</v>
      </c>
      <c r="G9" t="s">
        <v>134</v>
      </c>
      <c r="H9" s="92" t="s">
        <v>288</v>
      </c>
      <c r="I9" s="74">
        <v>0</v>
      </c>
      <c r="J9" s="74">
        <v>1.0500000000000001E-9</v>
      </c>
      <c r="K9" s="74">
        <v>8.4300000000000002E-7</v>
      </c>
      <c r="L9" s="74">
        <v>1.4699999999999999E-6</v>
      </c>
      <c r="M9" s="74">
        <v>5.8000000000000004E-6</v>
      </c>
      <c r="N9" s="74">
        <v>8.8199999999999997E-4</v>
      </c>
    </row>
    <row r="10" spans="1:14" x14ac:dyDescent="0.25">
      <c r="A10" t="s">
        <v>132</v>
      </c>
      <c r="B10" t="s">
        <v>156</v>
      </c>
      <c r="C10" t="s">
        <v>157</v>
      </c>
      <c r="D10" t="s">
        <v>158</v>
      </c>
      <c r="E10">
        <v>2015</v>
      </c>
      <c r="F10">
        <v>2016</v>
      </c>
      <c r="G10" t="s">
        <v>134</v>
      </c>
      <c r="H10" s="92" t="s">
        <v>289</v>
      </c>
      <c r="I10" s="74">
        <v>0</v>
      </c>
      <c r="J10" s="74">
        <v>3.75E-10</v>
      </c>
      <c r="K10" s="74">
        <v>2.36E-7</v>
      </c>
      <c r="L10" s="74">
        <v>5.7199999999999999E-7</v>
      </c>
      <c r="M10" s="74">
        <v>1.8199999999999999E-6</v>
      </c>
      <c r="N10" s="74">
        <v>3.57E-4</v>
      </c>
    </row>
    <row r="11" spans="1:14" x14ac:dyDescent="0.25">
      <c r="A11" t="s">
        <v>132</v>
      </c>
      <c r="B11" t="s">
        <v>156</v>
      </c>
      <c r="C11" t="s">
        <v>157</v>
      </c>
      <c r="D11" t="s">
        <v>158</v>
      </c>
      <c r="E11">
        <v>2015</v>
      </c>
      <c r="F11">
        <v>2016</v>
      </c>
      <c r="G11" t="s">
        <v>134</v>
      </c>
      <c r="H11" s="92" t="s">
        <v>290</v>
      </c>
      <c r="I11" s="74">
        <v>0</v>
      </c>
      <c r="J11" s="74">
        <v>2.2699999999999998E-12</v>
      </c>
      <c r="K11" s="74">
        <v>2.9100000000000001E-9</v>
      </c>
      <c r="L11" s="74">
        <v>9.4899999999999993E-9</v>
      </c>
      <c r="M11" s="74">
        <v>4.0200000000000003E-8</v>
      </c>
      <c r="N11" s="74">
        <v>1.26E-5</v>
      </c>
    </row>
    <row r="12" spans="1:14" x14ac:dyDescent="0.25">
      <c r="A12" t="s">
        <v>132</v>
      </c>
      <c r="B12" t="s">
        <v>156</v>
      </c>
      <c r="C12" t="s">
        <v>157</v>
      </c>
      <c r="D12" t="s">
        <v>158</v>
      </c>
      <c r="E12">
        <v>2015</v>
      </c>
      <c r="F12">
        <v>2016</v>
      </c>
      <c r="G12" t="s">
        <v>134</v>
      </c>
      <c r="H12" s="92" t="s">
        <v>291</v>
      </c>
      <c r="I12" s="74">
        <v>0</v>
      </c>
      <c r="J12" s="74">
        <v>4.7200000000000001E-13</v>
      </c>
      <c r="K12" s="74">
        <v>6.1700000000000004E-10</v>
      </c>
      <c r="L12" s="74">
        <v>6.5499999999999999E-9</v>
      </c>
      <c r="M12" s="74">
        <v>1.6199999999999999E-8</v>
      </c>
      <c r="N12" s="74">
        <v>4.2699999999999998E-6</v>
      </c>
    </row>
    <row r="13" spans="1:14" x14ac:dyDescent="0.25">
      <c r="A13" t="s">
        <v>132</v>
      </c>
      <c r="B13" t="s">
        <v>156</v>
      </c>
      <c r="C13" t="s">
        <v>157</v>
      </c>
      <c r="D13" t="s">
        <v>158</v>
      </c>
      <c r="E13">
        <v>2015</v>
      </c>
      <c r="F13">
        <v>2016</v>
      </c>
      <c r="G13" t="s">
        <v>134</v>
      </c>
      <c r="H13" s="92" t="s">
        <v>292</v>
      </c>
      <c r="I13" s="74">
        <v>0</v>
      </c>
      <c r="J13" s="74">
        <v>7.4399999999999994E-15</v>
      </c>
      <c r="K13" s="74">
        <v>9.9599999999999997E-11</v>
      </c>
      <c r="L13" s="74">
        <v>1.2300000000000001E-9</v>
      </c>
      <c r="M13" s="74">
        <v>2.88E-9</v>
      </c>
      <c r="N13" s="74">
        <v>7.8299999999999996E-7</v>
      </c>
    </row>
    <row r="14" spans="1:14" x14ac:dyDescent="0.25">
      <c r="A14" t="s">
        <v>132</v>
      </c>
      <c r="B14" t="s">
        <v>156</v>
      </c>
      <c r="C14" t="s">
        <v>157</v>
      </c>
      <c r="D14" t="s">
        <v>158</v>
      </c>
      <c r="E14">
        <v>2015</v>
      </c>
      <c r="F14">
        <v>2016</v>
      </c>
      <c r="G14" t="s">
        <v>134</v>
      </c>
      <c r="H14" s="92" t="s">
        <v>293</v>
      </c>
      <c r="I14" s="74">
        <v>0</v>
      </c>
      <c r="J14" s="74">
        <v>0</v>
      </c>
      <c r="K14" s="74">
        <v>3.12E-11</v>
      </c>
      <c r="L14" s="74">
        <v>3.88E-10</v>
      </c>
      <c r="M14" s="74">
        <v>9.5000000000000003E-10</v>
      </c>
      <c r="N14" s="74">
        <v>2.3699999999999999E-7</v>
      </c>
    </row>
    <row r="15" spans="1:14" x14ac:dyDescent="0.25">
      <c r="A15" t="s">
        <v>132</v>
      </c>
      <c r="B15" t="s">
        <v>156</v>
      </c>
      <c r="C15" t="s">
        <v>157</v>
      </c>
      <c r="D15" t="s">
        <v>158</v>
      </c>
      <c r="E15">
        <v>2015</v>
      </c>
      <c r="F15">
        <v>2016</v>
      </c>
      <c r="G15" t="s">
        <v>134</v>
      </c>
      <c r="H15" s="92" t="s">
        <v>294</v>
      </c>
      <c r="I15" s="74">
        <v>0</v>
      </c>
      <c r="J15" s="74">
        <v>0</v>
      </c>
      <c r="K15" s="74">
        <v>1.0599999999999999E-11</v>
      </c>
      <c r="L15" s="74">
        <v>1.13E-10</v>
      </c>
      <c r="M15" s="74">
        <v>3.7699999999999999E-10</v>
      </c>
      <c r="N15" s="74">
        <v>7.7200000000000003E-8</v>
      </c>
    </row>
    <row r="16" spans="1:14" x14ac:dyDescent="0.25">
      <c r="A16" t="s">
        <v>132</v>
      </c>
      <c r="B16" t="s">
        <v>156</v>
      </c>
      <c r="C16" t="s">
        <v>157</v>
      </c>
      <c r="D16" t="s">
        <v>158</v>
      </c>
      <c r="E16">
        <v>2015</v>
      </c>
      <c r="F16">
        <v>2016</v>
      </c>
      <c r="G16" t="s">
        <v>137</v>
      </c>
      <c r="H16" s="92" t="s">
        <v>285</v>
      </c>
      <c r="I16" s="52">
        <v>0</v>
      </c>
      <c r="J16" s="52">
        <v>3.3200000000000001E-9</v>
      </c>
      <c r="K16" s="52">
        <v>4.8099999999999997E-6</v>
      </c>
      <c r="L16" s="52">
        <v>5.8900000000000004E-6</v>
      </c>
      <c r="M16" s="52">
        <v>2.3499999999999999E-5</v>
      </c>
      <c r="N16" s="52">
        <v>1.6199999999999999E-3</v>
      </c>
    </row>
    <row r="17" spans="1:14" x14ac:dyDescent="0.25">
      <c r="A17" t="s">
        <v>132</v>
      </c>
      <c r="B17" t="s">
        <v>156</v>
      </c>
      <c r="C17" t="s">
        <v>157</v>
      </c>
      <c r="D17" t="s">
        <v>158</v>
      </c>
      <c r="E17">
        <v>2015</v>
      </c>
      <c r="F17">
        <v>2016</v>
      </c>
      <c r="G17" t="s">
        <v>137</v>
      </c>
      <c r="H17" s="92" t="s">
        <v>286</v>
      </c>
      <c r="I17" s="52">
        <v>0</v>
      </c>
      <c r="J17" s="52">
        <v>2.93E-9</v>
      </c>
      <c r="K17" s="52">
        <v>3.2499999999999998E-6</v>
      </c>
      <c r="L17" s="52">
        <v>4.1699999999999999E-6</v>
      </c>
      <c r="M17" s="52">
        <v>1.8E-5</v>
      </c>
      <c r="N17" s="52">
        <v>2.2699999999999999E-3</v>
      </c>
    </row>
    <row r="18" spans="1:14" x14ac:dyDescent="0.25">
      <c r="A18" t="s">
        <v>132</v>
      </c>
      <c r="B18" t="s">
        <v>156</v>
      </c>
      <c r="C18" t="s">
        <v>157</v>
      </c>
      <c r="D18" t="s">
        <v>158</v>
      </c>
      <c r="E18">
        <v>2015</v>
      </c>
      <c r="F18">
        <v>2016</v>
      </c>
      <c r="G18" t="s">
        <v>137</v>
      </c>
      <c r="H18" s="92" t="s">
        <v>287</v>
      </c>
      <c r="I18" s="52">
        <v>0</v>
      </c>
      <c r="J18" s="52">
        <v>1.6999999999999999E-9</v>
      </c>
      <c r="K18" s="52">
        <v>1.68E-6</v>
      </c>
      <c r="L18" s="52">
        <v>1.95E-6</v>
      </c>
      <c r="M18" s="52">
        <v>8.5299999999999996E-6</v>
      </c>
      <c r="N18" s="52">
        <v>1.6199999999999999E-3</v>
      </c>
    </row>
    <row r="19" spans="1:14" x14ac:dyDescent="0.25">
      <c r="A19" t="s">
        <v>132</v>
      </c>
      <c r="B19" t="s">
        <v>156</v>
      </c>
      <c r="C19" t="s">
        <v>157</v>
      </c>
      <c r="D19" t="s">
        <v>158</v>
      </c>
      <c r="E19">
        <v>2015</v>
      </c>
      <c r="F19">
        <v>2016</v>
      </c>
      <c r="G19" t="s">
        <v>137</v>
      </c>
      <c r="H19" s="92" t="s">
        <v>288</v>
      </c>
      <c r="I19" s="52">
        <v>0</v>
      </c>
      <c r="J19" s="52">
        <v>1.0500000000000001E-9</v>
      </c>
      <c r="K19" s="52">
        <v>8.4300000000000002E-7</v>
      </c>
      <c r="L19" s="52">
        <v>1.4699999999999999E-6</v>
      </c>
      <c r="M19" s="52">
        <v>5.8000000000000004E-6</v>
      </c>
      <c r="N19" s="52">
        <v>8.8199999999999997E-4</v>
      </c>
    </row>
    <row r="20" spans="1:14" x14ac:dyDescent="0.25">
      <c r="A20" t="s">
        <v>132</v>
      </c>
      <c r="B20" t="s">
        <v>156</v>
      </c>
      <c r="C20" t="s">
        <v>157</v>
      </c>
      <c r="D20" t="s">
        <v>158</v>
      </c>
      <c r="E20">
        <v>2015</v>
      </c>
      <c r="F20">
        <v>2016</v>
      </c>
      <c r="G20" t="s">
        <v>137</v>
      </c>
      <c r="H20" s="92" t="s">
        <v>289</v>
      </c>
      <c r="I20" s="52">
        <v>0</v>
      </c>
      <c r="J20" s="52">
        <v>3.75E-10</v>
      </c>
      <c r="K20" s="52">
        <v>2.36E-7</v>
      </c>
      <c r="L20" s="52">
        <v>5.7199999999999999E-7</v>
      </c>
      <c r="M20" s="52">
        <v>1.8199999999999999E-6</v>
      </c>
      <c r="N20" s="52">
        <v>3.57E-4</v>
      </c>
    </row>
    <row r="21" spans="1:14" x14ac:dyDescent="0.25">
      <c r="A21" t="s">
        <v>132</v>
      </c>
      <c r="B21" t="s">
        <v>156</v>
      </c>
      <c r="C21" t="s">
        <v>157</v>
      </c>
      <c r="D21" t="s">
        <v>158</v>
      </c>
      <c r="E21">
        <v>2015</v>
      </c>
      <c r="F21">
        <v>2016</v>
      </c>
      <c r="G21" t="s">
        <v>137</v>
      </c>
      <c r="H21" s="92" t="s">
        <v>290</v>
      </c>
      <c r="I21" s="52">
        <v>0</v>
      </c>
      <c r="J21" s="52">
        <v>2.2699999999999998E-12</v>
      </c>
      <c r="K21" s="52">
        <v>2.9100000000000001E-9</v>
      </c>
      <c r="L21" s="52">
        <v>9.4899999999999993E-9</v>
      </c>
      <c r="M21" s="52">
        <v>4.0200000000000003E-8</v>
      </c>
      <c r="N21" s="52">
        <v>1.26E-5</v>
      </c>
    </row>
    <row r="22" spans="1:14" x14ac:dyDescent="0.25">
      <c r="A22" t="s">
        <v>132</v>
      </c>
      <c r="B22" t="s">
        <v>156</v>
      </c>
      <c r="C22" t="s">
        <v>157</v>
      </c>
      <c r="D22" t="s">
        <v>158</v>
      </c>
      <c r="E22">
        <v>2015</v>
      </c>
      <c r="F22">
        <v>2016</v>
      </c>
      <c r="G22" t="s">
        <v>137</v>
      </c>
      <c r="H22" s="92" t="s">
        <v>291</v>
      </c>
      <c r="I22" s="52">
        <v>0</v>
      </c>
      <c r="J22" s="52">
        <v>4.7200000000000001E-13</v>
      </c>
      <c r="K22" s="52">
        <v>6.1700000000000004E-10</v>
      </c>
      <c r="L22" s="52">
        <v>6.5499999999999999E-9</v>
      </c>
      <c r="M22" s="52">
        <v>1.6199999999999999E-8</v>
      </c>
      <c r="N22" s="52">
        <v>4.2699999999999998E-6</v>
      </c>
    </row>
    <row r="23" spans="1:14" x14ac:dyDescent="0.25">
      <c r="A23" t="s">
        <v>132</v>
      </c>
      <c r="B23" t="s">
        <v>156</v>
      </c>
      <c r="C23" t="s">
        <v>157</v>
      </c>
      <c r="D23" t="s">
        <v>158</v>
      </c>
      <c r="E23">
        <v>2015</v>
      </c>
      <c r="F23">
        <v>2016</v>
      </c>
      <c r="G23" t="s">
        <v>137</v>
      </c>
      <c r="H23" s="92" t="s">
        <v>292</v>
      </c>
      <c r="I23" s="52">
        <v>0</v>
      </c>
      <c r="J23" s="52">
        <v>7.4399999999999994E-15</v>
      </c>
      <c r="K23" s="52">
        <v>9.9599999999999997E-11</v>
      </c>
      <c r="L23" s="52">
        <v>1.2300000000000001E-9</v>
      </c>
      <c r="M23" s="52">
        <v>2.88E-9</v>
      </c>
      <c r="N23" s="52">
        <v>7.8299999999999996E-7</v>
      </c>
    </row>
    <row r="24" spans="1:14" x14ac:dyDescent="0.25">
      <c r="A24" t="s">
        <v>132</v>
      </c>
      <c r="B24" t="s">
        <v>156</v>
      </c>
      <c r="C24" t="s">
        <v>157</v>
      </c>
      <c r="D24" t="s">
        <v>158</v>
      </c>
      <c r="E24">
        <v>2015</v>
      </c>
      <c r="F24">
        <v>2016</v>
      </c>
      <c r="G24" t="s">
        <v>137</v>
      </c>
      <c r="H24" s="92" t="s">
        <v>293</v>
      </c>
      <c r="I24" s="52">
        <v>0</v>
      </c>
      <c r="J24" s="52">
        <v>0</v>
      </c>
      <c r="K24" s="52">
        <v>3.12E-11</v>
      </c>
      <c r="L24" s="52">
        <v>3.88E-10</v>
      </c>
      <c r="M24" s="52">
        <v>9.5000000000000003E-10</v>
      </c>
      <c r="N24" s="52">
        <v>2.3699999999999999E-7</v>
      </c>
    </row>
    <row r="25" spans="1:14" x14ac:dyDescent="0.25">
      <c r="A25" t="s">
        <v>132</v>
      </c>
      <c r="B25" t="s">
        <v>156</v>
      </c>
      <c r="C25" t="s">
        <v>157</v>
      </c>
      <c r="D25" t="s">
        <v>158</v>
      </c>
      <c r="E25">
        <v>2015</v>
      </c>
      <c r="F25">
        <v>2016</v>
      </c>
      <c r="G25" t="s">
        <v>137</v>
      </c>
      <c r="H25" s="92" t="s">
        <v>294</v>
      </c>
      <c r="I25" s="52">
        <v>0</v>
      </c>
      <c r="J25" s="52">
        <v>0</v>
      </c>
      <c r="K25" s="52">
        <v>1.0599999999999999E-11</v>
      </c>
      <c r="L25" s="52">
        <v>1.13E-10</v>
      </c>
      <c r="M25" s="52">
        <v>3.7699999999999999E-10</v>
      </c>
      <c r="N25" s="52">
        <v>7.7200000000000003E-8</v>
      </c>
    </row>
    <row r="26" spans="1:14" x14ac:dyDescent="0.25">
      <c r="A26" t="s">
        <v>132</v>
      </c>
      <c r="B26" t="s">
        <v>156</v>
      </c>
      <c r="C26" t="s">
        <v>157</v>
      </c>
      <c r="D26" t="s">
        <v>158</v>
      </c>
      <c r="E26">
        <v>2015</v>
      </c>
      <c r="F26">
        <v>2016</v>
      </c>
      <c r="G26" t="s">
        <v>138</v>
      </c>
      <c r="H26" s="92" t="s">
        <v>285</v>
      </c>
      <c r="I26" s="52">
        <v>0</v>
      </c>
      <c r="J26" s="52">
        <v>0</v>
      </c>
      <c r="K26" s="52">
        <v>0</v>
      </c>
      <c r="L26" s="52">
        <v>0</v>
      </c>
      <c r="M26" s="52">
        <v>0</v>
      </c>
      <c r="N26" s="52">
        <v>0</v>
      </c>
    </row>
    <row r="27" spans="1:14" x14ac:dyDescent="0.25">
      <c r="A27" t="s">
        <v>132</v>
      </c>
      <c r="B27" t="s">
        <v>156</v>
      </c>
      <c r="C27" t="s">
        <v>157</v>
      </c>
      <c r="D27" t="s">
        <v>158</v>
      </c>
      <c r="E27">
        <v>2015</v>
      </c>
      <c r="F27">
        <v>2016</v>
      </c>
      <c r="G27" t="s">
        <v>138</v>
      </c>
      <c r="H27" s="92" t="s">
        <v>286</v>
      </c>
      <c r="I27" s="52">
        <v>0</v>
      </c>
      <c r="J27" s="52">
        <v>0</v>
      </c>
      <c r="K27" s="52">
        <v>0</v>
      </c>
      <c r="L27" s="52">
        <v>0</v>
      </c>
      <c r="M27" s="52">
        <v>0</v>
      </c>
      <c r="N27" s="52">
        <v>0</v>
      </c>
    </row>
    <row r="28" spans="1:14" x14ac:dyDescent="0.25">
      <c r="A28" t="s">
        <v>132</v>
      </c>
      <c r="B28" t="s">
        <v>156</v>
      </c>
      <c r="C28" t="s">
        <v>157</v>
      </c>
      <c r="D28" t="s">
        <v>158</v>
      </c>
      <c r="E28">
        <v>2015</v>
      </c>
      <c r="F28">
        <v>2016</v>
      </c>
      <c r="G28" t="s">
        <v>138</v>
      </c>
      <c r="H28" s="92" t="s">
        <v>287</v>
      </c>
      <c r="I28" s="52">
        <v>0</v>
      </c>
      <c r="J28" s="52">
        <v>0</v>
      </c>
      <c r="K28" s="52">
        <v>0</v>
      </c>
      <c r="L28" s="52">
        <v>0</v>
      </c>
      <c r="M28" s="52">
        <v>0</v>
      </c>
      <c r="N28" s="52">
        <v>0</v>
      </c>
    </row>
    <row r="29" spans="1:14" x14ac:dyDescent="0.25">
      <c r="A29" t="s">
        <v>132</v>
      </c>
      <c r="B29" t="s">
        <v>156</v>
      </c>
      <c r="C29" t="s">
        <v>157</v>
      </c>
      <c r="D29" t="s">
        <v>158</v>
      </c>
      <c r="E29">
        <v>2015</v>
      </c>
      <c r="F29">
        <v>2016</v>
      </c>
      <c r="G29" t="s">
        <v>138</v>
      </c>
      <c r="H29" s="92" t="s">
        <v>288</v>
      </c>
      <c r="I29" s="52">
        <v>0</v>
      </c>
      <c r="J29" s="52">
        <v>0</v>
      </c>
      <c r="K29" s="52">
        <v>0</v>
      </c>
      <c r="L29" s="52">
        <v>0</v>
      </c>
      <c r="M29" s="52">
        <v>0</v>
      </c>
      <c r="N29" s="52">
        <v>0</v>
      </c>
    </row>
    <row r="30" spans="1:14" x14ac:dyDescent="0.25">
      <c r="A30" t="s">
        <v>132</v>
      </c>
      <c r="B30" t="s">
        <v>156</v>
      </c>
      <c r="C30" t="s">
        <v>157</v>
      </c>
      <c r="D30" t="s">
        <v>158</v>
      </c>
      <c r="E30">
        <v>2015</v>
      </c>
      <c r="F30">
        <v>2016</v>
      </c>
      <c r="G30" t="s">
        <v>138</v>
      </c>
      <c r="H30" s="92" t="s">
        <v>289</v>
      </c>
      <c r="I30" s="52">
        <v>0</v>
      </c>
      <c r="J30" s="52">
        <v>0</v>
      </c>
      <c r="K30" s="52">
        <v>0</v>
      </c>
      <c r="L30" s="52">
        <v>0</v>
      </c>
      <c r="M30" s="52">
        <v>0</v>
      </c>
      <c r="N30" s="52">
        <v>0</v>
      </c>
    </row>
    <row r="31" spans="1:14" x14ac:dyDescent="0.25">
      <c r="A31" t="s">
        <v>132</v>
      </c>
      <c r="B31" t="s">
        <v>156</v>
      </c>
      <c r="C31" t="s">
        <v>157</v>
      </c>
      <c r="D31" t="s">
        <v>158</v>
      </c>
      <c r="E31">
        <v>2015</v>
      </c>
      <c r="F31">
        <v>2016</v>
      </c>
      <c r="G31" t="s">
        <v>138</v>
      </c>
      <c r="H31" s="92" t="s">
        <v>290</v>
      </c>
      <c r="I31" s="52">
        <v>0</v>
      </c>
      <c r="J31" s="52">
        <v>0</v>
      </c>
      <c r="K31" s="52">
        <v>0</v>
      </c>
      <c r="L31" s="52">
        <v>0</v>
      </c>
      <c r="M31" s="52">
        <v>0</v>
      </c>
      <c r="N31" s="52">
        <v>0</v>
      </c>
    </row>
    <row r="32" spans="1:14" x14ac:dyDescent="0.25">
      <c r="A32" t="s">
        <v>132</v>
      </c>
      <c r="B32" t="s">
        <v>156</v>
      </c>
      <c r="C32" t="s">
        <v>157</v>
      </c>
      <c r="D32" t="s">
        <v>158</v>
      </c>
      <c r="E32">
        <v>2015</v>
      </c>
      <c r="F32">
        <v>2016</v>
      </c>
      <c r="G32" t="s">
        <v>138</v>
      </c>
      <c r="H32" s="92" t="s">
        <v>291</v>
      </c>
      <c r="I32" s="52">
        <v>0</v>
      </c>
      <c r="J32" s="52">
        <v>0</v>
      </c>
      <c r="K32" s="52">
        <v>0</v>
      </c>
      <c r="L32" s="52">
        <v>0</v>
      </c>
      <c r="M32" s="52">
        <v>0</v>
      </c>
      <c r="N32" s="52">
        <v>0</v>
      </c>
    </row>
    <row r="33" spans="1:14" x14ac:dyDescent="0.25">
      <c r="A33" t="s">
        <v>132</v>
      </c>
      <c r="B33" t="s">
        <v>156</v>
      </c>
      <c r="C33" t="s">
        <v>157</v>
      </c>
      <c r="D33" t="s">
        <v>158</v>
      </c>
      <c r="E33">
        <v>2015</v>
      </c>
      <c r="F33">
        <v>2016</v>
      </c>
      <c r="G33" t="s">
        <v>138</v>
      </c>
      <c r="H33" s="92" t="s">
        <v>292</v>
      </c>
      <c r="I33" s="52">
        <v>0</v>
      </c>
      <c r="J33" s="52">
        <v>0</v>
      </c>
      <c r="K33" s="52">
        <v>0</v>
      </c>
      <c r="L33" s="52">
        <v>0</v>
      </c>
      <c r="M33" s="52">
        <v>0</v>
      </c>
      <c r="N33" s="52">
        <v>0</v>
      </c>
    </row>
    <row r="34" spans="1:14" x14ac:dyDescent="0.25">
      <c r="A34" t="s">
        <v>132</v>
      </c>
      <c r="B34" t="s">
        <v>156</v>
      </c>
      <c r="C34" t="s">
        <v>157</v>
      </c>
      <c r="D34" t="s">
        <v>158</v>
      </c>
      <c r="E34">
        <v>2015</v>
      </c>
      <c r="F34">
        <v>2016</v>
      </c>
      <c r="G34" t="s">
        <v>138</v>
      </c>
      <c r="H34" s="92" t="s">
        <v>293</v>
      </c>
      <c r="I34" s="52">
        <v>0</v>
      </c>
      <c r="J34" s="52">
        <v>0</v>
      </c>
      <c r="K34" s="52">
        <v>0</v>
      </c>
      <c r="L34" s="52">
        <v>0</v>
      </c>
      <c r="M34" s="52">
        <v>0</v>
      </c>
      <c r="N34" s="52">
        <v>0</v>
      </c>
    </row>
    <row r="35" spans="1:14" x14ac:dyDescent="0.25">
      <c r="A35" t="s">
        <v>132</v>
      </c>
      <c r="B35" t="s">
        <v>156</v>
      </c>
      <c r="C35" t="s">
        <v>157</v>
      </c>
      <c r="D35" t="s">
        <v>158</v>
      </c>
      <c r="E35">
        <v>2015</v>
      </c>
      <c r="F35">
        <v>2016</v>
      </c>
      <c r="G35" t="s">
        <v>138</v>
      </c>
      <c r="H35" s="92" t="s">
        <v>294</v>
      </c>
      <c r="I35" s="52">
        <v>0</v>
      </c>
      <c r="J35" s="52">
        <v>0</v>
      </c>
      <c r="K35" s="52">
        <v>0</v>
      </c>
      <c r="L35" s="52">
        <v>0</v>
      </c>
      <c r="M35" s="52">
        <v>0</v>
      </c>
      <c r="N35" s="52">
        <v>0</v>
      </c>
    </row>
    <row r="36" spans="1:14" x14ac:dyDescent="0.25">
      <c r="A36" t="s">
        <v>132</v>
      </c>
      <c r="B36" t="s">
        <v>156</v>
      </c>
      <c r="C36" t="s">
        <v>157</v>
      </c>
      <c r="D36" t="s">
        <v>158</v>
      </c>
      <c r="E36">
        <v>2016</v>
      </c>
      <c r="F36">
        <v>2016</v>
      </c>
      <c r="G36" t="s">
        <v>134</v>
      </c>
      <c r="H36" s="92" t="s">
        <v>285</v>
      </c>
      <c r="I36" s="74">
        <v>0</v>
      </c>
      <c r="J36" s="74">
        <v>1.1100000000000001E-9</v>
      </c>
      <c r="K36" s="74">
        <v>1.5999999999999999E-6</v>
      </c>
      <c r="L36" s="74">
        <v>1.9599999999999999E-6</v>
      </c>
      <c r="M36" s="74">
        <v>7.8199999999999997E-6</v>
      </c>
      <c r="N36" s="74">
        <v>5.3899999999999998E-4</v>
      </c>
    </row>
    <row r="37" spans="1:14" x14ac:dyDescent="0.25">
      <c r="A37" t="s">
        <v>132</v>
      </c>
      <c r="B37" t="s">
        <v>156</v>
      </c>
      <c r="C37" t="s">
        <v>157</v>
      </c>
      <c r="D37" t="s">
        <v>158</v>
      </c>
      <c r="E37">
        <v>2016</v>
      </c>
      <c r="F37">
        <v>2016</v>
      </c>
      <c r="G37" t="s">
        <v>134</v>
      </c>
      <c r="H37" s="92" t="s">
        <v>286</v>
      </c>
      <c r="I37" s="74">
        <v>0</v>
      </c>
      <c r="J37" s="74">
        <v>9.7799999999999993E-10</v>
      </c>
      <c r="K37" s="74">
        <v>1.08E-6</v>
      </c>
      <c r="L37" s="74">
        <v>1.39E-6</v>
      </c>
      <c r="M37" s="74">
        <v>6.02E-6</v>
      </c>
      <c r="N37" s="74">
        <v>7.5600000000000005E-4</v>
      </c>
    </row>
    <row r="38" spans="1:14" x14ac:dyDescent="0.25">
      <c r="A38" t="s">
        <v>132</v>
      </c>
      <c r="B38" t="s">
        <v>156</v>
      </c>
      <c r="C38" t="s">
        <v>157</v>
      </c>
      <c r="D38" t="s">
        <v>158</v>
      </c>
      <c r="E38">
        <v>2016</v>
      </c>
      <c r="F38">
        <v>2016</v>
      </c>
      <c r="G38" t="s">
        <v>134</v>
      </c>
      <c r="H38" s="92" t="s">
        <v>287</v>
      </c>
      <c r="I38" s="74">
        <v>0</v>
      </c>
      <c r="J38" s="74">
        <v>5.6600000000000001E-10</v>
      </c>
      <c r="K38" s="74">
        <v>5.6100000000000001E-7</v>
      </c>
      <c r="L38" s="74">
        <v>6.5000000000000002E-7</v>
      </c>
      <c r="M38" s="74">
        <v>2.8399999999999999E-6</v>
      </c>
      <c r="N38" s="74">
        <v>5.3899999999999998E-4</v>
      </c>
    </row>
    <row r="39" spans="1:14" x14ac:dyDescent="0.25">
      <c r="A39" t="s">
        <v>132</v>
      </c>
      <c r="B39" t="s">
        <v>156</v>
      </c>
      <c r="C39" t="s">
        <v>157</v>
      </c>
      <c r="D39" t="s">
        <v>158</v>
      </c>
      <c r="E39">
        <v>2016</v>
      </c>
      <c r="F39">
        <v>2016</v>
      </c>
      <c r="G39" t="s">
        <v>134</v>
      </c>
      <c r="H39" s="92" t="s">
        <v>288</v>
      </c>
      <c r="I39" s="74">
        <v>0</v>
      </c>
      <c r="J39" s="74">
        <v>3.4899999999999998E-10</v>
      </c>
      <c r="K39" s="74">
        <v>2.8099999999999999E-7</v>
      </c>
      <c r="L39" s="74">
        <v>4.89E-7</v>
      </c>
      <c r="M39" s="74">
        <v>1.9300000000000002E-6</v>
      </c>
      <c r="N39" s="74">
        <v>2.9399999999999999E-4</v>
      </c>
    </row>
    <row r="40" spans="1:14" x14ac:dyDescent="0.25">
      <c r="A40" t="s">
        <v>132</v>
      </c>
      <c r="B40" t="s">
        <v>156</v>
      </c>
      <c r="C40" t="s">
        <v>157</v>
      </c>
      <c r="D40" t="s">
        <v>158</v>
      </c>
      <c r="E40">
        <v>2016</v>
      </c>
      <c r="F40">
        <v>2016</v>
      </c>
      <c r="G40" t="s">
        <v>134</v>
      </c>
      <c r="H40" s="92" t="s">
        <v>289</v>
      </c>
      <c r="I40" s="74">
        <v>0</v>
      </c>
      <c r="J40" s="74">
        <v>1.2500000000000001E-10</v>
      </c>
      <c r="K40" s="74">
        <v>7.8800000000000004E-8</v>
      </c>
      <c r="L40" s="74">
        <v>1.91E-7</v>
      </c>
      <c r="M40" s="74">
        <v>6.0699999999999997E-7</v>
      </c>
      <c r="N40" s="74">
        <v>1.1900000000000001E-4</v>
      </c>
    </row>
    <row r="41" spans="1:14" x14ac:dyDescent="0.25">
      <c r="A41" t="s">
        <v>132</v>
      </c>
      <c r="B41" t="s">
        <v>156</v>
      </c>
      <c r="C41" t="s">
        <v>157</v>
      </c>
      <c r="D41" t="s">
        <v>158</v>
      </c>
      <c r="E41">
        <v>2016</v>
      </c>
      <c r="F41">
        <v>2016</v>
      </c>
      <c r="G41" t="s">
        <v>134</v>
      </c>
      <c r="H41" s="92" t="s">
        <v>290</v>
      </c>
      <c r="I41" s="74">
        <v>0</v>
      </c>
      <c r="J41" s="74">
        <v>7.5600000000000001E-13</v>
      </c>
      <c r="K41" s="74">
        <v>9.6999999999999996E-10</v>
      </c>
      <c r="L41" s="74">
        <v>3.1599999999999998E-9</v>
      </c>
      <c r="M41" s="74">
        <v>1.3399999999999999E-8</v>
      </c>
      <c r="N41" s="74">
        <v>4.2100000000000003E-6</v>
      </c>
    </row>
    <row r="42" spans="1:14" x14ac:dyDescent="0.25">
      <c r="A42" t="s">
        <v>132</v>
      </c>
      <c r="B42" t="s">
        <v>156</v>
      </c>
      <c r="C42" t="s">
        <v>157</v>
      </c>
      <c r="D42" t="s">
        <v>158</v>
      </c>
      <c r="E42">
        <v>2016</v>
      </c>
      <c r="F42">
        <v>2016</v>
      </c>
      <c r="G42" t="s">
        <v>134</v>
      </c>
      <c r="H42" s="92" t="s">
        <v>291</v>
      </c>
      <c r="I42" s="74">
        <v>0</v>
      </c>
      <c r="J42" s="74">
        <v>1.5700000000000001E-13</v>
      </c>
      <c r="K42" s="74">
        <v>2.0600000000000001E-10</v>
      </c>
      <c r="L42" s="74">
        <v>2.1799999999999999E-9</v>
      </c>
      <c r="M42" s="74">
        <v>5.3899999999999998E-9</v>
      </c>
      <c r="N42" s="74">
        <v>1.42E-6</v>
      </c>
    </row>
    <row r="43" spans="1:14" x14ac:dyDescent="0.25">
      <c r="A43" t="s">
        <v>132</v>
      </c>
      <c r="B43" t="s">
        <v>156</v>
      </c>
      <c r="C43" t="s">
        <v>157</v>
      </c>
      <c r="D43" t="s">
        <v>158</v>
      </c>
      <c r="E43">
        <v>2016</v>
      </c>
      <c r="F43">
        <v>2016</v>
      </c>
      <c r="G43" t="s">
        <v>134</v>
      </c>
      <c r="H43" s="92" t="s">
        <v>292</v>
      </c>
      <c r="I43" s="74">
        <v>0</v>
      </c>
      <c r="J43" s="74">
        <v>2.4800000000000001E-15</v>
      </c>
      <c r="K43" s="74">
        <v>3.3199999999999999E-11</v>
      </c>
      <c r="L43" s="74">
        <v>4.0999999999999998E-10</v>
      </c>
      <c r="M43" s="74">
        <v>9.6100000000000009E-10</v>
      </c>
      <c r="N43" s="74">
        <v>2.6100000000000002E-7</v>
      </c>
    </row>
    <row r="44" spans="1:14" x14ac:dyDescent="0.25">
      <c r="A44" t="s">
        <v>132</v>
      </c>
      <c r="B44" t="s">
        <v>156</v>
      </c>
      <c r="C44" t="s">
        <v>157</v>
      </c>
      <c r="D44" t="s">
        <v>158</v>
      </c>
      <c r="E44">
        <v>2016</v>
      </c>
      <c r="F44">
        <v>2016</v>
      </c>
      <c r="G44" t="s">
        <v>134</v>
      </c>
      <c r="H44" s="92" t="s">
        <v>293</v>
      </c>
      <c r="I44" s="74">
        <v>0</v>
      </c>
      <c r="J44" s="74">
        <v>0</v>
      </c>
      <c r="K44" s="74">
        <v>1.0399999999999999E-11</v>
      </c>
      <c r="L44" s="74">
        <v>1.2899999999999999E-10</v>
      </c>
      <c r="M44" s="74">
        <v>3.1699999999999999E-10</v>
      </c>
      <c r="N44" s="74">
        <v>7.9000000000000006E-8</v>
      </c>
    </row>
    <row r="45" spans="1:14" x14ac:dyDescent="0.25">
      <c r="A45" t="s">
        <v>132</v>
      </c>
      <c r="B45" t="s">
        <v>156</v>
      </c>
      <c r="C45" t="s">
        <v>157</v>
      </c>
      <c r="D45" t="s">
        <v>158</v>
      </c>
      <c r="E45">
        <v>2016</v>
      </c>
      <c r="F45">
        <v>2016</v>
      </c>
      <c r="G45" t="s">
        <v>134</v>
      </c>
      <c r="H45" s="92" t="s">
        <v>294</v>
      </c>
      <c r="I45" s="74">
        <v>0</v>
      </c>
      <c r="J45" s="74">
        <v>0</v>
      </c>
      <c r="K45" s="74">
        <v>3.5399999999999999E-12</v>
      </c>
      <c r="L45" s="74">
        <v>3.7599999999999998E-11</v>
      </c>
      <c r="M45" s="74">
        <v>1.26E-10</v>
      </c>
      <c r="N45" s="74">
        <v>2.5699999999999999E-8</v>
      </c>
    </row>
    <row r="46" spans="1:14" x14ac:dyDescent="0.25">
      <c r="A46" t="s">
        <v>132</v>
      </c>
      <c r="B46" t="s">
        <v>156</v>
      </c>
      <c r="C46" t="s">
        <v>157</v>
      </c>
      <c r="D46" t="s">
        <v>158</v>
      </c>
      <c r="E46">
        <v>2016</v>
      </c>
      <c r="F46">
        <v>2016</v>
      </c>
      <c r="G46" t="s">
        <v>137</v>
      </c>
      <c r="H46" s="92" t="s">
        <v>285</v>
      </c>
      <c r="I46" s="52">
        <v>0</v>
      </c>
      <c r="J46" s="52">
        <v>1.1100000000000001E-9</v>
      </c>
      <c r="K46" s="52">
        <v>1.5999999999999999E-6</v>
      </c>
      <c r="L46" s="52">
        <v>1.9599999999999999E-6</v>
      </c>
      <c r="M46" s="52">
        <v>7.8199999999999997E-6</v>
      </c>
      <c r="N46" s="52">
        <v>5.3899999999999998E-4</v>
      </c>
    </row>
    <row r="47" spans="1:14" x14ac:dyDescent="0.25">
      <c r="A47" t="s">
        <v>132</v>
      </c>
      <c r="B47" t="s">
        <v>156</v>
      </c>
      <c r="C47" t="s">
        <v>157</v>
      </c>
      <c r="D47" t="s">
        <v>158</v>
      </c>
      <c r="E47">
        <v>2016</v>
      </c>
      <c r="F47">
        <v>2016</v>
      </c>
      <c r="G47" t="s">
        <v>137</v>
      </c>
      <c r="H47" s="92" t="s">
        <v>286</v>
      </c>
      <c r="I47" s="52">
        <v>0</v>
      </c>
      <c r="J47" s="52">
        <v>9.7799999999999993E-10</v>
      </c>
      <c r="K47" s="52">
        <v>1.08E-6</v>
      </c>
      <c r="L47" s="52">
        <v>1.39E-6</v>
      </c>
      <c r="M47" s="52">
        <v>6.02E-6</v>
      </c>
      <c r="N47" s="52">
        <v>7.5600000000000005E-4</v>
      </c>
    </row>
    <row r="48" spans="1:14" x14ac:dyDescent="0.25">
      <c r="A48" t="s">
        <v>132</v>
      </c>
      <c r="B48" t="s">
        <v>156</v>
      </c>
      <c r="C48" t="s">
        <v>157</v>
      </c>
      <c r="D48" t="s">
        <v>158</v>
      </c>
      <c r="E48">
        <v>2016</v>
      </c>
      <c r="F48">
        <v>2016</v>
      </c>
      <c r="G48" t="s">
        <v>137</v>
      </c>
      <c r="H48" s="92" t="s">
        <v>287</v>
      </c>
      <c r="I48" s="52">
        <v>0</v>
      </c>
      <c r="J48" s="52">
        <v>5.6600000000000001E-10</v>
      </c>
      <c r="K48" s="52">
        <v>5.6100000000000001E-7</v>
      </c>
      <c r="L48" s="52">
        <v>6.5000000000000002E-7</v>
      </c>
      <c r="M48" s="52">
        <v>2.8399999999999999E-6</v>
      </c>
      <c r="N48" s="52">
        <v>5.3899999999999998E-4</v>
      </c>
    </row>
    <row r="49" spans="1:14" x14ac:dyDescent="0.25">
      <c r="A49" t="s">
        <v>132</v>
      </c>
      <c r="B49" t="s">
        <v>156</v>
      </c>
      <c r="C49" t="s">
        <v>157</v>
      </c>
      <c r="D49" t="s">
        <v>158</v>
      </c>
      <c r="E49">
        <v>2016</v>
      </c>
      <c r="F49">
        <v>2016</v>
      </c>
      <c r="G49" t="s">
        <v>137</v>
      </c>
      <c r="H49" s="92" t="s">
        <v>288</v>
      </c>
      <c r="I49" s="52">
        <v>0</v>
      </c>
      <c r="J49" s="52">
        <v>3.4899999999999998E-10</v>
      </c>
      <c r="K49" s="52">
        <v>2.8099999999999999E-7</v>
      </c>
      <c r="L49" s="52">
        <v>4.89E-7</v>
      </c>
      <c r="M49" s="52">
        <v>1.9300000000000002E-6</v>
      </c>
      <c r="N49" s="52">
        <v>2.9399999999999999E-4</v>
      </c>
    </row>
    <row r="50" spans="1:14" x14ac:dyDescent="0.25">
      <c r="A50" t="s">
        <v>132</v>
      </c>
      <c r="B50" t="s">
        <v>156</v>
      </c>
      <c r="C50" t="s">
        <v>157</v>
      </c>
      <c r="D50" t="s">
        <v>158</v>
      </c>
      <c r="E50">
        <v>2016</v>
      </c>
      <c r="F50">
        <v>2016</v>
      </c>
      <c r="G50" t="s">
        <v>137</v>
      </c>
      <c r="H50" s="92" t="s">
        <v>289</v>
      </c>
      <c r="I50" s="52">
        <v>0</v>
      </c>
      <c r="J50" s="52">
        <v>1.2500000000000001E-10</v>
      </c>
      <c r="K50" s="52">
        <v>7.8800000000000004E-8</v>
      </c>
      <c r="L50" s="52">
        <v>1.91E-7</v>
      </c>
      <c r="M50" s="52">
        <v>6.0699999999999997E-7</v>
      </c>
      <c r="N50" s="52">
        <v>1.1900000000000001E-4</v>
      </c>
    </row>
    <row r="51" spans="1:14" x14ac:dyDescent="0.25">
      <c r="A51" t="s">
        <v>132</v>
      </c>
      <c r="B51" t="s">
        <v>156</v>
      </c>
      <c r="C51" t="s">
        <v>157</v>
      </c>
      <c r="D51" t="s">
        <v>158</v>
      </c>
      <c r="E51">
        <v>2016</v>
      </c>
      <c r="F51">
        <v>2016</v>
      </c>
      <c r="G51" t="s">
        <v>137</v>
      </c>
      <c r="H51" s="92" t="s">
        <v>290</v>
      </c>
      <c r="I51" s="52">
        <v>0</v>
      </c>
      <c r="J51" s="52">
        <v>7.5600000000000001E-13</v>
      </c>
      <c r="K51" s="52">
        <v>9.6999999999999996E-10</v>
      </c>
      <c r="L51" s="52">
        <v>3.1599999999999998E-9</v>
      </c>
      <c r="M51" s="52">
        <v>1.3399999999999999E-8</v>
      </c>
      <c r="N51" s="52">
        <v>4.2100000000000003E-6</v>
      </c>
    </row>
    <row r="52" spans="1:14" x14ac:dyDescent="0.25">
      <c r="A52" t="s">
        <v>132</v>
      </c>
      <c r="B52" t="s">
        <v>156</v>
      </c>
      <c r="C52" t="s">
        <v>157</v>
      </c>
      <c r="D52" t="s">
        <v>158</v>
      </c>
      <c r="E52">
        <v>2016</v>
      </c>
      <c r="F52">
        <v>2016</v>
      </c>
      <c r="G52" t="s">
        <v>137</v>
      </c>
      <c r="H52" s="92" t="s">
        <v>291</v>
      </c>
      <c r="I52" s="52">
        <v>0</v>
      </c>
      <c r="J52" s="52">
        <v>1.5700000000000001E-13</v>
      </c>
      <c r="K52" s="52">
        <v>2.0600000000000001E-10</v>
      </c>
      <c r="L52" s="52">
        <v>2.1799999999999999E-9</v>
      </c>
      <c r="M52" s="52">
        <v>5.3899999999999998E-9</v>
      </c>
      <c r="N52" s="52">
        <v>1.42E-6</v>
      </c>
    </row>
    <row r="53" spans="1:14" x14ac:dyDescent="0.25">
      <c r="A53" t="s">
        <v>132</v>
      </c>
      <c r="B53" t="s">
        <v>156</v>
      </c>
      <c r="C53" t="s">
        <v>157</v>
      </c>
      <c r="D53" t="s">
        <v>158</v>
      </c>
      <c r="E53">
        <v>2016</v>
      </c>
      <c r="F53">
        <v>2016</v>
      </c>
      <c r="G53" t="s">
        <v>137</v>
      </c>
      <c r="H53" s="92" t="s">
        <v>292</v>
      </c>
      <c r="I53" s="52">
        <v>0</v>
      </c>
      <c r="J53" s="52">
        <v>2.4800000000000001E-15</v>
      </c>
      <c r="K53" s="52">
        <v>3.3199999999999999E-11</v>
      </c>
      <c r="L53" s="52">
        <v>4.0999999999999998E-10</v>
      </c>
      <c r="M53" s="52">
        <v>9.6100000000000009E-10</v>
      </c>
      <c r="N53" s="52">
        <v>2.6100000000000002E-7</v>
      </c>
    </row>
    <row r="54" spans="1:14" x14ac:dyDescent="0.25">
      <c r="A54" t="s">
        <v>132</v>
      </c>
      <c r="B54" t="s">
        <v>156</v>
      </c>
      <c r="C54" t="s">
        <v>157</v>
      </c>
      <c r="D54" t="s">
        <v>158</v>
      </c>
      <c r="E54">
        <v>2016</v>
      </c>
      <c r="F54">
        <v>2016</v>
      </c>
      <c r="G54" t="s">
        <v>137</v>
      </c>
      <c r="H54" s="92" t="s">
        <v>293</v>
      </c>
      <c r="I54" s="52">
        <v>0</v>
      </c>
      <c r="J54" s="52">
        <v>0</v>
      </c>
      <c r="K54" s="52">
        <v>1.0399999999999999E-11</v>
      </c>
      <c r="L54" s="52">
        <v>1.2899999999999999E-10</v>
      </c>
      <c r="M54" s="52">
        <v>3.1699999999999999E-10</v>
      </c>
      <c r="N54" s="52">
        <v>7.9000000000000006E-8</v>
      </c>
    </row>
    <row r="55" spans="1:14" x14ac:dyDescent="0.25">
      <c r="A55" t="s">
        <v>132</v>
      </c>
      <c r="B55" t="s">
        <v>156</v>
      </c>
      <c r="C55" t="s">
        <v>157</v>
      </c>
      <c r="D55" t="s">
        <v>158</v>
      </c>
      <c r="E55">
        <v>2016</v>
      </c>
      <c r="F55">
        <v>2016</v>
      </c>
      <c r="G55" t="s">
        <v>137</v>
      </c>
      <c r="H55" s="92" t="s">
        <v>294</v>
      </c>
      <c r="I55" s="52">
        <v>0</v>
      </c>
      <c r="J55" s="52">
        <v>0</v>
      </c>
      <c r="K55" s="52">
        <v>3.5399999999999999E-12</v>
      </c>
      <c r="L55" s="52">
        <v>3.7599999999999998E-11</v>
      </c>
      <c r="M55" s="52">
        <v>1.26E-10</v>
      </c>
      <c r="N55" s="52">
        <v>2.5699999999999999E-8</v>
      </c>
    </row>
    <row r="56" spans="1:14" x14ac:dyDescent="0.25">
      <c r="A56" t="s">
        <v>132</v>
      </c>
      <c r="B56" t="s">
        <v>156</v>
      </c>
      <c r="C56" t="s">
        <v>157</v>
      </c>
      <c r="D56" t="s">
        <v>158</v>
      </c>
      <c r="E56">
        <v>2016</v>
      </c>
      <c r="F56">
        <v>2016</v>
      </c>
      <c r="G56" t="s">
        <v>138</v>
      </c>
      <c r="H56" s="92" t="s">
        <v>285</v>
      </c>
      <c r="I56" s="52">
        <v>0</v>
      </c>
      <c r="J56" s="52">
        <v>0</v>
      </c>
      <c r="K56" s="52">
        <v>0</v>
      </c>
      <c r="L56" s="52">
        <v>0</v>
      </c>
      <c r="M56" s="52">
        <v>0</v>
      </c>
      <c r="N56" s="52">
        <v>0</v>
      </c>
    </row>
    <row r="57" spans="1:14" x14ac:dyDescent="0.25">
      <c r="A57" t="s">
        <v>132</v>
      </c>
      <c r="B57" t="s">
        <v>156</v>
      </c>
      <c r="C57" t="s">
        <v>157</v>
      </c>
      <c r="D57" t="s">
        <v>158</v>
      </c>
      <c r="E57">
        <v>2016</v>
      </c>
      <c r="F57">
        <v>2016</v>
      </c>
      <c r="G57" t="s">
        <v>138</v>
      </c>
      <c r="H57" s="92" t="s">
        <v>286</v>
      </c>
      <c r="I57" s="52">
        <v>0</v>
      </c>
      <c r="J57" s="52">
        <v>0</v>
      </c>
      <c r="K57" s="52">
        <v>0</v>
      </c>
      <c r="L57" s="52">
        <v>0</v>
      </c>
      <c r="M57" s="52">
        <v>0</v>
      </c>
      <c r="N57" s="52">
        <v>0</v>
      </c>
    </row>
    <row r="58" spans="1:14" x14ac:dyDescent="0.25">
      <c r="A58" t="s">
        <v>132</v>
      </c>
      <c r="B58" t="s">
        <v>156</v>
      </c>
      <c r="C58" t="s">
        <v>157</v>
      </c>
      <c r="D58" t="s">
        <v>158</v>
      </c>
      <c r="E58">
        <v>2016</v>
      </c>
      <c r="F58">
        <v>2016</v>
      </c>
      <c r="G58" t="s">
        <v>138</v>
      </c>
      <c r="H58" s="92" t="s">
        <v>287</v>
      </c>
      <c r="I58" s="52">
        <v>0</v>
      </c>
      <c r="J58" s="52">
        <v>0</v>
      </c>
      <c r="K58" s="52">
        <v>0</v>
      </c>
      <c r="L58" s="52">
        <v>0</v>
      </c>
      <c r="M58" s="52">
        <v>0</v>
      </c>
      <c r="N58" s="52">
        <v>0</v>
      </c>
    </row>
    <row r="59" spans="1:14" x14ac:dyDescent="0.25">
      <c r="A59" t="s">
        <v>132</v>
      </c>
      <c r="B59" t="s">
        <v>156</v>
      </c>
      <c r="C59" t="s">
        <v>157</v>
      </c>
      <c r="D59" t="s">
        <v>158</v>
      </c>
      <c r="E59">
        <v>2016</v>
      </c>
      <c r="F59">
        <v>2016</v>
      </c>
      <c r="G59" t="s">
        <v>138</v>
      </c>
      <c r="H59" s="92" t="s">
        <v>288</v>
      </c>
      <c r="I59" s="52">
        <v>0</v>
      </c>
      <c r="J59" s="52">
        <v>0</v>
      </c>
      <c r="K59" s="52">
        <v>0</v>
      </c>
      <c r="L59" s="52">
        <v>0</v>
      </c>
      <c r="M59" s="52">
        <v>0</v>
      </c>
      <c r="N59" s="52">
        <v>0</v>
      </c>
    </row>
    <row r="60" spans="1:14" x14ac:dyDescent="0.25">
      <c r="A60" t="s">
        <v>132</v>
      </c>
      <c r="B60" t="s">
        <v>156</v>
      </c>
      <c r="C60" t="s">
        <v>157</v>
      </c>
      <c r="D60" t="s">
        <v>158</v>
      </c>
      <c r="E60">
        <v>2016</v>
      </c>
      <c r="F60">
        <v>2016</v>
      </c>
      <c r="G60" t="s">
        <v>138</v>
      </c>
      <c r="H60" s="92" t="s">
        <v>289</v>
      </c>
      <c r="I60" s="52">
        <v>0</v>
      </c>
      <c r="J60" s="52">
        <v>0</v>
      </c>
      <c r="K60" s="52">
        <v>0</v>
      </c>
      <c r="L60" s="52">
        <v>0</v>
      </c>
      <c r="M60" s="52">
        <v>0</v>
      </c>
      <c r="N60" s="52">
        <v>0</v>
      </c>
    </row>
    <row r="61" spans="1:14" x14ac:dyDescent="0.25">
      <c r="A61" t="s">
        <v>132</v>
      </c>
      <c r="B61" t="s">
        <v>156</v>
      </c>
      <c r="C61" t="s">
        <v>157</v>
      </c>
      <c r="D61" t="s">
        <v>158</v>
      </c>
      <c r="E61">
        <v>2016</v>
      </c>
      <c r="F61">
        <v>2016</v>
      </c>
      <c r="G61" t="s">
        <v>138</v>
      </c>
      <c r="H61" s="92" t="s">
        <v>290</v>
      </c>
      <c r="I61" s="52">
        <v>0</v>
      </c>
      <c r="J61" s="52">
        <v>0</v>
      </c>
      <c r="K61" s="52">
        <v>0</v>
      </c>
      <c r="L61" s="52">
        <v>0</v>
      </c>
      <c r="M61" s="52">
        <v>0</v>
      </c>
      <c r="N61" s="52">
        <v>0</v>
      </c>
    </row>
    <row r="62" spans="1:14" x14ac:dyDescent="0.25">
      <c r="A62" t="s">
        <v>132</v>
      </c>
      <c r="B62" t="s">
        <v>156</v>
      </c>
      <c r="C62" t="s">
        <v>157</v>
      </c>
      <c r="D62" t="s">
        <v>158</v>
      </c>
      <c r="E62">
        <v>2016</v>
      </c>
      <c r="F62">
        <v>2016</v>
      </c>
      <c r="G62" t="s">
        <v>138</v>
      </c>
      <c r="H62" s="92" t="s">
        <v>291</v>
      </c>
      <c r="I62" s="52">
        <v>0</v>
      </c>
      <c r="J62" s="52">
        <v>0</v>
      </c>
      <c r="K62" s="52">
        <v>0</v>
      </c>
      <c r="L62" s="52">
        <v>0</v>
      </c>
      <c r="M62" s="52">
        <v>0</v>
      </c>
      <c r="N62" s="52">
        <v>0</v>
      </c>
    </row>
    <row r="63" spans="1:14" x14ac:dyDescent="0.25">
      <c r="A63" t="s">
        <v>132</v>
      </c>
      <c r="B63" t="s">
        <v>156</v>
      </c>
      <c r="C63" t="s">
        <v>157</v>
      </c>
      <c r="D63" t="s">
        <v>158</v>
      </c>
      <c r="E63">
        <v>2016</v>
      </c>
      <c r="F63">
        <v>2016</v>
      </c>
      <c r="G63" t="s">
        <v>138</v>
      </c>
      <c r="H63" s="92" t="s">
        <v>292</v>
      </c>
      <c r="I63" s="52">
        <v>0</v>
      </c>
      <c r="J63" s="52">
        <v>0</v>
      </c>
      <c r="K63" s="52">
        <v>0</v>
      </c>
      <c r="L63" s="52">
        <v>0</v>
      </c>
      <c r="M63" s="52">
        <v>0</v>
      </c>
      <c r="N63" s="52">
        <v>0</v>
      </c>
    </row>
    <row r="64" spans="1:14" x14ac:dyDescent="0.25">
      <c r="A64" t="s">
        <v>132</v>
      </c>
      <c r="B64" t="s">
        <v>156</v>
      </c>
      <c r="C64" t="s">
        <v>157</v>
      </c>
      <c r="D64" t="s">
        <v>158</v>
      </c>
      <c r="E64">
        <v>2016</v>
      </c>
      <c r="F64">
        <v>2016</v>
      </c>
      <c r="G64" t="s">
        <v>138</v>
      </c>
      <c r="H64" s="92" t="s">
        <v>293</v>
      </c>
      <c r="I64" s="52">
        <v>0</v>
      </c>
      <c r="J64" s="52">
        <v>0</v>
      </c>
      <c r="K64" s="52">
        <v>0</v>
      </c>
      <c r="L64" s="52">
        <v>0</v>
      </c>
      <c r="M64" s="52">
        <v>0</v>
      </c>
      <c r="N64" s="52">
        <v>0</v>
      </c>
    </row>
    <row r="65" spans="1:14" x14ac:dyDescent="0.25">
      <c r="A65" t="s">
        <v>132</v>
      </c>
      <c r="B65" t="s">
        <v>156</v>
      </c>
      <c r="C65" t="s">
        <v>157</v>
      </c>
      <c r="D65" t="s">
        <v>158</v>
      </c>
      <c r="E65">
        <v>2016</v>
      </c>
      <c r="F65">
        <v>2016</v>
      </c>
      <c r="G65" t="s">
        <v>138</v>
      </c>
      <c r="H65" s="92" t="s">
        <v>294</v>
      </c>
      <c r="I65" s="52">
        <v>0</v>
      </c>
      <c r="J65" s="52">
        <v>0</v>
      </c>
      <c r="K65" s="52">
        <v>0</v>
      </c>
      <c r="L65" s="52">
        <v>0</v>
      </c>
      <c r="M65" s="52">
        <v>0</v>
      </c>
      <c r="N65" s="52">
        <v>0</v>
      </c>
    </row>
    <row r="66" spans="1:14" x14ac:dyDescent="0.25">
      <c r="A66" t="s">
        <v>132</v>
      </c>
      <c r="B66" t="s">
        <v>156</v>
      </c>
      <c r="C66" t="s">
        <v>157</v>
      </c>
      <c r="D66" t="s">
        <v>158</v>
      </c>
      <c r="E66">
        <v>2017</v>
      </c>
      <c r="F66">
        <v>2016</v>
      </c>
      <c r="G66" t="s">
        <v>134</v>
      </c>
      <c r="H66" s="92" t="s">
        <v>285</v>
      </c>
      <c r="I66" s="74">
        <v>5.2000000000000003E-21</v>
      </c>
      <c r="J66" s="74">
        <v>2.0299999999999998E-9</v>
      </c>
      <c r="K66" s="74">
        <v>2.9399999999999998E-6</v>
      </c>
      <c r="L66" s="74">
        <v>3.5999999999999998E-6</v>
      </c>
      <c r="M66" s="74">
        <v>1.43E-5</v>
      </c>
      <c r="N66" s="74">
        <v>9.8799999999999995E-4</v>
      </c>
    </row>
    <row r="67" spans="1:14" x14ac:dyDescent="0.25">
      <c r="A67" t="s">
        <v>132</v>
      </c>
      <c r="B67" t="s">
        <v>156</v>
      </c>
      <c r="C67" t="s">
        <v>157</v>
      </c>
      <c r="D67" t="s">
        <v>158</v>
      </c>
      <c r="E67">
        <v>2017</v>
      </c>
      <c r="F67">
        <v>2016</v>
      </c>
      <c r="G67" t="s">
        <v>134</v>
      </c>
      <c r="H67" s="92" t="s">
        <v>286</v>
      </c>
      <c r="I67" s="74">
        <v>2.5100000000000002E-15</v>
      </c>
      <c r="J67" s="74">
        <v>1.8E-9</v>
      </c>
      <c r="K67" s="74">
        <v>1.9800000000000001E-6</v>
      </c>
      <c r="L67" s="74">
        <v>2.5500000000000001E-6</v>
      </c>
      <c r="M67" s="74">
        <v>1.1E-5</v>
      </c>
      <c r="N67" s="74">
        <v>1.39E-3</v>
      </c>
    </row>
    <row r="68" spans="1:14" x14ac:dyDescent="0.25">
      <c r="A68" t="s">
        <v>132</v>
      </c>
      <c r="B68" t="s">
        <v>156</v>
      </c>
      <c r="C68" t="s">
        <v>157</v>
      </c>
      <c r="D68" t="s">
        <v>158</v>
      </c>
      <c r="E68">
        <v>2017</v>
      </c>
      <c r="F68">
        <v>2016</v>
      </c>
      <c r="G68" t="s">
        <v>134</v>
      </c>
      <c r="H68" s="92" t="s">
        <v>287</v>
      </c>
      <c r="I68" s="74">
        <v>2.2000000000000001E-14</v>
      </c>
      <c r="J68" s="74">
        <v>1.09E-9</v>
      </c>
      <c r="K68" s="74">
        <v>1.0300000000000001E-6</v>
      </c>
      <c r="L68" s="74">
        <v>1.1999999999999999E-6</v>
      </c>
      <c r="M68" s="74">
        <v>5.2299999999999999E-6</v>
      </c>
      <c r="N68" s="74">
        <v>9.8700000000000003E-4</v>
      </c>
    </row>
    <row r="69" spans="1:14" x14ac:dyDescent="0.25">
      <c r="A69" t="s">
        <v>132</v>
      </c>
      <c r="B69" t="s">
        <v>156</v>
      </c>
      <c r="C69" t="s">
        <v>157</v>
      </c>
      <c r="D69" t="s">
        <v>158</v>
      </c>
      <c r="E69">
        <v>2017</v>
      </c>
      <c r="F69">
        <v>2016</v>
      </c>
      <c r="G69" t="s">
        <v>134</v>
      </c>
      <c r="H69" s="92" t="s">
        <v>288</v>
      </c>
      <c r="I69" s="74">
        <v>6.1000000000000005E-14</v>
      </c>
      <c r="J69" s="74">
        <v>8.1199999999999999E-10</v>
      </c>
      <c r="K69" s="74">
        <v>5.1600000000000001E-7</v>
      </c>
      <c r="L69" s="74">
        <v>9.3399999999999997E-7</v>
      </c>
      <c r="M69" s="74">
        <v>3.5899999999999999E-6</v>
      </c>
      <c r="N69" s="74">
        <v>5.4000000000000001E-4</v>
      </c>
    </row>
    <row r="70" spans="1:14" x14ac:dyDescent="0.25">
      <c r="A70" t="s">
        <v>132</v>
      </c>
      <c r="B70" t="s">
        <v>156</v>
      </c>
      <c r="C70" t="s">
        <v>157</v>
      </c>
      <c r="D70" t="s">
        <v>158</v>
      </c>
      <c r="E70">
        <v>2017</v>
      </c>
      <c r="F70">
        <v>2016</v>
      </c>
      <c r="G70" t="s">
        <v>134</v>
      </c>
      <c r="H70" s="92" t="s">
        <v>289</v>
      </c>
      <c r="I70" s="74">
        <v>1.6400000000000001E-13</v>
      </c>
      <c r="J70" s="74">
        <v>5.7899999999999997E-10</v>
      </c>
      <c r="K70" s="74">
        <v>1.48E-7</v>
      </c>
      <c r="L70" s="74">
        <v>4.5600000000000001E-7</v>
      </c>
      <c r="M70" s="74">
        <v>1.2300000000000001E-6</v>
      </c>
      <c r="N70" s="74">
        <v>2.22E-4</v>
      </c>
    </row>
    <row r="71" spans="1:14" x14ac:dyDescent="0.25">
      <c r="A71" t="s">
        <v>132</v>
      </c>
      <c r="B71" t="s">
        <v>156</v>
      </c>
      <c r="C71" t="s">
        <v>157</v>
      </c>
      <c r="D71" t="s">
        <v>158</v>
      </c>
      <c r="E71">
        <v>2017</v>
      </c>
      <c r="F71">
        <v>2016</v>
      </c>
      <c r="G71" t="s">
        <v>134</v>
      </c>
      <c r="H71" s="92" t="s">
        <v>290</v>
      </c>
      <c r="I71" s="74">
        <v>2.9099999999999997E-14</v>
      </c>
      <c r="J71" s="74">
        <v>2.1399999999999998E-11</v>
      </c>
      <c r="K71" s="74">
        <v>2.1799999999999999E-9</v>
      </c>
      <c r="L71" s="74">
        <v>1.2E-8</v>
      </c>
      <c r="M71" s="74">
        <v>3.6099999999999999E-8</v>
      </c>
      <c r="N71" s="74">
        <v>8.5599999999999994E-6</v>
      </c>
    </row>
    <row r="72" spans="1:14" x14ac:dyDescent="0.25">
      <c r="A72" t="s">
        <v>132</v>
      </c>
      <c r="B72" t="s">
        <v>156</v>
      </c>
      <c r="C72" t="s">
        <v>157</v>
      </c>
      <c r="D72" t="s">
        <v>158</v>
      </c>
      <c r="E72">
        <v>2017</v>
      </c>
      <c r="F72">
        <v>2016</v>
      </c>
      <c r="G72" t="s">
        <v>134</v>
      </c>
      <c r="H72" s="92" t="s">
        <v>291</v>
      </c>
      <c r="I72" s="74">
        <v>1.59E-14</v>
      </c>
      <c r="J72" s="74">
        <v>9.9500000000000002E-12</v>
      </c>
      <c r="K72" s="74">
        <v>4.5399999999999998E-10</v>
      </c>
      <c r="L72" s="74">
        <v>8.0399999999999995E-9</v>
      </c>
      <c r="M72" s="74">
        <v>1.4899999999999999E-8</v>
      </c>
      <c r="N72" s="74">
        <v>2.96E-6</v>
      </c>
    </row>
    <row r="73" spans="1:14" x14ac:dyDescent="0.25">
      <c r="A73" t="s">
        <v>132</v>
      </c>
      <c r="B73" t="s">
        <v>156</v>
      </c>
      <c r="C73" t="s">
        <v>157</v>
      </c>
      <c r="D73" t="s">
        <v>158</v>
      </c>
      <c r="E73">
        <v>2017</v>
      </c>
      <c r="F73">
        <v>2016</v>
      </c>
      <c r="G73" t="s">
        <v>134</v>
      </c>
      <c r="H73" s="92" t="s">
        <v>292</v>
      </c>
      <c r="I73" s="74">
        <v>5.92E-15</v>
      </c>
      <c r="J73" s="74">
        <v>1.37E-12</v>
      </c>
      <c r="K73" s="74">
        <v>7.4099999999999995E-11</v>
      </c>
      <c r="L73" s="74">
        <v>1.63E-9</v>
      </c>
      <c r="M73" s="74">
        <v>2.7999999999999998E-9</v>
      </c>
      <c r="N73" s="74">
        <v>5.5700000000000002E-7</v>
      </c>
    </row>
    <row r="74" spans="1:14" x14ac:dyDescent="0.25">
      <c r="A74" t="s">
        <v>132</v>
      </c>
      <c r="B74" t="s">
        <v>156</v>
      </c>
      <c r="C74" t="s">
        <v>157</v>
      </c>
      <c r="D74" t="s">
        <v>158</v>
      </c>
      <c r="E74">
        <v>2017</v>
      </c>
      <c r="F74">
        <v>2016</v>
      </c>
      <c r="G74" t="s">
        <v>134</v>
      </c>
      <c r="H74" s="92" t="s">
        <v>293</v>
      </c>
      <c r="I74" s="74">
        <v>2.9299999999999999E-15</v>
      </c>
      <c r="J74" s="74">
        <v>3.7299999999999998E-13</v>
      </c>
      <c r="K74" s="74">
        <v>2.35E-11</v>
      </c>
      <c r="L74" s="74">
        <v>6.0499999999999998E-10</v>
      </c>
      <c r="M74" s="74">
        <v>9.879999999999999E-10</v>
      </c>
      <c r="N74" s="74">
        <v>1.7100000000000001E-7</v>
      </c>
    </row>
    <row r="75" spans="1:14" x14ac:dyDescent="0.25">
      <c r="A75" t="s">
        <v>132</v>
      </c>
      <c r="B75" t="s">
        <v>156</v>
      </c>
      <c r="C75" t="s">
        <v>157</v>
      </c>
      <c r="D75" t="s">
        <v>158</v>
      </c>
      <c r="E75">
        <v>2017</v>
      </c>
      <c r="F75">
        <v>2016</v>
      </c>
      <c r="G75" t="s">
        <v>134</v>
      </c>
      <c r="H75" s="92" t="s">
        <v>294</v>
      </c>
      <c r="I75" s="74">
        <v>1.3799999999999999E-15</v>
      </c>
      <c r="J75" s="74">
        <v>1.2599999999999999E-13</v>
      </c>
      <c r="K75" s="74">
        <v>8.7099999999999998E-12</v>
      </c>
      <c r="L75" s="74">
        <v>2.4099999999999999E-10</v>
      </c>
      <c r="M75" s="74">
        <v>4.2399999999999998E-10</v>
      </c>
      <c r="N75" s="74">
        <v>5.62E-8</v>
      </c>
    </row>
    <row r="76" spans="1:14" x14ac:dyDescent="0.25">
      <c r="A76" t="s">
        <v>132</v>
      </c>
      <c r="B76" t="s">
        <v>156</v>
      </c>
      <c r="C76" t="s">
        <v>157</v>
      </c>
      <c r="D76" t="s">
        <v>158</v>
      </c>
      <c r="E76">
        <v>2017</v>
      </c>
      <c r="F76">
        <v>2016</v>
      </c>
      <c r="G76" t="s">
        <v>137</v>
      </c>
      <c r="H76" s="92" t="s">
        <v>285</v>
      </c>
      <c r="I76" s="52">
        <v>0</v>
      </c>
      <c r="J76" s="52">
        <v>2.0299999999999998E-9</v>
      </c>
      <c r="K76" s="52">
        <v>2.9399999999999998E-6</v>
      </c>
      <c r="L76" s="52">
        <v>3.5999999999999998E-6</v>
      </c>
      <c r="M76" s="52">
        <v>1.43E-5</v>
      </c>
      <c r="N76" s="52">
        <v>9.8799999999999995E-4</v>
      </c>
    </row>
    <row r="77" spans="1:14" x14ac:dyDescent="0.25">
      <c r="A77" t="s">
        <v>132</v>
      </c>
      <c r="B77" t="s">
        <v>156</v>
      </c>
      <c r="C77" t="s">
        <v>157</v>
      </c>
      <c r="D77" t="s">
        <v>158</v>
      </c>
      <c r="E77">
        <v>2017</v>
      </c>
      <c r="F77">
        <v>2016</v>
      </c>
      <c r="G77" t="s">
        <v>137</v>
      </c>
      <c r="H77" s="92" t="s">
        <v>286</v>
      </c>
      <c r="I77" s="52">
        <v>0</v>
      </c>
      <c r="J77" s="52">
        <v>1.79E-9</v>
      </c>
      <c r="K77" s="52">
        <v>1.9800000000000001E-6</v>
      </c>
      <c r="L77" s="52">
        <v>2.5500000000000001E-6</v>
      </c>
      <c r="M77" s="52">
        <v>1.1E-5</v>
      </c>
      <c r="N77" s="52">
        <v>1.39E-3</v>
      </c>
    </row>
    <row r="78" spans="1:14" x14ac:dyDescent="0.25">
      <c r="A78" t="s">
        <v>132</v>
      </c>
      <c r="B78" t="s">
        <v>156</v>
      </c>
      <c r="C78" t="s">
        <v>157</v>
      </c>
      <c r="D78" t="s">
        <v>158</v>
      </c>
      <c r="E78">
        <v>2017</v>
      </c>
      <c r="F78">
        <v>2016</v>
      </c>
      <c r="G78" t="s">
        <v>137</v>
      </c>
      <c r="H78" s="92" t="s">
        <v>287</v>
      </c>
      <c r="I78" s="52">
        <v>0</v>
      </c>
      <c r="J78" s="52">
        <v>1.0399999999999999E-9</v>
      </c>
      <c r="K78" s="52">
        <v>1.0300000000000001E-6</v>
      </c>
      <c r="L78" s="52">
        <v>1.19E-6</v>
      </c>
      <c r="M78" s="52">
        <v>5.2100000000000001E-6</v>
      </c>
      <c r="N78" s="52">
        <v>9.8700000000000003E-4</v>
      </c>
    </row>
    <row r="79" spans="1:14" x14ac:dyDescent="0.25">
      <c r="A79" t="s">
        <v>132</v>
      </c>
      <c r="B79" t="s">
        <v>156</v>
      </c>
      <c r="C79" t="s">
        <v>157</v>
      </c>
      <c r="D79" t="s">
        <v>158</v>
      </c>
      <c r="E79">
        <v>2017</v>
      </c>
      <c r="F79">
        <v>2016</v>
      </c>
      <c r="G79" t="s">
        <v>137</v>
      </c>
      <c r="H79" s="92" t="s">
        <v>288</v>
      </c>
      <c r="I79" s="52">
        <v>0</v>
      </c>
      <c r="J79" s="52">
        <v>6.3899999999999996E-10</v>
      </c>
      <c r="K79" s="52">
        <v>5.1500000000000005E-7</v>
      </c>
      <c r="L79" s="52">
        <v>8.9599999999999998E-7</v>
      </c>
      <c r="M79" s="52">
        <v>3.5499999999999999E-6</v>
      </c>
      <c r="N79" s="52">
        <v>5.3899999999999998E-4</v>
      </c>
    </row>
    <row r="80" spans="1:14" x14ac:dyDescent="0.25">
      <c r="A80" t="s">
        <v>132</v>
      </c>
      <c r="B80" t="s">
        <v>156</v>
      </c>
      <c r="C80" t="s">
        <v>157</v>
      </c>
      <c r="D80" t="s">
        <v>158</v>
      </c>
      <c r="E80">
        <v>2017</v>
      </c>
      <c r="F80">
        <v>2016</v>
      </c>
      <c r="G80" t="s">
        <v>137</v>
      </c>
      <c r="H80" s="92" t="s">
        <v>289</v>
      </c>
      <c r="I80" s="52">
        <v>0</v>
      </c>
      <c r="J80" s="52">
        <v>2.2900000000000001E-10</v>
      </c>
      <c r="K80" s="52">
        <v>1.4499999999999999E-7</v>
      </c>
      <c r="L80" s="52">
        <v>3.4999999999999998E-7</v>
      </c>
      <c r="M80" s="52">
        <v>1.11E-6</v>
      </c>
      <c r="N80" s="52">
        <v>2.1800000000000001E-4</v>
      </c>
    </row>
    <row r="81" spans="1:14" x14ac:dyDescent="0.25">
      <c r="A81" t="s">
        <v>132</v>
      </c>
      <c r="B81" t="s">
        <v>156</v>
      </c>
      <c r="C81" t="s">
        <v>157</v>
      </c>
      <c r="D81" t="s">
        <v>158</v>
      </c>
      <c r="E81">
        <v>2017</v>
      </c>
      <c r="F81">
        <v>2016</v>
      </c>
      <c r="G81" t="s">
        <v>137</v>
      </c>
      <c r="H81" s="92" t="s">
        <v>290</v>
      </c>
      <c r="I81" s="52">
        <v>0</v>
      </c>
      <c r="J81" s="52">
        <v>1.3899999999999999E-12</v>
      </c>
      <c r="K81" s="52">
        <v>1.7800000000000001E-9</v>
      </c>
      <c r="L81" s="52">
        <v>5.7999999999999998E-9</v>
      </c>
      <c r="M81" s="52">
        <v>2.4599999999999999E-8</v>
      </c>
      <c r="N81" s="52">
        <v>7.7200000000000006E-6</v>
      </c>
    </row>
    <row r="82" spans="1:14" x14ac:dyDescent="0.25">
      <c r="A82" t="s">
        <v>132</v>
      </c>
      <c r="B82" t="s">
        <v>156</v>
      </c>
      <c r="C82" t="s">
        <v>157</v>
      </c>
      <c r="D82" t="s">
        <v>158</v>
      </c>
      <c r="E82">
        <v>2017</v>
      </c>
      <c r="F82">
        <v>2016</v>
      </c>
      <c r="G82" t="s">
        <v>137</v>
      </c>
      <c r="H82" s="92" t="s">
        <v>291</v>
      </c>
      <c r="I82" s="52">
        <v>0</v>
      </c>
      <c r="J82" s="52">
        <v>2.8799999999999998E-13</v>
      </c>
      <c r="K82" s="52">
        <v>3.7699999999999999E-10</v>
      </c>
      <c r="L82" s="52">
        <v>4.01E-9</v>
      </c>
      <c r="M82" s="52">
        <v>9.8799999999999998E-9</v>
      </c>
      <c r="N82" s="52">
        <v>2.61E-6</v>
      </c>
    </row>
    <row r="83" spans="1:14" x14ac:dyDescent="0.25">
      <c r="A83" t="s">
        <v>132</v>
      </c>
      <c r="B83" t="s">
        <v>156</v>
      </c>
      <c r="C83" t="s">
        <v>157</v>
      </c>
      <c r="D83" t="s">
        <v>158</v>
      </c>
      <c r="E83">
        <v>2017</v>
      </c>
      <c r="F83">
        <v>2016</v>
      </c>
      <c r="G83" t="s">
        <v>137</v>
      </c>
      <c r="H83" s="92" t="s">
        <v>292</v>
      </c>
      <c r="I83" s="52">
        <v>0</v>
      </c>
      <c r="J83" s="52">
        <v>4.5500000000000002E-15</v>
      </c>
      <c r="K83" s="52">
        <v>6.0900000000000004E-11</v>
      </c>
      <c r="L83" s="52">
        <v>7.5199999999999999E-10</v>
      </c>
      <c r="M83" s="52">
        <v>1.7599999999999999E-9</v>
      </c>
      <c r="N83" s="52">
        <v>4.7899999999999999E-7</v>
      </c>
    </row>
    <row r="84" spans="1:14" x14ac:dyDescent="0.25">
      <c r="A84" t="s">
        <v>132</v>
      </c>
      <c r="B84" t="s">
        <v>156</v>
      </c>
      <c r="C84" t="s">
        <v>157</v>
      </c>
      <c r="D84" t="s">
        <v>158</v>
      </c>
      <c r="E84">
        <v>2017</v>
      </c>
      <c r="F84">
        <v>2016</v>
      </c>
      <c r="G84" t="s">
        <v>137</v>
      </c>
      <c r="H84" s="92" t="s">
        <v>293</v>
      </c>
      <c r="I84" s="52">
        <v>0</v>
      </c>
      <c r="J84" s="52">
        <v>0</v>
      </c>
      <c r="K84" s="52">
        <v>1.9100000000000001E-11</v>
      </c>
      <c r="L84" s="52">
        <v>2.3700000000000001E-10</v>
      </c>
      <c r="M84" s="52">
        <v>5.7999999999999996E-10</v>
      </c>
      <c r="N84" s="52">
        <v>1.4499999999999999E-7</v>
      </c>
    </row>
    <row r="85" spans="1:14" x14ac:dyDescent="0.25">
      <c r="A85" t="s">
        <v>132</v>
      </c>
      <c r="B85" t="s">
        <v>156</v>
      </c>
      <c r="C85" t="s">
        <v>157</v>
      </c>
      <c r="D85" t="s">
        <v>158</v>
      </c>
      <c r="E85">
        <v>2017</v>
      </c>
      <c r="F85">
        <v>2016</v>
      </c>
      <c r="G85" t="s">
        <v>137</v>
      </c>
      <c r="H85" s="92" t="s">
        <v>294</v>
      </c>
      <c r="I85" s="52">
        <v>0</v>
      </c>
      <c r="J85" s="52">
        <v>0</v>
      </c>
      <c r="K85" s="52">
        <v>6.49E-12</v>
      </c>
      <c r="L85" s="52">
        <v>6.8999999999999994E-11</v>
      </c>
      <c r="M85" s="52">
        <v>2.3000000000000001E-10</v>
      </c>
      <c r="N85" s="52">
        <v>4.7199999999999999E-8</v>
      </c>
    </row>
    <row r="86" spans="1:14" x14ac:dyDescent="0.25">
      <c r="A86" t="s">
        <v>132</v>
      </c>
      <c r="B86" t="s">
        <v>156</v>
      </c>
      <c r="C86" t="s">
        <v>157</v>
      </c>
      <c r="D86" t="s">
        <v>158</v>
      </c>
      <c r="E86">
        <v>2017</v>
      </c>
      <c r="F86">
        <v>2016</v>
      </c>
      <c r="G86" t="s">
        <v>138</v>
      </c>
      <c r="H86" s="92" t="s">
        <v>285</v>
      </c>
      <c r="I86" s="52">
        <v>1.27E-22</v>
      </c>
      <c r="J86" s="52">
        <v>1.65E-17</v>
      </c>
      <c r="K86" s="52">
        <v>1.23E-12</v>
      </c>
      <c r="L86" s="52">
        <v>1.26E-10</v>
      </c>
      <c r="M86" s="52">
        <v>3.3399999999999998E-10</v>
      </c>
      <c r="N86" s="52">
        <v>6.2000000000000003E-10</v>
      </c>
    </row>
    <row r="87" spans="1:14" x14ac:dyDescent="0.25">
      <c r="A87" t="s">
        <v>132</v>
      </c>
      <c r="B87" t="s">
        <v>156</v>
      </c>
      <c r="C87" t="s">
        <v>157</v>
      </c>
      <c r="D87" t="s">
        <v>158</v>
      </c>
      <c r="E87">
        <v>2017</v>
      </c>
      <c r="F87">
        <v>2016</v>
      </c>
      <c r="G87" t="s">
        <v>138</v>
      </c>
      <c r="H87" s="92" t="s">
        <v>286</v>
      </c>
      <c r="I87" s="52">
        <v>5.0500000000000002E-16</v>
      </c>
      <c r="J87" s="52">
        <v>1.66E-13</v>
      </c>
      <c r="K87" s="52">
        <v>3.43E-11</v>
      </c>
      <c r="L87" s="52">
        <v>1.0999999999999999E-9</v>
      </c>
      <c r="M87" s="52">
        <v>1.3500000000000001E-9</v>
      </c>
      <c r="N87" s="52">
        <v>1.5799999999999999E-8</v>
      </c>
    </row>
    <row r="88" spans="1:14" x14ac:dyDescent="0.25">
      <c r="A88" t="s">
        <v>132</v>
      </c>
      <c r="B88" t="s">
        <v>156</v>
      </c>
      <c r="C88" t="s">
        <v>157</v>
      </c>
      <c r="D88" t="s">
        <v>158</v>
      </c>
      <c r="E88">
        <v>2017</v>
      </c>
      <c r="F88">
        <v>2016</v>
      </c>
      <c r="G88" t="s">
        <v>138</v>
      </c>
      <c r="H88" s="92" t="s">
        <v>287</v>
      </c>
      <c r="I88" s="52">
        <v>8.98E-15</v>
      </c>
      <c r="J88" s="52">
        <v>2.1400000000000002E-12</v>
      </c>
      <c r="K88" s="52">
        <v>4.4200000000000002E-10</v>
      </c>
      <c r="L88" s="52">
        <v>3.48E-9</v>
      </c>
      <c r="M88" s="52">
        <v>2.0100000000000001E-8</v>
      </c>
      <c r="N88" s="52">
        <v>3.2000000000000001E-7</v>
      </c>
    </row>
    <row r="89" spans="1:14" x14ac:dyDescent="0.25">
      <c r="A89" t="s">
        <v>132</v>
      </c>
      <c r="B89" t="s">
        <v>156</v>
      </c>
      <c r="C89" t="s">
        <v>157</v>
      </c>
      <c r="D89" t="s">
        <v>158</v>
      </c>
      <c r="E89">
        <v>2017</v>
      </c>
      <c r="F89">
        <v>2016</v>
      </c>
      <c r="G89" t="s">
        <v>138</v>
      </c>
      <c r="H89" s="92" t="s">
        <v>288</v>
      </c>
      <c r="I89" s="52">
        <v>3.1800000000000001E-14</v>
      </c>
      <c r="J89" s="52">
        <v>8.1600000000000008E-12</v>
      </c>
      <c r="K89" s="52">
        <v>1.27E-9</v>
      </c>
      <c r="L89" s="52">
        <v>3.7399999999999997E-8</v>
      </c>
      <c r="M89" s="52">
        <v>4.3499999999999999E-8</v>
      </c>
      <c r="N89" s="52">
        <v>1.0499999999999999E-6</v>
      </c>
    </row>
    <row r="90" spans="1:14" x14ac:dyDescent="0.25">
      <c r="A90" t="s">
        <v>132</v>
      </c>
      <c r="B90" t="s">
        <v>156</v>
      </c>
      <c r="C90" t="s">
        <v>157</v>
      </c>
      <c r="D90" t="s">
        <v>158</v>
      </c>
      <c r="E90">
        <v>2017</v>
      </c>
      <c r="F90">
        <v>2016</v>
      </c>
      <c r="G90" t="s">
        <v>138</v>
      </c>
      <c r="H90" s="92" t="s">
        <v>289</v>
      </c>
      <c r="I90" s="52">
        <v>1.2099999999999999E-13</v>
      </c>
      <c r="J90" s="52">
        <v>2.25E-11</v>
      </c>
      <c r="K90" s="52">
        <v>3.5899999999999998E-9</v>
      </c>
      <c r="L90" s="52">
        <v>1.06E-7</v>
      </c>
      <c r="M90" s="52">
        <v>1.2499999999999999E-7</v>
      </c>
      <c r="N90" s="52">
        <v>3.7100000000000001E-6</v>
      </c>
    </row>
    <row r="91" spans="1:14" x14ac:dyDescent="0.25">
      <c r="A91" t="s">
        <v>132</v>
      </c>
      <c r="B91" t="s">
        <v>156</v>
      </c>
      <c r="C91" t="s">
        <v>157</v>
      </c>
      <c r="D91" t="s">
        <v>158</v>
      </c>
      <c r="E91">
        <v>2017</v>
      </c>
      <c r="F91">
        <v>2016</v>
      </c>
      <c r="G91" t="s">
        <v>138</v>
      </c>
      <c r="H91" s="92" t="s">
        <v>290</v>
      </c>
      <c r="I91" s="52">
        <v>2.6299999999999999E-14</v>
      </c>
      <c r="J91" s="52">
        <v>2.99E-12</v>
      </c>
      <c r="K91" s="52">
        <v>5.2299999999999995E-10</v>
      </c>
      <c r="L91" s="52">
        <v>5.2700000000000002E-9</v>
      </c>
      <c r="M91" s="52">
        <v>1.2E-8</v>
      </c>
      <c r="N91" s="52">
        <v>8.4900000000000005E-7</v>
      </c>
    </row>
    <row r="92" spans="1:14" x14ac:dyDescent="0.25">
      <c r="A92" t="s">
        <v>132</v>
      </c>
      <c r="B92" t="s">
        <v>156</v>
      </c>
      <c r="C92" t="s">
        <v>157</v>
      </c>
      <c r="D92" t="s">
        <v>158</v>
      </c>
      <c r="E92">
        <v>2017</v>
      </c>
      <c r="F92">
        <v>2016</v>
      </c>
      <c r="G92" t="s">
        <v>138</v>
      </c>
      <c r="H92" s="92" t="s">
        <v>291</v>
      </c>
      <c r="I92" s="52">
        <v>1.5200000000000001E-14</v>
      </c>
      <c r="J92" s="52">
        <v>1.24E-12</v>
      </c>
      <c r="K92" s="52">
        <v>1.06E-10</v>
      </c>
      <c r="L92" s="52">
        <v>4.0199999999999998E-9</v>
      </c>
      <c r="M92" s="52">
        <v>5.0099999999999999E-9</v>
      </c>
      <c r="N92" s="52">
        <v>3.46E-7</v>
      </c>
    </row>
    <row r="93" spans="1:14" x14ac:dyDescent="0.25">
      <c r="A93" t="s">
        <v>132</v>
      </c>
      <c r="B93" t="s">
        <v>156</v>
      </c>
      <c r="C93" t="s">
        <v>157</v>
      </c>
      <c r="D93" t="s">
        <v>158</v>
      </c>
      <c r="E93">
        <v>2017</v>
      </c>
      <c r="F93">
        <v>2016</v>
      </c>
      <c r="G93" t="s">
        <v>138</v>
      </c>
      <c r="H93" s="92" t="s">
        <v>292</v>
      </c>
      <c r="I93" s="52">
        <v>5.9100000000000002E-15</v>
      </c>
      <c r="J93" s="52">
        <v>3.5300000000000001E-13</v>
      </c>
      <c r="K93" s="52">
        <v>2.11E-11</v>
      </c>
      <c r="L93" s="52">
        <v>8.7799999999999997E-10</v>
      </c>
      <c r="M93" s="52">
        <v>1.0500000000000001E-9</v>
      </c>
      <c r="N93" s="52">
        <v>7.8699999999999997E-8</v>
      </c>
    </row>
    <row r="94" spans="1:14" x14ac:dyDescent="0.25">
      <c r="A94" t="s">
        <v>132</v>
      </c>
      <c r="B94" t="s">
        <v>156</v>
      </c>
      <c r="C94" t="s">
        <v>157</v>
      </c>
      <c r="D94" t="s">
        <v>158</v>
      </c>
      <c r="E94">
        <v>2017</v>
      </c>
      <c r="F94">
        <v>2016</v>
      </c>
      <c r="G94" t="s">
        <v>138</v>
      </c>
      <c r="H94" s="92" t="s">
        <v>293</v>
      </c>
      <c r="I94" s="52">
        <v>2.9299999999999999E-15</v>
      </c>
      <c r="J94" s="52">
        <v>1.3799999999999999E-13</v>
      </c>
      <c r="K94" s="52">
        <v>7.5100000000000001E-12</v>
      </c>
      <c r="L94" s="52">
        <v>3.59E-10</v>
      </c>
      <c r="M94" s="52">
        <v>4.1200000000000002E-10</v>
      </c>
      <c r="N94" s="52">
        <v>2.6300000000000001E-8</v>
      </c>
    </row>
    <row r="95" spans="1:14" x14ac:dyDescent="0.25">
      <c r="A95" t="s">
        <v>132</v>
      </c>
      <c r="B95" t="s">
        <v>156</v>
      </c>
      <c r="C95" t="s">
        <v>157</v>
      </c>
      <c r="D95" t="s">
        <v>158</v>
      </c>
      <c r="E95">
        <v>2017</v>
      </c>
      <c r="F95">
        <v>2016</v>
      </c>
      <c r="G95" t="s">
        <v>138</v>
      </c>
      <c r="H95" s="92" t="s">
        <v>294</v>
      </c>
      <c r="I95" s="52">
        <v>1.3799999999999999E-15</v>
      </c>
      <c r="J95" s="52">
        <v>5.8300000000000001E-14</v>
      </c>
      <c r="K95" s="52">
        <v>3.4899999999999999E-12</v>
      </c>
      <c r="L95" s="52">
        <v>1.72E-10</v>
      </c>
      <c r="M95" s="52">
        <v>1.94E-10</v>
      </c>
      <c r="N95" s="52">
        <v>9.0300000000000005E-9</v>
      </c>
    </row>
    <row r="96" spans="1:14" x14ac:dyDescent="0.25">
      <c r="A96" t="s">
        <v>132</v>
      </c>
      <c r="B96" t="s">
        <v>156</v>
      </c>
      <c r="C96" t="s">
        <v>157</v>
      </c>
      <c r="D96" t="s">
        <v>158</v>
      </c>
      <c r="E96">
        <v>2018</v>
      </c>
      <c r="F96">
        <v>2016</v>
      </c>
      <c r="G96" t="s">
        <v>134</v>
      </c>
      <c r="H96" s="92" t="s">
        <v>285</v>
      </c>
      <c r="I96" s="74">
        <v>2.6000000000000002E-21</v>
      </c>
      <c r="J96" s="74">
        <v>9.9800000000000007E-9</v>
      </c>
      <c r="K96" s="74">
        <v>1.4399999999999999E-5</v>
      </c>
      <c r="L96" s="74">
        <v>1.77E-5</v>
      </c>
      <c r="M96" s="74">
        <v>7.0400000000000004E-5</v>
      </c>
      <c r="N96" s="74">
        <v>4.8500000000000001E-3</v>
      </c>
    </row>
    <row r="97" spans="1:14" x14ac:dyDescent="0.25">
      <c r="A97" t="s">
        <v>132</v>
      </c>
      <c r="B97" t="s">
        <v>156</v>
      </c>
      <c r="C97" t="s">
        <v>157</v>
      </c>
      <c r="D97" t="s">
        <v>158</v>
      </c>
      <c r="E97">
        <v>2018</v>
      </c>
      <c r="F97">
        <v>2016</v>
      </c>
      <c r="G97" t="s">
        <v>134</v>
      </c>
      <c r="H97" s="92" t="s">
        <v>286</v>
      </c>
      <c r="I97" s="74">
        <v>1.26E-15</v>
      </c>
      <c r="J97" s="74">
        <v>8.7999999999999994E-9</v>
      </c>
      <c r="K97" s="74">
        <v>9.7399999999999999E-6</v>
      </c>
      <c r="L97" s="74">
        <v>1.2500000000000001E-5</v>
      </c>
      <c r="M97" s="74">
        <v>5.41E-5</v>
      </c>
      <c r="N97" s="74">
        <v>6.7999999999999996E-3</v>
      </c>
    </row>
    <row r="98" spans="1:14" x14ac:dyDescent="0.25">
      <c r="A98" t="s">
        <v>132</v>
      </c>
      <c r="B98" t="s">
        <v>156</v>
      </c>
      <c r="C98" t="s">
        <v>157</v>
      </c>
      <c r="D98" t="s">
        <v>158</v>
      </c>
      <c r="E98">
        <v>2018</v>
      </c>
      <c r="F98">
        <v>2016</v>
      </c>
      <c r="G98" t="s">
        <v>134</v>
      </c>
      <c r="H98" s="92" t="s">
        <v>287</v>
      </c>
      <c r="I98" s="74">
        <v>1.13E-14</v>
      </c>
      <c r="J98" s="74">
        <v>5.1099999999999999E-9</v>
      </c>
      <c r="K98" s="74">
        <v>5.0499999999999999E-6</v>
      </c>
      <c r="L98" s="74">
        <v>5.8599999999999998E-6</v>
      </c>
      <c r="M98" s="74">
        <v>2.5599999999999999E-5</v>
      </c>
      <c r="N98" s="74">
        <v>4.8500000000000001E-3</v>
      </c>
    </row>
    <row r="99" spans="1:14" x14ac:dyDescent="0.25">
      <c r="A99" t="s">
        <v>132</v>
      </c>
      <c r="B99" t="s">
        <v>156</v>
      </c>
      <c r="C99" t="s">
        <v>157</v>
      </c>
      <c r="D99" t="s">
        <v>158</v>
      </c>
      <c r="E99">
        <v>2018</v>
      </c>
      <c r="F99">
        <v>2016</v>
      </c>
      <c r="G99" t="s">
        <v>134</v>
      </c>
      <c r="H99" s="92" t="s">
        <v>288</v>
      </c>
      <c r="I99" s="74">
        <v>3.0500000000000003E-14</v>
      </c>
      <c r="J99" s="74">
        <v>3.1800000000000002E-9</v>
      </c>
      <c r="K99" s="74">
        <v>2.5299999999999999E-6</v>
      </c>
      <c r="L99" s="74">
        <v>4.42E-6</v>
      </c>
      <c r="M99" s="74">
        <v>1.7399999999999999E-5</v>
      </c>
      <c r="N99" s="74">
        <v>2.65E-3</v>
      </c>
    </row>
    <row r="100" spans="1:14" x14ac:dyDescent="0.25">
      <c r="A100" t="s">
        <v>132</v>
      </c>
      <c r="B100" t="s">
        <v>156</v>
      </c>
      <c r="C100" t="s">
        <v>157</v>
      </c>
      <c r="D100" t="s">
        <v>158</v>
      </c>
      <c r="E100">
        <v>2018</v>
      </c>
      <c r="F100">
        <v>2016</v>
      </c>
      <c r="G100" t="s">
        <v>134</v>
      </c>
      <c r="H100" s="92" t="s">
        <v>289</v>
      </c>
      <c r="I100" s="74">
        <v>8.4300000000000004E-14</v>
      </c>
      <c r="J100" s="74">
        <v>1.39E-9</v>
      </c>
      <c r="K100" s="74">
        <v>7.1099999999999995E-7</v>
      </c>
      <c r="L100" s="74">
        <v>1.77E-6</v>
      </c>
      <c r="M100" s="74">
        <v>5.5199999999999997E-6</v>
      </c>
      <c r="N100" s="74">
        <v>1.07E-3</v>
      </c>
    </row>
    <row r="101" spans="1:14" x14ac:dyDescent="0.25">
      <c r="A101" t="s">
        <v>132</v>
      </c>
      <c r="B101" t="s">
        <v>156</v>
      </c>
      <c r="C101" t="s">
        <v>157</v>
      </c>
      <c r="D101" t="s">
        <v>158</v>
      </c>
      <c r="E101">
        <v>2018</v>
      </c>
      <c r="F101">
        <v>2016</v>
      </c>
      <c r="G101" t="s">
        <v>134</v>
      </c>
      <c r="H101" s="92" t="s">
        <v>290</v>
      </c>
      <c r="I101" s="74">
        <v>1.47E-14</v>
      </c>
      <c r="J101" s="74">
        <v>3.5000000000000002E-11</v>
      </c>
      <c r="K101" s="74">
        <v>8.91E-9</v>
      </c>
      <c r="L101" s="74">
        <v>3.2100000000000003E-8</v>
      </c>
      <c r="M101" s="74">
        <v>1.2700000000000001E-7</v>
      </c>
      <c r="N101" s="74">
        <v>3.8300000000000003E-5</v>
      </c>
    </row>
    <row r="102" spans="1:14" x14ac:dyDescent="0.25">
      <c r="A102" t="s">
        <v>132</v>
      </c>
      <c r="B102" t="s">
        <v>156</v>
      </c>
      <c r="C102" t="s">
        <v>157</v>
      </c>
      <c r="D102" t="s">
        <v>158</v>
      </c>
      <c r="E102">
        <v>2018</v>
      </c>
      <c r="F102">
        <v>2016</v>
      </c>
      <c r="G102" t="s">
        <v>134</v>
      </c>
      <c r="H102" s="92" t="s">
        <v>291</v>
      </c>
      <c r="I102" s="74">
        <v>7.9400000000000004E-15</v>
      </c>
      <c r="J102" s="74">
        <v>1.4700000000000002E-11</v>
      </c>
      <c r="K102" s="74">
        <v>1.8899999999999999E-9</v>
      </c>
      <c r="L102" s="74">
        <v>2.1699999999999999E-8</v>
      </c>
      <c r="M102" s="74">
        <v>5.1E-8</v>
      </c>
      <c r="N102" s="74">
        <v>1.2999999999999999E-5</v>
      </c>
    </row>
    <row r="103" spans="1:14" x14ac:dyDescent="0.25">
      <c r="A103" t="s">
        <v>132</v>
      </c>
      <c r="B103" t="s">
        <v>156</v>
      </c>
      <c r="C103" t="s">
        <v>157</v>
      </c>
      <c r="D103" t="s">
        <v>158</v>
      </c>
      <c r="E103">
        <v>2018</v>
      </c>
      <c r="F103">
        <v>2016</v>
      </c>
      <c r="G103" t="s">
        <v>134</v>
      </c>
      <c r="H103" s="92" t="s">
        <v>292</v>
      </c>
      <c r="I103" s="74">
        <v>2.96E-15</v>
      </c>
      <c r="J103" s="74">
        <v>1.9600000000000001E-12</v>
      </c>
      <c r="K103" s="74">
        <v>3.0499999999999998E-10</v>
      </c>
      <c r="L103" s="74">
        <v>4.1299999999999996E-9</v>
      </c>
      <c r="M103" s="74">
        <v>9.1700000000000004E-9</v>
      </c>
      <c r="N103" s="74">
        <v>2.39E-6</v>
      </c>
    </row>
    <row r="104" spans="1:14" x14ac:dyDescent="0.25">
      <c r="A104" t="s">
        <v>132</v>
      </c>
      <c r="B104" t="s">
        <v>156</v>
      </c>
      <c r="C104" t="s">
        <v>157</v>
      </c>
      <c r="D104" t="s">
        <v>158</v>
      </c>
      <c r="E104">
        <v>2018</v>
      </c>
      <c r="F104">
        <v>2016</v>
      </c>
      <c r="G104" t="s">
        <v>134</v>
      </c>
      <c r="H104" s="92" t="s">
        <v>293</v>
      </c>
      <c r="I104" s="74">
        <v>1.4600000000000001E-15</v>
      </c>
      <c r="J104" s="74">
        <v>5.2799999999999997E-13</v>
      </c>
      <c r="K104" s="74">
        <v>9.4900000000000003E-11</v>
      </c>
      <c r="L104" s="74">
        <v>1.3500000000000001E-9</v>
      </c>
      <c r="M104" s="74">
        <v>3.05E-9</v>
      </c>
      <c r="N104" s="74">
        <v>7.2399999999999997E-7</v>
      </c>
    </row>
    <row r="105" spans="1:14" x14ac:dyDescent="0.25">
      <c r="A105" t="s">
        <v>132</v>
      </c>
      <c r="B105" t="s">
        <v>156</v>
      </c>
      <c r="C105" t="s">
        <v>157</v>
      </c>
      <c r="D105" t="s">
        <v>158</v>
      </c>
      <c r="E105">
        <v>2018</v>
      </c>
      <c r="F105">
        <v>2016</v>
      </c>
      <c r="G105" t="s">
        <v>134</v>
      </c>
      <c r="H105" s="92" t="s">
        <v>294</v>
      </c>
      <c r="I105" s="74">
        <v>7.0000000000000003E-16</v>
      </c>
      <c r="J105" s="74">
        <v>1.7399999999999999E-13</v>
      </c>
      <c r="K105" s="74">
        <v>3.2899999999999998E-11</v>
      </c>
      <c r="L105" s="74">
        <v>4.2499999999999998E-10</v>
      </c>
      <c r="M105" s="74">
        <v>1.2300000000000001E-9</v>
      </c>
      <c r="N105" s="74">
        <v>2.36E-7</v>
      </c>
    </row>
    <row r="106" spans="1:14" x14ac:dyDescent="0.25">
      <c r="A106" t="s">
        <v>132</v>
      </c>
      <c r="B106" t="s">
        <v>156</v>
      </c>
      <c r="C106" t="s">
        <v>157</v>
      </c>
      <c r="D106" t="s">
        <v>158</v>
      </c>
      <c r="E106">
        <v>2018</v>
      </c>
      <c r="F106">
        <v>2016</v>
      </c>
      <c r="G106" t="s">
        <v>137</v>
      </c>
      <c r="H106" s="92" t="s">
        <v>285</v>
      </c>
      <c r="I106" s="52">
        <v>0</v>
      </c>
      <c r="J106" s="52">
        <v>9.9599999999999995E-9</v>
      </c>
      <c r="K106" s="52">
        <v>1.4399999999999999E-5</v>
      </c>
      <c r="L106" s="52">
        <v>1.77E-5</v>
      </c>
      <c r="M106" s="52">
        <v>7.0400000000000004E-5</v>
      </c>
      <c r="N106" s="52">
        <v>4.8500000000000001E-3</v>
      </c>
    </row>
    <row r="107" spans="1:14" x14ac:dyDescent="0.25">
      <c r="A107" t="s">
        <v>132</v>
      </c>
      <c r="B107" t="s">
        <v>156</v>
      </c>
      <c r="C107" t="s">
        <v>157</v>
      </c>
      <c r="D107" t="s">
        <v>158</v>
      </c>
      <c r="E107">
        <v>2018</v>
      </c>
      <c r="F107">
        <v>2016</v>
      </c>
      <c r="G107" t="s">
        <v>137</v>
      </c>
      <c r="H107" s="92" t="s">
        <v>286</v>
      </c>
      <c r="I107" s="52">
        <v>0</v>
      </c>
      <c r="J107" s="52">
        <v>8.7999999999999994E-9</v>
      </c>
      <c r="K107" s="52">
        <v>9.7399999999999999E-6</v>
      </c>
      <c r="L107" s="52">
        <v>1.2500000000000001E-5</v>
      </c>
      <c r="M107" s="52">
        <v>5.41E-5</v>
      </c>
      <c r="N107" s="52">
        <v>6.7999999999999996E-3</v>
      </c>
    </row>
    <row r="108" spans="1:14" x14ac:dyDescent="0.25">
      <c r="A108" t="s">
        <v>132</v>
      </c>
      <c r="B108" t="s">
        <v>156</v>
      </c>
      <c r="C108" t="s">
        <v>157</v>
      </c>
      <c r="D108" t="s">
        <v>158</v>
      </c>
      <c r="E108">
        <v>2018</v>
      </c>
      <c r="F108">
        <v>2016</v>
      </c>
      <c r="G108" t="s">
        <v>137</v>
      </c>
      <c r="H108" s="92" t="s">
        <v>287</v>
      </c>
      <c r="I108" s="52">
        <v>0</v>
      </c>
      <c r="J108" s="52">
        <v>5.0899999999999996E-9</v>
      </c>
      <c r="K108" s="52">
        <v>5.0499999999999999E-6</v>
      </c>
      <c r="L108" s="52">
        <v>5.8499999999999999E-6</v>
      </c>
      <c r="M108" s="52">
        <v>2.5599999999999999E-5</v>
      </c>
      <c r="N108" s="52">
        <v>4.8500000000000001E-3</v>
      </c>
    </row>
    <row r="109" spans="1:14" x14ac:dyDescent="0.25">
      <c r="A109" t="s">
        <v>132</v>
      </c>
      <c r="B109" t="s">
        <v>156</v>
      </c>
      <c r="C109" t="s">
        <v>157</v>
      </c>
      <c r="D109" t="s">
        <v>158</v>
      </c>
      <c r="E109">
        <v>2018</v>
      </c>
      <c r="F109">
        <v>2016</v>
      </c>
      <c r="G109" t="s">
        <v>137</v>
      </c>
      <c r="H109" s="92" t="s">
        <v>288</v>
      </c>
      <c r="I109" s="52">
        <v>0</v>
      </c>
      <c r="J109" s="52">
        <v>3.1399999999999999E-9</v>
      </c>
      <c r="K109" s="52">
        <v>2.5299999999999999E-6</v>
      </c>
      <c r="L109" s="52">
        <v>4.4000000000000002E-6</v>
      </c>
      <c r="M109" s="52">
        <v>1.7399999999999999E-5</v>
      </c>
      <c r="N109" s="52">
        <v>2.65E-3</v>
      </c>
    </row>
    <row r="110" spans="1:14" x14ac:dyDescent="0.25">
      <c r="A110" t="s">
        <v>132</v>
      </c>
      <c r="B110" t="s">
        <v>156</v>
      </c>
      <c r="C110" t="s">
        <v>157</v>
      </c>
      <c r="D110" t="s">
        <v>158</v>
      </c>
      <c r="E110">
        <v>2018</v>
      </c>
      <c r="F110">
        <v>2016</v>
      </c>
      <c r="G110" t="s">
        <v>137</v>
      </c>
      <c r="H110" s="92" t="s">
        <v>289</v>
      </c>
      <c r="I110" s="52">
        <v>0</v>
      </c>
      <c r="J110" s="52">
        <v>1.13E-9</v>
      </c>
      <c r="K110" s="52">
        <v>7.0900000000000001E-7</v>
      </c>
      <c r="L110" s="52">
        <v>1.72E-6</v>
      </c>
      <c r="M110" s="52">
        <v>5.4600000000000002E-6</v>
      </c>
      <c r="N110" s="52">
        <v>1.07E-3</v>
      </c>
    </row>
    <row r="111" spans="1:14" x14ac:dyDescent="0.25">
      <c r="A111" t="s">
        <v>132</v>
      </c>
      <c r="B111" t="s">
        <v>156</v>
      </c>
      <c r="C111" t="s">
        <v>157</v>
      </c>
      <c r="D111" t="s">
        <v>158</v>
      </c>
      <c r="E111">
        <v>2018</v>
      </c>
      <c r="F111">
        <v>2016</v>
      </c>
      <c r="G111" t="s">
        <v>137</v>
      </c>
      <c r="H111" s="92" t="s">
        <v>290</v>
      </c>
      <c r="I111" s="52">
        <v>0</v>
      </c>
      <c r="J111" s="52">
        <v>6.8100000000000003E-12</v>
      </c>
      <c r="K111" s="52">
        <v>8.7299999999999994E-9</v>
      </c>
      <c r="L111" s="52">
        <v>2.85E-8</v>
      </c>
      <c r="M111" s="52">
        <v>1.2100000000000001E-7</v>
      </c>
      <c r="N111" s="52">
        <v>3.79E-5</v>
      </c>
    </row>
    <row r="112" spans="1:14" x14ac:dyDescent="0.25">
      <c r="A112" t="s">
        <v>132</v>
      </c>
      <c r="B112" t="s">
        <v>156</v>
      </c>
      <c r="C112" t="s">
        <v>157</v>
      </c>
      <c r="D112" t="s">
        <v>158</v>
      </c>
      <c r="E112">
        <v>2018</v>
      </c>
      <c r="F112">
        <v>2016</v>
      </c>
      <c r="G112" t="s">
        <v>137</v>
      </c>
      <c r="H112" s="92" t="s">
        <v>291</v>
      </c>
      <c r="I112" s="52">
        <v>0</v>
      </c>
      <c r="J112" s="52">
        <v>1.42E-12</v>
      </c>
      <c r="K112" s="52">
        <v>1.85E-9</v>
      </c>
      <c r="L112" s="52">
        <v>1.9700000000000001E-8</v>
      </c>
      <c r="M112" s="52">
        <v>4.8499999999999998E-8</v>
      </c>
      <c r="N112" s="52">
        <v>1.2799999999999999E-5</v>
      </c>
    </row>
    <row r="113" spans="1:14" x14ac:dyDescent="0.25">
      <c r="A113" t="s">
        <v>132</v>
      </c>
      <c r="B113" t="s">
        <v>156</v>
      </c>
      <c r="C113" t="s">
        <v>157</v>
      </c>
      <c r="D113" t="s">
        <v>158</v>
      </c>
      <c r="E113">
        <v>2018</v>
      </c>
      <c r="F113">
        <v>2016</v>
      </c>
      <c r="G113" t="s">
        <v>137</v>
      </c>
      <c r="H113" s="92" t="s">
        <v>292</v>
      </c>
      <c r="I113" s="52">
        <v>0</v>
      </c>
      <c r="J113" s="52">
        <v>2.23E-14</v>
      </c>
      <c r="K113" s="52">
        <v>2.99E-10</v>
      </c>
      <c r="L113" s="52">
        <v>3.6899999999999999E-9</v>
      </c>
      <c r="M113" s="52">
        <v>8.6499999999999997E-9</v>
      </c>
      <c r="N113" s="52">
        <v>2.3499999999999999E-6</v>
      </c>
    </row>
    <row r="114" spans="1:14" x14ac:dyDescent="0.25">
      <c r="A114" t="s">
        <v>132</v>
      </c>
      <c r="B114" t="s">
        <v>156</v>
      </c>
      <c r="C114" t="s">
        <v>157</v>
      </c>
      <c r="D114" t="s">
        <v>158</v>
      </c>
      <c r="E114">
        <v>2018</v>
      </c>
      <c r="F114">
        <v>2016</v>
      </c>
      <c r="G114" t="s">
        <v>137</v>
      </c>
      <c r="H114" s="92" t="s">
        <v>293</v>
      </c>
      <c r="I114" s="52">
        <v>0</v>
      </c>
      <c r="J114" s="52">
        <v>0</v>
      </c>
      <c r="K114" s="52">
        <v>9.3600000000000005E-11</v>
      </c>
      <c r="L114" s="52">
        <v>1.1599999999999999E-9</v>
      </c>
      <c r="M114" s="52">
        <v>2.8499999999999999E-9</v>
      </c>
      <c r="N114" s="52">
        <v>7.1099999999999995E-7</v>
      </c>
    </row>
    <row r="115" spans="1:14" x14ac:dyDescent="0.25">
      <c r="A115" t="s">
        <v>132</v>
      </c>
      <c r="B115" t="s">
        <v>156</v>
      </c>
      <c r="C115" t="s">
        <v>157</v>
      </c>
      <c r="D115" t="s">
        <v>158</v>
      </c>
      <c r="E115">
        <v>2018</v>
      </c>
      <c r="F115">
        <v>2016</v>
      </c>
      <c r="G115" t="s">
        <v>137</v>
      </c>
      <c r="H115" s="92" t="s">
        <v>294</v>
      </c>
      <c r="I115" s="52">
        <v>0</v>
      </c>
      <c r="J115" s="52">
        <v>0</v>
      </c>
      <c r="K115" s="52">
        <v>3.1800000000000003E-11</v>
      </c>
      <c r="L115" s="52">
        <v>3.3900000000000002E-10</v>
      </c>
      <c r="M115" s="52">
        <v>1.13E-9</v>
      </c>
      <c r="N115" s="52">
        <v>2.3099999999999999E-7</v>
      </c>
    </row>
    <row r="116" spans="1:14" x14ac:dyDescent="0.25">
      <c r="A116" t="s">
        <v>132</v>
      </c>
      <c r="B116" t="s">
        <v>156</v>
      </c>
      <c r="C116" t="s">
        <v>157</v>
      </c>
      <c r="D116" t="s">
        <v>158</v>
      </c>
      <c r="E116">
        <v>2018</v>
      </c>
      <c r="F116">
        <v>2016</v>
      </c>
      <c r="G116" t="s">
        <v>138</v>
      </c>
      <c r="H116" s="92" t="s">
        <v>285</v>
      </c>
      <c r="I116" s="52">
        <v>6.3600000000000005E-23</v>
      </c>
      <c r="J116" s="52">
        <v>8.2699999999999999E-18</v>
      </c>
      <c r="K116" s="52">
        <v>6.1300000000000001E-13</v>
      </c>
      <c r="L116" s="52">
        <v>6.3000000000000002E-11</v>
      </c>
      <c r="M116" s="52">
        <v>1.6699999999999999E-10</v>
      </c>
      <c r="N116" s="52">
        <v>3.1000000000000002E-10</v>
      </c>
    </row>
    <row r="117" spans="1:14" x14ac:dyDescent="0.25">
      <c r="A117" t="s">
        <v>132</v>
      </c>
      <c r="B117" t="s">
        <v>156</v>
      </c>
      <c r="C117" t="s">
        <v>157</v>
      </c>
      <c r="D117" t="s">
        <v>158</v>
      </c>
      <c r="E117">
        <v>2018</v>
      </c>
      <c r="F117">
        <v>2016</v>
      </c>
      <c r="G117" t="s">
        <v>138</v>
      </c>
      <c r="H117" s="92" t="s">
        <v>286</v>
      </c>
      <c r="I117" s="52">
        <v>2.5300000000000002E-16</v>
      </c>
      <c r="J117" s="52">
        <v>8.2900000000000005E-14</v>
      </c>
      <c r="K117" s="52">
        <v>1.7100000000000001E-11</v>
      </c>
      <c r="L117" s="52">
        <v>5.5099999999999996E-10</v>
      </c>
      <c r="M117" s="52">
        <v>6.7700000000000004E-10</v>
      </c>
      <c r="N117" s="52">
        <v>7.9200000000000008E-9</v>
      </c>
    </row>
    <row r="118" spans="1:14" x14ac:dyDescent="0.25">
      <c r="A118" t="s">
        <v>132</v>
      </c>
      <c r="B118" t="s">
        <v>156</v>
      </c>
      <c r="C118" t="s">
        <v>157</v>
      </c>
      <c r="D118" t="s">
        <v>158</v>
      </c>
      <c r="E118">
        <v>2018</v>
      </c>
      <c r="F118">
        <v>2016</v>
      </c>
      <c r="G118" t="s">
        <v>138</v>
      </c>
      <c r="H118" s="92" t="s">
        <v>287</v>
      </c>
      <c r="I118" s="52">
        <v>4.49E-15</v>
      </c>
      <c r="J118" s="52">
        <v>1.0700000000000001E-12</v>
      </c>
      <c r="K118" s="52">
        <v>2.2100000000000001E-10</v>
      </c>
      <c r="L118" s="52">
        <v>1.74E-9</v>
      </c>
      <c r="M118" s="52">
        <v>1.0099999999999999E-8</v>
      </c>
      <c r="N118" s="52">
        <v>1.6E-7</v>
      </c>
    </row>
    <row r="119" spans="1:14" x14ac:dyDescent="0.25">
      <c r="A119" t="s">
        <v>132</v>
      </c>
      <c r="B119" t="s">
        <v>156</v>
      </c>
      <c r="C119" t="s">
        <v>157</v>
      </c>
      <c r="D119" t="s">
        <v>158</v>
      </c>
      <c r="E119">
        <v>2018</v>
      </c>
      <c r="F119">
        <v>2016</v>
      </c>
      <c r="G119" t="s">
        <v>138</v>
      </c>
      <c r="H119" s="92" t="s">
        <v>288</v>
      </c>
      <c r="I119" s="52">
        <v>1.59E-14</v>
      </c>
      <c r="J119" s="52">
        <v>4.0800000000000004E-12</v>
      </c>
      <c r="K119" s="52">
        <v>6.3699999999999997E-10</v>
      </c>
      <c r="L119" s="52">
        <v>1.8699999999999999E-8</v>
      </c>
      <c r="M119" s="52">
        <v>2.1699999999999999E-8</v>
      </c>
      <c r="N119" s="52">
        <v>5.2300000000000001E-7</v>
      </c>
    </row>
    <row r="120" spans="1:14" x14ac:dyDescent="0.25">
      <c r="A120" t="s">
        <v>132</v>
      </c>
      <c r="B120" t="s">
        <v>156</v>
      </c>
      <c r="C120" t="s">
        <v>157</v>
      </c>
      <c r="D120" t="s">
        <v>158</v>
      </c>
      <c r="E120">
        <v>2018</v>
      </c>
      <c r="F120">
        <v>2016</v>
      </c>
      <c r="G120" t="s">
        <v>138</v>
      </c>
      <c r="H120" s="92" t="s">
        <v>289</v>
      </c>
      <c r="I120" s="52">
        <v>6.0699999999999996E-14</v>
      </c>
      <c r="J120" s="52">
        <v>1.1300000000000001E-11</v>
      </c>
      <c r="K120" s="52">
        <v>1.79E-9</v>
      </c>
      <c r="L120" s="52">
        <v>5.3099999999999999E-8</v>
      </c>
      <c r="M120" s="52">
        <v>6.2699999999999999E-8</v>
      </c>
      <c r="N120" s="52">
        <v>1.86E-6</v>
      </c>
    </row>
    <row r="121" spans="1:14" x14ac:dyDescent="0.25">
      <c r="A121" t="s">
        <v>132</v>
      </c>
      <c r="B121" t="s">
        <v>156</v>
      </c>
      <c r="C121" t="s">
        <v>157</v>
      </c>
      <c r="D121" t="s">
        <v>158</v>
      </c>
      <c r="E121">
        <v>2018</v>
      </c>
      <c r="F121">
        <v>2016</v>
      </c>
      <c r="G121" t="s">
        <v>138</v>
      </c>
      <c r="H121" s="92" t="s">
        <v>290</v>
      </c>
      <c r="I121" s="52">
        <v>1.32E-14</v>
      </c>
      <c r="J121" s="52">
        <v>1.4899999999999999E-12</v>
      </c>
      <c r="K121" s="52">
        <v>2.6099999999999998E-10</v>
      </c>
      <c r="L121" s="52">
        <v>2.64E-9</v>
      </c>
      <c r="M121" s="52">
        <v>5.9799999999999996E-9</v>
      </c>
      <c r="N121" s="52">
        <v>4.2399999999999999E-7</v>
      </c>
    </row>
    <row r="122" spans="1:14" x14ac:dyDescent="0.25">
      <c r="A122" t="s">
        <v>132</v>
      </c>
      <c r="B122" t="s">
        <v>156</v>
      </c>
      <c r="C122" t="s">
        <v>157</v>
      </c>
      <c r="D122" t="s">
        <v>158</v>
      </c>
      <c r="E122">
        <v>2018</v>
      </c>
      <c r="F122">
        <v>2016</v>
      </c>
      <c r="G122" t="s">
        <v>138</v>
      </c>
      <c r="H122" s="92" t="s">
        <v>291</v>
      </c>
      <c r="I122" s="52">
        <v>7.62E-15</v>
      </c>
      <c r="J122" s="52">
        <v>6.1999999999999998E-13</v>
      </c>
      <c r="K122" s="52">
        <v>5.2999999999999998E-11</v>
      </c>
      <c r="L122" s="52">
        <v>2.0099999999999999E-9</v>
      </c>
      <c r="M122" s="52">
        <v>2.5000000000000001E-9</v>
      </c>
      <c r="N122" s="52">
        <v>1.73E-7</v>
      </c>
    </row>
    <row r="123" spans="1:14" x14ac:dyDescent="0.25">
      <c r="A123" t="s">
        <v>132</v>
      </c>
      <c r="B123" t="s">
        <v>156</v>
      </c>
      <c r="C123" t="s">
        <v>157</v>
      </c>
      <c r="D123" t="s">
        <v>158</v>
      </c>
      <c r="E123">
        <v>2018</v>
      </c>
      <c r="F123">
        <v>2016</v>
      </c>
      <c r="G123" t="s">
        <v>138</v>
      </c>
      <c r="H123" s="92" t="s">
        <v>292</v>
      </c>
      <c r="I123" s="52">
        <v>2.96E-15</v>
      </c>
      <c r="J123" s="52">
        <v>1.7600000000000001E-13</v>
      </c>
      <c r="K123" s="52">
        <v>1.0599999999999999E-11</v>
      </c>
      <c r="L123" s="52">
        <v>4.3899999999999998E-10</v>
      </c>
      <c r="M123" s="52">
        <v>5.2700000000000004E-10</v>
      </c>
      <c r="N123" s="52">
        <v>3.9300000000000001E-8</v>
      </c>
    </row>
    <row r="124" spans="1:14" x14ac:dyDescent="0.25">
      <c r="A124" t="s">
        <v>132</v>
      </c>
      <c r="B124" t="s">
        <v>156</v>
      </c>
      <c r="C124" t="s">
        <v>157</v>
      </c>
      <c r="D124" t="s">
        <v>158</v>
      </c>
      <c r="E124">
        <v>2018</v>
      </c>
      <c r="F124">
        <v>2016</v>
      </c>
      <c r="G124" t="s">
        <v>138</v>
      </c>
      <c r="H124" s="92" t="s">
        <v>293</v>
      </c>
      <c r="I124" s="52">
        <v>1.4600000000000001E-15</v>
      </c>
      <c r="J124" s="52">
        <v>6.8799999999999995E-14</v>
      </c>
      <c r="K124" s="52">
        <v>3.75E-12</v>
      </c>
      <c r="L124" s="52">
        <v>1.79E-10</v>
      </c>
      <c r="M124" s="52">
        <v>2.0600000000000001E-10</v>
      </c>
      <c r="N124" s="52">
        <v>1.3200000000000001E-8</v>
      </c>
    </row>
    <row r="125" spans="1:14" x14ac:dyDescent="0.25">
      <c r="A125" t="s">
        <v>132</v>
      </c>
      <c r="B125" t="s">
        <v>156</v>
      </c>
      <c r="C125" t="s">
        <v>157</v>
      </c>
      <c r="D125" t="s">
        <v>158</v>
      </c>
      <c r="E125">
        <v>2018</v>
      </c>
      <c r="F125">
        <v>2016</v>
      </c>
      <c r="G125" t="s">
        <v>138</v>
      </c>
      <c r="H125" s="92" t="s">
        <v>294</v>
      </c>
      <c r="I125" s="52">
        <v>6.8800000000000004E-16</v>
      </c>
      <c r="J125" s="52">
        <v>2.9099999999999997E-14</v>
      </c>
      <c r="K125" s="52">
        <v>1.7400000000000001E-12</v>
      </c>
      <c r="L125" s="52">
        <v>8.6199999999999997E-11</v>
      </c>
      <c r="M125" s="52">
        <v>9.7000000000000001E-11</v>
      </c>
      <c r="N125" s="52">
        <v>4.5200000000000001E-9</v>
      </c>
    </row>
    <row r="126" spans="1:14" x14ac:dyDescent="0.25">
      <c r="A126" t="s">
        <v>132</v>
      </c>
      <c r="B126" t="s">
        <v>156</v>
      </c>
      <c r="C126" t="s">
        <v>157</v>
      </c>
      <c r="D126" t="s">
        <v>158</v>
      </c>
      <c r="E126">
        <v>2019</v>
      </c>
      <c r="F126">
        <v>2019</v>
      </c>
      <c r="G126" t="s">
        <v>134</v>
      </c>
      <c r="H126" s="92" t="s">
        <v>285</v>
      </c>
      <c r="I126" s="74">
        <v>6.85E-22</v>
      </c>
      <c r="J126" s="74">
        <v>5.2400000000000001E-9</v>
      </c>
      <c r="K126" s="74">
        <v>7.2599999999999999E-6</v>
      </c>
      <c r="L126" s="74">
        <v>1.24E-5</v>
      </c>
      <c r="M126" s="74">
        <v>5.1499999999999998E-5</v>
      </c>
      <c r="N126" s="74">
        <v>3.7699999999999999E-3</v>
      </c>
    </row>
    <row r="127" spans="1:14" x14ac:dyDescent="0.25">
      <c r="A127" t="s">
        <v>132</v>
      </c>
      <c r="B127" t="s">
        <v>156</v>
      </c>
      <c r="C127" t="s">
        <v>157</v>
      </c>
      <c r="D127" t="s">
        <v>158</v>
      </c>
      <c r="E127">
        <v>2019</v>
      </c>
      <c r="F127">
        <v>2019</v>
      </c>
      <c r="G127" t="s">
        <v>134</v>
      </c>
      <c r="H127" s="92" t="s">
        <v>286</v>
      </c>
      <c r="I127" s="74">
        <v>6.3599999999999998E-16</v>
      </c>
      <c r="J127" s="74">
        <v>3.5100000000000001E-9</v>
      </c>
      <c r="K127" s="74">
        <v>3.8299999999999998E-6</v>
      </c>
      <c r="L127" s="74">
        <v>7.5399999999999998E-6</v>
      </c>
      <c r="M127" s="74">
        <v>3.4400000000000003E-5</v>
      </c>
      <c r="N127" s="74">
        <v>5.8599999999999998E-3</v>
      </c>
    </row>
    <row r="128" spans="1:14" x14ac:dyDescent="0.25">
      <c r="A128" t="s">
        <v>132</v>
      </c>
      <c r="B128" t="s">
        <v>156</v>
      </c>
      <c r="C128" t="s">
        <v>157</v>
      </c>
      <c r="D128" t="s">
        <v>158</v>
      </c>
      <c r="E128">
        <v>2019</v>
      </c>
      <c r="F128">
        <v>2019</v>
      </c>
      <c r="G128" t="s">
        <v>134</v>
      </c>
      <c r="H128" s="92" t="s">
        <v>287</v>
      </c>
      <c r="I128" s="74">
        <v>9.5499999999999994E-15</v>
      </c>
      <c r="J128" s="74">
        <v>1.87E-9</v>
      </c>
      <c r="K128" s="74">
        <v>1.6700000000000001E-6</v>
      </c>
      <c r="L128" s="74">
        <v>3.7299999999999999E-6</v>
      </c>
      <c r="M128" s="74">
        <v>1.3699999999999999E-5</v>
      </c>
      <c r="N128" s="74">
        <v>4.1999999999999997E-3</v>
      </c>
    </row>
    <row r="129" spans="1:14" x14ac:dyDescent="0.25">
      <c r="A129" t="s">
        <v>132</v>
      </c>
      <c r="B129" t="s">
        <v>156</v>
      </c>
      <c r="C129" t="s">
        <v>157</v>
      </c>
      <c r="D129" t="s">
        <v>158</v>
      </c>
      <c r="E129">
        <v>2019</v>
      </c>
      <c r="F129">
        <v>2019</v>
      </c>
      <c r="G129" t="s">
        <v>134</v>
      </c>
      <c r="H129" s="92" t="s">
        <v>288</v>
      </c>
      <c r="I129" s="74">
        <v>3.7300000000000003E-14</v>
      </c>
      <c r="J129" s="74">
        <v>1.1100000000000001E-9</v>
      </c>
      <c r="K129" s="74">
        <v>8.5799999999999998E-7</v>
      </c>
      <c r="L129" s="74">
        <v>2.5799999999999999E-6</v>
      </c>
      <c r="M129" s="74">
        <v>9.4299999999999995E-6</v>
      </c>
      <c r="N129" s="74">
        <v>2.3700000000000001E-3</v>
      </c>
    </row>
    <row r="130" spans="1:14" x14ac:dyDescent="0.25">
      <c r="A130" t="s">
        <v>132</v>
      </c>
      <c r="B130" t="s">
        <v>156</v>
      </c>
      <c r="C130" t="s">
        <v>157</v>
      </c>
      <c r="D130" t="s">
        <v>158</v>
      </c>
      <c r="E130">
        <v>2019</v>
      </c>
      <c r="F130">
        <v>2019</v>
      </c>
      <c r="G130" t="s">
        <v>134</v>
      </c>
      <c r="H130" s="92" t="s">
        <v>289</v>
      </c>
      <c r="I130" s="74">
        <v>7.2699999999999996E-14</v>
      </c>
      <c r="J130" s="74">
        <v>6.3299999999999999E-10</v>
      </c>
      <c r="K130" s="74">
        <v>2.11E-7</v>
      </c>
      <c r="L130" s="74">
        <v>9.7600000000000006E-7</v>
      </c>
      <c r="M130" s="74">
        <v>2.6699999999999998E-6</v>
      </c>
      <c r="N130" s="74">
        <v>9.8499999999999998E-4</v>
      </c>
    </row>
    <row r="131" spans="1:14" x14ac:dyDescent="0.25">
      <c r="A131" t="s">
        <v>132</v>
      </c>
      <c r="B131" t="s">
        <v>156</v>
      </c>
      <c r="C131" t="s">
        <v>157</v>
      </c>
      <c r="D131" t="s">
        <v>158</v>
      </c>
      <c r="E131">
        <v>2019</v>
      </c>
      <c r="F131">
        <v>2019</v>
      </c>
      <c r="G131" t="s">
        <v>134</v>
      </c>
      <c r="H131" s="92" t="s">
        <v>290</v>
      </c>
      <c r="I131" s="74">
        <v>1.25E-14</v>
      </c>
      <c r="J131" s="74">
        <v>1.8399999999999999E-11</v>
      </c>
      <c r="K131" s="74">
        <v>3.7799999999999998E-9</v>
      </c>
      <c r="L131" s="74">
        <v>1.96E-8</v>
      </c>
      <c r="M131" s="74">
        <v>6.8900000000000002E-8</v>
      </c>
      <c r="N131" s="74">
        <v>3.8899999999999997E-5</v>
      </c>
    </row>
    <row r="132" spans="1:14" x14ac:dyDescent="0.25">
      <c r="A132" t="s">
        <v>132</v>
      </c>
      <c r="B132" t="s">
        <v>156</v>
      </c>
      <c r="C132" t="s">
        <v>157</v>
      </c>
      <c r="D132" t="s">
        <v>158</v>
      </c>
      <c r="E132">
        <v>2019</v>
      </c>
      <c r="F132">
        <v>2019</v>
      </c>
      <c r="G132" t="s">
        <v>134</v>
      </c>
      <c r="H132" s="92" t="s">
        <v>291</v>
      </c>
      <c r="I132" s="74">
        <v>7.2399999999999993E-15</v>
      </c>
      <c r="J132" s="74">
        <v>6.8299999999999998E-12</v>
      </c>
      <c r="K132" s="74">
        <v>6.8200000000000002E-10</v>
      </c>
      <c r="L132" s="74">
        <v>1.2E-8</v>
      </c>
      <c r="M132" s="74">
        <v>2.88E-8</v>
      </c>
      <c r="N132" s="74">
        <v>1.24E-5</v>
      </c>
    </row>
    <row r="133" spans="1:14" x14ac:dyDescent="0.25">
      <c r="A133" t="s">
        <v>132</v>
      </c>
      <c r="B133" t="s">
        <v>156</v>
      </c>
      <c r="C133" t="s">
        <v>157</v>
      </c>
      <c r="D133" t="s">
        <v>158</v>
      </c>
      <c r="E133">
        <v>2019</v>
      </c>
      <c r="F133">
        <v>2019</v>
      </c>
      <c r="G133" t="s">
        <v>134</v>
      </c>
      <c r="H133" s="92" t="s">
        <v>292</v>
      </c>
      <c r="I133" s="74">
        <v>2.3400000000000002E-15</v>
      </c>
      <c r="J133" s="74">
        <v>1.04E-12</v>
      </c>
      <c r="K133" s="74">
        <v>1.15E-10</v>
      </c>
      <c r="L133" s="74">
        <v>2.5099999999999998E-9</v>
      </c>
      <c r="M133" s="74">
        <v>5.5400000000000003E-9</v>
      </c>
      <c r="N133" s="74">
        <v>2.26E-6</v>
      </c>
    </row>
    <row r="134" spans="1:14" x14ac:dyDescent="0.25">
      <c r="A134" t="s">
        <v>132</v>
      </c>
      <c r="B134" t="s">
        <v>156</v>
      </c>
      <c r="C134" t="s">
        <v>157</v>
      </c>
      <c r="D134" t="s">
        <v>158</v>
      </c>
      <c r="E134">
        <v>2019</v>
      </c>
      <c r="F134">
        <v>2019</v>
      </c>
      <c r="G134" t="s">
        <v>134</v>
      </c>
      <c r="H134" s="92" t="s">
        <v>293</v>
      </c>
      <c r="I134" s="74">
        <v>1.0399999999999999E-15</v>
      </c>
      <c r="J134" s="74">
        <v>2.5399999999999998E-13</v>
      </c>
      <c r="K134" s="74">
        <v>3.6600000000000002E-11</v>
      </c>
      <c r="L134" s="74">
        <v>8.8400000000000005E-10</v>
      </c>
      <c r="M134" s="74">
        <v>1.6999999999999999E-9</v>
      </c>
      <c r="N134" s="74">
        <v>6.6599999999999996E-7</v>
      </c>
    </row>
    <row r="135" spans="1:14" x14ac:dyDescent="0.25">
      <c r="A135" t="s">
        <v>132</v>
      </c>
      <c r="B135" t="s">
        <v>156</v>
      </c>
      <c r="C135" t="s">
        <v>157</v>
      </c>
      <c r="D135" t="s">
        <v>158</v>
      </c>
      <c r="E135">
        <v>2019</v>
      </c>
      <c r="F135">
        <v>2019</v>
      </c>
      <c r="G135" t="s">
        <v>134</v>
      </c>
      <c r="H135" s="92" t="s">
        <v>294</v>
      </c>
      <c r="I135" s="74">
        <v>3.8600000000000001E-16</v>
      </c>
      <c r="J135" s="74">
        <v>6.5200000000000002E-14</v>
      </c>
      <c r="K135" s="74">
        <v>1.34E-11</v>
      </c>
      <c r="L135" s="74">
        <v>3.4200000000000001E-10</v>
      </c>
      <c r="M135" s="74">
        <v>6.0199999999999999E-10</v>
      </c>
      <c r="N135" s="74">
        <v>2.0599999999999999E-7</v>
      </c>
    </row>
    <row r="136" spans="1:14" x14ac:dyDescent="0.25">
      <c r="A136" t="s">
        <v>132</v>
      </c>
      <c r="B136" t="s">
        <v>156</v>
      </c>
      <c r="C136" t="s">
        <v>157</v>
      </c>
      <c r="D136" t="s">
        <v>158</v>
      </c>
      <c r="E136">
        <v>2019</v>
      </c>
      <c r="F136">
        <v>2019</v>
      </c>
      <c r="G136" t="s">
        <v>137</v>
      </c>
      <c r="H136" s="92" t="s">
        <v>285</v>
      </c>
      <c r="I136" s="52">
        <v>0</v>
      </c>
      <c r="J136" s="52">
        <v>5.2400000000000001E-9</v>
      </c>
      <c r="K136" s="52">
        <v>7.2599999999999999E-6</v>
      </c>
      <c r="L136" s="52">
        <v>1.24E-5</v>
      </c>
      <c r="M136" s="52">
        <v>5.1499999999999998E-5</v>
      </c>
      <c r="N136" s="52">
        <v>3.7699999999999999E-3</v>
      </c>
    </row>
    <row r="137" spans="1:14" x14ac:dyDescent="0.25">
      <c r="A137" t="s">
        <v>132</v>
      </c>
      <c r="B137" t="s">
        <v>156</v>
      </c>
      <c r="C137" t="s">
        <v>157</v>
      </c>
      <c r="D137" t="s">
        <v>158</v>
      </c>
      <c r="E137">
        <v>2019</v>
      </c>
      <c r="F137">
        <v>2019</v>
      </c>
      <c r="G137" t="s">
        <v>137</v>
      </c>
      <c r="H137" s="92" t="s">
        <v>286</v>
      </c>
      <c r="I137" s="52">
        <v>0</v>
      </c>
      <c r="J137" s="52">
        <v>3.5100000000000001E-9</v>
      </c>
      <c r="K137" s="52">
        <v>3.8299999999999998E-6</v>
      </c>
      <c r="L137" s="52">
        <v>7.5399999999999998E-6</v>
      </c>
      <c r="M137" s="52">
        <v>3.4400000000000003E-5</v>
      </c>
      <c r="N137" s="52">
        <v>5.8599999999999998E-3</v>
      </c>
    </row>
    <row r="138" spans="1:14" x14ac:dyDescent="0.25">
      <c r="A138" t="s">
        <v>132</v>
      </c>
      <c r="B138" t="s">
        <v>156</v>
      </c>
      <c r="C138" t="s">
        <v>157</v>
      </c>
      <c r="D138" t="s">
        <v>158</v>
      </c>
      <c r="E138">
        <v>2019</v>
      </c>
      <c r="F138">
        <v>2019</v>
      </c>
      <c r="G138" t="s">
        <v>137</v>
      </c>
      <c r="H138" s="92" t="s">
        <v>287</v>
      </c>
      <c r="I138" s="52">
        <v>0</v>
      </c>
      <c r="J138" s="52">
        <v>1.86E-9</v>
      </c>
      <c r="K138" s="52">
        <v>1.6700000000000001E-6</v>
      </c>
      <c r="L138" s="52">
        <v>3.72E-6</v>
      </c>
      <c r="M138" s="52">
        <v>1.3699999999999999E-5</v>
      </c>
      <c r="N138" s="52">
        <v>4.1999999999999997E-3</v>
      </c>
    </row>
    <row r="139" spans="1:14" x14ac:dyDescent="0.25">
      <c r="A139" t="s">
        <v>132</v>
      </c>
      <c r="B139" t="s">
        <v>156</v>
      </c>
      <c r="C139" t="s">
        <v>157</v>
      </c>
      <c r="D139" t="s">
        <v>158</v>
      </c>
      <c r="E139">
        <v>2019</v>
      </c>
      <c r="F139">
        <v>2019</v>
      </c>
      <c r="G139" t="s">
        <v>137</v>
      </c>
      <c r="H139" s="92" t="s">
        <v>288</v>
      </c>
      <c r="I139" s="52">
        <v>0</v>
      </c>
      <c r="J139" s="52">
        <v>1.0500000000000001E-9</v>
      </c>
      <c r="K139" s="52">
        <v>8.5799999999999998E-7</v>
      </c>
      <c r="L139" s="52">
        <v>2.5600000000000001E-6</v>
      </c>
      <c r="M139" s="52">
        <v>9.4199999999999996E-6</v>
      </c>
      <c r="N139" s="52">
        <v>2.3700000000000001E-3</v>
      </c>
    </row>
    <row r="140" spans="1:14" x14ac:dyDescent="0.25">
      <c r="A140" t="s">
        <v>132</v>
      </c>
      <c r="B140" t="s">
        <v>156</v>
      </c>
      <c r="C140" t="s">
        <v>157</v>
      </c>
      <c r="D140" t="s">
        <v>158</v>
      </c>
      <c r="E140">
        <v>2019</v>
      </c>
      <c r="F140">
        <v>2019</v>
      </c>
      <c r="G140" t="s">
        <v>137</v>
      </c>
      <c r="H140" s="92" t="s">
        <v>289</v>
      </c>
      <c r="I140" s="52">
        <v>0</v>
      </c>
      <c r="J140" s="52">
        <v>3.0099999999999999E-10</v>
      </c>
      <c r="K140" s="52">
        <v>2.1E-7</v>
      </c>
      <c r="L140" s="52">
        <v>9.3399999999999997E-7</v>
      </c>
      <c r="M140" s="52">
        <v>2.6199999999999999E-6</v>
      </c>
      <c r="N140" s="52">
        <v>9.8299999999999993E-4</v>
      </c>
    </row>
    <row r="141" spans="1:14" x14ac:dyDescent="0.25">
      <c r="A141" t="s">
        <v>132</v>
      </c>
      <c r="B141" t="s">
        <v>156</v>
      </c>
      <c r="C141" t="s">
        <v>157</v>
      </c>
      <c r="D141" t="s">
        <v>158</v>
      </c>
      <c r="E141">
        <v>2019</v>
      </c>
      <c r="F141">
        <v>2019</v>
      </c>
      <c r="G141" t="s">
        <v>137</v>
      </c>
      <c r="H141" s="92" t="s">
        <v>290</v>
      </c>
      <c r="I141" s="52">
        <v>0</v>
      </c>
      <c r="J141" s="52">
        <v>7.9700000000000004E-13</v>
      </c>
      <c r="K141" s="52">
        <v>3.7E-9</v>
      </c>
      <c r="L141" s="52">
        <v>1.6899999999999999E-8</v>
      </c>
      <c r="M141" s="52">
        <v>6.43E-8</v>
      </c>
      <c r="N141" s="52">
        <v>3.8399999999999998E-5</v>
      </c>
    </row>
    <row r="142" spans="1:14" x14ac:dyDescent="0.25">
      <c r="A142" t="s">
        <v>132</v>
      </c>
      <c r="B142" t="s">
        <v>156</v>
      </c>
      <c r="C142" t="s">
        <v>157</v>
      </c>
      <c r="D142" t="s">
        <v>158</v>
      </c>
      <c r="E142">
        <v>2019</v>
      </c>
      <c r="F142">
        <v>2019</v>
      </c>
      <c r="G142" t="s">
        <v>137</v>
      </c>
      <c r="H142" s="92" t="s">
        <v>291</v>
      </c>
      <c r="I142" s="52">
        <v>0</v>
      </c>
      <c r="J142" s="52">
        <v>7.8199999999999997E-14</v>
      </c>
      <c r="K142" s="52">
        <v>6.6799999999999997E-10</v>
      </c>
      <c r="L142" s="52">
        <v>1.0099999999999999E-8</v>
      </c>
      <c r="M142" s="52">
        <v>2.6799999999999998E-8</v>
      </c>
      <c r="N142" s="52">
        <v>1.22E-5</v>
      </c>
    </row>
    <row r="143" spans="1:14" x14ac:dyDescent="0.25">
      <c r="A143" t="s">
        <v>132</v>
      </c>
      <c r="B143" t="s">
        <v>156</v>
      </c>
      <c r="C143" t="s">
        <v>157</v>
      </c>
      <c r="D143" t="s">
        <v>158</v>
      </c>
      <c r="E143">
        <v>2019</v>
      </c>
      <c r="F143">
        <v>2019</v>
      </c>
      <c r="G143" t="s">
        <v>137</v>
      </c>
      <c r="H143" s="92" t="s">
        <v>292</v>
      </c>
      <c r="I143" s="52">
        <v>0</v>
      </c>
      <c r="J143" s="52">
        <v>0</v>
      </c>
      <c r="K143" s="52">
        <v>1.11E-10</v>
      </c>
      <c r="L143" s="52">
        <v>2.0799999999999998E-9</v>
      </c>
      <c r="M143" s="52">
        <v>5.0499999999999997E-9</v>
      </c>
      <c r="N143" s="52">
        <v>2.21E-6</v>
      </c>
    </row>
    <row r="144" spans="1:14" x14ac:dyDescent="0.25">
      <c r="A144" t="s">
        <v>132</v>
      </c>
      <c r="B144" t="s">
        <v>156</v>
      </c>
      <c r="C144" t="s">
        <v>157</v>
      </c>
      <c r="D144" t="s">
        <v>158</v>
      </c>
      <c r="E144">
        <v>2019</v>
      </c>
      <c r="F144">
        <v>2019</v>
      </c>
      <c r="G144" t="s">
        <v>137</v>
      </c>
      <c r="H144" s="92" t="s">
        <v>293</v>
      </c>
      <c r="I144" s="52">
        <v>0</v>
      </c>
      <c r="J144" s="52">
        <v>0</v>
      </c>
      <c r="K144" s="52">
        <v>3.5999999999999998E-11</v>
      </c>
      <c r="L144" s="52">
        <v>7.1000000000000003E-10</v>
      </c>
      <c r="M144" s="52">
        <v>1.51E-9</v>
      </c>
      <c r="N144" s="52">
        <v>6.5099999999999999E-7</v>
      </c>
    </row>
    <row r="145" spans="1:14" x14ac:dyDescent="0.25">
      <c r="A145" t="s">
        <v>132</v>
      </c>
      <c r="B145" t="s">
        <v>156</v>
      </c>
      <c r="C145" t="s">
        <v>157</v>
      </c>
      <c r="D145" t="s">
        <v>158</v>
      </c>
      <c r="E145">
        <v>2019</v>
      </c>
      <c r="F145">
        <v>2019</v>
      </c>
      <c r="G145" t="s">
        <v>137</v>
      </c>
      <c r="H145" s="92" t="s">
        <v>294</v>
      </c>
      <c r="I145" s="52">
        <v>0</v>
      </c>
      <c r="J145" s="52">
        <v>0</v>
      </c>
      <c r="K145" s="52">
        <v>1.31E-11</v>
      </c>
      <c r="L145" s="52">
        <v>2.6099999999999998E-10</v>
      </c>
      <c r="M145" s="52">
        <v>5.1499999999999998E-10</v>
      </c>
      <c r="N145" s="52">
        <v>2.0100000000000001E-7</v>
      </c>
    </row>
    <row r="146" spans="1:14" x14ac:dyDescent="0.25">
      <c r="A146" t="s">
        <v>132</v>
      </c>
      <c r="B146" t="s">
        <v>156</v>
      </c>
      <c r="C146" t="s">
        <v>157</v>
      </c>
      <c r="D146" t="s">
        <v>158</v>
      </c>
      <c r="E146">
        <v>2019</v>
      </c>
      <c r="F146">
        <v>2019</v>
      </c>
      <c r="G146" t="s">
        <v>138</v>
      </c>
      <c r="H146" s="92" t="s">
        <v>285</v>
      </c>
      <c r="I146" s="52">
        <v>1.5E-23</v>
      </c>
      <c r="J146" s="52">
        <v>1.8999999999999999E-18</v>
      </c>
      <c r="K146" s="52">
        <v>8.8900000000000005E-13</v>
      </c>
      <c r="L146" s="52">
        <v>9.6300000000000006E-11</v>
      </c>
      <c r="M146" s="52">
        <v>1.8999999999999999E-10</v>
      </c>
      <c r="N146" s="52">
        <v>3.4100000000000001E-10</v>
      </c>
    </row>
    <row r="147" spans="1:14" x14ac:dyDescent="0.25">
      <c r="A147" t="s">
        <v>132</v>
      </c>
      <c r="B147" t="s">
        <v>156</v>
      </c>
      <c r="C147" t="s">
        <v>157</v>
      </c>
      <c r="D147" t="s">
        <v>158</v>
      </c>
      <c r="E147">
        <v>2019</v>
      </c>
      <c r="F147">
        <v>2019</v>
      </c>
      <c r="G147" t="s">
        <v>138</v>
      </c>
      <c r="H147" s="92" t="s">
        <v>286</v>
      </c>
      <c r="I147" s="52">
        <v>1.32E-16</v>
      </c>
      <c r="J147" s="52">
        <v>5.13E-14</v>
      </c>
      <c r="K147" s="52">
        <v>1.1400000000000001E-11</v>
      </c>
      <c r="L147" s="52">
        <v>1.09E-9</v>
      </c>
      <c r="M147" s="52">
        <v>1.15E-9</v>
      </c>
      <c r="N147" s="52">
        <v>8.7999999999999994E-9</v>
      </c>
    </row>
    <row r="148" spans="1:14" x14ac:dyDescent="0.25">
      <c r="A148" t="s">
        <v>132</v>
      </c>
      <c r="B148" t="s">
        <v>156</v>
      </c>
      <c r="C148" t="s">
        <v>157</v>
      </c>
      <c r="D148" t="s">
        <v>158</v>
      </c>
      <c r="E148">
        <v>2019</v>
      </c>
      <c r="F148">
        <v>2019</v>
      </c>
      <c r="G148" t="s">
        <v>138</v>
      </c>
      <c r="H148" s="92" t="s">
        <v>287</v>
      </c>
      <c r="I148" s="52">
        <v>2.9999999999999998E-15</v>
      </c>
      <c r="J148" s="52">
        <v>6.1999999999999998E-13</v>
      </c>
      <c r="K148" s="52">
        <v>1.86E-10</v>
      </c>
      <c r="L148" s="52">
        <v>2.3899999999999998E-9</v>
      </c>
      <c r="M148" s="52">
        <v>1E-8</v>
      </c>
      <c r="N148" s="52">
        <v>1.74E-7</v>
      </c>
    </row>
    <row r="149" spans="1:14" x14ac:dyDescent="0.25">
      <c r="A149" t="s">
        <v>132</v>
      </c>
      <c r="B149" t="s">
        <v>156</v>
      </c>
      <c r="C149" t="s">
        <v>157</v>
      </c>
      <c r="D149" t="s">
        <v>158</v>
      </c>
      <c r="E149">
        <v>2019</v>
      </c>
      <c r="F149">
        <v>2019</v>
      </c>
      <c r="G149" t="s">
        <v>138</v>
      </c>
      <c r="H149" s="92" t="s">
        <v>288</v>
      </c>
      <c r="I149" s="52">
        <v>1.32E-14</v>
      </c>
      <c r="J149" s="52">
        <v>2.1600000000000001E-12</v>
      </c>
      <c r="K149" s="52">
        <v>4.5599999999999998E-10</v>
      </c>
      <c r="L149" s="52">
        <v>1.7199999999999999E-8</v>
      </c>
      <c r="M149" s="52">
        <v>1.8600000000000001E-8</v>
      </c>
      <c r="N149" s="52">
        <v>5.2200000000000004E-7</v>
      </c>
    </row>
    <row r="150" spans="1:14" x14ac:dyDescent="0.25">
      <c r="A150" t="s">
        <v>132</v>
      </c>
      <c r="B150" t="s">
        <v>156</v>
      </c>
      <c r="C150" t="s">
        <v>157</v>
      </c>
      <c r="D150" t="s">
        <v>158</v>
      </c>
      <c r="E150">
        <v>2019</v>
      </c>
      <c r="F150">
        <v>2019</v>
      </c>
      <c r="G150" t="s">
        <v>138</v>
      </c>
      <c r="H150" s="92" t="s">
        <v>289</v>
      </c>
      <c r="I150" s="52">
        <v>4.68E-14</v>
      </c>
      <c r="J150" s="52">
        <v>5.6699999999999999E-12</v>
      </c>
      <c r="K150" s="52">
        <v>1.44E-9</v>
      </c>
      <c r="L150" s="52">
        <v>4.2400000000000002E-8</v>
      </c>
      <c r="M150" s="52">
        <v>4.6900000000000003E-8</v>
      </c>
      <c r="N150" s="52">
        <v>1.81E-6</v>
      </c>
    </row>
    <row r="151" spans="1:14" x14ac:dyDescent="0.25">
      <c r="A151" t="s">
        <v>132</v>
      </c>
      <c r="B151" t="s">
        <v>156</v>
      </c>
      <c r="C151" t="s">
        <v>157</v>
      </c>
      <c r="D151" t="s">
        <v>158</v>
      </c>
      <c r="E151">
        <v>2019</v>
      </c>
      <c r="F151">
        <v>2019</v>
      </c>
      <c r="G151" t="s">
        <v>138</v>
      </c>
      <c r="H151" s="92" t="s">
        <v>290</v>
      </c>
      <c r="I151" s="52">
        <v>1.11E-14</v>
      </c>
      <c r="J151" s="52">
        <v>8.1099999999999998E-13</v>
      </c>
      <c r="K151" s="52">
        <v>1.72E-10</v>
      </c>
      <c r="L151" s="52">
        <v>2.2900000000000002E-9</v>
      </c>
      <c r="M151" s="52">
        <v>4.9200000000000004E-9</v>
      </c>
      <c r="N151" s="52">
        <v>4.9900000000000001E-7</v>
      </c>
    </row>
    <row r="152" spans="1:14" x14ac:dyDescent="0.25">
      <c r="A152" t="s">
        <v>132</v>
      </c>
      <c r="B152" t="s">
        <v>156</v>
      </c>
      <c r="C152" t="s">
        <v>157</v>
      </c>
      <c r="D152" t="s">
        <v>158</v>
      </c>
      <c r="E152">
        <v>2019</v>
      </c>
      <c r="F152">
        <v>2019</v>
      </c>
      <c r="G152" t="s">
        <v>138</v>
      </c>
      <c r="H152" s="92" t="s">
        <v>291</v>
      </c>
      <c r="I152" s="52">
        <v>6.9900000000000004E-15</v>
      </c>
      <c r="J152" s="52">
        <v>3.79E-13</v>
      </c>
      <c r="K152" s="52">
        <v>4.8199999999999999E-11</v>
      </c>
      <c r="L152" s="52">
        <v>1.81E-9</v>
      </c>
      <c r="M152" s="52">
        <v>2.0700000000000001E-9</v>
      </c>
      <c r="N152" s="52">
        <v>1.97E-7</v>
      </c>
    </row>
    <row r="153" spans="1:14" x14ac:dyDescent="0.25">
      <c r="A153" t="s">
        <v>132</v>
      </c>
      <c r="B153" t="s">
        <v>156</v>
      </c>
      <c r="C153" t="s">
        <v>157</v>
      </c>
      <c r="D153" t="s">
        <v>158</v>
      </c>
      <c r="E153">
        <v>2019</v>
      </c>
      <c r="F153">
        <v>2019</v>
      </c>
      <c r="G153" t="s">
        <v>138</v>
      </c>
      <c r="H153" s="92" t="s">
        <v>292</v>
      </c>
      <c r="I153" s="52">
        <v>2.33E-15</v>
      </c>
      <c r="J153" s="52">
        <v>9.1000000000000004E-14</v>
      </c>
      <c r="K153" s="52">
        <v>1.0299999999999999E-11</v>
      </c>
      <c r="L153" s="52">
        <v>4.3000000000000001E-10</v>
      </c>
      <c r="M153" s="52">
        <v>4.8399999999999998E-10</v>
      </c>
      <c r="N153" s="52">
        <v>4.4600000000000002E-8</v>
      </c>
    </row>
    <row r="154" spans="1:14" x14ac:dyDescent="0.25">
      <c r="A154" t="s">
        <v>132</v>
      </c>
      <c r="B154" t="s">
        <v>156</v>
      </c>
      <c r="C154" t="s">
        <v>157</v>
      </c>
      <c r="D154" t="s">
        <v>158</v>
      </c>
      <c r="E154">
        <v>2019</v>
      </c>
      <c r="F154">
        <v>2019</v>
      </c>
      <c r="G154" t="s">
        <v>138</v>
      </c>
      <c r="H154" s="92" t="s">
        <v>293</v>
      </c>
      <c r="I154" s="52">
        <v>1.03E-15</v>
      </c>
      <c r="J154" s="52">
        <v>3.6699999999999998E-14</v>
      </c>
      <c r="K154" s="52">
        <v>4.41E-12</v>
      </c>
      <c r="L154" s="52">
        <v>1.7499999999999999E-10</v>
      </c>
      <c r="M154" s="52">
        <v>1.9200000000000001E-10</v>
      </c>
      <c r="N154" s="52">
        <v>1.4300000000000001E-8</v>
      </c>
    </row>
    <row r="155" spans="1:14" x14ac:dyDescent="0.25">
      <c r="A155" t="s">
        <v>132</v>
      </c>
      <c r="B155" t="s">
        <v>156</v>
      </c>
      <c r="C155" t="s">
        <v>157</v>
      </c>
      <c r="D155" t="s">
        <v>158</v>
      </c>
      <c r="E155">
        <v>2019</v>
      </c>
      <c r="F155">
        <v>2019</v>
      </c>
      <c r="G155" t="s">
        <v>138</v>
      </c>
      <c r="H155" s="92" t="s">
        <v>294</v>
      </c>
      <c r="I155" s="52">
        <v>3.8600000000000001E-16</v>
      </c>
      <c r="J155" s="52">
        <v>1.6700000000000001E-14</v>
      </c>
      <c r="K155" s="52">
        <v>1.9300000000000001E-12</v>
      </c>
      <c r="L155" s="52">
        <v>8.1500000000000003E-11</v>
      </c>
      <c r="M155" s="52">
        <v>8.7199999999999994E-11</v>
      </c>
      <c r="N155" s="52">
        <v>4.6399999999999997E-9</v>
      </c>
    </row>
    <row r="156" spans="1:14" x14ac:dyDescent="0.25">
      <c r="A156" t="s">
        <v>132</v>
      </c>
      <c r="B156" t="s">
        <v>156</v>
      </c>
      <c r="C156" t="s">
        <v>157</v>
      </c>
      <c r="D156" t="s">
        <v>158</v>
      </c>
      <c r="E156">
        <v>2020</v>
      </c>
      <c r="F156">
        <v>2019</v>
      </c>
      <c r="G156" t="s">
        <v>134</v>
      </c>
      <c r="H156" s="92" t="s">
        <v>285</v>
      </c>
      <c r="I156" s="74">
        <v>6.85E-22</v>
      </c>
      <c r="J156" s="74">
        <v>4.5900000000000001E-9</v>
      </c>
      <c r="K156" s="74">
        <v>6.3500000000000002E-6</v>
      </c>
      <c r="L156" s="74">
        <v>1.08E-5</v>
      </c>
      <c r="M156" s="74">
        <v>4.5099999999999998E-5</v>
      </c>
      <c r="N156" s="74">
        <v>3.3E-3</v>
      </c>
    </row>
    <row r="157" spans="1:14" x14ac:dyDescent="0.25">
      <c r="A157" t="s">
        <v>132</v>
      </c>
      <c r="B157" t="s">
        <v>156</v>
      </c>
      <c r="C157" t="s">
        <v>157</v>
      </c>
      <c r="D157" t="s">
        <v>158</v>
      </c>
      <c r="E157">
        <v>2020</v>
      </c>
      <c r="F157">
        <v>2019</v>
      </c>
      <c r="G157" t="s">
        <v>134</v>
      </c>
      <c r="H157" s="92" t="s">
        <v>286</v>
      </c>
      <c r="I157" s="74">
        <v>6.3599999999999998E-16</v>
      </c>
      <c r="J157" s="74">
        <v>3.0800000000000001E-9</v>
      </c>
      <c r="K157" s="74">
        <v>3.3500000000000001E-6</v>
      </c>
      <c r="L157" s="74">
        <v>6.6000000000000003E-6</v>
      </c>
      <c r="M157" s="74">
        <v>3.01E-5</v>
      </c>
      <c r="N157" s="74">
        <v>5.13E-3</v>
      </c>
    </row>
    <row r="158" spans="1:14" x14ac:dyDescent="0.25">
      <c r="A158" t="s">
        <v>132</v>
      </c>
      <c r="B158" t="s">
        <v>156</v>
      </c>
      <c r="C158" t="s">
        <v>157</v>
      </c>
      <c r="D158" t="s">
        <v>158</v>
      </c>
      <c r="E158">
        <v>2020</v>
      </c>
      <c r="F158">
        <v>2019</v>
      </c>
      <c r="G158" t="s">
        <v>134</v>
      </c>
      <c r="H158" s="92" t="s">
        <v>287</v>
      </c>
      <c r="I158" s="74">
        <v>9.5499999999999994E-15</v>
      </c>
      <c r="J158" s="74">
        <v>1.63E-9</v>
      </c>
      <c r="K158" s="74">
        <v>1.46E-6</v>
      </c>
      <c r="L158" s="74">
        <v>3.27E-6</v>
      </c>
      <c r="M158" s="74">
        <v>1.2E-5</v>
      </c>
      <c r="N158" s="74">
        <v>3.6800000000000001E-3</v>
      </c>
    </row>
    <row r="159" spans="1:14" x14ac:dyDescent="0.25">
      <c r="A159" t="s">
        <v>132</v>
      </c>
      <c r="B159" t="s">
        <v>156</v>
      </c>
      <c r="C159" t="s">
        <v>157</v>
      </c>
      <c r="D159" t="s">
        <v>158</v>
      </c>
      <c r="E159">
        <v>2020</v>
      </c>
      <c r="F159">
        <v>2019</v>
      </c>
      <c r="G159" t="s">
        <v>134</v>
      </c>
      <c r="H159" s="92" t="s">
        <v>288</v>
      </c>
      <c r="I159" s="74">
        <v>3.7300000000000003E-14</v>
      </c>
      <c r="J159" s="74">
        <v>9.6799999999999997E-10</v>
      </c>
      <c r="K159" s="74">
        <v>7.5099999999999999E-7</v>
      </c>
      <c r="L159" s="74">
        <v>2.26E-6</v>
      </c>
      <c r="M159" s="74">
        <v>8.2600000000000005E-6</v>
      </c>
      <c r="N159" s="74">
        <v>2.0799999999999998E-3</v>
      </c>
    </row>
    <row r="160" spans="1:14" x14ac:dyDescent="0.25">
      <c r="A160" t="s">
        <v>132</v>
      </c>
      <c r="B160" t="s">
        <v>156</v>
      </c>
      <c r="C160" t="s">
        <v>157</v>
      </c>
      <c r="D160" t="s">
        <v>158</v>
      </c>
      <c r="E160">
        <v>2020</v>
      </c>
      <c r="F160">
        <v>2019</v>
      </c>
      <c r="G160" t="s">
        <v>134</v>
      </c>
      <c r="H160" s="92" t="s">
        <v>289</v>
      </c>
      <c r="I160" s="74">
        <v>7.2699999999999996E-14</v>
      </c>
      <c r="J160" s="74">
        <v>5.69E-10</v>
      </c>
      <c r="K160" s="74">
        <v>1.8400000000000001E-7</v>
      </c>
      <c r="L160" s="74">
        <v>8.5899999999999995E-7</v>
      </c>
      <c r="M160" s="74">
        <v>2.34E-6</v>
      </c>
      <c r="N160" s="74">
        <v>8.6200000000000003E-4</v>
      </c>
    </row>
    <row r="161" spans="1:14" x14ac:dyDescent="0.25">
      <c r="A161" t="s">
        <v>132</v>
      </c>
      <c r="B161" t="s">
        <v>156</v>
      </c>
      <c r="C161" t="s">
        <v>157</v>
      </c>
      <c r="D161" t="s">
        <v>158</v>
      </c>
      <c r="E161">
        <v>2020</v>
      </c>
      <c r="F161">
        <v>2019</v>
      </c>
      <c r="G161" t="s">
        <v>134</v>
      </c>
      <c r="H161" s="92" t="s">
        <v>290</v>
      </c>
      <c r="I161" s="74">
        <v>1.25E-14</v>
      </c>
      <c r="J161" s="74">
        <v>1.7199999999999999E-11</v>
      </c>
      <c r="K161" s="74">
        <v>3.3099999999999999E-9</v>
      </c>
      <c r="L161" s="74">
        <v>1.7500000000000001E-8</v>
      </c>
      <c r="M161" s="74">
        <v>6.0800000000000002E-8</v>
      </c>
      <c r="N161" s="74">
        <v>3.4100000000000002E-5</v>
      </c>
    </row>
    <row r="162" spans="1:14" x14ac:dyDescent="0.25">
      <c r="A162" t="s">
        <v>132</v>
      </c>
      <c r="B162" t="s">
        <v>156</v>
      </c>
      <c r="C162" t="s">
        <v>157</v>
      </c>
      <c r="D162" t="s">
        <v>158</v>
      </c>
      <c r="E162">
        <v>2020</v>
      </c>
      <c r="F162">
        <v>2019</v>
      </c>
      <c r="G162" t="s">
        <v>134</v>
      </c>
      <c r="H162" s="92" t="s">
        <v>291</v>
      </c>
      <c r="I162" s="74">
        <v>7.2399999999999993E-15</v>
      </c>
      <c r="J162" s="74">
        <v>6.7000000000000001E-12</v>
      </c>
      <c r="K162" s="74">
        <v>5.99E-10</v>
      </c>
      <c r="L162" s="74">
        <v>1.07E-8</v>
      </c>
      <c r="M162" s="74">
        <v>2.5399999999999999E-8</v>
      </c>
      <c r="N162" s="74">
        <v>1.08E-5</v>
      </c>
    </row>
    <row r="163" spans="1:14" x14ac:dyDescent="0.25">
      <c r="A163" t="s">
        <v>132</v>
      </c>
      <c r="B163" t="s">
        <v>156</v>
      </c>
      <c r="C163" t="s">
        <v>157</v>
      </c>
      <c r="D163" t="s">
        <v>158</v>
      </c>
      <c r="E163">
        <v>2020</v>
      </c>
      <c r="F163">
        <v>2019</v>
      </c>
      <c r="G163" t="s">
        <v>134</v>
      </c>
      <c r="H163" s="92" t="s">
        <v>292</v>
      </c>
      <c r="I163" s="74">
        <v>2.3400000000000002E-15</v>
      </c>
      <c r="J163" s="74">
        <v>9.7699999999999998E-13</v>
      </c>
      <c r="K163" s="74">
        <v>1E-10</v>
      </c>
      <c r="L163" s="74">
        <v>2.2499999999999999E-9</v>
      </c>
      <c r="M163" s="74">
        <v>4.9099999999999998E-9</v>
      </c>
      <c r="N163" s="74">
        <v>1.9800000000000001E-6</v>
      </c>
    </row>
    <row r="164" spans="1:14" x14ac:dyDescent="0.25">
      <c r="A164" t="s">
        <v>132</v>
      </c>
      <c r="B164" t="s">
        <v>156</v>
      </c>
      <c r="C164" t="s">
        <v>157</v>
      </c>
      <c r="D164" t="s">
        <v>158</v>
      </c>
      <c r="E164">
        <v>2020</v>
      </c>
      <c r="F164">
        <v>2019</v>
      </c>
      <c r="G164" t="s">
        <v>134</v>
      </c>
      <c r="H164" s="92" t="s">
        <v>293</v>
      </c>
      <c r="I164" s="74">
        <v>1.0399999999999999E-15</v>
      </c>
      <c r="J164" s="74">
        <v>2.36E-13</v>
      </c>
      <c r="K164" s="74">
        <v>3.2099999999999998E-11</v>
      </c>
      <c r="L164" s="74">
        <v>7.9600000000000004E-10</v>
      </c>
      <c r="M164" s="74">
        <v>1.5199999999999999E-9</v>
      </c>
      <c r="N164" s="74">
        <v>5.8400000000000004E-7</v>
      </c>
    </row>
    <row r="165" spans="1:14" x14ac:dyDescent="0.25">
      <c r="A165" t="s">
        <v>132</v>
      </c>
      <c r="B165" t="s">
        <v>156</v>
      </c>
      <c r="C165" t="s">
        <v>157</v>
      </c>
      <c r="D165" t="s">
        <v>158</v>
      </c>
      <c r="E165">
        <v>2020</v>
      </c>
      <c r="F165">
        <v>2019</v>
      </c>
      <c r="G165" t="s">
        <v>134</v>
      </c>
      <c r="H165" s="92" t="s">
        <v>294</v>
      </c>
      <c r="I165" s="74">
        <v>3.8600000000000001E-16</v>
      </c>
      <c r="J165" s="74">
        <v>6.2200000000000003E-14</v>
      </c>
      <c r="K165" s="74">
        <v>1.1700000000000001E-11</v>
      </c>
      <c r="L165" s="74">
        <v>3.1000000000000002E-10</v>
      </c>
      <c r="M165" s="74">
        <v>5.38E-10</v>
      </c>
      <c r="N165" s="74">
        <v>1.8099999999999999E-7</v>
      </c>
    </row>
    <row r="166" spans="1:14" x14ac:dyDescent="0.25">
      <c r="A166" t="s">
        <v>132</v>
      </c>
      <c r="B166" t="s">
        <v>156</v>
      </c>
      <c r="C166" t="s">
        <v>157</v>
      </c>
      <c r="D166" t="s">
        <v>158</v>
      </c>
      <c r="E166">
        <v>2020</v>
      </c>
      <c r="F166">
        <v>2019</v>
      </c>
      <c r="G166" t="s">
        <v>137</v>
      </c>
      <c r="H166" s="92" t="s">
        <v>285</v>
      </c>
      <c r="I166" s="52">
        <v>0</v>
      </c>
      <c r="J166" s="52">
        <v>4.5800000000000003E-9</v>
      </c>
      <c r="K166" s="52">
        <v>6.3500000000000002E-6</v>
      </c>
      <c r="L166" s="52">
        <v>1.08E-5</v>
      </c>
      <c r="M166" s="52">
        <v>4.5099999999999998E-5</v>
      </c>
      <c r="N166" s="52">
        <v>3.3E-3</v>
      </c>
    </row>
    <row r="167" spans="1:14" x14ac:dyDescent="0.25">
      <c r="A167" t="s">
        <v>132</v>
      </c>
      <c r="B167" t="s">
        <v>156</v>
      </c>
      <c r="C167" t="s">
        <v>157</v>
      </c>
      <c r="D167" t="s">
        <v>158</v>
      </c>
      <c r="E167">
        <v>2020</v>
      </c>
      <c r="F167">
        <v>2019</v>
      </c>
      <c r="G167" t="s">
        <v>137</v>
      </c>
      <c r="H167" s="92" t="s">
        <v>286</v>
      </c>
      <c r="I167" s="52">
        <v>0</v>
      </c>
      <c r="J167" s="52">
        <v>3.0699999999999999E-9</v>
      </c>
      <c r="K167" s="52">
        <v>3.3500000000000001E-6</v>
      </c>
      <c r="L167" s="52">
        <v>6.6000000000000003E-6</v>
      </c>
      <c r="M167" s="52">
        <v>3.01E-5</v>
      </c>
      <c r="N167" s="52">
        <v>5.13E-3</v>
      </c>
    </row>
    <row r="168" spans="1:14" x14ac:dyDescent="0.25">
      <c r="A168" t="s">
        <v>132</v>
      </c>
      <c r="B168" t="s">
        <v>156</v>
      </c>
      <c r="C168" t="s">
        <v>157</v>
      </c>
      <c r="D168" t="s">
        <v>158</v>
      </c>
      <c r="E168">
        <v>2020</v>
      </c>
      <c r="F168">
        <v>2019</v>
      </c>
      <c r="G168" t="s">
        <v>137</v>
      </c>
      <c r="H168" s="92" t="s">
        <v>287</v>
      </c>
      <c r="I168" s="52">
        <v>0</v>
      </c>
      <c r="J168" s="52">
        <v>1.63E-9</v>
      </c>
      <c r="K168" s="52">
        <v>1.46E-6</v>
      </c>
      <c r="L168" s="52">
        <v>3.2600000000000001E-6</v>
      </c>
      <c r="M168" s="52">
        <v>1.2E-5</v>
      </c>
      <c r="N168" s="52">
        <v>3.6800000000000001E-3</v>
      </c>
    </row>
    <row r="169" spans="1:14" x14ac:dyDescent="0.25">
      <c r="A169" t="s">
        <v>132</v>
      </c>
      <c r="B169" t="s">
        <v>156</v>
      </c>
      <c r="C169" t="s">
        <v>157</v>
      </c>
      <c r="D169" t="s">
        <v>158</v>
      </c>
      <c r="E169">
        <v>2020</v>
      </c>
      <c r="F169">
        <v>2019</v>
      </c>
      <c r="G169" t="s">
        <v>137</v>
      </c>
      <c r="H169" s="92" t="s">
        <v>288</v>
      </c>
      <c r="I169" s="52">
        <v>0</v>
      </c>
      <c r="J169" s="52">
        <v>9.2200000000000002E-10</v>
      </c>
      <c r="K169" s="52">
        <v>7.5000000000000002E-7</v>
      </c>
      <c r="L169" s="52">
        <v>2.2400000000000002E-6</v>
      </c>
      <c r="M169" s="52">
        <v>8.2400000000000007E-6</v>
      </c>
      <c r="N169" s="52">
        <v>2.0799999999999998E-3</v>
      </c>
    </row>
    <row r="170" spans="1:14" x14ac:dyDescent="0.25">
      <c r="A170" t="s">
        <v>132</v>
      </c>
      <c r="B170" t="s">
        <v>156</v>
      </c>
      <c r="C170" t="s">
        <v>157</v>
      </c>
      <c r="D170" t="s">
        <v>158</v>
      </c>
      <c r="E170">
        <v>2020</v>
      </c>
      <c r="F170">
        <v>2019</v>
      </c>
      <c r="G170" t="s">
        <v>137</v>
      </c>
      <c r="H170" s="92" t="s">
        <v>289</v>
      </c>
      <c r="I170" s="52">
        <v>0</v>
      </c>
      <c r="J170" s="52">
        <v>2.6300000000000002E-10</v>
      </c>
      <c r="K170" s="52">
        <v>1.8400000000000001E-7</v>
      </c>
      <c r="L170" s="52">
        <v>8.1699999999999997E-7</v>
      </c>
      <c r="M170" s="52">
        <v>2.2900000000000001E-6</v>
      </c>
      <c r="N170" s="52">
        <v>8.5999999999999998E-4</v>
      </c>
    </row>
    <row r="171" spans="1:14" x14ac:dyDescent="0.25">
      <c r="A171" t="s">
        <v>132</v>
      </c>
      <c r="B171" t="s">
        <v>156</v>
      </c>
      <c r="C171" t="s">
        <v>157</v>
      </c>
      <c r="D171" t="s">
        <v>158</v>
      </c>
      <c r="E171">
        <v>2020</v>
      </c>
      <c r="F171">
        <v>2019</v>
      </c>
      <c r="G171" t="s">
        <v>137</v>
      </c>
      <c r="H171" s="92" t="s">
        <v>290</v>
      </c>
      <c r="I171" s="52">
        <v>0</v>
      </c>
      <c r="J171" s="52">
        <v>6.9699999999999996E-13</v>
      </c>
      <c r="K171" s="52">
        <v>3.24E-9</v>
      </c>
      <c r="L171" s="52">
        <v>1.48E-8</v>
      </c>
      <c r="M171" s="52">
        <v>5.62E-8</v>
      </c>
      <c r="N171" s="52">
        <v>3.3599999999999997E-5</v>
      </c>
    </row>
    <row r="172" spans="1:14" x14ac:dyDescent="0.25">
      <c r="A172" t="s">
        <v>132</v>
      </c>
      <c r="B172" t="s">
        <v>156</v>
      </c>
      <c r="C172" t="s">
        <v>157</v>
      </c>
      <c r="D172" t="s">
        <v>158</v>
      </c>
      <c r="E172">
        <v>2020</v>
      </c>
      <c r="F172">
        <v>2019</v>
      </c>
      <c r="G172" t="s">
        <v>137</v>
      </c>
      <c r="H172" s="92" t="s">
        <v>291</v>
      </c>
      <c r="I172" s="52">
        <v>0</v>
      </c>
      <c r="J172" s="52">
        <v>6.8400000000000004E-14</v>
      </c>
      <c r="K172" s="52">
        <v>5.8400000000000005E-10</v>
      </c>
      <c r="L172" s="52">
        <v>8.8699999999999994E-9</v>
      </c>
      <c r="M172" s="52">
        <v>2.3400000000000001E-8</v>
      </c>
      <c r="N172" s="52">
        <v>1.06E-5</v>
      </c>
    </row>
    <row r="173" spans="1:14" x14ac:dyDescent="0.25">
      <c r="A173" t="s">
        <v>132</v>
      </c>
      <c r="B173" t="s">
        <v>156</v>
      </c>
      <c r="C173" t="s">
        <v>157</v>
      </c>
      <c r="D173" t="s">
        <v>158</v>
      </c>
      <c r="E173">
        <v>2020</v>
      </c>
      <c r="F173">
        <v>2019</v>
      </c>
      <c r="G173" t="s">
        <v>137</v>
      </c>
      <c r="H173" s="92" t="s">
        <v>292</v>
      </c>
      <c r="I173" s="52">
        <v>0</v>
      </c>
      <c r="J173" s="52">
        <v>0</v>
      </c>
      <c r="K173" s="52">
        <v>9.7100000000000006E-11</v>
      </c>
      <c r="L173" s="52">
        <v>1.8199999999999999E-9</v>
      </c>
      <c r="M173" s="52">
        <v>4.42E-9</v>
      </c>
      <c r="N173" s="52">
        <v>1.9400000000000001E-6</v>
      </c>
    </row>
    <row r="174" spans="1:14" x14ac:dyDescent="0.25">
      <c r="A174" t="s">
        <v>132</v>
      </c>
      <c r="B174" t="s">
        <v>156</v>
      </c>
      <c r="C174" t="s">
        <v>157</v>
      </c>
      <c r="D174" t="s">
        <v>158</v>
      </c>
      <c r="E174">
        <v>2020</v>
      </c>
      <c r="F174">
        <v>2019</v>
      </c>
      <c r="G174" t="s">
        <v>137</v>
      </c>
      <c r="H174" s="92" t="s">
        <v>293</v>
      </c>
      <c r="I174" s="52">
        <v>0</v>
      </c>
      <c r="J174" s="52">
        <v>0</v>
      </c>
      <c r="K174" s="52">
        <v>3.1500000000000001E-11</v>
      </c>
      <c r="L174" s="52">
        <v>6.2100000000000003E-10</v>
      </c>
      <c r="M174" s="52">
        <v>1.32E-9</v>
      </c>
      <c r="N174" s="52">
        <v>5.7000000000000005E-7</v>
      </c>
    </row>
    <row r="175" spans="1:14" x14ac:dyDescent="0.25">
      <c r="A175" t="s">
        <v>132</v>
      </c>
      <c r="B175" t="s">
        <v>156</v>
      </c>
      <c r="C175" t="s">
        <v>157</v>
      </c>
      <c r="D175" t="s">
        <v>158</v>
      </c>
      <c r="E175">
        <v>2020</v>
      </c>
      <c r="F175">
        <v>2019</v>
      </c>
      <c r="G175" t="s">
        <v>137</v>
      </c>
      <c r="H175" s="92" t="s">
        <v>294</v>
      </c>
      <c r="I175" s="52">
        <v>0</v>
      </c>
      <c r="J175" s="52">
        <v>0</v>
      </c>
      <c r="K175" s="52">
        <v>1.1400000000000001E-11</v>
      </c>
      <c r="L175" s="52">
        <v>2.2799999999999999E-10</v>
      </c>
      <c r="M175" s="52">
        <v>4.5099999999999999E-10</v>
      </c>
      <c r="N175" s="52">
        <v>1.7599999999999999E-7</v>
      </c>
    </row>
    <row r="176" spans="1:14" x14ac:dyDescent="0.25">
      <c r="A176" t="s">
        <v>132</v>
      </c>
      <c r="B176" t="s">
        <v>156</v>
      </c>
      <c r="C176" t="s">
        <v>157</v>
      </c>
      <c r="D176" t="s">
        <v>158</v>
      </c>
      <c r="E176">
        <v>2020</v>
      </c>
      <c r="F176">
        <v>2019</v>
      </c>
      <c r="G176" t="s">
        <v>138</v>
      </c>
      <c r="H176" s="92" t="s">
        <v>285</v>
      </c>
      <c r="I176" s="52">
        <v>1.5E-23</v>
      </c>
      <c r="J176" s="52">
        <v>1.8999999999999999E-18</v>
      </c>
      <c r="K176" s="52">
        <v>8.8900000000000005E-13</v>
      </c>
      <c r="L176" s="52">
        <v>9.6300000000000006E-11</v>
      </c>
      <c r="M176" s="52">
        <v>1.8999999999999999E-10</v>
      </c>
      <c r="N176" s="52">
        <v>3.4100000000000001E-10</v>
      </c>
    </row>
    <row r="177" spans="1:14" x14ac:dyDescent="0.25">
      <c r="A177" t="s">
        <v>132</v>
      </c>
      <c r="B177" t="s">
        <v>156</v>
      </c>
      <c r="C177" t="s">
        <v>157</v>
      </c>
      <c r="D177" t="s">
        <v>158</v>
      </c>
      <c r="E177">
        <v>2020</v>
      </c>
      <c r="F177">
        <v>2019</v>
      </c>
      <c r="G177" t="s">
        <v>138</v>
      </c>
      <c r="H177" s="92" t="s">
        <v>286</v>
      </c>
      <c r="I177" s="52">
        <v>1.32E-16</v>
      </c>
      <c r="J177" s="52">
        <v>5.13E-14</v>
      </c>
      <c r="K177" s="52">
        <v>1.1400000000000001E-11</v>
      </c>
      <c r="L177" s="52">
        <v>1.09E-9</v>
      </c>
      <c r="M177" s="52">
        <v>1.15E-9</v>
      </c>
      <c r="N177" s="52">
        <v>8.7999999999999994E-9</v>
      </c>
    </row>
    <row r="178" spans="1:14" x14ac:dyDescent="0.25">
      <c r="A178" t="s">
        <v>132</v>
      </c>
      <c r="B178" t="s">
        <v>156</v>
      </c>
      <c r="C178" t="s">
        <v>157</v>
      </c>
      <c r="D178" t="s">
        <v>158</v>
      </c>
      <c r="E178">
        <v>2020</v>
      </c>
      <c r="F178">
        <v>2019</v>
      </c>
      <c r="G178" t="s">
        <v>138</v>
      </c>
      <c r="H178" s="92" t="s">
        <v>287</v>
      </c>
      <c r="I178" s="52">
        <v>2.9999999999999998E-15</v>
      </c>
      <c r="J178" s="52">
        <v>6.1999999999999998E-13</v>
      </c>
      <c r="K178" s="52">
        <v>1.86E-10</v>
      </c>
      <c r="L178" s="52">
        <v>2.3899999999999998E-9</v>
      </c>
      <c r="M178" s="52">
        <v>1E-8</v>
      </c>
      <c r="N178" s="52">
        <v>1.74E-7</v>
      </c>
    </row>
    <row r="179" spans="1:14" x14ac:dyDescent="0.25">
      <c r="A179" t="s">
        <v>132</v>
      </c>
      <c r="B179" t="s">
        <v>156</v>
      </c>
      <c r="C179" t="s">
        <v>157</v>
      </c>
      <c r="D179" t="s">
        <v>158</v>
      </c>
      <c r="E179">
        <v>2020</v>
      </c>
      <c r="F179">
        <v>2019</v>
      </c>
      <c r="G179" t="s">
        <v>138</v>
      </c>
      <c r="H179" s="92" t="s">
        <v>288</v>
      </c>
      <c r="I179" s="52">
        <v>1.32E-14</v>
      </c>
      <c r="J179" s="52">
        <v>2.1600000000000001E-12</v>
      </c>
      <c r="K179" s="52">
        <v>4.5599999999999998E-10</v>
      </c>
      <c r="L179" s="52">
        <v>1.7199999999999999E-8</v>
      </c>
      <c r="M179" s="52">
        <v>1.8600000000000001E-8</v>
      </c>
      <c r="N179" s="52">
        <v>5.2200000000000004E-7</v>
      </c>
    </row>
    <row r="180" spans="1:14" x14ac:dyDescent="0.25">
      <c r="A180" t="s">
        <v>132</v>
      </c>
      <c r="B180" t="s">
        <v>156</v>
      </c>
      <c r="C180" t="s">
        <v>157</v>
      </c>
      <c r="D180" t="s">
        <v>158</v>
      </c>
      <c r="E180">
        <v>2020</v>
      </c>
      <c r="F180">
        <v>2019</v>
      </c>
      <c r="G180" t="s">
        <v>138</v>
      </c>
      <c r="H180" s="92" t="s">
        <v>289</v>
      </c>
      <c r="I180" s="52">
        <v>4.68E-14</v>
      </c>
      <c r="J180" s="52">
        <v>5.6699999999999999E-12</v>
      </c>
      <c r="K180" s="52">
        <v>1.44E-9</v>
      </c>
      <c r="L180" s="52">
        <v>4.2400000000000002E-8</v>
      </c>
      <c r="M180" s="52">
        <v>4.6900000000000003E-8</v>
      </c>
      <c r="N180" s="52">
        <v>1.81E-6</v>
      </c>
    </row>
    <row r="181" spans="1:14" x14ac:dyDescent="0.25">
      <c r="A181" t="s">
        <v>132</v>
      </c>
      <c r="B181" t="s">
        <v>156</v>
      </c>
      <c r="C181" t="s">
        <v>157</v>
      </c>
      <c r="D181" t="s">
        <v>158</v>
      </c>
      <c r="E181">
        <v>2020</v>
      </c>
      <c r="F181">
        <v>2019</v>
      </c>
      <c r="G181" t="s">
        <v>138</v>
      </c>
      <c r="H181" s="92" t="s">
        <v>290</v>
      </c>
      <c r="I181" s="52">
        <v>1.11E-14</v>
      </c>
      <c r="J181" s="52">
        <v>8.1099999999999998E-13</v>
      </c>
      <c r="K181" s="52">
        <v>1.72E-10</v>
      </c>
      <c r="L181" s="52">
        <v>2.2900000000000002E-9</v>
      </c>
      <c r="M181" s="52">
        <v>4.9200000000000004E-9</v>
      </c>
      <c r="N181" s="52">
        <v>4.9900000000000001E-7</v>
      </c>
    </row>
    <row r="182" spans="1:14" x14ac:dyDescent="0.25">
      <c r="A182" t="s">
        <v>132</v>
      </c>
      <c r="B182" t="s">
        <v>156</v>
      </c>
      <c r="C182" t="s">
        <v>157</v>
      </c>
      <c r="D182" t="s">
        <v>158</v>
      </c>
      <c r="E182">
        <v>2020</v>
      </c>
      <c r="F182">
        <v>2019</v>
      </c>
      <c r="G182" t="s">
        <v>138</v>
      </c>
      <c r="H182" s="92" t="s">
        <v>291</v>
      </c>
      <c r="I182" s="52">
        <v>6.9900000000000004E-15</v>
      </c>
      <c r="J182" s="52">
        <v>3.79E-13</v>
      </c>
      <c r="K182" s="52">
        <v>4.8199999999999999E-11</v>
      </c>
      <c r="L182" s="52">
        <v>1.81E-9</v>
      </c>
      <c r="M182" s="52">
        <v>2.0700000000000001E-9</v>
      </c>
      <c r="N182" s="52">
        <v>1.97E-7</v>
      </c>
    </row>
    <row r="183" spans="1:14" x14ac:dyDescent="0.25">
      <c r="A183" t="s">
        <v>132</v>
      </c>
      <c r="B183" t="s">
        <v>156</v>
      </c>
      <c r="C183" t="s">
        <v>157</v>
      </c>
      <c r="D183" t="s">
        <v>158</v>
      </c>
      <c r="E183">
        <v>2020</v>
      </c>
      <c r="F183">
        <v>2019</v>
      </c>
      <c r="G183" t="s">
        <v>138</v>
      </c>
      <c r="H183" s="92" t="s">
        <v>292</v>
      </c>
      <c r="I183" s="52">
        <v>2.33E-15</v>
      </c>
      <c r="J183" s="52">
        <v>9.1000000000000004E-14</v>
      </c>
      <c r="K183" s="52">
        <v>1.0299999999999999E-11</v>
      </c>
      <c r="L183" s="52">
        <v>4.3000000000000001E-10</v>
      </c>
      <c r="M183" s="52">
        <v>4.8399999999999998E-10</v>
      </c>
      <c r="N183" s="52">
        <v>4.4600000000000002E-8</v>
      </c>
    </row>
    <row r="184" spans="1:14" x14ac:dyDescent="0.25">
      <c r="A184" t="s">
        <v>132</v>
      </c>
      <c r="B184" t="s">
        <v>156</v>
      </c>
      <c r="C184" t="s">
        <v>157</v>
      </c>
      <c r="D184" t="s">
        <v>158</v>
      </c>
      <c r="E184">
        <v>2020</v>
      </c>
      <c r="F184">
        <v>2019</v>
      </c>
      <c r="G184" t="s">
        <v>138</v>
      </c>
      <c r="H184" s="92" t="s">
        <v>293</v>
      </c>
      <c r="I184" s="52">
        <v>1.03E-15</v>
      </c>
      <c r="J184" s="52">
        <v>3.6699999999999998E-14</v>
      </c>
      <c r="K184" s="52">
        <v>4.41E-12</v>
      </c>
      <c r="L184" s="52">
        <v>1.7499999999999999E-10</v>
      </c>
      <c r="M184" s="52">
        <v>1.9200000000000001E-10</v>
      </c>
      <c r="N184" s="52">
        <v>1.4300000000000001E-8</v>
      </c>
    </row>
    <row r="185" spans="1:14" x14ac:dyDescent="0.25">
      <c r="A185" t="s">
        <v>132</v>
      </c>
      <c r="B185" t="s">
        <v>156</v>
      </c>
      <c r="C185" t="s">
        <v>157</v>
      </c>
      <c r="D185" t="s">
        <v>158</v>
      </c>
      <c r="E185">
        <v>2020</v>
      </c>
      <c r="F185">
        <v>2019</v>
      </c>
      <c r="G185" t="s">
        <v>138</v>
      </c>
      <c r="H185" s="92" t="s">
        <v>294</v>
      </c>
      <c r="I185" s="52">
        <v>3.8600000000000001E-16</v>
      </c>
      <c r="J185" s="52">
        <v>1.6700000000000001E-14</v>
      </c>
      <c r="K185" s="52">
        <v>1.9300000000000001E-12</v>
      </c>
      <c r="L185" s="52">
        <v>8.1500000000000003E-11</v>
      </c>
      <c r="M185" s="52">
        <v>8.7199999999999994E-11</v>
      </c>
      <c r="N185" s="52">
        <v>4.6399999999999997E-9</v>
      </c>
    </row>
    <row r="186" spans="1:14" x14ac:dyDescent="0.25">
      <c r="A186" t="s">
        <v>132</v>
      </c>
      <c r="B186" t="s">
        <v>156</v>
      </c>
      <c r="C186" t="s">
        <v>157</v>
      </c>
      <c r="D186" t="s">
        <v>158</v>
      </c>
      <c r="E186" t="s">
        <v>140</v>
      </c>
      <c r="F186" t="s">
        <v>141</v>
      </c>
      <c r="G186" t="s">
        <v>134</v>
      </c>
      <c r="H186" s="92" t="s">
        <v>285</v>
      </c>
      <c r="I186" s="74" t="s">
        <v>295</v>
      </c>
      <c r="J186" s="74">
        <v>3.290925E-9</v>
      </c>
      <c r="K186" s="74">
        <v>4.2690114999999897E-6</v>
      </c>
      <c r="L186" s="74">
        <v>5.2300869999999997E-5</v>
      </c>
      <c r="M186" s="74">
        <v>2.12604079999999E-4</v>
      </c>
      <c r="N186" s="74">
        <v>1.5071936249999999E-2</v>
      </c>
    </row>
    <row r="187" spans="1:14" x14ac:dyDescent="0.25">
      <c r="A187" t="s">
        <v>132</v>
      </c>
      <c r="B187" t="s">
        <v>156</v>
      </c>
      <c r="C187" t="s">
        <v>157</v>
      </c>
      <c r="D187" t="s">
        <v>158</v>
      </c>
      <c r="E187" t="s">
        <v>140</v>
      </c>
      <c r="F187" t="s">
        <v>141</v>
      </c>
      <c r="G187" t="s">
        <v>134</v>
      </c>
      <c r="H187" s="92" t="s">
        <v>286</v>
      </c>
      <c r="I187" s="74">
        <v>0</v>
      </c>
      <c r="J187" s="74">
        <v>2.4646449999999998E-9</v>
      </c>
      <c r="K187" s="74">
        <v>2.6661124999999901E-6</v>
      </c>
      <c r="L187" s="74">
        <v>3.4683449999999997E-5</v>
      </c>
      <c r="M187" s="74">
        <v>1.5381389999999999E-4</v>
      </c>
      <c r="N187" s="74">
        <v>2.2200068749999999E-2</v>
      </c>
    </row>
    <row r="188" spans="1:14" x14ac:dyDescent="0.25">
      <c r="A188" t="s">
        <v>132</v>
      </c>
      <c r="B188" t="s">
        <v>156</v>
      </c>
      <c r="C188" t="s">
        <v>157</v>
      </c>
      <c r="D188" t="s">
        <v>158</v>
      </c>
      <c r="E188" t="s">
        <v>140</v>
      </c>
      <c r="F188" t="s">
        <v>141</v>
      </c>
      <c r="G188" t="s">
        <v>134</v>
      </c>
      <c r="H188" s="92" t="s">
        <v>287</v>
      </c>
      <c r="I188" s="74">
        <v>0</v>
      </c>
      <c r="J188" s="74">
        <v>1.3768849999999899E-9</v>
      </c>
      <c r="K188" s="74">
        <v>1.3748694999999899E-6</v>
      </c>
      <c r="L188" s="74">
        <v>1.6318284599999998E-5</v>
      </c>
      <c r="M188" s="74">
        <v>7.0940005000000002E-5</v>
      </c>
      <c r="N188" s="74">
        <v>1.6030778900000001E-2</v>
      </c>
    </row>
    <row r="189" spans="1:14" x14ac:dyDescent="0.25">
      <c r="A189" t="s">
        <v>132</v>
      </c>
      <c r="B189" t="s">
        <v>156</v>
      </c>
      <c r="C189" t="s">
        <v>157</v>
      </c>
      <c r="D189" t="s">
        <v>158</v>
      </c>
      <c r="E189" t="s">
        <v>140</v>
      </c>
      <c r="F189" t="s">
        <v>141</v>
      </c>
      <c r="G189" t="s">
        <v>134</v>
      </c>
      <c r="H189" s="92" t="s">
        <v>288</v>
      </c>
      <c r="I189" s="74">
        <v>0</v>
      </c>
      <c r="J189" s="74">
        <v>8.95649E-10</v>
      </c>
      <c r="K189" s="74">
        <v>6.8654244999999698E-7</v>
      </c>
      <c r="L189" s="74">
        <v>1.21446065E-5</v>
      </c>
      <c r="M189" s="74">
        <v>4.8184435000000001E-5</v>
      </c>
      <c r="N189" s="74">
        <v>8.81500899999999E-3</v>
      </c>
    </row>
    <row r="190" spans="1:14" x14ac:dyDescent="0.25">
      <c r="A190" t="s">
        <v>132</v>
      </c>
      <c r="B190" t="s">
        <v>156</v>
      </c>
      <c r="C190" t="s">
        <v>157</v>
      </c>
      <c r="D190" t="s">
        <v>158</v>
      </c>
      <c r="E190" t="s">
        <v>140</v>
      </c>
      <c r="F190" t="s">
        <v>141</v>
      </c>
      <c r="G190" t="s">
        <v>134</v>
      </c>
      <c r="H190" s="92" t="s">
        <v>289</v>
      </c>
      <c r="I190" s="74">
        <v>0</v>
      </c>
      <c r="J190" s="74">
        <v>4.7366699999999995E-10</v>
      </c>
      <c r="K190" s="74">
        <v>1.96972249999999E-7</v>
      </c>
      <c r="L190" s="74">
        <v>4.8234214999999999E-6</v>
      </c>
      <c r="M190" s="74">
        <v>1.5098881999999999E-5</v>
      </c>
      <c r="N190" s="74">
        <v>3.6197722500000001E-3</v>
      </c>
    </row>
    <row r="191" spans="1:14" x14ac:dyDescent="0.25">
      <c r="A191" t="s">
        <v>132</v>
      </c>
      <c r="B191" t="s">
        <v>156</v>
      </c>
      <c r="C191" t="s">
        <v>157</v>
      </c>
      <c r="D191" t="s">
        <v>158</v>
      </c>
      <c r="E191" t="s">
        <v>140</v>
      </c>
      <c r="F191" t="s">
        <v>141</v>
      </c>
      <c r="G191" t="s">
        <v>134</v>
      </c>
      <c r="H191" s="92" t="s">
        <v>290</v>
      </c>
      <c r="I191" s="74">
        <v>0</v>
      </c>
      <c r="J191" s="74">
        <v>1.13534E-11</v>
      </c>
      <c r="K191" s="74">
        <v>3.3959819999999801E-9</v>
      </c>
      <c r="L191" s="74">
        <v>9.8840566000000005E-8</v>
      </c>
      <c r="M191" s="74">
        <v>3.6178954999999902E-7</v>
      </c>
      <c r="N191" s="74">
        <v>1.3299203449999999E-4</v>
      </c>
    </row>
    <row r="192" spans="1:14" x14ac:dyDescent="0.25">
      <c r="A192" t="s">
        <v>132</v>
      </c>
      <c r="B192" t="s">
        <v>156</v>
      </c>
      <c r="C192" t="s">
        <v>157</v>
      </c>
      <c r="D192" t="s">
        <v>158</v>
      </c>
      <c r="E192" t="s">
        <v>140</v>
      </c>
      <c r="F192" t="s">
        <v>141</v>
      </c>
      <c r="G192" t="s">
        <v>134</v>
      </c>
      <c r="H192" s="92" t="s">
        <v>291</v>
      </c>
      <c r="I192" s="74">
        <v>0</v>
      </c>
      <c r="J192" s="74">
        <v>4.3065249999999998E-12</v>
      </c>
      <c r="K192" s="74">
        <v>6.9855159999999796E-10</v>
      </c>
      <c r="L192" s="74">
        <v>6.4723215000000002E-8</v>
      </c>
      <c r="M192" s="74">
        <v>1.51089085E-7</v>
      </c>
      <c r="N192" s="74">
        <v>4.4857827500000001E-5</v>
      </c>
    </row>
    <row r="193" spans="1:14" x14ac:dyDescent="0.25">
      <c r="A193" t="s">
        <v>132</v>
      </c>
      <c r="B193" t="s">
        <v>156</v>
      </c>
      <c r="C193" t="s">
        <v>157</v>
      </c>
      <c r="D193" t="s">
        <v>158</v>
      </c>
      <c r="E193" t="s">
        <v>140</v>
      </c>
      <c r="F193" t="s">
        <v>141</v>
      </c>
      <c r="G193" t="s">
        <v>134</v>
      </c>
      <c r="H193" s="92" t="s">
        <v>292</v>
      </c>
      <c r="I193" s="74">
        <v>0</v>
      </c>
      <c r="J193" s="74">
        <v>4.2612850000000002E-13</v>
      </c>
      <c r="K193" s="74">
        <v>1.13280249999999E-10</v>
      </c>
      <c r="L193" s="74">
        <v>1.3408022E-8</v>
      </c>
      <c r="M193" s="74">
        <v>2.5893728500000001E-8</v>
      </c>
      <c r="N193" s="74">
        <v>8.2308652499999994E-6</v>
      </c>
    </row>
    <row r="194" spans="1:14" x14ac:dyDescent="0.25">
      <c r="A194" t="s">
        <v>132</v>
      </c>
      <c r="B194" t="s">
        <v>156</v>
      </c>
      <c r="C194" t="s">
        <v>157</v>
      </c>
      <c r="D194" t="s">
        <v>158</v>
      </c>
      <c r="E194" t="s">
        <v>140</v>
      </c>
      <c r="F194" t="s">
        <v>141</v>
      </c>
      <c r="G194" t="s">
        <v>134</v>
      </c>
      <c r="H194" s="92" t="s">
        <v>293</v>
      </c>
      <c r="I194" s="74">
        <v>0</v>
      </c>
      <c r="J194" s="74">
        <v>8.4976600000000001E-14</v>
      </c>
      <c r="K194" s="74">
        <v>3.5522824999999903E-11</v>
      </c>
      <c r="L194" s="74">
        <v>4.6153969500000003E-9</v>
      </c>
      <c r="M194" s="74">
        <v>8.4948439999999992E-9</v>
      </c>
      <c r="N194" s="74">
        <v>2.461134825E-6</v>
      </c>
    </row>
    <row r="195" spans="1:14" x14ac:dyDescent="0.25">
      <c r="A195" t="s">
        <v>132</v>
      </c>
      <c r="B195" t="s">
        <v>156</v>
      </c>
      <c r="C195" t="s">
        <v>157</v>
      </c>
      <c r="D195" t="s">
        <v>158</v>
      </c>
      <c r="E195" t="s">
        <v>140</v>
      </c>
      <c r="F195" t="s">
        <v>141</v>
      </c>
      <c r="G195" t="s">
        <v>134</v>
      </c>
      <c r="H195" s="92" t="s">
        <v>294</v>
      </c>
      <c r="I195" s="74">
        <v>0</v>
      </c>
      <c r="J195" s="74">
        <v>2.5203200000000001E-14</v>
      </c>
      <c r="K195" s="74">
        <v>1.2626134999999901E-11</v>
      </c>
      <c r="L195" s="74">
        <v>1.54940565E-9</v>
      </c>
      <c r="M195" s="74">
        <v>3.14594385E-9</v>
      </c>
      <c r="N195" s="74">
        <v>7.8155209999999995E-7</v>
      </c>
    </row>
    <row r="196" spans="1:14" x14ac:dyDescent="0.25">
      <c r="A196" t="s">
        <v>132</v>
      </c>
      <c r="B196" t="s">
        <v>156</v>
      </c>
      <c r="C196" t="s">
        <v>157</v>
      </c>
      <c r="D196" t="s">
        <v>158</v>
      </c>
      <c r="E196" t="s">
        <v>140</v>
      </c>
      <c r="F196" t="s">
        <v>141</v>
      </c>
      <c r="G196" t="s">
        <v>137</v>
      </c>
      <c r="H196" s="92" t="s">
        <v>285</v>
      </c>
      <c r="I196" s="52">
        <v>0</v>
      </c>
      <c r="J196" s="52">
        <v>3.2884799999999998E-9</v>
      </c>
      <c r="K196" s="52">
        <v>4.2690114999999897E-6</v>
      </c>
      <c r="L196" s="52">
        <v>5.2300124999999999E-5</v>
      </c>
      <c r="M196" s="52">
        <v>2.1260318E-4</v>
      </c>
      <c r="N196" s="52">
        <v>1.507193525E-2</v>
      </c>
    </row>
    <row r="197" spans="1:14" x14ac:dyDescent="0.25">
      <c r="A197" t="s">
        <v>132</v>
      </c>
      <c r="B197" t="s">
        <v>156</v>
      </c>
      <c r="C197" t="s">
        <v>157</v>
      </c>
      <c r="D197" t="s">
        <v>158</v>
      </c>
      <c r="E197" t="s">
        <v>140</v>
      </c>
      <c r="F197" t="s">
        <v>141</v>
      </c>
      <c r="G197" t="s">
        <v>137</v>
      </c>
      <c r="H197" s="92" t="s">
        <v>286</v>
      </c>
      <c r="I197" s="52">
        <v>0</v>
      </c>
      <c r="J197" s="52">
        <v>2.4628050000000002E-9</v>
      </c>
      <c r="K197" s="52">
        <v>2.6661124999999901E-6</v>
      </c>
      <c r="L197" s="52">
        <v>3.4679604999999999E-5</v>
      </c>
      <c r="M197" s="52">
        <v>1.5380985E-4</v>
      </c>
      <c r="N197" s="52">
        <v>2.220002875E-2</v>
      </c>
    </row>
    <row r="198" spans="1:14" x14ac:dyDescent="0.25">
      <c r="A198" t="s">
        <v>132</v>
      </c>
      <c r="B198" t="s">
        <v>156</v>
      </c>
      <c r="C198" t="s">
        <v>157</v>
      </c>
      <c r="D198" t="s">
        <v>158</v>
      </c>
      <c r="E198" t="s">
        <v>140</v>
      </c>
      <c r="F198" t="s">
        <v>141</v>
      </c>
      <c r="G198" t="s">
        <v>137</v>
      </c>
      <c r="H198" s="92" t="s">
        <v>287</v>
      </c>
      <c r="I198" s="52">
        <v>0</v>
      </c>
      <c r="J198" s="52">
        <v>1.35814E-9</v>
      </c>
      <c r="K198" s="52">
        <v>1.37486099999999E-6</v>
      </c>
      <c r="L198" s="52">
        <v>1.6259923599999999E-5</v>
      </c>
      <c r="M198" s="52">
        <v>7.0926795E-5</v>
      </c>
      <c r="N198" s="52">
        <v>1.6030691699999999E-2</v>
      </c>
    </row>
    <row r="199" spans="1:14" x14ac:dyDescent="0.25">
      <c r="A199" t="s">
        <v>132</v>
      </c>
      <c r="B199" t="s">
        <v>156</v>
      </c>
      <c r="C199" t="s">
        <v>157</v>
      </c>
      <c r="D199" t="s">
        <v>158</v>
      </c>
      <c r="E199" t="s">
        <v>140</v>
      </c>
      <c r="F199" t="s">
        <v>141</v>
      </c>
      <c r="G199" t="s">
        <v>137</v>
      </c>
      <c r="H199" s="92" t="s">
        <v>288</v>
      </c>
      <c r="I199" s="52">
        <v>0</v>
      </c>
      <c r="J199" s="52">
        <v>8.4695399999999999E-10</v>
      </c>
      <c r="K199" s="52">
        <v>6.8557684999999898E-7</v>
      </c>
      <c r="L199" s="52">
        <v>1.205414E-5</v>
      </c>
      <c r="M199" s="52">
        <v>4.8087709999999998E-5</v>
      </c>
      <c r="N199" s="52">
        <v>8.8123714999999991E-3</v>
      </c>
    </row>
    <row r="200" spans="1:14" x14ac:dyDescent="0.25">
      <c r="A200" t="s">
        <v>132</v>
      </c>
      <c r="B200" t="s">
        <v>156</v>
      </c>
      <c r="C200" t="s">
        <v>157</v>
      </c>
      <c r="D200" t="s">
        <v>158</v>
      </c>
      <c r="E200" t="s">
        <v>140</v>
      </c>
      <c r="F200" t="s">
        <v>141</v>
      </c>
      <c r="G200" t="s">
        <v>137</v>
      </c>
      <c r="H200" s="92" t="s">
        <v>289</v>
      </c>
      <c r="I200" s="52">
        <v>0</v>
      </c>
      <c r="J200" s="52">
        <v>2.8481249999999999E-10</v>
      </c>
      <c r="K200" s="52">
        <v>1.96630899999997E-7</v>
      </c>
      <c r="L200" s="52">
        <v>4.5791209999999999E-6</v>
      </c>
      <c r="M200" s="52">
        <v>1.4813815499999999E-5</v>
      </c>
      <c r="N200" s="52">
        <v>3.6105880000000001E-3</v>
      </c>
    </row>
    <row r="201" spans="1:14" x14ac:dyDescent="0.25">
      <c r="A201" t="s">
        <v>132</v>
      </c>
      <c r="B201" t="s">
        <v>156</v>
      </c>
      <c r="C201" t="s">
        <v>157</v>
      </c>
      <c r="D201" t="s">
        <v>158</v>
      </c>
      <c r="E201" t="s">
        <v>140</v>
      </c>
      <c r="F201" t="s">
        <v>141</v>
      </c>
      <c r="G201" t="s">
        <v>137</v>
      </c>
      <c r="H201" s="92" t="s">
        <v>290</v>
      </c>
      <c r="I201" s="52">
        <v>0</v>
      </c>
      <c r="J201" s="52">
        <v>1.4975050000000001E-12</v>
      </c>
      <c r="K201" s="52">
        <v>3.2843054999999901E-9</v>
      </c>
      <c r="L201" s="52">
        <v>8.2775359999999994E-8</v>
      </c>
      <c r="M201" s="52">
        <v>3.1886264999999901E-7</v>
      </c>
      <c r="N201" s="52">
        <v>1.3076768849999999E-4</v>
      </c>
    </row>
    <row r="202" spans="1:14" x14ac:dyDescent="0.25">
      <c r="A202" t="s">
        <v>132</v>
      </c>
      <c r="B202" t="s">
        <v>156</v>
      </c>
      <c r="C202" t="s">
        <v>157</v>
      </c>
      <c r="D202" t="s">
        <v>158</v>
      </c>
      <c r="E202" t="s">
        <v>140</v>
      </c>
      <c r="F202" t="s">
        <v>141</v>
      </c>
      <c r="G202" t="s">
        <v>137</v>
      </c>
      <c r="H202" s="92" t="s">
        <v>291</v>
      </c>
      <c r="I202" s="52">
        <v>0</v>
      </c>
      <c r="J202" s="52">
        <v>2.9483849999999998E-13</v>
      </c>
      <c r="K202" s="52">
        <v>6.6813569999999897E-10</v>
      </c>
      <c r="L202" s="52">
        <v>5.5006565000000001E-8</v>
      </c>
      <c r="M202" s="52">
        <v>1.3916007499999999E-7</v>
      </c>
      <c r="N202" s="52">
        <v>4.3944915000000001E-5</v>
      </c>
    </row>
    <row r="203" spans="1:14" x14ac:dyDescent="0.25">
      <c r="A203" t="s">
        <v>132</v>
      </c>
      <c r="B203" t="s">
        <v>156</v>
      </c>
      <c r="C203" t="s">
        <v>157</v>
      </c>
      <c r="D203" t="s">
        <v>158</v>
      </c>
      <c r="E203" t="s">
        <v>140</v>
      </c>
      <c r="F203" t="s">
        <v>141</v>
      </c>
      <c r="G203" t="s">
        <v>137</v>
      </c>
      <c r="H203" s="92" t="s">
        <v>292</v>
      </c>
      <c r="I203" s="52">
        <v>0</v>
      </c>
      <c r="J203" s="52">
        <v>1.8558099999999999E-16</v>
      </c>
      <c r="K203" s="52">
        <v>1.09638549999999E-10</v>
      </c>
      <c r="L203" s="52">
        <v>1.1206831E-8</v>
      </c>
      <c r="M203" s="52">
        <v>2.3371793499999899E-8</v>
      </c>
      <c r="N203" s="52">
        <v>8.0236262499999905E-6</v>
      </c>
    </row>
    <row r="204" spans="1:14" x14ac:dyDescent="0.25">
      <c r="A204" t="s">
        <v>132</v>
      </c>
      <c r="B204" t="s">
        <v>156</v>
      </c>
      <c r="C204" t="s">
        <v>157</v>
      </c>
      <c r="D204" t="s">
        <v>158</v>
      </c>
      <c r="E204" t="s">
        <v>140</v>
      </c>
      <c r="F204" t="s">
        <v>141</v>
      </c>
      <c r="G204" t="s">
        <v>137</v>
      </c>
      <c r="H204" s="92" t="s">
        <v>293</v>
      </c>
      <c r="I204" s="52">
        <v>0</v>
      </c>
      <c r="J204" s="52">
        <v>0</v>
      </c>
      <c r="K204" s="52">
        <v>3.4284164999999997E-11</v>
      </c>
      <c r="L204" s="52">
        <v>3.7193699500000001E-9</v>
      </c>
      <c r="M204" s="52">
        <v>7.4931590000000007E-9</v>
      </c>
      <c r="N204" s="52">
        <v>2.3930643250000001E-6</v>
      </c>
    </row>
    <row r="205" spans="1:14" x14ac:dyDescent="0.25">
      <c r="A205" t="s">
        <v>132</v>
      </c>
      <c r="B205" t="s">
        <v>156</v>
      </c>
      <c r="C205" t="s">
        <v>157</v>
      </c>
      <c r="D205" t="s">
        <v>158</v>
      </c>
      <c r="E205" t="s">
        <v>140</v>
      </c>
      <c r="F205" t="s">
        <v>141</v>
      </c>
      <c r="G205" t="s">
        <v>137</v>
      </c>
      <c r="H205" s="92" t="s">
        <v>294</v>
      </c>
      <c r="I205" s="52">
        <v>0</v>
      </c>
      <c r="J205" s="52">
        <v>0</v>
      </c>
      <c r="K205" s="52">
        <v>1.20194699999999E-11</v>
      </c>
      <c r="L205" s="52">
        <v>1.1242154499999899E-9</v>
      </c>
      <c r="M205" s="52">
        <v>2.6813503499999898E-9</v>
      </c>
      <c r="N205" s="52">
        <v>7.5871214999999996E-7</v>
      </c>
    </row>
    <row r="206" spans="1:14" x14ac:dyDescent="0.25">
      <c r="A206" t="s">
        <v>132</v>
      </c>
      <c r="B206" t="s">
        <v>156</v>
      </c>
      <c r="C206" t="s">
        <v>157</v>
      </c>
      <c r="D206" t="s">
        <v>158</v>
      </c>
      <c r="E206" t="s">
        <v>140</v>
      </c>
      <c r="F206" t="s">
        <v>141</v>
      </c>
      <c r="G206" t="s">
        <v>138</v>
      </c>
      <c r="H206" s="92" t="s">
        <v>285</v>
      </c>
      <c r="I206" s="52">
        <v>0</v>
      </c>
      <c r="J206" s="52">
        <v>1.04537999999999E-20</v>
      </c>
      <c r="K206" s="52">
        <v>3.5562599999999998E-13</v>
      </c>
      <c r="L206" s="52">
        <v>5.4513540000000002E-10</v>
      </c>
      <c r="M206" s="52">
        <v>9.1902349999999997E-10</v>
      </c>
      <c r="N206" s="52">
        <v>1.5316665000000001E-9</v>
      </c>
    </row>
    <row r="207" spans="1:14" x14ac:dyDescent="0.25">
      <c r="A207" t="s">
        <v>132</v>
      </c>
      <c r="B207" t="s">
        <v>156</v>
      </c>
      <c r="C207" t="s">
        <v>157</v>
      </c>
      <c r="D207" t="s">
        <v>158</v>
      </c>
      <c r="E207" t="s">
        <v>140</v>
      </c>
      <c r="F207" t="s">
        <v>141</v>
      </c>
      <c r="G207" t="s">
        <v>138</v>
      </c>
      <c r="H207" s="92" t="s">
        <v>286</v>
      </c>
      <c r="I207" s="52">
        <v>0</v>
      </c>
      <c r="J207" s="52">
        <v>5.6936449999999998E-15</v>
      </c>
      <c r="K207" s="52">
        <v>7.9897704999999803E-12</v>
      </c>
      <c r="L207" s="52">
        <v>3.8633014999999997E-9</v>
      </c>
      <c r="M207" s="52">
        <v>4.3969099999999999E-9</v>
      </c>
      <c r="N207" s="52">
        <v>4.1377179999999998E-8</v>
      </c>
    </row>
    <row r="208" spans="1:14" x14ac:dyDescent="0.25">
      <c r="A208" t="s">
        <v>132</v>
      </c>
      <c r="B208" t="s">
        <v>156</v>
      </c>
      <c r="C208" t="s">
        <v>157</v>
      </c>
      <c r="D208" t="s">
        <v>158</v>
      </c>
      <c r="E208" t="s">
        <v>140</v>
      </c>
      <c r="F208" t="s">
        <v>141</v>
      </c>
      <c r="G208" t="s">
        <v>138</v>
      </c>
      <c r="H208" s="92" t="s">
        <v>287</v>
      </c>
      <c r="I208" s="52">
        <v>0</v>
      </c>
      <c r="J208" s="52">
        <v>5.9602299999999996E-14</v>
      </c>
      <c r="K208" s="52">
        <v>1.34803049999999E-10</v>
      </c>
      <c r="L208" s="52">
        <v>9.7169380000000003E-9</v>
      </c>
      <c r="M208" s="52">
        <v>5.0215999999999998E-8</v>
      </c>
      <c r="N208" s="52">
        <v>8.2873899999999695E-7</v>
      </c>
    </row>
    <row r="209" spans="1:14" x14ac:dyDescent="0.25">
      <c r="A209" t="s">
        <v>132</v>
      </c>
      <c r="B209" t="s">
        <v>156</v>
      </c>
      <c r="C209" t="s">
        <v>157</v>
      </c>
      <c r="D209" t="s">
        <v>158</v>
      </c>
      <c r="E209" t="s">
        <v>140</v>
      </c>
      <c r="F209" t="s">
        <v>141</v>
      </c>
      <c r="G209" t="s">
        <v>138</v>
      </c>
      <c r="H209" s="92" t="s">
        <v>288</v>
      </c>
      <c r="I209" s="52">
        <v>0</v>
      </c>
      <c r="J209" s="52">
        <v>2.6430800000000002E-13</v>
      </c>
      <c r="K209" s="52">
        <v>3.8360800000000002E-10</v>
      </c>
      <c r="L209" s="52">
        <v>9.0456199999999997E-8</v>
      </c>
      <c r="M209" s="52">
        <v>1.024077E-7</v>
      </c>
      <c r="N209" s="52">
        <v>2.6203634999999899E-6</v>
      </c>
    </row>
    <row r="210" spans="1:14" x14ac:dyDescent="0.25">
      <c r="A210" t="s">
        <v>132</v>
      </c>
      <c r="B210" t="s">
        <v>156</v>
      </c>
      <c r="C210" t="s">
        <v>157</v>
      </c>
      <c r="D210" t="s">
        <v>158</v>
      </c>
      <c r="E210" t="s">
        <v>140</v>
      </c>
      <c r="F210" t="s">
        <v>141</v>
      </c>
      <c r="G210" t="s">
        <v>138</v>
      </c>
      <c r="H210" s="92" t="s">
        <v>289</v>
      </c>
      <c r="I210" s="52">
        <v>0</v>
      </c>
      <c r="J210" s="52">
        <v>6.8395300000000004E-13</v>
      </c>
      <c r="K210" s="52">
        <v>1.1474E-9</v>
      </c>
      <c r="L210" s="52">
        <v>2.4429729999999998E-7</v>
      </c>
      <c r="M210" s="52">
        <v>2.8128584999999998E-7</v>
      </c>
      <c r="N210" s="52">
        <v>9.1875499999999998E-6</v>
      </c>
    </row>
    <row r="211" spans="1:14" x14ac:dyDescent="0.25">
      <c r="A211" t="s">
        <v>132</v>
      </c>
      <c r="B211" t="s">
        <v>156</v>
      </c>
      <c r="C211" t="s">
        <v>157</v>
      </c>
      <c r="D211" t="s">
        <v>158</v>
      </c>
      <c r="E211" t="s">
        <v>140</v>
      </c>
      <c r="F211" t="s">
        <v>141</v>
      </c>
      <c r="G211" t="s">
        <v>138</v>
      </c>
      <c r="H211" s="92" t="s">
        <v>290</v>
      </c>
      <c r="I211" s="52">
        <v>0</v>
      </c>
      <c r="J211" s="52">
        <v>9.0647650000000004E-14</v>
      </c>
      <c r="K211" s="52">
        <v>1.36380599999999E-10</v>
      </c>
      <c r="L211" s="52">
        <v>1.2399194E-8</v>
      </c>
      <c r="M211" s="52">
        <v>2.7380989999999999E-8</v>
      </c>
      <c r="N211" s="52">
        <v>2.2243128999999998E-6</v>
      </c>
    </row>
    <row r="212" spans="1:14" x14ac:dyDescent="0.25">
      <c r="A212" t="s">
        <v>132</v>
      </c>
      <c r="B212" t="s">
        <v>156</v>
      </c>
      <c r="C212" t="s">
        <v>157</v>
      </c>
      <c r="D212" t="s">
        <v>158</v>
      </c>
      <c r="E212" t="s">
        <v>140</v>
      </c>
      <c r="F212" t="s">
        <v>141</v>
      </c>
      <c r="G212" t="s">
        <v>138</v>
      </c>
      <c r="H212" s="92" t="s">
        <v>291</v>
      </c>
      <c r="I212" s="52">
        <v>0</v>
      </c>
      <c r="J212" s="52">
        <v>4.2389200000000002E-14</v>
      </c>
      <c r="K212" s="52">
        <v>4.3794729999999898E-11</v>
      </c>
      <c r="L212" s="52">
        <v>9.6971249999999992E-9</v>
      </c>
      <c r="M212" s="52">
        <v>1.1691655000000001E-8</v>
      </c>
      <c r="N212" s="52">
        <v>9.1292450000000002E-7</v>
      </c>
    </row>
    <row r="213" spans="1:14" x14ac:dyDescent="0.25">
      <c r="A213" t="s">
        <v>132</v>
      </c>
      <c r="B213" t="s">
        <v>156</v>
      </c>
      <c r="C213" t="s">
        <v>157</v>
      </c>
      <c r="D213" t="s">
        <v>158</v>
      </c>
      <c r="E213" t="s">
        <v>140</v>
      </c>
      <c r="F213" t="s">
        <v>141</v>
      </c>
      <c r="G213" t="s">
        <v>138</v>
      </c>
      <c r="H213" s="92" t="s">
        <v>292</v>
      </c>
      <c r="I213" s="52">
        <v>0</v>
      </c>
      <c r="J213" s="52">
        <v>1.10761E-14</v>
      </c>
      <c r="K213" s="52">
        <v>9.4340904999999799E-12</v>
      </c>
      <c r="L213" s="52">
        <v>2.196265E-9</v>
      </c>
      <c r="M213" s="52">
        <v>2.5612824999999901E-9</v>
      </c>
      <c r="N213" s="52">
        <v>2.0723792499999901E-7</v>
      </c>
    </row>
    <row r="214" spans="1:14" x14ac:dyDescent="0.25">
      <c r="A214" t="s">
        <v>132</v>
      </c>
      <c r="B214" t="s">
        <v>156</v>
      </c>
      <c r="C214" t="s">
        <v>157</v>
      </c>
      <c r="D214" t="s">
        <v>158</v>
      </c>
      <c r="E214" t="s">
        <v>140</v>
      </c>
      <c r="F214" t="s">
        <v>141</v>
      </c>
      <c r="G214" t="s">
        <v>138</v>
      </c>
      <c r="H214" s="92" t="s">
        <v>293</v>
      </c>
      <c r="I214" s="52">
        <v>0</v>
      </c>
      <c r="J214" s="52">
        <v>5.1804400000000002E-15</v>
      </c>
      <c r="K214" s="52">
        <v>3.6421799999999997E-12</v>
      </c>
      <c r="L214" s="52">
        <v>8.9602649999999998E-10</v>
      </c>
      <c r="M214" s="52">
        <v>1.001684E-9</v>
      </c>
      <c r="N214" s="52">
        <v>6.8067924999999898E-8</v>
      </c>
    </row>
    <row r="215" spans="1:14" x14ac:dyDescent="0.25">
      <c r="A215" t="s">
        <v>132</v>
      </c>
      <c r="B215" t="s">
        <v>156</v>
      </c>
      <c r="C215" t="s">
        <v>157</v>
      </c>
      <c r="D215" t="s">
        <v>158</v>
      </c>
      <c r="E215" t="s">
        <v>140</v>
      </c>
      <c r="F215" t="s">
        <v>141</v>
      </c>
      <c r="G215" t="s">
        <v>138</v>
      </c>
      <c r="H215" s="92" t="s">
        <v>294</v>
      </c>
      <c r="I215" s="52">
        <v>0</v>
      </c>
      <c r="J215" s="52">
        <v>2.7915099999999999E-15</v>
      </c>
      <c r="K215" s="52">
        <v>1.73175E-12</v>
      </c>
      <c r="L215" s="52">
        <v>4.2518989999999998E-10</v>
      </c>
      <c r="M215" s="52">
        <v>4.6459720000000002E-10</v>
      </c>
      <c r="N215" s="52">
        <v>2.2839200000000001E-8</v>
      </c>
    </row>
    <row r="216" spans="1:14" x14ac:dyDescent="0.25">
      <c r="A216" t="s">
        <v>132</v>
      </c>
      <c r="B216" t="s">
        <v>159</v>
      </c>
      <c r="C216" t="s">
        <v>160</v>
      </c>
      <c r="D216" t="s">
        <v>161</v>
      </c>
      <c r="E216">
        <v>2015</v>
      </c>
      <c r="F216">
        <v>2016</v>
      </c>
      <c r="G216" t="s">
        <v>134</v>
      </c>
      <c r="H216" s="92" t="s">
        <v>285</v>
      </c>
      <c r="I216" s="74">
        <v>8.9999999999999996E-17</v>
      </c>
      <c r="J216" s="74">
        <v>2.3300000000000001E-6</v>
      </c>
      <c r="K216" s="74">
        <v>2.2800000000000001E-2</v>
      </c>
      <c r="L216" s="74">
        <v>0.29799999999999999</v>
      </c>
      <c r="M216" s="74">
        <v>1.0900000000000001</v>
      </c>
      <c r="N216" s="74">
        <v>3.48</v>
      </c>
    </row>
    <row r="217" spans="1:14" x14ac:dyDescent="0.25">
      <c r="A217" t="s">
        <v>132</v>
      </c>
      <c r="B217" t="s">
        <v>159</v>
      </c>
      <c r="C217" t="s">
        <v>160</v>
      </c>
      <c r="D217" t="s">
        <v>161</v>
      </c>
      <c r="E217">
        <v>2015</v>
      </c>
      <c r="F217">
        <v>2016</v>
      </c>
      <c r="G217" t="s">
        <v>134</v>
      </c>
      <c r="H217" s="92" t="s">
        <v>286</v>
      </c>
      <c r="I217" s="74">
        <v>1.0199999999999999E-11</v>
      </c>
      <c r="J217" s="74">
        <v>1.28E-6</v>
      </c>
      <c r="K217" s="74">
        <v>2.0799999999999999E-2</v>
      </c>
      <c r="L217" s="74">
        <v>8.2699999999999996E-2</v>
      </c>
      <c r="M217" s="74">
        <v>0.94899999999999995</v>
      </c>
      <c r="N217" s="74">
        <v>3.49</v>
      </c>
    </row>
    <row r="218" spans="1:14" x14ac:dyDescent="0.25">
      <c r="A218" t="s">
        <v>132</v>
      </c>
      <c r="B218" t="s">
        <v>159</v>
      </c>
      <c r="C218" t="s">
        <v>160</v>
      </c>
      <c r="D218" t="s">
        <v>161</v>
      </c>
      <c r="E218">
        <v>2015</v>
      </c>
      <c r="F218">
        <v>2016</v>
      </c>
      <c r="G218" t="s">
        <v>134</v>
      </c>
      <c r="H218" s="92" t="s">
        <v>287</v>
      </c>
      <c r="I218" s="74">
        <v>5.3799999999999998E-11</v>
      </c>
      <c r="J218" s="74">
        <v>1.4300000000000001E-6</v>
      </c>
      <c r="K218" s="74">
        <v>1.17E-2</v>
      </c>
      <c r="L218" s="74">
        <v>3.8899999999999997E-2</v>
      </c>
      <c r="M218" s="74">
        <v>0.49199999999999999</v>
      </c>
      <c r="N218" s="74">
        <v>2.48</v>
      </c>
    </row>
    <row r="219" spans="1:14" x14ac:dyDescent="0.25">
      <c r="A219" t="s">
        <v>132</v>
      </c>
      <c r="B219" t="s">
        <v>159</v>
      </c>
      <c r="C219" t="s">
        <v>160</v>
      </c>
      <c r="D219" t="s">
        <v>161</v>
      </c>
      <c r="E219">
        <v>2015</v>
      </c>
      <c r="F219">
        <v>2016</v>
      </c>
      <c r="G219" t="s">
        <v>134</v>
      </c>
      <c r="H219" s="92" t="s">
        <v>288</v>
      </c>
      <c r="I219" s="74">
        <v>1.2299999999999999E-10</v>
      </c>
      <c r="J219" s="74">
        <v>1.79E-6</v>
      </c>
      <c r="K219" s="74">
        <v>6.9699999999999996E-3</v>
      </c>
      <c r="L219" s="74">
        <v>2.1100000000000001E-2</v>
      </c>
      <c r="M219" s="74">
        <v>0.32300000000000001</v>
      </c>
      <c r="N219" s="74">
        <v>1.26</v>
      </c>
    </row>
    <row r="220" spans="1:14" x14ac:dyDescent="0.25">
      <c r="A220" t="s">
        <v>132</v>
      </c>
      <c r="B220" t="s">
        <v>159</v>
      </c>
      <c r="C220" t="s">
        <v>160</v>
      </c>
      <c r="D220" t="s">
        <v>161</v>
      </c>
      <c r="E220">
        <v>2015</v>
      </c>
      <c r="F220">
        <v>2016</v>
      </c>
      <c r="G220" t="s">
        <v>134</v>
      </c>
      <c r="H220" s="92" t="s">
        <v>289</v>
      </c>
      <c r="I220" s="74">
        <v>2.7700000000000003E-10</v>
      </c>
      <c r="J220" s="74">
        <v>2.5100000000000001E-6</v>
      </c>
      <c r="K220" s="74">
        <v>2.6800000000000001E-3</v>
      </c>
      <c r="L220" s="74">
        <v>6.6699999999999997E-3</v>
      </c>
      <c r="M220" s="74">
        <v>0.124</v>
      </c>
      <c r="N220" s="74">
        <v>0.504</v>
      </c>
    </row>
    <row r="221" spans="1:14" x14ac:dyDescent="0.25">
      <c r="A221" t="s">
        <v>132</v>
      </c>
      <c r="B221" t="s">
        <v>159</v>
      </c>
      <c r="C221" t="s">
        <v>160</v>
      </c>
      <c r="D221" t="s">
        <v>161</v>
      </c>
      <c r="E221">
        <v>2015</v>
      </c>
      <c r="F221">
        <v>2016</v>
      </c>
      <c r="G221" t="s">
        <v>134</v>
      </c>
      <c r="H221" s="92" t="s">
        <v>290</v>
      </c>
      <c r="I221" s="74">
        <v>3.2799999999999999E-11</v>
      </c>
      <c r="J221" s="74">
        <v>1.6400000000000001E-7</v>
      </c>
      <c r="K221" s="74">
        <v>9.2899999999999995E-5</v>
      </c>
      <c r="L221" s="74">
        <v>8.7499999999999999E-5</v>
      </c>
      <c r="M221" s="74">
        <v>3.81E-3</v>
      </c>
      <c r="N221" s="74">
        <v>3.9100000000000003E-2</v>
      </c>
    </row>
    <row r="222" spans="1:14" x14ac:dyDescent="0.25">
      <c r="A222" t="s">
        <v>132</v>
      </c>
      <c r="B222" t="s">
        <v>159</v>
      </c>
      <c r="C222" t="s">
        <v>160</v>
      </c>
      <c r="D222" t="s">
        <v>161</v>
      </c>
      <c r="E222">
        <v>2015</v>
      </c>
      <c r="F222">
        <v>2016</v>
      </c>
      <c r="G222" t="s">
        <v>134</v>
      </c>
      <c r="H222" s="92" t="s">
        <v>291</v>
      </c>
      <c r="I222" s="74">
        <v>1.48E-11</v>
      </c>
      <c r="J222" s="74">
        <v>7.0099999999999999E-8</v>
      </c>
      <c r="K222" s="74">
        <v>2.7800000000000001E-5</v>
      </c>
      <c r="L222" s="74">
        <v>4.2299999999999998E-5</v>
      </c>
      <c r="M222" s="74">
        <v>1.1000000000000001E-3</v>
      </c>
      <c r="N222" s="74">
        <v>6.7600000000000004E-3</v>
      </c>
    </row>
    <row r="223" spans="1:14" x14ac:dyDescent="0.25">
      <c r="A223" t="s">
        <v>132</v>
      </c>
      <c r="B223" t="s">
        <v>159</v>
      </c>
      <c r="C223" t="s">
        <v>160</v>
      </c>
      <c r="D223" t="s">
        <v>161</v>
      </c>
      <c r="E223">
        <v>2015</v>
      </c>
      <c r="F223">
        <v>2016</v>
      </c>
      <c r="G223" t="s">
        <v>134</v>
      </c>
      <c r="H223" s="92" t="s">
        <v>292</v>
      </c>
      <c r="I223" s="74">
        <v>5.3599999999999998E-12</v>
      </c>
      <c r="J223" s="74">
        <v>1.4100000000000001E-8</v>
      </c>
      <c r="K223" s="74">
        <v>4.6500000000000004E-6</v>
      </c>
      <c r="L223" s="74">
        <v>8.1100000000000003E-6</v>
      </c>
      <c r="M223" s="74">
        <v>1.65E-4</v>
      </c>
      <c r="N223" s="74">
        <v>1.2199999999999999E-3</v>
      </c>
    </row>
    <row r="224" spans="1:14" x14ac:dyDescent="0.25">
      <c r="A224" t="s">
        <v>132</v>
      </c>
      <c r="B224" t="s">
        <v>159</v>
      </c>
      <c r="C224" t="s">
        <v>160</v>
      </c>
      <c r="D224" t="s">
        <v>161</v>
      </c>
      <c r="E224">
        <v>2015</v>
      </c>
      <c r="F224">
        <v>2016</v>
      </c>
      <c r="G224" t="s">
        <v>134</v>
      </c>
      <c r="H224" s="92" t="s">
        <v>293</v>
      </c>
      <c r="I224" s="74">
        <v>2.9799999999999998E-12</v>
      </c>
      <c r="J224" s="74">
        <v>4.9600000000000002E-9</v>
      </c>
      <c r="K224" s="74">
        <v>1.4100000000000001E-6</v>
      </c>
      <c r="L224" s="74">
        <v>3.0000000000000001E-6</v>
      </c>
      <c r="M224" s="74">
        <v>4.6400000000000003E-5</v>
      </c>
      <c r="N224" s="74">
        <v>3.8000000000000002E-4</v>
      </c>
    </row>
    <row r="225" spans="1:14" x14ac:dyDescent="0.25">
      <c r="A225" t="s">
        <v>132</v>
      </c>
      <c r="B225" t="s">
        <v>159</v>
      </c>
      <c r="C225" t="s">
        <v>160</v>
      </c>
      <c r="D225" t="s">
        <v>161</v>
      </c>
      <c r="E225">
        <v>2015</v>
      </c>
      <c r="F225">
        <v>2016</v>
      </c>
      <c r="G225" t="s">
        <v>134</v>
      </c>
      <c r="H225" s="92" t="s">
        <v>294</v>
      </c>
      <c r="I225" s="74">
        <v>1.81E-12</v>
      </c>
      <c r="J225" s="74">
        <v>2.0299999999999998E-9</v>
      </c>
      <c r="K225" s="74">
        <v>4.7800000000000002E-7</v>
      </c>
      <c r="L225" s="74">
        <v>1.28E-6</v>
      </c>
      <c r="M225" s="74">
        <v>1.49E-5</v>
      </c>
      <c r="N225" s="74">
        <v>1.26E-4</v>
      </c>
    </row>
    <row r="226" spans="1:14" x14ac:dyDescent="0.25">
      <c r="A226" t="s">
        <v>132</v>
      </c>
      <c r="B226" t="s">
        <v>159</v>
      </c>
      <c r="C226" t="s">
        <v>160</v>
      </c>
      <c r="D226" t="s">
        <v>161</v>
      </c>
      <c r="E226">
        <v>2015</v>
      </c>
      <c r="F226">
        <v>2016</v>
      </c>
      <c r="G226" t="s">
        <v>137</v>
      </c>
      <c r="H226" s="92" t="s">
        <v>285</v>
      </c>
      <c r="I226" s="52">
        <v>0</v>
      </c>
      <c r="J226" s="52">
        <v>2.3300000000000001E-6</v>
      </c>
      <c r="K226" s="52">
        <v>2.2800000000000001E-2</v>
      </c>
      <c r="L226" s="52">
        <v>0.29799999999999999</v>
      </c>
      <c r="M226" s="52">
        <v>1.0900000000000001</v>
      </c>
      <c r="N226" s="52">
        <v>3.48</v>
      </c>
    </row>
    <row r="227" spans="1:14" x14ac:dyDescent="0.25">
      <c r="A227" t="s">
        <v>132</v>
      </c>
      <c r="B227" t="s">
        <v>159</v>
      </c>
      <c r="C227" t="s">
        <v>160</v>
      </c>
      <c r="D227" t="s">
        <v>161</v>
      </c>
      <c r="E227">
        <v>2015</v>
      </c>
      <c r="F227">
        <v>2016</v>
      </c>
      <c r="G227" t="s">
        <v>137</v>
      </c>
      <c r="H227" s="92" t="s">
        <v>286</v>
      </c>
      <c r="I227" s="52">
        <v>0</v>
      </c>
      <c r="J227" s="52">
        <v>1.1000000000000001E-6</v>
      </c>
      <c r="K227" s="52">
        <v>2.0799999999999999E-2</v>
      </c>
      <c r="L227" s="52">
        <v>8.2699999999999996E-2</v>
      </c>
      <c r="M227" s="52">
        <v>0.94899999999999995</v>
      </c>
      <c r="N227" s="52">
        <v>3.49</v>
      </c>
    </row>
    <row r="228" spans="1:14" x14ac:dyDescent="0.25">
      <c r="A228" t="s">
        <v>132</v>
      </c>
      <c r="B228" t="s">
        <v>159</v>
      </c>
      <c r="C228" t="s">
        <v>160</v>
      </c>
      <c r="D228" t="s">
        <v>161</v>
      </c>
      <c r="E228">
        <v>2015</v>
      </c>
      <c r="F228">
        <v>2016</v>
      </c>
      <c r="G228" t="s">
        <v>137</v>
      </c>
      <c r="H228" s="92" t="s">
        <v>287</v>
      </c>
      <c r="I228" s="52">
        <v>0</v>
      </c>
      <c r="J228" s="52">
        <v>6.2099999999999996E-7</v>
      </c>
      <c r="K228" s="52">
        <v>1.1599999999999999E-2</v>
      </c>
      <c r="L228" s="52">
        <v>3.8199999999999998E-2</v>
      </c>
      <c r="M228" s="52">
        <v>0.48599999999999999</v>
      </c>
      <c r="N228" s="52">
        <v>2.48</v>
      </c>
    </row>
    <row r="229" spans="1:14" x14ac:dyDescent="0.25">
      <c r="A229" t="s">
        <v>132</v>
      </c>
      <c r="B229" t="s">
        <v>159</v>
      </c>
      <c r="C229" t="s">
        <v>160</v>
      </c>
      <c r="D229" t="s">
        <v>161</v>
      </c>
      <c r="E229">
        <v>2015</v>
      </c>
      <c r="F229">
        <v>2016</v>
      </c>
      <c r="G229" t="s">
        <v>137</v>
      </c>
      <c r="H229" s="92" t="s">
        <v>288</v>
      </c>
      <c r="I229" s="52">
        <v>0</v>
      </c>
      <c r="J229" s="52">
        <v>3.9400000000000001E-7</v>
      </c>
      <c r="K229" s="52">
        <v>6.9499999999999996E-3</v>
      </c>
      <c r="L229" s="52">
        <v>2.0400000000000001E-2</v>
      </c>
      <c r="M229" s="52">
        <v>0.32200000000000001</v>
      </c>
      <c r="N229" s="52">
        <v>1.25</v>
      </c>
    </row>
    <row r="230" spans="1:14" x14ac:dyDescent="0.25">
      <c r="A230" t="s">
        <v>132</v>
      </c>
      <c r="B230" t="s">
        <v>159</v>
      </c>
      <c r="C230" t="s">
        <v>160</v>
      </c>
      <c r="D230" t="s">
        <v>161</v>
      </c>
      <c r="E230">
        <v>2015</v>
      </c>
      <c r="F230">
        <v>2016</v>
      </c>
      <c r="G230" t="s">
        <v>137</v>
      </c>
      <c r="H230" s="92" t="s">
        <v>289</v>
      </c>
      <c r="I230" s="52">
        <v>0</v>
      </c>
      <c r="J230" s="52">
        <v>1.4999999999999999E-7</v>
      </c>
      <c r="K230" s="52">
        <v>2.5899999999999999E-3</v>
      </c>
      <c r="L230" s="52">
        <v>5.3E-3</v>
      </c>
      <c r="M230" s="52">
        <v>0.11899999999999999</v>
      </c>
      <c r="N230" s="52">
        <v>0.48799999999999999</v>
      </c>
    </row>
    <row r="231" spans="1:14" x14ac:dyDescent="0.25">
      <c r="A231" t="s">
        <v>132</v>
      </c>
      <c r="B231" t="s">
        <v>159</v>
      </c>
      <c r="C231" t="s">
        <v>160</v>
      </c>
      <c r="D231" t="s">
        <v>161</v>
      </c>
      <c r="E231">
        <v>2015</v>
      </c>
      <c r="F231">
        <v>2016</v>
      </c>
      <c r="G231" t="s">
        <v>137</v>
      </c>
      <c r="H231" s="92" t="s">
        <v>290</v>
      </c>
      <c r="I231" s="52">
        <v>0</v>
      </c>
      <c r="J231" s="52">
        <v>7.3299999999999995E-10</v>
      </c>
      <c r="K231" s="52">
        <v>7.8399999999999995E-5</v>
      </c>
      <c r="L231" s="52">
        <v>1.47E-5</v>
      </c>
      <c r="M231" s="52">
        <v>3.15E-3</v>
      </c>
      <c r="N231" s="52">
        <v>3.3599999999999998E-2</v>
      </c>
    </row>
    <row r="232" spans="1:14" x14ac:dyDescent="0.25">
      <c r="A232" t="s">
        <v>132</v>
      </c>
      <c r="B232" t="s">
        <v>159</v>
      </c>
      <c r="C232" t="s">
        <v>160</v>
      </c>
      <c r="D232" t="s">
        <v>161</v>
      </c>
      <c r="E232">
        <v>2015</v>
      </c>
      <c r="F232">
        <v>2016</v>
      </c>
      <c r="G232" t="s">
        <v>137</v>
      </c>
      <c r="H232" s="92" t="s">
        <v>291</v>
      </c>
      <c r="I232" s="52">
        <v>0</v>
      </c>
      <c r="J232" s="52">
        <v>1.4399999999999999E-10</v>
      </c>
      <c r="K232" s="52">
        <v>2.2799999999999999E-5</v>
      </c>
      <c r="L232" s="52">
        <v>5.8300000000000001E-6</v>
      </c>
      <c r="M232" s="52">
        <v>8.7900000000000001E-4</v>
      </c>
      <c r="N232" s="52">
        <v>5.5199999999999997E-3</v>
      </c>
    </row>
    <row r="233" spans="1:14" x14ac:dyDescent="0.25">
      <c r="A233" t="s">
        <v>132</v>
      </c>
      <c r="B233" t="s">
        <v>159</v>
      </c>
      <c r="C233" t="s">
        <v>160</v>
      </c>
      <c r="D233" t="s">
        <v>161</v>
      </c>
      <c r="E233">
        <v>2015</v>
      </c>
      <c r="F233">
        <v>2016</v>
      </c>
      <c r="G233" t="s">
        <v>137</v>
      </c>
      <c r="H233" s="92" t="s">
        <v>292</v>
      </c>
      <c r="I233" s="52">
        <v>0</v>
      </c>
      <c r="J233" s="52">
        <v>2.36E-12</v>
      </c>
      <c r="K233" s="52">
        <v>3.6899999999999998E-6</v>
      </c>
      <c r="L233" s="52">
        <v>8.3099999999999996E-7</v>
      </c>
      <c r="M233" s="52">
        <v>1.2400000000000001E-4</v>
      </c>
      <c r="N233" s="52">
        <v>9.8299999999999993E-4</v>
      </c>
    </row>
    <row r="234" spans="1:14" x14ac:dyDescent="0.25">
      <c r="A234" t="s">
        <v>132</v>
      </c>
      <c r="B234" t="s">
        <v>159</v>
      </c>
      <c r="C234" t="s">
        <v>160</v>
      </c>
      <c r="D234" t="s">
        <v>161</v>
      </c>
      <c r="E234">
        <v>2015</v>
      </c>
      <c r="F234">
        <v>2016</v>
      </c>
      <c r="G234" t="s">
        <v>137</v>
      </c>
      <c r="H234" s="92" t="s">
        <v>293</v>
      </c>
      <c r="I234" s="52">
        <v>0</v>
      </c>
      <c r="J234" s="52">
        <v>0</v>
      </c>
      <c r="K234" s="52">
        <v>1.11E-6</v>
      </c>
      <c r="L234" s="52">
        <v>2.7399999999999999E-7</v>
      </c>
      <c r="M234" s="52">
        <v>3.3800000000000002E-5</v>
      </c>
      <c r="N234" s="52">
        <v>3.0600000000000001E-4</v>
      </c>
    </row>
    <row r="235" spans="1:14" x14ac:dyDescent="0.25">
      <c r="A235" t="s">
        <v>132</v>
      </c>
      <c r="B235" t="s">
        <v>159</v>
      </c>
      <c r="C235" t="s">
        <v>160</v>
      </c>
      <c r="D235" t="s">
        <v>161</v>
      </c>
      <c r="E235">
        <v>2015</v>
      </c>
      <c r="F235">
        <v>2016</v>
      </c>
      <c r="G235" t="s">
        <v>137</v>
      </c>
      <c r="H235" s="92" t="s">
        <v>294</v>
      </c>
      <c r="I235" s="52">
        <v>0</v>
      </c>
      <c r="J235" s="52">
        <v>0</v>
      </c>
      <c r="K235" s="52">
        <v>3.7500000000000001E-7</v>
      </c>
      <c r="L235" s="52">
        <v>1.01E-7</v>
      </c>
      <c r="M235" s="52">
        <v>1.06E-5</v>
      </c>
      <c r="N235" s="52">
        <v>1.01E-4</v>
      </c>
    </row>
    <row r="236" spans="1:14" x14ac:dyDescent="0.25">
      <c r="A236" t="s">
        <v>132</v>
      </c>
      <c r="B236" t="s">
        <v>159</v>
      </c>
      <c r="C236" t="s">
        <v>160</v>
      </c>
      <c r="D236" t="s">
        <v>161</v>
      </c>
      <c r="E236">
        <v>2015</v>
      </c>
      <c r="F236">
        <v>2016</v>
      </c>
      <c r="G236" t="s">
        <v>138</v>
      </c>
      <c r="H236" s="92" t="s">
        <v>285</v>
      </c>
      <c r="I236" s="52">
        <v>4.5799999999999999E-19</v>
      </c>
      <c r="J236" s="52">
        <v>8.3299999999999996E-14</v>
      </c>
      <c r="K236" s="52">
        <v>9.4699999999999994E-10</v>
      </c>
      <c r="L236" s="52">
        <v>8.28E-8</v>
      </c>
      <c r="M236" s="52">
        <v>2.0599999999999999E-7</v>
      </c>
      <c r="N236" s="52">
        <v>3.7899999999999999E-7</v>
      </c>
    </row>
    <row r="237" spans="1:14" x14ac:dyDescent="0.25">
      <c r="A237" t="s">
        <v>132</v>
      </c>
      <c r="B237" t="s">
        <v>159</v>
      </c>
      <c r="C237" t="s">
        <v>160</v>
      </c>
      <c r="D237" t="s">
        <v>161</v>
      </c>
      <c r="E237">
        <v>2015</v>
      </c>
      <c r="F237">
        <v>2016</v>
      </c>
      <c r="G237" t="s">
        <v>138</v>
      </c>
      <c r="H237" s="92" t="s">
        <v>286</v>
      </c>
      <c r="I237" s="52">
        <v>5.21E-13</v>
      </c>
      <c r="J237" s="52">
        <v>6.4700000000000002E-9</v>
      </c>
      <c r="K237" s="52">
        <v>1.0499999999999999E-6</v>
      </c>
      <c r="L237" s="52">
        <v>4.0599999999999998E-5</v>
      </c>
      <c r="M237" s="52">
        <v>7.6299999999999998E-5</v>
      </c>
      <c r="N237" s="52">
        <v>7.5900000000000002E-4</v>
      </c>
    </row>
    <row r="238" spans="1:14" x14ac:dyDescent="0.25">
      <c r="A238" t="s">
        <v>132</v>
      </c>
      <c r="B238" t="s">
        <v>159</v>
      </c>
      <c r="C238" t="s">
        <v>160</v>
      </c>
      <c r="D238" t="s">
        <v>161</v>
      </c>
      <c r="E238">
        <v>2015</v>
      </c>
      <c r="F238">
        <v>2016</v>
      </c>
      <c r="G238" t="s">
        <v>138</v>
      </c>
      <c r="H238" s="92" t="s">
        <v>287</v>
      </c>
      <c r="I238" s="52">
        <v>7.6300000000000004E-12</v>
      </c>
      <c r="J238" s="52">
        <v>1.2599999999999999E-7</v>
      </c>
      <c r="K238" s="52">
        <v>1.27E-5</v>
      </c>
      <c r="L238" s="52">
        <v>1.63E-4</v>
      </c>
      <c r="M238" s="52">
        <v>7.3300000000000004E-4</v>
      </c>
      <c r="N238" s="52">
        <v>6.2300000000000003E-3</v>
      </c>
    </row>
    <row r="239" spans="1:14" x14ac:dyDescent="0.25">
      <c r="A239" t="s">
        <v>132</v>
      </c>
      <c r="B239" t="s">
        <v>159</v>
      </c>
      <c r="C239" t="s">
        <v>160</v>
      </c>
      <c r="D239" t="s">
        <v>161</v>
      </c>
      <c r="E239">
        <v>2015</v>
      </c>
      <c r="F239">
        <v>2016</v>
      </c>
      <c r="G239" t="s">
        <v>138</v>
      </c>
      <c r="H239" s="92" t="s">
        <v>288</v>
      </c>
      <c r="I239" s="52">
        <v>2.0399999999999999E-11</v>
      </c>
      <c r="J239" s="52">
        <v>5.1200000000000003E-7</v>
      </c>
      <c r="K239" s="52">
        <v>2.8600000000000001E-5</v>
      </c>
      <c r="L239" s="52">
        <v>6.7500000000000004E-4</v>
      </c>
      <c r="M239" s="52">
        <v>2.0699999999999998E-3</v>
      </c>
      <c r="N239" s="52">
        <v>9.7999999999999997E-3</v>
      </c>
    </row>
    <row r="240" spans="1:14" x14ac:dyDescent="0.25">
      <c r="A240" t="s">
        <v>132</v>
      </c>
      <c r="B240" t="s">
        <v>159</v>
      </c>
      <c r="C240" t="s">
        <v>160</v>
      </c>
      <c r="D240" t="s">
        <v>161</v>
      </c>
      <c r="E240">
        <v>2015</v>
      </c>
      <c r="F240">
        <v>2016</v>
      </c>
      <c r="G240" t="s">
        <v>138</v>
      </c>
      <c r="H240" s="92" t="s">
        <v>289</v>
      </c>
      <c r="I240" s="52">
        <v>7.7000000000000006E-11</v>
      </c>
      <c r="J240" s="52">
        <v>1.4699999999999999E-6</v>
      </c>
      <c r="K240" s="52">
        <v>7.9300000000000003E-5</v>
      </c>
      <c r="L240" s="52">
        <v>1.3799999999999999E-3</v>
      </c>
      <c r="M240" s="52">
        <v>4.8500000000000001E-3</v>
      </c>
      <c r="N240" s="52">
        <v>1.7999999999999999E-2</v>
      </c>
    </row>
    <row r="241" spans="1:14" x14ac:dyDescent="0.25">
      <c r="A241" t="s">
        <v>132</v>
      </c>
      <c r="B241" t="s">
        <v>159</v>
      </c>
      <c r="C241" t="s">
        <v>160</v>
      </c>
      <c r="D241" t="s">
        <v>161</v>
      </c>
      <c r="E241">
        <v>2015</v>
      </c>
      <c r="F241">
        <v>2016</v>
      </c>
      <c r="G241" t="s">
        <v>138</v>
      </c>
      <c r="H241" s="92" t="s">
        <v>290</v>
      </c>
      <c r="I241" s="52">
        <v>2.5699999999999999E-11</v>
      </c>
      <c r="J241" s="52">
        <v>1.3799999999999999E-7</v>
      </c>
      <c r="K241" s="52">
        <v>1.3699999999999999E-5</v>
      </c>
      <c r="L241" s="52">
        <v>6.6299999999999999E-5</v>
      </c>
      <c r="M241" s="52">
        <v>6.6299999999999996E-4</v>
      </c>
      <c r="N241" s="52">
        <v>4.5500000000000002E-3</v>
      </c>
    </row>
    <row r="242" spans="1:14" x14ac:dyDescent="0.25">
      <c r="A242" t="s">
        <v>132</v>
      </c>
      <c r="B242" t="s">
        <v>159</v>
      </c>
      <c r="C242" t="s">
        <v>160</v>
      </c>
      <c r="D242" t="s">
        <v>161</v>
      </c>
      <c r="E242">
        <v>2015</v>
      </c>
      <c r="F242">
        <v>2016</v>
      </c>
      <c r="G242" t="s">
        <v>138</v>
      </c>
      <c r="H242" s="92" t="s">
        <v>291</v>
      </c>
      <c r="I242" s="52">
        <v>1.44E-11</v>
      </c>
      <c r="J242" s="52">
        <v>5.9499999999999997E-8</v>
      </c>
      <c r="K242" s="52">
        <v>4.95E-6</v>
      </c>
      <c r="L242" s="52">
        <v>3.65E-5</v>
      </c>
      <c r="M242" s="52">
        <v>2.2000000000000001E-4</v>
      </c>
      <c r="N242" s="52">
        <v>1.24E-3</v>
      </c>
    </row>
    <row r="243" spans="1:14" x14ac:dyDescent="0.25">
      <c r="A243" t="s">
        <v>132</v>
      </c>
      <c r="B243" t="s">
        <v>159</v>
      </c>
      <c r="C243" t="s">
        <v>160</v>
      </c>
      <c r="D243" t="s">
        <v>161</v>
      </c>
      <c r="E243">
        <v>2015</v>
      </c>
      <c r="F243">
        <v>2016</v>
      </c>
      <c r="G243" t="s">
        <v>138</v>
      </c>
      <c r="H243" s="92" t="s">
        <v>292</v>
      </c>
      <c r="I243" s="52">
        <v>5.3099999999999998E-12</v>
      </c>
      <c r="J243" s="52">
        <v>1.27E-8</v>
      </c>
      <c r="K243" s="52">
        <v>9.0699999999999996E-7</v>
      </c>
      <c r="L243" s="52">
        <v>7.2899999999999997E-6</v>
      </c>
      <c r="M243" s="52">
        <v>4.0200000000000001E-5</v>
      </c>
      <c r="N243" s="52">
        <v>2.5300000000000002E-4</v>
      </c>
    </row>
    <row r="244" spans="1:14" x14ac:dyDescent="0.25">
      <c r="A244" t="s">
        <v>132</v>
      </c>
      <c r="B244" t="s">
        <v>159</v>
      </c>
      <c r="C244" t="s">
        <v>160</v>
      </c>
      <c r="D244" t="s">
        <v>161</v>
      </c>
      <c r="E244">
        <v>2015</v>
      </c>
      <c r="F244">
        <v>2016</v>
      </c>
      <c r="G244" t="s">
        <v>138</v>
      </c>
      <c r="H244" s="92" t="s">
        <v>293</v>
      </c>
      <c r="I244" s="52">
        <v>2.9799999999999998E-12</v>
      </c>
      <c r="J244" s="52">
        <v>4.3100000000000002E-9</v>
      </c>
      <c r="K244" s="52">
        <v>2.9700000000000003E-7</v>
      </c>
      <c r="L244" s="52">
        <v>2.7199999999999998E-6</v>
      </c>
      <c r="M244" s="52">
        <v>1.2500000000000001E-5</v>
      </c>
      <c r="N244" s="52">
        <v>7.4599999999999997E-5</v>
      </c>
    </row>
    <row r="245" spans="1:14" x14ac:dyDescent="0.25">
      <c r="A245" t="s">
        <v>132</v>
      </c>
      <c r="B245" t="s">
        <v>159</v>
      </c>
      <c r="C245" t="s">
        <v>160</v>
      </c>
      <c r="D245" t="s">
        <v>161</v>
      </c>
      <c r="E245">
        <v>2015</v>
      </c>
      <c r="F245">
        <v>2016</v>
      </c>
      <c r="G245" t="s">
        <v>138</v>
      </c>
      <c r="H245" s="92" t="s">
        <v>294</v>
      </c>
      <c r="I245" s="52">
        <v>1.76E-12</v>
      </c>
      <c r="J245" s="52">
        <v>1.8800000000000001E-9</v>
      </c>
      <c r="K245" s="52">
        <v>1.04E-7</v>
      </c>
      <c r="L245" s="52">
        <v>1.17E-6</v>
      </c>
      <c r="M245" s="52">
        <v>4.3499999999999999E-6</v>
      </c>
      <c r="N245" s="52">
        <v>2.4600000000000002E-5</v>
      </c>
    </row>
    <row r="246" spans="1:14" x14ac:dyDescent="0.25">
      <c r="A246" t="s">
        <v>132</v>
      </c>
      <c r="B246" t="s">
        <v>159</v>
      </c>
      <c r="C246" t="s">
        <v>160</v>
      </c>
      <c r="D246" t="s">
        <v>161</v>
      </c>
      <c r="E246">
        <v>2016</v>
      </c>
      <c r="F246">
        <v>2016</v>
      </c>
      <c r="G246" t="s">
        <v>134</v>
      </c>
      <c r="H246" s="92" t="s">
        <v>285</v>
      </c>
      <c r="I246" s="74">
        <v>6.1500000000000001E-17</v>
      </c>
      <c r="J246" s="74">
        <v>2.0899999999999999E-6</v>
      </c>
      <c r="K246" s="74">
        <v>2.0400000000000001E-2</v>
      </c>
      <c r="L246" s="74">
        <v>0.26700000000000002</v>
      </c>
      <c r="M246" s="74">
        <v>0.97299999999999998</v>
      </c>
      <c r="N246" s="74">
        <v>3.11</v>
      </c>
    </row>
    <row r="247" spans="1:14" x14ac:dyDescent="0.25">
      <c r="A247" t="s">
        <v>132</v>
      </c>
      <c r="B247" t="s">
        <v>159</v>
      </c>
      <c r="C247" t="s">
        <v>160</v>
      </c>
      <c r="D247" t="s">
        <v>161</v>
      </c>
      <c r="E247">
        <v>2016</v>
      </c>
      <c r="F247">
        <v>2016</v>
      </c>
      <c r="G247" t="s">
        <v>134</v>
      </c>
      <c r="H247" s="92" t="s">
        <v>286</v>
      </c>
      <c r="I247" s="74">
        <v>7.0000000000000001E-12</v>
      </c>
      <c r="J247" s="74">
        <v>1.1200000000000001E-6</v>
      </c>
      <c r="K247" s="74">
        <v>1.8599999999999998E-2</v>
      </c>
      <c r="L247" s="74">
        <v>7.4099999999999999E-2</v>
      </c>
      <c r="M247" s="74">
        <v>0.85</v>
      </c>
      <c r="N247" s="74">
        <v>3.13</v>
      </c>
    </row>
    <row r="248" spans="1:14" x14ac:dyDescent="0.25">
      <c r="A248" t="s">
        <v>132</v>
      </c>
      <c r="B248" t="s">
        <v>159</v>
      </c>
      <c r="C248" t="s">
        <v>160</v>
      </c>
      <c r="D248" t="s">
        <v>161</v>
      </c>
      <c r="E248">
        <v>2016</v>
      </c>
      <c r="F248">
        <v>2016</v>
      </c>
      <c r="G248" t="s">
        <v>134</v>
      </c>
      <c r="H248" s="92" t="s">
        <v>287</v>
      </c>
      <c r="I248" s="74">
        <v>3.6900000000000003E-11</v>
      </c>
      <c r="J248" s="74">
        <v>1.1599999999999999E-6</v>
      </c>
      <c r="K248" s="74">
        <v>1.04E-2</v>
      </c>
      <c r="L248" s="74">
        <v>3.4700000000000002E-2</v>
      </c>
      <c r="M248" s="74">
        <v>0.439</v>
      </c>
      <c r="N248" s="74">
        <v>2.2200000000000002</v>
      </c>
    </row>
    <row r="249" spans="1:14" x14ac:dyDescent="0.25">
      <c r="A249" t="s">
        <v>132</v>
      </c>
      <c r="B249" t="s">
        <v>159</v>
      </c>
      <c r="C249" t="s">
        <v>160</v>
      </c>
      <c r="D249" t="s">
        <v>161</v>
      </c>
      <c r="E249">
        <v>2016</v>
      </c>
      <c r="F249">
        <v>2016</v>
      </c>
      <c r="G249" t="s">
        <v>134</v>
      </c>
      <c r="H249" s="92" t="s">
        <v>288</v>
      </c>
      <c r="I249" s="74">
        <v>8.3700000000000006E-11</v>
      </c>
      <c r="J249" s="74">
        <v>1.3999999999999999E-6</v>
      </c>
      <c r="K249" s="74">
        <v>6.2399999999999999E-3</v>
      </c>
      <c r="L249" s="74">
        <v>1.8700000000000001E-2</v>
      </c>
      <c r="M249" s="74">
        <v>0.28899999999999998</v>
      </c>
      <c r="N249" s="74">
        <v>1.1299999999999999</v>
      </c>
    </row>
    <row r="250" spans="1:14" x14ac:dyDescent="0.25">
      <c r="A250" t="s">
        <v>132</v>
      </c>
      <c r="B250" t="s">
        <v>159</v>
      </c>
      <c r="C250" t="s">
        <v>160</v>
      </c>
      <c r="D250" t="s">
        <v>161</v>
      </c>
      <c r="E250">
        <v>2016</v>
      </c>
      <c r="F250">
        <v>2016</v>
      </c>
      <c r="G250" t="s">
        <v>134</v>
      </c>
      <c r="H250" s="92" t="s">
        <v>289</v>
      </c>
      <c r="I250" s="74">
        <v>1.8899999999999999E-10</v>
      </c>
      <c r="J250" s="74">
        <v>1.81E-6</v>
      </c>
      <c r="K250" s="74">
        <v>2.3700000000000001E-3</v>
      </c>
      <c r="L250" s="74">
        <v>5.6800000000000002E-3</v>
      </c>
      <c r="M250" s="74">
        <v>0.11</v>
      </c>
      <c r="N250" s="74">
        <v>0.44800000000000001</v>
      </c>
    </row>
    <row r="251" spans="1:14" x14ac:dyDescent="0.25">
      <c r="A251" t="s">
        <v>132</v>
      </c>
      <c r="B251" t="s">
        <v>159</v>
      </c>
      <c r="C251" t="s">
        <v>160</v>
      </c>
      <c r="D251" t="s">
        <v>161</v>
      </c>
      <c r="E251">
        <v>2016</v>
      </c>
      <c r="F251">
        <v>2016</v>
      </c>
      <c r="G251" t="s">
        <v>134</v>
      </c>
      <c r="H251" s="92" t="s">
        <v>290</v>
      </c>
      <c r="I251" s="74">
        <v>2.2400000000000001E-11</v>
      </c>
      <c r="J251" s="74">
        <v>1.1600000000000001E-7</v>
      </c>
      <c r="K251" s="74">
        <v>8.03E-5</v>
      </c>
      <c r="L251" s="74">
        <v>6.4700000000000001E-5</v>
      </c>
      <c r="M251" s="74">
        <v>3.2799999999999999E-3</v>
      </c>
      <c r="N251" s="74">
        <v>3.39E-2</v>
      </c>
    </row>
    <row r="252" spans="1:14" x14ac:dyDescent="0.25">
      <c r="A252" t="s">
        <v>132</v>
      </c>
      <c r="B252" t="s">
        <v>159</v>
      </c>
      <c r="C252" t="s">
        <v>160</v>
      </c>
      <c r="D252" t="s">
        <v>161</v>
      </c>
      <c r="E252">
        <v>2016</v>
      </c>
      <c r="F252">
        <v>2016</v>
      </c>
      <c r="G252" t="s">
        <v>134</v>
      </c>
      <c r="H252" s="92" t="s">
        <v>291</v>
      </c>
      <c r="I252" s="74">
        <v>1.0199999999999999E-11</v>
      </c>
      <c r="J252" s="74">
        <v>4.9800000000000003E-8</v>
      </c>
      <c r="K252" s="74">
        <v>2.37E-5</v>
      </c>
      <c r="L252" s="74">
        <v>3.01E-5</v>
      </c>
      <c r="M252" s="74">
        <v>9.3800000000000003E-4</v>
      </c>
      <c r="N252" s="74">
        <v>5.79E-3</v>
      </c>
    </row>
    <row r="253" spans="1:14" x14ac:dyDescent="0.25">
      <c r="A253" t="s">
        <v>132</v>
      </c>
      <c r="B253" t="s">
        <v>159</v>
      </c>
      <c r="C253" t="s">
        <v>160</v>
      </c>
      <c r="D253" t="s">
        <v>161</v>
      </c>
      <c r="E253">
        <v>2016</v>
      </c>
      <c r="F253">
        <v>2016</v>
      </c>
      <c r="G253" t="s">
        <v>134</v>
      </c>
      <c r="H253" s="92" t="s">
        <v>292</v>
      </c>
      <c r="I253" s="74">
        <v>3.6600000000000002E-12</v>
      </c>
      <c r="J253" s="74">
        <v>9.6999999999999992E-9</v>
      </c>
      <c r="K253" s="74">
        <v>3.9199999999999997E-6</v>
      </c>
      <c r="L253" s="74">
        <v>5.7200000000000003E-6</v>
      </c>
      <c r="M253" s="74">
        <v>1.3899999999999999E-4</v>
      </c>
      <c r="N253" s="74">
        <v>1.0399999999999999E-3</v>
      </c>
    </row>
    <row r="254" spans="1:14" x14ac:dyDescent="0.25">
      <c r="A254" t="s">
        <v>132</v>
      </c>
      <c r="B254" t="s">
        <v>159</v>
      </c>
      <c r="C254" t="s">
        <v>160</v>
      </c>
      <c r="D254" t="s">
        <v>161</v>
      </c>
      <c r="E254">
        <v>2016</v>
      </c>
      <c r="F254">
        <v>2016</v>
      </c>
      <c r="G254" t="s">
        <v>134</v>
      </c>
      <c r="H254" s="92" t="s">
        <v>293</v>
      </c>
      <c r="I254" s="74">
        <v>2.0400000000000002E-12</v>
      </c>
      <c r="J254" s="74">
        <v>3.5400000000000002E-9</v>
      </c>
      <c r="K254" s="74">
        <v>1.1999999999999999E-6</v>
      </c>
      <c r="L254" s="74">
        <v>2.1100000000000001E-6</v>
      </c>
      <c r="M254" s="74">
        <v>3.8899999999999997E-5</v>
      </c>
      <c r="N254" s="74">
        <v>3.2499999999999999E-4</v>
      </c>
    </row>
    <row r="255" spans="1:14" x14ac:dyDescent="0.25">
      <c r="A255" t="s">
        <v>132</v>
      </c>
      <c r="B255" t="s">
        <v>159</v>
      </c>
      <c r="C255" t="s">
        <v>160</v>
      </c>
      <c r="D255" t="s">
        <v>161</v>
      </c>
      <c r="E255">
        <v>2016</v>
      </c>
      <c r="F255">
        <v>2016</v>
      </c>
      <c r="G255" t="s">
        <v>134</v>
      </c>
      <c r="H255" s="92" t="s">
        <v>294</v>
      </c>
      <c r="I255" s="74">
        <v>1.24E-12</v>
      </c>
      <c r="J255" s="74">
        <v>1.4200000000000001E-9</v>
      </c>
      <c r="K255" s="74">
        <v>4.0900000000000002E-7</v>
      </c>
      <c r="L255" s="74">
        <v>8.9299999999999996E-7</v>
      </c>
      <c r="M255" s="74">
        <v>1.2500000000000001E-5</v>
      </c>
      <c r="N255" s="74">
        <v>1.08E-4</v>
      </c>
    </row>
    <row r="256" spans="1:14" x14ac:dyDescent="0.25">
      <c r="A256" t="s">
        <v>132</v>
      </c>
      <c r="B256" t="s">
        <v>159</v>
      </c>
      <c r="C256" t="s">
        <v>160</v>
      </c>
      <c r="D256" t="s">
        <v>161</v>
      </c>
      <c r="E256">
        <v>2016</v>
      </c>
      <c r="F256">
        <v>2016</v>
      </c>
      <c r="G256" t="s">
        <v>137</v>
      </c>
      <c r="H256" s="92" t="s">
        <v>285</v>
      </c>
      <c r="I256" s="52">
        <v>0</v>
      </c>
      <c r="J256" s="52">
        <v>2.0899999999999999E-6</v>
      </c>
      <c r="K256" s="52">
        <v>2.0400000000000001E-2</v>
      </c>
      <c r="L256" s="52">
        <v>0.26700000000000002</v>
      </c>
      <c r="M256" s="52">
        <v>0.97299999999999998</v>
      </c>
      <c r="N256" s="52">
        <v>3.11</v>
      </c>
    </row>
    <row r="257" spans="1:14" x14ac:dyDescent="0.25">
      <c r="A257" t="s">
        <v>132</v>
      </c>
      <c r="B257" t="s">
        <v>159</v>
      </c>
      <c r="C257" t="s">
        <v>160</v>
      </c>
      <c r="D257" t="s">
        <v>161</v>
      </c>
      <c r="E257">
        <v>2016</v>
      </c>
      <c r="F257">
        <v>2016</v>
      </c>
      <c r="G257" t="s">
        <v>137</v>
      </c>
      <c r="H257" s="92" t="s">
        <v>286</v>
      </c>
      <c r="I257" s="52">
        <v>0</v>
      </c>
      <c r="J257" s="52">
        <v>9.879999999999999E-7</v>
      </c>
      <c r="K257" s="52">
        <v>1.8599999999999998E-2</v>
      </c>
      <c r="L257" s="52">
        <v>7.4099999999999999E-2</v>
      </c>
      <c r="M257" s="52">
        <v>0.85</v>
      </c>
      <c r="N257" s="52">
        <v>3.13</v>
      </c>
    </row>
    <row r="258" spans="1:14" x14ac:dyDescent="0.25">
      <c r="A258" t="s">
        <v>132</v>
      </c>
      <c r="B258" t="s">
        <v>159</v>
      </c>
      <c r="C258" t="s">
        <v>160</v>
      </c>
      <c r="D258" t="s">
        <v>161</v>
      </c>
      <c r="E258">
        <v>2016</v>
      </c>
      <c r="F258">
        <v>2016</v>
      </c>
      <c r="G258" t="s">
        <v>137</v>
      </c>
      <c r="H258" s="92" t="s">
        <v>287</v>
      </c>
      <c r="I258" s="52">
        <v>0</v>
      </c>
      <c r="J258" s="52">
        <v>5.5599999999999995E-7</v>
      </c>
      <c r="K258" s="52">
        <v>1.04E-2</v>
      </c>
      <c r="L258" s="52">
        <v>3.4200000000000001E-2</v>
      </c>
      <c r="M258" s="52">
        <v>0.436</v>
      </c>
      <c r="N258" s="52">
        <v>2.2200000000000002</v>
      </c>
    </row>
    <row r="259" spans="1:14" x14ac:dyDescent="0.25">
      <c r="A259" t="s">
        <v>132</v>
      </c>
      <c r="B259" t="s">
        <v>159</v>
      </c>
      <c r="C259" t="s">
        <v>160</v>
      </c>
      <c r="D259" t="s">
        <v>161</v>
      </c>
      <c r="E259">
        <v>2016</v>
      </c>
      <c r="F259">
        <v>2016</v>
      </c>
      <c r="G259" t="s">
        <v>137</v>
      </c>
      <c r="H259" s="92" t="s">
        <v>288</v>
      </c>
      <c r="I259" s="52">
        <v>0</v>
      </c>
      <c r="J259" s="52">
        <v>3.53E-7</v>
      </c>
      <c r="K259" s="52">
        <v>6.2300000000000003E-3</v>
      </c>
      <c r="L259" s="52">
        <v>1.83E-2</v>
      </c>
      <c r="M259" s="52">
        <v>0.28799999999999998</v>
      </c>
      <c r="N259" s="52">
        <v>1.1200000000000001</v>
      </c>
    </row>
    <row r="260" spans="1:14" x14ac:dyDescent="0.25">
      <c r="A260" t="s">
        <v>132</v>
      </c>
      <c r="B260" t="s">
        <v>159</v>
      </c>
      <c r="C260" t="s">
        <v>160</v>
      </c>
      <c r="D260" t="s">
        <v>161</v>
      </c>
      <c r="E260">
        <v>2016</v>
      </c>
      <c r="F260">
        <v>2016</v>
      </c>
      <c r="G260" t="s">
        <v>137</v>
      </c>
      <c r="H260" s="92" t="s">
        <v>289</v>
      </c>
      <c r="I260" s="52">
        <v>0</v>
      </c>
      <c r="J260" s="52">
        <v>1.35E-7</v>
      </c>
      <c r="K260" s="52">
        <v>2.32E-3</v>
      </c>
      <c r="L260" s="52">
        <v>4.7400000000000003E-3</v>
      </c>
      <c r="M260" s="52">
        <v>0.107</v>
      </c>
      <c r="N260" s="52">
        <v>0.437</v>
      </c>
    </row>
    <row r="261" spans="1:14" x14ac:dyDescent="0.25">
      <c r="A261" t="s">
        <v>132</v>
      </c>
      <c r="B261" t="s">
        <v>159</v>
      </c>
      <c r="C261" t="s">
        <v>160</v>
      </c>
      <c r="D261" t="s">
        <v>161</v>
      </c>
      <c r="E261">
        <v>2016</v>
      </c>
      <c r="F261">
        <v>2016</v>
      </c>
      <c r="G261" t="s">
        <v>137</v>
      </c>
      <c r="H261" s="92" t="s">
        <v>290</v>
      </c>
      <c r="I261" s="52">
        <v>0</v>
      </c>
      <c r="J261" s="52">
        <v>6.5700000000000001E-10</v>
      </c>
      <c r="K261" s="52">
        <v>7.0300000000000001E-5</v>
      </c>
      <c r="L261" s="52">
        <v>1.3200000000000001E-5</v>
      </c>
      <c r="M261" s="52">
        <v>2.82E-3</v>
      </c>
      <c r="N261" s="52">
        <v>3.0099999999999998E-2</v>
      </c>
    </row>
    <row r="262" spans="1:14" x14ac:dyDescent="0.25">
      <c r="A262" t="s">
        <v>132</v>
      </c>
      <c r="B262" t="s">
        <v>159</v>
      </c>
      <c r="C262" t="s">
        <v>160</v>
      </c>
      <c r="D262" t="s">
        <v>161</v>
      </c>
      <c r="E262">
        <v>2016</v>
      </c>
      <c r="F262">
        <v>2016</v>
      </c>
      <c r="G262" t="s">
        <v>137</v>
      </c>
      <c r="H262" s="92" t="s">
        <v>291</v>
      </c>
      <c r="I262" s="52">
        <v>0</v>
      </c>
      <c r="J262" s="52">
        <v>1.2899999999999999E-10</v>
      </c>
      <c r="K262" s="52">
        <v>2.05E-5</v>
      </c>
      <c r="L262" s="52">
        <v>5.22E-6</v>
      </c>
      <c r="M262" s="52">
        <v>7.8700000000000005E-4</v>
      </c>
      <c r="N262" s="52">
        <v>4.9500000000000004E-3</v>
      </c>
    </row>
    <row r="263" spans="1:14" x14ac:dyDescent="0.25">
      <c r="A263" t="s">
        <v>132</v>
      </c>
      <c r="B263" t="s">
        <v>159</v>
      </c>
      <c r="C263" t="s">
        <v>160</v>
      </c>
      <c r="D263" t="s">
        <v>161</v>
      </c>
      <c r="E263">
        <v>2016</v>
      </c>
      <c r="F263">
        <v>2016</v>
      </c>
      <c r="G263" t="s">
        <v>137</v>
      </c>
      <c r="H263" s="92" t="s">
        <v>292</v>
      </c>
      <c r="I263" s="52">
        <v>0</v>
      </c>
      <c r="J263" s="52">
        <v>2.1100000000000001E-12</v>
      </c>
      <c r="K263" s="52">
        <v>3.3100000000000001E-6</v>
      </c>
      <c r="L263" s="52">
        <v>7.4399999999999999E-7</v>
      </c>
      <c r="M263" s="52">
        <v>1.11E-4</v>
      </c>
      <c r="N263" s="52">
        <v>8.8099999999999995E-4</v>
      </c>
    </row>
    <row r="264" spans="1:14" x14ac:dyDescent="0.25">
      <c r="A264" t="s">
        <v>132</v>
      </c>
      <c r="B264" t="s">
        <v>159</v>
      </c>
      <c r="C264" t="s">
        <v>160</v>
      </c>
      <c r="D264" t="s">
        <v>161</v>
      </c>
      <c r="E264">
        <v>2016</v>
      </c>
      <c r="F264">
        <v>2016</v>
      </c>
      <c r="G264" t="s">
        <v>137</v>
      </c>
      <c r="H264" s="92" t="s">
        <v>293</v>
      </c>
      <c r="I264" s="52">
        <v>0</v>
      </c>
      <c r="J264" s="52">
        <v>0</v>
      </c>
      <c r="K264" s="52">
        <v>9.9099999999999991E-7</v>
      </c>
      <c r="L264" s="52">
        <v>2.4600000000000001E-7</v>
      </c>
      <c r="M264" s="52">
        <v>3.0300000000000001E-5</v>
      </c>
      <c r="N264" s="52">
        <v>2.7399999999999999E-4</v>
      </c>
    </row>
    <row r="265" spans="1:14" x14ac:dyDescent="0.25">
      <c r="A265" t="s">
        <v>132</v>
      </c>
      <c r="B265" t="s">
        <v>159</v>
      </c>
      <c r="C265" t="s">
        <v>160</v>
      </c>
      <c r="D265" t="s">
        <v>161</v>
      </c>
      <c r="E265">
        <v>2016</v>
      </c>
      <c r="F265">
        <v>2016</v>
      </c>
      <c r="G265" t="s">
        <v>137</v>
      </c>
      <c r="H265" s="92" t="s">
        <v>294</v>
      </c>
      <c r="I265" s="52">
        <v>0</v>
      </c>
      <c r="J265" s="52">
        <v>0</v>
      </c>
      <c r="K265" s="52">
        <v>3.3599999999999999E-7</v>
      </c>
      <c r="L265" s="52">
        <v>9.0400000000000002E-8</v>
      </c>
      <c r="M265" s="52">
        <v>9.4900000000000006E-6</v>
      </c>
      <c r="N265" s="52">
        <v>9.0799999999999998E-5</v>
      </c>
    </row>
    <row r="266" spans="1:14" x14ac:dyDescent="0.25">
      <c r="A266" t="s">
        <v>132</v>
      </c>
      <c r="B266" t="s">
        <v>159</v>
      </c>
      <c r="C266" t="s">
        <v>160</v>
      </c>
      <c r="D266" t="s">
        <v>161</v>
      </c>
      <c r="E266">
        <v>2016</v>
      </c>
      <c r="F266">
        <v>2016</v>
      </c>
      <c r="G266" t="s">
        <v>138</v>
      </c>
      <c r="H266" s="92" t="s">
        <v>285</v>
      </c>
      <c r="I266" s="52">
        <v>3.1299999999999999E-19</v>
      </c>
      <c r="J266" s="52">
        <v>5.6900000000000002E-14</v>
      </c>
      <c r="K266" s="52">
        <v>6.4700000000000004E-10</v>
      </c>
      <c r="L266" s="52">
        <v>5.6599999999999997E-8</v>
      </c>
      <c r="M266" s="52">
        <v>1.4100000000000001E-7</v>
      </c>
      <c r="N266" s="52">
        <v>2.5899999999999998E-7</v>
      </c>
    </row>
    <row r="267" spans="1:14" x14ac:dyDescent="0.25">
      <c r="A267" t="s">
        <v>132</v>
      </c>
      <c r="B267" t="s">
        <v>159</v>
      </c>
      <c r="C267" t="s">
        <v>160</v>
      </c>
      <c r="D267" t="s">
        <v>161</v>
      </c>
      <c r="E267">
        <v>2016</v>
      </c>
      <c r="F267">
        <v>2016</v>
      </c>
      <c r="G267" t="s">
        <v>138</v>
      </c>
      <c r="H267" s="92" t="s">
        <v>286</v>
      </c>
      <c r="I267" s="52">
        <v>3.56E-13</v>
      </c>
      <c r="J267" s="52">
        <v>4.42E-9</v>
      </c>
      <c r="K267" s="52">
        <v>7.1999999999999999E-7</v>
      </c>
      <c r="L267" s="52">
        <v>2.7699999999999999E-5</v>
      </c>
      <c r="M267" s="52">
        <v>5.2200000000000002E-5</v>
      </c>
      <c r="N267" s="52">
        <v>5.1800000000000001E-4</v>
      </c>
    </row>
    <row r="268" spans="1:14" x14ac:dyDescent="0.25">
      <c r="A268" t="s">
        <v>132</v>
      </c>
      <c r="B268" t="s">
        <v>159</v>
      </c>
      <c r="C268" t="s">
        <v>160</v>
      </c>
      <c r="D268" t="s">
        <v>161</v>
      </c>
      <c r="E268">
        <v>2016</v>
      </c>
      <c r="F268">
        <v>2016</v>
      </c>
      <c r="G268" t="s">
        <v>138</v>
      </c>
      <c r="H268" s="92" t="s">
        <v>287</v>
      </c>
      <c r="I268" s="52">
        <v>5.22E-12</v>
      </c>
      <c r="J268" s="52">
        <v>8.6200000000000004E-8</v>
      </c>
      <c r="K268" s="52">
        <v>8.6799999999999999E-6</v>
      </c>
      <c r="L268" s="52">
        <v>1.12E-4</v>
      </c>
      <c r="M268" s="52">
        <v>5.0100000000000003E-4</v>
      </c>
      <c r="N268" s="52">
        <v>4.2599999999999999E-3</v>
      </c>
    </row>
    <row r="269" spans="1:14" x14ac:dyDescent="0.25">
      <c r="A269" t="s">
        <v>132</v>
      </c>
      <c r="B269" t="s">
        <v>159</v>
      </c>
      <c r="C269" t="s">
        <v>160</v>
      </c>
      <c r="D269" t="s">
        <v>161</v>
      </c>
      <c r="E269">
        <v>2016</v>
      </c>
      <c r="F269">
        <v>2016</v>
      </c>
      <c r="G269" t="s">
        <v>138</v>
      </c>
      <c r="H269" s="92" t="s">
        <v>288</v>
      </c>
      <c r="I269" s="52">
        <v>1.39E-11</v>
      </c>
      <c r="J269" s="52">
        <v>3.4999999999999998E-7</v>
      </c>
      <c r="K269" s="52">
        <v>1.9599999999999999E-5</v>
      </c>
      <c r="L269" s="52">
        <v>4.6099999999999998E-4</v>
      </c>
      <c r="M269" s="52">
        <v>1.42E-3</v>
      </c>
      <c r="N269" s="52">
        <v>6.7000000000000002E-3</v>
      </c>
    </row>
    <row r="270" spans="1:14" x14ac:dyDescent="0.25">
      <c r="A270" t="s">
        <v>132</v>
      </c>
      <c r="B270" t="s">
        <v>159</v>
      </c>
      <c r="C270" t="s">
        <v>160</v>
      </c>
      <c r="D270" t="s">
        <v>161</v>
      </c>
      <c r="E270">
        <v>2016</v>
      </c>
      <c r="F270">
        <v>2016</v>
      </c>
      <c r="G270" t="s">
        <v>138</v>
      </c>
      <c r="H270" s="92" t="s">
        <v>289</v>
      </c>
      <c r="I270" s="52">
        <v>5.2599999999999998E-11</v>
      </c>
      <c r="J270" s="52">
        <v>1.0100000000000001E-6</v>
      </c>
      <c r="K270" s="52">
        <v>5.4200000000000003E-5</v>
      </c>
      <c r="L270" s="52">
        <v>9.3999999999999997E-4</v>
      </c>
      <c r="M270" s="52">
        <v>3.32E-3</v>
      </c>
      <c r="N270" s="52">
        <v>1.23E-2</v>
      </c>
    </row>
    <row r="271" spans="1:14" x14ac:dyDescent="0.25">
      <c r="A271" t="s">
        <v>132</v>
      </c>
      <c r="B271" t="s">
        <v>159</v>
      </c>
      <c r="C271" t="s">
        <v>160</v>
      </c>
      <c r="D271" t="s">
        <v>161</v>
      </c>
      <c r="E271">
        <v>2016</v>
      </c>
      <c r="F271">
        <v>2016</v>
      </c>
      <c r="G271" t="s">
        <v>138</v>
      </c>
      <c r="H271" s="92" t="s">
        <v>290</v>
      </c>
      <c r="I271" s="52">
        <v>1.7599999999999999E-11</v>
      </c>
      <c r="J271" s="52">
        <v>9.3999999999999995E-8</v>
      </c>
      <c r="K271" s="52">
        <v>9.3400000000000004E-6</v>
      </c>
      <c r="L271" s="52">
        <v>4.5300000000000003E-5</v>
      </c>
      <c r="M271" s="52">
        <v>4.5300000000000001E-4</v>
      </c>
      <c r="N271" s="52">
        <v>3.1099999999999999E-3</v>
      </c>
    </row>
    <row r="272" spans="1:14" x14ac:dyDescent="0.25">
      <c r="A272" t="s">
        <v>132</v>
      </c>
      <c r="B272" t="s">
        <v>159</v>
      </c>
      <c r="C272" t="s">
        <v>160</v>
      </c>
      <c r="D272" t="s">
        <v>161</v>
      </c>
      <c r="E272">
        <v>2016</v>
      </c>
      <c r="F272">
        <v>2016</v>
      </c>
      <c r="G272" t="s">
        <v>138</v>
      </c>
      <c r="H272" s="92" t="s">
        <v>291</v>
      </c>
      <c r="I272" s="52">
        <v>9.8500000000000002E-12</v>
      </c>
      <c r="J272" s="52">
        <v>4.06E-8</v>
      </c>
      <c r="K272" s="52">
        <v>3.3799999999999998E-6</v>
      </c>
      <c r="L272" s="52">
        <v>2.4899999999999999E-5</v>
      </c>
      <c r="M272" s="52">
        <v>1.4999999999999999E-4</v>
      </c>
      <c r="N272" s="52">
        <v>8.4800000000000001E-4</v>
      </c>
    </row>
    <row r="273" spans="1:14" x14ac:dyDescent="0.25">
      <c r="A273" t="s">
        <v>132</v>
      </c>
      <c r="B273" t="s">
        <v>159</v>
      </c>
      <c r="C273" t="s">
        <v>160</v>
      </c>
      <c r="D273" t="s">
        <v>161</v>
      </c>
      <c r="E273">
        <v>2016</v>
      </c>
      <c r="F273">
        <v>2016</v>
      </c>
      <c r="G273" t="s">
        <v>138</v>
      </c>
      <c r="H273" s="92" t="s">
        <v>292</v>
      </c>
      <c r="I273" s="52">
        <v>3.6300000000000001E-12</v>
      </c>
      <c r="J273" s="52">
        <v>8.6599999999999995E-9</v>
      </c>
      <c r="K273" s="52">
        <v>6.1999999999999999E-7</v>
      </c>
      <c r="L273" s="52">
        <v>4.9799999999999998E-6</v>
      </c>
      <c r="M273" s="52">
        <v>2.7500000000000001E-5</v>
      </c>
      <c r="N273" s="52">
        <v>1.73E-4</v>
      </c>
    </row>
    <row r="274" spans="1:14" x14ac:dyDescent="0.25">
      <c r="A274" t="s">
        <v>132</v>
      </c>
      <c r="B274" t="s">
        <v>159</v>
      </c>
      <c r="C274" t="s">
        <v>160</v>
      </c>
      <c r="D274" t="s">
        <v>161</v>
      </c>
      <c r="E274">
        <v>2016</v>
      </c>
      <c r="F274">
        <v>2016</v>
      </c>
      <c r="G274" t="s">
        <v>138</v>
      </c>
      <c r="H274" s="92" t="s">
        <v>293</v>
      </c>
      <c r="I274" s="52">
        <v>2.0400000000000002E-12</v>
      </c>
      <c r="J274" s="52">
        <v>2.9400000000000002E-9</v>
      </c>
      <c r="K274" s="52">
        <v>2.03E-7</v>
      </c>
      <c r="L274" s="52">
        <v>1.86E-6</v>
      </c>
      <c r="M274" s="52">
        <v>8.5499999999999995E-6</v>
      </c>
      <c r="N274" s="52">
        <v>5.1E-5</v>
      </c>
    </row>
    <row r="275" spans="1:14" x14ac:dyDescent="0.25">
      <c r="A275" t="s">
        <v>132</v>
      </c>
      <c r="B275" t="s">
        <v>159</v>
      </c>
      <c r="C275" t="s">
        <v>160</v>
      </c>
      <c r="D275" t="s">
        <v>161</v>
      </c>
      <c r="E275">
        <v>2016</v>
      </c>
      <c r="F275">
        <v>2016</v>
      </c>
      <c r="G275" t="s">
        <v>138</v>
      </c>
      <c r="H275" s="92" t="s">
        <v>294</v>
      </c>
      <c r="I275" s="52">
        <v>1.2100000000000001E-12</v>
      </c>
      <c r="J275" s="52">
        <v>1.2799999999999999E-9</v>
      </c>
      <c r="K275" s="52">
        <v>7.1E-8</v>
      </c>
      <c r="L275" s="52">
        <v>8.0299999999999998E-7</v>
      </c>
      <c r="M275" s="52">
        <v>2.9699999999999999E-6</v>
      </c>
      <c r="N275" s="52">
        <v>1.6799999999999998E-5</v>
      </c>
    </row>
    <row r="276" spans="1:14" x14ac:dyDescent="0.25">
      <c r="A276" t="s">
        <v>132</v>
      </c>
      <c r="B276" t="s">
        <v>159</v>
      </c>
      <c r="C276" t="s">
        <v>160</v>
      </c>
      <c r="D276" t="s">
        <v>161</v>
      </c>
      <c r="E276">
        <v>2017</v>
      </c>
      <c r="F276">
        <v>2016</v>
      </c>
      <c r="G276" t="s">
        <v>134</v>
      </c>
      <c r="H276" s="92" t="s">
        <v>285</v>
      </c>
      <c r="I276" s="74">
        <v>8.2499999999999997E-17</v>
      </c>
      <c r="J276" s="74">
        <v>2.0899999999999999E-6</v>
      </c>
      <c r="K276" s="74">
        <v>2.0400000000000001E-2</v>
      </c>
      <c r="L276" s="74">
        <v>0.26700000000000002</v>
      </c>
      <c r="M276" s="74">
        <v>0.97299999999999998</v>
      </c>
      <c r="N276" s="74">
        <v>3.11</v>
      </c>
    </row>
    <row r="277" spans="1:14" x14ac:dyDescent="0.25">
      <c r="A277" t="s">
        <v>132</v>
      </c>
      <c r="B277" t="s">
        <v>159</v>
      </c>
      <c r="C277" t="s">
        <v>160</v>
      </c>
      <c r="D277" t="s">
        <v>161</v>
      </c>
      <c r="E277">
        <v>2017</v>
      </c>
      <c r="F277">
        <v>2016</v>
      </c>
      <c r="G277" t="s">
        <v>134</v>
      </c>
      <c r="H277" s="92" t="s">
        <v>286</v>
      </c>
      <c r="I277" s="74">
        <v>9.3199999999999999E-12</v>
      </c>
      <c r="J277" s="74">
        <v>1.1400000000000001E-6</v>
      </c>
      <c r="K277" s="74">
        <v>1.8599999999999998E-2</v>
      </c>
      <c r="L277" s="74">
        <v>7.4099999999999999E-2</v>
      </c>
      <c r="M277" s="74">
        <v>0.85</v>
      </c>
      <c r="N277" s="74">
        <v>3.13</v>
      </c>
    </row>
    <row r="278" spans="1:14" x14ac:dyDescent="0.25">
      <c r="A278" t="s">
        <v>132</v>
      </c>
      <c r="B278" t="s">
        <v>159</v>
      </c>
      <c r="C278" t="s">
        <v>160</v>
      </c>
      <c r="D278" t="s">
        <v>161</v>
      </c>
      <c r="E278">
        <v>2017</v>
      </c>
      <c r="F278">
        <v>2016</v>
      </c>
      <c r="G278" t="s">
        <v>134</v>
      </c>
      <c r="H278" s="92" t="s">
        <v>287</v>
      </c>
      <c r="I278" s="74">
        <v>4.9200000000000002E-11</v>
      </c>
      <c r="J278" s="74">
        <v>1.2899999999999999E-6</v>
      </c>
      <c r="K278" s="74">
        <v>1.04E-2</v>
      </c>
      <c r="L278" s="74">
        <v>3.49E-2</v>
      </c>
      <c r="M278" s="74">
        <v>0.441</v>
      </c>
      <c r="N278" s="74">
        <v>2.2200000000000002</v>
      </c>
    </row>
    <row r="279" spans="1:14" x14ac:dyDescent="0.25">
      <c r="A279" t="s">
        <v>132</v>
      </c>
      <c r="B279" t="s">
        <v>159</v>
      </c>
      <c r="C279" t="s">
        <v>160</v>
      </c>
      <c r="D279" t="s">
        <v>161</v>
      </c>
      <c r="E279">
        <v>2017</v>
      </c>
      <c r="F279">
        <v>2016</v>
      </c>
      <c r="G279" t="s">
        <v>134</v>
      </c>
      <c r="H279" s="92" t="s">
        <v>288</v>
      </c>
      <c r="I279" s="74">
        <v>1.12E-10</v>
      </c>
      <c r="J279" s="74">
        <v>1.6300000000000001E-6</v>
      </c>
      <c r="K279" s="74">
        <v>6.2500000000000003E-3</v>
      </c>
      <c r="L279" s="74">
        <v>1.89E-2</v>
      </c>
      <c r="M279" s="74">
        <v>0.28999999999999998</v>
      </c>
      <c r="N279" s="74">
        <v>1.1299999999999999</v>
      </c>
    </row>
    <row r="280" spans="1:14" x14ac:dyDescent="0.25">
      <c r="A280" t="s">
        <v>132</v>
      </c>
      <c r="B280" t="s">
        <v>159</v>
      </c>
      <c r="C280" t="s">
        <v>160</v>
      </c>
      <c r="D280" t="s">
        <v>161</v>
      </c>
      <c r="E280">
        <v>2017</v>
      </c>
      <c r="F280">
        <v>2016</v>
      </c>
      <c r="G280" t="s">
        <v>134</v>
      </c>
      <c r="H280" s="92" t="s">
        <v>289</v>
      </c>
      <c r="I280" s="74">
        <v>2.54E-10</v>
      </c>
      <c r="J280" s="74">
        <v>2.3E-6</v>
      </c>
      <c r="K280" s="74">
        <v>2.3999999999999998E-3</v>
      </c>
      <c r="L280" s="74">
        <v>6.0000000000000001E-3</v>
      </c>
      <c r="M280" s="74">
        <v>0.111</v>
      </c>
      <c r="N280" s="74">
        <v>0.45200000000000001</v>
      </c>
    </row>
    <row r="281" spans="1:14" x14ac:dyDescent="0.25">
      <c r="A281" t="s">
        <v>132</v>
      </c>
      <c r="B281" t="s">
        <v>159</v>
      </c>
      <c r="C281" t="s">
        <v>160</v>
      </c>
      <c r="D281" t="s">
        <v>161</v>
      </c>
      <c r="E281">
        <v>2017</v>
      </c>
      <c r="F281">
        <v>2016</v>
      </c>
      <c r="G281" t="s">
        <v>134</v>
      </c>
      <c r="H281" s="92" t="s">
        <v>290</v>
      </c>
      <c r="I281" s="74">
        <v>3.0099999999999998E-11</v>
      </c>
      <c r="J281" s="74">
        <v>1.49E-7</v>
      </c>
      <c r="K281" s="74">
        <v>8.3499999999999997E-5</v>
      </c>
      <c r="L281" s="74">
        <v>8.0099999999999995E-5</v>
      </c>
      <c r="M281" s="74">
        <v>3.4299999999999999E-3</v>
      </c>
      <c r="N281" s="74">
        <v>3.5200000000000002E-2</v>
      </c>
    </row>
    <row r="282" spans="1:14" x14ac:dyDescent="0.25">
      <c r="A282" t="s">
        <v>132</v>
      </c>
      <c r="B282" t="s">
        <v>159</v>
      </c>
      <c r="C282" t="s">
        <v>160</v>
      </c>
      <c r="D282" t="s">
        <v>161</v>
      </c>
      <c r="E282">
        <v>2017</v>
      </c>
      <c r="F282">
        <v>2016</v>
      </c>
      <c r="G282" t="s">
        <v>134</v>
      </c>
      <c r="H282" s="92" t="s">
        <v>291</v>
      </c>
      <c r="I282" s="74">
        <v>1.36E-11</v>
      </c>
      <c r="J282" s="74">
        <v>6.4000000000000004E-8</v>
      </c>
      <c r="K282" s="74">
        <v>2.5000000000000001E-5</v>
      </c>
      <c r="L282" s="74">
        <v>3.8699999999999999E-5</v>
      </c>
      <c r="M282" s="74">
        <v>9.8900000000000008E-4</v>
      </c>
      <c r="N282" s="74">
        <v>6.0800000000000003E-3</v>
      </c>
    </row>
    <row r="283" spans="1:14" x14ac:dyDescent="0.25">
      <c r="A283" t="s">
        <v>132</v>
      </c>
      <c r="B283" t="s">
        <v>159</v>
      </c>
      <c r="C283" t="s">
        <v>160</v>
      </c>
      <c r="D283" t="s">
        <v>161</v>
      </c>
      <c r="E283">
        <v>2017</v>
      </c>
      <c r="F283">
        <v>2016</v>
      </c>
      <c r="G283" t="s">
        <v>134</v>
      </c>
      <c r="H283" s="92" t="s">
        <v>292</v>
      </c>
      <c r="I283" s="74">
        <v>4.9099999999999999E-12</v>
      </c>
      <c r="J283" s="74">
        <v>1.29E-8</v>
      </c>
      <c r="K283" s="74">
        <v>4.1899999999999997E-6</v>
      </c>
      <c r="L283" s="74">
        <v>7.4200000000000001E-6</v>
      </c>
      <c r="M283" s="74">
        <v>1.4799999999999999E-4</v>
      </c>
      <c r="N283" s="74">
        <v>1.1000000000000001E-3</v>
      </c>
    </row>
    <row r="284" spans="1:14" x14ac:dyDescent="0.25">
      <c r="A284" t="s">
        <v>132</v>
      </c>
      <c r="B284" t="s">
        <v>159</v>
      </c>
      <c r="C284" t="s">
        <v>160</v>
      </c>
      <c r="D284" t="s">
        <v>161</v>
      </c>
      <c r="E284">
        <v>2017</v>
      </c>
      <c r="F284">
        <v>2016</v>
      </c>
      <c r="G284" t="s">
        <v>134</v>
      </c>
      <c r="H284" s="92" t="s">
        <v>293</v>
      </c>
      <c r="I284" s="74">
        <v>2.7299999999999999E-12</v>
      </c>
      <c r="J284" s="74">
        <v>4.5500000000000002E-9</v>
      </c>
      <c r="K284" s="74">
        <v>1.2699999999999999E-6</v>
      </c>
      <c r="L284" s="74">
        <v>2.74E-6</v>
      </c>
      <c r="M284" s="74">
        <v>4.18E-5</v>
      </c>
      <c r="N284" s="74">
        <v>3.4200000000000002E-4</v>
      </c>
    </row>
    <row r="285" spans="1:14" x14ac:dyDescent="0.25">
      <c r="A285" t="s">
        <v>132</v>
      </c>
      <c r="B285" t="s">
        <v>159</v>
      </c>
      <c r="C285" t="s">
        <v>160</v>
      </c>
      <c r="D285" t="s">
        <v>161</v>
      </c>
      <c r="E285">
        <v>2017</v>
      </c>
      <c r="F285">
        <v>2016</v>
      </c>
      <c r="G285" t="s">
        <v>134</v>
      </c>
      <c r="H285" s="92" t="s">
        <v>294</v>
      </c>
      <c r="I285" s="74">
        <v>1.66E-12</v>
      </c>
      <c r="J285" s="74">
        <v>1.85E-9</v>
      </c>
      <c r="K285" s="74">
        <v>4.3099999999999998E-7</v>
      </c>
      <c r="L285" s="74">
        <v>1.17E-6</v>
      </c>
      <c r="M285" s="74">
        <v>1.3499999999999999E-5</v>
      </c>
      <c r="N285" s="74">
        <v>1.13E-4</v>
      </c>
    </row>
    <row r="286" spans="1:14" x14ac:dyDescent="0.25">
      <c r="A286" t="s">
        <v>132</v>
      </c>
      <c r="B286" t="s">
        <v>159</v>
      </c>
      <c r="C286" t="s">
        <v>160</v>
      </c>
      <c r="D286" t="s">
        <v>161</v>
      </c>
      <c r="E286">
        <v>2017</v>
      </c>
      <c r="F286">
        <v>2016</v>
      </c>
      <c r="G286" t="s">
        <v>137</v>
      </c>
      <c r="H286" s="92" t="s">
        <v>285</v>
      </c>
      <c r="I286" s="52">
        <v>0</v>
      </c>
      <c r="J286" s="52">
        <v>2.0899999999999999E-6</v>
      </c>
      <c r="K286" s="52">
        <v>2.0400000000000001E-2</v>
      </c>
      <c r="L286" s="52">
        <v>0.26700000000000002</v>
      </c>
      <c r="M286" s="52">
        <v>0.97299999999999998</v>
      </c>
      <c r="N286" s="52">
        <v>3.11</v>
      </c>
    </row>
    <row r="287" spans="1:14" x14ac:dyDescent="0.25">
      <c r="A287" t="s">
        <v>132</v>
      </c>
      <c r="B287" t="s">
        <v>159</v>
      </c>
      <c r="C287" t="s">
        <v>160</v>
      </c>
      <c r="D287" t="s">
        <v>161</v>
      </c>
      <c r="E287">
        <v>2017</v>
      </c>
      <c r="F287">
        <v>2016</v>
      </c>
      <c r="G287" t="s">
        <v>137</v>
      </c>
      <c r="H287" s="92" t="s">
        <v>286</v>
      </c>
      <c r="I287" s="52">
        <v>0</v>
      </c>
      <c r="J287" s="52">
        <v>9.879999999999999E-7</v>
      </c>
      <c r="K287" s="52">
        <v>1.8599999999999998E-2</v>
      </c>
      <c r="L287" s="52">
        <v>7.4099999999999999E-2</v>
      </c>
      <c r="M287" s="52">
        <v>0.85</v>
      </c>
      <c r="N287" s="52">
        <v>3.13</v>
      </c>
    </row>
    <row r="288" spans="1:14" x14ac:dyDescent="0.25">
      <c r="A288" t="s">
        <v>132</v>
      </c>
      <c r="B288" t="s">
        <v>159</v>
      </c>
      <c r="C288" t="s">
        <v>160</v>
      </c>
      <c r="D288" t="s">
        <v>161</v>
      </c>
      <c r="E288">
        <v>2017</v>
      </c>
      <c r="F288">
        <v>2016</v>
      </c>
      <c r="G288" t="s">
        <v>137</v>
      </c>
      <c r="H288" s="92" t="s">
        <v>287</v>
      </c>
      <c r="I288" s="52">
        <v>0</v>
      </c>
      <c r="J288" s="52">
        <v>5.5599999999999995E-7</v>
      </c>
      <c r="K288" s="52">
        <v>1.04E-2</v>
      </c>
      <c r="L288" s="52">
        <v>3.4200000000000001E-2</v>
      </c>
      <c r="M288" s="52">
        <v>0.436</v>
      </c>
      <c r="N288" s="52">
        <v>2.2200000000000002</v>
      </c>
    </row>
    <row r="289" spans="1:14" x14ac:dyDescent="0.25">
      <c r="A289" t="s">
        <v>132</v>
      </c>
      <c r="B289" t="s">
        <v>159</v>
      </c>
      <c r="C289" t="s">
        <v>160</v>
      </c>
      <c r="D289" t="s">
        <v>161</v>
      </c>
      <c r="E289">
        <v>2017</v>
      </c>
      <c r="F289">
        <v>2016</v>
      </c>
      <c r="G289" t="s">
        <v>137</v>
      </c>
      <c r="H289" s="92" t="s">
        <v>288</v>
      </c>
      <c r="I289" s="52">
        <v>0</v>
      </c>
      <c r="J289" s="52">
        <v>3.53E-7</v>
      </c>
      <c r="K289" s="52">
        <v>6.2300000000000003E-3</v>
      </c>
      <c r="L289" s="52">
        <v>1.83E-2</v>
      </c>
      <c r="M289" s="52">
        <v>0.28799999999999998</v>
      </c>
      <c r="N289" s="52">
        <v>1.1200000000000001</v>
      </c>
    </row>
    <row r="290" spans="1:14" x14ac:dyDescent="0.25">
      <c r="A290" t="s">
        <v>132</v>
      </c>
      <c r="B290" t="s">
        <v>159</v>
      </c>
      <c r="C290" t="s">
        <v>160</v>
      </c>
      <c r="D290" t="s">
        <v>161</v>
      </c>
      <c r="E290">
        <v>2017</v>
      </c>
      <c r="F290">
        <v>2016</v>
      </c>
      <c r="G290" t="s">
        <v>137</v>
      </c>
      <c r="H290" s="92" t="s">
        <v>289</v>
      </c>
      <c r="I290" s="52">
        <v>0</v>
      </c>
      <c r="J290" s="52">
        <v>1.35E-7</v>
      </c>
      <c r="K290" s="52">
        <v>2.32E-3</v>
      </c>
      <c r="L290" s="52">
        <v>4.7400000000000003E-3</v>
      </c>
      <c r="M290" s="52">
        <v>0.107</v>
      </c>
      <c r="N290" s="52">
        <v>0.437</v>
      </c>
    </row>
    <row r="291" spans="1:14" x14ac:dyDescent="0.25">
      <c r="A291" t="s">
        <v>132</v>
      </c>
      <c r="B291" t="s">
        <v>159</v>
      </c>
      <c r="C291" t="s">
        <v>160</v>
      </c>
      <c r="D291" t="s">
        <v>161</v>
      </c>
      <c r="E291">
        <v>2017</v>
      </c>
      <c r="F291">
        <v>2016</v>
      </c>
      <c r="G291" t="s">
        <v>137</v>
      </c>
      <c r="H291" s="92" t="s">
        <v>290</v>
      </c>
      <c r="I291" s="52">
        <v>0</v>
      </c>
      <c r="J291" s="52">
        <v>6.5700000000000001E-10</v>
      </c>
      <c r="K291" s="52">
        <v>7.0300000000000001E-5</v>
      </c>
      <c r="L291" s="52">
        <v>1.3200000000000001E-5</v>
      </c>
      <c r="M291" s="52">
        <v>2.82E-3</v>
      </c>
      <c r="N291" s="52">
        <v>3.0099999999999998E-2</v>
      </c>
    </row>
    <row r="292" spans="1:14" x14ac:dyDescent="0.25">
      <c r="A292" t="s">
        <v>132</v>
      </c>
      <c r="B292" t="s">
        <v>159</v>
      </c>
      <c r="C292" t="s">
        <v>160</v>
      </c>
      <c r="D292" t="s">
        <v>161</v>
      </c>
      <c r="E292">
        <v>2017</v>
      </c>
      <c r="F292">
        <v>2016</v>
      </c>
      <c r="G292" t="s">
        <v>137</v>
      </c>
      <c r="H292" s="92" t="s">
        <v>291</v>
      </c>
      <c r="I292" s="52">
        <v>0</v>
      </c>
      <c r="J292" s="52">
        <v>1.2899999999999999E-10</v>
      </c>
      <c r="K292" s="52">
        <v>2.05E-5</v>
      </c>
      <c r="L292" s="52">
        <v>5.22E-6</v>
      </c>
      <c r="M292" s="52">
        <v>7.8700000000000005E-4</v>
      </c>
      <c r="N292" s="52">
        <v>4.9500000000000004E-3</v>
      </c>
    </row>
    <row r="293" spans="1:14" x14ac:dyDescent="0.25">
      <c r="A293" t="s">
        <v>132</v>
      </c>
      <c r="B293" t="s">
        <v>159</v>
      </c>
      <c r="C293" t="s">
        <v>160</v>
      </c>
      <c r="D293" t="s">
        <v>161</v>
      </c>
      <c r="E293">
        <v>2017</v>
      </c>
      <c r="F293">
        <v>2016</v>
      </c>
      <c r="G293" t="s">
        <v>137</v>
      </c>
      <c r="H293" s="92" t="s">
        <v>292</v>
      </c>
      <c r="I293" s="52">
        <v>0</v>
      </c>
      <c r="J293" s="52">
        <v>2.1100000000000001E-12</v>
      </c>
      <c r="K293" s="52">
        <v>3.3100000000000001E-6</v>
      </c>
      <c r="L293" s="52">
        <v>7.4399999999999999E-7</v>
      </c>
      <c r="M293" s="52">
        <v>1.11E-4</v>
      </c>
      <c r="N293" s="52">
        <v>8.8099999999999995E-4</v>
      </c>
    </row>
    <row r="294" spans="1:14" x14ac:dyDescent="0.25">
      <c r="A294" t="s">
        <v>132</v>
      </c>
      <c r="B294" t="s">
        <v>159</v>
      </c>
      <c r="C294" t="s">
        <v>160</v>
      </c>
      <c r="D294" t="s">
        <v>161</v>
      </c>
      <c r="E294">
        <v>2017</v>
      </c>
      <c r="F294">
        <v>2016</v>
      </c>
      <c r="G294" t="s">
        <v>137</v>
      </c>
      <c r="H294" s="92" t="s">
        <v>293</v>
      </c>
      <c r="I294" s="52">
        <v>0</v>
      </c>
      <c r="J294" s="52">
        <v>0</v>
      </c>
      <c r="K294" s="52">
        <v>9.9099999999999991E-7</v>
      </c>
      <c r="L294" s="52">
        <v>2.4600000000000001E-7</v>
      </c>
      <c r="M294" s="52">
        <v>3.0300000000000001E-5</v>
      </c>
      <c r="N294" s="52">
        <v>2.7399999999999999E-4</v>
      </c>
    </row>
    <row r="295" spans="1:14" x14ac:dyDescent="0.25">
      <c r="A295" t="s">
        <v>132</v>
      </c>
      <c r="B295" t="s">
        <v>159</v>
      </c>
      <c r="C295" t="s">
        <v>160</v>
      </c>
      <c r="D295" t="s">
        <v>161</v>
      </c>
      <c r="E295">
        <v>2017</v>
      </c>
      <c r="F295">
        <v>2016</v>
      </c>
      <c r="G295" t="s">
        <v>137</v>
      </c>
      <c r="H295" s="92" t="s">
        <v>294</v>
      </c>
      <c r="I295" s="52">
        <v>0</v>
      </c>
      <c r="J295" s="52">
        <v>0</v>
      </c>
      <c r="K295" s="52">
        <v>3.3599999999999999E-7</v>
      </c>
      <c r="L295" s="52">
        <v>9.0400000000000002E-8</v>
      </c>
      <c r="M295" s="52">
        <v>9.4900000000000006E-6</v>
      </c>
      <c r="N295" s="52">
        <v>9.0799999999999998E-5</v>
      </c>
    </row>
    <row r="296" spans="1:14" x14ac:dyDescent="0.25">
      <c r="A296" t="s">
        <v>132</v>
      </c>
      <c r="B296" t="s">
        <v>159</v>
      </c>
      <c r="C296" t="s">
        <v>160</v>
      </c>
      <c r="D296" t="s">
        <v>161</v>
      </c>
      <c r="E296">
        <v>2017</v>
      </c>
      <c r="F296">
        <v>2016</v>
      </c>
      <c r="G296" t="s">
        <v>138</v>
      </c>
      <c r="H296" s="92" t="s">
        <v>285</v>
      </c>
      <c r="I296" s="52">
        <v>4.1999999999999998E-19</v>
      </c>
      <c r="J296" s="52">
        <v>7.6399999999999995E-14</v>
      </c>
      <c r="K296" s="52">
        <v>8.68E-10</v>
      </c>
      <c r="L296" s="52">
        <v>7.5899999999999998E-8</v>
      </c>
      <c r="M296" s="52">
        <v>1.8900000000000001E-7</v>
      </c>
      <c r="N296" s="52">
        <v>3.4799999999999999E-7</v>
      </c>
    </row>
    <row r="297" spans="1:14" x14ac:dyDescent="0.25">
      <c r="A297" t="s">
        <v>132</v>
      </c>
      <c r="B297" t="s">
        <v>159</v>
      </c>
      <c r="C297" t="s">
        <v>160</v>
      </c>
      <c r="D297" t="s">
        <v>161</v>
      </c>
      <c r="E297">
        <v>2017</v>
      </c>
      <c r="F297">
        <v>2016</v>
      </c>
      <c r="G297" t="s">
        <v>138</v>
      </c>
      <c r="H297" s="92" t="s">
        <v>286</v>
      </c>
      <c r="I297" s="52">
        <v>4.7699999999999999E-13</v>
      </c>
      <c r="J297" s="52">
        <v>5.93E-9</v>
      </c>
      <c r="K297" s="52">
        <v>9.6599999999999994E-7</v>
      </c>
      <c r="L297" s="52">
        <v>3.7200000000000003E-5</v>
      </c>
      <c r="M297" s="52">
        <v>6.9999999999999994E-5</v>
      </c>
      <c r="N297" s="52">
        <v>6.9499999999999998E-4</v>
      </c>
    </row>
    <row r="298" spans="1:14" x14ac:dyDescent="0.25">
      <c r="A298" t="s">
        <v>132</v>
      </c>
      <c r="B298" t="s">
        <v>159</v>
      </c>
      <c r="C298" t="s">
        <v>160</v>
      </c>
      <c r="D298" t="s">
        <v>161</v>
      </c>
      <c r="E298">
        <v>2017</v>
      </c>
      <c r="F298">
        <v>2016</v>
      </c>
      <c r="G298" t="s">
        <v>138</v>
      </c>
      <c r="H298" s="92" t="s">
        <v>287</v>
      </c>
      <c r="I298" s="52">
        <v>7.0000000000000001E-12</v>
      </c>
      <c r="J298" s="52">
        <v>1.1600000000000001E-7</v>
      </c>
      <c r="K298" s="52">
        <v>1.1600000000000001E-5</v>
      </c>
      <c r="L298" s="52">
        <v>1.4999999999999999E-4</v>
      </c>
      <c r="M298" s="52">
        <v>6.7100000000000005E-4</v>
      </c>
      <c r="N298" s="52">
        <v>5.7099999999999998E-3</v>
      </c>
    </row>
    <row r="299" spans="1:14" x14ac:dyDescent="0.25">
      <c r="A299" t="s">
        <v>132</v>
      </c>
      <c r="B299" t="s">
        <v>159</v>
      </c>
      <c r="C299" t="s">
        <v>160</v>
      </c>
      <c r="D299" t="s">
        <v>161</v>
      </c>
      <c r="E299">
        <v>2017</v>
      </c>
      <c r="F299">
        <v>2016</v>
      </c>
      <c r="G299" t="s">
        <v>138</v>
      </c>
      <c r="H299" s="92" t="s">
        <v>288</v>
      </c>
      <c r="I299" s="52">
        <v>1.8700000000000001E-11</v>
      </c>
      <c r="J299" s="52">
        <v>4.7E-7</v>
      </c>
      <c r="K299" s="52">
        <v>2.6299999999999999E-5</v>
      </c>
      <c r="L299" s="52">
        <v>6.1799999999999995E-4</v>
      </c>
      <c r="M299" s="52">
        <v>1.9E-3</v>
      </c>
      <c r="N299" s="52">
        <v>8.9800000000000001E-3</v>
      </c>
    </row>
    <row r="300" spans="1:14" x14ac:dyDescent="0.25">
      <c r="A300" t="s">
        <v>132</v>
      </c>
      <c r="B300" t="s">
        <v>159</v>
      </c>
      <c r="C300" t="s">
        <v>160</v>
      </c>
      <c r="D300" t="s">
        <v>161</v>
      </c>
      <c r="E300">
        <v>2017</v>
      </c>
      <c r="F300">
        <v>2016</v>
      </c>
      <c r="G300" t="s">
        <v>138</v>
      </c>
      <c r="H300" s="92" t="s">
        <v>289</v>
      </c>
      <c r="I300" s="52">
        <v>7.0599999999999994E-11</v>
      </c>
      <c r="J300" s="52">
        <v>1.35E-6</v>
      </c>
      <c r="K300" s="52">
        <v>7.2700000000000005E-5</v>
      </c>
      <c r="L300" s="52">
        <v>1.2600000000000001E-3</v>
      </c>
      <c r="M300" s="52">
        <v>4.45E-3</v>
      </c>
      <c r="N300" s="52">
        <v>1.6500000000000001E-2</v>
      </c>
    </row>
    <row r="301" spans="1:14" x14ac:dyDescent="0.25">
      <c r="A301" t="s">
        <v>132</v>
      </c>
      <c r="B301" t="s">
        <v>159</v>
      </c>
      <c r="C301" t="s">
        <v>160</v>
      </c>
      <c r="D301" t="s">
        <v>161</v>
      </c>
      <c r="E301">
        <v>2017</v>
      </c>
      <c r="F301">
        <v>2016</v>
      </c>
      <c r="G301" t="s">
        <v>138</v>
      </c>
      <c r="H301" s="92" t="s">
        <v>290</v>
      </c>
      <c r="I301" s="52">
        <v>2.35E-11</v>
      </c>
      <c r="J301" s="52">
        <v>1.2599999999999999E-7</v>
      </c>
      <c r="K301" s="52">
        <v>1.2500000000000001E-5</v>
      </c>
      <c r="L301" s="52">
        <v>6.0800000000000001E-5</v>
      </c>
      <c r="M301" s="52">
        <v>6.0700000000000001E-4</v>
      </c>
      <c r="N301" s="52">
        <v>4.1700000000000001E-3</v>
      </c>
    </row>
    <row r="302" spans="1:14" x14ac:dyDescent="0.25">
      <c r="A302" t="s">
        <v>132</v>
      </c>
      <c r="B302" t="s">
        <v>159</v>
      </c>
      <c r="C302" t="s">
        <v>160</v>
      </c>
      <c r="D302" t="s">
        <v>161</v>
      </c>
      <c r="E302">
        <v>2017</v>
      </c>
      <c r="F302">
        <v>2016</v>
      </c>
      <c r="G302" t="s">
        <v>138</v>
      </c>
      <c r="H302" s="92" t="s">
        <v>291</v>
      </c>
      <c r="I302" s="52">
        <v>1.32E-11</v>
      </c>
      <c r="J302" s="52">
        <v>5.4499999999999998E-8</v>
      </c>
      <c r="K302" s="52">
        <v>4.5399999999999997E-6</v>
      </c>
      <c r="L302" s="52">
        <v>3.3399999999999999E-5</v>
      </c>
      <c r="M302" s="52">
        <v>2.02E-4</v>
      </c>
      <c r="N302" s="52">
        <v>1.14E-3</v>
      </c>
    </row>
    <row r="303" spans="1:14" x14ac:dyDescent="0.25">
      <c r="A303" t="s">
        <v>132</v>
      </c>
      <c r="B303" t="s">
        <v>159</v>
      </c>
      <c r="C303" t="s">
        <v>160</v>
      </c>
      <c r="D303" t="s">
        <v>161</v>
      </c>
      <c r="E303">
        <v>2017</v>
      </c>
      <c r="F303">
        <v>2016</v>
      </c>
      <c r="G303" t="s">
        <v>138</v>
      </c>
      <c r="H303" s="92" t="s">
        <v>292</v>
      </c>
      <c r="I303" s="52">
        <v>4.87E-12</v>
      </c>
      <c r="J303" s="52">
        <v>1.16E-8</v>
      </c>
      <c r="K303" s="52">
        <v>8.3200000000000004E-7</v>
      </c>
      <c r="L303" s="52">
        <v>6.6800000000000004E-6</v>
      </c>
      <c r="M303" s="52">
        <v>3.6900000000000002E-5</v>
      </c>
      <c r="N303" s="52">
        <v>2.32E-4</v>
      </c>
    </row>
    <row r="304" spans="1:14" x14ac:dyDescent="0.25">
      <c r="A304" t="s">
        <v>132</v>
      </c>
      <c r="B304" t="s">
        <v>159</v>
      </c>
      <c r="C304" t="s">
        <v>160</v>
      </c>
      <c r="D304" t="s">
        <v>161</v>
      </c>
      <c r="E304">
        <v>2017</v>
      </c>
      <c r="F304">
        <v>2016</v>
      </c>
      <c r="G304" t="s">
        <v>138</v>
      </c>
      <c r="H304" s="92" t="s">
        <v>293</v>
      </c>
      <c r="I304" s="52">
        <v>2.7299999999999999E-12</v>
      </c>
      <c r="J304" s="52">
        <v>3.9499999999999998E-9</v>
      </c>
      <c r="K304" s="52">
        <v>2.72E-7</v>
      </c>
      <c r="L304" s="52">
        <v>2.5000000000000002E-6</v>
      </c>
      <c r="M304" s="52">
        <v>1.15E-5</v>
      </c>
      <c r="N304" s="52">
        <v>6.8399999999999996E-5</v>
      </c>
    </row>
    <row r="305" spans="1:14" x14ac:dyDescent="0.25">
      <c r="A305" t="s">
        <v>132</v>
      </c>
      <c r="B305" t="s">
        <v>159</v>
      </c>
      <c r="C305" t="s">
        <v>160</v>
      </c>
      <c r="D305" t="s">
        <v>161</v>
      </c>
      <c r="E305">
        <v>2017</v>
      </c>
      <c r="F305">
        <v>2016</v>
      </c>
      <c r="G305" t="s">
        <v>138</v>
      </c>
      <c r="H305" s="92" t="s">
        <v>294</v>
      </c>
      <c r="I305" s="52">
        <v>1.62E-12</v>
      </c>
      <c r="J305" s="52">
        <v>1.7200000000000001E-9</v>
      </c>
      <c r="K305" s="52">
        <v>9.53E-8</v>
      </c>
      <c r="L305" s="52">
        <v>1.08E-6</v>
      </c>
      <c r="M305" s="52">
        <v>3.9899999999999999E-6</v>
      </c>
      <c r="N305" s="52">
        <v>2.2500000000000001E-5</v>
      </c>
    </row>
    <row r="306" spans="1:14" x14ac:dyDescent="0.25">
      <c r="A306" t="s">
        <v>132</v>
      </c>
      <c r="B306" t="s">
        <v>159</v>
      </c>
      <c r="C306" t="s">
        <v>160</v>
      </c>
      <c r="D306" t="s">
        <v>161</v>
      </c>
      <c r="E306">
        <v>2018</v>
      </c>
      <c r="F306">
        <v>2016</v>
      </c>
      <c r="G306" t="s">
        <v>134</v>
      </c>
      <c r="H306" s="92" t="s">
        <v>285</v>
      </c>
      <c r="I306" s="74">
        <v>6.8200000000000004E-17</v>
      </c>
      <c r="J306" s="74">
        <v>2.4700000000000001E-6</v>
      </c>
      <c r="K306" s="74">
        <v>2.4299999999999999E-2</v>
      </c>
      <c r="L306" s="74">
        <v>0.317</v>
      </c>
      <c r="M306" s="74">
        <v>1.1499999999999999</v>
      </c>
      <c r="N306" s="74">
        <v>3.69</v>
      </c>
    </row>
    <row r="307" spans="1:14" x14ac:dyDescent="0.25">
      <c r="A307" t="s">
        <v>132</v>
      </c>
      <c r="B307" t="s">
        <v>159</v>
      </c>
      <c r="C307" t="s">
        <v>160</v>
      </c>
      <c r="D307" t="s">
        <v>161</v>
      </c>
      <c r="E307">
        <v>2018</v>
      </c>
      <c r="F307">
        <v>2016</v>
      </c>
      <c r="G307" t="s">
        <v>134</v>
      </c>
      <c r="H307" s="92" t="s">
        <v>286</v>
      </c>
      <c r="I307" s="74">
        <v>7.7699999999999994E-12</v>
      </c>
      <c r="J307" s="74">
        <v>1.3200000000000001E-6</v>
      </c>
      <c r="K307" s="74">
        <v>2.2100000000000002E-2</v>
      </c>
      <c r="L307" s="74">
        <v>8.7900000000000006E-2</v>
      </c>
      <c r="M307" s="74">
        <v>1.01</v>
      </c>
      <c r="N307" s="74">
        <v>3.71</v>
      </c>
    </row>
    <row r="308" spans="1:14" x14ac:dyDescent="0.25">
      <c r="A308" t="s">
        <v>132</v>
      </c>
      <c r="B308" t="s">
        <v>159</v>
      </c>
      <c r="C308" t="s">
        <v>160</v>
      </c>
      <c r="D308" t="s">
        <v>161</v>
      </c>
      <c r="E308">
        <v>2018</v>
      </c>
      <c r="F308">
        <v>2016</v>
      </c>
      <c r="G308" t="s">
        <v>134</v>
      </c>
      <c r="H308" s="92" t="s">
        <v>287</v>
      </c>
      <c r="I308" s="74">
        <v>4.1099999999999999E-11</v>
      </c>
      <c r="J308" s="74">
        <v>1.33E-6</v>
      </c>
      <c r="K308" s="74">
        <v>1.24E-2</v>
      </c>
      <c r="L308" s="74">
        <v>4.1099999999999998E-2</v>
      </c>
      <c r="M308" s="74">
        <v>0.52100000000000002</v>
      </c>
      <c r="N308" s="74">
        <v>2.64</v>
      </c>
    </row>
    <row r="309" spans="1:14" x14ac:dyDescent="0.25">
      <c r="A309" t="s">
        <v>132</v>
      </c>
      <c r="B309" t="s">
        <v>159</v>
      </c>
      <c r="C309" t="s">
        <v>160</v>
      </c>
      <c r="D309" t="s">
        <v>161</v>
      </c>
      <c r="E309">
        <v>2018</v>
      </c>
      <c r="F309">
        <v>2016</v>
      </c>
      <c r="G309" t="s">
        <v>134</v>
      </c>
      <c r="H309" s="92" t="s">
        <v>288</v>
      </c>
      <c r="I309" s="74">
        <v>9.2899999999999997E-11</v>
      </c>
      <c r="J309" s="74">
        <v>1.6300000000000001E-6</v>
      </c>
      <c r="K309" s="74">
        <v>7.4000000000000003E-3</v>
      </c>
      <c r="L309" s="74">
        <v>2.2200000000000001E-2</v>
      </c>
      <c r="M309" s="74">
        <v>0.34300000000000003</v>
      </c>
      <c r="N309" s="74">
        <v>1.33</v>
      </c>
    </row>
    <row r="310" spans="1:14" x14ac:dyDescent="0.25">
      <c r="A310" t="s">
        <v>132</v>
      </c>
      <c r="B310" t="s">
        <v>159</v>
      </c>
      <c r="C310" t="s">
        <v>160</v>
      </c>
      <c r="D310" t="s">
        <v>161</v>
      </c>
      <c r="E310">
        <v>2018</v>
      </c>
      <c r="F310">
        <v>2016</v>
      </c>
      <c r="G310" t="s">
        <v>134</v>
      </c>
      <c r="H310" s="92" t="s">
        <v>289</v>
      </c>
      <c r="I310" s="74">
        <v>2.1E-10</v>
      </c>
      <c r="J310" s="74">
        <v>2.0600000000000002E-6</v>
      </c>
      <c r="K310" s="74">
        <v>2.82E-3</v>
      </c>
      <c r="L310" s="74">
        <v>6.6699999999999997E-3</v>
      </c>
      <c r="M310" s="74">
        <v>0.13</v>
      </c>
      <c r="N310" s="74">
        <v>0.53100000000000003</v>
      </c>
    </row>
    <row r="311" spans="1:14" x14ac:dyDescent="0.25">
      <c r="A311" t="s">
        <v>132</v>
      </c>
      <c r="B311" t="s">
        <v>159</v>
      </c>
      <c r="C311" t="s">
        <v>160</v>
      </c>
      <c r="D311" t="s">
        <v>161</v>
      </c>
      <c r="E311">
        <v>2018</v>
      </c>
      <c r="F311">
        <v>2016</v>
      </c>
      <c r="G311" t="s">
        <v>134</v>
      </c>
      <c r="H311" s="92" t="s">
        <v>290</v>
      </c>
      <c r="I311" s="74">
        <v>2.4899999999999999E-11</v>
      </c>
      <c r="J311" s="74">
        <v>1.3E-7</v>
      </c>
      <c r="K311" s="74">
        <v>9.4400000000000004E-5</v>
      </c>
      <c r="L311" s="74">
        <v>7.2899999999999997E-5</v>
      </c>
      <c r="M311" s="74">
        <v>3.8500000000000001E-3</v>
      </c>
      <c r="N311" s="74">
        <v>3.9899999999999998E-2</v>
      </c>
    </row>
    <row r="312" spans="1:14" x14ac:dyDescent="0.25">
      <c r="A312" t="s">
        <v>132</v>
      </c>
      <c r="B312" t="s">
        <v>159</v>
      </c>
      <c r="C312" t="s">
        <v>160</v>
      </c>
      <c r="D312" t="s">
        <v>161</v>
      </c>
      <c r="E312">
        <v>2018</v>
      </c>
      <c r="F312">
        <v>2016</v>
      </c>
      <c r="G312" t="s">
        <v>134</v>
      </c>
      <c r="H312" s="92" t="s">
        <v>291</v>
      </c>
      <c r="I312" s="74">
        <v>1.1300000000000001E-11</v>
      </c>
      <c r="J312" s="74">
        <v>5.62E-8</v>
      </c>
      <c r="K312" s="74">
        <v>2.7800000000000001E-5</v>
      </c>
      <c r="L312" s="74">
        <v>3.3800000000000002E-5</v>
      </c>
      <c r="M312" s="74">
        <v>1.1000000000000001E-3</v>
      </c>
      <c r="N312" s="74">
        <v>6.8100000000000001E-3</v>
      </c>
    </row>
    <row r="313" spans="1:14" x14ac:dyDescent="0.25">
      <c r="A313" t="s">
        <v>132</v>
      </c>
      <c r="B313" t="s">
        <v>159</v>
      </c>
      <c r="C313" t="s">
        <v>160</v>
      </c>
      <c r="D313" t="s">
        <v>161</v>
      </c>
      <c r="E313">
        <v>2018</v>
      </c>
      <c r="F313">
        <v>2016</v>
      </c>
      <c r="G313" t="s">
        <v>134</v>
      </c>
      <c r="H313" s="92" t="s">
        <v>292</v>
      </c>
      <c r="I313" s="74">
        <v>4.0600000000000001E-12</v>
      </c>
      <c r="J313" s="74">
        <v>1.0800000000000001E-8</v>
      </c>
      <c r="K313" s="74">
        <v>4.6E-6</v>
      </c>
      <c r="L313" s="74">
        <v>6.3999999999999997E-6</v>
      </c>
      <c r="M313" s="74">
        <v>1.63E-4</v>
      </c>
      <c r="N313" s="74">
        <v>1.2199999999999999E-3</v>
      </c>
    </row>
    <row r="314" spans="1:14" x14ac:dyDescent="0.25">
      <c r="A314" t="s">
        <v>132</v>
      </c>
      <c r="B314" t="s">
        <v>159</v>
      </c>
      <c r="C314" t="s">
        <v>160</v>
      </c>
      <c r="D314" t="s">
        <v>161</v>
      </c>
      <c r="E314">
        <v>2018</v>
      </c>
      <c r="F314">
        <v>2016</v>
      </c>
      <c r="G314" t="s">
        <v>134</v>
      </c>
      <c r="H314" s="92" t="s">
        <v>293</v>
      </c>
      <c r="I314" s="74">
        <v>2.2600000000000001E-12</v>
      </c>
      <c r="J314" s="74">
        <v>4.01E-9</v>
      </c>
      <c r="K314" s="74">
        <v>1.4100000000000001E-6</v>
      </c>
      <c r="L314" s="74">
        <v>2.3599999999999999E-6</v>
      </c>
      <c r="M314" s="74">
        <v>4.5399999999999999E-5</v>
      </c>
      <c r="N314" s="74">
        <v>3.8099999999999999E-4</v>
      </c>
    </row>
    <row r="315" spans="1:14" x14ac:dyDescent="0.25">
      <c r="A315" t="s">
        <v>132</v>
      </c>
      <c r="B315" t="s">
        <v>159</v>
      </c>
      <c r="C315" t="s">
        <v>160</v>
      </c>
      <c r="D315" t="s">
        <v>161</v>
      </c>
      <c r="E315">
        <v>2018</v>
      </c>
      <c r="F315">
        <v>2016</v>
      </c>
      <c r="G315" t="s">
        <v>134</v>
      </c>
      <c r="H315" s="92" t="s">
        <v>294</v>
      </c>
      <c r="I315" s="74">
        <v>1.37E-12</v>
      </c>
      <c r="J315" s="74">
        <v>1.57E-9</v>
      </c>
      <c r="K315" s="74">
        <v>4.7999999999999996E-7</v>
      </c>
      <c r="L315" s="74">
        <v>9.9800000000000002E-7</v>
      </c>
      <c r="M315" s="74">
        <v>1.4600000000000001E-5</v>
      </c>
      <c r="N315" s="74">
        <v>1.26E-4</v>
      </c>
    </row>
    <row r="316" spans="1:14" x14ac:dyDescent="0.25">
      <c r="A316" t="s">
        <v>132</v>
      </c>
      <c r="B316" t="s">
        <v>159</v>
      </c>
      <c r="C316" t="s">
        <v>160</v>
      </c>
      <c r="D316" t="s">
        <v>161</v>
      </c>
      <c r="E316">
        <v>2018</v>
      </c>
      <c r="F316">
        <v>2016</v>
      </c>
      <c r="G316" t="s">
        <v>137</v>
      </c>
      <c r="H316" s="92" t="s">
        <v>285</v>
      </c>
      <c r="I316" s="52">
        <v>0</v>
      </c>
      <c r="J316" s="52">
        <v>2.4700000000000001E-6</v>
      </c>
      <c r="K316" s="52">
        <v>2.4299999999999999E-2</v>
      </c>
      <c r="L316" s="52">
        <v>0.317</v>
      </c>
      <c r="M316" s="52">
        <v>1.1499999999999999</v>
      </c>
      <c r="N316" s="52">
        <v>3.69</v>
      </c>
    </row>
    <row r="317" spans="1:14" x14ac:dyDescent="0.25">
      <c r="A317" t="s">
        <v>132</v>
      </c>
      <c r="B317" t="s">
        <v>159</v>
      </c>
      <c r="C317" t="s">
        <v>160</v>
      </c>
      <c r="D317" t="s">
        <v>161</v>
      </c>
      <c r="E317">
        <v>2018</v>
      </c>
      <c r="F317">
        <v>2016</v>
      </c>
      <c r="G317" t="s">
        <v>137</v>
      </c>
      <c r="H317" s="92" t="s">
        <v>286</v>
      </c>
      <c r="I317" s="52">
        <v>0</v>
      </c>
      <c r="J317" s="52">
        <v>1.17E-6</v>
      </c>
      <c r="K317" s="52">
        <v>2.2100000000000002E-2</v>
      </c>
      <c r="L317" s="52">
        <v>8.7900000000000006E-2</v>
      </c>
      <c r="M317" s="52">
        <v>1.01</v>
      </c>
      <c r="N317" s="52">
        <v>3.71</v>
      </c>
    </row>
    <row r="318" spans="1:14" x14ac:dyDescent="0.25">
      <c r="A318" t="s">
        <v>132</v>
      </c>
      <c r="B318" t="s">
        <v>159</v>
      </c>
      <c r="C318" t="s">
        <v>160</v>
      </c>
      <c r="D318" t="s">
        <v>161</v>
      </c>
      <c r="E318">
        <v>2018</v>
      </c>
      <c r="F318">
        <v>2016</v>
      </c>
      <c r="G318" t="s">
        <v>137</v>
      </c>
      <c r="H318" s="92" t="s">
        <v>287</v>
      </c>
      <c r="I318" s="52">
        <v>0</v>
      </c>
      <c r="J318" s="52">
        <v>6.6000000000000003E-7</v>
      </c>
      <c r="K318" s="52">
        <v>1.24E-2</v>
      </c>
      <c r="L318" s="52">
        <v>4.0599999999999997E-2</v>
      </c>
      <c r="M318" s="52">
        <v>0.51700000000000002</v>
      </c>
      <c r="N318" s="52">
        <v>2.64</v>
      </c>
    </row>
    <row r="319" spans="1:14" x14ac:dyDescent="0.25">
      <c r="A319" t="s">
        <v>132</v>
      </c>
      <c r="B319" t="s">
        <v>159</v>
      </c>
      <c r="C319" t="s">
        <v>160</v>
      </c>
      <c r="D319" t="s">
        <v>161</v>
      </c>
      <c r="E319">
        <v>2018</v>
      </c>
      <c r="F319">
        <v>2016</v>
      </c>
      <c r="G319" t="s">
        <v>137</v>
      </c>
      <c r="H319" s="92" t="s">
        <v>288</v>
      </c>
      <c r="I319" s="52">
        <v>0</v>
      </c>
      <c r="J319" s="52">
        <v>4.1899999999999998E-7</v>
      </c>
      <c r="K319" s="52">
        <v>7.3800000000000003E-3</v>
      </c>
      <c r="L319" s="52">
        <v>2.1700000000000001E-2</v>
      </c>
      <c r="M319" s="52">
        <v>0.34200000000000003</v>
      </c>
      <c r="N319" s="52">
        <v>1.33</v>
      </c>
    </row>
    <row r="320" spans="1:14" x14ac:dyDescent="0.25">
      <c r="A320" t="s">
        <v>132</v>
      </c>
      <c r="B320" t="s">
        <v>159</v>
      </c>
      <c r="C320" t="s">
        <v>160</v>
      </c>
      <c r="D320" t="s">
        <v>161</v>
      </c>
      <c r="E320">
        <v>2018</v>
      </c>
      <c r="F320">
        <v>2016</v>
      </c>
      <c r="G320" t="s">
        <v>137</v>
      </c>
      <c r="H320" s="92" t="s">
        <v>289</v>
      </c>
      <c r="I320" s="52">
        <v>0</v>
      </c>
      <c r="J320" s="52">
        <v>1.6E-7</v>
      </c>
      <c r="K320" s="52">
        <v>2.7499999999999998E-3</v>
      </c>
      <c r="L320" s="52">
        <v>5.6299999999999996E-3</v>
      </c>
      <c r="M320" s="52">
        <v>0.127</v>
      </c>
      <c r="N320" s="52">
        <v>0.51900000000000002</v>
      </c>
    </row>
    <row r="321" spans="1:14" x14ac:dyDescent="0.25">
      <c r="A321" t="s">
        <v>132</v>
      </c>
      <c r="B321" t="s">
        <v>159</v>
      </c>
      <c r="C321" t="s">
        <v>160</v>
      </c>
      <c r="D321" t="s">
        <v>161</v>
      </c>
      <c r="E321">
        <v>2018</v>
      </c>
      <c r="F321">
        <v>2016</v>
      </c>
      <c r="G321" t="s">
        <v>137</v>
      </c>
      <c r="H321" s="92" t="s">
        <v>290</v>
      </c>
      <c r="I321" s="52">
        <v>0</v>
      </c>
      <c r="J321" s="52">
        <v>7.79E-10</v>
      </c>
      <c r="K321" s="52">
        <v>8.3399999999999994E-5</v>
      </c>
      <c r="L321" s="52">
        <v>1.5699999999999999E-5</v>
      </c>
      <c r="M321" s="52">
        <v>3.3500000000000001E-3</v>
      </c>
      <c r="N321" s="52">
        <v>3.5799999999999998E-2</v>
      </c>
    </row>
    <row r="322" spans="1:14" x14ac:dyDescent="0.25">
      <c r="A322" t="s">
        <v>132</v>
      </c>
      <c r="B322" t="s">
        <v>159</v>
      </c>
      <c r="C322" t="s">
        <v>160</v>
      </c>
      <c r="D322" t="s">
        <v>161</v>
      </c>
      <c r="E322">
        <v>2018</v>
      </c>
      <c r="F322">
        <v>2016</v>
      </c>
      <c r="G322" t="s">
        <v>137</v>
      </c>
      <c r="H322" s="92" t="s">
        <v>291</v>
      </c>
      <c r="I322" s="52">
        <v>0</v>
      </c>
      <c r="J322" s="52">
        <v>1.5299999999999999E-10</v>
      </c>
      <c r="K322" s="52">
        <v>2.4300000000000001E-5</v>
      </c>
      <c r="L322" s="52">
        <v>6.19E-6</v>
      </c>
      <c r="M322" s="52">
        <v>9.3400000000000004E-4</v>
      </c>
      <c r="N322" s="52">
        <v>5.8700000000000002E-3</v>
      </c>
    </row>
    <row r="323" spans="1:14" x14ac:dyDescent="0.25">
      <c r="A323" t="s">
        <v>132</v>
      </c>
      <c r="B323" t="s">
        <v>159</v>
      </c>
      <c r="C323" t="s">
        <v>160</v>
      </c>
      <c r="D323" t="s">
        <v>161</v>
      </c>
      <c r="E323">
        <v>2018</v>
      </c>
      <c r="F323">
        <v>2016</v>
      </c>
      <c r="G323" t="s">
        <v>137</v>
      </c>
      <c r="H323" s="92" t="s">
        <v>292</v>
      </c>
      <c r="I323" s="52">
        <v>0</v>
      </c>
      <c r="J323" s="52">
        <v>2.4999999999999998E-12</v>
      </c>
      <c r="K323" s="52">
        <v>3.9199999999999997E-6</v>
      </c>
      <c r="L323" s="52">
        <v>8.8299999999999995E-7</v>
      </c>
      <c r="M323" s="52">
        <v>1.3200000000000001E-4</v>
      </c>
      <c r="N323" s="52">
        <v>1.0399999999999999E-3</v>
      </c>
    </row>
    <row r="324" spans="1:14" x14ac:dyDescent="0.25">
      <c r="A324" t="s">
        <v>132</v>
      </c>
      <c r="B324" t="s">
        <v>159</v>
      </c>
      <c r="C324" t="s">
        <v>160</v>
      </c>
      <c r="D324" t="s">
        <v>161</v>
      </c>
      <c r="E324">
        <v>2018</v>
      </c>
      <c r="F324">
        <v>2016</v>
      </c>
      <c r="G324" t="s">
        <v>137</v>
      </c>
      <c r="H324" s="92" t="s">
        <v>293</v>
      </c>
      <c r="I324" s="52">
        <v>0</v>
      </c>
      <c r="J324" s="52">
        <v>0</v>
      </c>
      <c r="K324" s="52">
        <v>1.1799999999999999E-6</v>
      </c>
      <c r="L324" s="52">
        <v>2.91E-7</v>
      </c>
      <c r="M324" s="52">
        <v>3.6000000000000001E-5</v>
      </c>
      <c r="N324" s="52">
        <v>3.2499999999999999E-4</v>
      </c>
    </row>
    <row r="325" spans="1:14" x14ac:dyDescent="0.25">
      <c r="A325" t="s">
        <v>132</v>
      </c>
      <c r="B325" t="s">
        <v>159</v>
      </c>
      <c r="C325" t="s">
        <v>160</v>
      </c>
      <c r="D325" t="s">
        <v>161</v>
      </c>
      <c r="E325">
        <v>2018</v>
      </c>
      <c r="F325">
        <v>2016</v>
      </c>
      <c r="G325" t="s">
        <v>137</v>
      </c>
      <c r="H325" s="92" t="s">
        <v>294</v>
      </c>
      <c r="I325" s="52">
        <v>0</v>
      </c>
      <c r="J325" s="52">
        <v>0</v>
      </c>
      <c r="K325" s="52">
        <v>3.9900000000000001E-7</v>
      </c>
      <c r="L325" s="52">
        <v>1.0700000000000001E-7</v>
      </c>
      <c r="M325" s="52">
        <v>1.13E-5</v>
      </c>
      <c r="N325" s="52">
        <v>1.08E-4</v>
      </c>
    </row>
    <row r="326" spans="1:14" x14ac:dyDescent="0.25">
      <c r="A326" t="s">
        <v>132</v>
      </c>
      <c r="B326" t="s">
        <v>159</v>
      </c>
      <c r="C326" t="s">
        <v>160</v>
      </c>
      <c r="D326" t="s">
        <v>161</v>
      </c>
      <c r="E326">
        <v>2018</v>
      </c>
      <c r="F326">
        <v>2016</v>
      </c>
      <c r="G326" t="s">
        <v>138</v>
      </c>
      <c r="H326" s="92" t="s">
        <v>285</v>
      </c>
      <c r="I326" s="52">
        <v>3.4700000000000001E-19</v>
      </c>
      <c r="J326" s="52">
        <v>6.3199999999999998E-14</v>
      </c>
      <c r="K326" s="52">
        <v>7.18E-10</v>
      </c>
      <c r="L326" s="52">
        <v>6.2800000000000006E-8</v>
      </c>
      <c r="M326" s="52">
        <v>1.5599999999999999E-7</v>
      </c>
      <c r="N326" s="52">
        <v>2.8799999999999998E-7</v>
      </c>
    </row>
    <row r="327" spans="1:14" x14ac:dyDescent="0.25">
      <c r="A327" t="s">
        <v>132</v>
      </c>
      <c r="B327" t="s">
        <v>159</v>
      </c>
      <c r="C327" t="s">
        <v>160</v>
      </c>
      <c r="D327" t="s">
        <v>161</v>
      </c>
      <c r="E327">
        <v>2018</v>
      </c>
      <c r="F327">
        <v>2016</v>
      </c>
      <c r="G327" t="s">
        <v>138</v>
      </c>
      <c r="H327" s="92" t="s">
        <v>286</v>
      </c>
      <c r="I327" s="52">
        <v>3.9499999999999998E-13</v>
      </c>
      <c r="J327" s="52">
        <v>4.9E-9</v>
      </c>
      <c r="K327" s="52">
        <v>7.9899999999999999E-7</v>
      </c>
      <c r="L327" s="52">
        <v>3.0800000000000003E-5</v>
      </c>
      <c r="M327" s="52">
        <v>5.7899999999999998E-5</v>
      </c>
      <c r="N327" s="52">
        <v>5.7499999999999999E-4</v>
      </c>
    </row>
    <row r="328" spans="1:14" x14ac:dyDescent="0.25">
      <c r="A328" t="s">
        <v>132</v>
      </c>
      <c r="B328" t="s">
        <v>159</v>
      </c>
      <c r="C328" t="s">
        <v>160</v>
      </c>
      <c r="D328" t="s">
        <v>161</v>
      </c>
      <c r="E328">
        <v>2018</v>
      </c>
      <c r="F328">
        <v>2016</v>
      </c>
      <c r="G328" t="s">
        <v>138</v>
      </c>
      <c r="H328" s="92" t="s">
        <v>287</v>
      </c>
      <c r="I328" s="52">
        <v>5.7900000000000002E-12</v>
      </c>
      <c r="J328" s="52">
        <v>9.5599999999999996E-8</v>
      </c>
      <c r="K328" s="52">
        <v>9.6299999999999993E-6</v>
      </c>
      <c r="L328" s="52">
        <v>1.2400000000000001E-4</v>
      </c>
      <c r="M328" s="52">
        <v>5.5599999999999996E-4</v>
      </c>
      <c r="N328" s="52">
        <v>4.7200000000000002E-3</v>
      </c>
    </row>
    <row r="329" spans="1:14" x14ac:dyDescent="0.25">
      <c r="A329" t="s">
        <v>132</v>
      </c>
      <c r="B329" t="s">
        <v>159</v>
      </c>
      <c r="C329" t="s">
        <v>160</v>
      </c>
      <c r="D329" t="s">
        <v>161</v>
      </c>
      <c r="E329">
        <v>2018</v>
      </c>
      <c r="F329">
        <v>2016</v>
      </c>
      <c r="G329" t="s">
        <v>138</v>
      </c>
      <c r="H329" s="92" t="s">
        <v>288</v>
      </c>
      <c r="I329" s="52">
        <v>1.54E-11</v>
      </c>
      <c r="J329" s="52">
        <v>3.89E-7</v>
      </c>
      <c r="K329" s="52">
        <v>2.1699999999999999E-5</v>
      </c>
      <c r="L329" s="52">
        <v>5.1199999999999998E-4</v>
      </c>
      <c r="M329" s="52">
        <v>1.57E-3</v>
      </c>
      <c r="N329" s="52">
        <v>7.43E-3</v>
      </c>
    </row>
    <row r="330" spans="1:14" x14ac:dyDescent="0.25">
      <c r="A330" t="s">
        <v>132</v>
      </c>
      <c r="B330" t="s">
        <v>159</v>
      </c>
      <c r="C330" t="s">
        <v>160</v>
      </c>
      <c r="D330" t="s">
        <v>161</v>
      </c>
      <c r="E330">
        <v>2018</v>
      </c>
      <c r="F330">
        <v>2016</v>
      </c>
      <c r="G330" t="s">
        <v>138</v>
      </c>
      <c r="H330" s="92" t="s">
        <v>289</v>
      </c>
      <c r="I330" s="52">
        <v>5.84E-11</v>
      </c>
      <c r="J330" s="52">
        <v>1.1200000000000001E-6</v>
      </c>
      <c r="K330" s="52">
        <v>6.02E-5</v>
      </c>
      <c r="L330" s="52">
        <v>1.0399999999999999E-3</v>
      </c>
      <c r="M330" s="52">
        <v>3.6800000000000001E-3</v>
      </c>
      <c r="N330" s="52">
        <v>1.37E-2</v>
      </c>
    </row>
    <row r="331" spans="1:14" x14ac:dyDescent="0.25">
      <c r="A331" t="s">
        <v>132</v>
      </c>
      <c r="B331" t="s">
        <v>159</v>
      </c>
      <c r="C331" t="s">
        <v>160</v>
      </c>
      <c r="D331" t="s">
        <v>161</v>
      </c>
      <c r="E331">
        <v>2018</v>
      </c>
      <c r="F331">
        <v>2016</v>
      </c>
      <c r="G331" t="s">
        <v>138</v>
      </c>
      <c r="H331" s="92" t="s">
        <v>290</v>
      </c>
      <c r="I331" s="52">
        <v>1.9500000000000001E-11</v>
      </c>
      <c r="J331" s="52">
        <v>1.04E-7</v>
      </c>
      <c r="K331" s="52">
        <v>1.04E-5</v>
      </c>
      <c r="L331" s="52">
        <v>5.0300000000000003E-5</v>
      </c>
      <c r="M331" s="52">
        <v>5.0299999999999997E-4</v>
      </c>
      <c r="N331" s="52">
        <v>3.4499999999999999E-3</v>
      </c>
    </row>
    <row r="332" spans="1:14" x14ac:dyDescent="0.25">
      <c r="A332" t="s">
        <v>132</v>
      </c>
      <c r="B332" t="s">
        <v>159</v>
      </c>
      <c r="C332" t="s">
        <v>160</v>
      </c>
      <c r="D332" t="s">
        <v>161</v>
      </c>
      <c r="E332">
        <v>2018</v>
      </c>
      <c r="F332">
        <v>2016</v>
      </c>
      <c r="G332" t="s">
        <v>138</v>
      </c>
      <c r="H332" s="92" t="s">
        <v>291</v>
      </c>
      <c r="I332" s="52">
        <v>1.0899999999999999E-11</v>
      </c>
      <c r="J332" s="52">
        <v>4.51E-8</v>
      </c>
      <c r="K332" s="52">
        <v>3.7500000000000001E-6</v>
      </c>
      <c r="L332" s="52">
        <v>2.7699999999999999E-5</v>
      </c>
      <c r="M332" s="52">
        <v>1.6699999999999999E-4</v>
      </c>
      <c r="N332" s="52">
        <v>9.41E-4</v>
      </c>
    </row>
    <row r="333" spans="1:14" x14ac:dyDescent="0.25">
      <c r="A333" t="s">
        <v>132</v>
      </c>
      <c r="B333" t="s">
        <v>159</v>
      </c>
      <c r="C333" t="s">
        <v>160</v>
      </c>
      <c r="D333" t="s">
        <v>161</v>
      </c>
      <c r="E333">
        <v>2018</v>
      </c>
      <c r="F333">
        <v>2016</v>
      </c>
      <c r="G333" t="s">
        <v>138</v>
      </c>
      <c r="H333" s="92" t="s">
        <v>292</v>
      </c>
      <c r="I333" s="52">
        <v>4.0300000000000004E-12</v>
      </c>
      <c r="J333" s="52">
        <v>9.6099999999999997E-9</v>
      </c>
      <c r="K333" s="52">
        <v>6.8800000000000002E-7</v>
      </c>
      <c r="L333" s="52">
        <v>5.5300000000000004E-6</v>
      </c>
      <c r="M333" s="52">
        <v>3.0499999999999999E-5</v>
      </c>
      <c r="N333" s="52">
        <v>1.92E-4</v>
      </c>
    </row>
    <row r="334" spans="1:14" x14ac:dyDescent="0.25">
      <c r="A334" t="s">
        <v>132</v>
      </c>
      <c r="B334" t="s">
        <v>159</v>
      </c>
      <c r="C334" t="s">
        <v>160</v>
      </c>
      <c r="D334" t="s">
        <v>161</v>
      </c>
      <c r="E334">
        <v>2018</v>
      </c>
      <c r="F334">
        <v>2016</v>
      </c>
      <c r="G334" t="s">
        <v>138</v>
      </c>
      <c r="H334" s="92" t="s">
        <v>293</v>
      </c>
      <c r="I334" s="52">
        <v>2.2600000000000001E-12</v>
      </c>
      <c r="J334" s="52">
        <v>3.2700000000000001E-9</v>
      </c>
      <c r="K334" s="52">
        <v>2.2499999999999999E-7</v>
      </c>
      <c r="L334" s="52">
        <v>2.0600000000000002E-6</v>
      </c>
      <c r="M334" s="52">
        <v>9.4900000000000006E-6</v>
      </c>
      <c r="N334" s="52">
        <v>5.66E-5</v>
      </c>
    </row>
    <row r="335" spans="1:14" x14ac:dyDescent="0.25">
      <c r="A335" t="s">
        <v>132</v>
      </c>
      <c r="B335" t="s">
        <v>159</v>
      </c>
      <c r="C335" t="s">
        <v>160</v>
      </c>
      <c r="D335" t="s">
        <v>161</v>
      </c>
      <c r="E335">
        <v>2018</v>
      </c>
      <c r="F335">
        <v>2016</v>
      </c>
      <c r="G335" t="s">
        <v>138</v>
      </c>
      <c r="H335" s="92" t="s">
        <v>294</v>
      </c>
      <c r="I335" s="52">
        <v>1.3399999999999999E-12</v>
      </c>
      <c r="J335" s="52">
        <v>1.43E-9</v>
      </c>
      <c r="K335" s="52">
        <v>7.8800000000000004E-8</v>
      </c>
      <c r="L335" s="52">
        <v>8.9100000000000002E-7</v>
      </c>
      <c r="M335" s="52">
        <v>3.3000000000000002E-6</v>
      </c>
      <c r="N335" s="52">
        <v>1.8600000000000001E-5</v>
      </c>
    </row>
    <row r="336" spans="1:14" x14ac:dyDescent="0.25">
      <c r="A336" t="s">
        <v>132</v>
      </c>
      <c r="B336" t="s">
        <v>159</v>
      </c>
      <c r="C336" t="s">
        <v>160</v>
      </c>
      <c r="D336" t="s">
        <v>161</v>
      </c>
      <c r="E336">
        <v>2019</v>
      </c>
      <c r="F336">
        <v>2019</v>
      </c>
      <c r="G336" t="s">
        <v>134</v>
      </c>
      <c r="H336" s="92" t="s">
        <v>285</v>
      </c>
      <c r="I336" s="74">
        <v>4.5599999999999998E-17</v>
      </c>
      <c r="J336" s="74">
        <v>1.19E-6</v>
      </c>
      <c r="K336" s="74">
        <v>1.77E-2</v>
      </c>
      <c r="L336" s="74">
        <v>0.19600000000000001</v>
      </c>
      <c r="M336" s="74">
        <v>0.81499999999999995</v>
      </c>
      <c r="N336" s="74">
        <v>2.5099999999999998</v>
      </c>
    </row>
    <row r="337" spans="1:14" x14ac:dyDescent="0.25">
      <c r="A337" t="s">
        <v>132</v>
      </c>
      <c r="B337" t="s">
        <v>159</v>
      </c>
      <c r="C337" t="s">
        <v>160</v>
      </c>
      <c r="D337" t="s">
        <v>161</v>
      </c>
      <c r="E337">
        <v>2019</v>
      </c>
      <c r="F337">
        <v>2019</v>
      </c>
      <c r="G337" t="s">
        <v>134</v>
      </c>
      <c r="H337" s="92" t="s">
        <v>286</v>
      </c>
      <c r="I337" s="74">
        <v>9.2700000000000007E-12</v>
      </c>
      <c r="J337" s="74">
        <v>7.4000000000000001E-7</v>
      </c>
      <c r="K337" s="74">
        <v>1.6899999999999998E-2</v>
      </c>
      <c r="L337" s="74">
        <v>6.3600000000000004E-2</v>
      </c>
      <c r="M337" s="74">
        <v>0.77700000000000002</v>
      </c>
      <c r="N337" s="74">
        <v>2.6</v>
      </c>
    </row>
    <row r="338" spans="1:14" x14ac:dyDescent="0.25">
      <c r="A338" t="s">
        <v>132</v>
      </c>
      <c r="B338" t="s">
        <v>159</v>
      </c>
      <c r="C338" t="s">
        <v>160</v>
      </c>
      <c r="D338" t="s">
        <v>161</v>
      </c>
      <c r="E338">
        <v>2019</v>
      </c>
      <c r="F338">
        <v>2019</v>
      </c>
      <c r="G338" t="s">
        <v>134</v>
      </c>
      <c r="H338" s="92" t="s">
        <v>287</v>
      </c>
      <c r="I338" s="74">
        <v>3.3800000000000002E-11</v>
      </c>
      <c r="J338" s="74">
        <v>1.0699999999999999E-6</v>
      </c>
      <c r="K338" s="74">
        <v>9.6500000000000006E-3</v>
      </c>
      <c r="L338" s="74">
        <v>3.0800000000000001E-2</v>
      </c>
      <c r="M338" s="74">
        <v>0.44</v>
      </c>
      <c r="N338" s="74">
        <v>1.79</v>
      </c>
    </row>
    <row r="339" spans="1:14" x14ac:dyDescent="0.25">
      <c r="A339" t="s">
        <v>132</v>
      </c>
      <c r="B339" t="s">
        <v>159</v>
      </c>
      <c r="C339" t="s">
        <v>160</v>
      </c>
      <c r="D339" t="s">
        <v>161</v>
      </c>
      <c r="E339">
        <v>2019</v>
      </c>
      <c r="F339">
        <v>2019</v>
      </c>
      <c r="G339" t="s">
        <v>134</v>
      </c>
      <c r="H339" s="92" t="s">
        <v>288</v>
      </c>
      <c r="I339" s="74">
        <v>9.6099999999999996E-11</v>
      </c>
      <c r="J339" s="74">
        <v>1.5E-6</v>
      </c>
      <c r="K339" s="74">
        <v>5.9300000000000004E-3</v>
      </c>
      <c r="L339" s="74">
        <v>1.6E-2</v>
      </c>
      <c r="M339" s="74">
        <v>0.28000000000000003</v>
      </c>
      <c r="N339" s="74">
        <v>0.94099999999999995</v>
      </c>
    </row>
    <row r="340" spans="1:14" x14ac:dyDescent="0.25">
      <c r="A340" t="s">
        <v>132</v>
      </c>
      <c r="B340" t="s">
        <v>159</v>
      </c>
      <c r="C340" t="s">
        <v>160</v>
      </c>
      <c r="D340" t="s">
        <v>161</v>
      </c>
      <c r="E340">
        <v>2019</v>
      </c>
      <c r="F340">
        <v>2019</v>
      </c>
      <c r="G340" t="s">
        <v>134</v>
      </c>
      <c r="H340" s="92" t="s">
        <v>289</v>
      </c>
      <c r="I340" s="74">
        <v>2.1500000000000001E-10</v>
      </c>
      <c r="J340" s="74">
        <v>2.2400000000000002E-6</v>
      </c>
      <c r="K340" s="74">
        <v>2.4199999999999998E-3</v>
      </c>
      <c r="L340" s="74">
        <v>5.3E-3</v>
      </c>
      <c r="M340" s="74">
        <v>0.111</v>
      </c>
      <c r="N340" s="74">
        <v>0.377</v>
      </c>
    </row>
    <row r="341" spans="1:14" x14ac:dyDescent="0.25">
      <c r="A341" t="s">
        <v>132</v>
      </c>
      <c r="B341" t="s">
        <v>159</v>
      </c>
      <c r="C341" t="s">
        <v>160</v>
      </c>
      <c r="D341" t="s">
        <v>161</v>
      </c>
      <c r="E341">
        <v>2019</v>
      </c>
      <c r="F341">
        <v>2019</v>
      </c>
      <c r="G341" t="s">
        <v>134</v>
      </c>
      <c r="H341" s="92" t="s">
        <v>290</v>
      </c>
      <c r="I341" s="74">
        <v>2.82E-11</v>
      </c>
      <c r="J341" s="74">
        <v>1.5699999999999999E-7</v>
      </c>
      <c r="K341" s="74">
        <v>8.8700000000000001E-5</v>
      </c>
      <c r="L341" s="74">
        <v>8.5699999999999996E-5</v>
      </c>
      <c r="M341" s="74">
        <v>3.7100000000000002E-3</v>
      </c>
      <c r="N341" s="74">
        <v>2.9600000000000001E-2</v>
      </c>
    </row>
    <row r="342" spans="1:14" x14ac:dyDescent="0.25">
      <c r="A342" t="s">
        <v>132</v>
      </c>
      <c r="B342" t="s">
        <v>159</v>
      </c>
      <c r="C342" t="s">
        <v>160</v>
      </c>
      <c r="D342" t="s">
        <v>161</v>
      </c>
      <c r="E342">
        <v>2019</v>
      </c>
      <c r="F342">
        <v>2019</v>
      </c>
      <c r="G342" t="s">
        <v>134</v>
      </c>
      <c r="H342" s="92" t="s">
        <v>291</v>
      </c>
      <c r="I342" s="74">
        <v>1.4900000000000002E-11</v>
      </c>
      <c r="J342" s="74">
        <v>7.2199999999999998E-8</v>
      </c>
      <c r="K342" s="74">
        <v>2.97E-5</v>
      </c>
      <c r="L342" s="74">
        <v>3.9799999999999998E-5</v>
      </c>
      <c r="M342" s="74">
        <v>1.2600000000000001E-3</v>
      </c>
      <c r="N342" s="74">
        <v>5.4000000000000003E-3</v>
      </c>
    </row>
    <row r="343" spans="1:14" x14ac:dyDescent="0.25">
      <c r="A343" t="s">
        <v>132</v>
      </c>
      <c r="B343" t="s">
        <v>159</v>
      </c>
      <c r="C343" t="s">
        <v>160</v>
      </c>
      <c r="D343" t="s">
        <v>161</v>
      </c>
      <c r="E343">
        <v>2019</v>
      </c>
      <c r="F343">
        <v>2019</v>
      </c>
      <c r="G343" t="s">
        <v>134</v>
      </c>
      <c r="H343" s="92" t="s">
        <v>292</v>
      </c>
      <c r="I343" s="74">
        <v>4.6200000000000001E-12</v>
      </c>
      <c r="J343" s="74">
        <v>1.4699999999999999E-8</v>
      </c>
      <c r="K343" s="74">
        <v>5.1900000000000003E-6</v>
      </c>
      <c r="L343" s="74">
        <v>7.7100000000000007E-6</v>
      </c>
      <c r="M343" s="74">
        <v>1.9900000000000001E-4</v>
      </c>
      <c r="N343" s="74">
        <v>1.08E-3</v>
      </c>
    </row>
    <row r="344" spans="1:14" x14ac:dyDescent="0.25">
      <c r="A344" t="s">
        <v>132</v>
      </c>
      <c r="B344" t="s">
        <v>159</v>
      </c>
      <c r="C344" t="s">
        <v>160</v>
      </c>
      <c r="D344" t="s">
        <v>161</v>
      </c>
      <c r="E344">
        <v>2019</v>
      </c>
      <c r="F344">
        <v>2019</v>
      </c>
      <c r="G344" t="s">
        <v>134</v>
      </c>
      <c r="H344" s="92" t="s">
        <v>293</v>
      </c>
      <c r="I344" s="74">
        <v>3.1399999999999999E-12</v>
      </c>
      <c r="J344" s="74">
        <v>4.97E-9</v>
      </c>
      <c r="K344" s="74">
        <v>1.5E-6</v>
      </c>
      <c r="L344" s="74">
        <v>2.8499999999999998E-6</v>
      </c>
      <c r="M344" s="74">
        <v>5.2299999999999997E-5</v>
      </c>
      <c r="N344" s="74">
        <v>3.3399999999999999E-4</v>
      </c>
    </row>
    <row r="345" spans="1:14" x14ac:dyDescent="0.25">
      <c r="A345" t="s">
        <v>132</v>
      </c>
      <c r="B345" t="s">
        <v>159</v>
      </c>
      <c r="C345" t="s">
        <v>160</v>
      </c>
      <c r="D345" t="s">
        <v>161</v>
      </c>
      <c r="E345">
        <v>2019</v>
      </c>
      <c r="F345">
        <v>2019</v>
      </c>
      <c r="G345" t="s">
        <v>134</v>
      </c>
      <c r="H345" s="92" t="s">
        <v>294</v>
      </c>
      <c r="I345" s="74">
        <v>1.66E-12</v>
      </c>
      <c r="J345" s="74">
        <v>1.9800000000000002E-9</v>
      </c>
      <c r="K345" s="74">
        <v>4.7599999999999997E-7</v>
      </c>
      <c r="L345" s="74">
        <v>1.22E-6</v>
      </c>
      <c r="M345" s="74">
        <v>1.5E-5</v>
      </c>
      <c r="N345" s="74">
        <v>1.06E-4</v>
      </c>
    </row>
    <row r="346" spans="1:14" x14ac:dyDescent="0.25">
      <c r="A346" t="s">
        <v>132</v>
      </c>
      <c r="B346" t="s">
        <v>159</v>
      </c>
      <c r="C346" t="s">
        <v>160</v>
      </c>
      <c r="D346" t="s">
        <v>161</v>
      </c>
      <c r="E346">
        <v>2019</v>
      </c>
      <c r="F346">
        <v>2019</v>
      </c>
      <c r="G346" t="s">
        <v>137</v>
      </c>
      <c r="H346" s="92" t="s">
        <v>285</v>
      </c>
      <c r="I346" s="52">
        <v>0</v>
      </c>
      <c r="J346" s="52">
        <v>1.19E-6</v>
      </c>
      <c r="K346" s="52">
        <v>1.77E-2</v>
      </c>
      <c r="L346" s="52">
        <v>0.19600000000000001</v>
      </c>
      <c r="M346" s="52">
        <v>0.81499999999999995</v>
      </c>
      <c r="N346" s="52">
        <v>2.5099999999999998</v>
      </c>
    </row>
    <row r="347" spans="1:14" x14ac:dyDescent="0.25">
      <c r="A347" t="s">
        <v>132</v>
      </c>
      <c r="B347" t="s">
        <v>159</v>
      </c>
      <c r="C347" t="s">
        <v>160</v>
      </c>
      <c r="D347" t="s">
        <v>161</v>
      </c>
      <c r="E347">
        <v>2019</v>
      </c>
      <c r="F347">
        <v>2019</v>
      </c>
      <c r="G347" t="s">
        <v>137</v>
      </c>
      <c r="H347" s="92" t="s">
        <v>286</v>
      </c>
      <c r="I347" s="52">
        <v>0</v>
      </c>
      <c r="J347" s="52">
        <v>5.4199999999999996E-7</v>
      </c>
      <c r="K347" s="52">
        <v>1.6899999999999998E-2</v>
      </c>
      <c r="L347" s="52">
        <v>6.3500000000000001E-2</v>
      </c>
      <c r="M347" s="52">
        <v>0.77700000000000002</v>
      </c>
      <c r="N347" s="52">
        <v>2.6</v>
      </c>
    </row>
    <row r="348" spans="1:14" x14ac:dyDescent="0.25">
      <c r="A348" t="s">
        <v>132</v>
      </c>
      <c r="B348" t="s">
        <v>159</v>
      </c>
      <c r="C348" t="s">
        <v>160</v>
      </c>
      <c r="D348" t="s">
        <v>161</v>
      </c>
      <c r="E348">
        <v>2019</v>
      </c>
      <c r="F348">
        <v>2019</v>
      </c>
      <c r="G348" t="s">
        <v>137</v>
      </c>
      <c r="H348" s="92" t="s">
        <v>287</v>
      </c>
      <c r="I348" s="52">
        <v>0</v>
      </c>
      <c r="J348" s="52">
        <v>2.8599999999999999E-7</v>
      </c>
      <c r="K348" s="52">
        <v>9.6200000000000001E-3</v>
      </c>
      <c r="L348" s="52">
        <v>3.04E-2</v>
      </c>
      <c r="M348" s="52">
        <v>0.433</v>
      </c>
      <c r="N348" s="52">
        <v>1.79</v>
      </c>
    </row>
    <row r="349" spans="1:14" x14ac:dyDescent="0.25">
      <c r="A349" t="s">
        <v>132</v>
      </c>
      <c r="B349" t="s">
        <v>159</v>
      </c>
      <c r="C349" t="s">
        <v>160</v>
      </c>
      <c r="D349" t="s">
        <v>161</v>
      </c>
      <c r="E349">
        <v>2019</v>
      </c>
      <c r="F349">
        <v>2019</v>
      </c>
      <c r="G349" t="s">
        <v>137</v>
      </c>
      <c r="H349" s="92" t="s">
        <v>288</v>
      </c>
      <c r="I349" s="52">
        <v>0</v>
      </c>
      <c r="J349" s="52">
        <v>1.7100000000000001E-7</v>
      </c>
      <c r="K349" s="52">
        <v>5.8300000000000001E-3</v>
      </c>
      <c r="L349" s="52">
        <v>1.52E-2</v>
      </c>
      <c r="M349" s="52">
        <v>0.27800000000000002</v>
      </c>
      <c r="N349" s="52">
        <v>0.93400000000000005</v>
      </c>
    </row>
    <row r="350" spans="1:14" x14ac:dyDescent="0.25">
      <c r="A350" t="s">
        <v>132</v>
      </c>
      <c r="B350" t="s">
        <v>159</v>
      </c>
      <c r="C350" t="s">
        <v>160</v>
      </c>
      <c r="D350" t="s">
        <v>161</v>
      </c>
      <c r="E350">
        <v>2019</v>
      </c>
      <c r="F350">
        <v>2019</v>
      </c>
      <c r="G350" t="s">
        <v>137</v>
      </c>
      <c r="H350" s="92" t="s">
        <v>289</v>
      </c>
      <c r="I350" s="52">
        <v>0</v>
      </c>
      <c r="J350" s="52">
        <v>5.1E-8</v>
      </c>
      <c r="K350" s="52">
        <v>2.32E-3</v>
      </c>
      <c r="L350" s="52">
        <v>3.8999999999999998E-3</v>
      </c>
      <c r="M350" s="52">
        <v>0.107</v>
      </c>
      <c r="N350" s="52">
        <v>0.36099999999999999</v>
      </c>
    </row>
    <row r="351" spans="1:14" x14ac:dyDescent="0.25">
      <c r="A351" t="s">
        <v>132</v>
      </c>
      <c r="B351" t="s">
        <v>159</v>
      </c>
      <c r="C351" t="s">
        <v>160</v>
      </c>
      <c r="D351" t="s">
        <v>161</v>
      </c>
      <c r="E351">
        <v>2019</v>
      </c>
      <c r="F351">
        <v>2019</v>
      </c>
      <c r="G351" t="s">
        <v>137</v>
      </c>
      <c r="H351" s="92" t="s">
        <v>290</v>
      </c>
      <c r="I351" s="52">
        <v>0</v>
      </c>
      <c r="J351" s="52">
        <v>8.4599999999999997E-11</v>
      </c>
      <c r="K351" s="52">
        <v>7.2899999999999997E-5</v>
      </c>
      <c r="L351" s="52">
        <v>1.0499999999999999E-5</v>
      </c>
      <c r="M351" s="52">
        <v>3.0799999999999998E-3</v>
      </c>
      <c r="N351" s="52">
        <v>2.5600000000000001E-2</v>
      </c>
    </row>
    <row r="352" spans="1:14" x14ac:dyDescent="0.25">
      <c r="A352" t="s">
        <v>132</v>
      </c>
      <c r="B352" t="s">
        <v>159</v>
      </c>
      <c r="C352" t="s">
        <v>160</v>
      </c>
      <c r="D352" t="s">
        <v>161</v>
      </c>
      <c r="E352">
        <v>2019</v>
      </c>
      <c r="F352">
        <v>2019</v>
      </c>
      <c r="G352" t="s">
        <v>137</v>
      </c>
      <c r="H352" s="92" t="s">
        <v>291</v>
      </c>
      <c r="I352" s="52">
        <v>0</v>
      </c>
      <c r="J352" s="52">
        <v>4.7200000000000001E-12</v>
      </c>
      <c r="K352" s="52">
        <v>2.3099999999999999E-5</v>
      </c>
      <c r="L352" s="52">
        <v>3.6799999999999999E-6</v>
      </c>
      <c r="M352" s="52">
        <v>9.7499999999999996E-4</v>
      </c>
      <c r="N352" s="52">
        <v>4.3E-3</v>
      </c>
    </row>
    <row r="353" spans="1:14" x14ac:dyDescent="0.25">
      <c r="A353" t="s">
        <v>132</v>
      </c>
      <c r="B353" t="s">
        <v>159</v>
      </c>
      <c r="C353" t="s">
        <v>160</v>
      </c>
      <c r="D353" t="s">
        <v>161</v>
      </c>
      <c r="E353">
        <v>2019</v>
      </c>
      <c r="F353">
        <v>2019</v>
      </c>
      <c r="G353" t="s">
        <v>137</v>
      </c>
      <c r="H353" s="92" t="s">
        <v>292</v>
      </c>
      <c r="I353" s="52">
        <v>0</v>
      </c>
      <c r="J353" s="52">
        <v>0</v>
      </c>
      <c r="K353" s="52">
        <v>3.9899999999999999E-6</v>
      </c>
      <c r="L353" s="52">
        <v>3.53E-7</v>
      </c>
      <c r="M353" s="52">
        <v>1.4300000000000001E-4</v>
      </c>
      <c r="N353" s="52">
        <v>8.43E-4</v>
      </c>
    </row>
    <row r="354" spans="1:14" x14ac:dyDescent="0.25">
      <c r="A354" t="s">
        <v>132</v>
      </c>
      <c r="B354" t="s">
        <v>159</v>
      </c>
      <c r="C354" t="s">
        <v>160</v>
      </c>
      <c r="D354" t="s">
        <v>161</v>
      </c>
      <c r="E354">
        <v>2019</v>
      </c>
      <c r="F354">
        <v>2019</v>
      </c>
      <c r="G354" t="s">
        <v>137</v>
      </c>
      <c r="H354" s="92" t="s">
        <v>293</v>
      </c>
      <c r="I354" s="52">
        <v>0</v>
      </c>
      <c r="J354" s="52">
        <v>0</v>
      </c>
      <c r="K354" s="52">
        <v>1.1400000000000001E-6</v>
      </c>
      <c r="L354" s="52">
        <v>1.04E-7</v>
      </c>
      <c r="M354" s="52">
        <v>3.6100000000000003E-5</v>
      </c>
      <c r="N354" s="52">
        <v>2.5999999999999998E-4</v>
      </c>
    </row>
    <row r="355" spans="1:14" x14ac:dyDescent="0.25">
      <c r="A355" t="s">
        <v>132</v>
      </c>
      <c r="B355" t="s">
        <v>159</v>
      </c>
      <c r="C355" t="s">
        <v>160</v>
      </c>
      <c r="D355" t="s">
        <v>161</v>
      </c>
      <c r="E355">
        <v>2019</v>
      </c>
      <c r="F355">
        <v>2019</v>
      </c>
      <c r="G355" t="s">
        <v>137</v>
      </c>
      <c r="H355" s="92" t="s">
        <v>294</v>
      </c>
      <c r="I355" s="52">
        <v>0</v>
      </c>
      <c r="J355" s="52">
        <v>0</v>
      </c>
      <c r="K355" s="52">
        <v>3.4900000000000001E-7</v>
      </c>
      <c r="L355" s="52">
        <v>3.7300000000000003E-8</v>
      </c>
      <c r="M355" s="52">
        <v>1.0000000000000001E-5</v>
      </c>
      <c r="N355" s="52">
        <v>8.2299999999999995E-5</v>
      </c>
    </row>
    <row r="356" spans="1:14" x14ac:dyDescent="0.25">
      <c r="A356" t="s">
        <v>132</v>
      </c>
      <c r="B356" t="s">
        <v>159</v>
      </c>
      <c r="C356" t="s">
        <v>160</v>
      </c>
      <c r="D356" t="s">
        <v>161</v>
      </c>
      <c r="E356">
        <v>2019</v>
      </c>
      <c r="F356">
        <v>2019</v>
      </c>
      <c r="G356" t="s">
        <v>138</v>
      </c>
      <c r="H356" s="92" t="s">
        <v>285</v>
      </c>
      <c r="I356" s="52">
        <v>4.1899999999999999E-19</v>
      </c>
      <c r="J356" s="52">
        <v>1.9899999999999999E-14</v>
      </c>
      <c r="K356" s="52">
        <v>2.1799999999999999E-9</v>
      </c>
      <c r="L356" s="52">
        <v>1.9399999999999999E-7</v>
      </c>
      <c r="M356" s="52">
        <v>2.8900000000000001E-7</v>
      </c>
      <c r="N356" s="52">
        <v>4.39E-7</v>
      </c>
    </row>
    <row r="357" spans="1:14" x14ac:dyDescent="0.25">
      <c r="A357" t="s">
        <v>132</v>
      </c>
      <c r="B357" t="s">
        <v>159</v>
      </c>
      <c r="C357" t="s">
        <v>160</v>
      </c>
      <c r="D357" t="s">
        <v>161</v>
      </c>
      <c r="E357">
        <v>2019</v>
      </c>
      <c r="F357">
        <v>2019</v>
      </c>
      <c r="G357" t="s">
        <v>138</v>
      </c>
      <c r="H357" s="92" t="s">
        <v>286</v>
      </c>
      <c r="I357" s="52">
        <v>2.5299999999999998E-13</v>
      </c>
      <c r="J357" s="52">
        <v>6.6899999999999999E-9</v>
      </c>
      <c r="K357" s="52">
        <v>1.46E-6</v>
      </c>
      <c r="L357" s="52">
        <v>5.5399999999999998E-5</v>
      </c>
      <c r="M357" s="52">
        <v>9.2E-5</v>
      </c>
      <c r="N357" s="52">
        <v>1.0499999999999999E-3</v>
      </c>
    </row>
    <row r="358" spans="1:14" x14ac:dyDescent="0.25">
      <c r="A358" t="s">
        <v>132</v>
      </c>
      <c r="B358" t="s">
        <v>159</v>
      </c>
      <c r="C358" t="s">
        <v>160</v>
      </c>
      <c r="D358" t="s">
        <v>161</v>
      </c>
      <c r="E358">
        <v>2019</v>
      </c>
      <c r="F358">
        <v>2019</v>
      </c>
      <c r="G358" t="s">
        <v>138</v>
      </c>
      <c r="H358" s="92" t="s">
        <v>287</v>
      </c>
      <c r="I358" s="52">
        <v>5.1599999999999998E-12</v>
      </c>
      <c r="J358" s="52">
        <v>1.3E-7</v>
      </c>
      <c r="K358" s="52">
        <v>1.5500000000000001E-5</v>
      </c>
      <c r="L358" s="52">
        <v>1.9599999999999999E-4</v>
      </c>
      <c r="M358" s="52">
        <v>8.3900000000000001E-4</v>
      </c>
      <c r="N358" s="52">
        <v>7.2700000000000004E-3</v>
      </c>
    </row>
    <row r="359" spans="1:14" x14ac:dyDescent="0.25">
      <c r="A359" t="s">
        <v>132</v>
      </c>
      <c r="B359" t="s">
        <v>159</v>
      </c>
      <c r="C359" t="s">
        <v>160</v>
      </c>
      <c r="D359" t="s">
        <v>161</v>
      </c>
      <c r="E359">
        <v>2019</v>
      </c>
      <c r="F359">
        <v>2019</v>
      </c>
      <c r="G359" t="s">
        <v>138</v>
      </c>
      <c r="H359" s="92" t="s">
        <v>288</v>
      </c>
      <c r="I359" s="52">
        <v>1.7199999999999999E-11</v>
      </c>
      <c r="J359" s="52">
        <v>5.7299999999999996E-7</v>
      </c>
      <c r="K359" s="52">
        <v>3.7499999999999997E-5</v>
      </c>
      <c r="L359" s="52">
        <v>7.8399999999999997E-4</v>
      </c>
      <c r="M359" s="52">
        <v>2.2899999999999999E-3</v>
      </c>
      <c r="N359" s="52">
        <v>1.2999999999999999E-2</v>
      </c>
    </row>
    <row r="360" spans="1:14" x14ac:dyDescent="0.25">
      <c r="A360" t="s">
        <v>132</v>
      </c>
      <c r="B360" t="s">
        <v>159</v>
      </c>
      <c r="C360" t="s">
        <v>160</v>
      </c>
      <c r="D360" t="s">
        <v>161</v>
      </c>
      <c r="E360">
        <v>2019</v>
      </c>
      <c r="F360">
        <v>2019</v>
      </c>
      <c r="G360" t="s">
        <v>138</v>
      </c>
      <c r="H360" s="92" t="s">
        <v>289</v>
      </c>
      <c r="I360" s="52">
        <v>6.3800000000000002E-11</v>
      </c>
      <c r="J360" s="52">
        <v>1.5099999999999999E-6</v>
      </c>
      <c r="K360" s="52">
        <v>8.8900000000000006E-5</v>
      </c>
      <c r="L360" s="52">
        <v>1.39E-3</v>
      </c>
      <c r="M360" s="52">
        <v>5.3800000000000002E-3</v>
      </c>
      <c r="N360" s="52">
        <v>2.1399999999999999E-2</v>
      </c>
    </row>
    <row r="361" spans="1:14" x14ac:dyDescent="0.25">
      <c r="A361" t="s">
        <v>132</v>
      </c>
      <c r="B361" t="s">
        <v>159</v>
      </c>
      <c r="C361" t="s">
        <v>160</v>
      </c>
      <c r="D361" t="s">
        <v>161</v>
      </c>
      <c r="E361">
        <v>2019</v>
      </c>
      <c r="F361">
        <v>2019</v>
      </c>
      <c r="G361" t="s">
        <v>138</v>
      </c>
      <c r="H361" s="92" t="s">
        <v>290</v>
      </c>
      <c r="I361" s="52">
        <v>2.1599999999999998E-11</v>
      </c>
      <c r="J361" s="52">
        <v>1.43E-7</v>
      </c>
      <c r="K361" s="52">
        <v>1.5400000000000002E-5</v>
      </c>
      <c r="L361" s="52">
        <v>6.6000000000000005E-5</v>
      </c>
      <c r="M361" s="52">
        <v>7.18E-4</v>
      </c>
      <c r="N361" s="52">
        <v>4.6299999999999996E-3</v>
      </c>
    </row>
    <row r="362" spans="1:14" x14ac:dyDescent="0.25">
      <c r="A362" t="s">
        <v>132</v>
      </c>
      <c r="B362" t="s">
        <v>159</v>
      </c>
      <c r="C362" t="s">
        <v>160</v>
      </c>
      <c r="D362" t="s">
        <v>161</v>
      </c>
      <c r="E362">
        <v>2019</v>
      </c>
      <c r="F362">
        <v>2019</v>
      </c>
      <c r="G362" t="s">
        <v>138</v>
      </c>
      <c r="H362" s="92" t="s">
        <v>291</v>
      </c>
      <c r="I362" s="52">
        <v>1.25E-11</v>
      </c>
      <c r="J362" s="52">
        <v>6.7700000000000004E-8</v>
      </c>
      <c r="K362" s="52">
        <v>6.0399999999999998E-6</v>
      </c>
      <c r="L362" s="52">
        <v>3.6100000000000003E-5</v>
      </c>
      <c r="M362" s="52">
        <v>2.8499999999999999E-4</v>
      </c>
      <c r="N362" s="52">
        <v>1.1000000000000001E-3</v>
      </c>
    </row>
    <row r="363" spans="1:14" x14ac:dyDescent="0.25">
      <c r="A363" t="s">
        <v>132</v>
      </c>
      <c r="B363" t="s">
        <v>159</v>
      </c>
      <c r="C363" t="s">
        <v>160</v>
      </c>
      <c r="D363" t="s">
        <v>161</v>
      </c>
      <c r="E363">
        <v>2019</v>
      </c>
      <c r="F363">
        <v>2019</v>
      </c>
      <c r="G363" t="s">
        <v>138</v>
      </c>
      <c r="H363" s="92" t="s">
        <v>292</v>
      </c>
      <c r="I363" s="52">
        <v>4.4499999999999998E-12</v>
      </c>
      <c r="J363" s="52">
        <v>1.37E-8</v>
      </c>
      <c r="K363" s="52">
        <v>1.2100000000000001E-6</v>
      </c>
      <c r="L363" s="52">
        <v>7.3499999999999999E-6</v>
      </c>
      <c r="M363" s="52">
        <v>5.5999999999999999E-5</v>
      </c>
      <c r="N363" s="52">
        <v>2.3800000000000001E-4</v>
      </c>
    </row>
    <row r="364" spans="1:14" x14ac:dyDescent="0.25">
      <c r="A364" t="s">
        <v>132</v>
      </c>
      <c r="B364" t="s">
        <v>159</v>
      </c>
      <c r="C364" t="s">
        <v>160</v>
      </c>
      <c r="D364" t="s">
        <v>161</v>
      </c>
      <c r="E364">
        <v>2019</v>
      </c>
      <c r="F364">
        <v>2019</v>
      </c>
      <c r="G364" t="s">
        <v>138</v>
      </c>
      <c r="H364" s="92" t="s">
        <v>293</v>
      </c>
      <c r="I364" s="52">
        <v>3.12E-12</v>
      </c>
      <c r="J364" s="52">
        <v>4.8399999999999998E-9</v>
      </c>
      <c r="K364" s="52">
        <v>3.7399999999999999E-7</v>
      </c>
      <c r="L364" s="52">
        <v>2.7499999999999999E-6</v>
      </c>
      <c r="M364" s="52">
        <v>1.6200000000000001E-5</v>
      </c>
      <c r="N364" s="52">
        <v>7.5699999999999997E-5</v>
      </c>
    </row>
    <row r="365" spans="1:14" x14ac:dyDescent="0.25">
      <c r="A365" t="s">
        <v>132</v>
      </c>
      <c r="B365" t="s">
        <v>159</v>
      </c>
      <c r="C365" t="s">
        <v>160</v>
      </c>
      <c r="D365" t="s">
        <v>161</v>
      </c>
      <c r="E365">
        <v>2019</v>
      </c>
      <c r="F365">
        <v>2019</v>
      </c>
      <c r="G365" t="s">
        <v>138</v>
      </c>
      <c r="H365" s="92" t="s">
        <v>294</v>
      </c>
      <c r="I365" s="52">
        <v>1.5799999999999999E-12</v>
      </c>
      <c r="J365" s="52">
        <v>1.9099999999999998E-9</v>
      </c>
      <c r="K365" s="52">
        <v>1.2100000000000001E-7</v>
      </c>
      <c r="L365" s="52">
        <v>1.1799999999999999E-6</v>
      </c>
      <c r="M365" s="52">
        <v>4.9799999999999998E-6</v>
      </c>
      <c r="N365" s="52">
        <v>2.4600000000000002E-5</v>
      </c>
    </row>
    <row r="366" spans="1:14" x14ac:dyDescent="0.25">
      <c r="A366" t="s">
        <v>132</v>
      </c>
      <c r="B366" t="s">
        <v>159</v>
      </c>
      <c r="C366" t="s">
        <v>160</v>
      </c>
      <c r="D366" t="s">
        <v>161</v>
      </c>
      <c r="E366">
        <v>2020</v>
      </c>
      <c r="F366">
        <v>2019</v>
      </c>
      <c r="G366" t="s">
        <v>134</v>
      </c>
      <c r="H366" s="92" t="s">
        <v>285</v>
      </c>
      <c r="I366" s="74">
        <v>3.5799999999999997E-17</v>
      </c>
      <c r="J366" s="74">
        <v>2.7E-6</v>
      </c>
      <c r="K366" s="74">
        <v>4.02E-2</v>
      </c>
      <c r="L366" s="74">
        <v>0.44600000000000001</v>
      </c>
      <c r="M366" s="74">
        <v>1.86</v>
      </c>
      <c r="N366" s="74">
        <v>5.72</v>
      </c>
    </row>
    <row r="367" spans="1:14" x14ac:dyDescent="0.25">
      <c r="A367" t="s">
        <v>132</v>
      </c>
      <c r="B367" t="s">
        <v>159</v>
      </c>
      <c r="C367" t="s">
        <v>160</v>
      </c>
      <c r="D367" t="s">
        <v>161</v>
      </c>
      <c r="E367">
        <v>2020</v>
      </c>
      <c r="F367">
        <v>2019</v>
      </c>
      <c r="G367" t="s">
        <v>134</v>
      </c>
      <c r="H367" s="92" t="s">
        <v>286</v>
      </c>
      <c r="I367" s="74">
        <v>9.1199999999999999E-12</v>
      </c>
      <c r="J367" s="74">
        <v>1.3799999999999999E-6</v>
      </c>
      <c r="K367" s="74">
        <v>3.8600000000000002E-2</v>
      </c>
      <c r="L367" s="74">
        <v>0.14499999999999999</v>
      </c>
      <c r="M367" s="74">
        <v>1.77</v>
      </c>
      <c r="N367" s="74">
        <v>5.92</v>
      </c>
    </row>
    <row r="368" spans="1:14" x14ac:dyDescent="0.25">
      <c r="A368" t="s">
        <v>132</v>
      </c>
      <c r="B368" t="s">
        <v>159</v>
      </c>
      <c r="C368" t="s">
        <v>160</v>
      </c>
      <c r="D368" t="s">
        <v>161</v>
      </c>
      <c r="E368">
        <v>2020</v>
      </c>
      <c r="F368">
        <v>2019</v>
      </c>
      <c r="G368" t="s">
        <v>134</v>
      </c>
      <c r="H368" s="92" t="s">
        <v>287</v>
      </c>
      <c r="I368" s="74">
        <v>3.0200000000000003E-11</v>
      </c>
      <c r="J368" s="74">
        <v>1.55E-6</v>
      </c>
      <c r="K368" s="74">
        <v>2.1899999999999999E-2</v>
      </c>
      <c r="L368" s="74">
        <v>6.9599999999999995E-2</v>
      </c>
      <c r="M368" s="74">
        <v>0.99099999999999999</v>
      </c>
      <c r="N368" s="74">
        <v>4.08</v>
      </c>
    </row>
    <row r="369" spans="1:14" x14ac:dyDescent="0.25">
      <c r="A369" t="s">
        <v>132</v>
      </c>
      <c r="B369" t="s">
        <v>159</v>
      </c>
      <c r="C369" t="s">
        <v>160</v>
      </c>
      <c r="D369" t="s">
        <v>161</v>
      </c>
      <c r="E369">
        <v>2020</v>
      </c>
      <c r="F369">
        <v>2019</v>
      </c>
      <c r="G369" t="s">
        <v>134</v>
      </c>
      <c r="H369" s="92" t="s">
        <v>288</v>
      </c>
      <c r="I369" s="74">
        <v>7.5699999999999994E-11</v>
      </c>
      <c r="J369" s="74">
        <v>1.7600000000000001E-6</v>
      </c>
      <c r="K369" s="74">
        <v>1.34E-2</v>
      </c>
      <c r="L369" s="74">
        <v>3.5299999999999998E-2</v>
      </c>
      <c r="M369" s="74">
        <v>0.63400000000000001</v>
      </c>
      <c r="N369" s="74">
        <v>2.13</v>
      </c>
    </row>
    <row r="370" spans="1:14" x14ac:dyDescent="0.25">
      <c r="A370" t="s">
        <v>132</v>
      </c>
      <c r="B370" t="s">
        <v>159</v>
      </c>
      <c r="C370" t="s">
        <v>160</v>
      </c>
      <c r="D370" t="s">
        <v>161</v>
      </c>
      <c r="E370">
        <v>2020</v>
      </c>
      <c r="F370">
        <v>2019</v>
      </c>
      <c r="G370" t="s">
        <v>134</v>
      </c>
      <c r="H370" s="92" t="s">
        <v>289</v>
      </c>
      <c r="I370" s="74">
        <v>1.7700000000000001E-10</v>
      </c>
      <c r="J370" s="74">
        <v>2.1399999999999998E-6</v>
      </c>
      <c r="K370" s="74">
        <v>5.3499999999999997E-3</v>
      </c>
      <c r="L370" s="74">
        <v>9.9799999999999993E-3</v>
      </c>
      <c r="M370" s="74">
        <v>0.248</v>
      </c>
      <c r="N370" s="74">
        <v>0.83399999999999996</v>
      </c>
    </row>
    <row r="371" spans="1:14" x14ac:dyDescent="0.25">
      <c r="A371" t="s">
        <v>132</v>
      </c>
      <c r="B371" t="s">
        <v>159</v>
      </c>
      <c r="C371" t="s">
        <v>160</v>
      </c>
      <c r="D371" t="s">
        <v>161</v>
      </c>
      <c r="E371">
        <v>2020</v>
      </c>
      <c r="F371">
        <v>2019</v>
      </c>
      <c r="G371" t="s">
        <v>134</v>
      </c>
      <c r="H371" s="92" t="s">
        <v>290</v>
      </c>
      <c r="I371" s="74">
        <v>2.27E-11</v>
      </c>
      <c r="J371" s="74">
        <v>1.37E-7</v>
      </c>
      <c r="K371" s="74">
        <v>1.7799999999999999E-4</v>
      </c>
      <c r="L371" s="74">
        <v>8.5500000000000005E-5</v>
      </c>
      <c r="M371" s="74">
        <v>7.5199999999999998E-3</v>
      </c>
      <c r="N371" s="74">
        <v>6.08E-2</v>
      </c>
    </row>
    <row r="372" spans="1:14" x14ac:dyDescent="0.25">
      <c r="A372" t="s">
        <v>132</v>
      </c>
      <c r="B372" t="s">
        <v>159</v>
      </c>
      <c r="C372" t="s">
        <v>160</v>
      </c>
      <c r="D372" t="s">
        <v>161</v>
      </c>
      <c r="E372">
        <v>2020</v>
      </c>
      <c r="F372">
        <v>2019</v>
      </c>
      <c r="G372" t="s">
        <v>134</v>
      </c>
      <c r="H372" s="92" t="s">
        <v>291</v>
      </c>
      <c r="I372" s="74">
        <v>1.1900000000000001E-11</v>
      </c>
      <c r="J372" s="74">
        <v>6.2099999999999994E-8</v>
      </c>
      <c r="K372" s="74">
        <v>5.7500000000000002E-5</v>
      </c>
      <c r="L372" s="74">
        <v>3.6600000000000002E-5</v>
      </c>
      <c r="M372" s="74">
        <v>2.4399999999999999E-3</v>
      </c>
      <c r="N372" s="74">
        <v>1.0699999999999999E-2</v>
      </c>
    </row>
    <row r="373" spans="1:14" x14ac:dyDescent="0.25">
      <c r="A373" t="s">
        <v>132</v>
      </c>
      <c r="B373" t="s">
        <v>159</v>
      </c>
      <c r="C373" t="s">
        <v>160</v>
      </c>
      <c r="D373" t="s">
        <v>161</v>
      </c>
      <c r="E373">
        <v>2020</v>
      </c>
      <c r="F373">
        <v>2019</v>
      </c>
      <c r="G373" t="s">
        <v>134</v>
      </c>
      <c r="H373" s="92" t="s">
        <v>292</v>
      </c>
      <c r="I373" s="74">
        <v>3.6199999999999999E-12</v>
      </c>
      <c r="J373" s="74">
        <v>1.28E-8</v>
      </c>
      <c r="K373" s="74">
        <v>9.9599999999999995E-6</v>
      </c>
      <c r="L373" s="74">
        <v>6.55E-6</v>
      </c>
      <c r="M373" s="74">
        <v>3.6999999999999999E-4</v>
      </c>
      <c r="N373" s="74">
        <v>2.0999999999999999E-3</v>
      </c>
    </row>
    <row r="374" spans="1:14" x14ac:dyDescent="0.25">
      <c r="A374" t="s">
        <v>132</v>
      </c>
      <c r="B374" t="s">
        <v>159</v>
      </c>
      <c r="C374" t="s">
        <v>160</v>
      </c>
      <c r="D374" t="s">
        <v>161</v>
      </c>
      <c r="E374">
        <v>2020</v>
      </c>
      <c r="F374">
        <v>2019</v>
      </c>
      <c r="G374" t="s">
        <v>134</v>
      </c>
      <c r="H374" s="92" t="s">
        <v>293</v>
      </c>
      <c r="I374" s="74">
        <v>2.4499999999999999E-12</v>
      </c>
      <c r="J374" s="74">
        <v>4.32E-9</v>
      </c>
      <c r="K374" s="74">
        <v>2.88E-6</v>
      </c>
      <c r="L374" s="74">
        <v>2.3800000000000001E-6</v>
      </c>
      <c r="M374" s="74">
        <v>9.4900000000000003E-5</v>
      </c>
      <c r="N374" s="74">
        <v>6.4999999999999997E-4</v>
      </c>
    </row>
    <row r="375" spans="1:14" x14ac:dyDescent="0.25">
      <c r="A375" t="s">
        <v>132</v>
      </c>
      <c r="B375" t="s">
        <v>159</v>
      </c>
      <c r="C375" t="s">
        <v>160</v>
      </c>
      <c r="D375" t="s">
        <v>161</v>
      </c>
      <c r="E375">
        <v>2020</v>
      </c>
      <c r="F375">
        <v>2019</v>
      </c>
      <c r="G375" t="s">
        <v>134</v>
      </c>
      <c r="H375" s="92" t="s">
        <v>294</v>
      </c>
      <c r="I375" s="74">
        <v>1.29E-12</v>
      </c>
      <c r="J375" s="74">
        <v>1.74E-9</v>
      </c>
      <c r="K375" s="74">
        <v>8.9400000000000004E-7</v>
      </c>
      <c r="L375" s="74">
        <v>1.0100000000000001E-6</v>
      </c>
      <c r="M375" s="74">
        <v>2.6800000000000001E-5</v>
      </c>
      <c r="N375" s="74">
        <v>2.0599999999999999E-4</v>
      </c>
    </row>
    <row r="376" spans="1:14" x14ac:dyDescent="0.25">
      <c r="A376" t="s">
        <v>132</v>
      </c>
      <c r="B376" t="s">
        <v>159</v>
      </c>
      <c r="C376" t="s">
        <v>160</v>
      </c>
      <c r="D376" t="s">
        <v>161</v>
      </c>
      <c r="E376">
        <v>2020</v>
      </c>
      <c r="F376">
        <v>2019</v>
      </c>
      <c r="G376" t="s">
        <v>137</v>
      </c>
      <c r="H376" s="92" t="s">
        <v>285</v>
      </c>
      <c r="I376" s="52">
        <v>0</v>
      </c>
      <c r="J376" s="52">
        <v>2.7E-6</v>
      </c>
      <c r="K376" s="52">
        <v>4.02E-2</v>
      </c>
      <c r="L376" s="52">
        <v>0.44600000000000001</v>
      </c>
      <c r="M376" s="52">
        <v>1.86</v>
      </c>
      <c r="N376" s="52">
        <v>5.72</v>
      </c>
    </row>
    <row r="377" spans="1:14" x14ac:dyDescent="0.25">
      <c r="A377" t="s">
        <v>132</v>
      </c>
      <c r="B377" t="s">
        <v>159</v>
      </c>
      <c r="C377" t="s">
        <v>160</v>
      </c>
      <c r="D377" t="s">
        <v>161</v>
      </c>
      <c r="E377">
        <v>2020</v>
      </c>
      <c r="F377">
        <v>2019</v>
      </c>
      <c r="G377" t="s">
        <v>137</v>
      </c>
      <c r="H377" s="92" t="s">
        <v>286</v>
      </c>
      <c r="I377" s="52">
        <v>0</v>
      </c>
      <c r="J377" s="52">
        <v>1.2300000000000001E-6</v>
      </c>
      <c r="K377" s="52">
        <v>3.8600000000000002E-2</v>
      </c>
      <c r="L377" s="52">
        <v>0.14499999999999999</v>
      </c>
      <c r="M377" s="52">
        <v>1.77</v>
      </c>
      <c r="N377" s="52">
        <v>5.92</v>
      </c>
    </row>
    <row r="378" spans="1:14" x14ac:dyDescent="0.25">
      <c r="A378" t="s">
        <v>132</v>
      </c>
      <c r="B378" t="s">
        <v>159</v>
      </c>
      <c r="C378" t="s">
        <v>160</v>
      </c>
      <c r="D378" t="s">
        <v>161</v>
      </c>
      <c r="E378">
        <v>2020</v>
      </c>
      <c r="F378">
        <v>2019</v>
      </c>
      <c r="G378" t="s">
        <v>137</v>
      </c>
      <c r="H378" s="92" t="s">
        <v>287</v>
      </c>
      <c r="I378" s="52">
        <v>0</v>
      </c>
      <c r="J378" s="52">
        <v>6.5099999999999999E-7</v>
      </c>
      <c r="K378" s="52">
        <v>2.1899999999999999E-2</v>
      </c>
      <c r="L378" s="52">
        <v>6.93E-2</v>
      </c>
      <c r="M378" s="52">
        <v>0.98699999999999999</v>
      </c>
      <c r="N378" s="52">
        <v>4.08</v>
      </c>
    </row>
    <row r="379" spans="1:14" x14ac:dyDescent="0.25">
      <c r="A379" t="s">
        <v>132</v>
      </c>
      <c r="B379" t="s">
        <v>159</v>
      </c>
      <c r="C379" t="s">
        <v>160</v>
      </c>
      <c r="D379" t="s">
        <v>161</v>
      </c>
      <c r="E379">
        <v>2020</v>
      </c>
      <c r="F379">
        <v>2019</v>
      </c>
      <c r="G379" t="s">
        <v>137</v>
      </c>
      <c r="H379" s="92" t="s">
        <v>288</v>
      </c>
      <c r="I379" s="52">
        <v>0</v>
      </c>
      <c r="J379" s="52">
        <v>3.89E-7</v>
      </c>
      <c r="K379" s="52">
        <v>1.3299999999999999E-2</v>
      </c>
      <c r="L379" s="52">
        <v>3.4700000000000002E-2</v>
      </c>
      <c r="M379" s="52">
        <v>0.63300000000000001</v>
      </c>
      <c r="N379" s="52">
        <v>2.13</v>
      </c>
    </row>
    <row r="380" spans="1:14" x14ac:dyDescent="0.25">
      <c r="A380" t="s">
        <v>132</v>
      </c>
      <c r="B380" t="s">
        <v>159</v>
      </c>
      <c r="C380" t="s">
        <v>160</v>
      </c>
      <c r="D380" t="s">
        <v>161</v>
      </c>
      <c r="E380">
        <v>2020</v>
      </c>
      <c r="F380">
        <v>2019</v>
      </c>
      <c r="G380" t="s">
        <v>137</v>
      </c>
      <c r="H380" s="92" t="s">
        <v>289</v>
      </c>
      <c r="I380" s="52">
        <v>0</v>
      </c>
      <c r="J380" s="52">
        <v>1.1600000000000001E-7</v>
      </c>
      <c r="K380" s="52">
        <v>5.3E-3</v>
      </c>
      <c r="L380" s="52">
        <v>8.8900000000000003E-3</v>
      </c>
      <c r="M380" s="52">
        <v>0.24399999999999999</v>
      </c>
      <c r="N380" s="52">
        <v>0.82099999999999995</v>
      </c>
    </row>
    <row r="381" spans="1:14" x14ac:dyDescent="0.25">
      <c r="A381" t="s">
        <v>132</v>
      </c>
      <c r="B381" t="s">
        <v>159</v>
      </c>
      <c r="C381" t="s">
        <v>160</v>
      </c>
      <c r="D381" t="s">
        <v>161</v>
      </c>
      <c r="E381">
        <v>2020</v>
      </c>
      <c r="F381">
        <v>2019</v>
      </c>
      <c r="G381" t="s">
        <v>137</v>
      </c>
      <c r="H381" s="92" t="s">
        <v>290</v>
      </c>
      <c r="I381" s="52">
        <v>0</v>
      </c>
      <c r="J381" s="52">
        <v>1.9300000000000001E-10</v>
      </c>
      <c r="K381" s="52">
        <v>1.66E-4</v>
      </c>
      <c r="L381" s="52">
        <v>2.3900000000000002E-5</v>
      </c>
      <c r="M381" s="52">
        <v>7.0299999999999998E-3</v>
      </c>
      <c r="N381" s="52">
        <v>5.8200000000000002E-2</v>
      </c>
    </row>
    <row r="382" spans="1:14" x14ac:dyDescent="0.25">
      <c r="A382" t="s">
        <v>132</v>
      </c>
      <c r="B382" t="s">
        <v>159</v>
      </c>
      <c r="C382" t="s">
        <v>160</v>
      </c>
      <c r="D382" t="s">
        <v>161</v>
      </c>
      <c r="E382">
        <v>2020</v>
      </c>
      <c r="F382">
        <v>2019</v>
      </c>
      <c r="G382" t="s">
        <v>137</v>
      </c>
      <c r="H382" s="92" t="s">
        <v>291</v>
      </c>
      <c r="I382" s="52">
        <v>0</v>
      </c>
      <c r="J382" s="52">
        <v>1.0799999999999999E-11</v>
      </c>
      <c r="K382" s="52">
        <v>5.2599999999999998E-5</v>
      </c>
      <c r="L382" s="52">
        <v>8.3899999999999993E-6</v>
      </c>
      <c r="M382" s="52">
        <v>2.2200000000000002E-3</v>
      </c>
      <c r="N382" s="52">
        <v>9.7900000000000001E-3</v>
      </c>
    </row>
    <row r="383" spans="1:14" x14ac:dyDescent="0.25">
      <c r="A383" t="s">
        <v>132</v>
      </c>
      <c r="B383" t="s">
        <v>159</v>
      </c>
      <c r="C383" t="s">
        <v>160</v>
      </c>
      <c r="D383" t="s">
        <v>161</v>
      </c>
      <c r="E383">
        <v>2020</v>
      </c>
      <c r="F383">
        <v>2019</v>
      </c>
      <c r="G383" t="s">
        <v>137</v>
      </c>
      <c r="H383" s="92" t="s">
        <v>292</v>
      </c>
      <c r="I383" s="52">
        <v>0</v>
      </c>
      <c r="J383" s="52">
        <v>0</v>
      </c>
      <c r="K383" s="52">
        <v>9.0799999999999995E-6</v>
      </c>
      <c r="L383" s="52">
        <v>8.0400000000000005E-7</v>
      </c>
      <c r="M383" s="52">
        <v>3.2600000000000001E-4</v>
      </c>
      <c r="N383" s="52">
        <v>1.92E-3</v>
      </c>
    </row>
    <row r="384" spans="1:14" x14ac:dyDescent="0.25">
      <c r="A384" t="s">
        <v>132</v>
      </c>
      <c r="B384" t="s">
        <v>159</v>
      </c>
      <c r="C384" t="s">
        <v>160</v>
      </c>
      <c r="D384" t="s">
        <v>161</v>
      </c>
      <c r="E384">
        <v>2020</v>
      </c>
      <c r="F384">
        <v>2019</v>
      </c>
      <c r="G384" t="s">
        <v>137</v>
      </c>
      <c r="H384" s="92" t="s">
        <v>293</v>
      </c>
      <c r="I384" s="52">
        <v>0</v>
      </c>
      <c r="J384" s="52">
        <v>0</v>
      </c>
      <c r="K384" s="52">
        <v>2.6000000000000001E-6</v>
      </c>
      <c r="L384" s="52">
        <v>2.36E-7</v>
      </c>
      <c r="M384" s="52">
        <v>8.2200000000000006E-5</v>
      </c>
      <c r="N384" s="52">
        <v>5.9100000000000005E-4</v>
      </c>
    </row>
    <row r="385" spans="1:14" x14ac:dyDescent="0.25">
      <c r="A385" t="s">
        <v>132</v>
      </c>
      <c r="B385" t="s">
        <v>159</v>
      </c>
      <c r="C385" t="s">
        <v>160</v>
      </c>
      <c r="D385" t="s">
        <v>161</v>
      </c>
      <c r="E385">
        <v>2020</v>
      </c>
      <c r="F385">
        <v>2019</v>
      </c>
      <c r="G385" t="s">
        <v>137</v>
      </c>
      <c r="H385" s="92" t="s">
        <v>294</v>
      </c>
      <c r="I385" s="52">
        <v>0</v>
      </c>
      <c r="J385" s="52">
        <v>0</v>
      </c>
      <c r="K385" s="52">
        <v>7.9400000000000004E-7</v>
      </c>
      <c r="L385" s="52">
        <v>8.4899999999999999E-8</v>
      </c>
      <c r="M385" s="52">
        <v>2.2900000000000001E-5</v>
      </c>
      <c r="N385" s="52">
        <v>1.8699999999999999E-4</v>
      </c>
    </row>
    <row r="386" spans="1:14" x14ac:dyDescent="0.25">
      <c r="A386" t="s">
        <v>132</v>
      </c>
      <c r="B386" t="s">
        <v>159</v>
      </c>
      <c r="C386" t="s">
        <v>160</v>
      </c>
      <c r="D386" t="s">
        <v>161</v>
      </c>
      <c r="E386">
        <v>2020</v>
      </c>
      <c r="F386">
        <v>2019</v>
      </c>
      <c r="G386" t="s">
        <v>138</v>
      </c>
      <c r="H386" s="92" t="s">
        <v>285</v>
      </c>
      <c r="I386" s="52">
        <v>3.2800000000000001E-19</v>
      </c>
      <c r="J386" s="52">
        <v>1.5600000000000001E-14</v>
      </c>
      <c r="K386" s="52">
        <v>1.7100000000000001E-9</v>
      </c>
      <c r="L386" s="52">
        <v>1.5200000000000001E-7</v>
      </c>
      <c r="M386" s="52">
        <v>2.2600000000000001E-7</v>
      </c>
      <c r="N386" s="52">
        <v>3.4299999999999999E-7</v>
      </c>
    </row>
    <row r="387" spans="1:14" x14ac:dyDescent="0.25">
      <c r="A387" t="s">
        <v>132</v>
      </c>
      <c r="B387" t="s">
        <v>159</v>
      </c>
      <c r="C387" t="s">
        <v>160</v>
      </c>
      <c r="D387" t="s">
        <v>161</v>
      </c>
      <c r="E387">
        <v>2020</v>
      </c>
      <c r="F387">
        <v>2019</v>
      </c>
      <c r="G387" t="s">
        <v>138</v>
      </c>
      <c r="H387" s="92" t="s">
        <v>286</v>
      </c>
      <c r="I387" s="52">
        <v>1.9799999999999999E-13</v>
      </c>
      <c r="J387" s="52">
        <v>5.2300000000000003E-9</v>
      </c>
      <c r="K387" s="52">
        <v>1.1400000000000001E-6</v>
      </c>
      <c r="L387" s="52">
        <v>4.3300000000000002E-5</v>
      </c>
      <c r="M387" s="52">
        <v>7.2000000000000002E-5</v>
      </c>
      <c r="N387" s="52">
        <v>8.2200000000000003E-4</v>
      </c>
    </row>
    <row r="388" spans="1:14" x14ac:dyDescent="0.25">
      <c r="A388" t="s">
        <v>132</v>
      </c>
      <c r="B388" t="s">
        <v>159</v>
      </c>
      <c r="C388" t="s">
        <v>160</v>
      </c>
      <c r="D388" t="s">
        <v>161</v>
      </c>
      <c r="E388">
        <v>2020</v>
      </c>
      <c r="F388">
        <v>2019</v>
      </c>
      <c r="G388" t="s">
        <v>138</v>
      </c>
      <c r="H388" s="92" t="s">
        <v>287</v>
      </c>
      <c r="I388" s="52">
        <v>4.0399999999999997E-12</v>
      </c>
      <c r="J388" s="52">
        <v>1.02E-7</v>
      </c>
      <c r="K388" s="52">
        <v>1.2099999999999999E-5</v>
      </c>
      <c r="L388" s="52">
        <v>1.5300000000000001E-4</v>
      </c>
      <c r="M388" s="52">
        <v>6.5600000000000001E-4</v>
      </c>
      <c r="N388" s="52">
        <v>5.6800000000000002E-3</v>
      </c>
    </row>
    <row r="389" spans="1:14" x14ac:dyDescent="0.25">
      <c r="A389" t="s">
        <v>132</v>
      </c>
      <c r="B389" t="s">
        <v>159</v>
      </c>
      <c r="C389" t="s">
        <v>160</v>
      </c>
      <c r="D389" t="s">
        <v>161</v>
      </c>
      <c r="E389">
        <v>2020</v>
      </c>
      <c r="F389">
        <v>2019</v>
      </c>
      <c r="G389" t="s">
        <v>138</v>
      </c>
      <c r="H389" s="92" t="s">
        <v>288</v>
      </c>
      <c r="I389" s="52">
        <v>1.35E-11</v>
      </c>
      <c r="J389" s="52">
        <v>4.4799999999999999E-7</v>
      </c>
      <c r="K389" s="52">
        <v>2.9300000000000001E-5</v>
      </c>
      <c r="L389" s="52">
        <v>6.1300000000000005E-4</v>
      </c>
      <c r="M389" s="52">
        <v>1.7899999999999999E-3</v>
      </c>
      <c r="N389" s="52">
        <v>1.01E-2</v>
      </c>
    </row>
    <row r="390" spans="1:14" x14ac:dyDescent="0.25">
      <c r="A390" t="s">
        <v>132</v>
      </c>
      <c r="B390" t="s">
        <v>159</v>
      </c>
      <c r="C390" t="s">
        <v>160</v>
      </c>
      <c r="D390" t="s">
        <v>161</v>
      </c>
      <c r="E390">
        <v>2020</v>
      </c>
      <c r="F390">
        <v>2019</v>
      </c>
      <c r="G390" t="s">
        <v>138</v>
      </c>
      <c r="H390" s="92" t="s">
        <v>289</v>
      </c>
      <c r="I390" s="52">
        <v>4.9899999999999997E-11</v>
      </c>
      <c r="J390" s="52">
        <v>1.1799999999999999E-6</v>
      </c>
      <c r="K390" s="52">
        <v>6.9499999999999995E-5</v>
      </c>
      <c r="L390" s="52">
        <v>1.09E-3</v>
      </c>
      <c r="M390" s="52">
        <v>4.2100000000000002E-3</v>
      </c>
      <c r="N390" s="52">
        <v>1.67E-2</v>
      </c>
    </row>
    <row r="391" spans="1:14" x14ac:dyDescent="0.25">
      <c r="A391" t="s">
        <v>132</v>
      </c>
      <c r="B391" t="s">
        <v>159</v>
      </c>
      <c r="C391" t="s">
        <v>160</v>
      </c>
      <c r="D391" t="s">
        <v>161</v>
      </c>
      <c r="E391">
        <v>2020</v>
      </c>
      <c r="F391">
        <v>2019</v>
      </c>
      <c r="G391" t="s">
        <v>138</v>
      </c>
      <c r="H391" s="92" t="s">
        <v>290</v>
      </c>
      <c r="I391" s="52">
        <v>1.6900000000000001E-11</v>
      </c>
      <c r="J391" s="52">
        <v>1.12E-7</v>
      </c>
      <c r="K391" s="52">
        <v>1.2E-5</v>
      </c>
      <c r="L391" s="52">
        <v>5.1600000000000001E-5</v>
      </c>
      <c r="M391" s="52">
        <v>5.6099999999999998E-4</v>
      </c>
      <c r="N391" s="52">
        <v>3.62E-3</v>
      </c>
    </row>
    <row r="392" spans="1:14" x14ac:dyDescent="0.25">
      <c r="A392" t="s">
        <v>132</v>
      </c>
      <c r="B392" t="s">
        <v>159</v>
      </c>
      <c r="C392" t="s">
        <v>160</v>
      </c>
      <c r="D392" t="s">
        <v>161</v>
      </c>
      <c r="E392">
        <v>2020</v>
      </c>
      <c r="F392">
        <v>2019</v>
      </c>
      <c r="G392" t="s">
        <v>138</v>
      </c>
      <c r="H392" s="92" t="s">
        <v>291</v>
      </c>
      <c r="I392" s="52">
        <v>9.7899999999999993E-12</v>
      </c>
      <c r="J392" s="52">
        <v>5.2899999999999997E-8</v>
      </c>
      <c r="K392" s="52">
        <v>4.7199999999999997E-6</v>
      </c>
      <c r="L392" s="52">
        <v>2.83E-5</v>
      </c>
      <c r="M392" s="52">
        <v>2.23E-4</v>
      </c>
      <c r="N392" s="52">
        <v>8.61E-4</v>
      </c>
    </row>
    <row r="393" spans="1:14" x14ac:dyDescent="0.25">
      <c r="A393" t="s">
        <v>132</v>
      </c>
      <c r="B393" t="s">
        <v>159</v>
      </c>
      <c r="C393" t="s">
        <v>160</v>
      </c>
      <c r="D393" t="s">
        <v>161</v>
      </c>
      <c r="E393">
        <v>2020</v>
      </c>
      <c r="F393">
        <v>2019</v>
      </c>
      <c r="G393" t="s">
        <v>138</v>
      </c>
      <c r="H393" s="92" t="s">
        <v>292</v>
      </c>
      <c r="I393" s="52">
        <v>3.4800000000000001E-12</v>
      </c>
      <c r="J393" s="52">
        <v>1.07E-8</v>
      </c>
      <c r="K393" s="52">
        <v>9.4900000000000004E-7</v>
      </c>
      <c r="L393" s="52">
        <v>5.75E-6</v>
      </c>
      <c r="M393" s="52">
        <v>4.3800000000000001E-5</v>
      </c>
      <c r="N393" s="52">
        <v>1.8599999999999999E-4</v>
      </c>
    </row>
    <row r="394" spans="1:14" x14ac:dyDescent="0.25">
      <c r="A394" t="s">
        <v>132</v>
      </c>
      <c r="B394" t="s">
        <v>159</v>
      </c>
      <c r="C394" t="s">
        <v>160</v>
      </c>
      <c r="D394" t="s">
        <v>161</v>
      </c>
      <c r="E394">
        <v>2020</v>
      </c>
      <c r="F394">
        <v>2019</v>
      </c>
      <c r="G394" t="s">
        <v>138</v>
      </c>
      <c r="H394" s="92" t="s">
        <v>293</v>
      </c>
      <c r="I394" s="52">
        <v>2.4400000000000001E-12</v>
      </c>
      <c r="J394" s="52">
        <v>3.7900000000000004E-9</v>
      </c>
      <c r="K394" s="52">
        <v>2.9299999999999999E-7</v>
      </c>
      <c r="L394" s="52">
        <v>2.1500000000000002E-6</v>
      </c>
      <c r="M394" s="52">
        <v>1.27E-5</v>
      </c>
      <c r="N394" s="52">
        <v>5.9200000000000002E-5</v>
      </c>
    </row>
    <row r="395" spans="1:14" x14ac:dyDescent="0.25">
      <c r="A395" t="s">
        <v>132</v>
      </c>
      <c r="B395" t="s">
        <v>159</v>
      </c>
      <c r="C395" t="s">
        <v>160</v>
      </c>
      <c r="D395" t="s">
        <v>161</v>
      </c>
      <c r="E395">
        <v>2020</v>
      </c>
      <c r="F395">
        <v>2019</v>
      </c>
      <c r="G395" t="s">
        <v>138</v>
      </c>
      <c r="H395" s="92" t="s">
        <v>294</v>
      </c>
      <c r="I395" s="52">
        <v>1.24E-12</v>
      </c>
      <c r="J395" s="52">
        <v>1.49E-9</v>
      </c>
      <c r="K395" s="52">
        <v>9.4399999999999998E-8</v>
      </c>
      <c r="L395" s="52">
        <v>9.2099999999999995E-7</v>
      </c>
      <c r="M395" s="52">
        <v>3.89E-6</v>
      </c>
      <c r="N395" s="52">
        <v>1.9199999999999999E-5</v>
      </c>
    </row>
    <row r="396" spans="1:14" x14ac:dyDescent="0.25">
      <c r="A396" t="s">
        <v>132</v>
      </c>
      <c r="B396" t="s">
        <v>159</v>
      </c>
      <c r="C396" t="s">
        <v>160</v>
      </c>
      <c r="D396" t="s">
        <v>161</v>
      </c>
      <c r="E396" t="s">
        <v>140</v>
      </c>
      <c r="F396" t="s">
        <v>141</v>
      </c>
      <c r="G396" t="s">
        <v>134</v>
      </c>
      <c r="H396" s="92" t="s">
        <v>285</v>
      </c>
      <c r="I396" s="74" t="s">
        <v>296</v>
      </c>
      <c r="J396" s="74">
        <v>2.1257849999999998E-6</v>
      </c>
      <c r="K396" s="74">
        <v>2.3858549999999899E-2</v>
      </c>
      <c r="L396" s="74">
        <v>1.789515</v>
      </c>
      <c r="M396" s="74">
        <v>6.9123654999999999</v>
      </c>
      <c r="N396" s="74">
        <v>21.752094999999901</v>
      </c>
    </row>
    <row r="397" spans="1:14" x14ac:dyDescent="0.25">
      <c r="A397" t="s">
        <v>132</v>
      </c>
      <c r="B397" t="s">
        <v>159</v>
      </c>
      <c r="C397" t="s">
        <v>160</v>
      </c>
      <c r="D397" t="s">
        <v>161</v>
      </c>
      <c r="E397" t="s">
        <v>140</v>
      </c>
      <c r="F397" t="s">
        <v>141</v>
      </c>
      <c r="G397" t="s">
        <v>134</v>
      </c>
      <c r="H397" s="92" t="s">
        <v>286</v>
      </c>
      <c r="I397" s="74" t="s">
        <v>297</v>
      </c>
      <c r="J397" s="74">
        <v>1.1432699999999999E-6</v>
      </c>
      <c r="K397" s="74">
        <v>2.1808029999999898E-2</v>
      </c>
      <c r="L397" s="74">
        <v>0.52722044999999995</v>
      </c>
      <c r="M397" s="74">
        <v>6.2066610000000004</v>
      </c>
      <c r="N397" s="74">
        <v>21.970849999999999</v>
      </c>
    </row>
    <row r="398" spans="1:14" x14ac:dyDescent="0.25">
      <c r="A398" t="s">
        <v>132</v>
      </c>
      <c r="B398" t="s">
        <v>159</v>
      </c>
      <c r="C398" t="s">
        <v>160</v>
      </c>
      <c r="D398" t="s">
        <v>161</v>
      </c>
      <c r="E398" t="s">
        <v>140</v>
      </c>
      <c r="F398" t="s">
        <v>141</v>
      </c>
      <c r="G398" t="s">
        <v>134</v>
      </c>
      <c r="H398" s="92" t="s">
        <v>287</v>
      </c>
      <c r="I398" s="74" t="s">
        <v>298</v>
      </c>
      <c r="J398" s="74">
        <v>1.28602E-6</v>
      </c>
      <c r="K398" s="74">
        <v>1.2317029999999901E-2</v>
      </c>
      <c r="L398" s="74">
        <v>0.2618761</v>
      </c>
      <c r="M398" s="74">
        <v>3.4834679999999998</v>
      </c>
      <c r="N398" s="74">
        <v>15.114725499999899</v>
      </c>
    </row>
    <row r="399" spans="1:14" x14ac:dyDescent="0.25">
      <c r="A399" t="s">
        <v>132</v>
      </c>
      <c r="B399" t="s">
        <v>159</v>
      </c>
      <c r="C399" t="s">
        <v>160</v>
      </c>
      <c r="D399" t="s">
        <v>161</v>
      </c>
      <c r="E399" t="s">
        <v>140</v>
      </c>
      <c r="F399" t="s">
        <v>141</v>
      </c>
      <c r="G399" t="s">
        <v>134</v>
      </c>
      <c r="H399" s="92" t="s">
        <v>288</v>
      </c>
      <c r="I399" s="74" t="s">
        <v>299</v>
      </c>
      <c r="J399" s="74">
        <v>1.6370899999999999E-6</v>
      </c>
      <c r="K399" s="74">
        <v>7.4952064999999797E-3</v>
      </c>
      <c r="L399" s="74">
        <v>0.13223345</v>
      </c>
      <c r="M399" s="74">
        <v>2.1593349999999898</v>
      </c>
      <c r="N399" s="74">
        <v>7.9181767499999998</v>
      </c>
    </row>
    <row r="400" spans="1:14" x14ac:dyDescent="0.25">
      <c r="A400" t="s">
        <v>132</v>
      </c>
      <c r="B400" t="s">
        <v>159</v>
      </c>
      <c r="C400" t="s">
        <v>160</v>
      </c>
      <c r="D400" t="s">
        <v>161</v>
      </c>
      <c r="E400" t="s">
        <v>140</v>
      </c>
      <c r="F400" t="s">
        <v>141</v>
      </c>
      <c r="G400" t="s">
        <v>134</v>
      </c>
      <c r="H400" s="92" t="s">
        <v>289</v>
      </c>
      <c r="I400" s="74" t="s">
        <v>300</v>
      </c>
      <c r="J400" s="74">
        <v>2.1938200000000002E-6</v>
      </c>
      <c r="K400" s="74">
        <v>2.9199134999999899E-3</v>
      </c>
      <c r="L400" s="74">
        <v>4.0309639999999897E-2</v>
      </c>
      <c r="M400" s="74">
        <v>0.83343650000000002</v>
      </c>
      <c r="N400" s="74">
        <v>3.12609475</v>
      </c>
    </row>
    <row r="401" spans="1:14" x14ac:dyDescent="0.25">
      <c r="A401" t="s">
        <v>132</v>
      </c>
      <c r="B401" t="s">
        <v>159</v>
      </c>
      <c r="C401" t="s">
        <v>160</v>
      </c>
      <c r="D401" t="s">
        <v>161</v>
      </c>
      <c r="E401" t="s">
        <v>140</v>
      </c>
      <c r="F401" t="s">
        <v>141</v>
      </c>
      <c r="G401" t="s">
        <v>134</v>
      </c>
      <c r="H401" s="92" t="s">
        <v>290</v>
      </c>
      <c r="I401" s="74" t="s">
        <v>301</v>
      </c>
      <c r="J401" s="74">
        <v>1.4149700000000001E-7</v>
      </c>
      <c r="K401" s="74">
        <v>1.0097700000000001E-4</v>
      </c>
      <c r="L401" s="74">
        <v>4.8267402000000002E-4</v>
      </c>
      <c r="M401" s="74">
        <v>2.6226429999999998E-2</v>
      </c>
      <c r="N401" s="74">
        <v>0.2240856</v>
      </c>
    </row>
    <row r="402" spans="1:14" x14ac:dyDescent="0.25">
      <c r="A402" t="s">
        <v>132</v>
      </c>
      <c r="B402" t="s">
        <v>159</v>
      </c>
      <c r="C402" t="s">
        <v>160</v>
      </c>
      <c r="D402" t="s">
        <v>161</v>
      </c>
      <c r="E402" t="s">
        <v>140</v>
      </c>
      <c r="F402" t="s">
        <v>141</v>
      </c>
      <c r="G402" t="s">
        <v>134</v>
      </c>
      <c r="H402" s="92" t="s">
        <v>291</v>
      </c>
      <c r="I402" s="74" t="s">
        <v>302</v>
      </c>
      <c r="J402" s="74">
        <v>6.16057E-8</v>
      </c>
      <c r="K402" s="74">
        <v>3.1370419999999798E-5</v>
      </c>
      <c r="L402" s="74">
        <v>2.2141715000000001E-4</v>
      </c>
      <c r="M402" s="74">
        <v>7.8291820000000005E-3</v>
      </c>
      <c r="N402" s="74">
        <v>3.8133757499999997E-2</v>
      </c>
    </row>
    <row r="403" spans="1:14" x14ac:dyDescent="0.25">
      <c r="A403" t="s">
        <v>132</v>
      </c>
      <c r="B403" t="s">
        <v>159</v>
      </c>
      <c r="C403" t="s">
        <v>160</v>
      </c>
      <c r="D403" t="s">
        <v>161</v>
      </c>
      <c r="E403" t="s">
        <v>140</v>
      </c>
      <c r="F403" t="s">
        <v>141</v>
      </c>
      <c r="G403" t="s">
        <v>134</v>
      </c>
      <c r="H403" s="92" t="s">
        <v>292</v>
      </c>
      <c r="I403" s="74" t="s">
        <v>303</v>
      </c>
      <c r="J403" s="74">
        <v>1.255465E-8</v>
      </c>
      <c r="K403" s="74">
        <v>5.2753349999999899E-6</v>
      </c>
      <c r="L403" s="74">
        <v>4.185338E-5</v>
      </c>
      <c r="M403" s="74">
        <v>1.1830591E-3</v>
      </c>
      <c r="N403" s="74">
        <v>7.3523635000000004E-3</v>
      </c>
    </row>
    <row r="404" spans="1:14" x14ac:dyDescent="0.25">
      <c r="A404" t="s">
        <v>132</v>
      </c>
      <c r="B404" t="s">
        <v>159</v>
      </c>
      <c r="C404" t="s">
        <v>160</v>
      </c>
      <c r="D404" t="s">
        <v>161</v>
      </c>
      <c r="E404" t="s">
        <v>140</v>
      </c>
      <c r="F404" t="s">
        <v>141</v>
      </c>
      <c r="G404" t="s">
        <v>134</v>
      </c>
      <c r="H404" s="92" t="s">
        <v>293</v>
      </c>
      <c r="I404" s="74" t="s">
        <v>304</v>
      </c>
      <c r="J404" s="74">
        <v>4.3342549999999896E-9</v>
      </c>
      <c r="K404" s="74">
        <v>1.5843224999999899E-6</v>
      </c>
      <c r="L404" s="74">
        <v>1.5408610000000001E-5</v>
      </c>
      <c r="M404" s="74">
        <v>3.1965575E-4</v>
      </c>
      <c r="N404" s="74">
        <v>2.2836417499999999E-3</v>
      </c>
    </row>
    <row r="405" spans="1:14" x14ac:dyDescent="0.25">
      <c r="A405" t="s">
        <v>132</v>
      </c>
      <c r="B405" t="s">
        <v>159</v>
      </c>
      <c r="C405" t="s">
        <v>160</v>
      </c>
      <c r="D405" t="s">
        <v>161</v>
      </c>
      <c r="E405" t="s">
        <v>140</v>
      </c>
      <c r="F405" t="s">
        <v>141</v>
      </c>
      <c r="G405" t="s">
        <v>134</v>
      </c>
      <c r="H405" s="92" t="s">
        <v>294</v>
      </c>
      <c r="I405" s="74" t="s">
        <v>305</v>
      </c>
      <c r="J405" s="74">
        <v>1.7462800000000001E-9</v>
      </c>
      <c r="K405" s="74">
        <v>5.0973514999999904E-7</v>
      </c>
      <c r="L405" s="74">
        <v>6.5531040000000001E-6</v>
      </c>
      <c r="M405" s="74">
        <v>9.7229745000000005E-5</v>
      </c>
      <c r="N405" s="74">
        <v>7.4111182499999998E-4</v>
      </c>
    </row>
    <row r="406" spans="1:14" x14ac:dyDescent="0.25">
      <c r="A406" t="s">
        <v>132</v>
      </c>
      <c r="B406" t="s">
        <v>159</v>
      </c>
      <c r="C406" t="s">
        <v>160</v>
      </c>
      <c r="D406" t="s">
        <v>161</v>
      </c>
      <c r="E406" t="s">
        <v>140</v>
      </c>
      <c r="F406" t="s">
        <v>141</v>
      </c>
      <c r="G406" t="s">
        <v>137</v>
      </c>
      <c r="H406" s="92" t="s">
        <v>285</v>
      </c>
      <c r="I406" s="52">
        <v>0</v>
      </c>
      <c r="J406" s="52">
        <v>2.1232400000000001E-6</v>
      </c>
      <c r="K406" s="52">
        <v>2.3858549999999899E-2</v>
      </c>
      <c r="L406" s="52">
        <v>1.7895135</v>
      </c>
      <c r="M406" s="52">
        <v>6.9123649999999897</v>
      </c>
      <c r="N406" s="52">
        <v>21.752094999999901</v>
      </c>
    </row>
    <row r="407" spans="1:14" x14ac:dyDescent="0.25">
      <c r="A407" t="s">
        <v>132</v>
      </c>
      <c r="B407" t="s">
        <v>159</v>
      </c>
      <c r="C407" t="s">
        <v>160</v>
      </c>
      <c r="D407" t="s">
        <v>161</v>
      </c>
      <c r="E407" t="s">
        <v>140</v>
      </c>
      <c r="F407" t="s">
        <v>141</v>
      </c>
      <c r="G407" t="s">
        <v>137</v>
      </c>
      <c r="H407" s="92" t="s">
        <v>286</v>
      </c>
      <c r="I407" s="52">
        <v>0</v>
      </c>
      <c r="J407" s="52">
        <v>9.7140400000000003E-7</v>
      </c>
      <c r="K407" s="52">
        <v>2.1807929999999899E-2</v>
      </c>
      <c r="L407" s="52">
        <v>0.52698504999999995</v>
      </c>
      <c r="M407" s="52">
        <v>6.206334</v>
      </c>
      <c r="N407" s="52">
        <v>21.969842499999999</v>
      </c>
    </row>
    <row r="408" spans="1:14" x14ac:dyDescent="0.25">
      <c r="A408" t="s">
        <v>132</v>
      </c>
      <c r="B408" t="s">
        <v>159</v>
      </c>
      <c r="C408" t="s">
        <v>160</v>
      </c>
      <c r="D408" t="s">
        <v>161</v>
      </c>
      <c r="E408" t="s">
        <v>140</v>
      </c>
      <c r="F408" t="s">
        <v>141</v>
      </c>
      <c r="G408" t="s">
        <v>137</v>
      </c>
      <c r="H408" s="92" t="s">
        <v>287</v>
      </c>
      <c r="I408" s="52">
        <v>0</v>
      </c>
      <c r="J408" s="52">
        <v>5.3997449999999995E-7</v>
      </c>
      <c r="K408" s="52">
        <v>1.22874E-2</v>
      </c>
      <c r="L408" s="52">
        <v>0.26037105999999999</v>
      </c>
      <c r="M408" s="52">
        <v>3.4482615000000001</v>
      </c>
      <c r="N408" s="52">
        <v>15.1047774999999</v>
      </c>
    </row>
    <row r="409" spans="1:14" x14ac:dyDescent="0.25">
      <c r="A409" t="s">
        <v>132</v>
      </c>
      <c r="B409" t="s">
        <v>159</v>
      </c>
      <c r="C409" t="s">
        <v>160</v>
      </c>
      <c r="D409" t="s">
        <v>161</v>
      </c>
      <c r="E409" t="s">
        <v>140</v>
      </c>
      <c r="F409" t="s">
        <v>141</v>
      </c>
      <c r="G409" t="s">
        <v>137</v>
      </c>
      <c r="H409" s="92" t="s">
        <v>288</v>
      </c>
      <c r="I409" s="52">
        <v>0</v>
      </c>
      <c r="J409" s="52">
        <v>3.38975E-7</v>
      </c>
      <c r="K409" s="52">
        <v>7.4597600000000002E-3</v>
      </c>
      <c r="L409" s="52">
        <v>0.12857035</v>
      </c>
      <c r="M409" s="52">
        <v>2.151265</v>
      </c>
      <c r="N409" s="52">
        <v>7.8875337500000002</v>
      </c>
    </row>
    <row r="410" spans="1:14" x14ac:dyDescent="0.25">
      <c r="A410" t="s">
        <v>132</v>
      </c>
      <c r="B410" t="s">
        <v>159</v>
      </c>
      <c r="C410" t="s">
        <v>160</v>
      </c>
      <c r="D410" t="s">
        <v>161</v>
      </c>
      <c r="E410" t="s">
        <v>140</v>
      </c>
      <c r="F410" t="s">
        <v>141</v>
      </c>
      <c r="G410" t="s">
        <v>137</v>
      </c>
      <c r="H410" s="92" t="s">
        <v>289</v>
      </c>
      <c r="I410" s="52">
        <v>0</v>
      </c>
      <c r="J410" s="52">
        <v>1.1950700000000001E-7</v>
      </c>
      <c r="K410" s="52">
        <v>2.8428300000000002E-3</v>
      </c>
      <c r="L410" s="52">
        <v>3.3205020000000002E-2</v>
      </c>
      <c r="M410" s="52">
        <v>0.81110335</v>
      </c>
      <c r="N410" s="52">
        <v>3.0451762499999999</v>
      </c>
    </row>
    <row r="411" spans="1:14" x14ac:dyDescent="0.25">
      <c r="A411" t="s">
        <v>132</v>
      </c>
      <c r="B411" t="s">
        <v>159</v>
      </c>
      <c r="C411" t="s">
        <v>160</v>
      </c>
      <c r="D411" t="s">
        <v>161</v>
      </c>
      <c r="E411" t="s">
        <v>140</v>
      </c>
      <c r="F411" t="s">
        <v>141</v>
      </c>
      <c r="G411" t="s">
        <v>137</v>
      </c>
      <c r="H411" s="92" t="s">
        <v>290</v>
      </c>
      <c r="I411" s="52">
        <v>0</v>
      </c>
      <c r="J411" s="52">
        <v>4.6170099999999998E-10</v>
      </c>
      <c r="K411" s="52">
        <v>8.7537699999999994E-5</v>
      </c>
      <c r="L411" s="52">
        <v>9.0578914000000006E-5</v>
      </c>
      <c r="M411" s="52">
        <v>2.2844650000000001E-2</v>
      </c>
      <c r="N411" s="52">
        <v>0.20079385499999999</v>
      </c>
    </row>
    <row r="412" spans="1:14" x14ac:dyDescent="0.25">
      <c r="A412" t="s">
        <v>132</v>
      </c>
      <c r="B412" t="s">
        <v>159</v>
      </c>
      <c r="C412" t="s">
        <v>160</v>
      </c>
      <c r="D412" t="s">
        <v>161</v>
      </c>
      <c r="E412" t="s">
        <v>140</v>
      </c>
      <c r="F412" t="s">
        <v>141</v>
      </c>
      <c r="G412" t="s">
        <v>137</v>
      </c>
      <c r="H412" s="92" t="s">
        <v>291</v>
      </c>
      <c r="I412" s="52">
        <v>0</v>
      </c>
      <c r="J412" s="52">
        <v>8.4208950000000001E-11</v>
      </c>
      <c r="K412" s="52">
        <v>2.6656899999999999E-5</v>
      </c>
      <c r="L412" s="52">
        <v>3.4526125000000003E-5</v>
      </c>
      <c r="M412" s="52">
        <v>6.5823179999999898E-3</v>
      </c>
      <c r="N412" s="52">
        <v>3.2433527499999899E-2</v>
      </c>
    </row>
    <row r="413" spans="1:14" x14ac:dyDescent="0.25">
      <c r="A413" t="s">
        <v>132</v>
      </c>
      <c r="B413" t="s">
        <v>159</v>
      </c>
      <c r="C413" t="s">
        <v>160</v>
      </c>
      <c r="D413" t="s">
        <v>161</v>
      </c>
      <c r="E413" t="s">
        <v>140</v>
      </c>
      <c r="F413" t="s">
        <v>141</v>
      </c>
      <c r="G413" t="s">
        <v>137</v>
      </c>
      <c r="H413" s="92" t="s">
        <v>292</v>
      </c>
      <c r="I413" s="52">
        <v>0</v>
      </c>
      <c r="J413" s="52">
        <v>4.8575099999999998E-14</v>
      </c>
      <c r="K413" s="52">
        <v>4.29194599999998E-6</v>
      </c>
      <c r="L413" s="52">
        <v>4.2659469999999902E-6</v>
      </c>
      <c r="M413" s="52">
        <v>9.4807835E-4</v>
      </c>
      <c r="N413" s="52">
        <v>6.2253650000000001E-3</v>
      </c>
    </row>
    <row r="414" spans="1:14" x14ac:dyDescent="0.25">
      <c r="A414" t="s">
        <v>132</v>
      </c>
      <c r="B414" t="s">
        <v>159</v>
      </c>
      <c r="C414" t="s">
        <v>160</v>
      </c>
      <c r="D414" t="s">
        <v>161</v>
      </c>
      <c r="E414" t="s">
        <v>140</v>
      </c>
      <c r="F414" t="s">
        <v>141</v>
      </c>
      <c r="G414" t="s">
        <v>137</v>
      </c>
      <c r="H414" s="92" t="s">
        <v>293</v>
      </c>
      <c r="I414" s="52">
        <v>0</v>
      </c>
      <c r="J414" s="52">
        <v>0</v>
      </c>
      <c r="K414" s="52">
        <v>1.2735054999999901E-6</v>
      </c>
      <c r="L414" s="52">
        <v>1.3852649499999901E-6</v>
      </c>
      <c r="M414" s="52">
        <v>2.4875500000000003E-4</v>
      </c>
      <c r="N414" s="52">
        <v>1.9293404999999901E-3</v>
      </c>
    </row>
    <row r="415" spans="1:14" x14ac:dyDescent="0.25">
      <c r="A415" t="s">
        <v>132</v>
      </c>
      <c r="B415" t="s">
        <v>159</v>
      </c>
      <c r="C415" t="s">
        <v>160</v>
      </c>
      <c r="D415" t="s">
        <v>161</v>
      </c>
      <c r="E415" t="s">
        <v>140</v>
      </c>
      <c r="F415" t="s">
        <v>141</v>
      </c>
      <c r="G415" t="s">
        <v>137</v>
      </c>
      <c r="H415" s="92" t="s">
        <v>294</v>
      </c>
      <c r="I415" s="52">
        <v>0</v>
      </c>
      <c r="J415" s="52">
        <v>0</v>
      </c>
      <c r="K415" s="52">
        <v>4.1349634999999803E-7</v>
      </c>
      <c r="L415" s="52">
        <v>5.1064344999999999E-7</v>
      </c>
      <c r="M415" s="52">
        <v>7.3752874999999995E-5</v>
      </c>
      <c r="N415" s="52">
        <v>6.26042175E-4</v>
      </c>
    </row>
    <row r="416" spans="1:14" x14ac:dyDescent="0.25">
      <c r="A416" t="s">
        <v>132</v>
      </c>
      <c r="B416" t="s">
        <v>159</v>
      </c>
      <c r="C416" t="s">
        <v>160</v>
      </c>
      <c r="D416" t="s">
        <v>161</v>
      </c>
      <c r="E416" t="s">
        <v>140</v>
      </c>
      <c r="F416" t="s">
        <v>141</v>
      </c>
      <c r="G416" t="s">
        <v>138</v>
      </c>
      <c r="H416" s="92" t="s">
        <v>285</v>
      </c>
      <c r="I416" s="52" t="s">
        <v>306</v>
      </c>
      <c r="J416" s="52">
        <v>4.0166749999999999E-14</v>
      </c>
      <c r="K416" s="52">
        <v>1.07081199999999E-9</v>
      </c>
      <c r="L416" s="52">
        <v>7.3624640000000001E-7</v>
      </c>
      <c r="M416" s="52">
        <v>1.2156425000000001E-6</v>
      </c>
      <c r="N416" s="52">
        <v>1.97411025E-6</v>
      </c>
    </row>
    <row r="417" spans="1:14" x14ac:dyDescent="0.25">
      <c r="A417" t="s">
        <v>132</v>
      </c>
      <c r="B417" t="s">
        <v>159</v>
      </c>
      <c r="C417" t="s">
        <v>160</v>
      </c>
      <c r="D417" t="s">
        <v>161</v>
      </c>
      <c r="E417" t="s">
        <v>140</v>
      </c>
      <c r="F417" t="s">
        <v>141</v>
      </c>
      <c r="G417" t="s">
        <v>138</v>
      </c>
      <c r="H417" s="92" t="s">
        <v>286</v>
      </c>
      <c r="I417" s="52" t="s">
        <v>307</v>
      </c>
      <c r="J417" s="52">
        <v>5.44282E-9</v>
      </c>
      <c r="K417" s="52">
        <v>1.0487499999999999E-6</v>
      </c>
      <c r="L417" s="52">
        <v>2.3488394999999999E-4</v>
      </c>
      <c r="M417" s="52">
        <v>4.230379E-4</v>
      </c>
      <c r="N417" s="52">
        <v>3.9571650499999897E-3</v>
      </c>
    </row>
    <row r="418" spans="1:14" x14ac:dyDescent="0.25">
      <c r="A418" t="s">
        <v>132</v>
      </c>
      <c r="B418" t="s">
        <v>159</v>
      </c>
      <c r="C418" t="s">
        <v>160</v>
      </c>
      <c r="D418" t="s">
        <v>161</v>
      </c>
      <c r="E418" t="s">
        <v>140</v>
      </c>
      <c r="F418" t="s">
        <v>141</v>
      </c>
      <c r="G418" t="s">
        <v>138</v>
      </c>
      <c r="H418" s="92" t="s">
        <v>287</v>
      </c>
      <c r="I418" s="52" t="s">
        <v>308</v>
      </c>
      <c r="J418" s="52">
        <v>1.07487E-7</v>
      </c>
      <c r="K418" s="52">
        <v>1.15105049999999E-5</v>
      </c>
      <c r="L418" s="52">
        <v>9.12713E-4</v>
      </c>
      <c r="M418" s="52">
        <v>3.9608569999999999E-3</v>
      </c>
      <c r="N418" s="52">
        <v>3.3350991499999899E-2</v>
      </c>
    </row>
    <row r="419" spans="1:14" x14ac:dyDescent="0.25">
      <c r="A419" t="s">
        <v>132</v>
      </c>
      <c r="B419" t="s">
        <v>159</v>
      </c>
      <c r="C419" t="s">
        <v>160</v>
      </c>
      <c r="D419" t="s">
        <v>161</v>
      </c>
      <c r="E419" t="s">
        <v>140</v>
      </c>
      <c r="F419" t="s">
        <v>141</v>
      </c>
      <c r="G419" t="s">
        <v>138</v>
      </c>
      <c r="H419" s="92" t="s">
        <v>288</v>
      </c>
      <c r="I419" s="52" t="s">
        <v>309</v>
      </c>
      <c r="J419" s="52">
        <v>4.42669E-7</v>
      </c>
      <c r="K419" s="52">
        <v>2.69873499999999E-5</v>
      </c>
      <c r="L419" s="52">
        <v>3.6631655000000001E-3</v>
      </c>
      <c r="M419" s="52">
        <v>1.1051109999999999E-2</v>
      </c>
      <c r="N419" s="52">
        <v>5.6007834999999999E-2</v>
      </c>
    </row>
    <row r="420" spans="1:14" x14ac:dyDescent="0.25">
      <c r="A420" t="s">
        <v>132</v>
      </c>
      <c r="B420" t="s">
        <v>159</v>
      </c>
      <c r="C420" t="s">
        <v>160</v>
      </c>
      <c r="D420" t="s">
        <v>161</v>
      </c>
      <c r="E420" t="s">
        <v>140</v>
      </c>
      <c r="F420" t="s">
        <v>141</v>
      </c>
      <c r="G420" t="s">
        <v>138</v>
      </c>
      <c r="H420" s="92" t="s">
        <v>289</v>
      </c>
      <c r="I420" s="52" t="s">
        <v>310</v>
      </c>
      <c r="J420" s="52">
        <v>1.2528399999999999E-6</v>
      </c>
      <c r="K420" s="52">
        <v>7.0511789999999896E-5</v>
      </c>
      <c r="L420" s="52">
        <v>7.1046324999999898E-3</v>
      </c>
      <c r="M420" s="52">
        <v>2.5800105E-2</v>
      </c>
      <c r="N420" s="52">
        <v>9.8580625000000005E-2</v>
      </c>
    </row>
    <row r="421" spans="1:14" x14ac:dyDescent="0.25">
      <c r="A421" t="s">
        <v>132</v>
      </c>
      <c r="B421" t="s">
        <v>159</v>
      </c>
      <c r="C421" t="s">
        <v>160</v>
      </c>
      <c r="D421" t="s">
        <v>161</v>
      </c>
      <c r="E421" t="s">
        <v>140</v>
      </c>
      <c r="F421" t="s">
        <v>141</v>
      </c>
      <c r="G421" t="s">
        <v>138</v>
      </c>
      <c r="H421" s="92" t="s">
        <v>290</v>
      </c>
      <c r="I421" s="52" t="s">
        <v>311</v>
      </c>
      <c r="J421" s="52">
        <v>1.1826350000000001E-7</v>
      </c>
      <c r="K421" s="52">
        <v>1.21646199999999E-5</v>
      </c>
      <c r="L421" s="52">
        <v>3.4028249999999997E-4</v>
      </c>
      <c r="M421" s="52">
        <v>3.5800049999999998E-3</v>
      </c>
      <c r="N421" s="52">
        <v>2.51608215E-2</v>
      </c>
    </row>
    <row r="422" spans="1:14" x14ac:dyDescent="0.25">
      <c r="A422" t="s">
        <v>132</v>
      </c>
      <c r="B422" t="s">
        <v>159</v>
      </c>
      <c r="C422" t="s">
        <v>160</v>
      </c>
      <c r="D422" t="s">
        <v>161</v>
      </c>
      <c r="E422" t="s">
        <v>140</v>
      </c>
      <c r="F422" t="s">
        <v>141</v>
      </c>
      <c r="G422" t="s">
        <v>138</v>
      </c>
      <c r="H422" s="92" t="s">
        <v>291</v>
      </c>
      <c r="I422" s="52" t="s">
        <v>312</v>
      </c>
      <c r="J422" s="52">
        <v>5.2838800000000003E-8</v>
      </c>
      <c r="K422" s="52">
        <v>4.52315949999999E-6</v>
      </c>
      <c r="L422" s="52">
        <v>1.8689094999999999E-4</v>
      </c>
      <c r="M422" s="52">
        <v>1.2468519999999999E-3</v>
      </c>
      <c r="N422" s="52">
        <v>5.733803E-3</v>
      </c>
    </row>
    <row r="423" spans="1:14" x14ac:dyDescent="0.25">
      <c r="A423" t="s">
        <v>132</v>
      </c>
      <c r="B423" t="s">
        <v>159</v>
      </c>
      <c r="C423" t="s">
        <v>160</v>
      </c>
      <c r="D423" t="s">
        <v>161</v>
      </c>
      <c r="E423" t="s">
        <v>140</v>
      </c>
      <c r="F423" t="s">
        <v>141</v>
      </c>
      <c r="G423" t="s">
        <v>138</v>
      </c>
      <c r="H423" s="92" t="s">
        <v>292</v>
      </c>
      <c r="I423" s="52" t="s">
        <v>313</v>
      </c>
      <c r="J423" s="52">
        <v>1.0804250000000001E-8</v>
      </c>
      <c r="K423" s="52">
        <v>8.8149529999999899E-7</v>
      </c>
      <c r="L423" s="52">
        <v>3.7587430000000001E-5</v>
      </c>
      <c r="M423" s="52">
        <v>2.3498114999999999E-4</v>
      </c>
      <c r="N423" s="52">
        <v>1.179292E-3</v>
      </c>
    </row>
    <row r="424" spans="1:14" x14ac:dyDescent="0.25">
      <c r="A424" t="s">
        <v>132</v>
      </c>
      <c r="B424" t="s">
        <v>159</v>
      </c>
      <c r="C424" t="s">
        <v>160</v>
      </c>
      <c r="D424" t="s">
        <v>161</v>
      </c>
      <c r="E424" t="s">
        <v>140</v>
      </c>
      <c r="F424" t="s">
        <v>141</v>
      </c>
      <c r="G424" t="s">
        <v>138</v>
      </c>
      <c r="H424" s="92" t="s">
        <v>293</v>
      </c>
      <c r="I424" s="52" t="s">
        <v>314</v>
      </c>
      <c r="J424" s="52">
        <v>3.8629749999999999E-9</v>
      </c>
      <c r="K424" s="52">
        <v>2.78956599999999E-7</v>
      </c>
      <c r="L424" s="52">
        <v>1.4031915E-5</v>
      </c>
      <c r="M424" s="52">
        <v>7.0901055000000001E-5</v>
      </c>
      <c r="N424" s="52">
        <v>3.5430079999999999E-4</v>
      </c>
    </row>
    <row r="425" spans="1:14" x14ac:dyDescent="0.25">
      <c r="A425" t="s">
        <v>132</v>
      </c>
      <c r="B425" t="s">
        <v>159</v>
      </c>
      <c r="C425" t="s">
        <v>160</v>
      </c>
      <c r="D425" t="s">
        <v>161</v>
      </c>
      <c r="E425" t="s">
        <v>140</v>
      </c>
      <c r="F425" t="s">
        <v>141</v>
      </c>
      <c r="G425" t="s">
        <v>138</v>
      </c>
      <c r="H425" s="92" t="s">
        <v>294</v>
      </c>
      <c r="I425" s="52" t="s">
        <v>315</v>
      </c>
      <c r="J425" s="52">
        <v>1.57078E-9</v>
      </c>
      <c r="K425" s="52">
        <v>9.3014369999999901E-8</v>
      </c>
      <c r="L425" s="52">
        <v>6.0424580000000003E-6</v>
      </c>
      <c r="M425" s="52">
        <v>2.347697E-5</v>
      </c>
      <c r="N425" s="52">
        <v>1.159169E-4</v>
      </c>
    </row>
    <row r="426" spans="1:14" x14ac:dyDescent="0.25">
      <c r="A426" t="s">
        <v>132</v>
      </c>
      <c r="B426" t="s">
        <v>129</v>
      </c>
      <c r="C426" t="s">
        <v>130</v>
      </c>
      <c r="D426" t="s">
        <v>131</v>
      </c>
      <c r="E426">
        <v>2015</v>
      </c>
      <c r="F426">
        <v>2016</v>
      </c>
      <c r="G426" t="s">
        <v>134</v>
      </c>
      <c r="H426" s="92" t="s">
        <v>285</v>
      </c>
      <c r="I426" s="74">
        <v>1.3E-17</v>
      </c>
      <c r="J426" s="74">
        <v>1.7199999999999999E-8</v>
      </c>
      <c r="K426" s="74">
        <v>3.8600000000000003E-5</v>
      </c>
      <c r="L426" s="74">
        <v>2.2000000000000001E-4</v>
      </c>
      <c r="M426" s="74">
        <v>7.0200000000000004E-4</v>
      </c>
      <c r="N426" s="74">
        <v>6.9899999999999997E-3</v>
      </c>
    </row>
    <row r="427" spans="1:14" x14ac:dyDescent="0.25">
      <c r="A427" t="s">
        <v>132</v>
      </c>
      <c r="B427" t="s">
        <v>129</v>
      </c>
      <c r="C427" t="s">
        <v>130</v>
      </c>
      <c r="D427" t="s">
        <v>131</v>
      </c>
      <c r="E427">
        <v>2015</v>
      </c>
      <c r="F427">
        <v>2016</v>
      </c>
      <c r="G427" t="s">
        <v>134</v>
      </c>
      <c r="H427" s="92" t="s">
        <v>286</v>
      </c>
      <c r="I427" s="74">
        <v>1.8399999999999998E-12</v>
      </c>
      <c r="J427" s="74">
        <v>1.4699999999999999E-8</v>
      </c>
      <c r="K427" s="74">
        <v>3.65E-5</v>
      </c>
      <c r="L427" s="74">
        <v>1.4799999999999999E-4</v>
      </c>
      <c r="M427" s="74">
        <v>5.6599999999999999E-4</v>
      </c>
      <c r="N427" s="74">
        <v>6.94E-3</v>
      </c>
    </row>
    <row r="428" spans="1:14" x14ac:dyDescent="0.25">
      <c r="A428" t="s">
        <v>132</v>
      </c>
      <c r="B428" t="s">
        <v>129</v>
      </c>
      <c r="C428" t="s">
        <v>130</v>
      </c>
      <c r="D428" t="s">
        <v>131</v>
      </c>
      <c r="E428">
        <v>2015</v>
      </c>
      <c r="F428">
        <v>2016</v>
      </c>
      <c r="G428" t="s">
        <v>134</v>
      </c>
      <c r="H428" s="92" t="s">
        <v>287</v>
      </c>
      <c r="I428" s="74">
        <v>4.8099999999999999E-12</v>
      </c>
      <c r="J428" s="74">
        <v>7.2199999999999998E-8</v>
      </c>
      <c r="K428" s="74">
        <v>2.2099999999999998E-5</v>
      </c>
      <c r="L428" s="74">
        <v>1.12E-4</v>
      </c>
      <c r="M428" s="74">
        <v>4.26E-4</v>
      </c>
      <c r="N428" s="74">
        <v>4.7999999999999996E-3</v>
      </c>
    </row>
    <row r="429" spans="1:14" x14ac:dyDescent="0.25">
      <c r="A429" t="s">
        <v>132</v>
      </c>
      <c r="B429" t="s">
        <v>129</v>
      </c>
      <c r="C429" t="s">
        <v>130</v>
      </c>
      <c r="D429" t="s">
        <v>131</v>
      </c>
      <c r="E429">
        <v>2015</v>
      </c>
      <c r="F429">
        <v>2016</v>
      </c>
      <c r="G429" t="s">
        <v>134</v>
      </c>
      <c r="H429" s="92" t="s">
        <v>288</v>
      </c>
      <c r="I429" s="74">
        <v>1.1200000000000001E-11</v>
      </c>
      <c r="J429" s="74">
        <v>1.74E-7</v>
      </c>
      <c r="K429" s="74">
        <v>1.63E-5</v>
      </c>
      <c r="L429" s="74">
        <v>1.34E-4</v>
      </c>
      <c r="M429" s="74">
        <v>3.9800000000000002E-4</v>
      </c>
      <c r="N429" s="74">
        <v>3.0000000000000001E-3</v>
      </c>
    </row>
    <row r="430" spans="1:14" x14ac:dyDescent="0.25">
      <c r="A430" t="s">
        <v>132</v>
      </c>
      <c r="B430" t="s">
        <v>129</v>
      </c>
      <c r="C430" t="s">
        <v>130</v>
      </c>
      <c r="D430" t="s">
        <v>131</v>
      </c>
      <c r="E430">
        <v>2015</v>
      </c>
      <c r="F430">
        <v>2016</v>
      </c>
      <c r="G430" t="s">
        <v>134</v>
      </c>
      <c r="H430" s="92" t="s">
        <v>289</v>
      </c>
      <c r="I430" s="74">
        <v>2.6099999999999999E-11</v>
      </c>
      <c r="J430" s="74">
        <v>3.34E-7</v>
      </c>
      <c r="K430" s="74">
        <v>1.3900000000000001E-5</v>
      </c>
      <c r="L430" s="74">
        <v>2.0699999999999999E-4</v>
      </c>
      <c r="M430" s="74">
        <v>5.0100000000000003E-4</v>
      </c>
      <c r="N430" s="74">
        <v>2.5400000000000002E-3</v>
      </c>
    </row>
    <row r="431" spans="1:14" x14ac:dyDescent="0.25">
      <c r="A431" t="s">
        <v>132</v>
      </c>
      <c r="B431" t="s">
        <v>129</v>
      </c>
      <c r="C431" t="s">
        <v>130</v>
      </c>
      <c r="D431" t="s">
        <v>131</v>
      </c>
      <c r="E431">
        <v>2015</v>
      </c>
      <c r="F431">
        <v>2016</v>
      </c>
      <c r="G431" t="s">
        <v>134</v>
      </c>
      <c r="H431" s="92" t="s">
        <v>290</v>
      </c>
      <c r="I431" s="74">
        <v>1.1700000000000001E-11</v>
      </c>
      <c r="J431" s="74">
        <v>2.66E-8</v>
      </c>
      <c r="K431" s="74">
        <v>1.75E-6</v>
      </c>
      <c r="L431" s="74">
        <v>8.8599999999999999E-6</v>
      </c>
      <c r="M431" s="74">
        <v>5.5600000000000003E-5</v>
      </c>
      <c r="N431" s="74">
        <v>5.2599999999999999E-4</v>
      </c>
    </row>
    <row r="432" spans="1:14" x14ac:dyDescent="0.25">
      <c r="A432" t="s">
        <v>132</v>
      </c>
      <c r="B432" t="s">
        <v>129</v>
      </c>
      <c r="C432" t="s">
        <v>130</v>
      </c>
      <c r="D432" t="s">
        <v>131</v>
      </c>
      <c r="E432">
        <v>2015</v>
      </c>
      <c r="F432">
        <v>2016</v>
      </c>
      <c r="G432" t="s">
        <v>134</v>
      </c>
      <c r="H432" s="92" t="s">
        <v>291</v>
      </c>
      <c r="I432" s="74">
        <v>5.5900000000000002E-12</v>
      </c>
      <c r="J432" s="74">
        <v>1.1900000000000001E-8</v>
      </c>
      <c r="K432" s="74">
        <v>7.5700000000000002E-7</v>
      </c>
      <c r="L432" s="74">
        <v>5.0599999999999998E-6</v>
      </c>
      <c r="M432" s="74">
        <v>2.55E-5</v>
      </c>
      <c r="N432" s="74">
        <v>1.56E-4</v>
      </c>
    </row>
    <row r="433" spans="1:14" x14ac:dyDescent="0.25">
      <c r="A433" t="s">
        <v>132</v>
      </c>
      <c r="B433" t="s">
        <v>129</v>
      </c>
      <c r="C433" t="s">
        <v>130</v>
      </c>
      <c r="D433" t="s">
        <v>131</v>
      </c>
      <c r="E433">
        <v>2015</v>
      </c>
      <c r="F433">
        <v>2016</v>
      </c>
      <c r="G433" t="s">
        <v>134</v>
      </c>
      <c r="H433" s="92" t="s">
        <v>292</v>
      </c>
      <c r="I433" s="74">
        <v>1.1099999999999999E-12</v>
      </c>
      <c r="J433" s="74">
        <v>2.4600000000000002E-9</v>
      </c>
      <c r="K433" s="74">
        <v>1.79E-7</v>
      </c>
      <c r="L433" s="74">
        <v>1.04E-6</v>
      </c>
      <c r="M433" s="74">
        <v>5.4700000000000001E-6</v>
      </c>
      <c r="N433" s="74">
        <v>4.1600000000000002E-5</v>
      </c>
    </row>
    <row r="434" spans="1:14" x14ac:dyDescent="0.25">
      <c r="A434" t="s">
        <v>132</v>
      </c>
      <c r="B434" t="s">
        <v>129</v>
      </c>
      <c r="C434" t="s">
        <v>130</v>
      </c>
      <c r="D434" t="s">
        <v>131</v>
      </c>
      <c r="E434">
        <v>2015</v>
      </c>
      <c r="F434">
        <v>2016</v>
      </c>
      <c r="G434" t="s">
        <v>134</v>
      </c>
      <c r="H434" s="92" t="s">
        <v>293</v>
      </c>
      <c r="I434" s="74">
        <v>5.6700000000000001E-13</v>
      </c>
      <c r="J434" s="74">
        <v>9.3299999999999998E-10</v>
      </c>
      <c r="K434" s="74">
        <v>6.1099999999999998E-8</v>
      </c>
      <c r="L434" s="74">
        <v>4.27E-7</v>
      </c>
      <c r="M434" s="74">
        <v>1.8199999999999999E-6</v>
      </c>
      <c r="N434" s="74">
        <v>1.49E-5</v>
      </c>
    </row>
    <row r="435" spans="1:14" x14ac:dyDescent="0.25">
      <c r="A435" t="s">
        <v>132</v>
      </c>
      <c r="B435" t="s">
        <v>129</v>
      </c>
      <c r="C435" t="s">
        <v>130</v>
      </c>
      <c r="D435" t="s">
        <v>131</v>
      </c>
      <c r="E435">
        <v>2015</v>
      </c>
      <c r="F435">
        <v>2016</v>
      </c>
      <c r="G435" t="s">
        <v>134</v>
      </c>
      <c r="H435" s="92" t="s">
        <v>294</v>
      </c>
      <c r="I435" s="74">
        <v>3.1800000000000001E-13</v>
      </c>
      <c r="J435" s="74">
        <v>4.2900000000000002E-10</v>
      </c>
      <c r="K435" s="74">
        <v>2.1200000000000001E-8</v>
      </c>
      <c r="L435" s="74">
        <v>1.97E-7</v>
      </c>
      <c r="M435" s="74">
        <v>6.3399999999999999E-7</v>
      </c>
      <c r="N435" s="74">
        <v>5.3000000000000001E-6</v>
      </c>
    </row>
    <row r="436" spans="1:14" x14ac:dyDescent="0.25">
      <c r="A436" t="s">
        <v>132</v>
      </c>
      <c r="B436" t="s">
        <v>129</v>
      </c>
      <c r="C436" t="s">
        <v>130</v>
      </c>
      <c r="D436" t="s">
        <v>131</v>
      </c>
      <c r="E436">
        <v>2015</v>
      </c>
      <c r="F436">
        <v>2016</v>
      </c>
      <c r="G436" t="s">
        <v>137</v>
      </c>
      <c r="H436" s="92" t="s">
        <v>285</v>
      </c>
      <c r="I436" s="52">
        <v>0</v>
      </c>
      <c r="J436" s="52">
        <v>1.6800000000000002E-8</v>
      </c>
      <c r="K436" s="52">
        <v>3.8600000000000003E-5</v>
      </c>
      <c r="L436" s="52">
        <v>2.1900000000000001E-4</v>
      </c>
      <c r="M436" s="52">
        <v>7.0200000000000004E-4</v>
      </c>
      <c r="N436" s="52">
        <v>6.9800000000000001E-3</v>
      </c>
    </row>
    <row r="437" spans="1:14" x14ac:dyDescent="0.25">
      <c r="A437" t="s">
        <v>132</v>
      </c>
      <c r="B437" t="s">
        <v>129</v>
      </c>
      <c r="C437" t="s">
        <v>130</v>
      </c>
      <c r="D437" t="s">
        <v>131</v>
      </c>
      <c r="E437">
        <v>2015</v>
      </c>
      <c r="F437">
        <v>2016</v>
      </c>
      <c r="G437" t="s">
        <v>137</v>
      </c>
      <c r="H437" s="92" t="s">
        <v>286</v>
      </c>
      <c r="I437" s="52">
        <v>0</v>
      </c>
      <c r="J437" s="52">
        <v>2.7900000000000001E-9</v>
      </c>
      <c r="K437" s="52">
        <v>3.6300000000000001E-5</v>
      </c>
      <c r="L437" s="52">
        <v>1.4100000000000001E-4</v>
      </c>
      <c r="M437" s="52">
        <v>5.5800000000000001E-4</v>
      </c>
      <c r="N437" s="52">
        <v>6.9100000000000003E-3</v>
      </c>
    </row>
    <row r="438" spans="1:14" x14ac:dyDescent="0.25">
      <c r="A438" t="s">
        <v>132</v>
      </c>
      <c r="B438" t="s">
        <v>129</v>
      </c>
      <c r="C438" t="s">
        <v>130</v>
      </c>
      <c r="D438" t="s">
        <v>131</v>
      </c>
      <c r="E438">
        <v>2015</v>
      </c>
      <c r="F438">
        <v>2016</v>
      </c>
      <c r="G438" t="s">
        <v>137</v>
      </c>
      <c r="H438" s="92" t="s">
        <v>287</v>
      </c>
      <c r="I438" s="52">
        <v>0</v>
      </c>
      <c r="J438" s="52">
        <v>1.45E-9</v>
      </c>
      <c r="K438" s="52">
        <v>2.05E-5</v>
      </c>
      <c r="L438" s="52">
        <v>5.7200000000000001E-5</v>
      </c>
      <c r="M438" s="52">
        <v>3.57E-4</v>
      </c>
      <c r="N438" s="52">
        <v>4.6699999999999997E-3</v>
      </c>
    </row>
    <row r="439" spans="1:14" x14ac:dyDescent="0.25">
      <c r="A439" t="s">
        <v>132</v>
      </c>
      <c r="B439" t="s">
        <v>129</v>
      </c>
      <c r="C439" t="s">
        <v>130</v>
      </c>
      <c r="D439" t="s">
        <v>131</v>
      </c>
      <c r="E439">
        <v>2015</v>
      </c>
      <c r="F439">
        <v>2016</v>
      </c>
      <c r="G439" t="s">
        <v>137</v>
      </c>
      <c r="H439" s="92" t="s">
        <v>288</v>
      </c>
      <c r="I439" s="52">
        <v>0</v>
      </c>
      <c r="J439" s="52">
        <v>8.5800000000000004E-10</v>
      </c>
      <c r="K439" s="52">
        <v>1.26E-5</v>
      </c>
      <c r="L439" s="52">
        <v>4.3399999999999998E-5</v>
      </c>
      <c r="M439" s="52">
        <v>2.1900000000000001E-4</v>
      </c>
      <c r="N439" s="52">
        <v>2.4599999999999999E-3</v>
      </c>
    </row>
    <row r="440" spans="1:14" x14ac:dyDescent="0.25">
      <c r="A440" t="s">
        <v>132</v>
      </c>
      <c r="B440" t="s">
        <v>129</v>
      </c>
      <c r="C440" t="s">
        <v>130</v>
      </c>
      <c r="D440" t="s">
        <v>131</v>
      </c>
      <c r="E440">
        <v>2015</v>
      </c>
      <c r="F440">
        <v>2016</v>
      </c>
      <c r="G440" t="s">
        <v>137</v>
      </c>
      <c r="H440" s="92" t="s">
        <v>289</v>
      </c>
      <c r="I440" s="52">
        <v>0</v>
      </c>
      <c r="J440" s="52">
        <v>3.15E-10</v>
      </c>
      <c r="K440" s="52">
        <v>4.9400000000000001E-6</v>
      </c>
      <c r="L440" s="52">
        <v>1.4399999999999999E-5</v>
      </c>
      <c r="M440" s="52">
        <v>9.1299999999999997E-5</v>
      </c>
      <c r="N440" s="52">
        <v>9.4700000000000003E-4</v>
      </c>
    </row>
    <row r="441" spans="1:14" x14ac:dyDescent="0.25">
      <c r="A441" t="s">
        <v>132</v>
      </c>
      <c r="B441" t="s">
        <v>129</v>
      </c>
      <c r="C441" t="s">
        <v>130</v>
      </c>
      <c r="D441" t="s">
        <v>131</v>
      </c>
      <c r="E441">
        <v>2015</v>
      </c>
      <c r="F441">
        <v>2016</v>
      </c>
      <c r="G441" t="s">
        <v>137</v>
      </c>
      <c r="H441" s="92" t="s">
        <v>290</v>
      </c>
      <c r="I441" s="52">
        <v>0</v>
      </c>
      <c r="J441" s="52">
        <v>1.57E-12</v>
      </c>
      <c r="K441" s="52">
        <v>1.4999999999999999E-7</v>
      </c>
      <c r="L441" s="52">
        <v>4.1999999999999999E-8</v>
      </c>
      <c r="M441" s="52">
        <v>2.6000000000000001E-6</v>
      </c>
      <c r="N441" s="52">
        <v>5.6900000000000001E-5</v>
      </c>
    </row>
    <row r="442" spans="1:14" x14ac:dyDescent="0.25">
      <c r="A442" t="s">
        <v>132</v>
      </c>
      <c r="B442" t="s">
        <v>129</v>
      </c>
      <c r="C442" t="s">
        <v>130</v>
      </c>
      <c r="D442" t="s">
        <v>131</v>
      </c>
      <c r="E442">
        <v>2015</v>
      </c>
      <c r="F442">
        <v>2016</v>
      </c>
      <c r="G442" t="s">
        <v>137</v>
      </c>
      <c r="H442" s="92" t="s">
        <v>291</v>
      </c>
      <c r="I442" s="52">
        <v>0</v>
      </c>
      <c r="J442" s="52">
        <v>2.8000000000000002E-13</v>
      </c>
      <c r="K442" s="52">
        <v>5.03E-8</v>
      </c>
      <c r="L442" s="52">
        <v>2.4599999999999999E-8</v>
      </c>
      <c r="M442" s="52">
        <v>1.31E-6</v>
      </c>
      <c r="N442" s="52">
        <v>1.1399999999999999E-5</v>
      </c>
    </row>
    <row r="443" spans="1:14" x14ac:dyDescent="0.25">
      <c r="A443" t="s">
        <v>132</v>
      </c>
      <c r="B443" t="s">
        <v>129</v>
      </c>
      <c r="C443" t="s">
        <v>130</v>
      </c>
      <c r="D443" t="s">
        <v>131</v>
      </c>
      <c r="E443">
        <v>2015</v>
      </c>
      <c r="F443">
        <v>2016</v>
      </c>
      <c r="G443" t="s">
        <v>137</v>
      </c>
      <c r="H443" s="92" t="s">
        <v>292</v>
      </c>
      <c r="I443" s="52">
        <v>0</v>
      </c>
      <c r="J443" s="52">
        <v>4.3299999999999998E-15</v>
      </c>
      <c r="K443" s="52">
        <v>9.6899999999999994E-9</v>
      </c>
      <c r="L443" s="52">
        <v>1.37E-9</v>
      </c>
      <c r="M443" s="52">
        <v>2.5100000000000001E-7</v>
      </c>
      <c r="N443" s="52">
        <v>2.3599999999999999E-6</v>
      </c>
    </row>
    <row r="444" spans="1:14" x14ac:dyDescent="0.25">
      <c r="A444" t="s">
        <v>132</v>
      </c>
      <c r="B444" t="s">
        <v>129</v>
      </c>
      <c r="C444" t="s">
        <v>130</v>
      </c>
      <c r="D444" t="s">
        <v>131</v>
      </c>
      <c r="E444">
        <v>2015</v>
      </c>
      <c r="F444">
        <v>2016</v>
      </c>
      <c r="G444" t="s">
        <v>137</v>
      </c>
      <c r="H444" s="92" t="s">
        <v>293</v>
      </c>
      <c r="I444" s="52">
        <v>0</v>
      </c>
      <c r="J444" s="52">
        <v>0</v>
      </c>
      <c r="K444" s="52">
        <v>3.1899999999999999E-9</v>
      </c>
      <c r="L444" s="52">
        <v>2.7299999999999999E-10</v>
      </c>
      <c r="M444" s="52">
        <v>6.8499999999999998E-8</v>
      </c>
      <c r="N444" s="52">
        <v>8.1999999999999998E-7</v>
      </c>
    </row>
    <row r="445" spans="1:14" x14ac:dyDescent="0.25">
      <c r="A445" t="s">
        <v>132</v>
      </c>
      <c r="B445" t="s">
        <v>129</v>
      </c>
      <c r="C445" t="s">
        <v>130</v>
      </c>
      <c r="D445" t="s">
        <v>131</v>
      </c>
      <c r="E445">
        <v>2015</v>
      </c>
      <c r="F445">
        <v>2016</v>
      </c>
      <c r="G445" t="s">
        <v>137</v>
      </c>
      <c r="H445" s="92" t="s">
        <v>294</v>
      </c>
      <c r="I445" s="52">
        <v>0</v>
      </c>
      <c r="J445" s="52">
        <v>0</v>
      </c>
      <c r="K445" s="52">
        <v>1.14E-9</v>
      </c>
      <c r="L445" s="52">
        <v>8.5500000000000002E-11</v>
      </c>
      <c r="M445" s="52">
        <v>2.07E-8</v>
      </c>
      <c r="N445" s="52">
        <v>3.0199999999999998E-7</v>
      </c>
    </row>
    <row r="446" spans="1:14" x14ac:dyDescent="0.25">
      <c r="A446" t="s">
        <v>132</v>
      </c>
      <c r="B446" t="s">
        <v>129</v>
      </c>
      <c r="C446" t="s">
        <v>130</v>
      </c>
      <c r="D446" t="s">
        <v>131</v>
      </c>
      <c r="E446">
        <v>2015</v>
      </c>
      <c r="F446">
        <v>2016</v>
      </c>
      <c r="G446" t="s">
        <v>138</v>
      </c>
      <c r="H446" s="92" t="s">
        <v>285</v>
      </c>
      <c r="I446" s="52">
        <v>1.5999999999999999E-19</v>
      </c>
      <c r="J446" s="52">
        <v>2.3200000000000002E-13</v>
      </c>
      <c r="K446" s="52">
        <v>6.7500000000000005E-10</v>
      </c>
      <c r="L446" s="52">
        <v>4.1899999999999998E-8</v>
      </c>
      <c r="M446" s="52">
        <v>6.8499999999999998E-8</v>
      </c>
      <c r="N446" s="52">
        <v>1.29E-7</v>
      </c>
    </row>
    <row r="447" spans="1:14" x14ac:dyDescent="0.25">
      <c r="A447" t="s">
        <v>132</v>
      </c>
      <c r="B447" t="s">
        <v>129</v>
      </c>
      <c r="C447" t="s">
        <v>130</v>
      </c>
      <c r="D447" t="s">
        <v>131</v>
      </c>
      <c r="E447">
        <v>2015</v>
      </c>
      <c r="F447">
        <v>2016</v>
      </c>
      <c r="G447" t="s">
        <v>138</v>
      </c>
      <c r="H447" s="92" t="s">
        <v>286</v>
      </c>
      <c r="I447" s="52">
        <v>5.3999999999999997E-14</v>
      </c>
      <c r="J447" s="52">
        <v>1.3999999999999999E-9</v>
      </c>
      <c r="K447" s="52">
        <v>1.97E-7</v>
      </c>
      <c r="L447" s="52">
        <v>7.2799999999999998E-6</v>
      </c>
      <c r="M447" s="52">
        <v>8.3699999999999995E-6</v>
      </c>
      <c r="N447" s="52">
        <v>2.8200000000000001E-5</v>
      </c>
    </row>
    <row r="448" spans="1:14" x14ac:dyDescent="0.25">
      <c r="A448" t="s">
        <v>132</v>
      </c>
      <c r="B448" t="s">
        <v>129</v>
      </c>
      <c r="C448" t="s">
        <v>130</v>
      </c>
      <c r="D448" t="s">
        <v>131</v>
      </c>
      <c r="E448">
        <v>2015</v>
      </c>
      <c r="F448">
        <v>2016</v>
      </c>
      <c r="G448" t="s">
        <v>138</v>
      </c>
      <c r="H448" s="92" t="s">
        <v>287</v>
      </c>
      <c r="I448" s="52">
        <v>1.0700000000000001E-12</v>
      </c>
      <c r="J448" s="52">
        <v>2.4100000000000001E-8</v>
      </c>
      <c r="K448" s="52">
        <v>1.4500000000000001E-6</v>
      </c>
      <c r="L448" s="52">
        <v>1.66E-5</v>
      </c>
      <c r="M448" s="52">
        <v>6.69E-5</v>
      </c>
      <c r="N448" s="52">
        <v>3.2899999999999997E-4</v>
      </c>
    </row>
    <row r="449" spans="1:14" x14ac:dyDescent="0.25">
      <c r="A449" t="s">
        <v>132</v>
      </c>
      <c r="B449" t="s">
        <v>129</v>
      </c>
      <c r="C449" t="s">
        <v>130</v>
      </c>
      <c r="D449" t="s">
        <v>131</v>
      </c>
      <c r="E449">
        <v>2015</v>
      </c>
      <c r="F449">
        <v>2016</v>
      </c>
      <c r="G449" t="s">
        <v>138</v>
      </c>
      <c r="H449" s="92" t="s">
        <v>288</v>
      </c>
      <c r="I449" s="52">
        <v>2.6499999999999998E-12</v>
      </c>
      <c r="J449" s="52">
        <v>9.4199999999999996E-8</v>
      </c>
      <c r="K449" s="52">
        <v>3.3400000000000002E-6</v>
      </c>
      <c r="L449" s="52">
        <v>9.0600000000000007E-5</v>
      </c>
      <c r="M449" s="52">
        <v>1.7799999999999999E-4</v>
      </c>
      <c r="N449" s="52">
        <v>5.3499999999999999E-4</v>
      </c>
    </row>
    <row r="450" spans="1:14" x14ac:dyDescent="0.25">
      <c r="A450" t="s">
        <v>132</v>
      </c>
      <c r="B450" t="s">
        <v>129</v>
      </c>
      <c r="C450" t="s">
        <v>130</v>
      </c>
      <c r="D450" t="s">
        <v>131</v>
      </c>
      <c r="E450">
        <v>2015</v>
      </c>
      <c r="F450">
        <v>2016</v>
      </c>
      <c r="G450" t="s">
        <v>138</v>
      </c>
      <c r="H450" s="92" t="s">
        <v>289</v>
      </c>
      <c r="I450" s="52">
        <v>9.0999999999999996E-12</v>
      </c>
      <c r="J450" s="52">
        <v>2.9400000000000001E-7</v>
      </c>
      <c r="K450" s="52">
        <v>8.7499999999999992E-6</v>
      </c>
      <c r="L450" s="52">
        <v>1.92E-4</v>
      </c>
      <c r="M450" s="52">
        <v>4.0900000000000002E-4</v>
      </c>
      <c r="N450" s="52">
        <v>1.57E-3</v>
      </c>
    </row>
    <row r="451" spans="1:14" x14ac:dyDescent="0.25">
      <c r="A451" t="s">
        <v>132</v>
      </c>
      <c r="B451" t="s">
        <v>129</v>
      </c>
      <c r="C451" t="s">
        <v>130</v>
      </c>
      <c r="D451" t="s">
        <v>131</v>
      </c>
      <c r="E451">
        <v>2015</v>
      </c>
      <c r="F451">
        <v>2016</v>
      </c>
      <c r="G451" t="s">
        <v>138</v>
      </c>
      <c r="H451" s="92" t="s">
        <v>290</v>
      </c>
      <c r="I451" s="52">
        <v>6.2900000000000001E-12</v>
      </c>
      <c r="J451" s="52">
        <v>2.6300000000000001E-8</v>
      </c>
      <c r="K451" s="52">
        <v>1.5799999999999999E-6</v>
      </c>
      <c r="L451" s="52">
        <v>8.85E-6</v>
      </c>
      <c r="M451" s="52">
        <v>5.2200000000000002E-5</v>
      </c>
      <c r="N451" s="52">
        <v>4.6700000000000002E-4</v>
      </c>
    </row>
    <row r="452" spans="1:14" x14ac:dyDescent="0.25">
      <c r="A452" t="s">
        <v>132</v>
      </c>
      <c r="B452" t="s">
        <v>129</v>
      </c>
      <c r="C452" t="s">
        <v>130</v>
      </c>
      <c r="D452" t="s">
        <v>131</v>
      </c>
      <c r="E452">
        <v>2015</v>
      </c>
      <c r="F452">
        <v>2016</v>
      </c>
      <c r="G452" t="s">
        <v>138</v>
      </c>
      <c r="H452" s="92" t="s">
        <v>291</v>
      </c>
      <c r="I452" s="52">
        <v>2.56E-12</v>
      </c>
      <c r="J452" s="52">
        <v>1.1700000000000001E-8</v>
      </c>
      <c r="K452" s="52">
        <v>6.9299999999999997E-7</v>
      </c>
      <c r="L452" s="52">
        <v>5.04E-6</v>
      </c>
      <c r="M452" s="52">
        <v>2.4199999999999999E-5</v>
      </c>
      <c r="N452" s="52">
        <v>1.45E-4</v>
      </c>
    </row>
    <row r="453" spans="1:14" x14ac:dyDescent="0.25">
      <c r="A453" t="s">
        <v>132</v>
      </c>
      <c r="B453" t="s">
        <v>129</v>
      </c>
      <c r="C453" t="s">
        <v>130</v>
      </c>
      <c r="D453" t="s">
        <v>131</v>
      </c>
      <c r="E453">
        <v>2015</v>
      </c>
      <c r="F453">
        <v>2016</v>
      </c>
      <c r="G453" t="s">
        <v>138</v>
      </c>
      <c r="H453" s="92" t="s">
        <v>292</v>
      </c>
      <c r="I453" s="52">
        <v>9.8099999999999996E-13</v>
      </c>
      <c r="J453" s="52">
        <v>2.4600000000000002E-9</v>
      </c>
      <c r="K453" s="52">
        <v>1.6999999999999999E-7</v>
      </c>
      <c r="L453" s="52">
        <v>1.04E-6</v>
      </c>
      <c r="M453" s="52">
        <v>5.22E-6</v>
      </c>
      <c r="N453" s="52">
        <v>3.93E-5</v>
      </c>
    </row>
    <row r="454" spans="1:14" x14ac:dyDescent="0.25">
      <c r="A454" t="s">
        <v>132</v>
      </c>
      <c r="B454" t="s">
        <v>129</v>
      </c>
      <c r="C454" t="s">
        <v>130</v>
      </c>
      <c r="D454" t="s">
        <v>131</v>
      </c>
      <c r="E454">
        <v>2015</v>
      </c>
      <c r="F454">
        <v>2016</v>
      </c>
      <c r="G454" t="s">
        <v>138</v>
      </c>
      <c r="H454" s="92" t="s">
        <v>293</v>
      </c>
      <c r="I454" s="52">
        <v>5.6700000000000001E-13</v>
      </c>
      <c r="J454" s="52">
        <v>9.3299999999999998E-10</v>
      </c>
      <c r="K454" s="52">
        <v>5.8099999999999997E-8</v>
      </c>
      <c r="L454" s="52">
        <v>4.27E-7</v>
      </c>
      <c r="M454" s="52">
        <v>1.75E-6</v>
      </c>
      <c r="N454" s="52">
        <v>1.4100000000000001E-5</v>
      </c>
    </row>
    <row r="455" spans="1:14" x14ac:dyDescent="0.25">
      <c r="A455" t="s">
        <v>132</v>
      </c>
      <c r="B455" t="s">
        <v>129</v>
      </c>
      <c r="C455" t="s">
        <v>130</v>
      </c>
      <c r="D455" t="s">
        <v>131</v>
      </c>
      <c r="E455">
        <v>2015</v>
      </c>
      <c r="F455">
        <v>2016</v>
      </c>
      <c r="G455" t="s">
        <v>138</v>
      </c>
      <c r="H455" s="92" t="s">
        <v>294</v>
      </c>
      <c r="I455" s="52">
        <v>3.1800000000000001E-13</v>
      </c>
      <c r="J455" s="52">
        <v>4.2900000000000002E-10</v>
      </c>
      <c r="K455" s="52">
        <v>1.99E-8</v>
      </c>
      <c r="L455" s="52">
        <v>1.97E-7</v>
      </c>
      <c r="M455" s="52">
        <v>6.1399999999999997E-7</v>
      </c>
      <c r="N455" s="52">
        <v>5.0000000000000004E-6</v>
      </c>
    </row>
    <row r="456" spans="1:14" x14ac:dyDescent="0.25">
      <c r="A456" t="s">
        <v>132</v>
      </c>
      <c r="B456" t="s">
        <v>129</v>
      </c>
      <c r="C456" t="s">
        <v>130</v>
      </c>
      <c r="D456" t="s">
        <v>131</v>
      </c>
      <c r="E456">
        <v>2016</v>
      </c>
      <c r="F456">
        <v>2016</v>
      </c>
      <c r="G456" t="s">
        <v>134</v>
      </c>
      <c r="H456" s="92" t="s">
        <v>285</v>
      </c>
      <c r="I456" s="74">
        <v>1.21E-17</v>
      </c>
      <c r="J456" s="74">
        <v>1.7199999999999999E-8</v>
      </c>
      <c r="K456" s="74">
        <v>3.8600000000000003E-5</v>
      </c>
      <c r="L456" s="74">
        <v>2.2000000000000001E-4</v>
      </c>
      <c r="M456" s="74">
        <v>7.0200000000000004E-4</v>
      </c>
      <c r="N456" s="74">
        <v>6.9899999999999997E-3</v>
      </c>
    </row>
    <row r="457" spans="1:14" x14ac:dyDescent="0.25">
      <c r="A457" t="s">
        <v>132</v>
      </c>
      <c r="B457" t="s">
        <v>129</v>
      </c>
      <c r="C457" t="s">
        <v>130</v>
      </c>
      <c r="D457" t="s">
        <v>131</v>
      </c>
      <c r="E457">
        <v>2016</v>
      </c>
      <c r="F457">
        <v>2016</v>
      </c>
      <c r="G457" t="s">
        <v>134</v>
      </c>
      <c r="H457" s="92" t="s">
        <v>286</v>
      </c>
      <c r="I457" s="74">
        <v>1.76E-12</v>
      </c>
      <c r="J457" s="74">
        <v>1.3799999999999999E-8</v>
      </c>
      <c r="K457" s="74">
        <v>3.65E-5</v>
      </c>
      <c r="L457" s="74">
        <v>1.4799999999999999E-4</v>
      </c>
      <c r="M457" s="74">
        <v>5.6599999999999999E-4</v>
      </c>
      <c r="N457" s="74">
        <v>6.94E-3</v>
      </c>
    </row>
    <row r="458" spans="1:14" x14ac:dyDescent="0.25">
      <c r="A458" t="s">
        <v>132</v>
      </c>
      <c r="B458" t="s">
        <v>129</v>
      </c>
      <c r="C458" t="s">
        <v>130</v>
      </c>
      <c r="D458" t="s">
        <v>131</v>
      </c>
      <c r="E458">
        <v>2016</v>
      </c>
      <c r="F458">
        <v>2016</v>
      </c>
      <c r="G458" t="s">
        <v>134</v>
      </c>
      <c r="H458" s="92" t="s">
        <v>287</v>
      </c>
      <c r="I458" s="74">
        <v>4.3999999999999998E-12</v>
      </c>
      <c r="J458" s="74">
        <v>6.73E-8</v>
      </c>
      <c r="K458" s="74">
        <v>2.1999999999999999E-5</v>
      </c>
      <c r="L458" s="74">
        <v>1.06E-4</v>
      </c>
      <c r="M458" s="74">
        <v>4.17E-4</v>
      </c>
      <c r="N458" s="74">
        <v>4.79E-3</v>
      </c>
    </row>
    <row r="459" spans="1:14" x14ac:dyDescent="0.25">
      <c r="A459" t="s">
        <v>132</v>
      </c>
      <c r="B459" t="s">
        <v>129</v>
      </c>
      <c r="C459" t="s">
        <v>130</v>
      </c>
      <c r="D459" t="s">
        <v>131</v>
      </c>
      <c r="E459">
        <v>2016</v>
      </c>
      <c r="F459">
        <v>2016</v>
      </c>
      <c r="G459" t="s">
        <v>134</v>
      </c>
      <c r="H459" s="92" t="s">
        <v>288</v>
      </c>
      <c r="I459" s="74">
        <v>1.0199999999999999E-11</v>
      </c>
      <c r="J459" s="74">
        <v>1.5900000000000001E-7</v>
      </c>
      <c r="K459" s="74">
        <v>1.5999999999999999E-5</v>
      </c>
      <c r="L459" s="74">
        <v>1.26E-4</v>
      </c>
      <c r="M459" s="74">
        <v>3.8200000000000002E-4</v>
      </c>
      <c r="N459" s="74">
        <v>2.9499999999999999E-3</v>
      </c>
    </row>
    <row r="460" spans="1:14" x14ac:dyDescent="0.25">
      <c r="A460" t="s">
        <v>132</v>
      </c>
      <c r="B460" t="s">
        <v>129</v>
      </c>
      <c r="C460" t="s">
        <v>130</v>
      </c>
      <c r="D460" t="s">
        <v>131</v>
      </c>
      <c r="E460">
        <v>2016</v>
      </c>
      <c r="F460">
        <v>2016</v>
      </c>
      <c r="G460" t="s">
        <v>134</v>
      </c>
      <c r="H460" s="92" t="s">
        <v>289</v>
      </c>
      <c r="I460" s="74">
        <v>2.4499999999999999E-11</v>
      </c>
      <c r="J460" s="74">
        <v>3.0600000000000001E-7</v>
      </c>
      <c r="K460" s="74">
        <v>1.31E-5</v>
      </c>
      <c r="L460" s="74">
        <v>1.8900000000000001E-4</v>
      </c>
      <c r="M460" s="74">
        <v>4.6299999999999998E-4</v>
      </c>
      <c r="N460" s="74">
        <v>2.3999999999999998E-3</v>
      </c>
    </row>
    <row r="461" spans="1:14" x14ac:dyDescent="0.25">
      <c r="A461" t="s">
        <v>132</v>
      </c>
      <c r="B461" t="s">
        <v>129</v>
      </c>
      <c r="C461" t="s">
        <v>130</v>
      </c>
      <c r="D461" t="s">
        <v>131</v>
      </c>
      <c r="E461">
        <v>2016</v>
      </c>
      <c r="F461">
        <v>2016</v>
      </c>
      <c r="G461" t="s">
        <v>134</v>
      </c>
      <c r="H461" s="92" t="s">
        <v>290</v>
      </c>
      <c r="I461" s="74">
        <v>1.0699999999999999E-11</v>
      </c>
      <c r="J461" s="74">
        <v>2.4200000000000002E-8</v>
      </c>
      <c r="K461" s="74">
        <v>1.61E-6</v>
      </c>
      <c r="L461" s="74">
        <v>8.0600000000000008E-6</v>
      </c>
      <c r="M461" s="74">
        <v>5.0800000000000002E-5</v>
      </c>
      <c r="N461" s="74">
        <v>4.8299999999999998E-4</v>
      </c>
    </row>
    <row r="462" spans="1:14" x14ac:dyDescent="0.25">
      <c r="A462" t="s">
        <v>132</v>
      </c>
      <c r="B462" t="s">
        <v>129</v>
      </c>
      <c r="C462" t="s">
        <v>130</v>
      </c>
      <c r="D462" t="s">
        <v>131</v>
      </c>
      <c r="E462">
        <v>2016</v>
      </c>
      <c r="F462">
        <v>2016</v>
      </c>
      <c r="G462" t="s">
        <v>134</v>
      </c>
      <c r="H462" s="92" t="s">
        <v>291</v>
      </c>
      <c r="I462" s="74">
        <v>5.17E-12</v>
      </c>
      <c r="J462" s="74">
        <v>1.0800000000000001E-8</v>
      </c>
      <c r="K462" s="74">
        <v>6.92E-7</v>
      </c>
      <c r="L462" s="74">
        <v>4.6E-6</v>
      </c>
      <c r="M462" s="74">
        <v>2.3300000000000001E-5</v>
      </c>
      <c r="N462" s="74">
        <v>1.4300000000000001E-4</v>
      </c>
    </row>
    <row r="463" spans="1:14" x14ac:dyDescent="0.25">
      <c r="A463" t="s">
        <v>132</v>
      </c>
      <c r="B463" t="s">
        <v>129</v>
      </c>
      <c r="C463" t="s">
        <v>130</v>
      </c>
      <c r="D463" t="s">
        <v>131</v>
      </c>
      <c r="E463">
        <v>2016</v>
      </c>
      <c r="F463">
        <v>2016</v>
      </c>
      <c r="G463" t="s">
        <v>134</v>
      </c>
      <c r="H463" s="92" t="s">
        <v>292</v>
      </c>
      <c r="I463" s="74">
        <v>1.0099999999999999E-12</v>
      </c>
      <c r="J463" s="74">
        <v>2.2400000000000001E-9</v>
      </c>
      <c r="K463" s="74">
        <v>1.6400000000000001E-7</v>
      </c>
      <c r="L463" s="74">
        <v>9.4499999999999995E-7</v>
      </c>
      <c r="M463" s="74">
        <v>4.9899999999999997E-6</v>
      </c>
      <c r="N463" s="74">
        <v>3.8099999999999998E-5</v>
      </c>
    </row>
    <row r="464" spans="1:14" x14ac:dyDescent="0.25">
      <c r="A464" t="s">
        <v>132</v>
      </c>
      <c r="B464" t="s">
        <v>129</v>
      </c>
      <c r="C464" t="s">
        <v>130</v>
      </c>
      <c r="D464" t="s">
        <v>131</v>
      </c>
      <c r="E464">
        <v>2016</v>
      </c>
      <c r="F464">
        <v>2016</v>
      </c>
      <c r="G464" t="s">
        <v>134</v>
      </c>
      <c r="H464" s="92" t="s">
        <v>293</v>
      </c>
      <c r="I464" s="74">
        <v>5.1600000000000002E-13</v>
      </c>
      <c r="J464" s="74">
        <v>8.4799999999999997E-10</v>
      </c>
      <c r="K464" s="74">
        <v>5.5899999999999998E-8</v>
      </c>
      <c r="L464" s="74">
        <v>3.8799999999999998E-7</v>
      </c>
      <c r="M464" s="74">
        <v>1.66E-6</v>
      </c>
      <c r="N464" s="74">
        <v>1.36E-5</v>
      </c>
    </row>
    <row r="465" spans="1:14" x14ac:dyDescent="0.25">
      <c r="A465" t="s">
        <v>132</v>
      </c>
      <c r="B465" t="s">
        <v>129</v>
      </c>
      <c r="C465" t="s">
        <v>130</v>
      </c>
      <c r="D465" t="s">
        <v>131</v>
      </c>
      <c r="E465">
        <v>2016</v>
      </c>
      <c r="F465">
        <v>2016</v>
      </c>
      <c r="G465" t="s">
        <v>134</v>
      </c>
      <c r="H465" s="92" t="s">
        <v>294</v>
      </c>
      <c r="I465" s="74">
        <v>2.8899999999999998E-13</v>
      </c>
      <c r="J465" s="74">
        <v>3.9E-10</v>
      </c>
      <c r="K465" s="74">
        <v>1.9300000000000001E-8</v>
      </c>
      <c r="L465" s="74">
        <v>1.79E-7</v>
      </c>
      <c r="M465" s="74">
        <v>5.7800000000000001E-7</v>
      </c>
      <c r="N465" s="74">
        <v>4.8500000000000002E-6</v>
      </c>
    </row>
    <row r="466" spans="1:14" x14ac:dyDescent="0.25">
      <c r="A466" t="s">
        <v>132</v>
      </c>
      <c r="B466" t="s">
        <v>129</v>
      </c>
      <c r="C466" t="s">
        <v>130</v>
      </c>
      <c r="D466" t="s">
        <v>131</v>
      </c>
      <c r="E466">
        <v>2016</v>
      </c>
      <c r="F466">
        <v>2016</v>
      </c>
      <c r="G466" t="s">
        <v>137</v>
      </c>
      <c r="H466" s="92" t="s">
        <v>285</v>
      </c>
      <c r="I466" s="52">
        <v>0</v>
      </c>
      <c r="J466" s="52">
        <v>1.6800000000000002E-8</v>
      </c>
      <c r="K466" s="52">
        <v>3.8600000000000003E-5</v>
      </c>
      <c r="L466" s="52">
        <v>2.1900000000000001E-4</v>
      </c>
      <c r="M466" s="52">
        <v>7.0200000000000004E-4</v>
      </c>
      <c r="N466" s="52">
        <v>6.9800000000000001E-3</v>
      </c>
    </row>
    <row r="467" spans="1:14" x14ac:dyDescent="0.25">
      <c r="A467" t="s">
        <v>132</v>
      </c>
      <c r="B467" t="s">
        <v>129</v>
      </c>
      <c r="C467" t="s">
        <v>130</v>
      </c>
      <c r="D467" t="s">
        <v>131</v>
      </c>
      <c r="E467">
        <v>2016</v>
      </c>
      <c r="F467">
        <v>2016</v>
      </c>
      <c r="G467" t="s">
        <v>137</v>
      </c>
      <c r="H467" s="92" t="s">
        <v>286</v>
      </c>
      <c r="I467" s="52">
        <v>0</v>
      </c>
      <c r="J467" s="52">
        <v>2.7900000000000001E-9</v>
      </c>
      <c r="K467" s="52">
        <v>3.6300000000000001E-5</v>
      </c>
      <c r="L467" s="52">
        <v>1.4100000000000001E-4</v>
      </c>
      <c r="M467" s="52">
        <v>5.5800000000000001E-4</v>
      </c>
      <c r="N467" s="52">
        <v>6.9100000000000003E-3</v>
      </c>
    </row>
    <row r="468" spans="1:14" x14ac:dyDescent="0.25">
      <c r="A468" t="s">
        <v>132</v>
      </c>
      <c r="B468" t="s">
        <v>129</v>
      </c>
      <c r="C468" t="s">
        <v>130</v>
      </c>
      <c r="D468" t="s">
        <v>131</v>
      </c>
      <c r="E468">
        <v>2016</v>
      </c>
      <c r="F468">
        <v>2016</v>
      </c>
      <c r="G468" t="s">
        <v>137</v>
      </c>
      <c r="H468" s="92" t="s">
        <v>287</v>
      </c>
      <c r="I468" s="52">
        <v>0</v>
      </c>
      <c r="J468" s="52">
        <v>1.45E-9</v>
      </c>
      <c r="K468" s="52">
        <v>2.05E-5</v>
      </c>
      <c r="L468" s="52">
        <v>5.7200000000000001E-5</v>
      </c>
      <c r="M468" s="52">
        <v>3.57E-4</v>
      </c>
      <c r="N468" s="52">
        <v>4.6699999999999997E-3</v>
      </c>
    </row>
    <row r="469" spans="1:14" x14ac:dyDescent="0.25">
      <c r="A469" t="s">
        <v>132</v>
      </c>
      <c r="B469" t="s">
        <v>129</v>
      </c>
      <c r="C469" t="s">
        <v>130</v>
      </c>
      <c r="D469" t="s">
        <v>131</v>
      </c>
      <c r="E469">
        <v>2016</v>
      </c>
      <c r="F469">
        <v>2016</v>
      </c>
      <c r="G469" t="s">
        <v>137</v>
      </c>
      <c r="H469" s="92" t="s">
        <v>288</v>
      </c>
      <c r="I469" s="52">
        <v>0</v>
      </c>
      <c r="J469" s="52">
        <v>8.5800000000000004E-10</v>
      </c>
      <c r="K469" s="52">
        <v>1.26E-5</v>
      </c>
      <c r="L469" s="52">
        <v>4.3399999999999998E-5</v>
      </c>
      <c r="M469" s="52">
        <v>2.1900000000000001E-4</v>
      </c>
      <c r="N469" s="52">
        <v>2.4599999999999999E-3</v>
      </c>
    </row>
    <row r="470" spans="1:14" x14ac:dyDescent="0.25">
      <c r="A470" t="s">
        <v>132</v>
      </c>
      <c r="B470" t="s">
        <v>129</v>
      </c>
      <c r="C470" t="s">
        <v>130</v>
      </c>
      <c r="D470" t="s">
        <v>131</v>
      </c>
      <c r="E470">
        <v>2016</v>
      </c>
      <c r="F470">
        <v>2016</v>
      </c>
      <c r="G470" t="s">
        <v>137</v>
      </c>
      <c r="H470" s="92" t="s">
        <v>289</v>
      </c>
      <c r="I470" s="52">
        <v>0</v>
      </c>
      <c r="J470" s="52">
        <v>3.15E-10</v>
      </c>
      <c r="K470" s="52">
        <v>4.9400000000000001E-6</v>
      </c>
      <c r="L470" s="52">
        <v>1.4399999999999999E-5</v>
      </c>
      <c r="M470" s="52">
        <v>9.1299999999999997E-5</v>
      </c>
      <c r="N470" s="52">
        <v>9.4700000000000003E-4</v>
      </c>
    </row>
    <row r="471" spans="1:14" x14ac:dyDescent="0.25">
      <c r="A471" t="s">
        <v>132</v>
      </c>
      <c r="B471" t="s">
        <v>129</v>
      </c>
      <c r="C471" t="s">
        <v>130</v>
      </c>
      <c r="D471" t="s">
        <v>131</v>
      </c>
      <c r="E471">
        <v>2016</v>
      </c>
      <c r="F471">
        <v>2016</v>
      </c>
      <c r="G471" t="s">
        <v>137</v>
      </c>
      <c r="H471" s="92" t="s">
        <v>290</v>
      </c>
      <c r="I471" s="52">
        <v>0</v>
      </c>
      <c r="J471" s="52">
        <v>1.57E-12</v>
      </c>
      <c r="K471" s="52">
        <v>1.4999999999999999E-7</v>
      </c>
      <c r="L471" s="52">
        <v>4.1999999999999999E-8</v>
      </c>
      <c r="M471" s="52">
        <v>2.6000000000000001E-6</v>
      </c>
      <c r="N471" s="52">
        <v>5.6900000000000001E-5</v>
      </c>
    </row>
    <row r="472" spans="1:14" x14ac:dyDescent="0.25">
      <c r="A472" t="s">
        <v>132</v>
      </c>
      <c r="B472" t="s">
        <v>129</v>
      </c>
      <c r="C472" t="s">
        <v>130</v>
      </c>
      <c r="D472" t="s">
        <v>131</v>
      </c>
      <c r="E472">
        <v>2016</v>
      </c>
      <c r="F472">
        <v>2016</v>
      </c>
      <c r="G472" t="s">
        <v>137</v>
      </c>
      <c r="H472" s="92" t="s">
        <v>291</v>
      </c>
      <c r="I472" s="52">
        <v>0</v>
      </c>
      <c r="J472" s="52">
        <v>2.8000000000000002E-13</v>
      </c>
      <c r="K472" s="52">
        <v>5.03E-8</v>
      </c>
      <c r="L472" s="52">
        <v>2.4599999999999999E-8</v>
      </c>
      <c r="M472" s="52">
        <v>1.31E-6</v>
      </c>
      <c r="N472" s="52">
        <v>1.1399999999999999E-5</v>
      </c>
    </row>
    <row r="473" spans="1:14" x14ac:dyDescent="0.25">
      <c r="A473" t="s">
        <v>132</v>
      </c>
      <c r="B473" t="s">
        <v>129</v>
      </c>
      <c r="C473" t="s">
        <v>130</v>
      </c>
      <c r="D473" t="s">
        <v>131</v>
      </c>
      <c r="E473">
        <v>2016</v>
      </c>
      <c r="F473">
        <v>2016</v>
      </c>
      <c r="G473" t="s">
        <v>137</v>
      </c>
      <c r="H473" s="92" t="s">
        <v>292</v>
      </c>
      <c r="I473" s="52">
        <v>0</v>
      </c>
      <c r="J473" s="52">
        <v>4.3299999999999998E-15</v>
      </c>
      <c r="K473" s="52">
        <v>9.6899999999999994E-9</v>
      </c>
      <c r="L473" s="52">
        <v>1.37E-9</v>
      </c>
      <c r="M473" s="52">
        <v>2.5100000000000001E-7</v>
      </c>
      <c r="N473" s="52">
        <v>2.3599999999999999E-6</v>
      </c>
    </row>
    <row r="474" spans="1:14" x14ac:dyDescent="0.25">
      <c r="A474" t="s">
        <v>132</v>
      </c>
      <c r="B474" t="s">
        <v>129</v>
      </c>
      <c r="C474" t="s">
        <v>130</v>
      </c>
      <c r="D474" t="s">
        <v>131</v>
      </c>
      <c r="E474">
        <v>2016</v>
      </c>
      <c r="F474">
        <v>2016</v>
      </c>
      <c r="G474" t="s">
        <v>137</v>
      </c>
      <c r="H474" s="92" t="s">
        <v>293</v>
      </c>
      <c r="I474" s="52">
        <v>0</v>
      </c>
      <c r="J474" s="52">
        <v>0</v>
      </c>
      <c r="K474" s="52">
        <v>3.1899999999999999E-9</v>
      </c>
      <c r="L474" s="52">
        <v>2.7299999999999999E-10</v>
      </c>
      <c r="M474" s="52">
        <v>6.8499999999999998E-8</v>
      </c>
      <c r="N474" s="52">
        <v>8.1999999999999998E-7</v>
      </c>
    </row>
    <row r="475" spans="1:14" x14ac:dyDescent="0.25">
      <c r="A475" t="s">
        <v>132</v>
      </c>
      <c r="B475" t="s">
        <v>129</v>
      </c>
      <c r="C475" t="s">
        <v>130</v>
      </c>
      <c r="D475" t="s">
        <v>131</v>
      </c>
      <c r="E475">
        <v>2016</v>
      </c>
      <c r="F475">
        <v>2016</v>
      </c>
      <c r="G475" t="s">
        <v>137</v>
      </c>
      <c r="H475" s="92" t="s">
        <v>294</v>
      </c>
      <c r="I475" s="52">
        <v>0</v>
      </c>
      <c r="J475" s="52">
        <v>0</v>
      </c>
      <c r="K475" s="52">
        <v>1.14E-9</v>
      </c>
      <c r="L475" s="52">
        <v>8.5500000000000002E-11</v>
      </c>
      <c r="M475" s="52">
        <v>2.07E-8</v>
      </c>
      <c r="N475" s="52">
        <v>3.0199999999999998E-7</v>
      </c>
    </row>
    <row r="476" spans="1:14" x14ac:dyDescent="0.25">
      <c r="A476" t="s">
        <v>132</v>
      </c>
      <c r="B476" t="s">
        <v>129</v>
      </c>
      <c r="C476" t="s">
        <v>130</v>
      </c>
      <c r="D476" t="s">
        <v>131</v>
      </c>
      <c r="E476">
        <v>2016</v>
      </c>
      <c r="F476">
        <v>2016</v>
      </c>
      <c r="G476" t="s">
        <v>138</v>
      </c>
      <c r="H476" s="92" t="s">
        <v>285</v>
      </c>
      <c r="I476" s="52">
        <v>1.4600000000000001E-19</v>
      </c>
      <c r="J476" s="52">
        <v>2.1100000000000001E-13</v>
      </c>
      <c r="K476" s="52">
        <v>6.1400000000000005E-10</v>
      </c>
      <c r="L476" s="52">
        <v>3.8099999999999997E-8</v>
      </c>
      <c r="M476" s="52">
        <v>6.2299999999999995E-8</v>
      </c>
      <c r="N476" s="52">
        <v>1.17E-7</v>
      </c>
    </row>
    <row r="477" spans="1:14" x14ac:dyDescent="0.25">
      <c r="A477" t="s">
        <v>132</v>
      </c>
      <c r="B477" t="s">
        <v>129</v>
      </c>
      <c r="C477" t="s">
        <v>130</v>
      </c>
      <c r="D477" t="s">
        <v>131</v>
      </c>
      <c r="E477">
        <v>2016</v>
      </c>
      <c r="F477">
        <v>2016</v>
      </c>
      <c r="G477" t="s">
        <v>138</v>
      </c>
      <c r="H477" s="92" t="s">
        <v>286</v>
      </c>
      <c r="I477" s="52">
        <v>4.91E-14</v>
      </c>
      <c r="J477" s="52">
        <v>1.27E-9</v>
      </c>
      <c r="K477" s="52">
        <v>1.79E-7</v>
      </c>
      <c r="L477" s="52">
        <v>6.6200000000000001E-6</v>
      </c>
      <c r="M477" s="52">
        <v>7.61E-6</v>
      </c>
      <c r="N477" s="52">
        <v>2.5700000000000001E-5</v>
      </c>
    </row>
    <row r="478" spans="1:14" x14ac:dyDescent="0.25">
      <c r="A478" t="s">
        <v>132</v>
      </c>
      <c r="B478" t="s">
        <v>129</v>
      </c>
      <c r="C478" t="s">
        <v>130</v>
      </c>
      <c r="D478" t="s">
        <v>131</v>
      </c>
      <c r="E478">
        <v>2016</v>
      </c>
      <c r="F478">
        <v>2016</v>
      </c>
      <c r="G478" t="s">
        <v>138</v>
      </c>
      <c r="H478" s="92" t="s">
        <v>287</v>
      </c>
      <c r="I478" s="52">
        <v>9.6999999999999991E-13</v>
      </c>
      <c r="J478" s="52">
        <v>2.1900000000000001E-8</v>
      </c>
      <c r="K478" s="52">
        <v>1.3200000000000001E-6</v>
      </c>
      <c r="L478" s="52">
        <v>1.5099999999999999E-5</v>
      </c>
      <c r="M478" s="52">
        <v>6.0800000000000001E-5</v>
      </c>
      <c r="N478" s="52">
        <v>2.99E-4</v>
      </c>
    </row>
    <row r="479" spans="1:14" x14ac:dyDescent="0.25">
      <c r="A479" t="s">
        <v>132</v>
      </c>
      <c r="B479" t="s">
        <v>129</v>
      </c>
      <c r="C479" t="s">
        <v>130</v>
      </c>
      <c r="D479" t="s">
        <v>131</v>
      </c>
      <c r="E479">
        <v>2016</v>
      </c>
      <c r="F479">
        <v>2016</v>
      </c>
      <c r="G479" t="s">
        <v>138</v>
      </c>
      <c r="H479" s="92" t="s">
        <v>288</v>
      </c>
      <c r="I479" s="52">
        <v>2.41E-12</v>
      </c>
      <c r="J479" s="52">
        <v>8.5700000000000006E-8</v>
      </c>
      <c r="K479" s="52">
        <v>3.0299999999999998E-6</v>
      </c>
      <c r="L479" s="52">
        <v>8.2399999999999997E-5</v>
      </c>
      <c r="M479" s="52">
        <v>1.6200000000000001E-4</v>
      </c>
      <c r="N479" s="52">
        <v>4.86E-4</v>
      </c>
    </row>
    <row r="480" spans="1:14" x14ac:dyDescent="0.25">
      <c r="A480" t="s">
        <v>132</v>
      </c>
      <c r="B480" t="s">
        <v>129</v>
      </c>
      <c r="C480" t="s">
        <v>130</v>
      </c>
      <c r="D480" t="s">
        <v>131</v>
      </c>
      <c r="E480">
        <v>2016</v>
      </c>
      <c r="F480">
        <v>2016</v>
      </c>
      <c r="G480" t="s">
        <v>138</v>
      </c>
      <c r="H480" s="92" t="s">
        <v>289</v>
      </c>
      <c r="I480" s="52">
        <v>8.2699999999999993E-12</v>
      </c>
      <c r="J480" s="52">
        <v>2.67E-7</v>
      </c>
      <c r="K480" s="52">
        <v>7.96E-6</v>
      </c>
      <c r="L480" s="52">
        <v>1.75E-4</v>
      </c>
      <c r="M480" s="52">
        <v>3.7199999999999999E-4</v>
      </c>
      <c r="N480" s="52">
        <v>1.4300000000000001E-3</v>
      </c>
    </row>
    <row r="481" spans="1:14" x14ac:dyDescent="0.25">
      <c r="A481" t="s">
        <v>132</v>
      </c>
      <c r="B481" t="s">
        <v>129</v>
      </c>
      <c r="C481" t="s">
        <v>130</v>
      </c>
      <c r="D481" t="s">
        <v>131</v>
      </c>
      <c r="E481">
        <v>2016</v>
      </c>
      <c r="F481">
        <v>2016</v>
      </c>
      <c r="G481" t="s">
        <v>138</v>
      </c>
      <c r="H481" s="92" t="s">
        <v>290</v>
      </c>
      <c r="I481" s="52">
        <v>5.7199999999999999E-12</v>
      </c>
      <c r="J481" s="52">
        <v>2.3899999999999999E-8</v>
      </c>
      <c r="K481" s="52">
        <v>1.44E-6</v>
      </c>
      <c r="L481" s="52">
        <v>8.0499999999999992E-6</v>
      </c>
      <c r="M481" s="52">
        <v>4.7500000000000003E-5</v>
      </c>
      <c r="N481" s="52">
        <v>4.2400000000000001E-4</v>
      </c>
    </row>
    <row r="482" spans="1:14" x14ac:dyDescent="0.25">
      <c r="A482" t="s">
        <v>132</v>
      </c>
      <c r="B482" t="s">
        <v>129</v>
      </c>
      <c r="C482" t="s">
        <v>130</v>
      </c>
      <c r="D482" t="s">
        <v>131</v>
      </c>
      <c r="E482">
        <v>2016</v>
      </c>
      <c r="F482">
        <v>2016</v>
      </c>
      <c r="G482" t="s">
        <v>138</v>
      </c>
      <c r="H482" s="92" t="s">
        <v>291</v>
      </c>
      <c r="I482" s="52">
        <v>2.3199999999999998E-12</v>
      </c>
      <c r="J482" s="52">
        <v>1.0600000000000001E-8</v>
      </c>
      <c r="K482" s="52">
        <v>6.3E-7</v>
      </c>
      <c r="L482" s="52">
        <v>4.5800000000000002E-6</v>
      </c>
      <c r="M482" s="52">
        <v>2.1999999999999999E-5</v>
      </c>
      <c r="N482" s="52">
        <v>1.3100000000000001E-4</v>
      </c>
    </row>
    <row r="483" spans="1:14" x14ac:dyDescent="0.25">
      <c r="A483" t="s">
        <v>132</v>
      </c>
      <c r="B483" t="s">
        <v>129</v>
      </c>
      <c r="C483" t="s">
        <v>130</v>
      </c>
      <c r="D483" t="s">
        <v>131</v>
      </c>
      <c r="E483">
        <v>2016</v>
      </c>
      <c r="F483">
        <v>2016</v>
      </c>
      <c r="G483" t="s">
        <v>138</v>
      </c>
      <c r="H483" s="92" t="s">
        <v>292</v>
      </c>
      <c r="I483" s="52">
        <v>8.9200000000000004E-13</v>
      </c>
      <c r="J483" s="52">
        <v>2.2400000000000001E-9</v>
      </c>
      <c r="K483" s="52">
        <v>1.55E-7</v>
      </c>
      <c r="L483" s="52">
        <v>9.4300000000000001E-7</v>
      </c>
      <c r="M483" s="52">
        <v>4.7400000000000004E-6</v>
      </c>
      <c r="N483" s="52">
        <v>3.57E-5</v>
      </c>
    </row>
    <row r="484" spans="1:14" x14ac:dyDescent="0.25">
      <c r="A484" t="s">
        <v>132</v>
      </c>
      <c r="B484" t="s">
        <v>129</v>
      </c>
      <c r="C484" t="s">
        <v>130</v>
      </c>
      <c r="D484" t="s">
        <v>131</v>
      </c>
      <c r="E484">
        <v>2016</v>
      </c>
      <c r="F484">
        <v>2016</v>
      </c>
      <c r="G484" t="s">
        <v>138</v>
      </c>
      <c r="H484" s="92" t="s">
        <v>293</v>
      </c>
      <c r="I484" s="52">
        <v>5.1600000000000002E-13</v>
      </c>
      <c r="J484" s="52">
        <v>8.4799999999999997E-10</v>
      </c>
      <c r="K484" s="52">
        <v>5.2800000000000003E-8</v>
      </c>
      <c r="L484" s="52">
        <v>3.8799999999999998E-7</v>
      </c>
      <c r="M484" s="52">
        <v>1.59E-6</v>
      </c>
      <c r="N484" s="52">
        <v>1.2799999999999999E-5</v>
      </c>
    </row>
    <row r="485" spans="1:14" x14ac:dyDescent="0.25">
      <c r="A485" t="s">
        <v>132</v>
      </c>
      <c r="B485" t="s">
        <v>129</v>
      </c>
      <c r="C485" t="s">
        <v>130</v>
      </c>
      <c r="D485" t="s">
        <v>131</v>
      </c>
      <c r="E485">
        <v>2016</v>
      </c>
      <c r="F485">
        <v>2016</v>
      </c>
      <c r="G485" t="s">
        <v>138</v>
      </c>
      <c r="H485" s="92" t="s">
        <v>294</v>
      </c>
      <c r="I485" s="52">
        <v>2.8899999999999998E-13</v>
      </c>
      <c r="J485" s="52">
        <v>3.9E-10</v>
      </c>
      <c r="K485" s="52">
        <v>1.81E-8</v>
      </c>
      <c r="L485" s="52">
        <v>1.79E-7</v>
      </c>
      <c r="M485" s="52">
        <v>5.5799999999999999E-7</v>
      </c>
      <c r="N485" s="52">
        <v>4.5399999999999997E-6</v>
      </c>
    </row>
    <row r="486" spans="1:14" x14ac:dyDescent="0.25">
      <c r="A486" t="s">
        <v>132</v>
      </c>
      <c r="B486" t="s">
        <v>129</v>
      </c>
      <c r="C486" t="s">
        <v>130</v>
      </c>
      <c r="D486" t="s">
        <v>131</v>
      </c>
      <c r="E486">
        <v>2017</v>
      </c>
      <c r="F486">
        <v>2016</v>
      </c>
      <c r="G486" t="s">
        <v>134</v>
      </c>
      <c r="H486" s="92" t="s">
        <v>285</v>
      </c>
      <c r="I486" s="74">
        <v>3.3800000000000002E-17</v>
      </c>
      <c r="J486" s="74">
        <v>1.8200000000000001E-8</v>
      </c>
      <c r="K486" s="74">
        <v>3.8600000000000003E-5</v>
      </c>
      <c r="L486" s="74">
        <v>2.2000000000000001E-4</v>
      </c>
      <c r="M486" s="74">
        <v>7.0200000000000004E-4</v>
      </c>
      <c r="N486" s="74">
        <v>6.9899999999999997E-3</v>
      </c>
    </row>
    <row r="487" spans="1:14" x14ac:dyDescent="0.25">
      <c r="A487" t="s">
        <v>132</v>
      </c>
      <c r="B487" t="s">
        <v>129</v>
      </c>
      <c r="C487" t="s">
        <v>130</v>
      </c>
      <c r="D487" t="s">
        <v>131</v>
      </c>
      <c r="E487">
        <v>2017</v>
      </c>
      <c r="F487">
        <v>2016</v>
      </c>
      <c r="G487" t="s">
        <v>134</v>
      </c>
      <c r="H487" s="92" t="s">
        <v>286</v>
      </c>
      <c r="I487" s="74">
        <v>3.8399999999999998E-12</v>
      </c>
      <c r="J487" s="74">
        <v>2.6499999999999999E-8</v>
      </c>
      <c r="K487" s="74">
        <v>3.68E-5</v>
      </c>
      <c r="L487" s="74">
        <v>1.6100000000000001E-4</v>
      </c>
      <c r="M487" s="74">
        <v>5.8E-4</v>
      </c>
      <c r="N487" s="74">
        <v>6.9899999999999997E-3</v>
      </c>
    </row>
    <row r="488" spans="1:14" x14ac:dyDescent="0.25">
      <c r="A488" t="s">
        <v>132</v>
      </c>
      <c r="B488" t="s">
        <v>129</v>
      </c>
      <c r="C488" t="s">
        <v>130</v>
      </c>
      <c r="D488" t="s">
        <v>131</v>
      </c>
      <c r="E488">
        <v>2017</v>
      </c>
      <c r="F488">
        <v>2016</v>
      </c>
      <c r="G488" t="s">
        <v>134</v>
      </c>
      <c r="H488" s="92" t="s">
        <v>287</v>
      </c>
      <c r="I488" s="74">
        <v>1.1400000000000001E-11</v>
      </c>
      <c r="J488" s="74">
        <v>1.6500000000000001E-7</v>
      </c>
      <c r="K488" s="74">
        <v>2.4700000000000001E-5</v>
      </c>
      <c r="L488" s="74">
        <v>1.9000000000000001E-4</v>
      </c>
      <c r="M488" s="74">
        <v>5.6899999999999995E-4</v>
      </c>
      <c r="N488" s="74">
        <v>5.0299999999999997E-3</v>
      </c>
    </row>
    <row r="489" spans="1:14" x14ac:dyDescent="0.25">
      <c r="A489" t="s">
        <v>132</v>
      </c>
      <c r="B489" t="s">
        <v>129</v>
      </c>
      <c r="C489" t="s">
        <v>130</v>
      </c>
      <c r="D489" t="s">
        <v>131</v>
      </c>
      <c r="E489">
        <v>2017</v>
      </c>
      <c r="F489">
        <v>2016</v>
      </c>
      <c r="G489" t="s">
        <v>134</v>
      </c>
      <c r="H489" s="92" t="s">
        <v>288</v>
      </c>
      <c r="I489" s="74">
        <v>2.7099999999999999E-11</v>
      </c>
      <c r="J489" s="74">
        <v>4.0999999999999999E-7</v>
      </c>
      <c r="K489" s="74">
        <v>2.19E-5</v>
      </c>
      <c r="L489" s="74">
        <v>2.9100000000000003E-4</v>
      </c>
      <c r="M489" s="74">
        <v>7.0600000000000003E-4</v>
      </c>
      <c r="N489" s="74">
        <v>3.9300000000000003E-3</v>
      </c>
    </row>
    <row r="490" spans="1:14" x14ac:dyDescent="0.25">
      <c r="A490" t="s">
        <v>132</v>
      </c>
      <c r="B490" t="s">
        <v>129</v>
      </c>
      <c r="C490" t="s">
        <v>130</v>
      </c>
      <c r="D490" t="s">
        <v>131</v>
      </c>
      <c r="E490">
        <v>2017</v>
      </c>
      <c r="F490">
        <v>2016</v>
      </c>
      <c r="G490" t="s">
        <v>134</v>
      </c>
      <c r="H490" s="92" t="s">
        <v>289</v>
      </c>
      <c r="I490" s="74">
        <v>6.4100000000000004E-11</v>
      </c>
      <c r="J490" s="74">
        <v>8.8299999999999995E-7</v>
      </c>
      <c r="K490" s="74">
        <v>2.9E-5</v>
      </c>
      <c r="L490" s="74">
        <v>5.3799999999999996E-4</v>
      </c>
      <c r="M490" s="74">
        <v>1.2099999999999999E-3</v>
      </c>
      <c r="N490" s="74">
        <v>5.2900000000000004E-3</v>
      </c>
    </row>
    <row r="491" spans="1:14" x14ac:dyDescent="0.25">
      <c r="A491" t="s">
        <v>132</v>
      </c>
      <c r="B491" t="s">
        <v>129</v>
      </c>
      <c r="C491" t="s">
        <v>130</v>
      </c>
      <c r="D491" t="s">
        <v>131</v>
      </c>
      <c r="E491">
        <v>2017</v>
      </c>
      <c r="F491">
        <v>2016</v>
      </c>
      <c r="G491" t="s">
        <v>134</v>
      </c>
      <c r="H491" s="92" t="s">
        <v>290</v>
      </c>
      <c r="I491" s="74">
        <v>2.6299999999999999E-11</v>
      </c>
      <c r="J491" s="74">
        <v>7.2199999999999998E-8</v>
      </c>
      <c r="K491" s="74">
        <v>4.4800000000000003E-6</v>
      </c>
      <c r="L491" s="74">
        <v>2.4199999999999999E-5</v>
      </c>
      <c r="M491" s="74">
        <v>1.46E-4</v>
      </c>
      <c r="N491" s="74">
        <v>1.34E-3</v>
      </c>
    </row>
    <row r="492" spans="1:14" x14ac:dyDescent="0.25">
      <c r="A492" t="s">
        <v>132</v>
      </c>
      <c r="B492" t="s">
        <v>129</v>
      </c>
      <c r="C492" t="s">
        <v>130</v>
      </c>
      <c r="D492" t="s">
        <v>131</v>
      </c>
      <c r="E492">
        <v>2017</v>
      </c>
      <c r="F492">
        <v>2016</v>
      </c>
      <c r="G492" t="s">
        <v>134</v>
      </c>
      <c r="H492" s="92" t="s">
        <v>291</v>
      </c>
      <c r="I492" s="74">
        <v>1.28E-11</v>
      </c>
      <c r="J492" s="74">
        <v>3.2199999999999997E-8</v>
      </c>
      <c r="K492" s="74">
        <v>1.95E-6</v>
      </c>
      <c r="L492" s="74">
        <v>1.38E-5</v>
      </c>
      <c r="M492" s="74">
        <v>6.7299999999999996E-5</v>
      </c>
      <c r="N492" s="74">
        <v>4.06E-4</v>
      </c>
    </row>
    <row r="493" spans="1:14" x14ac:dyDescent="0.25">
      <c r="A493" t="s">
        <v>132</v>
      </c>
      <c r="B493" t="s">
        <v>129</v>
      </c>
      <c r="C493" t="s">
        <v>130</v>
      </c>
      <c r="D493" t="s">
        <v>131</v>
      </c>
      <c r="E493">
        <v>2017</v>
      </c>
      <c r="F493">
        <v>2016</v>
      </c>
      <c r="G493" t="s">
        <v>134</v>
      </c>
      <c r="H493" s="92" t="s">
        <v>292</v>
      </c>
      <c r="I493" s="74">
        <v>2.76E-12</v>
      </c>
      <c r="J493" s="74">
        <v>6.7100000000000002E-9</v>
      </c>
      <c r="K493" s="74">
        <v>4.7399999999999998E-7</v>
      </c>
      <c r="L493" s="74">
        <v>2.83E-6</v>
      </c>
      <c r="M493" s="74">
        <v>1.45E-5</v>
      </c>
      <c r="N493" s="74">
        <v>1.0900000000000001E-4</v>
      </c>
    </row>
    <row r="494" spans="1:14" x14ac:dyDescent="0.25">
      <c r="A494" t="s">
        <v>132</v>
      </c>
      <c r="B494" t="s">
        <v>129</v>
      </c>
      <c r="C494" t="s">
        <v>130</v>
      </c>
      <c r="D494" t="s">
        <v>131</v>
      </c>
      <c r="E494">
        <v>2017</v>
      </c>
      <c r="F494">
        <v>2016</v>
      </c>
      <c r="G494" t="s">
        <v>134</v>
      </c>
      <c r="H494" s="92" t="s">
        <v>293</v>
      </c>
      <c r="I494" s="74">
        <v>1.5500000000000001E-12</v>
      </c>
      <c r="J494" s="74">
        <v>2.5500000000000001E-9</v>
      </c>
      <c r="K494" s="74">
        <v>1.6199999999999999E-7</v>
      </c>
      <c r="L494" s="74">
        <v>1.1599999999999999E-6</v>
      </c>
      <c r="M494" s="74">
        <v>4.8400000000000002E-6</v>
      </c>
      <c r="N494" s="74">
        <v>3.9199999999999997E-5</v>
      </c>
    </row>
    <row r="495" spans="1:14" x14ac:dyDescent="0.25">
      <c r="A495" t="s">
        <v>132</v>
      </c>
      <c r="B495" t="s">
        <v>129</v>
      </c>
      <c r="C495" t="s">
        <v>130</v>
      </c>
      <c r="D495" t="s">
        <v>131</v>
      </c>
      <c r="E495">
        <v>2017</v>
      </c>
      <c r="F495">
        <v>2016</v>
      </c>
      <c r="G495" t="s">
        <v>134</v>
      </c>
      <c r="H495" s="92" t="s">
        <v>294</v>
      </c>
      <c r="I495" s="74">
        <v>8.6600000000000005E-13</v>
      </c>
      <c r="J495" s="74">
        <v>1.1700000000000001E-9</v>
      </c>
      <c r="K495" s="74">
        <v>5.54E-8</v>
      </c>
      <c r="L495" s="74">
        <v>5.37E-7</v>
      </c>
      <c r="M495" s="74">
        <v>1.6899999999999999E-6</v>
      </c>
      <c r="N495" s="74">
        <v>1.3900000000000001E-5</v>
      </c>
    </row>
    <row r="496" spans="1:14" x14ac:dyDescent="0.25">
      <c r="A496" t="s">
        <v>132</v>
      </c>
      <c r="B496" t="s">
        <v>129</v>
      </c>
      <c r="C496" t="s">
        <v>130</v>
      </c>
      <c r="D496" t="s">
        <v>131</v>
      </c>
      <c r="E496">
        <v>2017</v>
      </c>
      <c r="F496">
        <v>2016</v>
      </c>
      <c r="G496" t="s">
        <v>137</v>
      </c>
      <c r="H496" s="92" t="s">
        <v>285</v>
      </c>
      <c r="I496" s="52">
        <v>0</v>
      </c>
      <c r="J496" s="52">
        <v>1.6800000000000002E-8</v>
      </c>
      <c r="K496" s="52">
        <v>3.8600000000000003E-5</v>
      </c>
      <c r="L496" s="52">
        <v>2.1900000000000001E-4</v>
      </c>
      <c r="M496" s="52">
        <v>7.0200000000000004E-4</v>
      </c>
      <c r="N496" s="52">
        <v>6.9800000000000001E-3</v>
      </c>
    </row>
    <row r="497" spans="1:14" x14ac:dyDescent="0.25">
      <c r="A497" t="s">
        <v>132</v>
      </c>
      <c r="B497" t="s">
        <v>129</v>
      </c>
      <c r="C497" t="s">
        <v>130</v>
      </c>
      <c r="D497" t="s">
        <v>131</v>
      </c>
      <c r="E497">
        <v>2017</v>
      </c>
      <c r="F497">
        <v>2016</v>
      </c>
      <c r="G497" t="s">
        <v>137</v>
      </c>
      <c r="H497" s="92" t="s">
        <v>286</v>
      </c>
      <c r="I497" s="52">
        <v>0</v>
      </c>
      <c r="J497" s="52">
        <v>2.7900000000000001E-9</v>
      </c>
      <c r="K497" s="52">
        <v>3.6300000000000001E-5</v>
      </c>
      <c r="L497" s="52">
        <v>1.4100000000000001E-4</v>
      </c>
      <c r="M497" s="52">
        <v>5.5800000000000001E-4</v>
      </c>
      <c r="N497" s="52">
        <v>6.9100000000000003E-3</v>
      </c>
    </row>
    <row r="498" spans="1:14" x14ac:dyDescent="0.25">
      <c r="A498" t="s">
        <v>132</v>
      </c>
      <c r="B498" t="s">
        <v>129</v>
      </c>
      <c r="C498" t="s">
        <v>130</v>
      </c>
      <c r="D498" t="s">
        <v>131</v>
      </c>
      <c r="E498">
        <v>2017</v>
      </c>
      <c r="F498">
        <v>2016</v>
      </c>
      <c r="G498" t="s">
        <v>137</v>
      </c>
      <c r="H498" s="92" t="s">
        <v>287</v>
      </c>
      <c r="I498" s="52">
        <v>0</v>
      </c>
      <c r="J498" s="52">
        <v>1.45E-9</v>
      </c>
      <c r="K498" s="52">
        <v>2.05E-5</v>
      </c>
      <c r="L498" s="52">
        <v>5.7200000000000001E-5</v>
      </c>
      <c r="M498" s="52">
        <v>3.57E-4</v>
      </c>
      <c r="N498" s="52">
        <v>4.6699999999999997E-3</v>
      </c>
    </row>
    <row r="499" spans="1:14" x14ac:dyDescent="0.25">
      <c r="A499" t="s">
        <v>132</v>
      </c>
      <c r="B499" t="s">
        <v>129</v>
      </c>
      <c r="C499" t="s">
        <v>130</v>
      </c>
      <c r="D499" t="s">
        <v>131</v>
      </c>
      <c r="E499">
        <v>2017</v>
      </c>
      <c r="F499">
        <v>2016</v>
      </c>
      <c r="G499" t="s">
        <v>137</v>
      </c>
      <c r="H499" s="92" t="s">
        <v>288</v>
      </c>
      <c r="I499" s="52">
        <v>0</v>
      </c>
      <c r="J499" s="52">
        <v>8.5800000000000004E-10</v>
      </c>
      <c r="K499" s="52">
        <v>1.26E-5</v>
      </c>
      <c r="L499" s="52">
        <v>4.3399999999999998E-5</v>
      </c>
      <c r="M499" s="52">
        <v>2.1900000000000001E-4</v>
      </c>
      <c r="N499" s="52">
        <v>2.4599999999999999E-3</v>
      </c>
    </row>
    <row r="500" spans="1:14" x14ac:dyDescent="0.25">
      <c r="A500" t="s">
        <v>132</v>
      </c>
      <c r="B500" t="s">
        <v>129</v>
      </c>
      <c r="C500" t="s">
        <v>130</v>
      </c>
      <c r="D500" t="s">
        <v>131</v>
      </c>
      <c r="E500">
        <v>2017</v>
      </c>
      <c r="F500">
        <v>2016</v>
      </c>
      <c r="G500" t="s">
        <v>137</v>
      </c>
      <c r="H500" s="92" t="s">
        <v>289</v>
      </c>
      <c r="I500" s="52">
        <v>0</v>
      </c>
      <c r="J500" s="52">
        <v>3.15E-10</v>
      </c>
      <c r="K500" s="52">
        <v>4.9400000000000001E-6</v>
      </c>
      <c r="L500" s="52">
        <v>1.4399999999999999E-5</v>
      </c>
      <c r="M500" s="52">
        <v>9.1299999999999997E-5</v>
      </c>
      <c r="N500" s="52">
        <v>9.4700000000000003E-4</v>
      </c>
    </row>
    <row r="501" spans="1:14" x14ac:dyDescent="0.25">
      <c r="A501" t="s">
        <v>132</v>
      </c>
      <c r="B501" t="s">
        <v>129</v>
      </c>
      <c r="C501" t="s">
        <v>130</v>
      </c>
      <c r="D501" t="s">
        <v>131</v>
      </c>
      <c r="E501">
        <v>2017</v>
      </c>
      <c r="F501">
        <v>2016</v>
      </c>
      <c r="G501" t="s">
        <v>137</v>
      </c>
      <c r="H501" s="92" t="s">
        <v>290</v>
      </c>
      <c r="I501" s="52">
        <v>0</v>
      </c>
      <c r="J501" s="52">
        <v>1.57E-12</v>
      </c>
      <c r="K501" s="52">
        <v>1.4999999999999999E-7</v>
      </c>
      <c r="L501" s="52">
        <v>4.1999999999999999E-8</v>
      </c>
      <c r="M501" s="52">
        <v>2.6000000000000001E-6</v>
      </c>
      <c r="N501" s="52">
        <v>5.6900000000000001E-5</v>
      </c>
    </row>
    <row r="502" spans="1:14" x14ac:dyDescent="0.25">
      <c r="A502" t="s">
        <v>132</v>
      </c>
      <c r="B502" t="s">
        <v>129</v>
      </c>
      <c r="C502" t="s">
        <v>130</v>
      </c>
      <c r="D502" t="s">
        <v>131</v>
      </c>
      <c r="E502">
        <v>2017</v>
      </c>
      <c r="F502">
        <v>2016</v>
      </c>
      <c r="G502" t="s">
        <v>137</v>
      </c>
      <c r="H502" s="92" t="s">
        <v>291</v>
      </c>
      <c r="I502" s="52">
        <v>0</v>
      </c>
      <c r="J502" s="52">
        <v>2.8000000000000002E-13</v>
      </c>
      <c r="K502" s="52">
        <v>5.03E-8</v>
      </c>
      <c r="L502" s="52">
        <v>2.4599999999999999E-8</v>
      </c>
      <c r="M502" s="52">
        <v>1.31E-6</v>
      </c>
      <c r="N502" s="52">
        <v>1.1399999999999999E-5</v>
      </c>
    </row>
    <row r="503" spans="1:14" x14ac:dyDescent="0.25">
      <c r="A503" t="s">
        <v>132</v>
      </c>
      <c r="B503" t="s">
        <v>129</v>
      </c>
      <c r="C503" t="s">
        <v>130</v>
      </c>
      <c r="D503" t="s">
        <v>131</v>
      </c>
      <c r="E503">
        <v>2017</v>
      </c>
      <c r="F503">
        <v>2016</v>
      </c>
      <c r="G503" t="s">
        <v>137</v>
      </c>
      <c r="H503" s="92" t="s">
        <v>292</v>
      </c>
      <c r="I503" s="52">
        <v>0</v>
      </c>
      <c r="J503" s="52">
        <v>4.3299999999999998E-15</v>
      </c>
      <c r="K503" s="52">
        <v>9.6899999999999994E-9</v>
      </c>
      <c r="L503" s="52">
        <v>1.37E-9</v>
      </c>
      <c r="M503" s="52">
        <v>2.5100000000000001E-7</v>
      </c>
      <c r="N503" s="52">
        <v>2.3599999999999999E-6</v>
      </c>
    </row>
    <row r="504" spans="1:14" x14ac:dyDescent="0.25">
      <c r="A504" t="s">
        <v>132</v>
      </c>
      <c r="B504" t="s">
        <v>129</v>
      </c>
      <c r="C504" t="s">
        <v>130</v>
      </c>
      <c r="D504" t="s">
        <v>131</v>
      </c>
      <c r="E504">
        <v>2017</v>
      </c>
      <c r="F504">
        <v>2016</v>
      </c>
      <c r="G504" t="s">
        <v>137</v>
      </c>
      <c r="H504" s="92" t="s">
        <v>293</v>
      </c>
      <c r="I504" s="52">
        <v>0</v>
      </c>
      <c r="J504" s="52">
        <v>0</v>
      </c>
      <c r="K504" s="52">
        <v>3.1899999999999999E-9</v>
      </c>
      <c r="L504" s="52">
        <v>2.7299999999999999E-10</v>
      </c>
      <c r="M504" s="52">
        <v>6.8499999999999998E-8</v>
      </c>
      <c r="N504" s="52">
        <v>8.1999999999999998E-7</v>
      </c>
    </row>
    <row r="505" spans="1:14" x14ac:dyDescent="0.25">
      <c r="A505" t="s">
        <v>132</v>
      </c>
      <c r="B505" t="s">
        <v>129</v>
      </c>
      <c r="C505" t="s">
        <v>130</v>
      </c>
      <c r="D505" t="s">
        <v>131</v>
      </c>
      <c r="E505">
        <v>2017</v>
      </c>
      <c r="F505">
        <v>2016</v>
      </c>
      <c r="G505" t="s">
        <v>137</v>
      </c>
      <c r="H505" s="92" t="s">
        <v>294</v>
      </c>
      <c r="I505" s="52">
        <v>0</v>
      </c>
      <c r="J505" s="52">
        <v>0</v>
      </c>
      <c r="K505" s="52">
        <v>1.14E-9</v>
      </c>
      <c r="L505" s="52">
        <v>8.5500000000000002E-11</v>
      </c>
      <c r="M505" s="52">
        <v>2.07E-8</v>
      </c>
      <c r="N505" s="52">
        <v>3.0199999999999998E-7</v>
      </c>
    </row>
    <row r="506" spans="1:14" x14ac:dyDescent="0.25">
      <c r="A506" t="s">
        <v>132</v>
      </c>
      <c r="B506" t="s">
        <v>129</v>
      </c>
      <c r="C506" t="s">
        <v>130</v>
      </c>
      <c r="D506" t="s">
        <v>131</v>
      </c>
      <c r="E506">
        <v>2017</v>
      </c>
      <c r="F506">
        <v>2016</v>
      </c>
      <c r="G506" t="s">
        <v>138</v>
      </c>
      <c r="H506" s="92" t="s">
        <v>285</v>
      </c>
      <c r="I506" s="52">
        <v>4.3699999999999997E-19</v>
      </c>
      <c r="J506" s="52">
        <v>6.3200000000000003E-13</v>
      </c>
      <c r="K506" s="52">
        <v>1.8400000000000001E-9</v>
      </c>
      <c r="L506" s="52">
        <v>1.14E-7</v>
      </c>
      <c r="M506" s="52">
        <v>1.8699999999999999E-7</v>
      </c>
      <c r="N506" s="52">
        <v>3.5199999999999998E-7</v>
      </c>
    </row>
    <row r="507" spans="1:14" x14ac:dyDescent="0.25">
      <c r="A507" t="s">
        <v>132</v>
      </c>
      <c r="B507" t="s">
        <v>129</v>
      </c>
      <c r="C507" t="s">
        <v>130</v>
      </c>
      <c r="D507" t="s">
        <v>131</v>
      </c>
      <c r="E507">
        <v>2017</v>
      </c>
      <c r="F507">
        <v>2016</v>
      </c>
      <c r="G507" t="s">
        <v>138</v>
      </c>
      <c r="H507" s="92" t="s">
        <v>286</v>
      </c>
      <c r="I507" s="52">
        <v>1.47E-13</v>
      </c>
      <c r="J507" s="52">
        <v>3.8099999999999999E-9</v>
      </c>
      <c r="K507" s="52">
        <v>5.37E-7</v>
      </c>
      <c r="L507" s="52">
        <v>1.9899999999999999E-5</v>
      </c>
      <c r="M507" s="52">
        <v>2.2799999999999999E-5</v>
      </c>
      <c r="N507" s="52">
        <v>7.7000000000000001E-5</v>
      </c>
    </row>
    <row r="508" spans="1:14" x14ac:dyDescent="0.25">
      <c r="A508" t="s">
        <v>132</v>
      </c>
      <c r="B508" t="s">
        <v>129</v>
      </c>
      <c r="C508" t="s">
        <v>130</v>
      </c>
      <c r="D508" t="s">
        <v>131</v>
      </c>
      <c r="E508">
        <v>2017</v>
      </c>
      <c r="F508">
        <v>2016</v>
      </c>
      <c r="G508" t="s">
        <v>138</v>
      </c>
      <c r="H508" s="92" t="s">
        <v>287</v>
      </c>
      <c r="I508" s="52">
        <v>2.9099999999999999E-12</v>
      </c>
      <c r="J508" s="52">
        <v>6.5799999999999994E-8</v>
      </c>
      <c r="K508" s="52">
        <v>3.9600000000000002E-6</v>
      </c>
      <c r="L508" s="52">
        <v>4.5200000000000001E-5</v>
      </c>
      <c r="M508" s="52">
        <v>1.8200000000000001E-4</v>
      </c>
      <c r="N508" s="52">
        <v>8.9700000000000001E-4</v>
      </c>
    </row>
    <row r="509" spans="1:14" x14ac:dyDescent="0.25">
      <c r="A509" t="s">
        <v>132</v>
      </c>
      <c r="B509" t="s">
        <v>129</v>
      </c>
      <c r="C509" t="s">
        <v>130</v>
      </c>
      <c r="D509" t="s">
        <v>131</v>
      </c>
      <c r="E509">
        <v>2017</v>
      </c>
      <c r="F509">
        <v>2016</v>
      </c>
      <c r="G509" t="s">
        <v>138</v>
      </c>
      <c r="H509" s="92" t="s">
        <v>288</v>
      </c>
      <c r="I509" s="52">
        <v>7.2299999999999997E-12</v>
      </c>
      <c r="J509" s="52">
        <v>2.5699999999999999E-7</v>
      </c>
      <c r="K509" s="52">
        <v>9.0999999999999993E-6</v>
      </c>
      <c r="L509" s="52">
        <v>2.4699999999999999E-4</v>
      </c>
      <c r="M509" s="52">
        <v>4.86E-4</v>
      </c>
      <c r="N509" s="52">
        <v>1.4599999999999999E-3</v>
      </c>
    </row>
    <row r="510" spans="1:14" x14ac:dyDescent="0.25">
      <c r="A510" t="s">
        <v>132</v>
      </c>
      <c r="B510" t="s">
        <v>129</v>
      </c>
      <c r="C510" t="s">
        <v>130</v>
      </c>
      <c r="D510" t="s">
        <v>131</v>
      </c>
      <c r="E510">
        <v>2017</v>
      </c>
      <c r="F510">
        <v>2016</v>
      </c>
      <c r="G510" t="s">
        <v>138</v>
      </c>
      <c r="H510" s="92" t="s">
        <v>289</v>
      </c>
      <c r="I510" s="52">
        <v>2.4800000000000001E-11</v>
      </c>
      <c r="J510" s="52">
        <v>8.0100000000000004E-7</v>
      </c>
      <c r="K510" s="52">
        <v>2.3900000000000002E-5</v>
      </c>
      <c r="L510" s="52">
        <v>5.2400000000000005E-4</v>
      </c>
      <c r="M510" s="52">
        <v>1.1199999999999999E-3</v>
      </c>
      <c r="N510" s="52">
        <v>4.28E-3</v>
      </c>
    </row>
    <row r="511" spans="1:14" x14ac:dyDescent="0.25">
      <c r="A511" t="s">
        <v>132</v>
      </c>
      <c r="B511" t="s">
        <v>129</v>
      </c>
      <c r="C511" t="s">
        <v>130</v>
      </c>
      <c r="D511" t="s">
        <v>131</v>
      </c>
      <c r="E511">
        <v>2017</v>
      </c>
      <c r="F511">
        <v>2016</v>
      </c>
      <c r="G511" t="s">
        <v>138</v>
      </c>
      <c r="H511" s="92" t="s">
        <v>290</v>
      </c>
      <c r="I511" s="52">
        <v>1.7199999999999999E-11</v>
      </c>
      <c r="J511" s="52">
        <v>7.1799999999999994E-8</v>
      </c>
      <c r="K511" s="52">
        <v>4.3100000000000002E-6</v>
      </c>
      <c r="L511" s="52">
        <v>2.41E-5</v>
      </c>
      <c r="M511" s="52">
        <v>1.4200000000000001E-4</v>
      </c>
      <c r="N511" s="52">
        <v>1.2700000000000001E-3</v>
      </c>
    </row>
    <row r="512" spans="1:14" x14ac:dyDescent="0.25">
      <c r="A512" t="s">
        <v>132</v>
      </c>
      <c r="B512" t="s">
        <v>129</v>
      </c>
      <c r="C512" t="s">
        <v>130</v>
      </c>
      <c r="D512" t="s">
        <v>131</v>
      </c>
      <c r="E512">
        <v>2017</v>
      </c>
      <c r="F512">
        <v>2016</v>
      </c>
      <c r="G512" t="s">
        <v>138</v>
      </c>
      <c r="H512" s="92" t="s">
        <v>291</v>
      </c>
      <c r="I512" s="52">
        <v>6.9700000000000004E-12</v>
      </c>
      <c r="J512" s="52">
        <v>3.18E-8</v>
      </c>
      <c r="K512" s="52">
        <v>1.8899999999999999E-6</v>
      </c>
      <c r="L512" s="52">
        <v>1.3699999999999999E-5</v>
      </c>
      <c r="M512" s="52">
        <v>6.6000000000000005E-5</v>
      </c>
      <c r="N512" s="52">
        <v>3.9399999999999998E-4</v>
      </c>
    </row>
    <row r="513" spans="1:14" x14ac:dyDescent="0.25">
      <c r="A513" t="s">
        <v>132</v>
      </c>
      <c r="B513" t="s">
        <v>129</v>
      </c>
      <c r="C513" t="s">
        <v>130</v>
      </c>
      <c r="D513" t="s">
        <v>131</v>
      </c>
      <c r="E513">
        <v>2017</v>
      </c>
      <c r="F513">
        <v>2016</v>
      </c>
      <c r="G513" t="s">
        <v>138</v>
      </c>
      <c r="H513" s="92" t="s">
        <v>292</v>
      </c>
      <c r="I513" s="52">
        <v>2.6700000000000001E-12</v>
      </c>
      <c r="J513" s="52">
        <v>6.7100000000000002E-9</v>
      </c>
      <c r="K513" s="52">
        <v>4.6499999999999999E-7</v>
      </c>
      <c r="L513" s="52">
        <v>2.83E-6</v>
      </c>
      <c r="M513" s="52">
        <v>1.42E-5</v>
      </c>
      <c r="N513" s="52">
        <v>1.07E-4</v>
      </c>
    </row>
    <row r="514" spans="1:14" x14ac:dyDescent="0.25">
      <c r="A514" t="s">
        <v>132</v>
      </c>
      <c r="B514" t="s">
        <v>129</v>
      </c>
      <c r="C514" t="s">
        <v>130</v>
      </c>
      <c r="D514" t="s">
        <v>131</v>
      </c>
      <c r="E514">
        <v>2017</v>
      </c>
      <c r="F514">
        <v>2016</v>
      </c>
      <c r="G514" t="s">
        <v>138</v>
      </c>
      <c r="H514" s="92" t="s">
        <v>293</v>
      </c>
      <c r="I514" s="52">
        <v>1.5500000000000001E-12</v>
      </c>
      <c r="J514" s="52">
        <v>2.5500000000000001E-9</v>
      </c>
      <c r="K514" s="52">
        <v>1.5800000000000001E-7</v>
      </c>
      <c r="L514" s="52">
        <v>1.1599999999999999E-6</v>
      </c>
      <c r="M514" s="52">
        <v>4.7600000000000002E-6</v>
      </c>
      <c r="N514" s="52">
        <v>3.8399999999999998E-5</v>
      </c>
    </row>
    <row r="515" spans="1:14" x14ac:dyDescent="0.25">
      <c r="A515" t="s">
        <v>132</v>
      </c>
      <c r="B515" t="s">
        <v>129</v>
      </c>
      <c r="C515" t="s">
        <v>130</v>
      </c>
      <c r="D515" t="s">
        <v>131</v>
      </c>
      <c r="E515">
        <v>2017</v>
      </c>
      <c r="F515">
        <v>2016</v>
      </c>
      <c r="G515" t="s">
        <v>138</v>
      </c>
      <c r="H515" s="92" t="s">
        <v>294</v>
      </c>
      <c r="I515" s="52">
        <v>8.6600000000000005E-13</v>
      </c>
      <c r="J515" s="52">
        <v>1.1700000000000001E-9</v>
      </c>
      <c r="K515" s="52">
        <v>5.4200000000000002E-8</v>
      </c>
      <c r="L515" s="52">
        <v>5.37E-7</v>
      </c>
      <c r="M515" s="52">
        <v>1.68E-6</v>
      </c>
      <c r="N515" s="52">
        <v>1.36E-5</v>
      </c>
    </row>
    <row r="516" spans="1:14" x14ac:dyDescent="0.25">
      <c r="A516" t="s">
        <v>132</v>
      </c>
      <c r="B516" t="s">
        <v>129</v>
      </c>
      <c r="C516" t="s">
        <v>130</v>
      </c>
      <c r="D516" t="s">
        <v>131</v>
      </c>
      <c r="E516">
        <v>2018</v>
      </c>
      <c r="F516">
        <v>2016</v>
      </c>
      <c r="G516" t="s">
        <v>134</v>
      </c>
      <c r="H516" s="92" t="s">
        <v>285</v>
      </c>
      <c r="I516" s="74">
        <v>1.3500000000000001E-17</v>
      </c>
      <c r="J516" s="74">
        <v>1.44E-8</v>
      </c>
      <c r="K516" s="74">
        <v>3.2100000000000001E-5</v>
      </c>
      <c r="L516" s="74">
        <v>1.83E-4</v>
      </c>
      <c r="M516" s="74">
        <v>5.8500000000000002E-4</v>
      </c>
      <c r="N516" s="74">
        <v>5.8199999999999997E-3</v>
      </c>
    </row>
    <row r="517" spans="1:14" x14ac:dyDescent="0.25">
      <c r="A517" t="s">
        <v>132</v>
      </c>
      <c r="B517" t="s">
        <v>129</v>
      </c>
      <c r="C517" t="s">
        <v>130</v>
      </c>
      <c r="D517" t="s">
        <v>131</v>
      </c>
      <c r="E517">
        <v>2018</v>
      </c>
      <c r="F517">
        <v>2016</v>
      </c>
      <c r="G517" t="s">
        <v>134</v>
      </c>
      <c r="H517" s="92" t="s">
        <v>286</v>
      </c>
      <c r="I517" s="74">
        <v>1.9E-12</v>
      </c>
      <c r="J517" s="74">
        <v>1.42E-8</v>
      </c>
      <c r="K517" s="74">
        <v>3.04E-5</v>
      </c>
      <c r="L517" s="74">
        <v>1.25E-4</v>
      </c>
      <c r="M517" s="74">
        <v>4.7399999999999997E-4</v>
      </c>
      <c r="N517" s="74">
        <v>5.79E-3</v>
      </c>
    </row>
    <row r="518" spans="1:14" x14ac:dyDescent="0.25">
      <c r="A518" t="s">
        <v>132</v>
      </c>
      <c r="B518" t="s">
        <v>129</v>
      </c>
      <c r="C518" t="s">
        <v>130</v>
      </c>
      <c r="D518" t="s">
        <v>131</v>
      </c>
      <c r="E518">
        <v>2018</v>
      </c>
      <c r="F518">
        <v>2016</v>
      </c>
      <c r="G518" t="s">
        <v>134</v>
      </c>
      <c r="H518" s="92" t="s">
        <v>287</v>
      </c>
      <c r="I518" s="74">
        <v>5.0300000000000002E-12</v>
      </c>
      <c r="J518" s="74">
        <v>7.54E-8</v>
      </c>
      <c r="K518" s="74">
        <v>1.88E-5</v>
      </c>
      <c r="L518" s="74">
        <v>1.08E-4</v>
      </c>
      <c r="M518" s="74">
        <v>3.7199999999999999E-4</v>
      </c>
      <c r="N518" s="74">
        <v>4.0400000000000002E-3</v>
      </c>
    </row>
    <row r="519" spans="1:14" x14ac:dyDescent="0.25">
      <c r="A519" t="s">
        <v>132</v>
      </c>
      <c r="B519" t="s">
        <v>129</v>
      </c>
      <c r="C519" t="s">
        <v>130</v>
      </c>
      <c r="D519" t="s">
        <v>131</v>
      </c>
      <c r="E519">
        <v>2018</v>
      </c>
      <c r="F519">
        <v>2016</v>
      </c>
      <c r="G519" t="s">
        <v>134</v>
      </c>
      <c r="H519" s="92" t="s">
        <v>288</v>
      </c>
      <c r="I519" s="74">
        <v>1.1900000000000001E-11</v>
      </c>
      <c r="J519" s="74">
        <v>1.8400000000000001E-7</v>
      </c>
      <c r="K519" s="74">
        <v>1.45E-5</v>
      </c>
      <c r="L519" s="74">
        <v>1.35E-4</v>
      </c>
      <c r="M519" s="74">
        <v>3.77E-4</v>
      </c>
      <c r="N519" s="74">
        <v>2.64E-3</v>
      </c>
    </row>
    <row r="520" spans="1:14" x14ac:dyDescent="0.25">
      <c r="A520" t="s">
        <v>132</v>
      </c>
      <c r="B520" t="s">
        <v>129</v>
      </c>
      <c r="C520" t="s">
        <v>130</v>
      </c>
      <c r="D520" t="s">
        <v>131</v>
      </c>
      <c r="E520">
        <v>2018</v>
      </c>
      <c r="F520">
        <v>2016</v>
      </c>
      <c r="G520" t="s">
        <v>134</v>
      </c>
      <c r="H520" s="92" t="s">
        <v>289</v>
      </c>
      <c r="I520" s="74">
        <v>2.7699999999999999E-11</v>
      </c>
      <c r="J520" s="74">
        <v>3.6199999999999999E-7</v>
      </c>
      <c r="K520" s="74">
        <v>1.3699999999999999E-5</v>
      </c>
      <c r="L520" s="74">
        <v>2.22E-4</v>
      </c>
      <c r="M520" s="74">
        <v>5.2300000000000003E-4</v>
      </c>
      <c r="N520" s="74">
        <v>2.5300000000000001E-3</v>
      </c>
    </row>
    <row r="521" spans="1:14" x14ac:dyDescent="0.25">
      <c r="A521" t="s">
        <v>132</v>
      </c>
      <c r="B521" t="s">
        <v>129</v>
      </c>
      <c r="C521" t="s">
        <v>130</v>
      </c>
      <c r="D521" t="s">
        <v>131</v>
      </c>
      <c r="E521">
        <v>2018</v>
      </c>
      <c r="F521">
        <v>2016</v>
      </c>
      <c r="G521" t="s">
        <v>134</v>
      </c>
      <c r="H521" s="92" t="s">
        <v>290</v>
      </c>
      <c r="I521" s="74">
        <v>1.2100000000000001E-11</v>
      </c>
      <c r="J521" s="74">
        <v>2.9000000000000002E-8</v>
      </c>
      <c r="K521" s="74">
        <v>1.8700000000000001E-6</v>
      </c>
      <c r="L521" s="74">
        <v>9.6700000000000006E-6</v>
      </c>
      <c r="M521" s="74">
        <v>5.9799999999999997E-5</v>
      </c>
      <c r="N521" s="74">
        <v>5.5900000000000004E-4</v>
      </c>
    </row>
    <row r="522" spans="1:14" x14ac:dyDescent="0.25">
      <c r="A522" t="s">
        <v>132</v>
      </c>
      <c r="B522" t="s">
        <v>129</v>
      </c>
      <c r="C522" t="s">
        <v>130</v>
      </c>
      <c r="D522" t="s">
        <v>131</v>
      </c>
      <c r="E522">
        <v>2018</v>
      </c>
      <c r="F522">
        <v>2016</v>
      </c>
      <c r="G522" t="s">
        <v>134</v>
      </c>
      <c r="H522" s="92" t="s">
        <v>291</v>
      </c>
      <c r="I522" s="74">
        <v>5.4300000000000001E-12</v>
      </c>
      <c r="J522" s="74">
        <v>1.29E-8</v>
      </c>
      <c r="K522" s="74">
        <v>8.0699999999999996E-7</v>
      </c>
      <c r="L522" s="74">
        <v>5.5099999999999998E-6</v>
      </c>
      <c r="M522" s="74">
        <v>2.7500000000000001E-5</v>
      </c>
      <c r="N522" s="74">
        <v>1.6699999999999999E-4</v>
      </c>
    </row>
    <row r="523" spans="1:14" x14ac:dyDescent="0.25">
      <c r="A523" t="s">
        <v>132</v>
      </c>
      <c r="B523" t="s">
        <v>129</v>
      </c>
      <c r="C523" t="s">
        <v>130</v>
      </c>
      <c r="D523" t="s">
        <v>131</v>
      </c>
      <c r="E523">
        <v>2018</v>
      </c>
      <c r="F523">
        <v>2016</v>
      </c>
      <c r="G523" t="s">
        <v>134</v>
      </c>
      <c r="H523" s="92" t="s">
        <v>292</v>
      </c>
      <c r="I523" s="74">
        <v>1.18E-12</v>
      </c>
      <c r="J523" s="74">
        <v>2.69E-9</v>
      </c>
      <c r="K523" s="74">
        <v>1.9299999999999999E-7</v>
      </c>
      <c r="L523" s="74">
        <v>1.13E-6</v>
      </c>
      <c r="M523" s="74">
        <v>5.9000000000000003E-6</v>
      </c>
      <c r="N523" s="74">
        <v>4.4799999999999998E-5</v>
      </c>
    </row>
    <row r="524" spans="1:14" x14ac:dyDescent="0.25">
      <c r="A524" t="s">
        <v>132</v>
      </c>
      <c r="B524" t="s">
        <v>129</v>
      </c>
      <c r="C524" t="s">
        <v>130</v>
      </c>
      <c r="D524" t="s">
        <v>131</v>
      </c>
      <c r="E524">
        <v>2018</v>
      </c>
      <c r="F524">
        <v>2016</v>
      </c>
      <c r="G524" t="s">
        <v>134</v>
      </c>
      <c r="H524" s="92" t="s">
        <v>293</v>
      </c>
      <c r="I524" s="74">
        <v>6.1899999999999999E-13</v>
      </c>
      <c r="J524" s="74">
        <v>1.02E-9</v>
      </c>
      <c r="K524" s="74">
        <v>6.5999999999999995E-8</v>
      </c>
      <c r="L524" s="74">
        <v>4.6600000000000002E-7</v>
      </c>
      <c r="M524" s="74">
        <v>1.9700000000000002E-6</v>
      </c>
      <c r="N524" s="74">
        <v>1.5999999999999999E-5</v>
      </c>
    </row>
    <row r="525" spans="1:14" x14ac:dyDescent="0.25">
      <c r="A525" t="s">
        <v>132</v>
      </c>
      <c r="B525" t="s">
        <v>129</v>
      </c>
      <c r="C525" t="s">
        <v>130</v>
      </c>
      <c r="D525" t="s">
        <v>131</v>
      </c>
      <c r="E525">
        <v>2018</v>
      </c>
      <c r="F525">
        <v>2016</v>
      </c>
      <c r="G525" t="s">
        <v>134</v>
      </c>
      <c r="H525" s="92" t="s">
        <v>294</v>
      </c>
      <c r="I525" s="74">
        <v>3.4699999999999999E-13</v>
      </c>
      <c r="J525" s="74">
        <v>4.6800000000000004E-10</v>
      </c>
      <c r="K525" s="74">
        <v>2.2799999999999999E-8</v>
      </c>
      <c r="L525" s="74">
        <v>2.1500000000000001E-7</v>
      </c>
      <c r="M525" s="74">
        <v>6.8599999999999998E-7</v>
      </c>
      <c r="N525" s="74">
        <v>5.6999999999999996E-6</v>
      </c>
    </row>
    <row r="526" spans="1:14" x14ac:dyDescent="0.25">
      <c r="A526" t="s">
        <v>132</v>
      </c>
      <c r="B526" t="s">
        <v>129</v>
      </c>
      <c r="C526" t="s">
        <v>130</v>
      </c>
      <c r="D526" t="s">
        <v>131</v>
      </c>
      <c r="E526">
        <v>2018</v>
      </c>
      <c r="F526">
        <v>2016</v>
      </c>
      <c r="G526" t="s">
        <v>137</v>
      </c>
      <c r="H526" s="92" t="s">
        <v>285</v>
      </c>
      <c r="I526" s="52">
        <v>0</v>
      </c>
      <c r="J526" s="52">
        <v>1.4E-8</v>
      </c>
      <c r="K526" s="52">
        <v>3.2100000000000001E-5</v>
      </c>
      <c r="L526" s="52">
        <v>1.83E-4</v>
      </c>
      <c r="M526" s="52">
        <v>5.8500000000000002E-4</v>
      </c>
      <c r="N526" s="52">
        <v>5.8199999999999997E-3</v>
      </c>
    </row>
    <row r="527" spans="1:14" x14ac:dyDescent="0.25">
      <c r="A527" t="s">
        <v>132</v>
      </c>
      <c r="B527" t="s">
        <v>129</v>
      </c>
      <c r="C527" t="s">
        <v>130</v>
      </c>
      <c r="D527" t="s">
        <v>131</v>
      </c>
      <c r="E527">
        <v>2018</v>
      </c>
      <c r="F527">
        <v>2016</v>
      </c>
      <c r="G527" t="s">
        <v>137</v>
      </c>
      <c r="H527" s="92" t="s">
        <v>286</v>
      </c>
      <c r="I527" s="52">
        <v>0</v>
      </c>
      <c r="J527" s="52">
        <v>2.33E-9</v>
      </c>
      <c r="K527" s="52">
        <v>3.0300000000000001E-5</v>
      </c>
      <c r="L527" s="52">
        <v>1.17E-4</v>
      </c>
      <c r="M527" s="52">
        <v>4.6500000000000003E-4</v>
      </c>
      <c r="N527" s="52">
        <v>5.7600000000000004E-3</v>
      </c>
    </row>
    <row r="528" spans="1:14" x14ac:dyDescent="0.25">
      <c r="A528" t="s">
        <v>132</v>
      </c>
      <c r="B528" t="s">
        <v>129</v>
      </c>
      <c r="C528" t="s">
        <v>130</v>
      </c>
      <c r="D528" t="s">
        <v>131</v>
      </c>
      <c r="E528">
        <v>2018</v>
      </c>
      <c r="F528">
        <v>2016</v>
      </c>
      <c r="G528" t="s">
        <v>137</v>
      </c>
      <c r="H528" s="92" t="s">
        <v>287</v>
      </c>
      <c r="I528" s="52">
        <v>0</v>
      </c>
      <c r="J528" s="52">
        <v>1.21E-9</v>
      </c>
      <c r="K528" s="52">
        <v>1.7099999999999999E-5</v>
      </c>
      <c r="L528" s="52">
        <v>4.7700000000000001E-5</v>
      </c>
      <c r="M528" s="52">
        <v>2.9700000000000001E-4</v>
      </c>
      <c r="N528" s="52">
        <v>3.8899999999999998E-3</v>
      </c>
    </row>
    <row r="529" spans="1:14" x14ac:dyDescent="0.25">
      <c r="A529" t="s">
        <v>132</v>
      </c>
      <c r="B529" t="s">
        <v>129</v>
      </c>
      <c r="C529" t="s">
        <v>130</v>
      </c>
      <c r="D529" t="s">
        <v>131</v>
      </c>
      <c r="E529">
        <v>2018</v>
      </c>
      <c r="F529">
        <v>2016</v>
      </c>
      <c r="G529" t="s">
        <v>137</v>
      </c>
      <c r="H529" s="92" t="s">
        <v>288</v>
      </c>
      <c r="I529" s="52">
        <v>0</v>
      </c>
      <c r="J529" s="52">
        <v>7.1500000000000001E-10</v>
      </c>
      <c r="K529" s="52">
        <v>1.0499999999999999E-5</v>
      </c>
      <c r="L529" s="52">
        <v>3.6199999999999999E-5</v>
      </c>
      <c r="M529" s="52">
        <v>1.83E-4</v>
      </c>
      <c r="N529" s="52">
        <v>2.0500000000000002E-3</v>
      </c>
    </row>
    <row r="530" spans="1:14" x14ac:dyDescent="0.25">
      <c r="A530" t="s">
        <v>132</v>
      </c>
      <c r="B530" t="s">
        <v>129</v>
      </c>
      <c r="C530" t="s">
        <v>130</v>
      </c>
      <c r="D530" t="s">
        <v>131</v>
      </c>
      <c r="E530">
        <v>2018</v>
      </c>
      <c r="F530">
        <v>2016</v>
      </c>
      <c r="G530" t="s">
        <v>137</v>
      </c>
      <c r="H530" s="92" t="s">
        <v>289</v>
      </c>
      <c r="I530" s="52">
        <v>0</v>
      </c>
      <c r="J530" s="52">
        <v>2.6200000000000003E-10</v>
      </c>
      <c r="K530" s="52">
        <v>4.1200000000000004E-6</v>
      </c>
      <c r="L530" s="52">
        <v>1.2E-5</v>
      </c>
      <c r="M530" s="52">
        <v>7.6100000000000007E-5</v>
      </c>
      <c r="N530" s="52">
        <v>7.8899999999999999E-4</v>
      </c>
    </row>
    <row r="531" spans="1:14" x14ac:dyDescent="0.25">
      <c r="A531" t="s">
        <v>132</v>
      </c>
      <c r="B531" t="s">
        <v>129</v>
      </c>
      <c r="C531" t="s">
        <v>130</v>
      </c>
      <c r="D531" t="s">
        <v>131</v>
      </c>
      <c r="E531">
        <v>2018</v>
      </c>
      <c r="F531">
        <v>2016</v>
      </c>
      <c r="G531" t="s">
        <v>137</v>
      </c>
      <c r="H531" s="92" t="s">
        <v>290</v>
      </c>
      <c r="I531" s="52">
        <v>0</v>
      </c>
      <c r="J531" s="52">
        <v>1.3100000000000001E-12</v>
      </c>
      <c r="K531" s="52">
        <v>1.2499999999999999E-7</v>
      </c>
      <c r="L531" s="52">
        <v>3.5000000000000002E-8</v>
      </c>
      <c r="M531" s="52">
        <v>2.17E-6</v>
      </c>
      <c r="N531" s="52">
        <v>4.7500000000000003E-5</v>
      </c>
    </row>
    <row r="532" spans="1:14" x14ac:dyDescent="0.25">
      <c r="A532" t="s">
        <v>132</v>
      </c>
      <c r="B532" t="s">
        <v>129</v>
      </c>
      <c r="C532" t="s">
        <v>130</v>
      </c>
      <c r="D532" t="s">
        <v>131</v>
      </c>
      <c r="E532">
        <v>2018</v>
      </c>
      <c r="F532">
        <v>2016</v>
      </c>
      <c r="G532" t="s">
        <v>137</v>
      </c>
      <c r="H532" s="92" t="s">
        <v>291</v>
      </c>
      <c r="I532" s="52">
        <v>0</v>
      </c>
      <c r="J532" s="52">
        <v>2.3400000000000001E-13</v>
      </c>
      <c r="K532" s="52">
        <v>4.1899999999999998E-8</v>
      </c>
      <c r="L532" s="52">
        <v>2.0500000000000002E-8</v>
      </c>
      <c r="M532" s="52">
        <v>1.0899999999999999E-6</v>
      </c>
      <c r="N532" s="52">
        <v>9.4900000000000006E-6</v>
      </c>
    </row>
    <row r="533" spans="1:14" x14ac:dyDescent="0.25">
      <c r="A533" t="s">
        <v>132</v>
      </c>
      <c r="B533" t="s">
        <v>129</v>
      </c>
      <c r="C533" t="s">
        <v>130</v>
      </c>
      <c r="D533" t="s">
        <v>131</v>
      </c>
      <c r="E533">
        <v>2018</v>
      </c>
      <c r="F533">
        <v>2016</v>
      </c>
      <c r="G533" t="s">
        <v>137</v>
      </c>
      <c r="H533" s="92" t="s">
        <v>292</v>
      </c>
      <c r="I533" s="52">
        <v>0</v>
      </c>
      <c r="J533" s="52">
        <v>3.6000000000000001E-15</v>
      </c>
      <c r="K533" s="52">
        <v>8.0700000000000005E-9</v>
      </c>
      <c r="L533" s="52">
        <v>1.14E-9</v>
      </c>
      <c r="M533" s="52">
        <v>2.0900000000000001E-7</v>
      </c>
      <c r="N533" s="52">
        <v>1.9700000000000002E-6</v>
      </c>
    </row>
    <row r="534" spans="1:14" x14ac:dyDescent="0.25">
      <c r="A534" t="s">
        <v>132</v>
      </c>
      <c r="B534" t="s">
        <v>129</v>
      </c>
      <c r="C534" t="s">
        <v>130</v>
      </c>
      <c r="D534" t="s">
        <v>131</v>
      </c>
      <c r="E534">
        <v>2018</v>
      </c>
      <c r="F534">
        <v>2016</v>
      </c>
      <c r="G534" t="s">
        <v>137</v>
      </c>
      <c r="H534" s="92" t="s">
        <v>293</v>
      </c>
      <c r="I534" s="52">
        <v>0</v>
      </c>
      <c r="J534" s="52">
        <v>0</v>
      </c>
      <c r="K534" s="52">
        <v>2.6599999999999999E-9</v>
      </c>
      <c r="L534" s="52">
        <v>2.2799999999999999E-10</v>
      </c>
      <c r="M534" s="52">
        <v>5.7100000000000002E-8</v>
      </c>
      <c r="N534" s="52">
        <v>6.8400000000000004E-7</v>
      </c>
    </row>
    <row r="535" spans="1:14" x14ac:dyDescent="0.25">
      <c r="A535" t="s">
        <v>132</v>
      </c>
      <c r="B535" t="s">
        <v>129</v>
      </c>
      <c r="C535" t="s">
        <v>130</v>
      </c>
      <c r="D535" t="s">
        <v>131</v>
      </c>
      <c r="E535">
        <v>2018</v>
      </c>
      <c r="F535">
        <v>2016</v>
      </c>
      <c r="G535" t="s">
        <v>137</v>
      </c>
      <c r="H535" s="92" t="s">
        <v>294</v>
      </c>
      <c r="I535" s="52">
        <v>0</v>
      </c>
      <c r="J535" s="52">
        <v>0</v>
      </c>
      <c r="K535" s="52">
        <v>9.4800000000000004E-10</v>
      </c>
      <c r="L535" s="52">
        <v>7.1300000000000002E-11</v>
      </c>
      <c r="M535" s="52">
        <v>1.7299999999999999E-8</v>
      </c>
      <c r="N535" s="52">
        <v>2.5199999999999998E-7</v>
      </c>
    </row>
    <row r="536" spans="1:14" x14ac:dyDescent="0.25">
      <c r="A536" t="s">
        <v>132</v>
      </c>
      <c r="B536" t="s">
        <v>129</v>
      </c>
      <c r="C536" t="s">
        <v>130</v>
      </c>
      <c r="D536" t="s">
        <v>131</v>
      </c>
      <c r="E536">
        <v>2018</v>
      </c>
      <c r="F536">
        <v>2016</v>
      </c>
      <c r="G536" t="s">
        <v>138</v>
      </c>
      <c r="H536" s="92" t="s">
        <v>285</v>
      </c>
      <c r="I536" s="52">
        <v>1.7500000000000001E-19</v>
      </c>
      <c r="J536" s="52">
        <v>2.5299999999999998E-13</v>
      </c>
      <c r="K536" s="52">
        <v>7.3700000000000004E-10</v>
      </c>
      <c r="L536" s="52">
        <v>4.5699999999999999E-8</v>
      </c>
      <c r="M536" s="52">
        <v>7.4700000000000001E-8</v>
      </c>
      <c r="N536" s="52">
        <v>1.4100000000000001E-7</v>
      </c>
    </row>
    <row r="537" spans="1:14" x14ac:dyDescent="0.25">
      <c r="A537" t="s">
        <v>132</v>
      </c>
      <c r="B537" t="s">
        <v>129</v>
      </c>
      <c r="C537" t="s">
        <v>130</v>
      </c>
      <c r="D537" t="s">
        <v>131</v>
      </c>
      <c r="E537">
        <v>2018</v>
      </c>
      <c r="F537">
        <v>2016</v>
      </c>
      <c r="G537" t="s">
        <v>138</v>
      </c>
      <c r="H537" s="92" t="s">
        <v>286</v>
      </c>
      <c r="I537" s="52">
        <v>5.8899999999999994E-14</v>
      </c>
      <c r="J537" s="52">
        <v>1.5199999999999999E-9</v>
      </c>
      <c r="K537" s="52">
        <v>2.1500000000000001E-7</v>
      </c>
      <c r="L537" s="52">
        <v>7.9400000000000002E-6</v>
      </c>
      <c r="M537" s="52">
        <v>9.1300000000000007E-6</v>
      </c>
      <c r="N537" s="52">
        <v>3.0800000000000003E-5</v>
      </c>
    </row>
    <row r="538" spans="1:14" x14ac:dyDescent="0.25">
      <c r="A538" t="s">
        <v>132</v>
      </c>
      <c r="B538" t="s">
        <v>129</v>
      </c>
      <c r="C538" t="s">
        <v>130</v>
      </c>
      <c r="D538" t="s">
        <v>131</v>
      </c>
      <c r="E538">
        <v>2018</v>
      </c>
      <c r="F538">
        <v>2016</v>
      </c>
      <c r="G538" t="s">
        <v>138</v>
      </c>
      <c r="H538" s="92" t="s">
        <v>287</v>
      </c>
      <c r="I538" s="52">
        <v>1.1599999999999999E-12</v>
      </c>
      <c r="J538" s="52">
        <v>2.6300000000000001E-8</v>
      </c>
      <c r="K538" s="52">
        <v>1.59E-6</v>
      </c>
      <c r="L538" s="52">
        <v>1.8099999999999999E-5</v>
      </c>
      <c r="M538" s="52">
        <v>7.2999999999999999E-5</v>
      </c>
      <c r="N538" s="52">
        <v>3.59E-4</v>
      </c>
    </row>
    <row r="539" spans="1:14" x14ac:dyDescent="0.25">
      <c r="A539" t="s">
        <v>132</v>
      </c>
      <c r="B539" t="s">
        <v>129</v>
      </c>
      <c r="C539" t="s">
        <v>130</v>
      </c>
      <c r="D539" t="s">
        <v>131</v>
      </c>
      <c r="E539">
        <v>2018</v>
      </c>
      <c r="F539">
        <v>2016</v>
      </c>
      <c r="G539" t="s">
        <v>138</v>
      </c>
      <c r="H539" s="92" t="s">
        <v>288</v>
      </c>
      <c r="I539" s="52">
        <v>2.89E-12</v>
      </c>
      <c r="J539" s="52">
        <v>1.03E-7</v>
      </c>
      <c r="K539" s="52">
        <v>3.6399999999999999E-6</v>
      </c>
      <c r="L539" s="52">
        <v>9.8900000000000005E-5</v>
      </c>
      <c r="M539" s="52">
        <v>1.95E-4</v>
      </c>
      <c r="N539" s="52">
        <v>5.8399999999999999E-4</v>
      </c>
    </row>
    <row r="540" spans="1:14" x14ac:dyDescent="0.25">
      <c r="A540" t="s">
        <v>132</v>
      </c>
      <c r="B540" t="s">
        <v>129</v>
      </c>
      <c r="C540" t="s">
        <v>130</v>
      </c>
      <c r="D540" t="s">
        <v>131</v>
      </c>
      <c r="E540">
        <v>2018</v>
      </c>
      <c r="F540">
        <v>2016</v>
      </c>
      <c r="G540" t="s">
        <v>138</v>
      </c>
      <c r="H540" s="92" t="s">
        <v>289</v>
      </c>
      <c r="I540" s="52">
        <v>9.9299999999999999E-12</v>
      </c>
      <c r="J540" s="52">
        <v>3.2000000000000001E-7</v>
      </c>
      <c r="K540" s="52">
        <v>9.55E-6</v>
      </c>
      <c r="L540" s="52">
        <v>2.1000000000000001E-4</v>
      </c>
      <c r="M540" s="52">
        <v>4.46E-4</v>
      </c>
      <c r="N540" s="52">
        <v>1.7099999999999999E-3</v>
      </c>
    </row>
    <row r="541" spans="1:14" x14ac:dyDescent="0.25">
      <c r="A541" t="s">
        <v>132</v>
      </c>
      <c r="B541" t="s">
        <v>129</v>
      </c>
      <c r="C541" t="s">
        <v>130</v>
      </c>
      <c r="D541" t="s">
        <v>131</v>
      </c>
      <c r="E541">
        <v>2018</v>
      </c>
      <c r="F541">
        <v>2016</v>
      </c>
      <c r="G541" t="s">
        <v>138</v>
      </c>
      <c r="H541" s="92" t="s">
        <v>290</v>
      </c>
      <c r="I541" s="52">
        <v>6.8699999999999996E-12</v>
      </c>
      <c r="J541" s="52">
        <v>2.8699999999999999E-8</v>
      </c>
      <c r="K541" s="52">
        <v>1.72E-6</v>
      </c>
      <c r="L541" s="52">
        <v>9.6600000000000007E-6</v>
      </c>
      <c r="M541" s="52">
        <v>5.7000000000000003E-5</v>
      </c>
      <c r="N541" s="52">
        <v>5.0900000000000001E-4</v>
      </c>
    </row>
    <row r="542" spans="1:14" x14ac:dyDescent="0.25">
      <c r="A542" t="s">
        <v>132</v>
      </c>
      <c r="B542" t="s">
        <v>129</v>
      </c>
      <c r="C542" t="s">
        <v>130</v>
      </c>
      <c r="D542" t="s">
        <v>131</v>
      </c>
      <c r="E542">
        <v>2018</v>
      </c>
      <c r="F542">
        <v>2016</v>
      </c>
      <c r="G542" t="s">
        <v>138</v>
      </c>
      <c r="H542" s="92" t="s">
        <v>291</v>
      </c>
      <c r="I542" s="52">
        <v>2.79E-12</v>
      </c>
      <c r="J542" s="52">
        <v>1.27E-8</v>
      </c>
      <c r="K542" s="52">
        <v>7.5600000000000005E-7</v>
      </c>
      <c r="L542" s="52">
        <v>5.49E-6</v>
      </c>
      <c r="M542" s="52">
        <v>2.6400000000000001E-5</v>
      </c>
      <c r="N542" s="52">
        <v>1.5799999999999999E-4</v>
      </c>
    </row>
    <row r="543" spans="1:14" x14ac:dyDescent="0.25">
      <c r="A543" t="s">
        <v>132</v>
      </c>
      <c r="B543" t="s">
        <v>129</v>
      </c>
      <c r="C543" t="s">
        <v>130</v>
      </c>
      <c r="D543" t="s">
        <v>131</v>
      </c>
      <c r="E543">
        <v>2018</v>
      </c>
      <c r="F543">
        <v>2016</v>
      </c>
      <c r="G543" t="s">
        <v>138</v>
      </c>
      <c r="H543" s="92" t="s">
        <v>292</v>
      </c>
      <c r="I543" s="52">
        <v>1.0700000000000001E-12</v>
      </c>
      <c r="J543" s="52">
        <v>2.6799999999999998E-9</v>
      </c>
      <c r="K543" s="52">
        <v>1.86E-7</v>
      </c>
      <c r="L543" s="52">
        <v>1.13E-6</v>
      </c>
      <c r="M543" s="52">
        <v>5.6899999999999997E-6</v>
      </c>
      <c r="N543" s="52">
        <v>4.2799999999999997E-5</v>
      </c>
    </row>
    <row r="544" spans="1:14" x14ac:dyDescent="0.25">
      <c r="A544" t="s">
        <v>132</v>
      </c>
      <c r="B544" t="s">
        <v>129</v>
      </c>
      <c r="C544" t="s">
        <v>130</v>
      </c>
      <c r="D544" t="s">
        <v>131</v>
      </c>
      <c r="E544">
        <v>2018</v>
      </c>
      <c r="F544">
        <v>2016</v>
      </c>
      <c r="G544" t="s">
        <v>138</v>
      </c>
      <c r="H544" s="92" t="s">
        <v>293</v>
      </c>
      <c r="I544" s="52">
        <v>6.1899999999999999E-13</v>
      </c>
      <c r="J544" s="52">
        <v>1.02E-9</v>
      </c>
      <c r="K544" s="52">
        <v>6.3399999999999999E-8</v>
      </c>
      <c r="L544" s="52">
        <v>4.6600000000000002E-7</v>
      </c>
      <c r="M544" s="52">
        <v>1.9E-6</v>
      </c>
      <c r="N544" s="52">
        <v>1.5299999999999999E-5</v>
      </c>
    </row>
    <row r="545" spans="1:14" x14ac:dyDescent="0.25">
      <c r="A545" t="s">
        <v>132</v>
      </c>
      <c r="B545" t="s">
        <v>129</v>
      </c>
      <c r="C545" t="s">
        <v>130</v>
      </c>
      <c r="D545" t="s">
        <v>131</v>
      </c>
      <c r="E545">
        <v>2018</v>
      </c>
      <c r="F545">
        <v>2016</v>
      </c>
      <c r="G545" t="s">
        <v>138</v>
      </c>
      <c r="H545" s="92" t="s">
        <v>294</v>
      </c>
      <c r="I545" s="52">
        <v>3.4699999999999999E-13</v>
      </c>
      <c r="J545" s="52">
        <v>4.6800000000000004E-10</v>
      </c>
      <c r="K545" s="52">
        <v>2.1699999999999999E-8</v>
      </c>
      <c r="L545" s="52">
        <v>2.1500000000000001E-7</v>
      </c>
      <c r="M545" s="52">
        <v>6.7000000000000004E-7</v>
      </c>
      <c r="N545" s="52">
        <v>5.4500000000000003E-6</v>
      </c>
    </row>
    <row r="546" spans="1:14" x14ac:dyDescent="0.25">
      <c r="A546" t="s">
        <v>132</v>
      </c>
      <c r="B546" t="s">
        <v>129</v>
      </c>
      <c r="C546" t="s">
        <v>130</v>
      </c>
      <c r="D546" t="s">
        <v>131</v>
      </c>
      <c r="E546">
        <v>2019</v>
      </c>
      <c r="F546">
        <v>2019</v>
      </c>
      <c r="G546" t="s">
        <v>134</v>
      </c>
      <c r="H546" s="92" t="s">
        <v>285</v>
      </c>
      <c r="I546" s="74">
        <v>1.25E-17</v>
      </c>
      <c r="J546" s="74">
        <v>1.8200000000000001E-8</v>
      </c>
      <c r="K546" s="74">
        <v>2.7800000000000001E-5</v>
      </c>
      <c r="L546" s="74">
        <v>2.02E-4</v>
      </c>
      <c r="M546" s="74">
        <v>5.71E-4</v>
      </c>
      <c r="N546" s="74">
        <v>4.9800000000000001E-3</v>
      </c>
    </row>
    <row r="547" spans="1:14" x14ac:dyDescent="0.25">
      <c r="A547" t="s">
        <v>132</v>
      </c>
      <c r="B547" t="s">
        <v>129</v>
      </c>
      <c r="C547" t="s">
        <v>130</v>
      </c>
      <c r="D547" t="s">
        <v>131</v>
      </c>
      <c r="E547">
        <v>2019</v>
      </c>
      <c r="F547">
        <v>2019</v>
      </c>
      <c r="G547" t="s">
        <v>134</v>
      </c>
      <c r="H547" s="92" t="s">
        <v>286</v>
      </c>
      <c r="I547" s="74">
        <v>5.6599999999999997E-12</v>
      </c>
      <c r="J547" s="74">
        <v>1.27E-8</v>
      </c>
      <c r="K547" s="74">
        <v>2.6599999999999999E-5</v>
      </c>
      <c r="L547" s="74">
        <v>1.54E-4</v>
      </c>
      <c r="M547" s="74">
        <v>5.0900000000000001E-4</v>
      </c>
      <c r="N547" s="74">
        <v>5.3299999999999997E-3</v>
      </c>
    </row>
    <row r="548" spans="1:14" x14ac:dyDescent="0.25">
      <c r="A548" t="s">
        <v>132</v>
      </c>
      <c r="B548" t="s">
        <v>129</v>
      </c>
      <c r="C548" t="s">
        <v>130</v>
      </c>
      <c r="D548" t="s">
        <v>131</v>
      </c>
      <c r="E548">
        <v>2019</v>
      </c>
      <c r="F548">
        <v>2019</v>
      </c>
      <c r="G548" t="s">
        <v>134</v>
      </c>
      <c r="H548" s="92" t="s">
        <v>287</v>
      </c>
      <c r="I548" s="74">
        <v>3.3199999999999999E-11</v>
      </c>
      <c r="J548" s="74">
        <v>4.58E-8</v>
      </c>
      <c r="K548" s="74">
        <v>1.6799999999999998E-5</v>
      </c>
      <c r="L548" s="74">
        <v>9.0000000000000006E-5</v>
      </c>
      <c r="M548" s="74">
        <v>3.8999999999999999E-4</v>
      </c>
      <c r="N548" s="74">
        <v>3.6900000000000001E-3</v>
      </c>
    </row>
    <row r="549" spans="1:14" x14ac:dyDescent="0.25">
      <c r="A549" t="s">
        <v>132</v>
      </c>
      <c r="B549" t="s">
        <v>129</v>
      </c>
      <c r="C549" t="s">
        <v>130</v>
      </c>
      <c r="D549" t="s">
        <v>131</v>
      </c>
      <c r="E549">
        <v>2019</v>
      </c>
      <c r="F549">
        <v>2019</v>
      </c>
      <c r="G549" t="s">
        <v>134</v>
      </c>
      <c r="H549" s="92" t="s">
        <v>288</v>
      </c>
      <c r="I549" s="74">
        <v>1.0999999999999999E-10</v>
      </c>
      <c r="J549" s="74">
        <v>9.6499999999999997E-8</v>
      </c>
      <c r="K549" s="74">
        <v>1.2799999999999999E-5</v>
      </c>
      <c r="L549" s="74">
        <v>1.15E-4</v>
      </c>
      <c r="M549" s="74">
        <v>3.8099999999999999E-4</v>
      </c>
      <c r="N549" s="74">
        <v>2.5200000000000001E-3</v>
      </c>
    </row>
    <row r="550" spans="1:14" x14ac:dyDescent="0.25">
      <c r="A550" t="s">
        <v>132</v>
      </c>
      <c r="B550" t="s">
        <v>129</v>
      </c>
      <c r="C550" t="s">
        <v>130</v>
      </c>
      <c r="D550" t="s">
        <v>131</v>
      </c>
      <c r="E550">
        <v>2019</v>
      </c>
      <c r="F550">
        <v>2019</v>
      </c>
      <c r="G550" t="s">
        <v>134</v>
      </c>
      <c r="H550" s="92" t="s">
        <v>289</v>
      </c>
      <c r="I550" s="74">
        <v>1.8400000000000001E-10</v>
      </c>
      <c r="J550" s="74">
        <v>2.1E-7</v>
      </c>
      <c r="K550" s="74">
        <v>1.17E-5</v>
      </c>
      <c r="L550" s="74">
        <v>1.6799999999999999E-4</v>
      </c>
      <c r="M550" s="74">
        <v>4.8700000000000002E-4</v>
      </c>
      <c r="N550" s="74">
        <v>2.1700000000000001E-3</v>
      </c>
    </row>
    <row r="551" spans="1:14" x14ac:dyDescent="0.25">
      <c r="A551" t="s">
        <v>132</v>
      </c>
      <c r="B551" t="s">
        <v>129</v>
      </c>
      <c r="C551" t="s">
        <v>130</v>
      </c>
      <c r="D551" t="s">
        <v>131</v>
      </c>
      <c r="E551">
        <v>2019</v>
      </c>
      <c r="F551">
        <v>2019</v>
      </c>
      <c r="G551" t="s">
        <v>134</v>
      </c>
      <c r="H551" s="92" t="s">
        <v>290</v>
      </c>
      <c r="I551" s="74">
        <v>2.2200000000000002E-11</v>
      </c>
      <c r="J551" s="74">
        <v>2.0100000000000001E-8</v>
      </c>
      <c r="K551" s="74">
        <v>1.7400000000000001E-6</v>
      </c>
      <c r="L551" s="74">
        <v>7.7400000000000004E-6</v>
      </c>
      <c r="M551" s="74">
        <v>5.2800000000000003E-5</v>
      </c>
      <c r="N551" s="74">
        <v>5.2499999999999997E-4</v>
      </c>
    </row>
    <row r="552" spans="1:14" x14ac:dyDescent="0.25">
      <c r="A552" t="s">
        <v>132</v>
      </c>
      <c r="B552" t="s">
        <v>129</v>
      </c>
      <c r="C552" t="s">
        <v>130</v>
      </c>
      <c r="D552" t="s">
        <v>131</v>
      </c>
      <c r="E552">
        <v>2019</v>
      </c>
      <c r="F552">
        <v>2019</v>
      </c>
      <c r="G552" t="s">
        <v>134</v>
      </c>
      <c r="H552" s="92" t="s">
        <v>291</v>
      </c>
      <c r="I552" s="74">
        <v>1.0099999999999999E-11</v>
      </c>
      <c r="J552" s="74">
        <v>9.2900000000000008E-9</v>
      </c>
      <c r="K552" s="74">
        <v>7.1600000000000001E-7</v>
      </c>
      <c r="L552" s="74">
        <v>4.3100000000000002E-6</v>
      </c>
      <c r="M552" s="74">
        <v>2.51E-5</v>
      </c>
      <c r="N552" s="74">
        <v>1.47E-4</v>
      </c>
    </row>
    <row r="553" spans="1:14" x14ac:dyDescent="0.25">
      <c r="A553" t="s">
        <v>132</v>
      </c>
      <c r="B553" t="s">
        <v>129</v>
      </c>
      <c r="C553" t="s">
        <v>130</v>
      </c>
      <c r="D553" t="s">
        <v>131</v>
      </c>
      <c r="E553">
        <v>2019</v>
      </c>
      <c r="F553">
        <v>2019</v>
      </c>
      <c r="G553" t="s">
        <v>134</v>
      </c>
      <c r="H553" s="92" t="s">
        <v>292</v>
      </c>
      <c r="I553" s="74">
        <v>3.04E-12</v>
      </c>
      <c r="J553" s="74">
        <v>2.0700000000000001E-9</v>
      </c>
      <c r="K553" s="74">
        <v>1.6500000000000001E-7</v>
      </c>
      <c r="L553" s="74">
        <v>9.09E-7</v>
      </c>
      <c r="M553" s="74">
        <v>5.3900000000000001E-6</v>
      </c>
      <c r="N553" s="74">
        <v>3.7599999999999999E-5</v>
      </c>
    </row>
    <row r="554" spans="1:14" x14ac:dyDescent="0.25">
      <c r="A554" t="s">
        <v>132</v>
      </c>
      <c r="B554" t="s">
        <v>129</v>
      </c>
      <c r="C554" t="s">
        <v>130</v>
      </c>
      <c r="D554" t="s">
        <v>131</v>
      </c>
      <c r="E554">
        <v>2019</v>
      </c>
      <c r="F554">
        <v>2019</v>
      </c>
      <c r="G554" t="s">
        <v>134</v>
      </c>
      <c r="H554" s="92" t="s">
        <v>293</v>
      </c>
      <c r="I554" s="74">
        <v>9.1700000000000003E-13</v>
      </c>
      <c r="J554" s="74">
        <v>7.7500000000000001E-10</v>
      </c>
      <c r="K554" s="74">
        <v>5.62E-8</v>
      </c>
      <c r="L554" s="74">
        <v>3.6300000000000001E-7</v>
      </c>
      <c r="M554" s="74">
        <v>1.77E-6</v>
      </c>
      <c r="N554" s="74">
        <v>1.29E-5</v>
      </c>
    </row>
    <row r="555" spans="1:14" x14ac:dyDescent="0.25">
      <c r="A555" t="s">
        <v>132</v>
      </c>
      <c r="B555" t="s">
        <v>129</v>
      </c>
      <c r="C555" t="s">
        <v>130</v>
      </c>
      <c r="D555" t="s">
        <v>131</v>
      </c>
      <c r="E555">
        <v>2019</v>
      </c>
      <c r="F555">
        <v>2019</v>
      </c>
      <c r="G555" t="s">
        <v>134</v>
      </c>
      <c r="H555" s="92" t="s">
        <v>294</v>
      </c>
      <c r="I555" s="74">
        <v>3.6899999999999999E-13</v>
      </c>
      <c r="J555" s="74">
        <v>3.7599999999999999E-10</v>
      </c>
      <c r="K555" s="74">
        <v>1.8600000000000001E-8</v>
      </c>
      <c r="L555" s="74">
        <v>1.6400000000000001E-7</v>
      </c>
      <c r="M555" s="74">
        <v>5.8699999999999995E-7</v>
      </c>
      <c r="N555" s="74">
        <v>4.25E-6</v>
      </c>
    </row>
    <row r="556" spans="1:14" x14ac:dyDescent="0.25">
      <c r="A556" t="s">
        <v>132</v>
      </c>
      <c r="B556" t="s">
        <v>129</v>
      </c>
      <c r="C556" t="s">
        <v>130</v>
      </c>
      <c r="D556" t="s">
        <v>131</v>
      </c>
      <c r="E556">
        <v>2019</v>
      </c>
      <c r="F556">
        <v>2019</v>
      </c>
      <c r="G556" t="s">
        <v>137</v>
      </c>
      <c r="H556" s="92" t="s">
        <v>285</v>
      </c>
      <c r="I556" s="52">
        <v>0</v>
      </c>
      <c r="J556" s="52">
        <v>1.81E-8</v>
      </c>
      <c r="K556" s="52">
        <v>2.7800000000000001E-5</v>
      </c>
      <c r="L556" s="52">
        <v>2.02E-4</v>
      </c>
      <c r="M556" s="52">
        <v>5.71E-4</v>
      </c>
      <c r="N556" s="52">
        <v>4.9800000000000001E-3</v>
      </c>
    </row>
    <row r="557" spans="1:14" x14ac:dyDescent="0.25">
      <c r="A557" t="s">
        <v>132</v>
      </c>
      <c r="B557" t="s">
        <v>129</v>
      </c>
      <c r="C557" t="s">
        <v>130</v>
      </c>
      <c r="D557" t="s">
        <v>131</v>
      </c>
      <c r="E557">
        <v>2019</v>
      </c>
      <c r="F557">
        <v>2019</v>
      </c>
      <c r="G557" t="s">
        <v>137</v>
      </c>
      <c r="H557" s="92" t="s">
        <v>286</v>
      </c>
      <c r="I557" s="52">
        <v>0</v>
      </c>
      <c r="J557" s="52">
        <v>3.6100000000000001E-9</v>
      </c>
      <c r="K557" s="52">
        <v>2.6599999999999999E-5</v>
      </c>
      <c r="L557" s="52">
        <v>1.4999999999999999E-4</v>
      </c>
      <c r="M557" s="52">
        <v>5.04E-4</v>
      </c>
      <c r="N557" s="52">
        <v>5.2900000000000004E-3</v>
      </c>
    </row>
    <row r="558" spans="1:14" x14ac:dyDescent="0.25">
      <c r="A558" t="s">
        <v>132</v>
      </c>
      <c r="B558" t="s">
        <v>129</v>
      </c>
      <c r="C558" t="s">
        <v>130</v>
      </c>
      <c r="D558" t="s">
        <v>131</v>
      </c>
      <c r="E558">
        <v>2019</v>
      </c>
      <c r="F558">
        <v>2019</v>
      </c>
      <c r="G558" t="s">
        <v>137</v>
      </c>
      <c r="H558" s="92" t="s">
        <v>287</v>
      </c>
      <c r="I558" s="52">
        <v>0</v>
      </c>
      <c r="J558" s="52">
        <v>1.5900000000000001E-9</v>
      </c>
      <c r="K558" s="52">
        <v>1.56E-5</v>
      </c>
      <c r="L558" s="52">
        <v>5.7000000000000003E-5</v>
      </c>
      <c r="M558" s="52">
        <v>3.3100000000000002E-4</v>
      </c>
      <c r="N558" s="52">
        <v>3.5799999999999998E-3</v>
      </c>
    </row>
    <row r="559" spans="1:14" x14ac:dyDescent="0.25">
      <c r="A559" t="s">
        <v>132</v>
      </c>
      <c r="B559" t="s">
        <v>129</v>
      </c>
      <c r="C559" t="s">
        <v>130</v>
      </c>
      <c r="D559" t="s">
        <v>131</v>
      </c>
      <c r="E559">
        <v>2019</v>
      </c>
      <c r="F559">
        <v>2019</v>
      </c>
      <c r="G559" t="s">
        <v>137</v>
      </c>
      <c r="H559" s="92" t="s">
        <v>288</v>
      </c>
      <c r="I559" s="52">
        <v>0</v>
      </c>
      <c r="J559" s="52">
        <v>9.3499999999999998E-10</v>
      </c>
      <c r="K559" s="52">
        <v>9.9000000000000001E-6</v>
      </c>
      <c r="L559" s="52">
        <v>4.5300000000000003E-5</v>
      </c>
      <c r="M559" s="52">
        <v>1.9799999999999999E-4</v>
      </c>
      <c r="N559" s="52">
        <v>1.97E-3</v>
      </c>
    </row>
    <row r="560" spans="1:14" x14ac:dyDescent="0.25">
      <c r="A560" t="s">
        <v>132</v>
      </c>
      <c r="B560" t="s">
        <v>129</v>
      </c>
      <c r="C560" t="s">
        <v>130</v>
      </c>
      <c r="D560" t="s">
        <v>131</v>
      </c>
      <c r="E560">
        <v>2019</v>
      </c>
      <c r="F560">
        <v>2019</v>
      </c>
      <c r="G560" t="s">
        <v>137</v>
      </c>
      <c r="H560" s="92" t="s">
        <v>289</v>
      </c>
      <c r="I560" s="52">
        <v>0</v>
      </c>
      <c r="J560" s="52">
        <v>3.0700000000000003E-10</v>
      </c>
      <c r="K560" s="52">
        <v>4.1799999999999998E-6</v>
      </c>
      <c r="L560" s="52">
        <v>1.4800000000000001E-5</v>
      </c>
      <c r="M560" s="52">
        <v>8.1500000000000002E-5</v>
      </c>
      <c r="N560" s="52">
        <v>7.8700000000000005E-4</v>
      </c>
    </row>
    <row r="561" spans="1:14" x14ac:dyDescent="0.25">
      <c r="A561" t="s">
        <v>132</v>
      </c>
      <c r="B561" t="s">
        <v>129</v>
      </c>
      <c r="C561" t="s">
        <v>130</v>
      </c>
      <c r="D561" t="s">
        <v>131</v>
      </c>
      <c r="E561">
        <v>2019</v>
      </c>
      <c r="F561">
        <v>2019</v>
      </c>
      <c r="G561" t="s">
        <v>137</v>
      </c>
      <c r="H561" s="92" t="s">
        <v>290</v>
      </c>
      <c r="I561" s="52">
        <v>0</v>
      </c>
      <c r="J561" s="52">
        <v>1.3499999999999999E-12</v>
      </c>
      <c r="K561" s="52">
        <v>1.2800000000000001E-7</v>
      </c>
      <c r="L561" s="52">
        <v>4.7199999999999999E-8</v>
      </c>
      <c r="M561" s="52">
        <v>2.2800000000000002E-6</v>
      </c>
      <c r="N561" s="52">
        <v>4.8600000000000002E-5</v>
      </c>
    </row>
    <row r="562" spans="1:14" x14ac:dyDescent="0.25">
      <c r="A562" t="s">
        <v>132</v>
      </c>
      <c r="B562" t="s">
        <v>129</v>
      </c>
      <c r="C562" t="s">
        <v>130</v>
      </c>
      <c r="D562" t="s">
        <v>131</v>
      </c>
      <c r="E562">
        <v>2019</v>
      </c>
      <c r="F562">
        <v>2019</v>
      </c>
      <c r="G562" t="s">
        <v>137</v>
      </c>
      <c r="H562" s="92" t="s">
        <v>291</v>
      </c>
      <c r="I562" s="52">
        <v>0</v>
      </c>
      <c r="J562" s="52">
        <v>2.0600000000000001E-13</v>
      </c>
      <c r="K562" s="52">
        <v>4.2799999999999999E-8</v>
      </c>
      <c r="L562" s="52">
        <v>2.5600000000000001E-8</v>
      </c>
      <c r="M562" s="52">
        <v>1.1999999999999999E-6</v>
      </c>
      <c r="N562" s="52">
        <v>9.9000000000000001E-6</v>
      </c>
    </row>
    <row r="563" spans="1:14" x14ac:dyDescent="0.25">
      <c r="A563" t="s">
        <v>132</v>
      </c>
      <c r="B563" t="s">
        <v>129</v>
      </c>
      <c r="C563" t="s">
        <v>130</v>
      </c>
      <c r="D563" t="s">
        <v>131</v>
      </c>
      <c r="E563">
        <v>2019</v>
      </c>
      <c r="F563">
        <v>2019</v>
      </c>
      <c r="G563" t="s">
        <v>137</v>
      </c>
      <c r="H563" s="92" t="s">
        <v>292</v>
      </c>
      <c r="I563" s="52">
        <v>0</v>
      </c>
      <c r="J563" s="52">
        <v>3.1299999999999997E-26</v>
      </c>
      <c r="K563" s="52">
        <v>8.2200000000000002E-9</v>
      </c>
      <c r="L563" s="52">
        <v>3.5100000000000001E-9</v>
      </c>
      <c r="M563" s="52">
        <v>2.3699999999999999E-7</v>
      </c>
      <c r="N563" s="52">
        <v>1.9700000000000002E-6</v>
      </c>
    </row>
    <row r="564" spans="1:14" x14ac:dyDescent="0.25">
      <c r="A564" t="s">
        <v>132</v>
      </c>
      <c r="B564" t="s">
        <v>129</v>
      </c>
      <c r="C564" t="s">
        <v>130</v>
      </c>
      <c r="D564" t="s">
        <v>131</v>
      </c>
      <c r="E564">
        <v>2019</v>
      </c>
      <c r="F564">
        <v>2019</v>
      </c>
      <c r="G564" t="s">
        <v>137</v>
      </c>
      <c r="H564" s="92" t="s">
        <v>293</v>
      </c>
      <c r="I564" s="52">
        <v>0</v>
      </c>
      <c r="J564" s="52">
        <v>0</v>
      </c>
      <c r="K564" s="52">
        <v>2.5000000000000001E-9</v>
      </c>
      <c r="L564" s="52">
        <v>1.13E-9</v>
      </c>
      <c r="M564" s="52">
        <v>6.1200000000000005E-8</v>
      </c>
      <c r="N564" s="52">
        <v>6.1200000000000003E-7</v>
      </c>
    </row>
    <row r="565" spans="1:14" x14ac:dyDescent="0.25">
      <c r="A565" t="s">
        <v>132</v>
      </c>
      <c r="B565" t="s">
        <v>129</v>
      </c>
      <c r="C565" t="s">
        <v>130</v>
      </c>
      <c r="D565" t="s">
        <v>131</v>
      </c>
      <c r="E565">
        <v>2019</v>
      </c>
      <c r="F565">
        <v>2019</v>
      </c>
      <c r="G565" t="s">
        <v>137</v>
      </c>
      <c r="H565" s="92" t="s">
        <v>294</v>
      </c>
      <c r="I565" s="52">
        <v>0</v>
      </c>
      <c r="J565" s="52">
        <v>0</v>
      </c>
      <c r="K565" s="52">
        <v>8.4399999999999998E-10</v>
      </c>
      <c r="L565" s="52">
        <v>4.2499999999999998E-10</v>
      </c>
      <c r="M565" s="52">
        <v>1.7199999999999999E-8</v>
      </c>
      <c r="N565" s="52">
        <v>1.99E-7</v>
      </c>
    </row>
    <row r="566" spans="1:14" x14ac:dyDescent="0.25">
      <c r="A566" t="s">
        <v>132</v>
      </c>
      <c r="B566" t="s">
        <v>129</v>
      </c>
      <c r="C566" t="s">
        <v>130</v>
      </c>
      <c r="D566" t="s">
        <v>131</v>
      </c>
      <c r="E566">
        <v>2019</v>
      </c>
      <c r="F566">
        <v>2019</v>
      </c>
      <c r="G566" t="s">
        <v>138</v>
      </c>
      <c r="H566" s="92" t="s">
        <v>285</v>
      </c>
      <c r="I566" s="52">
        <v>5.0200000000000001E-19</v>
      </c>
      <c r="J566" s="52">
        <v>4E-14</v>
      </c>
      <c r="K566" s="52">
        <v>2.3700000000000001E-10</v>
      </c>
      <c r="L566" s="52">
        <v>2.2399999999999999E-8</v>
      </c>
      <c r="M566" s="52">
        <v>3.0699999999999997E-8</v>
      </c>
      <c r="N566" s="52">
        <v>4.21E-8</v>
      </c>
    </row>
    <row r="567" spans="1:14" x14ac:dyDescent="0.25">
      <c r="A567" t="s">
        <v>132</v>
      </c>
      <c r="B567" t="s">
        <v>129</v>
      </c>
      <c r="C567" t="s">
        <v>130</v>
      </c>
      <c r="D567" t="s">
        <v>131</v>
      </c>
      <c r="E567">
        <v>2019</v>
      </c>
      <c r="F567">
        <v>2019</v>
      </c>
      <c r="G567" t="s">
        <v>138</v>
      </c>
      <c r="H567" s="92" t="s">
        <v>286</v>
      </c>
      <c r="I567" s="52">
        <v>4.6400000000000004E-13</v>
      </c>
      <c r="J567" s="52">
        <v>7.2099999999999999E-10</v>
      </c>
      <c r="K567" s="52">
        <v>1.15E-7</v>
      </c>
      <c r="L567" s="52">
        <v>4.2599999999999999E-6</v>
      </c>
      <c r="M567" s="52">
        <v>6.02E-6</v>
      </c>
      <c r="N567" s="52">
        <v>3.3000000000000003E-5</v>
      </c>
    </row>
    <row r="568" spans="1:14" x14ac:dyDescent="0.25">
      <c r="A568" t="s">
        <v>132</v>
      </c>
      <c r="B568" t="s">
        <v>129</v>
      </c>
      <c r="C568" t="s">
        <v>130</v>
      </c>
      <c r="D568" t="s">
        <v>131</v>
      </c>
      <c r="E568">
        <v>2019</v>
      </c>
      <c r="F568">
        <v>2019</v>
      </c>
      <c r="G568" t="s">
        <v>138</v>
      </c>
      <c r="H568" s="92" t="s">
        <v>287</v>
      </c>
      <c r="I568" s="52">
        <v>4.0600000000000001E-12</v>
      </c>
      <c r="J568" s="52">
        <v>1.4699999999999999E-8</v>
      </c>
      <c r="K568" s="52">
        <v>1.1799999999999999E-6</v>
      </c>
      <c r="L568" s="52">
        <v>1.27E-5</v>
      </c>
      <c r="M568" s="52">
        <v>5.6900000000000001E-5</v>
      </c>
      <c r="N568" s="52">
        <v>3.8699999999999997E-4</v>
      </c>
    </row>
    <row r="569" spans="1:14" x14ac:dyDescent="0.25">
      <c r="A569" t="s">
        <v>132</v>
      </c>
      <c r="B569" t="s">
        <v>129</v>
      </c>
      <c r="C569" t="s">
        <v>130</v>
      </c>
      <c r="D569" t="s">
        <v>131</v>
      </c>
      <c r="E569">
        <v>2019</v>
      </c>
      <c r="F569">
        <v>2019</v>
      </c>
      <c r="G569" t="s">
        <v>138</v>
      </c>
      <c r="H569" s="92" t="s">
        <v>288</v>
      </c>
      <c r="I569" s="52">
        <v>1.6700000000000001E-11</v>
      </c>
      <c r="J569" s="52">
        <v>5.3400000000000002E-8</v>
      </c>
      <c r="K569" s="52">
        <v>2.8499999999999998E-6</v>
      </c>
      <c r="L569" s="52">
        <v>6.9400000000000006E-5</v>
      </c>
      <c r="M569" s="52">
        <v>1.6100000000000001E-4</v>
      </c>
      <c r="N569" s="52">
        <v>5.5099999999999995E-4</v>
      </c>
    </row>
    <row r="570" spans="1:14" x14ac:dyDescent="0.25">
      <c r="A570" t="s">
        <v>132</v>
      </c>
      <c r="B570" t="s">
        <v>129</v>
      </c>
      <c r="C570" t="s">
        <v>130</v>
      </c>
      <c r="D570" t="s">
        <v>131</v>
      </c>
      <c r="E570">
        <v>2019</v>
      </c>
      <c r="F570">
        <v>2019</v>
      </c>
      <c r="G570" t="s">
        <v>138</v>
      </c>
      <c r="H570" s="92" t="s">
        <v>289</v>
      </c>
      <c r="I570" s="52">
        <v>8.7499999999999995E-11</v>
      </c>
      <c r="J570" s="52">
        <v>1.72E-7</v>
      </c>
      <c r="K570" s="52">
        <v>8.1699999999999997E-6</v>
      </c>
      <c r="L570" s="52">
        <v>1.5300000000000001E-4</v>
      </c>
      <c r="M570" s="52">
        <v>4.1199999999999999E-4</v>
      </c>
      <c r="N570" s="52">
        <v>1.39E-3</v>
      </c>
    </row>
    <row r="571" spans="1:14" x14ac:dyDescent="0.25">
      <c r="A571" t="s">
        <v>132</v>
      </c>
      <c r="B571" t="s">
        <v>129</v>
      </c>
      <c r="C571" t="s">
        <v>130</v>
      </c>
      <c r="D571" t="s">
        <v>131</v>
      </c>
      <c r="E571">
        <v>2019</v>
      </c>
      <c r="F571">
        <v>2019</v>
      </c>
      <c r="G571" t="s">
        <v>138</v>
      </c>
      <c r="H571" s="92" t="s">
        <v>290</v>
      </c>
      <c r="I571" s="52">
        <v>1.7199999999999999E-11</v>
      </c>
      <c r="J571" s="52">
        <v>1.9700000000000001E-8</v>
      </c>
      <c r="K571" s="52">
        <v>1.5999999999999999E-6</v>
      </c>
      <c r="L571" s="52">
        <v>7.7000000000000008E-6</v>
      </c>
      <c r="M571" s="52">
        <v>5.1E-5</v>
      </c>
      <c r="N571" s="52">
        <v>4.6999999999999999E-4</v>
      </c>
    </row>
    <row r="572" spans="1:14" x14ac:dyDescent="0.25">
      <c r="A572" t="s">
        <v>132</v>
      </c>
      <c r="B572" t="s">
        <v>129</v>
      </c>
      <c r="C572" t="s">
        <v>130</v>
      </c>
      <c r="D572" t="s">
        <v>131</v>
      </c>
      <c r="E572">
        <v>2019</v>
      </c>
      <c r="F572">
        <v>2019</v>
      </c>
      <c r="G572" t="s">
        <v>138</v>
      </c>
      <c r="H572" s="92" t="s">
        <v>291</v>
      </c>
      <c r="I572" s="52">
        <v>8.3200000000000001E-12</v>
      </c>
      <c r="J572" s="52">
        <v>9.1899999999999999E-9</v>
      </c>
      <c r="K572" s="52">
        <v>6.7999999999999995E-7</v>
      </c>
      <c r="L572" s="52">
        <v>4.2799999999999997E-6</v>
      </c>
      <c r="M572" s="52">
        <v>2.3900000000000002E-5</v>
      </c>
      <c r="N572" s="52">
        <v>1.3799999999999999E-4</v>
      </c>
    </row>
    <row r="573" spans="1:14" x14ac:dyDescent="0.25">
      <c r="A573" t="s">
        <v>132</v>
      </c>
      <c r="B573" t="s">
        <v>129</v>
      </c>
      <c r="C573" t="s">
        <v>130</v>
      </c>
      <c r="D573" t="s">
        <v>131</v>
      </c>
      <c r="E573">
        <v>2019</v>
      </c>
      <c r="F573">
        <v>2019</v>
      </c>
      <c r="G573" t="s">
        <v>138</v>
      </c>
      <c r="H573" s="92" t="s">
        <v>292</v>
      </c>
      <c r="I573" s="52">
        <v>2.6400000000000001E-12</v>
      </c>
      <c r="J573" s="52">
        <v>2.0500000000000002E-9</v>
      </c>
      <c r="K573" s="52">
        <v>1.5699999999999999E-7</v>
      </c>
      <c r="L573" s="52">
        <v>9.0599999999999999E-7</v>
      </c>
      <c r="M573" s="52">
        <v>5.1599999999999997E-6</v>
      </c>
      <c r="N573" s="52">
        <v>3.5599999999999998E-5</v>
      </c>
    </row>
    <row r="574" spans="1:14" x14ac:dyDescent="0.25">
      <c r="A574" t="s">
        <v>132</v>
      </c>
      <c r="B574" t="s">
        <v>129</v>
      </c>
      <c r="C574" t="s">
        <v>130</v>
      </c>
      <c r="D574" t="s">
        <v>131</v>
      </c>
      <c r="E574">
        <v>2019</v>
      </c>
      <c r="F574">
        <v>2019</v>
      </c>
      <c r="G574" t="s">
        <v>138</v>
      </c>
      <c r="H574" s="92" t="s">
        <v>293</v>
      </c>
      <c r="I574" s="52">
        <v>8.1499999999999996E-13</v>
      </c>
      <c r="J574" s="52">
        <v>7.7500000000000001E-10</v>
      </c>
      <c r="K574" s="52">
        <v>5.4E-8</v>
      </c>
      <c r="L574" s="52">
        <v>3.6199999999999999E-7</v>
      </c>
      <c r="M574" s="52">
        <v>1.7E-6</v>
      </c>
      <c r="N574" s="52">
        <v>1.2300000000000001E-5</v>
      </c>
    </row>
    <row r="575" spans="1:14" x14ac:dyDescent="0.25">
      <c r="A575" t="s">
        <v>132</v>
      </c>
      <c r="B575" t="s">
        <v>129</v>
      </c>
      <c r="C575" t="s">
        <v>130</v>
      </c>
      <c r="D575" t="s">
        <v>131</v>
      </c>
      <c r="E575">
        <v>2019</v>
      </c>
      <c r="F575">
        <v>2019</v>
      </c>
      <c r="G575" t="s">
        <v>138</v>
      </c>
      <c r="H575" s="92" t="s">
        <v>294</v>
      </c>
      <c r="I575" s="52">
        <v>3.67E-13</v>
      </c>
      <c r="J575" s="52">
        <v>3.7599999999999999E-10</v>
      </c>
      <c r="K575" s="52">
        <v>1.7800000000000001E-8</v>
      </c>
      <c r="L575" s="52">
        <v>1.6299999999999999E-7</v>
      </c>
      <c r="M575" s="52">
        <v>5.6899999999999997E-7</v>
      </c>
      <c r="N575" s="52">
        <v>4.0500000000000002E-6</v>
      </c>
    </row>
    <row r="576" spans="1:14" x14ac:dyDescent="0.25">
      <c r="A576" t="s">
        <v>132</v>
      </c>
      <c r="B576" t="s">
        <v>129</v>
      </c>
      <c r="C576" t="s">
        <v>130</v>
      </c>
      <c r="D576" t="s">
        <v>131</v>
      </c>
      <c r="E576">
        <v>2020</v>
      </c>
      <c r="F576">
        <v>2019</v>
      </c>
      <c r="G576" t="s">
        <v>134</v>
      </c>
      <c r="H576" s="92" t="s">
        <v>285</v>
      </c>
      <c r="I576" s="74">
        <v>1.25E-17</v>
      </c>
      <c r="J576" s="74">
        <v>1.8200000000000001E-8</v>
      </c>
      <c r="K576" s="74">
        <v>2.7800000000000001E-5</v>
      </c>
      <c r="L576" s="74">
        <v>2.02E-4</v>
      </c>
      <c r="M576" s="74">
        <v>5.71E-4</v>
      </c>
      <c r="N576" s="74">
        <v>4.9800000000000001E-3</v>
      </c>
    </row>
    <row r="577" spans="1:14" x14ac:dyDescent="0.25">
      <c r="A577" t="s">
        <v>132</v>
      </c>
      <c r="B577" t="s">
        <v>129</v>
      </c>
      <c r="C577" t="s">
        <v>130</v>
      </c>
      <c r="D577" t="s">
        <v>131</v>
      </c>
      <c r="E577">
        <v>2020</v>
      </c>
      <c r="F577">
        <v>2019</v>
      </c>
      <c r="G577" t="s">
        <v>134</v>
      </c>
      <c r="H577" s="92" t="s">
        <v>286</v>
      </c>
      <c r="I577" s="74">
        <v>5.6599999999999997E-12</v>
      </c>
      <c r="J577" s="74">
        <v>1.27E-8</v>
      </c>
      <c r="K577" s="74">
        <v>2.6599999999999999E-5</v>
      </c>
      <c r="L577" s="74">
        <v>1.54E-4</v>
      </c>
      <c r="M577" s="74">
        <v>5.0900000000000001E-4</v>
      </c>
      <c r="N577" s="74">
        <v>5.3299999999999997E-3</v>
      </c>
    </row>
    <row r="578" spans="1:14" x14ac:dyDescent="0.25">
      <c r="A578" t="s">
        <v>132</v>
      </c>
      <c r="B578" t="s">
        <v>129</v>
      </c>
      <c r="C578" t="s">
        <v>130</v>
      </c>
      <c r="D578" t="s">
        <v>131</v>
      </c>
      <c r="E578">
        <v>2020</v>
      </c>
      <c r="F578">
        <v>2019</v>
      </c>
      <c r="G578" t="s">
        <v>134</v>
      </c>
      <c r="H578" s="92" t="s">
        <v>287</v>
      </c>
      <c r="I578" s="74">
        <v>3.3199999999999999E-11</v>
      </c>
      <c r="J578" s="74">
        <v>4.58E-8</v>
      </c>
      <c r="K578" s="74">
        <v>1.6799999999999998E-5</v>
      </c>
      <c r="L578" s="74">
        <v>9.0000000000000006E-5</v>
      </c>
      <c r="M578" s="74">
        <v>3.8999999999999999E-4</v>
      </c>
      <c r="N578" s="74">
        <v>3.6900000000000001E-3</v>
      </c>
    </row>
    <row r="579" spans="1:14" x14ac:dyDescent="0.25">
      <c r="A579" t="s">
        <v>132</v>
      </c>
      <c r="B579" t="s">
        <v>129</v>
      </c>
      <c r="C579" t="s">
        <v>130</v>
      </c>
      <c r="D579" t="s">
        <v>131</v>
      </c>
      <c r="E579">
        <v>2020</v>
      </c>
      <c r="F579">
        <v>2019</v>
      </c>
      <c r="G579" t="s">
        <v>134</v>
      </c>
      <c r="H579" s="92" t="s">
        <v>288</v>
      </c>
      <c r="I579" s="74">
        <v>1.0999999999999999E-10</v>
      </c>
      <c r="J579" s="74">
        <v>9.6499999999999997E-8</v>
      </c>
      <c r="K579" s="74">
        <v>1.2799999999999999E-5</v>
      </c>
      <c r="L579" s="74">
        <v>1.15E-4</v>
      </c>
      <c r="M579" s="74">
        <v>3.8099999999999999E-4</v>
      </c>
      <c r="N579" s="74">
        <v>2.5200000000000001E-3</v>
      </c>
    </row>
    <row r="580" spans="1:14" x14ac:dyDescent="0.25">
      <c r="A580" t="s">
        <v>132</v>
      </c>
      <c r="B580" t="s">
        <v>129</v>
      </c>
      <c r="C580" t="s">
        <v>130</v>
      </c>
      <c r="D580" t="s">
        <v>131</v>
      </c>
      <c r="E580">
        <v>2020</v>
      </c>
      <c r="F580">
        <v>2019</v>
      </c>
      <c r="G580" t="s">
        <v>134</v>
      </c>
      <c r="H580" s="92" t="s">
        <v>289</v>
      </c>
      <c r="I580" s="74">
        <v>1.8400000000000001E-10</v>
      </c>
      <c r="J580" s="74">
        <v>2.1E-7</v>
      </c>
      <c r="K580" s="74">
        <v>1.17E-5</v>
      </c>
      <c r="L580" s="74">
        <v>1.6799999999999999E-4</v>
      </c>
      <c r="M580" s="74">
        <v>4.8700000000000002E-4</v>
      </c>
      <c r="N580" s="74">
        <v>2.1700000000000001E-3</v>
      </c>
    </row>
    <row r="581" spans="1:14" x14ac:dyDescent="0.25">
      <c r="A581" t="s">
        <v>132</v>
      </c>
      <c r="B581" t="s">
        <v>129</v>
      </c>
      <c r="C581" t="s">
        <v>130</v>
      </c>
      <c r="D581" t="s">
        <v>131</v>
      </c>
      <c r="E581">
        <v>2020</v>
      </c>
      <c r="F581">
        <v>2019</v>
      </c>
      <c r="G581" t="s">
        <v>134</v>
      </c>
      <c r="H581" s="92" t="s">
        <v>290</v>
      </c>
      <c r="I581" s="74">
        <v>2.2200000000000002E-11</v>
      </c>
      <c r="J581" s="74">
        <v>2.0100000000000001E-8</v>
      </c>
      <c r="K581" s="74">
        <v>1.7400000000000001E-6</v>
      </c>
      <c r="L581" s="74">
        <v>7.7400000000000004E-6</v>
      </c>
      <c r="M581" s="74">
        <v>5.2800000000000003E-5</v>
      </c>
      <c r="N581" s="74">
        <v>5.2499999999999997E-4</v>
      </c>
    </row>
    <row r="582" spans="1:14" x14ac:dyDescent="0.25">
      <c r="A582" t="s">
        <v>132</v>
      </c>
      <c r="B582" t="s">
        <v>129</v>
      </c>
      <c r="C582" t="s">
        <v>130</v>
      </c>
      <c r="D582" t="s">
        <v>131</v>
      </c>
      <c r="E582">
        <v>2020</v>
      </c>
      <c r="F582">
        <v>2019</v>
      </c>
      <c r="G582" t="s">
        <v>134</v>
      </c>
      <c r="H582" s="92" t="s">
        <v>291</v>
      </c>
      <c r="I582" s="74">
        <v>1.0099999999999999E-11</v>
      </c>
      <c r="J582" s="74">
        <v>9.2900000000000008E-9</v>
      </c>
      <c r="K582" s="74">
        <v>7.1600000000000001E-7</v>
      </c>
      <c r="L582" s="74">
        <v>4.3100000000000002E-6</v>
      </c>
      <c r="M582" s="74">
        <v>2.51E-5</v>
      </c>
      <c r="N582" s="74">
        <v>1.47E-4</v>
      </c>
    </row>
    <row r="583" spans="1:14" x14ac:dyDescent="0.25">
      <c r="A583" t="s">
        <v>132</v>
      </c>
      <c r="B583" t="s">
        <v>129</v>
      </c>
      <c r="C583" t="s">
        <v>130</v>
      </c>
      <c r="D583" t="s">
        <v>131</v>
      </c>
      <c r="E583">
        <v>2020</v>
      </c>
      <c r="F583">
        <v>2019</v>
      </c>
      <c r="G583" t="s">
        <v>134</v>
      </c>
      <c r="H583" s="92" t="s">
        <v>292</v>
      </c>
      <c r="I583" s="74">
        <v>3.04E-12</v>
      </c>
      <c r="J583" s="74">
        <v>2.0700000000000001E-9</v>
      </c>
      <c r="K583" s="74">
        <v>1.6500000000000001E-7</v>
      </c>
      <c r="L583" s="74">
        <v>9.09E-7</v>
      </c>
      <c r="M583" s="74">
        <v>5.3900000000000001E-6</v>
      </c>
      <c r="N583" s="74">
        <v>3.7599999999999999E-5</v>
      </c>
    </row>
    <row r="584" spans="1:14" x14ac:dyDescent="0.25">
      <c r="A584" t="s">
        <v>132</v>
      </c>
      <c r="B584" t="s">
        <v>129</v>
      </c>
      <c r="C584" t="s">
        <v>130</v>
      </c>
      <c r="D584" t="s">
        <v>131</v>
      </c>
      <c r="E584">
        <v>2020</v>
      </c>
      <c r="F584">
        <v>2019</v>
      </c>
      <c r="G584" t="s">
        <v>134</v>
      </c>
      <c r="H584" s="92" t="s">
        <v>293</v>
      </c>
      <c r="I584" s="74">
        <v>9.1700000000000003E-13</v>
      </c>
      <c r="J584" s="74">
        <v>7.7500000000000001E-10</v>
      </c>
      <c r="K584" s="74">
        <v>5.62E-8</v>
      </c>
      <c r="L584" s="74">
        <v>3.6300000000000001E-7</v>
      </c>
      <c r="M584" s="74">
        <v>1.77E-6</v>
      </c>
      <c r="N584" s="74">
        <v>1.29E-5</v>
      </c>
    </row>
    <row r="585" spans="1:14" x14ac:dyDescent="0.25">
      <c r="A585" t="s">
        <v>132</v>
      </c>
      <c r="B585" t="s">
        <v>129</v>
      </c>
      <c r="C585" t="s">
        <v>130</v>
      </c>
      <c r="D585" t="s">
        <v>131</v>
      </c>
      <c r="E585">
        <v>2020</v>
      </c>
      <c r="F585">
        <v>2019</v>
      </c>
      <c r="G585" t="s">
        <v>134</v>
      </c>
      <c r="H585" s="92" t="s">
        <v>294</v>
      </c>
      <c r="I585" s="74">
        <v>3.6899999999999999E-13</v>
      </c>
      <c r="J585" s="74">
        <v>3.7599999999999999E-10</v>
      </c>
      <c r="K585" s="74">
        <v>1.8600000000000001E-8</v>
      </c>
      <c r="L585" s="74">
        <v>1.6400000000000001E-7</v>
      </c>
      <c r="M585" s="74">
        <v>5.8699999999999995E-7</v>
      </c>
      <c r="N585" s="74">
        <v>4.25E-6</v>
      </c>
    </row>
    <row r="586" spans="1:14" x14ac:dyDescent="0.25">
      <c r="A586" t="s">
        <v>132</v>
      </c>
      <c r="B586" t="s">
        <v>129</v>
      </c>
      <c r="C586" t="s">
        <v>130</v>
      </c>
      <c r="D586" t="s">
        <v>131</v>
      </c>
      <c r="E586">
        <v>2020</v>
      </c>
      <c r="F586">
        <v>2019</v>
      </c>
      <c r="G586" t="s">
        <v>137</v>
      </c>
      <c r="H586" s="92" t="s">
        <v>285</v>
      </c>
      <c r="I586" s="52">
        <v>0</v>
      </c>
      <c r="J586" s="52">
        <v>1.81E-8</v>
      </c>
      <c r="K586" s="52">
        <v>2.7800000000000001E-5</v>
      </c>
      <c r="L586" s="52">
        <v>2.02E-4</v>
      </c>
      <c r="M586" s="52">
        <v>5.71E-4</v>
      </c>
      <c r="N586" s="52">
        <v>4.9800000000000001E-3</v>
      </c>
    </row>
    <row r="587" spans="1:14" x14ac:dyDescent="0.25">
      <c r="A587" t="s">
        <v>132</v>
      </c>
      <c r="B587" t="s">
        <v>129</v>
      </c>
      <c r="C587" t="s">
        <v>130</v>
      </c>
      <c r="D587" t="s">
        <v>131</v>
      </c>
      <c r="E587">
        <v>2020</v>
      </c>
      <c r="F587">
        <v>2019</v>
      </c>
      <c r="G587" t="s">
        <v>137</v>
      </c>
      <c r="H587" s="92" t="s">
        <v>286</v>
      </c>
      <c r="I587" s="52">
        <v>0</v>
      </c>
      <c r="J587" s="52">
        <v>3.6100000000000001E-9</v>
      </c>
      <c r="K587" s="52">
        <v>2.6599999999999999E-5</v>
      </c>
      <c r="L587" s="52">
        <v>1.4999999999999999E-4</v>
      </c>
      <c r="M587" s="52">
        <v>5.04E-4</v>
      </c>
      <c r="N587" s="52">
        <v>5.2900000000000004E-3</v>
      </c>
    </row>
    <row r="588" spans="1:14" x14ac:dyDescent="0.25">
      <c r="A588" t="s">
        <v>132</v>
      </c>
      <c r="B588" t="s">
        <v>129</v>
      </c>
      <c r="C588" t="s">
        <v>130</v>
      </c>
      <c r="D588" t="s">
        <v>131</v>
      </c>
      <c r="E588">
        <v>2020</v>
      </c>
      <c r="F588">
        <v>2019</v>
      </c>
      <c r="G588" t="s">
        <v>137</v>
      </c>
      <c r="H588" s="92" t="s">
        <v>287</v>
      </c>
      <c r="I588" s="52">
        <v>0</v>
      </c>
      <c r="J588" s="52">
        <v>1.5900000000000001E-9</v>
      </c>
      <c r="K588" s="52">
        <v>1.56E-5</v>
      </c>
      <c r="L588" s="52">
        <v>5.7000000000000003E-5</v>
      </c>
      <c r="M588" s="52">
        <v>3.3100000000000002E-4</v>
      </c>
      <c r="N588" s="52">
        <v>3.5799999999999998E-3</v>
      </c>
    </row>
    <row r="589" spans="1:14" x14ac:dyDescent="0.25">
      <c r="A589" t="s">
        <v>132</v>
      </c>
      <c r="B589" t="s">
        <v>129</v>
      </c>
      <c r="C589" t="s">
        <v>130</v>
      </c>
      <c r="D589" t="s">
        <v>131</v>
      </c>
      <c r="E589">
        <v>2020</v>
      </c>
      <c r="F589">
        <v>2019</v>
      </c>
      <c r="G589" t="s">
        <v>137</v>
      </c>
      <c r="H589" s="92" t="s">
        <v>288</v>
      </c>
      <c r="I589" s="52">
        <v>0</v>
      </c>
      <c r="J589" s="52">
        <v>9.3499999999999998E-10</v>
      </c>
      <c r="K589" s="52">
        <v>9.9000000000000001E-6</v>
      </c>
      <c r="L589" s="52">
        <v>4.5300000000000003E-5</v>
      </c>
      <c r="M589" s="52">
        <v>1.9799999999999999E-4</v>
      </c>
      <c r="N589" s="52">
        <v>1.97E-3</v>
      </c>
    </row>
    <row r="590" spans="1:14" x14ac:dyDescent="0.25">
      <c r="A590" t="s">
        <v>132</v>
      </c>
      <c r="B590" t="s">
        <v>129</v>
      </c>
      <c r="C590" t="s">
        <v>130</v>
      </c>
      <c r="D590" t="s">
        <v>131</v>
      </c>
      <c r="E590">
        <v>2020</v>
      </c>
      <c r="F590">
        <v>2019</v>
      </c>
      <c r="G590" t="s">
        <v>137</v>
      </c>
      <c r="H590" s="92" t="s">
        <v>289</v>
      </c>
      <c r="I590" s="52">
        <v>0</v>
      </c>
      <c r="J590" s="52">
        <v>3.0700000000000003E-10</v>
      </c>
      <c r="K590" s="52">
        <v>4.1799999999999998E-6</v>
      </c>
      <c r="L590" s="52">
        <v>1.4800000000000001E-5</v>
      </c>
      <c r="M590" s="52">
        <v>8.1500000000000002E-5</v>
      </c>
      <c r="N590" s="52">
        <v>7.8700000000000005E-4</v>
      </c>
    </row>
    <row r="591" spans="1:14" x14ac:dyDescent="0.25">
      <c r="A591" t="s">
        <v>132</v>
      </c>
      <c r="B591" t="s">
        <v>129</v>
      </c>
      <c r="C591" t="s">
        <v>130</v>
      </c>
      <c r="D591" t="s">
        <v>131</v>
      </c>
      <c r="E591">
        <v>2020</v>
      </c>
      <c r="F591">
        <v>2019</v>
      </c>
      <c r="G591" t="s">
        <v>137</v>
      </c>
      <c r="H591" s="92" t="s">
        <v>290</v>
      </c>
      <c r="I591" s="52">
        <v>0</v>
      </c>
      <c r="J591" s="52">
        <v>1.3499999999999999E-12</v>
      </c>
      <c r="K591" s="52">
        <v>1.2800000000000001E-7</v>
      </c>
      <c r="L591" s="52">
        <v>4.7199999999999999E-8</v>
      </c>
      <c r="M591" s="52">
        <v>2.2800000000000002E-6</v>
      </c>
      <c r="N591" s="52">
        <v>4.8600000000000002E-5</v>
      </c>
    </row>
    <row r="592" spans="1:14" x14ac:dyDescent="0.25">
      <c r="A592" t="s">
        <v>132</v>
      </c>
      <c r="B592" t="s">
        <v>129</v>
      </c>
      <c r="C592" t="s">
        <v>130</v>
      </c>
      <c r="D592" t="s">
        <v>131</v>
      </c>
      <c r="E592">
        <v>2020</v>
      </c>
      <c r="F592">
        <v>2019</v>
      </c>
      <c r="G592" t="s">
        <v>137</v>
      </c>
      <c r="H592" s="92" t="s">
        <v>291</v>
      </c>
      <c r="I592" s="52">
        <v>0</v>
      </c>
      <c r="J592" s="52">
        <v>2.0600000000000001E-13</v>
      </c>
      <c r="K592" s="52">
        <v>4.2799999999999999E-8</v>
      </c>
      <c r="L592" s="52">
        <v>2.5600000000000001E-8</v>
      </c>
      <c r="M592" s="52">
        <v>1.1999999999999999E-6</v>
      </c>
      <c r="N592" s="52">
        <v>9.9000000000000001E-6</v>
      </c>
    </row>
    <row r="593" spans="1:14" x14ac:dyDescent="0.25">
      <c r="A593" t="s">
        <v>132</v>
      </c>
      <c r="B593" t="s">
        <v>129</v>
      </c>
      <c r="C593" t="s">
        <v>130</v>
      </c>
      <c r="D593" t="s">
        <v>131</v>
      </c>
      <c r="E593">
        <v>2020</v>
      </c>
      <c r="F593">
        <v>2019</v>
      </c>
      <c r="G593" t="s">
        <v>137</v>
      </c>
      <c r="H593" s="92" t="s">
        <v>292</v>
      </c>
      <c r="I593" s="52">
        <v>0</v>
      </c>
      <c r="J593" s="52">
        <v>3.1299999999999997E-26</v>
      </c>
      <c r="K593" s="52">
        <v>8.2200000000000002E-9</v>
      </c>
      <c r="L593" s="52">
        <v>3.5100000000000001E-9</v>
      </c>
      <c r="M593" s="52">
        <v>2.3699999999999999E-7</v>
      </c>
      <c r="N593" s="52">
        <v>1.9700000000000002E-6</v>
      </c>
    </row>
    <row r="594" spans="1:14" x14ac:dyDescent="0.25">
      <c r="A594" t="s">
        <v>132</v>
      </c>
      <c r="B594" t="s">
        <v>129</v>
      </c>
      <c r="C594" t="s">
        <v>130</v>
      </c>
      <c r="D594" t="s">
        <v>131</v>
      </c>
      <c r="E594">
        <v>2020</v>
      </c>
      <c r="F594">
        <v>2019</v>
      </c>
      <c r="G594" t="s">
        <v>137</v>
      </c>
      <c r="H594" s="92" t="s">
        <v>293</v>
      </c>
      <c r="I594" s="52">
        <v>0</v>
      </c>
      <c r="J594" s="52">
        <v>0</v>
      </c>
      <c r="K594" s="52">
        <v>2.5000000000000001E-9</v>
      </c>
      <c r="L594" s="52">
        <v>1.13E-9</v>
      </c>
      <c r="M594" s="52">
        <v>6.1200000000000005E-8</v>
      </c>
      <c r="N594" s="52">
        <v>6.1200000000000003E-7</v>
      </c>
    </row>
    <row r="595" spans="1:14" x14ac:dyDescent="0.25">
      <c r="A595" t="s">
        <v>132</v>
      </c>
      <c r="B595" t="s">
        <v>129</v>
      </c>
      <c r="C595" t="s">
        <v>130</v>
      </c>
      <c r="D595" t="s">
        <v>131</v>
      </c>
      <c r="E595">
        <v>2020</v>
      </c>
      <c r="F595">
        <v>2019</v>
      </c>
      <c r="G595" t="s">
        <v>137</v>
      </c>
      <c r="H595" s="92" t="s">
        <v>294</v>
      </c>
      <c r="I595" s="52">
        <v>0</v>
      </c>
      <c r="J595" s="52">
        <v>0</v>
      </c>
      <c r="K595" s="52">
        <v>8.4399999999999998E-10</v>
      </c>
      <c r="L595" s="52">
        <v>4.2499999999999998E-10</v>
      </c>
      <c r="M595" s="52">
        <v>1.7199999999999999E-8</v>
      </c>
      <c r="N595" s="52">
        <v>1.99E-7</v>
      </c>
    </row>
    <row r="596" spans="1:14" x14ac:dyDescent="0.25">
      <c r="A596" t="s">
        <v>132</v>
      </c>
      <c r="B596" t="s">
        <v>129</v>
      </c>
      <c r="C596" t="s">
        <v>130</v>
      </c>
      <c r="D596" t="s">
        <v>131</v>
      </c>
      <c r="E596">
        <v>2020</v>
      </c>
      <c r="F596">
        <v>2019</v>
      </c>
      <c r="G596" t="s">
        <v>138</v>
      </c>
      <c r="H596" s="92" t="s">
        <v>285</v>
      </c>
      <c r="I596" s="52">
        <v>5.0200000000000001E-19</v>
      </c>
      <c r="J596" s="52">
        <v>4E-14</v>
      </c>
      <c r="K596" s="52">
        <v>2.3700000000000001E-10</v>
      </c>
      <c r="L596" s="52">
        <v>2.2399999999999999E-8</v>
      </c>
      <c r="M596" s="52">
        <v>3.0699999999999997E-8</v>
      </c>
      <c r="N596" s="52">
        <v>4.21E-8</v>
      </c>
    </row>
    <row r="597" spans="1:14" x14ac:dyDescent="0.25">
      <c r="A597" t="s">
        <v>132</v>
      </c>
      <c r="B597" t="s">
        <v>129</v>
      </c>
      <c r="C597" t="s">
        <v>130</v>
      </c>
      <c r="D597" t="s">
        <v>131</v>
      </c>
      <c r="E597">
        <v>2020</v>
      </c>
      <c r="F597">
        <v>2019</v>
      </c>
      <c r="G597" t="s">
        <v>138</v>
      </c>
      <c r="H597" s="92" t="s">
        <v>286</v>
      </c>
      <c r="I597" s="52">
        <v>4.6400000000000004E-13</v>
      </c>
      <c r="J597" s="52">
        <v>7.2099999999999999E-10</v>
      </c>
      <c r="K597" s="52">
        <v>1.15E-7</v>
      </c>
      <c r="L597" s="52">
        <v>4.2599999999999999E-6</v>
      </c>
      <c r="M597" s="52">
        <v>6.02E-6</v>
      </c>
      <c r="N597" s="52">
        <v>3.3000000000000003E-5</v>
      </c>
    </row>
    <row r="598" spans="1:14" x14ac:dyDescent="0.25">
      <c r="A598" t="s">
        <v>132</v>
      </c>
      <c r="B598" t="s">
        <v>129</v>
      </c>
      <c r="C598" t="s">
        <v>130</v>
      </c>
      <c r="D598" t="s">
        <v>131</v>
      </c>
      <c r="E598">
        <v>2020</v>
      </c>
      <c r="F598">
        <v>2019</v>
      </c>
      <c r="G598" t="s">
        <v>138</v>
      </c>
      <c r="H598" s="92" t="s">
        <v>287</v>
      </c>
      <c r="I598" s="52">
        <v>4.0600000000000001E-12</v>
      </c>
      <c r="J598" s="52">
        <v>1.4699999999999999E-8</v>
      </c>
      <c r="K598" s="52">
        <v>1.1799999999999999E-6</v>
      </c>
      <c r="L598" s="52">
        <v>1.27E-5</v>
      </c>
      <c r="M598" s="52">
        <v>5.6900000000000001E-5</v>
      </c>
      <c r="N598" s="52">
        <v>3.8699999999999997E-4</v>
      </c>
    </row>
    <row r="599" spans="1:14" x14ac:dyDescent="0.25">
      <c r="A599" t="s">
        <v>132</v>
      </c>
      <c r="B599" t="s">
        <v>129</v>
      </c>
      <c r="C599" t="s">
        <v>130</v>
      </c>
      <c r="D599" t="s">
        <v>131</v>
      </c>
      <c r="E599">
        <v>2020</v>
      </c>
      <c r="F599">
        <v>2019</v>
      </c>
      <c r="G599" t="s">
        <v>138</v>
      </c>
      <c r="H599" s="92" t="s">
        <v>288</v>
      </c>
      <c r="I599" s="52">
        <v>1.6700000000000001E-11</v>
      </c>
      <c r="J599" s="52">
        <v>5.3400000000000002E-8</v>
      </c>
      <c r="K599" s="52">
        <v>2.8499999999999998E-6</v>
      </c>
      <c r="L599" s="52">
        <v>6.9400000000000006E-5</v>
      </c>
      <c r="M599" s="52">
        <v>1.6100000000000001E-4</v>
      </c>
      <c r="N599" s="52">
        <v>5.5099999999999995E-4</v>
      </c>
    </row>
    <row r="600" spans="1:14" x14ac:dyDescent="0.25">
      <c r="A600" t="s">
        <v>132</v>
      </c>
      <c r="B600" t="s">
        <v>129</v>
      </c>
      <c r="C600" t="s">
        <v>130</v>
      </c>
      <c r="D600" t="s">
        <v>131</v>
      </c>
      <c r="E600">
        <v>2020</v>
      </c>
      <c r="F600">
        <v>2019</v>
      </c>
      <c r="G600" t="s">
        <v>138</v>
      </c>
      <c r="H600" s="92" t="s">
        <v>289</v>
      </c>
      <c r="I600" s="52">
        <v>8.7499999999999995E-11</v>
      </c>
      <c r="J600" s="52">
        <v>1.72E-7</v>
      </c>
      <c r="K600" s="52">
        <v>8.1699999999999997E-6</v>
      </c>
      <c r="L600" s="52">
        <v>1.5300000000000001E-4</v>
      </c>
      <c r="M600" s="52">
        <v>4.1199999999999999E-4</v>
      </c>
      <c r="N600" s="52">
        <v>1.39E-3</v>
      </c>
    </row>
    <row r="601" spans="1:14" x14ac:dyDescent="0.25">
      <c r="A601" t="s">
        <v>132</v>
      </c>
      <c r="B601" t="s">
        <v>129</v>
      </c>
      <c r="C601" t="s">
        <v>130</v>
      </c>
      <c r="D601" t="s">
        <v>131</v>
      </c>
      <c r="E601">
        <v>2020</v>
      </c>
      <c r="F601">
        <v>2019</v>
      </c>
      <c r="G601" t="s">
        <v>138</v>
      </c>
      <c r="H601" s="92" t="s">
        <v>290</v>
      </c>
      <c r="I601" s="52">
        <v>1.7199999999999999E-11</v>
      </c>
      <c r="J601" s="52">
        <v>1.9700000000000001E-8</v>
      </c>
      <c r="K601" s="52">
        <v>1.5999999999999999E-6</v>
      </c>
      <c r="L601" s="52">
        <v>7.7000000000000008E-6</v>
      </c>
      <c r="M601" s="52">
        <v>5.1E-5</v>
      </c>
      <c r="N601" s="52">
        <v>4.6999999999999999E-4</v>
      </c>
    </row>
    <row r="602" spans="1:14" x14ac:dyDescent="0.25">
      <c r="A602" t="s">
        <v>132</v>
      </c>
      <c r="B602" t="s">
        <v>129</v>
      </c>
      <c r="C602" t="s">
        <v>130</v>
      </c>
      <c r="D602" t="s">
        <v>131</v>
      </c>
      <c r="E602">
        <v>2020</v>
      </c>
      <c r="F602">
        <v>2019</v>
      </c>
      <c r="G602" t="s">
        <v>138</v>
      </c>
      <c r="H602" s="92" t="s">
        <v>291</v>
      </c>
      <c r="I602" s="52">
        <v>8.3200000000000001E-12</v>
      </c>
      <c r="J602" s="52">
        <v>9.1899999999999999E-9</v>
      </c>
      <c r="K602" s="52">
        <v>6.7999999999999995E-7</v>
      </c>
      <c r="L602" s="52">
        <v>4.2799999999999997E-6</v>
      </c>
      <c r="M602" s="52">
        <v>2.3900000000000002E-5</v>
      </c>
      <c r="N602" s="52">
        <v>1.3799999999999999E-4</v>
      </c>
    </row>
    <row r="603" spans="1:14" x14ac:dyDescent="0.25">
      <c r="A603" t="s">
        <v>132</v>
      </c>
      <c r="B603" t="s">
        <v>129</v>
      </c>
      <c r="C603" t="s">
        <v>130</v>
      </c>
      <c r="D603" t="s">
        <v>131</v>
      </c>
      <c r="E603">
        <v>2020</v>
      </c>
      <c r="F603">
        <v>2019</v>
      </c>
      <c r="G603" t="s">
        <v>138</v>
      </c>
      <c r="H603" s="92" t="s">
        <v>292</v>
      </c>
      <c r="I603" s="52">
        <v>2.6400000000000001E-12</v>
      </c>
      <c r="J603" s="52">
        <v>2.0500000000000002E-9</v>
      </c>
      <c r="K603" s="52">
        <v>1.5699999999999999E-7</v>
      </c>
      <c r="L603" s="52">
        <v>9.0599999999999999E-7</v>
      </c>
      <c r="M603" s="52">
        <v>5.1599999999999997E-6</v>
      </c>
      <c r="N603" s="52">
        <v>3.5599999999999998E-5</v>
      </c>
    </row>
    <row r="604" spans="1:14" x14ac:dyDescent="0.25">
      <c r="A604" t="s">
        <v>132</v>
      </c>
      <c r="B604" t="s">
        <v>129</v>
      </c>
      <c r="C604" t="s">
        <v>130</v>
      </c>
      <c r="D604" t="s">
        <v>131</v>
      </c>
      <c r="E604">
        <v>2020</v>
      </c>
      <c r="F604">
        <v>2019</v>
      </c>
      <c r="G604" t="s">
        <v>138</v>
      </c>
      <c r="H604" s="92" t="s">
        <v>293</v>
      </c>
      <c r="I604" s="52">
        <v>8.1499999999999996E-13</v>
      </c>
      <c r="J604" s="52">
        <v>7.7500000000000001E-10</v>
      </c>
      <c r="K604" s="52">
        <v>5.4E-8</v>
      </c>
      <c r="L604" s="52">
        <v>3.6199999999999999E-7</v>
      </c>
      <c r="M604" s="52">
        <v>1.7E-6</v>
      </c>
      <c r="N604" s="52">
        <v>1.2300000000000001E-5</v>
      </c>
    </row>
    <row r="605" spans="1:14" x14ac:dyDescent="0.25">
      <c r="A605" t="s">
        <v>132</v>
      </c>
      <c r="B605" t="s">
        <v>129</v>
      </c>
      <c r="C605" t="s">
        <v>130</v>
      </c>
      <c r="D605" t="s">
        <v>131</v>
      </c>
      <c r="E605">
        <v>2020</v>
      </c>
      <c r="F605">
        <v>2019</v>
      </c>
      <c r="G605" t="s">
        <v>138</v>
      </c>
      <c r="H605" s="92" t="s">
        <v>294</v>
      </c>
      <c r="I605" s="52">
        <v>3.67E-13</v>
      </c>
      <c r="J605" s="52">
        <v>3.7599999999999999E-10</v>
      </c>
      <c r="K605" s="52">
        <v>1.7800000000000001E-8</v>
      </c>
      <c r="L605" s="52">
        <v>1.6299999999999999E-7</v>
      </c>
      <c r="M605" s="52">
        <v>5.6899999999999997E-7</v>
      </c>
      <c r="N605" s="52">
        <v>4.0500000000000002E-6</v>
      </c>
    </row>
    <row r="606" spans="1:14" x14ac:dyDescent="0.25">
      <c r="A606" t="s">
        <v>132</v>
      </c>
      <c r="B606" t="s">
        <v>129</v>
      </c>
      <c r="C606" t="s">
        <v>130</v>
      </c>
      <c r="D606" t="s">
        <v>131</v>
      </c>
      <c r="E606" t="s">
        <v>140</v>
      </c>
      <c r="F606" t="s">
        <v>141</v>
      </c>
      <c r="G606" t="s">
        <v>134</v>
      </c>
      <c r="H606" s="92" t="s">
        <v>285</v>
      </c>
      <c r="I606" s="74" t="s">
        <v>316</v>
      </c>
      <c r="J606" s="74">
        <v>1.7130249999999999E-8</v>
      </c>
      <c r="K606" s="74">
        <v>3.3911439999999801E-5</v>
      </c>
      <c r="L606" s="74">
        <v>1.244991E-3</v>
      </c>
      <c r="M606" s="74">
        <v>3.9839669999999997E-3</v>
      </c>
      <c r="N606" s="74">
        <v>3.6738422499999999E-2</v>
      </c>
    </row>
    <row r="607" spans="1:14" x14ac:dyDescent="0.25">
      <c r="A607" t="s">
        <v>132</v>
      </c>
      <c r="B607" t="s">
        <v>129</v>
      </c>
      <c r="C607" t="s">
        <v>130</v>
      </c>
      <c r="D607" t="s">
        <v>131</v>
      </c>
      <c r="E607" t="s">
        <v>140</v>
      </c>
      <c r="F607" t="s">
        <v>141</v>
      </c>
      <c r="G607" t="s">
        <v>134</v>
      </c>
      <c r="H607" s="92" t="s">
        <v>286</v>
      </c>
      <c r="I607" s="74" t="s">
        <v>317</v>
      </c>
      <c r="J607" s="74">
        <v>1.5013099999999999E-8</v>
      </c>
      <c r="K607" s="74">
        <v>3.2236434999999998E-5</v>
      </c>
      <c r="L607" s="74">
        <v>8.9055899999999997E-4</v>
      </c>
      <c r="M607" s="74">
        <v>3.1306720000000001E-3</v>
      </c>
      <c r="N607" s="74">
        <v>3.734879E-2</v>
      </c>
    </row>
    <row r="608" spans="1:14" x14ac:dyDescent="0.25">
      <c r="A608" t="s">
        <v>132</v>
      </c>
      <c r="B608" t="s">
        <v>129</v>
      </c>
      <c r="C608" t="s">
        <v>130</v>
      </c>
      <c r="D608" t="s">
        <v>131</v>
      </c>
      <c r="E608" t="s">
        <v>140</v>
      </c>
      <c r="F608" t="s">
        <v>141</v>
      </c>
      <c r="G608" t="s">
        <v>134</v>
      </c>
      <c r="H608" s="92" t="s">
        <v>287</v>
      </c>
      <c r="I608" s="74" t="s">
        <v>318</v>
      </c>
      <c r="J608" s="74">
        <v>7.0994299999999997E-8</v>
      </c>
      <c r="K608" s="74">
        <v>2.0128744999999901E-5</v>
      </c>
      <c r="L608" s="74">
        <v>7.4379397999999996E-4</v>
      </c>
      <c r="M608" s="74">
        <v>2.5022E-3</v>
      </c>
      <c r="N608" s="74">
        <v>2.59823584999999E-2</v>
      </c>
    </row>
    <row r="609" spans="1:14" x14ac:dyDescent="0.25">
      <c r="A609" t="s">
        <v>132</v>
      </c>
      <c r="B609" t="s">
        <v>129</v>
      </c>
      <c r="C609" t="s">
        <v>130</v>
      </c>
      <c r="D609" t="s">
        <v>131</v>
      </c>
      <c r="E609" t="s">
        <v>140</v>
      </c>
      <c r="F609" t="s">
        <v>141</v>
      </c>
      <c r="G609" t="s">
        <v>134</v>
      </c>
      <c r="H609" s="92" t="s">
        <v>288</v>
      </c>
      <c r="I609" s="74" t="s">
        <v>319</v>
      </c>
      <c r="J609" s="74">
        <v>1.5951149999999999E-7</v>
      </c>
      <c r="K609" s="74">
        <v>1.5634874999999898E-5</v>
      </c>
      <c r="L609" s="74">
        <v>9.15419E-4</v>
      </c>
      <c r="M609" s="74">
        <v>2.6242589999999999E-3</v>
      </c>
      <c r="N609" s="74">
        <v>1.7557645E-2</v>
      </c>
    </row>
    <row r="610" spans="1:14" x14ac:dyDescent="0.25">
      <c r="A610" t="s">
        <v>132</v>
      </c>
      <c r="B610" t="s">
        <v>129</v>
      </c>
      <c r="C610" t="s">
        <v>130</v>
      </c>
      <c r="D610" t="s">
        <v>131</v>
      </c>
      <c r="E610" t="s">
        <v>140</v>
      </c>
      <c r="F610" t="s">
        <v>141</v>
      </c>
      <c r="G610" t="s">
        <v>134</v>
      </c>
      <c r="H610" s="92" t="s">
        <v>289</v>
      </c>
      <c r="I610" s="74" t="s">
        <v>320</v>
      </c>
      <c r="J610" s="74">
        <v>3.3273149999999998E-7</v>
      </c>
      <c r="K610" s="74">
        <v>1.49962449999999E-5</v>
      </c>
      <c r="L610" s="74">
        <v>1.498213E-3</v>
      </c>
      <c r="M610" s="74">
        <v>3.668433E-3</v>
      </c>
      <c r="N610" s="74">
        <v>1.71026575E-2</v>
      </c>
    </row>
    <row r="611" spans="1:14" x14ac:dyDescent="0.25">
      <c r="A611" t="s">
        <v>132</v>
      </c>
      <c r="B611" t="s">
        <v>129</v>
      </c>
      <c r="C611" t="s">
        <v>130</v>
      </c>
      <c r="D611" t="s">
        <v>131</v>
      </c>
      <c r="E611" t="s">
        <v>140</v>
      </c>
      <c r="F611" t="s">
        <v>141</v>
      </c>
      <c r="G611" t="s">
        <v>134</v>
      </c>
      <c r="H611" s="92" t="s">
        <v>290</v>
      </c>
      <c r="I611" s="74" t="s">
        <v>321</v>
      </c>
      <c r="J611" s="74">
        <v>2.79912E-8</v>
      </c>
      <c r="K611" s="74">
        <v>2.1298474999999799E-6</v>
      </c>
      <c r="L611" s="74">
        <v>6.6945740999999997E-5</v>
      </c>
      <c r="M611" s="74">
        <v>4.2168054999999999E-4</v>
      </c>
      <c r="N611" s="74">
        <v>3.9969422499999997E-3</v>
      </c>
    </row>
    <row r="612" spans="1:14" x14ac:dyDescent="0.25">
      <c r="A612" t="s">
        <v>132</v>
      </c>
      <c r="B612" t="s">
        <v>129</v>
      </c>
      <c r="C612" t="s">
        <v>130</v>
      </c>
      <c r="D612" t="s">
        <v>131</v>
      </c>
      <c r="E612" t="s">
        <v>140</v>
      </c>
      <c r="F612" t="s">
        <v>141</v>
      </c>
      <c r="G612" t="s">
        <v>134</v>
      </c>
      <c r="H612" s="92" t="s">
        <v>291</v>
      </c>
      <c r="I612" s="74" t="s">
        <v>322</v>
      </c>
      <c r="J612" s="74">
        <v>1.245565E-8</v>
      </c>
      <c r="K612" s="74">
        <v>8.9089600000000001E-7</v>
      </c>
      <c r="L612" s="74">
        <v>3.7552745E-5</v>
      </c>
      <c r="M612" s="74">
        <v>1.9163064999999901E-4</v>
      </c>
      <c r="N612" s="74">
        <v>1.1388717500000001E-3</v>
      </c>
    </row>
    <row r="613" spans="1:14" x14ac:dyDescent="0.25">
      <c r="A613" t="s">
        <v>132</v>
      </c>
      <c r="B613" t="s">
        <v>129</v>
      </c>
      <c r="C613" t="s">
        <v>130</v>
      </c>
      <c r="D613" t="s">
        <v>131</v>
      </c>
      <c r="E613" t="s">
        <v>140</v>
      </c>
      <c r="F613" t="s">
        <v>141</v>
      </c>
      <c r="G613" t="s">
        <v>134</v>
      </c>
      <c r="H613" s="92" t="s">
        <v>292</v>
      </c>
      <c r="I613" s="74" t="s">
        <v>323</v>
      </c>
      <c r="J613" s="74">
        <v>2.6954849999999998E-9</v>
      </c>
      <c r="K613" s="74">
        <v>2.0600539999999901E-7</v>
      </c>
      <c r="L613" s="74">
        <v>7.76685E-6</v>
      </c>
      <c r="M613" s="74">
        <v>4.0732950000000001E-5</v>
      </c>
      <c r="N613" s="74">
        <v>3.01719025E-4</v>
      </c>
    </row>
    <row r="614" spans="1:14" x14ac:dyDescent="0.25">
      <c r="A614" t="s">
        <v>132</v>
      </c>
      <c r="B614" t="s">
        <v>129</v>
      </c>
      <c r="C614" t="s">
        <v>130</v>
      </c>
      <c r="D614" t="s">
        <v>131</v>
      </c>
      <c r="E614" t="s">
        <v>140</v>
      </c>
      <c r="F614" t="s">
        <v>141</v>
      </c>
      <c r="G614" t="s">
        <v>134</v>
      </c>
      <c r="H614" s="92" t="s">
        <v>293</v>
      </c>
      <c r="I614" s="74" t="s">
        <v>324</v>
      </c>
      <c r="J614" s="74">
        <v>1.0590600000000001E-9</v>
      </c>
      <c r="K614" s="74">
        <v>7.1643129999999904E-8</v>
      </c>
      <c r="L614" s="74">
        <v>3.17213199999999E-6</v>
      </c>
      <c r="M614" s="74">
        <v>1.344089E-5</v>
      </c>
      <c r="N614" s="74">
        <v>1.09859525E-4</v>
      </c>
    </row>
    <row r="615" spans="1:14" x14ac:dyDescent="0.25">
      <c r="A615" t="s">
        <v>132</v>
      </c>
      <c r="B615" t="s">
        <v>129</v>
      </c>
      <c r="C615" t="s">
        <v>130</v>
      </c>
      <c r="D615" t="s">
        <v>131</v>
      </c>
      <c r="E615" t="s">
        <v>140</v>
      </c>
      <c r="F615" t="s">
        <v>141</v>
      </c>
      <c r="G615" t="s">
        <v>134</v>
      </c>
      <c r="H615" s="92" t="s">
        <v>294</v>
      </c>
      <c r="I615" s="74" t="s">
        <v>325</v>
      </c>
      <c r="J615" s="74">
        <v>4.70057E-10</v>
      </c>
      <c r="K615" s="74">
        <v>2.4642700000000001E-8</v>
      </c>
      <c r="L615" s="74">
        <v>1.4547764999999999E-6</v>
      </c>
      <c r="M615" s="74">
        <v>4.5397540000000001E-6</v>
      </c>
      <c r="N615" s="74">
        <v>3.9032095000000002E-5</v>
      </c>
    </row>
    <row r="616" spans="1:14" x14ac:dyDescent="0.25">
      <c r="A616" t="s">
        <v>132</v>
      </c>
      <c r="B616" t="s">
        <v>129</v>
      </c>
      <c r="C616" t="s">
        <v>130</v>
      </c>
      <c r="D616" t="s">
        <v>131</v>
      </c>
      <c r="E616" t="s">
        <v>140</v>
      </c>
      <c r="F616" t="s">
        <v>141</v>
      </c>
      <c r="G616" t="s">
        <v>137</v>
      </c>
      <c r="H616" s="92" t="s">
        <v>285</v>
      </c>
      <c r="I616" s="52">
        <v>0</v>
      </c>
      <c r="J616" s="52">
        <v>1.6599100000000001E-8</v>
      </c>
      <c r="K616" s="52">
        <v>3.3911304999999799E-5</v>
      </c>
      <c r="L616" s="52">
        <v>1.244499E-3</v>
      </c>
      <c r="M616" s="52">
        <v>3.9835319999999997E-3</v>
      </c>
      <c r="N616" s="52">
        <v>3.6737507500000002E-2</v>
      </c>
    </row>
    <row r="617" spans="1:14" x14ac:dyDescent="0.25">
      <c r="A617" t="s">
        <v>132</v>
      </c>
      <c r="B617" t="s">
        <v>129</v>
      </c>
      <c r="C617" t="s">
        <v>130</v>
      </c>
      <c r="D617" t="s">
        <v>131</v>
      </c>
      <c r="E617" t="s">
        <v>140</v>
      </c>
      <c r="F617" t="s">
        <v>141</v>
      </c>
      <c r="G617" t="s">
        <v>137</v>
      </c>
      <c r="H617" s="92" t="s">
        <v>286</v>
      </c>
      <c r="I617" s="52">
        <v>0</v>
      </c>
      <c r="J617" s="52">
        <v>2.8715150000000001E-9</v>
      </c>
      <c r="K617" s="52">
        <v>3.1905400000000001E-5</v>
      </c>
      <c r="L617" s="52">
        <v>8.4033649999999997E-4</v>
      </c>
      <c r="M617" s="52">
        <v>3.0751544999999998E-3</v>
      </c>
      <c r="N617" s="52">
        <v>3.7114590000000003E-2</v>
      </c>
    </row>
    <row r="618" spans="1:14" x14ac:dyDescent="0.25">
      <c r="A618" t="s">
        <v>132</v>
      </c>
      <c r="B618" t="s">
        <v>129</v>
      </c>
      <c r="C618" t="s">
        <v>130</v>
      </c>
      <c r="D618" t="s">
        <v>131</v>
      </c>
      <c r="E618" t="s">
        <v>140</v>
      </c>
      <c r="F618" t="s">
        <v>141</v>
      </c>
      <c r="G618" t="s">
        <v>137</v>
      </c>
      <c r="H618" s="92" t="s">
        <v>287</v>
      </c>
      <c r="I618" s="52">
        <v>0</v>
      </c>
      <c r="J618" s="52">
        <v>1.4345600000000001E-9</v>
      </c>
      <c r="K618" s="52">
        <v>1.82264399999999E-5</v>
      </c>
      <c r="L618" s="52">
        <v>3.3500115000000002E-4</v>
      </c>
      <c r="M618" s="52">
        <v>2.0106715000000001E-3</v>
      </c>
      <c r="N618" s="52">
        <v>2.4833137499999901E-2</v>
      </c>
    </row>
    <row r="619" spans="1:14" x14ac:dyDescent="0.25">
      <c r="A619" t="s">
        <v>132</v>
      </c>
      <c r="B619" t="s">
        <v>129</v>
      </c>
      <c r="C619" t="s">
        <v>130</v>
      </c>
      <c r="D619" t="s">
        <v>131</v>
      </c>
      <c r="E619" t="s">
        <v>140</v>
      </c>
      <c r="F619" t="s">
        <v>141</v>
      </c>
      <c r="G619" t="s">
        <v>137</v>
      </c>
      <c r="H619" s="92" t="s">
        <v>288</v>
      </c>
      <c r="I619" s="52">
        <v>0</v>
      </c>
      <c r="J619" s="52">
        <v>8.5024550000000005E-10</v>
      </c>
      <c r="K619" s="52">
        <v>1.14173899999999E-5</v>
      </c>
      <c r="L619" s="52">
        <v>2.5687634999999899E-4</v>
      </c>
      <c r="M619" s="52">
        <v>1.2240135000000001E-3</v>
      </c>
      <c r="N619" s="52">
        <v>1.336735E-2</v>
      </c>
    </row>
    <row r="620" spans="1:14" x14ac:dyDescent="0.25">
      <c r="A620" t="s">
        <v>132</v>
      </c>
      <c r="B620" t="s">
        <v>129</v>
      </c>
      <c r="C620" t="s">
        <v>130</v>
      </c>
      <c r="D620" t="s">
        <v>131</v>
      </c>
      <c r="E620" t="s">
        <v>140</v>
      </c>
      <c r="F620" t="s">
        <v>141</v>
      </c>
      <c r="G620" t="s">
        <v>137</v>
      </c>
      <c r="H620" s="92" t="s">
        <v>289</v>
      </c>
      <c r="I620" s="52">
        <v>0</v>
      </c>
      <c r="J620" s="52">
        <v>3.0509149999999999E-10</v>
      </c>
      <c r="K620" s="52">
        <v>4.5168300000000001E-6</v>
      </c>
      <c r="L620" s="52">
        <v>8.4923369999999999E-5</v>
      </c>
      <c r="M620" s="52">
        <v>5.0550485000000001E-4</v>
      </c>
      <c r="N620" s="52">
        <v>5.1846660000000001E-3</v>
      </c>
    </row>
    <row r="621" spans="1:14" x14ac:dyDescent="0.25">
      <c r="A621" t="s">
        <v>132</v>
      </c>
      <c r="B621" t="s">
        <v>129</v>
      </c>
      <c r="C621" t="s">
        <v>130</v>
      </c>
      <c r="D621" t="s">
        <v>131</v>
      </c>
      <c r="E621" t="s">
        <v>140</v>
      </c>
      <c r="F621" t="s">
        <v>141</v>
      </c>
      <c r="G621" t="s">
        <v>137</v>
      </c>
      <c r="H621" s="92" t="s">
        <v>290</v>
      </c>
      <c r="I621" s="52">
        <v>0</v>
      </c>
      <c r="J621" s="52">
        <v>1.45187E-12</v>
      </c>
      <c r="K621" s="52">
        <v>1.3866900000000001E-7</v>
      </c>
      <c r="L621" s="52">
        <v>2.8362155000000001E-7</v>
      </c>
      <c r="M621" s="52">
        <v>1.5334764999999999E-5</v>
      </c>
      <c r="N621" s="52">
        <v>3.1542759500000002E-4</v>
      </c>
    </row>
    <row r="622" spans="1:14" x14ac:dyDescent="0.25">
      <c r="A622" t="s">
        <v>132</v>
      </c>
      <c r="B622" t="s">
        <v>129</v>
      </c>
      <c r="C622" t="s">
        <v>130</v>
      </c>
      <c r="D622" t="s">
        <v>131</v>
      </c>
      <c r="E622" t="s">
        <v>140</v>
      </c>
      <c r="F622" t="s">
        <v>141</v>
      </c>
      <c r="G622" t="s">
        <v>137</v>
      </c>
      <c r="H622" s="92" t="s">
        <v>291</v>
      </c>
      <c r="I622" s="52">
        <v>0</v>
      </c>
      <c r="J622" s="52">
        <v>2.5259400000000002E-13</v>
      </c>
      <c r="K622" s="52">
        <v>4.6482800000000002E-8</v>
      </c>
      <c r="L622" s="52">
        <v>1.4546661E-7</v>
      </c>
      <c r="M622" s="52">
        <v>7.4082630000000003E-6</v>
      </c>
      <c r="N622" s="52">
        <v>6.3140569999999994E-5</v>
      </c>
    </row>
    <row r="623" spans="1:14" x14ac:dyDescent="0.25">
      <c r="A623" t="s">
        <v>132</v>
      </c>
      <c r="B623" t="s">
        <v>129</v>
      </c>
      <c r="C623" t="s">
        <v>130</v>
      </c>
      <c r="D623" t="s">
        <v>131</v>
      </c>
      <c r="E623" t="s">
        <v>140</v>
      </c>
      <c r="F623" t="s">
        <v>141</v>
      </c>
      <c r="G623" t="s">
        <v>137</v>
      </c>
      <c r="H623" s="92" t="s">
        <v>292</v>
      </c>
      <c r="I623" s="52">
        <v>0</v>
      </c>
      <c r="J623" s="52">
        <v>1.6912449999999999E-15</v>
      </c>
      <c r="K623" s="52">
        <v>9.1358404999999805E-9</v>
      </c>
      <c r="L623" s="52">
        <v>1.22828669999999E-8</v>
      </c>
      <c r="M623" s="52">
        <v>1.3920449999999999E-6</v>
      </c>
      <c r="N623" s="52">
        <v>1.29255175E-5</v>
      </c>
    </row>
    <row r="624" spans="1:14" x14ac:dyDescent="0.25">
      <c r="A624" t="s">
        <v>132</v>
      </c>
      <c r="B624" t="s">
        <v>129</v>
      </c>
      <c r="C624" t="s">
        <v>130</v>
      </c>
      <c r="D624" t="s">
        <v>131</v>
      </c>
      <c r="E624" t="s">
        <v>140</v>
      </c>
      <c r="F624" t="s">
        <v>141</v>
      </c>
      <c r="G624" t="s">
        <v>137</v>
      </c>
      <c r="H624" s="92" t="s">
        <v>293</v>
      </c>
      <c r="I624" s="52">
        <v>0</v>
      </c>
      <c r="J624" s="52">
        <v>0</v>
      </c>
      <c r="K624" s="52">
        <v>2.86845E-9</v>
      </c>
      <c r="L624" s="52">
        <v>3.3069949999999999E-9</v>
      </c>
      <c r="M624" s="52">
        <v>3.535106E-7</v>
      </c>
      <c r="N624" s="52">
        <v>4.4340290000000004E-6</v>
      </c>
    </row>
    <row r="625" spans="1:14" x14ac:dyDescent="0.25">
      <c r="A625" t="s">
        <v>132</v>
      </c>
      <c r="B625" t="s">
        <v>129</v>
      </c>
      <c r="C625" t="s">
        <v>130</v>
      </c>
      <c r="D625" t="s">
        <v>131</v>
      </c>
      <c r="E625" t="s">
        <v>140</v>
      </c>
      <c r="F625" t="s">
        <v>141</v>
      </c>
      <c r="G625" t="s">
        <v>137</v>
      </c>
      <c r="H625" s="92" t="s">
        <v>294</v>
      </c>
      <c r="I625" s="52">
        <v>0</v>
      </c>
      <c r="J625" s="52">
        <v>0</v>
      </c>
      <c r="K625" s="52">
        <v>9.7533284999999903E-10</v>
      </c>
      <c r="L625" s="52">
        <v>1.1774330499999899E-9</v>
      </c>
      <c r="M625" s="52">
        <v>1.14735149999999E-7</v>
      </c>
      <c r="N625" s="52">
        <v>1.6147092500000001E-6</v>
      </c>
    </row>
    <row r="626" spans="1:14" x14ac:dyDescent="0.25">
      <c r="A626" t="s">
        <v>132</v>
      </c>
      <c r="B626" t="s">
        <v>129</v>
      </c>
      <c r="C626" t="s">
        <v>130</v>
      </c>
      <c r="D626" t="s">
        <v>131</v>
      </c>
      <c r="E626" t="s">
        <v>140</v>
      </c>
      <c r="F626" t="s">
        <v>141</v>
      </c>
      <c r="G626" t="s">
        <v>138</v>
      </c>
      <c r="H626" s="92" t="s">
        <v>285</v>
      </c>
      <c r="I626" s="52" t="s">
        <v>326</v>
      </c>
      <c r="J626" s="52">
        <v>1.6497399999999999E-13</v>
      </c>
      <c r="K626" s="52">
        <v>5.2807599999999997E-10</v>
      </c>
      <c r="L626" s="52">
        <v>2.8993674999999998E-7</v>
      </c>
      <c r="M626" s="52">
        <v>4.4919190000000002E-7</v>
      </c>
      <c r="N626" s="52">
        <v>8.0884300000000001E-7</v>
      </c>
    </row>
    <row r="627" spans="1:14" x14ac:dyDescent="0.25">
      <c r="A627" t="s">
        <v>132</v>
      </c>
      <c r="B627" t="s">
        <v>129</v>
      </c>
      <c r="C627" t="s">
        <v>130</v>
      </c>
      <c r="D627" t="s">
        <v>131</v>
      </c>
      <c r="E627" t="s">
        <v>140</v>
      </c>
      <c r="F627" t="s">
        <v>141</v>
      </c>
      <c r="G627" t="s">
        <v>138</v>
      </c>
      <c r="H627" s="92" t="s">
        <v>286</v>
      </c>
      <c r="I627" s="52" t="s">
        <v>327</v>
      </c>
      <c r="J627" s="52">
        <v>1.25595E-9</v>
      </c>
      <c r="K627" s="52">
        <v>1.9808824999999899E-7</v>
      </c>
      <c r="L627" s="52">
        <v>5.0221374999999998E-5</v>
      </c>
      <c r="M627" s="52">
        <v>5.9113644999999999E-5</v>
      </c>
      <c r="N627" s="52">
        <v>2.3421084999999999E-4</v>
      </c>
    </row>
    <row r="628" spans="1:14" x14ac:dyDescent="0.25">
      <c r="A628" t="s">
        <v>132</v>
      </c>
      <c r="B628" t="s">
        <v>129</v>
      </c>
      <c r="C628" t="s">
        <v>130</v>
      </c>
      <c r="D628" t="s">
        <v>131</v>
      </c>
      <c r="E628" t="s">
        <v>140</v>
      </c>
      <c r="F628" t="s">
        <v>141</v>
      </c>
      <c r="G628" t="s">
        <v>138</v>
      </c>
      <c r="H628" s="92" t="s">
        <v>287</v>
      </c>
      <c r="I628" s="52" t="s">
        <v>328</v>
      </c>
      <c r="J628" s="52">
        <v>2.3013400000000001E-8</v>
      </c>
      <c r="K628" s="52">
        <v>1.6897600000000001E-6</v>
      </c>
      <c r="L628" s="52">
        <v>1.17764398E-4</v>
      </c>
      <c r="M628" s="52">
        <v>4.9891474999999997E-4</v>
      </c>
      <c r="N628" s="52">
        <v>2.4491823499999902E-3</v>
      </c>
    </row>
    <row r="629" spans="1:14" x14ac:dyDescent="0.25">
      <c r="A629" t="s">
        <v>132</v>
      </c>
      <c r="B629" t="s">
        <v>129</v>
      </c>
      <c r="C629" t="s">
        <v>130</v>
      </c>
      <c r="D629" t="s">
        <v>131</v>
      </c>
      <c r="E629" t="s">
        <v>140</v>
      </c>
      <c r="F629" t="s">
        <v>141</v>
      </c>
      <c r="G629" t="s">
        <v>138</v>
      </c>
      <c r="H629" s="92" t="s">
        <v>288</v>
      </c>
      <c r="I629" s="52" t="s">
        <v>329</v>
      </c>
      <c r="J629" s="52">
        <v>9.0473249999999999E-8</v>
      </c>
      <c r="K629" s="52">
        <v>4.0374554999999897E-6</v>
      </c>
      <c r="L629" s="52">
        <v>6.5854249999999998E-4</v>
      </c>
      <c r="M629" s="52">
        <v>1.3594155000000001E-3</v>
      </c>
      <c r="N629" s="52">
        <v>4.1902930000000003E-3</v>
      </c>
    </row>
    <row r="630" spans="1:14" x14ac:dyDescent="0.25">
      <c r="A630" t="s">
        <v>132</v>
      </c>
      <c r="B630" t="s">
        <v>129</v>
      </c>
      <c r="C630" t="s">
        <v>130</v>
      </c>
      <c r="D630" t="s">
        <v>131</v>
      </c>
      <c r="E630" t="s">
        <v>140</v>
      </c>
      <c r="F630" t="s">
        <v>141</v>
      </c>
      <c r="G630" t="s">
        <v>138</v>
      </c>
      <c r="H630" s="92" t="s">
        <v>289</v>
      </c>
      <c r="I630" s="52" t="s">
        <v>330</v>
      </c>
      <c r="J630" s="52">
        <v>2.8358E-7</v>
      </c>
      <c r="K630" s="52">
        <v>1.05840649999999E-5</v>
      </c>
      <c r="L630" s="52">
        <v>1.4132904999999999E-3</v>
      </c>
      <c r="M630" s="52">
        <v>3.1674914999999999E-3</v>
      </c>
      <c r="N630" s="52">
        <v>1.1781192500000001E-2</v>
      </c>
    </row>
    <row r="631" spans="1:14" x14ac:dyDescent="0.25">
      <c r="A631" t="s">
        <v>132</v>
      </c>
      <c r="B631" t="s">
        <v>129</v>
      </c>
      <c r="C631" t="s">
        <v>130</v>
      </c>
      <c r="D631" t="s">
        <v>131</v>
      </c>
      <c r="E631" t="s">
        <v>140</v>
      </c>
      <c r="F631" t="s">
        <v>141</v>
      </c>
      <c r="G631" t="s">
        <v>138</v>
      </c>
      <c r="H631" s="92" t="s">
        <v>290</v>
      </c>
      <c r="I631" s="52" t="s">
        <v>331</v>
      </c>
      <c r="J631" s="52">
        <v>2.7564699999999999E-8</v>
      </c>
      <c r="K631" s="52">
        <v>1.96520499999999E-6</v>
      </c>
      <c r="L631" s="52">
        <v>6.6737925999999995E-5</v>
      </c>
      <c r="M631" s="52">
        <v>4.1019985E-4</v>
      </c>
      <c r="N631" s="52">
        <v>3.61827625E-3</v>
      </c>
    </row>
    <row r="632" spans="1:14" x14ac:dyDescent="0.25">
      <c r="A632" t="s">
        <v>132</v>
      </c>
      <c r="B632" t="s">
        <v>129</v>
      </c>
      <c r="C632" t="s">
        <v>130</v>
      </c>
      <c r="D632" t="s">
        <v>131</v>
      </c>
      <c r="E632" t="s">
        <v>140</v>
      </c>
      <c r="F632" t="s">
        <v>141</v>
      </c>
      <c r="G632" t="s">
        <v>138</v>
      </c>
      <c r="H632" s="92" t="s">
        <v>291</v>
      </c>
      <c r="I632" s="52" t="s">
        <v>332</v>
      </c>
      <c r="J632" s="52">
        <v>1.2393000000000001E-8</v>
      </c>
      <c r="K632" s="52">
        <v>8.3853859999999899E-7</v>
      </c>
      <c r="L632" s="52">
        <v>3.74072799999999E-5</v>
      </c>
      <c r="M632" s="52">
        <v>1.8439914999999999E-4</v>
      </c>
      <c r="N632" s="52">
        <v>1.0764839999999999E-3</v>
      </c>
    </row>
    <row r="633" spans="1:14" x14ac:dyDescent="0.25">
      <c r="A633" t="s">
        <v>132</v>
      </c>
      <c r="B633" t="s">
        <v>129</v>
      </c>
      <c r="C633" t="s">
        <v>130</v>
      </c>
      <c r="D633" t="s">
        <v>131</v>
      </c>
      <c r="E633" t="s">
        <v>140</v>
      </c>
      <c r="F633" t="s">
        <v>141</v>
      </c>
      <c r="G633" t="s">
        <v>138</v>
      </c>
      <c r="H633" s="92" t="s">
        <v>292</v>
      </c>
      <c r="I633" s="52" t="s">
        <v>333</v>
      </c>
      <c r="J633" s="52">
        <v>2.6845399999999999E-9</v>
      </c>
      <c r="K633" s="52">
        <v>1.9493399999999999E-7</v>
      </c>
      <c r="L633" s="52">
        <v>7.7545614999999999E-6</v>
      </c>
      <c r="M633" s="52">
        <v>3.9340919999999901E-5</v>
      </c>
      <c r="N633" s="52">
        <v>2.8879352499999999E-4</v>
      </c>
    </row>
    <row r="634" spans="1:14" x14ac:dyDescent="0.25">
      <c r="A634" t="s">
        <v>132</v>
      </c>
      <c r="B634" t="s">
        <v>129</v>
      </c>
      <c r="C634" t="s">
        <v>130</v>
      </c>
      <c r="D634" t="s">
        <v>131</v>
      </c>
      <c r="E634" t="s">
        <v>140</v>
      </c>
      <c r="F634" t="s">
        <v>141</v>
      </c>
      <c r="G634" t="s">
        <v>138</v>
      </c>
      <c r="H634" s="92" t="s">
        <v>293</v>
      </c>
      <c r="I634" s="52" t="s">
        <v>334</v>
      </c>
      <c r="J634" s="52">
        <v>1.0590600000000001E-9</v>
      </c>
      <c r="K634" s="52">
        <v>6.8429714999999599E-8</v>
      </c>
      <c r="L634" s="52">
        <v>3.1688289999999998E-6</v>
      </c>
      <c r="M634" s="52">
        <v>1.3018125E-5</v>
      </c>
      <c r="N634" s="52">
        <v>1.0542555E-4</v>
      </c>
    </row>
    <row r="635" spans="1:14" x14ac:dyDescent="0.25">
      <c r="A635" t="s">
        <v>132</v>
      </c>
      <c r="B635" t="s">
        <v>129</v>
      </c>
      <c r="C635" t="s">
        <v>130</v>
      </c>
      <c r="D635" t="s">
        <v>131</v>
      </c>
      <c r="E635" t="s">
        <v>140</v>
      </c>
      <c r="F635" t="s">
        <v>141</v>
      </c>
      <c r="G635" t="s">
        <v>138</v>
      </c>
      <c r="H635" s="92" t="s">
        <v>294</v>
      </c>
      <c r="I635" s="52" t="s">
        <v>335</v>
      </c>
      <c r="J635" s="52">
        <v>4.6931500000000005E-10</v>
      </c>
      <c r="K635" s="52">
        <v>2.3542264999999899E-8</v>
      </c>
      <c r="L635" s="52">
        <v>1.4535985E-6</v>
      </c>
      <c r="M635" s="52">
        <v>4.4407749999999998E-6</v>
      </c>
      <c r="N635" s="52">
        <v>3.7417392500000001E-5</v>
      </c>
    </row>
    <row r="636" spans="1:14" x14ac:dyDescent="0.25">
      <c r="A636" t="s">
        <v>132</v>
      </c>
      <c r="B636" t="s">
        <v>142</v>
      </c>
      <c r="C636" t="s">
        <v>143</v>
      </c>
      <c r="D636" t="s">
        <v>144</v>
      </c>
      <c r="E636">
        <v>2015</v>
      </c>
      <c r="F636">
        <v>2016</v>
      </c>
      <c r="G636" t="s">
        <v>134</v>
      </c>
      <c r="H636" s="92" t="s">
        <v>285</v>
      </c>
      <c r="I636" s="74">
        <v>1.2200000000000001E-18</v>
      </c>
      <c r="J636" s="74">
        <v>5.3000000000000003E-9</v>
      </c>
      <c r="K636" s="74">
        <v>2.6999999999999999E-5</v>
      </c>
      <c r="L636" s="74">
        <v>6.0999999999999999E-5</v>
      </c>
      <c r="M636" s="74">
        <v>1.1999999999999999E-3</v>
      </c>
      <c r="N636" s="74">
        <v>4.3699999999999998E-3</v>
      </c>
    </row>
    <row r="637" spans="1:14" x14ac:dyDescent="0.25">
      <c r="A637" t="s">
        <v>132</v>
      </c>
      <c r="B637" t="s">
        <v>142</v>
      </c>
      <c r="C637" t="s">
        <v>143</v>
      </c>
      <c r="D637" t="s">
        <v>144</v>
      </c>
      <c r="E637">
        <v>2015</v>
      </c>
      <c r="F637">
        <v>2016</v>
      </c>
      <c r="G637" t="s">
        <v>134</v>
      </c>
      <c r="H637" s="92" t="s">
        <v>286</v>
      </c>
      <c r="I637" s="74">
        <v>7.2800000000000003E-14</v>
      </c>
      <c r="J637" s="74">
        <v>6.9299999999999999E-9</v>
      </c>
      <c r="K637" s="74">
        <v>2.1699999999999999E-5</v>
      </c>
      <c r="L637" s="74">
        <v>2.3099999999999999E-5</v>
      </c>
      <c r="M637" s="74">
        <v>1.14E-3</v>
      </c>
      <c r="N637" s="74">
        <v>3.0599999999999998E-3</v>
      </c>
    </row>
    <row r="638" spans="1:14" x14ac:dyDescent="0.25">
      <c r="A638" t="s">
        <v>132</v>
      </c>
      <c r="B638" t="s">
        <v>142</v>
      </c>
      <c r="C638" t="s">
        <v>143</v>
      </c>
      <c r="D638" t="s">
        <v>144</v>
      </c>
      <c r="E638">
        <v>2015</v>
      </c>
      <c r="F638">
        <v>2016</v>
      </c>
      <c r="G638" t="s">
        <v>134</v>
      </c>
      <c r="H638" s="92" t="s">
        <v>287</v>
      </c>
      <c r="I638" s="74">
        <v>9.2300000000000001E-13</v>
      </c>
      <c r="J638" s="74">
        <v>9.5000000000000007E-9</v>
      </c>
      <c r="K638" s="74">
        <v>1.26E-5</v>
      </c>
      <c r="L638" s="74">
        <v>2.05E-5</v>
      </c>
      <c r="M638" s="74">
        <v>6.6100000000000002E-4</v>
      </c>
      <c r="N638" s="74">
        <v>2.2100000000000002E-3</v>
      </c>
    </row>
    <row r="639" spans="1:14" x14ac:dyDescent="0.25">
      <c r="A639" t="s">
        <v>132</v>
      </c>
      <c r="B639" t="s">
        <v>142</v>
      </c>
      <c r="C639" t="s">
        <v>143</v>
      </c>
      <c r="D639" t="s">
        <v>144</v>
      </c>
      <c r="E639">
        <v>2015</v>
      </c>
      <c r="F639">
        <v>2016</v>
      </c>
      <c r="G639" t="s">
        <v>134</v>
      </c>
      <c r="H639" s="92" t="s">
        <v>288</v>
      </c>
      <c r="I639" s="74">
        <v>2.9099999999999999E-12</v>
      </c>
      <c r="J639" s="74">
        <v>1.2E-8</v>
      </c>
      <c r="K639" s="74">
        <v>8.2800000000000003E-6</v>
      </c>
      <c r="L639" s="74">
        <v>2.83E-5</v>
      </c>
      <c r="M639" s="74">
        <v>5.1599999999999997E-4</v>
      </c>
      <c r="N639" s="74">
        <v>1.14E-3</v>
      </c>
    </row>
    <row r="640" spans="1:14" x14ac:dyDescent="0.25">
      <c r="A640" t="s">
        <v>132</v>
      </c>
      <c r="B640" t="s">
        <v>142</v>
      </c>
      <c r="C640" t="s">
        <v>143</v>
      </c>
      <c r="D640" t="s">
        <v>144</v>
      </c>
      <c r="E640">
        <v>2015</v>
      </c>
      <c r="F640">
        <v>2016</v>
      </c>
      <c r="G640" t="s">
        <v>134</v>
      </c>
      <c r="H640" s="92" t="s">
        <v>289</v>
      </c>
      <c r="I640" s="74">
        <v>8.4899999999999996E-12</v>
      </c>
      <c r="J640" s="74">
        <v>1.5399999999999999E-8</v>
      </c>
      <c r="K640" s="74">
        <v>4.6299999999999997E-6</v>
      </c>
      <c r="L640" s="74">
        <v>4.2700000000000001E-5</v>
      </c>
      <c r="M640" s="74">
        <v>3.1100000000000002E-4</v>
      </c>
      <c r="N640" s="74">
        <v>6.5300000000000004E-4</v>
      </c>
    </row>
    <row r="641" spans="1:14" x14ac:dyDescent="0.25">
      <c r="A641" t="s">
        <v>132</v>
      </c>
      <c r="B641" t="s">
        <v>142</v>
      </c>
      <c r="C641" t="s">
        <v>143</v>
      </c>
      <c r="D641" t="s">
        <v>144</v>
      </c>
      <c r="E641">
        <v>2015</v>
      </c>
      <c r="F641">
        <v>2016</v>
      </c>
      <c r="G641" t="s">
        <v>134</v>
      </c>
      <c r="H641" s="92" t="s">
        <v>290</v>
      </c>
      <c r="I641" s="74">
        <v>1.66E-12</v>
      </c>
      <c r="J641" s="74">
        <v>1.9300000000000002E-9</v>
      </c>
      <c r="K641" s="74">
        <v>3.8599999999999999E-7</v>
      </c>
      <c r="L641" s="74">
        <v>1.6199999999999999E-6</v>
      </c>
      <c r="M641" s="74">
        <v>1.9000000000000001E-5</v>
      </c>
      <c r="N641" s="74">
        <v>1.25E-4</v>
      </c>
    </row>
    <row r="642" spans="1:14" x14ac:dyDescent="0.25">
      <c r="A642" t="s">
        <v>132</v>
      </c>
      <c r="B642" t="s">
        <v>142</v>
      </c>
      <c r="C642" t="s">
        <v>143</v>
      </c>
      <c r="D642" t="s">
        <v>144</v>
      </c>
      <c r="E642">
        <v>2015</v>
      </c>
      <c r="F642">
        <v>2016</v>
      </c>
      <c r="G642" t="s">
        <v>134</v>
      </c>
      <c r="H642" s="92" t="s">
        <v>291</v>
      </c>
      <c r="I642" s="74">
        <v>1.14E-12</v>
      </c>
      <c r="J642" s="74">
        <v>9.9499999999999998E-10</v>
      </c>
      <c r="K642" s="74">
        <v>1.2499999999999999E-7</v>
      </c>
      <c r="L642" s="74">
        <v>9.5499999999999996E-7</v>
      </c>
      <c r="M642" s="74">
        <v>8.9400000000000008E-6</v>
      </c>
      <c r="N642" s="74">
        <v>2.6400000000000001E-5</v>
      </c>
    </row>
    <row r="643" spans="1:14" x14ac:dyDescent="0.25">
      <c r="A643" t="s">
        <v>132</v>
      </c>
      <c r="B643" t="s">
        <v>142</v>
      </c>
      <c r="C643" t="s">
        <v>143</v>
      </c>
      <c r="D643" t="s">
        <v>144</v>
      </c>
      <c r="E643">
        <v>2015</v>
      </c>
      <c r="F643">
        <v>2016</v>
      </c>
      <c r="G643" t="s">
        <v>134</v>
      </c>
      <c r="H643" s="92" t="s">
        <v>292</v>
      </c>
      <c r="I643" s="74">
        <v>4.1200000000000001E-13</v>
      </c>
      <c r="J643" s="74">
        <v>2.4699999999999997E-10</v>
      </c>
      <c r="K643" s="74">
        <v>2.0899999999999999E-8</v>
      </c>
      <c r="L643" s="74">
        <v>2.0900000000000001E-7</v>
      </c>
      <c r="M643" s="74">
        <v>1.46E-6</v>
      </c>
      <c r="N643" s="74">
        <v>7.2899999999999997E-6</v>
      </c>
    </row>
    <row r="644" spans="1:14" x14ac:dyDescent="0.25">
      <c r="A644" t="s">
        <v>132</v>
      </c>
      <c r="B644" t="s">
        <v>142</v>
      </c>
      <c r="C644" t="s">
        <v>143</v>
      </c>
      <c r="D644" t="s">
        <v>144</v>
      </c>
      <c r="E644">
        <v>2015</v>
      </c>
      <c r="F644">
        <v>2016</v>
      </c>
      <c r="G644" t="s">
        <v>134</v>
      </c>
      <c r="H644" s="92" t="s">
        <v>293</v>
      </c>
      <c r="I644" s="74">
        <v>2.13E-13</v>
      </c>
      <c r="J644" s="74">
        <v>9.4900000000000003E-11</v>
      </c>
      <c r="K644" s="74">
        <v>5.7500000000000002E-9</v>
      </c>
      <c r="L644" s="74">
        <v>8.79E-8</v>
      </c>
      <c r="M644" s="74">
        <v>3.89E-7</v>
      </c>
      <c r="N644" s="74">
        <v>2.83E-6</v>
      </c>
    </row>
    <row r="645" spans="1:14" x14ac:dyDescent="0.25">
      <c r="A645" t="s">
        <v>132</v>
      </c>
      <c r="B645" t="s">
        <v>142</v>
      </c>
      <c r="C645" t="s">
        <v>143</v>
      </c>
      <c r="D645" t="s">
        <v>144</v>
      </c>
      <c r="E645">
        <v>2015</v>
      </c>
      <c r="F645">
        <v>2016</v>
      </c>
      <c r="G645" t="s">
        <v>134</v>
      </c>
      <c r="H645" s="92" t="s">
        <v>294</v>
      </c>
      <c r="I645" s="74">
        <v>1.0199999999999999E-13</v>
      </c>
      <c r="J645" s="74">
        <v>4.5099999999999998E-11</v>
      </c>
      <c r="K645" s="74">
        <v>1.9800000000000002E-9</v>
      </c>
      <c r="L645" s="74">
        <v>4.2799999999999999E-8</v>
      </c>
      <c r="M645" s="74">
        <v>1.23E-7</v>
      </c>
      <c r="N645" s="74">
        <v>1.0499999999999999E-6</v>
      </c>
    </row>
    <row r="646" spans="1:14" x14ac:dyDescent="0.25">
      <c r="A646" t="s">
        <v>132</v>
      </c>
      <c r="B646" t="s">
        <v>142</v>
      </c>
      <c r="C646" t="s">
        <v>143</v>
      </c>
      <c r="D646" t="s">
        <v>144</v>
      </c>
      <c r="E646">
        <v>2015</v>
      </c>
      <c r="F646">
        <v>2016</v>
      </c>
      <c r="G646" t="s">
        <v>137</v>
      </c>
      <c r="H646" s="92" t="s">
        <v>285</v>
      </c>
      <c r="I646" s="52">
        <v>0</v>
      </c>
      <c r="J646" s="52">
        <v>5.0899999999999996E-9</v>
      </c>
      <c r="K646" s="52">
        <v>2.6999999999999999E-5</v>
      </c>
      <c r="L646" s="52">
        <v>6.0900000000000003E-5</v>
      </c>
      <c r="M646" s="52">
        <v>1.1999999999999999E-3</v>
      </c>
      <c r="N646" s="52">
        <v>4.3699999999999998E-3</v>
      </c>
    </row>
    <row r="647" spans="1:14" x14ac:dyDescent="0.25">
      <c r="A647" t="s">
        <v>132</v>
      </c>
      <c r="B647" t="s">
        <v>142</v>
      </c>
      <c r="C647" t="s">
        <v>143</v>
      </c>
      <c r="D647" t="s">
        <v>144</v>
      </c>
      <c r="E647">
        <v>2015</v>
      </c>
      <c r="F647">
        <v>2016</v>
      </c>
      <c r="G647" t="s">
        <v>137</v>
      </c>
      <c r="H647" s="92" t="s">
        <v>286</v>
      </c>
      <c r="I647" s="52">
        <v>0</v>
      </c>
      <c r="J647" s="52">
        <v>5.04E-9</v>
      </c>
      <c r="K647" s="52">
        <v>2.1699999999999999E-5</v>
      </c>
      <c r="L647" s="52">
        <v>2.16E-5</v>
      </c>
      <c r="M647" s="52">
        <v>1.14E-3</v>
      </c>
      <c r="N647" s="52">
        <v>3.0599999999999998E-3</v>
      </c>
    </row>
    <row r="648" spans="1:14" x14ac:dyDescent="0.25">
      <c r="A648" t="s">
        <v>132</v>
      </c>
      <c r="B648" t="s">
        <v>142</v>
      </c>
      <c r="C648" t="s">
        <v>143</v>
      </c>
      <c r="D648" t="s">
        <v>144</v>
      </c>
      <c r="E648">
        <v>2015</v>
      </c>
      <c r="F648">
        <v>2016</v>
      </c>
      <c r="G648" t="s">
        <v>137</v>
      </c>
      <c r="H648" s="92" t="s">
        <v>287</v>
      </c>
      <c r="I648" s="52">
        <v>0</v>
      </c>
      <c r="J648" s="52">
        <v>2.7400000000000001E-9</v>
      </c>
      <c r="K648" s="52">
        <v>1.2300000000000001E-5</v>
      </c>
      <c r="L648" s="52">
        <v>3.6600000000000001E-6</v>
      </c>
      <c r="M648" s="52">
        <v>6.2399999999999999E-4</v>
      </c>
      <c r="N648" s="52">
        <v>2.1800000000000001E-3</v>
      </c>
    </row>
    <row r="649" spans="1:14" x14ac:dyDescent="0.25">
      <c r="A649" t="s">
        <v>132</v>
      </c>
      <c r="B649" t="s">
        <v>142</v>
      </c>
      <c r="C649" t="s">
        <v>143</v>
      </c>
      <c r="D649" t="s">
        <v>144</v>
      </c>
      <c r="E649">
        <v>2015</v>
      </c>
      <c r="F649">
        <v>2016</v>
      </c>
      <c r="G649" t="s">
        <v>137</v>
      </c>
      <c r="H649" s="92" t="s">
        <v>288</v>
      </c>
      <c r="I649" s="52">
        <v>0</v>
      </c>
      <c r="J649" s="52">
        <v>1.75E-9</v>
      </c>
      <c r="K649" s="52">
        <v>7.6499999999999996E-6</v>
      </c>
      <c r="L649" s="52">
        <v>5.6699999999999999E-6</v>
      </c>
      <c r="M649" s="52">
        <v>4.46E-4</v>
      </c>
      <c r="N649" s="52">
        <v>1.0399999999999999E-3</v>
      </c>
    </row>
    <row r="650" spans="1:14" x14ac:dyDescent="0.25">
      <c r="A650" t="s">
        <v>132</v>
      </c>
      <c r="B650" t="s">
        <v>142</v>
      </c>
      <c r="C650" t="s">
        <v>143</v>
      </c>
      <c r="D650" t="s">
        <v>144</v>
      </c>
      <c r="E650">
        <v>2015</v>
      </c>
      <c r="F650">
        <v>2016</v>
      </c>
      <c r="G650" t="s">
        <v>137</v>
      </c>
      <c r="H650" s="92" t="s">
        <v>289</v>
      </c>
      <c r="I650" s="52">
        <v>0</v>
      </c>
      <c r="J650" s="52">
        <v>5.8099999999999996E-10</v>
      </c>
      <c r="K650" s="52">
        <v>3.0199999999999999E-6</v>
      </c>
      <c r="L650" s="52">
        <v>1.55E-6</v>
      </c>
      <c r="M650" s="52">
        <v>1.75E-4</v>
      </c>
      <c r="N650" s="52">
        <v>4.0900000000000002E-4</v>
      </c>
    </row>
    <row r="651" spans="1:14" x14ac:dyDescent="0.25">
      <c r="A651" t="s">
        <v>132</v>
      </c>
      <c r="B651" t="s">
        <v>142</v>
      </c>
      <c r="C651" t="s">
        <v>143</v>
      </c>
      <c r="D651" t="s">
        <v>144</v>
      </c>
      <c r="E651">
        <v>2015</v>
      </c>
      <c r="F651">
        <v>2016</v>
      </c>
      <c r="G651" t="s">
        <v>137</v>
      </c>
      <c r="H651" s="92" t="s">
        <v>290</v>
      </c>
      <c r="I651" s="52">
        <v>0</v>
      </c>
      <c r="J651" s="52">
        <v>3.5100000000000002E-12</v>
      </c>
      <c r="K651" s="52">
        <v>7.9500000000000004E-8</v>
      </c>
      <c r="L651" s="52">
        <v>1.3799999999999999E-8</v>
      </c>
      <c r="M651" s="52">
        <v>3.58E-6</v>
      </c>
      <c r="N651" s="52">
        <v>3.9199999999999997E-5</v>
      </c>
    </row>
    <row r="652" spans="1:14" x14ac:dyDescent="0.25">
      <c r="A652" t="s">
        <v>132</v>
      </c>
      <c r="B652" t="s">
        <v>142</v>
      </c>
      <c r="C652" t="s">
        <v>143</v>
      </c>
      <c r="D652" t="s">
        <v>144</v>
      </c>
      <c r="E652">
        <v>2015</v>
      </c>
      <c r="F652">
        <v>2016</v>
      </c>
      <c r="G652" t="s">
        <v>137</v>
      </c>
      <c r="H652" s="92" t="s">
        <v>291</v>
      </c>
      <c r="I652" s="52">
        <v>0</v>
      </c>
      <c r="J652" s="52">
        <v>8.0999999999999998E-13</v>
      </c>
      <c r="K652" s="52">
        <v>2.1200000000000001E-8</v>
      </c>
      <c r="L652" s="52">
        <v>7.6399999999999993E-9</v>
      </c>
      <c r="M652" s="52">
        <v>1.2899999999999999E-6</v>
      </c>
      <c r="N652" s="52">
        <v>6.72E-6</v>
      </c>
    </row>
    <row r="653" spans="1:14" x14ac:dyDescent="0.25">
      <c r="A653" t="s">
        <v>132</v>
      </c>
      <c r="B653" t="s">
        <v>142</v>
      </c>
      <c r="C653" t="s">
        <v>143</v>
      </c>
      <c r="D653" t="s">
        <v>144</v>
      </c>
      <c r="E653">
        <v>2015</v>
      </c>
      <c r="F653">
        <v>2016</v>
      </c>
      <c r="G653" t="s">
        <v>137</v>
      </c>
      <c r="H653" s="92" t="s">
        <v>292</v>
      </c>
      <c r="I653" s="52">
        <v>0</v>
      </c>
      <c r="J653" s="52">
        <v>9.5700000000000005E-15</v>
      </c>
      <c r="K653" s="52">
        <v>2.5899999999999999E-9</v>
      </c>
      <c r="L653" s="52">
        <v>1.33E-9</v>
      </c>
      <c r="M653" s="52">
        <v>1.6400000000000001E-7</v>
      </c>
      <c r="N653" s="52">
        <v>1.42E-6</v>
      </c>
    </row>
    <row r="654" spans="1:14" x14ac:dyDescent="0.25">
      <c r="A654" t="s">
        <v>132</v>
      </c>
      <c r="B654" t="s">
        <v>142</v>
      </c>
      <c r="C654" t="s">
        <v>143</v>
      </c>
      <c r="D654" t="s">
        <v>144</v>
      </c>
      <c r="E654">
        <v>2015</v>
      </c>
      <c r="F654">
        <v>2016</v>
      </c>
      <c r="G654" t="s">
        <v>137</v>
      </c>
      <c r="H654" s="92" t="s">
        <v>293</v>
      </c>
      <c r="I654" s="52">
        <v>0</v>
      </c>
      <c r="J654" s="52">
        <v>0</v>
      </c>
      <c r="K654" s="52">
        <v>7.6299999999999995E-10</v>
      </c>
      <c r="L654" s="52">
        <v>4.2199999999999999E-10</v>
      </c>
      <c r="M654" s="52">
        <v>3.7800000000000001E-8</v>
      </c>
      <c r="N654" s="52">
        <v>4.7599999999999997E-7</v>
      </c>
    </row>
    <row r="655" spans="1:14" x14ac:dyDescent="0.25">
      <c r="A655" t="s">
        <v>132</v>
      </c>
      <c r="B655" t="s">
        <v>142</v>
      </c>
      <c r="C655" t="s">
        <v>143</v>
      </c>
      <c r="D655" t="s">
        <v>144</v>
      </c>
      <c r="E655">
        <v>2015</v>
      </c>
      <c r="F655">
        <v>2016</v>
      </c>
      <c r="G655" t="s">
        <v>137</v>
      </c>
      <c r="H655" s="92" t="s">
        <v>294</v>
      </c>
      <c r="I655" s="52">
        <v>0</v>
      </c>
      <c r="J655" s="52">
        <v>0</v>
      </c>
      <c r="K655" s="52">
        <v>2.7399999999999998E-10</v>
      </c>
      <c r="L655" s="52">
        <v>1.5500000000000001E-10</v>
      </c>
      <c r="M655" s="52">
        <v>1.02E-8</v>
      </c>
      <c r="N655" s="52">
        <v>1.6899999999999999E-7</v>
      </c>
    </row>
    <row r="656" spans="1:14" x14ac:dyDescent="0.25">
      <c r="A656" t="s">
        <v>132</v>
      </c>
      <c r="B656" t="s">
        <v>142</v>
      </c>
      <c r="C656" t="s">
        <v>143</v>
      </c>
      <c r="D656" t="s">
        <v>144</v>
      </c>
      <c r="E656">
        <v>2015</v>
      </c>
      <c r="F656">
        <v>2016</v>
      </c>
      <c r="G656" t="s">
        <v>138</v>
      </c>
      <c r="H656" s="92" t="s">
        <v>285</v>
      </c>
      <c r="I656" s="52">
        <v>4.1199999999999997E-21</v>
      </c>
      <c r="J656" s="52">
        <v>3.3500000000000002E-14</v>
      </c>
      <c r="K656" s="52">
        <v>2.0800000000000001E-10</v>
      </c>
      <c r="L656" s="52">
        <v>2.37E-8</v>
      </c>
      <c r="M656" s="52">
        <v>5.1599999999999999E-8</v>
      </c>
      <c r="N656" s="52">
        <v>8.72E-8</v>
      </c>
    </row>
    <row r="657" spans="1:14" x14ac:dyDescent="0.25">
      <c r="A657" t="s">
        <v>132</v>
      </c>
      <c r="B657" t="s">
        <v>142</v>
      </c>
      <c r="C657" t="s">
        <v>143</v>
      </c>
      <c r="D657" t="s">
        <v>144</v>
      </c>
      <c r="E657">
        <v>2015</v>
      </c>
      <c r="F657">
        <v>2016</v>
      </c>
      <c r="G657" t="s">
        <v>138</v>
      </c>
      <c r="H657" s="92" t="s">
        <v>286</v>
      </c>
      <c r="I657" s="52">
        <v>2.5800000000000001E-14</v>
      </c>
      <c r="J657" s="52">
        <v>4.22E-11</v>
      </c>
      <c r="K657" s="52">
        <v>3.4E-8</v>
      </c>
      <c r="L657" s="52">
        <v>1.4300000000000001E-6</v>
      </c>
      <c r="M657" s="52">
        <v>2.2500000000000001E-6</v>
      </c>
      <c r="N657" s="52">
        <v>3.67E-6</v>
      </c>
    </row>
    <row r="658" spans="1:14" x14ac:dyDescent="0.25">
      <c r="A658" t="s">
        <v>132</v>
      </c>
      <c r="B658" t="s">
        <v>142</v>
      </c>
      <c r="C658" t="s">
        <v>143</v>
      </c>
      <c r="D658" t="s">
        <v>144</v>
      </c>
      <c r="E658">
        <v>2015</v>
      </c>
      <c r="F658">
        <v>2016</v>
      </c>
      <c r="G658" t="s">
        <v>138</v>
      </c>
      <c r="H658" s="92" t="s">
        <v>287</v>
      </c>
      <c r="I658" s="52">
        <v>4.0100000000000001E-13</v>
      </c>
      <c r="J658" s="52">
        <v>4.4400000000000002E-10</v>
      </c>
      <c r="K658" s="52">
        <v>3.1300000000000001E-7</v>
      </c>
      <c r="L658" s="52">
        <v>4.1400000000000002E-6</v>
      </c>
      <c r="M658" s="52">
        <v>1.6900000000000001E-5</v>
      </c>
      <c r="N658" s="52">
        <v>7.5900000000000002E-5</v>
      </c>
    </row>
    <row r="659" spans="1:14" x14ac:dyDescent="0.25">
      <c r="A659" t="s">
        <v>132</v>
      </c>
      <c r="B659" t="s">
        <v>142</v>
      </c>
      <c r="C659" t="s">
        <v>143</v>
      </c>
      <c r="D659" t="s">
        <v>144</v>
      </c>
      <c r="E659">
        <v>2015</v>
      </c>
      <c r="F659">
        <v>2016</v>
      </c>
      <c r="G659" t="s">
        <v>138</v>
      </c>
      <c r="H659" s="92" t="s">
        <v>288</v>
      </c>
      <c r="I659" s="52">
        <v>2.2499999999999999E-12</v>
      </c>
      <c r="J659" s="52">
        <v>2.2600000000000001E-9</v>
      </c>
      <c r="K659" s="52">
        <v>6.7100000000000001E-7</v>
      </c>
      <c r="L659" s="52">
        <v>2.26E-5</v>
      </c>
      <c r="M659" s="52">
        <v>4.6900000000000002E-5</v>
      </c>
      <c r="N659" s="52">
        <v>1.0900000000000001E-4</v>
      </c>
    </row>
    <row r="660" spans="1:14" x14ac:dyDescent="0.25">
      <c r="A660" t="s">
        <v>132</v>
      </c>
      <c r="B660" t="s">
        <v>142</v>
      </c>
      <c r="C660" t="s">
        <v>143</v>
      </c>
      <c r="D660" t="s">
        <v>144</v>
      </c>
      <c r="E660">
        <v>2015</v>
      </c>
      <c r="F660">
        <v>2016</v>
      </c>
      <c r="G660" t="s">
        <v>138</v>
      </c>
      <c r="H660" s="92" t="s">
        <v>289</v>
      </c>
      <c r="I660" s="52">
        <v>7.2600000000000002E-12</v>
      </c>
      <c r="J660" s="52">
        <v>8.5899999999999995E-9</v>
      </c>
      <c r="K660" s="52">
        <v>1.5400000000000001E-6</v>
      </c>
      <c r="L660" s="52">
        <v>4.1100000000000003E-5</v>
      </c>
      <c r="M660" s="52">
        <v>1.34E-4</v>
      </c>
      <c r="N660" s="52">
        <v>2.4699999999999999E-4</v>
      </c>
    </row>
    <row r="661" spans="1:14" x14ac:dyDescent="0.25">
      <c r="A661" t="s">
        <v>132</v>
      </c>
      <c r="B661" t="s">
        <v>142</v>
      </c>
      <c r="C661" t="s">
        <v>143</v>
      </c>
      <c r="D661" t="s">
        <v>144</v>
      </c>
      <c r="E661">
        <v>2015</v>
      </c>
      <c r="F661">
        <v>2016</v>
      </c>
      <c r="G661" t="s">
        <v>138</v>
      </c>
      <c r="H661" s="92" t="s">
        <v>290</v>
      </c>
      <c r="I661" s="52">
        <v>1.56E-12</v>
      </c>
      <c r="J661" s="52">
        <v>1.74E-9</v>
      </c>
      <c r="K661" s="52">
        <v>2.84E-7</v>
      </c>
      <c r="L661" s="52">
        <v>1.5799999999999999E-6</v>
      </c>
      <c r="M661" s="52">
        <v>1.5500000000000001E-5</v>
      </c>
      <c r="N661" s="52">
        <v>8.5500000000000005E-5</v>
      </c>
    </row>
    <row r="662" spans="1:14" x14ac:dyDescent="0.25">
      <c r="A662" t="s">
        <v>132</v>
      </c>
      <c r="B662" t="s">
        <v>142</v>
      </c>
      <c r="C662" t="s">
        <v>143</v>
      </c>
      <c r="D662" t="s">
        <v>144</v>
      </c>
      <c r="E662">
        <v>2015</v>
      </c>
      <c r="F662">
        <v>2016</v>
      </c>
      <c r="G662" t="s">
        <v>138</v>
      </c>
      <c r="H662" s="92" t="s">
        <v>291</v>
      </c>
      <c r="I662" s="52">
        <v>1.1099999999999999E-12</v>
      </c>
      <c r="J662" s="52">
        <v>9.4499999999999994E-10</v>
      </c>
      <c r="K662" s="52">
        <v>9.8599999999999996E-8</v>
      </c>
      <c r="L662" s="52">
        <v>9.4799999999999997E-7</v>
      </c>
      <c r="M662" s="52">
        <v>7.6499999999999996E-6</v>
      </c>
      <c r="N662" s="52">
        <v>2.0699999999999998E-5</v>
      </c>
    </row>
    <row r="663" spans="1:14" x14ac:dyDescent="0.25">
      <c r="A663" t="s">
        <v>132</v>
      </c>
      <c r="B663" t="s">
        <v>142</v>
      </c>
      <c r="C663" t="s">
        <v>143</v>
      </c>
      <c r="D663" t="s">
        <v>144</v>
      </c>
      <c r="E663">
        <v>2015</v>
      </c>
      <c r="F663">
        <v>2016</v>
      </c>
      <c r="G663" t="s">
        <v>138</v>
      </c>
      <c r="H663" s="92" t="s">
        <v>292</v>
      </c>
      <c r="I663" s="52">
        <v>4.1200000000000001E-13</v>
      </c>
      <c r="J663" s="52">
        <v>2.39E-10</v>
      </c>
      <c r="K663" s="52">
        <v>1.7599999999999999E-8</v>
      </c>
      <c r="L663" s="52">
        <v>2.0800000000000001E-7</v>
      </c>
      <c r="M663" s="52">
        <v>1.2899999999999999E-6</v>
      </c>
      <c r="N663" s="52">
        <v>5.8699999999999997E-6</v>
      </c>
    </row>
    <row r="664" spans="1:14" x14ac:dyDescent="0.25">
      <c r="A664" t="s">
        <v>132</v>
      </c>
      <c r="B664" t="s">
        <v>142</v>
      </c>
      <c r="C664" t="s">
        <v>143</v>
      </c>
      <c r="D664" t="s">
        <v>144</v>
      </c>
      <c r="E664">
        <v>2015</v>
      </c>
      <c r="F664">
        <v>2016</v>
      </c>
      <c r="G664" t="s">
        <v>138</v>
      </c>
      <c r="H664" s="92" t="s">
        <v>293</v>
      </c>
      <c r="I664" s="52">
        <v>2.13E-13</v>
      </c>
      <c r="J664" s="52">
        <v>8.9800000000000003E-11</v>
      </c>
      <c r="K664" s="52">
        <v>4.9900000000000003E-9</v>
      </c>
      <c r="L664" s="52">
        <v>8.7499999999999996E-8</v>
      </c>
      <c r="M664" s="52">
        <v>3.5100000000000001E-7</v>
      </c>
      <c r="N664" s="52">
        <v>2.3499999999999999E-6</v>
      </c>
    </row>
    <row r="665" spans="1:14" x14ac:dyDescent="0.25">
      <c r="A665" t="s">
        <v>132</v>
      </c>
      <c r="B665" t="s">
        <v>142</v>
      </c>
      <c r="C665" t="s">
        <v>143</v>
      </c>
      <c r="D665" t="s">
        <v>144</v>
      </c>
      <c r="E665">
        <v>2015</v>
      </c>
      <c r="F665">
        <v>2016</v>
      </c>
      <c r="G665" t="s">
        <v>138</v>
      </c>
      <c r="H665" s="92" t="s">
        <v>294</v>
      </c>
      <c r="I665" s="52">
        <v>1.0199999999999999E-13</v>
      </c>
      <c r="J665" s="52">
        <v>4.2900000000000002E-11</v>
      </c>
      <c r="K665" s="52">
        <v>1.7100000000000001E-9</v>
      </c>
      <c r="L665" s="52">
        <v>4.2699999999999999E-8</v>
      </c>
      <c r="M665" s="52">
        <v>1.1300000000000001E-7</v>
      </c>
      <c r="N665" s="52">
        <v>8.8599999999999997E-7</v>
      </c>
    </row>
    <row r="666" spans="1:14" x14ac:dyDescent="0.25">
      <c r="A666" t="s">
        <v>132</v>
      </c>
      <c r="B666" t="s">
        <v>142</v>
      </c>
      <c r="C666" t="s">
        <v>143</v>
      </c>
      <c r="D666" t="s">
        <v>144</v>
      </c>
      <c r="E666">
        <v>2016</v>
      </c>
      <c r="F666">
        <v>2016</v>
      </c>
      <c r="G666" t="s">
        <v>134</v>
      </c>
      <c r="H666" s="92" t="s">
        <v>285</v>
      </c>
      <c r="I666" s="74">
        <v>1.8700000000000001E-18</v>
      </c>
      <c r="J666" s="74">
        <v>4.08E-9</v>
      </c>
      <c r="K666" s="74">
        <v>2.02E-5</v>
      </c>
      <c r="L666" s="74">
        <v>4.5599999999999997E-5</v>
      </c>
      <c r="M666" s="74">
        <v>8.9499999999999996E-4</v>
      </c>
      <c r="N666" s="74">
        <v>3.2699999999999999E-3</v>
      </c>
    </row>
    <row r="667" spans="1:14" x14ac:dyDescent="0.25">
      <c r="A667" t="s">
        <v>132</v>
      </c>
      <c r="B667" t="s">
        <v>142</v>
      </c>
      <c r="C667" t="s">
        <v>143</v>
      </c>
      <c r="D667" t="s">
        <v>144</v>
      </c>
      <c r="E667">
        <v>2016</v>
      </c>
      <c r="F667">
        <v>2016</v>
      </c>
      <c r="G667" t="s">
        <v>134</v>
      </c>
      <c r="H667" s="92" t="s">
        <v>286</v>
      </c>
      <c r="I667" s="74">
        <v>8.9600000000000004E-14</v>
      </c>
      <c r="J667" s="74">
        <v>6.1900000000000003E-9</v>
      </c>
      <c r="K667" s="74">
        <v>1.6200000000000001E-5</v>
      </c>
      <c r="L667" s="74">
        <v>1.8300000000000001E-5</v>
      </c>
      <c r="M667" s="74">
        <v>8.52E-4</v>
      </c>
      <c r="N667" s="74">
        <v>2.2899999999999999E-3</v>
      </c>
    </row>
    <row r="668" spans="1:14" x14ac:dyDescent="0.25">
      <c r="A668" t="s">
        <v>132</v>
      </c>
      <c r="B668" t="s">
        <v>142</v>
      </c>
      <c r="C668" t="s">
        <v>143</v>
      </c>
      <c r="D668" t="s">
        <v>144</v>
      </c>
      <c r="E668">
        <v>2016</v>
      </c>
      <c r="F668">
        <v>2016</v>
      </c>
      <c r="G668" t="s">
        <v>134</v>
      </c>
      <c r="H668" s="92" t="s">
        <v>287</v>
      </c>
      <c r="I668" s="74">
        <v>1.3899999999999999E-12</v>
      </c>
      <c r="J668" s="74">
        <v>8.8100000000000008E-9</v>
      </c>
      <c r="K668" s="74">
        <v>9.6800000000000005E-6</v>
      </c>
      <c r="L668" s="74">
        <v>2.3600000000000001E-5</v>
      </c>
      <c r="M668" s="74">
        <v>5.3499999999999999E-4</v>
      </c>
      <c r="N668" s="74">
        <v>1.65E-3</v>
      </c>
    </row>
    <row r="669" spans="1:14" x14ac:dyDescent="0.25">
      <c r="A669" t="s">
        <v>132</v>
      </c>
      <c r="B669" t="s">
        <v>142</v>
      </c>
      <c r="C669" t="s">
        <v>143</v>
      </c>
      <c r="D669" t="s">
        <v>144</v>
      </c>
      <c r="E669">
        <v>2016</v>
      </c>
      <c r="F669">
        <v>2016</v>
      </c>
      <c r="G669" t="s">
        <v>134</v>
      </c>
      <c r="H669" s="92" t="s">
        <v>288</v>
      </c>
      <c r="I669" s="74">
        <v>4.46E-12</v>
      </c>
      <c r="J669" s="74">
        <v>1.2E-8</v>
      </c>
      <c r="K669" s="74">
        <v>6.6699999999999997E-6</v>
      </c>
      <c r="L669" s="74">
        <v>3.8899999999999997E-5</v>
      </c>
      <c r="M669" s="74">
        <v>4.2400000000000001E-4</v>
      </c>
      <c r="N669" s="74">
        <v>9.3400000000000004E-4</v>
      </c>
    </row>
    <row r="670" spans="1:14" x14ac:dyDescent="0.25">
      <c r="A670" t="s">
        <v>132</v>
      </c>
      <c r="B670" t="s">
        <v>142</v>
      </c>
      <c r="C670" t="s">
        <v>143</v>
      </c>
      <c r="D670" t="s">
        <v>144</v>
      </c>
      <c r="E670">
        <v>2016</v>
      </c>
      <c r="F670">
        <v>2016</v>
      </c>
      <c r="G670" t="s">
        <v>134</v>
      </c>
      <c r="H670" s="92" t="s">
        <v>289</v>
      </c>
      <c r="I670" s="74">
        <v>1.3E-11</v>
      </c>
      <c r="J670" s="74">
        <v>1.9799999999999999E-8</v>
      </c>
      <c r="K670" s="74">
        <v>4.5499999999999996E-6</v>
      </c>
      <c r="L670" s="74">
        <v>6.4200000000000002E-5</v>
      </c>
      <c r="M670" s="74">
        <v>3.39E-4</v>
      </c>
      <c r="N670" s="74">
        <v>6.7900000000000002E-4</v>
      </c>
    </row>
    <row r="671" spans="1:14" x14ac:dyDescent="0.25">
      <c r="A671" t="s">
        <v>132</v>
      </c>
      <c r="B671" t="s">
        <v>142</v>
      </c>
      <c r="C671" t="s">
        <v>143</v>
      </c>
      <c r="D671" t="s">
        <v>144</v>
      </c>
      <c r="E671">
        <v>2016</v>
      </c>
      <c r="F671">
        <v>2016</v>
      </c>
      <c r="G671" t="s">
        <v>134</v>
      </c>
      <c r="H671" s="92" t="s">
        <v>290</v>
      </c>
      <c r="I671" s="74">
        <v>2.5400000000000001E-12</v>
      </c>
      <c r="J671" s="74">
        <v>2.8299999999999999E-9</v>
      </c>
      <c r="K671" s="74">
        <v>5.1600000000000001E-7</v>
      </c>
      <c r="L671" s="74">
        <v>2.48E-6</v>
      </c>
      <c r="M671" s="74">
        <v>2.6800000000000001E-5</v>
      </c>
      <c r="N671" s="74">
        <v>1.6000000000000001E-4</v>
      </c>
    </row>
    <row r="672" spans="1:14" x14ac:dyDescent="0.25">
      <c r="A672" t="s">
        <v>132</v>
      </c>
      <c r="B672" t="s">
        <v>142</v>
      </c>
      <c r="C672" t="s">
        <v>143</v>
      </c>
      <c r="D672" t="s">
        <v>144</v>
      </c>
      <c r="E672">
        <v>2016</v>
      </c>
      <c r="F672">
        <v>2016</v>
      </c>
      <c r="G672" t="s">
        <v>134</v>
      </c>
      <c r="H672" s="92" t="s">
        <v>291</v>
      </c>
      <c r="I672" s="74">
        <v>1.75E-12</v>
      </c>
      <c r="J672" s="74">
        <v>1.5199999999999999E-9</v>
      </c>
      <c r="K672" s="74">
        <v>1.74E-7</v>
      </c>
      <c r="L672" s="74">
        <v>1.46E-6</v>
      </c>
      <c r="M672" s="74">
        <v>1.27E-5</v>
      </c>
      <c r="N672" s="74">
        <v>3.6100000000000003E-5</v>
      </c>
    </row>
    <row r="673" spans="1:14" x14ac:dyDescent="0.25">
      <c r="A673" t="s">
        <v>132</v>
      </c>
      <c r="B673" t="s">
        <v>142</v>
      </c>
      <c r="C673" t="s">
        <v>143</v>
      </c>
      <c r="D673" t="s">
        <v>144</v>
      </c>
      <c r="E673">
        <v>2016</v>
      </c>
      <c r="F673">
        <v>2016</v>
      </c>
      <c r="G673" t="s">
        <v>134</v>
      </c>
      <c r="H673" s="92" t="s">
        <v>292</v>
      </c>
      <c r="I673" s="74">
        <v>6.3200000000000003E-13</v>
      </c>
      <c r="J673" s="74">
        <v>3.75E-10</v>
      </c>
      <c r="K673" s="74">
        <v>2.96E-8</v>
      </c>
      <c r="L673" s="74">
        <v>3.2000000000000001E-7</v>
      </c>
      <c r="M673" s="74">
        <v>2.0999999999999998E-6</v>
      </c>
      <c r="N673" s="74">
        <v>1.01E-5</v>
      </c>
    </row>
    <row r="674" spans="1:14" x14ac:dyDescent="0.25">
      <c r="A674" t="s">
        <v>132</v>
      </c>
      <c r="B674" t="s">
        <v>142</v>
      </c>
      <c r="C674" t="s">
        <v>143</v>
      </c>
      <c r="D674" t="s">
        <v>144</v>
      </c>
      <c r="E674">
        <v>2016</v>
      </c>
      <c r="F674">
        <v>2016</v>
      </c>
      <c r="G674" t="s">
        <v>134</v>
      </c>
      <c r="H674" s="92" t="s">
        <v>293</v>
      </c>
      <c r="I674" s="74">
        <v>3.2700000000000002E-13</v>
      </c>
      <c r="J674" s="74">
        <v>1.43E-10</v>
      </c>
      <c r="K674" s="74">
        <v>8.2499999999999994E-9</v>
      </c>
      <c r="L674" s="74">
        <v>1.35E-7</v>
      </c>
      <c r="M674" s="74">
        <v>5.6700000000000003E-7</v>
      </c>
      <c r="N674" s="74">
        <v>3.9600000000000002E-6</v>
      </c>
    </row>
    <row r="675" spans="1:14" x14ac:dyDescent="0.25">
      <c r="A675" t="s">
        <v>132</v>
      </c>
      <c r="B675" t="s">
        <v>142</v>
      </c>
      <c r="C675" t="s">
        <v>143</v>
      </c>
      <c r="D675" t="s">
        <v>144</v>
      </c>
      <c r="E675">
        <v>2016</v>
      </c>
      <c r="F675">
        <v>2016</v>
      </c>
      <c r="G675" t="s">
        <v>134</v>
      </c>
      <c r="H675" s="92" t="s">
        <v>294</v>
      </c>
      <c r="I675" s="74">
        <v>1.5599999999999999E-13</v>
      </c>
      <c r="J675" s="74">
        <v>6.7699999999999996E-11</v>
      </c>
      <c r="K675" s="74">
        <v>2.81E-9</v>
      </c>
      <c r="L675" s="74">
        <v>6.5600000000000005E-8</v>
      </c>
      <c r="M675" s="74">
        <v>1.8099999999999999E-7</v>
      </c>
      <c r="N675" s="74">
        <v>1.4899999999999999E-6</v>
      </c>
    </row>
    <row r="676" spans="1:14" x14ac:dyDescent="0.25">
      <c r="A676" t="s">
        <v>132</v>
      </c>
      <c r="B676" t="s">
        <v>142</v>
      </c>
      <c r="C676" t="s">
        <v>143</v>
      </c>
      <c r="D676" t="s">
        <v>144</v>
      </c>
      <c r="E676">
        <v>2016</v>
      </c>
      <c r="F676">
        <v>2016</v>
      </c>
      <c r="G676" t="s">
        <v>137</v>
      </c>
      <c r="H676" s="92" t="s">
        <v>285</v>
      </c>
      <c r="I676" s="52">
        <v>0</v>
      </c>
      <c r="J676" s="52">
        <v>3.8000000000000001E-9</v>
      </c>
      <c r="K676" s="52">
        <v>2.02E-5</v>
      </c>
      <c r="L676" s="52">
        <v>4.5500000000000001E-5</v>
      </c>
      <c r="M676" s="52">
        <v>8.9499999999999996E-4</v>
      </c>
      <c r="N676" s="52">
        <v>3.2699999999999999E-3</v>
      </c>
    </row>
    <row r="677" spans="1:14" x14ac:dyDescent="0.25">
      <c r="A677" t="s">
        <v>132</v>
      </c>
      <c r="B677" t="s">
        <v>142</v>
      </c>
      <c r="C677" t="s">
        <v>143</v>
      </c>
      <c r="D677" t="s">
        <v>144</v>
      </c>
      <c r="E677">
        <v>2016</v>
      </c>
      <c r="F677">
        <v>2016</v>
      </c>
      <c r="G677" t="s">
        <v>137</v>
      </c>
      <c r="H677" s="92" t="s">
        <v>286</v>
      </c>
      <c r="I677" s="52">
        <v>0</v>
      </c>
      <c r="J677" s="52">
        <v>3.7600000000000003E-9</v>
      </c>
      <c r="K677" s="52">
        <v>1.6200000000000001E-5</v>
      </c>
      <c r="L677" s="52">
        <v>1.6099999999999998E-5</v>
      </c>
      <c r="M677" s="52">
        <v>8.4800000000000001E-4</v>
      </c>
      <c r="N677" s="52">
        <v>2.2799999999999999E-3</v>
      </c>
    </row>
    <row r="678" spans="1:14" x14ac:dyDescent="0.25">
      <c r="A678" t="s">
        <v>132</v>
      </c>
      <c r="B678" t="s">
        <v>142</v>
      </c>
      <c r="C678" t="s">
        <v>143</v>
      </c>
      <c r="D678" t="s">
        <v>144</v>
      </c>
      <c r="E678">
        <v>2016</v>
      </c>
      <c r="F678">
        <v>2016</v>
      </c>
      <c r="G678" t="s">
        <v>137</v>
      </c>
      <c r="H678" s="92" t="s">
        <v>287</v>
      </c>
      <c r="I678" s="52">
        <v>0</v>
      </c>
      <c r="J678" s="52">
        <v>2.04E-9</v>
      </c>
      <c r="K678" s="52">
        <v>9.1900000000000001E-6</v>
      </c>
      <c r="L678" s="52">
        <v>2.7300000000000001E-6</v>
      </c>
      <c r="M678" s="52">
        <v>4.66E-4</v>
      </c>
      <c r="N678" s="52">
        <v>1.6299999999999999E-3</v>
      </c>
    </row>
    <row r="679" spans="1:14" x14ac:dyDescent="0.25">
      <c r="A679" t="s">
        <v>132</v>
      </c>
      <c r="B679" t="s">
        <v>142</v>
      </c>
      <c r="C679" t="s">
        <v>143</v>
      </c>
      <c r="D679" t="s">
        <v>144</v>
      </c>
      <c r="E679">
        <v>2016</v>
      </c>
      <c r="F679">
        <v>2016</v>
      </c>
      <c r="G679" t="s">
        <v>137</v>
      </c>
      <c r="H679" s="92" t="s">
        <v>288</v>
      </c>
      <c r="I679" s="52">
        <v>0</v>
      </c>
      <c r="J679" s="52">
        <v>1.31E-9</v>
      </c>
      <c r="K679" s="52">
        <v>5.7100000000000004E-6</v>
      </c>
      <c r="L679" s="52">
        <v>4.2300000000000002E-6</v>
      </c>
      <c r="M679" s="52">
        <v>3.3300000000000002E-4</v>
      </c>
      <c r="N679" s="52">
        <v>7.7800000000000005E-4</v>
      </c>
    </row>
    <row r="680" spans="1:14" x14ac:dyDescent="0.25">
      <c r="A680" t="s">
        <v>132</v>
      </c>
      <c r="B680" t="s">
        <v>142</v>
      </c>
      <c r="C680" t="s">
        <v>143</v>
      </c>
      <c r="D680" t="s">
        <v>144</v>
      </c>
      <c r="E680">
        <v>2016</v>
      </c>
      <c r="F680">
        <v>2016</v>
      </c>
      <c r="G680" t="s">
        <v>137</v>
      </c>
      <c r="H680" s="92" t="s">
        <v>289</v>
      </c>
      <c r="I680" s="52">
        <v>0</v>
      </c>
      <c r="J680" s="52">
        <v>4.34E-10</v>
      </c>
      <c r="K680" s="52">
        <v>2.2500000000000001E-6</v>
      </c>
      <c r="L680" s="52">
        <v>1.1599999999999999E-6</v>
      </c>
      <c r="M680" s="52">
        <v>1.3100000000000001E-4</v>
      </c>
      <c r="N680" s="52">
        <v>3.0600000000000001E-4</v>
      </c>
    </row>
    <row r="681" spans="1:14" x14ac:dyDescent="0.25">
      <c r="A681" t="s">
        <v>132</v>
      </c>
      <c r="B681" t="s">
        <v>142</v>
      </c>
      <c r="C681" t="s">
        <v>143</v>
      </c>
      <c r="D681" t="s">
        <v>144</v>
      </c>
      <c r="E681">
        <v>2016</v>
      </c>
      <c r="F681">
        <v>2016</v>
      </c>
      <c r="G681" t="s">
        <v>137</v>
      </c>
      <c r="H681" s="92" t="s">
        <v>290</v>
      </c>
      <c r="I681" s="52">
        <v>0</v>
      </c>
      <c r="J681" s="52">
        <v>2.6200000000000001E-12</v>
      </c>
      <c r="K681" s="52">
        <v>5.9400000000000003E-8</v>
      </c>
      <c r="L681" s="52">
        <v>1.03E-8</v>
      </c>
      <c r="M681" s="52">
        <v>2.6699999999999998E-6</v>
      </c>
      <c r="N681" s="52">
        <v>2.9300000000000001E-5</v>
      </c>
    </row>
    <row r="682" spans="1:14" x14ac:dyDescent="0.25">
      <c r="A682" t="s">
        <v>132</v>
      </c>
      <c r="B682" t="s">
        <v>142</v>
      </c>
      <c r="C682" t="s">
        <v>143</v>
      </c>
      <c r="D682" t="s">
        <v>144</v>
      </c>
      <c r="E682">
        <v>2016</v>
      </c>
      <c r="F682">
        <v>2016</v>
      </c>
      <c r="G682" t="s">
        <v>137</v>
      </c>
      <c r="H682" s="92" t="s">
        <v>291</v>
      </c>
      <c r="I682" s="52">
        <v>0</v>
      </c>
      <c r="J682" s="52">
        <v>6.0500000000000005E-13</v>
      </c>
      <c r="K682" s="52">
        <v>1.5799999999999999E-8</v>
      </c>
      <c r="L682" s="52">
        <v>5.6999999999999998E-9</v>
      </c>
      <c r="M682" s="52">
        <v>9.6599999999999994E-7</v>
      </c>
      <c r="N682" s="52">
        <v>5.0200000000000002E-6</v>
      </c>
    </row>
    <row r="683" spans="1:14" x14ac:dyDescent="0.25">
      <c r="A683" t="s">
        <v>132</v>
      </c>
      <c r="B683" t="s">
        <v>142</v>
      </c>
      <c r="C683" t="s">
        <v>143</v>
      </c>
      <c r="D683" t="s">
        <v>144</v>
      </c>
      <c r="E683">
        <v>2016</v>
      </c>
      <c r="F683">
        <v>2016</v>
      </c>
      <c r="G683" t="s">
        <v>137</v>
      </c>
      <c r="H683" s="92" t="s">
        <v>292</v>
      </c>
      <c r="I683" s="52">
        <v>0</v>
      </c>
      <c r="J683" s="52">
        <v>7.1400000000000001E-15</v>
      </c>
      <c r="K683" s="52">
        <v>1.9399999999999999E-9</v>
      </c>
      <c r="L683" s="52">
        <v>9.9099999999999999E-10</v>
      </c>
      <c r="M683" s="52">
        <v>1.2200000000000001E-7</v>
      </c>
      <c r="N683" s="52">
        <v>1.06E-6</v>
      </c>
    </row>
    <row r="684" spans="1:14" x14ac:dyDescent="0.25">
      <c r="A684" t="s">
        <v>132</v>
      </c>
      <c r="B684" t="s">
        <v>142</v>
      </c>
      <c r="C684" t="s">
        <v>143</v>
      </c>
      <c r="D684" t="s">
        <v>144</v>
      </c>
      <c r="E684">
        <v>2016</v>
      </c>
      <c r="F684">
        <v>2016</v>
      </c>
      <c r="G684" t="s">
        <v>137</v>
      </c>
      <c r="H684" s="92" t="s">
        <v>293</v>
      </c>
      <c r="I684" s="52">
        <v>0</v>
      </c>
      <c r="J684" s="52">
        <v>0</v>
      </c>
      <c r="K684" s="52">
        <v>5.7E-10</v>
      </c>
      <c r="L684" s="52">
        <v>3.15E-10</v>
      </c>
      <c r="M684" s="52">
        <v>2.8200000000000001E-8</v>
      </c>
      <c r="N684" s="52">
        <v>3.5600000000000001E-7</v>
      </c>
    </row>
    <row r="685" spans="1:14" x14ac:dyDescent="0.25">
      <c r="A685" t="s">
        <v>132</v>
      </c>
      <c r="B685" t="s">
        <v>142</v>
      </c>
      <c r="C685" t="s">
        <v>143</v>
      </c>
      <c r="D685" t="s">
        <v>144</v>
      </c>
      <c r="E685">
        <v>2016</v>
      </c>
      <c r="F685">
        <v>2016</v>
      </c>
      <c r="G685" t="s">
        <v>137</v>
      </c>
      <c r="H685" s="92" t="s">
        <v>294</v>
      </c>
      <c r="I685" s="52">
        <v>0</v>
      </c>
      <c r="J685" s="52">
        <v>0</v>
      </c>
      <c r="K685" s="52">
        <v>2.0499999999999999E-10</v>
      </c>
      <c r="L685" s="52">
        <v>1.16E-10</v>
      </c>
      <c r="M685" s="52">
        <v>7.6500000000000007E-9</v>
      </c>
      <c r="N685" s="52">
        <v>1.2599999999999999E-7</v>
      </c>
    </row>
    <row r="686" spans="1:14" x14ac:dyDescent="0.25">
      <c r="A686" t="s">
        <v>132</v>
      </c>
      <c r="B686" t="s">
        <v>142</v>
      </c>
      <c r="C686" t="s">
        <v>143</v>
      </c>
      <c r="D686" t="s">
        <v>144</v>
      </c>
      <c r="E686">
        <v>2016</v>
      </c>
      <c r="F686">
        <v>2016</v>
      </c>
      <c r="G686" t="s">
        <v>138</v>
      </c>
      <c r="H686" s="92" t="s">
        <v>285</v>
      </c>
      <c r="I686" s="52">
        <v>6.3299999999999996E-21</v>
      </c>
      <c r="J686" s="52">
        <v>5.1400000000000001E-14</v>
      </c>
      <c r="K686" s="52">
        <v>3.1899999999999998E-10</v>
      </c>
      <c r="L686" s="52">
        <v>3.6300000000000001E-8</v>
      </c>
      <c r="M686" s="52">
        <v>7.91E-8</v>
      </c>
      <c r="N686" s="52">
        <v>1.3400000000000001E-7</v>
      </c>
    </row>
    <row r="687" spans="1:14" x14ac:dyDescent="0.25">
      <c r="A687" t="s">
        <v>132</v>
      </c>
      <c r="B687" t="s">
        <v>142</v>
      </c>
      <c r="C687" t="s">
        <v>143</v>
      </c>
      <c r="D687" t="s">
        <v>144</v>
      </c>
      <c r="E687">
        <v>2016</v>
      </c>
      <c r="F687">
        <v>2016</v>
      </c>
      <c r="G687" t="s">
        <v>138</v>
      </c>
      <c r="H687" s="92" t="s">
        <v>286</v>
      </c>
      <c r="I687" s="52">
        <v>3.9600000000000003E-14</v>
      </c>
      <c r="J687" s="52">
        <v>6.4799999999999999E-11</v>
      </c>
      <c r="K687" s="52">
        <v>5.2199999999999998E-8</v>
      </c>
      <c r="L687" s="52">
        <v>2.1900000000000002E-6</v>
      </c>
      <c r="M687" s="52">
        <v>3.4599999999999999E-6</v>
      </c>
      <c r="N687" s="52">
        <v>5.6300000000000003E-6</v>
      </c>
    </row>
    <row r="688" spans="1:14" x14ac:dyDescent="0.25">
      <c r="A688" t="s">
        <v>132</v>
      </c>
      <c r="B688" t="s">
        <v>142</v>
      </c>
      <c r="C688" t="s">
        <v>143</v>
      </c>
      <c r="D688" t="s">
        <v>144</v>
      </c>
      <c r="E688">
        <v>2016</v>
      </c>
      <c r="F688">
        <v>2016</v>
      </c>
      <c r="G688" t="s">
        <v>138</v>
      </c>
      <c r="H688" s="92" t="s">
        <v>287</v>
      </c>
      <c r="I688" s="52">
        <v>6.16E-13</v>
      </c>
      <c r="J688" s="52">
        <v>6.8100000000000003E-10</v>
      </c>
      <c r="K688" s="52">
        <v>4.7999999999999996E-7</v>
      </c>
      <c r="L688" s="52">
        <v>6.3500000000000002E-6</v>
      </c>
      <c r="M688" s="52">
        <v>2.5899999999999999E-5</v>
      </c>
      <c r="N688" s="52">
        <v>1.16E-4</v>
      </c>
    </row>
    <row r="689" spans="1:14" x14ac:dyDescent="0.25">
      <c r="A689" t="s">
        <v>132</v>
      </c>
      <c r="B689" t="s">
        <v>142</v>
      </c>
      <c r="C689" t="s">
        <v>143</v>
      </c>
      <c r="D689" t="s">
        <v>144</v>
      </c>
      <c r="E689">
        <v>2016</v>
      </c>
      <c r="F689">
        <v>2016</v>
      </c>
      <c r="G689" t="s">
        <v>138</v>
      </c>
      <c r="H689" s="92" t="s">
        <v>288</v>
      </c>
      <c r="I689" s="52">
        <v>3.45E-12</v>
      </c>
      <c r="J689" s="52">
        <v>3.46E-9</v>
      </c>
      <c r="K689" s="52">
        <v>1.0300000000000001E-6</v>
      </c>
      <c r="L689" s="52">
        <v>3.4700000000000003E-5</v>
      </c>
      <c r="M689" s="52">
        <v>7.2000000000000002E-5</v>
      </c>
      <c r="N689" s="52">
        <v>1.6799999999999999E-4</v>
      </c>
    </row>
    <row r="690" spans="1:14" x14ac:dyDescent="0.25">
      <c r="A690" t="s">
        <v>132</v>
      </c>
      <c r="B690" t="s">
        <v>142</v>
      </c>
      <c r="C690" t="s">
        <v>143</v>
      </c>
      <c r="D690" t="s">
        <v>144</v>
      </c>
      <c r="E690">
        <v>2016</v>
      </c>
      <c r="F690">
        <v>2016</v>
      </c>
      <c r="G690" t="s">
        <v>138</v>
      </c>
      <c r="H690" s="92" t="s">
        <v>289</v>
      </c>
      <c r="I690" s="52">
        <v>1.1100000000000001E-11</v>
      </c>
      <c r="J690" s="52">
        <v>1.3200000000000001E-8</v>
      </c>
      <c r="K690" s="52">
        <v>2.3599999999999999E-6</v>
      </c>
      <c r="L690" s="52">
        <v>6.3100000000000002E-5</v>
      </c>
      <c r="M690" s="52">
        <v>2.0599999999999999E-4</v>
      </c>
      <c r="N690" s="52">
        <v>3.79E-4</v>
      </c>
    </row>
    <row r="691" spans="1:14" x14ac:dyDescent="0.25">
      <c r="A691" t="s">
        <v>132</v>
      </c>
      <c r="B691" t="s">
        <v>142</v>
      </c>
      <c r="C691" t="s">
        <v>143</v>
      </c>
      <c r="D691" t="s">
        <v>144</v>
      </c>
      <c r="E691">
        <v>2016</v>
      </c>
      <c r="F691">
        <v>2016</v>
      </c>
      <c r="G691" t="s">
        <v>138</v>
      </c>
      <c r="H691" s="92" t="s">
        <v>290</v>
      </c>
      <c r="I691" s="52">
        <v>2.3999999999999999E-12</v>
      </c>
      <c r="J691" s="52">
        <v>2.6700000000000001E-9</v>
      </c>
      <c r="K691" s="52">
        <v>4.3599999999999999E-7</v>
      </c>
      <c r="L691" s="52">
        <v>2.43E-6</v>
      </c>
      <c r="M691" s="52">
        <v>2.3799999999999999E-5</v>
      </c>
      <c r="N691" s="52">
        <v>1.3100000000000001E-4</v>
      </c>
    </row>
    <row r="692" spans="1:14" x14ac:dyDescent="0.25">
      <c r="A692" t="s">
        <v>132</v>
      </c>
      <c r="B692" t="s">
        <v>142</v>
      </c>
      <c r="C692" t="s">
        <v>143</v>
      </c>
      <c r="D692" t="s">
        <v>144</v>
      </c>
      <c r="E692">
        <v>2016</v>
      </c>
      <c r="F692">
        <v>2016</v>
      </c>
      <c r="G692" t="s">
        <v>138</v>
      </c>
      <c r="H692" s="92" t="s">
        <v>291</v>
      </c>
      <c r="I692" s="52">
        <v>1.71E-12</v>
      </c>
      <c r="J692" s="52">
        <v>1.45E-9</v>
      </c>
      <c r="K692" s="52">
        <v>1.5099999999999999E-7</v>
      </c>
      <c r="L692" s="52">
        <v>1.4500000000000001E-6</v>
      </c>
      <c r="M692" s="52">
        <v>1.17E-5</v>
      </c>
      <c r="N692" s="52">
        <v>3.18E-5</v>
      </c>
    </row>
    <row r="693" spans="1:14" x14ac:dyDescent="0.25">
      <c r="A693" t="s">
        <v>132</v>
      </c>
      <c r="B693" t="s">
        <v>142</v>
      </c>
      <c r="C693" t="s">
        <v>143</v>
      </c>
      <c r="D693" t="s">
        <v>144</v>
      </c>
      <c r="E693">
        <v>2016</v>
      </c>
      <c r="F693">
        <v>2016</v>
      </c>
      <c r="G693" t="s">
        <v>138</v>
      </c>
      <c r="H693" s="92" t="s">
        <v>292</v>
      </c>
      <c r="I693" s="52">
        <v>6.3200000000000003E-13</v>
      </c>
      <c r="J693" s="52">
        <v>3.6700000000000003E-10</v>
      </c>
      <c r="K693" s="52">
        <v>2.6899999999999999E-8</v>
      </c>
      <c r="L693" s="52">
        <v>3.1899999999999998E-7</v>
      </c>
      <c r="M693" s="52">
        <v>1.9800000000000001E-6</v>
      </c>
      <c r="N693" s="52">
        <v>9.0000000000000002E-6</v>
      </c>
    </row>
    <row r="694" spans="1:14" x14ac:dyDescent="0.25">
      <c r="A694" t="s">
        <v>132</v>
      </c>
      <c r="B694" t="s">
        <v>142</v>
      </c>
      <c r="C694" t="s">
        <v>143</v>
      </c>
      <c r="D694" t="s">
        <v>144</v>
      </c>
      <c r="E694">
        <v>2016</v>
      </c>
      <c r="F694">
        <v>2016</v>
      </c>
      <c r="G694" t="s">
        <v>138</v>
      </c>
      <c r="H694" s="92" t="s">
        <v>293</v>
      </c>
      <c r="I694" s="52">
        <v>3.2700000000000002E-13</v>
      </c>
      <c r="J694" s="52">
        <v>1.3799999999999999E-10</v>
      </c>
      <c r="K694" s="52">
        <v>7.6600000000000004E-9</v>
      </c>
      <c r="L694" s="52">
        <v>1.3400000000000001E-7</v>
      </c>
      <c r="M694" s="52">
        <v>5.3900000000000005E-7</v>
      </c>
      <c r="N694" s="52">
        <v>3.6100000000000002E-6</v>
      </c>
    </row>
    <row r="695" spans="1:14" x14ac:dyDescent="0.25">
      <c r="A695" t="s">
        <v>132</v>
      </c>
      <c r="B695" t="s">
        <v>142</v>
      </c>
      <c r="C695" t="s">
        <v>143</v>
      </c>
      <c r="D695" t="s">
        <v>144</v>
      </c>
      <c r="E695">
        <v>2016</v>
      </c>
      <c r="F695">
        <v>2016</v>
      </c>
      <c r="G695" t="s">
        <v>138</v>
      </c>
      <c r="H695" s="92" t="s">
        <v>294</v>
      </c>
      <c r="I695" s="52">
        <v>1.5599999999999999E-13</v>
      </c>
      <c r="J695" s="52">
        <v>6.5799999999999995E-11</v>
      </c>
      <c r="K695" s="52">
        <v>2.6200000000000001E-9</v>
      </c>
      <c r="L695" s="52">
        <v>6.5499999999999998E-8</v>
      </c>
      <c r="M695" s="52">
        <v>1.74E-7</v>
      </c>
      <c r="N695" s="52">
        <v>1.3599999999999999E-6</v>
      </c>
    </row>
    <row r="696" spans="1:14" x14ac:dyDescent="0.25">
      <c r="A696" t="s">
        <v>132</v>
      </c>
      <c r="B696" t="s">
        <v>142</v>
      </c>
      <c r="C696" t="s">
        <v>143</v>
      </c>
      <c r="D696" t="s">
        <v>144</v>
      </c>
      <c r="E696" t="s">
        <v>145</v>
      </c>
      <c r="F696">
        <v>2019</v>
      </c>
      <c r="G696" t="s">
        <v>134</v>
      </c>
      <c r="H696" s="92" t="s">
        <v>285</v>
      </c>
      <c r="I696" s="74" t="s">
        <v>336</v>
      </c>
      <c r="J696" s="74">
        <v>4.7219150000000002E-9</v>
      </c>
      <c r="K696" s="74">
        <v>2.3206139999999899E-5</v>
      </c>
      <c r="L696" s="74">
        <v>1.065568E-4</v>
      </c>
      <c r="M696" s="74">
        <v>2.0935369999999999E-3</v>
      </c>
      <c r="N696" s="74">
        <v>7.63973E-3</v>
      </c>
    </row>
    <row r="697" spans="1:14" x14ac:dyDescent="0.25">
      <c r="A697" t="s">
        <v>132</v>
      </c>
      <c r="B697" t="s">
        <v>142</v>
      </c>
      <c r="C697" t="s">
        <v>143</v>
      </c>
      <c r="D697" t="s">
        <v>144</v>
      </c>
      <c r="E697" t="s">
        <v>145</v>
      </c>
      <c r="F697">
        <v>2019</v>
      </c>
      <c r="G697" t="s">
        <v>134</v>
      </c>
      <c r="H697" s="92" t="s">
        <v>286</v>
      </c>
      <c r="I697" s="74" t="s">
        <v>337</v>
      </c>
      <c r="J697" s="74">
        <v>6.4510249999999999E-9</v>
      </c>
      <c r="K697" s="74">
        <v>1.9041549999999899E-5</v>
      </c>
      <c r="L697" s="74">
        <v>4.1394614999999999E-5</v>
      </c>
      <c r="M697" s="74">
        <v>1.9911500000000001E-3</v>
      </c>
      <c r="N697" s="74">
        <v>5.3544899999999999E-3</v>
      </c>
    </row>
    <row r="698" spans="1:14" x14ac:dyDescent="0.25">
      <c r="A698" t="s">
        <v>132</v>
      </c>
      <c r="B698" t="s">
        <v>142</v>
      </c>
      <c r="C698" t="s">
        <v>143</v>
      </c>
      <c r="D698" t="s">
        <v>144</v>
      </c>
      <c r="E698" t="s">
        <v>145</v>
      </c>
      <c r="F698">
        <v>2019</v>
      </c>
      <c r="G698" t="s">
        <v>134</v>
      </c>
      <c r="H698" s="92" t="s">
        <v>287</v>
      </c>
      <c r="I698" s="74" t="s">
        <v>338</v>
      </c>
      <c r="J698" s="74">
        <v>9.1861799999999998E-9</v>
      </c>
      <c r="K698" s="74">
        <v>1.10767399999999E-5</v>
      </c>
      <c r="L698" s="74">
        <v>4.7703780000000001E-5</v>
      </c>
      <c r="M698" s="74">
        <v>1.2201499999999999E-3</v>
      </c>
      <c r="N698" s="74">
        <v>3.8637260000000001E-3</v>
      </c>
    </row>
    <row r="699" spans="1:14" x14ac:dyDescent="0.25">
      <c r="A699" t="s">
        <v>132</v>
      </c>
      <c r="B699" t="s">
        <v>142</v>
      </c>
      <c r="C699" t="s">
        <v>143</v>
      </c>
      <c r="D699" t="s">
        <v>144</v>
      </c>
      <c r="E699" t="s">
        <v>145</v>
      </c>
      <c r="F699">
        <v>2019</v>
      </c>
      <c r="G699" t="s">
        <v>134</v>
      </c>
      <c r="H699" s="92" t="s">
        <v>288</v>
      </c>
      <c r="I699" s="74" t="s">
        <v>339</v>
      </c>
      <c r="J699" s="74">
        <v>1.200575E-8</v>
      </c>
      <c r="K699" s="74">
        <v>7.48571249999999E-6</v>
      </c>
      <c r="L699" s="74">
        <v>6.7216399999999894E-5</v>
      </c>
      <c r="M699" s="74">
        <v>9.4023199999999896E-4</v>
      </c>
      <c r="N699" s="74">
        <v>2.0782969999999998E-3</v>
      </c>
    </row>
    <row r="700" spans="1:14" x14ac:dyDescent="0.25">
      <c r="A700" t="s">
        <v>132</v>
      </c>
      <c r="B700" t="s">
        <v>142</v>
      </c>
      <c r="C700" t="s">
        <v>143</v>
      </c>
      <c r="D700" t="s">
        <v>144</v>
      </c>
      <c r="E700" t="s">
        <v>145</v>
      </c>
      <c r="F700">
        <v>2019</v>
      </c>
      <c r="G700" t="s">
        <v>134</v>
      </c>
      <c r="H700" s="92" t="s">
        <v>289</v>
      </c>
      <c r="I700" s="74" t="s">
        <v>340</v>
      </c>
      <c r="J700" s="74">
        <v>1.63613E-8</v>
      </c>
      <c r="K700" s="74">
        <v>4.5909074999999899E-6</v>
      </c>
      <c r="L700" s="74">
        <v>1.06900699999999E-4</v>
      </c>
      <c r="M700" s="74">
        <v>6.4944500000000001E-4</v>
      </c>
      <c r="N700" s="74">
        <v>1.3317507500000001E-3</v>
      </c>
    </row>
    <row r="701" spans="1:14" x14ac:dyDescent="0.25">
      <c r="A701" t="s">
        <v>132</v>
      </c>
      <c r="B701" t="s">
        <v>142</v>
      </c>
      <c r="C701" t="s">
        <v>143</v>
      </c>
      <c r="D701" t="s">
        <v>144</v>
      </c>
      <c r="E701" t="s">
        <v>145</v>
      </c>
      <c r="F701">
        <v>2019</v>
      </c>
      <c r="G701" t="s">
        <v>134</v>
      </c>
      <c r="H701" s="92" t="s">
        <v>290</v>
      </c>
      <c r="I701" s="74" t="s">
        <v>341</v>
      </c>
      <c r="J701" s="74">
        <v>2.3076749999999902E-9</v>
      </c>
      <c r="K701" s="74">
        <v>4.5128739999999799E-7</v>
      </c>
      <c r="L701" s="74">
        <v>4.1050469999999999E-6</v>
      </c>
      <c r="M701" s="74">
        <v>4.6010549999999999E-5</v>
      </c>
      <c r="N701" s="74">
        <v>2.8517970000000001E-4</v>
      </c>
    </row>
    <row r="702" spans="1:14" x14ac:dyDescent="0.25">
      <c r="A702" t="s">
        <v>132</v>
      </c>
      <c r="B702" t="s">
        <v>142</v>
      </c>
      <c r="C702" t="s">
        <v>143</v>
      </c>
      <c r="D702" t="s">
        <v>144</v>
      </c>
      <c r="E702" t="s">
        <v>145</v>
      </c>
      <c r="F702">
        <v>2019</v>
      </c>
      <c r="G702" t="s">
        <v>134</v>
      </c>
      <c r="H702" s="92" t="s">
        <v>291</v>
      </c>
      <c r="I702" s="74" t="s">
        <v>342</v>
      </c>
      <c r="J702" s="74">
        <v>1.230245E-9</v>
      </c>
      <c r="K702" s="74">
        <v>1.4975449999999899E-7</v>
      </c>
      <c r="L702" s="74">
        <v>2.4155524999999999E-6</v>
      </c>
      <c r="M702" s="74">
        <v>2.1647335000000001E-5</v>
      </c>
      <c r="N702" s="74">
        <v>6.2452124999999898E-5</v>
      </c>
    </row>
    <row r="703" spans="1:14" x14ac:dyDescent="0.25">
      <c r="A703" t="s">
        <v>132</v>
      </c>
      <c r="B703" t="s">
        <v>142</v>
      </c>
      <c r="C703" t="s">
        <v>143</v>
      </c>
      <c r="D703" t="s">
        <v>144</v>
      </c>
      <c r="E703" t="s">
        <v>145</v>
      </c>
      <c r="F703">
        <v>2019</v>
      </c>
      <c r="G703" t="s">
        <v>134</v>
      </c>
      <c r="H703" s="92" t="s">
        <v>292</v>
      </c>
      <c r="I703" s="74" t="s">
        <v>343</v>
      </c>
      <c r="J703" s="74">
        <v>2.9153550000000002E-10</v>
      </c>
      <c r="K703" s="74">
        <v>2.4837844999999799E-8</v>
      </c>
      <c r="L703" s="74">
        <v>5.28872E-7</v>
      </c>
      <c r="M703" s="74">
        <v>3.5589639999999898E-6</v>
      </c>
      <c r="N703" s="74">
        <v>1.7349477499999999E-5</v>
      </c>
    </row>
    <row r="704" spans="1:14" x14ac:dyDescent="0.25">
      <c r="A704" t="s">
        <v>132</v>
      </c>
      <c r="B704" t="s">
        <v>142</v>
      </c>
      <c r="C704" t="s">
        <v>143</v>
      </c>
      <c r="D704" t="s">
        <v>144</v>
      </c>
      <c r="E704" t="s">
        <v>145</v>
      </c>
      <c r="F704">
        <v>2019</v>
      </c>
      <c r="G704" t="s">
        <v>134</v>
      </c>
      <c r="H704" s="92" t="s">
        <v>293</v>
      </c>
      <c r="I704" s="74" t="s">
        <v>344</v>
      </c>
      <c r="J704" s="74">
        <v>1.2242799999999999E-10</v>
      </c>
      <c r="K704" s="74">
        <v>7.0540714999999697E-9</v>
      </c>
      <c r="L704" s="74">
        <v>2.22532E-7</v>
      </c>
      <c r="M704" s="74">
        <v>9.5544499999999996E-7</v>
      </c>
      <c r="N704" s="74">
        <v>6.7885474999999901E-6</v>
      </c>
    </row>
    <row r="705" spans="1:14" x14ac:dyDescent="0.25">
      <c r="A705" t="s">
        <v>132</v>
      </c>
      <c r="B705" t="s">
        <v>142</v>
      </c>
      <c r="C705" t="s">
        <v>143</v>
      </c>
      <c r="D705" t="s">
        <v>144</v>
      </c>
      <c r="E705" t="s">
        <v>145</v>
      </c>
      <c r="F705">
        <v>2019</v>
      </c>
      <c r="G705" t="s">
        <v>134</v>
      </c>
      <c r="H705" s="92" t="s">
        <v>294</v>
      </c>
      <c r="I705" s="74" t="s">
        <v>345</v>
      </c>
      <c r="J705" s="74">
        <v>5.57102E-11</v>
      </c>
      <c r="K705" s="74">
        <v>2.3126399999999901E-9</v>
      </c>
      <c r="L705" s="74">
        <v>1.0841179999999999E-7</v>
      </c>
      <c r="M705" s="74">
        <v>3.0469324999999999E-7</v>
      </c>
      <c r="N705" s="74">
        <v>2.540213E-6</v>
      </c>
    </row>
    <row r="706" spans="1:14" x14ac:dyDescent="0.25">
      <c r="A706" t="s">
        <v>132</v>
      </c>
      <c r="B706" t="s">
        <v>142</v>
      </c>
      <c r="C706" t="s">
        <v>143</v>
      </c>
      <c r="D706" t="s">
        <v>144</v>
      </c>
      <c r="E706" t="s">
        <v>145</v>
      </c>
      <c r="F706">
        <v>2019</v>
      </c>
      <c r="G706" t="s">
        <v>137</v>
      </c>
      <c r="H706" s="92" t="s">
        <v>285</v>
      </c>
      <c r="I706" s="52">
        <v>0</v>
      </c>
      <c r="J706" s="52">
        <v>4.4482849999999903E-9</v>
      </c>
      <c r="K706" s="52">
        <v>2.3206139999999899E-5</v>
      </c>
      <c r="L706" s="52">
        <v>1.0644314999999999E-4</v>
      </c>
      <c r="M706" s="52">
        <v>2.093377E-3</v>
      </c>
      <c r="N706" s="52">
        <v>7.6395925000000003E-3</v>
      </c>
    </row>
    <row r="707" spans="1:14" x14ac:dyDescent="0.25">
      <c r="A707" t="s">
        <v>132</v>
      </c>
      <c r="B707" t="s">
        <v>142</v>
      </c>
      <c r="C707" t="s">
        <v>143</v>
      </c>
      <c r="D707" t="s">
        <v>144</v>
      </c>
      <c r="E707" t="s">
        <v>145</v>
      </c>
      <c r="F707">
        <v>2019</v>
      </c>
      <c r="G707" t="s">
        <v>137</v>
      </c>
      <c r="H707" s="92" t="s">
        <v>286</v>
      </c>
      <c r="I707" s="52">
        <v>0</v>
      </c>
      <c r="J707" s="52">
        <v>4.2754849999999902E-9</v>
      </c>
      <c r="K707" s="52">
        <v>1.8973739999999899E-5</v>
      </c>
      <c r="L707" s="52">
        <v>3.7770405E-5</v>
      </c>
      <c r="M707" s="52">
        <v>1.9843809999999999E-3</v>
      </c>
      <c r="N707" s="52">
        <v>5.3447824999999999E-3</v>
      </c>
    </row>
    <row r="708" spans="1:14" x14ac:dyDescent="0.25">
      <c r="A708" t="s">
        <v>132</v>
      </c>
      <c r="B708" t="s">
        <v>142</v>
      </c>
      <c r="C708" t="s">
        <v>143</v>
      </c>
      <c r="D708" t="s">
        <v>144</v>
      </c>
      <c r="E708" t="s">
        <v>145</v>
      </c>
      <c r="F708">
        <v>2019</v>
      </c>
      <c r="G708" t="s">
        <v>137</v>
      </c>
      <c r="H708" s="92" t="s">
        <v>287</v>
      </c>
      <c r="I708" s="52">
        <v>0</v>
      </c>
      <c r="J708" s="52">
        <v>2.3539449999999898E-9</v>
      </c>
      <c r="K708" s="52">
        <v>1.0662024999999901E-5</v>
      </c>
      <c r="L708" s="52">
        <v>6.3983759999999998E-6</v>
      </c>
      <c r="M708" s="52">
        <v>1.0894030000000001E-3</v>
      </c>
      <c r="N708" s="52">
        <v>3.8063669999999902E-3</v>
      </c>
    </row>
    <row r="709" spans="1:14" x14ac:dyDescent="0.25">
      <c r="A709" t="s">
        <v>132</v>
      </c>
      <c r="B709" t="s">
        <v>142</v>
      </c>
      <c r="C709" t="s">
        <v>143</v>
      </c>
      <c r="D709" t="s">
        <v>144</v>
      </c>
      <c r="E709" t="s">
        <v>145</v>
      </c>
      <c r="F709">
        <v>2019</v>
      </c>
      <c r="G709" t="s">
        <v>137</v>
      </c>
      <c r="H709" s="92" t="s">
        <v>288</v>
      </c>
      <c r="I709" s="52">
        <v>0</v>
      </c>
      <c r="J709" s="52">
        <v>1.4838899999999999E-9</v>
      </c>
      <c r="K709" s="52">
        <v>6.7004594999999802E-6</v>
      </c>
      <c r="L709" s="52">
        <v>9.8971950000000004E-6</v>
      </c>
      <c r="M709" s="52">
        <v>7.7874599999999997E-4</v>
      </c>
      <c r="N709" s="52">
        <v>1.8211054999999999E-3</v>
      </c>
    </row>
    <row r="710" spans="1:14" x14ac:dyDescent="0.25">
      <c r="A710" t="s">
        <v>132</v>
      </c>
      <c r="B710" t="s">
        <v>142</v>
      </c>
      <c r="C710" t="s">
        <v>143</v>
      </c>
      <c r="D710" t="s">
        <v>144</v>
      </c>
      <c r="E710" t="s">
        <v>145</v>
      </c>
      <c r="F710">
        <v>2019</v>
      </c>
      <c r="G710" t="s">
        <v>137</v>
      </c>
      <c r="H710" s="92" t="s">
        <v>289</v>
      </c>
      <c r="I710" s="52">
        <v>0</v>
      </c>
      <c r="J710" s="52">
        <v>5.0032099999999999E-10</v>
      </c>
      <c r="K710" s="52">
        <v>2.5997954999999901E-6</v>
      </c>
      <c r="L710" s="52">
        <v>2.7109825E-6</v>
      </c>
      <c r="M710" s="52">
        <v>3.056205E-4</v>
      </c>
      <c r="N710" s="52">
        <v>7.1491324999999896E-4</v>
      </c>
    </row>
    <row r="711" spans="1:14" x14ac:dyDescent="0.25">
      <c r="A711" t="s">
        <v>132</v>
      </c>
      <c r="B711" t="s">
        <v>142</v>
      </c>
      <c r="C711" t="s">
        <v>143</v>
      </c>
      <c r="D711" t="s">
        <v>144</v>
      </c>
      <c r="E711" t="s">
        <v>145</v>
      </c>
      <c r="F711">
        <v>2019</v>
      </c>
      <c r="G711" t="s">
        <v>137</v>
      </c>
      <c r="H711" s="92" t="s">
        <v>290</v>
      </c>
      <c r="I711" s="52">
        <v>0</v>
      </c>
      <c r="J711" s="52">
        <v>3.0372450000000002E-12</v>
      </c>
      <c r="K711" s="52">
        <v>6.8815274999999897E-8</v>
      </c>
      <c r="L711" s="52">
        <v>2.411508E-8</v>
      </c>
      <c r="M711" s="52">
        <v>6.24669E-6</v>
      </c>
      <c r="N711" s="52">
        <v>6.8506325E-5</v>
      </c>
    </row>
    <row r="712" spans="1:14" x14ac:dyDescent="0.25">
      <c r="A712" t="s">
        <v>132</v>
      </c>
      <c r="B712" t="s">
        <v>142</v>
      </c>
      <c r="C712" t="s">
        <v>143</v>
      </c>
      <c r="D712" t="s">
        <v>144</v>
      </c>
      <c r="E712" t="s">
        <v>145</v>
      </c>
      <c r="F712">
        <v>2019</v>
      </c>
      <c r="G712" t="s">
        <v>137</v>
      </c>
      <c r="H712" s="92" t="s">
        <v>291</v>
      </c>
      <c r="I712" s="52">
        <v>0</v>
      </c>
      <c r="J712" s="52">
        <v>6.7814749999999996E-13</v>
      </c>
      <c r="K712" s="52">
        <v>1.8617209999999899E-8</v>
      </c>
      <c r="L712" s="52">
        <v>1.3337545000000001E-8</v>
      </c>
      <c r="M712" s="52">
        <v>2.2591815000000001E-6</v>
      </c>
      <c r="N712" s="52">
        <v>1.1736362500000001E-5</v>
      </c>
    </row>
    <row r="713" spans="1:14" x14ac:dyDescent="0.25">
      <c r="A713" t="s">
        <v>132</v>
      </c>
      <c r="B713" t="s">
        <v>142</v>
      </c>
      <c r="C713" t="s">
        <v>143</v>
      </c>
      <c r="D713" t="s">
        <v>144</v>
      </c>
      <c r="E713" t="s">
        <v>145</v>
      </c>
      <c r="F713">
        <v>2019</v>
      </c>
      <c r="G713" t="s">
        <v>137</v>
      </c>
      <c r="H713" s="92" t="s">
        <v>292</v>
      </c>
      <c r="I713" s="52">
        <v>0</v>
      </c>
      <c r="J713" s="52">
        <v>8.4387000000000004E-15</v>
      </c>
      <c r="K713" s="52">
        <v>2.3788829999999902E-9</v>
      </c>
      <c r="L713" s="52">
        <v>2.317926E-9</v>
      </c>
      <c r="M713" s="52">
        <v>2.8609735000000002E-7</v>
      </c>
      <c r="N713" s="52">
        <v>2.4839137500000002E-6</v>
      </c>
    </row>
    <row r="714" spans="1:14" x14ac:dyDescent="0.25">
      <c r="A714" t="s">
        <v>132</v>
      </c>
      <c r="B714" t="s">
        <v>142</v>
      </c>
      <c r="C714" t="s">
        <v>143</v>
      </c>
      <c r="D714" t="s">
        <v>144</v>
      </c>
      <c r="E714" t="s">
        <v>145</v>
      </c>
      <c r="F714">
        <v>2019</v>
      </c>
      <c r="G714" t="s">
        <v>137</v>
      </c>
      <c r="H714" s="92" t="s">
        <v>293</v>
      </c>
      <c r="I714" s="52">
        <v>0</v>
      </c>
      <c r="J714" s="52">
        <v>0</v>
      </c>
      <c r="K714" s="52">
        <v>6.4040994999999498E-10</v>
      </c>
      <c r="L714" s="52">
        <v>7.3687549999999995E-10</v>
      </c>
      <c r="M714" s="52">
        <v>6.5999875000000005E-8</v>
      </c>
      <c r="N714" s="52">
        <v>8.3168749999999999E-7</v>
      </c>
    </row>
    <row r="715" spans="1:14" x14ac:dyDescent="0.25">
      <c r="A715" t="s">
        <v>132</v>
      </c>
      <c r="B715" t="s">
        <v>142</v>
      </c>
      <c r="C715" t="s">
        <v>143</v>
      </c>
      <c r="D715" t="s">
        <v>144</v>
      </c>
      <c r="E715" t="s">
        <v>145</v>
      </c>
      <c r="F715">
        <v>2019</v>
      </c>
      <c r="G715" t="s">
        <v>137</v>
      </c>
      <c r="H715" s="92" t="s">
        <v>294</v>
      </c>
      <c r="I715" s="52">
        <v>0</v>
      </c>
      <c r="J715" s="52">
        <v>0</v>
      </c>
      <c r="K715" s="52">
        <v>2.3326234999999701E-10</v>
      </c>
      <c r="L715" s="52">
        <v>2.710725E-10</v>
      </c>
      <c r="M715" s="52">
        <v>1.7886099999999898E-8</v>
      </c>
      <c r="N715" s="52">
        <v>2.9489925000000001E-7</v>
      </c>
    </row>
    <row r="716" spans="1:14" x14ac:dyDescent="0.25">
      <c r="A716" t="s">
        <v>132</v>
      </c>
      <c r="B716" t="s">
        <v>142</v>
      </c>
      <c r="C716" t="s">
        <v>143</v>
      </c>
      <c r="D716" t="s">
        <v>144</v>
      </c>
      <c r="E716" t="s">
        <v>145</v>
      </c>
      <c r="F716">
        <v>2019</v>
      </c>
      <c r="G716" t="s">
        <v>138</v>
      </c>
      <c r="H716" s="92" t="s">
        <v>285</v>
      </c>
      <c r="I716" s="52" t="s">
        <v>346</v>
      </c>
      <c r="J716" s="52">
        <v>4.3320149999999997E-14</v>
      </c>
      <c r="K716" s="52">
        <v>2.6871754999999899E-10</v>
      </c>
      <c r="L716" s="52">
        <v>5.9963900000000001E-8</v>
      </c>
      <c r="M716" s="52">
        <v>1.3064810000000001E-7</v>
      </c>
      <c r="N716" s="52">
        <v>2.2097389999999901E-7</v>
      </c>
    </row>
    <row r="717" spans="1:14" x14ac:dyDescent="0.25">
      <c r="A717" t="s">
        <v>132</v>
      </c>
      <c r="B717" t="s">
        <v>142</v>
      </c>
      <c r="C717" t="s">
        <v>143</v>
      </c>
      <c r="D717" t="s">
        <v>144</v>
      </c>
      <c r="E717" t="s">
        <v>145</v>
      </c>
      <c r="F717">
        <v>2019</v>
      </c>
      <c r="G717" t="s">
        <v>138</v>
      </c>
      <c r="H717" s="92" t="s">
        <v>286</v>
      </c>
      <c r="I717" s="52" t="s">
        <v>347</v>
      </c>
      <c r="J717" s="52">
        <v>5.4476499999999998E-11</v>
      </c>
      <c r="K717" s="52">
        <v>4.0948589999999801E-8</v>
      </c>
      <c r="L717" s="52">
        <v>3.6241900000000001E-6</v>
      </c>
      <c r="M717" s="52">
        <v>5.7075049999999902E-6</v>
      </c>
      <c r="N717" s="52">
        <v>9.30212E-6</v>
      </c>
    </row>
    <row r="718" spans="1:14" x14ac:dyDescent="0.25">
      <c r="A718" t="s">
        <v>132</v>
      </c>
      <c r="B718" t="s">
        <v>142</v>
      </c>
      <c r="C718" t="s">
        <v>143</v>
      </c>
      <c r="D718" t="s">
        <v>144</v>
      </c>
      <c r="E718" t="s">
        <v>145</v>
      </c>
      <c r="F718">
        <v>2019</v>
      </c>
      <c r="G718" t="s">
        <v>138</v>
      </c>
      <c r="H718" s="92" t="s">
        <v>287</v>
      </c>
      <c r="I718" s="52" t="s">
        <v>348</v>
      </c>
      <c r="J718" s="52">
        <v>5.447555E-10</v>
      </c>
      <c r="K718" s="52">
        <v>3.98306799999999E-7</v>
      </c>
      <c r="L718" s="52">
        <v>1.0495993999999999E-5</v>
      </c>
      <c r="M718" s="52">
        <v>4.2827600000000003E-5</v>
      </c>
      <c r="N718" s="52">
        <v>1.9224339999999901E-4</v>
      </c>
    </row>
    <row r="719" spans="1:14" x14ac:dyDescent="0.25">
      <c r="A719" t="s">
        <v>132</v>
      </c>
      <c r="B719" t="s">
        <v>142</v>
      </c>
      <c r="C719" t="s">
        <v>143</v>
      </c>
      <c r="D719" t="s">
        <v>144</v>
      </c>
      <c r="E719" t="s">
        <v>145</v>
      </c>
      <c r="F719">
        <v>2019</v>
      </c>
      <c r="G719" t="s">
        <v>138</v>
      </c>
      <c r="H719" s="92" t="s">
        <v>288</v>
      </c>
      <c r="I719" s="52" t="s">
        <v>349</v>
      </c>
      <c r="J719" s="52">
        <v>2.4276599999999999E-9</v>
      </c>
      <c r="K719" s="52">
        <v>8.5029579999999899E-7</v>
      </c>
      <c r="L719" s="52">
        <v>5.73191499999999E-5</v>
      </c>
      <c r="M719" s="52">
        <v>1.189286E-4</v>
      </c>
      <c r="N719" s="52">
        <v>2.7698324999999999E-4</v>
      </c>
    </row>
    <row r="720" spans="1:14" x14ac:dyDescent="0.25">
      <c r="A720" t="s">
        <v>132</v>
      </c>
      <c r="B720" t="s">
        <v>142</v>
      </c>
      <c r="C720" t="s">
        <v>143</v>
      </c>
      <c r="D720" t="s">
        <v>144</v>
      </c>
      <c r="E720" t="s">
        <v>145</v>
      </c>
      <c r="F720">
        <v>2019</v>
      </c>
      <c r="G720" t="s">
        <v>138</v>
      </c>
      <c r="H720" s="92" t="s">
        <v>289</v>
      </c>
      <c r="I720" s="52" t="s">
        <v>350</v>
      </c>
      <c r="J720" s="52">
        <v>1.01339E-8</v>
      </c>
      <c r="K720" s="52">
        <v>1.9668019999999898E-6</v>
      </c>
      <c r="L720" s="52">
        <v>1.041897E-4</v>
      </c>
      <c r="M720" s="52">
        <v>3.3959350000000002E-4</v>
      </c>
      <c r="N720" s="52">
        <v>6.2665149999999897E-4</v>
      </c>
    </row>
    <row r="721" spans="1:14" x14ac:dyDescent="0.25">
      <c r="A721" t="s">
        <v>132</v>
      </c>
      <c r="B721" t="s">
        <v>142</v>
      </c>
      <c r="C721" t="s">
        <v>143</v>
      </c>
      <c r="D721" t="s">
        <v>144</v>
      </c>
      <c r="E721" t="s">
        <v>145</v>
      </c>
      <c r="F721">
        <v>2019</v>
      </c>
      <c r="G721" t="s">
        <v>138</v>
      </c>
      <c r="H721" s="92" t="s">
        <v>290</v>
      </c>
      <c r="I721" s="52" t="s">
        <v>351</v>
      </c>
      <c r="J721" s="52">
        <v>2.15812E-9</v>
      </c>
      <c r="K721" s="52">
        <v>3.5573459999999897E-7</v>
      </c>
      <c r="L721" s="52">
        <v>4.0125519999999999E-6</v>
      </c>
      <c r="M721" s="52">
        <v>3.92721E-5</v>
      </c>
      <c r="N721" s="52">
        <v>2.1675802500000001E-4</v>
      </c>
    </row>
    <row r="722" spans="1:14" x14ac:dyDescent="0.25">
      <c r="A722" t="s">
        <v>132</v>
      </c>
      <c r="B722" t="s">
        <v>142</v>
      </c>
      <c r="C722" t="s">
        <v>143</v>
      </c>
      <c r="D722" t="s">
        <v>144</v>
      </c>
      <c r="E722" t="s">
        <v>145</v>
      </c>
      <c r="F722">
        <v>2019</v>
      </c>
      <c r="G722" t="s">
        <v>138</v>
      </c>
      <c r="H722" s="92" t="s">
        <v>291</v>
      </c>
      <c r="I722" s="52" t="s">
        <v>352</v>
      </c>
      <c r="J722" s="52">
        <v>1.18142E-9</v>
      </c>
      <c r="K722" s="52">
        <v>1.22951549999999E-7</v>
      </c>
      <c r="L722" s="52">
        <v>2.4022160000000001E-6</v>
      </c>
      <c r="M722" s="52">
        <v>1.9388104999999999E-5</v>
      </c>
      <c r="N722" s="52">
        <v>5.2587950000000002E-5</v>
      </c>
    </row>
    <row r="723" spans="1:14" x14ac:dyDescent="0.25">
      <c r="A723" t="s">
        <v>132</v>
      </c>
      <c r="B723" t="s">
        <v>142</v>
      </c>
      <c r="C723" t="s">
        <v>143</v>
      </c>
      <c r="D723" t="s">
        <v>144</v>
      </c>
      <c r="E723" t="s">
        <v>145</v>
      </c>
      <c r="F723">
        <v>2019</v>
      </c>
      <c r="G723" t="s">
        <v>138</v>
      </c>
      <c r="H723" s="92" t="s">
        <v>292</v>
      </c>
      <c r="I723" s="52" t="s">
        <v>353</v>
      </c>
      <c r="J723" s="52">
        <v>2.8163300000000001E-10</v>
      </c>
      <c r="K723" s="52">
        <v>2.2118584999999899E-8</v>
      </c>
      <c r="L723" s="52">
        <v>5.2616649999999996E-7</v>
      </c>
      <c r="M723" s="52">
        <v>3.2728674999999999E-6</v>
      </c>
      <c r="N723" s="52">
        <v>1.48655725E-5</v>
      </c>
    </row>
    <row r="724" spans="1:14" x14ac:dyDescent="0.25">
      <c r="A724" t="s">
        <v>132</v>
      </c>
      <c r="B724" t="s">
        <v>142</v>
      </c>
      <c r="C724" t="s">
        <v>143</v>
      </c>
      <c r="D724" t="s">
        <v>144</v>
      </c>
      <c r="E724" t="s">
        <v>145</v>
      </c>
      <c r="F724">
        <v>2019</v>
      </c>
      <c r="G724" t="s">
        <v>138</v>
      </c>
      <c r="H724" s="92" t="s">
        <v>293</v>
      </c>
      <c r="I724" s="52" t="s">
        <v>354</v>
      </c>
      <c r="J724" s="52">
        <v>1.17903E-10</v>
      </c>
      <c r="K724" s="52">
        <v>6.4140049999998903E-9</v>
      </c>
      <c r="L724" s="52">
        <v>2.2179559999999999E-7</v>
      </c>
      <c r="M724" s="52">
        <v>8.9069549999999998E-7</v>
      </c>
      <c r="N724" s="52">
        <v>5.9568549999999999E-6</v>
      </c>
    </row>
    <row r="725" spans="1:14" x14ac:dyDescent="0.25">
      <c r="A725" t="s">
        <v>132</v>
      </c>
      <c r="B725" t="s">
        <v>142</v>
      </c>
      <c r="C725" t="s">
        <v>143</v>
      </c>
      <c r="D725" t="s">
        <v>144</v>
      </c>
      <c r="E725" t="s">
        <v>145</v>
      </c>
      <c r="F725">
        <v>2019</v>
      </c>
      <c r="G725" t="s">
        <v>138</v>
      </c>
      <c r="H725" s="92" t="s">
        <v>294</v>
      </c>
      <c r="I725" s="52" t="s">
        <v>345</v>
      </c>
      <c r="J725" s="52">
        <v>5.2857749999999999E-11</v>
      </c>
      <c r="K725" s="52">
        <v>2.1172924999999899E-9</v>
      </c>
      <c r="L725" s="52">
        <v>1.081407E-7</v>
      </c>
      <c r="M725" s="52">
        <v>2.8680715E-7</v>
      </c>
      <c r="N725" s="52">
        <v>2.24531375E-6</v>
      </c>
    </row>
    <row r="726" spans="1:14" x14ac:dyDescent="0.25">
      <c r="A726" t="s">
        <v>132</v>
      </c>
      <c r="B726" t="s">
        <v>198</v>
      </c>
      <c r="C726" t="s">
        <v>199</v>
      </c>
      <c r="D726" t="s">
        <v>200</v>
      </c>
      <c r="E726">
        <v>2019</v>
      </c>
      <c r="F726">
        <v>2019</v>
      </c>
      <c r="G726" t="s">
        <v>134</v>
      </c>
      <c r="H726" s="92" t="s">
        <v>285</v>
      </c>
      <c r="I726" s="74">
        <v>1.07E-17</v>
      </c>
      <c r="J726" s="74">
        <v>3.6699999999999998E-8</v>
      </c>
      <c r="K726" s="74">
        <v>6.9499999999999995E-5</v>
      </c>
      <c r="L726" s="74">
        <v>6.9899999999999997E-4</v>
      </c>
      <c r="M726" s="74">
        <v>2.8300000000000001E-3</v>
      </c>
      <c r="N726" s="74">
        <v>1.29E-2</v>
      </c>
    </row>
    <row r="727" spans="1:14" x14ac:dyDescent="0.25">
      <c r="A727" t="s">
        <v>132</v>
      </c>
      <c r="B727" t="s">
        <v>198</v>
      </c>
      <c r="C727" t="s">
        <v>199</v>
      </c>
      <c r="D727" t="s">
        <v>200</v>
      </c>
      <c r="E727">
        <v>2019</v>
      </c>
      <c r="F727">
        <v>2019</v>
      </c>
      <c r="G727" t="s">
        <v>134</v>
      </c>
      <c r="H727" s="92" t="s">
        <v>286</v>
      </c>
      <c r="I727" s="74">
        <v>5.6400000000000002E-13</v>
      </c>
      <c r="J727" s="74">
        <v>2.5600000000000001E-8</v>
      </c>
      <c r="K727" s="74">
        <v>8.7700000000000004E-5</v>
      </c>
      <c r="L727" s="74">
        <v>4.9700000000000005E-4</v>
      </c>
      <c r="M727" s="74">
        <v>2.3600000000000001E-3</v>
      </c>
      <c r="N727" s="74">
        <v>1.8700000000000001E-2</v>
      </c>
    </row>
    <row r="728" spans="1:14" x14ac:dyDescent="0.25">
      <c r="A728" t="s">
        <v>132</v>
      </c>
      <c r="B728" t="s">
        <v>198</v>
      </c>
      <c r="C728" t="s">
        <v>199</v>
      </c>
      <c r="D728" t="s">
        <v>200</v>
      </c>
      <c r="E728">
        <v>2019</v>
      </c>
      <c r="F728">
        <v>2019</v>
      </c>
      <c r="G728" t="s">
        <v>134</v>
      </c>
      <c r="H728" s="92" t="s">
        <v>287</v>
      </c>
      <c r="I728" s="74">
        <v>3.4300000000000001E-12</v>
      </c>
      <c r="J728" s="74">
        <v>1.01E-7</v>
      </c>
      <c r="K728" s="74">
        <v>5.3999999999999998E-5</v>
      </c>
      <c r="L728" s="74">
        <v>2.1100000000000001E-4</v>
      </c>
      <c r="M728" s="74">
        <v>1.39E-3</v>
      </c>
      <c r="N728" s="74">
        <v>1.34E-2</v>
      </c>
    </row>
    <row r="729" spans="1:14" x14ac:dyDescent="0.25">
      <c r="A729" t="s">
        <v>132</v>
      </c>
      <c r="B729" t="s">
        <v>198</v>
      </c>
      <c r="C729" t="s">
        <v>199</v>
      </c>
      <c r="D729" t="s">
        <v>200</v>
      </c>
      <c r="E729">
        <v>2019</v>
      </c>
      <c r="F729">
        <v>2019</v>
      </c>
      <c r="G729" t="s">
        <v>134</v>
      </c>
      <c r="H729" s="92" t="s">
        <v>288</v>
      </c>
      <c r="I729" s="74">
        <v>9.0500000000000004E-12</v>
      </c>
      <c r="J729" s="74">
        <v>2.04E-7</v>
      </c>
      <c r="K729" s="74">
        <v>3.96E-5</v>
      </c>
      <c r="L729" s="74">
        <v>2.6499999999999999E-4</v>
      </c>
      <c r="M729" s="74">
        <v>1.0300000000000001E-3</v>
      </c>
      <c r="N729" s="74">
        <v>9.9900000000000006E-3</v>
      </c>
    </row>
    <row r="730" spans="1:14" x14ac:dyDescent="0.25">
      <c r="A730" t="s">
        <v>132</v>
      </c>
      <c r="B730" t="s">
        <v>198</v>
      </c>
      <c r="C730" t="s">
        <v>199</v>
      </c>
      <c r="D730" t="s">
        <v>200</v>
      </c>
      <c r="E730">
        <v>2019</v>
      </c>
      <c r="F730">
        <v>2019</v>
      </c>
      <c r="G730" t="s">
        <v>134</v>
      </c>
      <c r="H730" s="92" t="s">
        <v>289</v>
      </c>
      <c r="I730" s="74">
        <v>1.7399999999999999E-11</v>
      </c>
      <c r="J730" s="74">
        <v>4.3599999999999999E-7</v>
      </c>
      <c r="K730" s="74">
        <v>2.76E-5</v>
      </c>
      <c r="L730" s="74">
        <v>2.6800000000000001E-4</v>
      </c>
      <c r="M730" s="74">
        <v>7.3700000000000002E-4</v>
      </c>
      <c r="N730" s="74">
        <v>8.2299999999999995E-3</v>
      </c>
    </row>
    <row r="731" spans="1:14" x14ac:dyDescent="0.25">
      <c r="A731" t="s">
        <v>132</v>
      </c>
      <c r="B731" t="s">
        <v>198</v>
      </c>
      <c r="C731" t="s">
        <v>199</v>
      </c>
      <c r="D731" t="s">
        <v>200</v>
      </c>
      <c r="E731">
        <v>2019</v>
      </c>
      <c r="F731">
        <v>2019</v>
      </c>
      <c r="G731" t="s">
        <v>134</v>
      </c>
      <c r="H731" s="92" t="s">
        <v>290</v>
      </c>
      <c r="I731" s="74">
        <v>3.9100000000000001E-12</v>
      </c>
      <c r="J731" s="74">
        <v>3.18E-8</v>
      </c>
      <c r="K731" s="74">
        <v>3.14E-6</v>
      </c>
      <c r="L731" s="74">
        <v>1.26E-5</v>
      </c>
      <c r="M731" s="74">
        <v>7.64E-5</v>
      </c>
      <c r="N731" s="74">
        <v>1.09E-3</v>
      </c>
    </row>
    <row r="732" spans="1:14" x14ac:dyDescent="0.25">
      <c r="A732" t="s">
        <v>132</v>
      </c>
      <c r="B732" t="s">
        <v>198</v>
      </c>
      <c r="C732" t="s">
        <v>199</v>
      </c>
      <c r="D732" t="s">
        <v>200</v>
      </c>
      <c r="E732">
        <v>2019</v>
      </c>
      <c r="F732">
        <v>2019</v>
      </c>
      <c r="G732" t="s">
        <v>134</v>
      </c>
      <c r="H732" s="92" t="s">
        <v>291</v>
      </c>
      <c r="I732" s="74">
        <v>2.1400000000000002E-12</v>
      </c>
      <c r="J732" s="74">
        <v>1.4300000000000001E-8</v>
      </c>
      <c r="K732" s="74">
        <v>1.17E-6</v>
      </c>
      <c r="L732" s="74">
        <v>7.0700000000000001E-6</v>
      </c>
      <c r="M732" s="74">
        <v>3.3800000000000002E-5</v>
      </c>
      <c r="N732" s="74">
        <v>3.6099999999999999E-4</v>
      </c>
    </row>
    <row r="733" spans="1:14" x14ac:dyDescent="0.25">
      <c r="A733" t="s">
        <v>132</v>
      </c>
      <c r="B733" t="s">
        <v>198</v>
      </c>
      <c r="C733" t="s">
        <v>199</v>
      </c>
      <c r="D733" t="s">
        <v>200</v>
      </c>
      <c r="E733">
        <v>2019</v>
      </c>
      <c r="F733">
        <v>2019</v>
      </c>
      <c r="G733" t="s">
        <v>134</v>
      </c>
      <c r="H733" s="92" t="s">
        <v>292</v>
      </c>
      <c r="I733" s="74">
        <v>8.2800000000000001E-13</v>
      </c>
      <c r="J733" s="74">
        <v>2.9100000000000001E-9</v>
      </c>
      <c r="K733" s="74">
        <v>2.4200000000000002E-7</v>
      </c>
      <c r="L733" s="74">
        <v>1.44E-6</v>
      </c>
      <c r="M733" s="74">
        <v>6.8700000000000003E-6</v>
      </c>
      <c r="N733" s="74">
        <v>7.4400000000000006E-5</v>
      </c>
    </row>
    <row r="734" spans="1:14" x14ac:dyDescent="0.25">
      <c r="A734" t="s">
        <v>132</v>
      </c>
      <c r="B734" t="s">
        <v>198</v>
      </c>
      <c r="C734" t="s">
        <v>199</v>
      </c>
      <c r="D734" t="s">
        <v>200</v>
      </c>
      <c r="E734">
        <v>2019</v>
      </c>
      <c r="F734">
        <v>2019</v>
      </c>
      <c r="G734" t="s">
        <v>134</v>
      </c>
      <c r="H734" s="92" t="s">
        <v>293</v>
      </c>
      <c r="I734" s="74">
        <v>5.2999999999999996E-13</v>
      </c>
      <c r="J734" s="74">
        <v>1.03E-9</v>
      </c>
      <c r="K734" s="74">
        <v>7.2499999999999994E-8</v>
      </c>
      <c r="L734" s="74">
        <v>5.1099999999999996E-7</v>
      </c>
      <c r="M734" s="74">
        <v>1.9099999999999999E-6</v>
      </c>
      <c r="N734" s="74">
        <v>2.3E-5</v>
      </c>
    </row>
    <row r="735" spans="1:14" x14ac:dyDescent="0.25">
      <c r="A735" t="s">
        <v>132</v>
      </c>
      <c r="B735" t="s">
        <v>198</v>
      </c>
      <c r="C735" t="s">
        <v>199</v>
      </c>
      <c r="D735" t="s">
        <v>200</v>
      </c>
      <c r="E735">
        <v>2019</v>
      </c>
      <c r="F735">
        <v>2019</v>
      </c>
      <c r="G735" t="s">
        <v>134</v>
      </c>
      <c r="H735" s="92" t="s">
        <v>294</v>
      </c>
      <c r="I735" s="74">
        <v>3.4899999999999998E-13</v>
      </c>
      <c r="J735" s="74">
        <v>4.3699999999999999E-10</v>
      </c>
      <c r="K735" s="74">
        <v>2.4900000000000001E-8</v>
      </c>
      <c r="L735" s="74">
        <v>1.99E-7</v>
      </c>
      <c r="M735" s="74">
        <v>5.8400000000000004E-7</v>
      </c>
      <c r="N735" s="74">
        <v>7.4399999999999999E-6</v>
      </c>
    </row>
    <row r="736" spans="1:14" x14ac:dyDescent="0.25">
      <c r="A736" t="s">
        <v>132</v>
      </c>
      <c r="B736" t="s">
        <v>198</v>
      </c>
      <c r="C736" t="s">
        <v>199</v>
      </c>
      <c r="D736" t="s">
        <v>200</v>
      </c>
      <c r="E736">
        <v>2019</v>
      </c>
      <c r="F736">
        <v>2019</v>
      </c>
      <c r="G736" t="s">
        <v>137</v>
      </c>
      <c r="H736" s="92" t="s">
        <v>285</v>
      </c>
      <c r="I736" s="52">
        <v>0</v>
      </c>
      <c r="J736" s="52">
        <v>3.6599999999999997E-8</v>
      </c>
      <c r="K736" s="52">
        <v>6.9499999999999995E-5</v>
      </c>
      <c r="L736" s="52">
        <v>6.9899999999999997E-4</v>
      </c>
      <c r="M736" s="52">
        <v>2.8300000000000001E-3</v>
      </c>
      <c r="N736" s="52">
        <v>1.29E-2</v>
      </c>
    </row>
    <row r="737" spans="1:14" x14ac:dyDescent="0.25">
      <c r="A737" t="s">
        <v>132</v>
      </c>
      <c r="B737" t="s">
        <v>198</v>
      </c>
      <c r="C737" t="s">
        <v>199</v>
      </c>
      <c r="D737" t="s">
        <v>200</v>
      </c>
      <c r="E737">
        <v>2019</v>
      </c>
      <c r="F737">
        <v>2019</v>
      </c>
      <c r="G737" t="s">
        <v>137</v>
      </c>
      <c r="H737" s="92" t="s">
        <v>286</v>
      </c>
      <c r="I737" s="52">
        <v>0</v>
      </c>
      <c r="J737" s="52">
        <v>1.42E-8</v>
      </c>
      <c r="K737" s="52">
        <v>8.7499999999999999E-5</v>
      </c>
      <c r="L737" s="52">
        <v>4.9299999999999995E-4</v>
      </c>
      <c r="M737" s="52">
        <v>2.3500000000000001E-3</v>
      </c>
      <c r="N737" s="52">
        <v>1.8599999999999998E-2</v>
      </c>
    </row>
    <row r="738" spans="1:14" x14ac:dyDescent="0.25">
      <c r="A738" t="s">
        <v>132</v>
      </c>
      <c r="B738" t="s">
        <v>198</v>
      </c>
      <c r="C738" t="s">
        <v>199</v>
      </c>
      <c r="D738" t="s">
        <v>200</v>
      </c>
      <c r="E738">
        <v>2019</v>
      </c>
      <c r="F738">
        <v>2019</v>
      </c>
      <c r="G738" t="s">
        <v>137</v>
      </c>
      <c r="H738" s="92" t="s">
        <v>287</v>
      </c>
      <c r="I738" s="52">
        <v>0</v>
      </c>
      <c r="J738" s="52">
        <v>7.9900000000000007E-9</v>
      </c>
      <c r="K738" s="52">
        <v>5.1499999999999998E-5</v>
      </c>
      <c r="L738" s="52">
        <v>1.6100000000000001E-4</v>
      </c>
      <c r="M738" s="52">
        <v>1.2899999999999999E-3</v>
      </c>
      <c r="N738" s="52">
        <v>1.24E-2</v>
      </c>
    </row>
    <row r="739" spans="1:14" x14ac:dyDescent="0.25">
      <c r="A739" t="s">
        <v>132</v>
      </c>
      <c r="B739" t="s">
        <v>198</v>
      </c>
      <c r="C739" t="s">
        <v>199</v>
      </c>
      <c r="D739" t="s">
        <v>200</v>
      </c>
      <c r="E739">
        <v>2019</v>
      </c>
      <c r="F739">
        <v>2019</v>
      </c>
      <c r="G739" t="s">
        <v>137</v>
      </c>
      <c r="H739" s="92" t="s">
        <v>288</v>
      </c>
      <c r="I739" s="52">
        <v>0</v>
      </c>
      <c r="J739" s="52">
        <v>4.9E-9</v>
      </c>
      <c r="K739" s="52">
        <v>3.3899999999999997E-5</v>
      </c>
      <c r="L739" s="52">
        <v>1.73E-4</v>
      </c>
      <c r="M739" s="52">
        <v>8.8500000000000004E-4</v>
      </c>
      <c r="N739" s="52">
        <v>7.3600000000000002E-3</v>
      </c>
    </row>
    <row r="740" spans="1:14" x14ac:dyDescent="0.25">
      <c r="A740" t="s">
        <v>132</v>
      </c>
      <c r="B740" t="s">
        <v>198</v>
      </c>
      <c r="C740" t="s">
        <v>199</v>
      </c>
      <c r="D740" t="s">
        <v>200</v>
      </c>
      <c r="E740">
        <v>2019</v>
      </c>
      <c r="F740">
        <v>2019</v>
      </c>
      <c r="G740" t="s">
        <v>137</v>
      </c>
      <c r="H740" s="92" t="s">
        <v>289</v>
      </c>
      <c r="I740" s="52">
        <v>0</v>
      </c>
      <c r="J740" s="52">
        <v>1.81E-9</v>
      </c>
      <c r="K740" s="52">
        <v>1.36E-5</v>
      </c>
      <c r="L740" s="52">
        <v>6.5500000000000006E-5</v>
      </c>
      <c r="M740" s="52">
        <v>3.4400000000000001E-4</v>
      </c>
      <c r="N740" s="52">
        <v>2.98E-3</v>
      </c>
    </row>
    <row r="741" spans="1:14" x14ac:dyDescent="0.25">
      <c r="A741" t="s">
        <v>132</v>
      </c>
      <c r="B741" t="s">
        <v>198</v>
      </c>
      <c r="C741" t="s">
        <v>199</v>
      </c>
      <c r="D741" t="s">
        <v>200</v>
      </c>
      <c r="E741">
        <v>2019</v>
      </c>
      <c r="F741">
        <v>2019</v>
      </c>
      <c r="G741" t="s">
        <v>137</v>
      </c>
      <c r="H741" s="92" t="s">
        <v>290</v>
      </c>
      <c r="I741" s="52">
        <v>0</v>
      </c>
      <c r="J741" s="52">
        <v>8.8300000000000001E-12</v>
      </c>
      <c r="K741" s="52">
        <v>4.3799999999999998E-7</v>
      </c>
      <c r="L741" s="52">
        <v>5.5400000000000001E-7</v>
      </c>
      <c r="M741" s="52">
        <v>9.6399999999999992E-6</v>
      </c>
      <c r="N741" s="52">
        <v>1.55E-4</v>
      </c>
    </row>
    <row r="742" spans="1:14" x14ac:dyDescent="0.25">
      <c r="A742" t="s">
        <v>132</v>
      </c>
      <c r="B742" t="s">
        <v>198</v>
      </c>
      <c r="C742" t="s">
        <v>199</v>
      </c>
      <c r="D742" t="s">
        <v>200</v>
      </c>
      <c r="E742">
        <v>2019</v>
      </c>
      <c r="F742">
        <v>2019</v>
      </c>
      <c r="G742" t="s">
        <v>137</v>
      </c>
      <c r="H742" s="92" t="s">
        <v>291</v>
      </c>
      <c r="I742" s="52">
        <v>0</v>
      </c>
      <c r="J742" s="52">
        <v>1.42E-12</v>
      </c>
      <c r="K742" s="52">
        <v>1.55E-7</v>
      </c>
      <c r="L742" s="52">
        <v>2.7799999999999997E-7</v>
      </c>
      <c r="M742" s="52">
        <v>3.9299999999999996E-6</v>
      </c>
      <c r="N742" s="52">
        <v>4.2500000000000003E-5</v>
      </c>
    </row>
    <row r="743" spans="1:14" x14ac:dyDescent="0.25">
      <c r="A743" t="s">
        <v>132</v>
      </c>
      <c r="B743" t="s">
        <v>198</v>
      </c>
      <c r="C743" t="s">
        <v>199</v>
      </c>
      <c r="D743" t="s">
        <v>200</v>
      </c>
      <c r="E743">
        <v>2019</v>
      </c>
      <c r="F743">
        <v>2019</v>
      </c>
      <c r="G743" t="s">
        <v>137</v>
      </c>
      <c r="H743" s="92" t="s">
        <v>292</v>
      </c>
      <c r="I743" s="52">
        <v>0</v>
      </c>
      <c r="J743" s="52">
        <v>6.0399999999999998E-24</v>
      </c>
      <c r="K743" s="52">
        <v>2.6000000000000001E-8</v>
      </c>
      <c r="L743" s="52">
        <v>5.1399999999999997E-8</v>
      </c>
      <c r="M743" s="52">
        <v>5.5799999999999999E-7</v>
      </c>
      <c r="N743" s="52">
        <v>8.5499999999999995E-6</v>
      </c>
    </row>
    <row r="744" spans="1:14" x14ac:dyDescent="0.25">
      <c r="A744" t="s">
        <v>132</v>
      </c>
      <c r="B744" t="s">
        <v>198</v>
      </c>
      <c r="C744" t="s">
        <v>199</v>
      </c>
      <c r="D744" t="s">
        <v>200</v>
      </c>
      <c r="E744">
        <v>2019</v>
      </c>
      <c r="F744">
        <v>2019</v>
      </c>
      <c r="G744" t="s">
        <v>137</v>
      </c>
      <c r="H744" s="92" t="s">
        <v>293</v>
      </c>
      <c r="I744" s="52">
        <v>0</v>
      </c>
      <c r="J744" s="52">
        <v>0</v>
      </c>
      <c r="K744" s="52">
        <v>7.6199999999999997E-9</v>
      </c>
      <c r="L744" s="52">
        <v>1.26E-8</v>
      </c>
      <c r="M744" s="52">
        <v>1.42E-7</v>
      </c>
      <c r="N744" s="52">
        <v>2.65E-6</v>
      </c>
    </row>
    <row r="745" spans="1:14" x14ac:dyDescent="0.25">
      <c r="A745" t="s">
        <v>132</v>
      </c>
      <c r="B745" t="s">
        <v>198</v>
      </c>
      <c r="C745" t="s">
        <v>199</v>
      </c>
      <c r="D745" t="s">
        <v>200</v>
      </c>
      <c r="E745">
        <v>2019</v>
      </c>
      <c r="F745">
        <v>2019</v>
      </c>
      <c r="G745" t="s">
        <v>137</v>
      </c>
      <c r="H745" s="92" t="s">
        <v>294</v>
      </c>
      <c r="I745" s="52">
        <v>0</v>
      </c>
      <c r="J745" s="52">
        <v>0</v>
      </c>
      <c r="K745" s="52">
        <v>2.4100000000000002E-9</v>
      </c>
      <c r="L745" s="52">
        <v>3.6600000000000002E-9</v>
      </c>
      <c r="M745" s="52">
        <v>3.8899999999999998E-8</v>
      </c>
      <c r="N745" s="52">
        <v>8.6899999999999996E-7</v>
      </c>
    </row>
    <row r="746" spans="1:14" x14ac:dyDescent="0.25">
      <c r="A746" t="s">
        <v>132</v>
      </c>
      <c r="B746" t="s">
        <v>198</v>
      </c>
      <c r="C746" t="s">
        <v>199</v>
      </c>
      <c r="D746" t="s">
        <v>200</v>
      </c>
      <c r="E746">
        <v>2019</v>
      </c>
      <c r="F746">
        <v>2019</v>
      </c>
      <c r="G746" t="s">
        <v>138</v>
      </c>
      <c r="H746" s="92" t="s">
        <v>285</v>
      </c>
      <c r="I746" s="52">
        <v>3.7900000000000002E-19</v>
      </c>
      <c r="J746" s="52">
        <v>1.6700000000000001E-14</v>
      </c>
      <c r="K746" s="52">
        <v>2.6700000000000001E-10</v>
      </c>
      <c r="L746" s="52">
        <v>3.4499999999999998E-8</v>
      </c>
      <c r="M746" s="52">
        <v>4.6999999999999997E-8</v>
      </c>
      <c r="N746" s="52">
        <v>6.0500000000000006E-8</v>
      </c>
    </row>
    <row r="747" spans="1:14" x14ac:dyDescent="0.25">
      <c r="A747" t="s">
        <v>132</v>
      </c>
      <c r="B747" t="s">
        <v>198</v>
      </c>
      <c r="C747" t="s">
        <v>199</v>
      </c>
      <c r="D747" t="s">
        <v>200</v>
      </c>
      <c r="E747">
        <v>2019</v>
      </c>
      <c r="F747">
        <v>2019</v>
      </c>
      <c r="G747" t="s">
        <v>138</v>
      </c>
      <c r="H747" s="92" t="s">
        <v>286</v>
      </c>
      <c r="I747" s="52">
        <v>6.1899999999999994E-14</v>
      </c>
      <c r="J747" s="52">
        <v>1.21E-9</v>
      </c>
      <c r="K747" s="52">
        <v>8.6400000000000006E-8</v>
      </c>
      <c r="L747" s="52">
        <v>3.4000000000000001E-6</v>
      </c>
      <c r="M747" s="52">
        <v>5.0200000000000002E-6</v>
      </c>
      <c r="N747" s="52">
        <v>6.2899999999999997E-5</v>
      </c>
    </row>
    <row r="748" spans="1:14" x14ac:dyDescent="0.25">
      <c r="A748" t="s">
        <v>132</v>
      </c>
      <c r="B748" t="s">
        <v>198</v>
      </c>
      <c r="C748" t="s">
        <v>199</v>
      </c>
      <c r="D748" t="s">
        <v>200</v>
      </c>
      <c r="E748">
        <v>2019</v>
      </c>
      <c r="F748">
        <v>2019</v>
      </c>
      <c r="G748" t="s">
        <v>138</v>
      </c>
      <c r="H748" s="92" t="s">
        <v>287</v>
      </c>
      <c r="I748" s="52">
        <v>1.32E-12</v>
      </c>
      <c r="J748" s="52">
        <v>2.22E-8</v>
      </c>
      <c r="K748" s="52">
        <v>1.4100000000000001E-6</v>
      </c>
      <c r="L748" s="52">
        <v>1.3900000000000001E-5</v>
      </c>
      <c r="M748" s="52">
        <v>6.97E-5</v>
      </c>
      <c r="N748" s="52">
        <v>1.0499999999999999E-3</v>
      </c>
    </row>
    <row r="749" spans="1:14" x14ac:dyDescent="0.25">
      <c r="A749" t="s">
        <v>132</v>
      </c>
      <c r="B749" t="s">
        <v>198</v>
      </c>
      <c r="C749" t="s">
        <v>199</v>
      </c>
      <c r="D749" t="s">
        <v>200</v>
      </c>
      <c r="E749">
        <v>2019</v>
      </c>
      <c r="F749">
        <v>2019</v>
      </c>
      <c r="G749" t="s">
        <v>138</v>
      </c>
      <c r="H749" s="92" t="s">
        <v>288</v>
      </c>
      <c r="I749" s="52">
        <v>3.8299999999999996E-12</v>
      </c>
      <c r="J749" s="52">
        <v>1.1000000000000001E-7</v>
      </c>
      <c r="K749" s="52">
        <v>3.67E-6</v>
      </c>
      <c r="L749" s="52">
        <v>9.2100000000000003E-5</v>
      </c>
      <c r="M749" s="52">
        <v>1.4799999999999999E-4</v>
      </c>
      <c r="N749" s="52">
        <v>2.6199999999999999E-3</v>
      </c>
    </row>
    <row r="750" spans="1:14" x14ac:dyDescent="0.25">
      <c r="A750" t="s">
        <v>132</v>
      </c>
      <c r="B750" t="s">
        <v>198</v>
      </c>
      <c r="C750" t="s">
        <v>199</v>
      </c>
      <c r="D750" t="s">
        <v>200</v>
      </c>
      <c r="E750">
        <v>2019</v>
      </c>
      <c r="F750">
        <v>2019</v>
      </c>
      <c r="G750" t="s">
        <v>138</v>
      </c>
      <c r="H750" s="92" t="s">
        <v>289</v>
      </c>
      <c r="I750" s="52">
        <v>1.29E-11</v>
      </c>
      <c r="J750" s="52">
        <v>3.4400000000000001E-7</v>
      </c>
      <c r="K750" s="52">
        <v>1.29E-5</v>
      </c>
      <c r="L750" s="52">
        <v>2.03E-4</v>
      </c>
      <c r="M750" s="52">
        <v>3.9300000000000001E-4</v>
      </c>
      <c r="N750" s="52">
        <v>5.2500000000000003E-3</v>
      </c>
    </row>
    <row r="751" spans="1:14" x14ac:dyDescent="0.25">
      <c r="A751" t="s">
        <v>132</v>
      </c>
      <c r="B751" t="s">
        <v>198</v>
      </c>
      <c r="C751" t="s">
        <v>199</v>
      </c>
      <c r="D751" t="s">
        <v>200</v>
      </c>
      <c r="E751">
        <v>2019</v>
      </c>
      <c r="F751">
        <v>2019</v>
      </c>
      <c r="G751" t="s">
        <v>138</v>
      </c>
      <c r="H751" s="92" t="s">
        <v>290</v>
      </c>
      <c r="I751" s="52">
        <v>3.65E-12</v>
      </c>
      <c r="J751" s="52">
        <v>3.0500000000000002E-8</v>
      </c>
      <c r="K751" s="52">
        <v>2.6699999999999998E-6</v>
      </c>
      <c r="L751" s="52">
        <v>1.2E-5</v>
      </c>
      <c r="M751" s="52">
        <v>6.6199999999999996E-5</v>
      </c>
      <c r="N751" s="52">
        <v>9.3700000000000001E-4</v>
      </c>
    </row>
    <row r="752" spans="1:14" x14ac:dyDescent="0.25">
      <c r="A752" t="s">
        <v>132</v>
      </c>
      <c r="B752" t="s">
        <v>198</v>
      </c>
      <c r="C752" t="s">
        <v>199</v>
      </c>
      <c r="D752" t="s">
        <v>200</v>
      </c>
      <c r="E752">
        <v>2019</v>
      </c>
      <c r="F752">
        <v>2019</v>
      </c>
      <c r="G752" t="s">
        <v>138</v>
      </c>
      <c r="H752" s="92" t="s">
        <v>291</v>
      </c>
      <c r="I752" s="52">
        <v>2.0499999999999999E-12</v>
      </c>
      <c r="J752" s="52">
        <v>1.37E-8</v>
      </c>
      <c r="K752" s="52">
        <v>1.0300000000000001E-6</v>
      </c>
      <c r="L752" s="52">
        <v>6.7900000000000002E-6</v>
      </c>
      <c r="M752" s="52">
        <v>2.94E-5</v>
      </c>
      <c r="N752" s="52">
        <v>3.19E-4</v>
      </c>
    </row>
    <row r="753" spans="1:14" x14ac:dyDescent="0.25">
      <c r="A753" t="s">
        <v>132</v>
      </c>
      <c r="B753" t="s">
        <v>198</v>
      </c>
      <c r="C753" t="s">
        <v>199</v>
      </c>
      <c r="D753" t="s">
        <v>200</v>
      </c>
      <c r="E753">
        <v>2019</v>
      </c>
      <c r="F753">
        <v>2019</v>
      </c>
      <c r="G753" t="s">
        <v>138</v>
      </c>
      <c r="H753" s="92" t="s">
        <v>292</v>
      </c>
      <c r="I753" s="52">
        <v>8.2200000000000003E-13</v>
      </c>
      <c r="J753" s="52">
        <v>2.88E-9</v>
      </c>
      <c r="K753" s="52">
        <v>2.1400000000000001E-7</v>
      </c>
      <c r="L753" s="52">
        <v>1.3799999999999999E-6</v>
      </c>
      <c r="M753" s="52">
        <v>6.3099999999999997E-6</v>
      </c>
      <c r="N753" s="52">
        <v>6.58E-5</v>
      </c>
    </row>
    <row r="754" spans="1:14" x14ac:dyDescent="0.25">
      <c r="A754" t="s">
        <v>132</v>
      </c>
      <c r="B754" t="s">
        <v>198</v>
      </c>
      <c r="C754" t="s">
        <v>199</v>
      </c>
      <c r="D754" t="s">
        <v>200</v>
      </c>
      <c r="E754">
        <v>2019</v>
      </c>
      <c r="F754">
        <v>2019</v>
      </c>
      <c r="G754" t="s">
        <v>138</v>
      </c>
      <c r="H754" s="92" t="s">
        <v>293</v>
      </c>
      <c r="I754" s="52">
        <v>5.2999999999999996E-13</v>
      </c>
      <c r="J754" s="52">
        <v>1.02E-9</v>
      </c>
      <c r="K754" s="52">
        <v>6.4200000000000006E-8</v>
      </c>
      <c r="L754" s="52">
        <v>4.9699999999999996E-7</v>
      </c>
      <c r="M754" s="52">
        <v>1.77E-6</v>
      </c>
      <c r="N754" s="52">
        <v>2.0299999999999999E-5</v>
      </c>
    </row>
    <row r="755" spans="1:14" x14ac:dyDescent="0.25">
      <c r="A755" t="s">
        <v>132</v>
      </c>
      <c r="B755" t="s">
        <v>198</v>
      </c>
      <c r="C755" t="s">
        <v>199</v>
      </c>
      <c r="D755" t="s">
        <v>200</v>
      </c>
      <c r="E755">
        <v>2019</v>
      </c>
      <c r="F755">
        <v>2019</v>
      </c>
      <c r="G755" t="s">
        <v>138</v>
      </c>
      <c r="H755" s="92" t="s">
        <v>294</v>
      </c>
      <c r="I755" s="52">
        <v>3.4899999999999998E-13</v>
      </c>
      <c r="J755" s="52">
        <v>4.3599999999999999E-10</v>
      </c>
      <c r="K755" s="52">
        <v>2.2399999999999999E-8</v>
      </c>
      <c r="L755" s="52">
        <v>1.9500000000000001E-7</v>
      </c>
      <c r="M755" s="52">
        <v>5.4499999999999997E-7</v>
      </c>
      <c r="N755" s="52">
        <v>6.5699999999999998E-6</v>
      </c>
    </row>
    <row r="756" spans="1:14" x14ac:dyDescent="0.25">
      <c r="A756" t="s">
        <v>132</v>
      </c>
      <c r="B756" t="s">
        <v>198</v>
      </c>
      <c r="C756" t="s">
        <v>199</v>
      </c>
      <c r="D756" t="s">
        <v>200</v>
      </c>
      <c r="E756">
        <v>2018</v>
      </c>
      <c r="F756">
        <v>2016</v>
      </c>
      <c r="G756" t="s">
        <v>134</v>
      </c>
      <c r="H756" s="92" t="s">
        <v>285</v>
      </c>
      <c r="I756" s="74">
        <v>1.56E-17</v>
      </c>
      <c r="J756" s="74">
        <v>4.8099999999999997E-9</v>
      </c>
      <c r="K756" s="74">
        <v>1.29E-5</v>
      </c>
      <c r="L756" s="74">
        <v>1.8200000000000001E-4</v>
      </c>
      <c r="M756" s="74">
        <v>6.7100000000000005E-4</v>
      </c>
      <c r="N756" s="74">
        <v>2.0500000000000002E-3</v>
      </c>
    </row>
    <row r="757" spans="1:14" x14ac:dyDescent="0.25">
      <c r="A757" t="s">
        <v>132</v>
      </c>
      <c r="B757" t="s">
        <v>198</v>
      </c>
      <c r="C757" t="s">
        <v>199</v>
      </c>
      <c r="D757" t="s">
        <v>200</v>
      </c>
      <c r="E757">
        <v>2018</v>
      </c>
      <c r="F757">
        <v>2016</v>
      </c>
      <c r="G757" t="s">
        <v>134</v>
      </c>
      <c r="H757" s="92" t="s">
        <v>286</v>
      </c>
      <c r="I757" s="74">
        <v>3.5400000000000001E-13</v>
      </c>
      <c r="J757" s="74">
        <v>8.4100000000000005E-9</v>
      </c>
      <c r="K757" s="74">
        <v>1.45E-5</v>
      </c>
      <c r="L757" s="74">
        <v>1.17E-4</v>
      </c>
      <c r="M757" s="74">
        <v>5.9000000000000003E-4</v>
      </c>
      <c r="N757" s="74">
        <v>3.0000000000000001E-3</v>
      </c>
    </row>
    <row r="758" spans="1:14" x14ac:dyDescent="0.25">
      <c r="A758" t="s">
        <v>132</v>
      </c>
      <c r="B758" t="s">
        <v>198</v>
      </c>
      <c r="C758" t="s">
        <v>199</v>
      </c>
      <c r="D758" t="s">
        <v>200</v>
      </c>
      <c r="E758">
        <v>2018</v>
      </c>
      <c r="F758">
        <v>2016</v>
      </c>
      <c r="G758" t="s">
        <v>134</v>
      </c>
      <c r="H758" s="92" t="s">
        <v>287</v>
      </c>
      <c r="I758" s="74">
        <v>3.45E-12</v>
      </c>
      <c r="J758" s="74">
        <v>5.3500000000000003E-8</v>
      </c>
      <c r="K758" s="74">
        <v>1.03E-5</v>
      </c>
      <c r="L758" s="74">
        <v>1.02E-4</v>
      </c>
      <c r="M758" s="74">
        <v>3.9100000000000002E-4</v>
      </c>
      <c r="N758" s="74">
        <v>2.8500000000000001E-3</v>
      </c>
    </row>
    <row r="759" spans="1:14" x14ac:dyDescent="0.25">
      <c r="A759" t="s">
        <v>132</v>
      </c>
      <c r="B759" t="s">
        <v>198</v>
      </c>
      <c r="C759" t="s">
        <v>199</v>
      </c>
      <c r="D759" t="s">
        <v>200</v>
      </c>
      <c r="E759">
        <v>2018</v>
      </c>
      <c r="F759">
        <v>2016</v>
      </c>
      <c r="G759" t="s">
        <v>134</v>
      </c>
      <c r="H759" s="92" t="s">
        <v>288</v>
      </c>
      <c r="I759" s="74">
        <v>7.7599999999999992E-12</v>
      </c>
      <c r="J759" s="74">
        <v>1.29E-7</v>
      </c>
      <c r="K759" s="74">
        <v>8.6999999999999997E-6</v>
      </c>
      <c r="L759" s="74">
        <v>1.44E-4</v>
      </c>
      <c r="M759" s="74">
        <v>3.8000000000000002E-4</v>
      </c>
      <c r="N759" s="74">
        <v>2.98E-3</v>
      </c>
    </row>
    <row r="760" spans="1:14" x14ac:dyDescent="0.25">
      <c r="A760" t="s">
        <v>132</v>
      </c>
      <c r="B760" t="s">
        <v>198</v>
      </c>
      <c r="C760" t="s">
        <v>199</v>
      </c>
      <c r="D760" t="s">
        <v>200</v>
      </c>
      <c r="E760">
        <v>2018</v>
      </c>
      <c r="F760">
        <v>2016</v>
      </c>
      <c r="G760" t="s">
        <v>134</v>
      </c>
      <c r="H760" s="92" t="s">
        <v>289</v>
      </c>
      <c r="I760" s="74">
        <v>2.35E-11</v>
      </c>
      <c r="J760" s="74">
        <v>3.6300000000000001E-7</v>
      </c>
      <c r="K760" s="74">
        <v>1.2500000000000001E-5</v>
      </c>
      <c r="L760" s="74">
        <v>2.4499999999999999E-4</v>
      </c>
      <c r="M760" s="74">
        <v>5.4199999999999995E-4</v>
      </c>
      <c r="N760" s="74">
        <v>4.8399999999999997E-3</v>
      </c>
    </row>
    <row r="761" spans="1:14" x14ac:dyDescent="0.25">
      <c r="A761" t="s">
        <v>132</v>
      </c>
      <c r="B761" t="s">
        <v>198</v>
      </c>
      <c r="C761" t="s">
        <v>199</v>
      </c>
      <c r="D761" t="s">
        <v>200</v>
      </c>
      <c r="E761">
        <v>2018</v>
      </c>
      <c r="F761">
        <v>2016</v>
      </c>
      <c r="G761" t="s">
        <v>134</v>
      </c>
      <c r="H761" s="92" t="s">
        <v>290</v>
      </c>
      <c r="I761" s="74">
        <v>4.2700000000000002E-12</v>
      </c>
      <c r="J761" s="74">
        <v>2.9700000000000001E-8</v>
      </c>
      <c r="K761" s="74">
        <v>2.4399999999999999E-6</v>
      </c>
      <c r="L761" s="74">
        <v>1.2799999999999999E-5</v>
      </c>
      <c r="M761" s="74">
        <v>7.47E-5</v>
      </c>
      <c r="N761" s="74">
        <v>9.5799999999999998E-4</v>
      </c>
    </row>
    <row r="762" spans="1:14" x14ac:dyDescent="0.25">
      <c r="A762" t="s">
        <v>132</v>
      </c>
      <c r="B762" t="s">
        <v>198</v>
      </c>
      <c r="C762" t="s">
        <v>199</v>
      </c>
      <c r="D762" t="s">
        <v>200</v>
      </c>
      <c r="E762">
        <v>2018</v>
      </c>
      <c r="F762">
        <v>2016</v>
      </c>
      <c r="G762" t="s">
        <v>134</v>
      </c>
      <c r="H762" s="92" t="s">
        <v>291</v>
      </c>
      <c r="I762" s="74">
        <v>2.56E-12</v>
      </c>
      <c r="J762" s="74">
        <v>1.3000000000000001E-8</v>
      </c>
      <c r="K762" s="74">
        <v>8.6099999999999999E-7</v>
      </c>
      <c r="L762" s="74">
        <v>7.1400000000000002E-6</v>
      </c>
      <c r="M762" s="74">
        <v>2.58E-5</v>
      </c>
      <c r="N762" s="74">
        <v>3.3E-4</v>
      </c>
    </row>
    <row r="763" spans="1:14" x14ac:dyDescent="0.25">
      <c r="A763" t="s">
        <v>132</v>
      </c>
      <c r="B763" t="s">
        <v>198</v>
      </c>
      <c r="C763" t="s">
        <v>199</v>
      </c>
      <c r="D763" t="s">
        <v>200</v>
      </c>
      <c r="E763">
        <v>2018</v>
      </c>
      <c r="F763">
        <v>2016</v>
      </c>
      <c r="G763" t="s">
        <v>134</v>
      </c>
      <c r="H763" s="92" t="s">
        <v>292</v>
      </c>
      <c r="I763" s="74">
        <v>1.13E-12</v>
      </c>
      <c r="J763" s="74">
        <v>2.45E-9</v>
      </c>
      <c r="K763" s="74">
        <v>1.86E-7</v>
      </c>
      <c r="L763" s="74">
        <v>1.3E-6</v>
      </c>
      <c r="M763" s="74">
        <v>6.3999999999999997E-6</v>
      </c>
      <c r="N763" s="74">
        <v>7.1799999999999997E-5</v>
      </c>
    </row>
    <row r="764" spans="1:14" x14ac:dyDescent="0.25">
      <c r="A764" t="s">
        <v>132</v>
      </c>
      <c r="B764" t="s">
        <v>198</v>
      </c>
      <c r="C764" t="s">
        <v>199</v>
      </c>
      <c r="D764" t="s">
        <v>200</v>
      </c>
      <c r="E764">
        <v>2018</v>
      </c>
      <c r="F764">
        <v>2016</v>
      </c>
      <c r="G764" t="s">
        <v>134</v>
      </c>
      <c r="H764" s="92" t="s">
        <v>293</v>
      </c>
      <c r="I764" s="74">
        <v>6.16E-13</v>
      </c>
      <c r="J764" s="74">
        <v>1.0000000000000001E-9</v>
      </c>
      <c r="K764" s="74">
        <v>6.1500000000000001E-8</v>
      </c>
      <c r="L764" s="74">
        <v>4.6899999999999998E-7</v>
      </c>
      <c r="M764" s="74">
        <v>2.2900000000000001E-6</v>
      </c>
      <c r="N764" s="74">
        <v>2.27E-5</v>
      </c>
    </row>
    <row r="765" spans="1:14" x14ac:dyDescent="0.25">
      <c r="A765" t="s">
        <v>132</v>
      </c>
      <c r="B765" t="s">
        <v>198</v>
      </c>
      <c r="C765" t="s">
        <v>199</v>
      </c>
      <c r="D765" t="s">
        <v>200</v>
      </c>
      <c r="E765">
        <v>2018</v>
      </c>
      <c r="F765">
        <v>2016</v>
      </c>
      <c r="G765" t="s">
        <v>134</v>
      </c>
      <c r="H765" s="92" t="s">
        <v>294</v>
      </c>
      <c r="I765" s="74">
        <v>3.7600000000000001E-13</v>
      </c>
      <c r="J765" s="74">
        <v>4.5E-10</v>
      </c>
      <c r="K765" s="74">
        <v>2.14E-8</v>
      </c>
      <c r="L765" s="74">
        <v>1.99E-7</v>
      </c>
      <c r="M765" s="74">
        <v>7.6599999999999995E-7</v>
      </c>
      <c r="N765" s="74">
        <v>7.34E-6</v>
      </c>
    </row>
    <row r="766" spans="1:14" x14ac:dyDescent="0.25">
      <c r="A766" t="s">
        <v>132</v>
      </c>
      <c r="B766" t="s">
        <v>198</v>
      </c>
      <c r="C766" t="s">
        <v>199</v>
      </c>
      <c r="D766" t="s">
        <v>200</v>
      </c>
      <c r="E766">
        <v>2018</v>
      </c>
      <c r="F766">
        <v>2016</v>
      </c>
      <c r="G766" t="s">
        <v>137</v>
      </c>
      <c r="H766" s="92" t="s">
        <v>285</v>
      </c>
      <c r="I766" s="52">
        <v>0</v>
      </c>
      <c r="J766" s="52">
        <v>3.8899999999999996E-9</v>
      </c>
      <c r="K766" s="52">
        <v>1.29E-5</v>
      </c>
      <c r="L766" s="52">
        <v>1.8200000000000001E-4</v>
      </c>
      <c r="M766" s="52">
        <v>6.7100000000000005E-4</v>
      </c>
      <c r="N766" s="52">
        <v>2.0500000000000002E-3</v>
      </c>
    </row>
    <row r="767" spans="1:14" x14ac:dyDescent="0.25">
      <c r="A767" t="s">
        <v>132</v>
      </c>
      <c r="B767" t="s">
        <v>198</v>
      </c>
      <c r="C767" t="s">
        <v>199</v>
      </c>
      <c r="D767" t="s">
        <v>200</v>
      </c>
      <c r="E767">
        <v>2018</v>
      </c>
      <c r="F767">
        <v>2016</v>
      </c>
      <c r="G767" t="s">
        <v>137</v>
      </c>
      <c r="H767" s="92" t="s">
        <v>286</v>
      </c>
      <c r="I767" s="52">
        <v>0</v>
      </c>
      <c r="J767" s="52">
        <v>2.21E-9</v>
      </c>
      <c r="K767" s="52">
        <v>1.4399999999999999E-5</v>
      </c>
      <c r="L767" s="52">
        <v>1.0900000000000001E-4</v>
      </c>
      <c r="M767" s="52">
        <v>5.8E-4</v>
      </c>
      <c r="N767" s="52">
        <v>2.96E-3</v>
      </c>
    </row>
    <row r="768" spans="1:14" x14ac:dyDescent="0.25">
      <c r="A768" t="s">
        <v>132</v>
      </c>
      <c r="B768" t="s">
        <v>198</v>
      </c>
      <c r="C768" t="s">
        <v>199</v>
      </c>
      <c r="D768" t="s">
        <v>200</v>
      </c>
      <c r="E768">
        <v>2018</v>
      </c>
      <c r="F768">
        <v>2016</v>
      </c>
      <c r="G768" t="s">
        <v>137</v>
      </c>
      <c r="H768" s="92" t="s">
        <v>287</v>
      </c>
      <c r="I768" s="52">
        <v>0</v>
      </c>
      <c r="J768" s="52">
        <v>1.31E-9</v>
      </c>
      <c r="K768" s="52">
        <v>9.0499999999999997E-6</v>
      </c>
      <c r="L768" s="52">
        <v>3.9400000000000002E-5</v>
      </c>
      <c r="M768" s="52">
        <v>3.0600000000000001E-4</v>
      </c>
      <c r="N768" s="52">
        <v>2.0200000000000001E-3</v>
      </c>
    </row>
    <row r="769" spans="1:14" x14ac:dyDescent="0.25">
      <c r="A769" t="s">
        <v>132</v>
      </c>
      <c r="B769" t="s">
        <v>198</v>
      </c>
      <c r="C769" t="s">
        <v>199</v>
      </c>
      <c r="D769" t="s">
        <v>200</v>
      </c>
      <c r="E769">
        <v>2018</v>
      </c>
      <c r="F769">
        <v>2016</v>
      </c>
      <c r="G769" t="s">
        <v>137</v>
      </c>
      <c r="H769" s="92" t="s">
        <v>288</v>
      </c>
      <c r="I769" s="52">
        <v>0</v>
      </c>
      <c r="J769" s="52">
        <v>8.4399999999999998E-10</v>
      </c>
      <c r="K769" s="52">
        <v>5.6500000000000001E-6</v>
      </c>
      <c r="L769" s="52">
        <v>3.43E-5</v>
      </c>
      <c r="M769" s="52">
        <v>1.9699999999999999E-4</v>
      </c>
      <c r="N769" s="52">
        <v>1.2099999999999999E-3</v>
      </c>
    </row>
    <row r="770" spans="1:14" x14ac:dyDescent="0.25">
      <c r="A770" t="s">
        <v>132</v>
      </c>
      <c r="B770" t="s">
        <v>198</v>
      </c>
      <c r="C770" t="s">
        <v>199</v>
      </c>
      <c r="D770" t="s">
        <v>200</v>
      </c>
      <c r="E770">
        <v>2018</v>
      </c>
      <c r="F770">
        <v>2016</v>
      </c>
      <c r="G770" t="s">
        <v>137</v>
      </c>
      <c r="H770" s="92" t="s">
        <v>289</v>
      </c>
      <c r="I770" s="52">
        <v>0</v>
      </c>
      <c r="J770" s="52">
        <v>3.1799999999999999E-10</v>
      </c>
      <c r="K770" s="52">
        <v>2.2000000000000001E-6</v>
      </c>
      <c r="L770" s="52">
        <v>1.17E-5</v>
      </c>
      <c r="M770" s="52">
        <v>7.1199999999999996E-5</v>
      </c>
      <c r="N770" s="52">
        <v>4.95E-4</v>
      </c>
    </row>
    <row r="771" spans="1:14" x14ac:dyDescent="0.25">
      <c r="A771" t="s">
        <v>132</v>
      </c>
      <c r="B771" t="s">
        <v>198</v>
      </c>
      <c r="C771" t="s">
        <v>199</v>
      </c>
      <c r="D771" t="s">
        <v>200</v>
      </c>
      <c r="E771">
        <v>2018</v>
      </c>
      <c r="F771">
        <v>2016</v>
      </c>
      <c r="G771" t="s">
        <v>137</v>
      </c>
      <c r="H771" s="92" t="s">
        <v>290</v>
      </c>
      <c r="I771" s="52">
        <v>0</v>
      </c>
      <c r="J771" s="52">
        <v>1.8899999999999998E-12</v>
      </c>
      <c r="K771" s="52">
        <v>7.4999999999999997E-8</v>
      </c>
      <c r="L771" s="52">
        <v>3.2399999999999999E-8</v>
      </c>
      <c r="M771" s="52">
        <v>2.0899999999999999E-6</v>
      </c>
      <c r="N771" s="52">
        <v>2.6400000000000001E-5</v>
      </c>
    </row>
    <row r="772" spans="1:14" x14ac:dyDescent="0.25">
      <c r="A772" t="s">
        <v>132</v>
      </c>
      <c r="B772" t="s">
        <v>198</v>
      </c>
      <c r="C772" t="s">
        <v>199</v>
      </c>
      <c r="D772" t="s">
        <v>200</v>
      </c>
      <c r="E772">
        <v>2018</v>
      </c>
      <c r="F772">
        <v>2016</v>
      </c>
      <c r="G772" t="s">
        <v>137</v>
      </c>
      <c r="H772" s="92" t="s">
        <v>291</v>
      </c>
      <c r="I772" s="52">
        <v>0</v>
      </c>
      <c r="J772" s="52">
        <v>3.21E-13</v>
      </c>
      <c r="K772" s="52">
        <v>2.37E-8</v>
      </c>
      <c r="L772" s="52">
        <v>2.0899999999999999E-8</v>
      </c>
      <c r="M772" s="52">
        <v>6.8700000000000005E-7</v>
      </c>
      <c r="N772" s="52">
        <v>7.6299999999999998E-6</v>
      </c>
    </row>
    <row r="773" spans="1:14" x14ac:dyDescent="0.25">
      <c r="A773" t="s">
        <v>132</v>
      </c>
      <c r="B773" t="s">
        <v>198</v>
      </c>
      <c r="C773" t="s">
        <v>199</v>
      </c>
      <c r="D773" t="s">
        <v>200</v>
      </c>
      <c r="E773">
        <v>2018</v>
      </c>
      <c r="F773">
        <v>2016</v>
      </c>
      <c r="G773" t="s">
        <v>137</v>
      </c>
      <c r="H773" s="92" t="s">
        <v>292</v>
      </c>
      <c r="I773" s="52">
        <v>0</v>
      </c>
      <c r="J773" s="52">
        <v>3.64E-15</v>
      </c>
      <c r="K773" s="52">
        <v>4.0000000000000002E-9</v>
      </c>
      <c r="L773" s="52">
        <v>2.1299999999999999E-9</v>
      </c>
      <c r="M773" s="52">
        <v>1.2700000000000001E-7</v>
      </c>
      <c r="N773" s="52">
        <v>1.5999999999999999E-6</v>
      </c>
    </row>
    <row r="774" spans="1:14" x14ac:dyDescent="0.25">
      <c r="A774" t="s">
        <v>132</v>
      </c>
      <c r="B774" t="s">
        <v>198</v>
      </c>
      <c r="C774" t="s">
        <v>199</v>
      </c>
      <c r="D774" t="s">
        <v>200</v>
      </c>
      <c r="E774">
        <v>2018</v>
      </c>
      <c r="F774">
        <v>2016</v>
      </c>
      <c r="G774" t="s">
        <v>137</v>
      </c>
      <c r="H774" s="92" t="s">
        <v>293</v>
      </c>
      <c r="I774" s="52">
        <v>0</v>
      </c>
      <c r="J774" s="52">
        <v>0</v>
      </c>
      <c r="K774" s="52">
        <v>1.26E-9</v>
      </c>
      <c r="L774" s="52">
        <v>6.28E-10</v>
      </c>
      <c r="M774" s="52">
        <v>3.6300000000000001E-8</v>
      </c>
      <c r="N774" s="52">
        <v>5.06E-7</v>
      </c>
    </row>
    <row r="775" spans="1:14" x14ac:dyDescent="0.25">
      <c r="A775" t="s">
        <v>132</v>
      </c>
      <c r="B775" t="s">
        <v>198</v>
      </c>
      <c r="C775" t="s">
        <v>199</v>
      </c>
      <c r="D775" t="s">
        <v>200</v>
      </c>
      <c r="E775">
        <v>2018</v>
      </c>
      <c r="F775">
        <v>2016</v>
      </c>
      <c r="G775" t="s">
        <v>137</v>
      </c>
      <c r="H775" s="92" t="s">
        <v>294</v>
      </c>
      <c r="I775" s="52">
        <v>0</v>
      </c>
      <c r="J775" s="52">
        <v>0</v>
      </c>
      <c r="K775" s="52">
        <v>4.18E-10</v>
      </c>
      <c r="L775" s="52">
        <v>2.4099999999999999E-10</v>
      </c>
      <c r="M775" s="52">
        <v>1.1199999999999999E-8</v>
      </c>
      <c r="N775" s="52">
        <v>1.66E-7</v>
      </c>
    </row>
    <row r="776" spans="1:14" x14ac:dyDescent="0.25">
      <c r="A776" t="s">
        <v>132</v>
      </c>
      <c r="B776" t="s">
        <v>198</v>
      </c>
      <c r="C776" t="s">
        <v>199</v>
      </c>
      <c r="D776" t="s">
        <v>200</v>
      </c>
      <c r="E776">
        <v>2018</v>
      </c>
      <c r="F776">
        <v>2016</v>
      </c>
      <c r="G776" t="s">
        <v>138</v>
      </c>
      <c r="H776" s="92" t="s">
        <v>285</v>
      </c>
      <c r="I776" s="52">
        <v>5.83E-19</v>
      </c>
      <c r="J776" s="52">
        <v>9.36E-14</v>
      </c>
      <c r="K776" s="52">
        <v>4.7100000000000003E-10</v>
      </c>
      <c r="L776" s="52">
        <v>1.23E-7</v>
      </c>
      <c r="M776" s="52">
        <v>1.6899999999999999E-7</v>
      </c>
      <c r="N776" s="52">
        <v>2.2600000000000001E-7</v>
      </c>
    </row>
    <row r="777" spans="1:14" x14ac:dyDescent="0.25">
      <c r="A777" t="s">
        <v>132</v>
      </c>
      <c r="B777" t="s">
        <v>198</v>
      </c>
      <c r="C777" t="s">
        <v>199</v>
      </c>
      <c r="D777" t="s">
        <v>200</v>
      </c>
      <c r="E777">
        <v>2018</v>
      </c>
      <c r="F777">
        <v>2016</v>
      </c>
      <c r="G777" t="s">
        <v>138</v>
      </c>
      <c r="H777" s="92" t="s">
        <v>286</v>
      </c>
      <c r="I777" s="52">
        <v>8.1899999999999997E-14</v>
      </c>
      <c r="J777" s="52">
        <v>1.2799999999999999E-9</v>
      </c>
      <c r="K777" s="52">
        <v>1.4100000000000001E-7</v>
      </c>
      <c r="L777" s="52">
        <v>8.4500000000000004E-6</v>
      </c>
      <c r="M777" s="52">
        <v>1.0000000000000001E-5</v>
      </c>
      <c r="N777" s="52">
        <v>3.2700000000000002E-5</v>
      </c>
    </row>
    <row r="778" spans="1:14" x14ac:dyDescent="0.25">
      <c r="A778" t="s">
        <v>132</v>
      </c>
      <c r="B778" t="s">
        <v>198</v>
      </c>
      <c r="C778" t="s">
        <v>199</v>
      </c>
      <c r="D778" t="s">
        <v>200</v>
      </c>
      <c r="E778">
        <v>2018</v>
      </c>
      <c r="F778">
        <v>2016</v>
      </c>
      <c r="G778" t="s">
        <v>138</v>
      </c>
      <c r="H778" s="92" t="s">
        <v>287</v>
      </c>
      <c r="I778" s="52">
        <v>1.4100000000000001E-12</v>
      </c>
      <c r="J778" s="52">
        <v>2.3000000000000001E-8</v>
      </c>
      <c r="K778" s="52">
        <v>1.4899999999999999E-6</v>
      </c>
      <c r="L778" s="52">
        <v>2.1500000000000001E-5</v>
      </c>
      <c r="M778" s="52">
        <v>7.8200000000000003E-5</v>
      </c>
      <c r="N778" s="52">
        <v>9.0700000000000004E-4</v>
      </c>
    </row>
    <row r="779" spans="1:14" x14ac:dyDescent="0.25">
      <c r="A779" t="s">
        <v>132</v>
      </c>
      <c r="B779" t="s">
        <v>198</v>
      </c>
      <c r="C779" t="s">
        <v>199</v>
      </c>
      <c r="D779" t="s">
        <v>200</v>
      </c>
      <c r="E779">
        <v>2018</v>
      </c>
      <c r="F779">
        <v>2016</v>
      </c>
      <c r="G779" t="s">
        <v>138</v>
      </c>
      <c r="H779" s="92" t="s">
        <v>288</v>
      </c>
      <c r="I779" s="52">
        <v>5.7199999999999999E-12</v>
      </c>
      <c r="J779" s="52">
        <v>1.11E-7</v>
      </c>
      <c r="K779" s="52">
        <v>3.4800000000000001E-6</v>
      </c>
      <c r="L779" s="52">
        <v>1.1E-4</v>
      </c>
      <c r="M779" s="52">
        <v>1.7799999999999999E-4</v>
      </c>
      <c r="N779" s="52">
        <v>1.6900000000000001E-3</v>
      </c>
    </row>
    <row r="780" spans="1:14" x14ac:dyDescent="0.25">
      <c r="A780" t="s">
        <v>132</v>
      </c>
      <c r="B780" t="s">
        <v>198</v>
      </c>
      <c r="C780" t="s">
        <v>199</v>
      </c>
      <c r="D780" t="s">
        <v>200</v>
      </c>
      <c r="E780">
        <v>2018</v>
      </c>
      <c r="F780">
        <v>2016</v>
      </c>
      <c r="G780" t="s">
        <v>138</v>
      </c>
      <c r="H780" s="92" t="s">
        <v>289</v>
      </c>
      <c r="I780" s="52">
        <v>1.7399999999999999E-11</v>
      </c>
      <c r="J780" s="52">
        <v>3.4700000000000002E-7</v>
      </c>
      <c r="K780" s="52">
        <v>1.03E-5</v>
      </c>
      <c r="L780" s="52">
        <v>2.33E-4</v>
      </c>
      <c r="M780" s="52">
        <v>4.4999999999999999E-4</v>
      </c>
      <c r="N780" s="52">
        <v>4.3400000000000001E-3</v>
      </c>
    </row>
    <row r="781" spans="1:14" x14ac:dyDescent="0.25">
      <c r="A781" t="s">
        <v>132</v>
      </c>
      <c r="B781" t="s">
        <v>198</v>
      </c>
      <c r="C781" t="s">
        <v>199</v>
      </c>
      <c r="D781" t="s">
        <v>200</v>
      </c>
      <c r="E781">
        <v>2018</v>
      </c>
      <c r="F781">
        <v>2016</v>
      </c>
      <c r="G781" t="s">
        <v>138</v>
      </c>
      <c r="H781" s="92" t="s">
        <v>290</v>
      </c>
      <c r="I781" s="52">
        <v>4.0200000000000002E-12</v>
      </c>
      <c r="J781" s="52">
        <v>2.96E-8</v>
      </c>
      <c r="K781" s="52">
        <v>2.3599999999999999E-6</v>
      </c>
      <c r="L781" s="52">
        <v>1.27E-5</v>
      </c>
      <c r="M781" s="52">
        <v>7.2200000000000007E-5</v>
      </c>
      <c r="N781" s="52">
        <v>9.2800000000000001E-4</v>
      </c>
    </row>
    <row r="782" spans="1:14" x14ac:dyDescent="0.25">
      <c r="A782" t="s">
        <v>132</v>
      </c>
      <c r="B782" t="s">
        <v>198</v>
      </c>
      <c r="C782" t="s">
        <v>199</v>
      </c>
      <c r="D782" t="s">
        <v>200</v>
      </c>
      <c r="E782">
        <v>2018</v>
      </c>
      <c r="F782">
        <v>2016</v>
      </c>
      <c r="G782" t="s">
        <v>138</v>
      </c>
      <c r="H782" s="92" t="s">
        <v>291</v>
      </c>
      <c r="I782" s="52">
        <v>2.4999999999999998E-12</v>
      </c>
      <c r="J782" s="52">
        <v>1.3000000000000001E-8</v>
      </c>
      <c r="K782" s="52">
        <v>8.3600000000000002E-7</v>
      </c>
      <c r="L782" s="52">
        <v>7.1199999999999996E-6</v>
      </c>
      <c r="M782" s="52">
        <v>2.51E-5</v>
      </c>
      <c r="N782" s="52">
        <v>3.2299999999999999E-4</v>
      </c>
    </row>
    <row r="783" spans="1:14" x14ac:dyDescent="0.25">
      <c r="A783" t="s">
        <v>132</v>
      </c>
      <c r="B783" t="s">
        <v>198</v>
      </c>
      <c r="C783" t="s">
        <v>199</v>
      </c>
      <c r="D783" t="s">
        <v>200</v>
      </c>
      <c r="E783">
        <v>2018</v>
      </c>
      <c r="F783">
        <v>2016</v>
      </c>
      <c r="G783" t="s">
        <v>138</v>
      </c>
      <c r="H783" s="92" t="s">
        <v>292</v>
      </c>
      <c r="I783" s="52">
        <v>1.1099999999999999E-12</v>
      </c>
      <c r="J783" s="52">
        <v>2.45E-9</v>
      </c>
      <c r="K783" s="52">
        <v>1.8099999999999999E-7</v>
      </c>
      <c r="L783" s="52">
        <v>1.3E-6</v>
      </c>
      <c r="M783" s="52">
        <v>6.2700000000000001E-6</v>
      </c>
      <c r="N783" s="52">
        <v>7.0199999999999999E-5</v>
      </c>
    </row>
    <row r="784" spans="1:14" x14ac:dyDescent="0.25">
      <c r="A784" t="s">
        <v>132</v>
      </c>
      <c r="B784" t="s">
        <v>198</v>
      </c>
      <c r="C784" t="s">
        <v>199</v>
      </c>
      <c r="D784" t="s">
        <v>200</v>
      </c>
      <c r="E784">
        <v>2018</v>
      </c>
      <c r="F784">
        <v>2016</v>
      </c>
      <c r="G784" t="s">
        <v>138</v>
      </c>
      <c r="H784" s="92" t="s">
        <v>293</v>
      </c>
      <c r="I784" s="52">
        <v>6.16E-13</v>
      </c>
      <c r="J784" s="52">
        <v>1.0000000000000001E-9</v>
      </c>
      <c r="K784" s="52">
        <v>6.0300000000000004E-8</v>
      </c>
      <c r="L784" s="52">
        <v>4.6899999999999998E-7</v>
      </c>
      <c r="M784" s="52">
        <v>2.2500000000000001E-6</v>
      </c>
      <c r="N784" s="52">
        <v>2.2200000000000001E-5</v>
      </c>
    </row>
    <row r="785" spans="1:14" x14ac:dyDescent="0.25">
      <c r="A785" t="s">
        <v>132</v>
      </c>
      <c r="B785" t="s">
        <v>198</v>
      </c>
      <c r="C785" t="s">
        <v>199</v>
      </c>
      <c r="D785" t="s">
        <v>200</v>
      </c>
      <c r="E785">
        <v>2018</v>
      </c>
      <c r="F785">
        <v>2016</v>
      </c>
      <c r="G785" t="s">
        <v>138</v>
      </c>
      <c r="H785" s="92" t="s">
        <v>294</v>
      </c>
      <c r="I785" s="52">
        <v>3.7600000000000001E-13</v>
      </c>
      <c r="J785" s="52">
        <v>4.5E-10</v>
      </c>
      <c r="K785" s="52">
        <v>2.0999999999999999E-8</v>
      </c>
      <c r="L785" s="52">
        <v>1.99E-7</v>
      </c>
      <c r="M785" s="52">
        <v>7.5499999999999997E-7</v>
      </c>
      <c r="N785" s="52">
        <v>7.1799999999999999E-6</v>
      </c>
    </row>
    <row r="786" spans="1:14" x14ac:dyDescent="0.25">
      <c r="A786" t="s">
        <v>132</v>
      </c>
      <c r="B786" t="s">
        <v>198</v>
      </c>
      <c r="C786" t="s">
        <v>199</v>
      </c>
      <c r="D786" t="s">
        <v>200</v>
      </c>
      <c r="E786">
        <v>2017</v>
      </c>
      <c r="F786">
        <v>2016</v>
      </c>
      <c r="G786" t="s">
        <v>134</v>
      </c>
      <c r="H786" s="92" t="s">
        <v>285</v>
      </c>
      <c r="I786" s="74">
        <v>1.4800000000000001E-17</v>
      </c>
      <c r="J786" s="74">
        <v>8.9000000000000003E-9</v>
      </c>
      <c r="K786" s="74">
        <v>2.5899999999999999E-5</v>
      </c>
      <c r="L786" s="74">
        <v>3.6400000000000001E-4</v>
      </c>
      <c r="M786" s="74">
        <v>1.34E-3</v>
      </c>
      <c r="N786" s="74">
        <v>4.1000000000000003E-3</v>
      </c>
    </row>
    <row r="787" spans="1:14" x14ac:dyDescent="0.25">
      <c r="A787" t="s">
        <v>132</v>
      </c>
      <c r="B787" t="s">
        <v>198</v>
      </c>
      <c r="C787" t="s">
        <v>199</v>
      </c>
      <c r="D787" t="s">
        <v>200</v>
      </c>
      <c r="E787">
        <v>2017</v>
      </c>
      <c r="F787">
        <v>2016</v>
      </c>
      <c r="G787" t="s">
        <v>134</v>
      </c>
      <c r="H787" s="92" t="s">
        <v>286</v>
      </c>
      <c r="I787" s="74">
        <v>3.7600000000000001E-13</v>
      </c>
      <c r="J787" s="74">
        <v>1.13E-8</v>
      </c>
      <c r="K787" s="74">
        <v>2.8900000000000001E-5</v>
      </c>
      <c r="L787" s="74">
        <v>2.2499999999999999E-4</v>
      </c>
      <c r="M787" s="74">
        <v>1.17E-3</v>
      </c>
      <c r="N787" s="74">
        <v>5.96E-3</v>
      </c>
    </row>
    <row r="788" spans="1:14" x14ac:dyDescent="0.25">
      <c r="A788" t="s">
        <v>132</v>
      </c>
      <c r="B788" t="s">
        <v>198</v>
      </c>
      <c r="C788" t="s">
        <v>199</v>
      </c>
      <c r="D788" t="s">
        <v>200</v>
      </c>
      <c r="E788">
        <v>2017</v>
      </c>
      <c r="F788">
        <v>2016</v>
      </c>
      <c r="G788" t="s">
        <v>134</v>
      </c>
      <c r="H788" s="92" t="s">
        <v>287</v>
      </c>
      <c r="I788" s="74">
        <v>3.5300000000000001E-12</v>
      </c>
      <c r="J788" s="74">
        <v>5.8000000000000003E-8</v>
      </c>
      <c r="K788" s="74">
        <v>1.95E-5</v>
      </c>
      <c r="L788" s="74">
        <v>1.35E-4</v>
      </c>
      <c r="M788" s="74">
        <v>7.3700000000000002E-4</v>
      </c>
      <c r="N788" s="74">
        <v>4.8500000000000001E-3</v>
      </c>
    </row>
    <row r="789" spans="1:14" x14ac:dyDescent="0.25">
      <c r="A789" t="s">
        <v>132</v>
      </c>
      <c r="B789" t="s">
        <v>198</v>
      </c>
      <c r="C789" t="s">
        <v>199</v>
      </c>
      <c r="D789" t="s">
        <v>200</v>
      </c>
      <c r="E789">
        <v>2017</v>
      </c>
      <c r="F789">
        <v>2016</v>
      </c>
      <c r="G789" t="s">
        <v>134</v>
      </c>
      <c r="H789" s="92" t="s">
        <v>288</v>
      </c>
      <c r="I789" s="74">
        <v>7.5100000000000001E-12</v>
      </c>
      <c r="J789" s="74">
        <v>1.3300000000000001E-7</v>
      </c>
      <c r="K789" s="74">
        <v>1.42E-5</v>
      </c>
      <c r="L789" s="74">
        <v>1.7200000000000001E-4</v>
      </c>
      <c r="M789" s="74">
        <v>5.6800000000000004E-4</v>
      </c>
      <c r="N789" s="74">
        <v>4.0899999999999999E-3</v>
      </c>
    </row>
    <row r="790" spans="1:14" x14ac:dyDescent="0.25">
      <c r="A790" t="s">
        <v>132</v>
      </c>
      <c r="B790" t="s">
        <v>198</v>
      </c>
      <c r="C790" t="s">
        <v>199</v>
      </c>
      <c r="D790" t="s">
        <v>200</v>
      </c>
      <c r="E790">
        <v>2017</v>
      </c>
      <c r="F790">
        <v>2016</v>
      </c>
      <c r="G790" t="s">
        <v>134</v>
      </c>
      <c r="H790" s="92" t="s">
        <v>289</v>
      </c>
      <c r="I790" s="74">
        <v>2.2400000000000001E-11</v>
      </c>
      <c r="J790" s="74">
        <v>3.4799999999999999E-7</v>
      </c>
      <c r="K790" s="74">
        <v>1.45E-5</v>
      </c>
      <c r="L790" s="74">
        <v>2.4499999999999999E-4</v>
      </c>
      <c r="M790" s="74">
        <v>6.1200000000000002E-4</v>
      </c>
      <c r="N790" s="74">
        <v>5.11E-3</v>
      </c>
    </row>
    <row r="791" spans="1:14" x14ac:dyDescent="0.25">
      <c r="A791" t="s">
        <v>132</v>
      </c>
      <c r="B791" t="s">
        <v>198</v>
      </c>
      <c r="C791" t="s">
        <v>199</v>
      </c>
      <c r="D791" t="s">
        <v>200</v>
      </c>
      <c r="E791">
        <v>2017</v>
      </c>
      <c r="F791">
        <v>2016</v>
      </c>
      <c r="G791" t="s">
        <v>134</v>
      </c>
      <c r="H791" s="92" t="s">
        <v>290</v>
      </c>
      <c r="I791" s="74">
        <v>4.0800000000000004E-12</v>
      </c>
      <c r="J791" s="74">
        <v>2.8299999999999999E-8</v>
      </c>
      <c r="K791" s="74">
        <v>2.4099999999999998E-6</v>
      </c>
      <c r="L791" s="74">
        <v>1.2099999999999999E-5</v>
      </c>
      <c r="M791" s="74">
        <v>7.3899999999999994E-5</v>
      </c>
      <c r="N791" s="74">
        <v>9.3800000000000003E-4</v>
      </c>
    </row>
    <row r="792" spans="1:14" x14ac:dyDescent="0.25">
      <c r="A792" t="s">
        <v>132</v>
      </c>
      <c r="B792" t="s">
        <v>198</v>
      </c>
      <c r="C792" t="s">
        <v>199</v>
      </c>
      <c r="D792" t="s">
        <v>200</v>
      </c>
      <c r="E792">
        <v>2017</v>
      </c>
      <c r="F792">
        <v>2016</v>
      </c>
      <c r="G792" t="s">
        <v>134</v>
      </c>
      <c r="H792" s="92" t="s">
        <v>291</v>
      </c>
      <c r="I792" s="74">
        <v>2.4299999999999999E-12</v>
      </c>
      <c r="J792" s="74">
        <v>1.24E-8</v>
      </c>
      <c r="K792" s="74">
        <v>8.6799999999999999E-7</v>
      </c>
      <c r="L792" s="74">
        <v>6.8000000000000001E-6</v>
      </c>
      <c r="M792" s="74">
        <v>2.5199999999999999E-5</v>
      </c>
      <c r="N792" s="74">
        <v>3.2200000000000002E-4</v>
      </c>
    </row>
    <row r="793" spans="1:14" x14ac:dyDescent="0.25">
      <c r="A793" t="s">
        <v>132</v>
      </c>
      <c r="B793" t="s">
        <v>198</v>
      </c>
      <c r="C793" t="s">
        <v>199</v>
      </c>
      <c r="D793" t="s">
        <v>200</v>
      </c>
      <c r="E793">
        <v>2017</v>
      </c>
      <c r="F793">
        <v>2016</v>
      </c>
      <c r="G793" t="s">
        <v>134</v>
      </c>
      <c r="H793" s="92" t="s">
        <v>292</v>
      </c>
      <c r="I793" s="74">
        <v>1.0700000000000001E-12</v>
      </c>
      <c r="J793" s="74">
        <v>2.33E-9</v>
      </c>
      <c r="K793" s="74">
        <v>1.8400000000000001E-7</v>
      </c>
      <c r="L793" s="74">
        <v>1.24E-6</v>
      </c>
      <c r="M793" s="74">
        <v>6.2099999999999998E-6</v>
      </c>
      <c r="N793" s="74">
        <v>6.9900000000000005E-5</v>
      </c>
    </row>
    <row r="794" spans="1:14" x14ac:dyDescent="0.25">
      <c r="A794" t="s">
        <v>132</v>
      </c>
      <c r="B794" t="s">
        <v>198</v>
      </c>
      <c r="C794" t="s">
        <v>199</v>
      </c>
      <c r="D794" t="s">
        <v>200</v>
      </c>
      <c r="E794">
        <v>2017</v>
      </c>
      <c r="F794">
        <v>2016</v>
      </c>
      <c r="G794" t="s">
        <v>134</v>
      </c>
      <c r="H794" s="92" t="s">
        <v>293</v>
      </c>
      <c r="I794" s="74">
        <v>5.8600000000000003E-13</v>
      </c>
      <c r="J794" s="74">
        <v>9.5099999999999992E-10</v>
      </c>
      <c r="K794" s="74">
        <v>5.9699999999999999E-8</v>
      </c>
      <c r="L794" s="74">
        <v>4.46E-7</v>
      </c>
      <c r="M794" s="74">
        <v>2.2199999999999999E-6</v>
      </c>
      <c r="N794" s="74">
        <v>2.2099999999999998E-5</v>
      </c>
    </row>
    <row r="795" spans="1:14" x14ac:dyDescent="0.25">
      <c r="A795" t="s">
        <v>132</v>
      </c>
      <c r="B795" t="s">
        <v>198</v>
      </c>
      <c r="C795" t="s">
        <v>199</v>
      </c>
      <c r="D795" t="s">
        <v>200</v>
      </c>
      <c r="E795">
        <v>2017</v>
      </c>
      <c r="F795">
        <v>2016</v>
      </c>
      <c r="G795" t="s">
        <v>134</v>
      </c>
      <c r="H795" s="92" t="s">
        <v>294</v>
      </c>
      <c r="I795" s="74">
        <v>3.5699999999999999E-13</v>
      </c>
      <c r="J795" s="74">
        <v>4.2800000000000002E-10</v>
      </c>
      <c r="K795" s="74">
        <v>2.07E-8</v>
      </c>
      <c r="L795" s="74">
        <v>1.8900000000000001E-7</v>
      </c>
      <c r="M795" s="74">
        <v>7.4000000000000001E-7</v>
      </c>
      <c r="N795" s="74">
        <v>7.1500000000000002E-6</v>
      </c>
    </row>
    <row r="796" spans="1:14" x14ac:dyDescent="0.25">
      <c r="A796" t="s">
        <v>132</v>
      </c>
      <c r="B796" t="s">
        <v>198</v>
      </c>
      <c r="C796" t="s">
        <v>199</v>
      </c>
      <c r="D796" t="s">
        <v>200</v>
      </c>
      <c r="E796">
        <v>2017</v>
      </c>
      <c r="F796">
        <v>2016</v>
      </c>
      <c r="G796" t="s">
        <v>137</v>
      </c>
      <c r="H796" s="92" t="s">
        <v>285</v>
      </c>
      <c r="I796" s="52">
        <v>0</v>
      </c>
      <c r="J796" s="52">
        <v>7.7799999999999992E-9</v>
      </c>
      <c r="K796" s="52">
        <v>2.5899999999999999E-5</v>
      </c>
      <c r="L796" s="52">
        <v>3.6400000000000001E-4</v>
      </c>
      <c r="M796" s="52">
        <v>1.34E-3</v>
      </c>
      <c r="N796" s="52">
        <v>4.1000000000000003E-3</v>
      </c>
    </row>
    <row r="797" spans="1:14" x14ac:dyDescent="0.25">
      <c r="A797" t="s">
        <v>132</v>
      </c>
      <c r="B797" t="s">
        <v>198</v>
      </c>
      <c r="C797" t="s">
        <v>199</v>
      </c>
      <c r="D797" t="s">
        <v>200</v>
      </c>
      <c r="E797">
        <v>2017</v>
      </c>
      <c r="F797">
        <v>2016</v>
      </c>
      <c r="G797" t="s">
        <v>137</v>
      </c>
      <c r="H797" s="92" t="s">
        <v>286</v>
      </c>
      <c r="I797" s="52">
        <v>0</v>
      </c>
      <c r="J797" s="52">
        <v>4.4100000000000003E-9</v>
      </c>
      <c r="K797" s="52">
        <v>2.8900000000000001E-5</v>
      </c>
      <c r="L797" s="52">
        <v>2.1699999999999999E-4</v>
      </c>
      <c r="M797" s="52">
        <v>1.16E-3</v>
      </c>
      <c r="N797" s="52">
        <v>5.9300000000000004E-3</v>
      </c>
    </row>
    <row r="798" spans="1:14" x14ac:dyDescent="0.25">
      <c r="A798" t="s">
        <v>132</v>
      </c>
      <c r="B798" t="s">
        <v>198</v>
      </c>
      <c r="C798" t="s">
        <v>199</v>
      </c>
      <c r="D798" t="s">
        <v>200</v>
      </c>
      <c r="E798">
        <v>2017</v>
      </c>
      <c r="F798">
        <v>2016</v>
      </c>
      <c r="G798" t="s">
        <v>137</v>
      </c>
      <c r="H798" s="92" t="s">
        <v>287</v>
      </c>
      <c r="I798" s="52">
        <v>0</v>
      </c>
      <c r="J798" s="52">
        <v>2.6200000000000001E-9</v>
      </c>
      <c r="K798" s="52">
        <v>1.8099999999999999E-5</v>
      </c>
      <c r="L798" s="52">
        <v>7.8800000000000004E-5</v>
      </c>
      <c r="M798" s="52">
        <v>6.1200000000000002E-4</v>
      </c>
      <c r="N798" s="52">
        <v>4.0400000000000002E-3</v>
      </c>
    </row>
    <row r="799" spans="1:14" x14ac:dyDescent="0.25">
      <c r="A799" t="s">
        <v>132</v>
      </c>
      <c r="B799" t="s">
        <v>198</v>
      </c>
      <c r="C799" t="s">
        <v>199</v>
      </c>
      <c r="D799" t="s">
        <v>200</v>
      </c>
      <c r="E799">
        <v>2017</v>
      </c>
      <c r="F799">
        <v>2016</v>
      </c>
      <c r="G799" t="s">
        <v>137</v>
      </c>
      <c r="H799" s="92" t="s">
        <v>288</v>
      </c>
      <c r="I799" s="52">
        <v>0</v>
      </c>
      <c r="J799" s="52">
        <v>1.69E-9</v>
      </c>
      <c r="K799" s="52">
        <v>1.13E-5</v>
      </c>
      <c r="L799" s="52">
        <v>6.86E-5</v>
      </c>
      <c r="M799" s="52">
        <v>3.9300000000000001E-4</v>
      </c>
      <c r="N799" s="52">
        <v>2.4099999999999998E-3</v>
      </c>
    </row>
    <row r="800" spans="1:14" x14ac:dyDescent="0.25">
      <c r="A800" t="s">
        <v>132</v>
      </c>
      <c r="B800" t="s">
        <v>198</v>
      </c>
      <c r="C800" t="s">
        <v>199</v>
      </c>
      <c r="D800" t="s">
        <v>200</v>
      </c>
      <c r="E800">
        <v>2017</v>
      </c>
      <c r="F800">
        <v>2016</v>
      </c>
      <c r="G800" t="s">
        <v>137</v>
      </c>
      <c r="H800" s="92" t="s">
        <v>289</v>
      </c>
      <c r="I800" s="52">
        <v>0</v>
      </c>
      <c r="J800" s="52">
        <v>6.3599999999999998E-10</v>
      </c>
      <c r="K800" s="52">
        <v>4.4000000000000002E-6</v>
      </c>
      <c r="L800" s="52">
        <v>2.34E-5</v>
      </c>
      <c r="M800" s="52">
        <v>1.4200000000000001E-4</v>
      </c>
      <c r="N800" s="52">
        <v>9.8900000000000008E-4</v>
      </c>
    </row>
    <row r="801" spans="1:14" x14ac:dyDescent="0.25">
      <c r="A801" t="s">
        <v>132</v>
      </c>
      <c r="B801" t="s">
        <v>198</v>
      </c>
      <c r="C801" t="s">
        <v>199</v>
      </c>
      <c r="D801" t="s">
        <v>200</v>
      </c>
      <c r="E801">
        <v>2017</v>
      </c>
      <c r="F801">
        <v>2016</v>
      </c>
      <c r="G801" t="s">
        <v>137</v>
      </c>
      <c r="H801" s="92" t="s">
        <v>290</v>
      </c>
      <c r="I801" s="52">
        <v>0</v>
      </c>
      <c r="J801" s="52">
        <v>3.7799999999999996E-12</v>
      </c>
      <c r="K801" s="52">
        <v>1.4999999999999999E-7</v>
      </c>
      <c r="L801" s="52">
        <v>6.4700000000000004E-8</v>
      </c>
      <c r="M801" s="52">
        <v>4.1699999999999999E-6</v>
      </c>
      <c r="N801" s="52">
        <v>5.27E-5</v>
      </c>
    </row>
    <row r="802" spans="1:14" x14ac:dyDescent="0.25">
      <c r="A802" t="s">
        <v>132</v>
      </c>
      <c r="B802" t="s">
        <v>198</v>
      </c>
      <c r="C802" t="s">
        <v>199</v>
      </c>
      <c r="D802" t="s">
        <v>200</v>
      </c>
      <c r="E802">
        <v>2017</v>
      </c>
      <c r="F802">
        <v>2016</v>
      </c>
      <c r="G802" t="s">
        <v>137</v>
      </c>
      <c r="H802" s="92" t="s">
        <v>291</v>
      </c>
      <c r="I802" s="52">
        <v>0</v>
      </c>
      <c r="J802" s="52">
        <v>6.4299999999999999E-13</v>
      </c>
      <c r="K802" s="52">
        <v>4.7500000000000002E-8</v>
      </c>
      <c r="L802" s="52">
        <v>4.1700000000000003E-8</v>
      </c>
      <c r="M802" s="52">
        <v>1.37E-6</v>
      </c>
      <c r="N802" s="52">
        <v>1.5299999999999999E-5</v>
      </c>
    </row>
    <row r="803" spans="1:14" x14ac:dyDescent="0.25">
      <c r="A803" t="s">
        <v>132</v>
      </c>
      <c r="B803" t="s">
        <v>198</v>
      </c>
      <c r="C803" t="s">
        <v>199</v>
      </c>
      <c r="D803" t="s">
        <v>200</v>
      </c>
      <c r="E803">
        <v>2017</v>
      </c>
      <c r="F803">
        <v>2016</v>
      </c>
      <c r="G803" t="s">
        <v>137</v>
      </c>
      <c r="H803" s="92" t="s">
        <v>292</v>
      </c>
      <c r="I803" s="52">
        <v>0</v>
      </c>
      <c r="J803" s="52">
        <v>7.2899999999999997E-15</v>
      </c>
      <c r="K803" s="52">
        <v>7.9900000000000007E-9</v>
      </c>
      <c r="L803" s="52">
        <v>4.2599999999999998E-9</v>
      </c>
      <c r="M803" s="52">
        <v>2.53E-7</v>
      </c>
      <c r="N803" s="52">
        <v>3.1999999999999999E-6</v>
      </c>
    </row>
    <row r="804" spans="1:14" x14ac:dyDescent="0.25">
      <c r="A804" t="s">
        <v>132</v>
      </c>
      <c r="B804" t="s">
        <v>198</v>
      </c>
      <c r="C804" t="s">
        <v>199</v>
      </c>
      <c r="D804" t="s">
        <v>200</v>
      </c>
      <c r="E804">
        <v>2017</v>
      </c>
      <c r="F804">
        <v>2016</v>
      </c>
      <c r="G804" t="s">
        <v>137</v>
      </c>
      <c r="H804" s="92" t="s">
        <v>293</v>
      </c>
      <c r="I804" s="52">
        <v>0</v>
      </c>
      <c r="J804" s="52">
        <v>0</v>
      </c>
      <c r="K804" s="52">
        <v>2.5099999999999998E-9</v>
      </c>
      <c r="L804" s="52">
        <v>1.26E-9</v>
      </c>
      <c r="M804" s="52">
        <v>7.2699999999999996E-8</v>
      </c>
      <c r="N804" s="52">
        <v>1.0100000000000001E-6</v>
      </c>
    </row>
    <row r="805" spans="1:14" x14ac:dyDescent="0.25">
      <c r="A805" t="s">
        <v>132</v>
      </c>
      <c r="B805" t="s">
        <v>198</v>
      </c>
      <c r="C805" t="s">
        <v>199</v>
      </c>
      <c r="D805" t="s">
        <v>200</v>
      </c>
      <c r="E805">
        <v>2017</v>
      </c>
      <c r="F805">
        <v>2016</v>
      </c>
      <c r="G805" t="s">
        <v>137</v>
      </c>
      <c r="H805" s="92" t="s">
        <v>294</v>
      </c>
      <c r="I805" s="52">
        <v>0</v>
      </c>
      <c r="J805" s="52">
        <v>0</v>
      </c>
      <c r="K805" s="52">
        <v>8.3600000000000001E-10</v>
      </c>
      <c r="L805" s="52">
        <v>4.8299999999999999E-10</v>
      </c>
      <c r="M805" s="52">
        <v>2.2300000000000001E-8</v>
      </c>
      <c r="N805" s="52">
        <v>3.3200000000000001E-7</v>
      </c>
    </row>
    <row r="806" spans="1:14" x14ac:dyDescent="0.25">
      <c r="A806" t="s">
        <v>132</v>
      </c>
      <c r="B806" t="s">
        <v>198</v>
      </c>
      <c r="C806" t="s">
        <v>199</v>
      </c>
      <c r="D806" t="s">
        <v>200</v>
      </c>
      <c r="E806">
        <v>2017</v>
      </c>
      <c r="F806">
        <v>2016</v>
      </c>
      <c r="G806" t="s">
        <v>138</v>
      </c>
      <c r="H806" s="92" t="s">
        <v>285</v>
      </c>
      <c r="I806" s="52">
        <v>5.54E-19</v>
      </c>
      <c r="J806" s="52">
        <v>8.8900000000000005E-14</v>
      </c>
      <c r="K806" s="52">
        <v>4.4700000000000001E-10</v>
      </c>
      <c r="L806" s="52">
        <v>1.17E-7</v>
      </c>
      <c r="M806" s="52">
        <v>1.61E-7</v>
      </c>
      <c r="N806" s="52">
        <v>2.1500000000000001E-7</v>
      </c>
    </row>
    <row r="807" spans="1:14" x14ac:dyDescent="0.25">
      <c r="A807" t="s">
        <v>132</v>
      </c>
      <c r="B807" t="s">
        <v>198</v>
      </c>
      <c r="C807" t="s">
        <v>199</v>
      </c>
      <c r="D807" t="s">
        <v>200</v>
      </c>
      <c r="E807">
        <v>2017</v>
      </c>
      <c r="F807">
        <v>2016</v>
      </c>
      <c r="G807" t="s">
        <v>138</v>
      </c>
      <c r="H807" s="92" t="s">
        <v>286</v>
      </c>
      <c r="I807" s="52">
        <v>7.7799999999999994E-14</v>
      </c>
      <c r="J807" s="52">
        <v>1.21E-9</v>
      </c>
      <c r="K807" s="52">
        <v>1.3400000000000001E-7</v>
      </c>
      <c r="L807" s="52">
        <v>8.0299999999999994E-6</v>
      </c>
      <c r="M807" s="52">
        <v>9.5400000000000001E-6</v>
      </c>
      <c r="N807" s="52">
        <v>3.1000000000000001E-5</v>
      </c>
    </row>
    <row r="808" spans="1:14" x14ac:dyDescent="0.25">
      <c r="A808" t="s">
        <v>132</v>
      </c>
      <c r="B808" t="s">
        <v>198</v>
      </c>
      <c r="C808" t="s">
        <v>199</v>
      </c>
      <c r="D808" t="s">
        <v>200</v>
      </c>
      <c r="E808">
        <v>2017</v>
      </c>
      <c r="F808">
        <v>2016</v>
      </c>
      <c r="G808" t="s">
        <v>138</v>
      </c>
      <c r="H808" s="92" t="s">
        <v>287</v>
      </c>
      <c r="I808" s="52">
        <v>1.3399999999999999E-12</v>
      </c>
      <c r="J808" s="52">
        <v>2.18E-8</v>
      </c>
      <c r="K808" s="52">
        <v>1.4100000000000001E-6</v>
      </c>
      <c r="L808" s="52">
        <v>2.0400000000000001E-5</v>
      </c>
      <c r="M808" s="52">
        <v>7.4200000000000001E-5</v>
      </c>
      <c r="N808" s="52">
        <v>8.6200000000000003E-4</v>
      </c>
    </row>
    <row r="809" spans="1:14" x14ac:dyDescent="0.25">
      <c r="A809" t="s">
        <v>132</v>
      </c>
      <c r="B809" t="s">
        <v>198</v>
      </c>
      <c r="C809" t="s">
        <v>199</v>
      </c>
      <c r="D809" t="s">
        <v>200</v>
      </c>
      <c r="E809">
        <v>2017</v>
      </c>
      <c r="F809">
        <v>2016</v>
      </c>
      <c r="G809" t="s">
        <v>138</v>
      </c>
      <c r="H809" s="92" t="s">
        <v>288</v>
      </c>
      <c r="I809" s="52">
        <v>5.4300000000000001E-12</v>
      </c>
      <c r="J809" s="52">
        <v>1.05E-7</v>
      </c>
      <c r="K809" s="52">
        <v>3.3000000000000002E-6</v>
      </c>
      <c r="L809" s="52">
        <v>1.0399999999999999E-4</v>
      </c>
      <c r="M809" s="52">
        <v>1.6899999999999999E-4</v>
      </c>
      <c r="N809" s="52">
        <v>1.6000000000000001E-3</v>
      </c>
    </row>
    <row r="810" spans="1:14" x14ac:dyDescent="0.25">
      <c r="A810" t="s">
        <v>132</v>
      </c>
      <c r="B810" t="s">
        <v>198</v>
      </c>
      <c r="C810" t="s">
        <v>199</v>
      </c>
      <c r="D810" t="s">
        <v>200</v>
      </c>
      <c r="E810">
        <v>2017</v>
      </c>
      <c r="F810">
        <v>2016</v>
      </c>
      <c r="G810" t="s">
        <v>138</v>
      </c>
      <c r="H810" s="92" t="s">
        <v>289</v>
      </c>
      <c r="I810" s="52">
        <v>1.6500000000000001E-11</v>
      </c>
      <c r="J810" s="52">
        <v>3.3000000000000002E-7</v>
      </c>
      <c r="K810" s="52">
        <v>9.7999999999999993E-6</v>
      </c>
      <c r="L810" s="52">
        <v>2.2100000000000001E-4</v>
      </c>
      <c r="M810" s="52">
        <v>4.2700000000000002E-4</v>
      </c>
      <c r="N810" s="52">
        <v>4.13E-3</v>
      </c>
    </row>
    <row r="811" spans="1:14" x14ac:dyDescent="0.25">
      <c r="A811" t="s">
        <v>132</v>
      </c>
      <c r="B811" t="s">
        <v>198</v>
      </c>
      <c r="C811" t="s">
        <v>199</v>
      </c>
      <c r="D811" t="s">
        <v>200</v>
      </c>
      <c r="E811">
        <v>2017</v>
      </c>
      <c r="F811">
        <v>2016</v>
      </c>
      <c r="G811" t="s">
        <v>138</v>
      </c>
      <c r="H811" s="92" t="s">
        <v>290</v>
      </c>
      <c r="I811" s="52">
        <v>3.8200000000000003E-12</v>
      </c>
      <c r="J811" s="52">
        <v>2.81E-8</v>
      </c>
      <c r="K811" s="52">
        <v>2.2400000000000002E-6</v>
      </c>
      <c r="L811" s="52">
        <v>1.2E-5</v>
      </c>
      <c r="M811" s="52">
        <v>6.8499999999999998E-5</v>
      </c>
      <c r="N811" s="52">
        <v>8.8099999999999995E-4</v>
      </c>
    </row>
    <row r="812" spans="1:14" x14ac:dyDescent="0.25">
      <c r="A812" t="s">
        <v>132</v>
      </c>
      <c r="B812" t="s">
        <v>198</v>
      </c>
      <c r="C812" t="s">
        <v>199</v>
      </c>
      <c r="D812" t="s">
        <v>200</v>
      </c>
      <c r="E812">
        <v>2017</v>
      </c>
      <c r="F812">
        <v>2016</v>
      </c>
      <c r="G812" t="s">
        <v>138</v>
      </c>
      <c r="H812" s="92" t="s">
        <v>291</v>
      </c>
      <c r="I812" s="52">
        <v>2.38E-12</v>
      </c>
      <c r="J812" s="52">
        <v>1.24E-8</v>
      </c>
      <c r="K812" s="52">
        <v>7.9400000000000004E-7</v>
      </c>
      <c r="L812" s="52">
        <v>6.7599999999999997E-6</v>
      </c>
      <c r="M812" s="52">
        <v>2.3900000000000002E-5</v>
      </c>
      <c r="N812" s="52">
        <v>3.0600000000000001E-4</v>
      </c>
    </row>
    <row r="813" spans="1:14" x14ac:dyDescent="0.25">
      <c r="A813" t="s">
        <v>132</v>
      </c>
      <c r="B813" t="s">
        <v>198</v>
      </c>
      <c r="C813" t="s">
        <v>199</v>
      </c>
      <c r="D813" t="s">
        <v>200</v>
      </c>
      <c r="E813">
        <v>2017</v>
      </c>
      <c r="F813">
        <v>2016</v>
      </c>
      <c r="G813" t="s">
        <v>138</v>
      </c>
      <c r="H813" s="92" t="s">
        <v>292</v>
      </c>
      <c r="I813" s="52">
        <v>1.0599999999999999E-12</v>
      </c>
      <c r="J813" s="52">
        <v>2.33E-9</v>
      </c>
      <c r="K813" s="52">
        <v>1.72E-7</v>
      </c>
      <c r="L813" s="52">
        <v>1.24E-6</v>
      </c>
      <c r="M813" s="52">
        <v>5.9599999999999997E-6</v>
      </c>
      <c r="N813" s="52">
        <v>6.6699999999999995E-5</v>
      </c>
    </row>
    <row r="814" spans="1:14" x14ac:dyDescent="0.25">
      <c r="A814" t="s">
        <v>132</v>
      </c>
      <c r="B814" t="s">
        <v>198</v>
      </c>
      <c r="C814" t="s">
        <v>199</v>
      </c>
      <c r="D814" t="s">
        <v>200</v>
      </c>
      <c r="E814">
        <v>2017</v>
      </c>
      <c r="F814">
        <v>2016</v>
      </c>
      <c r="G814" t="s">
        <v>138</v>
      </c>
      <c r="H814" s="92" t="s">
        <v>293</v>
      </c>
      <c r="I814" s="52">
        <v>5.8600000000000003E-13</v>
      </c>
      <c r="J814" s="52">
        <v>9.5099999999999992E-10</v>
      </c>
      <c r="K814" s="52">
        <v>5.7299999999999997E-8</v>
      </c>
      <c r="L814" s="52">
        <v>4.4499999999999997E-7</v>
      </c>
      <c r="M814" s="52">
        <v>2.1399999999999998E-6</v>
      </c>
      <c r="N814" s="52">
        <v>2.1100000000000001E-5</v>
      </c>
    </row>
    <row r="815" spans="1:14" x14ac:dyDescent="0.25">
      <c r="A815" t="s">
        <v>132</v>
      </c>
      <c r="B815" t="s">
        <v>198</v>
      </c>
      <c r="C815" t="s">
        <v>199</v>
      </c>
      <c r="D815" t="s">
        <v>200</v>
      </c>
      <c r="E815">
        <v>2017</v>
      </c>
      <c r="F815">
        <v>2016</v>
      </c>
      <c r="G815" t="s">
        <v>138</v>
      </c>
      <c r="H815" s="92" t="s">
        <v>294</v>
      </c>
      <c r="I815" s="52">
        <v>3.5699999999999999E-13</v>
      </c>
      <c r="J815" s="52">
        <v>4.2800000000000002E-10</v>
      </c>
      <c r="K815" s="52">
        <v>2E-8</v>
      </c>
      <c r="L815" s="52">
        <v>1.8900000000000001E-7</v>
      </c>
      <c r="M815" s="52">
        <v>7.1699999999999997E-7</v>
      </c>
      <c r="N815" s="52">
        <v>6.8199999999999999E-6</v>
      </c>
    </row>
    <row r="816" spans="1:14" x14ac:dyDescent="0.25">
      <c r="A816" t="s">
        <v>132</v>
      </c>
      <c r="B816" t="s">
        <v>198</v>
      </c>
      <c r="C816" t="s">
        <v>199</v>
      </c>
      <c r="D816" t="s">
        <v>200</v>
      </c>
      <c r="E816">
        <v>2016</v>
      </c>
      <c r="F816">
        <v>2016</v>
      </c>
      <c r="G816" t="s">
        <v>134</v>
      </c>
      <c r="H816" s="92" t="s">
        <v>285</v>
      </c>
      <c r="I816" s="74">
        <v>1.56E-17</v>
      </c>
      <c r="J816" s="74">
        <v>1.4699999999999999E-8</v>
      </c>
      <c r="K816" s="74">
        <v>4.5200000000000001E-5</v>
      </c>
      <c r="L816" s="74">
        <v>6.3599999999999996E-4</v>
      </c>
      <c r="M816" s="74">
        <v>2.3500000000000001E-3</v>
      </c>
      <c r="N816" s="74">
        <v>7.1700000000000002E-3</v>
      </c>
    </row>
    <row r="817" spans="1:14" x14ac:dyDescent="0.25">
      <c r="A817" t="s">
        <v>132</v>
      </c>
      <c r="B817" t="s">
        <v>198</v>
      </c>
      <c r="C817" t="s">
        <v>199</v>
      </c>
      <c r="D817" t="s">
        <v>200</v>
      </c>
      <c r="E817">
        <v>2016</v>
      </c>
      <c r="F817">
        <v>2016</v>
      </c>
      <c r="G817" t="s">
        <v>134</v>
      </c>
      <c r="H817" s="92" t="s">
        <v>286</v>
      </c>
      <c r="I817" s="74">
        <v>3.9399999999999999E-13</v>
      </c>
      <c r="J817" s="74">
        <v>1.5700000000000002E-8</v>
      </c>
      <c r="K817" s="74">
        <v>5.0599999999999997E-5</v>
      </c>
      <c r="L817" s="74">
        <v>3.88E-4</v>
      </c>
      <c r="M817" s="74">
        <v>2.0400000000000001E-3</v>
      </c>
      <c r="N817" s="74">
        <v>1.04E-2</v>
      </c>
    </row>
    <row r="818" spans="1:14" x14ac:dyDescent="0.25">
      <c r="A818" t="s">
        <v>132</v>
      </c>
      <c r="B818" t="s">
        <v>198</v>
      </c>
      <c r="C818" t="s">
        <v>199</v>
      </c>
      <c r="D818" t="s">
        <v>200</v>
      </c>
      <c r="E818">
        <v>2016</v>
      </c>
      <c r="F818">
        <v>2016</v>
      </c>
      <c r="G818" t="s">
        <v>134</v>
      </c>
      <c r="H818" s="92" t="s">
        <v>287</v>
      </c>
      <c r="I818" s="74">
        <v>3.8299999999999996E-12</v>
      </c>
      <c r="J818" s="74">
        <v>6.7099999999999999E-8</v>
      </c>
      <c r="K818" s="74">
        <v>3.3200000000000001E-5</v>
      </c>
      <c r="L818" s="74">
        <v>2.0000000000000001E-4</v>
      </c>
      <c r="M818" s="74">
        <v>1.2099999999999999E-3</v>
      </c>
      <c r="N818" s="74">
        <v>7.3699999999999998E-3</v>
      </c>
    </row>
    <row r="819" spans="1:14" x14ac:dyDescent="0.25">
      <c r="A819" t="s">
        <v>132</v>
      </c>
      <c r="B819" t="s">
        <v>198</v>
      </c>
      <c r="C819" t="s">
        <v>199</v>
      </c>
      <c r="D819" t="s">
        <v>200</v>
      </c>
      <c r="E819">
        <v>2016</v>
      </c>
      <c r="F819">
        <v>2016</v>
      </c>
      <c r="G819" t="s">
        <v>134</v>
      </c>
      <c r="H819" s="92" t="s">
        <v>288</v>
      </c>
      <c r="I819" s="74">
        <v>7.6599999999999993E-12</v>
      </c>
      <c r="J819" s="74">
        <v>1.42E-7</v>
      </c>
      <c r="K819" s="74">
        <v>2.3E-5</v>
      </c>
      <c r="L819" s="74">
        <v>2.2499999999999999E-4</v>
      </c>
      <c r="M819" s="74">
        <v>8.6600000000000002E-4</v>
      </c>
      <c r="N819" s="74">
        <v>5.9300000000000004E-3</v>
      </c>
    </row>
    <row r="820" spans="1:14" x14ac:dyDescent="0.25">
      <c r="A820" t="s">
        <v>132</v>
      </c>
      <c r="B820" t="s">
        <v>198</v>
      </c>
      <c r="C820" t="s">
        <v>199</v>
      </c>
      <c r="D820" t="s">
        <v>200</v>
      </c>
      <c r="E820">
        <v>2016</v>
      </c>
      <c r="F820">
        <v>2016</v>
      </c>
      <c r="G820" t="s">
        <v>134</v>
      </c>
      <c r="H820" s="92" t="s">
        <v>289</v>
      </c>
      <c r="I820" s="74">
        <v>2.4200000000000001E-11</v>
      </c>
      <c r="J820" s="74">
        <v>3.8000000000000001E-7</v>
      </c>
      <c r="K820" s="74">
        <v>1.8E-5</v>
      </c>
      <c r="L820" s="74">
        <v>2.6600000000000001E-4</v>
      </c>
      <c r="M820" s="74">
        <v>7.3700000000000002E-4</v>
      </c>
      <c r="N820" s="74">
        <v>5.9199999999999999E-3</v>
      </c>
    </row>
    <row r="821" spans="1:14" x14ac:dyDescent="0.25">
      <c r="A821" t="s">
        <v>132</v>
      </c>
      <c r="B821" t="s">
        <v>198</v>
      </c>
      <c r="C821" t="s">
        <v>199</v>
      </c>
      <c r="D821" t="s">
        <v>200</v>
      </c>
      <c r="E821">
        <v>2016</v>
      </c>
      <c r="F821">
        <v>2016</v>
      </c>
      <c r="G821" t="s">
        <v>134</v>
      </c>
      <c r="H821" s="92" t="s">
        <v>290</v>
      </c>
      <c r="I821" s="74">
        <v>4.16E-12</v>
      </c>
      <c r="J821" s="74">
        <v>2.8900000000000001E-8</v>
      </c>
      <c r="K821" s="74">
        <v>2.57E-6</v>
      </c>
      <c r="L821" s="74">
        <v>1.24E-5</v>
      </c>
      <c r="M821" s="74">
        <v>7.8200000000000003E-5</v>
      </c>
      <c r="N821" s="74">
        <v>9.8900000000000008E-4</v>
      </c>
    </row>
    <row r="822" spans="1:14" x14ac:dyDescent="0.25">
      <c r="A822" t="s">
        <v>132</v>
      </c>
      <c r="B822" t="s">
        <v>198</v>
      </c>
      <c r="C822" t="s">
        <v>199</v>
      </c>
      <c r="D822" t="s">
        <v>200</v>
      </c>
      <c r="E822">
        <v>2016</v>
      </c>
      <c r="F822">
        <v>2016</v>
      </c>
      <c r="G822" t="s">
        <v>134</v>
      </c>
      <c r="H822" s="92" t="s">
        <v>291</v>
      </c>
      <c r="I822" s="74">
        <v>2.4700000000000002E-12</v>
      </c>
      <c r="J822" s="74">
        <v>1.26E-8</v>
      </c>
      <c r="K822" s="74">
        <v>9.09E-7</v>
      </c>
      <c r="L822" s="74">
        <v>6.9399999999999996E-6</v>
      </c>
      <c r="M822" s="74">
        <v>2.6699999999999998E-5</v>
      </c>
      <c r="N822" s="74">
        <v>3.3799999999999998E-4</v>
      </c>
    </row>
    <row r="823" spans="1:14" x14ac:dyDescent="0.25">
      <c r="A823" t="s">
        <v>132</v>
      </c>
      <c r="B823" t="s">
        <v>198</v>
      </c>
      <c r="C823" t="s">
        <v>199</v>
      </c>
      <c r="D823" t="s">
        <v>200</v>
      </c>
      <c r="E823">
        <v>2016</v>
      </c>
      <c r="F823">
        <v>2016</v>
      </c>
      <c r="G823" t="s">
        <v>134</v>
      </c>
      <c r="H823" s="92" t="s">
        <v>292</v>
      </c>
      <c r="I823" s="74">
        <v>1.09E-12</v>
      </c>
      <c r="J823" s="74">
        <v>2.3699999999999999E-9</v>
      </c>
      <c r="K823" s="74">
        <v>1.9299999999999999E-7</v>
      </c>
      <c r="L823" s="74">
        <v>1.26E-6</v>
      </c>
      <c r="M823" s="74">
        <v>6.4899999999999997E-6</v>
      </c>
      <c r="N823" s="74">
        <v>7.3399999999999995E-5</v>
      </c>
    </row>
    <row r="824" spans="1:14" x14ac:dyDescent="0.25">
      <c r="A824" t="s">
        <v>132</v>
      </c>
      <c r="B824" t="s">
        <v>198</v>
      </c>
      <c r="C824" t="s">
        <v>199</v>
      </c>
      <c r="D824" t="s">
        <v>200</v>
      </c>
      <c r="E824">
        <v>2016</v>
      </c>
      <c r="F824">
        <v>2016</v>
      </c>
      <c r="G824" t="s">
        <v>134</v>
      </c>
      <c r="H824" s="92" t="s">
        <v>293</v>
      </c>
      <c r="I824" s="74">
        <v>5.9499999999999999E-13</v>
      </c>
      <c r="J824" s="74">
        <v>9.6799999999999997E-10</v>
      </c>
      <c r="K824" s="74">
        <v>6.2099999999999994E-8</v>
      </c>
      <c r="L824" s="74">
        <v>4.5400000000000002E-7</v>
      </c>
      <c r="M824" s="74">
        <v>2.3099999999999999E-6</v>
      </c>
      <c r="N824" s="74">
        <v>2.3200000000000001E-5</v>
      </c>
    </row>
    <row r="825" spans="1:14" x14ac:dyDescent="0.25">
      <c r="A825" t="s">
        <v>132</v>
      </c>
      <c r="B825" t="s">
        <v>198</v>
      </c>
      <c r="C825" t="s">
        <v>199</v>
      </c>
      <c r="D825" t="s">
        <v>200</v>
      </c>
      <c r="E825">
        <v>2016</v>
      </c>
      <c r="F825">
        <v>2016</v>
      </c>
      <c r="G825" t="s">
        <v>134</v>
      </c>
      <c r="H825" s="92" t="s">
        <v>294</v>
      </c>
      <c r="I825" s="74">
        <v>3.6300000000000002E-13</v>
      </c>
      <c r="J825" s="74">
        <v>4.35E-10</v>
      </c>
      <c r="K825" s="74">
        <v>2.1500000000000001E-8</v>
      </c>
      <c r="L825" s="74">
        <v>1.92E-7</v>
      </c>
      <c r="M825" s="74">
        <v>7.6799999999999999E-7</v>
      </c>
      <c r="N825" s="74">
        <v>7.5100000000000001E-6</v>
      </c>
    </row>
    <row r="826" spans="1:14" x14ac:dyDescent="0.25">
      <c r="A826" t="s">
        <v>132</v>
      </c>
      <c r="B826" t="s">
        <v>198</v>
      </c>
      <c r="C826" t="s">
        <v>199</v>
      </c>
      <c r="D826" t="s">
        <v>200</v>
      </c>
      <c r="E826">
        <v>2016</v>
      </c>
      <c r="F826">
        <v>2016</v>
      </c>
      <c r="G826" t="s">
        <v>137</v>
      </c>
      <c r="H826" s="92" t="s">
        <v>285</v>
      </c>
      <c r="I826" s="52">
        <v>0</v>
      </c>
      <c r="J826" s="52">
        <v>1.3599999999999999E-8</v>
      </c>
      <c r="K826" s="52">
        <v>4.5200000000000001E-5</v>
      </c>
      <c r="L826" s="52">
        <v>6.3599999999999996E-4</v>
      </c>
      <c r="M826" s="52">
        <v>2.3500000000000001E-3</v>
      </c>
      <c r="N826" s="52">
        <v>7.1700000000000002E-3</v>
      </c>
    </row>
    <row r="827" spans="1:14" x14ac:dyDescent="0.25">
      <c r="A827" t="s">
        <v>132</v>
      </c>
      <c r="B827" t="s">
        <v>198</v>
      </c>
      <c r="C827" t="s">
        <v>199</v>
      </c>
      <c r="D827" t="s">
        <v>200</v>
      </c>
      <c r="E827">
        <v>2016</v>
      </c>
      <c r="F827">
        <v>2016</v>
      </c>
      <c r="G827" t="s">
        <v>137</v>
      </c>
      <c r="H827" s="92" t="s">
        <v>286</v>
      </c>
      <c r="I827" s="52">
        <v>0</v>
      </c>
      <c r="J827" s="52">
        <v>7.7200000000000006E-9</v>
      </c>
      <c r="K827" s="52">
        <v>5.0500000000000001E-5</v>
      </c>
      <c r="L827" s="52">
        <v>3.8000000000000002E-4</v>
      </c>
      <c r="M827" s="52">
        <v>2.0300000000000001E-3</v>
      </c>
      <c r="N827" s="52">
        <v>1.04E-2</v>
      </c>
    </row>
    <row r="828" spans="1:14" x14ac:dyDescent="0.25">
      <c r="A828" t="s">
        <v>132</v>
      </c>
      <c r="B828" t="s">
        <v>198</v>
      </c>
      <c r="C828" t="s">
        <v>199</v>
      </c>
      <c r="D828" t="s">
        <v>200</v>
      </c>
      <c r="E828">
        <v>2016</v>
      </c>
      <c r="F828">
        <v>2016</v>
      </c>
      <c r="G828" t="s">
        <v>137</v>
      </c>
      <c r="H828" s="92" t="s">
        <v>287</v>
      </c>
      <c r="I828" s="52">
        <v>0</v>
      </c>
      <c r="J828" s="52">
        <v>4.5800000000000003E-9</v>
      </c>
      <c r="K828" s="52">
        <v>3.1699999999999998E-5</v>
      </c>
      <c r="L828" s="52">
        <v>1.3799999999999999E-4</v>
      </c>
      <c r="M828" s="52">
        <v>1.07E-3</v>
      </c>
      <c r="N828" s="52">
        <v>7.0699999999999999E-3</v>
      </c>
    </row>
    <row r="829" spans="1:14" x14ac:dyDescent="0.25">
      <c r="A829" t="s">
        <v>132</v>
      </c>
      <c r="B829" t="s">
        <v>198</v>
      </c>
      <c r="C829" t="s">
        <v>199</v>
      </c>
      <c r="D829" t="s">
        <v>200</v>
      </c>
      <c r="E829">
        <v>2016</v>
      </c>
      <c r="F829">
        <v>2016</v>
      </c>
      <c r="G829" t="s">
        <v>137</v>
      </c>
      <c r="H829" s="92" t="s">
        <v>288</v>
      </c>
      <c r="I829" s="52">
        <v>0</v>
      </c>
      <c r="J829" s="52">
        <v>2.9600000000000001E-9</v>
      </c>
      <c r="K829" s="52">
        <v>1.98E-5</v>
      </c>
      <c r="L829" s="52">
        <v>1.2E-4</v>
      </c>
      <c r="M829" s="52">
        <v>6.8800000000000003E-4</v>
      </c>
      <c r="N829" s="52">
        <v>4.2199999999999998E-3</v>
      </c>
    </row>
    <row r="830" spans="1:14" x14ac:dyDescent="0.25">
      <c r="A830" t="s">
        <v>132</v>
      </c>
      <c r="B830" t="s">
        <v>198</v>
      </c>
      <c r="C830" t="s">
        <v>199</v>
      </c>
      <c r="D830" t="s">
        <v>200</v>
      </c>
      <c r="E830">
        <v>2016</v>
      </c>
      <c r="F830">
        <v>2016</v>
      </c>
      <c r="G830" t="s">
        <v>137</v>
      </c>
      <c r="H830" s="92" t="s">
        <v>289</v>
      </c>
      <c r="I830" s="52">
        <v>0</v>
      </c>
      <c r="J830" s="52">
        <v>1.1100000000000001E-9</v>
      </c>
      <c r="K830" s="52">
        <v>7.7000000000000008E-6</v>
      </c>
      <c r="L830" s="52">
        <v>4.1E-5</v>
      </c>
      <c r="M830" s="52">
        <v>2.4899999999999998E-4</v>
      </c>
      <c r="N830" s="52">
        <v>1.73E-3</v>
      </c>
    </row>
    <row r="831" spans="1:14" x14ac:dyDescent="0.25">
      <c r="A831" t="s">
        <v>132</v>
      </c>
      <c r="B831" t="s">
        <v>198</v>
      </c>
      <c r="C831" t="s">
        <v>199</v>
      </c>
      <c r="D831" t="s">
        <v>200</v>
      </c>
      <c r="E831">
        <v>2016</v>
      </c>
      <c r="F831">
        <v>2016</v>
      </c>
      <c r="G831" t="s">
        <v>137</v>
      </c>
      <c r="H831" s="92" t="s">
        <v>290</v>
      </c>
      <c r="I831" s="52">
        <v>0</v>
      </c>
      <c r="J831" s="52">
        <v>6.6100000000000003E-12</v>
      </c>
      <c r="K831" s="52">
        <v>2.6199999999999999E-7</v>
      </c>
      <c r="L831" s="52">
        <v>1.1300000000000001E-7</v>
      </c>
      <c r="M831" s="52">
        <v>7.3000000000000004E-6</v>
      </c>
      <c r="N831" s="52">
        <v>9.2299999999999994E-5</v>
      </c>
    </row>
    <row r="832" spans="1:14" x14ac:dyDescent="0.25">
      <c r="A832" t="s">
        <v>132</v>
      </c>
      <c r="B832" t="s">
        <v>198</v>
      </c>
      <c r="C832" t="s">
        <v>199</v>
      </c>
      <c r="D832" t="s">
        <v>200</v>
      </c>
      <c r="E832">
        <v>2016</v>
      </c>
      <c r="F832">
        <v>2016</v>
      </c>
      <c r="G832" t="s">
        <v>137</v>
      </c>
      <c r="H832" s="92" t="s">
        <v>291</v>
      </c>
      <c r="I832" s="52">
        <v>0</v>
      </c>
      <c r="J832" s="52">
        <v>1.1200000000000001E-12</v>
      </c>
      <c r="K832" s="52">
        <v>8.3099999999999996E-8</v>
      </c>
      <c r="L832" s="52">
        <v>7.3000000000000005E-8</v>
      </c>
      <c r="M832" s="52">
        <v>2.4099999999999998E-6</v>
      </c>
      <c r="N832" s="52">
        <v>2.6699999999999998E-5</v>
      </c>
    </row>
    <row r="833" spans="1:14" x14ac:dyDescent="0.25">
      <c r="A833" t="s">
        <v>132</v>
      </c>
      <c r="B833" t="s">
        <v>198</v>
      </c>
      <c r="C833" t="s">
        <v>199</v>
      </c>
      <c r="D833" t="s">
        <v>200</v>
      </c>
      <c r="E833">
        <v>2016</v>
      </c>
      <c r="F833">
        <v>2016</v>
      </c>
      <c r="G833" t="s">
        <v>137</v>
      </c>
      <c r="H833" s="92" t="s">
        <v>292</v>
      </c>
      <c r="I833" s="52">
        <v>0</v>
      </c>
      <c r="J833" s="52">
        <v>1.27E-14</v>
      </c>
      <c r="K833" s="52">
        <v>1.4E-8</v>
      </c>
      <c r="L833" s="52">
        <v>7.4600000000000003E-9</v>
      </c>
      <c r="M833" s="52">
        <v>4.4400000000000001E-7</v>
      </c>
      <c r="N833" s="52">
        <v>5.5899999999999998E-6</v>
      </c>
    </row>
    <row r="834" spans="1:14" x14ac:dyDescent="0.25">
      <c r="A834" t="s">
        <v>132</v>
      </c>
      <c r="B834" t="s">
        <v>198</v>
      </c>
      <c r="C834" t="s">
        <v>199</v>
      </c>
      <c r="D834" t="s">
        <v>200</v>
      </c>
      <c r="E834">
        <v>2016</v>
      </c>
      <c r="F834">
        <v>2016</v>
      </c>
      <c r="G834" t="s">
        <v>137</v>
      </c>
      <c r="H834" s="92" t="s">
        <v>293</v>
      </c>
      <c r="I834" s="52">
        <v>0</v>
      </c>
      <c r="J834" s="52">
        <v>0</v>
      </c>
      <c r="K834" s="52">
        <v>4.3999999999999997E-9</v>
      </c>
      <c r="L834" s="52">
        <v>2.1999999999999998E-9</v>
      </c>
      <c r="M834" s="52">
        <v>1.2700000000000001E-7</v>
      </c>
      <c r="N834" s="52">
        <v>1.77E-6</v>
      </c>
    </row>
    <row r="835" spans="1:14" x14ac:dyDescent="0.25">
      <c r="A835" t="s">
        <v>132</v>
      </c>
      <c r="B835" t="s">
        <v>198</v>
      </c>
      <c r="C835" t="s">
        <v>199</v>
      </c>
      <c r="D835" t="s">
        <v>200</v>
      </c>
      <c r="E835">
        <v>2016</v>
      </c>
      <c r="F835">
        <v>2016</v>
      </c>
      <c r="G835" t="s">
        <v>137</v>
      </c>
      <c r="H835" s="92" t="s">
        <v>294</v>
      </c>
      <c r="I835" s="52">
        <v>0</v>
      </c>
      <c r="J835" s="52">
        <v>0</v>
      </c>
      <c r="K835" s="52">
        <v>1.4599999999999999E-9</v>
      </c>
      <c r="L835" s="52">
        <v>8.4499999999999998E-10</v>
      </c>
      <c r="M835" s="52">
        <v>3.9099999999999999E-8</v>
      </c>
      <c r="N835" s="52">
        <v>5.8100000000000003E-7</v>
      </c>
    </row>
    <row r="836" spans="1:14" x14ac:dyDescent="0.25">
      <c r="A836" t="s">
        <v>132</v>
      </c>
      <c r="B836" t="s">
        <v>198</v>
      </c>
      <c r="C836" t="s">
        <v>199</v>
      </c>
      <c r="D836" t="s">
        <v>200</v>
      </c>
      <c r="E836">
        <v>2016</v>
      </c>
      <c r="F836">
        <v>2016</v>
      </c>
      <c r="G836" t="s">
        <v>138</v>
      </c>
      <c r="H836" s="92" t="s">
        <v>285</v>
      </c>
      <c r="I836" s="52">
        <v>5.6199999999999998E-19</v>
      </c>
      <c r="J836" s="52">
        <v>9.0300000000000004E-14</v>
      </c>
      <c r="K836" s="52">
        <v>4.5399999999999998E-10</v>
      </c>
      <c r="L836" s="52">
        <v>1.18E-7</v>
      </c>
      <c r="M836" s="52">
        <v>1.6299999999999999E-7</v>
      </c>
      <c r="N836" s="52">
        <v>2.1799999999999999E-7</v>
      </c>
    </row>
    <row r="837" spans="1:14" x14ac:dyDescent="0.25">
      <c r="A837" t="s">
        <v>132</v>
      </c>
      <c r="B837" t="s">
        <v>198</v>
      </c>
      <c r="C837" t="s">
        <v>199</v>
      </c>
      <c r="D837" t="s">
        <v>200</v>
      </c>
      <c r="E837">
        <v>2016</v>
      </c>
      <c r="F837">
        <v>2016</v>
      </c>
      <c r="G837" t="s">
        <v>138</v>
      </c>
      <c r="H837" s="92" t="s">
        <v>286</v>
      </c>
      <c r="I837" s="52">
        <v>7.9000000000000004E-14</v>
      </c>
      <c r="J837" s="52">
        <v>1.2300000000000001E-9</v>
      </c>
      <c r="K837" s="52">
        <v>1.36E-7</v>
      </c>
      <c r="L837" s="52">
        <v>8.1599999999999998E-6</v>
      </c>
      <c r="M837" s="52">
        <v>9.6900000000000004E-6</v>
      </c>
      <c r="N837" s="52">
        <v>3.15E-5</v>
      </c>
    </row>
    <row r="838" spans="1:14" x14ac:dyDescent="0.25">
      <c r="A838" t="s">
        <v>132</v>
      </c>
      <c r="B838" t="s">
        <v>198</v>
      </c>
      <c r="C838" t="s">
        <v>199</v>
      </c>
      <c r="D838" t="s">
        <v>200</v>
      </c>
      <c r="E838">
        <v>2016</v>
      </c>
      <c r="F838">
        <v>2016</v>
      </c>
      <c r="G838" t="s">
        <v>138</v>
      </c>
      <c r="H838" s="92" t="s">
        <v>287</v>
      </c>
      <c r="I838" s="52">
        <v>1.3600000000000001E-12</v>
      </c>
      <c r="J838" s="52">
        <v>2.22E-8</v>
      </c>
      <c r="K838" s="52">
        <v>1.4300000000000001E-6</v>
      </c>
      <c r="L838" s="52">
        <v>2.0800000000000001E-5</v>
      </c>
      <c r="M838" s="52">
        <v>7.5400000000000003E-5</v>
      </c>
      <c r="N838" s="52">
        <v>8.7500000000000002E-4</v>
      </c>
    </row>
    <row r="839" spans="1:14" x14ac:dyDescent="0.25">
      <c r="A839" t="s">
        <v>132</v>
      </c>
      <c r="B839" t="s">
        <v>198</v>
      </c>
      <c r="C839" t="s">
        <v>199</v>
      </c>
      <c r="D839" t="s">
        <v>200</v>
      </c>
      <c r="E839">
        <v>2016</v>
      </c>
      <c r="F839">
        <v>2016</v>
      </c>
      <c r="G839" t="s">
        <v>138</v>
      </c>
      <c r="H839" s="92" t="s">
        <v>288</v>
      </c>
      <c r="I839" s="52">
        <v>5.5099999999999997E-12</v>
      </c>
      <c r="J839" s="52">
        <v>1.0700000000000001E-7</v>
      </c>
      <c r="K839" s="52">
        <v>3.3500000000000001E-6</v>
      </c>
      <c r="L839" s="52">
        <v>1.06E-4</v>
      </c>
      <c r="M839" s="52">
        <v>1.7200000000000001E-4</v>
      </c>
      <c r="N839" s="52">
        <v>1.6299999999999999E-3</v>
      </c>
    </row>
    <row r="840" spans="1:14" x14ac:dyDescent="0.25">
      <c r="A840" t="s">
        <v>132</v>
      </c>
      <c r="B840" t="s">
        <v>198</v>
      </c>
      <c r="C840" t="s">
        <v>199</v>
      </c>
      <c r="D840" t="s">
        <v>200</v>
      </c>
      <c r="E840">
        <v>2016</v>
      </c>
      <c r="F840">
        <v>2016</v>
      </c>
      <c r="G840" t="s">
        <v>138</v>
      </c>
      <c r="H840" s="92" t="s">
        <v>289</v>
      </c>
      <c r="I840" s="52">
        <v>1.68E-11</v>
      </c>
      <c r="J840" s="52">
        <v>3.3500000000000002E-7</v>
      </c>
      <c r="K840" s="52">
        <v>9.9499999999999996E-6</v>
      </c>
      <c r="L840" s="52">
        <v>2.2499999999999999E-4</v>
      </c>
      <c r="M840" s="52">
        <v>4.3399999999999998E-4</v>
      </c>
      <c r="N840" s="52">
        <v>4.1900000000000001E-3</v>
      </c>
    </row>
    <row r="841" spans="1:14" x14ac:dyDescent="0.25">
      <c r="A841" t="s">
        <v>132</v>
      </c>
      <c r="B841" t="s">
        <v>198</v>
      </c>
      <c r="C841" t="s">
        <v>199</v>
      </c>
      <c r="D841" t="s">
        <v>200</v>
      </c>
      <c r="E841">
        <v>2016</v>
      </c>
      <c r="F841">
        <v>2016</v>
      </c>
      <c r="G841" t="s">
        <v>138</v>
      </c>
      <c r="H841" s="92" t="s">
        <v>290</v>
      </c>
      <c r="I841" s="52">
        <v>3.8799999999999996E-12</v>
      </c>
      <c r="J841" s="52">
        <v>2.85E-8</v>
      </c>
      <c r="K841" s="52">
        <v>2.2699999999999999E-6</v>
      </c>
      <c r="L841" s="52">
        <v>1.22E-5</v>
      </c>
      <c r="M841" s="52">
        <v>6.9599999999999998E-5</v>
      </c>
      <c r="N841" s="52">
        <v>8.9499999999999996E-4</v>
      </c>
    </row>
    <row r="842" spans="1:14" x14ac:dyDescent="0.25">
      <c r="A842" t="s">
        <v>132</v>
      </c>
      <c r="B842" t="s">
        <v>198</v>
      </c>
      <c r="C842" t="s">
        <v>199</v>
      </c>
      <c r="D842" t="s">
        <v>200</v>
      </c>
      <c r="E842">
        <v>2016</v>
      </c>
      <c r="F842">
        <v>2016</v>
      </c>
      <c r="G842" t="s">
        <v>138</v>
      </c>
      <c r="H842" s="92" t="s">
        <v>291</v>
      </c>
      <c r="I842" s="52">
        <v>2.41E-12</v>
      </c>
      <c r="J842" s="52">
        <v>1.26E-8</v>
      </c>
      <c r="K842" s="52">
        <v>8.0699999999999996E-7</v>
      </c>
      <c r="L842" s="52">
        <v>6.8700000000000003E-6</v>
      </c>
      <c r="M842" s="52">
        <v>2.4199999999999999E-5</v>
      </c>
      <c r="N842" s="52">
        <v>3.1100000000000002E-4</v>
      </c>
    </row>
    <row r="843" spans="1:14" x14ac:dyDescent="0.25">
      <c r="A843" t="s">
        <v>132</v>
      </c>
      <c r="B843" t="s">
        <v>198</v>
      </c>
      <c r="C843" t="s">
        <v>199</v>
      </c>
      <c r="D843" t="s">
        <v>200</v>
      </c>
      <c r="E843">
        <v>2016</v>
      </c>
      <c r="F843">
        <v>2016</v>
      </c>
      <c r="G843" t="s">
        <v>138</v>
      </c>
      <c r="H843" s="92" t="s">
        <v>292</v>
      </c>
      <c r="I843" s="52">
        <v>1.0700000000000001E-12</v>
      </c>
      <c r="J843" s="52">
        <v>2.3699999999999999E-9</v>
      </c>
      <c r="K843" s="52">
        <v>1.7499999999999999E-7</v>
      </c>
      <c r="L843" s="52">
        <v>1.26E-6</v>
      </c>
      <c r="M843" s="52">
        <v>6.0499999999999997E-6</v>
      </c>
      <c r="N843" s="52">
        <v>6.7799999999999995E-5</v>
      </c>
    </row>
    <row r="844" spans="1:14" x14ac:dyDescent="0.25">
      <c r="A844" t="s">
        <v>132</v>
      </c>
      <c r="B844" t="s">
        <v>198</v>
      </c>
      <c r="C844" t="s">
        <v>199</v>
      </c>
      <c r="D844" t="s">
        <v>200</v>
      </c>
      <c r="E844">
        <v>2016</v>
      </c>
      <c r="F844">
        <v>2016</v>
      </c>
      <c r="G844" t="s">
        <v>138</v>
      </c>
      <c r="H844" s="92" t="s">
        <v>293</v>
      </c>
      <c r="I844" s="52">
        <v>5.9499999999999999E-13</v>
      </c>
      <c r="J844" s="52">
        <v>9.6599999999999997E-10</v>
      </c>
      <c r="K844" s="52">
        <v>5.8199999999999998E-8</v>
      </c>
      <c r="L844" s="52">
        <v>4.5200000000000002E-7</v>
      </c>
      <c r="M844" s="52">
        <v>2.1799999999999999E-6</v>
      </c>
      <c r="N844" s="52">
        <v>2.1399999999999998E-5</v>
      </c>
    </row>
    <row r="845" spans="1:14" x14ac:dyDescent="0.25">
      <c r="A845" t="s">
        <v>132</v>
      </c>
      <c r="B845" t="s">
        <v>198</v>
      </c>
      <c r="C845" t="s">
        <v>199</v>
      </c>
      <c r="D845" t="s">
        <v>200</v>
      </c>
      <c r="E845">
        <v>2016</v>
      </c>
      <c r="F845">
        <v>2016</v>
      </c>
      <c r="G845" t="s">
        <v>138</v>
      </c>
      <c r="H845" s="92" t="s">
        <v>294</v>
      </c>
      <c r="I845" s="52">
        <v>3.6300000000000002E-13</v>
      </c>
      <c r="J845" s="52">
        <v>4.34E-10</v>
      </c>
      <c r="K845" s="52">
        <v>2.03E-8</v>
      </c>
      <c r="L845" s="52">
        <v>1.92E-7</v>
      </c>
      <c r="M845" s="52">
        <v>7.2900000000000003E-7</v>
      </c>
      <c r="N845" s="52">
        <v>6.9299999999999997E-6</v>
      </c>
    </row>
    <row r="846" spans="1:14" x14ac:dyDescent="0.25">
      <c r="A846" t="s">
        <v>132</v>
      </c>
      <c r="B846" t="s">
        <v>198</v>
      </c>
      <c r="C846" t="s">
        <v>199</v>
      </c>
      <c r="D846" t="s">
        <v>200</v>
      </c>
      <c r="E846">
        <v>2015</v>
      </c>
      <c r="F846">
        <v>2016</v>
      </c>
      <c r="G846" t="s">
        <v>134</v>
      </c>
      <c r="H846" s="92" t="s">
        <v>285</v>
      </c>
      <c r="I846" s="74">
        <v>1.7899999999999999E-17</v>
      </c>
      <c r="J846" s="74">
        <v>2.9399999999999999E-8</v>
      </c>
      <c r="K846" s="74">
        <v>9.3700000000000001E-5</v>
      </c>
      <c r="L846" s="74">
        <v>1.32E-3</v>
      </c>
      <c r="M846" s="74">
        <v>4.8700000000000002E-3</v>
      </c>
      <c r="N846" s="74">
        <v>1.49E-2</v>
      </c>
    </row>
    <row r="847" spans="1:14" x14ac:dyDescent="0.25">
      <c r="A847" t="s">
        <v>132</v>
      </c>
      <c r="B847" t="s">
        <v>198</v>
      </c>
      <c r="C847" t="s">
        <v>199</v>
      </c>
      <c r="D847" t="s">
        <v>200</v>
      </c>
      <c r="E847">
        <v>2015</v>
      </c>
      <c r="F847">
        <v>2016</v>
      </c>
      <c r="G847" t="s">
        <v>134</v>
      </c>
      <c r="H847" s="92" t="s">
        <v>286</v>
      </c>
      <c r="I847" s="74">
        <v>5.0799999999999996E-13</v>
      </c>
      <c r="J847" s="74">
        <v>2.6499999999999999E-8</v>
      </c>
      <c r="K847" s="74">
        <v>1.05E-4</v>
      </c>
      <c r="L847" s="74">
        <v>7.9600000000000005E-4</v>
      </c>
      <c r="M847" s="74">
        <v>4.2199999999999998E-3</v>
      </c>
      <c r="N847" s="74">
        <v>2.1499999999999998E-2</v>
      </c>
    </row>
    <row r="848" spans="1:14" x14ac:dyDescent="0.25">
      <c r="A848" t="s">
        <v>132</v>
      </c>
      <c r="B848" t="s">
        <v>198</v>
      </c>
      <c r="C848" t="s">
        <v>199</v>
      </c>
      <c r="D848" t="s">
        <v>200</v>
      </c>
      <c r="E848">
        <v>2015</v>
      </c>
      <c r="F848">
        <v>2016</v>
      </c>
      <c r="G848" t="s">
        <v>134</v>
      </c>
      <c r="H848" s="92" t="s">
        <v>287</v>
      </c>
      <c r="I848" s="74">
        <v>4.5300000000000003E-12</v>
      </c>
      <c r="J848" s="74">
        <v>8.9700000000000003E-8</v>
      </c>
      <c r="K848" s="74">
        <v>6.7199999999999994E-5</v>
      </c>
      <c r="L848" s="74">
        <v>3.5599999999999998E-4</v>
      </c>
      <c r="M848" s="74">
        <v>2.3800000000000002E-3</v>
      </c>
      <c r="N848" s="74">
        <v>1.4999999999999999E-2</v>
      </c>
    </row>
    <row r="849" spans="1:14" x14ac:dyDescent="0.25">
      <c r="A849" t="s">
        <v>132</v>
      </c>
      <c r="B849" t="s">
        <v>198</v>
      </c>
      <c r="C849" t="s">
        <v>199</v>
      </c>
      <c r="D849" t="s">
        <v>200</v>
      </c>
      <c r="E849">
        <v>2015</v>
      </c>
      <c r="F849">
        <v>2016</v>
      </c>
      <c r="G849" t="s">
        <v>134</v>
      </c>
      <c r="H849" s="92" t="s">
        <v>288</v>
      </c>
      <c r="I849" s="74">
        <v>8.7999999999999997E-12</v>
      </c>
      <c r="J849" s="74">
        <v>1.7499999999999999E-7</v>
      </c>
      <c r="K849" s="74">
        <v>4.3999999999999999E-5</v>
      </c>
      <c r="L849" s="74">
        <v>3.6900000000000002E-4</v>
      </c>
      <c r="M849" s="74">
        <v>1.6299999999999999E-3</v>
      </c>
      <c r="N849" s="74">
        <v>1.0699999999999999E-2</v>
      </c>
    </row>
    <row r="850" spans="1:14" x14ac:dyDescent="0.25">
      <c r="A850" t="s">
        <v>132</v>
      </c>
      <c r="B850" t="s">
        <v>198</v>
      </c>
      <c r="C850" t="s">
        <v>199</v>
      </c>
      <c r="D850" t="s">
        <v>200</v>
      </c>
      <c r="E850">
        <v>2015</v>
      </c>
      <c r="F850">
        <v>2016</v>
      </c>
      <c r="G850" t="s">
        <v>134</v>
      </c>
      <c r="H850" s="92" t="s">
        <v>289</v>
      </c>
      <c r="I850" s="74">
        <v>2.7899999999999999E-11</v>
      </c>
      <c r="J850" s="74">
        <v>4.5400000000000002E-7</v>
      </c>
      <c r="K850" s="74">
        <v>2.87E-5</v>
      </c>
      <c r="L850" s="74">
        <v>3.4299999999999999E-4</v>
      </c>
      <c r="M850" s="74">
        <v>1.07E-3</v>
      </c>
      <c r="N850" s="74">
        <v>8.3899999999999999E-3</v>
      </c>
    </row>
    <row r="851" spans="1:14" x14ac:dyDescent="0.25">
      <c r="A851" t="s">
        <v>132</v>
      </c>
      <c r="B851" t="s">
        <v>198</v>
      </c>
      <c r="C851" t="s">
        <v>199</v>
      </c>
      <c r="D851" t="s">
        <v>200</v>
      </c>
      <c r="E851">
        <v>2015</v>
      </c>
      <c r="F851">
        <v>2016</v>
      </c>
      <c r="G851" t="s">
        <v>134</v>
      </c>
      <c r="H851" s="92" t="s">
        <v>290</v>
      </c>
      <c r="I851" s="74">
        <v>4.7900000000000004E-12</v>
      </c>
      <c r="J851" s="74">
        <v>3.33E-8</v>
      </c>
      <c r="K851" s="74">
        <v>3.19E-6</v>
      </c>
      <c r="L851" s="74">
        <v>1.43E-5</v>
      </c>
      <c r="M851" s="74">
        <v>9.6700000000000006E-5</v>
      </c>
      <c r="N851" s="74">
        <v>1.2099999999999999E-3</v>
      </c>
    </row>
    <row r="852" spans="1:14" x14ac:dyDescent="0.25">
      <c r="A852" t="s">
        <v>132</v>
      </c>
      <c r="B852" t="s">
        <v>198</v>
      </c>
      <c r="C852" t="s">
        <v>199</v>
      </c>
      <c r="D852" t="s">
        <v>200</v>
      </c>
      <c r="E852">
        <v>2015</v>
      </c>
      <c r="F852">
        <v>2016</v>
      </c>
      <c r="G852" t="s">
        <v>134</v>
      </c>
      <c r="H852" s="92" t="s">
        <v>291</v>
      </c>
      <c r="I852" s="74">
        <v>2.8299999999999999E-12</v>
      </c>
      <c r="J852" s="74">
        <v>1.46E-8</v>
      </c>
      <c r="K852" s="74">
        <v>1.13E-6</v>
      </c>
      <c r="L852" s="74">
        <v>8.0199999999999994E-6</v>
      </c>
      <c r="M852" s="74">
        <v>3.2799999999999998E-5</v>
      </c>
      <c r="N852" s="74">
        <v>4.1199999999999999E-4</v>
      </c>
    </row>
    <row r="853" spans="1:14" x14ac:dyDescent="0.25">
      <c r="A853" t="s">
        <v>132</v>
      </c>
      <c r="B853" t="s">
        <v>198</v>
      </c>
      <c r="C853" t="s">
        <v>199</v>
      </c>
      <c r="D853" t="s">
        <v>200</v>
      </c>
      <c r="E853">
        <v>2015</v>
      </c>
      <c r="F853">
        <v>2016</v>
      </c>
      <c r="G853" t="s">
        <v>134</v>
      </c>
      <c r="H853" s="92" t="s">
        <v>292</v>
      </c>
      <c r="I853" s="74">
        <v>1.24E-12</v>
      </c>
      <c r="J853" s="74">
        <v>2.7400000000000001E-9</v>
      </c>
      <c r="K853" s="74">
        <v>2.34E-7</v>
      </c>
      <c r="L853" s="74">
        <v>1.46E-6</v>
      </c>
      <c r="M853" s="74">
        <v>7.8499999999999994E-6</v>
      </c>
      <c r="N853" s="74">
        <v>8.92E-5</v>
      </c>
    </row>
    <row r="854" spans="1:14" x14ac:dyDescent="0.25">
      <c r="A854" t="s">
        <v>132</v>
      </c>
      <c r="B854" t="s">
        <v>198</v>
      </c>
      <c r="C854" t="s">
        <v>199</v>
      </c>
      <c r="D854" t="s">
        <v>200</v>
      </c>
      <c r="E854">
        <v>2015</v>
      </c>
      <c r="F854">
        <v>2016</v>
      </c>
      <c r="G854" t="s">
        <v>134</v>
      </c>
      <c r="H854" s="92" t="s">
        <v>293</v>
      </c>
      <c r="I854" s="74">
        <v>6.8200000000000002E-13</v>
      </c>
      <c r="J854" s="74">
        <v>1.1200000000000001E-9</v>
      </c>
      <c r="K854" s="74">
        <v>7.3599999999999997E-8</v>
      </c>
      <c r="L854" s="74">
        <v>5.2300000000000001E-7</v>
      </c>
      <c r="M854" s="74">
        <v>2.7800000000000001E-6</v>
      </c>
      <c r="N854" s="74">
        <v>2.8200000000000001E-5</v>
      </c>
    </row>
    <row r="855" spans="1:14" x14ac:dyDescent="0.25">
      <c r="A855" t="s">
        <v>132</v>
      </c>
      <c r="B855" t="s">
        <v>198</v>
      </c>
      <c r="C855" t="s">
        <v>199</v>
      </c>
      <c r="D855" t="s">
        <v>200</v>
      </c>
      <c r="E855">
        <v>2015</v>
      </c>
      <c r="F855">
        <v>2016</v>
      </c>
      <c r="G855" t="s">
        <v>134</v>
      </c>
      <c r="H855" s="92" t="s">
        <v>294</v>
      </c>
      <c r="I855" s="74">
        <v>4.1599999999999999E-13</v>
      </c>
      <c r="J855" s="74">
        <v>4.9900000000000003E-10</v>
      </c>
      <c r="K855" s="74">
        <v>2.6099999999999999E-8</v>
      </c>
      <c r="L855" s="74">
        <v>2.2100000000000001E-7</v>
      </c>
      <c r="M855" s="74">
        <v>9.16E-7</v>
      </c>
      <c r="N855" s="74">
        <v>9.1400000000000006E-6</v>
      </c>
    </row>
    <row r="856" spans="1:14" x14ac:dyDescent="0.25">
      <c r="A856" t="s">
        <v>132</v>
      </c>
      <c r="B856" t="s">
        <v>198</v>
      </c>
      <c r="C856" t="s">
        <v>199</v>
      </c>
      <c r="D856" t="s">
        <v>200</v>
      </c>
      <c r="E856">
        <v>2015</v>
      </c>
      <c r="F856">
        <v>2016</v>
      </c>
      <c r="G856" t="s">
        <v>137</v>
      </c>
      <c r="H856" s="92" t="s">
        <v>285</v>
      </c>
      <c r="I856" s="52">
        <v>0</v>
      </c>
      <c r="J856" s="52">
        <v>2.8200000000000001E-8</v>
      </c>
      <c r="K856" s="52">
        <v>9.3700000000000001E-5</v>
      </c>
      <c r="L856" s="52">
        <v>1.32E-3</v>
      </c>
      <c r="M856" s="52">
        <v>4.8700000000000002E-3</v>
      </c>
      <c r="N856" s="52">
        <v>1.49E-2</v>
      </c>
    </row>
    <row r="857" spans="1:14" x14ac:dyDescent="0.25">
      <c r="A857" t="s">
        <v>132</v>
      </c>
      <c r="B857" t="s">
        <v>198</v>
      </c>
      <c r="C857" t="s">
        <v>199</v>
      </c>
      <c r="D857" t="s">
        <v>200</v>
      </c>
      <c r="E857">
        <v>2015</v>
      </c>
      <c r="F857">
        <v>2016</v>
      </c>
      <c r="G857" t="s">
        <v>137</v>
      </c>
      <c r="H857" s="92" t="s">
        <v>286</v>
      </c>
      <c r="I857" s="52">
        <v>0</v>
      </c>
      <c r="J857" s="52">
        <v>1.6000000000000001E-8</v>
      </c>
      <c r="K857" s="52">
        <v>1.05E-4</v>
      </c>
      <c r="L857" s="52">
        <v>7.8700000000000005E-4</v>
      </c>
      <c r="M857" s="52">
        <v>4.2100000000000002E-3</v>
      </c>
      <c r="N857" s="52">
        <v>2.1499999999999998E-2</v>
      </c>
    </row>
    <row r="858" spans="1:14" x14ac:dyDescent="0.25">
      <c r="A858" t="s">
        <v>132</v>
      </c>
      <c r="B858" t="s">
        <v>198</v>
      </c>
      <c r="C858" t="s">
        <v>199</v>
      </c>
      <c r="D858" t="s">
        <v>200</v>
      </c>
      <c r="E858">
        <v>2015</v>
      </c>
      <c r="F858">
        <v>2016</v>
      </c>
      <c r="G858" t="s">
        <v>137</v>
      </c>
      <c r="H858" s="92" t="s">
        <v>287</v>
      </c>
      <c r="I858" s="52">
        <v>0</v>
      </c>
      <c r="J858" s="52">
        <v>9.4899999999999993E-9</v>
      </c>
      <c r="K858" s="52">
        <v>6.5599999999999995E-5</v>
      </c>
      <c r="L858" s="52">
        <v>2.8600000000000001E-4</v>
      </c>
      <c r="M858" s="52">
        <v>2.2200000000000002E-3</v>
      </c>
      <c r="N858" s="52">
        <v>1.46E-2</v>
      </c>
    </row>
    <row r="859" spans="1:14" x14ac:dyDescent="0.25">
      <c r="A859" t="s">
        <v>132</v>
      </c>
      <c r="B859" t="s">
        <v>198</v>
      </c>
      <c r="C859" t="s">
        <v>199</v>
      </c>
      <c r="D859" t="s">
        <v>200</v>
      </c>
      <c r="E859">
        <v>2015</v>
      </c>
      <c r="F859">
        <v>2016</v>
      </c>
      <c r="G859" t="s">
        <v>137</v>
      </c>
      <c r="H859" s="92" t="s">
        <v>288</v>
      </c>
      <c r="I859" s="52">
        <v>0</v>
      </c>
      <c r="J859" s="52">
        <v>6.1200000000000004E-9</v>
      </c>
      <c r="K859" s="52">
        <v>4.1E-5</v>
      </c>
      <c r="L859" s="52">
        <v>2.4800000000000001E-4</v>
      </c>
      <c r="M859" s="52">
        <v>1.4300000000000001E-3</v>
      </c>
      <c r="N859" s="52">
        <v>8.7399999999999995E-3</v>
      </c>
    </row>
    <row r="860" spans="1:14" x14ac:dyDescent="0.25">
      <c r="A860" t="s">
        <v>132</v>
      </c>
      <c r="B860" t="s">
        <v>198</v>
      </c>
      <c r="C860" t="s">
        <v>199</v>
      </c>
      <c r="D860" t="s">
        <v>200</v>
      </c>
      <c r="E860">
        <v>2015</v>
      </c>
      <c r="F860">
        <v>2016</v>
      </c>
      <c r="G860" t="s">
        <v>137</v>
      </c>
      <c r="H860" s="92" t="s">
        <v>289</v>
      </c>
      <c r="I860" s="52">
        <v>0</v>
      </c>
      <c r="J860" s="52">
        <v>2.2999999999999999E-9</v>
      </c>
      <c r="K860" s="52">
        <v>1.59E-5</v>
      </c>
      <c r="L860" s="52">
        <v>8.4800000000000001E-5</v>
      </c>
      <c r="M860" s="52">
        <v>5.1599999999999997E-4</v>
      </c>
      <c r="N860" s="52">
        <v>3.5899999999999999E-3</v>
      </c>
    </row>
    <row r="861" spans="1:14" x14ac:dyDescent="0.25">
      <c r="A861" t="s">
        <v>132</v>
      </c>
      <c r="B861" t="s">
        <v>198</v>
      </c>
      <c r="C861" t="s">
        <v>199</v>
      </c>
      <c r="D861" t="s">
        <v>200</v>
      </c>
      <c r="E861">
        <v>2015</v>
      </c>
      <c r="F861">
        <v>2016</v>
      </c>
      <c r="G861" t="s">
        <v>137</v>
      </c>
      <c r="H861" s="92" t="s">
        <v>290</v>
      </c>
      <c r="I861" s="52">
        <v>0</v>
      </c>
      <c r="J861" s="52">
        <v>1.37E-11</v>
      </c>
      <c r="K861" s="52">
        <v>5.4300000000000003E-7</v>
      </c>
      <c r="L861" s="52">
        <v>2.35E-7</v>
      </c>
      <c r="M861" s="52">
        <v>1.5099999999999999E-5</v>
      </c>
      <c r="N861" s="52">
        <v>1.9100000000000001E-4</v>
      </c>
    </row>
    <row r="862" spans="1:14" x14ac:dyDescent="0.25">
      <c r="A862" t="s">
        <v>132</v>
      </c>
      <c r="B862" t="s">
        <v>198</v>
      </c>
      <c r="C862" t="s">
        <v>199</v>
      </c>
      <c r="D862" t="s">
        <v>200</v>
      </c>
      <c r="E862">
        <v>2015</v>
      </c>
      <c r="F862">
        <v>2016</v>
      </c>
      <c r="G862" t="s">
        <v>137</v>
      </c>
      <c r="H862" s="92" t="s">
        <v>291</v>
      </c>
      <c r="I862" s="52">
        <v>0</v>
      </c>
      <c r="J862" s="52">
        <v>2.33E-12</v>
      </c>
      <c r="K862" s="52">
        <v>1.72E-7</v>
      </c>
      <c r="L862" s="52">
        <v>1.5099999999999999E-7</v>
      </c>
      <c r="M862" s="52">
        <v>4.9799999999999998E-6</v>
      </c>
      <c r="N862" s="52">
        <v>5.5399999999999998E-5</v>
      </c>
    </row>
    <row r="863" spans="1:14" x14ac:dyDescent="0.25">
      <c r="A863" t="s">
        <v>132</v>
      </c>
      <c r="B863" t="s">
        <v>198</v>
      </c>
      <c r="C863" t="s">
        <v>199</v>
      </c>
      <c r="D863" t="s">
        <v>200</v>
      </c>
      <c r="E863">
        <v>2015</v>
      </c>
      <c r="F863">
        <v>2016</v>
      </c>
      <c r="G863" t="s">
        <v>137</v>
      </c>
      <c r="H863" s="92" t="s">
        <v>292</v>
      </c>
      <c r="I863" s="52">
        <v>0</v>
      </c>
      <c r="J863" s="52">
        <v>2.64E-14</v>
      </c>
      <c r="K863" s="52">
        <v>2.9000000000000002E-8</v>
      </c>
      <c r="L863" s="52">
        <v>1.55E-8</v>
      </c>
      <c r="M863" s="52">
        <v>9.1900000000000001E-7</v>
      </c>
      <c r="N863" s="52">
        <v>1.1600000000000001E-5</v>
      </c>
    </row>
    <row r="864" spans="1:14" x14ac:dyDescent="0.25">
      <c r="A864" t="s">
        <v>132</v>
      </c>
      <c r="B864" t="s">
        <v>198</v>
      </c>
      <c r="C864" t="s">
        <v>199</v>
      </c>
      <c r="D864" t="s">
        <v>200</v>
      </c>
      <c r="E864">
        <v>2015</v>
      </c>
      <c r="F864">
        <v>2016</v>
      </c>
      <c r="G864" t="s">
        <v>137</v>
      </c>
      <c r="H864" s="92" t="s">
        <v>293</v>
      </c>
      <c r="I864" s="52">
        <v>0</v>
      </c>
      <c r="J864" s="52">
        <v>0</v>
      </c>
      <c r="K864" s="52">
        <v>9.1100000000000002E-9</v>
      </c>
      <c r="L864" s="52">
        <v>4.5500000000000002E-9</v>
      </c>
      <c r="M864" s="52">
        <v>2.6300000000000001E-7</v>
      </c>
      <c r="N864" s="52">
        <v>3.67E-6</v>
      </c>
    </row>
    <row r="865" spans="1:14" x14ac:dyDescent="0.25">
      <c r="A865" t="s">
        <v>132</v>
      </c>
      <c r="B865" t="s">
        <v>198</v>
      </c>
      <c r="C865" t="s">
        <v>199</v>
      </c>
      <c r="D865" t="s">
        <v>200</v>
      </c>
      <c r="E865">
        <v>2015</v>
      </c>
      <c r="F865">
        <v>2016</v>
      </c>
      <c r="G865" t="s">
        <v>137</v>
      </c>
      <c r="H865" s="92" t="s">
        <v>294</v>
      </c>
      <c r="I865" s="52">
        <v>0</v>
      </c>
      <c r="J865" s="52">
        <v>0</v>
      </c>
      <c r="K865" s="52">
        <v>3.0300000000000001E-9</v>
      </c>
      <c r="L865" s="52">
        <v>1.75E-9</v>
      </c>
      <c r="M865" s="52">
        <v>8.0999999999999997E-8</v>
      </c>
      <c r="N865" s="52">
        <v>1.1999999999999999E-6</v>
      </c>
    </row>
    <row r="866" spans="1:14" x14ac:dyDescent="0.25">
      <c r="A866" t="s">
        <v>132</v>
      </c>
      <c r="B866" t="s">
        <v>198</v>
      </c>
      <c r="C866" t="s">
        <v>199</v>
      </c>
      <c r="D866" t="s">
        <v>200</v>
      </c>
      <c r="E866">
        <v>2015</v>
      </c>
      <c r="F866">
        <v>2016</v>
      </c>
      <c r="G866" t="s">
        <v>138</v>
      </c>
      <c r="H866" s="92" t="s">
        <v>285</v>
      </c>
      <c r="I866" s="52">
        <v>6.44E-19</v>
      </c>
      <c r="J866" s="52">
        <v>1.03E-13</v>
      </c>
      <c r="K866" s="52">
        <v>5.1999999999999996E-10</v>
      </c>
      <c r="L866" s="52">
        <v>1.36E-7</v>
      </c>
      <c r="M866" s="52">
        <v>1.8699999999999999E-7</v>
      </c>
      <c r="N866" s="52">
        <v>2.4999999999999999E-7</v>
      </c>
    </row>
    <row r="867" spans="1:14" x14ac:dyDescent="0.25">
      <c r="A867" t="s">
        <v>132</v>
      </c>
      <c r="B867" t="s">
        <v>198</v>
      </c>
      <c r="C867" t="s">
        <v>199</v>
      </c>
      <c r="D867" t="s">
        <v>200</v>
      </c>
      <c r="E867">
        <v>2015</v>
      </c>
      <c r="F867">
        <v>2016</v>
      </c>
      <c r="G867" t="s">
        <v>138</v>
      </c>
      <c r="H867" s="92" t="s">
        <v>286</v>
      </c>
      <c r="I867" s="52">
        <v>9.0500000000000006E-14</v>
      </c>
      <c r="J867" s="52">
        <v>1.4100000000000001E-9</v>
      </c>
      <c r="K867" s="52">
        <v>1.55E-7</v>
      </c>
      <c r="L867" s="52">
        <v>9.3500000000000003E-6</v>
      </c>
      <c r="M867" s="52">
        <v>1.11E-5</v>
      </c>
      <c r="N867" s="52">
        <v>3.6100000000000003E-5</v>
      </c>
    </row>
    <row r="868" spans="1:14" x14ac:dyDescent="0.25">
      <c r="A868" t="s">
        <v>132</v>
      </c>
      <c r="B868" t="s">
        <v>198</v>
      </c>
      <c r="C868" t="s">
        <v>199</v>
      </c>
      <c r="D868" t="s">
        <v>200</v>
      </c>
      <c r="E868">
        <v>2015</v>
      </c>
      <c r="F868">
        <v>2016</v>
      </c>
      <c r="G868" t="s">
        <v>138</v>
      </c>
      <c r="H868" s="92" t="s">
        <v>287</v>
      </c>
      <c r="I868" s="52">
        <v>1.56E-12</v>
      </c>
      <c r="J868" s="52">
        <v>2.5399999999999999E-8</v>
      </c>
      <c r="K868" s="52">
        <v>1.64E-6</v>
      </c>
      <c r="L868" s="52">
        <v>2.3799999999999999E-5</v>
      </c>
      <c r="M868" s="52">
        <v>8.6399999999999999E-5</v>
      </c>
      <c r="N868" s="52">
        <v>1E-3</v>
      </c>
    </row>
    <row r="869" spans="1:14" x14ac:dyDescent="0.25">
      <c r="A869" t="s">
        <v>132</v>
      </c>
      <c r="B869" t="s">
        <v>198</v>
      </c>
      <c r="C869" t="s">
        <v>199</v>
      </c>
      <c r="D869" t="s">
        <v>200</v>
      </c>
      <c r="E869">
        <v>2015</v>
      </c>
      <c r="F869">
        <v>2016</v>
      </c>
      <c r="G869" t="s">
        <v>138</v>
      </c>
      <c r="H869" s="92" t="s">
        <v>288</v>
      </c>
      <c r="I869" s="52">
        <v>6.3199999999999997E-12</v>
      </c>
      <c r="J869" s="52">
        <v>1.23E-7</v>
      </c>
      <c r="K869" s="52">
        <v>3.8399999999999997E-6</v>
      </c>
      <c r="L869" s="52">
        <v>1.22E-4</v>
      </c>
      <c r="M869" s="52">
        <v>1.9699999999999999E-4</v>
      </c>
      <c r="N869" s="52">
        <v>1.8699999999999999E-3</v>
      </c>
    </row>
    <row r="870" spans="1:14" x14ac:dyDescent="0.25">
      <c r="A870" t="s">
        <v>132</v>
      </c>
      <c r="B870" t="s">
        <v>198</v>
      </c>
      <c r="C870" t="s">
        <v>199</v>
      </c>
      <c r="D870" t="s">
        <v>200</v>
      </c>
      <c r="E870">
        <v>2015</v>
      </c>
      <c r="F870">
        <v>2016</v>
      </c>
      <c r="G870" t="s">
        <v>138</v>
      </c>
      <c r="H870" s="92" t="s">
        <v>289</v>
      </c>
      <c r="I870" s="52">
        <v>1.9199999999999999E-11</v>
      </c>
      <c r="J870" s="52">
        <v>3.84E-7</v>
      </c>
      <c r="K870" s="52">
        <v>1.1399999999999999E-5</v>
      </c>
      <c r="L870" s="52">
        <v>2.5799999999999998E-4</v>
      </c>
      <c r="M870" s="52">
        <v>4.9799999999999996E-4</v>
      </c>
      <c r="N870" s="52">
        <v>4.7999999999999996E-3</v>
      </c>
    </row>
    <row r="871" spans="1:14" x14ac:dyDescent="0.25">
      <c r="A871" t="s">
        <v>132</v>
      </c>
      <c r="B871" t="s">
        <v>198</v>
      </c>
      <c r="C871" t="s">
        <v>199</v>
      </c>
      <c r="D871" t="s">
        <v>200</v>
      </c>
      <c r="E871">
        <v>2015</v>
      </c>
      <c r="F871">
        <v>2016</v>
      </c>
      <c r="G871" t="s">
        <v>138</v>
      </c>
      <c r="H871" s="92" t="s">
        <v>290</v>
      </c>
      <c r="I871" s="52">
        <v>4.4499999999999998E-12</v>
      </c>
      <c r="J871" s="52">
        <v>3.2700000000000002E-8</v>
      </c>
      <c r="K871" s="52">
        <v>2.61E-6</v>
      </c>
      <c r="L871" s="52">
        <v>1.4E-5</v>
      </c>
      <c r="M871" s="52">
        <v>7.9800000000000002E-5</v>
      </c>
      <c r="N871" s="52">
        <v>1.0300000000000001E-3</v>
      </c>
    </row>
    <row r="872" spans="1:14" x14ac:dyDescent="0.25">
      <c r="A872" t="s">
        <v>132</v>
      </c>
      <c r="B872" t="s">
        <v>198</v>
      </c>
      <c r="C872" t="s">
        <v>199</v>
      </c>
      <c r="D872" t="s">
        <v>200</v>
      </c>
      <c r="E872">
        <v>2015</v>
      </c>
      <c r="F872">
        <v>2016</v>
      </c>
      <c r="G872" t="s">
        <v>138</v>
      </c>
      <c r="H872" s="92" t="s">
        <v>291</v>
      </c>
      <c r="I872" s="52">
        <v>2.76E-12</v>
      </c>
      <c r="J872" s="52">
        <v>1.44E-8</v>
      </c>
      <c r="K872" s="52">
        <v>9.2399999999999996E-7</v>
      </c>
      <c r="L872" s="52">
        <v>7.8699999999999992E-6</v>
      </c>
      <c r="M872" s="52">
        <v>2.7800000000000001E-5</v>
      </c>
      <c r="N872" s="52">
        <v>3.57E-4</v>
      </c>
    </row>
    <row r="873" spans="1:14" x14ac:dyDescent="0.25">
      <c r="A873" t="s">
        <v>132</v>
      </c>
      <c r="B873" t="s">
        <v>198</v>
      </c>
      <c r="C873" t="s">
        <v>199</v>
      </c>
      <c r="D873" t="s">
        <v>200</v>
      </c>
      <c r="E873">
        <v>2015</v>
      </c>
      <c r="F873">
        <v>2016</v>
      </c>
      <c r="G873" t="s">
        <v>138</v>
      </c>
      <c r="H873" s="92" t="s">
        <v>292</v>
      </c>
      <c r="I873" s="52">
        <v>1.23E-12</v>
      </c>
      <c r="J873" s="52">
        <v>2.7099999999999999E-9</v>
      </c>
      <c r="K873" s="52">
        <v>1.9999999999999999E-7</v>
      </c>
      <c r="L873" s="52">
        <v>1.44E-6</v>
      </c>
      <c r="M873" s="52">
        <v>6.9299999999999997E-6</v>
      </c>
      <c r="N873" s="52">
        <v>7.7700000000000005E-5</v>
      </c>
    </row>
    <row r="874" spans="1:14" x14ac:dyDescent="0.25">
      <c r="A874" t="s">
        <v>132</v>
      </c>
      <c r="B874" t="s">
        <v>198</v>
      </c>
      <c r="C874" t="s">
        <v>199</v>
      </c>
      <c r="D874" t="s">
        <v>200</v>
      </c>
      <c r="E874">
        <v>2015</v>
      </c>
      <c r="F874">
        <v>2016</v>
      </c>
      <c r="G874" t="s">
        <v>138</v>
      </c>
      <c r="H874" s="92" t="s">
        <v>293</v>
      </c>
      <c r="I874" s="52">
        <v>6.8200000000000002E-13</v>
      </c>
      <c r="J874" s="52">
        <v>1.1100000000000001E-9</v>
      </c>
      <c r="K874" s="52">
        <v>6.6699999999999995E-8</v>
      </c>
      <c r="L874" s="52">
        <v>5.1799999999999995E-7</v>
      </c>
      <c r="M874" s="52">
        <v>2.4899999999999999E-6</v>
      </c>
      <c r="N874" s="52">
        <v>2.4499999999999999E-5</v>
      </c>
    </row>
    <row r="875" spans="1:14" x14ac:dyDescent="0.25">
      <c r="A875" t="s">
        <v>132</v>
      </c>
      <c r="B875" t="s">
        <v>198</v>
      </c>
      <c r="C875" t="s">
        <v>199</v>
      </c>
      <c r="D875" t="s">
        <v>200</v>
      </c>
      <c r="E875">
        <v>2015</v>
      </c>
      <c r="F875">
        <v>2016</v>
      </c>
      <c r="G875" t="s">
        <v>138</v>
      </c>
      <c r="H875" s="92" t="s">
        <v>294</v>
      </c>
      <c r="I875" s="52">
        <v>4.1599999999999999E-13</v>
      </c>
      <c r="J875" s="52">
        <v>4.9800000000000004E-10</v>
      </c>
      <c r="K875" s="52">
        <v>2.3199999999999999E-8</v>
      </c>
      <c r="L875" s="52">
        <v>2.2000000000000001E-7</v>
      </c>
      <c r="M875" s="52">
        <v>8.3500000000000005E-7</v>
      </c>
      <c r="N875" s="52">
        <v>7.9400000000000002E-6</v>
      </c>
    </row>
    <row r="876" spans="1:14" x14ac:dyDescent="0.25">
      <c r="A876" t="s">
        <v>132</v>
      </c>
      <c r="B876" t="s">
        <v>198</v>
      </c>
      <c r="C876" t="s">
        <v>199</v>
      </c>
      <c r="D876" t="s">
        <v>200</v>
      </c>
      <c r="E876">
        <v>2020</v>
      </c>
      <c r="F876">
        <v>2019</v>
      </c>
      <c r="G876" t="s">
        <v>134</v>
      </c>
      <c r="H876" s="92" t="s">
        <v>285</v>
      </c>
      <c r="I876" s="74">
        <v>7.8599999999999998E-18</v>
      </c>
      <c r="J876" s="74">
        <v>4.0399999999999998E-8</v>
      </c>
      <c r="K876" s="74">
        <v>7.6799999999999997E-5</v>
      </c>
      <c r="L876" s="74">
        <v>7.7300000000000003E-4</v>
      </c>
      <c r="M876" s="74">
        <v>3.13E-3</v>
      </c>
      <c r="N876" s="74">
        <v>1.43E-2</v>
      </c>
    </row>
    <row r="877" spans="1:14" x14ac:dyDescent="0.25">
      <c r="A877" t="s">
        <v>132</v>
      </c>
      <c r="B877" t="s">
        <v>198</v>
      </c>
      <c r="C877" t="s">
        <v>199</v>
      </c>
      <c r="D877" t="s">
        <v>200</v>
      </c>
      <c r="E877">
        <v>2020</v>
      </c>
      <c r="F877">
        <v>2019</v>
      </c>
      <c r="G877" t="s">
        <v>134</v>
      </c>
      <c r="H877" s="92" t="s">
        <v>286</v>
      </c>
      <c r="I877" s="74">
        <v>4.1300000000000001E-13</v>
      </c>
      <c r="J877" s="74">
        <v>2.3899999999999999E-8</v>
      </c>
      <c r="K877" s="74">
        <v>9.6700000000000006E-5</v>
      </c>
      <c r="L877" s="74">
        <v>5.4799999999999998E-4</v>
      </c>
      <c r="M877" s="74">
        <v>2.6099999999999999E-3</v>
      </c>
      <c r="N877" s="74">
        <v>2.06E-2</v>
      </c>
    </row>
    <row r="878" spans="1:14" x14ac:dyDescent="0.25">
      <c r="A878" t="s">
        <v>132</v>
      </c>
      <c r="B878" t="s">
        <v>198</v>
      </c>
      <c r="C878" t="s">
        <v>199</v>
      </c>
      <c r="D878" t="s">
        <v>200</v>
      </c>
      <c r="E878">
        <v>2020</v>
      </c>
      <c r="F878">
        <v>2019</v>
      </c>
      <c r="G878" t="s">
        <v>134</v>
      </c>
      <c r="H878" s="92" t="s">
        <v>287</v>
      </c>
      <c r="I878" s="74">
        <v>2.5700000000000002E-12</v>
      </c>
      <c r="J878" s="74">
        <v>8.3000000000000002E-8</v>
      </c>
      <c r="K878" s="74">
        <v>5.8999999999999998E-5</v>
      </c>
      <c r="L878" s="74">
        <v>2.14E-4</v>
      </c>
      <c r="M878" s="74">
        <v>1.5100000000000001E-3</v>
      </c>
      <c r="N878" s="74">
        <v>1.41E-2</v>
      </c>
    </row>
    <row r="879" spans="1:14" x14ac:dyDescent="0.25">
      <c r="A879" t="s">
        <v>132</v>
      </c>
      <c r="B879" t="s">
        <v>198</v>
      </c>
      <c r="C879" t="s">
        <v>199</v>
      </c>
      <c r="D879" t="s">
        <v>200</v>
      </c>
      <c r="E879">
        <v>2020</v>
      </c>
      <c r="F879">
        <v>2019</v>
      </c>
      <c r="G879" t="s">
        <v>134</v>
      </c>
      <c r="H879" s="92" t="s">
        <v>288</v>
      </c>
      <c r="I879" s="74">
        <v>6.6199999999999997E-12</v>
      </c>
      <c r="J879" s="74">
        <v>1.6199999999999999E-7</v>
      </c>
      <c r="K879" s="74">
        <v>4.1300000000000001E-5</v>
      </c>
      <c r="L879" s="74">
        <v>2.5799999999999998E-4</v>
      </c>
      <c r="M879" s="74">
        <v>1.08E-3</v>
      </c>
      <c r="N879" s="74">
        <v>1.01E-2</v>
      </c>
    </row>
    <row r="880" spans="1:14" x14ac:dyDescent="0.25">
      <c r="A880" t="s">
        <v>132</v>
      </c>
      <c r="B880" t="s">
        <v>198</v>
      </c>
      <c r="C880" t="s">
        <v>199</v>
      </c>
      <c r="D880" t="s">
        <v>200</v>
      </c>
      <c r="E880">
        <v>2020</v>
      </c>
      <c r="F880">
        <v>2019</v>
      </c>
      <c r="G880" t="s">
        <v>134</v>
      </c>
      <c r="H880" s="92" t="s">
        <v>289</v>
      </c>
      <c r="I880" s="74">
        <v>1.28E-11</v>
      </c>
      <c r="J880" s="74">
        <v>3.4999999999999998E-7</v>
      </c>
      <c r="K880" s="74">
        <v>2.6400000000000001E-5</v>
      </c>
      <c r="L880" s="74">
        <v>2.2100000000000001E-4</v>
      </c>
      <c r="M880" s="74">
        <v>6.7299999999999999E-4</v>
      </c>
      <c r="N880" s="74">
        <v>7.1300000000000001E-3</v>
      </c>
    </row>
    <row r="881" spans="1:14" x14ac:dyDescent="0.25">
      <c r="A881" t="s">
        <v>132</v>
      </c>
      <c r="B881" t="s">
        <v>198</v>
      </c>
      <c r="C881" t="s">
        <v>199</v>
      </c>
      <c r="D881" t="s">
        <v>200</v>
      </c>
      <c r="E881">
        <v>2020</v>
      </c>
      <c r="F881">
        <v>2019</v>
      </c>
      <c r="G881" t="s">
        <v>134</v>
      </c>
      <c r="H881" s="92" t="s">
        <v>290</v>
      </c>
      <c r="I881" s="74">
        <v>2.8700000000000001E-12</v>
      </c>
      <c r="J881" s="74">
        <v>2.3499999999999999E-8</v>
      </c>
      <c r="K881" s="74">
        <v>2.4700000000000001E-6</v>
      </c>
      <c r="L881" s="74">
        <v>9.55E-6</v>
      </c>
      <c r="M881" s="74">
        <v>6.0099999999999997E-5</v>
      </c>
      <c r="N881" s="74">
        <v>8.5599999999999999E-4</v>
      </c>
    </row>
    <row r="882" spans="1:14" x14ac:dyDescent="0.25">
      <c r="A882" t="s">
        <v>132</v>
      </c>
      <c r="B882" t="s">
        <v>198</v>
      </c>
      <c r="C882" t="s">
        <v>199</v>
      </c>
      <c r="D882" t="s">
        <v>200</v>
      </c>
      <c r="E882">
        <v>2020</v>
      </c>
      <c r="F882">
        <v>2019</v>
      </c>
      <c r="G882" t="s">
        <v>134</v>
      </c>
      <c r="H882" s="92" t="s">
        <v>291</v>
      </c>
      <c r="I882" s="74">
        <v>1.56E-12</v>
      </c>
      <c r="J882" s="74">
        <v>1.05E-8</v>
      </c>
      <c r="K882" s="74">
        <v>9.09E-7</v>
      </c>
      <c r="L882" s="74">
        <v>5.2800000000000003E-6</v>
      </c>
      <c r="M882" s="74">
        <v>2.6299999999999999E-5</v>
      </c>
      <c r="N882" s="74">
        <v>2.7999999999999998E-4</v>
      </c>
    </row>
    <row r="883" spans="1:14" x14ac:dyDescent="0.25">
      <c r="A883" t="s">
        <v>132</v>
      </c>
      <c r="B883" t="s">
        <v>198</v>
      </c>
      <c r="C883" t="s">
        <v>199</v>
      </c>
      <c r="D883" t="s">
        <v>200</v>
      </c>
      <c r="E883">
        <v>2020</v>
      </c>
      <c r="F883">
        <v>2019</v>
      </c>
      <c r="G883" t="s">
        <v>134</v>
      </c>
      <c r="H883" s="92" t="s">
        <v>292</v>
      </c>
      <c r="I883" s="74">
        <v>6.0600000000000004E-13</v>
      </c>
      <c r="J883" s="74">
        <v>2.1299999999999999E-9</v>
      </c>
      <c r="K883" s="74">
        <v>1.86E-7</v>
      </c>
      <c r="L883" s="74">
        <v>1.0699999999999999E-6</v>
      </c>
      <c r="M883" s="74">
        <v>5.2399999999999998E-6</v>
      </c>
      <c r="N883" s="74">
        <v>5.7599999999999997E-5</v>
      </c>
    </row>
    <row r="884" spans="1:14" x14ac:dyDescent="0.25">
      <c r="A884" t="s">
        <v>132</v>
      </c>
      <c r="B884" t="s">
        <v>198</v>
      </c>
      <c r="C884" t="s">
        <v>199</v>
      </c>
      <c r="D884" t="s">
        <v>200</v>
      </c>
      <c r="E884">
        <v>2020</v>
      </c>
      <c r="F884">
        <v>2019</v>
      </c>
      <c r="G884" t="s">
        <v>134</v>
      </c>
      <c r="H884" s="92" t="s">
        <v>293</v>
      </c>
      <c r="I884" s="74">
        <v>3.8800000000000001E-13</v>
      </c>
      <c r="J884" s="74">
        <v>7.5199999999999999E-10</v>
      </c>
      <c r="K884" s="74">
        <v>5.62E-8</v>
      </c>
      <c r="L884" s="74">
        <v>3.8000000000000001E-7</v>
      </c>
      <c r="M884" s="74">
        <v>1.4500000000000001E-6</v>
      </c>
      <c r="N884" s="74">
        <v>1.7799999999999999E-5</v>
      </c>
    </row>
    <row r="885" spans="1:14" x14ac:dyDescent="0.25">
      <c r="A885" t="s">
        <v>132</v>
      </c>
      <c r="B885" t="s">
        <v>198</v>
      </c>
      <c r="C885" t="s">
        <v>199</v>
      </c>
      <c r="D885" t="s">
        <v>200</v>
      </c>
      <c r="E885">
        <v>2020</v>
      </c>
      <c r="F885">
        <v>2019</v>
      </c>
      <c r="G885" t="s">
        <v>134</v>
      </c>
      <c r="H885" s="92" t="s">
        <v>294</v>
      </c>
      <c r="I885" s="74">
        <v>2.5500000000000002E-13</v>
      </c>
      <c r="J885" s="74">
        <v>3.1999999999999998E-10</v>
      </c>
      <c r="K885" s="74">
        <v>1.92E-8</v>
      </c>
      <c r="L885" s="74">
        <v>1.4700000000000001E-7</v>
      </c>
      <c r="M885" s="74">
        <v>4.4200000000000001E-7</v>
      </c>
      <c r="N885" s="74">
        <v>5.7699999999999998E-6</v>
      </c>
    </row>
    <row r="886" spans="1:14" x14ac:dyDescent="0.25">
      <c r="A886" t="s">
        <v>132</v>
      </c>
      <c r="B886" t="s">
        <v>198</v>
      </c>
      <c r="C886" t="s">
        <v>199</v>
      </c>
      <c r="D886" t="s">
        <v>200</v>
      </c>
      <c r="E886">
        <v>2020</v>
      </c>
      <c r="F886">
        <v>2019</v>
      </c>
      <c r="G886" t="s">
        <v>137</v>
      </c>
      <c r="H886" s="92" t="s">
        <v>285</v>
      </c>
      <c r="I886" s="52">
        <v>0</v>
      </c>
      <c r="J886" s="52">
        <v>4.0399999999999998E-8</v>
      </c>
      <c r="K886" s="52">
        <v>7.6799999999999997E-5</v>
      </c>
      <c r="L886" s="52">
        <v>7.7300000000000003E-4</v>
      </c>
      <c r="M886" s="52">
        <v>3.13E-3</v>
      </c>
      <c r="N886" s="52">
        <v>1.43E-2</v>
      </c>
    </row>
    <row r="887" spans="1:14" x14ac:dyDescent="0.25">
      <c r="A887" t="s">
        <v>132</v>
      </c>
      <c r="B887" t="s">
        <v>198</v>
      </c>
      <c r="C887" t="s">
        <v>199</v>
      </c>
      <c r="D887" t="s">
        <v>200</v>
      </c>
      <c r="E887">
        <v>2020</v>
      </c>
      <c r="F887">
        <v>2019</v>
      </c>
      <c r="G887" t="s">
        <v>137</v>
      </c>
      <c r="H887" s="92" t="s">
        <v>286</v>
      </c>
      <c r="I887" s="52">
        <v>0</v>
      </c>
      <c r="J887" s="52">
        <v>1.5700000000000002E-8</v>
      </c>
      <c r="K887" s="52">
        <v>9.6700000000000006E-5</v>
      </c>
      <c r="L887" s="52">
        <v>5.4500000000000002E-4</v>
      </c>
      <c r="M887" s="52">
        <v>2.5999999999999999E-3</v>
      </c>
      <c r="N887" s="52">
        <v>2.06E-2</v>
      </c>
    </row>
    <row r="888" spans="1:14" x14ac:dyDescent="0.25">
      <c r="A888" t="s">
        <v>132</v>
      </c>
      <c r="B888" t="s">
        <v>198</v>
      </c>
      <c r="C888" t="s">
        <v>199</v>
      </c>
      <c r="D888" t="s">
        <v>200</v>
      </c>
      <c r="E888">
        <v>2020</v>
      </c>
      <c r="F888">
        <v>2019</v>
      </c>
      <c r="G888" t="s">
        <v>137</v>
      </c>
      <c r="H888" s="92" t="s">
        <v>287</v>
      </c>
      <c r="I888" s="52">
        <v>0</v>
      </c>
      <c r="J888" s="52">
        <v>8.8300000000000003E-9</v>
      </c>
      <c r="K888" s="52">
        <v>5.6900000000000001E-5</v>
      </c>
      <c r="L888" s="52">
        <v>1.7799999999999999E-4</v>
      </c>
      <c r="M888" s="52">
        <v>1.4300000000000001E-3</v>
      </c>
      <c r="N888" s="52">
        <v>1.38E-2</v>
      </c>
    </row>
    <row r="889" spans="1:14" x14ac:dyDescent="0.25">
      <c r="A889" t="s">
        <v>132</v>
      </c>
      <c r="B889" t="s">
        <v>198</v>
      </c>
      <c r="C889" t="s">
        <v>199</v>
      </c>
      <c r="D889" t="s">
        <v>200</v>
      </c>
      <c r="E889">
        <v>2020</v>
      </c>
      <c r="F889">
        <v>2019</v>
      </c>
      <c r="G889" t="s">
        <v>137</v>
      </c>
      <c r="H889" s="92" t="s">
        <v>288</v>
      </c>
      <c r="I889" s="52">
        <v>0</v>
      </c>
      <c r="J889" s="52">
        <v>5.4199999999999999E-9</v>
      </c>
      <c r="K889" s="52">
        <v>3.7499999999999997E-5</v>
      </c>
      <c r="L889" s="52">
        <v>1.9100000000000001E-4</v>
      </c>
      <c r="M889" s="52">
        <v>9.7799999999999992E-4</v>
      </c>
      <c r="N889" s="52">
        <v>8.1399999999999997E-3</v>
      </c>
    </row>
    <row r="890" spans="1:14" x14ac:dyDescent="0.25">
      <c r="A890" t="s">
        <v>132</v>
      </c>
      <c r="B890" t="s">
        <v>198</v>
      </c>
      <c r="C890" t="s">
        <v>199</v>
      </c>
      <c r="D890" t="s">
        <v>200</v>
      </c>
      <c r="E890">
        <v>2020</v>
      </c>
      <c r="F890">
        <v>2019</v>
      </c>
      <c r="G890" t="s">
        <v>137</v>
      </c>
      <c r="H890" s="92" t="s">
        <v>289</v>
      </c>
      <c r="I890" s="52">
        <v>0</v>
      </c>
      <c r="J890" s="52">
        <v>2.0000000000000001E-9</v>
      </c>
      <c r="K890" s="52">
        <v>1.5099999999999999E-5</v>
      </c>
      <c r="L890" s="52">
        <v>7.2399999999999998E-5</v>
      </c>
      <c r="M890" s="52">
        <v>3.8000000000000002E-4</v>
      </c>
      <c r="N890" s="52">
        <v>3.29E-3</v>
      </c>
    </row>
    <row r="891" spans="1:14" x14ac:dyDescent="0.25">
      <c r="A891" t="s">
        <v>132</v>
      </c>
      <c r="B891" t="s">
        <v>198</v>
      </c>
      <c r="C891" t="s">
        <v>199</v>
      </c>
      <c r="D891" t="s">
        <v>200</v>
      </c>
      <c r="E891">
        <v>2020</v>
      </c>
      <c r="F891">
        <v>2019</v>
      </c>
      <c r="G891" t="s">
        <v>137</v>
      </c>
      <c r="H891" s="92" t="s">
        <v>290</v>
      </c>
      <c r="I891" s="52">
        <v>0</v>
      </c>
      <c r="J891" s="52">
        <v>9.7600000000000004E-12</v>
      </c>
      <c r="K891" s="52">
        <v>4.8400000000000005E-7</v>
      </c>
      <c r="L891" s="52">
        <v>6.1200000000000003E-7</v>
      </c>
      <c r="M891" s="52">
        <v>1.0699999999999999E-5</v>
      </c>
      <c r="N891" s="52">
        <v>1.7100000000000001E-4</v>
      </c>
    </row>
    <row r="892" spans="1:14" x14ac:dyDescent="0.25">
      <c r="A892" t="s">
        <v>132</v>
      </c>
      <c r="B892" t="s">
        <v>198</v>
      </c>
      <c r="C892" t="s">
        <v>199</v>
      </c>
      <c r="D892" t="s">
        <v>200</v>
      </c>
      <c r="E892">
        <v>2020</v>
      </c>
      <c r="F892">
        <v>2019</v>
      </c>
      <c r="G892" t="s">
        <v>137</v>
      </c>
      <c r="H892" s="92" t="s">
        <v>291</v>
      </c>
      <c r="I892" s="52">
        <v>0</v>
      </c>
      <c r="J892" s="52">
        <v>1.57E-12</v>
      </c>
      <c r="K892" s="52">
        <v>1.72E-7</v>
      </c>
      <c r="L892" s="52">
        <v>3.0800000000000001E-7</v>
      </c>
      <c r="M892" s="52">
        <v>4.34E-6</v>
      </c>
      <c r="N892" s="52">
        <v>4.6999999999999997E-5</v>
      </c>
    </row>
    <row r="893" spans="1:14" x14ac:dyDescent="0.25">
      <c r="A893" t="s">
        <v>132</v>
      </c>
      <c r="B893" t="s">
        <v>198</v>
      </c>
      <c r="C893" t="s">
        <v>199</v>
      </c>
      <c r="D893" t="s">
        <v>200</v>
      </c>
      <c r="E893">
        <v>2020</v>
      </c>
      <c r="F893">
        <v>2019</v>
      </c>
      <c r="G893" t="s">
        <v>137</v>
      </c>
      <c r="H893" s="92" t="s">
        <v>292</v>
      </c>
      <c r="I893" s="52">
        <v>0</v>
      </c>
      <c r="J893" s="52">
        <v>6.6800000000000002E-24</v>
      </c>
      <c r="K893" s="52">
        <v>2.8699999999999999E-8</v>
      </c>
      <c r="L893" s="52">
        <v>5.6799999999999999E-8</v>
      </c>
      <c r="M893" s="52">
        <v>6.1699999999999998E-7</v>
      </c>
      <c r="N893" s="52">
        <v>9.4499999999999993E-6</v>
      </c>
    </row>
    <row r="894" spans="1:14" x14ac:dyDescent="0.25">
      <c r="A894" t="s">
        <v>132</v>
      </c>
      <c r="B894" t="s">
        <v>198</v>
      </c>
      <c r="C894" t="s">
        <v>199</v>
      </c>
      <c r="D894" t="s">
        <v>200</v>
      </c>
      <c r="E894">
        <v>2020</v>
      </c>
      <c r="F894">
        <v>2019</v>
      </c>
      <c r="G894" t="s">
        <v>137</v>
      </c>
      <c r="H894" s="92" t="s">
        <v>293</v>
      </c>
      <c r="I894" s="52">
        <v>0</v>
      </c>
      <c r="J894" s="52">
        <v>0</v>
      </c>
      <c r="K894" s="52">
        <v>8.43E-9</v>
      </c>
      <c r="L894" s="52">
        <v>1.39E-8</v>
      </c>
      <c r="M894" s="52">
        <v>1.5699999999999999E-7</v>
      </c>
      <c r="N894" s="52">
        <v>2.9299999999999999E-6</v>
      </c>
    </row>
    <row r="895" spans="1:14" x14ac:dyDescent="0.25">
      <c r="A895" t="s">
        <v>132</v>
      </c>
      <c r="B895" t="s">
        <v>198</v>
      </c>
      <c r="C895" t="s">
        <v>199</v>
      </c>
      <c r="D895" t="s">
        <v>200</v>
      </c>
      <c r="E895">
        <v>2020</v>
      </c>
      <c r="F895">
        <v>2019</v>
      </c>
      <c r="G895" t="s">
        <v>137</v>
      </c>
      <c r="H895" s="92" t="s">
        <v>294</v>
      </c>
      <c r="I895" s="52">
        <v>0</v>
      </c>
      <c r="J895" s="52">
        <v>0</v>
      </c>
      <c r="K895" s="52">
        <v>2.6700000000000001E-9</v>
      </c>
      <c r="L895" s="52">
        <v>4.0499999999999999E-9</v>
      </c>
      <c r="M895" s="52">
        <v>4.3000000000000001E-8</v>
      </c>
      <c r="N895" s="52">
        <v>9.6099999999999999E-7</v>
      </c>
    </row>
    <row r="896" spans="1:14" x14ac:dyDescent="0.25">
      <c r="A896" t="s">
        <v>132</v>
      </c>
      <c r="B896" t="s">
        <v>198</v>
      </c>
      <c r="C896" t="s">
        <v>199</v>
      </c>
      <c r="D896" t="s">
        <v>200</v>
      </c>
      <c r="E896">
        <v>2020</v>
      </c>
      <c r="F896">
        <v>2019</v>
      </c>
      <c r="G896" t="s">
        <v>138</v>
      </c>
      <c r="H896" s="92" t="s">
        <v>285</v>
      </c>
      <c r="I896" s="52">
        <v>2.77E-19</v>
      </c>
      <c r="J896" s="52">
        <v>1.2199999999999999E-14</v>
      </c>
      <c r="K896" s="52">
        <v>1.96E-10</v>
      </c>
      <c r="L896" s="52">
        <v>2.5200000000000001E-8</v>
      </c>
      <c r="M896" s="52">
        <v>3.4399999999999997E-8</v>
      </c>
      <c r="N896" s="52">
        <v>4.43E-8</v>
      </c>
    </row>
    <row r="897" spans="1:14" x14ac:dyDescent="0.25">
      <c r="A897" t="s">
        <v>132</v>
      </c>
      <c r="B897" t="s">
        <v>198</v>
      </c>
      <c r="C897" t="s">
        <v>199</v>
      </c>
      <c r="D897" t="s">
        <v>200</v>
      </c>
      <c r="E897">
        <v>2020</v>
      </c>
      <c r="F897">
        <v>2019</v>
      </c>
      <c r="G897" t="s">
        <v>138</v>
      </c>
      <c r="H897" s="92" t="s">
        <v>286</v>
      </c>
      <c r="I897" s="52">
        <v>4.53E-14</v>
      </c>
      <c r="J897" s="52">
        <v>8.8500000000000005E-10</v>
      </c>
      <c r="K897" s="52">
        <v>6.3199999999999997E-8</v>
      </c>
      <c r="L897" s="52">
        <v>2.4899999999999999E-6</v>
      </c>
      <c r="M897" s="52">
        <v>3.67E-6</v>
      </c>
      <c r="N897" s="52">
        <v>4.6E-5</v>
      </c>
    </row>
    <row r="898" spans="1:14" x14ac:dyDescent="0.25">
      <c r="A898" t="s">
        <v>132</v>
      </c>
      <c r="B898" t="s">
        <v>198</v>
      </c>
      <c r="C898" t="s">
        <v>199</v>
      </c>
      <c r="D898" t="s">
        <v>200</v>
      </c>
      <c r="E898">
        <v>2020</v>
      </c>
      <c r="F898">
        <v>2019</v>
      </c>
      <c r="G898" t="s">
        <v>138</v>
      </c>
      <c r="H898" s="92" t="s">
        <v>287</v>
      </c>
      <c r="I898" s="52">
        <v>9.6500000000000003E-13</v>
      </c>
      <c r="J898" s="52">
        <v>1.6199999999999999E-8</v>
      </c>
      <c r="K898" s="52">
        <v>1.0300000000000001E-6</v>
      </c>
      <c r="L898" s="52">
        <v>1.0200000000000001E-5</v>
      </c>
      <c r="M898" s="52">
        <v>5.1E-5</v>
      </c>
      <c r="N898" s="52">
        <v>7.6999999999999996E-4</v>
      </c>
    </row>
    <row r="899" spans="1:14" x14ac:dyDescent="0.25">
      <c r="A899" t="s">
        <v>132</v>
      </c>
      <c r="B899" t="s">
        <v>198</v>
      </c>
      <c r="C899" t="s">
        <v>199</v>
      </c>
      <c r="D899" t="s">
        <v>200</v>
      </c>
      <c r="E899">
        <v>2020</v>
      </c>
      <c r="F899">
        <v>2019</v>
      </c>
      <c r="G899" t="s">
        <v>138</v>
      </c>
      <c r="H899" s="92" t="s">
        <v>288</v>
      </c>
      <c r="I899" s="52">
        <v>2.8000000000000002E-12</v>
      </c>
      <c r="J899" s="52">
        <v>8.0200000000000003E-8</v>
      </c>
      <c r="K899" s="52">
        <v>2.6900000000000001E-6</v>
      </c>
      <c r="L899" s="52">
        <v>6.7399999999999998E-5</v>
      </c>
      <c r="M899" s="52">
        <v>1.0900000000000001E-4</v>
      </c>
      <c r="N899" s="52">
        <v>1.92E-3</v>
      </c>
    </row>
    <row r="900" spans="1:14" x14ac:dyDescent="0.25">
      <c r="A900" t="s">
        <v>132</v>
      </c>
      <c r="B900" t="s">
        <v>198</v>
      </c>
      <c r="C900" t="s">
        <v>199</v>
      </c>
      <c r="D900" t="s">
        <v>200</v>
      </c>
      <c r="E900">
        <v>2020</v>
      </c>
      <c r="F900">
        <v>2019</v>
      </c>
      <c r="G900" t="s">
        <v>138</v>
      </c>
      <c r="H900" s="92" t="s">
        <v>289</v>
      </c>
      <c r="I900" s="52">
        <v>9.4099999999999997E-12</v>
      </c>
      <c r="J900" s="52">
        <v>2.5199999999999998E-7</v>
      </c>
      <c r="K900" s="52">
        <v>9.4700000000000008E-6</v>
      </c>
      <c r="L900" s="52">
        <v>1.4799999999999999E-4</v>
      </c>
      <c r="M900" s="52">
        <v>2.8800000000000001E-4</v>
      </c>
      <c r="N900" s="52">
        <v>3.8400000000000001E-3</v>
      </c>
    </row>
    <row r="901" spans="1:14" x14ac:dyDescent="0.25">
      <c r="A901" t="s">
        <v>132</v>
      </c>
      <c r="B901" t="s">
        <v>198</v>
      </c>
      <c r="C901" t="s">
        <v>199</v>
      </c>
      <c r="D901" t="s">
        <v>200</v>
      </c>
      <c r="E901">
        <v>2020</v>
      </c>
      <c r="F901">
        <v>2019</v>
      </c>
      <c r="G901" t="s">
        <v>138</v>
      </c>
      <c r="H901" s="92" t="s">
        <v>290</v>
      </c>
      <c r="I901" s="52">
        <v>2.6700000000000001E-12</v>
      </c>
      <c r="J901" s="52">
        <v>2.2300000000000001E-8</v>
      </c>
      <c r="K901" s="52">
        <v>1.95E-6</v>
      </c>
      <c r="L901" s="52">
        <v>8.7600000000000008E-6</v>
      </c>
      <c r="M901" s="52">
        <v>4.8399999999999997E-5</v>
      </c>
      <c r="N901" s="52">
        <v>6.8599999999999998E-4</v>
      </c>
    </row>
    <row r="902" spans="1:14" x14ac:dyDescent="0.25">
      <c r="A902" t="s">
        <v>132</v>
      </c>
      <c r="B902" t="s">
        <v>198</v>
      </c>
      <c r="C902" t="s">
        <v>199</v>
      </c>
      <c r="D902" t="s">
        <v>200</v>
      </c>
      <c r="E902">
        <v>2020</v>
      </c>
      <c r="F902">
        <v>2019</v>
      </c>
      <c r="G902" t="s">
        <v>138</v>
      </c>
      <c r="H902" s="92" t="s">
        <v>291</v>
      </c>
      <c r="I902" s="52">
        <v>1.5000000000000001E-12</v>
      </c>
      <c r="J902" s="52">
        <v>9.9900000000000005E-9</v>
      </c>
      <c r="K902" s="52">
        <v>7.5600000000000005E-7</v>
      </c>
      <c r="L902" s="52">
        <v>4.9699999999999998E-6</v>
      </c>
      <c r="M902" s="52">
        <v>2.1500000000000001E-5</v>
      </c>
      <c r="N902" s="52">
        <v>2.33E-4</v>
      </c>
    </row>
    <row r="903" spans="1:14" x14ac:dyDescent="0.25">
      <c r="A903" t="s">
        <v>132</v>
      </c>
      <c r="B903" t="s">
        <v>198</v>
      </c>
      <c r="C903" t="s">
        <v>199</v>
      </c>
      <c r="D903" t="s">
        <v>200</v>
      </c>
      <c r="E903">
        <v>2020</v>
      </c>
      <c r="F903">
        <v>2019</v>
      </c>
      <c r="G903" t="s">
        <v>138</v>
      </c>
      <c r="H903" s="92" t="s">
        <v>292</v>
      </c>
      <c r="I903" s="52">
        <v>6.0199999999999996E-13</v>
      </c>
      <c r="J903" s="52">
        <v>2.11E-9</v>
      </c>
      <c r="K903" s="52">
        <v>1.5699999999999999E-7</v>
      </c>
      <c r="L903" s="52">
        <v>1.0100000000000001E-6</v>
      </c>
      <c r="M903" s="52">
        <v>4.6199999999999998E-6</v>
      </c>
      <c r="N903" s="52">
        <v>4.8199999999999999E-5</v>
      </c>
    </row>
    <row r="904" spans="1:14" x14ac:dyDescent="0.25">
      <c r="A904" t="s">
        <v>132</v>
      </c>
      <c r="B904" t="s">
        <v>198</v>
      </c>
      <c r="C904" t="s">
        <v>199</v>
      </c>
      <c r="D904" t="s">
        <v>200</v>
      </c>
      <c r="E904">
        <v>2020</v>
      </c>
      <c r="F904">
        <v>2019</v>
      </c>
      <c r="G904" t="s">
        <v>138</v>
      </c>
      <c r="H904" s="92" t="s">
        <v>293</v>
      </c>
      <c r="I904" s="52">
        <v>3.8800000000000001E-13</v>
      </c>
      <c r="J904" s="52">
        <v>7.4500000000000001E-10</v>
      </c>
      <c r="K904" s="52">
        <v>4.6999999999999997E-8</v>
      </c>
      <c r="L904" s="52">
        <v>3.6399999999999998E-7</v>
      </c>
      <c r="M904" s="52">
        <v>1.2899999999999999E-6</v>
      </c>
      <c r="N904" s="52">
        <v>1.49E-5</v>
      </c>
    </row>
    <row r="905" spans="1:14" x14ac:dyDescent="0.25">
      <c r="A905" t="s">
        <v>132</v>
      </c>
      <c r="B905" t="s">
        <v>198</v>
      </c>
      <c r="C905" t="s">
        <v>199</v>
      </c>
      <c r="D905" t="s">
        <v>200</v>
      </c>
      <c r="E905">
        <v>2020</v>
      </c>
      <c r="F905">
        <v>2019</v>
      </c>
      <c r="G905" t="s">
        <v>138</v>
      </c>
      <c r="H905" s="92" t="s">
        <v>294</v>
      </c>
      <c r="I905" s="52">
        <v>2.5500000000000002E-13</v>
      </c>
      <c r="J905" s="52">
        <v>3.1899999999999998E-10</v>
      </c>
      <c r="K905" s="52">
        <v>1.6400000000000001E-8</v>
      </c>
      <c r="L905" s="52">
        <v>1.42E-7</v>
      </c>
      <c r="M905" s="52">
        <v>3.9900000000000001E-7</v>
      </c>
      <c r="N905" s="52">
        <v>4.8099999999999997E-6</v>
      </c>
    </row>
    <row r="906" spans="1:14" x14ac:dyDescent="0.25">
      <c r="A906" t="s">
        <v>132</v>
      </c>
      <c r="B906" t="s">
        <v>198</v>
      </c>
      <c r="C906" t="s">
        <v>199</v>
      </c>
      <c r="D906" t="s">
        <v>200</v>
      </c>
      <c r="E906" t="s">
        <v>140</v>
      </c>
      <c r="F906" t="s">
        <v>141</v>
      </c>
      <c r="G906" t="s">
        <v>134</v>
      </c>
      <c r="H906" s="92" t="s">
        <v>285</v>
      </c>
      <c r="I906" s="74">
        <v>1.25E-17</v>
      </c>
      <c r="J906" s="74">
        <v>1.6400000000000001E-8</v>
      </c>
      <c r="K906" s="74">
        <v>5.4400000000000001E-5</v>
      </c>
      <c r="L906" s="74">
        <v>3.9699999999999996E-3</v>
      </c>
      <c r="M906" s="74">
        <v>1.54E-2</v>
      </c>
      <c r="N906" s="74">
        <v>5.5399999999999998E-2</v>
      </c>
    </row>
    <row r="907" spans="1:14" x14ac:dyDescent="0.25">
      <c r="A907" t="s">
        <v>132</v>
      </c>
      <c r="B907" t="s">
        <v>198</v>
      </c>
      <c r="C907" t="s">
        <v>199</v>
      </c>
      <c r="D907" t="s">
        <v>200</v>
      </c>
      <c r="E907" t="s">
        <v>140</v>
      </c>
      <c r="F907" t="s">
        <v>141</v>
      </c>
      <c r="G907" t="s">
        <v>134</v>
      </c>
      <c r="H907" s="92" t="s">
        <v>286</v>
      </c>
      <c r="I907" s="74">
        <v>4.1999999999999998E-13</v>
      </c>
      <c r="J907" s="74">
        <v>1.74E-8</v>
      </c>
      <c r="K907" s="74">
        <v>6.1400000000000002E-5</v>
      </c>
      <c r="L907" s="74">
        <v>2.5600000000000002E-3</v>
      </c>
      <c r="M907" s="74">
        <v>1.3299999999999999E-2</v>
      </c>
      <c r="N907" s="74">
        <v>8.0199999999999994E-2</v>
      </c>
    </row>
    <row r="908" spans="1:14" x14ac:dyDescent="0.25">
      <c r="A908" t="s">
        <v>132</v>
      </c>
      <c r="B908" t="s">
        <v>198</v>
      </c>
      <c r="C908" t="s">
        <v>199</v>
      </c>
      <c r="D908" t="s">
        <v>200</v>
      </c>
      <c r="E908" t="s">
        <v>140</v>
      </c>
      <c r="F908" t="s">
        <v>141</v>
      </c>
      <c r="G908" t="s">
        <v>134</v>
      </c>
      <c r="H908" s="92" t="s">
        <v>287</v>
      </c>
      <c r="I908" s="74">
        <v>3.4600000000000002E-12</v>
      </c>
      <c r="J908" s="74">
        <v>7.2300000000000006E-8</v>
      </c>
      <c r="K908" s="74">
        <v>3.82E-5</v>
      </c>
      <c r="L908" s="74">
        <v>1.23E-3</v>
      </c>
      <c r="M908" s="74">
        <v>7.6600000000000001E-3</v>
      </c>
      <c r="N908" s="74">
        <v>5.6300000000000003E-2</v>
      </c>
    </row>
    <row r="909" spans="1:14" x14ac:dyDescent="0.25">
      <c r="A909" t="s">
        <v>132</v>
      </c>
      <c r="B909" t="s">
        <v>198</v>
      </c>
      <c r="C909" t="s">
        <v>199</v>
      </c>
      <c r="D909" t="s">
        <v>200</v>
      </c>
      <c r="E909" t="s">
        <v>140</v>
      </c>
      <c r="F909" t="s">
        <v>141</v>
      </c>
      <c r="G909" t="s">
        <v>134</v>
      </c>
      <c r="H909" s="92" t="s">
        <v>288</v>
      </c>
      <c r="I909" s="74">
        <v>7.6599999999999993E-12</v>
      </c>
      <c r="J909" s="74">
        <v>1.5300000000000001E-7</v>
      </c>
      <c r="K909" s="74">
        <v>2.73E-5</v>
      </c>
      <c r="L909" s="74">
        <v>1.4300000000000001E-3</v>
      </c>
      <c r="M909" s="74">
        <v>5.6899999999999997E-3</v>
      </c>
      <c r="N909" s="74">
        <v>4.3700000000000003E-2</v>
      </c>
    </row>
    <row r="910" spans="1:14" x14ac:dyDescent="0.25">
      <c r="A910" t="s">
        <v>132</v>
      </c>
      <c r="B910" t="s">
        <v>198</v>
      </c>
      <c r="C910" t="s">
        <v>199</v>
      </c>
      <c r="D910" t="s">
        <v>200</v>
      </c>
      <c r="E910" t="s">
        <v>140</v>
      </c>
      <c r="F910" t="s">
        <v>141</v>
      </c>
      <c r="G910" t="s">
        <v>134</v>
      </c>
      <c r="H910" s="92" t="s">
        <v>289</v>
      </c>
      <c r="I910" s="74">
        <v>2.15E-11</v>
      </c>
      <c r="J910" s="74">
        <v>3.8599999999999999E-7</v>
      </c>
      <c r="K910" s="74">
        <v>2.0599999999999999E-5</v>
      </c>
      <c r="L910" s="74">
        <v>1.5900000000000001E-3</v>
      </c>
      <c r="M910" s="74">
        <v>4.4900000000000001E-3</v>
      </c>
      <c r="N910" s="74">
        <v>3.9600000000000003E-2</v>
      </c>
    </row>
    <row r="911" spans="1:14" x14ac:dyDescent="0.25">
      <c r="A911" t="s">
        <v>132</v>
      </c>
      <c r="B911" t="s">
        <v>198</v>
      </c>
      <c r="C911" t="s">
        <v>199</v>
      </c>
      <c r="D911" t="s">
        <v>200</v>
      </c>
      <c r="E911" t="s">
        <v>140</v>
      </c>
      <c r="F911" t="s">
        <v>141</v>
      </c>
      <c r="G911" t="s">
        <v>134</v>
      </c>
      <c r="H911" s="92" t="s">
        <v>290</v>
      </c>
      <c r="I911" s="74">
        <v>4.0200000000000002E-12</v>
      </c>
      <c r="J911" s="74">
        <v>2.9000000000000002E-8</v>
      </c>
      <c r="K911" s="74">
        <v>2.7E-6</v>
      </c>
      <c r="L911" s="74">
        <v>7.3499999999999998E-5</v>
      </c>
      <c r="M911" s="74">
        <v>4.5100000000000001E-4</v>
      </c>
      <c r="N911" s="74">
        <v>5.9699999999999996E-3</v>
      </c>
    </row>
    <row r="912" spans="1:14" x14ac:dyDescent="0.25">
      <c r="A912" t="s">
        <v>132</v>
      </c>
      <c r="B912" t="s">
        <v>198</v>
      </c>
      <c r="C912" t="s">
        <v>199</v>
      </c>
      <c r="D912" t="s">
        <v>200</v>
      </c>
      <c r="E912" t="s">
        <v>140</v>
      </c>
      <c r="F912" t="s">
        <v>141</v>
      </c>
      <c r="G912" t="s">
        <v>134</v>
      </c>
      <c r="H912" s="92" t="s">
        <v>291</v>
      </c>
      <c r="I912" s="74">
        <v>2.2999999999999999E-12</v>
      </c>
      <c r="J912" s="74">
        <v>1.28E-8</v>
      </c>
      <c r="K912" s="74">
        <v>9.7300000000000004E-7</v>
      </c>
      <c r="L912" s="74">
        <v>4.1300000000000001E-5</v>
      </c>
      <c r="M912" s="74">
        <v>1.74E-4</v>
      </c>
      <c r="N912" s="74">
        <v>2.0400000000000001E-3</v>
      </c>
    </row>
    <row r="913" spans="1:14" x14ac:dyDescent="0.25">
      <c r="A913" t="s">
        <v>132</v>
      </c>
      <c r="B913" t="s">
        <v>198</v>
      </c>
      <c r="C913" t="s">
        <v>199</v>
      </c>
      <c r="D913" t="s">
        <v>200</v>
      </c>
      <c r="E913" t="s">
        <v>140</v>
      </c>
      <c r="F913" t="s">
        <v>141</v>
      </c>
      <c r="G913" t="s">
        <v>134</v>
      </c>
      <c r="H913" s="92" t="s">
        <v>292</v>
      </c>
      <c r="I913" s="74">
        <v>9.5500000000000007E-13</v>
      </c>
      <c r="J913" s="74">
        <v>2.4800000000000001E-9</v>
      </c>
      <c r="K913" s="74">
        <v>2.05E-7</v>
      </c>
      <c r="L913" s="74">
        <v>7.7800000000000001E-6</v>
      </c>
      <c r="M913" s="74">
        <v>4.0899999999999998E-5</v>
      </c>
      <c r="N913" s="74">
        <v>4.3600000000000003E-4</v>
      </c>
    </row>
    <row r="914" spans="1:14" x14ac:dyDescent="0.25">
      <c r="A914" t="s">
        <v>132</v>
      </c>
      <c r="B914" t="s">
        <v>198</v>
      </c>
      <c r="C914" t="s">
        <v>199</v>
      </c>
      <c r="D914" t="s">
        <v>200</v>
      </c>
      <c r="E914" t="s">
        <v>140</v>
      </c>
      <c r="F914" t="s">
        <v>141</v>
      </c>
      <c r="G914" t="s">
        <v>134</v>
      </c>
      <c r="H914" s="92" t="s">
        <v>293</v>
      </c>
      <c r="I914" s="74">
        <v>5.5800000000000005E-13</v>
      </c>
      <c r="J914" s="74">
        <v>9.5400000000000001E-10</v>
      </c>
      <c r="K914" s="74">
        <v>6.3399999999999999E-8</v>
      </c>
      <c r="L914" s="74">
        <v>2.7999999999999999E-6</v>
      </c>
      <c r="M914" s="74">
        <v>1.3200000000000001E-5</v>
      </c>
      <c r="N914" s="74">
        <v>1.37E-4</v>
      </c>
    </row>
    <row r="915" spans="1:14" x14ac:dyDescent="0.25">
      <c r="A915" t="s">
        <v>132</v>
      </c>
      <c r="B915" t="s">
        <v>198</v>
      </c>
      <c r="C915" t="s">
        <v>199</v>
      </c>
      <c r="D915" t="s">
        <v>200</v>
      </c>
      <c r="E915" t="s">
        <v>140</v>
      </c>
      <c r="F915" t="s">
        <v>141</v>
      </c>
      <c r="G915" t="s">
        <v>134</v>
      </c>
      <c r="H915" s="92" t="s">
        <v>294</v>
      </c>
      <c r="I915" s="74">
        <v>3.43E-13</v>
      </c>
      <c r="J915" s="74">
        <v>4.2099999999999999E-10</v>
      </c>
      <c r="K915" s="74">
        <v>2.2099999999999999E-8</v>
      </c>
      <c r="L915" s="74">
        <v>1.1799999999999999E-6</v>
      </c>
      <c r="M915" s="74">
        <v>4.2200000000000003E-6</v>
      </c>
      <c r="N915" s="74">
        <v>4.4400000000000002E-5</v>
      </c>
    </row>
    <row r="916" spans="1:14" x14ac:dyDescent="0.25">
      <c r="A916" t="s">
        <v>132</v>
      </c>
      <c r="B916" t="s">
        <v>198</v>
      </c>
      <c r="C916" t="s">
        <v>199</v>
      </c>
      <c r="D916" t="s">
        <v>200</v>
      </c>
      <c r="E916" t="s">
        <v>140</v>
      </c>
      <c r="F916" t="s">
        <v>141</v>
      </c>
      <c r="G916" t="s">
        <v>137</v>
      </c>
      <c r="H916" s="92" t="s">
        <v>285</v>
      </c>
      <c r="I916" s="52">
        <v>0</v>
      </c>
      <c r="J916" s="52">
        <v>1.5600000000000001E-8</v>
      </c>
      <c r="K916" s="52">
        <v>5.4400000000000001E-5</v>
      </c>
      <c r="L916" s="52">
        <v>3.9699999999999996E-3</v>
      </c>
      <c r="M916" s="52">
        <v>1.54E-2</v>
      </c>
      <c r="N916" s="52">
        <v>5.5399999999999998E-2</v>
      </c>
    </row>
    <row r="917" spans="1:14" x14ac:dyDescent="0.25">
      <c r="A917" t="s">
        <v>132</v>
      </c>
      <c r="B917" t="s">
        <v>198</v>
      </c>
      <c r="C917" t="s">
        <v>199</v>
      </c>
      <c r="D917" t="s">
        <v>200</v>
      </c>
      <c r="E917" t="s">
        <v>140</v>
      </c>
      <c r="F917" t="s">
        <v>141</v>
      </c>
      <c r="G917" t="s">
        <v>137</v>
      </c>
      <c r="H917" s="92" t="s">
        <v>286</v>
      </c>
      <c r="I917" s="52">
        <v>0</v>
      </c>
      <c r="J917" s="52">
        <v>7.7499999999999999E-9</v>
      </c>
      <c r="K917" s="52">
        <v>6.1400000000000002E-5</v>
      </c>
      <c r="L917" s="52">
        <v>2.5200000000000001E-3</v>
      </c>
      <c r="M917" s="52">
        <v>1.32E-2</v>
      </c>
      <c r="N917" s="52">
        <v>7.9899999999999999E-2</v>
      </c>
    </row>
    <row r="918" spans="1:14" x14ac:dyDescent="0.25">
      <c r="A918" t="s">
        <v>132</v>
      </c>
      <c r="B918" t="s">
        <v>198</v>
      </c>
      <c r="C918" t="s">
        <v>199</v>
      </c>
      <c r="D918" t="s">
        <v>200</v>
      </c>
      <c r="E918" t="s">
        <v>140</v>
      </c>
      <c r="F918" t="s">
        <v>141</v>
      </c>
      <c r="G918" t="s">
        <v>137</v>
      </c>
      <c r="H918" s="92" t="s">
        <v>287</v>
      </c>
      <c r="I918" s="52">
        <v>0</v>
      </c>
      <c r="J918" s="52">
        <v>4.3299999999999997E-9</v>
      </c>
      <c r="K918" s="52">
        <v>3.6300000000000001E-5</v>
      </c>
      <c r="L918" s="52">
        <v>8.8000000000000003E-4</v>
      </c>
      <c r="M918" s="52">
        <v>6.7499999999999999E-3</v>
      </c>
      <c r="N918" s="52">
        <v>5.3999999999999999E-2</v>
      </c>
    </row>
    <row r="919" spans="1:14" x14ac:dyDescent="0.25">
      <c r="A919" t="s">
        <v>132</v>
      </c>
      <c r="B919" t="s">
        <v>198</v>
      </c>
      <c r="C919" t="s">
        <v>199</v>
      </c>
      <c r="D919" t="s">
        <v>200</v>
      </c>
      <c r="E919" t="s">
        <v>140</v>
      </c>
      <c r="F919" t="s">
        <v>141</v>
      </c>
      <c r="G919" t="s">
        <v>137</v>
      </c>
      <c r="H919" s="92" t="s">
        <v>288</v>
      </c>
      <c r="I919" s="52">
        <v>0</v>
      </c>
      <c r="J919" s="52">
        <v>2.6500000000000002E-9</v>
      </c>
      <c r="K919" s="52">
        <v>2.3099999999999999E-5</v>
      </c>
      <c r="L919" s="52">
        <v>8.3199999999999995E-4</v>
      </c>
      <c r="M919" s="52">
        <v>4.6699999999999997E-3</v>
      </c>
      <c r="N919" s="52">
        <v>3.2099999999999997E-2</v>
      </c>
    </row>
    <row r="920" spans="1:14" x14ac:dyDescent="0.25">
      <c r="A920" t="s">
        <v>132</v>
      </c>
      <c r="B920" t="s">
        <v>198</v>
      </c>
      <c r="C920" t="s">
        <v>199</v>
      </c>
      <c r="D920" t="s">
        <v>200</v>
      </c>
      <c r="E920" t="s">
        <v>140</v>
      </c>
      <c r="F920" t="s">
        <v>141</v>
      </c>
      <c r="G920" t="s">
        <v>137</v>
      </c>
      <c r="H920" s="92" t="s">
        <v>289</v>
      </c>
      <c r="I920" s="52">
        <v>0</v>
      </c>
      <c r="J920" s="52">
        <v>9.3499999999999998E-10</v>
      </c>
      <c r="K920" s="52">
        <v>8.9299999999999992E-6</v>
      </c>
      <c r="L920" s="52">
        <v>2.99E-4</v>
      </c>
      <c r="M920" s="52">
        <v>1.6999999999999999E-3</v>
      </c>
      <c r="N920" s="52">
        <v>1.3100000000000001E-2</v>
      </c>
    </row>
    <row r="921" spans="1:14" x14ac:dyDescent="0.25">
      <c r="A921" t="s">
        <v>132</v>
      </c>
      <c r="B921" t="s">
        <v>198</v>
      </c>
      <c r="C921" t="s">
        <v>199</v>
      </c>
      <c r="D921" t="s">
        <v>200</v>
      </c>
      <c r="E921" t="s">
        <v>140</v>
      </c>
      <c r="F921" t="s">
        <v>141</v>
      </c>
      <c r="G921" t="s">
        <v>137</v>
      </c>
      <c r="H921" s="92" t="s">
        <v>290</v>
      </c>
      <c r="I921" s="52">
        <v>0</v>
      </c>
      <c r="J921" s="52">
        <v>5.7699999999999998E-12</v>
      </c>
      <c r="K921" s="52">
        <v>2.8599999999999999E-7</v>
      </c>
      <c r="L921" s="52">
        <v>1.6500000000000001E-6</v>
      </c>
      <c r="M921" s="52">
        <v>4.9299999999999999E-5</v>
      </c>
      <c r="N921" s="52">
        <v>7.0500000000000001E-4</v>
      </c>
    </row>
    <row r="922" spans="1:14" x14ac:dyDescent="0.25">
      <c r="A922" t="s">
        <v>132</v>
      </c>
      <c r="B922" t="s">
        <v>198</v>
      </c>
      <c r="C922" t="s">
        <v>199</v>
      </c>
      <c r="D922" t="s">
        <v>200</v>
      </c>
      <c r="E922" t="s">
        <v>140</v>
      </c>
      <c r="F922" t="s">
        <v>141</v>
      </c>
      <c r="G922" t="s">
        <v>137</v>
      </c>
      <c r="H922" s="92" t="s">
        <v>291</v>
      </c>
      <c r="I922" s="52">
        <v>0</v>
      </c>
      <c r="J922" s="52">
        <v>9.3499999999999995E-13</v>
      </c>
      <c r="K922" s="52">
        <v>9.3100000000000006E-8</v>
      </c>
      <c r="L922" s="52">
        <v>8.7300000000000005E-7</v>
      </c>
      <c r="M922" s="52">
        <v>1.8E-5</v>
      </c>
      <c r="N922" s="52">
        <v>1.95E-4</v>
      </c>
    </row>
    <row r="923" spans="1:14" x14ac:dyDescent="0.25">
      <c r="A923" t="s">
        <v>132</v>
      </c>
      <c r="B923" t="s">
        <v>198</v>
      </c>
      <c r="C923" t="s">
        <v>199</v>
      </c>
      <c r="D923" t="s">
        <v>200</v>
      </c>
      <c r="E923" t="s">
        <v>140</v>
      </c>
      <c r="F923" t="s">
        <v>141</v>
      </c>
      <c r="G923" t="s">
        <v>137</v>
      </c>
      <c r="H923" s="92" t="s">
        <v>292</v>
      </c>
      <c r="I923" s="52">
        <v>0</v>
      </c>
      <c r="J923" s="52">
        <v>5.61E-15</v>
      </c>
      <c r="K923" s="52">
        <v>1.5799999999999999E-8</v>
      </c>
      <c r="L923" s="52">
        <v>1.4600000000000001E-7</v>
      </c>
      <c r="M923" s="52">
        <v>2.9799999999999998E-6</v>
      </c>
      <c r="N923" s="52">
        <v>4.0000000000000003E-5</v>
      </c>
    </row>
    <row r="924" spans="1:14" x14ac:dyDescent="0.25">
      <c r="A924" t="s">
        <v>132</v>
      </c>
      <c r="B924" t="s">
        <v>198</v>
      </c>
      <c r="C924" t="s">
        <v>199</v>
      </c>
      <c r="D924" t="s">
        <v>200</v>
      </c>
      <c r="E924" t="s">
        <v>140</v>
      </c>
      <c r="F924" t="s">
        <v>141</v>
      </c>
      <c r="G924" t="s">
        <v>137</v>
      </c>
      <c r="H924" s="92" t="s">
        <v>293</v>
      </c>
      <c r="I924" s="52">
        <v>0</v>
      </c>
      <c r="J924" s="52">
        <v>0</v>
      </c>
      <c r="K924" s="52">
        <v>4.4800000000000002E-9</v>
      </c>
      <c r="L924" s="52">
        <v>4.4899999999999998E-8</v>
      </c>
      <c r="M924" s="52">
        <v>7.9800000000000003E-7</v>
      </c>
      <c r="N924" s="52">
        <v>1.2500000000000001E-5</v>
      </c>
    </row>
    <row r="925" spans="1:14" x14ac:dyDescent="0.25">
      <c r="A925" t="s">
        <v>132</v>
      </c>
      <c r="B925" t="s">
        <v>198</v>
      </c>
      <c r="C925" t="s">
        <v>199</v>
      </c>
      <c r="D925" t="s">
        <v>200</v>
      </c>
      <c r="E925" t="s">
        <v>140</v>
      </c>
      <c r="F925" t="s">
        <v>141</v>
      </c>
      <c r="G925" t="s">
        <v>137</v>
      </c>
      <c r="H925" s="92" t="s">
        <v>294</v>
      </c>
      <c r="I925" s="52">
        <v>0</v>
      </c>
      <c r="J925" s="52">
        <v>0</v>
      </c>
      <c r="K925" s="52">
        <v>1.5E-9</v>
      </c>
      <c r="L925" s="52">
        <v>1.42E-8</v>
      </c>
      <c r="M925" s="52">
        <v>2.36E-7</v>
      </c>
      <c r="N925" s="52">
        <v>4.1099999999999996E-6</v>
      </c>
    </row>
    <row r="926" spans="1:14" x14ac:dyDescent="0.25">
      <c r="A926" t="s">
        <v>132</v>
      </c>
      <c r="B926" t="s">
        <v>198</v>
      </c>
      <c r="C926" t="s">
        <v>199</v>
      </c>
      <c r="D926" t="s">
        <v>200</v>
      </c>
      <c r="E926" t="s">
        <v>140</v>
      </c>
      <c r="F926" t="s">
        <v>141</v>
      </c>
      <c r="G926" t="s">
        <v>138</v>
      </c>
      <c r="H926" s="92" t="s">
        <v>285</v>
      </c>
      <c r="I926" s="52">
        <v>4.7E-19</v>
      </c>
      <c r="J926" s="52">
        <v>6.0300000000000006E-14</v>
      </c>
      <c r="K926" s="52">
        <v>3.7100000000000001E-10</v>
      </c>
      <c r="L926" s="52">
        <v>5.6100000000000001E-7</v>
      </c>
      <c r="M926" s="52">
        <v>7.6400000000000001E-7</v>
      </c>
      <c r="N926" s="52">
        <v>9.7999999999999993E-7</v>
      </c>
    </row>
    <row r="927" spans="1:14" x14ac:dyDescent="0.25">
      <c r="A927" t="s">
        <v>132</v>
      </c>
      <c r="B927" t="s">
        <v>198</v>
      </c>
      <c r="C927" t="s">
        <v>199</v>
      </c>
      <c r="D927" t="s">
        <v>200</v>
      </c>
      <c r="E927" t="s">
        <v>140</v>
      </c>
      <c r="F927" t="s">
        <v>141</v>
      </c>
      <c r="G927" t="s">
        <v>138</v>
      </c>
      <c r="H927" s="92" t="s">
        <v>286</v>
      </c>
      <c r="I927" s="52">
        <v>7.3700000000000004E-14</v>
      </c>
      <c r="J927" s="52">
        <v>1.19E-9</v>
      </c>
      <c r="K927" s="52">
        <v>1.2100000000000001E-7</v>
      </c>
      <c r="L927" s="52">
        <v>4.0200000000000001E-5</v>
      </c>
      <c r="M927" s="52">
        <v>4.9200000000000003E-5</v>
      </c>
      <c r="N927" s="52">
        <v>2.4000000000000001E-4</v>
      </c>
    </row>
    <row r="928" spans="1:14" x14ac:dyDescent="0.25">
      <c r="A928" t="s">
        <v>132</v>
      </c>
      <c r="B928" t="s">
        <v>198</v>
      </c>
      <c r="C928" t="s">
        <v>199</v>
      </c>
      <c r="D928" t="s">
        <v>200</v>
      </c>
      <c r="E928" t="s">
        <v>140</v>
      </c>
      <c r="F928" t="s">
        <v>141</v>
      </c>
      <c r="G928" t="s">
        <v>138</v>
      </c>
      <c r="H928" s="92" t="s">
        <v>287</v>
      </c>
      <c r="I928" s="52">
        <v>1.2999999999999999E-12</v>
      </c>
      <c r="J928" s="52">
        <v>2.1699999999999999E-8</v>
      </c>
      <c r="K928" s="52">
        <v>1.42E-6</v>
      </c>
      <c r="L928" s="52">
        <v>1.15E-4</v>
      </c>
      <c r="M928" s="52">
        <v>4.26E-4</v>
      </c>
      <c r="N928" s="52">
        <v>5.4599999999999996E-3</v>
      </c>
    </row>
    <row r="929" spans="1:14" x14ac:dyDescent="0.25">
      <c r="A929" t="s">
        <v>132</v>
      </c>
      <c r="B929" t="s">
        <v>198</v>
      </c>
      <c r="C929" t="s">
        <v>199</v>
      </c>
      <c r="D929" t="s">
        <v>200</v>
      </c>
      <c r="E929" t="s">
        <v>140</v>
      </c>
      <c r="F929" t="s">
        <v>141</v>
      </c>
      <c r="G929" t="s">
        <v>138</v>
      </c>
      <c r="H929" s="92" t="s">
        <v>288</v>
      </c>
      <c r="I929" s="52">
        <v>5.0599999999999998E-12</v>
      </c>
      <c r="J929" s="52">
        <v>1.04E-7</v>
      </c>
      <c r="K929" s="52">
        <v>3.41E-6</v>
      </c>
      <c r="L929" s="52">
        <v>6.02E-4</v>
      </c>
      <c r="M929" s="52">
        <v>9.6699999999999998E-4</v>
      </c>
      <c r="N929" s="52">
        <v>1.1599999999999999E-2</v>
      </c>
    </row>
    <row r="930" spans="1:14" x14ac:dyDescent="0.25">
      <c r="A930" t="s">
        <v>132</v>
      </c>
      <c r="B930" t="s">
        <v>198</v>
      </c>
      <c r="C930" t="s">
        <v>199</v>
      </c>
      <c r="D930" t="s">
        <v>200</v>
      </c>
      <c r="E930" t="s">
        <v>140</v>
      </c>
      <c r="F930" t="s">
        <v>141</v>
      </c>
      <c r="G930" t="s">
        <v>138</v>
      </c>
      <c r="H930" s="92" t="s">
        <v>289</v>
      </c>
      <c r="I930" s="52">
        <v>1.45E-11</v>
      </c>
      <c r="J930" s="52">
        <v>3.3099999999999999E-7</v>
      </c>
      <c r="K930" s="52">
        <v>1.0699999999999999E-5</v>
      </c>
      <c r="L930" s="52">
        <v>1.2899999999999999E-3</v>
      </c>
      <c r="M930" s="52">
        <v>2.4599999999999999E-3</v>
      </c>
      <c r="N930" s="52">
        <v>2.6599999999999999E-2</v>
      </c>
    </row>
    <row r="931" spans="1:14" x14ac:dyDescent="0.25">
      <c r="A931" t="s">
        <v>132</v>
      </c>
      <c r="B931" t="s">
        <v>198</v>
      </c>
      <c r="C931" t="s">
        <v>199</v>
      </c>
      <c r="D931" t="s">
        <v>200</v>
      </c>
      <c r="E931" t="s">
        <v>140</v>
      </c>
      <c r="F931" t="s">
        <v>141</v>
      </c>
      <c r="G931" t="s">
        <v>138</v>
      </c>
      <c r="H931" s="92" t="s">
        <v>290</v>
      </c>
      <c r="I931" s="52">
        <v>3.75E-12</v>
      </c>
      <c r="J931" s="52">
        <v>2.84E-8</v>
      </c>
      <c r="K931" s="52">
        <v>2.34E-6</v>
      </c>
      <c r="L931" s="52">
        <v>7.1899999999999999E-5</v>
      </c>
      <c r="M931" s="52">
        <v>4.2400000000000001E-4</v>
      </c>
      <c r="N931" s="52">
        <v>5.3499999999999997E-3</v>
      </c>
    </row>
    <row r="932" spans="1:14" x14ac:dyDescent="0.25">
      <c r="A932" t="s">
        <v>132</v>
      </c>
      <c r="B932" t="s">
        <v>198</v>
      </c>
      <c r="C932" t="s">
        <v>199</v>
      </c>
      <c r="D932" t="s">
        <v>200</v>
      </c>
      <c r="E932" t="s">
        <v>140</v>
      </c>
      <c r="F932" t="s">
        <v>141</v>
      </c>
      <c r="G932" t="s">
        <v>138</v>
      </c>
      <c r="H932" s="92" t="s">
        <v>291</v>
      </c>
      <c r="I932" s="52">
        <v>2.1900000000000002E-12</v>
      </c>
      <c r="J932" s="52">
        <v>1.26E-8</v>
      </c>
      <c r="K932" s="52">
        <v>8.8000000000000004E-7</v>
      </c>
      <c r="L932" s="52">
        <v>4.0399999999999999E-5</v>
      </c>
      <c r="M932" s="52">
        <v>1.56E-4</v>
      </c>
      <c r="N932" s="52">
        <v>1.8500000000000001E-3</v>
      </c>
    </row>
    <row r="933" spans="1:14" x14ac:dyDescent="0.25">
      <c r="A933" t="s">
        <v>132</v>
      </c>
      <c r="B933" t="s">
        <v>198</v>
      </c>
      <c r="C933" t="s">
        <v>199</v>
      </c>
      <c r="D933" t="s">
        <v>200</v>
      </c>
      <c r="E933" t="s">
        <v>140</v>
      </c>
      <c r="F933" t="s">
        <v>141</v>
      </c>
      <c r="G933" t="s">
        <v>138</v>
      </c>
      <c r="H933" s="92" t="s">
        <v>292</v>
      </c>
      <c r="I933" s="52">
        <v>9.4400000000000002E-13</v>
      </c>
      <c r="J933" s="52">
        <v>2.4600000000000002E-9</v>
      </c>
      <c r="K933" s="52">
        <v>1.8199999999999999E-7</v>
      </c>
      <c r="L933" s="52">
        <v>7.6299999999999998E-6</v>
      </c>
      <c r="M933" s="52">
        <v>3.7599999999999999E-5</v>
      </c>
      <c r="N933" s="52">
        <v>3.9599999999999998E-4</v>
      </c>
    </row>
    <row r="934" spans="1:14" x14ac:dyDescent="0.25">
      <c r="A934" t="s">
        <v>132</v>
      </c>
      <c r="B934" t="s">
        <v>198</v>
      </c>
      <c r="C934" t="s">
        <v>199</v>
      </c>
      <c r="D934" t="s">
        <v>200</v>
      </c>
      <c r="E934" t="s">
        <v>140</v>
      </c>
      <c r="F934" t="s">
        <v>141</v>
      </c>
      <c r="G934" t="s">
        <v>138</v>
      </c>
      <c r="H934" s="92" t="s">
        <v>293</v>
      </c>
      <c r="I934" s="52">
        <v>5.5800000000000005E-13</v>
      </c>
      <c r="J934" s="52">
        <v>9.4600000000000004E-10</v>
      </c>
      <c r="K934" s="52">
        <v>5.8099999999999997E-8</v>
      </c>
      <c r="L934" s="52">
        <v>2.7499999999999999E-6</v>
      </c>
      <c r="M934" s="52">
        <v>1.24E-5</v>
      </c>
      <c r="N934" s="52">
        <v>1.2400000000000001E-4</v>
      </c>
    </row>
    <row r="935" spans="1:14" x14ac:dyDescent="0.25">
      <c r="A935" t="s">
        <v>132</v>
      </c>
      <c r="B935" t="s">
        <v>198</v>
      </c>
      <c r="C935" t="s">
        <v>199</v>
      </c>
      <c r="D935" t="s">
        <v>200</v>
      </c>
      <c r="E935" t="s">
        <v>140</v>
      </c>
      <c r="F935" t="s">
        <v>141</v>
      </c>
      <c r="G935" t="s">
        <v>138</v>
      </c>
      <c r="H935" s="92" t="s">
        <v>294</v>
      </c>
      <c r="I935" s="52">
        <v>3.43E-13</v>
      </c>
      <c r="J935" s="52">
        <v>4.19E-10</v>
      </c>
      <c r="K935" s="52">
        <v>2.0100000000000001E-8</v>
      </c>
      <c r="L935" s="52">
        <v>1.1599999999999999E-6</v>
      </c>
      <c r="M935" s="52">
        <v>3.98E-6</v>
      </c>
      <c r="N935" s="52">
        <v>4.0200000000000001E-5</v>
      </c>
    </row>
    <row r="936" spans="1:14" x14ac:dyDescent="0.25">
      <c r="A936" t="s">
        <v>132</v>
      </c>
      <c r="B936" t="s">
        <v>169</v>
      </c>
      <c r="C936" t="s">
        <v>170</v>
      </c>
      <c r="D936" t="s">
        <v>171</v>
      </c>
      <c r="E936">
        <v>2015</v>
      </c>
      <c r="F936">
        <v>2016</v>
      </c>
      <c r="G936" t="s">
        <v>134</v>
      </c>
      <c r="H936" s="92" t="s">
        <v>285</v>
      </c>
      <c r="I936" s="74">
        <v>3.4599999999999998E-19</v>
      </c>
      <c r="J936" s="74">
        <v>5.0400000000000001E-8</v>
      </c>
      <c r="K936" s="74">
        <v>1.0499999999999999E-3</v>
      </c>
      <c r="L936" s="74">
        <v>1.5699999999999999E-4</v>
      </c>
      <c r="M936" s="74">
        <v>1.41E-2</v>
      </c>
      <c r="N936" s="74">
        <v>0.20399999999999999</v>
      </c>
    </row>
    <row r="937" spans="1:14" x14ac:dyDescent="0.25">
      <c r="A937" t="s">
        <v>132</v>
      </c>
      <c r="B937" t="s">
        <v>169</v>
      </c>
      <c r="C937" t="s">
        <v>170</v>
      </c>
      <c r="D937" t="s">
        <v>171</v>
      </c>
      <c r="E937">
        <v>2015</v>
      </c>
      <c r="F937">
        <v>2016</v>
      </c>
      <c r="G937" t="s">
        <v>134</v>
      </c>
      <c r="H937" s="92" t="s">
        <v>286</v>
      </c>
      <c r="I937" s="74">
        <v>1.13E-14</v>
      </c>
      <c r="J937" s="74">
        <v>4.6700000000000001E-8</v>
      </c>
      <c r="K937" s="74">
        <v>7.5199999999999996E-4</v>
      </c>
      <c r="L937" s="74">
        <v>1.2999999999999999E-4</v>
      </c>
      <c r="M937" s="74">
        <v>5.2399999999999999E-3</v>
      </c>
      <c r="N937" s="74">
        <v>0.14000000000000001</v>
      </c>
    </row>
    <row r="938" spans="1:14" x14ac:dyDescent="0.25">
      <c r="A938" t="s">
        <v>132</v>
      </c>
      <c r="B938" t="s">
        <v>169</v>
      </c>
      <c r="C938" t="s">
        <v>170</v>
      </c>
      <c r="D938" t="s">
        <v>171</v>
      </c>
      <c r="E938">
        <v>2015</v>
      </c>
      <c r="F938">
        <v>2016</v>
      </c>
      <c r="G938" t="s">
        <v>134</v>
      </c>
      <c r="H938" s="92" t="s">
        <v>287</v>
      </c>
      <c r="I938" s="74">
        <v>2.0899999999999999E-13</v>
      </c>
      <c r="J938" s="74">
        <v>3.9500000000000003E-8</v>
      </c>
      <c r="K938" s="74">
        <v>4.1800000000000002E-4</v>
      </c>
      <c r="L938" s="74">
        <v>5.9700000000000001E-5</v>
      </c>
      <c r="M938" s="74">
        <v>2.3800000000000002E-3</v>
      </c>
      <c r="N938" s="74">
        <v>9.6299999999999997E-2</v>
      </c>
    </row>
    <row r="939" spans="1:14" x14ac:dyDescent="0.25">
      <c r="A939" t="s">
        <v>132</v>
      </c>
      <c r="B939" t="s">
        <v>169</v>
      </c>
      <c r="C939" t="s">
        <v>170</v>
      </c>
      <c r="D939" t="s">
        <v>171</v>
      </c>
      <c r="E939">
        <v>2015</v>
      </c>
      <c r="F939">
        <v>2016</v>
      </c>
      <c r="G939" t="s">
        <v>134</v>
      </c>
      <c r="H939" s="92" t="s">
        <v>288</v>
      </c>
      <c r="I939" s="74">
        <v>7.1799999999999997E-13</v>
      </c>
      <c r="J939" s="74">
        <v>3.7399999999999997E-8</v>
      </c>
      <c r="K939" s="74">
        <v>2.4499999999999999E-4</v>
      </c>
      <c r="L939" s="74">
        <v>6.0399999999999998E-5</v>
      </c>
      <c r="M939" s="74">
        <v>1.39E-3</v>
      </c>
      <c r="N939" s="74">
        <v>5.0299999999999997E-2</v>
      </c>
    </row>
    <row r="940" spans="1:14" x14ac:dyDescent="0.25">
      <c r="A940" t="s">
        <v>132</v>
      </c>
      <c r="B940" t="s">
        <v>169</v>
      </c>
      <c r="C940" t="s">
        <v>170</v>
      </c>
      <c r="D940" t="s">
        <v>171</v>
      </c>
      <c r="E940">
        <v>2015</v>
      </c>
      <c r="F940">
        <v>2016</v>
      </c>
      <c r="G940" t="s">
        <v>134</v>
      </c>
      <c r="H940" s="92" t="s">
        <v>289</v>
      </c>
      <c r="I940" s="74">
        <v>2.2199999999999998E-12</v>
      </c>
      <c r="J940" s="74">
        <v>2.85E-8</v>
      </c>
      <c r="K940" s="74">
        <v>8.3200000000000003E-5</v>
      </c>
      <c r="L940" s="74">
        <v>4.21E-5</v>
      </c>
      <c r="M940" s="74">
        <v>3.8000000000000002E-4</v>
      </c>
      <c r="N940" s="74">
        <v>2.0400000000000001E-2</v>
      </c>
    </row>
    <row r="941" spans="1:14" x14ac:dyDescent="0.25">
      <c r="A941" t="s">
        <v>132</v>
      </c>
      <c r="B941" t="s">
        <v>169</v>
      </c>
      <c r="C941" t="s">
        <v>170</v>
      </c>
      <c r="D941" t="s">
        <v>171</v>
      </c>
      <c r="E941">
        <v>2015</v>
      </c>
      <c r="F941">
        <v>2016</v>
      </c>
      <c r="G941" t="s">
        <v>134</v>
      </c>
      <c r="H941" s="92" t="s">
        <v>290</v>
      </c>
      <c r="I941" s="74">
        <v>3.5200000000000001E-13</v>
      </c>
      <c r="J941" s="74">
        <v>1.56E-9</v>
      </c>
      <c r="K941" s="74">
        <v>1.86E-6</v>
      </c>
      <c r="L941" s="74">
        <v>1.0100000000000001E-6</v>
      </c>
      <c r="M941" s="74">
        <v>7.1899999999999998E-6</v>
      </c>
      <c r="N941" s="74">
        <v>1.17E-3</v>
      </c>
    </row>
    <row r="942" spans="1:14" x14ac:dyDescent="0.25">
      <c r="A942" t="s">
        <v>132</v>
      </c>
      <c r="B942" t="s">
        <v>169</v>
      </c>
      <c r="C942" t="s">
        <v>170</v>
      </c>
      <c r="D942" t="s">
        <v>171</v>
      </c>
      <c r="E942">
        <v>2015</v>
      </c>
      <c r="F942">
        <v>2016</v>
      </c>
      <c r="G942" t="s">
        <v>134</v>
      </c>
      <c r="H942" s="92" t="s">
        <v>291</v>
      </c>
      <c r="I942" s="74">
        <v>2.1700000000000001E-13</v>
      </c>
      <c r="J942" s="74">
        <v>7.5099999999999999E-10</v>
      </c>
      <c r="K942" s="74">
        <v>5.1799999999999995E-7</v>
      </c>
      <c r="L942" s="74">
        <v>6.1600000000000001E-7</v>
      </c>
      <c r="M942" s="74">
        <v>1.2500000000000001E-6</v>
      </c>
      <c r="N942" s="74">
        <v>3.0400000000000002E-4</v>
      </c>
    </row>
    <row r="943" spans="1:14" x14ac:dyDescent="0.25">
      <c r="A943" t="s">
        <v>132</v>
      </c>
      <c r="B943" t="s">
        <v>169</v>
      </c>
      <c r="C943" t="s">
        <v>170</v>
      </c>
      <c r="D943" t="s">
        <v>171</v>
      </c>
      <c r="E943">
        <v>2015</v>
      </c>
      <c r="F943">
        <v>2016</v>
      </c>
      <c r="G943" t="s">
        <v>134</v>
      </c>
      <c r="H943" s="92" t="s">
        <v>292</v>
      </c>
      <c r="I943" s="74">
        <v>9.66E-14</v>
      </c>
      <c r="J943" s="74">
        <v>1.4499999999999999E-10</v>
      </c>
      <c r="K943" s="74">
        <v>6.7099999999999999E-8</v>
      </c>
      <c r="L943" s="74">
        <v>1.1300000000000001E-7</v>
      </c>
      <c r="M943" s="74">
        <v>2.7300000000000002E-7</v>
      </c>
      <c r="N943" s="74">
        <v>6.0600000000000003E-5</v>
      </c>
    </row>
    <row r="944" spans="1:14" x14ac:dyDescent="0.25">
      <c r="A944" t="s">
        <v>132</v>
      </c>
      <c r="B944" t="s">
        <v>169</v>
      </c>
      <c r="C944" t="s">
        <v>170</v>
      </c>
      <c r="D944" t="s">
        <v>171</v>
      </c>
      <c r="E944">
        <v>2015</v>
      </c>
      <c r="F944">
        <v>2016</v>
      </c>
      <c r="G944" t="s">
        <v>134</v>
      </c>
      <c r="H944" s="92" t="s">
        <v>293</v>
      </c>
      <c r="I944" s="74">
        <v>5.0900000000000003E-14</v>
      </c>
      <c r="J944" s="74">
        <v>4.58E-11</v>
      </c>
      <c r="K944" s="74">
        <v>2.1200000000000001E-8</v>
      </c>
      <c r="L944" s="74">
        <v>4.2599999999999998E-8</v>
      </c>
      <c r="M944" s="74">
        <v>1.04E-7</v>
      </c>
      <c r="N944" s="74">
        <v>1.91E-5</v>
      </c>
    </row>
    <row r="945" spans="1:14" x14ac:dyDescent="0.25">
      <c r="A945" t="s">
        <v>132</v>
      </c>
      <c r="B945" t="s">
        <v>169</v>
      </c>
      <c r="C945" t="s">
        <v>170</v>
      </c>
      <c r="D945" t="s">
        <v>171</v>
      </c>
      <c r="E945">
        <v>2015</v>
      </c>
      <c r="F945">
        <v>2016</v>
      </c>
      <c r="G945" t="s">
        <v>134</v>
      </c>
      <c r="H945" s="92" t="s">
        <v>294</v>
      </c>
      <c r="I945" s="74">
        <v>2.5899999999999999E-14</v>
      </c>
      <c r="J945" s="74">
        <v>1.62E-11</v>
      </c>
      <c r="K945" s="74">
        <v>8.0000000000000005E-9</v>
      </c>
      <c r="L945" s="74">
        <v>1.9099999999999999E-8</v>
      </c>
      <c r="M945" s="74">
        <v>4.3499999999999999E-8</v>
      </c>
      <c r="N945" s="74">
        <v>6.3999999999999997E-6</v>
      </c>
    </row>
    <row r="946" spans="1:14" x14ac:dyDescent="0.25">
      <c r="A946" t="s">
        <v>132</v>
      </c>
      <c r="B946" t="s">
        <v>169</v>
      </c>
      <c r="C946" t="s">
        <v>170</v>
      </c>
      <c r="D946" t="s">
        <v>171</v>
      </c>
      <c r="E946">
        <v>2015</v>
      </c>
      <c r="F946">
        <v>2016</v>
      </c>
      <c r="G946" t="s">
        <v>137</v>
      </c>
      <c r="H946" s="92" t="s">
        <v>285</v>
      </c>
      <c r="I946" s="52">
        <v>0</v>
      </c>
      <c r="J946" s="52">
        <v>5.03E-8</v>
      </c>
      <c r="K946" s="52">
        <v>1.0499999999999999E-3</v>
      </c>
      <c r="L946" s="52">
        <v>1.5699999999999999E-4</v>
      </c>
      <c r="M946" s="52">
        <v>1.41E-2</v>
      </c>
      <c r="N946" s="52">
        <v>0.20399999999999999</v>
      </c>
    </row>
    <row r="947" spans="1:14" x14ac:dyDescent="0.25">
      <c r="A947" t="s">
        <v>132</v>
      </c>
      <c r="B947" t="s">
        <v>169</v>
      </c>
      <c r="C947" t="s">
        <v>170</v>
      </c>
      <c r="D947" t="s">
        <v>171</v>
      </c>
      <c r="E947">
        <v>2015</v>
      </c>
      <c r="F947">
        <v>2016</v>
      </c>
      <c r="G947" t="s">
        <v>137</v>
      </c>
      <c r="H947" s="92" t="s">
        <v>286</v>
      </c>
      <c r="I947" s="52">
        <v>0</v>
      </c>
      <c r="J947" s="52">
        <v>4.4099999999999998E-8</v>
      </c>
      <c r="K947" s="52">
        <v>7.5199999999999996E-4</v>
      </c>
      <c r="L947" s="52">
        <v>1.2899999999999999E-4</v>
      </c>
      <c r="M947" s="52">
        <v>5.2399999999999999E-3</v>
      </c>
      <c r="N947" s="52">
        <v>0.14000000000000001</v>
      </c>
    </row>
    <row r="948" spans="1:14" x14ac:dyDescent="0.25">
      <c r="A948" t="s">
        <v>132</v>
      </c>
      <c r="B948" t="s">
        <v>169</v>
      </c>
      <c r="C948" t="s">
        <v>170</v>
      </c>
      <c r="D948" t="s">
        <v>171</v>
      </c>
      <c r="E948">
        <v>2015</v>
      </c>
      <c r="F948">
        <v>2016</v>
      </c>
      <c r="G948" t="s">
        <v>137</v>
      </c>
      <c r="H948" s="92" t="s">
        <v>287</v>
      </c>
      <c r="I948" s="52">
        <v>0</v>
      </c>
      <c r="J948" s="52">
        <v>2.4699999999999999E-8</v>
      </c>
      <c r="K948" s="52">
        <v>4.1800000000000002E-4</v>
      </c>
      <c r="L948" s="52">
        <v>4.6100000000000002E-5</v>
      </c>
      <c r="M948" s="52">
        <v>2.3700000000000001E-3</v>
      </c>
      <c r="N948" s="52">
        <v>9.6199999999999994E-2</v>
      </c>
    </row>
    <row r="949" spans="1:14" x14ac:dyDescent="0.25">
      <c r="A949" t="s">
        <v>132</v>
      </c>
      <c r="B949" t="s">
        <v>169</v>
      </c>
      <c r="C949" t="s">
        <v>170</v>
      </c>
      <c r="D949" t="s">
        <v>171</v>
      </c>
      <c r="E949">
        <v>2015</v>
      </c>
      <c r="F949">
        <v>2016</v>
      </c>
      <c r="G949" t="s">
        <v>137</v>
      </c>
      <c r="H949" s="92" t="s">
        <v>288</v>
      </c>
      <c r="I949" s="52">
        <v>0</v>
      </c>
      <c r="J949" s="52">
        <v>1.4500000000000001E-8</v>
      </c>
      <c r="K949" s="52">
        <v>2.4499999999999999E-4</v>
      </c>
      <c r="L949" s="52">
        <v>4.32E-5</v>
      </c>
      <c r="M949" s="52">
        <v>1.3799999999999999E-3</v>
      </c>
      <c r="N949" s="52">
        <v>5.0299999999999997E-2</v>
      </c>
    </row>
    <row r="950" spans="1:14" x14ac:dyDescent="0.25">
      <c r="A950" t="s">
        <v>132</v>
      </c>
      <c r="B950" t="s">
        <v>169</v>
      </c>
      <c r="C950" t="s">
        <v>170</v>
      </c>
      <c r="D950" t="s">
        <v>171</v>
      </c>
      <c r="E950">
        <v>2015</v>
      </c>
      <c r="F950">
        <v>2016</v>
      </c>
      <c r="G950" t="s">
        <v>137</v>
      </c>
      <c r="H950" s="92" t="s">
        <v>289</v>
      </c>
      <c r="I950" s="52">
        <v>0</v>
      </c>
      <c r="J950" s="52">
        <v>4.9799999999999998E-9</v>
      </c>
      <c r="K950" s="52">
        <v>8.2000000000000001E-5</v>
      </c>
      <c r="L950" s="52">
        <v>1.2799999999999999E-5</v>
      </c>
      <c r="M950" s="52">
        <v>3.4900000000000003E-4</v>
      </c>
      <c r="N950" s="52">
        <v>2.0299999999999999E-2</v>
      </c>
    </row>
    <row r="951" spans="1:14" x14ac:dyDescent="0.25">
      <c r="A951" t="s">
        <v>132</v>
      </c>
      <c r="B951" t="s">
        <v>169</v>
      </c>
      <c r="C951" t="s">
        <v>170</v>
      </c>
      <c r="D951" t="s">
        <v>171</v>
      </c>
      <c r="E951">
        <v>2015</v>
      </c>
      <c r="F951">
        <v>2016</v>
      </c>
      <c r="G951" t="s">
        <v>137</v>
      </c>
      <c r="H951" s="92" t="s">
        <v>290</v>
      </c>
      <c r="I951" s="52">
        <v>0</v>
      </c>
      <c r="J951" s="52">
        <v>2.88E-11</v>
      </c>
      <c r="K951" s="52">
        <v>1.73E-6</v>
      </c>
      <c r="L951" s="52">
        <v>1.3400000000000001E-7</v>
      </c>
      <c r="M951" s="52">
        <v>3.3799999999999998E-6</v>
      </c>
      <c r="N951" s="52">
        <v>1.1299999999999999E-3</v>
      </c>
    </row>
    <row r="952" spans="1:14" x14ac:dyDescent="0.25">
      <c r="A952" t="s">
        <v>132</v>
      </c>
      <c r="B952" t="s">
        <v>169</v>
      </c>
      <c r="C952" t="s">
        <v>170</v>
      </c>
      <c r="D952" t="s">
        <v>171</v>
      </c>
      <c r="E952">
        <v>2015</v>
      </c>
      <c r="F952">
        <v>2016</v>
      </c>
      <c r="G952" t="s">
        <v>137</v>
      </c>
      <c r="H952" s="92" t="s">
        <v>291</v>
      </c>
      <c r="I952" s="52">
        <v>0</v>
      </c>
      <c r="J952" s="52">
        <v>5.73E-12</v>
      </c>
      <c r="K952" s="52">
        <v>4.82E-7</v>
      </c>
      <c r="L952" s="52">
        <v>8.28E-8</v>
      </c>
      <c r="M952" s="52">
        <v>6.8700000000000005E-7</v>
      </c>
      <c r="N952" s="52">
        <v>2.8600000000000001E-4</v>
      </c>
    </row>
    <row r="953" spans="1:14" x14ac:dyDescent="0.25">
      <c r="A953" t="s">
        <v>132</v>
      </c>
      <c r="B953" t="s">
        <v>169</v>
      </c>
      <c r="C953" t="s">
        <v>170</v>
      </c>
      <c r="D953" t="s">
        <v>171</v>
      </c>
      <c r="E953">
        <v>2015</v>
      </c>
      <c r="F953">
        <v>2016</v>
      </c>
      <c r="G953" t="s">
        <v>137</v>
      </c>
      <c r="H953" s="92" t="s">
        <v>292</v>
      </c>
      <c r="I953" s="52">
        <v>0</v>
      </c>
      <c r="J953" s="52">
        <v>6.6800000000000003E-14</v>
      </c>
      <c r="K953" s="52">
        <v>6.0800000000000002E-8</v>
      </c>
      <c r="L953" s="52">
        <v>9.5000000000000007E-9</v>
      </c>
      <c r="M953" s="52">
        <v>1.6E-7</v>
      </c>
      <c r="N953" s="52">
        <v>5.5800000000000001E-5</v>
      </c>
    </row>
    <row r="954" spans="1:14" x14ac:dyDescent="0.25">
      <c r="A954" t="s">
        <v>132</v>
      </c>
      <c r="B954" t="s">
        <v>169</v>
      </c>
      <c r="C954" t="s">
        <v>170</v>
      </c>
      <c r="D954" t="s">
        <v>171</v>
      </c>
      <c r="E954">
        <v>2015</v>
      </c>
      <c r="F954">
        <v>2016</v>
      </c>
      <c r="G954" t="s">
        <v>137</v>
      </c>
      <c r="H954" s="92" t="s">
        <v>293</v>
      </c>
      <c r="I954" s="52">
        <v>0</v>
      </c>
      <c r="J954" s="52">
        <v>0</v>
      </c>
      <c r="K954" s="52">
        <v>1.9399999999999998E-8</v>
      </c>
      <c r="L954" s="52">
        <v>2.23E-9</v>
      </c>
      <c r="M954" s="52">
        <v>5.9300000000000002E-8</v>
      </c>
      <c r="N954" s="52">
        <v>1.7399999999999999E-5</v>
      </c>
    </row>
    <row r="955" spans="1:14" x14ac:dyDescent="0.25">
      <c r="A955" t="s">
        <v>132</v>
      </c>
      <c r="B955" t="s">
        <v>169</v>
      </c>
      <c r="C955" t="s">
        <v>170</v>
      </c>
      <c r="D955" t="s">
        <v>171</v>
      </c>
      <c r="E955">
        <v>2015</v>
      </c>
      <c r="F955">
        <v>2016</v>
      </c>
      <c r="G955" t="s">
        <v>137</v>
      </c>
      <c r="H955" s="92" t="s">
        <v>294</v>
      </c>
      <c r="I955" s="52">
        <v>0</v>
      </c>
      <c r="J955" s="52">
        <v>0</v>
      </c>
      <c r="K955" s="52">
        <v>7.1200000000000002E-9</v>
      </c>
      <c r="L955" s="52">
        <v>7.9299999999999995E-10</v>
      </c>
      <c r="M955" s="52">
        <v>2.3199999999999999E-8</v>
      </c>
      <c r="N955" s="52">
        <v>5.8599999999999998E-6</v>
      </c>
    </row>
    <row r="956" spans="1:14" x14ac:dyDescent="0.25">
      <c r="A956" t="s">
        <v>132</v>
      </c>
      <c r="B956" t="s">
        <v>169</v>
      </c>
      <c r="C956" t="s">
        <v>170</v>
      </c>
      <c r="D956" t="s">
        <v>171</v>
      </c>
      <c r="E956">
        <v>2015</v>
      </c>
      <c r="F956">
        <v>2016</v>
      </c>
      <c r="G956" t="s">
        <v>138</v>
      </c>
      <c r="H956" s="92" t="s">
        <v>285</v>
      </c>
      <c r="I956" s="52">
        <v>8.9500000000000003E-22</v>
      </c>
      <c r="J956" s="52">
        <v>6.3800000000000003E-15</v>
      </c>
      <c r="K956" s="52">
        <v>4.5499999999999998E-11</v>
      </c>
      <c r="L956" s="52">
        <v>5.2499999999999999E-9</v>
      </c>
      <c r="M956" s="52">
        <v>1.02E-8</v>
      </c>
      <c r="N956" s="52">
        <v>1.6899999999999999E-8</v>
      </c>
    </row>
    <row r="957" spans="1:14" x14ac:dyDescent="0.25">
      <c r="A957" t="s">
        <v>132</v>
      </c>
      <c r="B957" t="s">
        <v>169</v>
      </c>
      <c r="C957" t="s">
        <v>170</v>
      </c>
      <c r="D957" t="s">
        <v>171</v>
      </c>
      <c r="E957">
        <v>2015</v>
      </c>
      <c r="F957">
        <v>2016</v>
      </c>
      <c r="G957" t="s">
        <v>138</v>
      </c>
      <c r="H957" s="92" t="s">
        <v>286</v>
      </c>
      <c r="I957" s="52">
        <v>5.5499999999999999E-15</v>
      </c>
      <c r="J957" s="52">
        <v>6.34E-12</v>
      </c>
      <c r="K957" s="52">
        <v>2.1699999999999999E-8</v>
      </c>
      <c r="L957" s="52">
        <v>1.0699999999999999E-6</v>
      </c>
      <c r="M957" s="52">
        <v>1.0899999999999999E-6</v>
      </c>
      <c r="N957" s="52">
        <v>2.8200000000000001E-6</v>
      </c>
    </row>
    <row r="958" spans="1:14" x14ac:dyDescent="0.25">
      <c r="A958" t="s">
        <v>132</v>
      </c>
      <c r="B958" t="s">
        <v>169</v>
      </c>
      <c r="C958" t="s">
        <v>170</v>
      </c>
      <c r="D958" t="s">
        <v>171</v>
      </c>
      <c r="E958">
        <v>2015</v>
      </c>
      <c r="F958">
        <v>2016</v>
      </c>
      <c r="G958" t="s">
        <v>138</v>
      </c>
      <c r="H958" s="92" t="s">
        <v>287</v>
      </c>
      <c r="I958" s="52">
        <v>9.5999999999999995E-14</v>
      </c>
      <c r="J958" s="52">
        <v>6.2200000000000002E-11</v>
      </c>
      <c r="K958" s="52">
        <v>2.11E-7</v>
      </c>
      <c r="L958" s="52">
        <v>2.8100000000000002E-6</v>
      </c>
      <c r="M958" s="52">
        <v>1.1E-5</v>
      </c>
      <c r="N958" s="52">
        <v>4.4499999999999997E-5</v>
      </c>
    </row>
    <row r="959" spans="1:14" x14ac:dyDescent="0.25">
      <c r="A959" t="s">
        <v>132</v>
      </c>
      <c r="B959" t="s">
        <v>169</v>
      </c>
      <c r="C959" t="s">
        <v>170</v>
      </c>
      <c r="D959" t="s">
        <v>171</v>
      </c>
      <c r="E959">
        <v>2015</v>
      </c>
      <c r="F959">
        <v>2016</v>
      </c>
      <c r="G959" t="s">
        <v>138</v>
      </c>
      <c r="H959" s="92" t="s">
        <v>288</v>
      </c>
      <c r="I959" s="52">
        <v>4.2300000000000002E-13</v>
      </c>
      <c r="J959" s="52">
        <v>2.5599999999999999E-10</v>
      </c>
      <c r="K959" s="52">
        <v>5.2300000000000001E-7</v>
      </c>
      <c r="L959" s="52">
        <v>1.7200000000000001E-5</v>
      </c>
      <c r="M959" s="52">
        <v>1.7600000000000001E-5</v>
      </c>
      <c r="N959" s="52">
        <v>7.4999999999999993E-5</v>
      </c>
    </row>
    <row r="960" spans="1:14" x14ac:dyDescent="0.25">
      <c r="A960" t="s">
        <v>132</v>
      </c>
      <c r="B960" t="s">
        <v>169</v>
      </c>
      <c r="C960" t="s">
        <v>170</v>
      </c>
      <c r="D960" t="s">
        <v>171</v>
      </c>
      <c r="E960">
        <v>2015</v>
      </c>
      <c r="F960">
        <v>2016</v>
      </c>
      <c r="G960" t="s">
        <v>138</v>
      </c>
      <c r="H960" s="92" t="s">
        <v>289</v>
      </c>
      <c r="I960" s="52">
        <v>1.29E-12</v>
      </c>
      <c r="J960" s="52">
        <v>9.0099999999999999E-10</v>
      </c>
      <c r="K960" s="52">
        <v>9.9999999999999995E-7</v>
      </c>
      <c r="L960" s="52">
        <v>2.9300000000000001E-5</v>
      </c>
      <c r="M960" s="52">
        <v>3.1000000000000001E-5</v>
      </c>
      <c r="N960" s="52">
        <v>1.9699999999999999E-4</v>
      </c>
    </row>
    <row r="961" spans="1:14" x14ac:dyDescent="0.25">
      <c r="A961" t="s">
        <v>132</v>
      </c>
      <c r="B961" t="s">
        <v>169</v>
      </c>
      <c r="C961" t="s">
        <v>170</v>
      </c>
      <c r="D961" t="s">
        <v>171</v>
      </c>
      <c r="E961">
        <v>2015</v>
      </c>
      <c r="F961">
        <v>2016</v>
      </c>
      <c r="G961" t="s">
        <v>138</v>
      </c>
      <c r="H961" s="92" t="s">
        <v>290</v>
      </c>
      <c r="I961" s="52">
        <v>3.2700000000000002E-13</v>
      </c>
      <c r="J961" s="52">
        <v>1.7800000000000001E-10</v>
      </c>
      <c r="K961" s="52">
        <v>1.4100000000000001E-7</v>
      </c>
      <c r="L961" s="52">
        <v>6.7800000000000001E-7</v>
      </c>
      <c r="M961" s="52">
        <v>3.4599999999999999E-6</v>
      </c>
      <c r="N961" s="52">
        <v>5.27E-5</v>
      </c>
    </row>
    <row r="962" spans="1:14" x14ac:dyDescent="0.25">
      <c r="A962" t="s">
        <v>132</v>
      </c>
      <c r="B962" t="s">
        <v>169</v>
      </c>
      <c r="C962" t="s">
        <v>170</v>
      </c>
      <c r="D962" t="s">
        <v>171</v>
      </c>
      <c r="E962">
        <v>2015</v>
      </c>
      <c r="F962">
        <v>2016</v>
      </c>
      <c r="G962" t="s">
        <v>138</v>
      </c>
      <c r="H962" s="92" t="s">
        <v>291</v>
      </c>
      <c r="I962" s="52">
        <v>2.08E-13</v>
      </c>
      <c r="J962" s="52">
        <v>9.7600000000000004E-11</v>
      </c>
      <c r="K962" s="52">
        <v>4.2699999999999999E-8</v>
      </c>
      <c r="L962" s="52">
        <v>5.3300000000000002E-7</v>
      </c>
      <c r="M962" s="52">
        <v>5.6700000000000003E-7</v>
      </c>
      <c r="N962" s="52">
        <v>1.7900000000000001E-5</v>
      </c>
    </row>
    <row r="963" spans="1:14" x14ac:dyDescent="0.25">
      <c r="A963" t="s">
        <v>132</v>
      </c>
      <c r="B963" t="s">
        <v>169</v>
      </c>
      <c r="C963" t="s">
        <v>170</v>
      </c>
      <c r="D963" t="s">
        <v>171</v>
      </c>
      <c r="E963">
        <v>2015</v>
      </c>
      <c r="F963">
        <v>2016</v>
      </c>
      <c r="G963" t="s">
        <v>138</v>
      </c>
      <c r="H963" s="92" t="s">
        <v>292</v>
      </c>
      <c r="I963" s="52">
        <v>9.66E-14</v>
      </c>
      <c r="J963" s="52">
        <v>2.13E-11</v>
      </c>
      <c r="K963" s="52">
        <v>6.5199999999999998E-9</v>
      </c>
      <c r="L963" s="52">
        <v>1.03E-7</v>
      </c>
      <c r="M963" s="52">
        <v>1.1300000000000001E-7</v>
      </c>
      <c r="N963" s="52">
        <v>4.7999999999999998E-6</v>
      </c>
    </row>
    <row r="964" spans="1:14" x14ac:dyDescent="0.25">
      <c r="A964" t="s">
        <v>132</v>
      </c>
      <c r="B964" t="s">
        <v>169</v>
      </c>
      <c r="C964" t="s">
        <v>170</v>
      </c>
      <c r="D964" t="s">
        <v>171</v>
      </c>
      <c r="E964">
        <v>2015</v>
      </c>
      <c r="F964">
        <v>2016</v>
      </c>
      <c r="G964" t="s">
        <v>138</v>
      </c>
      <c r="H964" s="92" t="s">
        <v>293</v>
      </c>
      <c r="I964" s="52">
        <v>5.0399999999999999E-14</v>
      </c>
      <c r="J964" s="52">
        <v>8.1600000000000008E-12</v>
      </c>
      <c r="K964" s="52">
        <v>1.9399999999999999E-9</v>
      </c>
      <c r="L964" s="52">
        <v>4.0499999999999999E-8</v>
      </c>
      <c r="M964" s="52">
        <v>4.4999999999999999E-8</v>
      </c>
      <c r="N964" s="52">
        <v>1.6700000000000001E-6</v>
      </c>
    </row>
    <row r="965" spans="1:14" x14ac:dyDescent="0.25">
      <c r="A965" t="s">
        <v>132</v>
      </c>
      <c r="B965" t="s">
        <v>169</v>
      </c>
      <c r="C965" t="s">
        <v>170</v>
      </c>
      <c r="D965" t="s">
        <v>171</v>
      </c>
      <c r="E965">
        <v>2015</v>
      </c>
      <c r="F965">
        <v>2016</v>
      </c>
      <c r="G965" t="s">
        <v>138</v>
      </c>
      <c r="H965" s="92" t="s">
        <v>294</v>
      </c>
      <c r="I965" s="52">
        <v>2.5899999999999999E-14</v>
      </c>
      <c r="J965" s="52">
        <v>3.3399999999999999E-12</v>
      </c>
      <c r="K965" s="52">
        <v>7.19E-10</v>
      </c>
      <c r="L965" s="52">
        <v>1.8299999999999998E-8</v>
      </c>
      <c r="M965" s="52">
        <v>2.0199999999999999E-8</v>
      </c>
      <c r="N965" s="52">
        <v>5.4600000000000005E-7</v>
      </c>
    </row>
    <row r="966" spans="1:14" x14ac:dyDescent="0.25">
      <c r="A966" t="s">
        <v>132</v>
      </c>
      <c r="B966" t="s">
        <v>146</v>
      </c>
      <c r="C966" t="s">
        <v>147</v>
      </c>
      <c r="D966" t="s">
        <v>148</v>
      </c>
      <c r="E966">
        <v>2015</v>
      </c>
      <c r="F966">
        <v>2016</v>
      </c>
      <c r="G966" t="s">
        <v>134</v>
      </c>
      <c r="H966" s="92" t="s">
        <v>285</v>
      </c>
      <c r="I966" s="74">
        <v>7.0399999999999998E-22</v>
      </c>
      <c r="J966" s="74">
        <v>3.9900000000000002E-10</v>
      </c>
      <c r="K966" s="74">
        <v>1.33E-5</v>
      </c>
      <c r="L966" s="74">
        <v>3.4800000000000001E-6</v>
      </c>
      <c r="M966" s="74">
        <v>3.7500000000000001E-4</v>
      </c>
      <c r="N966" s="74">
        <v>2.4099999999999998E-3</v>
      </c>
    </row>
    <row r="967" spans="1:14" x14ac:dyDescent="0.25">
      <c r="A967" t="s">
        <v>132</v>
      </c>
      <c r="B967" t="s">
        <v>146</v>
      </c>
      <c r="C967" t="s">
        <v>147</v>
      </c>
      <c r="D967" t="s">
        <v>148</v>
      </c>
      <c r="E967">
        <v>2015</v>
      </c>
      <c r="F967">
        <v>2016</v>
      </c>
      <c r="G967" t="s">
        <v>134</v>
      </c>
      <c r="H967" s="92" t="s">
        <v>286</v>
      </c>
      <c r="I967" s="74">
        <v>4.25E-16</v>
      </c>
      <c r="J967" s="74">
        <v>2.8899999999999998E-10</v>
      </c>
      <c r="K967" s="74">
        <v>1.17E-5</v>
      </c>
      <c r="L967" s="74">
        <v>1.81E-6</v>
      </c>
      <c r="M967" s="74">
        <v>1.4200000000000001E-4</v>
      </c>
      <c r="N967" s="74">
        <v>3.0699999999999998E-3</v>
      </c>
    </row>
    <row r="968" spans="1:14" x14ac:dyDescent="0.25">
      <c r="A968" t="s">
        <v>132</v>
      </c>
      <c r="B968" t="s">
        <v>146</v>
      </c>
      <c r="C968" t="s">
        <v>147</v>
      </c>
      <c r="D968" t="s">
        <v>148</v>
      </c>
      <c r="E968">
        <v>2015</v>
      </c>
      <c r="F968">
        <v>2016</v>
      </c>
      <c r="G968" t="s">
        <v>134</v>
      </c>
      <c r="H968" s="92" t="s">
        <v>287</v>
      </c>
      <c r="I968" s="74">
        <v>4.3599999999999998E-15</v>
      </c>
      <c r="J968" s="74">
        <v>3E-10</v>
      </c>
      <c r="K968" s="74">
        <v>6.7900000000000002E-6</v>
      </c>
      <c r="L968" s="74">
        <v>6.9999999999999997E-7</v>
      </c>
      <c r="M968" s="74">
        <v>5.3699999999999997E-5</v>
      </c>
      <c r="N968" s="74">
        <v>2.5400000000000002E-3</v>
      </c>
    </row>
    <row r="969" spans="1:14" x14ac:dyDescent="0.25">
      <c r="A969" t="s">
        <v>132</v>
      </c>
      <c r="B969" t="s">
        <v>146</v>
      </c>
      <c r="C969" t="s">
        <v>147</v>
      </c>
      <c r="D969" t="s">
        <v>148</v>
      </c>
      <c r="E969">
        <v>2015</v>
      </c>
      <c r="F969">
        <v>2016</v>
      </c>
      <c r="G969" t="s">
        <v>134</v>
      </c>
      <c r="H969" s="92" t="s">
        <v>288</v>
      </c>
      <c r="I969" s="74">
        <v>1.1200000000000001E-14</v>
      </c>
      <c r="J969" s="74">
        <v>3.5700000000000001E-10</v>
      </c>
      <c r="K969" s="74">
        <v>4.0500000000000002E-6</v>
      </c>
      <c r="L969" s="74">
        <v>7.4000000000000001E-7</v>
      </c>
      <c r="M969" s="74">
        <v>3.43E-5</v>
      </c>
      <c r="N969" s="74">
        <v>1.1900000000000001E-3</v>
      </c>
    </row>
    <row r="970" spans="1:14" x14ac:dyDescent="0.25">
      <c r="A970" t="s">
        <v>132</v>
      </c>
      <c r="B970" t="s">
        <v>146</v>
      </c>
      <c r="C970" t="s">
        <v>147</v>
      </c>
      <c r="D970" t="s">
        <v>148</v>
      </c>
      <c r="E970">
        <v>2015</v>
      </c>
      <c r="F970">
        <v>2016</v>
      </c>
      <c r="G970" t="s">
        <v>134</v>
      </c>
      <c r="H970" s="92" t="s">
        <v>289</v>
      </c>
      <c r="I970" s="74">
        <v>3.1499999999999998E-14</v>
      </c>
      <c r="J970" s="74">
        <v>3.5400000000000002E-10</v>
      </c>
      <c r="K970" s="74">
        <v>1.46E-6</v>
      </c>
      <c r="L970" s="74">
        <v>4.58E-7</v>
      </c>
      <c r="M970" s="74">
        <v>8.6400000000000003E-6</v>
      </c>
      <c r="N970" s="74">
        <v>4.7800000000000002E-4</v>
      </c>
    </row>
    <row r="971" spans="1:14" x14ac:dyDescent="0.25">
      <c r="A971" t="s">
        <v>132</v>
      </c>
      <c r="B971" t="s">
        <v>146</v>
      </c>
      <c r="C971" t="s">
        <v>147</v>
      </c>
      <c r="D971" t="s">
        <v>148</v>
      </c>
      <c r="E971">
        <v>2015</v>
      </c>
      <c r="F971">
        <v>2016</v>
      </c>
      <c r="G971" t="s">
        <v>134</v>
      </c>
      <c r="H971" s="92" t="s">
        <v>290</v>
      </c>
      <c r="I971" s="74">
        <v>5.4700000000000001E-15</v>
      </c>
      <c r="J971" s="74">
        <v>2.5800000000000001E-11</v>
      </c>
      <c r="K971" s="74">
        <v>2.25E-8</v>
      </c>
      <c r="L971" s="74">
        <v>1.3599999999999999E-8</v>
      </c>
      <c r="M971" s="74">
        <v>6.6699999999999995E-8</v>
      </c>
      <c r="N971" s="74">
        <v>2.83E-5</v>
      </c>
    </row>
    <row r="972" spans="1:14" x14ac:dyDescent="0.25">
      <c r="A972" t="s">
        <v>132</v>
      </c>
      <c r="B972" t="s">
        <v>146</v>
      </c>
      <c r="C972" t="s">
        <v>147</v>
      </c>
      <c r="D972" t="s">
        <v>148</v>
      </c>
      <c r="E972">
        <v>2015</v>
      </c>
      <c r="F972">
        <v>2016</v>
      </c>
      <c r="G972" t="s">
        <v>134</v>
      </c>
      <c r="H972" s="92" t="s">
        <v>291</v>
      </c>
      <c r="I972" s="74">
        <v>3.2400000000000002E-15</v>
      </c>
      <c r="J972" s="74">
        <v>1.25E-11</v>
      </c>
      <c r="K972" s="74">
        <v>6.0900000000000003E-9</v>
      </c>
      <c r="L972" s="74">
        <v>8.6599999999999995E-9</v>
      </c>
      <c r="M972" s="74">
        <v>1.7299999999999999E-8</v>
      </c>
      <c r="N972" s="74">
        <v>6.0299999999999999E-6</v>
      </c>
    </row>
    <row r="973" spans="1:14" x14ac:dyDescent="0.25">
      <c r="A973" t="s">
        <v>132</v>
      </c>
      <c r="B973" t="s">
        <v>146</v>
      </c>
      <c r="C973" t="s">
        <v>147</v>
      </c>
      <c r="D973" t="s">
        <v>148</v>
      </c>
      <c r="E973">
        <v>2015</v>
      </c>
      <c r="F973">
        <v>2016</v>
      </c>
      <c r="G973" t="s">
        <v>134</v>
      </c>
      <c r="H973" s="92" t="s">
        <v>292</v>
      </c>
      <c r="I973" s="74">
        <v>1.02E-15</v>
      </c>
      <c r="J973" s="74">
        <v>2.8000000000000002E-12</v>
      </c>
      <c r="K973" s="74">
        <v>5.09E-10</v>
      </c>
      <c r="L973" s="74">
        <v>1.87E-9</v>
      </c>
      <c r="M973" s="74">
        <v>3.2099999999999999E-9</v>
      </c>
      <c r="N973" s="74">
        <v>1.1200000000000001E-6</v>
      </c>
    </row>
    <row r="974" spans="1:14" x14ac:dyDescent="0.25">
      <c r="A974" t="s">
        <v>132</v>
      </c>
      <c r="B974" t="s">
        <v>146</v>
      </c>
      <c r="C974" t="s">
        <v>147</v>
      </c>
      <c r="D974" t="s">
        <v>148</v>
      </c>
      <c r="E974">
        <v>2015</v>
      </c>
      <c r="F974">
        <v>2016</v>
      </c>
      <c r="G974" t="s">
        <v>134</v>
      </c>
      <c r="H974" s="92" t="s">
        <v>293</v>
      </c>
      <c r="I974" s="74">
        <v>4.31E-16</v>
      </c>
      <c r="J974" s="74">
        <v>8.8699999999999996E-13</v>
      </c>
      <c r="K974" s="74">
        <v>7.3599999999999997E-11</v>
      </c>
      <c r="L974" s="74">
        <v>6.9399999999999998E-10</v>
      </c>
      <c r="M974" s="74">
        <v>1.08E-9</v>
      </c>
      <c r="N974" s="74">
        <v>3.2599999999999998E-7</v>
      </c>
    </row>
    <row r="975" spans="1:14" x14ac:dyDescent="0.25">
      <c r="A975" t="s">
        <v>132</v>
      </c>
      <c r="B975" t="s">
        <v>146</v>
      </c>
      <c r="C975" t="s">
        <v>147</v>
      </c>
      <c r="D975" t="s">
        <v>148</v>
      </c>
      <c r="E975">
        <v>2015</v>
      </c>
      <c r="F975">
        <v>2016</v>
      </c>
      <c r="G975" t="s">
        <v>134</v>
      </c>
      <c r="H975" s="92" t="s">
        <v>294</v>
      </c>
      <c r="I975" s="74">
        <v>1.8700000000000001E-16</v>
      </c>
      <c r="J975" s="74">
        <v>3.6400000000000001E-13</v>
      </c>
      <c r="K975" s="74">
        <v>1.3E-11</v>
      </c>
      <c r="L975" s="74">
        <v>2.8300000000000001E-10</v>
      </c>
      <c r="M975" s="74">
        <v>4.1099999999999998E-10</v>
      </c>
      <c r="N975" s="74">
        <v>1.01E-7</v>
      </c>
    </row>
    <row r="976" spans="1:14" x14ac:dyDescent="0.25">
      <c r="A976" t="s">
        <v>132</v>
      </c>
      <c r="B976" t="s">
        <v>146</v>
      </c>
      <c r="C976" t="s">
        <v>147</v>
      </c>
      <c r="D976" t="s">
        <v>148</v>
      </c>
      <c r="E976">
        <v>2015</v>
      </c>
      <c r="F976">
        <v>2016</v>
      </c>
      <c r="G976" t="s">
        <v>137</v>
      </c>
      <c r="H976" s="92" t="s">
        <v>285</v>
      </c>
      <c r="I976" s="52">
        <v>0</v>
      </c>
      <c r="J976" s="52">
        <v>3.9700000000000002E-10</v>
      </c>
      <c r="K976" s="52">
        <v>1.33E-5</v>
      </c>
      <c r="L976" s="52">
        <v>3.4800000000000001E-6</v>
      </c>
      <c r="M976" s="52">
        <v>3.7500000000000001E-4</v>
      </c>
      <c r="N976" s="52">
        <v>2.4099999999999998E-3</v>
      </c>
    </row>
    <row r="977" spans="1:14" x14ac:dyDescent="0.25">
      <c r="A977" t="s">
        <v>132</v>
      </c>
      <c r="B977" t="s">
        <v>146</v>
      </c>
      <c r="C977" t="s">
        <v>147</v>
      </c>
      <c r="D977" t="s">
        <v>148</v>
      </c>
      <c r="E977">
        <v>2015</v>
      </c>
      <c r="F977">
        <v>2016</v>
      </c>
      <c r="G977" t="s">
        <v>137</v>
      </c>
      <c r="H977" s="92" t="s">
        <v>286</v>
      </c>
      <c r="I977" s="52">
        <v>0</v>
      </c>
      <c r="J977" s="52">
        <v>2.5699999999999999E-10</v>
      </c>
      <c r="K977" s="52">
        <v>1.17E-5</v>
      </c>
      <c r="L977" s="52">
        <v>1.79E-6</v>
      </c>
      <c r="M977" s="52">
        <v>1.4200000000000001E-4</v>
      </c>
      <c r="N977" s="52">
        <v>3.0699999999999998E-3</v>
      </c>
    </row>
    <row r="978" spans="1:14" x14ac:dyDescent="0.25">
      <c r="A978" t="s">
        <v>132</v>
      </c>
      <c r="B978" t="s">
        <v>146</v>
      </c>
      <c r="C978" t="s">
        <v>147</v>
      </c>
      <c r="D978" t="s">
        <v>148</v>
      </c>
      <c r="E978">
        <v>2015</v>
      </c>
      <c r="F978">
        <v>2016</v>
      </c>
      <c r="G978" t="s">
        <v>137</v>
      </c>
      <c r="H978" s="92" t="s">
        <v>287</v>
      </c>
      <c r="I978" s="52">
        <v>0</v>
      </c>
      <c r="J978" s="52">
        <v>1.19E-10</v>
      </c>
      <c r="K978" s="52">
        <v>6.7900000000000002E-6</v>
      </c>
      <c r="L978" s="52">
        <v>6.2600000000000002E-7</v>
      </c>
      <c r="M978" s="52">
        <v>5.3600000000000002E-5</v>
      </c>
      <c r="N978" s="52">
        <v>2.5400000000000002E-3</v>
      </c>
    </row>
    <row r="979" spans="1:14" x14ac:dyDescent="0.25">
      <c r="A979" t="s">
        <v>132</v>
      </c>
      <c r="B979" t="s">
        <v>146</v>
      </c>
      <c r="C979" t="s">
        <v>147</v>
      </c>
      <c r="D979" t="s">
        <v>148</v>
      </c>
      <c r="E979">
        <v>2015</v>
      </c>
      <c r="F979">
        <v>2016</v>
      </c>
      <c r="G979" t="s">
        <v>137</v>
      </c>
      <c r="H979" s="92" t="s">
        <v>288</v>
      </c>
      <c r="I979" s="52">
        <v>0</v>
      </c>
      <c r="J979" s="52">
        <v>7.34E-11</v>
      </c>
      <c r="K979" s="52">
        <v>4.0500000000000002E-6</v>
      </c>
      <c r="L979" s="52">
        <v>6.1099999999999995E-7</v>
      </c>
      <c r="M979" s="52">
        <v>3.4199999999999998E-5</v>
      </c>
      <c r="N979" s="52">
        <v>1.1900000000000001E-3</v>
      </c>
    </row>
    <row r="980" spans="1:14" x14ac:dyDescent="0.25">
      <c r="A980" t="s">
        <v>132</v>
      </c>
      <c r="B980" t="s">
        <v>146</v>
      </c>
      <c r="C980" t="s">
        <v>147</v>
      </c>
      <c r="D980" t="s">
        <v>148</v>
      </c>
      <c r="E980">
        <v>2015</v>
      </c>
      <c r="F980">
        <v>2016</v>
      </c>
      <c r="G980" t="s">
        <v>137</v>
      </c>
      <c r="H980" s="92" t="s">
        <v>289</v>
      </c>
      <c r="I980" s="52">
        <v>0</v>
      </c>
      <c r="J980" s="52">
        <v>1.9500000000000001E-11</v>
      </c>
      <c r="K980" s="52">
        <v>1.4500000000000001E-6</v>
      </c>
      <c r="L980" s="52">
        <v>2.0699999999999999E-7</v>
      </c>
      <c r="M980" s="52">
        <v>8.3399999999999998E-6</v>
      </c>
      <c r="N980" s="52">
        <v>4.7399999999999997E-4</v>
      </c>
    </row>
    <row r="981" spans="1:14" x14ac:dyDescent="0.25">
      <c r="A981" t="s">
        <v>132</v>
      </c>
      <c r="B981" t="s">
        <v>146</v>
      </c>
      <c r="C981" t="s">
        <v>147</v>
      </c>
      <c r="D981" t="s">
        <v>148</v>
      </c>
      <c r="E981">
        <v>2015</v>
      </c>
      <c r="F981">
        <v>2016</v>
      </c>
      <c r="G981" t="s">
        <v>137</v>
      </c>
      <c r="H981" s="92" t="s">
        <v>290</v>
      </c>
      <c r="I981" s="52">
        <v>0</v>
      </c>
      <c r="J981" s="52">
        <v>5.58E-14</v>
      </c>
      <c r="K981" s="52">
        <v>2.07E-8</v>
      </c>
      <c r="L981" s="52">
        <v>1.2199999999999999E-9</v>
      </c>
      <c r="M981" s="52">
        <v>3.18E-8</v>
      </c>
      <c r="N981" s="52">
        <v>2.6800000000000001E-5</v>
      </c>
    </row>
    <row r="982" spans="1:14" x14ac:dyDescent="0.25">
      <c r="A982" t="s">
        <v>132</v>
      </c>
      <c r="B982" t="s">
        <v>146</v>
      </c>
      <c r="C982" t="s">
        <v>147</v>
      </c>
      <c r="D982" t="s">
        <v>148</v>
      </c>
      <c r="E982">
        <v>2015</v>
      </c>
      <c r="F982">
        <v>2016</v>
      </c>
      <c r="G982" t="s">
        <v>137</v>
      </c>
      <c r="H982" s="92" t="s">
        <v>291</v>
      </c>
      <c r="I982" s="52">
        <v>0</v>
      </c>
      <c r="J982" s="52">
        <v>6.1100000000000003E-15</v>
      </c>
      <c r="K982" s="52">
        <v>5.45E-9</v>
      </c>
      <c r="L982" s="52">
        <v>6.0799999999999997E-10</v>
      </c>
      <c r="M982" s="52">
        <v>8.8900000000000005E-9</v>
      </c>
      <c r="N982" s="52">
        <v>5.6400000000000002E-6</v>
      </c>
    </row>
    <row r="983" spans="1:14" x14ac:dyDescent="0.25">
      <c r="A983" t="s">
        <v>132</v>
      </c>
      <c r="B983" t="s">
        <v>146</v>
      </c>
      <c r="C983" t="s">
        <v>147</v>
      </c>
      <c r="D983" t="s">
        <v>148</v>
      </c>
      <c r="E983">
        <v>2015</v>
      </c>
      <c r="F983">
        <v>2016</v>
      </c>
      <c r="G983" t="s">
        <v>137</v>
      </c>
      <c r="H983" s="92" t="s">
        <v>292</v>
      </c>
      <c r="I983" s="52">
        <v>0</v>
      </c>
      <c r="J983" s="52">
        <v>0</v>
      </c>
      <c r="K983" s="52">
        <v>4.3200000000000001E-10</v>
      </c>
      <c r="L983" s="52">
        <v>1.2999999999999999E-10</v>
      </c>
      <c r="M983" s="52">
        <v>1.3399999999999999E-9</v>
      </c>
      <c r="N983" s="52">
        <v>1.04E-6</v>
      </c>
    </row>
    <row r="984" spans="1:14" x14ac:dyDescent="0.25">
      <c r="A984" t="s">
        <v>132</v>
      </c>
      <c r="B984" t="s">
        <v>146</v>
      </c>
      <c r="C984" t="s">
        <v>147</v>
      </c>
      <c r="D984" t="s">
        <v>148</v>
      </c>
      <c r="E984">
        <v>2015</v>
      </c>
      <c r="F984">
        <v>2016</v>
      </c>
      <c r="G984" t="s">
        <v>137</v>
      </c>
      <c r="H984" s="92" t="s">
        <v>293</v>
      </c>
      <c r="I984" s="52">
        <v>0</v>
      </c>
      <c r="J984" s="52">
        <v>0</v>
      </c>
      <c r="K984" s="52">
        <v>5.5799999999999997E-11</v>
      </c>
      <c r="L984" s="52">
        <v>3.9499999999999999E-11</v>
      </c>
      <c r="M984" s="52">
        <v>3.9499999999999998E-10</v>
      </c>
      <c r="N984" s="52">
        <v>2.9900000000000002E-7</v>
      </c>
    </row>
    <row r="985" spans="1:14" x14ac:dyDescent="0.25">
      <c r="A985" t="s">
        <v>132</v>
      </c>
      <c r="B985" t="s">
        <v>146</v>
      </c>
      <c r="C985" t="s">
        <v>147</v>
      </c>
      <c r="D985" t="s">
        <v>148</v>
      </c>
      <c r="E985">
        <v>2015</v>
      </c>
      <c r="F985">
        <v>2016</v>
      </c>
      <c r="G985" t="s">
        <v>137</v>
      </c>
      <c r="H985" s="92" t="s">
        <v>294</v>
      </c>
      <c r="I985" s="52">
        <v>0</v>
      </c>
      <c r="J985" s="52">
        <v>0</v>
      </c>
      <c r="K985" s="52">
        <v>1.0099999999999999E-11</v>
      </c>
      <c r="L985" s="52">
        <v>1.1900000000000001E-11</v>
      </c>
      <c r="M985" s="52">
        <v>1.2999999999999999E-10</v>
      </c>
      <c r="N985" s="52">
        <v>9.2500000000000001E-8</v>
      </c>
    </row>
    <row r="986" spans="1:14" x14ac:dyDescent="0.25">
      <c r="A986" t="s">
        <v>132</v>
      </c>
      <c r="B986" t="s">
        <v>146</v>
      </c>
      <c r="C986" t="s">
        <v>147</v>
      </c>
      <c r="D986" t="s">
        <v>148</v>
      </c>
      <c r="E986">
        <v>2015</v>
      </c>
      <c r="F986">
        <v>2016</v>
      </c>
      <c r="G986" t="s">
        <v>138</v>
      </c>
      <c r="H986" s="92" t="s">
        <v>285</v>
      </c>
      <c r="I986" s="52">
        <v>1.37E-23</v>
      </c>
      <c r="J986" s="52">
        <v>1.31E-17</v>
      </c>
      <c r="K986" s="52">
        <v>1.0599999999999999E-12</v>
      </c>
      <c r="L986" s="52">
        <v>6.4799999999999999E-11</v>
      </c>
      <c r="M986" s="52">
        <v>1.19E-10</v>
      </c>
      <c r="N986" s="52">
        <v>2.8200000000000001E-10</v>
      </c>
    </row>
    <row r="987" spans="1:14" x14ac:dyDescent="0.25">
      <c r="A987" t="s">
        <v>132</v>
      </c>
      <c r="B987" t="s">
        <v>146</v>
      </c>
      <c r="C987" t="s">
        <v>147</v>
      </c>
      <c r="D987" t="s">
        <v>148</v>
      </c>
      <c r="E987">
        <v>2015</v>
      </c>
      <c r="F987">
        <v>2016</v>
      </c>
      <c r="G987" t="s">
        <v>138</v>
      </c>
      <c r="H987" s="92" t="s">
        <v>286</v>
      </c>
      <c r="I987" s="52">
        <v>1.08E-16</v>
      </c>
      <c r="J987" s="52">
        <v>8.2200000000000006E-14</v>
      </c>
      <c r="K987" s="52">
        <v>1.5400000000000001E-10</v>
      </c>
      <c r="L987" s="52">
        <v>1.15E-8</v>
      </c>
      <c r="M987" s="52">
        <v>1.2100000000000001E-8</v>
      </c>
      <c r="N987" s="52">
        <v>3.7800000000000001E-8</v>
      </c>
    </row>
    <row r="988" spans="1:14" x14ac:dyDescent="0.25">
      <c r="A988" t="s">
        <v>132</v>
      </c>
      <c r="B988" t="s">
        <v>146</v>
      </c>
      <c r="C988" t="s">
        <v>147</v>
      </c>
      <c r="D988" t="s">
        <v>148</v>
      </c>
      <c r="E988">
        <v>2015</v>
      </c>
      <c r="F988">
        <v>2016</v>
      </c>
      <c r="G988" t="s">
        <v>138</v>
      </c>
      <c r="H988" s="92" t="s">
        <v>287</v>
      </c>
      <c r="I988" s="52">
        <v>1.9799999999999998E-15</v>
      </c>
      <c r="J988" s="52">
        <v>1.04E-12</v>
      </c>
      <c r="K988" s="52">
        <v>1.9000000000000001E-9</v>
      </c>
      <c r="L988" s="52">
        <v>2.4500000000000001E-8</v>
      </c>
      <c r="M988" s="52">
        <v>8.42E-8</v>
      </c>
      <c r="N988" s="52">
        <v>6.2099999999999996E-7</v>
      </c>
    </row>
    <row r="989" spans="1:14" x14ac:dyDescent="0.25">
      <c r="A989" t="s">
        <v>132</v>
      </c>
      <c r="B989" t="s">
        <v>146</v>
      </c>
      <c r="C989" t="s">
        <v>147</v>
      </c>
      <c r="D989" t="s">
        <v>148</v>
      </c>
      <c r="E989">
        <v>2015</v>
      </c>
      <c r="F989">
        <v>2016</v>
      </c>
      <c r="G989" t="s">
        <v>138</v>
      </c>
      <c r="H989" s="92" t="s">
        <v>288</v>
      </c>
      <c r="I989" s="52">
        <v>8.4100000000000006E-15</v>
      </c>
      <c r="J989" s="52">
        <v>4.36E-12</v>
      </c>
      <c r="K989" s="52">
        <v>4.5999999999999998E-9</v>
      </c>
      <c r="L989" s="52">
        <v>1.2800000000000001E-7</v>
      </c>
      <c r="M989" s="52">
        <v>1.4000000000000001E-7</v>
      </c>
      <c r="N989" s="52">
        <v>1.24E-6</v>
      </c>
    </row>
    <row r="990" spans="1:14" x14ac:dyDescent="0.25">
      <c r="A990" t="s">
        <v>132</v>
      </c>
      <c r="B990" t="s">
        <v>146</v>
      </c>
      <c r="C990" t="s">
        <v>147</v>
      </c>
      <c r="D990" t="s">
        <v>148</v>
      </c>
      <c r="E990">
        <v>2015</v>
      </c>
      <c r="F990">
        <v>2016</v>
      </c>
      <c r="G990" t="s">
        <v>138</v>
      </c>
      <c r="H990" s="92" t="s">
        <v>289</v>
      </c>
      <c r="I990" s="52">
        <v>2.7700000000000001E-14</v>
      </c>
      <c r="J990" s="52">
        <v>1.9199999999999999E-11</v>
      </c>
      <c r="K990" s="52">
        <v>1.14E-8</v>
      </c>
      <c r="L990" s="52">
        <v>2.5100000000000001E-7</v>
      </c>
      <c r="M990" s="52">
        <v>2.9799999999999999E-7</v>
      </c>
      <c r="N990" s="52">
        <v>3.54E-6</v>
      </c>
    </row>
    <row r="991" spans="1:14" x14ac:dyDescent="0.25">
      <c r="A991" t="s">
        <v>132</v>
      </c>
      <c r="B991" t="s">
        <v>146</v>
      </c>
      <c r="C991" t="s">
        <v>147</v>
      </c>
      <c r="D991" t="s">
        <v>148</v>
      </c>
      <c r="E991">
        <v>2015</v>
      </c>
      <c r="F991">
        <v>2016</v>
      </c>
      <c r="G991" t="s">
        <v>138</v>
      </c>
      <c r="H991" s="92" t="s">
        <v>290</v>
      </c>
      <c r="I991" s="52">
        <v>5.1900000000000003E-15</v>
      </c>
      <c r="J991" s="52">
        <v>1.0899999999999999E-11</v>
      </c>
      <c r="K991" s="52">
        <v>1.79E-9</v>
      </c>
      <c r="L991" s="52">
        <v>1.02E-8</v>
      </c>
      <c r="M991" s="52">
        <v>3.0199999999999999E-8</v>
      </c>
      <c r="N991" s="52">
        <v>1.5E-6</v>
      </c>
    </row>
    <row r="992" spans="1:14" x14ac:dyDescent="0.25">
      <c r="A992" t="s">
        <v>132</v>
      </c>
      <c r="B992" t="s">
        <v>146</v>
      </c>
      <c r="C992" t="s">
        <v>147</v>
      </c>
      <c r="D992" t="s">
        <v>148</v>
      </c>
      <c r="E992">
        <v>2015</v>
      </c>
      <c r="F992">
        <v>2016</v>
      </c>
      <c r="G992" t="s">
        <v>138</v>
      </c>
      <c r="H992" s="92" t="s">
        <v>291</v>
      </c>
      <c r="I992" s="52">
        <v>3.13E-15</v>
      </c>
      <c r="J992" s="52">
        <v>7.3899999999999998E-12</v>
      </c>
      <c r="K992" s="52">
        <v>5.5800000000000004E-10</v>
      </c>
      <c r="L992" s="52">
        <v>8.0600000000000007E-9</v>
      </c>
      <c r="M992" s="52">
        <v>8.6499999999999997E-9</v>
      </c>
      <c r="N992" s="52">
        <v>3.9000000000000002E-7</v>
      </c>
    </row>
    <row r="993" spans="1:14" x14ac:dyDescent="0.25">
      <c r="A993" t="s">
        <v>132</v>
      </c>
      <c r="B993" t="s">
        <v>146</v>
      </c>
      <c r="C993" t="s">
        <v>147</v>
      </c>
      <c r="D993" t="s">
        <v>148</v>
      </c>
      <c r="E993">
        <v>2015</v>
      </c>
      <c r="F993">
        <v>2016</v>
      </c>
      <c r="G993" t="s">
        <v>138</v>
      </c>
      <c r="H993" s="92" t="s">
        <v>292</v>
      </c>
      <c r="I993" s="52">
        <v>1.02E-15</v>
      </c>
      <c r="J993" s="52">
        <v>1.43E-12</v>
      </c>
      <c r="K993" s="52">
        <v>6.6399999999999998E-11</v>
      </c>
      <c r="L993" s="52">
        <v>1.74E-9</v>
      </c>
      <c r="M993" s="52">
        <v>1.85E-9</v>
      </c>
      <c r="N993" s="52">
        <v>8.9099999999999997E-8</v>
      </c>
    </row>
    <row r="994" spans="1:14" x14ac:dyDescent="0.25">
      <c r="A994" t="s">
        <v>132</v>
      </c>
      <c r="B994" t="s">
        <v>146</v>
      </c>
      <c r="C994" t="s">
        <v>147</v>
      </c>
      <c r="D994" t="s">
        <v>148</v>
      </c>
      <c r="E994">
        <v>2015</v>
      </c>
      <c r="F994">
        <v>2016</v>
      </c>
      <c r="G994" t="s">
        <v>138</v>
      </c>
      <c r="H994" s="92" t="s">
        <v>293</v>
      </c>
      <c r="I994" s="52">
        <v>4.31E-16</v>
      </c>
      <c r="J994" s="52">
        <v>5.0599999999999996E-13</v>
      </c>
      <c r="K994" s="52">
        <v>1.58E-11</v>
      </c>
      <c r="L994" s="52">
        <v>6.5400000000000002E-10</v>
      </c>
      <c r="M994" s="52">
        <v>6.8400000000000002E-10</v>
      </c>
      <c r="N994" s="52">
        <v>2.6899999999999999E-8</v>
      </c>
    </row>
    <row r="995" spans="1:14" x14ac:dyDescent="0.25">
      <c r="A995" t="s">
        <v>132</v>
      </c>
      <c r="B995" t="s">
        <v>146</v>
      </c>
      <c r="C995" t="s">
        <v>147</v>
      </c>
      <c r="D995" t="s">
        <v>148</v>
      </c>
      <c r="E995">
        <v>2015</v>
      </c>
      <c r="F995">
        <v>2016</v>
      </c>
      <c r="G995" t="s">
        <v>138</v>
      </c>
      <c r="H995" s="92" t="s">
        <v>294</v>
      </c>
      <c r="I995" s="52">
        <v>1.8700000000000001E-16</v>
      </c>
      <c r="J995" s="52">
        <v>2.3500000000000001E-13</v>
      </c>
      <c r="K995" s="52">
        <v>4.8900000000000004E-12</v>
      </c>
      <c r="L995" s="52">
        <v>2.7099999999999999E-10</v>
      </c>
      <c r="M995" s="52">
        <v>2.8100000000000001E-10</v>
      </c>
      <c r="N995" s="52">
        <v>7.9799999999999993E-9</v>
      </c>
    </row>
    <row r="996" spans="1:14" x14ac:dyDescent="0.25">
      <c r="A996" t="s">
        <v>132</v>
      </c>
      <c r="B996" t="s">
        <v>146</v>
      </c>
      <c r="C996" t="s">
        <v>147</v>
      </c>
      <c r="D996" t="s">
        <v>148</v>
      </c>
      <c r="E996">
        <v>2016</v>
      </c>
      <c r="F996">
        <v>2016</v>
      </c>
      <c r="G996" t="s">
        <v>134</v>
      </c>
      <c r="H996" s="92" t="s">
        <v>285</v>
      </c>
      <c r="I996" s="74">
        <v>7.2199999999999999E-22</v>
      </c>
      <c r="J996" s="74">
        <v>1.8999999999999999E-10</v>
      </c>
      <c r="K996" s="74">
        <v>6.28E-6</v>
      </c>
      <c r="L996" s="74">
        <v>1.6500000000000001E-6</v>
      </c>
      <c r="M996" s="74">
        <v>1.7799999999999999E-4</v>
      </c>
      <c r="N996" s="74">
        <v>1.14E-3</v>
      </c>
    </row>
    <row r="997" spans="1:14" x14ac:dyDescent="0.25">
      <c r="A997" t="s">
        <v>132</v>
      </c>
      <c r="B997" t="s">
        <v>146</v>
      </c>
      <c r="C997" t="s">
        <v>147</v>
      </c>
      <c r="D997" t="s">
        <v>148</v>
      </c>
      <c r="E997">
        <v>2016</v>
      </c>
      <c r="F997">
        <v>2016</v>
      </c>
      <c r="G997" t="s">
        <v>134</v>
      </c>
      <c r="H997" s="92" t="s">
        <v>286</v>
      </c>
      <c r="I997" s="74">
        <v>4.3599999999999998E-16</v>
      </c>
      <c r="J997" s="74">
        <v>1.4499999999999999E-10</v>
      </c>
      <c r="K997" s="74">
        <v>5.5199999999999997E-6</v>
      </c>
      <c r="L997" s="74">
        <v>8.6000000000000002E-7</v>
      </c>
      <c r="M997" s="74">
        <v>6.7000000000000002E-5</v>
      </c>
      <c r="N997" s="74">
        <v>1.4499999999999999E-3</v>
      </c>
    </row>
    <row r="998" spans="1:14" x14ac:dyDescent="0.25">
      <c r="A998" t="s">
        <v>132</v>
      </c>
      <c r="B998" t="s">
        <v>146</v>
      </c>
      <c r="C998" t="s">
        <v>147</v>
      </c>
      <c r="D998" t="s">
        <v>148</v>
      </c>
      <c r="E998">
        <v>2016</v>
      </c>
      <c r="F998">
        <v>2016</v>
      </c>
      <c r="G998" t="s">
        <v>134</v>
      </c>
      <c r="H998" s="92" t="s">
        <v>287</v>
      </c>
      <c r="I998" s="74">
        <v>4.42E-15</v>
      </c>
      <c r="J998" s="74">
        <v>1.86E-10</v>
      </c>
      <c r="K998" s="74">
        <v>3.2200000000000001E-6</v>
      </c>
      <c r="L998" s="74">
        <v>3.7500000000000001E-7</v>
      </c>
      <c r="M998" s="74">
        <v>2.55E-5</v>
      </c>
      <c r="N998" s="74">
        <v>1.1999999999999999E-3</v>
      </c>
    </row>
    <row r="999" spans="1:14" x14ac:dyDescent="0.25">
      <c r="A999" t="s">
        <v>132</v>
      </c>
      <c r="B999" t="s">
        <v>146</v>
      </c>
      <c r="C999" t="s">
        <v>147</v>
      </c>
      <c r="D999" t="s">
        <v>148</v>
      </c>
      <c r="E999">
        <v>2016</v>
      </c>
      <c r="F999">
        <v>2016</v>
      </c>
      <c r="G999" t="s">
        <v>134</v>
      </c>
      <c r="H999" s="92" t="s">
        <v>288</v>
      </c>
      <c r="I999" s="74">
        <v>1.15E-14</v>
      </c>
      <c r="J999" s="74">
        <v>2.3600000000000001E-10</v>
      </c>
      <c r="K999" s="74">
        <v>1.9199999999999998E-6</v>
      </c>
      <c r="L999" s="74">
        <v>4.2100000000000002E-7</v>
      </c>
      <c r="M999" s="74">
        <v>1.63E-5</v>
      </c>
      <c r="N999" s="74">
        <v>5.6400000000000005E-4</v>
      </c>
    </row>
    <row r="1000" spans="1:14" x14ac:dyDescent="0.25">
      <c r="A1000" t="s">
        <v>132</v>
      </c>
      <c r="B1000" t="s">
        <v>146</v>
      </c>
      <c r="C1000" t="s">
        <v>147</v>
      </c>
      <c r="D1000" t="s">
        <v>148</v>
      </c>
      <c r="E1000">
        <v>2016</v>
      </c>
      <c r="F1000">
        <v>2016</v>
      </c>
      <c r="G1000" t="s">
        <v>134</v>
      </c>
      <c r="H1000" s="92" t="s">
        <v>289</v>
      </c>
      <c r="I1000" s="74">
        <v>3.2199999999999998E-14</v>
      </c>
      <c r="J1000" s="74">
        <v>2.1899999999999999E-10</v>
      </c>
      <c r="K1000" s="74">
        <v>6.99E-7</v>
      </c>
      <c r="L1000" s="74">
        <v>3.5499999999999999E-7</v>
      </c>
      <c r="M1000" s="74">
        <v>4.25E-6</v>
      </c>
      <c r="N1000" s="74">
        <v>2.2800000000000001E-4</v>
      </c>
    </row>
    <row r="1001" spans="1:14" x14ac:dyDescent="0.25">
      <c r="A1001" t="s">
        <v>132</v>
      </c>
      <c r="B1001" t="s">
        <v>146</v>
      </c>
      <c r="C1001" t="s">
        <v>147</v>
      </c>
      <c r="D1001" t="s">
        <v>148</v>
      </c>
      <c r="E1001">
        <v>2016</v>
      </c>
      <c r="F1001">
        <v>2016</v>
      </c>
      <c r="G1001" t="s">
        <v>134</v>
      </c>
      <c r="H1001" s="92" t="s">
        <v>290</v>
      </c>
      <c r="I1001" s="74">
        <v>5.5899999999999997E-15</v>
      </c>
      <c r="J1001" s="74">
        <v>2.0399999999999999E-11</v>
      </c>
      <c r="K1001" s="74">
        <v>1.16E-8</v>
      </c>
      <c r="L1001" s="74">
        <v>1.2499999999999999E-8</v>
      </c>
      <c r="M1001" s="74">
        <v>5.1499999999999998E-8</v>
      </c>
      <c r="N1001" s="74">
        <v>1.42E-5</v>
      </c>
    </row>
    <row r="1002" spans="1:14" x14ac:dyDescent="0.25">
      <c r="A1002" t="s">
        <v>132</v>
      </c>
      <c r="B1002" t="s">
        <v>146</v>
      </c>
      <c r="C1002" t="s">
        <v>147</v>
      </c>
      <c r="D1002" t="s">
        <v>148</v>
      </c>
      <c r="E1002">
        <v>2016</v>
      </c>
      <c r="F1002">
        <v>2016</v>
      </c>
      <c r="G1002" t="s">
        <v>134</v>
      </c>
      <c r="H1002" s="92" t="s">
        <v>291</v>
      </c>
      <c r="I1002" s="74">
        <v>3.3199999999999999E-15</v>
      </c>
      <c r="J1002" s="74">
        <v>9.8099999999999996E-12</v>
      </c>
      <c r="K1002" s="74">
        <v>3.22E-9</v>
      </c>
      <c r="L1002" s="74">
        <v>8.5500000000000005E-9</v>
      </c>
      <c r="M1002" s="74">
        <v>1.29E-8</v>
      </c>
      <c r="N1002" s="74">
        <v>3.0699999999999998E-6</v>
      </c>
    </row>
    <row r="1003" spans="1:14" x14ac:dyDescent="0.25">
      <c r="A1003" t="s">
        <v>132</v>
      </c>
      <c r="B1003" t="s">
        <v>146</v>
      </c>
      <c r="C1003" t="s">
        <v>147</v>
      </c>
      <c r="D1003" t="s">
        <v>148</v>
      </c>
      <c r="E1003">
        <v>2016</v>
      </c>
      <c r="F1003">
        <v>2016</v>
      </c>
      <c r="G1003" t="s">
        <v>134</v>
      </c>
      <c r="H1003" s="92" t="s">
        <v>292</v>
      </c>
      <c r="I1003" s="74">
        <v>1.0399999999999999E-15</v>
      </c>
      <c r="J1003" s="74">
        <v>2.3100000000000001E-12</v>
      </c>
      <c r="K1003" s="74">
        <v>2.8200000000000001E-10</v>
      </c>
      <c r="L1003" s="74">
        <v>1.85E-9</v>
      </c>
      <c r="M1003" s="74">
        <v>2.5500000000000001E-9</v>
      </c>
      <c r="N1003" s="74">
        <v>5.8100000000000003E-7</v>
      </c>
    </row>
    <row r="1004" spans="1:14" x14ac:dyDescent="0.25">
      <c r="A1004" t="s">
        <v>132</v>
      </c>
      <c r="B1004" t="s">
        <v>146</v>
      </c>
      <c r="C1004" t="s">
        <v>147</v>
      </c>
      <c r="D1004" t="s">
        <v>148</v>
      </c>
      <c r="E1004">
        <v>2016</v>
      </c>
      <c r="F1004">
        <v>2016</v>
      </c>
      <c r="G1004" t="s">
        <v>134</v>
      </c>
      <c r="H1004" s="92" t="s">
        <v>293</v>
      </c>
      <c r="I1004" s="74">
        <v>4.4199999999999998E-16</v>
      </c>
      <c r="J1004" s="74">
        <v>7.3200000000000001E-13</v>
      </c>
      <c r="K1004" s="74">
        <v>4.4699999999999998E-11</v>
      </c>
      <c r="L1004" s="74">
        <v>6.9E-10</v>
      </c>
      <c r="M1004" s="74">
        <v>8.8600000000000004E-10</v>
      </c>
      <c r="N1004" s="74">
        <v>1.6899999999999999E-7</v>
      </c>
    </row>
    <row r="1005" spans="1:14" x14ac:dyDescent="0.25">
      <c r="A1005" t="s">
        <v>132</v>
      </c>
      <c r="B1005" t="s">
        <v>146</v>
      </c>
      <c r="C1005" t="s">
        <v>147</v>
      </c>
      <c r="D1005" t="s">
        <v>148</v>
      </c>
      <c r="E1005">
        <v>2016</v>
      </c>
      <c r="F1005">
        <v>2016</v>
      </c>
      <c r="G1005" t="s">
        <v>134</v>
      </c>
      <c r="H1005" s="92" t="s">
        <v>294</v>
      </c>
      <c r="I1005" s="74">
        <v>1.9199999999999999E-16</v>
      </c>
      <c r="J1005" s="74">
        <v>3.1299999999999998E-13</v>
      </c>
      <c r="K1005" s="74">
        <v>9.1099999999999998E-12</v>
      </c>
      <c r="L1005" s="74">
        <v>2.8300000000000001E-10</v>
      </c>
      <c r="M1005" s="74">
        <v>3.4999999999999998E-10</v>
      </c>
      <c r="N1005" s="74">
        <v>5.2000000000000002E-8</v>
      </c>
    </row>
    <row r="1006" spans="1:14" x14ac:dyDescent="0.25">
      <c r="A1006" t="s">
        <v>132</v>
      </c>
      <c r="B1006" t="s">
        <v>146</v>
      </c>
      <c r="C1006" t="s">
        <v>147</v>
      </c>
      <c r="D1006" t="s">
        <v>148</v>
      </c>
      <c r="E1006">
        <v>2016</v>
      </c>
      <c r="F1006">
        <v>2016</v>
      </c>
      <c r="G1006" t="s">
        <v>137</v>
      </c>
      <c r="H1006" s="92" t="s">
        <v>285</v>
      </c>
      <c r="I1006" s="52">
        <v>0</v>
      </c>
      <c r="J1006" s="52">
        <v>1.88E-10</v>
      </c>
      <c r="K1006" s="52">
        <v>6.28E-6</v>
      </c>
      <c r="L1006" s="52">
        <v>1.6500000000000001E-6</v>
      </c>
      <c r="M1006" s="52">
        <v>1.7799999999999999E-4</v>
      </c>
      <c r="N1006" s="52">
        <v>1.14E-3</v>
      </c>
    </row>
    <row r="1007" spans="1:14" x14ac:dyDescent="0.25">
      <c r="A1007" t="s">
        <v>132</v>
      </c>
      <c r="B1007" t="s">
        <v>146</v>
      </c>
      <c r="C1007" t="s">
        <v>147</v>
      </c>
      <c r="D1007" t="s">
        <v>148</v>
      </c>
      <c r="E1007">
        <v>2016</v>
      </c>
      <c r="F1007">
        <v>2016</v>
      </c>
      <c r="G1007" t="s">
        <v>137</v>
      </c>
      <c r="H1007" s="92" t="s">
        <v>286</v>
      </c>
      <c r="I1007" s="52">
        <v>0</v>
      </c>
      <c r="J1007" s="52">
        <v>1.2199999999999999E-10</v>
      </c>
      <c r="K1007" s="52">
        <v>5.5199999999999997E-6</v>
      </c>
      <c r="L1007" s="52">
        <v>8.4900000000000005E-7</v>
      </c>
      <c r="M1007" s="52">
        <v>6.7000000000000002E-5</v>
      </c>
      <c r="N1007" s="52">
        <v>1.4499999999999999E-3</v>
      </c>
    </row>
    <row r="1008" spans="1:14" x14ac:dyDescent="0.25">
      <c r="A1008" t="s">
        <v>132</v>
      </c>
      <c r="B1008" t="s">
        <v>146</v>
      </c>
      <c r="C1008" t="s">
        <v>147</v>
      </c>
      <c r="D1008" t="s">
        <v>148</v>
      </c>
      <c r="E1008">
        <v>2016</v>
      </c>
      <c r="F1008">
        <v>2016</v>
      </c>
      <c r="G1008" t="s">
        <v>137</v>
      </c>
      <c r="H1008" s="92" t="s">
        <v>287</v>
      </c>
      <c r="I1008" s="52">
        <v>0</v>
      </c>
      <c r="J1008" s="52">
        <v>5.6499999999999999E-11</v>
      </c>
      <c r="K1008" s="52">
        <v>3.2100000000000002E-6</v>
      </c>
      <c r="L1008" s="52">
        <v>2.96E-7</v>
      </c>
      <c r="M1008" s="52">
        <v>2.5400000000000001E-5</v>
      </c>
      <c r="N1008" s="52">
        <v>1.1999999999999999E-3</v>
      </c>
    </row>
    <row r="1009" spans="1:14" x14ac:dyDescent="0.25">
      <c r="A1009" t="s">
        <v>132</v>
      </c>
      <c r="B1009" t="s">
        <v>146</v>
      </c>
      <c r="C1009" t="s">
        <v>147</v>
      </c>
      <c r="D1009" t="s">
        <v>148</v>
      </c>
      <c r="E1009">
        <v>2016</v>
      </c>
      <c r="F1009">
        <v>2016</v>
      </c>
      <c r="G1009" t="s">
        <v>137</v>
      </c>
      <c r="H1009" s="92" t="s">
        <v>288</v>
      </c>
      <c r="I1009" s="52">
        <v>0</v>
      </c>
      <c r="J1009" s="52">
        <v>3.47E-11</v>
      </c>
      <c r="K1009" s="52">
        <v>1.9199999999999998E-6</v>
      </c>
      <c r="L1009" s="52">
        <v>2.8900000000000001E-7</v>
      </c>
      <c r="M1009" s="52">
        <v>1.6200000000000001E-5</v>
      </c>
      <c r="N1009" s="52">
        <v>5.6300000000000002E-4</v>
      </c>
    </row>
    <row r="1010" spans="1:14" x14ac:dyDescent="0.25">
      <c r="A1010" t="s">
        <v>132</v>
      </c>
      <c r="B1010" t="s">
        <v>146</v>
      </c>
      <c r="C1010" t="s">
        <v>147</v>
      </c>
      <c r="D1010" t="s">
        <v>148</v>
      </c>
      <c r="E1010">
        <v>2016</v>
      </c>
      <c r="F1010">
        <v>2016</v>
      </c>
      <c r="G1010" t="s">
        <v>137</v>
      </c>
      <c r="H1010" s="92" t="s">
        <v>289</v>
      </c>
      <c r="I1010" s="52">
        <v>0</v>
      </c>
      <c r="J1010" s="52">
        <v>9.2199999999999999E-12</v>
      </c>
      <c r="K1010" s="52">
        <v>6.8700000000000005E-7</v>
      </c>
      <c r="L1010" s="52">
        <v>9.7899999999999997E-8</v>
      </c>
      <c r="M1010" s="52">
        <v>3.9500000000000003E-6</v>
      </c>
      <c r="N1010" s="52">
        <v>2.24E-4</v>
      </c>
    </row>
    <row r="1011" spans="1:14" x14ac:dyDescent="0.25">
      <c r="A1011" t="s">
        <v>132</v>
      </c>
      <c r="B1011" t="s">
        <v>146</v>
      </c>
      <c r="C1011" t="s">
        <v>147</v>
      </c>
      <c r="D1011" t="s">
        <v>148</v>
      </c>
      <c r="E1011">
        <v>2016</v>
      </c>
      <c r="F1011">
        <v>2016</v>
      </c>
      <c r="G1011" t="s">
        <v>137</v>
      </c>
      <c r="H1011" s="92" t="s">
        <v>290</v>
      </c>
      <c r="I1011" s="52">
        <v>0</v>
      </c>
      <c r="J1011" s="52">
        <v>2.64E-14</v>
      </c>
      <c r="K1011" s="52">
        <v>9.7800000000000006E-9</v>
      </c>
      <c r="L1011" s="52">
        <v>5.7699999999999997E-10</v>
      </c>
      <c r="M1011" s="52">
        <v>1.4999999999999999E-8</v>
      </c>
      <c r="N1011" s="52">
        <v>1.27E-5</v>
      </c>
    </row>
    <row r="1012" spans="1:14" x14ac:dyDescent="0.25">
      <c r="A1012" t="s">
        <v>132</v>
      </c>
      <c r="B1012" t="s">
        <v>146</v>
      </c>
      <c r="C1012" t="s">
        <v>147</v>
      </c>
      <c r="D1012" t="s">
        <v>148</v>
      </c>
      <c r="E1012">
        <v>2016</v>
      </c>
      <c r="F1012">
        <v>2016</v>
      </c>
      <c r="G1012" t="s">
        <v>137</v>
      </c>
      <c r="H1012" s="92" t="s">
        <v>291</v>
      </c>
      <c r="I1012" s="52">
        <v>0</v>
      </c>
      <c r="J1012" s="52">
        <v>2.89E-15</v>
      </c>
      <c r="K1012" s="52">
        <v>2.5800000000000002E-9</v>
      </c>
      <c r="L1012" s="52">
        <v>2.8699999999999999E-10</v>
      </c>
      <c r="M1012" s="52">
        <v>4.2100000000000001E-9</v>
      </c>
      <c r="N1012" s="52">
        <v>2.6699999999999998E-6</v>
      </c>
    </row>
    <row r="1013" spans="1:14" x14ac:dyDescent="0.25">
      <c r="A1013" t="s">
        <v>132</v>
      </c>
      <c r="B1013" t="s">
        <v>146</v>
      </c>
      <c r="C1013" t="s">
        <v>147</v>
      </c>
      <c r="D1013" t="s">
        <v>148</v>
      </c>
      <c r="E1013">
        <v>2016</v>
      </c>
      <c r="F1013">
        <v>2016</v>
      </c>
      <c r="G1013" t="s">
        <v>137</v>
      </c>
      <c r="H1013" s="92" t="s">
        <v>292</v>
      </c>
      <c r="I1013" s="52">
        <v>0</v>
      </c>
      <c r="J1013" s="52">
        <v>0</v>
      </c>
      <c r="K1013" s="52">
        <v>2.0399999999999999E-10</v>
      </c>
      <c r="L1013" s="52">
        <v>6.1400000000000003E-11</v>
      </c>
      <c r="M1013" s="52">
        <v>6.3599999999999998E-10</v>
      </c>
      <c r="N1013" s="52">
        <v>4.8999999999999997E-7</v>
      </c>
    </row>
    <row r="1014" spans="1:14" x14ac:dyDescent="0.25">
      <c r="A1014" t="s">
        <v>132</v>
      </c>
      <c r="B1014" t="s">
        <v>146</v>
      </c>
      <c r="C1014" t="s">
        <v>147</v>
      </c>
      <c r="D1014" t="s">
        <v>148</v>
      </c>
      <c r="E1014">
        <v>2016</v>
      </c>
      <c r="F1014">
        <v>2016</v>
      </c>
      <c r="G1014" t="s">
        <v>137</v>
      </c>
      <c r="H1014" s="92" t="s">
        <v>293</v>
      </c>
      <c r="I1014" s="52">
        <v>0</v>
      </c>
      <c r="J1014" s="52">
        <v>0</v>
      </c>
      <c r="K1014" s="52">
        <v>2.6400000000000001E-11</v>
      </c>
      <c r="L1014" s="52">
        <v>1.8700000000000001E-11</v>
      </c>
      <c r="M1014" s="52">
        <v>1.87E-10</v>
      </c>
      <c r="N1014" s="52">
        <v>1.42E-7</v>
      </c>
    </row>
    <row r="1015" spans="1:14" x14ac:dyDescent="0.25">
      <c r="A1015" t="s">
        <v>132</v>
      </c>
      <c r="B1015" t="s">
        <v>146</v>
      </c>
      <c r="C1015" t="s">
        <v>147</v>
      </c>
      <c r="D1015" t="s">
        <v>148</v>
      </c>
      <c r="E1015">
        <v>2016</v>
      </c>
      <c r="F1015">
        <v>2016</v>
      </c>
      <c r="G1015" t="s">
        <v>137</v>
      </c>
      <c r="H1015" s="92" t="s">
        <v>294</v>
      </c>
      <c r="I1015" s="52">
        <v>0</v>
      </c>
      <c r="J1015" s="52">
        <v>0</v>
      </c>
      <c r="K1015" s="52">
        <v>4.7800000000000002E-12</v>
      </c>
      <c r="L1015" s="52">
        <v>5.6099999999999997E-12</v>
      </c>
      <c r="M1015" s="52">
        <v>6.1599999999999999E-11</v>
      </c>
      <c r="N1015" s="52">
        <v>4.3800000000000002E-8</v>
      </c>
    </row>
    <row r="1016" spans="1:14" x14ac:dyDescent="0.25">
      <c r="A1016" t="s">
        <v>132</v>
      </c>
      <c r="B1016" t="s">
        <v>146</v>
      </c>
      <c r="C1016" t="s">
        <v>147</v>
      </c>
      <c r="D1016" t="s">
        <v>148</v>
      </c>
      <c r="E1016">
        <v>2016</v>
      </c>
      <c r="F1016">
        <v>2016</v>
      </c>
      <c r="G1016" t="s">
        <v>138</v>
      </c>
      <c r="H1016" s="92" t="s">
        <v>285</v>
      </c>
      <c r="I1016" s="52">
        <v>1.4099999999999999E-23</v>
      </c>
      <c r="J1016" s="52">
        <v>1.34E-17</v>
      </c>
      <c r="K1016" s="52">
        <v>1.09E-12</v>
      </c>
      <c r="L1016" s="52">
        <v>6.6399999999999998E-11</v>
      </c>
      <c r="M1016" s="52">
        <v>1.2199999999999999E-10</v>
      </c>
      <c r="N1016" s="52">
        <v>2.8899999999999998E-10</v>
      </c>
    </row>
    <row r="1017" spans="1:14" x14ac:dyDescent="0.25">
      <c r="A1017" t="s">
        <v>132</v>
      </c>
      <c r="B1017" t="s">
        <v>146</v>
      </c>
      <c r="C1017" t="s">
        <v>147</v>
      </c>
      <c r="D1017" t="s">
        <v>148</v>
      </c>
      <c r="E1017">
        <v>2016</v>
      </c>
      <c r="F1017">
        <v>2016</v>
      </c>
      <c r="G1017" t="s">
        <v>138</v>
      </c>
      <c r="H1017" s="92" t="s">
        <v>286</v>
      </c>
      <c r="I1017" s="52">
        <v>1.11E-16</v>
      </c>
      <c r="J1017" s="52">
        <v>8.4399999999999999E-14</v>
      </c>
      <c r="K1017" s="52">
        <v>1.58E-10</v>
      </c>
      <c r="L1017" s="52">
        <v>1.18E-8</v>
      </c>
      <c r="M1017" s="52">
        <v>1.24E-8</v>
      </c>
      <c r="N1017" s="52">
        <v>3.8700000000000002E-8</v>
      </c>
    </row>
    <row r="1018" spans="1:14" x14ac:dyDescent="0.25">
      <c r="A1018" t="s">
        <v>132</v>
      </c>
      <c r="B1018" t="s">
        <v>146</v>
      </c>
      <c r="C1018" t="s">
        <v>147</v>
      </c>
      <c r="D1018" t="s">
        <v>148</v>
      </c>
      <c r="E1018">
        <v>2016</v>
      </c>
      <c r="F1018">
        <v>2016</v>
      </c>
      <c r="G1018" t="s">
        <v>138</v>
      </c>
      <c r="H1018" s="92" t="s">
        <v>287</v>
      </c>
      <c r="I1018" s="52">
        <v>2.0299999999999999E-15</v>
      </c>
      <c r="J1018" s="52">
        <v>1.0700000000000001E-12</v>
      </c>
      <c r="K1018" s="52">
        <v>1.9500000000000001E-9</v>
      </c>
      <c r="L1018" s="52">
        <v>2.5200000000000001E-8</v>
      </c>
      <c r="M1018" s="52">
        <v>8.6299999999999999E-8</v>
      </c>
      <c r="N1018" s="52">
        <v>6.37E-7</v>
      </c>
    </row>
    <row r="1019" spans="1:14" x14ac:dyDescent="0.25">
      <c r="A1019" t="s">
        <v>132</v>
      </c>
      <c r="B1019" t="s">
        <v>146</v>
      </c>
      <c r="C1019" t="s">
        <v>147</v>
      </c>
      <c r="D1019" t="s">
        <v>148</v>
      </c>
      <c r="E1019">
        <v>2016</v>
      </c>
      <c r="F1019">
        <v>2016</v>
      </c>
      <c r="G1019" t="s">
        <v>138</v>
      </c>
      <c r="H1019" s="92" t="s">
        <v>288</v>
      </c>
      <c r="I1019" s="52">
        <v>8.6300000000000002E-15</v>
      </c>
      <c r="J1019" s="52">
        <v>4.4700000000000001E-12</v>
      </c>
      <c r="K1019" s="52">
        <v>4.7099999999999997E-9</v>
      </c>
      <c r="L1019" s="52">
        <v>1.3199999999999999E-7</v>
      </c>
      <c r="M1019" s="52">
        <v>1.43E-7</v>
      </c>
      <c r="N1019" s="52">
        <v>1.2699999999999999E-6</v>
      </c>
    </row>
    <row r="1020" spans="1:14" x14ac:dyDescent="0.25">
      <c r="A1020" t="s">
        <v>132</v>
      </c>
      <c r="B1020" t="s">
        <v>146</v>
      </c>
      <c r="C1020" t="s">
        <v>147</v>
      </c>
      <c r="D1020" t="s">
        <v>148</v>
      </c>
      <c r="E1020">
        <v>2016</v>
      </c>
      <c r="F1020">
        <v>2016</v>
      </c>
      <c r="G1020" t="s">
        <v>138</v>
      </c>
      <c r="H1020" s="92" t="s">
        <v>289</v>
      </c>
      <c r="I1020" s="52">
        <v>2.8400000000000001E-14</v>
      </c>
      <c r="J1020" s="52">
        <v>1.97E-11</v>
      </c>
      <c r="K1020" s="52">
        <v>1.1700000000000001E-8</v>
      </c>
      <c r="L1020" s="52">
        <v>2.5699999999999999E-7</v>
      </c>
      <c r="M1020" s="52">
        <v>3.0600000000000001E-7</v>
      </c>
      <c r="N1020" s="52">
        <v>3.63E-6</v>
      </c>
    </row>
    <row r="1021" spans="1:14" x14ac:dyDescent="0.25">
      <c r="A1021" t="s">
        <v>132</v>
      </c>
      <c r="B1021" t="s">
        <v>146</v>
      </c>
      <c r="C1021" t="s">
        <v>147</v>
      </c>
      <c r="D1021" t="s">
        <v>148</v>
      </c>
      <c r="E1021">
        <v>2016</v>
      </c>
      <c r="F1021">
        <v>2016</v>
      </c>
      <c r="G1021" t="s">
        <v>138</v>
      </c>
      <c r="H1021" s="92" t="s">
        <v>290</v>
      </c>
      <c r="I1021" s="52">
        <v>5.3199999999999997E-15</v>
      </c>
      <c r="J1021" s="52">
        <v>1.1200000000000001E-11</v>
      </c>
      <c r="K1021" s="52">
        <v>1.8300000000000001E-9</v>
      </c>
      <c r="L1021" s="52">
        <v>1.04E-8</v>
      </c>
      <c r="M1021" s="52">
        <v>3.1E-8</v>
      </c>
      <c r="N1021" s="52">
        <v>1.5400000000000001E-6</v>
      </c>
    </row>
    <row r="1022" spans="1:14" x14ac:dyDescent="0.25">
      <c r="A1022" t="s">
        <v>132</v>
      </c>
      <c r="B1022" t="s">
        <v>146</v>
      </c>
      <c r="C1022" t="s">
        <v>147</v>
      </c>
      <c r="D1022" t="s">
        <v>148</v>
      </c>
      <c r="E1022">
        <v>2016</v>
      </c>
      <c r="F1022">
        <v>2016</v>
      </c>
      <c r="G1022" t="s">
        <v>138</v>
      </c>
      <c r="H1022" s="92" t="s">
        <v>291</v>
      </c>
      <c r="I1022" s="52">
        <v>3.2100000000000001E-15</v>
      </c>
      <c r="J1022" s="52">
        <v>7.5799999999999996E-12</v>
      </c>
      <c r="K1022" s="52">
        <v>5.7299999999999999E-10</v>
      </c>
      <c r="L1022" s="52">
        <v>8.2599999999999992E-9</v>
      </c>
      <c r="M1022" s="52">
        <v>8.8699999999999994E-9</v>
      </c>
      <c r="N1022" s="52">
        <v>3.9999999999999998E-7</v>
      </c>
    </row>
    <row r="1023" spans="1:14" x14ac:dyDescent="0.25">
      <c r="A1023" t="s">
        <v>132</v>
      </c>
      <c r="B1023" t="s">
        <v>146</v>
      </c>
      <c r="C1023" t="s">
        <v>147</v>
      </c>
      <c r="D1023" t="s">
        <v>148</v>
      </c>
      <c r="E1023">
        <v>2016</v>
      </c>
      <c r="F1023">
        <v>2016</v>
      </c>
      <c r="G1023" t="s">
        <v>138</v>
      </c>
      <c r="H1023" s="92" t="s">
        <v>292</v>
      </c>
      <c r="I1023" s="52">
        <v>1.0399999999999999E-15</v>
      </c>
      <c r="J1023" s="52">
        <v>1.47E-12</v>
      </c>
      <c r="K1023" s="52">
        <v>6.8100000000000003E-11</v>
      </c>
      <c r="L1023" s="52">
        <v>1.79E-9</v>
      </c>
      <c r="M1023" s="52">
        <v>1.9000000000000001E-9</v>
      </c>
      <c r="N1023" s="52">
        <v>9.1399999999999998E-8</v>
      </c>
    </row>
    <row r="1024" spans="1:14" x14ac:dyDescent="0.25">
      <c r="A1024" t="s">
        <v>132</v>
      </c>
      <c r="B1024" t="s">
        <v>146</v>
      </c>
      <c r="C1024" t="s">
        <v>147</v>
      </c>
      <c r="D1024" t="s">
        <v>148</v>
      </c>
      <c r="E1024">
        <v>2016</v>
      </c>
      <c r="F1024">
        <v>2016</v>
      </c>
      <c r="G1024" t="s">
        <v>138</v>
      </c>
      <c r="H1024" s="92" t="s">
        <v>293</v>
      </c>
      <c r="I1024" s="52">
        <v>4.4199999999999998E-16</v>
      </c>
      <c r="J1024" s="52">
        <v>5.1900000000000001E-13</v>
      </c>
      <c r="K1024" s="52">
        <v>1.62E-11</v>
      </c>
      <c r="L1024" s="52">
        <v>6.7099999999999996E-10</v>
      </c>
      <c r="M1024" s="52">
        <v>7.0099999999999996E-10</v>
      </c>
      <c r="N1024" s="52">
        <v>2.7500000000000001E-8</v>
      </c>
    </row>
    <row r="1025" spans="1:14" x14ac:dyDescent="0.25">
      <c r="A1025" t="s">
        <v>132</v>
      </c>
      <c r="B1025" t="s">
        <v>146</v>
      </c>
      <c r="C1025" t="s">
        <v>147</v>
      </c>
      <c r="D1025" t="s">
        <v>148</v>
      </c>
      <c r="E1025">
        <v>2016</v>
      </c>
      <c r="F1025">
        <v>2016</v>
      </c>
      <c r="G1025" t="s">
        <v>138</v>
      </c>
      <c r="H1025" s="92" t="s">
        <v>294</v>
      </c>
      <c r="I1025" s="52">
        <v>1.9199999999999999E-16</v>
      </c>
      <c r="J1025" s="52">
        <v>2.4099999999999998E-13</v>
      </c>
      <c r="K1025" s="52">
        <v>5.0099999999999999E-12</v>
      </c>
      <c r="L1025" s="52">
        <v>2.7800000000000002E-10</v>
      </c>
      <c r="M1025" s="52">
        <v>2.8799999999999999E-10</v>
      </c>
      <c r="N1025" s="52">
        <v>8.1799999999999995E-9</v>
      </c>
    </row>
    <row r="1026" spans="1:14" x14ac:dyDescent="0.25">
      <c r="A1026" t="s">
        <v>132</v>
      </c>
      <c r="B1026" t="s">
        <v>146</v>
      </c>
      <c r="C1026" t="s">
        <v>147</v>
      </c>
      <c r="D1026" t="s">
        <v>148</v>
      </c>
      <c r="E1026">
        <v>2017</v>
      </c>
      <c r="F1026">
        <v>2016</v>
      </c>
      <c r="G1026" t="s">
        <v>134</v>
      </c>
      <c r="H1026" s="92" t="s">
        <v>285</v>
      </c>
      <c r="I1026" s="74">
        <v>7.0399999999999998E-22</v>
      </c>
      <c r="J1026" s="74">
        <v>8.2199999999999995E-10</v>
      </c>
      <c r="K1026" s="74">
        <v>2.7399999999999999E-5</v>
      </c>
      <c r="L1026" s="74">
        <v>7.1799999999999999E-6</v>
      </c>
      <c r="M1026" s="74">
        <v>7.7399999999999995E-4</v>
      </c>
      <c r="N1026" s="74">
        <v>4.9699999999999996E-3</v>
      </c>
    </row>
    <row r="1027" spans="1:14" x14ac:dyDescent="0.25">
      <c r="A1027" t="s">
        <v>132</v>
      </c>
      <c r="B1027" t="s">
        <v>146</v>
      </c>
      <c r="C1027" t="s">
        <v>147</v>
      </c>
      <c r="D1027" t="s">
        <v>148</v>
      </c>
      <c r="E1027">
        <v>2017</v>
      </c>
      <c r="F1027">
        <v>2016</v>
      </c>
      <c r="G1027" t="s">
        <v>134</v>
      </c>
      <c r="H1027" s="92" t="s">
        <v>286</v>
      </c>
      <c r="I1027" s="74">
        <v>4.25E-16</v>
      </c>
      <c r="J1027" s="74">
        <v>5.8600000000000004E-10</v>
      </c>
      <c r="K1027" s="74">
        <v>2.41E-5</v>
      </c>
      <c r="L1027" s="74">
        <v>3.7100000000000001E-6</v>
      </c>
      <c r="M1027" s="74">
        <v>2.92E-4</v>
      </c>
      <c r="N1027" s="74">
        <v>6.3299999999999997E-3</v>
      </c>
    </row>
    <row r="1028" spans="1:14" x14ac:dyDescent="0.25">
      <c r="A1028" t="s">
        <v>132</v>
      </c>
      <c r="B1028" t="s">
        <v>146</v>
      </c>
      <c r="C1028" t="s">
        <v>147</v>
      </c>
      <c r="D1028" t="s">
        <v>148</v>
      </c>
      <c r="E1028">
        <v>2017</v>
      </c>
      <c r="F1028">
        <v>2016</v>
      </c>
      <c r="G1028" t="s">
        <v>134</v>
      </c>
      <c r="H1028" s="92" t="s">
        <v>287</v>
      </c>
      <c r="I1028" s="74">
        <v>4.3599999999999998E-15</v>
      </c>
      <c r="J1028" s="74">
        <v>4.7300000000000002E-10</v>
      </c>
      <c r="K1028" s="74">
        <v>1.4E-5</v>
      </c>
      <c r="L1028" s="74">
        <v>1.3599999999999999E-6</v>
      </c>
      <c r="M1028" s="74">
        <v>1.11E-4</v>
      </c>
      <c r="N1028" s="74">
        <v>5.2300000000000003E-3</v>
      </c>
    </row>
    <row r="1029" spans="1:14" x14ac:dyDescent="0.25">
      <c r="A1029" t="s">
        <v>132</v>
      </c>
      <c r="B1029" t="s">
        <v>146</v>
      </c>
      <c r="C1029" t="s">
        <v>147</v>
      </c>
      <c r="D1029" t="s">
        <v>148</v>
      </c>
      <c r="E1029">
        <v>2017</v>
      </c>
      <c r="F1029">
        <v>2016</v>
      </c>
      <c r="G1029" t="s">
        <v>134</v>
      </c>
      <c r="H1029" s="92" t="s">
        <v>288</v>
      </c>
      <c r="I1029" s="74">
        <v>1.1200000000000001E-14</v>
      </c>
      <c r="J1029" s="74">
        <v>5.6300000000000002E-10</v>
      </c>
      <c r="K1029" s="74">
        <v>8.3599999999999996E-6</v>
      </c>
      <c r="L1029" s="74">
        <v>1.39E-6</v>
      </c>
      <c r="M1029" s="74">
        <v>7.0599999999999995E-5</v>
      </c>
      <c r="N1029" s="74">
        <v>2.4599999999999999E-3</v>
      </c>
    </row>
    <row r="1030" spans="1:14" x14ac:dyDescent="0.25">
      <c r="A1030" t="s">
        <v>132</v>
      </c>
      <c r="B1030" t="s">
        <v>146</v>
      </c>
      <c r="C1030" t="s">
        <v>147</v>
      </c>
      <c r="D1030" t="s">
        <v>148</v>
      </c>
      <c r="E1030">
        <v>2017</v>
      </c>
      <c r="F1030">
        <v>2016</v>
      </c>
      <c r="G1030" t="s">
        <v>134</v>
      </c>
      <c r="H1030" s="92" t="s">
        <v>289</v>
      </c>
      <c r="I1030" s="74">
        <v>3.2800000000000003E-14</v>
      </c>
      <c r="J1030" s="74">
        <v>5.4599999999999998E-10</v>
      </c>
      <c r="K1030" s="74">
        <v>3.0000000000000001E-6</v>
      </c>
      <c r="L1030" s="74">
        <v>6.7800000000000001E-7</v>
      </c>
      <c r="M1030" s="74">
        <v>1.7499999999999998E-5</v>
      </c>
      <c r="N1030" s="74">
        <v>9.810000000000001E-4</v>
      </c>
    </row>
    <row r="1031" spans="1:14" x14ac:dyDescent="0.25">
      <c r="A1031" t="s">
        <v>132</v>
      </c>
      <c r="B1031" t="s">
        <v>146</v>
      </c>
      <c r="C1031" t="s">
        <v>147</v>
      </c>
      <c r="D1031" t="s">
        <v>148</v>
      </c>
      <c r="E1031">
        <v>2017</v>
      </c>
      <c r="F1031">
        <v>2016</v>
      </c>
      <c r="G1031" t="s">
        <v>134</v>
      </c>
      <c r="H1031" s="92" t="s">
        <v>290</v>
      </c>
      <c r="I1031" s="74">
        <v>5.5000000000000002E-15</v>
      </c>
      <c r="J1031" s="74">
        <v>3.3400000000000002E-11</v>
      </c>
      <c r="K1031" s="74">
        <v>4.4500000000000001E-8</v>
      </c>
      <c r="L1031" s="74">
        <v>1.5399999999999999E-8</v>
      </c>
      <c r="M1031" s="74">
        <v>9.8399999999999994E-8</v>
      </c>
      <c r="N1031" s="74">
        <v>5.6799999999999998E-5</v>
      </c>
    </row>
    <row r="1032" spans="1:14" x14ac:dyDescent="0.25">
      <c r="A1032" t="s">
        <v>132</v>
      </c>
      <c r="B1032" t="s">
        <v>146</v>
      </c>
      <c r="C1032" t="s">
        <v>147</v>
      </c>
      <c r="D1032" t="s">
        <v>148</v>
      </c>
      <c r="E1032">
        <v>2017</v>
      </c>
      <c r="F1032">
        <v>2016</v>
      </c>
      <c r="G1032" t="s">
        <v>134</v>
      </c>
      <c r="H1032" s="92" t="s">
        <v>291</v>
      </c>
      <c r="I1032" s="74">
        <v>3.2400000000000002E-15</v>
      </c>
      <c r="J1032" s="74">
        <v>1.6E-11</v>
      </c>
      <c r="K1032" s="74">
        <v>1.18E-8</v>
      </c>
      <c r="L1032" s="74">
        <v>9.3100000000000003E-9</v>
      </c>
      <c r="M1032" s="74">
        <v>2.6799999999999998E-8</v>
      </c>
      <c r="N1032" s="74">
        <v>1.2E-5</v>
      </c>
    </row>
    <row r="1033" spans="1:14" x14ac:dyDescent="0.25">
      <c r="A1033" t="s">
        <v>132</v>
      </c>
      <c r="B1033" t="s">
        <v>146</v>
      </c>
      <c r="C1033" t="s">
        <v>147</v>
      </c>
      <c r="D1033" t="s">
        <v>148</v>
      </c>
      <c r="E1033">
        <v>2017</v>
      </c>
      <c r="F1033">
        <v>2016</v>
      </c>
      <c r="G1033" t="s">
        <v>134</v>
      </c>
      <c r="H1033" s="92" t="s">
        <v>292</v>
      </c>
      <c r="I1033" s="74">
        <v>1.02E-15</v>
      </c>
      <c r="J1033" s="74">
        <v>3.2399999999999999E-12</v>
      </c>
      <c r="K1033" s="74">
        <v>9.7599999999999994E-10</v>
      </c>
      <c r="L1033" s="74">
        <v>2.0099999999999999E-9</v>
      </c>
      <c r="M1033" s="74">
        <v>4.6399999999999997E-9</v>
      </c>
      <c r="N1033" s="74">
        <v>2.2199999999999999E-6</v>
      </c>
    </row>
    <row r="1034" spans="1:14" x14ac:dyDescent="0.25">
      <c r="A1034" t="s">
        <v>132</v>
      </c>
      <c r="B1034" t="s">
        <v>146</v>
      </c>
      <c r="C1034" t="s">
        <v>147</v>
      </c>
      <c r="D1034" t="s">
        <v>148</v>
      </c>
      <c r="E1034">
        <v>2017</v>
      </c>
      <c r="F1034">
        <v>2016</v>
      </c>
      <c r="G1034" t="s">
        <v>134</v>
      </c>
      <c r="H1034" s="92" t="s">
        <v>293</v>
      </c>
      <c r="I1034" s="74">
        <v>4.31E-16</v>
      </c>
      <c r="J1034" s="74">
        <v>1.1E-12</v>
      </c>
      <c r="K1034" s="74">
        <v>1.3200000000000001E-10</v>
      </c>
      <c r="L1034" s="74">
        <v>7.3600000000000004E-10</v>
      </c>
      <c r="M1034" s="74">
        <v>1.5E-9</v>
      </c>
      <c r="N1034" s="74">
        <v>6.44E-7</v>
      </c>
    </row>
    <row r="1035" spans="1:14" x14ac:dyDescent="0.25">
      <c r="A1035" t="s">
        <v>132</v>
      </c>
      <c r="B1035" t="s">
        <v>146</v>
      </c>
      <c r="C1035" t="s">
        <v>147</v>
      </c>
      <c r="D1035" t="s">
        <v>148</v>
      </c>
      <c r="E1035">
        <v>2017</v>
      </c>
      <c r="F1035">
        <v>2016</v>
      </c>
      <c r="G1035" t="s">
        <v>134</v>
      </c>
      <c r="H1035" s="92" t="s">
        <v>294</v>
      </c>
      <c r="I1035" s="74">
        <v>1.8700000000000001E-16</v>
      </c>
      <c r="J1035" s="74">
        <v>4.2899999999999999E-13</v>
      </c>
      <c r="K1035" s="74">
        <v>2.37E-11</v>
      </c>
      <c r="L1035" s="74">
        <v>2.9500000000000002E-10</v>
      </c>
      <c r="M1035" s="74">
        <v>5.4899999999999997E-10</v>
      </c>
      <c r="N1035" s="74">
        <v>1.99E-7</v>
      </c>
    </row>
    <row r="1036" spans="1:14" x14ac:dyDescent="0.25">
      <c r="A1036" t="s">
        <v>132</v>
      </c>
      <c r="B1036" t="s">
        <v>146</v>
      </c>
      <c r="C1036" t="s">
        <v>147</v>
      </c>
      <c r="D1036" t="s">
        <v>148</v>
      </c>
      <c r="E1036">
        <v>2017</v>
      </c>
      <c r="F1036">
        <v>2016</v>
      </c>
      <c r="G1036" t="s">
        <v>137</v>
      </c>
      <c r="H1036" s="92" t="s">
        <v>285</v>
      </c>
      <c r="I1036" s="52">
        <v>0</v>
      </c>
      <c r="J1036" s="52">
        <v>8.1999999999999996E-10</v>
      </c>
      <c r="K1036" s="52">
        <v>2.7399999999999999E-5</v>
      </c>
      <c r="L1036" s="52">
        <v>7.1799999999999999E-6</v>
      </c>
      <c r="M1036" s="52">
        <v>7.7399999999999995E-4</v>
      </c>
      <c r="N1036" s="52">
        <v>4.9699999999999996E-3</v>
      </c>
    </row>
    <row r="1037" spans="1:14" x14ac:dyDescent="0.25">
      <c r="A1037" t="s">
        <v>132</v>
      </c>
      <c r="B1037" t="s">
        <v>146</v>
      </c>
      <c r="C1037" t="s">
        <v>147</v>
      </c>
      <c r="D1037" t="s">
        <v>148</v>
      </c>
      <c r="E1037">
        <v>2017</v>
      </c>
      <c r="F1037">
        <v>2016</v>
      </c>
      <c r="G1037" t="s">
        <v>137</v>
      </c>
      <c r="H1037" s="92" t="s">
        <v>286</v>
      </c>
      <c r="I1037" s="52">
        <v>0</v>
      </c>
      <c r="J1037" s="52">
        <v>5.3100000000000003E-10</v>
      </c>
      <c r="K1037" s="52">
        <v>2.41E-5</v>
      </c>
      <c r="L1037" s="52">
        <v>3.7000000000000002E-6</v>
      </c>
      <c r="M1037" s="52">
        <v>2.92E-4</v>
      </c>
      <c r="N1037" s="52">
        <v>6.3299999999999997E-3</v>
      </c>
    </row>
    <row r="1038" spans="1:14" x14ac:dyDescent="0.25">
      <c r="A1038" t="s">
        <v>132</v>
      </c>
      <c r="B1038" t="s">
        <v>146</v>
      </c>
      <c r="C1038" t="s">
        <v>147</v>
      </c>
      <c r="D1038" t="s">
        <v>148</v>
      </c>
      <c r="E1038">
        <v>2017</v>
      </c>
      <c r="F1038">
        <v>2016</v>
      </c>
      <c r="G1038" t="s">
        <v>137</v>
      </c>
      <c r="H1038" s="92" t="s">
        <v>287</v>
      </c>
      <c r="I1038" s="52">
        <v>0</v>
      </c>
      <c r="J1038" s="52">
        <v>2.4599999999999998E-10</v>
      </c>
      <c r="K1038" s="52">
        <v>1.4E-5</v>
      </c>
      <c r="L1038" s="52">
        <v>1.2899999999999999E-6</v>
      </c>
      <c r="M1038" s="52">
        <v>1.11E-4</v>
      </c>
      <c r="N1038" s="52">
        <v>5.2300000000000003E-3</v>
      </c>
    </row>
    <row r="1039" spans="1:14" x14ac:dyDescent="0.25">
      <c r="A1039" t="s">
        <v>132</v>
      </c>
      <c r="B1039" t="s">
        <v>146</v>
      </c>
      <c r="C1039" t="s">
        <v>147</v>
      </c>
      <c r="D1039" t="s">
        <v>148</v>
      </c>
      <c r="E1039">
        <v>2017</v>
      </c>
      <c r="F1039">
        <v>2016</v>
      </c>
      <c r="G1039" t="s">
        <v>137</v>
      </c>
      <c r="H1039" s="92" t="s">
        <v>288</v>
      </c>
      <c r="I1039" s="52">
        <v>0</v>
      </c>
      <c r="J1039" s="52">
        <v>1.51E-10</v>
      </c>
      <c r="K1039" s="52">
        <v>8.3599999999999996E-6</v>
      </c>
      <c r="L1039" s="52">
        <v>1.26E-6</v>
      </c>
      <c r="M1039" s="52">
        <v>7.0500000000000006E-5</v>
      </c>
      <c r="N1039" s="52">
        <v>2.4599999999999999E-3</v>
      </c>
    </row>
    <row r="1040" spans="1:14" x14ac:dyDescent="0.25">
      <c r="A1040" t="s">
        <v>132</v>
      </c>
      <c r="B1040" t="s">
        <v>146</v>
      </c>
      <c r="C1040" t="s">
        <v>147</v>
      </c>
      <c r="D1040" t="s">
        <v>148</v>
      </c>
      <c r="E1040">
        <v>2017</v>
      </c>
      <c r="F1040">
        <v>2016</v>
      </c>
      <c r="G1040" t="s">
        <v>137</v>
      </c>
      <c r="H1040" s="92" t="s">
        <v>289</v>
      </c>
      <c r="I1040" s="52">
        <v>0</v>
      </c>
      <c r="J1040" s="52">
        <v>4.0200000000000001E-11</v>
      </c>
      <c r="K1040" s="52">
        <v>3.0000000000000001E-6</v>
      </c>
      <c r="L1040" s="52">
        <v>4.27E-7</v>
      </c>
      <c r="M1040" s="52">
        <v>1.7200000000000001E-5</v>
      </c>
      <c r="N1040" s="52">
        <v>9.7799999999999992E-4</v>
      </c>
    </row>
    <row r="1041" spans="1:14" x14ac:dyDescent="0.25">
      <c r="A1041" t="s">
        <v>132</v>
      </c>
      <c r="B1041" t="s">
        <v>146</v>
      </c>
      <c r="C1041" t="s">
        <v>147</v>
      </c>
      <c r="D1041" t="s">
        <v>148</v>
      </c>
      <c r="E1041">
        <v>2017</v>
      </c>
      <c r="F1041">
        <v>2016</v>
      </c>
      <c r="G1041" t="s">
        <v>137</v>
      </c>
      <c r="H1041" s="92" t="s">
        <v>290</v>
      </c>
      <c r="I1041" s="52">
        <v>0</v>
      </c>
      <c r="J1041" s="52">
        <v>1.1499999999999999E-13</v>
      </c>
      <c r="K1041" s="52">
        <v>4.2599999999999998E-8</v>
      </c>
      <c r="L1041" s="52">
        <v>2.52E-9</v>
      </c>
      <c r="M1041" s="52">
        <v>6.5600000000000005E-8</v>
      </c>
      <c r="N1041" s="52">
        <v>5.5300000000000002E-5</v>
      </c>
    </row>
    <row r="1042" spans="1:14" x14ac:dyDescent="0.25">
      <c r="A1042" t="s">
        <v>132</v>
      </c>
      <c r="B1042" t="s">
        <v>146</v>
      </c>
      <c r="C1042" t="s">
        <v>147</v>
      </c>
      <c r="D1042" t="s">
        <v>148</v>
      </c>
      <c r="E1042">
        <v>2017</v>
      </c>
      <c r="F1042">
        <v>2016</v>
      </c>
      <c r="G1042" t="s">
        <v>137</v>
      </c>
      <c r="H1042" s="92" t="s">
        <v>291</v>
      </c>
      <c r="I1042" s="52">
        <v>0</v>
      </c>
      <c r="J1042" s="52">
        <v>1.26E-14</v>
      </c>
      <c r="K1042" s="52">
        <v>1.1199999999999999E-8</v>
      </c>
      <c r="L1042" s="52">
        <v>1.25E-9</v>
      </c>
      <c r="M1042" s="52">
        <v>1.8299999999999998E-8</v>
      </c>
      <c r="N1042" s="52">
        <v>1.1600000000000001E-5</v>
      </c>
    </row>
    <row r="1043" spans="1:14" x14ac:dyDescent="0.25">
      <c r="A1043" t="s">
        <v>132</v>
      </c>
      <c r="B1043" t="s">
        <v>146</v>
      </c>
      <c r="C1043" t="s">
        <v>147</v>
      </c>
      <c r="D1043" t="s">
        <v>148</v>
      </c>
      <c r="E1043">
        <v>2017</v>
      </c>
      <c r="F1043">
        <v>2016</v>
      </c>
      <c r="G1043" t="s">
        <v>137</v>
      </c>
      <c r="H1043" s="92" t="s">
        <v>292</v>
      </c>
      <c r="I1043" s="52">
        <v>0</v>
      </c>
      <c r="J1043" s="52">
        <v>0</v>
      </c>
      <c r="K1043" s="52">
        <v>8.9000000000000003E-10</v>
      </c>
      <c r="L1043" s="52">
        <v>2.6800000000000001E-10</v>
      </c>
      <c r="M1043" s="52">
        <v>2.7700000000000002E-9</v>
      </c>
      <c r="N1043" s="52">
        <v>2.1399999999999998E-6</v>
      </c>
    </row>
    <row r="1044" spans="1:14" x14ac:dyDescent="0.25">
      <c r="A1044" t="s">
        <v>132</v>
      </c>
      <c r="B1044" t="s">
        <v>146</v>
      </c>
      <c r="C1044" t="s">
        <v>147</v>
      </c>
      <c r="D1044" t="s">
        <v>148</v>
      </c>
      <c r="E1044">
        <v>2017</v>
      </c>
      <c r="F1044">
        <v>2016</v>
      </c>
      <c r="G1044" t="s">
        <v>137</v>
      </c>
      <c r="H1044" s="92" t="s">
        <v>293</v>
      </c>
      <c r="I1044" s="52">
        <v>0</v>
      </c>
      <c r="J1044" s="52">
        <v>0</v>
      </c>
      <c r="K1044" s="52">
        <v>1.15E-10</v>
      </c>
      <c r="L1044" s="52">
        <v>8.1399999999999998E-11</v>
      </c>
      <c r="M1044" s="52">
        <v>8.1499999999999998E-10</v>
      </c>
      <c r="N1044" s="52">
        <v>6.1699999999999998E-7</v>
      </c>
    </row>
    <row r="1045" spans="1:14" x14ac:dyDescent="0.25">
      <c r="A1045" t="s">
        <v>132</v>
      </c>
      <c r="B1045" t="s">
        <v>146</v>
      </c>
      <c r="C1045" t="s">
        <v>147</v>
      </c>
      <c r="D1045" t="s">
        <v>148</v>
      </c>
      <c r="E1045">
        <v>2017</v>
      </c>
      <c r="F1045">
        <v>2016</v>
      </c>
      <c r="G1045" t="s">
        <v>137</v>
      </c>
      <c r="H1045" s="92" t="s">
        <v>294</v>
      </c>
      <c r="I1045" s="52">
        <v>0</v>
      </c>
      <c r="J1045" s="52">
        <v>0</v>
      </c>
      <c r="K1045" s="52">
        <v>2.0799999999999999E-11</v>
      </c>
      <c r="L1045" s="52">
        <v>2.4499999999999999E-11</v>
      </c>
      <c r="M1045" s="52">
        <v>2.6800000000000001E-10</v>
      </c>
      <c r="N1045" s="52">
        <v>1.91E-7</v>
      </c>
    </row>
    <row r="1046" spans="1:14" x14ac:dyDescent="0.25">
      <c r="A1046" t="s">
        <v>132</v>
      </c>
      <c r="B1046" t="s">
        <v>146</v>
      </c>
      <c r="C1046" t="s">
        <v>147</v>
      </c>
      <c r="D1046" t="s">
        <v>148</v>
      </c>
      <c r="E1046">
        <v>2017</v>
      </c>
      <c r="F1046">
        <v>2016</v>
      </c>
      <c r="G1046" t="s">
        <v>138</v>
      </c>
      <c r="H1046" s="92" t="s">
        <v>285</v>
      </c>
      <c r="I1046" s="52">
        <v>1.37E-23</v>
      </c>
      <c r="J1046" s="52">
        <v>1.31E-17</v>
      </c>
      <c r="K1046" s="52">
        <v>1.0599999999999999E-12</v>
      </c>
      <c r="L1046" s="52">
        <v>6.4799999999999999E-11</v>
      </c>
      <c r="M1046" s="52">
        <v>1.19E-10</v>
      </c>
      <c r="N1046" s="52">
        <v>2.8200000000000001E-10</v>
      </c>
    </row>
    <row r="1047" spans="1:14" x14ac:dyDescent="0.25">
      <c r="A1047" t="s">
        <v>132</v>
      </c>
      <c r="B1047" t="s">
        <v>146</v>
      </c>
      <c r="C1047" t="s">
        <v>147</v>
      </c>
      <c r="D1047" t="s">
        <v>148</v>
      </c>
      <c r="E1047">
        <v>2017</v>
      </c>
      <c r="F1047">
        <v>2016</v>
      </c>
      <c r="G1047" t="s">
        <v>138</v>
      </c>
      <c r="H1047" s="92" t="s">
        <v>286</v>
      </c>
      <c r="I1047" s="52">
        <v>1.08E-16</v>
      </c>
      <c r="J1047" s="52">
        <v>8.2200000000000006E-14</v>
      </c>
      <c r="K1047" s="52">
        <v>1.5400000000000001E-10</v>
      </c>
      <c r="L1047" s="52">
        <v>1.15E-8</v>
      </c>
      <c r="M1047" s="52">
        <v>1.2100000000000001E-8</v>
      </c>
      <c r="N1047" s="52">
        <v>3.7800000000000001E-8</v>
      </c>
    </row>
    <row r="1048" spans="1:14" x14ac:dyDescent="0.25">
      <c r="A1048" t="s">
        <v>132</v>
      </c>
      <c r="B1048" t="s">
        <v>146</v>
      </c>
      <c r="C1048" t="s">
        <v>147</v>
      </c>
      <c r="D1048" t="s">
        <v>148</v>
      </c>
      <c r="E1048">
        <v>2017</v>
      </c>
      <c r="F1048">
        <v>2016</v>
      </c>
      <c r="G1048" t="s">
        <v>138</v>
      </c>
      <c r="H1048" s="92" t="s">
        <v>287</v>
      </c>
      <c r="I1048" s="52">
        <v>1.9799999999999998E-15</v>
      </c>
      <c r="J1048" s="52">
        <v>1.04E-12</v>
      </c>
      <c r="K1048" s="52">
        <v>1.9000000000000001E-9</v>
      </c>
      <c r="L1048" s="52">
        <v>2.4500000000000001E-8</v>
      </c>
      <c r="M1048" s="52">
        <v>8.42E-8</v>
      </c>
      <c r="N1048" s="52">
        <v>6.2099999999999996E-7</v>
      </c>
    </row>
    <row r="1049" spans="1:14" x14ac:dyDescent="0.25">
      <c r="A1049" t="s">
        <v>132</v>
      </c>
      <c r="B1049" t="s">
        <v>146</v>
      </c>
      <c r="C1049" t="s">
        <v>147</v>
      </c>
      <c r="D1049" t="s">
        <v>148</v>
      </c>
      <c r="E1049">
        <v>2017</v>
      </c>
      <c r="F1049">
        <v>2016</v>
      </c>
      <c r="G1049" t="s">
        <v>138</v>
      </c>
      <c r="H1049" s="92" t="s">
        <v>288</v>
      </c>
      <c r="I1049" s="52">
        <v>8.4100000000000006E-15</v>
      </c>
      <c r="J1049" s="52">
        <v>4.36E-12</v>
      </c>
      <c r="K1049" s="52">
        <v>4.5999999999999998E-9</v>
      </c>
      <c r="L1049" s="52">
        <v>1.2800000000000001E-7</v>
      </c>
      <c r="M1049" s="52">
        <v>1.4000000000000001E-7</v>
      </c>
      <c r="N1049" s="52">
        <v>1.24E-6</v>
      </c>
    </row>
    <row r="1050" spans="1:14" x14ac:dyDescent="0.25">
      <c r="A1050" t="s">
        <v>132</v>
      </c>
      <c r="B1050" t="s">
        <v>146</v>
      </c>
      <c r="C1050" t="s">
        <v>147</v>
      </c>
      <c r="D1050" t="s">
        <v>148</v>
      </c>
      <c r="E1050">
        <v>2017</v>
      </c>
      <c r="F1050">
        <v>2016</v>
      </c>
      <c r="G1050" t="s">
        <v>138</v>
      </c>
      <c r="H1050" s="92" t="s">
        <v>289</v>
      </c>
      <c r="I1050" s="52">
        <v>2.7700000000000001E-14</v>
      </c>
      <c r="J1050" s="52">
        <v>1.9199999999999999E-11</v>
      </c>
      <c r="K1050" s="52">
        <v>1.14E-8</v>
      </c>
      <c r="L1050" s="52">
        <v>2.5100000000000001E-7</v>
      </c>
      <c r="M1050" s="52">
        <v>2.9799999999999999E-7</v>
      </c>
      <c r="N1050" s="52">
        <v>3.54E-6</v>
      </c>
    </row>
    <row r="1051" spans="1:14" x14ac:dyDescent="0.25">
      <c r="A1051" t="s">
        <v>132</v>
      </c>
      <c r="B1051" t="s">
        <v>146</v>
      </c>
      <c r="C1051" t="s">
        <v>147</v>
      </c>
      <c r="D1051" t="s">
        <v>148</v>
      </c>
      <c r="E1051">
        <v>2017</v>
      </c>
      <c r="F1051">
        <v>2016</v>
      </c>
      <c r="G1051" t="s">
        <v>138</v>
      </c>
      <c r="H1051" s="92" t="s">
        <v>290</v>
      </c>
      <c r="I1051" s="52">
        <v>5.1900000000000003E-15</v>
      </c>
      <c r="J1051" s="52">
        <v>1.0899999999999999E-11</v>
      </c>
      <c r="K1051" s="52">
        <v>1.79E-9</v>
      </c>
      <c r="L1051" s="52">
        <v>1.02E-8</v>
      </c>
      <c r="M1051" s="52">
        <v>3.0199999999999999E-8</v>
      </c>
      <c r="N1051" s="52">
        <v>1.5E-6</v>
      </c>
    </row>
    <row r="1052" spans="1:14" x14ac:dyDescent="0.25">
      <c r="A1052" t="s">
        <v>132</v>
      </c>
      <c r="B1052" t="s">
        <v>146</v>
      </c>
      <c r="C1052" t="s">
        <v>147</v>
      </c>
      <c r="D1052" t="s">
        <v>148</v>
      </c>
      <c r="E1052">
        <v>2017</v>
      </c>
      <c r="F1052">
        <v>2016</v>
      </c>
      <c r="G1052" t="s">
        <v>138</v>
      </c>
      <c r="H1052" s="92" t="s">
        <v>291</v>
      </c>
      <c r="I1052" s="52">
        <v>3.13E-15</v>
      </c>
      <c r="J1052" s="52">
        <v>7.3899999999999998E-12</v>
      </c>
      <c r="K1052" s="52">
        <v>5.5800000000000004E-10</v>
      </c>
      <c r="L1052" s="52">
        <v>8.0600000000000007E-9</v>
      </c>
      <c r="M1052" s="52">
        <v>8.6499999999999997E-9</v>
      </c>
      <c r="N1052" s="52">
        <v>3.9000000000000002E-7</v>
      </c>
    </row>
    <row r="1053" spans="1:14" x14ac:dyDescent="0.25">
      <c r="A1053" t="s">
        <v>132</v>
      </c>
      <c r="B1053" t="s">
        <v>146</v>
      </c>
      <c r="C1053" t="s">
        <v>147</v>
      </c>
      <c r="D1053" t="s">
        <v>148</v>
      </c>
      <c r="E1053">
        <v>2017</v>
      </c>
      <c r="F1053">
        <v>2016</v>
      </c>
      <c r="G1053" t="s">
        <v>138</v>
      </c>
      <c r="H1053" s="92" t="s">
        <v>292</v>
      </c>
      <c r="I1053" s="52">
        <v>1.02E-15</v>
      </c>
      <c r="J1053" s="52">
        <v>1.43E-12</v>
      </c>
      <c r="K1053" s="52">
        <v>6.6399999999999998E-11</v>
      </c>
      <c r="L1053" s="52">
        <v>1.74E-9</v>
      </c>
      <c r="M1053" s="52">
        <v>1.85E-9</v>
      </c>
      <c r="N1053" s="52">
        <v>8.9099999999999997E-8</v>
      </c>
    </row>
    <row r="1054" spans="1:14" x14ac:dyDescent="0.25">
      <c r="A1054" t="s">
        <v>132</v>
      </c>
      <c r="B1054" t="s">
        <v>146</v>
      </c>
      <c r="C1054" t="s">
        <v>147</v>
      </c>
      <c r="D1054" t="s">
        <v>148</v>
      </c>
      <c r="E1054">
        <v>2017</v>
      </c>
      <c r="F1054">
        <v>2016</v>
      </c>
      <c r="G1054" t="s">
        <v>138</v>
      </c>
      <c r="H1054" s="92" t="s">
        <v>293</v>
      </c>
      <c r="I1054" s="52">
        <v>4.31E-16</v>
      </c>
      <c r="J1054" s="52">
        <v>5.0599999999999996E-13</v>
      </c>
      <c r="K1054" s="52">
        <v>1.58E-11</v>
      </c>
      <c r="L1054" s="52">
        <v>6.5400000000000002E-10</v>
      </c>
      <c r="M1054" s="52">
        <v>6.8400000000000002E-10</v>
      </c>
      <c r="N1054" s="52">
        <v>2.6899999999999999E-8</v>
      </c>
    </row>
    <row r="1055" spans="1:14" x14ac:dyDescent="0.25">
      <c r="A1055" t="s">
        <v>132</v>
      </c>
      <c r="B1055" t="s">
        <v>146</v>
      </c>
      <c r="C1055" t="s">
        <v>147</v>
      </c>
      <c r="D1055" t="s">
        <v>148</v>
      </c>
      <c r="E1055">
        <v>2017</v>
      </c>
      <c r="F1055">
        <v>2016</v>
      </c>
      <c r="G1055" t="s">
        <v>138</v>
      </c>
      <c r="H1055" s="92" t="s">
        <v>294</v>
      </c>
      <c r="I1055" s="52">
        <v>1.8700000000000001E-16</v>
      </c>
      <c r="J1055" s="52">
        <v>2.3500000000000001E-13</v>
      </c>
      <c r="K1055" s="52">
        <v>4.8900000000000004E-12</v>
      </c>
      <c r="L1055" s="52">
        <v>2.7099999999999999E-10</v>
      </c>
      <c r="M1055" s="52">
        <v>2.8100000000000001E-10</v>
      </c>
      <c r="N1055" s="52">
        <v>7.9799999999999993E-9</v>
      </c>
    </row>
    <row r="1056" spans="1:14" x14ac:dyDescent="0.25">
      <c r="A1056" t="s">
        <v>132</v>
      </c>
      <c r="B1056" t="s">
        <v>146</v>
      </c>
      <c r="C1056" t="s">
        <v>147</v>
      </c>
      <c r="D1056" t="s">
        <v>148</v>
      </c>
      <c r="E1056">
        <v>2018</v>
      </c>
      <c r="F1056">
        <v>2016</v>
      </c>
      <c r="G1056" t="s">
        <v>134</v>
      </c>
      <c r="H1056" s="92" t="s">
        <v>285</v>
      </c>
      <c r="I1056" s="74">
        <v>6.6699999999999999E-22</v>
      </c>
      <c r="J1056" s="74">
        <v>1.6300000000000001E-10</v>
      </c>
      <c r="K1056" s="74">
        <v>5.3900000000000001E-6</v>
      </c>
      <c r="L1056" s="74">
        <v>1.4100000000000001E-6</v>
      </c>
      <c r="M1056" s="74">
        <v>1.5200000000000001E-4</v>
      </c>
      <c r="N1056" s="74">
        <v>9.77E-4</v>
      </c>
    </row>
    <row r="1057" spans="1:14" x14ac:dyDescent="0.25">
      <c r="A1057" t="s">
        <v>132</v>
      </c>
      <c r="B1057" t="s">
        <v>146</v>
      </c>
      <c r="C1057" t="s">
        <v>147</v>
      </c>
      <c r="D1057" t="s">
        <v>148</v>
      </c>
      <c r="E1057">
        <v>2018</v>
      </c>
      <c r="F1057">
        <v>2016</v>
      </c>
      <c r="G1057" t="s">
        <v>134</v>
      </c>
      <c r="H1057" s="92" t="s">
        <v>286</v>
      </c>
      <c r="I1057" s="74">
        <v>4.0299999999999999E-16</v>
      </c>
      <c r="J1057" s="74">
        <v>1.27E-10</v>
      </c>
      <c r="K1057" s="74">
        <v>4.7400000000000004E-6</v>
      </c>
      <c r="L1057" s="74">
        <v>7.3900000000000004E-7</v>
      </c>
      <c r="M1057" s="74">
        <v>5.7500000000000002E-5</v>
      </c>
      <c r="N1057" s="74">
        <v>1.25E-3</v>
      </c>
    </row>
    <row r="1058" spans="1:14" x14ac:dyDescent="0.25">
      <c r="A1058" t="s">
        <v>132</v>
      </c>
      <c r="B1058" t="s">
        <v>146</v>
      </c>
      <c r="C1058" t="s">
        <v>147</v>
      </c>
      <c r="D1058" t="s">
        <v>148</v>
      </c>
      <c r="E1058">
        <v>2018</v>
      </c>
      <c r="F1058">
        <v>2016</v>
      </c>
      <c r="G1058" t="s">
        <v>134</v>
      </c>
      <c r="H1058" s="92" t="s">
        <v>287</v>
      </c>
      <c r="I1058" s="74">
        <v>4.0899999999999998E-15</v>
      </c>
      <c r="J1058" s="74">
        <v>1.6300000000000001E-10</v>
      </c>
      <c r="K1058" s="74">
        <v>2.7599999999999998E-6</v>
      </c>
      <c r="L1058" s="74">
        <v>3.27E-7</v>
      </c>
      <c r="M1058" s="74">
        <v>2.19E-5</v>
      </c>
      <c r="N1058" s="74">
        <v>1.0300000000000001E-3</v>
      </c>
    </row>
    <row r="1059" spans="1:14" x14ac:dyDescent="0.25">
      <c r="A1059" t="s">
        <v>132</v>
      </c>
      <c r="B1059" t="s">
        <v>146</v>
      </c>
      <c r="C1059" t="s">
        <v>147</v>
      </c>
      <c r="D1059" t="s">
        <v>148</v>
      </c>
      <c r="E1059">
        <v>2018</v>
      </c>
      <c r="F1059">
        <v>2016</v>
      </c>
      <c r="G1059" t="s">
        <v>134</v>
      </c>
      <c r="H1059" s="92" t="s">
        <v>288</v>
      </c>
      <c r="I1059" s="74">
        <v>1.06E-14</v>
      </c>
      <c r="J1059" s="74">
        <v>2.11E-10</v>
      </c>
      <c r="K1059" s="74">
        <v>1.6500000000000001E-6</v>
      </c>
      <c r="L1059" s="74">
        <v>3.7E-7</v>
      </c>
      <c r="M1059" s="74">
        <v>1.4E-5</v>
      </c>
      <c r="N1059" s="74">
        <v>4.84E-4</v>
      </c>
    </row>
    <row r="1060" spans="1:14" x14ac:dyDescent="0.25">
      <c r="A1060" t="s">
        <v>132</v>
      </c>
      <c r="B1060" t="s">
        <v>146</v>
      </c>
      <c r="C1060" t="s">
        <v>147</v>
      </c>
      <c r="D1060" t="s">
        <v>148</v>
      </c>
      <c r="E1060">
        <v>2018</v>
      </c>
      <c r="F1060">
        <v>2016</v>
      </c>
      <c r="G1060" t="s">
        <v>134</v>
      </c>
      <c r="H1060" s="92" t="s">
        <v>289</v>
      </c>
      <c r="I1060" s="74">
        <v>2.9800000000000003E-14</v>
      </c>
      <c r="J1060" s="74">
        <v>1.95E-10</v>
      </c>
      <c r="K1060" s="74">
        <v>6.0100000000000005E-7</v>
      </c>
      <c r="L1060" s="74">
        <v>3.22E-7</v>
      </c>
      <c r="M1060" s="74">
        <v>3.67E-6</v>
      </c>
      <c r="N1060" s="74">
        <v>1.9599999999999999E-4</v>
      </c>
    </row>
    <row r="1061" spans="1:14" x14ac:dyDescent="0.25">
      <c r="A1061" t="s">
        <v>132</v>
      </c>
      <c r="B1061" t="s">
        <v>146</v>
      </c>
      <c r="C1061" t="s">
        <v>147</v>
      </c>
      <c r="D1061" t="s">
        <v>148</v>
      </c>
      <c r="E1061">
        <v>2018</v>
      </c>
      <c r="F1061">
        <v>2016</v>
      </c>
      <c r="G1061" t="s">
        <v>134</v>
      </c>
      <c r="H1061" s="92" t="s">
        <v>290</v>
      </c>
      <c r="I1061" s="74">
        <v>5.17E-15</v>
      </c>
      <c r="J1061" s="74">
        <v>1.8399999999999999E-11</v>
      </c>
      <c r="K1061" s="74">
        <v>1.0099999999999999E-8</v>
      </c>
      <c r="L1061" s="74">
        <v>1.14E-8</v>
      </c>
      <c r="M1061" s="74">
        <v>4.6499999999999999E-8</v>
      </c>
      <c r="N1061" s="74">
        <v>1.2300000000000001E-5</v>
      </c>
    </row>
    <row r="1062" spans="1:14" x14ac:dyDescent="0.25">
      <c r="A1062" t="s">
        <v>132</v>
      </c>
      <c r="B1062" t="s">
        <v>146</v>
      </c>
      <c r="C1062" t="s">
        <v>147</v>
      </c>
      <c r="D1062" t="s">
        <v>148</v>
      </c>
      <c r="E1062">
        <v>2018</v>
      </c>
      <c r="F1062">
        <v>2016</v>
      </c>
      <c r="G1062" t="s">
        <v>134</v>
      </c>
      <c r="H1062" s="92" t="s">
        <v>291</v>
      </c>
      <c r="I1062" s="74">
        <v>3.0700000000000002E-15</v>
      </c>
      <c r="J1062" s="74">
        <v>8.7999999999999997E-12</v>
      </c>
      <c r="K1062" s="74">
        <v>2.81E-9</v>
      </c>
      <c r="L1062" s="74">
        <v>7.8899999999999998E-9</v>
      </c>
      <c r="M1062" s="74">
        <v>1.16E-8</v>
      </c>
      <c r="N1062" s="74">
        <v>2.6599999999999999E-6</v>
      </c>
    </row>
    <row r="1063" spans="1:14" x14ac:dyDescent="0.25">
      <c r="A1063" t="s">
        <v>132</v>
      </c>
      <c r="B1063" t="s">
        <v>146</v>
      </c>
      <c r="C1063" t="s">
        <v>147</v>
      </c>
      <c r="D1063" t="s">
        <v>148</v>
      </c>
      <c r="E1063">
        <v>2018</v>
      </c>
      <c r="F1063">
        <v>2016</v>
      </c>
      <c r="G1063" t="s">
        <v>134</v>
      </c>
      <c r="H1063" s="92" t="s">
        <v>292</v>
      </c>
      <c r="I1063" s="74">
        <v>9.649999999999999E-16</v>
      </c>
      <c r="J1063" s="74">
        <v>2.0600000000000001E-12</v>
      </c>
      <c r="K1063" s="74">
        <v>2.4800000000000002E-10</v>
      </c>
      <c r="L1063" s="74">
        <v>1.7100000000000001E-9</v>
      </c>
      <c r="M1063" s="74">
        <v>2.3100000000000001E-9</v>
      </c>
      <c r="N1063" s="74">
        <v>5.0500000000000004E-7</v>
      </c>
    </row>
    <row r="1064" spans="1:14" x14ac:dyDescent="0.25">
      <c r="A1064" t="s">
        <v>132</v>
      </c>
      <c r="B1064" t="s">
        <v>146</v>
      </c>
      <c r="C1064" t="s">
        <v>147</v>
      </c>
      <c r="D1064" t="s">
        <v>148</v>
      </c>
      <c r="E1064">
        <v>2018</v>
      </c>
      <c r="F1064">
        <v>2016</v>
      </c>
      <c r="G1064" t="s">
        <v>134</v>
      </c>
      <c r="H1064" s="92" t="s">
        <v>293</v>
      </c>
      <c r="I1064" s="74">
        <v>4.0899999999999999E-16</v>
      </c>
      <c r="J1064" s="74">
        <v>6.7299999999999996E-13</v>
      </c>
      <c r="K1064" s="74">
        <v>4.0100000000000002E-11</v>
      </c>
      <c r="L1064" s="74">
        <v>6.3699999999999997E-10</v>
      </c>
      <c r="M1064" s="74">
        <v>8.07E-10</v>
      </c>
      <c r="N1064" s="74">
        <v>1.4700000000000001E-7</v>
      </c>
    </row>
    <row r="1065" spans="1:14" x14ac:dyDescent="0.25">
      <c r="A1065" t="s">
        <v>132</v>
      </c>
      <c r="B1065" t="s">
        <v>146</v>
      </c>
      <c r="C1065" t="s">
        <v>147</v>
      </c>
      <c r="D1065" t="s">
        <v>148</v>
      </c>
      <c r="E1065">
        <v>2018</v>
      </c>
      <c r="F1065">
        <v>2016</v>
      </c>
      <c r="G1065" t="s">
        <v>134</v>
      </c>
      <c r="H1065" s="92" t="s">
        <v>294</v>
      </c>
      <c r="I1065" s="74">
        <v>1.7800000000000001E-16</v>
      </c>
      <c r="J1065" s="74">
        <v>2.8200000000000001E-13</v>
      </c>
      <c r="K1065" s="74">
        <v>8.1200000000000001E-12</v>
      </c>
      <c r="L1065" s="74">
        <v>2.6200000000000003E-10</v>
      </c>
      <c r="M1065" s="74">
        <v>3.1899999999999998E-10</v>
      </c>
      <c r="N1065" s="74">
        <v>4.51E-8</v>
      </c>
    </row>
    <row r="1066" spans="1:14" x14ac:dyDescent="0.25">
      <c r="A1066" t="s">
        <v>132</v>
      </c>
      <c r="B1066" t="s">
        <v>146</v>
      </c>
      <c r="C1066" t="s">
        <v>147</v>
      </c>
      <c r="D1066" t="s">
        <v>148</v>
      </c>
      <c r="E1066">
        <v>2018</v>
      </c>
      <c r="F1066">
        <v>2016</v>
      </c>
      <c r="G1066" t="s">
        <v>137</v>
      </c>
      <c r="H1066" s="92" t="s">
        <v>285</v>
      </c>
      <c r="I1066" s="52">
        <v>0</v>
      </c>
      <c r="J1066" s="52">
        <v>1.6100000000000001E-10</v>
      </c>
      <c r="K1066" s="52">
        <v>5.3900000000000001E-6</v>
      </c>
      <c r="L1066" s="52">
        <v>1.4100000000000001E-6</v>
      </c>
      <c r="M1066" s="52">
        <v>1.5200000000000001E-4</v>
      </c>
      <c r="N1066" s="52">
        <v>9.77E-4</v>
      </c>
    </row>
    <row r="1067" spans="1:14" x14ac:dyDescent="0.25">
      <c r="A1067" t="s">
        <v>132</v>
      </c>
      <c r="B1067" t="s">
        <v>146</v>
      </c>
      <c r="C1067" t="s">
        <v>147</v>
      </c>
      <c r="D1067" t="s">
        <v>148</v>
      </c>
      <c r="E1067">
        <v>2018</v>
      </c>
      <c r="F1067">
        <v>2016</v>
      </c>
      <c r="G1067" t="s">
        <v>137</v>
      </c>
      <c r="H1067" s="92" t="s">
        <v>286</v>
      </c>
      <c r="I1067" s="52">
        <v>0</v>
      </c>
      <c r="J1067" s="52">
        <v>1.04E-10</v>
      </c>
      <c r="K1067" s="52">
        <v>4.7400000000000004E-6</v>
      </c>
      <c r="L1067" s="52">
        <v>7.2799999999999995E-7</v>
      </c>
      <c r="M1067" s="52">
        <v>5.7500000000000002E-5</v>
      </c>
      <c r="N1067" s="52">
        <v>1.25E-3</v>
      </c>
    </row>
    <row r="1068" spans="1:14" x14ac:dyDescent="0.25">
      <c r="A1068" t="s">
        <v>132</v>
      </c>
      <c r="B1068" t="s">
        <v>146</v>
      </c>
      <c r="C1068" t="s">
        <v>147</v>
      </c>
      <c r="D1068" t="s">
        <v>148</v>
      </c>
      <c r="E1068">
        <v>2018</v>
      </c>
      <c r="F1068">
        <v>2016</v>
      </c>
      <c r="G1068" t="s">
        <v>137</v>
      </c>
      <c r="H1068" s="92" t="s">
        <v>287</v>
      </c>
      <c r="I1068" s="52">
        <v>0</v>
      </c>
      <c r="J1068" s="52">
        <v>4.8500000000000001E-11</v>
      </c>
      <c r="K1068" s="52">
        <v>2.7499999999999999E-6</v>
      </c>
      <c r="L1068" s="52">
        <v>2.5400000000000002E-7</v>
      </c>
      <c r="M1068" s="52">
        <v>2.1800000000000001E-5</v>
      </c>
      <c r="N1068" s="52">
        <v>1.0300000000000001E-3</v>
      </c>
    </row>
    <row r="1069" spans="1:14" x14ac:dyDescent="0.25">
      <c r="A1069" t="s">
        <v>132</v>
      </c>
      <c r="B1069" t="s">
        <v>146</v>
      </c>
      <c r="C1069" t="s">
        <v>147</v>
      </c>
      <c r="D1069" t="s">
        <v>148</v>
      </c>
      <c r="E1069">
        <v>2018</v>
      </c>
      <c r="F1069">
        <v>2016</v>
      </c>
      <c r="G1069" t="s">
        <v>137</v>
      </c>
      <c r="H1069" s="92" t="s">
        <v>288</v>
      </c>
      <c r="I1069" s="52">
        <v>0</v>
      </c>
      <c r="J1069" s="52">
        <v>2.9800000000000003E-11</v>
      </c>
      <c r="K1069" s="52">
        <v>1.64E-6</v>
      </c>
      <c r="L1069" s="52">
        <v>2.48E-7</v>
      </c>
      <c r="M1069" s="52">
        <v>1.3900000000000001E-5</v>
      </c>
      <c r="N1069" s="52">
        <v>4.8299999999999998E-4</v>
      </c>
    </row>
    <row r="1070" spans="1:14" x14ac:dyDescent="0.25">
      <c r="A1070" t="s">
        <v>132</v>
      </c>
      <c r="B1070" t="s">
        <v>146</v>
      </c>
      <c r="C1070" t="s">
        <v>147</v>
      </c>
      <c r="D1070" t="s">
        <v>148</v>
      </c>
      <c r="E1070">
        <v>2018</v>
      </c>
      <c r="F1070">
        <v>2016</v>
      </c>
      <c r="G1070" t="s">
        <v>137</v>
      </c>
      <c r="H1070" s="92" t="s">
        <v>289</v>
      </c>
      <c r="I1070" s="52">
        <v>0</v>
      </c>
      <c r="J1070" s="52">
        <v>7.91E-12</v>
      </c>
      <c r="K1070" s="52">
        <v>5.8999999999999996E-7</v>
      </c>
      <c r="L1070" s="52">
        <v>8.3999999999999998E-8</v>
      </c>
      <c r="M1070" s="52">
        <v>3.3900000000000002E-6</v>
      </c>
      <c r="N1070" s="52">
        <v>1.92E-4</v>
      </c>
    </row>
    <row r="1071" spans="1:14" x14ac:dyDescent="0.25">
      <c r="A1071" t="s">
        <v>132</v>
      </c>
      <c r="B1071" t="s">
        <v>146</v>
      </c>
      <c r="C1071" t="s">
        <v>147</v>
      </c>
      <c r="D1071" t="s">
        <v>148</v>
      </c>
      <c r="E1071">
        <v>2018</v>
      </c>
      <c r="F1071">
        <v>2016</v>
      </c>
      <c r="G1071" t="s">
        <v>137</v>
      </c>
      <c r="H1071" s="92" t="s">
        <v>290</v>
      </c>
      <c r="I1071" s="52">
        <v>0</v>
      </c>
      <c r="J1071" s="52">
        <v>2.26E-14</v>
      </c>
      <c r="K1071" s="52">
        <v>8.3899999999999994E-9</v>
      </c>
      <c r="L1071" s="52">
        <v>4.9500000000000005E-10</v>
      </c>
      <c r="M1071" s="52">
        <v>1.29E-8</v>
      </c>
      <c r="N1071" s="52">
        <v>1.0900000000000001E-5</v>
      </c>
    </row>
    <row r="1072" spans="1:14" x14ac:dyDescent="0.25">
      <c r="A1072" t="s">
        <v>132</v>
      </c>
      <c r="B1072" t="s">
        <v>146</v>
      </c>
      <c r="C1072" t="s">
        <v>147</v>
      </c>
      <c r="D1072" t="s">
        <v>148</v>
      </c>
      <c r="E1072">
        <v>2018</v>
      </c>
      <c r="F1072">
        <v>2016</v>
      </c>
      <c r="G1072" t="s">
        <v>137</v>
      </c>
      <c r="H1072" s="92" t="s">
        <v>291</v>
      </c>
      <c r="I1072" s="52">
        <v>0</v>
      </c>
      <c r="J1072" s="52">
        <v>2.4800000000000001E-15</v>
      </c>
      <c r="K1072" s="52">
        <v>2.21E-9</v>
      </c>
      <c r="L1072" s="52">
        <v>2.4699999999999997E-10</v>
      </c>
      <c r="M1072" s="52">
        <v>3.6100000000000001E-9</v>
      </c>
      <c r="N1072" s="52">
        <v>2.2900000000000001E-6</v>
      </c>
    </row>
    <row r="1073" spans="1:14" x14ac:dyDescent="0.25">
      <c r="A1073" t="s">
        <v>132</v>
      </c>
      <c r="B1073" t="s">
        <v>146</v>
      </c>
      <c r="C1073" t="s">
        <v>147</v>
      </c>
      <c r="D1073" t="s">
        <v>148</v>
      </c>
      <c r="E1073">
        <v>2018</v>
      </c>
      <c r="F1073">
        <v>2016</v>
      </c>
      <c r="G1073" t="s">
        <v>137</v>
      </c>
      <c r="H1073" s="92" t="s">
        <v>292</v>
      </c>
      <c r="I1073" s="52">
        <v>0</v>
      </c>
      <c r="J1073" s="52">
        <v>0</v>
      </c>
      <c r="K1073" s="52">
        <v>1.7499999999999999E-10</v>
      </c>
      <c r="L1073" s="52">
        <v>5.2700000000000003E-11</v>
      </c>
      <c r="M1073" s="52">
        <v>5.4499999999999998E-10</v>
      </c>
      <c r="N1073" s="52">
        <v>4.2E-7</v>
      </c>
    </row>
    <row r="1074" spans="1:14" x14ac:dyDescent="0.25">
      <c r="A1074" t="s">
        <v>132</v>
      </c>
      <c r="B1074" t="s">
        <v>146</v>
      </c>
      <c r="C1074" t="s">
        <v>147</v>
      </c>
      <c r="D1074" t="s">
        <v>148</v>
      </c>
      <c r="E1074">
        <v>2018</v>
      </c>
      <c r="F1074">
        <v>2016</v>
      </c>
      <c r="G1074" t="s">
        <v>137</v>
      </c>
      <c r="H1074" s="92" t="s">
        <v>293</v>
      </c>
      <c r="I1074" s="52">
        <v>0</v>
      </c>
      <c r="J1074" s="52">
        <v>0</v>
      </c>
      <c r="K1074" s="52">
        <v>2.2600000000000001E-11</v>
      </c>
      <c r="L1074" s="52">
        <v>1.6E-11</v>
      </c>
      <c r="M1074" s="52">
        <v>1.5999999999999999E-10</v>
      </c>
      <c r="N1074" s="52">
        <v>1.2100000000000001E-7</v>
      </c>
    </row>
    <row r="1075" spans="1:14" x14ac:dyDescent="0.25">
      <c r="A1075" t="s">
        <v>132</v>
      </c>
      <c r="B1075" t="s">
        <v>146</v>
      </c>
      <c r="C1075" t="s">
        <v>147</v>
      </c>
      <c r="D1075" t="s">
        <v>148</v>
      </c>
      <c r="E1075">
        <v>2018</v>
      </c>
      <c r="F1075">
        <v>2016</v>
      </c>
      <c r="G1075" t="s">
        <v>137</v>
      </c>
      <c r="H1075" s="92" t="s">
        <v>294</v>
      </c>
      <c r="I1075" s="52">
        <v>0</v>
      </c>
      <c r="J1075" s="52">
        <v>0</v>
      </c>
      <c r="K1075" s="52">
        <v>4.0999999999999999E-12</v>
      </c>
      <c r="L1075" s="52">
        <v>4.8099999999999999E-12</v>
      </c>
      <c r="M1075" s="52">
        <v>5.2800000000000001E-11</v>
      </c>
      <c r="N1075" s="52">
        <v>3.7599999999999999E-8</v>
      </c>
    </row>
    <row r="1076" spans="1:14" x14ac:dyDescent="0.25">
      <c r="A1076" t="s">
        <v>132</v>
      </c>
      <c r="B1076" t="s">
        <v>146</v>
      </c>
      <c r="C1076" t="s">
        <v>147</v>
      </c>
      <c r="D1076" t="s">
        <v>148</v>
      </c>
      <c r="E1076">
        <v>2018</v>
      </c>
      <c r="F1076">
        <v>2016</v>
      </c>
      <c r="G1076" t="s">
        <v>138</v>
      </c>
      <c r="H1076" s="92" t="s">
        <v>285</v>
      </c>
      <c r="I1076" s="52">
        <v>1.3E-23</v>
      </c>
      <c r="J1076" s="52">
        <v>1.24E-17</v>
      </c>
      <c r="K1076" s="52">
        <v>1.0099999999999999E-12</v>
      </c>
      <c r="L1076" s="52">
        <v>6.1499999999999994E-11</v>
      </c>
      <c r="M1076" s="52">
        <v>1.13E-10</v>
      </c>
      <c r="N1076" s="52">
        <v>2.6800000000000001E-10</v>
      </c>
    </row>
    <row r="1077" spans="1:14" x14ac:dyDescent="0.25">
      <c r="A1077" t="s">
        <v>132</v>
      </c>
      <c r="B1077" t="s">
        <v>146</v>
      </c>
      <c r="C1077" t="s">
        <v>147</v>
      </c>
      <c r="D1077" t="s">
        <v>148</v>
      </c>
      <c r="E1077">
        <v>2018</v>
      </c>
      <c r="F1077">
        <v>2016</v>
      </c>
      <c r="G1077" t="s">
        <v>138</v>
      </c>
      <c r="H1077" s="92" t="s">
        <v>286</v>
      </c>
      <c r="I1077" s="52">
        <v>1.03E-16</v>
      </c>
      <c r="J1077" s="52">
        <v>7.7999999999999996E-14</v>
      </c>
      <c r="K1077" s="52">
        <v>1.4600000000000001E-10</v>
      </c>
      <c r="L1077" s="52">
        <v>1.09E-8</v>
      </c>
      <c r="M1077" s="52">
        <v>1.15E-8</v>
      </c>
      <c r="N1077" s="52">
        <v>3.5800000000000003E-8</v>
      </c>
    </row>
    <row r="1078" spans="1:14" x14ac:dyDescent="0.25">
      <c r="A1078" t="s">
        <v>132</v>
      </c>
      <c r="B1078" t="s">
        <v>146</v>
      </c>
      <c r="C1078" t="s">
        <v>147</v>
      </c>
      <c r="D1078" t="s">
        <v>148</v>
      </c>
      <c r="E1078">
        <v>2018</v>
      </c>
      <c r="F1078">
        <v>2016</v>
      </c>
      <c r="G1078" t="s">
        <v>138</v>
      </c>
      <c r="H1078" s="92" t="s">
        <v>287</v>
      </c>
      <c r="I1078" s="52">
        <v>1.8800000000000002E-15</v>
      </c>
      <c r="J1078" s="52">
        <v>9.9000000000000002E-13</v>
      </c>
      <c r="K1078" s="52">
        <v>1.81E-9</v>
      </c>
      <c r="L1078" s="52">
        <v>2.33E-8</v>
      </c>
      <c r="M1078" s="52">
        <v>7.9899999999999994E-8</v>
      </c>
      <c r="N1078" s="52">
        <v>5.8999999999999996E-7</v>
      </c>
    </row>
    <row r="1079" spans="1:14" x14ac:dyDescent="0.25">
      <c r="A1079" t="s">
        <v>132</v>
      </c>
      <c r="B1079" t="s">
        <v>146</v>
      </c>
      <c r="C1079" t="s">
        <v>147</v>
      </c>
      <c r="D1079" t="s">
        <v>148</v>
      </c>
      <c r="E1079">
        <v>2018</v>
      </c>
      <c r="F1079">
        <v>2016</v>
      </c>
      <c r="G1079" t="s">
        <v>138</v>
      </c>
      <c r="H1079" s="92" t="s">
        <v>288</v>
      </c>
      <c r="I1079" s="52">
        <v>7.9799999999999995E-15</v>
      </c>
      <c r="J1079" s="52">
        <v>4.1399999999999997E-12</v>
      </c>
      <c r="K1079" s="52">
        <v>4.3599999999999998E-9</v>
      </c>
      <c r="L1079" s="52">
        <v>1.2200000000000001E-7</v>
      </c>
      <c r="M1079" s="52">
        <v>1.3199999999999999E-7</v>
      </c>
      <c r="N1079" s="52">
        <v>1.17E-6</v>
      </c>
    </row>
    <row r="1080" spans="1:14" x14ac:dyDescent="0.25">
      <c r="A1080" t="s">
        <v>132</v>
      </c>
      <c r="B1080" t="s">
        <v>146</v>
      </c>
      <c r="C1080" t="s">
        <v>147</v>
      </c>
      <c r="D1080" t="s">
        <v>148</v>
      </c>
      <c r="E1080">
        <v>2018</v>
      </c>
      <c r="F1080">
        <v>2016</v>
      </c>
      <c r="G1080" t="s">
        <v>138</v>
      </c>
      <c r="H1080" s="92" t="s">
        <v>289</v>
      </c>
      <c r="I1080" s="52">
        <v>2.6200000000000001E-14</v>
      </c>
      <c r="J1080" s="52">
        <v>1.8199999999999999E-11</v>
      </c>
      <c r="K1080" s="52">
        <v>1.0800000000000001E-8</v>
      </c>
      <c r="L1080" s="52">
        <v>2.3799999999999999E-7</v>
      </c>
      <c r="M1080" s="52">
        <v>2.8299999999999998E-7</v>
      </c>
      <c r="N1080" s="52">
        <v>3.36E-6</v>
      </c>
    </row>
    <row r="1081" spans="1:14" x14ac:dyDescent="0.25">
      <c r="A1081" t="s">
        <v>132</v>
      </c>
      <c r="B1081" t="s">
        <v>146</v>
      </c>
      <c r="C1081" t="s">
        <v>147</v>
      </c>
      <c r="D1081" t="s">
        <v>148</v>
      </c>
      <c r="E1081">
        <v>2018</v>
      </c>
      <c r="F1081">
        <v>2016</v>
      </c>
      <c r="G1081" t="s">
        <v>138</v>
      </c>
      <c r="H1081" s="92" t="s">
        <v>290</v>
      </c>
      <c r="I1081" s="52">
        <v>4.9200000000000003E-15</v>
      </c>
      <c r="J1081" s="52">
        <v>1.0399999999999999E-11</v>
      </c>
      <c r="K1081" s="52">
        <v>1.6999999999999999E-9</v>
      </c>
      <c r="L1081" s="52">
        <v>9.6600000000000001E-9</v>
      </c>
      <c r="M1081" s="52">
        <v>2.8699999999999999E-8</v>
      </c>
      <c r="N1081" s="52">
        <v>1.4300000000000001E-6</v>
      </c>
    </row>
    <row r="1082" spans="1:14" x14ac:dyDescent="0.25">
      <c r="A1082" t="s">
        <v>132</v>
      </c>
      <c r="B1082" t="s">
        <v>146</v>
      </c>
      <c r="C1082" t="s">
        <v>147</v>
      </c>
      <c r="D1082" t="s">
        <v>148</v>
      </c>
      <c r="E1082">
        <v>2018</v>
      </c>
      <c r="F1082">
        <v>2016</v>
      </c>
      <c r="G1082" t="s">
        <v>138</v>
      </c>
      <c r="H1082" s="92" t="s">
        <v>291</v>
      </c>
      <c r="I1082" s="52">
        <v>2.9700000000000001E-15</v>
      </c>
      <c r="J1082" s="52">
        <v>7.0100000000000002E-12</v>
      </c>
      <c r="K1082" s="52">
        <v>5.3000000000000003E-10</v>
      </c>
      <c r="L1082" s="52">
        <v>7.6399999999999993E-9</v>
      </c>
      <c r="M1082" s="52">
        <v>8.2100000000000004E-9</v>
      </c>
      <c r="N1082" s="52">
        <v>3.7E-7</v>
      </c>
    </row>
    <row r="1083" spans="1:14" x14ac:dyDescent="0.25">
      <c r="A1083" t="s">
        <v>132</v>
      </c>
      <c r="B1083" t="s">
        <v>146</v>
      </c>
      <c r="C1083" t="s">
        <v>147</v>
      </c>
      <c r="D1083" t="s">
        <v>148</v>
      </c>
      <c r="E1083">
        <v>2018</v>
      </c>
      <c r="F1083">
        <v>2016</v>
      </c>
      <c r="G1083" t="s">
        <v>138</v>
      </c>
      <c r="H1083" s="92" t="s">
        <v>292</v>
      </c>
      <c r="I1083" s="52">
        <v>9.649999999999999E-16</v>
      </c>
      <c r="J1083" s="52">
        <v>1.3600000000000001E-12</v>
      </c>
      <c r="K1083" s="52">
        <v>6.3000000000000002E-11</v>
      </c>
      <c r="L1083" s="52">
        <v>1.6500000000000001E-9</v>
      </c>
      <c r="M1083" s="52">
        <v>1.75E-9</v>
      </c>
      <c r="N1083" s="52">
        <v>8.4499999999999996E-8</v>
      </c>
    </row>
    <row r="1084" spans="1:14" x14ac:dyDescent="0.25">
      <c r="A1084" t="s">
        <v>132</v>
      </c>
      <c r="B1084" t="s">
        <v>146</v>
      </c>
      <c r="C1084" t="s">
        <v>147</v>
      </c>
      <c r="D1084" t="s">
        <v>148</v>
      </c>
      <c r="E1084">
        <v>2018</v>
      </c>
      <c r="F1084">
        <v>2016</v>
      </c>
      <c r="G1084" t="s">
        <v>138</v>
      </c>
      <c r="H1084" s="92" t="s">
        <v>293</v>
      </c>
      <c r="I1084" s="52">
        <v>4.0899999999999999E-16</v>
      </c>
      <c r="J1084" s="52">
        <v>4.7999999999999997E-13</v>
      </c>
      <c r="K1084" s="52">
        <v>1.5E-11</v>
      </c>
      <c r="L1084" s="52">
        <v>6.2100000000000003E-10</v>
      </c>
      <c r="M1084" s="52">
        <v>6.4800000000000004E-10</v>
      </c>
      <c r="N1084" s="52">
        <v>2.55E-8</v>
      </c>
    </row>
    <row r="1085" spans="1:14" x14ac:dyDescent="0.25">
      <c r="A1085" t="s">
        <v>132</v>
      </c>
      <c r="B1085" t="s">
        <v>146</v>
      </c>
      <c r="C1085" t="s">
        <v>147</v>
      </c>
      <c r="D1085" t="s">
        <v>148</v>
      </c>
      <c r="E1085">
        <v>2018</v>
      </c>
      <c r="F1085">
        <v>2016</v>
      </c>
      <c r="G1085" t="s">
        <v>138</v>
      </c>
      <c r="H1085" s="92" t="s">
        <v>294</v>
      </c>
      <c r="I1085" s="52">
        <v>1.7800000000000001E-16</v>
      </c>
      <c r="J1085" s="52">
        <v>2.2300000000000001E-13</v>
      </c>
      <c r="K1085" s="52">
        <v>4.6399999999999996E-12</v>
      </c>
      <c r="L1085" s="52">
        <v>2.5699999999999999E-10</v>
      </c>
      <c r="M1085" s="52">
        <v>2.6600000000000001E-10</v>
      </c>
      <c r="N1085" s="52">
        <v>7.5699999999999993E-9</v>
      </c>
    </row>
    <row r="1086" spans="1:14" x14ac:dyDescent="0.25">
      <c r="A1086" t="s">
        <v>132</v>
      </c>
      <c r="B1086" t="s">
        <v>146</v>
      </c>
      <c r="C1086" t="s">
        <v>147</v>
      </c>
      <c r="D1086" t="s">
        <v>148</v>
      </c>
      <c r="E1086">
        <v>2019</v>
      </c>
      <c r="F1086">
        <v>2019</v>
      </c>
      <c r="G1086" t="s">
        <v>134</v>
      </c>
      <c r="H1086" s="92" t="s">
        <v>285</v>
      </c>
      <c r="I1086" s="74">
        <v>1.7100000000000001E-22</v>
      </c>
      <c r="J1086" s="74">
        <v>1.08E-10</v>
      </c>
      <c r="K1086" s="74">
        <v>4.7999999999999998E-6</v>
      </c>
      <c r="L1086" s="74">
        <v>9.9099999999999991E-7</v>
      </c>
      <c r="M1086" s="74">
        <v>1.1900000000000001E-4</v>
      </c>
      <c r="N1086" s="74">
        <v>8.7000000000000001E-4</v>
      </c>
    </row>
    <row r="1087" spans="1:14" x14ac:dyDescent="0.25">
      <c r="A1087" t="s">
        <v>132</v>
      </c>
      <c r="B1087" t="s">
        <v>146</v>
      </c>
      <c r="C1087" t="s">
        <v>147</v>
      </c>
      <c r="D1087" t="s">
        <v>148</v>
      </c>
      <c r="E1087">
        <v>2019</v>
      </c>
      <c r="F1087">
        <v>2019</v>
      </c>
      <c r="G1087" t="s">
        <v>134</v>
      </c>
      <c r="H1087" s="92" t="s">
        <v>286</v>
      </c>
      <c r="I1087" s="74">
        <v>7.2400000000000003E-16</v>
      </c>
      <c r="J1087" s="74">
        <v>5.4800000000000001E-11</v>
      </c>
      <c r="K1087" s="74">
        <v>5.3299999999999998E-6</v>
      </c>
      <c r="L1087" s="74">
        <v>5.7800000000000001E-7</v>
      </c>
      <c r="M1087" s="74">
        <v>4.0500000000000002E-5</v>
      </c>
      <c r="N1087" s="74">
        <v>1.31E-3</v>
      </c>
    </row>
    <row r="1088" spans="1:14" x14ac:dyDescent="0.25">
      <c r="A1088" t="s">
        <v>132</v>
      </c>
      <c r="B1088" t="s">
        <v>146</v>
      </c>
      <c r="C1088" t="s">
        <v>147</v>
      </c>
      <c r="D1088" t="s">
        <v>148</v>
      </c>
      <c r="E1088">
        <v>2019</v>
      </c>
      <c r="F1088">
        <v>2019</v>
      </c>
      <c r="G1088" t="s">
        <v>134</v>
      </c>
      <c r="H1088" s="92" t="s">
        <v>287</v>
      </c>
      <c r="I1088" s="74">
        <v>5.3899999999999996E-15</v>
      </c>
      <c r="J1088" s="74">
        <v>1.2400000000000001E-10</v>
      </c>
      <c r="K1088" s="74">
        <v>3.2499999999999998E-6</v>
      </c>
      <c r="L1088" s="74">
        <v>2.7700000000000001E-7</v>
      </c>
      <c r="M1088" s="74">
        <v>1.7499999999999998E-5</v>
      </c>
      <c r="N1088" s="74">
        <v>1.17E-3</v>
      </c>
    </row>
    <row r="1089" spans="1:14" x14ac:dyDescent="0.25">
      <c r="A1089" t="s">
        <v>132</v>
      </c>
      <c r="B1089" t="s">
        <v>146</v>
      </c>
      <c r="C1089" t="s">
        <v>147</v>
      </c>
      <c r="D1089" t="s">
        <v>148</v>
      </c>
      <c r="E1089">
        <v>2019</v>
      </c>
      <c r="F1089">
        <v>2019</v>
      </c>
      <c r="G1089" t="s">
        <v>134</v>
      </c>
      <c r="H1089" s="92" t="s">
        <v>288</v>
      </c>
      <c r="I1089" s="74">
        <v>1.44E-14</v>
      </c>
      <c r="J1089" s="74">
        <v>1.87E-10</v>
      </c>
      <c r="K1089" s="74">
        <v>2.0499999999999999E-6</v>
      </c>
      <c r="L1089" s="74">
        <v>3.3599999999999999E-7</v>
      </c>
      <c r="M1089" s="74">
        <v>9.8300000000000008E-6</v>
      </c>
      <c r="N1089" s="74">
        <v>5.2499999999999997E-4</v>
      </c>
    </row>
    <row r="1090" spans="1:14" x14ac:dyDescent="0.25">
      <c r="A1090" t="s">
        <v>132</v>
      </c>
      <c r="B1090" t="s">
        <v>146</v>
      </c>
      <c r="C1090" t="s">
        <v>147</v>
      </c>
      <c r="D1090" t="s">
        <v>148</v>
      </c>
      <c r="E1090">
        <v>2019</v>
      </c>
      <c r="F1090">
        <v>2019</v>
      </c>
      <c r="G1090" t="s">
        <v>134</v>
      </c>
      <c r="H1090" s="92" t="s">
        <v>289</v>
      </c>
      <c r="I1090" s="74">
        <v>3.7900000000000001E-14</v>
      </c>
      <c r="J1090" s="74">
        <v>2.1899999999999999E-10</v>
      </c>
      <c r="K1090" s="74">
        <v>8.0299999999999998E-7</v>
      </c>
      <c r="L1090" s="74">
        <v>2.8799999999999998E-7</v>
      </c>
      <c r="M1090" s="74">
        <v>2.6599999999999999E-6</v>
      </c>
      <c r="N1090" s="74">
        <v>2.1699999999999999E-4</v>
      </c>
    </row>
    <row r="1091" spans="1:14" x14ac:dyDescent="0.25">
      <c r="A1091" t="s">
        <v>132</v>
      </c>
      <c r="B1091" t="s">
        <v>146</v>
      </c>
      <c r="C1091" t="s">
        <v>147</v>
      </c>
      <c r="D1091" t="s">
        <v>148</v>
      </c>
      <c r="E1091">
        <v>2019</v>
      </c>
      <c r="F1091">
        <v>2019</v>
      </c>
      <c r="G1091" t="s">
        <v>134</v>
      </c>
      <c r="H1091" s="92" t="s">
        <v>290</v>
      </c>
      <c r="I1091" s="74">
        <v>5.1099999999999998E-15</v>
      </c>
      <c r="J1091" s="74">
        <v>2.05E-11</v>
      </c>
      <c r="K1091" s="74">
        <v>1.48E-8</v>
      </c>
      <c r="L1091" s="74">
        <v>1.2499999999999999E-8</v>
      </c>
      <c r="M1091" s="74">
        <v>4.3100000000000002E-8</v>
      </c>
      <c r="N1091" s="74">
        <v>1.4800000000000001E-5</v>
      </c>
    </row>
    <row r="1092" spans="1:14" x14ac:dyDescent="0.25">
      <c r="A1092" t="s">
        <v>132</v>
      </c>
      <c r="B1092" t="s">
        <v>146</v>
      </c>
      <c r="C1092" t="s">
        <v>147</v>
      </c>
      <c r="D1092" t="s">
        <v>148</v>
      </c>
      <c r="E1092">
        <v>2019</v>
      </c>
      <c r="F1092">
        <v>2019</v>
      </c>
      <c r="G1092" t="s">
        <v>134</v>
      </c>
      <c r="H1092" s="92" t="s">
        <v>291</v>
      </c>
      <c r="I1092" s="74">
        <v>3.0700000000000002E-15</v>
      </c>
      <c r="J1092" s="74">
        <v>1.0899999999999999E-11</v>
      </c>
      <c r="K1092" s="74">
        <v>3.7600000000000003E-9</v>
      </c>
      <c r="L1092" s="74">
        <v>8.8300000000000003E-9</v>
      </c>
      <c r="M1092" s="74">
        <v>1.1900000000000001E-8</v>
      </c>
      <c r="N1092" s="74">
        <v>3.8600000000000003E-6</v>
      </c>
    </row>
    <row r="1093" spans="1:14" x14ac:dyDescent="0.25">
      <c r="A1093" t="s">
        <v>132</v>
      </c>
      <c r="B1093" t="s">
        <v>146</v>
      </c>
      <c r="C1093" t="s">
        <v>147</v>
      </c>
      <c r="D1093" t="s">
        <v>148</v>
      </c>
      <c r="E1093">
        <v>2019</v>
      </c>
      <c r="F1093">
        <v>2019</v>
      </c>
      <c r="G1093" t="s">
        <v>134</v>
      </c>
      <c r="H1093" s="92" t="s">
        <v>292</v>
      </c>
      <c r="I1093" s="74">
        <v>8.2899999999999996E-16</v>
      </c>
      <c r="J1093" s="74">
        <v>2.4900000000000001E-12</v>
      </c>
      <c r="K1093" s="74">
        <v>3.3499999999999998E-10</v>
      </c>
      <c r="L1093" s="74">
        <v>1.79E-9</v>
      </c>
      <c r="M1093" s="74">
        <v>2.2900000000000002E-9</v>
      </c>
      <c r="N1093" s="74">
        <v>7.2900000000000003E-7</v>
      </c>
    </row>
    <row r="1094" spans="1:14" x14ac:dyDescent="0.25">
      <c r="A1094" t="s">
        <v>132</v>
      </c>
      <c r="B1094" t="s">
        <v>146</v>
      </c>
      <c r="C1094" t="s">
        <v>147</v>
      </c>
      <c r="D1094" t="s">
        <v>148</v>
      </c>
      <c r="E1094">
        <v>2019</v>
      </c>
      <c r="F1094">
        <v>2019</v>
      </c>
      <c r="G1094" t="s">
        <v>134</v>
      </c>
      <c r="H1094" s="92" t="s">
        <v>293</v>
      </c>
      <c r="I1094" s="74">
        <v>3.1100000000000002E-16</v>
      </c>
      <c r="J1094" s="74">
        <v>7.6199999999999998E-13</v>
      </c>
      <c r="K1094" s="74">
        <v>5.0400000000000002E-11</v>
      </c>
      <c r="L1094" s="74">
        <v>6.1400000000000005E-10</v>
      </c>
      <c r="M1094" s="74">
        <v>7.6500000000000005E-10</v>
      </c>
      <c r="N1094" s="74">
        <v>2.05E-7</v>
      </c>
    </row>
    <row r="1095" spans="1:14" x14ac:dyDescent="0.25">
      <c r="A1095" t="s">
        <v>132</v>
      </c>
      <c r="B1095" t="s">
        <v>146</v>
      </c>
      <c r="C1095" t="s">
        <v>147</v>
      </c>
      <c r="D1095" t="s">
        <v>148</v>
      </c>
      <c r="E1095">
        <v>2019</v>
      </c>
      <c r="F1095">
        <v>2019</v>
      </c>
      <c r="G1095" t="s">
        <v>134</v>
      </c>
      <c r="H1095" s="92" t="s">
        <v>294</v>
      </c>
      <c r="I1095" s="74">
        <v>1.35E-16</v>
      </c>
      <c r="J1095" s="74">
        <v>3.0500000000000001E-13</v>
      </c>
      <c r="K1095" s="74">
        <v>7.1100000000000002E-12</v>
      </c>
      <c r="L1095" s="74">
        <v>2.39E-10</v>
      </c>
      <c r="M1095" s="74">
        <v>2.85E-10</v>
      </c>
      <c r="N1095" s="74">
        <v>5.9400000000000003E-8</v>
      </c>
    </row>
    <row r="1096" spans="1:14" x14ac:dyDescent="0.25">
      <c r="A1096" t="s">
        <v>132</v>
      </c>
      <c r="B1096" t="s">
        <v>146</v>
      </c>
      <c r="C1096" t="s">
        <v>147</v>
      </c>
      <c r="D1096" t="s">
        <v>148</v>
      </c>
      <c r="E1096">
        <v>2019</v>
      </c>
      <c r="F1096">
        <v>2019</v>
      </c>
      <c r="G1096" t="s">
        <v>137</v>
      </c>
      <c r="H1096" s="92" t="s">
        <v>285</v>
      </c>
      <c r="I1096" s="52">
        <v>0</v>
      </c>
      <c r="J1096" s="52">
        <v>1.08E-10</v>
      </c>
      <c r="K1096" s="52">
        <v>4.7999999999999998E-6</v>
      </c>
      <c r="L1096" s="52">
        <v>9.9000000000000005E-7</v>
      </c>
      <c r="M1096" s="52">
        <v>1.1900000000000001E-4</v>
      </c>
      <c r="N1096" s="52">
        <v>8.7000000000000001E-4</v>
      </c>
    </row>
    <row r="1097" spans="1:14" x14ac:dyDescent="0.25">
      <c r="A1097" t="s">
        <v>132</v>
      </c>
      <c r="B1097" t="s">
        <v>146</v>
      </c>
      <c r="C1097" t="s">
        <v>147</v>
      </c>
      <c r="D1097" t="s">
        <v>148</v>
      </c>
      <c r="E1097">
        <v>2019</v>
      </c>
      <c r="F1097">
        <v>2019</v>
      </c>
      <c r="G1097" t="s">
        <v>137</v>
      </c>
      <c r="H1097" s="92" t="s">
        <v>286</v>
      </c>
      <c r="I1097" s="52">
        <v>0</v>
      </c>
      <c r="J1097" s="52">
        <v>4.8699999999999997E-11</v>
      </c>
      <c r="K1097" s="52">
        <v>5.3299999999999998E-6</v>
      </c>
      <c r="L1097" s="52">
        <v>5.7400000000000003E-7</v>
      </c>
      <c r="M1097" s="52">
        <v>4.0500000000000002E-5</v>
      </c>
      <c r="N1097" s="52">
        <v>1.31E-3</v>
      </c>
    </row>
    <row r="1098" spans="1:14" x14ac:dyDescent="0.25">
      <c r="A1098" t="s">
        <v>132</v>
      </c>
      <c r="B1098" t="s">
        <v>146</v>
      </c>
      <c r="C1098" t="s">
        <v>147</v>
      </c>
      <c r="D1098" t="s">
        <v>148</v>
      </c>
      <c r="E1098">
        <v>2019</v>
      </c>
      <c r="F1098">
        <v>2019</v>
      </c>
      <c r="G1098" t="s">
        <v>137</v>
      </c>
      <c r="H1098" s="92" t="s">
        <v>287</v>
      </c>
      <c r="I1098" s="52">
        <v>0</v>
      </c>
      <c r="J1098" s="52">
        <v>1.9799999999999999E-11</v>
      </c>
      <c r="K1098" s="52">
        <v>3.2499999999999998E-6</v>
      </c>
      <c r="L1098" s="52">
        <v>2.65E-7</v>
      </c>
      <c r="M1098" s="52">
        <v>1.7399999999999999E-5</v>
      </c>
      <c r="N1098" s="52">
        <v>1.17E-3</v>
      </c>
    </row>
    <row r="1099" spans="1:14" x14ac:dyDescent="0.25">
      <c r="A1099" t="s">
        <v>132</v>
      </c>
      <c r="B1099" t="s">
        <v>146</v>
      </c>
      <c r="C1099" t="s">
        <v>147</v>
      </c>
      <c r="D1099" t="s">
        <v>148</v>
      </c>
      <c r="E1099">
        <v>2019</v>
      </c>
      <c r="F1099">
        <v>2019</v>
      </c>
      <c r="G1099" t="s">
        <v>137</v>
      </c>
      <c r="H1099" s="92" t="s">
        <v>288</v>
      </c>
      <c r="I1099" s="52">
        <v>0</v>
      </c>
      <c r="J1099" s="52">
        <v>1.1400000000000001E-11</v>
      </c>
      <c r="K1099" s="52">
        <v>2.0499999999999999E-6</v>
      </c>
      <c r="L1099" s="52">
        <v>2.3699999999999999E-7</v>
      </c>
      <c r="M1099" s="52">
        <v>9.7200000000000001E-6</v>
      </c>
      <c r="N1099" s="52">
        <v>5.2300000000000003E-4</v>
      </c>
    </row>
    <row r="1100" spans="1:14" x14ac:dyDescent="0.25">
      <c r="A1100" t="s">
        <v>132</v>
      </c>
      <c r="B1100" t="s">
        <v>146</v>
      </c>
      <c r="C1100" t="s">
        <v>147</v>
      </c>
      <c r="D1100" t="s">
        <v>148</v>
      </c>
      <c r="E1100">
        <v>2019</v>
      </c>
      <c r="F1100">
        <v>2019</v>
      </c>
      <c r="G1100" t="s">
        <v>137</v>
      </c>
      <c r="H1100" s="92" t="s">
        <v>289</v>
      </c>
      <c r="I1100" s="52">
        <v>0</v>
      </c>
      <c r="J1100" s="52">
        <v>2.7700000000000001E-12</v>
      </c>
      <c r="K1100" s="52">
        <v>7.5600000000000005E-7</v>
      </c>
      <c r="L1100" s="52">
        <v>5.8999999999999999E-8</v>
      </c>
      <c r="M1100" s="52">
        <v>2.39E-6</v>
      </c>
      <c r="N1100" s="52">
        <v>2.1100000000000001E-4</v>
      </c>
    </row>
    <row r="1101" spans="1:14" x14ac:dyDescent="0.25">
      <c r="A1101" t="s">
        <v>132</v>
      </c>
      <c r="B1101" t="s">
        <v>146</v>
      </c>
      <c r="C1101" t="s">
        <v>147</v>
      </c>
      <c r="D1101" t="s">
        <v>148</v>
      </c>
      <c r="E1101">
        <v>2019</v>
      </c>
      <c r="F1101">
        <v>2019</v>
      </c>
      <c r="G1101" t="s">
        <v>137</v>
      </c>
      <c r="H1101" s="92" t="s">
        <v>290</v>
      </c>
      <c r="I1101" s="52">
        <v>0</v>
      </c>
      <c r="J1101" s="52">
        <v>3.37E-16</v>
      </c>
      <c r="K1101" s="52">
        <v>1.22E-8</v>
      </c>
      <c r="L1101" s="52">
        <v>3.3900000000000002E-10</v>
      </c>
      <c r="M1101" s="52">
        <v>8.4000000000000008E-9</v>
      </c>
      <c r="N1101" s="52">
        <v>1.2799999999999999E-5</v>
      </c>
    </row>
    <row r="1102" spans="1:14" x14ac:dyDescent="0.25">
      <c r="A1102" t="s">
        <v>132</v>
      </c>
      <c r="B1102" t="s">
        <v>146</v>
      </c>
      <c r="C1102" t="s">
        <v>147</v>
      </c>
      <c r="D1102" t="s">
        <v>148</v>
      </c>
      <c r="E1102">
        <v>2019</v>
      </c>
      <c r="F1102">
        <v>2019</v>
      </c>
      <c r="G1102" t="s">
        <v>137</v>
      </c>
      <c r="H1102" s="92" t="s">
        <v>291</v>
      </c>
      <c r="I1102" s="52">
        <v>0</v>
      </c>
      <c r="J1102" s="52">
        <v>0</v>
      </c>
      <c r="K1102" s="52">
        <v>2.98E-9</v>
      </c>
      <c r="L1102" s="52">
        <v>1.6699999999999999E-10</v>
      </c>
      <c r="M1102" s="52">
        <v>2.76E-9</v>
      </c>
      <c r="N1102" s="52">
        <v>3.2600000000000001E-6</v>
      </c>
    </row>
    <row r="1103" spans="1:14" x14ac:dyDescent="0.25">
      <c r="A1103" t="s">
        <v>132</v>
      </c>
      <c r="B1103" t="s">
        <v>146</v>
      </c>
      <c r="C1103" t="s">
        <v>147</v>
      </c>
      <c r="D1103" t="s">
        <v>148</v>
      </c>
      <c r="E1103">
        <v>2019</v>
      </c>
      <c r="F1103">
        <v>2019</v>
      </c>
      <c r="G1103" t="s">
        <v>137</v>
      </c>
      <c r="H1103" s="92" t="s">
        <v>292</v>
      </c>
      <c r="I1103" s="52">
        <v>0</v>
      </c>
      <c r="J1103" s="52">
        <v>0</v>
      </c>
      <c r="K1103" s="52">
        <v>2.5699999999999999E-10</v>
      </c>
      <c r="L1103" s="52">
        <v>3.1800000000000003E-11</v>
      </c>
      <c r="M1103" s="52">
        <v>4.2199999999999999E-10</v>
      </c>
      <c r="N1103" s="52">
        <v>6.0200000000000002E-7</v>
      </c>
    </row>
    <row r="1104" spans="1:14" x14ac:dyDescent="0.25">
      <c r="A1104" t="s">
        <v>132</v>
      </c>
      <c r="B1104" t="s">
        <v>146</v>
      </c>
      <c r="C1104" t="s">
        <v>147</v>
      </c>
      <c r="D1104" t="s">
        <v>148</v>
      </c>
      <c r="E1104">
        <v>2019</v>
      </c>
      <c r="F1104">
        <v>2019</v>
      </c>
      <c r="G1104" t="s">
        <v>137</v>
      </c>
      <c r="H1104" s="92" t="s">
        <v>293</v>
      </c>
      <c r="I1104" s="52">
        <v>0</v>
      </c>
      <c r="J1104" s="52">
        <v>0</v>
      </c>
      <c r="K1104" s="52">
        <v>2.9900000000000001E-11</v>
      </c>
      <c r="L1104" s="52">
        <v>7.0799999999999997E-12</v>
      </c>
      <c r="M1104" s="52">
        <v>1.35E-10</v>
      </c>
      <c r="N1104" s="52">
        <v>1.6899999999999999E-7</v>
      </c>
    </row>
    <row r="1105" spans="1:14" x14ac:dyDescent="0.25">
      <c r="A1105" t="s">
        <v>132</v>
      </c>
      <c r="B1105" t="s">
        <v>146</v>
      </c>
      <c r="C1105" t="s">
        <v>147</v>
      </c>
      <c r="D1105" t="s">
        <v>148</v>
      </c>
      <c r="E1105">
        <v>2019</v>
      </c>
      <c r="F1105">
        <v>2019</v>
      </c>
      <c r="G1105" t="s">
        <v>137</v>
      </c>
      <c r="H1105" s="92" t="s">
        <v>294</v>
      </c>
      <c r="I1105" s="52">
        <v>0</v>
      </c>
      <c r="J1105" s="52">
        <v>0</v>
      </c>
      <c r="K1105" s="52">
        <v>3.85E-12</v>
      </c>
      <c r="L1105" s="52">
        <v>2.0600000000000001E-12</v>
      </c>
      <c r="M1105" s="52">
        <v>3.3000000000000002E-11</v>
      </c>
      <c r="N1105" s="52">
        <v>4.88E-8</v>
      </c>
    </row>
    <row r="1106" spans="1:14" x14ac:dyDescent="0.25">
      <c r="A1106" t="s">
        <v>132</v>
      </c>
      <c r="B1106" t="s">
        <v>146</v>
      </c>
      <c r="C1106" t="s">
        <v>147</v>
      </c>
      <c r="D1106" t="s">
        <v>148</v>
      </c>
      <c r="E1106">
        <v>2019</v>
      </c>
      <c r="F1106">
        <v>2019</v>
      </c>
      <c r="G1106" t="s">
        <v>138</v>
      </c>
      <c r="H1106" s="92" t="s">
        <v>285</v>
      </c>
      <c r="I1106" s="52">
        <v>8.0800000000000006E-24</v>
      </c>
      <c r="J1106" s="52">
        <v>2.6799999999999999E-19</v>
      </c>
      <c r="K1106" s="52">
        <v>2.6E-13</v>
      </c>
      <c r="L1106" s="52">
        <v>2.4800000000000001E-11</v>
      </c>
      <c r="M1106" s="52">
        <v>9.7100000000000006E-11</v>
      </c>
      <c r="N1106" s="52">
        <v>1.8299999999999999E-10</v>
      </c>
    </row>
    <row r="1107" spans="1:14" x14ac:dyDescent="0.25">
      <c r="A1107" t="s">
        <v>132</v>
      </c>
      <c r="B1107" t="s">
        <v>146</v>
      </c>
      <c r="C1107" t="s">
        <v>147</v>
      </c>
      <c r="D1107" t="s">
        <v>148</v>
      </c>
      <c r="E1107">
        <v>2019</v>
      </c>
      <c r="F1107">
        <v>2019</v>
      </c>
      <c r="G1107" t="s">
        <v>138</v>
      </c>
      <c r="H1107" s="92" t="s">
        <v>286</v>
      </c>
      <c r="I1107" s="52">
        <v>1.2399999999999999E-16</v>
      </c>
      <c r="J1107" s="52">
        <v>1.2599999999999999E-13</v>
      </c>
      <c r="K1107" s="52">
        <v>9.5700000000000003E-11</v>
      </c>
      <c r="L1107" s="52">
        <v>3.3900000000000001E-9</v>
      </c>
      <c r="M1107" s="52">
        <v>3.6199999999999999E-9</v>
      </c>
      <c r="N1107" s="52">
        <v>3.1E-8</v>
      </c>
    </row>
    <row r="1108" spans="1:14" x14ac:dyDescent="0.25">
      <c r="A1108" t="s">
        <v>132</v>
      </c>
      <c r="B1108" t="s">
        <v>146</v>
      </c>
      <c r="C1108" t="s">
        <v>147</v>
      </c>
      <c r="D1108" t="s">
        <v>148</v>
      </c>
      <c r="E1108">
        <v>2019</v>
      </c>
      <c r="F1108">
        <v>2019</v>
      </c>
      <c r="G1108" t="s">
        <v>138</v>
      </c>
      <c r="H1108" s="92" t="s">
        <v>287</v>
      </c>
      <c r="I1108" s="52">
        <v>1.9299999999999998E-15</v>
      </c>
      <c r="J1108" s="52">
        <v>1.9E-12</v>
      </c>
      <c r="K1108" s="52">
        <v>1.68E-9</v>
      </c>
      <c r="L1108" s="52">
        <v>9.87E-9</v>
      </c>
      <c r="M1108" s="52">
        <v>5.7800000000000001E-8</v>
      </c>
      <c r="N1108" s="52">
        <v>1.2500000000000001E-6</v>
      </c>
    </row>
    <row r="1109" spans="1:14" x14ac:dyDescent="0.25">
      <c r="A1109" t="s">
        <v>132</v>
      </c>
      <c r="B1109" t="s">
        <v>146</v>
      </c>
      <c r="C1109" t="s">
        <v>147</v>
      </c>
      <c r="D1109" t="s">
        <v>148</v>
      </c>
      <c r="E1109">
        <v>2019</v>
      </c>
      <c r="F1109">
        <v>2019</v>
      </c>
      <c r="G1109" t="s">
        <v>138</v>
      </c>
      <c r="H1109" s="92" t="s">
        <v>288</v>
      </c>
      <c r="I1109" s="52">
        <v>6.8799999999999998E-15</v>
      </c>
      <c r="J1109" s="52">
        <v>9.8199999999999998E-12</v>
      </c>
      <c r="K1109" s="52">
        <v>4.6999999999999999E-9</v>
      </c>
      <c r="L1109" s="52">
        <v>9.8000000000000004E-8</v>
      </c>
      <c r="M1109" s="52">
        <v>1.0700000000000001E-7</v>
      </c>
      <c r="N1109" s="52">
        <v>2.2299999999999998E-6</v>
      </c>
    </row>
    <row r="1110" spans="1:14" x14ac:dyDescent="0.25">
      <c r="A1110" t="s">
        <v>132</v>
      </c>
      <c r="B1110" t="s">
        <v>146</v>
      </c>
      <c r="C1110" t="s">
        <v>147</v>
      </c>
      <c r="D1110" t="s">
        <v>148</v>
      </c>
      <c r="E1110">
        <v>2019</v>
      </c>
      <c r="F1110">
        <v>2019</v>
      </c>
      <c r="G1110" t="s">
        <v>138</v>
      </c>
      <c r="H1110" s="92" t="s">
        <v>289</v>
      </c>
      <c r="I1110" s="52">
        <v>2.34E-14</v>
      </c>
      <c r="J1110" s="52">
        <v>3.3800000000000002E-11</v>
      </c>
      <c r="K1110" s="52">
        <v>1.7100000000000001E-8</v>
      </c>
      <c r="L1110" s="52">
        <v>2.28E-7</v>
      </c>
      <c r="M1110" s="52">
        <v>2.7000000000000001E-7</v>
      </c>
      <c r="N1110" s="52">
        <v>6.3899999999999998E-6</v>
      </c>
    </row>
    <row r="1111" spans="1:14" x14ac:dyDescent="0.25">
      <c r="A1111" t="s">
        <v>132</v>
      </c>
      <c r="B1111" t="s">
        <v>146</v>
      </c>
      <c r="C1111" t="s">
        <v>147</v>
      </c>
      <c r="D1111" t="s">
        <v>148</v>
      </c>
      <c r="E1111">
        <v>2019</v>
      </c>
      <c r="F1111">
        <v>2019</v>
      </c>
      <c r="G1111" t="s">
        <v>138</v>
      </c>
      <c r="H1111" s="92" t="s">
        <v>290</v>
      </c>
      <c r="I1111" s="52">
        <v>4.7699999999999998E-15</v>
      </c>
      <c r="J1111" s="52">
        <v>1.38E-11</v>
      </c>
      <c r="K1111" s="52">
        <v>2.3800000000000001E-9</v>
      </c>
      <c r="L1111" s="52">
        <v>1.07E-8</v>
      </c>
      <c r="M1111" s="52">
        <v>3.1100000000000001E-8</v>
      </c>
      <c r="N1111" s="52">
        <v>1.9999999999999999E-6</v>
      </c>
    </row>
    <row r="1112" spans="1:14" x14ac:dyDescent="0.25">
      <c r="A1112" t="s">
        <v>132</v>
      </c>
      <c r="B1112" t="s">
        <v>146</v>
      </c>
      <c r="C1112" t="s">
        <v>147</v>
      </c>
      <c r="D1112" t="s">
        <v>148</v>
      </c>
      <c r="E1112">
        <v>2019</v>
      </c>
      <c r="F1112">
        <v>2019</v>
      </c>
      <c r="G1112" t="s">
        <v>138</v>
      </c>
      <c r="H1112" s="92" t="s">
        <v>291</v>
      </c>
      <c r="I1112" s="52">
        <v>2.96E-15</v>
      </c>
      <c r="J1112" s="52">
        <v>8.5699999999999992E-12</v>
      </c>
      <c r="K1112" s="52">
        <v>8.08E-10</v>
      </c>
      <c r="L1112" s="52">
        <v>8.6599999999999995E-9</v>
      </c>
      <c r="M1112" s="52">
        <v>9.2900000000000008E-9</v>
      </c>
      <c r="N1112" s="52">
        <v>6.0299999999999999E-7</v>
      </c>
    </row>
    <row r="1113" spans="1:14" x14ac:dyDescent="0.25">
      <c r="A1113" t="s">
        <v>132</v>
      </c>
      <c r="B1113" t="s">
        <v>146</v>
      </c>
      <c r="C1113" t="s">
        <v>147</v>
      </c>
      <c r="D1113" t="s">
        <v>148</v>
      </c>
      <c r="E1113">
        <v>2019</v>
      </c>
      <c r="F1113">
        <v>2019</v>
      </c>
      <c r="G1113" t="s">
        <v>138</v>
      </c>
      <c r="H1113" s="92" t="s">
        <v>292</v>
      </c>
      <c r="I1113" s="52">
        <v>8.19E-16</v>
      </c>
      <c r="J1113" s="52">
        <v>1.9300000000000001E-12</v>
      </c>
      <c r="K1113" s="52">
        <v>8.5800000000000004E-11</v>
      </c>
      <c r="L1113" s="52">
        <v>1.7599999999999999E-9</v>
      </c>
      <c r="M1113" s="52">
        <v>1.85E-9</v>
      </c>
      <c r="N1113" s="52">
        <v>1.2599999999999999E-7</v>
      </c>
    </row>
    <row r="1114" spans="1:14" x14ac:dyDescent="0.25">
      <c r="A1114" t="s">
        <v>132</v>
      </c>
      <c r="B1114" t="s">
        <v>146</v>
      </c>
      <c r="C1114" t="s">
        <v>147</v>
      </c>
      <c r="D1114" t="s">
        <v>148</v>
      </c>
      <c r="E1114">
        <v>2019</v>
      </c>
      <c r="F1114">
        <v>2019</v>
      </c>
      <c r="G1114" t="s">
        <v>138</v>
      </c>
      <c r="H1114" s="92" t="s">
        <v>293</v>
      </c>
      <c r="I1114" s="52">
        <v>3.1100000000000002E-16</v>
      </c>
      <c r="J1114" s="52">
        <v>5.4300000000000001E-13</v>
      </c>
      <c r="K1114" s="52">
        <v>1.9300000000000001E-11</v>
      </c>
      <c r="L1114" s="52">
        <v>6.0599999999999998E-10</v>
      </c>
      <c r="M1114" s="52">
        <v>6.3E-10</v>
      </c>
      <c r="N1114" s="52">
        <v>3.6599999999999997E-8</v>
      </c>
    </row>
    <row r="1115" spans="1:14" x14ac:dyDescent="0.25">
      <c r="A1115" t="s">
        <v>132</v>
      </c>
      <c r="B1115" t="s">
        <v>146</v>
      </c>
      <c r="C1115" t="s">
        <v>147</v>
      </c>
      <c r="D1115" t="s">
        <v>148</v>
      </c>
      <c r="E1115">
        <v>2019</v>
      </c>
      <c r="F1115">
        <v>2019</v>
      </c>
      <c r="G1115" t="s">
        <v>138</v>
      </c>
      <c r="H1115" s="92" t="s">
        <v>294</v>
      </c>
      <c r="I1115" s="52">
        <v>1.3400000000000001E-16</v>
      </c>
      <c r="J1115" s="52">
        <v>2.2199999999999999E-13</v>
      </c>
      <c r="K1115" s="52">
        <v>5.3300000000000001E-12</v>
      </c>
      <c r="L1115" s="52">
        <v>2.3700000000000001E-10</v>
      </c>
      <c r="M1115" s="52">
        <v>2.4599999999999998E-10</v>
      </c>
      <c r="N1115" s="52">
        <v>1.0600000000000001E-8</v>
      </c>
    </row>
    <row r="1116" spans="1:14" x14ac:dyDescent="0.25">
      <c r="A1116" t="s">
        <v>132</v>
      </c>
      <c r="B1116" t="s">
        <v>146</v>
      </c>
      <c r="C1116" t="s">
        <v>147</v>
      </c>
      <c r="D1116" t="s">
        <v>148</v>
      </c>
      <c r="E1116">
        <v>2020</v>
      </c>
      <c r="F1116">
        <v>2019</v>
      </c>
      <c r="G1116" t="s">
        <v>134</v>
      </c>
      <c r="H1116" s="92" t="s">
        <v>285</v>
      </c>
      <c r="I1116" s="74">
        <v>1.3499999999999999E-23</v>
      </c>
      <c r="J1116" s="74">
        <v>5.2700000000000003E-11</v>
      </c>
      <c r="K1116" s="74">
        <v>1.4999999999999999E-8</v>
      </c>
      <c r="L1116" s="74">
        <v>1.3899999999999999E-7</v>
      </c>
      <c r="M1116" s="74">
        <v>1.1000000000000001E-6</v>
      </c>
      <c r="N1116" s="74">
        <v>1.5E-6</v>
      </c>
    </row>
    <row r="1117" spans="1:14" x14ac:dyDescent="0.25">
      <c r="A1117" t="s">
        <v>132</v>
      </c>
      <c r="B1117" t="s">
        <v>146</v>
      </c>
      <c r="C1117" t="s">
        <v>147</v>
      </c>
      <c r="D1117" t="s">
        <v>148</v>
      </c>
      <c r="E1117">
        <v>2020</v>
      </c>
      <c r="F1117">
        <v>2019</v>
      </c>
      <c r="G1117" t="s">
        <v>134</v>
      </c>
      <c r="H1117" s="92" t="s">
        <v>286</v>
      </c>
      <c r="I1117" s="74">
        <v>1.2E-16</v>
      </c>
      <c r="J1117" s="74">
        <v>2.7E-11</v>
      </c>
      <c r="K1117" s="74">
        <v>1.31E-8</v>
      </c>
      <c r="L1117" s="74">
        <v>1.02E-7</v>
      </c>
      <c r="M1117" s="74">
        <v>9.1399999999999995E-7</v>
      </c>
      <c r="N1117" s="74">
        <v>1.2899999999999999E-6</v>
      </c>
    </row>
    <row r="1118" spans="1:14" x14ac:dyDescent="0.25">
      <c r="A1118" t="s">
        <v>132</v>
      </c>
      <c r="B1118" t="s">
        <v>146</v>
      </c>
      <c r="C1118" t="s">
        <v>147</v>
      </c>
      <c r="D1118" t="s">
        <v>148</v>
      </c>
      <c r="E1118">
        <v>2020</v>
      </c>
      <c r="F1118">
        <v>2019</v>
      </c>
      <c r="G1118" t="s">
        <v>134</v>
      </c>
      <c r="H1118" s="92" t="s">
        <v>287</v>
      </c>
      <c r="I1118" s="74">
        <v>1.7400000000000001E-15</v>
      </c>
      <c r="J1118" s="74">
        <v>1.2200000000000001E-11</v>
      </c>
      <c r="K1118" s="74">
        <v>6.8500000000000001E-9</v>
      </c>
      <c r="L1118" s="74">
        <v>5.5500000000000001E-8</v>
      </c>
      <c r="M1118" s="74">
        <v>3.9799999999999999E-7</v>
      </c>
      <c r="N1118" s="74">
        <v>8.9599999999999998E-7</v>
      </c>
    </row>
    <row r="1119" spans="1:14" x14ac:dyDescent="0.25">
      <c r="A1119" t="s">
        <v>132</v>
      </c>
      <c r="B1119" t="s">
        <v>146</v>
      </c>
      <c r="C1119" t="s">
        <v>147</v>
      </c>
      <c r="D1119" t="s">
        <v>148</v>
      </c>
      <c r="E1119">
        <v>2020</v>
      </c>
      <c r="F1119">
        <v>2019</v>
      </c>
      <c r="G1119" t="s">
        <v>134</v>
      </c>
      <c r="H1119" s="92" t="s">
        <v>288</v>
      </c>
      <c r="I1119" s="74">
        <v>6.19E-15</v>
      </c>
      <c r="J1119" s="74">
        <v>9.33E-12</v>
      </c>
      <c r="K1119" s="74">
        <v>4.32E-9</v>
      </c>
      <c r="L1119" s="74">
        <v>3.8199999999999998E-8</v>
      </c>
      <c r="M1119" s="74">
        <v>3.03E-7</v>
      </c>
      <c r="N1119" s="74">
        <v>4.51E-7</v>
      </c>
    </row>
    <row r="1120" spans="1:14" x14ac:dyDescent="0.25">
      <c r="A1120" t="s">
        <v>132</v>
      </c>
      <c r="B1120" t="s">
        <v>146</v>
      </c>
      <c r="C1120" t="s">
        <v>147</v>
      </c>
      <c r="D1120" t="s">
        <v>148</v>
      </c>
      <c r="E1120">
        <v>2020</v>
      </c>
      <c r="F1120">
        <v>2019</v>
      </c>
      <c r="G1120" t="s">
        <v>134</v>
      </c>
      <c r="H1120" s="92" t="s">
        <v>289</v>
      </c>
      <c r="I1120" s="74">
        <v>1.9899999999999999E-14</v>
      </c>
      <c r="J1120" s="74">
        <v>5.3300000000000001E-12</v>
      </c>
      <c r="K1120" s="74">
        <v>1.7100000000000001E-9</v>
      </c>
      <c r="L1120" s="74">
        <v>1.7100000000000001E-8</v>
      </c>
      <c r="M1120" s="74">
        <v>1.18E-7</v>
      </c>
      <c r="N1120" s="74">
        <v>1.8099999999999999E-7</v>
      </c>
    </row>
    <row r="1121" spans="1:14" x14ac:dyDescent="0.25">
      <c r="A1121" t="s">
        <v>132</v>
      </c>
      <c r="B1121" t="s">
        <v>146</v>
      </c>
      <c r="C1121" t="s">
        <v>147</v>
      </c>
      <c r="D1121" t="s">
        <v>148</v>
      </c>
      <c r="E1121">
        <v>2020</v>
      </c>
      <c r="F1121">
        <v>2019</v>
      </c>
      <c r="G1121" t="s">
        <v>134</v>
      </c>
      <c r="H1121" s="92" t="s">
        <v>290</v>
      </c>
      <c r="I1121" s="74">
        <v>2.8799999999999999E-15</v>
      </c>
      <c r="J1121" s="74">
        <v>1.3199999999999999E-13</v>
      </c>
      <c r="K1121" s="74">
        <v>5.25E-11</v>
      </c>
      <c r="L1121" s="74">
        <v>4.8899999999999997E-10</v>
      </c>
      <c r="M1121" s="74">
        <v>2.6700000000000001E-9</v>
      </c>
      <c r="N1121" s="74">
        <v>1.99E-8</v>
      </c>
    </row>
    <row r="1122" spans="1:14" x14ac:dyDescent="0.25">
      <c r="A1122" t="s">
        <v>132</v>
      </c>
      <c r="B1122" t="s">
        <v>146</v>
      </c>
      <c r="C1122" t="s">
        <v>147</v>
      </c>
      <c r="D1122" t="s">
        <v>148</v>
      </c>
      <c r="E1122">
        <v>2020</v>
      </c>
      <c r="F1122">
        <v>2019</v>
      </c>
      <c r="G1122" t="s">
        <v>134</v>
      </c>
      <c r="H1122" s="92" t="s">
        <v>291</v>
      </c>
      <c r="I1122" s="74">
        <v>1.87E-15</v>
      </c>
      <c r="J1122" s="74">
        <v>5.0399999999999999E-14</v>
      </c>
      <c r="K1122" s="74">
        <v>1.7900000000000001E-11</v>
      </c>
      <c r="L1122" s="74">
        <v>3.29E-10</v>
      </c>
      <c r="M1122" s="74">
        <v>1.5799999999999999E-9</v>
      </c>
      <c r="N1122" s="74">
        <v>3.24E-9</v>
      </c>
    </row>
    <row r="1123" spans="1:14" x14ac:dyDescent="0.25">
      <c r="A1123" t="s">
        <v>132</v>
      </c>
      <c r="B1123" t="s">
        <v>146</v>
      </c>
      <c r="C1123" t="s">
        <v>147</v>
      </c>
      <c r="D1123" t="s">
        <v>148</v>
      </c>
      <c r="E1123">
        <v>2020</v>
      </c>
      <c r="F1123">
        <v>2019</v>
      </c>
      <c r="G1123" t="s">
        <v>134</v>
      </c>
      <c r="H1123" s="92" t="s">
        <v>292</v>
      </c>
      <c r="I1123" s="74">
        <v>5.52E-16</v>
      </c>
      <c r="J1123" s="74">
        <v>7.3900000000000006E-15</v>
      </c>
      <c r="K1123" s="74">
        <v>3.42E-12</v>
      </c>
      <c r="L1123" s="74">
        <v>7.0000000000000004E-11</v>
      </c>
      <c r="M1123" s="74">
        <v>3.2200000000000003E-10</v>
      </c>
      <c r="N1123" s="74">
        <v>7.3500000000000005E-10</v>
      </c>
    </row>
    <row r="1124" spans="1:14" x14ac:dyDescent="0.25">
      <c r="A1124" t="s">
        <v>132</v>
      </c>
      <c r="B1124" t="s">
        <v>146</v>
      </c>
      <c r="C1124" t="s">
        <v>147</v>
      </c>
      <c r="D1124" t="s">
        <v>148</v>
      </c>
      <c r="E1124">
        <v>2020</v>
      </c>
      <c r="F1124">
        <v>2019</v>
      </c>
      <c r="G1124" t="s">
        <v>134</v>
      </c>
      <c r="H1124" s="92" t="s">
        <v>293</v>
      </c>
      <c r="I1124" s="74">
        <v>1.9199999999999999E-16</v>
      </c>
      <c r="J1124" s="74">
        <v>2.5199999999999999E-15</v>
      </c>
      <c r="K1124" s="74">
        <v>1.05E-12</v>
      </c>
      <c r="L1124" s="74">
        <v>2.4099999999999999E-11</v>
      </c>
      <c r="M1124" s="74">
        <v>1.11E-10</v>
      </c>
      <c r="N1124" s="74">
        <v>2.6700000000000001E-10</v>
      </c>
    </row>
    <row r="1125" spans="1:14" x14ac:dyDescent="0.25">
      <c r="A1125" t="s">
        <v>132</v>
      </c>
      <c r="B1125" t="s">
        <v>146</v>
      </c>
      <c r="C1125" t="s">
        <v>147</v>
      </c>
      <c r="D1125" t="s">
        <v>148</v>
      </c>
      <c r="E1125">
        <v>2020</v>
      </c>
      <c r="F1125">
        <v>2019</v>
      </c>
      <c r="G1125" t="s">
        <v>134</v>
      </c>
      <c r="H1125" s="92" t="s">
        <v>294</v>
      </c>
      <c r="I1125" s="74">
        <v>7.6699999999999994E-17</v>
      </c>
      <c r="J1125" s="74">
        <v>1.0600000000000001E-15</v>
      </c>
      <c r="K1125" s="74">
        <v>3.5799999999999999E-13</v>
      </c>
      <c r="L1125" s="74">
        <v>8.7099999999999998E-12</v>
      </c>
      <c r="M1125" s="74">
        <v>4.0100000000000002E-11</v>
      </c>
      <c r="N1125" s="74">
        <v>1.0700000000000001E-10</v>
      </c>
    </row>
    <row r="1126" spans="1:14" x14ac:dyDescent="0.25">
      <c r="A1126" t="s">
        <v>132</v>
      </c>
      <c r="B1126" t="s">
        <v>146</v>
      </c>
      <c r="C1126" t="s">
        <v>147</v>
      </c>
      <c r="D1126" t="s">
        <v>148</v>
      </c>
      <c r="E1126">
        <v>2020</v>
      </c>
      <c r="F1126">
        <v>2019</v>
      </c>
      <c r="G1126" t="s">
        <v>137</v>
      </c>
      <c r="H1126" s="92" t="s">
        <v>285</v>
      </c>
      <c r="I1126" s="52">
        <v>0</v>
      </c>
      <c r="J1126" s="52">
        <v>5.2599999999999998E-11</v>
      </c>
      <c r="K1126" s="52">
        <v>1.4999999999999999E-8</v>
      </c>
      <c r="L1126" s="52">
        <v>1.3899999999999999E-7</v>
      </c>
      <c r="M1126" s="52">
        <v>1.1000000000000001E-6</v>
      </c>
      <c r="N1126" s="52">
        <v>1.5E-6</v>
      </c>
    </row>
    <row r="1127" spans="1:14" x14ac:dyDescent="0.25">
      <c r="A1127" t="s">
        <v>132</v>
      </c>
      <c r="B1127" t="s">
        <v>146</v>
      </c>
      <c r="C1127" t="s">
        <v>147</v>
      </c>
      <c r="D1127" t="s">
        <v>148</v>
      </c>
      <c r="E1127">
        <v>2020</v>
      </c>
      <c r="F1127">
        <v>2019</v>
      </c>
      <c r="G1127" t="s">
        <v>137</v>
      </c>
      <c r="H1127" s="92" t="s">
        <v>286</v>
      </c>
      <c r="I1127" s="52">
        <v>0</v>
      </c>
      <c r="J1127" s="52">
        <v>2.7E-11</v>
      </c>
      <c r="K1127" s="52">
        <v>1.31E-8</v>
      </c>
      <c r="L1127" s="52">
        <v>1.02E-7</v>
      </c>
      <c r="M1127" s="52">
        <v>9.1399999999999995E-7</v>
      </c>
      <c r="N1127" s="52">
        <v>1.2899999999999999E-6</v>
      </c>
    </row>
    <row r="1128" spans="1:14" x14ac:dyDescent="0.25">
      <c r="A1128" t="s">
        <v>132</v>
      </c>
      <c r="B1128" t="s">
        <v>146</v>
      </c>
      <c r="C1128" t="s">
        <v>147</v>
      </c>
      <c r="D1128" t="s">
        <v>148</v>
      </c>
      <c r="E1128">
        <v>2020</v>
      </c>
      <c r="F1128">
        <v>2019</v>
      </c>
      <c r="G1128" t="s">
        <v>137</v>
      </c>
      <c r="H1128" s="92" t="s">
        <v>287</v>
      </c>
      <c r="I1128" s="52">
        <v>0</v>
      </c>
      <c r="J1128" s="52">
        <v>1.1200000000000001E-11</v>
      </c>
      <c r="K1128" s="52">
        <v>6.8400000000000004E-9</v>
      </c>
      <c r="L1128" s="52">
        <v>5.4800000000000001E-8</v>
      </c>
      <c r="M1128" s="52">
        <v>3.9700000000000002E-7</v>
      </c>
      <c r="N1128" s="52">
        <v>8.9599999999999998E-7</v>
      </c>
    </row>
    <row r="1129" spans="1:14" x14ac:dyDescent="0.25">
      <c r="A1129" t="s">
        <v>132</v>
      </c>
      <c r="B1129" t="s">
        <v>146</v>
      </c>
      <c r="C1129" t="s">
        <v>147</v>
      </c>
      <c r="D1129" t="s">
        <v>148</v>
      </c>
      <c r="E1129">
        <v>2020</v>
      </c>
      <c r="F1129">
        <v>2019</v>
      </c>
      <c r="G1129" t="s">
        <v>137</v>
      </c>
      <c r="H1129" s="92" t="s">
        <v>288</v>
      </c>
      <c r="I1129" s="52">
        <v>0</v>
      </c>
      <c r="J1129" s="52">
        <v>6.6199999999999997E-12</v>
      </c>
      <c r="K1129" s="52">
        <v>4.3100000000000002E-9</v>
      </c>
      <c r="L1129" s="52">
        <v>3.7300000000000003E-8</v>
      </c>
      <c r="M1129" s="52">
        <v>3.0100000000000001E-7</v>
      </c>
      <c r="N1129" s="52">
        <v>4.4799999999999999E-7</v>
      </c>
    </row>
    <row r="1130" spans="1:14" x14ac:dyDescent="0.25">
      <c r="A1130" t="s">
        <v>132</v>
      </c>
      <c r="B1130" t="s">
        <v>146</v>
      </c>
      <c r="C1130" t="s">
        <v>147</v>
      </c>
      <c r="D1130" t="s">
        <v>148</v>
      </c>
      <c r="E1130">
        <v>2020</v>
      </c>
      <c r="F1130">
        <v>2019</v>
      </c>
      <c r="G1130" t="s">
        <v>137</v>
      </c>
      <c r="H1130" s="92" t="s">
        <v>289</v>
      </c>
      <c r="I1130" s="52">
        <v>0</v>
      </c>
      <c r="J1130" s="52">
        <v>1.7300000000000001E-12</v>
      </c>
      <c r="K1130" s="52">
        <v>1.6500000000000001E-9</v>
      </c>
      <c r="L1130" s="52">
        <v>1.5399999999999999E-8</v>
      </c>
      <c r="M1130" s="52">
        <v>1.14E-7</v>
      </c>
      <c r="N1130" s="52">
        <v>1.7599999999999999E-7</v>
      </c>
    </row>
    <row r="1131" spans="1:14" x14ac:dyDescent="0.25">
      <c r="A1131" t="s">
        <v>132</v>
      </c>
      <c r="B1131" t="s">
        <v>146</v>
      </c>
      <c r="C1131" t="s">
        <v>147</v>
      </c>
      <c r="D1131" t="s">
        <v>148</v>
      </c>
      <c r="E1131">
        <v>2020</v>
      </c>
      <c r="F1131">
        <v>2019</v>
      </c>
      <c r="G1131" t="s">
        <v>137</v>
      </c>
      <c r="H1131" s="92" t="s">
        <v>290</v>
      </c>
      <c r="I1131" s="52">
        <v>0</v>
      </c>
      <c r="J1131" s="52">
        <v>2.8600000000000001E-16</v>
      </c>
      <c r="K1131" s="52">
        <v>4.5600000000000003E-11</v>
      </c>
      <c r="L1131" s="52">
        <v>3.9299999999999999E-10</v>
      </c>
      <c r="M1131" s="52">
        <v>2.2699999999999998E-9</v>
      </c>
      <c r="N1131" s="52">
        <v>1.77E-8</v>
      </c>
    </row>
    <row r="1132" spans="1:14" x14ac:dyDescent="0.25">
      <c r="A1132" t="s">
        <v>132</v>
      </c>
      <c r="B1132" t="s">
        <v>146</v>
      </c>
      <c r="C1132" t="s">
        <v>147</v>
      </c>
      <c r="D1132" t="s">
        <v>148</v>
      </c>
      <c r="E1132">
        <v>2020</v>
      </c>
      <c r="F1132">
        <v>2019</v>
      </c>
      <c r="G1132" t="s">
        <v>137</v>
      </c>
      <c r="H1132" s="92" t="s">
        <v>291</v>
      </c>
      <c r="I1132" s="52">
        <v>0</v>
      </c>
      <c r="J1132" s="52">
        <v>0</v>
      </c>
      <c r="K1132" s="52">
        <v>1.5700000000000001E-11</v>
      </c>
      <c r="L1132" s="52">
        <v>2.6300000000000002E-10</v>
      </c>
      <c r="M1132" s="52">
        <v>1.3500000000000001E-9</v>
      </c>
      <c r="N1132" s="52">
        <v>2.7999999999999998E-9</v>
      </c>
    </row>
    <row r="1133" spans="1:14" x14ac:dyDescent="0.25">
      <c r="A1133" t="s">
        <v>132</v>
      </c>
      <c r="B1133" t="s">
        <v>146</v>
      </c>
      <c r="C1133" t="s">
        <v>147</v>
      </c>
      <c r="D1133" t="s">
        <v>148</v>
      </c>
      <c r="E1133">
        <v>2020</v>
      </c>
      <c r="F1133">
        <v>2019</v>
      </c>
      <c r="G1133" t="s">
        <v>137</v>
      </c>
      <c r="H1133" s="92" t="s">
        <v>292</v>
      </c>
      <c r="I1133" s="52">
        <v>0</v>
      </c>
      <c r="J1133" s="52">
        <v>0</v>
      </c>
      <c r="K1133" s="52">
        <v>2.8000000000000002E-12</v>
      </c>
      <c r="L1133" s="52">
        <v>5.4300000000000002E-11</v>
      </c>
      <c r="M1133" s="52">
        <v>2.6700000000000001E-10</v>
      </c>
      <c r="N1133" s="52">
        <v>6.1900000000000003E-10</v>
      </c>
    </row>
    <row r="1134" spans="1:14" x14ac:dyDescent="0.25">
      <c r="A1134" t="s">
        <v>132</v>
      </c>
      <c r="B1134" t="s">
        <v>146</v>
      </c>
      <c r="C1134" t="s">
        <v>147</v>
      </c>
      <c r="D1134" t="s">
        <v>148</v>
      </c>
      <c r="E1134">
        <v>2020</v>
      </c>
      <c r="F1134">
        <v>2019</v>
      </c>
      <c r="G1134" t="s">
        <v>137</v>
      </c>
      <c r="H1134" s="92" t="s">
        <v>293</v>
      </c>
      <c r="I1134" s="52">
        <v>0</v>
      </c>
      <c r="J1134" s="52">
        <v>0</v>
      </c>
      <c r="K1134" s="52">
        <v>8.4400000000000004E-13</v>
      </c>
      <c r="L1134" s="52">
        <v>1.7900000000000001E-11</v>
      </c>
      <c r="M1134" s="52">
        <v>8.9699999999999998E-11</v>
      </c>
      <c r="N1134" s="52">
        <v>2.2200000000000001E-10</v>
      </c>
    </row>
    <row r="1135" spans="1:14" x14ac:dyDescent="0.25">
      <c r="A1135" t="s">
        <v>132</v>
      </c>
      <c r="B1135" t="s">
        <v>146</v>
      </c>
      <c r="C1135" t="s">
        <v>147</v>
      </c>
      <c r="D1135" t="s">
        <v>148</v>
      </c>
      <c r="E1135">
        <v>2020</v>
      </c>
      <c r="F1135">
        <v>2019</v>
      </c>
      <c r="G1135" t="s">
        <v>137</v>
      </c>
      <c r="H1135" s="92" t="s">
        <v>294</v>
      </c>
      <c r="I1135" s="52">
        <v>0</v>
      </c>
      <c r="J1135" s="52">
        <v>0</v>
      </c>
      <c r="K1135" s="52">
        <v>2.85E-13</v>
      </c>
      <c r="L1135" s="52">
        <v>6.1199999999999998E-12</v>
      </c>
      <c r="M1135" s="52">
        <v>3.1900000000000001E-11</v>
      </c>
      <c r="N1135" s="52">
        <v>8.8200000000000003E-11</v>
      </c>
    </row>
    <row r="1136" spans="1:14" x14ac:dyDescent="0.25">
      <c r="A1136" t="s">
        <v>132</v>
      </c>
      <c r="B1136" t="s">
        <v>146</v>
      </c>
      <c r="C1136" t="s">
        <v>147</v>
      </c>
      <c r="D1136" t="s">
        <v>148</v>
      </c>
      <c r="E1136">
        <v>2020</v>
      </c>
      <c r="F1136">
        <v>2019</v>
      </c>
      <c r="G1136" t="s">
        <v>138</v>
      </c>
      <c r="H1136" s="92" t="s">
        <v>285</v>
      </c>
      <c r="I1136" s="52">
        <v>2.0500000000000001E-24</v>
      </c>
      <c r="J1136" s="52">
        <v>3.1400000000000001E-20</v>
      </c>
      <c r="K1136" s="52">
        <v>2.07E-13</v>
      </c>
      <c r="L1136" s="52">
        <v>1.8500000000000001E-11</v>
      </c>
      <c r="M1136" s="52">
        <v>8.01E-11</v>
      </c>
      <c r="N1136" s="52">
        <v>1.73E-10</v>
      </c>
    </row>
    <row r="1137" spans="1:14" x14ac:dyDescent="0.25">
      <c r="A1137" t="s">
        <v>132</v>
      </c>
      <c r="B1137" t="s">
        <v>146</v>
      </c>
      <c r="C1137" t="s">
        <v>147</v>
      </c>
      <c r="D1137" t="s">
        <v>148</v>
      </c>
      <c r="E1137">
        <v>2020</v>
      </c>
      <c r="F1137">
        <v>2019</v>
      </c>
      <c r="G1137" t="s">
        <v>138</v>
      </c>
      <c r="H1137" s="92" t="s">
        <v>286</v>
      </c>
      <c r="I1137" s="52">
        <v>6.8800000000000004E-17</v>
      </c>
      <c r="J1137" s="52">
        <v>3.2699999999999999E-15</v>
      </c>
      <c r="K1137" s="52">
        <v>1.5500000000000001E-12</v>
      </c>
      <c r="L1137" s="52">
        <v>7.0800000000000004E-11</v>
      </c>
      <c r="M1137" s="52">
        <v>1.04E-10</v>
      </c>
      <c r="N1137" s="52">
        <v>1.58E-10</v>
      </c>
    </row>
    <row r="1138" spans="1:14" x14ac:dyDescent="0.25">
      <c r="A1138" t="s">
        <v>132</v>
      </c>
      <c r="B1138" t="s">
        <v>146</v>
      </c>
      <c r="C1138" t="s">
        <v>147</v>
      </c>
      <c r="D1138" t="s">
        <v>148</v>
      </c>
      <c r="E1138">
        <v>2020</v>
      </c>
      <c r="F1138">
        <v>2019</v>
      </c>
      <c r="G1138" t="s">
        <v>138</v>
      </c>
      <c r="H1138" s="92" t="s">
        <v>287</v>
      </c>
      <c r="I1138" s="52">
        <v>8.2999999999999998E-16</v>
      </c>
      <c r="J1138" s="52">
        <v>3.4800000000000001E-14</v>
      </c>
      <c r="K1138" s="52">
        <v>1.0899999999999999E-11</v>
      </c>
      <c r="L1138" s="52">
        <v>1.66E-10</v>
      </c>
      <c r="M1138" s="52">
        <v>6.4700000000000004E-10</v>
      </c>
      <c r="N1138" s="52">
        <v>1.7800000000000001E-9</v>
      </c>
    </row>
    <row r="1139" spans="1:14" x14ac:dyDescent="0.25">
      <c r="A1139" t="s">
        <v>132</v>
      </c>
      <c r="B1139" t="s">
        <v>146</v>
      </c>
      <c r="C1139" t="s">
        <v>147</v>
      </c>
      <c r="D1139" t="s">
        <v>148</v>
      </c>
      <c r="E1139">
        <v>2020</v>
      </c>
      <c r="F1139">
        <v>2019</v>
      </c>
      <c r="G1139" t="s">
        <v>138</v>
      </c>
      <c r="H1139" s="92" t="s">
        <v>288</v>
      </c>
      <c r="I1139" s="52">
        <v>4.8200000000000002E-15</v>
      </c>
      <c r="J1139" s="52">
        <v>9.2999999999999995E-14</v>
      </c>
      <c r="K1139" s="52">
        <v>2.6600000000000001E-11</v>
      </c>
      <c r="L1139" s="52">
        <v>8.8299999999999995E-10</v>
      </c>
      <c r="M1139" s="52">
        <v>1.74E-9</v>
      </c>
      <c r="N1139" s="52">
        <v>2.8400000000000001E-9</v>
      </c>
    </row>
    <row r="1140" spans="1:14" x14ac:dyDescent="0.25">
      <c r="A1140" t="s">
        <v>132</v>
      </c>
      <c r="B1140" t="s">
        <v>146</v>
      </c>
      <c r="C1140" t="s">
        <v>147</v>
      </c>
      <c r="D1140" t="s">
        <v>148</v>
      </c>
      <c r="E1140">
        <v>2020</v>
      </c>
      <c r="F1140">
        <v>2019</v>
      </c>
      <c r="G1140" t="s">
        <v>138</v>
      </c>
      <c r="H1140" s="92" t="s">
        <v>289</v>
      </c>
      <c r="I1140" s="52">
        <v>1.59E-14</v>
      </c>
      <c r="J1140" s="52">
        <v>2.0500000000000001E-13</v>
      </c>
      <c r="K1140" s="52">
        <v>5.6E-11</v>
      </c>
      <c r="L1140" s="52">
        <v>1.5300000000000001E-9</v>
      </c>
      <c r="M1140" s="52">
        <v>4.08E-9</v>
      </c>
      <c r="N1140" s="52">
        <v>6.3499999999999998E-9</v>
      </c>
    </row>
    <row r="1141" spans="1:14" x14ac:dyDescent="0.25">
      <c r="A1141" t="s">
        <v>132</v>
      </c>
      <c r="B1141" t="s">
        <v>146</v>
      </c>
      <c r="C1141" t="s">
        <v>147</v>
      </c>
      <c r="D1141" t="s">
        <v>148</v>
      </c>
      <c r="E1141">
        <v>2020</v>
      </c>
      <c r="F1141">
        <v>2019</v>
      </c>
      <c r="G1141" t="s">
        <v>138</v>
      </c>
      <c r="H1141" s="92" t="s">
        <v>290</v>
      </c>
      <c r="I1141" s="52">
        <v>2.7599999999999999E-15</v>
      </c>
      <c r="J1141" s="52">
        <v>4.3599999999999998E-14</v>
      </c>
      <c r="K1141" s="52">
        <v>6.6500000000000001E-12</v>
      </c>
      <c r="L1141" s="52">
        <v>8.6900000000000005E-11</v>
      </c>
      <c r="M1141" s="52">
        <v>3.7100000000000001E-10</v>
      </c>
      <c r="N1141" s="52">
        <v>2.0500000000000002E-9</v>
      </c>
    </row>
    <row r="1142" spans="1:14" x14ac:dyDescent="0.25">
      <c r="A1142" t="s">
        <v>132</v>
      </c>
      <c r="B1142" t="s">
        <v>146</v>
      </c>
      <c r="C1142" t="s">
        <v>147</v>
      </c>
      <c r="D1142" t="s">
        <v>148</v>
      </c>
      <c r="E1142">
        <v>2020</v>
      </c>
      <c r="F1142">
        <v>2019</v>
      </c>
      <c r="G1142" t="s">
        <v>138</v>
      </c>
      <c r="H1142" s="92" t="s">
        <v>291</v>
      </c>
      <c r="I1142" s="52">
        <v>1.8500000000000001E-15</v>
      </c>
      <c r="J1142" s="52">
        <v>2.1600000000000001E-14</v>
      </c>
      <c r="K1142" s="52">
        <v>2.8000000000000002E-12</v>
      </c>
      <c r="L1142" s="52">
        <v>6.5400000000000002E-11</v>
      </c>
      <c r="M1142" s="52">
        <v>2.1400000000000001E-10</v>
      </c>
      <c r="N1142" s="52">
        <v>3.9599999999999998E-10</v>
      </c>
    </row>
    <row r="1143" spans="1:14" x14ac:dyDescent="0.25">
      <c r="A1143" t="s">
        <v>132</v>
      </c>
      <c r="B1143" t="s">
        <v>146</v>
      </c>
      <c r="C1143" t="s">
        <v>147</v>
      </c>
      <c r="D1143" t="s">
        <v>148</v>
      </c>
      <c r="E1143">
        <v>2020</v>
      </c>
      <c r="F1143">
        <v>2019</v>
      </c>
      <c r="G1143" t="s">
        <v>138</v>
      </c>
      <c r="H1143" s="92" t="s">
        <v>292</v>
      </c>
      <c r="I1143" s="52">
        <v>5.52E-16</v>
      </c>
      <c r="J1143" s="52">
        <v>5.3899999999999996E-15</v>
      </c>
      <c r="K1143" s="52">
        <v>5.8900000000000001E-13</v>
      </c>
      <c r="L1143" s="52">
        <v>1.54E-11</v>
      </c>
      <c r="M1143" s="52">
        <v>5.6099999999999999E-11</v>
      </c>
      <c r="N1143" s="52">
        <v>1.16E-10</v>
      </c>
    </row>
    <row r="1144" spans="1:14" x14ac:dyDescent="0.25">
      <c r="A1144" t="s">
        <v>132</v>
      </c>
      <c r="B1144" t="s">
        <v>146</v>
      </c>
      <c r="C1144" t="s">
        <v>147</v>
      </c>
      <c r="D1144" t="s">
        <v>148</v>
      </c>
      <c r="E1144">
        <v>2020</v>
      </c>
      <c r="F1144">
        <v>2019</v>
      </c>
      <c r="G1144" t="s">
        <v>138</v>
      </c>
      <c r="H1144" s="92" t="s">
        <v>293</v>
      </c>
      <c r="I1144" s="52">
        <v>1.9199999999999999E-16</v>
      </c>
      <c r="J1144" s="52">
        <v>1.8899999999999999E-15</v>
      </c>
      <c r="K1144" s="52">
        <v>2.0000000000000001E-13</v>
      </c>
      <c r="L1144" s="52">
        <v>6.1599999999999996E-12</v>
      </c>
      <c r="M1144" s="52">
        <v>2.1399999999999998E-11</v>
      </c>
      <c r="N1144" s="52">
        <v>4.5600000000000003E-11</v>
      </c>
    </row>
    <row r="1145" spans="1:14" x14ac:dyDescent="0.25">
      <c r="A1145" t="s">
        <v>132</v>
      </c>
      <c r="B1145" t="s">
        <v>146</v>
      </c>
      <c r="C1145" t="s">
        <v>147</v>
      </c>
      <c r="D1145" t="s">
        <v>148</v>
      </c>
      <c r="E1145">
        <v>2020</v>
      </c>
      <c r="F1145">
        <v>2019</v>
      </c>
      <c r="G1145" t="s">
        <v>138</v>
      </c>
      <c r="H1145" s="92" t="s">
        <v>294</v>
      </c>
      <c r="I1145" s="52">
        <v>7.6600000000000002E-17</v>
      </c>
      <c r="J1145" s="52">
        <v>8.7099999999999995E-16</v>
      </c>
      <c r="K1145" s="52">
        <v>8.0499999999999998E-14</v>
      </c>
      <c r="L1145" s="52">
        <v>2.5799999999999999E-12</v>
      </c>
      <c r="M1145" s="52">
        <v>8.2600000000000008E-12</v>
      </c>
      <c r="N1145" s="52">
        <v>1.8399999999999999E-11</v>
      </c>
    </row>
    <row r="1146" spans="1:14" x14ac:dyDescent="0.25">
      <c r="A1146" t="s">
        <v>132</v>
      </c>
      <c r="B1146" t="s">
        <v>146</v>
      </c>
      <c r="C1146" t="s">
        <v>147</v>
      </c>
      <c r="D1146" t="s">
        <v>148</v>
      </c>
      <c r="E1146" t="s">
        <v>140</v>
      </c>
      <c r="F1146" t="s">
        <v>141</v>
      </c>
      <c r="G1146" t="s">
        <v>134</v>
      </c>
      <c r="H1146" s="92" t="s">
        <v>285</v>
      </c>
      <c r="I1146" s="74" t="s">
        <v>355</v>
      </c>
      <c r="J1146" s="74">
        <v>1.7465099999999999E-10</v>
      </c>
      <c r="K1146" s="74">
        <v>7.4781764999999904E-6</v>
      </c>
      <c r="L1146" s="74">
        <v>1.6224583499999999E-5</v>
      </c>
      <c r="M1146" s="74">
        <v>1.6001461085E-3</v>
      </c>
      <c r="N1146" s="74">
        <v>1.036384363625E-2</v>
      </c>
    </row>
    <row r="1147" spans="1:14" x14ac:dyDescent="0.25">
      <c r="A1147" t="s">
        <v>132</v>
      </c>
      <c r="B1147" t="s">
        <v>146</v>
      </c>
      <c r="C1147" t="s">
        <v>147</v>
      </c>
      <c r="D1147" t="s">
        <v>148</v>
      </c>
      <c r="E1147" t="s">
        <v>140</v>
      </c>
      <c r="F1147" t="s">
        <v>141</v>
      </c>
      <c r="G1147" t="s">
        <v>134</v>
      </c>
      <c r="H1147" s="92" t="s">
        <v>286</v>
      </c>
      <c r="I1147" s="74" t="s">
        <v>356</v>
      </c>
      <c r="J1147" s="74">
        <v>1.21842499999999E-10</v>
      </c>
      <c r="K1147" s="74">
        <v>6.84915699999998E-6</v>
      </c>
      <c r="L1147" s="74">
        <v>8.9977819999999996E-6</v>
      </c>
      <c r="M1147" s="74">
        <v>5.9970274949999996E-4</v>
      </c>
      <c r="N1147" s="74">
        <v>1.3410572572E-2</v>
      </c>
    </row>
    <row r="1148" spans="1:14" x14ac:dyDescent="0.25">
      <c r="A1148" t="s">
        <v>132</v>
      </c>
      <c r="B1148" t="s">
        <v>146</v>
      </c>
      <c r="C1148" t="s">
        <v>147</v>
      </c>
      <c r="D1148" t="s">
        <v>148</v>
      </c>
      <c r="E1148" t="s">
        <v>140</v>
      </c>
      <c r="F1148" t="s">
        <v>141</v>
      </c>
      <c r="G1148" t="s">
        <v>134</v>
      </c>
      <c r="H1148" s="92" t="s">
        <v>287</v>
      </c>
      <c r="I1148" s="74" t="s">
        <v>357</v>
      </c>
      <c r="J1148" s="74">
        <v>1.474865E-10</v>
      </c>
      <c r="K1148" s="74">
        <v>3.6878774999999898E-6</v>
      </c>
      <c r="L1148" s="74">
        <v>3.5680871999999999E-6</v>
      </c>
      <c r="M1148" s="74">
        <v>2.2545702785000001E-4</v>
      </c>
      <c r="N1148" s="74">
        <v>1.11709244047E-2</v>
      </c>
    </row>
    <row r="1149" spans="1:14" x14ac:dyDescent="0.25">
      <c r="A1149" t="s">
        <v>132</v>
      </c>
      <c r="B1149" t="s">
        <v>146</v>
      </c>
      <c r="C1149" t="s">
        <v>147</v>
      </c>
      <c r="D1149" t="s">
        <v>148</v>
      </c>
      <c r="E1149" t="s">
        <v>140</v>
      </c>
      <c r="F1149" t="s">
        <v>141</v>
      </c>
      <c r="G1149" t="s">
        <v>134</v>
      </c>
      <c r="H1149" s="92" t="s">
        <v>288</v>
      </c>
      <c r="I1149" s="74" t="s">
        <v>358</v>
      </c>
      <c r="J1149" s="74">
        <v>1.786535E-10</v>
      </c>
      <c r="K1149" s="74">
        <v>2.2240619999999901E-6</v>
      </c>
      <c r="L1149" s="74">
        <v>3.6511624999999998E-6</v>
      </c>
      <c r="M1149" s="74">
        <v>1.4537864650000001E-4</v>
      </c>
      <c r="N1149" s="74">
        <v>5.2216010966749998E-3</v>
      </c>
    </row>
    <row r="1150" spans="1:14" x14ac:dyDescent="0.25">
      <c r="A1150" t="s">
        <v>132</v>
      </c>
      <c r="B1150" t="s">
        <v>146</v>
      </c>
      <c r="C1150" t="s">
        <v>147</v>
      </c>
      <c r="D1150" t="s">
        <v>148</v>
      </c>
      <c r="E1150" t="s">
        <v>140</v>
      </c>
      <c r="F1150" t="s">
        <v>141</v>
      </c>
      <c r="G1150" t="s">
        <v>134</v>
      </c>
      <c r="H1150" s="92" t="s">
        <v>289</v>
      </c>
      <c r="I1150" s="74" t="s">
        <v>359</v>
      </c>
      <c r="J1150" s="74">
        <v>1.4261250000000001E-10</v>
      </c>
      <c r="K1150" s="74">
        <v>7.6915549999999695E-7</v>
      </c>
      <c r="L1150" s="74">
        <v>2.24991199999999E-6</v>
      </c>
      <c r="M1150" s="74">
        <v>3.6873059499999997E-5</v>
      </c>
      <c r="N1150" s="74">
        <v>2.0996748059250001E-3</v>
      </c>
    </row>
    <row r="1151" spans="1:14" x14ac:dyDescent="0.25">
      <c r="A1151" t="s">
        <v>132</v>
      </c>
      <c r="B1151" t="s">
        <v>146</v>
      </c>
      <c r="C1151" t="s">
        <v>147</v>
      </c>
      <c r="D1151" t="s">
        <v>148</v>
      </c>
      <c r="E1151" t="s">
        <v>140</v>
      </c>
      <c r="F1151" t="s">
        <v>141</v>
      </c>
      <c r="G1151" t="s">
        <v>134</v>
      </c>
      <c r="H1151" s="92" t="s">
        <v>290</v>
      </c>
      <c r="I1151" s="74" t="s">
        <v>360</v>
      </c>
      <c r="J1151" s="74">
        <v>1.03693E-11</v>
      </c>
      <c r="K1151" s="74">
        <v>9.9674759999999607E-9</v>
      </c>
      <c r="L1151" s="74">
        <v>6.9436276999999999E-8</v>
      </c>
      <c r="M1151" s="74">
        <v>3.1160843949999902E-7</v>
      </c>
      <c r="N1151" s="74">
        <v>1.2532568993125001E-4</v>
      </c>
    </row>
    <row r="1152" spans="1:14" x14ac:dyDescent="0.25">
      <c r="A1152" t="s">
        <v>132</v>
      </c>
      <c r="B1152" t="s">
        <v>146</v>
      </c>
      <c r="C1152" t="s">
        <v>147</v>
      </c>
      <c r="D1152" t="s">
        <v>148</v>
      </c>
      <c r="E1152" t="s">
        <v>140</v>
      </c>
      <c r="F1152" t="s">
        <v>141</v>
      </c>
      <c r="G1152" t="s">
        <v>134</v>
      </c>
      <c r="H1152" s="92" t="s">
        <v>291</v>
      </c>
      <c r="I1152" s="74" t="s">
        <v>361</v>
      </c>
      <c r="J1152" s="74">
        <v>5.4716250000000001E-12</v>
      </c>
      <c r="K1152" s="74">
        <v>2.8254849999999901E-9</v>
      </c>
      <c r="L1152" s="74">
        <v>4.4786374999999999E-8</v>
      </c>
      <c r="M1152" s="74">
        <v>8.3131674999999899E-8</v>
      </c>
      <c r="N1152" s="74">
        <v>2.76647737974999E-5</v>
      </c>
    </row>
    <row r="1153" spans="1:14" x14ac:dyDescent="0.25">
      <c r="A1153" t="s">
        <v>132</v>
      </c>
      <c r="B1153" t="s">
        <v>146</v>
      </c>
      <c r="C1153" t="s">
        <v>147</v>
      </c>
      <c r="D1153" t="s">
        <v>148</v>
      </c>
      <c r="E1153" t="s">
        <v>140</v>
      </c>
      <c r="F1153" t="s">
        <v>141</v>
      </c>
      <c r="G1153" t="s">
        <v>134</v>
      </c>
      <c r="H1153" s="92" t="s">
        <v>292</v>
      </c>
      <c r="I1153" s="74" t="s">
        <v>362</v>
      </c>
      <c r="J1153" s="74">
        <v>1.0264849999999999E-12</v>
      </c>
      <c r="K1153" s="74">
        <v>2.1867889999999801E-10</v>
      </c>
      <c r="L1153" s="74">
        <v>9.5528005000000005E-9</v>
      </c>
      <c r="M1153" s="74">
        <v>1.5280644199999999E-8</v>
      </c>
      <c r="N1153" s="74">
        <v>5.1634844430250004E-6</v>
      </c>
    </row>
    <row r="1154" spans="1:14" x14ac:dyDescent="0.25">
      <c r="A1154" t="s">
        <v>132</v>
      </c>
      <c r="B1154" t="s">
        <v>146</v>
      </c>
      <c r="C1154" t="s">
        <v>147</v>
      </c>
      <c r="D1154" t="s">
        <v>148</v>
      </c>
      <c r="E1154" t="s">
        <v>140</v>
      </c>
      <c r="F1154" t="s">
        <v>141</v>
      </c>
      <c r="G1154" t="s">
        <v>134</v>
      </c>
      <c r="H1154" s="92" t="s">
        <v>293</v>
      </c>
      <c r="I1154" s="74" t="s">
        <v>363</v>
      </c>
      <c r="J1154" s="74">
        <v>3.086235E-13</v>
      </c>
      <c r="K1154" s="74">
        <v>3.24006849999998E-11</v>
      </c>
      <c r="L1154" s="74">
        <v>3.4858134999999999E-9</v>
      </c>
      <c r="M1154" s="74">
        <v>5.1781989999999999E-9</v>
      </c>
      <c r="N1154" s="74">
        <v>1.4913640278999999E-6</v>
      </c>
    </row>
    <row r="1155" spans="1:14" x14ac:dyDescent="0.25">
      <c r="A1155" t="s">
        <v>132</v>
      </c>
      <c r="B1155" t="s">
        <v>146</v>
      </c>
      <c r="C1155" t="s">
        <v>147</v>
      </c>
      <c r="D1155" t="s">
        <v>148</v>
      </c>
      <c r="E1155" t="s">
        <v>140</v>
      </c>
      <c r="F1155" t="s">
        <v>141</v>
      </c>
      <c r="G1155" t="s">
        <v>134</v>
      </c>
      <c r="H1155" s="92" t="s">
        <v>294</v>
      </c>
      <c r="I1155" s="74" t="s">
        <v>364</v>
      </c>
      <c r="J1155" s="74">
        <v>1.11443999999999E-13</v>
      </c>
      <c r="K1155" s="74">
        <v>6.6031409999999901E-12</v>
      </c>
      <c r="L1155" s="74">
        <v>1.4049133999999999E-9</v>
      </c>
      <c r="M1155" s="74">
        <v>1.9713651000000001E-9</v>
      </c>
      <c r="N1155" s="74">
        <v>4.5588040506749901E-7</v>
      </c>
    </row>
    <row r="1156" spans="1:14" x14ac:dyDescent="0.25">
      <c r="A1156" t="s">
        <v>132</v>
      </c>
      <c r="B1156" t="s">
        <v>146</v>
      </c>
      <c r="C1156" t="s">
        <v>147</v>
      </c>
      <c r="D1156" t="s">
        <v>148</v>
      </c>
      <c r="E1156" t="s">
        <v>140</v>
      </c>
      <c r="F1156" t="s">
        <v>141</v>
      </c>
      <c r="G1156" t="s">
        <v>137</v>
      </c>
      <c r="H1156" s="92" t="s">
        <v>285</v>
      </c>
      <c r="I1156" s="52">
        <v>0</v>
      </c>
      <c r="J1156" s="52">
        <v>1.74145E-10</v>
      </c>
      <c r="K1156" s="52">
        <v>7.4781749999999896E-6</v>
      </c>
      <c r="L1156" s="52">
        <v>1.6223998E-5</v>
      </c>
      <c r="M1156" s="52">
        <v>1.6001439654999899E-3</v>
      </c>
      <c r="N1156" s="52">
        <v>1.0363843548000001E-2</v>
      </c>
    </row>
    <row r="1157" spans="1:14" x14ac:dyDescent="0.25">
      <c r="A1157" t="s">
        <v>132</v>
      </c>
      <c r="B1157" t="s">
        <v>146</v>
      </c>
      <c r="C1157" t="s">
        <v>147</v>
      </c>
      <c r="D1157" t="s">
        <v>148</v>
      </c>
      <c r="E1157" t="s">
        <v>140</v>
      </c>
      <c r="F1157" t="s">
        <v>141</v>
      </c>
      <c r="G1157" t="s">
        <v>137</v>
      </c>
      <c r="H1157" s="92" t="s">
        <v>286</v>
      </c>
      <c r="I1157" s="52">
        <v>0</v>
      </c>
      <c r="J1157" s="52">
        <v>1.02981E-10</v>
      </c>
      <c r="K1157" s="52">
        <v>6.8491469999999801E-6</v>
      </c>
      <c r="L1157" s="52">
        <v>8.9484079999999906E-6</v>
      </c>
      <c r="M1157" s="52">
        <v>5.9965018699999998E-4</v>
      </c>
      <c r="N1157" s="52">
        <v>1.341040449E-2</v>
      </c>
    </row>
    <row r="1158" spans="1:14" x14ac:dyDescent="0.25">
      <c r="A1158" t="s">
        <v>132</v>
      </c>
      <c r="B1158" t="s">
        <v>146</v>
      </c>
      <c r="C1158" t="s">
        <v>147</v>
      </c>
      <c r="D1158" t="s">
        <v>148</v>
      </c>
      <c r="E1158" t="s">
        <v>140</v>
      </c>
      <c r="F1158" t="s">
        <v>141</v>
      </c>
      <c r="G1158" t="s">
        <v>137</v>
      </c>
      <c r="H1158" s="92" t="s">
        <v>287</v>
      </c>
      <c r="I1158" s="52">
        <v>0</v>
      </c>
      <c r="J1158" s="52">
        <v>4.83722E-11</v>
      </c>
      <c r="K1158" s="52">
        <v>3.6844724999999901E-6</v>
      </c>
      <c r="L1158" s="52">
        <v>3.2346454999999998E-6</v>
      </c>
      <c r="M1158" s="52">
        <v>2.2500897995000001E-4</v>
      </c>
      <c r="N1158" s="52">
        <v>1.1162707692149901E-2</v>
      </c>
    </row>
    <row r="1159" spans="1:14" x14ac:dyDescent="0.25">
      <c r="A1159" t="s">
        <v>132</v>
      </c>
      <c r="B1159" t="s">
        <v>146</v>
      </c>
      <c r="C1159" t="s">
        <v>147</v>
      </c>
      <c r="D1159" t="s">
        <v>148</v>
      </c>
      <c r="E1159" t="s">
        <v>140</v>
      </c>
      <c r="F1159" t="s">
        <v>141</v>
      </c>
      <c r="G1159" t="s">
        <v>137</v>
      </c>
      <c r="H1159" s="92" t="s">
        <v>288</v>
      </c>
      <c r="I1159" s="52">
        <v>0</v>
      </c>
      <c r="J1159" s="52">
        <v>2.7999499999999999E-11</v>
      </c>
      <c r="K1159" s="52">
        <v>2.2160564999999899E-6</v>
      </c>
      <c r="L1159" s="52">
        <v>3.0374910000000001E-6</v>
      </c>
      <c r="M1159" s="52">
        <v>1.44715443E-4</v>
      </c>
      <c r="N1159" s="52">
        <v>5.2152340023750004E-3</v>
      </c>
    </row>
    <row r="1160" spans="1:14" x14ac:dyDescent="0.25">
      <c r="A1160" t="s">
        <v>132</v>
      </c>
      <c r="B1160" t="s">
        <v>146</v>
      </c>
      <c r="C1160" t="s">
        <v>147</v>
      </c>
      <c r="D1160" t="s">
        <v>148</v>
      </c>
      <c r="E1160" t="s">
        <v>140</v>
      </c>
      <c r="F1160" t="s">
        <v>141</v>
      </c>
      <c r="G1160" t="s">
        <v>137</v>
      </c>
      <c r="H1160" s="92" t="s">
        <v>289</v>
      </c>
      <c r="I1160" s="52">
        <v>0</v>
      </c>
      <c r="J1160" s="52">
        <v>7.6919600000000003E-12</v>
      </c>
      <c r="K1160" s="52">
        <v>7.5260554999999896E-7</v>
      </c>
      <c r="L1160" s="52">
        <v>1.0195217000000001E-6</v>
      </c>
      <c r="M1160" s="52">
        <v>3.5414063999999998E-5</v>
      </c>
      <c r="N1160" s="52">
        <v>2.0792595077999999E-3</v>
      </c>
    </row>
    <row r="1161" spans="1:14" x14ac:dyDescent="0.25">
      <c r="A1161" t="s">
        <v>132</v>
      </c>
      <c r="B1161" t="s">
        <v>146</v>
      </c>
      <c r="C1161" t="s">
        <v>147</v>
      </c>
      <c r="D1161" t="s">
        <v>148</v>
      </c>
      <c r="E1161" t="s">
        <v>140</v>
      </c>
      <c r="F1161" t="s">
        <v>141</v>
      </c>
      <c r="G1161" t="s">
        <v>137</v>
      </c>
      <c r="H1161" s="92" t="s">
        <v>290</v>
      </c>
      <c r="I1161" s="52">
        <v>0</v>
      </c>
      <c r="J1161" s="52">
        <v>1.392195E-14</v>
      </c>
      <c r="K1161" s="52">
        <v>8.6279724999999792E-9</v>
      </c>
      <c r="L1161" s="52">
        <v>7.7356601999999998E-9</v>
      </c>
      <c r="M1161" s="52">
        <v>1.4163312499999901E-7</v>
      </c>
      <c r="N1161" s="52">
        <v>1.1720724537445E-4</v>
      </c>
    </row>
    <row r="1162" spans="1:14" x14ac:dyDescent="0.25">
      <c r="A1162" t="s">
        <v>132</v>
      </c>
      <c r="B1162" t="s">
        <v>146</v>
      </c>
      <c r="C1162" t="s">
        <v>147</v>
      </c>
      <c r="D1162" t="s">
        <v>148</v>
      </c>
      <c r="E1162" t="s">
        <v>140</v>
      </c>
      <c r="F1162" t="s">
        <v>141</v>
      </c>
      <c r="G1162" t="s">
        <v>137</v>
      </c>
      <c r="H1162" s="92" t="s">
        <v>291</v>
      </c>
      <c r="I1162" s="52">
        <v>0</v>
      </c>
      <c r="J1162" s="52">
        <v>5.0167799999999996E-16</v>
      </c>
      <c r="K1162" s="52">
        <v>2.3093564999999902E-9</v>
      </c>
      <c r="L1162" s="52">
        <v>3.8952504999999999E-9</v>
      </c>
      <c r="M1162" s="52">
        <v>4.0201450000000002E-8</v>
      </c>
      <c r="N1162" s="52">
        <v>2.5511904303249999E-5</v>
      </c>
    </row>
    <row r="1163" spans="1:14" x14ac:dyDescent="0.25">
      <c r="A1163" t="s">
        <v>132</v>
      </c>
      <c r="B1163" t="s">
        <v>146</v>
      </c>
      <c r="C1163" t="s">
        <v>147</v>
      </c>
      <c r="D1163" t="s">
        <v>148</v>
      </c>
      <c r="E1163" t="s">
        <v>140</v>
      </c>
      <c r="F1163" t="s">
        <v>141</v>
      </c>
      <c r="G1163" t="s">
        <v>137</v>
      </c>
      <c r="H1163" s="92" t="s">
        <v>292</v>
      </c>
      <c r="I1163" s="52">
        <v>0</v>
      </c>
      <c r="J1163" s="52">
        <v>0</v>
      </c>
      <c r="K1163" s="52">
        <v>1.5911894999999901E-10</v>
      </c>
      <c r="L1163" s="52">
        <v>8.1026535E-10</v>
      </c>
      <c r="M1163" s="52">
        <v>5.9398617999999896E-9</v>
      </c>
      <c r="N1163" s="52">
        <v>4.6832206454749997E-6</v>
      </c>
    </row>
    <row r="1164" spans="1:14" x14ac:dyDescent="0.25">
      <c r="A1164" t="s">
        <v>132</v>
      </c>
      <c r="B1164" t="s">
        <v>146</v>
      </c>
      <c r="C1164" t="s">
        <v>147</v>
      </c>
      <c r="D1164" t="s">
        <v>148</v>
      </c>
      <c r="E1164" t="s">
        <v>140</v>
      </c>
      <c r="F1164" t="s">
        <v>141</v>
      </c>
      <c r="G1164" t="s">
        <v>137</v>
      </c>
      <c r="H1164" s="92" t="s">
        <v>293</v>
      </c>
      <c r="I1164" s="52">
        <v>0</v>
      </c>
      <c r="J1164" s="52">
        <v>0</v>
      </c>
      <c r="K1164" s="52">
        <v>2.05608099999999E-11</v>
      </c>
      <c r="L1164" s="52">
        <v>2.5715317999999999E-10</v>
      </c>
      <c r="M1164" s="52">
        <v>1.810569E-9</v>
      </c>
      <c r="N1164" s="52">
        <v>1.3480337604E-6</v>
      </c>
    </row>
    <row r="1165" spans="1:14" x14ac:dyDescent="0.25">
      <c r="A1165" t="s">
        <v>132</v>
      </c>
      <c r="B1165" t="s">
        <v>146</v>
      </c>
      <c r="C1165" t="s">
        <v>147</v>
      </c>
      <c r="D1165" t="s">
        <v>148</v>
      </c>
      <c r="E1165" t="s">
        <v>140</v>
      </c>
      <c r="F1165" t="s">
        <v>141</v>
      </c>
      <c r="G1165" t="s">
        <v>137</v>
      </c>
      <c r="H1165" s="92" t="s">
        <v>294</v>
      </c>
      <c r="I1165" s="52">
        <v>0</v>
      </c>
      <c r="J1165" s="52">
        <v>0</v>
      </c>
      <c r="K1165" s="52">
        <v>3.6791869999999399E-12</v>
      </c>
      <c r="L1165" s="52">
        <v>8.2793064999999998E-11</v>
      </c>
      <c r="M1165" s="52">
        <v>5.9952564999999995E-10</v>
      </c>
      <c r="N1165" s="52">
        <v>4.1359758004749997E-7</v>
      </c>
    </row>
    <row r="1166" spans="1:14" x14ac:dyDescent="0.25">
      <c r="A1166" t="s">
        <v>132</v>
      </c>
      <c r="B1166" t="s">
        <v>146</v>
      </c>
      <c r="C1166" t="s">
        <v>147</v>
      </c>
      <c r="D1166" t="s">
        <v>148</v>
      </c>
      <c r="E1166" t="s">
        <v>140</v>
      </c>
      <c r="F1166" t="s">
        <v>141</v>
      </c>
      <c r="G1166" t="s">
        <v>138</v>
      </c>
      <c r="H1166" s="92" t="s">
        <v>285</v>
      </c>
      <c r="I1166" s="52" t="s">
        <v>365</v>
      </c>
      <c r="J1166" s="52">
        <v>3.0901299999999998E-18</v>
      </c>
      <c r="K1166" s="52">
        <v>7.5061224999999804E-13</v>
      </c>
      <c r="L1166" s="52">
        <v>3.0082254999999999E-10</v>
      </c>
      <c r="M1166" s="52">
        <v>6.7734310000000002E-10</v>
      </c>
      <c r="N1166" s="52">
        <v>1.43222775E-9</v>
      </c>
    </row>
    <row r="1167" spans="1:14" x14ac:dyDescent="0.25">
      <c r="A1167" t="s">
        <v>132</v>
      </c>
      <c r="B1167" t="s">
        <v>146</v>
      </c>
      <c r="C1167" t="s">
        <v>147</v>
      </c>
      <c r="D1167" t="s">
        <v>148</v>
      </c>
      <c r="E1167" t="s">
        <v>140</v>
      </c>
      <c r="F1167" t="s">
        <v>141</v>
      </c>
      <c r="G1167" t="s">
        <v>138</v>
      </c>
      <c r="H1167" s="92" t="s">
        <v>286</v>
      </c>
      <c r="I1167" s="52" t="s">
        <v>366</v>
      </c>
      <c r="J1167" s="52">
        <v>4.2267699999999997E-14</v>
      </c>
      <c r="K1167" s="52">
        <v>1.10951949999999E-10</v>
      </c>
      <c r="L1167" s="52">
        <v>4.9269756949999998E-8</v>
      </c>
      <c r="M1167" s="52">
        <v>5.1877480000000003E-8</v>
      </c>
      <c r="N1167" s="52">
        <v>1.8124280009999999E-7</v>
      </c>
    </row>
    <row r="1168" spans="1:14" x14ac:dyDescent="0.25">
      <c r="A1168" t="s">
        <v>132</v>
      </c>
      <c r="B1168" t="s">
        <v>146</v>
      </c>
      <c r="C1168" t="s">
        <v>147</v>
      </c>
      <c r="D1168" t="s">
        <v>148</v>
      </c>
      <c r="E1168" t="s">
        <v>140</v>
      </c>
      <c r="F1168" t="s">
        <v>141</v>
      </c>
      <c r="G1168" t="s">
        <v>138</v>
      </c>
      <c r="H1168" s="92" t="s">
        <v>287</v>
      </c>
      <c r="I1168" s="52" t="s">
        <v>367</v>
      </c>
      <c r="J1168" s="52">
        <v>4.6202749999999997E-13</v>
      </c>
      <c r="K1168" s="52">
        <v>1.4672284999999899E-9</v>
      </c>
      <c r="L1168" s="52">
        <v>1.0774363760000001E-7</v>
      </c>
      <c r="M1168" s="52">
        <v>3.912819715E-7</v>
      </c>
      <c r="N1168" s="52">
        <v>3.71053348524999E-6</v>
      </c>
    </row>
    <row r="1169" spans="1:14" x14ac:dyDescent="0.25">
      <c r="A1169" t="s">
        <v>132</v>
      </c>
      <c r="B1169" t="s">
        <v>146</v>
      </c>
      <c r="C1169" t="s">
        <v>147</v>
      </c>
      <c r="D1169" t="s">
        <v>148</v>
      </c>
      <c r="E1169" t="s">
        <v>140</v>
      </c>
      <c r="F1169" t="s">
        <v>141</v>
      </c>
      <c r="G1169" t="s">
        <v>138</v>
      </c>
      <c r="H1169" s="92" t="s">
        <v>288</v>
      </c>
      <c r="I1169" s="52" t="s">
        <v>368</v>
      </c>
      <c r="J1169" s="52">
        <v>1.51492E-12</v>
      </c>
      <c r="K1169" s="52">
        <v>3.9270439999999902E-9</v>
      </c>
      <c r="L1169" s="52">
        <v>6.0978402000000002E-7</v>
      </c>
      <c r="M1169" s="52">
        <v>6.63280015E-7</v>
      </c>
      <c r="N1169" s="52">
        <v>7.1490093394999999E-6</v>
      </c>
    </row>
    <row r="1170" spans="1:14" x14ac:dyDescent="0.25">
      <c r="A1170" t="s">
        <v>132</v>
      </c>
      <c r="B1170" t="s">
        <v>146</v>
      </c>
      <c r="C1170" t="s">
        <v>147</v>
      </c>
      <c r="D1170" t="s">
        <v>148</v>
      </c>
      <c r="E1170" t="s">
        <v>140</v>
      </c>
      <c r="F1170" t="s">
        <v>141</v>
      </c>
      <c r="G1170" t="s">
        <v>138</v>
      </c>
      <c r="H1170" s="92" t="s">
        <v>289</v>
      </c>
      <c r="I1170" s="52" t="s">
        <v>369</v>
      </c>
      <c r="J1170" s="52">
        <v>4.3425550000000004E-12</v>
      </c>
      <c r="K1170" s="52">
        <v>8.7256689999999903E-9</v>
      </c>
      <c r="L1170" s="52">
        <v>1.227564095E-6</v>
      </c>
      <c r="M1170" s="52">
        <v>1.4590310849999999E-6</v>
      </c>
      <c r="N1170" s="52">
        <v>2.0437625917500001E-5</v>
      </c>
    </row>
    <row r="1171" spans="1:14" x14ac:dyDescent="0.25">
      <c r="A1171" t="s">
        <v>132</v>
      </c>
      <c r="B1171" t="s">
        <v>146</v>
      </c>
      <c r="C1171" t="s">
        <v>147</v>
      </c>
      <c r="D1171" t="s">
        <v>148</v>
      </c>
      <c r="E1171" t="s">
        <v>140</v>
      </c>
      <c r="F1171" t="s">
        <v>141</v>
      </c>
      <c r="G1171" t="s">
        <v>138</v>
      </c>
      <c r="H1171" s="92" t="s">
        <v>290</v>
      </c>
      <c r="I1171" s="52" t="s">
        <v>370</v>
      </c>
      <c r="J1171" s="52">
        <v>1.39975E-12</v>
      </c>
      <c r="K1171" s="52">
        <v>1.30911149999999E-9</v>
      </c>
      <c r="L1171" s="52">
        <v>5.1470807629999998E-8</v>
      </c>
      <c r="M1171" s="52">
        <v>1.521101815E-7</v>
      </c>
      <c r="N1171" s="52">
        <v>7.8854847097499999E-6</v>
      </c>
    </row>
    <row r="1172" spans="1:14" x14ac:dyDescent="0.25">
      <c r="A1172" t="s">
        <v>132</v>
      </c>
      <c r="B1172" t="s">
        <v>146</v>
      </c>
      <c r="C1172" t="s">
        <v>147</v>
      </c>
      <c r="D1172" t="s">
        <v>148</v>
      </c>
      <c r="E1172" t="s">
        <v>140</v>
      </c>
      <c r="F1172" t="s">
        <v>141</v>
      </c>
      <c r="G1172" t="s">
        <v>138</v>
      </c>
      <c r="H1172" s="92" t="s">
        <v>291</v>
      </c>
      <c r="I1172" s="52" t="s">
        <v>371</v>
      </c>
      <c r="J1172" s="52">
        <v>6.6246500000000005E-13</v>
      </c>
      <c r="K1172" s="52">
        <v>3.8214844999999797E-10</v>
      </c>
      <c r="L1172" s="52">
        <v>4.0908254499999902E-8</v>
      </c>
      <c r="M1172" s="52">
        <v>4.3823023500000001E-8</v>
      </c>
      <c r="N1172" s="52">
        <v>2.1528619944249998E-6</v>
      </c>
    </row>
    <row r="1173" spans="1:14" x14ac:dyDescent="0.25">
      <c r="A1173" t="s">
        <v>132</v>
      </c>
      <c r="B1173" t="s">
        <v>146</v>
      </c>
      <c r="C1173" t="s">
        <v>147</v>
      </c>
      <c r="D1173" t="s">
        <v>148</v>
      </c>
      <c r="E1173" t="s">
        <v>140</v>
      </c>
      <c r="F1173" t="s">
        <v>141</v>
      </c>
      <c r="G1173" t="s">
        <v>138</v>
      </c>
      <c r="H1173" s="92" t="s">
        <v>292</v>
      </c>
      <c r="I1173" s="52" t="s">
        <v>372</v>
      </c>
      <c r="J1173" s="52">
        <v>1.9120399999999999E-13</v>
      </c>
      <c r="K1173" s="52">
        <v>4.48250499999998E-11</v>
      </c>
      <c r="L1173" s="52">
        <v>8.7441956999999999E-9</v>
      </c>
      <c r="M1173" s="52">
        <v>9.2991545499999999E-9</v>
      </c>
      <c r="N1173" s="52">
        <v>4.8026547257500004E-7</v>
      </c>
    </row>
    <row r="1174" spans="1:14" x14ac:dyDescent="0.25">
      <c r="A1174" t="s">
        <v>132</v>
      </c>
      <c r="B1174" t="s">
        <v>146</v>
      </c>
      <c r="C1174" t="s">
        <v>147</v>
      </c>
      <c r="D1174" t="s">
        <v>148</v>
      </c>
      <c r="E1174" t="s">
        <v>140</v>
      </c>
      <c r="F1174" t="s">
        <v>141</v>
      </c>
      <c r="G1174" t="s">
        <v>138</v>
      </c>
      <c r="H1174" s="92" t="s">
        <v>293</v>
      </c>
      <c r="I1174" s="52" t="s">
        <v>373</v>
      </c>
      <c r="J1174" s="52">
        <v>7.4006399999999997E-14</v>
      </c>
      <c r="K1174" s="52">
        <v>1.23321E-11</v>
      </c>
      <c r="L1174" s="52">
        <v>3.2264735999999998E-9</v>
      </c>
      <c r="M1174" s="52">
        <v>3.3676254500000001E-9</v>
      </c>
      <c r="N1174" s="52">
        <v>1.4332943996250001E-7</v>
      </c>
    </row>
    <row r="1175" spans="1:14" x14ac:dyDescent="0.25">
      <c r="A1175" t="s">
        <v>132</v>
      </c>
      <c r="B1175" t="s">
        <v>146</v>
      </c>
      <c r="C1175" t="s">
        <v>147</v>
      </c>
      <c r="D1175" t="s">
        <v>148</v>
      </c>
      <c r="E1175" t="s">
        <v>140</v>
      </c>
      <c r="F1175" t="s">
        <v>141</v>
      </c>
      <c r="G1175" t="s">
        <v>138</v>
      </c>
      <c r="H1175" s="92" t="s">
        <v>294</v>
      </c>
      <c r="I1175" s="52" t="s">
        <v>374</v>
      </c>
      <c r="J1175" s="52">
        <v>3.2292399999999998E-14</v>
      </c>
      <c r="K1175" s="52">
        <v>4.0464814999999899E-12</v>
      </c>
      <c r="L1175" s="52">
        <v>1.32192012999999E-9</v>
      </c>
      <c r="M1175" s="52">
        <v>1.37183932499999E-9</v>
      </c>
      <c r="N1175" s="52">
        <v>4.2282982512499902E-8</v>
      </c>
    </row>
    <row r="1176" spans="1:14" x14ac:dyDescent="0.25">
      <c r="A1176" t="s">
        <v>132</v>
      </c>
      <c r="B1176" t="s">
        <v>178</v>
      </c>
      <c r="C1176" t="s">
        <v>179</v>
      </c>
      <c r="D1176" t="s">
        <v>180</v>
      </c>
      <c r="E1176">
        <v>2015</v>
      </c>
      <c r="F1176">
        <v>2016</v>
      </c>
      <c r="G1176" t="s">
        <v>134</v>
      </c>
      <c r="H1176" s="92" t="s">
        <v>285</v>
      </c>
      <c r="I1176" s="74">
        <v>0</v>
      </c>
      <c r="J1176" s="74">
        <v>8.7099999999999999E-10</v>
      </c>
      <c r="K1176" s="74">
        <v>7.8800000000000008E-6</v>
      </c>
      <c r="L1176" s="74">
        <v>1.02E-4</v>
      </c>
      <c r="M1176" s="74">
        <v>2.9700000000000001E-4</v>
      </c>
      <c r="N1176" s="74">
        <v>1.42E-3</v>
      </c>
    </row>
    <row r="1177" spans="1:14" x14ac:dyDescent="0.25">
      <c r="A1177" t="s">
        <v>132</v>
      </c>
      <c r="B1177" t="s">
        <v>178</v>
      </c>
      <c r="C1177" t="s">
        <v>179</v>
      </c>
      <c r="D1177" t="s">
        <v>180</v>
      </c>
      <c r="E1177">
        <v>2015</v>
      </c>
      <c r="F1177">
        <v>2016</v>
      </c>
      <c r="G1177" t="s">
        <v>134</v>
      </c>
      <c r="H1177" s="92" t="s">
        <v>286</v>
      </c>
      <c r="I1177" s="74">
        <v>0</v>
      </c>
      <c r="J1177" s="74">
        <v>6.4700000000000004E-10</v>
      </c>
      <c r="K1177" s="74">
        <v>9.0599999999999997E-6</v>
      </c>
      <c r="L1177" s="74">
        <v>4.46E-5</v>
      </c>
      <c r="M1177" s="74">
        <v>3.8000000000000002E-4</v>
      </c>
      <c r="N1177" s="74">
        <v>1.47E-3</v>
      </c>
    </row>
    <row r="1178" spans="1:14" x14ac:dyDescent="0.25">
      <c r="A1178" t="s">
        <v>132</v>
      </c>
      <c r="B1178" t="s">
        <v>178</v>
      </c>
      <c r="C1178" t="s">
        <v>179</v>
      </c>
      <c r="D1178" t="s">
        <v>180</v>
      </c>
      <c r="E1178">
        <v>2015</v>
      </c>
      <c r="F1178">
        <v>2016</v>
      </c>
      <c r="G1178" t="s">
        <v>134</v>
      </c>
      <c r="H1178" s="92" t="s">
        <v>287</v>
      </c>
      <c r="I1178" s="74">
        <v>0</v>
      </c>
      <c r="J1178" s="74">
        <v>3.3499999999999998E-10</v>
      </c>
      <c r="K1178" s="74">
        <v>4.8199999999999996E-6</v>
      </c>
      <c r="L1178" s="74">
        <v>1.6699999999999999E-5</v>
      </c>
      <c r="M1178" s="74">
        <v>1.3300000000000001E-4</v>
      </c>
      <c r="N1178" s="74">
        <v>8.7299999999999997E-4</v>
      </c>
    </row>
    <row r="1179" spans="1:14" x14ac:dyDescent="0.25">
      <c r="A1179" t="s">
        <v>132</v>
      </c>
      <c r="B1179" t="s">
        <v>178</v>
      </c>
      <c r="C1179" t="s">
        <v>179</v>
      </c>
      <c r="D1179" t="s">
        <v>180</v>
      </c>
      <c r="E1179">
        <v>2015</v>
      </c>
      <c r="F1179">
        <v>2016</v>
      </c>
      <c r="G1179" t="s">
        <v>134</v>
      </c>
      <c r="H1179" s="92" t="s">
        <v>288</v>
      </c>
      <c r="I1179" s="74">
        <v>0</v>
      </c>
      <c r="J1179" s="74">
        <v>1.8400000000000001E-10</v>
      </c>
      <c r="K1179" s="74">
        <v>3.3799999999999998E-6</v>
      </c>
      <c r="L1179" s="74">
        <v>1.03E-5</v>
      </c>
      <c r="M1179" s="74">
        <v>1.3300000000000001E-4</v>
      </c>
      <c r="N1179" s="74">
        <v>5.13E-4</v>
      </c>
    </row>
    <row r="1180" spans="1:14" x14ac:dyDescent="0.25">
      <c r="A1180" t="s">
        <v>132</v>
      </c>
      <c r="B1180" t="s">
        <v>178</v>
      </c>
      <c r="C1180" t="s">
        <v>179</v>
      </c>
      <c r="D1180" t="s">
        <v>180</v>
      </c>
      <c r="E1180">
        <v>2015</v>
      </c>
      <c r="F1180">
        <v>2016</v>
      </c>
      <c r="G1180" t="s">
        <v>134</v>
      </c>
      <c r="H1180" s="92" t="s">
        <v>289</v>
      </c>
      <c r="I1180" s="74">
        <v>0</v>
      </c>
      <c r="J1180" s="74">
        <v>5.1600000000000001E-11</v>
      </c>
      <c r="K1180" s="74">
        <v>1.2699999999999999E-6</v>
      </c>
      <c r="L1180" s="74">
        <v>2.6800000000000002E-6</v>
      </c>
      <c r="M1180" s="74">
        <v>4.8900000000000003E-5</v>
      </c>
      <c r="N1180" s="74">
        <v>1.9599999999999999E-4</v>
      </c>
    </row>
    <row r="1181" spans="1:14" x14ac:dyDescent="0.25">
      <c r="A1181" t="s">
        <v>132</v>
      </c>
      <c r="B1181" t="s">
        <v>178</v>
      </c>
      <c r="C1181" t="s">
        <v>179</v>
      </c>
      <c r="D1181" t="s">
        <v>180</v>
      </c>
      <c r="E1181">
        <v>2015</v>
      </c>
      <c r="F1181">
        <v>2016</v>
      </c>
      <c r="G1181" t="s">
        <v>134</v>
      </c>
      <c r="H1181" s="92" t="s">
        <v>290</v>
      </c>
      <c r="I1181" s="74">
        <v>0</v>
      </c>
      <c r="J1181" s="74">
        <v>5.9999999999999997E-14</v>
      </c>
      <c r="K1181" s="74">
        <v>3.2700000000000002E-8</v>
      </c>
      <c r="L1181" s="74">
        <v>6.3499999999999998E-9</v>
      </c>
      <c r="M1181" s="74">
        <v>6.6000000000000003E-7</v>
      </c>
      <c r="N1181" s="74">
        <v>1.56E-5</v>
      </c>
    </row>
    <row r="1182" spans="1:14" x14ac:dyDescent="0.25">
      <c r="A1182" t="s">
        <v>132</v>
      </c>
      <c r="B1182" t="s">
        <v>178</v>
      </c>
      <c r="C1182" t="s">
        <v>179</v>
      </c>
      <c r="D1182" t="s">
        <v>180</v>
      </c>
      <c r="E1182">
        <v>2015</v>
      </c>
      <c r="F1182">
        <v>2016</v>
      </c>
      <c r="G1182" t="s">
        <v>134</v>
      </c>
      <c r="H1182" s="92" t="s">
        <v>291</v>
      </c>
      <c r="I1182" s="74">
        <v>0</v>
      </c>
      <c r="J1182" s="74">
        <v>5.1700000000000002E-16</v>
      </c>
      <c r="K1182" s="74">
        <v>1.05E-8</v>
      </c>
      <c r="L1182" s="74">
        <v>2.9100000000000001E-9</v>
      </c>
      <c r="M1182" s="74">
        <v>3.6600000000000002E-7</v>
      </c>
      <c r="N1182" s="74">
        <v>2.52E-6</v>
      </c>
    </row>
    <row r="1183" spans="1:14" x14ac:dyDescent="0.25">
      <c r="A1183" t="s">
        <v>132</v>
      </c>
      <c r="B1183" t="s">
        <v>178</v>
      </c>
      <c r="C1183" t="s">
        <v>179</v>
      </c>
      <c r="D1183" t="s">
        <v>180</v>
      </c>
      <c r="E1183">
        <v>2015</v>
      </c>
      <c r="F1183">
        <v>2016</v>
      </c>
      <c r="G1183" t="s">
        <v>134</v>
      </c>
      <c r="H1183" s="92" t="s">
        <v>292</v>
      </c>
      <c r="I1183" s="74">
        <v>0</v>
      </c>
      <c r="J1183" s="74">
        <v>0</v>
      </c>
      <c r="K1183" s="74">
        <v>1.4599999999999999E-9</v>
      </c>
      <c r="L1183" s="74">
        <v>3.0900000000000002E-10</v>
      </c>
      <c r="M1183" s="74">
        <v>5.0899999999999999E-8</v>
      </c>
      <c r="N1183" s="74">
        <v>4.4200000000000001E-7</v>
      </c>
    </row>
    <row r="1184" spans="1:14" x14ac:dyDescent="0.25">
      <c r="A1184" t="s">
        <v>132</v>
      </c>
      <c r="B1184" t="s">
        <v>178</v>
      </c>
      <c r="C1184" t="s">
        <v>179</v>
      </c>
      <c r="D1184" t="s">
        <v>180</v>
      </c>
      <c r="E1184">
        <v>2015</v>
      </c>
      <c r="F1184">
        <v>2016</v>
      </c>
      <c r="G1184" t="s">
        <v>134</v>
      </c>
      <c r="H1184" s="92" t="s">
        <v>293</v>
      </c>
      <c r="I1184" s="74">
        <v>0</v>
      </c>
      <c r="J1184" s="74">
        <v>0</v>
      </c>
      <c r="K1184" s="74">
        <v>3.44E-10</v>
      </c>
      <c r="L1184" s="74">
        <v>8.3799999999999998E-11</v>
      </c>
      <c r="M1184" s="74">
        <v>1.09E-8</v>
      </c>
      <c r="N1184" s="74">
        <v>1.3199999999999999E-7</v>
      </c>
    </row>
    <row r="1185" spans="1:14" x14ac:dyDescent="0.25">
      <c r="A1185" t="s">
        <v>132</v>
      </c>
      <c r="B1185" t="s">
        <v>178</v>
      </c>
      <c r="C1185" t="s">
        <v>179</v>
      </c>
      <c r="D1185" t="s">
        <v>180</v>
      </c>
      <c r="E1185">
        <v>2015</v>
      </c>
      <c r="F1185">
        <v>2016</v>
      </c>
      <c r="G1185" t="s">
        <v>134</v>
      </c>
      <c r="H1185" s="92" t="s">
        <v>294</v>
      </c>
      <c r="I1185" s="74">
        <v>0</v>
      </c>
      <c r="J1185" s="74">
        <v>0</v>
      </c>
      <c r="K1185" s="74">
        <v>9.1700000000000004E-11</v>
      </c>
      <c r="L1185" s="74">
        <v>2.8099999999999999E-11</v>
      </c>
      <c r="M1185" s="74">
        <v>3.22E-9</v>
      </c>
      <c r="N1185" s="74">
        <v>4.7199999999999999E-8</v>
      </c>
    </row>
    <row r="1186" spans="1:14" x14ac:dyDescent="0.25">
      <c r="A1186" t="s">
        <v>132</v>
      </c>
      <c r="B1186" t="s">
        <v>178</v>
      </c>
      <c r="C1186" t="s">
        <v>179</v>
      </c>
      <c r="D1186" t="s">
        <v>180</v>
      </c>
      <c r="E1186">
        <v>2015</v>
      </c>
      <c r="F1186">
        <v>2016</v>
      </c>
      <c r="G1186" t="s">
        <v>137</v>
      </c>
      <c r="H1186" s="92" t="s">
        <v>285</v>
      </c>
      <c r="I1186" s="52">
        <v>0</v>
      </c>
      <c r="J1186" s="52">
        <v>8.7099999999999999E-10</v>
      </c>
      <c r="K1186" s="52">
        <v>7.8800000000000008E-6</v>
      </c>
      <c r="L1186" s="52">
        <v>1.02E-4</v>
      </c>
      <c r="M1186" s="52">
        <v>2.9700000000000001E-4</v>
      </c>
      <c r="N1186" s="52">
        <v>1.42E-3</v>
      </c>
    </row>
    <row r="1187" spans="1:14" x14ac:dyDescent="0.25">
      <c r="A1187" t="s">
        <v>132</v>
      </c>
      <c r="B1187" t="s">
        <v>178</v>
      </c>
      <c r="C1187" t="s">
        <v>179</v>
      </c>
      <c r="D1187" t="s">
        <v>180</v>
      </c>
      <c r="E1187">
        <v>2015</v>
      </c>
      <c r="F1187">
        <v>2016</v>
      </c>
      <c r="G1187" t="s">
        <v>137</v>
      </c>
      <c r="H1187" s="92" t="s">
        <v>286</v>
      </c>
      <c r="I1187" s="52">
        <v>0</v>
      </c>
      <c r="J1187" s="52">
        <v>6.4700000000000004E-10</v>
      </c>
      <c r="K1187" s="52">
        <v>9.0599999999999997E-6</v>
      </c>
      <c r="L1187" s="52">
        <v>4.46E-5</v>
      </c>
      <c r="M1187" s="52">
        <v>3.8000000000000002E-4</v>
      </c>
      <c r="N1187" s="52">
        <v>1.47E-3</v>
      </c>
    </row>
    <row r="1188" spans="1:14" x14ac:dyDescent="0.25">
      <c r="A1188" t="s">
        <v>132</v>
      </c>
      <c r="B1188" t="s">
        <v>178</v>
      </c>
      <c r="C1188" t="s">
        <v>179</v>
      </c>
      <c r="D1188" t="s">
        <v>180</v>
      </c>
      <c r="E1188">
        <v>2015</v>
      </c>
      <c r="F1188">
        <v>2016</v>
      </c>
      <c r="G1188" t="s">
        <v>137</v>
      </c>
      <c r="H1188" s="92" t="s">
        <v>287</v>
      </c>
      <c r="I1188" s="52">
        <v>0</v>
      </c>
      <c r="J1188" s="52">
        <v>3.3499999999999998E-10</v>
      </c>
      <c r="K1188" s="52">
        <v>4.8199999999999996E-6</v>
      </c>
      <c r="L1188" s="52">
        <v>1.6699999999999999E-5</v>
      </c>
      <c r="M1188" s="52">
        <v>1.3300000000000001E-4</v>
      </c>
      <c r="N1188" s="52">
        <v>8.7299999999999997E-4</v>
      </c>
    </row>
    <row r="1189" spans="1:14" x14ac:dyDescent="0.25">
      <c r="A1189" t="s">
        <v>132</v>
      </c>
      <c r="B1189" t="s">
        <v>178</v>
      </c>
      <c r="C1189" t="s">
        <v>179</v>
      </c>
      <c r="D1189" t="s">
        <v>180</v>
      </c>
      <c r="E1189">
        <v>2015</v>
      </c>
      <c r="F1189">
        <v>2016</v>
      </c>
      <c r="G1189" t="s">
        <v>137</v>
      </c>
      <c r="H1189" s="92" t="s">
        <v>288</v>
      </c>
      <c r="I1189" s="52">
        <v>0</v>
      </c>
      <c r="J1189" s="52">
        <v>1.8400000000000001E-10</v>
      </c>
      <c r="K1189" s="52">
        <v>3.3799999999999998E-6</v>
      </c>
      <c r="L1189" s="52">
        <v>1.03E-5</v>
      </c>
      <c r="M1189" s="52">
        <v>1.3300000000000001E-4</v>
      </c>
      <c r="N1189" s="52">
        <v>5.13E-4</v>
      </c>
    </row>
    <row r="1190" spans="1:14" x14ac:dyDescent="0.25">
      <c r="A1190" t="s">
        <v>132</v>
      </c>
      <c r="B1190" t="s">
        <v>178</v>
      </c>
      <c r="C1190" t="s">
        <v>179</v>
      </c>
      <c r="D1190" t="s">
        <v>180</v>
      </c>
      <c r="E1190">
        <v>2015</v>
      </c>
      <c r="F1190">
        <v>2016</v>
      </c>
      <c r="G1190" t="s">
        <v>137</v>
      </c>
      <c r="H1190" s="92" t="s">
        <v>289</v>
      </c>
      <c r="I1190" s="52">
        <v>0</v>
      </c>
      <c r="J1190" s="52">
        <v>5.1600000000000001E-11</v>
      </c>
      <c r="K1190" s="52">
        <v>1.2699999999999999E-6</v>
      </c>
      <c r="L1190" s="52">
        <v>2.6800000000000002E-6</v>
      </c>
      <c r="M1190" s="52">
        <v>4.8900000000000003E-5</v>
      </c>
      <c r="N1190" s="52">
        <v>1.9599999999999999E-4</v>
      </c>
    </row>
    <row r="1191" spans="1:14" x14ac:dyDescent="0.25">
      <c r="A1191" t="s">
        <v>132</v>
      </c>
      <c r="B1191" t="s">
        <v>178</v>
      </c>
      <c r="C1191" t="s">
        <v>179</v>
      </c>
      <c r="D1191" t="s">
        <v>180</v>
      </c>
      <c r="E1191">
        <v>2015</v>
      </c>
      <c r="F1191">
        <v>2016</v>
      </c>
      <c r="G1191" t="s">
        <v>137</v>
      </c>
      <c r="H1191" s="92" t="s">
        <v>290</v>
      </c>
      <c r="I1191" s="52">
        <v>0</v>
      </c>
      <c r="J1191" s="52">
        <v>5.9999999999999997E-14</v>
      </c>
      <c r="K1191" s="52">
        <v>3.2700000000000002E-8</v>
      </c>
      <c r="L1191" s="52">
        <v>6.3499999999999998E-9</v>
      </c>
      <c r="M1191" s="52">
        <v>6.6000000000000003E-7</v>
      </c>
      <c r="N1191" s="52">
        <v>1.56E-5</v>
      </c>
    </row>
    <row r="1192" spans="1:14" x14ac:dyDescent="0.25">
      <c r="A1192" t="s">
        <v>132</v>
      </c>
      <c r="B1192" t="s">
        <v>178</v>
      </c>
      <c r="C1192" t="s">
        <v>179</v>
      </c>
      <c r="D1192" t="s">
        <v>180</v>
      </c>
      <c r="E1192">
        <v>2015</v>
      </c>
      <c r="F1192">
        <v>2016</v>
      </c>
      <c r="G1192" t="s">
        <v>137</v>
      </c>
      <c r="H1192" s="92" t="s">
        <v>291</v>
      </c>
      <c r="I1192" s="52">
        <v>0</v>
      </c>
      <c r="J1192" s="52">
        <v>5.1700000000000002E-16</v>
      </c>
      <c r="K1192" s="52">
        <v>1.05E-8</v>
      </c>
      <c r="L1192" s="52">
        <v>2.9100000000000001E-9</v>
      </c>
      <c r="M1192" s="52">
        <v>3.6600000000000002E-7</v>
      </c>
      <c r="N1192" s="52">
        <v>2.52E-6</v>
      </c>
    </row>
    <row r="1193" spans="1:14" x14ac:dyDescent="0.25">
      <c r="A1193" t="s">
        <v>132</v>
      </c>
      <c r="B1193" t="s">
        <v>178</v>
      </c>
      <c r="C1193" t="s">
        <v>179</v>
      </c>
      <c r="D1193" t="s">
        <v>180</v>
      </c>
      <c r="E1193">
        <v>2015</v>
      </c>
      <c r="F1193">
        <v>2016</v>
      </c>
      <c r="G1193" t="s">
        <v>137</v>
      </c>
      <c r="H1193" s="92" t="s">
        <v>292</v>
      </c>
      <c r="I1193" s="52">
        <v>0</v>
      </c>
      <c r="J1193" s="52">
        <v>0</v>
      </c>
      <c r="K1193" s="52">
        <v>1.4599999999999999E-9</v>
      </c>
      <c r="L1193" s="52">
        <v>3.0900000000000002E-10</v>
      </c>
      <c r="M1193" s="52">
        <v>5.0899999999999999E-8</v>
      </c>
      <c r="N1193" s="52">
        <v>4.4200000000000001E-7</v>
      </c>
    </row>
    <row r="1194" spans="1:14" x14ac:dyDescent="0.25">
      <c r="A1194" t="s">
        <v>132</v>
      </c>
      <c r="B1194" t="s">
        <v>178</v>
      </c>
      <c r="C1194" t="s">
        <v>179</v>
      </c>
      <c r="D1194" t="s">
        <v>180</v>
      </c>
      <c r="E1194">
        <v>2015</v>
      </c>
      <c r="F1194">
        <v>2016</v>
      </c>
      <c r="G1194" t="s">
        <v>137</v>
      </c>
      <c r="H1194" s="92" t="s">
        <v>293</v>
      </c>
      <c r="I1194" s="52">
        <v>0</v>
      </c>
      <c r="J1194" s="52">
        <v>0</v>
      </c>
      <c r="K1194" s="52">
        <v>3.44E-10</v>
      </c>
      <c r="L1194" s="52">
        <v>8.3799999999999998E-11</v>
      </c>
      <c r="M1194" s="52">
        <v>1.09E-8</v>
      </c>
      <c r="N1194" s="52">
        <v>1.3199999999999999E-7</v>
      </c>
    </row>
    <row r="1195" spans="1:14" x14ac:dyDescent="0.25">
      <c r="A1195" t="s">
        <v>132</v>
      </c>
      <c r="B1195" t="s">
        <v>178</v>
      </c>
      <c r="C1195" t="s">
        <v>179</v>
      </c>
      <c r="D1195" t="s">
        <v>180</v>
      </c>
      <c r="E1195">
        <v>2015</v>
      </c>
      <c r="F1195">
        <v>2016</v>
      </c>
      <c r="G1195" t="s">
        <v>137</v>
      </c>
      <c r="H1195" s="92" t="s">
        <v>294</v>
      </c>
      <c r="I1195" s="52">
        <v>0</v>
      </c>
      <c r="J1195" s="52">
        <v>0</v>
      </c>
      <c r="K1195" s="52">
        <v>9.1700000000000004E-11</v>
      </c>
      <c r="L1195" s="52">
        <v>2.8099999999999999E-11</v>
      </c>
      <c r="M1195" s="52">
        <v>3.22E-9</v>
      </c>
      <c r="N1195" s="52">
        <v>4.7199999999999999E-8</v>
      </c>
    </row>
    <row r="1196" spans="1:14" x14ac:dyDescent="0.25">
      <c r="A1196" t="s">
        <v>132</v>
      </c>
      <c r="B1196" t="s">
        <v>178</v>
      </c>
      <c r="C1196" t="s">
        <v>179</v>
      </c>
      <c r="D1196" t="s">
        <v>180</v>
      </c>
      <c r="E1196">
        <v>2015</v>
      </c>
      <c r="F1196">
        <v>2016</v>
      </c>
      <c r="G1196" t="s">
        <v>138</v>
      </c>
      <c r="H1196" s="92" t="s">
        <v>285</v>
      </c>
      <c r="I1196" s="52">
        <v>0</v>
      </c>
      <c r="J1196" s="52">
        <v>0</v>
      </c>
      <c r="K1196" s="52">
        <v>0</v>
      </c>
      <c r="L1196" s="52">
        <v>0</v>
      </c>
      <c r="M1196" s="52">
        <v>0</v>
      </c>
      <c r="N1196" s="52">
        <v>0</v>
      </c>
    </row>
    <row r="1197" spans="1:14" x14ac:dyDescent="0.25">
      <c r="A1197" t="s">
        <v>132</v>
      </c>
      <c r="B1197" t="s">
        <v>178</v>
      </c>
      <c r="C1197" t="s">
        <v>179</v>
      </c>
      <c r="D1197" t="s">
        <v>180</v>
      </c>
      <c r="E1197">
        <v>2015</v>
      </c>
      <c r="F1197">
        <v>2016</v>
      </c>
      <c r="G1197" t="s">
        <v>138</v>
      </c>
      <c r="H1197" s="92" t="s">
        <v>286</v>
      </c>
      <c r="I1197" s="52">
        <v>0</v>
      </c>
      <c r="J1197" s="52">
        <v>0</v>
      </c>
      <c r="K1197" s="52">
        <v>0</v>
      </c>
      <c r="L1197" s="52">
        <v>0</v>
      </c>
      <c r="M1197" s="52">
        <v>0</v>
      </c>
      <c r="N1197" s="52">
        <v>0</v>
      </c>
    </row>
    <row r="1198" spans="1:14" x14ac:dyDescent="0.25">
      <c r="A1198" t="s">
        <v>132</v>
      </c>
      <c r="B1198" t="s">
        <v>178</v>
      </c>
      <c r="C1198" t="s">
        <v>179</v>
      </c>
      <c r="D1198" t="s">
        <v>180</v>
      </c>
      <c r="E1198">
        <v>2015</v>
      </c>
      <c r="F1198">
        <v>2016</v>
      </c>
      <c r="G1198" t="s">
        <v>138</v>
      </c>
      <c r="H1198" s="92" t="s">
        <v>287</v>
      </c>
      <c r="I1198" s="52">
        <v>0</v>
      </c>
      <c r="J1198" s="52">
        <v>0</v>
      </c>
      <c r="K1198" s="52">
        <v>0</v>
      </c>
      <c r="L1198" s="52">
        <v>0</v>
      </c>
      <c r="M1198" s="52">
        <v>0</v>
      </c>
      <c r="N1198" s="52">
        <v>0</v>
      </c>
    </row>
    <row r="1199" spans="1:14" x14ac:dyDescent="0.25">
      <c r="A1199" t="s">
        <v>132</v>
      </c>
      <c r="B1199" t="s">
        <v>178</v>
      </c>
      <c r="C1199" t="s">
        <v>179</v>
      </c>
      <c r="D1199" t="s">
        <v>180</v>
      </c>
      <c r="E1199">
        <v>2015</v>
      </c>
      <c r="F1199">
        <v>2016</v>
      </c>
      <c r="G1199" t="s">
        <v>138</v>
      </c>
      <c r="H1199" s="92" t="s">
        <v>288</v>
      </c>
      <c r="I1199" s="52">
        <v>0</v>
      </c>
      <c r="J1199" s="52">
        <v>0</v>
      </c>
      <c r="K1199" s="52">
        <v>0</v>
      </c>
      <c r="L1199" s="52">
        <v>0</v>
      </c>
      <c r="M1199" s="52">
        <v>0</v>
      </c>
      <c r="N1199" s="52">
        <v>0</v>
      </c>
    </row>
    <row r="1200" spans="1:14" x14ac:dyDescent="0.25">
      <c r="A1200" t="s">
        <v>132</v>
      </c>
      <c r="B1200" t="s">
        <v>178</v>
      </c>
      <c r="C1200" t="s">
        <v>179</v>
      </c>
      <c r="D1200" t="s">
        <v>180</v>
      </c>
      <c r="E1200">
        <v>2015</v>
      </c>
      <c r="F1200">
        <v>2016</v>
      </c>
      <c r="G1200" t="s">
        <v>138</v>
      </c>
      <c r="H1200" s="92" t="s">
        <v>289</v>
      </c>
      <c r="I1200" s="52">
        <v>0</v>
      </c>
      <c r="J1200" s="52">
        <v>0</v>
      </c>
      <c r="K1200" s="52">
        <v>0</v>
      </c>
      <c r="L1200" s="52">
        <v>0</v>
      </c>
      <c r="M1200" s="52">
        <v>0</v>
      </c>
      <c r="N1200" s="52">
        <v>0</v>
      </c>
    </row>
    <row r="1201" spans="1:14" x14ac:dyDescent="0.25">
      <c r="A1201" t="s">
        <v>132</v>
      </c>
      <c r="B1201" t="s">
        <v>178</v>
      </c>
      <c r="C1201" t="s">
        <v>179</v>
      </c>
      <c r="D1201" t="s">
        <v>180</v>
      </c>
      <c r="E1201">
        <v>2015</v>
      </c>
      <c r="F1201">
        <v>2016</v>
      </c>
      <c r="G1201" t="s">
        <v>138</v>
      </c>
      <c r="H1201" s="92" t="s">
        <v>290</v>
      </c>
      <c r="I1201" s="52">
        <v>0</v>
      </c>
      <c r="J1201" s="52">
        <v>0</v>
      </c>
      <c r="K1201" s="52">
        <v>0</v>
      </c>
      <c r="L1201" s="52">
        <v>0</v>
      </c>
      <c r="M1201" s="52">
        <v>0</v>
      </c>
      <c r="N1201" s="52">
        <v>0</v>
      </c>
    </row>
    <row r="1202" spans="1:14" x14ac:dyDescent="0.25">
      <c r="A1202" t="s">
        <v>132</v>
      </c>
      <c r="B1202" t="s">
        <v>178</v>
      </c>
      <c r="C1202" t="s">
        <v>179</v>
      </c>
      <c r="D1202" t="s">
        <v>180</v>
      </c>
      <c r="E1202">
        <v>2015</v>
      </c>
      <c r="F1202">
        <v>2016</v>
      </c>
      <c r="G1202" t="s">
        <v>138</v>
      </c>
      <c r="H1202" s="92" t="s">
        <v>291</v>
      </c>
      <c r="I1202" s="52">
        <v>0</v>
      </c>
      <c r="J1202" s="52">
        <v>0</v>
      </c>
      <c r="K1202" s="52">
        <v>0</v>
      </c>
      <c r="L1202" s="52">
        <v>0</v>
      </c>
      <c r="M1202" s="52">
        <v>0</v>
      </c>
      <c r="N1202" s="52">
        <v>0</v>
      </c>
    </row>
    <row r="1203" spans="1:14" x14ac:dyDescent="0.25">
      <c r="A1203" t="s">
        <v>132</v>
      </c>
      <c r="B1203" t="s">
        <v>178</v>
      </c>
      <c r="C1203" t="s">
        <v>179</v>
      </c>
      <c r="D1203" t="s">
        <v>180</v>
      </c>
      <c r="E1203">
        <v>2015</v>
      </c>
      <c r="F1203">
        <v>2016</v>
      </c>
      <c r="G1203" t="s">
        <v>138</v>
      </c>
      <c r="H1203" s="92" t="s">
        <v>292</v>
      </c>
      <c r="I1203" s="52">
        <v>0</v>
      </c>
      <c r="J1203" s="52">
        <v>0</v>
      </c>
      <c r="K1203" s="52">
        <v>0</v>
      </c>
      <c r="L1203" s="52">
        <v>0</v>
      </c>
      <c r="M1203" s="52">
        <v>0</v>
      </c>
      <c r="N1203" s="52">
        <v>0</v>
      </c>
    </row>
    <row r="1204" spans="1:14" x14ac:dyDescent="0.25">
      <c r="A1204" t="s">
        <v>132</v>
      </c>
      <c r="B1204" t="s">
        <v>178</v>
      </c>
      <c r="C1204" t="s">
        <v>179</v>
      </c>
      <c r="D1204" t="s">
        <v>180</v>
      </c>
      <c r="E1204">
        <v>2015</v>
      </c>
      <c r="F1204">
        <v>2016</v>
      </c>
      <c r="G1204" t="s">
        <v>138</v>
      </c>
      <c r="H1204" s="92" t="s">
        <v>293</v>
      </c>
      <c r="I1204" s="52">
        <v>0</v>
      </c>
      <c r="J1204" s="52">
        <v>0</v>
      </c>
      <c r="K1204" s="52">
        <v>0</v>
      </c>
      <c r="L1204" s="52">
        <v>0</v>
      </c>
      <c r="M1204" s="52">
        <v>0</v>
      </c>
      <c r="N1204" s="52">
        <v>0</v>
      </c>
    </row>
    <row r="1205" spans="1:14" x14ac:dyDescent="0.25">
      <c r="A1205" t="s">
        <v>132</v>
      </c>
      <c r="B1205" t="s">
        <v>178</v>
      </c>
      <c r="C1205" t="s">
        <v>179</v>
      </c>
      <c r="D1205" t="s">
        <v>180</v>
      </c>
      <c r="E1205">
        <v>2015</v>
      </c>
      <c r="F1205">
        <v>2016</v>
      </c>
      <c r="G1205" t="s">
        <v>138</v>
      </c>
      <c r="H1205" s="92" t="s">
        <v>294</v>
      </c>
      <c r="I1205" s="52">
        <v>0</v>
      </c>
      <c r="J1205" s="52">
        <v>0</v>
      </c>
      <c r="K1205" s="52">
        <v>0</v>
      </c>
      <c r="L1205" s="52">
        <v>0</v>
      </c>
      <c r="M1205" s="52">
        <v>0</v>
      </c>
      <c r="N1205" s="52">
        <v>0</v>
      </c>
    </row>
    <row r="1206" spans="1:14" x14ac:dyDescent="0.25">
      <c r="A1206" t="s">
        <v>132</v>
      </c>
      <c r="B1206" t="s">
        <v>178</v>
      </c>
      <c r="C1206" t="s">
        <v>179</v>
      </c>
      <c r="D1206" t="s">
        <v>180</v>
      </c>
      <c r="E1206">
        <v>2016</v>
      </c>
      <c r="F1206">
        <v>2016</v>
      </c>
      <c r="G1206" t="s">
        <v>134</v>
      </c>
      <c r="H1206" s="92" t="s">
        <v>285</v>
      </c>
      <c r="I1206" s="74">
        <v>0</v>
      </c>
      <c r="J1206" s="74">
        <v>1.0399999999999999E-9</v>
      </c>
      <c r="K1206" s="74">
        <v>9.4499999999999993E-6</v>
      </c>
      <c r="L1206" s="74">
        <v>1.2300000000000001E-4</v>
      </c>
      <c r="M1206" s="74">
        <v>3.5599999999999998E-4</v>
      </c>
      <c r="N1206" s="74">
        <v>1.7099999999999999E-3</v>
      </c>
    </row>
    <row r="1207" spans="1:14" x14ac:dyDescent="0.25">
      <c r="A1207" t="s">
        <v>132</v>
      </c>
      <c r="B1207" t="s">
        <v>178</v>
      </c>
      <c r="C1207" t="s">
        <v>179</v>
      </c>
      <c r="D1207" t="s">
        <v>180</v>
      </c>
      <c r="E1207">
        <v>2016</v>
      </c>
      <c r="F1207">
        <v>2016</v>
      </c>
      <c r="G1207" t="s">
        <v>134</v>
      </c>
      <c r="H1207" s="92" t="s">
        <v>286</v>
      </c>
      <c r="I1207" s="74">
        <v>0</v>
      </c>
      <c r="J1207" s="74">
        <v>7.7600000000000001E-10</v>
      </c>
      <c r="K1207" s="74">
        <v>1.0900000000000001E-5</v>
      </c>
      <c r="L1207" s="74">
        <v>5.3499999999999999E-5</v>
      </c>
      <c r="M1207" s="74">
        <v>4.5600000000000003E-4</v>
      </c>
      <c r="N1207" s="74">
        <v>1.7700000000000001E-3</v>
      </c>
    </row>
    <row r="1208" spans="1:14" x14ac:dyDescent="0.25">
      <c r="A1208" t="s">
        <v>132</v>
      </c>
      <c r="B1208" t="s">
        <v>178</v>
      </c>
      <c r="C1208" t="s">
        <v>179</v>
      </c>
      <c r="D1208" t="s">
        <v>180</v>
      </c>
      <c r="E1208">
        <v>2016</v>
      </c>
      <c r="F1208">
        <v>2016</v>
      </c>
      <c r="G1208" t="s">
        <v>134</v>
      </c>
      <c r="H1208" s="92" t="s">
        <v>287</v>
      </c>
      <c r="I1208" s="74">
        <v>0</v>
      </c>
      <c r="J1208" s="74">
        <v>4.0100000000000001E-10</v>
      </c>
      <c r="K1208" s="74">
        <v>5.7899999999999996E-6</v>
      </c>
      <c r="L1208" s="74">
        <v>2.0000000000000002E-5</v>
      </c>
      <c r="M1208" s="74">
        <v>1.6000000000000001E-4</v>
      </c>
      <c r="N1208" s="74">
        <v>1.0499999999999999E-3</v>
      </c>
    </row>
    <row r="1209" spans="1:14" x14ac:dyDescent="0.25">
      <c r="A1209" t="s">
        <v>132</v>
      </c>
      <c r="B1209" t="s">
        <v>178</v>
      </c>
      <c r="C1209" t="s">
        <v>179</v>
      </c>
      <c r="D1209" t="s">
        <v>180</v>
      </c>
      <c r="E1209">
        <v>2016</v>
      </c>
      <c r="F1209">
        <v>2016</v>
      </c>
      <c r="G1209" t="s">
        <v>134</v>
      </c>
      <c r="H1209" s="92" t="s">
        <v>288</v>
      </c>
      <c r="I1209" s="74">
        <v>0</v>
      </c>
      <c r="J1209" s="74">
        <v>2.2100000000000001E-10</v>
      </c>
      <c r="K1209" s="74">
        <v>4.0500000000000002E-6</v>
      </c>
      <c r="L1209" s="74">
        <v>1.24E-5</v>
      </c>
      <c r="M1209" s="74">
        <v>1.5899999999999999E-4</v>
      </c>
      <c r="N1209" s="74">
        <v>6.1499999999999999E-4</v>
      </c>
    </row>
    <row r="1210" spans="1:14" x14ac:dyDescent="0.25">
      <c r="A1210" t="s">
        <v>132</v>
      </c>
      <c r="B1210" t="s">
        <v>178</v>
      </c>
      <c r="C1210" t="s">
        <v>179</v>
      </c>
      <c r="D1210" t="s">
        <v>180</v>
      </c>
      <c r="E1210">
        <v>2016</v>
      </c>
      <c r="F1210">
        <v>2016</v>
      </c>
      <c r="G1210" t="s">
        <v>134</v>
      </c>
      <c r="H1210" s="92" t="s">
        <v>289</v>
      </c>
      <c r="I1210" s="74">
        <v>0</v>
      </c>
      <c r="J1210" s="74">
        <v>6.2000000000000006E-11</v>
      </c>
      <c r="K1210" s="74">
        <v>1.5200000000000001E-6</v>
      </c>
      <c r="L1210" s="74">
        <v>3.2100000000000002E-6</v>
      </c>
      <c r="M1210" s="74">
        <v>5.8699999999999997E-5</v>
      </c>
      <c r="N1210" s="74">
        <v>2.3499999999999999E-4</v>
      </c>
    </row>
    <row r="1211" spans="1:14" x14ac:dyDescent="0.25">
      <c r="A1211" t="s">
        <v>132</v>
      </c>
      <c r="B1211" t="s">
        <v>178</v>
      </c>
      <c r="C1211" t="s">
        <v>179</v>
      </c>
      <c r="D1211" t="s">
        <v>180</v>
      </c>
      <c r="E1211">
        <v>2016</v>
      </c>
      <c r="F1211">
        <v>2016</v>
      </c>
      <c r="G1211" t="s">
        <v>134</v>
      </c>
      <c r="H1211" s="92" t="s">
        <v>290</v>
      </c>
      <c r="I1211" s="74">
        <v>0</v>
      </c>
      <c r="J1211" s="74">
        <v>7.1999999999999996E-14</v>
      </c>
      <c r="K1211" s="74">
        <v>3.92E-8</v>
      </c>
      <c r="L1211" s="74">
        <v>7.6199999999999997E-9</v>
      </c>
      <c r="M1211" s="74">
        <v>7.92E-7</v>
      </c>
      <c r="N1211" s="74">
        <v>1.8700000000000001E-5</v>
      </c>
    </row>
    <row r="1212" spans="1:14" x14ac:dyDescent="0.25">
      <c r="A1212" t="s">
        <v>132</v>
      </c>
      <c r="B1212" t="s">
        <v>178</v>
      </c>
      <c r="C1212" t="s">
        <v>179</v>
      </c>
      <c r="D1212" t="s">
        <v>180</v>
      </c>
      <c r="E1212">
        <v>2016</v>
      </c>
      <c r="F1212">
        <v>2016</v>
      </c>
      <c r="G1212" t="s">
        <v>134</v>
      </c>
      <c r="H1212" s="92" t="s">
        <v>291</v>
      </c>
      <c r="I1212" s="74">
        <v>0</v>
      </c>
      <c r="J1212" s="74">
        <v>6.2100000000000003E-16</v>
      </c>
      <c r="K1212" s="74">
        <v>1.26E-8</v>
      </c>
      <c r="L1212" s="74">
        <v>3.4900000000000001E-9</v>
      </c>
      <c r="M1212" s="74">
        <v>4.39E-7</v>
      </c>
      <c r="N1212" s="74">
        <v>3.0299999999999998E-6</v>
      </c>
    </row>
    <row r="1213" spans="1:14" x14ac:dyDescent="0.25">
      <c r="A1213" t="s">
        <v>132</v>
      </c>
      <c r="B1213" t="s">
        <v>178</v>
      </c>
      <c r="C1213" t="s">
        <v>179</v>
      </c>
      <c r="D1213" t="s">
        <v>180</v>
      </c>
      <c r="E1213">
        <v>2016</v>
      </c>
      <c r="F1213">
        <v>2016</v>
      </c>
      <c r="G1213" t="s">
        <v>134</v>
      </c>
      <c r="H1213" s="92" t="s">
        <v>292</v>
      </c>
      <c r="I1213" s="74">
        <v>0</v>
      </c>
      <c r="J1213" s="74">
        <v>0</v>
      </c>
      <c r="K1213" s="74">
        <v>1.7599999999999999E-9</v>
      </c>
      <c r="L1213" s="74">
        <v>3.7100000000000001E-10</v>
      </c>
      <c r="M1213" s="74">
        <v>6.1099999999999998E-8</v>
      </c>
      <c r="N1213" s="74">
        <v>5.3000000000000001E-7</v>
      </c>
    </row>
    <row r="1214" spans="1:14" x14ac:dyDescent="0.25">
      <c r="A1214" t="s">
        <v>132</v>
      </c>
      <c r="B1214" t="s">
        <v>178</v>
      </c>
      <c r="C1214" t="s">
        <v>179</v>
      </c>
      <c r="D1214" t="s">
        <v>180</v>
      </c>
      <c r="E1214">
        <v>2016</v>
      </c>
      <c r="F1214">
        <v>2016</v>
      </c>
      <c r="G1214" t="s">
        <v>134</v>
      </c>
      <c r="H1214" s="92" t="s">
        <v>293</v>
      </c>
      <c r="I1214" s="74">
        <v>0</v>
      </c>
      <c r="J1214" s="74">
        <v>0</v>
      </c>
      <c r="K1214" s="74">
        <v>4.1300000000000002E-10</v>
      </c>
      <c r="L1214" s="74">
        <v>1.01E-10</v>
      </c>
      <c r="M1214" s="74">
        <v>1.31E-8</v>
      </c>
      <c r="N1214" s="74">
        <v>1.5900000000000001E-7</v>
      </c>
    </row>
    <row r="1215" spans="1:14" x14ac:dyDescent="0.25">
      <c r="A1215" t="s">
        <v>132</v>
      </c>
      <c r="B1215" t="s">
        <v>178</v>
      </c>
      <c r="C1215" t="s">
        <v>179</v>
      </c>
      <c r="D1215" t="s">
        <v>180</v>
      </c>
      <c r="E1215">
        <v>2016</v>
      </c>
      <c r="F1215">
        <v>2016</v>
      </c>
      <c r="G1215" t="s">
        <v>134</v>
      </c>
      <c r="H1215" s="92" t="s">
        <v>294</v>
      </c>
      <c r="I1215" s="74">
        <v>0</v>
      </c>
      <c r="J1215" s="74">
        <v>0</v>
      </c>
      <c r="K1215" s="74">
        <v>1.0999999999999999E-10</v>
      </c>
      <c r="L1215" s="74">
        <v>3.3800000000000002E-11</v>
      </c>
      <c r="M1215" s="74">
        <v>3.8600000000000003E-9</v>
      </c>
      <c r="N1215" s="74">
        <v>5.6699999999999998E-8</v>
      </c>
    </row>
    <row r="1216" spans="1:14" x14ac:dyDescent="0.25">
      <c r="A1216" t="s">
        <v>132</v>
      </c>
      <c r="B1216" t="s">
        <v>178</v>
      </c>
      <c r="C1216" t="s">
        <v>179</v>
      </c>
      <c r="D1216" t="s">
        <v>180</v>
      </c>
      <c r="E1216">
        <v>2016</v>
      </c>
      <c r="F1216">
        <v>2016</v>
      </c>
      <c r="G1216" t="s">
        <v>137</v>
      </c>
      <c r="H1216" s="92" t="s">
        <v>285</v>
      </c>
      <c r="I1216" s="52">
        <v>0</v>
      </c>
      <c r="J1216" s="52">
        <v>1.0399999999999999E-9</v>
      </c>
      <c r="K1216" s="52">
        <v>9.4499999999999993E-6</v>
      </c>
      <c r="L1216" s="52">
        <v>1.2300000000000001E-4</v>
      </c>
      <c r="M1216" s="52">
        <v>3.5599999999999998E-4</v>
      </c>
      <c r="N1216" s="52">
        <v>1.7099999999999999E-3</v>
      </c>
    </row>
    <row r="1217" spans="1:14" x14ac:dyDescent="0.25">
      <c r="A1217" t="s">
        <v>132</v>
      </c>
      <c r="B1217" t="s">
        <v>178</v>
      </c>
      <c r="C1217" t="s">
        <v>179</v>
      </c>
      <c r="D1217" t="s">
        <v>180</v>
      </c>
      <c r="E1217">
        <v>2016</v>
      </c>
      <c r="F1217">
        <v>2016</v>
      </c>
      <c r="G1217" t="s">
        <v>137</v>
      </c>
      <c r="H1217" s="92" t="s">
        <v>286</v>
      </c>
      <c r="I1217" s="52">
        <v>0</v>
      </c>
      <c r="J1217" s="52">
        <v>7.7600000000000001E-10</v>
      </c>
      <c r="K1217" s="52">
        <v>1.0900000000000001E-5</v>
      </c>
      <c r="L1217" s="52">
        <v>5.3499999999999999E-5</v>
      </c>
      <c r="M1217" s="52">
        <v>4.5600000000000003E-4</v>
      </c>
      <c r="N1217" s="52">
        <v>1.7700000000000001E-3</v>
      </c>
    </row>
    <row r="1218" spans="1:14" x14ac:dyDescent="0.25">
      <c r="A1218" t="s">
        <v>132</v>
      </c>
      <c r="B1218" t="s">
        <v>178</v>
      </c>
      <c r="C1218" t="s">
        <v>179</v>
      </c>
      <c r="D1218" t="s">
        <v>180</v>
      </c>
      <c r="E1218">
        <v>2016</v>
      </c>
      <c r="F1218">
        <v>2016</v>
      </c>
      <c r="G1218" t="s">
        <v>137</v>
      </c>
      <c r="H1218" s="92" t="s">
        <v>287</v>
      </c>
      <c r="I1218" s="52">
        <v>0</v>
      </c>
      <c r="J1218" s="52">
        <v>4.0100000000000001E-10</v>
      </c>
      <c r="K1218" s="52">
        <v>5.7899999999999996E-6</v>
      </c>
      <c r="L1218" s="52">
        <v>2.0000000000000002E-5</v>
      </c>
      <c r="M1218" s="52">
        <v>1.6000000000000001E-4</v>
      </c>
      <c r="N1218" s="52">
        <v>1.0499999999999999E-3</v>
      </c>
    </row>
    <row r="1219" spans="1:14" x14ac:dyDescent="0.25">
      <c r="A1219" t="s">
        <v>132</v>
      </c>
      <c r="B1219" t="s">
        <v>178</v>
      </c>
      <c r="C1219" t="s">
        <v>179</v>
      </c>
      <c r="D1219" t="s">
        <v>180</v>
      </c>
      <c r="E1219">
        <v>2016</v>
      </c>
      <c r="F1219">
        <v>2016</v>
      </c>
      <c r="G1219" t="s">
        <v>137</v>
      </c>
      <c r="H1219" s="92" t="s">
        <v>288</v>
      </c>
      <c r="I1219" s="52">
        <v>0</v>
      </c>
      <c r="J1219" s="52">
        <v>2.2100000000000001E-10</v>
      </c>
      <c r="K1219" s="52">
        <v>4.0500000000000002E-6</v>
      </c>
      <c r="L1219" s="52">
        <v>1.24E-5</v>
      </c>
      <c r="M1219" s="52">
        <v>1.5899999999999999E-4</v>
      </c>
      <c r="N1219" s="52">
        <v>6.1499999999999999E-4</v>
      </c>
    </row>
    <row r="1220" spans="1:14" x14ac:dyDescent="0.25">
      <c r="A1220" t="s">
        <v>132</v>
      </c>
      <c r="B1220" t="s">
        <v>178</v>
      </c>
      <c r="C1220" t="s">
        <v>179</v>
      </c>
      <c r="D1220" t="s">
        <v>180</v>
      </c>
      <c r="E1220">
        <v>2016</v>
      </c>
      <c r="F1220">
        <v>2016</v>
      </c>
      <c r="G1220" t="s">
        <v>137</v>
      </c>
      <c r="H1220" s="92" t="s">
        <v>289</v>
      </c>
      <c r="I1220" s="52">
        <v>0</v>
      </c>
      <c r="J1220" s="52">
        <v>6.2000000000000006E-11</v>
      </c>
      <c r="K1220" s="52">
        <v>1.5200000000000001E-6</v>
      </c>
      <c r="L1220" s="52">
        <v>3.2100000000000002E-6</v>
      </c>
      <c r="M1220" s="52">
        <v>5.8699999999999997E-5</v>
      </c>
      <c r="N1220" s="52">
        <v>2.3499999999999999E-4</v>
      </c>
    </row>
    <row r="1221" spans="1:14" x14ac:dyDescent="0.25">
      <c r="A1221" t="s">
        <v>132</v>
      </c>
      <c r="B1221" t="s">
        <v>178</v>
      </c>
      <c r="C1221" t="s">
        <v>179</v>
      </c>
      <c r="D1221" t="s">
        <v>180</v>
      </c>
      <c r="E1221">
        <v>2016</v>
      </c>
      <c r="F1221">
        <v>2016</v>
      </c>
      <c r="G1221" t="s">
        <v>137</v>
      </c>
      <c r="H1221" s="92" t="s">
        <v>290</v>
      </c>
      <c r="I1221" s="52">
        <v>0</v>
      </c>
      <c r="J1221" s="52">
        <v>7.1999999999999996E-14</v>
      </c>
      <c r="K1221" s="52">
        <v>3.92E-8</v>
      </c>
      <c r="L1221" s="52">
        <v>7.6199999999999997E-9</v>
      </c>
      <c r="M1221" s="52">
        <v>7.92E-7</v>
      </c>
      <c r="N1221" s="52">
        <v>1.8700000000000001E-5</v>
      </c>
    </row>
    <row r="1222" spans="1:14" x14ac:dyDescent="0.25">
      <c r="A1222" t="s">
        <v>132</v>
      </c>
      <c r="B1222" t="s">
        <v>178</v>
      </c>
      <c r="C1222" t="s">
        <v>179</v>
      </c>
      <c r="D1222" t="s">
        <v>180</v>
      </c>
      <c r="E1222">
        <v>2016</v>
      </c>
      <c r="F1222">
        <v>2016</v>
      </c>
      <c r="G1222" t="s">
        <v>137</v>
      </c>
      <c r="H1222" s="92" t="s">
        <v>291</v>
      </c>
      <c r="I1222" s="52">
        <v>0</v>
      </c>
      <c r="J1222" s="52">
        <v>6.2100000000000003E-16</v>
      </c>
      <c r="K1222" s="52">
        <v>1.26E-8</v>
      </c>
      <c r="L1222" s="52">
        <v>3.4900000000000001E-9</v>
      </c>
      <c r="M1222" s="52">
        <v>4.39E-7</v>
      </c>
      <c r="N1222" s="52">
        <v>3.0299999999999998E-6</v>
      </c>
    </row>
    <row r="1223" spans="1:14" x14ac:dyDescent="0.25">
      <c r="A1223" t="s">
        <v>132</v>
      </c>
      <c r="B1223" t="s">
        <v>178</v>
      </c>
      <c r="C1223" t="s">
        <v>179</v>
      </c>
      <c r="D1223" t="s">
        <v>180</v>
      </c>
      <c r="E1223">
        <v>2016</v>
      </c>
      <c r="F1223">
        <v>2016</v>
      </c>
      <c r="G1223" t="s">
        <v>137</v>
      </c>
      <c r="H1223" s="92" t="s">
        <v>292</v>
      </c>
      <c r="I1223" s="52">
        <v>0</v>
      </c>
      <c r="J1223" s="52">
        <v>0</v>
      </c>
      <c r="K1223" s="52">
        <v>1.7599999999999999E-9</v>
      </c>
      <c r="L1223" s="52">
        <v>3.7100000000000001E-10</v>
      </c>
      <c r="M1223" s="52">
        <v>6.1099999999999998E-8</v>
      </c>
      <c r="N1223" s="52">
        <v>5.3000000000000001E-7</v>
      </c>
    </row>
    <row r="1224" spans="1:14" x14ac:dyDescent="0.25">
      <c r="A1224" t="s">
        <v>132</v>
      </c>
      <c r="B1224" t="s">
        <v>178</v>
      </c>
      <c r="C1224" t="s">
        <v>179</v>
      </c>
      <c r="D1224" t="s">
        <v>180</v>
      </c>
      <c r="E1224">
        <v>2016</v>
      </c>
      <c r="F1224">
        <v>2016</v>
      </c>
      <c r="G1224" t="s">
        <v>137</v>
      </c>
      <c r="H1224" s="92" t="s">
        <v>293</v>
      </c>
      <c r="I1224" s="52">
        <v>0</v>
      </c>
      <c r="J1224" s="52">
        <v>0</v>
      </c>
      <c r="K1224" s="52">
        <v>4.1300000000000002E-10</v>
      </c>
      <c r="L1224" s="52">
        <v>1.01E-10</v>
      </c>
      <c r="M1224" s="52">
        <v>1.31E-8</v>
      </c>
      <c r="N1224" s="52">
        <v>1.5900000000000001E-7</v>
      </c>
    </row>
    <row r="1225" spans="1:14" x14ac:dyDescent="0.25">
      <c r="A1225" t="s">
        <v>132</v>
      </c>
      <c r="B1225" t="s">
        <v>178</v>
      </c>
      <c r="C1225" t="s">
        <v>179</v>
      </c>
      <c r="D1225" t="s">
        <v>180</v>
      </c>
      <c r="E1225">
        <v>2016</v>
      </c>
      <c r="F1225">
        <v>2016</v>
      </c>
      <c r="G1225" t="s">
        <v>137</v>
      </c>
      <c r="H1225" s="92" t="s">
        <v>294</v>
      </c>
      <c r="I1225" s="52">
        <v>0</v>
      </c>
      <c r="J1225" s="52">
        <v>0</v>
      </c>
      <c r="K1225" s="52">
        <v>1.0999999999999999E-10</v>
      </c>
      <c r="L1225" s="52">
        <v>3.3800000000000002E-11</v>
      </c>
      <c r="M1225" s="52">
        <v>3.8600000000000003E-9</v>
      </c>
      <c r="N1225" s="52">
        <v>5.6699999999999998E-8</v>
      </c>
    </row>
    <row r="1226" spans="1:14" x14ac:dyDescent="0.25">
      <c r="A1226" t="s">
        <v>132</v>
      </c>
      <c r="B1226" t="s">
        <v>178</v>
      </c>
      <c r="C1226" t="s">
        <v>179</v>
      </c>
      <c r="D1226" t="s">
        <v>180</v>
      </c>
      <c r="E1226">
        <v>2016</v>
      </c>
      <c r="F1226">
        <v>2016</v>
      </c>
      <c r="G1226" t="s">
        <v>138</v>
      </c>
      <c r="H1226" s="92" t="s">
        <v>285</v>
      </c>
      <c r="I1226" s="52">
        <v>0</v>
      </c>
      <c r="J1226" s="52">
        <v>0</v>
      </c>
      <c r="K1226" s="52">
        <v>0</v>
      </c>
      <c r="L1226" s="52">
        <v>0</v>
      </c>
      <c r="M1226" s="52">
        <v>0</v>
      </c>
      <c r="N1226" s="52">
        <v>0</v>
      </c>
    </row>
    <row r="1227" spans="1:14" x14ac:dyDescent="0.25">
      <c r="A1227" t="s">
        <v>132</v>
      </c>
      <c r="B1227" t="s">
        <v>178</v>
      </c>
      <c r="C1227" t="s">
        <v>179</v>
      </c>
      <c r="D1227" t="s">
        <v>180</v>
      </c>
      <c r="E1227">
        <v>2016</v>
      </c>
      <c r="F1227">
        <v>2016</v>
      </c>
      <c r="G1227" t="s">
        <v>138</v>
      </c>
      <c r="H1227" s="92" t="s">
        <v>286</v>
      </c>
      <c r="I1227" s="52">
        <v>0</v>
      </c>
      <c r="J1227" s="52">
        <v>0</v>
      </c>
      <c r="K1227" s="52">
        <v>0</v>
      </c>
      <c r="L1227" s="52">
        <v>0</v>
      </c>
      <c r="M1227" s="52">
        <v>0</v>
      </c>
      <c r="N1227" s="52">
        <v>0</v>
      </c>
    </row>
    <row r="1228" spans="1:14" x14ac:dyDescent="0.25">
      <c r="A1228" t="s">
        <v>132</v>
      </c>
      <c r="B1228" t="s">
        <v>178</v>
      </c>
      <c r="C1228" t="s">
        <v>179</v>
      </c>
      <c r="D1228" t="s">
        <v>180</v>
      </c>
      <c r="E1228">
        <v>2016</v>
      </c>
      <c r="F1228">
        <v>2016</v>
      </c>
      <c r="G1228" t="s">
        <v>138</v>
      </c>
      <c r="H1228" s="92" t="s">
        <v>287</v>
      </c>
      <c r="I1228" s="52">
        <v>0</v>
      </c>
      <c r="J1228" s="52">
        <v>0</v>
      </c>
      <c r="K1228" s="52">
        <v>0</v>
      </c>
      <c r="L1228" s="52">
        <v>0</v>
      </c>
      <c r="M1228" s="52">
        <v>0</v>
      </c>
      <c r="N1228" s="52">
        <v>0</v>
      </c>
    </row>
    <row r="1229" spans="1:14" x14ac:dyDescent="0.25">
      <c r="A1229" t="s">
        <v>132</v>
      </c>
      <c r="B1229" t="s">
        <v>178</v>
      </c>
      <c r="C1229" t="s">
        <v>179</v>
      </c>
      <c r="D1229" t="s">
        <v>180</v>
      </c>
      <c r="E1229">
        <v>2016</v>
      </c>
      <c r="F1229">
        <v>2016</v>
      </c>
      <c r="G1229" t="s">
        <v>138</v>
      </c>
      <c r="H1229" s="92" t="s">
        <v>288</v>
      </c>
      <c r="I1229" s="52">
        <v>0</v>
      </c>
      <c r="J1229" s="52">
        <v>0</v>
      </c>
      <c r="K1229" s="52">
        <v>0</v>
      </c>
      <c r="L1229" s="52">
        <v>0</v>
      </c>
      <c r="M1229" s="52">
        <v>0</v>
      </c>
      <c r="N1229" s="52">
        <v>0</v>
      </c>
    </row>
    <row r="1230" spans="1:14" x14ac:dyDescent="0.25">
      <c r="A1230" t="s">
        <v>132</v>
      </c>
      <c r="B1230" t="s">
        <v>178</v>
      </c>
      <c r="C1230" t="s">
        <v>179</v>
      </c>
      <c r="D1230" t="s">
        <v>180</v>
      </c>
      <c r="E1230">
        <v>2016</v>
      </c>
      <c r="F1230">
        <v>2016</v>
      </c>
      <c r="G1230" t="s">
        <v>138</v>
      </c>
      <c r="H1230" s="92" t="s">
        <v>289</v>
      </c>
      <c r="I1230" s="52">
        <v>0</v>
      </c>
      <c r="J1230" s="52">
        <v>0</v>
      </c>
      <c r="K1230" s="52">
        <v>0</v>
      </c>
      <c r="L1230" s="52">
        <v>0</v>
      </c>
      <c r="M1230" s="52">
        <v>0</v>
      </c>
      <c r="N1230" s="52">
        <v>0</v>
      </c>
    </row>
    <row r="1231" spans="1:14" x14ac:dyDescent="0.25">
      <c r="A1231" t="s">
        <v>132</v>
      </c>
      <c r="B1231" t="s">
        <v>178</v>
      </c>
      <c r="C1231" t="s">
        <v>179</v>
      </c>
      <c r="D1231" t="s">
        <v>180</v>
      </c>
      <c r="E1231">
        <v>2016</v>
      </c>
      <c r="F1231">
        <v>2016</v>
      </c>
      <c r="G1231" t="s">
        <v>138</v>
      </c>
      <c r="H1231" s="92" t="s">
        <v>290</v>
      </c>
      <c r="I1231" s="52">
        <v>0</v>
      </c>
      <c r="J1231" s="52">
        <v>0</v>
      </c>
      <c r="K1231" s="52">
        <v>0</v>
      </c>
      <c r="L1231" s="52">
        <v>0</v>
      </c>
      <c r="M1231" s="52">
        <v>0</v>
      </c>
      <c r="N1231" s="52">
        <v>0</v>
      </c>
    </row>
    <row r="1232" spans="1:14" x14ac:dyDescent="0.25">
      <c r="A1232" t="s">
        <v>132</v>
      </c>
      <c r="B1232" t="s">
        <v>178</v>
      </c>
      <c r="C1232" t="s">
        <v>179</v>
      </c>
      <c r="D1232" t="s">
        <v>180</v>
      </c>
      <c r="E1232">
        <v>2016</v>
      </c>
      <c r="F1232">
        <v>2016</v>
      </c>
      <c r="G1232" t="s">
        <v>138</v>
      </c>
      <c r="H1232" s="92" t="s">
        <v>291</v>
      </c>
      <c r="I1232" s="52">
        <v>0</v>
      </c>
      <c r="J1232" s="52">
        <v>0</v>
      </c>
      <c r="K1232" s="52">
        <v>0</v>
      </c>
      <c r="L1232" s="52">
        <v>0</v>
      </c>
      <c r="M1232" s="52">
        <v>0</v>
      </c>
      <c r="N1232" s="52">
        <v>0</v>
      </c>
    </row>
    <row r="1233" spans="1:14" x14ac:dyDescent="0.25">
      <c r="A1233" t="s">
        <v>132</v>
      </c>
      <c r="B1233" t="s">
        <v>178</v>
      </c>
      <c r="C1233" t="s">
        <v>179</v>
      </c>
      <c r="D1233" t="s">
        <v>180</v>
      </c>
      <c r="E1233">
        <v>2016</v>
      </c>
      <c r="F1233">
        <v>2016</v>
      </c>
      <c r="G1233" t="s">
        <v>138</v>
      </c>
      <c r="H1233" s="92" t="s">
        <v>292</v>
      </c>
      <c r="I1233" s="52">
        <v>0</v>
      </c>
      <c r="J1233" s="52">
        <v>0</v>
      </c>
      <c r="K1233" s="52">
        <v>0</v>
      </c>
      <c r="L1233" s="52">
        <v>0</v>
      </c>
      <c r="M1233" s="52">
        <v>0</v>
      </c>
      <c r="N1233" s="52">
        <v>0</v>
      </c>
    </row>
    <row r="1234" spans="1:14" x14ac:dyDescent="0.25">
      <c r="A1234" t="s">
        <v>132</v>
      </c>
      <c r="B1234" t="s">
        <v>178</v>
      </c>
      <c r="C1234" t="s">
        <v>179</v>
      </c>
      <c r="D1234" t="s">
        <v>180</v>
      </c>
      <c r="E1234">
        <v>2016</v>
      </c>
      <c r="F1234">
        <v>2016</v>
      </c>
      <c r="G1234" t="s">
        <v>138</v>
      </c>
      <c r="H1234" s="92" t="s">
        <v>293</v>
      </c>
      <c r="I1234" s="52">
        <v>0</v>
      </c>
      <c r="J1234" s="52">
        <v>0</v>
      </c>
      <c r="K1234" s="52">
        <v>0</v>
      </c>
      <c r="L1234" s="52">
        <v>0</v>
      </c>
      <c r="M1234" s="52">
        <v>0</v>
      </c>
      <c r="N1234" s="52">
        <v>0</v>
      </c>
    </row>
    <row r="1235" spans="1:14" x14ac:dyDescent="0.25">
      <c r="A1235" t="s">
        <v>132</v>
      </c>
      <c r="B1235" t="s">
        <v>178</v>
      </c>
      <c r="C1235" t="s">
        <v>179</v>
      </c>
      <c r="D1235" t="s">
        <v>180</v>
      </c>
      <c r="E1235">
        <v>2016</v>
      </c>
      <c r="F1235">
        <v>2016</v>
      </c>
      <c r="G1235" t="s">
        <v>138</v>
      </c>
      <c r="H1235" s="92" t="s">
        <v>294</v>
      </c>
      <c r="I1235" s="52">
        <v>0</v>
      </c>
      <c r="J1235" s="52">
        <v>0</v>
      </c>
      <c r="K1235" s="52">
        <v>0</v>
      </c>
      <c r="L1235" s="52">
        <v>0</v>
      </c>
      <c r="M1235" s="52">
        <v>0</v>
      </c>
      <c r="N1235" s="52">
        <v>0</v>
      </c>
    </row>
    <row r="1236" spans="1:14" x14ac:dyDescent="0.25">
      <c r="A1236" t="s">
        <v>132</v>
      </c>
      <c r="B1236" t="s">
        <v>178</v>
      </c>
      <c r="C1236" t="s">
        <v>179</v>
      </c>
      <c r="D1236" t="s">
        <v>180</v>
      </c>
      <c r="E1236">
        <v>2017</v>
      </c>
      <c r="F1236">
        <v>2016</v>
      </c>
      <c r="G1236" t="s">
        <v>134</v>
      </c>
      <c r="H1236" s="92" t="s">
        <v>285</v>
      </c>
      <c r="I1236" s="74">
        <v>0</v>
      </c>
      <c r="J1236" s="74">
        <v>1.2199999999999999E-9</v>
      </c>
      <c r="K1236" s="74">
        <v>1.1E-5</v>
      </c>
      <c r="L1236" s="74">
        <v>1.4300000000000001E-4</v>
      </c>
      <c r="M1236" s="74">
        <v>4.1599999999999997E-4</v>
      </c>
      <c r="N1236" s="74">
        <v>1.99E-3</v>
      </c>
    </row>
    <row r="1237" spans="1:14" x14ac:dyDescent="0.25">
      <c r="A1237" t="s">
        <v>132</v>
      </c>
      <c r="B1237" t="s">
        <v>178</v>
      </c>
      <c r="C1237" t="s">
        <v>179</v>
      </c>
      <c r="D1237" t="s">
        <v>180</v>
      </c>
      <c r="E1237">
        <v>2017</v>
      </c>
      <c r="F1237">
        <v>2016</v>
      </c>
      <c r="G1237" t="s">
        <v>134</v>
      </c>
      <c r="H1237" s="92" t="s">
        <v>286</v>
      </c>
      <c r="I1237" s="74">
        <v>0</v>
      </c>
      <c r="J1237" s="74">
        <v>9.0599999999999997E-10</v>
      </c>
      <c r="K1237" s="74">
        <v>1.27E-5</v>
      </c>
      <c r="L1237" s="74">
        <v>6.2399999999999999E-5</v>
      </c>
      <c r="M1237" s="74">
        <v>5.3200000000000003E-4</v>
      </c>
      <c r="N1237" s="74">
        <v>2.0600000000000002E-3</v>
      </c>
    </row>
    <row r="1238" spans="1:14" x14ac:dyDescent="0.25">
      <c r="A1238" t="s">
        <v>132</v>
      </c>
      <c r="B1238" t="s">
        <v>178</v>
      </c>
      <c r="C1238" t="s">
        <v>179</v>
      </c>
      <c r="D1238" t="s">
        <v>180</v>
      </c>
      <c r="E1238">
        <v>2017</v>
      </c>
      <c r="F1238">
        <v>2016</v>
      </c>
      <c r="G1238" t="s">
        <v>134</v>
      </c>
      <c r="H1238" s="92" t="s">
        <v>287</v>
      </c>
      <c r="I1238" s="74">
        <v>0</v>
      </c>
      <c r="J1238" s="74">
        <v>4.6800000000000004E-10</v>
      </c>
      <c r="K1238" s="74">
        <v>6.7499999999999997E-6</v>
      </c>
      <c r="L1238" s="74">
        <v>2.3300000000000001E-5</v>
      </c>
      <c r="M1238" s="74">
        <v>1.8699999999999999E-4</v>
      </c>
      <c r="N1238" s="74">
        <v>1.2199999999999999E-3</v>
      </c>
    </row>
    <row r="1239" spans="1:14" x14ac:dyDescent="0.25">
      <c r="A1239" t="s">
        <v>132</v>
      </c>
      <c r="B1239" t="s">
        <v>178</v>
      </c>
      <c r="C1239" t="s">
        <v>179</v>
      </c>
      <c r="D1239" t="s">
        <v>180</v>
      </c>
      <c r="E1239">
        <v>2017</v>
      </c>
      <c r="F1239">
        <v>2016</v>
      </c>
      <c r="G1239" t="s">
        <v>134</v>
      </c>
      <c r="H1239" s="92" t="s">
        <v>288</v>
      </c>
      <c r="I1239" s="74">
        <v>0</v>
      </c>
      <c r="J1239" s="74">
        <v>2.5799999999999999E-10</v>
      </c>
      <c r="K1239" s="74">
        <v>4.7299999999999996E-6</v>
      </c>
      <c r="L1239" s="74">
        <v>1.45E-5</v>
      </c>
      <c r="M1239" s="74">
        <v>1.8599999999999999E-4</v>
      </c>
      <c r="N1239" s="74">
        <v>7.18E-4</v>
      </c>
    </row>
    <row r="1240" spans="1:14" x14ac:dyDescent="0.25">
      <c r="A1240" t="s">
        <v>132</v>
      </c>
      <c r="B1240" t="s">
        <v>178</v>
      </c>
      <c r="C1240" t="s">
        <v>179</v>
      </c>
      <c r="D1240" t="s">
        <v>180</v>
      </c>
      <c r="E1240">
        <v>2017</v>
      </c>
      <c r="F1240">
        <v>2016</v>
      </c>
      <c r="G1240" t="s">
        <v>134</v>
      </c>
      <c r="H1240" s="92" t="s">
        <v>289</v>
      </c>
      <c r="I1240" s="74">
        <v>0</v>
      </c>
      <c r="J1240" s="74">
        <v>7.2299999999999998E-11</v>
      </c>
      <c r="K1240" s="74">
        <v>1.7799999999999999E-6</v>
      </c>
      <c r="L1240" s="74">
        <v>3.7500000000000001E-6</v>
      </c>
      <c r="M1240" s="74">
        <v>6.8499999999999998E-5</v>
      </c>
      <c r="N1240" s="74">
        <v>2.7399999999999999E-4</v>
      </c>
    </row>
    <row r="1241" spans="1:14" x14ac:dyDescent="0.25">
      <c r="A1241" t="s">
        <v>132</v>
      </c>
      <c r="B1241" t="s">
        <v>178</v>
      </c>
      <c r="C1241" t="s">
        <v>179</v>
      </c>
      <c r="D1241" t="s">
        <v>180</v>
      </c>
      <c r="E1241">
        <v>2017</v>
      </c>
      <c r="F1241">
        <v>2016</v>
      </c>
      <c r="G1241" t="s">
        <v>134</v>
      </c>
      <c r="H1241" s="92" t="s">
        <v>290</v>
      </c>
      <c r="I1241" s="74">
        <v>0</v>
      </c>
      <c r="J1241" s="74">
        <v>8.3999999999999995E-14</v>
      </c>
      <c r="K1241" s="74">
        <v>4.5699999999999999E-8</v>
      </c>
      <c r="L1241" s="74">
        <v>8.8900000000000005E-9</v>
      </c>
      <c r="M1241" s="74">
        <v>9.2399999999999996E-7</v>
      </c>
      <c r="N1241" s="74">
        <v>2.1800000000000001E-5</v>
      </c>
    </row>
    <row r="1242" spans="1:14" x14ac:dyDescent="0.25">
      <c r="A1242" t="s">
        <v>132</v>
      </c>
      <c r="B1242" t="s">
        <v>178</v>
      </c>
      <c r="C1242" t="s">
        <v>179</v>
      </c>
      <c r="D1242" t="s">
        <v>180</v>
      </c>
      <c r="E1242">
        <v>2017</v>
      </c>
      <c r="F1242">
        <v>2016</v>
      </c>
      <c r="G1242" t="s">
        <v>134</v>
      </c>
      <c r="H1242" s="92" t="s">
        <v>291</v>
      </c>
      <c r="I1242" s="74">
        <v>0</v>
      </c>
      <c r="J1242" s="74">
        <v>7.2400000000000003E-16</v>
      </c>
      <c r="K1242" s="74">
        <v>1.4699999999999999E-8</v>
      </c>
      <c r="L1242" s="74">
        <v>4.0700000000000002E-9</v>
      </c>
      <c r="M1242" s="74">
        <v>5.1200000000000003E-7</v>
      </c>
      <c r="N1242" s="74">
        <v>3.5300000000000001E-6</v>
      </c>
    </row>
    <row r="1243" spans="1:14" x14ac:dyDescent="0.25">
      <c r="A1243" t="s">
        <v>132</v>
      </c>
      <c r="B1243" t="s">
        <v>178</v>
      </c>
      <c r="C1243" t="s">
        <v>179</v>
      </c>
      <c r="D1243" t="s">
        <v>180</v>
      </c>
      <c r="E1243">
        <v>2017</v>
      </c>
      <c r="F1243">
        <v>2016</v>
      </c>
      <c r="G1243" t="s">
        <v>134</v>
      </c>
      <c r="H1243" s="92" t="s">
        <v>292</v>
      </c>
      <c r="I1243" s="74">
        <v>0</v>
      </c>
      <c r="J1243" s="74">
        <v>0</v>
      </c>
      <c r="K1243" s="74">
        <v>2.0500000000000002E-9</v>
      </c>
      <c r="L1243" s="74">
        <v>4.33E-10</v>
      </c>
      <c r="M1243" s="74">
        <v>7.1200000000000002E-8</v>
      </c>
      <c r="N1243" s="74">
        <v>6.1900000000000002E-7</v>
      </c>
    </row>
    <row r="1244" spans="1:14" x14ac:dyDescent="0.25">
      <c r="A1244" t="s">
        <v>132</v>
      </c>
      <c r="B1244" t="s">
        <v>178</v>
      </c>
      <c r="C1244" t="s">
        <v>179</v>
      </c>
      <c r="D1244" t="s">
        <v>180</v>
      </c>
      <c r="E1244">
        <v>2017</v>
      </c>
      <c r="F1244">
        <v>2016</v>
      </c>
      <c r="G1244" t="s">
        <v>134</v>
      </c>
      <c r="H1244" s="92" t="s">
        <v>293</v>
      </c>
      <c r="I1244" s="74">
        <v>0</v>
      </c>
      <c r="J1244" s="74">
        <v>0</v>
      </c>
      <c r="K1244" s="74">
        <v>4.8199999999999999E-10</v>
      </c>
      <c r="L1244" s="74">
        <v>1.1700000000000001E-10</v>
      </c>
      <c r="M1244" s="74">
        <v>1.5300000000000001E-8</v>
      </c>
      <c r="N1244" s="74">
        <v>1.85E-7</v>
      </c>
    </row>
    <row r="1245" spans="1:14" x14ac:dyDescent="0.25">
      <c r="A1245" t="s">
        <v>132</v>
      </c>
      <c r="B1245" t="s">
        <v>178</v>
      </c>
      <c r="C1245" t="s">
        <v>179</v>
      </c>
      <c r="D1245" t="s">
        <v>180</v>
      </c>
      <c r="E1245">
        <v>2017</v>
      </c>
      <c r="F1245">
        <v>2016</v>
      </c>
      <c r="G1245" t="s">
        <v>134</v>
      </c>
      <c r="H1245" s="92" t="s">
        <v>294</v>
      </c>
      <c r="I1245" s="74">
        <v>0</v>
      </c>
      <c r="J1245" s="74">
        <v>0</v>
      </c>
      <c r="K1245" s="74">
        <v>1.28E-10</v>
      </c>
      <c r="L1245" s="74">
        <v>3.9400000000000001E-11</v>
      </c>
      <c r="M1245" s="74">
        <v>4.4999999999999998E-9</v>
      </c>
      <c r="N1245" s="74">
        <v>6.6100000000000003E-8</v>
      </c>
    </row>
    <row r="1246" spans="1:14" x14ac:dyDescent="0.25">
      <c r="A1246" t="s">
        <v>132</v>
      </c>
      <c r="B1246" t="s">
        <v>178</v>
      </c>
      <c r="C1246" t="s">
        <v>179</v>
      </c>
      <c r="D1246" t="s">
        <v>180</v>
      </c>
      <c r="E1246">
        <v>2017</v>
      </c>
      <c r="F1246">
        <v>2016</v>
      </c>
      <c r="G1246" t="s">
        <v>137</v>
      </c>
      <c r="H1246" s="92" t="s">
        <v>285</v>
      </c>
      <c r="I1246" s="52">
        <v>0</v>
      </c>
      <c r="J1246" s="52">
        <v>1.2199999999999999E-9</v>
      </c>
      <c r="K1246" s="52">
        <v>1.1E-5</v>
      </c>
      <c r="L1246" s="52">
        <v>1.4300000000000001E-4</v>
      </c>
      <c r="M1246" s="52">
        <v>4.1599999999999997E-4</v>
      </c>
      <c r="N1246" s="52">
        <v>1.99E-3</v>
      </c>
    </row>
    <row r="1247" spans="1:14" x14ac:dyDescent="0.25">
      <c r="A1247" t="s">
        <v>132</v>
      </c>
      <c r="B1247" t="s">
        <v>178</v>
      </c>
      <c r="C1247" t="s">
        <v>179</v>
      </c>
      <c r="D1247" t="s">
        <v>180</v>
      </c>
      <c r="E1247">
        <v>2017</v>
      </c>
      <c r="F1247">
        <v>2016</v>
      </c>
      <c r="G1247" t="s">
        <v>137</v>
      </c>
      <c r="H1247" s="92" t="s">
        <v>286</v>
      </c>
      <c r="I1247" s="52">
        <v>0</v>
      </c>
      <c r="J1247" s="52">
        <v>9.0599999999999997E-10</v>
      </c>
      <c r="K1247" s="52">
        <v>1.27E-5</v>
      </c>
      <c r="L1247" s="52">
        <v>6.2399999999999999E-5</v>
      </c>
      <c r="M1247" s="52">
        <v>5.3200000000000003E-4</v>
      </c>
      <c r="N1247" s="52">
        <v>2.0600000000000002E-3</v>
      </c>
    </row>
    <row r="1248" spans="1:14" x14ac:dyDescent="0.25">
      <c r="A1248" t="s">
        <v>132</v>
      </c>
      <c r="B1248" t="s">
        <v>178</v>
      </c>
      <c r="C1248" t="s">
        <v>179</v>
      </c>
      <c r="D1248" t="s">
        <v>180</v>
      </c>
      <c r="E1248">
        <v>2017</v>
      </c>
      <c r="F1248">
        <v>2016</v>
      </c>
      <c r="G1248" t="s">
        <v>137</v>
      </c>
      <c r="H1248" s="92" t="s">
        <v>287</v>
      </c>
      <c r="I1248" s="52">
        <v>0</v>
      </c>
      <c r="J1248" s="52">
        <v>4.6800000000000004E-10</v>
      </c>
      <c r="K1248" s="52">
        <v>6.7499999999999997E-6</v>
      </c>
      <c r="L1248" s="52">
        <v>2.3300000000000001E-5</v>
      </c>
      <c r="M1248" s="52">
        <v>1.8699999999999999E-4</v>
      </c>
      <c r="N1248" s="52">
        <v>1.2199999999999999E-3</v>
      </c>
    </row>
    <row r="1249" spans="1:14" x14ac:dyDescent="0.25">
      <c r="A1249" t="s">
        <v>132</v>
      </c>
      <c r="B1249" t="s">
        <v>178</v>
      </c>
      <c r="C1249" t="s">
        <v>179</v>
      </c>
      <c r="D1249" t="s">
        <v>180</v>
      </c>
      <c r="E1249">
        <v>2017</v>
      </c>
      <c r="F1249">
        <v>2016</v>
      </c>
      <c r="G1249" t="s">
        <v>137</v>
      </c>
      <c r="H1249" s="92" t="s">
        <v>288</v>
      </c>
      <c r="I1249" s="52">
        <v>0</v>
      </c>
      <c r="J1249" s="52">
        <v>2.5799999999999999E-10</v>
      </c>
      <c r="K1249" s="52">
        <v>4.7299999999999996E-6</v>
      </c>
      <c r="L1249" s="52">
        <v>1.45E-5</v>
      </c>
      <c r="M1249" s="52">
        <v>1.8599999999999999E-4</v>
      </c>
      <c r="N1249" s="52">
        <v>7.18E-4</v>
      </c>
    </row>
    <row r="1250" spans="1:14" x14ac:dyDescent="0.25">
      <c r="A1250" t="s">
        <v>132</v>
      </c>
      <c r="B1250" t="s">
        <v>178</v>
      </c>
      <c r="C1250" t="s">
        <v>179</v>
      </c>
      <c r="D1250" t="s">
        <v>180</v>
      </c>
      <c r="E1250">
        <v>2017</v>
      </c>
      <c r="F1250">
        <v>2016</v>
      </c>
      <c r="G1250" t="s">
        <v>137</v>
      </c>
      <c r="H1250" s="92" t="s">
        <v>289</v>
      </c>
      <c r="I1250" s="52">
        <v>0</v>
      </c>
      <c r="J1250" s="52">
        <v>7.2299999999999998E-11</v>
      </c>
      <c r="K1250" s="52">
        <v>1.7799999999999999E-6</v>
      </c>
      <c r="L1250" s="52">
        <v>3.7500000000000001E-6</v>
      </c>
      <c r="M1250" s="52">
        <v>6.8499999999999998E-5</v>
      </c>
      <c r="N1250" s="52">
        <v>2.7399999999999999E-4</v>
      </c>
    </row>
    <row r="1251" spans="1:14" x14ac:dyDescent="0.25">
      <c r="A1251" t="s">
        <v>132</v>
      </c>
      <c r="B1251" t="s">
        <v>178</v>
      </c>
      <c r="C1251" t="s">
        <v>179</v>
      </c>
      <c r="D1251" t="s">
        <v>180</v>
      </c>
      <c r="E1251">
        <v>2017</v>
      </c>
      <c r="F1251">
        <v>2016</v>
      </c>
      <c r="G1251" t="s">
        <v>137</v>
      </c>
      <c r="H1251" s="92" t="s">
        <v>290</v>
      </c>
      <c r="I1251" s="52">
        <v>0</v>
      </c>
      <c r="J1251" s="52">
        <v>8.3999999999999995E-14</v>
      </c>
      <c r="K1251" s="52">
        <v>4.5699999999999999E-8</v>
      </c>
      <c r="L1251" s="52">
        <v>8.8900000000000005E-9</v>
      </c>
      <c r="M1251" s="52">
        <v>9.2399999999999996E-7</v>
      </c>
      <c r="N1251" s="52">
        <v>2.1800000000000001E-5</v>
      </c>
    </row>
    <row r="1252" spans="1:14" x14ac:dyDescent="0.25">
      <c r="A1252" t="s">
        <v>132</v>
      </c>
      <c r="B1252" t="s">
        <v>178</v>
      </c>
      <c r="C1252" t="s">
        <v>179</v>
      </c>
      <c r="D1252" t="s">
        <v>180</v>
      </c>
      <c r="E1252">
        <v>2017</v>
      </c>
      <c r="F1252">
        <v>2016</v>
      </c>
      <c r="G1252" t="s">
        <v>137</v>
      </c>
      <c r="H1252" s="92" t="s">
        <v>291</v>
      </c>
      <c r="I1252" s="52">
        <v>0</v>
      </c>
      <c r="J1252" s="52">
        <v>7.2400000000000003E-16</v>
      </c>
      <c r="K1252" s="52">
        <v>1.4699999999999999E-8</v>
      </c>
      <c r="L1252" s="52">
        <v>4.0700000000000002E-9</v>
      </c>
      <c r="M1252" s="52">
        <v>5.1200000000000003E-7</v>
      </c>
      <c r="N1252" s="52">
        <v>3.5300000000000001E-6</v>
      </c>
    </row>
    <row r="1253" spans="1:14" x14ac:dyDescent="0.25">
      <c r="A1253" t="s">
        <v>132</v>
      </c>
      <c r="B1253" t="s">
        <v>178</v>
      </c>
      <c r="C1253" t="s">
        <v>179</v>
      </c>
      <c r="D1253" t="s">
        <v>180</v>
      </c>
      <c r="E1253">
        <v>2017</v>
      </c>
      <c r="F1253">
        <v>2016</v>
      </c>
      <c r="G1253" t="s">
        <v>137</v>
      </c>
      <c r="H1253" s="92" t="s">
        <v>292</v>
      </c>
      <c r="I1253" s="52">
        <v>0</v>
      </c>
      <c r="J1253" s="52">
        <v>0</v>
      </c>
      <c r="K1253" s="52">
        <v>2.0500000000000002E-9</v>
      </c>
      <c r="L1253" s="52">
        <v>4.33E-10</v>
      </c>
      <c r="M1253" s="52">
        <v>7.1200000000000002E-8</v>
      </c>
      <c r="N1253" s="52">
        <v>6.1900000000000002E-7</v>
      </c>
    </row>
    <row r="1254" spans="1:14" x14ac:dyDescent="0.25">
      <c r="A1254" t="s">
        <v>132</v>
      </c>
      <c r="B1254" t="s">
        <v>178</v>
      </c>
      <c r="C1254" t="s">
        <v>179</v>
      </c>
      <c r="D1254" t="s">
        <v>180</v>
      </c>
      <c r="E1254">
        <v>2017</v>
      </c>
      <c r="F1254">
        <v>2016</v>
      </c>
      <c r="G1254" t="s">
        <v>137</v>
      </c>
      <c r="H1254" s="92" t="s">
        <v>293</v>
      </c>
      <c r="I1254" s="52">
        <v>0</v>
      </c>
      <c r="J1254" s="52">
        <v>0</v>
      </c>
      <c r="K1254" s="52">
        <v>4.8199999999999999E-10</v>
      </c>
      <c r="L1254" s="52">
        <v>1.1700000000000001E-10</v>
      </c>
      <c r="M1254" s="52">
        <v>1.5300000000000001E-8</v>
      </c>
      <c r="N1254" s="52">
        <v>1.85E-7</v>
      </c>
    </row>
    <row r="1255" spans="1:14" x14ac:dyDescent="0.25">
      <c r="A1255" t="s">
        <v>132</v>
      </c>
      <c r="B1255" t="s">
        <v>178</v>
      </c>
      <c r="C1255" t="s">
        <v>179</v>
      </c>
      <c r="D1255" t="s">
        <v>180</v>
      </c>
      <c r="E1255">
        <v>2017</v>
      </c>
      <c r="F1255">
        <v>2016</v>
      </c>
      <c r="G1255" t="s">
        <v>137</v>
      </c>
      <c r="H1255" s="92" t="s">
        <v>294</v>
      </c>
      <c r="I1255" s="52">
        <v>0</v>
      </c>
      <c r="J1255" s="52">
        <v>0</v>
      </c>
      <c r="K1255" s="52">
        <v>1.28E-10</v>
      </c>
      <c r="L1255" s="52">
        <v>3.9400000000000001E-11</v>
      </c>
      <c r="M1255" s="52">
        <v>4.4999999999999998E-9</v>
      </c>
      <c r="N1255" s="52">
        <v>6.6100000000000003E-8</v>
      </c>
    </row>
    <row r="1256" spans="1:14" x14ac:dyDescent="0.25">
      <c r="A1256" t="s">
        <v>132</v>
      </c>
      <c r="B1256" t="s">
        <v>178</v>
      </c>
      <c r="C1256" t="s">
        <v>179</v>
      </c>
      <c r="D1256" t="s">
        <v>180</v>
      </c>
      <c r="E1256">
        <v>2017</v>
      </c>
      <c r="F1256">
        <v>2016</v>
      </c>
      <c r="G1256" t="s">
        <v>138</v>
      </c>
      <c r="H1256" s="92" t="s">
        <v>285</v>
      </c>
      <c r="I1256" s="52">
        <v>0</v>
      </c>
      <c r="J1256" s="52">
        <v>0</v>
      </c>
      <c r="K1256" s="52">
        <v>0</v>
      </c>
      <c r="L1256" s="52">
        <v>0</v>
      </c>
      <c r="M1256" s="52">
        <v>0</v>
      </c>
      <c r="N1256" s="52">
        <v>0</v>
      </c>
    </row>
    <row r="1257" spans="1:14" x14ac:dyDescent="0.25">
      <c r="A1257" t="s">
        <v>132</v>
      </c>
      <c r="B1257" t="s">
        <v>178</v>
      </c>
      <c r="C1257" t="s">
        <v>179</v>
      </c>
      <c r="D1257" t="s">
        <v>180</v>
      </c>
      <c r="E1257">
        <v>2017</v>
      </c>
      <c r="F1257">
        <v>2016</v>
      </c>
      <c r="G1257" t="s">
        <v>138</v>
      </c>
      <c r="H1257" s="92" t="s">
        <v>286</v>
      </c>
      <c r="I1257" s="52">
        <v>0</v>
      </c>
      <c r="J1257" s="52">
        <v>0</v>
      </c>
      <c r="K1257" s="52">
        <v>0</v>
      </c>
      <c r="L1257" s="52">
        <v>0</v>
      </c>
      <c r="M1257" s="52">
        <v>0</v>
      </c>
      <c r="N1257" s="52">
        <v>0</v>
      </c>
    </row>
    <row r="1258" spans="1:14" x14ac:dyDescent="0.25">
      <c r="A1258" t="s">
        <v>132</v>
      </c>
      <c r="B1258" t="s">
        <v>178</v>
      </c>
      <c r="C1258" t="s">
        <v>179</v>
      </c>
      <c r="D1258" t="s">
        <v>180</v>
      </c>
      <c r="E1258">
        <v>2017</v>
      </c>
      <c r="F1258">
        <v>2016</v>
      </c>
      <c r="G1258" t="s">
        <v>138</v>
      </c>
      <c r="H1258" s="92" t="s">
        <v>287</v>
      </c>
      <c r="I1258" s="52">
        <v>0</v>
      </c>
      <c r="J1258" s="52">
        <v>0</v>
      </c>
      <c r="K1258" s="52">
        <v>0</v>
      </c>
      <c r="L1258" s="52">
        <v>0</v>
      </c>
      <c r="M1258" s="52">
        <v>0</v>
      </c>
      <c r="N1258" s="52">
        <v>0</v>
      </c>
    </row>
    <row r="1259" spans="1:14" x14ac:dyDescent="0.25">
      <c r="A1259" t="s">
        <v>132</v>
      </c>
      <c r="B1259" t="s">
        <v>178</v>
      </c>
      <c r="C1259" t="s">
        <v>179</v>
      </c>
      <c r="D1259" t="s">
        <v>180</v>
      </c>
      <c r="E1259">
        <v>2017</v>
      </c>
      <c r="F1259">
        <v>2016</v>
      </c>
      <c r="G1259" t="s">
        <v>138</v>
      </c>
      <c r="H1259" s="92" t="s">
        <v>288</v>
      </c>
      <c r="I1259" s="52">
        <v>0</v>
      </c>
      <c r="J1259" s="52">
        <v>0</v>
      </c>
      <c r="K1259" s="52">
        <v>0</v>
      </c>
      <c r="L1259" s="52">
        <v>0</v>
      </c>
      <c r="M1259" s="52">
        <v>0</v>
      </c>
      <c r="N1259" s="52">
        <v>0</v>
      </c>
    </row>
    <row r="1260" spans="1:14" x14ac:dyDescent="0.25">
      <c r="A1260" t="s">
        <v>132</v>
      </c>
      <c r="B1260" t="s">
        <v>178</v>
      </c>
      <c r="C1260" t="s">
        <v>179</v>
      </c>
      <c r="D1260" t="s">
        <v>180</v>
      </c>
      <c r="E1260">
        <v>2017</v>
      </c>
      <c r="F1260">
        <v>2016</v>
      </c>
      <c r="G1260" t="s">
        <v>138</v>
      </c>
      <c r="H1260" s="92" t="s">
        <v>289</v>
      </c>
      <c r="I1260" s="52">
        <v>0</v>
      </c>
      <c r="J1260" s="52">
        <v>0</v>
      </c>
      <c r="K1260" s="52">
        <v>0</v>
      </c>
      <c r="L1260" s="52">
        <v>0</v>
      </c>
      <c r="M1260" s="52">
        <v>0</v>
      </c>
      <c r="N1260" s="52">
        <v>0</v>
      </c>
    </row>
    <row r="1261" spans="1:14" x14ac:dyDescent="0.25">
      <c r="A1261" t="s">
        <v>132</v>
      </c>
      <c r="B1261" t="s">
        <v>178</v>
      </c>
      <c r="C1261" t="s">
        <v>179</v>
      </c>
      <c r="D1261" t="s">
        <v>180</v>
      </c>
      <c r="E1261">
        <v>2017</v>
      </c>
      <c r="F1261">
        <v>2016</v>
      </c>
      <c r="G1261" t="s">
        <v>138</v>
      </c>
      <c r="H1261" s="92" t="s">
        <v>290</v>
      </c>
      <c r="I1261" s="52">
        <v>0</v>
      </c>
      <c r="J1261" s="52">
        <v>0</v>
      </c>
      <c r="K1261" s="52">
        <v>0</v>
      </c>
      <c r="L1261" s="52">
        <v>0</v>
      </c>
      <c r="M1261" s="52">
        <v>0</v>
      </c>
      <c r="N1261" s="52">
        <v>0</v>
      </c>
    </row>
    <row r="1262" spans="1:14" x14ac:dyDescent="0.25">
      <c r="A1262" t="s">
        <v>132</v>
      </c>
      <c r="B1262" t="s">
        <v>178</v>
      </c>
      <c r="C1262" t="s">
        <v>179</v>
      </c>
      <c r="D1262" t="s">
        <v>180</v>
      </c>
      <c r="E1262">
        <v>2017</v>
      </c>
      <c r="F1262">
        <v>2016</v>
      </c>
      <c r="G1262" t="s">
        <v>138</v>
      </c>
      <c r="H1262" s="92" t="s">
        <v>291</v>
      </c>
      <c r="I1262" s="52">
        <v>0</v>
      </c>
      <c r="J1262" s="52">
        <v>0</v>
      </c>
      <c r="K1262" s="52">
        <v>0</v>
      </c>
      <c r="L1262" s="52">
        <v>0</v>
      </c>
      <c r="M1262" s="52">
        <v>0</v>
      </c>
      <c r="N1262" s="52">
        <v>0</v>
      </c>
    </row>
    <row r="1263" spans="1:14" x14ac:dyDescent="0.25">
      <c r="A1263" t="s">
        <v>132</v>
      </c>
      <c r="B1263" t="s">
        <v>178</v>
      </c>
      <c r="C1263" t="s">
        <v>179</v>
      </c>
      <c r="D1263" t="s">
        <v>180</v>
      </c>
      <c r="E1263">
        <v>2017</v>
      </c>
      <c r="F1263">
        <v>2016</v>
      </c>
      <c r="G1263" t="s">
        <v>138</v>
      </c>
      <c r="H1263" s="92" t="s">
        <v>292</v>
      </c>
      <c r="I1263" s="52">
        <v>0</v>
      </c>
      <c r="J1263" s="52">
        <v>0</v>
      </c>
      <c r="K1263" s="52">
        <v>0</v>
      </c>
      <c r="L1263" s="52">
        <v>0</v>
      </c>
      <c r="M1263" s="52">
        <v>0</v>
      </c>
      <c r="N1263" s="52">
        <v>0</v>
      </c>
    </row>
    <row r="1264" spans="1:14" x14ac:dyDescent="0.25">
      <c r="A1264" t="s">
        <v>132</v>
      </c>
      <c r="B1264" t="s">
        <v>178</v>
      </c>
      <c r="C1264" t="s">
        <v>179</v>
      </c>
      <c r="D1264" t="s">
        <v>180</v>
      </c>
      <c r="E1264">
        <v>2017</v>
      </c>
      <c r="F1264">
        <v>2016</v>
      </c>
      <c r="G1264" t="s">
        <v>138</v>
      </c>
      <c r="H1264" s="92" t="s">
        <v>293</v>
      </c>
      <c r="I1264" s="52">
        <v>0</v>
      </c>
      <c r="J1264" s="52">
        <v>0</v>
      </c>
      <c r="K1264" s="52">
        <v>0</v>
      </c>
      <c r="L1264" s="52">
        <v>0</v>
      </c>
      <c r="M1264" s="52">
        <v>0</v>
      </c>
      <c r="N1264" s="52">
        <v>0</v>
      </c>
    </row>
    <row r="1265" spans="1:14" x14ac:dyDescent="0.25">
      <c r="A1265" t="s">
        <v>132</v>
      </c>
      <c r="B1265" t="s">
        <v>178</v>
      </c>
      <c r="C1265" t="s">
        <v>179</v>
      </c>
      <c r="D1265" t="s">
        <v>180</v>
      </c>
      <c r="E1265">
        <v>2017</v>
      </c>
      <c r="F1265">
        <v>2016</v>
      </c>
      <c r="G1265" t="s">
        <v>138</v>
      </c>
      <c r="H1265" s="92" t="s">
        <v>294</v>
      </c>
      <c r="I1265" s="52">
        <v>0</v>
      </c>
      <c r="J1265" s="52">
        <v>0</v>
      </c>
      <c r="K1265" s="52">
        <v>0</v>
      </c>
      <c r="L1265" s="52">
        <v>0</v>
      </c>
      <c r="M1265" s="52">
        <v>0</v>
      </c>
      <c r="N1265" s="52">
        <v>0</v>
      </c>
    </row>
    <row r="1266" spans="1:14" x14ac:dyDescent="0.25">
      <c r="A1266" t="s">
        <v>132</v>
      </c>
      <c r="B1266" t="s">
        <v>178</v>
      </c>
      <c r="C1266" t="s">
        <v>179</v>
      </c>
      <c r="D1266" t="s">
        <v>180</v>
      </c>
      <c r="E1266">
        <v>2018</v>
      </c>
      <c r="F1266">
        <v>2016</v>
      </c>
      <c r="G1266" t="s">
        <v>134</v>
      </c>
      <c r="H1266" s="92" t="s">
        <v>285</v>
      </c>
      <c r="I1266" s="74">
        <v>0</v>
      </c>
      <c r="J1266" s="74">
        <v>2.9600000000000001E-9</v>
      </c>
      <c r="K1266" s="74">
        <v>2.6800000000000001E-5</v>
      </c>
      <c r="L1266" s="74">
        <v>3.48E-4</v>
      </c>
      <c r="M1266" s="74">
        <v>1.01E-3</v>
      </c>
      <c r="N1266" s="74">
        <v>4.8399999999999997E-3</v>
      </c>
    </row>
    <row r="1267" spans="1:14" x14ac:dyDescent="0.25">
      <c r="A1267" t="s">
        <v>132</v>
      </c>
      <c r="B1267" t="s">
        <v>178</v>
      </c>
      <c r="C1267" t="s">
        <v>179</v>
      </c>
      <c r="D1267" t="s">
        <v>180</v>
      </c>
      <c r="E1267">
        <v>2018</v>
      </c>
      <c r="F1267">
        <v>2016</v>
      </c>
      <c r="G1267" t="s">
        <v>134</v>
      </c>
      <c r="H1267" s="92" t="s">
        <v>286</v>
      </c>
      <c r="I1267" s="74">
        <v>0</v>
      </c>
      <c r="J1267" s="74">
        <v>2.1999999999999998E-9</v>
      </c>
      <c r="K1267" s="74">
        <v>3.0800000000000003E-5</v>
      </c>
      <c r="L1267" s="74">
        <v>1.5200000000000001E-4</v>
      </c>
      <c r="M1267" s="74">
        <v>1.2899999999999999E-3</v>
      </c>
      <c r="N1267" s="74">
        <v>5.0099999999999997E-3</v>
      </c>
    </row>
    <row r="1268" spans="1:14" x14ac:dyDescent="0.25">
      <c r="A1268" t="s">
        <v>132</v>
      </c>
      <c r="B1268" t="s">
        <v>178</v>
      </c>
      <c r="C1268" t="s">
        <v>179</v>
      </c>
      <c r="D1268" t="s">
        <v>180</v>
      </c>
      <c r="E1268">
        <v>2018</v>
      </c>
      <c r="F1268">
        <v>2016</v>
      </c>
      <c r="G1268" t="s">
        <v>134</v>
      </c>
      <c r="H1268" s="92" t="s">
        <v>287</v>
      </c>
      <c r="I1268" s="74">
        <v>0</v>
      </c>
      <c r="J1268" s="74">
        <v>1.14E-9</v>
      </c>
      <c r="K1268" s="74">
        <v>1.6399999999999999E-5</v>
      </c>
      <c r="L1268" s="74">
        <v>5.66E-5</v>
      </c>
      <c r="M1268" s="74">
        <v>4.5300000000000001E-4</v>
      </c>
      <c r="N1268" s="74">
        <v>2.97E-3</v>
      </c>
    </row>
    <row r="1269" spans="1:14" x14ac:dyDescent="0.25">
      <c r="A1269" t="s">
        <v>132</v>
      </c>
      <c r="B1269" t="s">
        <v>178</v>
      </c>
      <c r="C1269" t="s">
        <v>179</v>
      </c>
      <c r="D1269" t="s">
        <v>180</v>
      </c>
      <c r="E1269">
        <v>2018</v>
      </c>
      <c r="F1269">
        <v>2016</v>
      </c>
      <c r="G1269" t="s">
        <v>134</v>
      </c>
      <c r="H1269" s="92" t="s">
        <v>288</v>
      </c>
      <c r="I1269" s="74">
        <v>0</v>
      </c>
      <c r="J1269" s="74">
        <v>6.2700000000000001E-10</v>
      </c>
      <c r="K1269" s="74">
        <v>1.15E-5</v>
      </c>
      <c r="L1269" s="74">
        <v>3.5099999999999999E-5</v>
      </c>
      <c r="M1269" s="74">
        <v>4.5199999999999998E-4</v>
      </c>
      <c r="N1269" s="74">
        <v>1.74E-3</v>
      </c>
    </row>
    <row r="1270" spans="1:14" x14ac:dyDescent="0.25">
      <c r="A1270" t="s">
        <v>132</v>
      </c>
      <c r="B1270" t="s">
        <v>178</v>
      </c>
      <c r="C1270" t="s">
        <v>179</v>
      </c>
      <c r="D1270" t="s">
        <v>180</v>
      </c>
      <c r="E1270">
        <v>2018</v>
      </c>
      <c r="F1270">
        <v>2016</v>
      </c>
      <c r="G1270" t="s">
        <v>134</v>
      </c>
      <c r="H1270" s="92" t="s">
        <v>289</v>
      </c>
      <c r="I1270" s="74">
        <v>0</v>
      </c>
      <c r="J1270" s="74">
        <v>1.7600000000000001E-10</v>
      </c>
      <c r="K1270" s="74">
        <v>4.3100000000000002E-6</v>
      </c>
      <c r="L1270" s="74">
        <v>9.0999999999999993E-6</v>
      </c>
      <c r="M1270" s="74">
        <v>1.66E-4</v>
      </c>
      <c r="N1270" s="74">
        <v>6.6600000000000003E-4</v>
      </c>
    </row>
    <row r="1271" spans="1:14" x14ac:dyDescent="0.25">
      <c r="A1271" t="s">
        <v>132</v>
      </c>
      <c r="B1271" t="s">
        <v>178</v>
      </c>
      <c r="C1271" t="s">
        <v>179</v>
      </c>
      <c r="D1271" t="s">
        <v>180</v>
      </c>
      <c r="E1271">
        <v>2018</v>
      </c>
      <c r="F1271">
        <v>2016</v>
      </c>
      <c r="G1271" t="s">
        <v>134</v>
      </c>
      <c r="H1271" s="92" t="s">
        <v>290</v>
      </c>
      <c r="I1271" s="74">
        <v>0</v>
      </c>
      <c r="J1271" s="74">
        <v>2.0399999999999999E-13</v>
      </c>
      <c r="K1271" s="74">
        <v>1.11E-7</v>
      </c>
      <c r="L1271" s="74">
        <v>2.1600000000000002E-8</v>
      </c>
      <c r="M1271" s="74">
        <v>2.2400000000000002E-6</v>
      </c>
      <c r="N1271" s="74">
        <v>5.3000000000000001E-5</v>
      </c>
    </row>
    <row r="1272" spans="1:14" x14ac:dyDescent="0.25">
      <c r="A1272" t="s">
        <v>132</v>
      </c>
      <c r="B1272" t="s">
        <v>178</v>
      </c>
      <c r="C1272" t="s">
        <v>179</v>
      </c>
      <c r="D1272" t="s">
        <v>180</v>
      </c>
      <c r="E1272">
        <v>2018</v>
      </c>
      <c r="F1272">
        <v>2016</v>
      </c>
      <c r="G1272" t="s">
        <v>134</v>
      </c>
      <c r="H1272" s="92" t="s">
        <v>291</v>
      </c>
      <c r="I1272" s="74">
        <v>0</v>
      </c>
      <c r="J1272" s="74">
        <v>1.76E-15</v>
      </c>
      <c r="K1272" s="74">
        <v>3.5600000000000001E-8</v>
      </c>
      <c r="L1272" s="74">
        <v>9.8799999999999998E-9</v>
      </c>
      <c r="M1272" s="74">
        <v>1.24E-6</v>
      </c>
      <c r="N1272" s="74">
        <v>8.5799999999999992E-6</v>
      </c>
    </row>
    <row r="1273" spans="1:14" x14ac:dyDescent="0.25">
      <c r="A1273" t="s">
        <v>132</v>
      </c>
      <c r="B1273" t="s">
        <v>178</v>
      </c>
      <c r="C1273" t="s">
        <v>179</v>
      </c>
      <c r="D1273" t="s">
        <v>180</v>
      </c>
      <c r="E1273">
        <v>2018</v>
      </c>
      <c r="F1273">
        <v>2016</v>
      </c>
      <c r="G1273" t="s">
        <v>134</v>
      </c>
      <c r="H1273" s="92" t="s">
        <v>292</v>
      </c>
      <c r="I1273" s="74">
        <v>0</v>
      </c>
      <c r="J1273" s="74">
        <v>0</v>
      </c>
      <c r="K1273" s="74">
        <v>4.97E-9</v>
      </c>
      <c r="L1273" s="74">
        <v>1.0500000000000001E-9</v>
      </c>
      <c r="M1273" s="74">
        <v>1.73E-7</v>
      </c>
      <c r="N1273" s="74">
        <v>1.5E-6</v>
      </c>
    </row>
    <row r="1274" spans="1:14" x14ac:dyDescent="0.25">
      <c r="A1274" t="s">
        <v>132</v>
      </c>
      <c r="B1274" t="s">
        <v>178</v>
      </c>
      <c r="C1274" t="s">
        <v>179</v>
      </c>
      <c r="D1274" t="s">
        <v>180</v>
      </c>
      <c r="E1274">
        <v>2018</v>
      </c>
      <c r="F1274">
        <v>2016</v>
      </c>
      <c r="G1274" t="s">
        <v>134</v>
      </c>
      <c r="H1274" s="92" t="s">
        <v>293</v>
      </c>
      <c r="I1274" s="74">
        <v>0</v>
      </c>
      <c r="J1274" s="74">
        <v>0</v>
      </c>
      <c r="K1274" s="74">
        <v>1.1700000000000001E-9</v>
      </c>
      <c r="L1274" s="74">
        <v>2.85E-10</v>
      </c>
      <c r="M1274" s="74">
        <v>3.7100000000000001E-8</v>
      </c>
      <c r="N1274" s="74">
        <v>4.4999999999999998E-7</v>
      </c>
    </row>
    <row r="1275" spans="1:14" x14ac:dyDescent="0.25">
      <c r="A1275" t="s">
        <v>132</v>
      </c>
      <c r="B1275" t="s">
        <v>178</v>
      </c>
      <c r="C1275" t="s">
        <v>179</v>
      </c>
      <c r="D1275" t="s">
        <v>180</v>
      </c>
      <c r="E1275">
        <v>2018</v>
      </c>
      <c r="F1275">
        <v>2016</v>
      </c>
      <c r="G1275" t="s">
        <v>134</v>
      </c>
      <c r="H1275" s="92" t="s">
        <v>294</v>
      </c>
      <c r="I1275" s="74">
        <v>0</v>
      </c>
      <c r="J1275" s="74">
        <v>0</v>
      </c>
      <c r="K1275" s="74">
        <v>3.1200000000000001E-10</v>
      </c>
      <c r="L1275" s="74">
        <v>9.5700000000000003E-11</v>
      </c>
      <c r="M1275" s="74">
        <v>1.09E-8</v>
      </c>
      <c r="N1275" s="74">
        <v>1.61E-7</v>
      </c>
    </row>
    <row r="1276" spans="1:14" x14ac:dyDescent="0.25">
      <c r="A1276" t="s">
        <v>132</v>
      </c>
      <c r="B1276" t="s">
        <v>178</v>
      </c>
      <c r="C1276" t="s">
        <v>179</v>
      </c>
      <c r="D1276" t="s">
        <v>180</v>
      </c>
      <c r="E1276">
        <v>2018</v>
      </c>
      <c r="F1276">
        <v>2016</v>
      </c>
      <c r="G1276" t="s">
        <v>137</v>
      </c>
      <c r="H1276" s="92" t="s">
        <v>285</v>
      </c>
      <c r="I1276" s="52">
        <v>0</v>
      </c>
      <c r="J1276" s="52">
        <v>2.9600000000000001E-9</v>
      </c>
      <c r="K1276" s="52">
        <v>2.6800000000000001E-5</v>
      </c>
      <c r="L1276" s="52">
        <v>3.48E-4</v>
      </c>
      <c r="M1276" s="52">
        <v>1.01E-3</v>
      </c>
      <c r="N1276" s="52">
        <v>4.8399999999999997E-3</v>
      </c>
    </row>
    <row r="1277" spans="1:14" x14ac:dyDescent="0.25">
      <c r="A1277" t="s">
        <v>132</v>
      </c>
      <c r="B1277" t="s">
        <v>178</v>
      </c>
      <c r="C1277" t="s">
        <v>179</v>
      </c>
      <c r="D1277" t="s">
        <v>180</v>
      </c>
      <c r="E1277">
        <v>2018</v>
      </c>
      <c r="F1277">
        <v>2016</v>
      </c>
      <c r="G1277" t="s">
        <v>137</v>
      </c>
      <c r="H1277" s="92" t="s">
        <v>286</v>
      </c>
      <c r="I1277" s="52">
        <v>0</v>
      </c>
      <c r="J1277" s="52">
        <v>2.1999999999999998E-9</v>
      </c>
      <c r="K1277" s="52">
        <v>3.0800000000000003E-5</v>
      </c>
      <c r="L1277" s="52">
        <v>1.5200000000000001E-4</v>
      </c>
      <c r="M1277" s="52">
        <v>1.2899999999999999E-3</v>
      </c>
      <c r="N1277" s="52">
        <v>5.0099999999999997E-3</v>
      </c>
    </row>
    <row r="1278" spans="1:14" x14ac:dyDescent="0.25">
      <c r="A1278" t="s">
        <v>132</v>
      </c>
      <c r="B1278" t="s">
        <v>178</v>
      </c>
      <c r="C1278" t="s">
        <v>179</v>
      </c>
      <c r="D1278" t="s">
        <v>180</v>
      </c>
      <c r="E1278">
        <v>2018</v>
      </c>
      <c r="F1278">
        <v>2016</v>
      </c>
      <c r="G1278" t="s">
        <v>137</v>
      </c>
      <c r="H1278" s="92" t="s">
        <v>287</v>
      </c>
      <c r="I1278" s="52">
        <v>0</v>
      </c>
      <c r="J1278" s="52">
        <v>1.14E-9</v>
      </c>
      <c r="K1278" s="52">
        <v>1.6399999999999999E-5</v>
      </c>
      <c r="L1278" s="52">
        <v>5.66E-5</v>
      </c>
      <c r="M1278" s="52">
        <v>4.5300000000000001E-4</v>
      </c>
      <c r="N1278" s="52">
        <v>2.97E-3</v>
      </c>
    </row>
    <row r="1279" spans="1:14" x14ac:dyDescent="0.25">
      <c r="A1279" t="s">
        <v>132</v>
      </c>
      <c r="B1279" t="s">
        <v>178</v>
      </c>
      <c r="C1279" t="s">
        <v>179</v>
      </c>
      <c r="D1279" t="s">
        <v>180</v>
      </c>
      <c r="E1279">
        <v>2018</v>
      </c>
      <c r="F1279">
        <v>2016</v>
      </c>
      <c r="G1279" t="s">
        <v>137</v>
      </c>
      <c r="H1279" s="92" t="s">
        <v>288</v>
      </c>
      <c r="I1279" s="52">
        <v>0</v>
      </c>
      <c r="J1279" s="52">
        <v>6.2700000000000001E-10</v>
      </c>
      <c r="K1279" s="52">
        <v>1.15E-5</v>
      </c>
      <c r="L1279" s="52">
        <v>3.5099999999999999E-5</v>
      </c>
      <c r="M1279" s="52">
        <v>4.5199999999999998E-4</v>
      </c>
      <c r="N1279" s="52">
        <v>1.74E-3</v>
      </c>
    </row>
    <row r="1280" spans="1:14" x14ac:dyDescent="0.25">
      <c r="A1280" t="s">
        <v>132</v>
      </c>
      <c r="B1280" t="s">
        <v>178</v>
      </c>
      <c r="C1280" t="s">
        <v>179</v>
      </c>
      <c r="D1280" t="s">
        <v>180</v>
      </c>
      <c r="E1280">
        <v>2018</v>
      </c>
      <c r="F1280">
        <v>2016</v>
      </c>
      <c r="G1280" t="s">
        <v>137</v>
      </c>
      <c r="H1280" s="92" t="s">
        <v>289</v>
      </c>
      <c r="I1280" s="52">
        <v>0</v>
      </c>
      <c r="J1280" s="52">
        <v>1.7600000000000001E-10</v>
      </c>
      <c r="K1280" s="52">
        <v>4.3100000000000002E-6</v>
      </c>
      <c r="L1280" s="52">
        <v>9.0999999999999993E-6</v>
      </c>
      <c r="M1280" s="52">
        <v>1.66E-4</v>
      </c>
      <c r="N1280" s="52">
        <v>6.6600000000000003E-4</v>
      </c>
    </row>
    <row r="1281" spans="1:14" x14ac:dyDescent="0.25">
      <c r="A1281" t="s">
        <v>132</v>
      </c>
      <c r="B1281" t="s">
        <v>178</v>
      </c>
      <c r="C1281" t="s">
        <v>179</v>
      </c>
      <c r="D1281" t="s">
        <v>180</v>
      </c>
      <c r="E1281">
        <v>2018</v>
      </c>
      <c r="F1281">
        <v>2016</v>
      </c>
      <c r="G1281" t="s">
        <v>137</v>
      </c>
      <c r="H1281" s="92" t="s">
        <v>290</v>
      </c>
      <c r="I1281" s="52">
        <v>0</v>
      </c>
      <c r="J1281" s="52">
        <v>2.0399999999999999E-13</v>
      </c>
      <c r="K1281" s="52">
        <v>1.11E-7</v>
      </c>
      <c r="L1281" s="52">
        <v>2.1600000000000002E-8</v>
      </c>
      <c r="M1281" s="52">
        <v>2.2400000000000002E-6</v>
      </c>
      <c r="N1281" s="52">
        <v>5.3000000000000001E-5</v>
      </c>
    </row>
    <row r="1282" spans="1:14" x14ac:dyDescent="0.25">
      <c r="A1282" t="s">
        <v>132</v>
      </c>
      <c r="B1282" t="s">
        <v>178</v>
      </c>
      <c r="C1282" t="s">
        <v>179</v>
      </c>
      <c r="D1282" t="s">
        <v>180</v>
      </c>
      <c r="E1282">
        <v>2018</v>
      </c>
      <c r="F1282">
        <v>2016</v>
      </c>
      <c r="G1282" t="s">
        <v>137</v>
      </c>
      <c r="H1282" s="92" t="s">
        <v>291</v>
      </c>
      <c r="I1282" s="52">
        <v>0</v>
      </c>
      <c r="J1282" s="52">
        <v>1.76E-15</v>
      </c>
      <c r="K1282" s="52">
        <v>3.5600000000000001E-8</v>
      </c>
      <c r="L1282" s="52">
        <v>9.8799999999999998E-9</v>
      </c>
      <c r="M1282" s="52">
        <v>1.24E-6</v>
      </c>
      <c r="N1282" s="52">
        <v>8.5799999999999992E-6</v>
      </c>
    </row>
    <row r="1283" spans="1:14" x14ac:dyDescent="0.25">
      <c r="A1283" t="s">
        <v>132</v>
      </c>
      <c r="B1283" t="s">
        <v>178</v>
      </c>
      <c r="C1283" t="s">
        <v>179</v>
      </c>
      <c r="D1283" t="s">
        <v>180</v>
      </c>
      <c r="E1283">
        <v>2018</v>
      </c>
      <c r="F1283">
        <v>2016</v>
      </c>
      <c r="G1283" t="s">
        <v>137</v>
      </c>
      <c r="H1283" s="92" t="s">
        <v>292</v>
      </c>
      <c r="I1283" s="52">
        <v>0</v>
      </c>
      <c r="J1283" s="52">
        <v>0</v>
      </c>
      <c r="K1283" s="52">
        <v>4.97E-9</v>
      </c>
      <c r="L1283" s="52">
        <v>1.0500000000000001E-9</v>
      </c>
      <c r="M1283" s="52">
        <v>1.73E-7</v>
      </c>
      <c r="N1283" s="52">
        <v>1.5E-6</v>
      </c>
    </row>
    <row r="1284" spans="1:14" x14ac:dyDescent="0.25">
      <c r="A1284" t="s">
        <v>132</v>
      </c>
      <c r="B1284" t="s">
        <v>178</v>
      </c>
      <c r="C1284" t="s">
        <v>179</v>
      </c>
      <c r="D1284" t="s">
        <v>180</v>
      </c>
      <c r="E1284">
        <v>2018</v>
      </c>
      <c r="F1284">
        <v>2016</v>
      </c>
      <c r="G1284" t="s">
        <v>137</v>
      </c>
      <c r="H1284" s="92" t="s">
        <v>293</v>
      </c>
      <c r="I1284" s="52">
        <v>0</v>
      </c>
      <c r="J1284" s="52">
        <v>0</v>
      </c>
      <c r="K1284" s="52">
        <v>1.1700000000000001E-9</v>
      </c>
      <c r="L1284" s="52">
        <v>2.85E-10</v>
      </c>
      <c r="M1284" s="52">
        <v>3.7100000000000001E-8</v>
      </c>
      <c r="N1284" s="52">
        <v>4.4999999999999998E-7</v>
      </c>
    </row>
    <row r="1285" spans="1:14" x14ac:dyDescent="0.25">
      <c r="A1285" t="s">
        <v>132</v>
      </c>
      <c r="B1285" t="s">
        <v>178</v>
      </c>
      <c r="C1285" t="s">
        <v>179</v>
      </c>
      <c r="D1285" t="s">
        <v>180</v>
      </c>
      <c r="E1285">
        <v>2018</v>
      </c>
      <c r="F1285">
        <v>2016</v>
      </c>
      <c r="G1285" t="s">
        <v>137</v>
      </c>
      <c r="H1285" s="92" t="s">
        <v>294</v>
      </c>
      <c r="I1285" s="52">
        <v>0</v>
      </c>
      <c r="J1285" s="52">
        <v>0</v>
      </c>
      <c r="K1285" s="52">
        <v>3.1200000000000001E-10</v>
      </c>
      <c r="L1285" s="52">
        <v>9.5700000000000003E-11</v>
      </c>
      <c r="M1285" s="52">
        <v>1.09E-8</v>
      </c>
      <c r="N1285" s="52">
        <v>1.61E-7</v>
      </c>
    </row>
    <row r="1286" spans="1:14" x14ac:dyDescent="0.25">
      <c r="A1286" t="s">
        <v>132</v>
      </c>
      <c r="B1286" t="s">
        <v>178</v>
      </c>
      <c r="C1286" t="s">
        <v>179</v>
      </c>
      <c r="D1286" t="s">
        <v>180</v>
      </c>
      <c r="E1286">
        <v>2018</v>
      </c>
      <c r="F1286">
        <v>2016</v>
      </c>
      <c r="G1286" t="s">
        <v>138</v>
      </c>
      <c r="H1286" s="92" t="s">
        <v>285</v>
      </c>
      <c r="I1286" s="52">
        <v>0</v>
      </c>
      <c r="J1286" s="52">
        <v>0</v>
      </c>
      <c r="K1286" s="52">
        <v>0</v>
      </c>
      <c r="L1286" s="52">
        <v>0</v>
      </c>
      <c r="M1286" s="52">
        <v>0</v>
      </c>
      <c r="N1286" s="52">
        <v>0</v>
      </c>
    </row>
    <row r="1287" spans="1:14" x14ac:dyDescent="0.25">
      <c r="A1287" t="s">
        <v>132</v>
      </c>
      <c r="B1287" t="s">
        <v>178</v>
      </c>
      <c r="C1287" t="s">
        <v>179</v>
      </c>
      <c r="D1287" t="s">
        <v>180</v>
      </c>
      <c r="E1287">
        <v>2018</v>
      </c>
      <c r="F1287">
        <v>2016</v>
      </c>
      <c r="G1287" t="s">
        <v>138</v>
      </c>
      <c r="H1287" s="92" t="s">
        <v>286</v>
      </c>
      <c r="I1287" s="52">
        <v>0</v>
      </c>
      <c r="J1287" s="52">
        <v>0</v>
      </c>
      <c r="K1287" s="52">
        <v>0</v>
      </c>
      <c r="L1287" s="52">
        <v>0</v>
      </c>
      <c r="M1287" s="52">
        <v>0</v>
      </c>
      <c r="N1287" s="52">
        <v>0</v>
      </c>
    </row>
    <row r="1288" spans="1:14" x14ac:dyDescent="0.25">
      <c r="A1288" t="s">
        <v>132</v>
      </c>
      <c r="B1288" t="s">
        <v>178</v>
      </c>
      <c r="C1288" t="s">
        <v>179</v>
      </c>
      <c r="D1288" t="s">
        <v>180</v>
      </c>
      <c r="E1288">
        <v>2018</v>
      </c>
      <c r="F1288">
        <v>2016</v>
      </c>
      <c r="G1288" t="s">
        <v>138</v>
      </c>
      <c r="H1288" s="92" t="s">
        <v>287</v>
      </c>
      <c r="I1288" s="52">
        <v>0</v>
      </c>
      <c r="J1288" s="52">
        <v>0</v>
      </c>
      <c r="K1288" s="52">
        <v>0</v>
      </c>
      <c r="L1288" s="52">
        <v>0</v>
      </c>
      <c r="M1288" s="52">
        <v>0</v>
      </c>
      <c r="N1288" s="52">
        <v>0</v>
      </c>
    </row>
    <row r="1289" spans="1:14" x14ac:dyDescent="0.25">
      <c r="A1289" t="s">
        <v>132</v>
      </c>
      <c r="B1289" t="s">
        <v>178</v>
      </c>
      <c r="C1289" t="s">
        <v>179</v>
      </c>
      <c r="D1289" t="s">
        <v>180</v>
      </c>
      <c r="E1289">
        <v>2018</v>
      </c>
      <c r="F1289">
        <v>2016</v>
      </c>
      <c r="G1289" t="s">
        <v>138</v>
      </c>
      <c r="H1289" s="92" t="s">
        <v>288</v>
      </c>
      <c r="I1289" s="52">
        <v>0</v>
      </c>
      <c r="J1289" s="52">
        <v>0</v>
      </c>
      <c r="K1289" s="52">
        <v>0</v>
      </c>
      <c r="L1289" s="52">
        <v>0</v>
      </c>
      <c r="M1289" s="52">
        <v>0</v>
      </c>
      <c r="N1289" s="52">
        <v>0</v>
      </c>
    </row>
    <row r="1290" spans="1:14" x14ac:dyDescent="0.25">
      <c r="A1290" t="s">
        <v>132</v>
      </c>
      <c r="B1290" t="s">
        <v>178</v>
      </c>
      <c r="C1290" t="s">
        <v>179</v>
      </c>
      <c r="D1290" t="s">
        <v>180</v>
      </c>
      <c r="E1290">
        <v>2018</v>
      </c>
      <c r="F1290">
        <v>2016</v>
      </c>
      <c r="G1290" t="s">
        <v>138</v>
      </c>
      <c r="H1290" s="92" t="s">
        <v>289</v>
      </c>
      <c r="I1290" s="52">
        <v>0</v>
      </c>
      <c r="J1290" s="52">
        <v>0</v>
      </c>
      <c r="K1290" s="52">
        <v>0</v>
      </c>
      <c r="L1290" s="52">
        <v>0</v>
      </c>
      <c r="M1290" s="52">
        <v>0</v>
      </c>
      <c r="N1290" s="52">
        <v>0</v>
      </c>
    </row>
    <row r="1291" spans="1:14" x14ac:dyDescent="0.25">
      <c r="A1291" t="s">
        <v>132</v>
      </c>
      <c r="B1291" t="s">
        <v>178</v>
      </c>
      <c r="C1291" t="s">
        <v>179</v>
      </c>
      <c r="D1291" t="s">
        <v>180</v>
      </c>
      <c r="E1291">
        <v>2018</v>
      </c>
      <c r="F1291">
        <v>2016</v>
      </c>
      <c r="G1291" t="s">
        <v>138</v>
      </c>
      <c r="H1291" s="92" t="s">
        <v>290</v>
      </c>
      <c r="I1291" s="52">
        <v>0</v>
      </c>
      <c r="J1291" s="52">
        <v>0</v>
      </c>
      <c r="K1291" s="52">
        <v>0</v>
      </c>
      <c r="L1291" s="52">
        <v>0</v>
      </c>
      <c r="M1291" s="52">
        <v>0</v>
      </c>
      <c r="N1291" s="52">
        <v>0</v>
      </c>
    </row>
    <row r="1292" spans="1:14" x14ac:dyDescent="0.25">
      <c r="A1292" t="s">
        <v>132</v>
      </c>
      <c r="B1292" t="s">
        <v>178</v>
      </c>
      <c r="C1292" t="s">
        <v>179</v>
      </c>
      <c r="D1292" t="s">
        <v>180</v>
      </c>
      <c r="E1292">
        <v>2018</v>
      </c>
      <c r="F1292">
        <v>2016</v>
      </c>
      <c r="G1292" t="s">
        <v>138</v>
      </c>
      <c r="H1292" s="92" t="s">
        <v>291</v>
      </c>
      <c r="I1292" s="52">
        <v>0</v>
      </c>
      <c r="J1292" s="52">
        <v>0</v>
      </c>
      <c r="K1292" s="52">
        <v>0</v>
      </c>
      <c r="L1292" s="52">
        <v>0</v>
      </c>
      <c r="M1292" s="52">
        <v>0</v>
      </c>
      <c r="N1292" s="52">
        <v>0</v>
      </c>
    </row>
    <row r="1293" spans="1:14" x14ac:dyDescent="0.25">
      <c r="A1293" t="s">
        <v>132</v>
      </c>
      <c r="B1293" t="s">
        <v>178</v>
      </c>
      <c r="C1293" t="s">
        <v>179</v>
      </c>
      <c r="D1293" t="s">
        <v>180</v>
      </c>
      <c r="E1293">
        <v>2018</v>
      </c>
      <c r="F1293">
        <v>2016</v>
      </c>
      <c r="G1293" t="s">
        <v>138</v>
      </c>
      <c r="H1293" s="92" t="s">
        <v>292</v>
      </c>
      <c r="I1293" s="52">
        <v>0</v>
      </c>
      <c r="J1293" s="52">
        <v>0</v>
      </c>
      <c r="K1293" s="52">
        <v>0</v>
      </c>
      <c r="L1293" s="52">
        <v>0</v>
      </c>
      <c r="M1293" s="52">
        <v>0</v>
      </c>
      <c r="N1293" s="52">
        <v>0</v>
      </c>
    </row>
    <row r="1294" spans="1:14" x14ac:dyDescent="0.25">
      <c r="A1294" t="s">
        <v>132</v>
      </c>
      <c r="B1294" t="s">
        <v>178</v>
      </c>
      <c r="C1294" t="s">
        <v>179</v>
      </c>
      <c r="D1294" t="s">
        <v>180</v>
      </c>
      <c r="E1294">
        <v>2018</v>
      </c>
      <c r="F1294">
        <v>2016</v>
      </c>
      <c r="G1294" t="s">
        <v>138</v>
      </c>
      <c r="H1294" s="92" t="s">
        <v>293</v>
      </c>
      <c r="I1294" s="52">
        <v>0</v>
      </c>
      <c r="J1294" s="52">
        <v>0</v>
      </c>
      <c r="K1294" s="52">
        <v>0</v>
      </c>
      <c r="L1294" s="52">
        <v>0</v>
      </c>
      <c r="M1294" s="52">
        <v>0</v>
      </c>
      <c r="N1294" s="52">
        <v>0</v>
      </c>
    </row>
    <row r="1295" spans="1:14" x14ac:dyDescent="0.25">
      <c r="A1295" t="s">
        <v>132</v>
      </c>
      <c r="B1295" t="s">
        <v>178</v>
      </c>
      <c r="C1295" t="s">
        <v>179</v>
      </c>
      <c r="D1295" t="s">
        <v>180</v>
      </c>
      <c r="E1295">
        <v>2018</v>
      </c>
      <c r="F1295">
        <v>2016</v>
      </c>
      <c r="G1295" t="s">
        <v>138</v>
      </c>
      <c r="H1295" s="92" t="s">
        <v>294</v>
      </c>
      <c r="I1295" s="52">
        <v>0</v>
      </c>
      <c r="J1295" s="52">
        <v>0</v>
      </c>
      <c r="K1295" s="52">
        <v>0</v>
      </c>
      <c r="L1295" s="52">
        <v>0</v>
      </c>
      <c r="M1295" s="52">
        <v>0</v>
      </c>
      <c r="N1295" s="52">
        <v>0</v>
      </c>
    </row>
    <row r="1296" spans="1:14" x14ac:dyDescent="0.25">
      <c r="A1296" t="s">
        <v>132</v>
      </c>
      <c r="B1296" t="s">
        <v>178</v>
      </c>
      <c r="C1296" t="s">
        <v>179</v>
      </c>
      <c r="D1296" t="s">
        <v>180</v>
      </c>
      <c r="E1296">
        <v>2019</v>
      </c>
      <c r="F1296">
        <v>2019</v>
      </c>
      <c r="G1296" t="s">
        <v>134</v>
      </c>
      <c r="H1296" s="92" t="s">
        <v>285</v>
      </c>
      <c r="I1296" s="74">
        <v>0</v>
      </c>
      <c r="J1296" s="74">
        <v>1.85E-9</v>
      </c>
      <c r="K1296" s="74">
        <v>1.1800000000000001E-5</v>
      </c>
      <c r="L1296" s="74">
        <v>2.12E-4</v>
      </c>
      <c r="M1296" s="74">
        <v>5.1800000000000001E-4</v>
      </c>
      <c r="N1296" s="74">
        <v>2.0699999999999998E-3</v>
      </c>
    </row>
    <row r="1297" spans="1:14" x14ac:dyDescent="0.25">
      <c r="A1297" t="s">
        <v>132</v>
      </c>
      <c r="B1297" t="s">
        <v>178</v>
      </c>
      <c r="C1297" t="s">
        <v>179</v>
      </c>
      <c r="D1297" t="s">
        <v>180</v>
      </c>
      <c r="E1297">
        <v>2019</v>
      </c>
      <c r="F1297">
        <v>2019</v>
      </c>
      <c r="G1297" t="s">
        <v>134</v>
      </c>
      <c r="H1297" s="92" t="s">
        <v>286</v>
      </c>
      <c r="I1297" s="74">
        <v>0</v>
      </c>
      <c r="J1297" s="74">
        <v>8.7499999999999998E-10</v>
      </c>
      <c r="K1297" s="74">
        <v>1.33E-5</v>
      </c>
      <c r="L1297" s="74">
        <v>7.7600000000000002E-5</v>
      </c>
      <c r="M1297" s="74">
        <v>5.22E-4</v>
      </c>
      <c r="N1297" s="74">
        <v>2.3400000000000001E-3</v>
      </c>
    </row>
    <row r="1298" spans="1:14" x14ac:dyDescent="0.25">
      <c r="A1298" t="s">
        <v>132</v>
      </c>
      <c r="B1298" t="s">
        <v>178</v>
      </c>
      <c r="C1298" t="s">
        <v>179</v>
      </c>
      <c r="D1298" t="s">
        <v>180</v>
      </c>
      <c r="E1298">
        <v>2019</v>
      </c>
      <c r="F1298">
        <v>2019</v>
      </c>
      <c r="G1298" t="s">
        <v>134</v>
      </c>
      <c r="H1298" s="92" t="s">
        <v>287</v>
      </c>
      <c r="I1298" s="74">
        <v>0</v>
      </c>
      <c r="J1298" s="74">
        <v>4.48E-10</v>
      </c>
      <c r="K1298" s="74">
        <v>7.08E-6</v>
      </c>
      <c r="L1298" s="74">
        <v>3.4799999999999999E-5</v>
      </c>
      <c r="M1298" s="74">
        <v>2.1599999999999999E-4</v>
      </c>
      <c r="N1298" s="74">
        <v>1.31E-3</v>
      </c>
    </row>
    <row r="1299" spans="1:14" x14ac:dyDescent="0.25">
      <c r="A1299" t="s">
        <v>132</v>
      </c>
      <c r="B1299" t="s">
        <v>178</v>
      </c>
      <c r="C1299" t="s">
        <v>179</v>
      </c>
      <c r="D1299" t="s">
        <v>180</v>
      </c>
      <c r="E1299">
        <v>2019</v>
      </c>
      <c r="F1299">
        <v>2019</v>
      </c>
      <c r="G1299" t="s">
        <v>134</v>
      </c>
      <c r="H1299" s="92" t="s">
        <v>288</v>
      </c>
      <c r="I1299" s="74">
        <v>0</v>
      </c>
      <c r="J1299" s="74">
        <v>2.3500000000000002E-10</v>
      </c>
      <c r="K1299" s="74">
        <v>4.87E-6</v>
      </c>
      <c r="L1299" s="74">
        <v>1.8199999999999999E-5</v>
      </c>
      <c r="M1299" s="74">
        <v>1.7699999999999999E-4</v>
      </c>
      <c r="N1299" s="74">
        <v>8.4999999999999995E-4</v>
      </c>
    </row>
    <row r="1300" spans="1:14" x14ac:dyDescent="0.25">
      <c r="A1300" t="s">
        <v>132</v>
      </c>
      <c r="B1300" t="s">
        <v>178</v>
      </c>
      <c r="C1300" t="s">
        <v>179</v>
      </c>
      <c r="D1300" t="s">
        <v>180</v>
      </c>
      <c r="E1300">
        <v>2019</v>
      </c>
      <c r="F1300">
        <v>2019</v>
      </c>
      <c r="G1300" t="s">
        <v>134</v>
      </c>
      <c r="H1300" s="92" t="s">
        <v>289</v>
      </c>
      <c r="I1300" s="74">
        <v>0</v>
      </c>
      <c r="J1300" s="74">
        <v>6.0999999999999996E-11</v>
      </c>
      <c r="K1300" s="74">
        <v>1.86E-6</v>
      </c>
      <c r="L1300" s="74">
        <v>4.8799999999999999E-6</v>
      </c>
      <c r="M1300" s="74">
        <v>6.2799999999999995E-5</v>
      </c>
      <c r="N1300" s="74">
        <v>3.3E-4</v>
      </c>
    </row>
    <row r="1301" spans="1:14" x14ac:dyDescent="0.25">
      <c r="A1301" t="s">
        <v>132</v>
      </c>
      <c r="B1301" t="s">
        <v>178</v>
      </c>
      <c r="C1301" t="s">
        <v>179</v>
      </c>
      <c r="D1301" t="s">
        <v>180</v>
      </c>
      <c r="E1301">
        <v>2019</v>
      </c>
      <c r="F1301">
        <v>2019</v>
      </c>
      <c r="G1301" t="s">
        <v>134</v>
      </c>
      <c r="H1301" s="92" t="s">
        <v>290</v>
      </c>
      <c r="I1301" s="74">
        <v>0</v>
      </c>
      <c r="J1301" s="74">
        <v>8.7899999999999997E-15</v>
      </c>
      <c r="K1301" s="74">
        <v>4.8E-8</v>
      </c>
      <c r="L1301" s="74">
        <v>2.3199999999999999E-8</v>
      </c>
      <c r="M1301" s="74">
        <v>1.4300000000000001E-6</v>
      </c>
      <c r="N1301" s="74">
        <v>2.2399999999999999E-5</v>
      </c>
    </row>
    <row r="1302" spans="1:14" x14ac:dyDescent="0.25">
      <c r="A1302" t="s">
        <v>132</v>
      </c>
      <c r="B1302" t="s">
        <v>178</v>
      </c>
      <c r="C1302" t="s">
        <v>179</v>
      </c>
      <c r="D1302" t="s">
        <v>180</v>
      </c>
      <c r="E1302">
        <v>2019</v>
      </c>
      <c r="F1302">
        <v>2019</v>
      </c>
      <c r="G1302" t="s">
        <v>134</v>
      </c>
      <c r="H1302" s="92" t="s">
        <v>291</v>
      </c>
      <c r="I1302" s="74">
        <v>0</v>
      </c>
      <c r="J1302" s="74">
        <v>0</v>
      </c>
      <c r="K1302" s="74">
        <v>1.59E-8</v>
      </c>
      <c r="L1302" s="74">
        <v>1.13E-8</v>
      </c>
      <c r="M1302" s="74">
        <v>6.5499999999999998E-7</v>
      </c>
      <c r="N1302" s="74">
        <v>3.0000000000000001E-6</v>
      </c>
    </row>
    <row r="1303" spans="1:14" x14ac:dyDescent="0.25">
      <c r="A1303" t="s">
        <v>132</v>
      </c>
      <c r="B1303" t="s">
        <v>178</v>
      </c>
      <c r="C1303" t="s">
        <v>179</v>
      </c>
      <c r="D1303" t="s">
        <v>180</v>
      </c>
      <c r="E1303">
        <v>2019</v>
      </c>
      <c r="F1303">
        <v>2019</v>
      </c>
      <c r="G1303" t="s">
        <v>134</v>
      </c>
      <c r="H1303" s="92" t="s">
        <v>292</v>
      </c>
      <c r="I1303" s="74">
        <v>0</v>
      </c>
      <c r="J1303" s="74">
        <v>0</v>
      </c>
      <c r="K1303" s="74">
        <v>2.0599999999999999E-9</v>
      </c>
      <c r="L1303" s="74">
        <v>1.2799999999999999E-9</v>
      </c>
      <c r="M1303" s="74">
        <v>1.11E-7</v>
      </c>
      <c r="N1303" s="74">
        <v>5.4600000000000005E-7</v>
      </c>
    </row>
    <row r="1304" spans="1:14" x14ac:dyDescent="0.25">
      <c r="A1304" t="s">
        <v>132</v>
      </c>
      <c r="B1304" t="s">
        <v>178</v>
      </c>
      <c r="C1304" t="s">
        <v>179</v>
      </c>
      <c r="D1304" t="s">
        <v>180</v>
      </c>
      <c r="E1304">
        <v>2019</v>
      </c>
      <c r="F1304">
        <v>2019</v>
      </c>
      <c r="G1304" t="s">
        <v>134</v>
      </c>
      <c r="H1304" s="92" t="s">
        <v>293</v>
      </c>
      <c r="I1304" s="74">
        <v>0</v>
      </c>
      <c r="J1304" s="74">
        <v>0</v>
      </c>
      <c r="K1304" s="74">
        <v>5.0700000000000001E-10</v>
      </c>
      <c r="L1304" s="74">
        <v>3.2099999999999998E-10</v>
      </c>
      <c r="M1304" s="74">
        <v>2.9700000000000001E-8</v>
      </c>
      <c r="N1304" s="74">
        <v>1.6999999999999999E-7</v>
      </c>
    </row>
    <row r="1305" spans="1:14" x14ac:dyDescent="0.25">
      <c r="A1305" t="s">
        <v>132</v>
      </c>
      <c r="B1305" t="s">
        <v>178</v>
      </c>
      <c r="C1305" t="s">
        <v>179</v>
      </c>
      <c r="D1305" t="s">
        <v>180</v>
      </c>
      <c r="E1305">
        <v>2019</v>
      </c>
      <c r="F1305">
        <v>2019</v>
      </c>
      <c r="G1305" t="s">
        <v>134</v>
      </c>
      <c r="H1305" s="92" t="s">
        <v>294</v>
      </c>
      <c r="I1305" s="74">
        <v>0</v>
      </c>
      <c r="J1305" s="74">
        <v>0</v>
      </c>
      <c r="K1305" s="74">
        <v>1.5500000000000001E-10</v>
      </c>
      <c r="L1305" s="74">
        <v>1.15E-10</v>
      </c>
      <c r="M1305" s="74">
        <v>8.9299999999999996E-9</v>
      </c>
      <c r="N1305" s="74">
        <v>5.8199999999999998E-8</v>
      </c>
    </row>
    <row r="1306" spans="1:14" x14ac:dyDescent="0.25">
      <c r="A1306" t="s">
        <v>132</v>
      </c>
      <c r="B1306" t="s">
        <v>178</v>
      </c>
      <c r="C1306" t="s">
        <v>179</v>
      </c>
      <c r="D1306" t="s">
        <v>180</v>
      </c>
      <c r="E1306">
        <v>2019</v>
      </c>
      <c r="F1306">
        <v>2019</v>
      </c>
      <c r="G1306" t="s">
        <v>137</v>
      </c>
      <c r="H1306" s="92" t="s">
        <v>285</v>
      </c>
      <c r="I1306" s="52">
        <v>0</v>
      </c>
      <c r="J1306" s="52">
        <v>1.85E-9</v>
      </c>
      <c r="K1306" s="52">
        <v>1.1800000000000001E-5</v>
      </c>
      <c r="L1306" s="52">
        <v>2.12E-4</v>
      </c>
      <c r="M1306" s="52">
        <v>5.1800000000000001E-4</v>
      </c>
      <c r="N1306" s="52">
        <v>2.0699999999999998E-3</v>
      </c>
    </row>
    <row r="1307" spans="1:14" x14ac:dyDescent="0.25">
      <c r="A1307" t="s">
        <v>132</v>
      </c>
      <c r="B1307" t="s">
        <v>178</v>
      </c>
      <c r="C1307" t="s">
        <v>179</v>
      </c>
      <c r="D1307" t="s">
        <v>180</v>
      </c>
      <c r="E1307">
        <v>2019</v>
      </c>
      <c r="F1307">
        <v>2019</v>
      </c>
      <c r="G1307" t="s">
        <v>137</v>
      </c>
      <c r="H1307" s="92" t="s">
        <v>286</v>
      </c>
      <c r="I1307" s="52">
        <v>0</v>
      </c>
      <c r="J1307" s="52">
        <v>8.7499999999999998E-10</v>
      </c>
      <c r="K1307" s="52">
        <v>1.33E-5</v>
      </c>
      <c r="L1307" s="52">
        <v>7.7600000000000002E-5</v>
      </c>
      <c r="M1307" s="52">
        <v>5.22E-4</v>
      </c>
      <c r="N1307" s="52">
        <v>2.3400000000000001E-3</v>
      </c>
    </row>
    <row r="1308" spans="1:14" x14ac:dyDescent="0.25">
      <c r="A1308" t="s">
        <v>132</v>
      </c>
      <c r="B1308" t="s">
        <v>178</v>
      </c>
      <c r="C1308" t="s">
        <v>179</v>
      </c>
      <c r="D1308" t="s">
        <v>180</v>
      </c>
      <c r="E1308">
        <v>2019</v>
      </c>
      <c r="F1308">
        <v>2019</v>
      </c>
      <c r="G1308" t="s">
        <v>137</v>
      </c>
      <c r="H1308" s="92" t="s">
        <v>287</v>
      </c>
      <c r="I1308" s="52">
        <v>0</v>
      </c>
      <c r="J1308" s="52">
        <v>4.48E-10</v>
      </c>
      <c r="K1308" s="52">
        <v>7.08E-6</v>
      </c>
      <c r="L1308" s="52">
        <v>3.4799999999999999E-5</v>
      </c>
      <c r="M1308" s="52">
        <v>2.1599999999999999E-4</v>
      </c>
      <c r="N1308" s="52">
        <v>1.31E-3</v>
      </c>
    </row>
    <row r="1309" spans="1:14" x14ac:dyDescent="0.25">
      <c r="A1309" t="s">
        <v>132</v>
      </c>
      <c r="B1309" t="s">
        <v>178</v>
      </c>
      <c r="C1309" t="s">
        <v>179</v>
      </c>
      <c r="D1309" t="s">
        <v>180</v>
      </c>
      <c r="E1309">
        <v>2019</v>
      </c>
      <c r="F1309">
        <v>2019</v>
      </c>
      <c r="G1309" t="s">
        <v>137</v>
      </c>
      <c r="H1309" s="92" t="s">
        <v>288</v>
      </c>
      <c r="I1309" s="52">
        <v>0</v>
      </c>
      <c r="J1309" s="52">
        <v>2.3500000000000002E-10</v>
      </c>
      <c r="K1309" s="52">
        <v>4.87E-6</v>
      </c>
      <c r="L1309" s="52">
        <v>1.8199999999999999E-5</v>
      </c>
      <c r="M1309" s="52">
        <v>1.7699999999999999E-4</v>
      </c>
      <c r="N1309" s="52">
        <v>8.4999999999999995E-4</v>
      </c>
    </row>
    <row r="1310" spans="1:14" x14ac:dyDescent="0.25">
      <c r="A1310" t="s">
        <v>132</v>
      </c>
      <c r="B1310" t="s">
        <v>178</v>
      </c>
      <c r="C1310" t="s">
        <v>179</v>
      </c>
      <c r="D1310" t="s">
        <v>180</v>
      </c>
      <c r="E1310">
        <v>2019</v>
      </c>
      <c r="F1310">
        <v>2019</v>
      </c>
      <c r="G1310" t="s">
        <v>137</v>
      </c>
      <c r="H1310" s="92" t="s">
        <v>289</v>
      </c>
      <c r="I1310" s="52">
        <v>0</v>
      </c>
      <c r="J1310" s="52">
        <v>6.0999999999999996E-11</v>
      </c>
      <c r="K1310" s="52">
        <v>1.86E-6</v>
      </c>
      <c r="L1310" s="52">
        <v>4.8799999999999999E-6</v>
      </c>
      <c r="M1310" s="52">
        <v>6.2799999999999995E-5</v>
      </c>
      <c r="N1310" s="52">
        <v>3.3E-4</v>
      </c>
    </row>
    <row r="1311" spans="1:14" x14ac:dyDescent="0.25">
      <c r="A1311" t="s">
        <v>132</v>
      </c>
      <c r="B1311" t="s">
        <v>178</v>
      </c>
      <c r="C1311" t="s">
        <v>179</v>
      </c>
      <c r="D1311" t="s">
        <v>180</v>
      </c>
      <c r="E1311">
        <v>2019</v>
      </c>
      <c r="F1311">
        <v>2019</v>
      </c>
      <c r="G1311" t="s">
        <v>137</v>
      </c>
      <c r="H1311" s="92" t="s">
        <v>290</v>
      </c>
      <c r="I1311" s="52">
        <v>0</v>
      </c>
      <c r="J1311" s="52">
        <v>8.7899999999999997E-15</v>
      </c>
      <c r="K1311" s="52">
        <v>4.8E-8</v>
      </c>
      <c r="L1311" s="52">
        <v>2.3199999999999999E-8</v>
      </c>
      <c r="M1311" s="52">
        <v>1.4300000000000001E-6</v>
      </c>
      <c r="N1311" s="52">
        <v>2.2399999999999999E-5</v>
      </c>
    </row>
    <row r="1312" spans="1:14" x14ac:dyDescent="0.25">
      <c r="A1312" t="s">
        <v>132</v>
      </c>
      <c r="B1312" t="s">
        <v>178</v>
      </c>
      <c r="C1312" t="s">
        <v>179</v>
      </c>
      <c r="D1312" t="s">
        <v>180</v>
      </c>
      <c r="E1312">
        <v>2019</v>
      </c>
      <c r="F1312">
        <v>2019</v>
      </c>
      <c r="G1312" t="s">
        <v>137</v>
      </c>
      <c r="H1312" s="92" t="s">
        <v>291</v>
      </c>
      <c r="I1312" s="52">
        <v>0</v>
      </c>
      <c r="J1312" s="52">
        <v>0</v>
      </c>
      <c r="K1312" s="52">
        <v>1.59E-8</v>
      </c>
      <c r="L1312" s="52">
        <v>1.13E-8</v>
      </c>
      <c r="M1312" s="52">
        <v>6.5499999999999998E-7</v>
      </c>
      <c r="N1312" s="52">
        <v>3.0000000000000001E-6</v>
      </c>
    </row>
    <row r="1313" spans="1:14" x14ac:dyDescent="0.25">
      <c r="A1313" t="s">
        <v>132</v>
      </c>
      <c r="B1313" t="s">
        <v>178</v>
      </c>
      <c r="C1313" t="s">
        <v>179</v>
      </c>
      <c r="D1313" t="s">
        <v>180</v>
      </c>
      <c r="E1313">
        <v>2019</v>
      </c>
      <c r="F1313">
        <v>2019</v>
      </c>
      <c r="G1313" t="s">
        <v>137</v>
      </c>
      <c r="H1313" s="92" t="s">
        <v>292</v>
      </c>
      <c r="I1313" s="52">
        <v>0</v>
      </c>
      <c r="J1313" s="52">
        <v>0</v>
      </c>
      <c r="K1313" s="52">
        <v>2.0599999999999999E-9</v>
      </c>
      <c r="L1313" s="52">
        <v>1.2799999999999999E-9</v>
      </c>
      <c r="M1313" s="52">
        <v>1.11E-7</v>
      </c>
      <c r="N1313" s="52">
        <v>5.4600000000000005E-7</v>
      </c>
    </row>
    <row r="1314" spans="1:14" x14ac:dyDescent="0.25">
      <c r="A1314" t="s">
        <v>132</v>
      </c>
      <c r="B1314" t="s">
        <v>178</v>
      </c>
      <c r="C1314" t="s">
        <v>179</v>
      </c>
      <c r="D1314" t="s">
        <v>180</v>
      </c>
      <c r="E1314">
        <v>2019</v>
      </c>
      <c r="F1314">
        <v>2019</v>
      </c>
      <c r="G1314" t="s">
        <v>137</v>
      </c>
      <c r="H1314" s="92" t="s">
        <v>293</v>
      </c>
      <c r="I1314" s="52">
        <v>0</v>
      </c>
      <c r="J1314" s="52">
        <v>0</v>
      </c>
      <c r="K1314" s="52">
        <v>5.0700000000000001E-10</v>
      </c>
      <c r="L1314" s="52">
        <v>3.2099999999999998E-10</v>
      </c>
      <c r="M1314" s="52">
        <v>2.9700000000000001E-8</v>
      </c>
      <c r="N1314" s="52">
        <v>1.6999999999999999E-7</v>
      </c>
    </row>
    <row r="1315" spans="1:14" x14ac:dyDescent="0.25">
      <c r="A1315" t="s">
        <v>132</v>
      </c>
      <c r="B1315" t="s">
        <v>178</v>
      </c>
      <c r="C1315" t="s">
        <v>179</v>
      </c>
      <c r="D1315" t="s">
        <v>180</v>
      </c>
      <c r="E1315">
        <v>2019</v>
      </c>
      <c r="F1315">
        <v>2019</v>
      </c>
      <c r="G1315" t="s">
        <v>137</v>
      </c>
      <c r="H1315" s="92" t="s">
        <v>294</v>
      </c>
      <c r="I1315" s="52">
        <v>0</v>
      </c>
      <c r="J1315" s="52">
        <v>0</v>
      </c>
      <c r="K1315" s="52">
        <v>1.5500000000000001E-10</v>
      </c>
      <c r="L1315" s="52">
        <v>1.15E-10</v>
      </c>
      <c r="M1315" s="52">
        <v>8.9299999999999996E-9</v>
      </c>
      <c r="N1315" s="52">
        <v>5.8199999999999998E-8</v>
      </c>
    </row>
    <row r="1316" spans="1:14" x14ac:dyDescent="0.25">
      <c r="A1316" t="s">
        <v>132</v>
      </c>
      <c r="B1316" t="s">
        <v>178</v>
      </c>
      <c r="C1316" t="s">
        <v>179</v>
      </c>
      <c r="D1316" t="s">
        <v>180</v>
      </c>
      <c r="E1316">
        <v>2019</v>
      </c>
      <c r="F1316">
        <v>2019</v>
      </c>
      <c r="G1316" t="s">
        <v>138</v>
      </c>
      <c r="H1316" s="92" t="s">
        <v>285</v>
      </c>
      <c r="I1316" s="52">
        <v>0</v>
      </c>
      <c r="J1316" s="52">
        <v>0</v>
      </c>
      <c r="K1316" s="52">
        <v>0</v>
      </c>
      <c r="L1316" s="52">
        <v>0</v>
      </c>
      <c r="M1316" s="52">
        <v>0</v>
      </c>
      <c r="N1316" s="52">
        <v>0</v>
      </c>
    </row>
    <row r="1317" spans="1:14" x14ac:dyDescent="0.25">
      <c r="A1317" t="s">
        <v>132</v>
      </c>
      <c r="B1317" t="s">
        <v>178</v>
      </c>
      <c r="C1317" t="s">
        <v>179</v>
      </c>
      <c r="D1317" t="s">
        <v>180</v>
      </c>
      <c r="E1317">
        <v>2019</v>
      </c>
      <c r="F1317">
        <v>2019</v>
      </c>
      <c r="G1317" t="s">
        <v>138</v>
      </c>
      <c r="H1317" s="92" t="s">
        <v>286</v>
      </c>
      <c r="I1317" s="52">
        <v>0</v>
      </c>
      <c r="J1317" s="52">
        <v>0</v>
      </c>
      <c r="K1317" s="52">
        <v>0</v>
      </c>
      <c r="L1317" s="52">
        <v>0</v>
      </c>
      <c r="M1317" s="52">
        <v>0</v>
      </c>
      <c r="N1317" s="52">
        <v>0</v>
      </c>
    </row>
    <row r="1318" spans="1:14" x14ac:dyDescent="0.25">
      <c r="A1318" t="s">
        <v>132</v>
      </c>
      <c r="B1318" t="s">
        <v>178</v>
      </c>
      <c r="C1318" t="s">
        <v>179</v>
      </c>
      <c r="D1318" t="s">
        <v>180</v>
      </c>
      <c r="E1318">
        <v>2019</v>
      </c>
      <c r="F1318">
        <v>2019</v>
      </c>
      <c r="G1318" t="s">
        <v>138</v>
      </c>
      <c r="H1318" s="92" t="s">
        <v>287</v>
      </c>
      <c r="I1318" s="52">
        <v>0</v>
      </c>
      <c r="J1318" s="52">
        <v>0</v>
      </c>
      <c r="K1318" s="52">
        <v>0</v>
      </c>
      <c r="L1318" s="52">
        <v>0</v>
      </c>
      <c r="M1318" s="52">
        <v>0</v>
      </c>
      <c r="N1318" s="52">
        <v>0</v>
      </c>
    </row>
    <row r="1319" spans="1:14" x14ac:dyDescent="0.25">
      <c r="A1319" t="s">
        <v>132</v>
      </c>
      <c r="B1319" t="s">
        <v>178</v>
      </c>
      <c r="C1319" t="s">
        <v>179</v>
      </c>
      <c r="D1319" t="s">
        <v>180</v>
      </c>
      <c r="E1319">
        <v>2019</v>
      </c>
      <c r="F1319">
        <v>2019</v>
      </c>
      <c r="G1319" t="s">
        <v>138</v>
      </c>
      <c r="H1319" s="92" t="s">
        <v>288</v>
      </c>
      <c r="I1319" s="52">
        <v>0</v>
      </c>
      <c r="J1319" s="52">
        <v>0</v>
      </c>
      <c r="K1319" s="52">
        <v>0</v>
      </c>
      <c r="L1319" s="52">
        <v>0</v>
      </c>
      <c r="M1319" s="52">
        <v>0</v>
      </c>
      <c r="N1319" s="52">
        <v>0</v>
      </c>
    </row>
    <row r="1320" spans="1:14" x14ac:dyDescent="0.25">
      <c r="A1320" t="s">
        <v>132</v>
      </c>
      <c r="B1320" t="s">
        <v>178</v>
      </c>
      <c r="C1320" t="s">
        <v>179</v>
      </c>
      <c r="D1320" t="s">
        <v>180</v>
      </c>
      <c r="E1320">
        <v>2019</v>
      </c>
      <c r="F1320">
        <v>2019</v>
      </c>
      <c r="G1320" t="s">
        <v>138</v>
      </c>
      <c r="H1320" s="92" t="s">
        <v>289</v>
      </c>
      <c r="I1320" s="52">
        <v>0</v>
      </c>
      <c r="J1320" s="52">
        <v>0</v>
      </c>
      <c r="K1320" s="52">
        <v>0</v>
      </c>
      <c r="L1320" s="52">
        <v>0</v>
      </c>
      <c r="M1320" s="52">
        <v>0</v>
      </c>
      <c r="N1320" s="52">
        <v>0</v>
      </c>
    </row>
    <row r="1321" spans="1:14" x14ac:dyDescent="0.25">
      <c r="A1321" t="s">
        <v>132</v>
      </c>
      <c r="B1321" t="s">
        <v>178</v>
      </c>
      <c r="C1321" t="s">
        <v>179</v>
      </c>
      <c r="D1321" t="s">
        <v>180</v>
      </c>
      <c r="E1321">
        <v>2019</v>
      </c>
      <c r="F1321">
        <v>2019</v>
      </c>
      <c r="G1321" t="s">
        <v>138</v>
      </c>
      <c r="H1321" s="92" t="s">
        <v>290</v>
      </c>
      <c r="I1321" s="52">
        <v>0</v>
      </c>
      <c r="J1321" s="52">
        <v>0</v>
      </c>
      <c r="K1321" s="52">
        <v>0</v>
      </c>
      <c r="L1321" s="52">
        <v>0</v>
      </c>
      <c r="M1321" s="52">
        <v>0</v>
      </c>
      <c r="N1321" s="52">
        <v>0</v>
      </c>
    </row>
    <row r="1322" spans="1:14" x14ac:dyDescent="0.25">
      <c r="A1322" t="s">
        <v>132</v>
      </c>
      <c r="B1322" t="s">
        <v>178</v>
      </c>
      <c r="C1322" t="s">
        <v>179</v>
      </c>
      <c r="D1322" t="s">
        <v>180</v>
      </c>
      <c r="E1322">
        <v>2019</v>
      </c>
      <c r="F1322">
        <v>2019</v>
      </c>
      <c r="G1322" t="s">
        <v>138</v>
      </c>
      <c r="H1322" s="92" t="s">
        <v>291</v>
      </c>
      <c r="I1322" s="52">
        <v>0</v>
      </c>
      <c r="J1322" s="52">
        <v>0</v>
      </c>
      <c r="K1322" s="52">
        <v>0</v>
      </c>
      <c r="L1322" s="52">
        <v>0</v>
      </c>
      <c r="M1322" s="52">
        <v>0</v>
      </c>
      <c r="N1322" s="52">
        <v>0</v>
      </c>
    </row>
    <row r="1323" spans="1:14" x14ac:dyDescent="0.25">
      <c r="A1323" t="s">
        <v>132</v>
      </c>
      <c r="B1323" t="s">
        <v>178</v>
      </c>
      <c r="C1323" t="s">
        <v>179</v>
      </c>
      <c r="D1323" t="s">
        <v>180</v>
      </c>
      <c r="E1323">
        <v>2019</v>
      </c>
      <c r="F1323">
        <v>2019</v>
      </c>
      <c r="G1323" t="s">
        <v>138</v>
      </c>
      <c r="H1323" s="92" t="s">
        <v>292</v>
      </c>
      <c r="I1323" s="52">
        <v>0</v>
      </c>
      <c r="J1323" s="52">
        <v>0</v>
      </c>
      <c r="K1323" s="52">
        <v>0</v>
      </c>
      <c r="L1323" s="52">
        <v>0</v>
      </c>
      <c r="M1323" s="52">
        <v>0</v>
      </c>
      <c r="N1323" s="52">
        <v>0</v>
      </c>
    </row>
    <row r="1324" spans="1:14" x14ac:dyDescent="0.25">
      <c r="A1324" t="s">
        <v>132</v>
      </c>
      <c r="B1324" t="s">
        <v>178</v>
      </c>
      <c r="C1324" t="s">
        <v>179</v>
      </c>
      <c r="D1324" t="s">
        <v>180</v>
      </c>
      <c r="E1324">
        <v>2019</v>
      </c>
      <c r="F1324">
        <v>2019</v>
      </c>
      <c r="G1324" t="s">
        <v>138</v>
      </c>
      <c r="H1324" s="92" t="s">
        <v>293</v>
      </c>
      <c r="I1324" s="52">
        <v>0</v>
      </c>
      <c r="J1324" s="52">
        <v>0</v>
      </c>
      <c r="K1324" s="52">
        <v>0</v>
      </c>
      <c r="L1324" s="52">
        <v>0</v>
      </c>
      <c r="M1324" s="52">
        <v>0</v>
      </c>
      <c r="N1324" s="52">
        <v>0</v>
      </c>
    </row>
    <row r="1325" spans="1:14" x14ac:dyDescent="0.25">
      <c r="A1325" t="s">
        <v>132</v>
      </c>
      <c r="B1325" t="s">
        <v>178</v>
      </c>
      <c r="C1325" t="s">
        <v>179</v>
      </c>
      <c r="D1325" t="s">
        <v>180</v>
      </c>
      <c r="E1325">
        <v>2019</v>
      </c>
      <c r="F1325">
        <v>2019</v>
      </c>
      <c r="G1325" t="s">
        <v>138</v>
      </c>
      <c r="H1325" s="92" t="s">
        <v>294</v>
      </c>
      <c r="I1325" s="52">
        <v>0</v>
      </c>
      <c r="J1325" s="52">
        <v>0</v>
      </c>
      <c r="K1325" s="52">
        <v>0</v>
      </c>
      <c r="L1325" s="52">
        <v>0</v>
      </c>
      <c r="M1325" s="52">
        <v>0</v>
      </c>
      <c r="N1325" s="52">
        <v>0</v>
      </c>
    </row>
    <row r="1326" spans="1:14" x14ac:dyDescent="0.25">
      <c r="A1326" t="s">
        <v>132</v>
      </c>
      <c r="B1326" t="s">
        <v>178</v>
      </c>
      <c r="C1326" t="s">
        <v>179</v>
      </c>
      <c r="D1326" t="s">
        <v>180</v>
      </c>
      <c r="E1326">
        <v>2020</v>
      </c>
      <c r="F1326">
        <v>2019</v>
      </c>
      <c r="G1326" t="s">
        <v>134</v>
      </c>
      <c r="H1326" s="92" t="s">
        <v>285</v>
      </c>
      <c r="I1326" s="74">
        <v>0</v>
      </c>
      <c r="J1326" s="74">
        <v>1.1599999999999999E-9</v>
      </c>
      <c r="K1326" s="74">
        <v>7.4000000000000003E-6</v>
      </c>
      <c r="L1326" s="74">
        <v>1.3300000000000001E-4</v>
      </c>
      <c r="M1326" s="74">
        <v>3.2299999999999999E-4</v>
      </c>
      <c r="N1326" s="74">
        <v>1.2899999999999999E-3</v>
      </c>
    </row>
    <row r="1327" spans="1:14" x14ac:dyDescent="0.25">
      <c r="A1327" t="s">
        <v>132</v>
      </c>
      <c r="B1327" t="s">
        <v>178</v>
      </c>
      <c r="C1327" t="s">
        <v>179</v>
      </c>
      <c r="D1327" t="s">
        <v>180</v>
      </c>
      <c r="E1327">
        <v>2020</v>
      </c>
      <c r="F1327">
        <v>2019</v>
      </c>
      <c r="G1327" t="s">
        <v>134</v>
      </c>
      <c r="H1327" s="92" t="s">
        <v>286</v>
      </c>
      <c r="I1327" s="74">
        <v>0</v>
      </c>
      <c r="J1327" s="74">
        <v>5.4699999999999997E-10</v>
      </c>
      <c r="K1327" s="74">
        <v>8.3000000000000002E-6</v>
      </c>
      <c r="L1327" s="74">
        <v>4.85E-5</v>
      </c>
      <c r="M1327" s="74">
        <v>3.2600000000000001E-4</v>
      </c>
      <c r="N1327" s="74">
        <v>1.4599999999999999E-3</v>
      </c>
    </row>
    <row r="1328" spans="1:14" x14ac:dyDescent="0.25">
      <c r="A1328" t="s">
        <v>132</v>
      </c>
      <c r="B1328" t="s">
        <v>178</v>
      </c>
      <c r="C1328" t="s">
        <v>179</v>
      </c>
      <c r="D1328" t="s">
        <v>180</v>
      </c>
      <c r="E1328">
        <v>2020</v>
      </c>
      <c r="F1328">
        <v>2019</v>
      </c>
      <c r="G1328" t="s">
        <v>134</v>
      </c>
      <c r="H1328" s="92" t="s">
        <v>287</v>
      </c>
      <c r="I1328" s="74">
        <v>0</v>
      </c>
      <c r="J1328" s="74">
        <v>2.8000000000000002E-10</v>
      </c>
      <c r="K1328" s="74">
        <v>4.42E-6</v>
      </c>
      <c r="L1328" s="74">
        <v>2.1800000000000001E-5</v>
      </c>
      <c r="M1328" s="74">
        <v>1.35E-4</v>
      </c>
      <c r="N1328" s="74">
        <v>8.2100000000000001E-4</v>
      </c>
    </row>
    <row r="1329" spans="1:14" x14ac:dyDescent="0.25">
      <c r="A1329" t="s">
        <v>132</v>
      </c>
      <c r="B1329" t="s">
        <v>178</v>
      </c>
      <c r="C1329" t="s">
        <v>179</v>
      </c>
      <c r="D1329" t="s">
        <v>180</v>
      </c>
      <c r="E1329">
        <v>2020</v>
      </c>
      <c r="F1329">
        <v>2019</v>
      </c>
      <c r="G1329" t="s">
        <v>134</v>
      </c>
      <c r="H1329" s="92" t="s">
        <v>288</v>
      </c>
      <c r="I1329" s="74">
        <v>0</v>
      </c>
      <c r="J1329" s="74">
        <v>1.4700000000000001E-10</v>
      </c>
      <c r="K1329" s="74">
        <v>3.0400000000000001E-6</v>
      </c>
      <c r="L1329" s="74">
        <v>1.1399999999999999E-5</v>
      </c>
      <c r="M1329" s="74">
        <v>1.11E-4</v>
      </c>
      <c r="N1329" s="74">
        <v>5.31E-4</v>
      </c>
    </row>
    <row r="1330" spans="1:14" x14ac:dyDescent="0.25">
      <c r="A1330" t="s">
        <v>132</v>
      </c>
      <c r="B1330" t="s">
        <v>178</v>
      </c>
      <c r="C1330" t="s">
        <v>179</v>
      </c>
      <c r="D1330" t="s">
        <v>180</v>
      </c>
      <c r="E1330">
        <v>2020</v>
      </c>
      <c r="F1330">
        <v>2019</v>
      </c>
      <c r="G1330" t="s">
        <v>134</v>
      </c>
      <c r="H1330" s="92" t="s">
        <v>289</v>
      </c>
      <c r="I1330" s="74">
        <v>0</v>
      </c>
      <c r="J1330" s="74">
        <v>3.8100000000000003E-11</v>
      </c>
      <c r="K1330" s="74">
        <v>1.1599999999999999E-6</v>
      </c>
      <c r="L1330" s="74">
        <v>3.05E-6</v>
      </c>
      <c r="M1330" s="74">
        <v>3.93E-5</v>
      </c>
      <c r="N1330" s="74">
        <v>2.0599999999999999E-4</v>
      </c>
    </row>
    <row r="1331" spans="1:14" x14ac:dyDescent="0.25">
      <c r="A1331" t="s">
        <v>132</v>
      </c>
      <c r="B1331" t="s">
        <v>178</v>
      </c>
      <c r="C1331" t="s">
        <v>179</v>
      </c>
      <c r="D1331" t="s">
        <v>180</v>
      </c>
      <c r="E1331">
        <v>2020</v>
      </c>
      <c r="F1331">
        <v>2019</v>
      </c>
      <c r="G1331" t="s">
        <v>134</v>
      </c>
      <c r="H1331" s="92" t="s">
        <v>290</v>
      </c>
      <c r="I1331" s="74">
        <v>0</v>
      </c>
      <c r="J1331" s="74">
        <v>5.5000000000000002E-15</v>
      </c>
      <c r="K1331" s="74">
        <v>2.9999999999999997E-8</v>
      </c>
      <c r="L1331" s="74">
        <v>1.4500000000000001E-8</v>
      </c>
      <c r="M1331" s="74">
        <v>8.9299999999999996E-7</v>
      </c>
      <c r="N1331" s="74">
        <v>1.4E-5</v>
      </c>
    </row>
    <row r="1332" spans="1:14" x14ac:dyDescent="0.25">
      <c r="A1332" t="s">
        <v>132</v>
      </c>
      <c r="B1332" t="s">
        <v>178</v>
      </c>
      <c r="C1332" t="s">
        <v>179</v>
      </c>
      <c r="D1332" t="s">
        <v>180</v>
      </c>
      <c r="E1332">
        <v>2020</v>
      </c>
      <c r="F1332">
        <v>2019</v>
      </c>
      <c r="G1332" t="s">
        <v>134</v>
      </c>
      <c r="H1332" s="92" t="s">
        <v>291</v>
      </c>
      <c r="I1332" s="74">
        <v>0</v>
      </c>
      <c r="J1332" s="74">
        <v>0</v>
      </c>
      <c r="K1332" s="74">
        <v>9.9200000000000005E-9</v>
      </c>
      <c r="L1332" s="74">
        <v>7.0699999999999998E-9</v>
      </c>
      <c r="M1332" s="74">
        <v>4.0999999999999999E-7</v>
      </c>
      <c r="N1332" s="74">
        <v>1.8700000000000001E-6</v>
      </c>
    </row>
    <row r="1333" spans="1:14" x14ac:dyDescent="0.25">
      <c r="A1333" t="s">
        <v>132</v>
      </c>
      <c r="B1333" t="s">
        <v>178</v>
      </c>
      <c r="C1333" t="s">
        <v>179</v>
      </c>
      <c r="D1333" t="s">
        <v>180</v>
      </c>
      <c r="E1333">
        <v>2020</v>
      </c>
      <c r="F1333">
        <v>2019</v>
      </c>
      <c r="G1333" t="s">
        <v>134</v>
      </c>
      <c r="H1333" s="92" t="s">
        <v>292</v>
      </c>
      <c r="I1333" s="74">
        <v>0</v>
      </c>
      <c r="J1333" s="74">
        <v>0</v>
      </c>
      <c r="K1333" s="74">
        <v>1.2900000000000001E-9</v>
      </c>
      <c r="L1333" s="74">
        <v>7.9800000000000004E-10</v>
      </c>
      <c r="M1333" s="74">
        <v>6.9199999999999998E-8</v>
      </c>
      <c r="N1333" s="74">
        <v>3.41E-7</v>
      </c>
    </row>
    <row r="1334" spans="1:14" x14ac:dyDescent="0.25">
      <c r="A1334" t="s">
        <v>132</v>
      </c>
      <c r="B1334" t="s">
        <v>178</v>
      </c>
      <c r="C1334" t="s">
        <v>179</v>
      </c>
      <c r="D1334" t="s">
        <v>180</v>
      </c>
      <c r="E1334">
        <v>2020</v>
      </c>
      <c r="F1334">
        <v>2019</v>
      </c>
      <c r="G1334" t="s">
        <v>134</v>
      </c>
      <c r="H1334" s="92" t="s">
        <v>293</v>
      </c>
      <c r="I1334" s="74">
        <v>0</v>
      </c>
      <c r="J1334" s="74">
        <v>0</v>
      </c>
      <c r="K1334" s="74">
        <v>3.1699999999999999E-10</v>
      </c>
      <c r="L1334" s="74">
        <v>2.01E-10</v>
      </c>
      <c r="M1334" s="74">
        <v>1.8600000000000001E-8</v>
      </c>
      <c r="N1334" s="74">
        <v>1.06E-7</v>
      </c>
    </row>
    <row r="1335" spans="1:14" x14ac:dyDescent="0.25">
      <c r="A1335" t="s">
        <v>132</v>
      </c>
      <c r="B1335" t="s">
        <v>178</v>
      </c>
      <c r="C1335" t="s">
        <v>179</v>
      </c>
      <c r="D1335" t="s">
        <v>180</v>
      </c>
      <c r="E1335">
        <v>2020</v>
      </c>
      <c r="F1335">
        <v>2019</v>
      </c>
      <c r="G1335" t="s">
        <v>134</v>
      </c>
      <c r="H1335" s="92" t="s">
        <v>294</v>
      </c>
      <c r="I1335" s="74">
        <v>0</v>
      </c>
      <c r="J1335" s="74">
        <v>0</v>
      </c>
      <c r="K1335" s="74">
        <v>9.67E-11</v>
      </c>
      <c r="L1335" s="74">
        <v>7.1900000000000005E-11</v>
      </c>
      <c r="M1335" s="74">
        <v>5.5800000000000002E-9</v>
      </c>
      <c r="N1335" s="74">
        <v>3.6400000000000002E-8</v>
      </c>
    </row>
    <row r="1336" spans="1:14" x14ac:dyDescent="0.25">
      <c r="A1336" t="s">
        <v>132</v>
      </c>
      <c r="B1336" t="s">
        <v>178</v>
      </c>
      <c r="C1336" t="s">
        <v>179</v>
      </c>
      <c r="D1336" t="s">
        <v>180</v>
      </c>
      <c r="E1336">
        <v>2020</v>
      </c>
      <c r="F1336">
        <v>2019</v>
      </c>
      <c r="G1336" t="s">
        <v>137</v>
      </c>
      <c r="H1336" s="92" t="s">
        <v>285</v>
      </c>
      <c r="I1336" s="52">
        <v>0</v>
      </c>
      <c r="J1336" s="52">
        <v>1.1599999999999999E-9</v>
      </c>
      <c r="K1336" s="52">
        <v>7.4000000000000003E-6</v>
      </c>
      <c r="L1336" s="52">
        <v>1.3300000000000001E-4</v>
      </c>
      <c r="M1336" s="52">
        <v>3.2299999999999999E-4</v>
      </c>
      <c r="N1336" s="52">
        <v>1.2899999999999999E-3</v>
      </c>
    </row>
    <row r="1337" spans="1:14" x14ac:dyDescent="0.25">
      <c r="A1337" t="s">
        <v>132</v>
      </c>
      <c r="B1337" t="s">
        <v>178</v>
      </c>
      <c r="C1337" t="s">
        <v>179</v>
      </c>
      <c r="D1337" t="s">
        <v>180</v>
      </c>
      <c r="E1337">
        <v>2020</v>
      </c>
      <c r="F1337">
        <v>2019</v>
      </c>
      <c r="G1337" t="s">
        <v>137</v>
      </c>
      <c r="H1337" s="92" t="s">
        <v>286</v>
      </c>
      <c r="I1337" s="52">
        <v>0</v>
      </c>
      <c r="J1337" s="52">
        <v>5.4699999999999997E-10</v>
      </c>
      <c r="K1337" s="52">
        <v>8.3000000000000002E-6</v>
      </c>
      <c r="L1337" s="52">
        <v>4.85E-5</v>
      </c>
      <c r="M1337" s="52">
        <v>3.2600000000000001E-4</v>
      </c>
      <c r="N1337" s="52">
        <v>1.4599999999999999E-3</v>
      </c>
    </row>
    <row r="1338" spans="1:14" x14ac:dyDescent="0.25">
      <c r="A1338" t="s">
        <v>132</v>
      </c>
      <c r="B1338" t="s">
        <v>178</v>
      </c>
      <c r="C1338" t="s">
        <v>179</v>
      </c>
      <c r="D1338" t="s">
        <v>180</v>
      </c>
      <c r="E1338">
        <v>2020</v>
      </c>
      <c r="F1338">
        <v>2019</v>
      </c>
      <c r="G1338" t="s">
        <v>137</v>
      </c>
      <c r="H1338" s="92" t="s">
        <v>287</v>
      </c>
      <c r="I1338" s="52">
        <v>0</v>
      </c>
      <c r="J1338" s="52">
        <v>2.8000000000000002E-10</v>
      </c>
      <c r="K1338" s="52">
        <v>4.42E-6</v>
      </c>
      <c r="L1338" s="52">
        <v>2.1800000000000001E-5</v>
      </c>
      <c r="M1338" s="52">
        <v>1.35E-4</v>
      </c>
      <c r="N1338" s="52">
        <v>8.2100000000000001E-4</v>
      </c>
    </row>
    <row r="1339" spans="1:14" x14ac:dyDescent="0.25">
      <c r="A1339" t="s">
        <v>132</v>
      </c>
      <c r="B1339" t="s">
        <v>178</v>
      </c>
      <c r="C1339" t="s">
        <v>179</v>
      </c>
      <c r="D1339" t="s">
        <v>180</v>
      </c>
      <c r="E1339">
        <v>2020</v>
      </c>
      <c r="F1339">
        <v>2019</v>
      </c>
      <c r="G1339" t="s">
        <v>137</v>
      </c>
      <c r="H1339" s="92" t="s">
        <v>288</v>
      </c>
      <c r="I1339" s="52">
        <v>0</v>
      </c>
      <c r="J1339" s="52">
        <v>1.4700000000000001E-10</v>
      </c>
      <c r="K1339" s="52">
        <v>3.0400000000000001E-6</v>
      </c>
      <c r="L1339" s="52">
        <v>1.1399999999999999E-5</v>
      </c>
      <c r="M1339" s="52">
        <v>1.11E-4</v>
      </c>
      <c r="N1339" s="52">
        <v>5.31E-4</v>
      </c>
    </row>
    <row r="1340" spans="1:14" x14ac:dyDescent="0.25">
      <c r="A1340" t="s">
        <v>132</v>
      </c>
      <c r="B1340" t="s">
        <v>178</v>
      </c>
      <c r="C1340" t="s">
        <v>179</v>
      </c>
      <c r="D1340" t="s">
        <v>180</v>
      </c>
      <c r="E1340">
        <v>2020</v>
      </c>
      <c r="F1340">
        <v>2019</v>
      </c>
      <c r="G1340" t="s">
        <v>137</v>
      </c>
      <c r="H1340" s="92" t="s">
        <v>289</v>
      </c>
      <c r="I1340" s="52">
        <v>0</v>
      </c>
      <c r="J1340" s="52">
        <v>3.8100000000000003E-11</v>
      </c>
      <c r="K1340" s="52">
        <v>1.1599999999999999E-6</v>
      </c>
      <c r="L1340" s="52">
        <v>3.05E-6</v>
      </c>
      <c r="M1340" s="52">
        <v>3.93E-5</v>
      </c>
      <c r="N1340" s="52">
        <v>2.0599999999999999E-4</v>
      </c>
    </row>
    <row r="1341" spans="1:14" x14ac:dyDescent="0.25">
      <c r="A1341" t="s">
        <v>132</v>
      </c>
      <c r="B1341" t="s">
        <v>178</v>
      </c>
      <c r="C1341" t="s">
        <v>179</v>
      </c>
      <c r="D1341" t="s">
        <v>180</v>
      </c>
      <c r="E1341">
        <v>2020</v>
      </c>
      <c r="F1341">
        <v>2019</v>
      </c>
      <c r="G1341" t="s">
        <v>137</v>
      </c>
      <c r="H1341" s="92" t="s">
        <v>290</v>
      </c>
      <c r="I1341" s="52">
        <v>0</v>
      </c>
      <c r="J1341" s="52">
        <v>5.5000000000000002E-15</v>
      </c>
      <c r="K1341" s="52">
        <v>2.9999999999999997E-8</v>
      </c>
      <c r="L1341" s="52">
        <v>1.4500000000000001E-8</v>
      </c>
      <c r="M1341" s="52">
        <v>8.9299999999999996E-7</v>
      </c>
      <c r="N1341" s="52">
        <v>1.4E-5</v>
      </c>
    </row>
    <row r="1342" spans="1:14" x14ac:dyDescent="0.25">
      <c r="A1342" t="s">
        <v>132</v>
      </c>
      <c r="B1342" t="s">
        <v>178</v>
      </c>
      <c r="C1342" t="s">
        <v>179</v>
      </c>
      <c r="D1342" t="s">
        <v>180</v>
      </c>
      <c r="E1342">
        <v>2020</v>
      </c>
      <c r="F1342">
        <v>2019</v>
      </c>
      <c r="G1342" t="s">
        <v>137</v>
      </c>
      <c r="H1342" s="92" t="s">
        <v>291</v>
      </c>
      <c r="I1342" s="52">
        <v>0</v>
      </c>
      <c r="J1342" s="52">
        <v>0</v>
      </c>
      <c r="K1342" s="52">
        <v>9.9200000000000005E-9</v>
      </c>
      <c r="L1342" s="52">
        <v>7.0699999999999998E-9</v>
      </c>
      <c r="M1342" s="52">
        <v>4.0999999999999999E-7</v>
      </c>
      <c r="N1342" s="52">
        <v>1.8700000000000001E-6</v>
      </c>
    </row>
    <row r="1343" spans="1:14" x14ac:dyDescent="0.25">
      <c r="A1343" t="s">
        <v>132</v>
      </c>
      <c r="B1343" t="s">
        <v>178</v>
      </c>
      <c r="C1343" t="s">
        <v>179</v>
      </c>
      <c r="D1343" t="s">
        <v>180</v>
      </c>
      <c r="E1343">
        <v>2020</v>
      </c>
      <c r="F1343">
        <v>2019</v>
      </c>
      <c r="G1343" t="s">
        <v>137</v>
      </c>
      <c r="H1343" s="92" t="s">
        <v>292</v>
      </c>
      <c r="I1343" s="52">
        <v>0</v>
      </c>
      <c r="J1343" s="52">
        <v>0</v>
      </c>
      <c r="K1343" s="52">
        <v>1.2900000000000001E-9</v>
      </c>
      <c r="L1343" s="52">
        <v>7.9800000000000004E-10</v>
      </c>
      <c r="M1343" s="52">
        <v>6.9199999999999998E-8</v>
      </c>
      <c r="N1343" s="52">
        <v>3.41E-7</v>
      </c>
    </row>
    <row r="1344" spans="1:14" x14ac:dyDescent="0.25">
      <c r="A1344" t="s">
        <v>132</v>
      </c>
      <c r="B1344" t="s">
        <v>178</v>
      </c>
      <c r="C1344" t="s">
        <v>179</v>
      </c>
      <c r="D1344" t="s">
        <v>180</v>
      </c>
      <c r="E1344">
        <v>2020</v>
      </c>
      <c r="F1344">
        <v>2019</v>
      </c>
      <c r="G1344" t="s">
        <v>137</v>
      </c>
      <c r="H1344" s="92" t="s">
        <v>293</v>
      </c>
      <c r="I1344" s="52">
        <v>0</v>
      </c>
      <c r="J1344" s="52">
        <v>0</v>
      </c>
      <c r="K1344" s="52">
        <v>3.1699999999999999E-10</v>
      </c>
      <c r="L1344" s="52">
        <v>2.01E-10</v>
      </c>
      <c r="M1344" s="52">
        <v>1.8600000000000001E-8</v>
      </c>
      <c r="N1344" s="52">
        <v>1.06E-7</v>
      </c>
    </row>
    <row r="1345" spans="1:14" x14ac:dyDescent="0.25">
      <c r="A1345" t="s">
        <v>132</v>
      </c>
      <c r="B1345" t="s">
        <v>178</v>
      </c>
      <c r="C1345" t="s">
        <v>179</v>
      </c>
      <c r="D1345" t="s">
        <v>180</v>
      </c>
      <c r="E1345">
        <v>2020</v>
      </c>
      <c r="F1345">
        <v>2019</v>
      </c>
      <c r="G1345" t="s">
        <v>137</v>
      </c>
      <c r="H1345" s="92" t="s">
        <v>294</v>
      </c>
      <c r="I1345" s="52">
        <v>0</v>
      </c>
      <c r="J1345" s="52">
        <v>0</v>
      </c>
      <c r="K1345" s="52">
        <v>9.67E-11</v>
      </c>
      <c r="L1345" s="52">
        <v>7.1900000000000005E-11</v>
      </c>
      <c r="M1345" s="52">
        <v>5.5800000000000002E-9</v>
      </c>
      <c r="N1345" s="52">
        <v>3.6400000000000002E-8</v>
      </c>
    </row>
    <row r="1346" spans="1:14" x14ac:dyDescent="0.25">
      <c r="A1346" t="s">
        <v>132</v>
      </c>
      <c r="B1346" t="s">
        <v>178</v>
      </c>
      <c r="C1346" t="s">
        <v>179</v>
      </c>
      <c r="D1346" t="s">
        <v>180</v>
      </c>
      <c r="E1346">
        <v>2020</v>
      </c>
      <c r="F1346">
        <v>2019</v>
      </c>
      <c r="G1346" t="s">
        <v>138</v>
      </c>
      <c r="H1346" s="92" t="s">
        <v>285</v>
      </c>
      <c r="I1346" s="52">
        <v>0</v>
      </c>
      <c r="J1346" s="52">
        <v>0</v>
      </c>
      <c r="K1346" s="52">
        <v>0</v>
      </c>
      <c r="L1346" s="52">
        <v>0</v>
      </c>
      <c r="M1346" s="52">
        <v>0</v>
      </c>
      <c r="N1346" s="52">
        <v>0</v>
      </c>
    </row>
    <row r="1347" spans="1:14" x14ac:dyDescent="0.25">
      <c r="A1347" t="s">
        <v>132</v>
      </c>
      <c r="B1347" t="s">
        <v>178</v>
      </c>
      <c r="C1347" t="s">
        <v>179</v>
      </c>
      <c r="D1347" t="s">
        <v>180</v>
      </c>
      <c r="E1347">
        <v>2020</v>
      </c>
      <c r="F1347">
        <v>2019</v>
      </c>
      <c r="G1347" t="s">
        <v>138</v>
      </c>
      <c r="H1347" s="92" t="s">
        <v>286</v>
      </c>
      <c r="I1347" s="52">
        <v>0</v>
      </c>
      <c r="J1347" s="52">
        <v>0</v>
      </c>
      <c r="K1347" s="52">
        <v>0</v>
      </c>
      <c r="L1347" s="52">
        <v>0</v>
      </c>
      <c r="M1347" s="52">
        <v>0</v>
      </c>
      <c r="N1347" s="52">
        <v>0</v>
      </c>
    </row>
    <row r="1348" spans="1:14" x14ac:dyDescent="0.25">
      <c r="A1348" t="s">
        <v>132</v>
      </c>
      <c r="B1348" t="s">
        <v>178</v>
      </c>
      <c r="C1348" t="s">
        <v>179</v>
      </c>
      <c r="D1348" t="s">
        <v>180</v>
      </c>
      <c r="E1348">
        <v>2020</v>
      </c>
      <c r="F1348">
        <v>2019</v>
      </c>
      <c r="G1348" t="s">
        <v>138</v>
      </c>
      <c r="H1348" s="92" t="s">
        <v>287</v>
      </c>
      <c r="I1348" s="52">
        <v>0</v>
      </c>
      <c r="J1348" s="52">
        <v>0</v>
      </c>
      <c r="K1348" s="52">
        <v>0</v>
      </c>
      <c r="L1348" s="52">
        <v>0</v>
      </c>
      <c r="M1348" s="52">
        <v>0</v>
      </c>
      <c r="N1348" s="52">
        <v>0</v>
      </c>
    </row>
    <row r="1349" spans="1:14" x14ac:dyDescent="0.25">
      <c r="A1349" t="s">
        <v>132</v>
      </c>
      <c r="B1349" t="s">
        <v>178</v>
      </c>
      <c r="C1349" t="s">
        <v>179</v>
      </c>
      <c r="D1349" t="s">
        <v>180</v>
      </c>
      <c r="E1349">
        <v>2020</v>
      </c>
      <c r="F1349">
        <v>2019</v>
      </c>
      <c r="G1349" t="s">
        <v>138</v>
      </c>
      <c r="H1349" s="92" t="s">
        <v>288</v>
      </c>
      <c r="I1349" s="52">
        <v>0</v>
      </c>
      <c r="J1349" s="52">
        <v>0</v>
      </c>
      <c r="K1349" s="52">
        <v>0</v>
      </c>
      <c r="L1349" s="52">
        <v>0</v>
      </c>
      <c r="M1349" s="52">
        <v>0</v>
      </c>
      <c r="N1349" s="52">
        <v>0</v>
      </c>
    </row>
    <row r="1350" spans="1:14" x14ac:dyDescent="0.25">
      <c r="A1350" t="s">
        <v>132</v>
      </c>
      <c r="B1350" t="s">
        <v>178</v>
      </c>
      <c r="C1350" t="s">
        <v>179</v>
      </c>
      <c r="D1350" t="s">
        <v>180</v>
      </c>
      <c r="E1350">
        <v>2020</v>
      </c>
      <c r="F1350">
        <v>2019</v>
      </c>
      <c r="G1350" t="s">
        <v>138</v>
      </c>
      <c r="H1350" s="92" t="s">
        <v>289</v>
      </c>
      <c r="I1350" s="52">
        <v>0</v>
      </c>
      <c r="J1350" s="52">
        <v>0</v>
      </c>
      <c r="K1350" s="52">
        <v>0</v>
      </c>
      <c r="L1350" s="52">
        <v>0</v>
      </c>
      <c r="M1350" s="52">
        <v>0</v>
      </c>
      <c r="N1350" s="52">
        <v>0</v>
      </c>
    </row>
    <row r="1351" spans="1:14" x14ac:dyDescent="0.25">
      <c r="A1351" t="s">
        <v>132</v>
      </c>
      <c r="B1351" t="s">
        <v>178</v>
      </c>
      <c r="C1351" t="s">
        <v>179</v>
      </c>
      <c r="D1351" t="s">
        <v>180</v>
      </c>
      <c r="E1351">
        <v>2020</v>
      </c>
      <c r="F1351">
        <v>2019</v>
      </c>
      <c r="G1351" t="s">
        <v>138</v>
      </c>
      <c r="H1351" s="92" t="s">
        <v>290</v>
      </c>
      <c r="I1351" s="52">
        <v>0</v>
      </c>
      <c r="J1351" s="52">
        <v>0</v>
      </c>
      <c r="K1351" s="52">
        <v>0</v>
      </c>
      <c r="L1351" s="52">
        <v>0</v>
      </c>
      <c r="M1351" s="52">
        <v>0</v>
      </c>
      <c r="N1351" s="52">
        <v>0</v>
      </c>
    </row>
    <row r="1352" spans="1:14" x14ac:dyDescent="0.25">
      <c r="A1352" t="s">
        <v>132</v>
      </c>
      <c r="B1352" t="s">
        <v>178</v>
      </c>
      <c r="C1352" t="s">
        <v>179</v>
      </c>
      <c r="D1352" t="s">
        <v>180</v>
      </c>
      <c r="E1352">
        <v>2020</v>
      </c>
      <c r="F1352">
        <v>2019</v>
      </c>
      <c r="G1352" t="s">
        <v>138</v>
      </c>
      <c r="H1352" s="92" t="s">
        <v>291</v>
      </c>
      <c r="I1352" s="52">
        <v>0</v>
      </c>
      <c r="J1352" s="52">
        <v>0</v>
      </c>
      <c r="K1352" s="52">
        <v>0</v>
      </c>
      <c r="L1352" s="52">
        <v>0</v>
      </c>
      <c r="M1352" s="52">
        <v>0</v>
      </c>
      <c r="N1352" s="52">
        <v>0</v>
      </c>
    </row>
    <row r="1353" spans="1:14" x14ac:dyDescent="0.25">
      <c r="A1353" t="s">
        <v>132</v>
      </c>
      <c r="B1353" t="s">
        <v>178</v>
      </c>
      <c r="C1353" t="s">
        <v>179</v>
      </c>
      <c r="D1353" t="s">
        <v>180</v>
      </c>
      <c r="E1353">
        <v>2020</v>
      </c>
      <c r="F1353">
        <v>2019</v>
      </c>
      <c r="G1353" t="s">
        <v>138</v>
      </c>
      <c r="H1353" s="92" t="s">
        <v>292</v>
      </c>
      <c r="I1353" s="52">
        <v>0</v>
      </c>
      <c r="J1353" s="52">
        <v>0</v>
      </c>
      <c r="K1353" s="52">
        <v>0</v>
      </c>
      <c r="L1353" s="52">
        <v>0</v>
      </c>
      <c r="M1353" s="52">
        <v>0</v>
      </c>
      <c r="N1353" s="52">
        <v>0</v>
      </c>
    </row>
    <row r="1354" spans="1:14" x14ac:dyDescent="0.25">
      <c r="A1354" t="s">
        <v>132</v>
      </c>
      <c r="B1354" t="s">
        <v>178</v>
      </c>
      <c r="C1354" t="s">
        <v>179</v>
      </c>
      <c r="D1354" t="s">
        <v>180</v>
      </c>
      <c r="E1354">
        <v>2020</v>
      </c>
      <c r="F1354">
        <v>2019</v>
      </c>
      <c r="G1354" t="s">
        <v>138</v>
      </c>
      <c r="H1354" s="92" t="s">
        <v>293</v>
      </c>
      <c r="I1354" s="52">
        <v>0</v>
      </c>
      <c r="J1354" s="52">
        <v>0</v>
      </c>
      <c r="K1354" s="52">
        <v>0</v>
      </c>
      <c r="L1354" s="52">
        <v>0</v>
      </c>
      <c r="M1354" s="52">
        <v>0</v>
      </c>
      <c r="N1354" s="52">
        <v>0</v>
      </c>
    </row>
    <row r="1355" spans="1:14" x14ac:dyDescent="0.25">
      <c r="A1355" t="s">
        <v>132</v>
      </c>
      <c r="B1355" t="s">
        <v>178</v>
      </c>
      <c r="C1355" t="s">
        <v>179</v>
      </c>
      <c r="D1355" t="s">
        <v>180</v>
      </c>
      <c r="E1355">
        <v>2020</v>
      </c>
      <c r="F1355">
        <v>2019</v>
      </c>
      <c r="G1355" t="s">
        <v>138</v>
      </c>
      <c r="H1355" s="92" t="s">
        <v>294</v>
      </c>
      <c r="I1355" s="52">
        <v>0</v>
      </c>
      <c r="J1355" s="52">
        <v>0</v>
      </c>
      <c r="K1355" s="52">
        <v>0</v>
      </c>
      <c r="L1355" s="52">
        <v>0</v>
      </c>
      <c r="M1355" s="52">
        <v>0</v>
      </c>
      <c r="N1355" s="52">
        <v>0</v>
      </c>
    </row>
    <row r="1356" spans="1:14" x14ac:dyDescent="0.25">
      <c r="A1356" t="s">
        <v>132</v>
      </c>
      <c r="B1356" t="s">
        <v>178</v>
      </c>
      <c r="C1356" t="s">
        <v>179</v>
      </c>
      <c r="D1356" t="s">
        <v>180</v>
      </c>
      <c r="E1356" t="s">
        <v>140</v>
      </c>
      <c r="F1356" t="s">
        <v>141</v>
      </c>
      <c r="G1356" t="s">
        <v>134</v>
      </c>
      <c r="H1356" s="92" t="s">
        <v>285</v>
      </c>
      <c r="I1356" s="74">
        <v>0</v>
      </c>
      <c r="J1356" s="74">
        <v>1.3731549999999999E-9</v>
      </c>
      <c r="K1356" s="74">
        <v>1.17487749999999E-5</v>
      </c>
      <c r="L1356" s="74">
        <v>1.0615912500000001E-3</v>
      </c>
      <c r="M1356" s="74">
        <v>2.9203795E-3</v>
      </c>
      <c r="N1356" s="74">
        <v>1.33162525E-2</v>
      </c>
    </row>
    <row r="1357" spans="1:14" x14ac:dyDescent="0.25">
      <c r="A1357" t="s">
        <v>132</v>
      </c>
      <c r="B1357" t="s">
        <v>178</v>
      </c>
      <c r="C1357" t="s">
        <v>179</v>
      </c>
      <c r="D1357" t="s">
        <v>180</v>
      </c>
      <c r="E1357" t="s">
        <v>140</v>
      </c>
      <c r="F1357" t="s">
        <v>141</v>
      </c>
      <c r="G1357" t="s">
        <v>134</v>
      </c>
      <c r="H1357" s="92" t="s">
        <v>286</v>
      </c>
      <c r="I1357" s="74">
        <v>0</v>
      </c>
      <c r="J1357" s="74">
        <v>8.5988299999999996E-10</v>
      </c>
      <c r="K1357" s="74">
        <v>1.2707944999999901E-5</v>
      </c>
      <c r="L1357" s="74">
        <v>4.3806720000000001E-4</v>
      </c>
      <c r="M1357" s="74">
        <v>3.5069695000000001E-3</v>
      </c>
      <c r="N1357" s="74">
        <v>1.41557175E-2</v>
      </c>
    </row>
    <row r="1358" spans="1:14" x14ac:dyDescent="0.25">
      <c r="A1358" t="s">
        <v>132</v>
      </c>
      <c r="B1358" t="s">
        <v>178</v>
      </c>
      <c r="C1358" t="s">
        <v>179</v>
      </c>
      <c r="D1358" t="s">
        <v>180</v>
      </c>
      <c r="E1358" t="s">
        <v>140</v>
      </c>
      <c r="F1358" t="s">
        <v>141</v>
      </c>
      <c r="G1358" t="s">
        <v>134</v>
      </c>
      <c r="H1358" s="92" t="s">
        <v>287</v>
      </c>
      <c r="I1358" s="74">
        <v>0</v>
      </c>
      <c r="J1358" s="74">
        <v>4.4151199999999997E-10</v>
      </c>
      <c r="K1358" s="74">
        <v>6.9766649999999802E-6</v>
      </c>
      <c r="L1358" s="74">
        <v>1.9126426000000001E-4</v>
      </c>
      <c r="M1358" s="74">
        <v>1.215938E-3</v>
      </c>
      <c r="N1358" s="74">
        <v>8.4389027999999897E-3</v>
      </c>
    </row>
    <row r="1359" spans="1:14" x14ac:dyDescent="0.25">
      <c r="A1359" t="s">
        <v>132</v>
      </c>
      <c r="B1359" t="s">
        <v>178</v>
      </c>
      <c r="C1359" t="s">
        <v>179</v>
      </c>
      <c r="D1359" t="s">
        <v>180</v>
      </c>
      <c r="E1359" t="s">
        <v>140</v>
      </c>
      <c r="F1359" t="s">
        <v>141</v>
      </c>
      <c r="G1359" t="s">
        <v>134</v>
      </c>
      <c r="H1359" s="92" t="s">
        <v>288</v>
      </c>
      <c r="I1359" s="74">
        <v>0</v>
      </c>
      <c r="J1359" s="74">
        <v>2.5022449999999998E-10</v>
      </c>
      <c r="K1359" s="74">
        <v>4.6232919999999899E-6</v>
      </c>
      <c r="L1359" s="74">
        <v>1.01928655E-4</v>
      </c>
      <c r="M1359" s="74">
        <v>1.2244749E-3</v>
      </c>
      <c r="N1359" s="74">
        <v>4.9708632499999997E-3</v>
      </c>
    </row>
    <row r="1360" spans="1:14" x14ac:dyDescent="0.25">
      <c r="A1360" t="s">
        <v>132</v>
      </c>
      <c r="B1360" t="s">
        <v>178</v>
      </c>
      <c r="C1360" t="s">
        <v>179</v>
      </c>
      <c r="D1360" t="s">
        <v>180</v>
      </c>
      <c r="E1360" t="s">
        <v>140</v>
      </c>
      <c r="F1360" t="s">
        <v>141</v>
      </c>
      <c r="G1360" t="s">
        <v>134</v>
      </c>
      <c r="H1360" s="92" t="s">
        <v>289</v>
      </c>
      <c r="I1360" s="74">
        <v>0</v>
      </c>
      <c r="J1360" s="74">
        <v>6.5868399999999995E-11</v>
      </c>
      <c r="K1360" s="74">
        <v>1.7876879999999999E-6</v>
      </c>
      <c r="L1360" s="74">
        <v>2.6665940000000001E-5</v>
      </c>
      <c r="M1360" s="74">
        <v>4.44041E-4</v>
      </c>
      <c r="N1360" s="74">
        <v>1.9074934999999901E-3</v>
      </c>
    </row>
    <row r="1361" spans="1:14" x14ac:dyDescent="0.25">
      <c r="A1361" t="s">
        <v>132</v>
      </c>
      <c r="B1361" t="s">
        <v>178</v>
      </c>
      <c r="C1361" t="s">
        <v>179</v>
      </c>
      <c r="D1361" t="s">
        <v>180</v>
      </c>
      <c r="E1361" t="s">
        <v>140</v>
      </c>
      <c r="F1361" t="s">
        <v>141</v>
      </c>
      <c r="G1361" t="s">
        <v>134</v>
      </c>
      <c r="H1361" s="92" t="s">
        <v>290</v>
      </c>
      <c r="I1361" s="74">
        <v>0</v>
      </c>
      <c r="J1361" s="74">
        <v>5.173265E-14</v>
      </c>
      <c r="K1361" s="74">
        <v>4.6152079999999802E-8</v>
      </c>
      <c r="L1361" s="74">
        <v>7.8420053000000004E-8</v>
      </c>
      <c r="M1361" s="74">
        <v>6.9787995000000003E-6</v>
      </c>
      <c r="N1361" s="74">
        <v>1.4942722000000001E-4</v>
      </c>
    </row>
    <row r="1362" spans="1:14" x14ac:dyDescent="0.25">
      <c r="A1362" t="s">
        <v>132</v>
      </c>
      <c r="B1362" t="s">
        <v>178</v>
      </c>
      <c r="C1362" t="s">
        <v>179</v>
      </c>
      <c r="D1362" t="s">
        <v>180</v>
      </c>
      <c r="E1362" t="s">
        <v>140</v>
      </c>
      <c r="F1362" t="s">
        <v>141</v>
      </c>
      <c r="G1362" t="s">
        <v>134</v>
      </c>
      <c r="H1362" s="92" t="s">
        <v>291</v>
      </c>
      <c r="I1362" s="74">
        <v>0</v>
      </c>
      <c r="J1362" s="74">
        <v>0</v>
      </c>
      <c r="K1362" s="74">
        <v>1.4848689999999901E-8</v>
      </c>
      <c r="L1362" s="74">
        <v>3.5731134999999998E-8</v>
      </c>
      <c r="M1362" s="74">
        <v>3.60644349999999E-6</v>
      </c>
      <c r="N1362" s="74">
        <v>2.2468945000000001E-5</v>
      </c>
    </row>
    <row r="1363" spans="1:14" x14ac:dyDescent="0.25">
      <c r="A1363" t="s">
        <v>132</v>
      </c>
      <c r="B1363" t="s">
        <v>178</v>
      </c>
      <c r="C1363" t="s">
        <v>179</v>
      </c>
      <c r="D1363" t="s">
        <v>180</v>
      </c>
      <c r="E1363" t="s">
        <v>140</v>
      </c>
      <c r="F1363" t="s">
        <v>141</v>
      </c>
      <c r="G1363" t="s">
        <v>134</v>
      </c>
      <c r="H1363" s="92" t="s">
        <v>292</v>
      </c>
      <c r="I1363" s="74">
        <v>0</v>
      </c>
      <c r="J1363" s="74">
        <v>0</v>
      </c>
      <c r="K1363" s="74">
        <v>1.9990349999999899E-9</v>
      </c>
      <c r="L1363" s="74">
        <v>4.6316499999999998E-9</v>
      </c>
      <c r="M1363" s="74">
        <v>5.4112225000000003E-7</v>
      </c>
      <c r="N1363" s="74">
        <v>4.1182787500000002E-6</v>
      </c>
    </row>
    <row r="1364" spans="1:14" x14ac:dyDescent="0.25">
      <c r="A1364" t="s">
        <v>132</v>
      </c>
      <c r="B1364" t="s">
        <v>178</v>
      </c>
      <c r="C1364" t="s">
        <v>179</v>
      </c>
      <c r="D1364" t="s">
        <v>180</v>
      </c>
      <c r="E1364" t="s">
        <v>140</v>
      </c>
      <c r="F1364" t="s">
        <v>141</v>
      </c>
      <c r="G1364" t="s">
        <v>134</v>
      </c>
      <c r="H1364" s="92" t="s">
        <v>293</v>
      </c>
      <c r="I1364" s="74">
        <v>0</v>
      </c>
      <c r="J1364" s="74">
        <v>0</v>
      </c>
      <c r="K1364" s="74">
        <v>4.7143519999999896E-10</v>
      </c>
      <c r="L1364" s="74">
        <v>1.36777335E-9</v>
      </c>
      <c r="M1364" s="74">
        <v>1.3305526000000001E-7</v>
      </c>
      <c r="N1364" s="74">
        <v>1.22376275E-6</v>
      </c>
    </row>
    <row r="1365" spans="1:14" x14ac:dyDescent="0.25">
      <c r="A1365" t="s">
        <v>132</v>
      </c>
      <c r="B1365" t="s">
        <v>178</v>
      </c>
      <c r="C1365" t="s">
        <v>179</v>
      </c>
      <c r="D1365" t="s">
        <v>180</v>
      </c>
      <c r="E1365" t="s">
        <v>140</v>
      </c>
      <c r="F1365" t="s">
        <v>141</v>
      </c>
      <c r="G1365" t="s">
        <v>134</v>
      </c>
      <c r="H1365" s="92" t="s">
        <v>294</v>
      </c>
      <c r="I1365" s="74">
        <v>0</v>
      </c>
      <c r="J1365" s="74">
        <v>0</v>
      </c>
      <c r="K1365" s="74">
        <v>1.33191299999999E-10</v>
      </c>
      <c r="L1365" s="74">
        <v>4.0441689999999998E-10</v>
      </c>
      <c r="M1365" s="74">
        <v>3.8504305E-8</v>
      </c>
      <c r="N1365" s="74">
        <v>4.1611024999999999E-7</v>
      </c>
    </row>
    <row r="1366" spans="1:14" x14ac:dyDescent="0.25">
      <c r="A1366" t="s">
        <v>132</v>
      </c>
      <c r="B1366" t="s">
        <v>178</v>
      </c>
      <c r="C1366" t="s">
        <v>179</v>
      </c>
      <c r="D1366" t="s">
        <v>180</v>
      </c>
      <c r="E1366" t="s">
        <v>140</v>
      </c>
      <c r="F1366" t="s">
        <v>141</v>
      </c>
      <c r="G1366" t="s">
        <v>137</v>
      </c>
      <c r="H1366" s="92" t="s">
        <v>285</v>
      </c>
      <c r="I1366" s="52">
        <v>0</v>
      </c>
      <c r="J1366" s="52">
        <v>1.3731549999999999E-9</v>
      </c>
      <c r="K1366" s="52">
        <v>1.17487749999999E-5</v>
      </c>
      <c r="L1366" s="52">
        <v>1.0615912500000001E-3</v>
      </c>
      <c r="M1366" s="52">
        <v>2.9203795E-3</v>
      </c>
      <c r="N1366" s="52">
        <v>1.33162525E-2</v>
      </c>
    </row>
    <row r="1367" spans="1:14" x14ac:dyDescent="0.25">
      <c r="A1367" t="s">
        <v>132</v>
      </c>
      <c r="B1367" t="s">
        <v>178</v>
      </c>
      <c r="C1367" t="s">
        <v>179</v>
      </c>
      <c r="D1367" t="s">
        <v>180</v>
      </c>
      <c r="E1367" t="s">
        <v>140</v>
      </c>
      <c r="F1367" t="s">
        <v>141</v>
      </c>
      <c r="G1367" t="s">
        <v>137</v>
      </c>
      <c r="H1367" s="92" t="s">
        <v>286</v>
      </c>
      <c r="I1367" s="52">
        <v>0</v>
      </c>
      <c r="J1367" s="52">
        <v>8.5988299999999996E-10</v>
      </c>
      <c r="K1367" s="52">
        <v>1.2707944999999901E-5</v>
      </c>
      <c r="L1367" s="52">
        <v>4.3806720000000001E-4</v>
      </c>
      <c r="M1367" s="52">
        <v>3.5069695000000001E-3</v>
      </c>
      <c r="N1367" s="52">
        <v>1.41557175E-2</v>
      </c>
    </row>
    <row r="1368" spans="1:14" x14ac:dyDescent="0.25">
      <c r="A1368" t="s">
        <v>132</v>
      </c>
      <c r="B1368" t="s">
        <v>178</v>
      </c>
      <c r="C1368" t="s">
        <v>179</v>
      </c>
      <c r="D1368" t="s">
        <v>180</v>
      </c>
      <c r="E1368" t="s">
        <v>140</v>
      </c>
      <c r="F1368" t="s">
        <v>141</v>
      </c>
      <c r="G1368" t="s">
        <v>137</v>
      </c>
      <c r="H1368" s="92" t="s">
        <v>287</v>
      </c>
      <c r="I1368" s="52">
        <v>0</v>
      </c>
      <c r="J1368" s="52">
        <v>4.4151199999999997E-10</v>
      </c>
      <c r="K1368" s="52">
        <v>6.9766649999999802E-6</v>
      </c>
      <c r="L1368" s="52">
        <v>1.9126426000000001E-4</v>
      </c>
      <c r="M1368" s="52">
        <v>1.215938E-3</v>
      </c>
      <c r="N1368" s="52">
        <v>8.4389027999999897E-3</v>
      </c>
    </row>
    <row r="1369" spans="1:14" x14ac:dyDescent="0.25">
      <c r="A1369" t="s">
        <v>132</v>
      </c>
      <c r="B1369" t="s">
        <v>178</v>
      </c>
      <c r="C1369" t="s">
        <v>179</v>
      </c>
      <c r="D1369" t="s">
        <v>180</v>
      </c>
      <c r="E1369" t="s">
        <v>140</v>
      </c>
      <c r="F1369" t="s">
        <v>141</v>
      </c>
      <c r="G1369" t="s">
        <v>137</v>
      </c>
      <c r="H1369" s="92" t="s">
        <v>288</v>
      </c>
      <c r="I1369" s="52">
        <v>0</v>
      </c>
      <c r="J1369" s="52">
        <v>2.5022449999999998E-10</v>
      </c>
      <c r="K1369" s="52">
        <v>4.6232919999999899E-6</v>
      </c>
      <c r="L1369" s="52">
        <v>1.01928655E-4</v>
      </c>
      <c r="M1369" s="52">
        <v>1.2244749E-3</v>
      </c>
      <c r="N1369" s="52">
        <v>4.9708632499999997E-3</v>
      </c>
    </row>
    <row r="1370" spans="1:14" x14ac:dyDescent="0.25">
      <c r="A1370" t="s">
        <v>132</v>
      </c>
      <c r="B1370" t="s">
        <v>178</v>
      </c>
      <c r="C1370" t="s">
        <v>179</v>
      </c>
      <c r="D1370" t="s">
        <v>180</v>
      </c>
      <c r="E1370" t="s">
        <v>140</v>
      </c>
      <c r="F1370" t="s">
        <v>141</v>
      </c>
      <c r="G1370" t="s">
        <v>137</v>
      </c>
      <c r="H1370" s="92" t="s">
        <v>289</v>
      </c>
      <c r="I1370" s="52">
        <v>0</v>
      </c>
      <c r="J1370" s="52">
        <v>6.5868399999999995E-11</v>
      </c>
      <c r="K1370" s="52">
        <v>1.7876879999999999E-6</v>
      </c>
      <c r="L1370" s="52">
        <v>2.6665940000000001E-5</v>
      </c>
      <c r="M1370" s="52">
        <v>4.44041E-4</v>
      </c>
      <c r="N1370" s="52">
        <v>1.9074934999999901E-3</v>
      </c>
    </row>
    <row r="1371" spans="1:14" x14ac:dyDescent="0.25">
      <c r="A1371" t="s">
        <v>132</v>
      </c>
      <c r="B1371" t="s">
        <v>178</v>
      </c>
      <c r="C1371" t="s">
        <v>179</v>
      </c>
      <c r="D1371" t="s">
        <v>180</v>
      </c>
      <c r="E1371" t="s">
        <v>140</v>
      </c>
      <c r="F1371" t="s">
        <v>141</v>
      </c>
      <c r="G1371" t="s">
        <v>137</v>
      </c>
      <c r="H1371" s="92" t="s">
        <v>290</v>
      </c>
      <c r="I1371" s="52">
        <v>0</v>
      </c>
      <c r="J1371" s="52">
        <v>5.173265E-14</v>
      </c>
      <c r="K1371" s="52">
        <v>4.6152079999999802E-8</v>
      </c>
      <c r="L1371" s="52">
        <v>7.8420053000000004E-8</v>
      </c>
      <c r="M1371" s="52">
        <v>6.9787995000000003E-6</v>
      </c>
      <c r="N1371" s="52">
        <v>1.4942722000000001E-4</v>
      </c>
    </row>
    <row r="1372" spans="1:14" x14ac:dyDescent="0.25">
      <c r="A1372" t="s">
        <v>132</v>
      </c>
      <c r="B1372" t="s">
        <v>178</v>
      </c>
      <c r="C1372" t="s">
        <v>179</v>
      </c>
      <c r="D1372" t="s">
        <v>180</v>
      </c>
      <c r="E1372" t="s">
        <v>140</v>
      </c>
      <c r="F1372" t="s">
        <v>141</v>
      </c>
      <c r="G1372" t="s">
        <v>137</v>
      </c>
      <c r="H1372" s="92" t="s">
        <v>291</v>
      </c>
      <c r="I1372" s="52">
        <v>0</v>
      </c>
      <c r="J1372" s="52">
        <v>0</v>
      </c>
      <c r="K1372" s="52">
        <v>1.4848689999999901E-8</v>
      </c>
      <c r="L1372" s="52">
        <v>3.5731134999999998E-8</v>
      </c>
      <c r="M1372" s="52">
        <v>3.60644349999999E-6</v>
      </c>
      <c r="N1372" s="52">
        <v>2.2468945000000001E-5</v>
      </c>
    </row>
    <row r="1373" spans="1:14" x14ac:dyDescent="0.25">
      <c r="A1373" t="s">
        <v>132</v>
      </c>
      <c r="B1373" t="s">
        <v>178</v>
      </c>
      <c r="C1373" t="s">
        <v>179</v>
      </c>
      <c r="D1373" t="s">
        <v>180</v>
      </c>
      <c r="E1373" t="s">
        <v>140</v>
      </c>
      <c r="F1373" t="s">
        <v>141</v>
      </c>
      <c r="G1373" t="s">
        <v>137</v>
      </c>
      <c r="H1373" s="92" t="s">
        <v>292</v>
      </c>
      <c r="I1373" s="52">
        <v>0</v>
      </c>
      <c r="J1373" s="52">
        <v>0</v>
      </c>
      <c r="K1373" s="52">
        <v>1.9990349999999899E-9</v>
      </c>
      <c r="L1373" s="52">
        <v>4.6316499999999998E-9</v>
      </c>
      <c r="M1373" s="52">
        <v>5.4112225000000003E-7</v>
      </c>
      <c r="N1373" s="52">
        <v>4.1182787500000002E-6</v>
      </c>
    </row>
    <row r="1374" spans="1:14" x14ac:dyDescent="0.25">
      <c r="A1374" t="s">
        <v>132</v>
      </c>
      <c r="B1374" t="s">
        <v>178</v>
      </c>
      <c r="C1374" t="s">
        <v>179</v>
      </c>
      <c r="D1374" t="s">
        <v>180</v>
      </c>
      <c r="E1374" t="s">
        <v>140</v>
      </c>
      <c r="F1374" t="s">
        <v>141</v>
      </c>
      <c r="G1374" t="s">
        <v>137</v>
      </c>
      <c r="H1374" s="92" t="s">
        <v>293</v>
      </c>
      <c r="I1374" s="52">
        <v>0</v>
      </c>
      <c r="J1374" s="52">
        <v>0</v>
      </c>
      <c r="K1374" s="52">
        <v>4.7143519999999896E-10</v>
      </c>
      <c r="L1374" s="52">
        <v>1.36777335E-9</v>
      </c>
      <c r="M1374" s="52">
        <v>1.3305526000000001E-7</v>
      </c>
      <c r="N1374" s="52">
        <v>1.22376275E-6</v>
      </c>
    </row>
    <row r="1375" spans="1:14" x14ac:dyDescent="0.25">
      <c r="A1375" t="s">
        <v>132</v>
      </c>
      <c r="B1375" t="s">
        <v>178</v>
      </c>
      <c r="C1375" t="s">
        <v>179</v>
      </c>
      <c r="D1375" t="s">
        <v>180</v>
      </c>
      <c r="E1375" t="s">
        <v>140</v>
      </c>
      <c r="F1375" t="s">
        <v>141</v>
      </c>
      <c r="G1375" t="s">
        <v>137</v>
      </c>
      <c r="H1375" s="92" t="s">
        <v>294</v>
      </c>
      <c r="I1375" s="52">
        <v>0</v>
      </c>
      <c r="J1375" s="52">
        <v>0</v>
      </c>
      <c r="K1375" s="52">
        <v>1.33191299999999E-10</v>
      </c>
      <c r="L1375" s="52">
        <v>4.0441689999999998E-10</v>
      </c>
      <c r="M1375" s="52">
        <v>3.8504305E-8</v>
      </c>
      <c r="N1375" s="52">
        <v>4.1611024999999999E-7</v>
      </c>
    </row>
    <row r="1376" spans="1:14" x14ac:dyDescent="0.25">
      <c r="A1376" t="s">
        <v>132</v>
      </c>
      <c r="B1376" t="s">
        <v>178</v>
      </c>
      <c r="C1376" t="s">
        <v>179</v>
      </c>
      <c r="D1376" t="s">
        <v>180</v>
      </c>
      <c r="E1376" t="s">
        <v>140</v>
      </c>
      <c r="F1376" t="s">
        <v>141</v>
      </c>
      <c r="G1376" t="s">
        <v>138</v>
      </c>
      <c r="H1376" s="92" t="s">
        <v>285</v>
      </c>
      <c r="I1376" s="52">
        <v>0</v>
      </c>
      <c r="J1376" s="52">
        <v>0</v>
      </c>
      <c r="K1376" s="52">
        <v>0</v>
      </c>
      <c r="L1376" s="52">
        <v>0</v>
      </c>
      <c r="M1376" s="52">
        <v>0</v>
      </c>
      <c r="N1376" s="52">
        <v>0</v>
      </c>
    </row>
    <row r="1377" spans="1:14" x14ac:dyDescent="0.25">
      <c r="A1377" t="s">
        <v>132</v>
      </c>
      <c r="B1377" t="s">
        <v>178</v>
      </c>
      <c r="C1377" t="s">
        <v>179</v>
      </c>
      <c r="D1377" t="s">
        <v>180</v>
      </c>
      <c r="E1377" t="s">
        <v>140</v>
      </c>
      <c r="F1377" t="s">
        <v>141</v>
      </c>
      <c r="G1377" t="s">
        <v>138</v>
      </c>
      <c r="H1377" s="92" t="s">
        <v>286</v>
      </c>
      <c r="I1377" s="52">
        <v>0</v>
      </c>
      <c r="J1377" s="52">
        <v>0</v>
      </c>
      <c r="K1377" s="52">
        <v>0</v>
      </c>
      <c r="L1377" s="52">
        <v>0</v>
      </c>
      <c r="M1377" s="52">
        <v>0</v>
      </c>
      <c r="N1377" s="52">
        <v>0</v>
      </c>
    </row>
    <row r="1378" spans="1:14" x14ac:dyDescent="0.25">
      <c r="A1378" t="s">
        <v>132</v>
      </c>
      <c r="B1378" t="s">
        <v>178</v>
      </c>
      <c r="C1378" t="s">
        <v>179</v>
      </c>
      <c r="D1378" t="s">
        <v>180</v>
      </c>
      <c r="E1378" t="s">
        <v>140</v>
      </c>
      <c r="F1378" t="s">
        <v>141</v>
      </c>
      <c r="G1378" t="s">
        <v>138</v>
      </c>
      <c r="H1378" s="92" t="s">
        <v>287</v>
      </c>
      <c r="I1378" s="52">
        <v>0</v>
      </c>
      <c r="J1378" s="52">
        <v>0</v>
      </c>
      <c r="K1378" s="52">
        <v>0</v>
      </c>
      <c r="L1378" s="52">
        <v>0</v>
      </c>
      <c r="M1378" s="52">
        <v>0</v>
      </c>
      <c r="N1378" s="52">
        <v>0</v>
      </c>
    </row>
    <row r="1379" spans="1:14" x14ac:dyDescent="0.25">
      <c r="A1379" t="s">
        <v>132</v>
      </c>
      <c r="B1379" t="s">
        <v>178</v>
      </c>
      <c r="C1379" t="s">
        <v>179</v>
      </c>
      <c r="D1379" t="s">
        <v>180</v>
      </c>
      <c r="E1379" t="s">
        <v>140</v>
      </c>
      <c r="F1379" t="s">
        <v>141</v>
      </c>
      <c r="G1379" t="s">
        <v>138</v>
      </c>
      <c r="H1379" s="92" t="s">
        <v>288</v>
      </c>
      <c r="I1379" s="52">
        <v>0</v>
      </c>
      <c r="J1379" s="52">
        <v>0</v>
      </c>
      <c r="K1379" s="52">
        <v>0</v>
      </c>
      <c r="L1379" s="52">
        <v>0</v>
      </c>
      <c r="M1379" s="52">
        <v>0</v>
      </c>
      <c r="N1379" s="52">
        <v>0</v>
      </c>
    </row>
    <row r="1380" spans="1:14" x14ac:dyDescent="0.25">
      <c r="A1380" t="s">
        <v>132</v>
      </c>
      <c r="B1380" t="s">
        <v>178</v>
      </c>
      <c r="C1380" t="s">
        <v>179</v>
      </c>
      <c r="D1380" t="s">
        <v>180</v>
      </c>
      <c r="E1380" t="s">
        <v>140</v>
      </c>
      <c r="F1380" t="s">
        <v>141</v>
      </c>
      <c r="G1380" t="s">
        <v>138</v>
      </c>
      <c r="H1380" s="92" t="s">
        <v>289</v>
      </c>
      <c r="I1380" s="52">
        <v>0</v>
      </c>
      <c r="J1380" s="52">
        <v>0</v>
      </c>
      <c r="K1380" s="52">
        <v>0</v>
      </c>
      <c r="L1380" s="52">
        <v>0</v>
      </c>
      <c r="M1380" s="52">
        <v>0</v>
      </c>
      <c r="N1380" s="52">
        <v>0</v>
      </c>
    </row>
    <row r="1381" spans="1:14" x14ac:dyDescent="0.25">
      <c r="A1381" t="s">
        <v>132</v>
      </c>
      <c r="B1381" t="s">
        <v>178</v>
      </c>
      <c r="C1381" t="s">
        <v>179</v>
      </c>
      <c r="D1381" t="s">
        <v>180</v>
      </c>
      <c r="E1381" t="s">
        <v>140</v>
      </c>
      <c r="F1381" t="s">
        <v>141</v>
      </c>
      <c r="G1381" t="s">
        <v>138</v>
      </c>
      <c r="H1381" s="92" t="s">
        <v>290</v>
      </c>
      <c r="I1381" s="52">
        <v>0</v>
      </c>
      <c r="J1381" s="52">
        <v>0</v>
      </c>
      <c r="K1381" s="52">
        <v>0</v>
      </c>
      <c r="L1381" s="52">
        <v>0</v>
      </c>
      <c r="M1381" s="52">
        <v>0</v>
      </c>
      <c r="N1381" s="52">
        <v>0</v>
      </c>
    </row>
    <row r="1382" spans="1:14" x14ac:dyDescent="0.25">
      <c r="A1382" t="s">
        <v>132</v>
      </c>
      <c r="B1382" t="s">
        <v>178</v>
      </c>
      <c r="C1382" t="s">
        <v>179</v>
      </c>
      <c r="D1382" t="s">
        <v>180</v>
      </c>
      <c r="E1382" t="s">
        <v>140</v>
      </c>
      <c r="F1382" t="s">
        <v>141</v>
      </c>
      <c r="G1382" t="s">
        <v>138</v>
      </c>
      <c r="H1382" s="92" t="s">
        <v>291</v>
      </c>
      <c r="I1382" s="52">
        <v>0</v>
      </c>
      <c r="J1382" s="52">
        <v>0</v>
      </c>
      <c r="K1382" s="52">
        <v>0</v>
      </c>
      <c r="L1382" s="52">
        <v>0</v>
      </c>
      <c r="M1382" s="52">
        <v>0</v>
      </c>
      <c r="N1382" s="52">
        <v>0</v>
      </c>
    </row>
    <row r="1383" spans="1:14" x14ac:dyDescent="0.25">
      <c r="A1383" t="s">
        <v>132</v>
      </c>
      <c r="B1383" t="s">
        <v>178</v>
      </c>
      <c r="C1383" t="s">
        <v>179</v>
      </c>
      <c r="D1383" t="s">
        <v>180</v>
      </c>
      <c r="E1383" t="s">
        <v>140</v>
      </c>
      <c r="F1383" t="s">
        <v>141</v>
      </c>
      <c r="G1383" t="s">
        <v>138</v>
      </c>
      <c r="H1383" s="92" t="s">
        <v>292</v>
      </c>
      <c r="I1383" s="52">
        <v>0</v>
      </c>
      <c r="J1383" s="52">
        <v>0</v>
      </c>
      <c r="K1383" s="52">
        <v>0</v>
      </c>
      <c r="L1383" s="52">
        <v>0</v>
      </c>
      <c r="M1383" s="52">
        <v>0</v>
      </c>
      <c r="N1383" s="52">
        <v>0</v>
      </c>
    </row>
    <row r="1384" spans="1:14" x14ac:dyDescent="0.25">
      <c r="A1384" t="s">
        <v>132</v>
      </c>
      <c r="B1384" t="s">
        <v>178</v>
      </c>
      <c r="C1384" t="s">
        <v>179</v>
      </c>
      <c r="D1384" t="s">
        <v>180</v>
      </c>
      <c r="E1384" t="s">
        <v>140</v>
      </c>
      <c r="F1384" t="s">
        <v>141</v>
      </c>
      <c r="G1384" t="s">
        <v>138</v>
      </c>
      <c r="H1384" s="92" t="s">
        <v>293</v>
      </c>
      <c r="I1384" s="52">
        <v>0</v>
      </c>
      <c r="J1384" s="52">
        <v>0</v>
      </c>
      <c r="K1384" s="52">
        <v>0</v>
      </c>
      <c r="L1384" s="52">
        <v>0</v>
      </c>
      <c r="M1384" s="52">
        <v>0</v>
      </c>
      <c r="N1384" s="52">
        <v>0</v>
      </c>
    </row>
    <row r="1385" spans="1:14" x14ac:dyDescent="0.25">
      <c r="A1385" t="s">
        <v>132</v>
      </c>
      <c r="B1385" t="s">
        <v>178</v>
      </c>
      <c r="C1385" t="s">
        <v>179</v>
      </c>
      <c r="D1385" t="s">
        <v>180</v>
      </c>
      <c r="E1385" t="s">
        <v>140</v>
      </c>
      <c r="F1385" t="s">
        <v>141</v>
      </c>
      <c r="G1385" t="s">
        <v>138</v>
      </c>
      <c r="H1385" s="92" t="s">
        <v>294</v>
      </c>
      <c r="I1385" s="52">
        <v>0</v>
      </c>
      <c r="J1385" s="52">
        <v>0</v>
      </c>
      <c r="K1385" s="52">
        <v>0</v>
      </c>
      <c r="L1385" s="52">
        <v>0</v>
      </c>
      <c r="M1385" s="52">
        <v>0</v>
      </c>
      <c r="N1385" s="52">
        <v>0</v>
      </c>
    </row>
    <row r="1386" spans="1:14" x14ac:dyDescent="0.25">
      <c r="A1386" t="s">
        <v>132</v>
      </c>
      <c r="B1386" t="s">
        <v>149</v>
      </c>
      <c r="C1386" t="s">
        <v>150</v>
      </c>
      <c r="D1386" t="s">
        <v>151</v>
      </c>
      <c r="E1386">
        <v>2015</v>
      </c>
      <c r="F1386">
        <v>2016</v>
      </c>
      <c r="G1386" t="s">
        <v>134</v>
      </c>
      <c r="H1386" s="92" t="s">
        <v>285</v>
      </c>
      <c r="I1386" s="74">
        <v>1.1100000000000001E-18</v>
      </c>
      <c r="J1386" s="74">
        <v>2.1299999999999999E-8</v>
      </c>
      <c r="K1386" s="74">
        <v>4.9100000000000001E-4</v>
      </c>
      <c r="L1386" s="74">
        <v>1.7200000000000001E-4</v>
      </c>
      <c r="M1386" s="74">
        <v>9.6600000000000002E-3</v>
      </c>
      <c r="N1386" s="74">
        <v>7.6100000000000001E-2</v>
      </c>
    </row>
    <row r="1387" spans="1:14" x14ac:dyDescent="0.25">
      <c r="A1387" t="s">
        <v>132</v>
      </c>
      <c r="B1387" t="s">
        <v>149</v>
      </c>
      <c r="C1387" t="s">
        <v>150</v>
      </c>
      <c r="D1387" t="s">
        <v>151</v>
      </c>
      <c r="E1387">
        <v>2015</v>
      </c>
      <c r="F1387">
        <v>2016</v>
      </c>
      <c r="G1387" t="s">
        <v>134</v>
      </c>
      <c r="H1387" s="92" t="s">
        <v>286</v>
      </c>
      <c r="I1387" s="74">
        <v>7.7600000000000005E-14</v>
      </c>
      <c r="J1387" s="74">
        <v>2.14E-8</v>
      </c>
      <c r="K1387" s="74">
        <v>4.0400000000000001E-4</v>
      </c>
      <c r="L1387" s="74">
        <v>1.2400000000000001E-4</v>
      </c>
      <c r="M1387" s="74">
        <v>4.5300000000000002E-3</v>
      </c>
      <c r="N1387" s="74">
        <v>7.1599999999999997E-2</v>
      </c>
    </row>
    <row r="1388" spans="1:14" x14ac:dyDescent="0.25">
      <c r="A1388" t="s">
        <v>132</v>
      </c>
      <c r="B1388" t="s">
        <v>149</v>
      </c>
      <c r="C1388" t="s">
        <v>150</v>
      </c>
      <c r="D1388" t="s">
        <v>151</v>
      </c>
      <c r="E1388">
        <v>2015</v>
      </c>
      <c r="F1388">
        <v>2016</v>
      </c>
      <c r="G1388" t="s">
        <v>134</v>
      </c>
      <c r="H1388" s="92" t="s">
        <v>287</v>
      </c>
      <c r="I1388" s="74">
        <v>1.0099999999999999E-12</v>
      </c>
      <c r="J1388" s="74">
        <v>2.6000000000000001E-8</v>
      </c>
      <c r="K1388" s="74">
        <v>2.4899999999999998E-4</v>
      </c>
      <c r="L1388" s="74">
        <v>7.4200000000000001E-5</v>
      </c>
      <c r="M1388" s="74">
        <v>2.65E-3</v>
      </c>
      <c r="N1388" s="74">
        <v>5.4399999999999997E-2</v>
      </c>
    </row>
    <row r="1389" spans="1:14" x14ac:dyDescent="0.25">
      <c r="A1389" t="s">
        <v>132</v>
      </c>
      <c r="B1389" t="s">
        <v>149</v>
      </c>
      <c r="C1389" t="s">
        <v>150</v>
      </c>
      <c r="D1389" t="s">
        <v>151</v>
      </c>
      <c r="E1389">
        <v>2015</v>
      </c>
      <c r="F1389">
        <v>2016</v>
      </c>
      <c r="G1389" t="s">
        <v>134</v>
      </c>
      <c r="H1389" s="92" t="s">
        <v>288</v>
      </c>
      <c r="I1389" s="74">
        <v>3.0000000000000001E-12</v>
      </c>
      <c r="J1389" s="74">
        <v>3.0600000000000003E-8</v>
      </c>
      <c r="K1389" s="74">
        <v>1.47E-4</v>
      </c>
      <c r="L1389" s="74">
        <v>8.9599999999999996E-5</v>
      </c>
      <c r="M1389" s="74">
        <v>1.23E-3</v>
      </c>
      <c r="N1389" s="74">
        <v>2.63E-2</v>
      </c>
    </row>
    <row r="1390" spans="1:14" x14ac:dyDescent="0.25">
      <c r="A1390" t="s">
        <v>132</v>
      </c>
      <c r="B1390" t="s">
        <v>149</v>
      </c>
      <c r="C1390" t="s">
        <v>150</v>
      </c>
      <c r="D1390" t="s">
        <v>151</v>
      </c>
      <c r="E1390">
        <v>2015</v>
      </c>
      <c r="F1390">
        <v>2016</v>
      </c>
      <c r="G1390" t="s">
        <v>134</v>
      </c>
      <c r="H1390" s="92" t="s">
        <v>289</v>
      </c>
      <c r="I1390" s="74">
        <v>7.7200000000000002E-12</v>
      </c>
      <c r="J1390" s="74">
        <v>2.4999999999999999E-8</v>
      </c>
      <c r="K1390" s="74">
        <v>5.77E-5</v>
      </c>
      <c r="L1390" s="74">
        <v>9.2600000000000001E-5</v>
      </c>
      <c r="M1390" s="74">
        <v>4.2999999999999999E-4</v>
      </c>
      <c r="N1390" s="74">
        <v>1.11E-2</v>
      </c>
    </row>
    <row r="1391" spans="1:14" x14ac:dyDescent="0.25">
      <c r="A1391" t="s">
        <v>132</v>
      </c>
      <c r="B1391" t="s">
        <v>149</v>
      </c>
      <c r="C1391" t="s">
        <v>150</v>
      </c>
      <c r="D1391" t="s">
        <v>151</v>
      </c>
      <c r="E1391">
        <v>2015</v>
      </c>
      <c r="F1391">
        <v>2016</v>
      </c>
      <c r="G1391" t="s">
        <v>134</v>
      </c>
      <c r="H1391" s="92" t="s">
        <v>290</v>
      </c>
      <c r="I1391" s="74">
        <v>1.0200000000000001E-12</v>
      </c>
      <c r="J1391" s="74">
        <v>1.6500000000000001E-9</v>
      </c>
      <c r="K1391" s="74">
        <v>1.7400000000000001E-6</v>
      </c>
      <c r="L1391" s="74">
        <v>2.61E-6</v>
      </c>
      <c r="M1391" s="74">
        <v>1.7499999999999998E-5</v>
      </c>
      <c r="N1391" s="74">
        <v>8.8000000000000003E-4</v>
      </c>
    </row>
    <row r="1392" spans="1:14" x14ac:dyDescent="0.25">
      <c r="A1392" t="s">
        <v>132</v>
      </c>
      <c r="B1392" t="s">
        <v>149</v>
      </c>
      <c r="C1392" t="s">
        <v>150</v>
      </c>
      <c r="D1392" t="s">
        <v>151</v>
      </c>
      <c r="E1392">
        <v>2015</v>
      </c>
      <c r="F1392">
        <v>2016</v>
      </c>
      <c r="G1392" t="s">
        <v>134</v>
      </c>
      <c r="H1392" s="92" t="s">
        <v>291</v>
      </c>
      <c r="I1392" s="74">
        <v>5.7899999999999996E-13</v>
      </c>
      <c r="J1392" s="74">
        <v>6.7400000000000005E-10</v>
      </c>
      <c r="K1392" s="74">
        <v>5.8800000000000002E-7</v>
      </c>
      <c r="L1392" s="74">
        <v>1.7999999999999999E-6</v>
      </c>
      <c r="M1392" s="74">
        <v>3.05E-6</v>
      </c>
      <c r="N1392" s="74">
        <v>1.7699999999999999E-4</v>
      </c>
    </row>
    <row r="1393" spans="1:14" x14ac:dyDescent="0.25">
      <c r="A1393" t="s">
        <v>132</v>
      </c>
      <c r="B1393" t="s">
        <v>149</v>
      </c>
      <c r="C1393" t="s">
        <v>150</v>
      </c>
      <c r="D1393" t="s">
        <v>151</v>
      </c>
      <c r="E1393">
        <v>2015</v>
      </c>
      <c r="F1393">
        <v>2016</v>
      </c>
      <c r="G1393" t="s">
        <v>134</v>
      </c>
      <c r="H1393" s="92" t="s">
        <v>292</v>
      </c>
      <c r="I1393" s="74">
        <v>2.2E-13</v>
      </c>
      <c r="J1393" s="74">
        <v>1.5299999999999999E-10</v>
      </c>
      <c r="K1393" s="74">
        <v>7.5699999999999996E-8</v>
      </c>
      <c r="L1393" s="74">
        <v>3.6800000000000001E-7</v>
      </c>
      <c r="M1393" s="74">
        <v>6.5199999999999996E-7</v>
      </c>
      <c r="N1393" s="74">
        <v>3.4499999999999998E-5</v>
      </c>
    </row>
    <row r="1394" spans="1:14" x14ac:dyDescent="0.25">
      <c r="A1394" t="s">
        <v>132</v>
      </c>
      <c r="B1394" t="s">
        <v>149</v>
      </c>
      <c r="C1394" t="s">
        <v>150</v>
      </c>
      <c r="D1394" t="s">
        <v>151</v>
      </c>
      <c r="E1394">
        <v>2015</v>
      </c>
      <c r="F1394">
        <v>2016</v>
      </c>
      <c r="G1394" t="s">
        <v>134</v>
      </c>
      <c r="H1394" s="92" t="s">
        <v>293</v>
      </c>
      <c r="I1394" s="74">
        <v>1.12E-13</v>
      </c>
      <c r="J1394" s="74">
        <v>4.8999999999999999E-11</v>
      </c>
      <c r="K1394" s="74">
        <v>2E-8</v>
      </c>
      <c r="L1394" s="74">
        <v>1.4000000000000001E-7</v>
      </c>
      <c r="M1394" s="74">
        <v>2.4600000000000001E-7</v>
      </c>
      <c r="N1394" s="74">
        <v>1.13E-5</v>
      </c>
    </row>
    <row r="1395" spans="1:14" x14ac:dyDescent="0.25">
      <c r="A1395" t="s">
        <v>132</v>
      </c>
      <c r="B1395" t="s">
        <v>149</v>
      </c>
      <c r="C1395" t="s">
        <v>150</v>
      </c>
      <c r="D1395" t="s">
        <v>151</v>
      </c>
      <c r="E1395">
        <v>2015</v>
      </c>
      <c r="F1395">
        <v>2016</v>
      </c>
      <c r="G1395" t="s">
        <v>134</v>
      </c>
      <c r="H1395" s="92" t="s">
        <v>294</v>
      </c>
      <c r="I1395" s="74">
        <v>5.59E-14</v>
      </c>
      <c r="J1395" s="74">
        <v>1.97E-11</v>
      </c>
      <c r="K1395" s="74">
        <v>6.7599999999999998E-9</v>
      </c>
      <c r="L1395" s="74">
        <v>6.06E-8</v>
      </c>
      <c r="M1395" s="74">
        <v>1.02E-7</v>
      </c>
      <c r="N1395" s="74">
        <v>3.8500000000000004E-6</v>
      </c>
    </row>
    <row r="1396" spans="1:14" x14ac:dyDescent="0.25">
      <c r="A1396" t="s">
        <v>132</v>
      </c>
      <c r="B1396" t="s">
        <v>149</v>
      </c>
      <c r="C1396" t="s">
        <v>150</v>
      </c>
      <c r="D1396" t="s">
        <v>151</v>
      </c>
      <c r="E1396">
        <v>2015</v>
      </c>
      <c r="F1396">
        <v>2016</v>
      </c>
      <c r="G1396" t="s">
        <v>137</v>
      </c>
      <c r="H1396" s="92" t="s">
        <v>285</v>
      </c>
      <c r="I1396" s="52">
        <v>0</v>
      </c>
      <c r="J1396" s="52">
        <v>2.11E-8</v>
      </c>
      <c r="K1396" s="52">
        <v>4.9100000000000001E-4</v>
      </c>
      <c r="L1396" s="52">
        <v>1.7200000000000001E-4</v>
      </c>
      <c r="M1396" s="52">
        <v>9.6600000000000002E-3</v>
      </c>
      <c r="N1396" s="52">
        <v>7.6100000000000001E-2</v>
      </c>
    </row>
    <row r="1397" spans="1:14" x14ac:dyDescent="0.25">
      <c r="A1397" t="s">
        <v>132</v>
      </c>
      <c r="B1397" t="s">
        <v>149</v>
      </c>
      <c r="C1397" t="s">
        <v>150</v>
      </c>
      <c r="D1397" t="s">
        <v>151</v>
      </c>
      <c r="E1397">
        <v>2015</v>
      </c>
      <c r="F1397">
        <v>2016</v>
      </c>
      <c r="G1397" t="s">
        <v>137</v>
      </c>
      <c r="H1397" s="92" t="s">
        <v>286</v>
      </c>
      <c r="I1397" s="52">
        <v>0</v>
      </c>
      <c r="J1397" s="52">
        <v>1.5399999999999999E-8</v>
      </c>
      <c r="K1397" s="52">
        <v>4.0400000000000001E-4</v>
      </c>
      <c r="L1397" s="52">
        <v>1.21E-4</v>
      </c>
      <c r="M1397" s="52">
        <v>4.5199999999999997E-3</v>
      </c>
      <c r="N1397" s="52">
        <v>7.1599999999999997E-2</v>
      </c>
    </row>
    <row r="1398" spans="1:14" x14ac:dyDescent="0.25">
      <c r="A1398" t="s">
        <v>132</v>
      </c>
      <c r="B1398" t="s">
        <v>149</v>
      </c>
      <c r="C1398" t="s">
        <v>150</v>
      </c>
      <c r="D1398" t="s">
        <v>151</v>
      </c>
      <c r="E1398">
        <v>2015</v>
      </c>
      <c r="F1398">
        <v>2016</v>
      </c>
      <c r="G1398" t="s">
        <v>137</v>
      </c>
      <c r="H1398" s="92" t="s">
        <v>287</v>
      </c>
      <c r="I1398" s="52">
        <v>0</v>
      </c>
      <c r="J1398" s="52">
        <v>7.7900000000000006E-9</v>
      </c>
      <c r="K1398" s="52">
        <v>2.4899999999999998E-4</v>
      </c>
      <c r="L1398" s="52">
        <v>5.1700000000000003E-5</v>
      </c>
      <c r="M1398" s="52">
        <v>2.63E-3</v>
      </c>
      <c r="N1398" s="52">
        <v>5.4399999999999997E-2</v>
      </c>
    </row>
    <row r="1399" spans="1:14" x14ac:dyDescent="0.25">
      <c r="A1399" t="s">
        <v>132</v>
      </c>
      <c r="B1399" t="s">
        <v>149</v>
      </c>
      <c r="C1399" t="s">
        <v>150</v>
      </c>
      <c r="D1399" t="s">
        <v>151</v>
      </c>
      <c r="E1399">
        <v>2015</v>
      </c>
      <c r="F1399">
        <v>2016</v>
      </c>
      <c r="G1399" t="s">
        <v>137</v>
      </c>
      <c r="H1399" s="92" t="s">
        <v>288</v>
      </c>
      <c r="I1399" s="52">
        <v>0</v>
      </c>
      <c r="J1399" s="52">
        <v>4.7099999999999997E-9</v>
      </c>
      <c r="K1399" s="52">
        <v>1.45E-4</v>
      </c>
      <c r="L1399" s="52">
        <v>4.4499999999999997E-5</v>
      </c>
      <c r="M1399" s="52">
        <v>1.1800000000000001E-3</v>
      </c>
      <c r="N1399" s="52">
        <v>2.5999999999999999E-2</v>
      </c>
    </row>
    <row r="1400" spans="1:14" x14ac:dyDescent="0.25">
      <c r="A1400" t="s">
        <v>132</v>
      </c>
      <c r="B1400" t="s">
        <v>149</v>
      </c>
      <c r="C1400" t="s">
        <v>150</v>
      </c>
      <c r="D1400" t="s">
        <v>151</v>
      </c>
      <c r="E1400">
        <v>2015</v>
      </c>
      <c r="F1400">
        <v>2016</v>
      </c>
      <c r="G1400" t="s">
        <v>137</v>
      </c>
      <c r="H1400" s="92" t="s">
        <v>289</v>
      </c>
      <c r="I1400" s="52">
        <v>0</v>
      </c>
      <c r="J1400" s="52">
        <v>1.37E-9</v>
      </c>
      <c r="K1400" s="52">
        <v>5.1999999999999997E-5</v>
      </c>
      <c r="L1400" s="52">
        <v>1.6699999999999999E-5</v>
      </c>
      <c r="M1400" s="52">
        <v>3.3300000000000002E-4</v>
      </c>
      <c r="N1400" s="52">
        <v>1.0200000000000001E-2</v>
      </c>
    </row>
    <row r="1401" spans="1:14" x14ac:dyDescent="0.25">
      <c r="A1401" t="s">
        <v>132</v>
      </c>
      <c r="B1401" t="s">
        <v>149</v>
      </c>
      <c r="C1401" t="s">
        <v>150</v>
      </c>
      <c r="D1401" t="s">
        <v>151</v>
      </c>
      <c r="E1401">
        <v>2015</v>
      </c>
      <c r="F1401">
        <v>2016</v>
      </c>
      <c r="G1401" t="s">
        <v>137</v>
      </c>
      <c r="H1401" s="92" t="s">
        <v>290</v>
      </c>
      <c r="I1401" s="52">
        <v>0</v>
      </c>
      <c r="J1401" s="52">
        <v>3.65E-12</v>
      </c>
      <c r="K1401" s="52">
        <v>1.1799999999999999E-6</v>
      </c>
      <c r="L1401" s="52">
        <v>1.4399999999999999E-7</v>
      </c>
      <c r="M1401" s="52">
        <v>3.9500000000000003E-6</v>
      </c>
      <c r="N1401" s="52">
        <v>6.3199999999999997E-4</v>
      </c>
    </row>
    <row r="1402" spans="1:14" x14ac:dyDescent="0.25">
      <c r="A1402" t="s">
        <v>132</v>
      </c>
      <c r="B1402" t="s">
        <v>149</v>
      </c>
      <c r="C1402" t="s">
        <v>150</v>
      </c>
      <c r="D1402" t="s">
        <v>151</v>
      </c>
      <c r="E1402">
        <v>2015</v>
      </c>
      <c r="F1402">
        <v>2016</v>
      </c>
      <c r="G1402" t="s">
        <v>137</v>
      </c>
      <c r="H1402" s="92" t="s">
        <v>291</v>
      </c>
      <c r="I1402" s="52">
        <v>0</v>
      </c>
      <c r="J1402" s="52">
        <v>3.91E-13</v>
      </c>
      <c r="K1402" s="52">
        <v>3.7500000000000001E-7</v>
      </c>
      <c r="L1402" s="52">
        <v>9.53E-8</v>
      </c>
      <c r="M1402" s="52">
        <v>9.6099999999999999E-7</v>
      </c>
      <c r="N1402" s="52">
        <v>1.18E-4</v>
      </c>
    </row>
    <row r="1403" spans="1:14" x14ac:dyDescent="0.25">
      <c r="A1403" t="s">
        <v>132</v>
      </c>
      <c r="B1403" t="s">
        <v>149</v>
      </c>
      <c r="C1403" t="s">
        <v>150</v>
      </c>
      <c r="D1403" t="s">
        <v>151</v>
      </c>
      <c r="E1403">
        <v>2015</v>
      </c>
      <c r="F1403">
        <v>2016</v>
      </c>
      <c r="G1403" t="s">
        <v>137</v>
      </c>
      <c r="H1403" s="92" t="s">
        <v>292</v>
      </c>
      <c r="I1403" s="52">
        <v>0</v>
      </c>
      <c r="J1403" s="52">
        <v>0</v>
      </c>
      <c r="K1403" s="52">
        <v>4.4700000000000003E-8</v>
      </c>
      <c r="L1403" s="52">
        <v>1.24E-8</v>
      </c>
      <c r="M1403" s="52">
        <v>2.11E-7</v>
      </c>
      <c r="N1403" s="52">
        <v>2.2799999999999999E-5</v>
      </c>
    </row>
    <row r="1404" spans="1:14" x14ac:dyDescent="0.25">
      <c r="A1404" t="s">
        <v>132</v>
      </c>
      <c r="B1404" t="s">
        <v>149</v>
      </c>
      <c r="C1404" t="s">
        <v>150</v>
      </c>
      <c r="D1404" t="s">
        <v>151</v>
      </c>
      <c r="E1404">
        <v>2015</v>
      </c>
      <c r="F1404">
        <v>2016</v>
      </c>
      <c r="G1404" t="s">
        <v>137</v>
      </c>
      <c r="H1404" s="92" t="s">
        <v>293</v>
      </c>
      <c r="I1404" s="52">
        <v>0</v>
      </c>
      <c r="J1404" s="52">
        <v>0</v>
      </c>
      <c r="K1404" s="52">
        <v>1.27E-8</v>
      </c>
      <c r="L1404" s="52">
        <v>2.6299999999999998E-9</v>
      </c>
      <c r="M1404" s="52">
        <v>7.5800000000000004E-8</v>
      </c>
      <c r="N1404" s="52">
        <v>7.25E-6</v>
      </c>
    </row>
    <row r="1405" spans="1:14" x14ac:dyDescent="0.25">
      <c r="A1405" t="s">
        <v>132</v>
      </c>
      <c r="B1405" t="s">
        <v>149</v>
      </c>
      <c r="C1405" t="s">
        <v>150</v>
      </c>
      <c r="D1405" t="s">
        <v>151</v>
      </c>
      <c r="E1405">
        <v>2015</v>
      </c>
      <c r="F1405">
        <v>2016</v>
      </c>
      <c r="G1405" t="s">
        <v>137</v>
      </c>
      <c r="H1405" s="92" t="s">
        <v>294</v>
      </c>
      <c r="I1405" s="52">
        <v>0</v>
      </c>
      <c r="J1405" s="52">
        <v>0</v>
      </c>
      <c r="K1405" s="52">
        <v>3.9499999999999998E-9</v>
      </c>
      <c r="L1405" s="52">
        <v>8.4099999999999999E-10</v>
      </c>
      <c r="M1405" s="52">
        <v>2.9700000000000001E-8</v>
      </c>
      <c r="N1405" s="52">
        <v>2.48E-6</v>
      </c>
    </row>
    <row r="1406" spans="1:14" x14ac:dyDescent="0.25">
      <c r="A1406" t="s">
        <v>132</v>
      </c>
      <c r="B1406" t="s">
        <v>149</v>
      </c>
      <c r="C1406" t="s">
        <v>150</v>
      </c>
      <c r="D1406" t="s">
        <v>151</v>
      </c>
      <c r="E1406">
        <v>2015</v>
      </c>
      <c r="F1406">
        <v>2016</v>
      </c>
      <c r="G1406" t="s">
        <v>138</v>
      </c>
      <c r="H1406" s="92" t="s">
        <v>285</v>
      </c>
      <c r="I1406" s="52">
        <v>6.0699999999999997E-21</v>
      </c>
      <c r="J1406" s="52">
        <v>3.9899999999999998E-15</v>
      </c>
      <c r="K1406" s="52">
        <v>1.4800000000000001E-10</v>
      </c>
      <c r="L1406" s="52">
        <v>1.6700000000000001E-8</v>
      </c>
      <c r="M1406" s="52">
        <v>2.4999999999999999E-8</v>
      </c>
      <c r="N1406" s="52">
        <v>4.9999999999999998E-8</v>
      </c>
    </row>
    <row r="1407" spans="1:14" x14ac:dyDescent="0.25">
      <c r="A1407" t="s">
        <v>132</v>
      </c>
      <c r="B1407" t="s">
        <v>149</v>
      </c>
      <c r="C1407" t="s">
        <v>150</v>
      </c>
      <c r="D1407" t="s">
        <v>151</v>
      </c>
      <c r="E1407">
        <v>2015</v>
      </c>
      <c r="F1407">
        <v>2016</v>
      </c>
      <c r="G1407" t="s">
        <v>138</v>
      </c>
      <c r="H1407" s="92" t="s">
        <v>286</v>
      </c>
      <c r="I1407" s="52">
        <v>2.6600000000000002E-14</v>
      </c>
      <c r="J1407" s="52">
        <v>1.6700000000000001E-11</v>
      </c>
      <c r="K1407" s="52">
        <v>6.2099999999999994E-8</v>
      </c>
      <c r="L1407" s="52">
        <v>3.5099999999999999E-6</v>
      </c>
      <c r="M1407" s="52">
        <v>3.6399999999999999E-6</v>
      </c>
      <c r="N1407" s="52">
        <v>1.08E-5</v>
      </c>
    </row>
    <row r="1408" spans="1:14" x14ac:dyDescent="0.25">
      <c r="A1408" t="s">
        <v>132</v>
      </c>
      <c r="B1408" t="s">
        <v>149</v>
      </c>
      <c r="C1408" t="s">
        <v>150</v>
      </c>
      <c r="D1408" t="s">
        <v>151</v>
      </c>
      <c r="E1408">
        <v>2015</v>
      </c>
      <c r="F1408">
        <v>2016</v>
      </c>
      <c r="G1408" t="s">
        <v>138</v>
      </c>
      <c r="H1408" s="92" t="s">
        <v>287</v>
      </c>
      <c r="I1408" s="52">
        <v>4.1000000000000002E-13</v>
      </c>
      <c r="J1408" s="52">
        <v>2.1999999999999999E-10</v>
      </c>
      <c r="K1408" s="52">
        <v>6.92E-7</v>
      </c>
      <c r="L1408" s="52">
        <v>8.2099999999999993E-6</v>
      </c>
      <c r="M1408" s="52">
        <v>3.2100000000000001E-5</v>
      </c>
      <c r="N1408" s="52">
        <v>2.2900000000000001E-4</v>
      </c>
    </row>
    <row r="1409" spans="1:14" x14ac:dyDescent="0.25">
      <c r="A1409" t="s">
        <v>132</v>
      </c>
      <c r="B1409" t="s">
        <v>149</v>
      </c>
      <c r="C1409" t="s">
        <v>150</v>
      </c>
      <c r="D1409" t="s">
        <v>151</v>
      </c>
      <c r="E1409">
        <v>2015</v>
      </c>
      <c r="F1409">
        <v>2016</v>
      </c>
      <c r="G1409" t="s">
        <v>138</v>
      </c>
      <c r="H1409" s="92" t="s">
        <v>288</v>
      </c>
      <c r="I1409" s="52">
        <v>2.0699999999999999E-12</v>
      </c>
      <c r="J1409" s="52">
        <v>9.0799999999999997E-10</v>
      </c>
      <c r="K1409" s="52">
        <v>1.5099999999999999E-6</v>
      </c>
      <c r="L1409" s="52">
        <v>4.5000000000000003E-5</v>
      </c>
      <c r="M1409" s="52">
        <v>5.1999999999999997E-5</v>
      </c>
      <c r="N1409" s="52">
        <v>3.2899999999999997E-4</v>
      </c>
    </row>
    <row r="1410" spans="1:14" x14ac:dyDescent="0.25">
      <c r="A1410" t="s">
        <v>132</v>
      </c>
      <c r="B1410" t="s">
        <v>149</v>
      </c>
      <c r="C1410" t="s">
        <v>150</v>
      </c>
      <c r="D1410" t="s">
        <v>151</v>
      </c>
      <c r="E1410">
        <v>2015</v>
      </c>
      <c r="F1410">
        <v>2016</v>
      </c>
      <c r="G1410" t="s">
        <v>138</v>
      </c>
      <c r="H1410" s="92" t="s">
        <v>289</v>
      </c>
      <c r="I1410" s="52">
        <v>5.8699999999999998E-12</v>
      </c>
      <c r="J1410" s="52">
        <v>3.0300000000000001E-9</v>
      </c>
      <c r="K1410" s="52">
        <v>3.5099999999999999E-6</v>
      </c>
      <c r="L1410" s="52">
        <v>7.5699999999999997E-5</v>
      </c>
      <c r="M1410" s="52">
        <v>9.7E-5</v>
      </c>
      <c r="N1410" s="52">
        <v>8.8999999999999995E-4</v>
      </c>
    </row>
    <row r="1411" spans="1:14" x14ac:dyDescent="0.25">
      <c r="A1411" t="s">
        <v>132</v>
      </c>
      <c r="B1411" t="s">
        <v>149</v>
      </c>
      <c r="C1411" t="s">
        <v>150</v>
      </c>
      <c r="D1411" t="s">
        <v>151</v>
      </c>
      <c r="E1411">
        <v>2015</v>
      </c>
      <c r="F1411">
        <v>2016</v>
      </c>
      <c r="G1411" t="s">
        <v>138</v>
      </c>
      <c r="H1411" s="92" t="s">
        <v>290</v>
      </c>
      <c r="I1411" s="52">
        <v>9.2100000000000001E-13</v>
      </c>
      <c r="J1411" s="52">
        <v>6.2700000000000001E-10</v>
      </c>
      <c r="K1411" s="52">
        <v>5.5300000000000004E-7</v>
      </c>
      <c r="L1411" s="52">
        <v>2.2299999999999998E-6</v>
      </c>
      <c r="M1411" s="52">
        <v>1.33E-5</v>
      </c>
      <c r="N1411" s="52">
        <v>2.3499999999999999E-4</v>
      </c>
    </row>
    <row r="1412" spans="1:14" x14ac:dyDescent="0.25">
      <c r="A1412" t="s">
        <v>132</v>
      </c>
      <c r="B1412" t="s">
        <v>149</v>
      </c>
      <c r="C1412" t="s">
        <v>150</v>
      </c>
      <c r="D1412" t="s">
        <v>151</v>
      </c>
      <c r="E1412">
        <v>2015</v>
      </c>
      <c r="F1412">
        <v>2016</v>
      </c>
      <c r="G1412" t="s">
        <v>138</v>
      </c>
      <c r="H1412" s="92" t="s">
        <v>291</v>
      </c>
      <c r="I1412" s="52">
        <v>5.3800000000000003E-13</v>
      </c>
      <c r="J1412" s="52">
        <v>3.4799999999999999E-10</v>
      </c>
      <c r="K1412" s="52">
        <v>2.0599999999999999E-7</v>
      </c>
      <c r="L1412" s="52">
        <v>1.7E-6</v>
      </c>
      <c r="M1412" s="52">
        <v>2.1600000000000001E-6</v>
      </c>
      <c r="N1412" s="52">
        <v>5.8799999999999999E-5</v>
      </c>
    </row>
    <row r="1413" spans="1:14" x14ac:dyDescent="0.25">
      <c r="A1413" t="s">
        <v>132</v>
      </c>
      <c r="B1413" t="s">
        <v>149</v>
      </c>
      <c r="C1413" t="s">
        <v>150</v>
      </c>
      <c r="D1413" t="s">
        <v>151</v>
      </c>
      <c r="E1413">
        <v>2015</v>
      </c>
      <c r="F1413">
        <v>2016</v>
      </c>
      <c r="G1413" t="s">
        <v>138</v>
      </c>
      <c r="H1413" s="92" t="s">
        <v>292</v>
      </c>
      <c r="I1413" s="52">
        <v>2.0899999999999999E-13</v>
      </c>
      <c r="J1413" s="52">
        <v>7.4699999999999998E-11</v>
      </c>
      <c r="K1413" s="52">
        <v>3.18E-8</v>
      </c>
      <c r="L1413" s="52">
        <v>3.53E-7</v>
      </c>
      <c r="M1413" s="52">
        <v>4.4099999999999999E-7</v>
      </c>
      <c r="N1413" s="52">
        <v>1.2E-5</v>
      </c>
    </row>
    <row r="1414" spans="1:14" x14ac:dyDescent="0.25">
      <c r="A1414" t="s">
        <v>132</v>
      </c>
      <c r="B1414" t="s">
        <v>149</v>
      </c>
      <c r="C1414" t="s">
        <v>150</v>
      </c>
      <c r="D1414" t="s">
        <v>151</v>
      </c>
      <c r="E1414">
        <v>2015</v>
      </c>
      <c r="F1414">
        <v>2016</v>
      </c>
      <c r="G1414" t="s">
        <v>138</v>
      </c>
      <c r="H1414" s="92" t="s">
        <v>293</v>
      </c>
      <c r="I1414" s="52">
        <v>1.12E-13</v>
      </c>
      <c r="J1414" s="52">
        <v>2.4899999999999999E-11</v>
      </c>
      <c r="K1414" s="52">
        <v>8.5500000000000005E-9</v>
      </c>
      <c r="L1414" s="52">
        <v>1.37E-7</v>
      </c>
      <c r="M1414" s="52">
        <v>1.6999999999999999E-7</v>
      </c>
      <c r="N1414" s="52">
        <v>4.0799999999999999E-6</v>
      </c>
    </row>
    <row r="1415" spans="1:14" x14ac:dyDescent="0.25">
      <c r="A1415" t="s">
        <v>132</v>
      </c>
      <c r="B1415" t="s">
        <v>149</v>
      </c>
      <c r="C1415" t="s">
        <v>150</v>
      </c>
      <c r="D1415" t="s">
        <v>151</v>
      </c>
      <c r="E1415">
        <v>2015</v>
      </c>
      <c r="F1415">
        <v>2016</v>
      </c>
      <c r="G1415" t="s">
        <v>138</v>
      </c>
      <c r="H1415" s="92" t="s">
        <v>294</v>
      </c>
      <c r="I1415" s="52">
        <v>5.59E-14</v>
      </c>
      <c r="J1415" s="52">
        <v>1.1300000000000001E-11</v>
      </c>
      <c r="K1415" s="52">
        <v>2.6700000000000001E-9</v>
      </c>
      <c r="L1415" s="52">
        <v>5.9800000000000006E-8</v>
      </c>
      <c r="M1415" s="52">
        <v>7.2699999999999996E-8</v>
      </c>
      <c r="N1415" s="52">
        <v>1.37E-6</v>
      </c>
    </row>
    <row r="1416" spans="1:14" x14ac:dyDescent="0.25">
      <c r="A1416" t="s">
        <v>132</v>
      </c>
      <c r="B1416" t="s">
        <v>149</v>
      </c>
      <c r="C1416" t="s">
        <v>150</v>
      </c>
      <c r="D1416" t="s">
        <v>151</v>
      </c>
      <c r="E1416">
        <v>2016</v>
      </c>
      <c r="F1416">
        <v>2016</v>
      </c>
      <c r="G1416" t="s">
        <v>134</v>
      </c>
      <c r="H1416" s="92" t="s">
        <v>285</v>
      </c>
      <c r="I1416" s="74">
        <v>7.5899999999999997E-19</v>
      </c>
      <c r="J1416" s="74">
        <v>2.59E-8</v>
      </c>
      <c r="K1416" s="74">
        <v>6.0099999999999997E-4</v>
      </c>
      <c r="L1416" s="74">
        <v>2.1000000000000001E-4</v>
      </c>
      <c r="M1416" s="74">
        <v>1.18E-2</v>
      </c>
      <c r="N1416" s="74">
        <v>9.3100000000000002E-2</v>
      </c>
    </row>
    <row r="1417" spans="1:14" x14ac:dyDescent="0.25">
      <c r="A1417" t="s">
        <v>132</v>
      </c>
      <c r="B1417" t="s">
        <v>149</v>
      </c>
      <c r="C1417" t="s">
        <v>150</v>
      </c>
      <c r="D1417" t="s">
        <v>151</v>
      </c>
      <c r="E1417">
        <v>2016</v>
      </c>
      <c r="F1417">
        <v>2016</v>
      </c>
      <c r="G1417" t="s">
        <v>134</v>
      </c>
      <c r="H1417" s="92" t="s">
        <v>286</v>
      </c>
      <c r="I1417" s="74">
        <v>5.3299999999999998E-14</v>
      </c>
      <c r="J1417" s="74">
        <v>2.36E-8</v>
      </c>
      <c r="K1417" s="74">
        <v>4.95E-4</v>
      </c>
      <c r="L1417" s="74">
        <v>1.4999999999999999E-4</v>
      </c>
      <c r="M1417" s="74">
        <v>5.5399999999999998E-3</v>
      </c>
      <c r="N1417" s="74">
        <v>8.77E-2</v>
      </c>
    </row>
    <row r="1418" spans="1:14" x14ac:dyDescent="0.25">
      <c r="A1418" t="s">
        <v>132</v>
      </c>
      <c r="B1418" t="s">
        <v>149</v>
      </c>
      <c r="C1418" t="s">
        <v>150</v>
      </c>
      <c r="D1418" t="s">
        <v>151</v>
      </c>
      <c r="E1418">
        <v>2016</v>
      </c>
      <c r="F1418">
        <v>2016</v>
      </c>
      <c r="G1418" t="s">
        <v>134</v>
      </c>
      <c r="H1418" s="92" t="s">
        <v>287</v>
      </c>
      <c r="I1418" s="74">
        <v>7.0700000000000002E-13</v>
      </c>
      <c r="J1418" s="74">
        <v>2.6899999999999999E-8</v>
      </c>
      <c r="K1418" s="74">
        <v>3.0499999999999999E-4</v>
      </c>
      <c r="L1418" s="74">
        <v>8.2299999999999995E-5</v>
      </c>
      <c r="M1418" s="74">
        <v>3.2299999999999998E-3</v>
      </c>
      <c r="N1418" s="74">
        <v>6.6600000000000006E-2</v>
      </c>
    </row>
    <row r="1419" spans="1:14" x14ac:dyDescent="0.25">
      <c r="A1419" t="s">
        <v>132</v>
      </c>
      <c r="B1419" t="s">
        <v>149</v>
      </c>
      <c r="C1419" t="s">
        <v>150</v>
      </c>
      <c r="D1419" t="s">
        <v>151</v>
      </c>
      <c r="E1419">
        <v>2016</v>
      </c>
      <c r="F1419">
        <v>2016</v>
      </c>
      <c r="G1419" t="s">
        <v>134</v>
      </c>
      <c r="H1419" s="92" t="s">
        <v>288</v>
      </c>
      <c r="I1419" s="74">
        <v>2.0600000000000001E-12</v>
      </c>
      <c r="J1419" s="74">
        <v>3.1E-8</v>
      </c>
      <c r="K1419" s="74">
        <v>1.7899999999999999E-4</v>
      </c>
      <c r="L1419" s="74">
        <v>8.5400000000000002E-5</v>
      </c>
      <c r="M1419" s="74">
        <v>1.48E-3</v>
      </c>
      <c r="N1419" s="74">
        <v>3.2000000000000001E-2</v>
      </c>
    </row>
    <row r="1420" spans="1:14" x14ac:dyDescent="0.25">
      <c r="A1420" t="s">
        <v>132</v>
      </c>
      <c r="B1420" t="s">
        <v>149</v>
      </c>
      <c r="C1420" t="s">
        <v>150</v>
      </c>
      <c r="D1420" t="s">
        <v>151</v>
      </c>
      <c r="E1420">
        <v>2016</v>
      </c>
      <c r="F1420">
        <v>2016</v>
      </c>
      <c r="G1420" t="s">
        <v>134</v>
      </c>
      <c r="H1420" s="92" t="s">
        <v>289</v>
      </c>
      <c r="I1420" s="74">
        <v>5.2999999999999996E-12</v>
      </c>
      <c r="J1420" s="74">
        <v>2.37E-8</v>
      </c>
      <c r="K1420" s="74">
        <v>6.7299999999999996E-5</v>
      </c>
      <c r="L1420" s="74">
        <v>7.2600000000000003E-5</v>
      </c>
      <c r="M1420" s="74">
        <v>4.7399999999999997E-4</v>
      </c>
      <c r="N1420" s="74">
        <v>1.3100000000000001E-2</v>
      </c>
    </row>
    <row r="1421" spans="1:14" x14ac:dyDescent="0.25">
      <c r="A1421" t="s">
        <v>132</v>
      </c>
      <c r="B1421" t="s">
        <v>149</v>
      </c>
      <c r="C1421" t="s">
        <v>150</v>
      </c>
      <c r="D1421" t="s">
        <v>151</v>
      </c>
      <c r="E1421">
        <v>2016</v>
      </c>
      <c r="F1421">
        <v>2016</v>
      </c>
      <c r="G1421" t="s">
        <v>134</v>
      </c>
      <c r="H1421" s="92" t="s">
        <v>290</v>
      </c>
      <c r="I1421" s="74">
        <v>7.0100000000000004E-13</v>
      </c>
      <c r="J1421" s="74">
        <v>1.4700000000000001E-9</v>
      </c>
      <c r="K1421" s="74">
        <v>1.8300000000000001E-6</v>
      </c>
      <c r="L1421" s="74">
        <v>1.9199999999999998E-6</v>
      </c>
      <c r="M1421" s="74">
        <v>1.4100000000000001E-5</v>
      </c>
      <c r="N1421" s="74">
        <v>9.4399999999999996E-4</v>
      </c>
    </row>
    <row r="1422" spans="1:14" x14ac:dyDescent="0.25">
      <c r="A1422" t="s">
        <v>132</v>
      </c>
      <c r="B1422" t="s">
        <v>149</v>
      </c>
      <c r="C1422" t="s">
        <v>150</v>
      </c>
      <c r="D1422" t="s">
        <v>151</v>
      </c>
      <c r="E1422">
        <v>2016</v>
      </c>
      <c r="F1422">
        <v>2016</v>
      </c>
      <c r="G1422" t="s">
        <v>134</v>
      </c>
      <c r="H1422" s="92" t="s">
        <v>291</v>
      </c>
      <c r="I1422" s="74">
        <v>3.9900000000000002E-13</v>
      </c>
      <c r="J1422" s="74">
        <v>6.3799999999999997E-10</v>
      </c>
      <c r="K1422" s="74">
        <v>6.0699999999999997E-7</v>
      </c>
      <c r="L1422" s="74">
        <v>1.2899999999999999E-6</v>
      </c>
      <c r="M1422" s="74">
        <v>2.5900000000000002E-6</v>
      </c>
      <c r="N1422" s="74">
        <v>1.85E-4</v>
      </c>
    </row>
    <row r="1423" spans="1:14" x14ac:dyDescent="0.25">
      <c r="A1423" t="s">
        <v>132</v>
      </c>
      <c r="B1423" t="s">
        <v>149</v>
      </c>
      <c r="C1423" t="s">
        <v>150</v>
      </c>
      <c r="D1423" t="s">
        <v>151</v>
      </c>
      <c r="E1423">
        <v>2016</v>
      </c>
      <c r="F1423">
        <v>2016</v>
      </c>
      <c r="G1423" t="s">
        <v>134</v>
      </c>
      <c r="H1423" s="92" t="s">
        <v>292</v>
      </c>
      <c r="I1423" s="74">
        <v>1.5099999999999999E-13</v>
      </c>
      <c r="J1423" s="74">
        <v>1.2999999999999999E-10</v>
      </c>
      <c r="K1423" s="74">
        <v>7.7400000000000005E-8</v>
      </c>
      <c r="L1423" s="74">
        <v>2.6E-7</v>
      </c>
      <c r="M1423" s="74">
        <v>5.6100000000000001E-7</v>
      </c>
      <c r="N1423" s="74">
        <v>3.6000000000000001E-5</v>
      </c>
    </row>
    <row r="1424" spans="1:14" x14ac:dyDescent="0.25">
      <c r="A1424" t="s">
        <v>132</v>
      </c>
      <c r="B1424" t="s">
        <v>149</v>
      </c>
      <c r="C1424" t="s">
        <v>150</v>
      </c>
      <c r="D1424" t="s">
        <v>151</v>
      </c>
      <c r="E1424">
        <v>2016</v>
      </c>
      <c r="F1424">
        <v>2016</v>
      </c>
      <c r="G1424" t="s">
        <v>134</v>
      </c>
      <c r="H1424" s="92" t="s">
        <v>293</v>
      </c>
      <c r="I1424" s="74">
        <v>7.6900000000000006E-14</v>
      </c>
      <c r="J1424" s="74">
        <v>4.2900000000000002E-11</v>
      </c>
      <c r="K1424" s="74">
        <v>2E-8</v>
      </c>
      <c r="L1424" s="74">
        <v>9.7199999999999997E-8</v>
      </c>
      <c r="M1424" s="74">
        <v>2.1E-7</v>
      </c>
      <c r="N1424" s="74">
        <v>1.17E-5</v>
      </c>
    </row>
    <row r="1425" spans="1:14" x14ac:dyDescent="0.25">
      <c r="A1425" t="s">
        <v>132</v>
      </c>
      <c r="B1425" t="s">
        <v>149</v>
      </c>
      <c r="C1425" t="s">
        <v>150</v>
      </c>
      <c r="D1425" t="s">
        <v>151</v>
      </c>
      <c r="E1425">
        <v>2016</v>
      </c>
      <c r="F1425">
        <v>2016</v>
      </c>
      <c r="G1425" t="s">
        <v>134</v>
      </c>
      <c r="H1425" s="92" t="s">
        <v>294</v>
      </c>
      <c r="I1425" s="74">
        <v>3.8399999999999999E-14</v>
      </c>
      <c r="J1425" s="74">
        <v>1.64E-11</v>
      </c>
      <c r="K1425" s="74">
        <v>6.8100000000000003E-9</v>
      </c>
      <c r="L1425" s="74">
        <v>4.1999999999999999E-8</v>
      </c>
      <c r="M1425" s="74">
        <v>8.6299999999999999E-8</v>
      </c>
      <c r="N1425" s="74">
        <v>3.9700000000000001E-6</v>
      </c>
    </row>
    <row r="1426" spans="1:14" x14ac:dyDescent="0.25">
      <c r="A1426" t="s">
        <v>132</v>
      </c>
      <c r="B1426" t="s">
        <v>149</v>
      </c>
      <c r="C1426" t="s">
        <v>150</v>
      </c>
      <c r="D1426" t="s">
        <v>151</v>
      </c>
      <c r="E1426">
        <v>2016</v>
      </c>
      <c r="F1426">
        <v>2016</v>
      </c>
      <c r="G1426" t="s">
        <v>137</v>
      </c>
      <c r="H1426" s="92" t="s">
        <v>285</v>
      </c>
      <c r="I1426" s="52">
        <v>0</v>
      </c>
      <c r="J1426" s="52">
        <v>2.5799999999999999E-8</v>
      </c>
      <c r="K1426" s="52">
        <v>6.0099999999999997E-4</v>
      </c>
      <c r="L1426" s="52">
        <v>2.1000000000000001E-4</v>
      </c>
      <c r="M1426" s="52">
        <v>1.18E-2</v>
      </c>
      <c r="N1426" s="52">
        <v>9.3100000000000002E-2</v>
      </c>
    </row>
    <row r="1427" spans="1:14" x14ac:dyDescent="0.25">
      <c r="A1427" t="s">
        <v>132</v>
      </c>
      <c r="B1427" t="s">
        <v>149</v>
      </c>
      <c r="C1427" t="s">
        <v>150</v>
      </c>
      <c r="D1427" t="s">
        <v>151</v>
      </c>
      <c r="E1427">
        <v>2016</v>
      </c>
      <c r="F1427">
        <v>2016</v>
      </c>
      <c r="G1427" t="s">
        <v>137</v>
      </c>
      <c r="H1427" s="92" t="s">
        <v>286</v>
      </c>
      <c r="I1427" s="52">
        <v>0</v>
      </c>
      <c r="J1427" s="52">
        <v>1.88E-8</v>
      </c>
      <c r="K1427" s="52">
        <v>4.95E-4</v>
      </c>
      <c r="L1427" s="52">
        <v>1.4799999999999999E-4</v>
      </c>
      <c r="M1427" s="52">
        <v>5.5399999999999998E-3</v>
      </c>
      <c r="N1427" s="52">
        <v>8.77E-2</v>
      </c>
    </row>
    <row r="1428" spans="1:14" x14ac:dyDescent="0.25">
      <c r="A1428" t="s">
        <v>132</v>
      </c>
      <c r="B1428" t="s">
        <v>149</v>
      </c>
      <c r="C1428" t="s">
        <v>150</v>
      </c>
      <c r="D1428" t="s">
        <v>151</v>
      </c>
      <c r="E1428">
        <v>2016</v>
      </c>
      <c r="F1428">
        <v>2016</v>
      </c>
      <c r="G1428" t="s">
        <v>137</v>
      </c>
      <c r="H1428" s="92" t="s">
        <v>287</v>
      </c>
      <c r="I1428" s="52">
        <v>0</v>
      </c>
      <c r="J1428" s="52">
        <v>9.5399999999999997E-9</v>
      </c>
      <c r="K1428" s="52">
        <v>3.0499999999999999E-4</v>
      </c>
      <c r="L1428" s="52">
        <v>6.3299999999999994E-5</v>
      </c>
      <c r="M1428" s="52">
        <v>3.2100000000000002E-3</v>
      </c>
      <c r="N1428" s="52">
        <v>6.6600000000000006E-2</v>
      </c>
    </row>
    <row r="1429" spans="1:14" x14ac:dyDescent="0.25">
      <c r="A1429" t="s">
        <v>132</v>
      </c>
      <c r="B1429" t="s">
        <v>149</v>
      </c>
      <c r="C1429" t="s">
        <v>150</v>
      </c>
      <c r="D1429" t="s">
        <v>151</v>
      </c>
      <c r="E1429">
        <v>2016</v>
      </c>
      <c r="F1429">
        <v>2016</v>
      </c>
      <c r="G1429" t="s">
        <v>137</v>
      </c>
      <c r="H1429" s="92" t="s">
        <v>288</v>
      </c>
      <c r="I1429" s="52">
        <v>0</v>
      </c>
      <c r="J1429" s="52">
        <v>5.7699999999999997E-9</v>
      </c>
      <c r="K1429" s="52">
        <v>1.7799999999999999E-4</v>
      </c>
      <c r="L1429" s="52">
        <v>5.4500000000000003E-5</v>
      </c>
      <c r="M1429" s="52">
        <v>1.4400000000000001E-3</v>
      </c>
      <c r="N1429" s="52">
        <v>3.1800000000000002E-2</v>
      </c>
    </row>
    <row r="1430" spans="1:14" x14ac:dyDescent="0.25">
      <c r="A1430" t="s">
        <v>132</v>
      </c>
      <c r="B1430" t="s">
        <v>149</v>
      </c>
      <c r="C1430" t="s">
        <v>150</v>
      </c>
      <c r="D1430" t="s">
        <v>151</v>
      </c>
      <c r="E1430">
        <v>2016</v>
      </c>
      <c r="F1430">
        <v>2016</v>
      </c>
      <c r="G1430" t="s">
        <v>137</v>
      </c>
      <c r="H1430" s="92" t="s">
        <v>289</v>
      </c>
      <c r="I1430" s="52">
        <v>0</v>
      </c>
      <c r="J1430" s="52">
        <v>1.68E-9</v>
      </c>
      <c r="K1430" s="52">
        <v>6.3700000000000003E-5</v>
      </c>
      <c r="L1430" s="52">
        <v>2.05E-5</v>
      </c>
      <c r="M1430" s="52">
        <v>4.0700000000000003E-4</v>
      </c>
      <c r="N1430" s="52">
        <v>1.2500000000000001E-2</v>
      </c>
    </row>
    <row r="1431" spans="1:14" x14ac:dyDescent="0.25">
      <c r="A1431" t="s">
        <v>132</v>
      </c>
      <c r="B1431" t="s">
        <v>149</v>
      </c>
      <c r="C1431" t="s">
        <v>150</v>
      </c>
      <c r="D1431" t="s">
        <v>151</v>
      </c>
      <c r="E1431">
        <v>2016</v>
      </c>
      <c r="F1431">
        <v>2016</v>
      </c>
      <c r="G1431" t="s">
        <v>137</v>
      </c>
      <c r="H1431" s="92" t="s">
        <v>290</v>
      </c>
      <c r="I1431" s="52">
        <v>0</v>
      </c>
      <c r="J1431" s="52">
        <v>4.46E-12</v>
      </c>
      <c r="K1431" s="52">
        <v>1.44E-6</v>
      </c>
      <c r="L1431" s="52">
        <v>1.7599999999999999E-7</v>
      </c>
      <c r="M1431" s="52">
        <v>4.8400000000000002E-6</v>
      </c>
      <c r="N1431" s="52">
        <v>7.7300000000000003E-4</v>
      </c>
    </row>
    <row r="1432" spans="1:14" x14ac:dyDescent="0.25">
      <c r="A1432" t="s">
        <v>132</v>
      </c>
      <c r="B1432" t="s">
        <v>149</v>
      </c>
      <c r="C1432" t="s">
        <v>150</v>
      </c>
      <c r="D1432" t="s">
        <v>151</v>
      </c>
      <c r="E1432">
        <v>2016</v>
      </c>
      <c r="F1432">
        <v>2016</v>
      </c>
      <c r="G1432" t="s">
        <v>137</v>
      </c>
      <c r="H1432" s="92" t="s">
        <v>291</v>
      </c>
      <c r="I1432" s="52">
        <v>0</v>
      </c>
      <c r="J1432" s="52">
        <v>4.7899999999999998E-13</v>
      </c>
      <c r="K1432" s="52">
        <v>4.5900000000000002E-7</v>
      </c>
      <c r="L1432" s="52">
        <v>1.17E-7</v>
      </c>
      <c r="M1432" s="52">
        <v>1.1799999999999999E-6</v>
      </c>
      <c r="N1432" s="52">
        <v>1.44E-4</v>
      </c>
    </row>
    <row r="1433" spans="1:14" x14ac:dyDescent="0.25">
      <c r="A1433" t="s">
        <v>132</v>
      </c>
      <c r="B1433" t="s">
        <v>149</v>
      </c>
      <c r="C1433" t="s">
        <v>150</v>
      </c>
      <c r="D1433" t="s">
        <v>151</v>
      </c>
      <c r="E1433">
        <v>2016</v>
      </c>
      <c r="F1433">
        <v>2016</v>
      </c>
      <c r="G1433" t="s">
        <v>137</v>
      </c>
      <c r="H1433" s="92" t="s">
        <v>292</v>
      </c>
      <c r="I1433" s="52">
        <v>0</v>
      </c>
      <c r="J1433" s="52">
        <v>0</v>
      </c>
      <c r="K1433" s="52">
        <v>5.47E-8</v>
      </c>
      <c r="L1433" s="52">
        <v>1.52E-8</v>
      </c>
      <c r="M1433" s="52">
        <v>2.5800000000000001E-7</v>
      </c>
      <c r="N1433" s="52">
        <v>2.7900000000000001E-5</v>
      </c>
    </row>
    <row r="1434" spans="1:14" x14ac:dyDescent="0.25">
      <c r="A1434" t="s">
        <v>132</v>
      </c>
      <c r="B1434" t="s">
        <v>149</v>
      </c>
      <c r="C1434" t="s">
        <v>150</v>
      </c>
      <c r="D1434" t="s">
        <v>151</v>
      </c>
      <c r="E1434">
        <v>2016</v>
      </c>
      <c r="F1434">
        <v>2016</v>
      </c>
      <c r="G1434" t="s">
        <v>137</v>
      </c>
      <c r="H1434" s="92" t="s">
        <v>293</v>
      </c>
      <c r="I1434" s="52">
        <v>0</v>
      </c>
      <c r="J1434" s="52">
        <v>0</v>
      </c>
      <c r="K1434" s="52">
        <v>1.5600000000000001E-8</v>
      </c>
      <c r="L1434" s="52">
        <v>3.22E-9</v>
      </c>
      <c r="M1434" s="52">
        <v>9.2700000000000003E-8</v>
      </c>
      <c r="N1434" s="52">
        <v>8.8799999999999997E-6</v>
      </c>
    </row>
    <row r="1435" spans="1:14" x14ac:dyDescent="0.25">
      <c r="A1435" t="s">
        <v>132</v>
      </c>
      <c r="B1435" t="s">
        <v>149</v>
      </c>
      <c r="C1435" t="s">
        <v>150</v>
      </c>
      <c r="D1435" t="s">
        <v>151</v>
      </c>
      <c r="E1435">
        <v>2016</v>
      </c>
      <c r="F1435">
        <v>2016</v>
      </c>
      <c r="G1435" t="s">
        <v>137</v>
      </c>
      <c r="H1435" s="92" t="s">
        <v>294</v>
      </c>
      <c r="I1435" s="52">
        <v>0</v>
      </c>
      <c r="J1435" s="52">
        <v>0</v>
      </c>
      <c r="K1435" s="52">
        <v>4.8300000000000001E-9</v>
      </c>
      <c r="L1435" s="52">
        <v>1.03E-9</v>
      </c>
      <c r="M1435" s="52">
        <v>3.6300000000000001E-8</v>
      </c>
      <c r="N1435" s="52">
        <v>3.0299999999999998E-6</v>
      </c>
    </row>
    <row r="1436" spans="1:14" x14ac:dyDescent="0.25">
      <c r="A1436" t="s">
        <v>132</v>
      </c>
      <c r="B1436" t="s">
        <v>149</v>
      </c>
      <c r="C1436" t="s">
        <v>150</v>
      </c>
      <c r="D1436" t="s">
        <v>151</v>
      </c>
      <c r="E1436">
        <v>2016</v>
      </c>
      <c r="F1436">
        <v>2016</v>
      </c>
      <c r="G1436" t="s">
        <v>138</v>
      </c>
      <c r="H1436" s="92" t="s">
        <v>285</v>
      </c>
      <c r="I1436" s="52">
        <v>4.1699999999999999E-21</v>
      </c>
      <c r="J1436" s="52">
        <v>2.74E-15</v>
      </c>
      <c r="K1436" s="52">
        <v>1.01E-10</v>
      </c>
      <c r="L1436" s="52">
        <v>1.15E-8</v>
      </c>
      <c r="M1436" s="52">
        <v>1.7100000000000001E-8</v>
      </c>
      <c r="N1436" s="52">
        <v>3.4300000000000003E-8</v>
      </c>
    </row>
    <row r="1437" spans="1:14" x14ac:dyDescent="0.25">
      <c r="A1437" t="s">
        <v>132</v>
      </c>
      <c r="B1437" t="s">
        <v>149</v>
      </c>
      <c r="C1437" t="s">
        <v>150</v>
      </c>
      <c r="D1437" t="s">
        <v>151</v>
      </c>
      <c r="E1437">
        <v>2016</v>
      </c>
      <c r="F1437">
        <v>2016</v>
      </c>
      <c r="G1437" t="s">
        <v>138</v>
      </c>
      <c r="H1437" s="92" t="s">
        <v>286</v>
      </c>
      <c r="I1437" s="52">
        <v>1.8300000000000002E-14</v>
      </c>
      <c r="J1437" s="52">
        <v>1.1500000000000001E-11</v>
      </c>
      <c r="K1437" s="52">
        <v>4.2599999999999998E-8</v>
      </c>
      <c r="L1437" s="52">
        <v>2.4099999999999998E-6</v>
      </c>
      <c r="M1437" s="52">
        <v>2.5000000000000002E-6</v>
      </c>
      <c r="N1437" s="52">
        <v>7.3799999999999996E-6</v>
      </c>
    </row>
    <row r="1438" spans="1:14" x14ac:dyDescent="0.25">
      <c r="A1438" t="s">
        <v>132</v>
      </c>
      <c r="B1438" t="s">
        <v>149</v>
      </c>
      <c r="C1438" t="s">
        <v>150</v>
      </c>
      <c r="D1438" t="s">
        <v>151</v>
      </c>
      <c r="E1438">
        <v>2016</v>
      </c>
      <c r="F1438">
        <v>2016</v>
      </c>
      <c r="G1438" t="s">
        <v>138</v>
      </c>
      <c r="H1438" s="92" t="s">
        <v>287</v>
      </c>
      <c r="I1438" s="52">
        <v>2.8100000000000001E-13</v>
      </c>
      <c r="J1438" s="52">
        <v>1.51E-10</v>
      </c>
      <c r="K1438" s="52">
        <v>4.75E-7</v>
      </c>
      <c r="L1438" s="52">
        <v>5.6300000000000003E-6</v>
      </c>
      <c r="M1438" s="52">
        <v>2.1999999999999999E-5</v>
      </c>
      <c r="N1438" s="52">
        <v>1.5699999999999999E-4</v>
      </c>
    </row>
    <row r="1439" spans="1:14" x14ac:dyDescent="0.25">
      <c r="A1439" t="s">
        <v>132</v>
      </c>
      <c r="B1439" t="s">
        <v>149</v>
      </c>
      <c r="C1439" t="s">
        <v>150</v>
      </c>
      <c r="D1439" t="s">
        <v>151</v>
      </c>
      <c r="E1439">
        <v>2016</v>
      </c>
      <c r="F1439">
        <v>2016</v>
      </c>
      <c r="G1439" t="s">
        <v>138</v>
      </c>
      <c r="H1439" s="92" t="s">
        <v>288</v>
      </c>
      <c r="I1439" s="52">
        <v>1.42E-12</v>
      </c>
      <c r="J1439" s="52">
        <v>6.2300000000000002E-10</v>
      </c>
      <c r="K1439" s="52">
        <v>1.04E-6</v>
      </c>
      <c r="L1439" s="52">
        <v>3.0899999999999999E-5</v>
      </c>
      <c r="M1439" s="52">
        <v>3.57E-5</v>
      </c>
      <c r="N1439" s="52">
        <v>2.2599999999999999E-4</v>
      </c>
    </row>
    <row r="1440" spans="1:14" x14ac:dyDescent="0.25">
      <c r="A1440" t="s">
        <v>132</v>
      </c>
      <c r="B1440" t="s">
        <v>149</v>
      </c>
      <c r="C1440" t="s">
        <v>150</v>
      </c>
      <c r="D1440" t="s">
        <v>151</v>
      </c>
      <c r="E1440">
        <v>2016</v>
      </c>
      <c r="F1440">
        <v>2016</v>
      </c>
      <c r="G1440" t="s">
        <v>138</v>
      </c>
      <c r="H1440" s="92" t="s">
        <v>289</v>
      </c>
      <c r="I1440" s="52">
        <v>4.0300000000000004E-12</v>
      </c>
      <c r="J1440" s="52">
        <v>2.0799999999999998E-9</v>
      </c>
      <c r="K1440" s="52">
        <v>2.4099999999999998E-6</v>
      </c>
      <c r="L1440" s="52">
        <v>5.1999999999999997E-5</v>
      </c>
      <c r="M1440" s="52">
        <v>6.6600000000000006E-5</v>
      </c>
      <c r="N1440" s="52">
        <v>6.11E-4</v>
      </c>
    </row>
    <row r="1441" spans="1:14" x14ac:dyDescent="0.25">
      <c r="A1441" t="s">
        <v>132</v>
      </c>
      <c r="B1441" t="s">
        <v>149</v>
      </c>
      <c r="C1441" t="s">
        <v>150</v>
      </c>
      <c r="D1441" t="s">
        <v>151</v>
      </c>
      <c r="E1441">
        <v>2016</v>
      </c>
      <c r="F1441">
        <v>2016</v>
      </c>
      <c r="G1441" t="s">
        <v>138</v>
      </c>
      <c r="H1441" s="92" t="s">
        <v>290</v>
      </c>
      <c r="I1441" s="52">
        <v>6.3300000000000003E-13</v>
      </c>
      <c r="J1441" s="52">
        <v>4.3000000000000001E-10</v>
      </c>
      <c r="K1441" s="52">
        <v>3.8000000000000001E-7</v>
      </c>
      <c r="L1441" s="52">
        <v>1.53E-6</v>
      </c>
      <c r="M1441" s="52">
        <v>9.1600000000000004E-6</v>
      </c>
      <c r="N1441" s="52">
        <v>1.6100000000000001E-4</v>
      </c>
    </row>
    <row r="1442" spans="1:14" x14ac:dyDescent="0.25">
      <c r="A1442" t="s">
        <v>132</v>
      </c>
      <c r="B1442" t="s">
        <v>149</v>
      </c>
      <c r="C1442" t="s">
        <v>150</v>
      </c>
      <c r="D1442" t="s">
        <v>151</v>
      </c>
      <c r="E1442">
        <v>2016</v>
      </c>
      <c r="F1442">
        <v>2016</v>
      </c>
      <c r="G1442" t="s">
        <v>138</v>
      </c>
      <c r="H1442" s="92" t="s">
        <v>291</v>
      </c>
      <c r="I1442" s="52">
        <v>3.6899999999999999E-13</v>
      </c>
      <c r="J1442" s="52">
        <v>2.39E-10</v>
      </c>
      <c r="K1442" s="52">
        <v>1.4100000000000001E-7</v>
      </c>
      <c r="L1442" s="52">
        <v>1.17E-6</v>
      </c>
      <c r="M1442" s="52">
        <v>1.48E-6</v>
      </c>
      <c r="N1442" s="52">
        <v>4.0399999999999999E-5</v>
      </c>
    </row>
    <row r="1443" spans="1:14" x14ac:dyDescent="0.25">
      <c r="A1443" t="s">
        <v>132</v>
      </c>
      <c r="B1443" t="s">
        <v>149</v>
      </c>
      <c r="C1443" t="s">
        <v>150</v>
      </c>
      <c r="D1443" t="s">
        <v>151</v>
      </c>
      <c r="E1443">
        <v>2016</v>
      </c>
      <c r="F1443">
        <v>2016</v>
      </c>
      <c r="G1443" t="s">
        <v>138</v>
      </c>
      <c r="H1443" s="92" t="s">
        <v>292</v>
      </c>
      <c r="I1443" s="52">
        <v>1.43E-13</v>
      </c>
      <c r="J1443" s="52">
        <v>5.13E-11</v>
      </c>
      <c r="K1443" s="52">
        <v>2.18E-8</v>
      </c>
      <c r="L1443" s="52">
        <v>2.4299999999999999E-7</v>
      </c>
      <c r="M1443" s="52">
        <v>3.03E-7</v>
      </c>
      <c r="N1443" s="52">
        <v>8.2300000000000008E-6</v>
      </c>
    </row>
    <row r="1444" spans="1:14" x14ac:dyDescent="0.25">
      <c r="A1444" t="s">
        <v>132</v>
      </c>
      <c r="B1444" t="s">
        <v>149</v>
      </c>
      <c r="C1444" t="s">
        <v>150</v>
      </c>
      <c r="D1444" t="s">
        <v>151</v>
      </c>
      <c r="E1444">
        <v>2016</v>
      </c>
      <c r="F1444">
        <v>2016</v>
      </c>
      <c r="G1444" t="s">
        <v>138</v>
      </c>
      <c r="H1444" s="92" t="s">
        <v>293</v>
      </c>
      <c r="I1444" s="52">
        <v>7.6900000000000006E-14</v>
      </c>
      <c r="J1444" s="52">
        <v>1.7100000000000001E-11</v>
      </c>
      <c r="K1444" s="52">
        <v>5.8699999999999998E-9</v>
      </c>
      <c r="L1444" s="52">
        <v>9.4100000000000002E-8</v>
      </c>
      <c r="M1444" s="52">
        <v>1.17E-7</v>
      </c>
      <c r="N1444" s="52">
        <v>2.7999999999999999E-6</v>
      </c>
    </row>
    <row r="1445" spans="1:14" x14ac:dyDescent="0.25">
      <c r="A1445" t="s">
        <v>132</v>
      </c>
      <c r="B1445" t="s">
        <v>149</v>
      </c>
      <c r="C1445" t="s">
        <v>150</v>
      </c>
      <c r="D1445" t="s">
        <v>151</v>
      </c>
      <c r="E1445">
        <v>2016</v>
      </c>
      <c r="F1445">
        <v>2016</v>
      </c>
      <c r="G1445" t="s">
        <v>138</v>
      </c>
      <c r="H1445" s="92" t="s">
        <v>294</v>
      </c>
      <c r="I1445" s="52">
        <v>3.8399999999999999E-14</v>
      </c>
      <c r="J1445" s="52">
        <v>7.7799999999999996E-12</v>
      </c>
      <c r="K1445" s="52">
        <v>1.8300000000000001E-9</v>
      </c>
      <c r="L1445" s="52">
        <v>4.1099999999999997E-8</v>
      </c>
      <c r="M1445" s="52">
        <v>4.9899999999999997E-8</v>
      </c>
      <c r="N1445" s="52">
        <v>9.4E-7</v>
      </c>
    </row>
    <row r="1446" spans="1:14" x14ac:dyDescent="0.25">
      <c r="A1446" t="s">
        <v>132</v>
      </c>
      <c r="B1446" t="s">
        <v>149</v>
      </c>
      <c r="C1446" t="s">
        <v>150</v>
      </c>
      <c r="D1446" t="s">
        <v>151</v>
      </c>
      <c r="E1446">
        <v>2017</v>
      </c>
      <c r="F1446">
        <v>2016</v>
      </c>
      <c r="G1446" t="s">
        <v>134</v>
      </c>
      <c r="H1446" s="92" t="s">
        <v>285</v>
      </c>
      <c r="I1446" s="74">
        <v>1.1100000000000001E-18</v>
      </c>
      <c r="J1446" s="74">
        <v>3.1699999999999999E-8</v>
      </c>
      <c r="K1446" s="74">
        <v>7.36E-4</v>
      </c>
      <c r="L1446" s="74">
        <v>2.5799999999999998E-4</v>
      </c>
      <c r="M1446" s="74">
        <v>1.4500000000000001E-2</v>
      </c>
      <c r="N1446" s="74">
        <v>0.114</v>
      </c>
    </row>
    <row r="1447" spans="1:14" x14ac:dyDescent="0.25">
      <c r="A1447" t="s">
        <v>132</v>
      </c>
      <c r="B1447" t="s">
        <v>149</v>
      </c>
      <c r="C1447" t="s">
        <v>150</v>
      </c>
      <c r="D1447" t="s">
        <v>151</v>
      </c>
      <c r="E1447">
        <v>2017</v>
      </c>
      <c r="F1447">
        <v>2016</v>
      </c>
      <c r="G1447" t="s">
        <v>134</v>
      </c>
      <c r="H1447" s="92" t="s">
        <v>286</v>
      </c>
      <c r="I1447" s="74">
        <v>7.7600000000000005E-14</v>
      </c>
      <c r="J1447" s="74">
        <v>2.92E-8</v>
      </c>
      <c r="K1447" s="74">
        <v>6.0599999999999998E-4</v>
      </c>
      <c r="L1447" s="74">
        <v>1.85E-4</v>
      </c>
      <c r="M1447" s="74">
        <v>6.79E-3</v>
      </c>
      <c r="N1447" s="74">
        <v>0.107</v>
      </c>
    </row>
    <row r="1448" spans="1:14" x14ac:dyDescent="0.25">
      <c r="A1448" t="s">
        <v>132</v>
      </c>
      <c r="B1448" t="s">
        <v>149</v>
      </c>
      <c r="C1448" t="s">
        <v>150</v>
      </c>
      <c r="D1448" t="s">
        <v>151</v>
      </c>
      <c r="E1448">
        <v>2017</v>
      </c>
      <c r="F1448">
        <v>2016</v>
      </c>
      <c r="G1448" t="s">
        <v>134</v>
      </c>
      <c r="H1448" s="92" t="s">
        <v>287</v>
      </c>
      <c r="I1448" s="74">
        <v>1.0300000000000001E-12</v>
      </c>
      <c r="J1448" s="74">
        <v>3.4800000000000001E-8</v>
      </c>
      <c r="K1448" s="74">
        <v>3.7399999999999998E-4</v>
      </c>
      <c r="L1448" s="74">
        <v>1.05E-4</v>
      </c>
      <c r="M1448" s="74">
        <v>3.96E-3</v>
      </c>
      <c r="N1448" s="74">
        <v>8.1600000000000006E-2</v>
      </c>
    </row>
    <row r="1449" spans="1:14" x14ac:dyDescent="0.25">
      <c r="A1449" t="s">
        <v>132</v>
      </c>
      <c r="B1449" t="s">
        <v>149</v>
      </c>
      <c r="C1449" t="s">
        <v>150</v>
      </c>
      <c r="D1449" t="s">
        <v>151</v>
      </c>
      <c r="E1449">
        <v>2017</v>
      </c>
      <c r="F1449">
        <v>2016</v>
      </c>
      <c r="G1449" t="s">
        <v>134</v>
      </c>
      <c r="H1449" s="92" t="s">
        <v>288</v>
      </c>
      <c r="I1449" s="74">
        <v>3.0000000000000001E-12</v>
      </c>
      <c r="J1449" s="74">
        <v>4.0100000000000002E-8</v>
      </c>
      <c r="K1449" s="74">
        <v>2.2000000000000001E-4</v>
      </c>
      <c r="L1449" s="74">
        <v>1.12E-4</v>
      </c>
      <c r="M1449" s="74">
        <v>1.82E-3</v>
      </c>
      <c r="N1449" s="74">
        <v>3.9300000000000002E-2</v>
      </c>
    </row>
    <row r="1450" spans="1:14" x14ac:dyDescent="0.25">
      <c r="A1450" t="s">
        <v>132</v>
      </c>
      <c r="B1450" t="s">
        <v>149</v>
      </c>
      <c r="C1450" t="s">
        <v>150</v>
      </c>
      <c r="D1450" t="s">
        <v>151</v>
      </c>
      <c r="E1450">
        <v>2017</v>
      </c>
      <c r="F1450">
        <v>2016</v>
      </c>
      <c r="G1450" t="s">
        <v>134</v>
      </c>
      <c r="H1450" s="92" t="s">
        <v>289</v>
      </c>
      <c r="I1450" s="74">
        <v>7.7200000000000002E-12</v>
      </c>
      <c r="J1450" s="74">
        <v>3.1400000000000003E-8</v>
      </c>
      <c r="K1450" s="74">
        <v>8.3499999999999997E-5</v>
      </c>
      <c r="L1450" s="74">
        <v>1.01E-4</v>
      </c>
      <c r="M1450" s="74">
        <v>5.9599999999999996E-4</v>
      </c>
      <c r="N1450" s="74">
        <v>1.6199999999999999E-2</v>
      </c>
    </row>
    <row r="1451" spans="1:14" x14ac:dyDescent="0.25">
      <c r="A1451" t="s">
        <v>132</v>
      </c>
      <c r="B1451" t="s">
        <v>149</v>
      </c>
      <c r="C1451" t="s">
        <v>150</v>
      </c>
      <c r="D1451" t="s">
        <v>151</v>
      </c>
      <c r="E1451">
        <v>2017</v>
      </c>
      <c r="F1451">
        <v>2016</v>
      </c>
      <c r="G1451" t="s">
        <v>134</v>
      </c>
      <c r="H1451" s="92" t="s">
        <v>290</v>
      </c>
      <c r="I1451" s="74">
        <v>1.0200000000000001E-12</v>
      </c>
      <c r="J1451" s="74">
        <v>1.9800000000000002E-9</v>
      </c>
      <c r="K1451" s="74">
        <v>2.3199999999999998E-6</v>
      </c>
      <c r="L1451" s="74">
        <v>2.7099999999999999E-6</v>
      </c>
      <c r="M1451" s="74">
        <v>1.9599999999999999E-5</v>
      </c>
      <c r="N1451" s="74">
        <v>1.1999999999999999E-3</v>
      </c>
    </row>
    <row r="1452" spans="1:14" x14ac:dyDescent="0.25">
      <c r="A1452" t="s">
        <v>132</v>
      </c>
      <c r="B1452" t="s">
        <v>149</v>
      </c>
      <c r="C1452" t="s">
        <v>150</v>
      </c>
      <c r="D1452" t="s">
        <v>151</v>
      </c>
      <c r="E1452">
        <v>2017</v>
      </c>
      <c r="F1452">
        <v>2016</v>
      </c>
      <c r="G1452" t="s">
        <v>134</v>
      </c>
      <c r="H1452" s="92" t="s">
        <v>291</v>
      </c>
      <c r="I1452" s="74">
        <v>5.7999999999999995E-13</v>
      </c>
      <c r="J1452" s="74">
        <v>8.4699999999999997E-10</v>
      </c>
      <c r="K1452" s="74">
        <v>7.7899999999999997E-7</v>
      </c>
      <c r="L1452" s="74">
        <v>1.84E-6</v>
      </c>
      <c r="M1452" s="74">
        <v>3.4999999999999999E-6</v>
      </c>
      <c r="N1452" s="74">
        <v>2.3599999999999999E-4</v>
      </c>
    </row>
    <row r="1453" spans="1:14" x14ac:dyDescent="0.25">
      <c r="A1453" t="s">
        <v>132</v>
      </c>
      <c r="B1453" t="s">
        <v>149</v>
      </c>
      <c r="C1453" t="s">
        <v>150</v>
      </c>
      <c r="D1453" t="s">
        <v>151</v>
      </c>
      <c r="E1453">
        <v>2017</v>
      </c>
      <c r="F1453">
        <v>2016</v>
      </c>
      <c r="G1453" t="s">
        <v>134</v>
      </c>
      <c r="H1453" s="92" t="s">
        <v>292</v>
      </c>
      <c r="I1453" s="74">
        <v>2.2E-13</v>
      </c>
      <c r="J1453" s="74">
        <v>1.72E-10</v>
      </c>
      <c r="K1453" s="74">
        <v>9.8500000000000002E-8</v>
      </c>
      <c r="L1453" s="74">
        <v>3.7500000000000001E-7</v>
      </c>
      <c r="M1453" s="74">
        <v>7.5799999999999998E-7</v>
      </c>
      <c r="N1453" s="74">
        <v>4.5899999999999998E-5</v>
      </c>
    </row>
    <row r="1454" spans="1:14" x14ac:dyDescent="0.25">
      <c r="A1454" t="s">
        <v>132</v>
      </c>
      <c r="B1454" t="s">
        <v>149</v>
      </c>
      <c r="C1454" t="s">
        <v>150</v>
      </c>
      <c r="D1454" t="s">
        <v>151</v>
      </c>
      <c r="E1454">
        <v>2017</v>
      </c>
      <c r="F1454">
        <v>2016</v>
      </c>
      <c r="G1454" t="s">
        <v>134</v>
      </c>
      <c r="H1454" s="92" t="s">
        <v>293</v>
      </c>
      <c r="I1454" s="74">
        <v>1.12E-13</v>
      </c>
      <c r="J1454" s="74">
        <v>5.7299999999999999E-11</v>
      </c>
      <c r="K1454" s="74">
        <v>2.5699999999999999E-8</v>
      </c>
      <c r="L1454" s="74">
        <v>1.4100000000000001E-7</v>
      </c>
      <c r="M1454" s="74">
        <v>2.84E-7</v>
      </c>
      <c r="N1454" s="74">
        <v>1.5E-5</v>
      </c>
    </row>
    <row r="1455" spans="1:14" x14ac:dyDescent="0.25">
      <c r="A1455" t="s">
        <v>132</v>
      </c>
      <c r="B1455" t="s">
        <v>149</v>
      </c>
      <c r="C1455" t="s">
        <v>150</v>
      </c>
      <c r="D1455" t="s">
        <v>151</v>
      </c>
      <c r="E1455">
        <v>2017</v>
      </c>
      <c r="F1455">
        <v>2016</v>
      </c>
      <c r="G1455" t="s">
        <v>134</v>
      </c>
      <c r="H1455" s="92" t="s">
        <v>294</v>
      </c>
      <c r="I1455" s="74">
        <v>5.59E-14</v>
      </c>
      <c r="J1455" s="74">
        <v>2.25E-11</v>
      </c>
      <c r="K1455" s="74">
        <v>8.8400000000000001E-9</v>
      </c>
      <c r="L1455" s="74">
        <v>6.1000000000000004E-8</v>
      </c>
      <c r="M1455" s="74">
        <v>1.17E-7</v>
      </c>
      <c r="N1455" s="74">
        <v>5.0900000000000004E-6</v>
      </c>
    </row>
    <row r="1456" spans="1:14" x14ac:dyDescent="0.25">
      <c r="A1456" t="s">
        <v>132</v>
      </c>
      <c r="B1456" t="s">
        <v>149</v>
      </c>
      <c r="C1456" t="s">
        <v>150</v>
      </c>
      <c r="D1456" t="s">
        <v>151</v>
      </c>
      <c r="E1456">
        <v>2017</v>
      </c>
      <c r="F1456">
        <v>2016</v>
      </c>
      <c r="G1456" t="s">
        <v>137</v>
      </c>
      <c r="H1456" s="92" t="s">
        <v>285</v>
      </c>
      <c r="I1456" s="52">
        <v>0</v>
      </c>
      <c r="J1456" s="52">
        <v>3.1599999999999998E-8</v>
      </c>
      <c r="K1456" s="52">
        <v>7.36E-4</v>
      </c>
      <c r="L1456" s="52">
        <v>2.5799999999999998E-4</v>
      </c>
      <c r="M1456" s="52">
        <v>1.4500000000000001E-2</v>
      </c>
      <c r="N1456" s="52">
        <v>0.114</v>
      </c>
    </row>
    <row r="1457" spans="1:14" x14ac:dyDescent="0.25">
      <c r="A1457" t="s">
        <v>132</v>
      </c>
      <c r="B1457" t="s">
        <v>149</v>
      </c>
      <c r="C1457" t="s">
        <v>150</v>
      </c>
      <c r="D1457" t="s">
        <v>151</v>
      </c>
      <c r="E1457">
        <v>2017</v>
      </c>
      <c r="F1457">
        <v>2016</v>
      </c>
      <c r="G1457" t="s">
        <v>137</v>
      </c>
      <c r="H1457" s="92" t="s">
        <v>286</v>
      </c>
      <c r="I1457" s="52">
        <v>0</v>
      </c>
      <c r="J1457" s="52">
        <v>2.3099999999999998E-8</v>
      </c>
      <c r="K1457" s="52">
        <v>6.0599999999999998E-4</v>
      </c>
      <c r="L1457" s="52">
        <v>1.8100000000000001E-4</v>
      </c>
      <c r="M1457" s="52">
        <v>6.79E-3</v>
      </c>
      <c r="N1457" s="52">
        <v>0.107</v>
      </c>
    </row>
    <row r="1458" spans="1:14" x14ac:dyDescent="0.25">
      <c r="A1458" t="s">
        <v>132</v>
      </c>
      <c r="B1458" t="s">
        <v>149</v>
      </c>
      <c r="C1458" t="s">
        <v>150</v>
      </c>
      <c r="D1458" t="s">
        <v>151</v>
      </c>
      <c r="E1458">
        <v>2017</v>
      </c>
      <c r="F1458">
        <v>2016</v>
      </c>
      <c r="G1458" t="s">
        <v>137</v>
      </c>
      <c r="H1458" s="92" t="s">
        <v>287</v>
      </c>
      <c r="I1458" s="52">
        <v>0</v>
      </c>
      <c r="J1458" s="52">
        <v>1.1700000000000001E-8</v>
      </c>
      <c r="K1458" s="52">
        <v>3.7399999999999998E-4</v>
      </c>
      <c r="L1458" s="52">
        <v>7.7600000000000002E-5</v>
      </c>
      <c r="M1458" s="52">
        <v>3.9399999999999999E-3</v>
      </c>
      <c r="N1458" s="52">
        <v>8.1600000000000006E-2</v>
      </c>
    </row>
    <row r="1459" spans="1:14" x14ac:dyDescent="0.25">
      <c r="A1459" t="s">
        <v>132</v>
      </c>
      <c r="B1459" t="s">
        <v>149</v>
      </c>
      <c r="C1459" t="s">
        <v>150</v>
      </c>
      <c r="D1459" t="s">
        <v>151</v>
      </c>
      <c r="E1459">
        <v>2017</v>
      </c>
      <c r="F1459">
        <v>2016</v>
      </c>
      <c r="G1459" t="s">
        <v>137</v>
      </c>
      <c r="H1459" s="92" t="s">
        <v>288</v>
      </c>
      <c r="I1459" s="52">
        <v>0</v>
      </c>
      <c r="J1459" s="52">
        <v>7.0699999999999998E-9</v>
      </c>
      <c r="K1459" s="52">
        <v>2.1800000000000001E-4</v>
      </c>
      <c r="L1459" s="52">
        <v>6.6799999999999997E-5</v>
      </c>
      <c r="M1459" s="52">
        <v>1.7700000000000001E-3</v>
      </c>
      <c r="N1459" s="52">
        <v>3.9E-2</v>
      </c>
    </row>
    <row r="1460" spans="1:14" x14ac:dyDescent="0.25">
      <c r="A1460" t="s">
        <v>132</v>
      </c>
      <c r="B1460" t="s">
        <v>149</v>
      </c>
      <c r="C1460" t="s">
        <v>150</v>
      </c>
      <c r="D1460" t="s">
        <v>151</v>
      </c>
      <c r="E1460">
        <v>2017</v>
      </c>
      <c r="F1460">
        <v>2016</v>
      </c>
      <c r="G1460" t="s">
        <v>137</v>
      </c>
      <c r="H1460" s="92" t="s">
        <v>289</v>
      </c>
      <c r="I1460" s="52">
        <v>0</v>
      </c>
      <c r="J1460" s="52">
        <v>2.0599999999999999E-9</v>
      </c>
      <c r="K1460" s="52">
        <v>7.7999999999999999E-5</v>
      </c>
      <c r="L1460" s="52">
        <v>2.51E-5</v>
      </c>
      <c r="M1460" s="52">
        <v>4.9899999999999999E-4</v>
      </c>
      <c r="N1460" s="52">
        <v>1.5299999999999999E-2</v>
      </c>
    </row>
    <row r="1461" spans="1:14" x14ac:dyDescent="0.25">
      <c r="A1461" t="s">
        <v>132</v>
      </c>
      <c r="B1461" t="s">
        <v>149</v>
      </c>
      <c r="C1461" t="s">
        <v>150</v>
      </c>
      <c r="D1461" t="s">
        <v>151</v>
      </c>
      <c r="E1461">
        <v>2017</v>
      </c>
      <c r="F1461">
        <v>2016</v>
      </c>
      <c r="G1461" t="s">
        <v>137</v>
      </c>
      <c r="H1461" s="92" t="s">
        <v>290</v>
      </c>
      <c r="I1461" s="52">
        <v>0</v>
      </c>
      <c r="J1461" s="52">
        <v>5.4699999999999999E-12</v>
      </c>
      <c r="K1461" s="52">
        <v>1.77E-6</v>
      </c>
      <c r="L1461" s="52">
        <v>2.16E-7</v>
      </c>
      <c r="M1461" s="52">
        <v>5.93E-6</v>
      </c>
      <c r="N1461" s="52">
        <v>9.4799999999999995E-4</v>
      </c>
    </row>
    <row r="1462" spans="1:14" x14ac:dyDescent="0.25">
      <c r="A1462" t="s">
        <v>132</v>
      </c>
      <c r="B1462" t="s">
        <v>149</v>
      </c>
      <c r="C1462" t="s">
        <v>150</v>
      </c>
      <c r="D1462" t="s">
        <v>151</v>
      </c>
      <c r="E1462">
        <v>2017</v>
      </c>
      <c r="F1462">
        <v>2016</v>
      </c>
      <c r="G1462" t="s">
        <v>137</v>
      </c>
      <c r="H1462" s="92" t="s">
        <v>291</v>
      </c>
      <c r="I1462" s="52">
        <v>0</v>
      </c>
      <c r="J1462" s="52">
        <v>5.8700000000000002E-13</v>
      </c>
      <c r="K1462" s="52">
        <v>5.6199999999999998E-7</v>
      </c>
      <c r="L1462" s="52">
        <v>1.43E-7</v>
      </c>
      <c r="M1462" s="52">
        <v>1.44E-6</v>
      </c>
      <c r="N1462" s="52">
        <v>1.7699999999999999E-4</v>
      </c>
    </row>
    <row r="1463" spans="1:14" x14ac:dyDescent="0.25">
      <c r="A1463" t="s">
        <v>132</v>
      </c>
      <c r="B1463" t="s">
        <v>149</v>
      </c>
      <c r="C1463" t="s">
        <v>150</v>
      </c>
      <c r="D1463" t="s">
        <v>151</v>
      </c>
      <c r="E1463">
        <v>2017</v>
      </c>
      <c r="F1463">
        <v>2016</v>
      </c>
      <c r="G1463" t="s">
        <v>137</v>
      </c>
      <c r="H1463" s="92" t="s">
        <v>292</v>
      </c>
      <c r="I1463" s="52">
        <v>0</v>
      </c>
      <c r="J1463" s="52">
        <v>0</v>
      </c>
      <c r="K1463" s="52">
        <v>6.7099999999999999E-8</v>
      </c>
      <c r="L1463" s="52">
        <v>1.8699999999999999E-8</v>
      </c>
      <c r="M1463" s="52">
        <v>3.1699999999999999E-7</v>
      </c>
      <c r="N1463" s="52">
        <v>3.4199999999999998E-5</v>
      </c>
    </row>
    <row r="1464" spans="1:14" x14ac:dyDescent="0.25">
      <c r="A1464" t="s">
        <v>132</v>
      </c>
      <c r="B1464" t="s">
        <v>149</v>
      </c>
      <c r="C1464" t="s">
        <v>150</v>
      </c>
      <c r="D1464" t="s">
        <v>151</v>
      </c>
      <c r="E1464">
        <v>2017</v>
      </c>
      <c r="F1464">
        <v>2016</v>
      </c>
      <c r="G1464" t="s">
        <v>137</v>
      </c>
      <c r="H1464" s="92" t="s">
        <v>293</v>
      </c>
      <c r="I1464" s="52">
        <v>0</v>
      </c>
      <c r="J1464" s="52">
        <v>0</v>
      </c>
      <c r="K1464" s="52">
        <v>1.9099999999999999E-8</v>
      </c>
      <c r="L1464" s="52">
        <v>3.94E-9</v>
      </c>
      <c r="M1464" s="52">
        <v>1.14E-7</v>
      </c>
      <c r="N1464" s="52">
        <v>1.0900000000000001E-5</v>
      </c>
    </row>
    <row r="1465" spans="1:14" x14ac:dyDescent="0.25">
      <c r="A1465" t="s">
        <v>132</v>
      </c>
      <c r="B1465" t="s">
        <v>149</v>
      </c>
      <c r="C1465" t="s">
        <v>150</v>
      </c>
      <c r="D1465" t="s">
        <v>151</v>
      </c>
      <c r="E1465">
        <v>2017</v>
      </c>
      <c r="F1465">
        <v>2016</v>
      </c>
      <c r="G1465" t="s">
        <v>137</v>
      </c>
      <c r="H1465" s="92" t="s">
        <v>294</v>
      </c>
      <c r="I1465" s="52">
        <v>0</v>
      </c>
      <c r="J1465" s="52">
        <v>0</v>
      </c>
      <c r="K1465" s="52">
        <v>5.9200000000000002E-9</v>
      </c>
      <c r="L1465" s="52">
        <v>1.26E-9</v>
      </c>
      <c r="M1465" s="52">
        <v>4.4500000000000001E-8</v>
      </c>
      <c r="N1465" s="52">
        <v>3.72E-6</v>
      </c>
    </row>
    <row r="1466" spans="1:14" x14ac:dyDescent="0.25">
      <c r="A1466" t="s">
        <v>132</v>
      </c>
      <c r="B1466" t="s">
        <v>149</v>
      </c>
      <c r="C1466" t="s">
        <v>150</v>
      </c>
      <c r="D1466" t="s">
        <v>151</v>
      </c>
      <c r="E1466">
        <v>2017</v>
      </c>
      <c r="F1466">
        <v>2016</v>
      </c>
      <c r="G1466" t="s">
        <v>138</v>
      </c>
      <c r="H1466" s="92" t="s">
        <v>285</v>
      </c>
      <c r="I1466" s="52">
        <v>6.0699999999999997E-21</v>
      </c>
      <c r="J1466" s="52">
        <v>3.9899999999999998E-15</v>
      </c>
      <c r="K1466" s="52">
        <v>1.4800000000000001E-10</v>
      </c>
      <c r="L1466" s="52">
        <v>1.6700000000000001E-8</v>
      </c>
      <c r="M1466" s="52">
        <v>2.4999999999999999E-8</v>
      </c>
      <c r="N1466" s="52">
        <v>4.9999999999999998E-8</v>
      </c>
    </row>
    <row r="1467" spans="1:14" x14ac:dyDescent="0.25">
      <c r="A1467" t="s">
        <v>132</v>
      </c>
      <c r="B1467" t="s">
        <v>149</v>
      </c>
      <c r="C1467" t="s">
        <v>150</v>
      </c>
      <c r="D1467" t="s">
        <v>151</v>
      </c>
      <c r="E1467">
        <v>2017</v>
      </c>
      <c r="F1467">
        <v>2016</v>
      </c>
      <c r="G1467" t="s">
        <v>138</v>
      </c>
      <c r="H1467" s="92" t="s">
        <v>286</v>
      </c>
      <c r="I1467" s="52">
        <v>2.6600000000000002E-14</v>
      </c>
      <c r="J1467" s="52">
        <v>1.6700000000000001E-11</v>
      </c>
      <c r="K1467" s="52">
        <v>6.2099999999999994E-8</v>
      </c>
      <c r="L1467" s="52">
        <v>3.5099999999999999E-6</v>
      </c>
      <c r="M1467" s="52">
        <v>3.6399999999999999E-6</v>
      </c>
      <c r="N1467" s="52">
        <v>1.08E-5</v>
      </c>
    </row>
    <row r="1468" spans="1:14" x14ac:dyDescent="0.25">
      <c r="A1468" t="s">
        <v>132</v>
      </c>
      <c r="B1468" t="s">
        <v>149</v>
      </c>
      <c r="C1468" t="s">
        <v>150</v>
      </c>
      <c r="D1468" t="s">
        <v>151</v>
      </c>
      <c r="E1468">
        <v>2017</v>
      </c>
      <c r="F1468">
        <v>2016</v>
      </c>
      <c r="G1468" t="s">
        <v>138</v>
      </c>
      <c r="H1468" s="92" t="s">
        <v>287</v>
      </c>
      <c r="I1468" s="52">
        <v>4.1000000000000002E-13</v>
      </c>
      <c r="J1468" s="52">
        <v>2.1999999999999999E-10</v>
      </c>
      <c r="K1468" s="52">
        <v>6.92E-7</v>
      </c>
      <c r="L1468" s="52">
        <v>8.2099999999999993E-6</v>
      </c>
      <c r="M1468" s="52">
        <v>3.2100000000000001E-5</v>
      </c>
      <c r="N1468" s="52">
        <v>2.2900000000000001E-4</v>
      </c>
    </row>
    <row r="1469" spans="1:14" x14ac:dyDescent="0.25">
      <c r="A1469" t="s">
        <v>132</v>
      </c>
      <c r="B1469" t="s">
        <v>149</v>
      </c>
      <c r="C1469" t="s">
        <v>150</v>
      </c>
      <c r="D1469" t="s">
        <v>151</v>
      </c>
      <c r="E1469">
        <v>2017</v>
      </c>
      <c r="F1469">
        <v>2016</v>
      </c>
      <c r="G1469" t="s">
        <v>138</v>
      </c>
      <c r="H1469" s="92" t="s">
        <v>288</v>
      </c>
      <c r="I1469" s="52">
        <v>2.0699999999999999E-12</v>
      </c>
      <c r="J1469" s="52">
        <v>9.0799999999999997E-10</v>
      </c>
      <c r="K1469" s="52">
        <v>1.5099999999999999E-6</v>
      </c>
      <c r="L1469" s="52">
        <v>4.5000000000000003E-5</v>
      </c>
      <c r="M1469" s="52">
        <v>5.1999999999999997E-5</v>
      </c>
      <c r="N1469" s="52">
        <v>3.2899999999999997E-4</v>
      </c>
    </row>
    <row r="1470" spans="1:14" x14ac:dyDescent="0.25">
      <c r="A1470" t="s">
        <v>132</v>
      </c>
      <c r="B1470" t="s">
        <v>149</v>
      </c>
      <c r="C1470" t="s">
        <v>150</v>
      </c>
      <c r="D1470" t="s">
        <v>151</v>
      </c>
      <c r="E1470">
        <v>2017</v>
      </c>
      <c r="F1470">
        <v>2016</v>
      </c>
      <c r="G1470" t="s">
        <v>138</v>
      </c>
      <c r="H1470" s="92" t="s">
        <v>289</v>
      </c>
      <c r="I1470" s="52">
        <v>5.8699999999999998E-12</v>
      </c>
      <c r="J1470" s="52">
        <v>3.0300000000000001E-9</v>
      </c>
      <c r="K1470" s="52">
        <v>3.5099999999999999E-6</v>
      </c>
      <c r="L1470" s="52">
        <v>7.5699999999999997E-5</v>
      </c>
      <c r="M1470" s="52">
        <v>9.7E-5</v>
      </c>
      <c r="N1470" s="52">
        <v>8.8999999999999995E-4</v>
      </c>
    </row>
    <row r="1471" spans="1:14" x14ac:dyDescent="0.25">
      <c r="A1471" t="s">
        <v>132</v>
      </c>
      <c r="B1471" t="s">
        <v>149</v>
      </c>
      <c r="C1471" t="s">
        <v>150</v>
      </c>
      <c r="D1471" t="s">
        <v>151</v>
      </c>
      <c r="E1471">
        <v>2017</v>
      </c>
      <c r="F1471">
        <v>2016</v>
      </c>
      <c r="G1471" t="s">
        <v>138</v>
      </c>
      <c r="H1471" s="92" t="s">
        <v>290</v>
      </c>
      <c r="I1471" s="52">
        <v>9.2100000000000001E-13</v>
      </c>
      <c r="J1471" s="52">
        <v>6.2700000000000001E-10</v>
      </c>
      <c r="K1471" s="52">
        <v>5.5300000000000004E-7</v>
      </c>
      <c r="L1471" s="52">
        <v>2.2299999999999998E-6</v>
      </c>
      <c r="M1471" s="52">
        <v>1.33E-5</v>
      </c>
      <c r="N1471" s="52">
        <v>2.3499999999999999E-4</v>
      </c>
    </row>
    <row r="1472" spans="1:14" x14ac:dyDescent="0.25">
      <c r="A1472" t="s">
        <v>132</v>
      </c>
      <c r="B1472" t="s">
        <v>149</v>
      </c>
      <c r="C1472" t="s">
        <v>150</v>
      </c>
      <c r="D1472" t="s">
        <v>151</v>
      </c>
      <c r="E1472">
        <v>2017</v>
      </c>
      <c r="F1472">
        <v>2016</v>
      </c>
      <c r="G1472" t="s">
        <v>138</v>
      </c>
      <c r="H1472" s="92" t="s">
        <v>291</v>
      </c>
      <c r="I1472" s="52">
        <v>5.3800000000000003E-13</v>
      </c>
      <c r="J1472" s="52">
        <v>3.4799999999999999E-10</v>
      </c>
      <c r="K1472" s="52">
        <v>2.0599999999999999E-7</v>
      </c>
      <c r="L1472" s="52">
        <v>1.7E-6</v>
      </c>
      <c r="M1472" s="52">
        <v>2.1600000000000001E-6</v>
      </c>
      <c r="N1472" s="52">
        <v>5.8799999999999999E-5</v>
      </c>
    </row>
    <row r="1473" spans="1:14" x14ac:dyDescent="0.25">
      <c r="A1473" t="s">
        <v>132</v>
      </c>
      <c r="B1473" t="s">
        <v>149</v>
      </c>
      <c r="C1473" t="s">
        <v>150</v>
      </c>
      <c r="D1473" t="s">
        <v>151</v>
      </c>
      <c r="E1473">
        <v>2017</v>
      </c>
      <c r="F1473">
        <v>2016</v>
      </c>
      <c r="G1473" t="s">
        <v>138</v>
      </c>
      <c r="H1473" s="92" t="s">
        <v>292</v>
      </c>
      <c r="I1473" s="52">
        <v>2.0899999999999999E-13</v>
      </c>
      <c r="J1473" s="52">
        <v>7.4699999999999998E-11</v>
      </c>
      <c r="K1473" s="52">
        <v>3.18E-8</v>
      </c>
      <c r="L1473" s="52">
        <v>3.53E-7</v>
      </c>
      <c r="M1473" s="52">
        <v>4.4099999999999999E-7</v>
      </c>
      <c r="N1473" s="52">
        <v>1.2E-5</v>
      </c>
    </row>
    <row r="1474" spans="1:14" x14ac:dyDescent="0.25">
      <c r="A1474" t="s">
        <v>132</v>
      </c>
      <c r="B1474" t="s">
        <v>149</v>
      </c>
      <c r="C1474" t="s">
        <v>150</v>
      </c>
      <c r="D1474" t="s">
        <v>151</v>
      </c>
      <c r="E1474">
        <v>2017</v>
      </c>
      <c r="F1474">
        <v>2016</v>
      </c>
      <c r="G1474" t="s">
        <v>138</v>
      </c>
      <c r="H1474" s="92" t="s">
        <v>293</v>
      </c>
      <c r="I1474" s="52">
        <v>1.12E-13</v>
      </c>
      <c r="J1474" s="52">
        <v>2.4899999999999999E-11</v>
      </c>
      <c r="K1474" s="52">
        <v>8.5500000000000005E-9</v>
      </c>
      <c r="L1474" s="52">
        <v>1.37E-7</v>
      </c>
      <c r="M1474" s="52">
        <v>1.6999999999999999E-7</v>
      </c>
      <c r="N1474" s="52">
        <v>4.0799999999999999E-6</v>
      </c>
    </row>
    <row r="1475" spans="1:14" x14ac:dyDescent="0.25">
      <c r="A1475" t="s">
        <v>132</v>
      </c>
      <c r="B1475" t="s">
        <v>149</v>
      </c>
      <c r="C1475" t="s">
        <v>150</v>
      </c>
      <c r="D1475" t="s">
        <v>151</v>
      </c>
      <c r="E1475">
        <v>2017</v>
      </c>
      <c r="F1475">
        <v>2016</v>
      </c>
      <c r="G1475" t="s">
        <v>138</v>
      </c>
      <c r="H1475" s="92" t="s">
        <v>294</v>
      </c>
      <c r="I1475" s="52">
        <v>5.59E-14</v>
      </c>
      <c r="J1475" s="52">
        <v>1.1300000000000001E-11</v>
      </c>
      <c r="K1475" s="52">
        <v>2.6700000000000001E-9</v>
      </c>
      <c r="L1475" s="52">
        <v>5.9800000000000006E-8</v>
      </c>
      <c r="M1475" s="52">
        <v>7.2699999999999996E-8</v>
      </c>
      <c r="N1475" s="52">
        <v>1.37E-6</v>
      </c>
    </row>
    <row r="1476" spans="1:14" x14ac:dyDescent="0.25">
      <c r="A1476" t="s">
        <v>132</v>
      </c>
      <c r="B1476" t="s">
        <v>149</v>
      </c>
      <c r="C1476" t="s">
        <v>150</v>
      </c>
      <c r="D1476" t="s">
        <v>151</v>
      </c>
      <c r="E1476">
        <v>2018</v>
      </c>
      <c r="F1476">
        <v>2016</v>
      </c>
      <c r="G1476" t="s">
        <v>134</v>
      </c>
      <c r="H1476" s="92" t="s">
        <v>285</v>
      </c>
      <c r="I1476" s="74">
        <v>1.73E-18</v>
      </c>
      <c r="J1476" s="74">
        <v>2.59E-8</v>
      </c>
      <c r="K1476" s="74">
        <v>5.9699999999999998E-4</v>
      </c>
      <c r="L1476" s="74">
        <v>2.0900000000000001E-4</v>
      </c>
      <c r="M1476" s="74">
        <v>1.17E-2</v>
      </c>
      <c r="N1476" s="74">
        <v>9.2499999999999999E-2</v>
      </c>
    </row>
    <row r="1477" spans="1:14" x14ac:dyDescent="0.25">
      <c r="A1477" t="s">
        <v>132</v>
      </c>
      <c r="B1477" t="s">
        <v>149</v>
      </c>
      <c r="C1477" t="s">
        <v>150</v>
      </c>
      <c r="D1477" t="s">
        <v>151</v>
      </c>
      <c r="E1477">
        <v>2018</v>
      </c>
      <c r="F1477">
        <v>2016</v>
      </c>
      <c r="G1477" t="s">
        <v>134</v>
      </c>
      <c r="H1477" s="92" t="s">
        <v>286</v>
      </c>
      <c r="I1477" s="74">
        <v>1.2200000000000001E-13</v>
      </c>
      <c r="J1477" s="74">
        <v>2.6799999999999998E-8</v>
      </c>
      <c r="K1477" s="74">
        <v>4.9100000000000001E-4</v>
      </c>
      <c r="L1477" s="74">
        <v>1.5200000000000001E-4</v>
      </c>
      <c r="M1477" s="74">
        <v>5.5100000000000001E-3</v>
      </c>
      <c r="N1477" s="74">
        <v>8.7099999999999997E-2</v>
      </c>
    </row>
    <row r="1478" spans="1:14" x14ac:dyDescent="0.25">
      <c r="A1478" t="s">
        <v>132</v>
      </c>
      <c r="B1478" t="s">
        <v>149</v>
      </c>
      <c r="C1478" t="s">
        <v>150</v>
      </c>
      <c r="D1478" t="s">
        <v>151</v>
      </c>
      <c r="E1478">
        <v>2018</v>
      </c>
      <c r="F1478">
        <v>2016</v>
      </c>
      <c r="G1478" t="s">
        <v>134</v>
      </c>
      <c r="H1478" s="92" t="s">
        <v>287</v>
      </c>
      <c r="I1478" s="74">
        <v>1.57E-12</v>
      </c>
      <c r="J1478" s="74">
        <v>3.3799999999999998E-8</v>
      </c>
      <c r="K1478" s="74">
        <v>3.0299999999999999E-4</v>
      </c>
      <c r="L1478" s="74">
        <v>9.6000000000000002E-5</v>
      </c>
      <c r="M1478" s="74">
        <v>3.2299999999999998E-3</v>
      </c>
      <c r="N1478" s="74">
        <v>6.6100000000000006E-2</v>
      </c>
    </row>
    <row r="1479" spans="1:14" x14ac:dyDescent="0.25">
      <c r="A1479" t="s">
        <v>132</v>
      </c>
      <c r="B1479" t="s">
        <v>149</v>
      </c>
      <c r="C1479" t="s">
        <v>150</v>
      </c>
      <c r="D1479" t="s">
        <v>151</v>
      </c>
      <c r="E1479">
        <v>2018</v>
      </c>
      <c r="F1479">
        <v>2016</v>
      </c>
      <c r="G1479" t="s">
        <v>134</v>
      </c>
      <c r="H1479" s="92" t="s">
        <v>288</v>
      </c>
      <c r="I1479" s="74">
        <v>4.7099999999999999E-12</v>
      </c>
      <c r="J1479" s="74">
        <v>3.84E-8</v>
      </c>
      <c r="K1479" s="74">
        <v>1.7899999999999999E-4</v>
      </c>
      <c r="L1479" s="74">
        <v>1.25E-4</v>
      </c>
      <c r="M1479" s="74">
        <v>1.5100000000000001E-3</v>
      </c>
      <c r="N1479" s="74">
        <v>3.2099999999999997E-2</v>
      </c>
    </row>
    <row r="1480" spans="1:14" x14ac:dyDescent="0.25">
      <c r="A1480" t="s">
        <v>132</v>
      </c>
      <c r="B1480" t="s">
        <v>149</v>
      </c>
      <c r="C1480" t="s">
        <v>150</v>
      </c>
      <c r="D1480" t="s">
        <v>151</v>
      </c>
      <c r="E1480">
        <v>2018</v>
      </c>
      <c r="F1480">
        <v>2016</v>
      </c>
      <c r="G1480" t="s">
        <v>134</v>
      </c>
      <c r="H1480" s="92" t="s">
        <v>289</v>
      </c>
      <c r="I1480" s="74">
        <v>1.1800000000000001E-11</v>
      </c>
      <c r="J1480" s="74">
        <v>3.5199999999999998E-8</v>
      </c>
      <c r="K1480" s="74">
        <v>7.2600000000000003E-5</v>
      </c>
      <c r="L1480" s="74">
        <v>1.3899999999999999E-4</v>
      </c>
      <c r="M1480" s="74">
        <v>5.5699999999999999E-4</v>
      </c>
      <c r="N1480" s="74">
        <v>1.38E-2</v>
      </c>
    </row>
    <row r="1481" spans="1:14" x14ac:dyDescent="0.25">
      <c r="A1481" t="s">
        <v>132</v>
      </c>
      <c r="B1481" t="s">
        <v>149</v>
      </c>
      <c r="C1481" t="s">
        <v>150</v>
      </c>
      <c r="D1481" t="s">
        <v>151</v>
      </c>
      <c r="E1481">
        <v>2018</v>
      </c>
      <c r="F1481">
        <v>2016</v>
      </c>
      <c r="G1481" t="s">
        <v>134</v>
      </c>
      <c r="H1481" s="92" t="s">
        <v>290</v>
      </c>
      <c r="I1481" s="74">
        <v>1.5900000000000001E-12</v>
      </c>
      <c r="J1481" s="74">
        <v>2.2900000000000002E-9</v>
      </c>
      <c r="K1481" s="74">
        <v>2.3199999999999998E-6</v>
      </c>
      <c r="L1481" s="74">
        <v>3.9700000000000001E-6</v>
      </c>
      <c r="M1481" s="74">
        <v>2.7100000000000001E-5</v>
      </c>
      <c r="N1481" s="74">
        <v>1.16E-3</v>
      </c>
    </row>
    <row r="1482" spans="1:14" x14ac:dyDescent="0.25">
      <c r="A1482" t="s">
        <v>132</v>
      </c>
      <c r="B1482" t="s">
        <v>149</v>
      </c>
      <c r="C1482" t="s">
        <v>150</v>
      </c>
      <c r="D1482" t="s">
        <v>151</v>
      </c>
      <c r="E1482">
        <v>2018</v>
      </c>
      <c r="F1482">
        <v>2016</v>
      </c>
      <c r="G1482" t="s">
        <v>134</v>
      </c>
      <c r="H1482" s="92" t="s">
        <v>291</v>
      </c>
      <c r="I1482" s="74">
        <v>9.0799999999999997E-13</v>
      </c>
      <c r="J1482" s="74">
        <v>9.7900000000000003E-10</v>
      </c>
      <c r="K1482" s="74">
        <v>7.8599999999999997E-7</v>
      </c>
      <c r="L1482" s="74">
        <v>2.7800000000000001E-6</v>
      </c>
      <c r="M1482" s="74">
        <v>4.4700000000000004E-6</v>
      </c>
      <c r="N1482" s="74">
        <v>2.3599999999999999E-4</v>
      </c>
    </row>
    <row r="1483" spans="1:14" x14ac:dyDescent="0.25">
      <c r="A1483" t="s">
        <v>132</v>
      </c>
      <c r="B1483" t="s">
        <v>149</v>
      </c>
      <c r="C1483" t="s">
        <v>150</v>
      </c>
      <c r="D1483" t="s">
        <v>151</v>
      </c>
      <c r="E1483">
        <v>2018</v>
      </c>
      <c r="F1483">
        <v>2016</v>
      </c>
      <c r="G1483" t="s">
        <v>134</v>
      </c>
      <c r="H1483" s="92" t="s">
        <v>292</v>
      </c>
      <c r="I1483" s="74">
        <v>3.4499999999999999E-13</v>
      </c>
      <c r="J1483" s="74">
        <v>2.16E-10</v>
      </c>
      <c r="K1483" s="74">
        <v>1.05E-7</v>
      </c>
      <c r="L1483" s="74">
        <v>5.7100000000000002E-7</v>
      </c>
      <c r="M1483" s="74">
        <v>9.4799999999999997E-7</v>
      </c>
      <c r="N1483" s="74">
        <v>4.6100000000000002E-5</v>
      </c>
    </row>
    <row r="1484" spans="1:14" x14ac:dyDescent="0.25">
      <c r="A1484" t="s">
        <v>132</v>
      </c>
      <c r="B1484" t="s">
        <v>149</v>
      </c>
      <c r="C1484" t="s">
        <v>150</v>
      </c>
      <c r="D1484" t="s">
        <v>151</v>
      </c>
      <c r="E1484">
        <v>2018</v>
      </c>
      <c r="F1484">
        <v>2016</v>
      </c>
      <c r="G1484" t="s">
        <v>134</v>
      </c>
      <c r="H1484" s="92" t="s">
        <v>293</v>
      </c>
      <c r="I1484" s="74">
        <v>1.7600000000000001E-13</v>
      </c>
      <c r="J1484" s="74">
        <v>7.1999999999999997E-11</v>
      </c>
      <c r="K1484" s="74">
        <v>2.7100000000000001E-8</v>
      </c>
      <c r="L1484" s="74">
        <v>2.1799999999999999E-7</v>
      </c>
      <c r="M1484" s="74">
        <v>3.5900000000000003E-7</v>
      </c>
      <c r="N1484" s="74">
        <v>1.52E-5</v>
      </c>
    </row>
    <row r="1485" spans="1:14" x14ac:dyDescent="0.25">
      <c r="A1485" t="s">
        <v>132</v>
      </c>
      <c r="B1485" t="s">
        <v>149</v>
      </c>
      <c r="C1485" t="s">
        <v>150</v>
      </c>
      <c r="D1485" t="s">
        <v>151</v>
      </c>
      <c r="E1485">
        <v>2018</v>
      </c>
      <c r="F1485">
        <v>2016</v>
      </c>
      <c r="G1485" t="s">
        <v>134</v>
      </c>
      <c r="H1485" s="92" t="s">
        <v>294</v>
      </c>
      <c r="I1485" s="74">
        <v>8.76E-14</v>
      </c>
      <c r="J1485" s="74">
        <v>2.7299999999999999E-11</v>
      </c>
      <c r="K1485" s="74">
        <v>8.7799999999999999E-9</v>
      </c>
      <c r="L1485" s="74">
        <v>9.46E-8</v>
      </c>
      <c r="M1485" s="74">
        <v>1.4999999999999999E-7</v>
      </c>
      <c r="N1485" s="74">
        <v>5.1599999999999997E-6</v>
      </c>
    </row>
    <row r="1486" spans="1:14" x14ac:dyDescent="0.25">
      <c r="A1486" t="s">
        <v>132</v>
      </c>
      <c r="B1486" t="s">
        <v>149</v>
      </c>
      <c r="C1486" t="s">
        <v>150</v>
      </c>
      <c r="D1486" t="s">
        <v>151</v>
      </c>
      <c r="E1486">
        <v>2018</v>
      </c>
      <c r="F1486">
        <v>2016</v>
      </c>
      <c r="G1486" t="s">
        <v>137</v>
      </c>
      <c r="H1486" s="92" t="s">
        <v>285</v>
      </c>
      <c r="I1486" s="52">
        <v>0</v>
      </c>
      <c r="J1486" s="52">
        <v>2.5600000000000001E-8</v>
      </c>
      <c r="K1486" s="52">
        <v>5.9699999999999998E-4</v>
      </c>
      <c r="L1486" s="52">
        <v>2.0900000000000001E-4</v>
      </c>
      <c r="M1486" s="52">
        <v>1.17E-2</v>
      </c>
      <c r="N1486" s="52">
        <v>9.2499999999999999E-2</v>
      </c>
    </row>
    <row r="1487" spans="1:14" x14ac:dyDescent="0.25">
      <c r="A1487" t="s">
        <v>132</v>
      </c>
      <c r="B1487" t="s">
        <v>149</v>
      </c>
      <c r="C1487" t="s">
        <v>150</v>
      </c>
      <c r="D1487" t="s">
        <v>151</v>
      </c>
      <c r="E1487">
        <v>2018</v>
      </c>
      <c r="F1487">
        <v>2016</v>
      </c>
      <c r="G1487" t="s">
        <v>137</v>
      </c>
      <c r="H1487" s="92" t="s">
        <v>286</v>
      </c>
      <c r="I1487" s="52">
        <v>0</v>
      </c>
      <c r="J1487" s="52">
        <v>1.8699999999999999E-8</v>
      </c>
      <c r="K1487" s="52">
        <v>4.9100000000000001E-4</v>
      </c>
      <c r="L1487" s="52">
        <v>1.47E-4</v>
      </c>
      <c r="M1487" s="52">
        <v>5.4999999999999997E-3</v>
      </c>
      <c r="N1487" s="52">
        <v>8.7099999999999997E-2</v>
      </c>
    </row>
    <row r="1488" spans="1:14" x14ac:dyDescent="0.25">
      <c r="A1488" t="s">
        <v>132</v>
      </c>
      <c r="B1488" t="s">
        <v>149</v>
      </c>
      <c r="C1488" t="s">
        <v>150</v>
      </c>
      <c r="D1488" t="s">
        <v>151</v>
      </c>
      <c r="E1488">
        <v>2018</v>
      </c>
      <c r="F1488">
        <v>2016</v>
      </c>
      <c r="G1488" t="s">
        <v>137</v>
      </c>
      <c r="H1488" s="92" t="s">
        <v>287</v>
      </c>
      <c r="I1488" s="52">
        <v>0</v>
      </c>
      <c r="J1488" s="52">
        <v>9.4699999999999998E-9</v>
      </c>
      <c r="K1488" s="52">
        <v>3.0299999999999999E-4</v>
      </c>
      <c r="L1488" s="52">
        <v>6.2899999999999997E-5</v>
      </c>
      <c r="M1488" s="52">
        <v>3.1900000000000001E-3</v>
      </c>
      <c r="N1488" s="52">
        <v>6.6100000000000006E-2</v>
      </c>
    </row>
    <row r="1489" spans="1:14" x14ac:dyDescent="0.25">
      <c r="A1489" t="s">
        <v>132</v>
      </c>
      <c r="B1489" t="s">
        <v>149</v>
      </c>
      <c r="C1489" t="s">
        <v>150</v>
      </c>
      <c r="D1489" t="s">
        <v>151</v>
      </c>
      <c r="E1489">
        <v>2018</v>
      </c>
      <c r="F1489">
        <v>2016</v>
      </c>
      <c r="G1489" t="s">
        <v>137</v>
      </c>
      <c r="H1489" s="92" t="s">
        <v>288</v>
      </c>
      <c r="I1489" s="52">
        <v>0</v>
      </c>
      <c r="J1489" s="52">
        <v>5.7299999999999999E-9</v>
      </c>
      <c r="K1489" s="52">
        <v>1.7699999999999999E-4</v>
      </c>
      <c r="L1489" s="52">
        <v>5.41E-5</v>
      </c>
      <c r="M1489" s="52">
        <v>1.4300000000000001E-3</v>
      </c>
      <c r="N1489" s="52">
        <v>3.1600000000000003E-2</v>
      </c>
    </row>
    <row r="1490" spans="1:14" x14ac:dyDescent="0.25">
      <c r="A1490" t="s">
        <v>132</v>
      </c>
      <c r="B1490" t="s">
        <v>149</v>
      </c>
      <c r="C1490" t="s">
        <v>150</v>
      </c>
      <c r="D1490" t="s">
        <v>151</v>
      </c>
      <c r="E1490">
        <v>2018</v>
      </c>
      <c r="F1490">
        <v>2016</v>
      </c>
      <c r="G1490" t="s">
        <v>137</v>
      </c>
      <c r="H1490" s="92" t="s">
        <v>289</v>
      </c>
      <c r="I1490" s="52">
        <v>0</v>
      </c>
      <c r="J1490" s="52">
        <v>1.67E-9</v>
      </c>
      <c r="K1490" s="52">
        <v>6.3200000000000005E-5</v>
      </c>
      <c r="L1490" s="52">
        <v>2.0299999999999999E-5</v>
      </c>
      <c r="M1490" s="52">
        <v>4.0499999999999998E-4</v>
      </c>
      <c r="N1490" s="52">
        <v>1.24E-2</v>
      </c>
    </row>
    <row r="1491" spans="1:14" x14ac:dyDescent="0.25">
      <c r="A1491" t="s">
        <v>132</v>
      </c>
      <c r="B1491" t="s">
        <v>149</v>
      </c>
      <c r="C1491" t="s">
        <v>150</v>
      </c>
      <c r="D1491" t="s">
        <v>151</v>
      </c>
      <c r="E1491">
        <v>2018</v>
      </c>
      <c r="F1491">
        <v>2016</v>
      </c>
      <c r="G1491" t="s">
        <v>137</v>
      </c>
      <c r="H1491" s="92" t="s">
        <v>290</v>
      </c>
      <c r="I1491" s="52">
        <v>0</v>
      </c>
      <c r="J1491" s="52">
        <v>4.4300000000000003E-12</v>
      </c>
      <c r="K1491" s="52">
        <v>1.4300000000000001E-6</v>
      </c>
      <c r="L1491" s="52">
        <v>1.7499999999999999E-7</v>
      </c>
      <c r="M1491" s="52">
        <v>4.8099999999999997E-6</v>
      </c>
      <c r="N1491" s="52">
        <v>7.6800000000000002E-4</v>
      </c>
    </row>
    <row r="1492" spans="1:14" x14ac:dyDescent="0.25">
      <c r="A1492" t="s">
        <v>132</v>
      </c>
      <c r="B1492" t="s">
        <v>149</v>
      </c>
      <c r="C1492" t="s">
        <v>150</v>
      </c>
      <c r="D1492" t="s">
        <v>151</v>
      </c>
      <c r="E1492">
        <v>2018</v>
      </c>
      <c r="F1492">
        <v>2016</v>
      </c>
      <c r="G1492" t="s">
        <v>137</v>
      </c>
      <c r="H1492" s="92" t="s">
        <v>291</v>
      </c>
      <c r="I1492" s="52">
        <v>0</v>
      </c>
      <c r="J1492" s="52">
        <v>4.75E-13</v>
      </c>
      <c r="K1492" s="52">
        <v>4.5600000000000001E-7</v>
      </c>
      <c r="L1492" s="52">
        <v>1.1600000000000001E-7</v>
      </c>
      <c r="M1492" s="52">
        <v>1.17E-6</v>
      </c>
      <c r="N1492" s="52">
        <v>1.4300000000000001E-4</v>
      </c>
    </row>
    <row r="1493" spans="1:14" x14ac:dyDescent="0.25">
      <c r="A1493" t="s">
        <v>132</v>
      </c>
      <c r="B1493" t="s">
        <v>149</v>
      </c>
      <c r="C1493" t="s">
        <v>150</v>
      </c>
      <c r="D1493" t="s">
        <v>151</v>
      </c>
      <c r="E1493">
        <v>2018</v>
      </c>
      <c r="F1493">
        <v>2016</v>
      </c>
      <c r="G1493" t="s">
        <v>137</v>
      </c>
      <c r="H1493" s="92" t="s">
        <v>292</v>
      </c>
      <c r="I1493" s="52">
        <v>0</v>
      </c>
      <c r="J1493" s="52">
        <v>0</v>
      </c>
      <c r="K1493" s="52">
        <v>5.4300000000000003E-8</v>
      </c>
      <c r="L1493" s="52">
        <v>1.51E-8</v>
      </c>
      <c r="M1493" s="52">
        <v>2.5699999999999999E-7</v>
      </c>
      <c r="N1493" s="52">
        <v>2.7699999999999999E-5</v>
      </c>
    </row>
    <row r="1494" spans="1:14" x14ac:dyDescent="0.25">
      <c r="A1494" t="s">
        <v>132</v>
      </c>
      <c r="B1494" t="s">
        <v>149</v>
      </c>
      <c r="C1494" t="s">
        <v>150</v>
      </c>
      <c r="D1494" t="s">
        <v>151</v>
      </c>
      <c r="E1494">
        <v>2018</v>
      </c>
      <c r="F1494">
        <v>2016</v>
      </c>
      <c r="G1494" t="s">
        <v>137</v>
      </c>
      <c r="H1494" s="92" t="s">
        <v>293</v>
      </c>
      <c r="I1494" s="52">
        <v>0</v>
      </c>
      <c r="J1494" s="52">
        <v>0</v>
      </c>
      <c r="K1494" s="52">
        <v>1.55E-8</v>
      </c>
      <c r="L1494" s="52">
        <v>3.1899999999999999E-9</v>
      </c>
      <c r="M1494" s="52">
        <v>9.2099999999999998E-8</v>
      </c>
      <c r="N1494" s="52">
        <v>8.8200000000000003E-6</v>
      </c>
    </row>
    <row r="1495" spans="1:14" x14ac:dyDescent="0.25">
      <c r="A1495" t="s">
        <v>132</v>
      </c>
      <c r="B1495" t="s">
        <v>149</v>
      </c>
      <c r="C1495" t="s">
        <v>150</v>
      </c>
      <c r="D1495" t="s">
        <v>151</v>
      </c>
      <c r="E1495">
        <v>2018</v>
      </c>
      <c r="F1495">
        <v>2016</v>
      </c>
      <c r="G1495" t="s">
        <v>137</v>
      </c>
      <c r="H1495" s="92" t="s">
        <v>294</v>
      </c>
      <c r="I1495" s="52">
        <v>0</v>
      </c>
      <c r="J1495" s="52">
        <v>0</v>
      </c>
      <c r="K1495" s="52">
        <v>4.8E-9</v>
      </c>
      <c r="L1495" s="52">
        <v>1.02E-9</v>
      </c>
      <c r="M1495" s="52">
        <v>3.6099999999999999E-8</v>
      </c>
      <c r="N1495" s="52">
        <v>3.01E-6</v>
      </c>
    </row>
    <row r="1496" spans="1:14" x14ac:dyDescent="0.25">
      <c r="A1496" t="s">
        <v>132</v>
      </c>
      <c r="B1496" t="s">
        <v>149</v>
      </c>
      <c r="C1496" t="s">
        <v>150</v>
      </c>
      <c r="D1496" t="s">
        <v>151</v>
      </c>
      <c r="E1496">
        <v>2018</v>
      </c>
      <c r="F1496">
        <v>2016</v>
      </c>
      <c r="G1496" t="s">
        <v>138</v>
      </c>
      <c r="H1496" s="92" t="s">
        <v>285</v>
      </c>
      <c r="I1496" s="52">
        <v>9.51E-21</v>
      </c>
      <c r="J1496" s="52">
        <v>6.26E-15</v>
      </c>
      <c r="K1496" s="52">
        <v>2.31E-10</v>
      </c>
      <c r="L1496" s="52">
        <v>2.62E-8</v>
      </c>
      <c r="M1496" s="52">
        <v>3.9099999999999999E-8</v>
      </c>
      <c r="N1496" s="52">
        <v>7.8400000000000001E-8</v>
      </c>
    </row>
    <row r="1497" spans="1:14" x14ac:dyDescent="0.25">
      <c r="A1497" t="s">
        <v>132</v>
      </c>
      <c r="B1497" t="s">
        <v>149</v>
      </c>
      <c r="C1497" t="s">
        <v>150</v>
      </c>
      <c r="D1497" t="s">
        <v>151</v>
      </c>
      <c r="E1497">
        <v>2018</v>
      </c>
      <c r="F1497">
        <v>2016</v>
      </c>
      <c r="G1497" t="s">
        <v>138</v>
      </c>
      <c r="H1497" s="92" t="s">
        <v>286</v>
      </c>
      <c r="I1497" s="52">
        <v>4.1700000000000002E-14</v>
      </c>
      <c r="J1497" s="52">
        <v>2.6200000000000001E-11</v>
      </c>
      <c r="K1497" s="52">
        <v>9.7300000000000004E-8</v>
      </c>
      <c r="L1497" s="52">
        <v>5.4999999999999999E-6</v>
      </c>
      <c r="M1497" s="52">
        <v>5.6999999999999996E-6</v>
      </c>
      <c r="N1497" s="52">
        <v>1.6799999999999998E-5</v>
      </c>
    </row>
    <row r="1498" spans="1:14" x14ac:dyDescent="0.25">
      <c r="A1498" t="s">
        <v>132</v>
      </c>
      <c r="B1498" t="s">
        <v>149</v>
      </c>
      <c r="C1498" t="s">
        <v>150</v>
      </c>
      <c r="D1498" t="s">
        <v>151</v>
      </c>
      <c r="E1498">
        <v>2018</v>
      </c>
      <c r="F1498">
        <v>2016</v>
      </c>
      <c r="G1498" t="s">
        <v>138</v>
      </c>
      <c r="H1498" s="92" t="s">
        <v>287</v>
      </c>
      <c r="I1498" s="52">
        <v>6.4199999999999999E-13</v>
      </c>
      <c r="J1498" s="52">
        <v>3.45E-10</v>
      </c>
      <c r="K1498" s="52">
        <v>1.0899999999999999E-6</v>
      </c>
      <c r="L1498" s="52">
        <v>1.29E-5</v>
      </c>
      <c r="M1498" s="52">
        <v>5.0300000000000003E-5</v>
      </c>
      <c r="N1498" s="52">
        <v>3.59E-4</v>
      </c>
    </row>
    <row r="1499" spans="1:14" x14ac:dyDescent="0.25">
      <c r="A1499" t="s">
        <v>132</v>
      </c>
      <c r="B1499" t="s">
        <v>149</v>
      </c>
      <c r="C1499" t="s">
        <v>150</v>
      </c>
      <c r="D1499" t="s">
        <v>151</v>
      </c>
      <c r="E1499">
        <v>2018</v>
      </c>
      <c r="F1499">
        <v>2016</v>
      </c>
      <c r="G1499" t="s">
        <v>138</v>
      </c>
      <c r="H1499" s="92" t="s">
        <v>288</v>
      </c>
      <c r="I1499" s="52">
        <v>3.2399999999999999E-12</v>
      </c>
      <c r="J1499" s="52">
        <v>1.4200000000000001E-9</v>
      </c>
      <c r="K1499" s="52">
        <v>2.3700000000000002E-6</v>
      </c>
      <c r="L1499" s="52">
        <v>7.0500000000000006E-5</v>
      </c>
      <c r="M1499" s="52">
        <v>8.14E-5</v>
      </c>
      <c r="N1499" s="52">
        <v>5.1500000000000005E-4</v>
      </c>
    </row>
    <row r="1500" spans="1:14" x14ac:dyDescent="0.25">
      <c r="A1500" t="s">
        <v>132</v>
      </c>
      <c r="B1500" t="s">
        <v>149</v>
      </c>
      <c r="C1500" t="s">
        <v>150</v>
      </c>
      <c r="D1500" t="s">
        <v>151</v>
      </c>
      <c r="E1500">
        <v>2018</v>
      </c>
      <c r="F1500">
        <v>2016</v>
      </c>
      <c r="G1500" t="s">
        <v>138</v>
      </c>
      <c r="H1500" s="92" t="s">
        <v>289</v>
      </c>
      <c r="I1500" s="52">
        <v>9.1999999999999996E-12</v>
      </c>
      <c r="J1500" s="52">
        <v>4.7500000000000003E-9</v>
      </c>
      <c r="K1500" s="52">
        <v>5.5099999999999998E-6</v>
      </c>
      <c r="L1500" s="52">
        <v>1.1900000000000001E-4</v>
      </c>
      <c r="M1500" s="52">
        <v>1.5200000000000001E-4</v>
      </c>
      <c r="N1500" s="52">
        <v>1.39E-3</v>
      </c>
    </row>
    <row r="1501" spans="1:14" x14ac:dyDescent="0.25">
      <c r="A1501" t="s">
        <v>132</v>
      </c>
      <c r="B1501" t="s">
        <v>149</v>
      </c>
      <c r="C1501" t="s">
        <v>150</v>
      </c>
      <c r="D1501" t="s">
        <v>151</v>
      </c>
      <c r="E1501">
        <v>2018</v>
      </c>
      <c r="F1501">
        <v>2016</v>
      </c>
      <c r="G1501" t="s">
        <v>138</v>
      </c>
      <c r="H1501" s="92" t="s">
        <v>290</v>
      </c>
      <c r="I1501" s="52">
        <v>1.4399999999999999E-12</v>
      </c>
      <c r="J1501" s="52">
        <v>9.8199999999999992E-10</v>
      </c>
      <c r="K1501" s="52">
        <v>8.6600000000000005E-7</v>
      </c>
      <c r="L1501" s="52">
        <v>3.4999999999999999E-6</v>
      </c>
      <c r="M1501" s="52">
        <v>2.09E-5</v>
      </c>
      <c r="N1501" s="52">
        <v>3.68E-4</v>
      </c>
    </row>
    <row r="1502" spans="1:14" x14ac:dyDescent="0.25">
      <c r="A1502" t="s">
        <v>132</v>
      </c>
      <c r="B1502" t="s">
        <v>149</v>
      </c>
      <c r="C1502" t="s">
        <v>150</v>
      </c>
      <c r="D1502" t="s">
        <v>151</v>
      </c>
      <c r="E1502">
        <v>2018</v>
      </c>
      <c r="F1502">
        <v>2016</v>
      </c>
      <c r="G1502" t="s">
        <v>138</v>
      </c>
      <c r="H1502" s="92" t="s">
        <v>291</v>
      </c>
      <c r="I1502" s="52">
        <v>8.4300000000000004E-13</v>
      </c>
      <c r="J1502" s="52">
        <v>5.4499999999999998E-10</v>
      </c>
      <c r="K1502" s="52">
        <v>3.2300000000000002E-7</v>
      </c>
      <c r="L1502" s="52">
        <v>2.6699999999999998E-6</v>
      </c>
      <c r="M1502" s="52">
        <v>3.3900000000000002E-6</v>
      </c>
      <c r="N1502" s="52">
        <v>9.2200000000000005E-5</v>
      </c>
    </row>
    <row r="1503" spans="1:14" x14ac:dyDescent="0.25">
      <c r="A1503" t="s">
        <v>132</v>
      </c>
      <c r="B1503" t="s">
        <v>149</v>
      </c>
      <c r="C1503" t="s">
        <v>150</v>
      </c>
      <c r="D1503" t="s">
        <v>151</v>
      </c>
      <c r="E1503">
        <v>2018</v>
      </c>
      <c r="F1503">
        <v>2016</v>
      </c>
      <c r="G1503" t="s">
        <v>138</v>
      </c>
      <c r="H1503" s="92" t="s">
        <v>292</v>
      </c>
      <c r="I1503" s="52">
        <v>3.2700000000000002E-13</v>
      </c>
      <c r="J1503" s="52">
        <v>1.1700000000000001E-10</v>
      </c>
      <c r="K1503" s="52">
        <v>4.9800000000000003E-8</v>
      </c>
      <c r="L1503" s="52">
        <v>5.5400000000000001E-7</v>
      </c>
      <c r="M1503" s="52">
        <v>6.9100000000000003E-7</v>
      </c>
      <c r="N1503" s="52">
        <v>1.88E-5</v>
      </c>
    </row>
    <row r="1504" spans="1:14" x14ac:dyDescent="0.25">
      <c r="A1504" t="s">
        <v>132</v>
      </c>
      <c r="B1504" t="s">
        <v>149</v>
      </c>
      <c r="C1504" t="s">
        <v>150</v>
      </c>
      <c r="D1504" t="s">
        <v>151</v>
      </c>
      <c r="E1504">
        <v>2018</v>
      </c>
      <c r="F1504">
        <v>2016</v>
      </c>
      <c r="G1504" t="s">
        <v>138</v>
      </c>
      <c r="H1504" s="92" t="s">
        <v>293</v>
      </c>
      <c r="I1504" s="52">
        <v>1.7600000000000001E-13</v>
      </c>
      <c r="J1504" s="52">
        <v>3.9000000000000001E-11</v>
      </c>
      <c r="K1504" s="52">
        <v>1.3399999999999999E-8</v>
      </c>
      <c r="L1504" s="52">
        <v>2.1500000000000001E-7</v>
      </c>
      <c r="M1504" s="52">
        <v>2.67E-7</v>
      </c>
      <c r="N1504" s="52">
        <v>6.3999999999999997E-6</v>
      </c>
    </row>
    <row r="1505" spans="1:14" x14ac:dyDescent="0.25">
      <c r="A1505" t="s">
        <v>132</v>
      </c>
      <c r="B1505" t="s">
        <v>149</v>
      </c>
      <c r="C1505" t="s">
        <v>150</v>
      </c>
      <c r="D1505" t="s">
        <v>151</v>
      </c>
      <c r="E1505">
        <v>2018</v>
      </c>
      <c r="F1505">
        <v>2016</v>
      </c>
      <c r="G1505" t="s">
        <v>138</v>
      </c>
      <c r="H1505" s="92" t="s">
        <v>294</v>
      </c>
      <c r="I1505" s="52">
        <v>8.76E-14</v>
      </c>
      <c r="J1505" s="52">
        <v>1.7799999999999999E-11</v>
      </c>
      <c r="K1505" s="52">
        <v>4.1899999999999998E-9</v>
      </c>
      <c r="L1505" s="52">
        <v>9.3699999999999999E-8</v>
      </c>
      <c r="M1505" s="52">
        <v>1.14E-7</v>
      </c>
      <c r="N1505" s="52">
        <v>2.1500000000000002E-6</v>
      </c>
    </row>
    <row r="1506" spans="1:14" x14ac:dyDescent="0.25">
      <c r="A1506" t="s">
        <v>132</v>
      </c>
      <c r="B1506" t="s">
        <v>149</v>
      </c>
      <c r="C1506" t="s">
        <v>150</v>
      </c>
      <c r="D1506" t="s">
        <v>151</v>
      </c>
      <c r="E1506">
        <v>2019</v>
      </c>
      <c r="F1506">
        <v>2019</v>
      </c>
      <c r="G1506" t="s">
        <v>134</v>
      </c>
      <c r="H1506" s="92" t="s">
        <v>285</v>
      </c>
      <c r="I1506" s="74">
        <v>6.0600000000000002E-20</v>
      </c>
      <c r="J1506" s="74">
        <v>1.42E-8</v>
      </c>
      <c r="K1506" s="74">
        <v>5.6599999999999999E-4</v>
      </c>
      <c r="L1506" s="74">
        <v>1.06E-4</v>
      </c>
      <c r="M1506" s="74">
        <v>1.21E-2</v>
      </c>
      <c r="N1506" s="74">
        <v>8.1500000000000003E-2</v>
      </c>
    </row>
    <row r="1507" spans="1:14" x14ac:dyDescent="0.25">
      <c r="A1507" t="s">
        <v>132</v>
      </c>
      <c r="B1507" t="s">
        <v>149</v>
      </c>
      <c r="C1507" t="s">
        <v>150</v>
      </c>
      <c r="D1507" t="s">
        <v>151</v>
      </c>
      <c r="E1507">
        <v>2019</v>
      </c>
      <c r="F1507">
        <v>2019</v>
      </c>
      <c r="G1507" t="s">
        <v>134</v>
      </c>
      <c r="H1507" s="92" t="s">
        <v>286</v>
      </c>
      <c r="I1507" s="74">
        <v>6.2299999999999997E-14</v>
      </c>
      <c r="J1507" s="74">
        <v>1.04E-8</v>
      </c>
      <c r="K1507" s="74">
        <v>5.1500000000000005E-4</v>
      </c>
      <c r="L1507" s="74">
        <v>7.0099999999999996E-5</v>
      </c>
      <c r="M1507" s="74">
        <v>5.4099999999999999E-3</v>
      </c>
      <c r="N1507" s="74">
        <v>9.3899999999999997E-2</v>
      </c>
    </row>
    <row r="1508" spans="1:14" x14ac:dyDescent="0.25">
      <c r="A1508" t="s">
        <v>132</v>
      </c>
      <c r="B1508" t="s">
        <v>149</v>
      </c>
      <c r="C1508" t="s">
        <v>150</v>
      </c>
      <c r="D1508" t="s">
        <v>151</v>
      </c>
      <c r="E1508">
        <v>2019</v>
      </c>
      <c r="F1508">
        <v>2019</v>
      </c>
      <c r="G1508" t="s">
        <v>134</v>
      </c>
      <c r="H1508" s="92" t="s">
        <v>287</v>
      </c>
      <c r="I1508" s="74">
        <v>7.2600000000000004E-13</v>
      </c>
      <c r="J1508" s="74">
        <v>1.8399999999999999E-8</v>
      </c>
      <c r="K1508" s="74">
        <v>3.0600000000000001E-4</v>
      </c>
      <c r="L1508" s="74">
        <v>5.4700000000000001E-5</v>
      </c>
      <c r="M1508" s="74">
        <v>3.14E-3</v>
      </c>
      <c r="N1508" s="74">
        <v>6.2300000000000001E-2</v>
      </c>
    </row>
    <row r="1509" spans="1:14" x14ac:dyDescent="0.25">
      <c r="A1509" t="s">
        <v>132</v>
      </c>
      <c r="B1509" t="s">
        <v>149</v>
      </c>
      <c r="C1509" t="s">
        <v>150</v>
      </c>
      <c r="D1509" t="s">
        <v>151</v>
      </c>
      <c r="E1509">
        <v>2019</v>
      </c>
      <c r="F1509">
        <v>2019</v>
      </c>
      <c r="G1509" t="s">
        <v>134</v>
      </c>
      <c r="H1509" s="92" t="s">
        <v>288</v>
      </c>
      <c r="I1509" s="74">
        <v>2.5499999999999998E-12</v>
      </c>
      <c r="J1509" s="74">
        <v>2.0999999999999999E-8</v>
      </c>
      <c r="K1509" s="74">
        <v>1.92E-4</v>
      </c>
      <c r="L1509" s="74">
        <v>6.4399999999999993E-5</v>
      </c>
      <c r="M1509" s="74">
        <v>1.4599999999999999E-3</v>
      </c>
      <c r="N1509" s="74">
        <v>3.7100000000000001E-2</v>
      </c>
    </row>
    <row r="1510" spans="1:14" x14ac:dyDescent="0.25">
      <c r="A1510" t="s">
        <v>132</v>
      </c>
      <c r="B1510" t="s">
        <v>149</v>
      </c>
      <c r="C1510" t="s">
        <v>150</v>
      </c>
      <c r="D1510" t="s">
        <v>151</v>
      </c>
      <c r="E1510">
        <v>2019</v>
      </c>
      <c r="F1510">
        <v>2019</v>
      </c>
      <c r="G1510" t="s">
        <v>134</v>
      </c>
      <c r="H1510" s="92" t="s">
        <v>289</v>
      </c>
      <c r="I1510" s="74">
        <v>6.6199999999999997E-12</v>
      </c>
      <c r="J1510" s="74">
        <v>1.66E-8</v>
      </c>
      <c r="K1510" s="74">
        <v>8.0000000000000007E-5</v>
      </c>
      <c r="L1510" s="74">
        <v>9.0099999999999995E-5</v>
      </c>
      <c r="M1510" s="74">
        <v>5.0600000000000005E-4</v>
      </c>
      <c r="N1510" s="74">
        <v>1.6400000000000001E-2</v>
      </c>
    </row>
    <row r="1511" spans="1:14" x14ac:dyDescent="0.25">
      <c r="A1511" t="s">
        <v>132</v>
      </c>
      <c r="B1511" t="s">
        <v>149</v>
      </c>
      <c r="C1511" t="s">
        <v>150</v>
      </c>
      <c r="D1511" t="s">
        <v>151</v>
      </c>
      <c r="E1511">
        <v>2019</v>
      </c>
      <c r="F1511">
        <v>2019</v>
      </c>
      <c r="G1511" t="s">
        <v>134</v>
      </c>
      <c r="H1511" s="92" t="s">
        <v>290</v>
      </c>
      <c r="I1511" s="74">
        <v>1.1700000000000001E-12</v>
      </c>
      <c r="J1511" s="74">
        <v>1.37E-9</v>
      </c>
      <c r="K1511" s="74">
        <v>2.6400000000000001E-6</v>
      </c>
      <c r="L1511" s="74">
        <v>3.3500000000000001E-6</v>
      </c>
      <c r="M1511" s="74">
        <v>2.1299999999999999E-5</v>
      </c>
      <c r="N1511" s="74">
        <v>1.1999999999999999E-3</v>
      </c>
    </row>
    <row r="1512" spans="1:14" x14ac:dyDescent="0.25">
      <c r="A1512" t="s">
        <v>132</v>
      </c>
      <c r="B1512" t="s">
        <v>149</v>
      </c>
      <c r="C1512" t="s">
        <v>150</v>
      </c>
      <c r="D1512" t="s">
        <v>151</v>
      </c>
      <c r="E1512">
        <v>2019</v>
      </c>
      <c r="F1512">
        <v>2019</v>
      </c>
      <c r="G1512" t="s">
        <v>134</v>
      </c>
      <c r="H1512" s="92" t="s">
        <v>291</v>
      </c>
      <c r="I1512" s="74">
        <v>6.8400000000000001E-13</v>
      </c>
      <c r="J1512" s="74">
        <v>6.3699999999999997E-10</v>
      </c>
      <c r="K1512" s="74">
        <v>8.9999999999999996E-7</v>
      </c>
      <c r="L1512" s="74">
        <v>2.5299999999999999E-6</v>
      </c>
      <c r="M1512" s="74">
        <v>3.63E-6</v>
      </c>
      <c r="N1512" s="74">
        <v>2.9700000000000001E-4</v>
      </c>
    </row>
    <row r="1513" spans="1:14" x14ac:dyDescent="0.25">
      <c r="A1513" t="s">
        <v>132</v>
      </c>
      <c r="B1513" t="s">
        <v>149</v>
      </c>
      <c r="C1513" t="s">
        <v>150</v>
      </c>
      <c r="D1513" t="s">
        <v>151</v>
      </c>
      <c r="E1513">
        <v>2019</v>
      </c>
      <c r="F1513">
        <v>2019</v>
      </c>
      <c r="G1513" t="s">
        <v>134</v>
      </c>
      <c r="H1513" s="92" t="s">
        <v>292</v>
      </c>
      <c r="I1513" s="74">
        <v>2.36E-13</v>
      </c>
      <c r="J1513" s="74">
        <v>1.27E-10</v>
      </c>
      <c r="K1513" s="74">
        <v>1.3199999999999999E-7</v>
      </c>
      <c r="L1513" s="74">
        <v>5.2799999999999996E-7</v>
      </c>
      <c r="M1513" s="74">
        <v>6.7100000000000001E-7</v>
      </c>
      <c r="N1513" s="74">
        <v>5.7200000000000001E-5</v>
      </c>
    </row>
    <row r="1514" spans="1:14" x14ac:dyDescent="0.25">
      <c r="A1514" t="s">
        <v>132</v>
      </c>
      <c r="B1514" t="s">
        <v>149</v>
      </c>
      <c r="C1514" t="s">
        <v>150</v>
      </c>
      <c r="D1514" t="s">
        <v>151</v>
      </c>
      <c r="E1514">
        <v>2019</v>
      </c>
      <c r="F1514">
        <v>2019</v>
      </c>
      <c r="G1514" t="s">
        <v>134</v>
      </c>
      <c r="H1514" s="92" t="s">
        <v>293</v>
      </c>
      <c r="I1514" s="74">
        <v>9.9699999999999994E-14</v>
      </c>
      <c r="J1514" s="74">
        <v>4.0500000000000002E-11</v>
      </c>
      <c r="K1514" s="74">
        <v>3.4499999999999998E-8</v>
      </c>
      <c r="L1514" s="74">
        <v>1.9000000000000001E-7</v>
      </c>
      <c r="M1514" s="74">
        <v>2.3799999999999999E-7</v>
      </c>
      <c r="N1514" s="74">
        <v>1.6799999999999998E-5</v>
      </c>
    </row>
    <row r="1515" spans="1:14" x14ac:dyDescent="0.25">
      <c r="A1515" t="s">
        <v>132</v>
      </c>
      <c r="B1515" t="s">
        <v>149</v>
      </c>
      <c r="C1515" t="s">
        <v>150</v>
      </c>
      <c r="D1515" t="s">
        <v>151</v>
      </c>
      <c r="E1515">
        <v>2019</v>
      </c>
      <c r="F1515">
        <v>2019</v>
      </c>
      <c r="G1515" t="s">
        <v>134</v>
      </c>
      <c r="H1515" s="92" t="s">
        <v>294</v>
      </c>
      <c r="I1515" s="74">
        <v>4.1399999999999999E-14</v>
      </c>
      <c r="J1515" s="74">
        <v>1.5E-11</v>
      </c>
      <c r="K1515" s="74">
        <v>9.8500000000000005E-9</v>
      </c>
      <c r="L1515" s="74">
        <v>7.7200000000000003E-8</v>
      </c>
      <c r="M1515" s="74">
        <v>9.4899999999999996E-8</v>
      </c>
      <c r="N1515" s="74">
        <v>5.0799999999999996E-6</v>
      </c>
    </row>
    <row r="1516" spans="1:14" x14ac:dyDescent="0.25">
      <c r="A1516" t="s">
        <v>132</v>
      </c>
      <c r="B1516" t="s">
        <v>149</v>
      </c>
      <c r="C1516" t="s">
        <v>150</v>
      </c>
      <c r="D1516" t="s">
        <v>151</v>
      </c>
      <c r="E1516">
        <v>2019</v>
      </c>
      <c r="F1516">
        <v>2019</v>
      </c>
      <c r="G1516" t="s">
        <v>137</v>
      </c>
      <c r="H1516" s="92" t="s">
        <v>285</v>
      </c>
      <c r="I1516" s="52">
        <v>0</v>
      </c>
      <c r="J1516" s="52">
        <v>1.4E-8</v>
      </c>
      <c r="K1516" s="52">
        <v>5.6599999999999999E-4</v>
      </c>
      <c r="L1516" s="52">
        <v>1.06E-4</v>
      </c>
      <c r="M1516" s="52">
        <v>1.21E-2</v>
      </c>
      <c r="N1516" s="52">
        <v>8.1500000000000003E-2</v>
      </c>
    </row>
    <row r="1517" spans="1:14" x14ac:dyDescent="0.25">
      <c r="A1517" t="s">
        <v>132</v>
      </c>
      <c r="B1517" t="s">
        <v>149</v>
      </c>
      <c r="C1517" t="s">
        <v>150</v>
      </c>
      <c r="D1517" t="s">
        <v>151</v>
      </c>
      <c r="E1517">
        <v>2019</v>
      </c>
      <c r="F1517">
        <v>2019</v>
      </c>
      <c r="G1517" t="s">
        <v>137</v>
      </c>
      <c r="H1517" s="92" t="s">
        <v>286</v>
      </c>
      <c r="I1517" s="52">
        <v>0</v>
      </c>
      <c r="J1517" s="52">
        <v>6.65E-9</v>
      </c>
      <c r="K1517" s="52">
        <v>5.1500000000000005E-4</v>
      </c>
      <c r="L1517" s="52">
        <v>6.7600000000000003E-5</v>
      </c>
      <c r="M1517" s="52">
        <v>5.4099999999999999E-3</v>
      </c>
      <c r="N1517" s="52">
        <v>9.3899999999999997E-2</v>
      </c>
    </row>
    <row r="1518" spans="1:14" x14ac:dyDescent="0.25">
      <c r="A1518" t="s">
        <v>132</v>
      </c>
      <c r="B1518" t="s">
        <v>149</v>
      </c>
      <c r="C1518" t="s">
        <v>150</v>
      </c>
      <c r="D1518" t="s">
        <v>151</v>
      </c>
      <c r="E1518">
        <v>2019</v>
      </c>
      <c r="F1518">
        <v>2019</v>
      </c>
      <c r="G1518" t="s">
        <v>137</v>
      </c>
      <c r="H1518" s="92" t="s">
        <v>287</v>
      </c>
      <c r="I1518" s="52">
        <v>0</v>
      </c>
      <c r="J1518" s="52">
        <v>2.8699999999999998E-9</v>
      </c>
      <c r="K1518" s="52">
        <v>3.0499999999999999E-4</v>
      </c>
      <c r="L1518" s="52">
        <v>3.0300000000000001E-5</v>
      </c>
      <c r="M1518" s="52">
        <v>3.0999999999999999E-3</v>
      </c>
      <c r="N1518" s="52">
        <v>6.2300000000000001E-2</v>
      </c>
    </row>
    <row r="1519" spans="1:14" x14ac:dyDescent="0.25">
      <c r="A1519" t="s">
        <v>132</v>
      </c>
      <c r="B1519" t="s">
        <v>149</v>
      </c>
      <c r="C1519" t="s">
        <v>150</v>
      </c>
      <c r="D1519" t="s">
        <v>151</v>
      </c>
      <c r="E1519">
        <v>2019</v>
      </c>
      <c r="F1519">
        <v>2019</v>
      </c>
      <c r="G1519" t="s">
        <v>137</v>
      </c>
      <c r="H1519" s="92" t="s">
        <v>288</v>
      </c>
      <c r="I1519" s="52">
        <v>0</v>
      </c>
      <c r="J1519" s="52">
        <v>1.6600000000000001E-9</v>
      </c>
      <c r="K1519" s="52">
        <v>1.8900000000000001E-4</v>
      </c>
      <c r="L1519" s="52">
        <v>2.1299999999999999E-5</v>
      </c>
      <c r="M1519" s="52">
        <v>1.4E-3</v>
      </c>
      <c r="N1519" s="52">
        <v>3.6600000000000001E-2</v>
      </c>
    </row>
    <row r="1520" spans="1:14" x14ac:dyDescent="0.25">
      <c r="A1520" t="s">
        <v>132</v>
      </c>
      <c r="B1520" t="s">
        <v>149</v>
      </c>
      <c r="C1520" t="s">
        <v>150</v>
      </c>
      <c r="D1520" t="s">
        <v>151</v>
      </c>
      <c r="E1520">
        <v>2019</v>
      </c>
      <c r="F1520">
        <v>2019</v>
      </c>
      <c r="G1520" t="s">
        <v>137</v>
      </c>
      <c r="H1520" s="92" t="s">
        <v>289</v>
      </c>
      <c r="I1520" s="52">
        <v>0</v>
      </c>
      <c r="J1520" s="52">
        <v>3.5300000000000002E-10</v>
      </c>
      <c r="K1520" s="52">
        <v>7.3399999999999995E-5</v>
      </c>
      <c r="L1520" s="52">
        <v>7.7500000000000003E-6</v>
      </c>
      <c r="M1520" s="52">
        <v>3.9399999999999998E-4</v>
      </c>
      <c r="N1520" s="52">
        <v>1.5100000000000001E-2</v>
      </c>
    </row>
    <row r="1521" spans="1:14" x14ac:dyDescent="0.25">
      <c r="A1521" t="s">
        <v>132</v>
      </c>
      <c r="B1521" t="s">
        <v>149</v>
      </c>
      <c r="C1521" t="s">
        <v>150</v>
      </c>
      <c r="D1521" t="s">
        <v>151</v>
      </c>
      <c r="E1521">
        <v>2019</v>
      </c>
      <c r="F1521">
        <v>2019</v>
      </c>
      <c r="G1521" t="s">
        <v>137</v>
      </c>
      <c r="H1521" s="92" t="s">
        <v>290</v>
      </c>
      <c r="I1521" s="52">
        <v>0</v>
      </c>
      <c r="J1521" s="52">
        <v>4.0399999999999997E-14</v>
      </c>
      <c r="K1521" s="52">
        <v>1.7400000000000001E-6</v>
      </c>
      <c r="L1521" s="52">
        <v>9.7300000000000004E-8</v>
      </c>
      <c r="M1521" s="52">
        <v>3.19E-6</v>
      </c>
      <c r="N1521" s="52">
        <v>8.6399999999999997E-4</v>
      </c>
    </row>
    <row r="1522" spans="1:14" x14ac:dyDescent="0.25">
      <c r="A1522" t="s">
        <v>132</v>
      </c>
      <c r="B1522" t="s">
        <v>149</v>
      </c>
      <c r="C1522" t="s">
        <v>150</v>
      </c>
      <c r="D1522" t="s">
        <v>151</v>
      </c>
      <c r="E1522">
        <v>2019</v>
      </c>
      <c r="F1522">
        <v>2019</v>
      </c>
      <c r="G1522" t="s">
        <v>137</v>
      </c>
      <c r="H1522" s="92" t="s">
        <v>291</v>
      </c>
      <c r="I1522" s="52">
        <v>0</v>
      </c>
      <c r="J1522" s="52">
        <v>0</v>
      </c>
      <c r="K1522" s="52">
        <v>5.44E-7</v>
      </c>
      <c r="L1522" s="52">
        <v>5.1399999999999997E-8</v>
      </c>
      <c r="M1522" s="52">
        <v>6.8500000000000001E-7</v>
      </c>
      <c r="N1522" s="52">
        <v>1.9000000000000001E-4</v>
      </c>
    </row>
    <row r="1523" spans="1:14" x14ac:dyDescent="0.25">
      <c r="A1523" t="s">
        <v>132</v>
      </c>
      <c r="B1523" t="s">
        <v>149</v>
      </c>
      <c r="C1523" t="s">
        <v>150</v>
      </c>
      <c r="D1523" t="s">
        <v>151</v>
      </c>
      <c r="E1523">
        <v>2019</v>
      </c>
      <c r="F1523">
        <v>2019</v>
      </c>
      <c r="G1523" t="s">
        <v>137</v>
      </c>
      <c r="H1523" s="92" t="s">
        <v>292</v>
      </c>
      <c r="I1523" s="52">
        <v>0</v>
      </c>
      <c r="J1523" s="52">
        <v>0</v>
      </c>
      <c r="K1523" s="52">
        <v>7.7799999999999995E-8</v>
      </c>
      <c r="L1523" s="52">
        <v>7.6500000000000007E-9</v>
      </c>
      <c r="M1523" s="52">
        <v>1.03E-7</v>
      </c>
      <c r="N1523" s="52">
        <v>3.4999999999999997E-5</v>
      </c>
    </row>
    <row r="1524" spans="1:14" x14ac:dyDescent="0.25">
      <c r="A1524" t="s">
        <v>132</v>
      </c>
      <c r="B1524" t="s">
        <v>149</v>
      </c>
      <c r="C1524" t="s">
        <v>150</v>
      </c>
      <c r="D1524" t="s">
        <v>151</v>
      </c>
      <c r="E1524">
        <v>2019</v>
      </c>
      <c r="F1524">
        <v>2019</v>
      </c>
      <c r="G1524" t="s">
        <v>137</v>
      </c>
      <c r="H1524" s="92" t="s">
        <v>293</v>
      </c>
      <c r="I1524" s="52">
        <v>0</v>
      </c>
      <c r="J1524" s="52">
        <v>0</v>
      </c>
      <c r="K1524" s="52">
        <v>1.92E-8</v>
      </c>
      <c r="L1524" s="52">
        <v>2.1799999999999999E-9</v>
      </c>
      <c r="M1524" s="52">
        <v>3.3799999999999998E-8</v>
      </c>
      <c r="N1524" s="52">
        <v>1.0200000000000001E-5</v>
      </c>
    </row>
    <row r="1525" spans="1:14" x14ac:dyDescent="0.25">
      <c r="A1525" t="s">
        <v>132</v>
      </c>
      <c r="B1525" t="s">
        <v>149</v>
      </c>
      <c r="C1525" t="s">
        <v>150</v>
      </c>
      <c r="D1525" t="s">
        <v>151</v>
      </c>
      <c r="E1525">
        <v>2019</v>
      </c>
      <c r="F1525">
        <v>2019</v>
      </c>
      <c r="G1525" t="s">
        <v>137</v>
      </c>
      <c r="H1525" s="92" t="s">
        <v>294</v>
      </c>
      <c r="I1525" s="52">
        <v>0</v>
      </c>
      <c r="J1525" s="52">
        <v>0</v>
      </c>
      <c r="K1525" s="52">
        <v>4.9900000000000003E-9</v>
      </c>
      <c r="L1525" s="52">
        <v>6.8100000000000003E-10</v>
      </c>
      <c r="M1525" s="52">
        <v>1.24E-8</v>
      </c>
      <c r="N1525" s="52">
        <v>3.1300000000000001E-6</v>
      </c>
    </row>
    <row r="1526" spans="1:14" x14ac:dyDescent="0.25">
      <c r="A1526" t="s">
        <v>132</v>
      </c>
      <c r="B1526" t="s">
        <v>149</v>
      </c>
      <c r="C1526" t="s">
        <v>150</v>
      </c>
      <c r="D1526" t="s">
        <v>151</v>
      </c>
      <c r="E1526">
        <v>2019</v>
      </c>
      <c r="F1526">
        <v>2019</v>
      </c>
      <c r="G1526" t="s">
        <v>138</v>
      </c>
      <c r="H1526" s="92" t="s">
        <v>285</v>
      </c>
      <c r="I1526" s="52">
        <v>1.5200000000000001E-21</v>
      </c>
      <c r="J1526" s="52">
        <v>1.4199999999999999E-16</v>
      </c>
      <c r="K1526" s="52">
        <v>9.5299999999999997E-11</v>
      </c>
      <c r="L1526" s="52">
        <v>8.4200000000000003E-9</v>
      </c>
      <c r="M1526" s="52">
        <v>2E-8</v>
      </c>
      <c r="N1526" s="52">
        <v>4.0299999999999997E-8</v>
      </c>
    </row>
    <row r="1527" spans="1:14" x14ac:dyDescent="0.25">
      <c r="A1527" t="s">
        <v>132</v>
      </c>
      <c r="B1527" t="s">
        <v>149</v>
      </c>
      <c r="C1527" t="s">
        <v>150</v>
      </c>
      <c r="D1527" t="s">
        <v>151</v>
      </c>
      <c r="E1527">
        <v>2019</v>
      </c>
      <c r="F1527">
        <v>2019</v>
      </c>
      <c r="G1527" t="s">
        <v>138</v>
      </c>
      <c r="H1527" s="92" t="s">
        <v>286</v>
      </c>
      <c r="I1527" s="52">
        <v>2.5599999999999999E-14</v>
      </c>
      <c r="J1527" s="52">
        <v>1.97E-11</v>
      </c>
      <c r="K1527" s="52">
        <v>7.4400000000000004E-8</v>
      </c>
      <c r="L1527" s="52">
        <v>2.48E-6</v>
      </c>
      <c r="M1527" s="52">
        <v>2.8700000000000001E-6</v>
      </c>
      <c r="N1527" s="52">
        <v>1.2E-5</v>
      </c>
    </row>
    <row r="1528" spans="1:14" x14ac:dyDescent="0.25">
      <c r="A1528" t="s">
        <v>132</v>
      </c>
      <c r="B1528" t="s">
        <v>149</v>
      </c>
      <c r="C1528" t="s">
        <v>150</v>
      </c>
      <c r="D1528" t="s">
        <v>151</v>
      </c>
      <c r="E1528">
        <v>2019</v>
      </c>
      <c r="F1528">
        <v>2019</v>
      </c>
      <c r="G1528" t="s">
        <v>138</v>
      </c>
      <c r="H1528" s="92" t="s">
        <v>287</v>
      </c>
      <c r="I1528" s="52">
        <v>3.4100000000000001E-13</v>
      </c>
      <c r="J1528" s="52">
        <v>2.69E-10</v>
      </c>
      <c r="K1528" s="52">
        <v>7.5799999999999998E-7</v>
      </c>
      <c r="L1528" s="52">
        <v>6.5200000000000003E-6</v>
      </c>
      <c r="M1528" s="52">
        <v>3.0700000000000001E-5</v>
      </c>
      <c r="N1528" s="52">
        <v>2.8899999999999998E-4</v>
      </c>
    </row>
    <row r="1529" spans="1:14" x14ac:dyDescent="0.25">
      <c r="A1529" t="s">
        <v>132</v>
      </c>
      <c r="B1529" t="s">
        <v>149</v>
      </c>
      <c r="C1529" t="s">
        <v>150</v>
      </c>
      <c r="D1529" t="s">
        <v>151</v>
      </c>
      <c r="E1529">
        <v>2019</v>
      </c>
      <c r="F1529">
        <v>2019</v>
      </c>
      <c r="G1529" t="s">
        <v>138</v>
      </c>
      <c r="H1529" s="92" t="s">
        <v>288</v>
      </c>
      <c r="I1529" s="52">
        <v>1.27E-12</v>
      </c>
      <c r="J1529" s="52">
        <v>9.1099999999999996E-10</v>
      </c>
      <c r="K1529" s="52">
        <v>2.1600000000000001E-6</v>
      </c>
      <c r="L1529" s="52">
        <v>4.3099999999999997E-5</v>
      </c>
      <c r="M1529" s="52">
        <v>5.4500000000000003E-5</v>
      </c>
      <c r="N1529" s="52">
        <v>4.73E-4</v>
      </c>
    </row>
    <row r="1530" spans="1:14" x14ac:dyDescent="0.25">
      <c r="A1530" t="s">
        <v>132</v>
      </c>
      <c r="B1530" t="s">
        <v>149</v>
      </c>
      <c r="C1530" t="s">
        <v>150</v>
      </c>
      <c r="D1530" t="s">
        <v>151</v>
      </c>
      <c r="E1530">
        <v>2019</v>
      </c>
      <c r="F1530">
        <v>2019</v>
      </c>
      <c r="G1530" t="s">
        <v>138</v>
      </c>
      <c r="H1530" s="92" t="s">
        <v>289</v>
      </c>
      <c r="I1530" s="52">
        <v>5.3099999999999998E-12</v>
      </c>
      <c r="J1530" s="52">
        <v>1.85E-9</v>
      </c>
      <c r="K1530" s="52">
        <v>4.95E-6</v>
      </c>
      <c r="L1530" s="52">
        <v>8.2399999999999997E-5</v>
      </c>
      <c r="M1530" s="52">
        <v>1.13E-4</v>
      </c>
      <c r="N1530" s="52">
        <v>1.32E-3</v>
      </c>
    </row>
    <row r="1531" spans="1:14" x14ac:dyDescent="0.25">
      <c r="A1531" t="s">
        <v>132</v>
      </c>
      <c r="B1531" t="s">
        <v>149</v>
      </c>
      <c r="C1531" t="s">
        <v>150</v>
      </c>
      <c r="D1531" t="s">
        <v>151</v>
      </c>
      <c r="E1531">
        <v>2019</v>
      </c>
      <c r="F1531">
        <v>2019</v>
      </c>
      <c r="G1531" t="s">
        <v>138</v>
      </c>
      <c r="H1531" s="92" t="s">
        <v>290</v>
      </c>
      <c r="I1531" s="52">
        <v>1.0700000000000001E-12</v>
      </c>
      <c r="J1531" s="52">
        <v>6.1500000000000005E-10</v>
      </c>
      <c r="K1531" s="52">
        <v>8.5300000000000003E-7</v>
      </c>
      <c r="L1531" s="52">
        <v>3.0900000000000001E-6</v>
      </c>
      <c r="M1531" s="52">
        <v>1.6699999999999999E-5</v>
      </c>
      <c r="N1531" s="52">
        <v>3.1700000000000001E-4</v>
      </c>
    </row>
    <row r="1532" spans="1:14" x14ac:dyDescent="0.25">
      <c r="A1532" t="s">
        <v>132</v>
      </c>
      <c r="B1532" t="s">
        <v>149</v>
      </c>
      <c r="C1532" t="s">
        <v>150</v>
      </c>
      <c r="D1532" t="s">
        <v>151</v>
      </c>
      <c r="E1532">
        <v>2019</v>
      </c>
      <c r="F1532">
        <v>2019</v>
      </c>
      <c r="G1532" t="s">
        <v>138</v>
      </c>
      <c r="H1532" s="92" t="s">
        <v>291</v>
      </c>
      <c r="I1532" s="52">
        <v>6.6200000000000001E-13</v>
      </c>
      <c r="J1532" s="52">
        <v>3.1599999999999999E-10</v>
      </c>
      <c r="K1532" s="52">
        <v>3.2000000000000001E-7</v>
      </c>
      <c r="L1532" s="52">
        <v>2.48E-6</v>
      </c>
      <c r="M1532" s="52">
        <v>2.9399999999999998E-6</v>
      </c>
      <c r="N1532" s="52">
        <v>1.07E-4</v>
      </c>
    </row>
    <row r="1533" spans="1:14" x14ac:dyDescent="0.25">
      <c r="A1533" t="s">
        <v>132</v>
      </c>
      <c r="B1533" t="s">
        <v>149</v>
      </c>
      <c r="C1533" t="s">
        <v>150</v>
      </c>
      <c r="D1533" t="s">
        <v>151</v>
      </c>
      <c r="E1533">
        <v>2019</v>
      </c>
      <c r="F1533">
        <v>2019</v>
      </c>
      <c r="G1533" t="s">
        <v>138</v>
      </c>
      <c r="H1533" s="92" t="s">
        <v>292</v>
      </c>
      <c r="I1533" s="52">
        <v>2.36E-13</v>
      </c>
      <c r="J1533" s="52">
        <v>6.3600000000000005E-11</v>
      </c>
      <c r="K1533" s="52">
        <v>5.2199999999999998E-8</v>
      </c>
      <c r="L1533" s="52">
        <v>5.2E-7</v>
      </c>
      <c r="M1533" s="52">
        <v>5.7100000000000002E-7</v>
      </c>
      <c r="N1533" s="52">
        <v>2.2200000000000001E-5</v>
      </c>
    </row>
    <row r="1534" spans="1:14" x14ac:dyDescent="0.25">
      <c r="A1534" t="s">
        <v>132</v>
      </c>
      <c r="B1534" t="s">
        <v>149</v>
      </c>
      <c r="C1534" t="s">
        <v>150</v>
      </c>
      <c r="D1534" t="s">
        <v>151</v>
      </c>
      <c r="E1534">
        <v>2019</v>
      </c>
      <c r="F1534">
        <v>2019</v>
      </c>
      <c r="G1534" t="s">
        <v>138</v>
      </c>
      <c r="H1534" s="92" t="s">
        <v>293</v>
      </c>
      <c r="I1534" s="52">
        <v>9.8999999999999995E-14</v>
      </c>
      <c r="J1534" s="52">
        <v>2.1399999999999998E-11</v>
      </c>
      <c r="K1534" s="52">
        <v>1.52E-8</v>
      </c>
      <c r="L1534" s="52">
        <v>1.8799999999999999E-7</v>
      </c>
      <c r="M1534" s="52">
        <v>2.04E-7</v>
      </c>
      <c r="N1534" s="52">
        <v>6.5699999999999998E-6</v>
      </c>
    </row>
    <row r="1535" spans="1:14" x14ac:dyDescent="0.25">
      <c r="A1535" t="s">
        <v>132</v>
      </c>
      <c r="B1535" t="s">
        <v>149</v>
      </c>
      <c r="C1535" t="s">
        <v>150</v>
      </c>
      <c r="D1535" t="s">
        <v>151</v>
      </c>
      <c r="E1535">
        <v>2019</v>
      </c>
      <c r="F1535">
        <v>2019</v>
      </c>
      <c r="G1535" t="s">
        <v>138</v>
      </c>
      <c r="H1535" s="92" t="s">
        <v>294</v>
      </c>
      <c r="I1535" s="52">
        <v>4.1399999999999999E-14</v>
      </c>
      <c r="J1535" s="52">
        <v>8.7500000000000005E-12</v>
      </c>
      <c r="K1535" s="52">
        <v>4.4599999999999999E-9</v>
      </c>
      <c r="L1535" s="52">
        <v>7.6500000000000003E-8</v>
      </c>
      <c r="M1535" s="52">
        <v>8.2500000000000004E-8</v>
      </c>
      <c r="N1535" s="52">
        <v>1.95E-6</v>
      </c>
    </row>
    <row r="1536" spans="1:14" x14ac:dyDescent="0.25">
      <c r="A1536" t="s">
        <v>132</v>
      </c>
      <c r="B1536" t="s">
        <v>149</v>
      </c>
      <c r="C1536" t="s">
        <v>150</v>
      </c>
      <c r="D1536" t="s">
        <v>151</v>
      </c>
      <c r="E1536">
        <v>2020</v>
      </c>
      <c r="F1536">
        <v>2019</v>
      </c>
      <c r="G1536" t="s">
        <v>134</v>
      </c>
      <c r="H1536" s="92" t="s">
        <v>285</v>
      </c>
      <c r="I1536" s="74">
        <v>5.8299999999999997E-20</v>
      </c>
      <c r="J1536" s="74">
        <v>1.74E-8</v>
      </c>
      <c r="K1536" s="74">
        <v>7.0100000000000002E-4</v>
      </c>
      <c r="L1536" s="74">
        <v>1.3200000000000001E-4</v>
      </c>
      <c r="M1536" s="74">
        <v>1.4999999999999999E-2</v>
      </c>
      <c r="N1536" s="74">
        <v>0.10100000000000001</v>
      </c>
    </row>
    <row r="1537" spans="1:14" x14ac:dyDescent="0.25">
      <c r="A1537" t="s">
        <v>132</v>
      </c>
      <c r="B1537" t="s">
        <v>149</v>
      </c>
      <c r="C1537" t="s">
        <v>150</v>
      </c>
      <c r="D1537" t="s">
        <v>151</v>
      </c>
      <c r="E1537">
        <v>2020</v>
      </c>
      <c r="F1537">
        <v>2019</v>
      </c>
      <c r="G1537" t="s">
        <v>134</v>
      </c>
      <c r="H1537" s="92" t="s">
        <v>286</v>
      </c>
      <c r="I1537" s="74">
        <v>5.9900000000000002E-14</v>
      </c>
      <c r="J1537" s="74">
        <v>1.2299999999999999E-8</v>
      </c>
      <c r="K1537" s="74">
        <v>6.38E-4</v>
      </c>
      <c r="L1537" s="74">
        <v>8.6100000000000006E-5</v>
      </c>
      <c r="M1537" s="74">
        <v>6.7000000000000002E-3</v>
      </c>
      <c r="N1537" s="74">
        <v>0.11600000000000001</v>
      </c>
    </row>
    <row r="1538" spans="1:14" x14ac:dyDescent="0.25">
      <c r="A1538" t="s">
        <v>132</v>
      </c>
      <c r="B1538" t="s">
        <v>149</v>
      </c>
      <c r="C1538" t="s">
        <v>150</v>
      </c>
      <c r="D1538" t="s">
        <v>151</v>
      </c>
      <c r="E1538">
        <v>2020</v>
      </c>
      <c r="F1538">
        <v>2019</v>
      </c>
      <c r="G1538" t="s">
        <v>134</v>
      </c>
      <c r="H1538" s="92" t="s">
        <v>287</v>
      </c>
      <c r="I1538" s="74">
        <v>7.0600000000000002E-13</v>
      </c>
      <c r="J1538" s="74">
        <v>2.11E-8</v>
      </c>
      <c r="K1538" s="74">
        <v>3.79E-4</v>
      </c>
      <c r="L1538" s="74">
        <v>6.1099999999999994E-5</v>
      </c>
      <c r="M1538" s="74">
        <v>3.8800000000000002E-3</v>
      </c>
      <c r="N1538" s="74">
        <v>7.7100000000000002E-2</v>
      </c>
    </row>
    <row r="1539" spans="1:14" x14ac:dyDescent="0.25">
      <c r="A1539" t="s">
        <v>132</v>
      </c>
      <c r="B1539" t="s">
        <v>149</v>
      </c>
      <c r="C1539" t="s">
        <v>150</v>
      </c>
      <c r="D1539" t="s">
        <v>151</v>
      </c>
      <c r="E1539">
        <v>2020</v>
      </c>
      <c r="F1539">
        <v>2019</v>
      </c>
      <c r="G1539" t="s">
        <v>134</v>
      </c>
      <c r="H1539" s="92" t="s">
        <v>288</v>
      </c>
      <c r="I1539" s="74">
        <v>2.4499999999999999E-12</v>
      </c>
      <c r="J1539" s="74">
        <v>2.4E-8</v>
      </c>
      <c r="K1539" s="74">
        <v>2.3699999999999999E-4</v>
      </c>
      <c r="L1539" s="74">
        <v>6.7799999999999995E-5</v>
      </c>
      <c r="M1539" s="74">
        <v>1.7899999999999999E-3</v>
      </c>
      <c r="N1539" s="74">
        <v>4.58E-2</v>
      </c>
    </row>
    <row r="1540" spans="1:14" x14ac:dyDescent="0.25">
      <c r="A1540" t="s">
        <v>132</v>
      </c>
      <c r="B1540" t="s">
        <v>149</v>
      </c>
      <c r="C1540" t="s">
        <v>150</v>
      </c>
      <c r="D1540" t="s">
        <v>151</v>
      </c>
      <c r="E1540">
        <v>2020</v>
      </c>
      <c r="F1540">
        <v>2019</v>
      </c>
      <c r="G1540" t="s">
        <v>134</v>
      </c>
      <c r="H1540" s="92" t="s">
        <v>289</v>
      </c>
      <c r="I1540" s="74">
        <v>6.3699999999999997E-12</v>
      </c>
      <c r="J1540" s="74">
        <v>1.9000000000000001E-8</v>
      </c>
      <c r="K1540" s="74">
        <v>9.6899999999999997E-5</v>
      </c>
      <c r="L1540" s="74">
        <v>8.8900000000000006E-5</v>
      </c>
      <c r="M1540" s="74">
        <v>5.9599999999999996E-4</v>
      </c>
      <c r="N1540" s="74">
        <v>1.9900000000000001E-2</v>
      </c>
    </row>
    <row r="1541" spans="1:14" x14ac:dyDescent="0.25">
      <c r="A1541" t="s">
        <v>132</v>
      </c>
      <c r="B1541" t="s">
        <v>149</v>
      </c>
      <c r="C1541" t="s">
        <v>150</v>
      </c>
      <c r="D1541" t="s">
        <v>151</v>
      </c>
      <c r="E1541">
        <v>2020</v>
      </c>
      <c r="F1541">
        <v>2019</v>
      </c>
      <c r="G1541" t="s">
        <v>134</v>
      </c>
      <c r="H1541" s="92" t="s">
        <v>290</v>
      </c>
      <c r="I1541" s="74">
        <v>1.13E-12</v>
      </c>
      <c r="J1541" s="74">
        <v>1.49E-9</v>
      </c>
      <c r="K1541" s="74">
        <v>3.01E-6</v>
      </c>
      <c r="L1541" s="74">
        <v>3.3000000000000002E-6</v>
      </c>
      <c r="M1541" s="74">
        <v>2.0699999999999998E-5</v>
      </c>
      <c r="N1541" s="74">
        <v>1.4E-3</v>
      </c>
    </row>
    <row r="1542" spans="1:14" x14ac:dyDescent="0.25">
      <c r="A1542" t="s">
        <v>132</v>
      </c>
      <c r="B1542" t="s">
        <v>149</v>
      </c>
      <c r="C1542" t="s">
        <v>150</v>
      </c>
      <c r="D1542" t="s">
        <v>151</v>
      </c>
      <c r="E1542">
        <v>2020</v>
      </c>
      <c r="F1542">
        <v>2019</v>
      </c>
      <c r="G1542" t="s">
        <v>134</v>
      </c>
      <c r="H1542" s="92" t="s">
        <v>291</v>
      </c>
      <c r="I1542" s="74">
        <v>6.5800000000000002E-13</v>
      </c>
      <c r="J1542" s="74">
        <v>6.9099999999999999E-10</v>
      </c>
      <c r="K1542" s="74">
        <v>1.02E-6</v>
      </c>
      <c r="L1542" s="74">
        <v>2.4499999999999998E-6</v>
      </c>
      <c r="M1542" s="74">
        <v>3.6799999999999999E-6</v>
      </c>
      <c r="N1542" s="74">
        <v>3.3799999999999998E-4</v>
      </c>
    </row>
    <row r="1543" spans="1:14" x14ac:dyDescent="0.25">
      <c r="A1543" t="s">
        <v>132</v>
      </c>
      <c r="B1543" t="s">
        <v>149</v>
      </c>
      <c r="C1543" t="s">
        <v>150</v>
      </c>
      <c r="D1543" t="s">
        <v>151</v>
      </c>
      <c r="E1543">
        <v>2020</v>
      </c>
      <c r="F1543">
        <v>2019</v>
      </c>
      <c r="G1543" t="s">
        <v>134</v>
      </c>
      <c r="H1543" s="92" t="s">
        <v>292</v>
      </c>
      <c r="I1543" s="74">
        <v>2.2699999999999999E-13</v>
      </c>
      <c r="J1543" s="74">
        <v>1.36E-10</v>
      </c>
      <c r="K1543" s="74">
        <v>1.4600000000000001E-7</v>
      </c>
      <c r="L1543" s="74">
        <v>5.0999999999999999E-7</v>
      </c>
      <c r="M1543" s="74">
        <v>6.7400000000000003E-7</v>
      </c>
      <c r="N1543" s="74">
        <v>6.4700000000000001E-5</v>
      </c>
    </row>
    <row r="1544" spans="1:14" x14ac:dyDescent="0.25">
      <c r="A1544" t="s">
        <v>132</v>
      </c>
      <c r="B1544" t="s">
        <v>149</v>
      </c>
      <c r="C1544" t="s">
        <v>150</v>
      </c>
      <c r="D1544" t="s">
        <v>151</v>
      </c>
      <c r="E1544">
        <v>2020</v>
      </c>
      <c r="F1544">
        <v>2019</v>
      </c>
      <c r="G1544" t="s">
        <v>134</v>
      </c>
      <c r="H1544" s="92" t="s">
        <v>293</v>
      </c>
      <c r="I1544" s="74">
        <v>9.59E-14</v>
      </c>
      <c r="J1544" s="74">
        <v>4.58E-11</v>
      </c>
      <c r="K1544" s="74">
        <v>3.8299999999999999E-8</v>
      </c>
      <c r="L1544" s="74">
        <v>1.8300000000000001E-7</v>
      </c>
      <c r="M1544" s="74">
        <v>2.3799999999999999E-7</v>
      </c>
      <c r="N1544" s="74">
        <v>1.9000000000000001E-5</v>
      </c>
    </row>
    <row r="1545" spans="1:14" x14ac:dyDescent="0.25">
      <c r="A1545" t="s">
        <v>132</v>
      </c>
      <c r="B1545" t="s">
        <v>149</v>
      </c>
      <c r="C1545" t="s">
        <v>150</v>
      </c>
      <c r="D1545" t="s">
        <v>151</v>
      </c>
      <c r="E1545">
        <v>2020</v>
      </c>
      <c r="F1545">
        <v>2019</v>
      </c>
      <c r="G1545" t="s">
        <v>134</v>
      </c>
      <c r="H1545" s="92" t="s">
        <v>294</v>
      </c>
      <c r="I1545" s="74">
        <v>3.9799999999999998E-14</v>
      </c>
      <c r="J1545" s="74">
        <v>1.64E-11</v>
      </c>
      <c r="K1545" s="74">
        <v>1.07E-8</v>
      </c>
      <c r="L1545" s="74">
        <v>7.4499999999999999E-8</v>
      </c>
      <c r="M1545" s="74">
        <v>9.4699999999999994E-8</v>
      </c>
      <c r="N1545" s="74">
        <v>5.75E-6</v>
      </c>
    </row>
    <row r="1546" spans="1:14" x14ac:dyDescent="0.25">
      <c r="A1546" t="s">
        <v>132</v>
      </c>
      <c r="B1546" t="s">
        <v>149</v>
      </c>
      <c r="C1546" t="s">
        <v>150</v>
      </c>
      <c r="D1546" t="s">
        <v>151</v>
      </c>
      <c r="E1546">
        <v>2020</v>
      </c>
      <c r="F1546">
        <v>2019</v>
      </c>
      <c r="G1546" t="s">
        <v>137</v>
      </c>
      <c r="H1546" s="92" t="s">
        <v>285</v>
      </c>
      <c r="I1546" s="52">
        <v>0</v>
      </c>
      <c r="J1546" s="52">
        <v>1.7299999999999999E-8</v>
      </c>
      <c r="K1546" s="52">
        <v>7.0100000000000002E-4</v>
      </c>
      <c r="L1546" s="52">
        <v>1.3200000000000001E-4</v>
      </c>
      <c r="M1546" s="52">
        <v>1.4999999999999999E-2</v>
      </c>
      <c r="N1546" s="52">
        <v>0.10100000000000001</v>
      </c>
    </row>
    <row r="1547" spans="1:14" x14ac:dyDescent="0.25">
      <c r="A1547" t="s">
        <v>132</v>
      </c>
      <c r="B1547" t="s">
        <v>149</v>
      </c>
      <c r="C1547" t="s">
        <v>150</v>
      </c>
      <c r="D1547" t="s">
        <v>151</v>
      </c>
      <c r="E1547">
        <v>2020</v>
      </c>
      <c r="F1547">
        <v>2019</v>
      </c>
      <c r="G1547" t="s">
        <v>137</v>
      </c>
      <c r="H1547" s="92" t="s">
        <v>286</v>
      </c>
      <c r="I1547" s="52">
        <v>0</v>
      </c>
      <c r="J1547" s="52">
        <v>8.2299999999999999E-9</v>
      </c>
      <c r="K1547" s="52">
        <v>6.38E-4</v>
      </c>
      <c r="L1547" s="52">
        <v>8.3700000000000002E-5</v>
      </c>
      <c r="M1547" s="52">
        <v>6.6899999999999998E-3</v>
      </c>
      <c r="N1547" s="52">
        <v>0.11600000000000001</v>
      </c>
    </row>
    <row r="1548" spans="1:14" x14ac:dyDescent="0.25">
      <c r="A1548" t="s">
        <v>132</v>
      </c>
      <c r="B1548" t="s">
        <v>149</v>
      </c>
      <c r="C1548" t="s">
        <v>150</v>
      </c>
      <c r="D1548" t="s">
        <v>151</v>
      </c>
      <c r="E1548">
        <v>2020</v>
      </c>
      <c r="F1548">
        <v>2019</v>
      </c>
      <c r="G1548" t="s">
        <v>137</v>
      </c>
      <c r="H1548" s="92" t="s">
        <v>287</v>
      </c>
      <c r="I1548" s="52">
        <v>0</v>
      </c>
      <c r="J1548" s="52">
        <v>3.5499999999999999E-9</v>
      </c>
      <c r="K1548" s="52">
        <v>3.7800000000000003E-4</v>
      </c>
      <c r="L1548" s="52">
        <v>3.7499999999999997E-5</v>
      </c>
      <c r="M1548" s="52">
        <v>3.8400000000000001E-3</v>
      </c>
      <c r="N1548" s="52">
        <v>7.7100000000000002E-2</v>
      </c>
    </row>
    <row r="1549" spans="1:14" x14ac:dyDescent="0.25">
      <c r="A1549" t="s">
        <v>132</v>
      </c>
      <c r="B1549" t="s">
        <v>149</v>
      </c>
      <c r="C1549" t="s">
        <v>150</v>
      </c>
      <c r="D1549" t="s">
        <v>151</v>
      </c>
      <c r="E1549">
        <v>2020</v>
      </c>
      <c r="F1549">
        <v>2019</v>
      </c>
      <c r="G1549" t="s">
        <v>137</v>
      </c>
      <c r="H1549" s="92" t="s">
        <v>288</v>
      </c>
      <c r="I1549" s="52">
        <v>0</v>
      </c>
      <c r="J1549" s="52">
        <v>2.0599999999999999E-9</v>
      </c>
      <c r="K1549" s="52">
        <v>2.34E-4</v>
      </c>
      <c r="L1549" s="52">
        <v>2.6400000000000001E-5</v>
      </c>
      <c r="M1549" s="52">
        <v>1.74E-3</v>
      </c>
      <c r="N1549" s="52">
        <v>4.53E-2</v>
      </c>
    </row>
    <row r="1550" spans="1:14" x14ac:dyDescent="0.25">
      <c r="A1550" t="s">
        <v>132</v>
      </c>
      <c r="B1550" t="s">
        <v>149</v>
      </c>
      <c r="C1550" t="s">
        <v>150</v>
      </c>
      <c r="D1550" t="s">
        <v>151</v>
      </c>
      <c r="E1550">
        <v>2020</v>
      </c>
      <c r="F1550">
        <v>2019</v>
      </c>
      <c r="G1550" t="s">
        <v>137</v>
      </c>
      <c r="H1550" s="92" t="s">
        <v>289</v>
      </c>
      <c r="I1550" s="52">
        <v>0</v>
      </c>
      <c r="J1550" s="52">
        <v>4.3699999999999999E-10</v>
      </c>
      <c r="K1550" s="52">
        <v>9.0799999999999998E-5</v>
      </c>
      <c r="L1550" s="52">
        <v>9.5999999999999996E-6</v>
      </c>
      <c r="M1550" s="52">
        <v>4.8700000000000002E-4</v>
      </c>
      <c r="N1550" s="52">
        <v>1.8700000000000001E-2</v>
      </c>
    </row>
    <row r="1551" spans="1:14" x14ac:dyDescent="0.25">
      <c r="A1551" t="s">
        <v>132</v>
      </c>
      <c r="B1551" t="s">
        <v>149</v>
      </c>
      <c r="C1551" t="s">
        <v>150</v>
      </c>
      <c r="D1551" t="s">
        <v>151</v>
      </c>
      <c r="E1551">
        <v>2020</v>
      </c>
      <c r="F1551">
        <v>2019</v>
      </c>
      <c r="G1551" t="s">
        <v>137</v>
      </c>
      <c r="H1551" s="92" t="s">
        <v>290</v>
      </c>
      <c r="I1551" s="52">
        <v>0</v>
      </c>
      <c r="J1551" s="52">
        <v>5.0100000000000002E-14</v>
      </c>
      <c r="K1551" s="52">
        <v>2.1600000000000001E-6</v>
      </c>
      <c r="L1551" s="52">
        <v>1.1999999999999999E-7</v>
      </c>
      <c r="M1551" s="52">
        <v>3.9500000000000003E-6</v>
      </c>
      <c r="N1551" s="52">
        <v>1.07E-3</v>
      </c>
    </row>
    <row r="1552" spans="1:14" x14ac:dyDescent="0.25">
      <c r="A1552" t="s">
        <v>132</v>
      </c>
      <c r="B1552" t="s">
        <v>149</v>
      </c>
      <c r="C1552" t="s">
        <v>150</v>
      </c>
      <c r="D1552" t="s">
        <v>151</v>
      </c>
      <c r="E1552">
        <v>2020</v>
      </c>
      <c r="F1552">
        <v>2019</v>
      </c>
      <c r="G1552" t="s">
        <v>137</v>
      </c>
      <c r="H1552" s="92" t="s">
        <v>291</v>
      </c>
      <c r="I1552" s="52">
        <v>0</v>
      </c>
      <c r="J1552" s="52">
        <v>0</v>
      </c>
      <c r="K1552" s="52">
        <v>6.7299999999999995E-7</v>
      </c>
      <c r="L1552" s="52">
        <v>6.3699999999999995E-8</v>
      </c>
      <c r="M1552" s="52">
        <v>8.4799999999999997E-7</v>
      </c>
      <c r="N1552" s="52">
        <v>2.3499999999999999E-4</v>
      </c>
    </row>
    <row r="1553" spans="1:14" x14ac:dyDescent="0.25">
      <c r="A1553" t="s">
        <v>132</v>
      </c>
      <c r="B1553" t="s">
        <v>149</v>
      </c>
      <c r="C1553" t="s">
        <v>150</v>
      </c>
      <c r="D1553" t="s">
        <v>151</v>
      </c>
      <c r="E1553">
        <v>2020</v>
      </c>
      <c r="F1553">
        <v>2019</v>
      </c>
      <c r="G1553" t="s">
        <v>137</v>
      </c>
      <c r="H1553" s="92" t="s">
        <v>292</v>
      </c>
      <c r="I1553" s="52">
        <v>0</v>
      </c>
      <c r="J1553" s="52">
        <v>0</v>
      </c>
      <c r="K1553" s="52">
        <v>9.6299999999999995E-8</v>
      </c>
      <c r="L1553" s="52">
        <v>9.4699999999999998E-9</v>
      </c>
      <c r="M1553" s="52">
        <v>1.2700000000000001E-7</v>
      </c>
      <c r="N1553" s="52">
        <v>4.3300000000000002E-5</v>
      </c>
    </row>
    <row r="1554" spans="1:14" x14ac:dyDescent="0.25">
      <c r="A1554" t="s">
        <v>132</v>
      </c>
      <c r="B1554" t="s">
        <v>149</v>
      </c>
      <c r="C1554" t="s">
        <v>150</v>
      </c>
      <c r="D1554" t="s">
        <v>151</v>
      </c>
      <c r="E1554">
        <v>2020</v>
      </c>
      <c r="F1554">
        <v>2019</v>
      </c>
      <c r="G1554" t="s">
        <v>137</v>
      </c>
      <c r="H1554" s="92" t="s">
        <v>293</v>
      </c>
      <c r="I1554" s="52">
        <v>0</v>
      </c>
      <c r="J1554" s="52">
        <v>0</v>
      </c>
      <c r="K1554" s="52">
        <v>2.3800000000000001E-8</v>
      </c>
      <c r="L1554" s="52">
        <v>2.7000000000000002E-9</v>
      </c>
      <c r="M1554" s="52">
        <v>4.1899999999999998E-8</v>
      </c>
      <c r="N1554" s="52">
        <v>1.26E-5</v>
      </c>
    </row>
    <row r="1555" spans="1:14" x14ac:dyDescent="0.25">
      <c r="A1555" t="s">
        <v>132</v>
      </c>
      <c r="B1555" t="s">
        <v>149</v>
      </c>
      <c r="C1555" t="s">
        <v>150</v>
      </c>
      <c r="D1555" t="s">
        <v>151</v>
      </c>
      <c r="E1555">
        <v>2020</v>
      </c>
      <c r="F1555">
        <v>2019</v>
      </c>
      <c r="G1555" t="s">
        <v>137</v>
      </c>
      <c r="H1555" s="92" t="s">
        <v>294</v>
      </c>
      <c r="I1555" s="52">
        <v>0</v>
      </c>
      <c r="J1555" s="52">
        <v>0</v>
      </c>
      <c r="K1555" s="52">
        <v>6.1799999999999998E-9</v>
      </c>
      <c r="L1555" s="52">
        <v>8.4399999999999998E-10</v>
      </c>
      <c r="M1555" s="52">
        <v>1.5300000000000001E-8</v>
      </c>
      <c r="N1555" s="52">
        <v>3.8700000000000002E-6</v>
      </c>
    </row>
    <row r="1556" spans="1:14" x14ac:dyDescent="0.25">
      <c r="A1556" t="s">
        <v>132</v>
      </c>
      <c r="B1556" t="s">
        <v>149</v>
      </c>
      <c r="C1556" t="s">
        <v>150</v>
      </c>
      <c r="D1556" t="s">
        <v>151</v>
      </c>
      <c r="E1556">
        <v>2020</v>
      </c>
      <c r="F1556">
        <v>2019</v>
      </c>
      <c r="G1556" t="s">
        <v>138</v>
      </c>
      <c r="H1556" s="92" t="s">
        <v>285</v>
      </c>
      <c r="I1556" s="52">
        <v>1.4699999999999999E-21</v>
      </c>
      <c r="J1556" s="52">
        <v>1.3700000000000001E-16</v>
      </c>
      <c r="K1556" s="52">
        <v>9.1700000000000004E-11</v>
      </c>
      <c r="L1556" s="52">
        <v>8.0999999999999997E-9</v>
      </c>
      <c r="M1556" s="52">
        <v>1.9300000000000001E-8</v>
      </c>
      <c r="N1556" s="52">
        <v>3.8799999999999997E-8</v>
      </c>
    </row>
    <row r="1557" spans="1:14" x14ac:dyDescent="0.25">
      <c r="A1557" t="s">
        <v>132</v>
      </c>
      <c r="B1557" t="s">
        <v>149</v>
      </c>
      <c r="C1557" t="s">
        <v>150</v>
      </c>
      <c r="D1557" t="s">
        <v>151</v>
      </c>
      <c r="E1557">
        <v>2020</v>
      </c>
      <c r="F1557">
        <v>2019</v>
      </c>
      <c r="G1557" t="s">
        <v>138</v>
      </c>
      <c r="H1557" s="92" t="s">
        <v>286</v>
      </c>
      <c r="I1557" s="52">
        <v>2.4700000000000001E-14</v>
      </c>
      <c r="J1557" s="52">
        <v>1.8999999999999999E-11</v>
      </c>
      <c r="K1557" s="52">
        <v>7.1600000000000006E-8</v>
      </c>
      <c r="L1557" s="52">
        <v>2.3800000000000001E-6</v>
      </c>
      <c r="M1557" s="52">
        <v>2.7700000000000002E-6</v>
      </c>
      <c r="N1557" s="52">
        <v>1.15E-5</v>
      </c>
    </row>
    <row r="1558" spans="1:14" x14ac:dyDescent="0.25">
      <c r="A1558" t="s">
        <v>132</v>
      </c>
      <c r="B1558" t="s">
        <v>149</v>
      </c>
      <c r="C1558" t="s">
        <v>150</v>
      </c>
      <c r="D1558" t="s">
        <v>151</v>
      </c>
      <c r="E1558">
        <v>2020</v>
      </c>
      <c r="F1558">
        <v>2019</v>
      </c>
      <c r="G1558" t="s">
        <v>138</v>
      </c>
      <c r="H1558" s="92" t="s">
        <v>287</v>
      </c>
      <c r="I1558" s="52">
        <v>3.2800000000000002E-13</v>
      </c>
      <c r="J1558" s="52">
        <v>2.5799999999999999E-10</v>
      </c>
      <c r="K1558" s="52">
        <v>7.2900000000000003E-7</v>
      </c>
      <c r="L1558" s="52">
        <v>6.2700000000000001E-6</v>
      </c>
      <c r="M1558" s="52">
        <v>2.9499999999999999E-5</v>
      </c>
      <c r="N1558" s="52">
        <v>2.7799999999999998E-4</v>
      </c>
    </row>
    <row r="1559" spans="1:14" x14ac:dyDescent="0.25">
      <c r="A1559" t="s">
        <v>132</v>
      </c>
      <c r="B1559" t="s">
        <v>149</v>
      </c>
      <c r="C1559" t="s">
        <v>150</v>
      </c>
      <c r="D1559" t="s">
        <v>151</v>
      </c>
      <c r="E1559">
        <v>2020</v>
      </c>
      <c r="F1559">
        <v>2019</v>
      </c>
      <c r="G1559" t="s">
        <v>138</v>
      </c>
      <c r="H1559" s="92" t="s">
        <v>288</v>
      </c>
      <c r="I1559" s="52">
        <v>1.23E-12</v>
      </c>
      <c r="J1559" s="52">
        <v>8.7599999999999997E-10</v>
      </c>
      <c r="K1559" s="52">
        <v>2.08E-6</v>
      </c>
      <c r="L1559" s="52">
        <v>4.1399999999999997E-5</v>
      </c>
      <c r="M1559" s="52">
        <v>5.2500000000000002E-5</v>
      </c>
      <c r="N1559" s="52">
        <v>4.55E-4</v>
      </c>
    </row>
    <row r="1560" spans="1:14" x14ac:dyDescent="0.25">
      <c r="A1560" t="s">
        <v>132</v>
      </c>
      <c r="B1560" t="s">
        <v>149</v>
      </c>
      <c r="C1560" t="s">
        <v>150</v>
      </c>
      <c r="D1560" t="s">
        <v>151</v>
      </c>
      <c r="E1560">
        <v>2020</v>
      </c>
      <c r="F1560">
        <v>2019</v>
      </c>
      <c r="G1560" t="s">
        <v>138</v>
      </c>
      <c r="H1560" s="92" t="s">
        <v>289</v>
      </c>
      <c r="I1560" s="52">
        <v>5.1099999999999998E-12</v>
      </c>
      <c r="J1560" s="52">
        <v>1.7800000000000001E-9</v>
      </c>
      <c r="K1560" s="52">
        <v>4.7600000000000002E-6</v>
      </c>
      <c r="L1560" s="52">
        <v>7.9300000000000003E-5</v>
      </c>
      <c r="M1560" s="52">
        <v>1.08E-4</v>
      </c>
      <c r="N1560" s="52">
        <v>1.2700000000000001E-3</v>
      </c>
    </row>
    <row r="1561" spans="1:14" x14ac:dyDescent="0.25">
      <c r="A1561" t="s">
        <v>132</v>
      </c>
      <c r="B1561" t="s">
        <v>149</v>
      </c>
      <c r="C1561" t="s">
        <v>150</v>
      </c>
      <c r="D1561" t="s">
        <v>151</v>
      </c>
      <c r="E1561">
        <v>2020</v>
      </c>
      <c r="F1561">
        <v>2019</v>
      </c>
      <c r="G1561" t="s">
        <v>138</v>
      </c>
      <c r="H1561" s="92" t="s">
        <v>290</v>
      </c>
      <c r="I1561" s="52">
        <v>1.0300000000000001E-12</v>
      </c>
      <c r="J1561" s="52">
        <v>5.9100000000000003E-10</v>
      </c>
      <c r="K1561" s="52">
        <v>8.2099999999999995E-7</v>
      </c>
      <c r="L1561" s="52">
        <v>2.9799999999999998E-6</v>
      </c>
      <c r="M1561" s="52">
        <v>1.6099999999999998E-5</v>
      </c>
      <c r="N1561" s="52">
        <v>3.0499999999999999E-4</v>
      </c>
    </row>
    <row r="1562" spans="1:14" x14ac:dyDescent="0.25">
      <c r="A1562" t="s">
        <v>132</v>
      </c>
      <c r="B1562" t="s">
        <v>149</v>
      </c>
      <c r="C1562" t="s">
        <v>150</v>
      </c>
      <c r="D1562" t="s">
        <v>151</v>
      </c>
      <c r="E1562">
        <v>2020</v>
      </c>
      <c r="F1562">
        <v>2019</v>
      </c>
      <c r="G1562" t="s">
        <v>138</v>
      </c>
      <c r="H1562" s="92" t="s">
        <v>291</v>
      </c>
      <c r="I1562" s="52">
        <v>6.3700000000000001E-13</v>
      </c>
      <c r="J1562" s="52">
        <v>3.0399999999999998E-10</v>
      </c>
      <c r="K1562" s="52">
        <v>3.0699999999999998E-7</v>
      </c>
      <c r="L1562" s="52">
        <v>2.3800000000000001E-6</v>
      </c>
      <c r="M1562" s="52">
        <v>2.83E-6</v>
      </c>
      <c r="N1562" s="52">
        <v>1.03E-4</v>
      </c>
    </row>
    <row r="1563" spans="1:14" x14ac:dyDescent="0.25">
      <c r="A1563" t="s">
        <v>132</v>
      </c>
      <c r="B1563" t="s">
        <v>149</v>
      </c>
      <c r="C1563" t="s">
        <v>150</v>
      </c>
      <c r="D1563" t="s">
        <v>151</v>
      </c>
      <c r="E1563">
        <v>2020</v>
      </c>
      <c r="F1563">
        <v>2019</v>
      </c>
      <c r="G1563" t="s">
        <v>138</v>
      </c>
      <c r="H1563" s="92" t="s">
        <v>292</v>
      </c>
      <c r="I1563" s="52">
        <v>2.2699999999999999E-13</v>
      </c>
      <c r="J1563" s="52">
        <v>6.1200000000000006E-11</v>
      </c>
      <c r="K1563" s="52">
        <v>5.02E-8</v>
      </c>
      <c r="L1563" s="52">
        <v>4.9999999999999998E-7</v>
      </c>
      <c r="M1563" s="52">
        <v>5.4899999999999995E-7</v>
      </c>
      <c r="N1563" s="52">
        <v>2.1399999999999998E-5</v>
      </c>
    </row>
    <row r="1564" spans="1:14" x14ac:dyDescent="0.25">
      <c r="A1564" t="s">
        <v>132</v>
      </c>
      <c r="B1564" t="s">
        <v>149</v>
      </c>
      <c r="C1564" t="s">
        <v>150</v>
      </c>
      <c r="D1564" t="s">
        <v>151</v>
      </c>
      <c r="E1564">
        <v>2020</v>
      </c>
      <c r="F1564">
        <v>2019</v>
      </c>
      <c r="G1564" t="s">
        <v>138</v>
      </c>
      <c r="H1564" s="92" t="s">
        <v>293</v>
      </c>
      <c r="I1564" s="52">
        <v>9.5200000000000001E-14</v>
      </c>
      <c r="J1564" s="52">
        <v>2.05E-11</v>
      </c>
      <c r="K1564" s="52">
        <v>1.4699999999999999E-8</v>
      </c>
      <c r="L1564" s="52">
        <v>1.8099999999999999E-7</v>
      </c>
      <c r="M1564" s="52">
        <v>1.97E-7</v>
      </c>
      <c r="N1564" s="52">
        <v>6.3199999999999996E-6</v>
      </c>
    </row>
    <row r="1565" spans="1:14" x14ac:dyDescent="0.25">
      <c r="A1565" t="s">
        <v>132</v>
      </c>
      <c r="B1565" t="s">
        <v>149</v>
      </c>
      <c r="C1565" t="s">
        <v>150</v>
      </c>
      <c r="D1565" t="s">
        <v>151</v>
      </c>
      <c r="E1565">
        <v>2020</v>
      </c>
      <c r="F1565">
        <v>2019</v>
      </c>
      <c r="G1565" t="s">
        <v>138</v>
      </c>
      <c r="H1565" s="92" t="s">
        <v>294</v>
      </c>
      <c r="I1565" s="52">
        <v>3.9799999999999998E-14</v>
      </c>
      <c r="J1565" s="52">
        <v>8.4200000000000001E-12</v>
      </c>
      <c r="K1565" s="52">
        <v>4.2899999999999999E-9</v>
      </c>
      <c r="L1565" s="52">
        <v>7.3599999999999997E-8</v>
      </c>
      <c r="M1565" s="52">
        <v>7.9399999999999996E-8</v>
      </c>
      <c r="N1565" s="52">
        <v>1.8700000000000001E-6</v>
      </c>
    </row>
    <row r="1566" spans="1:14" x14ac:dyDescent="0.25">
      <c r="A1566" t="s">
        <v>132</v>
      </c>
      <c r="B1566" t="s">
        <v>149</v>
      </c>
      <c r="C1566" t="s">
        <v>150</v>
      </c>
      <c r="D1566" t="s">
        <v>151</v>
      </c>
      <c r="E1566" t="s">
        <v>140</v>
      </c>
      <c r="F1566" t="s">
        <v>141</v>
      </c>
      <c r="G1566" t="s">
        <v>134</v>
      </c>
      <c r="H1566" s="92" t="s">
        <v>285</v>
      </c>
      <c r="I1566" s="74" t="s">
        <v>375</v>
      </c>
      <c r="J1566" s="74">
        <v>2.27567E-8</v>
      </c>
      <c r="K1566" s="74">
        <v>6.0525204999999896E-4</v>
      </c>
      <c r="L1566" s="74">
        <v>1.10692575E-3</v>
      </c>
      <c r="M1566" s="74">
        <v>7.4750319999999995E-2</v>
      </c>
      <c r="N1566" s="74">
        <v>0.54801915000000001</v>
      </c>
    </row>
    <row r="1567" spans="1:14" x14ac:dyDescent="0.25">
      <c r="A1567" t="s">
        <v>132</v>
      </c>
      <c r="B1567" t="s">
        <v>149</v>
      </c>
      <c r="C1567" t="s">
        <v>150</v>
      </c>
      <c r="D1567" t="s">
        <v>151</v>
      </c>
      <c r="E1567" t="s">
        <v>140</v>
      </c>
      <c r="F1567" t="s">
        <v>141</v>
      </c>
      <c r="G1567" t="s">
        <v>134</v>
      </c>
      <c r="H1567" s="92" t="s">
        <v>286</v>
      </c>
      <c r="I1567" s="74" t="s">
        <v>376</v>
      </c>
      <c r="J1567" s="74">
        <v>1.9847249999999999E-8</v>
      </c>
      <c r="K1567" s="74">
        <v>5.2573344999999995E-4</v>
      </c>
      <c r="L1567" s="74">
        <v>7.815589E-4</v>
      </c>
      <c r="M1567" s="74">
        <v>3.4468695000000001E-2</v>
      </c>
      <c r="N1567" s="74">
        <v>0.56390522499999995</v>
      </c>
    </row>
    <row r="1568" spans="1:14" x14ac:dyDescent="0.25">
      <c r="A1568" t="s">
        <v>132</v>
      </c>
      <c r="B1568" t="s">
        <v>149</v>
      </c>
      <c r="C1568" t="s">
        <v>150</v>
      </c>
      <c r="D1568" t="s">
        <v>151</v>
      </c>
      <c r="E1568" t="s">
        <v>140</v>
      </c>
      <c r="F1568" t="s">
        <v>141</v>
      </c>
      <c r="G1568" t="s">
        <v>134</v>
      </c>
      <c r="H1568" s="92" t="s">
        <v>287</v>
      </c>
      <c r="I1568" s="74" t="s">
        <v>377</v>
      </c>
      <c r="J1568" s="74">
        <v>2.6409600000000001E-8</v>
      </c>
      <c r="K1568" s="74">
        <v>3.1654509999999998E-4</v>
      </c>
      <c r="L1568" s="74">
        <v>4.8852393999999997E-4</v>
      </c>
      <c r="M1568" s="74">
        <v>2.0238224999999999E-2</v>
      </c>
      <c r="N1568" s="74">
        <v>0.40607628999999901</v>
      </c>
    </row>
    <row r="1569" spans="1:14" x14ac:dyDescent="0.25">
      <c r="A1569" t="s">
        <v>132</v>
      </c>
      <c r="B1569" t="s">
        <v>149</v>
      </c>
      <c r="C1569" t="s">
        <v>150</v>
      </c>
      <c r="D1569" t="s">
        <v>151</v>
      </c>
      <c r="E1569" t="s">
        <v>140</v>
      </c>
      <c r="F1569" t="s">
        <v>141</v>
      </c>
      <c r="G1569" t="s">
        <v>134</v>
      </c>
      <c r="H1569" s="92" t="s">
        <v>288</v>
      </c>
      <c r="I1569" s="74" t="s">
        <v>378</v>
      </c>
      <c r="J1569" s="74">
        <v>3.0379600000000003E-8</v>
      </c>
      <c r="K1569" s="74">
        <v>1.9319694999999899E-4</v>
      </c>
      <c r="L1569" s="74">
        <v>5.4416179999999998E-4</v>
      </c>
      <c r="M1569" s="74">
        <v>9.2906880000000001E-3</v>
      </c>
      <c r="N1569" s="74">
        <v>0.212610575</v>
      </c>
    </row>
    <row r="1570" spans="1:14" x14ac:dyDescent="0.25">
      <c r="A1570" t="s">
        <v>132</v>
      </c>
      <c r="B1570" t="s">
        <v>149</v>
      </c>
      <c r="C1570" t="s">
        <v>150</v>
      </c>
      <c r="D1570" t="s">
        <v>151</v>
      </c>
      <c r="E1570" t="s">
        <v>140</v>
      </c>
      <c r="F1570" t="s">
        <v>141</v>
      </c>
      <c r="G1570" t="s">
        <v>134</v>
      </c>
      <c r="H1570" s="92" t="s">
        <v>289</v>
      </c>
      <c r="I1570" s="74" t="s">
        <v>379</v>
      </c>
      <c r="J1570" s="74">
        <v>2.4794749999999898E-8</v>
      </c>
      <c r="K1570" s="74">
        <v>7.6088809999999901E-5</v>
      </c>
      <c r="L1570" s="74">
        <v>5.8944559999999995E-4</v>
      </c>
      <c r="M1570" s="74">
        <v>3.1585385E-3</v>
      </c>
      <c r="N1570" s="74">
        <v>9.0856099999999995E-2</v>
      </c>
    </row>
    <row r="1571" spans="1:14" x14ac:dyDescent="0.25">
      <c r="A1571" t="s">
        <v>132</v>
      </c>
      <c r="B1571" t="s">
        <v>149</v>
      </c>
      <c r="C1571" t="s">
        <v>150</v>
      </c>
      <c r="D1571" t="s">
        <v>151</v>
      </c>
      <c r="E1571" t="s">
        <v>140</v>
      </c>
      <c r="F1571" t="s">
        <v>141</v>
      </c>
      <c r="G1571" t="s">
        <v>134</v>
      </c>
      <c r="H1571" s="92" t="s">
        <v>290</v>
      </c>
      <c r="I1571" s="74" t="s">
        <v>380</v>
      </c>
      <c r="J1571" s="74">
        <v>1.69647E-9</v>
      </c>
      <c r="K1571" s="74">
        <v>2.2772344999999799E-6</v>
      </c>
      <c r="L1571" s="74">
        <v>1.8018310000000001E-5</v>
      </c>
      <c r="M1571" s="74">
        <v>1.1696715E-4</v>
      </c>
      <c r="N1571" s="74">
        <v>7.1007492999999996E-3</v>
      </c>
    </row>
    <row r="1572" spans="1:14" x14ac:dyDescent="0.25">
      <c r="A1572" t="s">
        <v>132</v>
      </c>
      <c r="B1572" t="s">
        <v>149</v>
      </c>
      <c r="C1572" t="s">
        <v>150</v>
      </c>
      <c r="D1572" t="s">
        <v>151</v>
      </c>
      <c r="E1572" t="s">
        <v>140</v>
      </c>
      <c r="F1572" t="s">
        <v>141</v>
      </c>
      <c r="G1572" t="s">
        <v>134</v>
      </c>
      <c r="H1572" s="92" t="s">
        <v>291</v>
      </c>
      <c r="I1572" s="74" t="s">
        <v>381</v>
      </c>
      <c r="J1572" s="74">
        <v>7.5905249999999995E-10</v>
      </c>
      <c r="K1572" s="74">
        <v>7.6601574999999896E-7</v>
      </c>
      <c r="L1572" s="74">
        <v>1.2686505E-5</v>
      </c>
      <c r="M1572" s="74">
        <v>2.0901075E-5</v>
      </c>
      <c r="N1572" s="74">
        <v>1.5174365E-3</v>
      </c>
    </row>
    <row r="1573" spans="1:14" x14ac:dyDescent="0.25">
      <c r="A1573" t="s">
        <v>132</v>
      </c>
      <c r="B1573" t="s">
        <v>149</v>
      </c>
      <c r="C1573" t="s">
        <v>150</v>
      </c>
      <c r="D1573" t="s">
        <v>151</v>
      </c>
      <c r="E1573" t="s">
        <v>140</v>
      </c>
      <c r="F1573" t="s">
        <v>141</v>
      </c>
      <c r="G1573" t="s">
        <v>134</v>
      </c>
      <c r="H1573" s="92" t="s">
        <v>292</v>
      </c>
      <c r="I1573" s="74" t="s">
        <v>382</v>
      </c>
      <c r="J1573" s="74">
        <v>1.5618400000000001E-10</v>
      </c>
      <c r="K1573" s="74">
        <v>1.0248849999999901E-7</v>
      </c>
      <c r="L1573" s="74">
        <v>2.61167799999999E-6</v>
      </c>
      <c r="M1573" s="74">
        <v>4.2638529999999997E-6</v>
      </c>
      <c r="N1573" s="74">
        <v>2.8355852500000001E-4</v>
      </c>
    </row>
    <row r="1574" spans="1:14" x14ac:dyDescent="0.25">
      <c r="A1574" t="s">
        <v>132</v>
      </c>
      <c r="B1574" t="s">
        <v>149</v>
      </c>
      <c r="C1574" t="s">
        <v>150</v>
      </c>
      <c r="D1574" t="s">
        <v>151</v>
      </c>
      <c r="E1574" t="s">
        <v>140</v>
      </c>
      <c r="F1574" t="s">
        <v>141</v>
      </c>
      <c r="G1574" t="s">
        <v>134</v>
      </c>
      <c r="H1574" s="92" t="s">
        <v>293</v>
      </c>
      <c r="I1574" s="74" t="s">
        <v>383</v>
      </c>
      <c r="J1574" s="74">
        <v>5.1828150000000002E-11</v>
      </c>
      <c r="K1574" s="74">
        <v>2.71447299999999E-8</v>
      </c>
      <c r="L1574" s="74">
        <v>9.7689124999999994E-7</v>
      </c>
      <c r="M1574" s="74">
        <v>1.5751515E-6</v>
      </c>
      <c r="N1574" s="74">
        <v>8.3464132499999998E-5</v>
      </c>
    </row>
    <row r="1575" spans="1:14" x14ac:dyDescent="0.25">
      <c r="A1575" t="s">
        <v>132</v>
      </c>
      <c r="B1575" t="s">
        <v>149</v>
      </c>
      <c r="C1575" t="s">
        <v>150</v>
      </c>
      <c r="D1575" t="s">
        <v>151</v>
      </c>
      <c r="E1575" t="s">
        <v>140</v>
      </c>
      <c r="F1575" t="s">
        <v>141</v>
      </c>
      <c r="G1575" t="s">
        <v>134</v>
      </c>
      <c r="H1575" s="92" t="s">
        <v>294</v>
      </c>
      <c r="I1575" s="74" t="s">
        <v>384</v>
      </c>
      <c r="J1575" s="74">
        <v>1.96598499999999E-11</v>
      </c>
      <c r="K1575" s="74">
        <v>8.6510714999999608E-9</v>
      </c>
      <c r="L1575" s="74">
        <v>4.105775E-7</v>
      </c>
      <c r="M1575" s="74">
        <v>6.4558360000000002E-7</v>
      </c>
      <c r="N1575" s="74">
        <v>2.6272002499999999E-5</v>
      </c>
    </row>
    <row r="1576" spans="1:14" x14ac:dyDescent="0.25">
      <c r="A1576" t="s">
        <v>132</v>
      </c>
      <c r="B1576" t="s">
        <v>149</v>
      </c>
      <c r="C1576" t="s">
        <v>150</v>
      </c>
      <c r="D1576" t="s">
        <v>151</v>
      </c>
      <c r="E1576" t="s">
        <v>140</v>
      </c>
      <c r="F1576" t="s">
        <v>141</v>
      </c>
      <c r="G1576" t="s">
        <v>137</v>
      </c>
      <c r="H1576" s="92" t="s">
        <v>285</v>
      </c>
      <c r="I1576" s="52">
        <v>0</v>
      </c>
      <c r="J1576" s="52">
        <v>2.2605700000000001E-8</v>
      </c>
      <c r="K1576" s="52">
        <v>6.0525189999999999E-4</v>
      </c>
      <c r="L1576" s="52">
        <v>1.1066891499999999E-3</v>
      </c>
      <c r="M1576" s="52">
        <v>7.4750239999999996E-2</v>
      </c>
      <c r="N1576" s="52">
        <v>0.54801915000000001</v>
      </c>
    </row>
    <row r="1577" spans="1:14" x14ac:dyDescent="0.25">
      <c r="A1577" t="s">
        <v>132</v>
      </c>
      <c r="B1577" t="s">
        <v>149</v>
      </c>
      <c r="C1577" t="s">
        <v>150</v>
      </c>
      <c r="D1577" t="s">
        <v>151</v>
      </c>
      <c r="E1577" t="s">
        <v>140</v>
      </c>
      <c r="F1577" t="s">
        <v>141</v>
      </c>
      <c r="G1577" t="s">
        <v>137</v>
      </c>
      <c r="H1577" s="92" t="s">
        <v>286</v>
      </c>
      <c r="I1577" s="52">
        <v>0</v>
      </c>
      <c r="J1577" s="52">
        <v>1.4238449999999999E-8</v>
      </c>
      <c r="K1577" s="52">
        <v>5.2568649999999999E-4</v>
      </c>
      <c r="L1577" s="52">
        <v>7.6175634999999995E-4</v>
      </c>
      <c r="M1577" s="52">
        <v>3.4447545000000003E-2</v>
      </c>
      <c r="N1577" s="52">
        <v>0.56384497499999997</v>
      </c>
    </row>
    <row r="1578" spans="1:14" x14ac:dyDescent="0.25">
      <c r="A1578" t="s">
        <v>132</v>
      </c>
      <c r="B1578" t="s">
        <v>149</v>
      </c>
      <c r="C1578" t="s">
        <v>150</v>
      </c>
      <c r="D1578" t="s">
        <v>151</v>
      </c>
      <c r="E1578" t="s">
        <v>140</v>
      </c>
      <c r="F1578" t="s">
        <v>141</v>
      </c>
      <c r="G1578" t="s">
        <v>137</v>
      </c>
      <c r="H1578" s="92" t="s">
        <v>287</v>
      </c>
      <c r="I1578" s="52">
        <v>0</v>
      </c>
      <c r="J1578" s="52">
        <v>6.9901950000000002E-9</v>
      </c>
      <c r="K1578" s="52">
        <v>3.15616699999999E-4</v>
      </c>
      <c r="L1578" s="52">
        <v>3.5214158E-4</v>
      </c>
      <c r="M1578" s="52">
        <v>1.9989719999999999E-2</v>
      </c>
      <c r="N1578" s="52">
        <v>0.40600002999999901</v>
      </c>
    </row>
    <row r="1579" spans="1:14" x14ac:dyDescent="0.25">
      <c r="A1579" t="s">
        <v>132</v>
      </c>
      <c r="B1579" t="s">
        <v>149</v>
      </c>
      <c r="C1579" t="s">
        <v>150</v>
      </c>
      <c r="D1579" t="s">
        <v>151</v>
      </c>
      <c r="E1579" t="s">
        <v>140</v>
      </c>
      <c r="F1579" t="s">
        <v>141</v>
      </c>
      <c r="G1579" t="s">
        <v>137</v>
      </c>
      <c r="H1579" s="92" t="s">
        <v>288</v>
      </c>
      <c r="I1579" s="52">
        <v>0</v>
      </c>
      <c r="J1579" s="52">
        <v>3.9436399999999998E-9</v>
      </c>
      <c r="K1579" s="52">
        <v>1.91256399999999E-4</v>
      </c>
      <c r="L1579" s="52">
        <v>2.6793439999999997E-4</v>
      </c>
      <c r="M1579" s="52">
        <v>8.9626505000000006E-3</v>
      </c>
      <c r="N1579" s="52">
        <v>0.210152175</v>
      </c>
    </row>
    <row r="1580" spans="1:14" x14ac:dyDescent="0.25">
      <c r="A1580" t="s">
        <v>132</v>
      </c>
      <c r="B1580" t="s">
        <v>149</v>
      </c>
      <c r="C1580" t="s">
        <v>150</v>
      </c>
      <c r="D1580" t="s">
        <v>151</v>
      </c>
      <c r="E1580" t="s">
        <v>140</v>
      </c>
      <c r="F1580" t="s">
        <v>141</v>
      </c>
      <c r="G1580" t="s">
        <v>137</v>
      </c>
      <c r="H1580" s="92" t="s">
        <v>289</v>
      </c>
      <c r="I1580" s="52">
        <v>0</v>
      </c>
      <c r="J1580" s="52">
        <v>1.073195E-9</v>
      </c>
      <c r="K1580" s="52">
        <v>7.1133634999999995E-5</v>
      </c>
      <c r="L1580" s="52">
        <v>1.04623844999999E-4</v>
      </c>
      <c r="M1580" s="52">
        <v>2.5250229999999999E-3</v>
      </c>
      <c r="N1580" s="52">
        <v>8.4217794999999998E-2</v>
      </c>
    </row>
    <row r="1581" spans="1:14" x14ac:dyDescent="0.25">
      <c r="A1581" t="s">
        <v>132</v>
      </c>
      <c r="B1581" t="s">
        <v>149</v>
      </c>
      <c r="C1581" t="s">
        <v>150</v>
      </c>
      <c r="D1581" t="s">
        <v>151</v>
      </c>
      <c r="E1581" t="s">
        <v>140</v>
      </c>
      <c r="F1581" t="s">
        <v>141</v>
      </c>
      <c r="G1581" t="s">
        <v>137</v>
      </c>
      <c r="H1581" s="92" t="s">
        <v>290</v>
      </c>
      <c r="I1581" s="52">
        <v>0</v>
      </c>
      <c r="J1581" s="52">
        <v>1.7890600000000001E-12</v>
      </c>
      <c r="K1581" s="52">
        <v>1.57973199999998E-6</v>
      </c>
      <c r="L1581" s="52">
        <v>9.1610778999999999E-7</v>
      </c>
      <c r="M1581" s="52">
        <v>2.8187545000000001E-5</v>
      </c>
      <c r="N1581" s="52">
        <v>5.4765040499999999E-3</v>
      </c>
    </row>
    <row r="1582" spans="1:14" x14ac:dyDescent="0.25">
      <c r="A1582" t="s">
        <v>132</v>
      </c>
      <c r="B1582" t="s">
        <v>149</v>
      </c>
      <c r="C1582" t="s">
        <v>150</v>
      </c>
      <c r="D1582" t="s">
        <v>151</v>
      </c>
      <c r="E1582" t="s">
        <v>140</v>
      </c>
      <c r="F1582" t="s">
        <v>141</v>
      </c>
      <c r="G1582" t="s">
        <v>137</v>
      </c>
      <c r="H1582" s="92" t="s">
        <v>291</v>
      </c>
      <c r="I1582" s="52">
        <v>0</v>
      </c>
      <c r="J1582" s="52">
        <v>7.0649099999999904E-14</v>
      </c>
      <c r="K1582" s="52">
        <v>5.0370669999999904E-7</v>
      </c>
      <c r="L1582" s="52">
        <v>5.8561634999999997E-7</v>
      </c>
      <c r="M1582" s="52">
        <v>5.9476654999999996E-6</v>
      </c>
      <c r="N1582" s="52">
        <v>1.039225E-3</v>
      </c>
    </row>
    <row r="1583" spans="1:14" x14ac:dyDescent="0.25">
      <c r="A1583" t="s">
        <v>132</v>
      </c>
      <c r="B1583" t="s">
        <v>149</v>
      </c>
      <c r="C1583" t="s">
        <v>150</v>
      </c>
      <c r="D1583" t="s">
        <v>151</v>
      </c>
      <c r="E1583" t="s">
        <v>140</v>
      </c>
      <c r="F1583" t="s">
        <v>141</v>
      </c>
      <c r="G1583" t="s">
        <v>137</v>
      </c>
      <c r="H1583" s="92" t="s">
        <v>292</v>
      </c>
      <c r="I1583" s="52">
        <v>0</v>
      </c>
      <c r="J1583" s="52">
        <v>0</v>
      </c>
      <c r="K1583" s="52">
        <v>6.3525404999999796E-8</v>
      </c>
      <c r="L1583" s="52">
        <v>8.8046075E-8</v>
      </c>
      <c r="M1583" s="52">
        <v>1.2730739999999899E-6</v>
      </c>
      <c r="N1583" s="52">
        <v>1.86621124999999E-4</v>
      </c>
    </row>
    <row r="1584" spans="1:14" x14ac:dyDescent="0.25">
      <c r="A1584" t="s">
        <v>132</v>
      </c>
      <c r="B1584" t="s">
        <v>149</v>
      </c>
      <c r="C1584" t="s">
        <v>150</v>
      </c>
      <c r="D1584" t="s">
        <v>151</v>
      </c>
      <c r="E1584" t="s">
        <v>140</v>
      </c>
      <c r="F1584" t="s">
        <v>141</v>
      </c>
      <c r="G1584" t="s">
        <v>137</v>
      </c>
      <c r="H1584" s="92" t="s">
        <v>293</v>
      </c>
      <c r="I1584" s="52">
        <v>0</v>
      </c>
      <c r="J1584" s="52">
        <v>0</v>
      </c>
      <c r="K1584" s="52">
        <v>1.7064404999999901E-8</v>
      </c>
      <c r="L1584" s="52">
        <v>2.0801299999999998E-8</v>
      </c>
      <c r="M1584" s="52">
        <v>4.4993334999999998E-7</v>
      </c>
      <c r="N1584" s="52">
        <v>5.462132E-5</v>
      </c>
    </row>
    <row r="1585" spans="1:14" x14ac:dyDescent="0.25">
      <c r="A1585" t="s">
        <v>132</v>
      </c>
      <c r="B1585" t="s">
        <v>149</v>
      </c>
      <c r="C1585" t="s">
        <v>150</v>
      </c>
      <c r="D1585" t="s">
        <v>151</v>
      </c>
      <c r="E1585" t="s">
        <v>140</v>
      </c>
      <c r="F1585" t="s">
        <v>141</v>
      </c>
      <c r="G1585" t="s">
        <v>137</v>
      </c>
      <c r="H1585" s="92" t="s">
        <v>294</v>
      </c>
      <c r="I1585" s="52">
        <v>0</v>
      </c>
      <c r="J1585" s="52">
        <v>0</v>
      </c>
      <c r="K1585" s="52">
        <v>5.05796949999999E-9</v>
      </c>
      <c r="L1585" s="52">
        <v>5.6806859999999997E-9</v>
      </c>
      <c r="M1585" s="52">
        <v>1.7429569999999901E-7</v>
      </c>
      <c r="N1585" s="52">
        <v>1.74301775E-5</v>
      </c>
    </row>
    <row r="1586" spans="1:14" x14ac:dyDescent="0.25">
      <c r="A1586" t="s">
        <v>132</v>
      </c>
      <c r="B1586" t="s">
        <v>149</v>
      </c>
      <c r="C1586" t="s">
        <v>150</v>
      </c>
      <c r="D1586" t="s">
        <v>151</v>
      </c>
      <c r="E1586" t="s">
        <v>140</v>
      </c>
      <c r="F1586" t="s">
        <v>141</v>
      </c>
      <c r="G1586" t="s">
        <v>138</v>
      </c>
      <c r="H1586" s="92" t="s">
        <v>285</v>
      </c>
      <c r="I1586" s="52" t="s">
        <v>385</v>
      </c>
      <c r="J1586" s="52">
        <v>1.169845E-15</v>
      </c>
      <c r="K1586" s="52">
        <v>1.4751899999999999E-10</v>
      </c>
      <c r="L1586" s="52">
        <v>8.7739975000000005E-8</v>
      </c>
      <c r="M1586" s="52">
        <v>1.5470044999999999E-7</v>
      </c>
      <c r="N1586" s="52">
        <v>2.9563084999999901E-7</v>
      </c>
    </row>
    <row r="1587" spans="1:14" x14ac:dyDescent="0.25">
      <c r="A1587" t="s">
        <v>132</v>
      </c>
      <c r="B1587" t="s">
        <v>149</v>
      </c>
      <c r="C1587" t="s">
        <v>150</v>
      </c>
      <c r="D1587" t="s">
        <v>151</v>
      </c>
      <c r="E1587" t="s">
        <v>140</v>
      </c>
      <c r="F1587" t="s">
        <v>141</v>
      </c>
      <c r="G1587" t="s">
        <v>138</v>
      </c>
      <c r="H1587" s="92" t="s">
        <v>286</v>
      </c>
      <c r="I1587" s="52" t="s">
        <v>386</v>
      </c>
      <c r="J1587" s="52">
        <v>1.76228E-11</v>
      </c>
      <c r="K1587" s="52">
        <v>6.8760174999999895E-8</v>
      </c>
      <c r="L1587" s="52">
        <v>1.9777615E-5</v>
      </c>
      <c r="M1587" s="52">
        <v>2.1116909999999998E-5</v>
      </c>
      <c r="N1587" s="52">
        <v>6.5426437499999993E-5</v>
      </c>
    </row>
    <row r="1588" spans="1:14" x14ac:dyDescent="0.25">
      <c r="A1588" t="s">
        <v>132</v>
      </c>
      <c r="B1588" t="s">
        <v>149</v>
      </c>
      <c r="C1588" t="s">
        <v>150</v>
      </c>
      <c r="D1588" t="s">
        <v>151</v>
      </c>
      <c r="E1588" t="s">
        <v>140</v>
      </c>
      <c r="F1588" t="s">
        <v>141</v>
      </c>
      <c r="G1588" t="s">
        <v>138</v>
      </c>
      <c r="H1588" s="92" t="s">
        <v>287</v>
      </c>
      <c r="I1588" s="52" t="s">
        <v>387</v>
      </c>
      <c r="J1588" s="52">
        <v>2.3845949999999898E-10</v>
      </c>
      <c r="K1588" s="52">
        <v>7.2712474999999702E-7</v>
      </c>
      <c r="L1588" s="52">
        <v>4.7696683999999902E-5</v>
      </c>
      <c r="M1588" s="52">
        <v>1.9262534999999999E-4</v>
      </c>
      <c r="N1588" s="52">
        <v>1.51112349999999E-3</v>
      </c>
    </row>
    <row r="1589" spans="1:14" x14ac:dyDescent="0.25">
      <c r="A1589" t="s">
        <v>132</v>
      </c>
      <c r="B1589" t="s">
        <v>149</v>
      </c>
      <c r="C1589" t="s">
        <v>150</v>
      </c>
      <c r="D1589" t="s">
        <v>151</v>
      </c>
      <c r="E1589" t="s">
        <v>140</v>
      </c>
      <c r="F1589" t="s">
        <v>141</v>
      </c>
      <c r="G1589" t="s">
        <v>138</v>
      </c>
      <c r="H1589" s="92" t="s">
        <v>288</v>
      </c>
      <c r="I1589" s="52" t="s">
        <v>388</v>
      </c>
      <c r="J1589" s="52">
        <v>9.0028000000000002E-10</v>
      </c>
      <c r="K1589" s="52">
        <v>1.77761149999999E-6</v>
      </c>
      <c r="L1589" s="52">
        <v>2.7590749999999999E-4</v>
      </c>
      <c r="M1589" s="52">
        <v>3.2803975000000001E-4</v>
      </c>
      <c r="N1589" s="52">
        <v>2.44881825E-3</v>
      </c>
    </row>
    <row r="1590" spans="1:14" x14ac:dyDescent="0.25">
      <c r="A1590" t="s">
        <v>132</v>
      </c>
      <c r="B1590" t="s">
        <v>149</v>
      </c>
      <c r="C1590" t="s">
        <v>150</v>
      </c>
      <c r="D1590" t="s">
        <v>151</v>
      </c>
      <c r="E1590" t="s">
        <v>140</v>
      </c>
      <c r="F1590" t="s">
        <v>141</v>
      </c>
      <c r="G1590" t="s">
        <v>138</v>
      </c>
      <c r="H1590" s="92" t="s">
        <v>289</v>
      </c>
      <c r="I1590" s="52" t="s">
        <v>389</v>
      </c>
      <c r="J1590" s="52">
        <v>2.6745949999999999E-9</v>
      </c>
      <c r="K1590" s="52">
        <v>4.15324899999999E-6</v>
      </c>
      <c r="L1590" s="52">
        <v>4.8418954999999899E-4</v>
      </c>
      <c r="M1590" s="52">
        <v>6.3351664999999999E-4</v>
      </c>
      <c r="N1590" s="52">
        <v>6.6382887499999996E-3</v>
      </c>
    </row>
    <row r="1591" spans="1:14" x14ac:dyDescent="0.25">
      <c r="A1591" t="s">
        <v>132</v>
      </c>
      <c r="B1591" t="s">
        <v>149</v>
      </c>
      <c r="C1591" t="s">
        <v>150</v>
      </c>
      <c r="D1591" t="s">
        <v>151</v>
      </c>
      <c r="E1591" t="s">
        <v>140</v>
      </c>
      <c r="F1591" t="s">
        <v>141</v>
      </c>
      <c r="G1591" t="s">
        <v>138</v>
      </c>
      <c r="H1591" s="92" t="s">
        <v>290</v>
      </c>
      <c r="I1591" s="52" t="s">
        <v>390</v>
      </c>
      <c r="J1591" s="52">
        <v>6.2634750000000004E-10</v>
      </c>
      <c r="K1591" s="52">
        <v>6.4470329999999804E-7</v>
      </c>
      <c r="L1591" s="52">
        <v>1.5635388999999999E-5</v>
      </c>
      <c r="M1591" s="52">
        <v>8.8719669999999995E-5</v>
      </c>
      <c r="N1591" s="52">
        <v>1.5838948E-3</v>
      </c>
    </row>
    <row r="1592" spans="1:14" x14ac:dyDescent="0.25">
      <c r="A1592" t="s">
        <v>132</v>
      </c>
      <c r="B1592" t="s">
        <v>149</v>
      </c>
      <c r="C1592" t="s">
        <v>150</v>
      </c>
      <c r="D1592" t="s">
        <v>151</v>
      </c>
      <c r="E1592" t="s">
        <v>140</v>
      </c>
      <c r="F1592" t="s">
        <v>141</v>
      </c>
      <c r="G1592" t="s">
        <v>138</v>
      </c>
      <c r="H1592" s="92" t="s">
        <v>291</v>
      </c>
      <c r="I1592" s="52" t="s">
        <v>391</v>
      </c>
      <c r="J1592" s="52">
        <v>3.3663200000000002E-10</v>
      </c>
      <c r="K1592" s="52">
        <v>2.3559354999999899E-7</v>
      </c>
      <c r="L1592" s="52">
        <v>1.2100885E-5</v>
      </c>
      <c r="M1592" s="52">
        <v>1.4964339999999999E-5</v>
      </c>
      <c r="N1592" s="52">
        <v>4.7821142500000002E-4</v>
      </c>
    </row>
    <row r="1593" spans="1:14" x14ac:dyDescent="0.25">
      <c r="A1593" t="s">
        <v>132</v>
      </c>
      <c r="B1593" t="s">
        <v>149</v>
      </c>
      <c r="C1593" t="s">
        <v>150</v>
      </c>
      <c r="D1593" t="s">
        <v>151</v>
      </c>
      <c r="E1593" t="s">
        <v>140</v>
      </c>
      <c r="F1593" t="s">
        <v>141</v>
      </c>
      <c r="G1593" t="s">
        <v>138</v>
      </c>
      <c r="H1593" s="92" t="s">
        <v>292</v>
      </c>
      <c r="I1593" s="52" t="s">
        <v>392</v>
      </c>
      <c r="J1593" s="52">
        <v>7.1953649999999995E-11</v>
      </c>
      <c r="K1593" s="52">
        <v>3.86374949999999E-8</v>
      </c>
      <c r="L1593" s="52">
        <v>2.5236330000000001E-6</v>
      </c>
      <c r="M1593" s="52">
        <v>2.9907824999999999E-6</v>
      </c>
      <c r="N1593" s="52">
        <v>9.6937452499999897E-5</v>
      </c>
    </row>
    <row r="1594" spans="1:14" x14ac:dyDescent="0.25">
      <c r="A1594" t="s">
        <v>132</v>
      </c>
      <c r="B1594" t="s">
        <v>149</v>
      </c>
      <c r="C1594" t="s">
        <v>150</v>
      </c>
      <c r="D1594" t="s">
        <v>151</v>
      </c>
      <c r="E1594" t="s">
        <v>140</v>
      </c>
      <c r="F1594" t="s">
        <v>141</v>
      </c>
      <c r="G1594" t="s">
        <v>138</v>
      </c>
      <c r="H1594" s="92" t="s">
        <v>293</v>
      </c>
      <c r="I1594" s="52" t="s">
        <v>393</v>
      </c>
      <c r="J1594" s="52">
        <v>2.51036E-11</v>
      </c>
      <c r="K1594" s="52">
        <v>9.9550000000000005E-9</v>
      </c>
      <c r="L1594" s="52">
        <v>9.529016E-7</v>
      </c>
      <c r="M1594" s="52">
        <v>1.1252165E-6</v>
      </c>
      <c r="N1594" s="52">
        <v>2.8842842500000001E-5</v>
      </c>
    </row>
    <row r="1595" spans="1:14" x14ac:dyDescent="0.25">
      <c r="A1595" t="s">
        <v>132</v>
      </c>
      <c r="B1595" t="s">
        <v>149</v>
      </c>
      <c r="C1595" t="s">
        <v>150</v>
      </c>
      <c r="D1595" t="s">
        <v>151</v>
      </c>
      <c r="E1595" t="s">
        <v>140</v>
      </c>
      <c r="F1595" t="s">
        <v>141</v>
      </c>
      <c r="G1595" t="s">
        <v>138</v>
      </c>
      <c r="H1595" s="92" t="s">
        <v>294</v>
      </c>
      <c r="I1595" s="52" t="s">
        <v>394</v>
      </c>
      <c r="J1595" s="52">
        <v>1.0819699999999999E-11</v>
      </c>
      <c r="K1595" s="52">
        <v>3.13234E-9</v>
      </c>
      <c r="L1595" s="52">
        <v>4.053793E-7</v>
      </c>
      <c r="M1595" s="52">
        <v>4.7128814999999999E-7</v>
      </c>
      <c r="N1595" s="52">
        <v>8.8418179999999999E-6</v>
      </c>
    </row>
    <row r="1596" spans="1:14" x14ac:dyDescent="0.25">
      <c r="A1596" t="s">
        <v>155</v>
      </c>
      <c r="B1596" t="s">
        <v>152</v>
      </c>
      <c r="C1596" t="s">
        <v>153</v>
      </c>
      <c r="D1596" t="s">
        <v>154</v>
      </c>
      <c r="E1596">
        <v>2015</v>
      </c>
      <c r="F1596">
        <v>2016</v>
      </c>
      <c r="G1596" t="s">
        <v>134</v>
      </c>
      <c r="H1596" s="92" t="s">
        <v>285</v>
      </c>
      <c r="I1596" s="74">
        <v>1.5699999999999999E-18</v>
      </c>
      <c r="J1596" s="74">
        <v>2.1400000000000001E-7</v>
      </c>
      <c r="K1596" s="74">
        <v>6.4300000000000002E-4</v>
      </c>
      <c r="L1596" s="74">
        <v>1.5900000000000001E-2</v>
      </c>
      <c r="M1596" s="74">
        <v>3.78E-2</v>
      </c>
      <c r="N1596" s="74">
        <v>7.3999999999999996E-2</v>
      </c>
    </row>
    <row r="1597" spans="1:14" x14ac:dyDescent="0.25">
      <c r="A1597" t="s">
        <v>155</v>
      </c>
      <c r="B1597" t="s">
        <v>152</v>
      </c>
      <c r="C1597" t="s">
        <v>153</v>
      </c>
      <c r="D1597" t="s">
        <v>154</v>
      </c>
      <c r="E1597">
        <v>2015</v>
      </c>
      <c r="F1597">
        <v>2016</v>
      </c>
      <c r="G1597" t="s">
        <v>134</v>
      </c>
      <c r="H1597" s="92" t="s">
        <v>286</v>
      </c>
      <c r="I1597" s="74">
        <v>6.1500000000000003E-14</v>
      </c>
      <c r="J1597" s="74">
        <v>1.5099999999999999E-7</v>
      </c>
      <c r="K1597" s="74">
        <v>5.7700000000000004E-4</v>
      </c>
      <c r="L1597" s="74">
        <v>1.15E-2</v>
      </c>
      <c r="M1597" s="74">
        <v>3.2000000000000001E-2</v>
      </c>
      <c r="N1597" s="74">
        <v>8.2699999999999996E-2</v>
      </c>
    </row>
    <row r="1598" spans="1:14" x14ac:dyDescent="0.25">
      <c r="A1598" t="s">
        <v>155</v>
      </c>
      <c r="B1598" t="s">
        <v>152</v>
      </c>
      <c r="C1598" t="s">
        <v>153</v>
      </c>
      <c r="D1598" t="s">
        <v>154</v>
      </c>
      <c r="E1598">
        <v>2015</v>
      </c>
      <c r="F1598">
        <v>2016</v>
      </c>
      <c r="G1598" t="s">
        <v>134</v>
      </c>
      <c r="H1598" s="92" t="s">
        <v>287</v>
      </c>
      <c r="I1598" s="74">
        <v>3.08E-13</v>
      </c>
      <c r="J1598" s="74">
        <v>9.5399999999999994E-8</v>
      </c>
      <c r="K1598" s="74">
        <v>3.3300000000000002E-4</v>
      </c>
      <c r="L1598" s="74">
        <v>4.9300000000000004E-3</v>
      </c>
      <c r="M1598" s="74">
        <v>1.5800000000000002E-2</v>
      </c>
      <c r="N1598" s="74">
        <v>5.5100000000000003E-2</v>
      </c>
    </row>
    <row r="1599" spans="1:14" x14ac:dyDescent="0.25">
      <c r="A1599" t="s">
        <v>155</v>
      </c>
      <c r="B1599" t="s">
        <v>152</v>
      </c>
      <c r="C1599" t="s">
        <v>153</v>
      </c>
      <c r="D1599" t="s">
        <v>154</v>
      </c>
      <c r="E1599">
        <v>2015</v>
      </c>
      <c r="F1599">
        <v>2016</v>
      </c>
      <c r="G1599" t="s">
        <v>134</v>
      </c>
      <c r="H1599" s="92" t="s">
        <v>288</v>
      </c>
      <c r="I1599" s="74">
        <v>8.0200000000000002E-13</v>
      </c>
      <c r="J1599" s="74">
        <v>8.1699999999999997E-8</v>
      </c>
      <c r="K1599" s="74">
        <v>2.0000000000000001E-4</v>
      </c>
      <c r="L1599" s="74">
        <v>3.2699999999999999E-3</v>
      </c>
      <c r="M1599" s="74">
        <v>1.0699999999999999E-2</v>
      </c>
      <c r="N1599" s="74">
        <v>3.2000000000000001E-2</v>
      </c>
    </row>
    <row r="1600" spans="1:14" x14ac:dyDescent="0.25">
      <c r="A1600" t="s">
        <v>155</v>
      </c>
      <c r="B1600" t="s">
        <v>152</v>
      </c>
      <c r="C1600" t="s">
        <v>153</v>
      </c>
      <c r="D1600" t="s">
        <v>154</v>
      </c>
      <c r="E1600">
        <v>2015</v>
      </c>
      <c r="F1600">
        <v>2016</v>
      </c>
      <c r="G1600" t="s">
        <v>134</v>
      </c>
      <c r="H1600" s="92" t="s">
        <v>289</v>
      </c>
      <c r="I1600" s="74">
        <v>2.5799999999999999E-12</v>
      </c>
      <c r="J1600" s="74">
        <v>6.1799999999999998E-8</v>
      </c>
      <c r="K1600" s="74">
        <v>7.5400000000000003E-5</v>
      </c>
      <c r="L1600" s="74">
        <v>1.07E-3</v>
      </c>
      <c r="M1600" s="74">
        <v>3.7000000000000002E-3</v>
      </c>
      <c r="N1600" s="74">
        <v>1.3299999999999999E-2</v>
      </c>
    </row>
    <row r="1601" spans="1:14" x14ac:dyDescent="0.25">
      <c r="A1601" t="s">
        <v>155</v>
      </c>
      <c r="B1601" t="s">
        <v>152</v>
      </c>
      <c r="C1601" t="s">
        <v>153</v>
      </c>
      <c r="D1601" t="s">
        <v>154</v>
      </c>
      <c r="E1601">
        <v>2015</v>
      </c>
      <c r="F1601">
        <v>2016</v>
      </c>
      <c r="G1601" t="s">
        <v>134</v>
      </c>
      <c r="H1601" s="92" t="s">
        <v>290</v>
      </c>
      <c r="I1601" s="74">
        <v>1.18E-12</v>
      </c>
      <c r="J1601" s="74">
        <v>3.5699999999999999E-9</v>
      </c>
      <c r="K1601" s="74">
        <v>2.1299999999999999E-6</v>
      </c>
      <c r="L1601" s="74">
        <v>7.5800000000000003E-6</v>
      </c>
      <c r="M1601" s="74">
        <v>7.1299999999999998E-5</v>
      </c>
      <c r="N1601" s="74">
        <v>1.06E-3</v>
      </c>
    </row>
    <row r="1602" spans="1:14" x14ac:dyDescent="0.25">
      <c r="A1602" t="s">
        <v>155</v>
      </c>
      <c r="B1602" t="s">
        <v>152</v>
      </c>
      <c r="C1602" t="s">
        <v>153</v>
      </c>
      <c r="D1602" t="s">
        <v>154</v>
      </c>
      <c r="E1602">
        <v>2015</v>
      </c>
      <c r="F1602">
        <v>2016</v>
      </c>
      <c r="G1602" t="s">
        <v>134</v>
      </c>
      <c r="H1602" s="92" t="s">
        <v>291</v>
      </c>
      <c r="I1602" s="74">
        <v>6.4399999999999998E-13</v>
      </c>
      <c r="J1602" s="74">
        <v>1.4800000000000001E-9</v>
      </c>
      <c r="K1602" s="74">
        <v>6.5600000000000005E-7</v>
      </c>
      <c r="L1602" s="74">
        <v>4.8600000000000001E-6</v>
      </c>
      <c r="M1602" s="74">
        <v>4.2400000000000001E-5</v>
      </c>
      <c r="N1602" s="74">
        <v>1.9000000000000001E-4</v>
      </c>
    </row>
    <row r="1603" spans="1:14" x14ac:dyDescent="0.25">
      <c r="A1603" t="s">
        <v>155</v>
      </c>
      <c r="B1603" t="s">
        <v>152</v>
      </c>
      <c r="C1603" t="s">
        <v>153</v>
      </c>
      <c r="D1603" t="s">
        <v>154</v>
      </c>
      <c r="E1603">
        <v>2015</v>
      </c>
      <c r="F1603">
        <v>2016</v>
      </c>
      <c r="G1603" t="s">
        <v>134</v>
      </c>
      <c r="H1603" s="92" t="s">
        <v>292</v>
      </c>
      <c r="I1603" s="74">
        <v>1.96E-13</v>
      </c>
      <c r="J1603" s="74">
        <v>3.14E-10</v>
      </c>
      <c r="K1603" s="74">
        <v>9.0400000000000002E-8</v>
      </c>
      <c r="L1603" s="74">
        <v>6.5199999999999996E-7</v>
      </c>
      <c r="M1603" s="74">
        <v>7.2599999999999999E-6</v>
      </c>
      <c r="N1603" s="74">
        <v>3.9499999999999998E-5</v>
      </c>
    </row>
    <row r="1604" spans="1:14" x14ac:dyDescent="0.25">
      <c r="A1604" t="s">
        <v>155</v>
      </c>
      <c r="B1604" t="s">
        <v>152</v>
      </c>
      <c r="C1604" t="s">
        <v>153</v>
      </c>
      <c r="D1604" t="s">
        <v>154</v>
      </c>
      <c r="E1604">
        <v>2015</v>
      </c>
      <c r="F1604">
        <v>2016</v>
      </c>
      <c r="G1604" t="s">
        <v>134</v>
      </c>
      <c r="H1604" s="92" t="s">
        <v>293</v>
      </c>
      <c r="I1604" s="74">
        <v>1.1600000000000001E-13</v>
      </c>
      <c r="J1604" s="74">
        <v>1.13E-10</v>
      </c>
      <c r="K1604" s="74">
        <v>2.6499999999999999E-8</v>
      </c>
      <c r="L1604" s="74">
        <v>1.8900000000000001E-7</v>
      </c>
      <c r="M1604" s="74">
        <v>2.1399999999999998E-6</v>
      </c>
      <c r="N1604" s="74">
        <v>1.33E-5</v>
      </c>
    </row>
    <row r="1605" spans="1:14" x14ac:dyDescent="0.25">
      <c r="A1605" t="s">
        <v>155</v>
      </c>
      <c r="B1605" t="s">
        <v>152</v>
      </c>
      <c r="C1605" t="s">
        <v>153</v>
      </c>
      <c r="D1605" t="s">
        <v>154</v>
      </c>
      <c r="E1605">
        <v>2015</v>
      </c>
      <c r="F1605">
        <v>2016</v>
      </c>
      <c r="G1605" t="s">
        <v>134</v>
      </c>
      <c r="H1605" s="92" t="s">
        <v>294</v>
      </c>
      <c r="I1605" s="74">
        <v>6.8299999999999997E-14</v>
      </c>
      <c r="J1605" s="74">
        <v>4.5899999999999998E-11</v>
      </c>
      <c r="K1605" s="74">
        <v>9.4500000000000002E-9</v>
      </c>
      <c r="L1605" s="74">
        <v>6.87E-8</v>
      </c>
      <c r="M1605" s="74">
        <v>6.9999999999999997E-7</v>
      </c>
      <c r="N1605" s="74">
        <v>4.6999999999999999E-6</v>
      </c>
    </row>
    <row r="1606" spans="1:14" x14ac:dyDescent="0.25">
      <c r="A1606" t="s">
        <v>155</v>
      </c>
      <c r="B1606" t="s">
        <v>152</v>
      </c>
      <c r="C1606" t="s">
        <v>153</v>
      </c>
      <c r="D1606" t="s">
        <v>154</v>
      </c>
      <c r="E1606">
        <v>2015</v>
      </c>
      <c r="F1606">
        <v>2016</v>
      </c>
      <c r="G1606" t="s">
        <v>137</v>
      </c>
      <c r="H1606" s="92" t="s">
        <v>285</v>
      </c>
      <c r="I1606" s="52">
        <v>0</v>
      </c>
      <c r="J1606" s="52">
        <v>2.1400000000000001E-7</v>
      </c>
      <c r="K1606" s="52">
        <v>6.4300000000000002E-4</v>
      </c>
      <c r="L1606" s="52">
        <v>1.5900000000000001E-2</v>
      </c>
      <c r="M1606" s="52">
        <v>3.78E-2</v>
      </c>
      <c r="N1606" s="52">
        <v>7.3999999999999996E-2</v>
      </c>
    </row>
    <row r="1607" spans="1:14" x14ac:dyDescent="0.25">
      <c r="A1607" t="s">
        <v>155</v>
      </c>
      <c r="B1607" t="s">
        <v>152</v>
      </c>
      <c r="C1607" t="s">
        <v>153</v>
      </c>
      <c r="D1607" t="s">
        <v>154</v>
      </c>
      <c r="E1607">
        <v>2015</v>
      </c>
      <c r="F1607">
        <v>2016</v>
      </c>
      <c r="G1607" t="s">
        <v>137</v>
      </c>
      <c r="H1607" s="92" t="s">
        <v>286</v>
      </c>
      <c r="I1607" s="52">
        <v>0</v>
      </c>
      <c r="J1607" s="52">
        <v>1.4999999999999999E-7</v>
      </c>
      <c r="K1607" s="52">
        <v>5.7700000000000004E-4</v>
      </c>
      <c r="L1607" s="52">
        <v>1.15E-2</v>
      </c>
      <c r="M1607" s="52">
        <v>3.2000000000000001E-2</v>
      </c>
      <c r="N1607" s="52">
        <v>8.2699999999999996E-2</v>
      </c>
    </row>
    <row r="1608" spans="1:14" x14ac:dyDescent="0.25">
      <c r="A1608" t="s">
        <v>155</v>
      </c>
      <c r="B1608" t="s">
        <v>152</v>
      </c>
      <c r="C1608" t="s">
        <v>153</v>
      </c>
      <c r="D1608" t="s">
        <v>154</v>
      </c>
      <c r="E1608">
        <v>2015</v>
      </c>
      <c r="F1608">
        <v>2016</v>
      </c>
      <c r="G1608" t="s">
        <v>137</v>
      </c>
      <c r="H1608" s="92" t="s">
        <v>287</v>
      </c>
      <c r="I1608" s="52">
        <v>0</v>
      </c>
      <c r="J1608" s="52">
        <v>8.4100000000000005E-8</v>
      </c>
      <c r="K1608" s="52">
        <v>3.3300000000000002E-4</v>
      </c>
      <c r="L1608" s="52">
        <v>4.9199999999999999E-3</v>
      </c>
      <c r="M1608" s="52">
        <v>1.5800000000000002E-2</v>
      </c>
      <c r="N1608" s="52">
        <v>5.5100000000000003E-2</v>
      </c>
    </row>
    <row r="1609" spans="1:14" x14ac:dyDescent="0.25">
      <c r="A1609" t="s">
        <v>155</v>
      </c>
      <c r="B1609" t="s">
        <v>152</v>
      </c>
      <c r="C1609" t="s">
        <v>153</v>
      </c>
      <c r="D1609" t="s">
        <v>154</v>
      </c>
      <c r="E1609">
        <v>2015</v>
      </c>
      <c r="F1609">
        <v>2016</v>
      </c>
      <c r="G1609" t="s">
        <v>137</v>
      </c>
      <c r="H1609" s="92" t="s">
        <v>288</v>
      </c>
      <c r="I1609" s="52">
        <v>0</v>
      </c>
      <c r="J1609" s="52">
        <v>5.5600000000000002E-8</v>
      </c>
      <c r="K1609" s="52">
        <v>2.0000000000000001E-4</v>
      </c>
      <c r="L1609" s="52">
        <v>3.2599999999999999E-3</v>
      </c>
      <c r="M1609" s="52">
        <v>1.06E-2</v>
      </c>
      <c r="N1609" s="52">
        <v>3.1899999999999998E-2</v>
      </c>
    </row>
    <row r="1610" spans="1:14" x14ac:dyDescent="0.25">
      <c r="A1610" t="s">
        <v>155</v>
      </c>
      <c r="B1610" t="s">
        <v>152</v>
      </c>
      <c r="C1610" t="s">
        <v>153</v>
      </c>
      <c r="D1610" t="s">
        <v>154</v>
      </c>
      <c r="E1610">
        <v>2015</v>
      </c>
      <c r="F1610">
        <v>2016</v>
      </c>
      <c r="G1610" t="s">
        <v>137</v>
      </c>
      <c r="H1610" s="92" t="s">
        <v>289</v>
      </c>
      <c r="I1610" s="52">
        <v>0</v>
      </c>
      <c r="J1610" s="52">
        <v>2.0500000000000002E-8</v>
      </c>
      <c r="K1610" s="52">
        <v>7.4300000000000004E-5</v>
      </c>
      <c r="L1610" s="52">
        <v>1.0399999999999999E-3</v>
      </c>
      <c r="M1610" s="52">
        <v>3.64E-3</v>
      </c>
      <c r="N1610" s="52">
        <v>1.3100000000000001E-2</v>
      </c>
    </row>
    <row r="1611" spans="1:14" x14ac:dyDescent="0.25">
      <c r="A1611" t="s">
        <v>155</v>
      </c>
      <c r="B1611" t="s">
        <v>152</v>
      </c>
      <c r="C1611" t="s">
        <v>153</v>
      </c>
      <c r="D1611" t="s">
        <v>154</v>
      </c>
      <c r="E1611">
        <v>2015</v>
      </c>
      <c r="F1611">
        <v>2016</v>
      </c>
      <c r="G1611" t="s">
        <v>137</v>
      </c>
      <c r="H1611" s="92" t="s">
        <v>290</v>
      </c>
      <c r="I1611" s="52">
        <v>0</v>
      </c>
      <c r="J1611" s="52">
        <v>1.09E-10</v>
      </c>
      <c r="K1611" s="52">
        <v>1.9400000000000001E-6</v>
      </c>
      <c r="L1611" s="52">
        <v>6.2299999999999996E-6</v>
      </c>
      <c r="M1611" s="52">
        <v>6.5300000000000002E-5</v>
      </c>
      <c r="N1611" s="52">
        <v>9.990000000000001E-4</v>
      </c>
    </row>
    <row r="1612" spans="1:14" x14ac:dyDescent="0.25">
      <c r="A1612" t="s">
        <v>155</v>
      </c>
      <c r="B1612" t="s">
        <v>152</v>
      </c>
      <c r="C1612" t="s">
        <v>153</v>
      </c>
      <c r="D1612" t="s">
        <v>154</v>
      </c>
      <c r="E1612">
        <v>2015</v>
      </c>
      <c r="F1612">
        <v>2016</v>
      </c>
      <c r="G1612" t="s">
        <v>137</v>
      </c>
      <c r="H1612" s="92" t="s">
        <v>291</v>
      </c>
      <c r="I1612" s="52">
        <v>0</v>
      </c>
      <c r="J1612" s="52">
        <v>1.4900000000000002E-11</v>
      </c>
      <c r="K1612" s="52">
        <v>5.9400000000000005E-7</v>
      </c>
      <c r="L1612" s="52">
        <v>3.98E-6</v>
      </c>
      <c r="M1612" s="52">
        <v>3.8899999999999997E-5</v>
      </c>
      <c r="N1612" s="52">
        <v>1.76E-4</v>
      </c>
    </row>
    <row r="1613" spans="1:14" x14ac:dyDescent="0.25">
      <c r="A1613" t="s">
        <v>155</v>
      </c>
      <c r="B1613" t="s">
        <v>152</v>
      </c>
      <c r="C1613" t="s">
        <v>153</v>
      </c>
      <c r="D1613" t="s">
        <v>154</v>
      </c>
      <c r="E1613">
        <v>2015</v>
      </c>
      <c r="F1613">
        <v>2016</v>
      </c>
      <c r="G1613" t="s">
        <v>137</v>
      </c>
      <c r="H1613" s="92" t="s">
        <v>292</v>
      </c>
      <c r="I1613" s="52">
        <v>0</v>
      </c>
      <c r="J1613" s="52">
        <v>0</v>
      </c>
      <c r="K1613" s="52">
        <v>7.9000000000000006E-8</v>
      </c>
      <c r="L1613" s="52">
        <v>4.75E-7</v>
      </c>
      <c r="M1613" s="52">
        <v>6.3899999999999998E-6</v>
      </c>
      <c r="N1613" s="52">
        <v>3.5500000000000002E-5</v>
      </c>
    </row>
    <row r="1614" spans="1:14" x14ac:dyDescent="0.25">
      <c r="A1614" t="s">
        <v>155</v>
      </c>
      <c r="B1614" t="s">
        <v>152</v>
      </c>
      <c r="C1614" t="s">
        <v>153</v>
      </c>
      <c r="D1614" t="s">
        <v>154</v>
      </c>
      <c r="E1614">
        <v>2015</v>
      </c>
      <c r="F1614">
        <v>2016</v>
      </c>
      <c r="G1614" t="s">
        <v>137</v>
      </c>
      <c r="H1614" s="92" t="s">
        <v>293</v>
      </c>
      <c r="I1614" s="52">
        <v>0</v>
      </c>
      <c r="J1614" s="52">
        <v>0</v>
      </c>
      <c r="K1614" s="52">
        <v>2.29E-8</v>
      </c>
      <c r="L1614" s="52">
        <v>1.2499999999999999E-7</v>
      </c>
      <c r="M1614" s="52">
        <v>1.86E-6</v>
      </c>
      <c r="N1614" s="52">
        <v>1.19E-5</v>
      </c>
    </row>
    <row r="1615" spans="1:14" x14ac:dyDescent="0.25">
      <c r="A1615" t="s">
        <v>155</v>
      </c>
      <c r="B1615" t="s">
        <v>152</v>
      </c>
      <c r="C1615" t="s">
        <v>153</v>
      </c>
      <c r="D1615" t="s">
        <v>154</v>
      </c>
      <c r="E1615">
        <v>2015</v>
      </c>
      <c r="F1615">
        <v>2016</v>
      </c>
      <c r="G1615" t="s">
        <v>137</v>
      </c>
      <c r="H1615" s="92" t="s">
        <v>294</v>
      </c>
      <c r="I1615" s="52">
        <v>0</v>
      </c>
      <c r="J1615" s="52">
        <v>0</v>
      </c>
      <c r="K1615" s="52">
        <v>7.9799999999999993E-9</v>
      </c>
      <c r="L1615" s="52">
        <v>4.0800000000000001E-8</v>
      </c>
      <c r="M1615" s="52">
        <v>5.9599999999999999E-7</v>
      </c>
      <c r="N1615" s="52">
        <v>4.1999999999999996E-6</v>
      </c>
    </row>
    <row r="1616" spans="1:14" x14ac:dyDescent="0.25">
      <c r="A1616" t="s">
        <v>155</v>
      </c>
      <c r="B1616" t="s">
        <v>152</v>
      </c>
      <c r="C1616" t="s">
        <v>153</v>
      </c>
      <c r="D1616" t="s">
        <v>154</v>
      </c>
      <c r="E1616">
        <v>2015</v>
      </c>
      <c r="F1616">
        <v>2016</v>
      </c>
      <c r="G1616" t="s">
        <v>138</v>
      </c>
      <c r="H1616" s="92" t="s">
        <v>285</v>
      </c>
      <c r="I1616" s="52">
        <v>2.24E-21</v>
      </c>
      <c r="J1616" s="52">
        <v>1.44E-14</v>
      </c>
      <c r="K1616" s="52">
        <v>1.6100000000000001E-10</v>
      </c>
      <c r="L1616" s="52">
        <v>1.2100000000000001E-8</v>
      </c>
      <c r="M1616" s="52">
        <v>1.7299999999999999E-8</v>
      </c>
      <c r="N1616" s="52">
        <v>3.2899999999999997E-8</v>
      </c>
    </row>
    <row r="1617" spans="1:14" x14ac:dyDescent="0.25">
      <c r="A1617" t="s">
        <v>155</v>
      </c>
      <c r="B1617" t="s">
        <v>152</v>
      </c>
      <c r="C1617" t="s">
        <v>153</v>
      </c>
      <c r="D1617" t="s">
        <v>154</v>
      </c>
      <c r="E1617">
        <v>2015</v>
      </c>
      <c r="F1617">
        <v>2016</v>
      </c>
      <c r="G1617" t="s">
        <v>138</v>
      </c>
      <c r="H1617" s="92" t="s">
        <v>286</v>
      </c>
      <c r="I1617" s="52">
        <v>1.82E-15</v>
      </c>
      <c r="J1617" s="52">
        <v>5.2300000000000003E-11</v>
      </c>
      <c r="K1617" s="52">
        <v>1.9399999999999998E-8</v>
      </c>
      <c r="L1617" s="52">
        <v>1.2699999999999999E-6</v>
      </c>
      <c r="M1617" s="52">
        <v>1.66E-6</v>
      </c>
      <c r="N1617" s="52">
        <v>3.7000000000000002E-6</v>
      </c>
    </row>
    <row r="1618" spans="1:14" x14ac:dyDescent="0.25">
      <c r="A1618" t="s">
        <v>155</v>
      </c>
      <c r="B1618" t="s">
        <v>152</v>
      </c>
      <c r="C1618" t="s">
        <v>153</v>
      </c>
      <c r="D1618" t="s">
        <v>154</v>
      </c>
      <c r="E1618">
        <v>2015</v>
      </c>
      <c r="F1618">
        <v>2016</v>
      </c>
      <c r="G1618" t="s">
        <v>138</v>
      </c>
      <c r="H1618" s="92" t="s">
        <v>287</v>
      </c>
      <c r="I1618" s="52">
        <v>3.8800000000000003E-14</v>
      </c>
      <c r="J1618" s="52">
        <v>8.4399999999999998E-10</v>
      </c>
      <c r="K1618" s="52">
        <v>1.7599999999999999E-7</v>
      </c>
      <c r="L1618" s="52">
        <v>3.1499999999999999E-6</v>
      </c>
      <c r="M1618" s="52">
        <v>9.8300000000000008E-6</v>
      </c>
      <c r="N1618" s="52">
        <v>3.5299999999999997E-5</v>
      </c>
    </row>
    <row r="1619" spans="1:14" x14ac:dyDescent="0.25">
      <c r="A1619" t="s">
        <v>155</v>
      </c>
      <c r="B1619" t="s">
        <v>152</v>
      </c>
      <c r="C1619" t="s">
        <v>153</v>
      </c>
      <c r="D1619" t="s">
        <v>154</v>
      </c>
      <c r="E1619">
        <v>2015</v>
      </c>
      <c r="F1619">
        <v>2016</v>
      </c>
      <c r="G1619" t="s">
        <v>138</v>
      </c>
      <c r="H1619" s="92" t="s">
        <v>288</v>
      </c>
      <c r="I1619" s="52">
        <v>1.1499999999999999E-13</v>
      </c>
      <c r="J1619" s="52">
        <v>4.0700000000000002E-9</v>
      </c>
      <c r="K1619" s="52">
        <v>3.9900000000000001E-7</v>
      </c>
      <c r="L1619" s="52">
        <v>1.38E-5</v>
      </c>
      <c r="M1619" s="52">
        <v>2.2500000000000001E-5</v>
      </c>
      <c r="N1619" s="52">
        <v>4.9799999999999998E-5</v>
      </c>
    </row>
    <row r="1620" spans="1:14" x14ac:dyDescent="0.25">
      <c r="A1620" t="s">
        <v>155</v>
      </c>
      <c r="B1620" t="s">
        <v>152</v>
      </c>
      <c r="C1620" t="s">
        <v>153</v>
      </c>
      <c r="D1620" t="s">
        <v>154</v>
      </c>
      <c r="E1620">
        <v>2015</v>
      </c>
      <c r="F1620">
        <v>2016</v>
      </c>
      <c r="G1620" t="s">
        <v>138</v>
      </c>
      <c r="H1620" s="92" t="s">
        <v>289</v>
      </c>
      <c r="I1620" s="52">
        <v>4.9000000000000003E-13</v>
      </c>
      <c r="J1620" s="52">
        <v>1.3399999999999999E-8</v>
      </c>
      <c r="K1620" s="52">
        <v>9.6200000000000006E-7</v>
      </c>
      <c r="L1620" s="52">
        <v>3.0700000000000001E-5</v>
      </c>
      <c r="M1620" s="52">
        <v>5.8E-5</v>
      </c>
      <c r="N1620" s="52">
        <v>1.4100000000000001E-4</v>
      </c>
    </row>
    <row r="1621" spans="1:14" x14ac:dyDescent="0.25">
      <c r="A1621" t="s">
        <v>155</v>
      </c>
      <c r="B1621" t="s">
        <v>152</v>
      </c>
      <c r="C1621" t="s">
        <v>153</v>
      </c>
      <c r="D1621" t="s">
        <v>154</v>
      </c>
      <c r="E1621">
        <v>2015</v>
      </c>
      <c r="F1621">
        <v>2016</v>
      </c>
      <c r="G1621" t="s">
        <v>138</v>
      </c>
      <c r="H1621" s="92" t="s">
        <v>290</v>
      </c>
      <c r="I1621" s="52">
        <v>6.4899999999999996E-13</v>
      </c>
      <c r="J1621" s="52">
        <v>1.69E-9</v>
      </c>
      <c r="K1621" s="52">
        <v>1.61E-7</v>
      </c>
      <c r="L1621" s="52">
        <v>1.3999999999999999E-6</v>
      </c>
      <c r="M1621" s="52">
        <v>6.8199999999999999E-6</v>
      </c>
      <c r="N1621" s="52">
        <v>4.7800000000000003E-5</v>
      </c>
    </row>
    <row r="1622" spans="1:14" x14ac:dyDescent="0.25">
      <c r="A1622" t="s">
        <v>155</v>
      </c>
      <c r="B1622" t="s">
        <v>152</v>
      </c>
      <c r="C1622" t="s">
        <v>153</v>
      </c>
      <c r="D1622" t="s">
        <v>154</v>
      </c>
      <c r="E1622">
        <v>2015</v>
      </c>
      <c r="F1622">
        <v>2016</v>
      </c>
      <c r="G1622" t="s">
        <v>138</v>
      </c>
      <c r="H1622" s="92" t="s">
        <v>291</v>
      </c>
      <c r="I1622" s="52">
        <v>4.27E-13</v>
      </c>
      <c r="J1622" s="52">
        <v>8.3999999999999999E-10</v>
      </c>
      <c r="K1622" s="52">
        <v>5.8000000000000003E-8</v>
      </c>
      <c r="L1622" s="52">
        <v>8.6899999999999996E-7</v>
      </c>
      <c r="M1622" s="52">
        <v>3.3799999999999998E-6</v>
      </c>
      <c r="N1622" s="52">
        <v>1.43E-5</v>
      </c>
    </row>
    <row r="1623" spans="1:14" x14ac:dyDescent="0.25">
      <c r="A1623" t="s">
        <v>155</v>
      </c>
      <c r="B1623" t="s">
        <v>152</v>
      </c>
      <c r="C1623" t="s">
        <v>153</v>
      </c>
      <c r="D1623" t="s">
        <v>154</v>
      </c>
      <c r="E1623">
        <v>2015</v>
      </c>
      <c r="F1623">
        <v>2016</v>
      </c>
      <c r="G1623" t="s">
        <v>138</v>
      </c>
      <c r="H1623" s="92" t="s">
        <v>292</v>
      </c>
      <c r="I1623" s="52">
        <v>1.9400000000000001E-13</v>
      </c>
      <c r="J1623" s="52">
        <v>1.7700000000000001E-10</v>
      </c>
      <c r="K1623" s="52">
        <v>1.11E-8</v>
      </c>
      <c r="L1623" s="52">
        <v>1.6999999999999999E-7</v>
      </c>
      <c r="M1623" s="52">
        <v>8.6899999999999996E-7</v>
      </c>
      <c r="N1623" s="52">
        <v>3.9999999999999998E-6</v>
      </c>
    </row>
    <row r="1624" spans="1:14" x14ac:dyDescent="0.25">
      <c r="A1624" t="s">
        <v>155</v>
      </c>
      <c r="B1624" t="s">
        <v>152</v>
      </c>
      <c r="C1624" t="s">
        <v>153</v>
      </c>
      <c r="D1624" t="s">
        <v>154</v>
      </c>
      <c r="E1624">
        <v>2015</v>
      </c>
      <c r="F1624">
        <v>2016</v>
      </c>
      <c r="G1624" t="s">
        <v>138</v>
      </c>
      <c r="H1624" s="92" t="s">
        <v>293</v>
      </c>
      <c r="I1624" s="52">
        <v>1.1600000000000001E-13</v>
      </c>
      <c r="J1624" s="52">
        <v>7.3099999999999998E-11</v>
      </c>
      <c r="K1624" s="52">
        <v>3.3099999999999999E-9</v>
      </c>
      <c r="L1624" s="52">
        <v>6.4700000000000004E-8</v>
      </c>
      <c r="M1624" s="52">
        <v>2.8900000000000001E-7</v>
      </c>
      <c r="N1624" s="52">
        <v>1.4300000000000001E-6</v>
      </c>
    </row>
    <row r="1625" spans="1:14" x14ac:dyDescent="0.25">
      <c r="A1625" t="s">
        <v>155</v>
      </c>
      <c r="B1625" t="s">
        <v>152</v>
      </c>
      <c r="C1625" t="s">
        <v>153</v>
      </c>
      <c r="D1625" t="s">
        <v>154</v>
      </c>
      <c r="E1625">
        <v>2015</v>
      </c>
      <c r="F1625">
        <v>2016</v>
      </c>
      <c r="G1625" t="s">
        <v>138</v>
      </c>
      <c r="H1625" s="92" t="s">
        <v>294</v>
      </c>
      <c r="I1625" s="52">
        <v>6.8099999999999995E-14</v>
      </c>
      <c r="J1625" s="52">
        <v>3.55E-11</v>
      </c>
      <c r="K1625" s="52">
        <v>1.19E-9</v>
      </c>
      <c r="L1625" s="52">
        <v>2.81E-8</v>
      </c>
      <c r="M1625" s="52">
        <v>1.03E-7</v>
      </c>
      <c r="N1625" s="52">
        <v>4.9200000000000001E-7</v>
      </c>
    </row>
    <row r="1626" spans="1:14" x14ac:dyDescent="0.25">
      <c r="A1626" t="s">
        <v>155</v>
      </c>
      <c r="B1626" t="s">
        <v>152</v>
      </c>
      <c r="C1626" t="s">
        <v>153</v>
      </c>
      <c r="D1626" t="s">
        <v>154</v>
      </c>
      <c r="E1626">
        <v>2016</v>
      </c>
      <c r="F1626">
        <v>2016</v>
      </c>
      <c r="G1626" t="s">
        <v>134</v>
      </c>
      <c r="H1626" s="92" t="s">
        <v>285</v>
      </c>
      <c r="I1626" s="74">
        <v>6.8900000000000003E-18</v>
      </c>
      <c r="J1626" s="74">
        <v>2.23E-7</v>
      </c>
      <c r="K1626" s="74">
        <v>6.7100000000000005E-4</v>
      </c>
      <c r="L1626" s="74">
        <v>1.66E-2</v>
      </c>
      <c r="M1626" s="74">
        <v>3.9399999999999998E-2</v>
      </c>
      <c r="N1626" s="74">
        <v>7.7200000000000005E-2</v>
      </c>
    </row>
    <row r="1627" spans="1:14" x14ac:dyDescent="0.25">
      <c r="A1627" t="s">
        <v>155</v>
      </c>
      <c r="B1627" t="s">
        <v>152</v>
      </c>
      <c r="C1627" t="s">
        <v>153</v>
      </c>
      <c r="D1627" t="s">
        <v>154</v>
      </c>
      <c r="E1627">
        <v>2016</v>
      </c>
      <c r="F1627">
        <v>2016</v>
      </c>
      <c r="G1627" t="s">
        <v>134</v>
      </c>
      <c r="H1627" s="92" t="s">
        <v>286</v>
      </c>
      <c r="I1627" s="74">
        <v>3.0199999999999998E-13</v>
      </c>
      <c r="J1627" s="74">
        <v>1.66E-7</v>
      </c>
      <c r="K1627" s="74">
        <v>6.02E-4</v>
      </c>
      <c r="L1627" s="74">
        <v>1.2E-2</v>
      </c>
      <c r="M1627" s="74">
        <v>3.3399999999999999E-2</v>
      </c>
      <c r="N1627" s="74">
        <v>8.6300000000000002E-2</v>
      </c>
    </row>
    <row r="1628" spans="1:14" x14ac:dyDescent="0.25">
      <c r="A1628" t="s">
        <v>155</v>
      </c>
      <c r="B1628" t="s">
        <v>152</v>
      </c>
      <c r="C1628" t="s">
        <v>153</v>
      </c>
      <c r="D1628" t="s">
        <v>154</v>
      </c>
      <c r="E1628">
        <v>2016</v>
      </c>
      <c r="F1628">
        <v>2016</v>
      </c>
      <c r="G1628" t="s">
        <v>134</v>
      </c>
      <c r="H1628" s="92" t="s">
        <v>287</v>
      </c>
      <c r="I1628" s="74">
        <v>1.5000000000000001E-12</v>
      </c>
      <c r="J1628" s="74">
        <v>1.3400000000000001E-7</v>
      </c>
      <c r="K1628" s="74">
        <v>3.4900000000000003E-4</v>
      </c>
      <c r="L1628" s="74">
        <v>5.1799999999999997E-3</v>
      </c>
      <c r="M1628" s="74">
        <v>1.6500000000000001E-2</v>
      </c>
      <c r="N1628" s="74">
        <v>5.7599999999999998E-2</v>
      </c>
    </row>
    <row r="1629" spans="1:14" x14ac:dyDescent="0.25">
      <c r="A1629" t="s">
        <v>155</v>
      </c>
      <c r="B1629" t="s">
        <v>152</v>
      </c>
      <c r="C1629" t="s">
        <v>153</v>
      </c>
      <c r="D1629" t="s">
        <v>154</v>
      </c>
      <c r="E1629">
        <v>2016</v>
      </c>
      <c r="F1629">
        <v>2016</v>
      </c>
      <c r="G1629" t="s">
        <v>134</v>
      </c>
      <c r="H1629" s="92" t="s">
        <v>288</v>
      </c>
      <c r="I1629" s="74">
        <v>4.0499999999999999E-12</v>
      </c>
      <c r="J1629" s="74">
        <v>1.3300000000000001E-7</v>
      </c>
      <c r="K1629" s="74">
        <v>2.1000000000000001E-4</v>
      </c>
      <c r="L1629" s="74">
        <v>3.47E-3</v>
      </c>
      <c r="M1629" s="74">
        <v>1.12E-2</v>
      </c>
      <c r="N1629" s="74">
        <v>3.3500000000000002E-2</v>
      </c>
    </row>
    <row r="1630" spans="1:14" x14ac:dyDescent="0.25">
      <c r="A1630" t="s">
        <v>155</v>
      </c>
      <c r="B1630" t="s">
        <v>152</v>
      </c>
      <c r="C1630" t="s">
        <v>153</v>
      </c>
      <c r="D1630" t="s">
        <v>154</v>
      </c>
      <c r="E1630">
        <v>2016</v>
      </c>
      <c r="F1630">
        <v>2016</v>
      </c>
      <c r="G1630" t="s">
        <v>134</v>
      </c>
      <c r="H1630" s="92" t="s">
        <v>289</v>
      </c>
      <c r="I1630" s="74">
        <v>1.3E-11</v>
      </c>
      <c r="J1630" s="74">
        <v>1.8699999999999999E-7</v>
      </c>
      <c r="K1630" s="74">
        <v>8.3599999999999999E-5</v>
      </c>
      <c r="L1630" s="74">
        <v>1.23E-3</v>
      </c>
      <c r="M1630" s="74">
        <v>4.0899999999999999E-3</v>
      </c>
      <c r="N1630" s="74">
        <v>1.44E-2</v>
      </c>
    </row>
    <row r="1631" spans="1:14" x14ac:dyDescent="0.25">
      <c r="A1631" t="s">
        <v>155</v>
      </c>
      <c r="B1631" t="s">
        <v>152</v>
      </c>
      <c r="C1631" t="s">
        <v>153</v>
      </c>
      <c r="D1631" t="s">
        <v>154</v>
      </c>
      <c r="E1631">
        <v>2016</v>
      </c>
      <c r="F1631">
        <v>2016</v>
      </c>
      <c r="G1631" t="s">
        <v>134</v>
      </c>
      <c r="H1631" s="92" t="s">
        <v>290</v>
      </c>
      <c r="I1631" s="74">
        <v>5.6000000000000004E-12</v>
      </c>
      <c r="J1631" s="74">
        <v>1.22E-8</v>
      </c>
      <c r="K1631" s="74">
        <v>2.9399999999999998E-6</v>
      </c>
      <c r="L1631" s="74">
        <v>1.3200000000000001E-5</v>
      </c>
      <c r="M1631" s="74">
        <v>1.03E-4</v>
      </c>
      <c r="N1631" s="74">
        <v>1.2600000000000001E-3</v>
      </c>
    </row>
    <row r="1632" spans="1:14" x14ac:dyDescent="0.25">
      <c r="A1632" t="s">
        <v>155</v>
      </c>
      <c r="B1632" t="s">
        <v>152</v>
      </c>
      <c r="C1632" t="s">
        <v>153</v>
      </c>
      <c r="D1632" t="s">
        <v>154</v>
      </c>
      <c r="E1632">
        <v>2016</v>
      </c>
      <c r="F1632">
        <v>2016</v>
      </c>
      <c r="G1632" t="s">
        <v>134</v>
      </c>
      <c r="H1632" s="92" t="s">
        <v>291</v>
      </c>
      <c r="I1632" s="74">
        <v>2.8599999999999999E-12</v>
      </c>
      <c r="J1632" s="74">
        <v>5.6299999999999998E-9</v>
      </c>
      <c r="K1632" s="74">
        <v>9.5199999999999995E-7</v>
      </c>
      <c r="L1632" s="74">
        <v>8.5900000000000008E-6</v>
      </c>
      <c r="M1632" s="74">
        <v>5.6400000000000002E-5</v>
      </c>
      <c r="N1632" s="74">
        <v>2.5599999999999999E-4</v>
      </c>
    </row>
    <row r="1633" spans="1:14" x14ac:dyDescent="0.25">
      <c r="A1633" t="s">
        <v>155</v>
      </c>
      <c r="B1633" t="s">
        <v>152</v>
      </c>
      <c r="C1633" t="s">
        <v>153</v>
      </c>
      <c r="D1633" t="s">
        <v>154</v>
      </c>
      <c r="E1633">
        <v>2016</v>
      </c>
      <c r="F1633">
        <v>2016</v>
      </c>
      <c r="G1633" t="s">
        <v>134</v>
      </c>
      <c r="H1633" s="92" t="s">
        <v>292</v>
      </c>
      <c r="I1633" s="74">
        <v>9.9099999999999992E-13</v>
      </c>
      <c r="J1633" s="74">
        <v>1.13E-9</v>
      </c>
      <c r="K1633" s="74">
        <v>1.3899999999999999E-7</v>
      </c>
      <c r="L1633" s="74">
        <v>1.3799999999999999E-6</v>
      </c>
      <c r="M1633" s="74">
        <v>1.11E-5</v>
      </c>
      <c r="N1633" s="74">
        <v>5.7299999999999997E-5</v>
      </c>
    </row>
    <row r="1634" spans="1:14" x14ac:dyDescent="0.25">
      <c r="A1634" t="s">
        <v>155</v>
      </c>
      <c r="B1634" t="s">
        <v>152</v>
      </c>
      <c r="C1634" t="s">
        <v>153</v>
      </c>
      <c r="D1634" t="s">
        <v>154</v>
      </c>
      <c r="E1634">
        <v>2016</v>
      </c>
      <c r="F1634">
        <v>2016</v>
      </c>
      <c r="G1634" t="s">
        <v>134</v>
      </c>
      <c r="H1634" s="92" t="s">
        <v>293</v>
      </c>
      <c r="I1634" s="74">
        <v>5.8700000000000002E-13</v>
      </c>
      <c r="J1634" s="74">
        <v>4.2900000000000002E-10</v>
      </c>
      <c r="K1634" s="74">
        <v>4.06E-8</v>
      </c>
      <c r="L1634" s="74">
        <v>4.58E-7</v>
      </c>
      <c r="M1634" s="74">
        <v>3.3900000000000002E-6</v>
      </c>
      <c r="N1634" s="74">
        <v>1.9599999999999999E-5</v>
      </c>
    </row>
    <row r="1635" spans="1:14" x14ac:dyDescent="0.25">
      <c r="A1635" t="s">
        <v>155</v>
      </c>
      <c r="B1635" t="s">
        <v>152</v>
      </c>
      <c r="C1635" t="s">
        <v>153</v>
      </c>
      <c r="D1635" t="s">
        <v>154</v>
      </c>
      <c r="E1635">
        <v>2016</v>
      </c>
      <c r="F1635">
        <v>2016</v>
      </c>
      <c r="G1635" t="s">
        <v>134</v>
      </c>
      <c r="H1635" s="92" t="s">
        <v>294</v>
      </c>
      <c r="I1635" s="74">
        <v>3.4499999999999999E-13</v>
      </c>
      <c r="J1635" s="74">
        <v>1.94E-10</v>
      </c>
      <c r="K1635" s="74">
        <v>1.4500000000000001E-8</v>
      </c>
      <c r="L1635" s="74">
        <v>1.8400000000000001E-7</v>
      </c>
      <c r="M1635" s="74">
        <v>1.1400000000000001E-6</v>
      </c>
      <c r="N1635" s="74">
        <v>6.8700000000000003E-6</v>
      </c>
    </row>
    <row r="1636" spans="1:14" x14ac:dyDescent="0.25">
      <c r="A1636" t="s">
        <v>155</v>
      </c>
      <c r="B1636" t="s">
        <v>152</v>
      </c>
      <c r="C1636" t="s">
        <v>153</v>
      </c>
      <c r="D1636" t="s">
        <v>154</v>
      </c>
      <c r="E1636">
        <v>2016</v>
      </c>
      <c r="F1636">
        <v>2016</v>
      </c>
      <c r="G1636" t="s">
        <v>137</v>
      </c>
      <c r="H1636" s="92" t="s">
        <v>285</v>
      </c>
      <c r="I1636" s="52">
        <v>0</v>
      </c>
      <c r="J1636" s="52">
        <v>2.23E-7</v>
      </c>
      <c r="K1636" s="52">
        <v>6.7100000000000005E-4</v>
      </c>
      <c r="L1636" s="52">
        <v>1.66E-2</v>
      </c>
      <c r="M1636" s="52">
        <v>3.9399999999999998E-2</v>
      </c>
      <c r="N1636" s="52">
        <v>7.7200000000000005E-2</v>
      </c>
    </row>
    <row r="1637" spans="1:14" x14ac:dyDescent="0.25">
      <c r="A1637" t="s">
        <v>155</v>
      </c>
      <c r="B1637" t="s">
        <v>152</v>
      </c>
      <c r="C1637" t="s">
        <v>153</v>
      </c>
      <c r="D1637" t="s">
        <v>154</v>
      </c>
      <c r="E1637">
        <v>2016</v>
      </c>
      <c r="F1637">
        <v>2016</v>
      </c>
      <c r="G1637" t="s">
        <v>137</v>
      </c>
      <c r="H1637" s="92" t="s">
        <v>286</v>
      </c>
      <c r="I1637" s="52">
        <v>0</v>
      </c>
      <c r="J1637" s="52">
        <v>1.5599999999999999E-7</v>
      </c>
      <c r="K1637" s="52">
        <v>6.02E-4</v>
      </c>
      <c r="L1637" s="52">
        <v>1.2E-2</v>
      </c>
      <c r="M1637" s="52">
        <v>3.3399999999999999E-2</v>
      </c>
      <c r="N1637" s="52">
        <v>8.6300000000000002E-2</v>
      </c>
    </row>
    <row r="1638" spans="1:14" x14ac:dyDescent="0.25">
      <c r="A1638" t="s">
        <v>155</v>
      </c>
      <c r="B1638" t="s">
        <v>152</v>
      </c>
      <c r="C1638" t="s">
        <v>153</v>
      </c>
      <c r="D1638" t="s">
        <v>154</v>
      </c>
      <c r="E1638">
        <v>2016</v>
      </c>
      <c r="F1638">
        <v>2016</v>
      </c>
      <c r="G1638" t="s">
        <v>137</v>
      </c>
      <c r="H1638" s="92" t="s">
        <v>287</v>
      </c>
      <c r="I1638" s="52">
        <v>0</v>
      </c>
      <c r="J1638" s="52">
        <v>8.7699999999999998E-8</v>
      </c>
      <c r="K1638" s="52">
        <v>3.48E-4</v>
      </c>
      <c r="L1638" s="52">
        <v>5.13E-3</v>
      </c>
      <c r="M1638" s="52">
        <v>1.6500000000000001E-2</v>
      </c>
      <c r="N1638" s="52">
        <v>5.7500000000000002E-2</v>
      </c>
    </row>
    <row r="1639" spans="1:14" x14ac:dyDescent="0.25">
      <c r="A1639" t="s">
        <v>155</v>
      </c>
      <c r="B1639" t="s">
        <v>152</v>
      </c>
      <c r="C1639" t="s">
        <v>153</v>
      </c>
      <c r="D1639" t="s">
        <v>154</v>
      </c>
      <c r="E1639">
        <v>2016</v>
      </c>
      <c r="F1639">
        <v>2016</v>
      </c>
      <c r="G1639" t="s">
        <v>137</v>
      </c>
      <c r="H1639" s="92" t="s">
        <v>288</v>
      </c>
      <c r="I1639" s="52">
        <v>0</v>
      </c>
      <c r="J1639" s="52">
        <v>5.8000000000000003E-8</v>
      </c>
      <c r="K1639" s="52">
        <v>2.0900000000000001E-4</v>
      </c>
      <c r="L1639" s="52">
        <v>3.3999999999999998E-3</v>
      </c>
      <c r="M1639" s="52">
        <v>1.11E-2</v>
      </c>
      <c r="N1639" s="52">
        <v>3.3300000000000003E-2</v>
      </c>
    </row>
    <row r="1640" spans="1:14" x14ac:dyDescent="0.25">
      <c r="A1640" t="s">
        <v>155</v>
      </c>
      <c r="B1640" t="s">
        <v>152</v>
      </c>
      <c r="C1640" t="s">
        <v>153</v>
      </c>
      <c r="D1640" t="s">
        <v>154</v>
      </c>
      <c r="E1640">
        <v>2016</v>
      </c>
      <c r="F1640">
        <v>2016</v>
      </c>
      <c r="G1640" t="s">
        <v>137</v>
      </c>
      <c r="H1640" s="92" t="s">
        <v>289</v>
      </c>
      <c r="I1640" s="52">
        <v>0</v>
      </c>
      <c r="J1640" s="52">
        <v>2.14E-8</v>
      </c>
      <c r="K1640" s="52">
        <v>7.75E-5</v>
      </c>
      <c r="L1640" s="52">
        <v>1.08E-3</v>
      </c>
      <c r="M1640" s="52">
        <v>3.8E-3</v>
      </c>
      <c r="N1640" s="52">
        <v>1.37E-2</v>
      </c>
    </row>
    <row r="1641" spans="1:14" x14ac:dyDescent="0.25">
      <c r="A1641" t="s">
        <v>155</v>
      </c>
      <c r="B1641" t="s">
        <v>152</v>
      </c>
      <c r="C1641" t="s">
        <v>153</v>
      </c>
      <c r="D1641" t="s">
        <v>154</v>
      </c>
      <c r="E1641">
        <v>2016</v>
      </c>
      <c r="F1641">
        <v>2016</v>
      </c>
      <c r="G1641" t="s">
        <v>137</v>
      </c>
      <c r="H1641" s="92" t="s">
        <v>290</v>
      </c>
      <c r="I1641" s="52">
        <v>0</v>
      </c>
      <c r="J1641" s="52">
        <v>1.1399999999999999E-10</v>
      </c>
      <c r="K1641" s="52">
        <v>2.0200000000000001E-6</v>
      </c>
      <c r="L1641" s="52">
        <v>6.4999999999999996E-6</v>
      </c>
      <c r="M1641" s="52">
        <v>6.8200000000000004E-5</v>
      </c>
      <c r="N1641" s="52">
        <v>1.0399999999999999E-3</v>
      </c>
    </row>
    <row r="1642" spans="1:14" x14ac:dyDescent="0.25">
      <c r="A1642" t="s">
        <v>155</v>
      </c>
      <c r="B1642" t="s">
        <v>152</v>
      </c>
      <c r="C1642" t="s">
        <v>153</v>
      </c>
      <c r="D1642" t="s">
        <v>154</v>
      </c>
      <c r="E1642">
        <v>2016</v>
      </c>
      <c r="F1642">
        <v>2016</v>
      </c>
      <c r="G1642" t="s">
        <v>137</v>
      </c>
      <c r="H1642" s="92" t="s">
        <v>291</v>
      </c>
      <c r="I1642" s="52">
        <v>0</v>
      </c>
      <c r="J1642" s="52">
        <v>1.5500000000000001E-11</v>
      </c>
      <c r="K1642" s="52">
        <v>6.1900000000000002E-7</v>
      </c>
      <c r="L1642" s="52">
        <v>4.1500000000000001E-6</v>
      </c>
      <c r="M1642" s="52">
        <v>4.0599999999999998E-5</v>
      </c>
      <c r="N1642" s="52">
        <v>1.84E-4</v>
      </c>
    </row>
    <row r="1643" spans="1:14" x14ac:dyDescent="0.25">
      <c r="A1643" t="s">
        <v>155</v>
      </c>
      <c r="B1643" t="s">
        <v>152</v>
      </c>
      <c r="C1643" t="s">
        <v>153</v>
      </c>
      <c r="D1643" t="s">
        <v>154</v>
      </c>
      <c r="E1643">
        <v>2016</v>
      </c>
      <c r="F1643">
        <v>2016</v>
      </c>
      <c r="G1643" t="s">
        <v>137</v>
      </c>
      <c r="H1643" s="92" t="s">
        <v>292</v>
      </c>
      <c r="I1643" s="52">
        <v>0</v>
      </c>
      <c r="J1643" s="52">
        <v>0</v>
      </c>
      <c r="K1643" s="52">
        <v>8.2399999999999997E-8</v>
      </c>
      <c r="L1643" s="52">
        <v>4.9599999999999999E-7</v>
      </c>
      <c r="M1643" s="52">
        <v>6.6699999999999997E-6</v>
      </c>
      <c r="N1643" s="52">
        <v>3.6999999999999998E-5</v>
      </c>
    </row>
    <row r="1644" spans="1:14" x14ac:dyDescent="0.25">
      <c r="A1644" t="s">
        <v>155</v>
      </c>
      <c r="B1644" t="s">
        <v>152</v>
      </c>
      <c r="C1644" t="s">
        <v>153</v>
      </c>
      <c r="D1644" t="s">
        <v>154</v>
      </c>
      <c r="E1644">
        <v>2016</v>
      </c>
      <c r="F1644">
        <v>2016</v>
      </c>
      <c r="G1644" t="s">
        <v>137</v>
      </c>
      <c r="H1644" s="92" t="s">
        <v>293</v>
      </c>
      <c r="I1644" s="52">
        <v>0</v>
      </c>
      <c r="J1644" s="52">
        <v>0</v>
      </c>
      <c r="K1644" s="52">
        <v>2.3899999999999999E-8</v>
      </c>
      <c r="L1644" s="52">
        <v>1.3E-7</v>
      </c>
      <c r="M1644" s="52">
        <v>1.9400000000000001E-6</v>
      </c>
      <c r="N1644" s="52">
        <v>1.24E-5</v>
      </c>
    </row>
    <row r="1645" spans="1:14" x14ac:dyDescent="0.25">
      <c r="A1645" t="s">
        <v>155</v>
      </c>
      <c r="B1645" t="s">
        <v>152</v>
      </c>
      <c r="C1645" t="s">
        <v>153</v>
      </c>
      <c r="D1645" t="s">
        <v>154</v>
      </c>
      <c r="E1645">
        <v>2016</v>
      </c>
      <c r="F1645">
        <v>2016</v>
      </c>
      <c r="G1645" t="s">
        <v>137</v>
      </c>
      <c r="H1645" s="92" t="s">
        <v>294</v>
      </c>
      <c r="I1645" s="52">
        <v>0</v>
      </c>
      <c r="J1645" s="52">
        <v>0</v>
      </c>
      <c r="K1645" s="52">
        <v>8.3300000000000008E-9</v>
      </c>
      <c r="L1645" s="52">
        <v>4.2499999999999997E-8</v>
      </c>
      <c r="M1645" s="52">
        <v>6.2200000000000004E-7</v>
      </c>
      <c r="N1645" s="52">
        <v>4.3900000000000003E-6</v>
      </c>
    </row>
    <row r="1646" spans="1:14" x14ac:dyDescent="0.25">
      <c r="A1646" t="s">
        <v>155</v>
      </c>
      <c r="B1646" t="s">
        <v>152</v>
      </c>
      <c r="C1646" t="s">
        <v>153</v>
      </c>
      <c r="D1646" t="s">
        <v>154</v>
      </c>
      <c r="E1646">
        <v>2016</v>
      </c>
      <c r="F1646">
        <v>2016</v>
      </c>
      <c r="G1646" t="s">
        <v>138</v>
      </c>
      <c r="H1646" s="92" t="s">
        <v>285</v>
      </c>
      <c r="I1646" s="52">
        <v>1.13E-20</v>
      </c>
      <c r="J1646" s="52">
        <v>7.2899999999999997E-14</v>
      </c>
      <c r="K1646" s="52">
        <v>8.1299999999999998E-10</v>
      </c>
      <c r="L1646" s="52">
        <v>6.1099999999999998E-8</v>
      </c>
      <c r="M1646" s="52">
        <v>8.72E-8</v>
      </c>
      <c r="N1646" s="52">
        <v>1.66E-7</v>
      </c>
    </row>
    <row r="1647" spans="1:14" x14ac:dyDescent="0.25">
      <c r="A1647" t="s">
        <v>155</v>
      </c>
      <c r="B1647" t="s">
        <v>152</v>
      </c>
      <c r="C1647" t="s">
        <v>153</v>
      </c>
      <c r="D1647" t="s">
        <v>154</v>
      </c>
      <c r="E1647">
        <v>2016</v>
      </c>
      <c r="F1647">
        <v>2016</v>
      </c>
      <c r="G1647" t="s">
        <v>138</v>
      </c>
      <c r="H1647" s="92" t="s">
        <v>286</v>
      </c>
      <c r="I1647" s="52">
        <v>9.1700000000000003E-15</v>
      </c>
      <c r="J1647" s="52">
        <v>2.6400000000000002E-10</v>
      </c>
      <c r="K1647" s="52">
        <v>9.7800000000000002E-8</v>
      </c>
      <c r="L1647" s="52">
        <v>6.4099999999999996E-6</v>
      </c>
      <c r="M1647" s="52">
        <v>8.3999999999999992E-6</v>
      </c>
      <c r="N1647" s="52">
        <v>1.8700000000000001E-5</v>
      </c>
    </row>
    <row r="1648" spans="1:14" x14ac:dyDescent="0.25">
      <c r="A1648" t="s">
        <v>155</v>
      </c>
      <c r="B1648" t="s">
        <v>152</v>
      </c>
      <c r="C1648" t="s">
        <v>153</v>
      </c>
      <c r="D1648" t="s">
        <v>154</v>
      </c>
      <c r="E1648">
        <v>2016</v>
      </c>
      <c r="F1648">
        <v>2016</v>
      </c>
      <c r="G1648" t="s">
        <v>138</v>
      </c>
      <c r="H1648" s="92" t="s">
        <v>287</v>
      </c>
      <c r="I1648" s="52">
        <v>1.96E-13</v>
      </c>
      <c r="J1648" s="52">
        <v>4.2599999999999998E-9</v>
      </c>
      <c r="K1648" s="52">
        <v>8.9100000000000002E-7</v>
      </c>
      <c r="L1648" s="52">
        <v>1.59E-5</v>
      </c>
      <c r="M1648" s="52">
        <v>4.9599999999999999E-5</v>
      </c>
      <c r="N1648" s="52">
        <v>1.7799999999999999E-4</v>
      </c>
    </row>
    <row r="1649" spans="1:14" x14ac:dyDescent="0.25">
      <c r="A1649" t="s">
        <v>155</v>
      </c>
      <c r="B1649" t="s">
        <v>152</v>
      </c>
      <c r="C1649" t="s">
        <v>153</v>
      </c>
      <c r="D1649" t="s">
        <v>154</v>
      </c>
      <c r="E1649">
        <v>2016</v>
      </c>
      <c r="F1649">
        <v>2016</v>
      </c>
      <c r="G1649" t="s">
        <v>138</v>
      </c>
      <c r="H1649" s="92" t="s">
        <v>288</v>
      </c>
      <c r="I1649" s="52">
        <v>5.7899999999999996E-13</v>
      </c>
      <c r="J1649" s="52">
        <v>2.0599999999999999E-8</v>
      </c>
      <c r="K1649" s="52">
        <v>2.0099999999999998E-6</v>
      </c>
      <c r="L1649" s="52">
        <v>6.9800000000000003E-5</v>
      </c>
      <c r="M1649" s="52">
        <v>1.1400000000000001E-4</v>
      </c>
      <c r="N1649" s="52">
        <v>2.52E-4</v>
      </c>
    </row>
    <row r="1650" spans="1:14" x14ac:dyDescent="0.25">
      <c r="A1650" t="s">
        <v>155</v>
      </c>
      <c r="B1650" t="s">
        <v>152</v>
      </c>
      <c r="C1650" t="s">
        <v>153</v>
      </c>
      <c r="D1650" t="s">
        <v>154</v>
      </c>
      <c r="E1650">
        <v>2016</v>
      </c>
      <c r="F1650">
        <v>2016</v>
      </c>
      <c r="G1650" t="s">
        <v>138</v>
      </c>
      <c r="H1650" s="92" t="s">
        <v>289</v>
      </c>
      <c r="I1650" s="52">
        <v>2.4700000000000002E-12</v>
      </c>
      <c r="J1650" s="52">
        <v>6.7900000000000006E-8</v>
      </c>
      <c r="K1650" s="52">
        <v>4.8600000000000001E-6</v>
      </c>
      <c r="L1650" s="52">
        <v>1.55E-4</v>
      </c>
      <c r="M1650" s="52">
        <v>2.9300000000000002E-4</v>
      </c>
      <c r="N1650" s="52">
        <v>7.1100000000000004E-4</v>
      </c>
    </row>
    <row r="1651" spans="1:14" x14ac:dyDescent="0.25">
      <c r="A1651" t="s">
        <v>155</v>
      </c>
      <c r="B1651" t="s">
        <v>152</v>
      </c>
      <c r="C1651" t="s">
        <v>153</v>
      </c>
      <c r="D1651" t="s">
        <v>154</v>
      </c>
      <c r="E1651">
        <v>2016</v>
      </c>
      <c r="F1651">
        <v>2016</v>
      </c>
      <c r="G1651" t="s">
        <v>138</v>
      </c>
      <c r="H1651" s="92" t="s">
        <v>290</v>
      </c>
      <c r="I1651" s="52">
        <v>3.2800000000000002E-12</v>
      </c>
      <c r="J1651" s="52">
        <v>8.5400000000000007E-9</v>
      </c>
      <c r="K1651" s="52">
        <v>8.1500000000000003E-7</v>
      </c>
      <c r="L1651" s="52">
        <v>7.0600000000000002E-6</v>
      </c>
      <c r="M1651" s="52">
        <v>3.4499999999999998E-5</v>
      </c>
      <c r="N1651" s="52">
        <v>2.42E-4</v>
      </c>
    </row>
    <row r="1652" spans="1:14" x14ac:dyDescent="0.25">
      <c r="A1652" t="s">
        <v>155</v>
      </c>
      <c r="B1652" t="s">
        <v>152</v>
      </c>
      <c r="C1652" t="s">
        <v>153</v>
      </c>
      <c r="D1652" t="s">
        <v>154</v>
      </c>
      <c r="E1652">
        <v>2016</v>
      </c>
      <c r="F1652">
        <v>2016</v>
      </c>
      <c r="G1652" t="s">
        <v>138</v>
      </c>
      <c r="H1652" s="92" t="s">
        <v>291</v>
      </c>
      <c r="I1652" s="52">
        <v>2.1499999999999999E-12</v>
      </c>
      <c r="J1652" s="52">
        <v>4.2400000000000002E-9</v>
      </c>
      <c r="K1652" s="52">
        <v>2.9299999999999999E-7</v>
      </c>
      <c r="L1652" s="52">
        <v>4.3900000000000003E-6</v>
      </c>
      <c r="M1652" s="52">
        <v>1.7099999999999999E-5</v>
      </c>
      <c r="N1652" s="52">
        <v>7.2000000000000002E-5</v>
      </c>
    </row>
    <row r="1653" spans="1:14" x14ac:dyDescent="0.25">
      <c r="A1653" t="s">
        <v>155</v>
      </c>
      <c r="B1653" t="s">
        <v>152</v>
      </c>
      <c r="C1653" t="s">
        <v>153</v>
      </c>
      <c r="D1653" t="s">
        <v>154</v>
      </c>
      <c r="E1653">
        <v>2016</v>
      </c>
      <c r="F1653">
        <v>2016</v>
      </c>
      <c r="G1653" t="s">
        <v>138</v>
      </c>
      <c r="H1653" s="92" t="s">
        <v>292</v>
      </c>
      <c r="I1653" s="52">
        <v>9.7699999999999998E-13</v>
      </c>
      <c r="J1653" s="52">
        <v>8.9500000000000001E-10</v>
      </c>
      <c r="K1653" s="52">
        <v>5.5999999999999999E-8</v>
      </c>
      <c r="L1653" s="52">
        <v>8.5700000000000001E-7</v>
      </c>
      <c r="M1653" s="52">
        <v>4.3900000000000003E-6</v>
      </c>
      <c r="N1653" s="52">
        <v>2.02E-5</v>
      </c>
    </row>
    <row r="1654" spans="1:14" x14ac:dyDescent="0.25">
      <c r="A1654" t="s">
        <v>155</v>
      </c>
      <c r="B1654" t="s">
        <v>152</v>
      </c>
      <c r="C1654" t="s">
        <v>153</v>
      </c>
      <c r="D1654" t="s">
        <v>154</v>
      </c>
      <c r="E1654">
        <v>2016</v>
      </c>
      <c r="F1654">
        <v>2016</v>
      </c>
      <c r="G1654" t="s">
        <v>138</v>
      </c>
      <c r="H1654" s="92" t="s">
        <v>293</v>
      </c>
      <c r="I1654" s="52">
        <v>5.8300000000000004E-13</v>
      </c>
      <c r="J1654" s="52">
        <v>3.6900000000000002E-10</v>
      </c>
      <c r="K1654" s="52">
        <v>1.6700000000000001E-8</v>
      </c>
      <c r="L1654" s="52">
        <v>3.27E-7</v>
      </c>
      <c r="M1654" s="52">
        <v>1.46E-6</v>
      </c>
      <c r="N1654" s="52">
        <v>7.2300000000000002E-6</v>
      </c>
    </row>
    <row r="1655" spans="1:14" x14ac:dyDescent="0.25">
      <c r="A1655" t="s">
        <v>155</v>
      </c>
      <c r="B1655" t="s">
        <v>152</v>
      </c>
      <c r="C1655" t="s">
        <v>153</v>
      </c>
      <c r="D1655" t="s">
        <v>154</v>
      </c>
      <c r="E1655">
        <v>2016</v>
      </c>
      <c r="F1655">
        <v>2016</v>
      </c>
      <c r="G1655" t="s">
        <v>138</v>
      </c>
      <c r="H1655" s="92" t="s">
        <v>294</v>
      </c>
      <c r="I1655" s="52">
        <v>3.44E-13</v>
      </c>
      <c r="J1655" s="52">
        <v>1.79E-10</v>
      </c>
      <c r="K1655" s="52">
        <v>6.0300000000000001E-9</v>
      </c>
      <c r="L1655" s="52">
        <v>1.42E-7</v>
      </c>
      <c r="M1655" s="52">
        <v>5.2200000000000004E-7</v>
      </c>
      <c r="N1655" s="52">
        <v>2.4899999999999999E-6</v>
      </c>
    </row>
    <row r="1656" spans="1:14" x14ac:dyDescent="0.25">
      <c r="A1656" t="s">
        <v>155</v>
      </c>
      <c r="B1656" t="s">
        <v>152</v>
      </c>
      <c r="C1656" t="s">
        <v>153</v>
      </c>
      <c r="D1656" t="s">
        <v>154</v>
      </c>
      <c r="E1656">
        <v>2017</v>
      </c>
      <c r="F1656">
        <v>2016</v>
      </c>
      <c r="G1656" t="s">
        <v>134</v>
      </c>
      <c r="H1656" s="92" t="s">
        <v>285</v>
      </c>
      <c r="I1656" s="74">
        <v>6.1099999999999997E-19</v>
      </c>
      <c r="J1656" s="74">
        <v>2.3099999999999999E-7</v>
      </c>
      <c r="K1656" s="74">
        <v>6.9200000000000002E-4</v>
      </c>
      <c r="L1656" s="74">
        <v>1.7100000000000001E-2</v>
      </c>
      <c r="M1656" s="74">
        <v>4.07E-2</v>
      </c>
      <c r="N1656" s="74">
        <v>7.9799999999999996E-2</v>
      </c>
    </row>
    <row r="1657" spans="1:14" x14ac:dyDescent="0.25">
      <c r="A1657" t="s">
        <v>155</v>
      </c>
      <c r="B1657" t="s">
        <v>152</v>
      </c>
      <c r="C1657" t="s">
        <v>153</v>
      </c>
      <c r="D1657" t="s">
        <v>154</v>
      </c>
      <c r="E1657">
        <v>2017</v>
      </c>
      <c r="F1657">
        <v>2016</v>
      </c>
      <c r="G1657" t="s">
        <v>134</v>
      </c>
      <c r="H1657" s="92" t="s">
        <v>286</v>
      </c>
      <c r="I1657" s="74">
        <v>2.4600000000000001E-14</v>
      </c>
      <c r="J1657" s="74">
        <v>1.6199999999999999E-7</v>
      </c>
      <c r="K1657" s="74">
        <v>6.2200000000000005E-4</v>
      </c>
      <c r="L1657" s="74">
        <v>1.24E-2</v>
      </c>
      <c r="M1657" s="74">
        <v>3.44E-2</v>
      </c>
      <c r="N1657" s="74">
        <v>8.9099999999999999E-2</v>
      </c>
    </row>
    <row r="1658" spans="1:14" x14ac:dyDescent="0.25">
      <c r="A1658" t="s">
        <v>155</v>
      </c>
      <c r="B1658" t="s">
        <v>152</v>
      </c>
      <c r="C1658" t="s">
        <v>153</v>
      </c>
      <c r="D1658" t="s">
        <v>154</v>
      </c>
      <c r="E1658">
        <v>2017</v>
      </c>
      <c r="F1658">
        <v>2016</v>
      </c>
      <c r="G1658" t="s">
        <v>134</v>
      </c>
      <c r="H1658" s="92" t="s">
        <v>287</v>
      </c>
      <c r="I1658" s="74">
        <v>1.2200000000000001E-13</v>
      </c>
      <c r="J1658" s="74">
        <v>9.46E-8</v>
      </c>
      <c r="K1658" s="74">
        <v>3.59E-4</v>
      </c>
      <c r="L1658" s="74">
        <v>5.3E-3</v>
      </c>
      <c r="M1658" s="74">
        <v>1.7000000000000001E-2</v>
      </c>
      <c r="N1658" s="74">
        <v>5.9400000000000001E-2</v>
      </c>
    </row>
    <row r="1659" spans="1:14" x14ac:dyDescent="0.25">
      <c r="A1659" t="s">
        <v>155</v>
      </c>
      <c r="B1659" t="s">
        <v>152</v>
      </c>
      <c r="C1659" t="s">
        <v>153</v>
      </c>
      <c r="D1659" t="s">
        <v>154</v>
      </c>
      <c r="E1659">
        <v>2017</v>
      </c>
      <c r="F1659">
        <v>2016</v>
      </c>
      <c r="G1659" t="s">
        <v>134</v>
      </c>
      <c r="H1659" s="92" t="s">
        <v>288</v>
      </c>
      <c r="I1659" s="74">
        <v>3.1299999999999998E-13</v>
      </c>
      <c r="J1659" s="74">
        <v>7.0300000000000001E-8</v>
      </c>
      <c r="K1659" s="74">
        <v>2.1599999999999999E-4</v>
      </c>
      <c r="L1659" s="74">
        <v>3.5100000000000001E-3</v>
      </c>
      <c r="M1659" s="74">
        <v>1.15E-2</v>
      </c>
      <c r="N1659" s="74">
        <v>3.44E-2</v>
      </c>
    </row>
    <row r="1660" spans="1:14" x14ac:dyDescent="0.25">
      <c r="A1660" t="s">
        <v>155</v>
      </c>
      <c r="B1660" t="s">
        <v>152</v>
      </c>
      <c r="C1660" t="s">
        <v>153</v>
      </c>
      <c r="D1660" t="s">
        <v>154</v>
      </c>
      <c r="E1660">
        <v>2017</v>
      </c>
      <c r="F1660">
        <v>2016</v>
      </c>
      <c r="G1660" t="s">
        <v>134</v>
      </c>
      <c r="H1660" s="92" t="s">
        <v>289</v>
      </c>
      <c r="I1660" s="74">
        <v>1.0700000000000001E-12</v>
      </c>
      <c r="J1660" s="74">
        <v>4.3000000000000001E-8</v>
      </c>
      <c r="K1660" s="74">
        <v>8.03E-5</v>
      </c>
      <c r="L1660" s="74">
        <v>1.1299999999999999E-3</v>
      </c>
      <c r="M1660" s="74">
        <v>3.9399999999999999E-3</v>
      </c>
      <c r="N1660" s="74">
        <v>1.4200000000000001E-2</v>
      </c>
    </row>
    <row r="1661" spans="1:14" x14ac:dyDescent="0.25">
      <c r="A1661" t="s">
        <v>155</v>
      </c>
      <c r="B1661" t="s">
        <v>152</v>
      </c>
      <c r="C1661" t="s">
        <v>153</v>
      </c>
      <c r="D1661" t="s">
        <v>154</v>
      </c>
      <c r="E1661">
        <v>2017</v>
      </c>
      <c r="F1661">
        <v>2016</v>
      </c>
      <c r="G1661" t="s">
        <v>134</v>
      </c>
      <c r="H1661" s="92" t="s">
        <v>290</v>
      </c>
      <c r="I1661" s="74">
        <v>4.73E-13</v>
      </c>
      <c r="J1661" s="74">
        <v>1.9599999999999998E-9</v>
      </c>
      <c r="K1661" s="74">
        <v>2.1600000000000001E-6</v>
      </c>
      <c r="L1661" s="74">
        <v>7.2699999999999999E-6</v>
      </c>
      <c r="M1661" s="74">
        <v>7.2799999999999994E-5</v>
      </c>
      <c r="N1661" s="74">
        <v>1.1000000000000001E-3</v>
      </c>
    </row>
    <row r="1662" spans="1:14" x14ac:dyDescent="0.25">
      <c r="A1662" t="s">
        <v>155</v>
      </c>
      <c r="B1662" t="s">
        <v>152</v>
      </c>
      <c r="C1662" t="s">
        <v>153</v>
      </c>
      <c r="D1662" t="s">
        <v>154</v>
      </c>
      <c r="E1662">
        <v>2017</v>
      </c>
      <c r="F1662">
        <v>2016</v>
      </c>
      <c r="G1662" t="s">
        <v>134</v>
      </c>
      <c r="H1662" s="92" t="s">
        <v>291</v>
      </c>
      <c r="I1662" s="74">
        <v>2.5099999999999999E-13</v>
      </c>
      <c r="J1662" s="74">
        <v>7.9700000000000004E-10</v>
      </c>
      <c r="K1662" s="74">
        <v>6.6000000000000003E-7</v>
      </c>
      <c r="L1662" s="74">
        <v>4.6299999999999997E-6</v>
      </c>
      <c r="M1662" s="74">
        <v>4.3600000000000003E-5</v>
      </c>
      <c r="N1662" s="74">
        <v>1.95E-4</v>
      </c>
    </row>
    <row r="1663" spans="1:14" x14ac:dyDescent="0.25">
      <c r="A1663" t="s">
        <v>155</v>
      </c>
      <c r="B1663" t="s">
        <v>152</v>
      </c>
      <c r="C1663" t="s">
        <v>153</v>
      </c>
      <c r="D1663" t="s">
        <v>154</v>
      </c>
      <c r="E1663">
        <v>2017</v>
      </c>
      <c r="F1663">
        <v>2016</v>
      </c>
      <c r="G1663" t="s">
        <v>134</v>
      </c>
      <c r="H1663" s="92" t="s">
        <v>292</v>
      </c>
      <c r="I1663" s="74">
        <v>7.6599999999999997E-14</v>
      </c>
      <c r="J1663" s="74">
        <v>1.58E-10</v>
      </c>
      <c r="K1663" s="74">
        <v>8.9299999999999999E-8</v>
      </c>
      <c r="L1663" s="74">
        <v>5.8100000000000003E-7</v>
      </c>
      <c r="M1663" s="74">
        <v>7.2300000000000002E-6</v>
      </c>
      <c r="N1663" s="74">
        <v>3.9799999999999998E-5</v>
      </c>
    </row>
    <row r="1664" spans="1:14" x14ac:dyDescent="0.25">
      <c r="A1664" t="s">
        <v>155</v>
      </c>
      <c r="B1664" t="s">
        <v>152</v>
      </c>
      <c r="C1664" t="s">
        <v>153</v>
      </c>
      <c r="D1664" t="s">
        <v>154</v>
      </c>
      <c r="E1664">
        <v>2017</v>
      </c>
      <c r="F1664">
        <v>2016</v>
      </c>
      <c r="G1664" t="s">
        <v>134</v>
      </c>
      <c r="H1664" s="92" t="s">
        <v>293</v>
      </c>
      <c r="I1664" s="74">
        <v>4.5400000000000001E-14</v>
      </c>
      <c r="J1664" s="74">
        <v>5.7699999999999998E-11</v>
      </c>
      <c r="K1664" s="74">
        <v>2.6499999999999999E-8</v>
      </c>
      <c r="L1664" s="74">
        <v>1.5900000000000001E-7</v>
      </c>
      <c r="M1664" s="74">
        <v>2.1100000000000001E-6</v>
      </c>
      <c r="N1664" s="74">
        <v>1.33E-5</v>
      </c>
    </row>
    <row r="1665" spans="1:14" x14ac:dyDescent="0.25">
      <c r="A1665" t="s">
        <v>155</v>
      </c>
      <c r="B1665" t="s">
        <v>152</v>
      </c>
      <c r="C1665" t="s">
        <v>153</v>
      </c>
      <c r="D1665" t="s">
        <v>154</v>
      </c>
      <c r="E1665">
        <v>2017</v>
      </c>
      <c r="F1665">
        <v>2016</v>
      </c>
      <c r="G1665" t="s">
        <v>134</v>
      </c>
      <c r="H1665" s="92" t="s">
        <v>294</v>
      </c>
      <c r="I1665" s="74">
        <v>2.6600000000000002E-14</v>
      </c>
      <c r="J1665" s="74">
        <v>2.1799999999999998E-11</v>
      </c>
      <c r="K1665" s="74">
        <v>9.1100000000000002E-9</v>
      </c>
      <c r="L1665" s="74">
        <v>5.4800000000000001E-8</v>
      </c>
      <c r="M1665" s="74">
        <v>6.8299999999999996E-7</v>
      </c>
      <c r="N1665" s="74">
        <v>4.7199999999999997E-6</v>
      </c>
    </row>
    <row r="1666" spans="1:14" x14ac:dyDescent="0.25">
      <c r="A1666" t="s">
        <v>155</v>
      </c>
      <c r="B1666" t="s">
        <v>152</v>
      </c>
      <c r="C1666" t="s">
        <v>153</v>
      </c>
      <c r="D1666" t="s">
        <v>154</v>
      </c>
      <c r="E1666">
        <v>2017</v>
      </c>
      <c r="F1666">
        <v>2016</v>
      </c>
      <c r="G1666" t="s">
        <v>137</v>
      </c>
      <c r="H1666" s="92" t="s">
        <v>285</v>
      </c>
      <c r="I1666" s="52">
        <v>0</v>
      </c>
      <c r="J1666" s="52">
        <v>2.3099999999999999E-7</v>
      </c>
      <c r="K1666" s="52">
        <v>6.9200000000000002E-4</v>
      </c>
      <c r="L1666" s="52">
        <v>1.7100000000000001E-2</v>
      </c>
      <c r="M1666" s="52">
        <v>4.07E-2</v>
      </c>
      <c r="N1666" s="52">
        <v>7.9799999999999996E-2</v>
      </c>
    </row>
    <row r="1667" spans="1:14" x14ac:dyDescent="0.25">
      <c r="A1667" t="s">
        <v>155</v>
      </c>
      <c r="B1667" t="s">
        <v>152</v>
      </c>
      <c r="C1667" t="s">
        <v>153</v>
      </c>
      <c r="D1667" t="s">
        <v>154</v>
      </c>
      <c r="E1667">
        <v>2017</v>
      </c>
      <c r="F1667">
        <v>2016</v>
      </c>
      <c r="G1667" t="s">
        <v>137</v>
      </c>
      <c r="H1667" s="92" t="s">
        <v>286</v>
      </c>
      <c r="I1667" s="52">
        <v>0</v>
      </c>
      <c r="J1667" s="52">
        <v>1.61E-7</v>
      </c>
      <c r="K1667" s="52">
        <v>6.2200000000000005E-4</v>
      </c>
      <c r="L1667" s="52">
        <v>1.24E-2</v>
      </c>
      <c r="M1667" s="52">
        <v>3.44E-2</v>
      </c>
      <c r="N1667" s="52">
        <v>8.9099999999999999E-2</v>
      </c>
    </row>
    <row r="1668" spans="1:14" x14ac:dyDescent="0.25">
      <c r="A1668" t="s">
        <v>155</v>
      </c>
      <c r="B1668" t="s">
        <v>152</v>
      </c>
      <c r="C1668" t="s">
        <v>153</v>
      </c>
      <c r="D1668" t="s">
        <v>154</v>
      </c>
      <c r="E1668">
        <v>2017</v>
      </c>
      <c r="F1668">
        <v>2016</v>
      </c>
      <c r="G1668" t="s">
        <v>137</v>
      </c>
      <c r="H1668" s="92" t="s">
        <v>287</v>
      </c>
      <c r="I1668" s="52">
        <v>0</v>
      </c>
      <c r="J1668" s="52">
        <v>9.0600000000000004E-8</v>
      </c>
      <c r="K1668" s="52">
        <v>3.59E-4</v>
      </c>
      <c r="L1668" s="52">
        <v>5.3E-3</v>
      </c>
      <c r="M1668" s="52">
        <v>1.7000000000000001E-2</v>
      </c>
      <c r="N1668" s="52">
        <v>5.9400000000000001E-2</v>
      </c>
    </row>
    <row r="1669" spans="1:14" x14ac:dyDescent="0.25">
      <c r="A1669" t="s">
        <v>155</v>
      </c>
      <c r="B1669" t="s">
        <v>152</v>
      </c>
      <c r="C1669" t="s">
        <v>153</v>
      </c>
      <c r="D1669" t="s">
        <v>154</v>
      </c>
      <c r="E1669">
        <v>2017</v>
      </c>
      <c r="F1669">
        <v>2016</v>
      </c>
      <c r="G1669" t="s">
        <v>137</v>
      </c>
      <c r="H1669" s="92" t="s">
        <v>288</v>
      </c>
      <c r="I1669" s="52">
        <v>0</v>
      </c>
      <c r="J1669" s="52">
        <v>5.9800000000000006E-8</v>
      </c>
      <c r="K1669" s="52">
        <v>2.1599999999999999E-4</v>
      </c>
      <c r="L1669" s="52">
        <v>3.5100000000000001E-3</v>
      </c>
      <c r="M1669" s="52">
        <v>1.14E-2</v>
      </c>
      <c r="N1669" s="52">
        <v>3.44E-2</v>
      </c>
    </row>
    <row r="1670" spans="1:14" x14ac:dyDescent="0.25">
      <c r="A1670" t="s">
        <v>155</v>
      </c>
      <c r="B1670" t="s">
        <v>152</v>
      </c>
      <c r="C1670" t="s">
        <v>153</v>
      </c>
      <c r="D1670" t="s">
        <v>154</v>
      </c>
      <c r="E1670">
        <v>2017</v>
      </c>
      <c r="F1670">
        <v>2016</v>
      </c>
      <c r="G1670" t="s">
        <v>137</v>
      </c>
      <c r="H1670" s="92" t="s">
        <v>289</v>
      </c>
      <c r="I1670" s="52">
        <v>0</v>
      </c>
      <c r="J1670" s="52">
        <v>2.2099999999999999E-8</v>
      </c>
      <c r="K1670" s="52">
        <v>8.0099999999999995E-5</v>
      </c>
      <c r="L1670" s="52">
        <v>1.1199999999999999E-3</v>
      </c>
      <c r="M1670" s="52">
        <v>3.9199999999999999E-3</v>
      </c>
      <c r="N1670" s="52">
        <v>1.41E-2</v>
      </c>
    </row>
    <row r="1671" spans="1:14" x14ac:dyDescent="0.25">
      <c r="A1671" t="s">
        <v>155</v>
      </c>
      <c r="B1671" t="s">
        <v>152</v>
      </c>
      <c r="C1671" t="s">
        <v>153</v>
      </c>
      <c r="D1671" t="s">
        <v>154</v>
      </c>
      <c r="E1671">
        <v>2017</v>
      </c>
      <c r="F1671">
        <v>2016</v>
      </c>
      <c r="G1671" t="s">
        <v>137</v>
      </c>
      <c r="H1671" s="92" t="s">
        <v>290</v>
      </c>
      <c r="I1671" s="52">
        <v>0</v>
      </c>
      <c r="J1671" s="52">
        <v>1.1800000000000001E-10</v>
      </c>
      <c r="K1671" s="52">
        <v>2.0899999999999999E-6</v>
      </c>
      <c r="L1671" s="52">
        <v>6.7100000000000001E-6</v>
      </c>
      <c r="M1671" s="52">
        <v>7.0400000000000004E-5</v>
      </c>
      <c r="N1671" s="52">
        <v>1.08E-3</v>
      </c>
    </row>
    <row r="1672" spans="1:14" x14ac:dyDescent="0.25">
      <c r="A1672" t="s">
        <v>155</v>
      </c>
      <c r="B1672" t="s">
        <v>152</v>
      </c>
      <c r="C1672" t="s">
        <v>153</v>
      </c>
      <c r="D1672" t="s">
        <v>154</v>
      </c>
      <c r="E1672">
        <v>2017</v>
      </c>
      <c r="F1672">
        <v>2016</v>
      </c>
      <c r="G1672" t="s">
        <v>137</v>
      </c>
      <c r="H1672" s="92" t="s">
        <v>291</v>
      </c>
      <c r="I1672" s="52">
        <v>0</v>
      </c>
      <c r="J1672" s="52">
        <v>1.6E-11</v>
      </c>
      <c r="K1672" s="52">
        <v>6.4000000000000001E-7</v>
      </c>
      <c r="L1672" s="52">
        <v>4.2899999999999996E-6</v>
      </c>
      <c r="M1672" s="52">
        <v>4.1900000000000002E-5</v>
      </c>
      <c r="N1672" s="52">
        <v>1.9000000000000001E-4</v>
      </c>
    </row>
    <row r="1673" spans="1:14" x14ac:dyDescent="0.25">
      <c r="A1673" t="s">
        <v>155</v>
      </c>
      <c r="B1673" t="s">
        <v>152</v>
      </c>
      <c r="C1673" t="s">
        <v>153</v>
      </c>
      <c r="D1673" t="s">
        <v>154</v>
      </c>
      <c r="E1673">
        <v>2017</v>
      </c>
      <c r="F1673">
        <v>2016</v>
      </c>
      <c r="G1673" t="s">
        <v>137</v>
      </c>
      <c r="H1673" s="92" t="s">
        <v>292</v>
      </c>
      <c r="I1673" s="52">
        <v>0</v>
      </c>
      <c r="J1673" s="52">
        <v>0</v>
      </c>
      <c r="K1673" s="52">
        <v>8.5100000000000001E-8</v>
      </c>
      <c r="L1673" s="52">
        <v>5.1200000000000003E-7</v>
      </c>
      <c r="M1673" s="52">
        <v>6.8900000000000001E-6</v>
      </c>
      <c r="N1673" s="52">
        <v>3.8300000000000003E-5</v>
      </c>
    </row>
    <row r="1674" spans="1:14" x14ac:dyDescent="0.25">
      <c r="A1674" t="s">
        <v>155</v>
      </c>
      <c r="B1674" t="s">
        <v>152</v>
      </c>
      <c r="C1674" t="s">
        <v>153</v>
      </c>
      <c r="D1674" t="s">
        <v>154</v>
      </c>
      <c r="E1674">
        <v>2017</v>
      </c>
      <c r="F1674">
        <v>2016</v>
      </c>
      <c r="G1674" t="s">
        <v>137</v>
      </c>
      <c r="H1674" s="92" t="s">
        <v>293</v>
      </c>
      <c r="I1674" s="52">
        <v>0</v>
      </c>
      <c r="J1674" s="52">
        <v>0</v>
      </c>
      <c r="K1674" s="52">
        <v>2.4599999999999999E-8</v>
      </c>
      <c r="L1674" s="52">
        <v>1.3400000000000001E-7</v>
      </c>
      <c r="M1674" s="52">
        <v>1.9999999999999999E-6</v>
      </c>
      <c r="N1674" s="52">
        <v>1.2799999999999999E-5</v>
      </c>
    </row>
    <row r="1675" spans="1:14" x14ac:dyDescent="0.25">
      <c r="A1675" t="s">
        <v>155</v>
      </c>
      <c r="B1675" t="s">
        <v>152</v>
      </c>
      <c r="C1675" t="s">
        <v>153</v>
      </c>
      <c r="D1675" t="s">
        <v>154</v>
      </c>
      <c r="E1675">
        <v>2017</v>
      </c>
      <c r="F1675">
        <v>2016</v>
      </c>
      <c r="G1675" t="s">
        <v>137</v>
      </c>
      <c r="H1675" s="92" t="s">
        <v>294</v>
      </c>
      <c r="I1675" s="52">
        <v>0</v>
      </c>
      <c r="J1675" s="52">
        <v>0</v>
      </c>
      <c r="K1675" s="52">
        <v>8.5999999999999993E-9</v>
      </c>
      <c r="L1675" s="52">
        <v>4.3900000000000003E-8</v>
      </c>
      <c r="M1675" s="52">
        <v>6.4199999999999995E-7</v>
      </c>
      <c r="N1675" s="52">
        <v>4.5299999999999998E-6</v>
      </c>
    </row>
    <row r="1676" spans="1:14" x14ac:dyDescent="0.25">
      <c r="A1676" t="s">
        <v>155</v>
      </c>
      <c r="B1676" t="s">
        <v>152</v>
      </c>
      <c r="C1676" t="s">
        <v>153</v>
      </c>
      <c r="D1676" t="s">
        <v>154</v>
      </c>
      <c r="E1676">
        <v>2017</v>
      </c>
      <c r="F1676">
        <v>2016</v>
      </c>
      <c r="G1676" t="s">
        <v>138</v>
      </c>
      <c r="H1676" s="92" t="s">
        <v>285</v>
      </c>
      <c r="I1676" s="52">
        <v>8.7299999999999996E-22</v>
      </c>
      <c r="J1676" s="52">
        <v>5.6400000000000001E-15</v>
      </c>
      <c r="K1676" s="52">
        <v>6.2899999999999997E-11</v>
      </c>
      <c r="L1676" s="52">
        <v>4.7200000000000002E-9</v>
      </c>
      <c r="M1676" s="52">
        <v>6.7400000000000003E-9</v>
      </c>
      <c r="N1676" s="52">
        <v>1.28E-8</v>
      </c>
    </row>
    <row r="1677" spans="1:14" x14ac:dyDescent="0.25">
      <c r="A1677" t="s">
        <v>155</v>
      </c>
      <c r="B1677" t="s">
        <v>152</v>
      </c>
      <c r="C1677" t="s">
        <v>153</v>
      </c>
      <c r="D1677" t="s">
        <v>154</v>
      </c>
      <c r="E1677">
        <v>2017</v>
      </c>
      <c r="F1677">
        <v>2016</v>
      </c>
      <c r="G1677" t="s">
        <v>138</v>
      </c>
      <c r="H1677" s="92" t="s">
        <v>286</v>
      </c>
      <c r="I1677" s="52">
        <v>7.0899999999999998E-16</v>
      </c>
      <c r="J1677" s="52">
        <v>2.0399999999999999E-11</v>
      </c>
      <c r="K1677" s="52">
        <v>7.5599999999999995E-9</v>
      </c>
      <c r="L1677" s="52">
        <v>4.9500000000000003E-7</v>
      </c>
      <c r="M1677" s="52">
        <v>6.5000000000000002E-7</v>
      </c>
      <c r="N1677" s="52">
        <v>1.44E-6</v>
      </c>
    </row>
    <row r="1678" spans="1:14" x14ac:dyDescent="0.25">
      <c r="A1678" t="s">
        <v>155</v>
      </c>
      <c r="B1678" t="s">
        <v>152</v>
      </c>
      <c r="C1678" t="s">
        <v>153</v>
      </c>
      <c r="D1678" t="s">
        <v>154</v>
      </c>
      <c r="E1678">
        <v>2017</v>
      </c>
      <c r="F1678">
        <v>2016</v>
      </c>
      <c r="G1678" t="s">
        <v>138</v>
      </c>
      <c r="H1678" s="92" t="s">
        <v>287</v>
      </c>
      <c r="I1678" s="52">
        <v>1.5200000000000001E-14</v>
      </c>
      <c r="J1678" s="52">
        <v>3.3E-10</v>
      </c>
      <c r="K1678" s="52">
        <v>6.8799999999999994E-8</v>
      </c>
      <c r="L1678" s="52">
        <v>1.2300000000000001E-6</v>
      </c>
      <c r="M1678" s="52">
        <v>3.8399999999999997E-6</v>
      </c>
      <c r="N1678" s="52">
        <v>1.38E-5</v>
      </c>
    </row>
    <row r="1679" spans="1:14" x14ac:dyDescent="0.25">
      <c r="A1679" t="s">
        <v>155</v>
      </c>
      <c r="B1679" t="s">
        <v>152</v>
      </c>
      <c r="C1679" t="s">
        <v>153</v>
      </c>
      <c r="D1679" t="s">
        <v>154</v>
      </c>
      <c r="E1679">
        <v>2017</v>
      </c>
      <c r="F1679">
        <v>2016</v>
      </c>
      <c r="G1679" t="s">
        <v>138</v>
      </c>
      <c r="H1679" s="92" t="s">
        <v>288</v>
      </c>
      <c r="I1679" s="52">
        <v>4.4700000000000001E-14</v>
      </c>
      <c r="J1679" s="52">
        <v>1.5900000000000001E-9</v>
      </c>
      <c r="K1679" s="52">
        <v>1.5599999999999999E-7</v>
      </c>
      <c r="L1679" s="52">
        <v>5.4E-6</v>
      </c>
      <c r="M1679" s="52">
        <v>8.7800000000000006E-6</v>
      </c>
      <c r="N1679" s="52">
        <v>1.9400000000000001E-5</v>
      </c>
    </row>
    <row r="1680" spans="1:14" x14ac:dyDescent="0.25">
      <c r="A1680" t="s">
        <v>155</v>
      </c>
      <c r="B1680" t="s">
        <v>152</v>
      </c>
      <c r="C1680" t="s">
        <v>153</v>
      </c>
      <c r="D1680" t="s">
        <v>154</v>
      </c>
      <c r="E1680">
        <v>2017</v>
      </c>
      <c r="F1680">
        <v>2016</v>
      </c>
      <c r="G1680" t="s">
        <v>138</v>
      </c>
      <c r="H1680" s="92" t="s">
        <v>289</v>
      </c>
      <c r="I1680" s="52">
        <v>1.9099999999999999E-13</v>
      </c>
      <c r="J1680" s="52">
        <v>5.2499999999999999E-9</v>
      </c>
      <c r="K1680" s="52">
        <v>3.7500000000000001E-7</v>
      </c>
      <c r="L1680" s="52">
        <v>1.2E-5</v>
      </c>
      <c r="M1680" s="52">
        <v>2.26E-5</v>
      </c>
      <c r="N1680" s="52">
        <v>5.5000000000000002E-5</v>
      </c>
    </row>
    <row r="1681" spans="1:14" x14ac:dyDescent="0.25">
      <c r="A1681" t="s">
        <v>155</v>
      </c>
      <c r="B1681" t="s">
        <v>152</v>
      </c>
      <c r="C1681" t="s">
        <v>153</v>
      </c>
      <c r="D1681" t="s">
        <v>154</v>
      </c>
      <c r="E1681">
        <v>2017</v>
      </c>
      <c r="F1681">
        <v>2016</v>
      </c>
      <c r="G1681" t="s">
        <v>138</v>
      </c>
      <c r="H1681" s="92" t="s">
        <v>290</v>
      </c>
      <c r="I1681" s="52">
        <v>2.5299999999999998E-13</v>
      </c>
      <c r="J1681" s="52">
        <v>6.6E-10</v>
      </c>
      <c r="K1681" s="52">
        <v>6.2999999999999995E-8</v>
      </c>
      <c r="L1681" s="52">
        <v>5.4600000000000005E-7</v>
      </c>
      <c r="M1681" s="52">
        <v>2.6599999999999999E-6</v>
      </c>
      <c r="N1681" s="52">
        <v>1.8700000000000001E-5</v>
      </c>
    </row>
    <row r="1682" spans="1:14" x14ac:dyDescent="0.25">
      <c r="A1682" t="s">
        <v>155</v>
      </c>
      <c r="B1682" t="s">
        <v>152</v>
      </c>
      <c r="C1682" t="s">
        <v>153</v>
      </c>
      <c r="D1682" t="s">
        <v>154</v>
      </c>
      <c r="E1682">
        <v>2017</v>
      </c>
      <c r="F1682">
        <v>2016</v>
      </c>
      <c r="G1682" t="s">
        <v>138</v>
      </c>
      <c r="H1682" s="92" t="s">
        <v>291</v>
      </c>
      <c r="I1682" s="52">
        <v>1.67E-13</v>
      </c>
      <c r="J1682" s="52">
        <v>3.28E-10</v>
      </c>
      <c r="K1682" s="52">
        <v>2.2600000000000001E-8</v>
      </c>
      <c r="L1682" s="52">
        <v>3.39E-7</v>
      </c>
      <c r="M1682" s="52">
        <v>1.3200000000000001E-6</v>
      </c>
      <c r="N1682" s="52">
        <v>5.5600000000000001E-6</v>
      </c>
    </row>
    <row r="1683" spans="1:14" x14ac:dyDescent="0.25">
      <c r="A1683" t="s">
        <v>155</v>
      </c>
      <c r="B1683" t="s">
        <v>152</v>
      </c>
      <c r="C1683" t="s">
        <v>153</v>
      </c>
      <c r="D1683" t="s">
        <v>154</v>
      </c>
      <c r="E1683">
        <v>2017</v>
      </c>
      <c r="F1683">
        <v>2016</v>
      </c>
      <c r="G1683" t="s">
        <v>138</v>
      </c>
      <c r="H1683" s="92" t="s">
        <v>292</v>
      </c>
      <c r="I1683" s="52">
        <v>7.5499999999999994E-14</v>
      </c>
      <c r="J1683" s="52">
        <v>6.9200000000000004E-11</v>
      </c>
      <c r="K1683" s="52">
        <v>4.3299999999999997E-9</v>
      </c>
      <c r="L1683" s="52">
        <v>6.6199999999999997E-8</v>
      </c>
      <c r="M1683" s="52">
        <v>3.39E-7</v>
      </c>
      <c r="N1683" s="52">
        <v>1.5600000000000001E-6</v>
      </c>
    </row>
    <row r="1684" spans="1:14" x14ac:dyDescent="0.25">
      <c r="A1684" t="s">
        <v>155</v>
      </c>
      <c r="B1684" t="s">
        <v>152</v>
      </c>
      <c r="C1684" t="s">
        <v>153</v>
      </c>
      <c r="D1684" t="s">
        <v>154</v>
      </c>
      <c r="E1684">
        <v>2017</v>
      </c>
      <c r="F1684">
        <v>2016</v>
      </c>
      <c r="G1684" t="s">
        <v>138</v>
      </c>
      <c r="H1684" s="92" t="s">
        <v>293</v>
      </c>
      <c r="I1684" s="52">
        <v>4.5099999999999998E-14</v>
      </c>
      <c r="J1684" s="52">
        <v>2.8499999999999999E-11</v>
      </c>
      <c r="K1684" s="52">
        <v>1.2900000000000001E-9</v>
      </c>
      <c r="L1684" s="52">
        <v>2.5200000000000001E-8</v>
      </c>
      <c r="M1684" s="52">
        <v>1.1300000000000001E-7</v>
      </c>
      <c r="N1684" s="52">
        <v>5.5899999999999996E-7</v>
      </c>
    </row>
    <row r="1685" spans="1:14" x14ac:dyDescent="0.25">
      <c r="A1685" t="s">
        <v>155</v>
      </c>
      <c r="B1685" t="s">
        <v>152</v>
      </c>
      <c r="C1685" t="s">
        <v>153</v>
      </c>
      <c r="D1685" t="s">
        <v>154</v>
      </c>
      <c r="E1685">
        <v>2017</v>
      </c>
      <c r="F1685">
        <v>2016</v>
      </c>
      <c r="G1685" t="s">
        <v>138</v>
      </c>
      <c r="H1685" s="92" t="s">
        <v>294</v>
      </c>
      <c r="I1685" s="52">
        <v>2.6600000000000002E-14</v>
      </c>
      <c r="J1685" s="52">
        <v>1.38E-11</v>
      </c>
      <c r="K1685" s="52">
        <v>4.6600000000000005E-10</v>
      </c>
      <c r="L1685" s="52">
        <v>1.0999999999999999E-8</v>
      </c>
      <c r="M1685" s="52">
        <v>4.0399999999999998E-8</v>
      </c>
      <c r="N1685" s="52">
        <v>1.92E-7</v>
      </c>
    </row>
    <row r="1686" spans="1:14" x14ac:dyDescent="0.25">
      <c r="A1686" t="s">
        <v>155</v>
      </c>
      <c r="B1686" t="s">
        <v>152</v>
      </c>
      <c r="C1686" t="s">
        <v>153</v>
      </c>
      <c r="D1686" t="s">
        <v>154</v>
      </c>
      <c r="E1686">
        <v>2018</v>
      </c>
      <c r="F1686">
        <v>2016</v>
      </c>
      <c r="G1686" t="s">
        <v>134</v>
      </c>
      <c r="H1686" s="92" t="s">
        <v>285</v>
      </c>
      <c r="I1686" s="74">
        <v>7.6399999999999996E-20</v>
      </c>
      <c r="J1686" s="74">
        <v>2.9499999999999998E-7</v>
      </c>
      <c r="K1686" s="74">
        <v>8.8500000000000004E-4</v>
      </c>
      <c r="L1686" s="74">
        <v>2.1899999999999999E-2</v>
      </c>
      <c r="M1686" s="74">
        <v>5.1999999999999998E-2</v>
      </c>
      <c r="N1686" s="74">
        <v>0.10199999999999999</v>
      </c>
    </row>
    <row r="1687" spans="1:14" x14ac:dyDescent="0.25">
      <c r="A1687" t="s">
        <v>155</v>
      </c>
      <c r="B1687" t="s">
        <v>152</v>
      </c>
      <c r="C1687" t="s">
        <v>153</v>
      </c>
      <c r="D1687" t="s">
        <v>154</v>
      </c>
      <c r="E1687">
        <v>2018</v>
      </c>
      <c r="F1687">
        <v>2016</v>
      </c>
      <c r="G1687" t="s">
        <v>134</v>
      </c>
      <c r="H1687" s="92" t="s">
        <v>286</v>
      </c>
      <c r="I1687" s="74">
        <v>3.08E-15</v>
      </c>
      <c r="J1687" s="74">
        <v>2.0599999999999999E-7</v>
      </c>
      <c r="K1687" s="74">
        <v>7.94E-4</v>
      </c>
      <c r="L1687" s="74">
        <v>1.5800000000000002E-2</v>
      </c>
      <c r="M1687" s="74">
        <v>4.3999999999999997E-2</v>
      </c>
      <c r="N1687" s="74">
        <v>0.114</v>
      </c>
    </row>
    <row r="1688" spans="1:14" x14ac:dyDescent="0.25">
      <c r="A1688" t="s">
        <v>155</v>
      </c>
      <c r="B1688" t="s">
        <v>152</v>
      </c>
      <c r="C1688" t="s">
        <v>153</v>
      </c>
      <c r="D1688" t="s">
        <v>154</v>
      </c>
      <c r="E1688">
        <v>2018</v>
      </c>
      <c r="F1688">
        <v>2016</v>
      </c>
      <c r="G1688" t="s">
        <v>134</v>
      </c>
      <c r="H1688" s="92" t="s">
        <v>287</v>
      </c>
      <c r="I1688" s="74">
        <v>1.5299999999999999E-14</v>
      </c>
      <c r="J1688" s="74">
        <v>1.1600000000000001E-7</v>
      </c>
      <c r="K1688" s="74">
        <v>4.5899999999999999E-4</v>
      </c>
      <c r="L1688" s="74">
        <v>6.7799999999999996E-3</v>
      </c>
      <c r="M1688" s="74">
        <v>2.18E-2</v>
      </c>
      <c r="N1688" s="74">
        <v>7.5899999999999995E-2</v>
      </c>
    </row>
    <row r="1689" spans="1:14" x14ac:dyDescent="0.25">
      <c r="A1689" t="s">
        <v>155</v>
      </c>
      <c r="B1689" t="s">
        <v>152</v>
      </c>
      <c r="C1689" t="s">
        <v>153</v>
      </c>
      <c r="D1689" t="s">
        <v>154</v>
      </c>
      <c r="E1689">
        <v>2018</v>
      </c>
      <c r="F1689">
        <v>2016</v>
      </c>
      <c r="G1689" t="s">
        <v>134</v>
      </c>
      <c r="H1689" s="92" t="s">
        <v>288</v>
      </c>
      <c r="I1689" s="74">
        <v>3.9099999999999999E-14</v>
      </c>
      <c r="J1689" s="74">
        <v>7.6599999999999998E-8</v>
      </c>
      <c r="K1689" s="74">
        <v>2.7500000000000002E-4</v>
      </c>
      <c r="L1689" s="74">
        <v>4.4799999999999996E-3</v>
      </c>
      <c r="M1689" s="74">
        <v>1.46E-2</v>
      </c>
      <c r="N1689" s="74">
        <v>4.3900000000000002E-2</v>
      </c>
    </row>
    <row r="1690" spans="1:14" x14ac:dyDescent="0.25">
      <c r="A1690" t="s">
        <v>155</v>
      </c>
      <c r="B1690" t="s">
        <v>152</v>
      </c>
      <c r="C1690" t="s">
        <v>153</v>
      </c>
      <c r="D1690" t="s">
        <v>154</v>
      </c>
      <c r="E1690">
        <v>2018</v>
      </c>
      <c r="F1690">
        <v>2016</v>
      </c>
      <c r="G1690" t="s">
        <v>134</v>
      </c>
      <c r="H1690" s="92" t="s">
        <v>289</v>
      </c>
      <c r="I1690" s="74">
        <v>1.3400000000000001E-13</v>
      </c>
      <c r="J1690" s="74">
        <v>3.03E-8</v>
      </c>
      <c r="K1690" s="74">
        <v>1.02E-4</v>
      </c>
      <c r="L1690" s="74">
        <v>1.4300000000000001E-3</v>
      </c>
      <c r="M1690" s="74">
        <v>5.0099999999999997E-3</v>
      </c>
      <c r="N1690" s="74">
        <v>1.8100000000000002E-2</v>
      </c>
    </row>
    <row r="1691" spans="1:14" x14ac:dyDescent="0.25">
      <c r="A1691" t="s">
        <v>155</v>
      </c>
      <c r="B1691" t="s">
        <v>152</v>
      </c>
      <c r="C1691" t="s">
        <v>153</v>
      </c>
      <c r="D1691" t="s">
        <v>154</v>
      </c>
      <c r="E1691">
        <v>2018</v>
      </c>
      <c r="F1691">
        <v>2016</v>
      </c>
      <c r="G1691" t="s">
        <v>134</v>
      </c>
      <c r="H1691" s="92" t="s">
        <v>290</v>
      </c>
      <c r="I1691" s="74">
        <v>6.0199999999999998E-14</v>
      </c>
      <c r="J1691" s="74">
        <v>6.1400000000000005E-10</v>
      </c>
      <c r="K1691" s="74">
        <v>2.6800000000000002E-6</v>
      </c>
      <c r="L1691" s="74">
        <v>8.6400000000000003E-6</v>
      </c>
      <c r="M1691" s="74">
        <v>9.0299999999999999E-5</v>
      </c>
      <c r="N1691" s="74">
        <v>1.3799999999999999E-3</v>
      </c>
    </row>
    <row r="1692" spans="1:14" x14ac:dyDescent="0.25">
      <c r="A1692" t="s">
        <v>155</v>
      </c>
      <c r="B1692" t="s">
        <v>152</v>
      </c>
      <c r="C1692" t="s">
        <v>153</v>
      </c>
      <c r="D1692" t="s">
        <v>154</v>
      </c>
      <c r="E1692">
        <v>2018</v>
      </c>
      <c r="F1692">
        <v>2016</v>
      </c>
      <c r="G1692" t="s">
        <v>134</v>
      </c>
      <c r="H1692" s="92" t="s">
        <v>291</v>
      </c>
      <c r="I1692" s="74">
        <v>3.1399999999999997E-14</v>
      </c>
      <c r="J1692" s="74">
        <v>1.8299999999999999E-10</v>
      </c>
      <c r="K1692" s="74">
        <v>8.1999999999999998E-7</v>
      </c>
      <c r="L1692" s="74">
        <v>5.5199999999999997E-6</v>
      </c>
      <c r="M1692" s="74">
        <v>5.38E-5</v>
      </c>
      <c r="N1692" s="74">
        <v>2.43E-4</v>
      </c>
    </row>
    <row r="1693" spans="1:14" x14ac:dyDescent="0.25">
      <c r="A1693" t="s">
        <v>155</v>
      </c>
      <c r="B1693" t="s">
        <v>152</v>
      </c>
      <c r="C1693" t="s">
        <v>153</v>
      </c>
      <c r="D1693" t="s">
        <v>154</v>
      </c>
      <c r="E1693">
        <v>2018</v>
      </c>
      <c r="F1693">
        <v>2016</v>
      </c>
      <c r="G1693" t="s">
        <v>134</v>
      </c>
      <c r="H1693" s="92" t="s">
        <v>292</v>
      </c>
      <c r="I1693" s="74">
        <v>9.5700000000000005E-15</v>
      </c>
      <c r="J1693" s="74">
        <v>2.8299999999999999E-11</v>
      </c>
      <c r="K1693" s="74">
        <v>1.09E-7</v>
      </c>
      <c r="L1693" s="74">
        <v>6.6300000000000005E-7</v>
      </c>
      <c r="M1693" s="74">
        <v>8.8400000000000001E-6</v>
      </c>
      <c r="N1693" s="74">
        <v>4.9100000000000001E-5</v>
      </c>
    </row>
    <row r="1694" spans="1:14" x14ac:dyDescent="0.25">
      <c r="A1694" t="s">
        <v>155</v>
      </c>
      <c r="B1694" t="s">
        <v>152</v>
      </c>
      <c r="C1694" t="s">
        <v>153</v>
      </c>
      <c r="D1694" t="s">
        <v>154</v>
      </c>
      <c r="E1694">
        <v>2018</v>
      </c>
      <c r="F1694">
        <v>2016</v>
      </c>
      <c r="G1694" t="s">
        <v>134</v>
      </c>
      <c r="H1694" s="92" t="s">
        <v>293</v>
      </c>
      <c r="I1694" s="74">
        <v>5.6700000000000002E-15</v>
      </c>
      <c r="J1694" s="74">
        <v>8.8999999999999996E-12</v>
      </c>
      <c r="K1694" s="74">
        <v>3.18E-8</v>
      </c>
      <c r="L1694" s="74">
        <v>1.7499999999999999E-7</v>
      </c>
      <c r="M1694" s="74">
        <v>2.57E-6</v>
      </c>
      <c r="N1694" s="74">
        <v>1.6399999999999999E-5</v>
      </c>
    </row>
    <row r="1695" spans="1:14" x14ac:dyDescent="0.25">
      <c r="A1695" t="s">
        <v>155</v>
      </c>
      <c r="B1695" t="s">
        <v>152</v>
      </c>
      <c r="C1695" t="s">
        <v>153</v>
      </c>
      <c r="D1695" t="s">
        <v>154</v>
      </c>
      <c r="E1695">
        <v>2018</v>
      </c>
      <c r="F1695">
        <v>2016</v>
      </c>
      <c r="G1695" t="s">
        <v>134</v>
      </c>
      <c r="H1695" s="92" t="s">
        <v>294</v>
      </c>
      <c r="I1695" s="74">
        <v>3.3300000000000001E-15</v>
      </c>
      <c r="J1695" s="74">
        <v>3.6100000000000002E-12</v>
      </c>
      <c r="K1695" s="74">
        <v>1.11E-8</v>
      </c>
      <c r="L1695" s="74">
        <v>5.7499999999999999E-8</v>
      </c>
      <c r="M1695" s="74">
        <v>8.2600000000000001E-7</v>
      </c>
      <c r="N1695" s="74">
        <v>5.8100000000000003E-6</v>
      </c>
    </row>
    <row r="1696" spans="1:14" x14ac:dyDescent="0.25">
      <c r="A1696" t="s">
        <v>155</v>
      </c>
      <c r="B1696" t="s">
        <v>152</v>
      </c>
      <c r="C1696" t="s">
        <v>153</v>
      </c>
      <c r="D1696" t="s">
        <v>154</v>
      </c>
      <c r="E1696">
        <v>2018</v>
      </c>
      <c r="F1696">
        <v>2016</v>
      </c>
      <c r="G1696" t="s">
        <v>137</v>
      </c>
      <c r="H1696" s="92" t="s">
        <v>285</v>
      </c>
      <c r="I1696" s="52">
        <v>0</v>
      </c>
      <c r="J1696" s="52">
        <v>2.9499999999999998E-7</v>
      </c>
      <c r="K1696" s="52">
        <v>8.8500000000000004E-4</v>
      </c>
      <c r="L1696" s="52">
        <v>2.1899999999999999E-2</v>
      </c>
      <c r="M1696" s="52">
        <v>5.1999999999999998E-2</v>
      </c>
      <c r="N1696" s="52">
        <v>0.10199999999999999</v>
      </c>
    </row>
    <row r="1697" spans="1:14" x14ac:dyDescent="0.25">
      <c r="A1697" t="s">
        <v>155</v>
      </c>
      <c r="B1697" t="s">
        <v>152</v>
      </c>
      <c r="C1697" t="s">
        <v>153</v>
      </c>
      <c r="D1697" t="s">
        <v>154</v>
      </c>
      <c r="E1697">
        <v>2018</v>
      </c>
      <c r="F1697">
        <v>2016</v>
      </c>
      <c r="G1697" t="s">
        <v>137</v>
      </c>
      <c r="H1697" s="92" t="s">
        <v>286</v>
      </c>
      <c r="I1697" s="52">
        <v>0</v>
      </c>
      <c r="J1697" s="52">
        <v>2.0599999999999999E-7</v>
      </c>
      <c r="K1697" s="52">
        <v>7.94E-4</v>
      </c>
      <c r="L1697" s="52">
        <v>1.5800000000000002E-2</v>
      </c>
      <c r="M1697" s="52">
        <v>4.3999999999999997E-2</v>
      </c>
      <c r="N1697" s="52">
        <v>0.114</v>
      </c>
    </row>
    <row r="1698" spans="1:14" x14ac:dyDescent="0.25">
      <c r="A1698" t="s">
        <v>155</v>
      </c>
      <c r="B1698" t="s">
        <v>152</v>
      </c>
      <c r="C1698" t="s">
        <v>153</v>
      </c>
      <c r="D1698" t="s">
        <v>154</v>
      </c>
      <c r="E1698">
        <v>2018</v>
      </c>
      <c r="F1698">
        <v>2016</v>
      </c>
      <c r="G1698" t="s">
        <v>137</v>
      </c>
      <c r="H1698" s="92" t="s">
        <v>287</v>
      </c>
      <c r="I1698" s="52">
        <v>0</v>
      </c>
      <c r="J1698" s="52">
        <v>1.1600000000000001E-7</v>
      </c>
      <c r="K1698" s="52">
        <v>4.5899999999999999E-4</v>
      </c>
      <c r="L1698" s="52">
        <v>6.77E-3</v>
      </c>
      <c r="M1698" s="52">
        <v>2.18E-2</v>
      </c>
      <c r="N1698" s="52">
        <v>7.5899999999999995E-2</v>
      </c>
    </row>
    <row r="1699" spans="1:14" x14ac:dyDescent="0.25">
      <c r="A1699" t="s">
        <v>155</v>
      </c>
      <c r="B1699" t="s">
        <v>152</v>
      </c>
      <c r="C1699" t="s">
        <v>153</v>
      </c>
      <c r="D1699" t="s">
        <v>154</v>
      </c>
      <c r="E1699">
        <v>2018</v>
      </c>
      <c r="F1699">
        <v>2016</v>
      </c>
      <c r="G1699" t="s">
        <v>137</v>
      </c>
      <c r="H1699" s="92" t="s">
        <v>288</v>
      </c>
      <c r="I1699" s="52">
        <v>0</v>
      </c>
      <c r="J1699" s="52">
        <v>7.6500000000000003E-8</v>
      </c>
      <c r="K1699" s="52">
        <v>2.7500000000000002E-4</v>
      </c>
      <c r="L1699" s="52">
        <v>4.4799999999999996E-3</v>
      </c>
      <c r="M1699" s="52">
        <v>1.46E-2</v>
      </c>
      <c r="N1699" s="52">
        <v>4.3900000000000002E-2</v>
      </c>
    </row>
    <row r="1700" spans="1:14" x14ac:dyDescent="0.25">
      <c r="A1700" t="s">
        <v>155</v>
      </c>
      <c r="B1700" t="s">
        <v>152</v>
      </c>
      <c r="C1700" t="s">
        <v>153</v>
      </c>
      <c r="D1700" t="s">
        <v>154</v>
      </c>
      <c r="E1700">
        <v>2018</v>
      </c>
      <c r="F1700">
        <v>2016</v>
      </c>
      <c r="G1700" t="s">
        <v>137</v>
      </c>
      <c r="H1700" s="92" t="s">
        <v>289</v>
      </c>
      <c r="I1700" s="52">
        <v>0</v>
      </c>
      <c r="J1700" s="52">
        <v>2.8200000000000001E-8</v>
      </c>
      <c r="K1700" s="52">
        <v>1.02E-4</v>
      </c>
      <c r="L1700" s="52">
        <v>1.42E-3</v>
      </c>
      <c r="M1700" s="52">
        <v>5.0099999999999997E-3</v>
      </c>
      <c r="N1700" s="52">
        <v>1.8100000000000002E-2</v>
      </c>
    </row>
    <row r="1701" spans="1:14" x14ac:dyDescent="0.25">
      <c r="A1701" t="s">
        <v>155</v>
      </c>
      <c r="B1701" t="s">
        <v>152</v>
      </c>
      <c r="C1701" t="s">
        <v>153</v>
      </c>
      <c r="D1701" t="s">
        <v>154</v>
      </c>
      <c r="E1701">
        <v>2018</v>
      </c>
      <c r="F1701">
        <v>2016</v>
      </c>
      <c r="G1701" t="s">
        <v>137</v>
      </c>
      <c r="H1701" s="92" t="s">
        <v>290</v>
      </c>
      <c r="I1701" s="52">
        <v>0</v>
      </c>
      <c r="J1701" s="52">
        <v>1.5E-10</v>
      </c>
      <c r="K1701" s="52">
        <v>2.6699999999999998E-6</v>
      </c>
      <c r="L1701" s="52">
        <v>8.5799999999999992E-6</v>
      </c>
      <c r="M1701" s="52">
        <v>8.9900000000000003E-5</v>
      </c>
      <c r="N1701" s="52">
        <v>1.3799999999999999E-3</v>
      </c>
    </row>
    <row r="1702" spans="1:14" x14ac:dyDescent="0.25">
      <c r="A1702" t="s">
        <v>155</v>
      </c>
      <c r="B1702" t="s">
        <v>152</v>
      </c>
      <c r="C1702" t="s">
        <v>153</v>
      </c>
      <c r="D1702" t="s">
        <v>154</v>
      </c>
      <c r="E1702">
        <v>2018</v>
      </c>
      <c r="F1702">
        <v>2016</v>
      </c>
      <c r="G1702" t="s">
        <v>137</v>
      </c>
      <c r="H1702" s="92" t="s">
        <v>291</v>
      </c>
      <c r="I1702" s="52">
        <v>0</v>
      </c>
      <c r="J1702" s="52">
        <v>2.05E-11</v>
      </c>
      <c r="K1702" s="52">
        <v>8.1699999999999997E-7</v>
      </c>
      <c r="L1702" s="52">
        <v>5.48E-6</v>
      </c>
      <c r="M1702" s="52">
        <v>5.3600000000000002E-5</v>
      </c>
      <c r="N1702" s="52">
        <v>2.43E-4</v>
      </c>
    </row>
    <row r="1703" spans="1:14" x14ac:dyDescent="0.25">
      <c r="A1703" t="s">
        <v>155</v>
      </c>
      <c r="B1703" t="s">
        <v>152</v>
      </c>
      <c r="C1703" t="s">
        <v>153</v>
      </c>
      <c r="D1703" t="s">
        <v>154</v>
      </c>
      <c r="E1703">
        <v>2018</v>
      </c>
      <c r="F1703">
        <v>2016</v>
      </c>
      <c r="G1703" t="s">
        <v>137</v>
      </c>
      <c r="H1703" s="92" t="s">
        <v>292</v>
      </c>
      <c r="I1703" s="52">
        <v>0</v>
      </c>
      <c r="J1703" s="52">
        <v>0</v>
      </c>
      <c r="K1703" s="52">
        <v>1.09E-7</v>
      </c>
      <c r="L1703" s="52">
        <v>6.5400000000000001E-7</v>
      </c>
      <c r="M1703" s="52">
        <v>8.8000000000000004E-6</v>
      </c>
      <c r="N1703" s="52">
        <v>4.8900000000000003E-5</v>
      </c>
    </row>
    <row r="1704" spans="1:14" x14ac:dyDescent="0.25">
      <c r="A1704" t="s">
        <v>155</v>
      </c>
      <c r="B1704" t="s">
        <v>152</v>
      </c>
      <c r="C1704" t="s">
        <v>153</v>
      </c>
      <c r="D1704" t="s">
        <v>154</v>
      </c>
      <c r="E1704">
        <v>2018</v>
      </c>
      <c r="F1704">
        <v>2016</v>
      </c>
      <c r="G1704" t="s">
        <v>137</v>
      </c>
      <c r="H1704" s="92" t="s">
        <v>293</v>
      </c>
      <c r="I1704" s="52">
        <v>0</v>
      </c>
      <c r="J1704" s="52">
        <v>0</v>
      </c>
      <c r="K1704" s="52">
        <v>3.1499999999999998E-8</v>
      </c>
      <c r="L1704" s="52">
        <v>1.72E-7</v>
      </c>
      <c r="M1704" s="52">
        <v>2.5600000000000001E-6</v>
      </c>
      <c r="N1704" s="52">
        <v>1.63E-5</v>
      </c>
    </row>
    <row r="1705" spans="1:14" x14ac:dyDescent="0.25">
      <c r="A1705" t="s">
        <v>155</v>
      </c>
      <c r="B1705" t="s">
        <v>152</v>
      </c>
      <c r="C1705" t="s">
        <v>153</v>
      </c>
      <c r="D1705" t="s">
        <v>154</v>
      </c>
      <c r="E1705">
        <v>2018</v>
      </c>
      <c r="F1705">
        <v>2016</v>
      </c>
      <c r="G1705" t="s">
        <v>137</v>
      </c>
      <c r="H1705" s="92" t="s">
        <v>294</v>
      </c>
      <c r="I1705" s="52">
        <v>0</v>
      </c>
      <c r="J1705" s="52">
        <v>0</v>
      </c>
      <c r="K1705" s="52">
        <v>1.0999999999999999E-8</v>
      </c>
      <c r="L1705" s="52">
        <v>5.6099999999999999E-8</v>
      </c>
      <c r="M1705" s="52">
        <v>8.2099999999999995E-7</v>
      </c>
      <c r="N1705" s="52">
        <v>5.7899999999999996E-6</v>
      </c>
    </row>
    <row r="1706" spans="1:14" x14ac:dyDescent="0.25">
      <c r="A1706" t="s">
        <v>155</v>
      </c>
      <c r="B1706" t="s">
        <v>152</v>
      </c>
      <c r="C1706" t="s">
        <v>153</v>
      </c>
      <c r="D1706" t="s">
        <v>154</v>
      </c>
      <c r="E1706">
        <v>2018</v>
      </c>
      <c r="F1706">
        <v>2016</v>
      </c>
      <c r="G1706" t="s">
        <v>138</v>
      </c>
      <c r="H1706" s="92" t="s">
        <v>285</v>
      </c>
      <c r="I1706" s="52">
        <v>1.0900000000000001E-22</v>
      </c>
      <c r="J1706" s="52">
        <v>7.0500000000000002E-16</v>
      </c>
      <c r="K1706" s="52">
        <v>7.8599999999999992E-12</v>
      </c>
      <c r="L1706" s="52">
        <v>5.9000000000000003E-10</v>
      </c>
      <c r="M1706" s="52">
        <v>8.4199999999999999E-10</v>
      </c>
      <c r="N1706" s="52">
        <v>1.61E-9</v>
      </c>
    </row>
    <row r="1707" spans="1:14" x14ac:dyDescent="0.25">
      <c r="A1707" t="s">
        <v>155</v>
      </c>
      <c r="B1707" t="s">
        <v>152</v>
      </c>
      <c r="C1707" t="s">
        <v>153</v>
      </c>
      <c r="D1707" t="s">
        <v>154</v>
      </c>
      <c r="E1707">
        <v>2018</v>
      </c>
      <c r="F1707">
        <v>2016</v>
      </c>
      <c r="G1707" t="s">
        <v>138</v>
      </c>
      <c r="H1707" s="92" t="s">
        <v>286</v>
      </c>
      <c r="I1707" s="52">
        <v>8.86E-17</v>
      </c>
      <c r="J1707" s="52">
        <v>2.5499999999999998E-12</v>
      </c>
      <c r="K1707" s="52">
        <v>9.4499999999999994E-10</v>
      </c>
      <c r="L1707" s="52">
        <v>6.1900000000000005E-8</v>
      </c>
      <c r="M1707" s="52">
        <v>8.1199999999999999E-8</v>
      </c>
      <c r="N1707" s="52">
        <v>1.8099999999999999E-7</v>
      </c>
    </row>
    <row r="1708" spans="1:14" x14ac:dyDescent="0.25">
      <c r="A1708" t="s">
        <v>155</v>
      </c>
      <c r="B1708" t="s">
        <v>152</v>
      </c>
      <c r="C1708" t="s">
        <v>153</v>
      </c>
      <c r="D1708" t="s">
        <v>154</v>
      </c>
      <c r="E1708">
        <v>2018</v>
      </c>
      <c r="F1708">
        <v>2016</v>
      </c>
      <c r="G1708" t="s">
        <v>138</v>
      </c>
      <c r="H1708" s="92" t="s">
        <v>287</v>
      </c>
      <c r="I1708" s="52">
        <v>1.8899999999999999E-15</v>
      </c>
      <c r="J1708" s="52">
        <v>4.1199999999999997E-11</v>
      </c>
      <c r="K1708" s="52">
        <v>8.6100000000000007E-9</v>
      </c>
      <c r="L1708" s="52">
        <v>1.54E-7</v>
      </c>
      <c r="M1708" s="52">
        <v>4.7999999999999996E-7</v>
      </c>
      <c r="N1708" s="52">
        <v>1.72E-6</v>
      </c>
    </row>
    <row r="1709" spans="1:14" x14ac:dyDescent="0.25">
      <c r="A1709" t="s">
        <v>155</v>
      </c>
      <c r="B1709" t="s">
        <v>152</v>
      </c>
      <c r="C1709" t="s">
        <v>153</v>
      </c>
      <c r="D1709" t="s">
        <v>154</v>
      </c>
      <c r="E1709">
        <v>2018</v>
      </c>
      <c r="F1709">
        <v>2016</v>
      </c>
      <c r="G1709" t="s">
        <v>138</v>
      </c>
      <c r="H1709" s="92" t="s">
        <v>288</v>
      </c>
      <c r="I1709" s="52">
        <v>5.5899999999999997E-15</v>
      </c>
      <c r="J1709" s="52">
        <v>1.9900000000000001E-10</v>
      </c>
      <c r="K1709" s="52">
        <v>1.9499999999999999E-8</v>
      </c>
      <c r="L1709" s="52">
        <v>6.7400000000000003E-7</v>
      </c>
      <c r="M1709" s="52">
        <v>1.1000000000000001E-6</v>
      </c>
      <c r="N1709" s="52">
        <v>2.43E-6</v>
      </c>
    </row>
    <row r="1710" spans="1:14" x14ac:dyDescent="0.25">
      <c r="A1710" t="s">
        <v>155</v>
      </c>
      <c r="B1710" t="s">
        <v>152</v>
      </c>
      <c r="C1710" t="s">
        <v>153</v>
      </c>
      <c r="D1710" t="s">
        <v>154</v>
      </c>
      <c r="E1710">
        <v>2018</v>
      </c>
      <c r="F1710">
        <v>2016</v>
      </c>
      <c r="G1710" t="s">
        <v>138</v>
      </c>
      <c r="H1710" s="92" t="s">
        <v>289</v>
      </c>
      <c r="I1710" s="52">
        <v>2.3900000000000001E-14</v>
      </c>
      <c r="J1710" s="52">
        <v>6.5600000000000001E-10</v>
      </c>
      <c r="K1710" s="52">
        <v>4.6900000000000003E-8</v>
      </c>
      <c r="L1710" s="52">
        <v>1.5E-6</v>
      </c>
      <c r="M1710" s="52">
        <v>2.83E-6</v>
      </c>
      <c r="N1710" s="52">
        <v>6.8700000000000003E-6</v>
      </c>
    </row>
    <row r="1711" spans="1:14" x14ac:dyDescent="0.25">
      <c r="A1711" t="s">
        <v>155</v>
      </c>
      <c r="B1711" t="s">
        <v>152</v>
      </c>
      <c r="C1711" t="s">
        <v>153</v>
      </c>
      <c r="D1711" t="s">
        <v>154</v>
      </c>
      <c r="E1711">
        <v>2018</v>
      </c>
      <c r="F1711">
        <v>2016</v>
      </c>
      <c r="G1711" t="s">
        <v>138</v>
      </c>
      <c r="H1711" s="92" t="s">
        <v>290</v>
      </c>
      <c r="I1711" s="52">
        <v>3.17E-14</v>
      </c>
      <c r="J1711" s="52">
        <v>8.2499999999999999E-11</v>
      </c>
      <c r="K1711" s="52">
        <v>7.8700000000000003E-9</v>
      </c>
      <c r="L1711" s="52">
        <v>6.8200000000000002E-8</v>
      </c>
      <c r="M1711" s="52">
        <v>3.3299999999999998E-7</v>
      </c>
      <c r="N1711" s="52">
        <v>2.3300000000000001E-6</v>
      </c>
    </row>
    <row r="1712" spans="1:14" x14ac:dyDescent="0.25">
      <c r="A1712" t="s">
        <v>155</v>
      </c>
      <c r="B1712" t="s">
        <v>152</v>
      </c>
      <c r="C1712" t="s">
        <v>153</v>
      </c>
      <c r="D1712" t="s">
        <v>154</v>
      </c>
      <c r="E1712">
        <v>2018</v>
      </c>
      <c r="F1712">
        <v>2016</v>
      </c>
      <c r="G1712" t="s">
        <v>138</v>
      </c>
      <c r="H1712" s="92" t="s">
        <v>291</v>
      </c>
      <c r="I1712" s="52">
        <v>2.08E-14</v>
      </c>
      <c r="J1712" s="52">
        <v>4.1000000000000001E-11</v>
      </c>
      <c r="K1712" s="52">
        <v>2.8299999999999999E-9</v>
      </c>
      <c r="L1712" s="52">
        <v>4.2400000000000002E-8</v>
      </c>
      <c r="M1712" s="52">
        <v>1.6500000000000001E-7</v>
      </c>
      <c r="N1712" s="52">
        <v>6.9500000000000002E-7</v>
      </c>
    </row>
    <row r="1713" spans="1:14" x14ac:dyDescent="0.25">
      <c r="A1713" t="s">
        <v>155</v>
      </c>
      <c r="B1713" t="s">
        <v>152</v>
      </c>
      <c r="C1713" t="s">
        <v>153</v>
      </c>
      <c r="D1713" t="s">
        <v>154</v>
      </c>
      <c r="E1713">
        <v>2018</v>
      </c>
      <c r="F1713">
        <v>2016</v>
      </c>
      <c r="G1713" t="s">
        <v>138</v>
      </c>
      <c r="H1713" s="92" t="s">
        <v>292</v>
      </c>
      <c r="I1713" s="52">
        <v>9.4400000000000004E-15</v>
      </c>
      <c r="J1713" s="52">
        <v>8.6500000000000005E-12</v>
      </c>
      <c r="K1713" s="52">
        <v>5.4199999999999999E-10</v>
      </c>
      <c r="L1713" s="52">
        <v>8.2800000000000004E-9</v>
      </c>
      <c r="M1713" s="52">
        <v>4.2400000000000002E-8</v>
      </c>
      <c r="N1713" s="52">
        <v>1.9500000000000001E-7</v>
      </c>
    </row>
    <row r="1714" spans="1:14" x14ac:dyDescent="0.25">
      <c r="A1714" t="s">
        <v>155</v>
      </c>
      <c r="B1714" t="s">
        <v>152</v>
      </c>
      <c r="C1714" t="s">
        <v>153</v>
      </c>
      <c r="D1714" t="s">
        <v>154</v>
      </c>
      <c r="E1714">
        <v>2018</v>
      </c>
      <c r="F1714">
        <v>2016</v>
      </c>
      <c r="G1714" t="s">
        <v>138</v>
      </c>
      <c r="H1714" s="92" t="s">
        <v>293</v>
      </c>
      <c r="I1714" s="52">
        <v>5.6400000000000001E-15</v>
      </c>
      <c r="J1714" s="52">
        <v>3.5600000000000002E-12</v>
      </c>
      <c r="K1714" s="52">
        <v>1.6100000000000001E-10</v>
      </c>
      <c r="L1714" s="52">
        <v>3.1500000000000001E-9</v>
      </c>
      <c r="M1714" s="52">
        <v>1.4100000000000001E-8</v>
      </c>
      <c r="N1714" s="52">
        <v>6.9899999999999997E-8</v>
      </c>
    </row>
    <row r="1715" spans="1:14" x14ac:dyDescent="0.25">
      <c r="A1715" t="s">
        <v>155</v>
      </c>
      <c r="B1715" t="s">
        <v>152</v>
      </c>
      <c r="C1715" t="s">
        <v>153</v>
      </c>
      <c r="D1715" t="s">
        <v>154</v>
      </c>
      <c r="E1715">
        <v>2018</v>
      </c>
      <c r="F1715">
        <v>2016</v>
      </c>
      <c r="G1715" t="s">
        <v>138</v>
      </c>
      <c r="H1715" s="92" t="s">
        <v>294</v>
      </c>
      <c r="I1715" s="52">
        <v>3.3199999999999999E-15</v>
      </c>
      <c r="J1715" s="52">
        <v>1.7300000000000001E-12</v>
      </c>
      <c r="K1715" s="52">
        <v>5.8299999999999995E-11</v>
      </c>
      <c r="L1715" s="52">
        <v>1.37E-9</v>
      </c>
      <c r="M1715" s="52">
        <v>5.0499999999999997E-9</v>
      </c>
      <c r="N1715" s="52">
        <v>2.4E-8</v>
      </c>
    </row>
    <row r="1716" spans="1:14" x14ac:dyDescent="0.25">
      <c r="A1716" t="s">
        <v>155</v>
      </c>
      <c r="B1716" t="s">
        <v>152</v>
      </c>
      <c r="C1716" t="s">
        <v>153</v>
      </c>
      <c r="D1716" t="s">
        <v>154</v>
      </c>
      <c r="E1716">
        <v>2019</v>
      </c>
      <c r="F1716">
        <v>2019</v>
      </c>
      <c r="G1716" t="s">
        <v>134</v>
      </c>
      <c r="H1716" s="92" t="s">
        <v>285</v>
      </c>
      <c r="I1716" s="74">
        <v>1.44E-18</v>
      </c>
      <c r="J1716" s="74">
        <v>9.2700000000000003E-8</v>
      </c>
      <c r="K1716" s="74">
        <v>2.5999999999999998E-4</v>
      </c>
      <c r="L1716" s="74">
        <v>5.6699999999999997E-3</v>
      </c>
      <c r="M1716" s="74">
        <v>1.8599999999999998E-2</v>
      </c>
      <c r="N1716" s="74">
        <v>2.93E-2</v>
      </c>
    </row>
    <row r="1717" spans="1:14" x14ac:dyDescent="0.25">
      <c r="A1717" t="s">
        <v>155</v>
      </c>
      <c r="B1717" t="s">
        <v>152</v>
      </c>
      <c r="C1717" t="s">
        <v>153</v>
      </c>
      <c r="D1717" t="s">
        <v>154</v>
      </c>
      <c r="E1717">
        <v>2019</v>
      </c>
      <c r="F1717">
        <v>2019</v>
      </c>
      <c r="G1717" t="s">
        <v>134</v>
      </c>
      <c r="H1717" s="92" t="s">
        <v>286</v>
      </c>
      <c r="I1717" s="74">
        <v>3.1199999999999998E-15</v>
      </c>
      <c r="J1717" s="74">
        <v>6.6100000000000003E-8</v>
      </c>
      <c r="K1717" s="74">
        <v>2.5099999999999998E-4</v>
      </c>
      <c r="L1717" s="74">
        <v>5.2599999999999999E-3</v>
      </c>
      <c r="M1717" s="74">
        <v>1.52E-2</v>
      </c>
      <c r="N1717" s="74">
        <v>2.87E-2</v>
      </c>
    </row>
    <row r="1718" spans="1:14" x14ac:dyDescent="0.25">
      <c r="A1718" t="s">
        <v>155</v>
      </c>
      <c r="B1718" t="s">
        <v>152</v>
      </c>
      <c r="C1718" t="s">
        <v>153</v>
      </c>
      <c r="D1718" t="s">
        <v>154</v>
      </c>
      <c r="E1718">
        <v>2019</v>
      </c>
      <c r="F1718">
        <v>2019</v>
      </c>
      <c r="G1718" t="s">
        <v>134</v>
      </c>
      <c r="H1718" s="92" t="s">
        <v>287</v>
      </c>
      <c r="I1718" s="74">
        <v>1.07E-14</v>
      </c>
      <c r="J1718" s="74">
        <v>3.8299999999999999E-8</v>
      </c>
      <c r="K1718" s="74">
        <v>1.45E-4</v>
      </c>
      <c r="L1718" s="74">
        <v>1.98E-3</v>
      </c>
      <c r="M1718" s="74">
        <v>7.3600000000000002E-3</v>
      </c>
      <c r="N1718" s="74">
        <v>2.1000000000000001E-2</v>
      </c>
    </row>
    <row r="1719" spans="1:14" x14ac:dyDescent="0.25">
      <c r="A1719" t="s">
        <v>155</v>
      </c>
      <c r="B1719" t="s">
        <v>152</v>
      </c>
      <c r="C1719" t="s">
        <v>153</v>
      </c>
      <c r="D1719" t="s">
        <v>154</v>
      </c>
      <c r="E1719">
        <v>2019</v>
      </c>
      <c r="F1719">
        <v>2019</v>
      </c>
      <c r="G1719" t="s">
        <v>134</v>
      </c>
      <c r="H1719" s="92" t="s">
        <v>288</v>
      </c>
      <c r="I1719" s="74">
        <v>2.5499999999999999E-14</v>
      </c>
      <c r="J1719" s="74">
        <v>2.5699999999999999E-8</v>
      </c>
      <c r="K1719" s="74">
        <v>8.4699999999999999E-5</v>
      </c>
      <c r="L1719" s="74">
        <v>1.4400000000000001E-3</v>
      </c>
      <c r="M1719" s="74">
        <v>4.5799999999999999E-3</v>
      </c>
      <c r="N1719" s="74">
        <v>1.17E-2</v>
      </c>
    </row>
    <row r="1720" spans="1:14" x14ac:dyDescent="0.25">
      <c r="A1720" t="s">
        <v>155</v>
      </c>
      <c r="B1720" t="s">
        <v>152</v>
      </c>
      <c r="C1720" t="s">
        <v>153</v>
      </c>
      <c r="D1720" t="s">
        <v>154</v>
      </c>
      <c r="E1720">
        <v>2019</v>
      </c>
      <c r="F1720">
        <v>2019</v>
      </c>
      <c r="G1720" t="s">
        <v>134</v>
      </c>
      <c r="H1720" s="92" t="s">
        <v>289</v>
      </c>
      <c r="I1720" s="74">
        <v>4.3499999999999998E-14</v>
      </c>
      <c r="J1720" s="74">
        <v>1.09E-8</v>
      </c>
      <c r="K1720" s="74">
        <v>3.2199999999999997E-5</v>
      </c>
      <c r="L1720" s="74">
        <v>4.28E-4</v>
      </c>
      <c r="M1720" s="74">
        <v>1.6100000000000001E-3</v>
      </c>
      <c r="N1720" s="74">
        <v>4.7800000000000004E-3</v>
      </c>
    </row>
    <row r="1721" spans="1:14" x14ac:dyDescent="0.25">
      <c r="A1721" t="s">
        <v>155</v>
      </c>
      <c r="B1721" t="s">
        <v>152</v>
      </c>
      <c r="C1721" t="s">
        <v>153</v>
      </c>
      <c r="D1721" t="s">
        <v>154</v>
      </c>
      <c r="E1721">
        <v>2019</v>
      </c>
      <c r="F1721">
        <v>2019</v>
      </c>
      <c r="G1721" t="s">
        <v>134</v>
      </c>
      <c r="H1721" s="92" t="s">
        <v>290</v>
      </c>
      <c r="I1721" s="74">
        <v>2.23E-14</v>
      </c>
      <c r="J1721" s="74">
        <v>2.1299999999999999E-10</v>
      </c>
      <c r="K1721" s="74">
        <v>8.5300000000000003E-7</v>
      </c>
      <c r="L1721" s="74">
        <v>3.1999999999999999E-6</v>
      </c>
      <c r="M1721" s="74">
        <v>3.2700000000000002E-5</v>
      </c>
      <c r="N1721" s="74">
        <v>4.2200000000000001E-4</v>
      </c>
    </row>
    <row r="1722" spans="1:14" x14ac:dyDescent="0.25">
      <c r="A1722" t="s">
        <v>155</v>
      </c>
      <c r="B1722" t="s">
        <v>152</v>
      </c>
      <c r="C1722" t="s">
        <v>153</v>
      </c>
      <c r="D1722" t="s">
        <v>154</v>
      </c>
      <c r="E1722">
        <v>2019</v>
      </c>
      <c r="F1722">
        <v>2019</v>
      </c>
      <c r="G1722" t="s">
        <v>134</v>
      </c>
      <c r="H1722" s="92" t="s">
        <v>291</v>
      </c>
      <c r="I1722" s="74">
        <v>1.41E-14</v>
      </c>
      <c r="J1722" s="74">
        <v>5.9500000000000001E-11</v>
      </c>
      <c r="K1722" s="74">
        <v>2.2999999999999999E-7</v>
      </c>
      <c r="L1722" s="74">
        <v>2.17E-6</v>
      </c>
      <c r="M1722" s="74">
        <v>1.7399999999999999E-5</v>
      </c>
      <c r="N1722" s="74">
        <v>7.2999999999999999E-5</v>
      </c>
    </row>
    <row r="1723" spans="1:14" x14ac:dyDescent="0.25">
      <c r="A1723" t="s">
        <v>155</v>
      </c>
      <c r="B1723" t="s">
        <v>152</v>
      </c>
      <c r="C1723" t="s">
        <v>153</v>
      </c>
      <c r="D1723" t="s">
        <v>154</v>
      </c>
      <c r="E1723">
        <v>2019</v>
      </c>
      <c r="F1723">
        <v>2019</v>
      </c>
      <c r="G1723" t="s">
        <v>134</v>
      </c>
      <c r="H1723" s="92" t="s">
        <v>292</v>
      </c>
      <c r="I1723" s="74">
        <v>5.0900000000000003E-15</v>
      </c>
      <c r="J1723" s="74">
        <v>9.5800000000000008E-12</v>
      </c>
      <c r="K1723" s="74">
        <v>3.2000000000000002E-8</v>
      </c>
      <c r="L1723" s="74">
        <v>2.6899999999999999E-7</v>
      </c>
      <c r="M1723" s="74">
        <v>2.65E-6</v>
      </c>
      <c r="N1723" s="74">
        <v>1.4E-5</v>
      </c>
    </row>
    <row r="1724" spans="1:14" x14ac:dyDescent="0.25">
      <c r="A1724" t="s">
        <v>155</v>
      </c>
      <c r="B1724" t="s">
        <v>152</v>
      </c>
      <c r="C1724" t="s">
        <v>153</v>
      </c>
      <c r="D1724" t="s">
        <v>154</v>
      </c>
      <c r="E1724">
        <v>2019</v>
      </c>
      <c r="F1724">
        <v>2019</v>
      </c>
      <c r="G1724" t="s">
        <v>134</v>
      </c>
      <c r="H1724" s="92" t="s">
        <v>293</v>
      </c>
      <c r="I1724" s="74">
        <v>2.8000000000000001E-15</v>
      </c>
      <c r="J1724" s="74">
        <v>3.2500000000000001E-12</v>
      </c>
      <c r="K1724" s="74">
        <v>8.8800000000000008E-9</v>
      </c>
      <c r="L1724" s="74">
        <v>7.4299999999999997E-8</v>
      </c>
      <c r="M1724" s="74">
        <v>7.2799999999999995E-7</v>
      </c>
      <c r="N1724" s="74">
        <v>4.9400000000000001E-6</v>
      </c>
    </row>
    <row r="1725" spans="1:14" x14ac:dyDescent="0.25">
      <c r="A1725" t="s">
        <v>155</v>
      </c>
      <c r="B1725" t="s">
        <v>152</v>
      </c>
      <c r="C1725" t="s">
        <v>153</v>
      </c>
      <c r="D1725" t="s">
        <v>154</v>
      </c>
      <c r="E1725">
        <v>2019</v>
      </c>
      <c r="F1725">
        <v>2019</v>
      </c>
      <c r="G1725" t="s">
        <v>134</v>
      </c>
      <c r="H1725" s="92" t="s">
        <v>294</v>
      </c>
      <c r="I1725" s="74">
        <v>1.76E-15</v>
      </c>
      <c r="J1725" s="74">
        <v>1.3600000000000001E-12</v>
      </c>
      <c r="K1725" s="74">
        <v>2.9600000000000001E-9</v>
      </c>
      <c r="L1725" s="74">
        <v>2.62E-8</v>
      </c>
      <c r="M1725" s="74">
        <v>2.36E-7</v>
      </c>
      <c r="N1725" s="74">
        <v>1.9300000000000002E-6</v>
      </c>
    </row>
    <row r="1726" spans="1:14" x14ac:dyDescent="0.25">
      <c r="A1726" t="s">
        <v>155</v>
      </c>
      <c r="B1726" t="s">
        <v>152</v>
      </c>
      <c r="C1726" t="s">
        <v>153</v>
      </c>
      <c r="D1726" t="s">
        <v>154</v>
      </c>
      <c r="E1726">
        <v>2019</v>
      </c>
      <c r="F1726">
        <v>2019</v>
      </c>
      <c r="G1726" t="s">
        <v>137</v>
      </c>
      <c r="H1726" s="92" t="s">
        <v>285</v>
      </c>
      <c r="I1726" s="52">
        <v>0</v>
      </c>
      <c r="J1726" s="52">
        <v>9.2700000000000003E-8</v>
      </c>
      <c r="K1726" s="52">
        <v>2.5999999999999998E-4</v>
      </c>
      <c r="L1726" s="52">
        <v>5.6699999999999997E-3</v>
      </c>
      <c r="M1726" s="52">
        <v>1.8599999999999998E-2</v>
      </c>
      <c r="N1726" s="52">
        <v>2.93E-2</v>
      </c>
    </row>
    <row r="1727" spans="1:14" x14ac:dyDescent="0.25">
      <c r="A1727" t="s">
        <v>155</v>
      </c>
      <c r="B1727" t="s">
        <v>152</v>
      </c>
      <c r="C1727" t="s">
        <v>153</v>
      </c>
      <c r="D1727" t="s">
        <v>154</v>
      </c>
      <c r="E1727">
        <v>2019</v>
      </c>
      <c r="F1727">
        <v>2019</v>
      </c>
      <c r="G1727" t="s">
        <v>137</v>
      </c>
      <c r="H1727" s="92" t="s">
        <v>286</v>
      </c>
      <c r="I1727" s="52">
        <v>0</v>
      </c>
      <c r="J1727" s="52">
        <v>6.6100000000000003E-8</v>
      </c>
      <c r="K1727" s="52">
        <v>2.5099999999999998E-4</v>
      </c>
      <c r="L1727" s="52">
        <v>5.2599999999999999E-3</v>
      </c>
      <c r="M1727" s="52">
        <v>1.52E-2</v>
      </c>
      <c r="N1727" s="52">
        <v>2.87E-2</v>
      </c>
    </row>
    <row r="1728" spans="1:14" x14ac:dyDescent="0.25">
      <c r="A1728" t="s">
        <v>155</v>
      </c>
      <c r="B1728" t="s">
        <v>152</v>
      </c>
      <c r="C1728" t="s">
        <v>153</v>
      </c>
      <c r="D1728" t="s">
        <v>154</v>
      </c>
      <c r="E1728">
        <v>2019</v>
      </c>
      <c r="F1728">
        <v>2019</v>
      </c>
      <c r="G1728" t="s">
        <v>137</v>
      </c>
      <c r="H1728" s="92" t="s">
        <v>287</v>
      </c>
      <c r="I1728" s="52">
        <v>0</v>
      </c>
      <c r="J1728" s="52">
        <v>3.8199999999999998E-8</v>
      </c>
      <c r="K1728" s="52">
        <v>1.45E-4</v>
      </c>
      <c r="L1728" s="52">
        <v>1.98E-3</v>
      </c>
      <c r="M1728" s="52">
        <v>7.3600000000000002E-3</v>
      </c>
      <c r="N1728" s="52">
        <v>2.1000000000000001E-2</v>
      </c>
    </row>
    <row r="1729" spans="1:14" x14ac:dyDescent="0.25">
      <c r="A1729" t="s">
        <v>155</v>
      </c>
      <c r="B1729" t="s">
        <v>152</v>
      </c>
      <c r="C1729" t="s">
        <v>153</v>
      </c>
      <c r="D1729" t="s">
        <v>154</v>
      </c>
      <c r="E1729">
        <v>2019</v>
      </c>
      <c r="F1729">
        <v>2019</v>
      </c>
      <c r="G1729" t="s">
        <v>137</v>
      </c>
      <c r="H1729" s="92" t="s">
        <v>288</v>
      </c>
      <c r="I1729" s="52">
        <v>0</v>
      </c>
      <c r="J1729" s="52">
        <v>2.5399999999999999E-8</v>
      </c>
      <c r="K1729" s="52">
        <v>8.4699999999999999E-5</v>
      </c>
      <c r="L1729" s="52">
        <v>1.4400000000000001E-3</v>
      </c>
      <c r="M1729" s="52">
        <v>4.5799999999999999E-3</v>
      </c>
      <c r="N1729" s="52">
        <v>1.17E-2</v>
      </c>
    </row>
    <row r="1730" spans="1:14" x14ac:dyDescent="0.25">
      <c r="A1730" t="s">
        <v>155</v>
      </c>
      <c r="B1730" t="s">
        <v>152</v>
      </c>
      <c r="C1730" t="s">
        <v>153</v>
      </c>
      <c r="D1730" t="s">
        <v>154</v>
      </c>
      <c r="E1730">
        <v>2019</v>
      </c>
      <c r="F1730">
        <v>2019</v>
      </c>
      <c r="G1730" t="s">
        <v>137</v>
      </c>
      <c r="H1730" s="92" t="s">
        <v>289</v>
      </c>
      <c r="I1730" s="52">
        <v>0</v>
      </c>
      <c r="J1730" s="52">
        <v>9.9300000000000002E-9</v>
      </c>
      <c r="K1730" s="52">
        <v>3.2100000000000001E-5</v>
      </c>
      <c r="L1730" s="52">
        <v>4.2700000000000002E-4</v>
      </c>
      <c r="M1730" s="52">
        <v>1.6100000000000001E-3</v>
      </c>
      <c r="N1730" s="52">
        <v>4.7800000000000004E-3</v>
      </c>
    </row>
    <row r="1731" spans="1:14" x14ac:dyDescent="0.25">
      <c r="A1731" t="s">
        <v>155</v>
      </c>
      <c r="B1731" t="s">
        <v>152</v>
      </c>
      <c r="C1731" t="s">
        <v>153</v>
      </c>
      <c r="D1731" t="s">
        <v>154</v>
      </c>
      <c r="E1731">
        <v>2019</v>
      </c>
      <c r="F1731">
        <v>2019</v>
      </c>
      <c r="G1731" t="s">
        <v>137</v>
      </c>
      <c r="H1731" s="92" t="s">
        <v>290</v>
      </c>
      <c r="I1731" s="52">
        <v>0</v>
      </c>
      <c r="J1731" s="52">
        <v>5.5200000000000001E-11</v>
      </c>
      <c r="K1731" s="52">
        <v>8.4900000000000005E-7</v>
      </c>
      <c r="L1731" s="52">
        <v>3.18E-6</v>
      </c>
      <c r="M1731" s="52">
        <v>3.2499999999999997E-5</v>
      </c>
      <c r="N1731" s="52">
        <v>4.2099999999999999E-4</v>
      </c>
    </row>
    <row r="1732" spans="1:14" x14ac:dyDescent="0.25">
      <c r="A1732" t="s">
        <v>155</v>
      </c>
      <c r="B1732" t="s">
        <v>152</v>
      </c>
      <c r="C1732" t="s">
        <v>153</v>
      </c>
      <c r="D1732" t="s">
        <v>154</v>
      </c>
      <c r="E1732">
        <v>2019</v>
      </c>
      <c r="F1732">
        <v>2019</v>
      </c>
      <c r="G1732" t="s">
        <v>137</v>
      </c>
      <c r="H1732" s="92" t="s">
        <v>291</v>
      </c>
      <c r="I1732" s="52">
        <v>0</v>
      </c>
      <c r="J1732" s="52">
        <v>8.0300000000000003E-12</v>
      </c>
      <c r="K1732" s="52">
        <v>2.29E-7</v>
      </c>
      <c r="L1732" s="52">
        <v>2.1500000000000002E-6</v>
      </c>
      <c r="M1732" s="52">
        <v>1.73E-5</v>
      </c>
      <c r="N1732" s="52">
        <v>7.2799999999999994E-5</v>
      </c>
    </row>
    <row r="1733" spans="1:14" x14ac:dyDescent="0.25">
      <c r="A1733" t="s">
        <v>155</v>
      </c>
      <c r="B1733" t="s">
        <v>152</v>
      </c>
      <c r="C1733" t="s">
        <v>153</v>
      </c>
      <c r="D1733" t="s">
        <v>154</v>
      </c>
      <c r="E1733">
        <v>2019</v>
      </c>
      <c r="F1733">
        <v>2019</v>
      </c>
      <c r="G1733" t="s">
        <v>137</v>
      </c>
      <c r="H1733" s="92" t="s">
        <v>292</v>
      </c>
      <c r="I1733" s="52">
        <v>0</v>
      </c>
      <c r="J1733" s="52">
        <v>0</v>
      </c>
      <c r="K1733" s="52">
        <v>3.18E-8</v>
      </c>
      <c r="L1733" s="52">
        <v>2.6600000000000003E-7</v>
      </c>
      <c r="M1733" s="52">
        <v>2.6299999999999998E-6</v>
      </c>
      <c r="N1733" s="52">
        <v>1.3900000000000001E-5</v>
      </c>
    </row>
    <row r="1734" spans="1:14" x14ac:dyDescent="0.25">
      <c r="A1734" t="s">
        <v>155</v>
      </c>
      <c r="B1734" t="s">
        <v>152</v>
      </c>
      <c r="C1734" t="s">
        <v>153</v>
      </c>
      <c r="D1734" t="s">
        <v>154</v>
      </c>
      <c r="E1734">
        <v>2019</v>
      </c>
      <c r="F1734">
        <v>2019</v>
      </c>
      <c r="G1734" t="s">
        <v>137</v>
      </c>
      <c r="H1734" s="92" t="s">
        <v>293</v>
      </c>
      <c r="I1734" s="52">
        <v>0</v>
      </c>
      <c r="J1734" s="52">
        <v>0</v>
      </c>
      <c r="K1734" s="52">
        <v>8.8200000000000006E-9</v>
      </c>
      <c r="L1734" s="52">
        <v>7.3099999999999999E-8</v>
      </c>
      <c r="M1734" s="52">
        <v>7.23E-7</v>
      </c>
      <c r="N1734" s="52">
        <v>4.9100000000000004E-6</v>
      </c>
    </row>
    <row r="1735" spans="1:14" x14ac:dyDescent="0.25">
      <c r="A1735" t="s">
        <v>155</v>
      </c>
      <c r="B1735" t="s">
        <v>152</v>
      </c>
      <c r="C1735" t="s">
        <v>153</v>
      </c>
      <c r="D1735" t="s">
        <v>154</v>
      </c>
      <c r="E1735">
        <v>2019</v>
      </c>
      <c r="F1735">
        <v>2019</v>
      </c>
      <c r="G1735" t="s">
        <v>137</v>
      </c>
      <c r="H1735" s="92" t="s">
        <v>294</v>
      </c>
      <c r="I1735" s="52">
        <v>0</v>
      </c>
      <c r="J1735" s="52">
        <v>0</v>
      </c>
      <c r="K1735" s="52">
        <v>2.9400000000000002E-9</v>
      </c>
      <c r="L1735" s="52">
        <v>2.5699999999999999E-8</v>
      </c>
      <c r="M1735" s="52">
        <v>2.35E-7</v>
      </c>
      <c r="N1735" s="52">
        <v>1.9199999999999998E-6</v>
      </c>
    </row>
    <row r="1736" spans="1:14" x14ac:dyDescent="0.25">
      <c r="A1736" t="s">
        <v>155</v>
      </c>
      <c r="B1736" t="s">
        <v>152</v>
      </c>
      <c r="C1736" t="s">
        <v>153</v>
      </c>
      <c r="D1736" t="s">
        <v>154</v>
      </c>
      <c r="E1736">
        <v>2019</v>
      </c>
      <c r="F1736">
        <v>2019</v>
      </c>
      <c r="G1736" t="s">
        <v>138</v>
      </c>
      <c r="H1736" s="92" t="s">
        <v>285</v>
      </c>
      <c r="I1736" s="52">
        <v>9.2299999999999992E-22</v>
      </c>
      <c r="J1736" s="52">
        <v>3.9099999999999999E-16</v>
      </c>
      <c r="K1736" s="52">
        <v>4.1100000000000001E-12</v>
      </c>
      <c r="L1736" s="52">
        <v>2.7900000000000002E-10</v>
      </c>
      <c r="M1736" s="52">
        <v>4.9399999999999995E-10</v>
      </c>
      <c r="N1736" s="52">
        <v>7.8899999999999996E-10</v>
      </c>
    </row>
    <row r="1737" spans="1:14" x14ac:dyDescent="0.25">
      <c r="A1737" t="s">
        <v>155</v>
      </c>
      <c r="B1737" t="s">
        <v>152</v>
      </c>
      <c r="C1737" t="s">
        <v>153</v>
      </c>
      <c r="D1737" t="s">
        <v>154</v>
      </c>
      <c r="E1737">
        <v>2019</v>
      </c>
      <c r="F1737">
        <v>2019</v>
      </c>
      <c r="G1737" t="s">
        <v>138</v>
      </c>
      <c r="H1737" s="92" t="s">
        <v>286</v>
      </c>
      <c r="I1737" s="52">
        <v>1.5099999999999999E-16</v>
      </c>
      <c r="J1737" s="52">
        <v>8.6399999999999995E-13</v>
      </c>
      <c r="K1737" s="52">
        <v>1.96E-10</v>
      </c>
      <c r="L1737" s="52">
        <v>1.22E-8</v>
      </c>
      <c r="M1737" s="52">
        <v>1.7E-8</v>
      </c>
      <c r="N1737" s="52">
        <v>3.5700000000000002E-8</v>
      </c>
    </row>
    <row r="1738" spans="1:14" x14ac:dyDescent="0.25">
      <c r="A1738" t="s">
        <v>155</v>
      </c>
      <c r="B1738" t="s">
        <v>152</v>
      </c>
      <c r="C1738" t="s">
        <v>153</v>
      </c>
      <c r="D1738" t="s">
        <v>154</v>
      </c>
      <c r="E1738">
        <v>2019</v>
      </c>
      <c r="F1738">
        <v>2019</v>
      </c>
      <c r="G1738" t="s">
        <v>138</v>
      </c>
      <c r="H1738" s="92" t="s">
        <v>287</v>
      </c>
      <c r="I1738" s="52">
        <v>1.02E-15</v>
      </c>
      <c r="J1738" s="52">
        <v>1.2000000000000001E-11</v>
      </c>
      <c r="K1738" s="52">
        <v>2.6000000000000001E-9</v>
      </c>
      <c r="L1738" s="52">
        <v>3.2700000000000002E-8</v>
      </c>
      <c r="M1738" s="52">
        <v>1.5599999999999999E-7</v>
      </c>
      <c r="N1738" s="52">
        <v>5.4000000000000002E-7</v>
      </c>
    </row>
    <row r="1739" spans="1:14" x14ac:dyDescent="0.25">
      <c r="A1739" t="s">
        <v>155</v>
      </c>
      <c r="B1739" t="s">
        <v>152</v>
      </c>
      <c r="C1739" t="s">
        <v>153</v>
      </c>
      <c r="D1739" t="s">
        <v>154</v>
      </c>
      <c r="E1739">
        <v>2019</v>
      </c>
      <c r="F1739">
        <v>2019</v>
      </c>
      <c r="G1739" t="s">
        <v>138</v>
      </c>
      <c r="H1739" s="92" t="s">
        <v>288</v>
      </c>
      <c r="I1739" s="52">
        <v>2.4100000000000001E-15</v>
      </c>
      <c r="J1739" s="52">
        <v>6.8999999999999994E-11</v>
      </c>
      <c r="K1739" s="52">
        <v>6.7599999999999998E-9</v>
      </c>
      <c r="L1739" s="52">
        <v>2.11E-7</v>
      </c>
      <c r="M1739" s="52">
        <v>4.0600000000000001E-7</v>
      </c>
      <c r="N1739" s="52">
        <v>8.9599999999999998E-7</v>
      </c>
    </row>
    <row r="1740" spans="1:14" x14ac:dyDescent="0.25">
      <c r="A1740" t="s">
        <v>155</v>
      </c>
      <c r="B1740" t="s">
        <v>152</v>
      </c>
      <c r="C1740" t="s">
        <v>153</v>
      </c>
      <c r="D1740" t="s">
        <v>154</v>
      </c>
      <c r="E1740">
        <v>2019</v>
      </c>
      <c r="F1740">
        <v>2019</v>
      </c>
      <c r="G1740" t="s">
        <v>138</v>
      </c>
      <c r="H1740" s="92" t="s">
        <v>289</v>
      </c>
      <c r="I1740" s="52">
        <v>9.7000000000000006E-15</v>
      </c>
      <c r="J1740" s="52">
        <v>2.7E-10</v>
      </c>
      <c r="K1740" s="52">
        <v>1.9499999999999999E-8</v>
      </c>
      <c r="L1740" s="52">
        <v>4.8500000000000002E-7</v>
      </c>
      <c r="M1740" s="52">
        <v>1.0899999999999999E-6</v>
      </c>
      <c r="N1740" s="52">
        <v>2.7599999999999998E-6</v>
      </c>
    </row>
    <row r="1741" spans="1:14" x14ac:dyDescent="0.25">
      <c r="A1741" t="s">
        <v>155</v>
      </c>
      <c r="B1741" t="s">
        <v>152</v>
      </c>
      <c r="C1741" t="s">
        <v>153</v>
      </c>
      <c r="D1741" t="s">
        <v>154</v>
      </c>
      <c r="E1741">
        <v>2019</v>
      </c>
      <c r="F1741">
        <v>2019</v>
      </c>
      <c r="G1741" t="s">
        <v>138</v>
      </c>
      <c r="H1741" s="92" t="s">
        <v>290</v>
      </c>
      <c r="I1741" s="52">
        <v>1.55E-14</v>
      </c>
      <c r="J1741" s="52">
        <v>3.2399999999999999E-11</v>
      </c>
      <c r="K1741" s="52">
        <v>3.0199999999999999E-9</v>
      </c>
      <c r="L1741" s="52">
        <v>2.51E-8</v>
      </c>
      <c r="M1741" s="52">
        <v>1.36E-7</v>
      </c>
      <c r="N1741" s="52">
        <v>9.4200000000000004E-7</v>
      </c>
    </row>
    <row r="1742" spans="1:14" x14ac:dyDescent="0.25">
      <c r="A1742" t="s">
        <v>155</v>
      </c>
      <c r="B1742" t="s">
        <v>152</v>
      </c>
      <c r="C1742" t="s">
        <v>153</v>
      </c>
      <c r="D1742" t="s">
        <v>154</v>
      </c>
      <c r="E1742">
        <v>2019</v>
      </c>
      <c r="F1742">
        <v>2019</v>
      </c>
      <c r="G1742" t="s">
        <v>138</v>
      </c>
      <c r="H1742" s="92" t="s">
        <v>291</v>
      </c>
      <c r="I1742" s="52">
        <v>1.1799999999999999E-14</v>
      </c>
      <c r="J1742" s="52">
        <v>1.6900000000000001E-11</v>
      </c>
      <c r="K1742" s="52">
        <v>1.0500000000000001E-9</v>
      </c>
      <c r="L1742" s="52">
        <v>1.4999999999999999E-8</v>
      </c>
      <c r="M1742" s="52">
        <v>7.2100000000000004E-8</v>
      </c>
      <c r="N1742" s="52">
        <v>2.8000000000000002E-7</v>
      </c>
    </row>
    <row r="1743" spans="1:14" x14ac:dyDescent="0.25">
      <c r="A1743" t="s">
        <v>155</v>
      </c>
      <c r="B1743" t="s">
        <v>152</v>
      </c>
      <c r="C1743" t="s">
        <v>153</v>
      </c>
      <c r="D1743" t="s">
        <v>154</v>
      </c>
      <c r="E1743">
        <v>2019</v>
      </c>
      <c r="F1743">
        <v>2019</v>
      </c>
      <c r="G1743" t="s">
        <v>138</v>
      </c>
      <c r="H1743" s="92" t="s">
        <v>292</v>
      </c>
      <c r="I1743" s="52">
        <v>4.6999999999999999E-15</v>
      </c>
      <c r="J1743" s="52">
        <v>3.6799999999999997E-12</v>
      </c>
      <c r="K1743" s="52">
        <v>1.88E-10</v>
      </c>
      <c r="L1743" s="52">
        <v>3.3000000000000002E-9</v>
      </c>
      <c r="M1743" s="52">
        <v>1.55E-8</v>
      </c>
      <c r="N1743" s="52">
        <v>7.3300000000000001E-8</v>
      </c>
    </row>
    <row r="1744" spans="1:14" x14ac:dyDescent="0.25">
      <c r="A1744" t="s">
        <v>155</v>
      </c>
      <c r="B1744" t="s">
        <v>152</v>
      </c>
      <c r="C1744" t="s">
        <v>153</v>
      </c>
      <c r="D1744" t="s">
        <v>154</v>
      </c>
      <c r="E1744">
        <v>2019</v>
      </c>
      <c r="F1744">
        <v>2019</v>
      </c>
      <c r="G1744" t="s">
        <v>138</v>
      </c>
      <c r="H1744" s="92" t="s">
        <v>293</v>
      </c>
      <c r="I1744" s="52">
        <v>2.8000000000000001E-15</v>
      </c>
      <c r="J1744" s="52">
        <v>1.4899999999999999E-12</v>
      </c>
      <c r="K1744" s="52">
        <v>5.5799999999999997E-11</v>
      </c>
      <c r="L1744" s="52">
        <v>1.2300000000000001E-9</v>
      </c>
      <c r="M1744" s="52">
        <v>5.04E-9</v>
      </c>
      <c r="N1744" s="52">
        <v>2.5399999999999999E-8</v>
      </c>
    </row>
    <row r="1745" spans="1:14" x14ac:dyDescent="0.25">
      <c r="A1745" t="s">
        <v>155</v>
      </c>
      <c r="B1745" t="s">
        <v>152</v>
      </c>
      <c r="C1745" t="s">
        <v>153</v>
      </c>
      <c r="D1745" t="s">
        <v>154</v>
      </c>
      <c r="E1745">
        <v>2019</v>
      </c>
      <c r="F1745">
        <v>2019</v>
      </c>
      <c r="G1745" t="s">
        <v>138</v>
      </c>
      <c r="H1745" s="92" t="s">
        <v>294</v>
      </c>
      <c r="I1745" s="52">
        <v>1.69E-15</v>
      </c>
      <c r="J1745" s="52">
        <v>7.0600000000000002E-13</v>
      </c>
      <c r="K1745" s="52">
        <v>1.9799999999999999E-11</v>
      </c>
      <c r="L1745" s="52">
        <v>5.1999999999999996E-10</v>
      </c>
      <c r="M1745" s="52">
        <v>1.7800000000000001E-9</v>
      </c>
      <c r="N1745" s="52">
        <v>9.3999999999999998E-9</v>
      </c>
    </row>
    <row r="1746" spans="1:14" x14ac:dyDescent="0.25">
      <c r="A1746" t="s">
        <v>155</v>
      </c>
      <c r="B1746" t="s">
        <v>152</v>
      </c>
      <c r="C1746" t="s">
        <v>153</v>
      </c>
      <c r="D1746" t="s">
        <v>154</v>
      </c>
      <c r="E1746">
        <v>2020</v>
      </c>
      <c r="F1746">
        <v>2019</v>
      </c>
      <c r="G1746" t="s">
        <v>134</v>
      </c>
      <c r="H1746" s="92" t="s">
        <v>285</v>
      </c>
      <c r="I1746" s="74">
        <v>1.45E-18</v>
      </c>
      <c r="J1746" s="74">
        <v>1.11E-7</v>
      </c>
      <c r="K1746" s="74">
        <v>3.1E-4</v>
      </c>
      <c r="L1746" s="74">
        <v>6.77E-3</v>
      </c>
      <c r="M1746" s="74">
        <v>2.2200000000000001E-2</v>
      </c>
      <c r="N1746" s="74">
        <v>3.49E-2</v>
      </c>
    </row>
    <row r="1747" spans="1:14" x14ac:dyDescent="0.25">
      <c r="A1747" t="s">
        <v>155</v>
      </c>
      <c r="B1747" t="s">
        <v>152</v>
      </c>
      <c r="C1747" t="s">
        <v>153</v>
      </c>
      <c r="D1747" t="s">
        <v>154</v>
      </c>
      <c r="E1747">
        <v>2020</v>
      </c>
      <c r="F1747">
        <v>2019</v>
      </c>
      <c r="G1747" t="s">
        <v>134</v>
      </c>
      <c r="H1747" s="92" t="s">
        <v>286</v>
      </c>
      <c r="I1747" s="74">
        <v>3.1199999999999998E-15</v>
      </c>
      <c r="J1747" s="74">
        <v>7.8899999999999998E-8</v>
      </c>
      <c r="K1747" s="74">
        <v>2.9999999999999997E-4</v>
      </c>
      <c r="L1747" s="74">
        <v>6.28E-3</v>
      </c>
      <c r="M1747" s="74">
        <v>1.8200000000000001E-2</v>
      </c>
      <c r="N1747" s="74">
        <v>3.4200000000000001E-2</v>
      </c>
    </row>
    <row r="1748" spans="1:14" x14ac:dyDescent="0.25">
      <c r="A1748" t="s">
        <v>155</v>
      </c>
      <c r="B1748" t="s">
        <v>152</v>
      </c>
      <c r="C1748" t="s">
        <v>153</v>
      </c>
      <c r="D1748" t="s">
        <v>154</v>
      </c>
      <c r="E1748">
        <v>2020</v>
      </c>
      <c r="F1748">
        <v>2019</v>
      </c>
      <c r="G1748" t="s">
        <v>134</v>
      </c>
      <c r="H1748" s="92" t="s">
        <v>287</v>
      </c>
      <c r="I1748" s="74">
        <v>1.07E-14</v>
      </c>
      <c r="J1748" s="74">
        <v>4.5599999999999998E-8</v>
      </c>
      <c r="K1748" s="74">
        <v>1.7200000000000001E-4</v>
      </c>
      <c r="L1748" s="74">
        <v>2.3600000000000001E-3</v>
      </c>
      <c r="M1748" s="74">
        <v>8.7799999999999996E-3</v>
      </c>
      <c r="N1748" s="74">
        <v>2.5100000000000001E-2</v>
      </c>
    </row>
    <row r="1749" spans="1:14" x14ac:dyDescent="0.25">
      <c r="A1749" t="s">
        <v>155</v>
      </c>
      <c r="B1749" t="s">
        <v>152</v>
      </c>
      <c r="C1749" t="s">
        <v>153</v>
      </c>
      <c r="D1749" t="s">
        <v>154</v>
      </c>
      <c r="E1749">
        <v>2020</v>
      </c>
      <c r="F1749">
        <v>2019</v>
      </c>
      <c r="G1749" t="s">
        <v>134</v>
      </c>
      <c r="H1749" s="92" t="s">
        <v>288</v>
      </c>
      <c r="I1749" s="74">
        <v>2.5499999999999999E-14</v>
      </c>
      <c r="J1749" s="74">
        <v>3.0600000000000003E-8</v>
      </c>
      <c r="K1749" s="74">
        <v>1.01E-4</v>
      </c>
      <c r="L1749" s="74">
        <v>1.72E-3</v>
      </c>
      <c r="M1749" s="74">
        <v>5.47E-3</v>
      </c>
      <c r="N1749" s="74">
        <v>1.4E-2</v>
      </c>
    </row>
    <row r="1750" spans="1:14" x14ac:dyDescent="0.25">
      <c r="A1750" t="s">
        <v>155</v>
      </c>
      <c r="B1750" t="s">
        <v>152</v>
      </c>
      <c r="C1750" t="s">
        <v>153</v>
      </c>
      <c r="D1750" t="s">
        <v>154</v>
      </c>
      <c r="E1750">
        <v>2020</v>
      </c>
      <c r="F1750">
        <v>2019</v>
      </c>
      <c r="G1750" t="s">
        <v>134</v>
      </c>
      <c r="H1750" s="92" t="s">
        <v>289</v>
      </c>
      <c r="I1750" s="74">
        <v>4.3499999999999998E-14</v>
      </c>
      <c r="J1750" s="74">
        <v>1.27E-8</v>
      </c>
      <c r="K1750" s="74">
        <v>3.8399999999999998E-5</v>
      </c>
      <c r="L1750" s="74">
        <v>5.1000000000000004E-4</v>
      </c>
      <c r="M1750" s="74">
        <v>1.92E-3</v>
      </c>
      <c r="N1750" s="74">
        <v>5.7000000000000002E-3</v>
      </c>
    </row>
    <row r="1751" spans="1:14" x14ac:dyDescent="0.25">
      <c r="A1751" t="s">
        <v>155</v>
      </c>
      <c r="B1751" t="s">
        <v>152</v>
      </c>
      <c r="C1751" t="s">
        <v>153</v>
      </c>
      <c r="D1751" t="s">
        <v>154</v>
      </c>
      <c r="E1751">
        <v>2020</v>
      </c>
      <c r="F1751">
        <v>2019</v>
      </c>
      <c r="G1751" t="s">
        <v>134</v>
      </c>
      <c r="H1751" s="92" t="s">
        <v>290</v>
      </c>
      <c r="I1751" s="74">
        <v>2.23E-14</v>
      </c>
      <c r="J1751" s="74">
        <v>2.3000000000000001E-10</v>
      </c>
      <c r="K1751" s="74">
        <v>1.02E-6</v>
      </c>
      <c r="L1751" s="74">
        <v>3.8199999999999998E-6</v>
      </c>
      <c r="M1751" s="74">
        <v>3.8999999999999999E-5</v>
      </c>
      <c r="N1751" s="74">
        <v>5.0299999999999997E-4</v>
      </c>
    </row>
    <row r="1752" spans="1:14" x14ac:dyDescent="0.25">
      <c r="A1752" t="s">
        <v>155</v>
      </c>
      <c r="B1752" t="s">
        <v>152</v>
      </c>
      <c r="C1752" t="s">
        <v>153</v>
      </c>
      <c r="D1752" t="s">
        <v>154</v>
      </c>
      <c r="E1752">
        <v>2020</v>
      </c>
      <c r="F1752">
        <v>2019</v>
      </c>
      <c r="G1752" t="s">
        <v>134</v>
      </c>
      <c r="H1752" s="92" t="s">
        <v>291</v>
      </c>
      <c r="I1752" s="74">
        <v>1.41E-14</v>
      </c>
      <c r="J1752" s="74">
        <v>6.2399999999999999E-11</v>
      </c>
      <c r="K1752" s="74">
        <v>2.7399999999999999E-7</v>
      </c>
      <c r="L1752" s="74">
        <v>2.5799999999999999E-6</v>
      </c>
      <c r="M1752" s="74">
        <v>2.0699999999999998E-5</v>
      </c>
      <c r="N1752" s="74">
        <v>8.7100000000000003E-5</v>
      </c>
    </row>
    <row r="1753" spans="1:14" x14ac:dyDescent="0.25">
      <c r="A1753" t="s">
        <v>155</v>
      </c>
      <c r="B1753" t="s">
        <v>152</v>
      </c>
      <c r="C1753" t="s">
        <v>153</v>
      </c>
      <c r="D1753" t="s">
        <v>154</v>
      </c>
      <c r="E1753">
        <v>2020</v>
      </c>
      <c r="F1753">
        <v>2019</v>
      </c>
      <c r="G1753" t="s">
        <v>134</v>
      </c>
      <c r="H1753" s="92" t="s">
        <v>292</v>
      </c>
      <c r="I1753" s="74">
        <v>5.0900000000000003E-15</v>
      </c>
      <c r="J1753" s="74">
        <v>9.6999999999999995E-12</v>
      </c>
      <c r="K1753" s="74">
        <v>3.8099999999999997E-8</v>
      </c>
      <c r="L1753" s="74">
        <v>3.2099999999999998E-7</v>
      </c>
      <c r="M1753" s="74">
        <v>3.1499999999999999E-6</v>
      </c>
      <c r="N1753" s="74">
        <v>1.66E-5</v>
      </c>
    </row>
    <row r="1754" spans="1:14" x14ac:dyDescent="0.25">
      <c r="A1754" t="s">
        <v>155</v>
      </c>
      <c r="B1754" t="s">
        <v>152</v>
      </c>
      <c r="C1754" t="s">
        <v>153</v>
      </c>
      <c r="D1754" t="s">
        <v>154</v>
      </c>
      <c r="E1754">
        <v>2020</v>
      </c>
      <c r="F1754">
        <v>2019</v>
      </c>
      <c r="G1754" t="s">
        <v>134</v>
      </c>
      <c r="H1754" s="92" t="s">
        <v>293</v>
      </c>
      <c r="I1754" s="74">
        <v>2.8000000000000001E-15</v>
      </c>
      <c r="J1754" s="74">
        <v>3.3399999999999999E-12</v>
      </c>
      <c r="K1754" s="74">
        <v>1.0600000000000001E-8</v>
      </c>
      <c r="L1754" s="74">
        <v>8.8399999999999997E-8</v>
      </c>
      <c r="M1754" s="74">
        <v>8.6799999999999999E-7</v>
      </c>
      <c r="N1754" s="74">
        <v>5.8799999999999996E-6</v>
      </c>
    </row>
    <row r="1755" spans="1:14" x14ac:dyDescent="0.25">
      <c r="A1755" t="s">
        <v>155</v>
      </c>
      <c r="B1755" t="s">
        <v>152</v>
      </c>
      <c r="C1755" t="s">
        <v>153</v>
      </c>
      <c r="D1755" t="s">
        <v>154</v>
      </c>
      <c r="E1755">
        <v>2020</v>
      </c>
      <c r="F1755">
        <v>2019</v>
      </c>
      <c r="G1755" t="s">
        <v>134</v>
      </c>
      <c r="H1755" s="92" t="s">
        <v>294</v>
      </c>
      <c r="I1755" s="74">
        <v>1.76E-15</v>
      </c>
      <c r="J1755" s="74">
        <v>1.3600000000000001E-12</v>
      </c>
      <c r="K1755" s="74">
        <v>3.53E-9</v>
      </c>
      <c r="L1755" s="74">
        <v>3.1100000000000001E-8</v>
      </c>
      <c r="M1755" s="74">
        <v>2.8200000000000001E-7</v>
      </c>
      <c r="N1755" s="74">
        <v>2.3E-6</v>
      </c>
    </row>
    <row r="1756" spans="1:14" x14ac:dyDescent="0.25">
      <c r="A1756" t="s">
        <v>155</v>
      </c>
      <c r="B1756" t="s">
        <v>152</v>
      </c>
      <c r="C1756" t="s">
        <v>153</v>
      </c>
      <c r="D1756" t="s">
        <v>154</v>
      </c>
      <c r="E1756">
        <v>2020</v>
      </c>
      <c r="F1756">
        <v>2019</v>
      </c>
      <c r="G1756" t="s">
        <v>137</v>
      </c>
      <c r="H1756" s="92" t="s">
        <v>285</v>
      </c>
      <c r="I1756" s="52">
        <v>0</v>
      </c>
      <c r="J1756" s="52">
        <v>1.11E-7</v>
      </c>
      <c r="K1756" s="52">
        <v>3.1E-4</v>
      </c>
      <c r="L1756" s="52">
        <v>6.77E-3</v>
      </c>
      <c r="M1756" s="52">
        <v>2.2200000000000001E-2</v>
      </c>
      <c r="N1756" s="52">
        <v>3.49E-2</v>
      </c>
    </row>
    <row r="1757" spans="1:14" x14ac:dyDescent="0.25">
      <c r="A1757" t="s">
        <v>155</v>
      </c>
      <c r="B1757" t="s">
        <v>152</v>
      </c>
      <c r="C1757" t="s">
        <v>153</v>
      </c>
      <c r="D1757" t="s">
        <v>154</v>
      </c>
      <c r="E1757">
        <v>2020</v>
      </c>
      <c r="F1757">
        <v>2019</v>
      </c>
      <c r="G1757" t="s">
        <v>137</v>
      </c>
      <c r="H1757" s="92" t="s">
        <v>286</v>
      </c>
      <c r="I1757" s="52">
        <v>0</v>
      </c>
      <c r="J1757" s="52">
        <v>7.8899999999999998E-8</v>
      </c>
      <c r="K1757" s="52">
        <v>2.9999999999999997E-4</v>
      </c>
      <c r="L1757" s="52">
        <v>6.28E-3</v>
      </c>
      <c r="M1757" s="52">
        <v>1.8200000000000001E-2</v>
      </c>
      <c r="N1757" s="52">
        <v>3.4200000000000001E-2</v>
      </c>
    </row>
    <row r="1758" spans="1:14" x14ac:dyDescent="0.25">
      <c r="A1758" t="s">
        <v>155</v>
      </c>
      <c r="B1758" t="s">
        <v>152</v>
      </c>
      <c r="C1758" t="s">
        <v>153</v>
      </c>
      <c r="D1758" t="s">
        <v>154</v>
      </c>
      <c r="E1758">
        <v>2020</v>
      </c>
      <c r="F1758">
        <v>2019</v>
      </c>
      <c r="G1758" t="s">
        <v>137</v>
      </c>
      <c r="H1758" s="92" t="s">
        <v>287</v>
      </c>
      <c r="I1758" s="52">
        <v>0</v>
      </c>
      <c r="J1758" s="52">
        <v>4.5499999999999997E-8</v>
      </c>
      <c r="K1758" s="52">
        <v>1.7200000000000001E-4</v>
      </c>
      <c r="L1758" s="52">
        <v>2.3600000000000001E-3</v>
      </c>
      <c r="M1758" s="52">
        <v>8.7799999999999996E-3</v>
      </c>
      <c r="N1758" s="52">
        <v>2.5100000000000001E-2</v>
      </c>
    </row>
    <row r="1759" spans="1:14" x14ac:dyDescent="0.25">
      <c r="A1759" t="s">
        <v>155</v>
      </c>
      <c r="B1759" t="s">
        <v>152</v>
      </c>
      <c r="C1759" t="s">
        <v>153</v>
      </c>
      <c r="D1759" t="s">
        <v>154</v>
      </c>
      <c r="E1759">
        <v>2020</v>
      </c>
      <c r="F1759">
        <v>2019</v>
      </c>
      <c r="G1759" t="s">
        <v>137</v>
      </c>
      <c r="H1759" s="92" t="s">
        <v>288</v>
      </c>
      <c r="I1759" s="52">
        <v>0</v>
      </c>
      <c r="J1759" s="52">
        <v>3.03E-8</v>
      </c>
      <c r="K1759" s="52">
        <v>1.01E-4</v>
      </c>
      <c r="L1759" s="52">
        <v>1.72E-3</v>
      </c>
      <c r="M1759" s="52">
        <v>5.47E-3</v>
      </c>
      <c r="N1759" s="52">
        <v>1.4E-2</v>
      </c>
    </row>
    <row r="1760" spans="1:14" x14ac:dyDescent="0.25">
      <c r="A1760" t="s">
        <v>155</v>
      </c>
      <c r="B1760" t="s">
        <v>152</v>
      </c>
      <c r="C1760" t="s">
        <v>153</v>
      </c>
      <c r="D1760" t="s">
        <v>154</v>
      </c>
      <c r="E1760">
        <v>2020</v>
      </c>
      <c r="F1760">
        <v>2019</v>
      </c>
      <c r="G1760" t="s">
        <v>137</v>
      </c>
      <c r="H1760" s="92" t="s">
        <v>289</v>
      </c>
      <c r="I1760" s="52">
        <v>0</v>
      </c>
      <c r="J1760" s="52">
        <v>1.18E-8</v>
      </c>
      <c r="K1760" s="52">
        <v>3.8399999999999998E-5</v>
      </c>
      <c r="L1760" s="52">
        <v>5.1000000000000004E-4</v>
      </c>
      <c r="M1760" s="52">
        <v>1.92E-3</v>
      </c>
      <c r="N1760" s="52">
        <v>5.7000000000000002E-3</v>
      </c>
    </row>
    <row r="1761" spans="1:14" x14ac:dyDescent="0.25">
      <c r="A1761" t="s">
        <v>155</v>
      </c>
      <c r="B1761" t="s">
        <v>152</v>
      </c>
      <c r="C1761" t="s">
        <v>153</v>
      </c>
      <c r="D1761" t="s">
        <v>154</v>
      </c>
      <c r="E1761">
        <v>2020</v>
      </c>
      <c r="F1761">
        <v>2019</v>
      </c>
      <c r="G1761" t="s">
        <v>137</v>
      </c>
      <c r="H1761" s="92" t="s">
        <v>290</v>
      </c>
      <c r="I1761" s="52">
        <v>0</v>
      </c>
      <c r="J1761" s="52">
        <v>6.5799999999999995E-11</v>
      </c>
      <c r="K1761" s="52">
        <v>1.0100000000000001E-6</v>
      </c>
      <c r="L1761" s="52">
        <v>3.7900000000000001E-6</v>
      </c>
      <c r="M1761" s="52">
        <v>3.8800000000000001E-5</v>
      </c>
      <c r="N1761" s="52">
        <v>5.0199999999999995E-4</v>
      </c>
    </row>
    <row r="1762" spans="1:14" x14ac:dyDescent="0.25">
      <c r="A1762" t="s">
        <v>155</v>
      </c>
      <c r="B1762" t="s">
        <v>152</v>
      </c>
      <c r="C1762" t="s">
        <v>153</v>
      </c>
      <c r="D1762" t="s">
        <v>154</v>
      </c>
      <c r="E1762">
        <v>2020</v>
      </c>
      <c r="F1762">
        <v>2019</v>
      </c>
      <c r="G1762" t="s">
        <v>137</v>
      </c>
      <c r="H1762" s="92" t="s">
        <v>291</v>
      </c>
      <c r="I1762" s="52">
        <v>0</v>
      </c>
      <c r="J1762" s="52">
        <v>9.5800000000000008E-12</v>
      </c>
      <c r="K1762" s="52">
        <v>2.7300000000000002E-7</v>
      </c>
      <c r="L1762" s="52">
        <v>2.5600000000000001E-6</v>
      </c>
      <c r="M1762" s="52">
        <v>2.0699999999999998E-5</v>
      </c>
      <c r="N1762" s="52">
        <v>8.6799999999999996E-5</v>
      </c>
    </row>
    <row r="1763" spans="1:14" x14ac:dyDescent="0.25">
      <c r="A1763" t="s">
        <v>155</v>
      </c>
      <c r="B1763" t="s">
        <v>152</v>
      </c>
      <c r="C1763" t="s">
        <v>153</v>
      </c>
      <c r="D1763" t="s">
        <v>154</v>
      </c>
      <c r="E1763">
        <v>2020</v>
      </c>
      <c r="F1763">
        <v>2019</v>
      </c>
      <c r="G1763" t="s">
        <v>137</v>
      </c>
      <c r="H1763" s="92" t="s">
        <v>292</v>
      </c>
      <c r="I1763" s="52">
        <v>0</v>
      </c>
      <c r="J1763" s="52">
        <v>0</v>
      </c>
      <c r="K1763" s="52">
        <v>3.8000000000000003E-8</v>
      </c>
      <c r="L1763" s="52">
        <v>3.1699999999999999E-7</v>
      </c>
      <c r="M1763" s="52">
        <v>3.14E-6</v>
      </c>
      <c r="N1763" s="52">
        <v>1.66E-5</v>
      </c>
    </row>
    <row r="1764" spans="1:14" x14ac:dyDescent="0.25">
      <c r="A1764" t="s">
        <v>155</v>
      </c>
      <c r="B1764" t="s">
        <v>152</v>
      </c>
      <c r="C1764" t="s">
        <v>153</v>
      </c>
      <c r="D1764" t="s">
        <v>154</v>
      </c>
      <c r="E1764">
        <v>2020</v>
      </c>
      <c r="F1764">
        <v>2019</v>
      </c>
      <c r="G1764" t="s">
        <v>137</v>
      </c>
      <c r="H1764" s="92" t="s">
        <v>293</v>
      </c>
      <c r="I1764" s="52">
        <v>0</v>
      </c>
      <c r="J1764" s="52">
        <v>0</v>
      </c>
      <c r="K1764" s="52">
        <v>1.05E-8</v>
      </c>
      <c r="L1764" s="52">
        <v>8.72E-8</v>
      </c>
      <c r="M1764" s="52">
        <v>8.6300000000000004E-7</v>
      </c>
      <c r="N1764" s="52">
        <v>5.8599999999999998E-6</v>
      </c>
    </row>
    <row r="1765" spans="1:14" x14ac:dyDescent="0.25">
      <c r="A1765" t="s">
        <v>155</v>
      </c>
      <c r="B1765" t="s">
        <v>152</v>
      </c>
      <c r="C1765" t="s">
        <v>153</v>
      </c>
      <c r="D1765" t="s">
        <v>154</v>
      </c>
      <c r="E1765">
        <v>2020</v>
      </c>
      <c r="F1765">
        <v>2019</v>
      </c>
      <c r="G1765" t="s">
        <v>137</v>
      </c>
      <c r="H1765" s="92" t="s">
        <v>294</v>
      </c>
      <c r="I1765" s="52">
        <v>0</v>
      </c>
      <c r="J1765" s="52">
        <v>0</v>
      </c>
      <c r="K1765" s="52">
        <v>3.5100000000000001E-9</v>
      </c>
      <c r="L1765" s="52">
        <v>3.0600000000000003E-8</v>
      </c>
      <c r="M1765" s="52">
        <v>2.8000000000000002E-7</v>
      </c>
      <c r="N1765" s="52">
        <v>2.2900000000000001E-6</v>
      </c>
    </row>
    <row r="1766" spans="1:14" x14ac:dyDescent="0.25">
      <c r="A1766" t="s">
        <v>155</v>
      </c>
      <c r="B1766" t="s">
        <v>152</v>
      </c>
      <c r="C1766" t="s">
        <v>153</v>
      </c>
      <c r="D1766" t="s">
        <v>154</v>
      </c>
      <c r="E1766">
        <v>2020</v>
      </c>
      <c r="F1766">
        <v>2019</v>
      </c>
      <c r="G1766" t="s">
        <v>138</v>
      </c>
      <c r="H1766" s="92" t="s">
        <v>285</v>
      </c>
      <c r="I1766" s="52">
        <v>9.2299999999999992E-22</v>
      </c>
      <c r="J1766" s="52">
        <v>3.9099999999999999E-16</v>
      </c>
      <c r="K1766" s="52">
        <v>4.1100000000000001E-12</v>
      </c>
      <c r="L1766" s="52">
        <v>2.7900000000000002E-10</v>
      </c>
      <c r="M1766" s="52">
        <v>4.9399999999999995E-10</v>
      </c>
      <c r="N1766" s="52">
        <v>7.8899999999999996E-10</v>
      </c>
    </row>
    <row r="1767" spans="1:14" x14ac:dyDescent="0.25">
      <c r="A1767" t="s">
        <v>155</v>
      </c>
      <c r="B1767" t="s">
        <v>152</v>
      </c>
      <c r="C1767" t="s">
        <v>153</v>
      </c>
      <c r="D1767" t="s">
        <v>154</v>
      </c>
      <c r="E1767">
        <v>2020</v>
      </c>
      <c r="F1767">
        <v>2019</v>
      </c>
      <c r="G1767" t="s">
        <v>138</v>
      </c>
      <c r="H1767" s="92" t="s">
        <v>286</v>
      </c>
      <c r="I1767" s="52">
        <v>1.5099999999999999E-16</v>
      </c>
      <c r="J1767" s="52">
        <v>8.6399999999999995E-13</v>
      </c>
      <c r="K1767" s="52">
        <v>1.96E-10</v>
      </c>
      <c r="L1767" s="52">
        <v>1.22E-8</v>
      </c>
      <c r="M1767" s="52">
        <v>1.7E-8</v>
      </c>
      <c r="N1767" s="52">
        <v>3.5700000000000002E-8</v>
      </c>
    </row>
    <row r="1768" spans="1:14" x14ac:dyDescent="0.25">
      <c r="A1768" t="s">
        <v>155</v>
      </c>
      <c r="B1768" t="s">
        <v>152</v>
      </c>
      <c r="C1768" t="s">
        <v>153</v>
      </c>
      <c r="D1768" t="s">
        <v>154</v>
      </c>
      <c r="E1768">
        <v>2020</v>
      </c>
      <c r="F1768">
        <v>2019</v>
      </c>
      <c r="G1768" t="s">
        <v>138</v>
      </c>
      <c r="H1768" s="92" t="s">
        <v>287</v>
      </c>
      <c r="I1768" s="52">
        <v>1.02E-15</v>
      </c>
      <c r="J1768" s="52">
        <v>1.2000000000000001E-11</v>
      </c>
      <c r="K1768" s="52">
        <v>2.6000000000000001E-9</v>
      </c>
      <c r="L1768" s="52">
        <v>3.2700000000000002E-8</v>
      </c>
      <c r="M1768" s="52">
        <v>1.5599999999999999E-7</v>
      </c>
      <c r="N1768" s="52">
        <v>5.4000000000000002E-7</v>
      </c>
    </row>
    <row r="1769" spans="1:14" x14ac:dyDescent="0.25">
      <c r="A1769" t="s">
        <v>155</v>
      </c>
      <c r="B1769" t="s">
        <v>152</v>
      </c>
      <c r="C1769" t="s">
        <v>153</v>
      </c>
      <c r="D1769" t="s">
        <v>154</v>
      </c>
      <c r="E1769">
        <v>2020</v>
      </c>
      <c r="F1769">
        <v>2019</v>
      </c>
      <c r="G1769" t="s">
        <v>138</v>
      </c>
      <c r="H1769" s="92" t="s">
        <v>288</v>
      </c>
      <c r="I1769" s="52">
        <v>2.4100000000000001E-15</v>
      </c>
      <c r="J1769" s="52">
        <v>6.8999999999999994E-11</v>
      </c>
      <c r="K1769" s="52">
        <v>6.7599999999999998E-9</v>
      </c>
      <c r="L1769" s="52">
        <v>2.11E-7</v>
      </c>
      <c r="M1769" s="52">
        <v>4.0600000000000001E-7</v>
      </c>
      <c r="N1769" s="52">
        <v>8.9599999999999998E-7</v>
      </c>
    </row>
    <row r="1770" spans="1:14" x14ac:dyDescent="0.25">
      <c r="A1770" t="s">
        <v>155</v>
      </c>
      <c r="B1770" t="s">
        <v>152</v>
      </c>
      <c r="C1770" t="s">
        <v>153</v>
      </c>
      <c r="D1770" t="s">
        <v>154</v>
      </c>
      <c r="E1770">
        <v>2020</v>
      </c>
      <c r="F1770">
        <v>2019</v>
      </c>
      <c r="G1770" t="s">
        <v>138</v>
      </c>
      <c r="H1770" s="92" t="s">
        <v>289</v>
      </c>
      <c r="I1770" s="52">
        <v>9.7000000000000006E-15</v>
      </c>
      <c r="J1770" s="52">
        <v>2.7E-10</v>
      </c>
      <c r="K1770" s="52">
        <v>1.9499999999999999E-8</v>
      </c>
      <c r="L1770" s="52">
        <v>4.8500000000000002E-7</v>
      </c>
      <c r="M1770" s="52">
        <v>1.0899999999999999E-6</v>
      </c>
      <c r="N1770" s="52">
        <v>2.7599999999999998E-6</v>
      </c>
    </row>
    <row r="1771" spans="1:14" x14ac:dyDescent="0.25">
      <c r="A1771" t="s">
        <v>155</v>
      </c>
      <c r="B1771" t="s">
        <v>152</v>
      </c>
      <c r="C1771" t="s">
        <v>153</v>
      </c>
      <c r="D1771" t="s">
        <v>154</v>
      </c>
      <c r="E1771">
        <v>2020</v>
      </c>
      <c r="F1771">
        <v>2019</v>
      </c>
      <c r="G1771" t="s">
        <v>138</v>
      </c>
      <c r="H1771" s="92" t="s">
        <v>290</v>
      </c>
      <c r="I1771" s="52">
        <v>1.55E-14</v>
      </c>
      <c r="J1771" s="52">
        <v>3.2399999999999999E-11</v>
      </c>
      <c r="K1771" s="52">
        <v>3.0199999999999999E-9</v>
      </c>
      <c r="L1771" s="52">
        <v>2.51E-8</v>
      </c>
      <c r="M1771" s="52">
        <v>1.36E-7</v>
      </c>
      <c r="N1771" s="52">
        <v>9.4200000000000004E-7</v>
      </c>
    </row>
    <row r="1772" spans="1:14" x14ac:dyDescent="0.25">
      <c r="A1772" t="s">
        <v>155</v>
      </c>
      <c r="B1772" t="s">
        <v>152</v>
      </c>
      <c r="C1772" t="s">
        <v>153</v>
      </c>
      <c r="D1772" t="s">
        <v>154</v>
      </c>
      <c r="E1772">
        <v>2020</v>
      </c>
      <c r="F1772">
        <v>2019</v>
      </c>
      <c r="G1772" t="s">
        <v>138</v>
      </c>
      <c r="H1772" s="92" t="s">
        <v>291</v>
      </c>
      <c r="I1772" s="52">
        <v>1.1799999999999999E-14</v>
      </c>
      <c r="J1772" s="52">
        <v>1.6900000000000001E-11</v>
      </c>
      <c r="K1772" s="52">
        <v>1.0500000000000001E-9</v>
      </c>
      <c r="L1772" s="52">
        <v>1.4999999999999999E-8</v>
      </c>
      <c r="M1772" s="52">
        <v>7.2100000000000004E-8</v>
      </c>
      <c r="N1772" s="52">
        <v>2.8000000000000002E-7</v>
      </c>
    </row>
    <row r="1773" spans="1:14" x14ac:dyDescent="0.25">
      <c r="A1773" t="s">
        <v>155</v>
      </c>
      <c r="B1773" t="s">
        <v>152</v>
      </c>
      <c r="C1773" t="s">
        <v>153</v>
      </c>
      <c r="D1773" t="s">
        <v>154</v>
      </c>
      <c r="E1773">
        <v>2020</v>
      </c>
      <c r="F1773">
        <v>2019</v>
      </c>
      <c r="G1773" t="s">
        <v>138</v>
      </c>
      <c r="H1773" s="92" t="s">
        <v>292</v>
      </c>
      <c r="I1773" s="52">
        <v>4.6999999999999999E-15</v>
      </c>
      <c r="J1773" s="52">
        <v>3.6799999999999997E-12</v>
      </c>
      <c r="K1773" s="52">
        <v>1.88E-10</v>
      </c>
      <c r="L1773" s="52">
        <v>3.3000000000000002E-9</v>
      </c>
      <c r="M1773" s="52">
        <v>1.55E-8</v>
      </c>
      <c r="N1773" s="52">
        <v>7.3300000000000001E-8</v>
      </c>
    </row>
    <row r="1774" spans="1:14" x14ac:dyDescent="0.25">
      <c r="A1774" t="s">
        <v>155</v>
      </c>
      <c r="B1774" t="s">
        <v>152</v>
      </c>
      <c r="C1774" t="s">
        <v>153</v>
      </c>
      <c r="D1774" t="s">
        <v>154</v>
      </c>
      <c r="E1774">
        <v>2020</v>
      </c>
      <c r="F1774">
        <v>2019</v>
      </c>
      <c r="G1774" t="s">
        <v>138</v>
      </c>
      <c r="H1774" s="92" t="s">
        <v>293</v>
      </c>
      <c r="I1774" s="52">
        <v>2.8000000000000001E-15</v>
      </c>
      <c r="J1774" s="52">
        <v>1.4899999999999999E-12</v>
      </c>
      <c r="K1774" s="52">
        <v>5.5799999999999997E-11</v>
      </c>
      <c r="L1774" s="52">
        <v>1.2300000000000001E-9</v>
      </c>
      <c r="M1774" s="52">
        <v>5.04E-9</v>
      </c>
      <c r="N1774" s="52">
        <v>2.5399999999999999E-8</v>
      </c>
    </row>
    <row r="1775" spans="1:14" x14ac:dyDescent="0.25">
      <c r="A1775" t="s">
        <v>155</v>
      </c>
      <c r="B1775" t="s">
        <v>152</v>
      </c>
      <c r="C1775" t="s">
        <v>153</v>
      </c>
      <c r="D1775" t="s">
        <v>154</v>
      </c>
      <c r="E1775">
        <v>2020</v>
      </c>
      <c r="F1775">
        <v>2019</v>
      </c>
      <c r="G1775" t="s">
        <v>138</v>
      </c>
      <c r="H1775" s="92" t="s">
        <v>294</v>
      </c>
      <c r="I1775" s="52">
        <v>1.69E-15</v>
      </c>
      <c r="J1775" s="52">
        <v>7.0600000000000002E-13</v>
      </c>
      <c r="K1775" s="52">
        <v>1.9799999999999999E-11</v>
      </c>
      <c r="L1775" s="52">
        <v>5.1999999999999996E-10</v>
      </c>
      <c r="M1775" s="52">
        <v>1.7800000000000001E-9</v>
      </c>
      <c r="N1775" s="52">
        <v>9.3999999999999998E-9</v>
      </c>
    </row>
    <row r="1776" spans="1:14" x14ac:dyDescent="0.25">
      <c r="A1776" t="s">
        <v>155</v>
      </c>
      <c r="B1776" t="s">
        <v>152</v>
      </c>
      <c r="C1776" t="s">
        <v>153</v>
      </c>
      <c r="D1776" t="s">
        <v>154</v>
      </c>
      <c r="E1776" t="s">
        <v>140</v>
      </c>
      <c r="F1776" t="s">
        <v>141</v>
      </c>
      <c r="G1776" t="s">
        <v>134</v>
      </c>
      <c r="H1776" s="92" t="s">
        <v>285</v>
      </c>
      <c r="I1776" s="74" t="s">
        <v>395</v>
      </c>
      <c r="J1776" s="74">
        <v>1.7997250000000001E-7</v>
      </c>
      <c r="K1776" s="74">
        <v>5.6070149999999902E-4</v>
      </c>
      <c r="L1776" s="74">
        <v>8.8702754999999994E-2</v>
      </c>
      <c r="M1776" s="74">
        <v>0.1959938</v>
      </c>
      <c r="N1776" s="74">
        <v>0.39818057499999998</v>
      </c>
    </row>
    <row r="1777" spans="1:14" x14ac:dyDescent="0.25">
      <c r="A1777" t="s">
        <v>155</v>
      </c>
      <c r="B1777" t="s">
        <v>152</v>
      </c>
      <c r="C1777" t="s">
        <v>153</v>
      </c>
      <c r="D1777" t="s">
        <v>154</v>
      </c>
      <c r="E1777" t="s">
        <v>140</v>
      </c>
      <c r="F1777" t="s">
        <v>141</v>
      </c>
      <c r="G1777" t="s">
        <v>134</v>
      </c>
      <c r="H1777" s="92" t="s">
        <v>286</v>
      </c>
      <c r="I1777" s="74" t="s">
        <v>396</v>
      </c>
      <c r="J1777" s="74">
        <v>1.2840000000000001E-7</v>
      </c>
      <c r="K1777" s="74">
        <v>5.0084394999999995E-4</v>
      </c>
      <c r="L1777" s="74">
        <v>6.54753E-2</v>
      </c>
      <c r="M1777" s="74">
        <v>0.18124445</v>
      </c>
      <c r="N1777" s="74">
        <v>0.43475439999999999</v>
      </c>
    </row>
    <row r="1778" spans="1:14" x14ac:dyDescent="0.25">
      <c r="A1778" t="s">
        <v>155</v>
      </c>
      <c r="B1778" t="s">
        <v>152</v>
      </c>
      <c r="C1778" t="s">
        <v>153</v>
      </c>
      <c r="D1778" t="s">
        <v>154</v>
      </c>
      <c r="E1778" t="s">
        <v>140</v>
      </c>
      <c r="F1778" t="s">
        <v>141</v>
      </c>
      <c r="G1778" t="s">
        <v>134</v>
      </c>
      <c r="H1778" s="92" t="s">
        <v>287</v>
      </c>
      <c r="I1778" s="74" t="s">
        <v>397</v>
      </c>
      <c r="J1778" s="74">
        <v>8.2252950000000006E-8</v>
      </c>
      <c r="K1778" s="74">
        <v>2.8494404999999902E-4</v>
      </c>
      <c r="L1778" s="74">
        <v>2.683232E-2</v>
      </c>
      <c r="M1778" s="74">
        <v>8.6614769999999994E-2</v>
      </c>
      <c r="N1778" s="74">
        <v>0.29327626499999998</v>
      </c>
    </row>
    <row r="1779" spans="1:14" x14ac:dyDescent="0.25">
      <c r="A1779" t="s">
        <v>155</v>
      </c>
      <c r="B1779" t="s">
        <v>152</v>
      </c>
      <c r="C1779" t="s">
        <v>153</v>
      </c>
      <c r="D1779" t="s">
        <v>154</v>
      </c>
      <c r="E1779" t="s">
        <v>140</v>
      </c>
      <c r="F1779" t="s">
        <v>141</v>
      </c>
      <c r="G1779" t="s">
        <v>134</v>
      </c>
      <c r="H1779" s="92" t="s">
        <v>288</v>
      </c>
      <c r="I1779" s="74" t="s">
        <v>398</v>
      </c>
      <c r="J1779" s="74">
        <v>6.7207249999999995E-8</v>
      </c>
      <c r="K1779" s="74">
        <v>1.7064504999999899E-4</v>
      </c>
      <c r="L1779" s="74">
        <v>1.8769660000000001E-2</v>
      </c>
      <c r="M1779" s="74">
        <v>5.8457145000000002E-2</v>
      </c>
      <c r="N1779" s="74">
        <v>0.1703083</v>
      </c>
    </row>
    <row r="1780" spans="1:14" x14ac:dyDescent="0.25">
      <c r="A1780" t="s">
        <v>155</v>
      </c>
      <c r="B1780" t="s">
        <v>152</v>
      </c>
      <c r="C1780" t="s">
        <v>153</v>
      </c>
      <c r="D1780" t="s">
        <v>154</v>
      </c>
      <c r="E1780" t="s">
        <v>140</v>
      </c>
      <c r="F1780" t="s">
        <v>141</v>
      </c>
      <c r="G1780" t="s">
        <v>134</v>
      </c>
      <c r="H1780" s="92" t="s">
        <v>289</v>
      </c>
      <c r="I1780" s="74" t="s">
        <v>399</v>
      </c>
      <c r="J1780" s="74">
        <v>4.5239800000000003E-8</v>
      </c>
      <c r="K1780" s="74">
        <v>6.6241694999999898E-5</v>
      </c>
      <c r="L1780" s="74">
        <v>6.1597574999999998E-3</v>
      </c>
      <c r="M1780" s="74">
        <v>2.0135895000000001E-2</v>
      </c>
      <c r="N1780" s="74">
        <v>7.1208074999999996E-2</v>
      </c>
    </row>
    <row r="1781" spans="1:14" x14ac:dyDescent="0.25">
      <c r="A1781" t="s">
        <v>155</v>
      </c>
      <c r="B1781" t="s">
        <v>152</v>
      </c>
      <c r="C1781" t="s">
        <v>153</v>
      </c>
      <c r="D1781" t="s">
        <v>154</v>
      </c>
      <c r="E1781" t="s">
        <v>140</v>
      </c>
      <c r="F1781" t="s">
        <v>141</v>
      </c>
      <c r="G1781" t="s">
        <v>134</v>
      </c>
      <c r="H1781" s="92" t="s">
        <v>290</v>
      </c>
      <c r="I1781" s="74" t="s">
        <v>400</v>
      </c>
      <c r="J1781" s="74">
        <v>1.74842E-9</v>
      </c>
      <c r="K1781" s="74">
        <v>1.8514804999999801E-6</v>
      </c>
      <c r="L1781" s="74">
        <v>4.5400152999999998E-5</v>
      </c>
      <c r="M1781" s="74">
        <v>4.0794550000000001E-4</v>
      </c>
      <c r="N1781" s="74">
        <v>5.5127733999999996E-3</v>
      </c>
    </row>
    <row r="1782" spans="1:14" x14ac:dyDescent="0.25">
      <c r="A1782" t="s">
        <v>155</v>
      </c>
      <c r="B1782" t="s">
        <v>152</v>
      </c>
      <c r="C1782" t="s">
        <v>153</v>
      </c>
      <c r="D1782" t="s">
        <v>154</v>
      </c>
      <c r="E1782" t="s">
        <v>140</v>
      </c>
      <c r="F1782" t="s">
        <v>141</v>
      </c>
      <c r="G1782" t="s">
        <v>134</v>
      </c>
      <c r="H1782" s="92" t="s">
        <v>291</v>
      </c>
      <c r="I1782" s="74" t="s">
        <v>401</v>
      </c>
      <c r="J1782" s="74">
        <v>7.0179899999999999E-10</v>
      </c>
      <c r="K1782" s="74">
        <v>5.5518354999999898E-7</v>
      </c>
      <c r="L1782" s="74">
        <v>2.9018629999999999E-5</v>
      </c>
      <c r="M1782" s="74">
        <v>2.4090325E-4</v>
      </c>
      <c r="N1782" s="74">
        <v>1.07187525E-3</v>
      </c>
    </row>
    <row r="1783" spans="1:14" x14ac:dyDescent="0.25">
      <c r="A1783" t="s">
        <v>155</v>
      </c>
      <c r="B1783" t="s">
        <v>152</v>
      </c>
      <c r="C1783" t="s">
        <v>153</v>
      </c>
      <c r="D1783" t="s">
        <v>154</v>
      </c>
      <c r="E1783" t="s">
        <v>140</v>
      </c>
      <c r="F1783" t="s">
        <v>141</v>
      </c>
      <c r="G1783" t="s">
        <v>134</v>
      </c>
      <c r="H1783" s="92" t="s">
        <v>292</v>
      </c>
      <c r="I1783" s="74" t="s">
        <v>402</v>
      </c>
      <c r="J1783" s="74">
        <v>1.15995E-10</v>
      </c>
      <c r="K1783" s="74">
        <v>8.01747399999998E-8</v>
      </c>
      <c r="L1783" s="74">
        <v>3.8761144999999997E-6</v>
      </c>
      <c r="M1783" s="74">
        <v>4.1572404999999901E-5</v>
      </c>
      <c r="N1783" s="74">
        <v>2.2600107500000001E-4</v>
      </c>
    </row>
    <row r="1784" spans="1:14" x14ac:dyDescent="0.25">
      <c r="A1784" t="s">
        <v>155</v>
      </c>
      <c r="B1784" t="s">
        <v>152</v>
      </c>
      <c r="C1784" t="s">
        <v>153</v>
      </c>
      <c r="D1784" t="s">
        <v>154</v>
      </c>
      <c r="E1784" t="s">
        <v>140</v>
      </c>
      <c r="F1784" t="s">
        <v>141</v>
      </c>
      <c r="G1784" t="s">
        <v>134</v>
      </c>
      <c r="H1784" s="92" t="s">
        <v>293</v>
      </c>
      <c r="I1784" s="74" t="s">
        <v>403</v>
      </c>
      <c r="J1784" s="74">
        <v>3.5279500000000002E-11</v>
      </c>
      <c r="K1784" s="74">
        <v>2.2405479999999899E-8</v>
      </c>
      <c r="L1784" s="74">
        <v>1.1350613499999999E-6</v>
      </c>
      <c r="M1784" s="74">
        <v>1.2239459499999999E-5</v>
      </c>
      <c r="N1784" s="74">
        <v>7.6114212500000001E-5</v>
      </c>
    </row>
    <row r="1785" spans="1:14" x14ac:dyDescent="0.25">
      <c r="A1785" t="s">
        <v>155</v>
      </c>
      <c r="B1785" t="s">
        <v>152</v>
      </c>
      <c r="C1785" t="s">
        <v>153</v>
      </c>
      <c r="D1785" t="s">
        <v>154</v>
      </c>
      <c r="E1785" t="s">
        <v>140</v>
      </c>
      <c r="F1785" t="s">
        <v>141</v>
      </c>
      <c r="G1785" t="s">
        <v>134</v>
      </c>
      <c r="H1785" s="92" t="s">
        <v>294</v>
      </c>
      <c r="I1785" s="74" t="s">
        <v>404</v>
      </c>
      <c r="J1785" s="74">
        <v>1.2535599999999999E-11</v>
      </c>
      <c r="K1785" s="74">
        <v>7.4864394999999399E-9</v>
      </c>
      <c r="L1785" s="74">
        <v>4.2216954999999998E-7</v>
      </c>
      <c r="M1785" s="74">
        <v>3.965877E-6</v>
      </c>
      <c r="N1785" s="74">
        <v>2.6876744999999999E-5</v>
      </c>
    </row>
    <row r="1786" spans="1:14" x14ac:dyDescent="0.25">
      <c r="A1786" t="s">
        <v>155</v>
      </c>
      <c r="B1786" t="s">
        <v>152</v>
      </c>
      <c r="C1786" t="s">
        <v>153</v>
      </c>
      <c r="D1786" t="s">
        <v>154</v>
      </c>
      <c r="E1786" t="s">
        <v>140</v>
      </c>
      <c r="F1786" t="s">
        <v>141</v>
      </c>
      <c r="G1786" t="s">
        <v>137</v>
      </c>
      <c r="H1786" s="92" t="s">
        <v>285</v>
      </c>
      <c r="I1786" s="52">
        <v>0</v>
      </c>
      <c r="J1786" s="52">
        <v>1.7997250000000001E-7</v>
      </c>
      <c r="K1786" s="52">
        <v>5.6070149999999902E-4</v>
      </c>
      <c r="L1786" s="52">
        <v>8.8702605000000004E-2</v>
      </c>
      <c r="M1786" s="52">
        <v>0.19599364999999999</v>
      </c>
      <c r="N1786" s="52">
        <v>0.39818057499999998</v>
      </c>
    </row>
    <row r="1787" spans="1:14" x14ac:dyDescent="0.25">
      <c r="A1787" t="s">
        <v>155</v>
      </c>
      <c r="B1787" t="s">
        <v>152</v>
      </c>
      <c r="C1787" t="s">
        <v>153</v>
      </c>
      <c r="D1787" t="s">
        <v>154</v>
      </c>
      <c r="E1787" t="s">
        <v>140</v>
      </c>
      <c r="F1787" t="s">
        <v>141</v>
      </c>
      <c r="G1787" t="s">
        <v>137</v>
      </c>
      <c r="H1787" s="92" t="s">
        <v>286</v>
      </c>
      <c r="I1787" s="52">
        <v>0</v>
      </c>
      <c r="J1787" s="52">
        <v>1.26524E-7</v>
      </c>
      <c r="K1787" s="52">
        <v>5.0082614999999995E-4</v>
      </c>
      <c r="L1787" s="52">
        <v>6.5466924999999995E-2</v>
      </c>
      <c r="M1787" s="52">
        <v>0.18123299999999901</v>
      </c>
      <c r="N1787" s="52">
        <v>0.434729225</v>
      </c>
    </row>
    <row r="1788" spans="1:14" x14ac:dyDescent="0.25">
      <c r="A1788" t="s">
        <v>155</v>
      </c>
      <c r="B1788" t="s">
        <v>152</v>
      </c>
      <c r="C1788" t="s">
        <v>153</v>
      </c>
      <c r="D1788" t="s">
        <v>154</v>
      </c>
      <c r="E1788" t="s">
        <v>140</v>
      </c>
      <c r="F1788" t="s">
        <v>141</v>
      </c>
      <c r="G1788" t="s">
        <v>137</v>
      </c>
      <c r="H1788" s="92" t="s">
        <v>287</v>
      </c>
      <c r="I1788" s="52">
        <v>0</v>
      </c>
      <c r="J1788" s="52">
        <v>7.1631399999999996E-8</v>
      </c>
      <c r="K1788" s="52">
        <v>2.8473009999999902E-4</v>
      </c>
      <c r="L1788" s="52">
        <v>2.6772176000000002E-2</v>
      </c>
      <c r="M1788" s="52">
        <v>8.6552354999999997E-2</v>
      </c>
      <c r="N1788" s="52">
        <v>0.29319385999999997</v>
      </c>
    </row>
    <row r="1789" spans="1:14" x14ac:dyDescent="0.25">
      <c r="A1789" t="s">
        <v>155</v>
      </c>
      <c r="B1789" t="s">
        <v>152</v>
      </c>
      <c r="C1789" t="s">
        <v>153</v>
      </c>
      <c r="D1789" t="s">
        <v>154</v>
      </c>
      <c r="E1789" t="s">
        <v>140</v>
      </c>
      <c r="F1789" t="s">
        <v>141</v>
      </c>
      <c r="G1789" t="s">
        <v>137</v>
      </c>
      <c r="H1789" s="92" t="s">
        <v>288</v>
      </c>
      <c r="I1789" s="52">
        <v>0</v>
      </c>
      <c r="J1789" s="52">
        <v>4.6798799999999997E-8</v>
      </c>
      <c r="K1789" s="52">
        <v>1.70200899999999E-4</v>
      </c>
      <c r="L1789" s="52">
        <v>1.8679459999999998E-2</v>
      </c>
      <c r="M1789" s="52">
        <v>5.8310435000000001E-2</v>
      </c>
      <c r="N1789" s="52">
        <v>0.16998764999999999</v>
      </c>
    </row>
    <row r="1790" spans="1:14" x14ac:dyDescent="0.25">
      <c r="A1790" t="s">
        <v>155</v>
      </c>
      <c r="B1790" t="s">
        <v>152</v>
      </c>
      <c r="C1790" t="s">
        <v>153</v>
      </c>
      <c r="D1790" t="s">
        <v>154</v>
      </c>
      <c r="E1790" t="s">
        <v>140</v>
      </c>
      <c r="F1790" t="s">
        <v>141</v>
      </c>
      <c r="G1790" t="s">
        <v>137</v>
      </c>
      <c r="H1790" s="92" t="s">
        <v>289</v>
      </c>
      <c r="I1790" s="52">
        <v>0</v>
      </c>
      <c r="J1790" s="52">
        <v>1.786105E-8</v>
      </c>
      <c r="K1790" s="52">
        <v>6.5177689999999902E-5</v>
      </c>
      <c r="L1790" s="52">
        <v>5.9594569999999996E-3</v>
      </c>
      <c r="M1790" s="52">
        <v>1.9757435E-2</v>
      </c>
      <c r="N1790" s="52">
        <v>7.0056112499999906E-2</v>
      </c>
    </row>
    <row r="1791" spans="1:14" x14ac:dyDescent="0.25">
      <c r="A1791" t="s">
        <v>155</v>
      </c>
      <c r="B1791" t="s">
        <v>152</v>
      </c>
      <c r="C1791" t="s">
        <v>153</v>
      </c>
      <c r="D1791" t="s">
        <v>154</v>
      </c>
      <c r="E1791" t="s">
        <v>140</v>
      </c>
      <c r="F1791" t="s">
        <v>141</v>
      </c>
      <c r="G1791" t="s">
        <v>137</v>
      </c>
      <c r="H1791" s="92" t="s">
        <v>290</v>
      </c>
      <c r="I1791" s="52">
        <v>0</v>
      </c>
      <c r="J1791" s="52">
        <v>9.4600700000000005E-11</v>
      </c>
      <c r="K1791" s="52">
        <v>1.68778299999999E-6</v>
      </c>
      <c r="L1791" s="52">
        <v>3.6269144999999998E-5</v>
      </c>
      <c r="M1791" s="52">
        <v>3.6468349999999999E-4</v>
      </c>
      <c r="N1791" s="52">
        <v>5.1977346000000001E-3</v>
      </c>
    </row>
    <row r="1792" spans="1:14" x14ac:dyDescent="0.25">
      <c r="A1792" t="s">
        <v>155</v>
      </c>
      <c r="B1792" t="s">
        <v>152</v>
      </c>
      <c r="C1792" t="s">
        <v>153</v>
      </c>
      <c r="D1792" t="s">
        <v>154</v>
      </c>
      <c r="E1792" t="s">
        <v>140</v>
      </c>
      <c r="F1792" t="s">
        <v>141</v>
      </c>
      <c r="G1792" t="s">
        <v>137</v>
      </c>
      <c r="H1792" s="92" t="s">
        <v>291</v>
      </c>
      <c r="I1792" s="52">
        <v>0</v>
      </c>
      <c r="J1792" s="52">
        <v>1.31958499999999E-11</v>
      </c>
      <c r="K1792" s="52">
        <v>4.9342899999999901E-7</v>
      </c>
      <c r="L1792" s="52">
        <v>2.2904260000000001E-5</v>
      </c>
      <c r="M1792" s="52">
        <v>2.1825674999999999E-4</v>
      </c>
      <c r="N1792" s="52">
        <v>9.787741E-4</v>
      </c>
    </row>
    <row r="1793" spans="1:14" x14ac:dyDescent="0.25">
      <c r="A1793" t="s">
        <v>155</v>
      </c>
      <c r="B1793" t="s">
        <v>152</v>
      </c>
      <c r="C1793" t="s">
        <v>153</v>
      </c>
      <c r="D1793" t="s">
        <v>154</v>
      </c>
      <c r="E1793" t="s">
        <v>140</v>
      </c>
      <c r="F1793" t="s">
        <v>141</v>
      </c>
      <c r="G1793" t="s">
        <v>137</v>
      </c>
      <c r="H1793" s="92" t="s">
        <v>292</v>
      </c>
      <c r="I1793" s="52">
        <v>0</v>
      </c>
      <c r="J1793" s="52">
        <v>0</v>
      </c>
      <c r="K1793" s="52">
        <v>7.0011179999999797E-8</v>
      </c>
      <c r="L1793" s="52">
        <v>2.7192634999999899E-6</v>
      </c>
      <c r="M1793" s="52">
        <v>3.5895780000000001E-5</v>
      </c>
      <c r="N1793" s="52">
        <v>1.9983867499999999E-4</v>
      </c>
    </row>
    <row r="1794" spans="1:14" x14ac:dyDescent="0.25">
      <c r="A1794" t="s">
        <v>155</v>
      </c>
      <c r="B1794" t="s">
        <v>152</v>
      </c>
      <c r="C1794" t="s">
        <v>153</v>
      </c>
      <c r="D1794" t="s">
        <v>154</v>
      </c>
      <c r="E1794" t="s">
        <v>140</v>
      </c>
      <c r="F1794" t="s">
        <v>141</v>
      </c>
      <c r="G1794" t="s">
        <v>137</v>
      </c>
      <c r="H1794" s="92" t="s">
        <v>293</v>
      </c>
      <c r="I1794" s="52">
        <v>0</v>
      </c>
      <c r="J1794" s="52">
        <v>0</v>
      </c>
      <c r="K1794" s="52">
        <v>1.9548294999999999E-8</v>
      </c>
      <c r="L1794" s="52">
        <v>7.2177195000000002E-7</v>
      </c>
      <c r="M1794" s="52">
        <v>1.0355154499999999E-5</v>
      </c>
      <c r="N1794" s="52">
        <v>6.6752577499999997E-5</v>
      </c>
    </row>
    <row r="1795" spans="1:14" x14ac:dyDescent="0.25">
      <c r="A1795" t="s">
        <v>155</v>
      </c>
      <c r="B1795" t="s">
        <v>152</v>
      </c>
      <c r="C1795" t="s">
        <v>153</v>
      </c>
      <c r="D1795" t="s">
        <v>154</v>
      </c>
      <c r="E1795" t="s">
        <v>140</v>
      </c>
      <c r="F1795" t="s">
        <v>141</v>
      </c>
      <c r="G1795" t="s">
        <v>137</v>
      </c>
      <c r="H1795" s="92" t="s">
        <v>294</v>
      </c>
      <c r="I1795" s="52">
        <v>0</v>
      </c>
      <c r="J1795" s="52">
        <v>0</v>
      </c>
      <c r="K1795" s="52">
        <v>6.2964709999999903E-9</v>
      </c>
      <c r="L1795" s="52">
        <v>2.3968065000000001E-7</v>
      </c>
      <c r="M1795" s="52">
        <v>3.2905215000000002E-6</v>
      </c>
      <c r="N1795" s="52">
        <v>2.3660407499999998E-5</v>
      </c>
    </row>
    <row r="1796" spans="1:14" x14ac:dyDescent="0.25">
      <c r="A1796" t="s">
        <v>155</v>
      </c>
      <c r="B1796" t="s">
        <v>152</v>
      </c>
      <c r="C1796" t="s">
        <v>153</v>
      </c>
      <c r="D1796" t="s">
        <v>154</v>
      </c>
      <c r="E1796" t="s">
        <v>140</v>
      </c>
      <c r="F1796" t="s">
        <v>141</v>
      </c>
      <c r="G1796" t="s">
        <v>138</v>
      </c>
      <c r="H1796" s="92" t="s">
        <v>285</v>
      </c>
      <c r="I1796" s="52" t="s">
        <v>405</v>
      </c>
      <c r="J1796" s="52">
        <v>2.7556099999999998E-15</v>
      </c>
      <c r="K1796" s="52">
        <v>5.4927789999999898E-11</v>
      </c>
      <c r="L1796" s="52">
        <v>7.90393269999999E-8</v>
      </c>
      <c r="M1796" s="52">
        <v>1.13430025999999E-7</v>
      </c>
      <c r="N1796" s="52">
        <v>2.1458651000000001E-7</v>
      </c>
    </row>
    <row r="1797" spans="1:14" x14ac:dyDescent="0.25">
      <c r="A1797" t="s">
        <v>155</v>
      </c>
      <c r="B1797" t="s">
        <v>152</v>
      </c>
      <c r="C1797" t="s">
        <v>153</v>
      </c>
      <c r="D1797" t="s">
        <v>154</v>
      </c>
      <c r="E1797" t="s">
        <v>140</v>
      </c>
      <c r="F1797" t="s">
        <v>141</v>
      </c>
      <c r="G1797" t="s">
        <v>138</v>
      </c>
      <c r="H1797" s="92" t="s">
        <v>286</v>
      </c>
      <c r="I1797" s="52" t="s">
        <v>406</v>
      </c>
      <c r="J1797" s="52">
        <v>6.2525200000000001E-12</v>
      </c>
      <c r="K1797" s="52">
        <v>9.6749699999999993E-9</v>
      </c>
      <c r="L1797" s="52">
        <v>8.2594769500000007E-6</v>
      </c>
      <c r="M1797" s="52">
        <v>1.0841085399999901E-5</v>
      </c>
      <c r="N1797" s="52">
        <v>2.4074939799999998E-5</v>
      </c>
    </row>
    <row r="1798" spans="1:14" x14ac:dyDescent="0.25">
      <c r="A1798" t="s">
        <v>155</v>
      </c>
      <c r="B1798" t="s">
        <v>152</v>
      </c>
      <c r="C1798" t="s">
        <v>153</v>
      </c>
      <c r="D1798" t="s">
        <v>154</v>
      </c>
      <c r="E1798" t="s">
        <v>140</v>
      </c>
      <c r="F1798" t="s">
        <v>141</v>
      </c>
      <c r="G1798" t="s">
        <v>138</v>
      </c>
      <c r="H1798" s="92" t="s">
        <v>287</v>
      </c>
      <c r="I1798" s="52" t="s">
        <v>407</v>
      </c>
      <c r="J1798" s="52">
        <v>8.7408499999999999E-11</v>
      </c>
      <c r="K1798" s="52">
        <v>1.02308699999999E-7</v>
      </c>
      <c r="L1798" s="52">
        <v>2.051825386E-5</v>
      </c>
      <c r="M1798" s="52">
        <v>6.4102388499999997E-5</v>
      </c>
      <c r="N1798" s="52">
        <v>2.29986615399999E-4</v>
      </c>
    </row>
    <row r="1799" spans="1:14" x14ac:dyDescent="0.25">
      <c r="A1799" t="s">
        <v>155</v>
      </c>
      <c r="B1799" t="s">
        <v>152</v>
      </c>
      <c r="C1799" t="s">
        <v>153</v>
      </c>
      <c r="D1799" t="s">
        <v>154</v>
      </c>
      <c r="E1799" t="s">
        <v>140</v>
      </c>
      <c r="F1799" t="s">
        <v>141</v>
      </c>
      <c r="G1799" t="s">
        <v>138</v>
      </c>
      <c r="H1799" s="92" t="s">
        <v>288</v>
      </c>
      <c r="I1799" s="52" t="s">
        <v>408</v>
      </c>
      <c r="J1799" s="52">
        <v>3.7771649999999998E-10</v>
      </c>
      <c r="K1799" s="52">
        <v>2.7465374999999898E-7</v>
      </c>
      <c r="L1799" s="52">
        <v>9.0210423499999994E-5</v>
      </c>
      <c r="M1799" s="52">
        <v>1.46711582E-4</v>
      </c>
      <c r="N1799" s="52">
        <v>3.25083180999999E-4</v>
      </c>
    </row>
    <row r="1800" spans="1:14" x14ac:dyDescent="0.25">
      <c r="A1800" t="s">
        <v>155</v>
      </c>
      <c r="B1800" t="s">
        <v>152</v>
      </c>
      <c r="C1800" t="s">
        <v>153</v>
      </c>
      <c r="D1800" t="s">
        <v>154</v>
      </c>
      <c r="E1800" t="s">
        <v>140</v>
      </c>
      <c r="F1800" t="s">
        <v>141</v>
      </c>
      <c r="G1800" t="s">
        <v>138</v>
      </c>
      <c r="H1800" s="92" t="s">
        <v>289</v>
      </c>
      <c r="I1800" s="52" t="s">
        <v>409</v>
      </c>
      <c r="J1800" s="52">
        <v>1.2439E-9</v>
      </c>
      <c r="K1800" s="52">
        <v>7.2199339999999896E-7</v>
      </c>
      <c r="L1800" s="52">
        <v>2.0029776199999999E-4</v>
      </c>
      <c r="M1800" s="52">
        <v>3.7845479499999999E-4</v>
      </c>
      <c r="N1800" s="52">
        <v>9.1907427499999996E-4</v>
      </c>
    </row>
    <row r="1801" spans="1:14" x14ac:dyDescent="0.25">
      <c r="A1801" t="s">
        <v>155</v>
      </c>
      <c r="B1801" t="s">
        <v>152</v>
      </c>
      <c r="C1801" t="s">
        <v>153</v>
      </c>
      <c r="D1801" t="s">
        <v>154</v>
      </c>
      <c r="E1801" t="s">
        <v>140</v>
      </c>
      <c r="F1801" t="s">
        <v>141</v>
      </c>
      <c r="G1801" t="s">
        <v>138</v>
      </c>
      <c r="H1801" s="92" t="s">
        <v>290</v>
      </c>
      <c r="I1801" s="52" t="s">
        <v>410</v>
      </c>
      <c r="J1801" s="52">
        <v>1.7268500000000001E-10</v>
      </c>
      <c r="K1801" s="52">
        <v>8.6721149999999697E-8</v>
      </c>
      <c r="L1801" s="52">
        <v>9.11916529E-6</v>
      </c>
      <c r="M1801" s="52">
        <v>4.4569817999999997E-5</v>
      </c>
      <c r="N1801" s="52">
        <v>3.1205065139999999E-4</v>
      </c>
    </row>
    <row r="1802" spans="1:14" x14ac:dyDescent="0.25">
      <c r="A1802" t="s">
        <v>155</v>
      </c>
      <c r="B1802" t="s">
        <v>152</v>
      </c>
      <c r="C1802" t="s">
        <v>153</v>
      </c>
      <c r="D1802" t="s">
        <v>154</v>
      </c>
      <c r="E1802" t="s">
        <v>140</v>
      </c>
      <c r="F1802" t="s">
        <v>141</v>
      </c>
      <c r="G1802" t="s">
        <v>138</v>
      </c>
      <c r="H1802" s="92" t="s">
        <v>291</v>
      </c>
      <c r="I1802" s="52" t="s">
        <v>411</v>
      </c>
      <c r="J1802" s="52">
        <v>7.3590650000000002E-11</v>
      </c>
      <c r="K1802" s="52">
        <v>3.01875749999999E-8</v>
      </c>
      <c r="L1802" s="52">
        <v>5.6654953499999997E-6</v>
      </c>
      <c r="M1802" s="52">
        <v>2.21077567999999E-5</v>
      </c>
      <c r="N1802" s="52">
        <v>9.3100622249999993E-5</v>
      </c>
    </row>
    <row r="1803" spans="1:14" x14ac:dyDescent="0.25">
      <c r="A1803" t="s">
        <v>155</v>
      </c>
      <c r="B1803" t="s">
        <v>152</v>
      </c>
      <c r="C1803" t="s">
        <v>153</v>
      </c>
      <c r="D1803" t="s">
        <v>154</v>
      </c>
      <c r="E1803" t="s">
        <v>140</v>
      </c>
      <c r="F1803" t="s">
        <v>141</v>
      </c>
      <c r="G1803" t="s">
        <v>138</v>
      </c>
      <c r="H1803" s="92" t="s">
        <v>292</v>
      </c>
      <c r="I1803" s="52" t="s">
        <v>412</v>
      </c>
      <c r="J1803" s="52">
        <v>1.8489149999999999E-11</v>
      </c>
      <c r="K1803" s="52">
        <v>6.0710969999999898E-9</v>
      </c>
      <c r="L1803" s="52">
        <v>1.1079729649999899E-6</v>
      </c>
      <c r="M1803" s="52">
        <v>5.6766302500000002E-6</v>
      </c>
      <c r="N1803" s="52">
        <v>2.6162419400000001E-5</v>
      </c>
    </row>
    <row r="1804" spans="1:14" x14ac:dyDescent="0.25">
      <c r="A1804" t="s">
        <v>155</v>
      </c>
      <c r="B1804" t="s">
        <v>152</v>
      </c>
      <c r="C1804" t="s">
        <v>153</v>
      </c>
      <c r="D1804" t="s">
        <v>154</v>
      </c>
      <c r="E1804" t="s">
        <v>140</v>
      </c>
      <c r="F1804" t="s">
        <v>141</v>
      </c>
      <c r="G1804" t="s">
        <v>138</v>
      </c>
      <c r="H1804" s="92" t="s">
        <v>293</v>
      </c>
      <c r="I1804" s="52" t="s">
        <v>413</v>
      </c>
      <c r="J1804" s="52">
        <v>7.4510600000000004E-12</v>
      </c>
      <c r="K1804" s="52">
        <v>2.1479149999999899E-9</v>
      </c>
      <c r="L1804" s="52">
        <v>4.2212784499999899E-7</v>
      </c>
      <c r="M1804" s="52">
        <v>1.88430774E-6</v>
      </c>
      <c r="N1804" s="52">
        <v>9.3615659250000002E-6</v>
      </c>
    </row>
    <row r="1805" spans="1:14" x14ac:dyDescent="0.25">
      <c r="A1805" t="s">
        <v>155</v>
      </c>
      <c r="B1805" t="s">
        <v>152</v>
      </c>
      <c r="C1805" t="s">
        <v>153</v>
      </c>
      <c r="D1805" t="s">
        <v>154</v>
      </c>
      <c r="E1805" t="s">
        <v>140</v>
      </c>
      <c r="F1805" t="s">
        <v>141</v>
      </c>
      <c r="G1805" t="s">
        <v>138</v>
      </c>
      <c r="H1805" s="92" t="s">
        <v>294</v>
      </c>
      <c r="I1805" s="52" t="s">
        <v>414</v>
      </c>
      <c r="J1805" s="52">
        <v>3.23286999999999E-12</v>
      </c>
      <c r="K1805" s="52">
        <v>8.6548300000000002E-10</v>
      </c>
      <c r="L1805" s="52">
        <v>1.8328791600000001E-7</v>
      </c>
      <c r="M1805" s="52">
        <v>6.7535648999999995E-7</v>
      </c>
      <c r="N1805" s="52">
        <v>3.21634127E-6</v>
      </c>
    </row>
    <row r="1806" spans="1:14" x14ac:dyDescent="0.25">
      <c r="A1806" t="s">
        <v>155</v>
      </c>
      <c r="B1806" t="s">
        <v>162</v>
      </c>
      <c r="C1806" t="s">
        <v>163</v>
      </c>
      <c r="D1806" t="s">
        <v>164</v>
      </c>
      <c r="E1806">
        <v>2015</v>
      </c>
      <c r="F1806">
        <v>2016</v>
      </c>
      <c r="G1806" t="s">
        <v>134</v>
      </c>
      <c r="H1806" s="92" t="s">
        <v>285</v>
      </c>
      <c r="I1806" s="74">
        <v>4.28E-17</v>
      </c>
      <c r="J1806" s="74">
        <v>1.09E-7</v>
      </c>
      <c r="K1806" s="74">
        <v>2.9399999999999999E-4</v>
      </c>
      <c r="L1806" s="74">
        <v>3.2599999999999999E-3</v>
      </c>
      <c r="M1806" s="74">
        <v>1.21E-2</v>
      </c>
      <c r="N1806" s="74">
        <v>4.2999999999999997E-2</v>
      </c>
    </row>
    <row r="1807" spans="1:14" x14ac:dyDescent="0.25">
      <c r="A1807" t="s">
        <v>155</v>
      </c>
      <c r="B1807" t="s">
        <v>162</v>
      </c>
      <c r="C1807" t="s">
        <v>163</v>
      </c>
      <c r="D1807" t="s">
        <v>164</v>
      </c>
      <c r="E1807">
        <v>2015</v>
      </c>
      <c r="F1807">
        <v>2016</v>
      </c>
      <c r="G1807" t="s">
        <v>134</v>
      </c>
      <c r="H1807" s="92" t="s">
        <v>286</v>
      </c>
      <c r="I1807" s="74">
        <v>1.0300000000000001E-12</v>
      </c>
      <c r="J1807" s="74">
        <v>7.1600000000000006E-8</v>
      </c>
      <c r="K1807" s="74">
        <v>3.1700000000000001E-4</v>
      </c>
      <c r="L1807" s="74">
        <v>1.4599999999999999E-3</v>
      </c>
      <c r="M1807" s="74">
        <v>1.0200000000000001E-2</v>
      </c>
      <c r="N1807" s="74">
        <v>6.1499999999999999E-2</v>
      </c>
    </row>
    <row r="1808" spans="1:14" x14ac:dyDescent="0.25">
      <c r="A1808" t="s">
        <v>155</v>
      </c>
      <c r="B1808" t="s">
        <v>162</v>
      </c>
      <c r="C1808" t="s">
        <v>163</v>
      </c>
      <c r="D1808" t="s">
        <v>164</v>
      </c>
      <c r="E1808">
        <v>2015</v>
      </c>
      <c r="F1808">
        <v>2016</v>
      </c>
      <c r="G1808" t="s">
        <v>134</v>
      </c>
      <c r="H1808" s="92" t="s">
        <v>287</v>
      </c>
      <c r="I1808" s="74">
        <v>1.2200000000000001E-11</v>
      </c>
      <c r="J1808" s="74">
        <v>2.1299999999999999E-7</v>
      </c>
      <c r="K1808" s="74">
        <v>2.04E-4</v>
      </c>
      <c r="L1808" s="74">
        <v>7.3899999999999997E-4</v>
      </c>
      <c r="M1808" s="74">
        <v>6.9100000000000003E-3</v>
      </c>
      <c r="N1808" s="74">
        <v>4.41E-2</v>
      </c>
    </row>
    <row r="1809" spans="1:14" x14ac:dyDescent="0.25">
      <c r="A1809" t="s">
        <v>155</v>
      </c>
      <c r="B1809" t="s">
        <v>162</v>
      </c>
      <c r="C1809" t="s">
        <v>163</v>
      </c>
      <c r="D1809" t="s">
        <v>164</v>
      </c>
      <c r="E1809">
        <v>2015</v>
      </c>
      <c r="F1809">
        <v>2016</v>
      </c>
      <c r="G1809" t="s">
        <v>134</v>
      </c>
      <c r="H1809" s="92" t="s">
        <v>288</v>
      </c>
      <c r="I1809" s="74">
        <v>2.21E-11</v>
      </c>
      <c r="J1809" s="74">
        <v>4.0600000000000001E-7</v>
      </c>
      <c r="K1809" s="74">
        <v>1.2999999999999999E-4</v>
      </c>
      <c r="L1809" s="74">
        <v>6.7299999999999999E-4</v>
      </c>
      <c r="M1809" s="74">
        <v>4.3200000000000001E-3</v>
      </c>
      <c r="N1809" s="74">
        <v>2.8500000000000001E-2</v>
      </c>
    </row>
    <row r="1810" spans="1:14" x14ac:dyDescent="0.25">
      <c r="A1810" t="s">
        <v>155</v>
      </c>
      <c r="B1810" t="s">
        <v>162</v>
      </c>
      <c r="C1810" t="s">
        <v>163</v>
      </c>
      <c r="D1810" t="s">
        <v>164</v>
      </c>
      <c r="E1810">
        <v>2015</v>
      </c>
      <c r="F1810">
        <v>2016</v>
      </c>
      <c r="G1810" t="s">
        <v>134</v>
      </c>
      <c r="H1810" s="92" t="s">
        <v>289</v>
      </c>
      <c r="I1810" s="74">
        <v>7.2900000000000002E-11</v>
      </c>
      <c r="J1810" s="74">
        <v>9.9600000000000008E-7</v>
      </c>
      <c r="K1810" s="74">
        <v>8.0099999999999995E-5</v>
      </c>
      <c r="L1810" s="74">
        <v>7.0100000000000002E-4</v>
      </c>
      <c r="M1810" s="74">
        <v>2.7699999999999999E-3</v>
      </c>
      <c r="N1810" s="74">
        <v>2.0199999999999999E-2</v>
      </c>
    </row>
    <row r="1811" spans="1:14" x14ac:dyDescent="0.25">
      <c r="A1811" t="s">
        <v>155</v>
      </c>
      <c r="B1811" t="s">
        <v>162</v>
      </c>
      <c r="C1811" t="s">
        <v>163</v>
      </c>
      <c r="D1811" t="s">
        <v>164</v>
      </c>
      <c r="E1811">
        <v>2015</v>
      </c>
      <c r="F1811">
        <v>2016</v>
      </c>
      <c r="G1811" t="s">
        <v>134</v>
      </c>
      <c r="H1811" s="92" t="s">
        <v>290</v>
      </c>
      <c r="I1811" s="74">
        <v>1.26E-11</v>
      </c>
      <c r="J1811" s="74">
        <v>7.6599999999999998E-8</v>
      </c>
      <c r="K1811" s="74">
        <v>8.3899999999999993E-6</v>
      </c>
      <c r="L1811" s="74">
        <v>2.8399999999999999E-5</v>
      </c>
      <c r="M1811" s="74">
        <v>2.3599999999999999E-4</v>
      </c>
      <c r="N1811" s="74">
        <v>3.5500000000000002E-3</v>
      </c>
    </row>
    <row r="1812" spans="1:14" x14ac:dyDescent="0.25">
      <c r="A1812" t="s">
        <v>155</v>
      </c>
      <c r="B1812" t="s">
        <v>162</v>
      </c>
      <c r="C1812" t="s">
        <v>163</v>
      </c>
      <c r="D1812" t="s">
        <v>164</v>
      </c>
      <c r="E1812">
        <v>2015</v>
      </c>
      <c r="F1812">
        <v>2016</v>
      </c>
      <c r="G1812" t="s">
        <v>134</v>
      </c>
      <c r="H1812" s="92" t="s">
        <v>291</v>
      </c>
      <c r="I1812" s="74">
        <v>7.1600000000000002E-12</v>
      </c>
      <c r="J1812" s="74">
        <v>3.2800000000000003E-8</v>
      </c>
      <c r="K1812" s="74">
        <v>2.9699999999999999E-6</v>
      </c>
      <c r="L1812" s="74">
        <v>1.7600000000000001E-5</v>
      </c>
      <c r="M1812" s="74">
        <v>1.1E-4</v>
      </c>
      <c r="N1812" s="74">
        <v>9.8700000000000003E-4</v>
      </c>
    </row>
    <row r="1813" spans="1:14" x14ac:dyDescent="0.25">
      <c r="A1813" t="s">
        <v>155</v>
      </c>
      <c r="B1813" t="s">
        <v>162</v>
      </c>
      <c r="C1813" t="s">
        <v>163</v>
      </c>
      <c r="D1813" t="s">
        <v>164</v>
      </c>
      <c r="E1813">
        <v>2015</v>
      </c>
      <c r="F1813">
        <v>2016</v>
      </c>
      <c r="G1813" t="s">
        <v>134</v>
      </c>
      <c r="H1813" s="92" t="s">
        <v>292</v>
      </c>
      <c r="I1813" s="74">
        <v>3.12E-12</v>
      </c>
      <c r="J1813" s="74">
        <v>6.2199999999999996E-9</v>
      </c>
      <c r="K1813" s="74">
        <v>5.8999999999999996E-7</v>
      </c>
      <c r="L1813" s="74">
        <v>3.45E-6</v>
      </c>
      <c r="M1813" s="74">
        <v>2.26E-5</v>
      </c>
      <c r="N1813" s="74">
        <v>2.04E-4</v>
      </c>
    </row>
    <row r="1814" spans="1:14" x14ac:dyDescent="0.25">
      <c r="A1814" t="s">
        <v>155</v>
      </c>
      <c r="B1814" t="s">
        <v>162</v>
      </c>
      <c r="C1814" t="s">
        <v>163</v>
      </c>
      <c r="D1814" t="s">
        <v>164</v>
      </c>
      <c r="E1814">
        <v>2015</v>
      </c>
      <c r="F1814">
        <v>2016</v>
      </c>
      <c r="G1814" t="s">
        <v>134</v>
      </c>
      <c r="H1814" s="92" t="s">
        <v>293</v>
      </c>
      <c r="I1814" s="74">
        <v>1.66E-12</v>
      </c>
      <c r="J1814" s="74">
        <v>2.4800000000000001E-9</v>
      </c>
      <c r="K1814" s="74">
        <v>1.79E-7</v>
      </c>
      <c r="L1814" s="74">
        <v>1.28E-6</v>
      </c>
      <c r="M1814" s="74">
        <v>8.2600000000000005E-6</v>
      </c>
      <c r="N1814" s="74">
        <v>6.1400000000000002E-5</v>
      </c>
    </row>
    <row r="1815" spans="1:14" x14ac:dyDescent="0.25">
      <c r="A1815" t="s">
        <v>155</v>
      </c>
      <c r="B1815" t="s">
        <v>162</v>
      </c>
      <c r="C1815" t="s">
        <v>163</v>
      </c>
      <c r="D1815" t="s">
        <v>164</v>
      </c>
      <c r="E1815">
        <v>2015</v>
      </c>
      <c r="F1815">
        <v>2016</v>
      </c>
      <c r="G1815" t="s">
        <v>134</v>
      </c>
      <c r="H1815" s="92" t="s">
        <v>294</v>
      </c>
      <c r="I1815" s="74">
        <v>1.0200000000000001E-12</v>
      </c>
      <c r="J1815" s="74">
        <v>1.0600000000000001E-9</v>
      </c>
      <c r="K1815" s="74">
        <v>6.1700000000000003E-8</v>
      </c>
      <c r="L1815" s="74">
        <v>5.5199999999999997E-7</v>
      </c>
      <c r="M1815" s="74">
        <v>3.1499999999999999E-6</v>
      </c>
      <c r="N1815" s="74">
        <v>1.88E-5</v>
      </c>
    </row>
    <row r="1816" spans="1:14" x14ac:dyDescent="0.25">
      <c r="A1816" t="s">
        <v>155</v>
      </c>
      <c r="B1816" t="s">
        <v>162</v>
      </c>
      <c r="C1816" t="s">
        <v>163</v>
      </c>
      <c r="D1816" t="s">
        <v>164</v>
      </c>
      <c r="E1816">
        <v>2015</v>
      </c>
      <c r="F1816">
        <v>2016</v>
      </c>
      <c r="G1816" t="s">
        <v>137</v>
      </c>
      <c r="H1816" s="92" t="s">
        <v>285</v>
      </c>
      <c r="I1816" s="52">
        <v>0</v>
      </c>
      <c r="J1816" s="52">
        <v>1.06E-7</v>
      </c>
      <c r="K1816" s="52">
        <v>2.9399999999999999E-4</v>
      </c>
      <c r="L1816" s="52">
        <v>3.2599999999999999E-3</v>
      </c>
      <c r="M1816" s="52">
        <v>1.21E-2</v>
      </c>
      <c r="N1816" s="52">
        <v>4.2999999999999997E-2</v>
      </c>
    </row>
    <row r="1817" spans="1:14" x14ac:dyDescent="0.25">
      <c r="A1817" t="s">
        <v>155</v>
      </c>
      <c r="B1817" t="s">
        <v>162</v>
      </c>
      <c r="C1817" t="s">
        <v>163</v>
      </c>
      <c r="D1817" t="s">
        <v>164</v>
      </c>
      <c r="E1817">
        <v>2015</v>
      </c>
      <c r="F1817">
        <v>2016</v>
      </c>
      <c r="G1817" t="s">
        <v>137</v>
      </c>
      <c r="H1817" s="92" t="s">
        <v>286</v>
      </c>
      <c r="I1817" s="52">
        <v>0</v>
      </c>
      <c r="J1817" s="52">
        <v>5.1800000000000001E-8</v>
      </c>
      <c r="K1817" s="52">
        <v>3.1700000000000001E-4</v>
      </c>
      <c r="L1817" s="52">
        <v>1.4400000000000001E-3</v>
      </c>
      <c r="M1817" s="52">
        <v>1.0200000000000001E-2</v>
      </c>
      <c r="N1817" s="52">
        <v>6.1400000000000003E-2</v>
      </c>
    </row>
    <row r="1818" spans="1:14" x14ac:dyDescent="0.25">
      <c r="A1818" t="s">
        <v>155</v>
      </c>
      <c r="B1818" t="s">
        <v>162</v>
      </c>
      <c r="C1818" t="s">
        <v>163</v>
      </c>
      <c r="D1818" t="s">
        <v>164</v>
      </c>
      <c r="E1818">
        <v>2015</v>
      </c>
      <c r="F1818">
        <v>2016</v>
      </c>
      <c r="G1818" t="s">
        <v>137</v>
      </c>
      <c r="H1818" s="92" t="s">
        <v>287</v>
      </c>
      <c r="I1818" s="52">
        <v>0</v>
      </c>
      <c r="J1818" s="52">
        <v>2.9499999999999999E-8</v>
      </c>
      <c r="K1818" s="52">
        <v>1.9900000000000001E-4</v>
      </c>
      <c r="L1818" s="52">
        <v>6.1799999999999995E-4</v>
      </c>
      <c r="M1818" s="52">
        <v>6.45E-3</v>
      </c>
      <c r="N1818" s="52">
        <v>4.3799999999999999E-2</v>
      </c>
    </row>
    <row r="1819" spans="1:14" x14ac:dyDescent="0.25">
      <c r="A1819" t="s">
        <v>155</v>
      </c>
      <c r="B1819" t="s">
        <v>162</v>
      </c>
      <c r="C1819" t="s">
        <v>163</v>
      </c>
      <c r="D1819" t="s">
        <v>164</v>
      </c>
      <c r="E1819">
        <v>2015</v>
      </c>
      <c r="F1819">
        <v>2016</v>
      </c>
      <c r="G1819" t="s">
        <v>137</v>
      </c>
      <c r="H1819" s="92" t="s">
        <v>288</v>
      </c>
      <c r="I1819" s="52">
        <v>0</v>
      </c>
      <c r="J1819" s="52">
        <v>1.8299999999999998E-8</v>
      </c>
      <c r="K1819" s="52">
        <v>1.1900000000000001E-4</v>
      </c>
      <c r="L1819" s="52">
        <v>3.86E-4</v>
      </c>
      <c r="M1819" s="52">
        <v>3.8500000000000001E-3</v>
      </c>
      <c r="N1819" s="52">
        <v>2.4500000000000001E-2</v>
      </c>
    </row>
    <row r="1820" spans="1:14" x14ac:dyDescent="0.25">
      <c r="A1820" t="s">
        <v>155</v>
      </c>
      <c r="B1820" t="s">
        <v>162</v>
      </c>
      <c r="C1820" t="s">
        <v>163</v>
      </c>
      <c r="D1820" t="s">
        <v>164</v>
      </c>
      <c r="E1820">
        <v>2015</v>
      </c>
      <c r="F1820">
        <v>2016</v>
      </c>
      <c r="G1820" t="s">
        <v>137</v>
      </c>
      <c r="H1820" s="92" t="s">
        <v>289</v>
      </c>
      <c r="I1820" s="52">
        <v>0</v>
      </c>
      <c r="J1820" s="52">
        <v>7.0699999999999998E-9</v>
      </c>
      <c r="K1820" s="52">
        <v>4.7200000000000002E-5</v>
      </c>
      <c r="L1820" s="52">
        <v>1.07E-4</v>
      </c>
      <c r="M1820" s="52">
        <v>1.58E-3</v>
      </c>
      <c r="N1820" s="52">
        <v>1.03E-2</v>
      </c>
    </row>
    <row r="1821" spans="1:14" x14ac:dyDescent="0.25">
      <c r="A1821" t="s">
        <v>155</v>
      </c>
      <c r="B1821" t="s">
        <v>162</v>
      </c>
      <c r="C1821" t="s">
        <v>163</v>
      </c>
      <c r="D1821" t="s">
        <v>164</v>
      </c>
      <c r="E1821">
        <v>2015</v>
      </c>
      <c r="F1821">
        <v>2016</v>
      </c>
      <c r="G1821" t="s">
        <v>137</v>
      </c>
      <c r="H1821" s="92" t="s">
        <v>290</v>
      </c>
      <c r="I1821" s="52">
        <v>0</v>
      </c>
      <c r="J1821" s="52">
        <v>4.3099999999999999E-11</v>
      </c>
      <c r="K1821" s="52">
        <v>1.6199999999999999E-6</v>
      </c>
      <c r="L1821" s="52">
        <v>4.1699999999999999E-7</v>
      </c>
      <c r="M1821" s="52">
        <v>4.18E-5</v>
      </c>
      <c r="N1821" s="52">
        <v>6.2699999999999995E-4</v>
      </c>
    </row>
    <row r="1822" spans="1:14" x14ac:dyDescent="0.25">
      <c r="A1822" t="s">
        <v>155</v>
      </c>
      <c r="B1822" t="s">
        <v>162</v>
      </c>
      <c r="C1822" t="s">
        <v>163</v>
      </c>
      <c r="D1822" t="s">
        <v>164</v>
      </c>
      <c r="E1822">
        <v>2015</v>
      </c>
      <c r="F1822">
        <v>2016</v>
      </c>
      <c r="G1822" t="s">
        <v>137</v>
      </c>
      <c r="H1822" s="92" t="s">
        <v>291</v>
      </c>
      <c r="I1822" s="52">
        <v>0</v>
      </c>
      <c r="J1822" s="52">
        <v>7.25E-12</v>
      </c>
      <c r="K1822" s="52">
        <v>5.2200000000000004E-7</v>
      </c>
      <c r="L1822" s="52">
        <v>1.8699999999999999E-7</v>
      </c>
      <c r="M1822" s="52">
        <v>1.6799999999999998E-5</v>
      </c>
      <c r="N1822" s="52">
        <v>1.4899999999999999E-4</v>
      </c>
    </row>
    <row r="1823" spans="1:14" x14ac:dyDescent="0.25">
      <c r="A1823" t="s">
        <v>155</v>
      </c>
      <c r="B1823" t="s">
        <v>162</v>
      </c>
      <c r="C1823" t="s">
        <v>163</v>
      </c>
      <c r="D1823" t="s">
        <v>164</v>
      </c>
      <c r="E1823">
        <v>2015</v>
      </c>
      <c r="F1823">
        <v>2016</v>
      </c>
      <c r="G1823" t="s">
        <v>137</v>
      </c>
      <c r="H1823" s="92" t="s">
        <v>292</v>
      </c>
      <c r="I1823" s="52">
        <v>0</v>
      </c>
      <c r="J1823" s="52">
        <v>1.03E-13</v>
      </c>
      <c r="K1823" s="52">
        <v>7.7799999999999995E-8</v>
      </c>
      <c r="L1823" s="52">
        <v>2.4200000000000002E-8</v>
      </c>
      <c r="M1823" s="52">
        <v>3.3400000000000002E-6</v>
      </c>
      <c r="N1823" s="52">
        <v>2.8799999999999999E-5</v>
      </c>
    </row>
    <row r="1824" spans="1:14" x14ac:dyDescent="0.25">
      <c r="A1824" t="s">
        <v>155</v>
      </c>
      <c r="B1824" t="s">
        <v>162</v>
      </c>
      <c r="C1824" t="s">
        <v>163</v>
      </c>
      <c r="D1824" t="s">
        <v>164</v>
      </c>
      <c r="E1824">
        <v>2015</v>
      </c>
      <c r="F1824">
        <v>2016</v>
      </c>
      <c r="G1824" t="s">
        <v>137</v>
      </c>
      <c r="H1824" s="92" t="s">
        <v>293</v>
      </c>
      <c r="I1824" s="52">
        <v>0</v>
      </c>
      <c r="J1824" s="52">
        <v>0</v>
      </c>
      <c r="K1824" s="52">
        <v>2.3199999999999999E-8</v>
      </c>
      <c r="L1824" s="52">
        <v>7.9699999999999996E-9</v>
      </c>
      <c r="M1824" s="52">
        <v>1.1200000000000001E-6</v>
      </c>
      <c r="N1824" s="52">
        <v>8.6100000000000006E-6</v>
      </c>
    </row>
    <row r="1825" spans="1:14" x14ac:dyDescent="0.25">
      <c r="A1825" t="s">
        <v>155</v>
      </c>
      <c r="B1825" t="s">
        <v>162</v>
      </c>
      <c r="C1825" t="s">
        <v>163</v>
      </c>
      <c r="D1825" t="s">
        <v>164</v>
      </c>
      <c r="E1825">
        <v>2015</v>
      </c>
      <c r="F1825">
        <v>2016</v>
      </c>
      <c r="G1825" t="s">
        <v>137</v>
      </c>
      <c r="H1825" s="92" t="s">
        <v>294</v>
      </c>
      <c r="I1825" s="52">
        <v>0</v>
      </c>
      <c r="J1825" s="52">
        <v>0</v>
      </c>
      <c r="K1825" s="52">
        <v>8.2999999999999999E-9</v>
      </c>
      <c r="L1825" s="52">
        <v>2.8299999999999999E-9</v>
      </c>
      <c r="M1825" s="52">
        <v>3.9900000000000001E-7</v>
      </c>
      <c r="N1825" s="52">
        <v>2.6699999999999998E-6</v>
      </c>
    </row>
    <row r="1826" spans="1:14" x14ac:dyDescent="0.25">
      <c r="A1826" t="s">
        <v>155</v>
      </c>
      <c r="B1826" t="s">
        <v>162</v>
      </c>
      <c r="C1826" t="s">
        <v>163</v>
      </c>
      <c r="D1826" t="s">
        <v>164</v>
      </c>
      <c r="E1826">
        <v>2015</v>
      </c>
      <c r="F1826">
        <v>2016</v>
      </c>
      <c r="G1826" t="s">
        <v>138</v>
      </c>
      <c r="H1826" s="92" t="s">
        <v>285</v>
      </c>
      <c r="I1826" s="52">
        <v>1.3199999999999999E-18</v>
      </c>
      <c r="J1826" s="52">
        <v>2.4600000000000001E-13</v>
      </c>
      <c r="K1826" s="52">
        <v>1.55E-9</v>
      </c>
      <c r="L1826" s="52">
        <v>3.6399999999999998E-7</v>
      </c>
      <c r="M1826" s="52">
        <v>5.0299999999999999E-7</v>
      </c>
      <c r="N1826" s="52">
        <v>6.6400000000000002E-7</v>
      </c>
    </row>
    <row r="1827" spans="1:14" x14ac:dyDescent="0.25">
      <c r="A1827" t="s">
        <v>155</v>
      </c>
      <c r="B1827" t="s">
        <v>162</v>
      </c>
      <c r="C1827" t="s">
        <v>163</v>
      </c>
      <c r="D1827" t="s">
        <v>164</v>
      </c>
      <c r="E1827">
        <v>2015</v>
      </c>
      <c r="F1827">
        <v>2016</v>
      </c>
      <c r="G1827" t="s">
        <v>138</v>
      </c>
      <c r="H1827" s="92" t="s">
        <v>286</v>
      </c>
      <c r="I1827" s="52">
        <v>2.2E-13</v>
      </c>
      <c r="J1827" s="52">
        <v>3.0100000000000002E-9</v>
      </c>
      <c r="K1827" s="52">
        <v>4.4499999999999997E-7</v>
      </c>
      <c r="L1827" s="52">
        <v>2.41E-5</v>
      </c>
      <c r="M1827" s="52">
        <v>3.1000000000000001E-5</v>
      </c>
      <c r="N1827" s="52">
        <v>8.1899999999999999E-5</v>
      </c>
    </row>
    <row r="1828" spans="1:14" x14ac:dyDescent="0.25">
      <c r="A1828" t="s">
        <v>155</v>
      </c>
      <c r="B1828" t="s">
        <v>162</v>
      </c>
      <c r="C1828" t="s">
        <v>163</v>
      </c>
      <c r="D1828" t="s">
        <v>164</v>
      </c>
      <c r="E1828">
        <v>2015</v>
      </c>
      <c r="F1828">
        <v>2016</v>
      </c>
      <c r="G1828" t="s">
        <v>138</v>
      </c>
      <c r="H1828" s="92" t="s">
        <v>287</v>
      </c>
      <c r="I1828" s="52">
        <v>4.4700000000000001E-12</v>
      </c>
      <c r="J1828" s="52">
        <v>5.3599999999999997E-8</v>
      </c>
      <c r="K1828" s="52">
        <v>4.5199999999999999E-6</v>
      </c>
      <c r="L1828" s="52">
        <v>6.0399999999999998E-5</v>
      </c>
      <c r="M1828" s="52">
        <v>2.33E-4</v>
      </c>
      <c r="N1828" s="52">
        <v>2.8600000000000001E-3</v>
      </c>
    </row>
    <row r="1829" spans="1:14" x14ac:dyDescent="0.25">
      <c r="A1829" t="s">
        <v>155</v>
      </c>
      <c r="B1829" t="s">
        <v>162</v>
      </c>
      <c r="C1829" t="s">
        <v>163</v>
      </c>
      <c r="D1829" t="s">
        <v>164</v>
      </c>
      <c r="E1829">
        <v>2015</v>
      </c>
      <c r="F1829">
        <v>2016</v>
      </c>
      <c r="G1829" t="s">
        <v>138</v>
      </c>
      <c r="H1829" s="92" t="s">
        <v>288</v>
      </c>
      <c r="I1829" s="52">
        <v>1.66E-11</v>
      </c>
      <c r="J1829" s="52">
        <v>2.4999999999999999E-7</v>
      </c>
      <c r="K1829" s="52">
        <v>9.8300000000000008E-6</v>
      </c>
      <c r="L1829" s="52">
        <v>2.8699999999999998E-4</v>
      </c>
      <c r="M1829" s="52">
        <v>4.73E-4</v>
      </c>
      <c r="N1829" s="52">
        <v>3.98E-3</v>
      </c>
    </row>
    <row r="1830" spans="1:14" x14ac:dyDescent="0.25">
      <c r="A1830" t="s">
        <v>155</v>
      </c>
      <c r="B1830" t="s">
        <v>162</v>
      </c>
      <c r="C1830" t="s">
        <v>163</v>
      </c>
      <c r="D1830" t="s">
        <v>164</v>
      </c>
      <c r="E1830">
        <v>2015</v>
      </c>
      <c r="F1830">
        <v>2016</v>
      </c>
      <c r="G1830" t="s">
        <v>138</v>
      </c>
      <c r="H1830" s="92" t="s">
        <v>289</v>
      </c>
      <c r="I1830" s="52">
        <v>4.89E-11</v>
      </c>
      <c r="J1830" s="52">
        <v>8.2999999999999999E-7</v>
      </c>
      <c r="K1830" s="52">
        <v>3.0700000000000001E-5</v>
      </c>
      <c r="L1830" s="52">
        <v>5.9400000000000002E-4</v>
      </c>
      <c r="M1830" s="52">
        <v>1.1900000000000001E-3</v>
      </c>
      <c r="N1830" s="52">
        <v>9.9100000000000004E-3</v>
      </c>
    </row>
    <row r="1831" spans="1:14" x14ac:dyDescent="0.25">
      <c r="A1831" t="s">
        <v>155</v>
      </c>
      <c r="B1831" t="s">
        <v>162</v>
      </c>
      <c r="C1831" t="s">
        <v>163</v>
      </c>
      <c r="D1831" t="s">
        <v>164</v>
      </c>
      <c r="E1831">
        <v>2015</v>
      </c>
      <c r="F1831">
        <v>2016</v>
      </c>
      <c r="G1831" t="s">
        <v>138</v>
      </c>
      <c r="H1831" s="92" t="s">
        <v>290</v>
      </c>
      <c r="I1831" s="52">
        <v>1.1600000000000001E-11</v>
      </c>
      <c r="J1831" s="52">
        <v>7.5100000000000004E-8</v>
      </c>
      <c r="K1831" s="52">
        <v>6.6599999999999998E-6</v>
      </c>
      <c r="L1831" s="52">
        <v>2.7500000000000001E-5</v>
      </c>
      <c r="M1831" s="52">
        <v>1.92E-4</v>
      </c>
      <c r="N1831" s="52">
        <v>2.9299999999999999E-3</v>
      </c>
    </row>
    <row r="1832" spans="1:14" x14ac:dyDescent="0.25">
      <c r="A1832" t="s">
        <v>155</v>
      </c>
      <c r="B1832" t="s">
        <v>162</v>
      </c>
      <c r="C1832" t="s">
        <v>163</v>
      </c>
      <c r="D1832" t="s">
        <v>164</v>
      </c>
      <c r="E1832">
        <v>2015</v>
      </c>
      <c r="F1832">
        <v>2016</v>
      </c>
      <c r="G1832" t="s">
        <v>138</v>
      </c>
      <c r="H1832" s="92" t="s">
        <v>291</v>
      </c>
      <c r="I1832" s="52">
        <v>6.7600000000000003E-12</v>
      </c>
      <c r="J1832" s="52">
        <v>3.2600000000000001E-8</v>
      </c>
      <c r="K1832" s="52">
        <v>2.5100000000000001E-6</v>
      </c>
      <c r="L1832" s="52">
        <v>1.7399999999999999E-5</v>
      </c>
      <c r="M1832" s="52">
        <v>9.3399999999999993E-5</v>
      </c>
      <c r="N1832" s="52">
        <v>8.3799999999999999E-4</v>
      </c>
    </row>
    <row r="1833" spans="1:14" x14ac:dyDescent="0.25">
      <c r="A1833" t="s">
        <v>155</v>
      </c>
      <c r="B1833" t="s">
        <v>162</v>
      </c>
      <c r="C1833" t="s">
        <v>163</v>
      </c>
      <c r="D1833" t="s">
        <v>164</v>
      </c>
      <c r="E1833">
        <v>2015</v>
      </c>
      <c r="F1833">
        <v>2016</v>
      </c>
      <c r="G1833" t="s">
        <v>138</v>
      </c>
      <c r="H1833" s="92" t="s">
        <v>292</v>
      </c>
      <c r="I1833" s="52">
        <v>2.9700000000000001E-12</v>
      </c>
      <c r="J1833" s="52">
        <v>6.1900000000000003E-9</v>
      </c>
      <c r="K1833" s="52">
        <v>5.0200000000000002E-7</v>
      </c>
      <c r="L1833" s="52">
        <v>3.4300000000000002E-6</v>
      </c>
      <c r="M1833" s="52">
        <v>1.9599999999999999E-5</v>
      </c>
      <c r="N1833" s="52">
        <v>1.76E-4</v>
      </c>
    </row>
    <row r="1834" spans="1:14" x14ac:dyDescent="0.25">
      <c r="A1834" t="s">
        <v>155</v>
      </c>
      <c r="B1834" t="s">
        <v>162</v>
      </c>
      <c r="C1834" t="s">
        <v>163</v>
      </c>
      <c r="D1834" t="s">
        <v>164</v>
      </c>
      <c r="E1834">
        <v>2015</v>
      </c>
      <c r="F1834">
        <v>2016</v>
      </c>
      <c r="G1834" t="s">
        <v>138</v>
      </c>
      <c r="H1834" s="92" t="s">
        <v>293</v>
      </c>
      <c r="I1834" s="52">
        <v>1.66E-12</v>
      </c>
      <c r="J1834" s="52">
        <v>2.4199999999999999E-9</v>
      </c>
      <c r="K1834" s="52">
        <v>1.55E-7</v>
      </c>
      <c r="L1834" s="52">
        <v>1.2699999999999999E-6</v>
      </c>
      <c r="M1834" s="52">
        <v>7.1400000000000002E-6</v>
      </c>
      <c r="N1834" s="52">
        <v>5.2800000000000003E-5</v>
      </c>
    </row>
    <row r="1835" spans="1:14" x14ac:dyDescent="0.25">
      <c r="A1835" t="s">
        <v>155</v>
      </c>
      <c r="B1835" t="s">
        <v>162</v>
      </c>
      <c r="C1835" t="s">
        <v>163</v>
      </c>
      <c r="D1835" t="s">
        <v>164</v>
      </c>
      <c r="E1835">
        <v>2015</v>
      </c>
      <c r="F1835">
        <v>2016</v>
      </c>
      <c r="G1835" t="s">
        <v>138</v>
      </c>
      <c r="H1835" s="92" t="s">
        <v>294</v>
      </c>
      <c r="I1835" s="52">
        <v>1.0200000000000001E-12</v>
      </c>
      <c r="J1835" s="52">
        <v>1.0600000000000001E-9</v>
      </c>
      <c r="K1835" s="52">
        <v>5.2800000000000003E-8</v>
      </c>
      <c r="L1835" s="52">
        <v>5.4899999999999995E-7</v>
      </c>
      <c r="M1835" s="52">
        <v>2.7499999999999999E-6</v>
      </c>
      <c r="N1835" s="52">
        <v>1.6099999999999998E-5</v>
      </c>
    </row>
    <row r="1836" spans="1:14" x14ac:dyDescent="0.25">
      <c r="A1836" t="s">
        <v>155</v>
      </c>
      <c r="B1836" t="s">
        <v>162</v>
      </c>
      <c r="C1836" t="s">
        <v>163</v>
      </c>
      <c r="D1836" t="s">
        <v>164</v>
      </c>
      <c r="E1836">
        <v>2016</v>
      </c>
      <c r="F1836">
        <v>2016</v>
      </c>
      <c r="G1836" t="s">
        <v>134</v>
      </c>
      <c r="H1836" s="92" t="s">
        <v>285</v>
      </c>
      <c r="I1836" s="74">
        <v>3.24E-17</v>
      </c>
      <c r="J1836" s="74">
        <v>1.08E-7</v>
      </c>
      <c r="K1836" s="74">
        <v>2.9500000000000001E-4</v>
      </c>
      <c r="L1836" s="74">
        <v>3.2799999999999999E-3</v>
      </c>
      <c r="M1836" s="74">
        <v>1.2200000000000001E-2</v>
      </c>
      <c r="N1836" s="74">
        <v>4.3200000000000002E-2</v>
      </c>
    </row>
    <row r="1837" spans="1:14" x14ac:dyDescent="0.25">
      <c r="A1837" t="s">
        <v>155</v>
      </c>
      <c r="B1837" t="s">
        <v>162</v>
      </c>
      <c r="C1837" t="s">
        <v>163</v>
      </c>
      <c r="D1837" t="s">
        <v>164</v>
      </c>
      <c r="E1837">
        <v>2016</v>
      </c>
      <c r="F1837">
        <v>2016</v>
      </c>
      <c r="G1837" t="s">
        <v>134</v>
      </c>
      <c r="H1837" s="92" t="s">
        <v>286</v>
      </c>
      <c r="I1837" s="74">
        <v>7.81E-13</v>
      </c>
      <c r="J1837" s="74">
        <v>6.6399999999999999E-8</v>
      </c>
      <c r="K1837" s="74">
        <v>3.1799999999999998E-4</v>
      </c>
      <c r="L1837" s="74">
        <v>1.4599999999999999E-3</v>
      </c>
      <c r="M1837" s="74">
        <v>1.03E-2</v>
      </c>
      <c r="N1837" s="74">
        <v>6.1699999999999998E-2</v>
      </c>
    </row>
    <row r="1838" spans="1:14" x14ac:dyDescent="0.25">
      <c r="A1838" t="s">
        <v>155</v>
      </c>
      <c r="B1838" t="s">
        <v>162</v>
      </c>
      <c r="C1838" t="s">
        <v>163</v>
      </c>
      <c r="D1838" t="s">
        <v>164</v>
      </c>
      <c r="E1838">
        <v>2016</v>
      </c>
      <c r="F1838">
        <v>2016</v>
      </c>
      <c r="G1838" t="s">
        <v>134</v>
      </c>
      <c r="H1838" s="92" t="s">
        <v>287</v>
      </c>
      <c r="I1838" s="74">
        <v>9.3700000000000007E-12</v>
      </c>
      <c r="J1838" s="74">
        <v>1.79E-7</v>
      </c>
      <c r="K1838" s="74">
        <v>2.03E-4</v>
      </c>
      <c r="L1838" s="74">
        <v>7.2800000000000002E-4</v>
      </c>
      <c r="M1838" s="74">
        <v>6.8300000000000001E-3</v>
      </c>
      <c r="N1838" s="74">
        <v>4.4200000000000003E-2</v>
      </c>
    </row>
    <row r="1839" spans="1:14" x14ac:dyDescent="0.25">
      <c r="A1839" t="s">
        <v>155</v>
      </c>
      <c r="B1839" t="s">
        <v>162</v>
      </c>
      <c r="C1839" t="s">
        <v>163</v>
      </c>
      <c r="D1839" t="s">
        <v>164</v>
      </c>
      <c r="E1839">
        <v>2016</v>
      </c>
      <c r="F1839">
        <v>2016</v>
      </c>
      <c r="G1839" t="s">
        <v>134</v>
      </c>
      <c r="H1839" s="92" t="s">
        <v>288</v>
      </c>
      <c r="I1839" s="74">
        <v>1.6700000000000001E-11</v>
      </c>
      <c r="J1839" s="74">
        <v>3.2500000000000001E-7</v>
      </c>
      <c r="K1839" s="74">
        <v>1.26E-4</v>
      </c>
      <c r="L1839" s="74">
        <v>6.0499999999999996E-4</v>
      </c>
      <c r="M1839" s="74">
        <v>4.2199999999999998E-3</v>
      </c>
      <c r="N1839" s="74">
        <v>2.7699999999999999E-2</v>
      </c>
    </row>
    <row r="1840" spans="1:14" x14ac:dyDescent="0.25">
      <c r="A1840" t="s">
        <v>155</v>
      </c>
      <c r="B1840" t="s">
        <v>162</v>
      </c>
      <c r="C1840" t="s">
        <v>163</v>
      </c>
      <c r="D1840" t="s">
        <v>164</v>
      </c>
      <c r="E1840">
        <v>2016</v>
      </c>
      <c r="F1840">
        <v>2016</v>
      </c>
      <c r="G1840" t="s">
        <v>134</v>
      </c>
      <c r="H1840" s="92" t="s">
        <v>289</v>
      </c>
      <c r="I1840" s="74">
        <v>5.5299999999999999E-11</v>
      </c>
      <c r="J1840" s="74">
        <v>7.6400000000000001E-7</v>
      </c>
      <c r="K1840" s="74">
        <v>7.2000000000000002E-5</v>
      </c>
      <c r="L1840" s="74">
        <v>5.5699999999999999E-4</v>
      </c>
      <c r="M1840" s="74">
        <v>2.49E-3</v>
      </c>
      <c r="N1840" s="74">
        <v>1.78E-2</v>
      </c>
    </row>
    <row r="1841" spans="1:14" x14ac:dyDescent="0.25">
      <c r="A1841" t="s">
        <v>155</v>
      </c>
      <c r="B1841" t="s">
        <v>162</v>
      </c>
      <c r="C1841" t="s">
        <v>163</v>
      </c>
      <c r="D1841" t="s">
        <v>164</v>
      </c>
      <c r="E1841">
        <v>2016</v>
      </c>
      <c r="F1841">
        <v>2016</v>
      </c>
      <c r="G1841" t="s">
        <v>134</v>
      </c>
      <c r="H1841" s="92" t="s">
        <v>290</v>
      </c>
      <c r="I1841" s="74">
        <v>9.5899999999999993E-12</v>
      </c>
      <c r="J1841" s="74">
        <v>5.8299999999999999E-8</v>
      </c>
      <c r="K1841" s="74">
        <v>6.7599999999999997E-6</v>
      </c>
      <c r="L1841" s="74">
        <v>2.19E-5</v>
      </c>
      <c r="M1841" s="74">
        <v>1.8900000000000001E-4</v>
      </c>
      <c r="N1841" s="74">
        <v>2.8400000000000001E-3</v>
      </c>
    </row>
    <row r="1842" spans="1:14" x14ac:dyDescent="0.25">
      <c r="A1842" t="s">
        <v>155</v>
      </c>
      <c r="B1842" t="s">
        <v>162</v>
      </c>
      <c r="C1842" t="s">
        <v>163</v>
      </c>
      <c r="D1842" t="s">
        <v>164</v>
      </c>
      <c r="E1842">
        <v>2016</v>
      </c>
      <c r="F1842">
        <v>2016</v>
      </c>
      <c r="G1842" t="s">
        <v>134</v>
      </c>
      <c r="H1842" s="92" t="s">
        <v>291</v>
      </c>
      <c r="I1842" s="74">
        <v>5.4199999999999999E-12</v>
      </c>
      <c r="J1842" s="74">
        <v>2.4900000000000001E-8</v>
      </c>
      <c r="K1842" s="74">
        <v>2.3700000000000002E-6</v>
      </c>
      <c r="L1842" s="74">
        <v>1.34E-5</v>
      </c>
      <c r="M1842" s="74">
        <v>8.7600000000000002E-5</v>
      </c>
      <c r="N1842" s="74">
        <v>7.8399999999999997E-4</v>
      </c>
    </row>
    <row r="1843" spans="1:14" x14ac:dyDescent="0.25">
      <c r="A1843" t="s">
        <v>155</v>
      </c>
      <c r="B1843" t="s">
        <v>162</v>
      </c>
      <c r="C1843" t="s">
        <v>163</v>
      </c>
      <c r="D1843" t="s">
        <v>164</v>
      </c>
      <c r="E1843">
        <v>2016</v>
      </c>
      <c r="F1843">
        <v>2016</v>
      </c>
      <c r="G1843" t="s">
        <v>134</v>
      </c>
      <c r="H1843" s="92" t="s">
        <v>292</v>
      </c>
      <c r="I1843" s="74">
        <v>2.36E-12</v>
      </c>
      <c r="J1843" s="74">
        <v>4.7399999999999998E-9</v>
      </c>
      <c r="K1843" s="74">
        <v>4.6600000000000002E-7</v>
      </c>
      <c r="L1843" s="74">
        <v>2.6199999999999999E-6</v>
      </c>
      <c r="M1843" s="74">
        <v>1.7799999999999999E-5</v>
      </c>
      <c r="N1843" s="74">
        <v>1.6200000000000001E-4</v>
      </c>
    </row>
    <row r="1844" spans="1:14" x14ac:dyDescent="0.25">
      <c r="A1844" t="s">
        <v>155</v>
      </c>
      <c r="B1844" t="s">
        <v>162</v>
      </c>
      <c r="C1844" t="s">
        <v>163</v>
      </c>
      <c r="D1844" t="s">
        <v>164</v>
      </c>
      <c r="E1844">
        <v>2016</v>
      </c>
      <c r="F1844">
        <v>2016</v>
      </c>
      <c r="G1844" t="s">
        <v>134</v>
      </c>
      <c r="H1844" s="92" t="s">
        <v>293</v>
      </c>
      <c r="I1844" s="74">
        <v>1.2600000000000001E-12</v>
      </c>
      <c r="J1844" s="74">
        <v>1.8800000000000001E-9</v>
      </c>
      <c r="K1844" s="74">
        <v>1.42E-7</v>
      </c>
      <c r="L1844" s="74">
        <v>9.6899999999999996E-7</v>
      </c>
      <c r="M1844" s="74">
        <v>6.5300000000000002E-6</v>
      </c>
      <c r="N1844" s="74">
        <v>4.8600000000000002E-5</v>
      </c>
    </row>
    <row r="1845" spans="1:14" x14ac:dyDescent="0.25">
      <c r="A1845" t="s">
        <v>155</v>
      </c>
      <c r="B1845" t="s">
        <v>162</v>
      </c>
      <c r="C1845" t="s">
        <v>163</v>
      </c>
      <c r="D1845" t="s">
        <v>164</v>
      </c>
      <c r="E1845">
        <v>2016</v>
      </c>
      <c r="F1845">
        <v>2016</v>
      </c>
      <c r="G1845" t="s">
        <v>134</v>
      </c>
      <c r="H1845" s="92" t="s">
        <v>294</v>
      </c>
      <c r="I1845" s="74">
        <v>7.7500000000000003E-13</v>
      </c>
      <c r="J1845" s="74">
        <v>8.0100000000000003E-10</v>
      </c>
      <c r="K1845" s="74">
        <v>4.8900000000000001E-8</v>
      </c>
      <c r="L1845" s="74">
        <v>4.1800000000000001E-7</v>
      </c>
      <c r="M1845" s="74">
        <v>2.48E-6</v>
      </c>
      <c r="N1845" s="74">
        <v>1.49E-5</v>
      </c>
    </row>
    <row r="1846" spans="1:14" x14ac:dyDescent="0.25">
      <c r="A1846" t="s">
        <v>155</v>
      </c>
      <c r="B1846" t="s">
        <v>162</v>
      </c>
      <c r="C1846" t="s">
        <v>163</v>
      </c>
      <c r="D1846" t="s">
        <v>164</v>
      </c>
      <c r="E1846">
        <v>2016</v>
      </c>
      <c r="F1846">
        <v>2016</v>
      </c>
      <c r="G1846" t="s">
        <v>137</v>
      </c>
      <c r="H1846" s="92" t="s">
        <v>285</v>
      </c>
      <c r="I1846" s="52">
        <v>0</v>
      </c>
      <c r="J1846" s="52">
        <v>1.06E-7</v>
      </c>
      <c r="K1846" s="52">
        <v>2.9500000000000001E-4</v>
      </c>
      <c r="L1846" s="52">
        <v>3.2799999999999999E-3</v>
      </c>
      <c r="M1846" s="52">
        <v>1.2200000000000001E-2</v>
      </c>
      <c r="N1846" s="52">
        <v>4.3200000000000002E-2</v>
      </c>
    </row>
    <row r="1847" spans="1:14" x14ac:dyDescent="0.25">
      <c r="A1847" t="s">
        <v>155</v>
      </c>
      <c r="B1847" t="s">
        <v>162</v>
      </c>
      <c r="C1847" t="s">
        <v>163</v>
      </c>
      <c r="D1847" t="s">
        <v>164</v>
      </c>
      <c r="E1847">
        <v>2016</v>
      </c>
      <c r="F1847">
        <v>2016</v>
      </c>
      <c r="G1847" t="s">
        <v>137</v>
      </c>
      <c r="H1847" s="92" t="s">
        <v>286</v>
      </c>
      <c r="I1847" s="52">
        <v>0</v>
      </c>
      <c r="J1847" s="52">
        <v>5.2000000000000002E-8</v>
      </c>
      <c r="K1847" s="52">
        <v>3.1799999999999998E-4</v>
      </c>
      <c r="L1847" s="52">
        <v>1.4400000000000001E-3</v>
      </c>
      <c r="M1847" s="52">
        <v>1.0200000000000001E-2</v>
      </c>
      <c r="N1847" s="52">
        <v>6.1699999999999998E-2</v>
      </c>
    </row>
    <row r="1848" spans="1:14" x14ac:dyDescent="0.25">
      <c r="A1848" t="s">
        <v>155</v>
      </c>
      <c r="B1848" t="s">
        <v>162</v>
      </c>
      <c r="C1848" t="s">
        <v>163</v>
      </c>
      <c r="D1848" t="s">
        <v>164</v>
      </c>
      <c r="E1848">
        <v>2016</v>
      </c>
      <c r="F1848">
        <v>2016</v>
      </c>
      <c r="G1848" t="s">
        <v>137</v>
      </c>
      <c r="H1848" s="92" t="s">
        <v>287</v>
      </c>
      <c r="I1848" s="52">
        <v>0</v>
      </c>
      <c r="J1848" s="52">
        <v>2.96E-8</v>
      </c>
      <c r="K1848" s="52">
        <v>2.0000000000000001E-4</v>
      </c>
      <c r="L1848" s="52">
        <v>6.2100000000000002E-4</v>
      </c>
      <c r="M1848" s="52">
        <v>6.4799999999999996E-3</v>
      </c>
      <c r="N1848" s="52">
        <v>4.3999999999999997E-2</v>
      </c>
    </row>
    <row r="1849" spans="1:14" x14ac:dyDescent="0.25">
      <c r="A1849" t="s">
        <v>155</v>
      </c>
      <c r="B1849" t="s">
        <v>162</v>
      </c>
      <c r="C1849" t="s">
        <v>163</v>
      </c>
      <c r="D1849" t="s">
        <v>164</v>
      </c>
      <c r="E1849">
        <v>2016</v>
      </c>
      <c r="F1849">
        <v>2016</v>
      </c>
      <c r="G1849" t="s">
        <v>137</v>
      </c>
      <c r="H1849" s="92" t="s">
        <v>288</v>
      </c>
      <c r="I1849" s="52">
        <v>0</v>
      </c>
      <c r="J1849" s="52">
        <v>1.8399999999999999E-8</v>
      </c>
      <c r="K1849" s="52">
        <v>1.1900000000000001E-4</v>
      </c>
      <c r="L1849" s="52">
        <v>3.88E-4</v>
      </c>
      <c r="M1849" s="52">
        <v>3.8700000000000002E-3</v>
      </c>
      <c r="N1849" s="52">
        <v>2.47E-2</v>
      </c>
    </row>
    <row r="1850" spans="1:14" x14ac:dyDescent="0.25">
      <c r="A1850" t="s">
        <v>155</v>
      </c>
      <c r="B1850" t="s">
        <v>162</v>
      </c>
      <c r="C1850" t="s">
        <v>163</v>
      </c>
      <c r="D1850" t="s">
        <v>164</v>
      </c>
      <c r="E1850">
        <v>2016</v>
      </c>
      <c r="F1850">
        <v>2016</v>
      </c>
      <c r="G1850" t="s">
        <v>137</v>
      </c>
      <c r="H1850" s="92" t="s">
        <v>289</v>
      </c>
      <c r="I1850" s="52">
        <v>0</v>
      </c>
      <c r="J1850" s="52">
        <v>7.1099999999999996E-9</v>
      </c>
      <c r="K1850" s="52">
        <v>4.7500000000000003E-5</v>
      </c>
      <c r="L1850" s="52">
        <v>1.07E-4</v>
      </c>
      <c r="M1850" s="52">
        <v>1.58E-3</v>
      </c>
      <c r="N1850" s="52">
        <v>1.03E-2</v>
      </c>
    </row>
    <row r="1851" spans="1:14" x14ac:dyDescent="0.25">
      <c r="A1851" t="s">
        <v>155</v>
      </c>
      <c r="B1851" t="s">
        <v>162</v>
      </c>
      <c r="C1851" t="s">
        <v>163</v>
      </c>
      <c r="D1851" t="s">
        <v>164</v>
      </c>
      <c r="E1851">
        <v>2016</v>
      </c>
      <c r="F1851">
        <v>2016</v>
      </c>
      <c r="G1851" t="s">
        <v>137</v>
      </c>
      <c r="H1851" s="92" t="s">
        <v>290</v>
      </c>
      <c r="I1851" s="52">
        <v>0</v>
      </c>
      <c r="J1851" s="52">
        <v>4.3300000000000002E-11</v>
      </c>
      <c r="K1851" s="52">
        <v>1.6199999999999999E-6</v>
      </c>
      <c r="L1851" s="52">
        <v>4.1899999999999998E-7</v>
      </c>
      <c r="M1851" s="52">
        <v>4.1900000000000002E-5</v>
      </c>
      <c r="N1851" s="52">
        <v>6.29E-4</v>
      </c>
    </row>
    <row r="1852" spans="1:14" x14ac:dyDescent="0.25">
      <c r="A1852" t="s">
        <v>155</v>
      </c>
      <c r="B1852" t="s">
        <v>162</v>
      </c>
      <c r="C1852" t="s">
        <v>163</v>
      </c>
      <c r="D1852" t="s">
        <v>164</v>
      </c>
      <c r="E1852">
        <v>2016</v>
      </c>
      <c r="F1852">
        <v>2016</v>
      </c>
      <c r="G1852" t="s">
        <v>137</v>
      </c>
      <c r="H1852" s="92" t="s">
        <v>291</v>
      </c>
      <c r="I1852" s="52">
        <v>0</v>
      </c>
      <c r="J1852" s="52">
        <v>7.2799999999999997E-12</v>
      </c>
      <c r="K1852" s="52">
        <v>5.2399999999999998E-7</v>
      </c>
      <c r="L1852" s="52">
        <v>1.8799999999999999E-7</v>
      </c>
      <c r="M1852" s="52">
        <v>1.6900000000000001E-5</v>
      </c>
      <c r="N1852" s="52">
        <v>1.4999999999999999E-4</v>
      </c>
    </row>
    <row r="1853" spans="1:14" x14ac:dyDescent="0.25">
      <c r="A1853" t="s">
        <v>155</v>
      </c>
      <c r="B1853" t="s">
        <v>162</v>
      </c>
      <c r="C1853" t="s">
        <v>163</v>
      </c>
      <c r="D1853" t="s">
        <v>164</v>
      </c>
      <c r="E1853">
        <v>2016</v>
      </c>
      <c r="F1853">
        <v>2016</v>
      </c>
      <c r="G1853" t="s">
        <v>137</v>
      </c>
      <c r="H1853" s="92" t="s">
        <v>292</v>
      </c>
      <c r="I1853" s="52">
        <v>0</v>
      </c>
      <c r="J1853" s="52">
        <v>1.03E-13</v>
      </c>
      <c r="K1853" s="52">
        <v>7.8199999999999999E-8</v>
      </c>
      <c r="L1853" s="52">
        <v>2.4299999999999999E-8</v>
      </c>
      <c r="M1853" s="52">
        <v>3.36E-6</v>
      </c>
      <c r="N1853" s="52">
        <v>2.8900000000000001E-5</v>
      </c>
    </row>
    <row r="1854" spans="1:14" x14ac:dyDescent="0.25">
      <c r="A1854" t="s">
        <v>155</v>
      </c>
      <c r="B1854" t="s">
        <v>162</v>
      </c>
      <c r="C1854" t="s">
        <v>163</v>
      </c>
      <c r="D1854" t="s">
        <v>164</v>
      </c>
      <c r="E1854">
        <v>2016</v>
      </c>
      <c r="F1854">
        <v>2016</v>
      </c>
      <c r="G1854" t="s">
        <v>137</v>
      </c>
      <c r="H1854" s="92" t="s">
        <v>293</v>
      </c>
      <c r="I1854" s="52">
        <v>0</v>
      </c>
      <c r="J1854" s="52">
        <v>0</v>
      </c>
      <c r="K1854" s="52">
        <v>2.33E-8</v>
      </c>
      <c r="L1854" s="52">
        <v>8.0000000000000005E-9</v>
      </c>
      <c r="M1854" s="52">
        <v>1.13E-6</v>
      </c>
      <c r="N1854" s="52">
        <v>8.6500000000000002E-6</v>
      </c>
    </row>
    <row r="1855" spans="1:14" x14ac:dyDescent="0.25">
      <c r="A1855" t="s">
        <v>155</v>
      </c>
      <c r="B1855" t="s">
        <v>162</v>
      </c>
      <c r="C1855" t="s">
        <v>163</v>
      </c>
      <c r="D1855" t="s">
        <v>164</v>
      </c>
      <c r="E1855">
        <v>2016</v>
      </c>
      <c r="F1855">
        <v>2016</v>
      </c>
      <c r="G1855" t="s">
        <v>137</v>
      </c>
      <c r="H1855" s="92" t="s">
        <v>294</v>
      </c>
      <c r="I1855" s="52">
        <v>0</v>
      </c>
      <c r="J1855" s="52">
        <v>0</v>
      </c>
      <c r="K1855" s="52">
        <v>8.3400000000000006E-9</v>
      </c>
      <c r="L1855" s="52">
        <v>2.8400000000000001E-9</v>
      </c>
      <c r="M1855" s="52">
        <v>3.9999999999999998E-7</v>
      </c>
      <c r="N1855" s="52">
        <v>2.6800000000000002E-6</v>
      </c>
    </row>
    <row r="1856" spans="1:14" x14ac:dyDescent="0.25">
      <c r="A1856" t="s">
        <v>155</v>
      </c>
      <c r="B1856" t="s">
        <v>162</v>
      </c>
      <c r="C1856" t="s">
        <v>163</v>
      </c>
      <c r="D1856" t="s">
        <v>164</v>
      </c>
      <c r="E1856">
        <v>2016</v>
      </c>
      <c r="F1856">
        <v>2016</v>
      </c>
      <c r="G1856" t="s">
        <v>138</v>
      </c>
      <c r="H1856" s="92" t="s">
        <v>285</v>
      </c>
      <c r="I1856" s="52">
        <v>1.0000000000000001E-18</v>
      </c>
      <c r="J1856" s="52">
        <v>1.8700000000000001E-13</v>
      </c>
      <c r="K1856" s="52">
        <v>1.1700000000000001E-9</v>
      </c>
      <c r="L1856" s="52">
        <v>2.7500000000000001E-7</v>
      </c>
      <c r="M1856" s="52">
        <v>3.8099999999999998E-7</v>
      </c>
      <c r="N1856" s="52">
        <v>5.0299999999999999E-7</v>
      </c>
    </row>
    <row r="1857" spans="1:14" x14ac:dyDescent="0.25">
      <c r="A1857" t="s">
        <v>155</v>
      </c>
      <c r="B1857" t="s">
        <v>162</v>
      </c>
      <c r="C1857" t="s">
        <v>163</v>
      </c>
      <c r="D1857" t="s">
        <v>164</v>
      </c>
      <c r="E1857">
        <v>2016</v>
      </c>
      <c r="F1857">
        <v>2016</v>
      </c>
      <c r="G1857" t="s">
        <v>138</v>
      </c>
      <c r="H1857" s="92" t="s">
        <v>286</v>
      </c>
      <c r="I1857" s="52">
        <v>1.67E-13</v>
      </c>
      <c r="J1857" s="52">
        <v>2.28E-9</v>
      </c>
      <c r="K1857" s="52">
        <v>3.3700000000000001E-7</v>
      </c>
      <c r="L1857" s="52">
        <v>1.8300000000000001E-5</v>
      </c>
      <c r="M1857" s="52">
        <v>2.3499999999999999E-5</v>
      </c>
      <c r="N1857" s="52">
        <v>6.2000000000000003E-5</v>
      </c>
    </row>
    <row r="1858" spans="1:14" x14ac:dyDescent="0.25">
      <c r="A1858" t="s">
        <v>155</v>
      </c>
      <c r="B1858" t="s">
        <v>162</v>
      </c>
      <c r="C1858" t="s">
        <v>163</v>
      </c>
      <c r="D1858" t="s">
        <v>164</v>
      </c>
      <c r="E1858">
        <v>2016</v>
      </c>
      <c r="F1858">
        <v>2016</v>
      </c>
      <c r="G1858" t="s">
        <v>138</v>
      </c>
      <c r="H1858" s="92" t="s">
        <v>287</v>
      </c>
      <c r="I1858" s="52">
        <v>3.3800000000000001E-12</v>
      </c>
      <c r="J1858" s="52">
        <v>4.06E-8</v>
      </c>
      <c r="K1858" s="52">
        <v>3.4199999999999999E-6</v>
      </c>
      <c r="L1858" s="52">
        <v>4.57E-5</v>
      </c>
      <c r="M1858" s="52">
        <v>1.7699999999999999E-4</v>
      </c>
      <c r="N1858" s="52">
        <v>2.1700000000000001E-3</v>
      </c>
    </row>
    <row r="1859" spans="1:14" x14ac:dyDescent="0.25">
      <c r="A1859" t="s">
        <v>155</v>
      </c>
      <c r="B1859" t="s">
        <v>162</v>
      </c>
      <c r="C1859" t="s">
        <v>163</v>
      </c>
      <c r="D1859" t="s">
        <v>164</v>
      </c>
      <c r="E1859">
        <v>2016</v>
      </c>
      <c r="F1859">
        <v>2016</v>
      </c>
      <c r="G1859" t="s">
        <v>138</v>
      </c>
      <c r="H1859" s="92" t="s">
        <v>288</v>
      </c>
      <c r="I1859" s="52">
        <v>1.26E-11</v>
      </c>
      <c r="J1859" s="52">
        <v>1.8900000000000001E-7</v>
      </c>
      <c r="K1859" s="52">
        <v>7.4399999999999999E-6</v>
      </c>
      <c r="L1859" s="52">
        <v>2.1699999999999999E-4</v>
      </c>
      <c r="M1859" s="52">
        <v>3.5799999999999997E-4</v>
      </c>
      <c r="N1859" s="52">
        <v>3.0100000000000001E-3</v>
      </c>
    </row>
    <row r="1860" spans="1:14" x14ac:dyDescent="0.25">
      <c r="A1860" t="s">
        <v>155</v>
      </c>
      <c r="B1860" t="s">
        <v>162</v>
      </c>
      <c r="C1860" t="s">
        <v>163</v>
      </c>
      <c r="D1860" t="s">
        <v>164</v>
      </c>
      <c r="E1860">
        <v>2016</v>
      </c>
      <c r="F1860">
        <v>2016</v>
      </c>
      <c r="G1860" t="s">
        <v>138</v>
      </c>
      <c r="H1860" s="92" t="s">
        <v>289</v>
      </c>
      <c r="I1860" s="52">
        <v>3.7000000000000001E-11</v>
      </c>
      <c r="J1860" s="52">
        <v>6.2900000000000003E-7</v>
      </c>
      <c r="K1860" s="52">
        <v>2.3200000000000001E-5</v>
      </c>
      <c r="L1860" s="52">
        <v>4.4999999999999999E-4</v>
      </c>
      <c r="M1860" s="52">
        <v>9.0200000000000002E-4</v>
      </c>
      <c r="N1860" s="52">
        <v>7.4999999999999997E-3</v>
      </c>
    </row>
    <row r="1861" spans="1:14" x14ac:dyDescent="0.25">
      <c r="A1861" t="s">
        <v>155</v>
      </c>
      <c r="B1861" t="s">
        <v>162</v>
      </c>
      <c r="C1861" t="s">
        <v>163</v>
      </c>
      <c r="D1861" t="s">
        <v>164</v>
      </c>
      <c r="E1861">
        <v>2016</v>
      </c>
      <c r="F1861">
        <v>2016</v>
      </c>
      <c r="G1861" t="s">
        <v>138</v>
      </c>
      <c r="H1861" s="92" t="s">
        <v>290</v>
      </c>
      <c r="I1861" s="52">
        <v>8.7799999999999993E-12</v>
      </c>
      <c r="J1861" s="52">
        <v>5.6799999999999999E-8</v>
      </c>
      <c r="K1861" s="52">
        <v>5.04E-6</v>
      </c>
      <c r="L1861" s="52">
        <v>2.0800000000000001E-5</v>
      </c>
      <c r="M1861" s="52">
        <v>1.45E-4</v>
      </c>
      <c r="N1861" s="52">
        <v>2.2200000000000002E-3</v>
      </c>
    </row>
    <row r="1862" spans="1:14" x14ac:dyDescent="0.25">
      <c r="A1862" t="s">
        <v>155</v>
      </c>
      <c r="B1862" t="s">
        <v>162</v>
      </c>
      <c r="C1862" t="s">
        <v>163</v>
      </c>
      <c r="D1862" t="s">
        <v>164</v>
      </c>
      <c r="E1862">
        <v>2016</v>
      </c>
      <c r="F1862">
        <v>2016</v>
      </c>
      <c r="G1862" t="s">
        <v>138</v>
      </c>
      <c r="H1862" s="92" t="s">
        <v>291</v>
      </c>
      <c r="I1862" s="52">
        <v>5.12E-12</v>
      </c>
      <c r="J1862" s="52">
        <v>2.4599999999999999E-8</v>
      </c>
      <c r="K1862" s="52">
        <v>1.9E-6</v>
      </c>
      <c r="L1862" s="52">
        <v>1.3200000000000001E-5</v>
      </c>
      <c r="M1862" s="52">
        <v>7.0699999999999997E-5</v>
      </c>
      <c r="N1862" s="52">
        <v>6.3500000000000004E-4</v>
      </c>
    </row>
    <row r="1863" spans="1:14" x14ac:dyDescent="0.25">
      <c r="A1863" t="s">
        <v>155</v>
      </c>
      <c r="B1863" t="s">
        <v>162</v>
      </c>
      <c r="C1863" t="s">
        <v>163</v>
      </c>
      <c r="D1863" t="s">
        <v>164</v>
      </c>
      <c r="E1863">
        <v>2016</v>
      </c>
      <c r="F1863">
        <v>2016</v>
      </c>
      <c r="G1863" t="s">
        <v>138</v>
      </c>
      <c r="H1863" s="92" t="s">
        <v>292</v>
      </c>
      <c r="I1863" s="52">
        <v>2.2499999999999999E-12</v>
      </c>
      <c r="J1863" s="52">
        <v>4.6900000000000001E-9</v>
      </c>
      <c r="K1863" s="52">
        <v>3.8000000000000001E-7</v>
      </c>
      <c r="L1863" s="52">
        <v>2.5900000000000002E-6</v>
      </c>
      <c r="M1863" s="52">
        <v>1.49E-5</v>
      </c>
      <c r="N1863" s="52">
        <v>1.3300000000000001E-4</v>
      </c>
    </row>
    <row r="1864" spans="1:14" x14ac:dyDescent="0.25">
      <c r="A1864" t="s">
        <v>155</v>
      </c>
      <c r="B1864" t="s">
        <v>162</v>
      </c>
      <c r="C1864" t="s">
        <v>163</v>
      </c>
      <c r="D1864" t="s">
        <v>164</v>
      </c>
      <c r="E1864">
        <v>2016</v>
      </c>
      <c r="F1864">
        <v>2016</v>
      </c>
      <c r="G1864" t="s">
        <v>138</v>
      </c>
      <c r="H1864" s="92" t="s">
        <v>293</v>
      </c>
      <c r="I1864" s="52">
        <v>1.2600000000000001E-12</v>
      </c>
      <c r="J1864" s="52">
        <v>1.8300000000000001E-9</v>
      </c>
      <c r="K1864" s="52">
        <v>1.17E-7</v>
      </c>
      <c r="L1864" s="52">
        <v>9.5999999999999991E-7</v>
      </c>
      <c r="M1864" s="52">
        <v>5.4099999999999999E-6</v>
      </c>
      <c r="N1864" s="52">
        <v>4.0000000000000003E-5</v>
      </c>
    </row>
    <row r="1865" spans="1:14" x14ac:dyDescent="0.25">
      <c r="A1865" t="s">
        <v>155</v>
      </c>
      <c r="B1865" t="s">
        <v>162</v>
      </c>
      <c r="C1865" t="s">
        <v>163</v>
      </c>
      <c r="D1865" t="s">
        <v>164</v>
      </c>
      <c r="E1865">
        <v>2016</v>
      </c>
      <c r="F1865">
        <v>2016</v>
      </c>
      <c r="G1865" t="s">
        <v>138</v>
      </c>
      <c r="H1865" s="92" t="s">
        <v>294</v>
      </c>
      <c r="I1865" s="52">
        <v>7.7500000000000003E-13</v>
      </c>
      <c r="J1865" s="52">
        <v>7.9900000000000003E-10</v>
      </c>
      <c r="K1865" s="52">
        <v>4.0000000000000001E-8</v>
      </c>
      <c r="L1865" s="52">
        <v>4.15E-7</v>
      </c>
      <c r="M1865" s="52">
        <v>2.08E-6</v>
      </c>
      <c r="N1865" s="52">
        <v>1.22E-5</v>
      </c>
    </row>
    <row r="1866" spans="1:14" x14ac:dyDescent="0.25">
      <c r="A1866" t="s">
        <v>155</v>
      </c>
      <c r="B1866" t="s">
        <v>162</v>
      </c>
      <c r="C1866" t="s">
        <v>163</v>
      </c>
      <c r="D1866" t="s">
        <v>164</v>
      </c>
      <c r="E1866">
        <v>2017</v>
      </c>
      <c r="F1866">
        <v>2016</v>
      </c>
      <c r="G1866" t="s">
        <v>134</v>
      </c>
      <c r="H1866" s="92" t="s">
        <v>285</v>
      </c>
      <c r="I1866" s="74">
        <v>4.4999999999999998E-17</v>
      </c>
      <c r="J1866" s="74">
        <v>1.09E-7</v>
      </c>
      <c r="K1866" s="74">
        <v>2.9500000000000001E-4</v>
      </c>
      <c r="L1866" s="74">
        <v>3.2799999999999999E-3</v>
      </c>
      <c r="M1866" s="74">
        <v>1.2200000000000001E-2</v>
      </c>
      <c r="N1866" s="74">
        <v>4.3200000000000002E-2</v>
      </c>
    </row>
    <row r="1867" spans="1:14" x14ac:dyDescent="0.25">
      <c r="A1867" t="s">
        <v>155</v>
      </c>
      <c r="B1867" t="s">
        <v>162</v>
      </c>
      <c r="C1867" t="s">
        <v>163</v>
      </c>
      <c r="D1867" t="s">
        <v>164</v>
      </c>
      <c r="E1867">
        <v>2017</v>
      </c>
      <c r="F1867">
        <v>2016</v>
      </c>
      <c r="G1867" t="s">
        <v>134</v>
      </c>
      <c r="H1867" s="92" t="s">
        <v>286</v>
      </c>
      <c r="I1867" s="74">
        <v>1.08E-12</v>
      </c>
      <c r="J1867" s="74">
        <v>7.4400000000000004E-8</v>
      </c>
      <c r="K1867" s="74">
        <v>3.1799999999999998E-4</v>
      </c>
      <c r="L1867" s="74">
        <v>1.47E-3</v>
      </c>
      <c r="M1867" s="74">
        <v>1.03E-2</v>
      </c>
      <c r="N1867" s="74">
        <v>6.1800000000000001E-2</v>
      </c>
    </row>
    <row r="1868" spans="1:14" x14ac:dyDescent="0.25">
      <c r="A1868" t="s">
        <v>155</v>
      </c>
      <c r="B1868" t="s">
        <v>162</v>
      </c>
      <c r="C1868" t="s">
        <v>163</v>
      </c>
      <c r="D1868" t="s">
        <v>164</v>
      </c>
      <c r="E1868">
        <v>2017</v>
      </c>
      <c r="F1868">
        <v>2016</v>
      </c>
      <c r="G1868" t="s">
        <v>134</v>
      </c>
      <c r="H1868" s="92" t="s">
        <v>287</v>
      </c>
      <c r="I1868" s="74">
        <v>1.28E-11</v>
      </c>
      <c r="J1868" s="74">
        <v>2.22E-7</v>
      </c>
      <c r="K1868" s="74">
        <v>2.05E-4</v>
      </c>
      <c r="L1868" s="74">
        <v>7.4399999999999998E-4</v>
      </c>
      <c r="M1868" s="74">
        <v>6.96E-3</v>
      </c>
      <c r="N1868" s="74">
        <v>4.4400000000000002E-2</v>
      </c>
    </row>
    <row r="1869" spans="1:14" x14ac:dyDescent="0.25">
      <c r="A1869" t="s">
        <v>155</v>
      </c>
      <c r="B1869" t="s">
        <v>162</v>
      </c>
      <c r="C1869" t="s">
        <v>163</v>
      </c>
      <c r="D1869" t="s">
        <v>164</v>
      </c>
      <c r="E1869">
        <v>2017</v>
      </c>
      <c r="F1869">
        <v>2016</v>
      </c>
      <c r="G1869" t="s">
        <v>134</v>
      </c>
      <c r="H1869" s="92" t="s">
        <v>288</v>
      </c>
      <c r="I1869" s="74">
        <v>2.3200000000000001E-11</v>
      </c>
      <c r="J1869" s="74">
        <v>4.2500000000000001E-7</v>
      </c>
      <c r="K1869" s="74">
        <v>1.3100000000000001E-4</v>
      </c>
      <c r="L1869" s="74">
        <v>6.8900000000000005E-4</v>
      </c>
      <c r="M1869" s="74">
        <v>4.3600000000000002E-3</v>
      </c>
      <c r="N1869" s="74">
        <v>2.8799999999999999E-2</v>
      </c>
    </row>
    <row r="1870" spans="1:14" x14ac:dyDescent="0.25">
      <c r="A1870" t="s">
        <v>155</v>
      </c>
      <c r="B1870" t="s">
        <v>162</v>
      </c>
      <c r="C1870" t="s">
        <v>163</v>
      </c>
      <c r="D1870" t="s">
        <v>164</v>
      </c>
      <c r="E1870">
        <v>2017</v>
      </c>
      <c r="F1870">
        <v>2016</v>
      </c>
      <c r="G1870" t="s">
        <v>134</v>
      </c>
      <c r="H1870" s="92" t="s">
        <v>289</v>
      </c>
      <c r="I1870" s="74">
        <v>7.5699999999999994E-11</v>
      </c>
      <c r="J1870" s="74">
        <v>1.0499999999999999E-6</v>
      </c>
      <c r="K1870" s="74">
        <v>8.2100000000000003E-5</v>
      </c>
      <c r="L1870" s="74">
        <v>7.3200000000000001E-4</v>
      </c>
      <c r="M1870" s="74">
        <v>2.8400000000000001E-3</v>
      </c>
      <c r="N1870" s="74">
        <v>2.07E-2</v>
      </c>
    </row>
    <row r="1871" spans="1:14" x14ac:dyDescent="0.25">
      <c r="A1871" t="s">
        <v>155</v>
      </c>
      <c r="B1871" t="s">
        <v>162</v>
      </c>
      <c r="C1871" t="s">
        <v>163</v>
      </c>
      <c r="D1871" t="s">
        <v>164</v>
      </c>
      <c r="E1871">
        <v>2017</v>
      </c>
      <c r="F1871">
        <v>2016</v>
      </c>
      <c r="G1871" t="s">
        <v>134</v>
      </c>
      <c r="H1871" s="92" t="s">
        <v>290</v>
      </c>
      <c r="I1871" s="74">
        <v>1.33E-11</v>
      </c>
      <c r="J1871" s="74">
        <v>8.05E-8</v>
      </c>
      <c r="K1871" s="74">
        <v>8.7499999999999992E-6</v>
      </c>
      <c r="L1871" s="74">
        <v>2.97E-5</v>
      </c>
      <c r="M1871" s="74">
        <v>2.4600000000000002E-4</v>
      </c>
      <c r="N1871" s="74">
        <v>3.7000000000000002E-3</v>
      </c>
    </row>
    <row r="1872" spans="1:14" x14ac:dyDescent="0.25">
      <c r="A1872" t="s">
        <v>155</v>
      </c>
      <c r="B1872" t="s">
        <v>162</v>
      </c>
      <c r="C1872" t="s">
        <v>163</v>
      </c>
      <c r="D1872" t="s">
        <v>164</v>
      </c>
      <c r="E1872">
        <v>2017</v>
      </c>
      <c r="F1872">
        <v>2016</v>
      </c>
      <c r="G1872" t="s">
        <v>134</v>
      </c>
      <c r="H1872" s="92" t="s">
        <v>291</v>
      </c>
      <c r="I1872" s="74">
        <v>7.5300000000000004E-12</v>
      </c>
      <c r="J1872" s="74">
        <v>3.4499999999999998E-8</v>
      </c>
      <c r="K1872" s="74">
        <v>3.0900000000000001E-6</v>
      </c>
      <c r="L1872" s="74">
        <v>1.8499999999999999E-5</v>
      </c>
      <c r="M1872" s="74">
        <v>1.15E-4</v>
      </c>
      <c r="N1872" s="74">
        <v>1.0300000000000001E-3</v>
      </c>
    </row>
    <row r="1873" spans="1:14" x14ac:dyDescent="0.25">
      <c r="A1873" t="s">
        <v>155</v>
      </c>
      <c r="B1873" t="s">
        <v>162</v>
      </c>
      <c r="C1873" t="s">
        <v>163</v>
      </c>
      <c r="D1873" t="s">
        <v>164</v>
      </c>
      <c r="E1873">
        <v>2017</v>
      </c>
      <c r="F1873">
        <v>2016</v>
      </c>
      <c r="G1873" t="s">
        <v>134</v>
      </c>
      <c r="H1873" s="92" t="s">
        <v>292</v>
      </c>
      <c r="I1873" s="74">
        <v>3.2800000000000002E-12</v>
      </c>
      <c r="J1873" s="74">
        <v>6.5400000000000002E-9</v>
      </c>
      <c r="K1873" s="74">
        <v>6.1600000000000001E-7</v>
      </c>
      <c r="L1873" s="74">
        <v>3.63E-6</v>
      </c>
      <c r="M1873" s="74">
        <v>2.3600000000000001E-5</v>
      </c>
      <c r="N1873" s="74">
        <v>2.13E-4</v>
      </c>
    </row>
    <row r="1874" spans="1:14" x14ac:dyDescent="0.25">
      <c r="A1874" t="s">
        <v>155</v>
      </c>
      <c r="B1874" t="s">
        <v>162</v>
      </c>
      <c r="C1874" t="s">
        <v>163</v>
      </c>
      <c r="D1874" t="s">
        <v>164</v>
      </c>
      <c r="E1874">
        <v>2017</v>
      </c>
      <c r="F1874">
        <v>2016</v>
      </c>
      <c r="G1874" t="s">
        <v>134</v>
      </c>
      <c r="H1874" s="92" t="s">
        <v>293</v>
      </c>
      <c r="I1874" s="74">
        <v>1.7400000000000001E-12</v>
      </c>
      <c r="J1874" s="74">
        <v>2.6099999999999999E-9</v>
      </c>
      <c r="K1874" s="74">
        <v>1.8799999999999999E-7</v>
      </c>
      <c r="L1874" s="74">
        <v>1.3400000000000001E-6</v>
      </c>
      <c r="M1874" s="74">
        <v>8.6400000000000003E-6</v>
      </c>
      <c r="N1874" s="74">
        <v>6.4200000000000002E-5</v>
      </c>
    </row>
    <row r="1875" spans="1:14" x14ac:dyDescent="0.25">
      <c r="A1875" t="s">
        <v>155</v>
      </c>
      <c r="B1875" t="s">
        <v>162</v>
      </c>
      <c r="C1875" t="s">
        <v>163</v>
      </c>
      <c r="D1875" t="s">
        <v>164</v>
      </c>
      <c r="E1875">
        <v>2017</v>
      </c>
      <c r="F1875">
        <v>2016</v>
      </c>
      <c r="G1875" t="s">
        <v>134</v>
      </c>
      <c r="H1875" s="92" t="s">
        <v>294</v>
      </c>
      <c r="I1875" s="74">
        <v>1.08E-12</v>
      </c>
      <c r="J1875" s="74">
        <v>1.1100000000000001E-9</v>
      </c>
      <c r="K1875" s="74">
        <v>6.4399999999999994E-8</v>
      </c>
      <c r="L1875" s="74">
        <v>5.7999999999999995E-7</v>
      </c>
      <c r="M1875" s="74">
        <v>3.2899999999999998E-6</v>
      </c>
      <c r="N1875" s="74">
        <v>1.9599999999999999E-5</v>
      </c>
    </row>
    <row r="1876" spans="1:14" x14ac:dyDescent="0.25">
      <c r="A1876" t="s">
        <v>155</v>
      </c>
      <c r="B1876" t="s">
        <v>162</v>
      </c>
      <c r="C1876" t="s">
        <v>163</v>
      </c>
      <c r="D1876" t="s">
        <v>164</v>
      </c>
      <c r="E1876">
        <v>2017</v>
      </c>
      <c r="F1876">
        <v>2016</v>
      </c>
      <c r="G1876" t="s">
        <v>137</v>
      </c>
      <c r="H1876" s="92" t="s">
        <v>285</v>
      </c>
      <c r="I1876" s="52">
        <v>0</v>
      </c>
      <c r="J1876" s="52">
        <v>1.06E-7</v>
      </c>
      <c r="K1876" s="52">
        <v>2.9500000000000001E-4</v>
      </c>
      <c r="L1876" s="52">
        <v>3.2799999999999999E-3</v>
      </c>
      <c r="M1876" s="52">
        <v>1.2200000000000001E-2</v>
      </c>
      <c r="N1876" s="52">
        <v>4.3200000000000002E-2</v>
      </c>
    </row>
    <row r="1877" spans="1:14" x14ac:dyDescent="0.25">
      <c r="A1877" t="s">
        <v>155</v>
      </c>
      <c r="B1877" t="s">
        <v>162</v>
      </c>
      <c r="C1877" t="s">
        <v>163</v>
      </c>
      <c r="D1877" t="s">
        <v>164</v>
      </c>
      <c r="E1877">
        <v>2017</v>
      </c>
      <c r="F1877">
        <v>2016</v>
      </c>
      <c r="G1877" t="s">
        <v>137</v>
      </c>
      <c r="H1877" s="92" t="s">
        <v>286</v>
      </c>
      <c r="I1877" s="52">
        <v>0</v>
      </c>
      <c r="J1877" s="52">
        <v>5.2000000000000002E-8</v>
      </c>
      <c r="K1877" s="52">
        <v>3.1799999999999998E-4</v>
      </c>
      <c r="L1877" s="52">
        <v>1.4400000000000001E-3</v>
      </c>
      <c r="M1877" s="52">
        <v>1.0200000000000001E-2</v>
      </c>
      <c r="N1877" s="52">
        <v>6.1699999999999998E-2</v>
      </c>
    </row>
    <row r="1878" spans="1:14" x14ac:dyDescent="0.25">
      <c r="A1878" t="s">
        <v>155</v>
      </c>
      <c r="B1878" t="s">
        <v>162</v>
      </c>
      <c r="C1878" t="s">
        <v>163</v>
      </c>
      <c r="D1878" t="s">
        <v>164</v>
      </c>
      <c r="E1878">
        <v>2017</v>
      </c>
      <c r="F1878">
        <v>2016</v>
      </c>
      <c r="G1878" t="s">
        <v>137</v>
      </c>
      <c r="H1878" s="92" t="s">
        <v>287</v>
      </c>
      <c r="I1878" s="52">
        <v>0</v>
      </c>
      <c r="J1878" s="52">
        <v>2.96E-8</v>
      </c>
      <c r="K1878" s="52">
        <v>2.0000000000000001E-4</v>
      </c>
      <c r="L1878" s="52">
        <v>6.2100000000000002E-4</v>
      </c>
      <c r="M1878" s="52">
        <v>6.4799999999999996E-3</v>
      </c>
      <c r="N1878" s="52">
        <v>4.3999999999999997E-2</v>
      </c>
    </row>
    <row r="1879" spans="1:14" x14ac:dyDescent="0.25">
      <c r="A1879" t="s">
        <v>155</v>
      </c>
      <c r="B1879" t="s">
        <v>162</v>
      </c>
      <c r="C1879" t="s">
        <v>163</v>
      </c>
      <c r="D1879" t="s">
        <v>164</v>
      </c>
      <c r="E1879">
        <v>2017</v>
      </c>
      <c r="F1879">
        <v>2016</v>
      </c>
      <c r="G1879" t="s">
        <v>137</v>
      </c>
      <c r="H1879" s="92" t="s">
        <v>288</v>
      </c>
      <c r="I1879" s="52">
        <v>0</v>
      </c>
      <c r="J1879" s="52">
        <v>1.8399999999999999E-8</v>
      </c>
      <c r="K1879" s="52">
        <v>1.1900000000000001E-4</v>
      </c>
      <c r="L1879" s="52">
        <v>3.88E-4</v>
      </c>
      <c r="M1879" s="52">
        <v>3.8700000000000002E-3</v>
      </c>
      <c r="N1879" s="52">
        <v>2.47E-2</v>
      </c>
    </row>
    <row r="1880" spans="1:14" x14ac:dyDescent="0.25">
      <c r="A1880" t="s">
        <v>155</v>
      </c>
      <c r="B1880" t="s">
        <v>162</v>
      </c>
      <c r="C1880" t="s">
        <v>163</v>
      </c>
      <c r="D1880" t="s">
        <v>164</v>
      </c>
      <c r="E1880">
        <v>2017</v>
      </c>
      <c r="F1880">
        <v>2016</v>
      </c>
      <c r="G1880" t="s">
        <v>137</v>
      </c>
      <c r="H1880" s="92" t="s">
        <v>289</v>
      </c>
      <c r="I1880" s="52">
        <v>0</v>
      </c>
      <c r="J1880" s="52">
        <v>7.1099999999999996E-9</v>
      </c>
      <c r="K1880" s="52">
        <v>4.7500000000000003E-5</v>
      </c>
      <c r="L1880" s="52">
        <v>1.07E-4</v>
      </c>
      <c r="M1880" s="52">
        <v>1.58E-3</v>
      </c>
      <c r="N1880" s="52">
        <v>1.03E-2</v>
      </c>
    </row>
    <row r="1881" spans="1:14" x14ac:dyDescent="0.25">
      <c r="A1881" t="s">
        <v>155</v>
      </c>
      <c r="B1881" t="s">
        <v>162</v>
      </c>
      <c r="C1881" t="s">
        <v>163</v>
      </c>
      <c r="D1881" t="s">
        <v>164</v>
      </c>
      <c r="E1881">
        <v>2017</v>
      </c>
      <c r="F1881">
        <v>2016</v>
      </c>
      <c r="G1881" t="s">
        <v>137</v>
      </c>
      <c r="H1881" s="92" t="s">
        <v>290</v>
      </c>
      <c r="I1881" s="52">
        <v>0</v>
      </c>
      <c r="J1881" s="52">
        <v>4.3300000000000002E-11</v>
      </c>
      <c r="K1881" s="52">
        <v>1.6199999999999999E-6</v>
      </c>
      <c r="L1881" s="52">
        <v>4.1899999999999998E-7</v>
      </c>
      <c r="M1881" s="52">
        <v>4.1900000000000002E-5</v>
      </c>
      <c r="N1881" s="52">
        <v>6.29E-4</v>
      </c>
    </row>
    <row r="1882" spans="1:14" x14ac:dyDescent="0.25">
      <c r="A1882" t="s">
        <v>155</v>
      </c>
      <c r="B1882" t="s">
        <v>162</v>
      </c>
      <c r="C1882" t="s">
        <v>163</v>
      </c>
      <c r="D1882" t="s">
        <v>164</v>
      </c>
      <c r="E1882">
        <v>2017</v>
      </c>
      <c r="F1882">
        <v>2016</v>
      </c>
      <c r="G1882" t="s">
        <v>137</v>
      </c>
      <c r="H1882" s="92" t="s">
        <v>291</v>
      </c>
      <c r="I1882" s="52">
        <v>0</v>
      </c>
      <c r="J1882" s="52">
        <v>7.2799999999999997E-12</v>
      </c>
      <c r="K1882" s="52">
        <v>5.2399999999999998E-7</v>
      </c>
      <c r="L1882" s="52">
        <v>1.8799999999999999E-7</v>
      </c>
      <c r="M1882" s="52">
        <v>1.6900000000000001E-5</v>
      </c>
      <c r="N1882" s="52">
        <v>1.4999999999999999E-4</v>
      </c>
    </row>
    <row r="1883" spans="1:14" x14ac:dyDescent="0.25">
      <c r="A1883" t="s">
        <v>155</v>
      </c>
      <c r="B1883" t="s">
        <v>162</v>
      </c>
      <c r="C1883" t="s">
        <v>163</v>
      </c>
      <c r="D1883" t="s">
        <v>164</v>
      </c>
      <c r="E1883">
        <v>2017</v>
      </c>
      <c r="F1883">
        <v>2016</v>
      </c>
      <c r="G1883" t="s">
        <v>137</v>
      </c>
      <c r="H1883" s="92" t="s">
        <v>292</v>
      </c>
      <c r="I1883" s="52">
        <v>0</v>
      </c>
      <c r="J1883" s="52">
        <v>1.03E-13</v>
      </c>
      <c r="K1883" s="52">
        <v>7.8199999999999999E-8</v>
      </c>
      <c r="L1883" s="52">
        <v>2.4299999999999999E-8</v>
      </c>
      <c r="M1883" s="52">
        <v>3.36E-6</v>
      </c>
      <c r="N1883" s="52">
        <v>2.8900000000000001E-5</v>
      </c>
    </row>
    <row r="1884" spans="1:14" x14ac:dyDescent="0.25">
      <c r="A1884" t="s">
        <v>155</v>
      </c>
      <c r="B1884" t="s">
        <v>162</v>
      </c>
      <c r="C1884" t="s">
        <v>163</v>
      </c>
      <c r="D1884" t="s">
        <v>164</v>
      </c>
      <c r="E1884">
        <v>2017</v>
      </c>
      <c r="F1884">
        <v>2016</v>
      </c>
      <c r="G1884" t="s">
        <v>137</v>
      </c>
      <c r="H1884" s="92" t="s">
        <v>293</v>
      </c>
      <c r="I1884" s="52">
        <v>0</v>
      </c>
      <c r="J1884" s="52">
        <v>0</v>
      </c>
      <c r="K1884" s="52">
        <v>2.33E-8</v>
      </c>
      <c r="L1884" s="52">
        <v>8.0000000000000005E-9</v>
      </c>
      <c r="M1884" s="52">
        <v>1.13E-6</v>
      </c>
      <c r="N1884" s="52">
        <v>8.6500000000000002E-6</v>
      </c>
    </row>
    <row r="1885" spans="1:14" x14ac:dyDescent="0.25">
      <c r="A1885" t="s">
        <v>155</v>
      </c>
      <c r="B1885" t="s">
        <v>162</v>
      </c>
      <c r="C1885" t="s">
        <v>163</v>
      </c>
      <c r="D1885" t="s">
        <v>164</v>
      </c>
      <c r="E1885">
        <v>2017</v>
      </c>
      <c r="F1885">
        <v>2016</v>
      </c>
      <c r="G1885" t="s">
        <v>137</v>
      </c>
      <c r="H1885" s="92" t="s">
        <v>294</v>
      </c>
      <c r="I1885" s="52">
        <v>0</v>
      </c>
      <c r="J1885" s="52">
        <v>0</v>
      </c>
      <c r="K1885" s="52">
        <v>8.3400000000000006E-9</v>
      </c>
      <c r="L1885" s="52">
        <v>2.8400000000000001E-9</v>
      </c>
      <c r="M1885" s="52">
        <v>3.9999999999999998E-7</v>
      </c>
      <c r="N1885" s="52">
        <v>2.6800000000000002E-6</v>
      </c>
    </row>
    <row r="1886" spans="1:14" x14ac:dyDescent="0.25">
      <c r="A1886" t="s">
        <v>155</v>
      </c>
      <c r="B1886" t="s">
        <v>162</v>
      </c>
      <c r="C1886" t="s">
        <v>163</v>
      </c>
      <c r="D1886" t="s">
        <v>164</v>
      </c>
      <c r="E1886">
        <v>2017</v>
      </c>
      <c r="F1886">
        <v>2016</v>
      </c>
      <c r="G1886" t="s">
        <v>138</v>
      </c>
      <c r="H1886" s="92" t="s">
        <v>285</v>
      </c>
      <c r="I1886" s="52">
        <v>1.3899999999999999E-18</v>
      </c>
      <c r="J1886" s="52">
        <v>2.5900000000000001E-13</v>
      </c>
      <c r="K1886" s="52">
        <v>1.63E-9</v>
      </c>
      <c r="L1886" s="52">
        <v>3.8200000000000001E-7</v>
      </c>
      <c r="M1886" s="52">
        <v>5.2900000000000004E-7</v>
      </c>
      <c r="N1886" s="52">
        <v>6.9800000000000003E-7</v>
      </c>
    </row>
    <row r="1887" spans="1:14" x14ac:dyDescent="0.25">
      <c r="A1887" t="s">
        <v>155</v>
      </c>
      <c r="B1887" t="s">
        <v>162</v>
      </c>
      <c r="C1887" t="s">
        <v>163</v>
      </c>
      <c r="D1887" t="s">
        <v>164</v>
      </c>
      <c r="E1887">
        <v>2017</v>
      </c>
      <c r="F1887">
        <v>2016</v>
      </c>
      <c r="G1887" t="s">
        <v>138</v>
      </c>
      <c r="H1887" s="92" t="s">
        <v>286</v>
      </c>
      <c r="I1887" s="52">
        <v>2.3200000000000002E-13</v>
      </c>
      <c r="J1887" s="52">
        <v>3.17E-9</v>
      </c>
      <c r="K1887" s="52">
        <v>4.6800000000000001E-7</v>
      </c>
      <c r="L1887" s="52">
        <v>2.5400000000000001E-5</v>
      </c>
      <c r="M1887" s="52">
        <v>3.26E-5</v>
      </c>
      <c r="N1887" s="52">
        <v>8.6199999999999995E-5</v>
      </c>
    </row>
    <row r="1888" spans="1:14" x14ac:dyDescent="0.25">
      <c r="A1888" t="s">
        <v>155</v>
      </c>
      <c r="B1888" t="s">
        <v>162</v>
      </c>
      <c r="C1888" t="s">
        <v>163</v>
      </c>
      <c r="D1888" t="s">
        <v>164</v>
      </c>
      <c r="E1888">
        <v>2017</v>
      </c>
      <c r="F1888">
        <v>2016</v>
      </c>
      <c r="G1888" t="s">
        <v>138</v>
      </c>
      <c r="H1888" s="92" t="s">
        <v>287</v>
      </c>
      <c r="I1888" s="52">
        <v>4.6999999999999998E-12</v>
      </c>
      <c r="J1888" s="52">
        <v>5.6400000000000002E-8</v>
      </c>
      <c r="K1888" s="52">
        <v>4.7500000000000003E-6</v>
      </c>
      <c r="L1888" s="52">
        <v>6.3499999999999999E-5</v>
      </c>
      <c r="M1888" s="52">
        <v>2.4499999999999999E-4</v>
      </c>
      <c r="N1888" s="52">
        <v>3.0100000000000001E-3</v>
      </c>
    </row>
    <row r="1889" spans="1:14" x14ac:dyDescent="0.25">
      <c r="A1889" t="s">
        <v>155</v>
      </c>
      <c r="B1889" t="s">
        <v>162</v>
      </c>
      <c r="C1889" t="s">
        <v>163</v>
      </c>
      <c r="D1889" t="s">
        <v>164</v>
      </c>
      <c r="E1889">
        <v>2017</v>
      </c>
      <c r="F1889">
        <v>2016</v>
      </c>
      <c r="G1889" t="s">
        <v>138</v>
      </c>
      <c r="H1889" s="92" t="s">
        <v>288</v>
      </c>
      <c r="I1889" s="52">
        <v>1.7500000000000001E-11</v>
      </c>
      <c r="J1889" s="52">
        <v>2.6300000000000001E-7</v>
      </c>
      <c r="K1889" s="52">
        <v>1.03E-5</v>
      </c>
      <c r="L1889" s="52">
        <v>3.01E-4</v>
      </c>
      <c r="M1889" s="52">
        <v>4.9799999999999996E-4</v>
      </c>
      <c r="N1889" s="52">
        <v>4.1799999999999997E-3</v>
      </c>
    </row>
    <row r="1890" spans="1:14" x14ac:dyDescent="0.25">
      <c r="A1890" t="s">
        <v>155</v>
      </c>
      <c r="B1890" t="s">
        <v>162</v>
      </c>
      <c r="C1890" t="s">
        <v>163</v>
      </c>
      <c r="D1890" t="s">
        <v>164</v>
      </c>
      <c r="E1890">
        <v>2017</v>
      </c>
      <c r="F1890">
        <v>2016</v>
      </c>
      <c r="G1890" t="s">
        <v>138</v>
      </c>
      <c r="H1890" s="92" t="s">
        <v>289</v>
      </c>
      <c r="I1890" s="52">
        <v>5.1399999999999998E-11</v>
      </c>
      <c r="J1890" s="52">
        <v>8.7300000000000005E-7</v>
      </c>
      <c r="K1890" s="52">
        <v>3.2299999999999999E-5</v>
      </c>
      <c r="L1890" s="52">
        <v>6.2500000000000001E-4</v>
      </c>
      <c r="M1890" s="52">
        <v>1.25E-3</v>
      </c>
      <c r="N1890" s="52">
        <v>1.04E-2</v>
      </c>
    </row>
    <row r="1891" spans="1:14" x14ac:dyDescent="0.25">
      <c r="A1891" t="s">
        <v>155</v>
      </c>
      <c r="B1891" t="s">
        <v>162</v>
      </c>
      <c r="C1891" t="s">
        <v>163</v>
      </c>
      <c r="D1891" t="s">
        <v>164</v>
      </c>
      <c r="E1891">
        <v>2017</v>
      </c>
      <c r="F1891">
        <v>2016</v>
      </c>
      <c r="G1891" t="s">
        <v>138</v>
      </c>
      <c r="H1891" s="92" t="s">
        <v>290</v>
      </c>
      <c r="I1891" s="52">
        <v>1.2200000000000001E-11</v>
      </c>
      <c r="J1891" s="52">
        <v>7.8899999999999998E-8</v>
      </c>
      <c r="K1891" s="52">
        <v>6.9999999999999999E-6</v>
      </c>
      <c r="L1891" s="52">
        <v>2.8900000000000001E-5</v>
      </c>
      <c r="M1891" s="52">
        <v>2.02E-4</v>
      </c>
      <c r="N1891" s="52">
        <v>3.0799999999999998E-3</v>
      </c>
    </row>
    <row r="1892" spans="1:14" x14ac:dyDescent="0.25">
      <c r="A1892" t="s">
        <v>155</v>
      </c>
      <c r="B1892" t="s">
        <v>162</v>
      </c>
      <c r="C1892" t="s">
        <v>163</v>
      </c>
      <c r="D1892" t="s">
        <v>164</v>
      </c>
      <c r="E1892">
        <v>2017</v>
      </c>
      <c r="F1892">
        <v>2016</v>
      </c>
      <c r="G1892" t="s">
        <v>138</v>
      </c>
      <c r="H1892" s="92" t="s">
        <v>291</v>
      </c>
      <c r="I1892" s="52">
        <v>7.1100000000000002E-12</v>
      </c>
      <c r="J1892" s="52">
        <v>3.4200000000000002E-8</v>
      </c>
      <c r="K1892" s="52">
        <v>2.6400000000000001E-6</v>
      </c>
      <c r="L1892" s="52">
        <v>1.8300000000000001E-5</v>
      </c>
      <c r="M1892" s="52">
        <v>9.8200000000000002E-5</v>
      </c>
      <c r="N1892" s="52">
        <v>8.8099999999999995E-4</v>
      </c>
    </row>
    <row r="1893" spans="1:14" x14ac:dyDescent="0.25">
      <c r="A1893" t="s">
        <v>155</v>
      </c>
      <c r="B1893" t="s">
        <v>162</v>
      </c>
      <c r="C1893" t="s">
        <v>163</v>
      </c>
      <c r="D1893" t="s">
        <v>164</v>
      </c>
      <c r="E1893">
        <v>2017</v>
      </c>
      <c r="F1893">
        <v>2016</v>
      </c>
      <c r="G1893" t="s">
        <v>138</v>
      </c>
      <c r="H1893" s="92" t="s">
        <v>292</v>
      </c>
      <c r="I1893" s="52">
        <v>3.12E-12</v>
      </c>
      <c r="J1893" s="52">
        <v>6.5100000000000001E-9</v>
      </c>
      <c r="K1893" s="52">
        <v>5.2699999999999999E-7</v>
      </c>
      <c r="L1893" s="52">
        <v>3.5999999999999998E-6</v>
      </c>
      <c r="M1893" s="52">
        <v>2.0699999999999998E-5</v>
      </c>
      <c r="N1893" s="52">
        <v>1.85E-4</v>
      </c>
    </row>
    <row r="1894" spans="1:14" x14ac:dyDescent="0.25">
      <c r="A1894" t="s">
        <v>155</v>
      </c>
      <c r="B1894" t="s">
        <v>162</v>
      </c>
      <c r="C1894" t="s">
        <v>163</v>
      </c>
      <c r="D1894" t="s">
        <v>164</v>
      </c>
      <c r="E1894">
        <v>2017</v>
      </c>
      <c r="F1894">
        <v>2016</v>
      </c>
      <c r="G1894" t="s">
        <v>138</v>
      </c>
      <c r="H1894" s="92" t="s">
        <v>293</v>
      </c>
      <c r="I1894" s="52">
        <v>1.7400000000000001E-12</v>
      </c>
      <c r="J1894" s="52">
        <v>2.5500000000000001E-9</v>
      </c>
      <c r="K1894" s="52">
        <v>1.6299999999999999E-7</v>
      </c>
      <c r="L1894" s="52">
        <v>1.33E-6</v>
      </c>
      <c r="M1894" s="52">
        <v>7.5100000000000001E-6</v>
      </c>
      <c r="N1894" s="52">
        <v>5.5500000000000001E-5</v>
      </c>
    </row>
    <row r="1895" spans="1:14" x14ac:dyDescent="0.25">
      <c r="A1895" t="s">
        <v>155</v>
      </c>
      <c r="B1895" t="s">
        <v>162</v>
      </c>
      <c r="C1895" t="s">
        <v>163</v>
      </c>
      <c r="D1895" t="s">
        <v>164</v>
      </c>
      <c r="E1895">
        <v>2017</v>
      </c>
      <c r="F1895">
        <v>2016</v>
      </c>
      <c r="G1895" t="s">
        <v>138</v>
      </c>
      <c r="H1895" s="92" t="s">
        <v>294</v>
      </c>
      <c r="I1895" s="52">
        <v>1.08E-12</v>
      </c>
      <c r="J1895" s="52">
        <v>1.1100000000000001E-9</v>
      </c>
      <c r="K1895" s="52">
        <v>5.5500000000000001E-8</v>
      </c>
      <c r="L1895" s="52">
        <v>5.7700000000000004E-7</v>
      </c>
      <c r="M1895" s="52">
        <v>2.8899999999999999E-6</v>
      </c>
      <c r="N1895" s="52">
        <v>1.6900000000000001E-5</v>
      </c>
    </row>
    <row r="1896" spans="1:14" x14ac:dyDescent="0.25">
      <c r="A1896" t="s">
        <v>155</v>
      </c>
      <c r="B1896" t="s">
        <v>162</v>
      </c>
      <c r="C1896" t="s">
        <v>163</v>
      </c>
      <c r="D1896" t="s">
        <v>164</v>
      </c>
      <c r="E1896">
        <v>2018</v>
      </c>
      <c r="F1896">
        <v>2016</v>
      </c>
      <c r="G1896" t="s">
        <v>134</v>
      </c>
      <c r="H1896" s="92" t="s">
        <v>285</v>
      </c>
      <c r="I1896" s="74">
        <v>4.1800000000000003E-17</v>
      </c>
      <c r="J1896" s="74">
        <v>1.1300000000000001E-7</v>
      </c>
      <c r="K1896" s="74">
        <v>3.0400000000000002E-4</v>
      </c>
      <c r="L1896" s="74">
        <v>3.3700000000000002E-3</v>
      </c>
      <c r="M1896" s="74">
        <v>1.2500000000000001E-2</v>
      </c>
      <c r="N1896" s="74">
        <v>4.4400000000000002E-2</v>
      </c>
    </row>
    <row r="1897" spans="1:14" x14ac:dyDescent="0.25">
      <c r="A1897" t="s">
        <v>155</v>
      </c>
      <c r="B1897" t="s">
        <v>162</v>
      </c>
      <c r="C1897" t="s">
        <v>163</v>
      </c>
      <c r="D1897" t="s">
        <v>164</v>
      </c>
      <c r="E1897">
        <v>2018</v>
      </c>
      <c r="F1897">
        <v>2016</v>
      </c>
      <c r="G1897" t="s">
        <v>134</v>
      </c>
      <c r="H1897" s="92" t="s">
        <v>286</v>
      </c>
      <c r="I1897" s="74">
        <v>1.0099999999999999E-12</v>
      </c>
      <c r="J1897" s="74">
        <v>7.3000000000000005E-8</v>
      </c>
      <c r="K1897" s="74">
        <v>3.28E-4</v>
      </c>
      <c r="L1897" s="74">
        <v>1.5100000000000001E-3</v>
      </c>
      <c r="M1897" s="74">
        <v>1.06E-2</v>
      </c>
      <c r="N1897" s="74">
        <v>6.3500000000000001E-2</v>
      </c>
    </row>
    <row r="1898" spans="1:14" x14ac:dyDescent="0.25">
      <c r="A1898" t="s">
        <v>155</v>
      </c>
      <c r="B1898" t="s">
        <v>162</v>
      </c>
      <c r="C1898" t="s">
        <v>163</v>
      </c>
      <c r="D1898" t="s">
        <v>164</v>
      </c>
      <c r="E1898">
        <v>2018</v>
      </c>
      <c r="F1898">
        <v>2016</v>
      </c>
      <c r="G1898" t="s">
        <v>134</v>
      </c>
      <c r="H1898" s="92" t="s">
        <v>287</v>
      </c>
      <c r="I1898" s="74">
        <v>1.1900000000000001E-11</v>
      </c>
      <c r="J1898" s="74">
        <v>2.1199999999999999E-7</v>
      </c>
      <c r="K1898" s="74">
        <v>2.1000000000000001E-4</v>
      </c>
      <c r="L1898" s="74">
        <v>7.6000000000000004E-4</v>
      </c>
      <c r="M1898" s="74">
        <v>7.11E-3</v>
      </c>
      <c r="N1898" s="74">
        <v>4.5600000000000002E-2</v>
      </c>
    </row>
    <row r="1899" spans="1:14" x14ac:dyDescent="0.25">
      <c r="A1899" t="s">
        <v>155</v>
      </c>
      <c r="B1899" t="s">
        <v>162</v>
      </c>
      <c r="C1899" t="s">
        <v>163</v>
      </c>
      <c r="D1899" t="s">
        <v>164</v>
      </c>
      <c r="E1899">
        <v>2018</v>
      </c>
      <c r="F1899">
        <v>2016</v>
      </c>
      <c r="G1899" t="s">
        <v>134</v>
      </c>
      <c r="H1899" s="92" t="s">
        <v>288</v>
      </c>
      <c r="I1899" s="74">
        <v>2.1599999999999998E-11</v>
      </c>
      <c r="J1899" s="74">
        <v>3.9799999999999999E-7</v>
      </c>
      <c r="K1899" s="74">
        <v>1.34E-4</v>
      </c>
      <c r="L1899" s="74">
        <v>6.7900000000000002E-4</v>
      </c>
      <c r="M1899" s="74">
        <v>4.4299999999999999E-3</v>
      </c>
      <c r="N1899" s="74">
        <v>2.92E-2</v>
      </c>
    </row>
    <row r="1900" spans="1:14" x14ac:dyDescent="0.25">
      <c r="A1900" t="s">
        <v>155</v>
      </c>
      <c r="B1900" t="s">
        <v>162</v>
      </c>
      <c r="C1900" t="s">
        <v>163</v>
      </c>
      <c r="D1900" t="s">
        <v>164</v>
      </c>
      <c r="E1900">
        <v>2018</v>
      </c>
      <c r="F1900">
        <v>2016</v>
      </c>
      <c r="G1900" t="s">
        <v>134</v>
      </c>
      <c r="H1900" s="92" t="s">
        <v>289</v>
      </c>
      <c r="I1900" s="74">
        <v>7.1399999999999994E-11</v>
      </c>
      <c r="J1900" s="74">
        <v>9.7499999999999998E-7</v>
      </c>
      <c r="K1900" s="74">
        <v>8.1000000000000004E-5</v>
      </c>
      <c r="L1900" s="74">
        <v>6.9099999999999999E-4</v>
      </c>
      <c r="M1900" s="74">
        <v>2.8E-3</v>
      </c>
      <c r="N1900" s="74">
        <v>2.0299999999999999E-2</v>
      </c>
    </row>
    <row r="1901" spans="1:14" x14ac:dyDescent="0.25">
      <c r="A1901" t="s">
        <v>155</v>
      </c>
      <c r="B1901" t="s">
        <v>162</v>
      </c>
      <c r="C1901" t="s">
        <v>163</v>
      </c>
      <c r="D1901" t="s">
        <v>164</v>
      </c>
      <c r="E1901">
        <v>2018</v>
      </c>
      <c r="F1901">
        <v>2016</v>
      </c>
      <c r="G1901" t="s">
        <v>134</v>
      </c>
      <c r="H1901" s="92" t="s">
        <v>290</v>
      </c>
      <c r="I1901" s="74">
        <v>1.23E-11</v>
      </c>
      <c r="J1901" s="74">
        <v>7.4900000000000002E-8</v>
      </c>
      <c r="K1901" s="74">
        <v>8.3000000000000002E-6</v>
      </c>
      <c r="L1901" s="74">
        <v>2.7800000000000001E-5</v>
      </c>
      <c r="M1901" s="74">
        <v>2.34E-4</v>
      </c>
      <c r="N1901" s="74">
        <v>3.5000000000000001E-3</v>
      </c>
    </row>
    <row r="1902" spans="1:14" x14ac:dyDescent="0.25">
      <c r="A1902" t="s">
        <v>155</v>
      </c>
      <c r="B1902" t="s">
        <v>162</v>
      </c>
      <c r="C1902" t="s">
        <v>163</v>
      </c>
      <c r="D1902" t="s">
        <v>164</v>
      </c>
      <c r="E1902">
        <v>2018</v>
      </c>
      <c r="F1902">
        <v>2016</v>
      </c>
      <c r="G1902" t="s">
        <v>134</v>
      </c>
      <c r="H1902" s="92" t="s">
        <v>291</v>
      </c>
      <c r="I1902" s="74">
        <v>7.0000000000000001E-12</v>
      </c>
      <c r="J1902" s="74">
        <v>3.2100000000000003E-8</v>
      </c>
      <c r="K1902" s="74">
        <v>2.9399999999999998E-6</v>
      </c>
      <c r="L1902" s="74">
        <v>1.7200000000000001E-5</v>
      </c>
      <c r="M1902" s="74">
        <v>1.0900000000000001E-4</v>
      </c>
      <c r="N1902" s="74">
        <v>9.7300000000000002E-4</v>
      </c>
    </row>
    <row r="1903" spans="1:14" x14ac:dyDescent="0.25">
      <c r="A1903" t="s">
        <v>155</v>
      </c>
      <c r="B1903" t="s">
        <v>162</v>
      </c>
      <c r="C1903" t="s">
        <v>163</v>
      </c>
      <c r="D1903" t="s">
        <v>164</v>
      </c>
      <c r="E1903">
        <v>2018</v>
      </c>
      <c r="F1903">
        <v>2016</v>
      </c>
      <c r="G1903" t="s">
        <v>134</v>
      </c>
      <c r="H1903" s="92" t="s">
        <v>292</v>
      </c>
      <c r="I1903" s="74">
        <v>3.0500000000000001E-12</v>
      </c>
      <c r="J1903" s="74">
        <v>6.0900000000000003E-9</v>
      </c>
      <c r="K1903" s="74">
        <v>5.8100000000000003E-7</v>
      </c>
      <c r="L1903" s="74">
        <v>3.3699999999999999E-6</v>
      </c>
      <c r="M1903" s="74">
        <v>2.23E-5</v>
      </c>
      <c r="N1903" s="74">
        <v>2.0100000000000001E-4</v>
      </c>
    </row>
    <row r="1904" spans="1:14" x14ac:dyDescent="0.25">
      <c r="A1904" t="s">
        <v>155</v>
      </c>
      <c r="B1904" t="s">
        <v>162</v>
      </c>
      <c r="C1904" t="s">
        <v>163</v>
      </c>
      <c r="D1904" t="s">
        <v>164</v>
      </c>
      <c r="E1904">
        <v>2018</v>
      </c>
      <c r="F1904">
        <v>2016</v>
      </c>
      <c r="G1904" t="s">
        <v>134</v>
      </c>
      <c r="H1904" s="92" t="s">
        <v>293</v>
      </c>
      <c r="I1904" s="74">
        <v>1.62E-12</v>
      </c>
      <c r="J1904" s="74">
        <v>2.4300000000000001E-9</v>
      </c>
      <c r="K1904" s="74">
        <v>1.7700000000000001E-7</v>
      </c>
      <c r="L1904" s="74">
        <v>1.2500000000000001E-6</v>
      </c>
      <c r="M1904" s="74">
        <v>8.14E-6</v>
      </c>
      <c r="N1904" s="74">
        <v>6.05E-5</v>
      </c>
    </row>
    <row r="1905" spans="1:14" x14ac:dyDescent="0.25">
      <c r="A1905" t="s">
        <v>155</v>
      </c>
      <c r="B1905" t="s">
        <v>162</v>
      </c>
      <c r="C1905" t="s">
        <v>163</v>
      </c>
      <c r="D1905" t="s">
        <v>164</v>
      </c>
      <c r="E1905">
        <v>2018</v>
      </c>
      <c r="F1905">
        <v>2016</v>
      </c>
      <c r="G1905" t="s">
        <v>134</v>
      </c>
      <c r="H1905" s="92" t="s">
        <v>294</v>
      </c>
      <c r="I1905" s="74">
        <v>9.9999999999999998E-13</v>
      </c>
      <c r="J1905" s="74">
        <v>1.03E-9</v>
      </c>
      <c r="K1905" s="74">
        <v>6.0800000000000002E-8</v>
      </c>
      <c r="L1905" s="74">
        <v>5.3900000000000005E-7</v>
      </c>
      <c r="M1905" s="74">
        <v>3.1E-6</v>
      </c>
      <c r="N1905" s="74">
        <v>1.8499999999999999E-5</v>
      </c>
    </row>
    <row r="1906" spans="1:14" x14ac:dyDescent="0.25">
      <c r="A1906" t="s">
        <v>155</v>
      </c>
      <c r="B1906" t="s">
        <v>162</v>
      </c>
      <c r="C1906" t="s">
        <v>163</v>
      </c>
      <c r="D1906" t="s">
        <v>164</v>
      </c>
      <c r="E1906">
        <v>2018</v>
      </c>
      <c r="F1906">
        <v>2016</v>
      </c>
      <c r="G1906" t="s">
        <v>137</v>
      </c>
      <c r="H1906" s="92" t="s">
        <v>285</v>
      </c>
      <c r="I1906" s="52">
        <v>0</v>
      </c>
      <c r="J1906" s="52">
        <v>1.09E-7</v>
      </c>
      <c r="K1906" s="52">
        <v>3.0400000000000002E-4</v>
      </c>
      <c r="L1906" s="52">
        <v>3.3700000000000002E-3</v>
      </c>
      <c r="M1906" s="52">
        <v>1.2500000000000001E-2</v>
      </c>
      <c r="N1906" s="52">
        <v>4.4400000000000002E-2</v>
      </c>
    </row>
    <row r="1907" spans="1:14" x14ac:dyDescent="0.25">
      <c r="A1907" t="s">
        <v>155</v>
      </c>
      <c r="B1907" t="s">
        <v>162</v>
      </c>
      <c r="C1907" t="s">
        <v>163</v>
      </c>
      <c r="D1907" t="s">
        <v>164</v>
      </c>
      <c r="E1907">
        <v>2018</v>
      </c>
      <c r="F1907">
        <v>2016</v>
      </c>
      <c r="G1907" t="s">
        <v>137</v>
      </c>
      <c r="H1907" s="92" t="s">
        <v>286</v>
      </c>
      <c r="I1907" s="52">
        <v>0</v>
      </c>
      <c r="J1907" s="52">
        <v>5.3500000000000003E-8</v>
      </c>
      <c r="K1907" s="52">
        <v>3.2699999999999998E-4</v>
      </c>
      <c r="L1907" s="52">
        <v>1.48E-3</v>
      </c>
      <c r="M1907" s="52">
        <v>1.0500000000000001E-2</v>
      </c>
      <c r="N1907" s="52">
        <v>6.3399999999999998E-2</v>
      </c>
    </row>
    <row r="1908" spans="1:14" x14ac:dyDescent="0.25">
      <c r="A1908" t="s">
        <v>155</v>
      </c>
      <c r="B1908" t="s">
        <v>162</v>
      </c>
      <c r="C1908" t="s">
        <v>163</v>
      </c>
      <c r="D1908" t="s">
        <v>164</v>
      </c>
      <c r="E1908">
        <v>2018</v>
      </c>
      <c r="F1908">
        <v>2016</v>
      </c>
      <c r="G1908" t="s">
        <v>137</v>
      </c>
      <c r="H1908" s="92" t="s">
        <v>287</v>
      </c>
      <c r="I1908" s="52">
        <v>0</v>
      </c>
      <c r="J1908" s="52">
        <v>3.0400000000000001E-8</v>
      </c>
      <c r="K1908" s="52">
        <v>2.05E-4</v>
      </c>
      <c r="L1908" s="52">
        <v>6.38E-4</v>
      </c>
      <c r="M1908" s="52">
        <v>6.6699999999999997E-3</v>
      </c>
      <c r="N1908" s="52">
        <v>4.5199999999999997E-2</v>
      </c>
    </row>
    <row r="1909" spans="1:14" x14ac:dyDescent="0.25">
      <c r="A1909" t="s">
        <v>155</v>
      </c>
      <c r="B1909" t="s">
        <v>162</v>
      </c>
      <c r="C1909" t="s">
        <v>163</v>
      </c>
      <c r="D1909" t="s">
        <v>164</v>
      </c>
      <c r="E1909">
        <v>2018</v>
      </c>
      <c r="F1909">
        <v>2016</v>
      </c>
      <c r="G1909" t="s">
        <v>137</v>
      </c>
      <c r="H1909" s="92" t="s">
        <v>288</v>
      </c>
      <c r="I1909" s="52">
        <v>0</v>
      </c>
      <c r="J1909" s="52">
        <v>1.89E-8</v>
      </c>
      <c r="K1909" s="52">
        <v>1.22E-4</v>
      </c>
      <c r="L1909" s="52">
        <v>3.9899999999999999E-4</v>
      </c>
      <c r="M1909" s="52">
        <v>3.98E-3</v>
      </c>
      <c r="N1909" s="52">
        <v>2.5399999999999999E-2</v>
      </c>
    </row>
    <row r="1910" spans="1:14" x14ac:dyDescent="0.25">
      <c r="A1910" t="s">
        <v>155</v>
      </c>
      <c r="B1910" t="s">
        <v>162</v>
      </c>
      <c r="C1910" t="s">
        <v>163</v>
      </c>
      <c r="D1910" t="s">
        <v>164</v>
      </c>
      <c r="E1910">
        <v>2018</v>
      </c>
      <c r="F1910">
        <v>2016</v>
      </c>
      <c r="G1910" t="s">
        <v>137</v>
      </c>
      <c r="H1910" s="92" t="s">
        <v>289</v>
      </c>
      <c r="I1910" s="52">
        <v>0</v>
      </c>
      <c r="J1910" s="52">
        <v>7.3099999999999998E-9</v>
      </c>
      <c r="K1910" s="52">
        <v>4.88E-5</v>
      </c>
      <c r="L1910" s="52">
        <v>1.1E-4</v>
      </c>
      <c r="M1910" s="52">
        <v>1.6299999999999999E-3</v>
      </c>
      <c r="N1910" s="52">
        <v>1.06E-2</v>
      </c>
    </row>
    <row r="1911" spans="1:14" x14ac:dyDescent="0.25">
      <c r="A1911" t="s">
        <v>155</v>
      </c>
      <c r="B1911" t="s">
        <v>162</v>
      </c>
      <c r="C1911" t="s">
        <v>163</v>
      </c>
      <c r="D1911" t="s">
        <v>164</v>
      </c>
      <c r="E1911">
        <v>2018</v>
      </c>
      <c r="F1911">
        <v>2016</v>
      </c>
      <c r="G1911" t="s">
        <v>137</v>
      </c>
      <c r="H1911" s="92" t="s">
        <v>290</v>
      </c>
      <c r="I1911" s="52">
        <v>0</v>
      </c>
      <c r="J1911" s="52">
        <v>4.4500000000000001E-11</v>
      </c>
      <c r="K1911" s="52">
        <v>1.6700000000000001E-6</v>
      </c>
      <c r="L1911" s="52">
        <v>4.3099999999999998E-7</v>
      </c>
      <c r="M1911" s="52">
        <v>4.3099999999999997E-5</v>
      </c>
      <c r="N1911" s="52">
        <v>6.4700000000000001E-4</v>
      </c>
    </row>
    <row r="1912" spans="1:14" x14ac:dyDescent="0.25">
      <c r="A1912" t="s">
        <v>155</v>
      </c>
      <c r="B1912" t="s">
        <v>162</v>
      </c>
      <c r="C1912" t="s">
        <v>163</v>
      </c>
      <c r="D1912" t="s">
        <v>164</v>
      </c>
      <c r="E1912">
        <v>2018</v>
      </c>
      <c r="F1912">
        <v>2016</v>
      </c>
      <c r="G1912" t="s">
        <v>137</v>
      </c>
      <c r="H1912" s="92" t="s">
        <v>291</v>
      </c>
      <c r="I1912" s="52">
        <v>0</v>
      </c>
      <c r="J1912" s="52">
        <v>7.4899999999999998E-12</v>
      </c>
      <c r="K1912" s="52">
        <v>5.3900000000000005E-7</v>
      </c>
      <c r="L1912" s="52">
        <v>1.9299999999999999E-7</v>
      </c>
      <c r="M1912" s="52">
        <v>1.73E-5</v>
      </c>
      <c r="N1912" s="52">
        <v>1.54E-4</v>
      </c>
    </row>
    <row r="1913" spans="1:14" x14ac:dyDescent="0.25">
      <c r="A1913" t="s">
        <v>155</v>
      </c>
      <c r="B1913" t="s">
        <v>162</v>
      </c>
      <c r="C1913" t="s">
        <v>163</v>
      </c>
      <c r="D1913" t="s">
        <v>164</v>
      </c>
      <c r="E1913">
        <v>2018</v>
      </c>
      <c r="F1913">
        <v>2016</v>
      </c>
      <c r="G1913" t="s">
        <v>137</v>
      </c>
      <c r="H1913" s="92" t="s">
        <v>292</v>
      </c>
      <c r="I1913" s="52">
        <v>0</v>
      </c>
      <c r="J1913" s="52">
        <v>1.06E-13</v>
      </c>
      <c r="K1913" s="52">
        <v>8.0400000000000005E-8</v>
      </c>
      <c r="L1913" s="52">
        <v>2.4999999999999999E-8</v>
      </c>
      <c r="M1913" s="52">
        <v>3.45E-6</v>
      </c>
      <c r="N1913" s="52">
        <v>2.97E-5</v>
      </c>
    </row>
    <row r="1914" spans="1:14" x14ac:dyDescent="0.25">
      <c r="A1914" t="s">
        <v>155</v>
      </c>
      <c r="B1914" t="s">
        <v>162</v>
      </c>
      <c r="C1914" t="s">
        <v>163</v>
      </c>
      <c r="D1914" t="s">
        <v>164</v>
      </c>
      <c r="E1914">
        <v>2018</v>
      </c>
      <c r="F1914">
        <v>2016</v>
      </c>
      <c r="G1914" t="s">
        <v>137</v>
      </c>
      <c r="H1914" s="92" t="s">
        <v>293</v>
      </c>
      <c r="I1914" s="52">
        <v>0</v>
      </c>
      <c r="J1914" s="52">
        <v>0</v>
      </c>
      <c r="K1914" s="52">
        <v>2.3899999999999999E-8</v>
      </c>
      <c r="L1914" s="52">
        <v>8.2299999999999999E-9</v>
      </c>
      <c r="M1914" s="52">
        <v>1.1599999999999999E-6</v>
      </c>
      <c r="N1914" s="52">
        <v>8.8999999999999995E-6</v>
      </c>
    </row>
    <row r="1915" spans="1:14" x14ac:dyDescent="0.25">
      <c r="A1915" t="s">
        <v>155</v>
      </c>
      <c r="B1915" t="s">
        <v>162</v>
      </c>
      <c r="C1915" t="s">
        <v>163</v>
      </c>
      <c r="D1915" t="s">
        <v>164</v>
      </c>
      <c r="E1915">
        <v>2018</v>
      </c>
      <c r="F1915">
        <v>2016</v>
      </c>
      <c r="G1915" t="s">
        <v>137</v>
      </c>
      <c r="H1915" s="92" t="s">
        <v>294</v>
      </c>
      <c r="I1915" s="52">
        <v>0</v>
      </c>
      <c r="J1915" s="52">
        <v>0</v>
      </c>
      <c r="K1915" s="52">
        <v>8.5799999999999997E-9</v>
      </c>
      <c r="L1915" s="52">
        <v>2.9199999999999998E-9</v>
      </c>
      <c r="M1915" s="52">
        <v>4.1199999999999998E-7</v>
      </c>
      <c r="N1915" s="52">
        <v>2.7599999999999998E-6</v>
      </c>
    </row>
    <row r="1916" spans="1:14" x14ac:dyDescent="0.25">
      <c r="A1916" t="s">
        <v>155</v>
      </c>
      <c r="B1916" t="s">
        <v>162</v>
      </c>
      <c r="C1916" t="s">
        <v>163</v>
      </c>
      <c r="D1916" t="s">
        <v>164</v>
      </c>
      <c r="E1916">
        <v>2018</v>
      </c>
      <c r="F1916">
        <v>2016</v>
      </c>
      <c r="G1916" t="s">
        <v>138</v>
      </c>
      <c r="H1916" s="92" t="s">
        <v>285</v>
      </c>
      <c r="I1916" s="52">
        <v>1.2900000000000001E-18</v>
      </c>
      <c r="J1916" s="52">
        <v>2.4099999999999998E-13</v>
      </c>
      <c r="K1916" s="52">
        <v>1.5199999999999999E-9</v>
      </c>
      <c r="L1916" s="52">
        <v>3.5499999999999999E-7</v>
      </c>
      <c r="M1916" s="52">
        <v>4.9200000000000001E-7</v>
      </c>
      <c r="N1916" s="52">
        <v>6.4899999999999995E-7</v>
      </c>
    </row>
    <row r="1917" spans="1:14" x14ac:dyDescent="0.25">
      <c r="A1917" t="s">
        <v>155</v>
      </c>
      <c r="B1917" t="s">
        <v>162</v>
      </c>
      <c r="C1917" t="s">
        <v>163</v>
      </c>
      <c r="D1917" t="s">
        <v>164</v>
      </c>
      <c r="E1917">
        <v>2018</v>
      </c>
      <c r="F1917">
        <v>2016</v>
      </c>
      <c r="G1917" t="s">
        <v>138</v>
      </c>
      <c r="H1917" s="92" t="s">
        <v>286</v>
      </c>
      <c r="I1917" s="52">
        <v>2.1499999999999999E-13</v>
      </c>
      <c r="J1917" s="52">
        <v>2.9499999999999999E-9</v>
      </c>
      <c r="K1917" s="52">
        <v>4.3500000000000002E-7</v>
      </c>
      <c r="L1917" s="52">
        <v>2.3600000000000001E-5</v>
      </c>
      <c r="M1917" s="52">
        <v>3.0300000000000001E-5</v>
      </c>
      <c r="N1917" s="52">
        <v>8.0099999999999995E-5</v>
      </c>
    </row>
    <row r="1918" spans="1:14" x14ac:dyDescent="0.25">
      <c r="A1918" t="s">
        <v>155</v>
      </c>
      <c r="B1918" t="s">
        <v>162</v>
      </c>
      <c r="C1918" t="s">
        <v>163</v>
      </c>
      <c r="D1918" t="s">
        <v>164</v>
      </c>
      <c r="E1918">
        <v>2018</v>
      </c>
      <c r="F1918">
        <v>2016</v>
      </c>
      <c r="G1918" t="s">
        <v>138</v>
      </c>
      <c r="H1918" s="92" t="s">
        <v>287</v>
      </c>
      <c r="I1918" s="52">
        <v>4.3700000000000002E-12</v>
      </c>
      <c r="J1918" s="52">
        <v>5.2399999999999999E-8</v>
      </c>
      <c r="K1918" s="52">
        <v>4.42E-6</v>
      </c>
      <c r="L1918" s="52">
        <v>5.8999999999999998E-5</v>
      </c>
      <c r="M1918" s="52">
        <v>2.2800000000000001E-4</v>
      </c>
      <c r="N1918" s="52">
        <v>2.8E-3</v>
      </c>
    </row>
    <row r="1919" spans="1:14" x14ac:dyDescent="0.25">
      <c r="A1919" t="s">
        <v>155</v>
      </c>
      <c r="B1919" t="s">
        <v>162</v>
      </c>
      <c r="C1919" t="s">
        <v>163</v>
      </c>
      <c r="D1919" t="s">
        <v>164</v>
      </c>
      <c r="E1919">
        <v>2018</v>
      </c>
      <c r="F1919">
        <v>2016</v>
      </c>
      <c r="G1919" t="s">
        <v>138</v>
      </c>
      <c r="H1919" s="92" t="s">
        <v>288</v>
      </c>
      <c r="I1919" s="52">
        <v>1.6300000000000001E-11</v>
      </c>
      <c r="J1919" s="52">
        <v>2.4499999999999998E-7</v>
      </c>
      <c r="K1919" s="52">
        <v>9.6099999999999995E-6</v>
      </c>
      <c r="L1919" s="52">
        <v>2.7999999999999998E-4</v>
      </c>
      <c r="M1919" s="52">
        <v>4.6299999999999998E-4</v>
      </c>
      <c r="N1919" s="52">
        <v>3.8899999999999998E-3</v>
      </c>
    </row>
    <row r="1920" spans="1:14" x14ac:dyDescent="0.25">
      <c r="A1920" t="s">
        <v>155</v>
      </c>
      <c r="B1920" t="s">
        <v>162</v>
      </c>
      <c r="C1920" t="s">
        <v>163</v>
      </c>
      <c r="D1920" t="s">
        <v>164</v>
      </c>
      <c r="E1920">
        <v>2018</v>
      </c>
      <c r="F1920">
        <v>2016</v>
      </c>
      <c r="G1920" t="s">
        <v>138</v>
      </c>
      <c r="H1920" s="92" t="s">
        <v>289</v>
      </c>
      <c r="I1920" s="52">
        <v>4.7799999999999999E-11</v>
      </c>
      <c r="J1920" s="52">
        <v>8.1200000000000002E-7</v>
      </c>
      <c r="K1920" s="52">
        <v>3.0000000000000001E-5</v>
      </c>
      <c r="L1920" s="52">
        <v>5.8100000000000003E-4</v>
      </c>
      <c r="M1920" s="52">
        <v>1.17E-3</v>
      </c>
      <c r="N1920" s="52">
        <v>9.6900000000000007E-3</v>
      </c>
    </row>
    <row r="1921" spans="1:14" x14ac:dyDescent="0.25">
      <c r="A1921" t="s">
        <v>155</v>
      </c>
      <c r="B1921" t="s">
        <v>162</v>
      </c>
      <c r="C1921" t="s">
        <v>163</v>
      </c>
      <c r="D1921" t="s">
        <v>164</v>
      </c>
      <c r="E1921">
        <v>2018</v>
      </c>
      <c r="F1921">
        <v>2016</v>
      </c>
      <c r="G1921" t="s">
        <v>138</v>
      </c>
      <c r="H1921" s="92" t="s">
        <v>290</v>
      </c>
      <c r="I1921" s="52">
        <v>1.1300000000000001E-11</v>
      </c>
      <c r="J1921" s="52">
        <v>7.3399999999999996E-8</v>
      </c>
      <c r="K1921" s="52">
        <v>6.5100000000000004E-6</v>
      </c>
      <c r="L1921" s="52">
        <v>2.69E-5</v>
      </c>
      <c r="M1921" s="52">
        <v>1.8799999999999999E-4</v>
      </c>
      <c r="N1921" s="52">
        <v>2.8600000000000001E-3</v>
      </c>
    </row>
    <row r="1922" spans="1:14" x14ac:dyDescent="0.25">
      <c r="A1922" t="s">
        <v>155</v>
      </c>
      <c r="B1922" t="s">
        <v>162</v>
      </c>
      <c r="C1922" t="s">
        <v>163</v>
      </c>
      <c r="D1922" t="s">
        <v>164</v>
      </c>
      <c r="E1922">
        <v>2018</v>
      </c>
      <c r="F1922">
        <v>2016</v>
      </c>
      <c r="G1922" t="s">
        <v>138</v>
      </c>
      <c r="H1922" s="92" t="s">
        <v>291</v>
      </c>
      <c r="I1922" s="52">
        <v>6.6100000000000003E-12</v>
      </c>
      <c r="J1922" s="52">
        <v>3.18E-8</v>
      </c>
      <c r="K1922" s="52">
        <v>2.4499999999999998E-6</v>
      </c>
      <c r="L1922" s="52">
        <v>1.7E-5</v>
      </c>
      <c r="M1922" s="52">
        <v>9.1299999999999997E-5</v>
      </c>
      <c r="N1922" s="52">
        <v>8.1899999999999996E-4</v>
      </c>
    </row>
    <row r="1923" spans="1:14" x14ac:dyDescent="0.25">
      <c r="A1923" t="s">
        <v>155</v>
      </c>
      <c r="B1923" t="s">
        <v>162</v>
      </c>
      <c r="C1923" t="s">
        <v>163</v>
      </c>
      <c r="D1923" t="s">
        <v>164</v>
      </c>
      <c r="E1923">
        <v>2018</v>
      </c>
      <c r="F1923">
        <v>2016</v>
      </c>
      <c r="G1923" t="s">
        <v>138</v>
      </c>
      <c r="H1923" s="92" t="s">
        <v>292</v>
      </c>
      <c r="I1923" s="52">
        <v>2.9000000000000002E-12</v>
      </c>
      <c r="J1923" s="52">
        <v>6.0500000000000004E-9</v>
      </c>
      <c r="K1923" s="52">
        <v>4.8999999999999997E-7</v>
      </c>
      <c r="L1923" s="52">
        <v>3.3500000000000001E-6</v>
      </c>
      <c r="M1923" s="52">
        <v>1.9199999999999999E-5</v>
      </c>
      <c r="N1923" s="52">
        <v>1.7200000000000001E-4</v>
      </c>
    </row>
    <row r="1924" spans="1:14" x14ac:dyDescent="0.25">
      <c r="A1924" t="s">
        <v>155</v>
      </c>
      <c r="B1924" t="s">
        <v>162</v>
      </c>
      <c r="C1924" t="s">
        <v>163</v>
      </c>
      <c r="D1924" t="s">
        <v>164</v>
      </c>
      <c r="E1924">
        <v>2018</v>
      </c>
      <c r="F1924">
        <v>2016</v>
      </c>
      <c r="G1924" t="s">
        <v>138</v>
      </c>
      <c r="H1924" s="92" t="s">
        <v>293</v>
      </c>
      <c r="I1924" s="52">
        <v>1.62E-12</v>
      </c>
      <c r="J1924" s="52">
        <v>2.3699999999999999E-9</v>
      </c>
      <c r="K1924" s="52">
        <v>1.5099999999999999E-7</v>
      </c>
      <c r="L1924" s="52">
        <v>1.24E-6</v>
      </c>
      <c r="M1924" s="52">
        <v>6.9800000000000001E-6</v>
      </c>
      <c r="N1924" s="52">
        <v>5.1600000000000001E-5</v>
      </c>
    </row>
    <row r="1925" spans="1:14" x14ac:dyDescent="0.25">
      <c r="A1925" t="s">
        <v>155</v>
      </c>
      <c r="B1925" t="s">
        <v>162</v>
      </c>
      <c r="C1925" t="s">
        <v>163</v>
      </c>
      <c r="D1925" t="s">
        <v>164</v>
      </c>
      <c r="E1925">
        <v>2018</v>
      </c>
      <c r="F1925">
        <v>2016</v>
      </c>
      <c r="G1925" t="s">
        <v>138</v>
      </c>
      <c r="H1925" s="92" t="s">
        <v>294</v>
      </c>
      <c r="I1925" s="52">
        <v>9.9999999999999998E-13</v>
      </c>
      <c r="J1925" s="52">
        <v>1.03E-9</v>
      </c>
      <c r="K1925" s="52">
        <v>5.1599999999999999E-8</v>
      </c>
      <c r="L1925" s="52">
        <v>5.3600000000000004E-7</v>
      </c>
      <c r="M1925" s="52">
        <v>2.6900000000000001E-6</v>
      </c>
      <c r="N1925" s="52">
        <v>1.5699999999999999E-5</v>
      </c>
    </row>
    <row r="1926" spans="1:14" x14ac:dyDescent="0.25">
      <c r="A1926" t="s">
        <v>155</v>
      </c>
      <c r="B1926" t="s">
        <v>162</v>
      </c>
      <c r="C1926" t="s">
        <v>163</v>
      </c>
      <c r="D1926" t="s">
        <v>164</v>
      </c>
      <c r="E1926">
        <v>2019</v>
      </c>
      <c r="F1926">
        <v>2019</v>
      </c>
      <c r="G1926" t="s">
        <v>134</v>
      </c>
      <c r="H1926" s="92" t="s">
        <v>285</v>
      </c>
      <c r="I1926" s="74">
        <v>2.3000000000000001E-17</v>
      </c>
      <c r="J1926" s="74">
        <v>1.4000000000000001E-7</v>
      </c>
      <c r="K1926" s="74">
        <v>3.2600000000000001E-4</v>
      </c>
      <c r="L1926" s="74">
        <v>3.2100000000000002E-3</v>
      </c>
      <c r="M1926" s="74">
        <v>1.2200000000000001E-2</v>
      </c>
      <c r="N1926" s="74">
        <v>5.21E-2</v>
      </c>
    </row>
    <row r="1927" spans="1:14" x14ac:dyDescent="0.25">
      <c r="A1927" t="s">
        <v>155</v>
      </c>
      <c r="B1927" t="s">
        <v>162</v>
      </c>
      <c r="C1927" t="s">
        <v>163</v>
      </c>
      <c r="D1927" t="s">
        <v>164</v>
      </c>
      <c r="E1927">
        <v>2019</v>
      </c>
      <c r="F1927">
        <v>2019</v>
      </c>
      <c r="G1927" t="s">
        <v>134</v>
      </c>
      <c r="H1927" s="92" t="s">
        <v>286</v>
      </c>
      <c r="I1927" s="74">
        <v>1.62E-12</v>
      </c>
      <c r="J1927" s="74">
        <v>9.0800000000000006E-8</v>
      </c>
      <c r="K1927" s="74">
        <v>3.9800000000000002E-4</v>
      </c>
      <c r="L1927" s="74">
        <v>1.58E-3</v>
      </c>
      <c r="M1927" s="74">
        <v>1.0999999999999999E-2</v>
      </c>
      <c r="N1927" s="74">
        <v>7.3099999999999998E-2</v>
      </c>
    </row>
    <row r="1928" spans="1:14" x14ac:dyDescent="0.25">
      <c r="A1928" t="s">
        <v>155</v>
      </c>
      <c r="B1928" t="s">
        <v>162</v>
      </c>
      <c r="C1928" t="s">
        <v>163</v>
      </c>
      <c r="D1928" t="s">
        <v>164</v>
      </c>
      <c r="E1928">
        <v>2019</v>
      </c>
      <c r="F1928">
        <v>2019</v>
      </c>
      <c r="G1928" t="s">
        <v>134</v>
      </c>
      <c r="H1928" s="92" t="s">
        <v>287</v>
      </c>
      <c r="I1928" s="74">
        <v>9.5999999999999995E-12</v>
      </c>
      <c r="J1928" s="74">
        <v>2.7500000000000001E-7</v>
      </c>
      <c r="K1928" s="74">
        <v>2.5599999999999999E-4</v>
      </c>
      <c r="L1928" s="74">
        <v>7.4700000000000005E-4</v>
      </c>
      <c r="M1928" s="74">
        <v>6.8500000000000002E-3</v>
      </c>
      <c r="N1928" s="74">
        <v>5.8999999999999997E-2</v>
      </c>
    </row>
    <row r="1929" spans="1:14" x14ac:dyDescent="0.25">
      <c r="A1929" t="s">
        <v>155</v>
      </c>
      <c r="B1929" t="s">
        <v>162</v>
      </c>
      <c r="C1929" t="s">
        <v>163</v>
      </c>
      <c r="D1929" t="s">
        <v>164</v>
      </c>
      <c r="E1929">
        <v>2019</v>
      </c>
      <c r="F1929">
        <v>2019</v>
      </c>
      <c r="G1929" t="s">
        <v>134</v>
      </c>
      <c r="H1929" s="92" t="s">
        <v>288</v>
      </c>
      <c r="I1929" s="74">
        <v>2.5000000000000001E-11</v>
      </c>
      <c r="J1929" s="74">
        <v>5.3300000000000002E-7</v>
      </c>
      <c r="K1929" s="74">
        <v>1.7000000000000001E-4</v>
      </c>
      <c r="L1929" s="74">
        <v>6.6799999999999997E-4</v>
      </c>
      <c r="M1929" s="74">
        <v>4.5399999999999998E-3</v>
      </c>
      <c r="N1929" s="74">
        <v>3.3500000000000002E-2</v>
      </c>
    </row>
    <row r="1930" spans="1:14" x14ac:dyDescent="0.25">
      <c r="A1930" t="s">
        <v>155</v>
      </c>
      <c r="B1930" t="s">
        <v>162</v>
      </c>
      <c r="C1930" t="s">
        <v>163</v>
      </c>
      <c r="D1930" t="s">
        <v>164</v>
      </c>
      <c r="E1930">
        <v>2019</v>
      </c>
      <c r="F1930">
        <v>2019</v>
      </c>
      <c r="G1930" t="s">
        <v>134</v>
      </c>
      <c r="H1930" s="92" t="s">
        <v>289</v>
      </c>
      <c r="I1930" s="74">
        <v>5.2400000000000001E-11</v>
      </c>
      <c r="J1930" s="74">
        <v>1.0100000000000001E-6</v>
      </c>
      <c r="K1930" s="74">
        <v>1.03E-4</v>
      </c>
      <c r="L1930" s="74">
        <v>6.3900000000000003E-4</v>
      </c>
      <c r="M1930" s="74">
        <v>2.8500000000000001E-3</v>
      </c>
      <c r="N1930" s="74">
        <v>2.2599999999999999E-2</v>
      </c>
    </row>
    <row r="1931" spans="1:14" x14ac:dyDescent="0.25">
      <c r="A1931" t="s">
        <v>155</v>
      </c>
      <c r="B1931" t="s">
        <v>162</v>
      </c>
      <c r="C1931" t="s">
        <v>163</v>
      </c>
      <c r="D1931" t="s">
        <v>164</v>
      </c>
      <c r="E1931">
        <v>2019</v>
      </c>
      <c r="F1931">
        <v>2019</v>
      </c>
      <c r="G1931" t="s">
        <v>134</v>
      </c>
      <c r="H1931" s="92" t="s">
        <v>290</v>
      </c>
      <c r="I1931" s="74">
        <v>1.1100000000000001E-11</v>
      </c>
      <c r="J1931" s="74">
        <v>8.2399999999999997E-8</v>
      </c>
      <c r="K1931" s="74">
        <v>9.3899999999999999E-6</v>
      </c>
      <c r="L1931" s="74">
        <v>2.73E-5</v>
      </c>
      <c r="M1931" s="74">
        <v>2.2499999999999999E-4</v>
      </c>
      <c r="N1931" s="74">
        <v>3.4499999999999999E-3</v>
      </c>
    </row>
    <row r="1932" spans="1:14" x14ac:dyDescent="0.25">
      <c r="A1932" t="s">
        <v>155</v>
      </c>
      <c r="B1932" t="s">
        <v>162</v>
      </c>
      <c r="C1932" t="s">
        <v>163</v>
      </c>
      <c r="D1932" t="s">
        <v>164</v>
      </c>
      <c r="E1932">
        <v>2019</v>
      </c>
      <c r="F1932">
        <v>2019</v>
      </c>
      <c r="G1932" t="s">
        <v>134</v>
      </c>
      <c r="H1932" s="92" t="s">
        <v>291</v>
      </c>
      <c r="I1932" s="74">
        <v>6.2100000000000004E-12</v>
      </c>
      <c r="J1932" s="74">
        <v>3.5800000000000003E-8</v>
      </c>
      <c r="K1932" s="74">
        <v>3.4199999999999999E-6</v>
      </c>
      <c r="L1932" s="74">
        <v>1.77E-5</v>
      </c>
      <c r="M1932" s="74">
        <v>9.4599999999999996E-5</v>
      </c>
      <c r="N1932" s="74">
        <v>9.0700000000000004E-4</v>
      </c>
    </row>
    <row r="1933" spans="1:14" x14ac:dyDescent="0.25">
      <c r="A1933" t="s">
        <v>155</v>
      </c>
      <c r="B1933" t="s">
        <v>162</v>
      </c>
      <c r="C1933" t="s">
        <v>163</v>
      </c>
      <c r="D1933" t="s">
        <v>164</v>
      </c>
      <c r="E1933">
        <v>2019</v>
      </c>
      <c r="F1933">
        <v>2019</v>
      </c>
      <c r="G1933" t="s">
        <v>134</v>
      </c>
      <c r="H1933" s="92" t="s">
        <v>292</v>
      </c>
      <c r="I1933" s="74">
        <v>2.2499999999999999E-12</v>
      </c>
      <c r="J1933" s="74">
        <v>6.8699999999999996E-9</v>
      </c>
      <c r="K1933" s="74">
        <v>7.0399999999999995E-7</v>
      </c>
      <c r="L1933" s="74">
        <v>3.6500000000000002E-6</v>
      </c>
      <c r="M1933" s="74">
        <v>1.77E-5</v>
      </c>
      <c r="N1933" s="74">
        <v>1.7899999999999999E-4</v>
      </c>
    </row>
    <row r="1934" spans="1:14" x14ac:dyDescent="0.25">
      <c r="A1934" t="s">
        <v>155</v>
      </c>
      <c r="B1934" t="s">
        <v>162</v>
      </c>
      <c r="C1934" t="s">
        <v>163</v>
      </c>
      <c r="D1934" t="s">
        <v>164</v>
      </c>
      <c r="E1934">
        <v>2019</v>
      </c>
      <c r="F1934">
        <v>2019</v>
      </c>
      <c r="G1934" t="s">
        <v>134</v>
      </c>
      <c r="H1934" s="92" t="s">
        <v>293</v>
      </c>
      <c r="I1934" s="74">
        <v>1.48E-12</v>
      </c>
      <c r="J1934" s="74">
        <v>2.5000000000000001E-9</v>
      </c>
      <c r="K1934" s="74">
        <v>1.9600000000000001E-7</v>
      </c>
      <c r="L1934" s="74">
        <v>1.2899999999999999E-6</v>
      </c>
      <c r="M1934" s="74">
        <v>6.3799999999999999E-6</v>
      </c>
      <c r="N1934" s="74">
        <v>5.2899999999999998E-5</v>
      </c>
    </row>
    <row r="1935" spans="1:14" x14ac:dyDescent="0.25">
      <c r="A1935" t="s">
        <v>155</v>
      </c>
      <c r="B1935" t="s">
        <v>162</v>
      </c>
      <c r="C1935" t="s">
        <v>163</v>
      </c>
      <c r="D1935" t="s">
        <v>164</v>
      </c>
      <c r="E1935">
        <v>2019</v>
      </c>
      <c r="F1935">
        <v>2019</v>
      </c>
      <c r="G1935" t="s">
        <v>134</v>
      </c>
      <c r="H1935" s="92" t="s">
        <v>294</v>
      </c>
      <c r="I1935" s="74">
        <v>9.3699999999999995E-13</v>
      </c>
      <c r="J1935" s="74">
        <v>1.1100000000000001E-9</v>
      </c>
      <c r="K1935" s="74">
        <v>6.43E-8</v>
      </c>
      <c r="L1935" s="74">
        <v>5.2300000000000001E-7</v>
      </c>
      <c r="M1935" s="74">
        <v>2.4600000000000002E-6</v>
      </c>
      <c r="N1935" s="74">
        <v>1.6399999999999999E-5</v>
      </c>
    </row>
    <row r="1936" spans="1:14" x14ac:dyDescent="0.25">
      <c r="A1936" t="s">
        <v>155</v>
      </c>
      <c r="B1936" t="s">
        <v>162</v>
      </c>
      <c r="C1936" t="s">
        <v>163</v>
      </c>
      <c r="D1936" t="s">
        <v>164</v>
      </c>
      <c r="E1936">
        <v>2019</v>
      </c>
      <c r="F1936">
        <v>2019</v>
      </c>
      <c r="G1936" t="s">
        <v>137</v>
      </c>
      <c r="H1936" s="92" t="s">
        <v>285</v>
      </c>
      <c r="I1936" s="52">
        <v>0</v>
      </c>
      <c r="J1936" s="52">
        <v>1.4000000000000001E-7</v>
      </c>
      <c r="K1936" s="52">
        <v>3.2600000000000001E-4</v>
      </c>
      <c r="L1936" s="52">
        <v>3.2100000000000002E-3</v>
      </c>
      <c r="M1936" s="52">
        <v>1.2200000000000001E-2</v>
      </c>
      <c r="N1936" s="52">
        <v>5.21E-2</v>
      </c>
    </row>
    <row r="1937" spans="1:14" x14ac:dyDescent="0.25">
      <c r="A1937" t="s">
        <v>155</v>
      </c>
      <c r="B1937" t="s">
        <v>162</v>
      </c>
      <c r="C1937" t="s">
        <v>163</v>
      </c>
      <c r="D1937" t="s">
        <v>164</v>
      </c>
      <c r="E1937">
        <v>2019</v>
      </c>
      <c r="F1937">
        <v>2019</v>
      </c>
      <c r="G1937" t="s">
        <v>137</v>
      </c>
      <c r="H1937" s="92" t="s">
        <v>286</v>
      </c>
      <c r="I1937" s="52">
        <v>0</v>
      </c>
      <c r="J1937" s="52">
        <v>6.4000000000000004E-8</v>
      </c>
      <c r="K1937" s="52">
        <v>3.9800000000000002E-4</v>
      </c>
      <c r="L1937" s="52">
        <v>1.57E-3</v>
      </c>
      <c r="M1937" s="52">
        <v>1.09E-2</v>
      </c>
      <c r="N1937" s="52">
        <v>7.2999999999999995E-2</v>
      </c>
    </row>
    <row r="1938" spans="1:14" x14ac:dyDescent="0.25">
      <c r="A1938" t="s">
        <v>155</v>
      </c>
      <c r="B1938" t="s">
        <v>162</v>
      </c>
      <c r="C1938" t="s">
        <v>163</v>
      </c>
      <c r="D1938" t="s">
        <v>164</v>
      </c>
      <c r="E1938">
        <v>2019</v>
      </c>
      <c r="F1938">
        <v>2019</v>
      </c>
      <c r="G1938" t="s">
        <v>137</v>
      </c>
      <c r="H1938" s="92" t="s">
        <v>287</v>
      </c>
      <c r="I1938" s="52">
        <v>0</v>
      </c>
      <c r="J1938" s="52">
        <v>3.6599999999999997E-8</v>
      </c>
      <c r="K1938" s="52">
        <v>2.4899999999999998E-4</v>
      </c>
      <c r="L1938" s="52">
        <v>6.3000000000000003E-4</v>
      </c>
      <c r="M1938" s="52">
        <v>6.6699999999999997E-3</v>
      </c>
      <c r="N1938" s="52">
        <v>5.3400000000000003E-2</v>
      </c>
    </row>
    <row r="1939" spans="1:14" x14ac:dyDescent="0.25">
      <c r="A1939" t="s">
        <v>155</v>
      </c>
      <c r="B1939" t="s">
        <v>162</v>
      </c>
      <c r="C1939" t="s">
        <v>163</v>
      </c>
      <c r="D1939" t="s">
        <v>164</v>
      </c>
      <c r="E1939">
        <v>2019</v>
      </c>
      <c r="F1939">
        <v>2019</v>
      </c>
      <c r="G1939" t="s">
        <v>137</v>
      </c>
      <c r="H1939" s="92" t="s">
        <v>288</v>
      </c>
      <c r="I1939" s="52">
        <v>0</v>
      </c>
      <c r="J1939" s="52">
        <v>2.3199999999999999E-8</v>
      </c>
      <c r="K1939" s="52">
        <v>1.55E-4</v>
      </c>
      <c r="L1939" s="52">
        <v>4.3600000000000003E-4</v>
      </c>
      <c r="M1939" s="52">
        <v>4.1200000000000004E-3</v>
      </c>
      <c r="N1939" s="52">
        <v>2.92E-2</v>
      </c>
    </row>
    <row r="1940" spans="1:14" x14ac:dyDescent="0.25">
      <c r="A1940" t="s">
        <v>155</v>
      </c>
      <c r="B1940" t="s">
        <v>162</v>
      </c>
      <c r="C1940" t="s">
        <v>163</v>
      </c>
      <c r="D1940" t="s">
        <v>164</v>
      </c>
      <c r="E1940">
        <v>2019</v>
      </c>
      <c r="F1940">
        <v>2019</v>
      </c>
      <c r="G1940" t="s">
        <v>137</v>
      </c>
      <c r="H1940" s="92" t="s">
        <v>289</v>
      </c>
      <c r="I1940" s="52">
        <v>0</v>
      </c>
      <c r="J1940" s="52">
        <v>8.4399999999999998E-9</v>
      </c>
      <c r="K1940" s="52">
        <v>6.3700000000000003E-5</v>
      </c>
      <c r="L1940" s="52">
        <v>1.2999999999999999E-4</v>
      </c>
      <c r="M1940" s="52">
        <v>1.6800000000000001E-3</v>
      </c>
      <c r="N1940" s="52">
        <v>1.1900000000000001E-2</v>
      </c>
    </row>
    <row r="1941" spans="1:14" x14ac:dyDescent="0.25">
      <c r="A1941" t="s">
        <v>155</v>
      </c>
      <c r="B1941" t="s">
        <v>162</v>
      </c>
      <c r="C1941" t="s">
        <v>163</v>
      </c>
      <c r="D1941" t="s">
        <v>164</v>
      </c>
      <c r="E1941">
        <v>2019</v>
      </c>
      <c r="F1941">
        <v>2019</v>
      </c>
      <c r="G1941" t="s">
        <v>137</v>
      </c>
      <c r="H1941" s="92" t="s">
        <v>290</v>
      </c>
      <c r="I1941" s="52">
        <v>0</v>
      </c>
      <c r="J1941" s="52">
        <v>4.2399999999999997E-11</v>
      </c>
      <c r="K1941" s="52">
        <v>1.9999999999999999E-6</v>
      </c>
      <c r="L1941" s="52">
        <v>1.35E-6</v>
      </c>
      <c r="M1941" s="52">
        <v>4.7200000000000002E-5</v>
      </c>
      <c r="N1941" s="52">
        <v>6.9200000000000002E-4</v>
      </c>
    </row>
    <row r="1942" spans="1:14" x14ac:dyDescent="0.25">
      <c r="A1942" t="s">
        <v>155</v>
      </c>
      <c r="B1942" t="s">
        <v>162</v>
      </c>
      <c r="C1942" t="s">
        <v>163</v>
      </c>
      <c r="D1942" t="s">
        <v>164</v>
      </c>
      <c r="E1942">
        <v>2019</v>
      </c>
      <c r="F1942">
        <v>2019</v>
      </c>
      <c r="G1942" t="s">
        <v>137</v>
      </c>
      <c r="H1942" s="92" t="s">
        <v>291</v>
      </c>
      <c r="I1942" s="52">
        <v>0</v>
      </c>
      <c r="J1942" s="52">
        <v>7.1399999999999999E-12</v>
      </c>
      <c r="K1942" s="52">
        <v>6.8299999999999996E-7</v>
      </c>
      <c r="L1942" s="52">
        <v>7.1800000000000005E-7</v>
      </c>
      <c r="M1942" s="52">
        <v>1.5999999999999999E-5</v>
      </c>
      <c r="N1942" s="52">
        <v>1.63E-4</v>
      </c>
    </row>
    <row r="1943" spans="1:14" x14ac:dyDescent="0.25">
      <c r="A1943" t="s">
        <v>155</v>
      </c>
      <c r="B1943" t="s">
        <v>162</v>
      </c>
      <c r="C1943" t="s">
        <v>163</v>
      </c>
      <c r="D1943" t="s">
        <v>164</v>
      </c>
      <c r="E1943">
        <v>2019</v>
      </c>
      <c r="F1943">
        <v>2019</v>
      </c>
      <c r="G1943" t="s">
        <v>137</v>
      </c>
      <c r="H1943" s="92" t="s">
        <v>292</v>
      </c>
      <c r="I1943" s="52">
        <v>0</v>
      </c>
      <c r="J1943" s="52">
        <v>1.3899999999999999E-24</v>
      </c>
      <c r="K1943" s="52">
        <v>1.1000000000000001E-7</v>
      </c>
      <c r="L1943" s="52">
        <v>1.4000000000000001E-7</v>
      </c>
      <c r="M1943" s="52">
        <v>3.0000000000000001E-6</v>
      </c>
      <c r="N1943" s="52">
        <v>3.0499999999999999E-5</v>
      </c>
    </row>
    <row r="1944" spans="1:14" x14ac:dyDescent="0.25">
      <c r="A1944" t="s">
        <v>155</v>
      </c>
      <c r="B1944" t="s">
        <v>162</v>
      </c>
      <c r="C1944" t="s">
        <v>163</v>
      </c>
      <c r="D1944" t="s">
        <v>164</v>
      </c>
      <c r="E1944">
        <v>2019</v>
      </c>
      <c r="F1944">
        <v>2019</v>
      </c>
      <c r="G1944" t="s">
        <v>137</v>
      </c>
      <c r="H1944" s="92" t="s">
        <v>293</v>
      </c>
      <c r="I1944" s="52">
        <v>0</v>
      </c>
      <c r="J1944" s="52">
        <v>0</v>
      </c>
      <c r="K1944" s="52">
        <v>3.0899999999999999E-8</v>
      </c>
      <c r="L1944" s="52">
        <v>4.4400000000000001E-8</v>
      </c>
      <c r="M1944" s="52">
        <v>9.879999999999999E-7</v>
      </c>
      <c r="N1944" s="52">
        <v>8.9400000000000008E-6</v>
      </c>
    </row>
    <row r="1945" spans="1:14" x14ac:dyDescent="0.25">
      <c r="A1945" t="s">
        <v>155</v>
      </c>
      <c r="B1945" t="s">
        <v>162</v>
      </c>
      <c r="C1945" t="s">
        <v>163</v>
      </c>
      <c r="D1945" t="s">
        <v>164</v>
      </c>
      <c r="E1945">
        <v>2019</v>
      </c>
      <c r="F1945">
        <v>2019</v>
      </c>
      <c r="G1945" t="s">
        <v>137</v>
      </c>
      <c r="H1945" s="92" t="s">
        <v>294</v>
      </c>
      <c r="I1945" s="52">
        <v>0</v>
      </c>
      <c r="J1945" s="52">
        <v>0</v>
      </c>
      <c r="K1945" s="52">
        <v>1E-8</v>
      </c>
      <c r="L1945" s="52">
        <v>1.5600000000000001E-8</v>
      </c>
      <c r="M1945" s="52">
        <v>3.6699999999999999E-7</v>
      </c>
      <c r="N1945" s="52">
        <v>2.79E-6</v>
      </c>
    </row>
    <row r="1946" spans="1:14" x14ac:dyDescent="0.25">
      <c r="A1946" t="s">
        <v>155</v>
      </c>
      <c r="B1946" t="s">
        <v>162</v>
      </c>
      <c r="C1946" t="s">
        <v>163</v>
      </c>
      <c r="D1946" t="s">
        <v>164</v>
      </c>
      <c r="E1946">
        <v>2019</v>
      </c>
      <c r="F1946">
        <v>2019</v>
      </c>
      <c r="G1946" t="s">
        <v>138</v>
      </c>
      <c r="H1946" s="92" t="s">
        <v>285</v>
      </c>
      <c r="I1946" s="52">
        <v>6.4599999999999997E-19</v>
      </c>
      <c r="J1946" s="52">
        <v>4.1600000000000001E-14</v>
      </c>
      <c r="K1946" s="52">
        <v>6.4900000000000003E-10</v>
      </c>
      <c r="L1946" s="52">
        <v>9.83E-8</v>
      </c>
      <c r="M1946" s="52">
        <v>1.3300000000000001E-7</v>
      </c>
      <c r="N1946" s="52">
        <v>1.73E-7</v>
      </c>
    </row>
    <row r="1947" spans="1:14" x14ac:dyDescent="0.25">
      <c r="A1947" t="s">
        <v>155</v>
      </c>
      <c r="B1947" t="s">
        <v>162</v>
      </c>
      <c r="C1947" t="s">
        <v>163</v>
      </c>
      <c r="D1947" t="s">
        <v>164</v>
      </c>
      <c r="E1947">
        <v>2019</v>
      </c>
      <c r="F1947">
        <v>2019</v>
      </c>
      <c r="G1947" t="s">
        <v>138</v>
      </c>
      <c r="H1947" s="92" t="s">
        <v>286</v>
      </c>
      <c r="I1947" s="52">
        <v>1.89E-13</v>
      </c>
      <c r="J1947" s="52">
        <v>3.0300000000000001E-9</v>
      </c>
      <c r="K1947" s="52">
        <v>2.5499999999999999E-7</v>
      </c>
      <c r="L1947" s="52">
        <v>8.8799999999999997E-6</v>
      </c>
      <c r="M1947" s="52">
        <v>1.2999999999999999E-5</v>
      </c>
      <c r="N1947" s="52">
        <v>1.6200000000000001E-4</v>
      </c>
    </row>
    <row r="1948" spans="1:14" x14ac:dyDescent="0.25">
      <c r="A1948" t="s">
        <v>155</v>
      </c>
      <c r="B1948" t="s">
        <v>162</v>
      </c>
      <c r="C1948" t="s">
        <v>163</v>
      </c>
      <c r="D1948" t="s">
        <v>164</v>
      </c>
      <c r="E1948">
        <v>2019</v>
      </c>
      <c r="F1948">
        <v>2019</v>
      </c>
      <c r="G1948" t="s">
        <v>138</v>
      </c>
      <c r="H1948" s="92" t="s">
        <v>287</v>
      </c>
      <c r="I1948" s="52">
        <v>3.8399999999999998E-12</v>
      </c>
      <c r="J1948" s="52">
        <v>5.25E-8</v>
      </c>
      <c r="K1948" s="52">
        <v>4.1500000000000001E-6</v>
      </c>
      <c r="L1948" s="52">
        <v>3.29E-5</v>
      </c>
      <c r="M1948" s="52">
        <v>2.02E-4</v>
      </c>
      <c r="N1948" s="52">
        <v>3.5500000000000002E-3</v>
      </c>
    </row>
    <row r="1949" spans="1:14" x14ac:dyDescent="0.25">
      <c r="A1949" t="s">
        <v>155</v>
      </c>
      <c r="B1949" t="s">
        <v>162</v>
      </c>
      <c r="C1949" t="s">
        <v>163</v>
      </c>
      <c r="D1949" t="s">
        <v>164</v>
      </c>
      <c r="E1949">
        <v>2019</v>
      </c>
      <c r="F1949">
        <v>2019</v>
      </c>
      <c r="G1949" t="s">
        <v>138</v>
      </c>
      <c r="H1949" s="92" t="s">
        <v>288</v>
      </c>
      <c r="I1949" s="52">
        <v>1.1000000000000001E-11</v>
      </c>
      <c r="J1949" s="52">
        <v>2.53E-7</v>
      </c>
      <c r="K1949" s="52">
        <v>9.9000000000000001E-6</v>
      </c>
      <c r="L1949" s="52">
        <v>2.32E-4</v>
      </c>
      <c r="M1949" s="52">
        <v>4.2299999999999998E-4</v>
      </c>
      <c r="N1949" s="52">
        <v>5.9500000000000004E-3</v>
      </c>
    </row>
    <row r="1950" spans="1:14" x14ac:dyDescent="0.25">
      <c r="A1950" t="s">
        <v>155</v>
      </c>
      <c r="B1950" t="s">
        <v>162</v>
      </c>
      <c r="C1950" t="s">
        <v>163</v>
      </c>
      <c r="D1950" t="s">
        <v>164</v>
      </c>
      <c r="E1950">
        <v>2019</v>
      </c>
      <c r="F1950">
        <v>2019</v>
      </c>
      <c r="G1950" t="s">
        <v>138</v>
      </c>
      <c r="H1950" s="92" t="s">
        <v>289</v>
      </c>
      <c r="I1950" s="52">
        <v>3.6900000000000003E-11</v>
      </c>
      <c r="J1950" s="52">
        <v>7.9899999999999999E-7</v>
      </c>
      <c r="K1950" s="52">
        <v>3.5899999999999998E-5</v>
      </c>
      <c r="L1950" s="52">
        <v>5.0799999999999999E-4</v>
      </c>
      <c r="M1950" s="52">
        <v>1.16E-3</v>
      </c>
      <c r="N1950" s="52">
        <v>1.14E-2</v>
      </c>
    </row>
    <row r="1951" spans="1:14" x14ac:dyDescent="0.25">
      <c r="A1951" t="s">
        <v>155</v>
      </c>
      <c r="B1951" t="s">
        <v>162</v>
      </c>
      <c r="C1951" t="s">
        <v>163</v>
      </c>
      <c r="D1951" t="s">
        <v>164</v>
      </c>
      <c r="E1951">
        <v>2019</v>
      </c>
      <c r="F1951">
        <v>2019</v>
      </c>
      <c r="G1951" t="s">
        <v>138</v>
      </c>
      <c r="H1951" s="92" t="s">
        <v>290</v>
      </c>
      <c r="I1951" s="52">
        <v>1.0399999999999999E-11</v>
      </c>
      <c r="J1951" s="52">
        <v>7.7900000000000003E-8</v>
      </c>
      <c r="K1951" s="52">
        <v>7.2300000000000002E-6</v>
      </c>
      <c r="L1951" s="52">
        <v>2.6400000000000001E-5</v>
      </c>
      <c r="M1951" s="52">
        <v>1.8900000000000001E-4</v>
      </c>
      <c r="N1951" s="52">
        <v>2.7699999999999999E-3</v>
      </c>
    </row>
    <row r="1952" spans="1:14" x14ac:dyDescent="0.25">
      <c r="A1952" t="s">
        <v>155</v>
      </c>
      <c r="B1952" t="s">
        <v>162</v>
      </c>
      <c r="C1952" t="s">
        <v>163</v>
      </c>
      <c r="D1952" t="s">
        <v>164</v>
      </c>
      <c r="E1952">
        <v>2019</v>
      </c>
      <c r="F1952">
        <v>2019</v>
      </c>
      <c r="G1952" t="s">
        <v>138</v>
      </c>
      <c r="H1952" s="92" t="s">
        <v>291</v>
      </c>
      <c r="I1952" s="52">
        <v>5.83E-12</v>
      </c>
      <c r="J1952" s="52">
        <v>3.4900000000000001E-8</v>
      </c>
      <c r="K1952" s="52">
        <v>2.7499999999999999E-6</v>
      </c>
      <c r="L1952" s="52">
        <v>1.7E-5</v>
      </c>
      <c r="M1952" s="52">
        <v>7.86E-5</v>
      </c>
      <c r="N1952" s="52">
        <v>7.45E-4</v>
      </c>
    </row>
    <row r="1953" spans="1:14" x14ac:dyDescent="0.25">
      <c r="A1953" t="s">
        <v>155</v>
      </c>
      <c r="B1953" t="s">
        <v>162</v>
      </c>
      <c r="C1953" t="s">
        <v>163</v>
      </c>
      <c r="D1953" t="s">
        <v>164</v>
      </c>
      <c r="E1953">
        <v>2019</v>
      </c>
      <c r="F1953">
        <v>2019</v>
      </c>
      <c r="G1953" t="s">
        <v>138</v>
      </c>
      <c r="H1953" s="92" t="s">
        <v>292</v>
      </c>
      <c r="I1953" s="52">
        <v>2.2400000000000001E-12</v>
      </c>
      <c r="J1953" s="52">
        <v>6.6599999999999997E-9</v>
      </c>
      <c r="K1953" s="52">
        <v>5.82E-7</v>
      </c>
      <c r="L1953" s="52">
        <v>3.49E-6</v>
      </c>
      <c r="M1953" s="52">
        <v>1.5E-5</v>
      </c>
      <c r="N1953" s="52">
        <v>1.4799999999999999E-4</v>
      </c>
    </row>
    <row r="1954" spans="1:14" x14ac:dyDescent="0.25">
      <c r="A1954" t="s">
        <v>155</v>
      </c>
      <c r="B1954" t="s">
        <v>162</v>
      </c>
      <c r="C1954" t="s">
        <v>163</v>
      </c>
      <c r="D1954" t="s">
        <v>164</v>
      </c>
      <c r="E1954">
        <v>2019</v>
      </c>
      <c r="F1954">
        <v>2019</v>
      </c>
      <c r="G1954" t="s">
        <v>138</v>
      </c>
      <c r="H1954" s="92" t="s">
        <v>293</v>
      </c>
      <c r="I1954" s="52">
        <v>1.48E-12</v>
      </c>
      <c r="J1954" s="52">
        <v>2.4399999999999998E-9</v>
      </c>
      <c r="K1954" s="52">
        <v>1.66E-7</v>
      </c>
      <c r="L1954" s="52">
        <v>1.2500000000000001E-6</v>
      </c>
      <c r="M1954" s="52">
        <v>5.3900000000000001E-6</v>
      </c>
      <c r="N1954" s="52">
        <v>4.3999999999999999E-5</v>
      </c>
    </row>
    <row r="1955" spans="1:14" x14ac:dyDescent="0.25">
      <c r="A1955" t="s">
        <v>155</v>
      </c>
      <c r="B1955" t="s">
        <v>162</v>
      </c>
      <c r="C1955" t="s">
        <v>163</v>
      </c>
      <c r="D1955" t="s">
        <v>164</v>
      </c>
      <c r="E1955">
        <v>2019</v>
      </c>
      <c r="F1955">
        <v>2019</v>
      </c>
      <c r="G1955" t="s">
        <v>138</v>
      </c>
      <c r="H1955" s="92" t="s">
        <v>294</v>
      </c>
      <c r="I1955" s="52">
        <v>9.3699999999999995E-13</v>
      </c>
      <c r="J1955" s="52">
        <v>1.09E-9</v>
      </c>
      <c r="K1955" s="52">
        <v>5.3699999999999998E-8</v>
      </c>
      <c r="L1955" s="52">
        <v>5.0699999999999997E-7</v>
      </c>
      <c r="M1955" s="52">
        <v>2.0899999999999999E-6</v>
      </c>
      <c r="N1955" s="52">
        <v>1.36E-5</v>
      </c>
    </row>
    <row r="1956" spans="1:14" x14ac:dyDescent="0.25">
      <c r="A1956" t="s">
        <v>155</v>
      </c>
      <c r="B1956" t="s">
        <v>162</v>
      </c>
      <c r="C1956" t="s">
        <v>163</v>
      </c>
      <c r="D1956" t="s">
        <v>164</v>
      </c>
      <c r="E1956">
        <v>2020</v>
      </c>
      <c r="F1956">
        <v>2019</v>
      </c>
      <c r="G1956" t="s">
        <v>134</v>
      </c>
      <c r="H1956" s="92" t="s">
        <v>285</v>
      </c>
      <c r="I1956" s="74">
        <v>1.59E-18</v>
      </c>
      <c r="J1956" s="74">
        <v>2.53E-7</v>
      </c>
      <c r="K1956" s="74">
        <v>5.8900000000000001E-4</v>
      </c>
      <c r="L1956" s="74">
        <v>5.7999999999999996E-3</v>
      </c>
      <c r="M1956" s="74">
        <v>2.1999999999999999E-2</v>
      </c>
      <c r="N1956" s="74">
        <v>9.4200000000000006E-2</v>
      </c>
    </row>
    <row r="1957" spans="1:14" x14ac:dyDescent="0.25">
      <c r="A1957" t="s">
        <v>155</v>
      </c>
      <c r="B1957" t="s">
        <v>162</v>
      </c>
      <c r="C1957" t="s">
        <v>163</v>
      </c>
      <c r="D1957" t="s">
        <v>164</v>
      </c>
      <c r="E1957">
        <v>2020</v>
      </c>
      <c r="F1957">
        <v>2019</v>
      </c>
      <c r="G1957" t="s">
        <v>134</v>
      </c>
      <c r="H1957" s="92" t="s">
        <v>286</v>
      </c>
      <c r="I1957" s="74">
        <v>1.09E-13</v>
      </c>
      <c r="J1957" s="74">
        <v>1.1600000000000001E-7</v>
      </c>
      <c r="K1957" s="74">
        <v>7.1900000000000002E-4</v>
      </c>
      <c r="L1957" s="74">
        <v>2.8400000000000001E-3</v>
      </c>
      <c r="M1957" s="74">
        <v>1.9800000000000002E-2</v>
      </c>
      <c r="N1957" s="74">
        <v>0.13200000000000001</v>
      </c>
    </row>
    <row r="1958" spans="1:14" x14ac:dyDescent="0.25">
      <c r="A1958" t="s">
        <v>155</v>
      </c>
      <c r="B1958" t="s">
        <v>162</v>
      </c>
      <c r="C1958" t="s">
        <v>163</v>
      </c>
      <c r="D1958" t="s">
        <v>164</v>
      </c>
      <c r="E1958">
        <v>2020</v>
      </c>
      <c r="F1958">
        <v>2019</v>
      </c>
      <c r="G1958" t="s">
        <v>134</v>
      </c>
      <c r="H1958" s="92" t="s">
        <v>287</v>
      </c>
      <c r="I1958" s="74">
        <v>7.81E-13</v>
      </c>
      <c r="J1958" s="74">
        <v>8.9200000000000005E-8</v>
      </c>
      <c r="K1958" s="74">
        <v>4.4900000000000002E-4</v>
      </c>
      <c r="L1958" s="74">
        <v>1.15E-3</v>
      </c>
      <c r="M1958" s="74">
        <v>1.21E-2</v>
      </c>
      <c r="N1958" s="74">
        <v>9.6799999999999997E-2</v>
      </c>
    </row>
    <row r="1959" spans="1:14" x14ac:dyDescent="0.25">
      <c r="A1959" t="s">
        <v>155</v>
      </c>
      <c r="B1959" t="s">
        <v>162</v>
      </c>
      <c r="C1959" t="s">
        <v>163</v>
      </c>
      <c r="D1959" t="s">
        <v>164</v>
      </c>
      <c r="E1959">
        <v>2020</v>
      </c>
      <c r="F1959">
        <v>2019</v>
      </c>
      <c r="G1959" t="s">
        <v>134</v>
      </c>
      <c r="H1959" s="92" t="s">
        <v>288</v>
      </c>
      <c r="I1959" s="74">
        <v>1.8800000000000001E-12</v>
      </c>
      <c r="J1959" s="74">
        <v>9.2700000000000003E-8</v>
      </c>
      <c r="K1959" s="74">
        <v>2.7999999999999998E-4</v>
      </c>
      <c r="L1959" s="74">
        <v>8.03E-4</v>
      </c>
      <c r="M1959" s="74">
        <v>7.4700000000000001E-3</v>
      </c>
      <c r="N1959" s="74">
        <v>5.2999999999999999E-2</v>
      </c>
    </row>
    <row r="1960" spans="1:14" x14ac:dyDescent="0.25">
      <c r="A1960" t="s">
        <v>155</v>
      </c>
      <c r="B1960" t="s">
        <v>162</v>
      </c>
      <c r="C1960" t="s">
        <v>163</v>
      </c>
      <c r="D1960" t="s">
        <v>164</v>
      </c>
      <c r="E1960">
        <v>2020</v>
      </c>
      <c r="F1960">
        <v>2019</v>
      </c>
      <c r="G1960" t="s">
        <v>134</v>
      </c>
      <c r="H1960" s="92" t="s">
        <v>289</v>
      </c>
      <c r="I1960" s="74">
        <v>4.0399999999999997E-12</v>
      </c>
      <c r="J1960" s="74">
        <v>1.3E-7</v>
      </c>
      <c r="K1960" s="74">
        <v>1.1900000000000001E-4</v>
      </c>
      <c r="L1960" s="74">
        <v>2.6800000000000001E-4</v>
      </c>
      <c r="M1960" s="74">
        <v>3.0999999999999999E-3</v>
      </c>
      <c r="N1960" s="74">
        <v>2.2100000000000002E-2</v>
      </c>
    </row>
    <row r="1961" spans="1:14" x14ac:dyDescent="0.25">
      <c r="A1961" t="s">
        <v>155</v>
      </c>
      <c r="B1961" t="s">
        <v>162</v>
      </c>
      <c r="C1961" t="s">
        <v>163</v>
      </c>
      <c r="D1961" t="s">
        <v>164</v>
      </c>
      <c r="E1961">
        <v>2020</v>
      </c>
      <c r="F1961">
        <v>2019</v>
      </c>
      <c r="G1961" t="s">
        <v>134</v>
      </c>
      <c r="H1961" s="92" t="s">
        <v>290</v>
      </c>
      <c r="I1961" s="74">
        <v>7.6099999999999999E-13</v>
      </c>
      <c r="J1961" s="74">
        <v>7.5200000000000005E-9</v>
      </c>
      <c r="K1961" s="74">
        <v>4.0999999999999997E-6</v>
      </c>
      <c r="L1961" s="74">
        <v>4.1300000000000003E-6</v>
      </c>
      <c r="M1961" s="74">
        <v>9.6700000000000006E-5</v>
      </c>
      <c r="N1961" s="74">
        <v>1.4300000000000001E-3</v>
      </c>
    </row>
    <row r="1962" spans="1:14" x14ac:dyDescent="0.25">
      <c r="A1962" t="s">
        <v>155</v>
      </c>
      <c r="B1962" t="s">
        <v>162</v>
      </c>
      <c r="C1962" t="s">
        <v>163</v>
      </c>
      <c r="D1962" t="s">
        <v>164</v>
      </c>
      <c r="E1962">
        <v>2020</v>
      </c>
      <c r="F1962">
        <v>2019</v>
      </c>
      <c r="G1962" t="s">
        <v>134</v>
      </c>
      <c r="H1962" s="92" t="s">
        <v>291</v>
      </c>
      <c r="I1962" s="74">
        <v>4.1200000000000001E-13</v>
      </c>
      <c r="J1962" s="74">
        <v>3.1599999999999998E-9</v>
      </c>
      <c r="K1962" s="74">
        <v>1.4300000000000001E-6</v>
      </c>
      <c r="L1962" s="74">
        <v>2.39E-6</v>
      </c>
      <c r="M1962" s="74">
        <v>3.4100000000000002E-5</v>
      </c>
      <c r="N1962" s="74">
        <v>3.4200000000000002E-4</v>
      </c>
    </row>
    <row r="1963" spans="1:14" x14ac:dyDescent="0.25">
      <c r="A1963" t="s">
        <v>155</v>
      </c>
      <c r="B1963" t="s">
        <v>162</v>
      </c>
      <c r="C1963" t="s">
        <v>163</v>
      </c>
      <c r="D1963" t="s">
        <v>164</v>
      </c>
      <c r="E1963">
        <v>2020</v>
      </c>
      <c r="F1963">
        <v>2019</v>
      </c>
      <c r="G1963" t="s">
        <v>134</v>
      </c>
      <c r="H1963" s="92" t="s">
        <v>292</v>
      </c>
      <c r="I1963" s="74">
        <v>1.48E-13</v>
      </c>
      <c r="J1963" s="74">
        <v>5.5800000000000004E-10</v>
      </c>
      <c r="K1963" s="74">
        <v>2.3200000000000001E-7</v>
      </c>
      <c r="L1963" s="74">
        <v>4.8599999999999998E-7</v>
      </c>
      <c r="M1963" s="74">
        <v>6.37E-6</v>
      </c>
      <c r="N1963" s="74">
        <v>6.4800000000000003E-5</v>
      </c>
    </row>
    <row r="1964" spans="1:14" x14ac:dyDescent="0.25">
      <c r="A1964" t="s">
        <v>155</v>
      </c>
      <c r="B1964" t="s">
        <v>162</v>
      </c>
      <c r="C1964" t="s">
        <v>163</v>
      </c>
      <c r="D1964" t="s">
        <v>164</v>
      </c>
      <c r="E1964">
        <v>2020</v>
      </c>
      <c r="F1964">
        <v>2019</v>
      </c>
      <c r="G1964" t="s">
        <v>134</v>
      </c>
      <c r="H1964" s="92" t="s">
        <v>293</v>
      </c>
      <c r="I1964" s="74">
        <v>9.7099999999999998E-14</v>
      </c>
      <c r="J1964" s="74">
        <v>1.96E-10</v>
      </c>
      <c r="K1964" s="74">
        <v>6.5900000000000001E-8</v>
      </c>
      <c r="L1964" s="74">
        <v>1.6199999999999999E-7</v>
      </c>
      <c r="M1964" s="74">
        <v>2.1399999999999998E-6</v>
      </c>
      <c r="N1964" s="74">
        <v>1.9000000000000001E-5</v>
      </c>
    </row>
    <row r="1965" spans="1:14" x14ac:dyDescent="0.25">
      <c r="A1965" t="s">
        <v>155</v>
      </c>
      <c r="B1965" t="s">
        <v>162</v>
      </c>
      <c r="C1965" t="s">
        <v>163</v>
      </c>
      <c r="D1965" t="s">
        <v>164</v>
      </c>
      <c r="E1965">
        <v>2020</v>
      </c>
      <c r="F1965">
        <v>2019</v>
      </c>
      <c r="G1965" t="s">
        <v>134</v>
      </c>
      <c r="H1965" s="92" t="s">
        <v>294</v>
      </c>
      <c r="I1965" s="74">
        <v>6.1599999999999998E-14</v>
      </c>
      <c r="J1965" s="74">
        <v>8.1300000000000006E-11</v>
      </c>
      <c r="K1965" s="74">
        <v>2.1600000000000002E-8</v>
      </c>
      <c r="L1965" s="74">
        <v>6.1500000000000001E-8</v>
      </c>
      <c r="M1965" s="74">
        <v>7.9899999999999999E-7</v>
      </c>
      <c r="N1965" s="74">
        <v>5.93E-6</v>
      </c>
    </row>
    <row r="1966" spans="1:14" x14ac:dyDescent="0.25">
      <c r="A1966" t="s">
        <v>155</v>
      </c>
      <c r="B1966" t="s">
        <v>162</v>
      </c>
      <c r="C1966" t="s">
        <v>163</v>
      </c>
      <c r="D1966" t="s">
        <v>164</v>
      </c>
      <c r="E1966">
        <v>2020</v>
      </c>
      <c r="F1966">
        <v>2019</v>
      </c>
      <c r="G1966" t="s">
        <v>137</v>
      </c>
      <c r="H1966" s="92" t="s">
        <v>285</v>
      </c>
      <c r="I1966" s="52">
        <v>0</v>
      </c>
      <c r="J1966" s="52">
        <v>2.53E-7</v>
      </c>
      <c r="K1966" s="52">
        <v>5.8900000000000001E-4</v>
      </c>
      <c r="L1966" s="52">
        <v>5.7999999999999996E-3</v>
      </c>
      <c r="M1966" s="52">
        <v>2.1999999999999999E-2</v>
      </c>
      <c r="N1966" s="52">
        <v>9.4200000000000006E-2</v>
      </c>
    </row>
    <row r="1967" spans="1:14" x14ac:dyDescent="0.25">
      <c r="A1967" t="s">
        <v>155</v>
      </c>
      <c r="B1967" t="s">
        <v>162</v>
      </c>
      <c r="C1967" t="s">
        <v>163</v>
      </c>
      <c r="D1967" t="s">
        <v>164</v>
      </c>
      <c r="E1967">
        <v>2020</v>
      </c>
      <c r="F1967">
        <v>2019</v>
      </c>
      <c r="G1967" t="s">
        <v>137</v>
      </c>
      <c r="H1967" s="92" t="s">
        <v>286</v>
      </c>
      <c r="I1967" s="52">
        <v>0</v>
      </c>
      <c r="J1967" s="52">
        <v>1.1600000000000001E-7</v>
      </c>
      <c r="K1967" s="52">
        <v>7.1900000000000002E-4</v>
      </c>
      <c r="L1967" s="52">
        <v>2.8400000000000001E-3</v>
      </c>
      <c r="M1967" s="52">
        <v>1.9800000000000002E-2</v>
      </c>
      <c r="N1967" s="52">
        <v>0.13200000000000001</v>
      </c>
    </row>
    <row r="1968" spans="1:14" x14ac:dyDescent="0.25">
      <c r="A1968" t="s">
        <v>155</v>
      </c>
      <c r="B1968" t="s">
        <v>162</v>
      </c>
      <c r="C1968" t="s">
        <v>163</v>
      </c>
      <c r="D1968" t="s">
        <v>164</v>
      </c>
      <c r="E1968">
        <v>2020</v>
      </c>
      <c r="F1968">
        <v>2019</v>
      </c>
      <c r="G1968" t="s">
        <v>137</v>
      </c>
      <c r="H1968" s="92" t="s">
        <v>287</v>
      </c>
      <c r="I1968" s="52">
        <v>0</v>
      </c>
      <c r="J1968" s="52">
        <v>6.5999999999999995E-8</v>
      </c>
      <c r="K1968" s="52">
        <v>4.4900000000000002E-4</v>
      </c>
      <c r="L1968" s="52">
        <v>1.14E-3</v>
      </c>
      <c r="M1968" s="52">
        <v>1.2E-2</v>
      </c>
      <c r="N1968" s="52">
        <v>9.64E-2</v>
      </c>
    </row>
    <row r="1969" spans="1:14" x14ac:dyDescent="0.25">
      <c r="A1969" t="s">
        <v>155</v>
      </c>
      <c r="B1969" t="s">
        <v>162</v>
      </c>
      <c r="C1969" t="s">
        <v>163</v>
      </c>
      <c r="D1969" t="s">
        <v>164</v>
      </c>
      <c r="E1969">
        <v>2020</v>
      </c>
      <c r="F1969">
        <v>2019</v>
      </c>
      <c r="G1969" t="s">
        <v>137</v>
      </c>
      <c r="H1969" s="92" t="s">
        <v>288</v>
      </c>
      <c r="I1969" s="52">
        <v>0</v>
      </c>
      <c r="J1969" s="52">
        <v>4.1999999999999999E-8</v>
      </c>
      <c r="K1969" s="52">
        <v>2.7999999999999998E-4</v>
      </c>
      <c r="L1969" s="52">
        <v>7.8799999999999996E-4</v>
      </c>
      <c r="M1969" s="52">
        <v>7.4400000000000004E-3</v>
      </c>
      <c r="N1969" s="52">
        <v>5.2699999999999997E-2</v>
      </c>
    </row>
    <row r="1970" spans="1:14" x14ac:dyDescent="0.25">
      <c r="A1970" t="s">
        <v>155</v>
      </c>
      <c r="B1970" t="s">
        <v>162</v>
      </c>
      <c r="C1970" t="s">
        <v>163</v>
      </c>
      <c r="D1970" t="s">
        <v>164</v>
      </c>
      <c r="E1970">
        <v>2020</v>
      </c>
      <c r="F1970">
        <v>2019</v>
      </c>
      <c r="G1970" t="s">
        <v>137</v>
      </c>
      <c r="H1970" s="92" t="s">
        <v>289</v>
      </c>
      <c r="I1970" s="52">
        <v>0</v>
      </c>
      <c r="J1970" s="52">
        <v>1.5300000000000001E-8</v>
      </c>
      <c r="K1970" s="52">
        <v>1.15E-4</v>
      </c>
      <c r="L1970" s="52">
        <v>2.3499999999999999E-4</v>
      </c>
      <c r="M1970" s="52">
        <v>3.0300000000000001E-3</v>
      </c>
      <c r="N1970" s="52">
        <v>2.1499999999999998E-2</v>
      </c>
    </row>
    <row r="1971" spans="1:14" x14ac:dyDescent="0.25">
      <c r="A1971" t="s">
        <v>155</v>
      </c>
      <c r="B1971" t="s">
        <v>162</v>
      </c>
      <c r="C1971" t="s">
        <v>163</v>
      </c>
      <c r="D1971" t="s">
        <v>164</v>
      </c>
      <c r="E1971">
        <v>2020</v>
      </c>
      <c r="F1971">
        <v>2019</v>
      </c>
      <c r="G1971" t="s">
        <v>137</v>
      </c>
      <c r="H1971" s="92" t="s">
        <v>290</v>
      </c>
      <c r="I1971" s="52">
        <v>0</v>
      </c>
      <c r="J1971" s="52">
        <v>7.6599999999999999E-11</v>
      </c>
      <c r="K1971" s="52">
        <v>3.6200000000000001E-6</v>
      </c>
      <c r="L1971" s="52">
        <v>2.43E-6</v>
      </c>
      <c r="M1971" s="52">
        <v>8.53E-5</v>
      </c>
      <c r="N1971" s="52">
        <v>1.25E-3</v>
      </c>
    </row>
    <row r="1972" spans="1:14" x14ac:dyDescent="0.25">
      <c r="A1972" t="s">
        <v>155</v>
      </c>
      <c r="B1972" t="s">
        <v>162</v>
      </c>
      <c r="C1972" t="s">
        <v>163</v>
      </c>
      <c r="D1972" t="s">
        <v>164</v>
      </c>
      <c r="E1972">
        <v>2020</v>
      </c>
      <c r="F1972">
        <v>2019</v>
      </c>
      <c r="G1972" t="s">
        <v>137</v>
      </c>
      <c r="H1972" s="92" t="s">
        <v>291</v>
      </c>
      <c r="I1972" s="52">
        <v>0</v>
      </c>
      <c r="J1972" s="52">
        <v>1.29E-11</v>
      </c>
      <c r="K1972" s="52">
        <v>1.2300000000000001E-6</v>
      </c>
      <c r="L1972" s="52">
        <v>1.3E-6</v>
      </c>
      <c r="M1972" s="52">
        <v>2.8900000000000001E-5</v>
      </c>
      <c r="N1972" s="52">
        <v>2.9399999999999999E-4</v>
      </c>
    </row>
    <row r="1973" spans="1:14" x14ac:dyDescent="0.25">
      <c r="A1973" t="s">
        <v>155</v>
      </c>
      <c r="B1973" t="s">
        <v>162</v>
      </c>
      <c r="C1973" t="s">
        <v>163</v>
      </c>
      <c r="D1973" t="s">
        <v>164</v>
      </c>
      <c r="E1973">
        <v>2020</v>
      </c>
      <c r="F1973">
        <v>2019</v>
      </c>
      <c r="G1973" t="s">
        <v>137</v>
      </c>
      <c r="H1973" s="92" t="s">
        <v>292</v>
      </c>
      <c r="I1973" s="52">
        <v>0</v>
      </c>
      <c r="J1973" s="52">
        <v>2.5099999999999999E-24</v>
      </c>
      <c r="K1973" s="52">
        <v>1.98E-7</v>
      </c>
      <c r="L1973" s="52">
        <v>2.5199999999999998E-7</v>
      </c>
      <c r="M1973" s="52">
        <v>5.4199999999999998E-6</v>
      </c>
      <c r="N1973" s="52">
        <v>5.5099999999999998E-5</v>
      </c>
    </row>
    <row r="1974" spans="1:14" x14ac:dyDescent="0.25">
      <c r="A1974" t="s">
        <v>155</v>
      </c>
      <c r="B1974" t="s">
        <v>162</v>
      </c>
      <c r="C1974" t="s">
        <v>163</v>
      </c>
      <c r="D1974" t="s">
        <v>164</v>
      </c>
      <c r="E1974">
        <v>2020</v>
      </c>
      <c r="F1974">
        <v>2019</v>
      </c>
      <c r="G1974" t="s">
        <v>137</v>
      </c>
      <c r="H1974" s="92" t="s">
        <v>293</v>
      </c>
      <c r="I1974" s="52">
        <v>0</v>
      </c>
      <c r="J1974" s="52">
        <v>0</v>
      </c>
      <c r="K1974" s="52">
        <v>5.5799999999999997E-8</v>
      </c>
      <c r="L1974" s="52">
        <v>8.0299999999999998E-8</v>
      </c>
      <c r="M1974" s="52">
        <v>1.79E-6</v>
      </c>
      <c r="N1974" s="52">
        <v>1.6200000000000001E-5</v>
      </c>
    </row>
    <row r="1975" spans="1:14" x14ac:dyDescent="0.25">
      <c r="A1975" t="s">
        <v>155</v>
      </c>
      <c r="B1975" t="s">
        <v>162</v>
      </c>
      <c r="C1975" t="s">
        <v>163</v>
      </c>
      <c r="D1975" t="s">
        <v>164</v>
      </c>
      <c r="E1975">
        <v>2020</v>
      </c>
      <c r="F1975">
        <v>2019</v>
      </c>
      <c r="G1975" t="s">
        <v>137</v>
      </c>
      <c r="H1975" s="92" t="s">
        <v>294</v>
      </c>
      <c r="I1975" s="52">
        <v>0</v>
      </c>
      <c r="J1975" s="52">
        <v>0</v>
      </c>
      <c r="K1975" s="52">
        <v>1.81E-8</v>
      </c>
      <c r="L1975" s="52">
        <v>2.8200000000000001E-8</v>
      </c>
      <c r="M1975" s="52">
        <v>6.6199999999999997E-7</v>
      </c>
      <c r="N1975" s="52">
        <v>5.04E-6</v>
      </c>
    </row>
    <row r="1976" spans="1:14" x14ac:dyDescent="0.25">
      <c r="A1976" t="s">
        <v>155</v>
      </c>
      <c r="B1976" t="s">
        <v>162</v>
      </c>
      <c r="C1976" t="s">
        <v>163</v>
      </c>
      <c r="D1976" t="s">
        <v>164</v>
      </c>
      <c r="E1976">
        <v>2020</v>
      </c>
      <c r="F1976">
        <v>2019</v>
      </c>
      <c r="G1976" t="s">
        <v>138</v>
      </c>
      <c r="H1976" s="92" t="s">
        <v>285</v>
      </c>
      <c r="I1976" s="52">
        <v>4.2399999999999999E-20</v>
      </c>
      <c r="J1976" s="52">
        <v>2.7300000000000002E-15</v>
      </c>
      <c r="K1976" s="52">
        <v>4.2699999999999999E-11</v>
      </c>
      <c r="L1976" s="52">
        <v>6.4599999999999996E-9</v>
      </c>
      <c r="M1976" s="52">
        <v>8.7099999999999999E-9</v>
      </c>
      <c r="N1976" s="52">
        <v>1.14E-8</v>
      </c>
    </row>
    <row r="1977" spans="1:14" x14ac:dyDescent="0.25">
      <c r="A1977" t="s">
        <v>155</v>
      </c>
      <c r="B1977" t="s">
        <v>162</v>
      </c>
      <c r="C1977" t="s">
        <v>163</v>
      </c>
      <c r="D1977" t="s">
        <v>164</v>
      </c>
      <c r="E1977">
        <v>2020</v>
      </c>
      <c r="F1977">
        <v>2019</v>
      </c>
      <c r="G1977" t="s">
        <v>138</v>
      </c>
      <c r="H1977" s="92" t="s">
        <v>286</v>
      </c>
      <c r="I1977" s="52">
        <v>1.24E-14</v>
      </c>
      <c r="J1977" s="52">
        <v>1.9900000000000001E-10</v>
      </c>
      <c r="K1977" s="52">
        <v>1.6800000000000002E-8</v>
      </c>
      <c r="L1977" s="52">
        <v>5.8299999999999997E-7</v>
      </c>
      <c r="M1977" s="52">
        <v>8.5099999999999998E-7</v>
      </c>
      <c r="N1977" s="52">
        <v>1.0699999999999999E-5</v>
      </c>
    </row>
    <row r="1978" spans="1:14" x14ac:dyDescent="0.25">
      <c r="A1978" t="s">
        <v>155</v>
      </c>
      <c r="B1978" t="s">
        <v>162</v>
      </c>
      <c r="C1978" t="s">
        <v>163</v>
      </c>
      <c r="D1978" t="s">
        <v>164</v>
      </c>
      <c r="E1978">
        <v>2020</v>
      </c>
      <c r="F1978">
        <v>2019</v>
      </c>
      <c r="G1978" t="s">
        <v>138</v>
      </c>
      <c r="H1978" s="92" t="s">
        <v>287</v>
      </c>
      <c r="I1978" s="52">
        <v>2.5199999999999999E-13</v>
      </c>
      <c r="J1978" s="52">
        <v>3.4499999999999999E-9</v>
      </c>
      <c r="K1978" s="52">
        <v>2.7300000000000002E-7</v>
      </c>
      <c r="L1978" s="52">
        <v>2.1600000000000001E-6</v>
      </c>
      <c r="M1978" s="52">
        <v>1.3200000000000001E-5</v>
      </c>
      <c r="N1978" s="52">
        <v>2.33E-4</v>
      </c>
    </row>
    <row r="1979" spans="1:14" x14ac:dyDescent="0.25">
      <c r="A1979" t="s">
        <v>155</v>
      </c>
      <c r="B1979" t="s">
        <v>162</v>
      </c>
      <c r="C1979" t="s">
        <v>163</v>
      </c>
      <c r="D1979" t="s">
        <v>164</v>
      </c>
      <c r="E1979">
        <v>2020</v>
      </c>
      <c r="F1979">
        <v>2019</v>
      </c>
      <c r="G1979" t="s">
        <v>138</v>
      </c>
      <c r="H1979" s="92" t="s">
        <v>288</v>
      </c>
      <c r="I1979" s="52">
        <v>7.2300000000000005E-13</v>
      </c>
      <c r="J1979" s="52">
        <v>1.66E-8</v>
      </c>
      <c r="K1979" s="52">
        <v>6.5000000000000002E-7</v>
      </c>
      <c r="L1979" s="52">
        <v>1.52E-5</v>
      </c>
      <c r="M1979" s="52">
        <v>2.7800000000000001E-5</v>
      </c>
      <c r="N1979" s="52">
        <v>3.9100000000000002E-4</v>
      </c>
    </row>
    <row r="1980" spans="1:14" x14ac:dyDescent="0.25">
      <c r="A1980" t="s">
        <v>155</v>
      </c>
      <c r="B1980" t="s">
        <v>162</v>
      </c>
      <c r="C1980" t="s">
        <v>163</v>
      </c>
      <c r="D1980" t="s">
        <v>164</v>
      </c>
      <c r="E1980">
        <v>2020</v>
      </c>
      <c r="F1980">
        <v>2019</v>
      </c>
      <c r="G1980" t="s">
        <v>138</v>
      </c>
      <c r="H1980" s="92" t="s">
        <v>289</v>
      </c>
      <c r="I1980" s="52">
        <v>2.4200000000000002E-12</v>
      </c>
      <c r="J1980" s="52">
        <v>5.25E-8</v>
      </c>
      <c r="K1980" s="52">
        <v>2.3599999999999999E-6</v>
      </c>
      <c r="L1980" s="52">
        <v>3.3300000000000003E-5</v>
      </c>
      <c r="M1980" s="52">
        <v>7.6299999999999998E-5</v>
      </c>
      <c r="N1980" s="52">
        <v>7.4700000000000005E-4</v>
      </c>
    </row>
    <row r="1981" spans="1:14" x14ac:dyDescent="0.25">
      <c r="A1981" t="s">
        <v>155</v>
      </c>
      <c r="B1981" t="s">
        <v>162</v>
      </c>
      <c r="C1981" t="s">
        <v>163</v>
      </c>
      <c r="D1981" t="s">
        <v>164</v>
      </c>
      <c r="E1981">
        <v>2020</v>
      </c>
      <c r="F1981">
        <v>2019</v>
      </c>
      <c r="G1981" t="s">
        <v>138</v>
      </c>
      <c r="H1981" s="92" t="s">
        <v>290</v>
      </c>
      <c r="I1981" s="52">
        <v>6.8500000000000001E-13</v>
      </c>
      <c r="J1981" s="52">
        <v>5.1199999999999997E-9</v>
      </c>
      <c r="K1981" s="52">
        <v>4.75E-7</v>
      </c>
      <c r="L1981" s="52">
        <v>1.73E-6</v>
      </c>
      <c r="M1981" s="52">
        <v>1.24E-5</v>
      </c>
      <c r="N1981" s="52">
        <v>1.8200000000000001E-4</v>
      </c>
    </row>
    <row r="1982" spans="1:14" x14ac:dyDescent="0.25">
      <c r="A1982" t="s">
        <v>155</v>
      </c>
      <c r="B1982" t="s">
        <v>162</v>
      </c>
      <c r="C1982" t="s">
        <v>163</v>
      </c>
      <c r="D1982" t="s">
        <v>164</v>
      </c>
      <c r="E1982">
        <v>2020</v>
      </c>
      <c r="F1982">
        <v>2019</v>
      </c>
      <c r="G1982" t="s">
        <v>138</v>
      </c>
      <c r="H1982" s="92" t="s">
        <v>291</v>
      </c>
      <c r="I1982" s="52">
        <v>3.8299999999999998E-13</v>
      </c>
      <c r="J1982" s="52">
        <v>2.2900000000000002E-9</v>
      </c>
      <c r="K1982" s="52">
        <v>1.8E-7</v>
      </c>
      <c r="L1982" s="52">
        <v>1.1200000000000001E-6</v>
      </c>
      <c r="M1982" s="52">
        <v>5.1599999999999997E-6</v>
      </c>
      <c r="N1982" s="52">
        <v>4.8900000000000003E-5</v>
      </c>
    </row>
    <row r="1983" spans="1:14" x14ac:dyDescent="0.25">
      <c r="A1983" t="s">
        <v>155</v>
      </c>
      <c r="B1983" t="s">
        <v>162</v>
      </c>
      <c r="C1983" t="s">
        <v>163</v>
      </c>
      <c r="D1983" t="s">
        <v>164</v>
      </c>
      <c r="E1983">
        <v>2020</v>
      </c>
      <c r="F1983">
        <v>2019</v>
      </c>
      <c r="G1983" t="s">
        <v>138</v>
      </c>
      <c r="H1983" s="92" t="s">
        <v>292</v>
      </c>
      <c r="I1983" s="52">
        <v>1.47E-13</v>
      </c>
      <c r="J1983" s="52">
        <v>4.3799999999999999E-10</v>
      </c>
      <c r="K1983" s="52">
        <v>3.8199999999999998E-8</v>
      </c>
      <c r="L1983" s="52">
        <v>2.29E-7</v>
      </c>
      <c r="M1983" s="52">
        <v>9.879999999999999E-7</v>
      </c>
      <c r="N1983" s="52">
        <v>9.7200000000000001E-6</v>
      </c>
    </row>
    <row r="1984" spans="1:14" x14ac:dyDescent="0.25">
      <c r="A1984" t="s">
        <v>155</v>
      </c>
      <c r="B1984" t="s">
        <v>162</v>
      </c>
      <c r="C1984" t="s">
        <v>163</v>
      </c>
      <c r="D1984" t="s">
        <v>164</v>
      </c>
      <c r="E1984">
        <v>2020</v>
      </c>
      <c r="F1984">
        <v>2019</v>
      </c>
      <c r="G1984" t="s">
        <v>138</v>
      </c>
      <c r="H1984" s="92" t="s">
        <v>293</v>
      </c>
      <c r="I1984" s="52">
        <v>9.7099999999999998E-14</v>
      </c>
      <c r="J1984" s="52">
        <v>1.5999999999999999E-10</v>
      </c>
      <c r="K1984" s="52">
        <v>1.09E-8</v>
      </c>
      <c r="L1984" s="52">
        <v>8.2000000000000006E-8</v>
      </c>
      <c r="M1984" s="52">
        <v>3.5400000000000002E-7</v>
      </c>
      <c r="N1984" s="52">
        <v>2.8899999999999999E-6</v>
      </c>
    </row>
    <row r="1985" spans="1:14" x14ac:dyDescent="0.25">
      <c r="A1985" t="s">
        <v>155</v>
      </c>
      <c r="B1985" t="s">
        <v>162</v>
      </c>
      <c r="C1985" t="s">
        <v>163</v>
      </c>
      <c r="D1985" t="s">
        <v>164</v>
      </c>
      <c r="E1985">
        <v>2020</v>
      </c>
      <c r="F1985">
        <v>2019</v>
      </c>
      <c r="G1985" t="s">
        <v>138</v>
      </c>
      <c r="H1985" s="92" t="s">
        <v>294</v>
      </c>
      <c r="I1985" s="52">
        <v>6.1599999999999998E-14</v>
      </c>
      <c r="J1985" s="52">
        <v>7.1600000000000003E-11</v>
      </c>
      <c r="K1985" s="52">
        <v>3.53E-9</v>
      </c>
      <c r="L1985" s="52">
        <v>3.33E-8</v>
      </c>
      <c r="M1985" s="52">
        <v>1.37E-7</v>
      </c>
      <c r="N1985" s="52">
        <v>8.9299999999999996E-7</v>
      </c>
    </row>
    <row r="1986" spans="1:14" x14ac:dyDescent="0.25">
      <c r="A1986" t="s">
        <v>155</v>
      </c>
      <c r="B1986" t="s">
        <v>162</v>
      </c>
      <c r="C1986" t="s">
        <v>163</v>
      </c>
      <c r="D1986" t="s">
        <v>164</v>
      </c>
      <c r="E1986" t="s">
        <v>140</v>
      </c>
      <c r="F1986" t="s">
        <v>141</v>
      </c>
      <c r="G1986" t="s">
        <v>134</v>
      </c>
      <c r="H1986" s="92" t="s">
        <v>285</v>
      </c>
      <c r="I1986" s="74" t="s">
        <v>415</v>
      </c>
      <c r="J1986" s="74">
        <v>1.337435E-7</v>
      </c>
      <c r="K1986" s="74">
        <v>3.4546214999999901E-4</v>
      </c>
      <c r="L1986" s="74">
        <v>2.1229919999999999E-2</v>
      </c>
      <c r="M1986" s="74">
        <v>8.1810049999999995E-2</v>
      </c>
      <c r="N1986" s="74">
        <v>0.31582252499999902</v>
      </c>
    </row>
    <row r="1987" spans="1:14" x14ac:dyDescent="0.25">
      <c r="A1987" t="s">
        <v>155</v>
      </c>
      <c r="B1987" t="s">
        <v>162</v>
      </c>
      <c r="C1987" t="s">
        <v>163</v>
      </c>
      <c r="D1987" t="s">
        <v>164</v>
      </c>
      <c r="E1987" t="s">
        <v>140</v>
      </c>
      <c r="F1987" t="s">
        <v>141</v>
      </c>
      <c r="G1987" t="s">
        <v>134</v>
      </c>
      <c r="H1987" s="92" t="s">
        <v>286</v>
      </c>
      <c r="I1987" s="74" t="s">
        <v>416</v>
      </c>
      <c r="J1987" s="74">
        <v>7.8449749999999997E-8</v>
      </c>
      <c r="K1987" s="74">
        <v>3.9826145000000001E-4</v>
      </c>
      <c r="L1987" s="74">
        <v>1.0316374999999999E-2</v>
      </c>
      <c r="M1987" s="74">
        <v>7.2019499999999903E-2</v>
      </c>
      <c r="N1987" s="74">
        <v>0.45361262499999999</v>
      </c>
    </row>
    <row r="1988" spans="1:14" x14ac:dyDescent="0.25">
      <c r="A1988" t="s">
        <v>155</v>
      </c>
      <c r="B1988" t="s">
        <v>162</v>
      </c>
      <c r="C1988" t="s">
        <v>163</v>
      </c>
      <c r="D1988" t="s">
        <v>164</v>
      </c>
      <c r="E1988" t="s">
        <v>140</v>
      </c>
      <c r="F1988" t="s">
        <v>141</v>
      </c>
      <c r="G1988" t="s">
        <v>134</v>
      </c>
      <c r="H1988" s="92" t="s">
        <v>287</v>
      </c>
      <c r="I1988" s="74" t="s">
        <v>417</v>
      </c>
      <c r="J1988" s="74">
        <v>1.965875E-7</v>
      </c>
      <c r="K1988" s="74">
        <v>2.4717739999999901E-4</v>
      </c>
      <c r="L1988" s="74">
        <v>4.5178956000000003E-3</v>
      </c>
      <c r="M1988" s="74">
        <v>4.6367224999999998E-2</v>
      </c>
      <c r="N1988" s="74">
        <v>0.32720185499999899</v>
      </c>
    </row>
    <row r="1989" spans="1:14" x14ac:dyDescent="0.25">
      <c r="A1989" t="s">
        <v>155</v>
      </c>
      <c r="B1989" t="s">
        <v>162</v>
      </c>
      <c r="C1989" t="s">
        <v>163</v>
      </c>
      <c r="D1989" t="s">
        <v>164</v>
      </c>
      <c r="E1989" t="s">
        <v>140</v>
      </c>
      <c r="F1989" t="s">
        <v>141</v>
      </c>
      <c r="G1989" t="s">
        <v>134</v>
      </c>
      <c r="H1989" s="92" t="s">
        <v>288</v>
      </c>
      <c r="I1989" s="74" t="s">
        <v>418</v>
      </c>
      <c r="J1989" s="74">
        <v>3.7075600000000001E-7</v>
      </c>
      <c r="K1989" s="74">
        <v>1.58635449999999E-4</v>
      </c>
      <c r="L1989" s="74">
        <v>4.1179449999999996E-3</v>
      </c>
      <c r="M1989" s="74">
        <v>2.9348954999999999E-2</v>
      </c>
      <c r="N1989" s="74">
        <v>0.19946069999999999</v>
      </c>
    </row>
    <row r="1990" spans="1:14" x14ac:dyDescent="0.25">
      <c r="A1990" t="s">
        <v>155</v>
      </c>
      <c r="B1990" t="s">
        <v>162</v>
      </c>
      <c r="C1990" t="s">
        <v>163</v>
      </c>
      <c r="D1990" t="s">
        <v>164</v>
      </c>
      <c r="E1990" t="s">
        <v>140</v>
      </c>
      <c r="F1990" t="s">
        <v>141</v>
      </c>
      <c r="G1990" t="s">
        <v>134</v>
      </c>
      <c r="H1990" s="92" t="s">
        <v>289</v>
      </c>
      <c r="I1990" s="74" t="s">
        <v>419</v>
      </c>
      <c r="J1990" s="74">
        <v>7.5522599999999996E-7</v>
      </c>
      <c r="K1990" s="74">
        <v>8.5980309999999995E-5</v>
      </c>
      <c r="L1990" s="74">
        <v>3.5887054999999999E-3</v>
      </c>
      <c r="M1990" s="74">
        <v>1.6849385000000001E-2</v>
      </c>
      <c r="N1990" s="74">
        <v>0.12313392500000001</v>
      </c>
    </row>
    <row r="1991" spans="1:14" x14ac:dyDescent="0.25">
      <c r="A1991" t="s">
        <v>155</v>
      </c>
      <c r="B1991" t="s">
        <v>162</v>
      </c>
      <c r="C1991" t="s">
        <v>163</v>
      </c>
      <c r="D1991" t="s">
        <v>164</v>
      </c>
      <c r="E1991" t="s">
        <v>140</v>
      </c>
      <c r="F1991" t="s">
        <v>141</v>
      </c>
      <c r="G1991" t="s">
        <v>134</v>
      </c>
      <c r="H1991" s="92" t="s">
        <v>290</v>
      </c>
      <c r="I1991" s="74" t="s">
        <v>420</v>
      </c>
      <c r="J1991" s="74">
        <v>5.4062099999999997E-8</v>
      </c>
      <c r="K1991" s="74">
        <v>7.42246299999999E-6</v>
      </c>
      <c r="L1991" s="74">
        <v>1.45350098E-4</v>
      </c>
      <c r="M1991" s="74">
        <v>1.2090115E-3</v>
      </c>
      <c r="N1991" s="74">
        <v>1.8067528499999999E-2</v>
      </c>
    </row>
    <row r="1992" spans="1:14" x14ac:dyDescent="0.25">
      <c r="A1992" t="s">
        <v>155</v>
      </c>
      <c r="B1992" t="s">
        <v>162</v>
      </c>
      <c r="C1992" t="s">
        <v>163</v>
      </c>
      <c r="D1992" t="s">
        <v>164</v>
      </c>
      <c r="E1992" t="s">
        <v>140</v>
      </c>
      <c r="F1992" t="s">
        <v>141</v>
      </c>
      <c r="G1992" t="s">
        <v>134</v>
      </c>
      <c r="H1992" s="92" t="s">
        <v>291</v>
      </c>
      <c r="I1992" s="74" t="s">
        <v>421</v>
      </c>
      <c r="J1992" s="74">
        <v>2.3617100000000001E-8</v>
      </c>
      <c r="K1992" s="74">
        <v>2.6504584999999899E-6</v>
      </c>
      <c r="L1992" s="74">
        <v>8.5968554999999897E-5</v>
      </c>
      <c r="M1992" s="74">
        <v>5.9250359999999996E-4</v>
      </c>
      <c r="N1992" s="74">
        <v>5.0253414999999997E-3</v>
      </c>
    </row>
    <row r="1993" spans="1:14" x14ac:dyDescent="0.25">
      <c r="A1993" t="s">
        <v>155</v>
      </c>
      <c r="B1993" t="s">
        <v>162</v>
      </c>
      <c r="C1993" t="s">
        <v>163</v>
      </c>
      <c r="D1993" t="s">
        <v>164</v>
      </c>
      <c r="E1993" t="s">
        <v>140</v>
      </c>
      <c r="F1993" t="s">
        <v>141</v>
      </c>
      <c r="G1993" t="s">
        <v>134</v>
      </c>
      <c r="H1993" s="92" t="s">
        <v>292</v>
      </c>
      <c r="I1993" s="74" t="s">
        <v>422</v>
      </c>
      <c r="J1993" s="74">
        <v>4.3046299999999998E-9</v>
      </c>
      <c r="K1993" s="74">
        <v>5.1266584999999903E-7</v>
      </c>
      <c r="L1993" s="74">
        <v>1.7212376999999998E-5</v>
      </c>
      <c r="M1993" s="74">
        <v>1.18371444999999E-4</v>
      </c>
      <c r="N1993" s="74">
        <v>1.0241826249999899E-3</v>
      </c>
    </row>
    <row r="1994" spans="1:14" x14ac:dyDescent="0.25">
      <c r="A1994" t="s">
        <v>155</v>
      </c>
      <c r="B1994" t="s">
        <v>162</v>
      </c>
      <c r="C1994" t="s">
        <v>163</v>
      </c>
      <c r="D1994" t="s">
        <v>164</v>
      </c>
      <c r="E1994" t="s">
        <v>140</v>
      </c>
      <c r="F1994" t="s">
        <v>141</v>
      </c>
      <c r="G1994" t="s">
        <v>134</v>
      </c>
      <c r="H1994" s="92" t="s">
        <v>293</v>
      </c>
      <c r="I1994" s="74" t="s">
        <v>423</v>
      </c>
      <c r="J1994" s="74">
        <v>1.57972E-9</v>
      </c>
      <c r="K1994" s="74">
        <v>1.5155114999999899E-7</v>
      </c>
      <c r="L1994" s="74">
        <v>6.3419589999999999E-6</v>
      </c>
      <c r="M1994" s="74">
        <v>4.2383194999999997E-5</v>
      </c>
      <c r="N1994" s="74">
        <v>3.0661397500000002E-4</v>
      </c>
    </row>
    <row r="1995" spans="1:14" x14ac:dyDescent="0.25">
      <c r="A1995" t="s">
        <v>155</v>
      </c>
      <c r="B1995" t="s">
        <v>162</v>
      </c>
      <c r="C1995" t="s">
        <v>163</v>
      </c>
      <c r="D1995" t="s">
        <v>164</v>
      </c>
      <c r="E1995" t="s">
        <v>140</v>
      </c>
      <c r="F1995" t="s">
        <v>141</v>
      </c>
      <c r="G1995" t="s">
        <v>134</v>
      </c>
      <c r="H1995" s="92" t="s">
        <v>294</v>
      </c>
      <c r="I1995" s="74" t="s">
        <v>424</v>
      </c>
      <c r="J1995" s="74">
        <v>6.9342600000000002E-10</v>
      </c>
      <c r="K1995" s="74">
        <v>5.2217179999999803E-8</v>
      </c>
      <c r="L1995" s="74">
        <v>2.67654874999999E-6</v>
      </c>
      <c r="M1995" s="74">
        <v>1.5855685E-5</v>
      </c>
      <c r="N1995" s="74">
        <v>9.4117405000000002E-5</v>
      </c>
    </row>
    <row r="1996" spans="1:14" x14ac:dyDescent="0.25">
      <c r="A1996" t="s">
        <v>155</v>
      </c>
      <c r="B1996" t="s">
        <v>162</v>
      </c>
      <c r="C1996" t="s">
        <v>163</v>
      </c>
      <c r="D1996" t="s">
        <v>164</v>
      </c>
      <c r="E1996" t="s">
        <v>140</v>
      </c>
      <c r="F1996" t="s">
        <v>141</v>
      </c>
      <c r="G1996" t="s">
        <v>137</v>
      </c>
      <c r="H1996" s="92" t="s">
        <v>285</v>
      </c>
      <c r="I1996" s="52">
        <v>0</v>
      </c>
      <c r="J1996" s="52">
        <v>1.3048499999999999E-7</v>
      </c>
      <c r="K1996" s="52">
        <v>3.4546214999999901E-4</v>
      </c>
      <c r="L1996" s="52">
        <v>2.1227755000000001E-2</v>
      </c>
      <c r="M1996" s="52">
        <v>8.1808149999999996E-2</v>
      </c>
      <c r="N1996" s="52">
        <v>0.31582084999999999</v>
      </c>
    </row>
    <row r="1997" spans="1:14" x14ac:dyDescent="0.25">
      <c r="A1997" t="s">
        <v>155</v>
      </c>
      <c r="B1997" t="s">
        <v>162</v>
      </c>
      <c r="C1997" t="s">
        <v>163</v>
      </c>
      <c r="D1997" t="s">
        <v>164</v>
      </c>
      <c r="E1997" t="s">
        <v>140</v>
      </c>
      <c r="F1997" t="s">
        <v>141</v>
      </c>
      <c r="G1997" t="s">
        <v>137</v>
      </c>
      <c r="H1997" s="92" t="s">
        <v>286</v>
      </c>
      <c r="I1997" s="52">
        <v>0</v>
      </c>
      <c r="J1997" s="52">
        <v>6.0308399999999995E-8</v>
      </c>
      <c r="K1997" s="52">
        <v>3.9823554999999898E-4</v>
      </c>
      <c r="L1997" s="52">
        <v>1.0215485E-2</v>
      </c>
      <c r="M1997" s="52">
        <v>7.1885905E-2</v>
      </c>
      <c r="N1997" s="52">
        <v>0.45318399999999998</v>
      </c>
    </row>
    <row r="1998" spans="1:14" x14ac:dyDescent="0.25">
      <c r="A1998" t="s">
        <v>155</v>
      </c>
      <c r="B1998" t="s">
        <v>162</v>
      </c>
      <c r="C1998" t="s">
        <v>163</v>
      </c>
      <c r="D1998" t="s">
        <v>164</v>
      </c>
      <c r="E1998" t="s">
        <v>140</v>
      </c>
      <c r="F1998" t="s">
        <v>141</v>
      </c>
      <c r="G1998" t="s">
        <v>137</v>
      </c>
      <c r="H1998" s="92" t="s">
        <v>287</v>
      </c>
      <c r="I1998" s="52">
        <v>0</v>
      </c>
      <c r="J1998" s="52">
        <v>3.4436200000000002E-8</v>
      </c>
      <c r="K1998" s="52">
        <v>2.41724049999998E-4</v>
      </c>
      <c r="L1998" s="52">
        <v>4.1077828999999998E-3</v>
      </c>
      <c r="M1998" s="52">
        <v>4.4885475000000001E-2</v>
      </c>
      <c r="N1998" s="52">
        <v>0.31300638999999902</v>
      </c>
    </row>
    <row r="1999" spans="1:14" x14ac:dyDescent="0.25">
      <c r="A1999" t="s">
        <v>155</v>
      </c>
      <c r="B1999" t="s">
        <v>162</v>
      </c>
      <c r="C1999" t="s">
        <v>163</v>
      </c>
      <c r="D1999" t="s">
        <v>164</v>
      </c>
      <c r="E1999" t="s">
        <v>140</v>
      </c>
      <c r="F1999" t="s">
        <v>141</v>
      </c>
      <c r="G1999" t="s">
        <v>137</v>
      </c>
      <c r="H1999" s="92" t="s">
        <v>288</v>
      </c>
      <c r="I1999" s="52">
        <v>0</v>
      </c>
      <c r="J1999" s="52">
        <v>2.161465E-8</v>
      </c>
      <c r="K1999" s="52">
        <v>1.49086849999999E-4</v>
      </c>
      <c r="L1999" s="52">
        <v>2.7858325E-3</v>
      </c>
      <c r="M1999" s="52">
        <v>2.7139275000000001E-2</v>
      </c>
      <c r="N1999" s="52">
        <v>0.18032562499999999</v>
      </c>
    </row>
    <row r="2000" spans="1:14" x14ac:dyDescent="0.25">
      <c r="A2000" t="s">
        <v>155</v>
      </c>
      <c r="B2000" t="s">
        <v>162</v>
      </c>
      <c r="C2000" t="s">
        <v>163</v>
      </c>
      <c r="D2000" t="s">
        <v>164</v>
      </c>
      <c r="E2000" t="s">
        <v>140</v>
      </c>
      <c r="F2000" t="s">
        <v>141</v>
      </c>
      <c r="G2000" t="s">
        <v>137</v>
      </c>
      <c r="H2000" s="92" t="s">
        <v>289</v>
      </c>
      <c r="I2000" s="52">
        <v>0</v>
      </c>
      <c r="J2000" s="52">
        <v>8.1488549999999892E-9</v>
      </c>
      <c r="K2000" s="52">
        <v>5.84027849999999E-5</v>
      </c>
      <c r="L2000" s="52">
        <v>7.9652439999999998E-4</v>
      </c>
      <c r="M2000" s="52">
        <v>1.1078905E-2</v>
      </c>
      <c r="N2000" s="52">
        <v>7.3712705000000003E-2</v>
      </c>
    </row>
    <row r="2001" spans="1:14" x14ac:dyDescent="0.25">
      <c r="A2001" t="s">
        <v>155</v>
      </c>
      <c r="B2001" t="s">
        <v>162</v>
      </c>
      <c r="C2001" t="s">
        <v>163</v>
      </c>
      <c r="D2001" t="s">
        <v>164</v>
      </c>
      <c r="E2001" t="s">
        <v>140</v>
      </c>
      <c r="F2001" t="s">
        <v>141</v>
      </c>
      <c r="G2001" t="s">
        <v>137</v>
      </c>
      <c r="H2001" s="92" t="s">
        <v>290</v>
      </c>
      <c r="I2001" s="52">
        <v>0</v>
      </c>
      <c r="J2001" s="52">
        <v>4.6977249999999998E-11</v>
      </c>
      <c r="K2001" s="52">
        <v>1.9472900000000001E-6</v>
      </c>
      <c r="L2001" s="52">
        <v>5.6159196999999998E-6</v>
      </c>
      <c r="M2001" s="52">
        <v>3.0541254999999999E-4</v>
      </c>
      <c r="N2001" s="52">
        <v>4.6471018000000001E-3</v>
      </c>
    </row>
    <row r="2002" spans="1:14" x14ac:dyDescent="0.25">
      <c r="A2002" t="s">
        <v>155</v>
      </c>
      <c r="B2002" t="s">
        <v>162</v>
      </c>
      <c r="C2002" t="s">
        <v>163</v>
      </c>
      <c r="D2002" t="s">
        <v>164</v>
      </c>
      <c r="E2002" t="s">
        <v>140</v>
      </c>
      <c r="F2002" t="s">
        <v>141</v>
      </c>
      <c r="G2002" t="s">
        <v>137</v>
      </c>
      <c r="H2002" s="92" t="s">
        <v>291</v>
      </c>
      <c r="I2002" s="52">
        <v>0</v>
      </c>
      <c r="J2002" s="52">
        <v>7.7379499999999998E-12</v>
      </c>
      <c r="K2002" s="52">
        <v>6.2440500000000004E-7</v>
      </c>
      <c r="L2002" s="52">
        <v>2.6738959999999998E-6</v>
      </c>
      <c r="M2002" s="52">
        <v>1.2590250000000001E-4</v>
      </c>
      <c r="N2002" s="52">
        <v>1.0583165000000001E-3</v>
      </c>
    </row>
    <row r="2003" spans="1:14" x14ac:dyDescent="0.25">
      <c r="A2003" t="s">
        <v>155</v>
      </c>
      <c r="B2003" t="s">
        <v>162</v>
      </c>
      <c r="C2003" t="s">
        <v>163</v>
      </c>
      <c r="D2003" t="s">
        <v>164</v>
      </c>
      <c r="E2003" t="s">
        <v>140</v>
      </c>
      <c r="F2003" t="s">
        <v>141</v>
      </c>
      <c r="G2003" t="s">
        <v>137</v>
      </c>
      <c r="H2003" s="92" t="s">
        <v>292</v>
      </c>
      <c r="I2003" s="52">
        <v>0</v>
      </c>
      <c r="J2003" s="52">
        <v>5.7032150000000002E-14</v>
      </c>
      <c r="K2003" s="52">
        <v>1.0024039999999901E-7</v>
      </c>
      <c r="L2003" s="52">
        <v>5.2386735000000001E-7</v>
      </c>
      <c r="M2003" s="52">
        <v>2.4620075E-5</v>
      </c>
      <c r="N2003" s="52">
        <v>2.01913275E-4</v>
      </c>
    </row>
    <row r="2004" spans="1:14" x14ac:dyDescent="0.25">
      <c r="A2004" t="s">
        <v>155</v>
      </c>
      <c r="B2004" t="s">
        <v>162</v>
      </c>
      <c r="C2004" t="s">
        <v>163</v>
      </c>
      <c r="D2004" t="s">
        <v>164</v>
      </c>
      <c r="E2004" t="s">
        <v>140</v>
      </c>
      <c r="F2004" t="s">
        <v>141</v>
      </c>
      <c r="G2004" t="s">
        <v>137</v>
      </c>
      <c r="H2004" s="92" t="s">
        <v>293</v>
      </c>
      <c r="I2004" s="52">
        <v>0</v>
      </c>
      <c r="J2004" s="52">
        <v>0</v>
      </c>
      <c r="K2004" s="52">
        <v>2.9392574999999901E-8</v>
      </c>
      <c r="L2004" s="52">
        <v>1.5694045500000001E-7</v>
      </c>
      <c r="M2004" s="52">
        <v>8.0953214999999906E-6</v>
      </c>
      <c r="N2004" s="52">
        <v>5.9914809999999998E-5</v>
      </c>
    </row>
    <row r="2005" spans="1:14" x14ac:dyDescent="0.25">
      <c r="A2005" t="s">
        <v>155</v>
      </c>
      <c r="B2005" t="s">
        <v>162</v>
      </c>
      <c r="C2005" t="s">
        <v>163</v>
      </c>
      <c r="D2005" t="s">
        <v>164</v>
      </c>
      <c r="E2005" t="s">
        <v>140</v>
      </c>
      <c r="F2005" t="s">
        <v>141</v>
      </c>
      <c r="G2005" t="s">
        <v>137</v>
      </c>
      <c r="H2005" s="92" t="s">
        <v>294</v>
      </c>
      <c r="I2005" s="52">
        <v>0</v>
      </c>
      <c r="J2005" s="52">
        <v>0</v>
      </c>
      <c r="K2005" s="52">
        <v>1.0335899999999899E-8</v>
      </c>
      <c r="L2005" s="52">
        <v>5.5098439999999897E-8</v>
      </c>
      <c r="M2005" s="52">
        <v>2.847612E-6</v>
      </c>
      <c r="N2005" s="52">
        <v>1.8624355000000001E-5</v>
      </c>
    </row>
    <row r="2006" spans="1:14" x14ac:dyDescent="0.25">
      <c r="A2006" t="s">
        <v>155</v>
      </c>
      <c r="B2006" t="s">
        <v>162</v>
      </c>
      <c r="C2006" t="s">
        <v>163</v>
      </c>
      <c r="D2006" t="s">
        <v>164</v>
      </c>
      <c r="E2006" t="s">
        <v>140</v>
      </c>
      <c r="F2006" t="s">
        <v>141</v>
      </c>
      <c r="G2006" t="s">
        <v>138</v>
      </c>
      <c r="H2006" s="92" t="s">
        <v>285</v>
      </c>
      <c r="I2006" s="52" t="s">
        <v>425</v>
      </c>
      <c r="J2006" s="52">
        <v>7.7648199999999998E-14</v>
      </c>
      <c r="K2006" s="52">
        <v>1.0101789999999901E-9</v>
      </c>
      <c r="L2006" s="52">
        <v>1.49457693E-6</v>
      </c>
      <c r="M2006" s="52">
        <v>2.0369418799999998E-6</v>
      </c>
      <c r="N2006" s="52">
        <v>2.6395142424999998E-6</v>
      </c>
    </row>
    <row r="2007" spans="1:14" x14ac:dyDescent="0.25">
      <c r="A2007" t="s">
        <v>155</v>
      </c>
      <c r="B2007" t="s">
        <v>162</v>
      </c>
      <c r="C2007" t="s">
        <v>163</v>
      </c>
      <c r="D2007" t="s">
        <v>164</v>
      </c>
      <c r="E2007" t="s">
        <v>140</v>
      </c>
      <c r="F2007" t="s">
        <v>141</v>
      </c>
      <c r="G2007" t="s">
        <v>138</v>
      </c>
      <c r="H2007" s="92" t="s">
        <v>286</v>
      </c>
      <c r="I2007" s="52" t="s">
        <v>426</v>
      </c>
      <c r="J2007" s="52">
        <v>1.8046900000000001E-9</v>
      </c>
      <c r="K2007" s="52">
        <v>3.3971914999999901E-7</v>
      </c>
      <c r="L2007" s="52">
        <v>1.008878315E-4</v>
      </c>
      <c r="M2007" s="52">
        <v>1.3104564600000001E-4</v>
      </c>
      <c r="N2007" s="52">
        <v>4.6825447499999998E-4</v>
      </c>
    </row>
    <row r="2008" spans="1:14" x14ac:dyDescent="0.25">
      <c r="A2008" t="s">
        <v>155</v>
      </c>
      <c r="B2008" t="s">
        <v>162</v>
      </c>
      <c r="C2008" t="s">
        <v>163</v>
      </c>
      <c r="D2008" t="s">
        <v>164</v>
      </c>
      <c r="E2008" t="s">
        <v>140</v>
      </c>
      <c r="F2008" t="s">
        <v>141</v>
      </c>
      <c r="G2008" t="s">
        <v>138</v>
      </c>
      <c r="H2008" s="92" t="s">
        <v>287</v>
      </c>
      <c r="I2008" s="52" t="s">
        <v>427</v>
      </c>
      <c r="J2008" s="52">
        <v>3.0666200000000002E-8</v>
      </c>
      <c r="K2008" s="52">
        <v>3.6186234999999899E-6</v>
      </c>
      <c r="L2008" s="52">
        <v>2.63611846E-4</v>
      </c>
      <c r="M2008" s="52">
        <v>1.1162229499999999E-3</v>
      </c>
      <c r="N2008" s="52">
        <v>1.35833416499999E-2</v>
      </c>
    </row>
    <row r="2009" spans="1:14" x14ac:dyDescent="0.25">
      <c r="A2009" t="s">
        <v>155</v>
      </c>
      <c r="B2009" t="s">
        <v>162</v>
      </c>
      <c r="C2009" t="s">
        <v>163</v>
      </c>
      <c r="D2009" t="s">
        <v>164</v>
      </c>
      <c r="E2009" t="s">
        <v>140</v>
      </c>
      <c r="F2009" t="s">
        <v>141</v>
      </c>
      <c r="G2009" t="s">
        <v>138</v>
      </c>
      <c r="H2009" s="92" t="s">
        <v>288</v>
      </c>
      <c r="I2009" s="52" t="s">
        <v>428</v>
      </c>
      <c r="J2009" s="52">
        <v>1.37933E-7</v>
      </c>
      <c r="K2009" s="52">
        <v>8.3417374999999892E-6</v>
      </c>
      <c r="L2009" s="52">
        <v>1.3321132500000001E-3</v>
      </c>
      <c r="M2009" s="52">
        <v>2.2096707999999998E-3</v>
      </c>
      <c r="N2009" s="52">
        <v>2.1392750999999901E-2</v>
      </c>
    </row>
    <row r="2010" spans="1:14" x14ac:dyDescent="0.25">
      <c r="A2010" t="s">
        <v>155</v>
      </c>
      <c r="B2010" t="s">
        <v>162</v>
      </c>
      <c r="C2010" t="s">
        <v>163</v>
      </c>
      <c r="D2010" t="s">
        <v>164</v>
      </c>
      <c r="E2010" t="s">
        <v>140</v>
      </c>
      <c r="F2010" t="s">
        <v>141</v>
      </c>
      <c r="G2010" t="s">
        <v>138</v>
      </c>
      <c r="H2010" s="92" t="s">
        <v>289</v>
      </c>
      <c r="I2010" s="52" t="s">
        <v>429</v>
      </c>
      <c r="J2010" s="52">
        <v>4.48641E-7</v>
      </c>
      <c r="K2010" s="52">
        <v>2.4100039999999901E-5</v>
      </c>
      <c r="L2010" s="52">
        <v>2.7921820999999999E-3</v>
      </c>
      <c r="M2010" s="52">
        <v>5.7704863500000004E-3</v>
      </c>
      <c r="N2010" s="52">
        <v>4.9421129000000001E-2</v>
      </c>
    </row>
    <row r="2011" spans="1:14" x14ac:dyDescent="0.25">
      <c r="A2011" t="s">
        <v>155</v>
      </c>
      <c r="B2011" t="s">
        <v>162</v>
      </c>
      <c r="C2011" t="s">
        <v>163</v>
      </c>
      <c r="D2011" t="s">
        <v>164</v>
      </c>
      <c r="E2011" t="s">
        <v>140</v>
      </c>
      <c r="F2011" t="s">
        <v>141</v>
      </c>
      <c r="G2011" t="s">
        <v>138</v>
      </c>
      <c r="H2011" s="92" t="s">
        <v>290</v>
      </c>
      <c r="I2011" s="52" t="s">
        <v>430</v>
      </c>
      <c r="J2011" s="52">
        <v>4.7214350000000001E-8</v>
      </c>
      <c r="K2011" s="52">
        <v>4.9533479999999798E-6</v>
      </c>
      <c r="L2011" s="52">
        <v>1.3448356499999901E-4</v>
      </c>
      <c r="M2011" s="52">
        <v>9.2701649999999997E-4</v>
      </c>
      <c r="N2011" s="52">
        <v>1.3818657999999999E-2</v>
      </c>
    </row>
    <row r="2012" spans="1:14" x14ac:dyDescent="0.25">
      <c r="A2012" t="s">
        <v>155</v>
      </c>
      <c r="B2012" t="s">
        <v>162</v>
      </c>
      <c r="C2012" t="s">
        <v>163</v>
      </c>
      <c r="D2012" t="s">
        <v>164</v>
      </c>
      <c r="E2012" t="s">
        <v>140</v>
      </c>
      <c r="F2012" t="s">
        <v>141</v>
      </c>
      <c r="G2012" t="s">
        <v>138</v>
      </c>
      <c r="H2012" s="92" t="s">
        <v>291</v>
      </c>
      <c r="I2012" s="52" t="s">
        <v>431</v>
      </c>
      <c r="J2012" s="52">
        <v>2.0533349999999998E-8</v>
      </c>
      <c r="K2012" s="52">
        <v>1.80705099999999E-6</v>
      </c>
      <c r="L2012" s="52">
        <v>8.383752E-5</v>
      </c>
      <c r="M2012" s="52">
        <v>4.6660089500000001E-4</v>
      </c>
      <c r="N2012" s="52">
        <v>3.9670277749999996E-3</v>
      </c>
    </row>
    <row r="2013" spans="1:14" x14ac:dyDescent="0.25">
      <c r="A2013" t="s">
        <v>155</v>
      </c>
      <c r="B2013" t="s">
        <v>162</v>
      </c>
      <c r="C2013" t="s">
        <v>163</v>
      </c>
      <c r="D2013" t="s">
        <v>164</v>
      </c>
      <c r="E2013" t="s">
        <v>140</v>
      </c>
      <c r="F2013" t="s">
        <v>141</v>
      </c>
      <c r="G2013" t="s">
        <v>138</v>
      </c>
      <c r="H2013" s="92" t="s">
        <v>292</v>
      </c>
      <c r="I2013" s="52" t="s">
        <v>432</v>
      </c>
      <c r="J2013" s="52">
        <v>4.03085E-9</v>
      </c>
      <c r="K2013" s="52">
        <v>3.5448704999999898E-7</v>
      </c>
      <c r="L2013" s="52">
        <v>1.6671681500000001E-5</v>
      </c>
      <c r="M2013" s="52">
        <v>9.6241748999999896E-5</v>
      </c>
      <c r="N2013" s="52">
        <v>8.2226909749999997E-4</v>
      </c>
    </row>
    <row r="2014" spans="1:14" x14ac:dyDescent="0.25">
      <c r="A2014" t="s">
        <v>155</v>
      </c>
      <c r="B2014" t="s">
        <v>162</v>
      </c>
      <c r="C2014" t="s">
        <v>163</v>
      </c>
      <c r="D2014" t="s">
        <v>164</v>
      </c>
      <c r="E2014" t="s">
        <v>140</v>
      </c>
      <c r="F2014" t="s">
        <v>141</v>
      </c>
      <c r="G2014" t="s">
        <v>138</v>
      </c>
      <c r="H2014" s="92" t="s">
        <v>293</v>
      </c>
      <c r="I2014" s="52" t="s">
        <v>433</v>
      </c>
      <c r="J2014" s="52">
        <v>1.44651E-9</v>
      </c>
      <c r="K2014" s="52">
        <v>1.07927899999999E-7</v>
      </c>
      <c r="L2014" s="52">
        <v>6.1529862500000001E-6</v>
      </c>
      <c r="M2014" s="52">
        <v>3.4287863E-5</v>
      </c>
      <c r="N2014" s="52">
        <v>2.4669910249999999E-4</v>
      </c>
    </row>
    <row r="2015" spans="1:14" x14ac:dyDescent="0.25">
      <c r="A2015" t="s">
        <v>155</v>
      </c>
      <c r="B2015" t="s">
        <v>162</v>
      </c>
      <c r="C2015" t="s">
        <v>163</v>
      </c>
      <c r="D2015" t="s">
        <v>164</v>
      </c>
      <c r="E2015" t="s">
        <v>140</v>
      </c>
      <c r="F2015" t="s">
        <v>141</v>
      </c>
      <c r="G2015" t="s">
        <v>138</v>
      </c>
      <c r="H2015" s="92" t="s">
        <v>294</v>
      </c>
      <c r="I2015" s="52" t="s">
        <v>434</v>
      </c>
      <c r="J2015" s="52">
        <v>6.3031250000000004E-10</v>
      </c>
      <c r="K2015" s="52">
        <v>3.6687084999999802E-8</v>
      </c>
      <c r="L2015" s="52">
        <v>2.62144885E-6</v>
      </c>
      <c r="M2015" s="52">
        <v>1.30080744999999E-5</v>
      </c>
      <c r="N2015" s="52">
        <v>7.5493063499999994E-5</v>
      </c>
    </row>
    <row r="2016" spans="1:14" x14ac:dyDescent="0.25">
      <c r="A2016" t="s">
        <v>155</v>
      </c>
      <c r="B2016" t="s">
        <v>165</v>
      </c>
      <c r="C2016" t="s">
        <v>166</v>
      </c>
      <c r="D2016" t="s">
        <v>167</v>
      </c>
      <c r="E2016">
        <v>2015</v>
      </c>
      <c r="F2016">
        <v>2016</v>
      </c>
      <c r="G2016" t="s">
        <v>134</v>
      </c>
      <c r="H2016" s="92" t="s">
        <v>285</v>
      </c>
      <c r="I2016" s="74">
        <v>5.2499999999999997E-21</v>
      </c>
      <c r="J2016" s="74">
        <v>8.9399999999999993E-15</v>
      </c>
      <c r="K2016" s="74">
        <v>2.9E-11</v>
      </c>
      <c r="L2016" s="74">
        <v>7.6999999999999995E-9</v>
      </c>
      <c r="M2016" s="74">
        <v>1.03E-8</v>
      </c>
      <c r="N2016" s="74">
        <v>1.4E-8</v>
      </c>
    </row>
    <row r="2017" spans="1:14" x14ac:dyDescent="0.25">
      <c r="A2017" t="s">
        <v>155</v>
      </c>
      <c r="B2017" t="s">
        <v>165</v>
      </c>
      <c r="C2017" t="s">
        <v>166</v>
      </c>
      <c r="D2017" t="s">
        <v>167</v>
      </c>
      <c r="E2017">
        <v>2015</v>
      </c>
      <c r="F2017">
        <v>2016</v>
      </c>
      <c r="G2017" t="s">
        <v>134</v>
      </c>
      <c r="H2017" s="92" t="s">
        <v>286</v>
      </c>
      <c r="I2017" s="74">
        <v>5.3899999999999996E-15</v>
      </c>
      <c r="J2017" s="74">
        <v>3.9300000000000003E-11</v>
      </c>
      <c r="K2017" s="74">
        <v>1.9000000000000001E-8</v>
      </c>
      <c r="L2017" s="74">
        <v>8.9100000000000002E-7</v>
      </c>
      <c r="M2017" s="74">
        <v>1.1799999999999999E-6</v>
      </c>
      <c r="N2017" s="74">
        <v>2.79E-6</v>
      </c>
    </row>
    <row r="2018" spans="1:14" x14ac:dyDescent="0.25">
      <c r="A2018" t="s">
        <v>155</v>
      </c>
      <c r="B2018" t="s">
        <v>165</v>
      </c>
      <c r="C2018" t="s">
        <v>166</v>
      </c>
      <c r="D2018" t="s">
        <v>167</v>
      </c>
      <c r="E2018">
        <v>2015</v>
      </c>
      <c r="F2018">
        <v>2016</v>
      </c>
      <c r="G2018" t="s">
        <v>134</v>
      </c>
      <c r="H2018" s="92" t="s">
        <v>287</v>
      </c>
      <c r="I2018" s="74">
        <v>1.0199999999999999E-13</v>
      </c>
      <c r="J2018" s="74">
        <v>6.1700000000000004E-10</v>
      </c>
      <c r="K2018" s="74">
        <v>2.0200000000000001E-7</v>
      </c>
      <c r="L2018" s="74">
        <v>2.2199999999999999E-6</v>
      </c>
      <c r="M2018" s="74">
        <v>1.01E-5</v>
      </c>
      <c r="N2018" s="74">
        <v>6.8700000000000003E-5</v>
      </c>
    </row>
    <row r="2019" spans="1:14" x14ac:dyDescent="0.25">
      <c r="A2019" t="s">
        <v>155</v>
      </c>
      <c r="B2019" t="s">
        <v>165</v>
      </c>
      <c r="C2019" t="s">
        <v>166</v>
      </c>
      <c r="D2019" t="s">
        <v>167</v>
      </c>
      <c r="E2019">
        <v>2015</v>
      </c>
      <c r="F2019">
        <v>2016</v>
      </c>
      <c r="G2019" t="s">
        <v>134</v>
      </c>
      <c r="H2019" s="92" t="s">
        <v>288</v>
      </c>
      <c r="I2019" s="74">
        <v>4.2400000000000001E-13</v>
      </c>
      <c r="J2019" s="74">
        <v>3.3999999999999998E-9</v>
      </c>
      <c r="K2019" s="74">
        <v>4.5499999999999998E-7</v>
      </c>
      <c r="L2019" s="74">
        <v>1.33E-5</v>
      </c>
      <c r="M2019" s="74">
        <v>2.3300000000000001E-5</v>
      </c>
      <c r="N2019" s="74">
        <v>1.1900000000000001E-4</v>
      </c>
    </row>
    <row r="2020" spans="1:14" x14ac:dyDescent="0.25">
      <c r="A2020" t="s">
        <v>155</v>
      </c>
      <c r="B2020" t="s">
        <v>165</v>
      </c>
      <c r="C2020" t="s">
        <v>166</v>
      </c>
      <c r="D2020" t="s">
        <v>167</v>
      </c>
      <c r="E2020">
        <v>2015</v>
      </c>
      <c r="F2020">
        <v>2016</v>
      </c>
      <c r="G2020" t="s">
        <v>134</v>
      </c>
      <c r="H2020" s="92" t="s">
        <v>289</v>
      </c>
      <c r="I2020" s="74">
        <v>1.4100000000000001E-12</v>
      </c>
      <c r="J2020" s="74">
        <v>1.27E-8</v>
      </c>
      <c r="K2020" s="74">
        <v>9.95E-7</v>
      </c>
      <c r="L2020" s="74">
        <v>2.34E-5</v>
      </c>
      <c r="M2020" s="74">
        <v>6.1099999999999994E-5</v>
      </c>
      <c r="N2020" s="74">
        <v>2.7399999999999999E-4</v>
      </c>
    </row>
    <row r="2021" spans="1:14" x14ac:dyDescent="0.25">
      <c r="A2021" t="s">
        <v>155</v>
      </c>
      <c r="B2021" t="s">
        <v>165</v>
      </c>
      <c r="C2021" t="s">
        <v>166</v>
      </c>
      <c r="D2021" t="s">
        <v>167</v>
      </c>
      <c r="E2021">
        <v>2015</v>
      </c>
      <c r="F2021">
        <v>2016</v>
      </c>
      <c r="G2021" t="s">
        <v>134</v>
      </c>
      <c r="H2021" s="92" t="s">
        <v>290</v>
      </c>
      <c r="I2021" s="74">
        <v>2.5600000000000002E-13</v>
      </c>
      <c r="J2021" s="74">
        <v>1.7100000000000001E-9</v>
      </c>
      <c r="K2021" s="74">
        <v>1.9500000000000001E-7</v>
      </c>
      <c r="L2021" s="74">
        <v>7.3099999999999997E-7</v>
      </c>
      <c r="M2021" s="74">
        <v>8.0600000000000008E-6</v>
      </c>
      <c r="N2021" s="74">
        <v>6.7000000000000002E-5</v>
      </c>
    </row>
    <row r="2022" spans="1:14" x14ac:dyDescent="0.25">
      <c r="A2022" t="s">
        <v>155</v>
      </c>
      <c r="B2022" t="s">
        <v>165</v>
      </c>
      <c r="C2022" t="s">
        <v>166</v>
      </c>
      <c r="D2022" t="s">
        <v>167</v>
      </c>
      <c r="E2022">
        <v>2015</v>
      </c>
      <c r="F2022">
        <v>2016</v>
      </c>
      <c r="G2022" t="s">
        <v>134</v>
      </c>
      <c r="H2022" s="92" t="s">
        <v>291</v>
      </c>
      <c r="I2022" s="74">
        <v>1.5099999999999999E-13</v>
      </c>
      <c r="J2022" s="74">
        <v>8.8800000000000004E-10</v>
      </c>
      <c r="K2022" s="74">
        <v>7.0900000000000006E-8</v>
      </c>
      <c r="L2022" s="74">
        <v>5.2499999999999995E-7</v>
      </c>
      <c r="M2022" s="74">
        <v>3.1499999999999999E-6</v>
      </c>
      <c r="N2022" s="74">
        <v>1.73E-5</v>
      </c>
    </row>
    <row r="2023" spans="1:14" x14ac:dyDescent="0.25">
      <c r="A2023" t="s">
        <v>155</v>
      </c>
      <c r="B2023" t="s">
        <v>165</v>
      </c>
      <c r="C2023" t="s">
        <v>166</v>
      </c>
      <c r="D2023" t="s">
        <v>167</v>
      </c>
      <c r="E2023">
        <v>2015</v>
      </c>
      <c r="F2023">
        <v>2016</v>
      </c>
      <c r="G2023" t="s">
        <v>134</v>
      </c>
      <c r="H2023" s="92" t="s">
        <v>292</v>
      </c>
      <c r="I2023" s="74">
        <v>6.7799999999999999E-14</v>
      </c>
      <c r="J2023" s="74">
        <v>1.8199999999999999E-10</v>
      </c>
      <c r="K2023" s="74">
        <v>1.33E-8</v>
      </c>
      <c r="L2023" s="74">
        <v>1.04E-7</v>
      </c>
      <c r="M2023" s="74">
        <v>6.3E-7</v>
      </c>
      <c r="N2023" s="74">
        <v>4.1400000000000002E-6</v>
      </c>
    </row>
    <row r="2024" spans="1:14" x14ac:dyDescent="0.25">
      <c r="A2024" t="s">
        <v>155</v>
      </c>
      <c r="B2024" t="s">
        <v>165</v>
      </c>
      <c r="C2024" t="s">
        <v>166</v>
      </c>
      <c r="D2024" t="s">
        <v>167</v>
      </c>
      <c r="E2024">
        <v>2015</v>
      </c>
      <c r="F2024">
        <v>2016</v>
      </c>
      <c r="G2024" t="s">
        <v>134</v>
      </c>
      <c r="H2024" s="92" t="s">
        <v>293</v>
      </c>
      <c r="I2024" s="74">
        <v>3.4599999999999999E-14</v>
      </c>
      <c r="J2024" s="74">
        <v>6.6399999999999998E-11</v>
      </c>
      <c r="K2024" s="74">
        <v>3.9499999999999998E-9</v>
      </c>
      <c r="L2024" s="74">
        <v>3.8899999999999998E-8</v>
      </c>
      <c r="M2024" s="74">
        <v>2.05E-7</v>
      </c>
      <c r="N2024" s="74">
        <v>1.3799999999999999E-6</v>
      </c>
    </row>
    <row r="2025" spans="1:14" x14ac:dyDescent="0.25">
      <c r="A2025" t="s">
        <v>155</v>
      </c>
      <c r="B2025" t="s">
        <v>165</v>
      </c>
      <c r="C2025" t="s">
        <v>166</v>
      </c>
      <c r="D2025" t="s">
        <v>167</v>
      </c>
      <c r="E2025">
        <v>2015</v>
      </c>
      <c r="F2025">
        <v>2016</v>
      </c>
      <c r="G2025" t="s">
        <v>134</v>
      </c>
      <c r="H2025" s="92" t="s">
        <v>294</v>
      </c>
      <c r="I2025" s="74">
        <v>2.0599999999999999E-14</v>
      </c>
      <c r="J2025" s="74">
        <v>2.6000000000000001E-11</v>
      </c>
      <c r="K2025" s="74">
        <v>1.2799999999999999E-9</v>
      </c>
      <c r="L2025" s="74">
        <v>1.6700000000000001E-8</v>
      </c>
      <c r="M2025" s="74">
        <v>6.7500000000000002E-8</v>
      </c>
      <c r="N2025" s="74">
        <v>4.3599999999999999E-7</v>
      </c>
    </row>
    <row r="2026" spans="1:14" x14ac:dyDescent="0.25">
      <c r="A2026" t="s">
        <v>155</v>
      </c>
      <c r="B2026" t="s">
        <v>165</v>
      </c>
      <c r="C2026" t="s">
        <v>166</v>
      </c>
      <c r="D2026" t="s">
        <v>167</v>
      </c>
      <c r="E2026">
        <v>2015</v>
      </c>
      <c r="F2026">
        <v>2016</v>
      </c>
      <c r="G2026" t="s">
        <v>137</v>
      </c>
      <c r="H2026" s="92" t="s">
        <v>285</v>
      </c>
      <c r="I2026" s="52">
        <v>0</v>
      </c>
      <c r="J2026" s="52">
        <v>0</v>
      </c>
      <c r="K2026" s="52">
        <v>0</v>
      </c>
      <c r="L2026" s="52">
        <v>0</v>
      </c>
      <c r="M2026" s="52">
        <v>0</v>
      </c>
      <c r="N2026" s="52">
        <v>0</v>
      </c>
    </row>
    <row r="2027" spans="1:14" x14ac:dyDescent="0.25">
      <c r="A2027" t="s">
        <v>155</v>
      </c>
      <c r="B2027" t="s">
        <v>165</v>
      </c>
      <c r="C2027" t="s">
        <v>166</v>
      </c>
      <c r="D2027" t="s">
        <v>167</v>
      </c>
      <c r="E2027">
        <v>2015</v>
      </c>
      <c r="F2027">
        <v>2016</v>
      </c>
      <c r="G2027" t="s">
        <v>137</v>
      </c>
      <c r="H2027" s="92" t="s">
        <v>286</v>
      </c>
      <c r="I2027" s="52">
        <v>0</v>
      </c>
      <c r="J2027" s="52">
        <v>0</v>
      </c>
      <c r="K2027" s="52">
        <v>0</v>
      </c>
      <c r="L2027" s="52">
        <v>0</v>
      </c>
      <c r="M2027" s="52">
        <v>0</v>
      </c>
      <c r="N2027" s="52">
        <v>0</v>
      </c>
    </row>
    <row r="2028" spans="1:14" x14ac:dyDescent="0.25">
      <c r="A2028" t="s">
        <v>155</v>
      </c>
      <c r="B2028" t="s">
        <v>165</v>
      </c>
      <c r="C2028" t="s">
        <v>166</v>
      </c>
      <c r="D2028" t="s">
        <v>167</v>
      </c>
      <c r="E2028">
        <v>2015</v>
      </c>
      <c r="F2028">
        <v>2016</v>
      </c>
      <c r="G2028" t="s">
        <v>137</v>
      </c>
      <c r="H2028" s="92" t="s">
        <v>287</v>
      </c>
      <c r="I2028" s="52">
        <v>0</v>
      </c>
      <c r="J2028" s="52">
        <v>0</v>
      </c>
      <c r="K2028" s="52">
        <v>0</v>
      </c>
      <c r="L2028" s="52">
        <v>0</v>
      </c>
      <c r="M2028" s="52">
        <v>0</v>
      </c>
      <c r="N2028" s="52">
        <v>0</v>
      </c>
    </row>
    <row r="2029" spans="1:14" x14ac:dyDescent="0.25">
      <c r="A2029" t="s">
        <v>155</v>
      </c>
      <c r="B2029" t="s">
        <v>165</v>
      </c>
      <c r="C2029" t="s">
        <v>166</v>
      </c>
      <c r="D2029" t="s">
        <v>167</v>
      </c>
      <c r="E2029">
        <v>2015</v>
      </c>
      <c r="F2029">
        <v>2016</v>
      </c>
      <c r="G2029" t="s">
        <v>137</v>
      </c>
      <c r="H2029" s="92" t="s">
        <v>288</v>
      </c>
      <c r="I2029" s="52">
        <v>0</v>
      </c>
      <c r="J2029" s="52">
        <v>0</v>
      </c>
      <c r="K2029" s="52">
        <v>0</v>
      </c>
      <c r="L2029" s="52">
        <v>0</v>
      </c>
      <c r="M2029" s="52">
        <v>0</v>
      </c>
      <c r="N2029" s="52">
        <v>0</v>
      </c>
    </row>
    <row r="2030" spans="1:14" x14ac:dyDescent="0.25">
      <c r="A2030" t="s">
        <v>155</v>
      </c>
      <c r="B2030" t="s">
        <v>165</v>
      </c>
      <c r="C2030" t="s">
        <v>166</v>
      </c>
      <c r="D2030" t="s">
        <v>167</v>
      </c>
      <c r="E2030">
        <v>2015</v>
      </c>
      <c r="F2030">
        <v>2016</v>
      </c>
      <c r="G2030" t="s">
        <v>137</v>
      </c>
      <c r="H2030" s="92" t="s">
        <v>289</v>
      </c>
      <c r="I2030" s="52">
        <v>0</v>
      </c>
      <c r="J2030" s="52">
        <v>0</v>
      </c>
      <c r="K2030" s="52">
        <v>0</v>
      </c>
      <c r="L2030" s="52">
        <v>0</v>
      </c>
      <c r="M2030" s="52">
        <v>0</v>
      </c>
      <c r="N2030" s="52">
        <v>0</v>
      </c>
    </row>
    <row r="2031" spans="1:14" x14ac:dyDescent="0.25">
      <c r="A2031" t="s">
        <v>155</v>
      </c>
      <c r="B2031" t="s">
        <v>165</v>
      </c>
      <c r="C2031" t="s">
        <v>166</v>
      </c>
      <c r="D2031" t="s">
        <v>167</v>
      </c>
      <c r="E2031">
        <v>2015</v>
      </c>
      <c r="F2031">
        <v>2016</v>
      </c>
      <c r="G2031" t="s">
        <v>137</v>
      </c>
      <c r="H2031" s="92" t="s">
        <v>290</v>
      </c>
      <c r="I2031" s="52">
        <v>0</v>
      </c>
      <c r="J2031" s="52">
        <v>0</v>
      </c>
      <c r="K2031" s="52">
        <v>0</v>
      </c>
      <c r="L2031" s="52">
        <v>0</v>
      </c>
      <c r="M2031" s="52">
        <v>0</v>
      </c>
      <c r="N2031" s="52">
        <v>0</v>
      </c>
    </row>
    <row r="2032" spans="1:14" x14ac:dyDescent="0.25">
      <c r="A2032" t="s">
        <v>155</v>
      </c>
      <c r="B2032" t="s">
        <v>165</v>
      </c>
      <c r="C2032" t="s">
        <v>166</v>
      </c>
      <c r="D2032" t="s">
        <v>167</v>
      </c>
      <c r="E2032">
        <v>2015</v>
      </c>
      <c r="F2032">
        <v>2016</v>
      </c>
      <c r="G2032" t="s">
        <v>137</v>
      </c>
      <c r="H2032" s="92" t="s">
        <v>291</v>
      </c>
      <c r="I2032" s="52">
        <v>0</v>
      </c>
      <c r="J2032" s="52">
        <v>0</v>
      </c>
      <c r="K2032" s="52">
        <v>0</v>
      </c>
      <c r="L2032" s="52">
        <v>0</v>
      </c>
      <c r="M2032" s="52">
        <v>0</v>
      </c>
      <c r="N2032" s="52">
        <v>0</v>
      </c>
    </row>
    <row r="2033" spans="1:14" x14ac:dyDescent="0.25">
      <c r="A2033" t="s">
        <v>155</v>
      </c>
      <c r="B2033" t="s">
        <v>165</v>
      </c>
      <c r="C2033" t="s">
        <v>166</v>
      </c>
      <c r="D2033" t="s">
        <v>167</v>
      </c>
      <c r="E2033">
        <v>2015</v>
      </c>
      <c r="F2033">
        <v>2016</v>
      </c>
      <c r="G2033" t="s">
        <v>137</v>
      </c>
      <c r="H2033" s="92" t="s">
        <v>292</v>
      </c>
      <c r="I2033" s="52">
        <v>0</v>
      </c>
      <c r="J2033" s="52">
        <v>0</v>
      </c>
      <c r="K2033" s="52">
        <v>0</v>
      </c>
      <c r="L2033" s="52">
        <v>0</v>
      </c>
      <c r="M2033" s="52">
        <v>0</v>
      </c>
      <c r="N2033" s="52">
        <v>0</v>
      </c>
    </row>
    <row r="2034" spans="1:14" x14ac:dyDescent="0.25">
      <c r="A2034" t="s">
        <v>155</v>
      </c>
      <c r="B2034" t="s">
        <v>165</v>
      </c>
      <c r="C2034" t="s">
        <v>166</v>
      </c>
      <c r="D2034" t="s">
        <v>167</v>
      </c>
      <c r="E2034">
        <v>2015</v>
      </c>
      <c r="F2034">
        <v>2016</v>
      </c>
      <c r="G2034" t="s">
        <v>137</v>
      </c>
      <c r="H2034" s="92" t="s">
        <v>293</v>
      </c>
      <c r="I2034" s="52">
        <v>0</v>
      </c>
      <c r="J2034" s="52">
        <v>0</v>
      </c>
      <c r="K2034" s="52">
        <v>0</v>
      </c>
      <c r="L2034" s="52">
        <v>0</v>
      </c>
      <c r="M2034" s="52">
        <v>0</v>
      </c>
      <c r="N2034" s="52">
        <v>0</v>
      </c>
    </row>
    <row r="2035" spans="1:14" x14ac:dyDescent="0.25">
      <c r="A2035" t="s">
        <v>155</v>
      </c>
      <c r="B2035" t="s">
        <v>165</v>
      </c>
      <c r="C2035" t="s">
        <v>166</v>
      </c>
      <c r="D2035" t="s">
        <v>167</v>
      </c>
      <c r="E2035">
        <v>2015</v>
      </c>
      <c r="F2035">
        <v>2016</v>
      </c>
      <c r="G2035" t="s">
        <v>137</v>
      </c>
      <c r="H2035" s="92" t="s">
        <v>294</v>
      </c>
      <c r="I2035" s="52">
        <v>0</v>
      </c>
      <c r="J2035" s="52">
        <v>0</v>
      </c>
      <c r="K2035" s="52">
        <v>0</v>
      </c>
      <c r="L2035" s="52">
        <v>0</v>
      </c>
      <c r="M2035" s="52">
        <v>0</v>
      </c>
      <c r="N2035" s="52">
        <v>0</v>
      </c>
    </row>
    <row r="2036" spans="1:14" x14ac:dyDescent="0.25">
      <c r="A2036" t="s">
        <v>155</v>
      </c>
      <c r="B2036" t="s">
        <v>165</v>
      </c>
      <c r="C2036" t="s">
        <v>166</v>
      </c>
      <c r="D2036" t="s">
        <v>167</v>
      </c>
      <c r="E2036">
        <v>2015</v>
      </c>
      <c r="F2036">
        <v>2016</v>
      </c>
      <c r="G2036" t="s">
        <v>138</v>
      </c>
      <c r="H2036" s="92" t="s">
        <v>285</v>
      </c>
      <c r="I2036" s="52">
        <v>5.2499999999999997E-21</v>
      </c>
      <c r="J2036" s="52">
        <v>8.9399999999999993E-15</v>
      </c>
      <c r="K2036" s="52">
        <v>2.9E-11</v>
      </c>
      <c r="L2036" s="52">
        <v>7.6999999999999995E-9</v>
      </c>
      <c r="M2036" s="52">
        <v>1.03E-8</v>
      </c>
      <c r="N2036" s="52">
        <v>1.4E-8</v>
      </c>
    </row>
    <row r="2037" spans="1:14" x14ac:dyDescent="0.25">
      <c r="A2037" t="s">
        <v>155</v>
      </c>
      <c r="B2037" t="s">
        <v>165</v>
      </c>
      <c r="C2037" t="s">
        <v>166</v>
      </c>
      <c r="D2037" t="s">
        <v>167</v>
      </c>
      <c r="E2037">
        <v>2015</v>
      </c>
      <c r="F2037">
        <v>2016</v>
      </c>
      <c r="G2037" t="s">
        <v>138</v>
      </c>
      <c r="H2037" s="92" t="s">
        <v>286</v>
      </c>
      <c r="I2037" s="52">
        <v>5.3899999999999996E-15</v>
      </c>
      <c r="J2037" s="52">
        <v>3.9300000000000003E-11</v>
      </c>
      <c r="K2037" s="52">
        <v>1.9000000000000001E-8</v>
      </c>
      <c r="L2037" s="52">
        <v>8.9100000000000002E-7</v>
      </c>
      <c r="M2037" s="52">
        <v>1.1799999999999999E-6</v>
      </c>
      <c r="N2037" s="52">
        <v>2.79E-6</v>
      </c>
    </row>
    <row r="2038" spans="1:14" x14ac:dyDescent="0.25">
      <c r="A2038" t="s">
        <v>155</v>
      </c>
      <c r="B2038" t="s">
        <v>165</v>
      </c>
      <c r="C2038" t="s">
        <v>166</v>
      </c>
      <c r="D2038" t="s">
        <v>167</v>
      </c>
      <c r="E2038">
        <v>2015</v>
      </c>
      <c r="F2038">
        <v>2016</v>
      </c>
      <c r="G2038" t="s">
        <v>138</v>
      </c>
      <c r="H2038" s="92" t="s">
        <v>287</v>
      </c>
      <c r="I2038" s="52">
        <v>1.0199999999999999E-13</v>
      </c>
      <c r="J2038" s="52">
        <v>6.1700000000000004E-10</v>
      </c>
      <c r="K2038" s="52">
        <v>2.0200000000000001E-7</v>
      </c>
      <c r="L2038" s="52">
        <v>2.2199999999999999E-6</v>
      </c>
      <c r="M2038" s="52">
        <v>1.01E-5</v>
      </c>
      <c r="N2038" s="52">
        <v>6.8700000000000003E-5</v>
      </c>
    </row>
    <row r="2039" spans="1:14" x14ac:dyDescent="0.25">
      <c r="A2039" t="s">
        <v>155</v>
      </c>
      <c r="B2039" t="s">
        <v>165</v>
      </c>
      <c r="C2039" t="s">
        <v>166</v>
      </c>
      <c r="D2039" t="s">
        <v>167</v>
      </c>
      <c r="E2039">
        <v>2015</v>
      </c>
      <c r="F2039">
        <v>2016</v>
      </c>
      <c r="G2039" t="s">
        <v>138</v>
      </c>
      <c r="H2039" s="92" t="s">
        <v>288</v>
      </c>
      <c r="I2039" s="52">
        <v>4.2400000000000001E-13</v>
      </c>
      <c r="J2039" s="52">
        <v>3.3999999999999998E-9</v>
      </c>
      <c r="K2039" s="52">
        <v>4.5499999999999998E-7</v>
      </c>
      <c r="L2039" s="52">
        <v>1.33E-5</v>
      </c>
      <c r="M2039" s="52">
        <v>2.3300000000000001E-5</v>
      </c>
      <c r="N2039" s="52">
        <v>1.1900000000000001E-4</v>
      </c>
    </row>
    <row r="2040" spans="1:14" x14ac:dyDescent="0.25">
      <c r="A2040" t="s">
        <v>155</v>
      </c>
      <c r="B2040" t="s">
        <v>165</v>
      </c>
      <c r="C2040" t="s">
        <v>166</v>
      </c>
      <c r="D2040" t="s">
        <v>167</v>
      </c>
      <c r="E2040">
        <v>2015</v>
      </c>
      <c r="F2040">
        <v>2016</v>
      </c>
      <c r="G2040" t="s">
        <v>138</v>
      </c>
      <c r="H2040" s="92" t="s">
        <v>289</v>
      </c>
      <c r="I2040" s="52">
        <v>1.4100000000000001E-12</v>
      </c>
      <c r="J2040" s="52">
        <v>1.27E-8</v>
      </c>
      <c r="K2040" s="52">
        <v>9.95E-7</v>
      </c>
      <c r="L2040" s="52">
        <v>2.34E-5</v>
      </c>
      <c r="M2040" s="52">
        <v>6.1099999999999994E-5</v>
      </c>
      <c r="N2040" s="52">
        <v>2.7399999999999999E-4</v>
      </c>
    </row>
    <row r="2041" spans="1:14" x14ac:dyDescent="0.25">
      <c r="A2041" t="s">
        <v>155</v>
      </c>
      <c r="B2041" t="s">
        <v>165</v>
      </c>
      <c r="C2041" t="s">
        <v>166</v>
      </c>
      <c r="D2041" t="s">
        <v>167</v>
      </c>
      <c r="E2041">
        <v>2015</v>
      </c>
      <c r="F2041">
        <v>2016</v>
      </c>
      <c r="G2041" t="s">
        <v>138</v>
      </c>
      <c r="H2041" s="92" t="s">
        <v>290</v>
      </c>
      <c r="I2041" s="52">
        <v>2.5600000000000002E-13</v>
      </c>
      <c r="J2041" s="52">
        <v>1.7100000000000001E-9</v>
      </c>
      <c r="K2041" s="52">
        <v>1.9500000000000001E-7</v>
      </c>
      <c r="L2041" s="52">
        <v>7.3099999999999997E-7</v>
      </c>
      <c r="M2041" s="52">
        <v>8.0600000000000008E-6</v>
      </c>
      <c r="N2041" s="52">
        <v>6.7000000000000002E-5</v>
      </c>
    </row>
    <row r="2042" spans="1:14" x14ac:dyDescent="0.25">
      <c r="A2042" t="s">
        <v>155</v>
      </c>
      <c r="B2042" t="s">
        <v>165</v>
      </c>
      <c r="C2042" t="s">
        <v>166</v>
      </c>
      <c r="D2042" t="s">
        <v>167</v>
      </c>
      <c r="E2042">
        <v>2015</v>
      </c>
      <c r="F2042">
        <v>2016</v>
      </c>
      <c r="G2042" t="s">
        <v>138</v>
      </c>
      <c r="H2042" s="92" t="s">
        <v>291</v>
      </c>
      <c r="I2042" s="52">
        <v>1.5099999999999999E-13</v>
      </c>
      <c r="J2042" s="52">
        <v>8.8800000000000004E-10</v>
      </c>
      <c r="K2042" s="52">
        <v>7.0900000000000006E-8</v>
      </c>
      <c r="L2042" s="52">
        <v>5.2499999999999995E-7</v>
      </c>
      <c r="M2042" s="52">
        <v>3.1499999999999999E-6</v>
      </c>
      <c r="N2042" s="52">
        <v>1.73E-5</v>
      </c>
    </row>
    <row r="2043" spans="1:14" x14ac:dyDescent="0.25">
      <c r="A2043" t="s">
        <v>155</v>
      </c>
      <c r="B2043" t="s">
        <v>165</v>
      </c>
      <c r="C2043" t="s">
        <v>166</v>
      </c>
      <c r="D2043" t="s">
        <v>167</v>
      </c>
      <c r="E2043">
        <v>2015</v>
      </c>
      <c r="F2043">
        <v>2016</v>
      </c>
      <c r="G2043" t="s">
        <v>138</v>
      </c>
      <c r="H2043" s="92" t="s">
        <v>292</v>
      </c>
      <c r="I2043" s="52">
        <v>6.7799999999999999E-14</v>
      </c>
      <c r="J2043" s="52">
        <v>1.8199999999999999E-10</v>
      </c>
      <c r="K2043" s="52">
        <v>1.33E-8</v>
      </c>
      <c r="L2043" s="52">
        <v>1.04E-7</v>
      </c>
      <c r="M2043" s="52">
        <v>6.3E-7</v>
      </c>
      <c r="N2043" s="52">
        <v>4.1400000000000002E-6</v>
      </c>
    </row>
    <row r="2044" spans="1:14" x14ac:dyDescent="0.25">
      <c r="A2044" t="s">
        <v>155</v>
      </c>
      <c r="B2044" t="s">
        <v>165</v>
      </c>
      <c r="C2044" t="s">
        <v>166</v>
      </c>
      <c r="D2044" t="s">
        <v>167</v>
      </c>
      <c r="E2044">
        <v>2015</v>
      </c>
      <c r="F2044">
        <v>2016</v>
      </c>
      <c r="G2044" t="s">
        <v>138</v>
      </c>
      <c r="H2044" s="92" t="s">
        <v>293</v>
      </c>
      <c r="I2044" s="52">
        <v>3.4599999999999999E-14</v>
      </c>
      <c r="J2044" s="52">
        <v>6.6399999999999998E-11</v>
      </c>
      <c r="K2044" s="52">
        <v>3.9499999999999998E-9</v>
      </c>
      <c r="L2044" s="52">
        <v>3.8899999999999998E-8</v>
      </c>
      <c r="M2044" s="52">
        <v>2.05E-7</v>
      </c>
      <c r="N2044" s="52">
        <v>1.3799999999999999E-6</v>
      </c>
    </row>
    <row r="2045" spans="1:14" x14ac:dyDescent="0.25">
      <c r="A2045" t="s">
        <v>155</v>
      </c>
      <c r="B2045" t="s">
        <v>165</v>
      </c>
      <c r="C2045" t="s">
        <v>166</v>
      </c>
      <c r="D2045" t="s">
        <v>167</v>
      </c>
      <c r="E2045">
        <v>2015</v>
      </c>
      <c r="F2045">
        <v>2016</v>
      </c>
      <c r="G2045" t="s">
        <v>138</v>
      </c>
      <c r="H2045" s="92" t="s">
        <v>294</v>
      </c>
      <c r="I2045" s="52">
        <v>2.0599999999999999E-14</v>
      </c>
      <c r="J2045" s="52">
        <v>2.6000000000000001E-11</v>
      </c>
      <c r="K2045" s="52">
        <v>1.2799999999999999E-9</v>
      </c>
      <c r="L2045" s="52">
        <v>1.6700000000000001E-8</v>
      </c>
      <c r="M2045" s="52">
        <v>6.7500000000000002E-8</v>
      </c>
      <c r="N2045" s="52">
        <v>4.3599999999999999E-7</v>
      </c>
    </row>
    <row r="2046" spans="1:14" x14ac:dyDescent="0.25">
      <c r="A2046" t="s">
        <v>155</v>
      </c>
      <c r="B2046" t="s">
        <v>165</v>
      </c>
      <c r="C2046" t="s">
        <v>166</v>
      </c>
      <c r="D2046" t="s">
        <v>167</v>
      </c>
      <c r="E2046">
        <v>2016</v>
      </c>
      <c r="F2046">
        <v>2016</v>
      </c>
      <c r="G2046" t="s">
        <v>134</v>
      </c>
      <c r="H2046" s="92" t="s">
        <v>285</v>
      </c>
      <c r="I2046" s="74">
        <v>0</v>
      </c>
      <c r="J2046" s="74">
        <v>0</v>
      </c>
      <c r="K2046" s="74">
        <v>0</v>
      </c>
      <c r="L2046" s="74">
        <v>0</v>
      </c>
      <c r="M2046" s="74">
        <v>0</v>
      </c>
      <c r="N2046" s="74">
        <v>0</v>
      </c>
    </row>
    <row r="2047" spans="1:14" x14ac:dyDescent="0.25">
      <c r="A2047" t="s">
        <v>155</v>
      </c>
      <c r="B2047" t="s">
        <v>165</v>
      </c>
      <c r="C2047" t="s">
        <v>166</v>
      </c>
      <c r="D2047" t="s">
        <v>167</v>
      </c>
      <c r="E2047">
        <v>2016</v>
      </c>
      <c r="F2047">
        <v>2016</v>
      </c>
      <c r="G2047" t="s">
        <v>134</v>
      </c>
      <c r="H2047" s="92" t="s">
        <v>286</v>
      </c>
      <c r="I2047" s="74">
        <v>0</v>
      </c>
      <c r="J2047" s="74">
        <v>0</v>
      </c>
      <c r="K2047" s="74">
        <v>0</v>
      </c>
      <c r="L2047" s="74">
        <v>0</v>
      </c>
      <c r="M2047" s="74">
        <v>0</v>
      </c>
      <c r="N2047" s="74">
        <v>0</v>
      </c>
    </row>
    <row r="2048" spans="1:14" x14ac:dyDescent="0.25">
      <c r="A2048" t="s">
        <v>155</v>
      </c>
      <c r="B2048" t="s">
        <v>165</v>
      </c>
      <c r="C2048" t="s">
        <v>166</v>
      </c>
      <c r="D2048" t="s">
        <v>167</v>
      </c>
      <c r="E2048">
        <v>2016</v>
      </c>
      <c r="F2048">
        <v>2016</v>
      </c>
      <c r="G2048" t="s">
        <v>134</v>
      </c>
      <c r="H2048" s="92" t="s">
        <v>287</v>
      </c>
      <c r="I2048" s="74">
        <v>0</v>
      </c>
      <c r="J2048" s="74">
        <v>0</v>
      </c>
      <c r="K2048" s="74">
        <v>0</v>
      </c>
      <c r="L2048" s="74">
        <v>0</v>
      </c>
      <c r="M2048" s="74">
        <v>0</v>
      </c>
      <c r="N2048" s="74">
        <v>0</v>
      </c>
    </row>
    <row r="2049" spans="1:14" x14ac:dyDescent="0.25">
      <c r="A2049" t="s">
        <v>155</v>
      </c>
      <c r="B2049" t="s">
        <v>165</v>
      </c>
      <c r="C2049" t="s">
        <v>166</v>
      </c>
      <c r="D2049" t="s">
        <v>167</v>
      </c>
      <c r="E2049">
        <v>2016</v>
      </c>
      <c r="F2049">
        <v>2016</v>
      </c>
      <c r="G2049" t="s">
        <v>134</v>
      </c>
      <c r="H2049" s="92" t="s">
        <v>288</v>
      </c>
      <c r="I2049" s="74">
        <v>0</v>
      </c>
      <c r="J2049" s="74">
        <v>0</v>
      </c>
      <c r="K2049" s="74">
        <v>0</v>
      </c>
      <c r="L2049" s="74">
        <v>0</v>
      </c>
      <c r="M2049" s="74">
        <v>0</v>
      </c>
      <c r="N2049" s="74">
        <v>0</v>
      </c>
    </row>
    <row r="2050" spans="1:14" x14ac:dyDescent="0.25">
      <c r="A2050" t="s">
        <v>155</v>
      </c>
      <c r="B2050" t="s">
        <v>165</v>
      </c>
      <c r="C2050" t="s">
        <v>166</v>
      </c>
      <c r="D2050" t="s">
        <v>167</v>
      </c>
      <c r="E2050">
        <v>2016</v>
      </c>
      <c r="F2050">
        <v>2016</v>
      </c>
      <c r="G2050" t="s">
        <v>134</v>
      </c>
      <c r="H2050" s="92" t="s">
        <v>289</v>
      </c>
      <c r="I2050" s="74">
        <v>0</v>
      </c>
      <c r="J2050" s="74">
        <v>0</v>
      </c>
      <c r="K2050" s="74">
        <v>0</v>
      </c>
      <c r="L2050" s="74">
        <v>0</v>
      </c>
      <c r="M2050" s="74">
        <v>0</v>
      </c>
      <c r="N2050" s="74">
        <v>0</v>
      </c>
    </row>
    <row r="2051" spans="1:14" x14ac:dyDescent="0.25">
      <c r="A2051" t="s">
        <v>155</v>
      </c>
      <c r="B2051" t="s">
        <v>165</v>
      </c>
      <c r="C2051" t="s">
        <v>166</v>
      </c>
      <c r="D2051" t="s">
        <v>167</v>
      </c>
      <c r="E2051">
        <v>2016</v>
      </c>
      <c r="F2051">
        <v>2016</v>
      </c>
      <c r="G2051" t="s">
        <v>134</v>
      </c>
      <c r="H2051" s="92" t="s">
        <v>290</v>
      </c>
      <c r="I2051" s="74">
        <v>0</v>
      </c>
      <c r="J2051" s="74">
        <v>0</v>
      </c>
      <c r="K2051" s="74">
        <v>0</v>
      </c>
      <c r="L2051" s="74">
        <v>0</v>
      </c>
      <c r="M2051" s="74">
        <v>0</v>
      </c>
      <c r="N2051" s="74">
        <v>0</v>
      </c>
    </row>
    <row r="2052" spans="1:14" x14ac:dyDescent="0.25">
      <c r="A2052" t="s">
        <v>155</v>
      </c>
      <c r="B2052" t="s">
        <v>165</v>
      </c>
      <c r="C2052" t="s">
        <v>166</v>
      </c>
      <c r="D2052" t="s">
        <v>167</v>
      </c>
      <c r="E2052">
        <v>2016</v>
      </c>
      <c r="F2052">
        <v>2016</v>
      </c>
      <c r="G2052" t="s">
        <v>134</v>
      </c>
      <c r="H2052" s="92" t="s">
        <v>291</v>
      </c>
      <c r="I2052" s="74">
        <v>0</v>
      </c>
      <c r="J2052" s="74">
        <v>0</v>
      </c>
      <c r="K2052" s="74">
        <v>0</v>
      </c>
      <c r="L2052" s="74">
        <v>0</v>
      </c>
      <c r="M2052" s="74">
        <v>0</v>
      </c>
      <c r="N2052" s="74">
        <v>0</v>
      </c>
    </row>
    <row r="2053" spans="1:14" x14ac:dyDescent="0.25">
      <c r="A2053" t="s">
        <v>155</v>
      </c>
      <c r="B2053" t="s">
        <v>165</v>
      </c>
      <c r="C2053" t="s">
        <v>166</v>
      </c>
      <c r="D2053" t="s">
        <v>167</v>
      </c>
      <c r="E2053">
        <v>2016</v>
      </c>
      <c r="F2053">
        <v>2016</v>
      </c>
      <c r="G2053" t="s">
        <v>134</v>
      </c>
      <c r="H2053" s="92" t="s">
        <v>292</v>
      </c>
      <c r="I2053" s="74">
        <v>0</v>
      </c>
      <c r="J2053" s="74">
        <v>0</v>
      </c>
      <c r="K2053" s="74">
        <v>0</v>
      </c>
      <c r="L2053" s="74">
        <v>0</v>
      </c>
      <c r="M2053" s="74">
        <v>0</v>
      </c>
      <c r="N2053" s="74">
        <v>0</v>
      </c>
    </row>
    <row r="2054" spans="1:14" x14ac:dyDescent="0.25">
      <c r="A2054" t="s">
        <v>155</v>
      </c>
      <c r="B2054" t="s">
        <v>165</v>
      </c>
      <c r="C2054" t="s">
        <v>166</v>
      </c>
      <c r="D2054" t="s">
        <v>167</v>
      </c>
      <c r="E2054">
        <v>2016</v>
      </c>
      <c r="F2054">
        <v>2016</v>
      </c>
      <c r="G2054" t="s">
        <v>134</v>
      </c>
      <c r="H2054" s="92" t="s">
        <v>293</v>
      </c>
      <c r="I2054" s="74">
        <v>0</v>
      </c>
      <c r="J2054" s="74">
        <v>0</v>
      </c>
      <c r="K2054" s="74">
        <v>0</v>
      </c>
      <c r="L2054" s="74">
        <v>0</v>
      </c>
      <c r="M2054" s="74">
        <v>0</v>
      </c>
      <c r="N2054" s="74">
        <v>0</v>
      </c>
    </row>
    <row r="2055" spans="1:14" x14ac:dyDescent="0.25">
      <c r="A2055" t="s">
        <v>155</v>
      </c>
      <c r="B2055" t="s">
        <v>165</v>
      </c>
      <c r="C2055" t="s">
        <v>166</v>
      </c>
      <c r="D2055" t="s">
        <v>167</v>
      </c>
      <c r="E2055">
        <v>2016</v>
      </c>
      <c r="F2055">
        <v>2016</v>
      </c>
      <c r="G2055" t="s">
        <v>134</v>
      </c>
      <c r="H2055" s="92" t="s">
        <v>294</v>
      </c>
      <c r="I2055" s="74">
        <v>0</v>
      </c>
      <c r="J2055" s="74">
        <v>0</v>
      </c>
      <c r="K2055" s="74">
        <v>0</v>
      </c>
      <c r="L2055" s="74">
        <v>0</v>
      </c>
      <c r="M2055" s="74">
        <v>0</v>
      </c>
      <c r="N2055" s="74">
        <v>0</v>
      </c>
    </row>
    <row r="2056" spans="1:14" x14ac:dyDescent="0.25">
      <c r="A2056" t="s">
        <v>155</v>
      </c>
      <c r="B2056" t="s">
        <v>165</v>
      </c>
      <c r="C2056" t="s">
        <v>166</v>
      </c>
      <c r="D2056" t="s">
        <v>167</v>
      </c>
      <c r="E2056">
        <v>2016</v>
      </c>
      <c r="F2056">
        <v>2016</v>
      </c>
      <c r="G2056" t="s">
        <v>137</v>
      </c>
      <c r="H2056" s="92" t="s">
        <v>285</v>
      </c>
      <c r="I2056" s="52">
        <v>0</v>
      </c>
      <c r="J2056" s="52">
        <v>0</v>
      </c>
      <c r="K2056" s="52">
        <v>0</v>
      </c>
      <c r="L2056" s="52">
        <v>0</v>
      </c>
      <c r="M2056" s="52">
        <v>0</v>
      </c>
      <c r="N2056" s="52">
        <v>0</v>
      </c>
    </row>
    <row r="2057" spans="1:14" x14ac:dyDescent="0.25">
      <c r="A2057" t="s">
        <v>155</v>
      </c>
      <c r="B2057" t="s">
        <v>165</v>
      </c>
      <c r="C2057" t="s">
        <v>166</v>
      </c>
      <c r="D2057" t="s">
        <v>167</v>
      </c>
      <c r="E2057">
        <v>2016</v>
      </c>
      <c r="F2057">
        <v>2016</v>
      </c>
      <c r="G2057" t="s">
        <v>137</v>
      </c>
      <c r="H2057" s="92" t="s">
        <v>286</v>
      </c>
      <c r="I2057" s="52">
        <v>0</v>
      </c>
      <c r="J2057" s="52">
        <v>0</v>
      </c>
      <c r="K2057" s="52">
        <v>0</v>
      </c>
      <c r="L2057" s="52">
        <v>0</v>
      </c>
      <c r="M2057" s="52">
        <v>0</v>
      </c>
      <c r="N2057" s="52">
        <v>0</v>
      </c>
    </row>
    <row r="2058" spans="1:14" x14ac:dyDescent="0.25">
      <c r="A2058" t="s">
        <v>155</v>
      </c>
      <c r="B2058" t="s">
        <v>165</v>
      </c>
      <c r="C2058" t="s">
        <v>166</v>
      </c>
      <c r="D2058" t="s">
        <v>167</v>
      </c>
      <c r="E2058">
        <v>2016</v>
      </c>
      <c r="F2058">
        <v>2016</v>
      </c>
      <c r="G2058" t="s">
        <v>137</v>
      </c>
      <c r="H2058" s="92" t="s">
        <v>287</v>
      </c>
      <c r="I2058" s="52">
        <v>0</v>
      </c>
      <c r="J2058" s="52">
        <v>0</v>
      </c>
      <c r="K2058" s="52">
        <v>0</v>
      </c>
      <c r="L2058" s="52">
        <v>0</v>
      </c>
      <c r="M2058" s="52">
        <v>0</v>
      </c>
      <c r="N2058" s="52">
        <v>0</v>
      </c>
    </row>
    <row r="2059" spans="1:14" x14ac:dyDescent="0.25">
      <c r="A2059" t="s">
        <v>155</v>
      </c>
      <c r="B2059" t="s">
        <v>165</v>
      </c>
      <c r="C2059" t="s">
        <v>166</v>
      </c>
      <c r="D2059" t="s">
        <v>167</v>
      </c>
      <c r="E2059">
        <v>2016</v>
      </c>
      <c r="F2059">
        <v>2016</v>
      </c>
      <c r="G2059" t="s">
        <v>137</v>
      </c>
      <c r="H2059" s="92" t="s">
        <v>288</v>
      </c>
      <c r="I2059" s="52">
        <v>0</v>
      </c>
      <c r="J2059" s="52">
        <v>0</v>
      </c>
      <c r="K2059" s="52">
        <v>0</v>
      </c>
      <c r="L2059" s="52">
        <v>0</v>
      </c>
      <c r="M2059" s="52">
        <v>0</v>
      </c>
      <c r="N2059" s="52">
        <v>0</v>
      </c>
    </row>
    <row r="2060" spans="1:14" x14ac:dyDescent="0.25">
      <c r="A2060" t="s">
        <v>155</v>
      </c>
      <c r="B2060" t="s">
        <v>165</v>
      </c>
      <c r="C2060" t="s">
        <v>166</v>
      </c>
      <c r="D2060" t="s">
        <v>167</v>
      </c>
      <c r="E2060">
        <v>2016</v>
      </c>
      <c r="F2060">
        <v>2016</v>
      </c>
      <c r="G2060" t="s">
        <v>137</v>
      </c>
      <c r="H2060" s="92" t="s">
        <v>289</v>
      </c>
      <c r="I2060" s="52">
        <v>0</v>
      </c>
      <c r="J2060" s="52">
        <v>0</v>
      </c>
      <c r="K2060" s="52">
        <v>0</v>
      </c>
      <c r="L2060" s="52">
        <v>0</v>
      </c>
      <c r="M2060" s="52">
        <v>0</v>
      </c>
      <c r="N2060" s="52">
        <v>0</v>
      </c>
    </row>
    <row r="2061" spans="1:14" x14ac:dyDescent="0.25">
      <c r="A2061" t="s">
        <v>155</v>
      </c>
      <c r="B2061" t="s">
        <v>165</v>
      </c>
      <c r="C2061" t="s">
        <v>166</v>
      </c>
      <c r="D2061" t="s">
        <v>167</v>
      </c>
      <c r="E2061">
        <v>2016</v>
      </c>
      <c r="F2061">
        <v>2016</v>
      </c>
      <c r="G2061" t="s">
        <v>137</v>
      </c>
      <c r="H2061" s="92" t="s">
        <v>290</v>
      </c>
      <c r="I2061" s="52">
        <v>0</v>
      </c>
      <c r="J2061" s="52">
        <v>0</v>
      </c>
      <c r="K2061" s="52">
        <v>0</v>
      </c>
      <c r="L2061" s="52">
        <v>0</v>
      </c>
      <c r="M2061" s="52">
        <v>0</v>
      </c>
      <c r="N2061" s="52">
        <v>0</v>
      </c>
    </row>
    <row r="2062" spans="1:14" x14ac:dyDescent="0.25">
      <c r="A2062" t="s">
        <v>155</v>
      </c>
      <c r="B2062" t="s">
        <v>165</v>
      </c>
      <c r="C2062" t="s">
        <v>166</v>
      </c>
      <c r="D2062" t="s">
        <v>167</v>
      </c>
      <c r="E2062">
        <v>2016</v>
      </c>
      <c r="F2062">
        <v>2016</v>
      </c>
      <c r="G2062" t="s">
        <v>137</v>
      </c>
      <c r="H2062" s="92" t="s">
        <v>291</v>
      </c>
      <c r="I2062" s="52">
        <v>0</v>
      </c>
      <c r="J2062" s="52">
        <v>0</v>
      </c>
      <c r="K2062" s="52">
        <v>0</v>
      </c>
      <c r="L2062" s="52">
        <v>0</v>
      </c>
      <c r="M2062" s="52">
        <v>0</v>
      </c>
      <c r="N2062" s="52">
        <v>0</v>
      </c>
    </row>
    <row r="2063" spans="1:14" x14ac:dyDescent="0.25">
      <c r="A2063" t="s">
        <v>155</v>
      </c>
      <c r="B2063" t="s">
        <v>165</v>
      </c>
      <c r="C2063" t="s">
        <v>166</v>
      </c>
      <c r="D2063" t="s">
        <v>167</v>
      </c>
      <c r="E2063">
        <v>2016</v>
      </c>
      <c r="F2063">
        <v>2016</v>
      </c>
      <c r="G2063" t="s">
        <v>137</v>
      </c>
      <c r="H2063" s="92" t="s">
        <v>292</v>
      </c>
      <c r="I2063" s="52">
        <v>0</v>
      </c>
      <c r="J2063" s="52">
        <v>0</v>
      </c>
      <c r="K2063" s="52">
        <v>0</v>
      </c>
      <c r="L2063" s="52">
        <v>0</v>
      </c>
      <c r="M2063" s="52">
        <v>0</v>
      </c>
      <c r="N2063" s="52">
        <v>0</v>
      </c>
    </row>
    <row r="2064" spans="1:14" x14ac:dyDescent="0.25">
      <c r="A2064" t="s">
        <v>155</v>
      </c>
      <c r="B2064" t="s">
        <v>165</v>
      </c>
      <c r="C2064" t="s">
        <v>166</v>
      </c>
      <c r="D2064" t="s">
        <v>167</v>
      </c>
      <c r="E2064">
        <v>2016</v>
      </c>
      <c r="F2064">
        <v>2016</v>
      </c>
      <c r="G2064" t="s">
        <v>137</v>
      </c>
      <c r="H2064" s="92" t="s">
        <v>293</v>
      </c>
      <c r="I2064" s="52">
        <v>0</v>
      </c>
      <c r="J2064" s="52">
        <v>0</v>
      </c>
      <c r="K2064" s="52">
        <v>0</v>
      </c>
      <c r="L2064" s="52">
        <v>0</v>
      </c>
      <c r="M2064" s="52">
        <v>0</v>
      </c>
      <c r="N2064" s="52">
        <v>0</v>
      </c>
    </row>
    <row r="2065" spans="1:14" x14ac:dyDescent="0.25">
      <c r="A2065" t="s">
        <v>155</v>
      </c>
      <c r="B2065" t="s">
        <v>165</v>
      </c>
      <c r="C2065" t="s">
        <v>166</v>
      </c>
      <c r="D2065" t="s">
        <v>167</v>
      </c>
      <c r="E2065">
        <v>2016</v>
      </c>
      <c r="F2065">
        <v>2016</v>
      </c>
      <c r="G2065" t="s">
        <v>137</v>
      </c>
      <c r="H2065" s="92" t="s">
        <v>294</v>
      </c>
      <c r="I2065" s="52">
        <v>0</v>
      </c>
      <c r="J2065" s="52">
        <v>0</v>
      </c>
      <c r="K2065" s="52">
        <v>0</v>
      </c>
      <c r="L2065" s="52">
        <v>0</v>
      </c>
      <c r="M2065" s="52">
        <v>0</v>
      </c>
      <c r="N2065" s="52">
        <v>0</v>
      </c>
    </row>
    <row r="2066" spans="1:14" x14ac:dyDescent="0.25">
      <c r="A2066" t="s">
        <v>155</v>
      </c>
      <c r="B2066" t="s">
        <v>165</v>
      </c>
      <c r="C2066" t="s">
        <v>166</v>
      </c>
      <c r="D2066" t="s">
        <v>167</v>
      </c>
      <c r="E2066">
        <v>2016</v>
      </c>
      <c r="F2066">
        <v>2016</v>
      </c>
      <c r="G2066" t="s">
        <v>138</v>
      </c>
      <c r="H2066" s="92" t="s">
        <v>285</v>
      </c>
      <c r="I2066" s="52">
        <v>0</v>
      </c>
      <c r="J2066" s="52">
        <v>0</v>
      </c>
      <c r="K2066" s="52">
        <v>0</v>
      </c>
      <c r="L2066" s="52">
        <v>0</v>
      </c>
      <c r="M2066" s="52">
        <v>0</v>
      </c>
      <c r="N2066" s="52">
        <v>0</v>
      </c>
    </row>
    <row r="2067" spans="1:14" x14ac:dyDescent="0.25">
      <c r="A2067" t="s">
        <v>155</v>
      </c>
      <c r="B2067" t="s">
        <v>165</v>
      </c>
      <c r="C2067" t="s">
        <v>166</v>
      </c>
      <c r="D2067" t="s">
        <v>167</v>
      </c>
      <c r="E2067">
        <v>2016</v>
      </c>
      <c r="F2067">
        <v>2016</v>
      </c>
      <c r="G2067" t="s">
        <v>138</v>
      </c>
      <c r="H2067" s="92" t="s">
        <v>286</v>
      </c>
      <c r="I2067" s="52">
        <v>0</v>
      </c>
      <c r="J2067" s="52">
        <v>0</v>
      </c>
      <c r="K2067" s="52">
        <v>0</v>
      </c>
      <c r="L2067" s="52">
        <v>0</v>
      </c>
      <c r="M2067" s="52">
        <v>0</v>
      </c>
      <c r="N2067" s="52">
        <v>0</v>
      </c>
    </row>
    <row r="2068" spans="1:14" x14ac:dyDescent="0.25">
      <c r="A2068" t="s">
        <v>155</v>
      </c>
      <c r="B2068" t="s">
        <v>165</v>
      </c>
      <c r="C2068" t="s">
        <v>166</v>
      </c>
      <c r="D2068" t="s">
        <v>167</v>
      </c>
      <c r="E2068">
        <v>2016</v>
      </c>
      <c r="F2068">
        <v>2016</v>
      </c>
      <c r="G2068" t="s">
        <v>138</v>
      </c>
      <c r="H2068" s="92" t="s">
        <v>287</v>
      </c>
      <c r="I2068" s="52">
        <v>0</v>
      </c>
      <c r="J2068" s="52">
        <v>0</v>
      </c>
      <c r="K2068" s="52">
        <v>0</v>
      </c>
      <c r="L2068" s="52">
        <v>0</v>
      </c>
      <c r="M2068" s="52">
        <v>0</v>
      </c>
      <c r="N2068" s="52">
        <v>0</v>
      </c>
    </row>
    <row r="2069" spans="1:14" x14ac:dyDescent="0.25">
      <c r="A2069" t="s">
        <v>155</v>
      </c>
      <c r="B2069" t="s">
        <v>165</v>
      </c>
      <c r="C2069" t="s">
        <v>166</v>
      </c>
      <c r="D2069" t="s">
        <v>167</v>
      </c>
      <c r="E2069">
        <v>2016</v>
      </c>
      <c r="F2069">
        <v>2016</v>
      </c>
      <c r="G2069" t="s">
        <v>138</v>
      </c>
      <c r="H2069" s="92" t="s">
        <v>288</v>
      </c>
      <c r="I2069" s="52">
        <v>0</v>
      </c>
      <c r="J2069" s="52">
        <v>0</v>
      </c>
      <c r="K2069" s="52">
        <v>0</v>
      </c>
      <c r="L2069" s="52">
        <v>0</v>
      </c>
      <c r="M2069" s="52">
        <v>0</v>
      </c>
      <c r="N2069" s="52">
        <v>0</v>
      </c>
    </row>
    <row r="2070" spans="1:14" x14ac:dyDescent="0.25">
      <c r="A2070" t="s">
        <v>155</v>
      </c>
      <c r="B2070" t="s">
        <v>165</v>
      </c>
      <c r="C2070" t="s">
        <v>166</v>
      </c>
      <c r="D2070" t="s">
        <v>167</v>
      </c>
      <c r="E2070">
        <v>2016</v>
      </c>
      <c r="F2070">
        <v>2016</v>
      </c>
      <c r="G2070" t="s">
        <v>138</v>
      </c>
      <c r="H2070" s="92" t="s">
        <v>289</v>
      </c>
      <c r="I2070" s="52">
        <v>0</v>
      </c>
      <c r="J2070" s="52">
        <v>0</v>
      </c>
      <c r="K2070" s="52">
        <v>0</v>
      </c>
      <c r="L2070" s="52">
        <v>0</v>
      </c>
      <c r="M2070" s="52">
        <v>0</v>
      </c>
      <c r="N2070" s="52">
        <v>0</v>
      </c>
    </row>
    <row r="2071" spans="1:14" x14ac:dyDescent="0.25">
      <c r="A2071" t="s">
        <v>155</v>
      </c>
      <c r="B2071" t="s">
        <v>165</v>
      </c>
      <c r="C2071" t="s">
        <v>166</v>
      </c>
      <c r="D2071" t="s">
        <v>167</v>
      </c>
      <c r="E2071">
        <v>2016</v>
      </c>
      <c r="F2071">
        <v>2016</v>
      </c>
      <c r="G2071" t="s">
        <v>138</v>
      </c>
      <c r="H2071" s="92" t="s">
        <v>290</v>
      </c>
      <c r="I2071" s="52">
        <v>0</v>
      </c>
      <c r="J2071" s="52">
        <v>0</v>
      </c>
      <c r="K2071" s="52">
        <v>0</v>
      </c>
      <c r="L2071" s="52">
        <v>0</v>
      </c>
      <c r="M2071" s="52">
        <v>0</v>
      </c>
      <c r="N2071" s="52">
        <v>0</v>
      </c>
    </row>
    <row r="2072" spans="1:14" x14ac:dyDescent="0.25">
      <c r="A2072" t="s">
        <v>155</v>
      </c>
      <c r="B2072" t="s">
        <v>165</v>
      </c>
      <c r="C2072" t="s">
        <v>166</v>
      </c>
      <c r="D2072" t="s">
        <v>167</v>
      </c>
      <c r="E2072">
        <v>2016</v>
      </c>
      <c r="F2072">
        <v>2016</v>
      </c>
      <c r="G2072" t="s">
        <v>138</v>
      </c>
      <c r="H2072" s="92" t="s">
        <v>291</v>
      </c>
      <c r="I2072" s="52">
        <v>0</v>
      </c>
      <c r="J2072" s="52">
        <v>0</v>
      </c>
      <c r="K2072" s="52">
        <v>0</v>
      </c>
      <c r="L2072" s="52">
        <v>0</v>
      </c>
      <c r="M2072" s="52">
        <v>0</v>
      </c>
      <c r="N2072" s="52">
        <v>0</v>
      </c>
    </row>
    <row r="2073" spans="1:14" x14ac:dyDescent="0.25">
      <c r="A2073" t="s">
        <v>155</v>
      </c>
      <c r="B2073" t="s">
        <v>165</v>
      </c>
      <c r="C2073" t="s">
        <v>166</v>
      </c>
      <c r="D2073" t="s">
        <v>167</v>
      </c>
      <c r="E2073">
        <v>2016</v>
      </c>
      <c r="F2073">
        <v>2016</v>
      </c>
      <c r="G2073" t="s">
        <v>138</v>
      </c>
      <c r="H2073" s="92" t="s">
        <v>292</v>
      </c>
      <c r="I2073" s="52">
        <v>0</v>
      </c>
      <c r="J2073" s="52">
        <v>0</v>
      </c>
      <c r="K2073" s="52">
        <v>0</v>
      </c>
      <c r="L2073" s="52">
        <v>0</v>
      </c>
      <c r="M2073" s="52">
        <v>0</v>
      </c>
      <c r="N2073" s="52">
        <v>0</v>
      </c>
    </row>
    <row r="2074" spans="1:14" x14ac:dyDescent="0.25">
      <c r="A2074" t="s">
        <v>155</v>
      </c>
      <c r="B2074" t="s">
        <v>165</v>
      </c>
      <c r="C2074" t="s">
        <v>166</v>
      </c>
      <c r="D2074" t="s">
        <v>167</v>
      </c>
      <c r="E2074">
        <v>2016</v>
      </c>
      <c r="F2074">
        <v>2016</v>
      </c>
      <c r="G2074" t="s">
        <v>138</v>
      </c>
      <c r="H2074" s="92" t="s">
        <v>293</v>
      </c>
      <c r="I2074" s="52">
        <v>0</v>
      </c>
      <c r="J2074" s="52">
        <v>0</v>
      </c>
      <c r="K2074" s="52">
        <v>0</v>
      </c>
      <c r="L2074" s="52">
        <v>0</v>
      </c>
      <c r="M2074" s="52">
        <v>0</v>
      </c>
      <c r="N2074" s="52">
        <v>0</v>
      </c>
    </row>
    <row r="2075" spans="1:14" x14ac:dyDescent="0.25">
      <c r="A2075" t="s">
        <v>155</v>
      </c>
      <c r="B2075" t="s">
        <v>165</v>
      </c>
      <c r="C2075" t="s">
        <v>166</v>
      </c>
      <c r="D2075" t="s">
        <v>167</v>
      </c>
      <c r="E2075">
        <v>2016</v>
      </c>
      <c r="F2075">
        <v>2016</v>
      </c>
      <c r="G2075" t="s">
        <v>138</v>
      </c>
      <c r="H2075" s="92" t="s">
        <v>294</v>
      </c>
      <c r="I2075" s="52">
        <v>0</v>
      </c>
      <c r="J2075" s="52">
        <v>0</v>
      </c>
      <c r="K2075" s="52">
        <v>0</v>
      </c>
      <c r="L2075" s="52">
        <v>0</v>
      </c>
      <c r="M2075" s="52">
        <v>0</v>
      </c>
      <c r="N2075" s="52">
        <v>0</v>
      </c>
    </row>
    <row r="2076" spans="1:14" x14ac:dyDescent="0.25">
      <c r="A2076" t="s">
        <v>155</v>
      </c>
      <c r="B2076" t="s">
        <v>165</v>
      </c>
      <c r="C2076" t="s">
        <v>166</v>
      </c>
      <c r="D2076" t="s">
        <v>167</v>
      </c>
      <c r="E2076">
        <v>2017</v>
      </c>
      <c r="F2076">
        <v>2016</v>
      </c>
      <c r="G2076" t="s">
        <v>134</v>
      </c>
      <c r="H2076" s="92" t="s">
        <v>285</v>
      </c>
      <c r="I2076" s="74">
        <v>0</v>
      </c>
      <c r="J2076" s="74">
        <v>0</v>
      </c>
      <c r="K2076" s="74">
        <v>0</v>
      </c>
      <c r="L2076" s="74">
        <v>0</v>
      </c>
      <c r="M2076" s="74">
        <v>0</v>
      </c>
      <c r="N2076" s="74">
        <v>0</v>
      </c>
    </row>
    <row r="2077" spans="1:14" x14ac:dyDescent="0.25">
      <c r="A2077" t="s">
        <v>155</v>
      </c>
      <c r="B2077" t="s">
        <v>165</v>
      </c>
      <c r="C2077" t="s">
        <v>166</v>
      </c>
      <c r="D2077" t="s">
        <v>167</v>
      </c>
      <c r="E2077">
        <v>2017</v>
      </c>
      <c r="F2077">
        <v>2016</v>
      </c>
      <c r="G2077" t="s">
        <v>134</v>
      </c>
      <c r="H2077" s="92" t="s">
        <v>286</v>
      </c>
      <c r="I2077" s="74">
        <v>0</v>
      </c>
      <c r="J2077" s="74">
        <v>0</v>
      </c>
      <c r="K2077" s="74">
        <v>0</v>
      </c>
      <c r="L2077" s="74">
        <v>0</v>
      </c>
      <c r="M2077" s="74">
        <v>0</v>
      </c>
      <c r="N2077" s="74">
        <v>0</v>
      </c>
    </row>
    <row r="2078" spans="1:14" x14ac:dyDescent="0.25">
      <c r="A2078" t="s">
        <v>155</v>
      </c>
      <c r="B2078" t="s">
        <v>165</v>
      </c>
      <c r="C2078" t="s">
        <v>166</v>
      </c>
      <c r="D2078" t="s">
        <v>167</v>
      </c>
      <c r="E2078">
        <v>2017</v>
      </c>
      <c r="F2078">
        <v>2016</v>
      </c>
      <c r="G2078" t="s">
        <v>134</v>
      </c>
      <c r="H2078" s="92" t="s">
        <v>287</v>
      </c>
      <c r="I2078" s="74">
        <v>0</v>
      </c>
      <c r="J2078" s="74">
        <v>0</v>
      </c>
      <c r="K2078" s="74">
        <v>0</v>
      </c>
      <c r="L2078" s="74">
        <v>0</v>
      </c>
      <c r="M2078" s="74">
        <v>0</v>
      </c>
      <c r="N2078" s="74">
        <v>0</v>
      </c>
    </row>
    <row r="2079" spans="1:14" x14ac:dyDescent="0.25">
      <c r="A2079" t="s">
        <v>155</v>
      </c>
      <c r="B2079" t="s">
        <v>165</v>
      </c>
      <c r="C2079" t="s">
        <v>166</v>
      </c>
      <c r="D2079" t="s">
        <v>167</v>
      </c>
      <c r="E2079">
        <v>2017</v>
      </c>
      <c r="F2079">
        <v>2016</v>
      </c>
      <c r="G2079" t="s">
        <v>134</v>
      </c>
      <c r="H2079" s="92" t="s">
        <v>288</v>
      </c>
      <c r="I2079" s="74">
        <v>0</v>
      </c>
      <c r="J2079" s="74">
        <v>0</v>
      </c>
      <c r="K2079" s="74">
        <v>0</v>
      </c>
      <c r="L2079" s="74">
        <v>0</v>
      </c>
      <c r="M2079" s="74">
        <v>0</v>
      </c>
      <c r="N2079" s="74">
        <v>0</v>
      </c>
    </row>
    <row r="2080" spans="1:14" x14ac:dyDescent="0.25">
      <c r="A2080" t="s">
        <v>155</v>
      </c>
      <c r="B2080" t="s">
        <v>165</v>
      </c>
      <c r="C2080" t="s">
        <v>166</v>
      </c>
      <c r="D2080" t="s">
        <v>167</v>
      </c>
      <c r="E2080">
        <v>2017</v>
      </c>
      <c r="F2080">
        <v>2016</v>
      </c>
      <c r="G2080" t="s">
        <v>134</v>
      </c>
      <c r="H2080" s="92" t="s">
        <v>289</v>
      </c>
      <c r="I2080" s="74">
        <v>0</v>
      </c>
      <c r="J2080" s="74">
        <v>0</v>
      </c>
      <c r="K2080" s="74">
        <v>0</v>
      </c>
      <c r="L2080" s="74">
        <v>0</v>
      </c>
      <c r="M2080" s="74">
        <v>0</v>
      </c>
      <c r="N2080" s="74">
        <v>0</v>
      </c>
    </row>
    <row r="2081" spans="1:14" x14ac:dyDescent="0.25">
      <c r="A2081" t="s">
        <v>155</v>
      </c>
      <c r="B2081" t="s">
        <v>165</v>
      </c>
      <c r="C2081" t="s">
        <v>166</v>
      </c>
      <c r="D2081" t="s">
        <v>167</v>
      </c>
      <c r="E2081">
        <v>2017</v>
      </c>
      <c r="F2081">
        <v>2016</v>
      </c>
      <c r="G2081" t="s">
        <v>134</v>
      </c>
      <c r="H2081" s="92" t="s">
        <v>290</v>
      </c>
      <c r="I2081" s="74">
        <v>0</v>
      </c>
      <c r="J2081" s="74">
        <v>0</v>
      </c>
      <c r="K2081" s="74">
        <v>0</v>
      </c>
      <c r="L2081" s="74">
        <v>0</v>
      </c>
      <c r="M2081" s="74">
        <v>0</v>
      </c>
      <c r="N2081" s="74">
        <v>0</v>
      </c>
    </row>
    <row r="2082" spans="1:14" x14ac:dyDescent="0.25">
      <c r="A2082" t="s">
        <v>155</v>
      </c>
      <c r="B2082" t="s">
        <v>165</v>
      </c>
      <c r="C2082" t="s">
        <v>166</v>
      </c>
      <c r="D2082" t="s">
        <v>167</v>
      </c>
      <c r="E2082">
        <v>2017</v>
      </c>
      <c r="F2082">
        <v>2016</v>
      </c>
      <c r="G2082" t="s">
        <v>134</v>
      </c>
      <c r="H2082" s="92" t="s">
        <v>291</v>
      </c>
      <c r="I2082" s="74">
        <v>0</v>
      </c>
      <c r="J2082" s="74">
        <v>0</v>
      </c>
      <c r="K2082" s="74">
        <v>0</v>
      </c>
      <c r="L2082" s="74">
        <v>0</v>
      </c>
      <c r="M2082" s="74">
        <v>0</v>
      </c>
      <c r="N2082" s="74">
        <v>0</v>
      </c>
    </row>
    <row r="2083" spans="1:14" x14ac:dyDescent="0.25">
      <c r="A2083" t="s">
        <v>155</v>
      </c>
      <c r="B2083" t="s">
        <v>165</v>
      </c>
      <c r="C2083" t="s">
        <v>166</v>
      </c>
      <c r="D2083" t="s">
        <v>167</v>
      </c>
      <c r="E2083">
        <v>2017</v>
      </c>
      <c r="F2083">
        <v>2016</v>
      </c>
      <c r="G2083" t="s">
        <v>134</v>
      </c>
      <c r="H2083" s="92" t="s">
        <v>292</v>
      </c>
      <c r="I2083" s="74">
        <v>0</v>
      </c>
      <c r="J2083" s="74">
        <v>0</v>
      </c>
      <c r="K2083" s="74">
        <v>0</v>
      </c>
      <c r="L2083" s="74">
        <v>0</v>
      </c>
      <c r="M2083" s="74">
        <v>0</v>
      </c>
      <c r="N2083" s="74">
        <v>0</v>
      </c>
    </row>
    <row r="2084" spans="1:14" x14ac:dyDescent="0.25">
      <c r="A2084" t="s">
        <v>155</v>
      </c>
      <c r="B2084" t="s">
        <v>165</v>
      </c>
      <c r="C2084" t="s">
        <v>166</v>
      </c>
      <c r="D2084" t="s">
        <v>167</v>
      </c>
      <c r="E2084">
        <v>2017</v>
      </c>
      <c r="F2084">
        <v>2016</v>
      </c>
      <c r="G2084" t="s">
        <v>134</v>
      </c>
      <c r="H2084" s="92" t="s">
        <v>293</v>
      </c>
      <c r="I2084" s="74">
        <v>0</v>
      </c>
      <c r="J2084" s="74">
        <v>0</v>
      </c>
      <c r="K2084" s="74">
        <v>0</v>
      </c>
      <c r="L2084" s="74">
        <v>0</v>
      </c>
      <c r="M2084" s="74">
        <v>0</v>
      </c>
      <c r="N2084" s="74">
        <v>0</v>
      </c>
    </row>
    <row r="2085" spans="1:14" x14ac:dyDescent="0.25">
      <c r="A2085" t="s">
        <v>155</v>
      </c>
      <c r="B2085" t="s">
        <v>165</v>
      </c>
      <c r="C2085" t="s">
        <v>166</v>
      </c>
      <c r="D2085" t="s">
        <v>167</v>
      </c>
      <c r="E2085">
        <v>2017</v>
      </c>
      <c r="F2085">
        <v>2016</v>
      </c>
      <c r="G2085" t="s">
        <v>134</v>
      </c>
      <c r="H2085" s="92" t="s">
        <v>294</v>
      </c>
      <c r="I2085" s="74">
        <v>0</v>
      </c>
      <c r="J2085" s="74">
        <v>0</v>
      </c>
      <c r="K2085" s="74">
        <v>0</v>
      </c>
      <c r="L2085" s="74">
        <v>0</v>
      </c>
      <c r="M2085" s="74">
        <v>0</v>
      </c>
      <c r="N2085" s="74">
        <v>0</v>
      </c>
    </row>
    <row r="2086" spans="1:14" x14ac:dyDescent="0.25">
      <c r="A2086" t="s">
        <v>155</v>
      </c>
      <c r="B2086" t="s">
        <v>165</v>
      </c>
      <c r="C2086" t="s">
        <v>166</v>
      </c>
      <c r="D2086" t="s">
        <v>167</v>
      </c>
      <c r="E2086">
        <v>2017</v>
      </c>
      <c r="F2086">
        <v>2016</v>
      </c>
      <c r="G2086" t="s">
        <v>137</v>
      </c>
      <c r="H2086" s="92" t="s">
        <v>285</v>
      </c>
      <c r="I2086" s="52">
        <v>0</v>
      </c>
      <c r="J2086" s="52">
        <v>0</v>
      </c>
      <c r="K2086" s="52">
        <v>0</v>
      </c>
      <c r="L2086" s="52">
        <v>0</v>
      </c>
      <c r="M2086" s="52">
        <v>0</v>
      </c>
      <c r="N2086" s="52">
        <v>0</v>
      </c>
    </row>
    <row r="2087" spans="1:14" x14ac:dyDescent="0.25">
      <c r="A2087" t="s">
        <v>155</v>
      </c>
      <c r="B2087" t="s">
        <v>165</v>
      </c>
      <c r="C2087" t="s">
        <v>166</v>
      </c>
      <c r="D2087" t="s">
        <v>167</v>
      </c>
      <c r="E2087">
        <v>2017</v>
      </c>
      <c r="F2087">
        <v>2016</v>
      </c>
      <c r="G2087" t="s">
        <v>137</v>
      </c>
      <c r="H2087" s="92" t="s">
        <v>286</v>
      </c>
      <c r="I2087" s="52">
        <v>0</v>
      </c>
      <c r="J2087" s="52">
        <v>0</v>
      </c>
      <c r="K2087" s="52">
        <v>0</v>
      </c>
      <c r="L2087" s="52">
        <v>0</v>
      </c>
      <c r="M2087" s="52">
        <v>0</v>
      </c>
      <c r="N2087" s="52">
        <v>0</v>
      </c>
    </row>
    <row r="2088" spans="1:14" x14ac:dyDescent="0.25">
      <c r="A2088" t="s">
        <v>155</v>
      </c>
      <c r="B2088" t="s">
        <v>165</v>
      </c>
      <c r="C2088" t="s">
        <v>166</v>
      </c>
      <c r="D2088" t="s">
        <v>167</v>
      </c>
      <c r="E2088">
        <v>2017</v>
      </c>
      <c r="F2088">
        <v>2016</v>
      </c>
      <c r="G2088" t="s">
        <v>137</v>
      </c>
      <c r="H2088" s="92" t="s">
        <v>287</v>
      </c>
      <c r="I2088" s="52">
        <v>0</v>
      </c>
      <c r="J2088" s="52">
        <v>0</v>
      </c>
      <c r="K2088" s="52">
        <v>0</v>
      </c>
      <c r="L2088" s="52">
        <v>0</v>
      </c>
      <c r="M2088" s="52">
        <v>0</v>
      </c>
      <c r="N2088" s="52">
        <v>0</v>
      </c>
    </row>
    <row r="2089" spans="1:14" x14ac:dyDescent="0.25">
      <c r="A2089" t="s">
        <v>155</v>
      </c>
      <c r="B2089" t="s">
        <v>165</v>
      </c>
      <c r="C2089" t="s">
        <v>166</v>
      </c>
      <c r="D2089" t="s">
        <v>167</v>
      </c>
      <c r="E2089">
        <v>2017</v>
      </c>
      <c r="F2089">
        <v>2016</v>
      </c>
      <c r="G2089" t="s">
        <v>137</v>
      </c>
      <c r="H2089" s="92" t="s">
        <v>288</v>
      </c>
      <c r="I2089" s="52">
        <v>0</v>
      </c>
      <c r="J2089" s="52">
        <v>0</v>
      </c>
      <c r="K2089" s="52">
        <v>0</v>
      </c>
      <c r="L2089" s="52">
        <v>0</v>
      </c>
      <c r="M2089" s="52">
        <v>0</v>
      </c>
      <c r="N2089" s="52">
        <v>0</v>
      </c>
    </row>
    <row r="2090" spans="1:14" x14ac:dyDescent="0.25">
      <c r="A2090" t="s">
        <v>155</v>
      </c>
      <c r="B2090" t="s">
        <v>165</v>
      </c>
      <c r="C2090" t="s">
        <v>166</v>
      </c>
      <c r="D2090" t="s">
        <v>167</v>
      </c>
      <c r="E2090">
        <v>2017</v>
      </c>
      <c r="F2090">
        <v>2016</v>
      </c>
      <c r="G2090" t="s">
        <v>137</v>
      </c>
      <c r="H2090" s="92" t="s">
        <v>289</v>
      </c>
      <c r="I2090" s="52">
        <v>0</v>
      </c>
      <c r="J2090" s="52">
        <v>0</v>
      </c>
      <c r="K2090" s="52">
        <v>0</v>
      </c>
      <c r="L2090" s="52">
        <v>0</v>
      </c>
      <c r="M2090" s="52">
        <v>0</v>
      </c>
      <c r="N2090" s="52">
        <v>0</v>
      </c>
    </row>
    <row r="2091" spans="1:14" x14ac:dyDescent="0.25">
      <c r="A2091" t="s">
        <v>155</v>
      </c>
      <c r="B2091" t="s">
        <v>165</v>
      </c>
      <c r="C2091" t="s">
        <v>166</v>
      </c>
      <c r="D2091" t="s">
        <v>167</v>
      </c>
      <c r="E2091">
        <v>2017</v>
      </c>
      <c r="F2091">
        <v>2016</v>
      </c>
      <c r="G2091" t="s">
        <v>137</v>
      </c>
      <c r="H2091" s="92" t="s">
        <v>290</v>
      </c>
      <c r="I2091" s="52">
        <v>0</v>
      </c>
      <c r="J2091" s="52">
        <v>0</v>
      </c>
      <c r="K2091" s="52">
        <v>0</v>
      </c>
      <c r="L2091" s="52">
        <v>0</v>
      </c>
      <c r="M2091" s="52">
        <v>0</v>
      </c>
      <c r="N2091" s="52">
        <v>0</v>
      </c>
    </row>
    <row r="2092" spans="1:14" x14ac:dyDescent="0.25">
      <c r="A2092" t="s">
        <v>155</v>
      </c>
      <c r="B2092" t="s">
        <v>165</v>
      </c>
      <c r="C2092" t="s">
        <v>166</v>
      </c>
      <c r="D2092" t="s">
        <v>167</v>
      </c>
      <c r="E2092">
        <v>2017</v>
      </c>
      <c r="F2092">
        <v>2016</v>
      </c>
      <c r="G2092" t="s">
        <v>137</v>
      </c>
      <c r="H2092" s="92" t="s">
        <v>291</v>
      </c>
      <c r="I2092" s="52">
        <v>0</v>
      </c>
      <c r="J2092" s="52">
        <v>0</v>
      </c>
      <c r="K2092" s="52">
        <v>0</v>
      </c>
      <c r="L2092" s="52">
        <v>0</v>
      </c>
      <c r="M2092" s="52">
        <v>0</v>
      </c>
      <c r="N2092" s="52">
        <v>0</v>
      </c>
    </row>
    <row r="2093" spans="1:14" x14ac:dyDescent="0.25">
      <c r="A2093" t="s">
        <v>155</v>
      </c>
      <c r="B2093" t="s">
        <v>165</v>
      </c>
      <c r="C2093" t="s">
        <v>166</v>
      </c>
      <c r="D2093" t="s">
        <v>167</v>
      </c>
      <c r="E2093">
        <v>2017</v>
      </c>
      <c r="F2093">
        <v>2016</v>
      </c>
      <c r="G2093" t="s">
        <v>137</v>
      </c>
      <c r="H2093" s="92" t="s">
        <v>292</v>
      </c>
      <c r="I2093" s="52">
        <v>0</v>
      </c>
      <c r="J2093" s="52">
        <v>0</v>
      </c>
      <c r="K2093" s="52">
        <v>0</v>
      </c>
      <c r="L2093" s="52">
        <v>0</v>
      </c>
      <c r="M2093" s="52">
        <v>0</v>
      </c>
      <c r="N2093" s="52">
        <v>0</v>
      </c>
    </row>
    <row r="2094" spans="1:14" x14ac:dyDescent="0.25">
      <c r="A2094" t="s">
        <v>155</v>
      </c>
      <c r="B2094" t="s">
        <v>165</v>
      </c>
      <c r="C2094" t="s">
        <v>166</v>
      </c>
      <c r="D2094" t="s">
        <v>167</v>
      </c>
      <c r="E2094">
        <v>2017</v>
      </c>
      <c r="F2094">
        <v>2016</v>
      </c>
      <c r="G2094" t="s">
        <v>137</v>
      </c>
      <c r="H2094" s="92" t="s">
        <v>293</v>
      </c>
      <c r="I2094" s="52">
        <v>0</v>
      </c>
      <c r="J2094" s="52">
        <v>0</v>
      </c>
      <c r="K2094" s="52">
        <v>0</v>
      </c>
      <c r="L2094" s="52">
        <v>0</v>
      </c>
      <c r="M2094" s="52">
        <v>0</v>
      </c>
      <c r="N2094" s="52">
        <v>0</v>
      </c>
    </row>
    <row r="2095" spans="1:14" x14ac:dyDescent="0.25">
      <c r="A2095" t="s">
        <v>155</v>
      </c>
      <c r="B2095" t="s">
        <v>165</v>
      </c>
      <c r="C2095" t="s">
        <v>166</v>
      </c>
      <c r="D2095" t="s">
        <v>167</v>
      </c>
      <c r="E2095">
        <v>2017</v>
      </c>
      <c r="F2095">
        <v>2016</v>
      </c>
      <c r="G2095" t="s">
        <v>137</v>
      </c>
      <c r="H2095" s="92" t="s">
        <v>294</v>
      </c>
      <c r="I2095" s="52">
        <v>0</v>
      </c>
      <c r="J2095" s="52">
        <v>0</v>
      </c>
      <c r="K2095" s="52">
        <v>0</v>
      </c>
      <c r="L2095" s="52">
        <v>0</v>
      </c>
      <c r="M2095" s="52">
        <v>0</v>
      </c>
      <c r="N2095" s="52">
        <v>0</v>
      </c>
    </row>
    <row r="2096" spans="1:14" x14ac:dyDescent="0.25">
      <c r="A2096" t="s">
        <v>155</v>
      </c>
      <c r="B2096" t="s">
        <v>165</v>
      </c>
      <c r="C2096" t="s">
        <v>166</v>
      </c>
      <c r="D2096" t="s">
        <v>167</v>
      </c>
      <c r="E2096">
        <v>2017</v>
      </c>
      <c r="F2096">
        <v>2016</v>
      </c>
      <c r="G2096" t="s">
        <v>138</v>
      </c>
      <c r="H2096" s="92" t="s">
        <v>285</v>
      </c>
      <c r="I2096" s="52">
        <v>0</v>
      </c>
      <c r="J2096" s="52">
        <v>0</v>
      </c>
      <c r="K2096" s="52">
        <v>0</v>
      </c>
      <c r="L2096" s="52">
        <v>0</v>
      </c>
      <c r="M2096" s="52">
        <v>0</v>
      </c>
      <c r="N2096" s="52">
        <v>0</v>
      </c>
    </row>
    <row r="2097" spans="1:14" x14ac:dyDescent="0.25">
      <c r="A2097" t="s">
        <v>155</v>
      </c>
      <c r="B2097" t="s">
        <v>165</v>
      </c>
      <c r="C2097" t="s">
        <v>166</v>
      </c>
      <c r="D2097" t="s">
        <v>167</v>
      </c>
      <c r="E2097">
        <v>2017</v>
      </c>
      <c r="F2097">
        <v>2016</v>
      </c>
      <c r="G2097" t="s">
        <v>138</v>
      </c>
      <c r="H2097" s="92" t="s">
        <v>286</v>
      </c>
      <c r="I2097" s="52">
        <v>0</v>
      </c>
      <c r="J2097" s="52">
        <v>0</v>
      </c>
      <c r="K2097" s="52">
        <v>0</v>
      </c>
      <c r="L2097" s="52">
        <v>0</v>
      </c>
      <c r="M2097" s="52">
        <v>0</v>
      </c>
      <c r="N2097" s="52">
        <v>0</v>
      </c>
    </row>
    <row r="2098" spans="1:14" x14ac:dyDescent="0.25">
      <c r="A2098" t="s">
        <v>155</v>
      </c>
      <c r="B2098" t="s">
        <v>165</v>
      </c>
      <c r="C2098" t="s">
        <v>166</v>
      </c>
      <c r="D2098" t="s">
        <v>167</v>
      </c>
      <c r="E2098">
        <v>2017</v>
      </c>
      <c r="F2098">
        <v>2016</v>
      </c>
      <c r="G2098" t="s">
        <v>138</v>
      </c>
      <c r="H2098" s="92" t="s">
        <v>287</v>
      </c>
      <c r="I2098" s="52">
        <v>0</v>
      </c>
      <c r="J2098" s="52">
        <v>0</v>
      </c>
      <c r="K2098" s="52">
        <v>0</v>
      </c>
      <c r="L2098" s="52">
        <v>0</v>
      </c>
      <c r="M2098" s="52">
        <v>0</v>
      </c>
      <c r="N2098" s="52">
        <v>0</v>
      </c>
    </row>
    <row r="2099" spans="1:14" x14ac:dyDescent="0.25">
      <c r="A2099" t="s">
        <v>155</v>
      </c>
      <c r="B2099" t="s">
        <v>165</v>
      </c>
      <c r="C2099" t="s">
        <v>166</v>
      </c>
      <c r="D2099" t="s">
        <v>167</v>
      </c>
      <c r="E2099">
        <v>2017</v>
      </c>
      <c r="F2099">
        <v>2016</v>
      </c>
      <c r="G2099" t="s">
        <v>138</v>
      </c>
      <c r="H2099" s="92" t="s">
        <v>288</v>
      </c>
      <c r="I2099" s="52">
        <v>0</v>
      </c>
      <c r="J2099" s="52">
        <v>0</v>
      </c>
      <c r="K2099" s="52">
        <v>0</v>
      </c>
      <c r="L2099" s="52">
        <v>0</v>
      </c>
      <c r="M2099" s="52">
        <v>0</v>
      </c>
      <c r="N2099" s="52">
        <v>0</v>
      </c>
    </row>
    <row r="2100" spans="1:14" x14ac:dyDescent="0.25">
      <c r="A2100" t="s">
        <v>155</v>
      </c>
      <c r="B2100" t="s">
        <v>165</v>
      </c>
      <c r="C2100" t="s">
        <v>166</v>
      </c>
      <c r="D2100" t="s">
        <v>167</v>
      </c>
      <c r="E2100">
        <v>2017</v>
      </c>
      <c r="F2100">
        <v>2016</v>
      </c>
      <c r="G2100" t="s">
        <v>138</v>
      </c>
      <c r="H2100" s="92" t="s">
        <v>289</v>
      </c>
      <c r="I2100" s="52">
        <v>0</v>
      </c>
      <c r="J2100" s="52">
        <v>0</v>
      </c>
      <c r="K2100" s="52">
        <v>0</v>
      </c>
      <c r="L2100" s="52">
        <v>0</v>
      </c>
      <c r="M2100" s="52">
        <v>0</v>
      </c>
      <c r="N2100" s="52">
        <v>0</v>
      </c>
    </row>
    <row r="2101" spans="1:14" x14ac:dyDescent="0.25">
      <c r="A2101" t="s">
        <v>155</v>
      </c>
      <c r="B2101" t="s">
        <v>165</v>
      </c>
      <c r="C2101" t="s">
        <v>166</v>
      </c>
      <c r="D2101" t="s">
        <v>167</v>
      </c>
      <c r="E2101">
        <v>2017</v>
      </c>
      <c r="F2101">
        <v>2016</v>
      </c>
      <c r="G2101" t="s">
        <v>138</v>
      </c>
      <c r="H2101" s="92" t="s">
        <v>290</v>
      </c>
      <c r="I2101" s="52">
        <v>0</v>
      </c>
      <c r="J2101" s="52">
        <v>0</v>
      </c>
      <c r="K2101" s="52">
        <v>0</v>
      </c>
      <c r="L2101" s="52">
        <v>0</v>
      </c>
      <c r="M2101" s="52">
        <v>0</v>
      </c>
      <c r="N2101" s="52">
        <v>0</v>
      </c>
    </row>
    <row r="2102" spans="1:14" x14ac:dyDescent="0.25">
      <c r="A2102" t="s">
        <v>155</v>
      </c>
      <c r="B2102" t="s">
        <v>165</v>
      </c>
      <c r="C2102" t="s">
        <v>166</v>
      </c>
      <c r="D2102" t="s">
        <v>167</v>
      </c>
      <c r="E2102">
        <v>2017</v>
      </c>
      <c r="F2102">
        <v>2016</v>
      </c>
      <c r="G2102" t="s">
        <v>138</v>
      </c>
      <c r="H2102" s="92" t="s">
        <v>291</v>
      </c>
      <c r="I2102" s="52">
        <v>0</v>
      </c>
      <c r="J2102" s="52">
        <v>0</v>
      </c>
      <c r="K2102" s="52">
        <v>0</v>
      </c>
      <c r="L2102" s="52">
        <v>0</v>
      </c>
      <c r="M2102" s="52">
        <v>0</v>
      </c>
      <c r="N2102" s="52">
        <v>0</v>
      </c>
    </row>
    <row r="2103" spans="1:14" x14ac:dyDescent="0.25">
      <c r="A2103" t="s">
        <v>155</v>
      </c>
      <c r="B2103" t="s">
        <v>165</v>
      </c>
      <c r="C2103" t="s">
        <v>166</v>
      </c>
      <c r="D2103" t="s">
        <v>167</v>
      </c>
      <c r="E2103">
        <v>2017</v>
      </c>
      <c r="F2103">
        <v>2016</v>
      </c>
      <c r="G2103" t="s">
        <v>138</v>
      </c>
      <c r="H2103" s="92" t="s">
        <v>292</v>
      </c>
      <c r="I2103" s="52">
        <v>0</v>
      </c>
      <c r="J2103" s="52">
        <v>0</v>
      </c>
      <c r="K2103" s="52">
        <v>0</v>
      </c>
      <c r="L2103" s="52">
        <v>0</v>
      </c>
      <c r="M2103" s="52">
        <v>0</v>
      </c>
      <c r="N2103" s="52">
        <v>0</v>
      </c>
    </row>
    <row r="2104" spans="1:14" x14ac:dyDescent="0.25">
      <c r="A2104" t="s">
        <v>155</v>
      </c>
      <c r="B2104" t="s">
        <v>165</v>
      </c>
      <c r="C2104" t="s">
        <v>166</v>
      </c>
      <c r="D2104" t="s">
        <v>167</v>
      </c>
      <c r="E2104">
        <v>2017</v>
      </c>
      <c r="F2104">
        <v>2016</v>
      </c>
      <c r="G2104" t="s">
        <v>138</v>
      </c>
      <c r="H2104" s="92" t="s">
        <v>293</v>
      </c>
      <c r="I2104" s="52">
        <v>0</v>
      </c>
      <c r="J2104" s="52">
        <v>0</v>
      </c>
      <c r="K2104" s="52">
        <v>0</v>
      </c>
      <c r="L2104" s="52">
        <v>0</v>
      </c>
      <c r="M2104" s="52">
        <v>0</v>
      </c>
      <c r="N2104" s="52">
        <v>0</v>
      </c>
    </row>
    <row r="2105" spans="1:14" x14ac:dyDescent="0.25">
      <c r="A2105" t="s">
        <v>155</v>
      </c>
      <c r="B2105" t="s">
        <v>165</v>
      </c>
      <c r="C2105" t="s">
        <v>166</v>
      </c>
      <c r="D2105" t="s">
        <v>167</v>
      </c>
      <c r="E2105">
        <v>2017</v>
      </c>
      <c r="F2105">
        <v>2016</v>
      </c>
      <c r="G2105" t="s">
        <v>138</v>
      </c>
      <c r="H2105" s="92" t="s">
        <v>294</v>
      </c>
      <c r="I2105" s="52">
        <v>0</v>
      </c>
      <c r="J2105" s="52">
        <v>0</v>
      </c>
      <c r="K2105" s="52">
        <v>0</v>
      </c>
      <c r="L2105" s="52">
        <v>0</v>
      </c>
      <c r="M2105" s="52">
        <v>0</v>
      </c>
      <c r="N2105" s="52">
        <v>0</v>
      </c>
    </row>
    <row r="2106" spans="1:14" x14ac:dyDescent="0.25">
      <c r="A2106" t="s">
        <v>155</v>
      </c>
      <c r="B2106" t="s">
        <v>165</v>
      </c>
      <c r="C2106" t="s">
        <v>166</v>
      </c>
      <c r="D2106" t="s">
        <v>167</v>
      </c>
      <c r="E2106" t="s">
        <v>168</v>
      </c>
      <c r="F2106">
        <v>2019</v>
      </c>
      <c r="G2106" t="s">
        <v>134</v>
      </c>
      <c r="H2106" s="92" t="s">
        <v>285</v>
      </c>
      <c r="I2106" s="74">
        <v>0</v>
      </c>
      <c r="J2106" s="74">
        <v>0</v>
      </c>
      <c r="K2106" s="74">
        <v>3.4736365000000001E-12</v>
      </c>
      <c r="L2106" s="74">
        <v>7.6986299999999995E-9</v>
      </c>
      <c r="M2106" s="74">
        <v>1.03369E-8</v>
      </c>
      <c r="N2106" s="74">
        <v>1.4014275000000001E-8</v>
      </c>
    </row>
    <row r="2107" spans="1:14" x14ac:dyDescent="0.25">
      <c r="A2107" t="s">
        <v>155</v>
      </c>
      <c r="B2107" t="s">
        <v>165</v>
      </c>
      <c r="C2107" t="s">
        <v>166</v>
      </c>
      <c r="D2107" t="s">
        <v>167</v>
      </c>
      <c r="E2107" t="s">
        <v>168</v>
      </c>
      <c r="F2107">
        <v>2019</v>
      </c>
      <c r="G2107" t="s">
        <v>134</v>
      </c>
      <c r="H2107" s="92" t="s">
        <v>286</v>
      </c>
      <c r="I2107" s="74">
        <v>0</v>
      </c>
      <c r="J2107" s="74">
        <v>0</v>
      </c>
      <c r="K2107" s="74">
        <v>3.6703879999999301E-9</v>
      </c>
      <c r="L2107" s="74">
        <v>8.9097000000000004E-7</v>
      </c>
      <c r="M2107" s="74">
        <v>1.18037E-6</v>
      </c>
      <c r="N2107" s="74">
        <v>2.7864199999999998E-6</v>
      </c>
    </row>
    <row r="2108" spans="1:14" x14ac:dyDescent="0.25">
      <c r="A2108" t="s">
        <v>155</v>
      </c>
      <c r="B2108" t="s">
        <v>165</v>
      </c>
      <c r="C2108" t="s">
        <v>166</v>
      </c>
      <c r="D2108" t="s">
        <v>167</v>
      </c>
      <c r="E2108" t="s">
        <v>168</v>
      </c>
      <c r="F2108">
        <v>2019</v>
      </c>
      <c r="G2108" t="s">
        <v>134</v>
      </c>
      <c r="H2108" s="92" t="s">
        <v>287</v>
      </c>
      <c r="I2108" s="74">
        <v>0</v>
      </c>
      <c r="J2108" s="74">
        <v>0</v>
      </c>
      <c r="K2108" s="74">
        <v>4.5599884999999998E-8</v>
      </c>
      <c r="L2108" s="74">
        <v>2.2228970000000001E-6</v>
      </c>
      <c r="M2108" s="74">
        <v>1.006205E-5</v>
      </c>
      <c r="N2108" s="74">
        <v>6.8721424999999896E-5</v>
      </c>
    </row>
    <row r="2109" spans="1:14" x14ac:dyDescent="0.25">
      <c r="A2109" t="s">
        <v>155</v>
      </c>
      <c r="B2109" t="s">
        <v>165</v>
      </c>
      <c r="C2109" t="s">
        <v>166</v>
      </c>
      <c r="D2109" t="s">
        <v>167</v>
      </c>
      <c r="E2109" t="s">
        <v>168</v>
      </c>
      <c r="F2109">
        <v>2019</v>
      </c>
      <c r="G2109" t="s">
        <v>134</v>
      </c>
      <c r="H2109" s="92" t="s">
        <v>288</v>
      </c>
      <c r="I2109" s="74">
        <v>0</v>
      </c>
      <c r="J2109" s="74">
        <v>0</v>
      </c>
      <c r="K2109" s="74">
        <v>1.2854765E-7</v>
      </c>
      <c r="L2109" s="74">
        <v>1.3343099999999999E-5</v>
      </c>
      <c r="M2109" s="74">
        <v>2.3334150000000001E-5</v>
      </c>
      <c r="N2109" s="74">
        <v>1.18855E-4</v>
      </c>
    </row>
    <row r="2110" spans="1:14" x14ac:dyDescent="0.25">
      <c r="A2110" t="s">
        <v>155</v>
      </c>
      <c r="B2110" t="s">
        <v>165</v>
      </c>
      <c r="C2110" t="s">
        <v>166</v>
      </c>
      <c r="D2110" t="s">
        <v>167</v>
      </c>
      <c r="E2110" t="s">
        <v>168</v>
      </c>
      <c r="F2110">
        <v>2019</v>
      </c>
      <c r="G2110" t="s">
        <v>134</v>
      </c>
      <c r="H2110" s="92" t="s">
        <v>289</v>
      </c>
      <c r="I2110" s="74">
        <v>0</v>
      </c>
      <c r="J2110" s="74">
        <v>0</v>
      </c>
      <c r="K2110" s="74">
        <v>2.99735299999999E-7</v>
      </c>
      <c r="L2110" s="74">
        <v>2.3412900000000001E-5</v>
      </c>
      <c r="M2110" s="74">
        <v>6.106405E-5</v>
      </c>
      <c r="N2110" s="74">
        <v>2.7381724999999899E-4</v>
      </c>
    </row>
    <row r="2111" spans="1:14" x14ac:dyDescent="0.25">
      <c r="A2111" t="s">
        <v>155</v>
      </c>
      <c r="B2111" t="s">
        <v>165</v>
      </c>
      <c r="C2111" t="s">
        <v>166</v>
      </c>
      <c r="D2111" t="s">
        <v>167</v>
      </c>
      <c r="E2111" t="s">
        <v>168</v>
      </c>
      <c r="F2111">
        <v>2019</v>
      </c>
      <c r="G2111" t="s">
        <v>134</v>
      </c>
      <c r="H2111" s="92" t="s">
        <v>290</v>
      </c>
      <c r="I2111" s="74">
        <v>0</v>
      </c>
      <c r="J2111" s="74">
        <v>0</v>
      </c>
      <c r="K2111" s="74">
        <v>2.7845829999999701E-8</v>
      </c>
      <c r="L2111" s="74">
        <v>7.3089489999999999E-7</v>
      </c>
      <c r="M2111" s="74">
        <v>8.0634649999999992E-6</v>
      </c>
      <c r="N2111" s="74">
        <v>6.6967705E-5</v>
      </c>
    </row>
    <row r="2112" spans="1:14" x14ac:dyDescent="0.25">
      <c r="A2112" t="s">
        <v>155</v>
      </c>
      <c r="B2112" t="s">
        <v>165</v>
      </c>
      <c r="C2112" t="s">
        <v>166</v>
      </c>
      <c r="D2112" t="s">
        <v>167</v>
      </c>
      <c r="E2112" t="s">
        <v>168</v>
      </c>
      <c r="F2112">
        <v>2019</v>
      </c>
      <c r="G2112" t="s">
        <v>134</v>
      </c>
      <c r="H2112" s="92" t="s">
        <v>291</v>
      </c>
      <c r="I2112" s="74">
        <v>0</v>
      </c>
      <c r="J2112" s="74">
        <v>0</v>
      </c>
      <c r="K2112" s="74">
        <v>7.1283684999999398E-9</v>
      </c>
      <c r="L2112" s="74">
        <v>5.2542349999999999E-7</v>
      </c>
      <c r="M2112" s="74">
        <v>3.1514399999999998E-6</v>
      </c>
      <c r="N2112" s="74">
        <v>1.7340899999999999E-5</v>
      </c>
    </row>
    <row r="2113" spans="1:14" x14ac:dyDescent="0.25">
      <c r="A2113" t="s">
        <v>155</v>
      </c>
      <c r="B2113" t="s">
        <v>165</v>
      </c>
      <c r="C2113" t="s">
        <v>166</v>
      </c>
      <c r="D2113" t="s">
        <v>167</v>
      </c>
      <c r="E2113" t="s">
        <v>168</v>
      </c>
      <c r="F2113">
        <v>2019</v>
      </c>
      <c r="G2113" t="s">
        <v>134</v>
      </c>
      <c r="H2113" s="92" t="s">
        <v>292</v>
      </c>
      <c r="I2113" s="74">
        <v>0</v>
      </c>
      <c r="J2113" s="74">
        <v>0</v>
      </c>
      <c r="K2113" s="74">
        <v>1.23556E-9</v>
      </c>
      <c r="L2113" s="74">
        <v>1.03926E-7</v>
      </c>
      <c r="M2113" s="74">
        <v>6.2964349999999895E-7</v>
      </c>
      <c r="N2113" s="74">
        <v>4.1397475000000003E-6</v>
      </c>
    </row>
    <row r="2114" spans="1:14" x14ac:dyDescent="0.25">
      <c r="A2114" t="s">
        <v>155</v>
      </c>
      <c r="B2114" t="s">
        <v>165</v>
      </c>
      <c r="C2114" t="s">
        <v>166</v>
      </c>
      <c r="D2114" t="s">
        <v>167</v>
      </c>
      <c r="E2114" t="s">
        <v>168</v>
      </c>
      <c r="F2114">
        <v>2019</v>
      </c>
      <c r="G2114" t="s">
        <v>134</v>
      </c>
      <c r="H2114" s="92" t="s">
        <v>293</v>
      </c>
      <c r="I2114" s="74">
        <v>0</v>
      </c>
      <c r="J2114" s="74">
        <v>0</v>
      </c>
      <c r="K2114" s="74">
        <v>4.0195474999999902E-10</v>
      </c>
      <c r="L2114" s="74">
        <v>3.8917399999999999E-8</v>
      </c>
      <c r="M2114" s="74">
        <v>2.0468500000000001E-7</v>
      </c>
      <c r="N2114" s="74">
        <v>1.3822524999999999E-6</v>
      </c>
    </row>
    <row r="2115" spans="1:14" x14ac:dyDescent="0.25">
      <c r="A2115" t="s">
        <v>155</v>
      </c>
      <c r="B2115" t="s">
        <v>165</v>
      </c>
      <c r="C2115" t="s">
        <v>166</v>
      </c>
      <c r="D2115" t="s">
        <v>167</v>
      </c>
      <c r="E2115" t="s">
        <v>168</v>
      </c>
      <c r="F2115">
        <v>2019</v>
      </c>
      <c r="G2115" t="s">
        <v>134</v>
      </c>
      <c r="H2115" s="92" t="s">
        <v>294</v>
      </c>
      <c r="I2115" s="74">
        <v>0</v>
      </c>
      <c r="J2115" s="74">
        <v>0</v>
      </c>
      <c r="K2115" s="74">
        <v>1.65930149999999E-10</v>
      </c>
      <c r="L2115" s="74">
        <v>1.6697500000000001E-8</v>
      </c>
      <c r="M2115" s="74">
        <v>6.7480299999999996E-8</v>
      </c>
      <c r="N2115" s="74">
        <v>4.3626674999999999E-7</v>
      </c>
    </row>
    <row r="2116" spans="1:14" x14ac:dyDescent="0.25">
      <c r="A2116" t="s">
        <v>155</v>
      </c>
      <c r="B2116" t="s">
        <v>165</v>
      </c>
      <c r="C2116" t="s">
        <v>166</v>
      </c>
      <c r="D2116" t="s">
        <v>167</v>
      </c>
      <c r="E2116" t="s">
        <v>168</v>
      </c>
      <c r="F2116">
        <v>2019</v>
      </c>
      <c r="G2116" t="s">
        <v>137</v>
      </c>
      <c r="H2116" s="92" t="s">
        <v>285</v>
      </c>
      <c r="I2116" s="52">
        <v>0</v>
      </c>
      <c r="J2116" s="52">
        <v>0</v>
      </c>
      <c r="K2116" s="52">
        <v>0</v>
      </c>
      <c r="L2116" s="52">
        <v>0</v>
      </c>
      <c r="M2116" s="52">
        <v>0</v>
      </c>
      <c r="N2116" s="52">
        <v>0</v>
      </c>
    </row>
    <row r="2117" spans="1:14" x14ac:dyDescent="0.25">
      <c r="A2117" t="s">
        <v>155</v>
      </c>
      <c r="B2117" t="s">
        <v>165</v>
      </c>
      <c r="C2117" t="s">
        <v>166</v>
      </c>
      <c r="D2117" t="s">
        <v>167</v>
      </c>
      <c r="E2117" t="s">
        <v>168</v>
      </c>
      <c r="F2117">
        <v>2019</v>
      </c>
      <c r="G2117" t="s">
        <v>137</v>
      </c>
      <c r="H2117" s="92" t="s">
        <v>286</v>
      </c>
      <c r="I2117" s="52">
        <v>0</v>
      </c>
      <c r="J2117" s="52">
        <v>0</v>
      </c>
      <c r="K2117" s="52">
        <v>0</v>
      </c>
      <c r="L2117" s="52">
        <v>0</v>
      </c>
      <c r="M2117" s="52">
        <v>0</v>
      </c>
      <c r="N2117" s="52">
        <v>0</v>
      </c>
    </row>
    <row r="2118" spans="1:14" x14ac:dyDescent="0.25">
      <c r="A2118" t="s">
        <v>155</v>
      </c>
      <c r="B2118" t="s">
        <v>165</v>
      </c>
      <c r="C2118" t="s">
        <v>166</v>
      </c>
      <c r="D2118" t="s">
        <v>167</v>
      </c>
      <c r="E2118" t="s">
        <v>168</v>
      </c>
      <c r="F2118">
        <v>2019</v>
      </c>
      <c r="G2118" t="s">
        <v>137</v>
      </c>
      <c r="H2118" s="92" t="s">
        <v>287</v>
      </c>
      <c r="I2118" s="52">
        <v>0</v>
      </c>
      <c r="J2118" s="52">
        <v>0</v>
      </c>
      <c r="K2118" s="52">
        <v>0</v>
      </c>
      <c r="L2118" s="52">
        <v>0</v>
      </c>
      <c r="M2118" s="52">
        <v>0</v>
      </c>
      <c r="N2118" s="52">
        <v>0</v>
      </c>
    </row>
    <row r="2119" spans="1:14" x14ac:dyDescent="0.25">
      <c r="A2119" t="s">
        <v>155</v>
      </c>
      <c r="B2119" t="s">
        <v>165</v>
      </c>
      <c r="C2119" t="s">
        <v>166</v>
      </c>
      <c r="D2119" t="s">
        <v>167</v>
      </c>
      <c r="E2119" t="s">
        <v>168</v>
      </c>
      <c r="F2119">
        <v>2019</v>
      </c>
      <c r="G2119" t="s">
        <v>137</v>
      </c>
      <c r="H2119" s="92" t="s">
        <v>288</v>
      </c>
      <c r="I2119" s="52">
        <v>0</v>
      </c>
      <c r="J2119" s="52">
        <v>0</v>
      </c>
      <c r="K2119" s="52">
        <v>0</v>
      </c>
      <c r="L2119" s="52">
        <v>0</v>
      </c>
      <c r="M2119" s="52">
        <v>0</v>
      </c>
      <c r="N2119" s="52">
        <v>0</v>
      </c>
    </row>
    <row r="2120" spans="1:14" x14ac:dyDescent="0.25">
      <c r="A2120" t="s">
        <v>155</v>
      </c>
      <c r="B2120" t="s">
        <v>165</v>
      </c>
      <c r="C2120" t="s">
        <v>166</v>
      </c>
      <c r="D2120" t="s">
        <v>167</v>
      </c>
      <c r="E2120" t="s">
        <v>168</v>
      </c>
      <c r="F2120">
        <v>2019</v>
      </c>
      <c r="G2120" t="s">
        <v>137</v>
      </c>
      <c r="H2120" s="92" t="s">
        <v>289</v>
      </c>
      <c r="I2120" s="52">
        <v>0</v>
      </c>
      <c r="J2120" s="52">
        <v>0</v>
      </c>
      <c r="K2120" s="52">
        <v>0</v>
      </c>
      <c r="L2120" s="52">
        <v>0</v>
      </c>
      <c r="M2120" s="52">
        <v>0</v>
      </c>
      <c r="N2120" s="52">
        <v>0</v>
      </c>
    </row>
    <row r="2121" spans="1:14" x14ac:dyDescent="0.25">
      <c r="A2121" t="s">
        <v>155</v>
      </c>
      <c r="B2121" t="s">
        <v>165</v>
      </c>
      <c r="C2121" t="s">
        <v>166</v>
      </c>
      <c r="D2121" t="s">
        <v>167</v>
      </c>
      <c r="E2121" t="s">
        <v>168</v>
      </c>
      <c r="F2121">
        <v>2019</v>
      </c>
      <c r="G2121" t="s">
        <v>137</v>
      </c>
      <c r="H2121" s="92" t="s">
        <v>290</v>
      </c>
      <c r="I2121" s="52">
        <v>0</v>
      </c>
      <c r="J2121" s="52">
        <v>0</v>
      </c>
      <c r="K2121" s="52">
        <v>0</v>
      </c>
      <c r="L2121" s="52">
        <v>0</v>
      </c>
      <c r="M2121" s="52">
        <v>0</v>
      </c>
      <c r="N2121" s="52">
        <v>0</v>
      </c>
    </row>
    <row r="2122" spans="1:14" x14ac:dyDescent="0.25">
      <c r="A2122" t="s">
        <v>155</v>
      </c>
      <c r="B2122" t="s">
        <v>165</v>
      </c>
      <c r="C2122" t="s">
        <v>166</v>
      </c>
      <c r="D2122" t="s">
        <v>167</v>
      </c>
      <c r="E2122" t="s">
        <v>168</v>
      </c>
      <c r="F2122">
        <v>2019</v>
      </c>
      <c r="G2122" t="s">
        <v>137</v>
      </c>
      <c r="H2122" s="92" t="s">
        <v>291</v>
      </c>
      <c r="I2122" s="52">
        <v>0</v>
      </c>
      <c r="J2122" s="52">
        <v>0</v>
      </c>
      <c r="K2122" s="52">
        <v>0</v>
      </c>
      <c r="L2122" s="52">
        <v>0</v>
      </c>
      <c r="M2122" s="52">
        <v>0</v>
      </c>
      <c r="N2122" s="52">
        <v>0</v>
      </c>
    </row>
    <row r="2123" spans="1:14" x14ac:dyDescent="0.25">
      <c r="A2123" t="s">
        <v>155</v>
      </c>
      <c r="B2123" t="s">
        <v>165</v>
      </c>
      <c r="C2123" t="s">
        <v>166</v>
      </c>
      <c r="D2123" t="s">
        <v>167</v>
      </c>
      <c r="E2123" t="s">
        <v>168</v>
      </c>
      <c r="F2123">
        <v>2019</v>
      </c>
      <c r="G2123" t="s">
        <v>137</v>
      </c>
      <c r="H2123" s="92" t="s">
        <v>292</v>
      </c>
      <c r="I2123" s="52">
        <v>0</v>
      </c>
      <c r="J2123" s="52">
        <v>0</v>
      </c>
      <c r="K2123" s="52">
        <v>0</v>
      </c>
      <c r="L2123" s="52">
        <v>0</v>
      </c>
      <c r="M2123" s="52">
        <v>0</v>
      </c>
      <c r="N2123" s="52">
        <v>0</v>
      </c>
    </row>
    <row r="2124" spans="1:14" x14ac:dyDescent="0.25">
      <c r="A2124" t="s">
        <v>155</v>
      </c>
      <c r="B2124" t="s">
        <v>165</v>
      </c>
      <c r="C2124" t="s">
        <v>166</v>
      </c>
      <c r="D2124" t="s">
        <v>167</v>
      </c>
      <c r="E2124" t="s">
        <v>168</v>
      </c>
      <c r="F2124">
        <v>2019</v>
      </c>
      <c r="G2124" t="s">
        <v>137</v>
      </c>
      <c r="H2124" s="92" t="s">
        <v>293</v>
      </c>
      <c r="I2124" s="52">
        <v>0</v>
      </c>
      <c r="J2124" s="52">
        <v>0</v>
      </c>
      <c r="K2124" s="52">
        <v>0</v>
      </c>
      <c r="L2124" s="52">
        <v>0</v>
      </c>
      <c r="M2124" s="52">
        <v>0</v>
      </c>
      <c r="N2124" s="52">
        <v>0</v>
      </c>
    </row>
    <row r="2125" spans="1:14" x14ac:dyDescent="0.25">
      <c r="A2125" t="s">
        <v>155</v>
      </c>
      <c r="B2125" t="s">
        <v>165</v>
      </c>
      <c r="C2125" t="s">
        <v>166</v>
      </c>
      <c r="D2125" t="s">
        <v>167</v>
      </c>
      <c r="E2125" t="s">
        <v>168</v>
      </c>
      <c r="F2125">
        <v>2019</v>
      </c>
      <c r="G2125" t="s">
        <v>137</v>
      </c>
      <c r="H2125" s="92" t="s">
        <v>294</v>
      </c>
      <c r="I2125" s="52">
        <v>0</v>
      </c>
      <c r="J2125" s="52">
        <v>0</v>
      </c>
      <c r="K2125" s="52">
        <v>0</v>
      </c>
      <c r="L2125" s="52">
        <v>0</v>
      </c>
      <c r="M2125" s="52">
        <v>0</v>
      </c>
      <c r="N2125" s="52">
        <v>0</v>
      </c>
    </row>
    <row r="2126" spans="1:14" x14ac:dyDescent="0.25">
      <c r="A2126" t="s">
        <v>155</v>
      </c>
      <c r="B2126" t="s">
        <v>165</v>
      </c>
      <c r="C2126" t="s">
        <v>166</v>
      </c>
      <c r="D2126" t="s">
        <v>167</v>
      </c>
      <c r="E2126" t="s">
        <v>168</v>
      </c>
      <c r="F2126">
        <v>2019</v>
      </c>
      <c r="G2126" t="s">
        <v>138</v>
      </c>
      <c r="H2126" s="92" t="s">
        <v>285</v>
      </c>
      <c r="I2126" s="52">
        <v>0</v>
      </c>
      <c r="J2126" s="52">
        <v>0</v>
      </c>
      <c r="K2126" s="52">
        <v>3.4736365000000001E-12</v>
      </c>
      <c r="L2126" s="52">
        <v>7.6986299999999995E-9</v>
      </c>
      <c r="M2126" s="52">
        <v>1.03369E-8</v>
      </c>
      <c r="N2126" s="52">
        <v>1.4014275000000001E-8</v>
      </c>
    </row>
    <row r="2127" spans="1:14" x14ac:dyDescent="0.25">
      <c r="A2127" t="s">
        <v>155</v>
      </c>
      <c r="B2127" t="s">
        <v>165</v>
      </c>
      <c r="C2127" t="s">
        <v>166</v>
      </c>
      <c r="D2127" t="s">
        <v>167</v>
      </c>
      <c r="E2127" t="s">
        <v>168</v>
      </c>
      <c r="F2127">
        <v>2019</v>
      </c>
      <c r="G2127" t="s">
        <v>138</v>
      </c>
      <c r="H2127" s="92" t="s">
        <v>286</v>
      </c>
      <c r="I2127" s="52">
        <v>0</v>
      </c>
      <c r="J2127" s="52">
        <v>0</v>
      </c>
      <c r="K2127" s="52">
        <v>3.6703879999999301E-9</v>
      </c>
      <c r="L2127" s="52">
        <v>8.9097000000000004E-7</v>
      </c>
      <c r="M2127" s="52">
        <v>1.18037E-6</v>
      </c>
      <c r="N2127" s="52">
        <v>2.7864199999999998E-6</v>
      </c>
    </row>
    <row r="2128" spans="1:14" x14ac:dyDescent="0.25">
      <c r="A2128" t="s">
        <v>155</v>
      </c>
      <c r="B2128" t="s">
        <v>165</v>
      </c>
      <c r="C2128" t="s">
        <v>166</v>
      </c>
      <c r="D2128" t="s">
        <v>167</v>
      </c>
      <c r="E2128" t="s">
        <v>168</v>
      </c>
      <c r="F2128">
        <v>2019</v>
      </c>
      <c r="G2128" t="s">
        <v>138</v>
      </c>
      <c r="H2128" s="92" t="s">
        <v>287</v>
      </c>
      <c r="I2128" s="52">
        <v>0</v>
      </c>
      <c r="J2128" s="52">
        <v>0</v>
      </c>
      <c r="K2128" s="52">
        <v>4.5599884999999998E-8</v>
      </c>
      <c r="L2128" s="52">
        <v>2.2228970000000001E-6</v>
      </c>
      <c r="M2128" s="52">
        <v>1.006205E-5</v>
      </c>
      <c r="N2128" s="52">
        <v>6.8721424999999896E-5</v>
      </c>
    </row>
    <row r="2129" spans="1:14" x14ac:dyDescent="0.25">
      <c r="A2129" t="s">
        <v>155</v>
      </c>
      <c r="B2129" t="s">
        <v>165</v>
      </c>
      <c r="C2129" t="s">
        <v>166</v>
      </c>
      <c r="D2129" t="s">
        <v>167</v>
      </c>
      <c r="E2129" t="s">
        <v>168</v>
      </c>
      <c r="F2129">
        <v>2019</v>
      </c>
      <c r="G2129" t="s">
        <v>138</v>
      </c>
      <c r="H2129" s="92" t="s">
        <v>288</v>
      </c>
      <c r="I2129" s="52">
        <v>0</v>
      </c>
      <c r="J2129" s="52">
        <v>0</v>
      </c>
      <c r="K2129" s="52">
        <v>1.2854765E-7</v>
      </c>
      <c r="L2129" s="52">
        <v>1.3343099999999999E-5</v>
      </c>
      <c r="M2129" s="52">
        <v>2.3334150000000001E-5</v>
      </c>
      <c r="N2129" s="52">
        <v>1.18855E-4</v>
      </c>
    </row>
    <row r="2130" spans="1:14" x14ac:dyDescent="0.25">
      <c r="A2130" t="s">
        <v>155</v>
      </c>
      <c r="B2130" t="s">
        <v>165</v>
      </c>
      <c r="C2130" t="s">
        <v>166</v>
      </c>
      <c r="D2130" t="s">
        <v>167</v>
      </c>
      <c r="E2130" t="s">
        <v>168</v>
      </c>
      <c r="F2130">
        <v>2019</v>
      </c>
      <c r="G2130" t="s">
        <v>138</v>
      </c>
      <c r="H2130" s="92" t="s">
        <v>289</v>
      </c>
      <c r="I2130" s="52">
        <v>0</v>
      </c>
      <c r="J2130" s="52">
        <v>0</v>
      </c>
      <c r="K2130" s="52">
        <v>2.99735299999999E-7</v>
      </c>
      <c r="L2130" s="52">
        <v>2.3412900000000001E-5</v>
      </c>
      <c r="M2130" s="52">
        <v>6.106405E-5</v>
      </c>
      <c r="N2130" s="52">
        <v>2.7381724999999899E-4</v>
      </c>
    </row>
    <row r="2131" spans="1:14" x14ac:dyDescent="0.25">
      <c r="A2131" t="s">
        <v>155</v>
      </c>
      <c r="B2131" t="s">
        <v>165</v>
      </c>
      <c r="C2131" t="s">
        <v>166</v>
      </c>
      <c r="D2131" t="s">
        <v>167</v>
      </c>
      <c r="E2131" t="s">
        <v>168</v>
      </c>
      <c r="F2131">
        <v>2019</v>
      </c>
      <c r="G2131" t="s">
        <v>138</v>
      </c>
      <c r="H2131" s="92" t="s">
        <v>290</v>
      </c>
      <c r="I2131" s="52">
        <v>0</v>
      </c>
      <c r="J2131" s="52">
        <v>0</v>
      </c>
      <c r="K2131" s="52">
        <v>2.7845829999999701E-8</v>
      </c>
      <c r="L2131" s="52">
        <v>7.3089489999999999E-7</v>
      </c>
      <c r="M2131" s="52">
        <v>8.0634649999999992E-6</v>
      </c>
      <c r="N2131" s="52">
        <v>6.6967705E-5</v>
      </c>
    </row>
    <row r="2132" spans="1:14" x14ac:dyDescent="0.25">
      <c r="A2132" t="s">
        <v>155</v>
      </c>
      <c r="B2132" t="s">
        <v>165</v>
      </c>
      <c r="C2132" t="s">
        <v>166</v>
      </c>
      <c r="D2132" t="s">
        <v>167</v>
      </c>
      <c r="E2132" t="s">
        <v>168</v>
      </c>
      <c r="F2132">
        <v>2019</v>
      </c>
      <c r="G2132" t="s">
        <v>138</v>
      </c>
      <c r="H2132" s="92" t="s">
        <v>291</v>
      </c>
      <c r="I2132" s="52">
        <v>0</v>
      </c>
      <c r="J2132" s="52">
        <v>0</v>
      </c>
      <c r="K2132" s="52">
        <v>7.1283684999999398E-9</v>
      </c>
      <c r="L2132" s="52">
        <v>5.2542349999999999E-7</v>
      </c>
      <c r="M2132" s="52">
        <v>3.1514399999999998E-6</v>
      </c>
      <c r="N2132" s="52">
        <v>1.7340899999999999E-5</v>
      </c>
    </row>
    <row r="2133" spans="1:14" x14ac:dyDescent="0.25">
      <c r="A2133" t="s">
        <v>155</v>
      </c>
      <c r="B2133" t="s">
        <v>165</v>
      </c>
      <c r="C2133" t="s">
        <v>166</v>
      </c>
      <c r="D2133" t="s">
        <v>167</v>
      </c>
      <c r="E2133" t="s">
        <v>168</v>
      </c>
      <c r="F2133">
        <v>2019</v>
      </c>
      <c r="G2133" t="s">
        <v>138</v>
      </c>
      <c r="H2133" s="92" t="s">
        <v>292</v>
      </c>
      <c r="I2133" s="52">
        <v>0</v>
      </c>
      <c r="J2133" s="52">
        <v>0</v>
      </c>
      <c r="K2133" s="52">
        <v>1.23556E-9</v>
      </c>
      <c r="L2133" s="52">
        <v>1.03926E-7</v>
      </c>
      <c r="M2133" s="52">
        <v>6.2964349999999895E-7</v>
      </c>
      <c r="N2133" s="52">
        <v>4.1397475000000003E-6</v>
      </c>
    </row>
    <row r="2134" spans="1:14" x14ac:dyDescent="0.25">
      <c r="A2134" t="s">
        <v>155</v>
      </c>
      <c r="B2134" t="s">
        <v>165</v>
      </c>
      <c r="C2134" t="s">
        <v>166</v>
      </c>
      <c r="D2134" t="s">
        <v>167</v>
      </c>
      <c r="E2134" t="s">
        <v>168</v>
      </c>
      <c r="F2134">
        <v>2019</v>
      </c>
      <c r="G2134" t="s">
        <v>138</v>
      </c>
      <c r="H2134" s="92" t="s">
        <v>293</v>
      </c>
      <c r="I2134" s="52">
        <v>0</v>
      </c>
      <c r="J2134" s="52">
        <v>0</v>
      </c>
      <c r="K2134" s="52">
        <v>4.0195474999999902E-10</v>
      </c>
      <c r="L2134" s="52">
        <v>3.8917399999999999E-8</v>
      </c>
      <c r="M2134" s="52">
        <v>2.0468500000000001E-7</v>
      </c>
      <c r="N2134" s="52">
        <v>1.3822524999999999E-6</v>
      </c>
    </row>
    <row r="2135" spans="1:14" x14ac:dyDescent="0.25">
      <c r="A2135" t="s">
        <v>155</v>
      </c>
      <c r="B2135" t="s">
        <v>165</v>
      </c>
      <c r="C2135" t="s">
        <v>166</v>
      </c>
      <c r="D2135" t="s">
        <v>167</v>
      </c>
      <c r="E2135" t="s">
        <v>168</v>
      </c>
      <c r="F2135">
        <v>2019</v>
      </c>
      <c r="G2135" t="s">
        <v>138</v>
      </c>
      <c r="H2135" s="92" t="s">
        <v>294</v>
      </c>
      <c r="I2135" s="52">
        <v>0</v>
      </c>
      <c r="J2135" s="52">
        <v>0</v>
      </c>
      <c r="K2135" s="52">
        <v>1.65930149999999E-10</v>
      </c>
      <c r="L2135" s="52">
        <v>1.6697500000000001E-8</v>
      </c>
      <c r="M2135" s="52">
        <v>6.7480299999999996E-8</v>
      </c>
      <c r="N2135" s="52">
        <v>4.3626674999999999E-7</v>
      </c>
    </row>
    <row r="2136" spans="1:14" x14ac:dyDescent="0.25">
      <c r="A2136" t="s">
        <v>155</v>
      </c>
      <c r="B2136" t="s">
        <v>172</v>
      </c>
      <c r="C2136" t="s">
        <v>173</v>
      </c>
      <c r="D2136" t="s">
        <v>174</v>
      </c>
      <c r="E2136">
        <v>2015</v>
      </c>
      <c r="F2136">
        <v>2016</v>
      </c>
      <c r="G2136" t="s">
        <v>134</v>
      </c>
      <c r="H2136" s="92" t="s">
        <v>285</v>
      </c>
      <c r="I2136" s="74">
        <v>2.2799999999999998E-18</v>
      </c>
      <c r="J2136" s="74">
        <v>5.4100000000000002E-13</v>
      </c>
      <c r="K2136" s="74">
        <v>5.04E-9</v>
      </c>
      <c r="L2136" s="74">
        <v>3.2399999999999999E-7</v>
      </c>
      <c r="M2136" s="74">
        <v>6.5300000000000004E-7</v>
      </c>
      <c r="N2136" s="74">
        <v>1.06E-6</v>
      </c>
    </row>
    <row r="2137" spans="1:14" x14ac:dyDescent="0.25">
      <c r="A2137" t="s">
        <v>155</v>
      </c>
      <c r="B2137" t="s">
        <v>172</v>
      </c>
      <c r="C2137" t="s">
        <v>173</v>
      </c>
      <c r="D2137" t="s">
        <v>174</v>
      </c>
      <c r="E2137">
        <v>2015</v>
      </c>
      <c r="F2137">
        <v>2016</v>
      </c>
      <c r="G2137" t="s">
        <v>134</v>
      </c>
      <c r="H2137" s="92" t="s">
        <v>286</v>
      </c>
      <c r="I2137" s="74">
        <v>5.6100000000000003E-13</v>
      </c>
      <c r="J2137" s="74">
        <v>4.9900000000000003E-9</v>
      </c>
      <c r="K2137" s="74">
        <v>1.7600000000000001E-6</v>
      </c>
      <c r="L2137" s="74">
        <v>6.7500000000000001E-5</v>
      </c>
      <c r="M2137" s="74">
        <v>7.5400000000000003E-5</v>
      </c>
      <c r="N2137" s="74">
        <v>2.6600000000000001E-4</v>
      </c>
    </row>
    <row r="2138" spans="1:14" x14ac:dyDescent="0.25">
      <c r="A2138" t="s">
        <v>155</v>
      </c>
      <c r="B2138" t="s">
        <v>172</v>
      </c>
      <c r="C2138" t="s">
        <v>173</v>
      </c>
      <c r="D2138" t="s">
        <v>174</v>
      </c>
      <c r="E2138">
        <v>2015</v>
      </c>
      <c r="F2138">
        <v>2016</v>
      </c>
      <c r="G2138" t="s">
        <v>134</v>
      </c>
      <c r="H2138" s="92" t="s">
        <v>287</v>
      </c>
      <c r="I2138" s="74">
        <v>9.5999999999999995E-12</v>
      </c>
      <c r="J2138" s="74">
        <v>9.4800000000000002E-8</v>
      </c>
      <c r="K2138" s="74">
        <v>1.38E-5</v>
      </c>
      <c r="L2138" s="74">
        <v>1.5100000000000001E-4</v>
      </c>
      <c r="M2138" s="74">
        <v>6.1899999999999998E-4</v>
      </c>
      <c r="N2138" s="74">
        <v>7.2300000000000003E-3</v>
      </c>
    </row>
    <row r="2139" spans="1:14" x14ac:dyDescent="0.25">
      <c r="A2139" t="s">
        <v>155</v>
      </c>
      <c r="B2139" t="s">
        <v>172</v>
      </c>
      <c r="C2139" t="s">
        <v>173</v>
      </c>
      <c r="D2139" t="s">
        <v>174</v>
      </c>
      <c r="E2139">
        <v>2015</v>
      </c>
      <c r="F2139">
        <v>2016</v>
      </c>
      <c r="G2139" t="s">
        <v>134</v>
      </c>
      <c r="H2139" s="92" t="s">
        <v>288</v>
      </c>
      <c r="I2139" s="74">
        <v>3.7000000000000001E-11</v>
      </c>
      <c r="J2139" s="74">
        <v>5.4700000000000001E-7</v>
      </c>
      <c r="K2139" s="74">
        <v>2.9200000000000002E-5</v>
      </c>
      <c r="L2139" s="74">
        <v>8.2700000000000004E-4</v>
      </c>
      <c r="M2139" s="74">
        <v>9.4300000000000004E-4</v>
      </c>
      <c r="N2139" s="74">
        <v>1.34E-2</v>
      </c>
    </row>
    <row r="2140" spans="1:14" x14ac:dyDescent="0.25">
      <c r="A2140" t="s">
        <v>155</v>
      </c>
      <c r="B2140" t="s">
        <v>172</v>
      </c>
      <c r="C2140" t="s">
        <v>173</v>
      </c>
      <c r="D2140" t="s">
        <v>174</v>
      </c>
      <c r="E2140">
        <v>2015</v>
      </c>
      <c r="F2140">
        <v>2016</v>
      </c>
      <c r="G2140" t="s">
        <v>134</v>
      </c>
      <c r="H2140" s="92" t="s">
        <v>289</v>
      </c>
      <c r="I2140" s="74">
        <v>1.09E-10</v>
      </c>
      <c r="J2140" s="74">
        <v>2.0200000000000001E-6</v>
      </c>
      <c r="K2140" s="74">
        <v>8.6399999999999999E-5</v>
      </c>
      <c r="L2140" s="74">
        <v>1.57E-3</v>
      </c>
      <c r="M2140" s="74">
        <v>1.98E-3</v>
      </c>
      <c r="N2140" s="74">
        <v>3.3700000000000001E-2</v>
      </c>
    </row>
    <row r="2141" spans="1:14" x14ac:dyDescent="0.25">
      <c r="A2141" t="s">
        <v>155</v>
      </c>
      <c r="B2141" t="s">
        <v>172</v>
      </c>
      <c r="C2141" t="s">
        <v>173</v>
      </c>
      <c r="D2141" t="s">
        <v>174</v>
      </c>
      <c r="E2141">
        <v>2015</v>
      </c>
      <c r="F2141">
        <v>2016</v>
      </c>
      <c r="G2141" t="s">
        <v>134</v>
      </c>
      <c r="H2141" s="92" t="s">
        <v>290</v>
      </c>
      <c r="I2141" s="74">
        <v>2.9299999999999998E-11</v>
      </c>
      <c r="J2141" s="74">
        <v>1.85E-7</v>
      </c>
      <c r="K2141" s="74">
        <v>1.59E-5</v>
      </c>
      <c r="L2141" s="74">
        <v>5.91E-5</v>
      </c>
      <c r="M2141" s="74">
        <v>2.52E-4</v>
      </c>
      <c r="N2141" s="74">
        <v>6.6800000000000002E-3</v>
      </c>
    </row>
    <row r="2142" spans="1:14" x14ac:dyDescent="0.25">
      <c r="A2142" t="s">
        <v>155</v>
      </c>
      <c r="B2142" t="s">
        <v>172</v>
      </c>
      <c r="C2142" t="s">
        <v>173</v>
      </c>
      <c r="D2142" t="s">
        <v>174</v>
      </c>
      <c r="E2142">
        <v>2015</v>
      </c>
      <c r="F2142">
        <v>2016</v>
      </c>
      <c r="G2142" t="s">
        <v>134</v>
      </c>
      <c r="H2142" s="92" t="s">
        <v>291</v>
      </c>
      <c r="I2142" s="74">
        <v>1.6999999999999999E-11</v>
      </c>
      <c r="J2142" s="74">
        <v>8.9900000000000004E-8</v>
      </c>
      <c r="K2142" s="74">
        <v>5.4399999999999996E-6</v>
      </c>
      <c r="L2142" s="74">
        <v>4.4299999999999999E-5</v>
      </c>
      <c r="M2142" s="74">
        <v>5.2500000000000002E-5</v>
      </c>
      <c r="N2142" s="74">
        <v>2.5799999999999998E-3</v>
      </c>
    </row>
    <row r="2143" spans="1:14" x14ac:dyDescent="0.25">
      <c r="A2143" t="s">
        <v>155</v>
      </c>
      <c r="B2143" t="s">
        <v>172</v>
      </c>
      <c r="C2143" t="s">
        <v>173</v>
      </c>
      <c r="D2143" t="s">
        <v>174</v>
      </c>
      <c r="E2143">
        <v>2015</v>
      </c>
      <c r="F2143">
        <v>2016</v>
      </c>
      <c r="G2143" t="s">
        <v>134</v>
      </c>
      <c r="H2143" s="92" t="s">
        <v>292</v>
      </c>
      <c r="I2143" s="74">
        <v>7.7400000000000005E-12</v>
      </c>
      <c r="J2143" s="74">
        <v>1.7500000000000001E-8</v>
      </c>
      <c r="K2143" s="74">
        <v>9.2299999999999999E-7</v>
      </c>
      <c r="L2143" s="74">
        <v>9.2E-6</v>
      </c>
      <c r="M2143" s="74">
        <v>9.8700000000000004E-6</v>
      </c>
      <c r="N2143" s="74">
        <v>5.4500000000000002E-4</v>
      </c>
    </row>
    <row r="2144" spans="1:14" x14ac:dyDescent="0.25">
      <c r="A2144" t="s">
        <v>155</v>
      </c>
      <c r="B2144" t="s">
        <v>172</v>
      </c>
      <c r="C2144" t="s">
        <v>173</v>
      </c>
      <c r="D2144" t="s">
        <v>174</v>
      </c>
      <c r="E2144">
        <v>2015</v>
      </c>
      <c r="F2144">
        <v>2016</v>
      </c>
      <c r="G2144" t="s">
        <v>134</v>
      </c>
      <c r="H2144" s="92" t="s">
        <v>293</v>
      </c>
      <c r="I2144" s="74">
        <v>3.6600000000000002E-12</v>
      </c>
      <c r="J2144" s="74">
        <v>6.4899999999999997E-9</v>
      </c>
      <c r="K2144" s="74">
        <v>2.6199999999999999E-7</v>
      </c>
      <c r="L2144" s="74">
        <v>3.49E-6</v>
      </c>
      <c r="M2144" s="74">
        <v>3.6600000000000001E-6</v>
      </c>
      <c r="N2144" s="74">
        <v>1.65E-4</v>
      </c>
    </row>
    <row r="2145" spans="1:14" x14ac:dyDescent="0.25">
      <c r="A2145" t="s">
        <v>155</v>
      </c>
      <c r="B2145" t="s">
        <v>172</v>
      </c>
      <c r="C2145" t="s">
        <v>173</v>
      </c>
      <c r="D2145" t="s">
        <v>174</v>
      </c>
      <c r="E2145">
        <v>2015</v>
      </c>
      <c r="F2145">
        <v>2016</v>
      </c>
      <c r="G2145" t="s">
        <v>134</v>
      </c>
      <c r="H2145" s="92" t="s">
        <v>294</v>
      </c>
      <c r="I2145" s="74">
        <v>2.3499999999999999E-12</v>
      </c>
      <c r="J2145" s="74">
        <v>2.7799999999999999E-9</v>
      </c>
      <c r="K2145" s="74">
        <v>8.2399999999999997E-8</v>
      </c>
      <c r="L2145" s="74">
        <v>1.5E-6</v>
      </c>
      <c r="M2145" s="74">
        <v>1.57E-6</v>
      </c>
      <c r="N2145" s="74">
        <v>5.13E-5</v>
      </c>
    </row>
    <row r="2146" spans="1:14" x14ac:dyDescent="0.25">
      <c r="A2146" t="s">
        <v>155</v>
      </c>
      <c r="B2146" t="s">
        <v>172</v>
      </c>
      <c r="C2146" t="s">
        <v>173</v>
      </c>
      <c r="D2146" t="s">
        <v>174</v>
      </c>
      <c r="E2146">
        <v>2015</v>
      </c>
      <c r="F2146">
        <v>2016</v>
      </c>
      <c r="G2146" t="s">
        <v>137</v>
      </c>
      <c r="H2146" s="92" t="s">
        <v>285</v>
      </c>
      <c r="I2146" s="52">
        <v>0</v>
      </c>
      <c r="J2146" s="52">
        <v>0</v>
      </c>
      <c r="K2146" s="52">
        <v>0</v>
      </c>
      <c r="L2146" s="52">
        <v>0</v>
      </c>
      <c r="M2146" s="52">
        <v>0</v>
      </c>
      <c r="N2146" s="52">
        <v>0</v>
      </c>
    </row>
    <row r="2147" spans="1:14" x14ac:dyDescent="0.25">
      <c r="A2147" t="s">
        <v>155</v>
      </c>
      <c r="B2147" t="s">
        <v>172</v>
      </c>
      <c r="C2147" t="s">
        <v>173</v>
      </c>
      <c r="D2147" t="s">
        <v>174</v>
      </c>
      <c r="E2147">
        <v>2015</v>
      </c>
      <c r="F2147">
        <v>2016</v>
      </c>
      <c r="G2147" t="s">
        <v>137</v>
      </c>
      <c r="H2147" s="92" t="s">
        <v>286</v>
      </c>
      <c r="I2147" s="52">
        <v>0</v>
      </c>
      <c r="J2147" s="52">
        <v>0</v>
      </c>
      <c r="K2147" s="52">
        <v>0</v>
      </c>
      <c r="L2147" s="52">
        <v>0</v>
      </c>
      <c r="M2147" s="52">
        <v>0</v>
      </c>
      <c r="N2147" s="52">
        <v>0</v>
      </c>
    </row>
    <row r="2148" spans="1:14" x14ac:dyDescent="0.25">
      <c r="A2148" t="s">
        <v>155</v>
      </c>
      <c r="B2148" t="s">
        <v>172</v>
      </c>
      <c r="C2148" t="s">
        <v>173</v>
      </c>
      <c r="D2148" t="s">
        <v>174</v>
      </c>
      <c r="E2148">
        <v>2015</v>
      </c>
      <c r="F2148">
        <v>2016</v>
      </c>
      <c r="G2148" t="s">
        <v>137</v>
      </c>
      <c r="H2148" s="92" t="s">
        <v>287</v>
      </c>
      <c r="I2148" s="52">
        <v>0</v>
      </c>
      <c r="J2148" s="52">
        <v>0</v>
      </c>
      <c r="K2148" s="52">
        <v>0</v>
      </c>
      <c r="L2148" s="52">
        <v>0</v>
      </c>
      <c r="M2148" s="52">
        <v>0</v>
      </c>
      <c r="N2148" s="52">
        <v>0</v>
      </c>
    </row>
    <row r="2149" spans="1:14" x14ac:dyDescent="0.25">
      <c r="A2149" t="s">
        <v>155</v>
      </c>
      <c r="B2149" t="s">
        <v>172</v>
      </c>
      <c r="C2149" t="s">
        <v>173</v>
      </c>
      <c r="D2149" t="s">
        <v>174</v>
      </c>
      <c r="E2149">
        <v>2015</v>
      </c>
      <c r="F2149">
        <v>2016</v>
      </c>
      <c r="G2149" t="s">
        <v>137</v>
      </c>
      <c r="H2149" s="92" t="s">
        <v>288</v>
      </c>
      <c r="I2149" s="52">
        <v>0</v>
      </c>
      <c r="J2149" s="52">
        <v>0</v>
      </c>
      <c r="K2149" s="52">
        <v>0</v>
      </c>
      <c r="L2149" s="52">
        <v>0</v>
      </c>
      <c r="M2149" s="52">
        <v>0</v>
      </c>
      <c r="N2149" s="52">
        <v>0</v>
      </c>
    </row>
    <row r="2150" spans="1:14" x14ac:dyDescent="0.25">
      <c r="A2150" t="s">
        <v>155</v>
      </c>
      <c r="B2150" t="s">
        <v>172</v>
      </c>
      <c r="C2150" t="s">
        <v>173</v>
      </c>
      <c r="D2150" t="s">
        <v>174</v>
      </c>
      <c r="E2150">
        <v>2015</v>
      </c>
      <c r="F2150">
        <v>2016</v>
      </c>
      <c r="G2150" t="s">
        <v>137</v>
      </c>
      <c r="H2150" s="92" t="s">
        <v>289</v>
      </c>
      <c r="I2150" s="52">
        <v>0</v>
      </c>
      <c r="J2150" s="52">
        <v>0</v>
      </c>
      <c r="K2150" s="52">
        <v>0</v>
      </c>
      <c r="L2150" s="52">
        <v>0</v>
      </c>
      <c r="M2150" s="52">
        <v>0</v>
      </c>
      <c r="N2150" s="52">
        <v>0</v>
      </c>
    </row>
    <row r="2151" spans="1:14" x14ac:dyDescent="0.25">
      <c r="A2151" t="s">
        <v>155</v>
      </c>
      <c r="B2151" t="s">
        <v>172</v>
      </c>
      <c r="C2151" t="s">
        <v>173</v>
      </c>
      <c r="D2151" t="s">
        <v>174</v>
      </c>
      <c r="E2151">
        <v>2015</v>
      </c>
      <c r="F2151">
        <v>2016</v>
      </c>
      <c r="G2151" t="s">
        <v>137</v>
      </c>
      <c r="H2151" s="92" t="s">
        <v>290</v>
      </c>
      <c r="I2151" s="52">
        <v>0</v>
      </c>
      <c r="J2151" s="52">
        <v>0</v>
      </c>
      <c r="K2151" s="52">
        <v>0</v>
      </c>
      <c r="L2151" s="52">
        <v>0</v>
      </c>
      <c r="M2151" s="52">
        <v>0</v>
      </c>
      <c r="N2151" s="52">
        <v>0</v>
      </c>
    </row>
    <row r="2152" spans="1:14" x14ac:dyDescent="0.25">
      <c r="A2152" t="s">
        <v>155</v>
      </c>
      <c r="B2152" t="s">
        <v>172</v>
      </c>
      <c r="C2152" t="s">
        <v>173</v>
      </c>
      <c r="D2152" t="s">
        <v>174</v>
      </c>
      <c r="E2152">
        <v>2015</v>
      </c>
      <c r="F2152">
        <v>2016</v>
      </c>
      <c r="G2152" t="s">
        <v>137</v>
      </c>
      <c r="H2152" s="92" t="s">
        <v>291</v>
      </c>
      <c r="I2152" s="52">
        <v>0</v>
      </c>
      <c r="J2152" s="52">
        <v>0</v>
      </c>
      <c r="K2152" s="52">
        <v>0</v>
      </c>
      <c r="L2152" s="52">
        <v>0</v>
      </c>
      <c r="M2152" s="52">
        <v>0</v>
      </c>
      <c r="N2152" s="52">
        <v>0</v>
      </c>
    </row>
    <row r="2153" spans="1:14" x14ac:dyDescent="0.25">
      <c r="A2153" t="s">
        <v>155</v>
      </c>
      <c r="B2153" t="s">
        <v>172</v>
      </c>
      <c r="C2153" t="s">
        <v>173</v>
      </c>
      <c r="D2153" t="s">
        <v>174</v>
      </c>
      <c r="E2153">
        <v>2015</v>
      </c>
      <c r="F2153">
        <v>2016</v>
      </c>
      <c r="G2153" t="s">
        <v>137</v>
      </c>
      <c r="H2153" s="92" t="s">
        <v>292</v>
      </c>
      <c r="I2153" s="52">
        <v>0</v>
      </c>
      <c r="J2153" s="52">
        <v>0</v>
      </c>
      <c r="K2153" s="52">
        <v>0</v>
      </c>
      <c r="L2153" s="52">
        <v>0</v>
      </c>
      <c r="M2153" s="52">
        <v>0</v>
      </c>
      <c r="N2153" s="52">
        <v>0</v>
      </c>
    </row>
    <row r="2154" spans="1:14" x14ac:dyDescent="0.25">
      <c r="A2154" t="s">
        <v>155</v>
      </c>
      <c r="B2154" t="s">
        <v>172</v>
      </c>
      <c r="C2154" t="s">
        <v>173</v>
      </c>
      <c r="D2154" t="s">
        <v>174</v>
      </c>
      <c r="E2154">
        <v>2015</v>
      </c>
      <c r="F2154">
        <v>2016</v>
      </c>
      <c r="G2154" t="s">
        <v>137</v>
      </c>
      <c r="H2154" s="92" t="s">
        <v>293</v>
      </c>
      <c r="I2154" s="52">
        <v>0</v>
      </c>
      <c r="J2154" s="52">
        <v>0</v>
      </c>
      <c r="K2154" s="52">
        <v>0</v>
      </c>
      <c r="L2154" s="52">
        <v>0</v>
      </c>
      <c r="M2154" s="52">
        <v>0</v>
      </c>
      <c r="N2154" s="52">
        <v>0</v>
      </c>
    </row>
    <row r="2155" spans="1:14" x14ac:dyDescent="0.25">
      <c r="A2155" t="s">
        <v>155</v>
      </c>
      <c r="B2155" t="s">
        <v>172</v>
      </c>
      <c r="C2155" t="s">
        <v>173</v>
      </c>
      <c r="D2155" t="s">
        <v>174</v>
      </c>
      <c r="E2155">
        <v>2015</v>
      </c>
      <c r="F2155">
        <v>2016</v>
      </c>
      <c r="G2155" t="s">
        <v>137</v>
      </c>
      <c r="H2155" s="92" t="s">
        <v>294</v>
      </c>
      <c r="I2155" s="52">
        <v>0</v>
      </c>
      <c r="J2155" s="52">
        <v>0</v>
      </c>
      <c r="K2155" s="52">
        <v>0</v>
      </c>
      <c r="L2155" s="52">
        <v>0</v>
      </c>
      <c r="M2155" s="52">
        <v>0</v>
      </c>
      <c r="N2155" s="52">
        <v>0</v>
      </c>
    </row>
    <row r="2156" spans="1:14" x14ac:dyDescent="0.25">
      <c r="A2156" t="s">
        <v>155</v>
      </c>
      <c r="B2156" t="s">
        <v>172</v>
      </c>
      <c r="C2156" t="s">
        <v>173</v>
      </c>
      <c r="D2156" t="s">
        <v>174</v>
      </c>
      <c r="E2156">
        <v>2015</v>
      </c>
      <c r="F2156">
        <v>2016</v>
      </c>
      <c r="G2156" t="s">
        <v>138</v>
      </c>
      <c r="H2156" s="92" t="s">
        <v>285</v>
      </c>
      <c r="I2156" s="52">
        <v>2.2799999999999998E-18</v>
      </c>
      <c r="J2156" s="52">
        <v>5.4100000000000002E-13</v>
      </c>
      <c r="K2156" s="52">
        <v>5.04E-9</v>
      </c>
      <c r="L2156" s="52">
        <v>3.2399999999999999E-7</v>
      </c>
      <c r="M2156" s="52">
        <v>6.5300000000000004E-7</v>
      </c>
      <c r="N2156" s="52">
        <v>1.06E-6</v>
      </c>
    </row>
    <row r="2157" spans="1:14" x14ac:dyDescent="0.25">
      <c r="A2157" t="s">
        <v>155</v>
      </c>
      <c r="B2157" t="s">
        <v>172</v>
      </c>
      <c r="C2157" t="s">
        <v>173</v>
      </c>
      <c r="D2157" t="s">
        <v>174</v>
      </c>
      <c r="E2157">
        <v>2015</v>
      </c>
      <c r="F2157">
        <v>2016</v>
      </c>
      <c r="G2157" t="s">
        <v>138</v>
      </c>
      <c r="H2157" s="92" t="s">
        <v>286</v>
      </c>
      <c r="I2157" s="52">
        <v>5.6100000000000003E-13</v>
      </c>
      <c r="J2157" s="52">
        <v>4.9900000000000003E-9</v>
      </c>
      <c r="K2157" s="52">
        <v>1.7600000000000001E-6</v>
      </c>
      <c r="L2157" s="52">
        <v>6.7500000000000001E-5</v>
      </c>
      <c r="M2157" s="52">
        <v>7.5400000000000003E-5</v>
      </c>
      <c r="N2157" s="52">
        <v>2.6600000000000001E-4</v>
      </c>
    </row>
    <row r="2158" spans="1:14" x14ac:dyDescent="0.25">
      <c r="A2158" t="s">
        <v>155</v>
      </c>
      <c r="B2158" t="s">
        <v>172</v>
      </c>
      <c r="C2158" t="s">
        <v>173</v>
      </c>
      <c r="D2158" t="s">
        <v>174</v>
      </c>
      <c r="E2158">
        <v>2015</v>
      </c>
      <c r="F2158">
        <v>2016</v>
      </c>
      <c r="G2158" t="s">
        <v>138</v>
      </c>
      <c r="H2158" s="92" t="s">
        <v>287</v>
      </c>
      <c r="I2158" s="52">
        <v>9.5999999999999995E-12</v>
      </c>
      <c r="J2158" s="52">
        <v>9.4800000000000002E-8</v>
      </c>
      <c r="K2158" s="52">
        <v>1.38E-5</v>
      </c>
      <c r="L2158" s="52">
        <v>1.5100000000000001E-4</v>
      </c>
      <c r="M2158" s="52">
        <v>6.1899999999999998E-4</v>
      </c>
      <c r="N2158" s="52">
        <v>7.2300000000000003E-3</v>
      </c>
    </row>
    <row r="2159" spans="1:14" x14ac:dyDescent="0.25">
      <c r="A2159" t="s">
        <v>155</v>
      </c>
      <c r="B2159" t="s">
        <v>172</v>
      </c>
      <c r="C2159" t="s">
        <v>173</v>
      </c>
      <c r="D2159" t="s">
        <v>174</v>
      </c>
      <c r="E2159">
        <v>2015</v>
      </c>
      <c r="F2159">
        <v>2016</v>
      </c>
      <c r="G2159" t="s">
        <v>138</v>
      </c>
      <c r="H2159" s="92" t="s">
        <v>288</v>
      </c>
      <c r="I2159" s="52">
        <v>3.7000000000000001E-11</v>
      </c>
      <c r="J2159" s="52">
        <v>5.4700000000000001E-7</v>
      </c>
      <c r="K2159" s="52">
        <v>2.9200000000000002E-5</v>
      </c>
      <c r="L2159" s="52">
        <v>8.2700000000000004E-4</v>
      </c>
      <c r="M2159" s="52">
        <v>9.4300000000000004E-4</v>
      </c>
      <c r="N2159" s="52">
        <v>1.34E-2</v>
      </c>
    </row>
    <row r="2160" spans="1:14" x14ac:dyDescent="0.25">
      <c r="A2160" t="s">
        <v>155</v>
      </c>
      <c r="B2160" t="s">
        <v>172</v>
      </c>
      <c r="C2160" t="s">
        <v>173</v>
      </c>
      <c r="D2160" t="s">
        <v>174</v>
      </c>
      <c r="E2160">
        <v>2015</v>
      </c>
      <c r="F2160">
        <v>2016</v>
      </c>
      <c r="G2160" t="s">
        <v>138</v>
      </c>
      <c r="H2160" s="92" t="s">
        <v>289</v>
      </c>
      <c r="I2160" s="52">
        <v>1.09E-10</v>
      </c>
      <c r="J2160" s="52">
        <v>2.0200000000000001E-6</v>
      </c>
      <c r="K2160" s="52">
        <v>8.6399999999999999E-5</v>
      </c>
      <c r="L2160" s="52">
        <v>1.57E-3</v>
      </c>
      <c r="M2160" s="52">
        <v>1.98E-3</v>
      </c>
      <c r="N2160" s="52">
        <v>3.3700000000000001E-2</v>
      </c>
    </row>
    <row r="2161" spans="1:14" x14ac:dyDescent="0.25">
      <c r="A2161" t="s">
        <v>155</v>
      </c>
      <c r="B2161" t="s">
        <v>172</v>
      </c>
      <c r="C2161" t="s">
        <v>173</v>
      </c>
      <c r="D2161" t="s">
        <v>174</v>
      </c>
      <c r="E2161">
        <v>2015</v>
      </c>
      <c r="F2161">
        <v>2016</v>
      </c>
      <c r="G2161" t="s">
        <v>138</v>
      </c>
      <c r="H2161" s="92" t="s">
        <v>290</v>
      </c>
      <c r="I2161" s="52">
        <v>2.9299999999999998E-11</v>
      </c>
      <c r="J2161" s="52">
        <v>1.85E-7</v>
      </c>
      <c r="K2161" s="52">
        <v>1.59E-5</v>
      </c>
      <c r="L2161" s="52">
        <v>5.91E-5</v>
      </c>
      <c r="M2161" s="52">
        <v>2.52E-4</v>
      </c>
      <c r="N2161" s="52">
        <v>6.6800000000000002E-3</v>
      </c>
    </row>
    <row r="2162" spans="1:14" x14ac:dyDescent="0.25">
      <c r="A2162" t="s">
        <v>155</v>
      </c>
      <c r="B2162" t="s">
        <v>172</v>
      </c>
      <c r="C2162" t="s">
        <v>173</v>
      </c>
      <c r="D2162" t="s">
        <v>174</v>
      </c>
      <c r="E2162">
        <v>2015</v>
      </c>
      <c r="F2162">
        <v>2016</v>
      </c>
      <c r="G2162" t="s">
        <v>138</v>
      </c>
      <c r="H2162" s="92" t="s">
        <v>291</v>
      </c>
      <c r="I2162" s="52">
        <v>1.6999999999999999E-11</v>
      </c>
      <c r="J2162" s="52">
        <v>8.9900000000000004E-8</v>
      </c>
      <c r="K2162" s="52">
        <v>5.4399999999999996E-6</v>
      </c>
      <c r="L2162" s="52">
        <v>4.4299999999999999E-5</v>
      </c>
      <c r="M2162" s="52">
        <v>5.2500000000000002E-5</v>
      </c>
      <c r="N2162" s="52">
        <v>2.5799999999999998E-3</v>
      </c>
    </row>
    <row r="2163" spans="1:14" x14ac:dyDescent="0.25">
      <c r="A2163" t="s">
        <v>155</v>
      </c>
      <c r="B2163" t="s">
        <v>172</v>
      </c>
      <c r="C2163" t="s">
        <v>173</v>
      </c>
      <c r="D2163" t="s">
        <v>174</v>
      </c>
      <c r="E2163">
        <v>2015</v>
      </c>
      <c r="F2163">
        <v>2016</v>
      </c>
      <c r="G2163" t="s">
        <v>138</v>
      </c>
      <c r="H2163" s="92" t="s">
        <v>292</v>
      </c>
      <c r="I2163" s="52">
        <v>7.7400000000000005E-12</v>
      </c>
      <c r="J2163" s="52">
        <v>1.7500000000000001E-8</v>
      </c>
      <c r="K2163" s="52">
        <v>9.2299999999999999E-7</v>
      </c>
      <c r="L2163" s="52">
        <v>9.2E-6</v>
      </c>
      <c r="M2163" s="52">
        <v>9.8700000000000004E-6</v>
      </c>
      <c r="N2163" s="52">
        <v>5.4500000000000002E-4</v>
      </c>
    </row>
    <row r="2164" spans="1:14" x14ac:dyDescent="0.25">
      <c r="A2164" t="s">
        <v>155</v>
      </c>
      <c r="B2164" t="s">
        <v>172</v>
      </c>
      <c r="C2164" t="s">
        <v>173</v>
      </c>
      <c r="D2164" t="s">
        <v>174</v>
      </c>
      <c r="E2164">
        <v>2015</v>
      </c>
      <c r="F2164">
        <v>2016</v>
      </c>
      <c r="G2164" t="s">
        <v>138</v>
      </c>
      <c r="H2164" s="92" t="s">
        <v>293</v>
      </c>
      <c r="I2164" s="52">
        <v>3.6600000000000002E-12</v>
      </c>
      <c r="J2164" s="52">
        <v>6.4899999999999997E-9</v>
      </c>
      <c r="K2164" s="52">
        <v>2.6199999999999999E-7</v>
      </c>
      <c r="L2164" s="52">
        <v>3.49E-6</v>
      </c>
      <c r="M2164" s="52">
        <v>3.6600000000000001E-6</v>
      </c>
      <c r="N2164" s="52">
        <v>1.65E-4</v>
      </c>
    </row>
    <row r="2165" spans="1:14" x14ac:dyDescent="0.25">
      <c r="A2165" t="s">
        <v>155</v>
      </c>
      <c r="B2165" t="s">
        <v>172</v>
      </c>
      <c r="C2165" t="s">
        <v>173</v>
      </c>
      <c r="D2165" t="s">
        <v>174</v>
      </c>
      <c r="E2165">
        <v>2015</v>
      </c>
      <c r="F2165">
        <v>2016</v>
      </c>
      <c r="G2165" t="s">
        <v>138</v>
      </c>
      <c r="H2165" s="92" t="s">
        <v>294</v>
      </c>
      <c r="I2165" s="52">
        <v>2.3499999999999999E-12</v>
      </c>
      <c r="J2165" s="52">
        <v>2.7799999999999999E-9</v>
      </c>
      <c r="K2165" s="52">
        <v>8.2399999999999997E-8</v>
      </c>
      <c r="L2165" s="52">
        <v>1.5E-6</v>
      </c>
      <c r="M2165" s="52">
        <v>1.57E-6</v>
      </c>
      <c r="N2165" s="52">
        <v>5.13E-5</v>
      </c>
    </row>
    <row r="2166" spans="1:14" x14ac:dyDescent="0.25">
      <c r="A2166" t="s">
        <v>155</v>
      </c>
      <c r="B2166" t="s">
        <v>172</v>
      </c>
      <c r="C2166" t="s">
        <v>173</v>
      </c>
      <c r="D2166" t="s">
        <v>174</v>
      </c>
      <c r="E2166">
        <v>2016</v>
      </c>
      <c r="F2166">
        <v>2016</v>
      </c>
      <c r="G2166" t="s">
        <v>134</v>
      </c>
      <c r="H2166" s="92" t="s">
        <v>285</v>
      </c>
      <c r="I2166" s="74">
        <v>2.31E-18</v>
      </c>
      <c r="J2166" s="74">
        <v>5.4699999999999999E-13</v>
      </c>
      <c r="K2166" s="74">
        <v>5.1000000000000002E-9</v>
      </c>
      <c r="L2166" s="74">
        <v>3.2800000000000003E-7</v>
      </c>
      <c r="M2166" s="74">
        <v>6.6000000000000003E-7</v>
      </c>
      <c r="N2166" s="74">
        <v>1.0699999999999999E-6</v>
      </c>
    </row>
    <row r="2167" spans="1:14" x14ac:dyDescent="0.25">
      <c r="A2167" t="s">
        <v>155</v>
      </c>
      <c r="B2167" t="s">
        <v>172</v>
      </c>
      <c r="C2167" t="s">
        <v>173</v>
      </c>
      <c r="D2167" t="s">
        <v>174</v>
      </c>
      <c r="E2167">
        <v>2016</v>
      </c>
      <c r="F2167">
        <v>2016</v>
      </c>
      <c r="G2167" t="s">
        <v>134</v>
      </c>
      <c r="H2167" s="92" t="s">
        <v>286</v>
      </c>
      <c r="I2167" s="74">
        <v>5.68E-13</v>
      </c>
      <c r="J2167" s="74">
        <v>5.04E-9</v>
      </c>
      <c r="K2167" s="74">
        <v>1.7799999999999999E-6</v>
      </c>
      <c r="L2167" s="74">
        <v>6.8300000000000007E-5</v>
      </c>
      <c r="M2167" s="74">
        <v>7.6299999999999998E-5</v>
      </c>
      <c r="N2167" s="74">
        <v>2.6899999999999998E-4</v>
      </c>
    </row>
    <row r="2168" spans="1:14" x14ac:dyDescent="0.25">
      <c r="A2168" t="s">
        <v>155</v>
      </c>
      <c r="B2168" t="s">
        <v>172</v>
      </c>
      <c r="C2168" t="s">
        <v>173</v>
      </c>
      <c r="D2168" t="s">
        <v>174</v>
      </c>
      <c r="E2168">
        <v>2016</v>
      </c>
      <c r="F2168">
        <v>2016</v>
      </c>
      <c r="G2168" t="s">
        <v>134</v>
      </c>
      <c r="H2168" s="92" t="s">
        <v>287</v>
      </c>
      <c r="I2168" s="74">
        <v>9.7099999999999996E-12</v>
      </c>
      <c r="J2168" s="74">
        <v>9.5900000000000005E-8</v>
      </c>
      <c r="K2168" s="74">
        <v>1.4E-5</v>
      </c>
      <c r="L2168" s="74">
        <v>1.5300000000000001E-4</v>
      </c>
      <c r="M2168" s="74">
        <v>6.2600000000000004E-4</v>
      </c>
      <c r="N2168" s="74">
        <v>7.3099999999999997E-3</v>
      </c>
    </row>
    <row r="2169" spans="1:14" x14ac:dyDescent="0.25">
      <c r="A2169" t="s">
        <v>155</v>
      </c>
      <c r="B2169" t="s">
        <v>172</v>
      </c>
      <c r="C2169" t="s">
        <v>173</v>
      </c>
      <c r="D2169" t="s">
        <v>174</v>
      </c>
      <c r="E2169">
        <v>2016</v>
      </c>
      <c r="F2169">
        <v>2016</v>
      </c>
      <c r="G2169" t="s">
        <v>134</v>
      </c>
      <c r="H2169" s="92" t="s">
        <v>288</v>
      </c>
      <c r="I2169" s="74">
        <v>3.7400000000000001E-11</v>
      </c>
      <c r="J2169" s="74">
        <v>5.5300000000000004E-7</v>
      </c>
      <c r="K2169" s="74">
        <v>2.9600000000000001E-5</v>
      </c>
      <c r="L2169" s="74">
        <v>8.3699999999999996E-4</v>
      </c>
      <c r="M2169" s="74">
        <v>9.5399999999999999E-4</v>
      </c>
      <c r="N2169" s="74">
        <v>1.35E-2</v>
      </c>
    </row>
    <row r="2170" spans="1:14" x14ac:dyDescent="0.25">
      <c r="A2170" t="s">
        <v>155</v>
      </c>
      <c r="B2170" t="s">
        <v>172</v>
      </c>
      <c r="C2170" t="s">
        <v>173</v>
      </c>
      <c r="D2170" t="s">
        <v>174</v>
      </c>
      <c r="E2170">
        <v>2016</v>
      </c>
      <c r="F2170">
        <v>2016</v>
      </c>
      <c r="G2170" t="s">
        <v>134</v>
      </c>
      <c r="H2170" s="92" t="s">
        <v>289</v>
      </c>
      <c r="I2170" s="74">
        <v>1.0999999999999999E-10</v>
      </c>
      <c r="J2170" s="74">
        <v>2.0499999999999999E-6</v>
      </c>
      <c r="K2170" s="74">
        <v>8.7399999999999997E-5</v>
      </c>
      <c r="L2170" s="74">
        <v>1.5900000000000001E-3</v>
      </c>
      <c r="M2170" s="74">
        <v>2.0100000000000001E-3</v>
      </c>
      <c r="N2170" s="74">
        <v>3.4099999999999998E-2</v>
      </c>
    </row>
    <row r="2171" spans="1:14" x14ac:dyDescent="0.25">
      <c r="A2171" t="s">
        <v>155</v>
      </c>
      <c r="B2171" t="s">
        <v>172</v>
      </c>
      <c r="C2171" t="s">
        <v>173</v>
      </c>
      <c r="D2171" t="s">
        <v>174</v>
      </c>
      <c r="E2171">
        <v>2016</v>
      </c>
      <c r="F2171">
        <v>2016</v>
      </c>
      <c r="G2171" t="s">
        <v>134</v>
      </c>
      <c r="H2171" s="92" t="s">
        <v>290</v>
      </c>
      <c r="I2171" s="74">
        <v>2.96E-11</v>
      </c>
      <c r="J2171" s="74">
        <v>1.8799999999999999E-7</v>
      </c>
      <c r="K2171" s="74">
        <v>1.6099999999999998E-5</v>
      </c>
      <c r="L2171" s="74">
        <v>5.9700000000000001E-5</v>
      </c>
      <c r="M2171" s="74">
        <v>2.5500000000000002E-4</v>
      </c>
      <c r="N2171" s="74">
        <v>6.7600000000000004E-3</v>
      </c>
    </row>
    <row r="2172" spans="1:14" x14ac:dyDescent="0.25">
      <c r="A2172" t="s">
        <v>155</v>
      </c>
      <c r="B2172" t="s">
        <v>172</v>
      </c>
      <c r="C2172" t="s">
        <v>173</v>
      </c>
      <c r="D2172" t="s">
        <v>174</v>
      </c>
      <c r="E2172">
        <v>2016</v>
      </c>
      <c r="F2172">
        <v>2016</v>
      </c>
      <c r="G2172" t="s">
        <v>134</v>
      </c>
      <c r="H2172" s="92" t="s">
        <v>291</v>
      </c>
      <c r="I2172" s="74">
        <v>1.7199999999999999E-11</v>
      </c>
      <c r="J2172" s="74">
        <v>9.0999999999999994E-8</v>
      </c>
      <c r="K2172" s="74">
        <v>5.5099999999999998E-6</v>
      </c>
      <c r="L2172" s="74">
        <v>4.4799999999999998E-5</v>
      </c>
      <c r="M2172" s="74">
        <v>5.3000000000000001E-5</v>
      </c>
      <c r="N2172" s="74">
        <v>2.6099999999999999E-3</v>
      </c>
    </row>
    <row r="2173" spans="1:14" x14ac:dyDescent="0.25">
      <c r="A2173" t="s">
        <v>155</v>
      </c>
      <c r="B2173" t="s">
        <v>172</v>
      </c>
      <c r="C2173" t="s">
        <v>173</v>
      </c>
      <c r="D2173" t="s">
        <v>174</v>
      </c>
      <c r="E2173">
        <v>2016</v>
      </c>
      <c r="F2173">
        <v>2016</v>
      </c>
      <c r="G2173" t="s">
        <v>134</v>
      </c>
      <c r="H2173" s="92" t="s">
        <v>292</v>
      </c>
      <c r="I2173" s="74">
        <v>7.8200000000000002E-12</v>
      </c>
      <c r="J2173" s="74">
        <v>1.7599999999999999E-8</v>
      </c>
      <c r="K2173" s="74">
        <v>9.33E-7</v>
      </c>
      <c r="L2173" s="74">
        <v>9.3000000000000007E-6</v>
      </c>
      <c r="M2173" s="74">
        <v>9.9799999999999993E-6</v>
      </c>
      <c r="N2173" s="74">
        <v>5.5099999999999995E-4</v>
      </c>
    </row>
    <row r="2174" spans="1:14" x14ac:dyDescent="0.25">
      <c r="A2174" t="s">
        <v>155</v>
      </c>
      <c r="B2174" t="s">
        <v>172</v>
      </c>
      <c r="C2174" t="s">
        <v>173</v>
      </c>
      <c r="D2174" t="s">
        <v>174</v>
      </c>
      <c r="E2174">
        <v>2016</v>
      </c>
      <c r="F2174">
        <v>2016</v>
      </c>
      <c r="G2174" t="s">
        <v>134</v>
      </c>
      <c r="H2174" s="92" t="s">
        <v>293</v>
      </c>
      <c r="I2174" s="74">
        <v>3.7E-12</v>
      </c>
      <c r="J2174" s="74">
        <v>6.5599999999999997E-9</v>
      </c>
      <c r="K2174" s="74">
        <v>2.65E-7</v>
      </c>
      <c r="L2174" s="74">
        <v>3.5300000000000001E-6</v>
      </c>
      <c r="M2174" s="74">
        <v>3.7000000000000002E-6</v>
      </c>
      <c r="N2174" s="74">
        <v>1.6699999999999999E-4</v>
      </c>
    </row>
    <row r="2175" spans="1:14" x14ac:dyDescent="0.25">
      <c r="A2175" t="s">
        <v>155</v>
      </c>
      <c r="B2175" t="s">
        <v>172</v>
      </c>
      <c r="C2175" t="s">
        <v>173</v>
      </c>
      <c r="D2175" t="s">
        <v>174</v>
      </c>
      <c r="E2175">
        <v>2016</v>
      </c>
      <c r="F2175">
        <v>2016</v>
      </c>
      <c r="G2175" t="s">
        <v>134</v>
      </c>
      <c r="H2175" s="92" t="s">
        <v>294</v>
      </c>
      <c r="I2175" s="74">
        <v>2.3700000000000002E-12</v>
      </c>
      <c r="J2175" s="74">
        <v>2.81E-9</v>
      </c>
      <c r="K2175" s="74">
        <v>8.3299999999999998E-8</v>
      </c>
      <c r="L2175" s="74">
        <v>1.5200000000000001E-6</v>
      </c>
      <c r="M2175" s="74">
        <v>1.5799999999999999E-6</v>
      </c>
      <c r="N2175" s="74">
        <v>5.1900000000000001E-5</v>
      </c>
    </row>
    <row r="2176" spans="1:14" x14ac:dyDescent="0.25">
      <c r="A2176" t="s">
        <v>155</v>
      </c>
      <c r="B2176" t="s">
        <v>172</v>
      </c>
      <c r="C2176" t="s">
        <v>173</v>
      </c>
      <c r="D2176" t="s">
        <v>174</v>
      </c>
      <c r="E2176">
        <v>2016</v>
      </c>
      <c r="F2176">
        <v>2016</v>
      </c>
      <c r="G2176" t="s">
        <v>137</v>
      </c>
      <c r="H2176" s="92" t="s">
        <v>285</v>
      </c>
      <c r="I2176" s="52">
        <v>0</v>
      </c>
      <c r="J2176" s="52">
        <v>0</v>
      </c>
      <c r="K2176" s="52">
        <v>0</v>
      </c>
      <c r="L2176" s="52">
        <v>0</v>
      </c>
      <c r="M2176" s="52">
        <v>0</v>
      </c>
      <c r="N2176" s="52">
        <v>0</v>
      </c>
    </row>
    <row r="2177" spans="1:14" x14ac:dyDescent="0.25">
      <c r="A2177" t="s">
        <v>155</v>
      </c>
      <c r="B2177" t="s">
        <v>172</v>
      </c>
      <c r="C2177" t="s">
        <v>173</v>
      </c>
      <c r="D2177" t="s">
        <v>174</v>
      </c>
      <c r="E2177">
        <v>2016</v>
      </c>
      <c r="F2177">
        <v>2016</v>
      </c>
      <c r="G2177" t="s">
        <v>137</v>
      </c>
      <c r="H2177" s="92" t="s">
        <v>286</v>
      </c>
      <c r="I2177" s="52">
        <v>0</v>
      </c>
      <c r="J2177" s="52">
        <v>0</v>
      </c>
      <c r="K2177" s="52">
        <v>0</v>
      </c>
      <c r="L2177" s="52">
        <v>0</v>
      </c>
      <c r="M2177" s="52">
        <v>0</v>
      </c>
      <c r="N2177" s="52">
        <v>0</v>
      </c>
    </row>
    <row r="2178" spans="1:14" x14ac:dyDescent="0.25">
      <c r="A2178" t="s">
        <v>155</v>
      </c>
      <c r="B2178" t="s">
        <v>172</v>
      </c>
      <c r="C2178" t="s">
        <v>173</v>
      </c>
      <c r="D2178" t="s">
        <v>174</v>
      </c>
      <c r="E2178">
        <v>2016</v>
      </c>
      <c r="F2178">
        <v>2016</v>
      </c>
      <c r="G2178" t="s">
        <v>137</v>
      </c>
      <c r="H2178" s="92" t="s">
        <v>287</v>
      </c>
      <c r="I2178" s="52">
        <v>0</v>
      </c>
      <c r="J2178" s="52">
        <v>0</v>
      </c>
      <c r="K2178" s="52">
        <v>0</v>
      </c>
      <c r="L2178" s="52">
        <v>0</v>
      </c>
      <c r="M2178" s="52">
        <v>0</v>
      </c>
      <c r="N2178" s="52">
        <v>0</v>
      </c>
    </row>
    <row r="2179" spans="1:14" x14ac:dyDescent="0.25">
      <c r="A2179" t="s">
        <v>155</v>
      </c>
      <c r="B2179" t="s">
        <v>172</v>
      </c>
      <c r="C2179" t="s">
        <v>173</v>
      </c>
      <c r="D2179" t="s">
        <v>174</v>
      </c>
      <c r="E2179">
        <v>2016</v>
      </c>
      <c r="F2179">
        <v>2016</v>
      </c>
      <c r="G2179" t="s">
        <v>137</v>
      </c>
      <c r="H2179" s="92" t="s">
        <v>288</v>
      </c>
      <c r="I2179" s="52">
        <v>0</v>
      </c>
      <c r="J2179" s="52">
        <v>0</v>
      </c>
      <c r="K2179" s="52">
        <v>0</v>
      </c>
      <c r="L2179" s="52">
        <v>0</v>
      </c>
      <c r="M2179" s="52">
        <v>0</v>
      </c>
      <c r="N2179" s="52">
        <v>0</v>
      </c>
    </row>
    <row r="2180" spans="1:14" x14ac:dyDescent="0.25">
      <c r="A2180" t="s">
        <v>155</v>
      </c>
      <c r="B2180" t="s">
        <v>172</v>
      </c>
      <c r="C2180" t="s">
        <v>173</v>
      </c>
      <c r="D2180" t="s">
        <v>174</v>
      </c>
      <c r="E2180">
        <v>2016</v>
      </c>
      <c r="F2180">
        <v>2016</v>
      </c>
      <c r="G2180" t="s">
        <v>137</v>
      </c>
      <c r="H2180" s="92" t="s">
        <v>289</v>
      </c>
      <c r="I2180" s="52">
        <v>0</v>
      </c>
      <c r="J2180" s="52">
        <v>0</v>
      </c>
      <c r="K2180" s="52">
        <v>0</v>
      </c>
      <c r="L2180" s="52">
        <v>0</v>
      </c>
      <c r="M2180" s="52">
        <v>0</v>
      </c>
      <c r="N2180" s="52">
        <v>0</v>
      </c>
    </row>
    <row r="2181" spans="1:14" x14ac:dyDescent="0.25">
      <c r="A2181" t="s">
        <v>155</v>
      </c>
      <c r="B2181" t="s">
        <v>172</v>
      </c>
      <c r="C2181" t="s">
        <v>173</v>
      </c>
      <c r="D2181" t="s">
        <v>174</v>
      </c>
      <c r="E2181">
        <v>2016</v>
      </c>
      <c r="F2181">
        <v>2016</v>
      </c>
      <c r="G2181" t="s">
        <v>137</v>
      </c>
      <c r="H2181" s="92" t="s">
        <v>290</v>
      </c>
      <c r="I2181" s="52">
        <v>0</v>
      </c>
      <c r="J2181" s="52">
        <v>0</v>
      </c>
      <c r="K2181" s="52">
        <v>0</v>
      </c>
      <c r="L2181" s="52">
        <v>0</v>
      </c>
      <c r="M2181" s="52">
        <v>0</v>
      </c>
      <c r="N2181" s="52">
        <v>0</v>
      </c>
    </row>
    <row r="2182" spans="1:14" x14ac:dyDescent="0.25">
      <c r="A2182" t="s">
        <v>155</v>
      </c>
      <c r="B2182" t="s">
        <v>172</v>
      </c>
      <c r="C2182" t="s">
        <v>173</v>
      </c>
      <c r="D2182" t="s">
        <v>174</v>
      </c>
      <c r="E2182">
        <v>2016</v>
      </c>
      <c r="F2182">
        <v>2016</v>
      </c>
      <c r="G2182" t="s">
        <v>137</v>
      </c>
      <c r="H2182" s="92" t="s">
        <v>291</v>
      </c>
      <c r="I2182" s="52">
        <v>0</v>
      </c>
      <c r="J2182" s="52">
        <v>0</v>
      </c>
      <c r="K2182" s="52">
        <v>0</v>
      </c>
      <c r="L2182" s="52">
        <v>0</v>
      </c>
      <c r="M2182" s="52">
        <v>0</v>
      </c>
      <c r="N2182" s="52">
        <v>0</v>
      </c>
    </row>
    <row r="2183" spans="1:14" x14ac:dyDescent="0.25">
      <c r="A2183" t="s">
        <v>155</v>
      </c>
      <c r="B2183" t="s">
        <v>172</v>
      </c>
      <c r="C2183" t="s">
        <v>173</v>
      </c>
      <c r="D2183" t="s">
        <v>174</v>
      </c>
      <c r="E2183">
        <v>2016</v>
      </c>
      <c r="F2183">
        <v>2016</v>
      </c>
      <c r="G2183" t="s">
        <v>137</v>
      </c>
      <c r="H2183" s="92" t="s">
        <v>292</v>
      </c>
      <c r="I2183" s="52">
        <v>0</v>
      </c>
      <c r="J2183" s="52">
        <v>0</v>
      </c>
      <c r="K2183" s="52">
        <v>0</v>
      </c>
      <c r="L2183" s="52">
        <v>0</v>
      </c>
      <c r="M2183" s="52">
        <v>0</v>
      </c>
      <c r="N2183" s="52">
        <v>0</v>
      </c>
    </row>
    <row r="2184" spans="1:14" x14ac:dyDescent="0.25">
      <c r="A2184" t="s">
        <v>155</v>
      </c>
      <c r="B2184" t="s">
        <v>172</v>
      </c>
      <c r="C2184" t="s">
        <v>173</v>
      </c>
      <c r="D2184" t="s">
        <v>174</v>
      </c>
      <c r="E2184">
        <v>2016</v>
      </c>
      <c r="F2184">
        <v>2016</v>
      </c>
      <c r="G2184" t="s">
        <v>137</v>
      </c>
      <c r="H2184" s="92" t="s">
        <v>293</v>
      </c>
      <c r="I2184" s="52">
        <v>0</v>
      </c>
      <c r="J2184" s="52">
        <v>0</v>
      </c>
      <c r="K2184" s="52">
        <v>0</v>
      </c>
      <c r="L2184" s="52">
        <v>0</v>
      </c>
      <c r="M2184" s="52">
        <v>0</v>
      </c>
      <c r="N2184" s="52">
        <v>0</v>
      </c>
    </row>
    <row r="2185" spans="1:14" x14ac:dyDescent="0.25">
      <c r="A2185" t="s">
        <v>155</v>
      </c>
      <c r="B2185" t="s">
        <v>172</v>
      </c>
      <c r="C2185" t="s">
        <v>173</v>
      </c>
      <c r="D2185" t="s">
        <v>174</v>
      </c>
      <c r="E2185">
        <v>2016</v>
      </c>
      <c r="F2185">
        <v>2016</v>
      </c>
      <c r="G2185" t="s">
        <v>137</v>
      </c>
      <c r="H2185" s="92" t="s">
        <v>294</v>
      </c>
      <c r="I2185" s="52">
        <v>0</v>
      </c>
      <c r="J2185" s="52">
        <v>0</v>
      </c>
      <c r="K2185" s="52">
        <v>0</v>
      </c>
      <c r="L2185" s="52">
        <v>0</v>
      </c>
      <c r="M2185" s="52">
        <v>0</v>
      </c>
      <c r="N2185" s="52">
        <v>0</v>
      </c>
    </row>
    <row r="2186" spans="1:14" x14ac:dyDescent="0.25">
      <c r="A2186" t="s">
        <v>155</v>
      </c>
      <c r="B2186" t="s">
        <v>172</v>
      </c>
      <c r="C2186" t="s">
        <v>173</v>
      </c>
      <c r="D2186" t="s">
        <v>174</v>
      </c>
      <c r="E2186">
        <v>2016</v>
      </c>
      <c r="F2186">
        <v>2016</v>
      </c>
      <c r="G2186" t="s">
        <v>138</v>
      </c>
      <c r="H2186" s="92" t="s">
        <v>285</v>
      </c>
      <c r="I2186" s="52">
        <v>2.31E-18</v>
      </c>
      <c r="J2186" s="52">
        <v>5.4699999999999999E-13</v>
      </c>
      <c r="K2186" s="52">
        <v>5.1000000000000002E-9</v>
      </c>
      <c r="L2186" s="52">
        <v>3.2800000000000003E-7</v>
      </c>
      <c r="M2186" s="52">
        <v>6.6000000000000003E-7</v>
      </c>
      <c r="N2186" s="52">
        <v>1.0699999999999999E-6</v>
      </c>
    </row>
    <row r="2187" spans="1:14" x14ac:dyDescent="0.25">
      <c r="A2187" t="s">
        <v>155</v>
      </c>
      <c r="B2187" t="s">
        <v>172</v>
      </c>
      <c r="C2187" t="s">
        <v>173</v>
      </c>
      <c r="D2187" t="s">
        <v>174</v>
      </c>
      <c r="E2187">
        <v>2016</v>
      </c>
      <c r="F2187">
        <v>2016</v>
      </c>
      <c r="G2187" t="s">
        <v>138</v>
      </c>
      <c r="H2187" s="92" t="s">
        <v>286</v>
      </c>
      <c r="I2187" s="52">
        <v>5.68E-13</v>
      </c>
      <c r="J2187" s="52">
        <v>5.04E-9</v>
      </c>
      <c r="K2187" s="52">
        <v>1.7799999999999999E-6</v>
      </c>
      <c r="L2187" s="52">
        <v>6.8300000000000007E-5</v>
      </c>
      <c r="M2187" s="52">
        <v>7.6299999999999998E-5</v>
      </c>
      <c r="N2187" s="52">
        <v>2.6899999999999998E-4</v>
      </c>
    </row>
    <row r="2188" spans="1:14" x14ac:dyDescent="0.25">
      <c r="A2188" t="s">
        <v>155</v>
      </c>
      <c r="B2188" t="s">
        <v>172</v>
      </c>
      <c r="C2188" t="s">
        <v>173</v>
      </c>
      <c r="D2188" t="s">
        <v>174</v>
      </c>
      <c r="E2188">
        <v>2016</v>
      </c>
      <c r="F2188">
        <v>2016</v>
      </c>
      <c r="G2188" t="s">
        <v>138</v>
      </c>
      <c r="H2188" s="92" t="s">
        <v>287</v>
      </c>
      <c r="I2188" s="52">
        <v>9.7099999999999996E-12</v>
      </c>
      <c r="J2188" s="52">
        <v>9.5900000000000005E-8</v>
      </c>
      <c r="K2188" s="52">
        <v>1.4E-5</v>
      </c>
      <c r="L2188" s="52">
        <v>1.5300000000000001E-4</v>
      </c>
      <c r="M2188" s="52">
        <v>6.2600000000000004E-4</v>
      </c>
      <c r="N2188" s="52">
        <v>7.3099999999999997E-3</v>
      </c>
    </row>
    <row r="2189" spans="1:14" x14ac:dyDescent="0.25">
      <c r="A2189" t="s">
        <v>155</v>
      </c>
      <c r="B2189" t="s">
        <v>172</v>
      </c>
      <c r="C2189" t="s">
        <v>173</v>
      </c>
      <c r="D2189" t="s">
        <v>174</v>
      </c>
      <c r="E2189">
        <v>2016</v>
      </c>
      <c r="F2189">
        <v>2016</v>
      </c>
      <c r="G2189" t="s">
        <v>138</v>
      </c>
      <c r="H2189" s="92" t="s">
        <v>288</v>
      </c>
      <c r="I2189" s="52">
        <v>3.7400000000000001E-11</v>
      </c>
      <c r="J2189" s="52">
        <v>5.5300000000000004E-7</v>
      </c>
      <c r="K2189" s="52">
        <v>2.9600000000000001E-5</v>
      </c>
      <c r="L2189" s="52">
        <v>8.3699999999999996E-4</v>
      </c>
      <c r="M2189" s="52">
        <v>9.5399999999999999E-4</v>
      </c>
      <c r="N2189" s="52">
        <v>1.35E-2</v>
      </c>
    </row>
    <row r="2190" spans="1:14" x14ac:dyDescent="0.25">
      <c r="A2190" t="s">
        <v>155</v>
      </c>
      <c r="B2190" t="s">
        <v>172</v>
      </c>
      <c r="C2190" t="s">
        <v>173</v>
      </c>
      <c r="D2190" t="s">
        <v>174</v>
      </c>
      <c r="E2190">
        <v>2016</v>
      </c>
      <c r="F2190">
        <v>2016</v>
      </c>
      <c r="G2190" t="s">
        <v>138</v>
      </c>
      <c r="H2190" s="92" t="s">
        <v>289</v>
      </c>
      <c r="I2190" s="52">
        <v>1.0999999999999999E-10</v>
      </c>
      <c r="J2190" s="52">
        <v>2.0499999999999999E-6</v>
      </c>
      <c r="K2190" s="52">
        <v>8.7399999999999997E-5</v>
      </c>
      <c r="L2190" s="52">
        <v>1.5900000000000001E-3</v>
      </c>
      <c r="M2190" s="52">
        <v>2.0100000000000001E-3</v>
      </c>
      <c r="N2190" s="52">
        <v>3.4099999999999998E-2</v>
      </c>
    </row>
    <row r="2191" spans="1:14" x14ac:dyDescent="0.25">
      <c r="A2191" t="s">
        <v>155</v>
      </c>
      <c r="B2191" t="s">
        <v>172</v>
      </c>
      <c r="C2191" t="s">
        <v>173</v>
      </c>
      <c r="D2191" t="s">
        <v>174</v>
      </c>
      <c r="E2191">
        <v>2016</v>
      </c>
      <c r="F2191">
        <v>2016</v>
      </c>
      <c r="G2191" t="s">
        <v>138</v>
      </c>
      <c r="H2191" s="92" t="s">
        <v>290</v>
      </c>
      <c r="I2191" s="52">
        <v>2.96E-11</v>
      </c>
      <c r="J2191" s="52">
        <v>1.8799999999999999E-7</v>
      </c>
      <c r="K2191" s="52">
        <v>1.6099999999999998E-5</v>
      </c>
      <c r="L2191" s="52">
        <v>5.9700000000000001E-5</v>
      </c>
      <c r="M2191" s="52">
        <v>2.5500000000000002E-4</v>
      </c>
      <c r="N2191" s="52">
        <v>6.7600000000000004E-3</v>
      </c>
    </row>
    <row r="2192" spans="1:14" x14ac:dyDescent="0.25">
      <c r="A2192" t="s">
        <v>155</v>
      </c>
      <c r="B2192" t="s">
        <v>172</v>
      </c>
      <c r="C2192" t="s">
        <v>173</v>
      </c>
      <c r="D2192" t="s">
        <v>174</v>
      </c>
      <c r="E2192">
        <v>2016</v>
      </c>
      <c r="F2192">
        <v>2016</v>
      </c>
      <c r="G2192" t="s">
        <v>138</v>
      </c>
      <c r="H2192" s="92" t="s">
        <v>291</v>
      </c>
      <c r="I2192" s="52">
        <v>1.7199999999999999E-11</v>
      </c>
      <c r="J2192" s="52">
        <v>9.0999999999999994E-8</v>
      </c>
      <c r="K2192" s="52">
        <v>5.5099999999999998E-6</v>
      </c>
      <c r="L2192" s="52">
        <v>4.4799999999999998E-5</v>
      </c>
      <c r="M2192" s="52">
        <v>5.3000000000000001E-5</v>
      </c>
      <c r="N2192" s="52">
        <v>2.6099999999999999E-3</v>
      </c>
    </row>
    <row r="2193" spans="1:14" x14ac:dyDescent="0.25">
      <c r="A2193" t="s">
        <v>155</v>
      </c>
      <c r="B2193" t="s">
        <v>172</v>
      </c>
      <c r="C2193" t="s">
        <v>173</v>
      </c>
      <c r="D2193" t="s">
        <v>174</v>
      </c>
      <c r="E2193">
        <v>2016</v>
      </c>
      <c r="F2193">
        <v>2016</v>
      </c>
      <c r="G2193" t="s">
        <v>138</v>
      </c>
      <c r="H2193" s="92" t="s">
        <v>292</v>
      </c>
      <c r="I2193" s="52">
        <v>7.8200000000000002E-12</v>
      </c>
      <c r="J2193" s="52">
        <v>1.7599999999999999E-8</v>
      </c>
      <c r="K2193" s="52">
        <v>9.33E-7</v>
      </c>
      <c r="L2193" s="52">
        <v>9.3000000000000007E-6</v>
      </c>
      <c r="M2193" s="52">
        <v>9.9799999999999993E-6</v>
      </c>
      <c r="N2193" s="52">
        <v>5.5099999999999995E-4</v>
      </c>
    </row>
    <row r="2194" spans="1:14" x14ac:dyDescent="0.25">
      <c r="A2194" t="s">
        <v>155</v>
      </c>
      <c r="B2194" t="s">
        <v>172</v>
      </c>
      <c r="C2194" t="s">
        <v>173</v>
      </c>
      <c r="D2194" t="s">
        <v>174</v>
      </c>
      <c r="E2194">
        <v>2016</v>
      </c>
      <c r="F2194">
        <v>2016</v>
      </c>
      <c r="G2194" t="s">
        <v>138</v>
      </c>
      <c r="H2194" s="92" t="s">
        <v>293</v>
      </c>
      <c r="I2194" s="52">
        <v>3.7E-12</v>
      </c>
      <c r="J2194" s="52">
        <v>6.5599999999999997E-9</v>
      </c>
      <c r="K2194" s="52">
        <v>2.65E-7</v>
      </c>
      <c r="L2194" s="52">
        <v>3.5300000000000001E-6</v>
      </c>
      <c r="M2194" s="52">
        <v>3.7000000000000002E-6</v>
      </c>
      <c r="N2194" s="52">
        <v>1.6699999999999999E-4</v>
      </c>
    </row>
    <row r="2195" spans="1:14" x14ac:dyDescent="0.25">
      <c r="A2195" t="s">
        <v>155</v>
      </c>
      <c r="B2195" t="s">
        <v>172</v>
      </c>
      <c r="C2195" t="s">
        <v>173</v>
      </c>
      <c r="D2195" t="s">
        <v>174</v>
      </c>
      <c r="E2195">
        <v>2016</v>
      </c>
      <c r="F2195">
        <v>2016</v>
      </c>
      <c r="G2195" t="s">
        <v>138</v>
      </c>
      <c r="H2195" s="92" t="s">
        <v>294</v>
      </c>
      <c r="I2195" s="52">
        <v>2.3700000000000002E-12</v>
      </c>
      <c r="J2195" s="52">
        <v>2.81E-9</v>
      </c>
      <c r="K2195" s="52">
        <v>8.3299999999999998E-8</v>
      </c>
      <c r="L2195" s="52">
        <v>1.5200000000000001E-6</v>
      </c>
      <c r="M2195" s="52">
        <v>1.5799999999999999E-6</v>
      </c>
      <c r="N2195" s="52">
        <v>5.1900000000000001E-5</v>
      </c>
    </row>
    <row r="2196" spans="1:14" x14ac:dyDescent="0.25">
      <c r="A2196" t="s">
        <v>155</v>
      </c>
      <c r="B2196" t="s">
        <v>172</v>
      </c>
      <c r="C2196" t="s">
        <v>173</v>
      </c>
      <c r="D2196" t="s">
        <v>174</v>
      </c>
      <c r="E2196">
        <v>2017</v>
      </c>
      <c r="F2196">
        <v>2016</v>
      </c>
      <c r="G2196" t="s">
        <v>134</v>
      </c>
      <c r="H2196" s="92" t="s">
        <v>285</v>
      </c>
      <c r="I2196" s="74">
        <v>2.2300000000000001E-18</v>
      </c>
      <c r="J2196" s="74">
        <v>5.2899999999999997E-13</v>
      </c>
      <c r="K2196" s="74">
        <v>4.9399999999999999E-9</v>
      </c>
      <c r="L2196" s="74">
        <v>3.1699999999999999E-7</v>
      </c>
      <c r="M2196" s="74">
        <v>6.3799999999999997E-7</v>
      </c>
      <c r="N2196" s="74">
        <v>1.04E-6</v>
      </c>
    </row>
    <row r="2197" spans="1:14" x14ac:dyDescent="0.25">
      <c r="A2197" t="s">
        <v>155</v>
      </c>
      <c r="B2197" t="s">
        <v>172</v>
      </c>
      <c r="C2197" t="s">
        <v>173</v>
      </c>
      <c r="D2197" t="s">
        <v>174</v>
      </c>
      <c r="E2197">
        <v>2017</v>
      </c>
      <c r="F2197">
        <v>2016</v>
      </c>
      <c r="G2197" t="s">
        <v>134</v>
      </c>
      <c r="H2197" s="92" t="s">
        <v>286</v>
      </c>
      <c r="I2197" s="74">
        <v>5.4899999999999998E-13</v>
      </c>
      <c r="J2197" s="74">
        <v>4.8799999999999997E-9</v>
      </c>
      <c r="K2197" s="74">
        <v>1.72E-6</v>
      </c>
      <c r="L2197" s="74">
        <v>6.6000000000000005E-5</v>
      </c>
      <c r="M2197" s="74">
        <v>7.3800000000000005E-5</v>
      </c>
      <c r="N2197" s="74">
        <v>2.5999999999999998E-4</v>
      </c>
    </row>
    <row r="2198" spans="1:14" x14ac:dyDescent="0.25">
      <c r="A2198" t="s">
        <v>155</v>
      </c>
      <c r="B2198" t="s">
        <v>172</v>
      </c>
      <c r="C2198" t="s">
        <v>173</v>
      </c>
      <c r="D2198" t="s">
        <v>174</v>
      </c>
      <c r="E2198">
        <v>2017</v>
      </c>
      <c r="F2198">
        <v>2016</v>
      </c>
      <c r="G2198" t="s">
        <v>134</v>
      </c>
      <c r="H2198" s="92" t="s">
        <v>287</v>
      </c>
      <c r="I2198" s="74">
        <v>9.3899999999999994E-12</v>
      </c>
      <c r="J2198" s="74">
        <v>9.2700000000000003E-8</v>
      </c>
      <c r="K2198" s="74">
        <v>1.3499999999999999E-5</v>
      </c>
      <c r="L2198" s="74">
        <v>1.4799999999999999E-4</v>
      </c>
      <c r="M2198" s="74">
        <v>6.0499999999999996E-4</v>
      </c>
      <c r="N2198" s="74">
        <v>7.0699999999999999E-3</v>
      </c>
    </row>
    <row r="2199" spans="1:14" x14ac:dyDescent="0.25">
      <c r="A2199" t="s">
        <v>155</v>
      </c>
      <c r="B2199" t="s">
        <v>172</v>
      </c>
      <c r="C2199" t="s">
        <v>173</v>
      </c>
      <c r="D2199" t="s">
        <v>174</v>
      </c>
      <c r="E2199">
        <v>2017</v>
      </c>
      <c r="F2199">
        <v>2016</v>
      </c>
      <c r="G2199" t="s">
        <v>134</v>
      </c>
      <c r="H2199" s="92" t="s">
        <v>288</v>
      </c>
      <c r="I2199" s="74">
        <v>3.6200000000000002E-11</v>
      </c>
      <c r="J2199" s="74">
        <v>5.3499999999999996E-7</v>
      </c>
      <c r="K2199" s="74">
        <v>2.8600000000000001E-5</v>
      </c>
      <c r="L2199" s="74">
        <v>8.0900000000000004E-4</v>
      </c>
      <c r="M2199" s="74">
        <v>9.2299999999999999E-4</v>
      </c>
      <c r="N2199" s="74">
        <v>1.3100000000000001E-2</v>
      </c>
    </row>
    <row r="2200" spans="1:14" x14ac:dyDescent="0.25">
      <c r="A2200" t="s">
        <v>155</v>
      </c>
      <c r="B2200" t="s">
        <v>172</v>
      </c>
      <c r="C2200" t="s">
        <v>173</v>
      </c>
      <c r="D2200" t="s">
        <v>174</v>
      </c>
      <c r="E2200">
        <v>2017</v>
      </c>
      <c r="F2200">
        <v>2016</v>
      </c>
      <c r="G2200" t="s">
        <v>134</v>
      </c>
      <c r="H2200" s="92" t="s">
        <v>289</v>
      </c>
      <c r="I2200" s="74">
        <v>1.0700000000000001E-10</v>
      </c>
      <c r="J2200" s="74">
        <v>1.9800000000000001E-6</v>
      </c>
      <c r="K2200" s="74">
        <v>8.4499999999999994E-5</v>
      </c>
      <c r="L2200" s="74">
        <v>1.5299999999999999E-3</v>
      </c>
      <c r="M2200" s="74">
        <v>1.9400000000000001E-3</v>
      </c>
      <c r="N2200" s="74">
        <v>3.3000000000000002E-2</v>
      </c>
    </row>
    <row r="2201" spans="1:14" x14ac:dyDescent="0.25">
      <c r="A2201" t="s">
        <v>155</v>
      </c>
      <c r="B2201" t="s">
        <v>172</v>
      </c>
      <c r="C2201" t="s">
        <v>173</v>
      </c>
      <c r="D2201" t="s">
        <v>174</v>
      </c>
      <c r="E2201">
        <v>2017</v>
      </c>
      <c r="F2201">
        <v>2016</v>
      </c>
      <c r="G2201" t="s">
        <v>134</v>
      </c>
      <c r="H2201" s="92" t="s">
        <v>290</v>
      </c>
      <c r="I2201" s="74">
        <v>2.86E-11</v>
      </c>
      <c r="J2201" s="74">
        <v>1.8099999999999999E-7</v>
      </c>
      <c r="K2201" s="74">
        <v>1.56E-5</v>
      </c>
      <c r="L2201" s="74">
        <v>5.7800000000000002E-5</v>
      </c>
      <c r="M2201" s="74">
        <v>2.4699999999999999E-4</v>
      </c>
      <c r="N2201" s="74">
        <v>6.5399999999999998E-3</v>
      </c>
    </row>
    <row r="2202" spans="1:14" x14ac:dyDescent="0.25">
      <c r="A2202" t="s">
        <v>155</v>
      </c>
      <c r="B2202" t="s">
        <v>172</v>
      </c>
      <c r="C2202" t="s">
        <v>173</v>
      </c>
      <c r="D2202" t="s">
        <v>174</v>
      </c>
      <c r="E2202">
        <v>2017</v>
      </c>
      <c r="F2202">
        <v>2016</v>
      </c>
      <c r="G2202" t="s">
        <v>134</v>
      </c>
      <c r="H2202" s="92" t="s">
        <v>291</v>
      </c>
      <c r="I2202" s="74">
        <v>1.66E-11</v>
      </c>
      <c r="J2202" s="74">
        <v>8.7999999999999994E-8</v>
      </c>
      <c r="K2202" s="74">
        <v>5.3299999999999998E-6</v>
      </c>
      <c r="L2202" s="74">
        <v>4.3300000000000002E-5</v>
      </c>
      <c r="M2202" s="74">
        <v>5.13E-5</v>
      </c>
      <c r="N2202" s="74">
        <v>2.5200000000000001E-3</v>
      </c>
    </row>
    <row r="2203" spans="1:14" x14ac:dyDescent="0.25">
      <c r="A2203" t="s">
        <v>155</v>
      </c>
      <c r="B2203" t="s">
        <v>172</v>
      </c>
      <c r="C2203" t="s">
        <v>173</v>
      </c>
      <c r="D2203" t="s">
        <v>174</v>
      </c>
      <c r="E2203">
        <v>2017</v>
      </c>
      <c r="F2203">
        <v>2016</v>
      </c>
      <c r="G2203" t="s">
        <v>134</v>
      </c>
      <c r="H2203" s="92" t="s">
        <v>292</v>
      </c>
      <c r="I2203" s="74">
        <v>7.5699999999999994E-12</v>
      </c>
      <c r="J2203" s="74">
        <v>1.7100000000000001E-8</v>
      </c>
      <c r="K2203" s="74">
        <v>9.0299999999999997E-7</v>
      </c>
      <c r="L2203" s="74">
        <v>9.0000000000000002E-6</v>
      </c>
      <c r="M2203" s="74">
        <v>9.6600000000000007E-6</v>
      </c>
      <c r="N2203" s="74">
        <v>5.3300000000000005E-4</v>
      </c>
    </row>
    <row r="2204" spans="1:14" x14ac:dyDescent="0.25">
      <c r="A2204" t="s">
        <v>155</v>
      </c>
      <c r="B2204" t="s">
        <v>172</v>
      </c>
      <c r="C2204" t="s">
        <v>173</v>
      </c>
      <c r="D2204" t="s">
        <v>174</v>
      </c>
      <c r="E2204">
        <v>2017</v>
      </c>
      <c r="F2204">
        <v>2016</v>
      </c>
      <c r="G2204" t="s">
        <v>134</v>
      </c>
      <c r="H2204" s="92" t="s">
        <v>293</v>
      </c>
      <c r="I2204" s="74">
        <v>3.5800000000000001E-12</v>
      </c>
      <c r="J2204" s="74">
        <v>6.3499999999999998E-9</v>
      </c>
      <c r="K2204" s="74">
        <v>2.5600000000000002E-7</v>
      </c>
      <c r="L2204" s="74">
        <v>3.41E-6</v>
      </c>
      <c r="M2204" s="74">
        <v>3.58E-6</v>
      </c>
      <c r="N2204" s="74">
        <v>1.6200000000000001E-4</v>
      </c>
    </row>
    <row r="2205" spans="1:14" x14ac:dyDescent="0.25">
      <c r="A2205" t="s">
        <v>155</v>
      </c>
      <c r="B2205" t="s">
        <v>172</v>
      </c>
      <c r="C2205" t="s">
        <v>173</v>
      </c>
      <c r="D2205" t="s">
        <v>174</v>
      </c>
      <c r="E2205">
        <v>2017</v>
      </c>
      <c r="F2205">
        <v>2016</v>
      </c>
      <c r="G2205" t="s">
        <v>134</v>
      </c>
      <c r="H2205" s="92" t="s">
        <v>294</v>
      </c>
      <c r="I2205" s="74">
        <v>2.2999999999999999E-12</v>
      </c>
      <c r="J2205" s="74">
        <v>2.7200000000000001E-9</v>
      </c>
      <c r="K2205" s="74">
        <v>8.0599999999999994E-8</v>
      </c>
      <c r="L2205" s="74">
        <v>1.4699999999999999E-6</v>
      </c>
      <c r="M2205" s="74">
        <v>1.53E-6</v>
      </c>
      <c r="N2205" s="74">
        <v>5.02E-5</v>
      </c>
    </row>
    <row r="2206" spans="1:14" x14ac:dyDescent="0.25">
      <c r="A2206" t="s">
        <v>155</v>
      </c>
      <c r="B2206" t="s">
        <v>172</v>
      </c>
      <c r="C2206" t="s">
        <v>173</v>
      </c>
      <c r="D2206" t="s">
        <v>174</v>
      </c>
      <c r="E2206">
        <v>2017</v>
      </c>
      <c r="F2206">
        <v>2016</v>
      </c>
      <c r="G2206" t="s">
        <v>137</v>
      </c>
      <c r="H2206" s="92" t="s">
        <v>285</v>
      </c>
      <c r="I2206" s="52">
        <v>0</v>
      </c>
      <c r="J2206" s="52">
        <v>0</v>
      </c>
      <c r="K2206" s="52">
        <v>0</v>
      </c>
      <c r="L2206" s="52">
        <v>0</v>
      </c>
      <c r="M2206" s="52">
        <v>0</v>
      </c>
      <c r="N2206" s="52">
        <v>0</v>
      </c>
    </row>
    <row r="2207" spans="1:14" x14ac:dyDescent="0.25">
      <c r="A2207" t="s">
        <v>155</v>
      </c>
      <c r="B2207" t="s">
        <v>172</v>
      </c>
      <c r="C2207" t="s">
        <v>173</v>
      </c>
      <c r="D2207" t="s">
        <v>174</v>
      </c>
      <c r="E2207">
        <v>2017</v>
      </c>
      <c r="F2207">
        <v>2016</v>
      </c>
      <c r="G2207" t="s">
        <v>137</v>
      </c>
      <c r="H2207" s="92" t="s">
        <v>286</v>
      </c>
      <c r="I2207" s="52">
        <v>0</v>
      </c>
      <c r="J2207" s="52">
        <v>0</v>
      </c>
      <c r="K2207" s="52">
        <v>0</v>
      </c>
      <c r="L2207" s="52">
        <v>0</v>
      </c>
      <c r="M2207" s="52">
        <v>0</v>
      </c>
      <c r="N2207" s="52">
        <v>0</v>
      </c>
    </row>
    <row r="2208" spans="1:14" x14ac:dyDescent="0.25">
      <c r="A2208" t="s">
        <v>155</v>
      </c>
      <c r="B2208" t="s">
        <v>172</v>
      </c>
      <c r="C2208" t="s">
        <v>173</v>
      </c>
      <c r="D2208" t="s">
        <v>174</v>
      </c>
      <c r="E2208">
        <v>2017</v>
      </c>
      <c r="F2208">
        <v>2016</v>
      </c>
      <c r="G2208" t="s">
        <v>137</v>
      </c>
      <c r="H2208" s="92" t="s">
        <v>287</v>
      </c>
      <c r="I2208" s="52">
        <v>0</v>
      </c>
      <c r="J2208" s="52">
        <v>0</v>
      </c>
      <c r="K2208" s="52">
        <v>0</v>
      </c>
      <c r="L2208" s="52">
        <v>0</v>
      </c>
      <c r="M2208" s="52">
        <v>0</v>
      </c>
      <c r="N2208" s="52">
        <v>0</v>
      </c>
    </row>
    <row r="2209" spans="1:14" x14ac:dyDescent="0.25">
      <c r="A2209" t="s">
        <v>155</v>
      </c>
      <c r="B2209" t="s">
        <v>172</v>
      </c>
      <c r="C2209" t="s">
        <v>173</v>
      </c>
      <c r="D2209" t="s">
        <v>174</v>
      </c>
      <c r="E2209">
        <v>2017</v>
      </c>
      <c r="F2209">
        <v>2016</v>
      </c>
      <c r="G2209" t="s">
        <v>137</v>
      </c>
      <c r="H2209" s="92" t="s">
        <v>288</v>
      </c>
      <c r="I2209" s="52">
        <v>0</v>
      </c>
      <c r="J2209" s="52">
        <v>0</v>
      </c>
      <c r="K2209" s="52">
        <v>0</v>
      </c>
      <c r="L2209" s="52">
        <v>0</v>
      </c>
      <c r="M2209" s="52">
        <v>0</v>
      </c>
      <c r="N2209" s="52">
        <v>0</v>
      </c>
    </row>
    <row r="2210" spans="1:14" x14ac:dyDescent="0.25">
      <c r="A2210" t="s">
        <v>155</v>
      </c>
      <c r="B2210" t="s">
        <v>172</v>
      </c>
      <c r="C2210" t="s">
        <v>173</v>
      </c>
      <c r="D2210" t="s">
        <v>174</v>
      </c>
      <c r="E2210">
        <v>2017</v>
      </c>
      <c r="F2210">
        <v>2016</v>
      </c>
      <c r="G2210" t="s">
        <v>137</v>
      </c>
      <c r="H2210" s="92" t="s">
        <v>289</v>
      </c>
      <c r="I2210" s="52">
        <v>0</v>
      </c>
      <c r="J2210" s="52">
        <v>0</v>
      </c>
      <c r="K2210" s="52">
        <v>0</v>
      </c>
      <c r="L2210" s="52">
        <v>0</v>
      </c>
      <c r="M2210" s="52">
        <v>0</v>
      </c>
      <c r="N2210" s="52">
        <v>0</v>
      </c>
    </row>
    <row r="2211" spans="1:14" x14ac:dyDescent="0.25">
      <c r="A2211" t="s">
        <v>155</v>
      </c>
      <c r="B2211" t="s">
        <v>172</v>
      </c>
      <c r="C2211" t="s">
        <v>173</v>
      </c>
      <c r="D2211" t="s">
        <v>174</v>
      </c>
      <c r="E2211">
        <v>2017</v>
      </c>
      <c r="F2211">
        <v>2016</v>
      </c>
      <c r="G2211" t="s">
        <v>137</v>
      </c>
      <c r="H2211" s="92" t="s">
        <v>290</v>
      </c>
      <c r="I2211" s="52">
        <v>0</v>
      </c>
      <c r="J2211" s="52">
        <v>0</v>
      </c>
      <c r="K2211" s="52">
        <v>0</v>
      </c>
      <c r="L2211" s="52">
        <v>0</v>
      </c>
      <c r="M2211" s="52">
        <v>0</v>
      </c>
      <c r="N2211" s="52">
        <v>0</v>
      </c>
    </row>
    <row r="2212" spans="1:14" x14ac:dyDescent="0.25">
      <c r="A2212" t="s">
        <v>155</v>
      </c>
      <c r="B2212" t="s">
        <v>172</v>
      </c>
      <c r="C2212" t="s">
        <v>173</v>
      </c>
      <c r="D2212" t="s">
        <v>174</v>
      </c>
      <c r="E2212">
        <v>2017</v>
      </c>
      <c r="F2212">
        <v>2016</v>
      </c>
      <c r="G2212" t="s">
        <v>137</v>
      </c>
      <c r="H2212" s="92" t="s">
        <v>291</v>
      </c>
      <c r="I2212" s="52">
        <v>0</v>
      </c>
      <c r="J2212" s="52">
        <v>0</v>
      </c>
      <c r="K2212" s="52">
        <v>0</v>
      </c>
      <c r="L2212" s="52">
        <v>0</v>
      </c>
      <c r="M2212" s="52">
        <v>0</v>
      </c>
      <c r="N2212" s="52">
        <v>0</v>
      </c>
    </row>
    <row r="2213" spans="1:14" x14ac:dyDescent="0.25">
      <c r="A2213" t="s">
        <v>155</v>
      </c>
      <c r="B2213" t="s">
        <v>172</v>
      </c>
      <c r="C2213" t="s">
        <v>173</v>
      </c>
      <c r="D2213" t="s">
        <v>174</v>
      </c>
      <c r="E2213">
        <v>2017</v>
      </c>
      <c r="F2213">
        <v>2016</v>
      </c>
      <c r="G2213" t="s">
        <v>137</v>
      </c>
      <c r="H2213" s="92" t="s">
        <v>292</v>
      </c>
      <c r="I2213" s="52">
        <v>0</v>
      </c>
      <c r="J2213" s="52">
        <v>0</v>
      </c>
      <c r="K2213" s="52">
        <v>0</v>
      </c>
      <c r="L2213" s="52">
        <v>0</v>
      </c>
      <c r="M2213" s="52">
        <v>0</v>
      </c>
      <c r="N2213" s="52">
        <v>0</v>
      </c>
    </row>
    <row r="2214" spans="1:14" x14ac:dyDescent="0.25">
      <c r="A2214" t="s">
        <v>155</v>
      </c>
      <c r="B2214" t="s">
        <v>172</v>
      </c>
      <c r="C2214" t="s">
        <v>173</v>
      </c>
      <c r="D2214" t="s">
        <v>174</v>
      </c>
      <c r="E2214">
        <v>2017</v>
      </c>
      <c r="F2214">
        <v>2016</v>
      </c>
      <c r="G2214" t="s">
        <v>137</v>
      </c>
      <c r="H2214" s="92" t="s">
        <v>293</v>
      </c>
      <c r="I2214" s="52">
        <v>0</v>
      </c>
      <c r="J2214" s="52">
        <v>0</v>
      </c>
      <c r="K2214" s="52">
        <v>0</v>
      </c>
      <c r="L2214" s="52">
        <v>0</v>
      </c>
      <c r="M2214" s="52">
        <v>0</v>
      </c>
      <c r="N2214" s="52">
        <v>0</v>
      </c>
    </row>
    <row r="2215" spans="1:14" x14ac:dyDescent="0.25">
      <c r="A2215" t="s">
        <v>155</v>
      </c>
      <c r="B2215" t="s">
        <v>172</v>
      </c>
      <c r="C2215" t="s">
        <v>173</v>
      </c>
      <c r="D2215" t="s">
        <v>174</v>
      </c>
      <c r="E2215">
        <v>2017</v>
      </c>
      <c r="F2215">
        <v>2016</v>
      </c>
      <c r="G2215" t="s">
        <v>137</v>
      </c>
      <c r="H2215" s="92" t="s">
        <v>294</v>
      </c>
      <c r="I2215" s="52">
        <v>0</v>
      </c>
      <c r="J2215" s="52">
        <v>0</v>
      </c>
      <c r="K2215" s="52">
        <v>0</v>
      </c>
      <c r="L2215" s="52">
        <v>0</v>
      </c>
      <c r="M2215" s="52">
        <v>0</v>
      </c>
      <c r="N2215" s="52">
        <v>0</v>
      </c>
    </row>
    <row r="2216" spans="1:14" x14ac:dyDescent="0.25">
      <c r="A2216" t="s">
        <v>155</v>
      </c>
      <c r="B2216" t="s">
        <v>172</v>
      </c>
      <c r="C2216" t="s">
        <v>173</v>
      </c>
      <c r="D2216" t="s">
        <v>174</v>
      </c>
      <c r="E2216">
        <v>2017</v>
      </c>
      <c r="F2216">
        <v>2016</v>
      </c>
      <c r="G2216" t="s">
        <v>138</v>
      </c>
      <c r="H2216" s="92" t="s">
        <v>285</v>
      </c>
      <c r="I2216" s="52">
        <v>2.2300000000000001E-18</v>
      </c>
      <c r="J2216" s="52">
        <v>5.2899999999999997E-13</v>
      </c>
      <c r="K2216" s="52">
        <v>4.9399999999999999E-9</v>
      </c>
      <c r="L2216" s="52">
        <v>3.1699999999999999E-7</v>
      </c>
      <c r="M2216" s="52">
        <v>6.3799999999999997E-7</v>
      </c>
      <c r="N2216" s="52">
        <v>1.04E-6</v>
      </c>
    </row>
    <row r="2217" spans="1:14" x14ac:dyDescent="0.25">
      <c r="A2217" t="s">
        <v>155</v>
      </c>
      <c r="B2217" t="s">
        <v>172</v>
      </c>
      <c r="C2217" t="s">
        <v>173</v>
      </c>
      <c r="D2217" t="s">
        <v>174</v>
      </c>
      <c r="E2217">
        <v>2017</v>
      </c>
      <c r="F2217">
        <v>2016</v>
      </c>
      <c r="G2217" t="s">
        <v>138</v>
      </c>
      <c r="H2217" s="92" t="s">
        <v>286</v>
      </c>
      <c r="I2217" s="52">
        <v>5.4899999999999998E-13</v>
      </c>
      <c r="J2217" s="52">
        <v>4.8799999999999997E-9</v>
      </c>
      <c r="K2217" s="52">
        <v>1.72E-6</v>
      </c>
      <c r="L2217" s="52">
        <v>6.6000000000000005E-5</v>
      </c>
      <c r="M2217" s="52">
        <v>7.3800000000000005E-5</v>
      </c>
      <c r="N2217" s="52">
        <v>2.5999999999999998E-4</v>
      </c>
    </row>
    <row r="2218" spans="1:14" x14ac:dyDescent="0.25">
      <c r="A2218" t="s">
        <v>155</v>
      </c>
      <c r="B2218" t="s">
        <v>172</v>
      </c>
      <c r="C2218" t="s">
        <v>173</v>
      </c>
      <c r="D2218" t="s">
        <v>174</v>
      </c>
      <c r="E2218">
        <v>2017</v>
      </c>
      <c r="F2218">
        <v>2016</v>
      </c>
      <c r="G2218" t="s">
        <v>138</v>
      </c>
      <c r="H2218" s="92" t="s">
        <v>287</v>
      </c>
      <c r="I2218" s="52">
        <v>9.3899999999999994E-12</v>
      </c>
      <c r="J2218" s="52">
        <v>9.2700000000000003E-8</v>
      </c>
      <c r="K2218" s="52">
        <v>1.3499999999999999E-5</v>
      </c>
      <c r="L2218" s="52">
        <v>1.4799999999999999E-4</v>
      </c>
      <c r="M2218" s="52">
        <v>6.0499999999999996E-4</v>
      </c>
      <c r="N2218" s="52">
        <v>7.0699999999999999E-3</v>
      </c>
    </row>
    <row r="2219" spans="1:14" x14ac:dyDescent="0.25">
      <c r="A2219" t="s">
        <v>155</v>
      </c>
      <c r="B2219" t="s">
        <v>172</v>
      </c>
      <c r="C2219" t="s">
        <v>173</v>
      </c>
      <c r="D2219" t="s">
        <v>174</v>
      </c>
      <c r="E2219">
        <v>2017</v>
      </c>
      <c r="F2219">
        <v>2016</v>
      </c>
      <c r="G2219" t="s">
        <v>138</v>
      </c>
      <c r="H2219" s="92" t="s">
        <v>288</v>
      </c>
      <c r="I2219" s="52">
        <v>3.6200000000000002E-11</v>
      </c>
      <c r="J2219" s="52">
        <v>5.3499999999999996E-7</v>
      </c>
      <c r="K2219" s="52">
        <v>2.8600000000000001E-5</v>
      </c>
      <c r="L2219" s="52">
        <v>8.0900000000000004E-4</v>
      </c>
      <c r="M2219" s="52">
        <v>9.2299999999999999E-4</v>
      </c>
      <c r="N2219" s="52">
        <v>1.3100000000000001E-2</v>
      </c>
    </row>
    <row r="2220" spans="1:14" x14ac:dyDescent="0.25">
      <c r="A2220" t="s">
        <v>155</v>
      </c>
      <c r="B2220" t="s">
        <v>172</v>
      </c>
      <c r="C2220" t="s">
        <v>173</v>
      </c>
      <c r="D2220" t="s">
        <v>174</v>
      </c>
      <c r="E2220">
        <v>2017</v>
      </c>
      <c r="F2220">
        <v>2016</v>
      </c>
      <c r="G2220" t="s">
        <v>138</v>
      </c>
      <c r="H2220" s="92" t="s">
        <v>289</v>
      </c>
      <c r="I2220" s="52">
        <v>1.0700000000000001E-10</v>
      </c>
      <c r="J2220" s="52">
        <v>1.9800000000000001E-6</v>
      </c>
      <c r="K2220" s="52">
        <v>8.4499999999999994E-5</v>
      </c>
      <c r="L2220" s="52">
        <v>1.5299999999999999E-3</v>
      </c>
      <c r="M2220" s="52">
        <v>1.9400000000000001E-3</v>
      </c>
      <c r="N2220" s="52">
        <v>3.3000000000000002E-2</v>
      </c>
    </row>
    <row r="2221" spans="1:14" x14ac:dyDescent="0.25">
      <c r="A2221" t="s">
        <v>155</v>
      </c>
      <c r="B2221" t="s">
        <v>172</v>
      </c>
      <c r="C2221" t="s">
        <v>173</v>
      </c>
      <c r="D2221" t="s">
        <v>174</v>
      </c>
      <c r="E2221">
        <v>2017</v>
      </c>
      <c r="F2221">
        <v>2016</v>
      </c>
      <c r="G2221" t="s">
        <v>138</v>
      </c>
      <c r="H2221" s="92" t="s">
        <v>290</v>
      </c>
      <c r="I2221" s="52">
        <v>2.86E-11</v>
      </c>
      <c r="J2221" s="52">
        <v>1.8099999999999999E-7</v>
      </c>
      <c r="K2221" s="52">
        <v>1.56E-5</v>
      </c>
      <c r="L2221" s="52">
        <v>5.7800000000000002E-5</v>
      </c>
      <c r="M2221" s="52">
        <v>2.4699999999999999E-4</v>
      </c>
      <c r="N2221" s="52">
        <v>6.5399999999999998E-3</v>
      </c>
    </row>
    <row r="2222" spans="1:14" x14ac:dyDescent="0.25">
      <c r="A2222" t="s">
        <v>155</v>
      </c>
      <c r="B2222" t="s">
        <v>172</v>
      </c>
      <c r="C2222" t="s">
        <v>173</v>
      </c>
      <c r="D2222" t="s">
        <v>174</v>
      </c>
      <c r="E2222">
        <v>2017</v>
      </c>
      <c r="F2222">
        <v>2016</v>
      </c>
      <c r="G2222" t="s">
        <v>138</v>
      </c>
      <c r="H2222" s="92" t="s">
        <v>291</v>
      </c>
      <c r="I2222" s="52">
        <v>1.66E-11</v>
      </c>
      <c r="J2222" s="52">
        <v>8.7999999999999994E-8</v>
      </c>
      <c r="K2222" s="52">
        <v>5.3299999999999998E-6</v>
      </c>
      <c r="L2222" s="52">
        <v>4.3300000000000002E-5</v>
      </c>
      <c r="M2222" s="52">
        <v>5.13E-5</v>
      </c>
      <c r="N2222" s="52">
        <v>2.5200000000000001E-3</v>
      </c>
    </row>
    <row r="2223" spans="1:14" x14ac:dyDescent="0.25">
      <c r="A2223" t="s">
        <v>155</v>
      </c>
      <c r="B2223" t="s">
        <v>172</v>
      </c>
      <c r="C2223" t="s">
        <v>173</v>
      </c>
      <c r="D2223" t="s">
        <v>174</v>
      </c>
      <c r="E2223">
        <v>2017</v>
      </c>
      <c r="F2223">
        <v>2016</v>
      </c>
      <c r="G2223" t="s">
        <v>138</v>
      </c>
      <c r="H2223" s="92" t="s">
        <v>292</v>
      </c>
      <c r="I2223" s="52">
        <v>7.5699999999999994E-12</v>
      </c>
      <c r="J2223" s="52">
        <v>1.7100000000000001E-8</v>
      </c>
      <c r="K2223" s="52">
        <v>9.0299999999999997E-7</v>
      </c>
      <c r="L2223" s="52">
        <v>9.0000000000000002E-6</v>
      </c>
      <c r="M2223" s="52">
        <v>9.6600000000000007E-6</v>
      </c>
      <c r="N2223" s="52">
        <v>5.3300000000000005E-4</v>
      </c>
    </row>
    <row r="2224" spans="1:14" x14ac:dyDescent="0.25">
      <c r="A2224" t="s">
        <v>155</v>
      </c>
      <c r="B2224" t="s">
        <v>172</v>
      </c>
      <c r="C2224" t="s">
        <v>173</v>
      </c>
      <c r="D2224" t="s">
        <v>174</v>
      </c>
      <c r="E2224">
        <v>2017</v>
      </c>
      <c r="F2224">
        <v>2016</v>
      </c>
      <c r="G2224" t="s">
        <v>138</v>
      </c>
      <c r="H2224" s="92" t="s">
        <v>293</v>
      </c>
      <c r="I2224" s="52">
        <v>3.5800000000000001E-12</v>
      </c>
      <c r="J2224" s="52">
        <v>6.3499999999999998E-9</v>
      </c>
      <c r="K2224" s="52">
        <v>2.5600000000000002E-7</v>
      </c>
      <c r="L2224" s="52">
        <v>3.41E-6</v>
      </c>
      <c r="M2224" s="52">
        <v>3.58E-6</v>
      </c>
      <c r="N2224" s="52">
        <v>1.6200000000000001E-4</v>
      </c>
    </row>
    <row r="2225" spans="1:14" x14ac:dyDescent="0.25">
      <c r="A2225" t="s">
        <v>155</v>
      </c>
      <c r="B2225" t="s">
        <v>172</v>
      </c>
      <c r="C2225" t="s">
        <v>173</v>
      </c>
      <c r="D2225" t="s">
        <v>174</v>
      </c>
      <c r="E2225">
        <v>2017</v>
      </c>
      <c r="F2225">
        <v>2016</v>
      </c>
      <c r="G2225" t="s">
        <v>138</v>
      </c>
      <c r="H2225" s="92" t="s">
        <v>294</v>
      </c>
      <c r="I2225" s="52">
        <v>2.2999999999999999E-12</v>
      </c>
      <c r="J2225" s="52">
        <v>2.7200000000000001E-9</v>
      </c>
      <c r="K2225" s="52">
        <v>8.0599999999999994E-8</v>
      </c>
      <c r="L2225" s="52">
        <v>1.4699999999999999E-6</v>
      </c>
      <c r="M2225" s="52">
        <v>1.53E-6</v>
      </c>
      <c r="N2225" s="52">
        <v>5.02E-5</v>
      </c>
    </row>
    <row r="2226" spans="1:14" x14ac:dyDescent="0.25">
      <c r="A2226" t="s">
        <v>155</v>
      </c>
      <c r="B2226" t="s">
        <v>172</v>
      </c>
      <c r="C2226" t="s">
        <v>173</v>
      </c>
      <c r="D2226" t="s">
        <v>174</v>
      </c>
      <c r="E2226">
        <v>2018</v>
      </c>
      <c r="F2226">
        <v>2016</v>
      </c>
      <c r="G2226" t="s">
        <v>134</v>
      </c>
      <c r="H2226" s="92" t="s">
        <v>285</v>
      </c>
      <c r="I2226" s="74">
        <v>2.3000000000000001E-18</v>
      </c>
      <c r="J2226" s="74">
        <v>5.45E-13</v>
      </c>
      <c r="K2226" s="74">
        <v>5.0899999999999996E-9</v>
      </c>
      <c r="L2226" s="74">
        <v>3.27E-7</v>
      </c>
      <c r="M2226" s="74">
        <v>6.5799999999999999E-7</v>
      </c>
      <c r="N2226" s="74">
        <v>1.0699999999999999E-6</v>
      </c>
    </row>
    <row r="2227" spans="1:14" x14ac:dyDescent="0.25">
      <c r="A2227" t="s">
        <v>155</v>
      </c>
      <c r="B2227" t="s">
        <v>172</v>
      </c>
      <c r="C2227" t="s">
        <v>173</v>
      </c>
      <c r="D2227" t="s">
        <v>174</v>
      </c>
      <c r="E2227">
        <v>2018</v>
      </c>
      <c r="F2227">
        <v>2016</v>
      </c>
      <c r="G2227" t="s">
        <v>134</v>
      </c>
      <c r="H2227" s="92" t="s">
        <v>286</v>
      </c>
      <c r="I2227" s="74">
        <v>5.6600000000000001E-13</v>
      </c>
      <c r="J2227" s="74">
        <v>5.0300000000000002E-9</v>
      </c>
      <c r="K2227" s="74">
        <v>1.7799999999999999E-6</v>
      </c>
      <c r="L2227" s="74">
        <v>6.8100000000000002E-5</v>
      </c>
      <c r="M2227" s="74">
        <v>7.6000000000000004E-5</v>
      </c>
      <c r="N2227" s="74">
        <v>2.6800000000000001E-4</v>
      </c>
    </row>
    <row r="2228" spans="1:14" x14ac:dyDescent="0.25">
      <c r="A2228" t="s">
        <v>155</v>
      </c>
      <c r="B2228" t="s">
        <v>172</v>
      </c>
      <c r="C2228" t="s">
        <v>173</v>
      </c>
      <c r="D2228" t="s">
        <v>174</v>
      </c>
      <c r="E2228">
        <v>2018</v>
      </c>
      <c r="F2228">
        <v>2016</v>
      </c>
      <c r="G2228" t="s">
        <v>134</v>
      </c>
      <c r="H2228" s="92" t="s">
        <v>287</v>
      </c>
      <c r="I2228" s="74">
        <v>9.6800000000000008E-12</v>
      </c>
      <c r="J2228" s="74">
        <v>9.5599999999999996E-8</v>
      </c>
      <c r="K2228" s="74">
        <v>1.4E-5</v>
      </c>
      <c r="L2228" s="74">
        <v>1.5200000000000001E-4</v>
      </c>
      <c r="M2228" s="74">
        <v>6.2399999999999999E-4</v>
      </c>
      <c r="N2228" s="74">
        <v>7.2899999999999996E-3</v>
      </c>
    </row>
    <row r="2229" spans="1:14" x14ac:dyDescent="0.25">
      <c r="A2229" t="s">
        <v>155</v>
      </c>
      <c r="B2229" t="s">
        <v>172</v>
      </c>
      <c r="C2229" t="s">
        <v>173</v>
      </c>
      <c r="D2229" t="s">
        <v>174</v>
      </c>
      <c r="E2229">
        <v>2018</v>
      </c>
      <c r="F2229">
        <v>2016</v>
      </c>
      <c r="G2229" t="s">
        <v>134</v>
      </c>
      <c r="H2229" s="92" t="s">
        <v>288</v>
      </c>
      <c r="I2229" s="74">
        <v>3.7300000000000003E-11</v>
      </c>
      <c r="J2229" s="74">
        <v>5.51E-7</v>
      </c>
      <c r="K2229" s="74">
        <v>2.9499999999999999E-5</v>
      </c>
      <c r="L2229" s="74">
        <v>8.34E-4</v>
      </c>
      <c r="M2229" s="74">
        <v>9.5100000000000002E-4</v>
      </c>
      <c r="N2229" s="74">
        <v>1.35E-2</v>
      </c>
    </row>
    <row r="2230" spans="1:14" x14ac:dyDescent="0.25">
      <c r="A2230" t="s">
        <v>155</v>
      </c>
      <c r="B2230" t="s">
        <v>172</v>
      </c>
      <c r="C2230" t="s">
        <v>173</v>
      </c>
      <c r="D2230" t="s">
        <v>174</v>
      </c>
      <c r="E2230">
        <v>2018</v>
      </c>
      <c r="F2230">
        <v>2016</v>
      </c>
      <c r="G2230" t="s">
        <v>134</v>
      </c>
      <c r="H2230" s="92" t="s">
        <v>289</v>
      </c>
      <c r="I2230" s="74">
        <v>1.0999999999999999E-10</v>
      </c>
      <c r="J2230" s="74">
        <v>2.04E-6</v>
      </c>
      <c r="K2230" s="74">
        <v>8.7100000000000003E-5</v>
      </c>
      <c r="L2230" s="74">
        <v>1.58E-3</v>
      </c>
      <c r="M2230" s="74">
        <v>2E-3</v>
      </c>
      <c r="N2230" s="74">
        <v>3.4000000000000002E-2</v>
      </c>
    </row>
    <row r="2231" spans="1:14" x14ac:dyDescent="0.25">
      <c r="A2231" t="s">
        <v>155</v>
      </c>
      <c r="B2231" t="s">
        <v>172</v>
      </c>
      <c r="C2231" t="s">
        <v>173</v>
      </c>
      <c r="D2231" t="s">
        <v>174</v>
      </c>
      <c r="E2231">
        <v>2018</v>
      </c>
      <c r="F2231">
        <v>2016</v>
      </c>
      <c r="G2231" t="s">
        <v>134</v>
      </c>
      <c r="H2231" s="92" t="s">
        <v>290</v>
      </c>
      <c r="I2231" s="74">
        <v>2.9500000000000002E-11</v>
      </c>
      <c r="J2231" s="74">
        <v>1.8699999999999999E-7</v>
      </c>
      <c r="K2231" s="74">
        <v>1.5999999999999999E-5</v>
      </c>
      <c r="L2231" s="74">
        <v>5.9599999999999999E-5</v>
      </c>
      <c r="M2231" s="74">
        <v>2.5399999999999999E-4</v>
      </c>
      <c r="N2231" s="74">
        <v>6.7400000000000003E-3</v>
      </c>
    </row>
    <row r="2232" spans="1:14" x14ac:dyDescent="0.25">
      <c r="A2232" t="s">
        <v>155</v>
      </c>
      <c r="B2232" t="s">
        <v>172</v>
      </c>
      <c r="C2232" t="s">
        <v>173</v>
      </c>
      <c r="D2232" t="s">
        <v>174</v>
      </c>
      <c r="E2232">
        <v>2018</v>
      </c>
      <c r="F2232">
        <v>2016</v>
      </c>
      <c r="G2232" t="s">
        <v>134</v>
      </c>
      <c r="H2232" s="92" t="s">
        <v>291</v>
      </c>
      <c r="I2232" s="74">
        <v>1.7199999999999999E-11</v>
      </c>
      <c r="J2232" s="74">
        <v>9.0699999999999998E-8</v>
      </c>
      <c r="K2232" s="74">
        <v>5.49E-6</v>
      </c>
      <c r="L2232" s="74">
        <v>4.4700000000000002E-5</v>
      </c>
      <c r="M2232" s="74">
        <v>5.2899999999999998E-5</v>
      </c>
      <c r="N2232" s="74">
        <v>2.5999999999999999E-3</v>
      </c>
    </row>
    <row r="2233" spans="1:14" x14ac:dyDescent="0.25">
      <c r="A2233" t="s">
        <v>155</v>
      </c>
      <c r="B2233" t="s">
        <v>172</v>
      </c>
      <c r="C2233" t="s">
        <v>173</v>
      </c>
      <c r="D2233" t="s">
        <v>174</v>
      </c>
      <c r="E2233">
        <v>2018</v>
      </c>
      <c r="F2233">
        <v>2016</v>
      </c>
      <c r="G2233" t="s">
        <v>134</v>
      </c>
      <c r="H2233" s="92" t="s">
        <v>292</v>
      </c>
      <c r="I2233" s="74">
        <v>7.7999999999999999E-12</v>
      </c>
      <c r="J2233" s="74">
        <v>1.7599999999999999E-8</v>
      </c>
      <c r="K2233" s="74">
        <v>9.3099999999999996E-7</v>
      </c>
      <c r="L2233" s="74">
        <v>9.2799999999999992E-6</v>
      </c>
      <c r="M2233" s="74">
        <v>9.9499999999999996E-6</v>
      </c>
      <c r="N2233" s="74">
        <v>5.4900000000000001E-4</v>
      </c>
    </row>
    <row r="2234" spans="1:14" x14ac:dyDescent="0.25">
      <c r="A2234" t="s">
        <v>155</v>
      </c>
      <c r="B2234" t="s">
        <v>172</v>
      </c>
      <c r="C2234" t="s">
        <v>173</v>
      </c>
      <c r="D2234" t="s">
        <v>174</v>
      </c>
      <c r="E2234">
        <v>2018</v>
      </c>
      <c r="F2234">
        <v>2016</v>
      </c>
      <c r="G2234" t="s">
        <v>134</v>
      </c>
      <c r="H2234" s="92" t="s">
        <v>293</v>
      </c>
      <c r="I2234" s="74">
        <v>3.6899999999999998E-12</v>
      </c>
      <c r="J2234" s="74">
        <v>6.5400000000000002E-9</v>
      </c>
      <c r="K2234" s="74">
        <v>2.6399999999999998E-7</v>
      </c>
      <c r="L2234" s="74">
        <v>3.5200000000000002E-6</v>
      </c>
      <c r="M2234" s="74">
        <v>3.6899999999999998E-6</v>
      </c>
      <c r="N2234" s="74">
        <v>1.6699999999999999E-4</v>
      </c>
    </row>
    <row r="2235" spans="1:14" x14ac:dyDescent="0.25">
      <c r="A2235" t="s">
        <v>155</v>
      </c>
      <c r="B2235" t="s">
        <v>172</v>
      </c>
      <c r="C2235" t="s">
        <v>173</v>
      </c>
      <c r="D2235" t="s">
        <v>174</v>
      </c>
      <c r="E2235">
        <v>2018</v>
      </c>
      <c r="F2235">
        <v>2016</v>
      </c>
      <c r="G2235" t="s">
        <v>134</v>
      </c>
      <c r="H2235" s="92" t="s">
        <v>294</v>
      </c>
      <c r="I2235" s="74">
        <v>2.3700000000000002E-12</v>
      </c>
      <c r="J2235" s="74">
        <v>2.7999999999999998E-9</v>
      </c>
      <c r="K2235" s="74">
        <v>8.3099999999999996E-8</v>
      </c>
      <c r="L2235" s="74">
        <v>1.5099999999999999E-6</v>
      </c>
      <c r="M2235" s="74">
        <v>1.5799999999999999E-6</v>
      </c>
      <c r="N2235" s="74">
        <v>5.1700000000000003E-5</v>
      </c>
    </row>
    <row r="2236" spans="1:14" x14ac:dyDescent="0.25">
      <c r="A2236" t="s">
        <v>155</v>
      </c>
      <c r="B2236" t="s">
        <v>172</v>
      </c>
      <c r="C2236" t="s">
        <v>173</v>
      </c>
      <c r="D2236" t="s">
        <v>174</v>
      </c>
      <c r="E2236">
        <v>2018</v>
      </c>
      <c r="F2236">
        <v>2016</v>
      </c>
      <c r="G2236" t="s">
        <v>137</v>
      </c>
      <c r="H2236" s="92" t="s">
        <v>285</v>
      </c>
      <c r="I2236" s="52">
        <v>0</v>
      </c>
      <c r="J2236" s="52">
        <v>0</v>
      </c>
      <c r="K2236" s="52">
        <v>0</v>
      </c>
      <c r="L2236" s="52">
        <v>0</v>
      </c>
      <c r="M2236" s="52">
        <v>0</v>
      </c>
      <c r="N2236" s="52">
        <v>0</v>
      </c>
    </row>
    <row r="2237" spans="1:14" x14ac:dyDescent="0.25">
      <c r="A2237" t="s">
        <v>155</v>
      </c>
      <c r="B2237" t="s">
        <v>172</v>
      </c>
      <c r="C2237" t="s">
        <v>173</v>
      </c>
      <c r="D2237" t="s">
        <v>174</v>
      </c>
      <c r="E2237">
        <v>2018</v>
      </c>
      <c r="F2237">
        <v>2016</v>
      </c>
      <c r="G2237" t="s">
        <v>137</v>
      </c>
      <c r="H2237" s="92" t="s">
        <v>286</v>
      </c>
      <c r="I2237" s="52">
        <v>0</v>
      </c>
      <c r="J2237" s="52">
        <v>0</v>
      </c>
      <c r="K2237" s="52">
        <v>0</v>
      </c>
      <c r="L2237" s="52">
        <v>0</v>
      </c>
      <c r="M2237" s="52">
        <v>0</v>
      </c>
      <c r="N2237" s="52">
        <v>0</v>
      </c>
    </row>
    <row r="2238" spans="1:14" x14ac:dyDescent="0.25">
      <c r="A2238" t="s">
        <v>155</v>
      </c>
      <c r="B2238" t="s">
        <v>172</v>
      </c>
      <c r="C2238" t="s">
        <v>173</v>
      </c>
      <c r="D2238" t="s">
        <v>174</v>
      </c>
      <c r="E2238">
        <v>2018</v>
      </c>
      <c r="F2238">
        <v>2016</v>
      </c>
      <c r="G2238" t="s">
        <v>137</v>
      </c>
      <c r="H2238" s="92" t="s">
        <v>287</v>
      </c>
      <c r="I2238" s="52">
        <v>0</v>
      </c>
      <c r="J2238" s="52">
        <v>0</v>
      </c>
      <c r="K2238" s="52">
        <v>0</v>
      </c>
      <c r="L2238" s="52">
        <v>0</v>
      </c>
      <c r="M2238" s="52">
        <v>0</v>
      </c>
      <c r="N2238" s="52">
        <v>0</v>
      </c>
    </row>
    <row r="2239" spans="1:14" x14ac:dyDescent="0.25">
      <c r="A2239" t="s">
        <v>155</v>
      </c>
      <c r="B2239" t="s">
        <v>172</v>
      </c>
      <c r="C2239" t="s">
        <v>173</v>
      </c>
      <c r="D2239" t="s">
        <v>174</v>
      </c>
      <c r="E2239">
        <v>2018</v>
      </c>
      <c r="F2239">
        <v>2016</v>
      </c>
      <c r="G2239" t="s">
        <v>137</v>
      </c>
      <c r="H2239" s="92" t="s">
        <v>288</v>
      </c>
      <c r="I2239" s="52">
        <v>0</v>
      </c>
      <c r="J2239" s="52">
        <v>0</v>
      </c>
      <c r="K2239" s="52">
        <v>0</v>
      </c>
      <c r="L2239" s="52">
        <v>0</v>
      </c>
      <c r="M2239" s="52">
        <v>0</v>
      </c>
      <c r="N2239" s="52">
        <v>0</v>
      </c>
    </row>
    <row r="2240" spans="1:14" x14ac:dyDescent="0.25">
      <c r="A2240" t="s">
        <v>155</v>
      </c>
      <c r="B2240" t="s">
        <v>172</v>
      </c>
      <c r="C2240" t="s">
        <v>173</v>
      </c>
      <c r="D2240" t="s">
        <v>174</v>
      </c>
      <c r="E2240">
        <v>2018</v>
      </c>
      <c r="F2240">
        <v>2016</v>
      </c>
      <c r="G2240" t="s">
        <v>137</v>
      </c>
      <c r="H2240" s="92" t="s">
        <v>289</v>
      </c>
      <c r="I2240" s="52">
        <v>0</v>
      </c>
      <c r="J2240" s="52">
        <v>0</v>
      </c>
      <c r="K2240" s="52">
        <v>0</v>
      </c>
      <c r="L2240" s="52">
        <v>0</v>
      </c>
      <c r="M2240" s="52">
        <v>0</v>
      </c>
      <c r="N2240" s="52">
        <v>0</v>
      </c>
    </row>
    <row r="2241" spans="1:14" x14ac:dyDescent="0.25">
      <c r="A2241" t="s">
        <v>155</v>
      </c>
      <c r="B2241" t="s">
        <v>172</v>
      </c>
      <c r="C2241" t="s">
        <v>173</v>
      </c>
      <c r="D2241" t="s">
        <v>174</v>
      </c>
      <c r="E2241">
        <v>2018</v>
      </c>
      <c r="F2241">
        <v>2016</v>
      </c>
      <c r="G2241" t="s">
        <v>137</v>
      </c>
      <c r="H2241" s="92" t="s">
        <v>290</v>
      </c>
      <c r="I2241" s="52">
        <v>0</v>
      </c>
      <c r="J2241" s="52">
        <v>0</v>
      </c>
      <c r="K2241" s="52">
        <v>0</v>
      </c>
      <c r="L2241" s="52">
        <v>0</v>
      </c>
      <c r="M2241" s="52">
        <v>0</v>
      </c>
      <c r="N2241" s="52">
        <v>0</v>
      </c>
    </row>
    <row r="2242" spans="1:14" x14ac:dyDescent="0.25">
      <c r="A2242" t="s">
        <v>155</v>
      </c>
      <c r="B2242" t="s">
        <v>172</v>
      </c>
      <c r="C2242" t="s">
        <v>173</v>
      </c>
      <c r="D2242" t="s">
        <v>174</v>
      </c>
      <c r="E2242">
        <v>2018</v>
      </c>
      <c r="F2242">
        <v>2016</v>
      </c>
      <c r="G2242" t="s">
        <v>137</v>
      </c>
      <c r="H2242" s="92" t="s">
        <v>291</v>
      </c>
      <c r="I2242" s="52">
        <v>0</v>
      </c>
      <c r="J2242" s="52">
        <v>0</v>
      </c>
      <c r="K2242" s="52">
        <v>0</v>
      </c>
      <c r="L2242" s="52">
        <v>0</v>
      </c>
      <c r="M2242" s="52">
        <v>0</v>
      </c>
      <c r="N2242" s="52">
        <v>0</v>
      </c>
    </row>
    <row r="2243" spans="1:14" x14ac:dyDescent="0.25">
      <c r="A2243" t="s">
        <v>155</v>
      </c>
      <c r="B2243" t="s">
        <v>172</v>
      </c>
      <c r="C2243" t="s">
        <v>173</v>
      </c>
      <c r="D2243" t="s">
        <v>174</v>
      </c>
      <c r="E2243">
        <v>2018</v>
      </c>
      <c r="F2243">
        <v>2016</v>
      </c>
      <c r="G2243" t="s">
        <v>137</v>
      </c>
      <c r="H2243" s="92" t="s">
        <v>292</v>
      </c>
      <c r="I2243" s="52">
        <v>0</v>
      </c>
      <c r="J2243" s="52">
        <v>0</v>
      </c>
      <c r="K2243" s="52">
        <v>0</v>
      </c>
      <c r="L2243" s="52">
        <v>0</v>
      </c>
      <c r="M2243" s="52">
        <v>0</v>
      </c>
      <c r="N2243" s="52">
        <v>0</v>
      </c>
    </row>
    <row r="2244" spans="1:14" x14ac:dyDescent="0.25">
      <c r="A2244" t="s">
        <v>155</v>
      </c>
      <c r="B2244" t="s">
        <v>172</v>
      </c>
      <c r="C2244" t="s">
        <v>173</v>
      </c>
      <c r="D2244" t="s">
        <v>174</v>
      </c>
      <c r="E2244">
        <v>2018</v>
      </c>
      <c r="F2244">
        <v>2016</v>
      </c>
      <c r="G2244" t="s">
        <v>137</v>
      </c>
      <c r="H2244" s="92" t="s">
        <v>293</v>
      </c>
      <c r="I2244" s="52">
        <v>0</v>
      </c>
      <c r="J2244" s="52">
        <v>0</v>
      </c>
      <c r="K2244" s="52">
        <v>0</v>
      </c>
      <c r="L2244" s="52">
        <v>0</v>
      </c>
      <c r="M2244" s="52">
        <v>0</v>
      </c>
      <c r="N2244" s="52">
        <v>0</v>
      </c>
    </row>
    <row r="2245" spans="1:14" x14ac:dyDescent="0.25">
      <c r="A2245" t="s">
        <v>155</v>
      </c>
      <c r="B2245" t="s">
        <v>172</v>
      </c>
      <c r="C2245" t="s">
        <v>173</v>
      </c>
      <c r="D2245" t="s">
        <v>174</v>
      </c>
      <c r="E2245">
        <v>2018</v>
      </c>
      <c r="F2245">
        <v>2016</v>
      </c>
      <c r="G2245" t="s">
        <v>137</v>
      </c>
      <c r="H2245" s="92" t="s">
        <v>294</v>
      </c>
      <c r="I2245" s="52">
        <v>0</v>
      </c>
      <c r="J2245" s="52">
        <v>0</v>
      </c>
      <c r="K2245" s="52">
        <v>0</v>
      </c>
      <c r="L2245" s="52">
        <v>0</v>
      </c>
      <c r="M2245" s="52">
        <v>0</v>
      </c>
      <c r="N2245" s="52">
        <v>0</v>
      </c>
    </row>
    <row r="2246" spans="1:14" x14ac:dyDescent="0.25">
      <c r="A2246" t="s">
        <v>155</v>
      </c>
      <c r="B2246" t="s">
        <v>172</v>
      </c>
      <c r="C2246" t="s">
        <v>173</v>
      </c>
      <c r="D2246" t="s">
        <v>174</v>
      </c>
      <c r="E2246">
        <v>2018</v>
      </c>
      <c r="F2246">
        <v>2016</v>
      </c>
      <c r="G2246" t="s">
        <v>138</v>
      </c>
      <c r="H2246" s="92" t="s">
        <v>285</v>
      </c>
      <c r="I2246" s="52">
        <v>2.3000000000000001E-18</v>
      </c>
      <c r="J2246" s="52">
        <v>5.45E-13</v>
      </c>
      <c r="K2246" s="52">
        <v>5.0899999999999996E-9</v>
      </c>
      <c r="L2246" s="52">
        <v>3.27E-7</v>
      </c>
      <c r="M2246" s="52">
        <v>6.5799999999999999E-7</v>
      </c>
      <c r="N2246" s="52">
        <v>1.0699999999999999E-6</v>
      </c>
    </row>
    <row r="2247" spans="1:14" x14ac:dyDescent="0.25">
      <c r="A2247" t="s">
        <v>155</v>
      </c>
      <c r="B2247" t="s">
        <v>172</v>
      </c>
      <c r="C2247" t="s">
        <v>173</v>
      </c>
      <c r="D2247" t="s">
        <v>174</v>
      </c>
      <c r="E2247">
        <v>2018</v>
      </c>
      <c r="F2247">
        <v>2016</v>
      </c>
      <c r="G2247" t="s">
        <v>138</v>
      </c>
      <c r="H2247" s="92" t="s">
        <v>286</v>
      </c>
      <c r="I2247" s="52">
        <v>5.6600000000000001E-13</v>
      </c>
      <c r="J2247" s="52">
        <v>5.0300000000000002E-9</v>
      </c>
      <c r="K2247" s="52">
        <v>1.7799999999999999E-6</v>
      </c>
      <c r="L2247" s="52">
        <v>6.8100000000000002E-5</v>
      </c>
      <c r="M2247" s="52">
        <v>7.6000000000000004E-5</v>
      </c>
      <c r="N2247" s="52">
        <v>2.6800000000000001E-4</v>
      </c>
    </row>
    <row r="2248" spans="1:14" x14ac:dyDescent="0.25">
      <c r="A2248" t="s">
        <v>155</v>
      </c>
      <c r="B2248" t="s">
        <v>172</v>
      </c>
      <c r="C2248" t="s">
        <v>173</v>
      </c>
      <c r="D2248" t="s">
        <v>174</v>
      </c>
      <c r="E2248">
        <v>2018</v>
      </c>
      <c r="F2248">
        <v>2016</v>
      </c>
      <c r="G2248" t="s">
        <v>138</v>
      </c>
      <c r="H2248" s="92" t="s">
        <v>287</v>
      </c>
      <c r="I2248" s="52">
        <v>9.6800000000000008E-12</v>
      </c>
      <c r="J2248" s="52">
        <v>9.5599999999999996E-8</v>
      </c>
      <c r="K2248" s="52">
        <v>1.4E-5</v>
      </c>
      <c r="L2248" s="52">
        <v>1.5200000000000001E-4</v>
      </c>
      <c r="M2248" s="52">
        <v>6.2399999999999999E-4</v>
      </c>
      <c r="N2248" s="52">
        <v>7.2899999999999996E-3</v>
      </c>
    </row>
    <row r="2249" spans="1:14" x14ac:dyDescent="0.25">
      <c r="A2249" t="s">
        <v>155</v>
      </c>
      <c r="B2249" t="s">
        <v>172</v>
      </c>
      <c r="C2249" t="s">
        <v>173</v>
      </c>
      <c r="D2249" t="s">
        <v>174</v>
      </c>
      <c r="E2249">
        <v>2018</v>
      </c>
      <c r="F2249">
        <v>2016</v>
      </c>
      <c r="G2249" t="s">
        <v>138</v>
      </c>
      <c r="H2249" s="92" t="s">
        <v>288</v>
      </c>
      <c r="I2249" s="52">
        <v>3.7300000000000003E-11</v>
      </c>
      <c r="J2249" s="52">
        <v>5.51E-7</v>
      </c>
      <c r="K2249" s="52">
        <v>2.9499999999999999E-5</v>
      </c>
      <c r="L2249" s="52">
        <v>8.34E-4</v>
      </c>
      <c r="M2249" s="52">
        <v>9.5100000000000002E-4</v>
      </c>
      <c r="N2249" s="52">
        <v>1.35E-2</v>
      </c>
    </row>
    <row r="2250" spans="1:14" x14ac:dyDescent="0.25">
      <c r="A2250" t="s">
        <v>155</v>
      </c>
      <c r="B2250" t="s">
        <v>172</v>
      </c>
      <c r="C2250" t="s">
        <v>173</v>
      </c>
      <c r="D2250" t="s">
        <v>174</v>
      </c>
      <c r="E2250">
        <v>2018</v>
      </c>
      <c r="F2250">
        <v>2016</v>
      </c>
      <c r="G2250" t="s">
        <v>138</v>
      </c>
      <c r="H2250" s="92" t="s">
        <v>289</v>
      </c>
      <c r="I2250" s="52">
        <v>1.0999999999999999E-10</v>
      </c>
      <c r="J2250" s="52">
        <v>2.04E-6</v>
      </c>
      <c r="K2250" s="52">
        <v>8.7100000000000003E-5</v>
      </c>
      <c r="L2250" s="52">
        <v>1.58E-3</v>
      </c>
      <c r="M2250" s="52">
        <v>2E-3</v>
      </c>
      <c r="N2250" s="52">
        <v>3.4000000000000002E-2</v>
      </c>
    </row>
    <row r="2251" spans="1:14" x14ac:dyDescent="0.25">
      <c r="A2251" t="s">
        <v>155</v>
      </c>
      <c r="B2251" t="s">
        <v>172</v>
      </c>
      <c r="C2251" t="s">
        <v>173</v>
      </c>
      <c r="D2251" t="s">
        <v>174</v>
      </c>
      <c r="E2251">
        <v>2018</v>
      </c>
      <c r="F2251">
        <v>2016</v>
      </c>
      <c r="G2251" t="s">
        <v>138</v>
      </c>
      <c r="H2251" s="92" t="s">
        <v>290</v>
      </c>
      <c r="I2251" s="52">
        <v>2.9500000000000002E-11</v>
      </c>
      <c r="J2251" s="52">
        <v>1.8699999999999999E-7</v>
      </c>
      <c r="K2251" s="52">
        <v>1.5999999999999999E-5</v>
      </c>
      <c r="L2251" s="52">
        <v>5.9599999999999999E-5</v>
      </c>
      <c r="M2251" s="52">
        <v>2.5399999999999999E-4</v>
      </c>
      <c r="N2251" s="52">
        <v>6.7400000000000003E-3</v>
      </c>
    </row>
    <row r="2252" spans="1:14" x14ac:dyDescent="0.25">
      <c r="A2252" t="s">
        <v>155</v>
      </c>
      <c r="B2252" t="s">
        <v>172</v>
      </c>
      <c r="C2252" t="s">
        <v>173</v>
      </c>
      <c r="D2252" t="s">
        <v>174</v>
      </c>
      <c r="E2252">
        <v>2018</v>
      </c>
      <c r="F2252">
        <v>2016</v>
      </c>
      <c r="G2252" t="s">
        <v>138</v>
      </c>
      <c r="H2252" s="92" t="s">
        <v>291</v>
      </c>
      <c r="I2252" s="52">
        <v>1.7199999999999999E-11</v>
      </c>
      <c r="J2252" s="52">
        <v>9.0699999999999998E-8</v>
      </c>
      <c r="K2252" s="52">
        <v>5.49E-6</v>
      </c>
      <c r="L2252" s="52">
        <v>4.4700000000000002E-5</v>
      </c>
      <c r="M2252" s="52">
        <v>5.2899999999999998E-5</v>
      </c>
      <c r="N2252" s="52">
        <v>2.5999999999999999E-3</v>
      </c>
    </row>
    <row r="2253" spans="1:14" x14ac:dyDescent="0.25">
      <c r="A2253" t="s">
        <v>155</v>
      </c>
      <c r="B2253" t="s">
        <v>172</v>
      </c>
      <c r="C2253" t="s">
        <v>173</v>
      </c>
      <c r="D2253" t="s">
        <v>174</v>
      </c>
      <c r="E2253">
        <v>2018</v>
      </c>
      <c r="F2253">
        <v>2016</v>
      </c>
      <c r="G2253" t="s">
        <v>138</v>
      </c>
      <c r="H2253" s="92" t="s">
        <v>292</v>
      </c>
      <c r="I2253" s="52">
        <v>7.7999999999999999E-12</v>
      </c>
      <c r="J2253" s="52">
        <v>1.7599999999999999E-8</v>
      </c>
      <c r="K2253" s="52">
        <v>9.3099999999999996E-7</v>
      </c>
      <c r="L2253" s="52">
        <v>9.2799999999999992E-6</v>
      </c>
      <c r="M2253" s="52">
        <v>9.9499999999999996E-6</v>
      </c>
      <c r="N2253" s="52">
        <v>5.4900000000000001E-4</v>
      </c>
    </row>
    <row r="2254" spans="1:14" x14ac:dyDescent="0.25">
      <c r="A2254" t="s">
        <v>155</v>
      </c>
      <c r="B2254" t="s">
        <v>172</v>
      </c>
      <c r="C2254" t="s">
        <v>173</v>
      </c>
      <c r="D2254" t="s">
        <v>174</v>
      </c>
      <c r="E2254">
        <v>2018</v>
      </c>
      <c r="F2254">
        <v>2016</v>
      </c>
      <c r="G2254" t="s">
        <v>138</v>
      </c>
      <c r="H2254" s="92" t="s">
        <v>293</v>
      </c>
      <c r="I2254" s="52">
        <v>3.6899999999999998E-12</v>
      </c>
      <c r="J2254" s="52">
        <v>6.5400000000000002E-9</v>
      </c>
      <c r="K2254" s="52">
        <v>2.6399999999999998E-7</v>
      </c>
      <c r="L2254" s="52">
        <v>3.5200000000000002E-6</v>
      </c>
      <c r="M2254" s="52">
        <v>3.6899999999999998E-6</v>
      </c>
      <c r="N2254" s="52">
        <v>1.6699999999999999E-4</v>
      </c>
    </row>
    <row r="2255" spans="1:14" x14ac:dyDescent="0.25">
      <c r="A2255" t="s">
        <v>155</v>
      </c>
      <c r="B2255" t="s">
        <v>172</v>
      </c>
      <c r="C2255" t="s">
        <v>173</v>
      </c>
      <c r="D2255" t="s">
        <v>174</v>
      </c>
      <c r="E2255">
        <v>2018</v>
      </c>
      <c r="F2255">
        <v>2016</v>
      </c>
      <c r="G2255" t="s">
        <v>138</v>
      </c>
      <c r="H2255" s="92" t="s">
        <v>294</v>
      </c>
      <c r="I2255" s="52">
        <v>2.3700000000000002E-12</v>
      </c>
      <c r="J2255" s="52">
        <v>2.7999999999999998E-9</v>
      </c>
      <c r="K2255" s="52">
        <v>8.3099999999999996E-8</v>
      </c>
      <c r="L2255" s="52">
        <v>1.5099999999999999E-6</v>
      </c>
      <c r="M2255" s="52">
        <v>1.5799999999999999E-6</v>
      </c>
      <c r="N2255" s="52">
        <v>5.1700000000000003E-5</v>
      </c>
    </row>
    <row r="2256" spans="1:14" x14ac:dyDescent="0.25">
      <c r="A2256" t="s">
        <v>155</v>
      </c>
      <c r="B2256" t="s">
        <v>172</v>
      </c>
      <c r="C2256" t="s">
        <v>173</v>
      </c>
      <c r="D2256" t="s">
        <v>174</v>
      </c>
      <c r="E2256">
        <v>2019</v>
      </c>
      <c r="F2256">
        <v>2019</v>
      </c>
      <c r="G2256" t="s">
        <v>134</v>
      </c>
      <c r="H2256" s="92" t="s">
        <v>285</v>
      </c>
      <c r="I2256" s="74">
        <v>3.3100000000000001E-18</v>
      </c>
      <c r="J2256" s="74">
        <v>1.3400000000000001E-13</v>
      </c>
      <c r="K2256" s="74">
        <v>2.8299999999999999E-9</v>
      </c>
      <c r="L2256" s="74">
        <v>2.8999999999999998E-7</v>
      </c>
      <c r="M2256" s="74">
        <v>4.0499999999999999E-7</v>
      </c>
      <c r="N2256" s="74">
        <v>5.5199999999999997E-7</v>
      </c>
    </row>
    <row r="2257" spans="1:14" x14ac:dyDescent="0.25">
      <c r="A2257" t="s">
        <v>155</v>
      </c>
      <c r="B2257" t="s">
        <v>172</v>
      </c>
      <c r="C2257" t="s">
        <v>173</v>
      </c>
      <c r="D2257" t="s">
        <v>174</v>
      </c>
      <c r="E2257">
        <v>2019</v>
      </c>
      <c r="F2257">
        <v>2019</v>
      </c>
      <c r="G2257" t="s">
        <v>134</v>
      </c>
      <c r="H2257" s="92" t="s">
        <v>286</v>
      </c>
      <c r="I2257" s="74">
        <v>1.1099999999999999E-12</v>
      </c>
      <c r="J2257" s="74">
        <v>5.0099999999999999E-9</v>
      </c>
      <c r="K2257" s="74">
        <v>1.11E-6</v>
      </c>
      <c r="L2257" s="74">
        <v>3.4900000000000001E-5</v>
      </c>
      <c r="M2257" s="74">
        <v>4.1600000000000002E-5</v>
      </c>
      <c r="N2257" s="74">
        <v>3.86E-4</v>
      </c>
    </row>
    <row r="2258" spans="1:14" x14ac:dyDescent="0.25">
      <c r="A2258" t="s">
        <v>155</v>
      </c>
      <c r="B2258" t="s">
        <v>172</v>
      </c>
      <c r="C2258" t="s">
        <v>173</v>
      </c>
      <c r="D2258" t="s">
        <v>174</v>
      </c>
      <c r="E2258">
        <v>2019</v>
      </c>
      <c r="F2258">
        <v>2019</v>
      </c>
      <c r="G2258" t="s">
        <v>134</v>
      </c>
      <c r="H2258" s="92" t="s">
        <v>287</v>
      </c>
      <c r="I2258" s="74">
        <v>1.34E-11</v>
      </c>
      <c r="J2258" s="74">
        <v>9.0699999999999998E-8</v>
      </c>
      <c r="K2258" s="74">
        <v>1.29E-5</v>
      </c>
      <c r="L2258" s="74">
        <v>9.3700000000000001E-5</v>
      </c>
      <c r="M2258" s="74">
        <v>5.1400000000000003E-4</v>
      </c>
      <c r="N2258" s="74">
        <v>9.3799999999999994E-3</v>
      </c>
    </row>
    <row r="2259" spans="1:14" x14ac:dyDescent="0.25">
      <c r="A2259" t="s">
        <v>155</v>
      </c>
      <c r="B2259" t="s">
        <v>172</v>
      </c>
      <c r="C2259" t="s">
        <v>173</v>
      </c>
      <c r="D2259" t="s">
        <v>174</v>
      </c>
      <c r="E2259">
        <v>2019</v>
      </c>
      <c r="F2259">
        <v>2019</v>
      </c>
      <c r="G2259" t="s">
        <v>134</v>
      </c>
      <c r="H2259" s="92" t="s">
        <v>288</v>
      </c>
      <c r="I2259" s="74">
        <v>5.0800000000000002E-11</v>
      </c>
      <c r="J2259" s="74">
        <v>4.0499999999999999E-7</v>
      </c>
      <c r="K2259" s="74">
        <v>3.2299999999999999E-5</v>
      </c>
      <c r="L2259" s="74">
        <v>7.3200000000000001E-4</v>
      </c>
      <c r="M2259" s="74">
        <v>8.4500000000000005E-4</v>
      </c>
      <c r="N2259" s="74">
        <v>1.8100000000000002E-2</v>
      </c>
    </row>
    <row r="2260" spans="1:14" x14ac:dyDescent="0.25">
      <c r="A2260" t="s">
        <v>155</v>
      </c>
      <c r="B2260" t="s">
        <v>172</v>
      </c>
      <c r="C2260" t="s">
        <v>173</v>
      </c>
      <c r="D2260" t="s">
        <v>174</v>
      </c>
      <c r="E2260">
        <v>2019</v>
      </c>
      <c r="F2260">
        <v>2019</v>
      </c>
      <c r="G2260" t="s">
        <v>134</v>
      </c>
      <c r="H2260" s="92" t="s">
        <v>289</v>
      </c>
      <c r="I2260" s="74">
        <v>1.2999999999999999E-10</v>
      </c>
      <c r="J2260" s="74">
        <v>1.72E-6</v>
      </c>
      <c r="K2260" s="74">
        <v>1.06E-4</v>
      </c>
      <c r="L2260" s="74">
        <v>1.5299999999999999E-3</v>
      </c>
      <c r="M2260" s="74">
        <v>1.9300000000000001E-3</v>
      </c>
      <c r="N2260" s="74">
        <v>4.2200000000000001E-2</v>
      </c>
    </row>
    <row r="2261" spans="1:14" x14ac:dyDescent="0.25">
      <c r="A2261" t="s">
        <v>155</v>
      </c>
      <c r="B2261" t="s">
        <v>172</v>
      </c>
      <c r="C2261" t="s">
        <v>173</v>
      </c>
      <c r="D2261" t="s">
        <v>174</v>
      </c>
      <c r="E2261">
        <v>2019</v>
      </c>
      <c r="F2261">
        <v>2019</v>
      </c>
      <c r="G2261" t="s">
        <v>134</v>
      </c>
      <c r="H2261" s="92" t="s">
        <v>290</v>
      </c>
      <c r="I2261" s="74">
        <v>4.0399999999999997E-11</v>
      </c>
      <c r="J2261" s="74">
        <v>2.23E-7</v>
      </c>
      <c r="K2261" s="74">
        <v>2.2900000000000001E-5</v>
      </c>
      <c r="L2261" s="74">
        <v>6.8899999999999994E-5</v>
      </c>
      <c r="M2261" s="74">
        <v>2.7500000000000002E-4</v>
      </c>
      <c r="N2261" s="74">
        <v>9.7000000000000003E-3</v>
      </c>
    </row>
    <row r="2262" spans="1:14" x14ac:dyDescent="0.25">
      <c r="A2262" t="s">
        <v>155</v>
      </c>
      <c r="B2262" t="s">
        <v>172</v>
      </c>
      <c r="C2262" t="s">
        <v>173</v>
      </c>
      <c r="D2262" t="s">
        <v>174</v>
      </c>
      <c r="E2262">
        <v>2019</v>
      </c>
      <c r="F2262">
        <v>2019</v>
      </c>
      <c r="G2262" t="s">
        <v>134</v>
      </c>
      <c r="H2262" s="92" t="s">
        <v>291</v>
      </c>
      <c r="I2262" s="74">
        <v>2.13E-11</v>
      </c>
      <c r="J2262" s="74">
        <v>1.08E-7</v>
      </c>
      <c r="K2262" s="74">
        <v>9.2900000000000008E-6</v>
      </c>
      <c r="L2262" s="74">
        <v>5.2500000000000002E-5</v>
      </c>
      <c r="M2262" s="74">
        <v>5.9599999999999999E-5</v>
      </c>
      <c r="N2262" s="74">
        <v>3.2200000000000002E-3</v>
      </c>
    </row>
    <row r="2263" spans="1:14" x14ac:dyDescent="0.25">
      <c r="A2263" t="s">
        <v>155</v>
      </c>
      <c r="B2263" t="s">
        <v>172</v>
      </c>
      <c r="C2263" t="s">
        <v>173</v>
      </c>
      <c r="D2263" t="s">
        <v>174</v>
      </c>
      <c r="E2263">
        <v>2019</v>
      </c>
      <c r="F2263">
        <v>2019</v>
      </c>
      <c r="G2263" t="s">
        <v>134</v>
      </c>
      <c r="H2263" s="92" t="s">
        <v>292</v>
      </c>
      <c r="I2263" s="74">
        <v>9.0400000000000003E-12</v>
      </c>
      <c r="J2263" s="74">
        <v>2.4500000000000001E-8</v>
      </c>
      <c r="K2263" s="74">
        <v>1.59E-6</v>
      </c>
      <c r="L2263" s="74">
        <v>1.08E-5</v>
      </c>
      <c r="M2263" s="74">
        <v>1.33E-5</v>
      </c>
      <c r="N2263" s="74">
        <v>6.6399999999999999E-4</v>
      </c>
    </row>
    <row r="2264" spans="1:14" x14ac:dyDescent="0.25">
      <c r="A2264" t="s">
        <v>155</v>
      </c>
      <c r="B2264" t="s">
        <v>172</v>
      </c>
      <c r="C2264" t="s">
        <v>173</v>
      </c>
      <c r="D2264" t="s">
        <v>174</v>
      </c>
      <c r="E2264">
        <v>2019</v>
      </c>
      <c r="F2264">
        <v>2019</v>
      </c>
      <c r="G2264" t="s">
        <v>134</v>
      </c>
      <c r="H2264" s="92" t="s">
        <v>293</v>
      </c>
      <c r="I2264" s="74">
        <v>4.9099999999999999E-12</v>
      </c>
      <c r="J2264" s="74">
        <v>8.8599999999999996E-9</v>
      </c>
      <c r="K2264" s="74">
        <v>4.2199999999999999E-7</v>
      </c>
      <c r="L2264" s="74">
        <v>3.89E-6</v>
      </c>
      <c r="M2264" s="74">
        <v>4.9799999999999998E-6</v>
      </c>
      <c r="N2264" s="74">
        <v>2.02E-4</v>
      </c>
    </row>
    <row r="2265" spans="1:14" x14ac:dyDescent="0.25">
      <c r="A2265" t="s">
        <v>155</v>
      </c>
      <c r="B2265" t="s">
        <v>172</v>
      </c>
      <c r="C2265" t="s">
        <v>173</v>
      </c>
      <c r="D2265" t="s">
        <v>174</v>
      </c>
      <c r="E2265">
        <v>2019</v>
      </c>
      <c r="F2265">
        <v>2019</v>
      </c>
      <c r="G2265" t="s">
        <v>134</v>
      </c>
      <c r="H2265" s="92" t="s">
        <v>294</v>
      </c>
      <c r="I2265" s="74">
        <v>2.9200000000000001E-12</v>
      </c>
      <c r="J2265" s="74">
        <v>3.7499999999999997E-9</v>
      </c>
      <c r="K2265" s="74">
        <v>1.18E-7</v>
      </c>
      <c r="L2265" s="74">
        <v>1.5999999999999999E-6</v>
      </c>
      <c r="M2265" s="74">
        <v>2.0200000000000001E-6</v>
      </c>
      <c r="N2265" s="74">
        <v>6.2899999999999997E-5</v>
      </c>
    </row>
    <row r="2266" spans="1:14" x14ac:dyDescent="0.25">
      <c r="A2266" t="s">
        <v>155</v>
      </c>
      <c r="B2266" t="s">
        <v>172</v>
      </c>
      <c r="C2266" t="s">
        <v>173</v>
      </c>
      <c r="D2266" t="s">
        <v>174</v>
      </c>
      <c r="E2266">
        <v>2019</v>
      </c>
      <c r="F2266">
        <v>2019</v>
      </c>
      <c r="G2266" t="s">
        <v>137</v>
      </c>
      <c r="H2266" s="92" t="s">
        <v>285</v>
      </c>
      <c r="I2266" s="52">
        <v>0</v>
      </c>
      <c r="J2266" s="52">
        <v>0</v>
      </c>
      <c r="K2266" s="52">
        <v>0</v>
      </c>
      <c r="L2266" s="52">
        <v>0</v>
      </c>
      <c r="M2266" s="52">
        <v>0</v>
      </c>
      <c r="N2266" s="52">
        <v>0</v>
      </c>
    </row>
    <row r="2267" spans="1:14" x14ac:dyDescent="0.25">
      <c r="A2267" t="s">
        <v>155</v>
      </c>
      <c r="B2267" t="s">
        <v>172</v>
      </c>
      <c r="C2267" t="s">
        <v>173</v>
      </c>
      <c r="D2267" t="s">
        <v>174</v>
      </c>
      <c r="E2267">
        <v>2019</v>
      </c>
      <c r="F2267">
        <v>2019</v>
      </c>
      <c r="G2267" t="s">
        <v>137</v>
      </c>
      <c r="H2267" s="92" t="s">
        <v>286</v>
      </c>
      <c r="I2267" s="52">
        <v>0</v>
      </c>
      <c r="J2267" s="52">
        <v>0</v>
      </c>
      <c r="K2267" s="52">
        <v>0</v>
      </c>
      <c r="L2267" s="52">
        <v>0</v>
      </c>
      <c r="M2267" s="52">
        <v>0</v>
      </c>
      <c r="N2267" s="52">
        <v>0</v>
      </c>
    </row>
    <row r="2268" spans="1:14" x14ac:dyDescent="0.25">
      <c r="A2268" t="s">
        <v>155</v>
      </c>
      <c r="B2268" t="s">
        <v>172</v>
      </c>
      <c r="C2268" t="s">
        <v>173</v>
      </c>
      <c r="D2268" t="s">
        <v>174</v>
      </c>
      <c r="E2268">
        <v>2019</v>
      </c>
      <c r="F2268">
        <v>2019</v>
      </c>
      <c r="G2268" t="s">
        <v>137</v>
      </c>
      <c r="H2268" s="92" t="s">
        <v>287</v>
      </c>
      <c r="I2268" s="52">
        <v>0</v>
      </c>
      <c r="J2268" s="52">
        <v>0</v>
      </c>
      <c r="K2268" s="52">
        <v>0</v>
      </c>
      <c r="L2268" s="52">
        <v>0</v>
      </c>
      <c r="M2268" s="52">
        <v>0</v>
      </c>
      <c r="N2268" s="52">
        <v>0</v>
      </c>
    </row>
    <row r="2269" spans="1:14" x14ac:dyDescent="0.25">
      <c r="A2269" t="s">
        <v>155</v>
      </c>
      <c r="B2269" t="s">
        <v>172</v>
      </c>
      <c r="C2269" t="s">
        <v>173</v>
      </c>
      <c r="D2269" t="s">
        <v>174</v>
      </c>
      <c r="E2269">
        <v>2019</v>
      </c>
      <c r="F2269">
        <v>2019</v>
      </c>
      <c r="G2269" t="s">
        <v>137</v>
      </c>
      <c r="H2269" s="92" t="s">
        <v>288</v>
      </c>
      <c r="I2269" s="52">
        <v>0</v>
      </c>
      <c r="J2269" s="52">
        <v>0</v>
      </c>
      <c r="K2269" s="52">
        <v>0</v>
      </c>
      <c r="L2269" s="52">
        <v>0</v>
      </c>
      <c r="M2269" s="52">
        <v>0</v>
      </c>
      <c r="N2269" s="52">
        <v>0</v>
      </c>
    </row>
    <row r="2270" spans="1:14" x14ac:dyDescent="0.25">
      <c r="A2270" t="s">
        <v>155</v>
      </c>
      <c r="B2270" t="s">
        <v>172</v>
      </c>
      <c r="C2270" t="s">
        <v>173</v>
      </c>
      <c r="D2270" t="s">
        <v>174</v>
      </c>
      <c r="E2270">
        <v>2019</v>
      </c>
      <c r="F2270">
        <v>2019</v>
      </c>
      <c r="G2270" t="s">
        <v>137</v>
      </c>
      <c r="H2270" s="92" t="s">
        <v>289</v>
      </c>
      <c r="I2270" s="52">
        <v>0</v>
      </c>
      <c r="J2270" s="52">
        <v>0</v>
      </c>
      <c r="K2270" s="52">
        <v>0</v>
      </c>
      <c r="L2270" s="52">
        <v>0</v>
      </c>
      <c r="M2270" s="52">
        <v>0</v>
      </c>
      <c r="N2270" s="52">
        <v>0</v>
      </c>
    </row>
    <row r="2271" spans="1:14" x14ac:dyDescent="0.25">
      <c r="A2271" t="s">
        <v>155</v>
      </c>
      <c r="B2271" t="s">
        <v>172</v>
      </c>
      <c r="C2271" t="s">
        <v>173</v>
      </c>
      <c r="D2271" t="s">
        <v>174</v>
      </c>
      <c r="E2271">
        <v>2019</v>
      </c>
      <c r="F2271">
        <v>2019</v>
      </c>
      <c r="G2271" t="s">
        <v>137</v>
      </c>
      <c r="H2271" s="92" t="s">
        <v>290</v>
      </c>
      <c r="I2271" s="52">
        <v>0</v>
      </c>
      <c r="J2271" s="52">
        <v>0</v>
      </c>
      <c r="K2271" s="52">
        <v>0</v>
      </c>
      <c r="L2271" s="52">
        <v>0</v>
      </c>
      <c r="M2271" s="52">
        <v>0</v>
      </c>
      <c r="N2271" s="52">
        <v>0</v>
      </c>
    </row>
    <row r="2272" spans="1:14" x14ac:dyDescent="0.25">
      <c r="A2272" t="s">
        <v>155</v>
      </c>
      <c r="B2272" t="s">
        <v>172</v>
      </c>
      <c r="C2272" t="s">
        <v>173</v>
      </c>
      <c r="D2272" t="s">
        <v>174</v>
      </c>
      <c r="E2272">
        <v>2019</v>
      </c>
      <c r="F2272">
        <v>2019</v>
      </c>
      <c r="G2272" t="s">
        <v>137</v>
      </c>
      <c r="H2272" s="92" t="s">
        <v>291</v>
      </c>
      <c r="I2272" s="52">
        <v>0</v>
      </c>
      <c r="J2272" s="52">
        <v>0</v>
      </c>
      <c r="K2272" s="52">
        <v>0</v>
      </c>
      <c r="L2272" s="52">
        <v>0</v>
      </c>
      <c r="M2272" s="52">
        <v>0</v>
      </c>
      <c r="N2272" s="52">
        <v>0</v>
      </c>
    </row>
    <row r="2273" spans="1:14" x14ac:dyDescent="0.25">
      <c r="A2273" t="s">
        <v>155</v>
      </c>
      <c r="B2273" t="s">
        <v>172</v>
      </c>
      <c r="C2273" t="s">
        <v>173</v>
      </c>
      <c r="D2273" t="s">
        <v>174</v>
      </c>
      <c r="E2273">
        <v>2019</v>
      </c>
      <c r="F2273">
        <v>2019</v>
      </c>
      <c r="G2273" t="s">
        <v>137</v>
      </c>
      <c r="H2273" s="92" t="s">
        <v>292</v>
      </c>
      <c r="I2273" s="52">
        <v>0</v>
      </c>
      <c r="J2273" s="52">
        <v>0</v>
      </c>
      <c r="K2273" s="52">
        <v>0</v>
      </c>
      <c r="L2273" s="52">
        <v>0</v>
      </c>
      <c r="M2273" s="52">
        <v>0</v>
      </c>
      <c r="N2273" s="52">
        <v>0</v>
      </c>
    </row>
    <row r="2274" spans="1:14" x14ac:dyDescent="0.25">
      <c r="A2274" t="s">
        <v>155</v>
      </c>
      <c r="B2274" t="s">
        <v>172</v>
      </c>
      <c r="C2274" t="s">
        <v>173</v>
      </c>
      <c r="D2274" t="s">
        <v>174</v>
      </c>
      <c r="E2274">
        <v>2019</v>
      </c>
      <c r="F2274">
        <v>2019</v>
      </c>
      <c r="G2274" t="s">
        <v>137</v>
      </c>
      <c r="H2274" s="92" t="s">
        <v>293</v>
      </c>
      <c r="I2274" s="52">
        <v>0</v>
      </c>
      <c r="J2274" s="52">
        <v>0</v>
      </c>
      <c r="K2274" s="52">
        <v>0</v>
      </c>
      <c r="L2274" s="52">
        <v>0</v>
      </c>
      <c r="M2274" s="52">
        <v>0</v>
      </c>
      <c r="N2274" s="52">
        <v>0</v>
      </c>
    </row>
    <row r="2275" spans="1:14" x14ac:dyDescent="0.25">
      <c r="A2275" t="s">
        <v>155</v>
      </c>
      <c r="B2275" t="s">
        <v>172</v>
      </c>
      <c r="C2275" t="s">
        <v>173</v>
      </c>
      <c r="D2275" t="s">
        <v>174</v>
      </c>
      <c r="E2275">
        <v>2019</v>
      </c>
      <c r="F2275">
        <v>2019</v>
      </c>
      <c r="G2275" t="s">
        <v>137</v>
      </c>
      <c r="H2275" s="92" t="s">
        <v>294</v>
      </c>
      <c r="I2275" s="52">
        <v>0</v>
      </c>
      <c r="J2275" s="52">
        <v>0</v>
      </c>
      <c r="K2275" s="52">
        <v>0</v>
      </c>
      <c r="L2275" s="52">
        <v>0</v>
      </c>
      <c r="M2275" s="52">
        <v>0</v>
      </c>
      <c r="N2275" s="52">
        <v>0</v>
      </c>
    </row>
    <row r="2276" spans="1:14" x14ac:dyDescent="0.25">
      <c r="A2276" t="s">
        <v>155</v>
      </c>
      <c r="B2276" t="s">
        <v>172</v>
      </c>
      <c r="C2276" t="s">
        <v>173</v>
      </c>
      <c r="D2276" t="s">
        <v>174</v>
      </c>
      <c r="E2276">
        <v>2019</v>
      </c>
      <c r="F2276">
        <v>2019</v>
      </c>
      <c r="G2276" t="s">
        <v>138</v>
      </c>
      <c r="H2276" s="92" t="s">
        <v>285</v>
      </c>
      <c r="I2276" s="52">
        <v>3.3100000000000001E-18</v>
      </c>
      <c r="J2276" s="52">
        <v>1.3400000000000001E-13</v>
      </c>
      <c r="K2276" s="52">
        <v>2.8299999999999999E-9</v>
      </c>
      <c r="L2276" s="52">
        <v>2.8999999999999998E-7</v>
      </c>
      <c r="M2276" s="52">
        <v>4.0499999999999999E-7</v>
      </c>
      <c r="N2276" s="52">
        <v>5.5199999999999997E-7</v>
      </c>
    </row>
    <row r="2277" spans="1:14" x14ac:dyDescent="0.25">
      <c r="A2277" t="s">
        <v>155</v>
      </c>
      <c r="B2277" t="s">
        <v>172</v>
      </c>
      <c r="C2277" t="s">
        <v>173</v>
      </c>
      <c r="D2277" t="s">
        <v>174</v>
      </c>
      <c r="E2277">
        <v>2019</v>
      </c>
      <c r="F2277">
        <v>2019</v>
      </c>
      <c r="G2277" t="s">
        <v>138</v>
      </c>
      <c r="H2277" s="92" t="s">
        <v>286</v>
      </c>
      <c r="I2277" s="52">
        <v>1.1099999999999999E-12</v>
      </c>
      <c r="J2277" s="52">
        <v>5.0099999999999999E-9</v>
      </c>
      <c r="K2277" s="52">
        <v>1.11E-6</v>
      </c>
      <c r="L2277" s="52">
        <v>3.4900000000000001E-5</v>
      </c>
      <c r="M2277" s="52">
        <v>4.1600000000000002E-5</v>
      </c>
      <c r="N2277" s="52">
        <v>3.86E-4</v>
      </c>
    </row>
    <row r="2278" spans="1:14" x14ac:dyDescent="0.25">
      <c r="A2278" t="s">
        <v>155</v>
      </c>
      <c r="B2278" t="s">
        <v>172</v>
      </c>
      <c r="C2278" t="s">
        <v>173</v>
      </c>
      <c r="D2278" t="s">
        <v>174</v>
      </c>
      <c r="E2278">
        <v>2019</v>
      </c>
      <c r="F2278">
        <v>2019</v>
      </c>
      <c r="G2278" t="s">
        <v>138</v>
      </c>
      <c r="H2278" s="92" t="s">
        <v>287</v>
      </c>
      <c r="I2278" s="52">
        <v>1.34E-11</v>
      </c>
      <c r="J2278" s="52">
        <v>9.0699999999999998E-8</v>
      </c>
      <c r="K2278" s="52">
        <v>1.29E-5</v>
      </c>
      <c r="L2278" s="52">
        <v>9.3700000000000001E-5</v>
      </c>
      <c r="M2278" s="52">
        <v>5.1400000000000003E-4</v>
      </c>
      <c r="N2278" s="52">
        <v>9.3799999999999994E-3</v>
      </c>
    </row>
    <row r="2279" spans="1:14" x14ac:dyDescent="0.25">
      <c r="A2279" t="s">
        <v>155</v>
      </c>
      <c r="B2279" t="s">
        <v>172</v>
      </c>
      <c r="C2279" t="s">
        <v>173</v>
      </c>
      <c r="D2279" t="s">
        <v>174</v>
      </c>
      <c r="E2279">
        <v>2019</v>
      </c>
      <c r="F2279">
        <v>2019</v>
      </c>
      <c r="G2279" t="s">
        <v>138</v>
      </c>
      <c r="H2279" s="92" t="s">
        <v>288</v>
      </c>
      <c r="I2279" s="52">
        <v>5.0800000000000002E-11</v>
      </c>
      <c r="J2279" s="52">
        <v>4.0499999999999999E-7</v>
      </c>
      <c r="K2279" s="52">
        <v>3.2299999999999999E-5</v>
      </c>
      <c r="L2279" s="52">
        <v>7.3200000000000001E-4</v>
      </c>
      <c r="M2279" s="52">
        <v>8.4500000000000005E-4</v>
      </c>
      <c r="N2279" s="52">
        <v>1.8100000000000002E-2</v>
      </c>
    </row>
    <row r="2280" spans="1:14" x14ac:dyDescent="0.25">
      <c r="A2280" t="s">
        <v>155</v>
      </c>
      <c r="B2280" t="s">
        <v>172</v>
      </c>
      <c r="C2280" t="s">
        <v>173</v>
      </c>
      <c r="D2280" t="s">
        <v>174</v>
      </c>
      <c r="E2280">
        <v>2019</v>
      </c>
      <c r="F2280">
        <v>2019</v>
      </c>
      <c r="G2280" t="s">
        <v>138</v>
      </c>
      <c r="H2280" s="92" t="s">
        <v>289</v>
      </c>
      <c r="I2280" s="52">
        <v>1.2999999999999999E-10</v>
      </c>
      <c r="J2280" s="52">
        <v>1.72E-6</v>
      </c>
      <c r="K2280" s="52">
        <v>1.06E-4</v>
      </c>
      <c r="L2280" s="52">
        <v>1.5299999999999999E-3</v>
      </c>
      <c r="M2280" s="52">
        <v>1.9300000000000001E-3</v>
      </c>
      <c r="N2280" s="52">
        <v>4.2200000000000001E-2</v>
      </c>
    </row>
    <row r="2281" spans="1:14" x14ac:dyDescent="0.25">
      <c r="A2281" t="s">
        <v>155</v>
      </c>
      <c r="B2281" t="s">
        <v>172</v>
      </c>
      <c r="C2281" t="s">
        <v>173</v>
      </c>
      <c r="D2281" t="s">
        <v>174</v>
      </c>
      <c r="E2281">
        <v>2019</v>
      </c>
      <c r="F2281">
        <v>2019</v>
      </c>
      <c r="G2281" t="s">
        <v>138</v>
      </c>
      <c r="H2281" s="92" t="s">
        <v>290</v>
      </c>
      <c r="I2281" s="52">
        <v>4.0399999999999997E-11</v>
      </c>
      <c r="J2281" s="52">
        <v>2.23E-7</v>
      </c>
      <c r="K2281" s="52">
        <v>2.2900000000000001E-5</v>
      </c>
      <c r="L2281" s="52">
        <v>6.8899999999999994E-5</v>
      </c>
      <c r="M2281" s="52">
        <v>2.7500000000000002E-4</v>
      </c>
      <c r="N2281" s="52">
        <v>9.7000000000000003E-3</v>
      </c>
    </row>
    <row r="2282" spans="1:14" x14ac:dyDescent="0.25">
      <c r="A2282" t="s">
        <v>155</v>
      </c>
      <c r="B2282" t="s">
        <v>172</v>
      </c>
      <c r="C2282" t="s">
        <v>173</v>
      </c>
      <c r="D2282" t="s">
        <v>174</v>
      </c>
      <c r="E2282">
        <v>2019</v>
      </c>
      <c r="F2282">
        <v>2019</v>
      </c>
      <c r="G2282" t="s">
        <v>138</v>
      </c>
      <c r="H2282" s="92" t="s">
        <v>291</v>
      </c>
      <c r="I2282" s="52">
        <v>2.13E-11</v>
      </c>
      <c r="J2282" s="52">
        <v>1.08E-7</v>
      </c>
      <c r="K2282" s="52">
        <v>9.2900000000000008E-6</v>
      </c>
      <c r="L2282" s="52">
        <v>5.2500000000000002E-5</v>
      </c>
      <c r="M2282" s="52">
        <v>5.9599999999999999E-5</v>
      </c>
      <c r="N2282" s="52">
        <v>3.2200000000000002E-3</v>
      </c>
    </row>
    <row r="2283" spans="1:14" x14ac:dyDescent="0.25">
      <c r="A2283" t="s">
        <v>155</v>
      </c>
      <c r="B2283" t="s">
        <v>172</v>
      </c>
      <c r="C2283" t="s">
        <v>173</v>
      </c>
      <c r="D2283" t="s">
        <v>174</v>
      </c>
      <c r="E2283">
        <v>2019</v>
      </c>
      <c r="F2283">
        <v>2019</v>
      </c>
      <c r="G2283" t="s">
        <v>138</v>
      </c>
      <c r="H2283" s="92" t="s">
        <v>292</v>
      </c>
      <c r="I2283" s="52">
        <v>9.0400000000000003E-12</v>
      </c>
      <c r="J2283" s="52">
        <v>2.4500000000000001E-8</v>
      </c>
      <c r="K2283" s="52">
        <v>1.59E-6</v>
      </c>
      <c r="L2283" s="52">
        <v>1.08E-5</v>
      </c>
      <c r="M2283" s="52">
        <v>1.33E-5</v>
      </c>
      <c r="N2283" s="52">
        <v>6.6399999999999999E-4</v>
      </c>
    </row>
    <row r="2284" spans="1:14" x14ac:dyDescent="0.25">
      <c r="A2284" t="s">
        <v>155</v>
      </c>
      <c r="B2284" t="s">
        <v>172</v>
      </c>
      <c r="C2284" t="s">
        <v>173</v>
      </c>
      <c r="D2284" t="s">
        <v>174</v>
      </c>
      <c r="E2284">
        <v>2019</v>
      </c>
      <c r="F2284">
        <v>2019</v>
      </c>
      <c r="G2284" t="s">
        <v>138</v>
      </c>
      <c r="H2284" s="92" t="s">
        <v>293</v>
      </c>
      <c r="I2284" s="52">
        <v>4.9099999999999999E-12</v>
      </c>
      <c r="J2284" s="52">
        <v>8.8599999999999996E-9</v>
      </c>
      <c r="K2284" s="52">
        <v>4.2199999999999999E-7</v>
      </c>
      <c r="L2284" s="52">
        <v>3.89E-6</v>
      </c>
      <c r="M2284" s="52">
        <v>4.9799999999999998E-6</v>
      </c>
      <c r="N2284" s="52">
        <v>2.02E-4</v>
      </c>
    </row>
    <row r="2285" spans="1:14" x14ac:dyDescent="0.25">
      <c r="A2285" t="s">
        <v>155</v>
      </c>
      <c r="B2285" t="s">
        <v>172</v>
      </c>
      <c r="C2285" t="s">
        <v>173</v>
      </c>
      <c r="D2285" t="s">
        <v>174</v>
      </c>
      <c r="E2285">
        <v>2019</v>
      </c>
      <c r="F2285">
        <v>2019</v>
      </c>
      <c r="G2285" t="s">
        <v>138</v>
      </c>
      <c r="H2285" s="92" t="s">
        <v>294</v>
      </c>
      <c r="I2285" s="52">
        <v>2.9200000000000001E-12</v>
      </c>
      <c r="J2285" s="52">
        <v>3.7499999999999997E-9</v>
      </c>
      <c r="K2285" s="52">
        <v>1.18E-7</v>
      </c>
      <c r="L2285" s="52">
        <v>1.5999999999999999E-6</v>
      </c>
      <c r="M2285" s="52">
        <v>2.0200000000000001E-6</v>
      </c>
      <c r="N2285" s="52">
        <v>6.2899999999999997E-5</v>
      </c>
    </row>
    <row r="2286" spans="1:14" x14ac:dyDescent="0.25">
      <c r="A2286" t="s">
        <v>155</v>
      </c>
      <c r="B2286" t="s">
        <v>172</v>
      </c>
      <c r="C2286" t="s">
        <v>173</v>
      </c>
      <c r="D2286" t="s">
        <v>174</v>
      </c>
      <c r="E2286">
        <v>2020</v>
      </c>
      <c r="F2286">
        <v>2019</v>
      </c>
      <c r="G2286" t="s">
        <v>134</v>
      </c>
      <c r="H2286" s="92" t="s">
        <v>285</v>
      </c>
      <c r="I2286" s="74">
        <v>2.6600000000000001E-18</v>
      </c>
      <c r="J2286" s="74">
        <v>1.06E-13</v>
      </c>
      <c r="K2286" s="74">
        <v>2.88E-9</v>
      </c>
      <c r="L2286" s="74">
        <v>2.9200000000000002E-7</v>
      </c>
      <c r="M2286" s="74">
        <v>4.1300000000000001E-7</v>
      </c>
      <c r="N2286" s="74">
        <v>5.2799999999999996E-7</v>
      </c>
    </row>
    <row r="2287" spans="1:14" x14ac:dyDescent="0.25">
      <c r="A2287" t="s">
        <v>155</v>
      </c>
      <c r="B2287" t="s">
        <v>172</v>
      </c>
      <c r="C2287" t="s">
        <v>173</v>
      </c>
      <c r="D2287" t="s">
        <v>174</v>
      </c>
      <c r="E2287">
        <v>2020</v>
      </c>
      <c r="F2287">
        <v>2019</v>
      </c>
      <c r="G2287" t="s">
        <v>134</v>
      </c>
      <c r="H2287" s="92" t="s">
        <v>286</v>
      </c>
      <c r="I2287" s="74">
        <v>5.7999999999999995E-13</v>
      </c>
      <c r="J2287" s="74">
        <v>3.77E-9</v>
      </c>
      <c r="K2287" s="74">
        <v>1.02E-6</v>
      </c>
      <c r="L2287" s="74">
        <v>3.6100000000000003E-5</v>
      </c>
      <c r="M2287" s="74">
        <v>4.5500000000000001E-5</v>
      </c>
      <c r="N2287" s="74">
        <v>3.79E-4</v>
      </c>
    </row>
    <row r="2288" spans="1:14" x14ac:dyDescent="0.25">
      <c r="A2288" t="s">
        <v>155</v>
      </c>
      <c r="B2288" t="s">
        <v>172</v>
      </c>
      <c r="C2288" t="s">
        <v>173</v>
      </c>
      <c r="D2288" t="s">
        <v>174</v>
      </c>
      <c r="E2288">
        <v>2020</v>
      </c>
      <c r="F2288">
        <v>2019</v>
      </c>
      <c r="G2288" t="s">
        <v>134</v>
      </c>
      <c r="H2288" s="92" t="s">
        <v>287</v>
      </c>
      <c r="I2288" s="74">
        <v>9.6700000000000006E-12</v>
      </c>
      <c r="J2288" s="74">
        <v>6.1200000000000005E-8</v>
      </c>
      <c r="K2288" s="74">
        <v>1.1800000000000001E-5</v>
      </c>
      <c r="L2288" s="74">
        <v>9.2100000000000003E-5</v>
      </c>
      <c r="M2288" s="74">
        <v>4.6799999999999999E-4</v>
      </c>
      <c r="N2288" s="74">
        <v>7.8600000000000007E-3</v>
      </c>
    </row>
    <row r="2289" spans="1:14" x14ac:dyDescent="0.25">
      <c r="A2289" t="s">
        <v>155</v>
      </c>
      <c r="B2289" t="s">
        <v>172</v>
      </c>
      <c r="C2289" t="s">
        <v>173</v>
      </c>
      <c r="D2289" t="s">
        <v>174</v>
      </c>
      <c r="E2289">
        <v>2020</v>
      </c>
      <c r="F2289">
        <v>2019</v>
      </c>
      <c r="G2289" t="s">
        <v>134</v>
      </c>
      <c r="H2289" s="92" t="s">
        <v>288</v>
      </c>
      <c r="I2289" s="74">
        <v>3.0499999999999998E-11</v>
      </c>
      <c r="J2289" s="74">
        <v>3.03E-7</v>
      </c>
      <c r="K2289" s="74">
        <v>2.6599999999999999E-5</v>
      </c>
      <c r="L2289" s="74">
        <v>6.4700000000000001E-4</v>
      </c>
      <c r="M2289" s="74">
        <v>8.0999999999999996E-4</v>
      </c>
      <c r="N2289" s="74">
        <v>1.5699999999999999E-2</v>
      </c>
    </row>
    <row r="2290" spans="1:14" x14ac:dyDescent="0.25">
      <c r="A2290" t="s">
        <v>155</v>
      </c>
      <c r="B2290" t="s">
        <v>172</v>
      </c>
      <c r="C2290" t="s">
        <v>173</v>
      </c>
      <c r="D2290" t="s">
        <v>174</v>
      </c>
      <c r="E2290">
        <v>2020</v>
      </c>
      <c r="F2290">
        <v>2019</v>
      </c>
      <c r="G2290" t="s">
        <v>134</v>
      </c>
      <c r="H2290" s="92" t="s">
        <v>289</v>
      </c>
      <c r="I2290" s="74">
        <v>9.6000000000000005E-11</v>
      </c>
      <c r="J2290" s="74">
        <v>1.19E-6</v>
      </c>
      <c r="K2290" s="74">
        <v>8.1000000000000004E-5</v>
      </c>
      <c r="L2290" s="74">
        <v>1.33E-3</v>
      </c>
      <c r="M2290" s="74">
        <v>1.8500000000000001E-3</v>
      </c>
      <c r="N2290" s="74">
        <v>3.8699999999999998E-2</v>
      </c>
    </row>
    <row r="2291" spans="1:14" x14ac:dyDescent="0.25">
      <c r="A2291" t="s">
        <v>155</v>
      </c>
      <c r="B2291" t="s">
        <v>172</v>
      </c>
      <c r="C2291" t="s">
        <v>173</v>
      </c>
      <c r="D2291" t="s">
        <v>174</v>
      </c>
      <c r="E2291">
        <v>2020</v>
      </c>
      <c r="F2291">
        <v>2019</v>
      </c>
      <c r="G2291" t="s">
        <v>134</v>
      </c>
      <c r="H2291" s="92" t="s">
        <v>290</v>
      </c>
      <c r="I2291" s="74">
        <v>2.74E-11</v>
      </c>
      <c r="J2291" s="74">
        <v>1.61E-7</v>
      </c>
      <c r="K2291" s="74">
        <v>1.6200000000000001E-5</v>
      </c>
      <c r="L2291" s="74">
        <v>5.5999999999999999E-5</v>
      </c>
      <c r="M2291" s="74">
        <v>2.0900000000000001E-4</v>
      </c>
      <c r="N2291" s="74">
        <v>7.5199999999999998E-3</v>
      </c>
    </row>
    <row r="2292" spans="1:14" x14ac:dyDescent="0.25">
      <c r="A2292" t="s">
        <v>155</v>
      </c>
      <c r="B2292" t="s">
        <v>172</v>
      </c>
      <c r="C2292" t="s">
        <v>173</v>
      </c>
      <c r="D2292" t="s">
        <v>174</v>
      </c>
      <c r="E2292">
        <v>2020</v>
      </c>
      <c r="F2292">
        <v>2019</v>
      </c>
      <c r="G2292" t="s">
        <v>134</v>
      </c>
      <c r="H2292" s="92" t="s">
        <v>291</v>
      </c>
      <c r="I2292" s="74">
        <v>1.58E-11</v>
      </c>
      <c r="J2292" s="74">
        <v>8.5300000000000003E-8</v>
      </c>
      <c r="K2292" s="74">
        <v>5.5400000000000003E-6</v>
      </c>
      <c r="L2292" s="74">
        <v>4.2599999999999999E-5</v>
      </c>
      <c r="M2292" s="74">
        <v>5.66E-5</v>
      </c>
      <c r="N2292" s="74">
        <v>3.0899999999999999E-3</v>
      </c>
    </row>
    <row r="2293" spans="1:14" x14ac:dyDescent="0.25">
      <c r="A2293" t="s">
        <v>155</v>
      </c>
      <c r="B2293" t="s">
        <v>172</v>
      </c>
      <c r="C2293" t="s">
        <v>173</v>
      </c>
      <c r="D2293" t="s">
        <v>174</v>
      </c>
      <c r="E2293">
        <v>2020</v>
      </c>
      <c r="F2293">
        <v>2019</v>
      </c>
      <c r="G2293" t="s">
        <v>134</v>
      </c>
      <c r="H2293" s="92" t="s">
        <v>292</v>
      </c>
      <c r="I2293" s="74">
        <v>6.0199999999999998E-12</v>
      </c>
      <c r="J2293" s="74">
        <v>1.77E-8</v>
      </c>
      <c r="K2293" s="74">
        <v>1.0100000000000001E-6</v>
      </c>
      <c r="L2293" s="74">
        <v>8.7900000000000005E-6</v>
      </c>
      <c r="M2293" s="74">
        <v>1.17E-5</v>
      </c>
      <c r="N2293" s="74">
        <v>6.5099999999999999E-4</v>
      </c>
    </row>
    <row r="2294" spans="1:14" x14ac:dyDescent="0.25">
      <c r="A2294" t="s">
        <v>155</v>
      </c>
      <c r="B2294" t="s">
        <v>172</v>
      </c>
      <c r="C2294" t="s">
        <v>173</v>
      </c>
      <c r="D2294" t="s">
        <v>174</v>
      </c>
      <c r="E2294">
        <v>2020</v>
      </c>
      <c r="F2294">
        <v>2019</v>
      </c>
      <c r="G2294" t="s">
        <v>134</v>
      </c>
      <c r="H2294" s="92" t="s">
        <v>293</v>
      </c>
      <c r="I2294" s="74">
        <v>3.5199999999999999E-12</v>
      </c>
      <c r="J2294" s="74">
        <v>6.7899999999999999E-9</v>
      </c>
      <c r="K2294" s="74">
        <v>3.22E-7</v>
      </c>
      <c r="L2294" s="74">
        <v>3.2600000000000001E-6</v>
      </c>
      <c r="M2294" s="74">
        <v>4.0899999999999998E-6</v>
      </c>
      <c r="N2294" s="74">
        <v>2.0100000000000001E-4</v>
      </c>
    </row>
    <row r="2295" spans="1:14" x14ac:dyDescent="0.25">
      <c r="A2295" t="s">
        <v>155</v>
      </c>
      <c r="B2295" t="s">
        <v>172</v>
      </c>
      <c r="C2295" t="s">
        <v>173</v>
      </c>
      <c r="D2295" t="s">
        <v>174</v>
      </c>
      <c r="E2295">
        <v>2020</v>
      </c>
      <c r="F2295">
        <v>2019</v>
      </c>
      <c r="G2295" t="s">
        <v>134</v>
      </c>
      <c r="H2295" s="92" t="s">
        <v>294</v>
      </c>
      <c r="I2295" s="74">
        <v>2.2199999999999998E-12</v>
      </c>
      <c r="J2295" s="74">
        <v>2.9600000000000001E-9</v>
      </c>
      <c r="K2295" s="74">
        <v>1.14E-7</v>
      </c>
      <c r="L2295" s="74">
        <v>1.39E-6</v>
      </c>
      <c r="M2295" s="74">
        <v>1.5400000000000001E-6</v>
      </c>
      <c r="N2295" s="74">
        <v>6.3399999999999996E-5</v>
      </c>
    </row>
    <row r="2296" spans="1:14" x14ac:dyDescent="0.25">
      <c r="A2296" t="s">
        <v>155</v>
      </c>
      <c r="B2296" t="s">
        <v>172</v>
      </c>
      <c r="C2296" t="s">
        <v>173</v>
      </c>
      <c r="D2296" t="s">
        <v>174</v>
      </c>
      <c r="E2296">
        <v>2020</v>
      </c>
      <c r="F2296">
        <v>2019</v>
      </c>
      <c r="G2296" t="s">
        <v>137</v>
      </c>
      <c r="H2296" s="92" t="s">
        <v>285</v>
      </c>
      <c r="I2296" s="52">
        <v>0</v>
      </c>
      <c r="J2296" s="52">
        <v>0</v>
      </c>
      <c r="K2296" s="52">
        <v>0</v>
      </c>
      <c r="L2296" s="52">
        <v>0</v>
      </c>
      <c r="M2296" s="52">
        <v>0</v>
      </c>
      <c r="N2296" s="52">
        <v>0</v>
      </c>
    </row>
    <row r="2297" spans="1:14" x14ac:dyDescent="0.25">
      <c r="A2297" t="s">
        <v>155</v>
      </c>
      <c r="B2297" t="s">
        <v>172</v>
      </c>
      <c r="C2297" t="s">
        <v>173</v>
      </c>
      <c r="D2297" t="s">
        <v>174</v>
      </c>
      <c r="E2297">
        <v>2020</v>
      </c>
      <c r="F2297">
        <v>2019</v>
      </c>
      <c r="G2297" t="s">
        <v>137</v>
      </c>
      <c r="H2297" s="92" t="s">
        <v>286</v>
      </c>
      <c r="I2297" s="52">
        <v>0</v>
      </c>
      <c r="J2297" s="52">
        <v>0</v>
      </c>
      <c r="K2297" s="52">
        <v>0</v>
      </c>
      <c r="L2297" s="52">
        <v>0</v>
      </c>
      <c r="M2297" s="52">
        <v>0</v>
      </c>
      <c r="N2297" s="52">
        <v>0</v>
      </c>
    </row>
    <row r="2298" spans="1:14" x14ac:dyDescent="0.25">
      <c r="A2298" t="s">
        <v>155</v>
      </c>
      <c r="B2298" t="s">
        <v>172</v>
      </c>
      <c r="C2298" t="s">
        <v>173</v>
      </c>
      <c r="D2298" t="s">
        <v>174</v>
      </c>
      <c r="E2298">
        <v>2020</v>
      </c>
      <c r="F2298">
        <v>2019</v>
      </c>
      <c r="G2298" t="s">
        <v>137</v>
      </c>
      <c r="H2298" s="92" t="s">
        <v>287</v>
      </c>
      <c r="I2298" s="52">
        <v>0</v>
      </c>
      <c r="J2298" s="52">
        <v>0</v>
      </c>
      <c r="K2298" s="52">
        <v>0</v>
      </c>
      <c r="L2298" s="52">
        <v>0</v>
      </c>
      <c r="M2298" s="52">
        <v>0</v>
      </c>
      <c r="N2298" s="52">
        <v>0</v>
      </c>
    </row>
    <row r="2299" spans="1:14" x14ac:dyDescent="0.25">
      <c r="A2299" t="s">
        <v>155</v>
      </c>
      <c r="B2299" t="s">
        <v>172</v>
      </c>
      <c r="C2299" t="s">
        <v>173</v>
      </c>
      <c r="D2299" t="s">
        <v>174</v>
      </c>
      <c r="E2299">
        <v>2020</v>
      </c>
      <c r="F2299">
        <v>2019</v>
      </c>
      <c r="G2299" t="s">
        <v>137</v>
      </c>
      <c r="H2299" s="92" t="s">
        <v>288</v>
      </c>
      <c r="I2299" s="52">
        <v>0</v>
      </c>
      <c r="J2299" s="52">
        <v>0</v>
      </c>
      <c r="K2299" s="52">
        <v>0</v>
      </c>
      <c r="L2299" s="52">
        <v>0</v>
      </c>
      <c r="M2299" s="52">
        <v>0</v>
      </c>
      <c r="N2299" s="52">
        <v>0</v>
      </c>
    </row>
    <row r="2300" spans="1:14" x14ac:dyDescent="0.25">
      <c r="A2300" t="s">
        <v>155</v>
      </c>
      <c r="B2300" t="s">
        <v>172</v>
      </c>
      <c r="C2300" t="s">
        <v>173</v>
      </c>
      <c r="D2300" t="s">
        <v>174</v>
      </c>
      <c r="E2300">
        <v>2020</v>
      </c>
      <c r="F2300">
        <v>2019</v>
      </c>
      <c r="G2300" t="s">
        <v>137</v>
      </c>
      <c r="H2300" s="92" t="s">
        <v>289</v>
      </c>
      <c r="I2300" s="52">
        <v>0</v>
      </c>
      <c r="J2300" s="52">
        <v>0</v>
      </c>
      <c r="K2300" s="52">
        <v>0</v>
      </c>
      <c r="L2300" s="52">
        <v>0</v>
      </c>
      <c r="M2300" s="52">
        <v>0</v>
      </c>
      <c r="N2300" s="52">
        <v>0</v>
      </c>
    </row>
    <row r="2301" spans="1:14" x14ac:dyDescent="0.25">
      <c r="A2301" t="s">
        <v>155</v>
      </c>
      <c r="B2301" t="s">
        <v>172</v>
      </c>
      <c r="C2301" t="s">
        <v>173</v>
      </c>
      <c r="D2301" t="s">
        <v>174</v>
      </c>
      <c r="E2301">
        <v>2020</v>
      </c>
      <c r="F2301">
        <v>2019</v>
      </c>
      <c r="G2301" t="s">
        <v>137</v>
      </c>
      <c r="H2301" s="92" t="s">
        <v>290</v>
      </c>
      <c r="I2301" s="52">
        <v>0</v>
      </c>
      <c r="J2301" s="52">
        <v>0</v>
      </c>
      <c r="K2301" s="52">
        <v>0</v>
      </c>
      <c r="L2301" s="52">
        <v>0</v>
      </c>
      <c r="M2301" s="52">
        <v>0</v>
      </c>
      <c r="N2301" s="52">
        <v>0</v>
      </c>
    </row>
    <row r="2302" spans="1:14" x14ac:dyDescent="0.25">
      <c r="A2302" t="s">
        <v>155</v>
      </c>
      <c r="B2302" t="s">
        <v>172</v>
      </c>
      <c r="C2302" t="s">
        <v>173</v>
      </c>
      <c r="D2302" t="s">
        <v>174</v>
      </c>
      <c r="E2302">
        <v>2020</v>
      </c>
      <c r="F2302">
        <v>2019</v>
      </c>
      <c r="G2302" t="s">
        <v>137</v>
      </c>
      <c r="H2302" s="92" t="s">
        <v>291</v>
      </c>
      <c r="I2302" s="52">
        <v>0</v>
      </c>
      <c r="J2302" s="52">
        <v>0</v>
      </c>
      <c r="K2302" s="52">
        <v>0</v>
      </c>
      <c r="L2302" s="52">
        <v>0</v>
      </c>
      <c r="M2302" s="52">
        <v>0</v>
      </c>
      <c r="N2302" s="52">
        <v>0</v>
      </c>
    </row>
    <row r="2303" spans="1:14" x14ac:dyDescent="0.25">
      <c r="A2303" t="s">
        <v>155</v>
      </c>
      <c r="B2303" t="s">
        <v>172</v>
      </c>
      <c r="C2303" t="s">
        <v>173</v>
      </c>
      <c r="D2303" t="s">
        <v>174</v>
      </c>
      <c r="E2303">
        <v>2020</v>
      </c>
      <c r="F2303">
        <v>2019</v>
      </c>
      <c r="G2303" t="s">
        <v>137</v>
      </c>
      <c r="H2303" s="92" t="s">
        <v>292</v>
      </c>
      <c r="I2303" s="52">
        <v>0</v>
      </c>
      <c r="J2303" s="52">
        <v>0</v>
      </c>
      <c r="K2303" s="52">
        <v>0</v>
      </c>
      <c r="L2303" s="52">
        <v>0</v>
      </c>
      <c r="M2303" s="52">
        <v>0</v>
      </c>
      <c r="N2303" s="52">
        <v>0</v>
      </c>
    </row>
    <row r="2304" spans="1:14" x14ac:dyDescent="0.25">
      <c r="A2304" t="s">
        <v>155</v>
      </c>
      <c r="B2304" t="s">
        <v>172</v>
      </c>
      <c r="C2304" t="s">
        <v>173</v>
      </c>
      <c r="D2304" t="s">
        <v>174</v>
      </c>
      <c r="E2304">
        <v>2020</v>
      </c>
      <c r="F2304">
        <v>2019</v>
      </c>
      <c r="G2304" t="s">
        <v>137</v>
      </c>
      <c r="H2304" s="92" t="s">
        <v>293</v>
      </c>
      <c r="I2304" s="52">
        <v>0</v>
      </c>
      <c r="J2304" s="52">
        <v>0</v>
      </c>
      <c r="K2304" s="52">
        <v>0</v>
      </c>
      <c r="L2304" s="52">
        <v>0</v>
      </c>
      <c r="M2304" s="52">
        <v>0</v>
      </c>
      <c r="N2304" s="52">
        <v>0</v>
      </c>
    </row>
    <row r="2305" spans="1:14" x14ac:dyDescent="0.25">
      <c r="A2305" t="s">
        <v>155</v>
      </c>
      <c r="B2305" t="s">
        <v>172</v>
      </c>
      <c r="C2305" t="s">
        <v>173</v>
      </c>
      <c r="D2305" t="s">
        <v>174</v>
      </c>
      <c r="E2305">
        <v>2020</v>
      </c>
      <c r="F2305">
        <v>2019</v>
      </c>
      <c r="G2305" t="s">
        <v>137</v>
      </c>
      <c r="H2305" s="92" t="s">
        <v>294</v>
      </c>
      <c r="I2305" s="52">
        <v>0</v>
      </c>
      <c r="J2305" s="52">
        <v>0</v>
      </c>
      <c r="K2305" s="52">
        <v>0</v>
      </c>
      <c r="L2305" s="52">
        <v>0</v>
      </c>
      <c r="M2305" s="52">
        <v>0</v>
      </c>
      <c r="N2305" s="52">
        <v>0</v>
      </c>
    </row>
    <row r="2306" spans="1:14" x14ac:dyDescent="0.25">
      <c r="A2306" t="s">
        <v>155</v>
      </c>
      <c r="B2306" t="s">
        <v>172</v>
      </c>
      <c r="C2306" t="s">
        <v>173</v>
      </c>
      <c r="D2306" t="s">
        <v>174</v>
      </c>
      <c r="E2306">
        <v>2020</v>
      </c>
      <c r="F2306">
        <v>2019</v>
      </c>
      <c r="G2306" t="s">
        <v>138</v>
      </c>
      <c r="H2306" s="92" t="s">
        <v>285</v>
      </c>
      <c r="I2306" s="52">
        <v>2.6600000000000001E-18</v>
      </c>
      <c r="J2306" s="52">
        <v>1.06E-13</v>
      </c>
      <c r="K2306" s="52">
        <v>2.88E-9</v>
      </c>
      <c r="L2306" s="52">
        <v>2.9200000000000002E-7</v>
      </c>
      <c r="M2306" s="52">
        <v>4.1300000000000001E-7</v>
      </c>
      <c r="N2306" s="52">
        <v>5.2799999999999996E-7</v>
      </c>
    </row>
    <row r="2307" spans="1:14" x14ac:dyDescent="0.25">
      <c r="A2307" t="s">
        <v>155</v>
      </c>
      <c r="B2307" t="s">
        <v>172</v>
      </c>
      <c r="C2307" t="s">
        <v>173</v>
      </c>
      <c r="D2307" t="s">
        <v>174</v>
      </c>
      <c r="E2307">
        <v>2020</v>
      </c>
      <c r="F2307">
        <v>2019</v>
      </c>
      <c r="G2307" t="s">
        <v>138</v>
      </c>
      <c r="H2307" s="92" t="s">
        <v>286</v>
      </c>
      <c r="I2307" s="52">
        <v>5.7999999999999995E-13</v>
      </c>
      <c r="J2307" s="52">
        <v>3.77E-9</v>
      </c>
      <c r="K2307" s="52">
        <v>1.02E-6</v>
      </c>
      <c r="L2307" s="52">
        <v>3.6100000000000003E-5</v>
      </c>
      <c r="M2307" s="52">
        <v>4.5500000000000001E-5</v>
      </c>
      <c r="N2307" s="52">
        <v>3.79E-4</v>
      </c>
    </row>
    <row r="2308" spans="1:14" x14ac:dyDescent="0.25">
      <c r="A2308" t="s">
        <v>155</v>
      </c>
      <c r="B2308" t="s">
        <v>172</v>
      </c>
      <c r="C2308" t="s">
        <v>173</v>
      </c>
      <c r="D2308" t="s">
        <v>174</v>
      </c>
      <c r="E2308">
        <v>2020</v>
      </c>
      <c r="F2308">
        <v>2019</v>
      </c>
      <c r="G2308" t="s">
        <v>138</v>
      </c>
      <c r="H2308" s="92" t="s">
        <v>287</v>
      </c>
      <c r="I2308" s="52">
        <v>9.6700000000000006E-12</v>
      </c>
      <c r="J2308" s="52">
        <v>6.1200000000000005E-8</v>
      </c>
      <c r="K2308" s="52">
        <v>1.1800000000000001E-5</v>
      </c>
      <c r="L2308" s="52">
        <v>9.2100000000000003E-5</v>
      </c>
      <c r="M2308" s="52">
        <v>4.6799999999999999E-4</v>
      </c>
      <c r="N2308" s="52">
        <v>7.8600000000000007E-3</v>
      </c>
    </row>
    <row r="2309" spans="1:14" x14ac:dyDescent="0.25">
      <c r="A2309" t="s">
        <v>155</v>
      </c>
      <c r="B2309" t="s">
        <v>172</v>
      </c>
      <c r="C2309" t="s">
        <v>173</v>
      </c>
      <c r="D2309" t="s">
        <v>174</v>
      </c>
      <c r="E2309">
        <v>2020</v>
      </c>
      <c r="F2309">
        <v>2019</v>
      </c>
      <c r="G2309" t="s">
        <v>138</v>
      </c>
      <c r="H2309" s="92" t="s">
        <v>288</v>
      </c>
      <c r="I2309" s="52">
        <v>3.0499999999999998E-11</v>
      </c>
      <c r="J2309" s="52">
        <v>3.03E-7</v>
      </c>
      <c r="K2309" s="52">
        <v>2.6599999999999999E-5</v>
      </c>
      <c r="L2309" s="52">
        <v>6.4700000000000001E-4</v>
      </c>
      <c r="M2309" s="52">
        <v>8.0999999999999996E-4</v>
      </c>
      <c r="N2309" s="52">
        <v>1.5699999999999999E-2</v>
      </c>
    </row>
    <row r="2310" spans="1:14" x14ac:dyDescent="0.25">
      <c r="A2310" t="s">
        <v>155</v>
      </c>
      <c r="B2310" t="s">
        <v>172</v>
      </c>
      <c r="C2310" t="s">
        <v>173</v>
      </c>
      <c r="D2310" t="s">
        <v>174</v>
      </c>
      <c r="E2310">
        <v>2020</v>
      </c>
      <c r="F2310">
        <v>2019</v>
      </c>
      <c r="G2310" t="s">
        <v>138</v>
      </c>
      <c r="H2310" s="92" t="s">
        <v>289</v>
      </c>
      <c r="I2310" s="52">
        <v>9.6000000000000005E-11</v>
      </c>
      <c r="J2310" s="52">
        <v>1.19E-6</v>
      </c>
      <c r="K2310" s="52">
        <v>8.1000000000000004E-5</v>
      </c>
      <c r="L2310" s="52">
        <v>1.33E-3</v>
      </c>
      <c r="M2310" s="52">
        <v>1.8500000000000001E-3</v>
      </c>
      <c r="N2310" s="52">
        <v>3.8699999999999998E-2</v>
      </c>
    </row>
    <row r="2311" spans="1:14" x14ac:dyDescent="0.25">
      <c r="A2311" t="s">
        <v>155</v>
      </c>
      <c r="B2311" t="s">
        <v>172</v>
      </c>
      <c r="C2311" t="s">
        <v>173</v>
      </c>
      <c r="D2311" t="s">
        <v>174</v>
      </c>
      <c r="E2311">
        <v>2020</v>
      </c>
      <c r="F2311">
        <v>2019</v>
      </c>
      <c r="G2311" t="s">
        <v>138</v>
      </c>
      <c r="H2311" s="92" t="s">
        <v>290</v>
      </c>
      <c r="I2311" s="52">
        <v>2.74E-11</v>
      </c>
      <c r="J2311" s="52">
        <v>1.61E-7</v>
      </c>
      <c r="K2311" s="52">
        <v>1.6200000000000001E-5</v>
      </c>
      <c r="L2311" s="52">
        <v>5.5999999999999999E-5</v>
      </c>
      <c r="M2311" s="52">
        <v>2.0900000000000001E-4</v>
      </c>
      <c r="N2311" s="52">
        <v>7.5199999999999998E-3</v>
      </c>
    </row>
    <row r="2312" spans="1:14" x14ac:dyDescent="0.25">
      <c r="A2312" t="s">
        <v>155</v>
      </c>
      <c r="B2312" t="s">
        <v>172</v>
      </c>
      <c r="C2312" t="s">
        <v>173</v>
      </c>
      <c r="D2312" t="s">
        <v>174</v>
      </c>
      <c r="E2312">
        <v>2020</v>
      </c>
      <c r="F2312">
        <v>2019</v>
      </c>
      <c r="G2312" t="s">
        <v>138</v>
      </c>
      <c r="H2312" s="92" t="s">
        <v>291</v>
      </c>
      <c r="I2312" s="52">
        <v>1.58E-11</v>
      </c>
      <c r="J2312" s="52">
        <v>8.5300000000000003E-8</v>
      </c>
      <c r="K2312" s="52">
        <v>5.5400000000000003E-6</v>
      </c>
      <c r="L2312" s="52">
        <v>4.2599999999999999E-5</v>
      </c>
      <c r="M2312" s="52">
        <v>5.66E-5</v>
      </c>
      <c r="N2312" s="52">
        <v>3.0899999999999999E-3</v>
      </c>
    </row>
    <row r="2313" spans="1:14" x14ac:dyDescent="0.25">
      <c r="A2313" t="s">
        <v>155</v>
      </c>
      <c r="B2313" t="s">
        <v>172</v>
      </c>
      <c r="C2313" t="s">
        <v>173</v>
      </c>
      <c r="D2313" t="s">
        <v>174</v>
      </c>
      <c r="E2313">
        <v>2020</v>
      </c>
      <c r="F2313">
        <v>2019</v>
      </c>
      <c r="G2313" t="s">
        <v>138</v>
      </c>
      <c r="H2313" s="92" t="s">
        <v>292</v>
      </c>
      <c r="I2313" s="52">
        <v>6.0199999999999998E-12</v>
      </c>
      <c r="J2313" s="52">
        <v>1.77E-8</v>
      </c>
      <c r="K2313" s="52">
        <v>1.0100000000000001E-6</v>
      </c>
      <c r="L2313" s="52">
        <v>8.7900000000000005E-6</v>
      </c>
      <c r="M2313" s="52">
        <v>1.17E-5</v>
      </c>
      <c r="N2313" s="52">
        <v>6.5099999999999999E-4</v>
      </c>
    </row>
    <row r="2314" spans="1:14" x14ac:dyDescent="0.25">
      <c r="A2314" t="s">
        <v>155</v>
      </c>
      <c r="B2314" t="s">
        <v>172</v>
      </c>
      <c r="C2314" t="s">
        <v>173</v>
      </c>
      <c r="D2314" t="s">
        <v>174</v>
      </c>
      <c r="E2314">
        <v>2020</v>
      </c>
      <c r="F2314">
        <v>2019</v>
      </c>
      <c r="G2314" t="s">
        <v>138</v>
      </c>
      <c r="H2314" s="92" t="s">
        <v>293</v>
      </c>
      <c r="I2314" s="52">
        <v>3.5199999999999999E-12</v>
      </c>
      <c r="J2314" s="52">
        <v>6.7899999999999999E-9</v>
      </c>
      <c r="K2314" s="52">
        <v>3.22E-7</v>
      </c>
      <c r="L2314" s="52">
        <v>3.2600000000000001E-6</v>
      </c>
      <c r="M2314" s="52">
        <v>4.0899999999999998E-6</v>
      </c>
      <c r="N2314" s="52">
        <v>2.0100000000000001E-4</v>
      </c>
    </row>
    <row r="2315" spans="1:14" x14ac:dyDescent="0.25">
      <c r="A2315" t="s">
        <v>155</v>
      </c>
      <c r="B2315" t="s">
        <v>172</v>
      </c>
      <c r="C2315" t="s">
        <v>173</v>
      </c>
      <c r="D2315" t="s">
        <v>174</v>
      </c>
      <c r="E2315">
        <v>2020</v>
      </c>
      <c r="F2315">
        <v>2019</v>
      </c>
      <c r="G2315" t="s">
        <v>138</v>
      </c>
      <c r="H2315" s="92" t="s">
        <v>294</v>
      </c>
      <c r="I2315" s="52">
        <v>2.2199999999999998E-12</v>
      </c>
      <c r="J2315" s="52">
        <v>2.9600000000000001E-9</v>
      </c>
      <c r="K2315" s="52">
        <v>1.14E-7</v>
      </c>
      <c r="L2315" s="52">
        <v>1.39E-6</v>
      </c>
      <c r="M2315" s="52">
        <v>1.5400000000000001E-6</v>
      </c>
      <c r="N2315" s="52">
        <v>6.3399999999999996E-5</v>
      </c>
    </row>
    <row r="2316" spans="1:14" x14ac:dyDescent="0.25">
      <c r="A2316" t="s">
        <v>155</v>
      </c>
      <c r="B2316" t="s">
        <v>172</v>
      </c>
      <c r="C2316" t="s">
        <v>173</v>
      </c>
      <c r="D2316" t="s">
        <v>174</v>
      </c>
      <c r="E2316" t="s">
        <v>140</v>
      </c>
      <c r="F2316" t="s">
        <v>141</v>
      </c>
      <c r="G2316" t="s">
        <v>134</v>
      </c>
      <c r="H2316" s="92" t="s">
        <v>285</v>
      </c>
      <c r="I2316" s="74" t="s">
        <v>435</v>
      </c>
      <c r="J2316" s="74">
        <v>3.6059600000000001E-13</v>
      </c>
      <c r="K2316" s="74">
        <v>3.7312314999999899E-9</v>
      </c>
      <c r="L2316" s="74">
        <v>1.945881E-6</v>
      </c>
      <c r="M2316" s="74">
        <v>3.51009849999999E-6</v>
      </c>
      <c r="N2316" s="74">
        <v>5.19958775E-6</v>
      </c>
    </row>
    <row r="2317" spans="1:14" x14ac:dyDescent="0.25">
      <c r="A2317" t="s">
        <v>155</v>
      </c>
      <c r="B2317" t="s">
        <v>172</v>
      </c>
      <c r="C2317" t="s">
        <v>173</v>
      </c>
      <c r="D2317" t="s">
        <v>174</v>
      </c>
      <c r="E2317" t="s">
        <v>140</v>
      </c>
      <c r="F2317" t="s">
        <v>141</v>
      </c>
      <c r="G2317" t="s">
        <v>134</v>
      </c>
      <c r="H2317" s="92" t="s">
        <v>286</v>
      </c>
      <c r="I2317" s="74" t="s">
        <v>436</v>
      </c>
      <c r="J2317" s="74">
        <v>4.7682949999999998E-9</v>
      </c>
      <c r="K2317" s="74">
        <v>1.37910849999999E-6</v>
      </c>
      <c r="L2317" s="74">
        <v>3.408997E-4</v>
      </c>
      <c r="M2317" s="74">
        <v>3.8809045E-4</v>
      </c>
      <c r="N2317" s="74">
        <v>1.82635175E-3</v>
      </c>
    </row>
    <row r="2318" spans="1:14" x14ac:dyDescent="0.25">
      <c r="A2318" t="s">
        <v>155</v>
      </c>
      <c r="B2318" t="s">
        <v>172</v>
      </c>
      <c r="C2318" t="s">
        <v>173</v>
      </c>
      <c r="D2318" t="s">
        <v>174</v>
      </c>
      <c r="E2318" t="s">
        <v>140</v>
      </c>
      <c r="F2318" t="s">
        <v>141</v>
      </c>
      <c r="G2318" t="s">
        <v>134</v>
      </c>
      <c r="H2318" s="92" t="s">
        <v>287</v>
      </c>
      <c r="I2318" s="74" t="s">
        <v>437</v>
      </c>
      <c r="J2318" s="74">
        <v>8.692575E-8</v>
      </c>
      <c r="K2318" s="74">
        <v>1.34351049999999E-5</v>
      </c>
      <c r="L2318" s="74">
        <v>7.8928134000000002E-4</v>
      </c>
      <c r="M2318" s="74">
        <v>3.4732395000000001E-3</v>
      </c>
      <c r="N2318" s="74">
        <v>4.7841586999999901E-2</v>
      </c>
    </row>
    <row r="2319" spans="1:14" x14ac:dyDescent="0.25">
      <c r="A2319" t="s">
        <v>155</v>
      </c>
      <c r="B2319" t="s">
        <v>172</v>
      </c>
      <c r="C2319" t="s">
        <v>173</v>
      </c>
      <c r="D2319" t="s">
        <v>174</v>
      </c>
      <c r="E2319" t="s">
        <v>140</v>
      </c>
      <c r="F2319" t="s">
        <v>141</v>
      </c>
      <c r="G2319" t="s">
        <v>134</v>
      </c>
      <c r="H2319" s="92" t="s">
        <v>288</v>
      </c>
      <c r="I2319" s="74" t="s">
        <v>438</v>
      </c>
      <c r="J2319" s="74">
        <v>4.786935E-7</v>
      </c>
      <c r="K2319" s="74">
        <v>2.9684994999999899E-5</v>
      </c>
      <c r="L2319" s="74">
        <v>4.6866849999999899E-3</v>
      </c>
      <c r="M2319" s="74">
        <v>5.3936024999999997E-3</v>
      </c>
      <c r="N2319" s="74">
        <v>8.6240675000000003E-2</v>
      </c>
    </row>
    <row r="2320" spans="1:14" x14ac:dyDescent="0.25">
      <c r="A2320" t="s">
        <v>155</v>
      </c>
      <c r="B2320" t="s">
        <v>172</v>
      </c>
      <c r="C2320" t="s">
        <v>173</v>
      </c>
      <c r="D2320" t="s">
        <v>174</v>
      </c>
      <c r="E2320" t="s">
        <v>140</v>
      </c>
      <c r="F2320" t="s">
        <v>141</v>
      </c>
      <c r="G2320" t="s">
        <v>134</v>
      </c>
      <c r="H2320" s="92" t="s">
        <v>289</v>
      </c>
      <c r="I2320" s="74" t="s">
        <v>439</v>
      </c>
      <c r="J2320" s="74">
        <v>1.7566499999999999E-6</v>
      </c>
      <c r="K2320" s="74">
        <v>8.7634879999999894E-5</v>
      </c>
      <c r="L2320" s="74">
        <v>9.1219600000000001E-3</v>
      </c>
      <c r="M2320" s="74">
        <v>1.1508694999999999E-2</v>
      </c>
      <c r="N2320" s="74">
        <v>0.21573857499999999</v>
      </c>
    </row>
    <row r="2321" spans="1:14" x14ac:dyDescent="0.25">
      <c r="A2321" t="s">
        <v>155</v>
      </c>
      <c r="B2321" t="s">
        <v>172</v>
      </c>
      <c r="C2321" t="s">
        <v>173</v>
      </c>
      <c r="D2321" t="s">
        <v>174</v>
      </c>
      <c r="E2321" t="s">
        <v>140</v>
      </c>
      <c r="F2321" t="s">
        <v>141</v>
      </c>
      <c r="G2321" t="s">
        <v>134</v>
      </c>
      <c r="H2321" s="92" t="s">
        <v>290</v>
      </c>
      <c r="I2321" s="74" t="s">
        <v>440</v>
      </c>
      <c r="J2321" s="74">
        <v>1.8659500000000001E-7</v>
      </c>
      <c r="K2321" s="74">
        <v>1.6933849999999899E-5</v>
      </c>
      <c r="L2321" s="74">
        <v>3.5960461999999998E-4</v>
      </c>
      <c r="M2321" s="74">
        <v>1.545077E-3</v>
      </c>
      <c r="N2321" s="74">
        <v>4.3146964500000003E-2</v>
      </c>
    </row>
    <row r="2322" spans="1:14" x14ac:dyDescent="0.25">
      <c r="A2322" t="s">
        <v>155</v>
      </c>
      <c r="B2322" t="s">
        <v>172</v>
      </c>
      <c r="C2322" t="s">
        <v>173</v>
      </c>
      <c r="D2322" t="s">
        <v>174</v>
      </c>
      <c r="E2322" t="s">
        <v>140</v>
      </c>
      <c r="F2322" t="s">
        <v>141</v>
      </c>
      <c r="G2322" t="s">
        <v>134</v>
      </c>
      <c r="H2322" s="92" t="s">
        <v>291</v>
      </c>
      <c r="I2322" s="74" t="s">
        <v>441</v>
      </c>
      <c r="J2322" s="74">
        <v>9.1010900000000001E-8</v>
      </c>
      <c r="K2322" s="74">
        <v>6.0180339999999902E-6</v>
      </c>
      <c r="L2322" s="74">
        <v>2.7266239999999999E-4</v>
      </c>
      <c r="M2322" s="74">
        <v>3.2248629999999899E-4</v>
      </c>
      <c r="N2322" s="74">
        <v>1.66210249999999E-2</v>
      </c>
    </row>
    <row r="2323" spans="1:14" x14ac:dyDescent="0.25">
      <c r="A2323" t="s">
        <v>155</v>
      </c>
      <c r="B2323" t="s">
        <v>172</v>
      </c>
      <c r="C2323" t="s">
        <v>173</v>
      </c>
      <c r="D2323" t="s">
        <v>174</v>
      </c>
      <c r="E2323" t="s">
        <v>140</v>
      </c>
      <c r="F2323" t="s">
        <v>141</v>
      </c>
      <c r="G2323" t="s">
        <v>134</v>
      </c>
      <c r="H2323" s="92" t="s">
        <v>292</v>
      </c>
      <c r="I2323" s="74" t="s">
        <v>442</v>
      </c>
      <c r="J2323" s="74">
        <v>1.79589E-8</v>
      </c>
      <c r="K2323" s="74">
        <v>1.0390784999999899E-6</v>
      </c>
      <c r="L2323" s="74">
        <v>5.65719299999999E-5</v>
      </c>
      <c r="M2323" s="74">
        <v>6.3725125000000006E-5</v>
      </c>
      <c r="N2323" s="74">
        <v>3.4941062500000002E-3</v>
      </c>
    </row>
    <row r="2324" spans="1:14" x14ac:dyDescent="0.25">
      <c r="A2324" t="s">
        <v>155</v>
      </c>
      <c r="B2324" t="s">
        <v>172</v>
      </c>
      <c r="C2324" t="s">
        <v>173</v>
      </c>
      <c r="D2324" t="s">
        <v>174</v>
      </c>
      <c r="E2324" t="s">
        <v>140</v>
      </c>
      <c r="F2324" t="s">
        <v>141</v>
      </c>
      <c r="G2324" t="s">
        <v>134</v>
      </c>
      <c r="H2324" s="92" t="s">
        <v>293</v>
      </c>
      <c r="I2324" s="74" t="s">
        <v>443</v>
      </c>
      <c r="J2324" s="74">
        <v>6.8375299999999997E-9</v>
      </c>
      <c r="K2324" s="74">
        <v>2.9378434999999802E-7</v>
      </c>
      <c r="L2324" s="74">
        <v>2.1183150000000001E-5</v>
      </c>
      <c r="M2324" s="74">
        <v>2.4003965E-5</v>
      </c>
      <c r="N2324" s="74">
        <v>1.06451625E-3</v>
      </c>
    </row>
    <row r="2325" spans="1:14" x14ac:dyDescent="0.25">
      <c r="A2325" t="s">
        <v>155</v>
      </c>
      <c r="B2325" t="s">
        <v>172</v>
      </c>
      <c r="C2325" t="s">
        <v>173</v>
      </c>
      <c r="D2325" t="s">
        <v>174</v>
      </c>
      <c r="E2325" t="s">
        <v>140</v>
      </c>
      <c r="F2325" t="s">
        <v>141</v>
      </c>
      <c r="G2325" t="s">
        <v>134</v>
      </c>
      <c r="H2325" s="92" t="s">
        <v>294</v>
      </c>
      <c r="I2325" s="74" t="s">
        <v>444</v>
      </c>
      <c r="J2325" s="74">
        <v>2.9927100000000001E-9</v>
      </c>
      <c r="K2325" s="74">
        <v>9.0979694999999699E-8</v>
      </c>
      <c r="L2325" s="74">
        <v>9.0224799999999906E-6</v>
      </c>
      <c r="M2325" s="74">
        <v>1.012698E-5</v>
      </c>
      <c r="N2325" s="74">
        <v>3.3137969999999999E-4</v>
      </c>
    </row>
    <row r="2326" spans="1:14" x14ac:dyDescent="0.25">
      <c r="A2326" t="s">
        <v>155</v>
      </c>
      <c r="B2326" t="s">
        <v>172</v>
      </c>
      <c r="C2326" t="s">
        <v>173</v>
      </c>
      <c r="D2326" t="s">
        <v>174</v>
      </c>
      <c r="E2326" t="s">
        <v>140</v>
      </c>
      <c r="F2326" t="s">
        <v>141</v>
      </c>
      <c r="G2326" t="s">
        <v>137</v>
      </c>
      <c r="H2326" s="92" t="s">
        <v>285</v>
      </c>
      <c r="I2326" s="52">
        <v>0</v>
      </c>
      <c r="J2326" s="52">
        <v>0</v>
      </c>
      <c r="K2326" s="52">
        <v>0</v>
      </c>
      <c r="L2326" s="52">
        <v>0</v>
      </c>
      <c r="M2326" s="52">
        <v>0</v>
      </c>
      <c r="N2326" s="52">
        <v>0</v>
      </c>
    </row>
    <row r="2327" spans="1:14" x14ac:dyDescent="0.25">
      <c r="A2327" t="s">
        <v>155</v>
      </c>
      <c r="B2327" t="s">
        <v>172</v>
      </c>
      <c r="C2327" t="s">
        <v>173</v>
      </c>
      <c r="D2327" t="s">
        <v>174</v>
      </c>
      <c r="E2327" t="s">
        <v>140</v>
      </c>
      <c r="F2327" t="s">
        <v>141</v>
      </c>
      <c r="G2327" t="s">
        <v>137</v>
      </c>
      <c r="H2327" s="92" t="s">
        <v>286</v>
      </c>
      <c r="I2327" s="52">
        <v>0</v>
      </c>
      <c r="J2327" s="52">
        <v>0</v>
      </c>
      <c r="K2327" s="52">
        <v>0</v>
      </c>
      <c r="L2327" s="52">
        <v>0</v>
      </c>
      <c r="M2327" s="52">
        <v>0</v>
      </c>
      <c r="N2327" s="52">
        <v>0</v>
      </c>
    </row>
    <row r="2328" spans="1:14" x14ac:dyDescent="0.25">
      <c r="A2328" t="s">
        <v>155</v>
      </c>
      <c r="B2328" t="s">
        <v>172</v>
      </c>
      <c r="C2328" t="s">
        <v>173</v>
      </c>
      <c r="D2328" t="s">
        <v>174</v>
      </c>
      <c r="E2328" t="s">
        <v>140</v>
      </c>
      <c r="F2328" t="s">
        <v>141</v>
      </c>
      <c r="G2328" t="s">
        <v>137</v>
      </c>
      <c r="H2328" s="92" t="s">
        <v>287</v>
      </c>
      <c r="I2328" s="52">
        <v>0</v>
      </c>
      <c r="J2328" s="52">
        <v>0</v>
      </c>
      <c r="K2328" s="52">
        <v>0</v>
      </c>
      <c r="L2328" s="52">
        <v>0</v>
      </c>
      <c r="M2328" s="52">
        <v>0</v>
      </c>
      <c r="N2328" s="52">
        <v>0</v>
      </c>
    </row>
    <row r="2329" spans="1:14" x14ac:dyDescent="0.25">
      <c r="A2329" t="s">
        <v>155</v>
      </c>
      <c r="B2329" t="s">
        <v>172</v>
      </c>
      <c r="C2329" t="s">
        <v>173</v>
      </c>
      <c r="D2329" t="s">
        <v>174</v>
      </c>
      <c r="E2329" t="s">
        <v>140</v>
      </c>
      <c r="F2329" t="s">
        <v>141</v>
      </c>
      <c r="G2329" t="s">
        <v>137</v>
      </c>
      <c r="H2329" s="92" t="s">
        <v>288</v>
      </c>
      <c r="I2329" s="52">
        <v>0</v>
      </c>
      <c r="J2329" s="52">
        <v>0</v>
      </c>
      <c r="K2329" s="52">
        <v>0</v>
      </c>
      <c r="L2329" s="52">
        <v>0</v>
      </c>
      <c r="M2329" s="52">
        <v>0</v>
      </c>
      <c r="N2329" s="52">
        <v>0</v>
      </c>
    </row>
    <row r="2330" spans="1:14" x14ac:dyDescent="0.25">
      <c r="A2330" t="s">
        <v>155</v>
      </c>
      <c r="B2330" t="s">
        <v>172</v>
      </c>
      <c r="C2330" t="s">
        <v>173</v>
      </c>
      <c r="D2330" t="s">
        <v>174</v>
      </c>
      <c r="E2330" t="s">
        <v>140</v>
      </c>
      <c r="F2330" t="s">
        <v>141</v>
      </c>
      <c r="G2330" t="s">
        <v>137</v>
      </c>
      <c r="H2330" s="92" t="s">
        <v>289</v>
      </c>
      <c r="I2330" s="52">
        <v>0</v>
      </c>
      <c r="J2330" s="52">
        <v>0</v>
      </c>
      <c r="K2330" s="52">
        <v>0</v>
      </c>
      <c r="L2330" s="52">
        <v>0</v>
      </c>
      <c r="M2330" s="52">
        <v>0</v>
      </c>
      <c r="N2330" s="52">
        <v>0</v>
      </c>
    </row>
    <row r="2331" spans="1:14" x14ac:dyDescent="0.25">
      <c r="A2331" t="s">
        <v>155</v>
      </c>
      <c r="B2331" t="s">
        <v>172</v>
      </c>
      <c r="C2331" t="s">
        <v>173</v>
      </c>
      <c r="D2331" t="s">
        <v>174</v>
      </c>
      <c r="E2331" t="s">
        <v>140</v>
      </c>
      <c r="F2331" t="s">
        <v>141</v>
      </c>
      <c r="G2331" t="s">
        <v>137</v>
      </c>
      <c r="H2331" s="92" t="s">
        <v>290</v>
      </c>
      <c r="I2331" s="52">
        <v>0</v>
      </c>
      <c r="J2331" s="52">
        <v>0</v>
      </c>
      <c r="K2331" s="52">
        <v>0</v>
      </c>
      <c r="L2331" s="52">
        <v>0</v>
      </c>
      <c r="M2331" s="52">
        <v>0</v>
      </c>
      <c r="N2331" s="52">
        <v>0</v>
      </c>
    </row>
    <row r="2332" spans="1:14" x14ac:dyDescent="0.25">
      <c r="A2332" t="s">
        <v>155</v>
      </c>
      <c r="B2332" t="s">
        <v>172</v>
      </c>
      <c r="C2332" t="s">
        <v>173</v>
      </c>
      <c r="D2332" t="s">
        <v>174</v>
      </c>
      <c r="E2332" t="s">
        <v>140</v>
      </c>
      <c r="F2332" t="s">
        <v>141</v>
      </c>
      <c r="G2332" t="s">
        <v>137</v>
      </c>
      <c r="H2332" s="92" t="s">
        <v>291</v>
      </c>
      <c r="I2332" s="52">
        <v>0</v>
      </c>
      <c r="J2332" s="52">
        <v>0</v>
      </c>
      <c r="K2332" s="52">
        <v>0</v>
      </c>
      <c r="L2332" s="52">
        <v>0</v>
      </c>
      <c r="M2332" s="52">
        <v>0</v>
      </c>
      <c r="N2332" s="52">
        <v>0</v>
      </c>
    </row>
    <row r="2333" spans="1:14" x14ac:dyDescent="0.25">
      <c r="A2333" t="s">
        <v>155</v>
      </c>
      <c r="B2333" t="s">
        <v>172</v>
      </c>
      <c r="C2333" t="s">
        <v>173</v>
      </c>
      <c r="D2333" t="s">
        <v>174</v>
      </c>
      <c r="E2333" t="s">
        <v>140</v>
      </c>
      <c r="F2333" t="s">
        <v>141</v>
      </c>
      <c r="G2333" t="s">
        <v>137</v>
      </c>
      <c r="H2333" s="92" t="s">
        <v>292</v>
      </c>
      <c r="I2333" s="52">
        <v>0</v>
      </c>
      <c r="J2333" s="52">
        <v>0</v>
      </c>
      <c r="K2333" s="52">
        <v>0</v>
      </c>
      <c r="L2333" s="52">
        <v>0</v>
      </c>
      <c r="M2333" s="52">
        <v>0</v>
      </c>
      <c r="N2333" s="52">
        <v>0</v>
      </c>
    </row>
    <row r="2334" spans="1:14" x14ac:dyDescent="0.25">
      <c r="A2334" t="s">
        <v>155</v>
      </c>
      <c r="B2334" t="s">
        <v>172</v>
      </c>
      <c r="C2334" t="s">
        <v>173</v>
      </c>
      <c r="D2334" t="s">
        <v>174</v>
      </c>
      <c r="E2334" t="s">
        <v>140</v>
      </c>
      <c r="F2334" t="s">
        <v>141</v>
      </c>
      <c r="G2334" t="s">
        <v>137</v>
      </c>
      <c r="H2334" s="92" t="s">
        <v>293</v>
      </c>
      <c r="I2334" s="52">
        <v>0</v>
      </c>
      <c r="J2334" s="52">
        <v>0</v>
      </c>
      <c r="K2334" s="52">
        <v>0</v>
      </c>
      <c r="L2334" s="52">
        <v>0</v>
      </c>
      <c r="M2334" s="52">
        <v>0</v>
      </c>
      <c r="N2334" s="52">
        <v>0</v>
      </c>
    </row>
    <row r="2335" spans="1:14" x14ac:dyDescent="0.25">
      <c r="A2335" t="s">
        <v>155</v>
      </c>
      <c r="B2335" t="s">
        <v>172</v>
      </c>
      <c r="C2335" t="s">
        <v>173</v>
      </c>
      <c r="D2335" t="s">
        <v>174</v>
      </c>
      <c r="E2335" t="s">
        <v>140</v>
      </c>
      <c r="F2335" t="s">
        <v>141</v>
      </c>
      <c r="G2335" t="s">
        <v>137</v>
      </c>
      <c r="H2335" s="92" t="s">
        <v>294</v>
      </c>
      <c r="I2335" s="52">
        <v>0</v>
      </c>
      <c r="J2335" s="52">
        <v>0</v>
      </c>
      <c r="K2335" s="52">
        <v>0</v>
      </c>
      <c r="L2335" s="52">
        <v>0</v>
      </c>
      <c r="M2335" s="52">
        <v>0</v>
      </c>
      <c r="N2335" s="52">
        <v>0</v>
      </c>
    </row>
    <row r="2336" spans="1:14" x14ac:dyDescent="0.25">
      <c r="A2336" t="s">
        <v>155</v>
      </c>
      <c r="B2336" t="s">
        <v>172</v>
      </c>
      <c r="C2336" t="s">
        <v>173</v>
      </c>
      <c r="D2336" t="s">
        <v>174</v>
      </c>
      <c r="E2336" t="s">
        <v>140</v>
      </c>
      <c r="F2336" t="s">
        <v>141</v>
      </c>
      <c r="G2336" t="s">
        <v>138</v>
      </c>
      <c r="H2336" s="92" t="s">
        <v>285</v>
      </c>
      <c r="I2336" s="52" t="s">
        <v>435</v>
      </c>
      <c r="J2336" s="52">
        <v>3.6059600000000001E-13</v>
      </c>
      <c r="K2336" s="52">
        <v>3.7312314999999899E-9</v>
      </c>
      <c r="L2336" s="52">
        <v>1.945881E-6</v>
      </c>
      <c r="M2336" s="52">
        <v>3.51009849999999E-6</v>
      </c>
      <c r="N2336" s="52">
        <v>5.19958775E-6</v>
      </c>
    </row>
    <row r="2337" spans="1:14" x14ac:dyDescent="0.25">
      <c r="A2337" t="s">
        <v>155</v>
      </c>
      <c r="B2337" t="s">
        <v>172</v>
      </c>
      <c r="C2337" t="s">
        <v>173</v>
      </c>
      <c r="D2337" t="s">
        <v>174</v>
      </c>
      <c r="E2337" t="s">
        <v>140</v>
      </c>
      <c r="F2337" t="s">
        <v>141</v>
      </c>
      <c r="G2337" t="s">
        <v>138</v>
      </c>
      <c r="H2337" s="92" t="s">
        <v>286</v>
      </c>
      <c r="I2337" s="52" t="s">
        <v>436</v>
      </c>
      <c r="J2337" s="52">
        <v>4.7682949999999998E-9</v>
      </c>
      <c r="K2337" s="52">
        <v>1.37910849999999E-6</v>
      </c>
      <c r="L2337" s="52">
        <v>3.408997E-4</v>
      </c>
      <c r="M2337" s="52">
        <v>3.8809045E-4</v>
      </c>
      <c r="N2337" s="52">
        <v>1.82635175E-3</v>
      </c>
    </row>
    <row r="2338" spans="1:14" x14ac:dyDescent="0.25">
      <c r="A2338" t="s">
        <v>155</v>
      </c>
      <c r="B2338" t="s">
        <v>172</v>
      </c>
      <c r="C2338" t="s">
        <v>173</v>
      </c>
      <c r="D2338" t="s">
        <v>174</v>
      </c>
      <c r="E2338" t="s">
        <v>140</v>
      </c>
      <c r="F2338" t="s">
        <v>141</v>
      </c>
      <c r="G2338" t="s">
        <v>138</v>
      </c>
      <c r="H2338" s="92" t="s">
        <v>287</v>
      </c>
      <c r="I2338" s="52" t="s">
        <v>437</v>
      </c>
      <c r="J2338" s="52">
        <v>8.692575E-8</v>
      </c>
      <c r="K2338" s="52">
        <v>1.34351049999999E-5</v>
      </c>
      <c r="L2338" s="52">
        <v>7.8928134000000002E-4</v>
      </c>
      <c r="M2338" s="52">
        <v>3.4732395000000001E-3</v>
      </c>
      <c r="N2338" s="52">
        <v>4.7841586999999901E-2</v>
      </c>
    </row>
    <row r="2339" spans="1:14" x14ac:dyDescent="0.25">
      <c r="A2339" t="s">
        <v>155</v>
      </c>
      <c r="B2339" t="s">
        <v>172</v>
      </c>
      <c r="C2339" t="s">
        <v>173</v>
      </c>
      <c r="D2339" t="s">
        <v>174</v>
      </c>
      <c r="E2339" t="s">
        <v>140</v>
      </c>
      <c r="F2339" t="s">
        <v>141</v>
      </c>
      <c r="G2339" t="s">
        <v>138</v>
      </c>
      <c r="H2339" s="92" t="s">
        <v>288</v>
      </c>
      <c r="I2339" s="52" t="s">
        <v>438</v>
      </c>
      <c r="J2339" s="52">
        <v>4.786935E-7</v>
      </c>
      <c r="K2339" s="52">
        <v>2.9684994999999899E-5</v>
      </c>
      <c r="L2339" s="52">
        <v>4.6866849999999899E-3</v>
      </c>
      <c r="M2339" s="52">
        <v>5.3936024999999997E-3</v>
      </c>
      <c r="N2339" s="52">
        <v>8.6240675000000003E-2</v>
      </c>
    </row>
    <row r="2340" spans="1:14" x14ac:dyDescent="0.25">
      <c r="A2340" t="s">
        <v>155</v>
      </c>
      <c r="B2340" t="s">
        <v>172</v>
      </c>
      <c r="C2340" t="s">
        <v>173</v>
      </c>
      <c r="D2340" t="s">
        <v>174</v>
      </c>
      <c r="E2340" t="s">
        <v>140</v>
      </c>
      <c r="F2340" t="s">
        <v>141</v>
      </c>
      <c r="G2340" t="s">
        <v>138</v>
      </c>
      <c r="H2340" s="92" t="s">
        <v>289</v>
      </c>
      <c r="I2340" s="52" t="s">
        <v>439</v>
      </c>
      <c r="J2340" s="52">
        <v>1.7566499999999999E-6</v>
      </c>
      <c r="K2340" s="52">
        <v>8.7634879999999894E-5</v>
      </c>
      <c r="L2340" s="52">
        <v>9.1219600000000001E-3</v>
      </c>
      <c r="M2340" s="52">
        <v>1.1508694999999999E-2</v>
      </c>
      <c r="N2340" s="52">
        <v>0.21573857499999999</v>
      </c>
    </row>
    <row r="2341" spans="1:14" x14ac:dyDescent="0.25">
      <c r="A2341" t="s">
        <v>155</v>
      </c>
      <c r="B2341" t="s">
        <v>172</v>
      </c>
      <c r="C2341" t="s">
        <v>173</v>
      </c>
      <c r="D2341" t="s">
        <v>174</v>
      </c>
      <c r="E2341" t="s">
        <v>140</v>
      </c>
      <c r="F2341" t="s">
        <v>141</v>
      </c>
      <c r="G2341" t="s">
        <v>138</v>
      </c>
      <c r="H2341" s="92" t="s">
        <v>290</v>
      </c>
      <c r="I2341" s="52" t="s">
        <v>440</v>
      </c>
      <c r="J2341" s="52">
        <v>1.8659500000000001E-7</v>
      </c>
      <c r="K2341" s="52">
        <v>1.6933849999999899E-5</v>
      </c>
      <c r="L2341" s="52">
        <v>3.5960461999999998E-4</v>
      </c>
      <c r="M2341" s="52">
        <v>1.545077E-3</v>
      </c>
      <c r="N2341" s="52">
        <v>4.3146964500000003E-2</v>
      </c>
    </row>
    <row r="2342" spans="1:14" x14ac:dyDescent="0.25">
      <c r="A2342" t="s">
        <v>155</v>
      </c>
      <c r="B2342" t="s">
        <v>172</v>
      </c>
      <c r="C2342" t="s">
        <v>173</v>
      </c>
      <c r="D2342" t="s">
        <v>174</v>
      </c>
      <c r="E2342" t="s">
        <v>140</v>
      </c>
      <c r="F2342" t="s">
        <v>141</v>
      </c>
      <c r="G2342" t="s">
        <v>138</v>
      </c>
      <c r="H2342" s="92" t="s">
        <v>291</v>
      </c>
      <c r="I2342" s="52" t="s">
        <v>441</v>
      </c>
      <c r="J2342" s="52">
        <v>9.1010900000000001E-8</v>
      </c>
      <c r="K2342" s="52">
        <v>6.0180339999999902E-6</v>
      </c>
      <c r="L2342" s="52">
        <v>2.7266239999999999E-4</v>
      </c>
      <c r="M2342" s="52">
        <v>3.2248629999999899E-4</v>
      </c>
      <c r="N2342" s="52">
        <v>1.66210249999999E-2</v>
      </c>
    </row>
    <row r="2343" spans="1:14" x14ac:dyDescent="0.25">
      <c r="A2343" t="s">
        <v>155</v>
      </c>
      <c r="B2343" t="s">
        <v>172</v>
      </c>
      <c r="C2343" t="s">
        <v>173</v>
      </c>
      <c r="D2343" t="s">
        <v>174</v>
      </c>
      <c r="E2343" t="s">
        <v>140</v>
      </c>
      <c r="F2343" t="s">
        <v>141</v>
      </c>
      <c r="G2343" t="s">
        <v>138</v>
      </c>
      <c r="H2343" s="92" t="s">
        <v>292</v>
      </c>
      <c r="I2343" s="52" t="s">
        <v>442</v>
      </c>
      <c r="J2343" s="52">
        <v>1.79589E-8</v>
      </c>
      <c r="K2343" s="52">
        <v>1.0390784999999899E-6</v>
      </c>
      <c r="L2343" s="52">
        <v>5.65719299999999E-5</v>
      </c>
      <c r="M2343" s="52">
        <v>6.3725125000000006E-5</v>
      </c>
      <c r="N2343" s="52">
        <v>3.4941062500000002E-3</v>
      </c>
    </row>
    <row r="2344" spans="1:14" x14ac:dyDescent="0.25">
      <c r="A2344" t="s">
        <v>155</v>
      </c>
      <c r="B2344" t="s">
        <v>172</v>
      </c>
      <c r="C2344" t="s">
        <v>173</v>
      </c>
      <c r="D2344" t="s">
        <v>174</v>
      </c>
      <c r="E2344" t="s">
        <v>140</v>
      </c>
      <c r="F2344" t="s">
        <v>141</v>
      </c>
      <c r="G2344" t="s">
        <v>138</v>
      </c>
      <c r="H2344" s="92" t="s">
        <v>293</v>
      </c>
      <c r="I2344" s="52" t="s">
        <v>443</v>
      </c>
      <c r="J2344" s="52">
        <v>6.8375299999999997E-9</v>
      </c>
      <c r="K2344" s="52">
        <v>2.9378434999999802E-7</v>
      </c>
      <c r="L2344" s="52">
        <v>2.1183150000000001E-5</v>
      </c>
      <c r="M2344" s="52">
        <v>2.4003965E-5</v>
      </c>
      <c r="N2344" s="52">
        <v>1.06451625E-3</v>
      </c>
    </row>
    <row r="2345" spans="1:14" x14ac:dyDescent="0.25">
      <c r="A2345" t="s">
        <v>155</v>
      </c>
      <c r="B2345" t="s">
        <v>172</v>
      </c>
      <c r="C2345" t="s">
        <v>173</v>
      </c>
      <c r="D2345" t="s">
        <v>174</v>
      </c>
      <c r="E2345" t="s">
        <v>140</v>
      </c>
      <c r="F2345" t="s">
        <v>141</v>
      </c>
      <c r="G2345" t="s">
        <v>138</v>
      </c>
      <c r="H2345" s="92" t="s">
        <v>294</v>
      </c>
      <c r="I2345" s="52" t="s">
        <v>444</v>
      </c>
      <c r="J2345" s="52">
        <v>2.9927100000000001E-9</v>
      </c>
      <c r="K2345" s="52">
        <v>9.0979694999999699E-8</v>
      </c>
      <c r="L2345" s="52">
        <v>9.0224799999999906E-6</v>
      </c>
      <c r="M2345" s="52">
        <v>1.012698E-5</v>
      </c>
      <c r="N2345" s="52">
        <v>3.3137969999999999E-4</v>
      </c>
    </row>
    <row r="2346" spans="1:14" x14ac:dyDescent="0.25">
      <c r="A2346" t="s">
        <v>155</v>
      </c>
      <c r="B2346" t="s">
        <v>175</v>
      </c>
      <c r="C2346" t="s">
        <v>176</v>
      </c>
      <c r="D2346" t="s">
        <v>177</v>
      </c>
      <c r="E2346">
        <v>2015</v>
      </c>
      <c r="F2346">
        <v>2016</v>
      </c>
      <c r="G2346" t="s">
        <v>134</v>
      </c>
      <c r="H2346" s="92" t="s">
        <v>285</v>
      </c>
      <c r="I2346" s="74">
        <v>0</v>
      </c>
      <c r="J2346" s="74">
        <v>1.7499999999999999E-10</v>
      </c>
      <c r="K2346" s="74">
        <v>9.0100000000000003E-7</v>
      </c>
      <c r="L2346" s="74">
        <v>3.3000000000000003E-5</v>
      </c>
      <c r="M2346" s="74">
        <v>5.1E-5</v>
      </c>
      <c r="N2346" s="74">
        <v>8.4900000000000004E-5</v>
      </c>
    </row>
    <row r="2347" spans="1:14" x14ac:dyDescent="0.25">
      <c r="A2347" t="s">
        <v>155</v>
      </c>
      <c r="B2347" t="s">
        <v>175</v>
      </c>
      <c r="C2347" t="s">
        <v>176</v>
      </c>
      <c r="D2347" t="s">
        <v>177</v>
      </c>
      <c r="E2347">
        <v>2015</v>
      </c>
      <c r="F2347">
        <v>2016</v>
      </c>
      <c r="G2347" t="s">
        <v>134</v>
      </c>
      <c r="H2347" s="92" t="s">
        <v>286</v>
      </c>
      <c r="I2347" s="74">
        <v>0</v>
      </c>
      <c r="J2347" s="74">
        <v>1.5E-10</v>
      </c>
      <c r="K2347" s="74">
        <v>1.02E-6</v>
      </c>
      <c r="L2347" s="74">
        <v>1.7900000000000001E-5</v>
      </c>
      <c r="M2347" s="74">
        <v>5.2899999999999998E-5</v>
      </c>
      <c r="N2347" s="74">
        <v>1.7000000000000001E-4</v>
      </c>
    </row>
    <row r="2348" spans="1:14" x14ac:dyDescent="0.25">
      <c r="A2348" t="s">
        <v>155</v>
      </c>
      <c r="B2348" t="s">
        <v>175</v>
      </c>
      <c r="C2348" t="s">
        <v>176</v>
      </c>
      <c r="D2348" t="s">
        <v>177</v>
      </c>
      <c r="E2348">
        <v>2015</v>
      </c>
      <c r="F2348">
        <v>2016</v>
      </c>
      <c r="G2348" t="s">
        <v>134</v>
      </c>
      <c r="H2348" s="92" t="s">
        <v>287</v>
      </c>
      <c r="I2348" s="74">
        <v>0</v>
      </c>
      <c r="J2348" s="74">
        <v>7.8600000000000005E-11</v>
      </c>
      <c r="K2348" s="74">
        <v>6.2300000000000001E-7</v>
      </c>
      <c r="L2348" s="74">
        <v>6.7599999999999997E-6</v>
      </c>
      <c r="M2348" s="74">
        <v>2.87E-5</v>
      </c>
      <c r="N2348" s="74">
        <v>1.1900000000000001E-4</v>
      </c>
    </row>
    <row r="2349" spans="1:14" x14ac:dyDescent="0.25">
      <c r="A2349" t="s">
        <v>155</v>
      </c>
      <c r="B2349" t="s">
        <v>175</v>
      </c>
      <c r="C2349" t="s">
        <v>176</v>
      </c>
      <c r="D2349" t="s">
        <v>177</v>
      </c>
      <c r="E2349">
        <v>2015</v>
      </c>
      <c r="F2349">
        <v>2016</v>
      </c>
      <c r="G2349" t="s">
        <v>134</v>
      </c>
      <c r="H2349" s="92" t="s">
        <v>288</v>
      </c>
      <c r="I2349" s="74">
        <v>0</v>
      </c>
      <c r="J2349" s="74">
        <v>4.6699999999999998E-11</v>
      </c>
      <c r="K2349" s="74">
        <v>3.9499999999999998E-7</v>
      </c>
      <c r="L2349" s="74">
        <v>5.0000000000000004E-6</v>
      </c>
      <c r="M2349" s="74">
        <v>1.8899999999999999E-5</v>
      </c>
      <c r="N2349" s="74">
        <v>7.5799999999999999E-5</v>
      </c>
    </row>
    <row r="2350" spans="1:14" x14ac:dyDescent="0.25">
      <c r="A2350" t="s">
        <v>155</v>
      </c>
      <c r="B2350" t="s">
        <v>175</v>
      </c>
      <c r="C2350" t="s">
        <v>176</v>
      </c>
      <c r="D2350" t="s">
        <v>177</v>
      </c>
      <c r="E2350">
        <v>2015</v>
      </c>
      <c r="F2350">
        <v>2016</v>
      </c>
      <c r="G2350" t="s">
        <v>134</v>
      </c>
      <c r="H2350" s="92" t="s">
        <v>289</v>
      </c>
      <c r="I2350" s="74">
        <v>0</v>
      </c>
      <c r="J2350" s="74">
        <v>1.36E-11</v>
      </c>
      <c r="K2350" s="74">
        <v>1.5599999999999999E-7</v>
      </c>
      <c r="L2350" s="74">
        <v>1.59E-6</v>
      </c>
      <c r="M2350" s="74">
        <v>6.9800000000000001E-6</v>
      </c>
      <c r="N2350" s="74">
        <v>3.29E-5</v>
      </c>
    </row>
    <row r="2351" spans="1:14" x14ac:dyDescent="0.25">
      <c r="A2351" t="s">
        <v>155</v>
      </c>
      <c r="B2351" t="s">
        <v>175</v>
      </c>
      <c r="C2351" t="s">
        <v>176</v>
      </c>
      <c r="D2351" t="s">
        <v>177</v>
      </c>
      <c r="E2351">
        <v>2015</v>
      </c>
      <c r="F2351">
        <v>2016</v>
      </c>
      <c r="G2351" t="s">
        <v>134</v>
      </c>
      <c r="H2351" s="92" t="s">
        <v>290</v>
      </c>
      <c r="I2351" s="74">
        <v>0</v>
      </c>
      <c r="J2351" s="74">
        <v>1.6099999999999999E-14</v>
      </c>
      <c r="K2351" s="74">
        <v>4.6399999999999997E-9</v>
      </c>
      <c r="L2351" s="74">
        <v>6.7100000000000002E-9</v>
      </c>
      <c r="M2351" s="74">
        <v>1.49E-7</v>
      </c>
      <c r="N2351" s="74">
        <v>1.9199999999999998E-6</v>
      </c>
    </row>
    <row r="2352" spans="1:14" x14ac:dyDescent="0.25">
      <c r="A2352" t="s">
        <v>155</v>
      </c>
      <c r="B2352" t="s">
        <v>175</v>
      </c>
      <c r="C2352" t="s">
        <v>176</v>
      </c>
      <c r="D2352" t="s">
        <v>177</v>
      </c>
      <c r="E2352">
        <v>2015</v>
      </c>
      <c r="F2352">
        <v>2016</v>
      </c>
      <c r="G2352" t="s">
        <v>134</v>
      </c>
      <c r="H2352" s="92" t="s">
        <v>291</v>
      </c>
      <c r="I2352" s="74">
        <v>0</v>
      </c>
      <c r="J2352" s="74">
        <v>1.14E-16</v>
      </c>
      <c r="K2352" s="74">
        <v>1.19E-9</v>
      </c>
      <c r="L2352" s="74">
        <v>4.4800000000000002E-9</v>
      </c>
      <c r="M2352" s="74">
        <v>2.4699999999999999E-8</v>
      </c>
      <c r="N2352" s="74">
        <v>5.2900000000000004E-7</v>
      </c>
    </row>
    <row r="2353" spans="1:14" x14ac:dyDescent="0.25">
      <c r="A2353" t="s">
        <v>155</v>
      </c>
      <c r="B2353" t="s">
        <v>175</v>
      </c>
      <c r="C2353" t="s">
        <v>176</v>
      </c>
      <c r="D2353" t="s">
        <v>177</v>
      </c>
      <c r="E2353">
        <v>2015</v>
      </c>
      <c r="F2353">
        <v>2016</v>
      </c>
      <c r="G2353" t="s">
        <v>134</v>
      </c>
      <c r="H2353" s="92" t="s">
        <v>292</v>
      </c>
      <c r="I2353" s="74">
        <v>0</v>
      </c>
      <c r="J2353" s="74">
        <v>0</v>
      </c>
      <c r="K2353" s="74">
        <v>1.8199999999999999E-10</v>
      </c>
      <c r="L2353" s="74">
        <v>3.7100000000000001E-10</v>
      </c>
      <c r="M2353" s="74">
        <v>4.7500000000000003E-9</v>
      </c>
      <c r="N2353" s="74">
        <v>1.05E-7</v>
      </c>
    </row>
    <row r="2354" spans="1:14" x14ac:dyDescent="0.25">
      <c r="A2354" t="s">
        <v>155</v>
      </c>
      <c r="B2354" t="s">
        <v>175</v>
      </c>
      <c r="C2354" t="s">
        <v>176</v>
      </c>
      <c r="D2354" t="s">
        <v>177</v>
      </c>
      <c r="E2354">
        <v>2015</v>
      </c>
      <c r="F2354">
        <v>2016</v>
      </c>
      <c r="G2354" t="s">
        <v>134</v>
      </c>
      <c r="H2354" s="92" t="s">
        <v>293</v>
      </c>
      <c r="I2354" s="74">
        <v>0</v>
      </c>
      <c r="J2354" s="74">
        <v>0</v>
      </c>
      <c r="K2354" s="74">
        <v>5.4899999999999999E-11</v>
      </c>
      <c r="L2354" s="74">
        <v>1.05E-10</v>
      </c>
      <c r="M2354" s="74">
        <v>1.79E-9</v>
      </c>
      <c r="N2354" s="74">
        <v>3.25E-8</v>
      </c>
    </row>
    <row r="2355" spans="1:14" x14ac:dyDescent="0.25">
      <c r="A2355" t="s">
        <v>155</v>
      </c>
      <c r="B2355" t="s">
        <v>175</v>
      </c>
      <c r="C2355" t="s">
        <v>176</v>
      </c>
      <c r="D2355" t="s">
        <v>177</v>
      </c>
      <c r="E2355">
        <v>2015</v>
      </c>
      <c r="F2355">
        <v>2016</v>
      </c>
      <c r="G2355" t="s">
        <v>134</v>
      </c>
      <c r="H2355" s="92" t="s">
        <v>294</v>
      </c>
      <c r="I2355" s="74">
        <v>0</v>
      </c>
      <c r="J2355" s="74">
        <v>0</v>
      </c>
      <c r="K2355" s="74">
        <v>1.9799999999999999E-11</v>
      </c>
      <c r="L2355" s="74">
        <v>3.1800000000000003E-11</v>
      </c>
      <c r="M2355" s="74">
        <v>7.5799999999999997E-10</v>
      </c>
      <c r="N2355" s="74">
        <v>1.0800000000000001E-8</v>
      </c>
    </row>
    <row r="2356" spans="1:14" x14ac:dyDescent="0.25">
      <c r="A2356" t="s">
        <v>155</v>
      </c>
      <c r="B2356" t="s">
        <v>175</v>
      </c>
      <c r="C2356" t="s">
        <v>176</v>
      </c>
      <c r="D2356" t="s">
        <v>177</v>
      </c>
      <c r="E2356">
        <v>2015</v>
      </c>
      <c r="F2356">
        <v>2016</v>
      </c>
      <c r="G2356" t="s">
        <v>137</v>
      </c>
      <c r="H2356" s="92" t="s">
        <v>285</v>
      </c>
      <c r="I2356" s="52">
        <v>0</v>
      </c>
      <c r="J2356" s="52">
        <v>1.7499999999999999E-10</v>
      </c>
      <c r="K2356" s="52">
        <v>9.0100000000000003E-7</v>
      </c>
      <c r="L2356" s="52">
        <v>3.3000000000000003E-5</v>
      </c>
      <c r="M2356" s="52">
        <v>5.1E-5</v>
      </c>
      <c r="N2356" s="52">
        <v>8.4900000000000004E-5</v>
      </c>
    </row>
    <row r="2357" spans="1:14" x14ac:dyDescent="0.25">
      <c r="A2357" t="s">
        <v>155</v>
      </c>
      <c r="B2357" t="s">
        <v>175</v>
      </c>
      <c r="C2357" t="s">
        <v>176</v>
      </c>
      <c r="D2357" t="s">
        <v>177</v>
      </c>
      <c r="E2357">
        <v>2015</v>
      </c>
      <c r="F2357">
        <v>2016</v>
      </c>
      <c r="G2357" t="s">
        <v>137</v>
      </c>
      <c r="H2357" s="92" t="s">
        <v>286</v>
      </c>
      <c r="I2357" s="52">
        <v>0</v>
      </c>
      <c r="J2357" s="52">
        <v>1.5E-10</v>
      </c>
      <c r="K2357" s="52">
        <v>1.02E-6</v>
      </c>
      <c r="L2357" s="52">
        <v>1.7900000000000001E-5</v>
      </c>
      <c r="M2357" s="52">
        <v>5.2899999999999998E-5</v>
      </c>
      <c r="N2357" s="52">
        <v>1.7000000000000001E-4</v>
      </c>
    </row>
    <row r="2358" spans="1:14" x14ac:dyDescent="0.25">
      <c r="A2358" t="s">
        <v>155</v>
      </c>
      <c r="B2358" t="s">
        <v>175</v>
      </c>
      <c r="C2358" t="s">
        <v>176</v>
      </c>
      <c r="D2358" t="s">
        <v>177</v>
      </c>
      <c r="E2358">
        <v>2015</v>
      </c>
      <c r="F2358">
        <v>2016</v>
      </c>
      <c r="G2358" t="s">
        <v>137</v>
      </c>
      <c r="H2358" s="92" t="s">
        <v>287</v>
      </c>
      <c r="I2358" s="52">
        <v>0</v>
      </c>
      <c r="J2358" s="52">
        <v>7.8600000000000005E-11</v>
      </c>
      <c r="K2358" s="52">
        <v>6.2300000000000001E-7</v>
      </c>
      <c r="L2358" s="52">
        <v>6.7599999999999997E-6</v>
      </c>
      <c r="M2358" s="52">
        <v>2.87E-5</v>
      </c>
      <c r="N2358" s="52">
        <v>1.1900000000000001E-4</v>
      </c>
    </row>
    <row r="2359" spans="1:14" x14ac:dyDescent="0.25">
      <c r="A2359" t="s">
        <v>155</v>
      </c>
      <c r="B2359" t="s">
        <v>175</v>
      </c>
      <c r="C2359" t="s">
        <v>176</v>
      </c>
      <c r="D2359" t="s">
        <v>177</v>
      </c>
      <c r="E2359">
        <v>2015</v>
      </c>
      <c r="F2359">
        <v>2016</v>
      </c>
      <c r="G2359" t="s">
        <v>137</v>
      </c>
      <c r="H2359" s="92" t="s">
        <v>288</v>
      </c>
      <c r="I2359" s="52">
        <v>0</v>
      </c>
      <c r="J2359" s="52">
        <v>4.6699999999999998E-11</v>
      </c>
      <c r="K2359" s="52">
        <v>3.9499999999999998E-7</v>
      </c>
      <c r="L2359" s="52">
        <v>5.0000000000000004E-6</v>
      </c>
      <c r="M2359" s="52">
        <v>1.8899999999999999E-5</v>
      </c>
      <c r="N2359" s="52">
        <v>7.5799999999999999E-5</v>
      </c>
    </row>
    <row r="2360" spans="1:14" x14ac:dyDescent="0.25">
      <c r="A2360" t="s">
        <v>155</v>
      </c>
      <c r="B2360" t="s">
        <v>175</v>
      </c>
      <c r="C2360" t="s">
        <v>176</v>
      </c>
      <c r="D2360" t="s">
        <v>177</v>
      </c>
      <c r="E2360">
        <v>2015</v>
      </c>
      <c r="F2360">
        <v>2016</v>
      </c>
      <c r="G2360" t="s">
        <v>137</v>
      </c>
      <c r="H2360" s="92" t="s">
        <v>289</v>
      </c>
      <c r="I2360" s="52">
        <v>0</v>
      </c>
      <c r="J2360" s="52">
        <v>1.36E-11</v>
      </c>
      <c r="K2360" s="52">
        <v>1.5599999999999999E-7</v>
      </c>
      <c r="L2360" s="52">
        <v>1.59E-6</v>
      </c>
      <c r="M2360" s="52">
        <v>6.9800000000000001E-6</v>
      </c>
      <c r="N2360" s="52">
        <v>3.29E-5</v>
      </c>
    </row>
    <row r="2361" spans="1:14" x14ac:dyDescent="0.25">
      <c r="A2361" t="s">
        <v>155</v>
      </c>
      <c r="B2361" t="s">
        <v>175</v>
      </c>
      <c r="C2361" t="s">
        <v>176</v>
      </c>
      <c r="D2361" t="s">
        <v>177</v>
      </c>
      <c r="E2361">
        <v>2015</v>
      </c>
      <c r="F2361">
        <v>2016</v>
      </c>
      <c r="G2361" t="s">
        <v>137</v>
      </c>
      <c r="H2361" s="92" t="s">
        <v>290</v>
      </c>
      <c r="I2361" s="52">
        <v>0</v>
      </c>
      <c r="J2361" s="52">
        <v>1.6099999999999999E-14</v>
      </c>
      <c r="K2361" s="52">
        <v>4.6399999999999997E-9</v>
      </c>
      <c r="L2361" s="52">
        <v>6.7100000000000002E-9</v>
      </c>
      <c r="M2361" s="52">
        <v>1.49E-7</v>
      </c>
      <c r="N2361" s="52">
        <v>1.9199999999999998E-6</v>
      </c>
    </row>
    <row r="2362" spans="1:14" x14ac:dyDescent="0.25">
      <c r="A2362" t="s">
        <v>155</v>
      </c>
      <c r="B2362" t="s">
        <v>175</v>
      </c>
      <c r="C2362" t="s">
        <v>176</v>
      </c>
      <c r="D2362" t="s">
        <v>177</v>
      </c>
      <c r="E2362">
        <v>2015</v>
      </c>
      <c r="F2362">
        <v>2016</v>
      </c>
      <c r="G2362" t="s">
        <v>137</v>
      </c>
      <c r="H2362" s="92" t="s">
        <v>291</v>
      </c>
      <c r="I2362" s="52">
        <v>0</v>
      </c>
      <c r="J2362" s="52">
        <v>1.14E-16</v>
      </c>
      <c r="K2362" s="52">
        <v>1.19E-9</v>
      </c>
      <c r="L2362" s="52">
        <v>4.4800000000000002E-9</v>
      </c>
      <c r="M2362" s="52">
        <v>2.4699999999999999E-8</v>
      </c>
      <c r="N2362" s="52">
        <v>5.2900000000000004E-7</v>
      </c>
    </row>
    <row r="2363" spans="1:14" x14ac:dyDescent="0.25">
      <c r="A2363" t="s">
        <v>155</v>
      </c>
      <c r="B2363" t="s">
        <v>175</v>
      </c>
      <c r="C2363" t="s">
        <v>176</v>
      </c>
      <c r="D2363" t="s">
        <v>177</v>
      </c>
      <c r="E2363">
        <v>2015</v>
      </c>
      <c r="F2363">
        <v>2016</v>
      </c>
      <c r="G2363" t="s">
        <v>137</v>
      </c>
      <c r="H2363" s="92" t="s">
        <v>292</v>
      </c>
      <c r="I2363" s="52">
        <v>0</v>
      </c>
      <c r="J2363" s="52">
        <v>0</v>
      </c>
      <c r="K2363" s="52">
        <v>1.8199999999999999E-10</v>
      </c>
      <c r="L2363" s="52">
        <v>3.7100000000000001E-10</v>
      </c>
      <c r="M2363" s="52">
        <v>4.7500000000000003E-9</v>
      </c>
      <c r="N2363" s="52">
        <v>1.05E-7</v>
      </c>
    </row>
    <row r="2364" spans="1:14" x14ac:dyDescent="0.25">
      <c r="A2364" t="s">
        <v>155</v>
      </c>
      <c r="B2364" t="s">
        <v>175</v>
      </c>
      <c r="C2364" t="s">
        <v>176</v>
      </c>
      <c r="D2364" t="s">
        <v>177</v>
      </c>
      <c r="E2364">
        <v>2015</v>
      </c>
      <c r="F2364">
        <v>2016</v>
      </c>
      <c r="G2364" t="s">
        <v>137</v>
      </c>
      <c r="H2364" s="92" t="s">
        <v>293</v>
      </c>
      <c r="I2364" s="52">
        <v>0</v>
      </c>
      <c r="J2364" s="52">
        <v>0</v>
      </c>
      <c r="K2364" s="52">
        <v>5.4899999999999999E-11</v>
      </c>
      <c r="L2364" s="52">
        <v>1.05E-10</v>
      </c>
      <c r="M2364" s="52">
        <v>1.79E-9</v>
      </c>
      <c r="N2364" s="52">
        <v>3.25E-8</v>
      </c>
    </row>
    <row r="2365" spans="1:14" x14ac:dyDescent="0.25">
      <c r="A2365" t="s">
        <v>155</v>
      </c>
      <c r="B2365" t="s">
        <v>175</v>
      </c>
      <c r="C2365" t="s">
        <v>176</v>
      </c>
      <c r="D2365" t="s">
        <v>177</v>
      </c>
      <c r="E2365">
        <v>2015</v>
      </c>
      <c r="F2365">
        <v>2016</v>
      </c>
      <c r="G2365" t="s">
        <v>137</v>
      </c>
      <c r="H2365" s="92" t="s">
        <v>294</v>
      </c>
      <c r="I2365" s="52">
        <v>0</v>
      </c>
      <c r="J2365" s="52">
        <v>0</v>
      </c>
      <c r="K2365" s="52">
        <v>1.9799999999999999E-11</v>
      </c>
      <c r="L2365" s="52">
        <v>3.1800000000000003E-11</v>
      </c>
      <c r="M2365" s="52">
        <v>7.5799999999999997E-10</v>
      </c>
      <c r="N2365" s="52">
        <v>1.0800000000000001E-8</v>
      </c>
    </row>
    <row r="2366" spans="1:14" x14ac:dyDescent="0.25">
      <c r="A2366" t="s">
        <v>155</v>
      </c>
      <c r="B2366" t="s">
        <v>175</v>
      </c>
      <c r="C2366" t="s">
        <v>176</v>
      </c>
      <c r="D2366" t="s">
        <v>177</v>
      </c>
      <c r="E2366">
        <v>2015</v>
      </c>
      <c r="F2366">
        <v>2016</v>
      </c>
      <c r="G2366" t="s">
        <v>138</v>
      </c>
      <c r="H2366" s="92" t="s">
        <v>285</v>
      </c>
      <c r="I2366" s="52">
        <v>0</v>
      </c>
      <c r="J2366" s="52">
        <v>0</v>
      </c>
      <c r="K2366" s="52">
        <v>0</v>
      </c>
      <c r="L2366" s="52">
        <v>0</v>
      </c>
      <c r="M2366" s="52">
        <v>0</v>
      </c>
      <c r="N2366" s="52">
        <v>0</v>
      </c>
    </row>
    <row r="2367" spans="1:14" x14ac:dyDescent="0.25">
      <c r="A2367" t="s">
        <v>155</v>
      </c>
      <c r="B2367" t="s">
        <v>175</v>
      </c>
      <c r="C2367" t="s">
        <v>176</v>
      </c>
      <c r="D2367" t="s">
        <v>177</v>
      </c>
      <c r="E2367">
        <v>2015</v>
      </c>
      <c r="F2367">
        <v>2016</v>
      </c>
      <c r="G2367" t="s">
        <v>138</v>
      </c>
      <c r="H2367" s="92" t="s">
        <v>286</v>
      </c>
      <c r="I2367" s="52">
        <v>0</v>
      </c>
      <c r="J2367" s="52">
        <v>0</v>
      </c>
      <c r="K2367" s="52">
        <v>0</v>
      </c>
      <c r="L2367" s="52">
        <v>0</v>
      </c>
      <c r="M2367" s="52">
        <v>0</v>
      </c>
      <c r="N2367" s="52">
        <v>0</v>
      </c>
    </row>
    <row r="2368" spans="1:14" x14ac:dyDescent="0.25">
      <c r="A2368" t="s">
        <v>155</v>
      </c>
      <c r="B2368" t="s">
        <v>175</v>
      </c>
      <c r="C2368" t="s">
        <v>176</v>
      </c>
      <c r="D2368" t="s">
        <v>177</v>
      </c>
      <c r="E2368">
        <v>2015</v>
      </c>
      <c r="F2368">
        <v>2016</v>
      </c>
      <c r="G2368" t="s">
        <v>138</v>
      </c>
      <c r="H2368" s="92" t="s">
        <v>287</v>
      </c>
      <c r="I2368" s="52">
        <v>0</v>
      </c>
      <c r="J2368" s="52">
        <v>0</v>
      </c>
      <c r="K2368" s="52">
        <v>0</v>
      </c>
      <c r="L2368" s="52">
        <v>0</v>
      </c>
      <c r="M2368" s="52">
        <v>0</v>
      </c>
      <c r="N2368" s="52">
        <v>0</v>
      </c>
    </row>
    <row r="2369" spans="1:14" x14ac:dyDescent="0.25">
      <c r="A2369" t="s">
        <v>155</v>
      </c>
      <c r="B2369" t="s">
        <v>175</v>
      </c>
      <c r="C2369" t="s">
        <v>176</v>
      </c>
      <c r="D2369" t="s">
        <v>177</v>
      </c>
      <c r="E2369">
        <v>2015</v>
      </c>
      <c r="F2369">
        <v>2016</v>
      </c>
      <c r="G2369" t="s">
        <v>138</v>
      </c>
      <c r="H2369" s="92" t="s">
        <v>288</v>
      </c>
      <c r="I2369" s="52">
        <v>0</v>
      </c>
      <c r="J2369" s="52">
        <v>0</v>
      </c>
      <c r="K2369" s="52">
        <v>0</v>
      </c>
      <c r="L2369" s="52">
        <v>0</v>
      </c>
      <c r="M2369" s="52">
        <v>0</v>
      </c>
      <c r="N2369" s="52">
        <v>0</v>
      </c>
    </row>
    <row r="2370" spans="1:14" x14ac:dyDescent="0.25">
      <c r="A2370" t="s">
        <v>155</v>
      </c>
      <c r="B2370" t="s">
        <v>175</v>
      </c>
      <c r="C2370" t="s">
        <v>176</v>
      </c>
      <c r="D2370" t="s">
        <v>177</v>
      </c>
      <c r="E2370">
        <v>2015</v>
      </c>
      <c r="F2370">
        <v>2016</v>
      </c>
      <c r="G2370" t="s">
        <v>138</v>
      </c>
      <c r="H2370" s="92" t="s">
        <v>289</v>
      </c>
      <c r="I2370" s="52">
        <v>0</v>
      </c>
      <c r="J2370" s="52">
        <v>0</v>
      </c>
      <c r="K2370" s="52">
        <v>0</v>
      </c>
      <c r="L2370" s="52">
        <v>0</v>
      </c>
      <c r="M2370" s="52">
        <v>0</v>
      </c>
      <c r="N2370" s="52">
        <v>0</v>
      </c>
    </row>
    <row r="2371" spans="1:14" x14ac:dyDescent="0.25">
      <c r="A2371" t="s">
        <v>155</v>
      </c>
      <c r="B2371" t="s">
        <v>175</v>
      </c>
      <c r="C2371" t="s">
        <v>176</v>
      </c>
      <c r="D2371" t="s">
        <v>177</v>
      </c>
      <c r="E2371">
        <v>2015</v>
      </c>
      <c r="F2371">
        <v>2016</v>
      </c>
      <c r="G2371" t="s">
        <v>138</v>
      </c>
      <c r="H2371" s="92" t="s">
        <v>290</v>
      </c>
      <c r="I2371" s="52">
        <v>0</v>
      </c>
      <c r="J2371" s="52">
        <v>0</v>
      </c>
      <c r="K2371" s="52">
        <v>0</v>
      </c>
      <c r="L2371" s="52">
        <v>0</v>
      </c>
      <c r="M2371" s="52">
        <v>0</v>
      </c>
      <c r="N2371" s="52">
        <v>0</v>
      </c>
    </row>
    <row r="2372" spans="1:14" x14ac:dyDescent="0.25">
      <c r="A2372" t="s">
        <v>155</v>
      </c>
      <c r="B2372" t="s">
        <v>175</v>
      </c>
      <c r="C2372" t="s">
        <v>176</v>
      </c>
      <c r="D2372" t="s">
        <v>177</v>
      </c>
      <c r="E2372">
        <v>2015</v>
      </c>
      <c r="F2372">
        <v>2016</v>
      </c>
      <c r="G2372" t="s">
        <v>138</v>
      </c>
      <c r="H2372" s="92" t="s">
        <v>291</v>
      </c>
      <c r="I2372" s="52">
        <v>0</v>
      </c>
      <c r="J2372" s="52">
        <v>0</v>
      </c>
      <c r="K2372" s="52">
        <v>0</v>
      </c>
      <c r="L2372" s="52">
        <v>0</v>
      </c>
      <c r="M2372" s="52">
        <v>0</v>
      </c>
      <c r="N2372" s="52">
        <v>0</v>
      </c>
    </row>
    <row r="2373" spans="1:14" x14ac:dyDescent="0.25">
      <c r="A2373" t="s">
        <v>155</v>
      </c>
      <c r="B2373" t="s">
        <v>175</v>
      </c>
      <c r="C2373" t="s">
        <v>176</v>
      </c>
      <c r="D2373" t="s">
        <v>177</v>
      </c>
      <c r="E2373">
        <v>2015</v>
      </c>
      <c r="F2373">
        <v>2016</v>
      </c>
      <c r="G2373" t="s">
        <v>138</v>
      </c>
      <c r="H2373" s="92" t="s">
        <v>292</v>
      </c>
      <c r="I2373" s="52">
        <v>0</v>
      </c>
      <c r="J2373" s="52">
        <v>0</v>
      </c>
      <c r="K2373" s="52">
        <v>0</v>
      </c>
      <c r="L2373" s="52">
        <v>0</v>
      </c>
      <c r="M2373" s="52">
        <v>0</v>
      </c>
      <c r="N2373" s="52">
        <v>0</v>
      </c>
    </row>
    <row r="2374" spans="1:14" x14ac:dyDescent="0.25">
      <c r="A2374" t="s">
        <v>155</v>
      </c>
      <c r="B2374" t="s">
        <v>175</v>
      </c>
      <c r="C2374" t="s">
        <v>176</v>
      </c>
      <c r="D2374" t="s">
        <v>177</v>
      </c>
      <c r="E2374">
        <v>2015</v>
      </c>
      <c r="F2374">
        <v>2016</v>
      </c>
      <c r="G2374" t="s">
        <v>138</v>
      </c>
      <c r="H2374" s="92" t="s">
        <v>293</v>
      </c>
      <c r="I2374" s="52">
        <v>0</v>
      </c>
      <c r="J2374" s="52">
        <v>0</v>
      </c>
      <c r="K2374" s="52">
        <v>0</v>
      </c>
      <c r="L2374" s="52">
        <v>0</v>
      </c>
      <c r="M2374" s="52">
        <v>0</v>
      </c>
      <c r="N2374" s="52">
        <v>0</v>
      </c>
    </row>
    <row r="2375" spans="1:14" x14ac:dyDescent="0.25">
      <c r="A2375" t="s">
        <v>155</v>
      </c>
      <c r="B2375" t="s">
        <v>175</v>
      </c>
      <c r="C2375" t="s">
        <v>176</v>
      </c>
      <c r="D2375" t="s">
        <v>177</v>
      </c>
      <c r="E2375">
        <v>2015</v>
      </c>
      <c r="F2375">
        <v>2016</v>
      </c>
      <c r="G2375" t="s">
        <v>138</v>
      </c>
      <c r="H2375" s="92" t="s">
        <v>294</v>
      </c>
      <c r="I2375" s="52">
        <v>0</v>
      </c>
      <c r="J2375" s="52">
        <v>0</v>
      </c>
      <c r="K2375" s="52">
        <v>0</v>
      </c>
      <c r="L2375" s="52">
        <v>0</v>
      </c>
      <c r="M2375" s="52">
        <v>0</v>
      </c>
      <c r="N2375" s="52">
        <v>0</v>
      </c>
    </row>
    <row r="2376" spans="1:14" x14ac:dyDescent="0.25">
      <c r="A2376" t="s">
        <v>155</v>
      </c>
      <c r="B2376" t="s">
        <v>181</v>
      </c>
      <c r="C2376" t="s">
        <v>182</v>
      </c>
      <c r="D2376" t="s">
        <v>183</v>
      </c>
      <c r="E2376">
        <v>2015</v>
      </c>
      <c r="F2376">
        <v>2016</v>
      </c>
      <c r="G2376" t="s">
        <v>134</v>
      </c>
      <c r="H2376" s="92" t="s">
        <v>285</v>
      </c>
      <c r="I2376" s="74">
        <v>0</v>
      </c>
      <c r="J2376" s="74">
        <v>0</v>
      </c>
      <c r="K2376" s="74">
        <v>0</v>
      </c>
      <c r="L2376" s="74">
        <v>0</v>
      </c>
      <c r="M2376" s="74">
        <v>0</v>
      </c>
      <c r="N2376" s="74">
        <v>0</v>
      </c>
    </row>
    <row r="2377" spans="1:14" x14ac:dyDescent="0.25">
      <c r="A2377" t="s">
        <v>155</v>
      </c>
      <c r="B2377" t="s">
        <v>181</v>
      </c>
      <c r="C2377" t="s">
        <v>182</v>
      </c>
      <c r="D2377" t="s">
        <v>183</v>
      </c>
      <c r="E2377">
        <v>2015</v>
      </c>
      <c r="F2377">
        <v>2016</v>
      </c>
      <c r="G2377" t="s">
        <v>134</v>
      </c>
      <c r="H2377" s="92" t="s">
        <v>286</v>
      </c>
      <c r="I2377" s="74">
        <v>0</v>
      </c>
      <c r="J2377" s="74">
        <v>0</v>
      </c>
      <c r="K2377" s="74">
        <v>0</v>
      </c>
      <c r="L2377" s="74">
        <v>0</v>
      </c>
      <c r="M2377" s="74">
        <v>0</v>
      </c>
      <c r="N2377" s="74">
        <v>0</v>
      </c>
    </row>
    <row r="2378" spans="1:14" x14ac:dyDescent="0.25">
      <c r="A2378" t="s">
        <v>155</v>
      </c>
      <c r="B2378" t="s">
        <v>181</v>
      </c>
      <c r="C2378" t="s">
        <v>182</v>
      </c>
      <c r="D2378" t="s">
        <v>183</v>
      </c>
      <c r="E2378">
        <v>2015</v>
      </c>
      <c r="F2378">
        <v>2016</v>
      </c>
      <c r="G2378" t="s">
        <v>134</v>
      </c>
      <c r="H2378" s="92" t="s">
        <v>287</v>
      </c>
      <c r="I2378" s="74">
        <v>0</v>
      </c>
      <c r="J2378" s="74">
        <v>0</v>
      </c>
      <c r="K2378" s="74">
        <v>0</v>
      </c>
      <c r="L2378" s="74">
        <v>0</v>
      </c>
      <c r="M2378" s="74">
        <v>0</v>
      </c>
      <c r="N2378" s="74">
        <v>0</v>
      </c>
    </row>
    <row r="2379" spans="1:14" x14ac:dyDescent="0.25">
      <c r="A2379" t="s">
        <v>155</v>
      </c>
      <c r="B2379" t="s">
        <v>181</v>
      </c>
      <c r="C2379" t="s">
        <v>182</v>
      </c>
      <c r="D2379" t="s">
        <v>183</v>
      </c>
      <c r="E2379">
        <v>2015</v>
      </c>
      <c r="F2379">
        <v>2016</v>
      </c>
      <c r="G2379" t="s">
        <v>134</v>
      </c>
      <c r="H2379" s="92" t="s">
        <v>288</v>
      </c>
      <c r="I2379" s="74">
        <v>0</v>
      </c>
      <c r="J2379" s="74">
        <v>0</v>
      </c>
      <c r="K2379" s="74">
        <v>0</v>
      </c>
      <c r="L2379" s="74">
        <v>0</v>
      </c>
      <c r="M2379" s="74">
        <v>0</v>
      </c>
      <c r="N2379" s="74">
        <v>0</v>
      </c>
    </row>
    <row r="2380" spans="1:14" x14ac:dyDescent="0.25">
      <c r="A2380" t="s">
        <v>155</v>
      </c>
      <c r="B2380" t="s">
        <v>181</v>
      </c>
      <c r="C2380" t="s">
        <v>182</v>
      </c>
      <c r="D2380" t="s">
        <v>183</v>
      </c>
      <c r="E2380">
        <v>2015</v>
      </c>
      <c r="F2380">
        <v>2016</v>
      </c>
      <c r="G2380" t="s">
        <v>134</v>
      </c>
      <c r="H2380" s="92" t="s">
        <v>289</v>
      </c>
      <c r="I2380" s="74">
        <v>0</v>
      </c>
      <c r="J2380" s="74">
        <v>0</v>
      </c>
      <c r="K2380" s="74">
        <v>0</v>
      </c>
      <c r="L2380" s="74">
        <v>0</v>
      </c>
      <c r="M2380" s="74">
        <v>0</v>
      </c>
      <c r="N2380" s="74">
        <v>0</v>
      </c>
    </row>
    <row r="2381" spans="1:14" x14ac:dyDescent="0.25">
      <c r="A2381" t="s">
        <v>155</v>
      </c>
      <c r="B2381" t="s">
        <v>181</v>
      </c>
      <c r="C2381" t="s">
        <v>182</v>
      </c>
      <c r="D2381" t="s">
        <v>183</v>
      </c>
      <c r="E2381">
        <v>2015</v>
      </c>
      <c r="F2381">
        <v>2016</v>
      </c>
      <c r="G2381" t="s">
        <v>134</v>
      </c>
      <c r="H2381" s="92" t="s">
        <v>290</v>
      </c>
      <c r="I2381" s="74">
        <v>0</v>
      </c>
      <c r="J2381" s="74">
        <v>0</v>
      </c>
      <c r="K2381" s="74">
        <v>0</v>
      </c>
      <c r="L2381" s="74">
        <v>0</v>
      </c>
      <c r="M2381" s="74">
        <v>0</v>
      </c>
      <c r="N2381" s="74">
        <v>0</v>
      </c>
    </row>
    <row r="2382" spans="1:14" x14ac:dyDescent="0.25">
      <c r="A2382" t="s">
        <v>155</v>
      </c>
      <c r="B2382" t="s">
        <v>181</v>
      </c>
      <c r="C2382" t="s">
        <v>182</v>
      </c>
      <c r="D2382" t="s">
        <v>183</v>
      </c>
      <c r="E2382">
        <v>2015</v>
      </c>
      <c r="F2382">
        <v>2016</v>
      </c>
      <c r="G2382" t="s">
        <v>134</v>
      </c>
      <c r="H2382" s="92" t="s">
        <v>291</v>
      </c>
      <c r="I2382" s="74">
        <v>0</v>
      </c>
      <c r="J2382" s="74">
        <v>0</v>
      </c>
      <c r="K2382" s="74">
        <v>0</v>
      </c>
      <c r="L2382" s="74">
        <v>0</v>
      </c>
      <c r="M2382" s="74">
        <v>0</v>
      </c>
      <c r="N2382" s="74">
        <v>0</v>
      </c>
    </row>
    <row r="2383" spans="1:14" x14ac:dyDescent="0.25">
      <c r="A2383" t="s">
        <v>155</v>
      </c>
      <c r="B2383" t="s">
        <v>181</v>
      </c>
      <c r="C2383" t="s">
        <v>182</v>
      </c>
      <c r="D2383" t="s">
        <v>183</v>
      </c>
      <c r="E2383">
        <v>2015</v>
      </c>
      <c r="F2383">
        <v>2016</v>
      </c>
      <c r="G2383" t="s">
        <v>134</v>
      </c>
      <c r="H2383" s="92" t="s">
        <v>292</v>
      </c>
      <c r="I2383" s="74">
        <v>0</v>
      </c>
      <c r="J2383" s="74">
        <v>0</v>
      </c>
      <c r="K2383" s="74">
        <v>0</v>
      </c>
      <c r="L2383" s="74">
        <v>0</v>
      </c>
      <c r="M2383" s="74">
        <v>0</v>
      </c>
      <c r="N2383" s="74">
        <v>0</v>
      </c>
    </row>
    <row r="2384" spans="1:14" x14ac:dyDescent="0.25">
      <c r="A2384" t="s">
        <v>155</v>
      </c>
      <c r="B2384" t="s">
        <v>181</v>
      </c>
      <c r="C2384" t="s">
        <v>182</v>
      </c>
      <c r="D2384" t="s">
        <v>183</v>
      </c>
      <c r="E2384">
        <v>2015</v>
      </c>
      <c r="F2384">
        <v>2016</v>
      </c>
      <c r="G2384" t="s">
        <v>134</v>
      </c>
      <c r="H2384" s="92" t="s">
        <v>293</v>
      </c>
      <c r="I2384" s="74">
        <v>0</v>
      </c>
      <c r="J2384" s="74">
        <v>0</v>
      </c>
      <c r="K2384" s="74">
        <v>0</v>
      </c>
      <c r="L2384" s="74">
        <v>0</v>
      </c>
      <c r="M2384" s="74">
        <v>0</v>
      </c>
      <c r="N2384" s="74">
        <v>0</v>
      </c>
    </row>
    <row r="2385" spans="1:14" x14ac:dyDescent="0.25">
      <c r="A2385" t="s">
        <v>155</v>
      </c>
      <c r="B2385" t="s">
        <v>181</v>
      </c>
      <c r="C2385" t="s">
        <v>182</v>
      </c>
      <c r="D2385" t="s">
        <v>183</v>
      </c>
      <c r="E2385">
        <v>2015</v>
      </c>
      <c r="F2385">
        <v>2016</v>
      </c>
      <c r="G2385" t="s">
        <v>134</v>
      </c>
      <c r="H2385" s="92" t="s">
        <v>294</v>
      </c>
      <c r="I2385" s="74">
        <v>0</v>
      </c>
      <c r="J2385" s="74">
        <v>0</v>
      </c>
      <c r="K2385" s="74">
        <v>0</v>
      </c>
      <c r="L2385" s="74">
        <v>0</v>
      </c>
      <c r="M2385" s="74">
        <v>0</v>
      </c>
      <c r="N2385" s="74">
        <v>0</v>
      </c>
    </row>
    <row r="2386" spans="1:14" x14ac:dyDescent="0.25">
      <c r="A2386" t="s">
        <v>155</v>
      </c>
      <c r="B2386" t="s">
        <v>181</v>
      </c>
      <c r="C2386" t="s">
        <v>182</v>
      </c>
      <c r="D2386" t="s">
        <v>183</v>
      </c>
      <c r="E2386">
        <v>2015</v>
      </c>
      <c r="F2386">
        <v>2016</v>
      </c>
      <c r="G2386" t="s">
        <v>137</v>
      </c>
      <c r="H2386" s="92" t="s">
        <v>285</v>
      </c>
      <c r="I2386" s="52">
        <v>0</v>
      </c>
      <c r="J2386" s="52">
        <v>0</v>
      </c>
      <c r="K2386" s="52">
        <v>0</v>
      </c>
      <c r="L2386" s="52">
        <v>0</v>
      </c>
      <c r="M2386" s="52">
        <v>0</v>
      </c>
      <c r="N2386" s="52">
        <v>0</v>
      </c>
    </row>
    <row r="2387" spans="1:14" x14ac:dyDescent="0.25">
      <c r="A2387" t="s">
        <v>155</v>
      </c>
      <c r="B2387" t="s">
        <v>181</v>
      </c>
      <c r="C2387" t="s">
        <v>182</v>
      </c>
      <c r="D2387" t="s">
        <v>183</v>
      </c>
      <c r="E2387">
        <v>2015</v>
      </c>
      <c r="F2387">
        <v>2016</v>
      </c>
      <c r="G2387" t="s">
        <v>137</v>
      </c>
      <c r="H2387" s="92" t="s">
        <v>286</v>
      </c>
      <c r="I2387" s="52">
        <v>0</v>
      </c>
      <c r="J2387" s="52">
        <v>0</v>
      </c>
      <c r="K2387" s="52">
        <v>0</v>
      </c>
      <c r="L2387" s="52">
        <v>0</v>
      </c>
      <c r="M2387" s="52">
        <v>0</v>
      </c>
      <c r="N2387" s="52">
        <v>0</v>
      </c>
    </row>
    <row r="2388" spans="1:14" x14ac:dyDescent="0.25">
      <c r="A2388" t="s">
        <v>155</v>
      </c>
      <c r="B2388" t="s">
        <v>181</v>
      </c>
      <c r="C2388" t="s">
        <v>182</v>
      </c>
      <c r="D2388" t="s">
        <v>183</v>
      </c>
      <c r="E2388">
        <v>2015</v>
      </c>
      <c r="F2388">
        <v>2016</v>
      </c>
      <c r="G2388" t="s">
        <v>137</v>
      </c>
      <c r="H2388" s="92" t="s">
        <v>287</v>
      </c>
      <c r="I2388" s="52">
        <v>0</v>
      </c>
      <c r="J2388" s="52">
        <v>0</v>
      </c>
      <c r="K2388" s="52">
        <v>0</v>
      </c>
      <c r="L2388" s="52">
        <v>0</v>
      </c>
      <c r="M2388" s="52">
        <v>0</v>
      </c>
      <c r="N2388" s="52">
        <v>0</v>
      </c>
    </row>
    <row r="2389" spans="1:14" x14ac:dyDescent="0.25">
      <c r="A2389" t="s">
        <v>155</v>
      </c>
      <c r="B2389" t="s">
        <v>181</v>
      </c>
      <c r="C2389" t="s">
        <v>182</v>
      </c>
      <c r="D2389" t="s">
        <v>183</v>
      </c>
      <c r="E2389">
        <v>2015</v>
      </c>
      <c r="F2389">
        <v>2016</v>
      </c>
      <c r="G2389" t="s">
        <v>137</v>
      </c>
      <c r="H2389" s="92" t="s">
        <v>288</v>
      </c>
      <c r="I2389" s="52">
        <v>0</v>
      </c>
      <c r="J2389" s="52">
        <v>0</v>
      </c>
      <c r="K2389" s="52">
        <v>0</v>
      </c>
      <c r="L2389" s="52">
        <v>0</v>
      </c>
      <c r="M2389" s="52">
        <v>0</v>
      </c>
      <c r="N2389" s="52">
        <v>0</v>
      </c>
    </row>
    <row r="2390" spans="1:14" x14ac:dyDescent="0.25">
      <c r="A2390" t="s">
        <v>155</v>
      </c>
      <c r="B2390" t="s">
        <v>181</v>
      </c>
      <c r="C2390" t="s">
        <v>182</v>
      </c>
      <c r="D2390" t="s">
        <v>183</v>
      </c>
      <c r="E2390">
        <v>2015</v>
      </c>
      <c r="F2390">
        <v>2016</v>
      </c>
      <c r="G2390" t="s">
        <v>137</v>
      </c>
      <c r="H2390" s="92" t="s">
        <v>289</v>
      </c>
      <c r="I2390" s="52">
        <v>0</v>
      </c>
      <c r="J2390" s="52">
        <v>0</v>
      </c>
      <c r="K2390" s="52">
        <v>0</v>
      </c>
      <c r="L2390" s="52">
        <v>0</v>
      </c>
      <c r="M2390" s="52">
        <v>0</v>
      </c>
      <c r="N2390" s="52">
        <v>0</v>
      </c>
    </row>
    <row r="2391" spans="1:14" x14ac:dyDescent="0.25">
      <c r="A2391" t="s">
        <v>155</v>
      </c>
      <c r="B2391" t="s">
        <v>181</v>
      </c>
      <c r="C2391" t="s">
        <v>182</v>
      </c>
      <c r="D2391" t="s">
        <v>183</v>
      </c>
      <c r="E2391">
        <v>2015</v>
      </c>
      <c r="F2391">
        <v>2016</v>
      </c>
      <c r="G2391" t="s">
        <v>137</v>
      </c>
      <c r="H2391" s="92" t="s">
        <v>290</v>
      </c>
      <c r="I2391" s="52">
        <v>0</v>
      </c>
      <c r="J2391" s="52">
        <v>0</v>
      </c>
      <c r="K2391" s="52">
        <v>0</v>
      </c>
      <c r="L2391" s="52">
        <v>0</v>
      </c>
      <c r="M2391" s="52">
        <v>0</v>
      </c>
      <c r="N2391" s="52">
        <v>0</v>
      </c>
    </row>
    <row r="2392" spans="1:14" x14ac:dyDescent="0.25">
      <c r="A2392" t="s">
        <v>155</v>
      </c>
      <c r="B2392" t="s">
        <v>181</v>
      </c>
      <c r="C2392" t="s">
        <v>182</v>
      </c>
      <c r="D2392" t="s">
        <v>183</v>
      </c>
      <c r="E2392">
        <v>2015</v>
      </c>
      <c r="F2392">
        <v>2016</v>
      </c>
      <c r="G2392" t="s">
        <v>137</v>
      </c>
      <c r="H2392" s="92" t="s">
        <v>291</v>
      </c>
      <c r="I2392" s="52">
        <v>0</v>
      </c>
      <c r="J2392" s="52">
        <v>0</v>
      </c>
      <c r="K2392" s="52">
        <v>0</v>
      </c>
      <c r="L2392" s="52">
        <v>0</v>
      </c>
      <c r="M2392" s="52">
        <v>0</v>
      </c>
      <c r="N2392" s="52">
        <v>0</v>
      </c>
    </row>
    <row r="2393" spans="1:14" x14ac:dyDescent="0.25">
      <c r="A2393" t="s">
        <v>155</v>
      </c>
      <c r="B2393" t="s">
        <v>181</v>
      </c>
      <c r="C2393" t="s">
        <v>182</v>
      </c>
      <c r="D2393" t="s">
        <v>183</v>
      </c>
      <c r="E2393">
        <v>2015</v>
      </c>
      <c r="F2393">
        <v>2016</v>
      </c>
      <c r="G2393" t="s">
        <v>137</v>
      </c>
      <c r="H2393" s="92" t="s">
        <v>292</v>
      </c>
      <c r="I2393" s="52">
        <v>0</v>
      </c>
      <c r="J2393" s="52">
        <v>0</v>
      </c>
      <c r="K2393" s="52">
        <v>0</v>
      </c>
      <c r="L2393" s="52">
        <v>0</v>
      </c>
      <c r="M2393" s="52">
        <v>0</v>
      </c>
      <c r="N2393" s="52">
        <v>0</v>
      </c>
    </row>
    <row r="2394" spans="1:14" x14ac:dyDescent="0.25">
      <c r="A2394" t="s">
        <v>155</v>
      </c>
      <c r="B2394" t="s">
        <v>181</v>
      </c>
      <c r="C2394" t="s">
        <v>182</v>
      </c>
      <c r="D2394" t="s">
        <v>183</v>
      </c>
      <c r="E2394">
        <v>2015</v>
      </c>
      <c r="F2394">
        <v>2016</v>
      </c>
      <c r="G2394" t="s">
        <v>137</v>
      </c>
      <c r="H2394" s="92" t="s">
        <v>293</v>
      </c>
      <c r="I2394" s="52">
        <v>0</v>
      </c>
      <c r="J2394" s="52">
        <v>0</v>
      </c>
      <c r="K2394" s="52">
        <v>0</v>
      </c>
      <c r="L2394" s="52">
        <v>0</v>
      </c>
      <c r="M2394" s="52">
        <v>0</v>
      </c>
      <c r="N2394" s="52">
        <v>0</v>
      </c>
    </row>
    <row r="2395" spans="1:14" x14ac:dyDescent="0.25">
      <c r="A2395" t="s">
        <v>155</v>
      </c>
      <c r="B2395" t="s">
        <v>181</v>
      </c>
      <c r="C2395" t="s">
        <v>182</v>
      </c>
      <c r="D2395" t="s">
        <v>183</v>
      </c>
      <c r="E2395">
        <v>2015</v>
      </c>
      <c r="F2395">
        <v>2016</v>
      </c>
      <c r="G2395" t="s">
        <v>137</v>
      </c>
      <c r="H2395" s="92" t="s">
        <v>294</v>
      </c>
      <c r="I2395" s="52">
        <v>0</v>
      </c>
      <c r="J2395" s="52">
        <v>0</v>
      </c>
      <c r="K2395" s="52">
        <v>0</v>
      </c>
      <c r="L2395" s="52">
        <v>0</v>
      </c>
      <c r="M2395" s="52">
        <v>0</v>
      </c>
      <c r="N2395" s="52">
        <v>0</v>
      </c>
    </row>
    <row r="2396" spans="1:14" x14ac:dyDescent="0.25">
      <c r="A2396" t="s">
        <v>155</v>
      </c>
      <c r="B2396" t="s">
        <v>181</v>
      </c>
      <c r="C2396" t="s">
        <v>182</v>
      </c>
      <c r="D2396" t="s">
        <v>183</v>
      </c>
      <c r="E2396">
        <v>2015</v>
      </c>
      <c r="F2396">
        <v>2016</v>
      </c>
      <c r="G2396" t="s">
        <v>138</v>
      </c>
      <c r="H2396" s="92" t="s">
        <v>285</v>
      </c>
      <c r="I2396" s="52">
        <v>0</v>
      </c>
      <c r="J2396" s="52">
        <v>0</v>
      </c>
      <c r="K2396" s="52">
        <v>0</v>
      </c>
      <c r="L2396" s="52">
        <v>0</v>
      </c>
      <c r="M2396" s="52">
        <v>0</v>
      </c>
      <c r="N2396" s="52">
        <v>0</v>
      </c>
    </row>
    <row r="2397" spans="1:14" x14ac:dyDescent="0.25">
      <c r="A2397" t="s">
        <v>155</v>
      </c>
      <c r="B2397" t="s">
        <v>181</v>
      </c>
      <c r="C2397" t="s">
        <v>182</v>
      </c>
      <c r="D2397" t="s">
        <v>183</v>
      </c>
      <c r="E2397">
        <v>2015</v>
      </c>
      <c r="F2397">
        <v>2016</v>
      </c>
      <c r="G2397" t="s">
        <v>138</v>
      </c>
      <c r="H2397" s="92" t="s">
        <v>286</v>
      </c>
      <c r="I2397" s="52">
        <v>0</v>
      </c>
      <c r="J2397" s="52">
        <v>0</v>
      </c>
      <c r="K2397" s="52">
        <v>0</v>
      </c>
      <c r="L2397" s="52">
        <v>0</v>
      </c>
      <c r="M2397" s="52">
        <v>0</v>
      </c>
      <c r="N2397" s="52">
        <v>0</v>
      </c>
    </row>
    <row r="2398" spans="1:14" x14ac:dyDescent="0.25">
      <c r="A2398" t="s">
        <v>155</v>
      </c>
      <c r="B2398" t="s">
        <v>181</v>
      </c>
      <c r="C2398" t="s">
        <v>182</v>
      </c>
      <c r="D2398" t="s">
        <v>183</v>
      </c>
      <c r="E2398">
        <v>2015</v>
      </c>
      <c r="F2398">
        <v>2016</v>
      </c>
      <c r="G2398" t="s">
        <v>138</v>
      </c>
      <c r="H2398" s="92" t="s">
        <v>287</v>
      </c>
      <c r="I2398" s="52">
        <v>0</v>
      </c>
      <c r="J2398" s="52">
        <v>0</v>
      </c>
      <c r="K2398" s="52">
        <v>0</v>
      </c>
      <c r="L2398" s="52">
        <v>0</v>
      </c>
      <c r="M2398" s="52">
        <v>0</v>
      </c>
      <c r="N2398" s="52">
        <v>0</v>
      </c>
    </row>
    <row r="2399" spans="1:14" x14ac:dyDescent="0.25">
      <c r="A2399" t="s">
        <v>155</v>
      </c>
      <c r="B2399" t="s">
        <v>181</v>
      </c>
      <c r="C2399" t="s">
        <v>182</v>
      </c>
      <c r="D2399" t="s">
        <v>183</v>
      </c>
      <c r="E2399">
        <v>2015</v>
      </c>
      <c r="F2399">
        <v>2016</v>
      </c>
      <c r="G2399" t="s">
        <v>138</v>
      </c>
      <c r="H2399" s="92" t="s">
        <v>288</v>
      </c>
      <c r="I2399" s="52">
        <v>0</v>
      </c>
      <c r="J2399" s="52">
        <v>0</v>
      </c>
      <c r="K2399" s="52">
        <v>0</v>
      </c>
      <c r="L2399" s="52">
        <v>0</v>
      </c>
      <c r="M2399" s="52">
        <v>0</v>
      </c>
      <c r="N2399" s="52">
        <v>0</v>
      </c>
    </row>
    <row r="2400" spans="1:14" x14ac:dyDescent="0.25">
      <c r="A2400" t="s">
        <v>155</v>
      </c>
      <c r="B2400" t="s">
        <v>181</v>
      </c>
      <c r="C2400" t="s">
        <v>182</v>
      </c>
      <c r="D2400" t="s">
        <v>183</v>
      </c>
      <c r="E2400">
        <v>2015</v>
      </c>
      <c r="F2400">
        <v>2016</v>
      </c>
      <c r="G2400" t="s">
        <v>138</v>
      </c>
      <c r="H2400" s="92" t="s">
        <v>289</v>
      </c>
      <c r="I2400" s="52">
        <v>0</v>
      </c>
      <c r="J2400" s="52">
        <v>0</v>
      </c>
      <c r="K2400" s="52">
        <v>0</v>
      </c>
      <c r="L2400" s="52">
        <v>0</v>
      </c>
      <c r="M2400" s="52">
        <v>0</v>
      </c>
      <c r="N2400" s="52">
        <v>0</v>
      </c>
    </row>
    <row r="2401" spans="1:14" x14ac:dyDescent="0.25">
      <c r="A2401" t="s">
        <v>155</v>
      </c>
      <c r="B2401" t="s">
        <v>181</v>
      </c>
      <c r="C2401" t="s">
        <v>182</v>
      </c>
      <c r="D2401" t="s">
        <v>183</v>
      </c>
      <c r="E2401">
        <v>2015</v>
      </c>
      <c r="F2401">
        <v>2016</v>
      </c>
      <c r="G2401" t="s">
        <v>138</v>
      </c>
      <c r="H2401" s="92" t="s">
        <v>290</v>
      </c>
      <c r="I2401" s="52">
        <v>0</v>
      </c>
      <c r="J2401" s="52">
        <v>0</v>
      </c>
      <c r="K2401" s="52">
        <v>0</v>
      </c>
      <c r="L2401" s="52">
        <v>0</v>
      </c>
      <c r="M2401" s="52">
        <v>0</v>
      </c>
      <c r="N2401" s="52">
        <v>0</v>
      </c>
    </row>
    <row r="2402" spans="1:14" x14ac:dyDescent="0.25">
      <c r="A2402" t="s">
        <v>155</v>
      </c>
      <c r="B2402" t="s">
        <v>181</v>
      </c>
      <c r="C2402" t="s">
        <v>182</v>
      </c>
      <c r="D2402" t="s">
        <v>183</v>
      </c>
      <c r="E2402">
        <v>2015</v>
      </c>
      <c r="F2402">
        <v>2016</v>
      </c>
      <c r="G2402" t="s">
        <v>138</v>
      </c>
      <c r="H2402" s="92" t="s">
        <v>291</v>
      </c>
      <c r="I2402" s="52">
        <v>0</v>
      </c>
      <c r="J2402" s="52">
        <v>0</v>
      </c>
      <c r="K2402" s="52">
        <v>0</v>
      </c>
      <c r="L2402" s="52">
        <v>0</v>
      </c>
      <c r="M2402" s="52">
        <v>0</v>
      </c>
      <c r="N2402" s="52">
        <v>0</v>
      </c>
    </row>
    <row r="2403" spans="1:14" x14ac:dyDescent="0.25">
      <c r="A2403" t="s">
        <v>155</v>
      </c>
      <c r="B2403" t="s">
        <v>181</v>
      </c>
      <c r="C2403" t="s">
        <v>182</v>
      </c>
      <c r="D2403" t="s">
        <v>183</v>
      </c>
      <c r="E2403">
        <v>2015</v>
      </c>
      <c r="F2403">
        <v>2016</v>
      </c>
      <c r="G2403" t="s">
        <v>138</v>
      </c>
      <c r="H2403" s="92" t="s">
        <v>292</v>
      </c>
      <c r="I2403" s="52">
        <v>0</v>
      </c>
      <c r="J2403" s="52">
        <v>0</v>
      </c>
      <c r="K2403" s="52">
        <v>0</v>
      </c>
      <c r="L2403" s="52">
        <v>0</v>
      </c>
      <c r="M2403" s="52">
        <v>0</v>
      </c>
      <c r="N2403" s="52">
        <v>0</v>
      </c>
    </row>
    <row r="2404" spans="1:14" x14ac:dyDescent="0.25">
      <c r="A2404" t="s">
        <v>155</v>
      </c>
      <c r="B2404" t="s">
        <v>181</v>
      </c>
      <c r="C2404" t="s">
        <v>182</v>
      </c>
      <c r="D2404" t="s">
        <v>183</v>
      </c>
      <c r="E2404">
        <v>2015</v>
      </c>
      <c r="F2404">
        <v>2016</v>
      </c>
      <c r="G2404" t="s">
        <v>138</v>
      </c>
      <c r="H2404" s="92" t="s">
        <v>293</v>
      </c>
      <c r="I2404" s="52">
        <v>0</v>
      </c>
      <c r="J2404" s="52">
        <v>0</v>
      </c>
      <c r="K2404" s="52">
        <v>0</v>
      </c>
      <c r="L2404" s="52">
        <v>0</v>
      </c>
      <c r="M2404" s="52">
        <v>0</v>
      </c>
      <c r="N2404" s="52">
        <v>0</v>
      </c>
    </row>
    <row r="2405" spans="1:14" x14ac:dyDescent="0.25">
      <c r="A2405" t="s">
        <v>155</v>
      </c>
      <c r="B2405" t="s">
        <v>181</v>
      </c>
      <c r="C2405" t="s">
        <v>182</v>
      </c>
      <c r="D2405" t="s">
        <v>183</v>
      </c>
      <c r="E2405">
        <v>2015</v>
      </c>
      <c r="F2405">
        <v>2016</v>
      </c>
      <c r="G2405" t="s">
        <v>138</v>
      </c>
      <c r="H2405" s="92" t="s">
        <v>294</v>
      </c>
      <c r="I2405" s="52">
        <v>0</v>
      </c>
      <c r="J2405" s="52">
        <v>0</v>
      </c>
      <c r="K2405" s="52">
        <v>0</v>
      </c>
      <c r="L2405" s="52">
        <v>0</v>
      </c>
      <c r="M2405" s="52">
        <v>0</v>
      </c>
      <c r="N2405" s="52">
        <v>0</v>
      </c>
    </row>
    <row r="2406" spans="1:14" x14ac:dyDescent="0.25">
      <c r="A2406" t="s">
        <v>155</v>
      </c>
      <c r="B2406" t="s">
        <v>181</v>
      </c>
      <c r="C2406" t="s">
        <v>182</v>
      </c>
      <c r="D2406" t="s">
        <v>183</v>
      </c>
      <c r="E2406">
        <v>2016</v>
      </c>
      <c r="F2406">
        <v>2016</v>
      </c>
      <c r="G2406" t="s">
        <v>134</v>
      </c>
      <c r="H2406" s="92" t="s">
        <v>285</v>
      </c>
      <c r="I2406" s="74">
        <v>3.0500000000000001E-21</v>
      </c>
      <c r="J2406" s="74">
        <v>1.4900000000000001E-16</v>
      </c>
      <c r="K2406" s="74">
        <v>2.9400000000000003E-11</v>
      </c>
      <c r="L2406" s="74">
        <v>2.4899999999999999E-9</v>
      </c>
      <c r="M2406" s="74">
        <v>8.7600000000000004E-9</v>
      </c>
      <c r="N2406" s="74">
        <v>2.0800000000000001E-8</v>
      </c>
    </row>
    <row r="2407" spans="1:14" x14ac:dyDescent="0.25">
      <c r="A2407" t="s">
        <v>155</v>
      </c>
      <c r="B2407" t="s">
        <v>181</v>
      </c>
      <c r="C2407" t="s">
        <v>182</v>
      </c>
      <c r="D2407" t="s">
        <v>183</v>
      </c>
      <c r="E2407">
        <v>2016</v>
      </c>
      <c r="F2407">
        <v>2016</v>
      </c>
      <c r="G2407" t="s">
        <v>134</v>
      </c>
      <c r="H2407" s="92" t="s">
        <v>286</v>
      </c>
      <c r="I2407" s="74">
        <v>1.5200000000000001E-13</v>
      </c>
      <c r="J2407" s="74">
        <v>1.1599999999999999E-9</v>
      </c>
      <c r="K2407" s="74">
        <v>3.7599999999999998E-7</v>
      </c>
      <c r="L2407" s="74">
        <v>8.8999999999999995E-6</v>
      </c>
      <c r="M2407" s="74">
        <v>9.7100000000000002E-6</v>
      </c>
      <c r="N2407" s="74">
        <v>4.2299999999999998E-4</v>
      </c>
    </row>
    <row r="2408" spans="1:14" x14ac:dyDescent="0.25">
      <c r="A2408" t="s">
        <v>155</v>
      </c>
      <c r="B2408" t="s">
        <v>181</v>
      </c>
      <c r="C2408" t="s">
        <v>182</v>
      </c>
      <c r="D2408" t="s">
        <v>183</v>
      </c>
      <c r="E2408">
        <v>2016</v>
      </c>
      <c r="F2408">
        <v>2016</v>
      </c>
      <c r="G2408" t="s">
        <v>134</v>
      </c>
      <c r="H2408" s="92" t="s">
        <v>287</v>
      </c>
      <c r="I2408" s="74">
        <v>2.8700000000000001E-12</v>
      </c>
      <c r="J2408" s="74">
        <v>2.9900000000000003E-8</v>
      </c>
      <c r="K2408" s="74">
        <v>3.5300000000000001E-6</v>
      </c>
      <c r="L2408" s="74">
        <v>2.4499999999999999E-5</v>
      </c>
      <c r="M2408" s="74">
        <v>9.0600000000000007E-5</v>
      </c>
      <c r="N2408" s="74">
        <v>4.2100000000000002E-3</v>
      </c>
    </row>
    <row r="2409" spans="1:14" x14ac:dyDescent="0.25">
      <c r="A2409" t="s">
        <v>155</v>
      </c>
      <c r="B2409" t="s">
        <v>181</v>
      </c>
      <c r="C2409" t="s">
        <v>182</v>
      </c>
      <c r="D2409" t="s">
        <v>183</v>
      </c>
      <c r="E2409">
        <v>2016</v>
      </c>
      <c r="F2409">
        <v>2016</v>
      </c>
      <c r="G2409" t="s">
        <v>134</v>
      </c>
      <c r="H2409" s="92" t="s">
        <v>288</v>
      </c>
      <c r="I2409" s="74">
        <v>1.45E-11</v>
      </c>
      <c r="J2409" s="74">
        <v>1.3199999999999999E-7</v>
      </c>
      <c r="K2409" s="74">
        <v>9.3700000000000001E-6</v>
      </c>
      <c r="L2409" s="74">
        <v>1.0399999999999999E-4</v>
      </c>
      <c r="M2409" s="74">
        <v>1.95E-4</v>
      </c>
      <c r="N2409" s="74">
        <v>5.4999999999999997E-3</v>
      </c>
    </row>
    <row r="2410" spans="1:14" x14ac:dyDescent="0.25">
      <c r="A2410" t="s">
        <v>155</v>
      </c>
      <c r="B2410" t="s">
        <v>181</v>
      </c>
      <c r="C2410" t="s">
        <v>182</v>
      </c>
      <c r="D2410" t="s">
        <v>183</v>
      </c>
      <c r="E2410">
        <v>2016</v>
      </c>
      <c r="F2410">
        <v>2016</v>
      </c>
      <c r="G2410" t="s">
        <v>134</v>
      </c>
      <c r="H2410" s="92" t="s">
        <v>289</v>
      </c>
      <c r="I2410" s="74">
        <v>8.8500000000000005E-11</v>
      </c>
      <c r="J2410" s="74">
        <v>3.77E-7</v>
      </c>
      <c r="K2410" s="74">
        <v>1.9700000000000001E-5</v>
      </c>
      <c r="L2410" s="74">
        <v>1.3899999999999999E-4</v>
      </c>
      <c r="M2410" s="74">
        <v>4.0200000000000001E-4</v>
      </c>
      <c r="N2410" s="74">
        <v>8.0400000000000003E-3</v>
      </c>
    </row>
    <row r="2411" spans="1:14" x14ac:dyDescent="0.25">
      <c r="A2411" t="s">
        <v>155</v>
      </c>
      <c r="B2411" t="s">
        <v>181</v>
      </c>
      <c r="C2411" t="s">
        <v>182</v>
      </c>
      <c r="D2411" t="s">
        <v>183</v>
      </c>
      <c r="E2411">
        <v>2016</v>
      </c>
      <c r="F2411">
        <v>2016</v>
      </c>
      <c r="G2411" t="s">
        <v>134</v>
      </c>
      <c r="H2411" s="92" t="s">
        <v>290</v>
      </c>
      <c r="I2411" s="74">
        <v>4.8500000000000001E-11</v>
      </c>
      <c r="J2411" s="74">
        <v>2.9900000000000003E-8</v>
      </c>
      <c r="K2411" s="74">
        <v>3.1099999999999999E-6</v>
      </c>
      <c r="L2411" s="74">
        <v>6.8700000000000003E-6</v>
      </c>
      <c r="M2411" s="74">
        <v>4.6300000000000001E-5</v>
      </c>
      <c r="N2411" s="74">
        <v>1.01E-3</v>
      </c>
    </row>
    <row r="2412" spans="1:14" x14ac:dyDescent="0.25">
      <c r="A2412" t="s">
        <v>155</v>
      </c>
      <c r="B2412" t="s">
        <v>181</v>
      </c>
      <c r="C2412" t="s">
        <v>182</v>
      </c>
      <c r="D2412" t="s">
        <v>183</v>
      </c>
      <c r="E2412">
        <v>2016</v>
      </c>
      <c r="F2412">
        <v>2016</v>
      </c>
      <c r="G2412" t="s">
        <v>134</v>
      </c>
      <c r="H2412" s="92" t="s">
        <v>291</v>
      </c>
      <c r="I2412" s="74">
        <v>2.4499999999999999E-11</v>
      </c>
      <c r="J2412" s="74">
        <v>1.5600000000000001E-8</v>
      </c>
      <c r="K2412" s="74">
        <v>1.37E-6</v>
      </c>
      <c r="L2412" s="74">
        <v>4.6299999999999997E-6</v>
      </c>
      <c r="M2412" s="74">
        <v>2.16E-5</v>
      </c>
      <c r="N2412" s="74">
        <v>2.9700000000000001E-4</v>
      </c>
    </row>
    <row r="2413" spans="1:14" x14ac:dyDescent="0.25">
      <c r="A2413" t="s">
        <v>155</v>
      </c>
      <c r="B2413" t="s">
        <v>181</v>
      </c>
      <c r="C2413" t="s">
        <v>182</v>
      </c>
      <c r="D2413" t="s">
        <v>183</v>
      </c>
      <c r="E2413">
        <v>2016</v>
      </c>
      <c r="F2413">
        <v>2016</v>
      </c>
      <c r="G2413" t="s">
        <v>134</v>
      </c>
      <c r="H2413" s="92" t="s">
        <v>292</v>
      </c>
      <c r="I2413" s="74">
        <v>5.5300000000000001E-12</v>
      </c>
      <c r="J2413" s="74">
        <v>2.9499999999999999E-9</v>
      </c>
      <c r="K2413" s="74">
        <v>2.65E-7</v>
      </c>
      <c r="L2413" s="74">
        <v>9.1500000000000003E-7</v>
      </c>
      <c r="M2413" s="74">
        <v>4.1699999999999999E-6</v>
      </c>
      <c r="N2413" s="74">
        <v>5.5699999999999999E-5</v>
      </c>
    </row>
    <row r="2414" spans="1:14" x14ac:dyDescent="0.25">
      <c r="A2414" t="s">
        <v>155</v>
      </c>
      <c r="B2414" t="s">
        <v>181</v>
      </c>
      <c r="C2414" t="s">
        <v>182</v>
      </c>
      <c r="D2414" t="s">
        <v>183</v>
      </c>
      <c r="E2414">
        <v>2016</v>
      </c>
      <c r="F2414">
        <v>2016</v>
      </c>
      <c r="G2414" t="s">
        <v>134</v>
      </c>
      <c r="H2414" s="92" t="s">
        <v>293</v>
      </c>
      <c r="I2414" s="74">
        <v>2.0499999999999999E-12</v>
      </c>
      <c r="J2414" s="74">
        <v>9.4099999999999996E-10</v>
      </c>
      <c r="K2414" s="74">
        <v>7.7400000000000005E-8</v>
      </c>
      <c r="L2414" s="74">
        <v>2.9999999999999999E-7</v>
      </c>
      <c r="M2414" s="74">
        <v>1.2100000000000001E-6</v>
      </c>
      <c r="N2414" s="74">
        <v>1.5999999999999999E-5</v>
      </c>
    </row>
    <row r="2415" spans="1:14" x14ac:dyDescent="0.25">
      <c r="A2415" t="s">
        <v>155</v>
      </c>
      <c r="B2415" t="s">
        <v>181</v>
      </c>
      <c r="C2415" t="s">
        <v>182</v>
      </c>
      <c r="D2415" t="s">
        <v>183</v>
      </c>
      <c r="E2415">
        <v>2016</v>
      </c>
      <c r="F2415">
        <v>2016</v>
      </c>
      <c r="G2415" t="s">
        <v>134</v>
      </c>
      <c r="H2415" s="92" t="s">
        <v>294</v>
      </c>
      <c r="I2415" s="74">
        <v>6.5400000000000004E-13</v>
      </c>
      <c r="J2415" s="74">
        <v>3.3900000000000002E-10</v>
      </c>
      <c r="K2415" s="74">
        <v>2.1699999999999999E-8</v>
      </c>
      <c r="L2415" s="74">
        <v>1.11E-7</v>
      </c>
      <c r="M2415" s="74">
        <v>3.8200000000000001E-7</v>
      </c>
      <c r="N2415" s="74">
        <v>4.7700000000000001E-6</v>
      </c>
    </row>
    <row r="2416" spans="1:14" x14ac:dyDescent="0.25">
      <c r="A2416" t="s">
        <v>155</v>
      </c>
      <c r="B2416" t="s">
        <v>181</v>
      </c>
      <c r="C2416" t="s">
        <v>182</v>
      </c>
      <c r="D2416" t="s">
        <v>183</v>
      </c>
      <c r="E2416">
        <v>2016</v>
      </c>
      <c r="F2416">
        <v>2016</v>
      </c>
      <c r="G2416" t="s">
        <v>137</v>
      </c>
      <c r="H2416" s="92" t="s">
        <v>285</v>
      </c>
      <c r="I2416" s="52">
        <v>0</v>
      </c>
      <c r="J2416" s="52">
        <v>0</v>
      </c>
      <c r="K2416" s="52">
        <v>0</v>
      </c>
      <c r="L2416" s="52">
        <v>0</v>
      </c>
      <c r="M2416" s="52">
        <v>0</v>
      </c>
      <c r="N2416" s="52">
        <v>0</v>
      </c>
    </row>
    <row r="2417" spans="1:14" x14ac:dyDescent="0.25">
      <c r="A2417" t="s">
        <v>155</v>
      </c>
      <c r="B2417" t="s">
        <v>181</v>
      </c>
      <c r="C2417" t="s">
        <v>182</v>
      </c>
      <c r="D2417" t="s">
        <v>183</v>
      </c>
      <c r="E2417">
        <v>2016</v>
      </c>
      <c r="F2417">
        <v>2016</v>
      </c>
      <c r="G2417" t="s">
        <v>137</v>
      </c>
      <c r="H2417" s="92" t="s">
        <v>286</v>
      </c>
      <c r="I2417" s="52">
        <v>0</v>
      </c>
      <c r="J2417" s="52">
        <v>0</v>
      </c>
      <c r="K2417" s="52">
        <v>0</v>
      </c>
      <c r="L2417" s="52">
        <v>0</v>
      </c>
      <c r="M2417" s="52">
        <v>0</v>
      </c>
      <c r="N2417" s="52">
        <v>0</v>
      </c>
    </row>
    <row r="2418" spans="1:14" x14ac:dyDescent="0.25">
      <c r="A2418" t="s">
        <v>155</v>
      </c>
      <c r="B2418" t="s">
        <v>181</v>
      </c>
      <c r="C2418" t="s">
        <v>182</v>
      </c>
      <c r="D2418" t="s">
        <v>183</v>
      </c>
      <c r="E2418">
        <v>2016</v>
      </c>
      <c r="F2418">
        <v>2016</v>
      </c>
      <c r="G2418" t="s">
        <v>137</v>
      </c>
      <c r="H2418" s="92" t="s">
        <v>287</v>
      </c>
      <c r="I2418" s="52">
        <v>0</v>
      </c>
      <c r="J2418" s="52">
        <v>0</v>
      </c>
      <c r="K2418" s="52">
        <v>0</v>
      </c>
      <c r="L2418" s="52">
        <v>0</v>
      </c>
      <c r="M2418" s="52">
        <v>0</v>
      </c>
      <c r="N2418" s="52">
        <v>0</v>
      </c>
    </row>
    <row r="2419" spans="1:14" x14ac:dyDescent="0.25">
      <c r="A2419" t="s">
        <v>155</v>
      </c>
      <c r="B2419" t="s">
        <v>181</v>
      </c>
      <c r="C2419" t="s">
        <v>182</v>
      </c>
      <c r="D2419" t="s">
        <v>183</v>
      </c>
      <c r="E2419">
        <v>2016</v>
      </c>
      <c r="F2419">
        <v>2016</v>
      </c>
      <c r="G2419" t="s">
        <v>137</v>
      </c>
      <c r="H2419" s="92" t="s">
        <v>288</v>
      </c>
      <c r="I2419" s="52">
        <v>0</v>
      </c>
      <c r="J2419" s="52">
        <v>0</v>
      </c>
      <c r="K2419" s="52">
        <v>0</v>
      </c>
      <c r="L2419" s="52">
        <v>0</v>
      </c>
      <c r="M2419" s="52">
        <v>0</v>
      </c>
      <c r="N2419" s="52">
        <v>0</v>
      </c>
    </row>
    <row r="2420" spans="1:14" x14ac:dyDescent="0.25">
      <c r="A2420" t="s">
        <v>155</v>
      </c>
      <c r="B2420" t="s">
        <v>181</v>
      </c>
      <c r="C2420" t="s">
        <v>182</v>
      </c>
      <c r="D2420" t="s">
        <v>183</v>
      </c>
      <c r="E2420">
        <v>2016</v>
      </c>
      <c r="F2420">
        <v>2016</v>
      </c>
      <c r="G2420" t="s">
        <v>137</v>
      </c>
      <c r="H2420" s="92" t="s">
        <v>289</v>
      </c>
      <c r="I2420" s="52">
        <v>0</v>
      </c>
      <c r="J2420" s="52">
        <v>0</v>
      </c>
      <c r="K2420" s="52">
        <v>0</v>
      </c>
      <c r="L2420" s="52">
        <v>0</v>
      </c>
      <c r="M2420" s="52">
        <v>0</v>
      </c>
      <c r="N2420" s="52">
        <v>0</v>
      </c>
    </row>
    <row r="2421" spans="1:14" x14ac:dyDescent="0.25">
      <c r="A2421" t="s">
        <v>155</v>
      </c>
      <c r="B2421" t="s">
        <v>181</v>
      </c>
      <c r="C2421" t="s">
        <v>182</v>
      </c>
      <c r="D2421" t="s">
        <v>183</v>
      </c>
      <c r="E2421">
        <v>2016</v>
      </c>
      <c r="F2421">
        <v>2016</v>
      </c>
      <c r="G2421" t="s">
        <v>137</v>
      </c>
      <c r="H2421" s="92" t="s">
        <v>290</v>
      </c>
      <c r="I2421" s="52">
        <v>0</v>
      </c>
      <c r="J2421" s="52">
        <v>0</v>
      </c>
      <c r="K2421" s="52">
        <v>0</v>
      </c>
      <c r="L2421" s="52">
        <v>0</v>
      </c>
      <c r="M2421" s="52">
        <v>0</v>
      </c>
      <c r="N2421" s="52">
        <v>0</v>
      </c>
    </row>
    <row r="2422" spans="1:14" x14ac:dyDescent="0.25">
      <c r="A2422" t="s">
        <v>155</v>
      </c>
      <c r="B2422" t="s">
        <v>181</v>
      </c>
      <c r="C2422" t="s">
        <v>182</v>
      </c>
      <c r="D2422" t="s">
        <v>183</v>
      </c>
      <c r="E2422">
        <v>2016</v>
      </c>
      <c r="F2422">
        <v>2016</v>
      </c>
      <c r="G2422" t="s">
        <v>137</v>
      </c>
      <c r="H2422" s="92" t="s">
        <v>291</v>
      </c>
      <c r="I2422" s="52">
        <v>0</v>
      </c>
      <c r="J2422" s="52">
        <v>0</v>
      </c>
      <c r="K2422" s="52">
        <v>0</v>
      </c>
      <c r="L2422" s="52">
        <v>0</v>
      </c>
      <c r="M2422" s="52">
        <v>0</v>
      </c>
      <c r="N2422" s="52">
        <v>0</v>
      </c>
    </row>
    <row r="2423" spans="1:14" x14ac:dyDescent="0.25">
      <c r="A2423" t="s">
        <v>155</v>
      </c>
      <c r="B2423" t="s">
        <v>181</v>
      </c>
      <c r="C2423" t="s">
        <v>182</v>
      </c>
      <c r="D2423" t="s">
        <v>183</v>
      </c>
      <c r="E2423">
        <v>2016</v>
      </c>
      <c r="F2423">
        <v>2016</v>
      </c>
      <c r="G2423" t="s">
        <v>137</v>
      </c>
      <c r="H2423" s="92" t="s">
        <v>292</v>
      </c>
      <c r="I2423" s="52">
        <v>0</v>
      </c>
      <c r="J2423" s="52">
        <v>0</v>
      </c>
      <c r="K2423" s="52">
        <v>0</v>
      </c>
      <c r="L2423" s="52">
        <v>0</v>
      </c>
      <c r="M2423" s="52">
        <v>0</v>
      </c>
      <c r="N2423" s="52">
        <v>0</v>
      </c>
    </row>
    <row r="2424" spans="1:14" x14ac:dyDescent="0.25">
      <c r="A2424" t="s">
        <v>155</v>
      </c>
      <c r="B2424" t="s">
        <v>181</v>
      </c>
      <c r="C2424" t="s">
        <v>182</v>
      </c>
      <c r="D2424" t="s">
        <v>183</v>
      </c>
      <c r="E2424">
        <v>2016</v>
      </c>
      <c r="F2424">
        <v>2016</v>
      </c>
      <c r="G2424" t="s">
        <v>137</v>
      </c>
      <c r="H2424" s="92" t="s">
        <v>293</v>
      </c>
      <c r="I2424" s="52">
        <v>0</v>
      </c>
      <c r="J2424" s="52">
        <v>0</v>
      </c>
      <c r="K2424" s="52">
        <v>0</v>
      </c>
      <c r="L2424" s="52">
        <v>0</v>
      </c>
      <c r="M2424" s="52">
        <v>0</v>
      </c>
      <c r="N2424" s="52">
        <v>0</v>
      </c>
    </row>
    <row r="2425" spans="1:14" x14ac:dyDescent="0.25">
      <c r="A2425" t="s">
        <v>155</v>
      </c>
      <c r="B2425" t="s">
        <v>181</v>
      </c>
      <c r="C2425" t="s">
        <v>182</v>
      </c>
      <c r="D2425" t="s">
        <v>183</v>
      </c>
      <c r="E2425">
        <v>2016</v>
      </c>
      <c r="F2425">
        <v>2016</v>
      </c>
      <c r="G2425" t="s">
        <v>137</v>
      </c>
      <c r="H2425" s="92" t="s">
        <v>294</v>
      </c>
      <c r="I2425" s="52">
        <v>0</v>
      </c>
      <c r="J2425" s="52">
        <v>0</v>
      </c>
      <c r="K2425" s="52">
        <v>0</v>
      </c>
      <c r="L2425" s="52">
        <v>0</v>
      </c>
      <c r="M2425" s="52">
        <v>0</v>
      </c>
      <c r="N2425" s="52">
        <v>0</v>
      </c>
    </row>
    <row r="2426" spans="1:14" x14ac:dyDescent="0.25">
      <c r="A2426" t="s">
        <v>155</v>
      </c>
      <c r="B2426" t="s">
        <v>181</v>
      </c>
      <c r="C2426" t="s">
        <v>182</v>
      </c>
      <c r="D2426" t="s">
        <v>183</v>
      </c>
      <c r="E2426">
        <v>2016</v>
      </c>
      <c r="F2426">
        <v>2016</v>
      </c>
      <c r="G2426" t="s">
        <v>138</v>
      </c>
      <c r="H2426" s="92" t="s">
        <v>285</v>
      </c>
      <c r="I2426" s="52">
        <v>3.0500000000000001E-21</v>
      </c>
      <c r="J2426" s="52">
        <v>1.4900000000000001E-16</v>
      </c>
      <c r="K2426" s="52">
        <v>2.9400000000000003E-11</v>
      </c>
      <c r="L2426" s="52">
        <v>2.4899999999999999E-9</v>
      </c>
      <c r="M2426" s="52">
        <v>8.7600000000000004E-9</v>
      </c>
      <c r="N2426" s="52">
        <v>2.0800000000000001E-8</v>
      </c>
    </row>
    <row r="2427" spans="1:14" x14ac:dyDescent="0.25">
      <c r="A2427" t="s">
        <v>155</v>
      </c>
      <c r="B2427" t="s">
        <v>181</v>
      </c>
      <c r="C2427" t="s">
        <v>182</v>
      </c>
      <c r="D2427" t="s">
        <v>183</v>
      </c>
      <c r="E2427">
        <v>2016</v>
      </c>
      <c r="F2427">
        <v>2016</v>
      </c>
      <c r="G2427" t="s">
        <v>138</v>
      </c>
      <c r="H2427" s="92" t="s">
        <v>286</v>
      </c>
      <c r="I2427" s="52">
        <v>1.5200000000000001E-13</v>
      </c>
      <c r="J2427" s="52">
        <v>1.1599999999999999E-9</v>
      </c>
      <c r="K2427" s="52">
        <v>3.7599999999999998E-7</v>
      </c>
      <c r="L2427" s="52">
        <v>8.8999999999999995E-6</v>
      </c>
      <c r="M2427" s="52">
        <v>9.7100000000000002E-6</v>
      </c>
      <c r="N2427" s="52">
        <v>4.2299999999999998E-4</v>
      </c>
    </row>
    <row r="2428" spans="1:14" x14ac:dyDescent="0.25">
      <c r="A2428" t="s">
        <v>155</v>
      </c>
      <c r="B2428" t="s">
        <v>181</v>
      </c>
      <c r="C2428" t="s">
        <v>182</v>
      </c>
      <c r="D2428" t="s">
        <v>183</v>
      </c>
      <c r="E2428">
        <v>2016</v>
      </c>
      <c r="F2428">
        <v>2016</v>
      </c>
      <c r="G2428" t="s">
        <v>138</v>
      </c>
      <c r="H2428" s="92" t="s">
        <v>287</v>
      </c>
      <c r="I2428" s="52">
        <v>2.8700000000000001E-12</v>
      </c>
      <c r="J2428" s="52">
        <v>2.9900000000000003E-8</v>
      </c>
      <c r="K2428" s="52">
        <v>3.5300000000000001E-6</v>
      </c>
      <c r="L2428" s="52">
        <v>2.4499999999999999E-5</v>
      </c>
      <c r="M2428" s="52">
        <v>9.0600000000000007E-5</v>
      </c>
      <c r="N2428" s="52">
        <v>4.2100000000000002E-3</v>
      </c>
    </row>
    <row r="2429" spans="1:14" x14ac:dyDescent="0.25">
      <c r="A2429" t="s">
        <v>155</v>
      </c>
      <c r="B2429" t="s">
        <v>181</v>
      </c>
      <c r="C2429" t="s">
        <v>182</v>
      </c>
      <c r="D2429" t="s">
        <v>183</v>
      </c>
      <c r="E2429">
        <v>2016</v>
      </c>
      <c r="F2429">
        <v>2016</v>
      </c>
      <c r="G2429" t="s">
        <v>138</v>
      </c>
      <c r="H2429" s="92" t="s">
        <v>288</v>
      </c>
      <c r="I2429" s="52">
        <v>1.45E-11</v>
      </c>
      <c r="J2429" s="52">
        <v>1.3199999999999999E-7</v>
      </c>
      <c r="K2429" s="52">
        <v>9.3700000000000001E-6</v>
      </c>
      <c r="L2429" s="52">
        <v>1.0399999999999999E-4</v>
      </c>
      <c r="M2429" s="52">
        <v>1.95E-4</v>
      </c>
      <c r="N2429" s="52">
        <v>5.4999999999999997E-3</v>
      </c>
    </row>
    <row r="2430" spans="1:14" x14ac:dyDescent="0.25">
      <c r="A2430" t="s">
        <v>155</v>
      </c>
      <c r="B2430" t="s">
        <v>181</v>
      </c>
      <c r="C2430" t="s">
        <v>182</v>
      </c>
      <c r="D2430" t="s">
        <v>183</v>
      </c>
      <c r="E2430">
        <v>2016</v>
      </c>
      <c r="F2430">
        <v>2016</v>
      </c>
      <c r="G2430" t="s">
        <v>138</v>
      </c>
      <c r="H2430" s="92" t="s">
        <v>289</v>
      </c>
      <c r="I2430" s="52">
        <v>8.8500000000000005E-11</v>
      </c>
      <c r="J2430" s="52">
        <v>3.77E-7</v>
      </c>
      <c r="K2430" s="52">
        <v>1.9700000000000001E-5</v>
      </c>
      <c r="L2430" s="52">
        <v>1.3899999999999999E-4</v>
      </c>
      <c r="M2430" s="52">
        <v>4.0200000000000001E-4</v>
      </c>
      <c r="N2430" s="52">
        <v>8.0400000000000003E-3</v>
      </c>
    </row>
    <row r="2431" spans="1:14" x14ac:dyDescent="0.25">
      <c r="A2431" t="s">
        <v>155</v>
      </c>
      <c r="B2431" t="s">
        <v>181</v>
      </c>
      <c r="C2431" t="s">
        <v>182</v>
      </c>
      <c r="D2431" t="s">
        <v>183</v>
      </c>
      <c r="E2431">
        <v>2016</v>
      </c>
      <c r="F2431">
        <v>2016</v>
      </c>
      <c r="G2431" t="s">
        <v>138</v>
      </c>
      <c r="H2431" s="92" t="s">
        <v>290</v>
      </c>
      <c r="I2431" s="52">
        <v>4.8500000000000001E-11</v>
      </c>
      <c r="J2431" s="52">
        <v>2.9900000000000003E-8</v>
      </c>
      <c r="K2431" s="52">
        <v>3.1099999999999999E-6</v>
      </c>
      <c r="L2431" s="52">
        <v>6.8700000000000003E-6</v>
      </c>
      <c r="M2431" s="52">
        <v>4.6300000000000001E-5</v>
      </c>
      <c r="N2431" s="52">
        <v>1.01E-3</v>
      </c>
    </row>
    <row r="2432" spans="1:14" x14ac:dyDescent="0.25">
      <c r="A2432" t="s">
        <v>155</v>
      </c>
      <c r="B2432" t="s">
        <v>181</v>
      </c>
      <c r="C2432" t="s">
        <v>182</v>
      </c>
      <c r="D2432" t="s">
        <v>183</v>
      </c>
      <c r="E2432">
        <v>2016</v>
      </c>
      <c r="F2432">
        <v>2016</v>
      </c>
      <c r="G2432" t="s">
        <v>138</v>
      </c>
      <c r="H2432" s="92" t="s">
        <v>291</v>
      </c>
      <c r="I2432" s="52">
        <v>2.4499999999999999E-11</v>
      </c>
      <c r="J2432" s="52">
        <v>1.5600000000000001E-8</v>
      </c>
      <c r="K2432" s="52">
        <v>1.37E-6</v>
      </c>
      <c r="L2432" s="52">
        <v>4.6299999999999997E-6</v>
      </c>
      <c r="M2432" s="52">
        <v>2.16E-5</v>
      </c>
      <c r="N2432" s="52">
        <v>2.9700000000000001E-4</v>
      </c>
    </row>
    <row r="2433" spans="1:14" x14ac:dyDescent="0.25">
      <c r="A2433" t="s">
        <v>155</v>
      </c>
      <c r="B2433" t="s">
        <v>181</v>
      </c>
      <c r="C2433" t="s">
        <v>182</v>
      </c>
      <c r="D2433" t="s">
        <v>183</v>
      </c>
      <c r="E2433">
        <v>2016</v>
      </c>
      <c r="F2433">
        <v>2016</v>
      </c>
      <c r="G2433" t="s">
        <v>138</v>
      </c>
      <c r="H2433" s="92" t="s">
        <v>292</v>
      </c>
      <c r="I2433" s="52">
        <v>5.5300000000000001E-12</v>
      </c>
      <c r="J2433" s="52">
        <v>2.9499999999999999E-9</v>
      </c>
      <c r="K2433" s="52">
        <v>2.65E-7</v>
      </c>
      <c r="L2433" s="52">
        <v>9.1500000000000003E-7</v>
      </c>
      <c r="M2433" s="52">
        <v>4.1699999999999999E-6</v>
      </c>
      <c r="N2433" s="52">
        <v>5.5699999999999999E-5</v>
      </c>
    </row>
    <row r="2434" spans="1:14" x14ac:dyDescent="0.25">
      <c r="A2434" t="s">
        <v>155</v>
      </c>
      <c r="B2434" t="s">
        <v>181</v>
      </c>
      <c r="C2434" t="s">
        <v>182</v>
      </c>
      <c r="D2434" t="s">
        <v>183</v>
      </c>
      <c r="E2434">
        <v>2016</v>
      </c>
      <c r="F2434">
        <v>2016</v>
      </c>
      <c r="G2434" t="s">
        <v>138</v>
      </c>
      <c r="H2434" s="92" t="s">
        <v>293</v>
      </c>
      <c r="I2434" s="52">
        <v>2.0499999999999999E-12</v>
      </c>
      <c r="J2434" s="52">
        <v>9.4099999999999996E-10</v>
      </c>
      <c r="K2434" s="52">
        <v>7.7400000000000005E-8</v>
      </c>
      <c r="L2434" s="52">
        <v>2.9999999999999999E-7</v>
      </c>
      <c r="M2434" s="52">
        <v>1.2100000000000001E-6</v>
      </c>
      <c r="N2434" s="52">
        <v>1.5999999999999999E-5</v>
      </c>
    </row>
    <row r="2435" spans="1:14" x14ac:dyDescent="0.25">
      <c r="A2435" t="s">
        <v>155</v>
      </c>
      <c r="B2435" t="s">
        <v>181</v>
      </c>
      <c r="C2435" t="s">
        <v>182</v>
      </c>
      <c r="D2435" t="s">
        <v>183</v>
      </c>
      <c r="E2435">
        <v>2016</v>
      </c>
      <c r="F2435">
        <v>2016</v>
      </c>
      <c r="G2435" t="s">
        <v>138</v>
      </c>
      <c r="H2435" s="92" t="s">
        <v>294</v>
      </c>
      <c r="I2435" s="52">
        <v>6.5400000000000004E-13</v>
      </c>
      <c r="J2435" s="52">
        <v>3.3900000000000002E-10</v>
      </c>
      <c r="K2435" s="52">
        <v>2.1699999999999999E-8</v>
      </c>
      <c r="L2435" s="52">
        <v>1.11E-7</v>
      </c>
      <c r="M2435" s="52">
        <v>3.8200000000000001E-7</v>
      </c>
      <c r="N2435" s="52">
        <v>4.7700000000000001E-6</v>
      </c>
    </row>
    <row r="2436" spans="1:14" x14ac:dyDescent="0.25">
      <c r="A2436" t="s">
        <v>155</v>
      </c>
      <c r="B2436" t="s">
        <v>181</v>
      </c>
      <c r="C2436" t="s">
        <v>182</v>
      </c>
      <c r="D2436" t="s">
        <v>183</v>
      </c>
      <c r="E2436">
        <v>2017</v>
      </c>
      <c r="F2436">
        <v>2016</v>
      </c>
      <c r="G2436" t="s">
        <v>134</v>
      </c>
      <c r="H2436" s="92" t="s">
        <v>285</v>
      </c>
      <c r="I2436" s="74">
        <v>1.61E-21</v>
      </c>
      <c r="J2436" s="74">
        <v>7.8599999999999998E-17</v>
      </c>
      <c r="K2436" s="74">
        <v>1.5500000000000001E-11</v>
      </c>
      <c r="L2436" s="74">
        <v>1.31E-9</v>
      </c>
      <c r="M2436" s="74">
        <v>4.6099999999999996E-9</v>
      </c>
      <c r="N2436" s="74">
        <v>1.09E-8</v>
      </c>
    </row>
    <row r="2437" spans="1:14" x14ac:dyDescent="0.25">
      <c r="A2437" t="s">
        <v>155</v>
      </c>
      <c r="B2437" t="s">
        <v>181</v>
      </c>
      <c r="C2437" t="s">
        <v>182</v>
      </c>
      <c r="D2437" t="s">
        <v>183</v>
      </c>
      <c r="E2437">
        <v>2017</v>
      </c>
      <c r="F2437">
        <v>2016</v>
      </c>
      <c r="G2437" t="s">
        <v>134</v>
      </c>
      <c r="H2437" s="92" t="s">
        <v>286</v>
      </c>
      <c r="I2437" s="74">
        <v>8.0099999999999994E-14</v>
      </c>
      <c r="J2437" s="74">
        <v>6.1199999999999995E-10</v>
      </c>
      <c r="K2437" s="74">
        <v>1.98E-7</v>
      </c>
      <c r="L2437" s="74">
        <v>4.69E-6</v>
      </c>
      <c r="M2437" s="74">
        <v>5.1100000000000002E-6</v>
      </c>
      <c r="N2437" s="74">
        <v>2.22E-4</v>
      </c>
    </row>
    <row r="2438" spans="1:14" x14ac:dyDescent="0.25">
      <c r="A2438" t="s">
        <v>155</v>
      </c>
      <c r="B2438" t="s">
        <v>181</v>
      </c>
      <c r="C2438" t="s">
        <v>182</v>
      </c>
      <c r="D2438" t="s">
        <v>183</v>
      </c>
      <c r="E2438">
        <v>2017</v>
      </c>
      <c r="F2438">
        <v>2016</v>
      </c>
      <c r="G2438" t="s">
        <v>134</v>
      </c>
      <c r="H2438" s="92" t="s">
        <v>287</v>
      </c>
      <c r="I2438" s="74">
        <v>1.51E-12</v>
      </c>
      <c r="J2438" s="74">
        <v>1.5700000000000002E-8</v>
      </c>
      <c r="K2438" s="74">
        <v>1.86E-6</v>
      </c>
      <c r="L2438" s="74">
        <v>1.29E-5</v>
      </c>
      <c r="M2438" s="74">
        <v>4.7700000000000001E-5</v>
      </c>
      <c r="N2438" s="74">
        <v>2.2200000000000002E-3</v>
      </c>
    </row>
    <row r="2439" spans="1:14" x14ac:dyDescent="0.25">
      <c r="A2439" t="s">
        <v>155</v>
      </c>
      <c r="B2439" t="s">
        <v>181</v>
      </c>
      <c r="C2439" t="s">
        <v>182</v>
      </c>
      <c r="D2439" t="s">
        <v>183</v>
      </c>
      <c r="E2439">
        <v>2017</v>
      </c>
      <c r="F2439">
        <v>2016</v>
      </c>
      <c r="G2439" t="s">
        <v>134</v>
      </c>
      <c r="H2439" s="92" t="s">
        <v>288</v>
      </c>
      <c r="I2439" s="74">
        <v>7.6200000000000002E-12</v>
      </c>
      <c r="J2439" s="74">
        <v>6.9300000000000005E-8</v>
      </c>
      <c r="K2439" s="74">
        <v>4.9300000000000002E-6</v>
      </c>
      <c r="L2439" s="74">
        <v>5.4599999999999999E-5</v>
      </c>
      <c r="M2439" s="74">
        <v>1.03E-4</v>
      </c>
      <c r="N2439" s="74">
        <v>2.8900000000000002E-3</v>
      </c>
    </row>
    <row r="2440" spans="1:14" x14ac:dyDescent="0.25">
      <c r="A2440" t="s">
        <v>155</v>
      </c>
      <c r="B2440" t="s">
        <v>181</v>
      </c>
      <c r="C2440" t="s">
        <v>182</v>
      </c>
      <c r="D2440" t="s">
        <v>183</v>
      </c>
      <c r="E2440">
        <v>2017</v>
      </c>
      <c r="F2440">
        <v>2016</v>
      </c>
      <c r="G2440" t="s">
        <v>134</v>
      </c>
      <c r="H2440" s="92" t="s">
        <v>289</v>
      </c>
      <c r="I2440" s="74">
        <v>4.6599999999999999E-11</v>
      </c>
      <c r="J2440" s="74">
        <v>1.98E-7</v>
      </c>
      <c r="K2440" s="74">
        <v>1.04E-5</v>
      </c>
      <c r="L2440" s="74">
        <v>7.3300000000000006E-5</v>
      </c>
      <c r="M2440" s="74">
        <v>2.1100000000000001E-4</v>
      </c>
      <c r="N2440" s="74">
        <v>4.2300000000000003E-3</v>
      </c>
    </row>
    <row r="2441" spans="1:14" x14ac:dyDescent="0.25">
      <c r="A2441" t="s">
        <v>155</v>
      </c>
      <c r="B2441" t="s">
        <v>181</v>
      </c>
      <c r="C2441" t="s">
        <v>182</v>
      </c>
      <c r="D2441" t="s">
        <v>183</v>
      </c>
      <c r="E2441">
        <v>2017</v>
      </c>
      <c r="F2441">
        <v>2016</v>
      </c>
      <c r="G2441" t="s">
        <v>134</v>
      </c>
      <c r="H2441" s="92" t="s">
        <v>290</v>
      </c>
      <c r="I2441" s="74">
        <v>2.5499999999999999E-11</v>
      </c>
      <c r="J2441" s="74">
        <v>1.5700000000000002E-8</v>
      </c>
      <c r="K2441" s="74">
        <v>1.64E-6</v>
      </c>
      <c r="L2441" s="74">
        <v>3.6100000000000002E-6</v>
      </c>
      <c r="M2441" s="74">
        <v>2.44E-5</v>
      </c>
      <c r="N2441" s="74">
        <v>5.2899999999999996E-4</v>
      </c>
    </row>
    <row r="2442" spans="1:14" x14ac:dyDescent="0.25">
      <c r="A2442" t="s">
        <v>155</v>
      </c>
      <c r="B2442" t="s">
        <v>181</v>
      </c>
      <c r="C2442" t="s">
        <v>182</v>
      </c>
      <c r="D2442" t="s">
        <v>183</v>
      </c>
      <c r="E2442">
        <v>2017</v>
      </c>
      <c r="F2442">
        <v>2016</v>
      </c>
      <c r="G2442" t="s">
        <v>134</v>
      </c>
      <c r="H2442" s="92" t="s">
        <v>291</v>
      </c>
      <c r="I2442" s="74">
        <v>1.29E-11</v>
      </c>
      <c r="J2442" s="74">
        <v>8.2100000000000004E-9</v>
      </c>
      <c r="K2442" s="74">
        <v>7.23E-7</v>
      </c>
      <c r="L2442" s="74">
        <v>2.4399999999999999E-6</v>
      </c>
      <c r="M2442" s="74">
        <v>1.1399999999999999E-5</v>
      </c>
      <c r="N2442" s="74">
        <v>1.56E-4</v>
      </c>
    </row>
    <row r="2443" spans="1:14" x14ac:dyDescent="0.25">
      <c r="A2443" t="s">
        <v>155</v>
      </c>
      <c r="B2443" t="s">
        <v>181</v>
      </c>
      <c r="C2443" t="s">
        <v>182</v>
      </c>
      <c r="D2443" t="s">
        <v>183</v>
      </c>
      <c r="E2443">
        <v>2017</v>
      </c>
      <c r="F2443">
        <v>2016</v>
      </c>
      <c r="G2443" t="s">
        <v>134</v>
      </c>
      <c r="H2443" s="92" t="s">
        <v>292</v>
      </c>
      <c r="I2443" s="74">
        <v>2.9099999999999999E-12</v>
      </c>
      <c r="J2443" s="74">
        <v>1.55E-9</v>
      </c>
      <c r="K2443" s="74">
        <v>1.4000000000000001E-7</v>
      </c>
      <c r="L2443" s="74">
        <v>4.82E-7</v>
      </c>
      <c r="M2443" s="74">
        <v>2.1900000000000002E-6</v>
      </c>
      <c r="N2443" s="74">
        <v>2.9300000000000001E-5</v>
      </c>
    </row>
    <row r="2444" spans="1:14" x14ac:dyDescent="0.25">
      <c r="A2444" t="s">
        <v>155</v>
      </c>
      <c r="B2444" t="s">
        <v>181</v>
      </c>
      <c r="C2444" t="s">
        <v>182</v>
      </c>
      <c r="D2444" t="s">
        <v>183</v>
      </c>
      <c r="E2444">
        <v>2017</v>
      </c>
      <c r="F2444">
        <v>2016</v>
      </c>
      <c r="G2444" t="s">
        <v>134</v>
      </c>
      <c r="H2444" s="92" t="s">
        <v>293</v>
      </c>
      <c r="I2444" s="74">
        <v>1.08E-12</v>
      </c>
      <c r="J2444" s="74">
        <v>4.9500000000000005E-10</v>
      </c>
      <c r="K2444" s="74">
        <v>4.07E-8</v>
      </c>
      <c r="L2444" s="74">
        <v>1.5800000000000001E-7</v>
      </c>
      <c r="M2444" s="74">
        <v>6.3900000000000004E-7</v>
      </c>
      <c r="N2444" s="74">
        <v>8.4300000000000006E-6</v>
      </c>
    </row>
    <row r="2445" spans="1:14" x14ac:dyDescent="0.25">
      <c r="A2445" t="s">
        <v>155</v>
      </c>
      <c r="B2445" t="s">
        <v>181</v>
      </c>
      <c r="C2445" t="s">
        <v>182</v>
      </c>
      <c r="D2445" t="s">
        <v>183</v>
      </c>
      <c r="E2445">
        <v>2017</v>
      </c>
      <c r="F2445">
        <v>2016</v>
      </c>
      <c r="G2445" t="s">
        <v>134</v>
      </c>
      <c r="H2445" s="92" t="s">
        <v>294</v>
      </c>
      <c r="I2445" s="74">
        <v>3.44E-13</v>
      </c>
      <c r="J2445" s="74">
        <v>1.79E-10</v>
      </c>
      <c r="K2445" s="74">
        <v>1.14E-8</v>
      </c>
      <c r="L2445" s="74">
        <v>5.8600000000000002E-8</v>
      </c>
      <c r="M2445" s="74">
        <v>2.0100000000000001E-7</v>
      </c>
      <c r="N2445" s="74">
        <v>2.5100000000000001E-6</v>
      </c>
    </row>
    <row r="2446" spans="1:14" x14ac:dyDescent="0.25">
      <c r="A2446" t="s">
        <v>155</v>
      </c>
      <c r="B2446" t="s">
        <v>181</v>
      </c>
      <c r="C2446" t="s">
        <v>182</v>
      </c>
      <c r="D2446" t="s">
        <v>183</v>
      </c>
      <c r="E2446">
        <v>2017</v>
      </c>
      <c r="F2446">
        <v>2016</v>
      </c>
      <c r="G2446" t="s">
        <v>137</v>
      </c>
      <c r="H2446" s="92" t="s">
        <v>285</v>
      </c>
      <c r="I2446" s="52">
        <v>0</v>
      </c>
      <c r="J2446" s="52">
        <v>0</v>
      </c>
      <c r="K2446" s="52">
        <v>0</v>
      </c>
      <c r="L2446" s="52">
        <v>0</v>
      </c>
      <c r="M2446" s="52">
        <v>0</v>
      </c>
      <c r="N2446" s="52">
        <v>0</v>
      </c>
    </row>
    <row r="2447" spans="1:14" x14ac:dyDescent="0.25">
      <c r="A2447" t="s">
        <v>155</v>
      </c>
      <c r="B2447" t="s">
        <v>181</v>
      </c>
      <c r="C2447" t="s">
        <v>182</v>
      </c>
      <c r="D2447" t="s">
        <v>183</v>
      </c>
      <c r="E2447">
        <v>2017</v>
      </c>
      <c r="F2447">
        <v>2016</v>
      </c>
      <c r="G2447" t="s">
        <v>137</v>
      </c>
      <c r="H2447" s="92" t="s">
        <v>286</v>
      </c>
      <c r="I2447" s="52">
        <v>0</v>
      </c>
      <c r="J2447" s="52">
        <v>0</v>
      </c>
      <c r="K2447" s="52">
        <v>0</v>
      </c>
      <c r="L2447" s="52">
        <v>0</v>
      </c>
      <c r="M2447" s="52">
        <v>0</v>
      </c>
      <c r="N2447" s="52">
        <v>0</v>
      </c>
    </row>
    <row r="2448" spans="1:14" x14ac:dyDescent="0.25">
      <c r="A2448" t="s">
        <v>155</v>
      </c>
      <c r="B2448" t="s">
        <v>181</v>
      </c>
      <c r="C2448" t="s">
        <v>182</v>
      </c>
      <c r="D2448" t="s">
        <v>183</v>
      </c>
      <c r="E2448">
        <v>2017</v>
      </c>
      <c r="F2448">
        <v>2016</v>
      </c>
      <c r="G2448" t="s">
        <v>137</v>
      </c>
      <c r="H2448" s="92" t="s">
        <v>287</v>
      </c>
      <c r="I2448" s="52">
        <v>0</v>
      </c>
      <c r="J2448" s="52">
        <v>0</v>
      </c>
      <c r="K2448" s="52">
        <v>0</v>
      </c>
      <c r="L2448" s="52">
        <v>0</v>
      </c>
      <c r="M2448" s="52">
        <v>0</v>
      </c>
      <c r="N2448" s="52">
        <v>0</v>
      </c>
    </row>
    <row r="2449" spans="1:14" x14ac:dyDescent="0.25">
      <c r="A2449" t="s">
        <v>155</v>
      </c>
      <c r="B2449" t="s">
        <v>181</v>
      </c>
      <c r="C2449" t="s">
        <v>182</v>
      </c>
      <c r="D2449" t="s">
        <v>183</v>
      </c>
      <c r="E2449">
        <v>2017</v>
      </c>
      <c r="F2449">
        <v>2016</v>
      </c>
      <c r="G2449" t="s">
        <v>137</v>
      </c>
      <c r="H2449" s="92" t="s">
        <v>288</v>
      </c>
      <c r="I2449" s="52">
        <v>0</v>
      </c>
      <c r="J2449" s="52">
        <v>0</v>
      </c>
      <c r="K2449" s="52">
        <v>0</v>
      </c>
      <c r="L2449" s="52">
        <v>0</v>
      </c>
      <c r="M2449" s="52">
        <v>0</v>
      </c>
      <c r="N2449" s="52">
        <v>0</v>
      </c>
    </row>
    <row r="2450" spans="1:14" x14ac:dyDescent="0.25">
      <c r="A2450" t="s">
        <v>155</v>
      </c>
      <c r="B2450" t="s">
        <v>181</v>
      </c>
      <c r="C2450" t="s">
        <v>182</v>
      </c>
      <c r="D2450" t="s">
        <v>183</v>
      </c>
      <c r="E2450">
        <v>2017</v>
      </c>
      <c r="F2450">
        <v>2016</v>
      </c>
      <c r="G2450" t="s">
        <v>137</v>
      </c>
      <c r="H2450" s="92" t="s">
        <v>289</v>
      </c>
      <c r="I2450" s="52">
        <v>0</v>
      </c>
      <c r="J2450" s="52">
        <v>0</v>
      </c>
      <c r="K2450" s="52">
        <v>0</v>
      </c>
      <c r="L2450" s="52">
        <v>0</v>
      </c>
      <c r="M2450" s="52">
        <v>0</v>
      </c>
      <c r="N2450" s="52">
        <v>0</v>
      </c>
    </row>
    <row r="2451" spans="1:14" x14ac:dyDescent="0.25">
      <c r="A2451" t="s">
        <v>155</v>
      </c>
      <c r="B2451" t="s">
        <v>181</v>
      </c>
      <c r="C2451" t="s">
        <v>182</v>
      </c>
      <c r="D2451" t="s">
        <v>183</v>
      </c>
      <c r="E2451">
        <v>2017</v>
      </c>
      <c r="F2451">
        <v>2016</v>
      </c>
      <c r="G2451" t="s">
        <v>137</v>
      </c>
      <c r="H2451" s="92" t="s">
        <v>290</v>
      </c>
      <c r="I2451" s="52">
        <v>0</v>
      </c>
      <c r="J2451" s="52">
        <v>0</v>
      </c>
      <c r="K2451" s="52">
        <v>0</v>
      </c>
      <c r="L2451" s="52">
        <v>0</v>
      </c>
      <c r="M2451" s="52">
        <v>0</v>
      </c>
      <c r="N2451" s="52">
        <v>0</v>
      </c>
    </row>
    <row r="2452" spans="1:14" x14ac:dyDescent="0.25">
      <c r="A2452" t="s">
        <v>155</v>
      </c>
      <c r="B2452" t="s">
        <v>181</v>
      </c>
      <c r="C2452" t="s">
        <v>182</v>
      </c>
      <c r="D2452" t="s">
        <v>183</v>
      </c>
      <c r="E2452">
        <v>2017</v>
      </c>
      <c r="F2452">
        <v>2016</v>
      </c>
      <c r="G2452" t="s">
        <v>137</v>
      </c>
      <c r="H2452" s="92" t="s">
        <v>291</v>
      </c>
      <c r="I2452" s="52">
        <v>0</v>
      </c>
      <c r="J2452" s="52">
        <v>0</v>
      </c>
      <c r="K2452" s="52">
        <v>0</v>
      </c>
      <c r="L2452" s="52">
        <v>0</v>
      </c>
      <c r="M2452" s="52">
        <v>0</v>
      </c>
      <c r="N2452" s="52">
        <v>0</v>
      </c>
    </row>
    <row r="2453" spans="1:14" x14ac:dyDescent="0.25">
      <c r="A2453" t="s">
        <v>155</v>
      </c>
      <c r="B2453" t="s">
        <v>181</v>
      </c>
      <c r="C2453" t="s">
        <v>182</v>
      </c>
      <c r="D2453" t="s">
        <v>183</v>
      </c>
      <c r="E2453">
        <v>2017</v>
      </c>
      <c r="F2453">
        <v>2016</v>
      </c>
      <c r="G2453" t="s">
        <v>137</v>
      </c>
      <c r="H2453" s="92" t="s">
        <v>292</v>
      </c>
      <c r="I2453" s="52">
        <v>0</v>
      </c>
      <c r="J2453" s="52">
        <v>0</v>
      </c>
      <c r="K2453" s="52">
        <v>0</v>
      </c>
      <c r="L2453" s="52">
        <v>0</v>
      </c>
      <c r="M2453" s="52">
        <v>0</v>
      </c>
      <c r="N2453" s="52">
        <v>0</v>
      </c>
    </row>
    <row r="2454" spans="1:14" x14ac:dyDescent="0.25">
      <c r="A2454" t="s">
        <v>155</v>
      </c>
      <c r="B2454" t="s">
        <v>181</v>
      </c>
      <c r="C2454" t="s">
        <v>182</v>
      </c>
      <c r="D2454" t="s">
        <v>183</v>
      </c>
      <c r="E2454">
        <v>2017</v>
      </c>
      <c r="F2454">
        <v>2016</v>
      </c>
      <c r="G2454" t="s">
        <v>137</v>
      </c>
      <c r="H2454" s="92" t="s">
        <v>293</v>
      </c>
      <c r="I2454" s="52">
        <v>0</v>
      </c>
      <c r="J2454" s="52">
        <v>0</v>
      </c>
      <c r="K2454" s="52">
        <v>0</v>
      </c>
      <c r="L2454" s="52">
        <v>0</v>
      </c>
      <c r="M2454" s="52">
        <v>0</v>
      </c>
      <c r="N2454" s="52">
        <v>0</v>
      </c>
    </row>
    <row r="2455" spans="1:14" x14ac:dyDescent="0.25">
      <c r="A2455" t="s">
        <v>155</v>
      </c>
      <c r="B2455" t="s">
        <v>181</v>
      </c>
      <c r="C2455" t="s">
        <v>182</v>
      </c>
      <c r="D2455" t="s">
        <v>183</v>
      </c>
      <c r="E2455">
        <v>2017</v>
      </c>
      <c r="F2455">
        <v>2016</v>
      </c>
      <c r="G2455" t="s">
        <v>137</v>
      </c>
      <c r="H2455" s="92" t="s">
        <v>294</v>
      </c>
      <c r="I2455" s="52">
        <v>0</v>
      </c>
      <c r="J2455" s="52">
        <v>0</v>
      </c>
      <c r="K2455" s="52">
        <v>0</v>
      </c>
      <c r="L2455" s="52">
        <v>0</v>
      </c>
      <c r="M2455" s="52">
        <v>0</v>
      </c>
      <c r="N2455" s="52">
        <v>0</v>
      </c>
    </row>
    <row r="2456" spans="1:14" x14ac:dyDescent="0.25">
      <c r="A2456" t="s">
        <v>155</v>
      </c>
      <c r="B2456" t="s">
        <v>181</v>
      </c>
      <c r="C2456" t="s">
        <v>182</v>
      </c>
      <c r="D2456" t="s">
        <v>183</v>
      </c>
      <c r="E2456">
        <v>2017</v>
      </c>
      <c r="F2456">
        <v>2016</v>
      </c>
      <c r="G2456" t="s">
        <v>138</v>
      </c>
      <c r="H2456" s="92" t="s">
        <v>285</v>
      </c>
      <c r="I2456" s="52">
        <v>1.61E-21</v>
      </c>
      <c r="J2456" s="52">
        <v>7.8599999999999998E-17</v>
      </c>
      <c r="K2456" s="52">
        <v>1.5500000000000001E-11</v>
      </c>
      <c r="L2456" s="52">
        <v>1.31E-9</v>
      </c>
      <c r="M2456" s="52">
        <v>4.6099999999999996E-9</v>
      </c>
      <c r="N2456" s="52">
        <v>1.09E-8</v>
      </c>
    </row>
    <row r="2457" spans="1:14" x14ac:dyDescent="0.25">
      <c r="A2457" t="s">
        <v>155</v>
      </c>
      <c r="B2457" t="s">
        <v>181</v>
      </c>
      <c r="C2457" t="s">
        <v>182</v>
      </c>
      <c r="D2457" t="s">
        <v>183</v>
      </c>
      <c r="E2457">
        <v>2017</v>
      </c>
      <c r="F2457">
        <v>2016</v>
      </c>
      <c r="G2457" t="s">
        <v>138</v>
      </c>
      <c r="H2457" s="92" t="s">
        <v>286</v>
      </c>
      <c r="I2457" s="52">
        <v>8.0099999999999994E-14</v>
      </c>
      <c r="J2457" s="52">
        <v>6.1199999999999995E-10</v>
      </c>
      <c r="K2457" s="52">
        <v>1.98E-7</v>
      </c>
      <c r="L2457" s="52">
        <v>4.69E-6</v>
      </c>
      <c r="M2457" s="52">
        <v>5.1100000000000002E-6</v>
      </c>
      <c r="N2457" s="52">
        <v>2.22E-4</v>
      </c>
    </row>
    <row r="2458" spans="1:14" x14ac:dyDescent="0.25">
      <c r="A2458" t="s">
        <v>155</v>
      </c>
      <c r="B2458" t="s">
        <v>181</v>
      </c>
      <c r="C2458" t="s">
        <v>182</v>
      </c>
      <c r="D2458" t="s">
        <v>183</v>
      </c>
      <c r="E2458">
        <v>2017</v>
      </c>
      <c r="F2458">
        <v>2016</v>
      </c>
      <c r="G2458" t="s">
        <v>138</v>
      </c>
      <c r="H2458" s="92" t="s">
        <v>287</v>
      </c>
      <c r="I2458" s="52">
        <v>1.51E-12</v>
      </c>
      <c r="J2458" s="52">
        <v>1.5700000000000002E-8</v>
      </c>
      <c r="K2458" s="52">
        <v>1.86E-6</v>
      </c>
      <c r="L2458" s="52">
        <v>1.29E-5</v>
      </c>
      <c r="M2458" s="52">
        <v>4.7700000000000001E-5</v>
      </c>
      <c r="N2458" s="52">
        <v>2.2200000000000002E-3</v>
      </c>
    </row>
    <row r="2459" spans="1:14" x14ac:dyDescent="0.25">
      <c r="A2459" t="s">
        <v>155</v>
      </c>
      <c r="B2459" t="s">
        <v>181</v>
      </c>
      <c r="C2459" t="s">
        <v>182</v>
      </c>
      <c r="D2459" t="s">
        <v>183</v>
      </c>
      <c r="E2459">
        <v>2017</v>
      </c>
      <c r="F2459">
        <v>2016</v>
      </c>
      <c r="G2459" t="s">
        <v>138</v>
      </c>
      <c r="H2459" s="92" t="s">
        <v>288</v>
      </c>
      <c r="I2459" s="52">
        <v>7.6200000000000002E-12</v>
      </c>
      <c r="J2459" s="52">
        <v>6.9300000000000005E-8</v>
      </c>
      <c r="K2459" s="52">
        <v>4.9300000000000002E-6</v>
      </c>
      <c r="L2459" s="52">
        <v>5.4599999999999999E-5</v>
      </c>
      <c r="M2459" s="52">
        <v>1.03E-4</v>
      </c>
      <c r="N2459" s="52">
        <v>2.8900000000000002E-3</v>
      </c>
    </row>
    <row r="2460" spans="1:14" x14ac:dyDescent="0.25">
      <c r="A2460" t="s">
        <v>155</v>
      </c>
      <c r="B2460" t="s">
        <v>181</v>
      </c>
      <c r="C2460" t="s">
        <v>182</v>
      </c>
      <c r="D2460" t="s">
        <v>183</v>
      </c>
      <c r="E2460">
        <v>2017</v>
      </c>
      <c r="F2460">
        <v>2016</v>
      </c>
      <c r="G2460" t="s">
        <v>138</v>
      </c>
      <c r="H2460" s="92" t="s">
        <v>289</v>
      </c>
      <c r="I2460" s="52">
        <v>4.6599999999999999E-11</v>
      </c>
      <c r="J2460" s="52">
        <v>1.98E-7</v>
      </c>
      <c r="K2460" s="52">
        <v>1.04E-5</v>
      </c>
      <c r="L2460" s="52">
        <v>7.3300000000000006E-5</v>
      </c>
      <c r="M2460" s="52">
        <v>2.1100000000000001E-4</v>
      </c>
      <c r="N2460" s="52">
        <v>4.2300000000000003E-3</v>
      </c>
    </row>
    <row r="2461" spans="1:14" x14ac:dyDescent="0.25">
      <c r="A2461" t="s">
        <v>155</v>
      </c>
      <c r="B2461" t="s">
        <v>181</v>
      </c>
      <c r="C2461" t="s">
        <v>182</v>
      </c>
      <c r="D2461" t="s">
        <v>183</v>
      </c>
      <c r="E2461">
        <v>2017</v>
      </c>
      <c r="F2461">
        <v>2016</v>
      </c>
      <c r="G2461" t="s">
        <v>138</v>
      </c>
      <c r="H2461" s="92" t="s">
        <v>290</v>
      </c>
      <c r="I2461" s="52">
        <v>2.5499999999999999E-11</v>
      </c>
      <c r="J2461" s="52">
        <v>1.5700000000000002E-8</v>
      </c>
      <c r="K2461" s="52">
        <v>1.64E-6</v>
      </c>
      <c r="L2461" s="52">
        <v>3.6100000000000002E-6</v>
      </c>
      <c r="M2461" s="52">
        <v>2.44E-5</v>
      </c>
      <c r="N2461" s="52">
        <v>5.2899999999999996E-4</v>
      </c>
    </row>
    <row r="2462" spans="1:14" x14ac:dyDescent="0.25">
      <c r="A2462" t="s">
        <v>155</v>
      </c>
      <c r="B2462" t="s">
        <v>181</v>
      </c>
      <c r="C2462" t="s">
        <v>182</v>
      </c>
      <c r="D2462" t="s">
        <v>183</v>
      </c>
      <c r="E2462">
        <v>2017</v>
      </c>
      <c r="F2462">
        <v>2016</v>
      </c>
      <c r="G2462" t="s">
        <v>138</v>
      </c>
      <c r="H2462" s="92" t="s">
        <v>291</v>
      </c>
      <c r="I2462" s="52">
        <v>1.29E-11</v>
      </c>
      <c r="J2462" s="52">
        <v>8.2100000000000004E-9</v>
      </c>
      <c r="K2462" s="52">
        <v>7.23E-7</v>
      </c>
      <c r="L2462" s="52">
        <v>2.4399999999999999E-6</v>
      </c>
      <c r="M2462" s="52">
        <v>1.1399999999999999E-5</v>
      </c>
      <c r="N2462" s="52">
        <v>1.56E-4</v>
      </c>
    </row>
    <row r="2463" spans="1:14" x14ac:dyDescent="0.25">
      <c r="A2463" t="s">
        <v>155</v>
      </c>
      <c r="B2463" t="s">
        <v>181</v>
      </c>
      <c r="C2463" t="s">
        <v>182</v>
      </c>
      <c r="D2463" t="s">
        <v>183</v>
      </c>
      <c r="E2463">
        <v>2017</v>
      </c>
      <c r="F2463">
        <v>2016</v>
      </c>
      <c r="G2463" t="s">
        <v>138</v>
      </c>
      <c r="H2463" s="92" t="s">
        <v>292</v>
      </c>
      <c r="I2463" s="52">
        <v>2.9099999999999999E-12</v>
      </c>
      <c r="J2463" s="52">
        <v>1.55E-9</v>
      </c>
      <c r="K2463" s="52">
        <v>1.4000000000000001E-7</v>
      </c>
      <c r="L2463" s="52">
        <v>4.82E-7</v>
      </c>
      <c r="M2463" s="52">
        <v>2.1900000000000002E-6</v>
      </c>
      <c r="N2463" s="52">
        <v>2.9300000000000001E-5</v>
      </c>
    </row>
    <row r="2464" spans="1:14" x14ac:dyDescent="0.25">
      <c r="A2464" t="s">
        <v>155</v>
      </c>
      <c r="B2464" t="s">
        <v>181</v>
      </c>
      <c r="C2464" t="s">
        <v>182</v>
      </c>
      <c r="D2464" t="s">
        <v>183</v>
      </c>
      <c r="E2464">
        <v>2017</v>
      </c>
      <c r="F2464">
        <v>2016</v>
      </c>
      <c r="G2464" t="s">
        <v>138</v>
      </c>
      <c r="H2464" s="92" t="s">
        <v>293</v>
      </c>
      <c r="I2464" s="52">
        <v>1.08E-12</v>
      </c>
      <c r="J2464" s="52">
        <v>4.9500000000000005E-10</v>
      </c>
      <c r="K2464" s="52">
        <v>4.07E-8</v>
      </c>
      <c r="L2464" s="52">
        <v>1.5800000000000001E-7</v>
      </c>
      <c r="M2464" s="52">
        <v>6.3900000000000004E-7</v>
      </c>
      <c r="N2464" s="52">
        <v>8.4300000000000006E-6</v>
      </c>
    </row>
    <row r="2465" spans="1:14" x14ac:dyDescent="0.25">
      <c r="A2465" t="s">
        <v>155</v>
      </c>
      <c r="B2465" t="s">
        <v>181</v>
      </c>
      <c r="C2465" t="s">
        <v>182</v>
      </c>
      <c r="D2465" t="s">
        <v>183</v>
      </c>
      <c r="E2465">
        <v>2017</v>
      </c>
      <c r="F2465">
        <v>2016</v>
      </c>
      <c r="G2465" t="s">
        <v>138</v>
      </c>
      <c r="H2465" s="92" t="s">
        <v>294</v>
      </c>
      <c r="I2465" s="52">
        <v>3.44E-13</v>
      </c>
      <c r="J2465" s="52">
        <v>1.79E-10</v>
      </c>
      <c r="K2465" s="52">
        <v>1.14E-8</v>
      </c>
      <c r="L2465" s="52">
        <v>5.8600000000000002E-8</v>
      </c>
      <c r="M2465" s="52">
        <v>2.0100000000000001E-7</v>
      </c>
      <c r="N2465" s="52">
        <v>2.5100000000000001E-6</v>
      </c>
    </row>
    <row r="2466" spans="1:14" x14ac:dyDescent="0.25">
      <c r="A2466" t="s">
        <v>155</v>
      </c>
      <c r="B2466" t="s">
        <v>181</v>
      </c>
      <c r="C2466" t="s">
        <v>182</v>
      </c>
      <c r="D2466" t="s">
        <v>183</v>
      </c>
      <c r="E2466">
        <v>2018</v>
      </c>
      <c r="F2466">
        <v>2016</v>
      </c>
      <c r="G2466" t="s">
        <v>134</v>
      </c>
      <c r="H2466" s="92" t="s">
        <v>285</v>
      </c>
      <c r="I2466" s="74">
        <v>4.0699999999999998E-19</v>
      </c>
      <c r="J2466" s="74">
        <v>3.5600000000000001E-10</v>
      </c>
      <c r="K2466" s="74">
        <v>9.3600000000000002E-6</v>
      </c>
      <c r="L2466" s="74">
        <v>7.9999999999999996E-6</v>
      </c>
      <c r="M2466" s="74">
        <v>1.36E-4</v>
      </c>
      <c r="N2466" s="74">
        <v>2.2000000000000001E-3</v>
      </c>
    </row>
    <row r="2467" spans="1:14" x14ac:dyDescent="0.25">
      <c r="A2467" t="s">
        <v>155</v>
      </c>
      <c r="B2467" t="s">
        <v>181</v>
      </c>
      <c r="C2467" t="s">
        <v>182</v>
      </c>
      <c r="D2467" t="s">
        <v>183</v>
      </c>
      <c r="E2467">
        <v>2018</v>
      </c>
      <c r="F2467">
        <v>2016</v>
      </c>
      <c r="G2467" t="s">
        <v>134</v>
      </c>
      <c r="H2467" s="92" t="s">
        <v>286</v>
      </c>
      <c r="I2467" s="74">
        <v>7.0200000000000004E-13</v>
      </c>
      <c r="J2467" s="74">
        <v>6.9900000000000001E-9</v>
      </c>
      <c r="K2467" s="74">
        <v>1.34E-5</v>
      </c>
      <c r="L2467" s="74">
        <v>7.5599999999999996E-6</v>
      </c>
      <c r="M2467" s="74">
        <v>2.7099999999999997E-4</v>
      </c>
      <c r="N2467" s="74">
        <v>3.2499999999999999E-3</v>
      </c>
    </row>
    <row r="2468" spans="1:14" x14ac:dyDescent="0.25">
      <c r="A2468" t="s">
        <v>155</v>
      </c>
      <c r="B2468" t="s">
        <v>181</v>
      </c>
      <c r="C2468" t="s">
        <v>182</v>
      </c>
      <c r="D2468" t="s">
        <v>183</v>
      </c>
      <c r="E2468">
        <v>2018</v>
      </c>
      <c r="F2468">
        <v>2016</v>
      </c>
      <c r="G2468" t="s">
        <v>134</v>
      </c>
      <c r="H2468" s="92" t="s">
        <v>287</v>
      </c>
      <c r="I2468" s="74">
        <v>7.8999999999999999E-12</v>
      </c>
      <c r="J2468" s="74">
        <v>5.0400000000000001E-8</v>
      </c>
      <c r="K2468" s="74">
        <v>1.17E-5</v>
      </c>
      <c r="L2468" s="74">
        <v>3.7599999999999999E-5</v>
      </c>
      <c r="M2468" s="74">
        <v>1.8599999999999999E-4</v>
      </c>
      <c r="N2468" s="74">
        <v>4.1900000000000001E-3</v>
      </c>
    </row>
    <row r="2469" spans="1:14" x14ac:dyDescent="0.25">
      <c r="A2469" t="s">
        <v>155</v>
      </c>
      <c r="B2469" t="s">
        <v>181</v>
      </c>
      <c r="C2469" t="s">
        <v>182</v>
      </c>
      <c r="D2469" t="s">
        <v>183</v>
      </c>
      <c r="E2469">
        <v>2018</v>
      </c>
      <c r="F2469">
        <v>2016</v>
      </c>
      <c r="G2469" t="s">
        <v>134</v>
      </c>
      <c r="H2469" s="92" t="s">
        <v>288</v>
      </c>
      <c r="I2469" s="74">
        <v>3.3699999999999997E-11</v>
      </c>
      <c r="J2469" s="74">
        <v>1.1600000000000001E-7</v>
      </c>
      <c r="K2469" s="74">
        <v>1.1E-5</v>
      </c>
      <c r="L2469" s="74">
        <v>6.41E-5</v>
      </c>
      <c r="M2469" s="74">
        <v>2.3499999999999999E-4</v>
      </c>
      <c r="N2469" s="74">
        <v>4.64E-3</v>
      </c>
    </row>
    <row r="2470" spans="1:14" x14ac:dyDescent="0.25">
      <c r="A2470" t="s">
        <v>155</v>
      </c>
      <c r="B2470" t="s">
        <v>181</v>
      </c>
      <c r="C2470" t="s">
        <v>182</v>
      </c>
      <c r="D2470" t="s">
        <v>183</v>
      </c>
      <c r="E2470">
        <v>2018</v>
      </c>
      <c r="F2470">
        <v>2016</v>
      </c>
      <c r="G2470" t="s">
        <v>134</v>
      </c>
      <c r="H2470" s="92" t="s">
        <v>289</v>
      </c>
      <c r="I2470" s="74">
        <v>1.0700000000000001E-10</v>
      </c>
      <c r="J2470" s="74">
        <v>2.4600000000000001E-7</v>
      </c>
      <c r="K2470" s="74">
        <v>1.3900000000000001E-5</v>
      </c>
      <c r="L2470" s="74">
        <v>8.5599999999999994E-5</v>
      </c>
      <c r="M2470" s="74">
        <v>3.0200000000000002E-4</v>
      </c>
      <c r="N2470" s="74">
        <v>5.4599999999999996E-3</v>
      </c>
    </row>
    <row r="2471" spans="1:14" x14ac:dyDescent="0.25">
      <c r="A2471" t="s">
        <v>155</v>
      </c>
      <c r="B2471" t="s">
        <v>181</v>
      </c>
      <c r="C2471" t="s">
        <v>182</v>
      </c>
      <c r="D2471" t="s">
        <v>183</v>
      </c>
      <c r="E2471">
        <v>2018</v>
      </c>
      <c r="F2471">
        <v>2016</v>
      </c>
      <c r="G2471" t="s">
        <v>134</v>
      </c>
      <c r="H2471" s="92" t="s">
        <v>290</v>
      </c>
      <c r="I2471" s="74">
        <v>3.2499999999999998E-11</v>
      </c>
      <c r="J2471" s="74">
        <v>1.8399999999999999E-8</v>
      </c>
      <c r="K2471" s="74">
        <v>1.9800000000000001E-6</v>
      </c>
      <c r="L2471" s="74">
        <v>4.2200000000000003E-6</v>
      </c>
      <c r="M2471" s="74">
        <v>2.8900000000000001E-5</v>
      </c>
      <c r="N2471" s="74">
        <v>6.3699999999999998E-4</v>
      </c>
    </row>
    <row r="2472" spans="1:14" x14ac:dyDescent="0.25">
      <c r="A2472" t="s">
        <v>155</v>
      </c>
      <c r="B2472" t="s">
        <v>181</v>
      </c>
      <c r="C2472" t="s">
        <v>182</v>
      </c>
      <c r="D2472" t="s">
        <v>183</v>
      </c>
      <c r="E2472">
        <v>2018</v>
      </c>
      <c r="F2472">
        <v>2016</v>
      </c>
      <c r="G2472" t="s">
        <v>134</v>
      </c>
      <c r="H2472" s="92" t="s">
        <v>291</v>
      </c>
      <c r="I2472" s="74">
        <v>1.54E-11</v>
      </c>
      <c r="J2472" s="74">
        <v>9.5800000000000004E-9</v>
      </c>
      <c r="K2472" s="74">
        <v>8.6700000000000002E-7</v>
      </c>
      <c r="L2472" s="74">
        <v>2.8399999999999999E-6</v>
      </c>
      <c r="M2472" s="74">
        <v>1.36E-5</v>
      </c>
      <c r="N2472" s="74">
        <v>1.8799999999999999E-4</v>
      </c>
    </row>
    <row r="2473" spans="1:14" x14ac:dyDescent="0.25">
      <c r="A2473" t="s">
        <v>155</v>
      </c>
      <c r="B2473" t="s">
        <v>181</v>
      </c>
      <c r="C2473" t="s">
        <v>182</v>
      </c>
      <c r="D2473" t="s">
        <v>183</v>
      </c>
      <c r="E2473">
        <v>2018</v>
      </c>
      <c r="F2473">
        <v>2016</v>
      </c>
      <c r="G2473" t="s">
        <v>134</v>
      </c>
      <c r="H2473" s="92" t="s">
        <v>292</v>
      </c>
      <c r="I2473" s="74">
        <v>3.4000000000000001E-12</v>
      </c>
      <c r="J2473" s="74">
        <v>1.8199999999999999E-9</v>
      </c>
      <c r="K2473" s="74">
        <v>1.68E-7</v>
      </c>
      <c r="L2473" s="74">
        <v>5.6199999999999998E-7</v>
      </c>
      <c r="M2473" s="74">
        <v>2.61E-6</v>
      </c>
      <c r="N2473" s="74">
        <v>3.5200000000000002E-5</v>
      </c>
    </row>
    <row r="2474" spans="1:14" x14ac:dyDescent="0.25">
      <c r="A2474" t="s">
        <v>155</v>
      </c>
      <c r="B2474" t="s">
        <v>181</v>
      </c>
      <c r="C2474" t="s">
        <v>182</v>
      </c>
      <c r="D2474" t="s">
        <v>183</v>
      </c>
      <c r="E2474">
        <v>2018</v>
      </c>
      <c r="F2474">
        <v>2016</v>
      </c>
      <c r="G2474" t="s">
        <v>134</v>
      </c>
      <c r="H2474" s="92" t="s">
        <v>293</v>
      </c>
      <c r="I2474" s="74">
        <v>1.29E-12</v>
      </c>
      <c r="J2474" s="74">
        <v>5.7799999999999997E-10</v>
      </c>
      <c r="K2474" s="74">
        <v>4.88E-8</v>
      </c>
      <c r="L2474" s="74">
        <v>1.8400000000000001E-7</v>
      </c>
      <c r="M2474" s="74">
        <v>7.6000000000000003E-7</v>
      </c>
      <c r="N2474" s="74">
        <v>1.01E-5</v>
      </c>
    </row>
    <row r="2475" spans="1:14" x14ac:dyDescent="0.25">
      <c r="A2475" t="s">
        <v>155</v>
      </c>
      <c r="B2475" t="s">
        <v>181</v>
      </c>
      <c r="C2475" t="s">
        <v>182</v>
      </c>
      <c r="D2475" t="s">
        <v>183</v>
      </c>
      <c r="E2475">
        <v>2018</v>
      </c>
      <c r="F2475">
        <v>2016</v>
      </c>
      <c r="G2475" t="s">
        <v>134</v>
      </c>
      <c r="H2475" s="92" t="s">
        <v>294</v>
      </c>
      <c r="I2475" s="74">
        <v>4.14E-13</v>
      </c>
      <c r="J2475" s="74">
        <v>2.0800000000000001E-10</v>
      </c>
      <c r="K2475" s="74">
        <v>1.37E-8</v>
      </c>
      <c r="L2475" s="74">
        <v>6.8400000000000004E-8</v>
      </c>
      <c r="M2475" s="74">
        <v>2.3900000000000001E-7</v>
      </c>
      <c r="N2475" s="74">
        <v>3.0199999999999999E-6</v>
      </c>
    </row>
    <row r="2476" spans="1:14" x14ac:dyDescent="0.25">
      <c r="A2476" t="s">
        <v>155</v>
      </c>
      <c r="B2476" t="s">
        <v>181</v>
      </c>
      <c r="C2476" t="s">
        <v>182</v>
      </c>
      <c r="D2476" t="s">
        <v>183</v>
      </c>
      <c r="E2476">
        <v>2018</v>
      </c>
      <c r="F2476">
        <v>2016</v>
      </c>
      <c r="G2476" t="s">
        <v>137</v>
      </c>
      <c r="H2476" s="92" t="s">
        <v>285</v>
      </c>
      <c r="I2476" s="52">
        <v>0</v>
      </c>
      <c r="J2476" s="52">
        <v>3.0900000000000002E-10</v>
      </c>
      <c r="K2476" s="52">
        <v>9.3600000000000002E-6</v>
      </c>
      <c r="L2476" s="52">
        <v>7.9899999999999997E-6</v>
      </c>
      <c r="M2476" s="52">
        <v>1.36E-4</v>
      </c>
      <c r="N2476" s="52">
        <v>2.2000000000000001E-3</v>
      </c>
    </row>
    <row r="2477" spans="1:14" x14ac:dyDescent="0.25">
      <c r="A2477" t="s">
        <v>155</v>
      </c>
      <c r="B2477" t="s">
        <v>181</v>
      </c>
      <c r="C2477" t="s">
        <v>182</v>
      </c>
      <c r="D2477" t="s">
        <v>183</v>
      </c>
      <c r="E2477">
        <v>2018</v>
      </c>
      <c r="F2477">
        <v>2016</v>
      </c>
      <c r="G2477" t="s">
        <v>137</v>
      </c>
      <c r="H2477" s="92" t="s">
        <v>286</v>
      </c>
      <c r="I2477" s="52">
        <v>0</v>
      </c>
      <c r="J2477" s="52">
        <v>2.88E-11</v>
      </c>
      <c r="K2477" s="52">
        <v>1.26E-5</v>
      </c>
      <c r="L2477" s="52">
        <v>2.0899999999999999E-6</v>
      </c>
      <c r="M2477" s="52">
        <v>2.6499999999999999E-4</v>
      </c>
      <c r="N2477" s="52">
        <v>2.7499999999999998E-3</v>
      </c>
    </row>
    <row r="2478" spans="1:14" x14ac:dyDescent="0.25">
      <c r="A2478" t="s">
        <v>155</v>
      </c>
      <c r="B2478" t="s">
        <v>181</v>
      </c>
      <c r="C2478" t="s">
        <v>182</v>
      </c>
      <c r="D2478" t="s">
        <v>183</v>
      </c>
      <c r="E2478">
        <v>2018</v>
      </c>
      <c r="F2478">
        <v>2016</v>
      </c>
      <c r="G2478" t="s">
        <v>137</v>
      </c>
      <c r="H2478" s="92" t="s">
        <v>287</v>
      </c>
      <c r="I2478" s="52">
        <v>0</v>
      </c>
      <c r="J2478" s="52">
        <v>6.4299999999999999E-12</v>
      </c>
      <c r="K2478" s="52">
        <v>7.96E-6</v>
      </c>
      <c r="L2478" s="52">
        <v>2.5800000000000001E-7</v>
      </c>
      <c r="M2478" s="52">
        <v>1.3200000000000001E-4</v>
      </c>
      <c r="N2478" s="52">
        <v>1.9300000000000001E-3</v>
      </c>
    </row>
    <row r="2479" spans="1:14" x14ac:dyDescent="0.25">
      <c r="A2479" t="s">
        <v>155</v>
      </c>
      <c r="B2479" t="s">
        <v>181</v>
      </c>
      <c r="C2479" t="s">
        <v>182</v>
      </c>
      <c r="D2479" t="s">
        <v>183</v>
      </c>
      <c r="E2479">
        <v>2018</v>
      </c>
      <c r="F2479">
        <v>2016</v>
      </c>
      <c r="G2479" t="s">
        <v>137</v>
      </c>
      <c r="H2479" s="92" t="s">
        <v>288</v>
      </c>
      <c r="I2479" s="52">
        <v>0</v>
      </c>
      <c r="J2479" s="52">
        <v>2.36E-12</v>
      </c>
      <c r="K2479" s="52">
        <v>5.0699999999999997E-6</v>
      </c>
      <c r="L2479" s="52">
        <v>3.9499999999999998E-7</v>
      </c>
      <c r="M2479" s="52">
        <v>1.15E-4</v>
      </c>
      <c r="N2479" s="52">
        <v>1.0499999999999999E-3</v>
      </c>
    </row>
    <row r="2480" spans="1:14" x14ac:dyDescent="0.25">
      <c r="A2480" t="s">
        <v>155</v>
      </c>
      <c r="B2480" t="s">
        <v>181</v>
      </c>
      <c r="C2480" t="s">
        <v>182</v>
      </c>
      <c r="D2480" t="s">
        <v>183</v>
      </c>
      <c r="E2480">
        <v>2018</v>
      </c>
      <c r="F2480">
        <v>2016</v>
      </c>
      <c r="G2480" t="s">
        <v>137</v>
      </c>
      <c r="H2480" s="92" t="s">
        <v>289</v>
      </c>
      <c r="I2480" s="52">
        <v>0</v>
      </c>
      <c r="J2480" s="52">
        <v>2.14E-13</v>
      </c>
      <c r="K2480" s="52">
        <v>2.0899999999999999E-6</v>
      </c>
      <c r="L2480" s="52">
        <v>8.9599999999999995E-8</v>
      </c>
      <c r="M2480" s="52">
        <v>4.6100000000000002E-5</v>
      </c>
      <c r="N2480" s="52">
        <v>4.2400000000000001E-4</v>
      </c>
    </row>
    <row r="2481" spans="1:14" x14ac:dyDescent="0.25">
      <c r="A2481" t="s">
        <v>155</v>
      </c>
      <c r="B2481" t="s">
        <v>181</v>
      </c>
      <c r="C2481" t="s">
        <v>182</v>
      </c>
      <c r="D2481" t="s">
        <v>183</v>
      </c>
      <c r="E2481">
        <v>2018</v>
      </c>
      <c r="F2481">
        <v>2016</v>
      </c>
      <c r="G2481" t="s">
        <v>137</v>
      </c>
      <c r="H2481" s="92" t="s">
        <v>290</v>
      </c>
      <c r="I2481" s="52">
        <v>0</v>
      </c>
      <c r="J2481" s="52">
        <v>0</v>
      </c>
      <c r="K2481" s="52">
        <v>7.1099999999999995E-8</v>
      </c>
      <c r="L2481" s="52">
        <v>2.4199999999999999E-10</v>
      </c>
      <c r="M2481" s="52">
        <v>6.5300000000000004E-7</v>
      </c>
      <c r="N2481" s="52">
        <v>2.12E-5</v>
      </c>
    </row>
    <row r="2482" spans="1:14" x14ac:dyDescent="0.25">
      <c r="A2482" t="s">
        <v>155</v>
      </c>
      <c r="B2482" t="s">
        <v>181</v>
      </c>
      <c r="C2482" t="s">
        <v>182</v>
      </c>
      <c r="D2482" t="s">
        <v>183</v>
      </c>
      <c r="E2482">
        <v>2018</v>
      </c>
      <c r="F2482">
        <v>2016</v>
      </c>
      <c r="G2482" t="s">
        <v>137</v>
      </c>
      <c r="H2482" s="92" t="s">
        <v>291</v>
      </c>
      <c r="I2482" s="52">
        <v>0</v>
      </c>
      <c r="J2482" s="52">
        <v>0</v>
      </c>
      <c r="K2482" s="52">
        <v>2.66E-8</v>
      </c>
      <c r="L2482" s="52">
        <v>1.06E-10</v>
      </c>
      <c r="M2482" s="52">
        <v>3.3700000000000001E-7</v>
      </c>
      <c r="N2482" s="52">
        <v>5.5400000000000003E-6</v>
      </c>
    </row>
    <row r="2483" spans="1:14" x14ac:dyDescent="0.25">
      <c r="A2483" t="s">
        <v>155</v>
      </c>
      <c r="B2483" t="s">
        <v>181</v>
      </c>
      <c r="C2483" t="s">
        <v>182</v>
      </c>
      <c r="D2483" t="s">
        <v>183</v>
      </c>
      <c r="E2483">
        <v>2018</v>
      </c>
      <c r="F2483">
        <v>2016</v>
      </c>
      <c r="G2483" t="s">
        <v>137</v>
      </c>
      <c r="H2483" s="92" t="s">
        <v>292</v>
      </c>
      <c r="I2483" s="52">
        <v>0</v>
      </c>
      <c r="J2483" s="52">
        <v>0</v>
      </c>
      <c r="K2483" s="52">
        <v>4.7500000000000003E-9</v>
      </c>
      <c r="L2483" s="52">
        <v>2.1199999999999999E-11</v>
      </c>
      <c r="M2483" s="52">
        <v>5.2999999999999998E-8</v>
      </c>
      <c r="N2483" s="52">
        <v>1.04E-6</v>
      </c>
    </row>
    <row r="2484" spans="1:14" x14ac:dyDescent="0.25">
      <c r="A2484" t="s">
        <v>155</v>
      </c>
      <c r="B2484" t="s">
        <v>181</v>
      </c>
      <c r="C2484" t="s">
        <v>182</v>
      </c>
      <c r="D2484" t="s">
        <v>183</v>
      </c>
      <c r="E2484">
        <v>2018</v>
      </c>
      <c r="F2484">
        <v>2016</v>
      </c>
      <c r="G2484" t="s">
        <v>137</v>
      </c>
      <c r="H2484" s="92" t="s">
        <v>293</v>
      </c>
      <c r="I2484" s="52">
        <v>0</v>
      </c>
      <c r="J2484" s="52">
        <v>0</v>
      </c>
      <c r="K2484" s="52">
        <v>1.3000000000000001E-9</v>
      </c>
      <c r="L2484" s="52">
        <v>7.5400000000000006E-12</v>
      </c>
      <c r="M2484" s="52">
        <v>1.46E-8</v>
      </c>
      <c r="N2484" s="52">
        <v>3.0199999999999998E-7</v>
      </c>
    </row>
    <row r="2485" spans="1:14" x14ac:dyDescent="0.25">
      <c r="A2485" t="s">
        <v>155</v>
      </c>
      <c r="B2485" t="s">
        <v>181</v>
      </c>
      <c r="C2485" t="s">
        <v>182</v>
      </c>
      <c r="D2485" t="s">
        <v>183</v>
      </c>
      <c r="E2485">
        <v>2018</v>
      </c>
      <c r="F2485">
        <v>2016</v>
      </c>
      <c r="G2485" t="s">
        <v>137</v>
      </c>
      <c r="H2485" s="92" t="s">
        <v>294</v>
      </c>
      <c r="I2485" s="52">
        <v>0</v>
      </c>
      <c r="J2485" s="52">
        <v>0</v>
      </c>
      <c r="K2485" s="52">
        <v>3.5700000000000001E-10</v>
      </c>
      <c r="L2485" s="52">
        <v>2.89E-12</v>
      </c>
      <c r="M2485" s="52">
        <v>3.6899999999999999E-9</v>
      </c>
      <c r="N2485" s="52">
        <v>9.0800000000000006E-8</v>
      </c>
    </row>
    <row r="2486" spans="1:14" x14ac:dyDescent="0.25">
      <c r="A2486" t="s">
        <v>155</v>
      </c>
      <c r="B2486" t="s">
        <v>181</v>
      </c>
      <c r="C2486" t="s">
        <v>182</v>
      </c>
      <c r="D2486" t="s">
        <v>183</v>
      </c>
      <c r="E2486">
        <v>2018</v>
      </c>
      <c r="F2486">
        <v>2016</v>
      </c>
      <c r="G2486" t="s">
        <v>138</v>
      </c>
      <c r="H2486" s="92" t="s">
        <v>285</v>
      </c>
      <c r="I2486" s="52">
        <v>1.8699999999999999E-21</v>
      </c>
      <c r="J2486" s="52">
        <v>9.1700000000000004E-17</v>
      </c>
      <c r="K2486" s="52">
        <v>1.8100000000000001E-11</v>
      </c>
      <c r="L2486" s="52">
        <v>1.5300000000000001E-9</v>
      </c>
      <c r="M2486" s="52">
        <v>5.38E-9</v>
      </c>
      <c r="N2486" s="52">
        <v>1.28E-8</v>
      </c>
    </row>
    <row r="2487" spans="1:14" x14ac:dyDescent="0.25">
      <c r="A2487" t="s">
        <v>155</v>
      </c>
      <c r="B2487" t="s">
        <v>181</v>
      </c>
      <c r="C2487" t="s">
        <v>182</v>
      </c>
      <c r="D2487" t="s">
        <v>183</v>
      </c>
      <c r="E2487">
        <v>2018</v>
      </c>
      <c r="F2487">
        <v>2016</v>
      </c>
      <c r="G2487" t="s">
        <v>138</v>
      </c>
      <c r="H2487" s="92" t="s">
        <v>286</v>
      </c>
      <c r="I2487" s="52">
        <v>9.3500000000000005E-14</v>
      </c>
      <c r="J2487" s="52">
        <v>7.1400000000000002E-10</v>
      </c>
      <c r="K2487" s="52">
        <v>2.3099999999999999E-7</v>
      </c>
      <c r="L2487" s="52">
        <v>5.4700000000000001E-6</v>
      </c>
      <c r="M2487" s="52">
        <v>5.9599999999999997E-6</v>
      </c>
      <c r="N2487" s="52">
        <v>2.5999999999999998E-4</v>
      </c>
    </row>
    <row r="2488" spans="1:14" x14ac:dyDescent="0.25">
      <c r="A2488" t="s">
        <v>155</v>
      </c>
      <c r="B2488" t="s">
        <v>181</v>
      </c>
      <c r="C2488" t="s">
        <v>182</v>
      </c>
      <c r="D2488" t="s">
        <v>183</v>
      </c>
      <c r="E2488">
        <v>2018</v>
      </c>
      <c r="F2488">
        <v>2016</v>
      </c>
      <c r="G2488" t="s">
        <v>138</v>
      </c>
      <c r="H2488" s="92" t="s">
        <v>287</v>
      </c>
      <c r="I2488" s="52">
        <v>1.76E-12</v>
      </c>
      <c r="J2488" s="52">
        <v>1.8399999999999999E-8</v>
      </c>
      <c r="K2488" s="52">
        <v>2.17E-6</v>
      </c>
      <c r="L2488" s="52">
        <v>1.5099999999999999E-5</v>
      </c>
      <c r="M2488" s="52">
        <v>5.5600000000000003E-5</v>
      </c>
      <c r="N2488" s="52">
        <v>2.5799999999999998E-3</v>
      </c>
    </row>
    <row r="2489" spans="1:14" x14ac:dyDescent="0.25">
      <c r="A2489" t="s">
        <v>155</v>
      </c>
      <c r="B2489" t="s">
        <v>181</v>
      </c>
      <c r="C2489" t="s">
        <v>182</v>
      </c>
      <c r="D2489" t="s">
        <v>183</v>
      </c>
      <c r="E2489">
        <v>2018</v>
      </c>
      <c r="F2489">
        <v>2016</v>
      </c>
      <c r="G2489" t="s">
        <v>138</v>
      </c>
      <c r="H2489" s="92" t="s">
        <v>288</v>
      </c>
      <c r="I2489" s="52">
        <v>8.8899999999999995E-12</v>
      </c>
      <c r="J2489" s="52">
        <v>8.0900000000000003E-8</v>
      </c>
      <c r="K2489" s="52">
        <v>5.75E-6</v>
      </c>
      <c r="L2489" s="52">
        <v>6.3700000000000003E-5</v>
      </c>
      <c r="M2489" s="52">
        <v>1.2E-4</v>
      </c>
      <c r="N2489" s="52">
        <v>3.3800000000000002E-3</v>
      </c>
    </row>
    <row r="2490" spans="1:14" x14ac:dyDescent="0.25">
      <c r="A2490" t="s">
        <v>155</v>
      </c>
      <c r="B2490" t="s">
        <v>181</v>
      </c>
      <c r="C2490" t="s">
        <v>182</v>
      </c>
      <c r="D2490" t="s">
        <v>183</v>
      </c>
      <c r="E2490">
        <v>2018</v>
      </c>
      <c r="F2490">
        <v>2016</v>
      </c>
      <c r="G2490" t="s">
        <v>138</v>
      </c>
      <c r="H2490" s="92" t="s">
        <v>289</v>
      </c>
      <c r="I2490" s="52">
        <v>5.4300000000000002E-11</v>
      </c>
      <c r="J2490" s="52">
        <v>2.3200000000000001E-7</v>
      </c>
      <c r="K2490" s="52">
        <v>1.2099999999999999E-5</v>
      </c>
      <c r="L2490" s="52">
        <v>8.5500000000000005E-5</v>
      </c>
      <c r="M2490" s="52">
        <v>2.4699999999999999E-4</v>
      </c>
      <c r="N2490" s="52">
        <v>4.9399999999999999E-3</v>
      </c>
    </row>
    <row r="2491" spans="1:14" x14ac:dyDescent="0.25">
      <c r="A2491" t="s">
        <v>155</v>
      </c>
      <c r="B2491" t="s">
        <v>181</v>
      </c>
      <c r="C2491" t="s">
        <v>182</v>
      </c>
      <c r="D2491" t="s">
        <v>183</v>
      </c>
      <c r="E2491">
        <v>2018</v>
      </c>
      <c r="F2491">
        <v>2016</v>
      </c>
      <c r="G2491" t="s">
        <v>138</v>
      </c>
      <c r="H2491" s="92" t="s">
        <v>290</v>
      </c>
      <c r="I2491" s="52">
        <v>2.9800000000000003E-11</v>
      </c>
      <c r="J2491" s="52">
        <v>1.8299999999999998E-8</v>
      </c>
      <c r="K2491" s="52">
        <v>1.9099999999999999E-6</v>
      </c>
      <c r="L2491" s="52">
        <v>4.2200000000000003E-6</v>
      </c>
      <c r="M2491" s="52">
        <v>2.8500000000000002E-5</v>
      </c>
      <c r="N2491" s="52">
        <v>6.1700000000000004E-4</v>
      </c>
    </row>
    <row r="2492" spans="1:14" x14ac:dyDescent="0.25">
      <c r="A2492" t="s">
        <v>155</v>
      </c>
      <c r="B2492" t="s">
        <v>181</v>
      </c>
      <c r="C2492" t="s">
        <v>182</v>
      </c>
      <c r="D2492" t="s">
        <v>183</v>
      </c>
      <c r="E2492">
        <v>2018</v>
      </c>
      <c r="F2492">
        <v>2016</v>
      </c>
      <c r="G2492" t="s">
        <v>138</v>
      </c>
      <c r="H2492" s="92" t="s">
        <v>291</v>
      </c>
      <c r="I2492" s="52">
        <v>1.5100000000000001E-11</v>
      </c>
      <c r="J2492" s="52">
        <v>9.5800000000000004E-9</v>
      </c>
      <c r="K2492" s="52">
        <v>8.4300000000000002E-7</v>
      </c>
      <c r="L2492" s="52">
        <v>2.8399999999999999E-6</v>
      </c>
      <c r="M2492" s="52">
        <v>1.33E-5</v>
      </c>
      <c r="N2492" s="52">
        <v>1.8200000000000001E-4</v>
      </c>
    </row>
    <row r="2493" spans="1:14" x14ac:dyDescent="0.25">
      <c r="A2493" t="s">
        <v>155</v>
      </c>
      <c r="B2493" t="s">
        <v>181</v>
      </c>
      <c r="C2493" t="s">
        <v>182</v>
      </c>
      <c r="D2493" t="s">
        <v>183</v>
      </c>
      <c r="E2493">
        <v>2018</v>
      </c>
      <c r="F2493">
        <v>2016</v>
      </c>
      <c r="G2493" t="s">
        <v>138</v>
      </c>
      <c r="H2493" s="92" t="s">
        <v>292</v>
      </c>
      <c r="I2493" s="52">
        <v>3.4000000000000001E-12</v>
      </c>
      <c r="J2493" s="52">
        <v>1.81E-9</v>
      </c>
      <c r="K2493" s="52">
        <v>1.6299999999999999E-7</v>
      </c>
      <c r="L2493" s="52">
        <v>5.6199999999999998E-7</v>
      </c>
      <c r="M2493" s="52">
        <v>2.5600000000000001E-6</v>
      </c>
      <c r="N2493" s="52">
        <v>3.4199999999999998E-5</v>
      </c>
    </row>
    <row r="2494" spans="1:14" x14ac:dyDescent="0.25">
      <c r="A2494" t="s">
        <v>155</v>
      </c>
      <c r="B2494" t="s">
        <v>181</v>
      </c>
      <c r="C2494" t="s">
        <v>182</v>
      </c>
      <c r="D2494" t="s">
        <v>183</v>
      </c>
      <c r="E2494">
        <v>2018</v>
      </c>
      <c r="F2494">
        <v>2016</v>
      </c>
      <c r="G2494" t="s">
        <v>138</v>
      </c>
      <c r="H2494" s="92" t="s">
        <v>293</v>
      </c>
      <c r="I2494" s="52">
        <v>1.2600000000000001E-12</v>
      </c>
      <c r="J2494" s="52">
        <v>5.7799999999999997E-10</v>
      </c>
      <c r="K2494" s="52">
        <v>4.7500000000000002E-8</v>
      </c>
      <c r="L2494" s="52">
        <v>1.8400000000000001E-7</v>
      </c>
      <c r="M2494" s="52">
        <v>7.4600000000000004E-7</v>
      </c>
      <c r="N2494" s="52">
        <v>9.8400000000000007E-6</v>
      </c>
    </row>
    <row r="2495" spans="1:14" x14ac:dyDescent="0.25">
      <c r="A2495" t="s">
        <v>155</v>
      </c>
      <c r="B2495" t="s">
        <v>181</v>
      </c>
      <c r="C2495" t="s">
        <v>182</v>
      </c>
      <c r="D2495" t="s">
        <v>183</v>
      </c>
      <c r="E2495">
        <v>2018</v>
      </c>
      <c r="F2495">
        <v>2016</v>
      </c>
      <c r="G2495" t="s">
        <v>138</v>
      </c>
      <c r="H2495" s="92" t="s">
        <v>294</v>
      </c>
      <c r="I2495" s="52">
        <v>4.02E-13</v>
      </c>
      <c r="J2495" s="52">
        <v>2.0800000000000001E-10</v>
      </c>
      <c r="K2495" s="52">
        <v>1.33E-8</v>
      </c>
      <c r="L2495" s="52">
        <v>6.8400000000000004E-8</v>
      </c>
      <c r="M2495" s="52">
        <v>2.34E-7</v>
      </c>
      <c r="N2495" s="52">
        <v>2.9299999999999999E-6</v>
      </c>
    </row>
    <row r="2496" spans="1:14" x14ac:dyDescent="0.25">
      <c r="A2496" t="s">
        <v>155</v>
      </c>
      <c r="B2496" t="s">
        <v>181</v>
      </c>
      <c r="C2496" t="s">
        <v>182</v>
      </c>
      <c r="D2496" t="s">
        <v>183</v>
      </c>
      <c r="E2496">
        <v>2019</v>
      </c>
      <c r="F2496">
        <v>2019</v>
      </c>
      <c r="G2496" t="s">
        <v>134</v>
      </c>
      <c r="H2496" s="92" t="s">
        <v>285</v>
      </c>
      <c r="I2496" s="74">
        <v>0</v>
      </c>
      <c r="J2496" s="74">
        <v>4.3000000000000001E-10</v>
      </c>
      <c r="K2496" s="74">
        <v>9.7599999999999997E-6</v>
      </c>
      <c r="L2496" s="74">
        <v>1.0900000000000001E-5</v>
      </c>
      <c r="M2496" s="74">
        <v>1.2300000000000001E-4</v>
      </c>
      <c r="N2496" s="74">
        <v>2.2899999999999999E-3</v>
      </c>
    </row>
    <row r="2497" spans="1:14" x14ac:dyDescent="0.25">
      <c r="A2497" t="s">
        <v>155</v>
      </c>
      <c r="B2497" t="s">
        <v>181</v>
      </c>
      <c r="C2497" t="s">
        <v>182</v>
      </c>
      <c r="D2497" t="s">
        <v>183</v>
      </c>
      <c r="E2497">
        <v>2019</v>
      </c>
      <c r="F2497">
        <v>2019</v>
      </c>
      <c r="G2497" t="s">
        <v>134</v>
      </c>
      <c r="H2497" s="92" t="s">
        <v>286</v>
      </c>
      <c r="I2497" s="74">
        <v>0</v>
      </c>
      <c r="J2497" s="74">
        <v>2.5099999999999999E-11</v>
      </c>
      <c r="K2497" s="74">
        <v>1.4399999999999999E-5</v>
      </c>
      <c r="L2497" s="74">
        <v>4.69E-6</v>
      </c>
      <c r="M2497" s="74">
        <v>2.61E-4</v>
      </c>
      <c r="N2497" s="74">
        <v>3.15E-3</v>
      </c>
    </row>
    <row r="2498" spans="1:14" x14ac:dyDescent="0.25">
      <c r="A2498" t="s">
        <v>155</v>
      </c>
      <c r="B2498" t="s">
        <v>181</v>
      </c>
      <c r="C2498" t="s">
        <v>182</v>
      </c>
      <c r="D2498" t="s">
        <v>183</v>
      </c>
      <c r="E2498">
        <v>2019</v>
      </c>
      <c r="F2498">
        <v>2019</v>
      </c>
      <c r="G2498" t="s">
        <v>134</v>
      </c>
      <c r="H2498" s="92" t="s">
        <v>287</v>
      </c>
      <c r="I2498" s="74">
        <v>0</v>
      </c>
      <c r="J2498" s="74">
        <v>4.8200000000000001E-12</v>
      </c>
      <c r="K2498" s="74">
        <v>8.8699999999999998E-6</v>
      </c>
      <c r="L2498" s="74">
        <v>3.0600000000000001E-7</v>
      </c>
      <c r="M2498" s="74">
        <v>1.2400000000000001E-4</v>
      </c>
      <c r="N2498" s="74">
        <v>2.1700000000000001E-3</v>
      </c>
    </row>
    <row r="2499" spans="1:14" x14ac:dyDescent="0.25">
      <c r="A2499" t="s">
        <v>155</v>
      </c>
      <c r="B2499" t="s">
        <v>181</v>
      </c>
      <c r="C2499" t="s">
        <v>182</v>
      </c>
      <c r="D2499" t="s">
        <v>183</v>
      </c>
      <c r="E2499">
        <v>2019</v>
      </c>
      <c r="F2499">
        <v>2019</v>
      </c>
      <c r="G2499" t="s">
        <v>134</v>
      </c>
      <c r="H2499" s="92" t="s">
        <v>288</v>
      </c>
      <c r="I2499" s="74">
        <v>0</v>
      </c>
      <c r="J2499" s="74">
        <v>2.1999999999999999E-12</v>
      </c>
      <c r="K2499" s="74">
        <v>5.7200000000000003E-6</v>
      </c>
      <c r="L2499" s="74">
        <v>9.8100000000000001E-7</v>
      </c>
      <c r="M2499" s="74">
        <v>1.12E-4</v>
      </c>
      <c r="N2499" s="74">
        <v>1.2199999999999999E-3</v>
      </c>
    </row>
    <row r="2500" spans="1:14" x14ac:dyDescent="0.25">
      <c r="A2500" t="s">
        <v>155</v>
      </c>
      <c r="B2500" t="s">
        <v>181</v>
      </c>
      <c r="C2500" t="s">
        <v>182</v>
      </c>
      <c r="D2500" t="s">
        <v>183</v>
      </c>
      <c r="E2500">
        <v>2019</v>
      </c>
      <c r="F2500">
        <v>2019</v>
      </c>
      <c r="G2500" t="s">
        <v>134</v>
      </c>
      <c r="H2500" s="92" t="s">
        <v>289</v>
      </c>
      <c r="I2500" s="74">
        <v>0</v>
      </c>
      <c r="J2500" s="74">
        <v>8.9900000000000001E-14</v>
      </c>
      <c r="K2500" s="74">
        <v>2.2900000000000001E-6</v>
      </c>
      <c r="L2500" s="74">
        <v>1.9299999999999999E-7</v>
      </c>
      <c r="M2500" s="74">
        <v>4.35E-5</v>
      </c>
      <c r="N2500" s="74">
        <v>4.8799999999999999E-4</v>
      </c>
    </row>
    <row r="2501" spans="1:14" x14ac:dyDescent="0.25">
      <c r="A2501" t="s">
        <v>155</v>
      </c>
      <c r="B2501" t="s">
        <v>181</v>
      </c>
      <c r="C2501" t="s">
        <v>182</v>
      </c>
      <c r="D2501" t="s">
        <v>183</v>
      </c>
      <c r="E2501">
        <v>2019</v>
      </c>
      <c r="F2501">
        <v>2019</v>
      </c>
      <c r="G2501" t="s">
        <v>134</v>
      </c>
      <c r="H2501" s="92" t="s">
        <v>290</v>
      </c>
      <c r="I2501" s="74">
        <v>0</v>
      </c>
      <c r="J2501" s="74">
        <v>0</v>
      </c>
      <c r="K2501" s="74">
        <v>7.7599999999999993E-8</v>
      </c>
      <c r="L2501" s="74">
        <v>7.5399999999999998E-10</v>
      </c>
      <c r="M2501" s="74">
        <v>6.8700000000000005E-7</v>
      </c>
      <c r="N2501" s="74">
        <v>2.41E-5</v>
      </c>
    </row>
    <row r="2502" spans="1:14" x14ac:dyDescent="0.25">
      <c r="A2502" t="s">
        <v>155</v>
      </c>
      <c r="B2502" t="s">
        <v>181</v>
      </c>
      <c r="C2502" t="s">
        <v>182</v>
      </c>
      <c r="D2502" t="s">
        <v>183</v>
      </c>
      <c r="E2502">
        <v>2019</v>
      </c>
      <c r="F2502">
        <v>2019</v>
      </c>
      <c r="G2502" t="s">
        <v>134</v>
      </c>
      <c r="H2502" s="92" t="s">
        <v>291</v>
      </c>
      <c r="I2502" s="74">
        <v>0</v>
      </c>
      <c r="J2502" s="74">
        <v>0</v>
      </c>
      <c r="K2502" s="74">
        <v>2.73E-8</v>
      </c>
      <c r="L2502" s="74">
        <v>4.2700000000000002E-10</v>
      </c>
      <c r="M2502" s="74">
        <v>3.65E-7</v>
      </c>
      <c r="N2502" s="74">
        <v>6.1099999999999999E-6</v>
      </c>
    </row>
    <row r="2503" spans="1:14" x14ac:dyDescent="0.25">
      <c r="A2503" t="s">
        <v>155</v>
      </c>
      <c r="B2503" t="s">
        <v>181</v>
      </c>
      <c r="C2503" t="s">
        <v>182</v>
      </c>
      <c r="D2503" t="s">
        <v>183</v>
      </c>
      <c r="E2503">
        <v>2019</v>
      </c>
      <c r="F2503">
        <v>2019</v>
      </c>
      <c r="G2503" t="s">
        <v>134</v>
      </c>
      <c r="H2503" s="92" t="s">
        <v>292</v>
      </c>
      <c r="I2503" s="74">
        <v>0</v>
      </c>
      <c r="J2503" s="74">
        <v>0</v>
      </c>
      <c r="K2503" s="74">
        <v>5.0000000000000001E-9</v>
      </c>
      <c r="L2503" s="74">
        <v>8.52E-11</v>
      </c>
      <c r="M2503" s="74">
        <v>5.5600000000000002E-8</v>
      </c>
      <c r="N2503" s="74">
        <v>1.13E-6</v>
      </c>
    </row>
    <row r="2504" spans="1:14" x14ac:dyDescent="0.25">
      <c r="A2504" t="s">
        <v>155</v>
      </c>
      <c r="B2504" t="s">
        <v>181</v>
      </c>
      <c r="C2504" t="s">
        <v>182</v>
      </c>
      <c r="D2504" t="s">
        <v>183</v>
      </c>
      <c r="E2504">
        <v>2019</v>
      </c>
      <c r="F2504">
        <v>2019</v>
      </c>
      <c r="G2504" t="s">
        <v>134</v>
      </c>
      <c r="H2504" s="92" t="s">
        <v>293</v>
      </c>
      <c r="I2504" s="74">
        <v>0</v>
      </c>
      <c r="J2504" s="74">
        <v>0</v>
      </c>
      <c r="K2504" s="74">
        <v>1.4200000000000001E-9</v>
      </c>
      <c r="L2504" s="74">
        <v>2.9500000000000002E-11</v>
      </c>
      <c r="M2504" s="74">
        <v>1.24E-8</v>
      </c>
      <c r="N2504" s="74">
        <v>3.2300000000000002E-7</v>
      </c>
    </row>
    <row r="2505" spans="1:14" x14ac:dyDescent="0.25">
      <c r="A2505" t="s">
        <v>155</v>
      </c>
      <c r="B2505" t="s">
        <v>181</v>
      </c>
      <c r="C2505" t="s">
        <v>182</v>
      </c>
      <c r="D2505" t="s">
        <v>183</v>
      </c>
      <c r="E2505">
        <v>2019</v>
      </c>
      <c r="F2505">
        <v>2019</v>
      </c>
      <c r="G2505" t="s">
        <v>134</v>
      </c>
      <c r="H2505" s="92" t="s">
        <v>294</v>
      </c>
      <c r="I2505" s="74">
        <v>0</v>
      </c>
      <c r="J2505" s="74">
        <v>0</v>
      </c>
      <c r="K2505" s="74">
        <v>4.35E-10</v>
      </c>
      <c r="L2505" s="74">
        <v>1.1700000000000001E-11</v>
      </c>
      <c r="M2505" s="74">
        <v>2.88E-9</v>
      </c>
      <c r="N2505" s="74">
        <v>9.6400000000000003E-8</v>
      </c>
    </row>
    <row r="2506" spans="1:14" x14ac:dyDescent="0.25">
      <c r="A2506" t="s">
        <v>155</v>
      </c>
      <c r="B2506" t="s">
        <v>181</v>
      </c>
      <c r="C2506" t="s">
        <v>182</v>
      </c>
      <c r="D2506" t="s">
        <v>183</v>
      </c>
      <c r="E2506">
        <v>2019</v>
      </c>
      <c r="F2506">
        <v>2019</v>
      </c>
      <c r="G2506" t="s">
        <v>137</v>
      </c>
      <c r="H2506" s="92" t="s">
        <v>285</v>
      </c>
      <c r="I2506" s="52">
        <v>0</v>
      </c>
      <c r="J2506" s="52">
        <v>4.3000000000000001E-10</v>
      </c>
      <c r="K2506" s="52">
        <v>9.7599999999999997E-6</v>
      </c>
      <c r="L2506" s="52">
        <v>1.0900000000000001E-5</v>
      </c>
      <c r="M2506" s="52">
        <v>1.2300000000000001E-4</v>
      </c>
      <c r="N2506" s="52">
        <v>2.2899999999999999E-3</v>
      </c>
    </row>
    <row r="2507" spans="1:14" x14ac:dyDescent="0.25">
      <c r="A2507" t="s">
        <v>155</v>
      </c>
      <c r="B2507" t="s">
        <v>181</v>
      </c>
      <c r="C2507" t="s">
        <v>182</v>
      </c>
      <c r="D2507" t="s">
        <v>183</v>
      </c>
      <c r="E2507">
        <v>2019</v>
      </c>
      <c r="F2507">
        <v>2019</v>
      </c>
      <c r="G2507" t="s">
        <v>137</v>
      </c>
      <c r="H2507" s="92" t="s">
        <v>286</v>
      </c>
      <c r="I2507" s="52">
        <v>0</v>
      </c>
      <c r="J2507" s="52">
        <v>2.5099999999999999E-11</v>
      </c>
      <c r="K2507" s="52">
        <v>1.4399999999999999E-5</v>
      </c>
      <c r="L2507" s="52">
        <v>4.69E-6</v>
      </c>
      <c r="M2507" s="52">
        <v>2.61E-4</v>
      </c>
      <c r="N2507" s="52">
        <v>3.15E-3</v>
      </c>
    </row>
    <row r="2508" spans="1:14" x14ac:dyDescent="0.25">
      <c r="A2508" t="s">
        <v>155</v>
      </c>
      <c r="B2508" t="s">
        <v>181</v>
      </c>
      <c r="C2508" t="s">
        <v>182</v>
      </c>
      <c r="D2508" t="s">
        <v>183</v>
      </c>
      <c r="E2508">
        <v>2019</v>
      </c>
      <c r="F2508">
        <v>2019</v>
      </c>
      <c r="G2508" t="s">
        <v>137</v>
      </c>
      <c r="H2508" s="92" t="s">
        <v>287</v>
      </c>
      <c r="I2508" s="52">
        <v>0</v>
      </c>
      <c r="J2508" s="52">
        <v>4.8200000000000001E-12</v>
      </c>
      <c r="K2508" s="52">
        <v>8.8699999999999998E-6</v>
      </c>
      <c r="L2508" s="52">
        <v>3.0600000000000001E-7</v>
      </c>
      <c r="M2508" s="52">
        <v>1.2400000000000001E-4</v>
      </c>
      <c r="N2508" s="52">
        <v>2.1700000000000001E-3</v>
      </c>
    </row>
    <row r="2509" spans="1:14" x14ac:dyDescent="0.25">
      <c r="A2509" t="s">
        <v>155</v>
      </c>
      <c r="B2509" t="s">
        <v>181</v>
      </c>
      <c r="C2509" t="s">
        <v>182</v>
      </c>
      <c r="D2509" t="s">
        <v>183</v>
      </c>
      <c r="E2509">
        <v>2019</v>
      </c>
      <c r="F2509">
        <v>2019</v>
      </c>
      <c r="G2509" t="s">
        <v>137</v>
      </c>
      <c r="H2509" s="92" t="s">
        <v>288</v>
      </c>
      <c r="I2509" s="52">
        <v>0</v>
      </c>
      <c r="J2509" s="52">
        <v>2.1999999999999999E-12</v>
      </c>
      <c r="K2509" s="52">
        <v>5.7200000000000003E-6</v>
      </c>
      <c r="L2509" s="52">
        <v>9.8100000000000001E-7</v>
      </c>
      <c r="M2509" s="52">
        <v>1.12E-4</v>
      </c>
      <c r="N2509" s="52">
        <v>1.2199999999999999E-3</v>
      </c>
    </row>
    <row r="2510" spans="1:14" x14ac:dyDescent="0.25">
      <c r="A2510" t="s">
        <v>155</v>
      </c>
      <c r="B2510" t="s">
        <v>181</v>
      </c>
      <c r="C2510" t="s">
        <v>182</v>
      </c>
      <c r="D2510" t="s">
        <v>183</v>
      </c>
      <c r="E2510">
        <v>2019</v>
      </c>
      <c r="F2510">
        <v>2019</v>
      </c>
      <c r="G2510" t="s">
        <v>137</v>
      </c>
      <c r="H2510" s="92" t="s">
        <v>289</v>
      </c>
      <c r="I2510" s="52">
        <v>0</v>
      </c>
      <c r="J2510" s="52">
        <v>8.9900000000000001E-14</v>
      </c>
      <c r="K2510" s="52">
        <v>2.2900000000000001E-6</v>
      </c>
      <c r="L2510" s="52">
        <v>1.9299999999999999E-7</v>
      </c>
      <c r="M2510" s="52">
        <v>4.35E-5</v>
      </c>
      <c r="N2510" s="52">
        <v>4.8799999999999999E-4</v>
      </c>
    </row>
    <row r="2511" spans="1:14" x14ac:dyDescent="0.25">
      <c r="A2511" t="s">
        <v>155</v>
      </c>
      <c r="B2511" t="s">
        <v>181</v>
      </c>
      <c r="C2511" t="s">
        <v>182</v>
      </c>
      <c r="D2511" t="s">
        <v>183</v>
      </c>
      <c r="E2511">
        <v>2019</v>
      </c>
      <c r="F2511">
        <v>2019</v>
      </c>
      <c r="G2511" t="s">
        <v>137</v>
      </c>
      <c r="H2511" s="92" t="s">
        <v>290</v>
      </c>
      <c r="I2511" s="52">
        <v>0</v>
      </c>
      <c r="J2511" s="52">
        <v>0</v>
      </c>
      <c r="K2511" s="52">
        <v>7.7599999999999993E-8</v>
      </c>
      <c r="L2511" s="52">
        <v>7.5399999999999998E-10</v>
      </c>
      <c r="M2511" s="52">
        <v>6.8700000000000005E-7</v>
      </c>
      <c r="N2511" s="52">
        <v>2.41E-5</v>
      </c>
    </row>
    <row r="2512" spans="1:14" x14ac:dyDescent="0.25">
      <c r="A2512" t="s">
        <v>155</v>
      </c>
      <c r="B2512" t="s">
        <v>181</v>
      </c>
      <c r="C2512" t="s">
        <v>182</v>
      </c>
      <c r="D2512" t="s">
        <v>183</v>
      </c>
      <c r="E2512">
        <v>2019</v>
      </c>
      <c r="F2512">
        <v>2019</v>
      </c>
      <c r="G2512" t="s">
        <v>137</v>
      </c>
      <c r="H2512" s="92" t="s">
        <v>291</v>
      </c>
      <c r="I2512" s="52">
        <v>0</v>
      </c>
      <c r="J2512" s="52">
        <v>0</v>
      </c>
      <c r="K2512" s="52">
        <v>2.73E-8</v>
      </c>
      <c r="L2512" s="52">
        <v>4.2700000000000002E-10</v>
      </c>
      <c r="M2512" s="52">
        <v>3.65E-7</v>
      </c>
      <c r="N2512" s="52">
        <v>6.1099999999999999E-6</v>
      </c>
    </row>
    <row r="2513" spans="1:14" x14ac:dyDescent="0.25">
      <c r="A2513" t="s">
        <v>155</v>
      </c>
      <c r="B2513" t="s">
        <v>181</v>
      </c>
      <c r="C2513" t="s">
        <v>182</v>
      </c>
      <c r="D2513" t="s">
        <v>183</v>
      </c>
      <c r="E2513">
        <v>2019</v>
      </c>
      <c r="F2513">
        <v>2019</v>
      </c>
      <c r="G2513" t="s">
        <v>137</v>
      </c>
      <c r="H2513" s="92" t="s">
        <v>292</v>
      </c>
      <c r="I2513" s="52">
        <v>0</v>
      </c>
      <c r="J2513" s="52">
        <v>0</v>
      </c>
      <c r="K2513" s="52">
        <v>5.0000000000000001E-9</v>
      </c>
      <c r="L2513" s="52">
        <v>8.52E-11</v>
      </c>
      <c r="M2513" s="52">
        <v>5.5600000000000002E-8</v>
      </c>
      <c r="N2513" s="52">
        <v>1.13E-6</v>
      </c>
    </row>
    <row r="2514" spans="1:14" x14ac:dyDescent="0.25">
      <c r="A2514" t="s">
        <v>155</v>
      </c>
      <c r="B2514" t="s">
        <v>181</v>
      </c>
      <c r="C2514" t="s">
        <v>182</v>
      </c>
      <c r="D2514" t="s">
        <v>183</v>
      </c>
      <c r="E2514">
        <v>2019</v>
      </c>
      <c r="F2514">
        <v>2019</v>
      </c>
      <c r="G2514" t="s">
        <v>137</v>
      </c>
      <c r="H2514" s="92" t="s">
        <v>293</v>
      </c>
      <c r="I2514" s="52">
        <v>0</v>
      </c>
      <c r="J2514" s="52">
        <v>0</v>
      </c>
      <c r="K2514" s="52">
        <v>1.4200000000000001E-9</v>
      </c>
      <c r="L2514" s="52">
        <v>2.9500000000000002E-11</v>
      </c>
      <c r="M2514" s="52">
        <v>1.24E-8</v>
      </c>
      <c r="N2514" s="52">
        <v>3.2300000000000002E-7</v>
      </c>
    </row>
    <row r="2515" spans="1:14" x14ac:dyDescent="0.25">
      <c r="A2515" t="s">
        <v>155</v>
      </c>
      <c r="B2515" t="s">
        <v>181</v>
      </c>
      <c r="C2515" t="s">
        <v>182</v>
      </c>
      <c r="D2515" t="s">
        <v>183</v>
      </c>
      <c r="E2515">
        <v>2019</v>
      </c>
      <c r="F2515">
        <v>2019</v>
      </c>
      <c r="G2515" t="s">
        <v>137</v>
      </c>
      <c r="H2515" s="92" t="s">
        <v>294</v>
      </c>
      <c r="I2515" s="52">
        <v>0</v>
      </c>
      <c r="J2515" s="52">
        <v>0</v>
      </c>
      <c r="K2515" s="52">
        <v>4.35E-10</v>
      </c>
      <c r="L2515" s="52">
        <v>1.1700000000000001E-11</v>
      </c>
      <c r="M2515" s="52">
        <v>2.88E-9</v>
      </c>
      <c r="N2515" s="52">
        <v>9.6400000000000003E-8</v>
      </c>
    </row>
    <row r="2516" spans="1:14" x14ac:dyDescent="0.25">
      <c r="A2516" t="s">
        <v>155</v>
      </c>
      <c r="B2516" t="s">
        <v>181</v>
      </c>
      <c r="C2516" t="s">
        <v>182</v>
      </c>
      <c r="D2516" t="s">
        <v>183</v>
      </c>
      <c r="E2516">
        <v>2019</v>
      </c>
      <c r="F2516">
        <v>2019</v>
      </c>
      <c r="G2516" t="s">
        <v>138</v>
      </c>
      <c r="H2516" s="92" t="s">
        <v>285</v>
      </c>
      <c r="I2516" s="52">
        <v>0</v>
      </c>
      <c r="J2516" s="52">
        <v>0</v>
      </c>
      <c r="K2516" s="52">
        <v>0</v>
      </c>
      <c r="L2516" s="52">
        <v>0</v>
      </c>
      <c r="M2516" s="52">
        <v>0</v>
      </c>
      <c r="N2516" s="52">
        <v>0</v>
      </c>
    </row>
    <row r="2517" spans="1:14" x14ac:dyDescent="0.25">
      <c r="A2517" t="s">
        <v>155</v>
      </c>
      <c r="B2517" t="s">
        <v>181</v>
      </c>
      <c r="C2517" t="s">
        <v>182</v>
      </c>
      <c r="D2517" t="s">
        <v>183</v>
      </c>
      <c r="E2517">
        <v>2019</v>
      </c>
      <c r="F2517">
        <v>2019</v>
      </c>
      <c r="G2517" t="s">
        <v>138</v>
      </c>
      <c r="H2517" s="92" t="s">
        <v>286</v>
      </c>
      <c r="I2517" s="52">
        <v>0</v>
      </c>
      <c r="J2517" s="52">
        <v>0</v>
      </c>
      <c r="K2517" s="52">
        <v>0</v>
      </c>
      <c r="L2517" s="52">
        <v>0</v>
      </c>
      <c r="M2517" s="52">
        <v>0</v>
      </c>
      <c r="N2517" s="52">
        <v>0</v>
      </c>
    </row>
    <row r="2518" spans="1:14" x14ac:dyDescent="0.25">
      <c r="A2518" t="s">
        <v>155</v>
      </c>
      <c r="B2518" t="s">
        <v>181</v>
      </c>
      <c r="C2518" t="s">
        <v>182</v>
      </c>
      <c r="D2518" t="s">
        <v>183</v>
      </c>
      <c r="E2518">
        <v>2019</v>
      </c>
      <c r="F2518">
        <v>2019</v>
      </c>
      <c r="G2518" t="s">
        <v>138</v>
      </c>
      <c r="H2518" s="92" t="s">
        <v>287</v>
      </c>
      <c r="I2518" s="52">
        <v>0</v>
      </c>
      <c r="J2518" s="52">
        <v>0</v>
      </c>
      <c r="K2518" s="52">
        <v>0</v>
      </c>
      <c r="L2518" s="52">
        <v>0</v>
      </c>
      <c r="M2518" s="52">
        <v>0</v>
      </c>
      <c r="N2518" s="52">
        <v>0</v>
      </c>
    </row>
    <row r="2519" spans="1:14" x14ac:dyDescent="0.25">
      <c r="A2519" t="s">
        <v>155</v>
      </c>
      <c r="B2519" t="s">
        <v>181</v>
      </c>
      <c r="C2519" t="s">
        <v>182</v>
      </c>
      <c r="D2519" t="s">
        <v>183</v>
      </c>
      <c r="E2519">
        <v>2019</v>
      </c>
      <c r="F2519">
        <v>2019</v>
      </c>
      <c r="G2519" t="s">
        <v>138</v>
      </c>
      <c r="H2519" s="92" t="s">
        <v>288</v>
      </c>
      <c r="I2519" s="52">
        <v>0</v>
      </c>
      <c r="J2519" s="52">
        <v>0</v>
      </c>
      <c r="K2519" s="52">
        <v>0</v>
      </c>
      <c r="L2519" s="52">
        <v>0</v>
      </c>
      <c r="M2519" s="52">
        <v>0</v>
      </c>
      <c r="N2519" s="52">
        <v>0</v>
      </c>
    </row>
    <row r="2520" spans="1:14" x14ac:dyDescent="0.25">
      <c r="A2520" t="s">
        <v>155</v>
      </c>
      <c r="B2520" t="s">
        <v>181</v>
      </c>
      <c r="C2520" t="s">
        <v>182</v>
      </c>
      <c r="D2520" t="s">
        <v>183</v>
      </c>
      <c r="E2520">
        <v>2019</v>
      </c>
      <c r="F2520">
        <v>2019</v>
      </c>
      <c r="G2520" t="s">
        <v>138</v>
      </c>
      <c r="H2520" s="92" t="s">
        <v>289</v>
      </c>
      <c r="I2520" s="52">
        <v>0</v>
      </c>
      <c r="J2520" s="52">
        <v>0</v>
      </c>
      <c r="K2520" s="52">
        <v>0</v>
      </c>
      <c r="L2520" s="52">
        <v>0</v>
      </c>
      <c r="M2520" s="52">
        <v>0</v>
      </c>
      <c r="N2520" s="52">
        <v>0</v>
      </c>
    </row>
    <row r="2521" spans="1:14" x14ac:dyDescent="0.25">
      <c r="A2521" t="s">
        <v>155</v>
      </c>
      <c r="B2521" t="s">
        <v>181</v>
      </c>
      <c r="C2521" t="s">
        <v>182</v>
      </c>
      <c r="D2521" t="s">
        <v>183</v>
      </c>
      <c r="E2521">
        <v>2019</v>
      </c>
      <c r="F2521">
        <v>2019</v>
      </c>
      <c r="G2521" t="s">
        <v>138</v>
      </c>
      <c r="H2521" s="92" t="s">
        <v>290</v>
      </c>
      <c r="I2521" s="52">
        <v>0</v>
      </c>
      <c r="J2521" s="52">
        <v>0</v>
      </c>
      <c r="K2521" s="52">
        <v>0</v>
      </c>
      <c r="L2521" s="52">
        <v>0</v>
      </c>
      <c r="M2521" s="52">
        <v>0</v>
      </c>
      <c r="N2521" s="52">
        <v>0</v>
      </c>
    </row>
    <row r="2522" spans="1:14" x14ac:dyDescent="0.25">
      <c r="A2522" t="s">
        <v>155</v>
      </c>
      <c r="B2522" t="s">
        <v>181</v>
      </c>
      <c r="C2522" t="s">
        <v>182</v>
      </c>
      <c r="D2522" t="s">
        <v>183</v>
      </c>
      <c r="E2522">
        <v>2019</v>
      </c>
      <c r="F2522">
        <v>2019</v>
      </c>
      <c r="G2522" t="s">
        <v>138</v>
      </c>
      <c r="H2522" s="92" t="s">
        <v>291</v>
      </c>
      <c r="I2522" s="52">
        <v>0</v>
      </c>
      <c r="J2522" s="52">
        <v>0</v>
      </c>
      <c r="K2522" s="52">
        <v>0</v>
      </c>
      <c r="L2522" s="52">
        <v>0</v>
      </c>
      <c r="M2522" s="52">
        <v>0</v>
      </c>
      <c r="N2522" s="52">
        <v>0</v>
      </c>
    </row>
    <row r="2523" spans="1:14" x14ac:dyDescent="0.25">
      <c r="A2523" t="s">
        <v>155</v>
      </c>
      <c r="B2523" t="s">
        <v>181</v>
      </c>
      <c r="C2523" t="s">
        <v>182</v>
      </c>
      <c r="D2523" t="s">
        <v>183</v>
      </c>
      <c r="E2523">
        <v>2019</v>
      </c>
      <c r="F2523">
        <v>2019</v>
      </c>
      <c r="G2523" t="s">
        <v>138</v>
      </c>
      <c r="H2523" s="92" t="s">
        <v>292</v>
      </c>
      <c r="I2523" s="52">
        <v>0</v>
      </c>
      <c r="J2523" s="52">
        <v>0</v>
      </c>
      <c r="K2523" s="52">
        <v>0</v>
      </c>
      <c r="L2523" s="52">
        <v>0</v>
      </c>
      <c r="M2523" s="52">
        <v>0</v>
      </c>
      <c r="N2523" s="52">
        <v>0</v>
      </c>
    </row>
    <row r="2524" spans="1:14" x14ac:dyDescent="0.25">
      <c r="A2524" t="s">
        <v>155</v>
      </c>
      <c r="B2524" t="s">
        <v>181</v>
      </c>
      <c r="C2524" t="s">
        <v>182</v>
      </c>
      <c r="D2524" t="s">
        <v>183</v>
      </c>
      <c r="E2524">
        <v>2019</v>
      </c>
      <c r="F2524">
        <v>2019</v>
      </c>
      <c r="G2524" t="s">
        <v>138</v>
      </c>
      <c r="H2524" s="92" t="s">
        <v>293</v>
      </c>
      <c r="I2524" s="52">
        <v>0</v>
      </c>
      <c r="J2524" s="52">
        <v>0</v>
      </c>
      <c r="K2524" s="52">
        <v>0</v>
      </c>
      <c r="L2524" s="52">
        <v>0</v>
      </c>
      <c r="M2524" s="52">
        <v>0</v>
      </c>
      <c r="N2524" s="52">
        <v>0</v>
      </c>
    </row>
    <row r="2525" spans="1:14" x14ac:dyDescent="0.25">
      <c r="A2525" t="s">
        <v>155</v>
      </c>
      <c r="B2525" t="s">
        <v>181</v>
      </c>
      <c r="C2525" t="s">
        <v>182</v>
      </c>
      <c r="D2525" t="s">
        <v>183</v>
      </c>
      <c r="E2525">
        <v>2019</v>
      </c>
      <c r="F2525">
        <v>2019</v>
      </c>
      <c r="G2525" t="s">
        <v>138</v>
      </c>
      <c r="H2525" s="92" t="s">
        <v>294</v>
      </c>
      <c r="I2525" s="52">
        <v>0</v>
      </c>
      <c r="J2525" s="52">
        <v>0</v>
      </c>
      <c r="K2525" s="52">
        <v>0</v>
      </c>
      <c r="L2525" s="52">
        <v>0</v>
      </c>
      <c r="M2525" s="52">
        <v>0</v>
      </c>
      <c r="N2525" s="52">
        <v>0</v>
      </c>
    </row>
    <row r="2526" spans="1:14" x14ac:dyDescent="0.25">
      <c r="A2526" t="s">
        <v>155</v>
      </c>
      <c r="B2526" t="s">
        <v>181</v>
      </c>
      <c r="C2526" t="s">
        <v>182</v>
      </c>
      <c r="D2526" t="s">
        <v>183</v>
      </c>
      <c r="E2526">
        <v>2020</v>
      </c>
      <c r="F2526">
        <v>2019</v>
      </c>
      <c r="G2526" t="s">
        <v>134</v>
      </c>
      <c r="H2526" s="92" t="s">
        <v>285</v>
      </c>
      <c r="I2526" s="74">
        <v>7.5399999999999999E-19</v>
      </c>
      <c r="J2526" s="74">
        <v>4.8599999999999998E-10</v>
      </c>
      <c r="K2526" s="74">
        <v>9.7599999999999997E-6</v>
      </c>
      <c r="L2526" s="74">
        <v>1.0900000000000001E-5</v>
      </c>
      <c r="M2526" s="74">
        <v>1.2300000000000001E-4</v>
      </c>
      <c r="N2526" s="74">
        <v>2.2899999999999999E-3</v>
      </c>
    </row>
    <row r="2527" spans="1:14" x14ac:dyDescent="0.25">
      <c r="A2527" t="s">
        <v>155</v>
      </c>
      <c r="B2527" t="s">
        <v>181</v>
      </c>
      <c r="C2527" t="s">
        <v>182</v>
      </c>
      <c r="D2527" t="s">
        <v>183</v>
      </c>
      <c r="E2527">
        <v>2020</v>
      </c>
      <c r="F2527">
        <v>2019</v>
      </c>
      <c r="G2527" t="s">
        <v>134</v>
      </c>
      <c r="H2527" s="92" t="s">
        <v>286</v>
      </c>
      <c r="I2527" s="74">
        <v>1.9100000000000001E-12</v>
      </c>
      <c r="J2527" s="74">
        <v>5.2700000000000002E-9</v>
      </c>
      <c r="K2527" s="74">
        <v>1.47E-5</v>
      </c>
      <c r="L2527" s="74">
        <v>9.1700000000000003E-6</v>
      </c>
      <c r="M2527" s="74">
        <v>2.6699999999999998E-4</v>
      </c>
      <c r="N2527" s="74">
        <v>3.5999999999999999E-3</v>
      </c>
    </row>
    <row r="2528" spans="1:14" x14ac:dyDescent="0.25">
      <c r="A2528" t="s">
        <v>155</v>
      </c>
      <c r="B2528" t="s">
        <v>181</v>
      </c>
      <c r="C2528" t="s">
        <v>182</v>
      </c>
      <c r="D2528" t="s">
        <v>183</v>
      </c>
      <c r="E2528">
        <v>2020</v>
      </c>
      <c r="F2528">
        <v>2019</v>
      </c>
      <c r="G2528" t="s">
        <v>134</v>
      </c>
      <c r="H2528" s="92" t="s">
        <v>287</v>
      </c>
      <c r="I2528" s="74">
        <v>1.32E-11</v>
      </c>
      <c r="J2528" s="74">
        <v>3.7300000000000003E-8</v>
      </c>
      <c r="K2528" s="74">
        <v>1.2799999999999999E-5</v>
      </c>
      <c r="L2528" s="74">
        <v>2.7900000000000001E-5</v>
      </c>
      <c r="M2528" s="74">
        <v>1.4200000000000001E-4</v>
      </c>
      <c r="N2528" s="74">
        <v>4.5300000000000002E-3</v>
      </c>
    </row>
    <row r="2529" spans="1:14" x14ac:dyDescent="0.25">
      <c r="A2529" t="s">
        <v>155</v>
      </c>
      <c r="B2529" t="s">
        <v>181</v>
      </c>
      <c r="C2529" t="s">
        <v>182</v>
      </c>
      <c r="D2529" t="s">
        <v>183</v>
      </c>
      <c r="E2529">
        <v>2020</v>
      </c>
      <c r="F2529">
        <v>2019</v>
      </c>
      <c r="G2529" t="s">
        <v>134</v>
      </c>
      <c r="H2529" s="92" t="s">
        <v>288</v>
      </c>
      <c r="I2529" s="74">
        <v>3.1299999999999998E-11</v>
      </c>
      <c r="J2529" s="74">
        <v>9.3800000000000006E-8</v>
      </c>
      <c r="K2529" s="74">
        <v>1.1E-5</v>
      </c>
      <c r="L2529" s="74">
        <v>4.7299999999999998E-5</v>
      </c>
      <c r="M2529" s="74">
        <v>2.12E-4</v>
      </c>
      <c r="N2529" s="74">
        <v>4.5999999999999999E-3</v>
      </c>
    </row>
    <row r="2530" spans="1:14" x14ac:dyDescent="0.25">
      <c r="A2530" t="s">
        <v>155</v>
      </c>
      <c r="B2530" t="s">
        <v>181</v>
      </c>
      <c r="C2530" t="s">
        <v>182</v>
      </c>
      <c r="D2530" t="s">
        <v>183</v>
      </c>
      <c r="E2530">
        <v>2020</v>
      </c>
      <c r="F2530">
        <v>2019</v>
      </c>
      <c r="G2530" t="s">
        <v>134</v>
      </c>
      <c r="H2530" s="92" t="s">
        <v>289</v>
      </c>
      <c r="I2530" s="74">
        <v>6.7199999999999998E-11</v>
      </c>
      <c r="J2530" s="74">
        <v>1.6500000000000001E-7</v>
      </c>
      <c r="K2530" s="74">
        <v>1.29E-5</v>
      </c>
      <c r="L2530" s="74">
        <v>6.0699999999999998E-5</v>
      </c>
      <c r="M2530" s="74">
        <v>2.23E-4</v>
      </c>
      <c r="N2530" s="74">
        <v>4.3800000000000002E-3</v>
      </c>
    </row>
    <row r="2531" spans="1:14" x14ac:dyDescent="0.25">
      <c r="A2531" t="s">
        <v>155</v>
      </c>
      <c r="B2531" t="s">
        <v>181</v>
      </c>
      <c r="C2531" t="s">
        <v>182</v>
      </c>
      <c r="D2531" t="s">
        <v>183</v>
      </c>
      <c r="E2531">
        <v>2020</v>
      </c>
      <c r="F2531">
        <v>2019</v>
      </c>
      <c r="G2531" t="s">
        <v>134</v>
      </c>
      <c r="H2531" s="92" t="s">
        <v>290</v>
      </c>
      <c r="I2531" s="74">
        <v>2.6299999999999999E-11</v>
      </c>
      <c r="J2531" s="74">
        <v>1.1900000000000001E-8</v>
      </c>
      <c r="K2531" s="74">
        <v>1.4300000000000001E-6</v>
      </c>
      <c r="L2531" s="74">
        <v>2.8700000000000001E-6</v>
      </c>
      <c r="M2531" s="74">
        <v>2.0699999999999998E-5</v>
      </c>
      <c r="N2531" s="74">
        <v>4.8200000000000001E-4</v>
      </c>
    </row>
    <row r="2532" spans="1:14" x14ac:dyDescent="0.25">
      <c r="A2532" t="s">
        <v>155</v>
      </c>
      <c r="B2532" t="s">
        <v>181</v>
      </c>
      <c r="C2532" t="s">
        <v>182</v>
      </c>
      <c r="D2532" t="s">
        <v>183</v>
      </c>
      <c r="E2532">
        <v>2020</v>
      </c>
      <c r="F2532">
        <v>2019</v>
      </c>
      <c r="G2532" t="s">
        <v>134</v>
      </c>
      <c r="H2532" s="92" t="s">
        <v>291</v>
      </c>
      <c r="I2532" s="74">
        <v>1.41E-11</v>
      </c>
      <c r="J2532" s="74">
        <v>6.0300000000000001E-9</v>
      </c>
      <c r="K2532" s="74">
        <v>5.9100000000000004E-7</v>
      </c>
      <c r="L2532" s="74">
        <v>1.95E-6</v>
      </c>
      <c r="M2532" s="74">
        <v>9.3999999999999998E-6</v>
      </c>
      <c r="N2532" s="74">
        <v>1.3300000000000001E-4</v>
      </c>
    </row>
    <row r="2533" spans="1:14" x14ac:dyDescent="0.25">
      <c r="A2533" t="s">
        <v>155</v>
      </c>
      <c r="B2533" t="s">
        <v>181</v>
      </c>
      <c r="C2533" t="s">
        <v>182</v>
      </c>
      <c r="D2533" t="s">
        <v>183</v>
      </c>
      <c r="E2533">
        <v>2020</v>
      </c>
      <c r="F2533">
        <v>2019</v>
      </c>
      <c r="G2533" t="s">
        <v>134</v>
      </c>
      <c r="H2533" s="92" t="s">
        <v>292</v>
      </c>
      <c r="I2533" s="74">
        <v>4.3899999999999997E-12</v>
      </c>
      <c r="J2533" s="74">
        <v>1.15E-9</v>
      </c>
      <c r="K2533" s="74">
        <v>1.11E-7</v>
      </c>
      <c r="L2533" s="74">
        <v>3.8599999999999999E-7</v>
      </c>
      <c r="M2533" s="74">
        <v>1.7799999999999999E-6</v>
      </c>
      <c r="N2533" s="74">
        <v>2.4600000000000002E-5</v>
      </c>
    </row>
    <row r="2534" spans="1:14" x14ac:dyDescent="0.25">
      <c r="A2534" t="s">
        <v>155</v>
      </c>
      <c r="B2534" t="s">
        <v>181</v>
      </c>
      <c r="C2534" t="s">
        <v>182</v>
      </c>
      <c r="D2534" t="s">
        <v>183</v>
      </c>
      <c r="E2534">
        <v>2020</v>
      </c>
      <c r="F2534">
        <v>2019</v>
      </c>
      <c r="G2534" t="s">
        <v>134</v>
      </c>
      <c r="H2534" s="92" t="s">
        <v>293</v>
      </c>
      <c r="I2534" s="74">
        <v>1.65E-12</v>
      </c>
      <c r="J2534" s="74">
        <v>3.6700000000000003E-10</v>
      </c>
      <c r="K2534" s="74">
        <v>3.2000000000000002E-8</v>
      </c>
      <c r="L2534" s="74">
        <v>1.2599999999999999E-7</v>
      </c>
      <c r="M2534" s="74">
        <v>4.9200000000000001E-7</v>
      </c>
      <c r="N2534" s="74">
        <v>7.0199999999999997E-6</v>
      </c>
    </row>
    <row r="2535" spans="1:14" x14ac:dyDescent="0.25">
      <c r="A2535" t="s">
        <v>155</v>
      </c>
      <c r="B2535" t="s">
        <v>181</v>
      </c>
      <c r="C2535" t="s">
        <v>182</v>
      </c>
      <c r="D2535" t="s">
        <v>183</v>
      </c>
      <c r="E2535">
        <v>2020</v>
      </c>
      <c r="F2535">
        <v>2019</v>
      </c>
      <c r="G2535" t="s">
        <v>134</v>
      </c>
      <c r="H2535" s="92" t="s">
        <v>294</v>
      </c>
      <c r="I2535" s="74">
        <v>8.0400000000000001E-13</v>
      </c>
      <c r="J2535" s="74">
        <v>1.27E-10</v>
      </c>
      <c r="K2535" s="74">
        <v>9.8500000000000005E-9</v>
      </c>
      <c r="L2535" s="74">
        <v>4.5900000000000001E-8</v>
      </c>
      <c r="M2535" s="74">
        <v>1.36E-7</v>
      </c>
      <c r="N2535" s="74">
        <v>2.08E-6</v>
      </c>
    </row>
    <row r="2536" spans="1:14" x14ac:dyDescent="0.25">
      <c r="A2536" t="s">
        <v>155</v>
      </c>
      <c r="B2536" t="s">
        <v>181</v>
      </c>
      <c r="C2536" t="s">
        <v>182</v>
      </c>
      <c r="D2536" t="s">
        <v>183</v>
      </c>
      <c r="E2536">
        <v>2020</v>
      </c>
      <c r="F2536">
        <v>2019</v>
      </c>
      <c r="G2536" t="s">
        <v>137</v>
      </c>
      <c r="H2536" s="92" t="s">
        <v>285</v>
      </c>
      <c r="I2536" s="52">
        <v>0</v>
      </c>
      <c r="J2536" s="52">
        <v>4.3000000000000001E-10</v>
      </c>
      <c r="K2536" s="52">
        <v>9.7599999999999997E-6</v>
      </c>
      <c r="L2536" s="52">
        <v>1.0900000000000001E-5</v>
      </c>
      <c r="M2536" s="52">
        <v>1.2300000000000001E-4</v>
      </c>
      <c r="N2536" s="52">
        <v>2.2899999999999999E-3</v>
      </c>
    </row>
    <row r="2537" spans="1:14" x14ac:dyDescent="0.25">
      <c r="A2537" t="s">
        <v>155</v>
      </c>
      <c r="B2537" t="s">
        <v>181</v>
      </c>
      <c r="C2537" t="s">
        <v>182</v>
      </c>
      <c r="D2537" t="s">
        <v>183</v>
      </c>
      <c r="E2537">
        <v>2020</v>
      </c>
      <c r="F2537">
        <v>2019</v>
      </c>
      <c r="G2537" t="s">
        <v>137</v>
      </c>
      <c r="H2537" s="92" t="s">
        <v>286</v>
      </c>
      <c r="I2537" s="52">
        <v>0</v>
      </c>
      <c r="J2537" s="52">
        <v>2.5099999999999999E-11</v>
      </c>
      <c r="K2537" s="52">
        <v>1.4399999999999999E-5</v>
      </c>
      <c r="L2537" s="52">
        <v>4.69E-6</v>
      </c>
      <c r="M2537" s="52">
        <v>2.61E-4</v>
      </c>
      <c r="N2537" s="52">
        <v>3.15E-3</v>
      </c>
    </row>
    <row r="2538" spans="1:14" x14ac:dyDescent="0.25">
      <c r="A2538" t="s">
        <v>155</v>
      </c>
      <c r="B2538" t="s">
        <v>181</v>
      </c>
      <c r="C2538" t="s">
        <v>182</v>
      </c>
      <c r="D2538" t="s">
        <v>183</v>
      </c>
      <c r="E2538">
        <v>2020</v>
      </c>
      <c r="F2538">
        <v>2019</v>
      </c>
      <c r="G2538" t="s">
        <v>137</v>
      </c>
      <c r="H2538" s="92" t="s">
        <v>287</v>
      </c>
      <c r="I2538" s="52">
        <v>0</v>
      </c>
      <c r="J2538" s="52">
        <v>4.8200000000000001E-12</v>
      </c>
      <c r="K2538" s="52">
        <v>8.8699999999999998E-6</v>
      </c>
      <c r="L2538" s="52">
        <v>3.0600000000000001E-7</v>
      </c>
      <c r="M2538" s="52">
        <v>1.2400000000000001E-4</v>
      </c>
      <c r="N2538" s="52">
        <v>2.1700000000000001E-3</v>
      </c>
    </row>
    <row r="2539" spans="1:14" x14ac:dyDescent="0.25">
      <c r="A2539" t="s">
        <v>155</v>
      </c>
      <c r="B2539" t="s">
        <v>181</v>
      </c>
      <c r="C2539" t="s">
        <v>182</v>
      </c>
      <c r="D2539" t="s">
        <v>183</v>
      </c>
      <c r="E2539">
        <v>2020</v>
      </c>
      <c r="F2539">
        <v>2019</v>
      </c>
      <c r="G2539" t="s">
        <v>137</v>
      </c>
      <c r="H2539" s="92" t="s">
        <v>288</v>
      </c>
      <c r="I2539" s="52">
        <v>0</v>
      </c>
      <c r="J2539" s="52">
        <v>2.1999999999999999E-12</v>
      </c>
      <c r="K2539" s="52">
        <v>5.7200000000000003E-6</v>
      </c>
      <c r="L2539" s="52">
        <v>9.8100000000000001E-7</v>
      </c>
      <c r="M2539" s="52">
        <v>1.12E-4</v>
      </c>
      <c r="N2539" s="52">
        <v>1.2199999999999999E-3</v>
      </c>
    </row>
    <row r="2540" spans="1:14" x14ac:dyDescent="0.25">
      <c r="A2540" t="s">
        <v>155</v>
      </c>
      <c r="B2540" t="s">
        <v>181</v>
      </c>
      <c r="C2540" t="s">
        <v>182</v>
      </c>
      <c r="D2540" t="s">
        <v>183</v>
      </c>
      <c r="E2540">
        <v>2020</v>
      </c>
      <c r="F2540">
        <v>2019</v>
      </c>
      <c r="G2540" t="s">
        <v>137</v>
      </c>
      <c r="H2540" s="92" t="s">
        <v>289</v>
      </c>
      <c r="I2540" s="52">
        <v>0</v>
      </c>
      <c r="J2540" s="52">
        <v>8.9900000000000001E-14</v>
      </c>
      <c r="K2540" s="52">
        <v>2.2900000000000001E-6</v>
      </c>
      <c r="L2540" s="52">
        <v>1.9299999999999999E-7</v>
      </c>
      <c r="M2540" s="52">
        <v>4.35E-5</v>
      </c>
      <c r="N2540" s="52">
        <v>4.8799999999999999E-4</v>
      </c>
    </row>
    <row r="2541" spans="1:14" x14ac:dyDescent="0.25">
      <c r="A2541" t="s">
        <v>155</v>
      </c>
      <c r="B2541" t="s">
        <v>181</v>
      </c>
      <c r="C2541" t="s">
        <v>182</v>
      </c>
      <c r="D2541" t="s">
        <v>183</v>
      </c>
      <c r="E2541">
        <v>2020</v>
      </c>
      <c r="F2541">
        <v>2019</v>
      </c>
      <c r="G2541" t="s">
        <v>137</v>
      </c>
      <c r="H2541" s="92" t="s">
        <v>290</v>
      </c>
      <c r="I2541" s="52">
        <v>0</v>
      </c>
      <c r="J2541" s="52">
        <v>0</v>
      </c>
      <c r="K2541" s="52">
        <v>7.7599999999999993E-8</v>
      </c>
      <c r="L2541" s="52">
        <v>7.5399999999999998E-10</v>
      </c>
      <c r="M2541" s="52">
        <v>6.8700000000000005E-7</v>
      </c>
      <c r="N2541" s="52">
        <v>2.41E-5</v>
      </c>
    </row>
    <row r="2542" spans="1:14" x14ac:dyDescent="0.25">
      <c r="A2542" t="s">
        <v>155</v>
      </c>
      <c r="B2542" t="s">
        <v>181</v>
      </c>
      <c r="C2542" t="s">
        <v>182</v>
      </c>
      <c r="D2542" t="s">
        <v>183</v>
      </c>
      <c r="E2542">
        <v>2020</v>
      </c>
      <c r="F2542">
        <v>2019</v>
      </c>
      <c r="G2542" t="s">
        <v>137</v>
      </c>
      <c r="H2542" s="92" t="s">
        <v>291</v>
      </c>
      <c r="I2542" s="52">
        <v>0</v>
      </c>
      <c r="J2542" s="52">
        <v>0</v>
      </c>
      <c r="K2542" s="52">
        <v>2.73E-8</v>
      </c>
      <c r="L2542" s="52">
        <v>4.2700000000000002E-10</v>
      </c>
      <c r="M2542" s="52">
        <v>3.65E-7</v>
      </c>
      <c r="N2542" s="52">
        <v>6.1099999999999999E-6</v>
      </c>
    </row>
    <row r="2543" spans="1:14" x14ac:dyDescent="0.25">
      <c r="A2543" t="s">
        <v>155</v>
      </c>
      <c r="B2543" t="s">
        <v>181</v>
      </c>
      <c r="C2543" t="s">
        <v>182</v>
      </c>
      <c r="D2543" t="s">
        <v>183</v>
      </c>
      <c r="E2543">
        <v>2020</v>
      </c>
      <c r="F2543">
        <v>2019</v>
      </c>
      <c r="G2543" t="s">
        <v>137</v>
      </c>
      <c r="H2543" s="92" t="s">
        <v>292</v>
      </c>
      <c r="I2543" s="52">
        <v>0</v>
      </c>
      <c r="J2543" s="52">
        <v>0</v>
      </c>
      <c r="K2543" s="52">
        <v>5.0000000000000001E-9</v>
      </c>
      <c r="L2543" s="52">
        <v>8.52E-11</v>
      </c>
      <c r="M2543" s="52">
        <v>5.5600000000000002E-8</v>
      </c>
      <c r="N2543" s="52">
        <v>1.13E-6</v>
      </c>
    </row>
    <row r="2544" spans="1:14" x14ac:dyDescent="0.25">
      <c r="A2544" t="s">
        <v>155</v>
      </c>
      <c r="B2544" t="s">
        <v>181</v>
      </c>
      <c r="C2544" t="s">
        <v>182</v>
      </c>
      <c r="D2544" t="s">
        <v>183</v>
      </c>
      <c r="E2544">
        <v>2020</v>
      </c>
      <c r="F2544">
        <v>2019</v>
      </c>
      <c r="G2544" t="s">
        <v>137</v>
      </c>
      <c r="H2544" s="92" t="s">
        <v>293</v>
      </c>
      <c r="I2544" s="52">
        <v>0</v>
      </c>
      <c r="J2544" s="52">
        <v>0</v>
      </c>
      <c r="K2544" s="52">
        <v>1.4200000000000001E-9</v>
      </c>
      <c r="L2544" s="52">
        <v>2.9500000000000002E-11</v>
      </c>
      <c r="M2544" s="52">
        <v>1.24E-8</v>
      </c>
      <c r="N2544" s="52">
        <v>3.2300000000000002E-7</v>
      </c>
    </row>
    <row r="2545" spans="1:14" x14ac:dyDescent="0.25">
      <c r="A2545" t="s">
        <v>155</v>
      </c>
      <c r="B2545" t="s">
        <v>181</v>
      </c>
      <c r="C2545" t="s">
        <v>182</v>
      </c>
      <c r="D2545" t="s">
        <v>183</v>
      </c>
      <c r="E2545">
        <v>2020</v>
      </c>
      <c r="F2545">
        <v>2019</v>
      </c>
      <c r="G2545" t="s">
        <v>137</v>
      </c>
      <c r="H2545" s="92" t="s">
        <v>294</v>
      </c>
      <c r="I2545" s="52">
        <v>0</v>
      </c>
      <c r="J2545" s="52">
        <v>0</v>
      </c>
      <c r="K2545" s="52">
        <v>4.35E-10</v>
      </c>
      <c r="L2545" s="52">
        <v>1.1700000000000001E-11</v>
      </c>
      <c r="M2545" s="52">
        <v>2.88E-9</v>
      </c>
      <c r="N2545" s="52">
        <v>9.6400000000000003E-8</v>
      </c>
    </row>
    <row r="2546" spans="1:14" x14ac:dyDescent="0.25">
      <c r="A2546" t="s">
        <v>155</v>
      </c>
      <c r="B2546" t="s">
        <v>181</v>
      </c>
      <c r="C2546" t="s">
        <v>182</v>
      </c>
      <c r="D2546" t="s">
        <v>183</v>
      </c>
      <c r="E2546">
        <v>2020</v>
      </c>
      <c r="F2546">
        <v>2019</v>
      </c>
      <c r="G2546" t="s">
        <v>138</v>
      </c>
      <c r="H2546" s="92" t="s">
        <v>285</v>
      </c>
      <c r="I2546" s="52">
        <v>2.51E-20</v>
      </c>
      <c r="J2546" s="52">
        <v>1.01E-16</v>
      </c>
      <c r="K2546" s="52">
        <v>7.7599999999999992E-12</v>
      </c>
      <c r="L2546" s="52">
        <v>1.38E-9</v>
      </c>
      <c r="M2546" s="52">
        <v>2.0000000000000001E-9</v>
      </c>
      <c r="N2546" s="52">
        <v>5.4800000000000001E-9</v>
      </c>
    </row>
    <row r="2547" spans="1:14" x14ac:dyDescent="0.25">
      <c r="A2547" t="s">
        <v>155</v>
      </c>
      <c r="B2547" t="s">
        <v>181</v>
      </c>
      <c r="C2547" t="s">
        <v>182</v>
      </c>
      <c r="D2547" t="s">
        <v>183</v>
      </c>
      <c r="E2547">
        <v>2020</v>
      </c>
      <c r="F2547">
        <v>2019</v>
      </c>
      <c r="G2547" t="s">
        <v>138</v>
      </c>
      <c r="H2547" s="92" t="s">
        <v>286</v>
      </c>
      <c r="I2547" s="52">
        <v>1.03E-13</v>
      </c>
      <c r="J2547" s="52">
        <v>6.2200000000000002E-10</v>
      </c>
      <c r="K2547" s="52">
        <v>1.8400000000000001E-7</v>
      </c>
      <c r="L2547" s="52">
        <v>4.4700000000000004E-6</v>
      </c>
      <c r="M2547" s="52">
        <v>5.04E-6</v>
      </c>
      <c r="N2547" s="52">
        <v>2.7E-4</v>
      </c>
    </row>
    <row r="2548" spans="1:14" x14ac:dyDescent="0.25">
      <c r="A2548" t="s">
        <v>155</v>
      </c>
      <c r="B2548" t="s">
        <v>181</v>
      </c>
      <c r="C2548" t="s">
        <v>182</v>
      </c>
      <c r="D2548" t="s">
        <v>183</v>
      </c>
      <c r="E2548">
        <v>2020</v>
      </c>
      <c r="F2548">
        <v>2019</v>
      </c>
      <c r="G2548" t="s">
        <v>138</v>
      </c>
      <c r="H2548" s="92" t="s">
        <v>287</v>
      </c>
      <c r="I2548" s="52">
        <v>1.1200000000000001E-12</v>
      </c>
      <c r="J2548" s="52">
        <v>1.3799999999999999E-8</v>
      </c>
      <c r="K2548" s="52">
        <v>2.2199999999999999E-6</v>
      </c>
      <c r="L2548" s="52">
        <v>1.15E-5</v>
      </c>
      <c r="M2548" s="52">
        <v>4.07E-5</v>
      </c>
      <c r="N2548" s="52">
        <v>2.5500000000000002E-3</v>
      </c>
    </row>
    <row r="2549" spans="1:14" x14ac:dyDescent="0.25">
      <c r="A2549" t="s">
        <v>155</v>
      </c>
      <c r="B2549" t="s">
        <v>181</v>
      </c>
      <c r="C2549" t="s">
        <v>182</v>
      </c>
      <c r="D2549" t="s">
        <v>183</v>
      </c>
      <c r="E2549">
        <v>2020</v>
      </c>
      <c r="F2549">
        <v>2019</v>
      </c>
      <c r="G2549" t="s">
        <v>138</v>
      </c>
      <c r="H2549" s="92" t="s">
        <v>288</v>
      </c>
      <c r="I2549" s="52">
        <v>5.6000000000000004E-12</v>
      </c>
      <c r="J2549" s="52">
        <v>6.2400000000000003E-8</v>
      </c>
      <c r="K2549" s="52">
        <v>5.8100000000000003E-6</v>
      </c>
      <c r="L2549" s="52">
        <v>4.6300000000000001E-5</v>
      </c>
      <c r="M2549" s="52">
        <v>8.6700000000000007E-5</v>
      </c>
      <c r="N2549" s="52">
        <v>3.13E-3</v>
      </c>
    </row>
    <row r="2550" spans="1:14" x14ac:dyDescent="0.25">
      <c r="A2550" t="s">
        <v>155</v>
      </c>
      <c r="B2550" t="s">
        <v>181</v>
      </c>
      <c r="C2550" t="s">
        <v>182</v>
      </c>
      <c r="D2550" t="s">
        <v>183</v>
      </c>
      <c r="E2550">
        <v>2020</v>
      </c>
      <c r="F2550">
        <v>2019</v>
      </c>
      <c r="G2550" t="s">
        <v>138</v>
      </c>
      <c r="H2550" s="92" t="s">
        <v>289</v>
      </c>
      <c r="I2550" s="52">
        <v>2.2400000000000001E-11</v>
      </c>
      <c r="J2550" s="52">
        <v>1.49E-7</v>
      </c>
      <c r="K2550" s="52">
        <v>1.06E-5</v>
      </c>
      <c r="L2550" s="52">
        <v>6.05E-5</v>
      </c>
      <c r="M2550" s="52">
        <v>1.6699999999999999E-4</v>
      </c>
      <c r="N2550" s="52">
        <v>3.8899999999999998E-3</v>
      </c>
    </row>
    <row r="2551" spans="1:14" x14ac:dyDescent="0.25">
      <c r="A2551" t="s">
        <v>155</v>
      </c>
      <c r="B2551" t="s">
        <v>181</v>
      </c>
      <c r="C2551" t="s">
        <v>182</v>
      </c>
      <c r="D2551" t="s">
        <v>183</v>
      </c>
      <c r="E2551">
        <v>2020</v>
      </c>
      <c r="F2551">
        <v>2019</v>
      </c>
      <c r="G2551" t="s">
        <v>138</v>
      </c>
      <c r="H2551" s="92" t="s">
        <v>290</v>
      </c>
      <c r="I2551" s="52">
        <v>2.4200000000000001E-11</v>
      </c>
      <c r="J2551" s="52">
        <v>1.18E-8</v>
      </c>
      <c r="K2551" s="52">
        <v>1.35E-6</v>
      </c>
      <c r="L2551" s="52">
        <v>2.8700000000000001E-6</v>
      </c>
      <c r="M2551" s="52">
        <v>2.0000000000000002E-5</v>
      </c>
      <c r="N2551" s="52">
        <v>4.5899999999999999E-4</v>
      </c>
    </row>
    <row r="2552" spans="1:14" x14ac:dyDescent="0.25">
      <c r="A2552" t="s">
        <v>155</v>
      </c>
      <c r="B2552" t="s">
        <v>181</v>
      </c>
      <c r="C2552" t="s">
        <v>182</v>
      </c>
      <c r="D2552" t="s">
        <v>183</v>
      </c>
      <c r="E2552">
        <v>2020</v>
      </c>
      <c r="F2552">
        <v>2019</v>
      </c>
      <c r="G2552" t="s">
        <v>138</v>
      </c>
      <c r="H2552" s="92" t="s">
        <v>291</v>
      </c>
      <c r="I2552" s="52">
        <v>1.36E-11</v>
      </c>
      <c r="J2552" s="52">
        <v>5.9900000000000002E-9</v>
      </c>
      <c r="K2552" s="52">
        <v>5.6499999999999999E-7</v>
      </c>
      <c r="L2552" s="52">
        <v>1.95E-6</v>
      </c>
      <c r="M2552" s="52">
        <v>9.0399999999999998E-6</v>
      </c>
      <c r="N2552" s="52">
        <v>1.27E-4</v>
      </c>
    </row>
    <row r="2553" spans="1:14" x14ac:dyDescent="0.25">
      <c r="A2553" t="s">
        <v>155</v>
      </c>
      <c r="B2553" t="s">
        <v>181</v>
      </c>
      <c r="C2553" t="s">
        <v>182</v>
      </c>
      <c r="D2553" t="s">
        <v>183</v>
      </c>
      <c r="E2553">
        <v>2020</v>
      </c>
      <c r="F2553">
        <v>2019</v>
      </c>
      <c r="G2553" t="s">
        <v>138</v>
      </c>
      <c r="H2553" s="92" t="s">
        <v>292</v>
      </c>
      <c r="I2553" s="52">
        <v>3.9399999999999998E-12</v>
      </c>
      <c r="J2553" s="52">
        <v>1.15E-9</v>
      </c>
      <c r="K2553" s="52">
        <v>1.06E-7</v>
      </c>
      <c r="L2553" s="52">
        <v>3.8599999999999999E-7</v>
      </c>
      <c r="M2553" s="52">
        <v>1.72E-6</v>
      </c>
      <c r="N2553" s="52">
        <v>2.3499999999999999E-5</v>
      </c>
    </row>
    <row r="2554" spans="1:14" x14ac:dyDescent="0.25">
      <c r="A2554" t="s">
        <v>155</v>
      </c>
      <c r="B2554" t="s">
        <v>181</v>
      </c>
      <c r="C2554" t="s">
        <v>182</v>
      </c>
      <c r="D2554" t="s">
        <v>183</v>
      </c>
      <c r="E2554">
        <v>2020</v>
      </c>
      <c r="F2554">
        <v>2019</v>
      </c>
      <c r="G2554" t="s">
        <v>138</v>
      </c>
      <c r="H2554" s="92" t="s">
        <v>293</v>
      </c>
      <c r="I2554" s="52">
        <v>1.65E-12</v>
      </c>
      <c r="J2554" s="52">
        <v>3.6700000000000003E-10</v>
      </c>
      <c r="K2554" s="52">
        <v>3.0600000000000003E-8</v>
      </c>
      <c r="L2554" s="52">
        <v>1.2599999999999999E-7</v>
      </c>
      <c r="M2554" s="52">
        <v>4.7899999999999999E-7</v>
      </c>
      <c r="N2554" s="52">
        <v>6.7000000000000002E-6</v>
      </c>
    </row>
    <row r="2555" spans="1:14" x14ac:dyDescent="0.25">
      <c r="A2555" t="s">
        <v>155</v>
      </c>
      <c r="B2555" t="s">
        <v>181</v>
      </c>
      <c r="C2555" t="s">
        <v>182</v>
      </c>
      <c r="D2555" t="s">
        <v>183</v>
      </c>
      <c r="E2555">
        <v>2020</v>
      </c>
      <c r="F2555">
        <v>2019</v>
      </c>
      <c r="G2555" t="s">
        <v>138</v>
      </c>
      <c r="H2555" s="92" t="s">
        <v>294</v>
      </c>
      <c r="I2555" s="52">
        <v>8.0400000000000001E-13</v>
      </c>
      <c r="J2555" s="52">
        <v>1.27E-10</v>
      </c>
      <c r="K2555" s="52">
        <v>9.4199999999999993E-9</v>
      </c>
      <c r="L2555" s="52">
        <v>4.5900000000000001E-8</v>
      </c>
      <c r="M2555" s="52">
        <v>1.3300000000000001E-7</v>
      </c>
      <c r="N2555" s="52">
        <v>1.9800000000000001E-6</v>
      </c>
    </row>
    <row r="2556" spans="1:14" x14ac:dyDescent="0.25">
      <c r="A2556" t="s">
        <v>155</v>
      </c>
      <c r="B2556" t="s">
        <v>181</v>
      </c>
      <c r="C2556" t="s">
        <v>182</v>
      </c>
      <c r="D2556" t="s">
        <v>183</v>
      </c>
      <c r="E2556" t="s">
        <v>140</v>
      </c>
      <c r="F2556" t="s">
        <v>141</v>
      </c>
      <c r="G2556" t="s">
        <v>134</v>
      </c>
      <c r="H2556" s="92" t="s">
        <v>285</v>
      </c>
      <c r="I2556" s="74">
        <v>0</v>
      </c>
      <c r="J2556" s="74">
        <v>8.7590199999999904E-16</v>
      </c>
      <c r="K2556" s="74">
        <v>5.4603194999999797E-6</v>
      </c>
      <c r="L2556" s="74">
        <v>2.9882483964999999E-5</v>
      </c>
      <c r="M2556" s="74">
        <v>3.8090896760499998E-4</v>
      </c>
      <c r="N2556" s="74">
        <v>6.7846767182449998E-3</v>
      </c>
    </row>
    <row r="2557" spans="1:14" x14ac:dyDescent="0.25">
      <c r="A2557" t="s">
        <v>155</v>
      </c>
      <c r="B2557" t="s">
        <v>181</v>
      </c>
      <c r="C2557" t="s">
        <v>182</v>
      </c>
      <c r="D2557" t="s">
        <v>183</v>
      </c>
      <c r="E2557" t="s">
        <v>140</v>
      </c>
      <c r="F2557" t="s">
        <v>141</v>
      </c>
      <c r="G2557" t="s">
        <v>134</v>
      </c>
      <c r="H2557" s="92" t="s">
        <v>286</v>
      </c>
      <c r="I2557" s="74">
        <v>0</v>
      </c>
      <c r="J2557" s="74">
        <v>3.3030499999999998E-10</v>
      </c>
      <c r="K2557" s="74">
        <v>6.7427724999999897E-6</v>
      </c>
      <c r="L2557" s="74">
        <v>3.5015794000000001E-5</v>
      </c>
      <c r="M2557" s="74">
        <v>8.1401178000000004E-4</v>
      </c>
      <c r="N2557" s="74">
        <v>1.1228094750000001E-2</v>
      </c>
    </row>
    <row r="2558" spans="1:14" x14ac:dyDescent="0.25">
      <c r="A2558" t="s">
        <v>155</v>
      </c>
      <c r="B2558" t="s">
        <v>181</v>
      </c>
      <c r="C2558" t="s">
        <v>182</v>
      </c>
      <c r="D2558" t="s">
        <v>183</v>
      </c>
      <c r="E2558" t="s">
        <v>140</v>
      </c>
      <c r="F2558" t="s">
        <v>141</v>
      </c>
      <c r="G2558" t="s">
        <v>134</v>
      </c>
      <c r="H2558" s="92" t="s">
        <v>287</v>
      </c>
      <c r="I2558" s="74">
        <v>0</v>
      </c>
      <c r="J2558" s="74">
        <v>4.8533549999999896E-9</v>
      </c>
      <c r="K2558" s="74">
        <v>6.5272124999999898E-6</v>
      </c>
      <c r="L2558" s="74">
        <v>1.452432665E-4</v>
      </c>
      <c r="M2558" s="74">
        <v>6.4047170000000001E-4</v>
      </c>
      <c r="N2558" s="74">
        <v>1.6905858499999898E-2</v>
      </c>
    </row>
    <row r="2559" spans="1:14" x14ac:dyDescent="0.25">
      <c r="A2559" t="s">
        <v>155</v>
      </c>
      <c r="B2559" t="s">
        <v>181</v>
      </c>
      <c r="C2559" t="s">
        <v>182</v>
      </c>
      <c r="D2559" t="s">
        <v>183</v>
      </c>
      <c r="E2559" t="s">
        <v>140</v>
      </c>
      <c r="F2559" t="s">
        <v>141</v>
      </c>
      <c r="G2559" t="s">
        <v>134</v>
      </c>
      <c r="H2559" s="92" t="s">
        <v>288</v>
      </c>
      <c r="I2559" s="74">
        <v>0</v>
      </c>
      <c r="J2559" s="74">
        <v>1.9439299999999999E-8</v>
      </c>
      <c r="K2559" s="74">
        <v>6.4010359999999902E-6</v>
      </c>
      <c r="L2559" s="74">
        <v>2.7105926299999898E-4</v>
      </c>
      <c r="M2559" s="74">
        <v>8.5006540000000003E-4</v>
      </c>
      <c r="N2559" s="74">
        <v>1.9202790000000001E-2</v>
      </c>
    </row>
    <row r="2560" spans="1:14" x14ac:dyDescent="0.25">
      <c r="A2560" t="s">
        <v>155</v>
      </c>
      <c r="B2560" t="s">
        <v>181</v>
      </c>
      <c r="C2560" t="s">
        <v>182</v>
      </c>
      <c r="D2560" t="s">
        <v>183</v>
      </c>
      <c r="E2560" t="s">
        <v>140</v>
      </c>
      <c r="F2560" t="s">
        <v>141</v>
      </c>
      <c r="G2560" t="s">
        <v>134</v>
      </c>
      <c r="H2560" s="92" t="s">
        <v>289</v>
      </c>
      <c r="I2560" s="74">
        <v>0</v>
      </c>
      <c r="J2560" s="74">
        <v>5.6296399999999998E-8</v>
      </c>
      <c r="K2560" s="74">
        <v>8.13589299999998E-6</v>
      </c>
      <c r="L2560" s="74">
        <v>3.5934775194999997E-4</v>
      </c>
      <c r="M2560" s="74">
        <v>1.1910587500000001E-3</v>
      </c>
      <c r="N2560" s="74">
        <v>2.3013198499999998E-2</v>
      </c>
    </row>
    <row r="2561" spans="1:14" x14ac:dyDescent="0.25">
      <c r="A2561" t="s">
        <v>155</v>
      </c>
      <c r="B2561" t="s">
        <v>181</v>
      </c>
      <c r="C2561" t="s">
        <v>182</v>
      </c>
      <c r="D2561" t="s">
        <v>183</v>
      </c>
      <c r="E2561" t="s">
        <v>140</v>
      </c>
      <c r="F2561" t="s">
        <v>141</v>
      </c>
      <c r="G2561" t="s">
        <v>134</v>
      </c>
      <c r="H2561" s="92" t="s">
        <v>290</v>
      </c>
      <c r="I2561" s="74">
        <v>0</v>
      </c>
      <c r="J2561" s="74">
        <v>5.9348300000000003E-9</v>
      </c>
      <c r="K2561" s="74">
        <v>1.14898399999999E-6</v>
      </c>
      <c r="L2561" s="74">
        <v>1.757155361585E-5</v>
      </c>
      <c r="M2561" s="74">
        <v>1.2084896599999999E-4</v>
      </c>
      <c r="N2561" s="74">
        <v>2.6872807299999999E-3</v>
      </c>
    </row>
    <row r="2562" spans="1:14" x14ac:dyDescent="0.25">
      <c r="A2562" t="s">
        <v>155</v>
      </c>
      <c r="B2562" t="s">
        <v>181</v>
      </c>
      <c r="C2562" t="s">
        <v>182</v>
      </c>
      <c r="D2562" t="s">
        <v>183</v>
      </c>
      <c r="E2562" t="s">
        <v>140</v>
      </c>
      <c r="F2562" t="s">
        <v>141</v>
      </c>
      <c r="G2562" t="s">
        <v>134</v>
      </c>
      <c r="H2562" s="92" t="s">
        <v>291</v>
      </c>
      <c r="I2562" s="74">
        <v>0</v>
      </c>
      <c r="J2562" s="74">
        <v>2.9447049999999999E-9</v>
      </c>
      <c r="K2562" s="74">
        <v>4.7729819999999799E-7</v>
      </c>
      <c r="L2562" s="74">
        <v>1.184877381145E-5</v>
      </c>
      <c r="M2562" s="74">
        <v>5.6402961999999998E-5</v>
      </c>
      <c r="N2562" s="74">
        <v>7.8068021499999997E-4</v>
      </c>
    </row>
    <row r="2563" spans="1:14" x14ac:dyDescent="0.25">
      <c r="A2563" t="s">
        <v>155</v>
      </c>
      <c r="B2563" t="s">
        <v>181</v>
      </c>
      <c r="C2563" t="s">
        <v>182</v>
      </c>
      <c r="D2563" t="s">
        <v>183</v>
      </c>
      <c r="E2563" t="s">
        <v>140</v>
      </c>
      <c r="F2563" t="s">
        <v>141</v>
      </c>
      <c r="G2563" t="s">
        <v>134</v>
      </c>
      <c r="H2563" s="92" t="s">
        <v>292</v>
      </c>
      <c r="I2563" s="74">
        <v>0</v>
      </c>
      <c r="J2563" s="74">
        <v>5.9701600000000004E-10</v>
      </c>
      <c r="K2563" s="74">
        <v>8.3055054999999907E-8</v>
      </c>
      <c r="L2563" s="74">
        <v>2.3446622020999999E-6</v>
      </c>
      <c r="M2563" s="74">
        <v>1.0807567699999901E-5</v>
      </c>
      <c r="N2563" s="74">
        <v>1.4602047175E-4</v>
      </c>
    </row>
    <row r="2564" spans="1:14" x14ac:dyDescent="0.25">
      <c r="A2564" t="s">
        <v>155</v>
      </c>
      <c r="B2564" t="s">
        <v>181</v>
      </c>
      <c r="C2564" t="s">
        <v>182</v>
      </c>
      <c r="D2564" t="s">
        <v>183</v>
      </c>
      <c r="E2564" t="s">
        <v>140</v>
      </c>
      <c r="F2564" t="s">
        <v>141</v>
      </c>
      <c r="G2564" t="s">
        <v>134</v>
      </c>
      <c r="H2564" s="92" t="s">
        <v>293</v>
      </c>
      <c r="I2564" s="74">
        <v>0</v>
      </c>
      <c r="J2564" s="74">
        <v>1.9192200000000001E-10</v>
      </c>
      <c r="K2564" s="74">
        <v>2.15685749999999E-8</v>
      </c>
      <c r="L2564" s="74">
        <v>7.6771547705000004E-7</v>
      </c>
      <c r="M2564" s="74">
        <v>3.1386682499999999E-6</v>
      </c>
      <c r="N2564" s="74">
        <v>4.1946938E-5</v>
      </c>
    </row>
    <row r="2565" spans="1:14" x14ac:dyDescent="0.25">
      <c r="A2565" t="s">
        <v>155</v>
      </c>
      <c r="B2565" t="s">
        <v>181</v>
      </c>
      <c r="C2565" t="s">
        <v>182</v>
      </c>
      <c r="D2565" t="s">
        <v>183</v>
      </c>
      <c r="E2565" t="s">
        <v>140</v>
      </c>
      <c r="F2565" t="s">
        <v>141</v>
      </c>
      <c r="G2565" t="s">
        <v>134</v>
      </c>
      <c r="H2565" s="92" t="s">
        <v>294</v>
      </c>
      <c r="I2565" s="74">
        <v>0</v>
      </c>
      <c r="J2565" s="74">
        <v>7.2575249999999995E-11</v>
      </c>
      <c r="K2565" s="74">
        <v>6.2509774999999904E-9</v>
      </c>
      <c r="L2565" s="74">
        <v>2.84249057695E-7</v>
      </c>
      <c r="M2565" s="74">
        <v>9.8423789000000005E-7</v>
      </c>
      <c r="N2565" s="74">
        <v>1.2482336725E-5</v>
      </c>
    </row>
    <row r="2566" spans="1:14" x14ac:dyDescent="0.25">
      <c r="A2566" t="s">
        <v>155</v>
      </c>
      <c r="B2566" t="s">
        <v>181</v>
      </c>
      <c r="C2566" t="s">
        <v>182</v>
      </c>
      <c r="D2566" t="s">
        <v>183</v>
      </c>
      <c r="E2566" t="s">
        <v>140</v>
      </c>
      <c r="F2566" t="s">
        <v>141</v>
      </c>
      <c r="G2566" t="s">
        <v>137</v>
      </c>
      <c r="H2566" s="92" t="s">
        <v>285</v>
      </c>
      <c r="I2566" s="52">
        <v>0</v>
      </c>
      <c r="J2566" s="52">
        <v>0</v>
      </c>
      <c r="K2566" s="52">
        <v>5.4603194999999797E-6</v>
      </c>
      <c r="L2566" s="52">
        <v>2.9869415E-5</v>
      </c>
      <c r="M2566" s="52">
        <v>3.8089349999999999E-4</v>
      </c>
      <c r="N2566" s="52">
        <v>6.7846475000000002E-3</v>
      </c>
    </row>
    <row r="2567" spans="1:14" x14ac:dyDescent="0.25">
      <c r="A2567" t="s">
        <v>155</v>
      </c>
      <c r="B2567" t="s">
        <v>181</v>
      </c>
      <c r="C2567" t="s">
        <v>182</v>
      </c>
      <c r="D2567" t="s">
        <v>183</v>
      </c>
      <c r="E2567" t="s">
        <v>140</v>
      </c>
      <c r="F2567" t="s">
        <v>141</v>
      </c>
      <c r="G2567" t="s">
        <v>137</v>
      </c>
      <c r="H2567" s="92" t="s">
        <v>286</v>
      </c>
      <c r="I2567" s="52">
        <v>0</v>
      </c>
      <c r="J2567" s="52">
        <v>0</v>
      </c>
      <c r="K2567" s="52">
        <v>6.1446694999999904E-6</v>
      </c>
      <c r="L2567" s="52">
        <v>1.14801755E-5</v>
      </c>
      <c r="M2567" s="52">
        <v>7.8798200000000001E-4</v>
      </c>
      <c r="N2567" s="52">
        <v>9.0521400000000002E-3</v>
      </c>
    </row>
    <row r="2568" spans="1:14" x14ac:dyDescent="0.25">
      <c r="A2568" t="s">
        <v>155</v>
      </c>
      <c r="B2568" t="s">
        <v>181</v>
      </c>
      <c r="C2568" t="s">
        <v>182</v>
      </c>
      <c r="D2568" t="s">
        <v>183</v>
      </c>
      <c r="E2568" t="s">
        <v>140</v>
      </c>
      <c r="F2568" t="s">
        <v>141</v>
      </c>
      <c r="G2568" t="s">
        <v>137</v>
      </c>
      <c r="H2568" s="92" t="s">
        <v>287</v>
      </c>
      <c r="I2568" s="52">
        <v>0</v>
      </c>
      <c r="J2568" s="52">
        <v>0</v>
      </c>
      <c r="K2568" s="52">
        <v>3.8112869999999802E-6</v>
      </c>
      <c r="L2568" s="52">
        <v>8.3232848000000003E-7</v>
      </c>
      <c r="M2568" s="52">
        <v>3.6790355000000002E-4</v>
      </c>
      <c r="N2568" s="52">
        <v>6.3388584999999999E-3</v>
      </c>
    </row>
    <row r="2569" spans="1:14" x14ac:dyDescent="0.25">
      <c r="A2569" t="s">
        <v>155</v>
      </c>
      <c r="B2569" t="s">
        <v>181</v>
      </c>
      <c r="C2569" t="s">
        <v>182</v>
      </c>
      <c r="D2569" t="s">
        <v>183</v>
      </c>
      <c r="E2569" t="s">
        <v>140</v>
      </c>
      <c r="F2569" t="s">
        <v>141</v>
      </c>
      <c r="G2569" t="s">
        <v>137</v>
      </c>
      <c r="H2569" s="92" t="s">
        <v>288</v>
      </c>
      <c r="I2569" s="52">
        <v>0</v>
      </c>
      <c r="J2569" s="52">
        <v>0</v>
      </c>
      <c r="K2569" s="52">
        <v>2.3196259999999899E-6</v>
      </c>
      <c r="L2569" s="52">
        <v>2.8260170499999999E-6</v>
      </c>
      <c r="M2569" s="52">
        <v>3.3975699999999999E-4</v>
      </c>
      <c r="N2569" s="52">
        <v>3.49182925E-3</v>
      </c>
    </row>
    <row r="2570" spans="1:14" x14ac:dyDescent="0.25">
      <c r="A2570" t="s">
        <v>155</v>
      </c>
      <c r="B2570" t="s">
        <v>181</v>
      </c>
      <c r="C2570" t="s">
        <v>182</v>
      </c>
      <c r="D2570" t="s">
        <v>183</v>
      </c>
      <c r="E2570" t="s">
        <v>140</v>
      </c>
      <c r="F2570" t="s">
        <v>141</v>
      </c>
      <c r="G2570" t="s">
        <v>137</v>
      </c>
      <c r="H2570" s="92" t="s">
        <v>289</v>
      </c>
      <c r="I2570" s="52">
        <v>0</v>
      </c>
      <c r="J2570" s="52">
        <v>0</v>
      </c>
      <c r="K2570" s="52">
        <v>9.3043919999999695E-7</v>
      </c>
      <c r="L2570" s="52">
        <v>6.3775960000000005E-7</v>
      </c>
      <c r="M2570" s="52">
        <v>1.344013E-4</v>
      </c>
      <c r="N2570" s="52">
        <v>1.3995627500000001E-3</v>
      </c>
    </row>
    <row r="2571" spans="1:14" x14ac:dyDescent="0.25">
      <c r="A2571" t="s">
        <v>155</v>
      </c>
      <c r="B2571" t="s">
        <v>181</v>
      </c>
      <c r="C2571" t="s">
        <v>182</v>
      </c>
      <c r="D2571" t="s">
        <v>183</v>
      </c>
      <c r="E2571" t="s">
        <v>140</v>
      </c>
      <c r="F2571" t="s">
        <v>141</v>
      </c>
      <c r="G2571" t="s">
        <v>137</v>
      </c>
      <c r="H2571" s="92" t="s">
        <v>290</v>
      </c>
      <c r="I2571" s="52">
        <v>0</v>
      </c>
      <c r="J2571" s="52">
        <v>0</v>
      </c>
      <c r="K2571" s="52">
        <v>2.4342500000000001E-8</v>
      </c>
      <c r="L2571" s="52">
        <v>1.7969669000000001E-9</v>
      </c>
      <c r="M2571" s="52">
        <v>2.0614695E-6</v>
      </c>
      <c r="N2571" s="52">
        <v>7.0464375000000001E-5</v>
      </c>
    </row>
    <row r="2572" spans="1:14" x14ac:dyDescent="0.25">
      <c r="A2572" t="s">
        <v>155</v>
      </c>
      <c r="B2572" t="s">
        <v>181</v>
      </c>
      <c r="C2572" t="s">
        <v>182</v>
      </c>
      <c r="D2572" t="s">
        <v>183</v>
      </c>
      <c r="E2572" t="s">
        <v>140</v>
      </c>
      <c r="F2572" t="s">
        <v>141</v>
      </c>
      <c r="G2572" t="s">
        <v>137</v>
      </c>
      <c r="H2572" s="92" t="s">
        <v>291</v>
      </c>
      <c r="I2572" s="52">
        <v>0</v>
      </c>
      <c r="J2572" s="52">
        <v>0</v>
      </c>
      <c r="K2572" s="52">
        <v>8.0470399999999706E-9</v>
      </c>
      <c r="L2572" s="52">
        <v>9.6070624999999993E-10</v>
      </c>
      <c r="M2572" s="52">
        <v>1.0668875000000001E-6</v>
      </c>
      <c r="N2572" s="52">
        <v>1.7766462499999899E-5</v>
      </c>
    </row>
    <row r="2573" spans="1:14" x14ac:dyDescent="0.25">
      <c r="A2573" t="s">
        <v>155</v>
      </c>
      <c r="B2573" t="s">
        <v>181</v>
      </c>
      <c r="C2573" t="s">
        <v>182</v>
      </c>
      <c r="D2573" t="s">
        <v>183</v>
      </c>
      <c r="E2573" t="s">
        <v>140</v>
      </c>
      <c r="F2573" t="s">
        <v>141</v>
      </c>
      <c r="G2573" t="s">
        <v>137</v>
      </c>
      <c r="H2573" s="92" t="s">
        <v>292</v>
      </c>
      <c r="I2573" s="52">
        <v>0</v>
      </c>
      <c r="J2573" s="52">
        <v>0</v>
      </c>
      <c r="K2573" s="52">
        <v>1.03461999999999E-9</v>
      </c>
      <c r="L2573" s="52">
        <v>1.9163745000000001E-10</v>
      </c>
      <c r="M2573" s="52">
        <v>1.6778425E-7</v>
      </c>
      <c r="N2573" s="52">
        <v>3.2870734999999901E-6</v>
      </c>
    </row>
    <row r="2574" spans="1:14" x14ac:dyDescent="0.25">
      <c r="A2574" t="s">
        <v>155</v>
      </c>
      <c r="B2574" t="s">
        <v>181</v>
      </c>
      <c r="C2574" t="s">
        <v>182</v>
      </c>
      <c r="D2574" t="s">
        <v>183</v>
      </c>
      <c r="E2574" t="s">
        <v>140</v>
      </c>
      <c r="F2574" t="s">
        <v>141</v>
      </c>
      <c r="G2574" t="s">
        <v>137</v>
      </c>
      <c r="H2574" s="92" t="s">
        <v>293</v>
      </c>
      <c r="I2574" s="52">
        <v>0</v>
      </c>
      <c r="J2574" s="52">
        <v>0</v>
      </c>
      <c r="K2574" s="52">
        <v>2.3958404999999898E-10</v>
      </c>
      <c r="L2574" s="52">
        <v>6.6491709999999896E-11</v>
      </c>
      <c r="M2574" s="52">
        <v>3.9885549999999999E-8</v>
      </c>
      <c r="N2574" s="52">
        <v>9.4884249999999898E-7</v>
      </c>
    </row>
    <row r="2575" spans="1:14" x14ac:dyDescent="0.25">
      <c r="A2575" t="s">
        <v>155</v>
      </c>
      <c r="B2575" t="s">
        <v>181</v>
      </c>
      <c r="C2575" t="s">
        <v>182</v>
      </c>
      <c r="D2575" t="s">
        <v>183</v>
      </c>
      <c r="E2575" t="s">
        <v>140</v>
      </c>
      <c r="F2575" t="s">
        <v>141</v>
      </c>
      <c r="G2575" t="s">
        <v>137</v>
      </c>
      <c r="H2575" s="92" t="s">
        <v>294</v>
      </c>
      <c r="I2575" s="52">
        <v>0</v>
      </c>
      <c r="J2575" s="52">
        <v>0</v>
      </c>
      <c r="K2575" s="52">
        <v>5.8298554999999697E-11</v>
      </c>
      <c r="L2575" s="52">
        <v>2.6302574999999999E-11</v>
      </c>
      <c r="M2575" s="52">
        <v>9.4529399999999994E-9</v>
      </c>
      <c r="N2575" s="52">
        <v>2.8365602500000002E-7</v>
      </c>
    </row>
    <row r="2576" spans="1:14" x14ac:dyDescent="0.25">
      <c r="A2576" t="s">
        <v>155</v>
      </c>
      <c r="B2576" t="s">
        <v>181</v>
      </c>
      <c r="C2576" t="s">
        <v>182</v>
      </c>
      <c r="D2576" t="s">
        <v>183</v>
      </c>
      <c r="E2576" t="s">
        <v>140</v>
      </c>
      <c r="F2576" t="s">
        <v>141</v>
      </c>
      <c r="G2576" t="s">
        <v>138</v>
      </c>
      <c r="H2576" s="92" t="s">
        <v>285</v>
      </c>
      <c r="I2576" s="52">
        <v>0</v>
      </c>
      <c r="J2576" s="52">
        <v>1.5122400000000001E-18</v>
      </c>
      <c r="K2576" s="52">
        <v>7.17413399999999E-12</v>
      </c>
      <c r="L2576" s="52">
        <v>7.8361000000000003E-9</v>
      </c>
      <c r="M2576" s="52">
        <v>2.2196900000000001E-8</v>
      </c>
      <c r="N2576" s="52">
        <v>4.8268249999999999E-8</v>
      </c>
    </row>
    <row r="2577" spans="1:14" x14ac:dyDescent="0.25">
      <c r="A2577" t="s">
        <v>155</v>
      </c>
      <c r="B2577" t="s">
        <v>181</v>
      </c>
      <c r="C2577" t="s">
        <v>182</v>
      </c>
      <c r="D2577" t="s">
        <v>183</v>
      </c>
      <c r="E2577" t="s">
        <v>140</v>
      </c>
      <c r="F2577" t="s">
        <v>141</v>
      </c>
      <c r="G2577" t="s">
        <v>138</v>
      </c>
      <c r="H2577" s="92" t="s">
        <v>286</v>
      </c>
      <c r="I2577" s="52">
        <v>0</v>
      </c>
      <c r="J2577" s="52">
        <v>3.3385199999999899E-11</v>
      </c>
      <c r="K2577" s="52">
        <v>1.2574474999999901E-7</v>
      </c>
      <c r="L2577" s="52">
        <v>2.3529730000000001E-5</v>
      </c>
      <c r="M2577" s="52">
        <v>2.6030274999999999E-5</v>
      </c>
      <c r="N2577" s="52">
        <v>1.1743764999999999E-3</v>
      </c>
    </row>
    <row r="2578" spans="1:14" x14ac:dyDescent="0.25">
      <c r="A2578" t="s">
        <v>155</v>
      </c>
      <c r="B2578" t="s">
        <v>181</v>
      </c>
      <c r="C2578" t="s">
        <v>182</v>
      </c>
      <c r="D2578" t="s">
        <v>183</v>
      </c>
      <c r="E2578" t="s">
        <v>140</v>
      </c>
      <c r="F2578" t="s">
        <v>141</v>
      </c>
      <c r="G2578" t="s">
        <v>138</v>
      </c>
      <c r="H2578" s="92" t="s">
        <v>287</v>
      </c>
      <c r="I2578" s="52">
        <v>0</v>
      </c>
      <c r="J2578" s="52">
        <v>8.1935600000000002E-10</v>
      </c>
      <c r="K2578" s="52">
        <v>1.1851769999999899E-6</v>
      </c>
      <c r="L2578" s="52">
        <v>6.4027620000000005E-5</v>
      </c>
      <c r="M2578" s="52">
        <v>2.3586055000000001E-4</v>
      </c>
      <c r="N2578" s="52">
        <v>1.16843374999999E-2</v>
      </c>
    </row>
    <row r="2579" spans="1:14" x14ac:dyDescent="0.25">
      <c r="A2579" t="s">
        <v>155</v>
      </c>
      <c r="B2579" t="s">
        <v>181</v>
      </c>
      <c r="C2579" t="s">
        <v>182</v>
      </c>
      <c r="D2579" t="s">
        <v>183</v>
      </c>
      <c r="E2579" t="s">
        <v>140</v>
      </c>
      <c r="F2579" t="s">
        <v>141</v>
      </c>
      <c r="G2579" t="s">
        <v>138</v>
      </c>
      <c r="H2579" s="92" t="s">
        <v>288</v>
      </c>
      <c r="I2579" s="52">
        <v>0</v>
      </c>
      <c r="J2579" s="52">
        <v>7.0391200000000004E-9</v>
      </c>
      <c r="K2579" s="52">
        <v>2.7179129999999898E-6</v>
      </c>
      <c r="L2579" s="52">
        <v>2.6823329999999999E-4</v>
      </c>
      <c r="M2579" s="52">
        <v>5.1230215000000001E-4</v>
      </c>
      <c r="N2579" s="52">
        <v>1.4893452499999999E-2</v>
      </c>
    </row>
    <row r="2580" spans="1:14" x14ac:dyDescent="0.25">
      <c r="A2580" t="s">
        <v>155</v>
      </c>
      <c r="B2580" t="s">
        <v>181</v>
      </c>
      <c r="C2580" t="s">
        <v>182</v>
      </c>
      <c r="D2580" t="s">
        <v>183</v>
      </c>
      <c r="E2580" t="s">
        <v>140</v>
      </c>
      <c r="F2580" t="s">
        <v>141</v>
      </c>
      <c r="G2580" t="s">
        <v>138</v>
      </c>
      <c r="H2580" s="92" t="s">
        <v>289</v>
      </c>
      <c r="I2580" s="52">
        <v>0</v>
      </c>
      <c r="J2580" s="52">
        <v>3.0623849999999903E-8</v>
      </c>
      <c r="K2580" s="52">
        <v>7.2327674999999897E-6</v>
      </c>
      <c r="L2580" s="52">
        <v>3.5863529999999999E-4</v>
      </c>
      <c r="M2580" s="52">
        <v>1.0263914999999999E-3</v>
      </c>
      <c r="N2580" s="52">
        <v>2.1494402499999999E-2</v>
      </c>
    </row>
    <row r="2581" spans="1:14" x14ac:dyDescent="0.25">
      <c r="A2581" t="s">
        <v>155</v>
      </c>
      <c r="B2581" t="s">
        <v>181</v>
      </c>
      <c r="C2581" t="s">
        <v>182</v>
      </c>
      <c r="D2581" t="s">
        <v>183</v>
      </c>
      <c r="E2581" t="s">
        <v>140</v>
      </c>
      <c r="F2581" t="s">
        <v>141</v>
      </c>
      <c r="G2581" t="s">
        <v>138</v>
      </c>
      <c r="H2581" s="92" t="s">
        <v>290</v>
      </c>
      <c r="I2581" s="52">
        <v>0</v>
      </c>
      <c r="J2581" s="52">
        <v>4.3325500000000003E-9</v>
      </c>
      <c r="K2581" s="52">
        <v>1.11180199999999E-6</v>
      </c>
      <c r="L2581" s="52">
        <v>1.7570805000000002E-5</v>
      </c>
      <c r="M2581" s="52">
        <v>1.18663499999999E-4</v>
      </c>
      <c r="N2581" s="52">
        <v>2.6212644499999998E-3</v>
      </c>
    </row>
    <row r="2582" spans="1:14" x14ac:dyDescent="0.25">
      <c r="A2582" t="s">
        <v>155</v>
      </c>
      <c r="B2582" t="s">
        <v>181</v>
      </c>
      <c r="C2582" t="s">
        <v>182</v>
      </c>
      <c r="D2582" t="s">
        <v>183</v>
      </c>
      <c r="E2582" t="s">
        <v>140</v>
      </c>
      <c r="F2582" t="s">
        <v>141</v>
      </c>
      <c r="G2582" t="s">
        <v>138</v>
      </c>
      <c r="H2582" s="92" t="s">
        <v>291</v>
      </c>
      <c r="I2582" s="52">
        <v>0</v>
      </c>
      <c r="J2582" s="52">
        <v>2.25905E-9</v>
      </c>
      <c r="K2582" s="52">
        <v>4.6837169999999902E-7</v>
      </c>
      <c r="L2582" s="52">
        <v>1.1848015E-5</v>
      </c>
      <c r="M2582" s="52">
        <v>5.5336020000000001E-5</v>
      </c>
      <c r="N2582" s="52">
        <v>7.6291325000000002E-4</v>
      </c>
    </row>
    <row r="2583" spans="1:14" x14ac:dyDescent="0.25">
      <c r="A2583" t="s">
        <v>155</v>
      </c>
      <c r="B2583" t="s">
        <v>181</v>
      </c>
      <c r="C2583" t="s">
        <v>182</v>
      </c>
      <c r="D2583" t="s">
        <v>183</v>
      </c>
      <c r="E2583" t="s">
        <v>140</v>
      </c>
      <c r="F2583" t="s">
        <v>141</v>
      </c>
      <c r="G2583" t="s">
        <v>138</v>
      </c>
      <c r="H2583" s="92" t="s">
        <v>292</v>
      </c>
      <c r="I2583" s="52">
        <v>0</v>
      </c>
      <c r="J2583" s="52">
        <v>4.5514200000000001E-10</v>
      </c>
      <c r="K2583" s="52">
        <v>8.17748949999999E-8</v>
      </c>
      <c r="L2583" s="52">
        <v>2.344471E-6</v>
      </c>
      <c r="M2583" s="52">
        <v>1.0639785E-5</v>
      </c>
      <c r="N2583" s="52">
        <v>1.4273344999999999E-4</v>
      </c>
    </row>
    <row r="2584" spans="1:14" x14ac:dyDescent="0.25">
      <c r="A2584" t="s">
        <v>155</v>
      </c>
      <c r="B2584" t="s">
        <v>181</v>
      </c>
      <c r="C2584" t="s">
        <v>182</v>
      </c>
      <c r="D2584" t="s">
        <v>183</v>
      </c>
      <c r="E2584" t="s">
        <v>140</v>
      </c>
      <c r="F2584" t="s">
        <v>141</v>
      </c>
      <c r="G2584" t="s">
        <v>138</v>
      </c>
      <c r="H2584" s="92" t="s">
        <v>293</v>
      </c>
      <c r="I2584" s="52">
        <v>0</v>
      </c>
      <c r="J2584" s="52">
        <v>1.61236E-10</v>
      </c>
      <c r="K2584" s="52">
        <v>2.12990149999999E-8</v>
      </c>
      <c r="L2584" s="52">
        <v>7.6764949999999995E-7</v>
      </c>
      <c r="M2584" s="52">
        <v>3.09239949999999E-6</v>
      </c>
      <c r="N2584" s="52">
        <v>4.0998087499999999E-5</v>
      </c>
    </row>
    <row r="2585" spans="1:14" x14ac:dyDescent="0.25">
      <c r="A2585" t="s">
        <v>155</v>
      </c>
      <c r="B2585" t="s">
        <v>181</v>
      </c>
      <c r="C2585" t="s">
        <v>182</v>
      </c>
      <c r="D2585" t="s">
        <v>183</v>
      </c>
      <c r="E2585" t="s">
        <v>140</v>
      </c>
      <c r="F2585" t="s">
        <v>141</v>
      </c>
      <c r="G2585" t="s">
        <v>138</v>
      </c>
      <c r="H2585" s="92" t="s">
        <v>294</v>
      </c>
      <c r="I2585" s="52">
        <v>0</v>
      </c>
      <c r="J2585" s="52">
        <v>6.2828799999999997E-11</v>
      </c>
      <c r="K2585" s="52">
        <v>6.1781399999999801E-9</v>
      </c>
      <c r="L2585" s="52">
        <v>2.8422275000000001E-7</v>
      </c>
      <c r="M2585" s="52">
        <v>9.6965099999999993E-7</v>
      </c>
      <c r="N2585" s="52">
        <v>1.2198679999999999E-5</v>
      </c>
    </row>
    <row r="2586" spans="1:14" x14ac:dyDescent="0.25">
      <c r="A2586" t="s">
        <v>187</v>
      </c>
      <c r="B2586" t="s">
        <v>184</v>
      </c>
      <c r="C2586" t="s">
        <v>185</v>
      </c>
      <c r="D2586" t="s">
        <v>186</v>
      </c>
      <c r="E2586">
        <v>2015</v>
      </c>
      <c r="F2586">
        <v>2016</v>
      </c>
      <c r="G2586" t="s">
        <v>134</v>
      </c>
      <c r="H2586" s="92" t="s">
        <v>285</v>
      </c>
      <c r="I2586" s="74">
        <v>0</v>
      </c>
      <c r="J2586" s="74">
        <v>1.51E-10</v>
      </c>
      <c r="K2586" s="74">
        <v>7.7200000000000003E-8</v>
      </c>
      <c r="L2586" s="74">
        <v>2.0499999999999999E-6</v>
      </c>
      <c r="M2586" s="74">
        <v>4.25E-6</v>
      </c>
      <c r="N2586" s="74">
        <v>6.6599999999999998E-6</v>
      </c>
    </row>
    <row r="2587" spans="1:14" x14ac:dyDescent="0.25">
      <c r="A2587" t="s">
        <v>187</v>
      </c>
      <c r="B2587" t="s">
        <v>184</v>
      </c>
      <c r="C2587" t="s">
        <v>185</v>
      </c>
      <c r="D2587" t="s">
        <v>186</v>
      </c>
      <c r="E2587">
        <v>2015</v>
      </c>
      <c r="F2587">
        <v>2016</v>
      </c>
      <c r="G2587" t="s">
        <v>134</v>
      </c>
      <c r="H2587" s="92" t="s">
        <v>286</v>
      </c>
      <c r="I2587" s="74">
        <v>0</v>
      </c>
      <c r="J2587" s="74">
        <v>1.9999999999999999E-11</v>
      </c>
      <c r="K2587" s="74">
        <v>4.5699999999999999E-8</v>
      </c>
      <c r="L2587" s="74">
        <v>8.6499999999999998E-7</v>
      </c>
      <c r="M2587" s="74">
        <v>2.12E-6</v>
      </c>
      <c r="N2587" s="74">
        <v>4.7600000000000002E-6</v>
      </c>
    </row>
    <row r="2588" spans="1:14" x14ac:dyDescent="0.25">
      <c r="A2588" t="s">
        <v>187</v>
      </c>
      <c r="B2588" t="s">
        <v>184</v>
      </c>
      <c r="C2588" t="s">
        <v>185</v>
      </c>
      <c r="D2588" t="s">
        <v>186</v>
      </c>
      <c r="E2588">
        <v>2015</v>
      </c>
      <c r="F2588">
        <v>2016</v>
      </c>
      <c r="G2588" t="s">
        <v>134</v>
      </c>
      <c r="H2588" s="92" t="s">
        <v>287</v>
      </c>
      <c r="I2588" s="74">
        <v>0</v>
      </c>
      <c r="J2588" s="74">
        <v>8.5999999999999997E-12</v>
      </c>
      <c r="K2588" s="74">
        <v>2.2700000000000001E-8</v>
      </c>
      <c r="L2588" s="74">
        <v>4.4000000000000002E-7</v>
      </c>
      <c r="M2588" s="74">
        <v>1.06E-6</v>
      </c>
      <c r="N2588" s="74">
        <v>3.1E-6</v>
      </c>
    </row>
    <row r="2589" spans="1:14" x14ac:dyDescent="0.25">
      <c r="A2589" t="s">
        <v>187</v>
      </c>
      <c r="B2589" t="s">
        <v>184</v>
      </c>
      <c r="C2589" t="s">
        <v>185</v>
      </c>
      <c r="D2589" t="s">
        <v>186</v>
      </c>
      <c r="E2589">
        <v>2015</v>
      </c>
      <c r="F2589">
        <v>2016</v>
      </c>
      <c r="G2589" t="s">
        <v>134</v>
      </c>
      <c r="H2589" s="92" t="s">
        <v>288</v>
      </c>
      <c r="I2589" s="74">
        <v>0</v>
      </c>
      <c r="J2589" s="74">
        <v>7.6300000000000004E-12</v>
      </c>
      <c r="K2589" s="74">
        <v>1.37E-8</v>
      </c>
      <c r="L2589" s="74">
        <v>2.4999999999999999E-7</v>
      </c>
      <c r="M2589" s="74">
        <v>6.2300000000000001E-7</v>
      </c>
      <c r="N2589" s="74">
        <v>1.55E-6</v>
      </c>
    </row>
    <row r="2590" spans="1:14" x14ac:dyDescent="0.25">
      <c r="A2590" t="s">
        <v>187</v>
      </c>
      <c r="B2590" t="s">
        <v>184</v>
      </c>
      <c r="C2590" t="s">
        <v>185</v>
      </c>
      <c r="D2590" t="s">
        <v>186</v>
      </c>
      <c r="E2590">
        <v>2015</v>
      </c>
      <c r="F2590">
        <v>2016</v>
      </c>
      <c r="G2590" t="s">
        <v>134</v>
      </c>
      <c r="H2590" s="92" t="s">
        <v>289</v>
      </c>
      <c r="I2590" s="74">
        <v>0</v>
      </c>
      <c r="J2590" s="74">
        <v>7.4100000000000001E-12</v>
      </c>
      <c r="K2590" s="74">
        <v>4.9799999999999998E-9</v>
      </c>
      <c r="L2590" s="74">
        <v>8.8500000000000005E-8</v>
      </c>
      <c r="M2590" s="74">
        <v>2.2399999999999999E-7</v>
      </c>
      <c r="N2590" s="74">
        <v>5.9599999999999999E-7</v>
      </c>
    </row>
    <row r="2591" spans="1:14" x14ac:dyDescent="0.25">
      <c r="A2591" t="s">
        <v>187</v>
      </c>
      <c r="B2591" t="s">
        <v>184</v>
      </c>
      <c r="C2591" t="s">
        <v>185</v>
      </c>
      <c r="D2591" t="s">
        <v>186</v>
      </c>
      <c r="E2591">
        <v>2015</v>
      </c>
      <c r="F2591">
        <v>2016</v>
      </c>
      <c r="G2591" t="s">
        <v>134</v>
      </c>
      <c r="H2591" s="92" t="s">
        <v>290</v>
      </c>
      <c r="I2591" s="74">
        <v>0</v>
      </c>
      <c r="J2591" s="74">
        <v>2.25E-13</v>
      </c>
      <c r="K2591" s="74">
        <v>1.42E-10</v>
      </c>
      <c r="L2591" s="74">
        <v>1.57E-9</v>
      </c>
      <c r="M2591" s="74">
        <v>5.5800000000000002E-9</v>
      </c>
      <c r="N2591" s="74">
        <v>5.1E-8</v>
      </c>
    </row>
    <row r="2592" spans="1:14" x14ac:dyDescent="0.25">
      <c r="A2592" t="s">
        <v>187</v>
      </c>
      <c r="B2592" t="s">
        <v>184</v>
      </c>
      <c r="C2592" t="s">
        <v>185</v>
      </c>
      <c r="D2592" t="s">
        <v>186</v>
      </c>
      <c r="E2592">
        <v>2015</v>
      </c>
      <c r="F2592">
        <v>2016</v>
      </c>
      <c r="G2592" t="s">
        <v>134</v>
      </c>
      <c r="H2592" s="92" t="s">
        <v>291</v>
      </c>
      <c r="I2592" s="74">
        <v>0</v>
      </c>
      <c r="J2592" s="74">
        <v>9.6100000000000002E-14</v>
      </c>
      <c r="K2592" s="74">
        <v>5.1200000000000002E-11</v>
      </c>
      <c r="L2592" s="74">
        <v>9.0299999999999998E-10</v>
      </c>
      <c r="M2592" s="74">
        <v>2.1499999999999998E-9</v>
      </c>
      <c r="N2592" s="74">
        <v>6.8100000000000003E-9</v>
      </c>
    </row>
    <row r="2593" spans="1:14" x14ac:dyDescent="0.25">
      <c r="A2593" t="s">
        <v>187</v>
      </c>
      <c r="B2593" t="s">
        <v>184</v>
      </c>
      <c r="C2593" t="s">
        <v>185</v>
      </c>
      <c r="D2593" t="s">
        <v>186</v>
      </c>
      <c r="E2593">
        <v>2015</v>
      </c>
      <c r="F2593">
        <v>2016</v>
      </c>
      <c r="G2593" t="s">
        <v>134</v>
      </c>
      <c r="H2593" s="92" t="s">
        <v>292</v>
      </c>
      <c r="I2593" s="74">
        <v>0</v>
      </c>
      <c r="J2593" s="74">
        <v>1.43E-14</v>
      </c>
      <c r="K2593" s="74">
        <v>1.0299999999999999E-11</v>
      </c>
      <c r="L2593" s="74">
        <v>1.9200000000000001E-10</v>
      </c>
      <c r="M2593" s="74">
        <v>4.6800000000000004E-10</v>
      </c>
      <c r="N2593" s="74">
        <v>1.27E-9</v>
      </c>
    </row>
    <row r="2594" spans="1:14" x14ac:dyDescent="0.25">
      <c r="A2594" t="s">
        <v>187</v>
      </c>
      <c r="B2594" t="s">
        <v>184</v>
      </c>
      <c r="C2594" t="s">
        <v>185</v>
      </c>
      <c r="D2594" t="s">
        <v>186</v>
      </c>
      <c r="E2594">
        <v>2015</v>
      </c>
      <c r="F2594">
        <v>2016</v>
      </c>
      <c r="G2594" t="s">
        <v>134</v>
      </c>
      <c r="H2594" s="92" t="s">
        <v>293</v>
      </c>
      <c r="I2594" s="74">
        <v>0</v>
      </c>
      <c r="J2594" s="74">
        <v>4.1100000000000001E-15</v>
      </c>
      <c r="K2594" s="74">
        <v>3.4099999999999998E-12</v>
      </c>
      <c r="L2594" s="74">
        <v>7.0899999999999996E-11</v>
      </c>
      <c r="M2594" s="74">
        <v>1.8299999999999999E-10</v>
      </c>
      <c r="N2594" s="74">
        <v>4.6000000000000001E-10</v>
      </c>
    </row>
    <row r="2595" spans="1:14" x14ac:dyDescent="0.25">
      <c r="A2595" t="s">
        <v>187</v>
      </c>
      <c r="B2595" t="s">
        <v>184</v>
      </c>
      <c r="C2595" t="s">
        <v>185</v>
      </c>
      <c r="D2595" t="s">
        <v>186</v>
      </c>
      <c r="E2595">
        <v>2015</v>
      </c>
      <c r="F2595">
        <v>2016</v>
      </c>
      <c r="G2595" t="s">
        <v>134</v>
      </c>
      <c r="H2595" s="92" t="s">
        <v>294</v>
      </c>
      <c r="I2595" s="74">
        <v>0</v>
      </c>
      <c r="J2595" s="74">
        <v>1.42E-15</v>
      </c>
      <c r="K2595" s="74">
        <v>1.1999999999999999E-12</v>
      </c>
      <c r="L2595" s="74">
        <v>3.0300000000000001E-11</v>
      </c>
      <c r="M2595" s="74">
        <v>8.2199999999999998E-11</v>
      </c>
      <c r="N2595" s="74">
        <v>1.8999999999999999E-10</v>
      </c>
    </row>
    <row r="2596" spans="1:14" x14ac:dyDescent="0.25">
      <c r="A2596" t="s">
        <v>187</v>
      </c>
      <c r="B2596" t="s">
        <v>184</v>
      </c>
      <c r="C2596" t="s">
        <v>185</v>
      </c>
      <c r="D2596" t="s">
        <v>186</v>
      </c>
      <c r="E2596">
        <v>2015</v>
      </c>
      <c r="F2596">
        <v>2016</v>
      </c>
      <c r="G2596" t="s">
        <v>137</v>
      </c>
      <c r="H2596" s="92" t="s">
        <v>285</v>
      </c>
      <c r="I2596" s="52">
        <v>0</v>
      </c>
      <c r="J2596" s="52">
        <v>1.51E-10</v>
      </c>
      <c r="K2596" s="52">
        <v>7.7200000000000003E-8</v>
      </c>
      <c r="L2596" s="52">
        <v>2.0499999999999999E-6</v>
      </c>
      <c r="M2596" s="52">
        <v>4.25E-6</v>
      </c>
      <c r="N2596" s="52">
        <v>6.6599999999999998E-6</v>
      </c>
    </row>
    <row r="2597" spans="1:14" x14ac:dyDescent="0.25">
      <c r="A2597" t="s">
        <v>187</v>
      </c>
      <c r="B2597" t="s">
        <v>184</v>
      </c>
      <c r="C2597" t="s">
        <v>185</v>
      </c>
      <c r="D2597" t="s">
        <v>186</v>
      </c>
      <c r="E2597">
        <v>2015</v>
      </c>
      <c r="F2597">
        <v>2016</v>
      </c>
      <c r="G2597" t="s">
        <v>137</v>
      </c>
      <c r="H2597" s="92" t="s">
        <v>286</v>
      </c>
      <c r="I2597" s="52">
        <v>0</v>
      </c>
      <c r="J2597" s="52">
        <v>1.9100000000000001E-11</v>
      </c>
      <c r="K2597" s="52">
        <v>4.5599999999999998E-8</v>
      </c>
      <c r="L2597" s="52">
        <v>8.6400000000000001E-7</v>
      </c>
      <c r="M2597" s="52">
        <v>2.12E-6</v>
      </c>
      <c r="N2597" s="52">
        <v>4.7600000000000002E-6</v>
      </c>
    </row>
    <row r="2598" spans="1:14" x14ac:dyDescent="0.25">
      <c r="A2598" t="s">
        <v>187</v>
      </c>
      <c r="B2598" t="s">
        <v>184</v>
      </c>
      <c r="C2598" t="s">
        <v>185</v>
      </c>
      <c r="D2598" t="s">
        <v>186</v>
      </c>
      <c r="E2598">
        <v>2015</v>
      </c>
      <c r="F2598">
        <v>2016</v>
      </c>
      <c r="G2598" t="s">
        <v>137</v>
      </c>
      <c r="H2598" s="92" t="s">
        <v>287</v>
      </c>
      <c r="I2598" s="52">
        <v>0</v>
      </c>
      <c r="J2598" s="52">
        <v>5.4199999999999999E-12</v>
      </c>
      <c r="K2598" s="52">
        <v>2.2700000000000001E-8</v>
      </c>
      <c r="L2598" s="52">
        <v>4.39E-7</v>
      </c>
      <c r="M2598" s="52">
        <v>1.0499999999999999E-6</v>
      </c>
      <c r="N2598" s="52">
        <v>3.1E-6</v>
      </c>
    </row>
    <row r="2599" spans="1:14" x14ac:dyDescent="0.25">
      <c r="A2599" t="s">
        <v>187</v>
      </c>
      <c r="B2599" t="s">
        <v>184</v>
      </c>
      <c r="C2599" t="s">
        <v>185</v>
      </c>
      <c r="D2599" t="s">
        <v>186</v>
      </c>
      <c r="E2599">
        <v>2015</v>
      </c>
      <c r="F2599">
        <v>2016</v>
      </c>
      <c r="G2599" t="s">
        <v>137</v>
      </c>
      <c r="H2599" s="92" t="s">
        <v>288</v>
      </c>
      <c r="I2599" s="52">
        <v>0</v>
      </c>
      <c r="J2599" s="52">
        <v>1.9E-12</v>
      </c>
      <c r="K2599" s="52">
        <v>1.3599999999999999E-8</v>
      </c>
      <c r="L2599" s="52">
        <v>2.4900000000000002E-7</v>
      </c>
      <c r="M2599" s="52">
        <v>6.1999999999999999E-7</v>
      </c>
      <c r="N2599" s="52">
        <v>1.55E-6</v>
      </c>
    </row>
    <row r="2600" spans="1:14" x14ac:dyDescent="0.25">
      <c r="A2600" t="s">
        <v>187</v>
      </c>
      <c r="B2600" t="s">
        <v>184</v>
      </c>
      <c r="C2600" t="s">
        <v>185</v>
      </c>
      <c r="D2600" t="s">
        <v>186</v>
      </c>
      <c r="E2600">
        <v>2015</v>
      </c>
      <c r="F2600">
        <v>2016</v>
      </c>
      <c r="G2600" t="s">
        <v>137</v>
      </c>
      <c r="H2600" s="92" t="s">
        <v>289</v>
      </c>
      <c r="I2600" s="52">
        <v>0</v>
      </c>
      <c r="J2600" s="52">
        <v>2.2999999999999998E-13</v>
      </c>
      <c r="K2600" s="52">
        <v>4.8399999999999998E-9</v>
      </c>
      <c r="L2600" s="52">
        <v>8.6099999999999997E-8</v>
      </c>
      <c r="M2600" s="52">
        <v>2.1799999999999999E-7</v>
      </c>
      <c r="N2600" s="52">
        <v>5.8100000000000003E-7</v>
      </c>
    </row>
    <row r="2601" spans="1:14" x14ac:dyDescent="0.25">
      <c r="A2601" t="s">
        <v>187</v>
      </c>
      <c r="B2601" t="s">
        <v>184</v>
      </c>
      <c r="C2601" t="s">
        <v>185</v>
      </c>
      <c r="D2601" t="s">
        <v>186</v>
      </c>
      <c r="E2601">
        <v>2015</v>
      </c>
      <c r="F2601">
        <v>2016</v>
      </c>
      <c r="G2601" t="s">
        <v>137</v>
      </c>
      <c r="H2601" s="92" t="s">
        <v>290</v>
      </c>
      <c r="I2601" s="52">
        <v>0</v>
      </c>
      <c r="J2601" s="52">
        <v>0</v>
      </c>
      <c r="K2601" s="52">
        <v>1.28E-10</v>
      </c>
      <c r="L2601" s="52">
        <v>1.3500000000000001E-9</v>
      </c>
      <c r="M2601" s="52">
        <v>4.9600000000000002E-9</v>
      </c>
      <c r="N2601" s="52">
        <v>4.5900000000000001E-8</v>
      </c>
    </row>
    <row r="2602" spans="1:14" x14ac:dyDescent="0.25">
      <c r="A2602" t="s">
        <v>187</v>
      </c>
      <c r="B2602" t="s">
        <v>184</v>
      </c>
      <c r="C2602" t="s">
        <v>185</v>
      </c>
      <c r="D2602" t="s">
        <v>186</v>
      </c>
      <c r="E2602">
        <v>2015</v>
      </c>
      <c r="F2602">
        <v>2016</v>
      </c>
      <c r="G2602" t="s">
        <v>137</v>
      </c>
      <c r="H2602" s="92" t="s">
        <v>291</v>
      </c>
      <c r="I2602" s="52">
        <v>0</v>
      </c>
      <c r="J2602" s="52">
        <v>0</v>
      </c>
      <c r="K2602" s="52">
        <v>4.54E-11</v>
      </c>
      <c r="L2602" s="52">
        <v>7.8099999999999999E-10</v>
      </c>
      <c r="M2602" s="52">
        <v>1.9000000000000001E-9</v>
      </c>
      <c r="N2602" s="52">
        <v>5.9699999999999999E-9</v>
      </c>
    </row>
    <row r="2603" spans="1:14" x14ac:dyDescent="0.25">
      <c r="A2603" t="s">
        <v>187</v>
      </c>
      <c r="B2603" t="s">
        <v>184</v>
      </c>
      <c r="C2603" t="s">
        <v>185</v>
      </c>
      <c r="D2603" t="s">
        <v>186</v>
      </c>
      <c r="E2603">
        <v>2015</v>
      </c>
      <c r="F2603">
        <v>2016</v>
      </c>
      <c r="G2603" t="s">
        <v>137</v>
      </c>
      <c r="H2603" s="92" t="s">
        <v>292</v>
      </c>
      <c r="I2603" s="52">
        <v>0</v>
      </c>
      <c r="J2603" s="52">
        <v>0</v>
      </c>
      <c r="K2603" s="52">
        <v>8.9999999999999996E-12</v>
      </c>
      <c r="L2603" s="52">
        <v>1.6200000000000001E-10</v>
      </c>
      <c r="M2603" s="52">
        <v>4.0699999999999999E-10</v>
      </c>
      <c r="N2603" s="52">
        <v>1.0999999999999999E-9</v>
      </c>
    </row>
    <row r="2604" spans="1:14" x14ac:dyDescent="0.25">
      <c r="A2604" t="s">
        <v>187</v>
      </c>
      <c r="B2604" t="s">
        <v>184</v>
      </c>
      <c r="C2604" t="s">
        <v>185</v>
      </c>
      <c r="D2604" t="s">
        <v>186</v>
      </c>
      <c r="E2604">
        <v>2015</v>
      </c>
      <c r="F2604">
        <v>2016</v>
      </c>
      <c r="G2604" t="s">
        <v>137</v>
      </c>
      <c r="H2604" s="92" t="s">
        <v>293</v>
      </c>
      <c r="I2604" s="52">
        <v>0</v>
      </c>
      <c r="J2604" s="52">
        <v>0</v>
      </c>
      <c r="K2604" s="52">
        <v>2.8700000000000001E-12</v>
      </c>
      <c r="L2604" s="52">
        <v>5.8700000000000002E-11</v>
      </c>
      <c r="M2604" s="52">
        <v>1.58E-10</v>
      </c>
      <c r="N2604" s="52">
        <v>3.9900000000000002E-10</v>
      </c>
    </row>
    <row r="2605" spans="1:14" x14ac:dyDescent="0.25">
      <c r="A2605" t="s">
        <v>187</v>
      </c>
      <c r="B2605" t="s">
        <v>184</v>
      </c>
      <c r="C2605" t="s">
        <v>185</v>
      </c>
      <c r="D2605" t="s">
        <v>186</v>
      </c>
      <c r="E2605">
        <v>2015</v>
      </c>
      <c r="F2605">
        <v>2016</v>
      </c>
      <c r="G2605" t="s">
        <v>137</v>
      </c>
      <c r="H2605" s="92" t="s">
        <v>294</v>
      </c>
      <c r="I2605" s="52">
        <v>0</v>
      </c>
      <c r="J2605" s="52">
        <v>0</v>
      </c>
      <c r="K2605" s="52">
        <v>1.05E-12</v>
      </c>
      <c r="L2605" s="52">
        <v>2.4699999999999999E-11</v>
      </c>
      <c r="M2605" s="52">
        <v>7.0800000000000004E-11</v>
      </c>
      <c r="N2605" s="52">
        <v>1.64E-10</v>
      </c>
    </row>
    <row r="2606" spans="1:14" x14ac:dyDescent="0.25">
      <c r="A2606" t="s">
        <v>187</v>
      </c>
      <c r="B2606" t="s">
        <v>184</v>
      </c>
      <c r="C2606" t="s">
        <v>185</v>
      </c>
      <c r="D2606" t="s">
        <v>186</v>
      </c>
      <c r="E2606">
        <v>2015</v>
      </c>
      <c r="F2606">
        <v>2016</v>
      </c>
      <c r="G2606" t="s">
        <v>138</v>
      </c>
      <c r="H2606" s="92" t="s">
        <v>285</v>
      </c>
      <c r="I2606" s="52">
        <v>0</v>
      </c>
      <c r="J2606" s="52">
        <v>4.3000000000000002E-19</v>
      </c>
      <c r="K2606" s="52">
        <v>4.9300000000000002E-13</v>
      </c>
      <c r="L2606" s="52">
        <v>3.0899999999999998E-11</v>
      </c>
      <c r="M2606" s="52">
        <v>5.6499999999999999E-11</v>
      </c>
      <c r="N2606" s="52">
        <v>1.0700000000000001E-10</v>
      </c>
    </row>
    <row r="2607" spans="1:14" x14ac:dyDescent="0.25">
      <c r="A2607" t="s">
        <v>187</v>
      </c>
      <c r="B2607" t="s">
        <v>184</v>
      </c>
      <c r="C2607" t="s">
        <v>185</v>
      </c>
      <c r="D2607" t="s">
        <v>186</v>
      </c>
      <c r="E2607">
        <v>2015</v>
      </c>
      <c r="F2607">
        <v>2016</v>
      </c>
      <c r="G2607" t="s">
        <v>138</v>
      </c>
      <c r="H2607" s="92" t="s">
        <v>286</v>
      </c>
      <c r="I2607" s="52">
        <v>0</v>
      </c>
      <c r="J2607" s="52">
        <v>4.1000000000000004E-15</v>
      </c>
      <c r="K2607" s="52">
        <v>5.9900000000000001E-12</v>
      </c>
      <c r="L2607" s="52">
        <v>3.2400000000000002E-10</v>
      </c>
      <c r="M2607" s="52">
        <v>4.5399999999999998E-10</v>
      </c>
      <c r="N2607" s="52">
        <v>7.3600000000000004E-10</v>
      </c>
    </row>
    <row r="2608" spans="1:14" x14ac:dyDescent="0.25">
      <c r="A2608" t="s">
        <v>187</v>
      </c>
      <c r="B2608" t="s">
        <v>184</v>
      </c>
      <c r="C2608" t="s">
        <v>185</v>
      </c>
      <c r="D2608" t="s">
        <v>186</v>
      </c>
      <c r="E2608">
        <v>2015</v>
      </c>
      <c r="F2608">
        <v>2016</v>
      </c>
      <c r="G2608" t="s">
        <v>138</v>
      </c>
      <c r="H2608" s="92" t="s">
        <v>287</v>
      </c>
      <c r="I2608" s="52">
        <v>0</v>
      </c>
      <c r="J2608" s="52">
        <v>1.7999999999999999E-14</v>
      </c>
      <c r="K2608" s="52">
        <v>3.0499999999999998E-11</v>
      </c>
      <c r="L2608" s="52">
        <v>6.1199999999999995E-10</v>
      </c>
      <c r="M2608" s="52">
        <v>1.5400000000000001E-9</v>
      </c>
      <c r="N2608" s="52">
        <v>5.9900000000000002E-9</v>
      </c>
    </row>
    <row r="2609" spans="1:14" x14ac:dyDescent="0.25">
      <c r="A2609" t="s">
        <v>187</v>
      </c>
      <c r="B2609" t="s">
        <v>184</v>
      </c>
      <c r="C2609" t="s">
        <v>185</v>
      </c>
      <c r="D2609" t="s">
        <v>186</v>
      </c>
      <c r="E2609">
        <v>2015</v>
      </c>
      <c r="F2609">
        <v>2016</v>
      </c>
      <c r="G2609" t="s">
        <v>138</v>
      </c>
      <c r="H2609" s="92" t="s">
        <v>288</v>
      </c>
      <c r="I2609" s="52">
        <v>0</v>
      </c>
      <c r="J2609" s="52">
        <v>4.4900000000000003E-14</v>
      </c>
      <c r="K2609" s="52">
        <v>6.2899999999999997E-11</v>
      </c>
      <c r="L2609" s="52">
        <v>1.43E-9</v>
      </c>
      <c r="M2609" s="52">
        <v>3.2599999999999999E-9</v>
      </c>
      <c r="N2609" s="52">
        <v>1.04E-8</v>
      </c>
    </row>
    <row r="2610" spans="1:14" x14ac:dyDescent="0.25">
      <c r="A2610" t="s">
        <v>187</v>
      </c>
      <c r="B2610" t="s">
        <v>184</v>
      </c>
      <c r="C2610" t="s">
        <v>185</v>
      </c>
      <c r="D2610" t="s">
        <v>186</v>
      </c>
      <c r="E2610">
        <v>2015</v>
      </c>
      <c r="F2610">
        <v>2016</v>
      </c>
      <c r="G2610" t="s">
        <v>138</v>
      </c>
      <c r="H2610" s="92" t="s">
        <v>289</v>
      </c>
      <c r="I2610" s="52">
        <v>0</v>
      </c>
      <c r="J2610" s="52">
        <v>8.6499999999999997E-14</v>
      </c>
      <c r="K2610" s="52">
        <v>1.2E-10</v>
      </c>
      <c r="L2610" s="52">
        <v>2.4100000000000002E-9</v>
      </c>
      <c r="M2610" s="52">
        <v>6.6299999999999996E-9</v>
      </c>
      <c r="N2610" s="52">
        <v>1.99E-8</v>
      </c>
    </row>
    <row r="2611" spans="1:14" x14ac:dyDescent="0.25">
      <c r="A2611" t="s">
        <v>187</v>
      </c>
      <c r="B2611" t="s">
        <v>184</v>
      </c>
      <c r="C2611" t="s">
        <v>185</v>
      </c>
      <c r="D2611" t="s">
        <v>186</v>
      </c>
      <c r="E2611">
        <v>2015</v>
      </c>
      <c r="F2611">
        <v>2016</v>
      </c>
      <c r="G2611" t="s">
        <v>138</v>
      </c>
      <c r="H2611" s="92" t="s">
        <v>290</v>
      </c>
      <c r="I2611" s="52">
        <v>0</v>
      </c>
      <c r="J2611" s="52">
        <v>6.4900000000000006E-14</v>
      </c>
      <c r="K2611" s="52">
        <v>1.46E-11</v>
      </c>
      <c r="L2611" s="52">
        <v>2.0600000000000001E-10</v>
      </c>
      <c r="M2611" s="52">
        <v>6.2000000000000003E-10</v>
      </c>
      <c r="N2611" s="52">
        <v>3.9300000000000003E-9</v>
      </c>
    </row>
    <row r="2612" spans="1:14" x14ac:dyDescent="0.25">
      <c r="A2612" t="s">
        <v>187</v>
      </c>
      <c r="B2612" t="s">
        <v>184</v>
      </c>
      <c r="C2612" t="s">
        <v>185</v>
      </c>
      <c r="D2612" t="s">
        <v>186</v>
      </c>
      <c r="E2612">
        <v>2015</v>
      </c>
      <c r="F2612">
        <v>2016</v>
      </c>
      <c r="G2612" t="s">
        <v>138</v>
      </c>
      <c r="H2612" s="92" t="s">
        <v>291</v>
      </c>
      <c r="I2612" s="52">
        <v>0</v>
      </c>
      <c r="J2612" s="52">
        <v>4.5899999999999999E-14</v>
      </c>
      <c r="K2612" s="52">
        <v>6.0599999999999996E-12</v>
      </c>
      <c r="L2612" s="52">
        <v>1.2500000000000001E-10</v>
      </c>
      <c r="M2612" s="52">
        <v>2.7299999999999999E-10</v>
      </c>
      <c r="N2612" s="52">
        <v>8.4499999999999998E-10</v>
      </c>
    </row>
    <row r="2613" spans="1:14" x14ac:dyDescent="0.25">
      <c r="A2613" t="s">
        <v>187</v>
      </c>
      <c r="B2613" t="s">
        <v>184</v>
      </c>
      <c r="C2613" t="s">
        <v>185</v>
      </c>
      <c r="D2613" t="s">
        <v>186</v>
      </c>
      <c r="E2613">
        <v>2015</v>
      </c>
      <c r="F2613">
        <v>2016</v>
      </c>
      <c r="G2613" t="s">
        <v>138</v>
      </c>
      <c r="H2613" s="92" t="s">
        <v>292</v>
      </c>
      <c r="I2613" s="52">
        <v>0</v>
      </c>
      <c r="J2613" s="52">
        <v>1E-14</v>
      </c>
      <c r="K2613" s="52">
        <v>1.29E-12</v>
      </c>
      <c r="L2613" s="52">
        <v>3.0200000000000003E-11</v>
      </c>
      <c r="M2613" s="52">
        <v>6.1400000000000003E-11</v>
      </c>
      <c r="N2613" s="52">
        <v>1.6699999999999999E-10</v>
      </c>
    </row>
    <row r="2614" spans="1:14" x14ac:dyDescent="0.25">
      <c r="A2614" t="s">
        <v>187</v>
      </c>
      <c r="B2614" t="s">
        <v>184</v>
      </c>
      <c r="C2614" t="s">
        <v>185</v>
      </c>
      <c r="D2614" t="s">
        <v>186</v>
      </c>
      <c r="E2614">
        <v>2015</v>
      </c>
      <c r="F2614">
        <v>2016</v>
      </c>
      <c r="G2614" t="s">
        <v>138</v>
      </c>
      <c r="H2614" s="92" t="s">
        <v>293</v>
      </c>
      <c r="I2614" s="52">
        <v>0</v>
      </c>
      <c r="J2614" s="52">
        <v>3.2899999999999998E-15</v>
      </c>
      <c r="K2614" s="52">
        <v>4.5799999999999997E-13</v>
      </c>
      <c r="L2614" s="52">
        <v>1.2000000000000001E-11</v>
      </c>
      <c r="M2614" s="52">
        <v>2.5200000000000001E-11</v>
      </c>
      <c r="N2614" s="52">
        <v>6.0999999999999996E-11</v>
      </c>
    </row>
    <row r="2615" spans="1:14" x14ac:dyDescent="0.25">
      <c r="A2615" t="s">
        <v>187</v>
      </c>
      <c r="B2615" t="s">
        <v>184</v>
      </c>
      <c r="C2615" t="s">
        <v>185</v>
      </c>
      <c r="D2615" t="s">
        <v>186</v>
      </c>
      <c r="E2615">
        <v>2015</v>
      </c>
      <c r="F2615">
        <v>2016</v>
      </c>
      <c r="G2615" t="s">
        <v>138</v>
      </c>
      <c r="H2615" s="92" t="s">
        <v>294</v>
      </c>
      <c r="I2615" s="52">
        <v>0</v>
      </c>
      <c r="J2615" s="52">
        <v>1.14E-15</v>
      </c>
      <c r="K2615" s="52">
        <v>1.8100000000000001E-13</v>
      </c>
      <c r="L2615" s="52">
        <v>5.2499999999999996E-12</v>
      </c>
      <c r="M2615" s="52">
        <v>1.1300000000000001E-11</v>
      </c>
      <c r="N2615" s="52">
        <v>2.5899999999999999E-11</v>
      </c>
    </row>
    <row r="2616" spans="1:14" x14ac:dyDescent="0.25">
      <c r="A2616" t="s">
        <v>187</v>
      </c>
      <c r="B2616" t="s">
        <v>184</v>
      </c>
      <c r="C2616" t="s">
        <v>185</v>
      </c>
      <c r="D2616" t="s">
        <v>186</v>
      </c>
      <c r="E2616">
        <v>2016</v>
      </c>
      <c r="F2616">
        <v>2016</v>
      </c>
      <c r="G2616" t="s">
        <v>134</v>
      </c>
      <c r="H2616" s="92" t="s">
        <v>285</v>
      </c>
      <c r="I2616" s="74">
        <v>0</v>
      </c>
      <c r="J2616" s="74">
        <v>8.9000000000000003E-11</v>
      </c>
      <c r="K2616" s="74">
        <v>4.5499999999999997E-8</v>
      </c>
      <c r="L2616" s="74">
        <v>1.2100000000000001E-6</v>
      </c>
      <c r="M2616" s="74">
        <v>2.5000000000000002E-6</v>
      </c>
      <c r="N2616" s="74">
        <v>3.9199999999999997E-6</v>
      </c>
    </row>
    <row r="2617" spans="1:14" x14ac:dyDescent="0.25">
      <c r="A2617" t="s">
        <v>187</v>
      </c>
      <c r="B2617" t="s">
        <v>184</v>
      </c>
      <c r="C2617" t="s">
        <v>185</v>
      </c>
      <c r="D2617" t="s">
        <v>186</v>
      </c>
      <c r="E2617">
        <v>2016</v>
      </c>
      <c r="F2617">
        <v>2016</v>
      </c>
      <c r="G2617" t="s">
        <v>134</v>
      </c>
      <c r="H2617" s="92" t="s">
        <v>286</v>
      </c>
      <c r="I2617" s="74">
        <v>0</v>
      </c>
      <c r="J2617" s="74">
        <v>1.1400000000000001E-11</v>
      </c>
      <c r="K2617" s="74">
        <v>2.6899999999999999E-8</v>
      </c>
      <c r="L2617" s="74">
        <v>5.0900000000000002E-7</v>
      </c>
      <c r="M2617" s="74">
        <v>1.2500000000000001E-6</v>
      </c>
      <c r="N2617" s="74">
        <v>2.7999999999999999E-6</v>
      </c>
    </row>
    <row r="2618" spans="1:14" x14ac:dyDescent="0.25">
      <c r="A2618" t="s">
        <v>187</v>
      </c>
      <c r="B2618" t="s">
        <v>184</v>
      </c>
      <c r="C2618" t="s">
        <v>185</v>
      </c>
      <c r="D2618" t="s">
        <v>186</v>
      </c>
      <c r="E2618">
        <v>2016</v>
      </c>
      <c r="F2618">
        <v>2016</v>
      </c>
      <c r="G2618" t="s">
        <v>134</v>
      </c>
      <c r="H2618" s="92" t="s">
        <v>287</v>
      </c>
      <c r="I2618" s="74">
        <v>0</v>
      </c>
      <c r="J2618" s="74">
        <v>3.6199999999999999E-12</v>
      </c>
      <c r="K2618" s="74">
        <v>1.3399999999999999E-8</v>
      </c>
      <c r="L2618" s="74">
        <v>2.5899999999999998E-7</v>
      </c>
      <c r="M2618" s="74">
        <v>6.2099999999999996E-7</v>
      </c>
      <c r="N2618" s="74">
        <v>1.8300000000000001E-6</v>
      </c>
    </row>
    <row r="2619" spans="1:14" x14ac:dyDescent="0.25">
      <c r="A2619" t="s">
        <v>187</v>
      </c>
      <c r="B2619" t="s">
        <v>184</v>
      </c>
      <c r="C2619" t="s">
        <v>185</v>
      </c>
      <c r="D2619" t="s">
        <v>186</v>
      </c>
      <c r="E2619">
        <v>2016</v>
      </c>
      <c r="F2619">
        <v>2016</v>
      </c>
      <c r="G2619" t="s">
        <v>134</v>
      </c>
      <c r="H2619" s="92" t="s">
        <v>288</v>
      </c>
      <c r="I2619" s="74">
        <v>0</v>
      </c>
      <c r="J2619" s="74">
        <v>2.13E-12</v>
      </c>
      <c r="K2619" s="74">
        <v>7.9900000000000007E-9</v>
      </c>
      <c r="L2619" s="74">
        <v>1.4700000000000001E-7</v>
      </c>
      <c r="M2619" s="74">
        <v>3.6600000000000002E-7</v>
      </c>
      <c r="N2619" s="74">
        <v>9.1100000000000004E-7</v>
      </c>
    </row>
    <row r="2620" spans="1:14" x14ac:dyDescent="0.25">
      <c r="A2620" t="s">
        <v>187</v>
      </c>
      <c r="B2620" t="s">
        <v>184</v>
      </c>
      <c r="C2620" t="s">
        <v>185</v>
      </c>
      <c r="D2620" t="s">
        <v>186</v>
      </c>
      <c r="E2620">
        <v>2016</v>
      </c>
      <c r="F2620">
        <v>2016</v>
      </c>
      <c r="G2620" t="s">
        <v>134</v>
      </c>
      <c r="H2620" s="92" t="s">
        <v>289</v>
      </c>
      <c r="I2620" s="74">
        <v>0</v>
      </c>
      <c r="J2620" s="74">
        <v>1.65E-12</v>
      </c>
      <c r="K2620" s="74">
        <v>2.8699999999999998E-9</v>
      </c>
      <c r="L2620" s="74">
        <v>5.1E-8</v>
      </c>
      <c r="M2620" s="74">
        <v>1.29E-7</v>
      </c>
      <c r="N2620" s="74">
        <v>3.4400000000000001E-7</v>
      </c>
    </row>
    <row r="2621" spans="1:14" x14ac:dyDescent="0.25">
      <c r="A2621" t="s">
        <v>187</v>
      </c>
      <c r="B2621" t="s">
        <v>184</v>
      </c>
      <c r="C2621" t="s">
        <v>185</v>
      </c>
      <c r="D2621" t="s">
        <v>186</v>
      </c>
      <c r="E2621">
        <v>2016</v>
      </c>
      <c r="F2621">
        <v>2016</v>
      </c>
      <c r="G2621" t="s">
        <v>134</v>
      </c>
      <c r="H2621" s="92" t="s">
        <v>290</v>
      </c>
      <c r="I2621" s="74">
        <v>0</v>
      </c>
      <c r="J2621" s="74">
        <v>4.2099999999999999E-14</v>
      </c>
      <c r="K2621" s="74">
        <v>7.7599999999999996E-11</v>
      </c>
      <c r="L2621" s="74">
        <v>8.2500000000000005E-10</v>
      </c>
      <c r="M2621" s="74">
        <v>3.0100000000000002E-9</v>
      </c>
      <c r="N2621" s="74">
        <v>2.77E-8</v>
      </c>
    </row>
    <row r="2622" spans="1:14" x14ac:dyDescent="0.25">
      <c r="A2622" t="s">
        <v>187</v>
      </c>
      <c r="B2622" t="s">
        <v>184</v>
      </c>
      <c r="C2622" t="s">
        <v>185</v>
      </c>
      <c r="D2622" t="s">
        <v>186</v>
      </c>
      <c r="E2622">
        <v>2016</v>
      </c>
      <c r="F2622">
        <v>2016</v>
      </c>
      <c r="G2622" t="s">
        <v>134</v>
      </c>
      <c r="H2622" s="92" t="s">
        <v>291</v>
      </c>
      <c r="I2622" s="74">
        <v>0</v>
      </c>
      <c r="J2622" s="74">
        <v>1.8300000000000002E-14</v>
      </c>
      <c r="K2622" s="74">
        <v>2.7499999999999999E-11</v>
      </c>
      <c r="L2622" s="74">
        <v>4.7700000000000001E-10</v>
      </c>
      <c r="M2622" s="74">
        <v>1.15E-9</v>
      </c>
      <c r="N2622" s="74">
        <v>3.6300000000000001E-9</v>
      </c>
    </row>
    <row r="2623" spans="1:14" x14ac:dyDescent="0.25">
      <c r="A2623" t="s">
        <v>187</v>
      </c>
      <c r="B2623" t="s">
        <v>184</v>
      </c>
      <c r="C2623" t="s">
        <v>185</v>
      </c>
      <c r="D2623" t="s">
        <v>186</v>
      </c>
      <c r="E2623">
        <v>2016</v>
      </c>
      <c r="F2623">
        <v>2016</v>
      </c>
      <c r="G2623" t="s">
        <v>134</v>
      </c>
      <c r="H2623" s="92" t="s">
        <v>292</v>
      </c>
      <c r="I2623" s="74">
        <v>0</v>
      </c>
      <c r="J2623" s="74">
        <v>2.6800000000000002E-15</v>
      </c>
      <c r="K2623" s="74">
        <v>5.4800000000000001E-12</v>
      </c>
      <c r="L2623" s="74">
        <v>9.9599999999999997E-11</v>
      </c>
      <c r="M2623" s="74">
        <v>2.4800000000000002E-10</v>
      </c>
      <c r="N2623" s="74">
        <v>6.6999999999999996E-10</v>
      </c>
    </row>
    <row r="2624" spans="1:14" x14ac:dyDescent="0.25">
      <c r="A2624" t="s">
        <v>187</v>
      </c>
      <c r="B2624" t="s">
        <v>184</v>
      </c>
      <c r="C2624" t="s">
        <v>185</v>
      </c>
      <c r="D2624" t="s">
        <v>186</v>
      </c>
      <c r="E2624">
        <v>2016</v>
      </c>
      <c r="F2624">
        <v>2016</v>
      </c>
      <c r="G2624" t="s">
        <v>134</v>
      </c>
      <c r="H2624" s="92" t="s">
        <v>293</v>
      </c>
      <c r="I2624" s="74">
        <v>0</v>
      </c>
      <c r="J2624" s="74">
        <v>6.8800000000000004E-16</v>
      </c>
      <c r="K2624" s="74">
        <v>1.76E-12</v>
      </c>
      <c r="L2624" s="74">
        <v>3.6200000000000002E-11</v>
      </c>
      <c r="M2624" s="74">
        <v>9.67E-11</v>
      </c>
      <c r="N2624" s="74">
        <v>2.4399999999999998E-10</v>
      </c>
    </row>
    <row r="2625" spans="1:14" x14ac:dyDescent="0.25">
      <c r="A2625" t="s">
        <v>187</v>
      </c>
      <c r="B2625" t="s">
        <v>184</v>
      </c>
      <c r="C2625" t="s">
        <v>185</v>
      </c>
      <c r="D2625" t="s">
        <v>186</v>
      </c>
      <c r="E2625">
        <v>2016</v>
      </c>
      <c r="F2625">
        <v>2016</v>
      </c>
      <c r="G2625" t="s">
        <v>134</v>
      </c>
      <c r="H2625" s="92" t="s">
        <v>294</v>
      </c>
      <c r="I2625" s="74">
        <v>0</v>
      </c>
      <c r="J2625" s="74">
        <v>2.1300000000000001E-16</v>
      </c>
      <c r="K2625" s="74">
        <v>6.4E-13</v>
      </c>
      <c r="L2625" s="74">
        <v>1.5300000000000001E-11</v>
      </c>
      <c r="M2625" s="74">
        <v>4.3300000000000002E-11</v>
      </c>
      <c r="N2625" s="74">
        <v>1E-10</v>
      </c>
    </row>
    <row r="2626" spans="1:14" x14ac:dyDescent="0.25">
      <c r="A2626" t="s">
        <v>187</v>
      </c>
      <c r="B2626" t="s">
        <v>184</v>
      </c>
      <c r="C2626" t="s">
        <v>185</v>
      </c>
      <c r="D2626" t="s">
        <v>186</v>
      </c>
      <c r="E2626">
        <v>2016</v>
      </c>
      <c r="F2626">
        <v>2016</v>
      </c>
      <c r="G2626" t="s">
        <v>137</v>
      </c>
      <c r="H2626" s="92" t="s">
        <v>285</v>
      </c>
      <c r="I2626" s="52">
        <v>0</v>
      </c>
      <c r="J2626" s="52">
        <v>8.9000000000000003E-11</v>
      </c>
      <c r="K2626" s="52">
        <v>4.5499999999999997E-8</v>
      </c>
      <c r="L2626" s="52">
        <v>1.2100000000000001E-6</v>
      </c>
      <c r="M2626" s="52">
        <v>2.5000000000000002E-6</v>
      </c>
      <c r="N2626" s="52">
        <v>3.9199999999999997E-6</v>
      </c>
    </row>
    <row r="2627" spans="1:14" x14ac:dyDescent="0.25">
      <c r="A2627" t="s">
        <v>187</v>
      </c>
      <c r="B2627" t="s">
        <v>184</v>
      </c>
      <c r="C2627" t="s">
        <v>185</v>
      </c>
      <c r="D2627" t="s">
        <v>186</v>
      </c>
      <c r="E2627">
        <v>2016</v>
      </c>
      <c r="F2627">
        <v>2016</v>
      </c>
      <c r="G2627" t="s">
        <v>137</v>
      </c>
      <c r="H2627" s="92" t="s">
        <v>286</v>
      </c>
      <c r="I2627" s="52">
        <v>0</v>
      </c>
      <c r="J2627" s="52">
        <v>1.1300000000000001E-11</v>
      </c>
      <c r="K2627" s="52">
        <v>2.6899999999999999E-8</v>
      </c>
      <c r="L2627" s="52">
        <v>5.0900000000000002E-7</v>
      </c>
      <c r="M2627" s="52">
        <v>1.2500000000000001E-6</v>
      </c>
      <c r="N2627" s="52">
        <v>2.7999999999999999E-6</v>
      </c>
    </row>
    <row r="2628" spans="1:14" x14ac:dyDescent="0.25">
      <c r="A2628" t="s">
        <v>187</v>
      </c>
      <c r="B2628" t="s">
        <v>184</v>
      </c>
      <c r="C2628" t="s">
        <v>185</v>
      </c>
      <c r="D2628" t="s">
        <v>186</v>
      </c>
      <c r="E2628">
        <v>2016</v>
      </c>
      <c r="F2628">
        <v>2016</v>
      </c>
      <c r="G2628" t="s">
        <v>137</v>
      </c>
      <c r="H2628" s="92" t="s">
        <v>287</v>
      </c>
      <c r="I2628" s="52">
        <v>0</v>
      </c>
      <c r="J2628" s="52">
        <v>3.1899999999999999E-12</v>
      </c>
      <c r="K2628" s="52">
        <v>1.3399999999999999E-8</v>
      </c>
      <c r="L2628" s="52">
        <v>2.5899999999999998E-7</v>
      </c>
      <c r="M2628" s="52">
        <v>6.1999999999999999E-7</v>
      </c>
      <c r="N2628" s="52">
        <v>1.8199999999999999E-6</v>
      </c>
    </row>
    <row r="2629" spans="1:14" x14ac:dyDescent="0.25">
      <c r="A2629" t="s">
        <v>187</v>
      </c>
      <c r="B2629" t="s">
        <v>184</v>
      </c>
      <c r="C2629" t="s">
        <v>185</v>
      </c>
      <c r="D2629" t="s">
        <v>186</v>
      </c>
      <c r="E2629">
        <v>2016</v>
      </c>
      <c r="F2629">
        <v>2016</v>
      </c>
      <c r="G2629" t="s">
        <v>137</v>
      </c>
      <c r="H2629" s="92" t="s">
        <v>288</v>
      </c>
      <c r="I2629" s="52">
        <v>0</v>
      </c>
      <c r="J2629" s="52">
        <v>1.1200000000000001E-12</v>
      </c>
      <c r="K2629" s="52">
        <v>7.9799999999999993E-9</v>
      </c>
      <c r="L2629" s="52">
        <v>1.4700000000000001E-7</v>
      </c>
      <c r="M2629" s="52">
        <v>3.65E-7</v>
      </c>
      <c r="N2629" s="52">
        <v>9.0999999999999997E-7</v>
      </c>
    </row>
    <row r="2630" spans="1:14" x14ac:dyDescent="0.25">
      <c r="A2630" t="s">
        <v>187</v>
      </c>
      <c r="B2630" t="s">
        <v>184</v>
      </c>
      <c r="C2630" t="s">
        <v>185</v>
      </c>
      <c r="D2630" t="s">
        <v>186</v>
      </c>
      <c r="E2630">
        <v>2016</v>
      </c>
      <c r="F2630">
        <v>2016</v>
      </c>
      <c r="G2630" t="s">
        <v>137</v>
      </c>
      <c r="H2630" s="92" t="s">
        <v>289</v>
      </c>
      <c r="I2630" s="52">
        <v>0</v>
      </c>
      <c r="J2630" s="52">
        <v>1.36E-13</v>
      </c>
      <c r="K2630" s="52">
        <v>2.8499999999999999E-9</v>
      </c>
      <c r="L2630" s="52">
        <v>5.0699999999999997E-8</v>
      </c>
      <c r="M2630" s="52">
        <v>1.29E-7</v>
      </c>
      <c r="N2630" s="52">
        <v>3.4200000000000002E-7</v>
      </c>
    </row>
    <row r="2631" spans="1:14" x14ac:dyDescent="0.25">
      <c r="A2631" t="s">
        <v>187</v>
      </c>
      <c r="B2631" t="s">
        <v>184</v>
      </c>
      <c r="C2631" t="s">
        <v>185</v>
      </c>
      <c r="D2631" t="s">
        <v>186</v>
      </c>
      <c r="E2631">
        <v>2016</v>
      </c>
      <c r="F2631">
        <v>2016</v>
      </c>
      <c r="G2631" t="s">
        <v>137</v>
      </c>
      <c r="H2631" s="92" t="s">
        <v>290</v>
      </c>
      <c r="I2631" s="52">
        <v>0</v>
      </c>
      <c r="J2631" s="52">
        <v>0</v>
      </c>
      <c r="K2631" s="52">
        <v>7.5400000000000006E-11</v>
      </c>
      <c r="L2631" s="52">
        <v>7.9800000000000004E-10</v>
      </c>
      <c r="M2631" s="52">
        <v>2.9199999999999998E-9</v>
      </c>
      <c r="N2631" s="52">
        <v>2.7E-8</v>
      </c>
    </row>
    <row r="2632" spans="1:14" x14ac:dyDescent="0.25">
      <c r="A2632" t="s">
        <v>187</v>
      </c>
      <c r="B2632" t="s">
        <v>184</v>
      </c>
      <c r="C2632" t="s">
        <v>185</v>
      </c>
      <c r="D2632" t="s">
        <v>186</v>
      </c>
      <c r="E2632">
        <v>2016</v>
      </c>
      <c r="F2632">
        <v>2016</v>
      </c>
      <c r="G2632" t="s">
        <v>137</v>
      </c>
      <c r="H2632" s="92" t="s">
        <v>291</v>
      </c>
      <c r="I2632" s="52">
        <v>0</v>
      </c>
      <c r="J2632" s="52">
        <v>0</v>
      </c>
      <c r="K2632" s="52">
        <v>2.6699999999999999E-11</v>
      </c>
      <c r="L2632" s="52">
        <v>4.6000000000000001E-10</v>
      </c>
      <c r="M2632" s="52">
        <v>1.1200000000000001E-9</v>
      </c>
      <c r="N2632" s="52">
        <v>3.5100000000000001E-9</v>
      </c>
    </row>
    <row r="2633" spans="1:14" x14ac:dyDescent="0.25">
      <c r="A2633" t="s">
        <v>187</v>
      </c>
      <c r="B2633" t="s">
        <v>184</v>
      </c>
      <c r="C2633" t="s">
        <v>185</v>
      </c>
      <c r="D2633" t="s">
        <v>186</v>
      </c>
      <c r="E2633">
        <v>2016</v>
      </c>
      <c r="F2633">
        <v>2016</v>
      </c>
      <c r="G2633" t="s">
        <v>137</v>
      </c>
      <c r="H2633" s="92" t="s">
        <v>292</v>
      </c>
      <c r="I2633" s="52">
        <v>0</v>
      </c>
      <c r="J2633" s="52">
        <v>0</v>
      </c>
      <c r="K2633" s="52">
        <v>5.2999999999999996E-12</v>
      </c>
      <c r="L2633" s="52">
        <v>9.5500000000000006E-11</v>
      </c>
      <c r="M2633" s="52">
        <v>2.4E-10</v>
      </c>
      <c r="N2633" s="52">
        <v>6.4700000000000004E-10</v>
      </c>
    </row>
    <row r="2634" spans="1:14" x14ac:dyDescent="0.25">
      <c r="A2634" t="s">
        <v>187</v>
      </c>
      <c r="B2634" t="s">
        <v>184</v>
      </c>
      <c r="C2634" t="s">
        <v>185</v>
      </c>
      <c r="D2634" t="s">
        <v>186</v>
      </c>
      <c r="E2634">
        <v>2016</v>
      </c>
      <c r="F2634">
        <v>2016</v>
      </c>
      <c r="G2634" t="s">
        <v>137</v>
      </c>
      <c r="H2634" s="92" t="s">
        <v>293</v>
      </c>
      <c r="I2634" s="52">
        <v>0</v>
      </c>
      <c r="J2634" s="52">
        <v>0</v>
      </c>
      <c r="K2634" s="52">
        <v>1.6900000000000001E-12</v>
      </c>
      <c r="L2634" s="52">
        <v>3.4499999999999997E-11</v>
      </c>
      <c r="M2634" s="52">
        <v>9.3199999999999999E-11</v>
      </c>
      <c r="N2634" s="52">
        <v>2.3500000000000002E-10</v>
      </c>
    </row>
    <row r="2635" spans="1:14" x14ac:dyDescent="0.25">
      <c r="A2635" t="s">
        <v>187</v>
      </c>
      <c r="B2635" t="s">
        <v>184</v>
      </c>
      <c r="C2635" t="s">
        <v>185</v>
      </c>
      <c r="D2635" t="s">
        <v>186</v>
      </c>
      <c r="E2635">
        <v>2016</v>
      </c>
      <c r="F2635">
        <v>2016</v>
      </c>
      <c r="G2635" t="s">
        <v>137</v>
      </c>
      <c r="H2635" s="92" t="s">
        <v>294</v>
      </c>
      <c r="I2635" s="52">
        <v>0</v>
      </c>
      <c r="J2635" s="52">
        <v>0</v>
      </c>
      <c r="K2635" s="52">
        <v>6.1799999999999999E-13</v>
      </c>
      <c r="L2635" s="52">
        <v>1.46E-11</v>
      </c>
      <c r="M2635" s="52">
        <v>4.1700000000000002E-11</v>
      </c>
      <c r="N2635" s="52">
        <v>9.6500000000000003E-11</v>
      </c>
    </row>
    <row r="2636" spans="1:14" x14ac:dyDescent="0.25">
      <c r="A2636" t="s">
        <v>187</v>
      </c>
      <c r="B2636" t="s">
        <v>184</v>
      </c>
      <c r="C2636" t="s">
        <v>185</v>
      </c>
      <c r="D2636" t="s">
        <v>186</v>
      </c>
      <c r="E2636">
        <v>2016</v>
      </c>
      <c r="F2636">
        <v>2016</v>
      </c>
      <c r="G2636" t="s">
        <v>138</v>
      </c>
      <c r="H2636" s="92" t="s">
        <v>285</v>
      </c>
      <c r="I2636" s="52">
        <v>0</v>
      </c>
      <c r="J2636" s="52">
        <v>5.9399999999999998E-20</v>
      </c>
      <c r="K2636" s="52">
        <v>6.8000000000000001E-14</v>
      </c>
      <c r="L2636" s="52">
        <v>4.26E-12</v>
      </c>
      <c r="M2636" s="52">
        <v>7.7999999999999999E-12</v>
      </c>
      <c r="N2636" s="52">
        <v>1.4700000000000002E-11</v>
      </c>
    </row>
    <row r="2637" spans="1:14" x14ac:dyDescent="0.25">
      <c r="A2637" t="s">
        <v>187</v>
      </c>
      <c r="B2637" t="s">
        <v>184</v>
      </c>
      <c r="C2637" t="s">
        <v>185</v>
      </c>
      <c r="D2637" t="s">
        <v>186</v>
      </c>
      <c r="E2637">
        <v>2016</v>
      </c>
      <c r="F2637">
        <v>2016</v>
      </c>
      <c r="G2637" t="s">
        <v>138</v>
      </c>
      <c r="H2637" s="92" t="s">
        <v>286</v>
      </c>
      <c r="I2637" s="52">
        <v>0</v>
      </c>
      <c r="J2637" s="52">
        <v>5.6600000000000003E-16</v>
      </c>
      <c r="K2637" s="52">
        <v>8.2600000000000001E-13</v>
      </c>
      <c r="L2637" s="52">
        <v>4.4699999999999998E-11</v>
      </c>
      <c r="M2637" s="52">
        <v>6.2599999999999996E-11</v>
      </c>
      <c r="N2637" s="52">
        <v>1.01E-10</v>
      </c>
    </row>
    <row r="2638" spans="1:14" x14ac:dyDescent="0.25">
      <c r="A2638" t="s">
        <v>187</v>
      </c>
      <c r="B2638" t="s">
        <v>184</v>
      </c>
      <c r="C2638" t="s">
        <v>185</v>
      </c>
      <c r="D2638" t="s">
        <v>186</v>
      </c>
      <c r="E2638">
        <v>2016</v>
      </c>
      <c r="F2638">
        <v>2016</v>
      </c>
      <c r="G2638" t="s">
        <v>138</v>
      </c>
      <c r="H2638" s="92" t="s">
        <v>287</v>
      </c>
      <c r="I2638" s="52">
        <v>0</v>
      </c>
      <c r="J2638" s="52">
        <v>2.4899999999999998E-15</v>
      </c>
      <c r="K2638" s="52">
        <v>4.21E-12</v>
      </c>
      <c r="L2638" s="52">
        <v>8.4400000000000001E-11</v>
      </c>
      <c r="M2638" s="52">
        <v>2.1199999999999999E-10</v>
      </c>
      <c r="N2638" s="52">
        <v>8.2600000000000004E-10</v>
      </c>
    </row>
    <row r="2639" spans="1:14" x14ac:dyDescent="0.25">
      <c r="A2639" t="s">
        <v>187</v>
      </c>
      <c r="B2639" t="s">
        <v>184</v>
      </c>
      <c r="C2639" t="s">
        <v>185</v>
      </c>
      <c r="D2639" t="s">
        <v>186</v>
      </c>
      <c r="E2639">
        <v>2016</v>
      </c>
      <c r="F2639">
        <v>2016</v>
      </c>
      <c r="G2639" t="s">
        <v>138</v>
      </c>
      <c r="H2639" s="92" t="s">
        <v>288</v>
      </c>
      <c r="I2639" s="52">
        <v>0</v>
      </c>
      <c r="J2639" s="52">
        <v>6.19E-15</v>
      </c>
      <c r="K2639" s="52">
        <v>8.6699999999999992E-12</v>
      </c>
      <c r="L2639" s="52">
        <v>1.9699999999999999E-10</v>
      </c>
      <c r="M2639" s="52">
        <v>4.5E-10</v>
      </c>
      <c r="N2639" s="52">
        <v>1.43E-9</v>
      </c>
    </row>
    <row r="2640" spans="1:14" x14ac:dyDescent="0.25">
      <c r="A2640" t="s">
        <v>187</v>
      </c>
      <c r="B2640" t="s">
        <v>184</v>
      </c>
      <c r="C2640" t="s">
        <v>185</v>
      </c>
      <c r="D2640" t="s">
        <v>186</v>
      </c>
      <c r="E2640">
        <v>2016</v>
      </c>
      <c r="F2640">
        <v>2016</v>
      </c>
      <c r="G2640" t="s">
        <v>138</v>
      </c>
      <c r="H2640" s="92" t="s">
        <v>289</v>
      </c>
      <c r="I2640" s="52">
        <v>0</v>
      </c>
      <c r="J2640" s="52">
        <v>1.19E-14</v>
      </c>
      <c r="K2640" s="52">
        <v>1.6500000000000001E-11</v>
      </c>
      <c r="L2640" s="52">
        <v>3.3299999999999999E-10</v>
      </c>
      <c r="M2640" s="52">
        <v>9.1400000000000005E-10</v>
      </c>
      <c r="N2640" s="52">
        <v>2.7499999999999998E-9</v>
      </c>
    </row>
    <row r="2641" spans="1:14" x14ac:dyDescent="0.25">
      <c r="A2641" t="s">
        <v>187</v>
      </c>
      <c r="B2641" t="s">
        <v>184</v>
      </c>
      <c r="C2641" t="s">
        <v>185</v>
      </c>
      <c r="D2641" t="s">
        <v>186</v>
      </c>
      <c r="E2641">
        <v>2016</v>
      </c>
      <c r="F2641">
        <v>2016</v>
      </c>
      <c r="G2641" t="s">
        <v>138</v>
      </c>
      <c r="H2641" s="92" t="s">
        <v>290</v>
      </c>
      <c r="I2641" s="52">
        <v>0</v>
      </c>
      <c r="J2641" s="52">
        <v>8.9500000000000007E-15</v>
      </c>
      <c r="K2641" s="52">
        <v>2.0100000000000001E-12</v>
      </c>
      <c r="L2641" s="52">
        <v>2.8499999999999999E-11</v>
      </c>
      <c r="M2641" s="52">
        <v>8.5500000000000002E-11</v>
      </c>
      <c r="N2641" s="52">
        <v>5.4199999999999999E-10</v>
      </c>
    </row>
    <row r="2642" spans="1:14" x14ac:dyDescent="0.25">
      <c r="A2642" t="s">
        <v>187</v>
      </c>
      <c r="B2642" t="s">
        <v>184</v>
      </c>
      <c r="C2642" t="s">
        <v>185</v>
      </c>
      <c r="D2642" t="s">
        <v>186</v>
      </c>
      <c r="E2642">
        <v>2016</v>
      </c>
      <c r="F2642">
        <v>2016</v>
      </c>
      <c r="G2642" t="s">
        <v>138</v>
      </c>
      <c r="H2642" s="92" t="s">
        <v>291</v>
      </c>
      <c r="I2642" s="52">
        <v>0</v>
      </c>
      <c r="J2642" s="52">
        <v>6.3299999999999999E-15</v>
      </c>
      <c r="K2642" s="52">
        <v>8.3599999999999997E-13</v>
      </c>
      <c r="L2642" s="52">
        <v>1.7199999999999999E-11</v>
      </c>
      <c r="M2642" s="52">
        <v>3.7700000000000003E-11</v>
      </c>
      <c r="N2642" s="52">
        <v>1.1700000000000001E-10</v>
      </c>
    </row>
    <row r="2643" spans="1:14" x14ac:dyDescent="0.25">
      <c r="A2643" t="s">
        <v>187</v>
      </c>
      <c r="B2643" t="s">
        <v>184</v>
      </c>
      <c r="C2643" t="s">
        <v>185</v>
      </c>
      <c r="D2643" t="s">
        <v>186</v>
      </c>
      <c r="E2643">
        <v>2016</v>
      </c>
      <c r="F2643">
        <v>2016</v>
      </c>
      <c r="G2643" t="s">
        <v>138</v>
      </c>
      <c r="H2643" s="92" t="s">
        <v>292</v>
      </c>
      <c r="I2643" s="52">
        <v>0</v>
      </c>
      <c r="J2643" s="52">
        <v>1.3799999999999999E-15</v>
      </c>
      <c r="K2643" s="52">
        <v>1.78E-13</v>
      </c>
      <c r="L2643" s="52">
        <v>4.16E-12</v>
      </c>
      <c r="M2643" s="52">
        <v>8.4699999999999993E-12</v>
      </c>
      <c r="N2643" s="52">
        <v>2.31E-11</v>
      </c>
    </row>
    <row r="2644" spans="1:14" x14ac:dyDescent="0.25">
      <c r="A2644" t="s">
        <v>187</v>
      </c>
      <c r="B2644" t="s">
        <v>184</v>
      </c>
      <c r="C2644" t="s">
        <v>185</v>
      </c>
      <c r="D2644" t="s">
        <v>186</v>
      </c>
      <c r="E2644">
        <v>2016</v>
      </c>
      <c r="F2644">
        <v>2016</v>
      </c>
      <c r="G2644" t="s">
        <v>138</v>
      </c>
      <c r="H2644" s="92" t="s">
        <v>293</v>
      </c>
      <c r="I2644" s="52">
        <v>0</v>
      </c>
      <c r="J2644" s="52">
        <v>4.5399999999999998E-16</v>
      </c>
      <c r="K2644" s="52">
        <v>6.3100000000000004E-14</v>
      </c>
      <c r="L2644" s="52">
        <v>1.65E-12</v>
      </c>
      <c r="M2644" s="52">
        <v>3.47E-12</v>
      </c>
      <c r="N2644" s="52">
        <v>8.4099999999999999E-12</v>
      </c>
    </row>
    <row r="2645" spans="1:14" x14ac:dyDescent="0.25">
      <c r="A2645" t="s">
        <v>187</v>
      </c>
      <c r="B2645" t="s">
        <v>184</v>
      </c>
      <c r="C2645" t="s">
        <v>185</v>
      </c>
      <c r="D2645" t="s">
        <v>186</v>
      </c>
      <c r="E2645">
        <v>2016</v>
      </c>
      <c r="F2645">
        <v>2016</v>
      </c>
      <c r="G2645" t="s">
        <v>138</v>
      </c>
      <c r="H2645" s="92" t="s">
        <v>294</v>
      </c>
      <c r="I2645" s="52">
        <v>0</v>
      </c>
      <c r="J2645" s="52">
        <v>1.58E-16</v>
      </c>
      <c r="K2645" s="52">
        <v>2.5000000000000001E-14</v>
      </c>
      <c r="L2645" s="52">
        <v>7.2400000000000005E-13</v>
      </c>
      <c r="M2645" s="52">
        <v>1.5500000000000001E-12</v>
      </c>
      <c r="N2645" s="52">
        <v>3.5699999999999999E-12</v>
      </c>
    </row>
    <row r="2646" spans="1:14" x14ac:dyDescent="0.25">
      <c r="A2646" t="s">
        <v>187</v>
      </c>
      <c r="B2646" t="s">
        <v>184</v>
      </c>
      <c r="C2646" t="s">
        <v>185</v>
      </c>
      <c r="D2646" t="s">
        <v>186</v>
      </c>
      <c r="E2646">
        <v>2017</v>
      </c>
      <c r="F2646">
        <v>2016</v>
      </c>
      <c r="G2646" t="s">
        <v>134</v>
      </c>
      <c r="H2646" s="92" t="s">
        <v>285</v>
      </c>
      <c r="I2646" s="74">
        <v>0</v>
      </c>
      <c r="J2646" s="74">
        <v>1.2899999999999999E-10</v>
      </c>
      <c r="K2646" s="74">
        <v>6.5799999999999994E-8</v>
      </c>
      <c r="L2646" s="74">
        <v>1.75E-6</v>
      </c>
      <c r="M2646" s="74">
        <v>3.6200000000000001E-6</v>
      </c>
      <c r="N2646" s="74">
        <v>5.6799999999999998E-6</v>
      </c>
    </row>
    <row r="2647" spans="1:14" x14ac:dyDescent="0.25">
      <c r="A2647" t="s">
        <v>187</v>
      </c>
      <c r="B2647" t="s">
        <v>184</v>
      </c>
      <c r="C2647" t="s">
        <v>185</v>
      </c>
      <c r="D2647" t="s">
        <v>186</v>
      </c>
      <c r="E2647">
        <v>2017</v>
      </c>
      <c r="F2647">
        <v>2016</v>
      </c>
      <c r="G2647" t="s">
        <v>134</v>
      </c>
      <c r="H2647" s="92" t="s">
        <v>286</v>
      </c>
      <c r="I2647" s="74">
        <v>0</v>
      </c>
      <c r="J2647" s="74">
        <v>1.6500000000000001E-11</v>
      </c>
      <c r="K2647" s="74">
        <v>3.8899999999999998E-8</v>
      </c>
      <c r="L2647" s="74">
        <v>7.37E-7</v>
      </c>
      <c r="M2647" s="74">
        <v>1.81E-6</v>
      </c>
      <c r="N2647" s="74">
        <v>4.0600000000000001E-6</v>
      </c>
    </row>
    <row r="2648" spans="1:14" x14ac:dyDescent="0.25">
      <c r="A2648" t="s">
        <v>187</v>
      </c>
      <c r="B2648" t="s">
        <v>184</v>
      </c>
      <c r="C2648" t="s">
        <v>185</v>
      </c>
      <c r="D2648" t="s">
        <v>186</v>
      </c>
      <c r="E2648">
        <v>2017</v>
      </c>
      <c r="F2648">
        <v>2016</v>
      </c>
      <c r="G2648" t="s">
        <v>134</v>
      </c>
      <c r="H2648" s="92" t="s">
        <v>287</v>
      </c>
      <c r="I2648" s="74">
        <v>0</v>
      </c>
      <c r="J2648" s="74">
        <v>5.2599999999999998E-12</v>
      </c>
      <c r="K2648" s="74">
        <v>1.9399999999999998E-8</v>
      </c>
      <c r="L2648" s="74">
        <v>3.7500000000000001E-7</v>
      </c>
      <c r="M2648" s="74">
        <v>8.9899999999999999E-7</v>
      </c>
      <c r="N2648" s="74">
        <v>2.6400000000000001E-6</v>
      </c>
    </row>
    <row r="2649" spans="1:14" x14ac:dyDescent="0.25">
      <c r="A2649" t="s">
        <v>187</v>
      </c>
      <c r="B2649" t="s">
        <v>184</v>
      </c>
      <c r="C2649" t="s">
        <v>185</v>
      </c>
      <c r="D2649" t="s">
        <v>186</v>
      </c>
      <c r="E2649">
        <v>2017</v>
      </c>
      <c r="F2649">
        <v>2016</v>
      </c>
      <c r="G2649" t="s">
        <v>134</v>
      </c>
      <c r="H2649" s="92" t="s">
        <v>288</v>
      </c>
      <c r="I2649" s="74">
        <v>0</v>
      </c>
      <c r="J2649" s="74">
        <v>3.09E-12</v>
      </c>
      <c r="K2649" s="74">
        <v>1.16E-8</v>
      </c>
      <c r="L2649" s="74">
        <v>2.1299999999999999E-7</v>
      </c>
      <c r="M2649" s="74">
        <v>5.3000000000000001E-7</v>
      </c>
      <c r="N2649" s="74">
        <v>1.3200000000000001E-6</v>
      </c>
    </row>
    <row r="2650" spans="1:14" x14ac:dyDescent="0.25">
      <c r="A2650" t="s">
        <v>187</v>
      </c>
      <c r="B2650" t="s">
        <v>184</v>
      </c>
      <c r="C2650" t="s">
        <v>185</v>
      </c>
      <c r="D2650" t="s">
        <v>186</v>
      </c>
      <c r="E2650">
        <v>2017</v>
      </c>
      <c r="F2650">
        <v>2016</v>
      </c>
      <c r="G2650" t="s">
        <v>134</v>
      </c>
      <c r="H2650" s="92" t="s">
        <v>289</v>
      </c>
      <c r="I2650" s="74">
        <v>0</v>
      </c>
      <c r="J2650" s="74">
        <v>2.4200000000000002E-12</v>
      </c>
      <c r="K2650" s="74">
        <v>4.1499999999999999E-9</v>
      </c>
      <c r="L2650" s="74">
        <v>7.3900000000000007E-8</v>
      </c>
      <c r="M2650" s="74">
        <v>1.8699999999999999E-7</v>
      </c>
      <c r="N2650" s="74">
        <v>4.9800000000000004E-7</v>
      </c>
    </row>
    <row r="2651" spans="1:14" x14ac:dyDescent="0.25">
      <c r="A2651" t="s">
        <v>187</v>
      </c>
      <c r="B2651" t="s">
        <v>184</v>
      </c>
      <c r="C2651" t="s">
        <v>185</v>
      </c>
      <c r="D2651" t="s">
        <v>186</v>
      </c>
      <c r="E2651">
        <v>2017</v>
      </c>
      <c r="F2651">
        <v>2016</v>
      </c>
      <c r="G2651" t="s">
        <v>134</v>
      </c>
      <c r="H2651" s="92" t="s">
        <v>290</v>
      </c>
      <c r="I2651" s="74">
        <v>0</v>
      </c>
      <c r="J2651" s="74">
        <v>6.2900000000000002E-14</v>
      </c>
      <c r="K2651" s="74">
        <v>1.12E-10</v>
      </c>
      <c r="L2651" s="74">
        <v>1.2E-9</v>
      </c>
      <c r="M2651" s="74">
        <v>4.3599999999999998E-9</v>
      </c>
      <c r="N2651" s="74">
        <v>4.0200000000000003E-8</v>
      </c>
    </row>
    <row r="2652" spans="1:14" x14ac:dyDescent="0.25">
      <c r="A2652" t="s">
        <v>187</v>
      </c>
      <c r="B2652" t="s">
        <v>184</v>
      </c>
      <c r="C2652" t="s">
        <v>185</v>
      </c>
      <c r="D2652" t="s">
        <v>186</v>
      </c>
      <c r="E2652">
        <v>2017</v>
      </c>
      <c r="F2652">
        <v>2016</v>
      </c>
      <c r="G2652" t="s">
        <v>134</v>
      </c>
      <c r="H2652" s="92" t="s">
        <v>291</v>
      </c>
      <c r="I2652" s="74">
        <v>0</v>
      </c>
      <c r="J2652" s="74">
        <v>2.7399999999999999E-14</v>
      </c>
      <c r="K2652" s="74">
        <v>3.9899999999999999E-11</v>
      </c>
      <c r="L2652" s="74">
        <v>6.9099999999999999E-10</v>
      </c>
      <c r="M2652" s="74">
        <v>1.67E-9</v>
      </c>
      <c r="N2652" s="74">
        <v>5.2599999999999996E-9</v>
      </c>
    </row>
    <row r="2653" spans="1:14" x14ac:dyDescent="0.25">
      <c r="A2653" t="s">
        <v>187</v>
      </c>
      <c r="B2653" t="s">
        <v>184</v>
      </c>
      <c r="C2653" t="s">
        <v>185</v>
      </c>
      <c r="D2653" t="s">
        <v>186</v>
      </c>
      <c r="E2653">
        <v>2017</v>
      </c>
      <c r="F2653">
        <v>2016</v>
      </c>
      <c r="G2653" t="s">
        <v>134</v>
      </c>
      <c r="H2653" s="92" t="s">
        <v>292</v>
      </c>
      <c r="I2653" s="74">
        <v>0</v>
      </c>
      <c r="J2653" s="74">
        <v>4.0199999999999998E-15</v>
      </c>
      <c r="K2653" s="74">
        <v>7.9400000000000005E-12</v>
      </c>
      <c r="L2653" s="74">
        <v>1.4399999999999999E-10</v>
      </c>
      <c r="M2653" s="74">
        <v>3.6E-10</v>
      </c>
      <c r="N2653" s="74">
        <v>9.7100000000000006E-10</v>
      </c>
    </row>
    <row r="2654" spans="1:14" x14ac:dyDescent="0.25">
      <c r="A2654" t="s">
        <v>187</v>
      </c>
      <c r="B2654" t="s">
        <v>184</v>
      </c>
      <c r="C2654" t="s">
        <v>185</v>
      </c>
      <c r="D2654" t="s">
        <v>186</v>
      </c>
      <c r="E2654">
        <v>2017</v>
      </c>
      <c r="F2654">
        <v>2016</v>
      </c>
      <c r="G2654" t="s">
        <v>134</v>
      </c>
      <c r="H2654" s="92" t="s">
        <v>293</v>
      </c>
      <c r="I2654" s="74">
        <v>0</v>
      </c>
      <c r="J2654" s="74">
        <v>1.02E-15</v>
      </c>
      <c r="K2654" s="74">
        <v>2.56E-12</v>
      </c>
      <c r="L2654" s="74">
        <v>5.25E-11</v>
      </c>
      <c r="M2654" s="74">
        <v>1.4000000000000001E-10</v>
      </c>
      <c r="N2654" s="74">
        <v>3.5300000000000002E-10</v>
      </c>
    </row>
    <row r="2655" spans="1:14" x14ac:dyDescent="0.25">
      <c r="A2655" t="s">
        <v>187</v>
      </c>
      <c r="B2655" t="s">
        <v>184</v>
      </c>
      <c r="C2655" t="s">
        <v>185</v>
      </c>
      <c r="D2655" t="s">
        <v>186</v>
      </c>
      <c r="E2655">
        <v>2017</v>
      </c>
      <c r="F2655">
        <v>2016</v>
      </c>
      <c r="G2655" t="s">
        <v>134</v>
      </c>
      <c r="H2655" s="92" t="s">
        <v>294</v>
      </c>
      <c r="I2655" s="74">
        <v>0</v>
      </c>
      <c r="J2655" s="74">
        <v>3.1900000000000001E-16</v>
      </c>
      <c r="K2655" s="74">
        <v>9.2699999999999999E-13</v>
      </c>
      <c r="L2655" s="74">
        <v>2.2200000000000002E-11</v>
      </c>
      <c r="M2655" s="74">
        <v>6.2800000000000005E-11</v>
      </c>
      <c r="N2655" s="74">
        <v>1.4499999999999999E-10</v>
      </c>
    </row>
    <row r="2656" spans="1:14" x14ac:dyDescent="0.25">
      <c r="A2656" t="s">
        <v>187</v>
      </c>
      <c r="B2656" t="s">
        <v>184</v>
      </c>
      <c r="C2656" t="s">
        <v>185</v>
      </c>
      <c r="D2656" t="s">
        <v>186</v>
      </c>
      <c r="E2656">
        <v>2017</v>
      </c>
      <c r="F2656">
        <v>2016</v>
      </c>
      <c r="G2656" t="s">
        <v>137</v>
      </c>
      <c r="H2656" s="92" t="s">
        <v>285</v>
      </c>
      <c r="I2656" s="52">
        <v>0</v>
      </c>
      <c r="J2656" s="52">
        <v>1.2899999999999999E-10</v>
      </c>
      <c r="K2656" s="52">
        <v>6.5799999999999994E-8</v>
      </c>
      <c r="L2656" s="52">
        <v>1.75E-6</v>
      </c>
      <c r="M2656" s="52">
        <v>3.6200000000000001E-6</v>
      </c>
      <c r="N2656" s="52">
        <v>5.6799999999999998E-6</v>
      </c>
    </row>
    <row r="2657" spans="1:14" x14ac:dyDescent="0.25">
      <c r="A2657" t="s">
        <v>187</v>
      </c>
      <c r="B2657" t="s">
        <v>184</v>
      </c>
      <c r="C2657" t="s">
        <v>185</v>
      </c>
      <c r="D2657" t="s">
        <v>186</v>
      </c>
      <c r="E2657">
        <v>2017</v>
      </c>
      <c r="F2657">
        <v>2016</v>
      </c>
      <c r="G2657" t="s">
        <v>137</v>
      </c>
      <c r="H2657" s="92" t="s">
        <v>286</v>
      </c>
      <c r="I2657" s="52">
        <v>0</v>
      </c>
      <c r="J2657" s="52">
        <v>1.6300000000000001E-11</v>
      </c>
      <c r="K2657" s="52">
        <v>3.8899999999999998E-8</v>
      </c>
      <c r="L2657" s="52">
        <v>7.37E-7</v>
      </c>
      <c r="M2657" s="52">
        <v>1.81E-6</v>
      </c>
      <c r="N2657" s="52">
        <v>4.0600000000000001E-6</v>
      </c>
    </row>
    <row r="2658" spans="1:14" x14ac:dyDescent="0.25">
      <c r="A2658" t="s">
        <v>187</v>
      </c>
      <c r="B2658" t="s">
        <v>184</v>
      </c>
      <c r="C2658" t="s">
        <v>185</v>
      </c>
      <c r="D2658" t="s">
        <v>186</v>
      </c>
      <c r="E2658">
        <v>2017</v>
      </c>
      <c r="F2658">
        <v>2016</v>
      </c>
      <c r="G2658" t="s">
        <v>137</v>
      </c>
      <c r="H2658" s="92" t="s">
        <v>287</v>
      </c>
      <c r="I2658" s="52">
        <v>0</v>
      </c>
      <c r="J2658" s="52">
        <v>4.6300000000000003E-12</v>
      </c>
      <c r="K2658" s="52">
        <v>1.9399999999999998E-8</v>
      </c>
      <c r="L2658" s="52">
        <v>3.7500000000000001E-7</v>
      </c>
      <c r="M2658" s="52">
        <v>8.9800000000000002E-7</v>
      </c>
      <c r="N2658" s="52">
        <v>2.6400000000000001E-6</v>
      </c>
    </row>
    <row r="2659" spans="1:14" x14ac:dyDescent="0.25">
      <c r="A2659" t="s">
        <v>187</v>
      </c>
      <c r="B2659" t="s">
        <v>184</v>
      </c>
      <c r="C2659" t="s">
        <v>185</v>
      </c>
      <c r="D2659" t="s">
        <v>186</v>
      </c>
      <c r="E2659">
        <v>2017</v>
      </c>
      <c r="F2659">
        <v>2016</v>
      </c>
      <c r="G2659" t="s">
        <v>137</v>
      </c>
      <c r="H2659" s="92" t="s">
        <v>288</v>
      </c>
      <c r="I2659" s="52">
        <v>0</v>
      </c>
      <c r="J2659" s="52">
        <v>1.62E-12</v>
      </c>
      <c r="K2659" s="52">
        <v>1.16E-8</v>
      </c>
      <c r="L2659" s="52">
        <v>2.1199999999999999E-7</v>
      </c>
      <c r="M2659" s="52">
        <v>5.2900000000000004E-7</v>
      </c>
      <c r="N2659" s="52">
        <v>1.3200000000000001E-6</v>
      </c>
    </row>
    <row r="2660" spans="1:14" x14ac:dyDescent="0.25">
      <c r="A2660" t="s">
        <v>187</v>
      </c>
      <c r="B2660" t="s">
        <v>184</v>
      </c>
      <c r="C2660" t="s">
        <v>185</v>
      </c>
      <c r="D2660" t="s">
        <v>186</v>
      </c>
      <c r="E2660">
        <v>2017</v>
      </c>
      <c r="F2660">
        <v>2016</v>
      </c>
      <c r="G2660" t="s">
        <v>137</v>
      </c>
      <c r="H2660" s="92" t="s">
        <v>289</v>
      </c>
      <c r="I2660" s="52">
        <v>0</v>
      </c>
      <c r="J2660" s="52">
        <v>1.96E-13</v>
      </c>
      <c r="K2660" s="52">
        <v>4.1299999999999996E-9</v>
      </c>
      <c r="L2660" s="52">
        <v>7.3399999999999996E-8</v>
      </c>
      <c r="M2660" s="52">
        <v>1.86E-7</v>
      </c>
      <c r="N2660" s="52">
        <v>4.9500000000000003E-7</v>
      </c>
    </row>
    <row r="2661" spans="1:14" x14ac:dyDescent="0.25">
      <c r="A2661" t="s">
        <v>187</v>
      </c>
      <c r="B2661" t="s">
        <v>184</v>
      </c>
      <c r="C2661" t="s">
        <v>185</v>
      </c>
      <c r="D2661" t="s">
        <v>186</v>
      </c>
      <c r="E2661">
        <v>2017</v>
      </c>
      <c r="F2661">
        <v>2016</v>
      </c>
      <c r="G2661" t="s">
        <v>137</v>
      </c>
      <c r="H2661" s="92" t="s">
        <v>290</v>
      </c>
      <c r="I2661" s="52">
        <v>0</v>
      </c>
      <c r="J2661" s="52">
        <v>0</v>
      </c>
      <c r="K2661" s="52">
        <v>1.09E-10</v>
      </c>
      <c r="L2661" s="52">
        <v>1.1599999999999999E-9</v>
      </c>
      <c r="M2661" s="52">
        <v>4.2299999999999997E-9</v>
      </c>
      <c r="N2661" s="52">
        <v>3.9099999999999999E-8</v>
      </c>
    </row>
    <row r="2662" spans="1:14" x14ac:dyDescent="0.25">
      <c r="A2662" t="s">
        <v>187</v>
      </c>
      <c r="B2662" t="s">
        <v>184</v>
      </c>
      <c r="C2662" t="s">
        <v>185</v>
      </c>
      <c r="D2662" t="s">
        <v>186</v>
      </c>
      <c r="E2662">
        <v>2017</v>
      </c>
      <c r="F2662">
        <v>2016</v>
      </c>
      <c r="G2662" t="s">
        <v>137</v>
      </c>
      <c r="H2662" s="92" t="s">
        <v>291</v>
      </c>
      <c r="I2662" s="52">
        <v>0</v>
      </c>
      <c r="J2662" s="52">
        <v>0</v>
      </c>
      <c r="K2662" s="52">
        <v>3.8699999999999999E-11</v>
      </c>
      <c r="L2662" s="52">
        <v>6.6599999999999997E-10</v>
      </c>
      <c r="M2662" s="52">
        <v>1.62E-9</v>
      </c>
      <c r="N2662" s="52">
        <v>5.0899999999999996E-9</v>
      </c>
    </row>
    <row r="2663" spans="1:14" x14ac:dyDescent="0.25">
      <c r="A2663" t="s">
        <v>187</v>
      </c>
      <c r="B2663" t="s">
        <v>184</v>
      </c>
      <c r="C2663" t="s">
        <v>185</v>
      </c>
      <c r="D2663" t="s">
        <v>186</v>
      </c>
      <c r="E2663">
        <v>2017</v>
      </c>
      <c r="F2663">
        <v>2016</v>
      </c>
      <c r="G2663" t="s">
        <v>137</v>
      </c>
      <c r="H2663" s="92" t="s">
        <v>292</v>
      </c>
      <c r="I2663" s="52">
        <v>0</v>
      </c>
      <c r="J2663" s="52">
        <v>0</v>
      </c>
      <c r="K2663" s="52">
        <v>7.6699999999999994E-12</v>
      </c>
      <c r="L2663" s="52">
        <v>1.3799999999999999E-10</v>
      </c>
      <c r="M2663" s="52">
        <v>3.4699999999999999E-10</v>
      </c>
      <c r="N2663" s="52">
        <v>9.3600000000000008E-10</v>
      </c>
    </row>
    <row r="2664" spans="1:14" x14ac:dyDescent="0.25">
      <c r="A2664" t="s">
        <v>187</v>
      </c>
      <c r="B2664" t="s">
        <v>184</v>
      </c>
      <c r="C2664" t="s">
        <v>185</v>
      </c>
      <c r="D2664" t="s">
        <v>186</v>
      </c>
      <c r="E2664">
        <v>2017</v>
      </c>
      <c r="F2664">
        <v>2016</v>
      </c>
      <c r="G2664" t="s">
        <v>137</v>
      </c>
      <c r="H2664" s="92" t="s">
        <v>293</v>
      </c>
      <c r="I2664" s="52">
        <v>0</v>
      </c>
      <c r="J2664" s="52">
        <v>0</v>
      </c>
      <c r="K2664" s="52">
        <v>2.4499999999999999E-12</v>
      </c>
      <c r="L2664" s="52">
        <v>5.0000000000000002E-11</v>
      </c>
      <c r="M2664" s="52">
        <v>1.35E-10</v>
      </c>
      <c r="N2664" s="52">
        <v>3.4100000000000001E-10</v>
      </c>
    </row>
    <row r="2665" spans="1:14" x14ac:dyDescent="0.25">
      <c r="A2665" t="s">
        <v>187</v>
      </c>
      <c r="B2665" t="s">
        <v>184</v>
      </c>
      <c r="C2665" t="s">
        <v>185</v>
      </c>
      <c r="D2665" t="s">
        <v>186</v>
      </c>
      <c r="E2665">
        <v>2017</v>
      </c>
      <c r="F2665">
        <v>2016</v>
      </c>
      <c r="G2665" t="s">
        <v>137</v>
      </c>
      <c r="H2665" s="92" t="s">
        <v>294</v>
      </c>
      <c r="I2665" s="52">
        <v>0</v>
      </c>
      <c r="J2665" s="52">
        <v>0</v>
      </c>
      <c r="K2665" s="52">
        <v>8.9500000000000002E-13</v>
      </c>
      <c r="L2665" s="52">
        <v>2.11E-11</v>
      </c>
      <c r="M2665" s="52">
        <v>6.0400000000000006E-11</v>
      </c>
      <c r="N2665" s="52">
        <v>1.4000000000000001E-10</v>
      </c>
    </row>
    <row r="2666" spans="1:14" x14ac:dyDescent="0.25">
      <c r="A2666" t="s">
        <v>187</v>
      </c>
      <c r="B2666" t="s">
        <v>184</v>
      </c>
      <c r="C2666" t="s">
        <v>185</v>
      </c>
      <c r="D2666" t="s">
        <v>186</v>
      </c>
      <c r="E2666">
        <v>2017</v>
      </c>
      <c r="F2666">
        <v>2016</v>
      </c>
      <c r="G2666" t="s">
        <v>138</v>
      </c>
      <c r="H2666" s="92" t="s">
        <v>285</v>
      </c>
      <c r="I2666" s="52">
        <v>0</v>
      </c>
      <c r="J2666" s="52">
        <v>8.9099999999999997E-20</v>
      </c>
      <c r="K2666" s="52">
        <v>1.0199999999999999E-13</v>
      </c>
      <c r="L2666" s="52">
        <v>6.39E-12</v>
      </c>
      <c r="M2666" s="52">
        <v>1.1700000000000001E-11</v>
      </c>
      <c r="N2666" s="52">
        <v>2.2000000000000002E-11</v>
      </c>
    </row>
    <row r="2667" spans="1:14" x14ac:dyDescent="0.25">
      <c r="A2667" t="s">
        <v>187</v>
      </c>
      <c r="B2667" t="s">
        <v>184</v>
      </c>
      <c r="C2667" t="s">
        <v>185</v>
      </c>
      <c r="D2667" t="s">
        <v>186</v>
      </c>
      <c r="E2667">
        <v>2017</v>
      </c>
      <c r="F2667">
        <v>2016</v>
      </c>
      <c r="G2667" t="s">
        <v>138</v>
      </c>
      <c r="H2667" s="92" t="s">
        <v>286</v>
      </c>
      <c r="I2667" s="52">
        <v>0</v>
      </c>
      <c r="J2667" s="52">
        <v>8.4899999999999999E-16</v>
      </c>
      <c r="K2667" s="52">
        <v>1.24E-12</v>
      </c>
      <c r="L2667" s="52">
        <v>6.7000000000000001E-11</v>
      </c>
      <c r="M2667" s="52">
        <v>9.3800000000000002E-11</v>
      </c>
      <c r="N2667" s="52">
        <v>1.5199999999999999E-10</v>
      </c>
    </row>
    <row r="2668" spans="1:14" x14ac:dyDescent="0.25">
      <c r="A2668" t="s">
        <v>187</v>
      </c>
      <c r="B2668" t="s">
        <v>184</v>
      </c>
      <c r="C2668" t="s">
        <v>185</v>
      </c>
      <c r="D2668" t="s">
        <v>186</v>
      </c>
      <c r="E2668">
        <v>2017</v>
      </c>
      <c r="F2668">
        <v>2016</v>
      </c>
      <c r="G2668" t="s">
        <v>138</v>
      </c>
      <c r="H2668" s="92" t="s">
        <v>287</v>
      </c>
      <c r="I2668" s="52">
        <v>0</v>
      </c>
      <c r="J2668" s="52">
        <v>3.7300000000000003E-15</v>
      </c>
      <c r="K2668" s="52">
        <v>6.3100000000000004E-12</v>
      </c>
      <c r="L2668" s="52">
        <v>1.27E-10</v>
      </c>
      <c r="M2668" s="52">
        <v>3.1799999999999999E-10</v>
      </c>
      <c r="N2668" s="52">
        <v>1.2400000000000001E-9</v>
      </c>
    </row>
    <row r="2669" spans="1:14" x14ac:dyDescent="0.25">
      <c r="A2669" t="s">
        <v>187</v>
      </c>
      <c r="B2669" t="s">
        <v>184</v>
      </c>
      <c r="C2669" t="s">
        <v>185</v>
      </c>
      <c r="D2669" t="s">
        <v>186</v>
      </c>
      <c r="E2669">
        <v>2017</v>
      </c>
      <c r="F2669">
        <v>2016</v>
      </c>
      <c r="G2669" t="s">
        <v>138</v>
      </c>
      <c r="H2669" s="92" t="s">
        <v>288</v>
      </c>
      <c r="I2669" s="52">
        <v>0</v>
      </c>
      <c r="J2669" s="52">
        <v>9.2900000000000007E-15</v>
      </c>
      <c r="K2669" s="52">
        <v>1.3E-11</v>
      </c>
      <c r="L2669" s="52">
        <v>2.9600000000000001E-10</v>
      </c>
      <c r="M2669" s="52">
        <v>6.7500000000000005E-10</v>
      </c>
      <c r="N2669" s="52">
        <v>2.1499999999999998E-9</v>
      </c>
    </row>
    <row r="2670" spans="1:14" x14ac:dyDescent="0.25">
      <c r="A2670" t="s">
        <v>187</v>
      </c>
      <c r="B2670" t="s">
        <v>184</v>
      </c>
      <c r="C2670" t="s">
        <v>185</v>
      </c>
      <c r="D2670" t="s">
        <v>186</v>
      </c>
      <c r="E2670">
        <v>2017</v>
      </c>
      <c r="F2670">
        <v>2016</v>
      </c>
      <c r="G2670" t="s">
        <v>138</v>
      </c>
      <c r="H2670" s="92" t="s">
        <v>289</v>
      </c>
      <c r="I2670" s="52">
        <v>0</v>
      </c>
      <c r="J2670" s="52">
        <v>1.7900000000000001E-14</v>
      </c>
      <c r="K2670" s="52">
        <v>2.4800000000000001E-11</v>
      </c>
      <c r="L2670" s="52">
        <v>4.9900000000000003E-10</v>
      </c>
      <c r="M2670" s="52">
        <v>1.37E-9</v>
      </c>
      <c r="N2670" s="52">
        <v>4.1199999999999998E-9</v>
      </c>
    </row>
    <row r="2671" spans="1:14" x14ac:dyDescent="0.25">
      <c r="A2671" t="s">
        <v>187</v>
      </c>
      <c r="B2671" t="s">
        <v>184</v>
      </c>
      <c r="C2671" t="s">
        <v>185</v>
      </c>
      <c r="D2671" t="s">
        <v>186</v>
      </c>
      <c r="E2671">
        <v>2017</v>
      </c>
      <c r="F2671">
        <v>2016</v>
      </c>
      <c r="G2671" t="s">
        <v>138</v>
      </c>
      <c r="H2671" s="92" t="s">
        <v>290</v>
      </c>
      <c r="I2671" s="52">
        <v>0</v>
      </c>
      <c r="J2671" s="52">
        <v>1.34E-14</v>
      </c>
      <c r="K2671" s="52">
        <v>3.0200000000000001E-12</v>
      </c>
      <c r="L2671" s="52">
        <v>4.2699999999999999E-11</v>
      </c>
      <c r="M2671" s="52">
        <v>1.28E-10</v>
      </c>
      <c r="N2671" s="52">
        <v>8.1299999999999998E-10</v>
      </c>
    </row>
    <row r="2672" spans="1:14" x14ac:dyDescent="0.25">
      <c r="A2672" t="s">
        <v>187</v>
      </c>
      <c r="B2672" t="s">
        <v>184</v>
      </c>
      <c r="C2672" t="s">
        <v>185</v>
      </c>
      <c r="D2672" t="s">
        <v>186</v>
      </c>
      <c r="E2672">
        <v>2017</v>
      </c>
      <c r="F2672">
        <v>2016</v>
      </c>
      <c r="G2672" t="s">
        <v>138</v>
      </c>
      <c r="H2672" s="92" t="s">
        <v>291</v>
      </c>
      <c r="I2672" s="52">
        <v>0</v>
      </c>
      <c r="J2672" s="52">
        <v>9.5000000000000005E-15</v>
      </c>
      <c r="K2672" s="52">
        <v>1.2499999999999999E-12</v>
      </c>
      <c r="L2672" s="52">
        <v>2.5800000000000001E-11</v>
      </c>
      <c r="M2672" s="52">
        <v>5.6499999999999999E-11</v>
      </c>
      <c r="N2672" s="52">
        <v>1.7499999999999999E-10</v>
      </c>
    </row>
    <row r="2673" spans="1:14" x14ac:dyDescent="0.25">
      <c r="A2673" t="s">
        <v>187</v>
      </c>
      <c r="B2673" t="s">
        <v>184</v>
      </c>
      <c r="C2673" t="s">
        <v>185</v>
      </c>
      <c r="D2673" t="s">
        <v>186</v>
      </c>
      <c r="E2673">
        <v>2017</v>
      </c>
      <c r="F2673">
        <v>2016</v>
      </c>
      <c r="G2673" t="s">
        <v>138</v>
      </c>
      <c r="H2673" s="92" t="s">
        <v>292</v>
      </c>
      <c r="I2673" s="52">
        <v>0</v>
      </c>
      <c r="J2673" s="52">
        <v>2.0700000000000001E-15</v>
      </c>
      <c r="K2673" s="52">
        <v>2.6599999999999998E-13</v>
      </c>
      <c r="L2673" s="52">
        <v>6.2400000000000001E-12</v>
      </c>
      <c r="M2673" s="52">
        <v>1.27E-11</v>
      </c>
      <c r="N2673" s="52">
        <v>3.4600000000000002E-11</v>
      </c>
    </row>
    <row r="2674" spans="1:14" x14ac:dyDescent="0.25">
      <c r="A2674" t="s">
        <v>187</v>
      </c>
      <c r="B2674" t="s">
        <v>184</v>
      </c>
      <c r="C2674" t="s">
        <v>185</v>
      </c>
      <c r="D2674" t="s">
        <v>186</v>
      </c>
      <c r="E2674">
        <v>2017</v>
      </c>
      <c r="F2674">
        <v>2016</v>
      </c>
      <c r="G2674" t="s">
        <v>138</v>
      </c>
      <c r="H2674" s="92" t="s">
        <v>293</v>
      </c>
      <c r="I2674" s="52">
        <v>0</v>
      </c>
      <c r="J2674" s="52">
        <v>6.8000000000000001E-16</v>
      </c>
      <c r="K2674" s="52">
        <v>9.4700000000000003E-14</v>
      </c>
      <c r="L2674" s="52">
        <v>2.4799999999999999E-12</v>
      </c>
      <c r="M2674" s="52">
        <v>5.2099999999999998E-12</v>
      </c>
      <c r="N2674" s="52">
        <v>1.26E-11</v>
      </c>
    </row>
    <row r="2675" spans="1:14" x14ac:dyDescent="0.25">
      <c r="A2675" t="s">
        <v>187</v>
      </c>
      <c r="B2675" t="s">
        <v>184</v>
      </c>
      <c r="C2675" t="s">
        <v>185</v>
      </c>
      <c r="D2675" t="s">
        <v>186</v>
      </c>
      <c r="E2675">
        <v>2017</v>
      </c>
      <c r="F2675">
        <v>2016</v>
      </c>
      <c r="G2675" t="s">
        <v>138</v>
      </c>
      <c r="H2675" s="92" t="s">
        <v>294</v>
      </c>
      <c r="I2675" s="52">
        <v>0</v>
      </c>
      <c r="J2675" s="52">
        <v>2.3599999999999999E-16</v>
      </c>
      <c r="K2675" s="52">
        <v>3.7499999999999998E-14</v>
      </c>
      <c r="L2675" s="52">
        <v>1.09E-12</v>
      </c>
      <c r="M2675" s="52">
        <v>2.33E-12</v>
      </c>
      <c r="N2675" s="52">
        <v>5.3599999999999998E-12</v>
      </c>
    </row>
    <row r="2676" spans="1:14" x14ac:dyDescent="0.25">
      <c r="A2676" t="s">
        <v>187</v>
      </c>
      <c r="B2676" t="s">
        <v>184</v>
      </c>
      <c r="C2676" t="s">
        <v>185</v>
      </c>
      <c r="D2676" t="s">
        <v>186</v>
      </c>
      <c r="E2676">
        <v>2018</v>
      </c>
      <c r="F2676">
        <v>2016</v>
      </c>
      <c r="G2676" t="s">
        <v>134</v>
      </c>
      <c r="H2676" s="92" t="s">
        <v>285</v>
      </c>
      <c r="I2676" s="74">
        <v>0</v>
      </c>
      <c r="J2676" s="74">
        <v>1.05E-10</v>
      </c>
      <c r="K2676" s="74">
        <v>5.3500000000000003E-8</v>
      </c>
      <c r="L2676" s="74">
        <v>1.42E-6</v>
      </c>
      <c r="M2676" s="74">
        <v>2.9500000000000001E-6</v>
      </c>
      <c r="N2676" s="74">
        <v>4.6199999999999998E-6</v>
      </c>
    </row>
    <row r="2677" spans="1:14" x14ac:dyDescent="0.25">
      <c r="A2677" t="s">
        <v>187</v>
      </c>
      <c r="B2677" t="s">
        <v>184</v>
      </c>
      <c r="C2677" t="s">
        <v>185</v>
      </c>
      <c r="D2677" t="s">
        <v>186</v>
      </c>
      <c r="E2677">
        <v>2018</v>
      </c>
      <c r="F2677">
        <v>2016</v>
      </c>
      <c r="G2677" t="s">
        <v>134</v>
      </c>
      <c r="H2677" s="92" t="s">
        <v>286</v>
      </c>
      <c r="I2677" s="74">
        <v>0</v>
      </c>
      <c r="J2677" s="74">
        <v>1.34E-11</v>
      </c>
      <c r="K2677" s="74">
        <v>3.1599999999999998E-8</v>
      </c>
      <c r="L2677" s="74">
        <v>5.99E-7</v>
      </c>
      <c r="M2677" s="74">
        <v>1.4699999999999999E-6</v>
      </c>
      <c r="N2677" s="74">
        <v>3.3000000000000002E-6</v>
      </c>
    </row>
    <row r="2678" spans="1:14" x14ac:dyDescent="0.25">
      <c r="A2678" t="s">
        <v>187</v>
      </c>
      <c r="B2678" t="s">
        <v>184</v>
      </c>
      <c r="C2678" t="s">
        <v>185</v>
      </c>
      <c r="D2678" t="s">
        <v>186</v>
      </c>
      <c r="E2678">
        <v>2018</v>
      </c>
      <c r="F2678">
        <v>2016</v>
      </c>
      <c r="G2678" t="s">
        <v>134</v>
      </c>
      <c r="H2678" s="92" t="s">
        <v>287</v>
      </c>
      <c r="I2678" s="74">
        <v>0</v>
      </c>
      <c r="J2678" s="74">
        <v>3.8999999999999999E-12</v>
      </c>
      <c r="K2678" s="74">
        <v>1.5700000000000002E-8</v>
      </c>
      <c r="L2678" s="74">
        <v>3.0499999999999999E-7</v>
      </c>
      <c r="M2678" s="74">
        <v>7.3099999999999997E-7</v>
      </c>
      <c r="N2678" s="74">
        <v>2.1500000000000002E-6</v>
      </c>
    </row>
    <row r="2679" spans="1:14" x14ac:dyDescent="0.25">
      <c r="A2679" t="s">
        <v>187</v>
      </c>
      <c r="B2679" t="s">
        <v>184</v>
      </c>
      <c r="C2679" t="s">
        <v>185</v>
      </c>
      <c r="D2679" t="s">
        <v>186</v>
      </c>
      <c r="E2679">
        <v>2018</v>
      </c>
      <c r="F2679">
        <v>2016</v>
      </c>
      <c r="G2679" t="s">
        <v>134</v>
      </c>
      <c r="H2679" s="92" t="s">
        <v>288</v>
      </c>
      <c r="I2679" s="74">
        <v>0</v>
      </c>
      <c r="J2679" s="74">
        <v>2.0100000000000001E-12</v>
      </c>
      <c r="K2679" s="74">
        <v>9.3999999999999998E-9</v>
      </c>
      <c r="L2679" s="74">
        <v>1.73E-7</v>
      </c>
      <c r="M2679" s="74">
        <v>4.3000000000000001E-7</v>
      </c>
      <c r="N2679" s="74">
        <v>1.0699999999999999E-6</v>
      </c>
    </row>
    <row r="2680" spans="1:14" x14ac:dyDescent="0.25">
      <c r="A2680" t="s">
        <v>187</v>
      </c>
      <c r="B2680" t="s">
        <v>184</v>
      </c>
      <c r="C2680" t="s">
        <v>185</v>
      </c>
      <c r="D2680" t="s">
        <v>186</v>
      </c>
      <c r="E2680">
        <v>2018</v>
      </c>
      <c r="F2680">
        <v>2016</v>
      </c>
      <c r="G2680" t="s">
        <v>134</v>
      </c>
      <c r="H2680" s="92" t="s">
        <v>289</v>
      </c>
      <c r="I2680" s="74">
        <v>0</v>
      </c>
      <c r="J2680" s="74">
        <v>1.4500000000000001E-12</v>
      </c>
      <c r="K2680" s="74">
        <v>3.3700000000000001E-9</v>
      </c>
      <c r="L2680" s="74">
        <v>5.99E-8</v>
      </c>
      <c r="M2680" s="74">
        <v>1.5200000000000001E-7</v>
      </c>
      <c r="N2680" s="74">
        <v>4.0400000000000002E-7</v>
      </c>
    </row>
    <row r="2681" spans="1:14" x14ac:dyDescent="0.25">
      <c r="A2681" t="s">
        <v>187</v>
      </c>
      <c r="B2681" t="s">
        <v>184</v>
      </c>
      <c r="C2681" t="s">
        <v>185</v>
      </c>
      <c r="D2681" t="s">
        <v>186</v>
      </c>
      <c r="E2681">
        <v>2018</v>
      </c>
      <c r="F2681">
        <v>2016</v>
      </c>
      <c r="G2681" t="s">
        <v>134</v>
      </c>
      <c r="H2681" s="92" t="s">
        <v>290</v>
      </c>
      <c r="I2681" s="74">
        <v>0</v>
      </c>
      <c r="J2681" s="74">
        <v>3.4300000000000003E-14</v>
      </c>
      <c r="K2681" s="74">
        <v>9.0400000000000006E-11</v>
      </c>
      <c r="L2681" s="74">
        <v>9.5999999999999999E-10</v>
      </c>
      <c r="M2681" s="74">
        <v>3.4999999999999999E-9</v>
      </c>
      <c r="N2681" s="74">
        <v>3.2299999999999998E-8</v>
      </c>
    </row>
    <row r="2682" spans="1:14" x14ac:dyDescent="0.25">
      <c r="A2682" t="s">
        <v>187</v>
      </c>
      <c r="B2682" t="s">
        <v>184</v>
      </c>
      <c r="C2682" t="s">
        <v>185</v>
      </c>
      <c r="D2682" t="s">
        <v>186</v>
      </c>
      <c r="E2682">
        <v>2018</v>
      </c>
      <c r="F2682">
        <v>2016</v>
      </c>
      <c r="G2682" t="s">
        <v>134</v>
      </c>
      <c r="H2682" s="92" t="s">
        <v>291</v>
      </c>
      <c r="I2682" s="74">
        <v>0</v>
      </c>
      <c r="J2682" s="74">
        <v>1.38E-14</v>
      </c>
      <c r="K2682" s="74">
        <v>3.2099999999999998E-11</v>
      </c>
      <c r="L2682" s="74">
        <v>5.5400000000000005E-10</v>
      </c>
      <c r="M2682" s="74">
        <v>1.3399999999999999E-9</v>
      </c>
      <c r="N2682" s="74">
        <v>4.2199999999999999E-9</v>
      </c>
    </row>
    <row r="2683" spans="1:14" x14ac:dyDescent="0.25">
      <c r="A2683" t="s">
        <v>187</v>
      </c>
      <c r="B2683" t="s">
        <v>184</v>
      </c>
      <c r="C2683" t="s">
        <v>185</v>
      </c>
      <c r="D2683" t="s">
        <v>186</v>
      </c>
      <c r="E2683">
        <v>2018</v>
      </c>
      <c r="F2683">
        <v>2016</v>
      </c>
      <c r="G2683" t="s">
        <v>134</v>
      </c>
      <c r="H2683" s="92" t="s">
        <v>292</v>
      </c>
      <c r="I2683" s="74">
        <v>0</v>
      </c>
      <c r="J2683" s="74">
        <v>2.0599999999999999E-15</v>
      </c>
      <c r="K2683" s="74">
        <v>6.3600000000000004E-12</v>
      </c>
      <c r="L2683" s="74">
        <v>1.15E-10</v>
      </c>
      <c r="M2683" s="74">
        <v>2.8899999999999998E-10</v>
      </c>
      <c r="N2683" s="74">
        <v>7.79E-10</v>
      </c>
    </row>
    <row r="2684" spans="1:14" x14ac:dyDescent="0.25">
      <c r="A2684" t="s">
        <v>187</v>
      </c>
      <c r="B2684" t="s">
        <v>184</v>
      </c>
      <c r="C2684" t="s">
        <v>185</v>
      </c>
      <c r="D2684" t="s">
        <v>186</v>
      </c>
      <c r="E2684">
        <v>2018</v>
      </c>
      <c r="F2684">
        <v>2016</v>
      </c>
      <c r="G2684" t="s">
        <v>134</v>
      </c>
      <c r="H2684" s="92" t="s">
        <v>293</v>
      </c>
      <c r="I2684" s="74">
        <v>0</v>
      </c>
      <c r="J2684" s="74">
        <v>5.2499999999999995E-16</v>
      </c>
      <c r="K2684" s="74">
        <v>2.0400000000000002E-12</v>
      </c>
      <c r="L2684" s="74">
        <v>4.1899999999999999E-11</v>
      </c>
      <c r="M2684" s="74">
        <v>1.12E-10</v>
      </c>
      <c r="N2684" s="74">
        <v>2.8300000000000001E-10</v>
      </c>
    </row>
    <row r="2685" spans="1:14" x14ac:dyDescent="0.25">
      <c r="A2685" t="s">
        <v>187</v>
      </c>
      <c r="B2685" t="s">
        <v>184</v>
      </c>
      <c r="C2685" t="s">
        <v>185</v>
      </c>
      <c r="D2685" t="s">
        <v>186</v>
      </c>
      <c r="E2685">
        <v>2018</v>
      </c>
      <c r="F2685">
        <v>2016</v>
      </c>
      <c r="G2685" t="s">
        <v>134</v>
      </c>
      <c r="H2685" s="92" t="s">
        <v>294</v>
      </c>
      <c r="I2685" s="74">
        <v>0</v>
      </c>
      <c r="J2685" s="74">
        <v>1.67E-16</v>
      </c>
      <c r="K2685" s="74">
        <v>7.4399999999999996E-13</v>
      </c>
      <c r="L2685" s="74">
        <v>1.7700000000000001E-11</v>
      </c>
      <c r="M2685" s="74">
        <v>5.0299999999999997E-11</v>
      </c>
      <c r="N2685" s="74">
        <v>1.16E-10</v>
      </c>
    </row>
    <row r="2686" spans="1:14" x14ac:dyDescent="0.25">
      <c r="A2686" t="s">
        <v>187</v>
      </c>
      <c r="B2686" t="s">
        <v>184</v>
      </c>
      <c r="C2686" t="s">
        <v>185</v>
      </c>
      <c r="D2686" t="s">
        <v>186</v>
      </c>
      <c r="E2686">
        <v>2018</v>
      </c>
      <c r="F2686">
        <v>2016</v>
      </c>
      <c r="G2686" t="s">
        <v>137</v>
      </c>
      <c r="H2686" s="92" t="s">
        <v>285</v>
      </c>
      <c r="I2686" s="52">
        <v>0</v>
      </c>
      <c r="J2686" s="52">
        <v>1.05E-10</v>
      </c>
      <c r="K2686" s="52">
        <v>5.3500000000000003E-8</v>
      </c>
      <c r="L2686" s="52">
        <v>1.42E-6</v>
      </c>
      <c r="M2686" s="52">
        <v>2.9500000000000001E-6</v>
      </c>
      <c r="N2686" s="52">
        <v>4.6199999999999998E-6</v>
      </c>
    </row>
    <row r="2687" spans="1:14" x14ac:dyDescent="0.25">
      <c r="A2687" t="s">
        <v>187</v>
      </c>
      <c r="B2687" t="s">
        <v>184</v>
      </c>
      <c r="C2687" t="s">
        <v>185</v>
      </c>
      <c r="D2687" t="s">
        <v>186</v>
      </c>
      <c r="E2687">
        <v>2018</v>
      </c>
      <c r="F2687">
        <v>2016</v>
      </c>
      <c r="G2687" t="s">
        <v>137</v>
      </c>
      <c r="H2687" s="92" t="s">
        <v>286</v>
      </c>
      <c r="I2687" s="52">
        <v>0</v>
      </c>
      <c r="J2687" s="52">
        <v>1.33E-11</v>
      </c>
      <c r="K2687" s="52">
        <v>3.1599999999999998E-8</v>
      </c>
      <c r="L2687" s="52">
        <v>5.99E-7</v>
      </c>
      <c r="M2687" s="52">
        <v>1.4699999999999999E-6</v>
      </c>
      <c r="N2687" s="52">
        <v>3.3000000000000002E-6</v>
      </c>
    </row>
    <row r="2688" spans="1:14" x14ac:dyDescent="0.25">
      <c r="A2688" t="s">
        <v>187</v>
      </c>
      <c r="B2688" t="s">
        <v>184</v>
      </c>
      <c r="C2688" t="s">
        <v>185</v>
      </c>
      <c r="D2688" t="s">
        <v>186</v>
      </c>
      <c r="E2688">
        <v>2018</v>
      </c>
      <c r="F2688">
        <v>2016</v>
      </c>
      <c r="G2688" t="s">
        <v>137</v>
      </c>
      <c r="H2688" s="92" t="s">
        <v>287</v>
      </c>
      <c r="I2688" s="52">
        <v>0</v>
      </c>
      <c r="J2688" s="52">
        <v>3.7600000000000001E-12</v>
      </c>
      <c r="K2688" s="52">
        <v>1.5700000000000002E-8</v>
      </c>
      <c r="L2688" s="52">
        <v>3.0499999999999999E-7</v>
      </c>
      <c r="M2688" s="52">
        <v>7.3E-7</v>
      </c>
      <c r="N2688" s="52">
        <v>2.1500000000000002E-6</v>
      </c>
    </row>
    <row r="2689" spans="1:14" x14ac:dyDescent="0.25">
      <c r="A2689" t="s">
        <v>187</v>
      </c>
      <c r="B2689" t="s">
        <v>184</v>
      </c>
      <c r="C2689" t="s">
        <v>185</v>
      </c>
      <c r="D2689" t="s">
        <v>186</v>
      </c>
      <c r="E2689">
        <v>2018</v>
      </c>
      <c r="F2689">
        <v>2016</v>
      </c>
      <c r="G2689" t="s">
        <v>137</v>
      </c>
      <c r="H2689" s="92" t="s">
        <v>288</v>
      </c>
      <c r="I2689" s="52">
        <v>0</v>
      </c>
      <c r="J2689" s="52">
        <v>1.32E-12</v>
      </c>
      <c r="K2689" s="52">
        <v>9.3999999999999998E-9</v>
      </c>
      <c r="L2689" s="52">
        <v>1.73E-7</v>
      </c>
      <c r="M2689" s="52">
        <v>4.3000000000000001E-7</v>
      </c>
      <c r="N2689" s="52">
        <v>1.0699999999999999E-6</v>
      </c>
    </row>
    <row r="2690" spans="1:14" x14ac:dyDescent="0.25">
      <c r="A2690" t="s">
        <v>187</v>
      </c>
      <c r="B2690" t="s">
        <v>184</v>
      </c>
      <c r="C2690" t="s">
        <v>185</v>
      </c>
      <c r="D2690" t="s">
        <v>186</v>
      </c>
      <c r="E2690">
        <v>2018</v>
      </c>
      <c r="F2690">
        <v>2016</v>
      </c>
      <c r="G2690" t="s">
        <v>137</v>
      </c>
      <c r="H2690" s="92" t="s">
        <v>289</v>
      </c>
      <c r="I2690" s="52">
        <v>0</v>
      </c>
      <c r="J2690" s="52">
        <v>1.6E-13</v>
      </c>
      <c r="K2690" s="52">
        <v>3.3499999999999998E-9</v>
      </c>
      <c r="L2690" s="52">
        <v>5.9699999999999999E-8</v>
      </c>
      <c r="M2690" s="52">
        <v>1.5099999999999999E-7</v>
      </c>
      <c r="N2690" s="52">
        <v>4.03E-7</v>
      </c>
    </row>
    <row r="2691" spans="1:14" x14ac:dyDescent="0.25">
      <c r="A2691" t="s">
        <v>187</v>
      </c>
      <c r="B2691" t="s">
        <v>184</v>
      </c>
      <c r="C2691" t="s">
        <v>185</v>
      </c>
      <c r="D2691" t="s">
        <v>186</v>
      </c>
      <c r="E2691">
        <v>2018</v>
      </c>
      <c r="F2691">
        <v>2016</v>
      </c>
      <c r="G2691" t="s">
        <v>137</v>
      </c>
      <c r="H2691" s="92" t="s">
        <v>290</v>
      </c>
      <c r="I2691" s="52">
        <v>0</v>
      </c>
      <c r="J2691" s="52">
        <v>0</v>
      </c>
      <c r="K2691" s="52">
        <v>8.8800000000000006E-11</v>
      </c>
      <c r="L2691" s="52">
        <v>9.3899999999999996E-10</v>
      </c>
      <c r="M2691" s="52">
        <v>3.4400000000000001E-9</v>
      </c>
      <c r="N2691" s="52">
        <v>3.18E-8</v>
      </c>
    </row>
    <row r="2692" spans="1:14" x14ac:dyDescent="0.25">
      <c r="A2692" t="s">
        <v>187</v>
      </c>
      <c r="B2692" t="s">
        <v>184</v>
      </c>
      <c r="C2692" t="s">
        <v>185</v>
      </c>
      <c r="D2692" t="s">
        <v>186</v>
      </c>
      <c r="E2692">
        <v>2018</v>
      </c>
      <c r="F2692">
        <v>2016</v>
      </c>
      <c r="G2692" t="s">
        <v>137</v>
      </c>
      <c r="H2692" s="92" t="s">
        <v>291</v>
      </c>
      <c r="I2692" s="52">
        <v>0</v>
      </c>
      <c r="J2692" s="52">
        <v>0</v>
      </c>
      <c r="K2692" s="52">
        <v>3.1500000000000001E-11</v>
      </c>
      <c r="L2692" s="52">
        <v>5.4099999999999999E-10</v>
      </c>
      <c r="M2692" s="52">
        <v>1.32E-9</v>
      </c>
      <c r="N2692" s="52">
        <v>4.1400000000000002E-9</v>
      </c>
    </row>
    <row r="2693" spans="1:14" x14ac:dyDescent="0.25">
      <c r="A2693" t="s">
        <v>187</v>
      </c>
      <c r="B2693" t="s">
        <v>184</v>
      </c>
      <c r="C2693" t="s">
        <v>185</v>
      </c>
      <c r="D2693" t="s">
        <v>186</v>
      </c>
      <c r="E2693">
        <v>2018</v>
      </c>
      <c r="F2693">
        <v>2016</v>
      </c>
      <c r="G2693" t="s">
        <v>137</v>
      </c>
      <c r="H2693" s="92" t="s">
        <v>292</v>
      </c>
      <c r="I2693" s="52">
        <v>0</v>
      </c>
      <c r="J2693" s="52">
        <v>0</v>
      </c>
      <c r="K2693" s="52">
        <v>6.2400000000000001E-12</v>
      </c>
      <c r="L2693" s="52">
        <v>1.12E-10</v>
      </c>
      <c r="M2693" s="52">
        <v>2.8200000000000001E-10</v>
      </c>
      <c r="N2693" s="52">
        <v>7.6099999999999996E-10</v>
      </c>
    </row>
    <row r="2694" spans="1:14" x14ac:dyDescent="0.25">
      <c r="A2694" t="s">
        <v>187</v>
      </c>
      <c r="B2694" t="s">
        <v>184</v>
      </c>
      <c r="C2694" t="s">
        <v>185</v>
      </c>
      <c r="D2694" t="s">
        <v>186</v>
      </c>
      <c r="E2694">
        <v>2018</v>
      </c>
      <c r="F2694">
        <v>2016</v>
      </c>
      <c r="G2694" t="s">
        <v>137</v>
      </c>
      <c r="H2694" s="92" t="s">
        <v>293</v>
      </c>
      <c r="I2694" s="52">
        <v>0</v>
      </c>
      <c r="J2694" s="52">
        <v>0</v>
      </c>
      <c r="K2694" s="52">
        <v>1.9899999999999998E-12</v>
      </c>
      <c r="L2694" s="52">
        <v>4.0699999999999999E-11</v>
      </c>
      <c r="M2694" s="52">
        <v>1.0999999999999999E-10</v>
      </c>
      <c r="N2694" s="52">
        <v>2.7700000000000003E-10</v>
      </c>
    </row>
    <row r="2695" spans="1:14" x14ac:dyDescent="0.25">
      <c r="A2695" t="s">
        <v>187</v>
      </c>
      <c r="B2695" t="s">
        <v>184</v>
      </c>
      <c r="C2695" t="s">
        <v>185</v>
      </c>
      <c r="D2695" t="s">
        <v>186</v>
      </c>
      <c r="E2695">
        <v>2018</v>
      </c>
      <c r="F2695">
        <v>2016</v>
      </c>
      <c r="G2695" t="s">
        <v>137</v>
      </c>
      <c r="H2695" s="92" t="s">
        <v>294</v>
      </c>
      <c r="I2695" s="52">
        <v>0</v>
      </c>
      <c r="J2695" s="52">
        <v>0</v>
      </c>
      <c r="K2695" s="52">
        <v>7.2800000000000003E-13</v>
      </c>
      <c r="L2695" s="52">
        <v>1.7100000000000001E-11</v>
      </c>
      <c r="M2695" s="52">
        <v>4.9099999999999997E-11</v>
      </c>
      <c r="N2695" s="52">
        <v>1.1399999999999999E-10</v>
      </c>
    </row>
    <row r="2696" spans="1:14" x14ac:dyDescent="0.25">
      <c r="A2696" t="s">
        <v>187</v>
      </c>
      <c r="B2696" t="s">
        <v>184</v>
      </c>
      <c r="C2696" t="s">
        <v>185</v>
      </c>
      <c r="D2696" t="s">
        <v>186</v>
      </c>
      <c r="E2696">
        <v>2018</v>
      </c>
      <c r="F2696">
        <v>2016</v>
      </c>
      <c r="G2696" t="s">
        <v>138</v>
      </c>
      <c r="H2696" s="92" t="s">
        <v>285</v>
      </c>
      <c r="I2696" s="52">
        <v>0</v>
      </c>
      <c r="J2696" s="52">
        <v>4.4500000000000003E-20</v>
      </c>
      <c r="K2696" s="52">
        <v>5.0999999999999997E-14</v>
      </c>
      <c r="L2696" s="52">
        <v>3.2000000000000001E-12</v>
      </c>
      <c r="M2696" s="52">
        <v>5.8500000000000003E-12</v>
      </c>
      <c r="N2696" s="52">
        <v>1.1000000000000001E-11</v>
      </c>
    </row>
    <row r="2697" spans="1:14" x14ac:dyDescent="0.25">
      <c r="A2697" t="s">
        <v>187</v>
      </c>
      <c r="B2697" t="s">
        <v>184</v>
      </c>
      <c r="C2697" t="s">
        <v>185</v>
      </c>
      <c r="D2697" t="s">
        <v>186</v>
      </c>
      <c r="E2697">
        <v>2018</v>
      </c>
      <c r="F2697">
        <v>2016</v>
      </c>
      <c r="G2697" t="s">
        <v>138</v>
      </c>
      <c r="H2697" s="92" t="s">
        <v>286</v>
      </c>
      <c r="I2697" s="52">
        <v>0</v>
      </c>
      <c r="J2697" s="52">
        <v>4.25E-16</v>
      </c>
      <c r="K2697" s="52">
        <v>6.1999999999999998E-13</v>
      </c>
      <c r="L2697" s="52">
        <v>3.3500000000000001E-11</v>
      </c>
      <c r="M2697" s="52">
        <v>4.6900000000000001E-11</v>
      </c>
      <c r="N2697" s="52">
        <v>7.6100000000000001E-11</v>
      </c>
    </row>
    <row r="2698" spans="1:14" x14ac:dyDescent="0.25">
      <c r="A2698" t="s">
        <v>187</v>
      </c>
      <c r="B2698" t="s">
        <v>184</v>
      </c>
      <c r="C2698" t="s">
        <v>185</v>
      </c>
      <c r="D2698" t="s">
        <v>186</v>
      </c>
      <c r="E2698">
        <v>2018</v>
      </c>
      <c r="F2698">
        <v>2016</v>
      </c>
      <c r="G2698" t="s">
        <v>138</v>
      </c>
      <c r="H2698" s="92" t="s">
        <v>287</v>
      </c>
      <c r="I2698" s="52">
        <v>0</v>
      </c>
      <c r="J2698" s="52">
        <v>1.87E-15</v>
      </c>
      <c r="K2698" s="52">
        <v>3.1599999999999999E-12</v>
      </c>
      <c r="L2698" s="52">
        <v>6.3300000000000004E-11</v>
      </c>
      <c r="M2698" s="52">
        <v>1.5899999999999999E-10</v>
      </c>
      <c r="N2698" s="52">
        <v>6.2000000000000003E-10</v>
      </c>
    </row>
    <row r="2699" spans="1:14" x14ac:dyDescent="0.25">
      <c r="A2699" t="s">
        <v>187</v>
      </c>
      <c r="B2699" t="s">
        <v>184</v>
      </c>
      <c r="C2699" t="s">
        <v>185</v>
      </c>
      <c r="D2699" t="s">
        <v>186</v>
      </c>
      <c r="E2699">
        <v>2018</v>
      </c>
      <c r="F2699">
        <v>2016</v>
      </c>
      <c r="G2699" t="s">
        <v>138</v>
      </c>
      <c r="H2699" s="92" t="s">
        <v>288</v>
      </c>
      <c r="I2699" s="52">
        <v>0</v>
      </c>
      <c r="J2699" s="52">
        <v>4.6399999999999997E-15</v>
      </c>
      <c r="K2699" s="52">
        <v>6.5000000000000002E-12</v>
      </c>
      <c r="L2699" s="52">
        <v>1.4800000000000001E-10</v>
      </c>
      <c r="M2699" s="52">
        <v>3.3700000000000003E-10</v>
      </c>
      <c r="N2699" s="52">
        <v>1.07E-9</v>
      </c>
    </row>
    <row r="2700" spans="1:14" x14ac:dyDescent="0.25">
      <c r="A2700" t="s">
        <v>187</v>
      </c>
      <c r="B2700" t="s">
        <v>184</v>
      </c>
      <c r="C2700" t="s">
        <v>185</v>
      </c>
      <c r="D2700" t="s">
        <v>186</v>
      </c>
      <c r="E2700">
        <v>2018</v>
      </c>
      <c r="F2700">
        <v>2016</v>
      </c>
      <c r="G2700" t="s">
        <v>138</v>
      </c>
      <c r="H2700" s="92" t="s">
        <v>289</v>
      </c>
      <c r="I2700" s="52">
        <v>0</v>
      </c>
      <c r="J2700" s="52">
        <v>8.9500000000000007E-15</v>
      </c>
      <c r="K2700" s="52">
        <v>1.24E-11</v>
      </c>
      <c r="L2700" s="52">
        <v>2.5000000000000002E-10</v>
      </c>
      <c r="M2700" s="52">
        <v>6.8600000000000001E-10</v>
      </c>
      <c r="N2700" s="52">
        <v>2.0599999999999999E-9</v>
      </c>
    </row>
    <row r="2701" spans="1:14" x14ac:dyDescent="0.25">
      <c r="A2701" t="s">
        <v>187</v>
      </c>
      <c r="B2701" t="s">
        <v>184</v>
      </c>
      <c r="C2701" t="s">
        <v>185</v>
      </c>
      <c r="D2701" t="s">
        <v>186</v>
      </c>
      <c r="E2701">
        <v>2018</v>
      </c>
      <c r="F2701">
        <v>2016</v>
      </c>
      <c r="G2701" t="s">
        <v>138</v>
      </c>
      <c r="H2701" s="92" t="s">
        <v>290</v>
      </c>
      <c r="I2701" s="52">
        <v>0</v>
      </c>
      <c r="J2701" s="52">
        <v>6.7200000000000003E-15</v>
      </c>
      <c r="K2701" s="52">
        <v>1.51E-12</v>
      </c>
      <c r="L2701" s="52">
        <v>2.1399999999999998E-11</v>
      </c>
      <c r="M2701" s="52">
        <v>6.4100000000000004E-11</v>
      </c>
      <c r="N2701" s="52">
        <v>4.0599999999999999E-10</v>
      </c>
    </row>
    <row r="2702" spans="1:14" x14ac:dyDescent="0.25">
      <c r="A2702" t="s">
        <v>187</v>
      </c>
      <c r="B2702" t="s">
        <v>184</v>
      </c>
      <c r="C2702" t="s">
        <v>185</v>
      </c>
      <c r="D2702" t="s">
        <v>186</v>
      </c>
      <c r="E2702">
        <v>2018</v>
      </c>
      <c r="F2702">
        <v>2016</v>
      </c>
      <c r="G2702" t="s">
        <v>138</v>
      </c>
      <c r="H2702" s="92" t="s">
        <v>291</v>
      </c>
      <c r="I2702" s="52">
        <v>0</v>
      </c>
      <c r="J2702" s="52">
        <v>4.7500000000000003E-15</v>
      </c>
      <c r="K2702" s="52">
        <v>6.2699999999999995E-13</v>
      </c>
      <c r="L2702" s="52">
        <v>1.29E-11</v>
      </c>
      <c r="M2702" s="52">
        <v>2.8299999999999999E-11</v>
      </c>
      <c r="N2702" s="52">
        <v>8.7400000000000003E-11</v>
      </c>
    </row>
    <row r="2703" spans="1:14" x14ac:dyDescent="0.25">
      <c r="A2703" t="s">
        <v>187</v>
      </c>
      <c r="B2703" t="s">
        <v>184</v>
      </c>
      <c r="C2703" t="s">
        <v>185</v>
      </c>
      <c r="D2703" t="s">
        <v>186</v>
      </c>
      <c r="E2703">
        <v>2018</v>
      </c>
      <c r="F2703">
        <v>2016</v>
      </c>
      <c r="G2703" t="s">
        <v>138</v>
      </c>
      <c r="H2703" s="92" t="s">
        <v>292</v>
      </c>
      <c r="I2703" s="52">
        <v>0</v>
      </c>
      <c r="J2703" s="52">
        <v>1.03E-15</v>
      </c>
      <c r="K2703" s="52">
        <v>1.3299999999999999E-13</v>
      </c>
      <c r="L2703" s="52">
        <v>3.12E-12</v>
      </c>
      <c r="M2703" s="52">
        <v>6.3500000000000002E-12</v>
      </c>
      <c r="N2703" s="52">
        <v>1.7300000000000001E-11</v>
      </c>
    </row>
    <row r="2704" spans="1:14" x14ac:dyDescent="0.25">
      <c r="A2704" t="s">
        <v>187</v>
      </c>
      <c r="B2704" t="s">
        <v>184</v>
      </c>
      <c r="C2704" t="s">
        <v>185</v>
      </c>
      <c r="D2704" t="s">
        <v>186</v>
      </c>
      <c r="E2704">
        <v>2018</v>
      </c>
      <c r="F2704">
        <v>2016</v>
      </c>
      <c r="G2704" t="s">
        <v>138</v>
      </c>
      <c r="H2704" s="92" t="s">
        <v>293</v>
      </c>
      <c r="I2704" s="52">
        <v>0</v>
      </c>
      <c r="J2704" s="52">
        <v>3.4E-16</v>
      </c>
      <c r="K2704" s="52">
        <v>4.7299999999999998E-14</v>
      </c>
      <c r="L2704" s="52">
        <v>1.24E-12</v>
      </c>
      <c r="M2704" s="52">
        <v>2.5999999999999998E-12</v>
      </c>
      <c r="N2704" s="52">
        <v>6.3100000000000004E-12</v>
      </c>
    </row>
    <row r="2705" spans="1:14" x14ac:dyDescent="0.25">
      <c r="A2705" t="s">
        <v>187</v>
      </c>
      <c r="B2705" t="s">
        <v>184</v>
      </c>
      <c r="C2705" t="s">
        <v>185</v>
      </c>
      <c r="D2705" t="s">
        <v>186</v>
      </c>
      <c r="E2705">
        <v>2018</v>
      </c>
      <c r="F2705">
        <v>2016</v>
      </c>
      <c r="G2705" t="s">
        <v>138</v>
      </c>
      <c r="H2705" s="92" t="s">
        <v>294</v>
      </c>
      <c r="I2705" s="52">
        <v>0</v>
      </c>
      <c r="J2705" s="52">
        <v>1.1799999999999999E-16</v>
      </c>
      <c r="K2705" s="52">
        <v>1.8799999999999999E-14</v>
      </c>
      <c r="L2705" s="52">
        <v>5.4300000000000001E-13</v>
      </c>
      <c r="M2705" s="52">
        <v>1.1700000000000001E-12</v>
      </c>
      <c r="N2705" s="52">
        <v>2.6799999999999999E-12</v>
      </c>
    </row>
    <row r="2706" spans="1:14" x14ac:dyDescent="0.25">
      <c r="A2706" t="s">
        <v>187</v>
      </c>
      <c r="B2706" t="s">
        <v>184</v>
      </c>
      <c r="C2706" t="s">
        <v>185</v>
      </c>
      <c r="D2706" t="s">
        <v>186</v>
      </c>
      <c r="E2706">
        <v>2019</v>
      </c>
      <c r="F2706">
        <v>2019</v>
      </c>
      <c r="G2706" t="s">
        <v>134</v>
      </c>
      <c r="H2706" s="92" t="s">
        <v>285</v>
      </c>
      <c r="I2706" s="74">
        <v>0</v>
      </c>
      <c r="J2706" s="74">
        <v>1.51E-10</v>
      </c>
      <c r="K2706" s="74">
        <v>1.3E-7</v>
      </c>
      <c r="L2706" s="74">
        <v>4.6E-6</v>
      </c>
      <c r="M2706" s="74">
        <v>7.1799999999999999E-6</v>
      </c>
      <c r="N2706" s="74">
        <v>1.17E-5</v>
      </c>
    </row>
    <row r="2707" spans="1:14" x14ac:dyDescent="0.25">
      <c r="A2707" t="s">
        <v>187</v>
      </c>
      <c r="B2707" t="s">
        <v>184</v>
      </c>
      <c r="C2707" t="s">
        <v>185</v>
      </c>
      <c r="D2707" t="s">
        <v>186</v>
      </c>
      <c r="E2707">
        <v>2019</v>
      </c>
      <c r="F2707">
        <v>2019</v>
      </c>
      <c r="G2707" t="s">
        <v>134</v>
      </c>
      <c r="H2707" s="92" t="s">
        <v>286</v>
      </c>
      <c r="I2707" s="74">
        <v>0</v>
      </c>
      <c r="J2707" s="74">
        <v>1.7799999999999999E-11</v>
      </c>
      <c r="K2707" s="74">
        <v>6.5799999999999994E-8</v>
      </c>
      <c r="L2707" s="74">
        <v>1.99E-6</v>
      </c>
      <c r="M2707" s="74">
        <v>3.4800000000000001E-6</v>
      </c>
      <c r="N2707" s="74">
        <v>7.6199999999999999E-6</v>
      </c>
    </row>
    <row r="2708" spans="1:14" x14ac:dyDescent="0.25">
      <c r="A2708" t="s">
        <v>187</v>
      </c>
      <c r="B2708" t="s">
        <v>184</v>
      </c>
      <c r="C2708" t="s">
        <v>185</v>
      </c>
      <c r="D2708" t="s">
        <v>186</v>
      </c>
      <c r="E2708">
        <v>2019</v>
      </c>
      <c r="F2708">
        <v>2019</v>
      </c>
      <c r="G2708" t="s">
        <v>134</v>
      </c>
      <c r="H2708" s="92" t="s">
        <v>287</v>
      </c>
      <c r="I2708" s="74">
        <v>0</v>
      </c>
      <c r="J2708" s="74">
        <v>6.6100000000000003E-12</v>
      </c>
      <c r="K2708" s="74">
        <v>3.3699999999999997E-8</v>
      </c>
      <c r="L2708" s="74">
        <v>8.2799999999999995E-7</v>
      </c>
      <c r="M2708" s="74">
        <v>1.7E-6</v>
      </c>
      <c r="N2708" s="74">
        <v>4.51E-6</v>
      </c>
    </row>
    <row r="2709" spans="1:14" x14ac:dyDescent="0.25">
      <c r="A2709" t="s">
        <v>187</v>
      </c>
      <c r="B2709" t="s">
        <v>184</v>
      </c>
      <c r="C2709" t="s">
        <v>185</v>
      </c>
      <c r="D2709" t="s">
        <v>186</v>
      </c>
      <c r="E2709">
        <v>2019</v>
      </c>
      <c r="F2709">
        <v>2019</v>
      </c>
      <c r="G2709" t="s">
        <v>134</v>
      </c>
      <c r="H2709" s="92" t="s">
        <v>288</v>
      </c>
      <c r="I2709" s="74">
        <v>0</v>
      </c>
      <c r="J2709" s="74">
        <v>3.2399999999999999E-12</v>
      </c>
      <c r="K2709" s="74">
        <v>1.9300000000000001E-8</v>
      </c>
      <c r="L2709" s="74">
        <v>5.7100000000000002E-7</v>
      </c>
      <c r="M2709" s="74">
        <v>1.04E-6</v>
      </c>
      <c r="N2709" s="74">
        <v>2.4700000000000001E-6</v>
      </c>
    </row>
    <row r="2710" spans="1:14" x14ac:dyDescent="0.25">
      <c r="A2710" t="s">
        <v>187</v>
      </c>
      <c r="B2710" t="s">
        <v>184</v>
      </c>
      <c r="C2710" t="s">
        <v>185</v>
      </c>
      <c r="D2710" t="s">
        <v>186</v>
      </c>
      <c r="E2710">
        <v>2019</v>
      </c>
      <c r="F2710">
        <v>2019</v>
      </c>
      <c r="G2710" t="s">
        <v>134</v>
      </c>
      <c r="H2710" s="92" t="s">
        <v>289</v>
      </c>
      <c r="I2710" s="74">
        <v>0</v>
      </c>
      <c r="J2710" s="74">
        <v>2.8500000000000002E-12</v>
      </c>
      <c r="K2710" s="74">
        <v>6.9399999999999996E-9</v>
      </c>
      <c r="L2710" s="74">
        <v>1.9999999999999999E-7</v>
      </c>
      <c r="M2710" s="74">
        <v>3.7099999999999997E-7</v>
      </c>
      <c r="N2710" s="74">
        <v>9.3799999999999996E-7</v>
      </c>
    </row>
    <row r="2711" spans="1:14" x14ac:dyDescent="0.25">
      <c r="A2711" t="s">
        <v>187</v>
      </c>
      <c r="B2711" t="s">
        <v>184</v>
      </c>
      <c r="C2711" t="s">
        <v>185</v>
      </c>
      <c r="D2711" t="s">
        <v>186</v>
      </c>
      <c r="E2711">
        <v>2019</v>
      </c>
      <c r="F2711">
        <v>2019</v>
      </c>
      <c r="G2711" t="s">
        <v>134</v>
      </c>
      <c r="H2711" s="92" t="s">
        <v>290</v>
      </c>
      <c r="I2711" s="74">
        <v>0</v>
      </c>
      <c r="J2711" s="74">
        <v>6.2499999999999999E-14</v>
      </c>
      <c r="K2711" s="74">
        <v>2.1199999999999999E-10</v>
      </c>
      <c r="L2711" s="74">
        <v>2.8400000000000001E-9</v>
      </c>
      <c r="M2711" s="74">
        <v>7.9200000000000008E-9</v>
      </c>
      <c r="N2711" s="74">
        <v>7.0000000000000005E-8</v>
      </c>
    </row>
    <row r="2712" spans="1:14" x14ac:dyDescent="0.25">
      <c r="A2712" t="s">
        <v>187</v>
      </c>
      <c r="B2712" t="s">
        <v>184</v>
      </c>
      <c r="C2712" t="s">
        <v>185</v>
      </c>
      <c r="D2712" t="s">
        <v>186</v>
      </c>
      <c r="E2712">
        <v>2019</v>
      </c>
      <c r="F2712">
        <v>2019</v>
      </c>
      <c r="G2712" t="s">
        <v>134</v>
      </c>
      <c r="H2712" s="92" t="s">
        <v>291</v>
      </c>
      <c r="I2712" s="74">
        <v>0</v>
      </c>
      <c r="J2712" s="74">
        <v>2.45E-14</v>
      </c>
      <c r="K2712" s="74">
        <v>7.5600000000000003E-11</v>
      </c>
      <c r="L2712" s="74">
        <v>1.8300000000000001E-9</v>
      </c>
      <c r="M2712" s="74">
        <v>3.7399999999999999E-9</v>
      </c>
      <c r="N2712" s="74">
        <v>1.02E-8</v>
      </c>
    </row>
    <row r="2713" spans="1:14" x14ac:dyDescent="0.25">
      <c r="A2713" t="s">
        <v>187</v>
      </c>
      <c r="B2713" t="s">
        <v>184</v>
      </c>
      <c r="C2713" t="s">
        <v>185</v>
      </c>
      <c r="D2713" t="s">
        <v>186</v>
      </c>
      <c r="E2713">
        <v>2019</v>
      </c>
      <c r="F2713">
        <v>2019</v>
      </c>
      <c r="G2713" t="s">
        <v>134</v>
      </c>
      <c r="H2713" s="92" t="s">
        <v>292</v>
      </c>
      <c r="I2713" s="74">
        <v>0</v>
      </c>
      <c r="J2713" s="74">
        <v>3.1199999999999998E-15</v>
      </c>
      <c r="K2713" s="74">
        <v>1.5300000000000001E-11</v>
      </c>
      <c r="L2713" s="74">
        <v>3.7000000000000001E-10</v>
      </c>
      <c r="M2713" s="74">
        <v>6.9699999999999997E-10</v>
      </c>
      <c r="N2713" s="74">
        <v>2.0200000000000001E-9</v>
      </c>
    </row>
    <row r="2714" spans="1:14" x14ac:dyDescent="0.25">
      <c r="A2714" t="s">
        <v>187</v>
      </c>
      <c r="B2714" t="s">
        <v>184</v>
      </c>
      <c r="C2714" t="s">
        <v>185</v>
      </c>
      <c r="D2714" t="s">
        <v>186</v>
      </c>
      <c r="E2714">
        <v>2019</v>
      </c>
      <c r="F2714">
        <v>2019</v>
      </c>
      <c r="G2714" t="s">
        <v>134</v>
      </c>
      <c r="H2714" s="92" t="s">
        <v>293</v>
      </c>
      <c r="I2714" s="74">
        <v>0</v>
      </c>
      <c r="J2714" s="74">
        <v>7.6600000000000002E-16</v>
      </c>
      <c r="K2714" s="74">
        <v>5.0300000000000002E-12</v>
      </c>
      <c r="L2714" s="74">
        <v>1.2400000000000001E-10</v>
      </c>
      <c r="M2714" s="74">
        <v>2.4599999999999998E-10</v>
      </c>
      <c r="N2714" s="74">
        <v>7.3900000000000003E-10</v>
      </c>
    </row>
    <row r="2715" spans="1:14" x14ac:dyDescent="0.25">
      <c r="A2715" t="s">
        <v>187</v>
      </c>
      <c r="B2715" t="s">
        <v>184</v>
      </c>
      <c r="C2715" t="s">
        <v>185</v>
      </c>
      <c r="D2715" t="s">
        <v>186</v>
      </c>
      <c r="E2715">
        <v>2019</v>
      </c>
      <c r="F2715">
        <v>2019</v>
      </c>
      <c r="G2715" t="s">
        <v>134</v>
      </c>
      <c r="H2715" s="92" t="s">
        <v>294</v>
      </c>
      <c r="I2715" s="74">
        <v>0</v>
      </c>
      <c r="J2715" s="74">
        <v>2.3299999999999999E-16</v>
      </c>
      <c r="K2715" s="74">
        <v>1.8E-12</v>
      </c>
      <c r="L2715" s="74">
        <v>4.7499999999999998E-11</v>
      </c>
      <c r="M2715" s="74">
        <v>9.7399999999999995E-11</v>
      </c>
      <c r="N2715" s="74">
        <v>3.14E-10</v>
      </c>
    </row>
    <row r="2716" spans="1:14" x14ac:dyDescent="0.25">
      <c r="A2716" t="s">
        <v>187</v>
      </c>
      <c r="B2716" t="s">
        <v>184</v>
      </c>
      <c r="C2716" t="s">
        <v>185</v>
      </c>
      <c r="D2716" t="s">
        <v>186</v>
      </c>
      <c r="E2716">
        <v>2019</v>
      </c>
      <c r="F2716">
        <v>2019</v>
      </c>
      <c r="G2716" t="s">
        <v>137</v>
      </c>
      <c r="H2716" s="92" t="s">
        <v>285</v>
      </c>
      <c r="I2716" s="52">
        <v>0</v>
      </c>
      <c r="J2716" s="52">
        <v>1.51E-10</v>
      </c>
      <c r="K2716" s="52">
        <v>1.3E-7</v>
      </c>
      <c r="L2716" s="52">
        <v>4.6E-6</v>
      </c>
      <c r="M2716" s="52">
        <v>7.1799999999999999E-6</v>
      </c>
      <c r="N2716" s="52">
        <v>1.17E-5</v>
      </c>
    </row>
    <row r="2717" spans="1:14" x14ac:dyDescent="0.25">
      <c r="A2717" t="s">
        <v>187</v>
      </c>
      <c r="B2717" t="s">
        <v>184</v>
      </c>
      <c r="C2717" t="s">
        <v>185</v>
      </c>
      <c r="D2717" t="s">
        <v>186</v>
      </c>
      <c r="E2717">
        <v>2019</v>
      </c>
      <c r="F2717">
        <v>2019</v>
      </c>
      <c r="G2717" t="s">
        <v>137</v>
      </c>
      <c r="H2717" s="92" t="s">
        <v>286</v>
      </c>
      <c r="I2717" s="52">
        <v>0</v>
      </c>
      <c r="J2717" s="52">
        <v>1.7599999999999999E-11</v>
      </c>
      <c r="K2717" s="52">
        <v>6.5799999999999994E-8</v>
      </c>
      <c r="L2717" s="52">
        <v>1.99E-6</v>
      </c>
      <c r="M2717" s="52">
        <v>3.4800000000000001E-6</v>
      </c>
      <c r="N2717" s="52">
        <v>7.6199999999999999E-6</v>
      </c>
    </row>
    <row r="2718" spans="1:14" x14ac:dyDescent="0.25">
      <c r="A2718" t="s">
        <v>187</v>
      </c>
      <c r="B2718" t="s">
        <v>184</v>
      </c>
      <c r="C2718" t="s">
        <v>185</v>
      </c>
      <c r="D2718" t="s">
        <v>186</v>
      </c>
      <c r="E2718">
        <v>2019</v>
      </c>
      <c r="F2718">
        <v>2019</v>
      </c>
      <c r="G2718" t="s">
        <v>137</v>
      </c>
      <c r="H2718" s="92" t="s">
        <v>287</v>
      </c>
      <c r="I2718" s="52">
        <v>0</v>
      </c>
      <c r="J2718" s="52">
        <v>6.0199999999999998E-12</v>
      </c>
      <c r="K2718" s="52">
        <v>3.3699999999999997E-8</v>
      </c>
      <c r="L2718" s="52">
        <v>8.2699999999999998E-7</v>
      </c>
      <c r="M2718" s="52">
        <v>1.7E-6</v>
      </c>
      <c r="N2718" s="52">
        <v>4.51E-6</v>
      </c>
    </row>
    <row r="2719" spans="1:14" x14ac:dyDescent="0.25">
      <c r="A2719" t="s">
        <v>187</v>
      </c>
      <c r="B2719" t="s">
        <v>184</v>
      </c>
      <c r="C2719" t="s">
        <v>185</v>
      </c>
      <c r="D2719" t="s">
        <v>186</v>
      </c>
      <c r="E2719">
        <v>2019</v>
      </c>
      <c r="F2719">
        <v>2019</v>
      </c>
      <c r="G2719" t="s">
        <v>137</v>
      </c>
      <c r="H2719" s="92" t="s">
        <v>288</v>
      </c>
      <c r="I2719" s="52">
        <v>0</v>
      </c>
      <c r="J2719" s="52">
        <v>2.03E-12</v>
      </c>
      <c r="K2719" s="52">
        <v>1.92E-8</v>
      </c>
      <c r="L2719" s="52">
        <v>5.7000000000000005E-7</v>
      </c>
      <c r="M2719" s="52">
        <v>1.04E-6</v>
      </c>
      <c r="N2719" s="52">
        <v>2.4700000000000001E-6</v>
      </c>
    </row>
    <row r="2720" spans="1:14" x14ac:dyDescent="0.25">
      <c r="A2720" t="s">
        <v>187</v>
      </c>
      <c r="B2720" t="s">
        <v>184</v>
      </c>
      <c r="C2720" t="s">
        <v>185</v>
      </c>
      <c r="D2720" t="s">
        <v>186</v>
      </c>
      <c r="E2720">
        <v>2019</v>
      </c>
      <c r="F2720">
        <v>2019</v>
      </c>
      <c r="G2720" t="s">
        <v>137</v>
      </c>
      <c r="H2720" s="92" t="s">
        <v>289</v>
      </c>
      <c r="I2720" s="52">
        <v>0</v>
      </c>
      <c r="J2720" s="52">
        <v>2.5099999999999999E-13</v>
      </c>
      <c r="K2720" s="52">
        <v>6.9200000000000001E-9</v>
      </c>
      <c r="L2720" s="52">
        <v>1.99E-7</v>
      </c>
      <c r="M2720" s="52">
        <v>3.6899999999999998E-7</v>
      </c>
      <c r="N2720" s="52">
        <v>9.3399999999999997E-7</v>
      </c>
    </row>
    <row r="2721" spans="1:14" x14ac:dyDescent="0.25">
      <c r="A2721" t="s">
        <v>187</v>
      </c>
      <c r="B2721" t="s">
        <v>184</v>
      </c>
      <c r="C2721" t="s">
        <v>185</v>
      </c>
      <c r="D2721" t="s">
        <v>186</v>
      </c>
      <c r="E2721">
        <v>2019</v>
      </c>
      <c r="F2721">
        <v>2019</v>
      </c>
      <c r="G2721" t="s">
        <v>137</v>
      </c>
      <c r="H2721" s="92" t="s">
        <v>290</v>
      </c>
      <c r="I2721" s="52">
        <v>0</v>
      </c>
      <c r="J2721" s="52">
        <v>0</v>
      </c>
      <c r="K2721" s="52">
        <v>2.0800000000000001E-10</v>
      </c>
      <c r="L2721" s="52">
        <v>2.7700000000000002E-9</v>
      </c>
      <c r="M2721" s="52">
        <v>7.7599999999999997E-9</v>
      </c>
      <c r="N2721" s="52">
        <v>6.9100000000000003E-8</v>
      </c>
    </row>
    <row r="2722" spans="1:14" x14ac:dyDescent="0.25">
      <c r="A2722" t="s">
        <v>187</v>
      </c>
      <c r="B2722" t="s">
        <v>184</v>
      </c>
      <c r="C2722" t="s">
        <v>185</v>
      </c>
      <c r="D2722" t="s">
        <v>186</v>
      </c>
      <c r="E2722">
        <v>2019</v>
      </c>
      <c r="F2722">
        <v>2019</v>
      </c>
      <c r="G2722" t="s">
        <v>137</v>
      </c>
      <c r="H2722" s="92" t="s">
        <v>291</v>
      </c>
      <c r="I2722" s="52">
        <v>0</v>
      </c>
      <c r="J2722" s="52">
        <v>0</v>
      </c>
      <c r="K2722" s="52">
        <v>7.4000000000000003E-11</v>
      </c>
      <c r="L2722" s="52">
        <v>1.79E-9</v>
      </c>
      <c r="M2722" s="52">
        <v>3.6600000000000002E-9</v>
      </c>
      <c r="N2722" s="52">
        <v>1E-8</v>
      </c>
    </row>
    <row r="2723" spans="1:14" x14ac:dyDescent="0.25">
      <c r="A2723" t="s">
        <v>187</v>
      </c>
      <c r="B2723" t="s">
        <v>184</v>
      </c>
      <c r="C2723" t="s">
        <v>185</v>
      </c>
      <c r="D2723" t="s">
        <v>186</v>
      </c>
      <c r="E2723">
        <v>2019</v>
      </c>
      <c r="F2723">
        <v>2019</v>
      </c>
      <c r="G2723" t="s">
        <v>137</v>
      </c>
      <c r="H2723" s="92" t="s">
        <v>292</v>
      </c>
      <c r="I2723" s="52">
        <v>0</v>
      </c>
      <c r="J2723" s="52">
        <v>0</v>
      </c>
      <c r="K2723" s="52">
        <v>1.5E-11</v>
      </c>
      <c r="L2723" s="52">
        <v>3.59E-10</v>
      </c>
      <c r="M2723" s="52">
        <v>6.7900000000000003E-10</v>
      </c>
      <c r="N2723" s="52">
        <v>1.97E-9</v>
      </c>
    </row>
    <row r="2724" spans="1:14" x14ac:dyDescent="0.25">
      <c r="A2724" t="s">
        <v>187</v>
      </c>
      <c r="B2724" t="s">
        <v>184</v>
      </c>
      <c r="C2724" t="s">
        <v>185</v>
      </c>
      <c r="D2724" t="s">
        <v>186</v>
      </c>
      <c r="E2724">
        <v>2019</v>
      </c>
      <c r="F2724">
        <v>2019</v>
      </c>
      <c r="G2724" t="s">
        <v>137</v>
      </c>
      <c r="H2724" s="92" t="s">
        <v>293</v>
      </c>
      <c r="I2724" s="52">
        <v>0</v>
      </c>
      <c r="J2724" s="52">
        <v>0</v>
      </c>
      <c r="K2724" s="52">
        <v>4.9099999999999999E-12</v>
      </c>
      <c r="L2724" s="52">
        <v>1.2E-10</v>
      </c>
      <c r="M2724" s="52">
        <v>2.39E-10</v>
      </c>
      <c r="N2724" s="52">
        <v>7.2199999999999999E-10</v>
      </c>
    </row>
    <row r="2725" spans="1:14" x14ac:dyDescent="0.25">
      <c r="A2725" t="s">
        <v>187</v>
      </c>
      <c r="B2725" t="s">
        <v>184</v>
      </c>
      <c r="C2725" t="s">
        <v>185</v>
      </c>
      <c r="D2725" t="s">
        <v>186</v>
      </c>
      <c r="E2725">
        <v>2019</v>
      </c>
      <c r="F2725">
        <v>2019</v>
      </c>
      <c r="G2725" t="s">
        <v>137</v>
      </c>
      <c r="H2725" s="92" t="s">
        <v>294</v>
      </c>
      <c r="I2725" s="52">
        <v>0</v>
      </c>
      <c r="J2725" s="52">
        <v>0</v>
      </c>
      <c r="K2725" s="52">
        <v>1.7699999999999999E-12</v>
      </c>
      <c r="L2725" s="52">
        <v>4.5700000000000001E-11</v>
      </c>
      <c r="M2725" s="52">
        <v>9.4600000000000002E-11</v>
      </c>
      <c r="N2725" s="52">
        <v>3.0700000000000003E-10</v>
      </c>
    </row>
    <row r="2726" spans="1:14" x14ac:dyDescent="0.25">
      <c r="A2726" t="s">
        <v>187</v>
      </c>
      <c r="B2726" t="s">
        <v>184</v>
      </c>
      <c r="C2726" t="s">
        <v>185</v>
      </c>
      <c r="D2726" t="s">
        <v>186</v>
      </c>
      <c r="E2726">
        <v>2019</v>
      </c>
      <c r="F2726">
        <v>2019</v>
      </c>
      <c r="G2726" t="s">
        <v>138</v>
      </c>
      <c r="H2726" s="92" t="s">
        <v>285</v>
      </c>
      <c r="I2726" s="52">
        <v>0</v>
      </c>
      <c r="J2726" s="52">
        <v>7.8299999999999999E-19</v>
      </c>
      <c r="K2726" s="52">
        <v>2.0999999999999999E-13</v>
      </c>
      <c r="L2726" s="52">
        <v>1.1500000000000001E-11</v>
      </c>
      <c r="M2726" s="52">
        <v>1.5500000000000001E-11</v>
      </c>
      <c r="N2726" s="52">
        <v>4.6000000000000003E-11</v>
      </c>
    </row>
    <row r="2727" spans="1:14" x14ac:dyDescent="0.25">
      <c r="A2727" t="s">
        <v>187</v>
      </c>
      <c r="B2727" t="s">
        <v>184</v>
      </c>
      <c r="C2727" t="s">
        <v>185</v>
      </c>
      <c r="D2727" t="s">
        <v>186</v>
      </c>
      <c r="E2727">
        <v>2019</v>
      </c>
      <c r="F2727">
        <v>2019</v>
      </c>
      <c r="G2727" t="s">
        <v>138</v>
      </c>
      <c r="H2727" s="92" t="s">
        <v>286</v>
      </c>
      <c r="I2727" s="52">
        <v>0</v>
      </c>
      <c r="J2727" s="52">
        <v>2.77E-15</v>
      </c>
      <c r="K2727" s="52">
        <v>1.9899999999999998E-12</v>
      </c>
      <c r="L2727" s="52">
        <v>1.2500000000000001E-10</v>
      </c>
      <c r="M2727" s="52">
        <v>1.57E-10</v>
      </c>
      <c r="N2727" s="52">
        <v>2.2100000000000001E-10</v>
      </c>
    </row>
    <row r="2728" spans="1:14" x14ac:dyDescent="0.25">
      <c r="A2728" t="s">
        <v>187</v>
      </c>
      <c r="B2728" t="s">
        <v>184</v>
      </c>
      <c r="C2728" t="s">
        <v>185</v>
      </c>
      <c r="D2728" t="s">
        <v>186</v>
      </c>
      <c r="E2728">
        <v>2019</v>
      </c>
      <c r="F2728">
        <v>2019</v>
      </c>
      <c r="G2728" t="s">
        <v>138</v>
      </c>
      <c r="H2728" s="92" t="s">
        <v>287</v>
      </c>
      <c r="I2728" s="52">
        <v>0</v>
      </c>
      <c r="J2728" s="52">
        <v>9.5100000000000003E-15</v>
      </c>
      <c r="K2728" s="52">
        <v>9.6400000000000001E-12</v>
      </c>
      <c r="L2728" s="52">
        <v>2.26E-10</v>
      </c>
      <c r="M2728" s="52">
        <v>5.1799999999999997E-10</v>
      </c>
      <c r="N2728" s="52">
        <v>1.55E-9</v>
      </c>
    </row>
    <row r="2729" spans="1:14" x14ac:dyDescent="0.25">
      <c r="A2729" t="s">
        <v>187</v>
      </c>
      <c r="B2729" t="s">
        <v>184</v>
      </c>
      <c r="C2729" t="s">
        <v>185</v>
      </c>
      <c r="D2729" t="s">
        <v>186</v>
      </c>
      <c r="E2729">
        <v>2019</v>
      </c>
      <c r="F2729">
        <v>2019</v>
      </c>
      <c r="G2729" t="s">
        <v>138</v>
      </c>
      <c r="H2729" s="92" t="s">
        <v>288</v>
      </c>
      <c r="I2729" s="52">
        <v>0</v>
      </c>
      <c r="J2729" s="52">
        <v>2.07E-14</v>
      </c>
      <c r="K2729" s="52">
        <v>2.0399999999999999E-11</v>
      </c>
      <c r="L2729" s="52">
        <v>6.1700000000000004E-10</v>
      </c>
      <c r="M2729" s="52">
        <v>9.5200000000000002E-10</v>
      </c>
      <c r="N2729" s="52">
        <v>2.4399999999999998E-9</v>
      </c>
    </row>
    <row r="2730" spans="1:14" x14ac:dyDescent="0.25">
      <c r="A2730" t="s">
        <v>187</v>
      </c>
      <c r="B2730" t="s">
        <v>184</v>
      </c>
      <c r="C2730" t="s">
        <v>185</v>
      </c>
      <c r="D2730" t="s">
        <v>186</v>
      </c>
      <c r="E2730">
        <v>2019</v>
      </c>
      <c r="F2730">
        <v>2019</v>
      </c>
      <c r="G2730" t="s">
        <v>138</v>
      </c>
      <c r="H2730" s="92" t="s">
        <v>289</v>
      </c>
      <c r="I2730" s="52">
        <v>0</v>
      </c>
      <c r="J2730" s="52">
        <v>3.5600000000000001E-14</v>
      </c>
      <c r="K2730" s="52">
        <v>3.3500000000000001E-11</v>
      </c>
      <c r="L2730" s="52">
        <v>9.2400000000000001E-10</v>
      </c>
      <c r="M2730" s="52">
        <v>1.6000000000000001E-9</v>
      </c>
      <c r="N2730" s="52">
        <v>3.9600000000000004E-9</v>
      </c>
    </row>
    <row r="2731" spans="1:14" x14ac:dyDescent="0.25">
      <c r="A2731" t="s">
        <v>187</v>
      </c>
      <c r="B2731" t="s">
        <v>184</v>
      </c>
      <c r="C2731" t="s">
        <v>185</v>
      </c>
      <c r="D2731" t="s">
        <v>186</v>
      </c>
      <c r="E2731">
        <v>2019</v>
      </c>
      <c r="F2731">
        <v>2019</v>
      </c>
      <c r="G2731" t="s">
        <v>138</v>
      </c>
      <c r="H2731" s="92" t="s">
        <v>290</v>
      </c>
      <c r="I2731" s="52">
        <v>0</v>
      </c>
      <c r="J2731" s="52">
        <v>1.3699999999999999E-14</v>
      </c>
      <c r="K2731" s="52">
        <v>3.7600000000000001E-12</v>
      </c>
      <c r="L2731" s="52">
        <v>6.4100000000000004E-11</v>
      </c>
      <c r="M2731" s="52">
        <v>1.58E-10</v>
      </c>
      <c r="N2731" s="52">
        <v>9.7799999999999993E-10</v>
      </c>
    </row>
    <row r="2732" spans="1:14" x14ac:dyDescent="0.25">
      <c r="A2732" t="s">
        <v>187</v>
      </c>
      <c r="B2732" t="s">
        <v>184</v>
      </c>
      <c r="C2732" t="s">
        <v>185</v>
      </c>
      <c r="D2732" t="s">
        <v>186</v>
      </c>
      <c r="E2732">
        <v>2019</v>
      </c>
      <c r="F2732">
        <v>2019</v>
      </c>
      <c r="G2732" t="s">
        <v>138</v>
      </c>
      <c r="H2732" s="92" t="s">
        <v>291</v>
      </c>
      <c r="I2732" s="52">
        <v>0</v>
      </c>
      <c r="J2732" s="52">
        <v>8.3099999999999997E-15</v>
      </c>
      <c r="K2732" s="52">
        <v>1.52E-12</v>
      </c>
      <c r="L2732" s="52">
        <v>4.18E-11</v>
      </c>
      <c r="M2732" s="52">
        <v>7.8600000000000005E-11</v>
      </c>
      <c r="N2732" s="52">
        <v>2.2300000000000001E-10</v>
      </c>
    </row>
    <row r="2733" spans="1:14" x14ac:dyDescent="0.25">
      <c r="A2733" t="s">
        <v>187</v>
      </c>
      <c r="B2733" t="s">
        <v>184</v>
      </c>
      <c r="C2733" t="s">
        <v>185</v>
      </c>
      <c r="D2733" t="s">
        <v>186</v>
      </c>
      <c r="E2733">
        <v>2019</v>
      </c>
      <c r="F2733">
        <v>2019</v>
      </c>
      <c r="G2733" t="s">
        <v>138</v>
      </c>
      <c r="H2733" s="92" t="s">
        <v>292</v>
      </c>
      <c r="I2733" s="52">
        <v>0</v>
      </c>
      <c r="J2733" s="52">
        <v>1.6699999999999999E-15</v>
      </c>
      <c r="K2733" s="52">
        <v>3.6099999999999998E-13</v>
      </c>
      <c r="L2733" s="52">
        <v>1.0499999999999999E-11</v>
      </c>
      <c r="M2733" s="52">
        <v>1.8500000000000001E-11</v>
      </c>
      <c r="N2733" s="52">
        <v>4.8800000000000002E-11</v>
      </c>
    </row>
    <row r="2734" spans="1:14" x14ac:dyDescent="0.25">
      <c r="A2734" t="s">
        <v>187</v>
      </c>
      <c r="B2734" t="s">
        <v>184</v>
      </c>
      <c r="C2734" t="s">
        <v>185</v>
      </c>
      <c r="D2734" t="s">
        <v>186</v>
      </c>
      <c r="E2734">
        <v>2019</v>
      </c>
      <c r="F2734">
        <v>2019</v>
      </c>
      <c r="G2734" t="s">
        <v>138</v>
      </c>
      <c r="H2734" s="92" t="s">
        <v>293</v>
      </c>
      <c r="I2734" s="52">
        <v>0</v>
      </c>
      <c r="J2734" s="52">
        <v>5.2400000000000003E-16</v>
      </c>
      <c r="K2734" s="52">
        <v>1.3E-13</v>
      </c>
      <c r="L2734" s="52">
        <v>4.1100000000000001E-12</v>
      </c>
      <c r="M2734" s="52">
        <v>6.69E-12</v>
      </c>
      <c r="N2734" s="52">
        <v>1.7599999999999999E-11</v>
      </c>
    </row>
    <row r="2735" spans="1:14" x14ac:dyDescent="0.25">
      <c r="A2735" t="s">
        <v>187</v>
      </c>
      <c r="B2735" t="s">
        <v>184</v>
      </c>
      <c r="C2735" t="s">
        <v>185</v>
      </c>
      <c r="D2735" t="s">
        <v>186</v>
      </c>
      <c r="E2735">
        <v>2019</v>
      </c>
      <c r="F2735">
        <v>2019</v>
      </c>
      <c r="G2735" t="s">
        <v>138</v>
      </c>
      <c r="H2735" s="92" t="s">
        <v>294</v>
      </c>
      <c r="I2735" s="52">
        <v>0</v>
      </c>
      <c r="J2735" s="52">
        <v>2.0100000000000001E-16</v>
      </c>
      <c r="K2735" s="52">
        <v>5.0900000000000003E-14</v>
      </c>
      <c r="L2735" s="52">
        <v>1.75E-12</v>
      </c>
      <c r="M2735" s="52">
        <v>2.8099999999999999E-12</v>
      </c>
      <c r="N2735" s="52">
        <v>7.3200000000000003E-12</v>
      </c>
    </row>
    <row r="2736" spans="1:14" x14ac:dyDescent="0.25">
      <c r="A2736" t="s">
        <v>187</v>
      </c>
      <c r="B2736" t="s">
        <v>184</v>
      </c>
      <c r="C2736" t="s">
        <v>185</v>
      </c>
      <c r="D2736" t="s">
        <v>186</v>
      </c>
      <c r="E2736">
        <v>2020</v>
      </c>
      <c r="F2736">
        <v>2019</v>
      </c>
      <c r="G2736" t="s">
        <v>134</v>
      </c>
      <c r="H2736" s="92" t="s">
        <v>285</v>
      </c>
      <c r="I2736" s="74">
        <v>0</v>
      </c>
      <c r="J2736" s="74">
        <v>2.03E-10</v>
      </c>
      <c r="K2736" s="74">
        <v>1.74E-7</v>
      </c>
      <c r="L2736" s="74">
        <v>6.1800000000000001E-6</v>
      </c>
      <c r="M2736" s="74">
        <v>9.6399999999999992E-6</v>
      </c>
      <c r="N2736" s="74">
        <v>1.5699999999999999E-5</v>
      </c>
    </row>
    <row r="2737" spans="1:14" x14ac:dyDescent="0.25">
      <c r="A2737" t="s">
        <v>187</v>
      </c>
      <c r="B2737" t="s">
        <v>184</v>
      </c>
      <c r="C2737" t="s">
        <v>185</v>
      </c>
      <c r="D2737" t="s">
        <v>186</v>
      </c>
      <c r="E2737">
        <v>2020</v>
      </c>
      <c r="F2737">
        <v>2019</v>
      </c>
      <c r="G2737" t="s">
        <v>134</v>
      </c>
      <c r="H2737" s="92" t="s">
        <v>286</v>
      </c>
      <c r="I2737" s="74">
        <v>0</v>
      </c>
      <c r="J2737" s="74">
        <v>2.3600000000000001E-11</v>
      </c>
      <c r="K2737" s="74">
        <v>8.8399999999999997E-8</v>
      </c>
      <c r="L2737" s="74">
        <v>2.6699999999999998E-6</v>
      </c>
      <c r="M2737" s="74">
        <v>4.6700000000000002E-6</v>
      </c>
      <c r="N2737" s="74">
        <v>1.0200000000000001E-5</v>
      </c>
    </row>
    <row r="2738" spans="1:14" x14ac:dyDescent="0.25">
      <c r="A2738" t="s">
        <v>187</v>
      </c>
      <c r="B2738" t="s">
        <v>184</v>
      </c>
      <c r="C2738" t="s">
        <v>185</v>
      </c>
      <c r="D2738" t="s">
        <v>186</v>
      </c>
      <c r="E2738">
        <v>2020</v>
      </c>
      <c r="F2738">
        <v>2019</v>
      </c>
      <c r="G2738" t="s">
        <v>134</v>
      </c>
      <c r="H2738" s="92" t="s">
        <v>287</v>
      </c>
      <c r="I2738" s="74">
        <v>0</v>
      </c>
      <c r="J2738" s="74">
        <v>8.62E-12</v>
      </c>
      <c r="K2738" s="74">
        <v>4.5300000000000002E-8</v>
      </c>
      <c r="L2738" s="74">
        <v>1.11E-6</v>
      </c>
      <c r="M2738" s="74">
        <v>2.2900000000000001E-6</v>
      </c>
      <c r="N2738" s="74">
        <v>6.0599999999999996E-6</v>
      </c>
    </row>
    <row r="2739" spans="1:14" x14ac:dyDescent="0.25">
      <c r="A2739" t="s">
        <v>187</v>
      </c>
      <c r="B2739" t="s">
        <v>184</v>
      </c>
      <c r="C2739" t="s">
        <v>185</v>
      </c>
      <c r="D2739" t="s">
        <v>186</v>
      </c>
      <c r="E2739">
        <v>2020</v>
      </c>
      <c r="F2739">
        <v>2019</v>
      </c>
      <c r="G2739" t="s">
        <v>134</v>
      </c>
      <c r="H2739" s="92" t="s">
        <v>288</v>
      </c>
      <c r="I2739" s="74">
        <v>0</v>
      </c>
      <c r="J2739" s="74">
        <v>3.12E-12</v>
      </c>
      <c r="K2739" s="74">
        <v>2.5799999999999999E-8</v>
      </c>
      <c r="L2739" s="74">
        <v>7.6700000000000003E-7</v>
      </c>
      <c r="M2739" s="74">
        <v>1.3999999999999999E-6</v>
      </c>
      <c r="N2739" s="74">
        <v>3.3100000000000001E-6</v>
      </c>
    </row>
    <row r="2740" spans="1:14" x14ac:dyDescent="0.25">
      <c r="A2740" t="s">
        <v>187</v>
      </c>
      <c r="B2740" t="s">
        <v>184</v>
      </c>
      <c r="C2740" t="s">
        <v>185</v>
      </c>
      <c r="D2740" t="s">
        <v>186</v>
      </c>
      <c r="E2740">
        <v>2020</v>
      </c>
      <c r="F2740">
        <v>2019</v>
      </c>
      <c r="G2740" t="s">
        <v>134</v>
      </c>
      <c r="H2740" s="92" t="s">
        <v>289</v>
      </c>
      <c r="I2740" s="74">
        <v>0</v>
      </c>
      <c r="J2740" s="74">
        <v>2.03E-12</v>
      </c>
      <c r="K2740" s="74">
        <v>9.3100000000000003E-9</v>
      </c>
      <c r="L2740" s="74">
        <v>2.6800000000000002E-7</v>
      </c>
      <c r="M2740" s="74">
        <v>4.9699999999999996E-7</v>
      </c>
      <c r="N2740" s="74">
        <v>1.26E-6</v>
      </c>
    </row>
    <row r="2741" spans="1:14" x14ac:dyDescent="0.25">
      <c r="A2741" t="s">
        <v>187</v>
      </c>
      <c r="B2741" t="s">
        <v>184</v>
      </c>
      <c r="C2741" t="s">
        <v>185</v>
      </c>
      <c r="D2741" t="s">
        <v>186</v>
      </c>
      <c r="E2741">
        <v>2020</v>
      </c>
      <c r="F2741">
        <v>2019</v>
      </c>
      <c r="G2741" t="s">
        <v>134</v>
      </c>
      <c r="H2741" s="92" t="s">
        <v>290</v>
      </c>
      <c r="I2741" s="74">
        <v>0</v>
      </c>
      <c r="J2741" s="74">
        <v>3.9899999999999999E-14</v>
      </c>
      <c r="K2741" s="74">
        <v>2.8100000000000001E-10</v>
      </c>
      <c r="L2741" s="74">
        <v>3.7499999999999997E-9</v>
      </c>
      <c r="M2741" s="74">
        <v>1.05E-8</v>
      </c>
      <c r="N2741" s="74">
        <v>9.3299999999999995E-8</v>
      </c>
    </row>
    <row r="2742" spans="1:14" x14ac:dyDescent="0.25">
      <c r="A2742" t="s">
        <v>187</v>
      </c>
      <c r="B2742" t="s">
        <v>184</v>
      </c>
      <c r="C2742" t="s">
        <v>185</v>
      </c>
      <c r="D2742" t="s">
        <v>186</v>
      </c>
      <c r="E2742">
        <v>2020</v>
      </c>
      <c r="F2742">
        <v>2019</v>
      </c>
      <c r="G2742" t="s">
        <v>134</v>
      </c>
      <c r="H2742" s="92" t="s">
        <v>291</v>
      </c>
      <c r="I2742" s="74">
        <v>0</v>
      </c>
      <c r="J2742" s="74">
        <v>1.34E-14</v>
      </c>
      <c r="K2742" s="74">
        <v>1E-10</v>
      </c>
      <c r="L2742" s="74">
        <v>2.4199999999999999E-9</v>
      </c>
      <c r="M2742" s="74">
        <v>4.9600000000000002E-9</v>
      </c>
      <c r="N2742" s="74">
        <v>1.3599999999999999E-8</v>
      </c>
    </row>
    <row r="2743" spans="1:14" x14ac:dyDescent="0.25">
      <c r="A2743" t="s">
        <v>187</v>
      </c>
      <c r="B2743" t="s">
        <v>184</v>
      </c>
      <c r="C2743" t="s">
        <v>185</v>
      </c>
      <c r="D2743" t="s">
        <v>186</v>
      </c>
      <c r="E2743">
        <v>2020</v>
      </c>
      <c r="F2743">
        <v>2019</v>
      </c>
      <c r="G2743" t="s">
        <v>134</v>
      </c>
      <c r="H2743" s="92" t="s">
        <v>292</v>
      </c>
      <c r="I2743" s="74">
        <v>0</v>
      </c>
      <c r="J2743" s="74">
        <v>1.8800000000000002E-15</v>
      </c>
      <c r="K2743" s="74">
        <v>2.03E-11</v>
      </c>
      <c r="L2743" s="74">
        <v>4.8699999999999997E-10</v>
      </c>
      <c r="M2743" s="74">
        <v>9.2200000000000002E-10</v>
      </c>
      <c r="N2743" s="74">
        <v>2.6799999999999998E-9</v>
      </c>
    </row>
    <row r="2744" spans="1:14" x14ac:dyDescent="0.25">
      <c r="A2744" t="s">
        <v>187</v>
      </c>
      <c r="B2744" t="s">
        <v>184</v>
      </c>
      <c r="C2744" t="s">
        <v>185</v>
      </c>
      <c r="D2744" t="s">
        <v>186</v>
      </c>
      <c r="E2744">
        <v>2020</v>
      </c>
      <c r="F2744">
        <v>2019</v>
      </c>
      <c r="G2744" t="s">
        <v>134</v>
      </c>
      <c r="H2744" s="92" t="s">
        <v>293</v>
      </c>
      <c r="I2744" s="74">
        <v>0</v>
      </c>
      <c r="J2744" s="74">
        <v>4.1700000000000002E-16</v>
      </c>
      <c r="K2744" s="74">
        <v>6.6699999999999996E-12</v>
      </c>
      <c r="L2744" s="74">
        <v>1.64E-10</v>
      </c>
      <c r="M2744" s="74">
        <v>3.2500000000000002E-10</v>
      </c>
      <c r="N2744" s="74">
        <v>9.7799999999999993E-10</v>
      </c>
    </row>
    <row r="2745" spans="1:14" x14ac:dyDescent="0.25">
      <c r="A2745" t="s">
        <v>187</v>
      </c>
      <c r="B2745" t="s">
        <v>184</v>
      </c>
      <c r="C2745" t="s">
        <v>185</v>
      </c>
      <c r="D2745" t="s">
        <v>186</v>
      </c>
      <c r="E2745">
        <v>2020</v>
      </c>
      <c r="F2745">
        <v>2019</v>
      </c>
      <c r="G2745" t="s">
        <v>134</v>
      </c>
      <c r="H2745" s="92" t="s">
        <v>294</v>
      </c>
      <c r="I2745" s="74">
        <v>0</v>
      </c>
      <c r="J2745" s="74">
        <v>1.2500000000000001E-16</v>
      </c>
      <c r="K2745" s="74">
        <v>2.3999999999999999E-12</v>
      </c>
      <c r="L2745" s="74">
        <v>6.2299999999999994E-11</v>
      </c>
      <c r="M2745" s="74">
        <v>1.28E-10</v>
      </c>
      <c r="N2745" s="74">
        <v>4.1600000000000001E-10</v>
      </c>
    </row>
    <row r="2746" spans="1:14" x14ac:dyDescent="0.25">
      <c r="A2746" t="s">
        <v>187</v>
      </c>
      <c r="B2746" t="s">
        <v>184</v>
      </c>
      <c r="C2746" t="s">
        <v>185</v>
      </c>
      <c r="D2746" t="s">
        <v>186</v>
      </c>
      <c r="E2746">
        <v>2020</v>
      </c>
      <c r="F2746">
        <v>2019</v>
      </c>
      <c r="G2746" t="s">
        <v>137</v>
      </c>
      <c r="H2746" s="92" t="s">
        <v>285</v>
      </c>
      <c r="I2746" s="52">
        <v>0</v>
      </c>
      <c r="J2746" s="52">
        <v>2.03E-10</v>
      </c>
      <c r="K2746" s="52">
        <v>1.74E-7</v>
      </c>
      <c r="L2746" s="52">
        <v>6.1800000000000001E-6</v>
      </c>
      <c r="M2746" s="52">
        <v>9.6399999999999992E-6</v>
      </c>
      <c r="N2746" s="52">
        <v>1.5699999999999999E-5</v>
      </c>
    </row>
    <row r="2747" spans="1:14" x14ac:dyDescent="0.25">
      <c r="A2747" t="s">
        <v>187</v>
      </c>
      <c r="B2747" t="s">
        <v>184</v>
      </c>
      <c r="C2747" t="s">
        <v>185</v>
      </c>
      <c r="D2747" t="s">
        <v>186</v>
      </c>
      <c r="E2747">
        <v>2020</v>
      </c>
      <c r="F2747">
        <v>2019</v>
      </c>
      <c r="G2747" t="s">
        <v>137</v>
      </c>
      <c r="H2747" s="92" t="s">
        <v>286</v>
      </c>
      <c r="I2747" s="52">
        <v>0</v>
      </c>
      <c r="J2747" s="52">
        <v>2.3600000000000001E-11</v>
      </c>
      <c r="K2747" s="52">
        <v>8.8399999999999997E-8</v>
      </c>
      <c r="L2747" s="52">
        <v>2.6699999999999998E-6</v>
      </c>
      <c r="M2747" s="52">
        <v>4.6700000000000002E-6</v>
      </c>
      <c r="N2747" s="52">
        <v>1.0200000000000001E-5</v>
      </c>
    </row>
    <row r="2748" spans="1:14" x14ac:dyDescent="0.25">
      <c r="A2748" t="s">
        <v>187</v>
      </c>
      <c r="B2748" t="s">
        <v>184</v>
      </c>
      <c r="C2748" t="s">
        <v>185</v>
      </c>
      <c r="D2748" t="s">
        <v>186</v>
      </c>
      <c r="E2748">
        <v>2020</v>
      </c>
      <c r="F2748">
        <v>2019</v>
      </c>
      <c r="G2748" t="s">
        <v>137</v>
      </c>
      <c r="H2748" s="92" t="s">
        <v>287</v>
      </c>
      <c r="I2748" s="52">
        <v>0</v>
      </c>
      <c r="J2748" s="52">
        <v>8.0899999999999997E-12</v>
      </c>
      <c r="K2748" s="52">
        <v>4.5300000000000002E-8</v>
      </c>
      <c r="L2748" s="52">
        <v>1.11E-6</v>
      </c>
      <c r="M2748" s="52">
        <v>2.2900000000000001E-6</v>
      </c>
      <c r="N2748" s="52">
        <v>6.0599999999999996E-6</v>
      </c>
    </row>
    <row r="2749" spans="1:14" x14ac:dyDescent="0.25">
      <c r="A2749" t="s">
        <v>187</v>
      </c>
      <c r="B2749" t="s">
        <v>184</v>
      </c>
      <c r="C2749" t="s">
        <v>185</v>
      </c>
      <c r="D2749" t="s">
        <v>186</v>
      </c>
      <c r="E2749">
        <v>2020</v>
      </c>
      <c r="F2749">
        <v>2019</v>
      </c>
      <c r="G2749" t="s">
        <v>137</v>
      </c>
      <c r="H2749" s="92" t="s">
        <v>288</v>
      </c>
      <c r="I2749" s="52">
        <v>0</v>
      </c>
      <c r="J2749" s="52">
        <v>2.7299999999999999E-12</v>
      </c>
      <c r="K2749" s="52">
        <v>2.5799999999999999E-8</v>
      </c>
      <c r="L2749" s="52">
        <v>7.6599999999999995E-7</v>
      </c>
      <c r="M2749" s="52">
        <v>1.39E-6</v>
      </c>
      <c r="N2749" s="52">
        <v>3.3100000000000001E-6</v>
      </c>
    </row>
    <row r="2750" spans="1:14" x14ac:dyDescent="0.25">
      <c r="A2750" t="s">
        <v>187</v>
      </c>
      <c r="B2750" t="s">
        <v>184</v>
      </c>
      <c r="C2750" t="s">
        <v>185</v>
      </c>
      <c r="D2750" t="s">
        <v>186</v>
      </c>
      <c r="E2750">
        <v>2020</v>
      </c>
      <c r="F2750">
        <v>2019</v>
      </c>
      <c r="G2750" t="s">
        <v>137</v>
      </c>
      <c r="H2750" s="92" t="s">
        <v>289</v>
      </c>
      <c r="I2750" s="52">
        <v>0</v>
      </c>
      <c r="J2750" s="52">
        <v>3.3699999999999998E-13</v>
      </c>
      <c r="K2750" s="52">
        <v>9.3000000000000006E-9</v>
      </c>
      <c r="L2750" s="52">
        <v>2.6800000000000002E-7</v>
      </c>
      <c r="M2750" s="52">
        <v>4.9599999999999999E-7</v>
      </c>
      <c r="N2750" s="52">
        <v>1.2500000000000001E-6</v>
      </c>
    </row>
    <row r="2751" spans="1:14" x14ac:dyDescent="0.25">
      <c r="A2751" t="s">
        <v>187</v>
      </c>
      <c r="B2751" t="s">
        <v>184</v>
      </c>
      <c r="C2751" t="s">
        <v>185</v>
      </c>
      <c r="D2751" t="s">
        <v>186</v>
      </c>
      <c r="E2751">
        <v>2020</v>
      </c>
      <c r="F2751">
        <v>2019</v>
      </c>
      <c r="G2751" t="s">
        <v>137</v>
      </c>
      <c r="H2751" s="92" t="s">
        <v>290</v>
      </c>
      <c r="I2751" s="52">
        <v>0</v>
      </c>
      <c r="J2751" s="52">
        <v>0</v>
      </c>
      <c r="K2751" s="52">
        <v>2.7900000000000002E-10</v>
      </c>
      <c r="L2751" s="52">
        <v>3.72E-9</v>
      </c>
      <c r="M2751" s="52">
        <v>1.04E-8</v>
      </c>
      <c r="N2751" s="52">
        <v>9.2900000000000005E-8</v>
      </c>
    </row>
    <row r="2752" spans="1:14" x14ac:dyDescent="0.25">
      <c r="A2752" t="s">
        <v>187</v>
      </c>
      <c r="B2752" t="s">
        <v>184</v>
      </c>
      <c r="C2752" t="s">
        <v>185</v>
      </c>
      <c r="D2752" t="s">
        <v>186</v>
      </c>
      <c r="E2752">
        <v>2020</v>
      </c>
      <c r="F2752">
        <v>2019</v>
      </c>
      <c r="G2752" t="s">
        <v>137</v>
      </c>
      <c r="H2752" s="92" t="s">
        <v>291</v>
      </c>
      <c r="I2752" s="52">
        <v>0</v>
      </c>
      <c r="J2752" s="52">
        <v>0</v>
      </c>
      <c r="K2752" s="52">
        <v>9.9400000000000001E-11</v>
      </c>
      <c r="L2752" s="52">
        <v>2.4E-9</v>
      </c>
      <c r="M2752" s="52">
        <v>4.9200000000000004E-9</v>
      </c>
      <c r="N2752" s="52">
        <v>1.35E-8</v>
      </c>
    </row>
    <row r="2753" spans="1:14" x14ac:dyDescent="0.25">
      <c r="A2753" t="s">
        <v>187</v>
      </c>
      <c r="B2753" t="s">
        <v>184</v>
      </c>
      <c r="C2753" t="s">
        <v>185</v>
      </c>
      <c r="D2753" t="s">
        <v>186</v>
      </c>
      <c r="E2753">
        <v>2020</v>
      </c>
      <c r="F2753">
        <v>2019</v>
      </c>
      <c r="G2753" t="s">
        <v>137</v>
      </c>
      <c r="H2753" s="92" t="s">
        <v>292</v>
      </c>
      <c r="I2753" s="52">
        <v>0</v>
      </c>
      <c r="J2753" s="52">
        <v>0</v>
      </c>
      <c r="K2753" s="52">
        <v>2.01E-11</v>
      </c>
      <c r="L2753" s="52">
        <v>4.8199999999999999E-10</v>
      </c>
      <c r="M2753" s="52">
        <v>9.1299999999999995E-10</v>
      </c>
      <c r="N2753" s="52">
        <v>2.6500000000000002E-9</v>
      </c>
    </row>
    <row r="2754" spans="1:14" x14ac:dyDescent="0.25">
      <c r="A2754" t="s">
        <v>187</v>
      </c>
      <c r="B2754" t="s">
        <v>184</v>
      </c>
      <c r="C2754" t="s">
        <v>185</v>
      </c>
      <c r="D2754" t="s">
        <v>186</v>
      </c>
      <c r="E2754">
        <v>2020</v>
      </c>
      <c r="F2754">
        <v>2019</v>
      </c>
      <c r="G2754" t="s">
        <v>137</v>
      </c>
      <c r="H2754" s="92" t="s">
        <v>293</v>
      </c>
      <c r="I2754" s="52">
        <v>0</v>
      </c>
      <c r="J2754" s="52">
        <v>0</v>
      </c>
      <c r="K2754" s="52">
        <v>6.6000000000000001E-12</v>
      </c>
      <c r="L2754" s="52">
        <v>1.6200000000000001E-10</v>
      </c>
      <c r="M2754" s="52">
        <v>3.2099999999999998E-10</v>
      </c>
      <c r="N2754" s="52">
        <v>9.6999999999999996E-10</v>
      </c>
    </row>
    <row r="2755" spans="1:14" x14ac:dyDescent="0.25">
      <c r="A2755" t="s">
        <v>187</v>
      </c>
      <c r="B2755" t="s">
        <v>184</v>
      </c>
      <c r="C2755" t="s">
        <v>185</v>
      </c>
      <c r="D2755" t="s">
        <v>186</v>
      </c>
      <c r="E2755">
        <v>2020</v>
      </c>
      <c r="F2755">
        <v>2019</v>
      </c>
      <c r="G2755" t="s">
        <v>137</v>
      </c>
      <c r="H2755" s="92" t="s">
        <v>294</v>
      </c>
      <c r="I2755" s="52">
        <v>0</v>
      </c>
      <c r="J2755" s="52">
        <v>0</v>
      </c>
      <c r="K2755" s="52">
        <v>2.38E-12</v>
      </c>
      <c r="L2755" s="52">
        <v>6.1499999999999994E-11</v>
      </c>
      <c r="M2755" s="52">
        <v>1.27E-10</v>
      </c>
      <c r="N2755" s="52">
        <v>4.1200000000000002E-10</v>
      </c>
    </row>
    <row r="2756" spans="1:14" x14ac:dyDescent="0.25">
      <c r="A2756" t="s">
        <v>187</v>
      </c>
      <c r="B2756" t="s">
        <v>184</v>
      </c>
      <c r="C2756" t="s">
        <v>185</v>
      </c>
      <c r="D2756" t="s">
        <v>186</v>
      </c>
      <c r="E2756">
        <v>2020</v>
      </c>
      <c r="F2756">
        <v>2019</v>
      </c>
      <c r="G2756" t="s">
        <v>138</v>
      </c>
      <c r="H2756" s="92" t="s">
        <v>285</v>
      </c>
      <c r="I2756" s="52">
        <v>0</v>
      </c>
      <c r="J2756" s="52">
        <v>3.9200000000000001E-19</v>
      </c>
      <c r="K2756" s="52">
        <v>1.0499999999999999E-13</v>
      </c>
      <c r="L2756" s="52">
        <v>5.7599999999999997E-12</v>
      </c>
      <c r="M2756" s="52">
        <v>7.7300000000000004E-12</v>
      </c>
      <c r="N2756" s="52">
        <v>2.3000000000000001E-11</v>
      </c>
    </row>
    <row r="2757" spans="1:14" x14ac:dyDescent="0.25">
      <c r="A2757" t="s">
        <v>187</v>
      </c>
      <c r="B2757" t="s">
        <v>184</v>
      </c>
      <c r="C2757" t="s">
        <v>185</v>
      </c>
      <c r="D2757" t="s">
        <v>186</v>
      </c>
      <c r="E2757">
        <v>2020</v>
      </c>
      <c r="F2757">
        <v>2019</v>
      </c>
      <c r="G2757" t="s">
        <v>138</v>
      </c>
      <c r="H2757" s="92" t="s">
        <v>286</v>
      </c>
      <c r="I2757" s="52">
        <v>0</v>
      </c>
      <c r="J2757" s="52">
        <v>1.3899999999999999E-15</v>
      </c>
      <c r="K2757" s="52">
        <v>9.9700000000000009E-13</v>
      </c>
      <c r="L2757" s="52">
        <v>6.2599999999999996E-11</v>
      </c>
      <c r="M2757" s="52">
        <v>7.8399999999999996E-11</v>
      </c>
      <c r="N2757" s="52">
        <v>1.0999999999999999E-10</v>
      </c>
    </row>
    <row r="2758" spans="1:14" x14ac:dyDescent="0.25">
      <c r="A2758" t="s">
        <v>187</v>
      </c>
      <c r="B2758" t="s">
        <v>184</v>
      </c>
      <c r="C2758" t="s">
        <v>185</v>
      </c>
      <c r="D2758" t="s">
        <v>186</v>
      </c>
      <c r="E2758">
        <v>2020</v>
      </c>
      <c r="F2758">
        <v>2019</v>
      </c>
      <c r="G2758" t="s">
        <v>138</v>
      </c>
      <c r="H2758" s="92" t="s">
        <v>287</v>
      </c>
      <c r="I2758" s="52">
        <v>0</v>
      </c>
      <c r="J2758" s="52">
        <v>4.7500000000000003E-15</v>
      </c>
      <c r="K2758" s="52">
        <v>4.8200000000000001E-12</v>
      </c>
      <c r="L2758" s="52">
        <v>1.13E-10</v>
      </c>
      <c r="M2758" s="52">
        <v>2.5899999999999998E-10</v>
      </c>
      <c r="N2758" s="52">
        <v>7.7400000000000002E-10</v>
      </c>
    </row>
    <row r="2759" spans="1:14" x14ac:dyDescent="0.25">
      <c r="A2759" t="s">
        <v>187</v>
      </c>
      <c r="B2759" t="s">
        <v>184</v>
      </c>
      <c r="C2759" t="s">
        <v>185</v>
      </c>
      <c r="D2759" t="s">
        <v>186</v>
      </c>
      <c r="E2759">
        <v>2020</v>
      </c>
      <c r="F2759">
        <v>2019</v>
      </c>
      <c r="G2759" t="s">
        <v>138</v>
      </c>
      <c r="H2759" s="92" t="s">
        <v>288</v>
      </c>
      <c r="I2759" s="52">
        <v>0</v>
      </c>
      <c r="J2759" s="52">
        <v>1.04E-14</v>
      </c>
      <c r="K2759" s="52">
        <v>1.0199999999999999E-11</v>
      </c>
      <c r="L2759" s="52">
        <v>3.0800000000000002E-10</v>
      </c>
      <c r="M2759" s="52">
        <v>4.7600000000000001E-10</v>
      </c>
      <c r="N2759" s="52">
        <v>1.2199999999999999E-9</v>
      </c>
    </row>
    <row r="2760" spans="1:14" x14ac:dyDescent="0.25">
      <c r="A2760" t="s">
        <v>187</v>
      </c>
      <c r="B2760" t="s">
        <v>184</v>
      </c>
      <c r="C2760" t="s">
        <v>185</v>
      </c>
      <c r="D2760" t="s">
        <v>186</v>
      </c>
      <c r="E2760">
        <v>2020</v>
      </c>
      <c r="F2760">
        <v>2019</v>
      </c>
      <c r="G2760" t="s">
        <v>138</v>
      </c>
      <c r="H2760" s="92" t="s">
        <v>289</v>
      </c>
      <c r="I2760" s="52">
        <v>0</v>
      </c>
      <c r="J2760" s="52">
        <v>1.7800000000000001E-14</v>
      </c>
      <c r="K2760" s="52">
        <v>1.6700000000000001E-11</v>
      </c>
      <c r="L2760" s="52">
        <v>4.6200000000000001E-10</v>
      </c>
      <c r="M2760" s="52">
        <v>8.0000000000000003E-10</v>
      </c>
      <c r="N2760" s="52">
        <v>1.9800000000000002E-9</v>
      </c>
    </row>
    <row r="2761" spans="1:14" x14ac:dyDescent="0.25">
      <c r="A2761" t="s">
        <v>187</v>
      </c>
      <c r="B2761" t="s">
        <v>184</v>
      </c>
      <c r="C2761" t="s">
        <v>185</v>
      </c>
      <c r="D2761" t="s">
        <v>186</v>
      </c>
      <c r="E2761">
        <v>2020</v>
      </c>
      <c r="F2761">
        <v>2019</v>
      </c>
      <c r="G2761" t="s">
        <v>138</v>
      </c>
      <c r="H2761" s="92" t="s">
        <v>290</v>
      </c>
      <c r="I2761" s="52">
        <v>0</v>
      </c>
      <c r="J2761" s="52">
        <v>6.8499999999999997E-15</v>
      </c>
      <c r="K2761" s="52">
        <v>1.8800000000000001E-12</v>
      </c>
      <c r="L2761" s="52">
        <v>3.2099999999999998E-11</v>
      </c>
      <c r="M2761" s="52">
        <v>7.9199999999999995E-11</v>
      </c>
      <c r="N2761" s="52">
        <v>4.8899999999999997E-10</v>
      </c>
    </row>
    <row r="2762" spans="1:14" x14ac:dyDescent="0.25">
      <c r="A2762" t="s">
        <v>187</v>
      </c>
      <c r="B2762" t="s">
        <v>184</v>
      </c>
      <c r="C2762" t="s">
        <v>185</v>
      </c>
      <c r="D2762" t="s">
        <v>186</v>
      </c>
      <c r="E2762">
        <v>2020</v>
      </c>
      <c r="F2762">
        <v>2019</v>
      </c>
      <c r="G2762" t="s">
        <v>138</v>
      </c>
      <c r="H2762" s="92" t="s">
        <v>291</v>
      </c>
      <c r="I2762" s="52">
        <v>0</v>
      </c>
      <c r="J2762" s="52">
        <v>4.15E-15</v>
      </c>
      <c r="K2762" s="52">
        <v>7.58E-13</v>
      </c>
      <c r="L2762" s="52">
        <v>2.09E-11</v>
      </c>
      <c r="M2762" s="52">
        <v>3.9300000000000003E-11</v>
      </c>
      <c r="N2762" s="52">
        <v>1.11E-10</v>
      </c>
    </row>
    <row r="2763" spans="1:14" x14ac:dyDescent="0.25">
      <c r="A2763" t="s">
        <v>187</v>
      </c>
      <c r="B2763" t="s">
        <v>184</v>
      </c>
      <c r="C2763" t="s">
        <v>185</v>
      </c>
      <c r="D2763" t="s">
        <v>186</v>
      </c>
      <c r="E2763">
        <v>2020</v>
      </c>
      <c r="F2763">
        <v>2019</v>
      </c>
      <c r="G2763" t="s">
        <v>138</v>
      </c>
      <c r="H2763" s="92" t="s">
        <v>292</v>
      </c>
      <c r="I2763" s="52">
        <v>0</v>
      </c>
      <c r="J2763" s="52">
        <v>8.3400000000000004E-16</v>
      </c>
      <c r="K2763" s="52">
        <v>1.7999999999999999E-13</v>
      </c>
      <c r="L2763" s="52">
        <v>5.2599999999999998E-12</v>
      </c>
      <c r="M2763" s="52">
        <v>9.2600000000000005E-12</v>
      </c>
      <c r="N2763" s="52">
        <v>2.4400000000000001E-11</v>
      </c>
    </row>
    <row r="2764" spans="1:14" x14ac:dyDescent="0.25">
      <c r="A2764" t="s">
        <v>187</v>
      </c>
      <c r="B2764" t="s">
        <v>184</v>
      </c>
      <c r="C2764" t="s">
        <v>185</v>
      </c>
      <c r="D2764" t="s">
        <v>186</v>
      </c>
      <c r="E2764">
        <v>2020</v>
      </c>
      <c r="F2764">
        <v>2019</v>
      </c>
      <c r="G2764" t="s">
        <v>138</v>
      </c>
      <c r="H2764" s="92" t="s">
        <v>293</v>
      </c>
      <c r="I2764" s="52">
        <v>0</v>
      </c>
      <c r="J2764" s="52">
        <v>2.6200000000000002E-16</v>
      </c>
      <c r="K2764" s="52">
        <v>6.4900000000000006E-14</v>
      </c>
      <c r="L2764" s="52">
        <v>2.0499999999999999E-12</v>
      </c>
      <c r="M2764" s="52">
        <v>3.3399999999999999E-12</v>
      </c>
      <c r="N2764" s="52">
        <v>8.7999999999999997E-12</v>
      </c>
    </row>
    <row r="2765" spans="1:14" x14ac:dyDescent="0.25">
      <c r="A2765" t="s">
        <v>187</v>
      </c>
      <c r="B2765" t="s">
        <v>184</v>
      </c>
      <c r="C2765" t="s">
        <v>185</v>
      </c>
      <c r="D2765" t="s">
        <v>186</v>
      </c>
      <c r="E2765">
        <v>2020</v>
      </c>
      <c r="F2765">
        <v>2019</v>
      </c>
      <c r="G2765" t="s">
        <v>138</v>
      </c>
      <c r="H2765" s="92" t="s">
        <v>294</v>
      </c>
      <c r="I2765" s="52">
        <v>0</v>
      </c>
      <c r="J2765" s="52">
        <v>9.9999999999999998E-17</v>
      </c>
      <c r="K2765" s="52">
        <v>2.5400000000000001E-14</v>
      </c>
      <c r="L2765" s="52">
        <v>8.7400000000000001E-13</v>
      </c>
      <c r="M2765" s="52">
        <v>1.4000000000000001E-12</v>
      </c>
      <c r="N2765" s="52">
        <v>3.6600000000000002E-12</v>
      </c>
    </row>
    <row r="2766" spans="1:14" x14ac:dyDescent="0.25">
      <c r="A2766" t="s">
        <v>187</v>
      </c>
      <c r="B2766" t="s">
        <v>184</v>
      </c>
      <c r="C2766" t="s">
        <v>185</v>
      </c>
      <c r="D2766" t="s">
        <v>186</v>
      </c>
      <c r="E2766" t="s">
        <v>140</v>
      </c>
      <c r="F2766" t="s">
        <v>141</v>
      </c>
      <c r="G2766" t="s">
        <v>134</v>
      </c>
      <c r="H2766" s="92" t="s">
        <v>285</v>
      </c>
      <c r="I2766" s="74">
        <v>0</v>
      </c>
      <c r="J2766" s="74">
        <v>1.2910849999999999E-10</v>
      </c>
      <c r="K2766" s="74">
        <v>8.3781344999999995E-8</v>
      </c>
      <c r="L2766" s="74">
        <v>1.7210034999999999E-5</v>
      </c>
      <c r="M2766" s="74">
        <v>3.0037459999999999E-5</v>
      </c>
      <c r="N2766" s="74">
        <v>4.8192472499999998E-5</v>
      </c>
    </row>
    <row r="2767" spans="1:14" x14ac:dyDescent="0.25">
      <c r="A2767" t="s">
        <v>187</v>
      </c>
      <c r="B2767" t="s">
        <v>184</v>
      </c>
      <c r="C2767" t="s">
        <v>185</v>
      </c>
      <c r="D2767" t="s">
        <v>186</v>
      </c>
      <c r="E2767" t="s">
        <v>140</v>
      </c>
      <c r="F2767" t="s">
        <v>141</v>
      </c>
      <c r="G2767" t="s">
        <v>134</v>
      </c>
      <c r="H2767" s="92" t="s">
        <v>286</v>
      </c>
      <c r="I2767" s="74">
        <v>0</v>
      </c>
      <c r="J2767" s="74">
        <v>1.6758599999999998E-11</v>
      </c>
      <c r="K2767" s="74">
        <v>4.8279309999999899E-8</v>
      </c>
      <c r="L2767" s="74">
        <v>7.3748129999999998E-6</v>
      </c>
      <c r="M2767" s="74">
        <v>1.439715E-5</v>
      </c>
      <c r="N2767" s="74">
        <v>3.2792222499999999E-5</v>
      </c>
    </row>
    <row r="2768" spans="1:14" x14ac:dyDescent="0.25">
      <c r="A2768" t="s">
        <v>187</v>
      </c>
      <c r="B2768" t="s">
        <v>184</v>
      </c>
      <c r="C2768" t="s">
        <v>185</v>
      </c>
      <c r="D2768" t="s">
        <v>186</v>
      </c>
      <c r="E2768" t="s">
        <v>140</v>
      </c>
      <c r="F2768" t="s">
        <v>141</v>
      </c>
      <c r="G2768" t="s">
        <v>134</v>
      </c>
      <c r="H2768" s="92" t="s">
        <v>287</v>
      </c>
      <c r="I2768" s="74">
        <v>0</v>
      </c>
      <c r="J2768" s="74">
        <v>5.90469E-12</v>
      </c>
      <c r="K2768" s="74">
        <v>2.4203144999999899E-8</v>
      </c>
      <c r="L2768" s="74">
        <v>3.7316433999999999E-6</v>
      </c>
      <c r="M2768" s="74">
        <v>7.2054209999999996E-6</v>
      </c>
      <c r="N2768" s="74">
        <v>2.0098332999999899E-5</v>
      </c>
    </row>
    <row r="2769" spans="1:14" x14ac:dyDescent="0.25">
      <c r="A2769" t="s">
        <v>187</v>
      </c>
      <c r="B2769" t="s">
        <v>184</v>
      </c>
      <c r="C2769" t="s">
        <v>185</v>
      </c>
      <c r="D2769" t="s">
        <v>186</v>
      </c>
      <c r="E2769" t="s">
        <v>140</v>
      </c>
      <c r="F2769" t="s">
        <v>141</v>
      </c>
      <c r="G2769" t="s">
        <v>134</v>
      </c>
      <c r="H2769" s="92" t="s">
        <v>288</v>
      </c>
      <c r="I2769" s="74">
        <v>0</v>
      </c>
      <c r="J2769" s="74">
        <v>3.8853399999999997E-12</v>
      </c>
      <c r="K2769" s="74">
        <v>1.4579349999999899E-8</v>
      </c>
      <c r="L2769" s="74">
        <v>2.1199370000000002E-6</v>
      </c>
      <c r="M2769" s="74">
        <v>4.2232404999999996E-6</v>
      </c>
      <c r="N2769" s="74">
        <v>1.063641375E-5</v>
      </c>
    </row>
    <row r="2770" spans="1:14" x14ac:dyDescent="0.25">
      <c r="A2770" t="s">
        <v>187</v>
      </c>
      <c r="B2770" t="s">
        <v>184</v>
      </c>
      <c r="C2770" t="s">
        <v>185</v>
      </c>
      <c r="D2770" t="s">
        <v>186</v>
      </c>
      <c r="E2770" t="s">
        <v>140</v>
      </c>
      <c r="F2770" t="s">
        <v>141</v>
      </c>
      <c r="G2770" t="s">
        <v>134</v>
      </c>
      <c r="H2770" s="92" t="s">
        <v>289</v>
      </c>
      <c r="I2770" s="74">
        <v>0</v>
      </c>
      <c r="J2770" s="74">
        <v>2.51821E-12</v>
      </c>
      <c r="K2770" s="74">
        <v>5.2369119999999902E-9</v>
      </c>
      <c r="L2770" s="74">
        <v>7.4203794999999997E-7</v>
      </c>
      <c r="M2770" s="74">
        <v>1.4988445E-6</v>
      </c>
      <c r="N2770" s="74">
        <v>4.0379687499999996E-6</v>
      </c>
    </row>
    <row r="2771" spans="1:14" x14ac:dyDescent="0.25">
      <c r="A2771" t="s">
        <v>187</v>
      </c>
      <c r="B2771" t="s">
        <v>184</v>
      </c>
      <c r="C2771" t="s">
        <v>185</v>
      </c>
      <c r="D2771" t="s">
        <v>186</v>
      </c>
      <c r="E2771" t="s">
        <v>140</v>
      </c>
      <c r="F2771" t="s">
        <v>141</v>
      </c>
      <c r="G2771" t="s">
        <v>134</v>
      </c>
      <c r="H2771" s="92" t="s">
        <v>290</v>
      </c>
      <c r="I2771" s="74">
        <v>0</v>
      </c>
      <c r="J2771" s="74">
        <v>5.7928749999999997E-14</v>
      </c>
      <c r="K2771" s="74">
        <v>1.46965049999999E-10</v>
      </c>
      <c r="L2771" s="74">
        <v>1.16118828999999E-8</v>
      </c>
      <c r="M2771" s="74">
        <v>3.4611280000000001E-8</v>
      </c>
      <c r="N2771" s="74">
        <v>2.9967018500000002E-7</v>
      </c>
    </row>
    <row r="2772" spans="1:14" x14ac:dyDescent="0.25">
      <c r="A2772" t="s">
        <v>187</v>
      </c>
      <c r="B2772" t="s">
        <v>184</v>
      </c>
      <c r="C2772" t="s">
        <v>185</v>
      </c>
      <c r="D2772" t="s">
        <v>186</v>
      </c>
      <c r="E2772" t="s">
        <v>140</v>
      </c>
      <c r="F2772" t="s">
        <v>141</v>
      </c>
      <c r="G2772" t="s">
        <v>134</v>
      </c>
      <c r="H2772" s="92" t="s">
        <v>291</v>
      </c>
      <c r="I2772" s="74">
        <v>0</v>
      </c>
      <c r="J2772" s="74">
        <v>2.2330749999999999E-14</v>
      </c>
      <c r="K2772" s="74">
        <v>5.2069334999999901E-11</v>
      </c>
      <c r="L2772" s="74">
        <v>7.0629459999999903E-9</v>
      </c>
      <c r="M2772" s="74">
        <v>1.5001905E-8</v>
      </c>
      <c r="N2772" s="74">
        <v>4.25097625E-8</v>
      </c>
    </row>
    <row r="2773" spans="1:14" x14ac:dyDescent="0.25">
      <c r="A2773" t="s">
        <v>187</v>
      </c>
      <c r="B2773" t="s">
        <v>184</v>
      </c>
      <c r="C2773" t="s">
        <v>185</v>
      </c>
      <c r="D2773" t="s">
        <v>186</v>
      </c>
      <c r="E2773" t="s">
        <v>140</v>
      </c>
      <c r="F2773" t="s">
        <v>141</v>
      </c>
      <c r="G2773" t="s">
        <v>134</v>
      </c>
      <c r="H2773" s="92" t="s">
        <v>292</v>
      </c>
      <c r="I2773" s="74">
        <v>0</v>
      </c>
      <c r="J2773" s="74">
        <v>3.4107300000000001E-15</v>
      </c>
      <c r="K2773" s="74">
        <v>1.02291749999999E-11</v>
      </c>
      <c r="L2773" s="74">
        <v>1.5892355E-9</v>
      </c>
      <c r="M2773" s="74">
        <v>3.1811340000000002E-9</v>
      </c>
      <c r="N2773" s="74">
        <v>8.3279307500000005E-9</v>
      </c>
    </row>
    <row r="2774" spans="1:14" x14ac:dyDescent="0.25">
      <c r="A2774" t="s">
        <v>187</v>
      </c>
      <c r="B2774" t="s">
        <v>184</v>
      </c>
      <c r="C2774" t="s">
        <v>185</v>
      </c>
      <c r="D2774" t="s">
        <v>186</v>
      </c>
      <c r="E2774" t="s">
        <v>140</v>
      </c>
      <c r="F2774" t="s">
        <v>141</v>
      </c>
      <c r="G2774" t="s">
        <v>134</v>
      </c>
      <c r="H2774" s="92" t="s">
        <v>293</v>
      </c>
      <c r="I2774" s="74">
        <v>0</v>
      </c>
      <c r="J2774" s="74">
        <v>9.6758499999999992E-16</v>
      </c>
      <c r="K2774" s="74">
        <v>3.31532849999999E-12</v>
      </c>
      <c r="L2774" s="74">
        <v>5.9472295E-10</v>
      </c>
      <c r="M2774" s="74">
        <v>1.09331344999999E-9</v>
      </c>
      <c r="N2774" s="74">
        <v>3.0580250000000001E-9</v>
      </c>
    </row>
    <row r="2775" spans="1:14" x14ac:dyDescent="0.25">
      <c r="A2775" t="s">
        <v>187</v>
      </c>
      <c r="B2775" t="s">
        <v>184</v>
      </c>
      <c r="C2775" t="s">
        <v>185</v>
      </c>
      <c r="D2775" t="s">
        <v>186</v>
      </c>
      <c r="E2775" t="s">
        <v>140</v>
      </c>
      <c r="F2775" t="s">
        <v>141</v>
      </c>
      <c r="G2775" t="s">
        <v>134</v>
      </c>
      <c r="H2775" s="92" t="s">
        <v>294</v>
      </c>
      <c r="I2775" s="74">
        <v>0</v>
      </c>
      <c r="J2775" s="74">
        <v>3.39825E-16</v>
      </c>
      <c r="K2775" s="74">
        <v>1.1872279999999899E-12</v>
      </c>
      <c r="L2775" s="74">
        <v>2.3965824999999999E-10</v>
      </c>
      <c r="M2775" s="74">
        <v>4.4233269999999999E-10</v>
      </c>
      <c r="N2775" s="74">
        <v>1.28082815E-9</v>
      </c>
    </row>
    <row r="2776" spans="1:14" x14ac:dyDescent="0.25">
      <c r="A2776" t="s">
        <v>187</v>
      </c>
      <c r="B2776" t="s">
        <v>184</v>
      </c>
      <c r="C2776" t="s">
        <v>185</v>
      </c>
      <c r="D2776" t="s">
        <v>186</v>
      </c>
      <c r="E2776" t="s">
        <v>140</v>
      </c>
      <c r="F2776" t="s">
        <v>141</v>
      </c>
      <c r="G2776" t="s">
        <v>137</v>
      </c>
      <c r="H2776" s="92" t="s">
        <v>285</v>
      </c>
      <c r="I2776" s="52">
        <v>0</v>
      </c>
      <c r="J2776" s="52">
        <v>1.2905949999999999E-10</v>
      </c>
      <c r="K2776" s="52">
        <v>8.3781344999999995E-8</v>
      </c>
      <c r="L2776" s="52">
        <v>1.7209915E-5</v>
      </c>
      <c r="M2776" s="52">
        <v>3.0037369999999999E-5</v>
      </c>
      <c r="N2776" s="52">
        <v>4.8192287499999998E-5</v>
      </c>
    </row>
    <row r="2777" spans="1:14" x14ac:dyDescent="0.25">
      <c r="A2777" t="s">
        <v>187</v>
      </c>
      <c r="B2777" t="s">
        <v>184</v>
      </c>
      <c r="C2777" t="s">
        <v>185</v>
      </c>
      <c r="D2777" t="s">
        <v>186</v>
      </c>
      <c r="E2777" t="s">
        <v>140</v>
      </c>
      <c r="F2777" t="s">
        <v>141</v>
      </c>
      <c r="G2777" t="s">
        <v>137</v>
      </c>
      <c r="H2777" s="92" t="s">
        <v>286</v>
      </c>
      <c r="I2777" s="52">
        <v>0</v>
      </c>
      <c r="J2777" s="52">
        <v>1.6490049999999999E-11</v>
      </c>
      <c r="K2777" s="52">
        <v>4.8279124999999903E-8</v>
      </c>
      <c r="L2777" s="52">
        <v>7.3741454999999997E-6</v>
      </c>
      <c r="M2777" s="52">
        <v>1.439633E-5</v>
      </c>
      <c r="N2777" s="52">
        <v>3.2790917500000003E-5</v>
      </c>
    </row>
    <row r="2778" spans="1:14" x14ac:dyDescent="0.25">
      <c r="A2778" t="s">
        <v>187</v>
      </c>
      <c r="B2778" t="s">
        <v>184</v>
      </c>
      <c r="C2778" t="s">
        <v>185</v>
      </c>
      <c r="D2778" t="s">
        <v>186</v>
      </c>
      <c r="E2778" t="s">
        <v>140</v>
      </c>
      <c r="F2778" t="s">
        <v>141</v>
      </c>
      <c r="G2778" t="s">
        <v>137</v>
      </c>
      <c r="H2778" s="92" t="s">
        <v>287</v>
      </c>
      <c r="I2778" s="52">
        <v>0</v>
      </c>
      <c r="J2778" s="52">
        <v>4.9670000000000001E-12</v>
      </c>
      <c r="K2778" s="52">
        <v>2.4190789999999901E-8</v>
      </c>
      <c r="L2778" s="52">
        <v>3.7274647000000002E-6</v>
      </c>
      <c r="M2778" s="52">
        <v>7.2009585E-6</v>
      </c>
      <c r="N2778" s="52">
        <v>2.0096951999999901E-5</v>
      </c>
    </row>
    <row r="2779" spans="1:14" x14ac:dyDescent="0.25">
      <c r="A2779" t="s">
        <v>187</v>
      </c>
      <c r="B2779" t="s">
        <v>184</v>
      </c>
      <c r="C2779" t="s">
        <v>185</v>
      </c>
      <c r="D2779" t="s">
        <v>186</v>
      </c>
      <c r="E2779" t="s">
        <v>140</v>
      </c>
      <c r="F2779" t="s">
        <v>141</v>
      </c>
      <c r="G2779" t="s">
        <v>137</v>
      </c>
      <c r="H2779" s="92" t="s">
        <v>288</v>
      </c>
      <c r="I2779" s="52">
        <v>0</v>
      </c>
      <c r="J2779" s="52">
        <v>1.64752499999999E-12</v>
      </c>
      <c r="K2779" s="52">
        <v>1.45686199999999E-8</v>
      </c>
      <c r="L2779" s="52">
        <v>2.116946E-6</v>
      </c>
      <c r="M2779" s="52">
        <v>4.2185615000000003E-6</v>
      </c>
      <c r="N2779" s="52">
        <v>1.0623372749999999E-5</v>
      </c>
    </row>
    <row r="2780" spans="1:14" x14ac:dyDescent="0.25">
      <c r="A2780" t="s">
        <v>187</v>
      </c>
      <c r="B2780" t="s">
        <v>184</v>
      </c>
      <c r="C2780" t="s">
        <v>185</v>
      </c>
      <c r="D2780" t="s">
        <v>186</v>
      </c>
      <c r="E2780" t="s">
        <v>140</v>
      </c>
      <c r="F2780" t="s">
        <v>141</v>
      </c>
      <c r="G2780" t="s">
        <v>137</v>
      </c>
      <c r="H2780" s="92" t="s">
        <v>289</v>
      </c>
      <c r="I2780" s="52">
        <v>0</v>
      </c>
      <c r="J2780" s="52">
        <v>2.03697999999999E-13</v>
      </c>
      <c r="K2780" s="52">
        <v>5.1998664999999899E-9</v>
      </c>
      <c r="L2780" s="52">
        <v>7.3715900000000004E-7</v>
      </c>
      <c r="M2780" s="52">
        <v>1.4901325000000001E-6</v>
      </c>
      <c r="N2780" s="52">
        <v>4.0101945000000001E-6</v>
      </c>
    </row>
    <row r="2781" spans="1:14" x14ac:dyDescent="0.25">
      <c r="A2781" t="s">
        <v>187</v>
      </c>
      <c r="B2781" t="s">
        <v>184</v>
      </c>
      <c r="C2781" t="s">
        <v>185</v>
      </c>
      <c r="D2781" t="s">
        <v>186</v>
      </c>
      <c r="E2781" t="s">
        <v>140</v>
      </c>
      <c r="F2781" t="s">
        <v>141</v>
      </c>
      <c r="G2781" t="s">
        <v>137</v>
      </c>
      <c r="H2781" s="92" t="s">
        <v>290</v>
      </c>
      <c r="I2781" s="52">
        <v>0</v>
      </c>
      <c r="J2781" s="52">
        <v>0</v>
      </c>
      <c r="K2781" s="52">
        <v>1.42343E-10</v>
      </c>
      <c r="L2781" s="52">
        <v>1.12559548E-8</v>
      </c>
      <c r="M2781" s="52">
        <v>3.3603055000000001E-8</v>
      </c>
      <c r="N2781" s="52">
        <v>2.9325984499999999E-7</v>
      </c>
    </row>
    <row r="2782" spans="1:14" x14ac:dyDescent="0.25">
      <c r="A2782" t="s">
        <v>187</v>
      </c>
      <c r="B2782" t="s">
        <v>184</v>
      </c>
      <c r="C2782" t="s">
        <v>185</v>
      </c>
      <c r="D2782" t="s">
        <v>186</v>
      </c>
      <c r="E2782" t="s">
        <v>140</v>
      </c>
      <c r="F2782" t="s">
        <v>141</v>
      </c>
      <c r="G2782" t="s">
        <v>137</v>
      </c>
      <c r="H2782" s="92" t="s">
        <v>291</v>
      </c>
      <c r="I2782" s="52">
        <v>0</v>
      </c>
      <c r="J2782" s="52">
        <v>0</v>
      </c>
      <c r="K2782" s="52">
        <v>4.98349699999999E-11</v>
      </c>
      <c r="L2782" s="52">
        <v>6.8233694999999996E-9</v>
      </c>
      <c r="M2782" s="52">
        <v>1.452493E-8</v>
      </c>
      <c r="N2782" s="52">
        <v>4.1039432500000002E-8</v>
      </c>
    </row>
    <row r="2783" spans="1:14" x14ac:dyDescent="0.25">
      <c r="A2783" t="s">
        <v>187</v>
      </c>
      <c r="B2783" t="s">
        <v>184</v>
      </c>
      <c r="C2783" t="s">
        <v>185</v>
      </c>
      <c r="D2783" t="s">
        <v>186</v>
      </c>
      <c r="E2783" t="s">
        <v>140</v>
      </c>
      <c r="F2783" t="s">
        <v>141</v>
      </c>
      <c r="G2783" t="s">
        <v>137</v>
      </c>
      <c r="H2783" s="92" t="s">
        <v>292</v>
      </c>
      <c r="I2783" s="52">
        <v>0</v>
      </c>
      <c r="J2783" s="52">
        <v>0</v>
      </c>
      <c r="K2783" s="52">
        <v>9.7385689999999899E-12</v>
      </c>
      <c r="L2783" s="52">
        <v>1.5277759999999899E-9</v>
      </c>
      <c r="M2783" s="52">
        <v>3.0634860000000001E-9</v>
      </c>
      <c r="N2783" s="52">
        <v>8.0163122499999999E-9</v>
      </c>
    </row>
    <row r="2784" spans="1:14" x14ac:dyDescent="0.25">
      <c r="A2784" t="s">
        <v>187</v>
      </c>
      <c r="B2784" t="s">
        <v>184</v>
      </c>
      <c r="C2784" t="s">
        <v>185</v>
      </c>
      <c r="D2784" t="s">
        <v>186</v>
      </c>
      <c r="E2784" t="s">
        <v>140</v>
      </c>
      <c r="F2784" t="s">
        <v>141</v>
      </c>
      <c r="G2784" t="s">
        <v>137</v>
      </c>
      <c r="H2784" s="92" t="s">
        <v>293</v>
      </c>
      <c r="I2784" s="52">
        <v>0</v>
      </c>
      <c r="J2784" s="52">
        <v>0</v>
      </c>
      <c r="K2784" s="52">
        <v>3.16778499999999E-12</v>
      </c>
      <c r="L2784" s="52">
        <v>5.6942384999999997E-10</v>
      </c>
      <c r="M2784" s="52">
        <v>1.0448497999999999E-9</v>
      </c>
      <c r="N2784" s="52">
        <v>2.9441437500000001E-9</v>
      </c>
    </row>
    <row r="2785" spans="1:14" x14ac:dyDescent="0.25">
      <c r="A2785" t="s">
        <v>187</v>
      </c>
      <c r="B2785" t="s">
        <v>184</v>
      </c>
      <c r="C2785" t="s">
        <v>185</v>
      </c>
      <c r="D2785" t="s">
        <v>186</v>
      </c>
      <c r="E2785" t="s">
        <v>140</v>
      </c>
      <c r="F2785" t="s">
        <v>141</v>
      </c>
      <c r="G2785" t="s">
        <v>137</v>
      </c>
      <c r="H2785" s="92" t="s">
        <v>294</v>
      </c>
      <c r="I2785" s="52">
        <v>0</v>
      </c>
      <c r="J2785" s="52">
        <v>0</v>
      </c>
      <c r="K2785" s="52">
        <v>1.13253249999999E-12</v>
      </c>
      <c r="L2785" s="52">
        <v>2.269902E-10</v>
      </c>
      <c r="M2785" s="52">
        <v>4.2199084999999899E-10</v>
      </c>
      <c r="N2785" s="52">
        <v>1.2323322249999999E-9</v>
      </c>
    </row>
    <row r="2786" spans="1:14" x14ac:dyDescent="0.25">
      <c r="A2786" t="s">
        <v>187</v>
      </c>
      <c r="B2786" t="s">
        <v>184</v>
      </c>
      <c r="C2786" t="s">
        <v>185</v>
      </c>
      <c r="D2786" t="s">
        <v>186</v>
      </c>
      <c r="E2786" t="s">
        <v>140</v>
      </c>
      <c r="F2786" t="s">
        <v>141</v>
      </c>
      <c r="G2786" t="s">
        <v>138</v>
      </c>
      <c r="H2786" s="92" t="s">
        <v>285</v>
      </c>
      <c r="I2786" s="52">
        <v>0</v>
      </c>
      <c r="J2786" s="52">
        <v>1.59259E-19</v>
      </c>
      <c r="K2786" s="52">
        <v>1.2578969999999901E-13</v>
      </c>
      <c r="L2786" s="52">
        <v>6.4913019999999997E-11</v>
      </c>
      <c r="M2786" s="52">
        <v>1.1194722500000001E-10</v>
      </c>
      <c r="N2786" s="52">
        <v>2.1239043249999999E-10</v>
      </c>
    </row>
    <row r="2787" spans="1:14" x14ac:dyDescent="0.25">
      <c r="A2787" t="s">
        <v>187</v>
      </c>
      <c r="B2787" t="s">
        <v>184</v>
      </c>
      <c r="C2787" t="s">
        <v>185</v>
      </c>
      <c r="D2787" t="s">
        <v>186</v>
      </c>
      <c r="E2787" t="s">
        <v>140</v>
      </c>
      <c r="F2787" t="s">
        <v>141</v>
      </c>
      <c r="G2787" t="s">
        <v>138</v>
      </c>
      <c r="H2787" s="92" t="s">
        <v>286</v>
      </c>
      <c r="I2787" s="52">
        <v>0</v>
      </c>
      <c r="J2787" s="52">
        <v>1.13417E-15</v>
      </c>
      <c r="K2787" s="52">
        <v>1.6584169999999899E-12</v>
      </c>
      <c r="L2787" s="52">
        <v>6.5001704999999999E-10</v>
      </c>
      <c r="M2787" s="52">
        <v>8.8002799999999999E-10</v>
      </c>
      <c r="N2787" s="52">
        <v>1.3788513500000001E-9</v>
      </c>
    </row>
    <row r="2788" spans="1:14" x14ac:dyDescent="0.25">
      <c r="A2788" t="s">
        <v>187</v>
      </c>
      <c r="B2788" t="s">
        <v>184</v>
      </c>
      <c r="C2788" t="s">
        <v>185</v>
      </c>
      <c r="D2788" t="s">
        <v>186</v>
      </c>
      <c r="E2788" t="s">
        <v>140</v>
      </c>
      <c r="F2788" t="s">
        <v>141</v>
      </c>
      <c r="G2788" t="s">
        <v>138</v>
      </c>
      <c r="H2788" s="92" t="s">
        <v>287</v>
      </c>
      <c r="I2788" s="52">
        <v>0</v>
      </c>
      <c r="J2788" s="52">
        <v>5.16784E-15</v>
      </c>
      <c r="K2788" s="52">
        <v>7.6317574999999907E-12</v>
      </c>
      <c r="L2788" s="52">
        <v>1.28672002E-9</v>
      </c>
      <c r="M2788" s="52">
        <v>3.0102475000000001E-9</v>
      </c>
      <c r="N2788" s="52">
        <v>1.1007138649999999E-8</v>
      </c>
    </row>
    <row r="2789" spans="1:14" x14ac:dyDescent="0.25">
      <c r="A2789" t="s">
        <v>187</v>
      </c>
      <c r="B2789" t="s">
        <v>184</v>
      </c>
      <c r="C2789" t="s">
        <v>185</v>
      </c>
      <c r="D2789" t="s">
        <v>186</v>
      </c>
      <c r="E2789" t="s">
        <v>140</v>
      </c>
      <c r="F2789" t="s">
        <v>141</v>
      </c>
      <c r="G2789" t="s">
        <v>138</v>
      </c>
      <c r="H2789" s="92" t="s">
        <v>288</v>
      </c>
      <c r="I2789" s="52">
        <v>0</v>
      </c>
      <c r="J2789" s="52">
        <v>1.27015E-14</v>
      </c>
      <c r="K2789" s="52">
        <v>1.5845729999999899E-11</v>
      </c>
      <c r="L2789" s="52">
        <v>2.9908044999999998E-9</v>
      </c>
      <c r="M2789" s="52">
        <v>6.0862489999999998E-9</v>
      </c>
      <c r="N2789" s="52">
        <v>1.8839637500000001E-8</v>
      </c>
    </row>
    <row r="2790" spans="1:14" x14ac:dyDescent="0.25">
      <c r="A2790" t="s">
        <v>187</v>
      </c>
      <c r="B2790" t="s">
        <v>184</v>
      </c>
      <c r="C2790" t="s">
        <v>185</v>
      </c>
      <c r="D2790" t="s">
        <v>186</v>
      </c>
      <c r="E2790" t="s">
        <v>140</v>
      </c>
      <c r="F2790" t="s">
        <v>141</v>
      </c>
      <c r="G2790" t="s">
        <v>138</v>
      </c>
      <c r="H2790" s="92" t="s">
        <v>289</v>
      </c>
      <c r="I2790" s="52">
        <v>0</v>
      </c>
      <c r="J2790" s="52">
        <v>2.575775E-14</v>
      </c>
      <c r="K2790" s="52">
        <v>2.9340554999999899E-11</v>
      </c>
      <c r="L2790" s="52">
        <v>4.8791114999999903E-9</v>
      </c>
      <c r="M2790" s="52">
        <v>1.1904269E-8</v>
      </c>
      <c r="N2790" s="52">
        <v>3.4776949999999998E-8</v>
      </c>
    </row>
    <row r="2791" spans="1:14" x14ac:dyDescent="0.25">
      <c r="A2791" t="s">
        <v>187</v>
      </c>
      <c r="B2791" t="s">
        <v>184</v>
      </c>
      <c r="C2791" t="s">
        <v>185</v>
      </c>
      <c r="D2791" t="s">
        <v>186</v>
      </c>
      <c r="E2791" t="s">
        <v>140</v>
      </c>
      <c r="F2791" t="s">
        <v>141</v>
      </c>
      <c r="G2791" t="s">
        <v>138</v>
      </c>
      <c r="H2791" s="92" t="s">
        <v>290</v>
      </c>
      <c r="I2791" s="52">
        <v>0</v>
      </c>
      <c r="J2791" s="52">
        <v>1.2208450000000001E-14</v>
      </c>
      <c r="K2791" s="52">
        <v>3.56113049999999E-12</v>
      </c>
      <c r="L2791" s="52">
        <v>4.0924522000000002E-10</v>
      </c>
      <c r="M2791" s="52">
        <v>1.1813925E-9</v>
      </c>
      <c r="N2791" s="52">
        <v>7.1687578500000001E-9</v>
      </c>
    </row>
    <row r="2792" spans="1:14" x14ac:dyDescent="0.25">
      <c r="A2792" t="s">
        <v>187</v>
      </c>
      <c r="B2792" t="s">
        <v>184</v>
      </c>
      <c r="C2792" t="s">
        <v>185</v>
      </c>
      <c r="D2792" t="s">
        <v>186</v>
      </c>
      <c r="E2792" t="s">
        <v>140</v>
      </c>
      <c r="F2792" t="s">
        <v>141</v>
      </c>
      <c r="G2792" t="s">
        <v>138</v>
      </c>
      <c r="H2792" s="92" t="s">
        <v>291</v>
      </c>
      <c r="I2792" s="52">
        <v>0</v>
      </c>
      <c r="J2792" s="52">
        <v>7.7944949999999993E-15</v>
      </c>
      <c r="K2792" s="52">
        <v>1.40350299999999E-12</v>
      </c>
      <c r="L2792" s="52">
        <v>2.5103249999999998E-10</v>
      </c>
      <c r="M2792" s="52">
        <v>5.0258379999999897E-10</v>
      </c>
      <c r="N2792" s="52">
        <v>1.4715656E-9</v>
      </c>
    </row>
    <row r="2793" spans="1:14" x14ac:dyDescent="0.25">
      <c r="A2793" t="s">
        <v>187</v>
      </c>
      <c r="B2793" t="s">
        <v>184</v>
      </c>
      <c r="C2793" t="s">
        <v>185</v>
      </c>
      <c r="D2793" t="s">
        <v>186</v>
      </c>
      <c r="E2793" t="s">
        <v>140</v>
      </c>
      <c r="F2793" t="s">
        <v>141</v>
      </c>
      <c r="G2793" t="s">
        <v>138</v>
      </c>
      <c r="H2793" s="92" t="s">
        <v>292</v>
      </c>
      <c r="I2793" s="52">
        <v>0</v>
      </c>
      <c r="J2793" s="52">
        <v>1.8611499999999999E-15</v>
      </c>
      <c r="K2793" s="52">
        <v>3.0943079999999902E-13</v>
      </c>
      <c r="L2793" s="52">
        <v>6.1459115E-11</v>
      </c>
      <c r="M2793" s="52">
        <v>1.1765306000000001E-10</v>
      </c>
      <c r="N2793" s="52">
        <v>3.1162875E-10</v>
      </c>
    </row>
    <row r="2794" spans="1:14" x14ac:dyDescent="0.25">
      <c r="A2794" t="s">
        <v>187</v>
      </c>
      <c r="B2794" t="s">
        <v>184</v>
      </c>
      <c r="C2794" t="s">
        <v>185</v>
      </c>
      <c r="D2794" t="s">
        <v>186</v>
      </c>
      <c r="E2794" t="s">
        <v>140</v>
      </c>
      <c r="F2794" t="s">
        <v>141</v>
      </c>
      <c r="G2794" t="s">
        <v>138</v>
      </c>
      <c r="H2794" s="92" t="s">
        <v>293</v>
      </c>
      <c r="I2794" s="52">
        <v>0</v>
      </c>
      <c r="J2794" s="52">
        <v>6.2545099999999995E-16</v>
      </c>
      <c r="K2794" s="52">
        <v>1.13205549999999E-13</v>
      </c>
      <c r="L2794" s="52">
        <v>2.4671250000000002E-11</v>
      </c>
      <c r="M2794" s="52">
        <v>4.7519769999999998E-11</v>
      </c>
      <c r="N2794" s="52">
        <v>1.1388151E-10</v>
      </c>
    </row>
    <row r="2795" spans="1:14" x14ac:dyDescent="0.25">
      <c r="A2795" t="s">
        <v>187</v>
      </c>
      <c r="B2795" t="s">
        <v>184</v>
      </c>
      <c r="C2795" t="s">
        <v>185</v>
      </c>
      <c r="D2795" t="s">
        <v>186</v>
      </c>
      <c r="E2795" t="s">
        <v>140</v>
      </c>
      <c r="F2795" t="s">
        <v>141</v>
      </c>
      <c r="G2795" t="s">
        <v>138</v>
      </c>
      <c r="H2795" s="92" t="s">
        <v>294</v>
      </c>
      <c r="I2795" s="52">
        <v>0</v>
      </c>
      <c r="J2795" s="52">
        <v>2.2292599999999999E-16</v>
      </c>
      <c r="K2795" s="52">
        <v>4.5548734999999899E-14</v>
      </c>
      <c r="L2795" s="52">
        <v>1.07798569999999E-11</v>
      </c>
      <c r="M2795" s="52">
        <v>2.03420699999999E-11</v>
      </c>
      <c r="N2795" s="52">
        <v>4.8494767500000001E-11</v>
      </c>
    </row>
    <row r="2796" spans="1:14" x14ac:dyDescent="0.25">
      <c r="A2796" t="s">
        <v>187</v>
      </c>
      <c r="B2796" t="s">
        <v>188</v>
      </c>
      <c r="C2796" t="s">
        <v>189</v>
      </c>
      <c r="D2796" t="s">
        <v>190</v>
      </c>
      <c r="E2796">
        <v>2015</v>
      </c>
      <c r="F2796">
        <v>2016</v>
      </c>
      <c r="G2796" t="s">
        <v>134</v>
      </c>
      <c r="H2796" s="92" t="s">
        <v>285</v>
      </c>
      <c r="I2796" s="74">
        <v>0</v>
      </c>
      <c r="J2796" s="74">
        <v>3.6299999999999999E-18</v>
      </c>
      <c r="K2796" s="74">
        <v>2.94E-12</v>
      </c>
      <c r="L2796" s="74">
        <v>2.1299999999999999E-10</v>
      </c>
      <c r="M2796" s="74">
        <v>3.9E-10</v>
      </c>
      <c r="N2796" s="74">
        <v>5.9700000000000001E-10</v>
      </c>
    </row>
    <row r="2797" spans="1:14" x14ac:dyDescent="0.25">
      <c r="A2797" t="s">
        <v>187</v>
      </c>
      <c r="B2797" t="s">
        <v>188</v>
      </c>
      <c r="C2797" t="s">
        <v>189</v>
      </c>
      <c r="D2797" t="s">
        <v>190</v>
      </c>
      <c r="E2797">
        <v>2015</v>
      </c>
      <c r="F2797">
        <v>2016</v>
      </c>
      <c r="G2797" t="s">
        <v>134</v>
      </c>
      <c r="H2797" s="92" t="s">
        <v>286</v>
      </c>
      <c r="I2797" s="74">
        <v>0</v>
      </c>
      <c r="J2797" s="74">
        <v>1.03E-13</v>
      </c>
      <c r="K2797" s="74">
        <v>4.5700000000000002E-10</v>
      </c>
      <c r="L2797" s="74">
        <v>2.1699999999999999E-8</v>
      </c>
      <c r="M2797" s="74">
        <v>3.8999999999999998E-8</v>
      </c>
      <c r="N2797" s="74">
        <v>3.15E-7</v>
      </c>
    </row>
    <row r="2798" spans="1:14" x14ac:dyDescent="0.25">
      <c r="A2798" t="s">
        <v>187</v>
      </c>
      <c r="B2798" t="s">
        <v>188</v>
      </c>
      <c r="C2798" t="s">
        <v>189</v>
      </c>
      <c r="D2798" t="s">
        <v>190</v>
      </c>
      <c r="E2798">
        <v>2015</v>
      </c>
      <c r="F2798">
        <v>2016</v>
      </c>
      <c r="G2798" t="s">
        <v>134</v>
      </c>
      <c r="H2798" s="92" t="s">
        <v>287</v>
      </c>
      <c r="I2798" s="74">
        <v>0</v>
      </c>
      <c r="J2798" s="74">
        <v>1.0700000000000001E-12</v>
      </c>
      <c r="K2798" s="74">
        <v>4.08E-9</v>
      </c>
      <c r="L2798" s="74">
        <v>6.3399999999999999E-8</v>
      </c>
      <c r="M2798" s="74">
        <v>2.7799999999999997E-7</v>
      </c>
      <c r="N2798" s="74">
        <v>2.6400000000000001E-6</v>
      </c>
    </row>
    <row r="2799" spans="1:14" x14ac:dyDescent="0.25">
      <c r="A2799" t="s">
        <v>187</v>
      </c>
      <c r="B2799" t="s">
        <v>188</v>
      </c>
      <c r="C2799" t="s">
        <v>189</v>
      </c>
      <c r="D2799" t="s">
        <v>190</v>
      </c>
      <c r="E2799">
        <v>2015</v>
      </c>
      <c r="F2799">
        <v>2016</v>
      </c>
      <c r="G2799" t="s">
        <v>134</v>
      </c>
      <c r="H2799" s="92" t="s">
        <v>288</v>
      </c>
      <c r="I2799" s="74">
        <v>0</v>
      </c>
      <c r="J2799" s="74">
        <v>2.9799999999999998E-12</v>
      </c>
      <c r="K2799" s="74">
        <v>9.3100000000000003E-9</v>
      </c>
      <c r="L2799" s="74">
        <v>2.23E-7</v>
      </c>
      <c r="M2799" s="74">
        <v>6.7599999999999997E-7</v>
      </c>
      <c r="N2799" s="74">
        <v>3.41E-6</v>
      </c>
    </row>
    <row r="2800" spans="1:14" x14ac:dyDescent="0.25">
      <c r="A2800" t="s">
        <v>187</v>
      </c>
      <c r="B2800" t="s">
        <v>188</v>
      </c>
      <c r="C2800" t="s">
        <v>189</v>
      </c>
      <c r="D2800" t="s">
        <v>190</v>
      </c>
      <c r="E2800">
        <v>2015</v>
      </c>
      <c r="F2800">
        <v>2016</v>
      </c>
      <c r="G2800" t="s">
        <v>134</v>
      </c>
      <c r="H2800" s="92" t="s">
        <v>289</v>
      </c>
      <c r="I2800" s="74">
        <v>0</v>
      </c>
      <c r="J2800" s="74">
        <v>1.0499999999999999E-11</v>
      </c>
      <c r="K2800" s="74">
        <v>2.4E-8</v>
      </c>
      <c r="L2800" s="74">
        <v>4.5999999999999999E-7</v>
      </c>
      <c r="M2800" s="74">
        <v>1.77E-6</v>
      </c>
      <c r="N2800" s="74">
        <v>5.4500000000000003E-6</v>
      </c>
    </row>
    <row r="2801" spans="1:14" x14ac:dyDescent="0.25">
      <c r="A2801" t="s">
        <v>187</v>
      </c>
      <c r="B2801" t="s">
        <v>188</v>
      </c>
      <c r="C2801" t="s">
        <v>189</v>
      </c>
      <c r="D2801" t="s">
        <v>190</v>
      </c>
      <c r="E2801">
        <v>2015</v>
      </c>
      <c r="F2801">
        <v>2016</v>
      </c>
      <c r="G2801" t="s">
        <v>134</v>
      </c>
      <c r="H2801" s="92" t="s">
        <v>290</v>
      </c>
      <c r="I2801" s="74">
        <v>0</v>
      </c>
      <c r="J2801" s="74">
        <v>3.5199999999999999E-12</v>
      </c>
      <c r="K2801" s="74">
        <v>3.9700000000000001E-9</v>
      </c>
      <c r="L2801" s="74">
        <v>3.2899999999999997E-8</v>
      </c>
      <c r="M2801" s="74">
        <v>2.6399999999999998E-7</v>
      </c>
      <c r="N2801" s="74">
        <v>1.4699999999999999E-6</v>
      </c>
    </row>
    <row r="2802" spans="1:14" x14ac:dyDescent="0.25">
      <c r="A2802" t="s">
        <v>187</v>
      </c>
      <c r="B2802" t="s">
        <v>188</v>
      </c>
      <c r="C2802" t="s">
        <v>189</v>
      </c>
      <c r="D2802" t="s">
        <v>190</v>
      </c>
      <c r="E2802">
        <v>2015</v>
      </c>
      <c r="F2802">
        <v>2016</v>
      </c>
      <c r="G2802" t="s">
        <v>134</v>
      </c>
      <c r="H2802" s="92" t="s">
        <v>291</v>
      </c>
      <c r="I2802" s="74">
        <v>0</v>
      </c>
      <c r="J2802" s="74">
        <v>1.8199999999999999E-12</v>
      </c>
      <c r="K2802" s="74">
        <v>1.62E-9</v>
      </c>
      <c r="L2802" s="74">
        <v>1.4300000000000001E-8</v>
      </c>
      <c r="M2802" s="74">
        <v>1.2499999999999999E-7</v>
      </c>
      <c r="N2802" s="74">
        <v>3.2099999999999998E-7</v>
      </c>
    </row>
    <row r="2803" spans="1:14" x14ac:dyDescent="0.25">
      <c r="A2803" t="s">
        <v>187</v>
      </c>
      <c r="B2803" t="s">
        <v>188</v>
      </c>
      <c r="C2803" t="s">
        <v>189</v>
      </c>
      <c r="D2803" t="s">
        <v>190</v>
      </c>
      <c r="E2803">
        <v>2015</v>
      </c>
      <c r="F2803">
        <v>2016</v>
      </c>
      <c r="G2803" t="s">
        <v>134</v>
      </c>
      <c r="H2803" s="92" t="s">
        <v>292</v>
      </c>
      <c r="I2803" s="74">
        <v>0</v>
      </c>
      <c r="J2803" s="74">
        <v>5.7799999999999996E-13</v>
      </c>
      <c r="K2803" s="74">
        <v>3.5099999999999998E-10</v>
      </c>
      <c r="L2803" s="74">
        <v>3.2700000000000001E-9</v>
      </c>
      <c r="M2803" s="74">
        <v>3.32E-8</v>
      </c>
      <c r="N2803" s="74">
        <v>7.5899999999999998E-8</v>
      </c>
    </row>
    <row r="2804" spans="1:14" x14ac:dyDescent="0.25">
      <c r="A2804" t="s">
        <v>187</v>
      </c>
      <c r="B2804" t="s">
        <v>188</v>
      </c>
      <c r="C2804" t="s">
        <v>189</v>
      </c>
      <c r="D2804" t="s">
        <v>190</v>
      </c>
      <c r="E2804">
        <v>2015</v>
      </c>
      <c r="F2804">
        <v>2016</v>
      </c>
      <c r="G2804" t="s">
        <v>134</v>
      </c>
      <c r="H2804" s="92" t="s">
        <v>293</v>
      </c>
      <c r="I2804" s="74">
        <v>0</v>
      </c>
      <c r="J2804" s="74">
        <v>2.2699999999999999E-13</v>
      </c>
      <c r="K2804" s="74">
        <v>1.19E-10</v>
      </c>
      <c r="L2804" s="74">
        <v>1.4200000000000001E-9</v>
      </c>
      <c r="M2804" s="74">
        <v>1.22E-8</v>
      </c>
      <c r="N2804" s="74">
        <v>2.6899999999999999E-8</v>
      </c>
    </row>
    <row r="2805" spans="1:14" x14ac:dyDescent="0.25">
      <c r="A2805" t="s">
        <v>187</v>
      </c>
      <c r="B2805" t="s">
        <v>188</v>
      </c>
      <c r="C2805" t="s">
        <v>189</v>
      </c>
      <c r="D2805" t="s">
        <v>190</v>
      </c>
      <c r="E2805">
        <v>2015</v>
      </c>
      <c r="F2805">
        <v>2016</v>
      </c>
      <c r="G2805" t="s">
        <v>134</v>
      </c>
      <c r="H2805" s="92" t="s">
        <v>294</v>
      </c>
      <c r="I2805" s="74">
        <v>0</v>
      </c>
      <c r="J2805" s="74">
        <v>1.1499999999999999E-13</v>
      </c>
      <c r="K2805" s="74">
        <v>4.3199999999999997E-11</v>
      </c>
      <c r="L2805" s="74">
        <v>6.89E-10</v>
      </c>
      <c r="M2805" s="74">
        <v>4.5100000000000003E-9</v>
      </c>
      <c r="N2805" s="74">
        <v>9.8600000000000003E-9</v>
      </c>
    </row>
    <row r="2806" spans="1:14" x14ac:dyDescent="0.25">
      <c r="A2806" t="s">
        <v>187</v>
      </c>
      <c r="B2806" t="s">
        <v>188</v>
      </c>
      <c r="C2806" t="s">
        <v>189</v>
      </c>
      <c r="D2806" t="s">
        <v>190</v>
      </c>
      <c r="E2806">
        <v>2015</v>
      </c>
      <c r="F2806">
        <v>2016</v>
      </c>
      <c r="G2806" t="s">
        <v>137</v>
      </c>
      <c r="H2806" s="92" t="s">
        <v>285</v>
      </c>
      <c r="I2806" s="52">
        <v>0</v>
      </c>
      <c r="J2806" s="52">
        <v>0</v>
      </c>
      <c r="K2806" s="52">
        <v>0</v>
      </c>
      <c r="L2806" s="52">
        <v>0</v>
      </c>
      <c r="M2806" s="52">
        <v>0</v>
      </c>
      <c r="N2806" s="52">
        <v>0</v>
      </c>
    </row>
    <row r="2807" spans="1:14" x14ac:dyDescent="0.25">
      <c r="A2807" t="s">
        <v>187</v>
      </c>
      <c r="B2807" t="s">
        <v>188</v>
      </c>
      <c r="C2807" t="s">
        <v>189</v>
      </c>
      <c r="D2807" t="s">
        <v>190</v>
      </c>
      <c r="E2807">
        <v>2015</v>
      </c>
      <c r="F2807">
        <v>2016</v>
      </c>
      <c r="G2807" t="s">
        <v>137</v>
      </c>
      <c r="H2807" s="92" t="s">
        <v>286</v>
      </c>
      <c r="I2807" s="52">
        <v>0</v>
      </c>
      <c r="J2807" s="52">
        <v>0</v>
      </c>
      <c r="K2807" s="52">
        <v>0</v>
      </c>
      <c r="L2807" s="52">
        <v>0</v>
      </c>
      <c r="M2807" s="52">
        <v>0</v>
      </c>
      <c r="N2807" s="52">
        <v>0</v>
      </c>
    </row>
    <row r="2808" spans="1:14" x14ac:dyDescent="0.25">
      <c r="A2808" t="s">
        <v>187</v>
      </c>
      <c r="B2808" t="s">
        <v>188</v>
      </c>
      <c r="C2808" t="s">
        <v>189</v>
      </c>
      <c r="D2808" t="s">
        <v>190</v>
      </c>
      <c r="E2808">
        <v>2015</v>
      </c>
      <c r="F2808">
        <v>2016</v>
      </c>
      <c r="G2808" t="s">
        <v>137</v>
      </c>
      <c r="H2808" s="92" t="s">
        <v>287</v>
      </c>
      <c r="I2808" s="52">
        <v>0</v>
      </c>
      <c r="J2808" s="52">
        <v>0</v>
      </c>
      <c r="K2808" s="52">
        <v>0</v>
      </c>
      <c r="L2808" s="52">
        <v>0</v>
      </c>
      <c r="M2808" s="52">
        <v>0</v>
      </c>
      <c r="N2808" s="52">
        <v>0</v>
      </c>
    </row>
    <row r="2809" spans="1:14" x14ac:dyDescent="0.25">
      <c r="A2809" t="s">
        <v>187</v>
      </c>
      <c r="B2809" t="s">
        <v>188</v>
      </c>
      <c r="C2809" t="s">
        <v>189</v>
      </c>
      <c r="D2809" t="s">
        <v>190</v>
      </c>
      <c r="E2809">
        <v>2015</v>
      </c>
      <c r="F2809">
        <v>2016</v>
      </c>
      <c r="G2809" t="s">
        <v>137</v>
      </c>
      <c r="H2809" s="92" t="s">
        <v>288</v>
      </c>
      <c r="I2809" s="52">
        <v>0</v>
      </c>
      <c r="J2809" s="52">
        <v>0</v>
      </c>
      <c r="K2809" s="52">
        <v>0</v>
      </c>
      <c r="L2809" s="52">
        <v>0</v>
      </c>
      <c r="M2809" s="52">
        <v>0</v>
      </c>
      <c r="N2809" s="52">
        <v>0</v>
      </c>
    </row>
    <row r="2810" spans="1:14" x14ac:dyDescent="0.25">
      <c r="A2810" t="s">
        <v>187</v>
      </c>
      <c r="B2810" t="s">
        <v>188</v>
      </c>
      <c r="C2810" t="s">
        <v>189</v>
      </c>
      <c r="D2810" t="s">
        <v>190</v>
      </c>
      <c r="E2810">
        <v>2015</v>
      </c>
      <c r="F2810">
        <v>2016</v>
      </c>
      <c r="G2810" t="s">
        <v>137</v>
      </c>
      <c r="H2810" s="92" t="s">
        <v>289</v>
      </c>
      <c r="I2810" s="52">
        <v>0</v>
      </c>
      <c r="J2810" s="52">
        <v>0</v>
      </c>
      <c r="K2810" s="52">
        <v>0</v>
      </c>
      <c r="L2810" s="52">
        <v>0</v>
      </c>
      <c r="M2810" s="52">
        <v>0</v>
      </c>
      <c r="N2810" s="52">
        <v>0</v>
      </c>
    </row>
    <row r="2811" spans="1:14" x14ac:dyDescent="0.25">
      <c r="A2811" t="s">
        <v>187</v>
      </c>
      <c r="B2811" t="s">
        <v>188</v>
      </c>
      <c r="C2811" t="s">
        <v>189</v>
      </c>
      <c r="D2811" t="s">
        <v>190</v>
      </c>
      <c r="E2811">
        <v>2015</v>
      </c>
      <c r="F2811">
        <v>2016</v>
      </c>
      <c r="G2811" t="s">
        <v>137</v>
      </c>
      <c r="H2811" s="92" t="s">
        <v>290</v>
      </c>
      <c r="I2811" s="52">
        <v>0</v>
      </c>
      <c r="J2811" s="52">
        <v>0</v>
      </c>
      <c r="K2811" s="52">
        <v>0</v>
      </c>
      <c r="L2811" s="52">
        <v>0</v>
      </c>
      <c r="M2811" s="52">
        <v>0</v>
      </c>
      <c r="N2811" s="52">
        <v>0</v>
      </c>
    </row>
    <row r="2812" spans="1:14" x14ac:dyDescent="0.25">
      <c r="A2812" t="s">
        <v>187</v>
      </c>
      <c r="B2812" t="s">
        <v>188</v>
      </c>
      <c r="C2812" t="s">
        <v>189</v>
      </c>
      <c r="D2812" t="s">
        <v>190</v>
      </c>
      <c r="E2812">
        <v>2015</v>
      </c>
      <c r="F2812">
        <v>2016</v>
      </c>
      <c r="G2812" t="s">
        <v>137</v>
      </c>
      <c r="H2812" s="92" t="s">
        <v>291</v>
      </c>
      <c r="I2812" s="52">
        <v>0</v>
      </c>
      <c r="J2812" s="52">
        <v>0</v>
      </c>
      <c r="K2812" s="52">
        <v>0</v>
      </c>
      <c r="L2812" s="52">
        <v>0</v>
      </c>
      <c r="M2812" s="52">
        <v>0</v>
      </c>
      <c r="N2812" s="52">
        <v>0</v>
      </c>
    </row>
    <row r="2813" spans="1:14" x14ac:dyDescent="0.25">
      <c r="A2813" t="s">
        <v>187</v>
      </c>
      <c r="B2813" t="s">
        <v>188</v>
      </c>
      <c r="C2813" t="s">
        <v>189</v>
      </c>
      <c r="D2813" t="s">
        <v>190</v>
      </c>
      <c r="E2813">
        <v>2015</v>
      </c>
      <c r="F2813">
        <v>2016</v>
      </c>
      <c r="G2813" t="s">
        <v>137</v>
      </c>
      <c r="H2813" s="92" t="s">
        <v>292</v>
      </c>
      <c r="I2813" s="52">
        <v>0</v>
      </c>
      <c r="J2813" s="52">
        <v>0</v>
      </c>
      <c r="K2813" s="52">
        <v>0</v>
      </c>
      <c r="L2813" s="52">
        <v>0</v>
      </c>
      <c r="M2813" s="52">
        <v>0</v>
      </c>
      <c r="N2813" s="52">
        <v>0</v>
      </c>
    </row>
    <row r="2814" spans="1:14" x14ac:dyDescent="0.25">
      <c r="A2814" t="s">
        <v>187</v>
      </c>
      <c r="B2814" t="s">
        <v>188</v>
      </c>
      <c r="C2814" t="s">
        <v>189</v>
      </c>
      <c r="D2814" t="s">
        <v>190</v>
      </c>
      <c r="E2814">
        <v>2015</v>
      </c>
      <c r="F2814">
        <v>2016</v>
      </c>
      <c r="G2814" t="s">
        <v>137</v>
      </c>
      <c r="H2814" s="92" t="s">
        <v>293</v>
      </c>
      <c r="I2814" s="52">
        <v>0</v>
      </c>
      <c r="J2814" s="52">
        <v>0</v>
      </c>
      <c r="K2814" s="52">
        <v>0</v>
      </c>
      <c r="L2814" s="52">
        <v>0</v>
      </c>
      <c r="M2814" s="52">
        <v>0</v>
      </c>
      <c r="N2814" s="52">
        <v>0</v>
      </c>
    </row>
    <row r="2815" spans="1:14" x14ac:dyDescent="0.25">
      <c r="A2815" t="s">
        <v>187</v>
      </c>
      <c r="B2815" t="s">
        <v>188</v>
      </c>
      <c r="C2815" t="s">
        <v>189</v>
      </c>
      <c r="D2815" t="s">
        <v>190</v>
      </c>
      <c r="E2815">
        <v>2015</v>
      </c>
      <c r="F2815">
        <v>2016</v>
      </c>
      <c r="G2815" t="s">
        <v>137</v>
      </c>
      <c r="H2815" s="92" t="s">
        <v>294</v>
      </c>
      <c r="I2815" s="52">
        <v>0</v>
      </c>
      <c r="J2815" s="52">
        <v>0</v>
      </c>
      <c r="K2815" s="52">
        <v>0</v>
      </c>
      <c r="L2815" s="52">
        <v>0</v>
      </c>
      <c r="M2815" s="52">
        <v>0</v>
      </c>
      <c r="N2815" s="52">
        <v>0</v>
      </c>
    </row>
    <row r="2816" spans="1:14" x14ac:dyDescent="0.25">
      <c r="A2816" t="s">
        <v>187</v>
      </c>
      <c r="B2816" t="s">
        <v>188</v>
      </c>
      <c r="C2816" t="s">
        <v>189</v>
      </c>
      <c r="D2816" t="s">
        <v>190</v>
      </c>
      <c r="E2816">
        <v>2015</v>
      </c>
      <c r="F2816">
        <v>2016</v>
      </c>
      <c r="G2816" t="s">
        <v>138</v>
      </c>
      <c r="H2816" s="92" t="s">
        <v>285</v>
      </c>
      <c r="I2816" s="52">
        <v>0</v>
      </c>
      <c r="J2816" s="52">
        <v>3.6299999999999999E-18</v>
      </c>
      <c r="K2816" s="52">
        <v>2.94E-12</v>
      </c>
      <c r="L2816" s="52">
        <v>2.1299999999999999E-10</v>
      </c>
      <c r="M2816" s="52">
        <v>3.9E-10</v>
      </c>
      <c r="N2816" s="52">
        <v>5.9700000000000001E-10</v>
      </c>
    </row>
    <row r="2817" spans="1:14" x14ac:dyDescent="0.25">
      <c r="A2817" t="s">
        <v>187</v>
      </c>
      <c r="B2817" t="s">
        <v>188</v>
      </c>
      <c r="C2817" t="s">
        <v>189</v>
      </c>
      <c r="D2817" t="s">
        <v>190</v>
      </c>
      <c r="E2817">
        <v>2015</v>
      </c>
      <c r="F2817">
        <v>2016</v>
      </c>
      <c r="G2817" t="s">
        <v>138</v>
      </c>
      <c r="H2817" s="92" t="s">
        <v>286</v>
      </c>
      <c r="I2817" s="52">
        <v>0</v>
      </c>
      <c r="J2817" s="52">
        <v>1.03E-13</v>
      </c>
      <c r="K2817" s="52">
        <v>4.5700000000000002E-10</v>
      </c>
      <c r="L2817" s="52">
        <v>2.1699999999999999E-8</v>
      </c>
      <c r="M2817" s="52">
        <v>3.8999999999999998E-8</v>
      </c>
      <c r="N2817" s="52">
        <v>3.15E-7</v>
      </c>
    </row>
    <row r="2818" spans="1:14" x14ac:dyDescent="0.25">
      <c r="A2818" t="s">
        <v>187</v>
      </c>
      <c r="B2818" t="s">
        <v>188</v>
      </c>
      <c r="C2818" t="s">
        <v>189</v>
      </c>
      <c r="D2818" t="s">
        <v>190</v>
      </c>
      <c r="E2818">
        <v>2015</v>
      </c>
      <c r="F2818">
        <v>2016</v>
      </c>
      <c r="G2818" t="s">
        <v>138</v>
      </c>
      <c r="H2818" s="92" t="s">
        <v>287</v>
      </c>
      <c r="I2818" s="52">
        <v>0</v>
      </c>
      <c r="J2818" s="52">
        <v>1.0700000000000001E-12</v>
      </c>
      <c r="K2818" s="52">
        <v>4.08E-9</v>
      </c>
      <c r="L2818" s="52">
        <v>6.3399999999999999E-8</v>
      </c>
      <c r="M2818" s="52">
        <v>2.7799999999999997E-7</v>
      </c>
      <c r="N2818" s="52">
        <v>2.6400000000000001E-6</v>
      </c>
    </row>
    <row r="2819" spans="1:14" x14ac:dyDescent="0.25">
      <c r="A2819" t="s">
        <v>187</v>
      </c>
      <c r="B2819" t="s">
        <v>188</v>
      </c>
      <c r="C2819" t="s">
        <v>189</v>
      </c>
      <c r="D2819" t="s">
        <v>190</v>
      </c>
      <c r="E2819">
        <v>2015</v>
      </c>
      <c r="F2819">
        <v>2016</v>
      </c>
      <c r="G2819" t="s">
        <v>138</v>
      </c>
      <c r="H2819" s="92" t="s">
        <v>288</v>
      </c>
      <c r="I2819" s="52">
        <v>0</v>
      </c>
      <c r="J2819" s="52">
        <v>2.9799999999999998E-12</v>
      </c>
      <c r="K2819" s="52">
        <v>9.3100000000000003E-9</v>
      </c>
      <c r="L2819" s="52">
        <v>2.23E-7</v>
      </c>
      <c r="M2819" s="52">
        <v>6.7599999999999997E-7</v>
      </c>
      <c r="N2819" s="52">
        <v>3.41E-6</v>
      </c>
    </row>
    <row r="2820" spans="1:14" x14ac:dyDescent="0.25">
      <c r="A2820" t="s">
        <v>187</v>
      </c>
      <c r="B2820" t="s">
        <v>188</v>
      </c>
      <c r="C2820" t="s">
        <v>189</v>
      </c>
      <c r="D2820" t="s">
        <v>190</v>
      </c>
      <c r="E2820">
        <v>2015</v>
      </c>
      <c r="F2820">
        <v>2016</v>
      </c>
      <c r="G2820" t="s">
        <v>138</v>
      </c>
      <c r="H2820" s="92" t="s">
        <v>289</v>
      </c>
      <c r="I2820" s="52">
        <v>0</v>
      </c>
      <c r="J2820" s="52">
        <v>1.0499999999999999E-11</v>
      </c>
      <c r="K2820" s="52">
        <v>2.4E-8</v>
      </c>
      <c r="L2820" s="52">
        <v>4.5999999999999999E-7</v>
      </c>
      <c r="M2820" s="52">
        <v>1.77E-6</v>
      </c>
      <c r="N2820" s="52">
        <v>5.4500000000000003E-6</v>
      </c>
    </row>
    <row r="2821" spans="1:14" x14ac:dyDescent="0.25">
      <c r="A2821" t="s">
        <v>187</v>
      </c>
      <c r="B2821" t="s">
        <v>188</v>
      </c>
      <c r="C2821" t="s">
        <v>189</v>
      </c>
      <c r="D2821" t="s">
        <v>190</v>
      </c>
      <c r="E2821">
        <v>2015</v>
      </c>
      <c r="F2821">
        <v>2016</v>
      </c>
      <c r="G2821" t="s">
        <v>138</v>
      </c>
      <c r="H2821" s="92" t="s">
        <v>290</v>
      </c>
      <c r="I2821" s="52">
        <v>0</v>
      </c>
      <c r="J2821" s="52">
        <v>3.5199999999999999E-12</v>
      </c>
      <c r="K2821" s="52">
        <v>3.9700000000000001E-9</v>
      </c>
      <c r="L2821" s="52">
        <v>3.2899999999999997E-8</v>
      </c>
      <c r="M2821" s="52">
        <v>2.6399999999999998E-7</v>
      </c>
      <c r="N2821" s="52">
        <v>1.4699999999999999E-6</v>
      </c>
    </row>
    <row r="2822" spans="1:14" x14ac:dyDescent="0.25">
      <c r="A2822" t="s">
        <v>187</v>
      </c>
      <c r="B2822" t="s">
        <v>188</v>
      </c>
      <c r="C2822" t="s">
        <v>189</v>
      </c>
      <c r="D2822" t="s">
        <v>190</v>
      </c>
      <c r="E2822">
        <v>2015</v>
      </c>
      <c r="F2822">
        <v>2016</v>
      </c>
      <c r="G2822" t="s">
        <v>138</v>
      </c>
      <c r="H2822" s="92" t="s">
        <v>291</v>
      </c>
      <c r="I2822" s="52">
        <v>0</v>
      </c>
      <c r="J2822" s="52">
        <v>1.8199999999999999E-12</v>
      </c>
      <c r="K2822" s="52">
        <v>1.62E-9</v>
      </c>
      <c r="L2822" s="52">
        <v>1.4300000000000001E-8</v>
      </c>
      <c r="M2822" s="52">
        <v>1.2499999999999999E-7</v>
      </c>
      <c r="N2822" s="52">
        <v>3.2099999999999998E-7</v>
      </c>
    </row>
    <row r="2823" spans="1:14" x14ac:dyDescent="0.25">
      <c r="A2823" t="s">
        <v>187</v>
      </c>
      <c r="B2823" t="s">
        <v>188</v>
      </c>
      <c r="C2823" t="s">
        <v>189</v>
      </c>
      <c r="D2823" t="s">
        <v>190</v>
      </c>
      <c r="E2823">
        <v>2015</v>
      </c>
      <c r="F2823">
        <v>2016</v>
      </c>
      <c r="G2823" t="s">
        <v>138</v>
      </c>
      <c r="H2823" s="92" t="s">
        <v>292</v>
      </c>
      <c r="I2823" s="52">
        <v>0</v>
      </c>
      <c r="J2823" s="52">
        <v>5.7799999999999996E-13</v>
      </c>
      <c r="K2823" s="52">
        <v>3.5099999999999998E-10</v>
      </c>
      <c r="L2823" s="52">
        <v>3.2700000000000001E-9</v>
      </c>
      <c r="M2823" s="52">
        <v>3.32E-8</v>
      </c>
      <c r="N2823" s="52">
        <v>7.5899999999999998E-8</v>
      </c>
    </row>
    <row r="2824" spans="1:14" x14ac:dyDescent="0.25">
      <c r="A2824" t="s">
        <v>187</v>
      </c>
      <c r="B2824" t="s">
        <v>188</v>
      </c>
      <c r="C2824" t="s">
        <v>189</v>
      </c>
      <c r="D2824" t="s">
        <v>190</v>
      </c>
      <c r="E2824">
        <v>2015</v>
      </c>
      <c r="F2824">
        <v>2016</v>
      </c>
      <c r="G2824" t="s">
        <v>138</v>
      </c>
      <c r="H2824" s="92" t="s">
        <v>293</v>
      </c>
      <c r="I2824" s="52">
        <v>0</v>
      </c>
      <c r="J2824" s="52">
        <v>2.2699999999999999E-13</v>
      </c>
      <c r="K2824" s="52">
        <v>1.19E-10</v>
      </c>
      <c r="L2824" s="52">
        <v>1.4200000000000001E-9</v>
      </c>
      <c r="M2824" s="52">
        <v>1.22E-8</v>
      </c>
      <c r="N2824" s="52">
        <v>2.6899999999999999E-8</v>
      </c>
    </row>
    <row r="2825" spans="1:14" x14ac:dyDescent="0.25">
      <c r="A2825" t="s">
        <v>187</v>
      </c>
      <c r="B2825" t="s">
        <v>188</v>
      </c>
      <c r="C2825" t="s">
        <v>189</v>
      </c>
      <c r="D2825" t="s">
        <v>190</v>
      </c>
      <c r="E2825">
        <v>2015</v>
      </c>
      <c r="F2825">
        <v>2016</v>
      </c>
      <c r="G2825" t="s">
        <v>138</v>
      </c>
      <c r="H2825" s="92" t="s">
        <v>294</v>
      </c>
      <c r="I2825" s="52">
        <v>0</v>
      </c>
      <c r="J2825" s="52">
        <v>1.1499999999999999E-13</v>
      </c>
      <c r="K2825" s="52">
        <v>4.3199999999999997E-11</v>
      </c>
      <c r="L2825" s="52">
        <v>6.89E-10</v>
      </c>
      <c r="M2825" s="52">
        <v>4.5100000000000003E-9</v>
      </c>
      <c r="N2825" s="52">
        <v>9.8600000000000003E-9</v>
      </c>
    </row>
    <row r="2826" spans="1:14" x14ac:dyDescent="0.25">
      <c r="A2826" t="s">
        <v>187</v>
      </c>
      <c r="B2826" t="s">
        <v>188</v>
      </c>
      <c r="C2826" t="s">
        <v>189</v>
      </c>
      <c r="D2826" t="s">
        <v>190</v>
      </c>
      <c r="E2826">
        <v>2016</v>
      </c>
      <c r="F2826">
        <v>2016</v>
      </c>
      <c r="G2826" t="s">
        <v>134</v>
      </c>
      <c r="H2826" s="92" t="s">
        <v>285</v>
      </c>
      <c r="I2826" s="74">
        <v>0</v>
      </c>
      <c r="J2826" s="74">
        <v>7.2599999999999999E-18</v>
      </c>
      <c r="K2826" s="74">
        <v>5.88E-12</v>
      </c>
      <c r="L2826" s="74">
        <v>4.2499999999999998E-10</v>
      </c>
      <c r="M2826" s="74">
        <v>7.8099999999999999E-10</v>
      </c>
      <c r="N2826" s="74">
        <v>1.19E-9</v>
      </c>
    </row>
    <row r="2827" spans="1:14" x14ac:dyDescent="0.25">
      <c r="A2827" t="s">
        <v>187</v>
      </c>
      <c r="B2827" t="s">
        <v>188</v>
      </c>
      <c r="C2827" t="s">
        <v>189</v>
      </c>
      <c r="D2827" t="s">
        <v>190</v>
      </c>
      <c r="E2827">
        <v>2016</v>
      </c>
      <c r="F2827">
        <v>2016</v>
      </c>
      <c r="G2827" t="s">
        <v>134</v>
      </c>
      <c r="H2827" s="92" t="s">
        <v>286</v>
      </c>
      <c r="I2827" s="74">
        <v>0</v>
      </c>
      <c r="J2827" s="74">
        <v>2.0500000000000001E-13</v>
      </c>
      <c r="K2827" s="74">
        <v>9.1400000000000005E-10</v>
      </c>
      <c r="L2827" s="74">
        <v>4.3399999999999998E-8</v>
      </c>
      <c r="M2827" s="74">
        <v>7.7999999999999997E-8</v>
      </c>
      <c r="N2827" s="74">
        <v>6.3E-7</v>
      </c>
    </row>
    <row r="2828" spans="1:14" x14ac:dyDescent="0.25">
      <c r="A2828" t="s">
        <v>187</v>
      </c>
      <c r="B2828" t="s">
        <v>188</v>
      </c>
      <c r="C2828" t="s">
        <v>189</v>
      </c>
      <c r="D2828" t="s">
        <v>190</v>
      </c>
      <c r="E2828">
        <v>2016</v>
      </c>
      <c r="F2828">
        <v>2016</v>
      </c>
      <c r="G2828" t="s">
        <v>134</v>
      </c>
      <c r="H2828" s="92" t="s">
        <v>287</v>
      </c>
      <c r="I2828" s="74">
        <v>0</v>
      </c>
      <c r="J2828" s="74">
        <v>2.13E-12</v>
      </c>
      <c r="K2828" s="74">
        <v>8.1599999999999999E-9</v>
      </c>
      <c r="L2828" s="74">
        <v>1.2700000000000001E-7</v>
      </c>
      <c r="M2828" s="74">
        <v>5.5499999999999998E-7</v>
      </c>
      <c r="N2828" s="74">
        <v>5.2900000000000002E-6</v>
      </c>
    </row>
    <row r="2829" spans="1:14" x14ac:dyDescent="0.25">
      <c r="A2829" t="s">
        <v>187</v>
      </c>
      <c r="B2829" t="s">
        <v>188</v>
      </c>
      <c r="C2829" t="s">
        <v>189</v>
      </c>
      <c r="D2829" t="s">
        <v>190</v>
      </c>
      <c r="E2829">
        <v>2016</v>
      </c>
      <c r="F2829">
        <v>2016</v>
      </c>
      <c r="G2829" t="s">
        <v>134</v>
      </c>
      <c r="H2829" s="92" t="s">
        <v>288</v>
      </c>
      <c r="I2829" s="74">
        <v>0</v>
      </c>
      <c r="J2829" s="74">
        <v>5.9599999999999996E-12</v>
      </c>
      <c r="K2829" s="74">
        <v>1.8600000000000001E-8</v>
      </c>
      <c r="L2829" s="74">
        <v>4.4700000000000002E-7</v>
      </c>
      <c r="M2829" s="74">
        <v>1.35E-6</v>
      </c>
      <c r="N2829" s="74">
        <v>6.8299999999999998E-6</v>
      </c>
    </row>
    <row r="2830" spans="1:14" x14ac:dyDescent="0.25">
      <c r="A2830" t="s">
        <v>187</v>
      </c>
      <c r="B2830" t="s">
        <v>188</v>
      </c>
      <c r="C2830" t="s">
        <v>189</v>
      </c>
      <c r="D2830" t="s">
        <v>190</v>
      </c>
      <c r="E2830">
        <v>2016</v>
      </c>
      <c r="F2830">
        <v>2016</v>
      </c>
      <c r="G2830" t="s">
        <v>134</v>
      </c>
      <c r="H2830" s="92" t="s">
        <v>289</v>
      </c>
      <c r="I2830" s="74">
        <v>0</v>
      </c>
      <c r="J2830" s="74">
        <v>2.09E-11</v>
      </c>
      <c r="K2830" s="74">
        <v>4.8100000000000001E-8</v>
      </c>
      <c r="L2830" s="74">
        <v>9.2099999999999995E-7</v>
      </c>
      <c r="M2830" s="74">
        <v>3.5499999999999999E-6</v>
      </c>
      <c r="N2830" s="74">
        <v>1.0900000000000001E-5</v>
      </c>
    </row>
    <row r="2831" spans="1:14" x14ac:dyDescent="0.25">
      <c r="A2831" t="s">
        <v>187</v>
      </c>
      <c r="B2831" t="s">
        <v>188</v>
      </c>
      <c r="C2831" t="s">
        <v>189</v>
      </c>
      <c r="D2831" t="s">
        <v>190</v>
      </c>
      <c r="E2831">
        <v>2016</v>
      </c>
      <c r="F2831">
        <v>2016</v>
      </c>
      <c r="G2831" t="s">
        <v>134</v>
      </c>
      <c r="H2831" s="92" t="s">
        <v>290</v>
      </c>
      <c r="I2831" s="74">
        <v>0</v>
      </c>
      <c r="J2831" s="74">
        <v>7.0299999999999997E-12</v>
      </c>
      <c r="K2831" s="74">
        <v>7.9400000000000003E-9</v>
      </c>
      <c r="L2831" s="74">
        <v>6.5799999999999994E-8</v>
      </c>
      <c r="M2831" s="74">
        <v>5.2799999999999996E-7</v>
      </c>
      <c r="N2831" s="74">
        <v>2.9299999999999999E-6</v>
      </c>
    </row>
    <row r="2832" spans="1:14" x14ac:dyDescent="0.25">
      <c r="A2832" t="s">
        <v>187</v>
      </c>
      <c r="B2832" t="s">
        <v>188</v>
      </c>
      <c r="C2832" t="s">
        <v>189</v>
      </c>
      <c r="D2832" t="s">
        <v>190</v>
      </c>
      <c r="E2832">
        <v>2016</v>
      </c>
      <c r="F2832">
        <v>2016</v>
      </c>
      <c r="G2832" t="s">
        <v>134</v>
      </c>
      <c r="H2832" s="92" t="s">
        <v>291</v>
      </c>
      <c r="I2832" s="74">
        <v>0</v>
      </c>
      <c r="J2832" s="74">
        <v>3.6399999999999998E-12</v>
      </c>
      <c r="K2832" s="74">
        <v>3.2500000000000002E-9</v>
      </c>
      <c r="L2832" s="74">
        <v>2.85E-8</v>
      </c>
      <c r="M2832" s="74">
        <v>2.4900000000000002E-7</v>
      </c>
      <c r="N2832" s="74">
        <v>6.4199999999999995E-7</v>
      </c>
    </row>
    <row r="2833" spans="1:14" x14ac:dyDescent="0.25">
      <c r="A2833" t="s">
        <v>187</v>
      </c>
      <c r="B2833" t="s">
        <v>188</v>
      </c>
      <c r="C2833" t="s">
        <v>189</v>
      </c>
      <c r="D2833" t="s">
        <v>190</v>
      </c>
      <c r="E2833">
        <v>2016</v>
      </c>
      <c r="F2833">
        <v>2016</v>
      </c>
      <c r="G2833" t="s">
        <v>134</v>
      </c>
      <c r="H2833" s="92" t="s">
        <v>292</v>
      </c>
      <c r="I2833" s="74">
        <v>0</v>
      </c>
      <c r="J2833" s="74">
        <v>1.1599999999999999E-12</v>
      </c>
      <c r="K2833" s="74">
        <v>7.0199999999999995E-10</v>
      </c>
      <c r="L2833" s="74">
        <v>6.5400000000000002E-9</v>
      </c>
      <c r="M2833" s="74">
        <v>6.6399999999999999E-8</v>
      </c>
      <c r="N2833" s="74">
        <v>1.5200000000000001E-7</v>
      </c>
    </row>
    <row r="2834" spans="1:14" x14ac:dyDescent="0.25">
      <c r="A2834" t="s">
        <v>187</v>
      </c>
      <c r="B2834" t="s">
        <v>188</v>
      </c>
      <c r="C2834" t="s">
        <v>189</v>
      </c>
      <c r="D2834" t="s">
        <v>190</v>
      </c>
      <c r="E2834">
        <v>2016</v>
      </c>
      <c r="F2834">
        <v>2016</v>
      </c>
      <c r="G2834" t="s">
        <v>134</v>
      </c>
      <c r="H2834" s="92" t="s">
        <v>293</v>
      </c>
      <c r="I2834" s="74">
        <v>0</v>
      </c>
      <c r="J2834" s="74">
        <v>4.5399999999999998E-13</v>
      </c>
      <c r="K2834" s="74">
        <v>2.3800000000000001E-10</v>
      </c>
      <c r="L2834" s="74">
        <v>2.8400000000000001E-9</v>
      </c>
      <c r="M2834" s="74">
        <v>2.44E-8</v>
      </c>
      <c r="N2834" s="74">
        <v>5.39E-8</v>
      </c>
    </row>
    <row r="2835" spans="1:14" x14ac:dyDescent="0.25">
      <c r="A2835" t="s">
        <v>187</v>
      </c>
      <c r="B2835" t="s">
        <v>188</v>
      </c>
      <c r="C2835" t="s">
        <v>189</v>
      </c>
      <c r="D2835" t="s">
        <v>190</v>
      </c>
      <c r="E2835">
        <v>2016</v>
      </c>
      <c r="F2835">
        <v>2016</v>
      </c>
      <c r="G2835" t="s">
        <v>134</v>
      </c>
      <c r="H2835" s="92" t="s">
        <v>294</v>
      </c>
      <c r="I2835" s="74">
        <v>0</v>
      </c>
      <c r="J2835" s="74">
        <v>2.3099999999999997E-13</v>
      </c>
      <c r="K2835" s="74">
        <v>8.6499999999999999E-11</v>
      </c>
      <c r="L2835" s="74">
        <v>1.38E-9</v>
      </c>
      <c r="M2835" s="74">
        <v>9.0099999999999993E-9</v>
      </c>
      <c r="N2835" s="74">
        <v>1.9700000000000001E-8</v>
      </c>
    </row>
    <row r="2836" spans="1:14" x14ac:dyDescent="0.25">
      <c r="A2836" t="s">
        <v>187</v>
      </c>
      <c r="B2836" t="s">
        <v>188</v>
      </c>
      <c r="C2836" t="s">
        <v>189</v>
      </c>
      <c r="D2836" t="s">
        <v>190</v>
      </c>
      <c r="E2836">
        <v>2016</v>
      </c>
      <c r="F2836">
        <v>2016</v>
      </c>
      <c r="G2836" t="s">
        <v>137</v>
      </c>
      <c r="H2836" s="92" t="s">
        <v>285</v>
      </c>
      <c r="I2836" s="52">
        <v>0</v>
      </c>
      <c r="J2836" s="52">
        <v>0</v>
      </c>
      <c r="K2836" s="52">
        <v>0</v>
      </c>
      <c r="L2836" s="52">
        <v>0</v>
      </c>
      <c r="M2836" s="52">
        <v>0</v>
      </c>
      <c r="N2836" s="52">
        <v>0</v>
      </c>
    </row>
    <row r="2837" spans="1:14" x14ac:dyDescent="0.25">
      <c r="A2837" t="s">
        <v>187</v>
      </c>
      <c r="B2837" t="s">
        <v>188</v>
      </c>
      <c r="C2837" t="s">
        <v>189</v>
      </c>
      <c r="D2837" t="s">
        <v>190</v>
      </c>
      <c r="E2837">
        <v>2016</v>
      </c>
      <c r="F2837">
        <v>2016</v>
      </c>
      <c r="G2837" t="s">
        <v>137</v>
      </c>
      <c r="H2837" s="92" t="s">
        <v>286</v>
      </c>
      <c r="I2837" s="52">
        <v>0</v>
      </c>
      <c r="J2837" s="52">
        <v>0</v>
      </c>
      <c r="K2837" s="52">
        <v>0</v>
      </c>
      <c r="L2837" s="52">
        <v>0</v>
      </c>
      <c r="M2837" s="52">
        <v>0</v>
      </c>
      <c r="N2837" s="52">
        <v>0</v>
      </c>
    </row>
    <row r="2838" spans="1:14" x14ac:dyDescent="0.25">
      <c r="A2838" t="s">
        <v>187</v>
      </c>
      <c r="B2838" t="s">
        <v>188</v>
      </c>
      <c r="C2838" t="s">
        <v>189</v>
      </c>
      <c r="D2838" t="s">
        <v>190</v>
      </c>
      <c r="E2838">
        <v>2016</v>
      </c>
      <c r="F2838">
        <v>2016</v>
      </c>
      <c r="G2838" t="s">
        <v>137</v>
      </c>
      <c r="H2838" s="92" t="s">
        <v>287</v>
      </c>
      <c r="I2838" s="52">
        <v>0</v>
      </c>
      <c r="J2838" s="52">
        <v>0</v>
      </c>
      <c r="K2838" s="52">
        <v>0</v>
      </c>
      <c r="L2838" s="52">
        <v>0</v>
      </c>
      <c r="M2838" s="52">
        <v>0</v>
      </c>
      <c r="N2838" s="52">
        <v>0</v>
      </c>
    </row>
    <row r="2839" spans="1:14" x14ac:dyDescent="0.25">
      <c r="A2839" t="s">
        <v>187</v>
      </c>
      <c r="B2839" t="s">
        <v>188</v>
      </c>
      <c r="C2839" t="s">
        <v>189</v>
      </c>
      <c r="D2839" t="s">
        <v>190</v>
      </c>
      <c r="E2839">
        <v>2016</v>
      </c>
      <c r="F2839">
        <v>2016</v>
      </c>
      <c r="G2839" t="s">
        <v>137</v>
      </c>
      <c r="H2839" s="92" t="s">
        <v>288</v>
      </c>
      <c r="I2839" s="52">
        <v>0</v>
      </c>
      <c r="J2839" s="52">
        <v>0</v>
      </c>
      <c r="K2839" s="52">
        <v>0</v>
      </c>
      <c r="L2839" s="52">
        <v>0</v>
      </c>
      <c r="M2839" s="52">
        <v>0</v>
      </c>
      <c r="N2839" s="52">
        <v>0</v>
      </c>
    </row>
    <row r="2840" spans="1:14" x14ac:dyDescent="0.25">
      <c r="A2840" t="s">
        <v>187</v>
      </c>
      <c r="B2840" t="s">
        <v>188</v>
      </c>
      <c r="C2840" t="s">
        <v>189</v>
      </c>
      <c r="D2840" t="s">
        <v>190</v>
      </c>
      <c r="E2840">
        <v>2016</v>
      </c>
      <c r="F2840">
        <v>2016</v>
      </c>
      <c r="G2840" t="s">
        <v>137</v>
      </c>
      <c r="H2840" s="92" t="s">
        <v>289</v>
      </c>
      <c r="I2840" s="52">
        <v>0</v>
      </c>
      <c r="J2840" s="52">
        <v>0</v>
      </c>
      <c r="K2840" s="52">
        <v>0</v>
      </c>
      <c r="L2840" s="52">
        <v>0</v>
      </c>
      <c r="M2840" s="52">
        <v>0</v>
      </c>
      <c r="N2840" s="52">
        <v>0</v>
      </c>
    </row>
    <row r="2841" spans="1:14" x14ac:dyDescent="0.25">
      <c r="A2841" t="s">
        <v>187</v>
      </c>
      <c r="B2841" t="s">
        <v>188</v>
      </c>
      <c r="C2841" t="s">
        <v>189</v>
      </c>
      <c r="D2841" t="s">
        <v>190</v>
      </c>
      <c r="E2841">
        <v>2016</v>
      </c>
      <c r="F2841">
        <v>2016</v>
      </c>
      <c r="G2841" t="s">
        <v>137</v>
      </c>
      <c r="H2841" s="92" t="s">
        <v>290</v>
      </c>
      <c r="I2841" s="52">
        <v>0</v>
      </c>
      <c r="J2841" s="52">
        <v>0</v>
      </c>
      <c r="K2841" s="52">
        <v>0</v>
      </c>
      <c r="L2841" s="52">
        <v>0</v>
      </c>
      <c r="M2841" s="52">
        <v>0</v>
      </c>
      <c r="N2841" s="52">
        <v>0</v>
      </c>
    </row>
    <row r="2842" spans="1:14" x14ac:dyDescent="0.25">
      <c r="A2842" t="s">
        <v>187</v>
      </c>
      <c r="B2842" t="s">
        <v>188</v>
      </c>
      <c r="C2842" t="s">
        <v>189</v>
      </c>
      <c r="D2842" t="s">
        <v>190</v>
      </c>
      <c r="E2842">
        <v>2016</v>
      </c>
      <c r="F2842">
        <v>2016</v>
      </c>
      <c r="G2842" t="s">
        <v>137</v>
      </c>
      <c r="H2842" s="92" t="s">
        <v>291</v>
      </c>
      <c r="I2842" s="52">
        <v>0</v>
      </c>
      <c r="J2842" s="52">
        <v>0</v>
      </c>
      <c r="K2842" s="52">
        <v>0</v>
      </c>
      <c r="L2842" s="52">
        <v>0</v>
      </c>
      <c r="M2842" s="52">
        <v>0</v>
      </c>
      <c r="N2842" s="52">
        <v>0</v>
      </c>
    </row>
    <row r="2843" spans="1:14" x14ac:dyDescent="0.25">
      <c r="A2843" t="s">
        <v>187</v>
      </c>
      <c r="B2843" t="s">
        <v>188</v>
      </c>
      <c r="C2843" t="s">
        <v>189</v>
      </c>
      <c r="D2843" t="s">
        <v>190</v>
      </c>
      <c r="E2843">
        <v>2016</v>
      </c>
      <c r="F2843">
        <v>2016</v>
      </c>
      <c r="G2843" t="s">
        <v>137</v>
      </c>
      <c r="H2843" s="92" t="s">
        <v>292</v>
      </c>
      <c r="I2843" s="52">
        <v>0</v>
      </c>
      <c r="J2843" s="52">
        <v>0</v>
      </c>
      <c r="K2843" s="52">
        <v>0</v>
      </c>
      <c r="L2843" s="52">
        <v>0</v>
      </c>
      <c r="M2843" s="52">
        <v>0</v>
      </c>
      <c r="N2843" s="52">
        <v>0</v>
      </c>
    </row>
    <row r="2844" spans="1:14" x14ac:dyDescent="0.25">
      <c r="A2844" t="s">
        <v>187</v>
      </c>
      <c r="B2844" t="s">
        <v>188</v>
      </c>
      <c r="C2844" t="s">
        <v>189</v>
      </c>
      <c r="D2844" t="s">
        <v>190</v>
      </c>
      <c r="E2844">
        <v>2016</v>
      </c>
      <c r="F2844">
        <v>2016</v>
      </c>
      <c r="G2844" t="s">
        <v>137</v>
      </c>
      <c r="H2844" s="92" t="s">
        <v>293</v>
      </c>
      <c r="I2844" s="52">
        <v>0</v>
      </c>
      <c r="J2844" s="52">
        <v>0</v>
      </c>
      <c r="K2844" s="52">
        <v>0</v>
      </c>
      <c r="L2844" s="52">
        <v>0</v>
      </c>
      <c r="M2844" s="52">
        <v>0</v>
      </c>
      <c r="N2844" s="52">
        <v>0</v>
      </c>
    </row>
    <row r="2845" spans="1:14" x14ac:dyDescent="0.25">
      <c r="A2845" t="s">
        <v>187</v>
      </c>
      <c r="B2845" t="s">
        <v>188</v>
      </c>
      <c r="C2845" t="s">
        <v>189</v>
      </c>
      <c r="D2845" t="s">
        <v>190</v>
      </c>
      <c r="E2845">
        <v>2016</v>
      </c>
      <c r="F2845">
        <v>2016</v>
      </c>
      <c r="G2845" t="s">
        <v>137</v>
      </c>
      <c r="H2845" s="92" t="s">
        <v>294</v>
      </c>
      <c r="I2845" s="52">
        <v>0</v>
      </c>
      <c r="J2845" s="52">
        <v>0</v>
      </c>
      <c r="K2845" s="52">
        <v>0</v>
      </c>
      <c r="L2845" s="52">
        <v>0</v>
      </c>
      <c r="M2845" s="52">
        <v>0</v>
      </c>
      <c r="N2845" s="52">
        <v>0</v>
      </c>
    </row>
    <row r="2846" spans="1:14" x14ac:dyDescent="0.25">
      <c r="A2846" t="s">
        <v>187</v>
      </c>
      <c r="B2846" t="s">
        <v>188</v>
      </c>
      <c r="C2846" t="s">
        <v>189</v>
      </c>
      <c r="D2846" t="s">
        <v>190</v>
      </c>
      <c r="E2846">
        <v>2016</v>
      </c>
      <c r="F2846">
        <v>2016</v>
      </c>
      <c r="G2846" t="s">
        <v>138</v>
      </c>
      <c r="H2846" s="92" t="s">
        <v>285</v>
      </c>
      <c r="I2846" s="52">
        <v>0</v>
      </c>
      <c r="J2846" s="52">
        <v>7.2599999999999999E-18</v>
      </c>
      <c r="K2846" s="52">
        <v>5.88E-12</v>
      </c>
      <c r="L2846" s="52">
        <v>4.2499999999999998E-10</v>
      </c>
      <c r="M2846" s="52">
        <v>7.8099999999999999E-10</v>
      </c>
      <c r="N2846" s="52">
        <v>1.19E-9</v>
      </c>
    </row>
    <row r="2847" spans="1:14" x14ac:dyDescent="0.25">
      <c r="A2847" t="s">
        <v>187</v>
      </c>
      <c r="B2847" t="s">
        <v>188</v>
      </c>
      <c r="C2847" t="s">
        <v>189</v>
      </c>
      <c r="D2847" t="s">
        <v>190</v>
      </c>
      <c r="E2847">
        <v>2016</v>
      </c>
      <c r="F2847">
        <v>2016</v>
      </c>
      <c r="G2847" t="s">
        <v>138</v>
      </c>
      <c r="H2847" s="92" t="s">
        <v>286</v>
      </c>
      <c r="I2847" s="52">
        <v>0</v>
      </c>
      <c r="J2847" s="52">
        <v>2.0500000000000001E-13</v>
      </c>
      <c r="K2847" s="52">
        <v>9.1400000000000005E-10</v>
      </c>
      <c r="L2847" s="52">
        <v>4.3399999999999998E-8</v>
      </c>
      <c r="M2847" s="52">
        <v>7.7999999999999997E-8</v>
      </c>
      <c r="N2847" s="52">
        <v>6.3E-7</v>
      </c>
    </row>
    <row r="2848" spans="1:14" x14ac:dyDescent="0.25">
      <c r="A2848" t="s">
        <v>187</v>
      </c>
      <c r="B2848" t="s">
        <v>188</v>
      </c>
      <c r="C2848" t="s">
        <v>189</v>
      </c>
      <c r="D2848" t="s">
        <v>190</v>
      </c>
      <c r="E2848">
        <v>2016</v>
      </c>
      <c r="F2848">
        <v>2016</v>
      </c>
      <c r="G2848" t="s">
        <v>138</v>
      </c>
      <c r="H2848" s="92" t="s">
        <v>287</v>
      </c>
      <c r="I2848" s="52">
        <v>0</v>
      </c>
      <c r="J2848" s="52">
        <v>2.13E-12</v>
      </c>
      <c r="K2848" s="52">
        <v>8.1599999999999999E-9</v>
      </c>
      <c r="L2848" s="52">
        <v>1.2700000000000001E-7</v>
      </c>
      <c r="M2848" s="52">
        <v>5.5499999999999998E-7</v>
      </c>
      <c r="N2848" s="52">
        <v>5.2900000000000002E-6</v>
      </c>
    </row>
    <row r="2849" spans="1:14" x14ac:dyDescent="0.25">
      <c r="A2849" t="s">
        <v>187</v>
      </c>
      <c r="B2849" t="s">
        <v>188</v>
      </c>
      <c r="C2849" t="s">
        <v>189</v>
      </c>
      <c r="D2849" t="s">
        <v>190</v>
      </c>
      <c r="E2849">
        <v>2016</v>
      </c>
      <c r="F2849">
        <v>2016</v>
      </c>
      <c r="G2849" t="s">
        <v>138</v>
      </c>
      <c r="H2849" s="92" t="s">
        <v>288</v>
      </c>
      <c r="I2849" s="52">
        <v>0</v>
      </c>
      <c r="J2849" s="52">
        <v>5.9599999999999996E-12</v>
      </c>
      <c r="K2849" s="52">
        <v>1.8600000000000001E-8</v>
      </c>
      <c r="L2849" s="52">
        <v>4.4700000000000002E-7</v>
      </c>
      <c r="M2849" s="52">
        <v>1.35E-6</v>
      </c>
      <c r="N2849" s="52">
        <v>6.8299999999999998E-6</v>
      </c>
    </row>
    <row r="2850" spans="1:14" x14ac:dyDescent="0.25">
      <c r="A2850" t="s">
        <v>187</v>
      </c>
      <c r="B2850" t="s">
        <v>188</v>
      </c>
      <c r="C2850" t="s">
        <v>189</v>
      </c>
      <c r="D2850" t="s">
        <v>190</v>
      </c>
      <c r="E2850">
        <v>2016</v>
      </c>
      <c r="F2850">
        <v>2016</v>
      </c>
      <c r="G2850" t="s">
        <v>138</v>
      </c>
      <c r="H2850" s="92" t="s">
        <v>289</v>
      </c>
      <c r="I2850" s="52">
        <v>0</v>
      </c>
      <c r="J2850" s="52">
        <v>2.09E-11</v>
      </c>
      <c r="K2850" s="52">
        <v>4.8100000000000001E-8</v>
      </c>
      <c r="L2850" s="52">
        <v>9.2099999999999995E-7</v>
      </c>
      <c r="M2850" s="52">
        <v>3.5499999999999999E-6</v>
      </c>
      <c r="N2850" s="52">
        <v>1.0900000000000001E-5</v>
      </c>
    </row>
    <row r="2851" spans="1:14" x14ac:dyDescent="0.25">
      <c r="A2851" t="s">
        <v>187</v>
      </c>
      <c r="B2851" t="s">
        <v>188</v>
      </c>
      <c r="C2851" t="s">
        <v>189</v>
      </c>
      <c r="D2851" t="s">
        <v>190</v>
      </c>
      <c r="E2851">
        <v>2016</v>
      </c>
      <c r="F2851">
        <v>2016</v>
      </c>
      <c r="G2851" t="s">
        <v>138</v>
      </c>
      <c r="H2851" s="92" t="s">
        <v>290</v>
      </c>
      <c r="I2851" s="52">
        <v>0</v>
      </c>
      <c r="J2851" s="52">
        <v>7.0299999999999997E-12</v>
      </c>
      <c r="K2851" s="52">
        <v>7.9400000000000003E-9</v>
      </c>
      <c r="L2851" s="52">
        <v>6.5799999999999994E-8</v>
      </c>
      <c r="M2851" s="52">
        <v>5.2799999999999996E-7</v>
      </c>
      <c r="N2851" s="52">
        <v>2.9299999999999999E-6</v>
      </c>
    </row>
    <row r="2852" spans="1:14" x14ac:dyDescent="0.25">
      <c r="A2852" t="s">
        <v>187</v>
      </c>
      <c r="B2852" t="s">
        <v>188</v>
      </c>
      <c r="C2852" t="s">
        <v>189</v>
      </c>
      <c r="D2852" t="s">
        <v>190</v>
      </c>
      <c r="E2852">
        <v>2016</v>
      </c>
      <c r="F2852">
        <v>2016</v>
      </c>
      <c r="G2852" t="s">
        <v>138</v>
      </c>
      <c r="H2852" s="92" t="s">
        <v>291</v>
      </c>
      <c r="I2852" s="52">
        <v>0</v>
      </c>
      <c r="J2852" s="52">
        <v>3.6399999999999998E-12</v>
      </c>
      <c r="K2852" s="52">
        <v>3.2500000000000002E-9</v>
      </c>
      <c r="L2852" s="52">
        <v>2.85E-8</v>
      </c>
      <c r="M2852" s="52">
        <v>2.4900000000000002E-7</v>
      </c>
      <c r="N2852" s="52">
        <v>6.4199999999999995E-7</v>
      </c>
    </row>
    <row r="2853" spans="1:14" x14ac:dyDescent="0.25">
      <c r="A2853" t="s">
        <v>187</v>
      </c>
      <c r="B2853" t="s">
        <v>188</v>
      </c>
      <c r="C2853" t="s">
        <v>189</v>
      </c>
      <c r="D2853" t="s">
        <v>190</v>
      </c>
      <c r="E2853">
        <v>2016</v>
      </c>
      <c r="F2853">
        <v>2016</v>
      </c>
      <c r="G2853" t="s">
        <v>138</v>
      </c>
      <c r="H2853" s="92" t="s">
        <v>292</v>
      </c>
      <c r="I2853" s="52">
        <v>0</v>
      </c>
      <c r="J2853" s="52">
        <v>1.1599999999999999E-12</v>
      </c>
      <c r="K2853" s="52">
        <v>7.0199999999999995E-10</v>
      </c>
      <c r="L2853" s="52">
        <v>6.5400000000000002E-9</v>
      </c>
      <c r="M2853" s="52">
        <v>6.6399999999999999E-8</v>
      </c>
      <c r="N2853" s="52">
        <v>1.5200000000000001E-7</v>
      </c>
    </row>
    <row r="2854" spans="1:14" x14ac:dyDescent="0.25">
      <c r="A2854" t="s">
        <v>187</v>
      </c>
      <c r="B2854" t="s">
        <v>188</v>
      </c>
      <c r="C2854" t="s">
        <v>189</v>
      </c>
      <c r="D2854" t="s">
        <v>190</v>
      </c>
      <c r="E2854">
        <v>2016</v>
      </c>
      <c r="F2854">
        <v>2016</v>
      </c>
      <c r="G2854" t="s">
        <v>138</v>
      </c>
      <c r="H2854" s="92" t="s">
        <v>293</v>
      </c>
      <c r="I2854" s="52">
        <v>0</v>
      </c>
      <c r="J2854" s="52">
        <v>4.5399999999999998E-13</v>
      </c>
      <c r="K2854" s="52">
        <v>2.3800000000000001E-10</v>
      </c>
      <c r="L2854" s="52">
        <v>2.8400000000000001E-9</v>
      </c>
      <c r="M2854" s="52">
        <v>2.44E-8</v>
      </c>
      <c r="N2854" s="52">
        <v>5.39E-8</v>
      </c>
    </row>
    <row r="2855" spans="1:14" x14ac:dyDescent="0.25">
      <c r="A2855" t="s">
        <v>187</v>
      </c>
      <c r="B2855" t="s">
        <v>188</v>
      </c>
      <c r="C2855" t="s">
        <v>189</v>
      </c>
      <c r="D2855" t="s">
        <v>190</v>
      </c>
      <c r="E2855">
        <v>2016</v>
      </c>
      <c r="F2855">
        <v>2016</v>
      </c>
      <c r="G2855" t="s">
        <v>138</v>
      </c>
      <c r="H2855" s="92" t="s">
        <v>294</v>
      </c>
      <c r="I2855" s="52">
        <v>0</v>
      </c>
      <c r="J2855" s="52">
        <v>2.3099999999999997E-13</v>
      </c>
      <c r="K2855" s="52">
        <v>8.6499999999999999E-11</v>
      </c>
      <c r="L2855" s="52">
        <v>1.38E-9</v>
      </c>
      <c r="M2855" s="52">
        <v>9.0099999999999993E-9</v>
      </c>
      <c r="N2855" s="52">
        <v>1.9700000000000001E-8</v>
      </c>
    </row>
    <row r="2856" spans="1:14" x14ac:dyDescent="0.25">
      <c r="A2856" t="s">
        <v>187</v>
      </c>
      <c r="B2856" t="s">
        <v>188</v>
      </c>
      <c r="C2856" t="s">
        <v>189</v>
      </c>
      <c r="D2856" t="s">
        <v>190</v>
      </c>
      <c r="E2856">
        <v>2018</v>
      </c>
      <c r="F2856">
        <v>2016</v>
      </c>
      <c r="G2856" t="s">
        <v>134</v>
      </c>
      <c r="H2856" s="92" t="s">
        <v>285</v>
      </c>
      <c r="I2856" s="74">
        <v>0</v>
      </c>
      <c r="J2856" s="74">
        <v>3.6299999999999999E-18</v>
      </c>
      <c r="K2856" s="74">
        <v>2.94E-12</v>
      </c>
      <c r="L2856" s="74">
        <v>2.1299999999999999E-10</v>
      </c>
      <c r="M2856" s="74">
        <v>3.9E-10</v>
      </c>
      <c r="N2856" s="74">
        <v>5.9700000000000001E-10</v>
      </c>
    </row>
    <row r="2857" spans="1:14" x14ac:dyDescent="0.25">
      <c r="A2857" t="s">
        <v>187</v>
      </c>
      <c r="B2857" t="s">
        <v>188</v>
      </c>
      <c r="C2857" t="s">
        <v>189</v>
      </c>
      <c r="D2857" t="s">
        <v>190</v>
      </c>
      <c r="E2857">
        <v>2018</v>
      </c>
      <c r="F2857">
        <v>2016</v>
      </c>
      <c r="G2857" t="s">
        <v>134</v>
      </c>
      <c r="H2857" s="92" t="s">
        <v>286</v>
      </c>
      <c r="I2857" s="74">
        <v>0</v>
      </c>
      <c r="J2857" s="74">
        <v>1.03E-13</v>
      </c>
      <c r="K2857" s="74">
        <v>4.5700000000000002E-10</v>
      </c>
      <c r="L2857" s="74">
        <v>2.1699999999999999E-8</v>
      </c>
      <c r="M2857" s="74">
        <v>3.8999999999999998E-8</v>
      </c>
      <c r="N2857" s="74">
        <v>3.15E-7</v>
      </c>
    </row>
    <row r="2858" spans="1:14" x14ac:dyDescent="0.25">
      <c r="A2858" t="s">
        <v>187</v>
      </c>
      <c r="B2858" t="s">
        <v>188</v>
      </c>
      <c r="C2858" t="s">
        <v>189</v>
      </c>
      <c r="D2858" t="s">
        <v>190</v>
      </c>
      <c r="E2858">
        <v>2018</v>
      </c>
      <c r="F2858">
        <v>2016</v>
      </c>
      <c r="G2858" t="s">
        <v>134</v>
      </c>
      <c r="H2858" s="92" t="s">
        <v>287</v>
      </c>
      <c r="I2858" s="74">
        <v>0</v>
      </c>
      <c r="J2858" s="74">
        <v>1.0700000000000001E-12</v>
      </c>
      <c r="K2858" s="74">
        <v>4.08E-9</v>
      </c>
      <c r="L2858" s="74">
        <v>6.3399999999999999E-8</v>
      </c>
      <c r="M2858" s="74">
        <v>2.7799999999999997E-7</v>
      </c>
      <c r="N2858" s="74">
        <v>2.6400000000000001E-6</v>
      </c>
    </row>
    <row r="2859" spans="1:14" x14ac:dyDescent="0.25">
      <c r="A2859" t="s">
        <v>187</v>
      </c>
      <c r="B2859" t="s">
        <v>188</v>
      </c>
      <c r="C2859" t="s">
        <v>189</v>
      </c>
      <c r="D2859" t="s">
        <v>190</v>
      </c>
      <c r="E2859">
        <v>2018</v>
      </c>
      <c r="F2859">
        <v>2016</v>
      </c>
      <c r="G2859" t="s">
        <v>134</v>
      </c>
      <c r="H2859" s="92" t="s">
        <v>288</v>
      </c>
      <c r="I2859" s="74">
        <v>0</v>
      </c>
      <c r="J2859" s="74">
        <v>2.9799999999999998E-12</v>
      </c>
      <c r="K2859" s="74">
        <v>9.3100000000000003E-9</v>
      </c>
      <c r="L2859" s="74">
        <v>2.23E-7</v>
      </c>
      <c r="M2859" s="74">
        <v>6.7599999999999997E-7</v>
      </c>
      <c r="N2859" s="74">
        <v>3.41E-6</v>
      </c>
    </row>
    <row r="2860" spans="1:14" x14ac:dyDescent="0.25">
      <c r="A2860" t="s">
        <v>187</v>
      </c>
      <c r="B2860" t="s">
        <v>188</v>
      </c>
      <c r="C2860" t="s">
        <v>189</v>
      </c>
      <c r="D2860" t="s">
        <v>190</v>
      </c>
      <c r="E2860">
        <v>2018</v>
      </c>
      <c r="F2860">
        <v>2016</v>
      </c>
      <c r="G2860" t="s">
        <v>134</v>
      </c>
      <c r="H2860" s="92" t="s">
        <v>289</v>
      </c>
      <c r="I2860" s="74">
        <v>0</v>
      </c>
      <c r="J2860" s="74">
        <v>1.0499999999999999E-11</v>
      </c>
      <c r="K2860" s="74">
        <v>2.4E-8</v>
      </c>
      <c r="L2860" s="74">
        <v>4.5999999999999999E-7</v>
      </c>
      <c r="M2860" s="74">
        <v>1.77E-6</v>
      </c>
      <c r="N2860" s="74">
        <v>5.4500000000000003E-6</v>
      </c>
    </row>
    <row r="2861" spans="1:14" x14ac:dyDescent="0.25">
      <c r="A2861" t="s">
        <v>187</v>
      </c>
      <c r="B2861" t="s">
        <v>188</v>
      </c>
      <c r="C2861" t="s">
        <v>189</v>
      </c>
      <c r="D2861" t="s">
        <v>190</v>
      </c>
      <c r="E2861">
        <v>2018</v>
      </c>
      <c r="F2861">
        <v>2016</v>
      </c>
      <c r="G2861" t="s">
        <v>134</v>
      </c>
      <c r="H2861" s="92" t="s">
        <v>290</v>
      </c>
      <c r="I2861" s="74">
        <v>0</v>
      </c>
      <c r="J2861" s="74">
        <v>3.5199999999999999E-12</v>
      </c>
      <c r="K2861" s="74">
        <v>3.9700000000000001E-9</v>
      </c>
      <c r="L2861" s="74">
        <v>3.2899999999999997E-8</v>
      </c>
      <c r="M2861" s="74">
        <v>2.6399999999999998E-7</v>
      </c>
      <c r="N2861" s="74">
        <v>1.4699999999999999E-6</v>
      </c>
    </row>
    <row r="2862" spans="1:14" x14ac:dyDescent="0.25">
      <c r="A2862" t="s">
        <v>187</v>
      </c>
      <c r="B2862" t="s">
        <v>188</v>
      </c>
      <c r="C2862" t="s">
        <v>189</v>
      </c>
      <c r="D2862" t="s">
        <v>190</v>
      </c>
      <c r="E2862">
        <v>2018</v>
      </c>
      <c r="F2862">
        <v>2016</v>
      </c>
      <c r="G2862" t="s">
        <v>134</v>
      </c>
      <c r="H2862" s="92" t="s">
        <v>291</v>
      </c>
      <c r="I2862" s="74">
        <v>0</v>
      </c>
      <c r="J2862" s="74">
        <v>1.8199999999999999E-12</v>
      </c>
      <c r="K2862" s="74">
        <v>1.62E-9</v>
      </c>
      <c r="L2862" s="74">
        <v>1.4300000000000001E-8</v>
      </c>
      <c r="M2862" s="74">
        <v>1.2499999999999999E-7</v>
      </c>
      <c r="N2862" s="74">
        <v>3.2099999999999998E-7</v>
      </c>
    </row>
    <row r="2863" spans="1:14" x14ac:dyDescent="0.25">
      <c r="A2863" t="s">
        <v>187</v>
      </c>
      <c r="B2863" t="s">
        <v>188</v>
      </c>
      <c r="C2863" t="s">
        <v>189</v>
      </c>
      <c r="D2863" t="s">
        <v>190</v>
      </c>
      <c r="E2863">
        <v>2018</v>
      </c>
      <c r="F2863">
        <v>2016</v>
      </c>
      <c r="G2863" t="s">
        <v>134</v>
      </c>
      <c r="H2863" s="92" t="s">
        <v>292</v>
      </c>
      <c r="I2863" s="74">
        <v>0</v>
      </c>
      <c r="J2863" s="74">
        <v>5.7799999999999996E-13</v>
      </c>
      <c r="K2863" s="74">
        <v>3.5099999999999998E-10</v>
      </c>
      <c r="L2863" s="74">
        <v>3.2700000000000001E-9</v>
      </c>
      <c r="M2863" s="74">
        <v>3.32E-8</v>
      </c>
      <c r="N2863" s="74">
        <v>7.5899999999999998E-8</v>
      </c>
    </row>
    <row r="2864" spans="1:14" x14ac:dyDescent="0.25">
      <c r="A2864" t="s">
        <v>187</v>
      </c>
      <c r="B2864" t="s">
        <v>188</v>
      </c>
      <c r="C2864" t="s">
        <v>189</v>
      </c>
      <c r="D2864" t="s">
        <v>190</v>
      </c>
      <c r="E2864">
        <v>2018</v>
      </c>
      <c r="F2864">
        <v>2016</v>
      </c>
      <c r="G2864" t="s">
        <v>134</v>
      </c>
      <c r="H2864" s="92" t="s">
        <v>293</v>
      </c>
      <c r="I2864" s="74">
        <v>0</v>
      </c>
      <c r="J2864" s="74">
        <v>2.2699999999999999E-13</v>
      </c>
      <c r="K2864" s="74">
        <v>1.19E-10</v>
      </c>
      <c r="L2864" s="74">
        <v>1.4200000000000001E-9</v>
      </c>
      <c r="M2864" s="74">
        <v>1.22E-8</v>
      </c>
      <c r="N2864" s="74">
        <v>2.6899999999999999E-8</v>
      </c>
    </row>
    <row r="2865" spans="1:14" x14ac:dyDescent="0.25">
      <c r="A2865" t="s">
        <v>187</v>
      </c>
      <c r="B2865" t="s">
        <v>188</v>
      </c>
      <c r="C2865" t="s">
        <v>189</v>
      </c>
      <c r="D2865" t="s">
        <v>190</v>
      </c>
      <c r="E2865">
        <v>2018</v>
      </c>
      <c r="F2865">
        <v>2016</v>
      </c>
      <c r="G2865" t="s">
        <v>134</v>
      </c>
      <c r="H2865" s="92" t="s">
        <v>294</v>
      </c>
      <c r="I2865" s="74">
        <v>0</v>
      </c>
      <c r="J2865" s="74">
        <v>1.1499999999999999E-13</v>
      </c>
      <c r="K2865" s="74">
        <v>4.3199999999999997E-11</v>
      </c>
      <c r="L2865" s="74">
        <v>6.89E-10</v>
      </c>
      <c r="M2865" s="74">
        <v>4.5100000000000003E-9</v>
      </c>
      <c r="N2865" s="74">
        <v>9.8600000000000003E-9</v>
      </c>
    </row>
    <row r="2866" spans="1:14" x14ac:dyDescent="0.25">
      <c r="A2866" t="s">
        <v>187</v>
      </c>
      <c r="B2866" t="s">
        <v>188</v>
      </c>
      <c r="C2866" t="s">
        <v>189</v>
      </c>
      <c r="D2866" t="s">
        <v>190</v>
      </c>
      <c r="E2866">
        <v>2018</v>
      </c>
      <c r="F2866">
        <v>2016</v>
      </c>
      <c r="G2866" t="s">
        <v>137</v>
      </c>
      <c r="H2866" s="92" t="s">
        <v>285</v>
      </c>
      <c r="I2866" s="52">
        <v>0</v>
      </c>
      <c r="J2866" s="52">
        <v>0</v>
      </c>
      <c r="K2866" s="52">
        <v>0</v>
      </c>
      <c r="L2866" s="52">
        <v>0</v>
      </c>
      <c r="M2866" s="52">
        <v>0</v>
      </c>
      <c r="N2866" s="52">
        <v>0</v>
      </c>
    </row>
    <row r="2867" spans="1:14" x14ac:dyDescent="0.25">
      <c r="A2867" t="s">
        <v>187</v>
      </c>
      <c r="B2867" t="s">
        <v>188</v>
      </c>
      <c r="C2867" t="s">
        <v>189</v>
      </c>
      <c r="D2867" t="s">
        <v>190</v>
      </c>
      <c r="E2867">
        <v>2018</v>
      </c>
      <c r="F2867">
        <v>2016</v>
      </c>
      <c r="G2867" t="s">
        <v>137</v>
      </c>
      <c r="H2867" s="92" t="s">
        <v>286</v>
      </c>
      <c r="I2867" s="52">
        <v>0</v>
      </c>
      <c r="J2867" s="52">
        <v>0</v>
      </c>
      <c r="K2867" s="52">
        <v>0</v>
      </c>
      <c r="L2867" s="52">
        <v>0</v>
      </c>
      <c r="M2867" s="52">
        <v>0</v>
      </c>
      <c r="N2867" s="52">
        <v>0</v>
      </c>
    </row>
    <row r="2868" spans="1:14" x14ac:dyDescent="0.25">
      <c r="A2868" t="s">
        <v>187</v>
      </c>
      <c r="B2868" t="s">
        <v>188</v>
      </c>
      <c r="C2868" t="s">
        <v>189</v>
      </c>
      <c r="D2868" t="s">
        <v>190</v>
      </c>
      <c r="E2868">
        <v>2018</v>
      </c>
      <c r="F2868">
        <v>2016</v>
      </c>
      <c r="G2868" t="s">
        <v>137</v>
      </c>
      <c r="H2868" s="92" t="s">
        <v>287</v>
      </c>
      <c r="I2868" s="52">
        <v>0</v>
      </c>
      <c r="J2868" s="52">
        <v>0</v>
      </c>
      <c r="K2868" s="52">
        <v>0</v>
      </c>
      <c r="L2868" s="52">
        <v>0</v>
      </c>
      <c r="M2868" s="52">
        <v>0</v>
      </c>
      <c r="N2868" s="52">
        <v>0</v>
      </c>
    </row>
    <row r="2869" spans="1:14" x14ac:dyDescent="0.25">
      <c r="A2869" t="s">
        <v>187</v>
      </c>
      <c r="B2869" t="s">
        <v>188</v>
      </c>
      <c r="C2869" t="s">
        <v>189</v>
      </c>
      <c r="D2869" t="s">
        <v>190</v>
      </c>
      <c r="E2869">
        <v>2018</v>
      </c>
      <c r="F2869">
        <v>2016</v>
      </c>
      <c r="G2869" t="s">
        <v>137</v>
      </c>
      <c r="H2869" s="92" t="s">
        <v>288</v>
      </c>
      <c r="I2869" s="52">
        <v>0</v>
      </c>
      <c r="J2869" s="52">
        <v>0</v>
      </c>
      <c r="K2869" s="52">
        <v>0</v>
      </c>
      <c r="L2869" s="52">
        <v>0</v>
      </c>
      <c r="M2869" s="52">
        <v>0</v>
      </c>
      <c r="N2869" s="52">
        <v>0</v>
      </c>
    </row>
    <row r="2870" spans="1:14" x14ac:dyDescent="0.25">
      <c r="A2870" t="s">
        <v>187</v>
      </c>
      <c r="B2870" t="s">
        <v>188</v>
      </c>
      <c r="C2870" t="s">
        <v>189</v>
      </c>
      <c r="D2870" t="s">
        <v>190</v>
      </c>
      <c r="E2870">
        <v>2018</v>
      </c>
      <c r="F2870">
        <v>2016</v>
      </c>
      <c r="G2870" t="s">
        <v>137</v>
      </c>
      <c r="H2870" s="92" t="s">
        <v>289</v>
      </c>
      <c r="I2870" s="52">
        <v>0</v>
      </c>
      <c r="J2870" s="52">
        <v>0</v>
      </c>
      <c r="K2870" s="52">
        <v>0</v>
      </c>
      <c r="L2870" s="52">
        <v>0</v>
      </c>
      <c r="M2870" s="52">
        <v>0</v>
      </c>
      <c r="N2870" s="52">
        <v>0</v>
      </c>
    </row>
    <row r="2871" spans="1:14" x14ac:dyDescent="0.25">
      <c r="A2871" t="s">
        <v>187</v>
      </c>
      <c r="B2871" t="s">
        <v>188</v>
      </c>
      <c r="C2871" t="s">
        <v>189</v>
      </c>
      <c r="D2871" t="s">
        <v>190</v>
      </c>
      <c r="E2871">
        <v>2018</v>
      </c>
      <c r="F2871">
        <v>2016</v>
      </c>
      <c r="G2871" t="s">
        <v>137</v>
      </c>
      <c r="H2871" s="92" t="s">
        <v>290</v>
      </c>
      <c r="I2871" s="52">
        <v>0</v>
      </c>
      <c r="J2871" s="52">
        <v>0</v>
      </c>
      <c r="K2871" s="52">
        <v>0</v>
      </c>
      <c r="L2871" s="52">
        <v>0</v>
      </c>
      <c r="M2871" s="52">
        <v>0</v>
      </c>
      <c r="N2871" s="52">
        <v>0</v>
      </c>
    </row>
    <row r="2872" spans="1:14" x14ac:dyDescent="0.25">
      <c r="A2872" t="s">
        <v>187</v>
      </c>
      <c r="B2872" t="s">
        <v>188</v>
      </c>
      <c r="C2872" t="s">
        <v>189</v>
      </c>
      <c r="D2872" t="s">
        <v>190</v>
      </c>
      <c r="E2872">
        <v>2018</v>
      </c>
      <c r="F2872">
        <v>2016</v>
      </c>
      <c r="G2872" t="s">
        <v>137</v>
      </c>
      <c r="H2872" s="92" t="s">
        <v>291</v>
      </c>
      <c r="I2872" s="52">
        <v>0</v>
      </c>
      <c r="J2872" s="52">
        <v>0</v>
      </c>
      <c r="K2872" s="52">
        <v>0</v>
      </c>
      <c r="L2872" s="52">
        <v>0</v>
      </c>
      <c r="M2872" s="52">
        <v>0</v>
      </c>
      <c r="N2872" s="52">
        <v>0</v>
      </c>
    </row>
    <row r="2873" spans="1:14" x14ac:dyDescent="0.25">
      <c r="A2873" t="s">
        <v>187</v>
      </c>
      <c r="B2873" t="s">
        <v>188</v>
      </c>
      <c r="C2873" t="s">
        <v>189</v>
      </c>
      <c r="D2873" t="s">
        <v>190</v>
      </c>
      <c r="E2873">
        <v>2018</v>
      </c>
      <c r="F2873">
        <v>2016</v>
      </c>
      <c r="G2873" t="s">
        <v>137</v>
      </c>
      <c r="H2873" s="92" t="s">
        <v>292</v>
      </c>
      <c r="I2873" s="52">
        <v>0</v>
      </c>
      <c r="J2873" s="52">
        <v>0</v>
      </c>
      <c r="K2873" s="52">
        <v>0</v>
      </c>
      <c r="L2873" s="52">
        <v>0</v>
      </c>
      <c r="M2873" s="52">
        <v>0</v>
      </c>
      <c r="N2873" s="52">
        <v>0</v>
      </c>
    </row>
    <row r="2874" spans="1:14" x14ac:dyDescent="0.25">
      <c r="A2874" t="s">
        <v>187</v>
      </c>
      <c r="B2874" t="s">
        <v>188</v>
      </c>
      <c r="C2874" t="s">
        <v>189</v>
      </c>
      <c r="D2874" t="s">
        <v>190</v>
      </c>
      <c r="E2874">
        <v>2018</v>
      </c>
      <c r="F2874">
        <v>2016</v>
      </c>
      <c r="G2874" t="s">
        <v>137</v>
      </c>
      <c r="H2874" s="92" t="s">
        <v>293</v>
      </c>
      <c r="I2874" s="52">
        <v>0</v>
      </c>
      <c r="J2874" s="52">
        <v>0</v>
      </c>
      <c r="K2874" s="52">
        <v>0</v>
      </c>
      <c r="L2874" s="52">
        <v>0</v>
      </c>
      <c r="M2874" s="52">
        <v>0</v>
      </c>
      <c r="N2874" s="52">
        <v>0</v>
      </c>
    </row>
    <row r="2875" spans="1:14" x14ac:dyDescent="0.25">
      <c r="A2875" t="s">
        <v>187</v>
      </c>
      <c r="B2875" t="s">
        <v>188</v>
      </c>
      <c r="C2875" t="s">
        <v>189</v>
      </c>
      <c r="D2875" t="s">
        <v>190</v>
      </c>
      <c r="E2875">
        <v>2018</v>
      </c>
      <c r="F2875">
        <v>2016</v>
      </c>
      <c r="G2875" t="s">
        <v>137</v>
      </c>
      <c r="H2875" s="92" t="s">
        <v>294</v>
      </c>
      <c r="I2875" s="52">
        <v>0</v>
      </c>
      <c r="J2875" s="52">
        <v>0</v>
      </c>
      <c r="K2875" s="52">
        <v>0</v>
      </c>
      <c r="L2875" s="52">
        <v>0</v>
      </c>
      <c r="M2875" s="52">
        <v>0</v>
      </c>
      <c r="N2875" s="52">
        <v>0</v>
      </c>
    </row>
    <row r="2876" spans="1:14" x14ac:dyDescent="0.25">
      <c r="A2876" t="s">
        <v>187</v>
      </c>
      <c r="B2876" t="s">
        <v>188</v>
      </c>
      <c r="C2876" t="s">
        <v>189</v>
      </c>
      <c r="D2876" t="s">
        <v>190</v>
      </c>
      <c r="E2876">
        <v>2018</v>
      </c>
      <c r="F2876">
        <v>2016</v>
      </c>
      <c r="G2876" t="s">
        <v>138</v>
      </c>
      <c r="H2876" s="92" t="s">
        <v>285</v>
      </c>
      <c r="I2876" s="52">
        <v>0</v>
      </c>
      <c r="J2876" s="52">
        <v>3.6299999999999999E-18</v>
      </c>
      <c r="K2876" s="52">
        <v>2.94E-12</v>
      </c>
      <c r="L2876" s="52">
        <v>2.1299999999999999E-10</v>
      </c>
      <c r="M2876" s="52">
        <v>3.9E-10</v>
      </c>
      <c r="N2876" s="52">
        <v>5.9700000000000001E-10</v>
      </c>
    </row>
    <row r="2877" spans="1:14" x14ac:dyDescent="0.25">
      <c r="A2877" t="s">
        <v>187</v>
      </c>
      <c r="B2877" t="s">
        <v>188</v>
      </c>
      <c r="C2877" t="s">
        <v>189</v>
      </c>
      <c r="D2877" t="s">
        <v>190</v>
      </c>
      <c r="E2877">
        <v>2018</v>
      </c>
      <c r="F2877">
        <v>2016</v>
      </c>
      <c r="G2877" t="s">
        <v>138</v>
      </c>
      <c r="H2877" s="92" t="s">
        <v>286</v>
      </c>
      <c r="I2877" s="52">
        <v>0</v>
      </c>
      <c r="J2877" s="52">
        <v>1.03E-13</v>
      </c>
      <c r="K2877" s="52">
        <v>4.5700000000000002E-10</v>
      </c>
      <c r="L2877" s="52">
        <v>2.1699999999999999E-8</v>
      </c>
      <c r="M2877" s="52">
        <v>3.8999999999999998E-8</v>
      </c>
      <c r="N2877" s="52">
        <v>3.15E-7</v>
      </c>
    </row>
    <row r="2878" spans="1:14" x14ac:dyDescent="0.25">
      <c r="A2878" t="s">
        <v>187</v>
      </c>
      <c r="B2878" t="s">
        <v>188</v>
      </c>
      <c r="C2878" t="s">
        <v>189</v>
      </c>
      <c r="D2878" t="s">
        <v>190</v>
      </c>
      <c r="E2878">
        <v>2018</v>
      </c>
      <c r="F2878">
        <v>2016</v>
      </c>
      <c r="G2878" t="s">
        <v>138</v>
      </c>
      <c r="H2878" s="92" t="s">
        <v>287</v>
      </c>
      <c r="I2878" s="52">
        <v>0</v>
      </c>
      <c r="J2878" s="52">
        <v>1.0700000000000001E-12</v>
      </c>
      <c r="K2878" s="52">
        <v>4.08E-9</v>
      </c>
      <c r="L2878" s="52">
        <v>6.3399999999999999E-8</v>
      </c>
      <c r="M2878" s="52">
        <v>2.7799999999999997E-7</v>
      </c>
      <c r="N2878" s="52">
        <v>2.6400000000000001E-6</v>
      </c>
    </row>
    <row r="2879" spans="1:14" x14ac:dyDescent="0.25">
      <c r="A2879" t="s">
        <v>187</v>
      </c>
      <c r="B2879" t="s">
        <v>188</v>
      </c>
      <c r="C2879" t="s">
        <v>189</v>
      </c>
      <c r="D2879" t="s">
        <v>190</v>
      </c>
      <c r="E2879">
        <v>2018</v>
      </c>
      <c r="F2879">
        <v>2016</v>
      </c>
      <c r="G2879" t="s">
        <v>138</v>
      </c>
      <c r="H2879" s="92" t="s">
        <v>288</v>
      </c>
      <c r="I2879" s="52">
        <v>0</v>
      </c>
      <c r="J2879" s="52">
        <v>2.9799999999999998E-12</v>
      </c>
      <c r="K2879" s="52">
        <v>9.3100000000000003E-9</v>
      </c>
      <c r="L2879" s="52">
        <v>2.23E-7</v>
      </c>
      <c r="M2879" s="52">
        <v>6.7599999999999997E-7</v>
      </c>
      <c r="N2879" s="52">
        <v>3.41E-6</v>
      </c>
    </row>
    <row r="2880" spans="1:14" x14ac:dyDescent="0.25">
      <c r="A2880" t="s">
        <v>187</v>
      </c>
      <c r="B2880" t="s">
        <v>188</v>
      </c>
      <c r="C2880" t="s">
        <v>189</v>
      </c>
      <c r="D2880" t="s">
        <v>190</v>
      </c>
      <c r="E2880">
        <v>2018</v>
      </c>
      <c r="F2880">
        <v>2016</v>
      </c>
      <c r="G2880" t="s">
        <v>138</v>
      </c>
      <c r="H2880" s="92" t="s">
        <v>289</v>
      </c>
      <c r="I2880" s="52">
        <v>0</v>
      </c>
      <c r="J2880" s="52">
        <v>1.0499999999999999E-11</v>
      </c>
      <c r="K2880" s="52">
        <v>2.4E-8</v>
      </c>
      <c r="L2880" s="52">
        <v>4.5999999999999999E-7</v>
      </c>
      <c r="M2880" s="52">
        <v>1.77E-6</v>
      </c>
      <c r="N2880" s="52">
        <v>5.4500000000000003E-6</v>
      </c>
    </row>
    <row r="2881" spans="1:14" x14ac:dyDescent="0.25">
      <c r="A2881" t="s">
        <v>187</v>
      </c>
      <c r="B2881" t="s">
        <v>188</v>
      </c>
      <c r="C2881" t="s">
        <v>189</v>
      </c>
      <c r="D2881" t="s">
        <v>190</v>
      </c>
      <c r="E2881">
        <v>2018</v>
      </c>
      <c r="F2881">
        <v>2016</v>
      </c>
      <c r="G2881" t="s">
        <v>138</v>
      </c>
      <c r="H2881" s="92" t="s">
        <v>290</v>
      </c>
      <c r="I2881" s="52">
        <v>0</v>
      </c>
      <c r="J2881" s="52">
        <v>3.5199999999999999E-12</v>
      </c>
      <c r="K2881" s="52">
        <v>3.9700000000000001E-9</v>
      </c>
      <c r="L2881" s="52">
        <v>3.2899999999999997E-8</v>
      </c>
      <c r="M2881" s="52">
        <v>2.6399999999999998E-7</v>
      </c>
      <c r="N2881" s="52">
        <v>1.4699999999999999E-6</v>
      </c>
    </row>
    <row r="2882" spans="1:14" x14ac:dyDescent="0.25">
      <c r="A2882" t="s">
        <v>187</v>
      </c>
      <c r="B2882" t="s">
        <v>188</v>
      </c>
      <c r="C2882" t="s">
        <v>189</v>
      </c>
      <c r="D2882" t="s">
        <v>190</v>
      </c>
      <c r="E2882">
        <v>2018</v>
      </c>
      <c r="F2882">
        <v>2016</v>
      </c>
      <c r="G2882" t="s">
        <v>138</v>
      </c>
      <c r="H2882" s="92" t="s">
        <v>291</v>
      </c>
      <c r="I2882" s="52">
        <v>0</v>
      </c>
      <c r="J2882" s="52">
        <v>1.8199999999999999E-12</v>
      </c>
      <c r="K2882" s="52">
        <v>1.62E-9</v>
      </c>
      <c r="L2882" s="52">
        <v>1.4300000000000001E-8</v>
      </c>
      <c r="M2882" s="52">
        <v>1.2499999999999999E-7</v>
      </c>
      <c r="N2882" s="52">
        <v>3.2099999999999998E-7</v>
      </c>
    </row>
    <row r="2883" spans="1:14" x14ac:dyDescent="0.25">
      <c r="A2883" t="s">
        <v>187</v>
      </c>
      <c r="B2883" t="s">
        <v>188</v>
      </c>
      <c r="C2883" t="s">
        <v>189</v>
      </c>
      <c r="D2883" t="s">
        <v>190</v>
      </c>
      <c r="E2883">
        <v>2018</v>
      </c>
      <c r="F2883">
        <v>2016</v>
      </c>
      <c r="G2883" t="s">
        <v>138</v>
      </c>
      <c r="H2883" s="92" t="s">
        <v>292</v>
      </c>
      <c r="I2883" s="52">
        <v>0</v>
      </c>
      <c r="J2883" s="52">
        <v>5.7799999999999996E-13</v>
      </c>
      <c r="K2883" s="52">
        <v>3.5099999999999998E-10</v>
      </c>
      <c r="L2883" s="52">
        <v>3.2700000000000001E-9</v>
      </c>
      <c r="M2883" s="52">
        <v>3.32E-8</v>
      </c>
      <c r="N2883" s="52">
        <v>7.5899999999999998E-8</v>
      </c>
    </row>
    <row r="2884" spans="1:14" x14ac:dyDescent="0.25">
      <c r="A2884" t="s">
        <v>187</v>
      </c>
      <c r="B2884" t="s">
        <v>188</v>
      </c>
      <c r="C2884" t="s">
        <v>189</v>
      </c>
      <c r="D2884" t="s">
        <v>190</v>
      </c>
      <c r="E2884">
        <v>2018</v>
      </c>
      <c r="F2884">
        <v>2016</v>
      </c>
      <c r="G2884" t="s">
        <v>138</v>
      </c>
      <c r="H2884" s="92" t="s">
        <v>293</v>
      </c>
      <c r="I2884" s="52">
        <v>0</v>
      </c>
      <c r="J2884" s="52">
        <v>2.2699999999999999E-13</v>
      </c>
      <c r="K2884" s="52">
        <v>1.19E-10</v>
      </c>
      <c r="L2884" s="52">
        <v>1.4200000000000001E-9</v>
      </c>
      <c r="M2884" s="52">
        <v>1.22E-8</v>
      </c>
      <c r="N2884" s="52">
        <v>2.6899999999999999E-8</v>
      </c>
    </row>
    <row r="2885" spans="1:14" x14ac:dyDescent="0.25">
      <c r="A2885" t="s">
        <v>187</v>
      </c>
      <c r="B2885" t="s">
        <v>188</v>
      </c>
      <c r="C2885" t="s">
        <v>189</v>
      </c>
      <c r="D2885" t="s">
        <v>190</v>
      </c>
      <c r="E2885">
        <v>2018</v>
      </c>
      <c r="F2885">
        <v>2016</v>
      </c>
      <c r="G2885" t="s">
        <v>138</v>
      </c>
      <c r="H2885" s="92" t="s">
        <v>294</v>
      </c>
      <c r="I2885" s="52">
        <v>0</v>
      </c>
      <c r="J2885" s="52">
        <v>1.1499999999999999E-13</v>
      </c>
      <c r="K2885" s="52">
        <v>4.3199999999999997E-11</v>
      </c>
      <c r="L2885" s="52">
        <v>6.89E-10</v>
      </c>
      <c r="M2885" s="52">
        <v>4.5100000000000003E-9</v>
      </c>
      <c r="N2885" s="52">
        <v>9.8600000000000003E-9</v>
      </c>
    </row>
    <row r="2886" spans="1:14" x14ac:dyDescent="0.25">
      <c r="A2886" t="s">
        <v>187</v>
      </c>
      <c r="B2886" t="s">
        <v>188</v>
      </c>
      <c r="C2886" t="s">
        <v>189</v>
      </c>
      <c r="D2886" t="s">
        <v>190</v>
      </c>
      <c r="E2886">
        <v>2019</v>
      </c>
      <c r="F2886">
        <v>2019</v>
      </c>
      <c r="G2886" t="s">
        <v>134</v>
      </c>
      <c r="H2886" s="92" t="s">
        <v>285</v>
      </c>
      <c r="I2886" s="74">
        <v>0</v>
      </c>
      <c r="J2886" s="74">
        <v>3.5E-12</v>
      </c>
      <c r="K2886" s="74">
        <v>1.4999999999999999E-7</v>
      </c>
      <c r="L2886" s="74">
        <v>2.74E-6</v>
      </c>
      <c r="M2886" s="74">
        <v>8.9700000000000005E-6</v>
      </c>
      <c r="N2886" s="74">
        <v>1.3200000000000001E-5</v>
      </c>
    </row>
    <row r="2887" spans="1:14" x14ac:dyDescent="0.25">
      <c r="A2887" t="s">
        <v>187</v>
      </c>
      <c r="B2887" t="s">
        <v>188</v>
      </c>
      <c r="C2887" t="s">
        <v>189</v>
      </c>
      <c r="D2887" t="s">
        <v>190</v>
      </c>
      <c r="E2887">
        <v>2019</v>
      </c>
      <c r="F2887">
        <v>2019</v>
      </c>
      <c r="G2887" t="s">
        <v>134</v>
      </c>
      <c r="H2887" s="92" t="s">
        <v>286</v>
      </c>
      <c r="I2887" s="74">
        <v>0</v>
      </c>
      <c r="J2887" s="74">
        <v>7.5699999999999994E-12</v>
      </c>
      <c r="K2887" s="74">
        <v>1.3E-7</v>
      </c>
      <c r="L2887" s="74">
        <v>1.15E-6</v>
      </c>
      <c r="M2887" s="74">
        <v>8.0199999999999994E-6</v>
      </c>
      <c r="N2887" s="74">
        <v>1.4E-5</v>
      </c>
    </row>
    <row r="2888" spans="1:14" x14ac:dyDescent="0.25">
      <c r="A2888" t="s">
        <v>187</v>
      </c>
      <c r="B2888" t="s">
        <v>188</v>
      </c>
      <c r="C2888" t="s">
        <v>189</v>
      </c>
      <c r="D2888" t="s">
        <v>190</v>
      </c>
      <c r="E2888">
        <v>2019</v>
      </c>
      <c r="F2888">
        <v>2019</v>
      </c>
      <c r="G2888" t="s">
        <v>134</v>
      </c>
      <c r="H2888" s="92" t="s">
        <v>287</v>
      </c>
      <c r="I2888" s="74">
        <v>0</v>
      </c>
      <c r="J2888" s="74">
        <v>2.6499999999999999E-11</v>
      </c>
      <c r="K2888" s="74">
        <v>7.8400000000000001E-8</v>
      </c>
      <c r="L2888" s="74">
        <v>6.0299999999999999E-7</v>
      </c>
      <c r="M2888" s="74">
        <v>4.5399999999999997E-6</v>
      </c>
      <c r="N2888" s="74">
        <v>1.01E-5</v>
      </c>
    </row>
    <row r="2889" spans="1:14" x14ac:dyDescent="0.25">
      <c r="A2889" t="s">
        <v>187</v>
      </c>
      <c r="B2889" t="s">
        <v>188</v>
      </c>
      <c r="C2889" t="s">
        <v>189</v>
      </c>
      <c r="D2889" t="s">
        <v>190</v>
      </c>
      <c r="E2889">
        <v>2019</v>
      </c>
      <c r="F2889">
        <v>2019</v>
      </c>
      <c r="G2889" t="s">
        <v>134</v>
      </c>
      <c r="H2889" s="92" t="s">
        <v>288</v>
      </c>
      <c r="I2889" s="74">
        <v>0</v>
      </c>
      <c r="J2889" s="74">
        <v>4.4900000000000001E-11</v>
      </c>
      <c r="K2889" s="74">
        <v>5.3300000000000001E-8</v>
      </c>
      <c r="L2889" s="74">
        <v>5.0100000000000005E-7</v>
      </c>
      <c r="M2889" s="74">
        <v>3.5499999999999999E-6</v>
      </c>
      <c r="N2889" s="74">
        <v>6.5699999999999998E-6</v>
      </c>
    </row>
    <row r="2890" spans="1:14" x14ac:dyDescent="0.25">
      <c r="A2890" t="s">
        <v>187</v>
      </c>
      <c r="B2890" t="s">
        <v>188</v>
      </c>
      <c r="C2890" t="s">
        <v>189</v>
      </c>
      <c r="D2890" t="s">
        <v>190</v>
      </c>
      <c r="E2890">
        <v>2019</v>
      </c>
      <c r="F2890">
        <v>2019</v>
      </c>
      <c r="G2890" t="s">
        <v>134</v>
      </c>
      <c r="H2890" s="92" t="s">
        <v>289</v>
      </c>
      <c r="I2890" s="74">
        <v>0</v>
      </c>
      <c r="J2890" s="74">
        <v>6.2399999999999999E-11</v>
      </c>
      <c r="K2890" s="74">
        <v>4.3100000000000002E-8</v>
      </c>
      <c r="L2890" s="74">
        <v>5.75E-7</v>
      </c>
      <c r="M2890" s="74">
        <v>3.2100000000000002E-6</v>
      </c>
      <c r="N2890" s="74">
        <v>6.4699999999999999E-6</v>
      </c>
    </row>
    <row r="2891" spans="1:14" x14ac:dyDescent="0.25">
      <c r="A2891" t="s">
        <v>187</v>
      </c>
      <c r="B2891" t="s">
        <v>188</v>
      </c>
      <c r="C2891" t="s">
        <v>189</v>
      </c>
      <c r="D2891" t="s">
        <v>190</v>
      </c>
      <c r="E2891">
        <v>2019</v>
      </c>
      <c r="F2891">
        <v>2019</v>
      </c>
      <c r="G2891" t="s">
        <v>134</v>
      </c>
      <c r="H2891" s="92" t="s">
        <v>290</v>
      </c>
      <c r="I2891" s="74">
        <v>0</v>
      </c>
      <c r="J2891" s="74">
        <v>1.36E-11</v>
      </c>
      <c r="K2891" s="74">
        <v>5.5500000000000001E-9</v>
      </c>
      <c r="L2891" s="74">
        <v>3.6699999999999998E-8</v>
      </c>
      <c r="M2891" s="74">
        <v>3.39E-7</v>
      </c>
      <c r="N2891" s="74">
        <v>1.6500000000000001E-6</v>
      </c>
    </row>
    <row r="2892" spans="1:14" x14ac:dyDescent="0.25">
      <c r="A2892" t="s">
        <v>187</v>
      </c>
      <c r="B2892" t="s">
        <v>188</v>
      </c>
      <c r="C2892" t="s">
        <v>189</v>
      </c>
      <c r="D2892" t="s">
        <v>190</v>
      </c>
      <c r="E2892">
        <v>2019</v>
      </c>
      <c r="F2892">
        <v>2019</v>
      </c>
      <c r="G2892" t="s">
        <v>134</v>
      </c>
      <c r="H2892" s="92" t="s">
        <v>291</v>
      </c>
      <c r="I2892" s="74">
        <v>0</v>
      </c>
      <c r="J2892" s="74">
        <v>6.69E-12</v>
      </c>
      <c r="K2892" s="74">
        <v>2.2999999999999999E-9</v>
      </c>
      <c r="L2892" s="74">
        <v>1.63E-8</v>
      </c>
      <c r="M2892" s="74">
        <v>1.8E-7</v>
      </c>
      <c r="N2892" s="74">
        <v>3.77E-7</v>
      </c>
    </row>
    <row r="2893" spans="1:14" x14ac:dyDescent="0.25">
      <c r="A2893" t="s">
        <v>187</v>
      </c>
      <c r="B2893" t="s">
        <v>188</v>
      </c>
      <c r="C2893" t="s">
        <v>189</v>
      </c>
      <c r="D2893" t="s">
        <v>190</v>
      </c>
      <c r="E2893">
        <v>2019</v>
      </c>
      <c r="F2893">
        <v>2019</v>
      </c>
      <c r="G2893" t="s">
        <v>134</v>
      </c>
      <c r="H2893" s="92" t="s">
        <v>292</v>
      </c>
      <c r="I2893" s="74">
        <v>0</v>
      </c>
      <c r="J2893" s="74">
        <v>1.8199999999999999E-12</v>
      </c>
      <c r="K2893" s="74">
        <v>4.9299999999999995E-10</v>
      </c>
      <c r="L2893" s="74">
        <v>3.5699999999999999E-9</v>
      </c>
      <c r="M2893" s="74">
        <v>4.9399999999999999E-8</v>
      </c>
      <c r="N2893" s="74">
        <v>1.01E-7</v>
      </c>
    </row>
    <row r="2894" spans="1:14" x14ac:dyDescent="0.25">
      <c r="A2894" t="s">
        <v>187</v>
      </c>
      <c r="B2894" t="s">
        <v>188</v>
      </c>
      <c r="C2894" t="s">
        <v>189</v>
      </c>
      <c r="D2894" t="s">
        <v>190</v>
      </c>
      <c r="E2894">
        <v>2019</v>
      </c>
      <c r="F2894">
        <v>2019</v>
      </c>
      <c r="G2894" t="s">
        <v>134</v>
      </c>
      <c r="H2894" s="92" t="s">
        <v>293</v>
      </c>
      <c r="I2894" s="74">
        <v>0</v>
      </c>
      <c r="J2894" s="74">
        <v>8.1199999999999997E-13</v>
      </c>
      <c r="K2894" s="74">
        <v>1.65E-10</v>
      </c>
      <c r="L2894" s="74">
        <v>1.4800000000000001E-9</v>
      </c>
      <c r="M2894" s="74">
        <v>1.6800000000000002E-8</v>
      </c>
      <c r="N2894" s="74">
        <v>3.8799999999999997E-8</v>
      </c>
    </row>
    <row r="2895" spans="1:14" x14ac:dyDescent="0.25">
      <c r="A2895" t="s">
        <v>187</v>
      </c>
      <c r="B2895" t="s">
        <v>188</v>
      </c>
      <c r="C2895" t="s">
        <v>189</v>
      </c>
      <c r="D2895" t="s">
        <v>190</v>
      </c>
      <c r="E2895">
        <v>2019</v>
      </c>
      <c r="F2895">
        <v>2019</v>
      </c>
      <c r="G2895" t="s">
        <v>134</v>
      </c>
      <c r="H2895" s="92" t="s">
        <v>294</v>
      </c>
      <c r="I2895" s="74">
        <v>0</v>
      </c>
      <c r="J2895" s="74">
        <v>3.6999999999999999E-13</v>
      </c>
      <c r="K2895" s="74">
        <v>5.4899999999999999E-11</v>
      </c>
      <c r="L2895" s="74">
        <v>6.9799999999999997E-10</v>
      </c>
      <c r="M2895" s="74">
        <v>5.7500000000000002E-9</v>
      </c>
      <c r="N2895" s="74">
        <v>1.4500000000000001E-8</v>
      </c>
    </row>
    <row r="2896" spans="1:14" x14ac:dyDescent="0.25">
      <c r="A2896" t="s">
        <v>187</v>
      </c>
      <c r="B2896" t="s">
        <v>188</v>
      </c>
      <c r="C2896" t="s">
        <v>189</v>
      </c>
      <c r="D2896" t="s">
        <v>190</v>
      </c>
      <c r="E2896">
        <v>2019</v>
      </c>
      <c r="F2896">
        <v>2019</v>
      </c>
      <c r="G2896" t="s">
        <v>137</v>
      </c>
      <c r="H2896" s="92" t="s">
        <v>285</v>
      </c>
      <c r="I2896" s="52">
        <v>0</v>
      </c>
      <c r="J2896" s="52">
        <v>3.3500000000000001E-12</v>
      </c>
      <c r="K2896" s="52">
        <v>1.4999999999999999E-7</v>
      </c>
      <c r="L2896" s="52">
        <v>2.74E-6</v>
      </c>
      <c r="M2896" s="52">
        <v>8.9700000000000005E-6</v>
      </c>
      <c r="N2896" s="52">
        <v>1.3200000000000001E-5</v>
      </c>
    </row>
    <row r="2897" spans="1:14" x14ac:dyDescent="0.25">
      <c r="A2897" t="s">
        <v>187</v>
      </c>
      <c r="B2897" t="s">
        <v>188</v>
      </c>
      <c r="C2897" t="s">
        <v>189</v>
      </c>
      <c r="D2897" t="s">
        <v>190</v>
      </c>
      <c r="E2897">
        <v>2019</v>
      </c>
      <c r="F2897">
        <v>2019</v>
      </c>
      <c r="G2897" t="s">
        <v>137</v>
      </c>
      <c r="H2897" s="92" t="s">
        <v>286</v>
      </c>
      <c r="I2897" s="52">
        <v>0</v>
      </c>
      <c r="J2897" s="52">
        <v>9.1200000000000005E-14</v>
      </c>
      <c r="K2897" s="52">
        <v>1.3E-7</v>
      </c>
      <c r="L2897" s="52">
        <v>1.13E-6</v>
      </c>
      <c r="M2897" s="52">
        <v>7.9799999999999998E-6</v>
      </c>
      <c r="N2897" s="52">
        <v>1.3900000000000001E-5</v>
      </c>
    </row>
    <row r="2898" spans="1:14" x14ac:dyDescent="0.25">
      <c r="A2898" t="s">
        <v>187</v>
      </c>
      <c r="B2898" t="s">
        <v>188</v>
      </c>
      <c r="C2898" t="s">
        <v>189</v>
      </c>
      <c r="D2898" t="s">
        <v>190</v>
      </c>
      <c r="E2898">
        <v>2019</v>
      </c>
      <c r="F2898">
        <v>2019</v>
      </c>
      <c r="G2898" t="s">
        <v>137</v>
      </c>
      <c r="H2898" s="92" t="s">
        <v>287</v>
      </c>
      <c r="I2898" s="52">
        <v>0</v>
      </c>
      <c r="J2898" s="52">
        <v>4.2299999999999997E-15</v>
      </c>
      <c r="K2898" s="52">
        <v>7.3799999999999999E-8</v>
      </c>
      <c r="L2898" s="52">
        <v>5.7000000000000005E-7</v>
      </c>
      <c r="M2898" s="52">
        <v>4.1200000000000004E-6</v>
      </c>
      <c r="N2898" s="52">
        <v>9.9599999999999995E-6</v>
      </c>
    </row>
    <row r="2899" spans="1:14" x14ac:dyDescent="0.25">
      <c r="A2899" t="s">
        <v>187</v>
      </c>
      <c r="B2899" t="s">
        <v>188</v>
      </c>
      <c r="C2899" t="s">
        <v>189</v>
      </c>
      <c r="D2899" t="s">
        <v>190</v>
      </c>
      <c r="E2899">
        <v>2019</v>
      </c>
      <c r="F2899">
        <v>2019</v>
      </c>
      <c r="G2899" t="s">
        <v>137</v>
      </c>
      <c r="H2899" s="92" t="s">
        <v>288</v>
      </c>
      <c r="I2899" s="52">
        <v>0</v>
      </c>
      <c r="J2899" s="52">
        <v>0</v>
      </c>
      <c r="K2899" s="52">
        <v>4.4600000000000002E-8</v>
      </c>
      <c r="L2899" s="52">
        <v>2.8099999999999999E-7</v>
      </c>
      <c r="M2899" s="52">
        <v>2.7499999999999999E-6</v>
      </c>
      <c r="N2899" s="52">
        <v>5.3399999999999997E-6</v>
      </c>
    </row>
    <row r="2900" spans="1:14" x14ac:dyDescent="0.25">
      <c r="A2900" t="s">
        <v>187</v>
      </c>
      <c r="B2900" t="s">
        <v>188</v>
      </c>
      <c r="C2900" t="s">
        <v>189</v>
      </c>
      <c r="D2900" t="s">
        <v>190</v>
      </c>
      <c r="E2900">
        <v>2019</v>
      </c>
      <c r="F2900">
        <v>2019</v>
      </c>
      <c r="G2900" t="s">
        <v>137</v>
      </c>
      <c r="H2900" s="92" t="s">
        <v>289</v>
      </c>
      <c r="I2900" s="52">
        <v>0</v>
      </c>
      <c r="J2900" s="52">
        <v>0</v>
      </c>
      <c r="K2900" s="52">
        <v>1.74E-8</v>
      </c>
      <c r="L2900" s="52">
        <v>7.8499999999999995E-8</v>
      </c>
      <c r="M2900" s="52">
        <v>1.06E-6</v>
      </c>
      <c r="N2900" s="52">
        <v>2.21E-6</v>
      </c>
    </row>
    <row r="2901" spans="1:14" x14ac:dyDescent="0.25">
      <c r="A2901" t="s">
        <v>187</v>
      </c>
      <c r="B2901" t="s">
        <v>188</v>
      </c>
      <c r="C2901" t="s">
        <v>189</v>
      </c>
      <c r="D2901" t="s">
        <v>190</v>
      </c>
      <c r="E2901">
        <v>2019</v>
      </c>
      <c r="F2901">
        <v>2019</v>
      </c>
      <c r="G2901" t="s">
        <v>137</v>
      </c>
      <c r="H2901" s="92" t="s">
        <v>290</v>
      </c>
      <c r="I2901" s="52">
        <v>0</v>
      </c>
      <c r="J2901" s="52">
        <v>0</v>
      </c>
      <c r="K2901" s="52">
        <v>5.1599999999999998E-10</v>
      </c>
      <c r="L2901" s="52">
        <v>4.5599999999999998E-10</v>
      </c>
      <c r="M2901" s="52">
        <v>2.4699999999999999E-8</v>
      </c>
      <c r="N2901" s="52">
        <v>1.7700000000000001E-7</v>
      </c>
    </row>
    <row r="2902" spans="1:14" x14ac:dyDescent="0.25">
      <c r="A2902" t="s">
        <v>187</v>
      </c>
      <c r="B2902" t="s">
        <v>188</v>
      </c>
      <c r="C2902" t="s">
        <v>189</v>
      </c>
      <c r="D2902" t="s">
        <v>190</v>
      </c>
      <c r="E2902">
        <v>2019</v>
      </c>
      <c r="F2902">
        <v>2019</v>
      </c>
      <c r="G2902" t="s">
        <v>137</v>
      </c>
      <c r="H2902" s="92" t="s">
        <v>291</v>
      </c>
      <c r="I2902" s="52">
        <v>0</v>
      </c>
      <c r="J2902" s="52">
        <v>0</v>
      </c>
      <c r="K2902" s="52">
        <v>1.73E-10</v>
      </c>
      <c r="L2902" s="52">
        <v>1.87E-10</v>
      </c>
      <c r="M2902" s="52">
        <v>1.4100000000000001E-8</v>
      </c>
      <c r="N2902" s="52">
        <v>3.3099999999999999E-8</v>
      </c>
    </row>
    <row r="2903" spans="1:14" x14ac:dyDescent="0.25">
      <c r="A2903" t="s">
        <v>187</v>
      </c>
      <c r="B2903" t="s">
        <v>188</v>
      </c>
      <c r="C2903" t="s">
        <v>189</v>
      </c>
      <c r="D2903" t="s">
        <v>190</v>
      </c>
      <c r="E2903">
        <v>2019</v>
      </c>
      <c r="F2903">
        <v>2019</v>
      </c>
      <c r="G2903" t="s">
        <v>137</v>
      </c>
      <c r="H2903" s="92" t="s">
        <v>292</v>
      </c>
      <c r="I2903" s="52">
        <v>0</v>
      </c>
      <c r="J2903" s="52">
        <v>0</v>
      </c>
      <c r="K2903" s="52">
        <v>2.7699999999999999E-11</v>
      </c>
      <c r="L2903" s="52">
        <v>3.71E-11</v>
      </c>
      <c r="M2903" s="52">
        <v>2.8499999999999999E-9</v>
      </c>
      <c r="N2903" s="52">
        <v>6.8999999999999997E-9</v>
      </c>
    </row>
    <row r="2904" spans="1:14" x14ac:dyDescent="0.25">
      <c r="A2904" t="s">
        <v>187</v>
      </c>
      <c r="B2904" t="s">
        <v>188</v>
      </c>
      <c r="C2904" t="s">
        <v>189</v>
      </c>
      <c r="D2904" t="s">
        <v>190</v>
      </c>
      <c r="E2904">
        <v>2019</v>
      </c>
      <c r="F2904">
        <v>2019</v>
      </c>
      <c r="G2904" t="s">
        <v>137</v>
      </c>
      <c r="H2904" s="92" t="s">
        <v>293</v>
      </c>
      <c r="I2904" s="52">
        <v>0</v>
      </c>
      <c r="J2904" s="52">
        <v>0</v>
      </c>
      <c r="K2904" s="52">
        <v>7.4100000000000001E-12</v>
      </c>
      <c r="L2904" s="52">
        <v>1.26E-11</v>
      </c>
      <c r="M2904" s="52">
        <v>9.0499999999999998E-10</v>
      </c>
      <c r="N2904" s="52">
        <v>2.2699999999999998E-9</v>
      </c>
    </row>
    <row r="2905" spans="1:14" x14ac:dyDescent="0.25">
      <c r="A2905" t="s">
        <v>187</v>
      </c>
      <c r="B2905" t="s">
        <v>188</v>
      </c>
      <c r="C2905" t="s">
        <v>189</v>
      </c>
      <c r="D2905" t="s">
        <v>190</v>
      </c>
      <c r="E2905">
        <v>2019</v>
      </c>
      <c r="F2905">
        <v>2019</v>
      </c>
      <c r="G2905" t="s">
        <v>137</v>
      </c>
      <c r="H2905" s="92" t="s">
        <v>294</v>
      </c>
      <c r="I2905" s="52">
        <v>0</v>
      </c>
      <c r="J2905" s="52">
        <v>0</v>
      </c>
      <c r="K2905" s="52">
        <v>2.6499999999999998E-12</v>
      </c>
      <c r="L2905" s="52">
        <v>4.51E-12</v>
      </c>
      <c r="M2905" s="52">
        <v>2.9700000000000001E-10</v>
      </c>
      <c r="N2905" s="52">
        <v>7.9800000000000004E-10</v>
      </c>
    </row>
    <row r="2906" spans="1:14" x14ac:dyDescent="0.25">
      <c r="A2906" t="s">
        <v>187</v>
      </c>
      <c r="B2906" t="s">
        <v>188</v>
      </c>
      <c r="C2906" t="s">
        <v>189</v>
      </c>
      <c r="D2906" t="s">
        <v>190</v>
      </c>
      <c r="E2906">
        <v>2019</v>
      </c>
      <c r="F2906">
        <v>2019</v>
      </c>
      <c r="G2906" t="s">
        <v>138</v>
      </c>
      <c r="H2906" s="92" t="s">
        <v>285</v>
      </c>
      <c r="I2906" s="52">
        <v>0</v>
      </c>
      <c r="J2906" s="52">
        <v>3.7000000000000003E-18</v>
      </c>
      <c r="K2906" s="52">
        <v>1.09E-12</v>
      </c>
      <c r="L2906" s="52">
        <v>1.34E-10</v>
      </c>
      <c r="M2906" s="52">
        <v>2.1400000000000001E-10</v>
      </c>
      <c r="N2906" s="52">
        <v>3.2500000000000002E-10</v>
      </c>
    </row>
    <row r="2907" spans="1:14" x14ac:dyDescent="0.25">
      <c r="A2907" t="s">
        <v>187</v>
      </c>
      <c r="B2907" t="s">
        <v>188</v>
      </c>
      <c r="C2907" t="s">
        <v>189</v>
      </c>
      <c r="D2907" t="s">
        <v>190</v>
      </c>
      <c r="E2907">
        <v>2019</v>
      </c>
      <c r="F2907">
        <v>2019</v>
      </c>
      <c r="G2907" t="s">
        <v>138</v>
      </c>
      <c r="H2907" s="92" t="s">
        <v>286</v>
      </c>
      <c r="I2907" s="52">
        <v>0</v>
      </c>
      <c r="J2907" s="52">
        <v>1.36E-13</v>
      </c>
      <c r="K2907" s="52">
        <v>4.1500000000000001E-10</v>
      </c>
      <c r="L2907" s="52">
        <v>1.7299999999999999E-8</v>
      </c>
      <c r="M2907" s="52">
        <v>2.8699999999999999E-8</v>
      </c>
      <c r="N2907" s="52">
        <v>6.43E-8</v>
      </c>
    </row>
    <row r="2908" spans="1:14" x14ac:dyDescent="0.25">
      <c r="A2908" t="s">
        <v>187</v>
      </c>
      <c r="B2908" t="s">
        <v>188</v>
      </c>
      <c r="C2908" t="s">
        <v>189</v>
      </c>
      <c r="D2908" t="s">
        <v>190</v>
      </c>
      <c r="E2908">
        <v>2019</v>
      </c>
      <c r="F2908">
        <v>2019</v>
      </c>
      <c r="G2908" t="s">
        <v>138</v>
      </c>
      <c r="H2908" s="92" t="s">
        <v>287</v>
      </c>
      <c r="I2908" s="52">
        <v>0</v>
      </c>
      <c r="J2908" s="52">
        <v>2.1699999999999998E-12</v>
      </c>
      <c r="K2908" s="52">
        <v>3.8300000000000002E-9</v>
      </c>
      <c r="L2908" s="52">
        <v>5.4200000000000002E-8</v>
      </c>
      <c r="M2908" s="52">
        <v>2.3999999999999998E-7</v>
      </c>
      <c r="N2908" s="52">
        <v>1.1400000000000001E-6</v>
      </c>
    </row>
    <row r="2909" spans="1:14" x14ac:dyDescent="0.25">
      <c r="A2909" t="s">
        <v>187</v>
      </c>
      <c r="B2909" t="s">
        <v>188</v>
      </c>
      <c r="C2909" t="s">
        <v>189</v>
      </c>
      <c r="D2909" t="s">
        <v>190</v>
      </c>
      <c r="E2909">
        <v>2019</v>
      </c>
      <c r="F2909">
        <v>2019</v>
      </c>
      <c r="G2909" t="s">
        <v>138</v>
      </c>
      <c r="H2909" s="92" t="s">
        <v>288</v>
      </c>
      <c r="I2909" s="52">
        <v>0</v>
      </c>
      <c r="J2909" s="52">
        <v>8.4500000000000005E-12</v>
      </c>
      <c r="K2909" s="52">
        <v>9.5000000000000007E-9</v>
      </c>
      <c r="L2909" s="52">
        <v>2.2000000000000001E-7</v>
      </c>
      <c r="M2909" s="52">
        <v>7.2799999999999995E-7</v>
      </c>
      <c r="N2909" s="52">
        <v>1.72E-6</v>
      </c>
    </row>
    <row r="2910" spans="1:14" x14ac:dyDescent="0.25">
      <c r="A2910" t="s">
        <v>187</v>
      </c>
      <c r="B2910" t="s">
        <v>188</v>
      </c>
      <c r="C2910" t="s">
        <v>189</v>
      </c>
      <c r="D2910" t="s">
        <v>190</v>
      </c>
      <c r="E2910">
        <v>2019</v>
      </c>
      <c r="F2910">
        <v>2019</v>
      </c>
      <c r="G2910" t="s">
        <v>138</v>
      </c>
      <c r="H2910" s="92" t="s">
        <v>289</v>
      </c>
      <c r="I2910" s="52">
        <v>0</v>
      </c>
      <c r="J2910" s="52">
        <v>4.1599999999999997E-11</v>
      </c>
      <c r="K2910" s="52">
        <v>2.6799999999999998E-8</v>
      </c>
      <c r="L2910" s="52">
        <v>4.9599999999999999E-7</v>
      </c>
      <c r="M2910" s="52">
        <v>2.04E-6</v>
      </c>
      <c r="N2910" s="52">
        <v>4.5399999999999997E-6</v>
      </c>
    </row>
    <row r="2911" spans="1:14" x14ac:dyDescent="0.25">
      <c r="A2911" t="s">
        <v>187</v>
      </c>
      <c r="B2911" t="s">
        <v>188</v>
      </c>
      <c r="C2911" t="s">
        <v>189</v>
      </c>
      <c r="D2911" t="s">
        <v>190</v>
      </c>
      <c r="E2911">
        <v>2019</v>
      </c>
      <c r="F2911">
        <v>2019</v>
      </c>
      <c r="G2911" t="s">
        <v>138</v>
      </c>
      <c r="H2911" s="92" t="s">
        <v>290</v>
      </c>
      <c r="I2911" s="52">
        <v>0</v>
      </c>
      <c r="J2911" s="52">
        <v>1.23E-11</v>
      </c>
      <c r="K2911" s="52">
        <v>4.9600000000000002E-9</v>
      </c>
      <c r="L2911" s="52">
        <v>3.6400000000000002E-8</v>
      </c>
      <c r="M2911" s="52">
        <v>3.1100000000000002E-7</v>
      </c>
      <c r="N2911" s="52">
        <v>1.48E-6</v>
      </c>
    </row>
    <row r="2912" spans="1:14" x14ac:dyDescent="0.25">
      <c r="A2912" t="s">
        <v>187</v>
      </c>
      <c r="B2912" t="s">
        <v>188</v>
      </c>
      <c r="C2912" t="s">
        <v>189</v>
      </c>
      <c r="D2912" t="s">
        <v>190</v>
      </c>
      <c r="E2912">
        <v>2019</v>
      </c>
      <c r="F2912">
        <v>2019</v>
      </c>
      <c r="G2912" t="s">
        <v>138</v>
      </c>
      <c r="H2912" s="92" t="s">
        <v>291</v>
      </c>
      <c r="I2912" s="52">
        <v>0</v>
      </c>
      <c r="J2912" s="52">
        <v>6.4100000000000004E-12</v>
      </c>
      <c r="K2912" s="52">
        <v>2.1299999999999999E-9</v>
      </c>
      <c r="L2912" s="52">
        <v>1.6099999999999999E-8</v>
      </c>
      <c r="M2912" s="52">
        <v>1.6500000000000001E-7</v>
      </c>
      <c r="N2912" s="52">
        <v>3.5199999999999998E-7</v>
      </c>
    </row>
    <row r="2913" spans="1:14" x14ac:dyDescent="0.25">
      <c r="A2913" t="s">
        <v>187</v>
      </c>
      <c r="B2913" t="s">
        <v>188</v>
      </c>
      <c r="C2913" t="s">
        <v>189</v>
      </c>
      <c r="D2913" t="s">
        <v>190</v>
      </c>
      <c r="E2913">
        <v>2019</v>
      </c>
      <c r="F2913">
        <v>2019</v>
      </c>
      <c r="G2913" t="s">
        <v>138</v>
      </c>
      <c r="H2913" s="92" t="s">
        <v>292</v>
      </c>
      <c r="I2913" s="52">
        <v>0</v>
      </c>
      <c r="J2913" s="52">
        <v>1.8E-12</v>
      </c>
      <c r="K2913" s="52">
        <v>4.7100000000000003E-10</v>
      </c>
      <c r="L2913" s="52">
        <v>3.53E-9</v>
      </c>
      <c r="M2913" s="52">
        <v>4.6199999999999997E-8</v>
      </c>
      <c r="N2913" s="52">
        <v>9.39E-8</v>
      </c>
    </row>
    <row r="2914" spans="1:14" x14ac:dyDescent="0.25">
      <c r="A2914" t="s">
        <v>187</v>
      </c>
      <c r="B2914" t="s">
        <v>188</v>
      </c>
      <c r="C2914" t="s">
        <v>189</v>
      </c>
      <c r="D2914" t="s">
        <v>190</v>
      </c>
      <c r="E2914">
        <v>2019</v>
      </c>
      <c r="F2914">
        <v>2019</v>
      </c>
      <c r="G2914" t="s">
        <v>138</v>
      </c>
      <c r="H2914" s="92" t="s">
        <v>293</v>
      </c>
      <c r="I2914" s="52">
        <v>0</v>
      </c>
      <c r="J2914" s="52">
        <v>8.06E-13</v>
      </c>
      <c r="K2914" s="52">
        <v>1.5500000000000001E-10</v>
      </c>
      <c r="L2914" s="52">
        <v>1.4700000000000001E-9</v>
      </c>
      <c r="M2914" s="52">
        <v>1.59E-8</v>
      </c>
      <c r="N2914" s="52">
        <v>3.6599999999999997E-8</v>
      </c>
    </row>
    <row r="2915" spans="1:14" x14ac:dyDescent="0.25">
      <c r="A2915" t="s">
        <v>187</v>
      </c>
      <c r="B2915" t="s">
        <v>188</v>
      </c>
      <c r="C2915" t="s">
        <v>189</v>
      </c>
      <c r="D2915" t="s">
        <v>190</v>
      </c>
      <c r="E2915">
        <v>2019</v>
      </c>
      <c r="F2915">
        <v>2019</v>
      </c>
      <c r="G2915" t="s">
        <v>138</v>
      </c>
      <c r="H2915" s="92" t="s">
        <v>294</v>
      </c>
      <c r="I2915" s="52">
        <v>0</v>
      </c>
      <c r="J2915" s="52">
        <v>3.5300000000000001E-13</v>
      </c>
      <c r="K2915" s="52">
        <v>5.1600000000000001E-11</v>
      </c>
      <c r="L2915" s="52">
        <v>6.9299999999999999E-10</v>
      </c>
      <c r="M2915" s="52">
        <v>5.45E-9</v>
      </c>
      <c r="N2915" s="52">
        <v>1.37E-8</v>
      </c>
    </row>
    <row r="2916" spans="1:14" x14ac:dyDescent="0.25">
      <c r="A2916" t="s">
        <v>187</v>
      </c>
      <c r="B2916" t="s">
        <v>188</v>
      </c>
      <c r="C2916" t="s">
        <v>189</v>
      </c>
      <c r="D2916" t="s">
        <v>190</v>
      </c>
      <c r="E2916" t="s">
        <v>191</v>
      </c>
      <c r="F2916" t="s">
        <v>141</v>
      </c>
      <c r="G2916" t="s">
        <v>134</v>
      </c>
      <c r="H2916" s="92" t="s">
        <v>285</v>
      </c>
      <c r="I2916" s="74">
        <v>0</v>
      </c>
      <c r="J2916" s="74">
        <v>1.67968E-17</v>
      </c>
      <c r="K2916" s="74">
        <v>1.12960199999999E-8</v>
      </c>
      <c r="L2916" s="74">
        <v>2.7446428054999998E-6</v>
      </c>
      <c r="M2916" s="74">
        <v>8.9733966915000005E-6</v>
      </c>
      <c r="N2916" s="74">
        <v>1.322479663175E-5</v>
      </c>
    </row>
    <row r="2917" spans="1:14" x14ac:dyDescent="0.25">
      <c r="A2917" t="s">
        <v>187</v>
      </c>
      <c r="B2917" t="s">
        <v>188</v>
      </c>
      <c r="C2917" t="s">
        <v>189</v>
      </c>
      <c r="D2917" t="s">
        <v>190</v>
      </c>
      <c r="E2917" t="s">
        <v>191</v>
      </c>
      <c r="F2917" t="s">
        <v>141</v>
      </c>
      <c r="G2917" t="s">
        <v>134</v>
      </c>
      <c r="H2917" s="92" t="s">
        <v>286</v>
      </c>
      <c r="I2917" s="74">
        <v>0</v>
      </c>
      <c r="J2917" s="74">
        <v>3.9657199999999999E-13</v>
      </c>
      <c r="K2917" s="74">
        <v>6.07525799999991E-9</v>
      </c>
      <c r="L2917" s="74">
        <v>1.23300855E-6</v>
      </c>
      <c r="M2917" s="74">
        <v>8.2833476999999905E-6</v>
      </c>
      <c r="N2917" s="74">
        <v>1.54943678749999E-5</v>
      </c>
    </row>
    <row r="2918" spans="1:14" x14ac:dyDescent="0.25">
      <c r="A2918" t="s">
        <v>187</v>
      </c>
      <c r="B2918" t="s">
        <v>188</v>
      </c>
      <c r="C2918" t="s">
        <v>189</v>
      </c>
      <c r="D2918" t="s">
        <v>190</v>
      </c>
      <c r="E2918" t="s">
        <v>191</v>
      </c>
      <c r="F2918" t="s">
        <v>141</v>
      </c>
      <c r="G2918" t="s">
        <v>134</v>
      </c>
      <c r="H2918" s="92" t="s">
        <v>287</v>
      </c>
      <c r="I2918" s="74">
        <v>0</v>
      </c>
      <c r="J2918" s="74">
        <v>3.137645E-12</v>
      </c>
      <c r="K2918" s="74">
        <v>1.3126299999999999E-8</v>
      </c>
      <c r="L2918" s="74">
        <v>1.12613517E-6</v>
      </c>
      <c r="M2918" s="74">
        <v>6.1279454999999904E-6</v>
      </c>
      <c r="N2918" s="74">
        <v>1.90958889999999E-5</v>
      </c>
    </row>
    <row r="2919" spans="1:14" x14ac:dyDescent="0.25">
      <c r="A2919" t="s">
        <v>187</v>
      </c>
      <c r="B2919" t="s">
        <v>188</v>
      </c>
      <c r="C2919" t="s">
        <v>189</v>
      </c>
      <c r="D2919" t="s">
        <v>190</v>
      </c>
      <c r="E2919" t="s">
        <v>191</v>
      </c>
      <c r="F2919" t="s">
        <v>141</v>
      </c>
      <c r="G2919" t="s">
        <v>134</v>
      </c>
      <c r="H2919" s="92" t="s">
        <v>288</v>
      </c>
      <c r="I2919" s="74">
        <v>0</v>
      </c>
      <c r="J2919" s="74">
        <v>8.5082899999999999E-12</v>
      </c>
      <c r="K2919" s="74">
        <v>1.8277649999999902E-8</v>
      </c>
      <c r="L2919" s="74">
        <v>1.394577E-6</v>
      </c>
      <c r="M2919" s="74">
        <v>6.4437639999999999E-6</v>
      </c>
      <c r="N2919" s="74">
        <v>1.95702375E-5</v>
      </c>
    </row>
    <row r="2920" spans="1:14" x14ac:dyDescent="0.25">
      <c r="A2920" t="s">
        <v>187</v>
      </c>
      <c r="B2920" t="s">
        <v>188</v>
      </c>
      <c r="C2920" t="s">
        <v>189</v>
      </c>
      <c r="D2920" t="s">
        <v>190</v>
      </c>
      <c r="E2920" t="s">
        <v>191</v>
      </c>
      <c r="F2920" t="s">
        <v>141</v>
      </c>
      <c r="G2920" t="s">
        <v>134</v>
      </c>
      <c r="H2920" s="92" t="s">
        <v>289</v>
      </c>
      <c r="I2920" s="74">
        <v>0</v>
      </c>
      <c r="J2920" s="74">
        <v>2.2250399999999999E-11</v>
      </c>
      <c r="K2920" s="74">
        <v>3.3831799999999997E-8</v>
      </c>
      <c r="L2920" s="74">
        <v>2.416627E-6</v>
      </c>
      <c r="M2920" s="74">
        <v>1.0302050000000001E-5</v>
      </c>
      <c r="N2920" s="74">
        <v>2.785451E-5</v>
      </c>
    </row>
    <row r="2921" spans="1:14" x14ac:dyDescent="0.25">
      <c r="A2921" t="s">
        <v>187</v>
      </c>
      <c r="B2921" t="s">
        <v>188</v>
      </c>
      <c r="C2921" t="s">
        <v>189</v>
      </c>
      <c r="D2921" t="s">
        <v>190</v>
      </c>
      <c r="E2921" t="s">
        <v>191</v>
      </c>
      <c r="F2921" t="s">
        <v>141</v>
      </c>
      <c r="G2921" t="s">
        <v>134</v>
      </c>
      <c r="H2921" s="92" t="s">
        <v>290</v>
      </c>
      <c r="I2921" s="74">
        <v>0</v>
      </c>
      <c r="J2921" s="74">
        <v>5.8660299999999998E-12</v>
      </c>
      <c r="K2921" s="74">
        <v>5.2018484999999898E-9</v>
      </c>
      <c r="L2921" s="74">
        <v>1.6784727000000001E-7</v>
      </c>
      <c r="M2921" s="74">
        <v>1.3708789999999999E-6</v>
      </c>
      <c r="N2921" s="74">
        <v>7.4709765E-6</v>
      </c>
    </row>
    <row r="2922" spans="1:14" x14ac:dyDescent="0.25">
      <c r="A2922" t="s">
        <v>187</v>
      </c>
      <c r="B2922" t="s">
        <v>188</v>
      </c>
      <c r="C2922" t="s">
        <v>189</v>
      </c>
      <c r="D2922" t="s">
        <v>190</v>
      </c>
      <c r="E2922" t="s">
        <v>191</v>
      </c>
      <c r="F2922" t="s">
        <v>141</v>
      </c>
      <c r="G2922" t="s">
        <v>134</v>
      </c>
      <c r="H2922" s="92" t="s">
        <v>291</v>
      </c>
      <c r="I2922" s="74">
        <v>0</v>
      </c>
      <c r="J2922" s="74">
        <v>3.3264800000000002E-12</v>
      </c>
      <c r="K2922" s="74">
        <v>2.10912899999997E-9</v>
      </c>
      <c r="L2922" s="74">
        <v>7.3350449999999996E-8</v>
      </c>
      <c r="M2922" s="74">
        <v>7.1037499999999995E-7</v>
      </c>
      <c r="N2922" s="74">
        <v>1.6605367499999999E-6</v>
      </c>
    </row>
    <row r="2923" spans="1:14" x14ac:dyDescent="0.25">
      <c r="A2923" t="s">
        <v>187</v>
      </c>
      <c r="B2923" t="s">
        <v>188</v>
      </c>
      <c r="C2923" t="s">
        <v>189</v>
      </c>
      <c r="D2923" t="s">
        <v>190</v>
      </c>
      <c r="E2923" t="s">
        <v>191</v>
      </c>
      <c r="F2923" t="s">
        <v>141</v>
      </c>
      <c r="G2923" t="s">
        <v>134</v>
      </c>
      <c r="H2923" s="92" t="s">
        <v>292</v>
      </c>
      <c r="I2923" s="74">
        <v>0</v>
      </c>
      <c r="J2923" s="74">
        <v>8.9947200000000005E-13</v>
      </c>
      <c r="K2923" s="74">
        <v>4.6395789999999402E-10</v>
      </c>
      <c r="L2923" s="74">
        <v>1.6645195E-8</v>
      </c>
      <c r="M2923" s="74">
        <v>1.827874E-7</v>
      </c>
      <c r="N2923" s="74">
        <v>4.0446772499999997E-7</v>
      </c>
    </row>
    <row r="2924" spans="1:14" x14ac:dyDescent="0.25">
      <c r="A2924" t="s">
        <v>187</v>
      </c>
      <c r="B2924" t="s">
        <v>188</v>
      </c>
      <c r="C2924" t="s">
        <v>189</v>
      </c>
      <c r="D2924" t="s">
        <v>190</v>
      </c>
      <c r="E2924" t="s">
        <v>191</v>
      </c>
      <c r="F2924" t="s">
        <v>141</v>
      </c>
      <c r="G2924" t="s">
        <v>134</v>
      </c>
      <c r="H2924" s="92" t="s">
        <v>293</v>
      </c>
      <c r="I2924" s="74">
        <v>0</v>
      </c>
      <c r="J2924" s="74">
        <v>3.7353299999999999E-13</v>
      </c>
      <c r="K2924" s="74">
        <v>1.5197239999999799E-10</v>
      </c>
      <c r="L2924" s="74">
        <v>7.155085E-9</v>
      </c>
      <c r="M2924" s="74">
        <v>6.6965649999999901E-8</v>
      </c>
      <c r="N2924" s="74">
        <v>1.46537625E-7</v>
      </c>
    </row>
    <row r="2925" spans="1:14" x14ac:dyDescent="0.25">
      <c r="A2925" t="s">
        <v>187</v>
      </c>
      <c r="B2925" t="s">
        <v>188</v>
      </c>
      <c r="C2925" t="s">
        <v>189</v>
      </c>
      <c r="D2925" t="s">
        <v>190</v>
      </c>
      <c r="E2925" t="s">
        <v>191</v>
      </c>
      <c r="F2925" t="s">
        <v>141</v>
      </c>
      <c r="G2925" t="s">
        <v>134</v>
      </c>
      <c r="H2925" s="92" t="s">
        <v>294</v>
      </c>
      <c r="I2925" s="74">
        <v>0</v>
      </c>
      <c r="J2925" s="74">
        <v>1.7526150000000001E-13</v>
      </c>
      <c r="K2925" s="74">
        <v>5.4039959999998699E-11</v>
      </c>
      <c r="L2925" s="74">
        <v>3.4522335000000001E-9</v>
      </c>
      <c r="M2925" s="74">
        <v>2.4552399999999999E-8</v>
      </c>
      <c r="N2925" s="74">
        <v>5.3926819999999999E-8</v>
      </c>
    </row>
    <row r="2926" spans="1:14" x14ac:dyDescent="0.25">
      <c r="A2926" t="s">
        <v>187</v>
      </c>
      <c r="B2926" t="s">
        <v>188</v>
      </c>
      <c r="C2926" t="s">
        <v>189</v>
      </c>
      <c r="D2926" t="s">
        <v>190</v>
      </c>
      <c r="E2926" t="s">
        <v>191</v>
      </c>
      <c r="F2926" t="s">
        <v>141</v>
      </c>
      <c r="G2926" t="s">
        <v>137</v>
      </c>
      <c r="H2926" s="92" t="s">
        <v>285</v>
      </c>
      <c r="I2926" s="52">
        <v>0</v>
      </c>
      <c r="J2926" s="52">
        <v>0</v>
      </c>
      <c r="K2926" s="52">
        <v>1.12960199999999E-8</v>
      </c>
      <c r="L2926" s="52">
        <v>2.7429550000000001E-6</v>
      </c>
      <c r="M2926" s="52">
        <v>8.9714500000000003E-6</v>
      </c>
      <c r="N2926" s="52">
        <v>1.3223525E-5</v>
      </c>
    </row>
    <row r="2927" spans="1:14" x14ac:dyDescent="0.25">
      <c r="A2927" t="s">
        <v>187</v>
      </c>
      <c r="B2927" t="s">
        <v>188</v>
      </c>
      <c r="C2927" t="s">
        <v>189</v>
      </c>
      <c r="D2927" t="s">
        <v>190</v>
      </c>
      <c r="E2927" t="s">
        <v>191</v>
      </c>
      <c r="F2927" t="s">
        <v>141</v>
      </c>
      <c r="G2927" t="s">
        <v>137</v>
      </c>
      <c r="H2927" s="92" t="s">
        <v>286</v>
      </c>
      <c r="I2927" s="52">
        <v>0</v>
      </c>
      <c r="J2927" s="52">
        <v>0</v>
      </c>
      <c r="K2927" s="52">
        <v>3.1119954999999299E-9</v>
      </c>
      <c r="L2927" s="52">
        <v>1.128864E-6</v>
      </c>
      <c r="M2927" s="52">
        <v>7.9820599999999999E-6</v>
      </c>
      <c r="N2927" s="52">
        <v>1.3944949999999999E-5</v>
      </c>
    </row>
    <row r="2928" spans="1:14" x14ac:dyDescent="0.25">
      <c r="A2928" t="s">
        <v>187</v>
      </c>
      <c r="B2928" t="s">
        <v>188</v>
      </c>
      <c r="C2928" t="s">
        <v>189</v>
      </c>
      <c r="D2928" t="s">
        <v>190</v>
      </c>
      <c r="E2928" t="s">
        <v>191</v>
      </c>
      <c r="F2928" t="s">
        <v>141</v>
      </c>
      <c r="G2928" t="s">
        <v>137</v>
      </c>
      <c r="H2928" s="92" t="s">
        <v>287</v>
      </c>
      <c r="I2928" s="52">
        <v>0</v>
      </c>
      <c r="J2928" s="52">
        <v>0</v>
      </c>
      <c r="K2928" s="52">
        <v>1.47196449999999E-9</v>
      </c>
      <c r="L2928" s="52">
        <v>5.6987819999999995E-7</v>
      </c>
      <c r="M2928" s="52">
        <v>4.1171199999999996E-6</v>
      </c>
      <c r="N2928" s="52">
        <v>9.9557805000000005E-6</v>
      </c>
    </row>
    <row r="2929" spans="1:14" x14ac:dyDescent="0.25">
      <c r="A2929" t="s">
        <v>187</v>
      </c>
      <c r="B2929" t="s">
        <v>188</v>
      </c>
      <c r="C2929" t="s">
        <v>189</v>
      </c>
      <c r="D2929" t="s">
        <v>190</v>
      </c>
      <c r="E2929" t="s">
        <v>191</v>
      </c>
      <c r="F2929" t="s">
        <v>141</v>
      </c>
      <c r="G2929" t="s">
        <v>137</v>
      </c>
      <c r="H2929" s="92" t="s">
        <v>288</v>
      </c>
      <c r="I2929" s="52">
        <v>0</v>
      </c>
      <c r="J2929" s="52">
        <v>0</v>
      </c>
      <c r="K2929" s="52">
        <v>7.0211494999996298E-10</v>
      </c>
      <c r="L2929" s="52">
        <v>2.8121350000000001E-7</v>
      </c>
      <c r="M2929" s="52">
        <v>2.7474050000000001E-6</v>
      </c>
      <c r="N2929" s="52">
        <v>5.3417674999999997E-6</v>
      </c>
    </row>
    <row r="2930" spans="1:14" x14ac:dyDescent="0.25">
      <c r="A2930" t="s">
        <v>187</v>
      </c>
      <c r="B2930" t="s">
        <v>188</v>
      </c>
      <c r="C2930" t="s">
        <v>189</v>
      </c>
      <c r="D2930" t="s">
        <v>190</v>
      </c>
      <c r="E2930" t="s">
        <v>191</v>
      </c>
      <c r="F2930" t="s">
        <v>141</v>
      </c>
      <c r="G2930" t="s">
        <v>137</v>
      </c>
      <c r="H2930" s="92" t="s">
        <v>289</v>
      </c>
      <c r="I2930" s="52">
        <v>0</v>
      </c>
      <c r="J2930" s="52">
        <v>0</v>
      </c>
      <c r="K2930" s="52">
        <v>1.89097599999999E-10</v>
      </c>
      <c r="L2930" s="52">
        <v>7.8536649999999998E-8</v>
      </c>
      <c r="M2930" s="52">
        <v>1.0617785000000001E-6</v>
      </c>
      <c r="N2930" s="52">
        <v>2.205725E-6</v>
      </c>
    </row>
    <row r="2931" spans="1:14" x14ac:dyDescent="0.25">
      <c r="A2931" t="s">
        <v>187</v>
      </c>
      <c r="B2931" t="s">
        <v>188</v>
      </c>
      <c r="C2931" t="s">
        <v>189</v>
      </c>
      <c r="D2931" t="s">
        <v>190</v>
      </c>
      <c r="E2931" t="s">
        <v>191</v>
      </c>
      <c r="F2931" t="s">
        <v>141</v>
      </c>
      <c r="G2931" t="s">
        <v>137</v>
      </c>
      <c r="H2931" s="92" t="s">
        <v>290</v>
      </c>
      <c r="I2931" s="52">
        <v>0</v>
      </c>
      <c r="J2931" s="52">
        <v>0</v>
      </c>
      <c r="K2931" s="52">
        <v>2.2870819999999898E-12</v>
      </c>
      <c r="L2931" s="52">
        <v>4.5588879999999999E-10</v>
      </c>
      <c r="M2931" s="52">
        <v>2.4693000000000001E-8</v>
      </c>
      <c r="N2931" s="52">
        <v>1.7683630000000001E-7</v>
      </c>
    </row>
    <row r="2932" spans="1:14" x14ac:dyDescent="0.25">
      <c r="A2932" t="s">
        <v>187</v>
      </c>
      <c r="B2932" t="s">
        <v>188</v>
      </c>
      <c r="C2932" t="s">
        <v>189</v>
      </c>
      <c r="D2932" t="s">
        <v>190</v>
      </c>
      <c r="E2932" t="s">
        <v>191</v>
      </c>
      <c r="F2932" t="s">
        <v>141</v>
      </c>
      <c r="G2932" t="s">
        <v>137</v>
      </c>
      <c r="H2932" s="92" t="s">
        <v>291</v>
      </c>
      <c r="I2932" s="52">
        <v>0</v>
      </c>
      <c r="J2932" s="52">
        <v>0</v>
      </c>
      <c r="K2932" s="52">
        <v>6.7963169999999705E-13</v>
      </c>
      <c r="L2932" s="52">
        <v>1.8694749999999999E-10</v>
      </c>
      <c r="M2932" s="52">
        <v>1.405975E-8</v>
      </c>
      <c r="N2932" s="52">
        <v>3.3137399999999897E-8</v>
      </c>
    </row>
    <row r="2933" spans="1:14" x14ac:dyDescent="0.25">
      <c r="A2933" t="s">
        <v>187</v>
      </c>
      <c r="B2933" t="s">
        <v>188</v>
      </c>
      <c r="C2933" t="s">
        <v>189</v>
      </c>
      <c r="D2933" t="s">
        <v>190</v>
      </c>
      <c r="E2933" t="s">
        <v>191</v>
      </c>
      <c r="F2933" t="s">
        <v>141</v>
      </c>
      <c r="G2933" t="s">
        <v>137</v>
      </c>
      <c r="H2933" s="92" t="s">
        <v>292</v>
      </c>
      <c r="I2933" s="52">
        <v>0</v>
      </c>
      <c r="J2933" s="52">
        <v>0</v>
      </c>
      <c r="K2933" s="52">
        <v>8.9579279999998901E-14</v>
      </c>
      <c r="L2933" s="52">
        <v>3.7146199999999999E-11</v>
      </c>
      <c r="M2933" s="52">
        <v>2.8495849999999999E-9</v>
      </c>
      <c r="N2933" s="52">
        <v>6.8966699999999904E-9</v>
      </c>
    </row>
    <row r="2934" spans="1:14" x14ac:dyDescent="0.25">
      <c r="A2934" t="s">
        <v>187</v>
      </c>
      <c r="B2934" t="s">
        <v>188</v>
      </c>
      <c r="C2934" t="s">
        <v>189</v>
      </c>
      <c r="D2934" t="s">
        <v>190</v>
      </c>
      <c r="E2934" t="s">
        <v>191</v>
      </c>
      <c r="F2934" t="s">
        <v>141</v>
      </c>
      <c r="G2934" t="s">
        <v>137</v>
      </c>
      <c r="H2934" s="92" t="s">
        <v>293</v>
      </c>
      <c r="I2934" s="52">
        <v>0</v>
      </c>
      <c r="J2934" s="52">
        <v>0</v>
      </c>
      <c r="K2934" s="52">
        <v>2.22976099999999E-14</v>
      </c>
      <c r="L2934" s="52">
        <v>1.2550515E-11</v>
      </c>
      <c r="M2934" s="52">
        <v>9.0468000000000002E-10</v>
      </c>
      <c r="N2934" s="52">
        <v>2.2695199999999998E-9</v>
      </c>
    </row>
    <row r="2935" spans="1:14" x14ac:dyDescent="0.25">
      <c r="A2935" t="s">
        <v>187</v>
      </c>
      <c r="B2935" t="s">
        <v>188</v>
      </c>
      <c r="C2935" t="s">
        <v>189</v>
      </c>
      <c r="D2935" t="s">
        <v>190</v>
      </c>
      <c r="E2935" t="s">
        <v>191</v>
      </c>
      <c r="F2935" t="s">
        <v>141</v>
      </c>
      <c r="G2935" t="s">
        <v>137</v>
      </c>
      <c r="H2935" s="92" t="s">
        <v>294</v>
      </c>
      <c r="I2935" s="52">
        <v>0</v>
      </c>
      <c r="J2935" s="52">
        <v>0</v>
      </c>
      <c r="K2935" s="52">
        <v>5.4588234999999298E-15</v>
      </c>
      <c r="L2935" s="52">
        <v>4.5074E-12</v>
      </c>
      <c r="M2935" s="52">
        <v>2.9707400000000002E-10</v>
      </c>
      <c r="N2935" s="52">
        <v>7.9797924999999901E-10</v>
      </c>
    </row>
    <row r="2936" spans="1:14" x14ac:dyDescent="0.25">
      <c r="A2936" t="s">
        <v>187</v>
      </c>
      <c r="B2936" t="s">
        <v>188</v>
      </c>
      <c r="C2936" t="s">
        <v>189</v>
      </c>
      <c r="D2936" t="s">
        <v>190</v>
      </c>
      <c r="E2936" t="s">
        <v>191</v>
      </c>
      <c r="F2936" t="s">
        <v>141</v>
      </c>
      <c r="G2936" t="s">
        <v>138</v>
      </c>
      <c r="H2936" s="92" t="s">
        <v>285</v>
      </c>
      <c r="I2936" s="52">
        <v>0</v>
      </c>
      <c r="J2936" s="52">
        <v>4.0449299999999999E-18</v>
      </c>
      <c r="K2936" s="52">
        <v>2.8902109999999901E-12</v>
      </c>
      <c r="L2936" s="52">
        <v>1.0468185E-9</v>
      </c>
      <c r="M2936" s="52">
        <v>1.7650285E-9</v>
      </c>
      <c r="N2936" s="52">
        <v>2.5742185000000002E-9</v>
      </c>
    </row>
    <row r="2937" spans="1:14" x14ac:dyDescent="0.25">
      <c r="A2937" t="s">
        <v>187</v>
      </c>
      <c r="B2937" t="s">
        <v>188</v>
      </c>
      <c r="C2937" t="s">
        <v>189</v>
      </c>
      <c r="D2937" t="s">
        <v>190</v>
      </c>
      <c r="E2937" t="s">
        <v>191</v>
      </c>
      <c r="F2937" t="s">
        <v>141</v>
      </c>
      <c r="G2937" t="s">
        <v>138</v>
      </c>
      <c r="H2937" s="92" t="s">
        <v>286</v>
      </c>
      <c r="I2937" s="52">
        <v>0</v>
      </c>
      <c r="J2937" s="52">
        <v>1.3509000000000001E-13</v>
      </c>
      <c r="K2937" s="52">
        <v>5.8686099999999895E-10</v>
      </c>
      <c r="L2937" s="52">
        <v>1.0414639999999999E-7</v>
      </c>
      <c r="M2937" s="52">
        <v>1.8770134999999999E-7</v>
      </c>
      <c r="N2937" s="52">
        <v>1.3265195750000001E-6</v>
      </c>
    </row>
    <row r="2938" spans="1:14" x14ac:dyDescent="0.25">
      <c r="A2938" t="s">
        <v>187</v>
      </c>
      <c r="B2938" t="s">
        <v>188</v>
      </c>
      <c r="C2938" t="s">
        <v>189</v>
      </c>
      <c r="D2938" t="s">
        <v>190</v>
      </c>
      <c r="E2938" t="s">
        <v>191</v>
      </c>
      <c r="F2938" t="s">
        <v>141</v>
      </c>
      <c r="G2938" t="s">
        <v>138</v>
      </c>
      <c r="H2938" s="92" t="s">
        <v>287</v>
      </c>
      <c r="I2938" s="52">
        <v>0</v>
      </c>
      <c r="J2938" s="52">
        <v>1.5366450000000001E-12</v>
      </c>
      <c r="K2938" s="52">
        <v>4.8381464999999797E-9</v>
      </c>
      <c r="L2938" s="52">
        <v>3.0130601000000002E-7</v>
      </c>
      <c r="M2938" s="52">
        <v>1.3676170000000001E-6</v>
      </c>
      <c r="N2938" s="52">
        <v>1.09038054499999E-5</v>
      </c>
    </row>
    <row r="2939" spans="1:14" x14ac:dyDescent="0.25">
      <c r="A2939" t="s">
        <v>187</v>
      </c>
      <c r="B2939" t="s">
        <v>188</v>
      </c>
      <c r="C2939" t="s">
        <v>189</v>
      </c>
      <c r="D2939" t="s">
        <v>190</v>
      </c>
      <c r="E2939" t="s">
        <v>191</v>
      </c>
      <c r="F2939" t="s">
        <v>141</v>
      </c>
      <c r="G2939" t="s">
        <v>138</v>
      </c>
      <c r="H2939" s="92" t="s">
        <v>288</v>
      </c>
      <c r="I2939" s="52">
        <v>0</v>
      </c>
      <c r="J2939" s="52">
        <v>4.9530600000000003E-12</v>
      </c>
      <c r="K2939" s="52">
        <v>1.1502484999999899E-8</v>
      </c>
      <c r="L2939" s="52">
        <v>1.1133640000000001E-6</v>
      </c>
      <c r="M2939" s="52">
        <v>3.3582380000000001E-6</v>
      </c>
      <c r="N2939" s="52">
        <v>1.5539425000000001E-5</v>
      </c>
    </row>
    <row r="2940" spans="1:14" x14ac:dyDescent="0.25">
      <c r="A2940" t="s">
        <v>187</v>
      </c>
      <c r="B2940" t="s">
        <v>188</v>
      </c>
      <c r="C2940" t="s">
        <v>189</v>
      </c>
      <c r="D2940" t="s">
        <v>190</v>
      </c>
      <c r="E2940" t="s">
        <v>191</v>
      </c>
      <c r="F2940" t="s">
        <v>141</v>
      </c>
      <c r="G2940" t="s">
        <v>138</v>
      </c>
      <c r="H2940" s="92" t="s">
        <v>289</v>
      </c>
      <c r="I2940" s="52">
        <v>0</v>
      </c>
      <c r="J2940" s="52">
        <v>1.6922300000000001E-11</v>
      </c>
      <c r="K2940" s="52">
        <v>2.9269519999999801E-8</v>
      </c>
      <c r="L2940" s="52">
        <v>2.3380905E-6</v>
      </c>
      <c r="M2940" s="52">
        <v>9.2268449999999992E-6</v>
      </c>
      <c r="N2940" s="52">
        <v>2.6324112499999998E-5</v>
      </c>
    </row>
    <row r="2941" spans="1:14" x14ac:dyDescent="0.25">
      <c r="A2941" t="s">
        <v>187</v>
      </c>
      <c r="B2941" t="s">
        <v>188</v>
      </c>
      <c r="C2941" t="s">
        <v>189</v>
      </c>
      <c r="D2941" t="s">
        <v>190</v>
      </c>
      <c r="E2941" t="s">
        <v>191</v>
      </c>
      <c r="F2941" t="s">
        <v>141</v>
      </c>
      <c r="G2941" t="s">
        <v>138</v>
      </c>
      <c r="H2941" s="92" t="s">
        <v>290</v>
      </c>
      <c r="I2941" s="52">
        <v>0</v>
      </c>
      <c r="J2941" s="52">
        <v>5.6443499999999999E-12</v>
      </c>
      <c r="K2941" s="52">
        <v>5.0525600000000002E-9</v>
      </c>
      <c r="L2941" s="52">
        <v>1.6755504999999999E-7</v>
      </c>
      <c r="M2941" s="52">
        <v>1.3430644999999899E-6</v>
      </c>
      <c r="N2941" s="52">
        <v>7.3484520000000004E-6</v>
      </c>
    </row>
    <row r="2942" spans="1:14" x14ac:dyDescent="0.25">
      <c r="A2942" t="s">
        <v>187</v>
      </c>
      <c r="B2942" t="s">
        <v>188</v>
      </c>
      <c r="C2942" t="s">
        <v>189</v>
      </c>
      <c r="D2942" t="s">
        <v>190</v>
      </c>
      <c r="E2942" t="s">
        <v>191</v>
      </c>
      <c r="F2942" t="s">
        <v>141</v>
      </c>
      <c r="G2942" t="s">
        <v>138</v>
      </c>
      <c r="H2942" s="92" t="s">
        <v>291</v>
      </c>
      <c r="I2942" s="52">
        <v>0</v>
      </c>
      <c r="J2942" s="52">
        <v>3.1036449999999999E-12</v>
      </c>
      <c r="K2942" s="52">
        <v>2.0413864999999899E-9</v>
      </c>
      <c r="L2942" s="52">
        <v>7.3170049999999995E-8</v>
      </c>
      <c r="M2942" s="52">
        <v>6.9555099999999998E-7</v>
      </c>
      <c r="N2942" s="52">
        <v>1.6359582500000001E-6</v>
      </c>
    </row>
    <row r="2943" spans="1:14" x14ac:dyDescent="0.25">
      <c r="A2943" t="s">
        <v>187</v>
      </c>
      <c r="B2943" t="s">
        <v>188</v>
      </c>
      <c r="C2943" t="s">
        <v>189</v>
      </c>
      <c r="D2943" t="s">
        <v>190</v>
      </c>
      <c r="E2943" t="s">
        <v>191</v>
      </c>
      <c r="F2943" t="s">
        <v>141</v>
      </c>
      <c r="G2943" t="s">
        <v>138</v>
      </c>
      <c r="H2943" s="92" t="s">
        <v>292</v>
      </c>
      <c r="I2943" s="52">
        <v>0</v>
      </c>
      <c r="J2943" s="52">
        <v>8.9689499999999999E-13</v>
      </c>
      <c r="K2943" s="52">
        <v>4.5604899999999998E-10</v>
      </c>
      <c r="L2943" s="52">
        <v>1.6608050000000002E-8</v>
      </c>
      <c r="M2943" s="52">
        <v>1.79666399999999E-7</v>
      </c>
      <c r="N2943" s="52">
        <v>3.975711E-7</v>
      </c>
    </row>
    <row r="2944" spans="1:14" x14ac:dyDescent="0.25">
      <c r="A2944" t="s">
        <v>187</v>
      </c>
      <c r="B2944" t="s">
        <v>188</v>
      </c>
      <c r="C2944" t="s">
        <v>189</v>
      </c>
      <c r="D2944" t="s">
        <v>190</v>
      </c>
      <c r="E2944" t="s">
        <v>191</v>
      </c>
      <c r="F2944" t="s">
        <v>141</v>
      </c>
      <c r="G2944" t="s">
        <v>138</v>
      </c>
      <c r="H2944" s="92" t="s">
        <v>293</v>
      </c>
      <c r="I2944" s="52">
        <v>0</v>
      </c>
      <c r="J2944" s="52">
        <v>3.6921749999999999E-13</v>
      </c>
      <c r="K2944" s="52">
        <v>1.51073249999999E-10</v>
      </c>
      <c r="L2944" s="52">
        <v>7.1425349999999997E-9</v>
      </c>
      <c r="M2944" s="52">
        <v>6.5931599999999897E-8</v>
      </c>
      <c r="N2944" s="52">
        <v>1.4426807500000001E-7</v>
      </c>
    </row>
    <row r="2945" spans="1:14" x14ac:dyDescent="0.25">
      <c r="A2945" t="s">
        <v>187</v>
      </c>
      <c r="B2945" t="s">
        <v>188</v>
      </c>
      <c r="C2945" t="s">
        <v>189</v>
      </c>
      <c r="D2945" t="s">
        <v>190</v>
      </c>
      <c r="E2945" t="s">
        <v>191</v>
      </c>
      <c r="F2945" t="s">
        <v>141</v>
      </c>
      <c r="G2945" t="s">
        <v>138</v>
      </c>
      <c r="H2945" s="92" t="s">
        <v>294</v>
      </c>
      <c r="I2945" s="52">
        <v>0</v>
      </c>
      <c r="J2945" s="52">
        <v>1.7492E-13</v>
      </c>
      <c r="K2945" s="52">
        <v>5.3603549999999698E-11</v>
      </c>
      <c r="L2945" s="52">
        <v>3.4477254999999999E-9</v>
      </c>
      <c r="M2945" s="52">
        <v>2.4193180000000001E-8</v>
      </c>
      <c r="N2945" s="52">
        <v>5.3128869999999997E-8</v>
      </c>
    </row>
    <row r="2946" spans="1:14" x14ac:dyDescent="0.25">
      <c r="A2946" t="s">
        <v>187</v>
      </c>
      <c r="B2946" t="s">
        <v>192</v>
      </c>
      <c r="C2946" t="s">
        <v>193</v>
      </c>
      <c r="D2946" t="s">
        <v>194</v>
      </c>
      <c r="E2946">
        <v>2015</v>
      </c>
      <c r="F2946">
        <v>2016</v>
      </c>
      <c r="G2946" t="s">
        <v>134</v>
      </c>
      <c r="H2946" s="92" t="s">
        <v>285</v>
      </c>
      <c r="I2946" s="74">
        <v>0</v>
      </c>
      <c r="J2946" s="74">
        <v>2.19E-13</v>
      </c>
      <c r="K2946" s="74">
        <v>7.3700000000000005E-8</v>
      </c>
      <c r="L2946" s="74">
        <v>1.09E-7</v>
      </c>
      <c r="M2946" s="74">
        <v>1.57E-6</v>
      </c>
      <c r="N2946" s="74">
        <v>2.26E-5</v>
      </c>
    </row>
    <row r="2947" spans="1:14" x14ac:dyDescent="0.25">
      <c r="A2947" t="s">
        <v>187</v>
      </c>
      <c r="B2947" t="s">
        <v>192</v>
      </c>
      <c r="C2947" t="s">
        <v>193</v>
      </c>
      <c r="D2947" t="s">
        <v>194</v>
      </c>
      <c r="E2947">
        <v>2015</v>
      </c>
      <c r="F2947">
        <v>2016</v>
      </c>
      <c r="G2947" t="s">
        <v>134</v>
      </c>
      <c r="H2947" s="92" t="s">
        <v>286</v>
      </c>
      <c r="I2947" s="74">
        <v>0</v>
      </c>
      <c r="J2947" s="74">
        <v>1.4499999999999999E-13</v>
      </c>
      <c r="K2947" s="74">
        <v>4.2200000000000001E-8</v>
      </c>
      <c r="L2947" s="74">
        <v>7.3199999999999994E-8</v>
      </c>
      <c r="M2947" s="74">
        <v>7.5799999999999998E-7</v>
      </c>
      <c r="N2947" s="74">
        <v>1.6699999999999999E-5</v>
      </c>
    </row>
    <row r="2948" spans="1:14" x14ac:dyDescent="0.25">
      <c r="A2948" t="s">
        <v>187</v>
      </c>
      <c r="B2948" t="s">
        <v>192</v>
      </c>
      <c r="C2948" t="s">
        <v>193</v>
      </c>
      <c r="D2948" t="s">
        <v>194</v>
      </c>
      <c r="E2948">
        <v>2015</v>
      </c>
      <c r="F2948">
        <v>2016</v>
      </c>
      <c r="G2948" t="s">
        <v>134</v>
      </c>
      <c r="H2948" s="92" t="s">
        <v>287</v>
      </c>
      <c r="I2948" s="74">
        <v>0</v>
      </c>
      <c r="J2948" s="74">
        <v>3.2399999999999998E-13</v>
      </c>
      <c r="K2948" s="74">
        <v>1.9799999999999999E-8</v>
      </c>
      <c r="L2948" s="74">
        <v>4.1299999999999999E-8</v>
      </c>
      <c r="M2948" s="74">
        <v>3.3200000000000001E-7</v>
      </c>
      <c r="N2948" s="74">
        <v>1.04E-5</v>
      </c>
    </row>
    <row r="2949" spans="1:14" x14ac:dyDescent="0.25">
      <c r="A2949" t="s">
        <v>187</v>
      </c>
      <c r="B2949" t="s">
        <v>192</v>
      </c>
      <c r="C2949" t="s">
        <v>193</v>
      </c>
      <c r="D2949" t="s">
        <v>194</v>
      </c>
      <c r="E2949">
        <v>2015</v>
      </c>
      <c r="F2949">
        <v>2016</v>
      </c>
      <c r="G2949" t="s">
        <v>134</v>
      </c>
      <c r="H2949" s="92" t="s">
        <v>288</v>
      </c>
      <c r="I2949" s="74">
        <v>0</v>
      </c>
      <c r="J2949" s="74">
        <v>5.0499999999999997E-13</v>
      </c>
      <c r="K2949" s="74">
        <v>1.2299999999999999E-8</v>
      </c>
      <c r="L2949" s="74">
        <v>3.5399999999999999E-8</v>
      </c>
      <c r="M2949" s="74">
        <v>1.86E-7</v>
      </c>
      <c r="N2949" s="74">
        <v>5.9000000000000003E-6</v>
      </c>
    </row>
    <row r="2950" spans="1:14" x14ac:dyDescent="0.25">
      <c r="A2950" t="s">
        <v>187</v>
      </c>
      <c r="B2950" t="s">
        <v>192</v>
      </c>
      <c r="C2950" t="s">
        <v>193</v>
      </c>
      <c r="D2950" t="s">
        <v>194</v>
      </c>
      <c r="E2950">
        <v>2015</v>
      </c>
      <c r="F2950">
        <v>2016</v>
      </c>
      <c r="G2950" t="s">
        <v>134</v>
      </c>
      <c r="H2950" s="92" t="s">
        <v>289</v>
      </c>
      <c r="I2950" s="74">
        <v>0</v>
      </c>
      <c r="J2950" s="74">
        <v>5.6300000000000002E-13</v>
      </c>
      <c r="K2950" s="74">
        <v>4.01E-9</v>
      </c>
      <c r="L2950" s="74">
        <v>2.7400000000000001E-8</v>
      </c>
      <c r="M2950" s="74">
        <v>6.9699999999999995E-8</v>
      </c>
      <c r="N2950" s="74">
        <v>2.6000000000000001E-6</v>
      </c>
    </row>
    <row r="2951" spans="1:14" x14ac:dyDescent="0.25">
      <c r="A2951" t="s">
        <v>187</v>
      </c>
      <c r="B2951" t="s">
        <v>192</v>
      </c>
      <c r="C2951" t="s">
        <v>193</v>
      </c>
      <c r="D2951" t="s">
        <v>194</v>
      </c>
      <c r="E2951">
        <v>2015</v>
      </c>
      <c r="F2951">
        <v>2016</v>
      </c>
      <c r="G2951" t="s">
        <v>134</v>
      </c>
      <c r="H2951" s="92" t="s">
        <v>290</v>
      </c>
      <c r="I2951" s="74">
        <v>0</v>
      </c>
      <c r="J2951" s="74">
        <v>4.6200000000000001E-14</v>
      </c>
      <c r="K2951" s="74">
        <v>9.8400000000000004E-11</v>
      </c>
      <c r="L2951" s="74">
        <v>7.7700000000000001E-10</v>
      </c>
      <c r="M2951" s="74">
        <v>2.5399999999999999E-9</v>
      </c>
      <c r="N2951" s="74">
        <v>1.68E-7</v>
      </c>
    </row>
    <row r="2952" spans="1:14" x14ac:dyDescent="0.25">
      <c r="A2952" t="s">
        <v>187</v>
      </c>
      <c r="B2952" t="s">
        <v>192</v>
      </c>
      <c r="C2952" t="s">
        <v>193</v>
      </c>
      <c r="D2952" t="s">
        <v>194</v>
      </c>
      <c r="E2952">
        <v>2015</v>
      </c>
      <c r="F2952">
        <v>2016</v>
      </c>
      <c r="G2952" t="s">
        <v>134</v>
      </c>
      <c r="H2952" s="92" t="s">
        <v>291</v>
      </c>
      <c r="I2952" s="74">
        <v>0</v>
      </c>
      <c r="J2952" s="74">
        <v>1.66E-14</v>
      </c>
      <c r="K2952" s="74">
        <v>1.7399999999999999E-11</v>
      </c>
      <c r="L2952" s="74">
        <v>5.4799999999999997E-10</v>
      </c>
      <c r="M2952" s="74">
        <v>7.2399999999999998E-10</v>
      </c>
      <c r="N2952" s="74">
        <v>4.6399999999999999E-8</v>
      </c>
    </row>
    <row r="2953" spans="1:14" x14ac:dyDescent="0.25">
      <c r="A2953" t="s">
        <v>187</v>
      </c>
      <c r="B2953" t="s">
        <v>192</v>
      </c>
      <c r="C2953" t="s">
        <v>193</v>
      </c>
      <c r="D2953" t="s">
        <v>194</v>
      </c>
      <c r="E2953">
        <v>2015</v>
      </c>
      <c r="F2953">
        <v>2016</v>
      </c>
      <c r="G2953" t="s">
        <v>134</v>
      </c>
      <c r="H2953" s="92" t="s">
        <v>292</v>
      </c>
      <c r="I2953" s="74">
        <v>0</v>
      </c>
      <c r="J2953" s="74">
        <v>3.64E-15</v>
      </c>
      <c r="K2953" s="74">
        <v>3.4399999999999999E-12</v>
      </c>
      <c r="L2953" s="74">
        <v>1.2299999999999999E-10</v>
      </c>
      <c r="M2953" s="74">
        <v>1.6100000000000001E-10</v>
      </c>
      <c r="N2953" s="74">
        <v>1.1900000000000001E-8</v>
      </c>
    </row>
    <row r="2954" spans="1:14" x14ac:dyDescent="0.25">
      <c r="A2954" t="s">
        <v>187</v>
      </c>
      <c r="B2954" t="s">
        <v>192</v>
      </c>
      <c r="C2954" t="s">
        <v>193</v>
      </c>
      <c r="D2954" t="s">
        <v>194</v>
      </c>
      <c r="E2954">
        <v>2015</v>
      </c>
      <c r="F2954">
        <v>2016</v>
      </c>
      <c r="G2954" t="s">
        <v>134</v>
      </c>
      <c r="H2954" s="92" t="s">
        <v>293</v>
      </c>
      <c r="I2954" s="74">
        <v>0</v>
      </c>
      <c r="J2954" s="74">
        <v>1.47E-15</v>
      </c>
      <c r="K2954" s="74">
        <v>1.14E-12</v>
      </c>
      <c r="L2954" s="74">
        <v>4.7099999999999998E-11</v>
      </c>
      <c r="M2954" s="74">
        <v>5.9099999999999995E-11</v>
      </c>
      <c r="N2954" s="74">
        <v>4.0499999999999999E-9</v>
      </c>
    </row>
    <row r="2955" spans="1:14" x14ac:dyDescent="0.25">
      <c r="A2955" t="s">
        <v>187</v>
      </c>
      <c r="B2955" t="s">
        <v>192</v>
      </c>
      <c r="C2955" t="s">
        <v>193</v>
      </c>
      <c r="D2955" t="s">
        <v>194</v>
      </c>
      <c r="E2955">
        <v>2015</v>
      </c>
      <c r="F2955">
        <v>2016</v>
      </c>
      <c r="G2955" t="s">
        <v>134</v>
      </c>
      <c r="H2955" s="92" t="s">
        <v>294</v>
      </c>
      <c r="I2955" s="74">
        <v>0</v>
      </c>
      <c r="J2955" s="74">
        <v>6.7500000000000002E-16</v>
      </c>
      <c r="K2955" s="74">
        <v>4.38E-13</v>
      </c>
      <c r="L2955" s="74">
        <v>1.9100000000000001E-11</v>
      </c>
      <c r="M2955" s="74">
        <v>2.4200000000000001E-11</v>
      </c>
      <c r="N2955" s="74">
        <v>1.2900000000000001E-9</v>
      </c>
    </row>
    <row r="2956" spans="1:14" x14ac:dyDescent="0.25">
      <c r="A2956" t="s">
        <v>187</v>
      </c>
      <c r="B2956" t="s">
        <v>192</v>
      </c>
      <c r="C2956" t="s">
        <v>193</v>
      </c>
      <c r="D2956" t="s">
        <v>194</v>
      </c>
      <c r="E2956">
        <v>2015</v>
      </c>
      <c r="F2956">
        <v>2016</v>
      </c>
      <c r="G2956" t="s">
        <v>137</v>
      </c>
      <c r="H2956" s="92" t="s">
        <v>285</v>
      </c>
      <c r="I2956" s="52">
        <v>0</v>
      </c>
      <c r="J2956" s="52">
        <v>2.19E-13</v>
      </c>
      <c r="K2956" s="52">
        <v>7.3700000000000005E-8</v>
      </c>
      <c r="L2956" s="52">
        <v>1.09E-7</v>
      </c>
      <c r="M2956" s="52">
        <v>1.57E-6</v>
      </c>
      <c r="N2956" s="52">
        <v>2.26E-5</v>
      </c>
    </row>
    <row r="2957" spans="1:14" x14ac:dyDescent="0.25">
      <c r="A2957" t="s">
        <v>187</v>
      </c>
      <c r="B2957" t="s">
        <v>192</v>
      </c>
      <c r="C2957" t="s">
        <v>193</v>
      </c>
      <c r="D2957" t="s">
        <v>194</v>
      </c>
      <c r="E2957">
        <v>2015</v>
      </c>
      <c r="F2957">
        <v>2016</v>
      </c>
      <c r="G2957" t="s">
        <v>137</v>
      </c>
      <c r="H2957" s="92" t="s">
        <v>286</v>
      </c>
      <c r="I2957" s="52">
        <v>0</v>
      </c>
      <c r="J2957" s="52">
        <v>0</v>
      </c>
      <c r="K2957" s="52">
        <v>4.21E-8</v>
      </c>
      <c r="L2957" s="52">
        <v>7.2100000000000004E-8</v>
      </c>
      <c r="M2957" s="52">
        <v>7.5700000000000002E-7</v>
      </c>
      <c r="N2957" s="52">
        <v>1.6699999999999999E-5</v>
      </c>
    </row>
    <row r="2958" spans="1:14" x14ac:dyDescent="0.25">
      <c r="A2958" t="s">
        <v>187</v>
      </c>
      <c r="B2958" t="s">
        <v>192</v>
      </c>
      <c r="C2958" t="s">
        <v>193</v>
      </c>
      <c r="D2958" t="s">
        <v>194</v>
      </c>
      <c r="E2958">
        <v>2015</v>
      </c>
      <c r="F2958">
        <v>2016</v>
      </c>
      <c r="G2958" t="s">
        <v>137</v>
      </c>
      <c r="H2958" s="92" t="s">
        <v>287</v>
      </c>
      <c r="I2958" s="52">
        <v>0</v>
      </c>
      <c r="J2958" s="52">
        <v>0</v>
      </c>
      <c r="K2958" s="52">
        <v>1.9499999999999999E-8</v>
      </c>
      <c r="L2958" s="52">
        <v>3.4100000000000001E-8</v>
      </c>
      <c r="M2958" s="52">
        <v>3.2599999999999998E-7</v>
      </c>
      <c r="N2958" s="52">
        <v>1.04E-5</v>
      </c>
    </row>
    <row r="2959" spans="1:14" x14ac:dyDescent="0.25">
      <c r="A2959" t="s">
        <v>187</v>
      </c>
      <c r="B2959" t="s">
        <v>192</v>
      </c>
      <c r="C2959" t="s">
        <v>193</v>
      </c>
      <c r="D2959" t="s">
        <v>194</v>
      </c>
      <c r="E2959">
        <v>2015</v>
      </c>
      <c r="F2959">
        <v>2016</v>
      </c>
      <c r="G2959" t="s">
        <v>137</v>
      </c>
      <c r="H2959" s="92" t="s">
        <v>288</v>
      </c>
      <c r="I2959" s="52">
        <v>0</v>
      </c>
      <c r="J2959" s="52">
        <v>0</v>
      </c>
      <c r="K2959" s="52">
        <v>1.2100000000000001E-8</v>
      </c>
      <c r="L2959" s="52">
        <v>2.4500000000000001E-8</v>
      </c>
      <c r="M2959" s="52">
        <v>1.73E-7</v>
      </c>
      <c r="N2959" s="52">
        <v>5.7200000000000003E-6</v>
      </c>
    </row>
    <row r="2960" spans="1:14" x14ac:dyDescent="0.25">
      <c r="A2960" t="s">
        <v>187</v>
      </c>
      <c r="B2960" t="s">
        <v>192</v>
      </c>
      <c r="C2960" t="s">
        <v>193</v>
      </c>
      <c r="D2960" t="s">
        <v>194</v>
      </c>
      <c r="E2960">
        <v>2015</v>
      </c>
      <c r="F2960">
        <v>2016</v>
      </c>
      <c r="G2960" t="s">
        <v>137</v>
      </c>
      <c r="H2960" s="92" t="s">
        <v>289</v>
      </c>
      <c r="I2960" s="52">
        <v>0</v>
      </c>
      <c r="J2960" s="52">
        <v>0</v>
      </c>
      <c r="K2960" s="52">
        <v>3.5499999999999999E-9</v>
      </c>
      <c r="L2960" s="52">
        <v>8.3799999999999996E-9</v>
      </c>
      <c r="M2960" s="52">
        <v>4.6999999999999997E-8</v>
      </c>
      <c r="N2960" s="52">
        <v>2.2199999999999999E-6</v>
      </c>
    </row>
    <row r="2961" spans="1:14" x14ac:dyDescent="0.25">
      <c r="A2961" t="s">
        <v>187</v>
      </c>
      <c r="B2961" t="s">
        <v>192</v>
      </c>
      <c r="C2961" t="s">
        <v>193</v>
      </c>
      <c r="D2961" t="s">
        <v>194</v>
      </c>
      <c r="E2961">
        <v>2015</v>
      </c>
      <c r="F2961">
        <v>2016</v>
      </c>
      <c r="G2961" t="s">
        <v>137</v>
      </c>
      <c r="H2961" s="92" t="s">
        <v>290</v>
      </c>
      <c r="I2961" s="52">
        <v>0</v>
      </c>
      <c r="J2961" s="52">
        <v>0</v>
      </c>
      <c r="K2961" s="52">
        <v>2.5400000000000001E-11</v>
      </c>
      <c r="L2961" s="52">
        <v>1E-10</v>
      </c>
      <c r="M2961" s="52">
        <v>5.2500000000000005E-10</v>
      </c>
      <c r="N2961" s="52">
        <v>1.02E-7</v>
      </c>
    </row>
    <row r="2962" spans="1:14" x14ac:dyDescent="0.25">
      <c r="A2962" t="s">
        <v>187</v>
      </c>
      <c r="B2962" t="s">
        <v>192</v>
      </c>
      <c r="C2962" t="s">
        <v>193</v>
      </c>
      <c r="D2962" t="s">
        <v>194</v>
      </c>
      <c r="E2962">
        <v>2015</v>
      </c>
      <c r="F2962">
        <v>2016</v>
      </c>
      <c r="G2962" t="s">
        <v>137</v>
      </c>
      <c r="H2962" s="92" t="s">
        <v>291</v>
      </c>
      <c r="I2962" s="52">
        <v>0</v>
      </c>
      <c r="J2962" s="52">
        <v>0</v>
      </c>
      <c r="K2962" s="52">
        <v>5.1499999999999997E-12</v>
      </c>
      <c r="L2962" s="52">
        <v>5.5100000000000002E-11</v>
      </c>
      <c r="M2962" s="52">
        <v>1.57E-10</v>
      </c>
      <c r="N2962" s="52">
        <v>2.5799999999999999E-8</v>
      </c>
    </row>
    <row r="2963" spans="1:14" x14ac:dyDescent="0.25">
      <c r="A2963" t="s">
        <v>187</v>
      </c>
      <c r="B2963" t="s">
        <v>192</v>
      </c>
      <c r="C2963" t="s">
        <v>193</v>
      </c>
      <c r="D2963" t="s">
        <v>194</v>
      </c>
      <c r="E2963">
        <v>2015</v>
      </c>
      <c r="F2963">
        <v>2016</v>
      </c>
      <c r="G2963" t="s">
        <v>137</v>
      </c>
      <c r="H2963" s="92" t="s">
        <v>292</v>
      </c>
      <c r="I2963" s="52">
        <v>0</v>
      </c>
      <c r="J2963" s="52">
        <v>0</v>
      </c>
      <c r="K2963" s="52">
        <v>6.2299999999999997E-13</v>
      </c>
      <c r="L2963" s="52">
        <v>1.0299999999999999E-11</v>
      </c>
      <c r="M2963" s="52">
        <v>2.7499999999999999E-11</v>
      </c>
      <c r="N2963" s="52">
        <v>5.4700000000000003E-9</v>
      </c>
    </row>
    <row r="2964" spans="1:14" x14ac:dyDescent="0.25">
      <c r="A2964" t="s">
        <v>187</v>
      </c>
      <c r="B2964" t="s">
        <v>192</v>
      </c>
      <c r="C2964" t="s">
        <v>193</v>
      </c>
      <c r="D2964" t="s">
        <v>194</v>
      </c>
      <c r="E2964">
        <v>2015</v>
      </c>
      <c r="F2964">
        <v>2016</v>
      </c>
      <c r="G2964" t="s">
        <v>137</v>
      </c>
      <c r="H2964" s="92" t="s">
        <v>293</v>
      </c>
      <c r="I2964" s="52">
        <v>0</v>
      </c>
      <c r="J2964" s="52">
        <v>0</v>
      </c>
      <c r="K2964" s="52">
        <v>1.7899999999999999E-13</v>
      </c>
      <c r="L2964" s="52">
        <v>3.3899999999999999E-12</v>
      </c>
      <c r="M2964" s="52">
        <v>9.2799999999999992E-12</v>
      </c>
      <c r="N2964" s="52">
        <v>1.7200000000000001E-9</v>
      </c>
    </row>
    <row r="2965" spans="1:14" x14ac:dyDescent="0.25">
      <c r="A2965" t="s">
        <v>187</v>
      </c>
      <c r="B2965" t="s">
        <v>192</v>
      </c>
      <c r="C2965" t="s">
        <v>193</v>
      </c>
      <c r="D2965" t="s">
        <v>194</v>
      </c>
      <c r="E2965">
        <v>2015</v>
      </c>
      <c r="F2965">
        <v>2016</v>
      </c>
      <c r="G2965" t="s">
        <v>137</v>
      </c>
      <c r="H2965" s="92" t="s">
        <v>294</v>
      </c>
      <c r="I2965" s="52">
        <v>0</v>
      </c>
      <c r="J2965" s="52">
        <v>0</v>
      </c>
      <c r="K2965" s="52">
        <v>6.3699999999999996E-14</v>
      </c>
      <c r="L2965" s="52">
        <v>1.2499999999999999E-12</v>
      </c>
      <c r="M2965" s="52">
        <v>3.3000000000000001E-12</v>
      </c>
      <c r="N2965" s="52">
        <v>5.5600000000000004E-10</v>
      </c>
    </row>
    <row r="2966" spans="1:14" x14ac:dyDescent="0.25">
      <c r="A2966" t="s">
        <v>187</v>
      </c>
      <c r="B2966" t="s">
        <v>192</v>
      </c>
      <c r="C2966" t="s">
        <v>193</v>
      </c>
      <c r="D2966" t="s">
        <v>194</v>
      </c>
      <c r="E2966">
        <v>2015</v>
      </c>
      <c r="F2966">
        <v>2016</v>
      </c>
      <c r="G2966" t="s">
        <v>138</v>
      </c>
      <c r="H2966" s="92" t="s">
        <v>285</v>
      </c>
      <c r="I2966" s="52">
        <v>0</v>
      </c>
      <c r="J2966" s="52">
        <v>9.0100000000000006E-20</v>
      </c>
      <c r="K2966" s="52">
        <v>4.98E-14</v>
      </c>
      <c r="L2966" s="52">
        <v>1.6700000000000001E-11</v>
      </c>
      <c r="M2966" s="52">
        <v>1.9599999999999999E-11</v>
      </c>
      <c r="N2966" s="52">
        <v>3.9000000000000001E-11</v>
      </c>
    </row>
    <row r="2967" spans="1:14" x14ac:dyDescent="0.25">
      <c r="A2967" t="s">
        <v>187</v>
      </c>
      <c r="B2967" t="s">
        <v>192</v>
      </c>
      <c r="C2967" t="s">
        <v>193</v>
      </c>
      <c r="D2967" t="s">
        <v>194</v>
      </c>
      <c r="E2967">
        <v>2015</v>
      </c>
      <c r="F2967">
        <v>2016</v>
      </c>
      <c r="G2967" t="s">
        <v>138</v>
      </c>
      <c r="H2967" s="92" t="s">
        <v>286</v>
      </c>
      <c r="I2967" s="52">
        <v>0</v>
      </c>
      <c r="J2967" s="52">
        <v>1.36E-15</v>
      </c>
      <c r="K2967" s="52">
        <v>1.0399999999999999E-11</v>
      </c>
      <c r="L2967" s="52">
        <v>1.08E-9</v>
      </c>
      <c r="M2967" s="52">
        <v>1.1200000000000001E-9</v>
      </c>
      <c r="N2967" s="52">
        <v>5.7100000000000003E-9</v>
      </c>
    </row>
    <row r="2968" spans="1:14" x14ac:dyDescent="0.25">
      <c r="A2968" t="s">
        <v>187</v>
      </c>
      <c r="B2968" t="s">
        <v>192</v>
      </c>
      <c r="C2968" t="s">
        <v>193</v>
      </c>
      <c r="D2968" t="s">
        <v>194</v>
      </c>
      <c r="E2968">
        <v>2015</v>
      </c>
      <c r="F2968">
        <v>2016</v>
      </c>
      <c r="G2968" t="s">
        <v>138</v>
      </c>
      <c r="H2968" s="92" t="s">
        <v>287</v>
      </c>
      <c r="I2968" s="52">
        <v>0</v>
      </c>
      <c r="J2968" s="52">
        <v>1.59E-14</v>
      </c>
      <c r="K2968" s="52">
        <v>1.3699999999999999E-10</v>
      </c>
      <c r="L2968" s="52">
        <v>2.1200000000000001E-9</v>
      </c>
      <c r="M2968" s="52">
        <v>7.0299999999999999E-9</v>
      </c>
      <c r="N2968" s="52">
        <v>7.2300000000000006E-8</v>
      </c>
    </row>
    <row r="2969" spans="1:14" x14ac:dyDescent="0.25">
      <c r="A2969" t="s">
        <v>187</v>
      </c>
      <c r="B2969" t="s">
        <v>192</v>
      </c>
      <c r="C2969" t="s">
        <v>193</v>
      </c>
      <c r="D2969" t="s">
        <v>194</v>
      </c>
      <c r="E2969">
        <v>2015</v>
      </c>
      <c r="F2969">
        <v>2016</v>
      </c>
      <c r="G2969" t="s">
        <v>138</v>
      </c>
      <c r="H2969" s="92" t="s">
        <v>288</v>
      </c>
      <c r="I2969" s="52">
        <v>0</v>
      </c>
      <c r="J2969" s="52">
        <v>5.8899999999999994E-14</v>
      </c>
      <c r="K2969" s="52">
        <v>3.5099999999999998E-10</v>
      </c>
      <c r="L2969" s="52">
        <v>1.09E-8</v>
      </c>
      <c r="M2969" s="52">
        <v>1.2E-8</v>
      </c>
      <c r="N2969" s="52">
        <v>1.7499999999999999E-7</v>
      </c>
    </row>
    <row r="2970" spans="1:14" x14ac:dyDescent="0.25">
      <c r="A2970" t="s">
        <v>187</v>
      </c>
      <c r="B2970" t="s">
        <v>192</v>
      </c>
      <c r="C2970" t="s">
        <v>193</v>
      </c>
      <c r="D2970" t="s">
        <v>194</v>
      </c>
      <c r="E2970">
        <v>2015</v>
      </c>
      <c r="F2970">
        <v>2016</v>
      </c>
      <c r="G2970" t="s">
        <v>138</v>
      </c>
      <c r="H2970" s="92" t="s">
        <v>289</v>
      </c>
      <c r="I2970" s="52">
        <v>0</v>
      </c>
      <c r="J2970" s="52">
        <v>1.8499999999999999E-13</v>
      </c>
      <c r="K2970" s="52">
        <v>6.4700000000000004E-10</v>
      </c>
      <c r="L2970" s="52">
        <v>1.9000000000000001E-8</v>
      </c>
      <c r="M2970" s="52">
        <v>2.2700000000000001E-8</v>
      </c>
      <c r="N2970" s="52">
        <v>3.8200000000000001E-7</v>
      </c>
    </row>
    <row r="2971" spans="1:14" x14ac:dyDescent="0.25">
      <c r="A2971" t="s">
        <v>187</v>
      </c>
      <c r="B2971" t="s">
        <v>192</v>
      </c>
      <c r="C2971" t="s">
        <v>193</v>
      </c>
      <c r="D2971" t="s">
        <v>194</v>
      </c>
      <c r="E2971">
        <v>2015</v>
      </c>
      <c r="F2971">
        <v>2016</v>
      </c>
      <c r="G2971" t="s">
        <v>138</v>
      </c>
      <c r="H2971" s="92" t="s">
        <v>290</v>
      </c>
      <c r="I2971" s="52">
        <v>0</v>
      </c>
      <c r="J2971" s="52">
        <v>2.6200000000000001E-14</v>
      </c>
      <c r="K2971" s="52">
        <v>6.3000000000000002E-11</v>
      </c>
      <c r="L2971" s="52">
        <v>6.3699999999999997E-10</v>
      </c>
      <c r="M2971" s="52">
        <v>1.9800000000000002E-9</v>
      </c>
      <c r="N2971" s="52">
        <v>6.7799999999999998E-8</v>
      </c>
    </row>
    <row r="2972" spans="1:14" x14ac:dyDescent="0.25">
      <c r="A2972" t="s">
        <v>187</v>
      </c>
      <c r="B2972" t="s">
        <v>192</v>
      </c>
      <c r="C2972" t="s">
        <v>193</v>
      </c>
      <c r="D2972" t="s">
        <v>194</v>
      </c>
      <c r="E2972">
        <v>2015</v>
      </c>
      <c r="F2972">
        <v>2016</v>
      </c>
      <c r="G2972" t="s">
        <v>138</v>
      </c>
      <c r="H2972" s="92" t="s">
        <v>291</v>
      </c>
      <c r="I2972" s="52">
        <v>0</v>
      </c>
      <c r="J2972" s="52">
        <v>1.24E-14</v>
      </c>
      <c r="K2972" s="52">
        <v>1.5500000000000001E-11</v>
      </c>
      <c r="L2972" s="52">
        <v>4.9299999999999995E-10</v>
      </c>
      <c r="M2972" s="52">
        <v>5.8500000000000005E-10</v>
      </c>
      <c r="N2972" s="52">
        <v>2.22E-8</v>
      </c>
    </row>
    <row r="2973" spans="1:14" x14ac:dyDescent="0.25">
      <c r="A2973" t="s">
        <v>187</v>
      </c>
      <c r="B2973" t="s">
        <v>192</v>
      </c>
      <c r="C2973" t="s">
        <v>193</v>
      </c>
      <c r="D2973" t="s">
        <v>194</v>
      </c>
      <c r="E2973">
        <v>2015</v>
      </c>
      <c r="F2973">
        <v>2016</v>
      </c>
      <c r="G2973" t="s">
        <v>138</v>
      </c>
      <c r="H2973" s="92" t="s">
        <v>292</v>
      </c>
      <c r="I2973" s="52">
        <v>0</v>
      </c>
      <c r="J2973" s="52">
        <v>3.0400000000000001E-15</v>
      </c>
      <c r="K2973" s="52">
        <v>3.0500000000000001E-12</v>
      </c>
      <c r="L2973" s="52">
        <v>1.12E-10</v>
      </c>
      <c r="M2973" s="52">
        <v>1.28E-10</v>
      </c>
      <c r="N2973" s="52">
        <v>6.4400000000000001E-9</v>
      </c>
    </row>
    <row r="2974" spans="1:14" x14ac:dyDescent="0.25">
      <c r="A2974" t="s">
        <v>187</v>
      </c>
      <c r="B2974" t="s">
        <v>192</v>
      </c>
      <c r="C2974" t="s">
        <v>193</v>
      </c>
      <c r="D2974" t="s">
        <v>194</v>
      </c>
      <c r="E2974">
        <v>2015</v>
      </c>
      <c r="F2974">
        <v>2016</v>
      </c>
      <c r="G2974" t="s">
        <v>138</v>
      </c>
      <c r="H2974" s="92" t="s">
        <v>293</v>
      </c>
      <c r="I2974" s="52">
        <v>0</v>
      </c>
      <c r="J2974" s="52">
        <v>1.36E-15</v>
      </c>
      <c r="K2974" s="52">
        <v>1.08E-12</v>
      </c>
      <c r="L2974" s="52">
        <v>4.38E-11</v>
      </c>
      <c r="M2974" s="52">
        <v>5.0199999999999999E-11</v>
      </c>
      <c r="N2974" s="52">
        <v>2.33E-9</v>
      </c>
    </row>
    <row r="2975" spans="1:14" x14ac:dyDescent="0.25">
      <c r="A2975" t="s">
        <v>187</v>
      </c>
      <c r="B2975" t="s">
        <v>192</v>
      </c>
      <c r="C2975" t="s">
        <v>193</v>
      </c>
      <c r="D2975" t="s">
        <v>194</v>
      </c>
      <c r="E2975">
        <v>2015</v>
      </c>
      <c r="F2975">
        <v>2016</v>
      </c>
      <c r="G2975" t="s">
        <v>138</v>
      </c>
      <c r="H2975" s="92" t="s">
        <v>294</v>
      </c>
      <c r="I2975" s="52">
        <v>0</v>
      </c>
      <c r="J2975" s="52">
        <v>6.1599999999999995E-16</v>
      </c>
      <c r="K2975" s="52">
        <v>4.3500000000000001E-13</v>
      </c>
      <c r="L2975" s="52">
        <v>1.7900000000000001E-11</v>
      </c>
      <c r="M2975" s="52">
        <v>2.07E-11</v>
      </c>
      <c r="N2975" s="52">
        <v>7.3800000000000004E-10</v>
      </c>
    </row>
    <row r="2976" spans="1:14" x14ac:dyDescent="0.25">
      <c r="A2976" t="s">
        <v>187</v>
      </c>
      <c r="B2976" t="s">
        <v>192</v>
      </c>
      <c r="C2976" t="s">
        <v>193</v>
      </c>
      <c r="D2976" t="s">
        <v>194</v>
      </c>
      <c r="E2976">
        <v>2016</v>
      </c>
      <c r="F2976">
        <v>2016</v>
      </c>
      <c r="G2976" t="s">
        <v>134</v>
      </c>
      <c r="H2976" s="92" t="s">
        <v>285</v>
      </c>
      <c r="I2976" s="74">
        <v>0</v>
      </c>
      <c r="J2976" s="74">
        <v>1.4600000000000001E-13</v>
      </c>
      <c r="K2976" s="74">
        <v>4.9100000000000003E-8</v>
      </c>
      <c r="L2976" s="74">
        <v>7.2499999999999994E-8</v>
      </c>
      <c r="M2976" s="74">
        <v>1.0499999999999999E-6</v>
      </c>
      <c r="N2976" s="74">
        <v>1.5E-5</v>
      </c>
    </row>
    <row r="2977" spans="1:14" x14ac:dyDescent="0.25">
      <c r="A2977" t="s">
        <v>187</v>
      </c>
      <c r="B2977" t="s">
        <v>192</v>
      </c>
      <c r="C2977" t="s">
        <v>193</v>
      </c>
      <c r="D2977" t="s">
        <v>194</v>
      </c>
      <c r="E2977">
        <v>2016</v>
      </c>
      <c r="F2977">
        <v>2016</v>
      </c>
      <c r="G2977" t="s">
        <v>134</v>
      </c>
      <c r="H2977" s="92" t="s">
        <v>286</v>
      </c>
      <c r="I2977" s="74">
        <v>0</v>
      </c>
      <c r="J2977" s="74">
        <v>9.6899999999999996E-14</v>
      </c>
      <c r="K2977" s="74">
        <v>2.81E-8</v>
      </c>
      <c r="L2977" s="74">
        <v>4.8900000000000001E-8</v>
      </c>
      <c r="M2977" s="74">
        <v>5.0500000000000004E-7</v>
      </c>
      <c r="N2977" s="74">
        <v>1.1199999999999999E-5</v>
      </c>
    </row>
    <row r="2978" spans="1:14" x14ac:dyDescent="0.25">
      <c r="A2978" t="s">
        <v>187</v>
      </c>
      <c r="B2978" t="s">
        <v>192</v>
      </c>
      <c r="C2978" t="s">
        <v>193</v>
      </c>
      <c r="D2978" t="s">
        <v>194</v>
      </c>
      <c r="E2978">
        <v>2016</v>
      </c>
      <c r="F2978">
        <v>2016</v>
      </c>
      <c r="G2978" t="s">
        <v>134</v>
      </c>
      <c r="H2978" s="92" t="s">
        <v>287</v>
      </c>
      <c r="I2978" s="74">
        <v>0</v>
      </c>
      <c r="J2978" s="74">
        <v>2.3099999999999997E-13</v>
      </c>
      <c r="K2978" s="74">
        <v>1.33E-8</v>
      </c>
      <c r="L2978" s="74">
        <v>2.7899999999999998E-8</v>
      </c>
      <c r="M2978" s="74">
        <v>2.22E-7</v>
      </c>
      <c r="N2978" s="74">
        <v>6.9700000000000002E-6</v>
      </c>
    </row>
    <row r="2979" spans="1:14" x14ac:dyDescent="0.25">
      <c r="A2979" t="s">
        <v>187</v>
      </c>
      <c r="B2979" t="s">
        <v>192</v>
      </c>
      <c r="C2979" t="s">
        <v>193</v>
      </c>
      <c r="D2979" t="s">
        <v>194</v>
      </c>
      <c r="E2979">
        <v>2016</v>
      </c>
      <c r="F2979">
        <v>2016</v>
      </c>
      <c r="G2979" t="s">
        <v>134</v>
      </c>
      <c r="H2979" s="92" t="s">
        <v>288</v>
      </c>
      <c r="I2979" s="74">
        <v>0</v>
      </c>
      <c r="J2979" s="74">
        <v>3.78E-13</v>
      </c>
      <c r="K2979" s="74">
        <v>8.3199999999999994E-9</v>
      </c>
      <c r="L2979" s="74">
        <v>2.4500000000000001E-8</v>
      </c>
      <c r="M2979" s="74">
        <v>1.2499999999999999E-7</v>
      </c>
      <c r="N2979" s="74">
        <v>3.9500000000000003E-6</v>
      </c>
    </row>
    <row r="2980" spans="1:14" x14ac:dyDescent="0.25">
      <c r="A2980" t="s">
        <v>187</v>
      </c>
      <c r="B2980" t="s">
        <v>192</v>
      </c>
      <c r="C2980" t="s">
        <v>193</v>
      </c>
      <c r="D2980" t="s">
        <v>194</v>
      </c>
      <c r="E2980">
        <v>2016</v>
      </c>
      <c r="F2980">
        <v>2016</v>
      </c>
      <c r="G2980" t="s">
        <v>134</v>
      </c>
      <c r="H2980" s="92" t="s">
        <v>289</v>
      </c>
      <c r="I2980" s="74">
        <v>0</v>
      </c>
      <c r="J2980" s="74">
        <v>4.1699999999999999E-13</v>
      </c>
      <c r="K2980" s="74">
        <v>2.7099999999999999E-9</v>
      </c>
      <c r="L2980" s="74">
        <v>1.99E-8</v>
      </c>
      <c r="M2980" s="74">
        <v>4.8400000000000003E-8</v>
      </c>
      <c r="N2980" s="74">
        <v>1.77E-6</v>
      </c>
    </row>
    <row r="2981" spans="1:14" x14ac:dyDescent="0.25">
      <c r="A2981" t="s">
        <v>187</v>
      </c>
      <c r="B2981" t="s">
        <v>192</v>
      </c>
      <c r="C2981" t="s">
        <v>193</v>
      </c>
      <c r="D2981" t="s">
        <v>194</v>
      </c>
      <c r="E2981">
        <v>2016</v>
      </c>
      <c r="F2981">
        <v>2016</v>
      </c>
      <c r="G2981" t="s">
        <v>134</v>
      </c>
      <c r="H2981" s="92" t="s">
        <v>290</v>
      </c>
      <c r="I2981" s="74">
        <v>0</v>
      </c>
      <c r="J2981" s="74">
        <v>3.4E-14</v>
      </c>
      <c r="K2981" s="74">
        <v>7.1399999999999994E-11</v>
      </c>
      <c r="L2981" s="74">
        <v>5.7E-10</v>
      </c>
      <c r="M2981" s="74">
        <v>1.85E-9</v>
      </c>
      <c r="N2981" s="74">
        <v>1.1600000000000001E-7</v>
      </c>
    </row>
    <row r="2982" spans="1:14" x14ac:dyDescent="0.25">
      <c r="A2982" t="s">
        <v>187</v>
      </c>
      <c r="B2982" t="s">
        <v>192</v>
      </c>
      <c r="C2982" t="s">
        <v>193</v>
      </c>
      <c r="D2982" t="s">
        <v>194</v>
      </c>
      <c r="E2982">
        <v>2016</v>
      </c>
      <c r="F2982">
        <v>2016</v>
      </c>
      <c r="G2982" t="s">
        <v>134</v>
      </c>
      <c r="H2982" s="92" t="s">
        <v>291</v>
      </c>
      <c r="I2982" s="74">
        <v>0</v>
      </c>
      <c r="J2982" s="74">
        <v>1.21E-14</v>
      </c>
      <c r="K2982" s="74">
        <v>1.31E-11</v>
      </c>
      <c r="L2982" s="74">
        <v>4.0699999999999999E-10</v>
      </c>
      <c r="M2982" s="74">
        <v>5.3000000000000003E-10</v>
      </c>
      <c r="N2982" s="74">
        <v>3.2700000000000002E-8</v>
      </c>
    </row>
    <row r="2983" spans="1:14" x14ac:dyDescent="0.25">
      <c r="A2983" t="s">
        <v>187</v>
      </c>
      <c r="B2983" t="s">
        <v>192</v>
      </c>
      <c r="C2983" t="s">
        <v>193</v>
      </c>
      <c r="D2983" t="s">
        <v>194</v>
      </c>
      <c r="E2983">
        <v>2016</v>
      </c>
      <c r="F2983">
        <v>2016</v>
      </c>
      <c r="G2983" t="s">
        <v>134</v>
      </c>
      <c r="H2983" s="92" t="s">
        <v>292</v>
      </c>
      <c r="I2983" s="74">
        <v>0</v>
      </c>
      <c r="J2983" s="74">
        <v>2.7300000000000002E-15</v>
      </c>
      <c r="K2983" s="74">
        <v>2.5799999999999999E-12</v>
      </c>
      <c r="L2983" s="74">
        <v>9.1100000000000001E-11</v>
      </c>
      <c r="M2983" s="74">
        <v>1.1800000000000001E-10</v>
      </c>
      <c r="N2983" s="74">
        <v>8.4800000000000005E-9</v>
      </c>
    </row>
    <row r="2984" spans="1:14" x14ac:dyDescent="0.25">
      <c r="A2984" t="s">
        <v>187</v>
      </c>
      <c r="B2984" t="s">
        <v>192</v>
      </c>
      <c r="C2984" t="s">
        <v>193</v>
      </c>
      <c r="D2984" t="s">
        <v>194</v>
      </c>
      <c r="E2984">
        <v>2016</v>
      </c>
      <c r="F2984">
        <v>2016</v>
      </c>
      <c r="G2984" t="s">
        <v>134</v>
      </c>
      <c r="H2984" s="92" t="s">
        <v>293</v>
      </c>
      <c r="I2984" s="74">
        <v>0</v>
      </c>
      <c r="J2984" s="74">
        <v>1.0999999999999999E-15</v>
      </c>
      <c r="K2984" s="74">
        <v>8.5499999999999999E-13</v>
      </c>
      <c r="L2984" s="74">
        <v>3.51E-11</v>
      </c>
      <c r="M2984" s="74">
        <v>4.3499999999999998E-11</v>
      </c>
      <c r="N2984" s="74">
        <v>2.8900000000000002E-9</v>
      </c>
    </row>
    <row r="2985" spans="1:14" x14ac:dyDescent="0.25">
      <c r="A2985" t="s">
        <v>187</v>
      </c>
      <c r="B2985" t="s">
        <v>192</v>
      </c>
      <c r="C2985" t="s">
        <v>193</v>
      </c>
      <c r="D2985" t="s">
        <v>194</v>
      </c>
      <c r="E2985">
        <v>2016</v>
      </c>
      <c r="F2985">
        <v>2016</v>
      </c>
      <c r="G2985" t="s">
        <v>134</v>
      </c>
      <c r="H2985" s="92" t="s">
        <v>294</v>
      </c>
      <c r="I2985" s="74">
        <v>0</v>
      </c>
      <c r="J2985" s="74">
        <v>4.9699999999999999E-16</v>
      </c>
      <c r="K2985" s="74">
        <v>3.2800000000000002E-13</v>
      </c>
      <c r="L2985" s="74">
        <v>1.42E-11</v>
      </c>
      <c r="M2985" s="74">
        <v>1.7900000000000001E-11</v>
      </c>
      <c r="N2985" s="74">
        <v>9.2400000000000001E-10</v>
      </c>
    </row>
    <row r="2986" spans="1:14" x14ac:dyDescent="0.25">
      <c r="A2986" t="s">
        <v>187</v>
      </c>
      <c r="B2986" t="s">
        <v>192</v>
      </c>
      <c r="C2986" t="s">
        <v>193</v>
      </c>
      <c r="D2986" t="s">
        <v>194</v>
      </c>
      <c r="E2986">
        <v>2016</v>
      </c>
      <c r="F2986">
        <v>2016</v>
      </c>
      <c r="G2986" t="s">
        <v>137</v>
      </c>
      <c r="H2986" s="92" t="s">
        <v>285</v>
      </c>
      <c r="I2986" s="52">
        <v>0</v>
      </c>
      <c r="J2986" s="52">
        <v>1.4600000000000001E-13</v>
      </c>
      <c r="K2986" s="52">
        <v>4.9100000000000003E-8</v>
      </c>
      <c r="L2986" s="52">
        <v>7.2499999999999994E-8</v>
      </c>
      <c r="M2986" s="52">
        <v>1.0499999999999999E-6</v>
      </c>
      <c r="N2986" s="52">
        <v>1.5E-5</v>
      </c>
    </row>
    <row r="2987" spans="1:14" x14ac:dyDescent="0.25">
      <c r="A2987" t="s">
        <v>187</v>
      </c>
      <c r="B2987" t="s">
        <v>192</v>
      </c>
      <c r="C2987" t="s">
        <v>193</v>
      </c>
      <c r="D2987" t="s">
        <v>194</v>
      </c>
      <c r="E2987">
        <v>2016</v>
      </c>
      <c r="F2987">
        <v>2016</v>
      </c>
      <c r="G2987" t="s">
        <v>137</v>
      </c>
      <c r="H2987" s="92" t="s">
        <v>286</v>
      </c>
      <c r="I2987" s="52">
        <v>0</v>
      </c>
      <c r="J2987" s="52">
        <v>0</v>
      </c>
      <c r="K2987" s="52">
        <v>2.81E-8</v>
      </c>
      <c r="L2987" s="52">
        <v>4.8100000000000001E-8</v>
      </c>
      <c r="M2987" s="52">
        <v>5.0399999999999996E-7</v>
      </c>
      <c r="N2987" s="52">
        <v>1.1199999999999999E-5</v>
      </c>
    </row>
    <row r="2988" spans="1:14" x14ac:dyDescent="0.25">
      <c r="A2988" t="s">
        <v>187</v>
      </c>
      <c r="B2988" t="s">
        <v>192</v>
      </c>
      <c r="C2988" t="s">
        <v>193</v>
      </c>
      <c r="D2988" t="s">
        <v>194</v>
      </c>
      <c r="E2988">
        <v>2016</v>
      </c>
      <c r="F2988">
        <v>2016</v>
      </c>
      <c r="G2988" t="s">
        <v>137</v>
      </c>
      <c r="H2988" s="92" t="s">
        <v>287</v>
      </c>
      <c r="I2988" s="52">
        <v>0</v>
      </c>
      <c r="J2988" s="52">
        <v>0</v>
      </c>
      <c r="K2988" s="52">
        <v>1.3000000000000001E-8</v>
      </c>
      <c r="L2988" s="52">
        <v>2.2799999999999999E-8</v>
      </c>
      <c r="M2988" s="52">
        <v>2.17E-7</v>
      </c>
      <c r="N2988" s="52">
        <v>6.9099999999999999E-6</v>
      </c>
    </row>
    <row r="2989" spans="1:14" x14ac:dyDescent="0.25">
      <c r="A2989" t="s">
        <v>187</v>
      </c>
      <c r="B2989" t="s">
        <v>192</v>
      </c>
      <c r="C2989" t="s">
        <v>193</v>
      </c>
      <c r="D2989" t="s">
        <v>194</v>
      </c>
      <c r="E2989">
        <v>2016</v>
      </c>
      <c r="F2989">
        <v>2016</v>
      </c>
      <c r="G2989" t="s">
        <v>137</v>
      </c>
      <c r="H2989" s="92" t="s">
        <v>288</v>
      </c>
      <c r="I2989" s="52">
        <v>0</v>
      </c>
      <c r="J2989" s="52">
        <v>0</v>
      </c>
      <c r="K2989" s="52">
        <v>8.0800000000000002E-9</v>
      </c>
      <c r="L2989" s="52">
        <v>1.63E-8</v>
      </c>
      <c r="M2989" s="52">
        <v>1.1600000000000001E-7</v>
      </c>
      <c r="N2989" s="52">
        <v>3.8199999999999998E-6</v>
      </c>
    </row>
    <row r="2990" spans="1:14" x14ac:dyDescent="0.25">
      <c r="A2990" t="s">
        <v>187</v>
      </c>
      <c r="B2990" t="s">
        <v>192</v>
      </c>
      <c r="C2990" t="s">
        <v>193</v>
      </c>
      <c r="D2990" t="s">
        <v>194</v>
      </c>
      <c r="E2990">
        <v>2016</v>
      </c>
      <c r="F2990">
        <v>2016</v>
      </c>
      <c r="G2990" t="s">
        <v>137</v>
      </c>
      <c r="H2990" s="92" t="s">
        <v>289</v>
      </c>
      <c r="I2990" s="52">
        <v>0</v>
      </c>
      <c r="J2990" s="52">
        <v>0</v>
      </c>
      <c r="K2990" s="52">
        <v>2.3699999999999999E-9</v>
      </c>
      <c r="L2990" s="52">
        <v>5.5899999999999999E-9</v>
      </c>
      <c r="M2990" s="52">
        <v>3.1300000000000002E-8</v>
      </c>
      <c r="N2990" s="52">
        <v>1.48E-6</v>
      </c>
    </row>
    <row r="2991" spans="1:14" x14ac:dyDescent="0.25">
      <c r="A2991" t="s">
        <v>187</v>
      </c>
      <c r="B2991" t="s">
        <v>192</v>
      </c>
      <c r="C2991" t="s">
        <v>193</v>
      </c>
      <c r="D2991" t="s">
        <v>194</v>
      </c>
      <c r="E2991">
        <v>2016</v>
      </c>
      <c r="F2991">
        <v>2016</v>
      </c>
      <c r="G2991" t="s">
        <v>137</v>
      </c>
      <c r="H2991" s="92" t="s">
        <v>290</v>
      </c>
      <c r="I2991" s="52">
        <v>0</v>
      </c>
      <c r="J2991" s="52">
        <v>0</v>
      </c>
      <c r="K2991" s="52">
        <v>1.6900000000000001E-11</v>
      </c>
      <c r="L2991" s="52">
        <v>6.6899999999999996E-11</v>
      </c>
      <c r="M2991" s="52">
        <v>3.4999999999999998E-10</v>
      </c>
      <c r="N2991" s="52">
        <v>6.8200000000000002E-8</v>
      </c>
    </row>
    <row r="2992" spans="1:14" x14ac:dyDescent="0.25">
      <c r="A2992" t="s">
        <v>187</v>
      </c>
      <c r="B2992" t="s">
        <v>192</v>
      </c>
      <c r="C2992" t="s">
        <v>193</v>
      </c>
      <c r="D2992" t="s">
        <v>194</v>
      </c>
      <c r="E2992">
        <v>2016</v>
      </c>
      <c r="F2992">
        <v>2016</v>
      </c>
      <c r="G2992" t="s">
        <v>137</v>
      </c>
      <c r="H2992" s="92" t="s">
        <v>291</v>
      </c>
      <c r="I2992" s="52">
        <v>0</v>
      </c>
      <c r="J2992" s="52">
        <v>0</v>
      </c>
      <c r="K2992" s="52">
        <v>3.4399999999999999E-12</v>
      </c>
      <c r="L2992" s="52">
        <v>3.67E-11</v>
      </c>
      <c r="M2992" s="52">
        <v>1.05E-10</v>
      </c>
      <c r="N2992" s="52">
        <v>1.7199999999999999E-8</v>
      </c>
    </row>
    <row r="2993" spans="1:14" x14ac:dyDescent="0.25">
      <c r="A2993" t="s">
        <v>187</v>
      </c>
      <c r="B2993" t="s">
        <v>192</v>
      </c>
      <c r="C2993" t="s">
        <v>193</v>
      </c>
      <c r="D2993" t="s">
        <v>194</v>
      </c>
      <c r="E2993">
        <v>2016</v>
      </c>
      <c r="F2993">
        <v>2016</v>
      </c>
      <c r="G2993" t="s">
        <v>137</v>
      </c>
      <c r="H2993" s="92" t="s">
        <v>292</v>
      </c>
      <c r="I2993" s="52">
        <v>0</v>
      </c>
      <c r="J2993" s="52">
        <v>0</v>
      </c>
      <c r="K2993" s="52">
        <v>4.1599999999999999E-13</v>
      </c>
      <c r="L2993" s="52">
        <v>6.8899999999999999E-12</v>
      </c>
      <c r="M2993" s="52">
        <v>1.8300000000000001E-11</v>
      </c>
      <c r="N2993" s="52">
        <v>3.65E-9</v>
      </c>
    </row>
    <row r="2994" spans="1:14" x14ac:dyDescent="0.25">
      <c r="A2994" t="s">
        <v>187</v>
      </c>
      <c r="B2994" t="s">
        <v>192</v>
      </c>
      <c r="C2994" t="s">
        <v>193</v>
      </c>
      <c r="D2994" t="s">
        <v>194</v>
      </c>
      <c r="E2994">
        <v>2016</v>
      </c>
      <c r="F2994">
        <v>2016</v>
      </c>
      <c r="G2994" t="s">
        <v>137</v>
      </c>
      <c r="H2994" s="92" t="s">
        <v>293</v>
      </c>
      <c r="I2994" s="52">
        <v>0</v>
      </c>
      <c r="J2994" s="52">
        <v>0</v>
      </c>
      <c r="K2994" s="52">
        <v>1.1999999999999999E-13</v>
      </c>
      <c r="L2994" s="52">
        <v>2.2600000000000001E-12</v>
      </c>
      <c r="M2994" s="52">
        <v>6.1900000000000001E-12</v>
      </c>
      <c r="N2994" s="52">
        <v>1.15E-9</v>
      </c>
    </row>
    <row r="2995" spans="1:14" x14ac:dyDescent="0.25">
      <c r="A2995" t="s">
        <v>187</v>
      </c>
      <c r="B2995" t="s">
        <v>192</v>
      </c>
      <c r="C2995" t="s">
        <v>193</v>
      </c>
      <c r="D2995" t="s">
        <v>194</v>
      </c>
      <c r="E2995">
        <v>2016</v>
      </c>
      <c r="F2995">
        <v>2016</v>
      </c>
      <c r="G2995" t="s">
        <v>137</v>
      </c>
      <c r="H2995" s="92" t="s">
        <v>294</v>
      </c>
      <c r="I2995" s="52">
        <v>0</v>
      </c>
      <c r="J2995" s="52">
        <v>0</v>
      </c>
      <c r="K2995" s="52">
        <v>4.2500000000000002E-14</v>
      </c>
      <c r="L2995" s="52">
        <v>8.3499999999999998E-13</v>
      </c>
      <c r="M2995" s="52">
        <v>2.1999999999999999E-12</v>
      </c>
      <c r="N2995" s="52">
        <v>3.7100000000000001E-10</v>
      </c>
    </row>
    <row r="2996" spans="1:14" x14ac:dyDescent="0.25">
      <c r="A2996" t="s">
        <v>187</v>
      </c>
      <c r="B2996" t="s">
        <v>192</v>
      </c>
      <c r="C2996" t="s">
        <v>193</v>
      </c>
      <c r="D2996" t="s">
        <v>194</v>
      </c>
      <c r="E2996">
        <v>2016</v>
      </c>
      <c r="F2996">
        <v>2016</v>
      </c>
      <c r="G2996" t="s">
        <v>138</v>
      </c>
      <c r="H2996" s="92" t="s">
        <v>285</v>
      </c>
      <c r="I2996" s="52">
        <v>0</v>
      </c>
      <c r="J2996" s="52">
        <v>6.7600000000000005E-20</v>
      </c>
      <c r="K2996" s="52">
        <v>3.7399999999999997E-14</v>
      </c>
      <c r="L2996" s="52">
        <v>1.25E-11</v>
      </c>
      <c r="M2996" s="52">
        <v>1.4700000000000002E-11</v>
      </c>
      <c r="N2996" s="52">
        <v>2.9299999999999998E-11</v>
      </c>
    </row>
    <row r="2997" spans="1:14" x14ac:dyDescent="0.25">
      <c r="A2997" t="s">
        <v>187</v>
      </c>
      <c r="B2997" t="s">
        <v>192</v>
      </c>
      <c r="C2997" t="s">
        <v>193</v>
      </c>
      <c r="D2997" t="s">
        <v>194</v>
      </c>
      <c r="E2997">
        <v>2016</v>
      </c>
      <c r="F2997">
        <v>2016</v>
      </c>
      <c r="G2997" t="s">
        <v>138</v>
      </c>
      <c r="H2997" s="92" t="s">
        <v>286</v>
      </c>
      <c r="I2997" s="52">
        <v>0</v>
      </c>
      <c r="J2997" s="52">
        <v>1.02E-15</v>
      </c>
      <c r="K2997" s="52">
        <v>7.7999999999999999E-12</v>
      </c>
      <c r="L2997" s="52">
        <v>8.0999999999999999E-10</v>
      </c>
      <c r="M2997" s="52">
        <v>8.3999999999999999E-10</v>
      </c>
      <c r="N2997" s="52">
        <v>4.2800000000000001E-9</v>
      </c>
    </row>
    <row r="2998" spans="1:14" x14ac:dyDescent="0.25">
      <c r="A2998" t="s">
        <v>187</v>
      </c>
      <c r="B2998" t="s">
        <v>192</v>
      </c>
      <c r="C2998" t="s">
        <v>193</v>
      </c>
      <c r="D2998" t="s">
        <v>194</v>
      </c>
      <c r="E2998">
        <v>2016</v>
      </c>
      <c r="F2998">
        <v>2016</v>
      </c>
      <c r="G2998" t="s">
        <v>138</v>
      </c>
      <c r="H2998" s="92" t="s">
        <v>287</v>
      </c>
      <c r="I2998" s="52">
        <v>0</v>
      </c>
      <c r="J2998" s="52">
        <v>1.19E-14</v>
      </c>
      <c r="K2998" s="52">
        <v>1.0300000000000001E-10</v>
      </c>
      <c r="L2998" s="52">
        <v>1.5900000000000001E-9</v>
      </c>
      <c r="M2998" s="52">
        <v>5.2700000000000002E-9</v>
      </c>
      <c r="N2998" s="52">
        <v>5.4200000000000002E-8</v>
      </c>
    </row>
    <row r="2999" spans="1:14" x14ac:dyDescent="0.25">
      <c r="A2999" t="s">
        <v>187</v>
      </c>
      <c r="B2999" t="s">
        <v>192</v>
      </c>
      <c r="C2999" t="s">
        <v>193</v>
      </c>
      <c r="D2999" t="s">
        <v>194</v>
      </c>
      <c r="E2999">
        <v>2016</v>
      </c>
      <c r="F2999">
        <v>2016</v>
      </c>
      <c r="G2999" t="s">
        <v>138</v>
      </c>
      <c r="H2999" s="92" t="s">
        <v>288</v>
      </c>
      <c r="I2999" s="52">
        <v>0</v>
      </c>
      <c r="J2999" s="52">
        <v>4.4100000000000003E-14</v>
      </c>
      <c r="K2999" s="52">
        <v>2.6300000000000002E-10</v>
      </c>
      <c r="L2999" s="52">
        <v>8.1699999999999997E-9</v>
      </c>
      <c r="M2999" s="52">
        <v>9.0200000000000007E-9</v>
      </c>
      <c r="N2999" s="52">
        <v>1.31E-7</v>
      </c>
    </row>
    <row r="3000" spans="1:14" x14ac:dyDescent="0.25">
      <c r="A3000" t="s">
        <v>187</v>
      </c>
      <c r="B3000" t="s">
        <v>192</v>
      </c>
      <c r="C3000" t="s">
        <v>193</v>
      </c>
      <c r="D3000" t="s">
        <v>194</v>
      </c>
      <c r="E3000">
        <v>2016</v>
      </c>
      <c r="F3000">
        <v>2016</v>
      </c>
      <c r="G3000" t="s">
        <v>138</v>
      </c>
      <c r="H3000" s="92" t="s">
        <v>289</v>
      </c>
      <c r="I3000" s="52">
        <v>0</v>
      </c>
      <c r="J3000" s="52">
        <v>1.3799999999999999E-13</v>
      </c>
      <c r="K3000" s="52">
        <v>4.8499999999999998E-10</v>
      </c>
      <c r="L3000" s="52">
        <v>1.42E-8</v>
      </c>
      <c r="M3000" s="52">
        <v>1.7100000000000001E-8</v>
      </c>
      <c r="N3000" s="52">
        <v>2.8599999999999999E-7</v>
      </c>
    </row>
    <row r="3001" spans="1:14" x14ac:dyDescent="0.25">
      <c r="A3001" t="s">
        <v>187</v>
      </c>
      <c r="B3001" t="s">
        <v>192</v>
      </c>
      <c r="C3001" t="s">
        <v>193</v>
      </c>
      <c r="D3001" t="s">
        <v>194</v>
      </c>
      <c r="E3001">
        <v>2016</v>
      </c>
      <c r="F3001">
        <v>2016</v>
      </c>
      <c r="G3001" t="s">
        <v>138</v>
      </c>
      <c r="H3001" s="92" t="s">
        <v>290</v>
      </c>
      <c r="I3001" s="52">
        <v>0</v>
      </c>
      <c r="J3001" s="52">
        <v>1.9700000000000001E-14</v>
      </c>
      <c r="K3001" s="52">
        <v>4.7300000000000001E-11</v>
      </c>
      <c r="L3001" s="52">
        <v>4.78E-10</v>
      </c>
      <c r="M3001" s="52">
        <v>1.49E-9</v>
      </c>
      <c r="N3001" s="52">
        <v>5.0899999999999999E-8</v>
      </c>
    </row>
    <row r="3002" spans="1:14" x14ac:dyDescent="0.25">
      <c r="A3002" t="s">
        <v>187</v>
      </c>
      <c r="B3002" t="s">
        <v>192</v>
      </c>
      <c r="C3002" t="s">
        <v>193</v>
      </c>
      <c r="D3002" t="s">
        <v>194</v>
      </c>
      <c r="E3002">
        <v>2016</v>
      </c>
      <c r="F3002">
        <v>2016</v>
      </c>
      <c r="G3002" t="s">
        <v>138</v>
      </c>
      <c r="H3002" s="92" t="s">
        <v>291</v>
      </c>
      <c r="I3002" s="52">
        <v>0</v>
      </c>
      <c r="J3002" s="52">
        <v>9.3299999999999998E-15</v>
      </c>
      <c r="K3002" s="52">
        <v>1.1700000000000001E-11</v>
      </c>
      <c r="L3002" s="52">
        <v>3.6900000000000002E-10</v>
      </c>
      <c r="M3002" s="52">
        <v>4.3899999999999998E-10</v>
      </c>
      <c r="N3002" s="52">
        <v>1.66E-8</v>
      </c>
    </row>
    <row r="3003" spans="1:14" x14ac:dyDescent="0.25">
      <c r="A3003" t="s">
        <v>187</v>
      </c>
      <c r="B3003" t="s">
        <v>192</v>
      </c>
      <c r="C3003" t="s">
        <v>193</v>
      </c>
      <c r="D3003" t="s">
        <v>194</v>
      </c>
      <c r="E3003">
        <v>2016</v>
      </c>
      <c r="F3003">
        <v>2016</v>
      </c>
      <c r="G3003" t="s">
        <v>138</v>
      </c>
      <c r="H3003" s="92" t="s">
        <v>292</v>
      </c>
      <c r="I3003" s="52">
        <v>0</v>
      </c>
      <c r="J3003" s="52">
        <v>2.28E-15</v>
      </c>
      <c r="K3003" s="52">
        <v>2.2900000000000001E-12</v>
      </c>
      <c r="L3003" s="52">
        <v>8.4200000000000004E-11</v>
      </c>
      <c r="M3003" s="52">
        <v>9.6300000000000006E-11</v>
      </c>
      <c r="N3003" s="52">
        <v>4.8300000000000001E-9</v>
      </c>
    </row>
    <row r="3004" spans="1:14" x14ac:dyDescent="0.25">
      <c r="A3004" t="s">
        <v>187</v>
      </c>
      <c r="B3004" t="s">
        <v>192</v>
      </c>
      <c r="C3004" t="s">
        <v>193</v>
      </c>
      <c r="D3004" t="s">
        <v>194</v>
      </c>
      <c r="E3004">
        <v>2016</v>
      </c>
      <c r="F3004">
        <v>2016</v>
      </c>
      <c r="G3004" t="s">
        <v>138</v>
      </c>
      <c r="H3004" s="92" t="s">
        <v>293</v>
      </c>
      <c r="I3004" s="52">
        <v>0</v>
      </c>
      <c r="J3004" s="52">
        <v>1.02E-15</v>
      </c>
      <c r="K3004" s="52">
        <v>8.0799999999999999E-13</v>
      </c>
      <c r="L3004" s="52">
        <v>3.2799999999999999E-11</v>
      </c>
      <c r="M3004" s="52">
        <v>3.7700000000000003E-11</v>
      </c>
      <c r="N3004" s="52">
        <v>1.75E-9</v>
      </c>
    </row>
    <row r="3005" spans="1:14" x14ac:dyDescent="0.25">
      <c r="A3005" t="s">
        <v>187</v>
      </c>
      <c r="B3005" t="s">
        <v>192</v>
      </c>
      <c r="C3005" t="s">
        <v>193</v>
      </c>
      <c r="D3005" t="s">
        <v>194</v>
      </c>
      <c r="E3005">
        <v>2016</v>
      </c>
      <c r="F3005">
        <v>2016</v>
      </c>
      <c r="G3005" t="s">
        <v>138</v>
      </c>
      <c r="H3005" s="92" t="s">
        <v>294</v>
      </c>
      <c r="I3005" s="52">
        <v>0</v>
      </c>
      <c r="J3005" s="52">
        <v>4.6200000000000001E-16</v>
      </c>
      <c r="K3005" s="52">
        <v>3.2600000000000002E-13</v>
      </c>
      <c r="L3005" s="52">
        <v>1.34E-11</v>
      </c>
      <c r="M3005" s="52">
        <v>1.5500000000000001E-11</v>
      </c>
      <c r="N3005" s="52">
        <v>5.5299999999999995E-10</v>
      </c>
    </row>
    <row r="3006" spans="1:14" x14ac:dyDescent="0.25">
      <c r="A3006" t="s">
        <v>187</v>
      </c>
      <c r="B3006" t="s">
        <v>192</v>
      </c>
      <c r="C3006" t="s">
        <v>193</v>
      </c>
      <c r="D3006" t="s">
        <v>194</v>
      </c>
      <c r="E3006">
        <v>2017</v>
      </c>
      <c r="F3006">
        <v>2016</v>
      </c>
      <c r="G3006" t="s">
        <v>134</v>
      </c>
      <c r="H3006" s="92" t="s">
        <v>285</v>
      </c>
      <c r="I3006" s="74">
        <v>0</v>
      </c>
      <c r="J3006" s="74">
        <v>1.09E-13</v>
      </c>
      <c r="K3006" s="74">
        <v>3.69E-8</v>
      </c>
      <c r="L3006" s="74">
        <v>5.4399999999999997E-8</v>
      </c>
      <c r="M3006" s="74">
        <v>7.8400000000000003E-7</v>
      </c>
      <c r="N3006" s="74">
        <v>1.13E-5</v>
      </c>
    </row>
    <row r="3007" spans="1:14" x14ac:dyDescent="0.25">
      <c r="A3007" t="s">
        <v>187</v>
      </c>
      <c r="B3007" t="s">
        <v>192</v>
      </c>
      <c r="C3007" t="s">
        <v>193</v>
      </c>
      <c r="D3007" t="s">
        <v>194</v>
      </c>
      <c r="E3007">
        <v>2017</v>
      </c>
      <c r="F3007">
        <v>2016</v>
      </c>
      <c r="G3007" t="s">
        <v>134</v>
      </c>
      <c r="H3007" s="92" t="s">
        <v>286</v>
      </c>
      <c r="I3007" s="74">
        <v>0</v>
      </c>
      <c r="J3007" s="74">
        <v>7.2499999999999994E-14</v>
      </c>
      <c r="K3007" s="74">
        <v>2.11E-8</v>
      </c>
      <c r="L3007" s="74">
        <v>3.6599999999999997E-8</v>
      </c>
      <c r="M3007" s="74">
        <v>3.7899999999999999E-7</v>
      </c>
      <c r="N3007" s="74">
        <v>8.3699999999999995E-6</v>
      </c>
    </row>
    <row r="3008" spans="1:14" x14ac:dyDescent="0.25">
      <c r="A3008" t="s">
        <v>187</v>
      </c>
      <c r="B3008" t="s">
        <v>192</v>
      </c>
      <c r="C3008" t="s">
        <v>193</v>
      </c>
      <c r="D3008" t="s">
        <v>194</v>
      </c>
      <c r="E3008">
        <v>2017</v>
      </c>
      <c r="F3008">
        <v>2016</v>
      </c>
      <c r="G3008" t="s">
        <v>134</v>
      </c>
      <c r="H3008" s="92" t="s">
        <v>287</v>
      </c>
      <c r="I3008" s="74">
        <v>0</v>
      </c>
      <c r="J3008" s="74">
        <v>1.6199999999999999E-13</v>
      </c>
      <c r="K3008" s="74">
        <v>9.9200000000000005E-9</v>
      </c>
      <c r="L3008" s="74">
        <v>2.0599999999999999E-8</v>
      </c>
      <c r="M3008" s="74">
        <v>1.66E-7</v>
      </c>
      <c r="N3008" s="74">
        <v>5.22E-6</v>
      </c>
    </row>
    <row r="3009" spans="1:14" x14ac:dyDescent="0.25">
      <c r="A3009" t="s">
        <v>187</v>
      </c>
      <c r="B3009" t="s">
        <v>192</v>
      </c>
      <c r="C3009" t="s">
        <v>193</v>
      </c>
      <c r="D3009" t="s">
        <v>194</v>
      </c>
      <c r="E3009">
        <v>2017</v>
      </c>
      <c r="F3009">
        <v>2016</v>
      </c>
      <c r="G3009" t="s">
        <v>134</v>
      </c>
      <c r="H3009" s="92" t="s">
        <v>288</v>
      </c>
      <c r="I3009" s="74">
        <v>0</v>
      </c>
      <c r="J3009" s="74">
        <v>2.5299999999999998E-13</v>
      </c>
      <c r="K3009" s="74">
        <v>6.1499999999999996E-9</v>
      </c>
      <c r="L3009" s="74">
        <v>1.77E-8</v>
      </c>
      <c r="M3009" s="74">
        <v>9.2799999999999997E-8</v>
      </c>
      <c r="N3009" s="74">
        <v>2.9500000000000001E-6</v>
      </c>
    </row>
    <row r="3010" spans="1:14" x14ac:dyDescent="0.25">
      <c r="A3010" t="s">
        <v>187</v>
      </c>
      <c r="B3010" t="s">
        <v>192</v>
      </c>
      <c r="C3010" t="s">
        <v>193</v>
      </c>
      <c r="D3010" t="s">
        <v>194</v>
      </c>
      <c r="E3010">
        <v>2017</v>
      </c>
      <c r="F3010">
        <v>2016</v>
      </c>
      <c r="G3010" t="s">
        <v>134</v>
      </c>
      <c r="H3010" s="92" t="s">
        <v>289</v>
      </c>
      <c r="I3010" s="74">
        <v>0</v>
      </c>
      <c r="J3010" s="74">
        <v>2.8100000000000001E-13</v>
      </c>
      <c r="K3010" s="74">
        <v>2.0000000000000001E-9</v>
      </c>
      <c r="L3010" s="74">
        <v>1.37E-8</v>
      </c>
      <c r="M3010" s="74">
        <v>3.4900000000000001E-8</v>
      </c>
      <c r="N3010" s="74">
        <v>1.3E-6</v>
      </c>
    </row>
    <row r="3011" spans="1:14" x14ac:dyDescent="0.25">
      <c r="A3011" t="s">
        <v>187</v>
      </c>
      <c r="B3011" t="s">
        <v>192</v>
      </c>
      <c r="C3011" t="s">
        <v>193</v>
      </c>
      <c r="D3011" t="s">
        <v>194</v>
      </c>
      <c r="E3011">
        <v>2017</v>
      </c>
      <c r="F3011">
        <v>2016</v>
      </c>
      <c r="G3011" t="s">
        <v>134</v>
      </c>
      <c r="H3011" s="92" t="s">
        <v>290</v>
      </c>
      <c r="I3011" s="74">
        <v>0</v>
      </c>
      <c r="J3011" s="74">
        <v>2.3100000000000001E-14</v>
      </c>
      <c r="K3011" s="74">
        <v>4.9200000000000002E-11</v>
      </c>
      <c r="L3011" s="74">
        <v>3.88E-10</v>
      </c>
      <c r="M3011" s="74">
        <v>1.27E-9</v>
      </c>
      <c r="N3011" s="74">
        <v>8.42E-8</v>
      </c>
    </row>
    <row r="3012" spans="1:14" x14ac:dyDescent="0.25">
      <c r="A3012" t="s">
        <v>187</v>
      </c>
      <c r="B3012" t="s">
        <v>192</v>
      </c>
      <c r="C3012" t="s">
        <v>193</v>
      </c>
      <c r="D3012" t="s">
        <v>194</v>
      </c>
      <c r="E3012">
        <v>2017</v>
      </c>
      <c r="F3012">
        <v>2016</v>
      </c>
      <c r="G3012" t="s">
        <v>134</v>
      </c>
      <c r="H3012" s="92" t="s">
        <v>291</v>
      </c>
      <c r="I3012" s="74">
        <v>0</v>
      </c>
      <c r="J3012" s="74">
        <v>8.2900000000000002E-15</v>
      </c>
      <c r="K3012" s="74">
        <v>8.72E-12</v>
      </c>
      <c r="L3012" s="74">
        <v>2.7399999999999998E-10</v>
      </c>
      <c r="M3012" s="74">
        <v>3.6199999999999999E-10</v>
      </c>
      <c r="N3012" s="74">
        <v>2.3199999999999999E-8</v>
      </c>
    </row>
    <row r="3013" spans="1:14" x14ac:dyDescent="0.25">
      <c r="A3013" t="s">
        <v>187</v>
      </c>
      <c r="B3013" t="s">
        <v>192</v>
      </c>
      <c r="C3013" t="s">
        <v>193</v>
      </c>
      <c r="D3013" t="s">
        <v>194</v>
      </c>
      <c r="E3013">
        <v>2017</v>
      </c>
      <c r="F3013">
        <v>2016</v>
      </c>
      <c r="G3013" t="s">
        <v>134</v>
      </c>
      <c r="H3013" s="92" t="s">
        <v>292</v>
      </c>
      <c r="I3013" s="74">
        <v>0</v>
      </c>
      <c r="J3013" s="74">
        <v>1.82E-15</v>
      </c>
      <c r="K3013" s="74">
        <v>1.7199999999999999E-12</v>
      </c>
      <c r="L3013" s="74">
        <v>6.1299999999999998E-11</v>
      </c>
      <c r="M3013" s="74">
        <v>8.0599999999999998E-11</v>
      </c>
      <c r="N3013" s="74">
        <v>5.9600000000000001E-9</v>
      </c>
    </row>
    <row r="3014" spans="1:14" x14ac:dyDescent="0.25">
      <c r="A3014" t="s">
        <v>187</v>
      </c>
      <c r="B3014" t="s">
        <v>192</v>
      </c>
      <c r="C3014" t="s">
        <v>193</v>
      </c>
      <c r="D3014" t="s">
        <v>194</v>
      </c>
      <c r="E3014">
        <v>2017</v>
      </c>
      <c r="F3014">
        <v>2016</v>
      </c>
      <c r="G3014" t="s">
        <v>134</v>
      </c>
      <c r="H3014" s="92" t="s">
        <v>293</v>
      </c>
      <c r="I3014" s="74">
        <v>0</v>
      </c>
      <c r="J3014" s="74">
        <v>7.34E-16</v>
      </c>
      <c r="K3014" s="74">
        <v>5.6999999999999999E-13</v>
      </c>
      <c r="L3014" s="74">
        <v>2.3600000000000001E-11</v>
      </c>
      <c r="M3014" s="74">
        <v>2.96E-11</v>
      </c>
      <c r="N3014" s="74">
        <v>2.0200000000000001E-9</v>
      </c>
    </row>
    <row r="3015" spans="1:14" x14ac:dyDescent="0.25">
      <c r="A3015" t="s">
        <v>187</v>
      </c>
      <c r="B3015" t="s">
        <v>192</v>
      </c>
      <c r="C3015" t="s">
        <v>193</v>
      </c>
      <c r="D3015" t="s">
        <v>194</v>
      </c>
      <c r="E3015">
        <v>2017</v>
      </c>
      <c r="F3015">
        <v>2016</v>
      </c>
      <c r="G3015" t="s">
        <v>134</v>
      </c>
      <c r="H3015" s="92" t="s">
        <v>294</v>
      </c>
      <c r="I3015" s="74">
        <v>0</v>
      </c>
      <c r="J3015" s="74">
        <v>3.3800000000000002E-16</v>
      </c>
      <c r="K3015" s="74">
        <v>2.19E-13</v>
      </c>
      <c r="L3015" s="74">
        <v>9.5700000000000006E-12</v>
      </c>
      <c r="M3015" s="74">
        <v>1.2100000000000001E-11</v>
      </c>
      <c r="N3015" s="74">
        <v>6.4700000000000004E-10</v>
      </c>
    </row>
    <row r="3016" spans="1:14" x14ac:dyDescent="0.25">
      <c r="A3016" t="s">
        <v>187</v>
      </c>
      <c r="B3016" t="s">
        <v>192</v>
      </c>
      <c r="C3016" t="s">
        <v>193</v>
      </c>
      <c r="D3016" t="s">
        <v>194</v>
      </c>
      <c r="E3016">
        <v>2017</v>
      </c>
      <c r="F3016">
        <v>2016</v>
      </c>
      <c r="G3016" t="s">
        <v>137</v>
      </c>
      <c r="H3016" s="92" t="s">
        <v>285</v>
      </c>
      <c r="I3016" s="52">
        <v>0</v>
      </c>
      <c r="J3016" s="52">
        <v>1.09E-13</v>
      </c>
      <c r="K3016" s="52">
        <v>3.69E-8</v>
      </c>
      <c r="L3016" s="52">
        <v>5.4399999999999997E-8</v>
      </c>
      <c r="M3016" s="52">
        <v>7.8400000000000003E-7</v>
      </c>
      <c r="N3016" s="52">
        <v>1.13E-5</v>
      </c>
    </row>
    <row r="3017" spans="1:14" x14ac:dyDescent="0.25">
      <c r="A3017" t="s">
        <v>187</v>
      </c>
      <c r="B3017" t="s">
        <v>192</v>
      </c>
      <c r="C3017" t="s">
        <v>193</v>
      </c>
      <c r="D3017" t="s">
        <v>194</v>
      </c>
      <c r="E3017">
        <v>2017</v>
      </c>
      <c r="F3017">
        <v>2016</v>
      </c>
      <c r="G3017" t="s">
        <v>137</v>
      </c>
      <c r="H3017" s="92" t="s">
        <v>286</v>
      </c>
      <c r="I3017" s="52">
        <v>0</v>
      </c>
      <c r="J3017" s="52">
        <v>0</v>
      </c>
      <c r="K3017" s="52">
        <v>2.11E-8</v>
      </c>
      <c r="L3017" s="52">
        <v>3.5999999999999998E-8</v>
      </c>
      <c r="M3017" s="52">
        <v>3.7800000000000002E-7</v>
      </c>
      <c r="N3017" s="52">
        <v>8.3699999999999995E-6</v>
      </c>
    </row>
    <row r="3018" spans="1:14" x14ac:dyDescent="0.25">
      <c r="A3018" t="s">
        <v>187</v>
      </c>
      <c r="B3018" t="s">
        <v>192</v>
      </c>
      <c r="C3018" t="s">
        <v>193</v>
      </c>
      <c r="D3018" t="s">
        <v>194</v>
      </c>
      <c r="E3018">
        <v>2017</v>
      </c>
      <c r="F3018">
        <v>2016</v>
      </c>
      <c r="G3018" t="s">
        <v>137</v>
      </c>
      <c r="H3018" s="92" t="s">
        <v>287</v>
      </c>
      <c r="I3018" s="52">
        <v>0</v>
      </c>
      <c r="J3018" s="52">
        <v>0</v>
      </c>
      <c r="K3018" s="52">
        <v>9.7700000000000008E-9</v>
      </c>
      <c r="L3018" s="52">
        <v>1.7100000000000001E-8</v>
      </c>
      <c r="M3018" s="52">
        <v>1.6299999999999999E-7</v>
      </c>
      <c r="N3018" s="52">
        <v>5.1800000000000004E-6</v>
      </c>
    </row>
    <row r="3019" spans="1:14" x14ac:dyDescent="0.25">
      <c r="A3019" t="s">
        <v>187</v>
      </c>
      <c r="B3019" t="s">
        <v>192</v>
      </c>
      <c r="C3019" t="s">
        <v>193</v>
      </c>
      <c r="D3019" t="s">
        <v>194</v>
      </c>
      <c r="E3019">
        <v>2017</v>
      </c>
      <c r="F3019">
        <v>2016</v>
      </c>
      <c r="G3019" t="s">
        <v>137</v>
      </c>
      <c r="H3019" s="92" t="s">
        <v>288</v>
      </c>
      <c r="I3019" s="52">
        <v>0</v>
      </c>
      <c r="J3019" s="52">
        <v>0</v>
      </c>
      <c r="K3019" s="52">
        <v>6.0600000000000002E-9</v>
      </c>
      <c r="L3019" s="52">
        <v>1.22E-8</v>
      </c>
      <c r="M3019" s="52">
        <v>8.6700000000000002E-8</v>
      </c>
      <c r="N3019" s="52">
        <v>2.8600000000000001E-6</v>
      </c>
    </row>
    <row r="3020" spans="1:14" x14ac:dyDescent="0.25">
      <c r="A3020" t="s">
        <v>187</v>
      </c>
      <c r="B3020" t="s">
        <v>192</v>
      </c>
      <c r="C3020" t="s">
        <v>193</v>
      </c>
      <c r="D3020" t="s">
        <v>194</v>
      </c>
      <c r="E3020">
        <v>2017</v>
      </c>
      <c r="F3020">
        <v>2016</v>
      </c>
      <c r="G3020" t="s">
        <v>137</v>
      </c>
      <c r="H3020" s="92" t="s">
        <v>289</v>
      </c>
      <c r="I3020" s="52">
        <v>0</v>
      </c>
      <c r="J3020" s="52">
        <v>0</v>
      </c>
      <c r="K3020" s="52">
        <v>1.7700000000000001E-9</v>
      </c>
      <c r="L3020" s="52">
        <v>4.1899999999999998E-9</v>
      </c>
      <c r="M3020" s="52">
        <v>2.3499999999999999E-8</v>
      </c>
      <c r="N3020" s="52">
        <v>1.11E-6</v>
      </c>
    </row>
    <row r="3021" spans="1:14" x14ac:dyDescent="0.25">
      <c r="A3021" t="s">
        <v>187</v>
      </c>
      <c r="B3021" t="s">
        <v>192</v>
      </c>
      <c r="C3021" t="s">
        <v>193</v>
      </c>
      <c r="D3021" t="s">
        <v>194</v>
      </c>
      <c r="E3021">
        <v>2017</v>
      </c>
      <c r="F3021">
        <v>2016</v>
      </c>
      <c r="G3021" t="s">
        <v>137</v>
      </c>
      <c r="H3021" s="92" t="s">
        <v>290</v>
      </c>
      <c r="I3021" s="52">
        <v>0</v>
      </c>
      <c r="J3021" s="52">
        <v>0</v>
      </c>
      <c r="K3021" s="52">
        <v>1.27E-11</v>
      </c>
      <c r="L3021" s="52">
        <v>5.0199999999999999E-11</v>
      </c>
      <c r="M3021" s="52">
        <v>2.6300000000000002E-10</v>
      </c>
      <c r="N3021" s="52">
        <v>5.1200000000000002E-8</v>
      </c>
    </row>
    <row r="3022" spans="1:14" x14ac:dyDescent="0.25">
      <c r="A3022" t="s">
        <v>187</v>
      </c>
      <c r="B3022" t="s">
        <v>192</v>
      </c>
      <c r="C3022" t="s">
        <v>193</v>
      </c>
      <c r="D3022" t="s">
        <v>194</v>
      </c>
      <c r="E3022">
        <v>2017</v>
      </c>
      <c r="F3022">
        <v>2016</v>
      </c>
      <c r="G3022" t="s">
        <v>137</v>
      </c>
      <c r="H3022" s="92" t="s">
        <v>291</v>
      </c>
      <c r="I3022" s="52">
        <v>0</v>
      </c>
      <c r="J3022" s="52">
        <v>0</v>
      </c>
      <c r="K3022" s="52">
        <v>2.5799999999999999E-12</v>
      </c>
      <c r="L3022" s="52">
        <v>2.7499999999999999E-11</v>
      </c>
      <c r="M3022" s="52">
        <v>7.85E-11</v>
      </c>
      <c r="N3022" s="52">
        <v>1.29E-8</v>
      </c>
    </row>
    <row r="3023" spans="1:14" x14ac:dyDescent="0.25">
      <c r="A3023" t="s">
        <v>187</v>
      </c>
      <c r="B3023" t="s">
        <v>192</v>
      </c>
      <c r="C3023" t="s">
        <v>193</v>
      </c>
      <c r="D3023" t="s">
        <v>194</v>
      </c>
      <c r="E3023">
        <v>2017</v>
      </c>
      <c r="F3023">
        <v>2016</v>
      </c>
      <c r="G3023" t="s">
        <v>137</v>
      </c>
      <c r="H3023" s="92" t="s">
        <v>292</v>
      </c>
      <c r="I3023" s="52">
        <v>0</v>
      </c>
      <c r="J3023" s="52">
        <v>0</v>
      </c>
      <c r="K3023" s="52">
        <v>3.1199999999999998E-13</v>
      </c>
      <c r="L3023" s="52">
        <v>5.17E-12</v>
      </c>
      <c r="M3023" s="52">
        <v>1.38E-11</v>
      </c>
      <c r="N3023" s="52">
        <v>2.7400000000000001E-9</v>
      </c>
    </row>
    <row r="3024" spans="1:14" x14ac:dyDescent="0.25">
      <c r="A3024" t="s">
        <v>187</v>
      </c>
      <c r="B3024" t="s">
        <v>192</v>
      </c>
      <c r="C3024" t="s">
        <v>193</v>
      </c>
      <c r="D3024" t="s">
        <v>194</v>
      </c>
      <c r="E3024">
        <v>2017</v>
      </c>
      <c r="F3024">
        <v>2016</v>
      </c>
      <c r="G3024" t="s">
        <v>137</v>
      </c>
      <c r="H3024" s="92" t="s">
        <v>293</v>
      </c>
      <c r="I3024" s="52">
        <v>0</v>
      </c>
      <c r="J3024" s="52">
        <v>0</v>
      </c>
      <c r="K3024" s="52">
        <v>8.9600000000000004E-14</v>
      </c>
      <c r="L3024" s="52">
        <v>1.6900000000000001E-12</v>
      </c>
      <c r="M3024" s="52">
        <v>4.6399999999999996E-12</v>
      </c>
      <c r="N3024" s="52">
        <v>8.6000000000000003E-10</v>
      </c>
    </row>
    <row r="3025" spans="1:14" x14ac:dyDescent="0.25">
      <c r="A3025" t="s">
        <v>187</v>
      </c>
      <c r="B3025" t="s">
        <v>192</v>
      </c>
      <c r="C3025" t="s">
        <v>193</v>
      </c>
      <c r="D3025" t="s">
        <v>194</v>
      </c>
      <c r="E3025">
        <v>2017</v>
      </c>
      <c r="F3025">
        <v>2016</v>
      </c>
      <c r="G3025" t="s">
        <v>137</v>
      </c>
      <c r="H3025" s="92" t="s">
        <v>294</v>
      </c>
      <c r="I3025" s="52">
        <v>0</v>
      </c>
      <c r="J3025" s="52">
        <v>0</v>
      </c>
      <c r="K3025" s="52">
        <v>3.1900000000000002E-14</v>
      </c>
      <c r="L3025" s="52">
        <v>6.2599999999999996E-13</v>
      </c>
      <c r="M3025" s="52">
        <v>1.65E-12</v>
      </c>
      <c r="N3025" s="52">
        <v>2.7800000000000002E-10</v>
      </c>
    </row>
    <row r="3026" spans="1:14" x14ac:dyDescent="0.25">
      <c r="A3026" t="s">
        <v>187</v>
      </c>
      <c r="B3026" t="s">
        <v>192</v>
      </c>
      <c r="C3026" t="s">
        <v>193</v>
      </c>
      <c r="D3026" t="s">
        <v>194</v>
      </c>
      <c r="E3026">
        <v>2017</v>
      </c>
      <c r="F3026">
        <v>2016</v>
      </c>
      <c r="G3026" t="s">
        <v>138</v>
      </c>
      <c r="H3026" s="92" t="s">
        <v>285</v>
      </c>
      <c r="I3026" s="52">
        <v>0</v>
      </c>
      <c r="J3026" s="52">
        <v>4.5000000000000001E-20</v>
      </c>
      <c r="K3026" s="52">
        <v>2.49E-14</v>
      </c>
      <c r="L3026" s="52">
        <v>8.3500000000000006E-12</v>
      </c>
      <c r="M3026" s="52">
        <v>9.7899999999999993E-12</v>
      </c>
      <c r="N3026" s="52">
        <v>1.9500000000000001E-11</v>
      </c>
    </row>
    <row r="3027" spans="1:14" x14ac:dyDescent="0.25">
      <c r="A3027" t="s">
        <v>187</v>
      </c>
      <c r="B3027" t="s">
        <v>192</v>
      </c>
      <c r="C3027" t="s">
        <v>193</v>
      </c>
      <c r="D3027" t="s">
        <v>194</v>
      </c>
      <c r="E3027">
        <v>2017</v>
      </c>
      <c r="F3027">
        <v>2016</v>
      </c>
      <c r="G3027" t="s">
        <v>138</v>
      </c>
      <c r="H3027" s="92" t="s">
        <v>286</v>
      </c>
      <c r="I3027" s="52">
        <v>0</v>
      </c>
      <c r="J3027" s="52">
        <v>6.7799999999999997E-16</v>
      </c>
      <c r="K3027" s="52">
        <v>5.1999999999999997E-12</v>
      </c>
      <c r="L3027" s="52">
        <v>5.4E-10</v>
      </c>
      <c r="M3027" s="52">
        <v>5.6000000000000003E-10</v>
      </c>
      <c r="N3027" s="52">
        <v>2.86E-9</v>
      </c>
    </row>
    <row r="3028" spans="1:14" x14ac:dyDescent="0.25">
      <c r="A3028" t="s">
        <v>187</v>
      </c>
      <c r="B3028" t="s">
        <v>192</v>
      </c>
      <c r="C3028" t="s">
        <v>193</v>
      </c>
      <c r="D3028" t="s">
        <v>194</v>
      </c>
      <c r="E3028">
        <v>2017</v>
      </c>
      <c r="F3028">
        <v>2016</v>
      </c>
      <c r="G3028" t="s">
        <v>138</v>
      </c>
      <c r="H3028" s="92" t="s">
        <v>287</v>
      </c>
      <c r="I3028" s="52">
        <v>0</v>
      </c>
      <c r="J3028" s="52">
        <v>7.9500000000000002E-15</v>
      </c>
      <c r="K3028" s="52">
        <v>6.8400000000000004E-11</v>
      </c>
      <c r="L3028" s="52">
        <v>1.0600000000000001E-9</v>
      </c>
      <c r="M3028" s="52">
        <v>3.5199999999999998E-9</v>
      </c>
      <c r="N3028" s="52">
        <v>3.6099999999999999E-8</v>
      </c>
    </row>
    <row r="3029" spans="1:14" x14ac:dyDescent="0.25">
      <c r="A3029" t="s">
        <v>187</v>
      </c>
      <c r="B3029" t="s">
        <v>192</v>
      </c>
      <c r="C3029" t="s">
        <v>193</v>
      </c>
      <c r="D3029" t="s">
        <v>194</v>
      </c>
      <c r="E3029">
        <v>2017</v>
      </c>
      <c r="F3029">
        <v>2016</v>
      </c>
      <c r="G3029" t="s">
        <v>138</v>
      </c>
      <c r="H3029" s="92" t="s">
        <v>288</v>
      </c>
      <c r="I3029" s="52">
        <v>0</v>
      </c>
      <c r="J3029" s="52">
        <v>2.94E-14</v>
      </c>
      <c r="K3029" s="52">
        <v>1.7499999999999999E-10</v>
      </c>
      <c r="L3029" s="52">
        <v>5.45E-9</v>
      </c>
      <c r="M3029" s="52">
        <v>6.0099999999999997E-9</v>
      </c>
      <c r="N3029" s="52">
        <v>8.7600000000000004E-8</v>
      </c>
    </row>
    <row r="3030" spans="1:14" x14ac:dyDescent="0.25">
      <c r="A3030" t="s">
        <v>187</v>
      </c>
      <c r="B3030" t="s">
        <v>192</v>
      </c>
      <c r="C3030" t="s">
        <v>193</v>
      </c>
      <c r="D3030" t="s">
        <v>194</v>
      </c>
      <c r="E3030">
        <v>2017</v>
      </c>
      <c r="F3030">
        <v>2016</v>
      </c>
      <c r="G3030" t="s">
        <v>138</v>
      </c>
      <c r="H3030" s="92" t="s">
        <v>289</v>
      </c>
      <c r="I3030" s="52">
        <v>0</v>
      </c>
      <c r="J3030" s="52">
        <v>9.2299999999999995E-14</v>
      </c>
      <c r="K3030" s="52">
        <v>3.2300000000000002E-10</v>
      </c>
      <c r="L3030" s="52">
        <v>9.5000000000000007E-9</v>
      </c>
      <c r="M3030" s="52">
        <v>1.14E-8</v>
      </c>
      <c r="N3030" s="52">
        <v>1.91E-7</v>
      </c>
    </row>
    <row r="3031" spans="1:14" x14ac:dyDescent="0.25">
      <c r="A3031" t="s">
        <v>187</v>
      </c>
      <c r="B3031" t="s">
        <v>192</v>
      </c>
      <c r="C3031" t="s">
        <v>193</v>
      </c>
      <c r="D3031" t="s">
        <v>194</v>
      </c>
      <c r="E3031">
        <v>2017</v>
      </c>
      <c r="F3031">
        <v>2016</v>
      </c>
      <c r="G3031" t="s">
        <v>138</v>
      </c>
      <c r="H3031" s="92" t="s">
        <v>290</v>
      </c>
      <c r="I3031" s="52">
        <v>0</v>
      </c>
      <c r="J3031" s="52">
        <v>1.3100000000000001E-14</v>
      </c>
      <c r="K3031" s="52">
        <v>3.1500000000000001E-11</v>
      </c>
      <c r="L3031" s="52">
        <v>3.1899999999999998E-10</v>
      </c>
      <c r="M3031" s="52">
        <v>9.9099999999999999E-10</v>
      </c>
      <c r="N3031" s="52">
        <v>3.3899999999999999E-8</v>
      </c>
    </row>
    <row r="3032" spans="1:14" x14ac:dyDescent="0.25">
      <c r="A3032" t="s">
        <v>187</v>
      </c>
      <c r="B3032" t="s">
        <v>192</v>
      </c>
      <c r="C3032" t="s">
        <v>193</v>
      </c>
      <c r="D3032" t="s">
        <v>194</v>
      </c>
      <c r="E3032">
        <v>2017</v>
      </c>
      <c r="F3032">
        <v>2016</v>
      </c>
      <c r="G3032" t="s">
        <v>138</v>
      </c>
      <c r="H3032" s="92" t="s">
        <v>291</v>
      </c>
      <c r="I3032" s="52">
        <v>0</v>
      </c>
      <c r="J3032" s="52">
        <v>6.2200000000000001E-15</v>
      </c>
      <c r="K3032" s="52">
        <v>7.7699999999999994E-12</v>
      </c>
      <c r="L3032" s="52">
        <v>2.4599999999999998E-10</v>
      </c>
      <c r="M3032" s="52">
        <v>2.9200000000000003E-10</v>
      </c>
      <c r="N3032" s="52">
        <v>1.11E-8</v>
      </c>
    </row>
    <row r="3033" spans="1:14" x14ac:dyDescent="0.25">
      <c r="A3033" t="s">
        <v>187</v>
      </c>
      <c r="B3033" t="s">
        <v>192</v>
      </c>
      <c r="C3033" t="s">
        <v>193</v>
      </c>
      <c r="D3033" t="s">
        <v>194</v>
      </c>
      <c r="E3033">
        <v>2017</v>
      </c>
      <c r="F3033">
        <v>2016</v>
      </c>
      <c r="G3033" t="s">
        <v>138</v>
      </c>
      <c r="H3033" s="92" t="s">
        <v>292</v>
      </c>
      <c r="I3033" s="52">
        <v>0</v>
      </c>
      <c r="J3033" s="52">
        <v>1.52E-15</v>
      </c>
      <c r="K3033" s="52">
        <v>1.5299999999999999E-12</v>
      </c>
      <c r="L3033" s="52">
        <v>5.6099999999999999E-11</v>
      </c>
      <c r="M3033" s="52">
        <v>6.4199999999999995E-11</v>
      </c>
      <c r="N3033" s="52">
        <v>3.22E-9</v>
      </c>
    </row>
    <row r="3034" spans="1:14" x14ac:dyDescent="0.25">
      <c r="A3034" t="s">
        <v>187</v>
      </c>
      <c r="B3034" t="s">
        <v>192</v>
      </c>
      <c r="C3034" t="s">
        <v>193</v>
      </c>
      <c r="D3034" t="s">
        <v>194</v>
      </c>
      <c r="E3034">
        <v>2017</v>
      </c>
      <c r="F3034">
        <v>2016</v>
      </c>
      <c r="G3034" t="s">
        <v>138</v>
      </c>
      <c r="H3034" s="92" t="s">
        <v>293</v>
      </c>
      <c r="I3034" s="52">
        <v>0</v>
      </c>
      <c r="J3034" s="52">
        <v>6.8000000000000001E-16</v>
      </c>
      <c r="K3034" s="52">
        <v>5.3900000000000003E-13</v>
      </c>
      <c r="L3034" s="52">
        <v>2.19E-11</v>
      </c>
      <c r="M3034" s="52">
        <v>2.5099999999999999E-11</v>
      </c>
      <c r="N3034" s="52">
        <v>1.1599999999999999E-9</v>
      </c>
    </row>
    <row r="3035" spans="1:14" x14ac:dyDescent="0.25">
      <c r="A3035" t="s">
        <v>187</v>
      </c>
      <c r="B3035" t="s">
        <v>192</v>
      </c>
      <c r="C3035" t="s">
        <v>193</v>
      </c>
      <c r="D3035" t="s">
        <v>194</v>
      </c>
      <c r="E3035">
        <v>2017</v>
      </c>
      <c r="F3035">
        <v>2016</v>
      </c>
      <c r="G3035" t="s">
        <v>138</v>
      </c>
      <c r="H3035" s="92" t="s">
        <v>294</v>
      </c>
      <c r="I3035" s="52">
        <v>0</v>
      </c>
      <c r="J3035" s="52">
        <v>3.0799999999999998E-16</v>
      </c>
      <c r="K3035" s="52">
        <v>2.1800000000000001E-13</v>
      </c>
      <c r="L3035" s="52">
        <v>8.9400000000000003E-12</v>
      </c>
      <c r="M3035" s="52">
        <v>1.0299999999999999E-11</v>
      </c>
      <c r="N3035" s="52">
        <v>3.6900000000000002E-10</v>
      </c>
    </row>
    <row r="3036" spans="1:14" x14ac:dyDescent="0.25">
      <c r="A3036" t="s">
        <v>187</v>
      </c>
      <c r="B3036" t="s">
        <v>192</v>
      </c>
      <c r="C3036" t="s">
        <v>193</v>
      </c>
      <c r="D3036" t="s">
        <v>194</v>
      </c>
      <c r="E3036">
        <v>2018</v>
      </c>
      <c r="F3036">
        <v>2016</v>
      </c>
      <c r="G3036" t="s">
        <v>134</v>
      </c>
      <c r="H3036" s="92" t="s">
        <v>285</v>
      </c>
      <c r="I3036" s="74">
        <v>0</v>
      </c>
      <c r="J3036" s="74">
        <v>7.2899999999999997E-14</v>
      </c>
      <c r="K3036" s="74">
        <v>2.4599999999999999E-8</v>
      </c>
      <c r="L3036" s="74">
        <v>3.6300000000000001E-8</v>
      </c>
      <c r="M3036" s="74">
        <v>5.2300000000000001E-7</v>
      </c>
      <c r="N3036" s="74">
        <v>7.52E-6</v>
      </c>
    </row>
    <row r="3037" spans="1:14" x14ac:dyDescent="0.25">
      <c r="A3037" t="s">
        <v>187</v>
      </c>
      <c r="B3037" t="s">
        <v>192</v>
      </c>
      <c r="C3037" t="s">
        <v>193</v>
      </c>
      <c r="D3037" t="s">
        <v>194</v>
      </c>
      <c r="E3037">
        <v>2018</v>
      </c>
      <c r="F3037">
        <v>2016</v>
      </c>
      <c r="G3037" t="s">
        <v>134</v>
      </c>
      <c r="H3037" s="92" t="s">
        <v>286</v>
      </c>
      <c r="I3037" s="74">
        <v>0</v>
      </c>
      <c r="J3037" s="74">
        <v>5.9099999999999996E-14</v>
      </c>
      <c r="K3037" s="74">
        <v>1.4100000000000001E-8</v>
      </c>
      <c r="L3037" s="74">
        <v>2.4599999999999999E-8</v>
      </c>
      <c r="M3037" s="74">
        <v>2.53E-7</v>
      </c>
      <c r="N3037" s="74">
        <v>5.5799999999999999E-6</v>
      </c>
    </row>
    <row r="3038" spans="1:14" x14ac:dyDescent="0.25">
      <c r="A3038" t="s">
        <v>187</v>
      </c>
      <c r="B3038" t="s">
        <v>192</v>
      </c>
      <c r="C3038" t="s">
        <v>193</v>
      </c>
      <c r="D3038" t="s">
        <v>194</v>
      </c>
      <c r="E3038">
        <v>2018</v>
      </c>
      <c r="F3038">
        <v>2016</v>
      </c>
      <c r="G3038" t="s">
        <v>134</v>
      </c>
      <c r="H3038" s="92" t="s">
        <v>287</v>
      </c>
      <c r="I3038" s="74">
        <v>0</v>
      </c>
      <c r="J3038" s="74">
        <v>1.3799999999999999E-13</v>
      </c>
      <c r="K3038" s="74">
        <v>6.6700000000000003E-9</v>
      </c>
      <c r="L3038" s="74">
        <v>1.44E-8</v>
      </c>
      <c r="M3038" s="74">
        <v>1.12E-7</v>
      </c>
      <c r="N3038" s="74">
        <v>3.4999999999999999E-6</v>
      </c>
    </row>
    <row r="3039" spans="1:14" x14ac:dyDescent="0.25">
      <c r="A3039" t="s">
        <v>187</v>
      </c>
      <c r="B3039" t="s">
        <v>192</v>
      </c>
      <c r="C3039" t="s">
        <v>193</v>
      </c>
      <c r="D3039" t="s">
        <v>194</v>
      </c>
      <c r="E3039">
        <v>2018</v>
      </c>
      <c r="F3039">
        <v>2016</v>
      </c>
      <c r="G3039" t="s">
        <v>134</v>
      </c>
      <c r="H3039" s="92" t="s">
        <v>288</v>
      </c>
      <c r="I3039" s="74">
        <v>0</v>
      </c>
      <c r="J3039" s="74">
        <v>2.2300000000000001E-13</v>
      </c>
      <c r="K3039" s="74">
        <v>4.2999999999999996E-9</v>
      </c>
      <c r="L3039" s="74">
        <v>1.3599999999999999E-8</v>
      </c>
      <c r="M3039" s="74">
        <v>6.3899999999999996E-8</v>
      </c>
      <c r="N3039" s="74">
        <v>1.9999999999999999E-6</v>
      </c>
    </row>
    <row r="3040" spans="1:14" x14ac:dyDescent="0.25">
      <c r="A3040" t="s">
        <v>187</v>
      </c>
      <c r="B3040" t="s">
        <v>192</v>
      </c>
      <c r="C3040" t="s">
        <v>193</v>
      </c>
      <c r="D3040" t="s">
        <v>194</v>
      </c>
      <c r="E3040">
        <v>2018</v>
      </c>
      <c r="F3040">
        <v>2016</v>
      </c>
      <c r="G3040" t="s">
        <v>134</v>
      </c>
      <c r="H3040" s="92" t="s">
        <v>289</v>
      </c>
      <c r="I3040" s="74">
        <v>0</v>
      </c>
      <c r="J3040" s="74">
        <v>2.6E-13</v>
      </c>
      <c r="K3040" s="74">
        <v>1.43E-9</v>
      </c>
      <c r="L3040" s="74">
        <v>1.2299999999999999E-8</v>
      </c>
      <c r="M3040" s="74">
        <v>2.7E-8</v>
      </c>
      <c r="N3040" s="74">
        <v>9.3099999999999996E-7</v>
      </c>
    </row>
    <row r="3041" spans="1:14" x14ac:dyDescent="0.25">
      <c r="A3041" t="s">
        <v>187</v>
      </c>
      <c r="B3041" t="s">
        <v>192</v>
      </c>
      <c r="C3041" t="s">
        <v>193</v>
      </c>
      <c r="D3041" t="s">
        <v>194</v>
      </c>
      <c r="E3041">
        <v>2018</v>
      </c>
      <c r="F3041">
        <v>2016</v>
      </c>
      <c r="G3041" t="s">
        <v>134</v>
      </c>
      <c r="H3041" s="92" t="s">
        <v>290</v>
      </c>
      <c r="I3041" s="74">
        <v>0</v>
      </c>
      <c r="J3041" s="74">
        <v>2.1700000000000002E-14</v>
      </c>
      <c r="K3041" s="74">
        <v>4.4900000000000001E-11</v>
      </c>
      <c r="L3041" s="74">
        <v>3.6299999999999999E-10</v>
      </c>
      <c r="M3041" s="74">
        <v>1.1800000000000001E-9</v>
      </c>
      <c r="N3041" s="74">
        <v>6.5799999999999994E-8</v>
      </c>
    </row>
    <row r="3042" spans="1:14" x14ac:dyDescent="0.25">
      <c r="A3042" t="s">
        <v>187</v>
      </c>
      <c r="B3042" t="s">
        <v>192</v>
      </c>
      <c r="C3042" t="s">
        <v>193</v>
      </c>
      <c r="D3042" t="s">
        <v>194</v>
      </c>
      <c r="E3042">
        <v>2018</v>
      </c>
      <c r="F3042">
        <v>2016</v>
      </c>
      <c r="G3042" t="s">
        <v>134</v>
      </c>
      <c r="H3042" s="92" t="s">
        <v>291</v>
      </c>
      <c r="I3042" s="74">
        <v>0</v>
      </c>
      <c r="J3042" s="74">
        <v>7.9899999999999993E-15</v>
      </c>
      <c r="K3042" s="74">
        <v>8.4799999999999994E-12</v>
      </c>
      <c r="L3042" s="74">
        <v>2.6500000000000002E-10</v>
      </c>
      <c r="M3042" s="74">
        <v>3.3700000000000003E-10</v>
      </c>
      <c r="N3042" s="74">
        <v>1.89E-8</v>
      </c>
    </row>
    <row r="3043" spans="1:14" x14ac:dyDescent="0.25">
      <c r="A3043" t="s">
        <v>187</v>
      </c>
      <c r="B3043" t="s">
        <v>192</v>
      </c>
      <c r="C3043" t="s">
        <v>193</v>
      </c>
      <c r="D3043" t="s">
        <v>194</v>
      </c>
      <c r="E3043">
        <v>2018</v>
      </c>
      <c r="F3043">
        <v>2016</v>
      </c>
      <c r="G3043" t="s">
        <v>134</v>
      </c>
      <c r="H3043" s="92" t="s">
        <v>292</v>
      </c>
      <c r="I3043" s="74">
        <v>0</v>
      </c>
      <c r="J3043" s="74">
        <v>1.82E-15</v>
      </c>
      <c r="K3043" s="74">
        <v>1.62E-12</v>
      </c>
      <c r="L3043" s="74">
        <v>5.9600000000000006E-11</v>
      </c>
      <c r="M3043" s="74">
        <v>7.5199999999999996E-11</v>
      </c>
      <c r="N3043" s="74">
        <v>5.0499999999999997E-9</v>
      </c>
    </row>
    <row r="3044" spans="1:14" x14ac:dyDescent="0.25">
      <c r="A3044" t="s">
        <v>187</v>
      </c>
      <c r="B3044" t="s">
        <v>192</v>
      </c>
      <c r="C3044" t="s">
        <v>193</v>
      </c>
      <c r="D3044" t="s">
        <v>194</v>
      </c>
      <c r="E3044">
        <v>2018</v>
      </c>
      <c r="F3044">
        <v>2016</v>
      </c>
      <c r="G3044" t="s">
        <v>134</v>
      </c>
      <c r="H3044" s="92" t="s">
        <v>293</v>
      </c>
      <c r="I3044" s="74">
        <v>0</v>
      </c>
      <c r="J3044" s="74">
        <v>7.2500000000000005E-16</v>
      </c>
      <c r="K3044" s="74">
        <v>5.6999999999999999E-13</v>
      </c>
      <c r="L3044" s="74">
        <v>2.3000000000000001E-11</v>
      </c>
      <c r="M3044" s="74">
        <v>2.7899999999999999E-11</v>
      </c>
      <c r="N3044" s="74">
        <v>1.74E-9</v>
      </c>
    </row>
    <row r="3045" spans="1:14" x14ac:dyDescent="0.25">
      <c r="A3045" t="s">
        <v>187</v>
      </c>
      <c r="B3045" t="s">
        <v>192</v>
      </c>
      <c r="C3045" t="s">
        <v>193</v>
      </c>
      <c r="D3045" t="s">
        <v>194</v>
      </c>
      <c r="E3045">
        <v>2018</v>
      </c>
      <c r="F3045">
        <v>2016</v>
      </c>
      <c r="G3045" t="s">
        <v>134</v>
      </c>
      <c r="H3045" s="92" t="s">
        <v>294</v>
      </c>
      <c r="I3045" s="74">
        <v>0</v>
      </c>
      <c r="J3045" s="74">
        <v>3.2099999999999999E-16</v>
      </c>
      <c r="K3045" s="74">
        <v>2.1800000000000001E-13</v>
      </c>
      <c r="L3045" s="74">
        <v>9.3600000000000005E-12</v>
      </c>
      <c r="M3045" s="74">
        <v>1.1600000000000001E-11</v>
      </c>
      <c r="N3045" s="74">
        <v>5.5400000000000005E-10</v>
      </c>
    </row>
    <row r="3046" spans="1:14" x14ac:dyDescent="0.25">
      <c r="A3046" t="s">
        <v>187</v>
      </c>
      <c r="B3046" t="s">
        <v>192</v>
      </c>
      <c r="C3046" t="s">
        <v>193</v>
      </c>
      <c r="D3046" t="s">
        <v>194</v>
      </c>
      <c r="E3046">
        <v>2018</v>
      </c>
      <c r="F3046">
        <v>2016</v>
      </c>
      <c r="G3046" t="s">
        <v>137</v>
      </c>
      <c r="H3046" s="92" t="s">
        <v>285</v>
      </c>
      <c r="I3046" s="52">
        <v>0</v>
      </c>
      <c r="J3046" s="52">
        <v>7.2899999999999997E-14</v>
      </c>
      <c r="K3046" s="52">
        <v>2.4599999999999999E-8</v>
      </c>
      <c r="L3046" s="52">
        <v>3.62E-8</v>
      </c>
      <c r="M3046" s="52">
        <v>5.2300000000000001E-7</v>
      </c>
      <c r="N3046" s="52">
        <v>7.52E-6</v>
      </c>
    </row>
    <row r="3047" spans="1:14" x14ac:dyDescent="0.25">
      <c r="A3047" t="s">
        <v>187</v>
      </c>
      <c r="B3047" t="s">
        <v>192</v>
      </c>
      <c r="C3047" t="s">
        <v>193</v>
      </c>
      <c r="D3047" t="s">
        <v>194</v>
      </c>
      <c r="E3047">
        <v>2018</v>
      </c>
      <c r="F3047">
        <v>2016</v>
      </c>
      <c r="G3047" t="s">
        <v>137</v>
      </c>
      <c r="H3047" s="92" t="s">
        <v>286</v>
      </c>
      <c r="I3047" s="52">
        <v>0</v>
      </c>
      <c r="J3047" s="52">
        <v>0</v>
      </c>
      <c r="K3047" s="52">
        <v>1.4E-8</v>
      </c>
      <c r="L3047" s="52">
        <v>2.4E-8</v>
      </c>
      <c r="M3047" s="52">
        <v>2.5199999999999998E-7</v>
      </c>
      <c r="N3047" s="52">
        <v>5.5799999999999999E-6</v>
      </c>
    </row>
    <row r="3048" spans="1:14" x14ac:dyDescent="0.25">
      <c r="A3048" t="s">
        <v>187</v>
      </c>
      <c r="B3048" t="s">
        <v>192</v>
      </c>
      <c r="C3048" t="s">
        <v>193</v>
      </c>
      <c r="D3048" t="s">
        <v>194</v>
      </c>
      <c r="E3048">
        <v>2018</v>
      </c>
      <c r="F3048">
        <v>2016</v>
      </c>
      <c r="G3048" t="s">
        <v>137</v>
      </c>
      <c r="H3048" s="92" t="s">
        <v>287</v>
      </c>
      <c r="I3048" s="52">
        <v>0</v>
      </c>
      <c r="J3048" s="52">
        <v>0</v>
      </c>
      <c r="K3048" s="52">
        <v>6.5100000000000001E-9</v>
      </c>
      <c r="L3048" s="52">
        <v>1.14E-8</v>
      </c>
      <c r="M3048" s="52">
        <v>1.09E-7</v>
      </c>
      <c r="N3048" s="52">
        <v>3.45E-6</v>
      </c>
    </row>
    <row r="3049" spans="1:14" x14ac:dyDescent="0.25">
      <c r="A3049" t="s">
        <v>187</v>
      </c>
      <c r="B3049" t="s">
        <v>192</v>
      </c>
      <c r="C3049" t="s">
        <v>193</v>
      </c>
      <c r="D3049" t="s">
        <v>194</v>
      </c>
      <c r="E3049">
        <v>2018</v>
      </c>
      <c r="F3049">
        <v>2016</v>
      </c>
      <c r="G3049" t="s">
        <v>137</v>
      </c>
      <c r="H3049" s="92" t="s">
        <v>288</v>
      </c>
      <c r="I3049" s="52">
        <v>0</v>
      </c>
      <c r="J3049" s="52">
        <v>0</v>
      </c>
      <c r="K3049" s="52">
        <v>4.0400000000000001E-9</v>
      </c>
      <c r="L3049" s="52">
        <v>8.1500000000000002E-9</v>
      </c>
      <c r="M3049" s="52">
        <v>5.7800000000000001E-8</v>
      </c>
      <c r="N3049" s="52">
        <v>1.9099999999999999E-6</v>
      </c>
    </row>
    <row r="3050" spans="1:14" x14ac:dyDescent="0.25">
      <c r="A3050" t="s">
        <v>187</v>
      </c>
      <c r="B3050" t="s">
        <v>192</v>
      </c>
      <c r="C3050" t="s">
        <v>193</v>
      </c>
      <c r="D3050" t="s">
        <v>194</v>
      </c>
      <c r="E3050">
        <v>2018</v>
      </c>
      <c r="F3050">
        <v>2016</v>
      </c>
      <c r="G3050" t="s">
        <v>137</v>
      </c>
      <c r="H3050" s="92" t="s">
        <v>289</v>
      </c>
      <c r="I3050" s="52">
        <v>0</v>
      </c>
      <c r="J3050" s="52">
        <v>0</v>
      </c>
      <c r="K3050" s="52">
        <v>1.1800000000000001E-9</v>
      </c>
      <c r="L3050" s="52">
        <v>2.7900000000000001E-9</v>
      </c>
      <c r="M3050" s="52">
        <v>1.5700000000000002E-8</v>
      </c>
      <c r="N3050" s="52">
        <v>7.4000000000000001E-7</v>
      </c>
    </row>
    <row r="3051" spans="1:14" x14ac:dyDescent="0.25">
      <c r="A3051" t="s">
        <v>187</v>
      </c>
      <c r="B3051" t="s">
        <v>192</v>
      </c>
      <c r="C3051" t="s">
        <v>193</v>
      </c>
      <c r="D3051" t="s">
        <v>194</v>
      </c>
      <c r="E3051">
        <v>2018</v>
      </c>
      <c r="F3051">
        <v>2016</v>
      </c>
      <c r="G3051" t="s">
        <v>137</v>
      </c>
      <c r="H3051" s="92" t="s">
        <v>290</v>
      </c>
      <c r="I3051" s="52">
        <v>0</v>
      </c>
      <c r="J3051" s="52">
        <v>0</v>
      </c>
      <c r="K3051" s="52">
        <v>8.4600000000000007E-12</v>
      </c>
      <c r="L3051" s="52">
        <v>3.3500000000000001E-11</v>
      </c>
      <c r="M3051" s="52">
        <v>1.7499999999999999E-10</v>
      </c>
      <c r="N3051" s="52">
        <v>3.4100000000000001E-8</v>
      </c>
    </row>
    <row r="3052" spans="1:14" x14ac:dyDescent="0.25">
      <c r="A3052" t="s">
        <v>187</v>
      </c>
      <c r="B3052" t="s">
        <v>192</v>
      </c>
      <c r="C3052" t="s">
        <v>193</v>
      </c>
      <c r="D3052" t="s">
        <v>194</v>
      </c>
      <c r="E3052">
        <v>2018</v>
      </c>
      <c r="F3052">
        <v>2016</v>
      </c>
      <c r="G3052" t="s">
        <v>137</v>
      </c>
      <c r="H3052" s="92" t="s">
        <v>291</v>
      </c>
      <c r="I3052" s="52">
        <v>0</v>
      </c>
      <c r="J3052" s="52">
        <v>0</v>
      </c>
      <c r="K3052" s="52">
        <v>1.7199999999999999E-12</v>
      </c>
      <c r="L3052" s="52">
        <v>1.8399999999999999E-11</v>
      </c>
      <c r="M3052" s="52">
        <v>5.2300000000000003E-11</v>
      </c>
      <c r="N3052" s="52">
        <v>8.6100000000000007E-9</v>
      </c>
    </row>
    <row r="3053" spans="1:14" x14ac:dyDescent="0.25">
      <c r="A3053" t="s">
        <v>187</v>
      </c>
      <c r="B3053" t="s">
        <v>192</v>
      </c>
      <c r="C3053" t="s">
        <v>193</v>
      </c>
      <c r="D3053" t="s">
        <v>194</v>
      </c>
      <c r="E3053">
        <v>2018</v>
      </c>
      <c r="F3053">
        <v>2016</v>
      </c>
      <c r="G3053" t="s">
        <v>137</v>
      </c>
      <c r="H3053" s="92" t="s">
        <v>292</v>
      </c>
      <c r="I3053" s="52">
        <v>0</v>
      </c>
      <c r="J3053" s="52">
        <v>0</v>
      </c>
      <c r="K3053" s="52">
        <v>2.08E-13</v>
      </c>
      <c r="L3053" s="52">
        <v>3.4399999999999999E-12</v>
      </c>
      <c r="M3053" s="52">
        <v>9.1700000000000007E-12</v>
      </c>
      <c r="N3053" s="52">
        <v>1.8199999999999999E-9</v>
      </c>
    </row>
    <row r="3054" spans="1:14" x14ac:dyDescent="0.25">
      <c r="A3054" t="s">
        <v>187</v>
      </c>
      <c r="B3054" t="s">
        <v>192</v>
      </c>
      <c r="C3054" t="s">
        <v>193</v>
      </c>
      <c r="D3054" t="s">
        <v>194</v>
      </c>
      <c r="E3054">
        <v>2018</v>
      </c>
      <c r="F3054">
        <v>2016</v>
      </c>
      <c r="G3054" t="s">
        <v>137</v>
      </c>
      <c r="H3054" s="92" t="s">
        <v>293</v>
      </c>
      <c r="I3054" s="52">
        <v>0</v>
      </c>
      <c r="J3054" s="52">
        <v>0</v>
      </c>
      <c r="K3054" s="52">
        <v>5.9799999999999995E-14</v>
      </c>
      <c r="L3054" s="52">
        <v>1.13E-12</v>
      </c>
      <c r="M3054" s="52">
        <v>3.09E-12</v>
      </c>
      <c r="N3054" s="52">
        <v>5.7299999999999999E-10</v>
      </c>
    </row>
    <row r="3055" spans="1:14" x14ac:dyDescent="0.25">
      <c r="A3055" t="s">
        <v>187</v>
      </c>
      <c r="B3055" t="s">
        <v>192</v>
      </c>
      <c r="C3055" t="s">
        <v>193</v>
      </c>
      <c r="D3055" t="s">
        <v>194</v>
      </c>
      <c r="E3055">
        <v>2018</v>
      </c>
      <c r="F3055">
        <v>2016</v>
      </c>
      <c r="G3055" t="s">
        <v>137</v>
      </c>
      <c r="H3055" s="92" t="s">
        <v>294</v>
      </c>
      <c r="I3055" s="52">
        <v>0</v>
      </c>
      <c r="J3055" s="52">
        <v>0</v>
      </c>
      <c r="K3055" s="52">
        <v>2.1200000000000001E-14</v>
      </c>
      <c r="L3055" s="52">
        <v>4.1799999999999999E-13</v>
      </c>
      <c r="M3055" s="52">
        <v>1.1E-12</v>
      </c>
      <c r="N3055" s="52">
        <v>1.8500000000000001E-10</v>
      </c>
    </row>
    <row r="3056" spans="1:14" x14ac:dyDescent="0.25">
      <c r="A3056" t="s">
        <v>187</v>
      </c>
      <c r="B3056" t="s">
        <v>192</v>
      </c>
      <c r="C3056" t="s">
        <v>193</v>
      </c>
      <c r="D3056" t="s">
        <v>194</v>
      </c>
      <c r="E3056">
        <v>2018</v>
      </c>
      <c r="F3056">
        <v>2016</v>
      </c>
      <c r="G3056" t="s">
        <v>138</v>
      </c>
      <c r="H3056" s="92" t="s">
        <v>285</v>
      </c>
      <c r="I3056" s="52">
        <v>0</v>
      </c>
      <c r="J3056" s="52">
        <v>4.5000000000000001E-20</v>
      </c>
      <c r="K3056" s="52">
        <v>2.49E-14</v>
      </c>
      <c r="L3056" s="52">
        <v>8.3500000000000006E-12</v>
      </c>
      <c r="M3056" s="52">
        <v>9.7899999999999993E-12</v>
      </c>
      <c r="N3056" s="52">
        <v>1.9500000000000001E-11</v>
      </c>
    </row>
    <row r="3057" spans="1:14" x14ac:dyDescent="0.25">
      <c r="A3057" t="s">
        <v>187</v>
      </c>
      <c r="B3057" t="s">
        <v>192</v>
      </c>
      <c r="C3057" t="s">
        <v>193</v>
      </c>
      <c r="D3057" t="s">
        <v>194</v>
      </c>
      <c r="E3057">
        <v>2018</v>
      </c>
      <c r="F3057">
        <v>2016</v>
      </c>
      <c r="G3057" t="s">
        <v>138</v>
      </c>
      <c r="H3057" s="92" t="s">
        <v>286</v>
      </c>
      <c r="I3057" s="52">
        <v>0</v>
      </c>
      <c r="J3057" s="52">
        <v>6.7799999999999997E-16</v>
      </c>
      <c r="K3057" s="52">
        <v>5.1999999999999997E-12</v>
      </c>
      <c r="L3057" s="52">
        <v>5.4E-10</v>
      </c>
      <c r="M3057" s="52">
        <v>5.6000000000000003E-10</v>
      </c>
      <c r="N3057" s="52">
        <v>2.86E-9</v>
      </c>
    </row>
    <row r="3058" spans="1:14" x14ac:dyDescent="0.25">
      <c r="A3058" t="s">
        <v>187</v>
      </c>
      <c r="B3058" t="s">
        <v>192</v>
      </c>
      <c r="C3058" t="s">
        <v>193</v>
      </c>
      <c r="D3058" t="s">
        <v>194</v>
      </c>
      <c r="E3058">
        <v>2018</v>
      </c>
      <c r="F3058">
        <v>2016</v>
      </c>
      <c r="G3058" t="s">
        <v>138</v>
      </c>
      <c r="H3058" s="92" t="s">
        <v>287</v>
      </c>
      <c r="I3058" s="52">
        <v>0</v>
      </c>
      <c r="J3058" s="52">
        <v>7.9500000000000002E-15</v>
      </c>
      <c r="K3058" s="52">
        <v>6.8400000000000004E-11</v>
      </c>
      <c r="L3058" s="52">
        <v>1.0600000000000001E-9</v>
      </c>
      <c r="M3058" s="52">
        <v>3.5199999999999998E-9</v>
      </c>
      <c r="N3058" s="52">
        <v>3.6099999999999999E-8</v>
      </c>
    </row>
    <row r="3059" spans="1:14" x14ac:dyDescent="0.25">
      <c r="A3059" t="s">
        <v>187</v>
      </c>
      <c r="B3059" t="s">
        <v>192</v>
      </c>
      <c r="C3059" t="s">
        <v>193</v>
      </c>
      <c r="D3059" t="s">
        <v>194</v>
      </c>
      <c r="E3059">
        <v>2018</v>
      </c>
      <c r="F3059">
        <v>2016</v>
      </c>
      <c r="G3059" t="s">
        <v>138</v>
      </c>
      <c r="H3059" s="92" t="s">
        <v>288</v>
      </c>
      <c r="I3059" s="52">
        <v>0</v>
      </c>
      <c r="J3059" s="52">
        <v>2.94E-14</v>
      </c>
      <c r="K3059" s="52">
        <v>1.7499999999999999E-10</v>
      </c>
      <c r="L3059" s="52">
        <v>5.45E-9</v>
      </c>
      <c r="M3059" s="52">
        <v>6.0099999999999997E-9</v>
      </c>
      <c r="N3059" s="52">
        <v>8.7600000000000004E-8</v>
      </c>
    </row>
    <row r="3060" spans="1:14" x14ac:dyDescent="0.25">
      <c r="A3060" t="s">
        <v>187</v>
      </c>
      <c r="B3060" t="s">
        <v>192</v>
      </c>
      <c r="C3060" t="s">
        <v>193</v>
      </c>
      <c r="D3060" t="s">
        <v>194</v>
      </c>
      <c r="E3060">
        <v>2018</v>
      </c>
      <c r="F3060">
        <v>2016</v>
      </c>
      <c r="G3060" t="s">
        <v>138</v>
      </c>
      <c r="H3060" s="92" t="s">
        <v>289</v>
      </c>
      <c r="I3060" s="52">
        <v>0</v>
      </c>
      <c r="J3060" s="52">
        <v>9.2299999999999995E-14</v>
      </c>
      <c r="K3060" s="52">
        <v>3.2300000000000002E-10</v>
      </c>
      <c r="L3060" s="52">
        <v>9.5000000000000007E-9</v>
      </c>
      <c r="M3060" s="52">
        <v>1.14E-8</v>
      </c>
      <c r="N3060" s="52">
        <v>1.91E-7</v>
      </c>
    </row>
    <row r="3061" spans="1:14" x14ac:dyDescent="0.25">
      <c r="A3061" t="s">
        <v>187</v>
      </c>
      <c r="B3061" t="s">
        <v>192</v>
      </c>
      <c r="C3061" t="s">
        <v>193</v>
      </c>
      <c r="D3061" t="s">
        <v>194</v>
      </c>
      <c r="E3061">
        <v>2018</v>
      </c>
      <c r="F3061">
        <v>2016</v>
      </c>
      <c r="G3061" t="s">
        <v>138</v>
      </c>
      <c r="H3061" s="92" t="s">
        <v>290</v>
      </c>
      <c r="I3061" s="52">
        <v>0</v>
      </c>
      <c r="J3061" s="52">
        <v>1.3100000000000001E-14</v>
      </c>
      <c r="K3061" s="52">
        <v>3.1500000000000001E-11</v>
      </c>
      <c r="L3061" s="52">
        <v>3.1899999999999998E-10</v>
      </c>
      <c r="M3061" s="52">
        <v>9.9099999999999999E-10</v>
      </c>
      <c r="N3061" s="52">
        <v>3.3899999999999999E-8</v>
      </c>
    </row>
    <row r="3062" spans="1:14" x14ac:dyDescent="0.25">
      <c r="A3062" t="s">
        <v>187</v>
      </c>
      <c r="B3062" t="s">
        <v>192</v>
      </c>
      <c r="C3062" t="s">
        <v>193</v>
      </c>
      <c r="D3062" t="s">
        <v>194</v>
      </c>
      <c r="E3062">
        <v>2018</v>
      </c>
      <c r="F3062">
        <v>2016</v>
      </c>
      <c r="G3062" t="s">
        <v>138</v>
      </c>
      <c r="H3062" s="92" t="s">
        <v>291</v>
      </c>
      <c r="I3062" s="52">
        <v>0</v>
      </c>
      <c r="J3062" s="52">
        <v>6.2200000000000001E-15</v>
      </c>
      <c r="K3062" s="52">
        <v>7.7699999999999994E-12</v>
      </c>
      <c r="L3062" s="52">
        <v>2.4599999999999998E-10</v>
      </c>
      <c r="M3062" s="52">
        <v>2.9200000000000003E-10</v>
      </c>
      <c r="N3062" s="52">
        <v>1.11E-8</v>
      </c>
    </row>
    <row r="3063" spans="1:14" x14ac:dyDescent="0.25">
      <c r="A3063" t="s">
        <v>187</v>
      </c>
      <c r="B3063" t="s">
        <v>192</v>
      </c>
      <c r="C3063" t="s">
        <v>193</v>
      </c>
      <c r="D3063" t="s">
        <v>194</v>
      </c>
      <c r="E3063">
        <v>2018</v>
      </c>
      <c r="F3063">
        <v>2016</v>
      </c>
      <c r="G3063" t="s">
        <v>138</v>
      </c>
      <c r="H3063" s="92" t="s">
        <v>292</v>
      </c>
      <c r="I3063" s="52">
        <v>0</v>
      </c>
      <c r="J3063" s="52">
        <v>1.52E-15</v>
      </c>
      <c r="K3063" s="52">
        <v>1.5299999999999999E-12</v>
      </c>
      <c r="L3063" s="52">
        <v>5.6099999999999999E-11</v>
      </c>
      <c r="M3063" s="52">
        <v>6.4199999999999995E-11</v>
      </c>
      <c r="N3063" s="52">
        <v>3.22E-9</v>
      </c>
    </row>
    <row r="3064" spans="1:14" x14ac:dyDescent="0.25">
      <c r="A3064" t="s">
        <v>187</v>
      </c>
      <c r="B3064" t="s">
        <v>192</v>
      </c>
      <c r="C3064" t="s">
        <v>193</v>
      </c>
      <c r="D3064" t="s">
        <v>194</v>
      </c>
      <c r="E3064">
        <v>2018</v>
      </c>
      <c r="F3064">
        <v>2016</v>
      </c>
      <c r="G3064" t="s">
        <v>138</v>
      </c>
      <c r="H3064" s="92" t="s">
        <v>293</v>
      </c>
      <c r="I3064" s="52">
        <v>0</v>
      </c>
      <c r="J3064" s="52">
        <v>6.8000000000000001E-16</v>
      </c>
      <c r="K3064" s="52">
        <v>5.3900000000000003E-13</v>
      </c>
      <c r="L3064" s="52">
        <v>2.19E-11</v>
      </c>
      <c r="M3064" s="52">
        <v>2.5099999999999999E-11</v>
      </c>
      <c r="N3064" s="52">
        <v>1.1599999999999999E-9</v>
      </c>
    </row>
    <row r="3065" spans="1:14" x14ac:dyDescent="0.25">
      <c r="A3065" t="s">
        <v>187</v>
      </c>
      <c r="B3065" t="s">
        <v>192</v>
      </c>
      <c r="C3065" t="s">
        <v>193</v>
      </c>
      <c r="D3065" t="s">
        <v>194</v>
      </c>
      <c r="E3065">
        <v>2018</v>
      </c>
      <c r="F3065">
        <v>2016</v>
      </c>
      <c r="G3065" t="s">
        <v>138</v>
      </c>
      <c r="H3065" s="92" t="s">
        <v>294</v>
      </c>
      <c r="I3065" s="52">
        <v>0</v>
      </c>
      <c r="J3065" s="52">
        <v>3.0799999999999998E-16</v>
      </c>
      <c r="K3065" s="52">
        <v>2.1800000000000001E-13</v>
      </c>
      <c r="L3065" s="52">
        <v>8.9400000000000003E-12</v>
      </c>
      <c r="M3065" s="52">
        <v>1.0299999999999999E-11</v>
      </c>
      <c r="N3065" s="52">
        <v>3.6900000000000002E-10</v>
      </c>
    </row>
    <row r="3066" spans="1:14" x14ac:dyDescent="0.25">
      <c r="A3066" t="s">
        <v>187</v>
      </c>
      <c r="B3066" t="s">
        <v>192</v>
      </c>
      <c r="C3066" t="s">
        <v>193</v>
      </c>
      <c r="D3066" t="s">
        <v>194</v>
      </c>
      <c r="E3066">
        <v>2019</v>
      </c>
      <c r="F3066">
        <v>2019</v>
      </c>
      <c r="G3066" t="s">
        <v>134</v>
      </c>
      <c r="H3066" s="92" t="s">
        <v>285</v>
      </c>
      <c r="I3066" s="74">
        <v>0</v>
      </c>
      <c r="J3066" s="74">
        <v>1.4000000000000001E-13</v>
      </c>
      <c r="K3066" s="74">
        <v>2.6499999999999999E-8</v>
      </c>
      <c r="L3066" s="74">
        <v>4.1700000000000003E-8</v>
      </c>
      <c r="M3066" s="74">
        <v>4.4799999999999999E-7</v>
      </c>
      <c r="N3066" s="74">
        <v>9.5599999999999999E-6</v>
      </c>
    </row>
    <row r="3067" spans="1:14" x14ac:dyDescent="0.25">
      <c r="A3067" t="s">
        <v>187</v>
      </c>
      <c r="B3067" t="s">
        <v>192</v>
      </c>
      <c r="C3067" t="s">
        <v>193</v>
      </c>
      <c r="D3067" t="s">
        <v>194</v>
      </c>
      <c r="E3067">
        <v>2019</v>
      </c>
      <c r="F3067">
        <v>2019</v>
      </c>
      <c r="G3067" t="s">
        <v>134</v>
      </c>
      <c r="H3067" s="92" t="s">
        <v>286</v>
      </c>
      <c r="I3067" s="74">
        <v>0</v>
      </c>
      <c r="J3067" s="74">
        <v>8.8999999999999999E-14</v>
      </c>
      <c r="K3067" s="74">
        <v>1.31E-8</v>
      </c>
      <c r="L3067" s="74">
        <v>3.32E-8</v>
      </c>
      <c r="M3067" s="74">
        <v>2.7799999999999997E-7</v>
      </c>
      <c r="N3067" s="74">
        <v>5.1499999999999998E-6</v>
      </c>
    </row>
    <row r="3068" spans="1:14" x14ac:dyDescent="0.25">
      <c r="A3068" t="s">
        <v>187</v>
      </c>
      <c r="B3068" t="s">
        <v>192</v>
      </c>
      <c r="C3068" t="s">
        <v>193</v>
      </c>
      <c r="D3068" t="s">
        <v>194</v>
      </c>
      <c r="E3068">
        <v>2019</v>
      </c>
      <c r="F3068">
        <v>2019</v>
      </c>
      <c r="G3068" t="s">
        <v>134</v>
      </c>
      <c r="H3068" s="92" t="s">
        <v>287</v>
      </c>
      <c r="I3068" s="74">
        <v>0</v>
      </c>
      <c r="J3068" s="74">
        <v>1.7000000000000001E-13</v>
      </c>
      <c r="K3068" s="74">
        <v>5.7500000000000002E-9</v>
      </c>
      <c r="L3068" s="74">
        <v>1.6800000000000002E-8</v>
      </c>
      <c r="M3068" s="74">
        <v>1.14E-7</v>
      </c>
      <c r="N3068" s="74">
        <v>2.7999999999999999E-6</v>
      </c>
    </row>
    <row r="3069" spans="1:14" x14ac:dyDescent="0.25">
      <c r="A3069" t="s">
        <v>187</v>
      </c>
      <c r="B3069" t="s">
        <v>192</v>
      </c>
      <c r="C3069" t="s">
        <v>193</v>
      </c>
      <c r="D3069" t="s">
        <v>194</v>
      </c>
      <c r="E3069">
        <v>2019</v>
      </c>
      <c r="F3069">
        <v>2019</v>
      </c>
      <c r="G3069" t="s">
        <v>134</v>
      </c>
      <c r="H3069" s="92" t="s">
        <v>288</v>
      </c>
      <c r="I3069" s="74">
        <v>0</v>
      </c>
      <c r="J3069" s="74">
        <v>2.13E-13</v>
      </c>
      <c r="K3069" s="74">
        <v>3.46E-9</v>
      </c>
      <c r="L3069" s="74">
        <v>1.77E-8</v>
      </c>
      <c r="M3069" s="74">
        <v>7.4700000000000001E-8</v>
      </c>
      <c r="N3069" s="74">
        <v>1.7400000000000001E-6</v>
      </c>
    </row>
    <row r="3070" spans="1:14" x14ac:dyDescent="0.25">
      <c r="A3070" t="s">
        <v>187</v>
      </c>
      <c r="B3070" t="s">
        <v>192</v>
      </c>
      <c r="C3070" t="s">
        <v>193</v>
      </c>
      <c r="D3070" t="s">
        <v>194</v>
      </c>
      <c r="E3070">
        <v>2019</v>
      </c>
      <c r="F3070">
        <v>2019</v>
      </c>
      <c r="G3070" t="s">
        <v>134</v>
      </c>
      <c r="H3070" s="92" t="s">
        <v>289</v>
      </c>
      <c r="I3070" s="74">
        <v>0</v>
      </c>
      <c r="J3070" s="74">
        <v>3.4200000000000001E-13</v>
      </c>
      <c r="K3070" s="74">
        <v>1.15E-9</v>
      </c>
      <c r="L3070" s="74">
        <v>1.5300000000000001E-8</v>
      </c>
      <c r="M3070" s="74">
        <v>3.1300000000000002E-8</v>
      </c>
      <c r="N3070" s="74">
        <v>8.4300000000000002E-7</v>
      </c>
    </row>
    <row r="3071" spans="1:14" x14ac:dyDescent="0.25">
      <c r="A3071" t="s">
        <v>187</v>
      </c>
      <c r="B3071" t="s">
        <v>192</v>
      </c>
      <c r="C3071" t="s">
        <v>193</v>
      </c>
      <c r="D3071" t="s">
        <v>194</v>
      </c>
      <c r="E3071">
        <v>2019</v>
      </c>
      <c r="F3071">
        <v>2019</v>
      </c>
      <c r="G3071" t="s">
        <v>134</v>
      </c>
      <c r="H3071" s="92" t="s">
        <v>290</v>
      </c>
      <c r="I3071" s="74">
        <v>0</v>
      </c>
      <c r="J3071" s="74">
        <v>2.5000000000000001E-14</v>
      </c>
      <c r="K3071" s="74">
        <v>4.2699999999999999E-11</v>
      </c>
      <c r="L3071" s="74">
        <v>3.75E-10</v>
      </c>
      <c r="M3071" s="74">
        <v>1.2799999999999999E-9</v>
      </c>
      <c r="N3071" s="74">
        <v>5.9499999999999997E-8</v>
      </c>
    </row>
    <row r="3072" spans="1:14" x14ac:dyDescent="0.25">
      <c r="A3072" t="s">
        <v>187</v>
      </c>
      <c r="B3072" t="s">
        <v>192</v>
      </c>
      <c r="C3072" t="s">
        <v>193</v>
      </c>
      <c r="D3072" t="s">
        <v>194</v>
      </c>
      <c r="E3072">
        <v>2019</v>
      </c>
      <c r="F3072">
        <v>2019</v>
      </c>
      <c r="G3072" t="s">
        <v>134</v>
      </c>
      <c r="H3072" s="92" t="s">
        <v>291</v>
      </c>
      <c r="I3072" s="74">
        <v>0</v>
      </c>
      <c r="J3072" s="74">
        <v>9.25E-15</v>
      </c>
      <c r="K3072" s="74">
        <v>8.82E-12</v>
      </c>
      <c r="L3072" s="74">
        <v>2.6400000000000002E-10</v>
      </c>
      <c r="M3072" s="74">
        <v>3.6E-10</v>
      </c>
      <c r="N3072" s="74">
        <v>1.4300000000000001E-8</v>
      </c>
    </row>
    <row r="3073" spans="1:14" x14ac:dyDescent="0.25">
      <c r="A3073" t="s">
        <v>187</v>
      </c>
      <c r="B3073" t="s">
        <v>192</v>
      </c>
      <c r="C3073" t="s">
        <v>193</v>
      </c>
      <c r="D3073" t="s">
        <v>194</v>
      </c>
      <c r="E3073">
        <v>2019</v>
      </c>
      <c r="F3073">
        <v>2019</v>
      </c>
      <c r="G3073" t="s">
        <v>134</v>
      </c>
      <c r="H3073" s="92" t="s">
        <v>292</v>
      </c>
      <c r="I3073" s="74">
        <v>0</v>
      </c>
      <c r="J3073" s="74">
        <v>2.21E-15</v>
      </c>
      <c r="K3073" s="74">
        <v>1.52E-12</v>
      </c>
      <c r="L3073" s="74">
        <v>5.0699999999999997E-11</v>
      </c>
      <c r="M3073" s="74">
        <v>7.2299999999999998E-11</v>
      </c>
      <c r="N3073" s="74">
        <v>2.8200000000000002E-9</v>
      </c>
    </row>
    <row r="3074" spans="1:14" x14ac:dyDescent="0.25">
      <c r="A3074" t="s">
        <v>187</v>
      </c>
      <c r="B3074" t="s">
        <v>192</v>
      </c>
      <c r="C3074" t="s">
        <v>193</v>
      </c>
      <c r="D3074" t="s">
        <v>194</v>
      </c>
      <c r="E3074">
        <v>2019</v>
      </c>
      <c r="F3074">
        <v>2019</v>
      </c>
      <c r="G3074" t="s">
        <v>134</v>
      </c>
      <c r="H3074" s="92" t="s">
        <v>293</v>
      </c>
      <c r="I3074" s="74">
        <v>0</v>
      </c>
      <c r="J3074" s="74">
        <v>8.5499999999999999E-16</v>
      </c>
      <c r="K3074" s="74">
        <v>5.21E-13</v>
      </c>
      <c r="L3074" s="74">
        <v>1.7700000000000001E-11</v>
      </c>
      <c r="M3074" s="74">
        <v>2.4600000000000001E-11</v>
      </c>
      <c r="N3074" s="74">
        <v>9.4099999999999996E-10</v>
      </c>
    </row>
    <row r="3075" spans="1:14" x14ac:dyDescent="0.25">
      <c r="A3075" t="s">
        <v>187</v>
      </c>
      <c r="B3075" t="s">
        <v>192</v>
      </c>
      <c r="C3075" t="s">
        <v>193</v>
      </c>
      <c r="D3075" t="s">
        <v>194</v>
      </c>
      <c r="E3075">
        <v>2019</v>
      </c>
      <c r="F3075">
        <v>2019</v>
      </c>
      <c r="G3075" t="s">
        <v>134</v>
      </c>
      <c r="H3075" s="92" t="s">
        <v>294</v>
      </c>
      <c r="I3075" s="74">
        <v>0</v>
      </c>
      <c r="J3075" s="74">
        <v>4.19E-16</v>
      </c>
      <c r="K3075" s="74">
        <v>1.9400000000000001E-13</v>
      </c>
      <c r="L3075" s="74">
        <v>7.3200000000000003E-12</v>
      </c>
      <c r="M3075" s="74">
        <v>9.5199999999999998E-12</v>
      </c>
      <c r="N3075" s="74">
        <v>3.2700000000000001E-10</v>
      </c>
    </row>
    <row r="3076" spans="1:14" x14ac:dyDescent="0.25">
      <c r="A3076" t="s">
        <v>187</v>
      </c>
      <c r="B3076" t="s">
        <v>192</v>
      </c>
      <c r="C3076" t="s">
        <v>193</v>
      </c>
      <c r="D3076" t="s">
        <v>194</v>
      </c>
      <c r="E3076">
        <v>2019</v>
      </c>
      <c r="F3076">
        <v>2019</v>
      </c>
      <c r="G3076" t="s">
        <v>137</v>
      </c>
      <c r="H3076" s="92" t="s">
        <v>285</v>
      </c>
      <c r="I3076" s="52">
        <v>0</v>
      </c>
      <c r="J3076" s="52">
        <v>1.3899999999999999E-13</v>
      </c>
      <c r="K3076" s="52">
        <v>2.6499999999999999E-8</v>
      </c>
      <c r="L3076" s="52">
        <v>4.1700000000000003E-8</v>
      </c>
      <c r="M3076" s="52">
        <v>4.4799999999999999E-7</v>
      </c>
      <c r="N3076" s="52">
        <v>9.5599999999999999E-6</v>
      </c>
    </row>
    <row r="3077" spans="1:14" x14ac:dyDescent="0.25">
      <c r="A3077" t="s">
        <v>187</v>
      </c>
      <c r="B3077" t="s">
        <v>192</v>
      </c>
      <c r="C3077" t="s">
        <v>193</v>
      </c>
      <c r="D3077" t="s">
        <v>194</v>
      </c>
      <c r="E3077">
        <v>2019</v>
      </c>
      <c r="F3077">
        <v>2019</v>
      </c>
      <c r="G3077" t="s">
        <v>137</v>
      </c>
      <c r="H3077" s="92" t="s">
        <v>286</v>
      </c>
      <c r="I3077" s="52">
        <v>0</v>
      </c>
      <c r="J3077" s="52">
        <v>0</v>
      </c>
      <c r="K3077" s="52">
        <v>1.31E-8</v>
      </c>
      <c r="L3077" s="52">
        <v>3.2700000000000002E-8</v>
      </c>
      <c r="M3077" s="52">
        <v>2.7700000000000001E-7</v>
      </c>
      <c r="N3077" s="52">
        <v>5.1399999999999999E-6</v>
      </c>
    </row>
    <row r="3078" spans="1:14" x14ac:dyDescent="0.25">
      <c r="A3078" t="s">
        <v>187</v>
      </c>
      <c r="B3078" t="s">
        <v>192</v>
      </c>
      <c r="C3078" t="s">
        <v>193</v>
      </c>
      <c r="D3078" t="s">
        <v>194</v>
      </c>
      <c r="E3078">
        <v>2019</v>
      </c>
      <c r="F3078">
        <v>2019</v>
      </c>
      <c r="G3078" t="s">
        <v>137</v>
      </c>
      <c r="H3078" s="92" t="s">
        <v>287</v>
      </c>
      <c r="I3078" s="52">
        <v>0</v>
      </c>
      <c r="J3078" s="52">
        <v>0</v>
      </c>
      <c r="K3078" s="52">
        <v>5.6100000000000003E-9</v>
      </c>
      <c r="L3078" s="52">
        <v>1.44E-8</v>
      </c>
      <c r="M3078" s="52">
        <v>1.09E-7</v>
      </c>
      <c r="N3078" s="52">
        <v>2.79E-6</v>
      </c>
    </row>
    <row r="3079" spans="1:14" x14ac:dyDescent="0.25">
      <c r="A3079" t="s">
        <v>187</v>
      </c>
      <c r="B3079" t="s">
        <v>192</v>
      </c>
      <c r="C3079" t="s">
        <v>193</v>
      </c>
      <c r="D3079" t="s">
        <v>194</v>
      </c>
      <c r="E3079">
        <v>2019</v>
      </c>
      <c r="F3079">
        <v>2019</v>
      </c>
      <c r="G3079" t="s">
        <v>137</v>
      </c>
      <c r="H3079" s="92" t="s">
        <v>288</v>
      </c>
      <c r="I3079" s="52">
        <v>0</v>
      </c>
      <c r="J3079" s="52">
        <v>0</v>
      </c>
      <c r="K3079" s="52">
        <v>3.22E-9</v>
      </c>
      <c r="L3079" s="52">
        <v>1.02E-8</v>
      </c>
      <c r="M3079" s="52">
        <v>6.6600000000000001E-8</v>
      </c>
      <c r="N3079" s="52">
        <v>1.5999999999999999E-6</v>
      </c>
    </row>
    <row r="3080" spans="1:14" x14ac:dyDescent="0.25">
      <c r="A3080" t="s">
        <v>187</v>
      </c>
      <c r="B3080" t="s">
        <v>192</v>
      </c>
      <c r="C3080" t="s">
        <v>193</v>
      </c>
      <c r="D3080" t="s">
        <v>194</v>
      </c>
      <c r="E3080">
        <v>2019</v>
      </c>
      <c r="F3080">
        <v>2019</v>
      </c>
      <c r="G3080" t="s">
        <v>137</v>
      </c>
      <c r="H3080" s="92" t="s">
        <v>289</v>
      </c>
      <c r="I3080" s="52">
        <v>0</v>
      </c>
      <c r="J3080" s="52">
        <v>0</v>
      </c>
      <c r="K3080" s="52">
        <v>8.9100000000000003E-10</v>
      </c>
      <c r="L3080" s="52">
        <v>3.3700000000000001E-9</v>
      </c>
      <c r="M3080" s="52">
        <v>1.7299999999999999E-8</v>
      </c>
      <c r="N3080" s="52">
        <v>5.9500000000000002E-7</v>
      </c>
    </row>
    <row r="3081" spans="1:14" x14ac:dyDescent="0.25">
      <c r="A3081" t="s">
        <v>187</v>
      </c>
      <c r="B3081" t="s">
        <v>192</v>
      </c>
      <c r="C3081" t="s">
        <v>193</v>
      </c>
      <c r="D3081" t="s">
        <v>194</v>
      </c>
      <c r="E3081">
        <v>2019</v>
      </c>
      <c r="F3081">
        <v>2019</v>
      </c>
      <c r="G3081" t="s">
        <v>137</v>
      </c>
      <c r="H3081" s="92" t="s">
        <v>290</v>
      </c>
      <c r="I3081" s="52">
        <v>0</v>
      </c>
      <c r="J3081" s="52">
        <v>0</v>
      </c>
      <c r="K3081" s="52">
        <v>9.1500000000000004E-12</v>
      </c>
      <c r="L3081" s="52">
        <v>4.3199999999999997E-11</v>
      </c>
      <c r="M3081" s="52">
        <v>2.31E-10</v>
      </c>
      <c r="N3081" s="52">
        <v>2.4999999999999999E-8</v>
      </c>
    </row>
    <row r="3082" spans="1:14" x14ac:dyDescent="0.25">
      <c r="A3082" t="s">
        <v>187</v>
      </c>
      <c r="B3082" t="s">
        <v>192</v>
      </c>
      <c r="C3082" t="s">
        <v>193</v>
      </c>
      <c r="D3082" t="s">
        <v>194</v>
      </c>
      <c r="E3082">
        <v>2019</v>
      </c>
      <c r="F3082">
        <v>2019</v>
      </c>
      <c r="G3082" t="s">
        <v>137</v>
      </c>
      <c r="H3082" s="92" t="s">
        <v>291</v>
      </c>
      <c r="I3082" s="52">
        <v>0</v>
      </c>
      <c r="J3082" s="52">
        <v>0</v>
      </c>
      <c r="K3082" s="52">
        <v>2.2499999999999999E-12</v>
      </c>
      <c r="L3082" s="52">
        <v>2.7699999999999999E-11</v>
      </c>
      <c r="M3082" s="52">
        <v>8.8899999999999998E-11</v>
      </c>
      <c r="N3082" s="52">
        <v>5.2000000000000002E-9</v>
      </c>
    </row>
    <row r="3083" spans="1:14" x14ac:dyDescent="0.25">
      <c r="A3083" t="s">
        <v>187</v>
      </c>
      <c r="B3083" t="s">
        <v>192</v>
      </c>
      <c r="C3083" t="s">
        <v>193</v>
      </c>
      <c r="D3083" t="s">
        <v>194</v>
      </c>
      <c r="E3083">
        <v>2019</v>
      </c>
      <c r="F3083">
        <v>2019</v>
      </c>
      <c r="G3083" t="s">
        <v>137</v>
      </c>
      <c r="H3083" s="92" t="s">
        <v>292</v>
      </c>
      <c r="I3083" s="52">
        <v>0</v>
      </c>
      <c r="J3083" s="52">
        <v>0</v>
      </c>
      <c r="K3083" s="52">
        <v>3.2399999999999998E-13</v>
      </c>
      <c r="L3083" s="52">
        <v>4.6700000000000001E-12</v>
      </c>
      <c r="M3083" s="52">
        <v>1.24E-11</v>
      </c>
      <c r="N3083" s="52">
        <v>1.02E-9</v>
      </c>
    </row>
    <row r="3084" spans="1:14" x14ac:dyDescent="0.25">
      <c r="A3084" t="s">
        <v>187</v>
      </c>
      <c r="B3084" t="s">
        <v>192</v>
      </c>
      <c r="C3084" t="s">
        <v>193</v>
      </c>
      <c r="D3084" t="s">
        <v>194</v>
      </c>
      <c r="E3084">
        <v>2019</v>
      </c>
      <c r="F3084">
        <v>2019</v>
      </c>
      <c r="G3084" t="s">
        <v>137</v>
      </c>
      <c r="H3084" s="92" t="s">
        <v>293</v>
      </c>
      <c r="I3084" s="52">
        <v>0</v>
      </c>
      <c r="J3084" s="52">
        <v>0</v>
      </c>
      <c r="K3084" s="52">
        <v>9.1500000000000001E-14</v>
      </c>
      <c r="L3084" s="52">
        <v>1.65E-12</v>
      </c>
      <c r="M3084" s="52">
        <v>3.8899999999999998E-12</v>
      </c>
      <c r="N3084" s="52">
        <v>3.3599999999999998E-10</v>
      </c>
    </row>
    <row r="3085" spans="1:14" x14ac:dyDescent="0.25">
      <c r="A3085" t="s">
        <v>187</v>
      </c>
      <c r="B3085" t="s">
        <v>192</v>
      </c>
      <c r="C3085" t="s">
        <v>193</v>
      </c>
      <c r="D3085" t="s">
        <v>194</v>
      </c>
      <c r="E3085">
        <v>2019</v>
      </c>
      <c r="F3085">
        <v>2019</v>
      </c>
      <c r="G3085" t="s">
        <v>137</v>
      </c>
      <c r="H3085" s="92" t="s">
        <v>294</v>
      </c>
      <c r="I3085" s="52">
        <v>0</v>
      </c>
      <c r="J3085" s="52">
        <v>0</v>
      </c>
      <c r="K3085" s="52">
        <v>2.9299999999999999E-14</v>
      </c>
      <c r="L3085" s="52">
        <v>6.4399999999999998E-13</v>
      </c>
      <c r="M3085" s="52">
        <v>1.38E-12</v>
      </c>
      <c r="N3085" s="52">
        <v>1.2199999999999999E-10</v>
      </c>
    </row>
    <row r="3086" spans="1:14" x14ac:dyDescent="0.25">
      <c r="A3086" t="s">
        <v>187</v>
      </c>
      <c r="B3086" t="s">
        <v>192</v>
      </c>
      <c r="C3086" t="s">
        <v>193</v>
      </c>
      <c r="D3086" t="s">
        <v>194</v>
      </c>
      <c r="E3086">
        <v>2019</v>
      </c>
      <c r="F3086">
        <v>2019</v>
      </c>
      <c r="G3086" t="s">
        <v>138</v>
      </c>
      <c r="H3086" s="92" t="s">
        <v>285</v>
      </c>
      <c r="I3086" s="52">
        <v>0</v>
      </c>
      <c r="J3086" s="52">
        <v>6.2500000000000004E-20</v>
      </c>
      <c r="K3086" s="52">
        <v>5.7800000000000004E-14</v>
      </c>
      <c r="L3086" s="52">
        <v>4.1899999999999997E-12</v>
      </c>
      <c r="M3086" s="52">
        <v>7.7599999999999992E-12</v>
      </c>
      <c r="N3086" s="52">
        <v>1.1800000000000001E-11</v>
      </c>
    </row>
    <row r="3087" spans="1:14" x14ac:dyDescent="0.25">
      <c r="A3087" t="s">
        <v>187</v>
      </c>
      <c r="B3087" t="s">
        <v>192</v>
      </c>
      <c r="C3087" t="s">
        <v>193</v>
      </c>
      <c r="D3087" t="s">
        <v>194</v>
      </c>
      <c r="E3087">
        <v>2019</v>
      </c>
      <c r="F3087">
        <v>2019</v>
      </c>
      <c r="G3087" t="s">
        <v>138</v>
      </c>
      <c r="H3087" s="92" t="s">
        <v>286</v>
      </c>
      <c r="I3087" s="52">
        <v>0</v>
      </c>
      <c r="J3087" s="52">
        <v>1.02E-15</v>
      </c>
      <c r="K3087" s="52">
        <v>9.43E-12</v>
      </c>
      <c r="L3087" s="52">
        <v>4.65E-10</v>
      </c>
      <c r="M3087" s="52">
        <v>4.8399999999999998E-10</v>
      </c>
      <c r="N3087" s="52">
        <v>6.4000000000000002E-9</v>
      </c>
    </row>
    <row r="3088" spans="1:14" x14ac:dyDescent="0.25">
      <c r="A3088" t="s">
        <v>187</v>
      </c>
      <c r="B3088" t="s">
        <v>192</v>
      </c>
      <c r="C3088" t="s">
        <v>193</v>
      </c>
      <c r="D3088" t="s">
        <v>194</v>
      </c>
      <c r="E3088">
        <v>2019</v>
      </c>
      <c r="F3088">
        <v>2019</v>
      </c>
      <c r="G3088" t="s">
        <v>138</v>
      </c>
      <c r="H3088" s="92" t="s">
        <v>287</v>
      </c>
      <c r="I3088" s="52">
        <v>0</v>
      </c>
      <c r="J3088" s="52">
        <v>7.9899999999999993E-15</v>
      </c>
      <c r="K3088" s="52">
        <v>1.12E-10</v>
      </c>
      <c r="L3088" s="52">
        <v>1.2300000000000001E-9</v>
      </c>
      <c r="M3088" s="52">
        <v>4.8900000000000003E-9</v>
      </c>
      <c r="N3088" s="52">
        <v>6.8200000000000002E-8</v>
      </c>
    </row>
    <row r="3089" spans="1:14" x14ac:dyDescent="0.25">
      <c r="A3089" t="s">
        <v>187</v>
      </c>
      <c r="B3089" t="s">
        <v>192</v>
      </c>
      <c r="C3089" t="s">
        <v>193</v>
      </c>
      <c r="D3089" t="s">
        <v>194</v>
      </c>
      <c r="E3089">
        <v>2019</v>
      </c>
      <c r="F3089">
        <v>2019</v>
      </c>
      <c r="G3089" t="s">
        <v>138</v>
      </c>
      <c r="H3089" s="92" t="s">
        <v>288</v>
      </c>
      <c r="I3089" s="52">
        <v>0</v>
      </c>
      <c r="J3089" s="52">
        <v>2.8400000000000001E-14</v>
      </c>
      <c r="K3089" s="52">
        <v>2.5100000000000001E-10</v>
      </c>
      <c r="L3089" s="52">
        <v>7.4499999999999997E-9</v>
      </c>
      <c r="M3089" s="52">
        <v>8.1599999999999999E-9</v>
      </c>
      <c r="N3089" s="52">
        <v>1.4399999999999999E-7</v>
      </c>
    </row>
    <row r="3090" spans="1:14" x14ac:dyDescent="0.25">
      <c r="A3090" t="s">
        <v>187</v>
      </c>
      <c r="B3090" t="s">
        <v>192</v>
      </c>
      <c r="C3090" t="s">
        <v>193</v>
      </c>
      <c r="D3090" t="s">
        <v>194</v>
      </c>
      <c r="E3090">
        <v>2019</v>
      </c>
      <c r="F3090">
        <v>2019</v>
      </c>
      <c r="G3090" t="s">
        <v>138</v>
      </c>
      <c r="H3090" s="92" t="s">
        <v>289</v>
      </c>
      <c r="I3090" s="52">
        <v>0</v>
      </c>
      <c r="J3090" s="52">
        <v>8.8399999999999994E-14</v>
      </c>
      <c r="K3090" s="52">
        <v>4.4700000000000001E-10</v>
      </c>
      <c r="L3090" s="52">
        <v>1.1900000000000001E-8</v>
      </c>
      <c r="M3090" s="52">
        <v>1.4E-8</v>
      </c>
      <c r="N3090" s="52">
        <v>2.48E-7</v>
      </c>
    </row>
    <row r="3091" spans="1:14" x14ac:dyDescent="0.25">
      <c r="A3091" t="s">
        <v>187</v>
      </c>
      <c r="B3091" t="s">
        <v>192</v>
      </c>
      <c r="C3091" t="s">
        <v>193</v>
      </c>
      <c r="D3091" t="s">
        <v>194</v>
      </c>
      <c r="E3091">
        <v>2019</v>
      </c>
      <c r="F3091">
        <v>2019</v>
      </c>
      <c r="G3091" t="s">
        <v>138</v>
      </c>
      <c r="H3091" s="92" t="s">
        <v>290</v>
      </c>
      <c r="I3091" s="52">
        <v>0</v>
      </c>
      <c r="J3091" s="52">
        <v>1.4500000000000001E-14</v>
      </c>
      <c r="K3091" s="52">
        <v>3.1999999999999999E-11</v>
      </c>
      <c r="L3091" s="52">
        <v>3.1799999999999999E-10</v>
      </c>
      <c r="M3091" s="52">
        <v>1.0399999999999999E-9</v>
      </c>
      <c r="N3091" s="52">
        <v>2.96E-8</v>
      </c>
    </row>
    <row r="3092" spans="1:14" x14ac:dyDescent="0.25">
      <c r="A3092" t="s">
        <v>187</v>
      </c>
      <c r="B3092" t="s">
        <v>192</v>
      </c>
      <c r="C3092" t="s">
        <v>193</v>
      </c>
      <c r="D3092" t="s">
        <v>194</v>
      </c>
      <c r="E3092">
        <v>2019</v>
      </c>
      <c r="F3092">
        <v>2019</v>
      </c>
      <c r="G3092" t="s">
        <v>138</v>
      </c>
      <c r="H3092" s="92" t="s">
        <v>291</v>
      </c>
      <c r="I3092" s="52">
        <v>0</v>
      </c>
      <c r="J3092" s="52">
        <v>6.8300000000000001E-15</v>
      </c>
      <c r="K3092" s="52">
        <v>7.9999999999999998E-12</v>
      </c>
      <c r="L3092" s="52">
        <v>2.3600000000000001E-10</v>
      </c>
      <c r="M3092" s="52">
        <v>2.8899999999999998E-10</v>
      </c>
      <c r="N3092" s="52">
        <v>9.1000000000000004E-9</v>
      </c>
    </row>
    <row r="3093" spans="1:14" x14ac:dyDescent="0.25">
      <c r="A3093" t="s">
        <v>187</v>
      </c>
      <c r="B3093" t="s">
        <v>192</v>
      </c>
      <c r="C3093" t="s">
        <v>193</v>
      </c>
      <c r="D3093" t="s">
        <v>194</v>
      </c>
      <c r="E3093">
        <v>2019</v>
      </c>
      <c r="F3093">
        <v>2019</v>
      </c>
      <c r="G3093" t="s">
        <v>138</v>
      </c>
      <c r="H3093" s="92" t="s">
        <v>292</v>
      </c>
      <c r="I3093" s="52">
        <v>0</v>
      </c>
      <c r="J3093" s="52">
        <v>1.69E-15</v>
      </c>
      <c r="K3093" s="52">
        <v>1.2999999999999999E-12</v>
      </c>
      <c r="L3093" s="52">
        <v>4.5700000000000001E-11</v>
      </c>
      <c r="M3093" s="52">
        <v>5.9899999999999995E-11</v>
      </c>
      <c r="N3093" s="52">
        <v>1.81E-9</v>
      </c>
    </row>
    <row r="3094" spans="1:14" x14ac:dyDescent="0.25">
      <c r="A3094" t="s">
        <v>187</v>
      </c>
      <c r="B3094" t="s">
        <v>192</v>
      </c>
      <c r="C3094" t="s">
        <v>193</v>
      </c>
      <c r="D3094" t="s">
        <v>194</v>
      </c>
      <c r="E3094">
        <v>2019</v>
      </c>
      <c r="F3094">
        <v>2019</v>
      </c>
      <c r="G3094" t="s">
        <v>138</v>
      </c>
      <c r="H3094" s="92" t="s">
        <v>293</v>
      </c>
      <c r="I3094" s="52">
        <v>0</v>
      </c>
      <c r="J3094" s="52">
        <v>7.9399999999999998E-16</v>
      </c>
      <c r="K3094" s="52">
        <v>4.6600000000000003E-13</v>
      </c>
      <c r="L3094" s="52">
        <v>1.6100000000000001E-11</v>
      </c>
      <c r="M3094" s="52">
        <v>2.07E-11</v>
      </c>
      <c r="N3094" s="52">
        <v>6.0499999999999998E-10</v>
      </c>
    </row>
    <row r="3095" spans="1:14" x14ac:dyDescent="0.25">
      <c r="A3095" t="s">
        <v>187</v>
      </c>
      <c r="B3095" t="s">
        <v>192</v>
      </c>
      <c r="C3095" t="s">
        <v>193</v>
      </c>
      <c r="D3095" t="s">
        <v>194</v>
      </c>
      <c r="E3095">
        <v>2019</v>
      </c>
      <c r="F3095">
        <v>2019</v>
      </c>
      <c r="G3095" t="s">
        <v>138</v>
      </c>
      <c r="H3095" s="92" t="s">
        <v>294</v>
      </c>
      <c r="I3095" s="52">
        <v>0</v>
      </c>
      <c r="J3095" s="52">
        <v>4.0500000000000002E-16</v>
      </c>
      <c r="K3095" s="52">
        <v>1.66E-13</v>
      </c>
      <c r="L3095" s="52">
        <v>6.6699999999999996E-12</v>
      </c>
      <c r="M3095" s="52">
        <v>8.1899999999999996E-12</v>
      </c>
      <c r="N3095" s="52">
        <v>2.0499999999999999E-10</v>
      </c>
    </row>
    <row r="3096" spans="1:14" x14ac:dyDescent="0.25">
      <c r="A3096" t="s">
        <v>187</v>
      </c>
      <c r="B3096" t="s">
        <v>192</v>
      </c>
      <c r="C3096" t="s">
        <v>193</v>
      </c>
      <c r="D3096" t="s">
        <v>194</v>
      </c>
      <c r="E3096">
        <v>2020</v>
      </c>
      <c r="F3096">
        <v>2019</v>
      </c>
      <c r="G3096" t="s">
        <v>134</v>
      </c>
      <c r="H3096" s="92" t="s">
        <v>285</v>
      </c>
      <c r="I3096" s="74">
        <v>0</v>
      </c>
      <c r="J3096" s="74">
        <v>3.1200000000000001E-20</v>
      </c>
      <c r="K3096" s="74">
        <v>2.8900000000000002E-14</v>
      </c>
      <c r="L3096" s="74">
        <v>2.0999999999999999E-12</v>
      </c>
      <c r="M3096" s="74">
        <v>3.8799999999999996E-12</v>
      </c>
      <c r="N3096" s="74">
        <v>5.9199999999999998E-12</v>
      </c>
    </row>
    <row r="3097" spans="1:14" x14ac:dyDescent="0.25">
      <c r="A3097" t="s">
        <v>187</v>
      </c>
      <c r="B3097" t="s">
        <v>192</v>
      </c>
      <c r="C3097" t="s">
        <v>193</v>
      </c>
      <c r="D3097" t="s">
        <v>194</v>
      </c>
      <c r="E3097">
        <v>2020</v>
      </c>
      <c r="F3097">
        <v>2019</v>
      </c>
      <c r="G3097" t="s">
        <v>134</v>
      </c>
      <c r="H3097" s="92" t="s">
        <v>286</v>
      </c>
      <c r="I3097" s="74">
        <v>0</v>
      </c>
      <c r="J3097" s="74">
        <v>5.0799999999999997E-16</v>
      </c>
      <c r="K3097" s="74">
        <v>4.7099999999999999E-12</v>
      </c>
      <c r="L3097" s="74">
        <v>2.3300000000000002E-10</v>
      </c>
      <c r="M3097" s="74">
        <v>2.4199999999999999E-10</v>
      </c>
      <c r="N3097" s="74">
        <v>3.2000000000000001E-9</v>
      </c>
    </row>
    <row r="3098" spans="1:14" x14ac:dyDescent="0.25">
      <c r="A3098" t="s">
        <v>187</v>
      </c>
      <c r="B3098" t="s">
        <v>192</v>
      </c>
      <c r="C3098" t="s">
        <v>193</v>
      </c>
      <c r="D3098" t="s">
        <v>194</v>
      </c>
      <c r="E3098">
        <v>2020</v>
      </c>
      <c r="F3098">
        <v>2019</v>
      </c>
      <c r="G3098" t="s">
        <v>134</v>
      </c>
      <c r="H3098" s="92" t="s">
        <v>287</v>
      </c>
      <c r="I3098" s="74">
        <v>0</v>
      </c>
      <c r="J3098" s="74">
        <v>4.0000000000000003E-15</v>
      </c>
      <c r="K3098" s="74">
        <v>5.5799999999999997E-11</v>
      </c>
      <c r="L3098" s="74">
        <v>6.1600000000000004E-10</v>
      </c>
      <c r="M3098" s="74">
        <v>2.45E-9</v>
      </c>
      <c r="N3098" s="74">
        <v>3.4100000000000001E-8</v>
      </c>
    </row>
    <row r="3099" spans="1:14" x14ac:dyDescent="0.25">
      <c r="A3099" t="s">
        <v>187</v>
      </c>
      <c r="B3099" t="s">
        <v>192</v>
      </c>
      <c r="C3099" t="s">
        <v>193</v>
      </c>
      <c r="D3099" t="s">
        <v>194</v>
      </c>
      <c r="E3099">
        <v>2020</v>
      </c>
      <c r="F3099">
        <v>2019</v>
      </c>
      <c r="G3099" t="s">
        <v>134</v>
      </c>
      <c r="H3099" s="92" t="s">
        <v>288</v>
      </c>
      <c r="I3099" s="74">
        <v>0</v>
      </c>
      <c r="J3099" s="74">
        <v>1.42E-14</v>
      </c>
      <c r="K3099" s="74">
        <v>1.26E-10</v>
      </c>
      <c r="L3099" s="74">
        <v>3.7300000000000001E-9</v>
      </c>
      <c r="M3099" s="74">
        <v>4.08E-9</v>
      </c>
      <c r="N3099" s="74">
        <v>7.1999999999999996E-8</v>
      </c>
    </row>
    <row r="3100" spans="1:14" x14ac:dyDescent="0.25">
      <c r="A3100" t="s">
        <v>187</v>
      </c>
      <c r="B3100" t="s">
        <v>192</v>
      </c>
      <c r="C3100" t="s">
        <v>193</v>
      </c>
      <c r="D3100" t="s">
        <v>194</v>
      </c>
      <c r="E3100">
        <v>2020</v>
      </c>
      <c r="F3100">
        <v>2019</v>
      </c>
      <c r="G3100" t="s">
        <v>134</v>
      </c>
      <c r="H3100" s="92" t="s">
        <v>289</v>
      </c>
      <c r="I3100" s="74">
        <v>0</v>
      </c>
      <c r="J3100" s="74">
        <v>4.4199999999999997E-14</v>
      </c>
      <c r="K3100" s="74">
        <v>2.24E-10</v>
      </c>
      <c r="L3100" s="74">
        <v>5.9500000000000003E-9</v>
      </c>
      <c r="M3100" s="74">
        <v>7.0100000000000004E-9</v>
      </c>
      <c r="N3100" s="74">
        <v>1.24E-7</v>
      </c>
    </row>
    <row r="3101" spans="1:14" x14ac:dyDescent="0.25">
      <c r="A3101" t="s">
        <v>187</v>
      </c>
      <c r="B3101" t="s">
        <v>192</v>
      </c>
      <c r="C3101" t="s">
        <v>193</v>
      </c>
      <c r="D3101" t="s">
        <v>194</v>
      </c>
      <c r="E3101">
        <v>2020</v>
      </c>
      <c r="F3101">
        <v>2019</v>
      </c>
      <c r="G3101" t="s">
        <v>134</v>
      </c>
      <c r="H3101" s="92" t="s">
        <v>290</v>
      </c>
      <c r="I3101" s="74">
        <v>0</v>
      </c>
      <c r="J3101" s="74">
        <v>7.2399999999999993E-15</v>
      </c>
      <c r="K3101" s="74">
        <v>1.6E-11</v>
      </c>
      <c r="L3101" s="74">
        <v>1.5899999999999999E-10</v>
      </c>
      <c r="M3101" s="74">
        <v>5.1799999999999997E-10</v>
      </c>
      <c r="N3101" s="74">
        <v>1.48E-8</v>
      </c>
    </row>
    <row r="3102" spans="1:14" x14ac:dyDescent="0.25">
      <c r="A3102" t="s">
        <v>187</v>
      </c>
      <c r="B3102" t="s">
        <v>192</v>
      </c>
      <c r="C3102" t="s">
        <v>193</v>
      </c>
      <c r="D3102" t="s">
        <v>194</v>
      </c>
      <c r="E3102">
        <v>2020</v>
      </c>
      <c r="F3102">
        <v>2019</v>
      </c>
      <c r="G3102" t="s">
        <v>134</v>
      </c>
      <c r="H3102" s="92" t="s">
        <v>291</v>
      </c>
      <c r="I3102" s="74">
        <v>0</v>
      </c>
      <c r="J3102" s="74">
        <v>3.4100000000000002E-15</v>
      </c>
      <c r="K3102" s="74">
        <v>3.9999999999999999E-12</v>
      </c>
      <c r="L3102" s="74">
        <v>1.1800000000000001E-10</v>
      </c>
      <c r="M3102" s="74">
        <v>1.4399999999999999E-10</v>
      </c>
      <c r="N3102" s="74">
        <v>4.5500000000000002E-9</v>
      </c>
    </row>
    <row r="3103" spans="1:14" x14ac:dyDescent="0.25">
      <c r="A3103" t="s">
        <v>187</v>
      </c>
      <c r="B3103" t="s">
        <v>192</v>
      </c>
      <c r="C3103" t="s">
        <v>193</v>
      </c>
      <c r="D3103" t="s">
        <v>194</v>
      </c>
      <c r="E3103">
        <v>2020</v>
      </c>
      <c r="F3103">
        <v>2019</v>
      </c>
      <c r="G3103" t="s">
        <v>134</v>
      </c>
      <c r="H3103" s="92" t="s">
        <v>292</v>
      </c>
      <c r="I3103" s="74">
        <v>0</v>
      </c>
      <c r="J3103" s="74">
        <v>8.4500000000000002E-16</v>
      </c>
      <c r="K3103" s="74">
        <v>6.4999999999999996E-13</v>
      </c>
      <c r="L3103" s="74">
        <v>2.2800000000000001E-11</v>
      </c>
      <c r="M3103" s="74">
        <v>2.9900000000000001E-11</v>
      </c>
      <c r="N3103" s="74">
        <v>9.0299999999999998E-10</v>
      </c>
    </row>
    <row r="3104" spans="1:14" x14ac:dyDescent="0.25">
      <c r="A3104" t="s">
        <v>187</v>
      </c>
      <c r="B3104" t="s">
        <v>192</v>
      </c>
      <c r="C3104" t="s">
        <v>193</v>
      </c>
      <c r="D3104" t="s">
        <v>194</v>
      </c>
      <c r="E3104">
        <v>2020</v>
      </c>
      <c r="F3104">
        <v>2019</v>
      </c>
      <c r="G3104" t="s">
        <v>134</v>
      </c>
      <c r="H3104" s="92" t="s">
        <v>293</v>
      </c>
      <c r="I3104" s="74">
        <v>0</v>
      </c>
      <c r="J3104" s="74">
        <v>3.9699999999999999E-16</v>
      </c>
      <c r="K3104" s="74">
        <v>2.3300000000000002E-13</v>
      </c>
      <c r="L3104" s="74">
        <v>8.0400000000000005E-12</v>
      </c>
      <c r="M3104" s="74">
        <v>1.0299999999999999E-11</v>
      </c>
      <c r="N3104" s="74">
        <v>3.0199999999999999E-10</v>
      </c>
    </row>
    <row r="3105" spans="1:14" x14ac:dyDescent="0.25">
      <c r="A3105" t="s">
        <v>187</v>
      </c>
      <c r="B3105" t="s">
        <v>192</v>
      </c>
      <c r="C3105" t="s">
        <v>193</v>
      </c>
      <c r="D3105" t="s">
        <v>194</v>
      </c>
      <c r="E3105">
        <v>2020</v>
      </c>
      <c r="F3105">
        <v>2019</v>
      </c>
      <c r="G3105" t="s">
        <v>134</v>
      </c>
      <c r="H3105" s="92" t="s">
        <v>294</v>
      </c>
      <c r="I3105" s="74">
        <v>0</v>
      </c>
      <c r="J3105" s="74">
        <v>2.02E-16</v>
      </c>
      <c r="K3105" s="74">
        <v>8.3E-14</v>
      </c>
      <c r="L3105" s="74">
        <v>3.3399999999999999E-12</v>
      </c>
      <c r="M3105" s="74">
        <v>4.0899999999999997E-12</v>
      </c>
      <c r="N3105" s="74">
        <v>1.02E-10</v>
      </c>
    </row>
    <row r="3106" spans="1:14" x14ac:dyDescent="0.25">
      <c r="A3106" t="s">
        <v>187</v>
      </c>
      <c r="B3106" t="s">
        <v>192</v>
      </c>
      <c r="C3106" t="s">
        <v>193</v>
      </c>
      <c r="D3106" t="s">
        <v>194</v>
      </c>
      <c r="E3106">
        <v>2020</v>
      </c>
      <c r="F3106">
        <v>2019</v>
      </c>
      <c r="G3106" t="s">
        <v>137</v>
      </c>
      <c r="H3106" s="92" t="s">
        <v>285</v>
      </c>
      <c r="I3106" s="52">
        <v>0</v>
      </c>
      <c r="J3106" s="52">
        <v>0</v>
      </c>
      <c r="K3106" s="52">
        <v>0</v>
      </c>
      <c r="L3106" s="52">
        <v>0</v>
      </c>
      <c r="M3106" s="52">
        <v>0</v>
      </c>
      <c r="N3106" s="52">
        <v>0</v>
      </c>
    </row>
    <row r="3107" spans="1:14" x14ac:dyDescent="0.25">
      <c r="A3107" t="s">
        <v>187</v>
      </c>
      <c r="B3107" t="s">
        <v>192</v>
      </c>
      <c r="C3107" t="s">
        <v>193</v>
      </c>
      <c r="D3107" t="s">
        <v>194</v>
      </c>
      <c r="E3107">
        <v>2020</v>
      </c>
      <c r="F3107">
        <v>2019</v>
      </c>
      <c r="G3107" t="s">
        <v>137</v>
      </c>
      <c r="H3107" s="92" t="s">
        <v>286</v>
      </c>
      <c r="I3107" s="52">
        <v>0</v>
      </c>
      <c r="J3107" s="52">
        <v>0</v>
      </c>
      <c r="K3107" s="52">
        <v>0</v>
      </c>
      <c r="L3107" s="52">
        <v>0</v>
      </c>
      <c r="M3107" s="52">
        <v>0</v>
      </c>
      <c r="N3107" s="52">
        <v>0</v>
      </c>
    </row>
    <row r="3108" spans="1:14" x14ac:dyDescent="0.25">
      <c r="A3108" t="s">
        <v>187</v>
      </c>
      <c r="B3108" t="s">
        <v>192</v>
      </c>
      <c r="C3108" t="s">
        <v>193</v>
      </c>
      <c r="D3108" t="s">
        <v>194</v>
      </c>
      <c r="E3108">
        <v>2020</v>
      </c>
      <c r="F3108">
        <v>2019</v>
      </c>
      <c r="G3108" t="s">
        <v>137</v>
      </c>
      <c r="H3108" s="92" t="s">
        <v>287</v>
      </c>
      <c r="I3108" s="52">
        <v>0</v>
      </c>
      <c r="J3108" s="52">
        <v>0</v>
      </c>
      <c r="K3108" s="52">
        <v>0</v>
      </c>
      <c r="L3108" s="52">
        <v>0</v>
      </c>
      <c r="M3108" s="52">
        <v>0</v>
      </c>
      <c r="N3108" s="52">
        <v>0</v>
      </c>
    </row>
    <row r="3109" spans="1:14" x14ac:dyDescent="0.25">
      <c r="A3109" t="s">
        <v>187</v>
      </c>
      <c r="B3109" t="s">
        <v>192</v>
      </c>
      <c r="C3109" t="s">
        <v>193</v>
      </c>
      <c r="D3109" t="s">
        <v>194</v>
      </c>
      <c r="E3109">
        <v>2020</v>
      </c>
      <c r="F3109">
        <v>2019</v>
      </c>
      <c r="G3109" t="s">
        <v>137</v>
      </c>
      <c r="H3109" s="92" t="s">
        <v>288</v>
      </c>
      <c r="I3109" s="52">
        <v>0</v>
      </c>
      <c r="J3109" s="52">
        <v>0</v>
      </c>
      <c r="K3109" s="52">
        <v>0</v>
      </c>
      <c r="L3109" s="52">
        <v>0</v>
      </c>
      <c r="M3109" s="52">
        <v>0</v>
      </c>
      <c r="N3109" s="52">
        <v>0</v>
      </c>
    </row>
    <row r="3110" spans="1:14" x14ac:dyDescent="0.25">
      <c r="A3110" t="s">
        <v>187</v>
      </c>
      <c r="B3110" t="s">
        <v>192</v>
      </c>
      <c r="C3110" t="s">
        <v>193</v>
      </c>
      <c r="D3110" t="s">
        <v>194</v>
      </c>
      <c r="E3110">
        <v>2020</v>
      </c>
      <c r="F3110">
        <v>2019</v>
      </c>
      <c r="G3110" t="s">
        <v>137</v>
      </c>
      <c r="H3110" s="92" t="s">
        <v>289</v>
      </c>
      <c r="I3110" s="52">
        <v>0</v>
      </c>
      <c r="J3110" s="52">
        <v>0</v>
      </c>
      <c r="K3110" s="52">
        <v>0</v>
      </c>
      <c r="L3110" s="52">
        <v>0</v>
      </c>
      <c r="M3110" s="52">
        <v>0</v>
      </c>
      <c r="N3110" s="52">
        <v>0</v>
      </c>
    </row>
    <row r="3111" spans="1:14" x14ac:dyDescent="0.25">
      <c r="A3111" t="s">
        <v>187</v>
      </c>
      <c r="B3111" t="s">
        <v>192</v>
      </c>
      <c r="C3111" t="s">
        <v>193</v>
      </c>
      <c r="D3111" t="s">
        <v>194</v>
      </c>
      <c r="E3111">
        <v>2020</v>
      </c>
      <c r="F3111">
        <v>2019</v>
      </c>
      <c r="G3111" t="s">
        <v>137</v>
      </c>
      <c r="H3111" s="92" t="s">
        <v>290</v>
      </c>
      <c r="I3111" s="52">
        <v>0</v>
      </c>
      <c r="J3111" s="52">
        <v>0</v>
      </c>
      <c r="K3111" s="52">
        <v>0</v>
      </c>
      <c r="L3111" s="52">
        <v>0</v>
      </c>
      <c r="M3111" s="52">
        <v>0</v>
      </c>
      <c r="N3111" s="52">
        <v>0</v>
      </c>
    </row>
    <row r="3112" spans="1:14" x14ac:dyDescent="0.25">
      <c r="A3112" t="s">
        <v>187</v>
      </c>
      <c r="B3112" t="s">
        <v>192</v>
      </c>
      <c r="C3112" t="s">
        <v>193</v>
      </c>
      <c r="D3112" t="s">
        <v>194</v>
      </c>
      <c r="E3112">
        <v>2020</v>
      </c>
      <c r="F3112">
        <v>2019</v>
      </c>
      <c r="G3112" t="s">
        <v>137</v>
      </c>
      <c r="H3112" s="92" t="s">
        <v>291</v>
      </c>
      <c r="I3112" s="52">
        <v>0</v>
      </c>
      <c r="J3112" s="52">
        <v>0</v>
      </c>
      <c r="K3112" s="52">
        <v>0</v>
      </c>
      <c r="L3112" s="52">
        <v>0</v>
      </c>
      <c r="M3112" s="52">
        <v>0</v>
      </c>
      <c r="N3112" s="52">
        <v>0</v>
      </c>
    </row>
    <row r="3113" spans="1:14" x14ac:dyDescent="0.25">
      <c r="A3113" t="s">
        <v>187</v>
      </c>
      <c r="B3113" t="s">
        <v>192</v>
      </c>
      <c r="C3113" t="s">
        <v>193</v>
      </c>
      <c r="D3113" t="s">
        <v>194</v>
      </c>
      <c r="E3113">
        <v>2020</v>
      </c>
      <c r="F3113">
        <v>2019</v>
      </c>
      <c r="G3113" t="s">
        <v>137</v>
      </c>
      <c r="H3113" s="92" t="s">
        <v>292</v>
      </c>
      <c r="I3113" s="52">
        <v>0</v>
      </c>
      <c r="J3113" s="52">
        <v>0</v>
      </c>
      <c r="K3113" s="52">
        <v>0</v>
      </c>
      <c r="L3113" s="52">
        <v>0</v>
      </c>
      <c r="M3113" s="52">
        <v>0</v>
      </c>
      <c r="N3113" s="52">
        <v>0</v>
      </c>
    </row>
    <row r="3114" spans="1:14" x14ac:dyDescent="0.25">
      <c r="A3114" t="s">
        <v>187</v>
      </c>
      <c r="B3114" t="s">
        <v>192</v>
      </c>
      <c r="C3114" t="s">
        <v>193</v>
      </c>
      <c r="D3114" t="s">
        <v>194</v>
      </c>
      <c r="E3114">
        <v>2020</v>
      </c>
      <c r="F3114">
        <v>2019</v>
      </c>
      <c r="G3114" t="s">
        <v>137</v>
      </c>
      <c r="H3114" s="92" t="s">
        <v>293</v>
      </c>
      <c r="I3114" s="52">
        <v>0</v>
      </c>
      <c r="J3114" s="52">
        <v>0</v>
      </c>
      <c r="K3114" s="52">
        <v>0</v>
      </c>
      <c r="L3114" s="52">
        <v>0</v>
      </c>
      <c r="M3114" s="52">
        <v>0</v>
      </c>
      <c r="N3114" s="52">
        <v>0</v>
      </c>
    </row>
    <row r="3115" spans="1:14" x14ac:dyDescent="0.25">
      <c r="A3115" t="s">
        <v>187</v>
      </c>
      <c r="B3115" t="s">
        <v>192</v>
      </c>
      <c r="C3115" t="s">
        <v>193</v>
      </c>
      <c r="D3115" t="s">
        <v>194</v>
      </c>
      <c r="E3115">
        <v>2020</v>
      </c>
      <c r="F3115">
        <v>2019</v>
      </c>
      <c r="G3115" t="s">
        <v>137</v>
      </c>
      <c r="H3115" s="92" t="s">
        <v>294</v>
      </c>
      <c r="I3115" s="52">
        <v>0</v>
      </c>
      <c r="J3115" s="52">
        <v>0</v>
      </c>
      <c r="K3115" s="52">
        <v>0</v>
      </c>
      <c r="L3115" s="52">
        <v>0</v>
      </c>
      <c r="M3115" s="52">
        <v>0</v>
      </c>
      <c r="N3115" s="52">
        <v>0</v>
      </c>
    </row>
    <row r="3116" spans="1:14" x14ac:dyDescent="0.25">
      <c r="A3116" t="s">
        <v>187</v>
      </c>
      <c r="B3116" t="s">
        <v>192</v>
      </c>
      <c r="C3116" t="s">
        <v>193</v>
      </c>
      <c r="D3116" t="s">
        <v>194</v>
      </c>
      <c r="E3116">
        <v>2020</v>
      </c>
      <c r="F3116">
        <v>2019</v>
      </c>
      <c r="G3116" t="s">
        <v>138</v>
      </c>
      <c r="H3116" s="92" t="s">
        <v>285</v>
      </c>
      <c r="I3116" s="52">
        <v>0</v>
      </c>
      <c r="J3116" s="52">
        <v>3.1200000000000001E-20</v>
      </c>
      <c r="K3116" s="52">
        <v>2.8900000000000002E-14</v>
      </c>
      <c r="L3116" s="52">
        <v>2.0999999999999999E-12</v>
      </c>
      <c r="M3116" s="52">
        <v>3.8799999999999996E-12</v>
      </c>
      <c r="N3116" s="52">
        <v>5.9199999999999998E-12</v>
      </c>
    </row>
    <row r="3117" spans="1:14" x14ac:dyDescent="0.25">
      <c r="A3117" t="s">
        <v>187</v>
      </c>
      <c r="B3117" t="s">
        <v>192</v>
      </c>
      <c r="C3117" t="s">
        <v>193</v>
      </c>
      <c r="D3117" t="s">
        <v>194</v>
      </c>
      <c r="E3117">
        <v>2020</v>
      </c>
      <c r="F3117">
        <v>2019</v>
      </c>
      <c r="G3117" t="s">
        <v>138</v>
      </c>
      <c r="H3117" s="92" t="s">
        <v>286</v>
      </c>
      <c r="I3117" s="52">
        <v>0</v>
      </c>
      <c r="J3117" s="52">
        <v>5.0799999999999997E-16</v>
      </c>
      <c r="K3117" s="52">
        <v>4.7099999999999999E-12</v>
      </c>
      <c r="L3117" s="52">
        <v>2.3300000000000002E-10</v>
      </c>
      <c r="M3117" s="52">
        <v>2.4199999999999999E-10</v>
      </c>
      <c r="N3117" s="52">
        <v>3.2000000000000001E-9</v>
      </c>
    </row>
    <row r="3118" spans="1:14" x14ac:dyDescent="0.25">
      <c r="A3118" t="s">
        <v>187</v>
      </c>
      <c r="B3118" t="s">
        <v>192</v>
      </c>
      <c r="C3118" t="s">
        <v>193</v>
      </c>
      <c r="D3118" t="s">
        <v>194</v>
      </c>
      <c r="E3118">
        <v>2020</v>
      </c>
      <c r="F3118">
        <v>2019</v>
      </c>
      <c r="G3118" t="s">
        <v>138</v>
      </c>
      <c r="H3118" s="92" t="s">
        <v>287</v>
      </c>
      <c r="I3118" s="52">
        <v>0</v>
      </c>
      <c r="J3118" s="52">
        <v>4.0000000000000003E-15</v>
      </c>
      <c r="K3118" s="52">
        <v>5.5799999999999997E-11</v>
      </c>
      <c r="L3118" s="52">
        <v>6.1600000000000004E-10</v>
      </c>
      <c r="M3118" s="52">
        <v>2.45E-9</v>
      </c>
      <c r="N3118" s="52">
        <v>3.4100000000000001E-8</v>
      </c>
    </row>
    <row r="3119" spans="1:14" x14ac:dyDescent="0.25">
      <c r="A3119" t="s">
        <v>187</v>
      </c>
      <c r="B3119" t="s">
        <v>192</v>
      </c>
      <c r="C3119" t="s">
        <v>193</v>
      </c>
      <c r="D3119" t="s">
        <v>194</v>
      </c>
      <c r="E3119">
        <v>2020</v>
      </c>
      <c r="F3119">
        <v>2019</v>
      </c>
      <c r="G3119" t="s">
        <v>138</v>
      </c>
      <c r="H3119" s="92" t="s">
        <v>288</v>
      </c>
      <c r="I3119" s="52">
        <v>0</v>
      </c>
      <c r="J3119" s="52">
        <v>1.42E-14</v>
      </c>
      <c r="K3119" s="52">
        <v>1.26E-10</v>
      </c>
      <c r="L3119" s="52">
        <v>3.7300000000000001E-9</v>
      </c>
      <c r="M3119" s="52">
        <v>4.08E-9</v>
      </c>
      <c r="N3119" s="52">
        <v>7.1999999999999996E-8</v>
      </c>
    </row>
    <row r="3120" spans="1:14" x14ac:dyDescent="0.25">
      <c r="A3120" t="s">
        <v>187</v>
      </c>
      <c r="B3120" t="s">
        <v>192</v>
      </c>
      <c r="C3120" t="s">
        <v>193</v>
      </c>
      <c r="D3120" t="s">
        <v>194</v>
      </c>
      <c r="E3120">
        <v>2020</v>
      </c>
      <c r="F3120">
        <v>2019</v>
      </c>
      <c r="G3120" t="s">
        <v>138</v>
      </c>
      <c r="H3120" s="92" t="s">
        <v>289</v>
      </c>
      <c r="I3120" s="52">
        <v>0</v>
      </c>
      <c r="J3120" s="52">
        <v>4.4199999999999997E-14</v>
      </c>
      <c r="K3120" s="52">
        <v>2.24E-10</v>
      </c>
      <c r="L3120" s="52">
        <v>5.9500000000000003E-9</v>
      </c>
      <c r="M3120" s="52">
        <v>7.0100000000000004E-9</v>
      </c>
      <c r="N3120" s="52">
        <v>1.24E-7</v>
      </c>
    </row>
    <row r="3121" spans="1:14" x14ac:dyDescent="0.25">
      <c r="A3121" t="s">
        <v>187</v>
      </c>
      <c r="B3121" t="s">
        <v>192</v>
      </c>
      <c r="C3121" t="s">
        <v>193</v>
      </c>
      <c r="D3121" t="s">
        <v>194</v>
      </c>
      <c r="E3121">
        <v>2020</v>
      </c>
      <c r="F3121">
        <v>2019</v>
      </c>
      <c r="G3121" t="s">
        <v>138</v>
      </c>
      <c r="H3121" s="92" t="s">
        <v>290</v>
      </c>
      <c r="I3121" s="52">
        <v>0</v>
      </c>
      <c r="J3121" s="52">
        <v>7.2399999999999993E-15</v>
      </c>
      <c r="K3121" s="52">
        <v>1.6E-11</v>
      </c>
      <c r="L3121" s="52">
        <v>1.5899999999999999E-10</v>
      </c>
      <c r="M3121" s="52">
        <v>5.1799999999999997E-10</v>
      </c>
      <c r="N3121" s="52">
        <v>1.48E-8</v>
      </c>
    </row>
    <row r="3122" spans="1:14" x14ac:dyDescent="0.25">
      <c r="A3122" t="s">
        <v>187</v>
      </c>
      <c r="B3122" t="s">
        <v>192</v>
      </c>
      <c r="C3122" t="s">
        <v>193</v>
      </c>
      <c r="D3122" t="s">
        <v>194</v>
      </c>
      <c r="E3122">
        <v>2020</v>
      </c>
      <c r="F3122">
        <v>2019</v>
      </c>
      <c r="G3122" t="s">
        <v>138</v>
      </c>
      <c r="H3122" s="92" t="s">
        <v>291</v>
      </c>
      <c r="I3122" s="52">
        <v>0</v>
      </c>
      <c r="J3122" s="52">
        <v>3.4100000000000002E-15</v>
      </c>
      <c r="K3122" s="52">
        <v>3.9999999999999999E-12</v>
      </c>
      <c r="L3122" s="52">
        <v>1.1800000000000001E-10</v>
      </c>
      <c r="M3122" s="52">
        <v>1.4399999999999999E-10</v>
      </c>
      <c r="N3122" s="52">
        <v>4.5500000000000002E-9</v>
      </c>
    </row>
    <row r="3123" spans="1:14" x14ac:dyDescent="0.25">
      <c r="A3123" t="s">
        <v>187</v>
      </c>
      <c r="B3123" t="s">
        <v>192</v>
      </c>
      <c r="C3123" t="s">
        <v>193</v>
      </c>
      <c r="D3123" t="s">
        <v>194</v>
      </c>
      <c r="E3123">
        <v>2020</v>
      </c>
      <c r="F3123">
        <v>2019</v>
      </c>
      <c r="G3123" t="s">
        <v>138</v>
      </c>
      <c r="H3123" s="92" t="s">
        <v>292</v>
      </c>
      <c r="I3123" s="52">
        <v>0</v>
      </c>
      <c r="J3123" s="52">
        <v>8.4500000000000002E-16</v>
      </c>
      <c r="K3123" s="52">
        <v>6.4999999999999996E-13</v>
      </c>
      <c r="L3123" s="52">
        <v>2.2800000000000001E-11</v>
      </c>
      <c r="M3123" s="52">
        <v>2.9900000000000001E-11</v>
      </c>
      <c r="N3123" s="52">
        <v>9.0299999999999998E-10</v>
      </c>
    </row>
    <row r="3124" spans="1:14" x14ac:dyDescent="0.25">
      <c r="A3124" t="s">
        <v>187</v>
      </c>
      <c r="B3124" t="s">
        <v>192</v>
      </c>
      <c r="C3124" t="s">
        <v>193</v>
      </c>
      <c r="D3124" t="s">
        <v>194</v>
      </c>
      <c r="E3124">
        <v>2020</v>
      </c>
      <c r="F3124">
        <v>2019</v>
      </c>
      <c r="G3124" t="s">
        <v>138</v>
      </c>
      <c r="H3124" s="92" t="s">
        <v>293</v>
      </c>
      <c r="I3124" s="52">
        <v>0</v>
      </c>
      <c r="J3124" s="52">
        <v>3.9699999999999999E-16</v>
      </c>
      <c r="K3124" s="52">
        <v>2.3300000000000002E-13</v>
      </c>
      <c r="L3124" s="52">
        <v>8.0400000000000005E-12</v>
      </c>
      <c r="M3124" s="52">
        <v>1.0299999999999999E-11</v>
      </c>
      <c r="N3124" s="52">
        <v>3.0199999999999999E-10</v>
      </c>
    </row>
    <row r="3125" spans="1:14" x14ac:dyDescent="0.25">
      <c r="A3125" t="s">
        <v>187</v>
      </c>
      <c r="B3125" t="s">
        <v>192</v>
      </c>
      <c r="C3125" t="s">
        <v>193</v>
      </c>
      <c r="D3125" t="s">
        <v>194</v>
      </c>
      <c r="E3125">
        <v>2020</v>
      </c>
      <c r="F3125">
        <v>2019</v>
      </c>
      <c r="G3125" t="s">
        <v>138</v>
      </c>
      <c r="H3125" s="92" t="s">
        <v>294</v>
      </c>
      <c r="I3125" s="52">
        <v>0</v>
      </c>
      <c r="J3125" s="52">
        <v>2.02E-16</v>
      </c>
      <c r="K3125" s="52">
        <v>8.3E-14</v>
      </c>
      <c r="L3125" s="52">
        <v>3.3399999999999999E-12</v>
      </c>
      <c r="M3125" s="52">
        <v>4.0899999999999997E-12</v>
      </c>
      <c r="N3125" s="52">
        <v>1.02E-10</v>
      </c>
    </row>
    <row r="3126" spans="1:14" x14ac:dyDescent="0.25">
      <c r="A3126" t="s">
        <v>187</v>
      </c>
      <c r="B3126" t="s">
        <v>192</v>
      </c>
      <c r="C3126" t="s">
        <v>193</v>
      </c>
      <c r="D3126" t="s">
        <v>194</v>
      </c>
      <c r="E3126" t="s">
        <v>140</v>
      </c>
      <c r="F3126" t="s">
        <v>141</v>
      </c>
      <c r="G3126" t="s">
        <v>134</v>
      </c>
      <c r="H3126" s="92" t="s">
        <v>285</v>
      </c>
      <c r="I3126" s="74">
        <v>0</v>
      </c>
      <c r="J3126" s="74">
        <v>1.1316000000000001E-15</v>
      </c>
      <c r="K3126" s="74">
        <v>2.5386364999999799E-8</v>
      </c>
      <c r="L3126" s="74">
        <v>3.1365038850499902E-7</v>
      </c>
      <c r="M3126" s="74">
        <v>4.3699805315900002E-6</v>
      </c>
      <c r="N3126" s="74">
        <v>6.5934130935259999E-5</v>
      </c>
    </row>
    <row r="3127" spans="1:14" x14ac:dyDescent="0.25">
      <c r="A3127" t="s">
        <v>187</v>
      </c>
      <c r="B3127" t="s">
        <v>192</v>
      </c>
      <c r="C3127" t="s">
        <v>193</v>
      </c>
      <c r="D3127" t="s">
        <v>194</v>
      </c>
      <c r="E3127" t="s">
        <v>140</v>
      </c>
      <c r="F3127" t="s">
        <v>141</v>
      </c>
      <c r="G3127" t="s">
        <v>134</v>
      </c>
      <c r="H3127" s="92" t="s">
        <v>286</v>
      </c>
      <c r="I3127" s="74">
        <v>0</v>
      </c>
      <c r="J3127" s="74">
        <v>9.7817000000000004E-15</v>
      </c>
      <c r="K3127" s="74">
        <v>1.1202409999999901E-8</v>
      </c>
      <c r="L3127" s="74">
        <v>2.1662897400000001E-7</v>
      </c>
      <c r="M3127" s="74">
        <v>2.2045960254999899E-6</v>
      </c>
      <c r="N3127" s="74">
        <v>4.7025761662500002E-5</v>
      </c>
    </row>
    <row r="3128" spans="1:14" x14ac:dyDescent="0.25">
      <c r="A3128" t="s">
        <v>187</v>
      </c>
      <c r="B3128" t="s">
        <v>192</v>
      </c>
      <c r="C3128" t="s">
        <v>193</v>
      </c>
      <c r="D3128" t="s">
        <v>194</v>
      </c>
      <c r="E3128" t="s">
        <v>140</v>
      </c>
      <c r="F3128" t="s">
        <v>141</v>
      </c>
      <c r="G3128" t="s">
        <v>134</v>
      </c>
      <c r="H3128" s="92" t="s">
        <v>287</v>
      </c>
      <c r="I3128" s="74">
        <v>0</v>
      </c>
      <c r="J3128" s="74">
        <v>5.7321999999999995E-14</v>
      </c>
      <c r="K3128" s="74">
        <v>5.0172729999999898E-9</v>
      </c>
      <c r="L3128" s="74">
        <v>1.24027452E-7</v>
      </c>
      <c r="M3128" s="74">
        <v>9.956279054999999E-7</v>
      </c>
      <c r="N3128" s="74">
        <v>2.8946604589999999E-5</v>
      </c>
    </row>
    <row r="3129" spans="1:14" x14ac:dyDescent="0.25">
      <c r="A3129" t="s">
        <v>187</v>
      </c>
      <c r="B3129" t="s">
        <v>192</v>
      </c>
      <c r="C3129" t="s">
        <v>193</v>
      </c>
      <c r="D3129" t="s">
        <v>194</v>
      </c>
      <c r="E3129" t="s">
        <v>140</v>
      </c>
      <c r="F3129" t="s">
        <v>141</v>
      </c>
      <c r="G3129" t="s">
        <v>134</v>
      </c>
      <c r="H3129" s="92" t="s">
        <v>288</v>
      </c>
      <c r="I3129" s="74">
        <v>0</v>
      </c>
      <c r="J3129" s="74">
        <v>1.20232E-13</v>
      </c>
      <c r="K3129" s="74">
        <v>2.93817099999999E-9</v>
      </c>
      <c r="L3129" s="74">
        <v>1.13782575E-7</v>
      </c>
      <c r="M3129" s="74">
        <v>5.4570607000000002E-7</v>
      </c>
      <c r="N3129" s="74">
        <v>1.6608579600000001E-5</v>
      </c>
    </row>
    <row r="3130" spans="1:14" x14ac:dyDescent="0.25">
      <c r="A3130" t="s">
        <v>187</v>
      </c>
      <c r="B3130" t="s">
        <v>192</v>
      </c>
      <c r="C3130" t="s">
        <v>193</v>
      </c>
      <c r="D3130" t="s">
        <v>194</v>
      </c>
      <c r="E3130" t="s">
        <v>140</v>
      </c>
      <c r="F3130" t="s">
        <v>141</v>
      </c>
      <c r="G3130" t="s">
        <v>134</v>
      </c>
      <c r="H3130" s="92" t="s">
        <v>289</v>
      </c>
      <c r="I3130" s="74">
        <v>0</v>
      </c>
      <c r="J3130" s="74">
        <v>2.30492E-13</v>
      </c>
      <c r="K3130" s="74">
        <v>1.2030184999999901E-9</v>
      </c>
      <c r="L3130" s="74">
        <v>9.4830879999999999E-8</v>
      </c>
      <c r="M3130" s="74">
        <v>2.18357379999999E-7</v>
      </c>
      <c r="N3130" s="74">
        <v>7.5645252500000001E-6</v>
      </c>
    </row>
    <row r="3131" spans="1:14" x14ac:dyDescent="0.25">
      <c r="A3131" t="s">
        <v>187</v>
      </c>
      <c r="B3131" t="s">
        <v>192</v>
      </c>
      <c r="C3131" t="s">
        <v>193</v>
      </c>
      <c r="D3131" t="s">
        <v>194</v>
      </c>
      <c r="E3131" t="s">
        <v>140</v>
      </c>
      <c r="F3131" t="s">
        <v>141</v>
      </c>
      <c r="G3131" t="s">
        <v>134</v>
      </c>
      <c r="H3131" s="92" t="s">
        <v>290</v>
      </c>
      <c r="I3131" s="74">
        <v>0</v>
      </c>
      <c r="J3131" s="74">
        <v>2.2088000000000001E-14</v>
      </c>
      <c r="K3131" s="74">
        <v>4.8613874999999801E-11</v>
      </c>
      <c r="L3131" s="74">
        <v>2.6447144999999998E-9</v>
      </c>
      <c r="M3131" s="74">
        <v>8.7923359999999998E-9</v>
      </c>
      <c r="N3131" s="74">
        <v>4.8768349000000004E-7</v>
      </c>
    </row>
    <row r="3132" spans="1:14" x14ac:dyDescent="0.25">
      <c r="A3132" t="s">
        <v>187</v>
      </c>
      <c r="B3132" t="s">
        <v>192</v>
      </c>
      <c r="C3132" t="s">
        <v>193</v>
      </c>
      <c r="D3132" t="s">
        <v>194</v>
      </c>
      <c r="E3132" t="s">
        <v>140</v>
      </c>
      <c r="F3132" t="s">
        <v>141</v>
      </c>
      <c r="G3132" t="s">
        <v>134</v>
      </c>
      <c r="H3132" s="92" t="s">
        <v>291</v>
      </c>
      <c r="I3132" s="74">
        <v>0</v>
      </c>
      <c r="J3132" s="74">
        <v>9.1899700000000005E-15</v>
      </c>
      <c r="K3132" s="74">
        <v>1.0444719999999901E-11</v>
      </c>
      <c r="L3132" s="74">
        <v>1.8781500000000002E-9</v>
      </c>
      <c r="M3132" s="74">
        <v>2.479945E-9</v>
      </c>
      <c r="N3132" s="74">
        <v>1.387879675E-7</v>
      </c>
    </row>
    <row r="3133" spans="1:14" x14ac:dyDescent="0.25">
      <c r="A3133" t="s">
        <v>187</v>
      </c>
      <c r="B3133" t="s">
        <v>192</v>
      </c>
      <c r="C3133" t="s">
        <v>193</v>
      </c>
      <c r="D3133" t="s">
        <v>194</v>
      </c>
      <c r="E3133" t="s">
        <v>140</v>
      </c>
      <c r="F3133" t="s">
        <v>141</v>
      </c>
      <c r="G3133" t="s">
        <v>134</v>
      </c>
      <c r="H3133" s="92" t="s">
        <v>292</v>
      </c>
      <c r="I3133" s="74">
        <v>0</v>
      </c>
      <c r="J3133" s="74">
        <v>2.04797E-15</v>
      </c>
      <c r="K3133" s="74">
        <v>1.9538409999999902E-12</v>
      </c>
      <c r="L3133" s="74">
        <v>4.0887169999999998E-10</v>
      </c>
      <c r="M3133" s="74">
        <v>5.4376104999999898E-10</v>
      </c>
      <c r="N3133" s="74">
        <v>3.5125317499999999E-8</v>
      </c>
    </row>
    <row r="3134" spans="1:14" x14ac:dyDescent="0.25">
      <c r="A3134" t="s">
        <v>187</v>
      </c>
      <c r="B3134" t="s">
        <v>192</v>
      </c>
      <c r="C3134" t="s">
        <v>193</v>
      </c>
      <c r="D3134" t="s">
        <v>194</v>
      </c>
      <c r="E3134" t="s">
        <v>140</v>
      </c>
      <c r="F3134" t="s">
        <v>141</v>
      </c>
      <c r="G3134" t="s">
        <v>134</v>
      </c>
      <c r="H3134" s="92" t="s">
        <v>293</v>
      </c>
      <c r="I3134" s="74">
        <v>0</v>
      </c>
      <c r="J3134" s="74">
        <v>8.5543499999999997E-16</v>
      </c>
      <c r="K3134" s="74">
        <v>6.8371469999999799E-13</v>
      </c>
      <c r="L3134" s="74">
        <v>1.53910659999999E-10</v>
      </c>
      <c r="M3134" s="74">
        <v>1.93773425E-10</v>
      </c>
      <c r="N3134" s="74">
        <v>1.19487705E-8</v>
      </c>
    </row>
    <row r="3135" spans="1:14" x14ac:dyDescent="0.25">
      <c r="A3135" t="s">
        <v>187</v>
      </c>
      <c r="B3135" t="s">
        <v>192</v>
      </c>
      <c r="C3135" t="s">
        <v>193</v>
      </c>
      <c r="D3135" t="s">
        <v>194</v>
      </c>
      <c r="E3135" t="s">
        <v>140</v>
      </c>
      <c r="F3135" t="s">
        <v>141</v>
      </c>
      <c r="G3135" t="s">
        <v>134</v>
      </c>
      <c r="H3135" s="92" t="s">
        <v>294</v>
      </c>
      <c r="I3135" s="74">
        <v>0</v>
      </c>
      <c r="J3135" s="74">
        <v>4.1417849999999998E-16</v>
      </c>
      <c r="K3135" s="74">
        <v>2.6404599999999998E-13</v>
      </c>
      <c r="L3135" s="74">
        <v>6.2405845000000006E-11</v>
      </c>
      <c r="M3135" s="74">
        <v>7.9958169999999901E-11</v>
      </c>
      <c r="N3135" s="74">
        <v>3.8476780750000003E-9</v>
      </c>
    </row>
    <row r="3136" spans="1:14" x14ac:dyDescent="0.25">
      <c r="A3136" t="s">
        <v>187</v>
      </c>
      <c r="B3136" t="s">
        <v>192</v>
      </c>
      <c r="C3136" t="s">
        <v>193</v>
      </c>
      <c r="D3136" t="s">
        <v>194</v>
      </c>
      <c r="E3136" t="s">
        <v>140</v>
      </c>
      <c r="F3136" t="s">
        <v>141</v>
      </c>
      <c r="G3136" t="s">
        <v>137</v>
      </c>
      <c r="H3136" s="92" t="s">
        <v>285</v>
      </c>
      <c r="I3136" s="52">
        <v>0</v>
      </c>
      <c r="J3136" s="52">
        <v>0</v>
      </c>
      <c r="K3136" s="52">
        <v>2.5386364999999799E-8</v>
      </c>
      <c r="L3136" s="52">
        <v>3.1358059999999999E-7</v>
      </c>
      <c r="M3136" s="52">
        <v>4.3699195000000003E-6</v>
      </c>
      <c r="N3136" s="52">
        <v>6.5933949999999898E-5</v>
      </c>
    </row>
    <row r="3137" spans="1:14" x14ac:dyDescent="0.25">
      <c r="A3137" t="s">
        <v>187</v>
      </c>
      <c r="B3137" t="s">
        <v>192</v>
      </c>
      <c r="C3137" t="s">
        <v>193</v>
      </c>
      <c r="D3137" t="s">
        <v>194</v>
      </c>
      <c r="E3137" t="s">
        <v>140</v>
      </c>
      <c r="F3137" t="s">
        <v>141</v>
      </c>
      <c r="G3137" t="s">
        <v>137</v>
      </c>
      <c r="H3137" s="92" t="s">
        <v>286</v>
      </c>
      <c r="I3137" s="52">
        <v>0</v>
      </c>
      <c r="J3137" s="52">
        <v>0</v>
      </c>
      <c r="K3137" s="52">
        <v>1.1202134999999901E-8</v>
      </c>
      <c r="L3137" s="52">
        <v>2.1292619999999999E-7</v>
      </c>
      <c r="M3137" s="52">
        <v>2.2005329999999998E-6</v>
      </c>
      <c r="N3137" s="52">
        <v>4.70003825E-5</v>
      </c>
    </row>
    <row r="3138" spans="1:14" x14ac:dyDescent="0.25">
      <c r="A3138" t="s">
        <v>187</v>
      </c>
      <c r="B3138" t="s">
        <v>192</v>
      </c>
      <c r="C3138" t="s">
        <v>193</v>
      </c>
      <c r="D3138" t="s">
        <v>194</v>
      </c>
      <c r="E3138" t="s">
        <v>140</v>
      </c>
      <c r="F3138" t="s">
        <v>141</v>
      </c>
      <c r="G3138" t="s">
        <v>137</v>
      </c>
      <c r="H3138" s="92" t="s">
        <v>287</v>
      </c>
      <c r="I3138" s="52">
        <v>0</v>
      </c>
      <c r="J3138" s="52">
        <v>0</v>
      </c>
      <c r="K3138" s="52">
        <v>4.9068654999999899E-9</v>
      </c>
      <c r="L3138" s="52">
        <v>1.0224939E-7</v>
      </c>
      <c r="M3138" s="52">
        <v>9.7359914999999997E-7</v>
      </c>
      <c r="N3138" s="52">
        <v>2.85987329999999E-5</v>
      </c>
    </row>
    <row r="3139" spans="1:14" x14ac:dyDescent="0.25">
      <c r="A3139" t="s">
        <v>187</v>
      </c>
      <c r="B3139" t="s">
        <v>192</v>
      </c>
      <c r="C3139" t="s">
        <v>193</v>
      </c>
      <c r="D3139" t="s">
        <v>194</v>
      </c>
      <c r="E3139" t="s">
        <v>140</v>
      </c>
      <c r="F3139" t="s">
        <v>141</v>
      </c>
      <c r="G3139" t="s">
        <v>137</v>
      </c>
      <c r="H3139" s="92" t="s">
        <v>288</v>
      </c>
      <c r="I3139" s="52">
        <v>0</v>
      </c>
      <c r="J3139" s="52">
        <v>0</v>
      </c>
      <c r="K3139" s="52">
        <v>2.6272369999999901E-9</v>
      </c>
      <c r="L3139" s="52">
        <v>7.250303E-8</v>
      </c>
      <c r="M3139" s="52">
        <v>5.002094E-7</v>
      </c>
      <c r="N3139" s="52">
        <v>1.5910670000000001E-5</v>
      </c>
    </row>
    <row r="3140" spans="1:14" x14ac:dyDescent="0.25">
      <c r="A3140" t="s">
        <v>187</v>
      </c>
      <c r="B3140" t="s">
        <v>192</v>
      </c>
      <c r="C3140" t="s">
        <v>193</v>
      </c>
      <c r="D3140" t="s">
        <v>194</v>
      </c>
      <c r="E3140" t="s">
        <v>140</v>
      </c>
      <c r="F3140" t="s">
        <v>141</v>
      </c>
      <c r="G3140" t="s">
        <v>137</v>
      </c>
      <c r="H3140" s="92" t="s">
        <v>289</v>
      </c>
      <c r="I3140" s="52">
        <v>0</v>
      </c>
      <c r="J3140" s="52">
        <v>0</v>
      </c>
      <c r="K3140" s="52">
        <v>6.4834559999999895E-10</v>
      </c>
      <c r="L3140" s="52">
        <v>2.442814E-8</v>
      </c>
      <c r="M3140" s="52">
        <v>1.3477270000000001E-7</v>
      </c>
      <c r="N3140" s="52">
        <v>6.1429162499999902E-6</v>
      </c>
    </row>
    <row r="3141" spans="1:14" x14ac:dyDescent="0.25">
      <c r="A3141" t="s">
        <v>187</v>
      </c>
      <c r="B3141" t="s">
        <v>192</v>
      </c>
      <c r="C3141" t="s">
        <v>193</v>
      </c>
      <c r="D3141" t="s">
        <v>194</v>
      </c>
      <c r="E3141" t="s">
        <v>140</v>
      </c>
      <c r="F3141" t="s">
        <v>141</v>
      </c>
      <c r="G3141" t="s">
        <v>137</v>
      </c>
      <c r="H3141" s="92" t="s">
        <v>290</v>
      </c>
      <c r="I3141" s="52">
        <v>0</v>
      </c>
      <c r="J3141" s="52">
        <v>0</v>
      </c>
      <c r="K3141" s="52">
        <v>7.3983249999999798E-12</v>
      </c>
      <c r="L3141" s="52">
        <v>2.9246823999999999E-10</v>
      </c>
      <c r="M3141" s="52">
        <v>1.565417E-9</v>
      </c>
      <c r="N3141" s="52">
        <v>2.8339445500000001E-7</v>
      </c>
    </row>
    <row r="3142" spans="1:14" x14ac:dyDescent="0.25">
      <c r="A3142" t="s">
        <v>187</v>
      </c>
      <c r="B3142" t="s">
        <v>192</v>
      </c>
      <c r="C3142" t="s">
        <v>193</v>
      </c>
      <c r="D3142" t="s">
        <v>194</v>
      </c>
      <c r="E3142" t="s">
        <v>140</v>
      </c>
      <c r="F3142" t="s">
        <v>141</v>
      </c>
      <c r="G3142" t="s">
        <v>137</v>
      </c>
      <c r="H3142" s="92" t="s">
        <v>291</v>
      </c>
      <c r="I3142" s="52">
        <v>0</v>
      </c>
      <c r="J3142" s="52">
        <v>0</v>
      </c>
      <c r="K3142" s="52">
        <v>1.8670019999999899E-12</v>
      </c>
      <c r="L3142" s="52">
        <v>1.6546840000000001E-10</v>
      </c>
      <c r="M3142" s="52">
        <v>4.7619430000000001E-10</v>
      </c>
      <c r="N3142" s="52">
        <v>6.9454517500000006E-8</v>
      </c>
    </row>
    <row r="3143" spans="1:14" x14ac:dyDescent="0.25">
      <c r="A3143" t="s">
        <v>187</v>
      </c>
      <c r="B3143" t="s">
        <v>192</v>
      </c>
      <c r="C3143" t="s">
        <v>193</v>
      </c>
      <c r="D3143" t="s">
        <v>194</v>
      </c>
      <c r="E3143" t="s">
        <v>140</v>
      </c>
      <c r="F3143" t="s">
        <v>141</v>
      </c>
      <c r="G3143" t="s">
        <v>137</v>
      </c>
      <c r="H3143" s="92" t="s">
        <v>292</v>
      </c>
      <c r="I3143" s="52">
        <v>0</v>
      </c>
      <c r="J3143" s="52">
        <v>0</v>
      </c>
      <c r="K3143" s="52">
        <v>2.82100849999998E-13</v>
      </c>
      <c r="L3143" s="52">
        <v>3.1718259999999999E-11</v>
      </c>
      <c r="M3143" s="52">
        <v>8.1175974999999994E-11</v>
      </c>
      <c r="N3143" s="52">
        <v>1.470344675E-8</v>
      </c>
    </row>
    <row r="3144" spans="1:14" x14ac:dyDescent="0.25">
      <c r="A3144" t="s">
        <v>187</v>
      </c>
      <c r="B3144" t="s">
        <v>192</v>
      </c>
      <c r="C3144" t="s">
        <v>193</v>
      </c>
      <c r="D3144" t="s">
        <v>194</v>
      </c>
      <c r="E3144" t="s">
        <v>140</v>
      </c>
      <c r="F3144" t="s">
        <v>141</v>
      </c>
      <c r="G3144" t="s">
        <v>137</v>
      </c>
      <c r="H3144" s="92" t="s">
        <v>293</v>
      </c>
      <c r="I3144" s="52">
        <v>0</v>
      </c>
      <c r="J3144" s="52">
        <v>0</v>
      </c>
      <c r="K3144" s="52">
        <v>8.1573654999999701E-14</v>
      </c>
      <c r="L3144" s="52">
        <v>9.7480424999999996E-12</v>
      </c>
      <c r="M3144" s="52">
        <v>2.7437585E-11</v>
      </c>
      <c r="N3144" s="52">
        <v>4.6367269999999903E-9</v>
      </c>
    </row>
    <row r="3145" spans="1:14" x14ac:dyDescent="0.25">
      <c r="A3145" t="s">
        <v>187</v>
      </c>
      <c r="B3145" t="s">
        <v>192</v>
      </c>
      <c r="C3145" t="s">
        <v>193</v>
      </c>
      <c r="D3145" t="s">
        <v>194</v>
      </c>
      <c r="E3145" t="s">
        <v>140</v>
      </c>
      <c r="F3145" t="s">
        <v>141</v>
      </c>
      <c r="G3145" t="s">
        <v>137</v>
      </c>
      <c r="H3145" s="92" t="s">
        <v>294</v>
      </c>
      <c r="I3145" s="52">
        <v>0</v>
      </c>
      <c r="J3145" s="52">
        <v>0</v>
      </c>
      <c r="K3145" s="52">
        <v>2.6371849999999899E-14</v>
      </c>
      <c r="L3145" s="52">
        <v>3.5681324999999999E-12</v>
      </c>
      <c r="M3145" s="52">
        <v>9.6430749999999997E-12</v>
      </c>
      <c r="N3145" s="52">
        <v>1.5119972499999999E-9</v>
      </c>
    </row>
    <row r="3146" spans="1:14" x14ac:dyDescent="0.25">
      <c r="A3146" t="s">
        <v>187</v>
      </c>
      <c r="B3146" t="s">
        <v>192</v>
      </c>
      <c r="C3146" t="s">
        <v>193</v>
      </c>
      <c r="D3146" t="s">
        <v>194</v>
      </c>
      <c r="E3146" t="s">
        <v>140</v>
      </c>
      <c r="F3146" t="s">
        <v>141</v>
      </c>
      <c r="G3146" t="s">
        <v>138</v>
      </c>
      <c r="H3146" s="92" t="s">
        <v>285</v>
      </c>
      <c r="I3146" s="52">
        <v>0</v>
      </c>
      <c r="J3146" s="52">
        <v>5.1757749999999903E-20</v>
      </c>
      <c r="K3146" s="52">
        <v>3.68044399999999E-14</v>
      </c>
      <c r="L3146" s="52">
        <v>5.3634480000000001E-11</v>
      </c>
      <c r="M3146" s="52">
        <v>6.7882985E-11</v>
      </c>
      <c r="N3146" s="52">
        <v>1.210878375E-10</v>
      </c>
    </row>
    <row r="3147" spans="1:14" x14ac:dyDescent="0.25">
      <c r="A3147" t="s">
        <v>187</v>
      </c>
      <c r="B3147" t="s">
        <v>192</v>
      </c>
      <c r="C3147" t="s">
        <v>193</v>
      </c>
      <c r="D3147" t="s">
        <v>194</v>
      </c>
      <c r="E3147" t="s">
        <v>140</v>
      </c>
      <c r="F3147" t="s">
        <v>141</v>
      </c>
      <c r="G3147" t="s">
        <v>138</v>
      </c>
      <c r="H3147" s="92" t="s">
        <v>286</v>
      </c>
      <c r="I3147" s="52">
        <v>0</v>
      </c>
      <c r="J3147" s="52">
        <v>8.0726600000000003E-16</v>
      </c>
      <c r="K3147" s="52">
        <v>7.1688324999999403E-12</v>
      </c>
      <c r="L3147" s="52">
        <v>3.6744604999999999E-9</v>
      </c>
      <c r="M3147" s="52">
        <v>3.8221315E-9</v>
      </c>
      <c r="N3147" s="52">
        <v>2.5314665000000001E-8</v>
      </c>
    </row>
    <row r="3148" spans="1:14" x14ac:dyDescent="0.25">
      <c r="A3148" t="s">
        <v>187</v>
      </c>
      <c r="B3148" t="s">
        <v>192</v>
      </c>
      <c r="C3148" t="s">
        <v>193</v>
      </c>
      <c r="D3148" t="s">
        <v>194</v>
      </c>
      <c r="E3148" t="s">
        <v>140</v>
      </c>
      <c r="F3148" t="s">
        <v>141</v>
      </c>
      <c r="G3148" t="s">
        <v>138</v>
      </c>
      <c r="H3148" s="92" t="s">
        <v>287</v>
      </c>
      <c r="I3148" s="52">
        <v>0</v>
      </c>
      <c r="J3148" s="52">
        <v>8.1611149999999997E-15</v>
      </c>
      <c r="K3148" s="52">
        <v>8.4963899999999999E-11</v>
      </c>
      <c r="L3148" s="52">
        <v>7.6759001E-9</v>
      </c>
      <c r="M3148" s="52">
        <v>2.6659745E-8</v>
      </c>
      <c r="N3148" s="52">
        <v>3.0095594999999898E-7</v>
      </c>
    </row>
    <row r="3149" spans="1:14" x14ac:dyDescent="0.25">
      <c r="A3149" t="s">
        <v>187</v>
      </c>
      <c r="B3149" t="s">
        <v>192</v>
      </c>
      <c r="C3149" t="s">
        <v>193</v>
      </c>
      <c r="D3149" t="s">
        <v>194</v>
      </c>
      <c r="E3149" t="s">
        <v>140</v>
      </c>
      <c r="F3149" t="s">
        <v>141</v>
      </c>
      <c r="G3149" t="s">
        <v>138</v>
      </c>
      <c r="H3149" s="92" t="s">
        <v>288</v>
      </c>
      <c r="I3149" s="52">
        <v>0</v>
      </c>
      <c r="J3149" s="52">
        <v>3.1034549999999902E-14</v>
      </c>
      <c r="K3149" s="52">
        <v>2.1743200000000001E-10</v>
      </c>
      <c r="L3149" s="52">
        <v>4.1147125000000001E-8</v>
      </c>
      <c r="M3149" s="52">
        <v>4.5315384999999999E-8</v>
      </c>
      <c r="N3149" s="52">
        <v>6.9789884999999998E-7</v>
      </c>
    </row>
    <row r="3150" spans="1:14" x14ac:dyDescent="0.25">
      <c r="A3150" t="s">
        <v>187</v>
      </c>
      <c r="B3150" t="s">
        <v>192</v>
      </c>
      <c r="C3150" t="s">
        <v>193</v>
      </c>
      <c r="D3150" t="s">
        <v>194</v>
      </c>
      <c r="E3150" t="s">
        <v>140</v>
      </c>
      <c r="F3150" t="s">
        <v>141</v>
      </c>
      <c r="G3150" t="s">
        <v>138</v>
      </c>
      <c r="H3150" s="92" t="s">
        <v>289</v>
      </c>
      <c r="I3150" s="52">
        <v>0</v>
      </c>
      <c r="J3150" s="52">
        <v>9.2410500000000005E-14</v>
      </c>
      <c r="K3150" s="52">
        <v>4.0376799999999998E-10</v>
      </c>
      <c r="L3150" s="52">
        <v>7.0089159999999998E-8</v>
      </c>
      <c r="M3150" s="52">
        <v>8.3584580000000002E-8</v>
      </c>
      <c r="N3150" s="52">
        <v>1.42161099999999E-6</v>
      </c>
    </row>
    <row r="3151" spans="1:14" x14ac:dyDescent="0.25">
      <c r="A3151" t="s">
        <v>187</v>
      </c>
      <c r="B3151" t="s">
        <v>192</v>
      </c>
      <c r="C3151" t="s">
        <v>193</v>
      </c>
      <c r="D3151" t="s">
        <v>194</v>
      </c>
      <c r="E3151" t="s">
        <v>140</v>
      </c>
      <c r="F3151" t="s">
        <v>141</v>
      </c>
      <c r="G3151" t="s">
        <v>138</v>
      </c>
      <c r="H3151" s="92" t="s">
        <v>290</v>
      </c>
      <c r="I3151" s="52">
        <v>0</v>
      </c>
      <c r="J3151" s="52">
        <v>1.4979299999999999E-14</v>
      </c>
      <c r="K3151" s="52">
        <v>3.5373279999999803E-11</v>
      </c>
      <c r="L3151" s="52">
        <v>2.2552842000000002E-9</v>
      </c>
      <c r="M3151" s="52">
        <v>7.0109069999999901E-9</v>
      </c>
      <c r="N3151" s="52">
        <v>2.2810766E-7</v>
      </c>
    </row>
    <row r="3152" spans="1:14" x14ac:dyDescent="0.25">
      <c r="A3152" t="s">
        <v>187</v>
      </c>
      <c r="B3152" t="s">
        <v>192</v>
      </c>
      <c r="C3152" t="s">
        <v>193</v>
      </c>
      <c r="D3152" t="s">
        <v>194</v>
      </c>
      <c r="E3152" t="s">
        <v>140</v>
      </c>
      <c r="F3152" t="s">
        <v>141</v>
      </c>
      <c r="G3152" t="s">
        <v>138</v>
      </c>
      <c r="H3152" s="92" t="s">
        <v>291</v>
      </c>
      <c r="I3152" s="52">
        <v>0</v>
      </c>
      <c r="J3152" s="52">
        <v>6.9264500000000004E-15</v>
      </c>
      <c r="K3152" s="52">
        <v>9.3008414999999506E-12</v>
      </c>
      <c r="L3152" s="52">
        <v>1.7113870000000001E-9</v>
      </c>
      <c r="M3152" s="52">
        <v>2.0371500000000001E-9</v>
      </c>
      <c r="N3152" s="52">
        <v>7.4579707499999995E-8</v>
      </c>
    </row>
    <row r="3153" spans="1:14" x14ac:dyDescent="0.25">
      <c r="A3153" t="s">
        <v>187</v>
      </c>
      <c r="B3153" t="s">
        <v>192</v>
      </c>
      <c r="C3153" t="s">
        <v>193</v>
      </c>
      <c r="D3153" t="s">
        <v>194</v>
      </c>
      <c r="E3153" t="s">
        <v>140</v>
      </c>
      <c r="F3153" t="s">
        <v>141</v>
      </c>
      <c r="G3153" t="s">
        <v>138</v>
      </c>
      <c r="H3153" s="92" t="s">
        <v>292</v>
      </c>
      <c r="I3153" s="52">
        <v>0</v>
      </c>
      <c r="J3153" s="52">
        <v>1.77473499999999E-15</v>
      </c>
      <c r="K3153" s="52">
        <v>1.74731E-12</v>
      </c>
      <c r="L3153" s="52">
        <v>3.7654079999999899E-10</v>
      </c>
      <c r="M3153" s="52">
        <v>4.4297199999999999E-10</v>
      </c>
      <c r="N3153" s="52">
        <v>2.042188075E-8</v>
      </c>
    </row>
    <row r="3154" spans="1:14" x14ac:dyDescent="0.25">
      <c r="A3154" t="s">
        <v>187</v>
      </c>
      <c r="B3154" t="s">
        <v>192</v>
      </c>
      <c r="C3154" t="s">
        <v>193</v>
      </c>
      <c r="D3154" t="s">
        <v>194</v>
      </c>
      <c r="E3154" t="s">
        <v>140</v>
      </c>
      <c r="F3154" t="s">
        <v>141</v>
      </c>
      <c r="G3154" t="s">
        <v>138</v>
      </c>
      <c r="H3154" s="92" t="s">
        <v>293</v>
      </c>
      <c r="I3154" s="52">
        <v>0</v>
      </c>
      <c r="J3154" s="52">
        <v>7.8752199999999996E-16</v>
      </c>
      <c r="K3154" s="52">
        <v>6.2848964999999897E-13</v>
      </c>
      <c r="L3154" s="52">
        <v>1.4416271E-10</v>
      </c>
      <c r="M3154" s="52">
        <v>1.69113849999999E-10</v>
      </c>
      <c r="N3154" s="52">
        <v>7.3120455E-9</v>
      </c>
    </row>
    <row r="3155" spans="1:14" x14ac:dyDescent="0.25">
      <c r="A3155" t="s">
        <v>187</v>
      </c>
      <c r="B3155" t="s">
        <v>192</v>
      </c>
      <c r="C3155" t="s">
        <v>193</v>
      </c>
      <c r="D3155" t="s">
        <v>194</v>
      </c>
      <c r="E3155" t="s">
        <v>140</v>
      </c>
      <c r="F3155" t="s">
        <v>141</v>
      </c>
      <c r="G3155" t="s">
        <v>138</v>
      </c>
      <c r="H3155" s="92" t="s">
        <v>294</v>
      </c>
      <c r="I3155" s="52">
        <v>0</v>
      </c>
      <c r="J3155" s="52">
        <v>3.9643399999999998E-16</v>
      </c>
      <c r="K3155" s="52">
        <v>2.4569600000000002E-13</v>
      </c>
      <c r="L3155" s="52">
        <v>5.8837674999999996E-11</v>
      </c>
      <c r="M3155" s="52">
        <v>6.9024475000000003E-11</v>
      </c>
      <c r="N3155" s="52">
        <v>2.335682875E-9</v>
      </c>
    </row>
    <row r="3156" spans="1:14" x14ac:dyDescent="0.25">
      <c r="A3156" t="s">
        <v>187</v>
      </c>
      <c r="B3156" t="s">
        <v>195</v>
      </c>
      <c r="C3156" t="s">
        <v>196</v>
      </c>
      <c r="D3156" t="s">
        <v>197</v>
      </c>
      <c r="E3156">
        <v>2017</v>
      </c>
      <c r="F3156">
        <v>2016</v>
      </c>
      <c r="G3156" t="s">
        <v>134</v>
      </c>
      <c r="H3156" s="92" t="s">
        <v>285</v>
      </c>
      <c r="I3156" s="74">
        <v>0</v>
      </c>
      <c r="J3156" s="74">
        <v>9.7800000000000007E-13</v>
      </c>
      <c r="K3156" s="74">
        <v>3.2000000000000001E-7</v>
      </c>
      <c r="L3156" s="74">
        <v>9.3100000000000006E-6</v>
      </c>
      <c r="M3156" s="74">
        <v>1.6200000000000001E-5</v>
      </c>
      <c r="N3156" s="74">
        <v>2.3900000000000002E-5</v>
      </c>
    </row>
    <row r="3157" spans="1:14" x14ac:dyDescent="0.25">
      <c r="A3157" t="s">
        <v>187</v>
      </c>
      <c r="B3157" t="s">
        <v>195</v>
      </c>
      <c r="C3157" t="s">
        <v>196</v>
      </c>
      <c r="D3157" t="s">
        <v>197</v>
      </c>
      <c r="E3157">
        <v>2017</v>
      </c>
      <c r="F3157">
        <v>2016</v>
      </c>
      <c r="G3157" t="s">
        <v>134</v>
      </c>
      <c r="H3157" s="92" t="s">
        <v>286</v>
      </c>
      <c r="I3157" s="74">
        <v>0</v>
      </c>
      <c r="J3157" s="74">
        <v>8.3799999999999997E-15</v>
      </c>
      <c r="K3157" s="74">
        <v>4.03E-7</v>
      </c>
      <c r="L3157" s="74">
        <v>1.22E-5</v>
      </c>
      <c r="M3157" s="74">
        <v>1.8700000000000001E-5</v>
      </c>
      <c r="N3157" s="74">
        <v>2.9E-5</v>
      </c>
    </row>
    <row r="3158" spans="1:14" x14ac:dyDescent="0.25">
      <c r="A3158" t="s">
        <v>187</v>
      </c>
      <c r="B3158" t="s">
        <v>195</v>
      </c>
      <c r="C3158" t="s">
        <v>196</v>
      </c>
      <c r="D3158" t="s">
        <v>197</v>
      </c>
      <c r="E3158">
        <v>2017</v>
      </c>
      <c r="F3158">
        <v>2016</v>
      </c>
      <c r="G3158" t="s">
        <v>134</v>
      </c>
      <c r="H3158" s="92" t="s">
        <v>287</v>
      </c>
      <c r="I3158" s="74">
        <v>0</v>
      </c>
      <c r="J3158" s="74">
        <v>1.09E-13</v>
      </c>
      <c r="K3158" s="74">
        <v>2.2600000000000001E-7</v>
      </c>
      <c r="L3158" s="74">
        <v>6.2199999999999997E-6</v>
      </c>
      <c r="M3158" s="74">
        <v>1.1E-5</v>
      </c>
      <c r="N3158" s="74">
        <v>2.12E-5</v>
      </c>
    </row>
    <row r="3159" spans="1:14" x14ac:dyDescent="0.25">
      <c r="A3159" t="s">
        <v>187</v>
      </c>
      <c r="B3159" t="s">
        <v>195</v>
      </c>
      <c r="C3159" t="s">
        <v>196</v>
      </c>
      <c r="D3159" t="s">
        <v>197</v>
      </c>
      <c r="E3159">
        <v>2017</v>
      </c>
      <c r="F3159">
        <v>2016</v>
      </c>
      <c r="G3159" t="s">
        <v>134</v>
      </c>
      <c r="H3159" s="92" t="s">
        <v>288</v>
      </c>
      <c r="I3159" s="74">
        <v>0</v>
      </c>
      <c r="J3159" s="74">
        <v>2.7000000000000001E-13</v>
      </c>
      <c r="K3159" s="74">
        <v>1.4600000000000001E-7</v>
      </c>
      <c r="L3159" s="74">
        <v>4.6800000000000001E-6</v>
      </c>
      <c r="M3159" s="74">
        <v>7.0099999999999998E-6</v>
      </c>
      <c r="N3159" s="74">
        <v>1.1E-5</v>
      </c>
    </row>
    <row r="3160" spans="1:14" x14ac:dyDescent="0.25">
      <c r="A3160" t="s">
        <v>187</v>
      </c>
      <c r="B3160" t="s">
        <v>195</v>
      </c>
      <c r="C3160" t="s">
        <v>196</v>
      </c>
      <c r="D3160" t="s">
        <v>197</v>
      </c>
      <c r="E3160">
        <v>2017</v>
      </c>
      <c r="F3160">
        <v>2016</v>
      </c>
      <c r="G3160" t="s">
        <v>134</v>
      </c>
      <c r="H3160" s="92" t="s">
        <v>289</v>
      </c>
      <c r="I3160" s="74">
        <v>0</v>
      </c>
      <c r="J3160" s="74">
        <v>7.11E-13</v>
      </c>
      <c r="K3160" s="74">
        <v>5.4800000000000001E-8</v>
      </c>
      <c r="L3160" s="74">
        <v>1.84E-6</v>
      </c>
      <c r="M3160" s="74">
        <v>2.7E-6</v>
      </c>
      <c r="N3160" s="74">
        <v>4.2799999999999997E-6</v>
      </c>
    </row>
    <row r="3161" spans="1:14" x14ac:dyDescent="0.25">
      <c r="A3161" t="s">
        <v>187</v>
      </c>
      <c r="B3161" t="s">
        <v>195</v>
      </c>
      <c r="C3161" t="s">
        <v>196</v>
      </c>
      <c r="D3161" t="s">
        <v>197</v>
      </c>
      <c r="E3161">
        <v>2017</v>
      </c>
      <c r="F3161">
        <v>2016</v>
      </c>
      <c r="G3161" t="s">
        <v>134</v>
      </c>
      <c r="H3161" s="92" t="s">
        <v>290</v>
      </c>
      <c r="I3161" s="74">
        <v>0</v>
      </c>
      <c r="J3161" s="74">
        <v>3.6099999999999999E-14</v>
      </c>
      <c r="K3161" s="74">
        <v>1.43E-9</v>
      </c>
      <c r="L3161" s="74">
        <v>2.5399999999999999E-8</v>
      </c>
      <c r="M3161" s="74">
        <v>5.6500000000000003E-8</v>
      </c>
      <c r="N3161" s="74">
        <v>4.3500000000000002E-7</v>
      </c>
    </row>
    <row r="3162" spans="1:14" x14ac:dyDescent="0.25">
      <c r="A3162" t="s">
        <v>187</v>
      </c>
      <c r="B3162" t="s">
        <v>195</v>
      </c>
      <c r="C3162" t="s">
        <v>196</v>
      </c>
      <c r="D3162" t="s">
        <v>197</v>
      </c>
      <c r="E3162">
        <v>2017</v>
      </c>
      <c r="F3162">
        <v>2016</v>
      </c>
      <c r="G3162" t="s">
        <v>134</v>
      </c>
      <c r="H3162" s="92" t="s">
        <v>291</v>
      </c>
      <c r="I3162" s="74">
        <v>0</v>
      </c>
      <c r="J3162" s="74">
        <v>1.85E-14</v>
      </c>
      <c r="K3162" s="74">
        <v>5.2600000000000004E-10</v>
      </c>
      <c r="L3162" s="74">
        <v>1.85E-8</v>
      </c>
      <c r="M3162" s="74">
        <v>2.85E-8</v>
      </c>
      <c r="N3162" s="74">
        <v>4.4600000000000002E-8</v>
      </c>
    </row>
    <row r="3163" spans="1:14" x14ac:dyDescent="0.25">
      <c r="A3163" t="s">
        <v>187</v>
      </c>
      <c r="B3163" t="s">
        <v>195</v>
      </c>
      <c r="C3163" t="s">
        <v>196</v>
      </c>
      <c r="D3163" t="s">
        <v>197</v>
      </c>
      <c r="E3163">
        <v>2017</v>
      </c>
      <c r="F3163">
        <v>2016</v>
      </c>
      <c r="G3163" t="s">
        <v>134</v>
      </c>
      <c r="H3163" s="92" t="s">
        <v>292</v>
      </c>
      <c r="I3163" s="74">
        <v>0</v>
      </c>
      <c r="J3163" s="74">
        <v>1.0000000000000001E-15</v>
      </c>
      <c r="K3163" s="74">
        <v>8.9099999999999995E-11</v>
      </c>
      <c r="L3163" s="74">
        <v>3.36E-9</v>
      </c>
      <c r="M3163" s="74">
        <v>5.3700000000000003E-9</v>
      </c>
      <c r="N3163" s="74">
        <v>8.5799999999999997E-9</v>
      </c>
    </row>
    <row r="3164" spans="1:14" x14ac:dyDescent="0.25">
      <c r="A3164" t="s">
        <v>187</v>
      </c>
      <c r="B3164" t="s">
        <v>195</v>
      </c>
      <c r="C3164" t="s">
        <v>196</v>
      </c>
      <c r="D3164" t="s">
        <v>197</v>
      </c>
      <c r="E3164">
        <v>2017</v>
      </c>
      <c r="F3164">
        <v>2016</v>
      </c>
      <c r="G3164" t="s">
        <v>134</v>
      </c>
      <c r="H3164" s="92" t="s">
        <v>293</v>
      </c>
      <c r="I3164" s="74">
        <v>0</v>
      </c>
      <c r="J3164" s="74">
        <v>4.3800000000000002E-16</v>
      </c>
      <c r="K3164" s="74">
        <v>2.72E-11</v>
      </c>
      <c r="L3164" s="74">
        <v>1.13E-9</v>
      </c>
      <c r="M3164" s="74">
        <v>1.69E-9</v>
      </c>
      <c r="N3164" s="74">
        <v>2.5099999999999998E-9</v>
      </c>
    </row>
    <row r="3165" spans="1:14" x14ac:dyDescent="0.25">
      <c r="A3165" t="s">
        <v>187</v>
      </c>
      <c r="B3165" t="s">
        <v>195</v>
      </c>
      <c r="C3165" t="s">
        <v>196</v>
      </c>
      <c r="D3165" t="s">
        <v>197</v>
      </c>
      <c r="E3165">
        <v>2017</v>
      </c>
      <c r="F3165">
        <v>2016</v>
      </c>
      <c r="G3165" t="s">
        <v>134</v>
      </c>
      <c r="H3165" s="92" t="s">
        <v>294</v>
      </c>
      <c r="I3165" s="74">
        <v>0</v>
      </c>
      <c r="J3165" s="74">
        <v>2.0599999999999999E-16</v>
      </c>
      <c r="K3165" s="74">
        <v>9.0400000000000003E-12</v>
      </c>
      <c r="L3165" s="74">
        <v>4.1700000000000001E-10</v>
      </c>
      <c r="M3165" s="74">
        <v>6.2200000000000002E-10</v>
      </c>
      <c r="N3165" s="74">
        <v>8.5299999999999995E-10</v>
      </c>
    </row>
    <row r="3166" spans="1:14" x14ac:dyDescent="0.25">
      <c r="A3166" t="s">
        <v>187</v>
      </c>
      <c r="B3166" t="s">
        <v>195</v>
      </c>
      <c r="C3166" t="s">
        <v>196</v>
      </c>
      <c r="D3166" t="s">
        <v>197</v>
      </c>
      <c r="E3166">
        <v>2017</v>
      </c>
      <c r="F3166">
        <v>2016</v>
      </c>
      <c r="G3166" t="s">
        <v>137</v>
      </c>
      <c r="H3166" s="92" t="s">
        <v>285</v>
      </c>
      <c r="I3166" s="52">
        <v>0</v>
      </c>
      <c r="J3166" s="52">
        <v>9.7800000000000007E-13</v>
      </c>
      <c r="K3166" s="52">
        <v>3.2000000000000001E-7</v>
      </c>
      <c r="L3166" s="52">
        <v>9.3100000000000006E-6</v>
      </c>
      <c r="M3166" s="52">
        <v>1.6200000000000001E-5</v>
      </c>
      <c r="N3166" s="52">
        <v>2.3900000000000002E-5</v>
      </c>
    </row>
    <row r="3167" spans="1:14" x14ac:dyDescent="0.25">
      <c r="A3167" t="s">
        <v>187</v>
      </c>
      <c r="B3167" t="s">
        <v>195</v>
      </c>
      <c r="C3167" t="s">
        <v>196</v>
      </c>
      <c r="D3167" t="s">
        <v>197</v>
      </c>
      <c r="E3167">
        <v>2017</v>
      </c>
      <c r="F3167">
        <v>2016</v>
      </c>
      <c r="G3167" t="s">
        <v>137</v>
      </c>
      <c r="H3167" s="92" t="s">
        <v>286</v>
      </c>
      <c r="I3167" s="52">
        <v>0</v>
      </c>
      <c r="J3167" s="52">
        <v>0</v>
      </c>
      <c r="K3167" s="52">
        <v>4.03E-7</v>
      </c>
      <c r="L3167" s="52">
        <v>1.22E-5</v>
      </c>
      <c r="M3167" s="52">
        <v>1.8700000000000001E-5</v>
      </c>
      <c r="N3167" s="52">
        <v>2.9E-5</v>
      </c>
    </row>
    <row r="3168" spans="1:14" x14ac:dyDescent="0.25">
      <c r="A3168" t="s">
        <v>187</v>
      </c>
      <c r="B3168" t="s">
        <v>195</v>
      </c>
      <c r="C3168" t="s">
        <v>196</v>
      </c>
      <c r="D3168" t="s">
        <v>197</v>
      </c>
      <c r="E3168">
        <v>2017</v>
      </c>
      <c r="F3168">
        <v>2016</v>
      </c>
      <c r="G3168" t="s">
        <v>137</v>
      </c>
      <c r="H3168" s="92" t="s">
        <v>287</v>
      </c>
      <c r="I3168" s="52">
        <v>0</v>
      </c>
      <c r="J3168" s="52">
        <v>0</v>
      </c>
      <c r="K3168" s="52">
        <v>2.2600000000000001E-7</v>
      </c>
      <c r="L3168" s="52">
        <v>6.2199999999999997E-6</v>
      </c>
      <c r="M3168" s="52">
        <v>1.1E-5</v>
      </c>
      <c r="N3168" s="52">
        <v>2.12E-5</v>
      </c>
    </row>
    <row r="3169" spans="1:14" x14ac:dyDescent="0.25">
      <c r="A3169" t="s">
        <v>187</v>
      </c>
      <c r="B3169" t="s">
        <v>195</v>
      </c>
      <c r="C3169" t="s">
        <v>196</v>
      </c>
      <c r="D3169" t="s">
        <v>197</v>
      </c>
      <c r="E3169">
        <v>2017</v>
      </c>
      <c r="F3169">
        <v>2016</v>
      </c>
      <c r="G3169" t="s">
        <v>137</v>
      </c>
      <c r="H3169" s="92" t="s">
        <v>288</v>
      </c>
      <c r="I3169" s="52">
        <v>0</v>
      </c>
      <c r="J3169" s="52">
        <v>0</v>
      </c>
      <c r="K3169" s="52">
        <v>1.4600000000000001E-7</v>
      </c>
      <c r="L3169" s="52">
        <v>4.6700000000000002E-6</v>
      </c>
      <c r="M3169" s="52">
        <v>6.9999999999999999E-6</v>
      </c>
      <c r="N3169" s="52">
        <v>1.1E-5</v>
      </c>
    </row>
    <row r="3170" spans="1:14" x14ac:dyDescent="0.25">
      <c r="A3170" t="s">
        <v>187</v>
      </c>
      <c r="B3170" t="s">
        <v>195</v>
      </c>
      <c r="C3170" t="s">
        <v>196</v>
      </c>
      <c r="D3170" t="s">
        <v>197</v>
      </c>
      <c r="E3170">
        <v>2017</v>
      </c>
      <c r="F3170">
        <v>2016</v>
      </c>
      <c r="G3170" t="s">
        <v>137</v>
      </c>
      <c r="H3170" s="92" t="s">
        <v>289</v>
      </c>
      <c r="I3170" s="52">
        <v>0</v>
      </c>
      <c r="J3170" s="52">
        <v>0</v>
      </c>
      <c r="K3170" s="52">
        <v>5.47E-8</v>
      </c>
      <c r="L3170" s="52">
        <v>1.84E-6</v>
      </c>
      <c r="M3170" s="52">
        <v>2.7E-6</v>
      </c>
      <c r="N3170" s="52">
        <v>4.2799999999999997E-6</v>
      </c>
    </row>
    <row r="3171" spans="1:14" x14ac:dyDescent="0.25">
      <c r="A3171" t="s">
        <v>187</v>
      </c>
      <c r="B3171" t="s">
        <v>195</v>
      </c>
      <c r="C3171" t="s">
        <v>196</v>
      </c>
      <c r="D3171" t="s">
        <v>197</v>
      </c>
      <c r="E3171">
        <v>2017</v>
      </c>
      <c r="F3171">
        <v>2016</v>
      </c>
      <c r="G3171" t="s">
        <v>137</v>
      </c>
      <c r="H3171" s="92" t="s">
        <v>290</v>
      </c>
      <c r="I3171" s="52">
        <v>0</v>
      </c>
      <c r="J3171" s="52">
        <v>0</v>
      </c>
      <c r="K3171" s="52">
        <v>1.4200000000000001E-9</v>
      </c>
      <c r="L3171" s="52">
        <v>2.5200000000000001E-8</v>
      </c>
      <c r="M3171" s="52">
        <v>5.62E-8</v>
      </c>
      <c r="N3171" s="52">
        <v>4.3300000000000003E-7</v>
      </c>
    </row>
    <row r="3172" spans="1:14" x14ac:dyDescent="0.25">
      <c r="A3172" t="s">
        <v>187</v>
      </c>
      <c r="B3172" t="s">
        <v>195</v>
      </c>
      <c r="C3172" t="s">
        <v>196</v>
      </c>
      <c r="D3172" t="s">
        <v>197</v>
      </c>
      <c r="E3172">
        <v>2017</v>
      </c>
      <c r="F3172">
        <v>2016</v>
      </c>
      <c r="G3172" t="s">
        <v>137</v>
      </c>
      <c r="H3172" s="92" t="s">
        <v>291</v>
      </c>
      <c r="I3172" s="52">
        <v>0</v>
      </c>
      <c r="J3172" s="52">
        <v>0</v>
      </c>
      <c r="K3172" s="52">
        <v>5.2199999999999996E-10</v>
      </c>
      <c r="L3172" s="52">
        <v>1.8399999999999999E-8</v>
      </c>
      <c r="M3172" s="52">
        <v>2.8299999999999999E-8</v>
      </c>
      <c r="N3172" s="52">
        <v>4.4400000000000001E-8</v>
      </c>
    </row>
    <row r="3173" spans="1:14" x14ac:dyDescent="0.25">
      <c r="A3173" t="s">
        <v>187</v>
      </c>
      <c r="B3173" t="s">
        <v>195</v>
      </c>
      <c r="C3173" t="s">
        <v>196</v>
      </c>
      <c r="D3173" t="s">
        <v>197</v>
      </c>
      <c r="E3173">
        <v>2017</v>
      </c>
      <c r="F3173">
        <v>2016</v>
      </c>
      <c r="G3173" t="s">
        <v>137</v>
      </c>
      <c r="H3173" s="92" t="s">
        <v>292</v>
      </c>
      <c r="I3173" s="52">
        <v>0</v>
      </c>
      <c r="J3173" s="52">
        <v>0</v>
      </c>
      <c r="K3173" s="52">
        <v>8.84E-11</v>
      </c>
      <c r="L3173" s="52">
        <v>3.3299999999999999E-9</v>
      </c>
      <c r="M3173" s="52">
        <v>5.3300000000000004E-9</v>
      </c>
      <c r="N3173" s="52">
        <v>8.5199999999999995E-9</v>
      </c>
    </row>
    <row r="3174" spans="1:14" x14ac:dyDescent="0.25">
      <c r="A3174" t="s">
        <v>187</v>
      </c>
      <c r="B3174" t="s">
        <v>195</v>
      </c>
      <c r="C3174" t="s">
        <v>196</v>
      </c>
      <c r="D3174" t="s">
        <v>197</v>
      </c>
      <c r="E3174">
        <v>2017</v>
      </c>
      <c r="F3174">
        <v>2016</v>
      </c>
      <c r="G3174" t="s">
        <v>137</v>
      </c>
      <c r="H3174" s="92" t="s">
        <v>293</v>
      </c>
      <c r="I3174" s="52">
        <v>0</v>
      </c>
      <c r="J3174" s="52">
        <v>0</v>
      </c>
      <c r="K3174" s="52">
        <v>2.6899999999999999E-11</v>
      </c>
      <c r="L3174" s="52">
        <v>1.1200000000000001E-9</v>
      </c>
      <c r="M3174" s="52">
        <v>1.68E-9</v>
      </c>
      <c r="N3174" s="52">
        <v>2.4899999999999999E-9</v>
      </c>
    </row>
    <row r="3175" spans="1:14" x14ac:dyDescent="0.25">
      <c r="A3175" t="s">
        <v>187</v>
      </c>
      <c r="B3175" t="s">
        <v>195</v>
      </c>
      <c r="C3175" t="s">
        <v>196</v>
      </c>
      <c r="D3175" t="s">
        <v>197</v>
      </c>
      <c r="E3175">
        <v>2017</v>
      </c>
      <c r="F3175">
        <v>2016</v>
      </c>
      <c r="G3175" t="s">
        <v>137</v>
      </c>
      <c r="H3175" s="92" t="s">
        <v>294</v>
      </c>
      <c r="I3175" s="52">
        <v>0</v>
      </c>
      <c r="J3175" s="52">
        <v>0</v>
      </c>
      <c r="K3175" s="52">
        <v>8.9600000000000006E-12</v>
      </c>
      <c r="L3175" s="52">
        <v>4.1300000000000002E-10</v>
      </c>
      <c r="M3175" s="52">
        <v>6.1600000000000004E-10</v>
      </c>
      <c r="N3175" s="52">
        <v>8.4499999999999998E-10</v>
      </c>
    </row>
    <row r="3176" spans="1:14" x14ac:dyDescent="0.25">
      <c r="A3176" t="s">
        <v>187</v>
      </c>
      <c r="B3176" t="s">
        <v>195</v>
      </c>
      <c r="C3176" t="s">
        <v>196</v>
      </c>
      <c r="D3176" t="s">
        <v>197</v>
      </c>
      <c r="E3176">
        <v>2017</v>
      </c>
      <c r="F3176">
        <v>2016</v>
      </c>
      <c r="G3176" t="s">
        <v>138</v>
      </c>
      <c r="H3176" s="92" t="s">
        <v>285</v>
      </c>
      <c r="I3176" s="52">
        <v>0</v>
      </c>
      <c r="J3176" s="52">
        <v>4.55E-24</v>
      </c>
      <c r="K3176" s="52">
        <v>3.23E-15</v>
      </c>
      <c r="L3176" s="52">
        <v>5.1500000000000003E-13</v>
      </c>
      <c r="M3176" s="52">
        <v>1.76E-12</v>
      </c>
      <c r="N3176" s="52">
        <v>1.68E-11</v>
      </c>
    </row>
    <row r="3177" spans="1:14" x14ac:dyDescent="0.25">
      <c r="A3177" t="s">
        <v>187</v>
      </c>
      <c r="B3177" t="s">
        <v>195</v>
      </c>
      <c r="C3177" t="s">
        <v>196</v>
      </c>
      <c r="D3177" t="s">
        <v>197</v>
      </c>
      <c r="E3177">
        <v>2017</v>
      </c>
      <c r="F3177">
        <v>2016</v>
      </c>
      <c r="G3177" t="s">
        <v>138</v>
      </c>
      <c r="H3177" s="92" t="s">
        <v>286</v>
      </c>
      <c r="I3177" s="52">
        <v>0</v>
      </c>
      <c r="J3177" s="52">
        <v>1.26E-16</v>
      </c>
      <c r="K3177" s="52">
        <v>4.1799999999999999E-13</v>
      </c>
      <c r="L3177" s="52">
        <v>1.6E-11</v>
      </c>
      <c r="M3177" s="52">
        <v>3.3800000000000002E-11</v>
      </c>
      <c r="N3177" s="52">
        <v>4.8599999999999999E-11</v>
      </c>
    </row>
    <row r="3178" spans="1:14" x14ac:dyDescent="0.25">
      <c r="A3178" t="s">
        <v>187</v>
      </c>
      <c r="B3178" t="s">
        <v>195</v>
      </c>
      <c r="C3178" t="s">
        <v>196</v>
      </c>
      <c r="D3178" t="s">
        <v>197</v>
      </c>
      <c r="E3178">
        <v>2017</v>
      </c>
      <c r="F3178">
        <v>2016</v>
      </c>
      <c r="G3178" t="s">
        <v>138</v>
      </c>
      <c r="H3178" s="92" t="s">
        <v>287</v>
      </c>
      <c r="I3178" s="52">
        <v>0</v>
      </c>
      <c r="J3178" s="52">
        <v>1.8899999999999999E-15</v>
      </c>
      <c r="K3178" s="52">
        <v>7.4E-12</v>
      </c>
      <c r="L3178" s="52">
        <v>7.42E-11</v>
      </c>
      <c r="M3178" s="52">
        <v>4.19E-10</v>
      </c>
      <c r="N3178" s="52">
        <v>1.5199999999999999E-9</v>
      </c>
    </row>
    <row r="3179" spans="1:14" x14ac:dyDescent="0.25">
      <c r="A3179" t="s">
        <v>187</v>
      </c>
      <c r="B3179" t="s">
        <v>195</v>
      </c>
      <c r="C3179" t="s">
        <v>196</v>
      </c>
      <c r="D3179" t="s">
        <v>197</v>
      </c>
      <c r="E3179">
        <v>2017</v>
      </c>
      <c r="F3179">
        <v>2016</v>
      </c>
      <c r="G3179" t="s">
        <v>138</v>
      </c>
      <c r="H3179" s="92" t="s">
        <v>288</v>
      </c>
      <c r="I3179" s="52">
        <v>0</v>
      </c>
      <c r="J3179" s="52">
        <v>6.4099999999999996E-15</v>
      </c>
      <c r="K3179" s="52">
        <v>2.27E-11</v>
      </c>
      <c r="L3179" s="52">
        <v>7.2799999999999997E-10</v>
      </c>
      <c r="M3179" s="52">
        <v>1.2900000000000001E-9</v>
      </c>
      <c r="N3179" s="52">
        <v>2.5099999999999998E-9</v>
      </c>
    </row>
    <row r="3180" spans="1:14" x14ac:dyDescent="0.25">
      <c r="A3180" t="s">
        <v>187</v>
      </c>
      <c r="B3180" t="s">
        <v>195</v>
      </c>
      <c r="C3180" t="s">
        <v>196</v>
      </c>
      <c r="D3180" t="s">
        <v>197</v>
      </c>
      <c r="E3180">
        <v>2017</v>
      </c>
      <c r="F3180">
        <v>2016</v>
      </c>
      <c r="G3180" t="s">
        <v>138</v>
      </c>
      <c r="H3180" s="92" t="s">
        <v>289</v>
      </c>
      <c r="I3180" s="52">
        <v>0</v>
      </c>
      <c r="J3180" s="52">
        <v>2.04E-14</v>
      </c>
      <c r="K3180" s="52">
        <v>6.7699999999999996E-11</v>
      </c>
      <c r="L3180" s="52">
        <v>2.09E-9</v>
      </c>
      <c r="M3180" s="52">
        <v>3.53E-9</v>
      </c>
      <c r="N3180" s="52">
        <v>6.6899999999999999E-9</v>
      </c>
    </row>
    <row r="3181" spans="1:14" x14ac:dyDescent="0.25">
      <c r="A3181" t="s">
        <v>187</v>
      </c>
      <c r="B3181" t="s">
        <v>195</v>
      </c>
      <c r="C3181" t="s">
        <v>196</v>
      </c>
      <c r="D3181" t="s">
        <v>197</v>
      </c>
      <c r="E3181">
        <v>2017</v>
      </c>
      <c r="F3181">
        <v>2016</v>
      </c>
      <c r="G3181" t="s">
        <v>138</v>
      </c>
      <c r="H3181" s="92" t="s">
        <v>290</v>
      </c>
      <c r="I3181" s="52">
        <v>0</v>
      </c>
      <c r="J3181" s="52">
        <v>7.6499999999999993E-15</v>
      </c>
      <c r="K3181" s="52">
        <v>8.7600000000000006E-12</v>
      </c>
      <c r="L3181" s="52">
        <v>1.8199999999999999E-10</v>
      </c>
      <c r="M3181" s="52">
        <v>3.88E-10</v>
      </c>
      <c r="N3181" s="52">
        <v>2.2600000000000001E-9</v>
      </c>
    </row>
    <row r="3182" spans="1:14" x14ac:dyDescent="0.25">
      <c r="A3182" t="s">
        <v>187</v>
      </c>
      <c r="B3182" t="s">
        <v>195</v>
      </c>
      <c r="C3182" t="s">
        <v>196</v>
      </c>
      <c r="D3182" t="s">
        <v>197</v>
      </c>
      <c r="E3182">
        <v>2017</v>
      </c>
      <c r="F3182">
        <v>2016</v>
      </c>
      <c r="G3182" t="s">
        <v>138</v>
      </c>
      <c r="H3182" s="92" t="s">
        <v>291</v>
      </c>
      <c r="I3182" s="52">
        <v>0</v>
      </c>
      <c r="J3182" s="52">
        <v>2.9700000000000001E-15</v>
      </c>
      <c r="K3182" s="52">
        <v>3.6600000000000002E-12</v>
      </c>
      <c r="L3182" s="52">
        <v>1.2500000000000001E-10</v>
      </c>
      <c r="M3182" s="52">
        <v>2.0399999999999999E-10</v>
      </c>
      <c r="N3182" s="52">
        <v>3.2099999999999998E-10</v>
      </c>
    </row>
    <row r="3183" spans="1:14" x14ac:dyDescent="0.25">
      <c r="A3183" t="s">
        <v>187</v>
      </c>
      <c r="B3183" t="s">
        <v>195</v>
      </c>
      <c r="C3183" t="s">
        <v>196</v>
      </c>
      <c r="D3183" t="s">
        <v>197</v>
      </c>
      <c r="E3183">
        <v>2017</v>
      </c>
      <c r="F3183">
        <v>2016</v>
      </c>
      <c r="G3183" t="s">
        <v>138</v>
      </c>
      <c r="H3183" s="92" t="s">
        <v>292</v>
      </c>
      <c r="I3183" s="52">
        <v>0</v>
      </c>
      <c r="J3183" s="52">
        <v>8.0400000000000005E-16</v>
      </c>
      <c r="K3183" s="52">
        <v>7.1E-13</v>
      </c>
      <c r="L3183" s="52">
        <v>2.7299999999999999E-11</v>
      </c>
      <c r="M3183" s="52">
        <v>4.3E-11</v>
      </c>
      <c r="N3183" s="52">
        <v>6.4100000000000004E-11</v>
      </c>
    </row>
    <row r="3184" spans="1:14" x14ac:dyDescent="0.25">
      <c r="A3184" t="s">
        <v>187</v>
      </c>
      <c r="B3184" t="s">
        <v>195</v>
      </c>
      <c r="C3184" t="s">
        <v>196</v>
      </c>
      <c r="D3184" t="s">
        <v>197</v>
      </c>
      <c r="E3184">
        <v>2017</v>
      </c>
      <c r="F3184">
        <v>2016</v>
      </c>
      <c r="G3184" t="s">
        <v>138</v>
      </c>
      <c r="H3184" s="92" t="s">
        <v>293</v>
      </c>
      <c r="I3184" s="52">
        <v>0</v>
      </c>
      <c r="J3184" s="52">
        <v>4.0700000000000001E-16</v>
      </c>
      <c r="K3184" s="52">
        <v>2.3999999999999999E-13</v>
      </c>
      <c r="L3184" s="52">
        <v>9.9899999999999992E-12</v>
      </c>
      <c r="M3184" s="52">
        <v>1.52E-11</v>
      </c>
      <c r="N3184" s="52">
        <v>2.2400000000000001E-11</v>
      </c>
    </row>
    <row r="3185" spans="1:14" x14ac:dyDescent="0.25">
      <c r="A3185" t="s">
        <v>187</v>
      </c>
      <c r="B3185" t="s">
        <v>195</v>
      </c>
      <c r="C3185" t="s">
        <v>196</v>
      </c>
      <c r="D3185" t="s">
        <v>197</v>
      </c>
      <c r="E3185">
        <v>2017</v>
      </c>
      <c r="F3185">
        <v>2016</v>
      </c>
      <c r="G3185" t="s">
        <v>138</v>
      </c>
      <c r="H3185" s="92" t="s">
        <v>294</v>
      </c>
      <c r="I3185" s="52">
        <v>0</v>
      </c>
      <c r="J3185" s="52">
        <v>1.94E-16</v>
      </c>
      <c r="K3185" s="52">
        <v>8.8700000000000003E-14</v>
      </c>
      <c r="L3185" s="52">
        <v>4.1700000000000002E-12</v>
      </c>
      <c r="M3185" s="52">
        <v>5.8900000000000001E-12</v>
      </c>
      <c r="N3185" s="52">
        <v>8.1500000000000006E-12</v>
      </c>
    </row>
    <row r="3186" spans="1:14" x14ac:dyDescent="0.25">
      <c r="A3186" t="s">
        <v>187</v>
      </c>
      <c r="B3186" t="s">
        <v>201</v>
      </c>
      <c r="C3186" t="s">
        <v>202</v>
      </c>
      <c r="D3186" t="s">
        <v>203</v>
      </c>
      <c r="E3186">
        <v>2019</v>
      </c>
      <c r="F3186">
        <v>2019</v>
      </c>
      <c r="G3186" t="s">
        <v>134</v>
      </c>
      <c r="H3186" s="92" t="s">
        <v>285</v>
      </c>
      <c r="I3186" s="74">
        <v>0</v>
      </c>
      <c r="J3186" s="74">
        <v>6.4900000000000005E-8</v>
      </c>
      <c r="K3186" s="74">
        <v>2.09E-5</v>
      </c>
      <c r="L3186" s="74">
        <v>7.7499999999999997E-4</v>
      </c>
      <c r="M3186" s="74">
        <v>1.34E-3</v>
      </c>
      <c r="N3186" s="74">
        <v>1.9499999999999999E-3</v>
      </c>
    </row>
    <row r="3187" spans="1:14" x14ac:dyDescent="0.25">
      <c r="A3187" t="s">
        <v>187</v>
      </c>
      <c r="B3187" t="s">
        <v>201</v>
      </c>
      <c r="C3187" t="s">
        <v>202</v>
      </c>
      <c r="D3187" t="s">
        <v>203</v>
      </c>
      <c r="E3187">
        <v>2019</v>
      </c>
      <c r="F3187">
        <v>2019</v>
      </c>
      <c r="G3187" t="s">
        <v>134</v>
      </c>
      <c r="H3187" s="92" t="s">
        <v>286</v>
      </c>
      <c r="I3187" s="74">
        <v>0</v>
      </c>
      <c r="J3187" s="74">
        <v>1.88E-8</v>
      </c>
      <c r="K3187" s="74">
        <v>1.33E-5</v>
      </c>
      <c r="L3187" s="74">
        <v>4.4799999999999999E-4</v>
      </c>
      <c r="M3187" s="74">
        <v>8.6600000000000002E-4</v>
      </c>
      <c r="N3187" s="74">
        <v>1.5399999999999999E-3</v>
      </c>
    </row>
    <row r="3188" spans="1:14" x14ac:dyDescent="0.25">
      <c r="A3188" t="s">
        <v>187</v>
      </c>
      <c r="B3188" t="s">
        <v>201</v>
      </c>
      <c r="C3188" t="s">
        <v>202</v>
      </c>
      <c r="D3188" t="s">
        <v>203</v>
      </c>
      <c r="E3188">
        <v>2019</v>
      </c>
      <c r="F3188">
        <v>2019</v>
      </c>
      <c r="G3188" t="s">
        <v>134</v>
      </c>
      <c r="H3188" s="92" t="s">
        <v>287</v>
      </c>
      <c r="I3188" s="74">
        <v>0</v>
      </c>
      <c r="J3188" s="74">
        <v>7.4899999999999996E-9</v>
      </c>
      <c r="K3188" s="74">
        <v>7.52E-6</v>
      </c>
      <c r="L3188" s="74">
        <v>2.23E-4</v>
      </c>
      <c r="M3188" s="74">
        <v>4.1300000000000001E-4</v>
      </c>
      <c r="N3188" s="74">
        <v>9.8499999999999998E-4</v>
      </c>
    </row>
    <row r="3189" spans="1:14" x14ac:dyDescent="0.25">
      <c r="A3189" t="s">
        <v>187</v>
      </c>
      <c r="B3189" t="s">
        <v>201</v>
      </c>
      <c r="C3189" t="s">
        <v>202</v>
      </c>
      <c r="D3189" t="s">
        <v>203</v>
      </c>
      <c r="E3189">
        <v>2019</v>
      </c>
      <c r="F3189">
        <v>2019</v>
      </c>
      <c r="G3189" t="s">
        <v>134</v>
      </c>
      <c r="H3189" s="92" t="s">
        <v>288</v>
      </c>
      <c r="I3189" s="74">
        <v>0</v>
      </c>
      <c r="J3189" s="74">
        <v>3.9499999999999998E-9</v>
      </c>
      <c r="K3189" s="74">
        <v>4.5399999999999997E-6</v>
      </c>
      <c r="L3189" s="74">
        <v>1.4200000000000001E-4</v>
      </c>
      <c r="M3189" s="74">
        <v>2.7500000000000002E-4</v>
      </c>
      <c r="N3189" s="74">
        <v>5.9599999999999996E-4</v>
      </c>
    </row>
    <row r="3190" spans="1:14" x14ac:dyDescent="0.25">
      <c r="A3190" t="s">
        <v>187</v>
      </c>
      <c r="B3190" t="s">
        <v>201</v>
      </c>
      <c r="C3190" t="s">
        <v>202</v>
      </c>
      <c r="D3190" t="s">
        <v>203</v>
      </c>
      <c r="E3190">
        <v>2019</v>
      </c>
      <c r="F3190">
        <v>2019</v>
      </c>
      <c r="G3190" t="s">
        <v>134</v>
      </c>
      <c r="H3190" s="92" t="s">
        <v>289</v>
      </c>
      <c r="I3190" s="74">
        <v>0</v>
      </c>
      <c r="J3190" s="74">
        <v>2.0599999999999999E-9</v>
      </c>
      <c r="K3190" s="74">
        <v>1.81E-6</v>
      </c>
      <c r="L3190" s="74">
        <v>5.3900000000000002E-5</v>
      </c>
      <c r="M3190" s="74">
        <v>1.02E-4</v>
      </c>
      <c r="N3190" s="74">
        <v>2.5900000000000001E-4</v>
      </c>
    </row>
    <row r="3191" spans="1:14" x14ac:dyDescent="0.25">
      <c r="A3191" t="s">
        <v>187</v>
      </c>
      <c r="B3191" t="s">
        <v>201</v>
      </c>
      <c r="C3191" t="s">
        <v>202</v>
      </c>
      <c r="D3191" t="s">
        <v>203</v>
      </c>
      <c r="E3191">
        <v>2019</v>
      </c>
      <c r="F3191">
        <v>2019</v>
      </c>
      <c r="G3191" t="s">
        <v>134</v>
      </c>
      <c r="H3191" s="92" t="s">
        <v>290</v>
      </c>
      <c r="I3191" s="74">
        <v>0</v>
      </c>
      <c r="J3191" s="74">
        <v>5.8700000000000002E-11</v>
      </c>
      <c r="K3191" s="74">
        <v>8.5700000000000006E-8</v>
      </c>
      <c r="L3191" s="74">
        <v>1.13E-6</v>
      </c>
      <c r="M3191" s="74">
        <v>2.7300000000000001E-6</v>
      </c>
      <c r="N3191" s="74">
        <v>2.27E-5</v>
      </c>
    </row>
    <row r="3192" spans="1:14" x14ac:dyDescent="0.25">
      <c r="A3192" t="s">
        <v>187</v>
      </c>
      <c r="B3192" t="s">
        <v>201</v>
      </c>
      <c r="C3192" t="s">
        <v>202</v>
      </c>
      <c r="D3192" t="s">
        <v>203</v>
      </c>
      <c r="E3192">
        <v>2019</v>
      </c>
      <c r="F3192">
        <v>2019</v>
      </c>
      <c r="G3192" t="s">
        <v>134</v>
      </c>
      <c r="H3192" s="92" t="s">
        <v>291</v>
      </c>
      <c r="I3192" s="74">
        <v>0</v>
      </c>
      <c r="J3192" s="74">
        <v>2.01E-11</v>
      </c>
      <c r="K3192" s="74">
        <v>2.9999999999999997E-8</v>
      </c>
      <c r="L3192" s="74">
        <v>7.5899999999999995E-7</v>
      </c>
      <c r="M3192" s="74">
        <v>1.1599999999999999E-6</v>
      </c>
      <c r="N3192" s="74">
        <v>5.0100000000000003E-6</v>
      </c>
    </row>
    <row r="3193" spans="1:14" x14ac:dyDescent="0.25">
      <c r="A3193" t="s">
        <v>187</v>
      </c>
      <c r="B3193" t="s">
        <v>201</v>
      </c>
      <c r="C3193" t="s">
        <v>202</v>
      </c>
      <c r="D3193" t="s">
        <v>203</v>
      </c>
      <c r="E3193">
        <v>2019</v>
      </c>
      <c r="F3193">
        <v>2019</v>
      </c>
      <c r="G3193" t="s">
        <v>134</v>
      </c>
      <c r="H3193" s="92" t="s">
        <v>292</v>
      </c>
      <c r="I3193" s="74">
        <v>0</v>
      </c>
      <c r="J3193" s="74">
        <v>4.5700000000000001E-12</v>
      </c>
      <c r="K3193" s="74">
        <v>6.9200000000000001E-9</v>
      </c>
      <c r="L3193" s="74">
        <v>1.7499999999999999E-7</v>
      </c>
      <c r="M3193" s="74">
        <v>2.6E-7</v>
      </c>
      <c r="N3193" s="74">
        <v>1.1999999999999999E-6</v>
      </c>
    </row>
    <row r="3194" spans="1:14" x14ac:dyDescent="0.25">
      <c r="A3194" t="s">
        <v>187</v>
      </c>
      <c r="B3194" t="s">
        <v>201</v>
      </c>
      <c r="C3194" t="s">
        <v>202</v>
      </c>
      <c r="D3194" t="s">
        <v>203</v>
      </c>
      <c r="E3194">
        <v>2019</v>
      </c>
      <c r="F3194">
        <v>2019</v>
      </c>
      <c r="G3194" t="s">
        <v>134</v>
      </c>
      <c r="H3194" s="92" t="s">
        <v>293</v>
      </c>
      <c r="I3194" s="74">
        <v>0</v>
      </c>
      <c r="J3194" s="74">
        <v>2.0699999999999999E-12</v>
      </c>
      <c r="K3194" s="74">
        <v>2.4100000000000002E-9</v>
      </c>
      <c r="L3194" s="74">
        <v>5.8899999999999998E-8</v>
      </c>
      <c r="M3194" s="74">
        <v>9.9600000000000005E-8</v>
      </c>
      <c r="N3194" s="74">
        <v>4.3099999999999998E-7</v>
      </c>
    </row>
    <row r="3195" spans="1:14" x14ac:dyDescent="0.25">
      <c r="A3195" t="s">
        <v>187</v>
      </c>
      <c r="B3195" t="s">
        <v>201</v>
      </c>
      <c r="C3195" t="s">
        <v>202</v>
      </c>
      <c r="D3195" t="s">
        <v>203</v>
      </c>
      <c r="E3195">
        <v>2019</v>
      </c>
      <c r="F3195">
        <v>2019</v>
      </c>
      <c r="G3195" t="s">
        <v>134</v>
      </c>
      <c r="H3195" s="92" t="s">
        <v>294</v>
      </c>
      <c r="I3195" s="74">
        <v>0</v>
      </c>
      <c r="J3195" s="74">
        <v>1.04E-12</v>
      </c>
      <c r="K3195" s="74">
        <v>8.7599999999999997E-10</v>
      </c>
      <c r="L3195" s="74">
        <v>2.2300000000000001E-8</v>
      </c>
      <c r="M3195" s="74">
        <v>3.7900000000000002E-8</v>
      </c>
      <c r="N3195" s="74">
        <v>1.6199999999999999E-7</v>
      </c>
    </row>
    <row r="3196" spans="1:14" x14ac:dyDescent="0.25">
      <c r="A3196" t="s">
        <v>187</v>
      </c>
      <c r="B3196" t="s">
        <v>201</v>
      </c>
      <c r="C3196" t="s">
        <v>202</v>
      </c>
      <c r="D3196" t="s">
        <v>203</v>
      </c>
      <c r="E3196">
        <v>2019</v>
      </c>
      <c r="F3196">
        <v>2019</v>
      </c>
      <c r="G3196" t="s">
        <v>137</v>
      </c>
      <c r="H3196" s="92" t="s">
        <v>285</v>
      </c>
      <c r="I3196" s="52">
        <v>0</v>
      </c>
      <c r="J3196" s="52">
        <v>6.4900000000000005E-8</v>
      </c>
      <c r="K3196" s="52">
        <v>2.09E-5</v>
      </c>
      <c r="L3196" s="52">
        <v>7.7499999999999997E-4</v>
      </c>
      <c r="M3196" s="52">
        <v>1.34E-3</v>
      </c>
      <c r="N3196" s="52">
        <v>1.9499999999999999E-3</v>
      </c>
    </row>
    <row r="3197" spans="1:14" x14ac:dyDescent="0.25">
      <c r="A3197" t="s">
        <v>187</v>
      </c>
      <c r="B3197" t="s">
        <v>201</v>
      </c>
      <c r="C3197" t="s">
        <v>202</v>
      </c>
      <c r="D3197" t="s">
        <v>203</v>
      </c>
      <c r="E3197">
        <v>2019</v>
      </c>
      <c r="F3197">
        <v>2019</v>
      </c>
      <c r="G3197" t="s">
        <v>137</v>
      </c>
      <c r="H3197" s="92" t="s">
        <v>286</v>
      </c>
      <c r="I3197" s="52">
        <v>0</v>
      </c>
      <c r="J3197" s="52">
        <v>1.88E-8</v>
      </c>
      <c r="K3197" s="52">
        <v>1.33E-5</v>
      </c>
      <c r="L3197" s="52">
        <v>4.4799999999999999E-4</v>
      </c>
      <c r="M3197" s="52">
        <v>8.6600000000000002E-4</v>
      </c>
      <c r="N3197" s="52">
        <v>1.5399999999999999E-3</v>
      </c>
    </row>
    <row r="3198" spans="1:14" x14ac:dyDescent="0.25">
      <c r="A3198" t="s">
        <v>187</v>
      </c>
      <c r="B3198" t="s">
        <v>201</v>
      </c>
      <c r="C3198" t="s">
        <v>202</v>
      </c>
      <c r="D3198" t="s">
        <v>203</v>
      </c>
      <c r="E3198">
        <v>2019</v>
      </c>
      <c r="F3198">
        <v>2019</v>
      </c>
      <c r="G3198" t="s">
        <v>137</v>
      </c>
      <c r="H3198" s="92" t="s">
        <v>287</v>
      </c>
      <c r="I3198" s="52">
        <v>0</v>
      </c>
      <c r="J3198" s="52">
        <v>7.2799999999999997E-9</v>
      </c>
      <c r="K3198" s="52">
        <v>7.52E-6</v>
      </c>
      <c r="L3198" s="52">
        <v>2.23E-4</v>
      </c>
      <c r="M3198" s="52">
        <v>4.1300000000000001E-4</v>
      </c>
      <c r="N3198" s="52">
        <v>9.8499999999999998E-4</v>
      </c>
    </row>
    <row r="3199" spans="1:14" x14ac:dyDescent="0.25">
      <c r="A3199" t="s">
        <v>187</v>
      </c>
      <c r="B3199" t="s">
        <v>201</v>
      </c>
      <c r="C3199" t="s">
        <v>202</v>
      </c>
      <c r="D3199" t="s">
        <v>203</v>
      </c>
      <c r="E3199">
        <v>2019</v>
      </c>
      <c r="F3199">
        <v>2019</v>
      </c>
      <c r="G3199" t="s">
        <v>137</v>
      </c>
      <c r="H3199" s="92" t="s">
        <v>288</v>
      </c>
      <c r="I3199" s="52">
        <v>0</v>
      </c>
      <c r="J3199" s="52">
        <v>2.8699999999999998E-9</v>
      </c>
      <c r="K3199" s="52">
        <v>4.5299999999999998E-6</v>
      </c>
      <c r="L3199" s="52">
        <v>1.4200000000000001E-4</v>
      </c>
      <c r="M3199" s="52">
        <v>2.7399999999999999E-4</v>
      </c>
      <c r="N3199" s="52">
        <v>5.9500000000000004E-4</v>
      </c>
    </row>
    <row r="3200" spans="1:14" x14ac:dyDescent="0.25">
      <c r="A3200" t="s">
        <v>187</v>
      </c>
      <c r="B3200" t="s">
        <v>201</v>
      </c>
      <c r="C3200" t="s">
        <v>202</v>
      </c>
      <c r="D3200" t="s">
        <v>203</v>
      </c>
      <c r="E3200">
        <v>2019</v>
      </c>
      <c r="F3200">
        <v>2019</v>
      </c>
      <c r="G3200" t="s">
        <v>137</v>
      </c>
      <c r="H3200" s="92" t="s">
        <v>289</v>
      </c>
      <c r="I3200" s="52">
        <v>0</v>
      </c>
      <c r="J3200" s="52">
        <v>3.59E-10</v>
      </c>
      <c r="K3200" s="52">
        <v>1.79E-6</v>
      </c>
      <c r="L3200" s="52">
        <v>5.3199999999999999E-5</v>
      </c>
      <c r="M3200" s="52">
        <v>1E-4</v>
      </c>
      <c r="N3200" s="52">
        <v>2.5799999999999998E-4</v>
      </c>
    </row>
    <row r="3201" spans="1:14" x14ac:dyDescent="0.25">
      <c r="A3201" t="s">
        <v>187</v>
      </c>
      <c r="B3201" t="s">
        <v>201</v>
      </c>
      <c r="C3201" t="s">
        <v>202</v>
      </c>
      <c r="D3201" t="s">
        <v>203</v>
      </c>
      <c r="E3201">
        <v>2019</v>
      </c>
      <c r="F3201">
        <v>2019</v>
      </c>
      <c r="G3201" t="s">
        <v>137</v>
      </c>
      <c r="H3201" s="92" t="s">
        <v>290</v>
      </c>
      <c r="I3201" s="52">
        <v>0</v>
      </c>
      <c r="J3201" s="52">
        <v>0</v>
      </c>
      <c r="K3201" s="52">
        <v>8.3000000000000002E-8</v>
      </c>
      <c r="L3201" s="52">
        <v>1.06E-6</v>
      </c>
      <c r="M3201" s="52">
        <v>2.6199999999999999E-6</v>
      </c>
      <c r="N3201" s="52">
        <v>2.23E-5</v>
      </c>
    </row>
    <row r="3202" spans="1:14" x14ac:dyDescent="0.25">
      <c r="A3202" t="s">
        <v>187</v>
      </c>
      <c r="B3202" t="s">
        <v>201</v>
      </c>
      <c r="C3202" t="s">
        <v>202</v>
      </c>
      <c r="D3202" t="s">
        <v>203</v>
      </c>
      <c r="E3202">
        <v>2019</v>
      </c>
      <c r="F3202">
        <v>2019</v>
      </c>
      <c r="G3202" t="s">
        <v>137</v>
      </c>
      <c r="H3202" s="92" t="s">
        <v>291</v>
      </c>
      <c r="I3202" s="52">
        <v>0</v>
      </c>
      <c r="J3202" s="52">
        <v>0</v>
      </c>
      <c r="K3202" s="52">
        <v>2.88E-8</v>
      </c>
      <c r="L3202" s="52">
        <v>7.2500000000000005E-7</v>
      </c>
      <c r="M3202" s="52">
        <v>1.11E-6</v>
      </c>
      <c r="N3202" s="52">
        <v>4.8899999999999998E-6</v>
      </c>
    </row>
    <row r="3203" spans="1:14" x14ac:dyDescent="0.25">
      <c r="A3203" t="s">
        <v>187</v>
      </c>
      <c r="B3203" t="s">
        <v>201</v>
      </c>
      <c r="C3203" t="s">
        <v>202</v>
      </c>
      <c r="D3203" t="s">
        <v>203</v>
      </c>
      <c r="E3203">
        <v>2019</v>
      </c>
      <c r="F3203">
        <v>2019</v>
      </c>
      <c r="G3203" t="s">
        <v>137</v>
      </c>
      <c r="H3203" s="92" t="s">
        <v>292</v>
      </c>
      <c r="I3203" s="52">
        <v>0</v>
      </c>
      <c r="J3203" s="52">
        <v>0</v>
      </c>
      <c r="K3203" s="52">
        <v>6.5400000000000002E-9</v>
      </c>
      <c r="L3203" s="52">
        <v>1.61E-7</v>
      </c>
      <c r="M3203" s="52">
        <v>2.4499999999999998E-7</v>
      </c>
      <c r="N3203" s="52">
        <v>1.1400000000000001E-6</v>
      </c>
    </row>
    <row r="3204" spans="1:14" x14ac:dyDescent="0.25">
      <c r="A3204" t="s">
        <v>187</v>
      </c>
      <c r="B3204" t="s">
        <v>201</v>
      </c>
      <c r="C3204" t="s">
        <v>202</v>
      </c>
      <c r="D3204" t="s">
        <v>203</v>
      </c>
      <c r="E3204">
        <v>2019</v>
      </c>
      <c r="F3204">
        <v>2019</v>
      </c>
      <c r="G3204" t="s">
        <v>137</v>
      </c>
      <c r="H3204" s="92" t="s">
        <v>293</v>
      </c>
      <c r="I3204" s="52">
        <v>0</v>
      </c>
      <c r="J3204" s="52">
        <v>0</v>
      </c>
      <c r="K3204" s="52">
        <v>2.23E-9</v>
      </c>
      <c r="L3204" s="52">
        <v>5.2800000000000003E-8</v>
      </c>
      <c r="M3204" s="52">
        <v>9.2099999999999998E-8</v>
      </c>
      <c r="N3204" s="52">
        <v>4.0200000000000003E-7</v>
      </c>
    </row>
    <row r="3205" spans="1:14" x14ac:dyDescent="0.25">
      <c r="A3205" t="s">
        <v>187</v>
      </c>
      <c r="B3205" t="s">
        <v>201</v>
      </c>
      <c r="C3205" t="s">
        <v>202</v>
      </c>
      <c r="D3205" t="s">
        <v>203</v>
      </c>
      <c r="E3205">
        <v>2019</v>
      </c>
      <c r="F3205">
        <v>2019</v>
      </c>
      <c r="G3205" t="s">
        <v>137</v>
      </c>
      <c r="H3205" s="92" t="s">
        <v>294</v>
      </c>
      <c r="I3205" s="52">
        <v>0</v>
      </c>
      <c r="J3205" s="52">
        <v>0</v>
      </c>
      <c r="K3205" s="52">
        <v>7.8999999999999996E-10</v>
      </c>
      <c r="L3205" s="52">
        <v>1.9700000000000001E-8</v>
      </c>
      <c r="M3205" s="52">
        <v>3.4200000000000002E-8</v>
      </c>
      <c r="N3205" s="52">
        <v>1.4999999999999999E-7</v>
      </c>
    </row>
    <row r="3206" spans="1:14" x14ac:dyDescent="0.25">
      <c r="A3206" t="s">
        <v>187</v>
      </c>
      <c r="B3206" t="s">
        <v>201</v>
      </c>
      <c r="C3206" t="s">
        <v>202</v>
      </c>
      <c r="D3206" t="s">
        <v>203</v>
      </c>
      <c r="E3206">
        <v>2019</v>
      </c>
      <c r="F3206">
        <v>2019</v>
      </c>
      <c r="G3206" t="s">
        <v>138</v>
      </c>
      <c r="H3206" s="92" t="s">
        <v>285</v>
      </c>
      <c r="I3206" s="52">
        <v>0</v>
      </c>
      <c r="J3206" s="52">
        <v>5.4999999999999996E-16</v>
      </c>
      <c r="K3206" s="52">
        <v>2.09E-11</v>
      </c>
      <c r="L3206" s="52">
        <v>3.4299999999999999E-9</v>
      </c>
      <c r="M3206" s="52">
        <v>6.5400000000000002E-9</v>
      </c>
      <c r="N3206" s="52">
        <v>1.8600000000000001E-8</v>
      </c>
    </row>
    <row r="3207" spans="1:14" x14ac:dyDescent="0.25">
      <c r="A3207" t="s">
        <v>187</v>
      </c>
      <c r="B3207" t="s">
        <v>201</v>
      </c>
      <c r="C3207" t="s">
        <v>202</v>
      </c>
      <c r="D3207" t="s">
        <v>203</v>
      </c>
      <c r="E3207">
        <v>2019</v>
      </c>
      <c r="F3207">
        <v>2019</v>
      </c>
      <c r="G3207" t="s">
        <v>138</v>
      </c>
      <c r="H3207" s="92" t="s">
        <v>286</v>
      </c>
      <c r="I3207" s="52">
        <v>0</v>
      </c>
      <c r="J3207" s="52">
        <v>3.17E-12</v>
      </c>
      <c r="K3207" s="52">
        <v>9.7900000000000003E-10</v>
      </c>
      <c r="L3207" s="52">
        <v>4.6999999999999997E-8</v>
      </c>
      <c r="M3207" s="52">
        <v>5.7100000000000002E-8</v>
      </c>
      <c r="N3207" s="52">
        <v>8.28E-8</v>
      </c>
    </row>
    <row r="3208" spans="1:14" x14ac:dyDescent="0.25">
      <c r="A3208" t="s">
        <v>187</v>
      </c>
      <c r="B3208" t="s">
        <v>201</v>
      </c>
      <c r="C3208" t="s">
        <v>202</v>
      </c>
      <c r="D3208" t="s">
        <v>203</v>
      </c>
      <c r="E3208">
        <v>2019</v>
      </c>
      <c r="F3208">
        <v>2019</v>
      </c>
      <c r="G3208" t="s">
        <v>138</v>
      </c>
      <c r="H3208" s="92" t="s">
        <v>287</v>
      </c>
      <c r="I3208" s="52">
        <v>0</v>
      </c>
      <c r="J3208" s="52">
        <v>2.6400000000000001E-11</v>
      </c>
      <c r="K3208" s="52">
        <v>4.4800000000000002E-9</v>
      </c>
      <c r="L3208" s="52">
        <v>9.4399999999999998E-8</v>
      </c>
      <c r="M3208" s="52">
        <v>2.7599999999999998E-7</v>
      </c>
      <c r="N3208" s="52">
        <v>5.3799999999999997E-7</v>
      </c>
    </row>
    <row r="3209" spans="1:14" x14ac:dyDescent="0.25">
      <c r="A3209" t="s">
        <v>187</v>
      </c>
      <c r="B3209" t="s">
        <v>201</v>
      </c>
      <c r="C3209" t="s">
        <v>202</v>
      </c>
      <c r="D3209" t="s">
        <v>203</v>
      </c>
      <c r="E3209">
        <v>2019</v>
      </c>
      <c r="F3209">
        <v>2019</v>
      </c>
      <c r="G3209" t="s">
        <v>138</v>
      </c>
      <c r="H3209" s="92" t="s">
        <v>288</v>
      </c>
      <c r="I3209" s="52">
        <v>0</v>
      </c>
      <c r="J3209" s="52">
        <v>7.2199999999999994E-11</v>
      </c>
      <c r="K3209" s="52">
        <v>8.9399999999999993E-9</v>
      </c>
      <c r="L3209" s="52">
        <v>4.1699999999999999E-7</v>
      </c>
      <c r="M3209" s="52">
        <v>5.4799999999999998E-7</v>
      </c>
      <c r="N3209" s="52">
        <v>7.92E-7</v>
      </c>
    </row>
    <row r="3210" spans="1:14" x14ac:dyDescent="0.25">
      <c r="A3210" t="s">
        <v>187</v>
      </c>
      <c r="B3210" t="s">
        <v>201</v>
      </c>
      <c r="C3210" t="s">
        <v>202</v>
      </c>
      <c r="D3210" t="s">
        <v>203</v>
      </c>
      <c r="E3210">
        <v>2019</v>
      </c>
      <c r="F3210">
        <v>2019</v>
      </c>
      <c r="G3210" t="s">
        <v>138</v>
      </c>
      <c r="H3210" s="92" t="s">
        <v>289</v>
      </c>
      <c r="I3210" s="52">
        <v>0</v>
      </c>
      <c r="J3210" s="52">
        <v>2.0800000000000001E-10</v>
      </c>
      <c r="K3210" s="52">
        <v>1.8699999999999999E-8</v>
      </c>
      <c r="L3210" s="52">
        <v>7.4900000000000005E-7</v>
      </c>
      <c r="M3210" s="52">
        <v>1.15E-6</v>
      </c>
      <c r="N3210" s="52">
        <v>1.73E-6</v>
      </c>
    </row>
    <row r="3211" spans="1:14" x14ac:dyDescent="0.25">
      <c r="A3211" t="s">
        <v>187</v>
      </c>
      <c r="B3211" t="s">
        <v>201</v>
      </c>
      <c r="C3211" t="s">
        <v>202</v>
      </c>
      <c r="D3211" t="s">
        <v>203</v>
      </c>
      <c r="E3211">
        <v>2019</v>
      </c>
      <c r="F3211">
        <v>2019</v>
      </c>
      <c r="G3211" t="s">
        <v>138</v>
      </c>
      <c r="H3211" s="92" t="s">
        <v>290</v>
      </c>
      <c r="I3211" s="52">
        <v>0</v>
      </c>
      <c r="J3211" s="52">
        <v>2.4400000000000001E-11</v>
      </c>
      <c r="K3211" s="52">
        <v>2.6599999999999999E-9</v>
      </c>
      <c r="L3211" s="52">
        <v>5.4399999999999997E-8</v>
      </c>
      <c r="M3211" s="52">
        <v>1.23E-7</v>
      </c>
      <c r="N3211" s="52">
        <v>6.2300000000000001E-7</v>
      </c>
    </row>
    <row r="3212" spans="1:14" x14ac:dyDescent="0.25">
      <c r="A3212" t="s">
        <v>187</v>
      </c>
      <c r="B3212" t="s">
        <v>201</v>
      </c>
      <c r="C3212" t="s">
        <v>202</v>
      </c>
      <c r="D3212" t="s">
        <v>203</v>
      </c>
      <c r="E3212">
        <v>2019</v>
      </c>
      <c r="F3212">
        <v>2019</v>
      </c>
      <c r="G3212" t="s">
        <v>138</v>
      </c>
      <c r="H3212" s="92" t="s">
        <v>291</v>
      </c>
      <c r="I3212" s="52">
        <v>0</v>
      </c>
      <c r="J3212" s="52">
        <v>1.2000000000000001E-11</v>
      </c>
      <c r="K3212" s="52">
        <v>1.0999999999999999E-9</v>
      </c>
      <c r="L3212" s="52">
        <v>3.4900000000000001E-8</v>
      </c>
      <c r="M3212" s="52">
        <v>6.3899999999999996E-8</v>
      </c>
      <c r="N3212" s="52">
        <v>1.3400000000000001E-7</v>
      </c>
    </row>
    <row r="3213" spans="1:14" x14ac:dyDescent="0.25">
      <c r="A3213" t="s">
        <v>187</v>
      </c>
      <c r="B3213" t="s">
        <v>201</v>
      </c>
      <c r="C3213" t="s">
        <v>202</v>
      </c>
      <c r="D3213" t="s">
        <v>203</v>
      </c>
      <c r="E3213">
        <v>2019</v>
      </c>
      <c r="F3213">
        <v>2019</v>
      </c>
      <c r="G3213" t="s">
        <v>138</v>
      </c>
      <c r="H3213" s="92" t="s">
        <v>292</v>
      </c>
      <c r="I3213" s="52">
        <v>0</v>
      </c>
      <c r="J3213" s="52">
        <v>3.4800000000000001E-12</v>
      </c>
      <c r="K3213" s="52">
        <v>3.5400000000000002E-10</v>
      </c>
      <c r="L3213" s="52">
        <v>1.2E-8</v>
      </c>
      <c r="M3213" s="52">
        <v>1.6499999999999999E-8</v>
      </c>
      <c r="N3213" s="52">
        <v>5.9300000000000002E-8</v>
      </c>
    </row>
    <row r="3214" spans="1:14" x14ac:dyDescent="0.25">
      <c r="A3214" t="s">
        <v>187</v>
      </c>
      <c r="B3214" t="s">
        <v>201</v>
      </c>
      <c r="C3214" t="s">
        <v>202</v>
      </c>
      <c r="D3214" t="s">
        <v>203</v>
      </c>
      <c r="E3214">
        <v>2019</v>
      </c>
      <c r="F3214">
        <v>2019</v>
      </c>
      <c r="G3214" t="s">
        <v>138</v>
      </c>
      <c r="H3214" s="92" t="s">
        <v>293</v>
      </c>
      <c r="I3214" s="52">
        <v>0</v>
      </c>
      <c r="J3214" s="52">
        <v>1.62E-12</v>
      </c>
      <c r="K3214" s="52">
        <v>1.65E-10</v>
      </c>
      <c r="L3214" s="52">
        <v>5.8200000000000002E-9</v>
      </c>
      <c r="M3214" s="52">
        <v>7.5200000000000005E-9</v>
      </c>
      <c r="N3214" s="52">
        <v>2.92E-8</v>
      </c>
    </row>
    <row r="3215" spans="1:14" x14ac:dyDescent="0.25">
      <c r="A3215" t="s">
        <v>187</v>
      </c>
      <c r="B3215" t="s">
        <v>201</v>
      </c>
      <c r="C3215" t="s">
        <v>202</v>
      </c>
      <c r="D3215" t="s">
        <v>203</v>
      </c>
      <c r="E3215">
        <v>2019</v>
      </c>
      <c r="F3215">
        <v>2019</v>
      </c>
      <c r="G3215" t="s">
        <v>138</v>
      </c>
      <c r="H3215" s="92" t="s">
        <v>294</v>
      </c>
      <c r="I3215" s="52">
        <v>0</v>
      </c>
      <c r="J3215" s="52">
        <v>9.1900000000000002E-13</v>
      </c>
      <c r="K3215" s="52">
        <v>7.3000000000000006E-11</v>
      </c>
      <c r="L3215" s="52">
        <v>2.6200000000000001E-9</v>
      </c>
      <c r="M3215" s="52">
        <v>3.8000000000000001E-9</v>
      </c>
      <c r="N3215" s="52">
        <v>1.27E-8</v>
      </c>
    </row>
    <row r="3216" spans="1:14" x14ac:dyDescent="0.25">
      <c r="A3216" t="s">
        <v>187</v>
      </c>
      <c r="B3216" t="s">
        <v>204</v>
      </c>
      <c r="C3216" t="s">
        <v>205</v>
      </c>
      <c r="D3216" t="s">
        <v>206</v>
      </c>
      <c r="E3216">
        <v>2016</v>
      </c>
      <c r="F3216">
        <v>2016</v>
      </c>
      <c r="G3216" t="s">
        <v>134</v>
      </c>
      <c r="H3216" s="92" t="s">
        <v>285</v>
      </c>
      <c r="I3216" s="74">
        <v>0</v>
      </c>
      <c r="J3216" s="74">
        <v>1.29E-11</v>
      </c>
      <c r="K3216" s="74">
        <v>5.5799999999999999E-6</v>
      </c>
      <c r="L3216" s="74">
        <v>4.2200000000000003E-6</v>
      </c>
      <c r="M3216" s="74">
        <v>3.5899999999999998E-5</v>
      </c>
      <c r="N3216" s="74">
        <v>2.5100000000000001E-3</v>
      </c>
    </row>
    <row r="3217" spans="1:14" x14ac:dyDescent="0.25">
      <c r="A3217" t="s">
        <v>187</v>
      </c>
      <c r="B3217" t="s">
        <v>204</v>
      </c>
      <c r="C3217" t="s">
        <v>205</v>
      </c>
      <c r="D3217" t="s">
        <v>206</v>
      </c>
      <c r="E3217">
        <v>2016</v>
      </c>
      <c r="F3217">
        <v>2016</v>
      </c>
      <c r="G3217" t="s">
        <v>134</v>
      </c>
      <c r="H3217" s="92" t="s">
        <v>286</v>
      </c>
      <c r="I3217" s="74">
        <v>0</v>
      </c>
      <c r="J3217" s="74">
        <v>3.3000000000000001E-12</v>
      </c>
      <c r="K3217" s="74">
        <v>3.9500000000000003E-6</v>
      </c>
      <c r="L3217" s="74">
        <v>2.2000000000000001E-6</v>
      </c>
      <c r="M3217" s="74">
        <v>1.0900000000000001E-5</v>
      </c>
      <c r="N3217" s="74">
        <v>2.7599999999999999E-3</v>
      </c>
    </row>
    <row r="3218" spans="1:14" x14ac:dyDescent="0.25">
      <c r="A3218" t="s">
        <v>187</v>
      </c>
      <c r="B3218" t="s">
        <v>204</v>
      </c>
      <c r="C3218" t="s">
        <v>205</v>
      </c>
      <c r="D3218" t="s">
        <v>206</v>
      </c>
      <c r="E3218">
        <v>2016</v>
      </c>
      <c r="F3218">
        <v>2016</v>
      </c>
      <c r="G3218" t="s">
        <v>134</v>
      </c>
      <c r="H3218" s="92" t="s">
        <v>287</v>
      </c>
      <c r="I3218" s="74">
        <v>0</v>
      </c>
      <c r="J3218" s="74">
        <v>6.2199999999999997E-12</v>
      </c>
      <c r="K3218" s="74">
        <v>1.99E-6</v>
      </c>
      <c r="L3218" s="74">
        <v>7.9999999999999996E-7</v>
      </c>
      <c r="M3218" s="74">
        <v>6.4500000000000001E-6</v>
      </c>
      <c r="N3218" s="74">
        <v>1.7700000000000001E-3</v>
      </c>
    </row>
    <row r="3219" spans="1:14" x14ac:dyDescent="0.25">
      <c r="A3219" t="s">
        <v>187</v>
      </c>
      <c r="B3219" t="s">
        <v>204</v>
      </c>
      <c r="C3219" t="s">
        <v>205</v>
      </c>
      <c r="D3219" t="s">
        <v>206</v>
      </c>
      <c r="E3219">
        <v>2016</v>
      </c>
      <c r="F3219">
        <v>2016</v>
      </c>
      <c r="G3219" t="s">
        <v>134</v>
      </c>
      <c r="H3219" s="92" t="s">
        <v>288</v>
      </c>
      <c r="I3219" s="74">
        <v>0</v>
      </c>
      <c r="J3219" s="74">
        <v>9.2199999999999999E-12</v>
      </c>
      <c r="K3219" s="74">
        <v>1.15E-6</v>
      </c>
      <c r="L3219" s="74">
        <v>8.4200000000000005E-7</v>
      </c>
      <c r="M3219" s="74">
        <v>4.0799999999999999E-6</v>
      </c>
      <c r="N3219" s="74">
        <v>1.07E-3</v>
      </c>
    </row>
    <row r="3220" spans="1:14" x14ac:dyDescent="0.25">
      <c r="A3220" t="s">
        <v>187</v>
      </c>
      <c r="B3220" t="s">
        <v>204</v>
      </c>
      <c r="C3220" t="s">
        <v>205</v>
      </c>
      <c r="D3220" t="s">
        <v>206</v>
      </c>
      <c r="E3220">
        <v>2016</v>
      </c>
      <c r="F3220">
        <v>2016</v>
      </c>
      <c r="G3220" t="s">
        <v>134</v>
      </c>
      <c r="H3220" s="92" t="s">
        <v>289</v>
      </c>
      <c r="I3220" s="74">
        <v>0</v>
      </c>
      <c r="J3220" s="74">
        <v>7.8200000000000002E-12</v>
      </c>
      <c r="K3220" s="74">
        <v>3.53E-7</v>
      </c>
      <c r="L3220" s="74">
        <v>4.1199999999999998E-7</v>
      </c>
      <c r="M3220" s="74">
        <v>1.79E-6</v>
      </c>
      <c r="N3220" s="74">
        <v>4.46E-4</v>
      </c>
    </row>
    <row r="3221" spans="1:14" x14ac:dyDescent="0.25">
      <c r="A3221" t="s">
        <v>187</v>
      </c>
      <c r="B3221" t="s">
        <v>204</v>
      </c>
      <c r="C3221" t="s">
        <v>205</v>
      </c>
      <c r="D3221" t="s">
        <v>206</v>
      </c>
      <c r="E3221">
        <v>2016</v>
      </c>
      <c r="F3221">
        <v>2016</v>
      </c>
      <c r="G3221" t="s">
        <v>134</v>
      </c>
      <c r="H3221" s="92" t="s">
        <v>290</v>
      </c>
      <c r="I3221" s="74">
        <v>0</v>
      </c>
      <c r="J3221" s="74">
        <v>2.8599999999999999E-13</v>
      </c>
      <c r="K3221" s="74">
        <v>3.7600000000000003E-9</v>
      </c>
      <c r="L3221" s="74">
        <v>1E-8</v>
      </c>
      <c r="M3221" s="74">
        <v>5.39E-8</v>
      </c>
      <c r="N3221" s="74">
        <v>1.91E-5</v>
      </c>
    </row>
    <row r="3222" spans="1:14" x14ac:dyDescent="0.25">
      <c r="A3222" t="s">
        <v>187</v>
      </c>
      <c r="B3222" t="s">
        <v>204</v>
      </c>
      <c r="C3222" t="s">
        <v>205</v>
      </c>
      <c r="D3222" t="s">
        <v>206</v>
      </c>
      <c r="E3222">
        <v>2016</v>
      </c>
      <c r="F3222">
        <v>2016</v>
      </c>
      <c r="G3222" t="s">
        <v>134</v>
      </c>
      <c r="H3222" s="92" t="s">
        <v>291</v>
      </c>
      <c r="I3222" s="74">
        <v>0</v>
      </c>
      <c r="J3222" s="74">
        <v>9.6100000000000002E-14</v>
      </c>
      <c r="K3222" s="74">
        <v>9.5600000000000001E-10</v>
      </c>
      <c r="L3222" s="74">
        <v>7.2099999999999997E-9</v>
      </c>
      <c r="M3222" s="74">
        <v>1.9000000000000001E-8</v>
      </c>
      <c r="N3222" s="74">
        <v>6.9199999999999998E-6</v>
      </c>
    </row>
    <row r="3223" spans="1:14" x14ac:dyDescent="0.25">
      <c r="A3223" t="s">
        <v>187</v>
      </c>
      <c r="B3223" t="s">
        <v>204</v>
      </c>
      <c r="C3223" t="s">
        <v>205</v>
      </c>
      <c r="D3223" t="s">
        <v>206</v>
      </c>
      <c r="E3223">
        <v>2016</v>
      </c>
      <c r="F3223">
        <v>2016</v>
      </c>
      <c r="G3223" t="s">
        <v>134</v>
      </c>
      <c r="H3223" s="92" t="s">
        <v>292</v>
      </c>
      <c r="I3223" s="74">
        <v>0</v>
      </c>
      <c r="J3223" s="74">
        <v>1.6099999999999999E-14</v>
      </c>
      <c r="K3223" s="74">
        <v>1.1800000000000001E-10</v>
      </c>
      <c r="L3223" s="74">
        <v>1.5300000000000001E-9</v>
      </c>
      <c r="M3223" s="74">
        <v>3.9199999999999997E-9</v>
      </c>
      <c r="N3223" s="74">
        <v>1.33E-6</v>
      </c>
    </row>
    <row r="3224" spans="1:14" x14ac:dyDescent="0.25">
      <c r="A3224" t="s">
        <v>187</v>
      </c>
      <c r="B3224" t="s">
        <v>204</v>
      </c>
      <c r="C3224" t="s">
        <v>205</v>
      </c>
      <c r="D3224" t="s">
        <v>206</v>
      </c>
      <c r="E3224">
        <v>2016</v>
      </c>
      <c r="F3224">
        <v>2016</v>
      </c>
      <c r="G3224" t="s">
        <v>134</v>
      </c>
      <c r="H3224" s="92" t="s">
        <v>293</v>
      </c>
      <c r="I3224" s="74">
        <v>0</v>
      </c>
      <c r="J3224" s="74">
        <v>5.6599999999999997E-15</v>
      </c>
      <c r="K3224" s="74">
        <v>2.9E-11</v>
      </c>
      <c r="L3224" s="74">
        <v>5.8500000000000005E-10</v>
      </c>
      <c r="M3224" s="74">
        <v>1.4200000000000001E-9</v>
      </c>
      <c r="N3224" s="74">
        <v>4.0600000000000001E-7</v>
      </c>
    </row>
    <row r="3225" spans="1:14" x14ac:dyDescent="0.25">
      <c r="A3225" t="s">
        <v>187</v>
      </c>
      <c r="B3225" t="s">
        <v>204</v>
      </c>
      <c r="C3225" t="s">
        <v>205</v>
      </c>
      <c r="D3225" t="s">
        <v>206</v>
      </c>
      <c r="E3225">
        <v>2016</v>
      </c>
      <c r="F3225">
        <v>2016</v>
      </c>
      <c r="G3225" t="s">
        <v>134</v>
      </c>
      <c r="H3225" s="92" t="s">
        <v>294</v>
      </c>
      <c r="I3225" s="74">
        <v>0</v>
      </c>
      <c r="J3225" s="74">
        <v>2.6899999999999999E-15</v>
      </c>
      <c r="K3225" s="74">
        <v>1.0799999999999999E-11</v>
      </c>
      <c r="L3225" s="74">
        <v>2.4499999999999998E-10</v>
      </c>
      <c r="M3225" s="74">
        <v>5.5099999999999996E-10</v>
      </c>
      <c r="N3225" s="74">
        <v>1.3199999999999999E-7</v>
      </c>
    </row>
    <row r="3226" spans="1:14" x14ac:dyDescent="0.25">
      <c r="A3226" t="s">
        <v>187</v>
      </c>
      <c r="B3226" t="s">
        <v>204</v>
      </c>
      <c r="C3226" t="s">
        <v>205</v>
      </c>
      <c r="D3226" t="s">
        <v>206</v>
      </c>
      <c r="E3226">
        <v>2016</v>
      </c>
      <c r="F3226">
        <v>2016</v>
      </c>
      <c r="G3226" t="s">
        <v>137</v>
      </c>
      <c r="H3226" s="92" t="s">
        <v>285</v>
      </c>
      <c r="I3226" s="52">
        <v>0</v>
      </c>
      <c r="J3226" s="52">
        <v>1.29E-11</v>
      </c>
      <c r="K3226" s="52">
        <v>5.5799999999999999E-6</v>
      </c>
      <c r="L3226" s="52">
        <v>4.2200000000000003E-6</v>
      </c>
      <c r="M3226" s="52">
        <v>3.5899999999999998E-5</v>
      </c>
      <c r="N3226" s="52">
        <v>2.5100000000000001E-3</v>
      </c>
    </row>
    <row r="3227" spans="1:14" x14ac:dyDescent="0.25">
      <c r="A3227" t="s">
        <v>187</v>
      </c>
      <c r="B3227" t="s">
        <v>204</v>
      </c>
      <c r="C3227" t="s">
        <v>205</v>
      </c>
      <c r="D3227" t="s">
        <v>206</v>
      </c>
      <c r="E3227">
        <v>2016</v>
      </c>
      <c r="F3227">
        <v>2016</v>
      </c>
      <c r="G3227" t="s">
        <v>137</v>
      </c>
      <c r="H3227" s="92" t="s">
        <v>286</v>
      </c>
      <c r="I3227" s="52">
        <v>0</v>
      </c>
      <c r="J3227" s="52">
        <v>0</v>
      </c>
      <c r="K3227" s="52">
        <v>3.9500000000000003E-6</v>
      </c>
      <c r="L3227" s="52">
        <v>2.1799999999999999E-6</v>
      </c>
      <c r="M3227" s="52">
        <v>1.0900000000000001E-5</v>
      </c>
      <c r="N3227" s="52">
        <v>2.7599999999999999E-3</v>
      </c>
    </row>
    <row r="3228" spans="1:14" x14ac:dyDescent="0.25">
      <c r="A3228" t="s">
        <v>187</v>
      </c>
      <c r="B3228" t="s">
        <v>204</v>
      </c>
      <c r="C3228" t="s">
        <v>205</v>
      </c>
      <c r="D3228" t="s">
        <v>206</v>
      </c>
      <c r="E3228">
        <v>2016</v>
      </c>
      <c r="F3228">
        <v>2016</v>
      </c>
      <c r="G3228" t="s">
        <v>137</v>
      </c>
      <c r="H3228" s="92" t="s">
        <v>287</v>
      </c>
      <c r="I3228" s="52">
        <v>0</v>
      </c>
      <c r="J3228" s="52">
        <v>0</v>
      </c>
      <c r="K3228" s="52">
        <v>1.99E-6</v>
      </c>
      <c r="L3228" s="52">
        <v>7.1699999999999997E-7</v>
      </c>
      <c r="M3228" s="52">
        <v>6.37E-6</v>
      </c>
      <c r="N3228" s="52">
        <v>1.7700000000000001E-3</v>
      </c>
    </row>
    <row r="3229" spans="1:14" x14ac:dyDescent="0.25">
      <c r="A3229" t="s">
        <v>187</v>
      </c>
      <c r="B3229" t="s">
        <v>204</v>
      </c>
      <c r="C3229" t="s">
        <v>205</v>
      </c>
      <c r="D3229" t="s">
        <v>206</v>
      </c>
      <c r="E3229">
        <v>2016</v>
      </c>
      <c r="F3229">
        <v>2016</v>
      </c>
      <c r="G3229" t="s">
        <v>137</v>
      </c>
      <c r="H3229" s="92" t="s">
        <v>288</v>
      </c>
      <c r="I3229" s="52">
        <v>0</v>
      </c>
      <c r="J3229" s="52">
        <v>0</v>
      </c>
      <c r="K3229" s="52">
        <v>1.15E-6</v>
      </c>
      <c r="L3229" s="52">
        <v>7.06E-7</v>
      </c>
      <c r="M3229" s="52">
        <v>3.9400000000000004E-6</v>
      </c>
      <c r="N3229" s="52">
        <v>1.07E-3</v>
      </c>
    </row>
    <row r="3230" spans="1:14" x14ac:dyDescent="0.25">
      <c r="A3230" t="s">
        <v>187</v>
      </c>
      <c r="B3230" t="s">
        <v>204</v>
      </c>
      <c r="C3230" t="s">
        <v>205</v>
      </c>
      <c r="D3230" t="s">
        <v>206</v>
      </c>
      <c r="E3230">
        <v>2016</v>
      </c>
      <c r="F3230">
        <v>2016</v>
      </c>
      <c r="G3230" t="s">
        <v>137</v>
      </c>
      <c r="H3230" s="92" t="s">
        <v>289</v>
      </c>
      <c r="I3230" s="52">
        <v>0</v>
      </c>
      <c r="J3230" s="52">
        <v>0</v>
      </c>
      <c r="K3230" s="52">
        <v>3.4900000000000001E-7</v>
      </c>
      <c r="L3230" s="52">
        <v>2.1799999999999999E-7</v>
      </c>
      <c r="M3230" s="52">
        <v>1.5799999999999999E-6</v>
      </c>
      <c r="N3230" s="52">
        <v>4.4299999999999998E-4</v>
      </c>
    </row>
    <row r="3231" spans="1:14" x14ac:dyDescent="0.25">
      <c r="A3231" t="s">
        <v>187</v>
      </c>
      <c r="B3231" t="s">
        <v>204</v>
      </c>
      <c r="C3231" t="s">
        <v>205</v>
      </c>
      <c r="D3231" t="s">
        <v>206</v>
      </c>
      <c r="E3231">
        <v>2016</v>
      </c>
      <c r="F3231">
        <v>2016</v>
      </c>
      <c r="G3231" t="s">
        <v>137</v>
      </c>
      <c r="H3231" s="92" t="s">
        <v>290</v>
      </c>
      <c r="I3231" s="52">
        <v>0</v>
      </c>
      <c r="J3231" s="52">
        <v>0</v>
      </c>
      <c r="K3231" s="52">
        <v>3.3000000000000002E-9</v>
      </c>
      <c r="L3231" s="52">
        <v>4.1299999999999996E-9</v>
      </c>
      <c r="M3231" s="52">
        <v>3.4900000000000001E-8</v>
      </c>
      <c r="N3231" s="52">
        <v>1.8600000000000001E-5</v>
      </c>
    </row>
    <row r="3232" spans="1:14" x14ac:dyDescent="0.25">
      <c r="A3232" t="s">
        <v>187</v>
      </c>
      <c r="B3232" t="s">
        <v>204</v>
      </c>
      <c r="C3232" t="s">
        <v>205</v>
      </c>
      <c r="D3232" t="s">
        <v>206</v>
      </c>
      <c r="E3232">
        <v>2016</v>
      </c>
      <c r="F3232">
        <v>2016</v>
      </c>
      <c r="G3232" t="s">
        <v>137</v>
      </c>
      <c r="H3232" s="92" t="s">
        <v>291</v>
      </c>
      <c r="I3232" s="52">
        <v>0</v>
      </c>
      <c r="J3232" s="52">
        <v>0</v>
      </c>
      <c r="K3232" s="52">
        <v>8.7599999999999997E-10</v>
      </c>
      <c r="L3232" s="52">
        <v>2.9100000000000001E-9</v>
      </c>
      <c r="M3232" s="52">
        <v>1.4300000000000001E-8</v>
      </c>
      <c r="N3232" s="52">
        <v>6.6599999999999998E-6</v>
      </c>
    </row>
    <row r="3233" spans="1:14" x14ac:dyDescent="0.25">
      <c r="A3233" t="s">
        <v>187</v>
      </c>
      <c r="B3233" t="s">
        <v>204</v>
      </c>
      <c r="C3233" t="s">
        <v>205</v>
      </c>
      <c r="D3233" t="s">
        <v>206</v>
      </c>
      <c r="E3233">
        <v>2016</v>
      </c>
      <c r="F3233">
        <v>2016</v>
      </c>
      <c r="G3233" t="s">
        <v>137</v>
      </c>
      <c r="H3233" s="92" t="s">
        <v>292</v>
      </c>
      <c r="I3233" s="52">
        <v>0</v>
      </c>
      <c r="J3233" s="52">
        <v>0</v>
      </c>
      <c r="K3233" s="52">
        <v>9.7600000000000004E-11</v>
      </c>
      <c r="L3233" s="52">
        <v>5.6400000000000002E-10</v>
      </c>
      <c r="M3233" s="52">
        <v>2.8200000000000002E-9</v>
      </c>
      <c r="N3233" s="52">
        <v>1.2699999999999999E-6</v>
      </c>
    </row>
    <row r="3234" spans="1:14" x14ac:dyDescent="0.25">
      <c r="A3234" t="s">
        <v>187</v>
      </c>
      <c r="B3234" t="s">
        <v>204</v>
      </c>
      <c r="C3234" t="s">
        <v>205</v>
      </c>
      <c r="D3234" t="s">
        <v>206</v>
      </c>
      <c r="E3234">
        <v>2016</v>
      </c>
      <c r="F3234">
        <v>2016</v>
      </c>
      <c r="G3234" t="s">
        <v>137</v>
      </c>
      <c r="H3234" s="92" t="s">
        <v>293</v>
      </c>
      <c r="I3234" s="52">
        <v>0</v>
      </c>
      <c r="J3234" s="52">
        <v>0</v>
      </c>
      <c r="K3234" s="52">
        <v>2.3800000000000001E-11</v>
      </c>
      <c r="L3234" s="52">
        <v>1.8400000000000001E-10</v>
      </c>
      <c r="M3234" s="52">
        <v>9.7799999999999993E-10</v>
      </c>
      <c r="N3234" s="52">
        <v>3.84E-7</v>
      </c>
    </row>
    <row r="3235" spans="1:14" x14ac:dyDescent="0.25">
      <c r="A3235" t="s">
        <v>187</v>
      </c>
      <c r="B3235" t="s">
        <v>204</v>
      </c>
      <c r="C3235" t="s">
        <v>205</v>
      </c>
      <c r="D3235" t="s">
        <v>206</v>
      </c>
      <c r="E3235">
        <v>2016</v>
      </c>
      <c r="F3235">
        <v>2016</v>
      </c>
      <c r="G3235" t="s">
        <v>137</v>
      </c>
      <c r="H3235" s="92" t="s">
        <v>294</v>
      </c>
      <c r="I3235" s="52">
        <v>0</v>
      </c>
      <c r="J3235" s="52">
        <v>0</v>
      </c>
      <c r="K3235" s="52">
        <v>7.2100000000000002E-12</v>
      </c>
      <c r="L3235" s="52">
        <v>6.1299999999999998E-11</v>
      </c>
      <c r="M3235" s="52">
        <v>3.5099999999999998E-10</v>
      </c>
      <c r="N3235" s="52">
        <v>1.2499999999999999E-7</v>
      </c>
    </row>
    <row r="3236" spans="1:14" x14ac:dyDescent="0.25">
      <c r="A3236" t="s">
        <v>187</v>
      </c>
      <c r="B3236" t="s">
        <v>204</v>
      </c>
      <c r="C3236" t="s">
        <v>205</v>
      </c>
      <c r="D3236" t="s">
        <v>206</v>
      </c>
      <c r="E3236">
        <v>2016</v>
      </c>
      <c r="F3236">
        <v>2016</v>
      </c>
      <c r="G3236" t="s">
        <v>138</v>
      </c>
      <c r="H3236" s="92" t="s">
        <v>285</v>
      </c>
      <c r="I3236" s="52">
        <v>0</v>
      </c>
      <c r="J3236" s="52">
        <v>7.0100000000000004E-20</v>
      </c>
      <c r="K3236" s="52">
        <v>6.4199999999999999E-13</v>
      </c>
      <c r="L3236" s="52">
        <v>7.4699999999999998E-11</v>
      </c>
      <c r="M3236" s="52">
        <v>1.3900000000000001E-10</v>
      </c>
      <c r="N3236" s="52">
        <v>4.33E-10</v>
      </c>
    </row>
    <row r="3237" spans="1:14" x14ac:dyDescent="0.25">
      <c r="A3237" t="s">
        <v>187</v>
      </c>
      <c r="B3237" t="s">
        <v>204</v>
      </c>
      <c r="C3237" t="s">
        <v>205</v>
      </c>
      <c r="D3237" t="s">
        <v>206</v>
      </c>
      <c r="E3237">
        <v>2016</v>
      </c>
      <c r="F3237">
        <v>2016</v>
      </c>
      <c r="G3237" t="s">
        <v>138</v>
      </c>
      <c r="H3237" s="92" t="s">
        <v>286</v>
      </c>
      <c r="I3237" s="52">
        <v>0</v>
      </c>
      <c r="J3237" s="52">
        <v>4.3999999999999997E-15</v>
      </c>
      <c r="K3237" s="52">
        <v>7.6700000000000004E-11</v>
      </c>
      <c r="L3237" s="52">
        <v>1.28E-8</v>
      </c>
      <c r="M3237" s="52">
        <v>1.29E-8</v>
      </c>
      <c r="N3237" s="52">
        <v>3.0600000000000003E-8</v>
      </c>
    </row>
    <row r="3238" spans="1:14" x14ac:dyDescent="0.25">
      <c r="A3238" t="s">
        <v>187</v>
      </c>
      <c r="B3238" t="s">
        <v>204</v>
      </c>
      <c r="C3238" t="s">
        <v>205</v>
      </c>
      <c r="D3238" t="s">
        <v>206</v>
      </c>
      <c r="E3238">
        <v>2016</v>
      </c>
      <c r="F3238">
        <v>2016</v>
      </c>
      <c r="G3238" t="s">
        <v>138</v>
      </c>
      <c r="H3238" s="92" t="s">
        <v>287</v>
      </c>
      <c r="I3238" s="52">
        <v>0</v>
      </c>
      <c r="J3238" s="52">
        <v>3.6400000000000001E-14</v>
      </c>
      <c r="K3238" s="52">
        <v>8.9999999999999999E-10</v>
      </c>
      <c r="L3238" s="52">
        <v>2.88E-8</v>
      </c>
      <c r="M3238" s="52">
        <v>9.1500000000000005E-8</v>
      </c>
      <c r="N3238" s="52">
        <v>5.8999999999999996E-7</v>
      </c>
    </row>
    <row r="3239" spans="1:14" x14ac:dyDescent="0.25">
      <c r="A3239" t="s">
        <v>187</v>
      </c>
      <c r="B3239" t="s">
        <v>204</v>
      </c>
      <c r="C3239" t="s">
        <v>205</v>
      </c>
      <c r="D3239" t="s">
        <v>206</v>
      </c>
      <c r="E3239">
        <v>2016</v>
      </c>
      <c r="F3239">
        <v>2016</v>
      </c>
      <c r="G3239" t="s">
        <v>138</v>
      </c>
      <c r="H3239" s="92" t="s">
        <v>288</v>
      </c>
      <c r="I3239" s="52">
        <v>0</v>
      </c>
      <c r="J3239" s="52">
        <v>1.1399999999999999E-13</v>
      </c>
      <c r="K3239" s="52">
        <v>2.2699999999999998E-9</v>
      </c>
      <c r="L3239" s="52">
        <v>1.36E-7</v>
      </c>
      <c r="M3239" s="52">
        <v>1.3899999999999999E-7</v>
      </c>
      <c r="N3239" s="52">
        <v>9.8200000000000008E-7</v>
      </c>
    </row>
    <row r="3240" spans="1:14" x14ac:dyDescent="0.25">
      <c r="A3240" t="s">
        <v>187</v>
      </c>
      <c r="B3240" t="s">
        <v>204</v>
      </c>
      <c r="C3240" t="s">
        <v>205</v>
      </c>
      <c r="D3240" t="s">
        <v>206</v>
      </c>
      <c r="E3240">
        <v>2016</v>
      </c>
      <c r="F3240">
        <v>2016</v>
      </c>
      <c r="G3240" t="s">
        <v>138</v>
      </c>
      <c r="H3240" s="92" t="s">
        <v>289</v>
      </c>
      <c r="I3240" s="52">
        <v>0</v>
      </c>
      <c r="J3240" s="52">
        <v>4.2799999999999999E-13</v>
      </c>
      <c r="K3240" s="52">
        <v>5.6800000000000002E-9</v>
      </c>
      <c r="L3240" s="52">
        <v>1.9399999999999999E-7</v>
      </c>
      <c r="M3240" s="52">
        <v>2.0200000000000001E-7</v>
      </c>
      <c r="N3240" s="52">
        <v>2.6699999999999998E-6</v>
      </c>
    </row>
    <row r="3241" spans="1:14" x14ac:dyDescent="0.25">
      <c r="A3241" t="s">
        <v>187</v>
      </c>
      <c r="B3241" t="s">
        <v>204</v>
      </c>
      <c r="C3241" t="s">
        <v>205</v>
      </c>
      <c r="D3241" t="s">
        <v>206</v>
      </c>
      <c r="E3241">
        <v>2016</v>
      </c>
      <c r="F3241">
        <v>2016</v>
      </c>
      <c r="G3241" t="s">
        <v>138</v>
      </c>
      <c r="H3241" s="92" t="s">
        <v>290</v>
      </c>
      <c r="I3241" s="52">
        <v>0</v>
      </c>
      <c r="J3241" s="52">
        <v>8.5700000000000003E-14</v>
      </c>
      <c r="K3241" s="52">
        <v>5.2400000000000005E-10</v>
      </c>
      <c r="L3241" s="52">
        <v>5.4000000000000004E-9</v>
      </c>
      <c r="M3241" s="52">
        <v>1.6000000000000001E-8</v>
      </c>
      <c r="N3241" s="52">
        <v>6.0500000000000003E-7</v>
      </c>
    </row>
    <row r="3242" spans="1:14" x14ac:dyDescent="0.25">
      <c r="A3242" t="s">
        <v>187</v>
      </c>
      <c r="B3242" t="s">
        <v>204</v>
      </c>
      <c r="C3242" t="s">
        <v>205</v>
      </c>
      <c r="D3242" t="s">
        <v>206</v>
      </c>
      <c r="E3242">
        <v>2016</v>
      </c>
      <c r="F3242">
        <v>2016</v>
      </c>
      <c r="G3242" t="s">
        <v>138</v>
      </c>
      <c r="H3242" s="92" t="s">
        <v>291</v>
      </c>
      <c r="I3242" s="52">
        <v>0</v>
      </c>
      <c r="J3242" s="52">
        <v>4.5600000000000003E-14</v>
      </c>
      <c r="K3242" s="52">
        <v>1.43E-10</v>
      </c>
      <c r="L3242" s="52">
        <v>4.2800000000000001E-9</v>
      </c>
      <c r="M3242" s="52">
        <v>4.6900000000000001E-9</v>
      </c>
      <c r="N3242" s="52">
        <v>2.5899999999999998E-7</v>
      </c>
    </row>
    <row r="3243" spans="1:14" x14ac:dyDescent="0.25">
      <c r="A3243" t="s">
        <v>187</v>
      </c>
      <c r="B3243" t="s">
        <v>204</v>
      </c>
      <c r="C3243" t="s">
        <v>205</v>
      </c>
      <c r="D3243" t="s">
        <v>206</v>
      </c>
      <c r="E3243">
        <v>2016</v>
      </c>
      <c r="F3243">
        <v>2016</v>
      </c>
      <c r="G3243" t="s">
        <v>138</v>
      </c>
      <c r="H3243" s="92" t="s">
        <v>292</v>
      </c>
      <c r="I3243" s="52">
        <v>0</v>
      </c>
      <c r="J3243" s="52">
        <v>1.1400000000000001E-14</v>
      </c>
      <c r="K3243" s="52">
        <v>2.9400000000000003E-11</v>
      </c>
      <c r="L3243" s="52">
        <v>9.6700000000000007E-10</v>
      </c>
      <c r="M3243" s="52">
        <v>1.08E-9</v>
      </c>
      <c r="N3243" s="52">
        <v>6.5499999999999998E-8</v>
      </c>
    </row>
    <row r="3244" spans="1:14" x14ac:dyDescent="0.25">
      <c r="A3244" t="s">
        <v>187</v>
      </c>
      <c r="B3244" t="s">
        <v>204</v>
      </c>
      <c r="C3244" t="s">
        <v>205</v>
      </c>
      <c r="D3244" t="s">
        <v>206</v>
      </c>
      <c r="E3244">
        <v>2016</v>
      </c>
      <c r="F3244">
        <v>2016</v>
      </c>
      <c r="G3244" t="s">
        <v>138</v>
      </c>
      <c r="H3244" s="92" t="s">
        <v>293</v>
      </c>
      <c r="I3244" s="52">
        <v>0</v>
      </c>
      <c r="J3244" s="52">
        <v>4.8099999999999997E-15</v>
      </c>
      <c r="K3244" s="52">
        <v>1.1300000000000001E-11</v>
      </c>
      <c r="L3244" s="52">
        <v>4.0000000000000001E-10</v>
      </c>
      <c r="M3244" s="52">
        <v>4.4200000000000002E-10</v>
      </c>
      <c r="N3244" s="52">
        <v>2.2099999999999999E-8</v>
      </c>
    </row>
    <row r="3245" spans="1:14" x14ac:dyDescent="0.25">
      <c r="A3245" t="s">
        <v>187</v>
      </c>
      <c r="B3245" t="s">
        <v>204</v>
      </c>
      <c r="C3245" t="s">
        <v>205</v>
      </c>
      <c r="D3245" t="s">
        <v>206</v>
      </c>
      <c r="E3245">
        <v>2016</v>
      </c>
      <c r="F3245">
        <v>2016</v>
      </c>
      <c r="G3245" t="s">
        <v>138</v>
      </c>
      <c r="H3245" s="92" t="s">
        <v>294</v>
      </c>
      <c r="I3245" s="52">
        <v>0</v>
      </c>
      <c r="J3245" s="52">
        <v>2.4600000000000001E-15</v>
      </c>
      <c r="K3245" s="52">
        <v>4.8499999999999997E-12</v>
      </c>
      <c r="L3245" s="52">
        <v>1.8299999999999999E-10</v>
      </c>
      <c r="M3245" s="52">
        <v>1.9799999999999999E-10</v>
      </c>
      <c r="N3245" s="52">
        <v>7.0999999999999999E-9</v>
      </c>
    </row>
    <row r="3246" spans="1:14" x14ac:dyDescent="0.25">
      <c r="A3246" t="s">
        <v>187</v>
      </c>
      <c r="B3246" t="s">
        <v>204</v>
      </c>
      <c r="C3246" t="s">
        <v>205</v>
      </c>
      <c r="D3246" t="s">
        <v>206</v>
      </c>
      <c r="E3246">
        <v>2020</v>
      </c>
      <c r="F3246">
        <v>2019</v>
      </c>
      <c r="G3246" t="s">
        <v>134</v>
      </c>
      <c r="H3246" s="92" t="s">
        <v>285</v>
      </c>
      <c r="I3246" s="74">
        <v>0</v>
      </c>
      <c r="J3246" s="74">
        <v>4.9200000000000001E-14</v>
      </c>
      <c r="K3246" s="74">
        <v>5.8800000000000002E-7</v>
      </c>
      <c r="L3246" s="74">
        <v>3.4999999999999998E-7</v>
      </c>
      <c r="M3246" s="74">
        <v>3.6899999999999998E-6</v>
      </c>
      <c r="N3246" s="74">
        <v>4.2700000000000002E-4</v>
      </c>
    </row>
    <row r="3247" spans="1:14" x14ac:dyDescent="0.25">
      <c r="A3247" t="s">
        <v>187</v>
      </c>
      <c r="B3247" t="s">
        <v>204</v>
      </c>
      <c r="C3247" t="s">
        <v>205</v>
      </c>
      <c r="D3247" t="s">
        <v>206</v>
      </c>
      <c r="E3247">
        <v>2020</v>
      </c>
      <c r="F3247">
        <v>2019</v>
      </c>
      <c r="G3247" t="s">
        <v>134</v>
      </c>
      <c r="H3247" s="92" t="s">
        <v>286</v>
      </c>
      <c r="I3247" s="74">
        <v>0</v>
      </c>
      <c r="J3247" s="74">
        <v>1.7E-14</v>
      </c>
      <c r="K3247" s="74">
        <v>3.5199999999999998E-7</v>
      </c>
      <c r="L3247" s="74">
        <v>2.4999999999999999E-7</v>
      </c>
      <c r="M3247" s="74">
        <v>1.53E-6</v>
      </c>
      <c r="N3247" s="74">
        <v>4.8000000000000001E-4</v>
      </c>
    </row>
    <row r="3248" spans="1:14" x14ac:dyDescent="0.25">
      <c r="A3248" t="s">
        <v>187</v>
      </c>
      <c r="B3248" t="s">
        <v>204</v>
      </c>
      <c r="C3248" t="s">
        <v>205</v>
      </c>
      <c r="D3248" t="s">
        <v>206</v>
      </c>
      <c r="E3248">
        <v>2020</v>
      </c>
      <c r="F3248">
        <v>2019</v>
      </c>
      <c r="G3248" t="s">
        <v>134</v>
      </c>
      <c r="H3248" s="92" t="s">
        <v>287</v>
      </c>
      <c r="I3248" s="74">
        <v>0</v>
      </c>
      <c r="J3248" s="74">
        <v>4.7900000000000003E-14</v>
      </c>
      <c r="K3248" s="74">
        <v>1.4100000000000001E-7</v>
      </c>
      <c r="L3248" s="74">
        <v>9.6800000000000007E-8</v>
      </c>
      <c r="M3248" s="74">
        <v>9.4799999999999997E-7</v>
      </c>
      <c r="N3248" s="74">
        <v>3.4900000000000003E-4</v>
      </c>
    </row>
    <row r="3249" spans="1:14" x14ac:dyDescent="0.25">
      <c r="A3249" t="s">
        <v>187</v>
      </c>
      <c r="B3249" t="s">
        <v>204</v>
      </c>
      <c r="C3249" t="s">
        <v>205</v>
      </c>
      <c r="D3249" t="s">
        <v>206</v>
      </c>
      <c r="E3249">
        <v>2020</v>
      </c>
      <c r="F3249">
        <v>2019</v>
      </c>
      <c r="G3249" t="s">
        <v>134</v>
      </c>
      <c r="H3249" s="92" t="s">
        <v>288</v>
      </c>
      <c r="I3249" s="74">
        <v>0</v>
      </c>
      <c r="J3249" s="74">
        <v>7.0799999999999999E-14</v>
      </c>
      <c r="K3249" s="74">
        <v>8.6299999999999999E-8</v>
      </c>
      <c r="L3249" s="74">
        <v>9.5700000000000003E-8</v>
      </c>
      <c r="M3249" s="74">
        <v>5.4300000000000003E-7</v>
      </c>
      <c r="N3249" s="74">
        <v>1.8699999999999999E-4</v>
      </c>
    </row>
    <row r="3250" spans="1:14" x14ac:dyDescent="0.25">
      <c r="A3250" t="s">
        <v>187</v>
      </c>
      <c r="B3250" t="s">
        <v>204</v>
      </c>
      <c r="C3250" t="s">
        <v>205</v>
      </c>
      <c r="D3250" t="s">
        <v>206</v>
      </c>
      <c r="E3250">
        <v>2020</v>
      </c>
      <c r="F3250">
        <v>2019</v>
      </c>
      <c r="G3250" t="s">
        <v>134</v>
      </c>
      <c r="H3250" s="92" t="s">
        <v>289</v>
      </c>
      <c r="I3250" s="74">
        <v>0</v>
      </c>
      <c r="J3250" s="74">
        <v>1.2599999999999999E-13</v>
      </c>
      <c r="K3250" s="74">
        <v>2.2399999999999999E-8</v>
      </c>
      <c r="L3250" s="74">
        <v>5.1399999999999997E-8</v>
      </c>
      <c r="M3250" s="74">
        <v>2.2600000000000001E-7</v>
      </c>
      <c r="N3250" s="74">
        <v>7.9699999999999999E-5</v>
      </c>
    </row>
    <row r="3251" spans="1:14" x14ac:dyDescent="0.25">
      <c r="A3251" t="s">
        <v>187</v>
      </c>
      <c r="B3251" t="s">
        <v>204</v>
      </c>
      <c r="C3251" t="s">
        <v>205</v>
      </c>
      <c r="D3251" t="s">
        <v>206</v>
      </c>
      <c r="E3251">
        <v>2020</v>
      </c>
      <c r="F3251">
        <v>2019</v>
      </c>
      <c r="G3251" t="s">
        <v>134</v>
      </c>
      <c r="H3251" s="92" t="s">
        <v>290</v>
      </c>
      <c r="I3251" s="74">
        <v>0</v>
      </c>
      <c r="J3251" s="74">
        <v>8.9299999999999996E-15</v>
      </c>
      <c r="K3251" s="74">
        <v>3.13E-10</v>
      </c>
      <c r="L3251" s="74">
        <v>1.63E-9</v>
      </c>
      <c r="M3251" s="74">
        <v>6.9699999999999997E-9</v>
      </c>
      <c r="N3251" s="74">
        <v>3.7699999999999999E-6</v>
      </c>
    </row>
    <row r="3252" spans="1:14" x14ac:dyDescent="0.25">
      <c r="A3252" t="s">
        <v>187</v>
      </c>
      <c r="B3252" t="s">
        <v>204</v>
      </c>
      <c r="C3252" t="s">
        <v>205</v>
      </c>
      <c r="D3252" t="s">
        <v>206</v>
      </c>
      <c r="E3252">
        <v>2020</v>
      </c>
      <c r="F3252">
        <v>2019</v>
      </c>
      <c r="G3252" t="s">
        <v>134</v>
      </c>
      <c r="H3252" s="92" t="s">
        <v>291</v>
      </c>
      <c r="I3252" s="74">
        <v>0</v>
      </c>
      <c r="J3252" s="74">
        <v>3.8799999999999999E-15</v>
      </c>
      <c r="K3252" s="74">
        <v>6.3699999999999997E-11</v>
      </c>
      <c r="L3252" s="74">
        <v>1.14E-9</v>
      </c>
      <c r="M3252" s="74">
        <v>2.4E-9</v>
      </c>
      <c r="N3252" s="74">
        <v>1.3999999999999999E-6</v>
      </c>
    </row>
    <row r="3253" spans="1:14" x14ac:dyDescent="0.25">
      <c r="A3253" t="s">
        <v>187</v>
      </c>
      <c r="B3253" t="s">
        <v>204</v>
      </c>
      <c r="C3253" t="s">
        <v>205</v>
      </c>
      <c r="D3253" t="s">
        <v>206</v>
      </c>
      <c r="E3253">
        <v>2020</v>
      </c>
      <c r="F3253">
        <v>2019</v>
      </c>
      <c r="G3253" t="s">
        <v>134</v>
      </c>
      <c r="H3253" s="92" t="s">
        <v>292</v>
      </c>
      <c r="I3253" s="74">
        <v>0</v>
      </c>
      <c r="J3253" s="74">
        <v>7.6399999999999999E-16</v>
      </c>
      <c r="K3253" s="74">
        <v>8.8799999999999993E-12</v>
      </c>
      <c r="L3253" s="74">
        <v>2.2699999999999999E-10</v>
      </c>
      <c r="M3253" s="74">
        <v>4.4400000000000002E-10</v>
      </c>
      <c r="N3253" s="74">
        <v>2.8299999999999998E-7</v>
      </c>
    </row>
    <row r="3254" spans="1:14" x14ac:dyDescent="0.25">
      <c r="A3254" t="s">
        <v>187</v>
      </c>
      <c r="B3254" t="s">
        <v>204</v>
      </c>
      <c r="C3254" t="s">
        <v>205</v>
      </c>
      <c r="D3254" t="s">
        <v>206</v>
      </c>
      <c r="E3254">
        <v>2020</v>
      </c>
      <c r="F3254">
        <v>2019</v>
      </c>
      <c r="G3254" t="s">
        <v>134</v>
      </c>
      <c r="H3254" s="92" t="s">
        <v>293</v>
      </c>
      <c r="I3254" s="74">
        <v>0</v>
      </c>
      <c r="J3254" s="74">
        <v>3.0400000000000001E-16</v>
      </c>
      <c r="K3254" s="74">
        <v>2.5499999999999998E-12</v>
      </c>
      <c r="L3254" s="74">
        <v>8.0200000000000005E-11</v>
      </c>
      <c r="M3254" s="74">
        <v>1.41E-10</v>
      </c>
      <c r="N3254" s="74">
        <v>8.9000000000000003E-8</v>
      </c>
    </row>
    <row r="3255" spans="1:14" x14ac:dyDescent="0.25">
      <c r="A3255" t="s">
        <v>187</v>
      </c>
      <c r="B3255" t="s">
        <v>204</v>
      </c>
      <c r="C3255" t="s">
        <v>205</v>
      </c>
      <c r="D3255" t="s">
        <v>206</v>
      </c>
      <c r="E3255">
        <v>2020</v>
      </c>
      <c r="F3255">
        <v>2019</v>
      </c>
      <c r="G3255" t="s">
        <v>134</v>
      </c>
      <c r="H3255" s="92" t="s">
        <v>294</v>
      </c>
      <c r="I3255" s="74">
        <v>0</v>
      </c>
      <c r="J3255" s="74">
        <v>1.4900000000000001E-16</v>
      </c>
      <c r="K3255" s="74">
        <v>9.9799999999999999E-13</v>
      </c>
      <c r="L3255" s="74">
        <v>3.1800000000000003E-11</v>
      </c>
      <c r="M3255" s="74">
        <v>5.1900000000000003E-11</v>
      </c>
      <c r="N3255" s="74">
        <v>2.96E-8</v>
      </c>
    </row>
    <row r="3256" spans="1:14" x14ac:dyDescent="0.25">
      <c r="A3256" t="s">
        <v>187</v>
      </c>
      <c r="B3256" t="s">
        <v>204</v>
      </c>
      <c r="C3256" t="s">
        <v>205</v>
      </c>
      <c r="D3256" t="s">
        <v>206</v>
      </c>
      <c r="E3256">
        <v>2020</v>
      </c>
      <c r="F3256">
        <v>2019</v>
      </c>
      <c r="G3256" t="s">
        <v>137</v>
      </c>
      <c r="H3256" s="92" t="s">
        <v>285</v>
      </c>
      <c r="I3256" s="52">
        <v>0</v>
      </c>
      <c r="J3256" s="52">
        <v>2.0999999999999999E-14</v>
      </c>
      <c r="K3256" s="52">
        <v>5.8800000000000002E-7</v>
      </c>
      <c r="L3256" s="52">
        <v>3.4999999999999998E-7</v>
      </c>
      <c r="M3256" s="52">
        <v>3.6899999999999998E-6</v>
      </c>
      <c r="N3256" s="52">
        <v>4.2700000000000002E-4</v>
      </c>
    </row>
    <row r="3257" spans="1:14" x14ac:dyDescent="0.25">
      <c r="A3257" t="s">
        <v>187</v>
      </c>
      <c r="B3257" t="s">
        <v>204</v>
      </c>
      <c r="C3257" t="s">
        <v>205</v>
      </c>
      <c r="D3257" t="s">
        <v>206</v>
      </c>
      <c r="E3257">
        <v>2020</v>
      </c>
      <c r="F3257">
        <v>2019</v>
      </c>
      <c r="G3257" t="s">
        <v>137</v>
      </c>
      <c r="H3257" s="92" t="s">
        <v>286</v>
      </c>
      <c r="I3257" s="52">
        <v>0</v>
      </c>
      <c r="J3257" s="52">
        <v>0</v>
      </c>
      <c r="K3257" s="52">
        <v>3.5199999999999998E-7</v>
      </c>
      <c r="L3257" s="52">
        <v>2.4999999999999999E-7</v>
      </c>
      <c r="M3257" s="52">
        <v>1.53E-6</v>
      </c>
      <c r="N3257" s="52">
        <v>4.8000000000000001E-4</v>
      </c>
    </row>
    <row r="3258" spans="1:14" x14ac:dyDescent="0.25">
      <c r="A3258" t="s">
        <v>187</v>
      </c>
      <c r="B3258" t="s">
        <v>204</v>
      </c>
      <c r="C3258" t="s">
        <v>205</v>
      </c>
      <c r="D3258" t="s">
        <v>206</v>
      </c>
      <c r="E3258">
        <v>2020</v>
      </c>
      <c r="F3258">
        <v>2019</v>
      </c>
      <c r="G3258" t="s">
        <v>137</v>
      </c>
      <c r="H3258" s="92" t="s">
        <v>287</v>
      </c>
      <c r="I3258" s="52">
        <v>0</v>
      </c>
      <c r="J3258" s="52">
        <v>0</v>
      </c>
      <c r="K3258" s="52">
        <v>1.4100000000000001E-7</v>
      </c>
      <c r="L3258" s="52">
        <v>9.6200000000000001E-8</v>
      </c>
      <c r="M3258" s="52">
        <v>9.4600000000000003E-7</v>
      </c>
      <c r="N3258" s="52">
        <v>3.4900000000000003E-4</v>
      </c>
    </row>
    <row r="3259" spans="1:14" x14ac:dyDescent="0.25">
      <c r="A3259" t="s">
        <v>187</v>
      </c>
      <c r="B3259" t="s">
        <v>204</v>
      </c>
      <c r="C3259" t="s">
        <v>205</v>
      </c>
      <c r="D3259" t="s">
        <v>206</v>
      </c>
      <c r="E3259">
        <v>2020</v>
      </c>
      <c r="F3259">
        <v>2019</v>
      </c>
      <c r="G3259" t="s">
        <v>137</v>
      </c>
      <c r="H3259" s="92" t="s">
        <v>288</v>
      </c>
      <c r="I3259" s="52">
        <v>0</v>
      </c>
      <c r="J3259" s="52">
        <v>0</v>
      </c>
      <c r="K3259" s="52">
        <v>8.6200000000000004E-8</v>
      </c>
      <c r="L3259" s="52">
        <v>8.6799999999999996E-8</v>
      </c>
      <c r="M3259" s="52">
        <v>5.3399999999999999E-7</v>
      </c>
      <c r="N3259" s="52">
        <v>1.8699999999999999E-4</v>
      </c>
    </row>
    <row r="3260" spans="1:14" x14ac:dyDescent="0.25">
      <c r="A3260" t="s">
        <v>187</v>
      </c>
      <c r="B3260" t="s">
        <v>204</v>
      </c>
      <c r="C3260" t="s">
        <v>205</v>
      </c>
      <c r="D3260" t="s">
        <v>206</v>
      </c>
      <c r="E3260">
        <v>2020</v>
      </c>
      <c r="F3260">
        <v>2019</v>
      </c>
      <c r="G3260" t="s">
        <v>137</v>
      </c>
      <c r="H3260" s="92" t="s">
        <v>289</v>
      </c>
      <c r="I3260" s="52">
        <v>0</v>
      </c>
      <c r="J3260" s="52">
        <v>0</v>
      </c>
      <c r="K3260" s="52">
        <v>2.1699999999999999E-8</v>
      </c>
      <c r="L3260" s="52">
        <v>2.9700000000000001E-8</v>
      </c>
      <c r="M3260" s="52">
        <v>2.03E-7</v>
      </c>
      <c r="N3260" s="52">
        <v>7.9099999999999998E-5</v>
      </c>
    </row>
    <row r="3261" spans="1:14" x14ac:dyDescent="0.25">
      <c r="A3261" t="s">
        <v>187</v>
      </c>
      <c r="B3261" t="s">
        <v>204</v>
      </c>
      <c r="C3261" t="s">
        <v>205</v>
      </c>
      <c r="D3261" t="s">
        <v>206</v>
      </c>
      <c r="E3261">
        <v>2020</v>
      </c>
      <c r="F3261">
        <v>2019</v>
      </c>
      <c r="G3261" t="s">
        <v>137</v>
      </c>
      <c r="H3261" s="92" t="s">
        <v>290</v>
      </c>
      <c r="I3261" s="52">
        <v>0</v>
      </c>
      <c r="J3261" s="52">
        <v>0</v>
      </c>
      <c r="K3261" s="52">
        <v>2.4499999999999998E-10</v>
      </c>
      <c r="L3261" s="52">
        <v>6.4900000000000003E-10</v>
      </c>
      <c r="M3261" s="52">
        <v>4.2800000000000001E-9</v>
      </c>
      <c r="N3261" s="52">
        <v>3.6500000000000002E-6</v>
      </c>
    </row>
    <row r="3262" spans="1:14" x14ac:dyDescent="0.25">
      <c r="A3262" t="s">
        <v>187</v>
      </c>
      <c r="B3262" t="s">
        <v>204</v>
      </c>
      <c r="C3262" t="s">
        <v>205</v>
      </c>
      <c r="D3262" t="s">
        <v>206</v>
      </c>
      <c r="E3262">
        <v>2020</v>
      </c>
      <c r="F3262">
        <v>2019</v>
      </c>
      <c r="G3262" t="s">
        <v>137</v>
      </c>
      <c r="H3262" s="92" t="s">
        <v>291</v>
      </c>
      <c r="I3262" s="52">
        <v>0</v>
      </c>
      <c r="J3262" s="52">
        <v>0</v>
      </c>
      <c r="K3262" s="52">
        <v>5.8299999999999995E-11</v>
      </c>
      <c r="L3262" s="52">
        <v>4.2099999999999999E-10</v>
      </c>
      <c r="M3262" s="52">
        <v>1.6399999999999999E-9</v>
      </c>
      <c r="N3262" s="52">
        <v>1.35E-6</v>
      </c>
    </row>
    <row r="3263" spans="1:14" x14ac:dyDescent="0.25">
      <c r="A3263" t="s">
        <v>187</v>
      </c>
      <c r="B3263" t="s">
        <v>204</v>
      </c>
      <c r="C3263" t="s">
        <v>205</v>
      </c>
      <c r="D3263" t="s">
        <v>206</v>
      </c>
      <c r="E3263">
        <v>2020</v>
      </c>
      <c r="F3263">
        <v>2019</v>
      </c>
      <c r="G3263" t="s">
        <v>137</v>
      </c>
      <c r="H3263" s="92" t="s">
        <v>292</v>
      </c>
      <c r="I3263" s="52">
        <v>0</v>
      </c>
      <c r="J3263" s="52">
        <v>0</v>
      </c>
      <c r="K3263" s="52">
        <v>6.7899999999999999E-12</v>
      </c>
      <c r="L3263" s="52">
        <v>7.85E-11</v>
      </c>
      <c r="M3263" s="52">
        <v>2.84E-10</v>
      </c>
      <c r="N3263" s="52">
        <v>2.7099999999999998E-7</v>
      </c>
    </row>
    <row r="3264" spans="1:14" x14ac:dyDescent="0.25">
      <c r="A3264" t="s">
        <v>187</v>
      </c>
      <c r="B3264" t="s">
        <v>204</v>
      </c>
      <c r="C3264" t="s">
        <v>205</v>
      </c>
      <c r="D3264" t="s">
        <v>206</v>
      </c>
      <c r="E3264">
        <v>2020</v>
      </c>
      <c r="F3264">
        <v>2019</v>
      </c>
      <c r="G3264" t="s">
        <v>137</v>
      </c>
      <c r="H3264" s="92" t="s">
        <v>293</v>
      </c>
      <c r="I3264" s="52">
        <v>0</v>
      </c>
      <c r="J3264" s="52">
        <v>0</v>
      </c>
      <c r="K3264" s="52">
        <v>1.67E-12</v>
      </c>
      <c r="L3264" s="52">
        <v>2.5899999999999999E-11</v>
      </c>
      <c r="M3264" s="52">
        <v>8.3499999999999996E-11</v>
      </c>
      <c r="N3264" s="52">
        <v>8.5300000000000003E-8</v>
      </c>
    </row>
    <row r="3265" spans="1:14" x14ac:dyDescent="0.25">
      <c r="A3265" t="s">
        <v>187</v>
      </c>
      <c r="B3265" t="s">
        <v>204</v>
      </c>
      <c r="C3265" t="s">
        <v>205</v>
      </c>
      <c r="D3265" t="s">
        <v>206</v>
      </c>
      <c r="E3265">
        <v>2020</v>
      </c>
      <c r="F3265">
        <v>2019</v>
      </c>
      <c r="G3265" t="s">
        <v>137</v>
      </c>
      <c r="H3265" s="92" t="s">
        <v>294</v>
      </c>
      <c r="I3265" s="52">
        <v>0</v>
      </c>
      <c r="J3265" s="52">
        <v>0</v>
      </c>
      <c r="K3265" s="52">
        <v>5.2599999999999998E-13</v>
      </c>
      <c r="L3265" s="52">
        <v>8.7799999999999993E-12</v>
      </c>
      <c r="M3265" s="52">
        <v>2.8E-11</v>
      </c>
      <c r="N3265" s="52">
        <v>2.84E-8</v>
      </c>
    </row>
    <row r="3266" spans="1:14" x14ac:dyDescent="0.25">
      <c r="A3266" t="s">
        <v>187</v>
      </c>
      <c r="B3266" t="s">
        <v>204</v>
      </c>
      <c r="C3266" t="s">
        <v>205</v>
      </c>
      <c r="D3266" t="s">
        <v>206</v>
      </c>
      <c r="E3266">
        <v>2020</v>
      </c>
      <c r="F3266">
        <v>2019</v>
      </c>
      <c r="G3266" t="s">
        <v>138</v>
      </c>
      <c r="H3266" s="92" t="s">
        <v>285</v>
      </c>
      <c r="I3266" s="52">
        <v>0</v>
      </c>
      <c r="J3266" s="52">
        <v>1.75E-22</v>
      </c>
      <c r="K3266" s="52">
        <v>5.5400000000000002E-14</v>
      </c>
      <c r="L3266" s="52">
        <v>6.4199999999999997E-12</v>
      </c>
      <c r="M3266" s="52">
        <v>2.74E-11</v>
      </c>
      <c r="N3266" s="52">
        <v>4.7899999999999997E-11</v>
      </c>
    </row>
    <row r="3267" spans="1:14" x14ac:dyDescent="0.25">
      <c r="A3267" t="s">
        <v>187</v>
      </c>
      <c r="B3267" t="s">
        <v>204</v>
      </c>
      <c r="C3267" t="s">
        <v>205</v>
      </c>
      <c r="D3267" t="s">
        <v>206</v>
      </c>
      <c r="E3267">
        <v>2020</v>
      </c>
      <c r="F3267">
        <v>2019</v>
      </c>
      <c r="G3267" t="s">
        <v>138</v>
      </c>
      <c r="H3267" s="92" t="s">
        <v>286</v>
      </c>
      <c r="I3267" s="52">
        <v>0</v>
      </c>
      <c r="J3267" s="52">
        <v>3.4799999999999998E-16</v>
      </c>
      <c r="K3267" s="52">
        <v>4.51E-12</v>
      </c>
      <c r="L3267" s="52">
        <v>2.0600000000000001E-10</v>
      </c>
      <c r="M3267" s="52">
        <v>2.1500000000000001E-10</v>
      </c>
      <c r="N3267" s="52">
        <v>2.3899999999999998E-9</v>
      </c>
    </row>
    <row r="3268" spans="1:14" x14ac:dyDescent="0.25">
      <c r="A3268" t="s">
        <v>187</v>
      </c>
      <c r="B3268" t="s">
        <v>204</v>
      </c>
      <c r="C3268" t="s">
        <v>205</v>
      </c>
      <c r="D3268" t="s">
        <v>206</v>
      </c>
      <c r="E3268">
        <v>2020</v>
      </c>
      <c r="F3268">
        <v>2019</v>
      </c>
      <c r="G3268" t="s">
        <v>138</v>
      </c>
      <c r="H3268" s="92" t="s">
        <v>287</v>
      </c>
      <c r="I3268" s="52">
        <v>0</v>
      </c>
      <c r="J3268" s="52">
        <v>3.5500000000000001E-15</v>
      </c>
      <c r="K3268" s="52">
        <v>7.85E-11</v>
      </c>
      <c r="L3268" s="52">
        <v>7.4700000000000001E-10</v>
      </c>
      <c r="M3268" s="52">
        <v>4.7699999999999999E-9</v>
      </c>
      <c r="N3268" s="52">
        <v>8.6799999999999996E-8</v>
      </c>
    </row>
    <row r="3269" spans="1:14" x14ac:dyDescent="0.25">
      <c r="A3269" t="s">
        <v>187</v>
      </c>
      <c r="B3269" t="s">
        <v>204</v>
      </c>
      <c r="C3269" t="s">
        <v>205</v>
      </c>
      <c r="D3269" t="s">
        <v>206</v>
      </c>
      <c r="E3269">
        <v>2020</v>
      </c>
      <c r="F3269">
        <v>2019</v>
      </c>
      <c r="G3269" t="s">
        <v>138</v>
      </c>
      <c r="H3269" s="92" t="s">
        <v>288</v>
      </c>
      <c r="I3269" s="52">
        <v>0</v>
      </c>
      <c r="J3269" s="52">
        <v>1.0499999999999999E-14</v>
      </c>
      <c r="K3269" s="52">
        <v>2.4399999999999998E-10</v>
      </c>
      <c r="L3269" s="52">
        <v>8.91E-9</v>
      </c>
      <c r="M3269" s="52">
        <v>9.3999999999999998E-9</v>
      </c>
      <c r="N3269" s="52">
        <v>1.8E-7</v>
      </c>
    </row>
    <row r="3270" spans="1:14" x14ac:dyDescent="0.25">
      <c r="A3270" t="s">
        <v>187</v>
      </c>
      <c r="B3270" t="s">
        <v>204</v>
      </c>
      <c r="C3270" t="s">
        <v>205</v>
      </c>
      <c r="D3270" t="s">
        <v>206</v>
      </c>
      <c r="E3270">
        <v>2020</v>
      </c>
      <c r="F3270">
        <v>2019</v>
      </c>
      <c r="G3270" t="s">
        <v>138</v>
      </c>
      <c r="H3270" s="92" t="s">
        <v>289</v>
      </c>
      <c r="I3270" s="52">
        <v>0</v>
      </c>
      <c r="J3270" s="52">
        <v>2.6900000000000001E-14</v>
      </c>
      <c r="K3270" s="52">
        <v>6.5700000000000001E-10</v>
      </c>
      <c r="L3270" s="52">
        <v>2.1699999999999999E-8</v>
      </c>
      <c r="M3270" s="52">
        <v>2.3000000000000001E-8</v>
      </c>
      <c r="N3270" s="52">
        <v>5.3000000000000001E-7</v>
      </c>
    </row>
    <row r="3271" spans="1:14" x14ac:dyDescent="0.25">
      <c r="A3271" t="s">
        <v>187</v>
      </c>
      <c r="B3271" t="s">
        <v>204</v>
      </c>
      <c r="C3271" t="s">
        <v>205</v>
      </c>
      <c r="D3271" t="s">
        <v>206</v>
      </c>
      <c r="E3271">
        <v>2020</v>
      </c>
      <c r="F3271">
        <v>2019</v>
      </c>
      <c r="G3271" t="s">
        <v>138</v>
      </c>
      <c r="H3271" s="92" t="s">
        <v>290</v>
      </c>
      <c r="I3271" s="52">
        <v>0</v>
      </c>
      <c r="J3271" s="52">
        <v>5.4700000000000001E-15</v>
      </c>
      <c r="K3271" s="52">
        <v>6.9400000000000001E-11</v>
      </c>
      <c r="L3271" s="52">
        <v>8.7399999999999998E-10</v>
      </c>
      <c r="M3271" s="52">
        <v>2.4600000000000002E-9</v>
      </c>
      <c r="N3271" s="52">
        <v>1.15E-7</v>
      </c>
    </row>
    <row r="3272" spans="1:14" x14ac:dyDescent="0.25">
      <c r="A3272" t="s">
        <v>187</v>
      </c>
      <c r="B3272" t="s">
        <v>204</v>
      </c>
      <c r="C3272" t="s">
        <v>205</v>
      </c>
      <c r="D3272" t="s">
        <v>206</v>
      </c>
      <c r="E3272">
        <v>2020</v>
      </c>
      <c r="F3272">
        <v>2019</v>
      </c>
      <c r="G3272" t="s">
        <v>138</v>
      </c>
      <c r="H3272" s="92" t="s">
        <v>291</v>
      </c>
      <c r="I3272" s="52">
        <v>0</v>
      </c>
      <c r="J3272" s="52">
        <v>2.4800000000000001E-15</v>
      </c>
      <c r="K3272" s="52">
        <v>2.0799999999999999E-11</v>
      </c>
      <c r="L3272" s="52">
        <v>7.1300000000000002E-10</v>
      </c>
      <c r="M3272" s="52">
        <v>7.5499999999999998E-10</v>
      </c>
      <c r="N3272" s="52">
        <v>4.9700000000000002E-8</v>
      </c>
    </row>
    <row r="3273" spans="1:14" x14ac:dyDescent="0.25">
      <c r="A3273" t="s">
        <v>187</v>
      </c>
      <c r="B3273" t="s">
        <v>204</v>
      </c>
      <c r="C3273" t="s">
        <v>205</v>
      </c>
      <c r="D3273" t="s">
        <v>206</v>
      </c>
      <c r="E3273">
        <v>2020</v>
      </c>
      <c r="F3273">
        <v>2019</v>
      </c>
      <c r="G3273" t="s">
        <v>138</v>
      </c>
      <c r="H3273" s="92" t="s">
        <v>292</v>
      </c>
      <c r="I3273" s="52">
        <v>0</v>
      </c>
      <c r="J3273" s="52">
        <v>7.1100000000000002E-16</v>
      </c>
      <c r="K3273" s="52">
        <v>4.1800000000000004E-12</v>
      </c>
      <c r="L3273" s="52">
        <v>1.49E-10</v>
      </c>
      <c r="M3273" s="52">
        <v>1.58E-10</v>
      </c>
      <c r="N3273" s="52">
        <v>1.16E-8</v>
      </c>
    </row>
    <row r="3274" spans="1:14" x14ac:dyDescent="0.25">
      <c r="A3274" t="s">
        <v>187</v>
      </c>
      <c r="B3274" t="s">
        <v>204</v>
      </c>
      <c r="C3274" t="s">
        <v>205</v>
      </c>
      <c r="D3274" t="s">
        <v>206</v>
      </c>
      <c r="E3274">
        <v>2020</v>
      </c>
      <c r="F3274">
        <v>2019</v>
      </c>
      <c r="G3274" t="s">
        <v>138</v>
      </c>
      <c r="H3274" s="92" t="s">
        <v>293</v>
      </c>
      <c r="I3274" s="52">
        <v>0</v>
      </c>
      <c r="J3274" s="52">
        <v>2.9599999999999998E-16</v>
      </c>
      <c r="K3274" s="52">
        <v>1.3899999999999999E-12</v>
      </c>
      <c r="L3274" s="52">
        <v>5.4300000000000002E-11</v>
      </c>
      <c r="M3274" s="52">
        <v>5.7299999999999999E-11</v>
      </c>
      <c r="N3274" s="52">
        <v>3.7E-9</v>
      </c>
    </row>
    <row r="3275" spans="1:14" x14ac:dyDescent="0.25">
      <c r="A3275" t="s">
        <v>187</v>
      </c>
      <c r="B3275" t="s">
        <v>204</v>
      </c>
      <c r="C3275" t="s">
        <v>205</v>
      </c>
      <c r="D3275" t="s">
        <v>206</v>
      </c>
      <c r="E3275">
        <v>2020</v>
      </c>
      <c r="F3275">
        <v>2019</v>
      </c>
      <c r="G3275" t="s">
        <v>138</v>
      </c>
      <c r="H3275" s="92" t="s">
        <v>294</v>
      </c>
      <c r="I3275" s="52">
        <v>0</v>
      </c>
      <c r="J3275" s="52">
        <v>1.4600000000000001E-16</v>
      </c>
      <c r="K3275" s="52">
        <v>5.5800000000000005E-13</v>
      </c>
      <c r="L3275" s="52">
        <v>2.3000000000000001E-11</v>
      </c>
      <c r="M3275" s="52">
        <v>2.39E-11</v>
      </c>
      <c r="N3275" s="52">
        <v>1.2E-9</v>
      </c>
    </row>
    <row r="3276" spans="1:14" x14ac:dyDescent="0.25">
      <c r="A3276" t="s">
        <v>187</v>
      </c>
      <c r="B3276" t="s">
        <v>204</v>
      </c>
      <c r="C3276" t="s">
        <v>205</v>
      </c>
      <c r="D3276" t="s">
        <v>206</v>
      </c>
      <c r="E3276" t="s">
        <v>207</v>
      </c>
      <c r="F3276" t="s">
        <v>141</v>
      </c>
      <c r="G3276" t="s">
        <v>134</v>
      </c>
      <c r="H3276" s="92" t="s">
        <v>285</v>
      </c>
      <c r="I3276" s="74">
        <v>0</v>
      </c>
      <c r="J3276" s="74">
        <v>7.0416499999999996E-13</v>
      </c>
      <c r="K3276" s="74">
        <v>2.2120125000000002E-6</v>
      </c>
      <c r="L3276" s="74">
        <v>4.5668265E-6</v>
      </c>
      <c r="M3276" s="74">
        <v>3.9544174999999998E-5</v>
      </c>
      <c r="N3276" s="74">
        <v>2.9395562500000002E-3</v>
      </c>
    </row>
    <row r="3277" spans="1:14" x14ac:dyDescent="0.25">
      <c r="A3277" t="s">
        <v>187</v>
      </c>
      <c r="B3277" t="s">
        <v>204</v>
      </c>
      <c r="C3277" t="s">
        <v>205</v>
      </c>
      <c r="D3277" t="s">
        <v>206</v>
      </c>
      <c r="E3277" t="s">
        <v>207</v>
      </c>
      <c r="F3277" t="s">
        <v>141</v>
      </c>
      <c r="G3277" t="s">
        <v>134</v>
      </c>
      <c r="H3277" s="92" t="s">
        <v>286</v>
      </c>
      <c r="I3277" s="74">
        <v>0</v>
      </c>
      <c r="J3277" s="74">
        <v>1.80459E-13</v>
      </c>
      <c r="K3277" s="74">
        <v>1.3756474999999999E-6</v>
      </c>
      <c r="L3277" s="74">
        <v>2.4475535E-6</v>
      </c>
      <c r="M3277" s="74">
        <v>1.2294674999999999E-5</v>
      </c>
      <c r="N3277" s="74">
        <v>3.2349107500000002E-3</v>
      </c>
    </row>
    <row r="3278" spans="1:14" x14ac:dyDescent="0.25">
      <c r="A3278" t="s">
        <v>187</v>
      </c>
      <c r="B3278" t="s">
        <v>204</v>
      </c>
      <c r="C3278" t="s">
        <v>205</v>
      </c>
      <c r="D3278" t="s">
        <v>206</v>
      </c>
      <c r="E3278" t="s">
        <v>207</v>
      </c>
      <c r="F3278" t="s">
        <v>141</v>
      </c>
      <c r="G3278" t="s">
        <v>134</v>
      </c>
      <c r="H3278" s="92" t="s">
        <v>287</v>
      </c>
      <c r="I3278" s="74">
        <v>0</v>
      </c>
      <c r="J3278" s="74">
        <v>5.1889400000000001E-13</v>
      </c>
      <c r="K3278" s="74">
        <v>6.70666499999987E-7</v>
      </c>
      <c r="L3278" s="74">
        <v>9.0171984999999999E-7</v>
      </c>
      <c r="M3278" s="74">
        <v>7.2769694999999999E-6</v>
      </c>
      <c r="N3278" s="74">
        <v>2.0685388499999901E-3</v>
      </c>
    </row>
    <row r="3279" spans="1:14" x14ac:dyDescent="0.25">
      <c r="A3279" t="s">
        <v>187</v>
      </c>
      <c r="B3279" t="s">
        <v>204</v>
      </c>
      <c r="C3279" t="s">
        <v>205</v>
      </c>
      <c r="D3279" t="s">
        <v>206</v>
      </c>
      <c r="E3279" t="s">
        <v>207</v>
      </c>
      <c r="F3279" t="s">
        <v>141</v>
      </c>
      <c r="G3279" t="s">
        <v>134</v>
      </c>
      <c r="H3279" s="92" t="s">
        <v>288</v>
      </c>
      <c r="I3279" s="74">
        <v>0</v>
      </c>
      <c r="J3279" s="74">
        <v>9.2608649999999994E-13</v>
      </c>
      <c r="K3279" s="74">
        <v>3.55129E-7</v>
      </c>
      <c r="L3279" s="74">
        <v>9.4630309999999997E-7</v>
      </c>
      <c r="M3279" s="74">
        <v>4.5928694999999996E-6</v>
      </c>
      <c r="N3279" s="74">
        <v>1.2528654999999899E-3</v>
      </c>
    </row>
    <row r="3280" spans="1:14" x14ac:dyDescent="0.25">
      <c r="A3280" t="s">
        <v>187</v>
      </c>
      <c r="B3280" t="s">
        <v>204</v>
      </c>
      <c r="C3280" t="s">
        <v>205</v>
      </c>
      <c r="D3280" t="s">
        <v>206</v>
      </c>
      <c r="E3280" t="s">
        <v>207</v>
      </c>
      <c r="F3280" t="s">
        <v>141</v>
      </c>
      <c r="G3280" t="s">
        <v>134</v>
      </c>
      <c r="H3280" s="92" t="s">
        <v>289</v>
      </c>
      <c r="I3280" s="74">
        <v>0</v>
      </c>
      <c r="J3280" s="74">
        <v>1.035225E-12</v>
      </c>
      <c r="K3280" s="74">
        <v>1.05539499999999E-7</v>
      </c>
      <c r="L3280" s="74">
        <v>4.6256255000000002E-7</v>
      </c>
      <c r="M3280" s="74">
        <v>2.0034775000000001E-6</v>
      </c>
      <c r="N3280" s="74">
        <v>5.2021584999999897E-4</v>
      </c>
    </row>
    <row r="3281" spans="1:14" x14ac:dyDescent="0.25">
      <c r="A3281" t="s">
        <v>187</v>
      </c>
      <c r="B3281" t="s">
        <v>204</v>
      </c>
      <c r="C3281" t="s">
        <v>205</v>
      </c>
      <c r="D3281" t="s">
        <v>206</v>
      </c>
      <c r="E3281" t="s">
        <v>207</v>
      </c>
      <c r="F3281" t="s">
        <v>141</v>
      </c>
      <c r="G3281" t="s">
        <v>134</v>
      </c>
      <c r="H3281" s="92" t="s">
        <v>290</v>
      </c>
      <c r="I3281" s="74">
        <v>0</v>
      </c>
      <c r="J3281" s="74">
        <v>4.9033250000000002E-14</v>
      </c>
      <c r="K3281" s="74">
        <v>1.57342899999999E-9</v>
      </c>
      <c r="L3281" s="74">
        <v>1.1671922E-8</v>
      </c>
      <c r="M3281" s="74">
        <v>6.1706760000000001E-8</v>
      </c>
      <c r="N3281" s="74">
        <v>2.3570868499999999E-5</v>
      </c>
    </row>
    <row r="3282" spans="1:14" x14ac:dyDescent="0.25">
      <c r="A3282" t="s">
        <v>187</v>
      </c>
      <c r="B3282" t="s">
        <v>204</v>
      </c>
      <c r="C3282" t="s">
        <v>205</v>
      </c>
      <c r="D3282" t="s">
        <v>206</v>
      </c>
      <c r="E3282" t="s">
        <v>207</v>
      </c>
      <c r="F3282" t="s">
        <v>141</v>
      </c>
      <c r="G3282" t="s">
        <v>134</v>
      </c>
      <c r="H3282" s="92" t="s">
        <v>291</v>
      </c>
      <c r="I3282" s="74">
        <v>0</v>
      </c>
      <c r="J3282" s="74">
        <v>1.84599E-14</v>
      </c>
      <c r="K3282" s="74">
        <v>3.5478674999999899E-10</v>
      </c>
      <c r="L3282" s="74">
        <v>8.3596599999999992E-9</v>
      </c>
      <c r="M3282" s="74">
        <v>2.159412E-8</v>
      </c>
      <c r="N3282" s="74">
        <v>8.1519489999999997E-6</v>
      </c>
    </row>
    <row r="3283" spans="1:14" x14ac:dyDescent="0.25">
      <c r="A3283" t="s">
        <v>187</v>
      </c>
      <c r="B3283" t="s">
        <v>204</v>
      </c>
      <c r="C3283" t="s">
        <v>205</v>
      </c>
      <c r="D3283" t="s">
        <v>206</v>
      </c>
      <c r="E3283" t="s">
        <v>207</v>
      </c>
      <c r="F3283" t="s">
        <v>141</v>
      </c>
      <c r="G3283" t="s">
        <v>134</v>
      </c>
      <c r="H3283" s="92" t="s">
        <v>292</v>
      </c>
      <c r="I3283" s="74">
        <v>0</v>
      </c>
      <c r="J3283" s="74">
        <v>4.5283200000000002E-15</v>
      </c>
      <c r="K3283" s="74">
        <v>4.6845724999999999E-11</v>
      </c>
      <c r="L3283" s="74">
        <v>1.7565799999999999E-9</v>
      </c>
      <c r="M3283" s="74">
        <v>4.3685989999999997E-9</v>
      </c>
      <c r="N3283" s="74">
        <v>1.57771E-6</v>
      </c>
    </row>
    <row r="3284" spans="1:14" x14ac:dyDescent="0.25">
      <c r="A3284" t="s">
        <v>187</v>
      </c>
      <c r="B3284" t="s">
        <v>204</v>
      </c>
      <c r="C3284" t="s">
        <v>205</v>
      </c>
      <c r="D3284" t="s">
        <v>206</v>
      </c>
      <c r="E3284" t="s">
        <v>207</v>
      </c>
      <c r="F3284" t="s">
        <v>141</v>
      </c>
      <c r="G3284" t="s">
        <v>134</v>
      </c>
      <c r="H3284" s="92" t="s">
        <v>293</v>
      </c>
      <c r="I3284" s="74">
        <v>0</v>
      </c>
      <c r="J3284" s="74">
        <v>1.8098100000000001E-15</v>
      </c>
      <c r="K3284" s="74">
        <v>1.3943925E-11</v>
      </c>
      <c r="L3284" s="74">
        <v>6.65090349999999E-10</v>
      </c>
      <c r="M3284" s="74">
        <v>1.5605620000000001E-9</v>
      </c>
      <c r="N3284" s="74">
        <v>4.8128825E-7</v>
      </c>
    </row>
    <row r="3285" spans="1:14" x14ac:dyDescent="0.25">
      <c r="A3285" t="s">
        <v>187</v>
      </c>
      <c r="B3285" t="s">
        <v>204</v>
      </c>
      <c r="C3285" t="s">
        <v>205</v>
      </c>
      <c r="D3285" t="s">
        <v>206</v>
      </c>
      <c r="E3285" t="s">
        <v>207</v>
      </c>
      <c r="F3285" t="s">
        <v>141</v>
      </c>
      <c r="G3285" t="s">
        <v>134</v>
      </c>
      <c r="H3285" s="92" t="s">
        <v>294</v>
      </c>
      <c r="I3285" s="74">
        <v>0</v>
      </c>
      <c r="J3285" s="74">
        <v>8.7235900000000002E-16</v>
      </c>
      <c r="K3285" s="74">
        <v>5.5425300000000002E-12</v>
      </c>
      <c r="L3285" s="74">
        <v>2.7667569999999999E-10</v>
      </c>
      <c r="M3285" s="74">
        <v>6.0765900000000004E-10</v>
      </c>
      <c r="N3285" s="74">
        <v>1.6490775E-7</v>
      </c>
    </row>
    <row r="3286" spans="1:14" x14ac:dyDescent="0.25">
      <c r="A3286" t="s">
        <v>187</v>
      </c>
      <c r="B3286" t="s">
        <v>204</v>
      </c>
      <c r="C3286" t="s">
        <v>205</v>
      </c>
      <c r="D3286" t="s">
        <v>206</v>
      </c>
      <c r="E3286" t="s">
        <v>207</v>
      </c>
      <c r="F3286" t="s">
        <v>141</v>
      </c>
      <c r="G3286" t="s">
        <v>137</v>
      </c>
      <c r="H3286" s="92" t="s">
        <v>285</v>
      </c>
      <c r="I3286" s="52">
        <v>0</v>
      </c>
      <c r="J3286" s="52">
        <v>6.9658599999999998E-13</v>
      </c>
      <c r="K3286" s="52">
        <v>2.2120125000000002E-6</v>
      </c>
      <c r="L3286" s="52">
        <v>4.5664489999999999E-6</v>
      </c>
      <c r="M3286" s="52">
        <v>3.9543959999999997E-5</v>
      </c>
      <c r="N3286" s="52">
        <v>2.9395562500000002E-3</v>
      </c>
    </row>
    <row r="3287" spans="1:14" x14ac:dyDescent="0.25">
      <c r="A3287" t="s">
        <v>187</v>
      </c>
      <c r="B3287" t="s">
        <v>204</v>
      </c>
      <c r="C3287" t="s">
        <v>205</v>
      </c>
      <c r="D3287" t="s">
        <v>206</v>
      </c>
      <c r="E3287" t="s">
        <v>207</v>
      </c>
      <c r="F3287" t="s">
        <v>141</v>
      </c>
      <c r="G3287" t="s">
        <v>137</v>
      </c>
      <c r="H3287" s="92" t="s">
        <v>286</v>
      </c>
      <c r="I3287" s="52">
        <v>0</v>
      </c>
      <c r="J3287" s="52">
        <v>0</v>
      </c>
      <c r="K3287" s="52">
        <v>1.375645E-6</v>
      </c>
      <c r="L3287" s="52">
        <v>2.4345620000000002E-6</v>
      </c>
      <c r="M3287" s="52">
        <v>1.2281519999999901E-5</v>
      </c>
      <c r="N3287" s="52">
        <v>3.2348795000000001E-3</v>
      </c>
    </row>
    <row r="3288" spans="1:14" x14ac:dyDescent="0.25">
      <c r="A3288" t="s">
        <v>187</v>
      </c>
      <c r="B3288" t="s">
        <v>204</v>
      </c>
      <c r="C3288" t="s">
        <v>205</v>
      </c>
      <c r="D3288" t="s">
        <v>206</v>
      </c>
      <c r="E3288" t="s">
        <v>207</v>
      </c>
      <c r="F3288" t="s">
        <v>141</v>
      </c>
      <c r="G3288" t="s">
        <v>137</v>
      </c>
      <c r="H3288" s="92" t="s">
        <v>287</v>
      </c>
      <c r="I3288" s="52">
        <v>0</v>
      </c>
      <c r="J3288" s="52">
        <v>0</v>
      </c>
      <c r="K3288" s="52">
        <v>6.69910199999986E-7</v>
      </c>
      <c r="L3288" s="52">
        <v>8.1211883999999997E-7</v>
      </c>
      <c r="M3288" s="52">
        <v>7.1947829999999901E-6</v>
      </c>
      <c r="N3288" s="52">
        <v>2.0682402499999902E-3</v>
      </c>
    </row>
    <row r="3289" spans="1:14" x14ac:dyDescent="0.25">
      <c r="A3289" t="s">
        <v>187</v>
      </c>
      <c r="B3289" t="s">
        <v>204</v>
      </c>
      <c r="C3289" t="s">
        <v>205</v>
      </c>
      <c r="D3289" t="s">
        <v>206</v>
      </c>
      <c r="E3289" t="s">
        <v>207</v>
      </c>
      <c r="F3289" t="s">
        <v>141</v>
      </c>
      <c r="G3289" t="s">
        <v>137</v>
      </c>
      <c r="H3289" s="92" t="s">
        <v>288</v>
      </c>
      <c r="I3289" s="52">
        <v>0</v>
      </c>
      <c r="J3289" s="52">
        <v>0</v>
      </c>
      <c r="K3289" s="52">
        <v>3.5461350000000001E-7</v>
      </c>
      <c r="L3289" s="52">
        <v>8.0124830000000003E-7</v>
      </c>
      <c r="M3289" s="52">
        <v>4.4448305000000003E-6</v>
      </c>
      <c r="N3289" s="52">
        <v>1.25181524999999E-3</v>
      </c>
    </row>
    <row r="3290" spans="1:14" x14ac:dyDescent="0.25">
      <c r="A3290" t="s">
        <v>187</v>
      </c>
      <c r="B3290" t="s">
        <v>204</v>
      </c>
      <c r="C3290" t="s">
        <v>205</v>
      </c>
      <c r="D3290" t="s">
        <v>206</v>
      </c>
      <c r="E3290" t="s">
        <v>207</v>
      </c>
      <c r="F3290" t="s">
        <v>141</v>
      </c>
      <c r="G3290" t="s">
        <v>137</v>
      </c>
      <c r="H3290" s="92" t="s">
        <v>289</v>
      </c>
      <c r="I3290" s="52">
        <v>0</v>
      </c>
      <c r="J3290" s="52">
        <v>0</v>
      </c>
      <c r="K3290" s="52">
        <v>1.0439425E-7</v>
      </c>
      <c r="L3290" s="52">
        <v>2.4675894999999902E-7</v>
      </c>
      <c r="M3290" s="52">
        <v>1.778546E-6</v>
      </c>
      <c r="N3290" s="52">
        <v>5.1719004999999996E-4</v>
      </c>
    </row>
    <row r="3291" spans="1:14" x14ac:dyDescent="0.25">
      <c r="A3291" t="s">
        <v>187</v>
      </c>
      <c r="B3291" t="s">
        <v>204</v>
      </c>
      <c r="C3291" t="s">
        <v>205</v>
      </c>
      <c r="D3291" t="s">
        <v>206</v>
      </c>
      <c r="E3291" t="s">
        <v>207</v>
      </c>
      <c r="F3291" t="s">
        <v>141</v>
      </c>
      <c r="G3291" t="s">
        <v>137</v>
      </c>
      <c r="H3291" s="92" t="s">
        <v>290</v>
      </c>
      <c r="I3291" s="52">
        <v>0</v>
      </c>
      <c r="J3291" s="52">
        <v>0</v>
      </c>
      <c r="K3291" s="52">
        <v>1.31365449999999E-9</v>
      </c>
      <c r="L3291" s="52">
        <v>4.8593070000000001E-9</v>
      </c>
      <c r="M3291" s="52">
        <v>3.8962439999999897E-8</v>
      </c>
      <c r="N3291" s="52">
        <v>2.2800946999999999E-5</v>
      </c>
    </row>
    <row r="3292" spans="1:14" x14ac:dyDescent="0.25">
      <c r="A3292" t="s">
        <v>187</v>
      </c>
      <c r="B3292" t="s">
        <v>204</v>
      </c>
      <c r="C3292" t="s">
        <v>205</v>
      </c>
      <c r="D3292" t="s">
        <v>206</v>
      </c>
      <c r="E3292" t="s">
        <v>207</v>
      </c>
      <c r="F3292" t="s">
        <v>141</v>
      </c>
      <c r="G3292" t="s">
        <v>137</v>
      </c>
      <c r="H3292" s="92" t="s">
        <v>291</v>
      </c>
      <c r="I3292" s="52">
        <v>0</v>
      </c>
      <c r="J3292" s="52">
        <v>0</v>
      </c>
      <c r="K3292" s="52">
        <v>3.28711E-10</v>
      </c>
      <c r="L3292" s="52">
        <v>3.348231E-9</v>
      </c>
      <c r="M3292" s="52">
        <v>1.6145879999999999E-8</v>
      </c>
      <c r="N3292" s="52">
        <v>7.8550339999999998E-6</v>
      </c>
    </row>
    <row r="3293" spans="1:14" x14ac:dyDescent="0.25">
      <c r="A3293" t="s">
        <v>187</v>
      </c>
      <c r="B3293" t="s">
        <v>204</v>
      </c>
      <c r="C3293" t="s">
        <v>205</v>
      </c>
      <c r="D3293" t="s">
        <v>206</v>
      </c>
      <c r="E3293" t="s">
        <v>207</v>
      </c>
      <c r="F3293" t="s">
        <v>141</v>
      </c>
      <c r="G3293" t="s">
        <v>137</v>
      </c>
      <c r="H3293" s="92" t="s">
        <v>292</v>
      </c>
      <c r="I3293" s="52">
        <v>0</v>
      </c>
      <c r="J3293" s="52">
        <v>0</v>
      </c>
      <c r="K3293" s="52">
        <v>3.5517224999999998E-11</v>
      </c>
      <c r="L3293" s="52">
        <v>6.422911E-10</v>
      </c>
      <c r="M3293" s="52">
        <v>3.1059924999999999E-9</v>
      </c>
      <c r="N3293" s="52">
        <v>1.5018882499999999E-6</v>
      </c>
    </row>
    <row r="3294" spans="1:14" x14ac:dyDescent="0.25">
      <c r="A3294" t="s">
        <v>187</v>
      </c>
      <c r="B3294" t="s">
        <v>204</v>
      </c>
      <c r="C3294" t="s">
        <v>205</v>
      </c>
      <c r="D3294" t="s">
        <v>206</v>
      </c>
      <c r="E3294" t="s">
        <v>207</v>
      </c>
      <c r="F3294" t="s">
        <v>141</v>
      </c>
      <c r="G3294" t="s">
        <v>137</v>
      </c>
      <c r="H3294" s="92" t="s">
        <v>293</v>
      </c>
      <c r="I3294" s="52">
        <v>0</v>
      </c>
      <c r="J3294" s="52">
        <v>0</v>
      </c>
      <c r="K3294" s="52">
        <v>8.2735599999999993E-12</v>
      </c>
      <c r="L3294" s="52">
        <v>2.1031425000000001E-10</v>
      </c>
      <c r="M3294" s="52">
        <v>1.0614206E-9</v>
      </c>
      <c r="N3294" s="52">
        <v>4.5593154999999999E-7</v>
      </c>
    </row>
    <row r="3295" spans="1:14" x14ac:dyDescent="0.25">
      <c r="A3295" t="s">
        <v>187</v>
      </c>
      <c r="B3295" t="s">
        <v>204</v>
      </c>
      <c r="C3295" t="s">
        <v>205</v>
      </c>
      <c r="D3295" t="s">
        <v>206</v>
      </c>
      <c r="E3295" t="s">
        <v>207</v>
      </c>
      <c r="F3295" t="s">
        <v>141</v>
      </c>
      <c r="G3295" t="s">
        <v>137</v>
      </c>
      <c r="H3295" s="92" t="s">
        <v>294</v>
      </c>
      <c r="I3295" s="52">
        <v>0</v>
      </c>
      <c r="J3295" s="52">
        <v>0</v>
      </c>
      <c r="K3295" s="52">
        <v>2.5530475000000001E-12</v>
      </c>
      <c r="L3295" s="52">
        <v>7.0327295E-11</v>
      </c>
      <c r="M3295" s="52">
        <v>3.8380299999999998E-10</v>
      </c>
      <c r="N3295" s="52">
        <v>1.5733602499999901E-7</v>
      </c>
    </row>
    <row r="3296" spans="1:14" x14ac:dyDescent="0.25">
      <c r="A3296" t="s">
        <v>187</v>
      </c>
      <c r="B3296" t="s">
        <v>204</v>
      </c>
      <c r="C3296" t="s">
        <v>205</v>
      </c>
      <c r="D3296" t="s">
        <v>206</v>
      </c>
      <c r="E3296" t="s">
        <v>207</v>
      </c>
      <c r="F3296" t="s">
        <v>141</v>
      </c>
      <c r="G3296" t="s">
        <v>138</v>
      </c>
      <c r="H3296" s="92" t="s">
        <v>285</v>
      </c>
      <c r="I3296" s="52">
        <v>0</v>
      </c>
      <c r="J3296" s="52">
        <v>3.2725499999999899E-21</v>
      </c>
      <c r="K3296" s="52">
        <v>2.6287499999999998E-13</v>
      </c>
      <c r="L3296" s="52">
        <v>7.9758919999999898E-11</v>
      </c>
      <c r="M3296" s="52">
        <v>1.61521249999999E-10</v>
      </c>
      <c r="N3296" s="52">
        <v>4.8074197499999901E-10</v>
      </c>
    </row>
    <row r="3297" spans="1:14" x14ac:dyDescent="0.25">
      <c r="A3297" t="s">
        <v>187</v>
      </c>
      <c r="B3297" t="s">
        <v>204</v>
      </c>
      <c r="C3297" t="s">
        <v>205</v>
      </c>
      <c r="D3297" t="s">
        <v>206</v>
      </c>
      <c r="E3297" t="s">
        <v>207</v>
      </c>
      <c r="F3297" t="s">
        <v>141</v>
      </c>
      <c r="G3297" t="s">
        <v>138</v>
      </c>
      <c r="H3297" s="92" t="s">
        <v>286</v>
      </c>
      <c r="I3297" s="52">
        <v>0</v>
      </c>
      <c r="J3297" s="52">
        <v>9.1237299999999993E-16</v>
      </c>
      <c r="K3297" s="52">
        <v>1.9293250000000001E-11</v>
      </c>
      <c r="L3297" s="52">
        <v>1.2988287999999999E-8</v>
      </c>
      <c r="M3297" s="52">
        <v>1.3108461500000001E-8</v>
      </c>
      <c r="N3297" s="52">
        <v>3.1950687499999997E-8</v>
      </c>
    </row>
    <row r="3298" spans="1:14" x14ac:dyDescent="0.25">
      <c r="A3298" t="s">
        <v>187</v>
      </c>
      <c r="B3298" t="s">
        <v>204</v>
      </c>
      <c r="C3298" t="s">
        <v>205</v>
      </c>
      <c r="D3298" t="s">
        <v>206</v>
      </c>
      <c r="E3298" t="s">
        <v>207</v>
      </c>
      <c r="F3298" t="s">
        <v>141</v>
      </c>
      <c r="G3298" t="s">
        <v>138</v>
      </c>
      <c r="H3298" s="92" t="s">
        <v>287</v>
      </c>
      <c r="I3298" s="52">
        <v>0</v>
      </c>
      <c r="J3298" s="52">
        <v>1.1186600000000001E-14</v>
      </c>
      <c r="K3298" s="52">
        <v>3.1833599999999997E-10</v>
      </c>
      <c r="L3298" s="52">
        <v>2.9592041999999899E-8</v>
      </c>
      <c r="M3298" s="52">
        <v>9.5966119999999999E-8</v>
      </c>
      <c r="N3298" s="52">
        <v>6.61679159999999E-7</v>
      </c>
    </row>
    <row r="3299" spans="1:14" x14ac:dyDescent="0.25">
      <c r="A3299" t="s">
        <v>187</v>
      </c>
      <c r="B3299" t="s">
        <v>204</v>
      </c>
      <c r="C3299" t="s">
        <v>205</v>
      </c>
      <c r="D3299" t="s">
        <v>206</v>
      </c>
      <c r="E3299" t="s">
        <v>207</v>
      </c>
      <c r="F3299" t="s">
        <v>141</v>
      </c>
      <c r="G3299" t="s">
        <v>138</v>
      </c>
      <c r="H3299" s="92" t="s">
        <v>288</v>
      </c>
      <c r="I3299" s="52">
        <v>0</v>
      </c>
      <c r="J3299" s="52">
        <v>3.5678949999999999E-14</v>
      </c>
      <c r="K3299" s="52">
        <v>9.6172000000000007E-10</v>
      </c>
      <c r="L3299" s="52">
        <v>1.4505548500000001E-7</v>
      </c>
      <c r="M3299" s="52">
        <v>1.48039505E-7</v>
      </c>
      <c r="N3299" s="52">
        <v>1.1819150000000001E-6</v>
      </c>
    </row>
    <row r="3300" spans="1:14" x14ac:dyDescent="0.25">
      <c r="A3300" t="s">
        <v>187</v>
      </c>
      <c r="B3300" t="s">
        <v>204</v>
      </c>
      <c r="C3300" t="s">
        <v>205</v>
      </c>
      <c r="D3300" t="s">
        <v>206</v>
      </c>
      <c r="E3300" t="s">
        <v>207</v>
      </c>
      <c r="F3300" t="s">
        <v>141</v>
      </c>
      <c r="G3300" t="s">
        <v>138</v>
      </c>
      <c r="H3300" s="92" t="s">
        <v>289</v>
      </c>
      <c r="I3300" s="52">
        <v>0</v>
      </c>
      <c r="J3300" s="52">
        <v>1.002585E-13</v>
      </c>
      <c r="K3300" s="52">
        <v>2.2910375E-9</v>
      </c>
      <c r="L3300" s="52">
        <v>2.158035E-7</v>
      </c>
      <c r="M3300" s="52">
        <v>2.2493574999999999E-7</v>
      </c>
      <c r="N3300" s="52">
        <v>3.2160892500000002E-6</v>
      </c>
    </row>
    <row r="3301" spans="1:14" x14ac:dyDescent="0.25">
      <c r="A3301" t="s">
        <v>187</v>
      </c>
      <c r="B3301" t="s">
        <v>204</v>
      </c>
      <c r="C3301" t="s">
        <v>205</v>
      </c>
      <c r="D3301" t="s">
        <v>206</v>
      </c>
      <c r="E3301" t="s">
        <v>207</v>
      </c>
      <c r="F3301" t="s">
        <v>141</v>
      </c>
      <c r="G3301" t="s">
        <v>138</v>
      </c>
      <c r="H3301" s="92" t="s">
        <v>290</v>
      </c>
      <c r="I3301" s="52">
        <v>0</v>
      </c>
      <c r="J3301" s="52">
        <v>2.0662949999999999E-14</v>
      </c>
      <c r="K3301" s="52">
        <v>2.6263100000000001E-10</v>
      </c>
      <c r="L3301" s="52">
        <v>6.2855408E-9</v>
      </c>
      <c r="M3301" s="52">
        <v>1.8534295E-8</v>
      </c>
      <c r="N3301" s="52">
        <v>7.0955364999999995E-7</v>
      </c>
    </row>
    <row r="3302" spans="1:14" x14ac:dyDescent="0.25">
      <c r="A3302" t="s">
        <v>187</v>
      </c>
      <c r="B3302" t="s">
        <v>204</v>
      </c>
      <c r="C3302" t="s">
        <v>205</v>
      </c>
      <c r="D3302" t="s">
        <v>206</v>
      </c>
      <c r="E3302" t="s">
        <v>207</v>
      </c>
      <c r="F3302" t="s">
        <v>141</v>
      </c>
      <c r="G3302" t="s">
        <v>138</v>
      </c>
      <c r="H3302" s="92" t="s">
        <v>291</v>
      </c>
      <c r="I3302" s="52">
        <v>0</v>
      </c>
      <c r="J3302" s="52">
        <v>1.002265E-14</v>
      </c>
      <c r="K3302" s="52">
        <v>8.0412349999999996E-11</v>
      </c>
      <c r="L3302" s="52">
        <v>4.9936525E-9</v>
      </c>
      <c r="M3302" s="52">
        <v>5.4486570000000004E-9</v>
      </c>
      <c r="N3302" s="52">
        <v>2.9691922499999998E-7</v>
      </c>
    </row>
    <row r="3303" spans="1:14" x14ac:dyDescent="0.25">
      <c r="A3303" t="s">
        <v>187</v>
      </c>
      <c r="B3303" t="s">
        <v>204</v>
      </c>
      <c r="C3303" t="s">
        <v>205</v>
      </c>
      <c r="D3303" t="s">
        <v>206</v>
      </c>
      <c r="E3303" t="s">
        <v>207</v>
      </c>
      <c r="F3303" t="s">
        <v>141</v>
      </c>
      <c r="G3303" t="s">
        <v>138</v>
      </c>
      <c r="H3303" s="92" t="s">
        <v>292</v>
      </c>
      <c r="I3303" s="52">
        <v>0</v>
      </c>
      <c r="J3303" s="52">
        <v>3.4732700000000001E-15</v>
      </c>
      <c r="K3303" s="52">
        <v>1.7215350000000001E-11</v>
      </c>
      <c r="L3303" s="52">
        <v>1.116328E-9</v>
      </c>
      <c r="M3303" s="52">
        <v>1.2357935E-9</v>
      </c>
      <c r="N3303" s="52">
        <v>7.5822715000000002E-8</v>
      </c>
    </row>
    <row r="3304" spans="1:14" x14ac:dyDescent="0.25">
      <c r="A3304" t="s">
        <v>187</v>
      </c>
      <c r="B3304" t="s">
        <v>204</v>
      </c>
      <c r="C3304" t="s">
        <v>205</v>
      </c>
      <c r="D3304" t="s">
        <v>206</v>
      </c>
      <c r="E3304" t="s">
        <v>207</v>
      </c>
      <c r="F3304" t="s">
        <v>141</v>
      </c>
      <c r="G3304" t="s">
        <v>138</v>
      </c>
      <c r="H3304" s="92" t="s">
        <v>293</v>
      </c>
      <c r="I3304" s="52">
        <v>0</v>
      </c>
      <c r="J3304" s="52">
        <v>1.5492950000000001E-15</v>
      </c>
      <c r="K3304" s="52">
        <v>6.4282199999999998E-12</v>
      </c>
      <c r="L3304" s="52">
        <v>4.5477660000000001E-10</v>
      </c>
      <c r="M3304" s="52">
        <v>4.9914145000000004E-10</v>
      </c>
      <c r="N3304" s="52">
        <v>2.5356232499999999E-8</v>
      </c>
    </row>
    <row r="3305" spans="1:14" x14ac:dyDescent="0.25">
      <c r="A3305" t="s">
        <v>187</v>
      </c>
      <c r="B3305" t="s">
        <v>204</v>
      </c>
      <c r="C3305" t="s">
        <v>205</v>
      </c>
      <c r="D3305" t="s">
        <v>206</v>
      </c>
      <c r="E3305" t="s">
        <v>207</v>
      </c>
      <c r="F3305" t="s">
        <v>141</v>
      </c>
      <c r="G3305" t="s">
        <v>138</v>
      </c>
      <c r="H3305" s="92" t="s">
        <v>294</v>
      </c>
      <c r="I3305" s="52">
        <v>0</v>
      </c>
      <c r="J3305" s="52">
        <v>6.8579799999999999E-16</v>
      </c>
      <c r="K3305" s="52">
        <v>2.7278600000000001E-12</v>
      </c>
      <c r="L3305" s="52">
        <v>2.0633505000000001E-10</v>
      </c>
      <c r="M3305" s="52">
        <v>2.2218459999999999E-10</v>
      </c>
      <c r="N3305" s="52">
        <v>8.1233489999999998E-9</v>
      </c>
    </row>
    <row r="3306" spans="1:14" x14ac:dyDescent="0.25">
      <c r="A3306" t="s">
        <v>187</v>
      </c>
      <c r="B3306" t="s">
        <v>208</v>
      </c>
      <c r="C3306" t="s">
        <v>209</v>
      </c>
      <c r="D3306" t="s">
        <v>210</v>
      </c>
      <c r="E3306">
        <v>2016</v>
      </c>
      <c r="F3306">
        <v>2016</v>
      </c>
      <c r="G3306" t="s">
        <v>134</v>
      </c>
      <c r="H3306" s="92" t="s">
        <v>285</v>
      </c>
      <c r="I3306" s="74">
        <v>0</v>
      </c>
      <c r="J3306" s="74">
        <v>1.7100000000000001E-11</v>
      </c>
      <c r="K3306" s="74">
        <v>5.5500000000000002E-6</v>
      </c>
      <c r="L3306" s="74">
        <v>1.0399999999999999E-4</v>
      </c>
      <c r="M3306" s="74">
        <v>2.63E-4</v>
      </c>
      <c r="N3306" s="74">
        <v>6.4300000000000002E-4</v>
      </c>
    </row>
    <row r="3307" spans="1:14" x14ac:dyDescent="0.25">
      <c r="A3307" t="s">
        <v>187</v>
      </c>
      <c r="B3307" t="s">
        <v>208</v>
      </c>
      <c r="C3307" t="s">
        <v>209</v>
      </c>
      <c r="D3307" t="s">
        <v>210</v>
      </c>
      <c r="E3307">
        <v>2016</v>
      </c>
      <c r="F3307">
        <v>2016</v>
      </c>
      <c r="G3307" t="s">
        <v>134</v>
      </c>
      <c r="H3307" s="92" t="s">
        <v>286</v>
      </c>
      <c r="I3307" s="74">
        <v>0</v>
      </c>
      <c r="J3307" s="74">
        <v>0</v>
      </c>
      <c r="K3307" s="74">
        <v>7.5800000000000003E-6</v>
      </c>
      <c r="L3307" s="74">
        <v>7.1899999999999999E-5</v>
      </c>
      <c r="M3307" s="74">
        <v>3.0299999999999999E-4</v>
      </c>
      <c r="N3307" s="74">
        <v>9.5E-4</v>
      </c>
    </row>
    <row r="3308" spans="1:14" x14ac:dyDescent="0.25">
      <c r="A3308" t="s">
        <v>187</v>
      </c>
      <c r="B3308" t="s">
        <v>208</v>
      </c>
      <c r="C3308" t="s">
        <v>209</v>
      </c>
      <c r="D3308" t="s">
        <v>210</v>
      </c>
      <c r="E3308">
        <v>2016</v>
      </c>
      <c r="F3308">
        <v>2016</v>
      </c>
      <c r="G3308" t="s">
        <v>134</v>
      </c>
      <c r="H3308" s="92" t="s">
        <v>287</v>
      </c>
      <c r="I3308" s="74">
        <v>0</v>
      </c>
      <c r="J3308" s="74">
        <v>0</v>
      </c>
      <c r="K3308" s="74">
        <v>4.4800000000000003E-6</v>
      </c>
      <c r="L3308" s="74">
        <v>3.8399999999999998E-5</v>
      </c>
      <c r="M3308" s="74">
        <v>2.0599999999999999E-4</v>
      </c>
      <c r="N3308" s="74">
        <v>6.7599999999999995E-4</v>
      </c>
    </row>
    <row r="3309" spans="1:14" x14ac:dyDescent="0.25">
      <c r="A3309" t="s">
        <v>187</v>
      </c>
      <c r="B3309" t="s">
        <v>208</v>
      </c>
      <c r="C3309" t="s">
        <v>209</v>
      </c>
      <c r="D3309" t="s">
        <v>210</v>
      </c>
      <c r="E3309">
        <v>2016</v>
      </c>
      <c r="F3309">
        <v>2016</v>
      </c>
      <c r="G3309" t="s">
        <v>134</v>
      </c>
      <c r="H3309" s="92" t="s">
        <v>288</v>
      </c>
      <c r="I3309" s="74">
        <v>0</v>
      </c>
      <c r="J3309" s="74">
        <v>0</v>
      </c>
      <c r="K3309" s="74">
        <v>3.0000000000000001E-6</v>
      </c>
      <c r="L3309" s="74">
        <v>2.16E-5</v>
      </c>
      <c r="M3309" s="74">
        <v>1.1900000000000001E-4</v>
      </c>
      <c r="N3309" s="74">
        <v>4.08E-4</v>
      </c>
    </row>
    <row r="3310" spans="1:14" x14ac:dyDescent="0.25">
      <c r="A3310" t="s">
        <v>187</v>
      </c>
      <c r="B3310" t="s">
        <v>208</v>
      </c>
      <c r="C3310" t="s">
        <v>209</v>
      </c>
      <c r="D3310" t="s">
        <v>210</v>
      </c>
      <c r="E3310">
        <v>2016</v>
      </c>
      <c r="F3310">
        <v>2016</v>
      </c>
      <c r="G3310" t="s">
        <v>134</v>
      </c>
      <c r="H3310" s="92" t="s">
        <v>289</v>
      </c>
      <c r="I3310" s="74">
        <v>0</v>
      </c>
      <c r="J3310" s="74">
        <v>0</v>
      </c>
      <c r="K3310" s="74">
        <v>1.19E-6</v>
      </c>
      <c r="L3310" s="74">
        <v>7.1300000000000003E-6</v>
      </c>
      <c r="M3310" s="74">
        <v>4.7599999999999998E-5</v>
      </c>
      <c r="N3310" s="74">
        <v>1.6799999999999999E-4</v>
      </c>
    </row>
    <row r="3311" spans="1:14" x14ac:dyDescent="0.25">
      <c r="A3311" t="s">
        <v>187</v>
      </c>
      <c r="B3311" t="s">
        <v>208</v>
      </c>
      <c r="C3311" t="s">
        <v>209</v>
      </c>
      <c r="D3311" t="s">
        <v>210</v>
      </c>
      <c r="E3311">
        <v>2016</v>
      </c>
      <c r="F3311">
        <v>2016</v>
      </c>
      <c r="G3311" t="s">
        <v>134</v>
      </c>
      <c r="H3311" s="92" t="s">
        <v>290</v>
      </c>
      <c r="I3311" s="74">
        <v>0</v>
      </c>
      <c r="J3311" s="74">
        <v>0</v>
      </c>
      <c r="K3311" s="74">
        <v>3.77E-8</v>
      </c>
      <c r="L3311" s="74">
        <v>8.7400000000000002E-8</v>
      </c>
      <c r="M3311" s="74">
        <v>1.44E-6</v>
      </c>
      <c r="N3311" s="74">
        <v>1.3200000000000001E-5</v>
      </c>
    </row>
    <row r="3312" spans="1:14" x14ac:dyDescent="0.25">
      <c r="A3312" t="s">
        <v>187</v>
      </c>
      <c r="B3312" t="s">
        <v>208</v>
      </c>
      <c r="C3312" t="s">
        <v>209</v>
      </c>
      <c r="D3312" t="s">
        <v>210</v>
      </c>
      <c r="E3312">
        <v>2016</v>
      </c>
      <c r="F3312">
        <v>2016</v>
      </c>
      <c r="G3312" t="s">
        <v>134</v>
      </c>
      <c r="H3312" s="92" t="s">
        <v>291</v>
      </c>
      <c r="I3312" s="74">
        <v>0</v>
      </c>
      <c r="J3312" s="74">
        <v>0</v>
      </c>
      <c r="K3312" s="74">
        <v>1.37E-8</v>
      </c>
      <c r="L3312" s="74">
        <v>4.5400000000000003E-8</v>
      </c>
      <c r="M3312" s="74">
        <v>5.3900000000000005E-7</v>
      </c>
      <c r="N3312" s="74">
        <v>2.1600000000000001E-6</v>
      </c>
    </row>
    <row r="3313" spans="1:14" x14ac:dyDescent="0.25">
      <c r="A3313" t="s">
        <v>187</v>
      </c>
      <c r="B3313" t="s">
        <v>208</v>
      </c>
      <c r="C3313" t="s">
        <v>209</v>
      </c>
      <c r="D3313" t="s">
        <v>210</v>
      </c>
      <c r="E3313">
        <v>2016</v>
      </c>
      <c r="F3313">
        <v>2016</v>
      </c>
      <c r="G3313" t="s">
        <v>134</v>
      </c>
      <c r="H3313" s="92" t="s">
        <v>292</v>
      </c>
      <c r="I3313" s="74">
        <v>0</v>
      </c>
      <c r="J3313" s="74">
        <v>0</v>
      </c>
      <c r="K3313" s="74">
        <v>2.2200000000000002E-9</v>
      </c>
      <c r="L3313" s="74">
        <v>9.1199999999999999E-9</v>
      </c>
      <c r="M3313" s="74">
        <v>9.7800000000000002E-8</v>
      </c>
      <c r="N3313" s="74">
        <v>4.0900000000000002E-7</v>
      </c>
    </row>
    <row r="3314" spans="1:14" x14ac:dyDescent="0.25">
      <c r="A3314" t="s">
        <v>187</v>
      </c>
      <c r="B3314" t="s">
        <v>208</v>
      </c>
      <c r="C3314" t="s">
        <v>209</v>
      </c>
      <c r="D3314" t="s">
        <v>210</v>
      </c>
      <c r="E3314">
        <v>2016</v>
      </c>
      <c r="F3314">
        <v>2016</v>
      </c>
      <c r="G3314" t="s">
        <v>134</v>
      </c>
      <c r="H3314" s="92" t="s">
        <v>293</v>
      </c>
      <c r="I3314" s="74">
        <v>0</v>
      </c>
      <c r="J3314" s="74">
        <v>0</v>
      </c>
      <c r="K3314" s="74">
        <v>5.9500000000000001E-10</v>
      </c>
      <c r="L3314" s="74">
        <v>3.65E-9</v>
      </c>
      <c r="M3314" s="74">
        <v>3.1100000000000001E-8</v>
      </c>
      <c r="N3314" s="74">
        <v>1.23E-7</v>
      </c>
    </row>
    <row r="3315" spans="1:14" x14ac:dyDescent="0.25">
      <c r="A3315" t="s">
        <v>187</v>
      </c>
      <c r="B3315" t="s">
        <v>208</v>
      </c>
      <c r="C3315" t="s">
        <v>209</v>
      </c>
      <c r="D3315" t="s">
        <v>210</v>
      </c>
      <c r="E3315">
        <v>2016</v>
      </c>
      <c r="F3315">
        <v>2016</v>
      </c>
      <c r="G3315" t="s">
        <v>134</v>
      </c>
      <c r="H3315" s="92" t="s">
        <v>294</v>
      </c>
      <c r="I3315" s="74">
        <v>0</v>
      </c>
      <c r="J3315" s="74">
        <v>0</v>
      </c>
      <c r="K3315" s="74">
        <v>1.94E-10</v>
      </c>
      <c r="L3315" s="74">
        <v>1.6399999999999999E-9</v>
      </c>
      <c r="M3315" s="74">
        <v>1.11E-8</v>
      </c>
      <c r="N3315" s="74">
        <v>3.9599999999999997E-8</v>
      </c>
    </row>
    <row r="3316" spans="1:14" x14ac:dyDescent="0.25">
      <c r="A3316" t="s">
        <v>187</v>
      </c>
      <c r="B3316" t="s">
        <v>208</v>
      </c>
      <c r="C3316" t="s">
        <v>209</v>
      </c>
      <c r="D3316" t="s">
        <v>210</v>
      </c>
      <c r="E3316">
        <v>2016</v>
      </c>
      <c r="F3316">
        <v>2016</v>
      </c>
      <c r="G3316" t="s">
        <v>137</v>
      </c>
      <c r="H3316" s="92" t="s">
        <v>285</v>
      </c>
      <c r="I3316" s="52">
        <v>0</v>
      </c>
      <c r="J3316" s="52">
        <v>1.7100000000000001E-11</v>
      </c>
      <c r="K3316" s="52">
        <v>5.5500000000000002E-6</v>
      </c>
      <c r="L3316" s="52">
        <v>1.0399999999999999E-4</v>
      </c>
      <c r="M3316" s="52">
        <v>2.63E-4</v>
      </c>
      <c r="N3316" s="52">
        <v>6.4300000000000002E-4</v>
      </c>
    </row>
    <row r="3317" spans="1:14" x14ac:dyDescent="0.25">
      <c r="A3317" t="s">
        <v>187</v>
      </c>
      <c r="B3317" t="s">
        <v>208</v>
      </c>
      <c r="C3317" t="s">
        <v>209</v>
      </c>
      <c r="D3317" t="s">
        <v>210</v>
      </c>
      <c r="E3317">
        <v>2016</v>
      </c>
      <c r="F3317">
        <v>2016</v>
      </c>
      <c r="G3317" t="s">
        <v>137</v>
      </c>
      <c r="H3317" s="92" t="s">
        <v>286</v>
      </c>
      <c r="I3317" s="52">
        <v>0</v>
      </c>
      <c r="J3317" s="52">
        <v>0</v>
      </c>
      <c r="K3317" s="52">
        <v>7.5800000000000003E-6</v>
      </c>
      <c r="L3317" s="52">
        <v>7.1899999999999999E-5</v>
      </c>
      <c r="M3317" s="52">
        <v>3.0299999999999999E-4</v>
      </c>
      <c r="N3317" s="52">
        <v>9.5E-4</v>
      </c>
    </row>
    <row r="3318" spans="1:14" x14ac:dyDescent="0.25">
      <c r="A3318" t="s">
        <v>187</v>
      </c>
      <c r="B3318" t="s">
        <v>208</v>
      </c>
      <c r="C3318" t="s">
        <v>209</v>
      </c>
      <c r="D3318" t="s">
        <v>210</v>
      </c>
      <c r="E3318">
        <v>2016</v>
      </c>
      <c r="F3318">
        <v>2016</v>
      </c>
      <c r="G3318" t="s">
        <v>137</v>
      </c>
      <c r="H3318" s="92" t="s">
        <v>287</v>
      </c>
      <c r="I3318" s="52">
        <v>0</v>
      </c>
      <c r="J3318" s="52">
        <v>0</v>
      </c>
      <c r="K3318" s="52">
        <v>4.4800000000000003E-6</v>
      </c>
      <c r="L3318" s="52">
        <v>3.8399999999999998E-5</v>
      </c>
      <c r="M3318" s="52">
        <v>2.0599999999999999E-4</v>
      </c>
      <c r="N3318" s="52">
        <v>6.7599999999999995E-4</v>
      </c>
    </row>
    <row r="3319" spans="1:14" x14ac:dyDescent="0.25">
      <c r="A3319" t="s">
        <v>187</v>
      </c>
      <c r="B3319" t="s">
        <v>208</v>
      </c>
      <c r="C3319" t="s">
        <v>209</v>
      </c>
      <c r="D3319" t="s">
        <v>210</v>
      </c>
      <c r="E3319">
        <v>2016</v>
      </c>
      <c r="F3319">
        <v>2016</v>
      </c>
      <c r="G3319" t="s">
        <v>137</v>
      </c>
      <c r="H3319" s="92" t="s">
        <v>288</v>
      </c>
      <c r="I3319" s="52">
        <v>0</v>
      </c>
      <c r="J3319" s="52">
        <v>0</v>
      </c>
      <c r="K3319" s="52">
        <v>3.0000000000000001E-6</v>
      </c>
      <c r="L3319" s="52">
        <v>2.16E-5</v>
      </c>
      <c r="M3319" s="52">
        <v>1.1900000000000001E-4</v>
      </c>
      <c r="N3319" s="52">
        <v>4.08E-4</v>
      </c>
    </row>
    <row r="3320" spans="1:14" x14ac:dyDescent="0.25">
      <c r="A3320" t="s">
        <v>187</v>
      </c>
      <c r="B3320" t="s">
        <v>208</v>
      </c>
      <c r="C3320" t="s">
        <v>209</v>
      </c>
      <c r="D3320" t="s">
        <v>210</v>
      </c>
      <c r="E3320">
        <v>2016</v>
      </c>
      <c r="F3320">
        <v>2016</v>
      </c>
      <c r="G3320" t="s">
        <v>137</v>
      </c>
      <c r="H3320" s="92" t="s">
        <v>289</v>
      </c>
      <c r="I3320" s="52">
        <v>0</v>
      </c>
      <c r="J3320" s="52">
        <v>0</v>
      </c>
      <c r="K3320" s="52">
        <v>1.19E-6</v>
      </c>
      <c r="L3320" s="52">
        <v>7.1300000000000003E-6</v>
      </c>
      <c r="M3320" s="52">
        <v>4.7599999999999998E-5</v>
      </c>
      <c r="N3320" s="52">
        <v>1.6799999999999999E-4</v>
      </c>
    </row>
    <row r="3321" spans="1:14" x14ac:dyDescent="0.25">
      <c r="A3321" t="s">
        <v>187</v>
      </c>
      <c r="B3321" t="s">
        <v>208</v>
      </c>
      <c r="C3321" t="s">
        <v>209</v>
      </c>
      <c r="D3321" t="s">
        <v>210</v>
      </c>
      <c r="E3321">
        <v>2016</v>
      </c>
      <c r="F3321">
        <v>2016</v>
      </c>
      <c r="G3321" t="s">
        <v>137</v>
      </c>
      <c r="H3321" s="92" t="s">
        <v>290</v>
      </c>
      <c r="I3321" s="52">
        <v>0</v>
      </c>
      <c r="J3321" s="52">
        <v>0</v>
      </c>
      <c r="K3321" s="52">
        <v>3.77E-8</v>
      </c>
      <c r="L3321" s="52">
        <v>8.7400000000000002E-8</v>
      </c>
      <c r="M3321" s="52">
        <v>1.44E-6</v>
      </c>
      <c r="N3321" s="52">
        <v>1.3200000000000001E-5</v>
      </c>
    </row>
    <row r="3322" spans="1:14" x14ac:dyDescent="0.25">
      <c r="A3322" t="s">
        <v>187</v>
      </c>
      <c r="B3322" t="s">
        <v>208</v>
      </c>
      <c r="C3322" t="s">
        <v>209</v>
      </c>
      <c r="D3322" t="s">
        <v>210</v>
      </c>
      <c r="E3322">
        <v>2016</v>
      </c>
      <c r="F3322">
        <v>2016</v>
      </c>
      <c r="G3322" t="s">
        <v>137</v>
      </c>
      <c r="H3322" s="92" t="s">
        <v>291</v>
      </c>
      <c r="I3322" s="52">
        <v>0</v>
      </c>
      <c r="J3322" s="52">
        <v>0</v>
      </c>
      <c r="K3322" s="52">
        <v>1.37E-8</v>
      </c>
      <c r="L3322" s="52">
        <v>4.5400000000000003E-8</v>
      </c>
      <c r="M3322" s="52">
        <v>5.3900000000000005E-7</v>
      </c>
      <c r="N3322" s="52">
        <v>2.1600000000000001E-6</v>
      </c>
    </row>
    <row r="3323" spans="1:14" x14ac:dyDescent="0.25">
      <c r="A3323" t="s">
        <v>187</v>
      </c>
      <c r="B3323" t="s">
        <v>208</v>
      </c>
      <c r="C3323" t="s">
        <v>209</v>
      </c>
      <c r="D3323" t="s">
        <v>210</v>
      </c>
      <c r="E3323">
        <v>2016</v>
      </c>
      <c r="F3323">
        <v>2016</v>
      </c>
      <c r="G3323" t="s">
        <v>137</v>
      </c>
      <c r="H3323" s="92" t="s">
        <v>292</v>
      </c>
      <c r="I3323" s="52">
        <v>0</v>
      </c>
      <c r="J3323" s="52">
        <v>0</v>
      </c>
      <c r="K3323" s="52">
        <v>2.2200000000000002E-9</v>
      </c>
      <c r="L3323" s="52">
        <v>9.1199999999999999E-9</v>
      </c>
      <c r="M3323" s="52">
        <v>9.7800000000000002E-8</v>
      </c>
      <c r="N3323" s="52">
        <v>4.0900000000000002E-7</v>
      </c>
    </row>
    <row r="3324" spans="1:14" x14ac:dyDescent="0.25">
      <c r="A3324" t="s">
        <v>187</v>
      </c>
      <c r="B3324" t="s">
        <v>208</v>
      </c>
      <c r="C3324" t="s">
        <v>209</v>
      </c>
      <c r="D3324" t="s">
        <v>210</v>
      </c>
      <c r="E3324">
        <v>2016</v>
      </c>
      <c r="F3324">
        <v>2016</v>
      </c>
      <c r="G3324" t="s">
        <v>137</v>
      </c>
      <c r="H3324" s="92" t="s">
        <v>293</v>
      </c>
      <c r="I3324" s="52">
        <v>0</v>
      </c>
      <c r="J3324" s="52">
        <v>0</v>
      </c>
      <c r="K3324" s="52">
        <v>5.9500000000000001E-10</v>
      </c>
      <c r="L3324" s="52">
        <v>3.65E-9</v>
      </c>
      <c r="M3324" s="52">
        <v>3.1100000000000001E-8</v>
      </c>
      <c r="N3324" s="52">
        <v>1.23E-7</v>
      </c>
    </row>
    <row r="3325" spans="1:14" x14ac:dyDescent="0.25">
      <c r="A3325" t="s">
        <v>187</v>
      </c>
      <c r="B3325" t="s">
        <v>208</v>
      </c>
      <c r="C3325" t="s">
        <v>209</v>
      </c>
      <c r="D3325" t="s">
        <v>210</v>
      </c>
      <c r="E3325">
        <v>2016</v>
      </c>
      <c r="F3325">
        <v>2016</v>
      </c>
      <c r="G3325" t="s">
        <v>137</v>
      </c>
      <c r="H3325" s="92" t="s">
        <v>294</v>
      </c>
      <c r="I3325" s="52">
        <v>0</v>
      </c>
      <c r="J3325" s="52">
        <v>0</v>
      </c>
      <c r="K3325" s="52">
        <v>1.94E-10</v>
      </c>
      <c r="L3325" s="52">
        <v>1.6399999999999999E-9</v>
      </c>
      <c r="M3325" s="52">
        <v>1.11E-8</v>
      </c>
      <c r="N3325" s="52">
        <v>3.9599999999999997E-8</v>
      </c>
    </row>
    <row r="3326" spans="1:14" x14ac:dyDescent="0.25">
      <c r="A3326" t="s">
        <v>187</v>
      </c>
      <c r="B3326" t="s">
        <v>208</v>
      </c>
      <c r="C3326" t="s">
        <v>209</v>
      </c>
      <c r="D3326" t="s">
        <v>210</v>
      </c>
      <c r="E3326">
        <v>2016</v>
      </c>
      <c r="F3326">
        <v>2016</v>
      </c>
      <c r="G3326" t="s">
        <v>138</v>
      </c>
      <c r="H3326" s="92" t="s">
        <v>285</v>
      </c>
      <c r="I3326" s="52">
        <v>0</v>
      </c>
      <c r="J3326" s="52">
        <v>0</v>
      </c>
      <c r="K3326" s="52">
        <v>0</v>
      </c>
      <c r="L3326" s="52">
        <v>0</v>
      </c>
      <c r="M3326" s="52">
        <v>0</v>
      </c>
      <c r="N3326" s="52">
        <v>0</v>
      </c>
    </row>
    <row r="3327" spans="1:14" x14ac:dyDescent="0.25">
      <c r="A3327" t="s">
        <v>187</v>
      </c>
      <c r="B3327" t="s">
        <v>208</v>
      </c>
      <c r="C3327" t="s">
        <v>209</v>
      </c>
      <c r="D3327" t="s">
        <v>210</v>
      </c>
      <c r="E3327">
        <v>2016</v>
      </c>
      <c r="F3327">
        <v>2016</v>
      </c>
      <c r="G3327" t="s">
        <v>138</v>
      </c>
      <c r="H3327" s="92" t="s">
        <v>286</v>
      </c>
      <c r="I3327" s="52">
        <v>0</v>
      </c>
      <c r="J3327" s="52">
        <v>0</v>
      </c>
      <c r="K3327" s="52">
        <v>0</v>
      </c>
      <c r="L3327" s="52">
        <v>0</v>
      </c>
      <c r="M3327" s="52">
        <v>0</v>
      </c>
      <c r="N3327" s="52">
        <v>0</v>
      </c>
    </row>
    <row r="3328" spans="1:14" x14ac:dyDescent="0.25">
      <c r="A3328" t="s">
        <v>187</v>
      </c>
      <c r="B3328" t="s">
        <v>208</v>
      </c>
      <c r="C3328" t="s">
        <v>209</v>
      </c>
      <c r="D3328" t="s">
        <v>210</v>
      </c>
      <c r="E3328">
        <v>2016</v>
      </c>
      <c r="F3328">
        <v>2016</v>
      </c>
      <c r="G3328" t="s">
        <v>138</v>
      </c>
      <c r="H3328" s="92" t="s">
        <v>287</v>
      </c>
      <c r="I3328" s="52">
        <v>0</v>
      </c>
      <c r="J3328" s="52">
        <v>0</v>
      </c>
      <c r="K3328" s="52">
        <v>0</v>
      </c>
      <c r="L3328" s="52">
        <v>0</v>
      </c>
      <c r="M3328" s="52">
        <v>0</v>
      </c>
      <c r="N3328" s="52">
        <v>0</v>
      </c>
    </row>
    <row r="3329" spans="1:14" x14ac:dyDescent="0.25">
      <c r="A3329" t="s">
        <v>187</v>
      </c>
      <c r="B3329" t="s">
        <v>208</v>
      </c>
      <c r="C3329" t="s">
        <v>209</v>
      </c>
      <c r="D3329" t="s">
        <v>210</v>
      </c>
      <c r="E3329">
        <v>2016</v>
      </c>
      <c r="F3329">
        <v>2016</v>
      </c>
      <c r="G3329" t="s">
        <v>138</v>
      </c>
      <c r="H3329" s="92" t="s">
        <v>288</v>
      </c>
      <c r="I3329" s="52">
        <v>0</v>
      </c>
      <c r="J3329" s="52">
        <v>0</v>
      </c>
      <c r="K3329" s="52">
        <v>0</v>
      </c>
      <c r="L3329" s="52">
        <v>0</v>
      </c>
      <c r="M3329" s="52">
        <v>0</v>
      </c>
      <c r="N3329" s="52">
        <v>0</v>
      </c>
    </row>
    <row r="3330" spans="1:14" x14ac:dyDescent="0.25">
      <c r="A3330" t="s">
        <v>187</v>
      </c>
      <c r="B3330" t="s">
        <v>208</v>
      </c>
      <c r="C3330" t="s">
        <v>209</v>
      </c>
      <c r="D3330" t="s">
        <v>210</v>
      </c>
      <c r="E3330">
        <v>2016</v>
      </c>
      <c r="F3330">
        <v>2016</v>
      </c>
      <c r="G3330" t="s">
        <v>138</v>
      </c>
      <c r="H3330" s="92" t="s">
        <v>289</v>
      </c>
      <c r="I3330" s="52">
        <v>0</v>
      </c>
      <c r="J3330" s="52">
        <v>0</v>
      </c>
      <c r="K3330" s="52">
        <v>0</v>
      </c>
      <c r="L3330" s="52">
        <v>0</v>
      </c>
      <c r="M3330" s="52">
        <v>0</v>
      </c>
      <c r="N3330" s="52">
        <v>0</v>
      </c>
    </row>
    <row r="3331" spans="1:14" x14ac:dyDescent="0.25">
      <c r="A3331" t="s">
        <v>187</v>
      </c>
      <c r="B3331" t="s">
        <v>208</v>
      </c>
      <c r="C3331" t="s">
        <v>209</v>
      </c>
      <c r="D3331" t="s">
        <v>210</v>
      </c>
      <c r="E3331">
        <v>2016</v>
      </c>
      <c r="F3331">
        <v>2016</v>
      </c>
      <c r="G3331" t="s">
        <v>138</v>
      </c>
      <c r="H3331" s="92" t="s">
        <v>290</v>
      </c>
      <c r="I3331" s="52">
        <v>0</v>
      </c>
      <c r="J3331" s="52">
        <v>0</v>
      </c>
      <c r="K3331" s="52">
        <v>0</v>
      </c>
      <c r="L3331" s="52">
        <v>0</v>
      </c>
      <c r="M3331" s="52">
        <v>0</v>
      </c>
      <c r="N3331" s="52">
        <v>0</v>
      </c>
    </row>
    <row r="3332" spans="1:14" x14ac:dyDescent="0.25">
      <c r="A3332" t="s">
        <v>187</v>
      </c>
      <c r="B3332" t="s">
        <v>208</v>
      </c>
      <c r="C3332" t="s">
        <v>209</v>
      </c>
      <c r="D3332" t="s">
        <v>210</v>
      </c>
      <c r="E3332">
        <v>2016</v>
      </c>
      <c r="F3332">
        <v>2016</v>
      </c>
      <c r="G3332" t="s">
        <v>138</v>
      </c>
      <c r="H3332" s="92" t="s">
        <v>291</v>
      </c>
      <c r="I3332" s="52">
        <v>0</v>
      </c>
      <c r="J3332" s="52">
        <v>0</v>
      </c>
      <c r="K3332" s="52">
        <v>0</v>
      </c>
      <c r="L3332" s="52">
        <v>0</v>
      </c>
      <c r="M3332" s="52">
        <v>0</v>
      </c>
      <c r="N3332" s="52">
        <v>0</v>
      </c>
    </row>
    <row r="3333" spans="1:14" x14ac:dyDescent="0.25">
      <c r="A3333" t="s">
        <v>187</v>
      </c>
      <c r="B3333" t="s">
        <v>208</v>
      </c>
      <c r="C3333" t="s">
        <v>209</v>
      </c>
      <c r="D3333" t="s">
        <v>210</v>
      </c>
      <c r="E3333">
        <v>2016</v>
      </c>
      <c r="F3333">
        <v>2016</v>
      </c>
      <c r="G3333" t="s">
        <v>138</v>
      </c>
      <c r="H3333" s="92" t="s">
        <v>292</v>
      </c>
      <c r="I3333" s="52">
        <v>0</v>
      </c>
      <c r="J3333" s="52">
        <v>0</v>
      </c>
      <c r="K3333" s="52">
        <v>0</v>
      </c>
      <c r="L3333" s="52">
        <v>0</v>
      </c>
      <c r="M3333" s="52">
        <v>0</v>
      </c>
      <c r="N3333" s="52">
        <v>0</v>
      </c>
    </row>
    <row r="3334" spans="1:14" x14ac:dyDescent="0.25">
      <c r="A3334" t="s">
        <v>187</v>
      </c>
      <c r="B3334" t="s">
        <v>208</v>
      </c>
      <c r="C3334" t="s">
        <v>209</v>
      </c>
      <c r="D3334" t="s">
        <v>210</v>
      </c>
      <c r="E3334">
        <v>2016</v>
      </c>
      <c r="F3334">
        <v>2016</v>
      </c>
      <c r="G3334" t="s">
        <v>138</v>
      </c>
      <c r="H3334" s="92" t="s">
        <v>293</v>
      </c>
      <c r="I3334" s="52">
        <v>0</v>
      </c>
      <c r="J3334" s="52">
        <v>0</v>
      </c>
      <c r="K3334" s="52">
        <v>0</v>
      </c>
      <c r="L3334" s="52">
        <v>0</v>
      </c>
      <c r="M3334" s="52">
        <v>0</v>
      </c>
      <c r="N3334" s="52">
        <v>0</v>
      </c>
    </row>
    <row r="3335" spans="1:14" x14ac:dyDescent="0.25">
      <c r="A3335" t="s">
        <v>187</v>
      </c>
      <c r="B3335" t="s">
        <v>208</v>
      </c>
      <c r="C3335" t="s">
        <v>209</v>
      </c>
      <c r="D3335" t="s">
        <v>210</v>
      </c>
      <c r="E3335">
        <v>2016</v>
      </c>
      <c r="F3335">
        <v>2016</v>
      </c>
      <c r="G3335" t="s">
        <v>138</v>
      </c>
      <c r="H3335" s="92" t="s">
        <v>294</v>
      </c>
      <c r="I3335" s="52">
        <v>0</v>
      </c>
      <c r="J3335" s="52">
        <v>0</v>
      </c>
      <c r="K3335" s="52">
        <v>0</v>
      </c>
      <c r="L3335" s="52">
        <v>0</v>
      </c>
      <c r="M3335" s="52">
        <v>0</v>
      </c>
      <c r="N3335" s="52">
        <v>0</v>
      </c>
    </row>
    <row r="3336" spans="1:14" x14ac:dyDescent="0.25">
      <c r="A3336" t="s">
        <v>187</v>
      </c>
      <c r="B3336" t="s">
        <v>208</v>
      </c>
      <c r="C3336" t="s">
        <v>209</v>
      </c>
      <c r="D3336" t="s">
        <v>210</v>
      </c>
      <c r="E3336">
        <v>2017</v>
      </c>
      <c r="F3336">
        <v>2016</v>
      </c>
      <c r="G3336" t="s">
        <v>134</v>
      </c>
      <c r="H3336" s="92" t="s">
        <v>285</v>
      </c>
      <c r="I3336" s="74">
        <v>0</v>
      </c>
      <c r="J3336" s="74">
        <v>6E-11</v>
      </c>
      <c r="K3336" s="74">
        <v>1.9400000000000001E-5</v>
      </c>
      <c r="L3336" s="74">
        <v>3.6299999999999999E-4</v>
      </c>
      <c r="M3336" s="74">
        <v>9.2100000000000005E-4</v>
      </c>
      <c r="N3336" s="74">
        <v>2.2499999999999998E-3</v>
      </c>
    </row>
    <row r="3337" spans="1:14" x14ac:dyDescent="0.25">
      <c r="A3337" t="s">
        <v>187</v>
      </c>
      <c r="B3337" t="s">
        <v>208</v>
      </c>
      <c r="C3337" t="s">
        <v>209</v>
      </c>
      <c r="D3337" t="s">
        <v>210</v>
      </c>
      <c r="E3337">
        <v>2017</v>
      </c>
      <c r="F3337">
        <v>2016</v>
      </c>
      <c r="G3337" t="s">
        <v>134</v>
      </c>
      <c r="H3337" s="92" t="s">
        <v>286</v>
      </c>
      <c r="I3337" s="74">
        <v>0</v>
      </c>
      <c r="J3337" s="74">
        <v>0</v>
      </c>
      <c r="K3337" s="74">
        <v>2.65E-5</v>
      </c>
      <c r="L3337" s="74">
        <v>2.52E-4</v>
      </c>
      <c r="M3337" s="74">
        <v>1.06E-3</v>
      </c>
      <c r="N3337" s="74">
        <v>3.3300000000000001E-3</v>
      </c>
    </row>
    <row r="3338" spans="1:14" x14ac:dyDescent="0.25">
      <c r="A3338" t="s">
        <v>187</v>
      </c>
      <c r="B3338" t="s">
        <v>208</v>
      </c>
      <c r="C3338" t="s">
        <v>209</v>
      </c>
      <c r="D3338" t="s">
        <v>210</v>
      </c>
      <c r="E3338">
        <v>2017</v>
      </c>
      <c r="F3338">
        <v>2016</v>
      </c>
      <c r="G3338" t="s">
        <v>134</v>
      </c>
      <c r="H3338" s="92" t="s">
        <v>287</v>
      </c>
      <c r="I3338" s="74">
        <v>0</v>
      </c>
      <c r="J3338" s="74">
        <v>0</v>
      </c>
      <c r="K3338" s="74">
        <v>1.5699999999999999E-5</v>
      </c>
      <c r="L3338" s="74">
        <v>1.34E-4</v>
      </c>
      <c r="M3338" s="74">
        <v>7.2099999999999996E-4</v>
      </c>
      <c r="N3338" s="74">
        <v>2.3700000000000001E-3</v>
      </c>
    </row>
    <row r="3339" spans="1:14" x14ac:dyDescent="0.25">
      <c r="A3339" t="s">
        <v>187</v>
      </c>
      <c r="B3339" t="s">
        <v>208</v>
      </c>
      <c r="C3339" t="s">
        <v>209</v>
      </c>
      <c r="D3339" t="s">
        <v>210</v>
      </c>
      <c r="E3339">
        <v>2017</v>
      </c>
      <c r="F3339">
        <v>2016</v>
      </c>
      <c r="G3339" t="s">
        <v>134</v>
      </c>
      <c r="H3339" s="92" t="s">
        <v>288</v>
      </c>
      <c r="I3339" s="74">
        <v>0</v>
      </c>
      <c r="J3339" s="74">
        <v>0</v>
      </c>
      <c r="K3339" s="74">
        <v>1.0499999999999999E-5</v>
      </c>
      <c r="L3339" s="74">
        <v>7.5599999999999994E-5</v>
      </c>
      <c r="M3339" s="74">
        <v>4.1599999999999997E-4</v>
      </c>
      <c r="N3339" s="74">
        <v>1.4300000000000001E-3</v>
      </c>
    </row>
    <row r="3340" spans="1:14" x14ac:dyDescent="0.25">
      <c r="A3340" t="s">
        <v>187</v>
      </c>
      <c r="B3340" t="s">
        <v>208</v>
      </c>
      <c r="C3340" t="s">
        <v>209</v>
      </c>
      <c r="D3340" t="s">
        <v>210</v>
      </c>
      <c r="E3340">
        <v>2017</v>
      </c>
      <c r="F3340">
        <v>2016</v>
      </c>
      <c r="G3340" t="s">
        <v>134</v>
      </c>
      <c r="H3340" s="92" t="s">
        <v>289</v>
      </c>
      <c r="I3340" s="74">
        <v>0</v>
      </c>
      <c r="J3340" s="74">
        <v>0</v>
      </c>
      <c r="K3340" s="74">
        <v>4.1799999999999998E-6</v>
      </c>
      <c r="L3340" s="74">
        <v>2.4899999999999999E-5</v>
      </c>
      <c r="M3340" s="74">
        <v>1.6699999999999999E-4</v>
      </c>
      <c r="N3340" s="74">
        <v>5.8699999999999996E-4</v>
      </c>
    </row>
    <row r="3341" spans="1:14" x14ac:dyDescent="0.25">
      <c r="A3341" t="s">
        <v>187</v>
      </c>
      <c r="B3341" t="s">
        <v>208</v>
      </c>
      <c r="C3341" t="s">
        <v>209</v>
      </c>
      <c r="D3341" t="s">
        <v>210</v>
      </c>
      <c r="E3341">
        <v>2017</v>
      </c>
      <c r="F3341">
        <v>2016</v>
      </c>
      <c r="G3341" t="s">
        <v>134</v>
      </c>
      <c r="H3341" s="92" t="s">
        <v>290</v>
      </c>
      <c r="I3341" s="74">
        <v>0</v>
      </c>
      <c r="J3341" s="74">
        <v>0</v>
      </c>
      <c r="K3341" s="74">
        <v>1.3199999999999999E-7</v>
      </c>
      <c r="L3341" s="74">
        <v>3.0600000000000001E-7</v>
      </c>
      <c r="M3341" s="74">
        <v>5.04E-6</v>
      </c>
      <c r="N3341" s="74">
        <v>4.6300000000000001E-5</v>
      </c>
    </row>
    <row r="3342" spans="1:14" x14ac:dyDescent="0.25">
      <c r="A3342" t="s">
        <v>187</v>
      </c>
      <c r="B3342" t="s">
        <v>208</v>
      </c>
      <c r="C3342" t="s">
        <v>209</v>
      </c>
      <c r="D3342" t="s">
        <v>210</v>
      </c>
      <c r="E3342">
        <v>2017</v>
      </c>
      <c r="F3342">
        <v>2016</v>
      </c>
      <c r="G3342" t="s">
        <v>134</v>
      </c>
      <c r="H3342" s="92" t="s">
        <v>291</v>
      </c>
      <c r="I3342" s="74">
        <v>0</v>
      </c>
      <c r="J3342" s="74">
        <v>0</v>
      </c>
      <c r="K3342" s="74">
        <v>4.7899999999999999E-8</v>
      </c>
      <c r="L3342" s="74">
        <v>1.5900000000000001E-7</v>
      </c>
      <c r="M3342" s="74">
        <v>1.8899999999999999E-6</v>
      </c>
      <c r="N3342" s="74">
        <v>7.5599999999999996E-6</v>
      </c>
    </row>
    <row r="3343" spans="1:14" x14ac:dyDescent="0.25">
      <c r="A3343" t="s">
        <v>187</v>
      </c>
      <c r="B3343" t="s">
        <v>208</v>
      </c>
      <c r="C3343" t="s">
        <v>209</v>
      </c>
      <c r="D3343" t="s">
        <v>210</v>
      </c>
      <c r="E3343">
        <v>2017</v>
      </c>
      <c r="F3343">
        <v>2016</v>
      </c>
      <c r="G3343" t="s">
        <v>134</v>
      </c>
      <c r="H3343" s="92" t="s">
        <v>292</v>
      </c>
      <c r="I3343" s="74">
        <v>0</v>
      </c>
      <c r="J3343" s="74">
        <v>0</v>
      </c>
      <c r="K3343" s="74">
        <v>7.7599999999999997E-9</v>
      </c>
      <c r="L3343" s="74">
        <v>3.1900000000000001E-8</v>
      </c>
      <c r="M3343" s="74">
        <v>3.4200000000000002E-7</v>
      </c>
      <c r="N3343" s="74">
        <v>1.4300000000000001E-6</v>
      </c>
    </row>
    <row r="3344" spans="1:14" x14ac:dyDescent="0.25">
      <c r="A3344" t="s">
        <v>187</v>
      </c>
      <c r="B3344" t="s">
        <v>208</v>
      </c>
      <c r="C3344" t="s">
        <v>209</v>
      </c>
      <c r="D3344" t="s">
        <v>210</v>
      </c>
      <c r="E3344">
        <v>2017</v>
      </c>
      <c r="F3344">
        <v>2016</v>
      </c>
      <c r="G3344" t="s">
        <v>134</v>
      </c>
      <c r="H3344" s="92" t="s">
        <v>293</v>
      </c>
      <c r="I3344" s="74">
        <v>0</v>
      </c>
      <c r="J3344" s="74">
        <v>0</v>
      </c>
      <c r="K3344" s="74">
        <v>2.0799999999999998E-9</v>
      </c>
      <c r="L3344" s="74">
        <v>1.28E-8</v>
      </c>
      <c r="M3344" s="74">
        <v>1.09E-7</v>
      </c>
      <c r="N3344" s="74">
        <v>4.32E-7</v>
      </c>
    </row>
    <row r="3345" spans="1:14" x14ac:dyDescent="0.25">
      <c r="A3345" t="s">
        <v>187</v>
      </c>
      <c r="B3345" t="s">
        <v>208</v>
      </c>
      <c r="C3345" t="s">
        <v>209</v>
      </c>
      <c r="D3345" t="s">
        <v>210</v>
      </c>
      <c r="E3345">
        <v>2017</v>
      </c>
      <c r="F3345">
        <v>2016</v>
      </c>
      <c r="G3345" t="s">
        <v>134</v>
      </c>
      <c r="H3345" s="92" t="s">
        <v>294</v>
      </c>
      <c r="I3345" s="74">
        <v>0</v>
      </c>
      <c r="J3345" s="74">
        <v>0</v>
      </c>
      <c r="K3345" s="74">
        <v>6.7800000000000004E-10</v>
      </c>
      <c r="L3345" s="74">
        <v>5.7399999999999996E-9</v>
      </c>
      <c r="M3345" s="74">
        <v>3.8899999999999998E-8</v>
      </c>
      <c r="N3345" s="74">
        <v>1.3899999999999999E-7</v>
      </c>
    </row>
    <row r="3346" spans="1:14" x14ac:dyDescent="0.25">
      <c r="A3346" t="s">
        <v>187</v>
      </c>
      <c r="B3346" t="s">
        <v>208</v>
      </c>
      <c r="C3346" t="s">
        <v>209</v>
      </c>
      <c r="D3346" t="s">
        <v>210</v>
      </c>
      <c r="E3346">
        <v>2017</v>
      </c>
      <c r="F3346">
        <v>2016</v>
      </c>
      <c r="G3346" t="s">
        <v>137</v>
      </c>
      <c r="H3346" s="92" t="s">
        <v>285</v>
      </c>
      <c r="I3346" s="52">
        <v>0</v>
      </c>
      <c r="J3346" s="52">
        <v>6E-11</v>
      </c>
      <c r="K3346" s="52">
        <v>1.9400000000000001E-5</v>
      </c>
      <c r="L3346" s="52">
        <v>3.6299999999999999E-4</v>
      </c>
      <c r="M3346" s="52">
        <v>9.2100000000000005E-4</v>
      </c>
      <c r="N3346" s="52">
        <v>2.2499999999999998E-3</v>
      </c>
    </row>
    <row r="3347" spans="1:14" x14ac:dyDescent="0.25">
      <c r="A3347" t="s">
        <v>187</v>
      </c>
      <c r="B3347" t="s">
        <v>208</v>
      </c>
      <c r="C3347" t="s">
        <v>209</v>
      </c>
      <c r="D3347" t="s">
        <v>210</v>
      </c>
      <c r="E3347">
        <v>2017</v>
      </c>
      <c r="F3347">
        <v>2016</v>
      </c>
      <c r="G3347" t="s">
        <v>137</v>
      </c>
      <c r="H3347" s="92" t="s">
        <v>286</v>
      </c>
      <c r="I3347" s="52">
        <v>0</v>
      </c>
      <c r="J3347" s="52">
        <v>0</v>
      </c>
      <c r="K3347" s="52">
        <v>2.65E-5</v>
      </c>
      <c r="L3347" s="52">
        <v>2.52E-4</v>
      </c>
      <c r="M3347" s="52">
        <v>1.06E-3</v>
      </c>
      <c r="N3347" s="52">
        <v>3.3300000000000001E-3</v>
      </c>
    </row>
    <row r="3348" spans="1:14" x14ac:dyDescent="0.25">
      <c r="A3348" t="s">
        <v>187</v>
      </c>
      <c r="B3348" t="s">
        <v>208</v>
      </c>
      <c r="C3348" t="s">
        <v>209</v>
      </c>
      <c r="D3348" t="s">
        <v>210</v>
      </c>
      <c r="E3348">
        <v>2017</v>
      </c>
      <c r="F3348">
        <v>2016</v>
      </c>
      <c r="G3348" t="s">
        <v>137</v>
      </c>
      <c r="H3348" s="92" t="s">
        <v>287</v>
      </c>
      <c r="I3348" s="52">
        <v>0</v>
      </c>
      <c r="J3348" s="52">
        <v>0</v>
      </c>
      <c r="K3348" s="52">
        <v>1.5699999999999999E-5</v>
      </c>
      <c r="L3348" s="52">
        <v>1.34E-4</v>
      </c>
      <c r="M3348" s="52">
        <v>7.2099999999999996E-4</v>
      </c>
      <c r="N3348" s="52">
        <v>2.3700000000000001E-3</v>
      </c>
    </row>
    <row r="3349" spans="1:14" x14ac:dyDescent="0.25">
      <c r="A3349" t="s">
        <v>187</v>
      </c>
      <c r="B3349" t="s">
        <v>208</v>
      </c>
      <c r="C3349" t="s">
        <v>209</v>
      </c>
      <c r="D3349" t="s">
        <v>210</v>
      </c>
      <c r="E3349">
        <v>2017</v>
      </c>
      <c r="F3349">
        <v>2016</v>
      </c>
      <c r="G3349" t="s">
        <v>137</v>
      </c>
      <c r="H3349" s="92" t="s">
        <v>288</v>
      </c>
      <c r="I3349" s="52">
        <v>0</v>
      </c>
      <c r="J3349" s="52">
        <v>0</v>
      </c>
      <c r="K3349" s="52">
        <v>1.0499999999999999E-5</v>
      </c>
      <c r="L3349" s="52">
        <v>7.5599999999999994E-5</v>
      </c>
      <c r="M3349" s="52">
        <v>4.1599999999999997E-4</v>
      </c>
      <c r="N3349" s="52">
        <v>1.4300000000000001E-3</v>
      </c>
    </row>
    <row r="3350" spans="1:14" x14ac:dyDescent="0.25">
      <c r="A3350" t="s">
        <v>187</v>
      </c>
      <c r="B3350" t="s">
        <v>208</v>
      </c>
      <c r="C3350" t="s">
        <v>209</v>
      </c>
      <c r="D3350" t="s">
        <v>210</v>
      </c>
      <c r="E3350">
        <v>2017</v>
      </c>
      <c r="F3350">
        <v>2016</v>
      </c>
      <c r="G3350" t="s">
        <v>137</v>
      </c>
      <c r="H3350" s="92" t="s">
        <v>289</v>
      </c>
      <c r="I3350" s="52">
        <v>0</v>
      </c>
      <c r="J3350" s="52">
        <v>0</v>
      </c>
      <c r="K3350" s="52">
        <v>4.1799999999999998E-6</v>
      </c>
      <c r="L3350" s="52">
        <v>2.4899999999999999E-5</v>
      </c>
      <c r="M3350" s="52">
        <v>1.6699999999999999E-4</v>
      </c>
      <c r="N3350" s="52">
        <v>5.8699999999999996E-4</v>
      </c>
    </row>
    <row r="3351" spans="1:14" x14ac:dyDescent="0.25">
      <c r="A3351" t="s">
        <v>187</v>
      </c>
      <c r="B3351" t="s">
        <v>208</v>
      </c>
      <c r="C3351" t="s">
        <v>209</v>
      </c>
      <c r="D3351" t="s">
        <v>210</v>
      </c>
      <c r="E3351">
        <v>2017</v>
      </c>
      <c r="F3351">
        <v>2016</v>
      </c>
      <c r="G3351" t="s">
        <v>137</v>
      </c>
      <c r="H3351" s="92" t="s">
        <v>290</v>
      </c>
      <c r="I3351" s="52">
        <v>0</v>
      </c>
      <c r="J3351" s="52">
        <v>0</v>
      </c>
      <c r="K3351" s="52">
        <v>1.3199999999999999E-7</v>
      </c>
      <c r="L3351" s="52">
        <v>3.0600000000000001E-7</v>
      </c>
      <c r="M3351" s="52">
        <v>5.04E-6</v>
      </c>
      <c r="N3351" s="52">
        <v>4.6300000000000001E-5</v>
      </c>
    </row>
    <row r="3352" spans="1:14" x14ac:dyDescent="0.25">
      <c r="A3352" t="s">
        <v>187</v>
      </c>
      <c r="B3352" t="s">
        <v>208</v>
      </c>
      <c r="C3352" t="s">
        <v>209</v>
      </c>
      <c r="D3352" t="s">
        <v>210</v>
      </c>
      <c r="E3352">
        <v>2017</v>
      </c>
      <c r="F3352">
        <v>2016</v>
      </c>
      <c r="G3352" t="s">
        <v>137</v>
      </c>
      <c r="H3352" s="92" t="s">
        <v>291</v>
      </c>
      <c r="I3352" s="52">
        <v>0</v>
      </c>
      <c r="J3352" s="52">
        <v>0</v>
      </c>
      <c r="K3352" s="52">
        <v>4.7899999999999999E-8</v>
      </c>
      <c r="L3352" s="52">
        <v>1.5900000000000001E-7</v>
      </c>
      <c r="M3352" s="52">
        <v>1.8899999999999999E-6</v>
      </c>
      <c r="N3352" s="52">
        <v>7.5599999999999996E-6</v>
      </c>
    </row>
    <row r="3353" spans="1:14" x14ac:dyDescent="0.25">
      <c r="A3353" t="s">
        <v>187</v>
      </c>
      <c r="B3353" t="s">
        <v>208</v>
      </c>
      <c r="C3353" t="s">
        <v>209</v>
      </c>
      <c r="D3353" t="s">
        <v>210</v>
      </c>
      <c r="E3353">
        <v>2017</v>
      </c>
      <c r="F3353">
        <v>2016</v>
      </c>
      <c r="G3353" t="s">
        <v>137</v>
      </c>
      <c r="H3353" s="92" t="s">
        <v>292</v>
      </c>
      <c r="I3353" s="52">
        <v>0</v>
      </c>
      <c r="J3353" s="52">
        <v>0</v>
      </c>
      <c r="K3353" s="52">
        <v>7.7599999999999997E-9</v>
      </c>
      <c r="L3353" s="52">
        <v>3.1900000000000001E-8</v>
      </c>
      <c r="M3353" s="52">
        <v>3.4200000000000002E-7</v>
      </c>
      <c r="N3353" s="52">
        <v>1.4300000000000001E-6</v>
      </c>
    </row>
    <row r="3354" spans="1:14" x14ac:dyDescent="0.25">
      <c r="A3354" t="s">
        <v>187</v>
      </c>
      <c r="B3354" t="s">
        <v>208</v>
      </c>
      <c r="C3354" t="s">
        <v>209</v>
      </c>
      <c r="D3354" t="s">
        <v>210</v>
      </c>
      <c r="E3354">
        <v>2017</v>
      </c>
      <c r="F3354">
        <v>2016</v>
      </c>
      <c r="G3354" t="s">
        <v>137</v>
      </c>
      <c r="H3354" s="92" t="s">
        <v>293</v>
      </c>
      <c r="I3354" s="52">
        <v>0</v>
      </c>
      <c r="J3354" s="52">
        <v>0</v>
      </c>
      <c r="K3354" s="52">
        <v>2.0799999999999998E-9</v>
      </c>
      <c r="L3354" s="52">
        <v>1.28E-8</v>
      </c>
      <c r="M3354" s="52">
        <v>1.09E-7</v>
      </c>
      <c r="N3354" s="52">
        <v>4.32E-7</v>
      </c>
    </row>
    <row r="3355" spans="1:14" x14ac:dyDescent="0.25">
      <c r="A3355" t="s">
        <v>187</v>
      </c>
      <c r="B3355" t="s">
        <v>208</v>
      </c>
      <c r="C3355" t="s">
        <v>209</v>
      </c>
      <c r="D3355" t="s">
        <v>210</v>
      </c>
      <c r="E3355">
        <v>2017</v>
      </c>
      <c r="F3355">
        <v>2016</v>
      </c>
      <c r="G3355" t="s">
        <v>137</v>
      </c>
      <c r="H3355" s="92" t="s">
        <v>294</v>
      </c>
      <c r="I3355" s="52">
        <v>0</v>
      </c>
      <c r="J3355" s="52">
        <v>0</v>
      </c>
      <c r="K3355" s="52">
        <v>6.7800000000000004E-10</v>
      </c>
      <c r="L3355" s="52">
        <v>5.7399999999999996E-9</v>
      </c>
      <c r="M3355" s="52">
        <v>3.8899999999999998E-8</v>
      </c>
      <c r="N3355" s="52">
        <v>1.3899999999999999E-7</v>
      </c>
    </row>
    <row r="3356" spans="1:14" x14ac:dyDescent="0.25">
      <c r="A3356" t="s">
        <v>187</v>
      </c>
      <c r="B3356" t="s">
        <v>208</v>
      </c>
      <c r="C3356" t="s">
        <v>209</v>
      </c>
      <c r="D3356" t="s">
        <v>210</v>
      </c>
      <c r="E3356">
        <v>2017</v>
      </c>
      <c r="F3356">
        <v>2016</v>
      </c>
      <c r="G3356" t="s">
        <v>138</v>
      </c>
      <c r="H3356" s="92" t="s">
        <v>285</v>
      </c>
      <c r="I3356" s="52">
        <v>0</v>
      </c>
      <c r="J3356" s="52">
        <v>0</v>
      </c>
      <c r="K3356" s="52">
        <v>0</v>
      </c>
      <c r="L3356" s="52">
        <v>0</v>
      </c>
      <c r="M3356" s="52">
        <v>0</v>
      </c>
      <c r="N3356" s="52">
        <v>0</v>
      </c>
    </row>
    <row r="3357" spans="1:14" x14ac:dyDescent="0.25">
      <c r="A3357" t="s">
        <v>187</v>
      </c>
      <c r="B3357" t="s">
        <v>208</v>
      </c>
      <c r="C3357" t="s">
        <v>209</v>
      </c>
      <c r="D3357" t="s">
        <v>210</v>
      </c>
      <c r="E3357">
        <v>2017</v>
      </c>
      <c r="F3357">
        <v>2016</v>
      </c>
      <c r="G3357" t="s">
        <v>138</v>
      </c>
      <c r="H3357" s="92" t="s">
        <v>286</v>
      </c>
      <c r="I3357" s="52">
        <v>0</v>
      </c>
      <c r="J3357" s="52">
        <v>0</v>
      </c>
      <c r="K3357" s="52">
        <v>0</v>
      </c>
      <c r="L3357" s="52">
        <v>0</v>
      </c>
      <c r="M3357" s="52">
        <v>0</v>
      </c>
      <c r="N3357" s="52">
        <v>0</v>
      </c>
    </row>
    <row r="3358" spans="1:14" x14ac:dyDescent="0.25">
      <c r="A3358" t="s">
        <v>187</v>
      </c>
      <c r="B3358" t="s">
        <v>208</v>
      </c>
      <c r="C3358" t="s">
        <v>209</v>
      </c>
      <c r="D3358" t="s">
        <v>210</v>
      </c>
      <c r="E3358">
        <v>2017</v>
      </c>
      <c r="F3358">
        <v>2016</v>
      </c>
      <c r="G3358" t="s">
        <v>138</v>
      </c>
      <c r="H3358" s="92" t="s">
        <v>287</v>
      </c>
      <c r="I3358" s="52">
        <v>0</v>
      </c>
      <c r="J3358" s="52">
        <v>0</v>
      </c>
      <c r="K3358" s="52">
        <v>0</v>
      </c>
      <c r="L3358" s="52">
        <v>0</v>
      </c>
      <c r="M3358" s="52">
        <v>0</v>
      </c>
      <c r="N3358" s="52">
        <v>0</v>
      </c>
    </row>
    <row r="3359" spans="1:14" x14ac:dyDescent="0.25">
      <c r="A3359" t="s">
        <v>187</v>
      </c>
      <c r="B3359" t="s">
        <v>208</v>
      </c>
      <c r="C3359" t="s">
        <v>209</v>
      </c>
      <c r="D3359" t="s">
        <v>210</v>
      </c>
      <c r="E3359">
        <v>2017</v>
      </c>
      <c r="F3359">
        <v>2016</v>
      </c>
      <c r="G3359" t="s">
        <v>138</v>
      </c>
      <c r="H3359" s="92" t="s">
        <v>288</v>
      </c>
      <c r="I3359" s="52">
        <v>0</v>
      </c>
      <c r="J3359" s="52">
        <v>0</v>
      </c>
      <c r="K3359" s="52">
        <v>0</v>
      </c>
      <c r="L3359" s="52">
        <v>0</v>
      </c>
      <c r="M3359" s="52">
        <v>0</v>
      </c>
      <c r="N3359" s="52">
        <v>0</v>
      </c>
    </row>
    <row r="3360" spans="1:14" x14ac:dyDescent="0.25">
      <c r="A3360" t="s">
        <v>187</v>
      </c>
      <c r="B3360" t="s">
        <v>208</v>
      </c>
      <c r="C3360" t="s">
        <v>209</v>
      </c>
      <c r="D3360" t="s">
        <v>210</v>
      </c>
      <c r="E3360">
        <v>2017</v>
      </c>
      <c r="F3360">
        <v>2016</v>
      </c>
      <c r="G3360" t="s">
        <v>138</v>
      </c>
      <c r="H3360" s="92" t="s">
        <v>289</v>
      </c>
      <c r="I3360" s="52">
        <v>0</v>
      </c>
      <c r="J3360" s="52">
        <v>0</v>
      </c>
      <c r="K3360" s="52">
        <v>0</v>
      </c>
      <c r="L3360" s="52">
        <v>0</v>
      </c>
      <c r="M3360" s="52">
        <v>0</v>
      </c>
      <c r="N3360" s="52">
        <v>0</v>
      </c>
    </row>
    <row r="3361" spans="1:14" x14ac:dyDescent="0.25">
      <c r="A3361" t="s">
        <v>187</v>
      </c>
      <c r="B3361" t="s">
        <v>208</v>
      </c>
      <c r="C3361" t="s">
        <v>209</v>
      </c>
      <c r="D3361" t="s">
        <v>210</v>
      </c>
      <c r="E3361">
        <v>2017</v>
      </c>
      <c r="F3361">
        <v>2016</v>
      </c>
      <c r="G3361" t="s">
        <v>138</v>
      </c>
      <c r="H3361" s="92" t="s">
        <v>290</v>
      </c>
      <c r="I3361" s="52">
        <v>0</v>
      </c>
      <c r="J3361" s="52">
        <v>0</v>
      </c>
      <c r="K3361" s="52">
        <v>0</v>
      </c>
      <c r="L3361" s="52">
        <v>0</v>
      </c>
      <c r="M3361" s="52">
        <v>0</v>
      </c>
      <c r="N3361" s="52">
        <v>0</v>
      </c>
    </row>
    <row r="3362" spans="1:14" x14ac:dyDescent="0.25">
      <c r="A3362" t="s">
        <v>187</v>
      </c>
      <c r="B3362" t="s">
        <v>208</v>
      </c>
      <c r="C3362" t="s">
        <v>209</v>
      </c>
      <c r="D3362" t="s">
        <v>210</v>
      </c>
      <c r="E3362">
        <v>2017</v>
      </c>
      <c r="F3362">
        <v>2016</v>
      </c>
      <c r="G3362" t="s">
        <v>138</v>
      </c>
      <c r="H3362" s="92" t="s">
        <v>291</v>
      </c>
      <c r="I3362" s="52">
        <v>0</v>
      </c>
      <c r="J3362" s="52">
        <v>0</v>
      </c>
      <c r="K3362" s="52">
        <v>0</v>
      </c>
      <c r="L3362" s="52">
        <v>0</v>
      </c>
      <c r="M3362" s="52">
        <v>0</v>
      </c>
      <c r="N3362" s="52">
        <v>0</v>
      </c>
    </row>
    <row r="3363" spans="1:14" x14ac:dyDescent="0.25">
      <c r="A3363" t="s">
        <v>187</v>
      </c>
      <c r="B3363" t="s">
        <v>208</v>
      </c>
      <c r="C3363" t="s">
        <v>209</v>
      </c>
      <c r="D3363" t="s">
        <v>210</v>
      </c>
      <c r="E3363">
        <v>2017</v>
      </c>
      <c r="F3363">
        <v>2016</v>
      </c>
      <c r="G3363" t="s">
        <v>138</v>
      </c>
      <c r="H3363" s="92" t="s">
        <v>292</v>
      </c>
      <c r="I3363" s="52">
        <v>0</v>
      </c>
      <c r="J3363" s="52">
        <v>0</v>
      </c>
      <c r="K3363" s="52">
        <v>0</v>
      </c>
      <c r="L3363" s="52">
        <v>0</v>
      </c>
      <c r="M3363" s="52">
        <v>0</v>
      </c>
      <c r="N3363" s="52">
        <v>0</v>
      </c>
    </row>
    <row r="3364" spans="1:14" x14ac:dyDescent="0.25">
      <c r="A3364" t="s">
        <v>187</v>
      </c>
      <c r="B3364" t="s">
        <v>208</v>
      </c>
      <c r="C3364" t="s">
        <v>209</v>
      </c>
      <c r="D3364" t="s">
        <v>210</v>
      </c>
      <c r="E3364">
        <v>2017</v>
      </c>
      <c r="F3364">
        <v>2016</v>
      </c>
      <c r="G3364" t="s">
        <v>138</v>
      </c>
      <c r="H3364" s="92" t="s">
        <v>293</v>
      </c>
      <c r="I3364" s="52">
        <v>0</v>
      </c>
      <c r="J3364" s="52">
        <v>0</v>
      </c>
      <c r="K3364" s="52">
        <v>0</v>
      </c>
      <c r="L3364" s="52">
        <v>0</v>
      </c>
      <c r="M3364" s="52">
        <v>0</v>
      </c>
      <c r="N3364" s="52">
        <v>0</v>
      </c>
    </row>
    <row r="3365" spans="1:14" x14ac:dyDescent="0.25">
      <c r="A3365" t="s">
        <v>187</v>
      </c>
      <c r="B3365" t="s">
        <v>208</v>
      </c>
      <c r="C3365" t="s">
        <v>209</v>
      </c>
      <c r="D3365" t="s">
        <v>210</v>
      </c>
      <c r="E3365">
        <v>2017</v>
      </c>
      <c r="F3365">
        <v>2016</v>
      </c>
      <c r="G3365" t="s">
        <v>138</v>
      </c>
      <c r="H3365" s="92" t="s">
        <v>294</v>
      </c>
      <c r="I3365" s="52">
        <v>0</v>
      </c>
      <c r="J3365" s="52">
        <v>0</v>
      </c>
      <c r="K3365" s="52">
        <v>0</v>
      </c>
      <c r="L3365" s="52">
        <v>0</v>
      </c>
      <c r="M3365" s="52">
        <v>0</v>
      </c>
      <c r="N3365" s="52">
        <v>0</v>
      </c>
    </row>
    <row r="3366" spans="1:14" x14ac:dyDescent="0.25">
      <c r="A3366" t="s">
        <v>187</v>
      </c>
      <c r="B3366" t="s">
        <v>208</v>
      </c>
      <c r="C3366" t="s">
        <v>209</v>
      </c>
      <c r="D3366" t="s">
        <v>210</v>
      </c>
      <c r="E3366">
        <v>2018</v>
      </c>
      <c r="F3366">
        <v>2016</v>
      </c>
      <c r="G3366" t="s">
        <v>134</v>
      </c>
      <c r="H3366" s="92" t="s">
        <v>285</v>
      </c>
      <c r="I3366" s="74">
        <v>0</v>
      </c>
      <c r="J3366" s="74">
        <v>2.5699999999999999E-11</v>
      </c>
      <c r="K3366" s="74">
        <v>8.32E-6</v>
      </c>
      <c r="L3366" s="74">
        <v>1.56E-4</v>
      </c>
      <c r="M3366" s="74">
        <v>3.9500000000000001E-4</v>
      </c>
      <c r="N3366" s="74">
        <v>9.6400000000000001E-4</v>
      </c>
    </row>
    <row r="3367" spans="1:14" x14ac:dyDescent="0.25">
      <c r="A3367" t="s">
        <v>187</v>
      </c>
      <c r="B3367" t="s">
        <v>208</v>
      </c>
      <c r="C3367" t="s">
        <v>209</v>
      </c>
      <c r="D3367" t="s">
        <v>210</v>
      </c>
      <c r="E3367">
        <v>2018</v>
      </c>
      <c r="F3367">
        <v>2016</v>
      </c>
      <c r="G3367" t="s">
        <v>134</v>
      </c>
      <c r="H3367" s="92" t="s">
        <v>286</v>
      </c>
      <c r="I3367" s="74">
        <v>0</v>
      </c>
      <c r="J3367" s="74">
        <v>0</v>
      </c>
      <c r="K3367" s="74">
        <v>1.1399999999999999E-5</v>
      </c>
      <c r="L3367" s="74">
        <v>1.08E-4</v>
      </c>
      <c r="M3367" s="74">
        <v>4.55E-4</v>
      </c>
      <c r="N3367" s="74">
        <v>1.4300000000000001E-3</v>
      </c>
    </row>
    <row r="3368" spans="1:14" x14ac:dyDescent="0.25">
      <c r="A3368" t="s">
        <v>187</v>
      </c>
      <c r="B3368" t="s">
        <v>208</v>
      </c>
      <c r="C3368" t="s">
        <v>209</v>
      </c>
      <c r="D3368" t="s">
        <v>210</v>
      </c>
      <c r="E3368">
        <v>2018</v>
      </c>
      <c r="F3368">
        <v>2016</v>
      </c>
      <c r="G3368" t="s">
        <v>134</v>
      </c>
      <c r="H3368" s="92" t="s">
        <v>287</v>
      </c>
      <c r="I3368" s="74">
        <v>0</v>
      </c>
      <c r="J3368" s="74">
        <v>0</v>
      </c>
      <c r="K3368" s="74">
        <v>6.7299999999999999E-6</v>
      </c>
      <c r="L3368" s="74">
        <v>5.7599999999999997E-5</v>
      </c>
      <c r="M3368" s="74">
        <v>3.0899999999999998E-4</v>
      </c>
      <c r="N3368" s="74">
        <v>1.01E-3</v>
      </c>
    </row>
    <row r="3369" spans="1:14" x14ac:dyDescent="0.25">
      <c r="A3369" t="s">
        <v>187</v>
      </c>
      <c r="B3369" t="s">
        <v>208</v>
      </c>
      <c r="C3369" t="s">
        <v>209</v>
      </c>
      <c r="D3369" t="s">
        <v>210</v>
      </c>
      <c r="E3369">
        <v>2018</v>
      </c>
      <c r="F3369">
        <v>2016</v>
      </c>
      <c r="G3369" t="s">
        <v>134</v>
      </c>
      <c r="H3369" s="92" t="s">
        <v>288</v>
      </c>
      <c r="I3369" s="74">
        <v>0</v>
      </c>
      <c r="J3369" s="74">
        <v>0</v>
      </c>
      <c r="K3369" s="74">
        <v>4.5000000000000001E-6</v>
      </c>
      <c r="L3369" s="74">
        <v>3.2400000000000001E-5</v>
      </c>
      <c r="M3369" s="74">
        <v>1.7799999999999999E-4</v>
      </c>
      <c r="N3369" s="74">
        <v>6.1200000000000002E-4</v>
      </c>
    </row>
    <row r="3370" spans="1:14" x14ac:dyDescent="0.25">
      <c r="A3370" t="s">
        <v>187</v>
      </c>
      <c r="B3370" t="s">
        <v>208</v>
      </c>
      <c r="C3370" t="s">
        <v>209</v>
      </c>
      <c r="D3370" t="s">
        <v>210</v>
      </c>
      <c r="E3370">
        <v>2018</v>
      </c>
      <c r="F3370">
        <v>2016</v>
      </c>
      <c r="G3370" t="s">
        <v>134</v>
      </c>
      <c r="H3370" s="92" t="s">
        <v>289</v>
      </c>
      <c r="I3370" s="74">
        <v>0</v>
      </c>
      <c r="J3370" s="74">
        <v>0</v>
      </c>
      <c r="K3370" s="74">
        <v>1.79E-6</v>
      </c>
      <c r="L3370" s="74">
        <v>1.0699999999999999E-5</v>
      </c>
      <c r="M3370" s="74">
        <v>7.1400000000000001E-5</v>
      </c>
      <c r="N3370" s="74">
        <v>2.52E-4</v>
      </c>
    </row>
    <row r="3371" spans="1:14" x14ac:dyDescent="0.25">
      <c r="A3371" t="s">
        <v>187</v>
      </c>
      <c r="B3371" t="s">
        <v>208</v>
      </c>
      <c r="C3371" t="s">
        <v>209</v>
      </c>
      <c r="D3371" t="s">
        <v>210</v>
      </c>
      <c r="E3371">
        <v>2018</v>
      </c>
      <c r="F3371">
        <v>2016</v>
      </c>
      <c r="G3371" t="s">
        <v>134</v>
      </c>
      <c r="H3371" s="92" t="s">
        <v>290</v>
      </c>
      <c r="I3371" s="74">
        <v>0</v>
      </c>
      <c r="J3371" s="74">
        <v>0</v>
      </c>
      <c r="K3371" s="74">
        <v>5.6500000000000003E-8</v>
      </c>
      <c r="L3371" s="74">
        <v>1.31E-7</v>
      </c>
      <c r="M3371" s="74">
        <v>2.1600000000000001E-6</v>
      </c>
      <c r="N3371" s="74">
        <v>1.98E-5</v>
      </c>
    </row>
    <row r="3372" spans="1:14" x14ac:dyDescent="0.25">
      <c r="A3372" t="s">
        <v>187</v>
      </c>
      <c r="B3372" t="s">
        <v>208</v>
      </c>
      <c r="C3372" t="s">
        <v>209</v>
      </c>
      <c r="D3372" t="s">
        <v>210</v>
      </c>
      <c r="E3372">
        <v>2018</v>
      </c>
      <c r="F3372">
        <v>2016</v>
      </c>
      <c r="G3372" t="s">
        <v>134</v>
      </c>
      <c r="H3372" s="92" t="s">
        <v>291</v>
      </c>
      <c r="I3372" s="74">
        <v>0</v>
      </c>
      <c r="J3372" s="74">
        <v>0</v>
      </c>
      <c r="K3372" s="74">
        <v>2.0500000000000002E-8</v>
      </c>
      <c r="L3372" s="74">
        <v>6.8099999999999994E-8</v>
      </c>
      <c r="M3372" s="74">
        <v>8.0800000000000004E-7</v>
      </c>
      <c r="N3372" s="74">
        <v>3.2399999999999999E-6</v>
      </c>
    </row>
    <row r="3373" spans="1:14" x14ac:dyDescent="0.25">
      <c r="A3373" t="s">
        <v>187</v>
      </c>
      <c r="B3373" t="s">
        <v>208</v>
      </c>
      <c r="C3373" t="s">
        <v>209</v>
      </c>
      <c r="D3373" t="s">
        <v>210</v>
      </c>
      <c r="E3373">
        <v>2018</v>
      </c>
      <c r="F3373">
        <v>2016</v>
      </c>
      <c r="G3373" t="s">
        <v>134</v>
      </c>
      <c r="H3373" s="92" t="s">
        <v>292</v>
      </c>
      <c r="I3373" s="74">
        <v>0</v>
      </c>
      <c r="J3373" s="74">
        <v>0</v>
      </c>
      <c r="K3373" s="74">
        <v>3.3299999999999999E-9</v>
      </c>
      <c r="L3373" s="74">
        <v>1.37E-8</v>
      </c>
      <c r="M3373" s="74">
        <v>1.4700000000000001E-7</v>
      </c>
      <c r="N3373" s="74">
        <v>6.1399999999999997E-7</v>
      </c>
    </row>
    <row r="3374" spans="1:14" x14ac:dyDescent="0.25">
      <c r="A3374" t="s">
        <v>187</v>
      </c>
      <c r="B3374" t="s">
        <v>208</v>
      </c>
      <c r="C3374" t="s">
        <v>209</v>
      </c>
      <c r="D3374" t="s">
        <v>210</v>
      </c>
      <c r="E3374">
        <v>2018</v>
      </c>
      <c r="F3374">
        <v>2016</v>
      </c>
      <c r="G3374" t="s">
        <v>134</v>
      </c>
      <c r="H3374" s="92" t="s">
        <v>293</v>
      </c>
      <c r="I3374" s="74">
        <v>0</v>
      </c>
      <c r="J3374" s="74">
        <v>0</v>
      </c>
      <c r="K3374" s="74">
        <v>8.9300000000000002E-10</v>
      </c>
      <c r="L3374" s="74">
        <v>5.4800000000000001E-9</v>
      </c>
      <c r="M3374" s="74">
        <v>4.6700000000000001E-8</v>
      </c>
      <c r="N3374" s="74">
        <v>1.85E-7</v>
      </c>
    </row>
    <row r="3375" spans="1:14" x14ac:dyDescent="0.25">
      <c r="A3375" t="s">
        <v>187</v>
      </c>
      <c r="B3375" t="s">
        <v>208</v>
      </c>
      <c r="C3375" t="s">
        <v>209</v>
      </c>
      <c r="D3375" t="s">
        <v>210</v>
      </c>
      <c r="E3375">
        <v>2018</v>
      </c>
      <c r="F3375">
        <v>2016</v>
      </c>
      <c r="G3375" t="s">
        <v>134</v>
      </c>
      <c r="H3375" s="92" t="s">
        <v>294</v>
      </c>
      <c r="I3375" s="74">
        <v>0</v>
      </c>
      <c r="J3375" s="74">
        <v>0</v>
      </c>
      <c r="K3375" s="74">
        <v>2.9099999999999998E-10</v>
      </c>
      <c r="L3375" s="74">
        <v>2.4600000000000002E-9</v>
      </c>
      <c r="M3375" s="74">
        <v>1.6700000000000001E-8</v>
      </c>
      <c r="N3375" s="74">
        <v>5.9400000000000003E-8</v>
      </c>
    </row>
    <row r="3376" spans="1:14" x14ac:dyDescent="0.25">
      <c r="A3376" t="s">
        <v>187</v>
      </c>
      <c r="B3376" t="s">
        <v>208</v>
      </c>
      <c r="C3376" t="s">
        <v>209</v>
      </c>
      <c r="D3376" t="s">
        <v>210</v>
      </c>
      <c r="E3376">
        <v>2018</v>
      </c>
      <c r="F3376">
        <v>2016</v>
      </c>
      <c r="G3376" t="s">
        <v>137</v>
      </c>
      <c r="H3376" s="92" t="s">
        <v>285</v>
      </c>
      <c r="I3376" s="52">
        <v>0</v>
      </c>
      <c r="J3376" s="52">
        <v>2.5699999999999999E-11</v>
      </c>
      <c r="K3376" s="52">
        <v>8.32E-6</v>
      </c>
      <c r="L3376" s="52">
        <v>1.56E-4</v>
      </c>
      <c r="M3376" s="52">
        <v>3.9500000000000001E-4</v>
      </c>
      <c r="N3376" s="52">
        <v>9.6400000000000001E-4</v>
      </c>
    </row>
    <row r="3377" spans="1:14" x14ac:dyDescent="0.25">
      <c r="A3377" t="s">
        <v>187</v>
      </c>
      <c r="B3377" t="s">
        <v>208</v>
      </c>
      <c r="C3377" t="s">
        <v>209</v>
      </c>
      <c r="D3377" t="s">
        <v>210</v>
      </c>
      <c r="E3377">
        <v>2018</v>
      </c>
      <c r="F3377">
        <v>2016</v>
      </c>
      <c r="G3377" t="s">
        <v>137</v>
      </c>
      <c r="H3377" s="92" t="s">
        <v>286</v>
      </c>
      <c r="I3377" s="52">
        <v>0</v>
      </c>
      <c r="J3377" s="52">
        <v>0</v>
      </c>
      <c r="K3377" s="52">
        <v>1.1399999999999999E-5</v>
      </c>
      <c r="L3377" s="52">
        <v>1.08E-4</v>
      </c>
      <c r="M3377" s="52">
        <v>4.55E-4</v>
      </c>
      <c r="N3377" s="52">
        <v>1.4300000000000001E-3</v>
      </c>
    </row>
    <row r="3378" spans="1:14" x14ac:dyDescent="0.25">
      <c r="A3378" t="s">
        <v>187</v>
      </c>
      <c r="B3378" t="s">
        <v>208</v>
      </c>
      <c r="C3378" t="s">
        <v>209</v>
      </c>
      <c r="D3378" t="s">
        <v>210</v>
      </c>
      <c r="E3378">
        <v>2018</v>
      </c>
      <c r="F3378">
        <v>2016</v>
      </c>
      <c r="G3378" t="s">
        <v>137</v>
      </c>
      <c r="H3378" s="92" t="s">
        <v>287</v>
      </c>
      <c r="I3378" s="52">
        <v>0</v>
      </c>
      <c r="J3378" s="52">
        <v>0</v>
      </c>
      <c r="K3378" s="52">
        <v>6.7299999999999999E-6</v>
      </c>
      <c r="L3378" s="52">
        <v>5.7599999999999997E-5</v>
      </c>
      <c r="M3378" s="52">
        <v>3.0899999999999998E-4</v>
      </c>
      <c r="N3378" s="52">
        <v>1.01E-3</v>
      </c>
    </row>
    <row r="3379" spans="1:14" x14ac:dyDescent="0.25">
      <c r="A3379" t="s">
        <v>187</v>
      </c>
      <c r="B3379" t="s">
        <v>208</v>
      </c>
      <c r="C3379" t="s">
        <v>209</v>
      </c>
      <c r="D3379" t="s">
        <v>210</v>
      </c>
      <c r="E3379">
        <v>2018</v>
      </c>
      <c r="F3379">
        <v>2016</v>
      </c>
      <c r="G3379" t="s">
        <v>137</v>
      </c>
      <c r="H3379" s="92" t="s">
        <v>288</v>
      </c>
      <c r="I3379" s="52">
        <v>0</v>
      </c>
      <c r="J3379" s="52">
        <v>0</v>
      </c>
      <c r="K3379" s="52">
        <v>4.5000000000000001E-6</v>
      </c>
      <c r="L3379" s="52">
        <v>3.2400000000000001E-5</v>
      </c>
      <c r="M3379" s="52">
        <v>1.7799999999999999E-4</v>
      </c>
      <c r="N3379" s="52">
        <v>6.1200000000000002E-4</v>
      </c>
    </row>
    <row r="3380" spans="1:14" x14ac:dyDescent="0.25">
      <c r="A3380" t="s">
        <v>187</v>
      </c>
      <c r="B3380" t="s">
        <v>208</v>
      </c>
      <c r="C3380" t="s">
        <v>209</v>
      </c>
      <c r="D3380" t="s">
        <v>210</v>
      </c>
      <c r="E3380">
        <v>2018</v>
      </c>
      <c r="F3380">
        <v>2016</v>
      </c>
      <c r="G3380" t="s">
        <v>137</v>
      </c>
      <c r="H3380" s="92" t="s">
        <v>289</v>
      </c>
      <c r="I3380" s="52">
        <v>0</v>
      </c>
      <c r="J3380" s="52">
        <v>0</v>
      </c>
      <c r="K3380" s="52">
        <v>1.79E-6</v>
      </c>
      <c r="L3380" s="52">
        <v>1.0699999999999999E-5</v>
      </c>
      <c r="M3380" s="52">
        <v>7.1400000000000001E-5</v>
      </c>
      <c r="N3380" s="52">
        <v>2.52E-4</v>
      </c>
    </row>
    <row r="3381" spans="1:14" x14ac:dyDescent="0.25">
      <c r="A3381" t="s">
        <v>187</v>
      </c>
      <c r="B3381" t="s">
        <v>208</v>
      </c>
      <c r="C3381" t="s">
        <v>209</v>
      </c>
      <c r="D3381" t="s">
        <v>210</v>
      </c>
      <c r="E3381">
        <v>2018</v>
      </c>
      <c r="F3381">
        <v>2016</v>
      </c>
      <c r="G3381" t="s">
        <v>137</v>
      </c>
      <c r="H3381" s="92" t="s">
        <v>290</v>
      </c>
      <c r="I3381" s="52">
        <v>0</v>
      </c>
      <c r="J3381" s="52">
        <v>0</v>
      </c>
      <c r="K3381" s="52">
        <v>5.6500000000000003E-8</v>
      </c>
      <c r="L3381" s="52">
        <v>1.31E-7</v>
      </c>
      <c r="M3381" s="52">
        <v>2.1600000000000001E-6</v>
      </c>
      <c r="N3381" s="52">
        <v>1.98E-5</v>
      </c>
    </row>
    <row r="3382" spans="1:14" x14ac:dyDescent="0.25">
      <c r="A3382" t="s">
        <v>187</v>
      </c>
      <c r="B3382" t="s">
        <v>208</v>
      </c>
      <c r="C3382" t="s">
        <v>209</v>
      </c>
      <c r="D3382" t="s">
        <v>210</v>
      </c>
      <c r="E3382">
        <v>2018</v>
      </c>
      <c r="F3382">
        <v>2016</v>
      </c>
      <c r="G3382" t="s">
        <v>137</v>
      </c>
      <c r="H3382" s="92" t="s">
        <v>291</v>
      </c>
      <c r="I3382" s="52">
        <v>0</v>
      </c>
      <c r="J3382" s="52">
        <v>0</v>
      </c>
      <c r="K3382" s="52">
        <v>2.0500000000000002E-8</v>
      </c>
      <c r="L3382" s="52">
        <v>6.8099999999999994E-8</v>
      </c>
      <c r="M3382" s="52">
        <v>8.0800000000000004E-7</v>
      </c>
      <c r="N3382" s="52">
        <v>3.2399999999999999E-6</v>
      </c>
    </row>
    <row r="3383" spans="1:14" x14ac:dyDescent="0.25">
      <c r="A3383" t="s">
        <v>187</v>
      </c>
      <c r="B3383" t="s">
        <v>208</v>
      </c>
      <c r="C3383" t="s">
        <v>209</v>
      </c>
      <c r="D3383" t="s">
        <v>210</v>
      </c>
      <c r="E3383">
        <v>2018</v>
      </c>
      <c r="F3383">
        <v>2016</v>
      </c>
      <c r="G3383" t="s">
        <v>137</v>
      </c>
      <c r="H3383" s="92" t="s">
        <v>292</v>
      </c>
      <c r="I3383" s="52">
        <v>0</v>
      </c>
      <c r="J3383" s="52">
        <v>0</v>
      </c>
      <c r="K3383" s="52">
        <v>3.3299999999999999E-9</v>
      </c>
      <c r="L3383" s="52">
        <v>1.37E-8</v>
      </c>
      <c r="M3383" s="52">
        <v>1.4700000000000001E-7</v>
      </c>
      <c r="N3383" s="52">
        <v>6.1399999999999997E-7</v>
      </c>
    </row>
    <row r="3384" spans="1:14" x14ac:dyDescent="0.25">
      <c r="A3384" t="s">
        <v>187</v>
      </c>
      <c r="B3384" t="s">
        <v>208</v>
      </c>
      <c r="C3384" t="s">
        <v>209</v>
      </c>
      <c r="D3384" t="s">
        <v>210</v>
      </c>
      <c r="E3384">
        <v>2018</v>
      </c>
      <c r="F3384">
        <v>2016</v>
      </c>
      <c r="G3384" t="s">
        <v>137</v>
      </c>
      <c r="H3384" s="92" t="s">
        <v>293</v>
      </c>
      <c r="I3384" s="52">
        <v>0</v>
      </c>
      <c r="J3384" s="52">
        <v>0</v>
      </c>
      <c r="K3384" s="52">
        <v>8.9300000000000002E-10</v>
      </c>
      <c r="L3384" s="52">
        <v>5.4800000000000001E-9</v>
      </c>
      <c r="M3384" s="52">
        <v>4.6700000000000001E-8</v>
      </c>
      <c r="N3384" s="52">
        <v>1.85E-7</v>
      </c>
    </row>
    <row r="3385" spans="1:14" x14ac:dyDescent="0.25">
      <c r="A3385" t="s">
        <v>187</v>
      </c>
      <c r="B3385" t="s">
        <v>208</v>
      </c>
      <c r="C3385" t="s">
        <v>209</v>
      </c>
      <c r="D3385" t="s">
        <v>210</v>
      </c>
      <c r="E3385">
        <v>2018</v>
      </c>
      <c r="F3385">
        <v>2016</v>
      </c>
      <c r="G3385" t="s">
        <v>137</v>
      </c>
      <c r="H3385" s="92" t="s">
        <v>294</v>
      </c>
      <c r="I3385" s="52">
        <v>0</v>
      </c>
      <c r="J3385" s="52">
        <v>0</v>
      </c>
      <c r="K3385" s="52">
        <v>2.9099999999999998E-10</v>
      </c>
      <c r="L3385" s="52">
        <v>2.4600000000000002E-9</v>
      </c>
      <c r="M3385" s="52">
        <v>1.6700000000000001E-8</v>
      </c>
      <c r="N3385" s="52">
        <v>5.9400000000000003E-8</v>
      </c>
    </row>
    <row r="3386" spans="1:14" x14ac:dyDescent="0.25">
      <c r="A3386" t="s">
        <v>187</v>
      </c>
      <c r="B3386" t="s">
        <v>208</v>
      </c>
      <c r="C3386" t="s">
        <v>209</v>
      </c>
      <c r="D3386" t="s">
        <v>210</v>
      </c>
      <c r="E3386">
        <v>2018</v>
      </c>
      <c r="F3386">
        <v>2016</v>
      </c>
      <c r="G3386" t="s">
        <v>138</v>
      </c>
      <c r="H3386" s="92" t="s">
        <v>285</v>
      </c>
      <c r="I3386" s="52">
        <v>0</v>
      </c>
      <c r="J3386" s="52">
        <v>0</v>
      </c>
      <c r="K3386" s="52">
        <v>0</v>
      </c>
      <c r="L3386" s="52">
        <v>0</v>
      </c>
      <c r="M3386" s="52">
        <v>0</v>
      </c>
      <c r="N3386" s="52">
        <v>0</v>
      </c>
    </row>
    <row r="3387" spans="1:14" x14ac:dyDescent="0.25">
      <c r="A3387" t="s">
        <v>187</v>
      </c>
      <c r="B3387" t="s">
        <v>208</v>
      </c>
      <c r="C3387" t="s">
        <v>209</v>
      </c>
      <c r="D3387" t="s">
        <v>210</v>
      </c>
      <c r="E3387">
        <v>2018</v>
      </c>
      <c r="F3387">
        <v>2016</v>
      </c>
      <c r="G3387" t="s">
        <v>138</v>
      </c>
      <c r="H3387" s="92" t="s">
        <v>286</v>
      </c>
      <c r="I3387" s="52">
        <v>0</v>
      </c>
      <c r="J3387" s="52">
        <v>0</v>
      </c>
      <c r="K3387" s="52">
        <v>0</v>
      </c>
      <c r="L3387" s="52">
        <v>0</v>
      </c>
      <c r="M3387" s="52">
        <v>0</v>
      </c>
      <c r="N3387" s="52">
        <v>0</v>
      </c>
    </row>
    <row r="3388" spans="1:14" x14ac:dyDescent="0.25">
      <c r="A3388" t="s">
        <v>187</v>
      </c>
      <c r="B3388" t="s">
        <v>208</v>
      </c>
      <c r="C3388" t="s">
        <v>209</v>
      </c>
      <c r="D3388" t="s">
        <v>210</v>
      </c>
      <c r="E3388">
        <v>2018</v>
      </c>
      <c r="F3388">
        <v>2016</v>
      </c>
      <c r="G3388" t="s">
        <v>138</v>
      </c>
      <c r="H3388" s="92" t="s">
        <v>287</v>
      </c>
      <c r="I3388" s="52">
        <v>0</v>
      </c>
      <c r="J3388" s="52">
        <v>0</v>
      </c>
      <c r="K3388" s="52">
        <v>0</v>
      </c>
      <c r="L3388" s="52">
        <v>0</v>
      </c>
      <c r="M3388" s="52">
        <v>0</v>
      </c>
      <c r="N3388" s="52">
        <v>0</v>
      </c>
    </row>
    <row r="3389" spans="1:14" x14ac:dyDescent="0.25">
      <c r="A3389" t="s">
        <v>187</v>
      </c>
      <c r="B3389" t="s">
        <v>208</v>
      </c>
      <c r="C3389" t="s">
        <v>209</v>
      </c>
      <c r="D3389" t="s">
        <v>210</v>
      </c>
      <c r="E3389">
        <v>2018</v>
      </c>
      <c r="F3389">
        <v>2016</v>
      </c>
      <c r="G3389" t="s">
        <v>138</v>
      </c>
      <c r="H3389" s="92" t="s">
        <v>288</v>
      </c>
      <c r="I3389" s="52">
        <v>0</v>
      </c>
      <c r="J3389" s="52">
        <v>0</v>
      </c>
      <c r="K3389" s="52">
        <v>0</v>
      </c>
      <c r="L3389" s="52">
        <v>0</v>
      </c>
      <c r="M3389" s="52">
        <v>0</v>
      </c>
      <c r="N3389" s="52">
        <v>0</v>
      </c>
    </row>
    <row r="3390" spans="1:14" x14ac:dyDescent="0.25">
      <c r="A3390" t="s">
        <v>187</v>
      </c>
      <c r="B3390" t="s">
        <v>208</v>
      </c>
      <c r="C3390" t="s">
        <v>209</v>
      </c>
      <c r="D3390" t="s">
        <v>210</v>
      </c>
      <c r="E3390">
        <v>2018</v>
      </c>
      <c r="F3390">
        <v>2016</v>
      </c>
      <c r="G3390" t="s">
        <v>138</v>
      </c>
      <c r="H3390" s="92" t="s">
        <v>289</v>
      </c>
      <c r="I3390" s="52">
        <v>0</v>
      </c>
      <c r="J3390" s="52">
        <v>0</v>
      </c>
      <c r="K3390" s="52">
        <v>0</v>
      </c>
      <c r="L3390" s="52">
        <v>0</v>
      </c>
      <c r="M3390" s="52">
        <v>0</v>
      </c>
      <c r="N3390" s="52">
        <v>0</v>
      </c>
    </row>
    <row r="3391" spans="1:14" x14ac:dyDescent="0.25">
      <c r="A3391" t="s">
        <v>187</v>
      </c>
      <c r="B3391" t="s">
        <v>208</v>
      </c>
      <c r="C3391" t="s">
        <v>209</v>
      </c>
      <c r="D3391" t="s">
        <v>210</v>
      </c>
      <c r="E3391">
        <v>2018</v>
      </c>
      <c r="F3391">
        <v>2016</v>
      </c>
      <c r="G3391" t="s">
        <v>138</v>
      </c>
      <c r="H3391" s="92" t="s">
        <v>290</v>
      </c>
      <c r="I3391" s="52">
        <v>0</v>
      </c>
      <c r="J3391" s="52">
        <v>0</v>
      </c>
      <c r="K3391" s="52">
        <v>0</v>
      </c>
      <c r="L3391" s="52">
        <v>0</v>
      </c>
      <c r="M3391" s="52">
        <v>0</v>
      </c>
      <c r="N3391" s="52">
        <v>0</v>
      </c>
    </row>
    <row r="3392" spans="1:14" x14ac:dyDescent="0.25">
      <c r="A3392" t="s">
        <v>187</v>
      </c>
      <c r="B3392" t="s">
        <v>208</v>
      </c>
      <c r="C3392" t="s">
        <v>209</v>
      </c>
      <c r="D3392" t="s">
        <v>210</v>
      </c>
      <c r="E3392">
        <v>2018</v>
      </c>
      <c r="F3392">
        <v>2016</v>
      </c>
      <c r="G3392" t="s">
        <v>138</v>
      </c>
      <c r="H3392" s="92" t="s">
        <v>291</v>
      </c>
      <c r="I3392" s="52">
        <v>0</v>
      </c>
      <c r="J3392" s="52">
        <v>0</v>
      </c>
      <c r="K3392" s="52">
        <v>0</v>
      </c>
      <c r="L3392" s="52">
        <v>0</v>
      </c>
      <c r="M3392" s="52">
        <v>0</v>
      </c>
      <c r="N3392" s="52">
        <v>0</v>
      </c>
    </row>
    <row r="3393" spans="1:14" x14ac:dyDescent="0.25">
      <c r="A3393" t="s">
        <v>187</v>
      </c>
      <c r="B3393" t="s">
        <v>208</v>
      </c>
      <c r="C3393" t="s">
        <v>209</v>
      </c>
      <c r="D3393" t="s">
        <v>210</v>
      </c>
      <c r="E3393">
        <v>2018</v>
      </c>
      <c r="F3393">
        <v>2016</v>
      </c>
      <c r="G3393" t="s">
        <v>138</v>
      </c>
      <c r="H3393" s="92" t="s">
        <v>292</v>
      </c>
      <c r="I3393" s="52">
        <v>0</v>
      </c>
      <c r="J3393" s="52">
        <v>0</v>
      </c>
      <c r="K3393" s="52">
        <v>0</v>
      </c>
      <c r="L3393" s="52">
        <v>0</v>
      </c>
      <c r="M3393" s="52">
        <v>0</v>
      </c>
      <c r="N3393" s="52">
        <v>0</v>
      </c>
    </row>
    <row r="3394" spans="1:14" x14ac:dyDescent="0.25">
      <c r="A3394" t="s">
        <v>187</v>
      </c>
      <c r="B3394" t="s">
        <v>208</v>
      </c>
      <c r="C3394" t="s">
        <v>209</v>
      </c>
      <c r="D3394" t="s">
        <v>210</v>
      </c>
      <c r="E3394">
        <v>2018</v>
      </c>
      <c r="F3394">
        <v>2016</v>
      </c>
      <c r="G3394" t="s">
        <v>138</v>
      </c>
      <c r="H3394" s="92" t="s">
        <v>293</v>
      </c>
      <c r="I3394" s="52">
        <v>0</v>
      </c>
      <c r="J3394" s="52">
        <v>0</v>
      </c>
      <c r="K3394" s="52">
        <v>0</v>
      </c>
      <c r="L3394" s="52">
        <v>0</v>
      </c>
      <c r="M3394" s="52">
        <v>0</v>
      </c>
      <c r="N3394" s="52">
        <v>0</v>
      </c>
    </row>
    <row r="3395" spans="1:14" x14ac:dyDescent="0.25">
      <c r="A3395" t="s">
        <v>187</v>
      </c>
      <c r="B3395" t="s">
        <v>208</v>
      </c>
      <c r="C3395" t="s">
        <v>209</v>
      </c>
      <c r="D3395" t="s">
        <v>210</v>
      </c>
      <c r="E3395">
        <v>2018</v>
      </c>
      <c r="F3395">
        <v>2016</v>
      </c>
      <c r="G3395" t="s">
        <v>138</v>
      </c>
      <c r="H3395" s="92" t="s">
        <v>294</v>
      </c>
      <c r="I3395" s="52">
        <v>0</v>
      </c>
      <c r="J3395" s="52">
        <v>0</v>
      </c>
      <c r="K3395" s="52">
        <v>0</v>
      </c>
      <c r="L3395" s="52">
        <v>0</v>
      </c>
      <c r="M3395" s="52">
        <v>0</v>
      </c>
      <c r="N3395" s="52">
        <v>0</v>
      </c>
    </row>
    <row r="3396" spans="1:14" x14ac:dyDescent="0.25">
      <c r="A3396" t="s">
        <v>187</v>
      </c>
      <c r="B3396" t="s">
        <v>208</v>
      </c>
      <c r="C3396" t="s">
        <v>209</v>
      </c>
      <c r="D3396" t="s">
        <v>210</v>
      </c>
      <c r="E3396">
        <v>2020</v>
      </c>
      <c r="F3396">
        <v>2019</v>
      </c>
      <c r="G3396" t="s">
        <v>134</v>
      </c>
      <c r="H3396" s="92" t="s">
        <v>285</v>
      </c>
      <c r="I3396" s="74">
        <v>0</v>
      </c>
      <c r="J3396" s="74">
        <v>2.51E-12</v>
      </c>
      <c r="K3396" s="74">
        <v>1.1600000000000001E-5</v>
      </c>
      <c r="L3396" s="74">
        <v>2.33E-4</v>
      </c>
      <c r="M3396" s="74">
        <v>5.6700000000000001E-4</v>
      </c>
      <c r="N3396" s="74">
        <v>1.2199999999999999E-3</v>
      </c>
    </row>
    <row r="3397" spans="1:14" x14ac:dyDescent="0.25">
      <c r="A3397" t="s">
        <v>187</v>
      </c>
      <c r="B3397" t="s">
        <v>208</v>
      </c>
      <c r="C3397" t="s">
        <v>209</v>
      </c>
      <c r="D3397" t="s">
        <v>210</v>
      </c>
      <c r="E3397">
        <v>2020</v>
      </c>
      <c r="F3397">
        <v>2019</v>
      </c>
      <c r="G3397" t="s">
        <v>134</v>
      </c>
      <c r="H3397" s="92" t="s">
        <v>286</v>
      </c>
      <c r="I3397" s="74">
        <v>0</v>
      </c>
      <c r="J3397" s="74">
        <v>0</v>
      </c>
      <c r="K3397" s="74">
        <v>1.5099999999999999E-5</v>
      </c>
      <c r="L3397" s="74">
        <v>1.7100000000000001E-4</v>
      </c>
      <c r="M3397" s="74">
        <v>6.5099999999999999E-4</v>
      </c>
      <c r="N3397" s="74">
        <v>1.8600000000000001E-3</v>
      </c>
    </row>
    <row r="3398" spans="1:14" x14ac:dyDescent="0.25">
      <c r="A3398" t="s">
        <v>187</v>
      </c>
      <c r="B3398" t="s">
        <v>208</v>
      </c>
      <c r="C3398" t="s">
        <v>209</v>
      </c>
      <c r="D3398" t="s">
        <v>210</v>
      </c>
      <c r="E3398">
        <v>2020</v>
      </c>
      <c r="F3398">
        <v>2019</v>
      </c>
      <c r="G3398" t="s">
        <v>134</v>
      </c>
      <c r="H3398" s="92" t="s">
        <v>287</v>
      </c>
      <c r="I3398" s="74">
        <v>0</v>
      </c>
      <c r="J3398" s="74">
        <v>0</v>
      </c>
      <c r="K3398" s="74">
        <v>9.4700000000000008E-6</v>
      </c>
      <c r="L3398" s="74">
        <v>1.16E-4</v>
      </c>
      <c r="M3398" s="74">
        <v>3.79E-4</v>
      </c>
      <c r="N3398" s="74">
        <v>1.48E-3</v>
      </c>
    </row>
    <row r="3399" spans="1:14" x14ac:dyDescent="0.25">
      <c r="A3399" t="s">
        <v>187</v>
      </c>
      <c r="B3399" t="s">
        <v>208</v>
      </c>
      <c r="C3399" t="s">
        <v>209</v>
      </c>
      <c r="D3399" t="s">
        <v>210</v>
      </c>
      <c r="E3399">
        <v>2020</v>
      </c>
      <c r="F3399">
        <v>2019</v>
      </c>
      <c r="G3399" t="s">
        <v>134</v>
      </c>
      <c r="H3399" s="92" t="s">
        <v>288</v>
      </c>
      <c r="I3399" s="74">
        <v>0</v>
      </c>
      <c r="J3399" s="74">
        <v>0</v>
      </c>
      <c r="K3399" s="74">
        <v>6.0700000000000003E-6</v>
      </c>
      <c r="L3399" s="74">
        <v>5.5300000000000002E-5</v>
      </c>
      <c r="M3399" s="74">
        <v>2.5999999999999998E-4</v>
      </c>
      <c r="N3399" s="74">
        <v>8.0500000000000005E-4</v>
      </c>
    </row>
    <row r="3400" spans="1:14" x14ac:dyDescent="0.25">
      <c r="A3400" t="s">
        <v>187</v>
      </c>
      <c r="B3400" t="s">
        <v>208</v>
      </c>
      <c r="C3400" t="s">
        <v>209</v>
      </c>
      <c r="D3400" t="s">
        <v>210</v>
      </c>
      <c r="E3400">
        <v>2020</v>
      </c>
      <c r="F3400">
        <v>2019</v>
      </c>
      <c r="G3400" t="s">
        <v>134</v>
      </c>
      <c r="H3400" s="92" t="s">
        <v>289</v>
      </c>
      <c r="I3400" s="74">
        <v>0</v>
      </c>
      <c r="J3400" s="74">
        <v>0</v>
      </c>
      <c r="K3400" s="74">
        <v>2.5399999999999998E-6</v>
      </c>
      <c r="L3400" s="74">
        <v>2.0000000000000002E-5</v>
      </c>
      <c r="M3400" s="74">
        <v>1.06E-4</v>
      </c>
      <c r="N3400" s="74">
        <v>3.4000000000000002E-4</v>
      </c>
    </row>
    <row r="3401" spans="1:14" x14ac:dyDescent="0.25">
      <c r="A3401" t="s">
        <v>187</v>
      </c>
      <c r="B3401" t="s">
        <v>208</v>
      </c>
      <c r="C3401" t="s">
        <v>209</v>
      </c>
      <c r="D3401" t="s">
        <v>210</v>
      </c>
      <c r="E3401">
        <v>2020</v>
      </c>
      <c r="F3401">
        <v>2019</v>
      </c>
      <c r="G3401" t="s">
        <v>134</v>
      </c>
      <c r="H3401" s="92" t="s">
        <v>290</v>
      </c>
      <c r="I3401" s="74">
        <v>0</v>
      </c>
      <c r="J3401" s="74">
        <v>0</v>
      </c>
      <c r="K3401" s="74">
        <v>8.3700000000000002E-8</v>
      </c>
      <c r="L3401" s="74">
        <v>1.9000000000000001E-7</v>
      </c>
      <c r="M3401" s="74">
        <v>3.1E-6</v>
      </c>
      <c r="N3401" s="74">
        <v>3.1300000000000002E-5</v>
      </c>
    </row>
    <row r="3402" spans="1:14" x14ac:dyDescent="0.25">
      <c r="A3402" t="s">
        <v>187</v>
      </c>
      <c r="B3402" t="s">
        <v>208</v>
      </c>
      <c r="C3402" t="s">
        <v>209</v>
      </c>
      <c r="D3402" t="s">
        <v>210</v>
      </c>
      <c r="E3402">
        <v>2020</v>
      </c>
      <c r="F3402">
        <v>2019</v>
      </c>
      <c r="G3402" t="s">
        <v>134</v>
      </c>
      <c r="H3402" s="92" t="s">
        <v>291</v>
      </c>
      <c r="I3402" s="74">
        <v>0</v>
      </c>
      <c r="J3402" s="74">
        <v>0</v>
      </c>
      <c r="K3402" s="74">
        <v>3.4300000000000003E-8</v>
      </c>
      <c r="L3402" s="74">
        <v>2.1899999999999999E-7</v>
      </c>
      <c r="M3402" s="74">
        <v>1.24E-6</v>
      </c>
      <c r="N3402" s="74">
        <v>4.8099999999999997E-6</v>
      </c>
    </row>
    <row r="3403" spans="1:14" x14ac:dyDescent="0.25">
      <c r="A3403" t="s">
        <v>187</v>
      </c>
      <c r="B3403" t="s">
        <v>208</v>
      </c>
      <c r="C3403" t="s">
        <v>209</v>
      </c>
      <c r="D3403" t="s">
        <v>210</v>
      </c>
      <c r="E3403">
        <v>2020</v>
      </c>
      <c r="F3403">
        <v>2019</v>
      </c>
      <c r="G3403" t="s">
        <v>134</v>
      </c>
      <c r="H3403" s="92" t="s">
        <v>292</v>
      </c>
      <c r="I3403" s="74">
        <v>0</v>
      </c>
      <c r="J3403" s="74">
        <v>0</v>
      </c>
      <c r="K3403" s="74">
        <v>5.8399999999999997E-9</v>
      </c>
      <c r="L3403" s="74">
        <v>4.7899999999999999E-8</v>
      </c>
      <c r="M3403" s="74">
        <v>2.1199999999999999E-7</v>
      </c>
      <c r="N3403" s="74">
        <v>9.1999999999999998E-7</v>
      </c>
    </row>
    <row r="3404" spans="1:14" x14ac:dyDescent="0.25">
      <c r="A3404" t="s">
        <v>187</v>
      </c>
      <c r="B3404" t="s">
        <v>208</v>
      </c>
      <c r="C3404" t="s">
        <v>209</v>
      </c>
      <c r="D3404" t="s">
        <v>210</v>
      </c>
      <c r="E3404">
        <v>2020</v>
      </c>
      <c r="F3404">
        <v>2019</v>
      </c>
      <c r="G3404" t="s">
        <v>134</v>
      </c>
      <c r="H3404" s="92" t="s">
        <v>293</v>
      </c>
      <c r="I3404" s="74">
        <v>0</v>
      </c>
      <c r="J3404" s="74">
        <v>0</v>
      </c>
      <c r="K3404" s="74">
        <v>1.7100000000000001E-9</v>
      </c>
      <c r="L3404" s="74">
        <v>1.6800000000000002E-8</v>
      </c>
      <c r="M3404" s="74">
        <v>6.1999999999999999E-8</v>
      </c>
      <c r="N3404" s="74">
        <v>2.7700000000000001E-7</v>
      </c>
    </row>
    <row r="3405" spans="1:14" x14ac:dyDescent="0.25">
      <c r="A3405" t="s">
        <v>187</v>
      </c>
      <c r="B3405" t="s">
        <v>208</v>
      </c>
      <c r="C3405" t="s">
        <v>209</v>
      </c>
      <c r="D3405" t="s">
        <v>210</v>
      </c>
      <c r="E3405">
        <v>2020</v>
      </c>
      <c r="F3405">
        <v>2019</v>
      </c>
      <c r="G3405" t="s">
        <v>134</v>
      </c>
      <c r="H3405" s="92" t="s">
        <v>294</v>
      </c>
      <c r="I3405" s="74">
        <v>0</v>
      </c>
      <c r="J3405" s="74">
        <v>0</v>
      </c>
      <c r="K3405" s="74">
        <v>5.2500000000000005E-10</v>
      </c>
      <c r="L3405" s="74">
        <v>5.9900000000000002E-9</v>
      </c>
      <c r="M3405" s="74">
        <v>2.11E-8</v>
      </c>
      <c r="N3405" s="74">
        <v>8.7699999999999998E-8</v>
      </c>
    </row>
    <row r="3406" spans="1:14" x14ac:dyDescent="0.25">
      <c r="A3406" t="s">
        <v>187</v>
      </c>
      <c r="B3406" t="s">
        <v>208</v>
      </c>
      <c r="C3406" t="s">
        <v>209</v>
      </c>
      <c r="D3406" t="s">
        <v>210</v>
      </c>
      <c r="E3406">
        <v>2020</v>
      </c>
      <c r="F3406">
        <v>2019</v>
      </c>
      <c r="G3406" t="s">
        <v>137</v>
      </c>
      <c r="H3406" s="92" t="s">
        <v>285</v>
      </c>
      <c r="I3406" s="52">
        <v>0</v>
      </c>
      <c r="J3406" s="52">
        <v>2.51E-12</v>
      </c>
      <c r="K3406" s="52">
        <v>1.1600000000000001E-5</v>
      </c>
      <c r="L3406" s="52">
        <v>2.33E-4</v>
      </c>
      <c r="M3406" s="52">
        <v>5.6700000000000001E-4</v>
      </c>
      <c r="N3406" s="52">
        <v>1.2199999999999999E-3</v>
      </c>
    </row>
    <row r="3407" spans="1:14" x14ac:dyDescent="0.25">
      <c r="A3407" t="s">
        <v>187</v>
      </c>
      <c r="B3407" t="s">
        <v>208</v>
      </c>
      <c r="C3407" t="s">
        <v>209</v>
      </c>
      <c r="D3407" t="s">
        <v>210</v>
      </c>
      <c r="E3407">
        <v>2020</v>
      </c>
      <c r="F3407">
        <v>2019</v>
      </c>
      <c r="G3407" t="s">
        <v>137</v>
      </c>
      <c r="H3407" s="92" t="s">
        <v>286</v>
      </c>
      <c r="I3407" s="52">
        <v>0</v>
      </c>
      <c r="J3407" s="52">
        <v>0</v>
      </c>
      <c r="K3407" s="52">
        <v>1.5099999999999999E-5</v>
      </c>
      <c r="L3407" s="52">
        <v>1.7100000000000001E-4</v>
      </c>
      <c r="M3407" s="52">
        <v>6.5099999999999999E-4</v>
      </c>
      <c r="N3407" s="52">
        <v>1.8600000000000001E-3</v>
      </c>
    </row>
    <row r="3408" spans="1:14" x14ac:dyDescent="0.25">
      <c r="A3408" t="s">
        <v>187</v>
      </c>
      <c r="B3408" t="s">
        <v>208</v>
      </c>
      <c r="C3408" t="s">
        <v>209</v>
      </c>
      <c r="D3408" t="s">
        <v>210</v>
      </c>
      <c r="E3408">
        <v>2020</v>
      </c>
      <c r="F3408">
        <v>2019</v>
      </c>
      <c r="G3408" t="s">
        <v>137</v>
      </c>
      <c r="H3408" s="92" t="s">
        <v>287</v>
      </c>
      <c r="I3408" s="52">
        <v>0</v>
      </c>
      <c r="J3408" s="52">
        <v>0</v>
      </c>
      <c r="K3408" s="52">
        <v>9.4700000000000008E-6</v>
      </c>
      <c r="L3408" s="52">
        <v>1.16E-4</v>
      </c>
      <c r="M3408" s="52">
        <v>3.79E-4</v>
      </c>
      <c r="N3408" s="52">
        <v>1.48E-3</v>
      </c>
    </row>
    <row r="3409" spans="1:14" x14ac:dyDescent="0.25">
      <c r="A3409" t="s">
        <v>187</v>
      </c>
      <c r="B3409" t="s">
        <v>208</v>
      </c>
      <c r="C3409" t="s">
        <v>209</v>
      </c>
      <c r="D3409" t="s">
        <v>210</v>
      </c>
      <c r="E3409">
        <v>2020</v>
      </c>
      <c r="F3409">
        <v>2019</v>
      </c>
      <c r="G3409" t="s">
        <v>137</v>
      </c>
      <c r="H3409" s="92" t="s">
        <v>288</v>
      </c>
      <c r="I3409" s="52">
        <v>0</v>
      </c>
      <c r="J3409" s="52">
        <v>0</v>
      </c>
      <c r="K3409" s="52">
        <v>6.0700000000000003E-6</v>
      </c>
      <c r="L3409" s="52">
        <v>5.5300000000000002E-5</v>
      </c>
      <c r="M3409" s="52">
        <v>2.5999999999999998E-4</v>
      </c>
      <c r="N3409" s="52">
        <v>8.0500000000000005E-4</v>
      </c>
    </row>
    <row r="3410" spans="1:14" x14ac:dyDescent="0.25">
      <c r="A3410" t="s">
        <v>187</v>
      </c>
      <c r="B3410" t="s">
        <v>208</v>
      </c>
      <c r="C3410" t="s">
        <v>209</v>
      </c>
      <c r="D3410" t="s">
        <v>210</v>
      </c>
      <c r="E3410">
        <v>2020</v>
      </c>
      <c r="F3410">
        <v>2019</v>
      </c>
      <c r="G3410" t="s">
        <v>137</v>
      </c>
      <c r="H3410" s="92" t="s">
        <v>289</v>
      </c>
      <c r="I3410" s="52">
        <v>0</v>
      </c>
      <c r="J3410" s="52">
        <v>0</v>
      </c>
      <c r="K3410" s="52">
        <v>2.5399999999999998E-6</v>
      </c>
      <c r="L3410" s="52">
        <v>2.0000000000000002E-5</v>
      </c>
      <c r="M3410" s="52">
        <v>1.06E-4</v>
      </c>
      <c r="N3410" s="52">
        <v>3.4000000000000002E-4</v>
      </c>
    </row>
    <row r="3411" spans="1:14" x14ac:dyDescent="0.25">
      <c r="A3411" t="s">
        <v>187</v>
      </c>
      <c r="B3411" t="s">
        <v>208</v>
      </c>
      <c r="C3411" t="s">
        <v>209</v>
      </c>
      <c r="D3411" t="s">
        <v>210</v>
      </c>
      <c r="E3411">
        <v>2020</v>
      </c>
      <c r="F3411">
        <v>2019</v>
      </c>
      <c r="G3411" t="s">
        <v>137</v>
      </c>
      <c r="H3411" s="92" t="s">
        <v>290</v>
      </c>
      <c r="I3411" s="52">
        <v>0</v>
      </c>
      <c r="J3411" s="52">
        <v>0</v>
      </c>
      <c r="K3411" s="52">
        <v>8.3700000000000002E-8</v>
      </c>
      <c r="L3411" s="52">
        <v>1.9000000000000001E-7</v>
      </c>
      <c r="M3411" s="52">
        <v>3.1E-6</v>
      </c>
      <c r="N3411" s="52">
        <v>3.1300000000000002E-5</v>
      </c>
    </row>
    <row r="3412" spans="1:14" x14ac:dyDescent="0.25">
      <c r="A3412" t="s">
        <v>187</v>
      </c>
      <c r="B3412" t="s">
        <v>208</v>
      </c>
      <c r="C3412" t="s">
        <v>209</v>
      </c>
      <c r="D3412" t="s">
        <v>210</v>
      </c>
      <c r="E3412">
        <v>2020</v>
      </c>
      <c r="F3412">
        <v>2019</v>
      </c>
      <c r="G3412" t="s">
        <v>137</v>
      </c>
      <c r="H3412" s="92" t="s">
        <v>291</v>
      </c>
      <c r="I3412" s="52">
        <v>0</v>
      </c>
      <c r="J3412" s="52">
        <v>0</v>
      </c>
      <c r="K3412" s="52">
        <v>3.4300000000000003E-8</v>
      </c>
      <c r="L3412" s="52">
        <v>2.1899999999999999E-7</v>
      </c>
      <c r="M3412" s="52">
        <v>1.24E-6</v>
      </c>
      <c r="N3412" s="52">
        <v>4.8099999999999997E-6</v>
      </c>
    </row>
    <row r="3413" spans="1:14" x14ac:dyDescent="0.25">
      <c r="A3413" t="s">
        <v>187</v>
      </c>
      <c r="B3413" t="s">
        <v>208</v>
      </c>
      <c r="C3413" t="s">
        <v>209</v>
      </c>
      <c r="D3413" t="s">
        <v>210</v>
      </c>
      <c r="E3413">
        <v>2020</v>
      </c>
      <c r="F3413">
        <v>2019</v>
      </c>
      <c r="G3413" t="s">
        <v>137</v>
      </c>
      <c r="H3413" s="92" t="s">
        <v>292</v>
      </c>
      <c r="I3413" s="52">
        <v>0</v>
      </c>
      <c r="J3413" s="52">
        <v>0</v>
      </c>
      <c r="K3413" s="52">
        <v>5.8399999999999997E-9</v>
      </c>
      <c r="L3413" s="52">
        <v>4.7899999999999999E-8</v>
      </c>
      <c r="M3413" s="52">
        <v>2.1199999999999999E-7</v>
      </c>
      <c r="N3413" s="52">
        <v>9.1999999999999998E-7</v>
      </c>
    </row>
    <row r="3414" spans="1:14" x14ac:dyDescent="0.25">
      <c r="A3414" t="s">
        <v>187</v>
      </c>
      <c r="B3414" t="s">
        <v>208</v>
      </c>
      <c r="C3414" t="s">
        <v>209</v>
      </c>
      <c r="D3414" t="s">
        <v>210</v>
      </c>
      <c r="E3414">
        <v>2020</v>
      </c>
      <c r="F3414">
        <v>2019</v>
      </c>
      <c r="G3414" t="s">
        <v>137</v>
      </c>
      <c r="H3414" s="92" t="s">
        <v>293</v>
      </c>
      <c r="I3414" s="52">
        <v>0</v>
      </c>
      <c r="J3414" s="52">
        <v>0</v>
      </c>
      <c r="K3414" s="52">
        <v>1.7100000000000001E-9</v>
      </c>
      <c r="L3414" s="52">
        <v>1.6800000000000002E-8</v>
      </c>
      <c r="M3414" s="52">
        <v>6.1999999999999999E-8</v>
      </c>
      <c r="N3414" s="52">
        <v>2.7700000000000001E-7</v>
      </c>
    </row>
    <row r="3415" spans="1:14" x14ac:dyDescent="0.25">
      <c r="A3415" t="s">
        <v>187</v>
      </c>
      <c r="B3415" t="s">
        <v>208</v>
      </c>
      <c r="C3415" t="s">
        <v>209</v>
      </c>
      <c r="D3415" t="s">
        <v>210</v>
      </c>
      <c r="E3415">
        <v>2020</v>
      </c>
      <c r="F3415">
        <v>2019</v>
      </c>
      <c r="G3415" t="s">
        <v>137</v>
      </c>
      <c r="H3415" s="92" t="s">
        <v>294</v>
      </c>
      <c r="I3415" s="52">
        <v>0</v>
      </c>
      <c r="J3415" s="52">
        <v>0</v>
      </c>
      <c r="K3415" s="52">
        <v>5.2500000000000005E-10</v>
      </c>
      <c r="L3415" s="52">
        <v>5.9900000000000002E-9</v>
      </c>
      <c r="M3415" s="52">
        <v>2.11E-8</v>
      </c>
      <c r="N3415" s="52">
        <v>8.7699999999999998E-8</v>
      </c>
    </row>
    <row r="3416" spans="1:14" x14ac:dyDescent="0.25">
      <c r="A3416" t="s">
        <v>187</v>
      </c>
      <c r="B3416" t="s">
        <v>208</v>
      </c>
      <c r="C3416" t="s">
        <v>209</v>
      </c>
      <c r="D3416" t="s">
        <v>210</v>
      </c>
      <c r="E3416">
        <v>2020</v>
      </c>
      <c r="F3416">
        <v>2019</v>
      </c>
      <c r="G3416" t="s">
        <v>138</v>
      </c>
      <c r="H3416" s="92" t="s">
        <v>285</v>
      </c>
      <c r="I3416" s="52">
        <v>0</v>
      </c>
      <c r="J3416" s="52">
        <v>0</v>
      </c>
      <c r="K3416" s="52">
        <v>0</v>
      </c>
      <c r="L3416" s="52">
        <v>0</v>
      </c>
      <c r="M3416" s="52">
        <v>0</v>
      </c>
      <c r="N3416" s="52">
        <v>0</v>
      </c>
    </row>
    <row r="3417" spans="1:14" x14ac:dyDescent="0.25">
      <c r="A3417" t="s">
        <v>187</v>
      </c>
      <c r="B3417" t="s">
        <v>208</v>
      </c>
      <c r="C3417" t="s">
        <v>209</v>
      </c>
      <c r="D3417" t="s">
        <v>210</v>
      </c>
      <c r="E3417">
        <v>2020</v>
      </c>
      <c r="F3417">
        <v>2019</v>
      </c>
      <c r="G3417" t="s">
        <v>138</v>
      </c>
      <c r="H3417" s="92" t="s">
        <v>286</v>
      </c>
      <c r="I3417" s="52">
        <v>0</v>
      </c>
      <c r="J3417" s="52">
        <v>0</v>
      </c>
      <c r="K3417" s="52">
        <v>0</v>
      </c>
      <c r="L3417" s="52">
        <v>0</v>
      </c>
      <c r="M3417" s="52">
        <v>0</v>
      </c>
      <c r="N3417" s="52">
        <v>0</v>
      </c>
    </row>
    <row r="3418" spans="1:14" x14ac:dyDescent="0.25">
      <c r="A3418" t="s">
        <v>187</v>
      </c>
      <c r="B3418" t="s">
        <v>208</v>
      </c>
      <c r="C3418" t="s">
        <v>209</v>
      </c>
      <c r="D3418" t="s">
        <v>210</v>
      </c>
      <c r="E3418">
        <v>2020</v>
      </c>
      <c r="F3418">
        <v>2019</v>
      </c>
      <c r="G3418" t="s">
        <v>138</v>
      </c>
      <c r="H3418" s="92" t="s">
        <v>287</v>
      </c>
      <c r="I3418" s="52">
        <v>0</v>
      </c>
      <c r="J3418" s="52">
        <v>0</v>
      </c>
      <c r="K3418" s="52">
        <v>0</v>
      </c>
      <c r="L3418" s="52">
        <v>0</v>
      </c>
      <c r="M3418" s="52">
        <v>0</v>
      </c>
      <c r="N3418" s="52">
        <v>0</v>
      </c>
    </row>
    <row r="3419" spans="1:14" x14ac:dyDescent="0.25">
      <c r="A3419" t="s">
        <v>187</v>
      </c>
      <c r="B3419" t="s">
        <v>208</v>
      </c>
      <c r="C3419" t="s">
        <v>209</v>
      </c>
      <c r="D3419" t="s">
        <v>210</v>
      </c>
      <c r="E3419">
        <v>2020</v>
      </c>
      <c r="F3419">
        <v>2019</v>
      </c>
      <c r="G3419" t="s">
        <v>138</v>
      </c>
      <c r="H3419" s="92" t="s">
        <v>288</v>
      </c>
      <c r="I3419" s="52">
        <v>0</v>
      </c>
      <c r="J3419" s="52">
        <v>0</v>
      </c>
      <c r="K3419" s="52">
        <v>0</v>
      </c>
      <c r="L3419" s="52">
        <v>0</v>
      </c>
      <c r="M3419" s="52">
        <v>0</v>
      </c>
      <c r="N3419" s="52">
        <v>0</v>
      </c>
    </row>
    <row r="3420" spans="1:14" x14ac:dyDescent="0.25">
      <c r="A3420" t="s">
        <v>187</v>
      </c>
      <c r="B3420" t="s">
        <v>208</v>
      </c>
      <c r="C3420" t="s">
        <v>209</v>
      </c>
      <c r="D3420" t="s">
        <v>210</v>
      </c>
      <c r="E3420">
        <v>2020</v>
      </c>
      <c r="F3420">
        <v>2019</v>
      </c>
      <c r="G3420" t="s">
        <v>138</v>
      </c>
      <c r="H3420" s="92" t="s">
        <v>289</v>
      </c>
      <c r="I3420" s="52">
        <v>0</v>
      </c>
      <c r="J3420" s="52">
        <v>0</v>
      </c>
      <c r="K3420" s="52">
        <v>0</v>
      </c>
      <c r="L3420" s="52">
        <v>0</v>
      </c>
      <c r="M3420" s="52">
        <v>0</v>
      </c>
      <c r="N3420" s="52">
        <v>0</v>
      </c>
    </row>
    <row r="3421" spans="1:14" x14ac:dyDescent="0.25">
      <c r="A3421" t="s">
        <v>187</v>
      </c>
      <c r="B3421" t="s">
        <v>208</v>
      </c>
      <c r="C3421" t="s">
        <v>209</v>
      </c>
      <c r="D3421" t="s">
        <v>210</v>
      </c>
      <c r="E3421">
        <v>2020</v>
      </c>
      <c r="F3421">
        <v>2019</v>
      </c>
      <c r="G3421" t="s">
        <v>138</v>
      </c>
      <c r="H3421" s="92" t="s">
        <v>290</v>
      </c>
      <c r="I3421" s="52">
        <v>0</v>
      </c>
      <c r="J3421" s="52">
        <v>0</v>
      </c>
      <c r="K3421" s="52">
        <v>0</v>
      </c>
      <c r="L3421" s="52">
        <v>0</v>
      </c>
      <c r="M3421" s="52">
        <v>0</v>
      </c>
      <c r="N3421" s="52">
        <v>0</v>
      </c>
    </row>
    <row r="3422" spans="1:14" x14ac:dyDescent="0.25">
      <c r="A3422" t="s">
        <v>187</v>
      </c>
      <c r="B3422" t="s">
        <v>208</v>
      </c>
      <c r="C3422" t="s">
        <v>209</v>
      </c>
      <c r="D3422" t="s">
        <v>210</v>
      </c>
      <c r="E3422">
        <v>2020</v>
      </c>
      <c r="F3422">
        <v>2019</v>
      </c>
      <c r="G3422" t="s">
        <v>138</v>
      </c>
      <c r="H3422" s="92" t="s">
        <v>291</v>
      </c>
      <c r="I3422" s="52">
        <v>0</v>
      </c>
      <c r="J3422" s="52">
        <v>0</v>
      </c>
      <c r="K3422" s="52">
        <v>0</v>
      </c>
      <c r="L3422" s="52">
        <v>0</v>
      </c>
      <c r="M3422" s="52">
        <v>0</v>
      </c>
      <c r="N3422" s="52">
        <v>0</v>
      </c>
    </row>
    <row r="3423" spans="1:14" x14ac:dyDescent="0.25">
      <c r="A3423" t="s">
        <v>187</v>
      </c>
      <c r="B3423" t="s">
        <v>208</v>
      </c>
      <c r="C3423" t="s">
        <v>209</v>
      </c>
      <c r="D3423" t="s">
        <v>210</v>
      </c>
      <c r="E3423">
        <v>2020</v>
      </c>
      <c r="F3423">
        <v>2019</v>
      </c>
      <c r="G3423" t="s">
        <v>138</v>
      </c>
      <c r="H3423" s="92" t="s">
        <v>292</v>
      </c>
      <c r="I3423" s="52">
        <v>0</v>
      </c>
      <c r="J3423" s="52">
        <v>0</v>
      </c>
      <c r="K3423" s="52">
        <v>0</v>
      </c>
      <c r="L3423" s="52">
        <v>0</v>
      </c>
      <c r="M3423" s="52">
        <v>0</v>
      </c>
      <c r="N3423" s="52">
        <v>0</v>
      </c>
    </row>
    <row r="3424" spans="1:14" x14ac:dyDescent="0.25">
      <c r="A3424" t="s">
        <v>187</v>
      </c>
      <c r="B3424" t="s">
        <v>208</v>
      </c>
      <c r="C3424" t="s">
        <v>209</v>
      </c>
      <c r="D3424" t="s">
        <v>210</v>
      </c>
      <c r="E3424">
        <v>2020</v>
      </c>
      <c r="F3424">
        <v>2019</v>
      </c>
      <c r="G3424" t="s">
        <v>138</v>
      </c>
      <c r="H3424" s="92" t="s">
        <v>293</v>
      </c>
      <c r="I3424" s="52">
        <v>0</v>
      </c>
      <c r="J3424" s="52">
        <v>0</v>
      </c>
      <c r="K3424" s="52">
        <v>0</v>
      </c>
      <c r="L3424" s="52">
        <v>0</v>
      </c>
      <c r="M3424" s="52">
        <v>0</v>
      </c>
      <c r="N3424" s="52">
        <v>0</v>
      </c>
    </row>
    <row r="3425" spans="1:14" x14ac:dyDescent="0.25">
      <c r="A3425" t="s">
        <v>187</v>
      </c>
      <c r="B3425" t="s">
        <v>208</v>
      </c>
      <c r="C3425" t="s">
        <v>209</v>
      </c>
      <c r="D3425" t="s">
        <v>210</v>
      </c>
      <c r="E3425">
        <v>2020</v>
      </c>
      <c r="F3425">
        <v>2019</v>
      </c>
      <c r="G3425" t="s">
        <v>138</v>
      </c>
      <c r="H3425" s="92" t="s">
        <v>294</v>
      </c>
      <c r="I3425" s="52">
        <v>0</v>
      </c>
      <c r="J3425" s="52">
        <v>0</v>
      </c>
      <c r="K3425" s="52">
        <v>0</v>
      </c>
      <c r="L3425" s="52">
        <v>0</v>
      </c>
      <c r="M3425" s="52">
        <v>0</v>
      </c>
      <c r="N3425" s="52">
        <v>0</v>
      </c>
    </row>
    <row r="3426" spans="1:14" x14ac:dyDescent="0.25">
      <c r="A3426" t="s">
        <v>187</v>
      </c>
      <c r="B3426" t="s">
        <v>208</v>
      </c>
      <c r="C3426" t="s">
        <v>209</v>
      </c>
      <c r="D3426" t="s">
        <v>210</v>
      </c>
      <c r="E3426" t="s">
        <v>211</v>
      </c>
      <c r="F3426" t="s">
        <v>141</v>
      </c>
      <c r="G3426" t="s">
        <v>134</v>
      </c>
      <c r="H3426" s="92" t="s">
        <v>285</v>
      </c>
      <c r="I3426" s="74">
        <v>0</v>
      </c>
      <c r="J3426" s="74">
        <v>1.8855999999999901E-11</v>
      </c>
      <c r="K3426" s="74">
        <v>1.0404534999999899E-5</v>
      </c>
      <c r="L3426" s="74">
        <v>8.5595224999999997E-4</v>
      </c>
      <c r="M3426" s="74">
        <v>2.10998249999999E-3</v>
      </c>
      <c r="N3426" s="74">
        <v>5.0743507499999996E-3</v>
      </c>
    </row>
    <row r="3427" spans="1:14" x14ac:dyDescent="0.25">
      <c r="A3427" t="s">
        <v>187</v>
      </c>
      <c r="B3427" t="s">
        <v>208</v>
      </c>
      <c r="C3427" t="s">
        <v>209</v>
      </c>
      <c r="D3427" t="s">
        <v>210</v>
      </c>
      <c r="E3427" t="s">
        <v>211</v>
      </c>
      <c r="F3427" t="s">
        <v>141</v>
      </c>
      <c r="G3427" t="s">
        <v>134</v>
      </c>
      <c r="H3427" s="92" t="s">
        <v>286</v>
      </c>
      <c r="I3427" s="74">
        <v>0</v>
      </c>
      <c r="J3427" s="74">
        <v>0</v>
      </c>
      <c r="K3427" s="74">
        <v>1.36408799999999E-5</v>
      </c>
      <c r="L3427" s="74">
        <v>6.0266379999999997E-4</v>
      </c>
      <c r="M3427" s="74">
        <v>2.4699804999999998E-3</v>
      </c>
      <c r="N3427" s="74">
        <v>7.76228475E-3</v>
      </c>
    </row>
    <row r="3428" spans="1:14" x14ac:dyDescent="0.25">
      <c r="A3428" t="s">
        <v>187</v>
      </c>
      <c r="B3428" t="s">
        <v>208</v>
      </c>
      <c r="C3428" t="s">
        <v>209</v>
      </c>
      <c r="D3428" t="s">
        <v>210</v>
      </c>
      <c r="E3428" t="s">
        <v>211</v>
      </c>
      <c r="F3428" t="s">
        <v>141</v>
      </c>
      <c r="G3428" t="s">
        <v>134</v>
      </c>
      <c r="H3428" s="92" t="s">
        <v>287</v>
      </c>
      <c r="I3428" s="74">
        <v>0</v>
      </c>
      <c r="J3428" s="74">
        <v>0</v>
      </c>
      <c r="K3428" s="74">
        <v>8.3939054999999706E-6</v>
      </c>
      <c r="L3428" s="74">
        <v>3.6442292E-4</v>
      </c>
      <c r="M3428" s="74">
        <v>1.7119570000000001E-3</v>
      </c>
      <c r="N3428" s="74">
        <v>5.6157969999999996E-3</v>
      </c>
    </row>
    <row r="3429" spans="1:14" x14ac:dyDescent="0.25">
      <c r="A3429" t="s">
        <v>187</v>
      </c>
      <c r="B3429" t="s">
        <v>208</v>
      </c>
      <c r="C3429" t="s">
        <v>209</v>
      </c>
      <c r="D3429" t="s">
        <v>210</v>
      </c>
      <c r="E3429" t="s">
        <v>211</v>
      </c>
      <c r="F3429" t="s">
        <v>141</v>
      </c>
      <c r="G3429" t="s">
        <v>134</v>
      </c>
      <c r="H3429" s="92" t="s">
        <v>288</v>
      </c>
      <c r="I3429" s="74">
        <v>0</v>
      </c>
      <c r="J3429" s="74">
        <v>0</v>
      </c>
      <c r="K3429" s="74">
        <v>5.4311209999999902E-6</v>
      </c>
      <c r="L3429" s="74">
        <v>1.8494574999999901E-4</v>
      </c>
      <c r="M3429" s="74">
        <v>9.7307399999999999E-4</v>
      </c>
      <c r="N3429" s="74">
        <v>3.1947212500000001E-3</v>
      </c>
    </row>
    <row r="3430" spans="1:14" x14ac:dyDescent="0.25">
      <c r="A3430" t="s">
        <v>187</v>
      </c>
      <c r="B3430" t="s">
        <v>208</v>
      </c>
      <c r="C3430" t="s">
        <v>209</v>
      </c>
      <c r="D3430" t="s">
        <v>210</v>
      </c>
      <c r="E3430" t="s">
        <v>211</v>
      </c>
      <c r="F3430" t="s">
        <v>141</v>
      </c>
      <c r="G3430" t="s">
        <v>134</v>
      </c>
      <c r="H3430" s="92" t="s">
        <v>289</v>
      </c>
      <c r="I3430" s="74">
        <v>0</v>
      </c>
      <c r="J3430" s="74">
        <v>0</v>
      </c>
      <c r="K3430" s="74">
        <v>2.2268529999999801E-6</v>
      </c>
      <c r="L3430" s="74">
        <v>6.2804034999999999E-5</v>
      </c>
      <c r="M3430" s="74">
        <v>3.9146839999999999E-4</v>
      </c>
      <c r="N3430" s="74">
        <v>1.3135257499999899E-3</v>
      </c>
    </row>
    <row r="3431" spans="1:14" x14ac:dyDescent="0.25">
      <c r="A3431" t="s">
        <v>187</v>
      </c>
      <c r="B3431" t="s">
        <v>208</v>
      </c>
      <c r="C3431" t="s">
        <v>209</v>
      </c>
      <c r="D3431" t="s">
        <v>210</v>
      </c>
      <c r="E3431" t="s">
        <v>211</v>
      </c>
      <c r="F3431" t="s">
        <v>141</v>
      </c>
      <c r="G3431" t="s">
        <v>134</v>
      </c>
      <c r="H3431" s="92" t="s">
        <v>290</v>
      </c>
      <c r="I3431" s="74">
        <v>0</v>
      </c>
      <c r="J3431" s="74">
        <v>0</v>
      </c>
      <c r="K3431" s="74">
        <v>7.0309444999999905E-8</v>
      </c>
      <c r="L3431" s="74">
        <v>8.6322980999999998E-7</v>
      </c>
      <c r="M3431" s="74">
        <v>1.2439344999999999E-5</v>
      </c>
      <c r="N3431" s="74">
        <v>1.07298635E-4</v>
      </c>
    </row>
    <row r="3432" spans="1:14" x14ac:dyDescent="0.25">
      <c r="A3432" t="s">
        <v>187</v>
      </c>
      <c r="B3432" t="s">
        <v>208</v>
      </c>
      <c r="C3432" t="s">
        <v>209</v>
      </c>
      <c r="D3432" t="s">
        <v>210</v>
      </c>
      <c r="E3432" t="s">
        <v>211</v>
      </c>
      <c r="F3432" t="s">
        <v>141</v>
      </c>
      <c r="G3432" t="s">
        <v>134</v>
      </c>
      <c r="H3432" s="92" t="s">
        <v>291</v>
      </c>
      <c r="I3432" s="74">
        <v>0</v>
      </c>
      <c r="J3432" s="74">
        <v>0</v>
      </c>
      <c r="K3432" s="74">
        <v>2.55221649999997E-8</v>
      </c>
      <c r="L3432" s="74">
        <v>4.9176744999999998E-7</v>
      </c>
      <c r="M3432" s="74">
        <v>4.4720554999999999E-6</v>
      </c>
      <c r="N3432" s="74">
        <v>1.7129960000000001E-5</v>
      </c>
    </row>
    <row r="3433" spans="1:14" x14ac:dyDescent="0.25">
      <c r="A3433" t="s">
        <v>187</v>
      </c>
      <c r="B3433" t="s">
        <v>208</v>
      </c>
      <c r="C3433" t="s">
        <v>209</v>
      </c>
      <c r="D3433" t="s">
        <v>210</v>
      </c>
      <c r="E3433" t="s">
        <v>211</v>
      </c>
      <c r="F3433" t="s">
        <v>141</v>
      </c>
      <c r="G3433" t="s">
        <v>134</v>
      </c>
      <c r="H3433" s="92" t="s">
        <v>292</v>
      </c>
      <c r="I3433" s="74">
        <v>0</v>
      </c>
      <c r="J3433" s="74">
        <v>0</v>
      </c>
      <c r="K3433" s="74">
        <v>4.2110654999999601E-9</v>
      </c>
      <c r="L3433" s="74">
        <v>1.0259717E-7</v>
      </c>
      <c r="M3433" s="74">
        <v>7.9843689999999997E-7</v>
      </c>
      <c r="N3433" s="74">
        <v>3.2825387499999899E-6</v>
      </c>
    </row>
    <row r="3434" spans="1:14" x14ac:dyDescent="0.25">
      <c r="A3434" t="s">
        <v>187</v>
      </c>
      <c r="B3434" t="s">
        <v>208</v>
      </c>
      <c r="C3434" t="s">
        <v>209</v>
      </c>
      <c r="D3434" t="s">
        <v>210</v>
      </c>
      <c r="E3434" t="s">
        <v>211</v>
      </c>
      <c r="F3434" t="s">
        <v>141</v>
      </c>
      <c r="G3434" t="s">
        <v>134</v>
      </c>
      <c r="H3434" s="92" t="s">
        <v>293</v>
      </c>
      <c r="I3434" s="74">
        <v>0</v>
      </c>
      <c r="J3434" s="74">
        <v>0</v>
      </c>
      <c r="K3434" s="74">
        <v>1.19404449999999E-9</v>
      </c>
      <c r="L3434" s="74">
        <v>3.8731574499999997E-8</v>
      </c>
      <c r="M3434" s="74">
        <v>2.4488565000000001E-7</v>
      </c>
      <c r="N3434" s="74">
        <v>9.9406875000000008E-7</v>
      </c>
    </row>
    <row r="3435" spans="1:14" x14ac:dyDescent="0.25">
      <c r="A3435" t="s">
        <v>187</v>
      </c>
      <c r="B3435" t="s">
        <v>208</v>
      </c>
      <c r="C3435" t="s">
        <v>209</v>
      </c>
      <c r="D3435" t="s">
        <v>210</v>
      </c>
      <c r="E3435" t="s">
        <v>211</v>
      </c>
      <c r="F3435" t="s">
        <v>141</v>
      </c>
      <c r="G3435" t="s">
        <v>134</v>
      </c>
      <c r="H3435" s="92" t="s">
        <v>294</v>
      </c>
      <c r="I3435" s="74">
        <v>0</v>
      </c>
      <c r="J3435" s="74">
        <v>0</v>
      </c>
      <c r="K3435" s="74">
        <v>3.7663834999999901E-10</v>
      </c>
      <c r="L3435" s="74">
        <v>1.5973100500000001E-8</v>
      </c>
      <c r="M3435" s="74">
        <v>8.6112954999999994E-8</v>
      </c>
      <c r="N3435" s="74">
        <v>3.1939575E-7</v>
      </c>
    </row>
    <row r="3436" spans="1:14" x14ac:dyDescent="0.25">
      <c r="A3436" t="s">
        <v>187</v>
      </c>
      <c r="B3436" t="s">
        <v>208</v>
      </c>
      <c r="C3436" t="s">
        <v>209</v>
      </c>
      <c r="D3436" t="s">
        <v>210</v>
      </c>
      <c r="E3436" t="s">
        <v>211</v>
      </c>
      <c r="F3436" t="s">
        <v>141</v>
      </c>
      <c r="G3436" t="s">
        <v>137</v>
      </c>
      <c r="H3436" s="92" t="s">
        <v>285</v>
      </c>
      <c r="I3436" s="52">
        <v>0</v>
      </c>
      <c r="J3436" s="52">
        <v>1.8855999999999901E-11</v>
      </c>
      <c r="K3436" s="52">
        <v>1.0404534999999899E-5</v>
      </c>
      <c r="L3436" s="52">
        <v>8.5595224999999997E-4</v>
      </c>
      <c r="M3436" s="52">
        <v>2.10998249999999E-3</v>
      </c>
      <c r="N3436" s="52">
        <v>5.0743507499999996E-3</v>
      </c>
    </row>
    <row r="3437" spans="1:14" x14ac:dyDescent="0.25">
      <c r="A3437" t="s">
        <v>187</v>
      </c>
      <c r="B3437" t="s">
        <v>208</v>
      </c>
      <c r="C3437" t="s">
        <v>209</v>
      </c>
      <c r="D3437" t="s">
        <v>210</v>
      </c>
      <c r="E3437" t="s">
        <v>211</v>
      </c>
      <c r="F3437" t="s">
        <v>141</v>
      </c>
      <c r="G3437" t="s">
        <v>137</v>
      </c>
      <c r="H3437" s="92" t="s">
        <v>286</v>
      </c>
      <c r="I3437" s="52">
        <v>0</v>
      </c>
      <c r="J3437" s="52">
        <v>0</v>
      </c>
      <c r="K3437" s="52">
        <v>1.36408799999999E-5</v>
      </c>
      <c r="L3437" s="52">
        <v>6.0266379999999997E-4</v>
      </c>
      <c r="M3437" s="52">
        <v>2.4699804999999998E-3</v>
      </c>
      <c r="N3437" s="52">
        <v>7.76228475E-3</v>
      </c>
    </row>
    <row r="3438" spans="1:14" x14ac:dyDescent="0.25">
      <c r="A3438" t="s">
        <v>187</v>
      </c>
      <c r="B3438" t="s">
        <v>208</v>
      </c>
      <c r="C3438" t="s">
        <v>209</v>
      </c>
      <c r="D3438" t="s">
        <v>210</v>
      </c>
      <c r="E3438" t="s">
        <v>211</v>
      </c>
      <c r="F3438" t="s">
        <v>141</v>
      </c>
      <c r="G3438" t="s">
        <v>137</v>
      </c>
      <c r="H3438" s="92" t="s">
        <v>287</v>
      </c>
      <c r="I3438" s="52">
        <v>0</v>
      </c>
      <c r="J3438" s="52">
        <v>0</v>
      </c>
      <c r="K3438" s="52">
        <v>8.3939054999999706E-6</v>
      </c>
      <c r="L3438" s="52">
        <v>3.6442292E-4</v>
      </c>
      <c r="M3438" s="52">
        <v>1.7119570000000001E-3</v>
      </c>
      <c r="N3438" s="52">
        <v>5.6157969999999996E-3</v>
      </c>
    </row>
    <row r="3439" spans="1:14" x14ac:dyDescent="0.25">
      <c r="A3439" t="s">
        <v>187</v>
      </c>
      <c r="B3439" t="s">
        <v>208</v>
      </c>
      <c r="C3439" t="s">
        <v>209</v>
      </c>
      <c r="D3439" t="s">
        <v>210</v>
      </c>
      <c r="E3439" t="s">
        <v>211</v>
      </c>
      <c r="F3439" t="s">
        <v>141</v>
      </c>
      <c r="G3439" t="s">
        <v>137</v>
      </c>
      <c r="H3439" s="92" t="s">
        <v>288</v>
      </c>
      <c r="I3439" s="52">
        <v>0</v>
      </c>
      <c r="J3439" s="52">
        <v>0</v>
      </c>
      <c r="K3439" s="52">
        <v>5.4311209999999902E-6</v>
      </c>
      <c r="L3439" s="52">
        <v>1.8494574999999901E-4</v>
      </c>
      <c r="M3439" s="52">
        <v>9.7307399999999999E-4</v>
      </c>
      <c r="N3439" s="52">
        <v>3.1947212500000001E-3</v>
      </c>
    </row>
    <row r="3440" spans="1:14" x14ac:dyDescent="0.25">
      <c r="A3440" t="s">
        <v>187</v>
      </c>
      <c r="B3440" t="s">
        <v>208</v>
      </c>
      <c r="C3440" t="s">
        <v>209</v>
      </c>
      <c r="D3440" t="s">
        <v>210</v>
      </c>
      <c r="E3440" t="s">
        <v>211</v>
      </c>
      <c r="F3440" t="s">
        <v>141</v>
      </c>
      <c r="G3440" t="s">
        <v>137</v>
      </c>
      <c r="H3440" s="92" t="s">
        <v>289</v>
      </c>
      <c r="I3440" s="52">
        <v>0</v>
      </c>
      <c r="J3440" s="52">
        <v>0</v>
      </c>
      <c r="K3440" s="52">
        <v>2.2268529999999801E-6</v>
      </c>
      <c r="L3440" s="52">
        <v>6.2804034999999999E-5</v>
      </c>
      <c r="M3440" s="52">
        <v>3.9146839999999999E-4</v>
      </c>
      <c r="N3440" s="52">
        <v>1.3135257499999899E-3</v>
      </c>
    </row>
    <row r="3441" spans="1:14" x14ac:dyDescent="0.25">
      <c r="A3441" t="s">
        <v>187</v>
      </c>
      <c r="B3441" t="s">
        <v>208</v>
      </c>
      <c r="C3441" t="s">
        <v>209</v>
      </c>
      <c r="D3441" t="s">
        <v>210</v>
      </c>
      <c r="E3441" t="s">
        <v>211</v>
      </c>
      <c r="F3441" t="s">
        <v>141</v>
      </c>
      <c r="G3441" t="s">
        <v>137</v>
      </c>
      <c r="H3441" s="92" t="s">
        <v>290</v>
      </c>
      <c r="I3441" s="52">
        <v>0</v>
      </c>
      <c r="J3441" s="52">
        <v>0</v>
      </c>
      <c r="K3441" s="52">
        <v>7.0309444999999905E-8</v>
      </c>
      <c r="L3441" s="52">
        <v>8.6322980999999998E-7</v>
      </c>
      <c r="M3441" s="52">
        <v>1.2439344999999999E-5</v>
      </c>
      <c r="N3441" s="52">
        <v>1.07298635E-4</v>
      </c>
    </row>
    <row r="3442" spans="1:14" x14ac:dyDescent="0.25">
      <c r="A3442" t="s">
        <v>187</v>
      </c>
      <c r="B3442" t="s">
        <v>208</v>
      </c>
      <c r="C3442" t="s">
        <v>209</v>
      </c>
      <c r="D3442" t="s">
        <v>210</v>
      </c>
      <c r="E3442" t="s">
        <v>211</v>
      </c>
      <c r="F3442" t="s">
        <v>141</v>
      </c>
      <c r="G3442" t="s">
        <v>137</v>
      </c>
      <c r="H3442" s="92" t="s">
        <v>291</v>
      </c>
      <c r="I3442" s="52">
        <v>0</v>
      </c>
      <c r="J3442" s="52">
        <v>0</v>
      </c>
      <c r="K3442" s="52">
        <v>2.55221649999997E-8</v>
      </c>
      <c r="L3442" s="52">
        <v>4.9176744999999998E-7</v>
      </c>
      <c r="M3442" s="52">
        <v>4.4720554999999999E-6</v>
      </c>
      <c r="N3442" s="52">
        <v>1.7129960000000001E-5</v>
      </c>
    </row>
    <row r="3443" spans="1:14" x14ac:dyDescent="0.25">
      <c r="A3443" t="s">
        <v>187</v>
      </c>
      <c r="B3443" t="s">
        <v>208</v>
      </c>
      <c r="C3443" t="s">
        <v>209</v>
      </c>
      <c r="D3443" t="s">
        <v>210</v>
      </c>
      <c r="E3443" t="s">
        <v>211</v>
      </c>
      <c r="F3443" t="s">
        <v>141</v>
      </c>
      <c r="G3443" t="s">
        <v>137</v>
      </c>
      <c r="H3443" s="92" t="s">
        <v>292</v>
      </c>
      <c r="I3443" s="52">
        <v>0</v>
      </c>
      <c r="J3443" s="52">
        <v>0</v>
      </c>
      <c r="K3443" s="52">
        <v>4.2110654999999601E-9</v>
      </c>
      <c r="L3443" s="52">
        <v>1.0259717E-7</v>
      </c>
      <c r="M3443" s="52">
        <v>7.9843689999999997E-7</v>
      </c>
      <c r="N3443" s="52">
        <v>3.2825387499999899E-6</v>
      </c>
    </row>
    <row r="3444" spans="1:14" x14ac:dyDescent="0.25">
      <c r="A3444" t="s">
        <v>187</v>
      </c>
      <c r="B3444" t="s">
        <v>208</v>
      </c>
      <c r="C3444" t="s">
        <v>209</v>
      </c>
      <c r="D3444" t="s">
        <v>210</v>
      </c>
      <c r="E3444" t="s">
        <v>211</v>
      </c>
      <c r="F3444" t="s">
        <v>141</v>
      </c>
      <c r="G3444" t="s">
        <v>137</v>
      </c>
      <c r="H3444" s="92" t="s">
        <v>293</v>
      </c>
      <c r="I3444" s="52">
        <v>0</v>
      </c>
      <c r="J3444" s="52">
        <v>0</v>
      </c>
      <c r="K3444" s="52">
        <v>1.19404449999999E-9</v>
      </c>
      <c r="L3444" s="52">
        <v>3.8731574499999997E-8</v>
      </c>
      <c r="M3444" s="52">
        <v>2.4488565000000001E-7</v>
      </c>
      <c r="N3444" s="52">
        <v>9.9406875000000008E-7</v>
      </c>
    </row>
    <row r="3445" spans="1:14" x14ac:dyDescent="0.25">
      <c r="A3445" t="s">
        <v>187</v>
      </c>
      <c r="B3445" t="s">
        <v>208</v>
      </c>
      <c r="C3445" t="s">
        <v>209</v>
      </c>
      <c r="D3445" t="s">
        <v>210</v>
      </c>
      <c r="E3445" t="s">
        <v>211</v>
      </c>
      <c r="F3445" t="s">
        <v>141</v>
      </c>
      <c r="G3445" t="s">
        <v>137</v>
      </c>
      <c r="H3445" s="92" t="s">
        <v>294</v>
      </c>
      <c r="I3445" s="52">
        <v>0</v>
      </c>
      <c r="J3445" s="52">
        <v>0</v>
      </c>
      <c r="K3445" s="52">
        <v>3.7663834999999901E-10</v>
      </c>
      <c r="L3445" s="52">
        <v>1.5973100500000001E-8</v>
      </c>
      <c r="M3445" s="52">
        <v>8.6112954999999994E-8</v>
      </c>
      <c r="N3445" s="52">
        <v>3.1939575E-7</v>
      </c>
    </row>
    <row r="3446" spans="1:14" x14ac:dyDescent="0.25">
      <c r="A3446" t="s">
        <v>187</v>
      </c>
      <c r="B3446" t="s">
        <v>208</v>
      </c>
      <c r="C3446" t="s">
        <v>209</v>
      </c>
      <c r="D3446" t="s">
        <v>210</v>
      </c>
      <c r="E3446" t="s">
        <v>211</v>
      </c>
      <c r="F3446" t="s">
        <v>141</v>
      </c>
      <c r="G3446" t="s">
        <v>138</v>
      </c>
      <c r="H3446" s="92" t="s">
        <v>285</v>
      </c>
      <c r="I3446" s="52">
        <v>0</v>
      </c>
      <c r="J3446" s="52">
        <v>0</v>
      </c>
      <c r="K3446" s="52">
        <v>0</v>
      </c>
      <c r="L3446" s="52">
        <v>0</v>
      </c>
      <c r="M3446" s="52">
        <v>0</v>
      </c>
      <c r="N3446" s="52">
        <v>0</v>
      </c>
    </row>
    <row r="3447" spans="1:14" x14ac:dyDescent="0.25">
      <c r="A3447" t="s">
        <v>187</v>
      </c>
      <c r="B3447" t="s">
        <v>208</v>
      </c>
      <c r="C3447" t="s">
        <v>209</v>
      </c>
      <c r="D3447" t="s">
        <v>210</v>
      </c>
      <c r="E3447" t="s">
        <v>211</v>
      </c>
      <c r="F3447" t="s">
        <v>141</v>
      </c>
      <c r="G3447" t="s">
        <v>138</v>
      </c>
      <c r="H3447" s="92" t="s">
        <v>286</v>
      </c>
      <c r="I3447" s="52">
        <v>0</v>
      </c>
      <c r="J3447" s="52">
        <v>0</v>
      </c>
      <c r="K3447" s="52">
        <v>0</v>
      </c>
      <c r="L3447" s="52">
        <v>0</v>
      </c>
      <c r="M3447" s="52">
        <v>0</v>
      </c>
      <c r="N3447" s="52">
        <v>0</v>
      </c>
    </row>
    <row r="3448" spans="1:14" x14ac:dyDescent="0.25">
      <c r="A3448" t="s">
        <v>187</v>
      </c>
      <c r="B3448" t="s">
        <v>208</v>
      </c>
      <c r="C3448" t="s">
        <v>209</v>
      </c>
      <c r="D3448" t="s">
        <v>210</v>
      </c>
      <c r="E3448" t="s">
        <v>211</v>
      </c>
      <c r="F3448" t="s">
        <v>141</v>
      </c>
      <c r="G3448" t="s">
        <v>138</v>
      </c>
      <c r="H3448" s="92" t="s">
        <v>287</v>
      </c>
      <c r="I3448" s="52">
        <v>0</v>
      </c>
      <c r="J3448" s="52">
        <v>0</v>
      </c>
      <c r="K3448" s="52">
        <v>0</v>
      </c>
      <c r="L3448" s="52">
        <v>0</v>
      </c>
      <c r="M3448" s="52">
        <v>0</v>
      </c>
      <c r="N3448" s="52">
        <v>0</v>
      </c>
    </row>
    <row r="3449" spans="1:14" x14ac:dyDescent="0.25">
      <c r="A3449" t="s">
        <v>187</v>
      </c>
      <c r="B3449" t="s">
        <v>208</v>
      </c>
      <c r="C3449" t="s">
        <v>209</v>
      </c>
      <c r="D3449" t="s">
        <v>210</v>
      </c>
      <c r="E3449" t="s">
        <v>211</v>
      </c>
      <c r="F3449" t="s">
        <v>141</v>
      </c>
      <c r="G3449" t="s">
        <v>138</v>
      </c>
      <c r="H3449" s="92" t="s">
        <v>288</v>
      </c>
      <c r="I3449" s="52">
        <v>0</v>
      </c>
      <c r="J3449" s="52">
        <v>0</v>
      </c>
      <c r="K3449" s="52">
        <v>0</v>
      </c>
      <c r="L3449" s="52">
        <v>0</v>
      </c>
      <c r="M3449" s="52">
        <v>0</v>
      </c>
      <c r="N3449" s="52">
        <v>0</v>
      </c>
    </row>
    <row r="3450" spans="1:14" x14ac:dyDescent="0.25">
      <c r="A3450" t="s">
        <v>187</v>
      </c>
      <c r="B3450" t="s">
        <v>208</v>
      </c>
      <c r="C3450" t="s">
        <v>209</v>
      </c>
      <c r="D3450" t="s">
        <v>210</v>
      </c>
      <c r="E3450" t="s">
        <v>211</v>
      </c>
      <c r="F3450" t="s">
        <v>141</v>
      </c>
      <c r="G3450" t="s">
        <v>138</v>
      </c>
      <c r="H3450" s="92" t="s">
        <v>289</v>
      </c>
      <c r="I3450" s="52">
        <v>0</v>
      </c>
      <c r="J3450" s="52">
        <v>0</v>
      </c>
      <c r="K3450" s="52">
        <v>0</v>
      </c>
      <c r="L3450" s="52">
        <v>0</v>
      </c>
      <c r="M3450" s="52">
        <v>0</v>
      </c>
      <c r="N3450" s="52">
        <v>0</v>
      </c>
    </row>
    <row r="3451" spans="1:14" x14ac:dyDescent="0.25">
      <c r="A3451" t="s">
        <v>187</v>
      </c>
      <c r="B3451" t="s">
        <v>208</v>
      </c>
      <c r="C3451" t="s">
        <v>209</v>
      </c>
      <c r="D3451" t="s">
        <v>210</v>
      </c>
      <c r="E3451" t="s">
        <v>211</v>
      </c>
      <c r="F3451" t="s">
        <v>141</v>
      </c>
      <c r="G3451" t="s">
        <v>138</v>
      </c>
      <c r="H3451" s="92" t="s">
        <v>290</v>
      </c>
      <c r="I3451" s="52">
        <v>0</v>
      </c>
      <c r="J3451" s="52">
        <v>0</v>
      </c>
      <c r="K3451" s="52">
        <v>0</v>
      </c>
      <c r="L3451" s="52">
        <v>0</v>
      </c>
      <c r="M3451" s="52">
        <v>0</v>
      </c>
      <c r="N3451" s="52">
        <v>0</v>
      </c>
    </row>
    <row r="3452" spans="1:14" x14ac:dyDescent="0.25">
      <c r="A3452" t="s">
        <v>187</v>
      </c>
      <c r="B3452" t="s">
        <v>208</v>
      </c>
      <c r="C3452" t="s">
        <v>209</v>
      </c>
      <c r="D3452" t="s">
        <v>210</v>
      </c>
      <c r="E3452" t="s">
        <v>211</v>
      </c>
      <c r="F3452" t="s">
        <v>141</v>
      </c>
      <c r="G3452" t="s">
        <v>138</v>
      </c>
      <c r="H3452" s="92" t="s">
        <v>291</v>
      </c>
      <c r="I3452" s="52">
        <v>0</v>
      </c>
      <c r="J3452" s="52">
        <v>0</v>
      </c>
      <c r="K3452" s="52">
        <v>0</v>
      </c>
      <c r="L3452" s="52">
        <v>0</v>
      </c>
      <c r="M3452" s="52">
        <v>0</v>
      </c>
      <c r="N3452" s="52">
        <v>0</v>
      </c>
    </row>
    <row r="3453" spans="1:14" x14ac:dyDescent="0.25">
      <c r="A3453" t="s">
        <v>187</v>
      </c>
      <c r="B3453" t="s">
        <v>208</v>
      </c>
      <c r="C3453" t="s">
        <v>209</v>
      </c>
      <c r="D3453" t="s">
        <v>210</v>
      </c>
      <c r="E3453" t="s">
        <v>211</v>
      </c>
      <c r="F3453" t="s">
        <v>141</v>
      </c>
      <c r="G3453" t="s">
        <v>138</v>
      </c>
      <c r="H3453" s="92" t="s">
        <v>292</v>
      </c>
      <c r="I3453" s="52">
        <v>0</v>
      </c>
      <c r="J3453" s="52">
        <v>0</v>
      </c>
      <c r="K3453" s="52">
        <v>0</v>
      </c>
      <c r="L3453" s="52">
        <v>0</v>
      </c>
      <c r="M3453" s="52">
        <v>0</v>
      </c>
      <c r="N3453" s="52">
        <v>0</v>
      </c>
    </row>
    <row r="3454" spans="1:14" x14ac:dyDescent="0.25">
      <c r="A3454" t="s">
        <v>187</v>
      </c>
      <c r="B3454" t="s">
        <v>208</v>
      </c>
      <c r="C3454" t="s">
        <v>209</v>
      </c>
      <c r="D3454" t="s">
        <v>210</v>
      </c>
      <c r="E3454" t="s">
        <v>211</v>
      </c>
      <c r="F3454" t="s">
        <v>141</v>
      </c>
      <c r="G3454" t="s">
        <v>138</v>
      </c>
      <c r="H3454" s="92" t="s">
        <v>293</v>
      </c>
      <c r="I3454" s="52">
        <v>0</v>
      </c>
      <c r="J3454" s="52">
        <v>0</v>
      </c>
      <c r="K3454" s="52">
        <v>0</v>
      </c>
      <c r="L3454" s="52">
        <v>0</v>
      </c>
      <c r="M3454" s="52">
        <v>0</v>
      </c>
      <c r="N3454" s="52">
        <v>0</v>
      </c>
    </row>
    <row r="3455" spans="1:14" x14ac:dyDescent="0.25">
      <c r="A3455" t="s">
        <v>187</v>
      </c>
      <c r="B3455" t="s">
        <v>208</v>
      </c>
      <c r="C3455" t="s">
        <v>209</v>
      </c>
      <c r="D3455" t="s">
        <v>210</v>
      </c>
      <c r="E3455" t="s">
        <v>211</v>
      </c>
      <c r="F3455" t="s">
        <v>141</v>
      </c>
      <c r="G3455" t="s">
        <v>138</v>
      </c>
      <c r="H3455" s="92" t="s">
        <v>294</v>
      </c>
      <c r="I3455" s="52">
        <v>0</v>
      </c>
      <c r="J3455" s="52">
        <v>0</v>
      </c>
      <c r="K3455" s="52">
        <v>0</v>
      </c>
      <c r="L3455" s="52">
        <v>0</v>
      </c>
      <c r="M3455" s="52">
        <v>0</v>
      </c>
      <c r="N3455" s="52">
        <v>0</v>
      </c>
    </row>
    <row r="3456" spans="1:14" x14ac:dyDescent="0.25">
      <c r="A3456" t="s">
        <v>187</v>
      </c>
      <c r="B3456" t="s">
        <v>212</v>
      </c>
      <c r="C3456" t="s">
        <v>213</v>
      </c>
      <c r="D3456" t="s">
        <v>214</v>
      </c>
      <c r="E3456">
        <v>2019</v>
      </c>
      <c r="F3456">
        <v>2019</v>
      </c>
      <c r="G3456" t="s">
        <v>134</v>
      </c>
      <c r="H3456" s="92" t="s">
        <v>285</v>
      </c>
      <c r="I3456" s="74">
        <v>0</v>
      </c>
      <c r="J3456" s="74">
        <v>1.57E-9</v>
      </c>
      <c r="K3456" s="74">
        <v>2.1E-7</v>
      </c>
      <c r="L3456" s="74">
        <v>5.5199999999999997E-6</v>
      </c>
      <c r="M3456" s="74">
        <v>1.31E-5</v>
      </c>
      <c r="N3456" s="74">
        <v>2.55E-5</v>
      </c>
    </row>
    <row r="3457" spans="1:14" x14ac:dyDescent="0.25">
      <c r="A3457" t="s">
        <v>187</v>
      </c>
      <c r="B3457" t="s">
        <v>212</v>
      </c>
      <c r="C3457" t="s">
        <v>213</v>
      </c>
      <c r="D3457" t="s">
        <v>214</v>
      </c>
      <c r="E3457">
        <v>2019</v>
      </c>
      <c r="F3457">
        <v>2019</v>
      </c>
      <c r="G3457" t="s">
        <v>134</v>
      </c>
      <c r="H3457" s="92" t="s">
        <v>286</v>
      </c>
      <c r="I3457" s="74">
        <v>0</v>
      </c>
      <c r="J3457" s="74">
        <v>1.2400000000000001E-9</v>
      </c>
      <c r="K3457" s="74">
        <v>1.6500000000000001E-7</v>
      </c>
      <c r="L3457" s="74">
        <v>3.3500000000000001E-6</v>
      </c>
      <c r="M3457" s="74">
        <v>8.3100000000000001E-6</v>
      </c>
      <c r="N3457" s="74">
        <v>2.1399999999999998E-5</v>
      </c>
    </row>
    <row r="3458" spans="1:14" x14ac:dyDescent="0.25">
      <c r="A3458" t="s">
        <v>187</v>
      </c>
      <c r="B3458" t="s">
        <v>212</v>
      </c>
      <c r="C3458" t="s">
        <v>213</v>
      </c>
      <c r="D3458" t="s">
        <v>214</v>
      </c>
      <c r="E3458">
        <v>2019</v>
      </c>
      <c r="F3458">
        <v>2019</v>
      </c>
      <c r="G3458" t="s">
        <v>134</v>
      </c>
      <c r="H3458" s="92" t="s">
        <v>287</v>
      </c>
      <c r="I3458" s="74">
        <v>0</v>
      </c>
      <c r="J3458" s="74">
        <v>6.7099999999999996E-10</v>
      </c>
      <c r="K3458" s="74">
        <v>9.1300000000000004E-8</v>
      </c>
      <c r="L3458" s="74">
        <v>1.64E-6</v>
      </c>
      <c r="M3458" s="74">
        <v>5.0300000000000001E-6</v>
      </c>
      <c r="N3458" s="74">
        <v>1.38E-5</v>
      </c>
    </row>
    <row r="3459" spans="1:14" x14ac:dyDescent="0.25">
      <c r="A3459" t="s">
        <v>187</v>
      </c>
      <c r="B3459" t="s">
        <v>212</v>
      </c>
      <c r="C3459" t="s">
        <v>213</v>
      </c>
      <c r="D3459" t="s">
        <v>214</v>
      </c>
      <c r="E3459">
        <v>2019</v>
      </c>
      <c r="F3459">
        <v>2019</v>
      </c>
      <c r="G3459" t="s">
        <v>134</v>
      </c>
      <c r="H3459" s="92" t="s">
        <v>288</v>
      </c>
      <c r="I3459" s="74">
        <v>0</v>
      </c>
      <c r="J3459" s="74">
        <v>4.1600000000000001E-10</v>
      </c>
      <c r="K3459" s="74">
        <v>5.5099999999999997E-8</v>
      </c>
      <c r="L3459" s="74">
        <v>1.08E-6</v>
      </c>
      <c r="M3459" s="74">
        <v>2.6599999999999999E-6</v>
      </c>
      <c r="N3459" s="74">
        <v>7.6899999999999992E-6</v>
      </c>
    </row>
    <row r="3460" spans="1:14" x14ac:dyDescent="0.25">
      <c r="A3460" t="s">
        <v>187</v>
      </c>
      <c r="B3460" t="s">
        <v>212</v>
      </c>
      <c r="C3460" t="s">
        <v>213</v>
      </c>
      <c r="D3460" t="s">
        <v>214</v>
      </c>
      <c r="E3460">
        <v>2019</v>
      </c>
      <c r="F3460">
        <v>2019</v>
      </c>
      <c r="G3460" t="s">
        <v>134</v>
      </c>
      <c r="H3460" s="92" t="s">
        <v>289</v>
      </c>
      <c r="I3460" s="74">
        <v>0</v>
      </c>
      <c r="J3460" s="74">
        <v>1.34E-10</v>
      </c>
      <c r="K3460" s="74">
        <v>2.0999999999999999E-8</v>
      </c>
      <c r="L3460" s="74">
        <v>3.9799999999999999E-7</v>
      </c>
      <c r="M3460" s="74">
        <v>9.7900000000000007E-7</v>
      </c>
      <c r="N3460" s="74">
        <v>3.0599999999999999E-6</v>
      </c>
    </row>
    <row r="3461" spans="1:14" x14ac:dyDescent="0.25">
      <c r="A3461" t="s">
        <v>187</v>
      </c>
      <c r="B3461" t="s">
        <v>212</v>
      </c>
      <c r="C3461" t="s">
        <v>213</v>
      </c>
      <c r="D3461" t="s">
        <v>214</v>
      </c>
      <c r="E3461">
        <v>2019</v>
      </c>
      <c r="F3461">
        <v>2019</v>
      </c>
      <c r="G3461" t="s">
        <v>134</v>
      </c>
      <c r="H3461" s="92" t="s">
        <v>290</v>
      </c>
      <c r="I3461" s="74">
        <v>0</v>
      </c>
      <c r="J3461" s="74">
        <v>5.0299999999999998E-13</v>
      </c>
      <c r="K3461" s="74">
        <v>7.19E-10</v>
      </c>
      <c r="L3461" s="74">
        <v>7.2399999999999998E-9</v>
      </c>
      <c r="M3461" s="74">
        <v>2.55E-8</v>
      </c>
      <c r="N3461" s="74">
        <v>2.1E-7</v>
      </c>
    </row>
    <row r="3462" spans="1:14" x14ac:dyDescent="0.25">
      <c r="A3462" t="s">
        <v>187</v>
      </c>
      <c r="B3462" t="s">
        <v>212</v>
      </c>
      <c r="C3462" t="s">
        <v>213</v>
      </c>
      <c r="D3462" t="s">
        <v>214</v>
      </c>
      <c r="E3462">
        <v>2019</v>
      </c>
      <c r="F3462">
        <v>2019</v>
      </c>
      <c r="G3462" t="s">
        <v>134</v>
      </c>
      <c r="H3462" s="92" t="s">
        <v>291</v>
      </c>
      <c r="I3462" s="74">
        <v>0</v>
      </c>
      <c r="J3462" s="74">
        <v>6.5999999999999996E-14</v>
      </c>
      <c r="K3462" s="74">
        <v>2.2300000000000001E-10</v>
      </c>
      <c r="L3462" s="74">
        <v>4.5699999999999997E-9</v>
      </c>
      <c r="M3462" s="74">
        <v>9.4400000000000005E-9</v>
      </c>
      <c r="N3462" s="74">
        <v>3.7599999999999999E-8</v>
      </c>
    </row>
    <row r="3463" spans="1:14" x14ac:dyDescent="0.25">
      <c r="A3463" t="s">
        <v>187</v>
      </c>
      <c r="B3463" t="s">
        <v>212</v>
      </c>
      <c r="C3463" t="s">
        <v>213</v>
      </c>
      <c r="D3463" t="s">
        <v>214</v>
      </c>
      <c r="E3463">
        <v>2019</v>
      </c>
      <c r="F3463">
        <v>2019</v>
      </c>
      <c r="G3463" t="s">
        <v>134</v>
      </c>
      <c r="H3463" s="92" t="s">
        <v>292</v>
      </c>
      <c r="I3463" s="74">
        <v>0</v>
      </c>
      <c r="J3463" s="74">
        <v>3.4E-15</v>
      </c>
      <c r="K3463" s="74">
        <v>4.2900000000000002E-11</v>
      </c>
      <c r="L3463" s="74">
        <v>8.5400000000000005E-10</v>
      </c>
      <c r="M3463" s="74">
        <v>1.8E-9</v>
      </c>
      <c r="N3463" s="74">
        <v>7.5300000000000003E-9</v>
      </c>
    </row>
    <row r="3464" spans="1:14" x14ac:dyDescent="0.25">
      <c r="A3464" t="s">
        <v>187</v>
      </c>
      <c r="B3464" t="s">
        <v>212</v>
      </c>
      <c r="C3464" t="s">
        <v>213</v>
      </c>
      <c r="D3464" t="s">
        <v>214</v>
      </c>
      <c r="E3464">
        <v>2019</v>
      </c>
      <c r="F3464">
        <v>2019</v>
      </c>
      <c r="G3464" t="s">
        <v>134</v>
      </c>
      <c r="H3464" s="92" t="s">
        <v>293</v>
      </c>
      <c r="I3464" s="74">
        <v>0</v>
      </c>
      <c r="J3464" s="74">
        <v>8.2399999999999998E-16</v>
      </c>
      <c r="K3464" s="74">
        <v>1.36E-11</v>
      </c>
      <c r="L3464" s="74">
        <v>2.7399999999999998E-10</v>
      </c>
      <c r="M3464" s="74">
        <v>6.6399999999999998E-10</v>
      </c>
      <c r="N3464" s="74">
        <v>2.5800000000000002E-9</v>
      </c>
    </row>
    <row r="3465" spans="1:14" x14ac:dyDescent="0.25">
      <c r="A3465" t="s">
        <v>187</v>
      </c>
      <c r="B3465" t="s">
        <v>212</v>
      </c>
      <c r="C3465" t="s">
        <v>213</v>
      </c>
      <c r="D3465" t="s">
        <v>214</v>
      </c>
      <c r="E3465">
        <v>2019</v>
      </c>
      <c r="F3465">
        <v>2019</v>
      </c>
      <c r="G3465" t="s">
        <v>134</v>
      </c>
      <c r="H3465" s="92" t="s">
        <v>294</v>
      </c>
      <c r="I3465" s="74">
        <v>0</v>
      </c>
      <c r="J3465" s="74">
        <v>3.2600000000000002E-16</v>
      </c>
      <c r="K3465" s="74">
        <v>4.7099999999999999E-12</v>
      </c>
      <c r="L3465" s="74">
        <v>9.8199999999999994E-11</v>
      </c>
      <c r="M3465" s="74">
        <v>2.8899999999999998E-10</v>
      </c>
      <c r="N3465" s="74">
        <v>9.89E-10</v>
      </c>
    </row>
    <row r="3466" spans="1:14" x14ac:dyDescent="0.25">
      <c r="A3466" t="s">
        <v>187</v>
      </c>
      <c r="B3466" t="s">
        <v>212</v>
      </c>
      <c r="C3466" t="s">
        <v>213</v>
      </c>
      <c r="D3466" t="s">
        <v>214</v>
      </c>
      <c r="E3466">
        <v>2019</v>
      </c>
      <c r="F3466">
        <v>2019</v>
      </c>
      <c r="G3466" t="s">
        <v>137</v>
      </c>
      <c r="H3466" s="92" t="s">
        <v>285</v>
      </c>
      <c r="I3466" s="52">
        <v>0</v>
      </c>
      <c r="J3466" s="52">
        <v>1.57E-9</v>
      </c>
      <c r="K3466" s="52">
        <v>2.1E-7</v>
      </c>
      <c r="L3466" s="52">
        <v>5.5199999999999997E-6</v>
      </c>
      <c r="M3466" s="52">
        <v>1.31E-5</v>
      </c>
      <c r="N3466" s="52">
        <v>2.55E-5</v>
      </c>
    </row>
    <row r="3467" spans="1:14" x14ac:dyDescent="0.25">
      <c r="A3467" t="s">
        <v>187</v>
      </c>
      <c r="B3467" t="s">
        <v>212</v>
      </c>
      <c r="C3467" t="s">
        <v>213</v>
      </c>
      <c r="D3467" t="s">
        <v>214</v>
      </c>
      <c r="E3467">
        <v>2019</v>
      </c>
      <c r="F3467">
        <v>2019</v>
      </c>
      <c r="G3467" t="s">
        <v>137</v>
      </c>
      <c r="H3467" s="92" t="s">
        <v>286</v>
      </c>
      <c r="I3467" s="52">
        <v>0</v>
      </c>
      <c r="J3467" s="52">
        <v>1.2400000000000001E-9</v>
      </c>
      <c r="K3467" s="52">
        <v>1.6500000000000001E-7</v>
      </c>
      <c r="L3467" s="52">
        <v>3.3500000000000001E-6</v>
      </c>
      <c r="M3467" s="52">
        <v>8.3100000000000001E-6</v>
      </c>
      <c r="N3467" s="52">
        <v>2.1399999999999998E-5</v>
      </c>
    </row>
    <row r="3468" spans="1:14" x14ac:dyDescent="0.25">
      <c r="A3468" t="s">
        <v>187</v>
      </c>
      <c r="B3468" t="s">
        <v>212</v>
      </c>
      <c r="C3468" t="s">
        <v>213</v>
      </c>
      <c r="D3468" t="s">
        <v>214</v>
      </c>
      <c r="E3468">
        <v>2019</v>
      </c>
      <c r="F3468">
        <v>2019</v>
      </c>
      <c r="G3468" t="s">
        <v>137</v>
      </c>
      <c r="H3468" s="92" t="s">
        <v>287</v>
      </c>
      <c r="I3468" s="52">
        <v>0</v>
      </c>
      <c r="J3468" s="52">
        <v>6.7099999999999996E-10</v>
      </c>
      <c r="K3468" s="52">
        <v>9.1300000000000004E-8</v>
      </c>
      <c r="L3468" s="52">
        <v>1.64E-6</v>
      </c>
      <c r="M3468" s="52">
        <v>5.0300000000000001E-6</v>
      </c>
      <c r="N3468" s="52">
        <v>1.38E-5</v>
      </c>
    </row>
    <row r="3469" spans="1:14" x14ac:dyDescent="0.25">
      <c r="A3469" t="s">
        <v>187</v>
      </c>
      <c r="B3469" t="s">
        <v>212</v>
      </c>
      <c r="C3469" t="s">
        <v>213</v>
      </c>
      <c r="D3469" t="s">
        <v>214</v>
      </c>
      <c r="E3469">
        <v>2019</v>
      </c>
      <c r="F3469">
        <v>2019</v>
      </c>
      <c r="G3469" t="s">
        <v>137</v>
      </c>
      <c r="H3469" s="92" t="s">
        <v>288</v>
      </c>
      <c r="I3469" s="52">
        <v>0</v>
      </c>
      <c r="J3469" s="52">
        <v>4.1600000000000001E-10</v>
      </c>
      <c r="K3469" s="52">
        <v>5.5099999999999997E-8</v>
      </c>
      <c r="L3469" s="52">
        <v>1.08E-6</v>
      </c>
      <c r="M3469" s="52">
        <v>2.6599999999999999E-6</v>
      </c>
      <c r="N3469" s="52">
        <v>7.6899999999999992E-6</v>
      </c>
    </row>
    <row r="3470" spans="1:14" x14ac:dyDescent="0.25">
      <c r="A3470" t="s">
        <v>187</v>
      </c>
      <c r="B3470" t="s">
        <v>212</v>
      </c>
      <c r="C3470" t="s">
        <v>213</v>
      </c>
      <c r="D3470" t="s">
        <v>214</v>
      </c>
      <c r="E3470">
        <v>2019</v>
      </c>
      <c r="F3470">
        <v>2019</v>
      </c>
      <c r="G3470" t="s">
        <v>137</v>
      </c>
      <c r="H3470" s="92" t="s">
        <v>289</v>
      </c>
      <c r="I3470" s="52">
        <v>0</v>
      </c>
      <c r="J3470" s="52">
        <v>1.34E-10</v>
      </c>
      <c r="K3470" s="52">
        <v>2.0999999999999999E-8</v>
      </c>
      <c r="L3470" s="52">
        <v>3.9799999999999999E-7</v>
      </c>
      <c r="M3470" s="52">
        <v>9.78E-7</v>
      </c>
      <c r="N3470" s="52">
        <v>3.05E-6</v>
      </c>
    </row>
    <row r="3471" spans="1:14" x14ac:dyDescent="0.25">
      <c r="A3471" t="s">
        <v>187</v>
      </c>
      <c r="B3471" t="s">
        <v>212</v>
      </c>
      <c r="C3471" t="s">
        <v>213</v>
      </c>
      <c r="D3471" t="s">
        <v>214</v>
      </c>
      <c r="E3471">
        <v>2019</v>
      </c>
      <c r="F3471">
        <v>2019</v>
      </c>
      <c r="G3471" t="s">
        <v>137</v>
      </c>
      <c r="H3471" s="92" t="s">
        <v>290</v>
      </c>
      <c r="I3471" s="52">
        <v>0</v>
      </c>
      <c r="J3471" s="52">
        <v>4.51E-13</v>
      </c>
      <c r="K3471" s="52">
        <v>7.18E-10</v>
      </c>
      <c r="L3471" s="52">
        <v>7.2200000000000003E-9</v>
      </c>
      <c r="M3471" s="52">
        <v>2.5399999999999999E-8</v>
      </c>
      <c r="N3471" s="52">
        <v>2.1E-7</v>
      </c>
    </row>
    <row r="3472" spans="1:14" x14ac:dyDescent="0.25">
      <c r="A3472" t="s">
        <v>187</v>
      </c>
      <c r="B3472" t="s">
        <v>212</v>
      </c>
      <c r="C3472" t="s">
        <v>213</v>
      </c>
      <c r="D3472" t="s">
        <v>214</v>
      </c>
      <c r="E3472">
        <v>2019</v>
      </c>
      <c r="F3472">
        <v>2019</v>
      </c>
      <c r="G3472" t="s">
        <v>137</v>
      </c>
      <c r="H3472" s="92" t="s">
        <v>291</v>
      </c>
      <c r="I3472" s="52">
        <v>0</v>
      </c>
      <c r="J3472" s="52">
        <v>5.2400000000000003E-14</v>
      </c>
      <c r="K3472" s="52">
        <v>2.2200000000000001E-10</v>
      </c>
      <c r="L3472" s="52">
        <v>4.56E-9</v>
      </c>
      <c r="M3472" s="52">
        <v>9.4300000000000007E-9</v>
      </c>
      <c r="N3472" s="52">
        <v>3.7499999999999998E-8</v>
      </c>
    </row>
    <row r="3473" spans="1:14" x14ac:dyDescent="0.25">
      <c r="A3473" t="s">
        <v>187</v>
      </c>
      <c r="B3473" t="s">
        <v>212</v>
      </c>
      <c r="C3473" t="s">
        <v>213</v>
      </c>
      <c r="D3473" t="s">
        <v>214</v>
      </c>
      <c r="E3473">
        <v>2019</v>
      </c>
      <c r="F3473">
        <v>2019</v>
      </c>
      <c r="G3473" t="s">
        <v>137</v>
      </c>
      <c r="H3473" s="92" t="s">
        <v>292</v>
      </c>
      <c r="I3473" s="52">
        <v>0</v>
      </c>
      <c r="J3473" s="52">
        <v>0</v>
      </c>
      <c r="K3473" s="52">
        <v>4.2799999999999997E-11</v>
      </c>
      <c r="L3473" s="52">
        <v>8.5199999999999995E-10</v>
      </c>
      <c r="M3473" s="52">
        <v>1.79E-9</v>
      </c>
      <c r="N3473" s="52">
        <v>7.5100000000000007E-9</v>
      </c>
    </row>
    <row r="3474" spans="1:14" x14ac:dyDescent="0.25">
      <c r="A3474" t="s">
        <v>187</v>
      </c>
      <c r="B3474" t="s">
        <v>212</v>
      </c>
      <c r="C3474" t="s">
        <v>213</v>
      </c>
      <c r="D3474" t="s">
        <v>214</v>
      </c>
      <c r="E3474">
        <v>2019</v>
      </c>
      <c r="F3474">
        <v>2019</v>
      </c>
      <c r="G3474" t="s">
        <v>137</v>
      </c>
      <c r="H3474" s="92" t="s">
        <v>293</v>
      </c>
      <c r="I3474" s="52">
        <v>0</v>
      </c>
      <c r="J3474" s="52">
        <v>0</v>
      </c>
      <c r="K3474" s="52">
        <v>1.35E-11</v>
      </c>
      <c r="L3474" s="52">
        <v>2.7299999999999999E-10</v>
      </c>
      <c r="M3474" s="52">
        <v>6.6199999999999999E-10</v>
      </c>
      <c r="N3474" s="52">
        <v>2.5800000000000002E-9</v>
      </c>
    </row>
    <row r="3475" spans="1:14" x14ac:dyDescent="0.25">
      <c r="A3475" t="s">
        <v>187</v>
      </c>
      <c r="B3475" t="s">
        <v>212</v>
      </c>
      <c r="C3475" t="s">
        <v>213</v>
      </c>
      <c r="D3475" t="s">
        <v>214</v>
      </c>
      <c r="E3475">
        <v>2019</v>
      </c>
      <c r="F3475">
        <v>2019</v>
      </c>
      <c r="G3475" t="s">
        <v>137</v>
      </c>
      <c r="H3475" s="92" t="s">
        <v>294</v>
      </c>
      <c r="I3475" s="52">
        <v>0</v>
      </c>
      <c r="J3475" s="52">
        <v>0</v>
      </c>
      <c r="K3475" s="52">
        <v>4.6899999999999996E-12</v>
      </c>
      <c r="L3475" s="52">
        <v>9.7800000000000001E-11</v>
      </c>
      <c r="M3475" s="52">
        <v>2.8799999999999999E-10</v>
      </c>
      <c r="N3475" s="52">
        <v>9.859999999999999E-10</v>
      </c>
    </row>
    <row r="3476" spans="1:14" x14ac:dyDescent="0.25">
      <c r="A3476" t="s">
        <v>187</v>
      </c>
      <c r="B3476" t="s">
        <v>212</v>
      </c>
      <c r="C3476" t="s">
        <v>213</v>
      </c>
      <c r="D3476" t="s">
        <v>214</v>
      </c>
      <c r="E3476">
        <v>2019</v>
      </c>
      <c r="F3476">
        <v>2019</v>
      </c>
      <c r="G3476" t="s">
        <v>138</v>
      </c>
      <c r="H3476" s="92" t="s">
        <v>285</v>
      </c>
      <c r="I3476" s="52">
        <v>0</v>
      </c>
      <c r="J3476" s="52">
        <v>5.3799999999999999E-20</v>
      </c>
      <c r="K3476" s="52">
        <v>1.9700000000000001E-14</v>
      </c>
      <c r="L3476" s="52">
        <v>1.5299999999999999E-12</v>
      </c>
      <c r="M3476" s="52">
        <v>2.8599999999999999E-12</v>
      </c>
      <c r="N3476" s="52">
        <v>5.2099999999999998E-12</v>
      </c>
    </row>
    <row r="3477" spans="1:14" x14ac:dyDescent="0.25">
      <c r="A3477" t="s">
        <v>187</v>
      </c>
      <c r="B3477" t="s">
        <v>212</v>
      </c>
      <c r="C3477" t="s">
        <v>213</v>
      </c>
      <c r="D3477" t="s">
        <v>214</v>
      </c>
      <c r="E3477">
        <v>2019</v>
      </c>
      <c r="F3477">
        <v>2019</v>
      </c>
      <c r="G3477" t="s">
        <v>138</v>
      </c>
      <c r="H3477" s="92" t="s">
        <v>286</v>
      </c>
      <c r="I3477" s="52">
        <v>0</v>
      </c>
      <c r="J3477" s="52">
        <v>1.6300000000000001E-15</v>
      </c>
      <c r="K3477" s="52">
        <v>3.5799999999999999E-13</v>
      </c>
      <c r="L3477" s="52">
        <v>1.5E-11</v>
      </c>
      <c r="M3477" s="52">
        <v>1.99E-11</v>
      </c>
      <c r="N3477" s="52">
        <v>3.3599999999999999E-11</v>
      </c>
    </row>
    <row r="3478" spans="1:14" x14ac:dyDescent="0.25">
      <c r="A3478" t="s">
        <v>187</v>
      </c>
      <c r="B3478" t="s">
        <v>212</v>
      </c>
      <c r="C3478" t="s">
        <v>213</v>
      </c>
      <c r="D3478" t="s">
        <v>214</v>
      </c>
      <c r="E3478">
        <v>2019</v>
      </c>
      <c r="F3478">
        <v>2019</v>
      </c>
      <c r="G3478" t="s">
        <v>138</v>
      </c>
      <c r="H3478" s="92" t="s">
        <v>287</v>
      </c>
      <c r="I3478" s="52">
        <v>0</v>
      </c>
      <c r="J3478" s="52">
        <v>1.1999999999999999E-14</v>
      </c>
      <c r="K3478" s="52">
        <v>1.9199999999999999E-12</v>
      </c>
      <c r="L3478" s="52">
        <v>3.1000000000000003E-11</v>
      </c>
      <c r="M3478" s="52">
        <v>1.05E-10</v>
      </c>
      <c r="N3478" s="52">
        <v>3.5099999999999998E-10</v>
      </c>
    </row>
    <row r="3479" spans="1:14" x14ac:dyDescent="0.25">
      <c r="A3479" t="s">
        <v>187</v>
      </c>
      <c r="B3479" t="s">
        <v>212</v>
      </c>
      <c r="C3479" t="s">
        <v>213</v>
      </c>
      <c r="D3479" t="s">
        <v>214</v>
      </c>
      <c r="E3479">
        <v>2019</v>
      </c>
      <c r="F3479">
        <v>2019</v>
      </c>
      <c r="G3479" t="s">
        <v>138</v>
      </c>
      <c r="H3479" s="92" t="s">
        <v>288</v>
      </c>
      <c r="I3479" s="52">
        <v>0</v>
      </c>
      <c r="J3479" s="52">
        <v>3.2099999999999997E-14</v>
      </c>
      <c r="K3479" s="52">
        <v>3.9299999999999996E-12</v>
      </c>
      <c r="L3479" s="52">
        <v>1.2999999999999999E-10</v>
      </c>
      <c r="M3479" s="52">
        <v>2.0700000000000001E-10</v>
      </c>
      <c r="N3479" s="52">
        <v>5.7499999999999998E-10</v>
      </c>
    </row>
    <row r="3480" spans="1:14" x14ac:dyDescent="0.25">
      <c r="A3480" t="s">
        <v>187</v>
      </c>
      <c r="B3480" t="s">
        <v>212</v>
      </c>
      <c r="C3480" t="s">
        <v>213</v>
      </c>
      <c r="D3480" t="s">
        <v>214</v>
      </c>
      <c r="E3480">
        <v>2019</v>
      </c>
      <c r="F3480">
        <v>2019</v>
      </c>
      <c r="G3480" t="s">
        <v>138</v>
      </c>
      <c r="H3480" s="92" t="s">
        <v>289</v>
      </c>
      <c r="I3480" s="52">
        <v>0</v>
      </c>
      <c r="J3480" s="52">
        <v>7.2699999999999996E-14</v>
      </c>
      <c r="K3480" s="52">
        <v>8.0600000000000008E-12</v>
      </c>
      <c r="L3480" s="52">
        <v>2.3300000000000002E-10</v>
      </c>
      <c r="M3480" s="52">
        <v>3.9700000000000002E-10</v>
      </c>
      <c r="N3480" s="52">
        <v>1.08E-9</v>
      </c>
    </row>
    <row r="3481" spans="1:14" x14ac:dyDescent="0.25">
      <c r="A3481" t="s">
        <v>187</v>
      </c>
      <c r="B3481" t="s">
        <v>212</v>
      </c>
      <c r="C3481" t="s">
        <v>213</v>
      </c>
      <c r="D3481" t="s">
        <v>214</v>
      </c>
      <c r="E3481">
        <v>2019</v>
      </c>
      <c r="F3481">
        <v>2019</v>
      </c>
      <c r="G3481" t="s">
        <v>138</v>
      </c>
      <c r="H3481" s="92" t="s">
        <v>290</v>
      </c>
      <c r="I3481" s="52">
        <v>0</v>
      </c>
      <c r="J3481" s="52">
        <v>1.0499999999999999E-14</v>
      </c>
      <c r="K3481" s="52">
        <v>1.0700000000000001E-12</v>
      </c>
      <c r="L3481" s="52">
        <v>1.1700000000000001E-11</v>
      </c>
      <c r="M3481" s="52">
        <v>4.46E-11</v>
      </c>
      <c r="N3481" s="52">
        <v>2.6800000000000001E-10</v>
      </c>
    </row>
    <row r="3482" spans="1:14" x14ac:dyDescent="0.25">
      <c r="A3482" t="s">
        <v>187</v>
      </c>
      <c r="B3482" t="s">
        <v>212</v>
      </c>
      <c r="C3482" t="s">
        <v>213</v>
      </c>
      <c r="D3482" t="s">
        <v>214</v>
      </c>
      <c r="E3482">
        <v>2019</v>
      </c>
      <c r="F3482">
        <v>2019</v>
      </c>
      <c r="G3482" t="s">
        <v>138</v>
      </c>
      <c r="H3482" s="92" t="s">
        <v>291</v>
      </c>
      <c r="I3482" s="52">
        <v>0</v>
      </c>
      <c r="J3482" s="52">
        <v>5.4600000000000004E-15</v>
      </c>
      <c r="K3482" s="52">
        <v>3.6899999999999999E-13</v>
      </c>
      <c r="L3482" s="52">
        <v>7.5599999999999993E-12</v>
      </c>
      <c r="M3482" s="52">
        <v>1.6900000000000001E-11</v>
      </c>
      <c r="N3482" s="52">
        <v>6.5200000000000005E-11</v>
      </c>
    </row>
    <row r="3483" spans="1:14" x14ac:dyDescent="0.25">
      <c r="A3483" t="s">
        <v>187</v>
      </c>
      <c r="B3483" t="s">
        <v>212</v>
      </c>
      <c r="C3483" t="s">
        <v>213</v>
      </c>
      <c r="D3483" t="s">
        <v>214</v>
      </c>
      <c r="E3483">
        <v>2019</v>
      </c>
      <c r="F3483">
        <v>2019</v>
      </c>
      <c r="G3483" t="s">
        <v>138</v>
      </c>
      <c r="H3483" s="92" t="s">
        <v>292</v>
      </c>
      <c r="I3483" s="52">
        <v>0</v>
      </c>
      <c r="J3483" s="52">
        <v>1.42E-15</v>
      </c>
      <c r="K3483" s="52">
        <v>8.5799999999999998E-14</v>
      </c>
      <c r="L3483" s="52">
        <v>1.9100000000000001E-12</v>
      </c>
      <c r="M3483" s="52">
        <v>3.7600000000000001E-12</v>
      </c>
      <c r="N3483" s="52">
        <v>1.62E-11</v>
      </c>
    </row>
    <row r="3484" spans="1:14" x14ac:dyDescent="0.25">
      <c r="A3484" t="s">
        <v>187</v>
      </c>
      <c r="B3484" t="s">
        <v>212</v>
      </c>
      <c r="C3484" t="s">
        <v>213</v>
      </c>
      <c r="D3484" t="s">
        <v>214</v>
      </c>
      <c r="E3484">
        <v>2019</v>
      </c>
      <c r="F3484">
        <v>2019</v>
      </c>
      <c r="G3484" t="s">
        <v>138</v>
      </c>
      <c r="H3484" s="92" t="s">
        <v>293</v>
      </c>
      <c r="I3484" s="52">
        <v>0</v>
      </c>
      <c r="J3484" s="52">
        <v>5.0099999999999996E-16</v>
      </c>
      <c r="K3484" s="52">
        <v>3.2600000000000001E-14</v>
      </c>
      <c r="L3484" s="52">
        <v>7.7200000000000004E-13</v>
      </c>
      <c r="M3484" s="52">
        <v>1.5000000000000001E-12</v>
      </c>
      <c r="N3484" s="52">
        <v>6.0900000000000001E-12</v>
      </c>
    </row>
    <row r="3485" spans="1:14" x14ac:dyDescent="0.25">
      <c r="A3485" t="s">
        <v>187</v>
      </c>
      <c r="B3485" t="s">
        <v>212</v>
      </c>
      <c r="C3485" t="s">
        <v>213</v>
      </c>
      <c r="D3485" t="s">
        <v>214</v>
      </c>
      <c r="E3485">
        <v>2019</v>
      </c>
      <c r="F3485">
        <v>2019</v>
      </c>
      <c r="G3485" t="s">
        <v>138</v>
      </c>
      <c r="H3485" s="92" t="s">
        <v>294</v>
      </c>
      <c r="I3485" s="52">
        <v>0</v>
      </c>
      <c r="J3485" s="52">
        <v>2.1499999999999999E-16</v>
      </c>
      <c r="K3485" s="52">
        <v>1.25E-14</v>
      </c>
      <c r="L3485" s="52">
        <v>3.44E-13</v>
      </c>
      <c r="M3485" s="52">
        <v>6.8100000000000003E-13</v>
      </c>
      <c r="N3485" s="52">
        <v>2.4299999999999999E-12</v>
      </c>
    </row>
  </sheetData>
  <sheetProtection sheet="1" objects="1" scenarios="1" formatCells="0" formatColumns="0" formatRows="0"/>
  <autoFilter ref="A1:N3485" xr:uid="{B5E54608-BE68-4617-AB14-311C34E6A58B}">
    <filterColumn colId="8" showButton="0"/>
    <filterColumn colId="9" showButton="0"/>
    <filterColumn colId="11" showButton="0"/>
    <filterColumn colId="12" showButton="0"/>
  </autoFilter>
  <sortState xmlns:xlrd2="http://schemas.microsoft.com/office/spreadsheetml/2017/richdata2" ref="A6:N3485">
    <sortCondition ref="A6:A3485"/>
  </sortState>
  <mergeCells count="10">
    <mergeCell ref="H1:H5"/>
    <mergeCell ref="I1:K4"/>
    <mergeCell ref="L1:N4"/>
    <mergeCell ref="G1:G5"/>
    <mergeCell ref="A1:A5"/>
    <mergeCell ref="E1:E5"/>
    <mergeCell ref="F1:F5"/>
    <mergeCell ref="B1:B5"/>
    <mergeCell ref="C1:C5"/>
    <mergeCell ref="D1:D5"/>
  </mergeCells>
  <pageMargins left="0.7" right="0.7" top="0.75" bottom="0.75" header="0.3" footer="0.3"/>
  <pageSetup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1278AE-D4C1-41F1-B0ED-043A1EF1E72A}">
  <sheetPr>
    <tabColor rgb="FF00B050"/>
  </sheetPr>
  <dimension ref="A1:N1165"/>
  <sheetViews>
    <sheetView workbookViewId="0"/>
  </sheetViews>
  <sheetFormatPr defaultRowHeight="15" x14ac:dyDescent="0.25"/>
  <sheetData>
    <row r="1" spans="1:14" x14ac:dyDescent="0.25">
      <c r="A1" s="112"/>
      <c r="B1" s="112"/>
      <c r="C1" s="112"/>
      <c r="D1" s="112"/>
      <c r="E1" s="112"/>
      <c r="F1" s="112"/>
      <c r="G1" s="112"/>
      <c r="H1" s="112"/>
      <c r="I1" s="288" t="s">
        <v>283</v>
      </c>
      <c r="J1" s="186"/>
      <c r="K1" s="186"/>
      <c r="L1" s="288" t="s">
        <v>284</v>
      </c>
      <c r="M1" s="186"/>
      <c r="N1" s="186"/>
    </row>
    <row r="2" spans="1:14" x14ac:dyDescent="0.25">
      <c r="A2" s="112"/>
      <c r="B2" s="112"/>
      <c r="C2" s="112"/>
      <c r="D2" s="112"/>
      <c r="E2" s="112"/>
      <c r="F2" s="112"/>
      <c r="G2" s="112"/>
      <c r="H2" s="112"/>
      <c r="I2" s="288"/>
      <c r="J2" s="186"/>
      <c r="K2" s="186"/>
      <c r="L2" s="288"/>
      <c r="M2" s="186"/>
      <c r="N2" s="186"/>
    </row>
    <row r="3" spans="1:14" x14ac:dyDescent="0.25">
      <c r="A3" s="112"/>
      <c r="B3" s="112"/>
      <c r="C3" s="112"/>
      <c r="D3" s="112"/>
      <c r="E3" s="112"/>
      <c r="F3" s="112"/>
      <c r="G3" s="112"/>
      <c r="H3" s="112"/>
      <c r="I3" s="186"/>
      <c r="J3" s="186"/>
      <c r="K3" s="186"/>
      <c r="L3" s="186"/>
      <c r="M3" s="186"/>
      <c r="N3" s="186"/>
    </row>
    <row r="4" spans="1:14" x14ac:dyDescent="0.25">
      <c r="A4" s="112"/>
      <c r="B4" s="112"/>
      <c r="C4" s="112"/>
      <c r="D4" s="112"/>
      <c r="E4" s="112"/>
      <c r="F4" s="112"/>
      <c r="G4" s="112"/>
      <c r="H4" s="112"/>
      <c r="I4" s="186"/>
      <c r="J4" s="186"/>
      <c r="K4" s="186"/>
      <c r="L4" s="186"/>
      <c r="M4" s="186"/>
      <c r="N4" s="186"/>
    </row>
    <row r="5" spans="1:14" ht="15.75" thickBot="1" x14ac:dyDescent="0.3">
      <c r="A5" s="112" t="s">
        <v>115</v>
      </c>
      <c r="B5" s="112" t="s">
        <v>112</v>
      </c>
      <c r="C5" s="112" t="s">
        <v>113</v>
      </c>
      <c r="D5" s="112" t="s">
        <v>216</v>
      </c>
      <c r="E5" s="112" t="s">
        <v>116</v>
      </c>
      <c r="F5" s="112" t="s">
        <v>117</v>
      </c>
      <c r="G5" s="112" t="s">
        <v>118</v>
      </c>
      <c r="H5" s="112" t="s">
        <v>282</v>
      </c>
      <c r="I5" s="13" t="s">
        <v>126</v>
      </c>
      <c r="J5" s="13" t="s">
        <v>127</v>
      </c>
      <c r="K5" s="13" t="s">
        <v>128</v>
      </c>
      <c r="L5" s="13" t="s">
        <v>126</v>
      </c>
      <c r="M5" s="13" t="s">
        <v>127</v>
      </c>
      <c r="N5" s="13" t="s">
        <v>128</v>
      </c>
    </row>
    <row r="6" spans="1:14" ht="15.75" thickTop="1" x14ac:dyDescent="0.25">
      <c r="A6" t="s">
        <v>132</v>
      </c>
      <c r="B6" t="s">
        <v>156</v>
      </c>
      <c r="C6" t="s">
        <v>157</v>
      </c>
      <c r="D6" t="s">
        <v>158</v>
      </c>
      <c r="E6">
        <v>2015</v>
      </c>
      <c r="F6">
        <v>2016</v>
      </c>
      <c r="G6" t="s">
        <v>134</v>
      </c>
      <c r="H6" s="92" t="s">
        <v>285</v>
      </c>
      <c r="I6" s="74">
        <v>0</v>
      </c>
      <c r="J6" s="74">
        <v>3.3200000000000001E-9</v>
      </c>
      <c r="K6" s="74">
        <v>4.8099999999999997E-6</v>
      </c>
      <c r="L6" s="74">
        <v>5.8900000000000004E-6</v>
      </c>
      <c r="M6" s="74">
        <v>2.3499999999999999E-5</v>
      </c>
      <c r="N6" s="74">
        <v>1.6199999999999999E-3</v>
      </c>
    </row>
    <row r="7" spans="1:14" x14ac:dyDescent="0.25">
      <c r="A7" t="s">
        <v>132</v>
      </c>
      <c r="B7" t="s">
        <v>156</v>
      </c>
      <c r="C7" t="s">
        <v>157</v>
      </c>
      <c r="D7" t="s">
        <v>158</v>
      </c>
      <c r="E7">
        <v>2015</v>
      </c>
      <c r="F7">
        <v>2016</v>
      </c>
      <c r="G7" t="s">
        <v>134</v>
      </c>
      <c r="H7" s="92" t="s">
        <v>286</v>
      </c>
      <c r="I7" s="74">
        <v>0</v>
      </c>
      <c r="J7" s="74">
        <v>2.93E-9</v>
      </c>
      <c r="K7" s="74">
        <v>3.2499999999999998E-6</v>
      </c>
      <c r="L7" s="74">
        <v>4.1699999999999999E-6</v>
      </c>
      <c r="M7" s="74">
        <v>1.8E-5</v>
      </c>
      <c r="N7" s="74">
        <v>2.2699999999999999E-3</v>
      </c>
    </row>
    <row r="8" spans="1:14" x14ac:dyDescent="0.25">
      <c r="A8" t="s">
        <v>132</v>
      </c>
      <c r="B8" t="s">
        <v>156</v>
      </c>
      <c r="C8" t="s">
        <v>157</v>
      </c>
      <c r="D8" t="s">
        <v>158</v>
      </c>
      <c r="E8">
        <v>2015</v>
      </c>
      <c r="F8">
        <v>2016</v>
      </c>
      <c r="G8" t="s">
        <v>134</v>
      </c>
      <c r="H8" s="92" t="s">
        <v>287</v>
      </c>
      <c r="I8" s="74">
        <v>0</v>
      </c>
      <c r="J8" s="74">
        <v>1.6999999999999999E-9</v>
      </c>
      <c r="K8" s="74">
        <v>1.68E-6</v>
      </c>
      <c r="L8" s="74">
        <v>1.95E-6</v>
      </c>
      <c r="M8" s="74">
        <v>8.5299999999999996E-6</v>
      </c>
      <c r="N8" s="74">
        <v>1.6199999999999999E-3</v>
      </c>
    </row>
    <row r="9" spans="1:14" x14ac:dyDescent="0.25">
      <c r="A9" t="s">
        <v>132</v>
      </c>
      <c r="B9" t="s">
        <v>156</v>
      </c>
      <c r="C9" t="s">
        <v>157</v>
      </c>
      <c r="D9" t="s">
        <v>158</v>
      </c>
      <c r="E9">
        <v>2015</v>
      </c>
      <c r="F9">
        <v>2016</v>
      </c>
      <c r="G9" t="s">
        <v>134</v>
      </c>
      <c r="H9" s="92" t="s">
        <v>288</v>
      </c>
      <c r="I9" s="74">
        <v>0</v>
      </c>
      <c r="J9" s="74">
        <v>1.0500000000000001E-9</v>
      </c>
      <c r="K9" s="74">
        <v>8.4300000000000002E-7</v>
      </c>
      <c r="L9" s="74">
        <v>1.4699999999999999E-6</v>
      </c>
      <c r="M9" s="74">
        <v>5.8000000000000004E-6</v>
      </c>
      <c r="N9" s="74">
        <v>8.8199999999999997E-4</v>
      </c>
    </row>
    <row r="10" spans="1:14" x14ac:dyDescent="0.25">
      <c r="A10" t="s">
        <v>132</v>
      </c>
      <c r="B10" t="s">
        <v>156</v>
      </c>
      <c r="C10" t="s">
        <v>157</v>
      </c>
      <c r="D10" t="s">
        <v>158</v>
      </c>
      <c r="E10">
        <v>2015</v>
      </c>
      <c r="F10">
        <v>2016</v>
      </c>
      <c r="G10" t="s">
        <v>134</v>
      </c>
      <c r="H10" s="92" t="s">
        <v>289</v>
      </c>
      <c r="I10" s="74">
        <v>0</v>
      </c>
      <c r="J10" s="74">
        <v>3.75E-10</v>
      </c>
      <c r="K10" s="74">
        <v>2.36E-7</v>
      </c>
      <c r="L10" s="74">
        <v>5.7199999999999999E-7</v>
      </c>
      <c r="M10" s="74">
        <v>1.8199999999999999E-6</v>
      </c>
      <c r="N10" s="74">
        <v>3.57E-4</v>
      </c>
    </row>
    <row r="11" spans="1:14" x14ac:dyDescent="0.25">
      <c r="A11" t="s">
        <v>132</v>
      </c>
      <c r="B11" t="s">
        <v>156</v>
      </c>
      <c r="C11" t="s">
        <v>157</v>
      </c>
      <c r="D11" t="s">
        <v>158</v>
      </c>
      <c r="E11">
        <v>2015</v>
      </c>
      <c r="F11">
        <v>2016</v>
      </c>
      <c r="G11" t="s">
        <v>134</v>
      </c>
      <c r="H11" s="92" t="s">
        <v>290</v>
      </c>
      <c r="I11" s="74">
        <v>0</v>
      </c>
      <c r="J11" s="74">
        <v>2.2699999999999998E-12</v>
      </c>
      <c r="K11" s="74">
        <v>2.9100000000000001E-9</v>
      </c>
      <c r="L11" s="74">
        <v>9.4899999999999993E-9</v>
      </c>
      <c r="M11" s="74">
        <v>4.0200000000000003E-8</v>
      </c>
      <c r="N11" s="74">
        <v>1.26E-5</v>
      </c>
    </row>
    <row r="12" spans="1:14" x14ac:dyDescent="0.25">
      <c r="A12" t="s">
        <v>132</v>
      </c>
      <c r="B12" t="s">
        <v>156</v>
      </c>
      <c r="C12" t="s">
        <v>157</v>
      </c>
      <c r="D12" t="s">
        <v>158</v>
      </c>
      <c r="E12">
        <v>2015</v>
      </c>
      <c r="F12">
        <v>2016</v>
      </c>
      <c r="G12" t="s">
        <v>134</v>
      </c>
      <c r="H12" s="92" t="s">
        <v>291</v>
      </c>
      <c r="I12" s="74">
        <v>0</v>
      </c>
      <c r="J12" s="74">
        <v>4.7200000000000001E-13</v>
      </c>
      <c r="K12" s="74">
        <v>6.1700000000000004E-10</v>
      </c>
      <c r="L12" s="74">
        <v>6.5499999999999999E-9</v>
      </c>
      <c r="M12" s="74">
        <v>1.6199999999999999E-8</v>
      </c>
      <c r="N12" s="74">
        <v>4.2699999999999998E-6</v>
      </c>
    </row>
    <row r="13" spans="1:14" x14ac:dyDescent="0.25">
      <c r="A13" t="s">
        <v>132</v>
      </c>
      <c r="B13" t="s">
        <v>156</v>
      </c>
      <c r="C13" t="s">
        <v>157</v>
      </c>
      <c r="D13" t="s">
        <v>158</v>
      </c>
      <c r="E13">
        <v>2015</v>
      </c>
      <c r="F13">
        <v>2016</v>
      </c>
      <c r="G13" t="s">
        <v>134</v>
      </c>
      <c r="H13" s="92" t="s">
        <v>292</v>
      </c>
      <c r="I13" s="74">
        <v>0</v>
      </c>
      <c r="J13" s="74">
        <v>7.4399999999999994E-15</v>
      </c>
      <c r="K13" s="74">
        <v>9.9599999999999997E-11</v>
      </c>
      <c r="L13" s="74">
        <v>1.2300000000000001E-9</v>
      </c>
      <c r="M13" s="74">
        <v>2.88E-9</v>
      </c>
      <c r="N13" s="74">
        <v>7.8299999999999996E-7</v>
      </c>
    </row>
    <row r="14" spans="1:14" x14ac:dyDescent="0.25">
      <c r="A14" t="s">
        <v>132</v>
      </c>
      <c r="B14" t="s">
        <v>156</v>
      </c>
      <c r="C14" t="s">
        <v>157</v>
      </c>
      <c r="D14" t="s">
        <v>158</v>
      </c>
      <c r="E14">
        <v>2015</v>
      </c>
      <c r="F14">
        <v>2016</v>
      </c>
      <c r="G14" t="s">
        <v>134</v>
      </c>
      <c r="H14" s="92" t="s">
        <v>293</v>
      </c>
      <c r="I14" s="74">
        <v>0</v>
      </c>
      <c r="J14" s="74">
        <v>0</v>
      </c>
      <c r="K14" s="74">
        <v>3.12E-11</v>
      </c>
      <c r="L14" s="74">
        <v>3.88E-10</v>
      </c>
      <c r="M14" s="74">
        <v>9.5000000000000003E-10</v>
      </c>
      <c r="N14" s="74">
        <v>2.3699999999999999E-7</v>
      </c>
    </row>
    <row r="15" spans="1:14" x14ac:dyDescent="0.25">
      <c r="A15" t="s">
        <v>132</v>
      </c>
      <c r="B15" t="s">
        <v>156</v>
      </c>
      <c r="C15" t="s">
        <v>157</v>
      </c>
      <c r="D15" t="s">
        <v>158</v>
      </c>
      <c r="E15">
        <v>2015</v>
      </c>
      <c r="F15">
        <v>2016</v>
      </c>
      <c r="G15" t="s">
        <v>134</v>
      </c>
      <c r="H15" s="92" t="s">
        <v>294</v>
      </c>
      <c r="I15" s="74">
        <v>0</v>
      </c>
      <c r="J15" s="74">
        <v>0</v>
      </c>
      <c r="K15" s="74">
        <v>1.0599999999999999E-11</v>
      </c>
      <c r="L15" s="74">
        <v>1.13E-10</v>
      </c>
      <c r="M15" s="74">
        <v>3.7699999999999999E-10</v>
      </c>
      <c r="N15" s="74">
        <v>7.7200000000000003E-8</v>
      </c>
    </row>
    <row r="16" spans="1:14" x14ac:dyDescent="0.25">
      <c r="A16" t="s">
        <v>132</v>
      </c>
      <c r="B16" t="s">
        <v>156</v>
      </c>
      <c r="C16" t="s">
        <v>157</v>
      </c>
      <c r="D16" t="s">
        <v>158</v>
      </c>
      <c r="E16">
        <v>2016</v>
      </c>
      <c r="F16">
        <v>2016</v>
      </c>
      <c r="G16" t="s">
        <v>134</v>
      </c>
      <c r="H16" s="92" t="s">
        <v>285</v>
      </c>
      <c r="I16" s="74">
        <v>0</v>
      </c>
      <c r="J16" s="74">
        <v>1.1100000000000001E-9</v>
      </c>
      <c r="K16" s="74">
        <v>1.5999999999999999E-6</v>
      </c>
      <c r="L16" s="74">
        <v>1.9599999999999999E-6</v>
      </c>
      <c r="M16" s="74">
        <v>7.8199999999999997E-6</v>
      </c>
      <c r="N16" s="74">
        <v>5.3899999999999998E-4</v>
      </c>
    </row>
    <row r="17" spans="1:14" x14ac:dyDescent="0.25">
      <c r="A17" t="s">
        <v>132</v>
      </c>
      <c r="B17" t="s">
        <v>156</v>
      </c>
      <c r="C17" t="s">
        <v>157</v>
      </c>
      <c r="D17" t="s">
        <v>158</v>
      </c>
      <c r="E17">
        <v>2016</v>
      </c>
      <c r="F17">
        <v>2016</v>
      </c>
      <c r="G17" t="s">
        <v>134</v>
      </c>
      <c r="H17" s="92" t="s">
        <v>286</v>
      </c>
      <c r="I17" s="74">
        <v>0</v>
      </c>
      <c r="J17" s="74">
        <v>9.7799999999999993E-10</v>
      </c>
      <c r="K17" s="74">
        <v>1.08E-6</v>
      </c>
      <c r="L17" s="74">
        <v>1.39E-6</v>
      </c>
      <c r="M17" s="74">
        <v>6.02E-6</v>
      </c>
      <c r="N17" s="74">
        <v>7.5600000000000005E-4</v>
      </c>
    </row>
    <row r="18" spans="1:14" x14ac:dyDescent="0.25">
      <c r="A18" t="s">
        <v>132</v>
      </c>
      <c r="B18" t="s">
        <v>156</v>
      </c>
      <c r="C18" t="s">
        <v>157</v>
      </c>
      <c r="D18" t="s">
        <v>158</v>
      </c>
      <c r="E18">
        <v>2016</v>
      </c>
      <c r="F18">
        <v>2016</v>
      </c>
      <c r="G18" t="s">
        <v>134</v>
      </c>
      <c r="H18" s="92" t="s">
        <v>287</v>
      </c>
      <c r="I18" s="74">
        <v>0</v>
      </c>
      <c r="J18" s="74">
        <v>5.6600000000000001E-10</v>
      </c>
      <c r="K18" s="74">
        <v>5.6100000000000001E-7</v>
      </c>
      <c r="L18" s="74">
        <v>6.5000000000000002E-7</v>
      </c>
      <c r="M18" s="74">
        <v>2.8399999999999999E-6</v>
      </c>
      <c r="N18" s="74">
        <v>5.3899999999999998E-4</v>
      </c>
    </row>
    <row r="19" spans="1:14" x14ac:dyDescent="0.25">
      <c r="A19" t="s">
        <v>132</v>
      </c>
      <c r="B19" t="s">
        <v>156</v>
      </c>
      <c r="C19" t="s">
        <v>157</v>
      </c>
      <c r="D19" t="s">
        <v>158</v>
      </c>
      <c r="E19">
        <v>2016</v>
      </c>
      <c r="F19">
        <v>2016</v>
      </c>
      <c r="G19" t="s">
        <v>134</v>
      </c>
      <c r="H19" s="92" t="s">
        <v>288</v>
      </c>
      <c r="I19" s="74">
        <v>0</v>
      </c>
      <c r="J19" s="74">
        <v>3.4899999999999998E-10</v>
      </c>
      <c r="K19" s="74">
        <v>2.8099999999999999E-7</v>
      </c>
      <c r="L19" s="74">
        <v>4.89E-7</v>
      </c>
      <c r="M19" s="74">
        <v>1.9300000000000002E-6</v>
      </c>
      <c r="N19" s="74">
        <v>2.9399999999999999E-4</v>
      </c>
    </row>
    <row r="20" spans="1:14" x14ac:dyDescent="0.25">
      <c r="A20" t="s">
        <v>132</v>
      </c>
      <c r="B20" t="s">
        <v>156</v>
      </c>
      <c r="C20" t="s">
        <v>157</v>
      </c>
      <c r="D20" t="s">
        <v>158</v>
      </c>
      <c r="E20">
        <v>2016</v>
      </c>
      <c r="F20">
        <v>2016</v>
      </c>
      <c r="G20" t="s">
        <v>134</v>
      </c>
      <c r="H20" s="92" t="s">
        <v>289</v>
      </c>
      <c r="I20" s="74">
        <v>0</v>
      </c>
      <c r="J20" s="74">
        <v>1.2500000000000001E-10</v>
      </c>
      <c r="K20" s="74">
        <v>7.8800000000000004E-8</v>
      </c>
      <c r="L20" s="74">
        <v>1.91E-7</v>
      </c>
      <c r="M20" s="74">
        <v>6.0699999999999997E-7</v>
      </c>
      <c r="N20" s="74">
        <v>1.1900000000000001E-4</v>
      </c>
    </row>
    <row r="21" spans="1:14" x14ac:dyDescent="0.25">
      <c r="A21" t="s">
        <v>132</v>
      </c>
      <c r="B21" t="s">
        <v>156</v>
      </c>
      <c r="C21" t="s">
        <v>157</v>
      </c>
      <c r="D21" t="s">
        <v>158</v>
      </c>
      <c r="E21">
        <v>2016</v>
      </c>
      <c r="F21">
        <v>2016</v>
      </c>
      <c r="G21" t="s">
        <v>134</v>
      </c>
      <c r="H21" s="92" t="s">
        <v>290</v>
      </c>
      <c r="I21" s="74">
        <v>0</v>
      </c>
      <c r="J21" s="74">
        <v>7.5600000000000001E-13</v>
      </c>
      <c r="K21" s="74">
        <v>9.6999999999999996E-10</v>
      </c>
      <c r="L21" s="74">
        <v>3.1599999999999998E-9</v>
      </c>
      <c r="M21" s="74">
        <v>1.3399999999999999E-8</v>
      </c>
      <c r="N21" s="74">
        <v>4.2100000000000003E-6</v>
      </c>
    </row>
    <row r="22" spans="1:14" x14ac:dyDescent="0.25">
      <c r="A22" t="s">
        <v>132</v>
      </c>
      <c r="B22" t="s">
        <v>156</v>
      </c>
      <c r="C22" t="s">
        <v>157</v>
      </c>
      <c r="D22" t="s">
        <v>158</v>
      </c>
      <c r="E22">
        <v>2016</v>
      </c>
      <c r="F22">
        <v>2016</v>
      </c>
      <c r="G22" t="s">
        <v>134</v>
      </c>
      <c r="H22" s="92" t="s">
        <v>291</v>
      </c>
      <c r="I22" s="74">
        <v>0</v>
      </c>
      <c r="J22" s="74">
        <v>1.5700000000000001E-13</v>
      </c>
      <c r="K22" s="74">
        <v>2.0600000000000001E-10</v>
      </c>
      <c r="L22" s="74">
        <v>2.1799999999999999E-9</v>
      </c>
      <c r="M22" s="74">
        <v>5.3899999999999998E-9</v>
      </c>
      <c r="N22" s="74">
        <v>1.42E-6</v>
      </c>
    </row>
    <row r="23" spans="1:14" x14ac:dyDescent="0.25">
      <c r="A23" t="s">
        <v>132</v>
      </c>
      <c r="B23" t="s">
        <v>156</v>
      </c>
      <c r="C23" t="s">
        <v>157</v>
      </c>
      <c r="D23" t="s">
        <v>158</v>
      </c>
      <c r="E23">
        <v>2016</v>
      </c>
      <c r="F23">
        <v>2016</v>
      </c>
      <c r="G23" t="s">
        <v>134</v>
      </c>
      <c r="H23" s="92" t="s">
        <v>292</v>
      </c>
      <c r="I23" s="74">
        <v>0</v>
      </c>
      <c r="J23" s="74">
        <v>2.4800000000000001E-15</v>
      </c>
      <c r="K23" s="74">
        <v>3.3199999999999999E-11</v>
      </c>
      <c r="L23" s="74">
        <v>4.0999999999999998E-10</v>
      </c>
      <c r="M23" s="74">
        <v>9.6100000000000009E-10</v>
      </c>
      <c r="N23" s="74">
        <v>2.6100000000000002E-7</v>
      </c>
    </row>
    <row r="24" spans="1:14" x14ac:dyDescent="0.25">
      <c r="A24" t="s">
        <v>132</v>
      </c>
      <c r="B24" t="s">
        <v>156</v>
      </c>
      <c r="C24" t="s">
        <v>157</v>
      </c>
      <c r="D24" t="s">
        <v>158</v>
      </c>
      <c r="E24">
        <v>2016</v>
      </c>
      <c r="F24">
        <v>2016</v>
      </c>
      <c r="G24" t="s">
        <v>134</v>
      </c>
      <c r="H24" s="92" t="s">
        <v>293</v>
      </c>
      <c r="I24" s="74">
        <v>0</v>
      </c>
      <c r="J24" s="74">
        <v>0</v>
      </c>
      <c r="K24" s="74">
        <v>1.0399999999999999E-11</v>
      </c>
      <c r="L24" s="74">
        <v>1.2899999999999999E-10</v>
      </c>
      <c r="M24" s="74">
        <v>3.1699999999999999E-10</v>
      </c>
      <c r="N24" s="74">
        <v>7.9000000000000006E-8</v>
      </c>
    </row>
    <row r="25" spans="1:14" x14ac:dyDescent="0.25">
      <c r="A25" t="s">
        <v>132</v>
      </c>
      <c r="B25" t="s">
        <v>156</v>
      </c>
      <c r="C25" t="s">
        <v>157</v>
      </c>
      <c r="D25" t="s">
        <v>158</v>
      </c>
      <c r="E25">
        <v>2016</v>
      </c>
      <c r="F25">
        <v>2016</v>
      </c>
      <c r="G25" t="s">
        <v>134</v>
      </c>
      <c r="H25" s="92" t="s">
        <v>294</v>
      </c>
      <c r="I25" s="74">
        <v>0</v>
      </c>
      <c r="J25" s="74">
        <v>0</v>
      </c>
      <c r="K25" s="74">
        <v>3.5399999999999999E-12</v>
      </c>
      <c r="L25" s="74">
        <v>3.7599999999999998E-11</v>
      </c>
      <c r="M25" s="74">
        <v>1.26E-10</v>
      </c>
      <c r="N25" s="74">
        <v>2.5699999999999999E-8</v>
      </c>
    </row>
    <row r="26" spans="1:14" x14ac:dyDescent="0.25">
      <c r="A26" t="s">
        <v>132</v>
      </c>
      <c r="B26" t="s">
        <v>156</v>
      </c>
      <c r="C26" t="s">
        <v>157</v>
      </c>
      <c r="D26" t="s">
        <v>158</v>
      </c>
      <c r="E26">
        <v>2017</v>
      </c>
      <c r="F26">
        <v>2016</v>
      </c>
      <c r="G26" t="s">
        <v>134</v>
      </c>
      <c r="H26" s="92" t="s">
        <v>285</v>
      </c>
      <c r="I26" s="74">
        <v>5.2000000000000003E-21</v>
      </c>
      <c r="J26" s="74">
        <v>2.0299999999999998E-9</v>
      </c>
      <c r="K26" s="74">
        <v>2.9399999999999998E-6</v>
      </c>
      <c r="L26" s="74">
        <v>3.5999999999999998E-6</v>
      </c>
      <c r="M26" s="74">
        <v>1.43E-5</v>
      </c>
      <c r="N26" s="74">
        <v>9.8799999999999995E-4</v>
      </c>
    </row>
    <row r="27" spans="1:14" x14ac:dyDescent="0.25">
      <c r="A27" t="s">
        <v>132</v>
      </c>
      <c r="B27" t="s">
        <v>156</v>
      </c>
      <c r="C27" t="s">
        <v>157</v>
      </c>
      <c r="D27" t="s">
        <v>158</v>
      </c>
      <c r="E27">
        <v>2017</v>
      </c>
      <c r="F27">
        <v>2016</v>
      </c>
      <c r="G27" t="s">
        <v>134</v>
      </c>
      <c r="H27" s="92" t="s">
        <v>286</v>
      </c>
      <c r="I27" s="74">
        <v>2.5100000000000002E-15</v>
      </c>
      <c r="J27" s="74">
        <v>1.8E-9</v>
      </c>
      <c r="K27" s="74">
        <v>1.9800000000000001E-6</v>
      </c>
      <c r="L27" s="74">
        <v>2.5500000000000001E-6</v>
      </c>
      <c r="M27" s="74">
        <v>1.1E-5</v>
      </c>
      <c r="N27" s="74">
        <v>1.39E-3</v>
      </c>
    </row>
    <row r="28" spans="1:14" x14ac:dyDescent="0.25">
      <c r="A28" t="s">
        <v>132</v>
      </c>
      <c r="B28" t="s">
        <v>156</v>
      </c>
      <c r="C28" t="s">
        <v>157</v>
      </c>
      <c r="D28" t="s">
        <v>158</v>
      </c>
      <c r="E28">
        <v>2017</v>
      </c>
      <c r="F28">
        <v>2016</v>
      </c>
      <c r="G28" t="s">
        <v>134</v>
      </c>
      <c r="H28" s="92" t="s">
        <v>287</v>
      </c>
      <c r="I28" s="74">
        <v>2.2000000000000001E-14</v>
      </c>
      <c r="J28" s="74">
        <v>1.09E-9</v>
      </c>
      <c r="K28" s="74">
        <v>1.0300000000000001E-6</v>
      </c>
      <c r="L28" s="74">
        <v>1.1999999999999999E-6</v>
      </c>
      <c r="M28" s="74">
        <v>5.2299999999999999E-6</v>
      </c>
      <c r="N28" s="74">
        <v>9.8700000000000003E-4</v>
      </c>
    </row>
    <row r="29" spans="1:14" x14ac:dyDescent="0.25">
      <c r="A29" t="s">
        <v>132</v>
      </c>
      <c r="B29" t="s">
        <v>156</v>
      </c>
      <c r="C29" t="s">
        <v>157</v>
      </c>
      <c r="D29" t="s">
        <v>158</v>
      </c>
      <c r="E29">
        <v>2017</v>
      </c>
      <c r="F29">
        <v>2016</v>
      </c>
      <c r="G29" t="s">
        <v>134</v>
      </c>
      <c r="H29" s="92" t="s">
        <v>288</v>
      </c>
      <c r="I29" s="74">
        <v>6.1000000000000005E-14</v>
      </c>
      <c r="J29" s="74">
        <v>8.1199999999999999E-10</v>
      </c>
      <c r="K29" s="74">
        <v>5.1600000000000001E-7</v>
      </c>
      <c r="L29" s="74">
        <v>9.3399999999999997E-7</v>
      </c>
      <c r="M29" s="74">
        <v>3.5899999999999999E-6</v>
      </c>
      <c r="N29" s="74">
        <v>5.4000000000000001E-4</v>
      </c>
    </row>
    <row r="30" spans="1:14" x14ac:dyDescent="0.25">
      <c r="A30" t="s">
        <v>132</v>
      </c>
      <c r="B30" t="s">
        <v>156</v>
      </c>
      <c r="C30" t="s">
        <v>157</v>
      </c>
      <c r="D30" t="s">
        <v>158</v>
      </c>
      <c r="E30">
        <v>2017</v>
      </c>
      <c r="F30">
        <v>2016</v>
      </c>
      <c r="G30" t="s">
        <v>134</v>
      </c>
      <c r="H30" s="92" t="s">
        <v>289</v>
      </c>
      <c r="I30" s="74">
        <v>1.6400000000000001E-13</v>
      </c>
      <c r="J30" s="74">
        <v>5.7899999999999997E-10</v>
      </c>
      <c r="K30" s="74">
        <v>1.48E-7</v>
      </c>
      <c r="L30" s="74">
        <v>4.5600000000000001E-7</v>
      </c>
      <c r="M30" s="74">
        <v>1.2300000000000001E-6</v>
      </c>
      <c r="N30" s="74">
        <v>2.22E-4</v>
      </c>
    </row>
    <row r="31" spans="1:14" x14ac:dyDescent="0.25">
      <c r="A31" t="s">
        <v>132</v>
      </c>
      <c r="B31" t="s">
        <v>156</v>
      </c>
      <c r="C31" t="s">
        <v>157</v>
      </c>
      <c r="D31" t="s">
        <v>158</v>
      </c>
      <c r="E31">
        <v>2017</v>
      </c>
      <c r="F31">
        <v>2016</v>
      </c>
      <c r="G31" t="s">
        <v>134</v>
      </c>
      <c r="H31" s="92" t="s">
        <v>290</v>
      </c>
      <c r="I31" s="74">
        <v>2.9099999999999997E-14</v>
      </c>
      <c r="J31" s="74">
        <v>2.1399999999999998E-11</v>
      </c>
      <c r="K31" s="74">
        <v>2.1799999999999999E-9</v>
      </c>
      <c r="L31" s="74">
        <v>1.2E-8</v>
      </c>
      <c r="M31" s="74">
        <v>3.6099999999999999E-8</v>
      </c>
      <c r="N31" s="74">
        <v>8.5599999999999994E-6</v>
      </c>
    </row>
    <row r="32" spans="1:14" x14ac:dyDescent="0.25">
      <c r="A32" t="s">
        <v>132</v>
      </c>
      <c r="B32" t="s">
        <v>156</v>
      </c>
      <c r="C32" t="s">
        <v>157</v>
      </c>
      <c r="D32" t="s">
        <v>158</v>
      </c>
      <c r="E32">
        <v>2017</v>
      </c>
      <c r="F32">
        <v>2016</v>
      </c>
      <c r="G32" t="s">
        <v>134</v>
      </c>
      <c r="H32" s="92" t="s">
        <v>291</v>
      </c>
      <c r="I32" s="74">
        <v>1.59E-14</v>
      </c>
      <c r="J32" s="74">
        <v>9.9500000000000002E-12</v>
      </c>
      <c r="K32" s="74">
        <v>4.5399999999999998E-10</v>
      </c>
      <c r="L32" s="74">
        <v>8.0399999999999995E-9</v>
      </c>
      <c r="M32" s="74">
        <v>1.4899999999999999E-8</v>
      </c>
      <c r="N32" s="74">
        <v>2.96E-6</v>
      </c>
    </row>
    <row r="33" spans="1:14" x14ac:dyDescent="0.25">
      <c r="A33" t="s">
        <v>132</v>
      </c>
      <c r="B33" t="s">
        <v>156</v>
      </c>
      <c r="C33" t="s">
        <v>157</v>
      </c>
      <c r="D33" t="s">
        <v>158</v>
      </c>
      <c r="E33">
        <v>2017</v>
      </c>
      <c r="F33">
        <v>2016</v>
      </c>
      <c r="G33" t="s">
        <v>134</v>
      </c>
      <c r="H33" s="92" t="s">
        <v>292</v>
      </c>
      <c r="I33" s="74">
        <v>5.92E-15</v>
      </c>
      <c r="J33" s="74">
        <v>1.37E-12</v>
      </c>
      <c r="K33" s="74">
        <v>7.4099999999999995E-11</v>
      </c>
      <c r="L33" s="74">
        <v>1.63E-9</v>
      </c>
      <c r="M33" s="74">
        <v>2.7999999999999998E-9</v>
      </c>
      <c r="N33" s="74">
        <v>5.5700000000000002E-7</v>
      </c>
    </row>
    <row r="34" spans="1:14" x14ac:dyDescent="0.25">
      <c r="A34" t="s">
        <v>132</v>
      </c>
      <c r="B34" t="s">
        <v>156</v>
      </c>
      <c r="C34" t="s">
        <v>157</v>
      </c>
      <c r="D34" t="s">
        <v>158</v>
      </c>
      <c r="E34">
        <v>2017</v>
      </c>
      <c r="F34">
        <v>2016</v>
      </c>
      <c r="G34" t="s">
        <v>134</v>
      </c>
      <c r="H34" s="92" t="s">
        <v>293</v>
      </c>
      <c r="I34" s="74">
        <v>2.9299999999999999E-15</v>
      </c>
      <c r="J34" s="74">
        <v>3.7299999999999998E-13</v>
      </c>
      <c r="K34" s="74">
        <v>2.35E-11</v>
      </c>
      <c r="L34" s="74">
        <v>6.0499999999999998E-10</v>
      </c>
      <c r="M34" s="74">
        <v>9.879999999999999E-10</v>
      </c>
      <c r="N34" s="74">
        <v>1.7100000000000001E-7</v>
      </c>
    </row>
    <row r="35" spans="1:14" x14ac:dyDescent="0.25">
      <c r="A35" t="s">
        <v>132</v>
      </c>
      <c r="B35" t="s">
        <v>156</v>
      </c>
      <c r="C35" t="s">
        <v>157</v>
      </c>
      <c r="D35" t="s">
        <v>158</v>
      </c>
      <c r="E35">
        <v>2017</v>
      </c>
      <c r="F35">
        <v>2016</v>
      </c>
      <c r="G35" t="s">
        <v>134</v>
      </c>
      <c r="H35" s="92" t="s">
        <v>294</v>
      </c>
      <c r="I35" s="74">
        <v>1.3799999999999999E-15</v>
      </c>
      <c r="J35" s="74">
        <v>1.2599999999999999E-13</v>
      </c>
      <c r="K35" s="74">
        <v>8.7099999999999998E-12</v>
      </c>
      <c r="L35" s="74">
        <v>2.4099999999999999E-10</v>
      </c>
      <c r="M35" s="74">
        <v>4.2399999999999998E-10</v>
      </c>
      <c r="N35" s="74">
        <v>5.62E-8</v>
      </c>
    </row>
    <row r="36" spans="1:14" x14ac:dyDescent="0.25">
      <c r="A36" t="s">
        <v>132</v>
      </c>
      <c r="B36" t="s">
        <v>156</v>
      </c>
      <c r="C36" t="s">
        <v>157</v>
      </c>
      <c r="D36" t="s">
        <v>158</v>
      </c>
      <c r="E36">
        <v>2018</v>
      </c>
      <c r="F36">
        <v>2016</v>
      </c>
      <c r="G36" t="s">
        <v>134</v>
      </c>
      <c r="H36" s="92" t="s">
        <v>285</v>
      </c>
      <c r="I36" s="74">
        <v>2.6000000000000002E-21</v>
      </c>
      <c r="J36" s="74">
        <v>9.9800000000000007E-9</v>
      </c>
      <c r="K36" s="74">
        <v>1.4399999999999999E-5</v>
      </c>
      <c r="L36" s="74">
        <v>1.77E-5</v>
      </c>
      <c r="M36" s="74">
        <v>7.0400000000000004E-5</v>
      </c>
      <c r="N36" s="74">
        <v>4.8500000000000001E-3</v>
      </c>
    </row>
    <row r="37" spans="1:14" x14ac:dyDescent="0.25">
      <c r="A37" t="s">
        <v>132</v>
      </c>
      <c r="B37" t="s">
        <v>156</v>
      </c>
      <c r="C37" t="s">
        <v>157</v>
      </c>
      <c r="D37" t="s">
        <v>158</v>
      </c>
      <c r="E37">
        <v>2018</v>
      </c>
      <c r="F37">
        <v>2016</v>
      </c>
      <c r="G37" t="s">
        <v>134</v>
      </c>
      <c r="H37" s="92" t="s">
        <v>286</v>
      </c>
      <c r="I37" s="74">
        <v>1.26E-15</v>
      </c>
      <c r="J37" s="74">
        <v>8.7999999999999994E-9</v>
      </c>
      <c r="K37" s="74">
        <v>9.7399999999999999E-6</v>
      </c>
      <c r="L37" s="74">
        <v>1.2500000000000001E-5</v>
      </c>
      <c r="M37" s="74">
        <v>5.41E-5</v>
      </c>
      <c r="N37" s="74">
        <v>6.7999999999999996E-3</v>
      </c>
    </row>
    <row r="38" spans="1:14" x14ac:dyDescent="0.25">
      <c r="A38" t="s">
        <v>132</v>
      </c>
      <c r="B38" t="s">
        <v>156</v>
      </c>
      <c r="C38" t="s">
        <v>157</v>
      </c>
      <c r="D38" t="s">
        <v>158</v>
      </c>
      <c r="E38">
        <v>2018</v>
      </c>
      <c r="F38">
        <v>2016</v>
      </c>
      <c r="G38" t="s">
        <v>134</v>
      </c>
      <c r="H38" s="92" t="s">
        <v>287</v>
      </c>
      <c r="I38" s="74">
        <v>1.13E-14</v>
      </c>
      <c r="J38" s="74">
        <v>5.1099999999999999E-9</v>
      </c>
      <c r="K38" s="74">
        <v>5.0499999999999999E-6</v>
      </c>
      <c r="L38" s="74">
        <v>5.8599999999999998E-6</v>
      </c>
      <c r="M38" s="74">
        <v>2.5599999999999999E-5</v>
      </c>
      <c r="N38" s="74">
        <v>4.8500000000000001E-3</v>
      </c>
    </row>
    <row r="39" spans="1:14" x14ac:dyDescent="0.25">
      <c r="A39" t="s">
        <v>132</v>
      </c>
      <c r="B39" t="s">
        <v>156</v>
      </c>
      <c r="C39" t="s">
        <v>157</v>
      </c>
      <c r="D39" t="s">
        <v>158</v>
      </c>
      <c r="E39">
        <v>2018</v>
      </c>
      <c r="F39">
        <v>2016</v>
      </c>
      <c r="G39" t="s">
        <v>134</v>
      </c>
      <c r="H39" s="92" t="s">
        <v>288</v>
      </c>
      <c r="I39" s="74">
        <v>3.0500000000000003E-14</v>
      </c>
      <c r="J39" s="74">
        <v>3.1800000000000002E-9</v>
      </c>
      <c r="K39" s="74">
        <v>2.5299999999999999E-6</v>
      </c>
      <c r="L39" s="74">
        <v>4.42E-6</v>
      </c>
      <c r="M39" s="74">
        <v>1.7399999999999999E-5</v>
      </c>
      <c r="N39" s="74">
        <v>2.65E-3</v>
      </c>
    </row>
    <row r="40" spans="1:14" x14ac:dyDescent="0.25">
      <c r="A40" t="s">
        <v>132</v>
      </c>
      <c r="B40" t="s">
        <v>156</v>
      </c>
      <c r="C40" t="s">
        <v>157</v>
      </c>
      <c r="D40" t="s">
        <v>158</v>
      </c>
      <c r="E40">
        <v>2018</v>
      </c>
      <c r="F40">
        <v>2016</v>
      </c>
      <c r="G40" t="s">
        <v>134</v>
      </c>
      <c r="H40" s="92" t="s">
        <v>289</v>
      </c>
      <c r="I40" s="74">
        <v>8.4300000000000004E-14</v>
      </c>
      <c r="J40" s="74">
        <v>1.39E-9</v>
      </c>
      <c r="K40" s="74">
        <v>7.1099999999999995E-7</v>
      </c>
      <c r="L40" s="74">
        <v>1.77E-6</v>
      </c>
      <c r="M40" s="74">
        <v>5.5199999999999997E-6</v>
      </c>
      <c r="N40" s="74">
        <v>1.07E-3</v>
      </c>
    </row>
    <row r="41" spans="1:14" x14ac:dyDescent="0.25">
      <c r="A41" t="s">
        <v>132</v>
      </c>
      <c r="B41" t="s">
        <v>156</v>
      </c>
      <c r="C41" t="s">
        <v>157</v>
      </c>
      <c r="D41" t="s">
        <v>158</v>
      </c>
      <c r="E41">
        <v>2018</v>
      </c>
      <c r="F41">
        <v>2016</v>
      </c>
      <c r="G41" t="s">
        <v>134</v>
      </c>
      <c r="H41" s="92" t="s">
        <v>290</v>
      </c>
      <c r="I41" s="74">
        <v>1.47E-14</v>
      </c>
      <c r="J41" s="74">
        <v>3.5000000000000002E-11</v>
      </c>
      <c r="K41" s="74">
        <v>8.91E-9</v>
      </c>
      <c r="L41" s="74">
        <v>3.2100000000000003E-8</v>
      </c>
      <c r="M41" s="74">
        <v>1.2700000000000001E-7</v>
      </c>
      <c r="N41" s="74">
        <v>3.8300000000000003E-5</v>
      </c>
    </row>
    <row r="42" spans="1:14" x14ac:dyDescent="0.25">
      <c r="A42" t="s">
        <v>132</v>
      </c>
      <c r="B42" t="s">
        <v>156</v>
      </c>
      <c r="C42" t="s">
        <v>157</v>
      </c>
      <c r="D42" t="s">
        <v>158</v>
      </c>
      <c r="E42">
        <v>2018</v>
      </c>
      <c r="F42">
        <v>2016</v>
      </c>
      <c r="G42" t="s">
        <v>134</v>
      </c>
      <c r="H42" s="92" t="s">
        <v>291</v>
      </c>
      <c r="I42" s="74">
        <v>7.9400000000000004E-15</v>
      </c>
      <c r="J42" s="74">
        <v>1.4700000000000002E-11</v>
      </c>
      <c r="K42" s="74">
        <v>1.8899999999999999E-9</v>
      </c>
      <c r="L42" s="74">
        <v>2.1699999999999999E-8</v>
      </c>
      <c r="M42" s="74">
        <v>5.1E-8</v>
      </c>
      <c r="N42" s="74">
        <v>1.2999999999999999E-5</v>
      </c>
    </row>
    <row r="43" spans="1:14" x14ac:dyDescent="0.25">
      <c r="A43" t="s">
        <v>132</v>
      </c>
      <c r="B43" t="s">
        <v>156</v>
      </c>
      <c r="C43" t="s">
        <v>157</v>
      </c>
      <c r="D43" t="s">
        <v>158</v>
      </c>
      <c r="E43">
        <v>2018</v>
      </c>
      <c r="F43">
        <v>2016</v>
      </c>
      <c r="G43" t="s">
        <v>134</v>
      </c>
      <c r="H43" s="92" t="s">
        <v>292</v>
      </c>
      <c r="I43" s="74">
        <v>2.96E-15</v>
      </c>
      <c r="J43" s="74">
        <v>1.9600000000000001E-12</v>
      </c>
      <c r="K43" s="74">
        <v>3.0499999999999998E-10</v>
      </c>
      <c r="L43" s="74">
        <v>4.1299999999999996E-9</v>
      </c>
      <c r="M43" s="74">
        <v>9.1700000000000004E-9</v>
      </c>
      <c r="N43" s="74">
        <v>2.39E-6</v>
      </c>
    </row>
    <row r="44" spans="1:14" x14ac:dyDescent="0.25">
      <c r="A44" t="s">
        <v>132</v>
      </c>
      <c r="B44" t="s">
        <v>156</v>
      </c>
      <c r="C44" t="s">
        <v>157</v>
      </c>
      <c r="D44" t="s">
        <v>158</v>
      </c>
      <c r="E44">
        <v>2018</v>
      </c>
      <c r="F44">
        <v>2016</v>
      </c>
      <c r="G44" t="s">
        <v>134</v>
      </c>
      <c r="H44" s="92" t="s">
        <v>293</v>
      </c>
      <c r="I44" s="74">
        <v>1.4600000000000001E-15</v>
      </c>
      <c r="J44" s="74">
        <v>5.2799999999999997E-13</v>
      </c>
      <c r="K44" s="74">
        <v>9.4900000000000003E-11</v>
      </c>
      <c r="L44" s="74">
        <v>1.3500000000000001E-9</v>
      </c>
      <c r="M44" s="74">
        <v>3.05E-9</v>
      </c>
      <c r="N44" s="74">
        <v>7.2399999999999997E-7</v>
      </c>
    </row>
    <row r="45" spans="1:14" x14ac:dyDescent="0.25">
      <c r="A45" t="s">
        <v>132</v>
      </c>
      <c r="B45" t="s">
        <v>156</v>
      </c>
      <c r="C45" t="s">
        <v>157</v>
      </c>
      <c r="D45" t="s">
        <v>158</v>
      </c>
      <c r="E45">
        <v>2018</v>
      </c>
      <c r="F45">
        <v>2016</v>
      </c>
      <c r="G45" t="s">
        <v>134</v>
      </c>
      <c r="H45" s="92" t="s">
        <v>294</v>
      </c>
      <c r="I45" s="74">
        <v>7.0000000000000003E-16</v>
      </c>
      <c r="J45" s="74">
        <v>1.7399999999999999E-13</v>
      </c>
      <c r="K45" s="74">
        <v>3.2899999999999998E-11</v>
      </c>
      <c r="L45" s="74">
        <v>4.2499999999999998E-10</v>
      </c>
      <c r="M45" s="74">
        <v>1.2300000000000001E-9</v>
      </c>
      <c r="N45" s="74">
        <v>2.36E-7</v>
      </c>
    </row>
    <row r="46" spans="1:14" x14ac:dyDescent="0.25">
      <c r="A46" t="s">
        <v>132</v>
      </c>
      <c r="B46" t="s">
        <v>156</v>
      </c>
      <c r="C46" t="s">
        <v>157</v>
      </c>
      <c r="D46" t="s">
        <v>158</v>
      </c>
      <c r="E46">
        <v>2019</v>
      </c>
      <c r="F46">
        <v>2019</v>
      </c>
      <c r="G46" t="s">
        <v>134</v>
      </c>
      <c r="H46" s="92" t="s">
        <v>285</v>
      </c>
      <c r="I46" s="74">
        <v>6.85E-22</v>
      </c>
      <c r="J46" s="74">
        <v>5.2400000000000001E-9</v>
      </c>
      <c r="K46" s="74">
        <v>7.2599999999999999E-6</v>
      </c>
      <c r="L46" s="74">
        <v>1.24E-5</v>
      </c>
      <c r="M46" s="74">
        <v>5.1499999999999998E-5</v>
      </c>
      <c r="N46" s="74">
        <v>3.7699999999999999E-3</v>
      </c>
    </row>
    <row r="47" spans="1:14" x14ac:dyDescent="0.25">
      <c r="A47" t="s">
        <v>132</v>
      </c>
      <c r="B47" t="s">
        <v>156</v>
      </c>
      <c r="C47" t="s">
        <v>157</v>
      </c>
      <c r="D47" t="s">
        <v>158</v>
      </c>
      <c r="E47">
        <v>2019</v>
      </c>
      <c r="F47">
        <v>2019</v>
      </c>
      <c r="G47" t="s">
        <v>134</v>
      </c>
      <c r="H47" s="92" t="s">
        <v>286</v>
      </c>
      <c r="I47" s="74">
        <v>6.3599999999999998E-16</v>
      </c>
      <c r="J47" s="74">
        <v>3.5100000000000001E-9</v>
      </c>
      <c r="K47" s="74">
        <v>3.8299999999999998E-6</v>
      </c>
      <c r="L47" s="74">
        <v>7.5399999999999998E-6</v>
      </c>
      <c r="M47" s="74">
        <v>3.4400000000000003E-5</v>
      </c>
      <c r="N47" s="74">
        <v>5.8599999999999998E-3</v>
      </c>
    </row>
    <row r="48" spans="1:14" x14ac:dyDescent="0.25">
      <c r="A48" t="s">
        <v>132</v>
      </c>
      <c r="B48" t="s">
        <v>156</v>
      </c>
      <c r="C48" t="s">
        <v>157</v>
      </c>
      <c r="D48" t="s">
        <v>158</v>
      </c>
      <c r="E48">
        <v>2019</v>
      </c>
      <c r="F48">
        <v>2019</v>
      </c>
      <c r="G48" t="s">
        <v>134</v>
      </c>
      <c r="H48" s="92" t="s">
        <v>287</v>
      </c>
      <c r="I48" s="74">
        <v>9.5499999999999994E-15</v>
      </c>
      <c r="J48" s="74">
        <v>1.87E-9</v>
      </c>
      <c r="K48" s="74">
        <v>1.6700000000000001E-6</v>
      </c>
      <c r="L48" s="74">
        <v>3.7299999999999999E-6</v>
      </c>
      <c r="M48" s="74">
        <v>1.3699999999999999E-5</v>
      </c>
      <c r="N48" s="74">
        <v>4.1999999999999997E-3</v>
      </c>
    </row>
    <row r="49" spans="1:14" x14ac:dyDescent="0.25">
      <c r="A49" t="s">
        <v>132</v>
      </c>
      <c r="B49" t="s">
        <v>156</v>
      </c>
      <c r="C49" t="s">
        <v>157</v>
      </c>
      <c r="D49" t="s">
        <v>158</v>
      </c>
      <c r="E49">
        <v>2019</v>
      </c>
      <c r="F49">
        <v>2019</v>
      </c>
      <c r="G49" t="s">
        <v>134</v>
      </c>
      <c r="H49" s="92" t="s">
        <v>288</v>
      </c>
      <c r="I49" s="74">
        <v>3.7300000000000003E-14</v>
      </c>
      <c r="J49" s="74">
        <v>1.1100000000000001E-9</v>
      </c>
      <c r="K49" s="74">
        <v>8.5799999999999998E-7</v>
      </c>
      <c r="L49" s="74">
        <v>2.5799999999999999E-6</v>
      </c>
      <c r="M49" s="74">
        <v>9.4299999999999995E-6</v>
      </c>
      <c r="N49" s="74">
        <v>2.3700000000000001E-3</v>
      </c>
    </row>
    <row r="50" spans="1:14" x14ac:dyDescent="0.25">
      <c r="A50" t="s">
        <v>132</v>
      </c>
      <c r="B50" t="s">
        <v>156</v>
      </c>
      <c r="C50" t="s">
        <v>157</v>
      </c>
      <c r="D50" t="s">
        <v>158</v>
      </c>
      <c r="E50">
        <v>2019</v>
      </c>
      <c r="F50">
        <v>2019</v>
      </c>
      <c r="G50" t="s">
        <v>134</v>
      </c>
      <c r="H50" s="92" t="s">
        <v>289</v>
      </c>
      <c r="I50" s="74">
        <v>7.2699999999999996E-14</v>
      </c>
      <c r="J50" s="74">
        <v>6.3299999999999999E-10</v>
      </c>
      <c r="K50" s="74">
        <v>2.11E-7</v>
      </c>
      <c r="L50" s="74">
        <v>9.7600000000000006E-7</v>
      </c>
      <c r="M50" s="74">
        <v>2.6699999999999998E-6</v>
      </c>
      <c r="N50" s="74">
        <v>9.8499999999999998E-4</v>
      </c>
    </row>
    <row r="51" spans="1:14" x14ac:dyDescent="0.25">
      <c r="A51" t="s">
        <v>132</v>
      </c>
      <c r="B51" t="s">
        <v>156</v>
      </c>
      <c r="C51" t="s">
        <v>157</v>
      </c>
      <c r="D51" t="s">
        <v>158</v>
      </c>
      <c r="E51">
        <v>2019</v>
      </c>
      <c r="F51">
        <v>2019</v>
      </c>
      <c r="G51" t="s">
        <v>134</v>
      </c>
      <c r="H51" s="92" t="s">
        <v>290</v>
      </c>
      <c r="I51" s="74">
        <v>1.25E-14</v>
      </c>
      <c r="J51" s="74">
        <v>1.8399999999999999E-11</v>
      </c>
      <c r="K51" s="74">
        <v>3.7799999999999998E-9</v>
      </c>
      <c r="L51" s="74">
        <v>1.96E-8</v>
      </c>
      <c r="M51" s="74">
        <v>6.8900000000000002E-8</v>
      </c>
      <c r="N51" s="74">
        <v>3.8899999999999997E-5</v>
      </c>
    </row>
    <row r="52" spans="1:14" x14ac:dyDescent="0.25">
      <c r="A52" t="s">
        <v>132</v>
      </c>
      <c r="B52" t="s">
        <v>156</v>
      </c>
      <c r="C52" t="s">
        <v>157</v>
      </c>
      <c r="D52" t="s">
        <v>158</v>
      </c>
      <c r="E52">
        <v>2019</v>
      </c>
      <c r="F52">
        <v>2019</v>
      </c>
      <c r="G52" t="s">
        <v>134</v>
      </c>
      <c r="H52" s="92" t="s">
        <v>291</v>
      </c>
      <c r="I52" s="74">
        <v>7.2399999999999993E-15</v>
      </c>
      <c r="J52" s="74">
        <v>6.8299999999999998E-12</v>
      </c>
      <c r="K52" s="74">
        <v>6.8200000000000002E-10</v>
      </c>
      <c r="L52" s="74">
        <v>1.2E-8</v>
      </c>
      <c r="M52" s="74">
        <v>2.88E-8</v>
      </c>
      <c r="N52" s="74">
        <v>1.24E-5</v>
      </c>
    </row>
    <row r="53" spans="1:14" x14ac:dyDescent="0.25">
      <c r="A53" t="s">
        <v>132</v>
      </c>
      <c r="B53" t="s">
        <v>156</v>
      </c>
      <c r="C53" t="s">
        <v>157</v>
      </c>
      <c r="D53" t="s">
        <v>158</v>
      </c>
      <c r="E53">
        <v>2019</v>
      </c>
      <c r="F53">
        <v>2019</v>
      </c>
      <c r="G53" t="s">
        <v>134</v>
      </c>
      <c r="H53" s="92" t="s">
        <v>292</v>
      </c>
      <c r="I53" s="74">
        <v>2.3400000000000002E-15</v>
      </c>
      <c r="J53" s="74">
        <v>1.04E-12</v>
      </c>
      <c r="K53" s="74">
        <v>1.15E-10</v>
      </c>
      <c r="L53" s="74">
        <v>2.5099999999999998E-9</v>
      </c>
      <c r="M53" s="74">
        <v>5.5400000000000003E-9</v>
      </c>
      <c r="N53" s="74">
        <v>2.26E-6</v>
      </c>
    </row>
    <row r="54" spans="1:14" x14ac:dyDescent="0.25">
      <c r="A54" t="s">
        <v>132</v>
      </c>
      <c r="B54" t="s">
        <v>156</v>
      </c>
      <c r="C54" t="s">
        <v>157</v>
      </c>
      <c r="D54" t="s">
        <v>158</v>
      </c>
      <c r="E54">
        <v>2019</v>
      </c>
      <c r="F54">
        <v>2019</v>
      </c>
      <c r="G54" t="s">
        <v>134</v>
      </c>
      <c r="H54" s="92" t="s">
        <v>293</v>
      </c>
      <c r="I54" s="74">
        <v>1.0399999999999999E-15</v>
      </c>
      <c r="J54" s="74">
        <v>2.5399999999999998E-13</v>
      </c>
      <c r="K54" s="74">
        <v>3.6600000000000002E-11</v>
      </c>
      <c r="L54" s="74">
        <v>8.8400000000000005E-10</v>
      </c>
      <c r="M54" s="74">
        <v>1.6999999999999999E-9</v>
      </c>
      <c r="N54" s="74">
        <v>6.6599999999999996E-7</v>
      </c>
    </row>
    <row r="55" spans="1:14" x14ac:dyDescent="0.25">
      <c r="A55" t="s">
        <v>132</v>
      </c>
      <c r="B55" t="s">
        <v>156</v>
      </c>
      <c r="C55" t="s">
        <v>157</v>
      </c>
      <c r="D55" t="s">
        <v>158</v>
      </c>
      <c r="E55">
        <v>2019</v>
      </c>
      <c r="F55">
        <v>2019</v>
      </c>
      <c r="G55" t="s">
        <v>134</v>
      </c>
      <c r="H55" s="92" t="s">
        <v>294</v>
      </c>
      <c r="I55" s="74">
        <v>3.8600000000000001E-16</v>
      </c>
      <c r="J55" s="74">
        <v>6.5200000000000002E-14</v>
      </c>
      <c r="K55" s="74">
        <v>1.34E-11</v>
      </c>
      <c r="L55" s="74">
        <v>3.4200000000000001E-10</v>
      </c>
      <c r="M55" s="74">
        <v>6.0199999999999999E-10</v>
      </c>
      <c r="N55" s="74">
        <v>2.0599999999999999E-7</v>
      </c>
    </row>
    <row r="56" spans="1:14" x14ac:dyDescent="0.25">
      <c r="A56" t="s">
        <v>132</v>
      </c>
      <c r="B56" t="s">
        <v>156</v>
      </c>
      <c r="C56" t="s">
        <v>157</v>
      </c>
      <c r="D56" t="s">
        <v>158</v>
      </c>
      <c r="E56">
        <v>2020</v>
      </c>
      <c r="F56">
        <v>2019</v>
      </c>
      <c r="G56" t="s">
        <v>134</v>
      </c>
      <c r="H56" s="92" t="s">
        <v>285</v>
      </c>
      <c r="I56" s="74">
        <v>6.85E-22</v>
      </c>
      <c r="J56" s="74">
        <v>4.5900000000000001E-9</v>
      </c>
      <c r="K56" s="74">
        <v>6.3500000000000002E-6</v>
      </c>
      <c r="L56" s="74">
        <v>1.08E-5</v>
      </c>
      <c r="M56" s="74">
        <v>4.5099999999999998E-5</v>
      </c>
      <c r="N56" s="74">
        <v>3.3E-3</v>
      </c>
    </row>
    <row r="57" spans="1:14" x14ac:dyDescent="0.25">
      <c r="A57" t="s">
        <v>132</v>
      </c>
      <c r="B57" t="s">
        <v>156</v>
      </c>
      <c r="C57" t="s">
        <v>157</v>
      </c>
      <c r="D57" t="s">
        <v>158</v>
      </c>
      <c r="E57">
        <v>2020</v>
      </c>
      <c r="F57">
        <v>2019</v>
      </c>
      <c r="G57" t="s">
        <v>134</v>
      </c>
      <c r="H57" s="92" t="s">
        <v>286</v>
      </c>
      <c r="I57" s="74">
        <v>6.3599999999999998E-16</v>
      </c>
      <c r="J57" s="74">
        <v>3.0800000000000001E-9</v>
      </c>
      <c r="K57" s="74">
        <v>3.3500000000000001E-6</v>
      </c>
      <c r="L57" s="74">
        <v>6.6000000000000003E-6</v>
      </c>
      <c r="M57" s="74">
        <v>3.01E-5</v>
      </c>
      <c r="N57" s="74">
        <v>5.13E-3</v>
      </c>
    </row>
    <row r="58" spans="1:14" x14ac:dyDescent="0.25">
      <c r="A58" t="s">
        <v>132</v>
      </c>
      <c r="B58" t="s">
        <v>156</v>
      </c>
      <c r="C58" t="s">
        <v>157</v>
      </c>
      <c r="D58" t="s">
        <v>158</v>
      </c>
      <c r="E58">
        <v>2020</v>
      </c>
      <c r="F58">
        <v>2019</v>
      </c>
      <c r="G58" t="s">
        <v>134</v>
      </c>
      <c r="H58" s="92" t="s">
        <v>287</v>
      </c>
      <c r="I58" s="74">
        <v>9.5499999999999994E-15</v>
      </c>
      <c r="J58" s="74">
        <v>1.63E-9</v>
      </c>
      <c r="K58" s="74">
        <v>1.46E-6</v>
      </c>
      <c r="L58" s="74">
        <v>3.27E-6</v>
      </c>
      <c r="M58" s="74">
        <v>1.2E-5</v>
      </c>
      <c r="N58" s="74">
        <v>3.6800000000000001E-3</v>
      </c>
    </row>
    <row r="59" spans="1:14" x14ac:dyDescent="0.25">
      <c r="A59" t="s">
        <v>132</v>
      </c>
      <c r="B59" t="s">
        <v>156</v>
      </c>
      <c r="C59" t="s">
        <v>157</v>
      </c>
      <c r="D59" t="s">
        <v>158</v>
      </c>
      <c r="E59">
        <v>2020</v>
      </c>
      <c r="F59">
        <v>2019</v>
      </c>
      <c r="G59" t="s">
        <v>134</v>
      </c>
      <c r="H59" s="92" t="s">
        <v>288</v>
      </c>
      <c r="I59" s="74">
        <v>3.7300000000000003E-14</v>
      </c>
      <c r="J59" s="74">
        <v>9.6799999999999997E-10</v>
      </c>
      <c r="K59" s="74">
        <v>7.5099999999999999E-7</v>
      </c>
      <c r="L59" s="74">
        <v>2.26E-6</v>
      </c>
      <c r="M59" s="74">
        <v>8.2600000000000005E-6</v>
      </c>
      <c r="N59" s="74">
        <v>2.0799999999999998E-3</v>
      </c>
    </row>
    <row r="60" spans="1:14" x14ac:dyDescent="0.25">
      <c r="A60" t="s">
        <v>132</v>
      </c>
      <c r="B60" t="s">
        <v>156</v>
      </c>
      <c r="C60" t="s">
        <v>157</v>
      </c>
      <c r="D60" t="s">
        <v>158</v>
      </c>
      <c r="E60">
        <v>2020</v>
      </c>
      <c r="F60">
        <v>2019</v>
      </c>
      <c r="G60" t="s">
        <v>134</v>
      </c>
      <c r="H60" s="92" t="s">
        <v>289</v>
      </c>
      <c r="I60" s="74">
        <v>7.2699999999999996E-14</v>
      </c>
      <c r="J60" s="74">
        <v>5.69E-10</v>
      </c>
      <c r="K60" s="74">
        <v>1.8400000000000001E-7</v>
      </c>
      <c r="L60" s="74">
        <v>8.5899999999999995E-7</v>
      </c>
      <c r="M60" s="74">
        <v>2.34E-6</v>
      </c>
      <c r="N60" s="74">
        <v>8.6200000000000003E-4</v>
      </c>
    </row>
    <row r="61" spans="1:14" x14ac:dyDescent="0.25">
      <c r="A61" t="s">
        <v>132</v>
      </c>
      <c r="B61" t="s">
        <v>156</v>
      </c>
      <c r="C61" t="s">
        <v>157</v>
      </c>
      <c r="D61" t="s">
        <v>158</v>
      </c>
      <c r="E61">
        <v>2020</v>
      </c>
      <c r="F61">
        <v>2019</v>
      </c>
      <c r="G61" t="s">
        <v>134</v>
      </c>
      <c r="H61" s="92" t="s">
        <v>290</v>
      </c>
      <c r="I61" s="74">
        <v>1.25E-14</v>
      </c>
      <c r="J61" s="74">
        <v>1.7199999999999999E-11</v>
      </c>
      <c r="K61" s="74">
        <v>3.3099999999999999E-9</v>
      </c>
      <c r="L61" s="74">
        <v>1.7500000000000001E-8</v>
      </c>
      <c r="M61" s="74">
        <v>6.0800000000000002E-8</v>
      </c>
      <c r="N61" s="74">
        <v>3.4100000000000002E-5</v>
      </c>
    </row>
    <row r="62" spans="1:14" x14ac:dyDescent="0.25">
      <c r="A62" t="s">
        <v>132</v>
      </c>
      <c r="B62" t="s">
        <v>156</v>
      </c>
      <c r="C62" t="s">
        <v>157</v>
      </c>
      <c r="D62" t="s">
        <v>158</v>
      </c>
      <c r="E62">
        <v>2020</v>
      </c>
      <c r="F62">
        <v>2019</v>
      </c>
      <c r="G62" t="s">
        <v>134</v>
      </c>
      <c r="H62" s="92" t="s">
        <v>291</v>
      </c>
      <c r="I62" s="74">
        <v>7.2399999999999993E-15</v>
      </c>
      <c r="J62" s="74">
        <v>6.7000000000000001E-12</v>
      </c>
      <c r="K62" s="74">
        <v>5.99E-10</v>
      </c>
      <c r="L62" s="74">
        <v>1.07E-8</v>
      </c>
      <c r="M62" s="74">
        <v>2.5399999999999999E-8</v>
      </c>
      <c r="N62" s="74">
        <v>1.08E-5</v>
      </c>
    </row>
    <row r="63" spans="1:14" x14ac:dyDescent="0.25">
      <c r="A63" t="s">
        <v>132</v>
      </c>
      <c r="B63" t="s">
        <v>156</v>
      </c>
      <c r="C63" t="s">
        <v>157</v>
      </c>
      <c r="D63" t="s">
        <v>158</v>
      </c>
      <c r="E63">
        <v>2020</v>
      </c>
      <c r="F63">
        <v>2019</v>
      </c>
      <c r="G63" t="s">
        <v>134</v>
      </c>
      <c r="H63" s="92" t="s">
        <v>292</v>
      </c>
      <c r="I63" s="74">
        <v>2.3400000000000002E-15</v>
      </c>
      <c r="J63" s="74">
        <v>9.7699999999999998E-13</v>
      </c>
      <c r="K63" s="74">
        <v>1E-10</v>
      </c>
      <c r="L63" s="74">
        <v>2.2499999999999999E-9</v>
      </c>
      <c r="M63" s="74">
        <v>4.9099999999999998E-9</v>
      </c>
      <c r="N63" s="74">
        <v>1.9800000000000001E-6</v>
      </c>
    </row>
    <row r="64" spans="1:14" x14ac:dyDescent="0.25">
      <c r="A64" t="s">
        <v>132</v>
      </c>
      <c r="B64" t="s">
        <v>156</v>
      </c>
      <c r="C64" t="s">
        <v>157</v>
      </c>
      <c r="D64" t="s">
        <v>158</v>
      </c>
      <c r="E64">
        <v>2020</v>
      </c>
      <c r="F64">
        <v>2019</v>
      </c>
      <c r="G64" t="s">
        <v>134</v>
      </c>
      <c r="H64" s="92" t="s">
        <v>293</v>
      </c>
      <c r="I64" s="74">
        <v>1.0399999999999999E-15</v>
      </c>
      <c r="J64" s="74">
        <v>2.36E-13</v>
      </c>
      <c r="K64" s="74">
        <v>3.2099999999999998E-11</v>
      </c>
      <c r="L64" s="74">
        <v>7.9600000000000004E-10</v>
      </c>
      <c r="M64" s="74">
        <v>1.5199999999999999E-9</v>
      </c>
      <c r="N64" s="74">
        <v>5.8400000000000004E-7</v>
      </c>
    </row>
    <row r="65" spans="1:14" x14ac:dyDescent="0.25">
      <c r="A65" t="s">
        <v>132</v>
      </c>
      <c r="B65" t="s">
        <v>156</v>
      </c>
      <c r="C65" t="s">
        <v>157</v>
      </c>
      <c r="D65" t="s">
        <v>158</v>
      </c>
      <c r="E65">
        <v>2020</v>
      </c>
      <c r="F65">
        <v>2019</v>
      </c>
      <c r="G65" t="s">
        <v>134</v>
      </c>
      <c r="H65" s="92" t="s">
        <v>294</v>
      </c>
      <c r="I65" s="74">
        <v>3.8600000000000001E-16</v>
      </c>
      <c r="J65" s="74">
        <v>6.2200000000000003E-14</v>
      </c>
      <c r="K65" s="74">
        <v>1.1700000000000001E-11</v>
      </c>
      <c r="L65" s="74">
        <v>3.1000000000000002E-10</v>
      </c>
      <c r="M65" s="74">
        <v>5.38E-10</v>
      </c>
      <c r="N65" s="74">
        <v>1.8099999999999999E-7</v>
      </c>
    </row>
    <row r="66" spans="1:14" x14ac:dyDescent="0.25">
      <c r="A66" t="s">
        <v>132</v>
      </c>
      <c r="B66" t="s">
        <v>156</v>
      </c>
      <c r="C66" t="s">
        <v>157</v>
      </c>
      <c r="D66" t="s">
        <v>158</v>
      </c>
      <c r="E66" t="s">
        <v>140</v>
      </c>
      <c r="F66" t="s">
        <v>141</v>
      </c>
      <c r="G66" t="s">
        <v>134</v>
      </c>
      <c r="H66" s="92" t="s">
        <v>285</v>
      </c>
      <c r="I66" s="74" t="s">
        <v>295</v>
      </c>
      <c r="J66" s="74">
        <v>3.290925E-9</v>
      </c>
      <c r="K66" s="74">
        <v>4.2690114999999897E-6</v>
      </c>
      <c r="L66" s="74">
        <v>5.2300869999999997E-5</v>
      </c>
      <c r="M66" s="74">
        <v>2.12604079999999E-4</v>
      </c>
      <c r="N66" s="74">
        <v>1.5071936249999999E-2</v>
      </c>
    </row>
    <row r="67" spans="1:14" x14ac:dyDescent="0.25">
      <c r="A67" t="s">
        <v>132</v>
      </c>
      <c r="B67" t="s">
        <v>156</v>
      </c>
      <c r="C67" t="s">
        <v>157</v>
      </c>
      <c r="D67" t="s">
        <v>158</v>
      </c>
      <c r="E67" t="s">
        <v>140</v>
      </c>
      <c r="F67" t="s">
        <v>141</v>
      </c>
      <c r="G67" t="s">
        <v>134</v>
      </c>
      <c r="H67" s="92" t="s">
        <v>286</v>
      </c>
      <c r="I67" s="74">
        <v>0</v>
      </c>
      <c r="J67" s="74">
        <v>2.4646449999999998E-9</v>
      </c>
      <c r="K67" s="74">
        <v>2.6661124999999901E-6</v>
      </c>
      <c r="L67" s="74">
        <v>3.4683449999999997E-5</v>
      </c>
      <c r="M67" s="74">
        <v>1.5381389999999999E-4</v>
      </c>
      <c r="N67" s="74">
        <v>2.2200068749999999E-2</v>
      </c>
    </row>
    <row r="68" spans="1:14" x14ac:dyDescent="0.25">
      <c r="A68" t="s">
        <v>132</v>
      </c>
      <c r="B68" t="s">
        <v>156</v>
      </c>
      <c r="C68" t="s">
        <v>157</v>
      </c>
      <c r="D68" t="s">
        <v>158</v>
      </c>
      <c r="E68" t="s">
        <v>140</v>
      </c>
      <c r="F68" t="s">
        <v>141</v>
      </c>
      <c r="G68" t="s">
        <v>134</v>
      </c>
      <c r="H68" s="92" t="s">
        <v>287</v>
      </c>
      <c r="I68" s="74">
        <v>0</v>
      </c>
      <c r="J68" s="74">
        <v>1.3768849999999899E-9</v>
      </c>
      <c r="K68" s="74">
        <v>1.3748694999999899E-6</v>
      </c>
      <c r="L68" s="74">
        <v>1.6318284599999998E-5</v>
      </c>
      <c r="M68" s="74">
        <v>7.0940005000000002E-5</v>
      </c>
      <c r="N68" s="74">
        <v>1.6030778900000001E-2</v>
      </c>
    </row>
    <row r="69" spans="1:14" x14ac:dyDescent="0.25">
      <c r="A69" t="s">
        <v>132</v>
      </c>
      <c r="B69" t="s">
        <v>156</v>
      </c>
      <c r="C69" t="s">
        <v>157</v>
      </c>
      <c r="D69" t="s">
        <v>158</v>
      </c>
      <c r="E69" t="s">
        <v>140</v>
      </c>
      <c r="F69" t="s">
        <v>141</v>
      </c>
      <c r="G69" t="s">
        <v>134</v>
      </c>
      <c r="H69" s="92" t="s">
        <v>288</v>
      </c>
      <c r="I69" s="74">
        <v>0</v>
      </c>
      <c r="J69" s="74">
        <v>8.95649E-10</v>
      </c>
      <c r="K69" s="74">
        <v>6.8654244999999698E-7</v>
      </c>
      <c r="L69" s="74">
        <v>1.21446065E-5</v>
      </c>
      <c r="M69" s="74">
        <v>4.8184435000000001E-5</v>
      </c>
      <c r="N69" s="74">
        <v>8.81500899999999E-3</v>
      </c>
    </row>
    <row r="70" spans="1:14" x14ac:dyDescent="0.25">
      <c r="A70" t="s">
        <v>132</v>
      </c>
      <c r="B70" t="s">
        <v>156</v>
      </c>
      <c r="C70" t="s">
        <v>157</v>
      </c>
      <c r="D70" t="s">
        <v>158</v>
      </c>
      <c r="E70" t="s">
        <v>140</v>
      </c>
      <c r="F70" t="s">
        <v>141</v>
      </c>
      <c r="G70" t="s">
        <v>134</v>
      </c>
      <c r="H70" s="92" t="s">
        <v>289</v>
      </c>
      <c r="I70" s="74">
        <v>0</v>
      </c>
      <c r="J70" s="74">
        <v>4.7366699999999995E-10</v>
      </c>
      <c r="K70" s="74">
        <v>1.96972249999999E-7</v>
      </c>
      <c r="L70" s="74">
        <v>4.8234214999999999E-6</v>
      </c>
      <c r="M70" s="74">
        <v>1.5098881999999999E-5</v>
      </c>
      <c r="N70" s="74">
        <v>3.6197722500000001E-3</v>
      </c>
    </row>
    <row r="71" spans="1:14" x14ac:dyDescent="0.25">
      <c r="A71" t="s">
        <v>132</v>
      </c>
      <c r="B71" t="s">
        <v>156</v>
      </c>
      <c r="C71" t="s">
        <v>157</v>
      </c>
      <c r="D71" t="s">
        <v>158</v>
      </c>
      <c r="E71" t="s">
        <v>140</v>
      </c>
      <c r="F71" t="s">
        <v>141</v>
      </c>
      <c r="G71" t="s">
        <v>134</v>
      </c>
      <c r="H71" s="92" t="s">
        <v>290</v>
      </c>
      <c r="I71" s="74">
        <v>0</v>
      </c>
      <c r="J71" s="74">
        <v>1.13534E-11</v>
      </c>
      <c r="K71" s="74">
        <v>3.3959819999999801E-9</v>
      </c>
      <c r="L71" s="74">
        <v>9.8840566000000005E-8</v>
      </c>
      <c r="M71" s="74">
        <v>3.6178954999999902E-7</v>
      </c>
      <c r="N71" s="74">
        <v>1.3299203449999999E-4</v>
      </c>
    </row>
    <row r="72" spans="1:14" x14ac:dyDescent="0.25">
      <c r="A72" t="s">
        <v>132</v>
      </c>
      <c r="B72" t="s">
        <v>156</v>
      </c>
      <c r="C72" t="s">
        <v>157</v>
      </c>
      <c r="D72" t="s">
        <v>158</v>
      </c>
      <c r="E72" t="s">
        <v>140</v>
      </c>
      <c r="F72" t="s">
        <v>141</v>
      </c>
      <c r="G72" t="s">
        <v>134</v>
      </c>
      <c r="H72" s="92" t="s">
        <v>291</v>
      </c>
      <c r="I72" s="74">
        <v>0</v>
      </c>
      <c r="J72" s="74">
        <v>4.3065249999999998E-12</v>
      </c>
      <c r="K72" s="74">
        <v>6.9855159999999796E-10</v>
      </c>
      <c r="L72" s="74">
        <v>6.4723215000000002E-8</v>
      </c>
      <c r="M72" s="74">
        <v>1.51089085E-7</v>
      </c>
      <c r="N72" s="74">
        <v>4.4857827500000001E-5</v>
      </c>
    </row>
    <row r="73" spans="1:14" x14ac:dyDescent="0.25">
      <c r="A73" t="s">
        <v>132</v>
      </c>
      <c r="B73" t="s">
        <v>156</v>
      </c>
      <c r="C73" t="s">
        <v>157</v>
      </c>
      <c r="D73" t="s">
        <v>158</v>
      </c>
      <c r="E73" t="s">
        <v>140</v>
      </c>
      <c r="F73" t="s">
        <v>141</v>
      </c>
      <c r="G73" t="s">
        <v>134</v>
      </c>
      <c r="H73" s="92" t="s">
        <v>292</v>
      </c>
      <c r="I73" s="74">
        <v>0</v>
      </c>
      <c r="J73" s="74">
        <v>4.2612850000000002E-13</v>
      </c>
      <c r="K73" s="74">
        <v>1.13280249999999E-10</v>
      </c>
      <c r="L73" s="74">
        <v>1.3408022E-8</v>
      </c>
      <c r="M73" s="74">
        <v>2.5893728500000001E-8</v>
      </c>
      <c r="N73" s="74">
        <v>8.2308652499999994E-6</v>
      </c>
    </row>
    <row r="74" spans="1:14" x14ac:dyDescent="0.25">
      <c r="A74" t="s">
        <v>132</v>
      </c>
      <c r="B74" t="s">
        <v>156</v>
      </c>
      <c r="C74" t="s">
        <v>157</v>
      </c>
      <c r="D74" t="s">
        <v>158</v>
      </c>
      <c r="E74" t="s">
        <v>140</v>
      </c>
      <c r="F74" t="s">
        <v>141</v>
      </c>
      <c r="G74" t="s">
        <v>134</v>
      </c>
      <c r="H74" s="92" t="s">
        <v>293</v>
      </c>
      <c r="I74" s="74">
        <v>0</v>
      </c>
      <c r="J74" s="74">
        <v>8.4976600000000001E-14</v>
      </c>
      <c r="K74" s="74">
        <v>3.5522824999999903E-11</v>
      </c>
      <c r="L74" s="74">
        <v>4.6153969500000003E-9</v>
      </c>
      <c r="M74" s="74">
        <v>8.4948439999999992E-9</v>
      </c>
      <c r="N74" s="74">
        <v>2.461134825E-6</v>
      </c>
    </row>
    <row r="75" spans="1:14" x14ac:dyDescent="0.25">
      <c r="A75" t="s">
        <v>132</v>
      </c>
      <c r="B75" t="s">
        <v>156</v>
      </c>
      <c r="C75" t="s">
        <v>157</v>
      </c>
      <c r="D75" t="s">
        <v>158</v>
      </c>
      <c r="E75" t="s">
        <v>140</v>
      </c>
      <c r="F75" t="s">
        <v>141</v>
      </c>
      <c r="G75" t="s">
        <v>134</v>
      </c>
      <c r="H75" s="92" t="s">
        <v>294</v>
      </c>
      <c r="I75" s="74">
        <v>0</v>
      </c>
      <c r="J75" s="74">
        <v>2.5203200000000001E-14</v>
      </c>
      <c r="K75" s="74">
        <v>1.2626134999999901E-11</v>
      </c>
      <c r="L75" s="74">
        <v>1.54940565E-9</v>
      </c>
      <c r="M75" s="74">
        <v>3.14594385E-9</v>
      </c>
      <c r="N75" s="74">
        <v>7.8155209999999995E-7</v>
      </c>
    </row>
    <row r="76" spans="1:14" x14ac:dyDescent="0.25">
      <c r="A76" t="s">
        <v>132</v>
      </c>
      <c r="B76" t="s">
        <v>159</v>
      </c>
      <c r="C76" t="s">
        <v>160</v>
      </c>
      <c r="D76" t="s">
        <v>161</v>
      </c>
      <c r="E76">
        <v>2015</v>
      </c>
      <c r="F76">
        <v>2016</v>
      </c>
      <c r="G76" t="s">
        <v>134</v>
      </c>
      <c r="H76" s="92" t="s">
        <v>285</v>
      </c>
      <c r="I76" s="74">
        <v>8.9999999999999996E-17</v>
      </c>
      <c r="J76" s="74">
        <v>2.3300000000000001E-6</v>
      </c>
      <c r="K76" s="74">
        <v>2.2800000000000001E-2</v>
      </c>
      <c r="L76" s="74">
        <v>0.29799999999999999</v>
      </c>
      <c r="M76" s="74">
        <v>1.0900000000000001</v>
      </c>
      <c r="N76" s="74">
        <v>3.48</v>
      </c>
    </row>
    <row r="77" spans="1:14" x14ac:dyDescent="0.25">
      <c r="A77" t="s">
        <v>132</v>
      </c>
      <c r="B77" t="s">
        <v>159</v>
      </c>
      <c r="C77" t="s">
        <v>160</v>
      </c>
      <c r="D77" t="s">
        <v>161</v>
      </c>
      <c r="E77">
        <v>2015</v>
      </c>
      <c r="F77">
        <v>2016</v>
      </c>
      <c r="G77" t="s">
        <v>134</v>
      </c>
      <c r="H77" s="92" t="s">
        <v>286</v>
      </c>
      <c r="I77" s="74">
        <v>1.0199999999999999E-11</v>
      </c>
      <c r="J77" s="74">
        <v>1.28E-6</v>
      </c>
      <c r="K77" s="74">
        <v>2.0799999999999999E-2</v>
      </c>
      <c r="L77" s="74">
        <v>8.2699999999999996E-2</v>
      </c>
      <c r="M77" s="74">
        <v>0.94899999999999995</v>
      </c>
      <c r="N77" s="74">
        <v>3.49</v>
      </c>
    </row>
    <row r="78" spans="1:14" x14ac:dyDescent="0.25">
      <c r="A78" t="s">
        <v>132</v>
      </c>
      <c r="B78" t="s">
        <v>159</v>
      </c>
      <c r="C78" t="s">
        <v>160</v>
      </c>
      <c r="D78" t="s">
        <v>161</v>
      </c>
      <c r="E78">
        <v>2015</v>
      </c>
      <c r="F78">
        <v>2016</v>
      </c>
      <c r="G78" t="s">
        <v>134</v>
      </c>
      <c r="H78" s="92" t="s">
        <v>287</v>
      </c>
      <c r="I78" s="74">
        <v>5.3799999999999998E-11</v>
      </c>
      <c r="J78" s="74">
        <v>1.4300000000000001E-6</v>
      </c>
      <c r="K78" s="74">
        <v>1.17E-2</v>
      </c>
      <c r="L78" s="74">
        <v>3.8899999999999997E-2</v>
      </c>
      <c r="M78" s="74">
        <v>0.49199999999999999</v>
      </c>
      <c r="N78" s="74">
        <v>2.48</v>
      </c>
    </row>
    <row r="79" spans="1:14" x14ac:dyDescent="0.25">
      <c r="A79" t="s">
        <v>132</v>
      </c>
      <c r="B79" t="s">
        <v>159</v>
      </c>
      <c r="C79" t="s">
        <v>160</v>
      </c>
      <c r="D79" t="s">
        <v>161</v>
      </c>
      <c r="E79">
        <v>2015</v>
      </c>
      <c r="F79">
        <v>2016</v>
      </c>
      <c r="G79" t="s">
        <v>134</v>
      </c>
      <c r="H79" s="92" t="s">
        <v>288</v>
      </c>
      <c r="I79" s="74">
        <v>1.2299999999999999E-10</v>
      </c>
      <c r="J79" s="74">
        <v>1.79E-6</v>
      </c>
      <c r="K79" s="74">
        <v>6.9699999999999996E-3</v>
      </c>
      <c r="L79" s="74">
        <v>2.1100000000000001E-2</v>
      </c>
      <c r="M79" s="74">
        <v>0.32300000000000001</v>
      </c>
      <c r="N79" s="74">
        <v>1.26</v>
      </c>
    </row>
    <row r="80" spans="1:14" x14ac:dyDescent="0.25">
      <c r="A80" t="s">
        <v>132</v>
      </c>
      <c r="B80" t="s">
        <v>159</v>
      </c>
      <c r="C80" t="s">
        <v>160</v>
      </c>
      <c r="D80" t="s">
        <v>161</v>
      </c>
      <c r="E80">
        <v>2015</v>
      </c>
      <c r="F80">
        <v>2016</v>
      </c>
      <c r="G80" t="s">
        <v>134</v>
      </c>
      <c r="H80" s="92" t="s">
        <v>289</v>
      </c>
      <c r="I80" s="74">
        <v>2.7700000000000003E-10</v>
      </c>
      <c r="J80" s="74">
        <v>2.5100000000000001E-6</v>
      </c>
      <c r="K80" s="74">
        <v>2.6800000000000001E-3</v>
      </c>
      <c r="L80" s="74">
        <v>6.6699999999999997E-3</v>
      </c>
      <c r="M80" s="74">
        <v>0.124</v>
      </c>
      <c r="N80" s="74">
        <v>0.504</v>
      </c>
    </row>
    <row r="81" spans="1:14" x14ac:dyDescent="0.25">
      <c r="A81" t="s">
        <v>132</v>
      </c>
      <c r="B81" t="s">
        <v>159</v>
      </c>
      <c r="C81" t="s">
        <v>160</v>
      </c>
      <c r="D81" t="s">
        <v>161</v>
      </c>
      <c r="E81">
        <v>2015</v>
      </c>
      <c r="F81">
        <v>2016</v>
      </c>
      <c r="G81" t="s">
        <v>134</v>
      </c>
      <c r="H81" s="92" t="s">
        <v>290</v>
      </c>
      <c r="I81" s="74">
        <v>3.2799999999999999E-11</v>
      </c>
      <c r="J81" s="74">
        <v>1.6400000000000001E-7</v>
      </c>
      <c r="K81" s="74">
        <v>9.2899999999999995E-5</v>
      </c>
      <c r="L81" s="74">
        <v>8.7499999999999999E-5</v>
      </c>
      <c r="M81" s="74">
        <v>3.81E-3</v>
      </c>
      <c r="N81" s="74">
        <v>3.9100000000000003E-2</v>
      </c>
    </row>
    <row r="82" spans="1:14" x14ac:dyDescent="0.25">
      <c r="A82" t="s">
        <v>132</v>
      </c>
      <c r="B82" t="s">
        <v>159</v>
      </c>
      <c r="C82" t="s">
        <v>160</v>
      </c>
      <c r="D82" t="s">
        <v>161</v>
      </c>
      <c r="E82">
        <v>2015</v>
      </c>
      <c r="F82">
        <v>2016</v>
      </c>
      <c r="G82" t="s">
        <v>134</v>
      </c>
      <c r="H82" s="92" t="s">
        <v>291</v>
      </c>
      <c r="I82" s="74">
        <v>1.48E-11</v>
      </c>
      <c r="J82" s="74">
        <v>7.0099999999999999E-8</v>
      </c>
      <c r="K82" s="74">
        <v>2.7800000000000001E-5</v>
      </c>
      <c r="L82" s="74">
        <v>4.2299999999999998E-5</v>
      </c>
      <c r="M82" s="74">
        <v>1.1000000000000001E-3</v>
      </c>
      <c r="N82" s="74">
        <v>6.7600000000000004E-3</v>
      </c>
    </row>
    <row r="83" spans="1:14" x14ac:dyDescent="0.25">
      <c r="A83" t="s">
        <v>132</v>
      </c>
      <c r="B83" t="s">
        <v>159</v>
      </c>
      <c r="C83" t="s">
        <v>160</v>
      </c>
      <c r="D83" t="s">
        <v>161</v>
      </c>
      <c r="E83">
        <v>2015</v>
      </c>
      <c r="F83">
        <v>2016</v>
      </c>
      <c r="G83" t="s">
        <v>134</v>
      </c>
      <c r="H83" s="92" t="s">
        <v>292</v>
      </c>
      <c r="I83" s="74">
        <v>5.3599999999999998E-12</v>
      </c>
      <c r="J83" s="74">
        <v>1.4100000000000001E-8</v>
      </c>
      <c r="K83" s="74">
        <v>4.6500000000000004E-6</v>
      </c>
      <c r="L83" s="74">
        <v>8.1100000000000003E-6</v>
      </c>
      <c r="M83" s="74">
        <v>1.65E-4</v>
      </c>
      <c r="N83" s="74">
        <v>1.2199999999999999E-3</v>
      </c>
    </row>
    <row r="84" spans="1:14" x14ac:dyDescent="0.25">
      <c r="A84" t="s">
        <v>132</v>
      </c>
      <c r="B84" t="s">
        <v>159</v>
      </c>
      <c r="C84" t="s">
        <v>160</v>
      </c>
      <c r="D84" t="s">
        <v>161</v>
      </c>
      <c r="E84">
        <v>2015</v>
      </c>
      <c r="F84">
        <v>2016</v>
      </c>
      <c r="G84" t="s">
        <v>134</v>
      </c>
      <c r="H84" s="92" t="s">
        <v>293</v>
      </c>
      <c r="I84" s="74">
        <v>2.9799999999999998E-12</v>
      </c>
      <c r="J84" s="74">
        <v>4.9600000000000002E-9</v>
      </c>
      <c r="K84" s="74">
        <v>1.4100000000000001E-6</v>
      </c>
      <c r="L84" s="74">
        <v>3.0000000000000001E-6</v>
      </c>
      <c r="M84" s="74">
        <v>4.6400000000000003E-5</v>
      </c>
      <c r="N84" s="74">
        <v>3.8000000000000002E-4</v>
      </c>
    </row>
    <row r="85" spans="1:14" x14ac:dyDescent="0.25">
      <c r="A85" t="s">
        <v>132</v>
      </c>
      <c r="B85" t="s">
        <v>159</v>
      </c>
      <c r="C85" t="s">
        <v>160</v>
      </c>
      <c r="D85" t="s">
        <v>161</v>
      </c>
      <c r="E85">
        <v>2015</v>
      </c>
      <c r="F85">
        <v>2016</v>
      </c>
      <c r="G85" t="s">
        <v>134</v>
      </c>
      <c r="H85" s="92" t="s">
        <v>294</v>
      </c>
      <c r="I85" s="74">
        <v>1.81E-12</v>
      </c>
      <c r="J85" s="74">
        <v>2.0299999999999998E-9</v>
      </c>
      <c r="K85" s="74">
        <v>4.7800000000000002E-7</v>
      </c>
      <c r="L85" s="74">
        <v>1.28E-6</v>
      </c>
      <c r="M85" s="74">
        <v>1.49E-5</v>
      </c>
      <c r="N85" s="74">
        <v>1.26E-4</v>
      </c>
    </row>
    <row r="86" spans="1:14" x14ac:dyDescent="0.25">
      <c r="A86" t="s">
        <v>132</v>
      </c>
      <c r="B86" t="s">
        <v>159</v>
      </c>
      <c r="C86" t="s">
        <v>160</v>
      </c>
      <c r="D86" t="s">
        <v>161</v>
      </c>
      <c r="E86">
        <v>2016</v>
      </c>
      <c r="F86">
        <v>2016</v>
      </c>
      <c r="G86" t="s">
        <v>134</v>
      </c>
      <c r="H86" s="92" t="s">
        <v>285</v>
      </c>
      <c r="I86" s="74">
        <v>6.1500000000000001E-17</v>
      </c>
      <c r="J86" s="74">
        <v>2.0899999999999999E-6</v>
      </c>
      <c r="K86" s="74">
        <v>2.0400000000000001E-2</v>
      </c>
      <c r="L86" s="74">
        <v>0.26700000000000002</v>
      </c>
      <c r="M86" s="74">
        <v>0.97299999999999998</v>
      </c>
      <c r="N86" s="74">
        <v>3.11</v>
      </c>
    </row>
    <row r="87" spans="1:14" x14ac:dyDescent="0.25">
      <c r="A87" t="s">
        <v>132</v>
      </c>
      <c r="B87" t="s">
        <v>159</v>
      </c>
      <c r="C87" t="s">
        <v>160</v>
      </c>
      <c r="D87" t="s">
        <v>161</v>
      </c>
      <c r="E87">
        <v>2016</v>
      </c>
      <c r="F87">
        <v>2016</v>
      </c>
      <c r="G87" t="s">
        <v>134</v>
      </c>
      <c r="H87" s="92" t="s">
        <v>286</v>
      </c>
      <c r="I87" s="74">
        <v>7.0000000000000001E-12</v>
      </c>
      <c r="J87" s="74">
        <v>1.1200000000000001E-6</v>
      </c>
      <c r="K87" s="74">
        <v>1.8599999999999998E-2</v>
      </c>
      <c r="L87" s="74">
        <v>7.4099999999999999E-2</v>
      </c>
      <c r="M87" s="74">
        <v>0.85</v>
      </c>
      <c r="N87" s="74">
        <v>3.13</v>
      </c>
    </row>
    <row r="88" spans="1:14" x14ac:dyDescent="0.25">
      <c r="A88" t="s">
        <v>132</v>
      </c>
      <c r="B88" t="s">
        <v>159</v>
      </c>
      <c r="C88" t="s">
        <v>160</v>
      </c>
      <c r="D88" t="s">
        <v>161</v>
      </c>
      <c r="E88">
        <v>2016</v>
      </c>
      <c r="F88">
        <v>2016</v>
      </c>
      <c r="G88" t="s">
        <v>134</v>
      </c>
      <c r="H88" s="92" t="s">
        <v>287</v>
      </c>
      <c r="I88" s="74">
        <v>3.6900000000000003E-11</v>
      </c>
      <c r="J88" s="74">
        <v>1.1599999999999999E-6</v>
      </c>
      <c r="K88" s="74">
        <v>1.04E-2</v>
      </c>
      <c r="L88" s="74">
        <v>3.4700000000000002E-2</v>
      </c>
      <c r="M88" s="74">
        <v>0.439</v>
      </c>
      <c r="N88" s="74">
        <v>2.2200000000000002</v>
      </c>
    </row>
    <row r="89" spans="1:14" x14ac:dyDescent="0.25">
      <c r="A89" t="s">
        <v>132</v>
      </c>
      <c r="B89" t="s">
        <v>159</v>
      </c>
      <c r="C89" t="s">
        <v>160</v>
      </c>
      <c r="D89" t="s">
        <v>161</v>
      </c>
      <c r="E89">
        <v>2016</v>
      </c>
      <c r="F89">
        <v>2016</v>
      </c>
      <c r="G89" t="s">
        <v>134</v>
      </c>
      <c r="H89" s="92" t="s">
        <v>288</v>
      </c>
      <c r="I89" s="74">
        <v>8.3700000000000006E-11</v>
      </c>
      <c r="J89" s="74">
        <v>1.3999999999999999E-6</v>
      </c>
      <c r="K89" s="74">
        <v>6.2399999999999999E-3</v>
      </c>
      <c r="L89" s="74">
        <v>1.8700000000000001E-2</v>
      </c>
      <c r="M89" s="74">
        <v>0.28899999999999998</v>
      </c>
      <c r="N89" s="74">
        <v>1.1299999999999999</v>
      </c>
    </row>
    <row r="90" spans="1:14" x14ac:dyDescent="0.25">
      <c r="A90" t="s">
        <v>132</v>
      </c>
      <c r="B90" t="s">
        <v>159</v>
      </c>
      <c r="C90" t="s">
        <v>160</v>
      </c>
      <c r="D90" t="s">
        <v>161</v>
      </c>
      <c r="E90">
        <v>2016</v>
      </c>
      <c r="F90">
        <v>2016</v>
      </c>
      <c r="G90" t="s">
        <v>134</v>
      </c>
      <c r="H90" s="92" t="s">
        <v>289</v>
      </c>
      <c r="I90" s="74">
        <v>1.8899999999999999E-10</v>
      </c>
      <c r="J90" s="74">
        <v>1.81E-6</v>
      </c>
      <c r="K90" s="74">
        <v>2.3700000000000001E-3</v>
      </c>
      <c r="L90" s="74">
        <v>5.6800000000000002E-3</v>
      </c>
      <c r="M90" s="74">
        <v>0.11</v>
      </c>
      <c r="N90" s="74">
        <v>0.44800000000000001</v>
      </c>
    </row>
    <row r="91" spans="1:14" x14ac:dyDescent="0.25">
      <c r="A91" t="s">
        <v>132</v>
      </c>
      <c r="B91" t="s">
        <v>159</v>
      </c>
      <c r="C91" t="s">
        <v>160</v>
      </c>
      <c r="D91" t="s">
        <v>161</v>
      </c>
      <c r="E91">
        <v>2016</v>
      </c>
      <c r="F91">
        <v>2016</v>
      </c>
      <c r="G91" t="s">
        <v>134</v>
      </c>
      <c r="H91" s="92" t="s">
        <v>290</v>
      </c>
      <c r="I91" s="74">
        <v>2.2400000000000001E-11</v>
      </c>
      <c r="J91" s="74">
        <v>1.1600000000000001E-7</v>
      </c>
      <c r="K91" s="74">
        <v>8.03E-5</v>
      </c>
      <c r="L91" s="74">
        <v>6.4700000000000001E-5</v>
      </c>
      <c r="M91" s="74">
        <v>3.2799999999999999E-3</v>
      </c>
      <c r="N91" s="74">
        <v>3.39E-2</v>
      </c>
    </row>
    <row r="92" spans="1:14" x14ac:dyDescent="0.25">
      <c r="A92" t="s">
        <v>132</v>
      </c>
      <c r="B92" t="s">
        <v>159</v>
      </c>
      <c r="C92" t="s">
        <v>160</v>
      </c>
      <c r="D92" t="s">
        <v>161</v>
      </c>
      <c r="E92">
        <v>2016</v>
      </c>
      <c r="F92">
        <v>2016</v>
      </c>
      <c r="G92" t="s">
        <v>134</v>
      </c>
      <c r="H92" s="92" t="s">
        <v>291</v>
      </c>
      <c r="I92" s="74">
        <v>1.0199999999999999E-11</v>
      </c>
      <c r="J92" s="74">
        <v>4.9800000000000003E-8</v>
      </c>
      <c r="K92" s="74">
        <v>2.37E-5</v>
      </c>
      <c r="L92" s="74">
        <v>3.01E-5</v>
      </c>
      <c r="M92" s="74">
        <v>9.3800000000000003E-4</v>
      </c>
      <c r="N92" s="74">
        <v>5.79E-3</v>
      </c>
    </row>
    <row r="93" spans="1:14" x14ac:dyDescent="0.25">
      <c r="A93" t="s">
        <v>132</v>
      </c>
      <c r="B93" t="s">
        <v>159</v>
      </c>
      <c r="C93" t="s">
        <v>160</v>
      </c>
      <c r="D93" t="s">
        <v>161</v>
      </c>
      <c r="E93">
        <v>2016</v>
      </c>
      <c r="F93">
        <v>2016</v>
      </c>
      <c r="G93" t="s">
        <v>134</v>
      </c>
      <c r="H93" s="92" t="s">
        <v>292</v>
      </c>
      <c r="I93" s="74">
        <v>3.6600000000000002E-12</v>
      </c>
      <c r="J93" s="74">
        <v>9.6999999999999992E-9</v>
      </c>
      <c r="K93" s="74">
        <v>3.9199999999999997E-6</v>
      </c>
      <c r="L93" s="74">
        <v>5.7200000000000003E-6</v>
      </c>
      <c r="M93" s="74">
        <v>1.3899999999999999E-4</v>
      </c>
      <c r="N93" s="74">
        <v>1.0399999999999999E-3</v>
      </c>
    </row>
    <row r="94" spans="1:14" x14ac:dyDescent="0.25">
      <c r="A94" t="s">
        <v>132</v>
      </c>
      <c r="B94" t="s">
        <v>159</v>
      </c>
      <c r="C94" t="s">
        <v>160</v>
      </c>
      <c r="D94" t="s">
        <v>161</v>
      </c>
      <c r="E94">
        <v>2016</v>
      </c>
      <c r="F94">
        <v>2016</v>
      </c>
      <c r="G94" t="s">
        <v>134</v>
      </c>
      <c r="H94" s="92" t="s">
        <v>293</v>
      </c>
      <c r="I94" s="74">
        <v>2.0400000000000002E-12</v>
      </c>
      <c r="J94" s="74">
        <v>3.5400000000000002E-9</v>
      </c>
      <c r="K94" s="74">
        <v>1.1999999999999999E-6</v>
      </c>
      <c r="L94" s="74">
        <v>2.1100000000000001E-6</v>
      </c>
      <c r="M94" s="74">
        <v>3.8899999999999997E-5</v>
      </c>
      <c r="N94" s="74">
        <v>3.2499999999999999E-4</v>
      </c>
    </row>
    <row r="95" spans="1:14" x14ac:dyDescent="0.25">
      <c r="A95" t="s">
        <v>132</v>
      </c>
      <c r="B95" t="s">
        <v>159</v>
      </c>
      <c r="C95" t="s">
        <v>160</v>
      </c>
      <c r="D95" t="s">
        <v>161</v>
      </c>
      <c r="E95">
        <v>2016</v>
      </c>
      <c r="F95">
        <v>2016</v>
      </c>
      <c r="G95" t="s">
        <v>134</v>
      </c>
      <c r="H95" s="92" t="s">
        <v>294</v>
      </c>
      <c r="I95" s="74">
        <v>1.24E-12</v>
      </c>
      <c r="J95" s="74">
        <v>1.4200000000000001E-9</v>
      </c>
      <c r="K95" s="74">
        <v>4.0900000000000002E-7</v>
      </c>
      <c r="L95" s="74">
        <v>8.9299999999999996E-7</v>
      </c>
      <c r="M95" s="74">
        <v>1.2500000000000001E-5</v>
      </c>
      <c r="N95" s="74">
        <v>1.08E-4</v>
      </c>
    </row>
    <row r="96" spans="1:14" x14ac:dyDescent="0.25">
      <c r="A96" t="s">
        <v>132</v>
      </c>
      <c r="B96" t="s">
        <v>159</v>
      </c>
      <c r="C96" t="s">
        <v>160</v>
      </c>
      <c r="D96" t="s">
        <v>161</v>
      </c>
      <c r="E96">
        <v>2017</v>
      </c>
      <c r="F96">
        <v>2016</v>
      </c>
      <c r="G96" t="s">
        <v>134</v>
      </c>
      <c r="H96" s="92" t="s">
        <v>285</v>
      </c>
      <c r="I96" s="74">
        <v>8.2499999999999997E-17</v>
      </c>
      <c r="J96" s="74">
        <v>2.0899999999999999E-6</v>
      </c>
      <c r="K96" s="74">
        <v>2.0400000000000001E-2</v>
      </c>
      <c r="L96" s="74">
        <v>0.26700000000000002</v>
      </c>
      <c r="M96" s="74">
        <v>0.97299999999999998</v>
      </c>
      <c r="N96" s="74">
        <v>3.11</v>
      </c>
    </row>
    <row r="97" spans="1:14" x14ac:dyDescent="0.25">
      <c r="A97" t="s">
        <v>132</v>
      </c>
      <c r="B97" t="s">
        <v>159</v>
      </c>
      <c r="C97" t="s">
        <v>160</v>
      </c>
      <c r="D97" t="s">
        <v>161</v>
      </c>
      <c r="E97">
        <v>2017</v>
      </c>
      <c r="F97">
        <v>2016</v>
      </c>
      <c r="G97" t="s">
        <v>134</v>
      </c>
      <c r="H97" s="92" t="s">
        <v>286</v>
      </c>
      <c r="I97" s="74">
        <v>9.3199999999999999E-12</v>
      </c>
      <c r="J97" s="74">
        <v>1.1400000000000001E-6</v>
      </c>
      <c r="K97" s="74">
        <v>1.8599999999999998E-2</v>
      </c>
      <c r="L97" s="74">
        <v>7.4099999999999999E-2</v>
      </c>
      <c r="M97" s="74">
        <v>0.85</v>
      </c>
      <c r="N97" s="74">
        <v>3.13</v>
      </c>
    </row>
    <row r="98" spans="1:14" x14ac:dyDescent="0.25">
      <c r="A98" t="s">
        <v>132</v>
      </c>
      <c r="B98" t="s">
        <v>159</v>
      </c>
      <c r="C98" t="s">
        <v>160</v>
      </c>
      <c r="D98" t="s">
        <v>161</v>
      </c>
      <c r="E98">
        <v>2017</v>
      </c>
      <c r="F98">
        <v>2016</v>
      </c>
      <c r="G98" t="s">
        <v>134</v>
      </c>
      <c r="H98" s="92" t="s">
        <v>287</v>
      </c>
      <c r="I98" s="74">
        <v>4.9200000000000002E-11</v>
      </c>
      <c r="J98" s="74">
        <v>1.2899999999999999E-6</v>
      </c>
      <c r="K98" s="74">
        <v>1.04E-2</v>
      </c>
      <c r="L98" s="74">
        <v>3.49E-2</v>
      </c>
      <c r="M98" s="74">
        <v>0.441</v>
      </c>
      <c r="N98" s="74">
        <v>2.2200000000000002</v>
      </c>
    </row>
    <row r="99" spans="1:14" x14ac:dyDescent="0.25">
      <c r="A99" t="s">
        <v>132</v>
      </c>
      <c r="B99" t="s">
        <v>159</v>
      </c>
      <c r="C99" t="s">
        <v>160</v>
      </c>
      <c r="D99" t="s">
        <v>161</v>
      </c>
      <c r="E99">
        <v>2017</v>
      </c>
      <c r="F99">
        <v>2016</v>
      </c>
      <c r="G99" t="s">
        <v>134</v>
      </c>
      <c r="H99" s="92" t="s">
        <v>288</v>
      </c>
      <c r="I99" s="74">
        <v>1.12E-10</v>
      </c>
      <c r="J99" s="74">
        <v>1.6300000000000001E-6</v>
      </c>
      <c r="K99" s="74">
        <v>6.2500000000000003E-3</v>
      </c>
      <c r="L99" s="74">
        <v>1.89E-2</v>
      </c>
      <c r="M99" s="74">
        <v>0.28999999999999998</v>
      </c>
      <c r="N99" s="74">
        <v>1.1299999999999999</v>
      </c>
    </row>
    <row r="100" spans="1:14" x14ac:dyDescent="0.25">
      <c r="A100" t="s">
        <v>132</v>
      </c>
      <c r="B100" t="s">
        <v>159</v>
      </c>
      <c r="C100" t="s">
        <v>160</v>
      </c>
      <c r="D100" t="s">
        <v>161</v>
      </c>
      <c r="E100">
        <v>2017</v>
      </c>
      <c r="F100">
        <v>2016</v>
      </c>
      <c r="G100" t="s">
        <v>134</v>
      </c>
      <c r="H100" s="92" t="s">
        <v>289</v>
      </c>
      <c r="I100" s="74">
        <v>2.54E-10</v>
      </c>
      <c r="J100" s="74">
        <v>2.3E-6</v>
      </c>
      <c r="K100" s="74">
        <v>2.3999999999999998E-3</v>
      </c>
      <c r="L100" s="74">
        <v>6.0000000000000001E-3</v>
      </c>
      <c r="M100" s="74">
        <v>0.111</v>
      </c>
      <c r="N100" s="74">
        <v>0.45200000000000001</v>
      </c>
    </row>
    <row r="101" spans="1:14" x14ac:dyDescent="0.25">
      <c r="A101" t="s">
        <v>132</v>
      </c>
      <c r="B101" t="s">
        <v>159</v>
      </c>
      <c r="C101" t="s">
        <v>160</v>
      </c>
      <c r="D101" t="s">
        <v>161</v>
      </c>
      <c r="E101">
        <v>2017</v>
      </c>
      <c r="F101">
        <v>2016</v>
      </c>
      <c r="G101" t="s">
        <v>134</v>
      </c>
      <c r="H101" s="92" t="s">
        <v>290</v>
      </c>
      <c r="I101" s="74">
        <v>3.0099999999999998E-11</v>
      </c>
      <c r="J101" s="74">
        <v>1.49E-7</v>
      </c>
      <c r="K101" s="74">
        <v>8.3499999999999997E-5</v>
      </c>
      <c r="L101" s="74">
        <v>8.0099999999999995E-5</v>
      </c>
      <c r="M101" s="74">
        <v>3.4299999999999999E-3</v>
      </c>
      <c r="N101" s="74">
        <v>3.5200000000000002E-2</v>
      </c>
    </row>
    <row r="102" spans="1:14" x14ac:dyDescent="0.25">
      <c r="A102" t="s">
        <v>132</v>
      </c>
      <c r="B102" t="s">
        <v>159</v>
      </c>
      <c r="C102" t="s">
        <v>160</v>
      </c>
      <c r="D102" t="s">
        <v>161</v>
      </c>
      <c r="E102">
        <v>2017</v>
      </c>
      <c r="F102">
        <v>2016</v>
      </c>
      <c r="G102" t="s">
        <v>134</v>
      </c>
      <c r="H102" s="92" t="s">
        <v>291</v>
      </c>
      <c r="I102" s="74">
        <v>1.36E-11</v>
      </c>
      <c r="J102" s="74">
        <v>6.4000000000000004E-8</v>
      </c>
      <c r="K102" s="74">
        <v>2.5000000000000001E-5</v>
      </c>
      <c r="L102" s="74">
        <v>3.8699999999999999E-5</v>
      </c>
      <c r="M102" s="74">
        <v>9.8900000000000008E-4</v>
      </c>
      <c r="N102" s="74">
        <v>6.0800000000000003E-3</v>
      </c>
    </row>
    <row r="103" spans="1:14" x14ac:dyDescent="0.25">
      <c r="A103" t="s">
        <v>132</v>
      </c>
      <c r="B103" t="s">
        <v>159</v>
      </c>
      <c r="C103" t="s">
        <v>160</v>
      </c>
      <c r="D103" t="s">
        <v>161</v>
      </c>
      <c r="E103">
        <v>2017</v>
      </c>
      <c r="F103">
        <v>2016</v>
      </c>
      <c r="G103" t="s">
        <v>134</v>
      </c>
      <c r="H103" s="92" t="s">
        <v>292</v>
      </c>
      <c r="I103" s="74">
        <v>4.9099999999999999E-12</v>
      </c>
      <c r="J103" s="74">
        <v>1.29E-8</v>
      </c>
      <c r="K103" s="74">
        <v>4.1899999999999997E-6</v>
      </c>
      <c r="L103" s="74">
        <v>7.4200000000000001E-6</v>
      </c>
      <c r="M103" s="74">
        <v>1.4799999999999999E-4</v>
      </c>
      <c r="N103" s="74">
        <v>1.1000000000000001E-3</v>
      </c>
    </row>
    <row r="104" spans="1:14" x14ac:dyDescent="0.25">
      <c r="A104" t="s">
        <v>132</v>
      </c>
      <c r="B104" t="s">
        <v>159</v>
      </c>
      <c r="C104" t="s">
        <v>160</v>
      </c>
      <c r="D104" t="s">
        <v>161</v>
      </c>
      <c r="E104">
        <v>2017</v>
      </c>
      <c r="F104">
        <v>2016</v>
      </c>
      <c r="G104" t="s">
        <v>134</v>
      </c>
      <c r="H104" s="92" t="s">
        <v>293</v>
      </c>
      <c r="I104" s="74">
        <v>2.7299999999999999E-12</v>
      </c>
      <c r="J104" s="74">
        <v>4.5500000000000002E-9</v>
      </c>
      <c r="K104" s="74">
        <v>1.2699999999999999E-6</v>
      </c>
      <c r="L104" s="74">
        <v>2.74E-6</v>
      </c>
      <c r="M104" s="74">
        <v>4.18E-5</v>
      </c>
      <c r="N104" s="74">
        <v>3.4200000000000002E-4</v>
      </c>
    </row>
    <row r="105" spans="1:14" x14ac:dyDescent="0.25">
      <c r="A105" t="s">
        <v>132</v>
      </c>
      <c r="B105" t="s">
        <v>159</v>
      </c>
      <c r="C105" t="s">
        <v>160</v>
      </c>
      <c r="D105" t="s">
        <v>161</v>
      </c>
      <c r="E105">
        <v>2017</v>
      </c>
      <c r="F105">
        <v>2016</v>
      </c>
      <c r="G105" t="s">
        <v>134</v>
      </c>
      <c r="H105" s="92" t="s">
        <v>294</v>
      </c>
      <c r="I105" s="74">
        <v>1.66E-12</v>
      </c>
      <c r="J105" s="74">
        <v>1.85E-9</v>
      </c>
      <c r="K105" s="74">
        <v>4.3099999999999998E-7</v>
      </c>
      <c r="L105" s="74">
        <v>1.17E-6</v>
      </c>
      <c r="M105" s="74">
        <v>1.3499999999999999E-5</v>
      </c>
      <c r="N105" s="74">
        <v>1.13E-4</v>
      </c>
    </row>
    <row r="106" spans="1:14" x14ac:dyDescent="0.25">
      <c r="A106" t="s">
        <v>132</v>
      </c>
      <c r="B106" t="s">
        <v>159</v>
      </c>
      <c r="C106" t="s">
        <v>160</v>
      </c>
      <c r="D106" t="s">
        <v>161</v>
      </c>
      <c r="E106">
        <v>2018</v>
      </c>
      <c r="F106">
        <v>2016</v>
      </c>
      <c r="G106" t="s">
        <v>134</v>
      </c>
      <c r="H106" s="92" t="s">
        <v>285</v>
      </c>
      <c r="I106" s="74">
        <v>6.8200000000000004E-17</v>
      </c>
      <c r="J106" s="74">
        <v>2.4700000000000001E-6</v>
      </c>
      <c r="K106" s="74">
        <v>2.4299999999999999E-2</v>
      </c>
      <c r="L106" s="74">
        <v>0.317</v>
      </c>
      <c r="M106" s="74">
        <v>1.1499999999999999</v>
      </c>
      <c r="N106" s="74">
        <v>3.69</v>
      </c>
    </row>
    <row r="107" spans="1:14" x14ac:dyDescent="0.25">
      <c r="A107" t="s">
        <v>132</v>
      </c>
      <c r="B107" t="s">
        <v>159</v>
      </c>
      <c r="C107" t="s">
        <v>160</v>
      </c>
      <c r="D107" t="s">
        <v>161</v>
      </c>
      <c r="E107">
        <v>2018</v>
      </c>
      <c r="F107">
        <v>2016</v>
      </c>
      <c r="G107" t="s">
        <v>134</v>
      </c>
      <c r="H107" s="92" t="s">
        <v>286</v>
      </c>
      <c r="I107" s="74">
        <v>7.7699999999999994E-12</v>
      </c>
      <c r="J107" s="74">
        <v>1.3200000000000001E-6</v>
      </c>
      <c r="K107" s="74">
        <v>2.2100000000000002E-2</v>
      </c>
      <c r="L107" s="74">
        <v>8.7900000000000006E-2</v>
      </c>
      <c r="M107" s="74">
        <v>1.01</v>
      </c>
      <c r="N107" s="74">
        <v>3.71</v>
      </c>
    </row>
    <row r="108" spans="1:14" x14ac:dyDescent="0.25">
      <c r="A108" t="s">
        <v>132</v>
      </c>
      <c r="B108" t="s">
        <v>159</v>
      </c>
      <c r="C108" t="s">
        <v>160</v>
      </c>
      <c r="D108" t="s">
        <v>161</v>
      </c>
      <c r="E108">
        <v>2018</v>
      </c>
      <c r="F108">
        <v>2016</v>
      </c>
      <c r="G108" t="s">
        <v>134</v>
      </c>
      <c r="H108" s="92" t="s">
        <v>287</v>
      </c>
      <c r="I108" s="74">
        <v>4.1099999999999999E-11</v>
      </c>
      <c r="J108" s="74">
        <v>1.33E-6</v>
      </c>
      <c r="K108" s="74">
        <v>1.24E-2</v>
      </c>
      <c r="L108" s="74">
        <v>4.1099999999999998E-2</v>
      </c>
      <c r="M108" s="74">
        <v>0.52100000000000002</v>
      </c>
      <c r="N108" s="74">
        <v>2.64</v>
      </c>
    </row>
    <row r="109" spans="1:14" x14ac:dyDescent="0.25">
      <c r="A109" t="s">
        <v>132</v>
      </c>
      <c r="B109" t="s">
        <v>159</v>
      </c>
      <c r="C109" t="s">
        <v>160</v>
      </c>
      <c r="D109" t="s">
        <v>161</v>
      </c>
      <c r="E109">
        <v>2018</v>
      </c>
      <c r="F109">
        <v>2016</v>
      </c>
      <c r="G109" t="s">
        <v>134</v>
      </c>
      <c r="H109" s="92" t="s">
        <v>288</v>
      </c>
      <c r="I109" s="74">
        <v>9.2899999999999997E-11</v>
      </c>
      <c r="J109" s="74">
        <v>1.6300000000000001E-6</v>
      </c>
      <c r="K109" s="74">
        <v>7.4000000000000003E-3</v>
      </c>
      <c r="L109" s="74">
        <v>2.2200000000000001E-2</v>
      </c>
      <c r="M109" s="74">
        <v>0.34300000000000003</v>
      </c>
      <c r="N109" s="74">
        <v>1.33</v>
      </c>
    </row>
    <row r="110" spans="1:14" x14ac:dyDescent="0.25">
      <c r="A110" t="s">
        <v>132</v>
      </c>
      <c r="B110" t="s">
        <v>159</v>
      </c>
      <c r="C110" t="s">
        <v>160</v>
      </c>
      <c r="D110" t="s">
        <v>161</v>
      </c>
      <c r="E110">
        <v>2018</v>
      </c>
      <c r="F110">
        <v>2016</v>
      </c>
      <c r="G110" t="s">
        <v>134</v>
      </c>
      <c r="H110" s="92" t="s">
        <v>289</v>
      </c>
      <c r="I110" s="74">
        <v>2.1E-10</v>
      </c>
      <c r="J110" s="74">
        <v>2.0600000000000002E-6</v>
      </c>
      <c r="K110" s="74">
        <v>2.82E-3</v>
      </c>
      <c r="L110" s="74">
        <v>6.6699999999999997E-3</v>
      </c>
      <c r="M110" s="74">
        <v>0.13</v>
      </c>
      <c r="N110" s="74">
        <v>0.53100000000000003</v>
      </c>
    </row>
    <row r="111" spans="1:14" x14ac:dyDescent="0.25">
      <c r="A111" t="s">
        <v>132</v>
      </c>
      <c r="B111" t="s">
        <v>159</v>
      </c>
      <c r="C111" t="s">
        <v>160</v>
      </c>
      <c r="D111" t="s">
        <v>161</v>
      </c>
      <c r="E111">
        <v>2018</v>
      </c>
      <c r="F111">
        <v>2016</v>
      </c>
      <c r="G111" t="s">
        <v>134</v>
      </c>
      <c r="H111" s="92" t="s">
        <v>290</v>
      </c>
      <c r="I111" s="74">
        <v>2.4899999999999999E-11</v>
      </c>
      <c r="J111" s="74">
        <v>1.3E-7</v>
      </c>
      <c r="K111" s="74">
        <v>9.4400000000000004E-5</v>
      </c>
      <c r="L111" s="74">
        <v>7.2899999999999997E-5</v>
      </c>
      <c r="M111" s="74">
        <v>3.8500000000000001E-3</v>
      </c>
      <c r="N111" s="74">
        <v>3.9899999999999998E-2</v>
      </c>
    </row>
    <row r="112" spans="1:14" x14ac:dyDescent="0.25">
      <c r="A112" t="s">
        <v>132</v>
      </c>
      <c r="B112" t="s">
        <v>159</v>
      </c>
      <c r="C112" t="s">
        <v>160</v>
      </c>
      <c r="D112" t="s">
        <v>161</v>
      </c>
      <c r="E112">
        <v>2018</v>
      </c>
      <c r="F112">
        <v>2016</v>
      </c>
      <c r="G112" t="s">
        <v>134</v>
      </c>
      <c r="H112" s="92" t="s">
        <v>291</v>
      </c>
      <c r="I112" s="74">
        <v>1.1300000000000001E-11</v>
      </c>
      <c r="J112" s="74">
        <v>5.62E-8</v>
      </c>
      <c r="K112" s="74">
        <v>2.7800000000000001E-5</v>
      </c>
      <c r="L112" s="74">
        <v>3.3800000000000002E-5</v>
      </c>
      <c r="M112" s="74">
        <v>1.1000000000000001E-3</v>
      </c>
      <c r="N112" s="74">
        <v>6.8100000000000001E-3</v>
      </c>
    </row>
    <row r="113" spans="1:14" x14ac:dyDescent="0.25">
      <c r="A113" t="s">
        <v>132</v>
      </c>
      <c r="B113" t="s">
        <v>159</v>
      </c>
      <c r="C113" t="s">
        <v>160</v>
      </c>
      <c r="D113" t="s">
        <v>161</v>
      </c>
      <c r="E113">
        <v>2018</v>
      </c>
      <c r="F113">
        <v>2016</v>
      </c>
      <c r="G113" t="s">
        <v>134</v>
      </c>
      <c r="H113" s="92" t="s">
        <v>292</v>
      </c>
      <c r="I113" s="74">
        <v>4.0600000000000001E-12</v>
      </c>
      <c r="J113" s="74">
        <v>1.0800000000000001E-8</v>
      </c>
      <c r="K113" s="74">
        <v>4.6E-6</v>
      </c>
      <c r="L113" s="74">
        <v>6.3999999999999997E-6</v>
      </c>
      <c r="M113" s="74">
        <v>1.63E-4</v>
      </c>
      <c r="N113" s="74">
        <v>1.2199999999999999E-3</v>
      </c>
    </row>
    <row r="114" spans="1:14" x14ac:dyDescent="0.25">
      <c r="A114" t="s">
        <v>132</v>
      </c>
      <c r="B114" t="s">
        <v>159</v>
      </c>
      <c r="C114" t="s">
        <v>160</v>
      </c>
      <c r="D114" t="s">
        <v>161</v>
      </c>
      <c r="E114">
        <v>2018</v>
      </c>
      <c r="F114">
        <v>2016</v>
      </c>
      <c r="G114" t="s">
        <v>134</v>
      </c>
      <c r="H114" s="92" t="s">
        <v>293</v>
      </c>
      <c r="I114" s="74">
        <v>2.2600000000000001E-12</v>
      </c>
      <c r="J114" s="74">
        <v>4.01E-9</v>
      </c>
      <c r="K114" s="74">
        <v>1.4100000000000001E-6</v>
      </c>
      <c r="L114" s="74">
        <v>2.3599999999999999E-6</v>
      </c>
      <c r="M114" s="74">
        <v>4.5399999999999999E-5</v>
      </c>
      <c r="N114" s="74">
        <v>3.8099999999999999E-4</v>
      </c>
    </row>
    <row r="115" spans="1:14" x14ac:dyDescent="0.25">
      <c r="A115" t="s">
        <v>132</v>
      </c>
      <c r="B115" t="s">
        <v>159</v>
      </c>
      <c r="C115" t="s">
        <v>160</v>
      </c>
      <c r="D115" t="s">
        <v>161</v>
      </c>
      <c r="E115">
        <v>2018</v>
      </c>
      <c r="F115">
        <v>2016</v>
      </c>
      <c r="G115" t="s">
        <v>134</v>
      </c>
      <c r="H115" s="92" t="s">
        <v>294</v>
      </c>
      <c r="I115" s="74">
        <v>1.37E-12</v>
      </c>
      <c r="J115" s="74">
        <v>1.57E-9</v>
      </c>
      <c r="K115" s="74">
        <v>4.7999999999999996E-7</v>
      </c>
      <c r="L115" s="74">
        <v>9.9800000000000002E-7</v>
      </c>
      <c r="M115" s="74">
        <v>1.4600000000000001E-5</v>
      </c>
      <c r="N115" s="74">
        <v>1.26E-4</v>
      </c>
    </row>
    <row r="116" spans="1:14" x14ac:dyDescent="0.25">
      <c r="A116" t="s">
        <v>132</v>
      </c>
      <c r="B116" t="s">
        <v>159</v>
      </c>
      <c r="C116" t="s">
        <v>160</v>
      </c>
      <c r="D116" t="s">
        <v>161</v>
      </c>
      <c r="E116">
        <v>2019</v>
      </c>
      <c r="F116">
        <v>2019</v>
      </c>
      <c r="G116" t="s">
        <v>134</v>
      </c>
      <c r="H116" s="92" t="s">
        <v>285</v>
      </c>
      <c r="I116" s="74">
        <v>4.5599999999999998E-17</v>
      </c>
      <c r="J116" s="74">
        <v>1.19E-6</v>
      </c>
      <c r="K116" s="74">
        <v>1.77E-2</v>
      </c>
      <c r="L116" s="74">
        <v>0.19600000000000001</v>
      </c>
      <c r="M116" s="74">
        <v>0.81499999999999995</v>
      </c>
      <c r="N116" s="74">
        <v>2.5099999999999998</v>
      </c>
    </row>
    <row r="117" spans="1:14" x14ac:dyDescent="0.25">
      <c r="A117" t="s">
        <v>132</v>
      </c>
      <c r="B117" t="s">
        <v>159</v>
      </c>
      <c r="C117" t="s">
        <v>160</v>
      </c>
      <c r="D117" t="s">
        <v>161</v>
      </c>
      <c r="E117">
        <v>2019</v>
      </c>
      <c r="F117">
        <v>2019</v>
      </c>
      <c r="G117" t="s">
        <v>134</v>
      </c>
      <c r="H117" s="92" t="s">
        <v>286</v>
      </c>
      <c r="I117" s="74">
        <v>9.2700000000000007E-12</v>
      </c>
      <c r="J117" s="74">
        <v>7.4000000000000001E-7</v>
      </c>
      <c r="K117" s="74">
        <v>1.6899999999999998E-2</v>
      </c>
      <c r="L117" s="74">
        <v>6.3600000000000004E-2</v>
      </c>
      <c r="M117" s="74">
        <v>0.77700000000000002</v>
      </c>
      <c r="N117" s="74">
        <v>2.6</v>
      </c>
    </row>
    <row r="118" spans="1:14" x14ac:dyDescent="0.25">
      <c r="A118" t="s">
        <v>132</v>
      </c>
      <c r="B118" t="s">
        <v>159</v>
      </c>
      <c r="C118" t="s">
        <v>160</v>
      </c>
      <c r="D118" t="s">
        <v>161</v>
      </c>
      <c r="E118">
        <v>2019</v>
      </c>
      <c r="F118">
        <v>2019</v>
      </c>
      <c r="G118" t="s">
        <v>134</v>
      </c>
      <c r="H118" s="92" t="s">
        <v>287</v>
      </c>
      <c r="I118" s="74">
        <v>3.3800000000000002E-11</v>
      </c>
      <c r="J118" s="74">
        <v>1.0699999999999999E-6</v>
      </c>
      <c r="K118" s="74">
        <v>9.6500000000000006E-3</v>
      </c>
      <c r="L118" s="74">
        <v>3.0800000000000001E-2</v>
      </c>
      <c r="M118" s="74">
        <v>0.44</v>
      </c>
      <c r="N118" s="74">
        <v>1.79</v>
      </c>
    </row>
    <row r="119" spans="1:14" x14ac:dyDescent="0.25">
      <c r="A119" t="s">
        <v>132</v>
      </c>
      <c r="B119" t="s">
        <v>159</v>
      </c>
      <c r="C119" t="s">
        <v>160</v>
      </c>
      <c r="D119" t="s">
        <v>161</v>
      </c>
      <c r="E119">
        <v>2019</v>
      </c>
      <c r="F119">
        <v>2019</v>
      </c>
      <c r="G119" t="s">
        <v>134</v>
      </c>
      <c r="H119" s="92" t="s">
        <v>288</v>
      </c>
      <c r="I119" s="74">
        <v>9.6099999999999996E-11</v>
      </c>
      <c r="J119" s="74">
        <v>1.5E-6</v>
      </c>
      <c r="K119" s="74">
        <v>5.9300000000000004E-3</v>
      </c>
      <c r="L119" s="74">
        <v>1.6E-2</v>
      </c>
      <c r="M119" s="74">
        <v>0.28000000000000003</v>
      </c>
      <c r="N119" s="74">
        <v>0.94099999999999995</v>
      </c>
    </row>
    <row r="120" spans="1:14" x14ac:dyDescent="0.25">
      <c r="A120" t="s">
        <v>132</v>
      </c>
      <c r="B120" t="s">
        <v>159</v>
      </c>
      <c r="C120" t="s">
        <v>160</v>
      </c>
      <c r="D120" t="s">
        <v>161</v>
      </c>
      <c r="E120">
        <v>2019</v>
      </c>
      <c r="F120">
        <v>2019</v>
      </c>
      <c r="G120" t="s">
        <v>134</v>
      </c>
      <c r="H120" s="92" t="s">
        <v>289</v>
      </c>
      <c r="I120" s="74">
        <v>2.1500000000000001E-10</v>
      </c>
      <c r="J120" s="74">
        <v>2.2400000000000002E-6</v>
      </c>
      <c r="K120" s="74">
        <v>2.4199999999999998E-3</v>
      </c>
      <c r="L120" s="74">
        <v>5.3E-3</v>
      </c>
      <c r="M120" s="74">
        <v>0.111</v>
      </c>
      <c r="N120" s="74">
        <v>0.377</v>
      </c>
    </row>
    <row r="121" spans="1:14" x14ac:dyDescent="0.25">
      <c r="A121" t="s">
        <v>132</v>
      </c>
      <c r="B121" t="s">
        <v>159</v>
      </c>
      <c r="C121" t="s">
        <v>160</v>
      </c>
      <c r="D121" t="s">
        <v>161</v>
      </c>
      <c r="E121">
        <v>2019</v>
      </c>
      <c r="F121">
        <v>2019</v>
      </c>
      <c r="G121" t="s">
        <v>134</v>
      </c>
      <c r="H121" s="92" t="s">
        <v>290</v>
      </c>
      <c r="I121" s="74">
        <v>2.82E-11</v>
      </c>
      <c r="J121" s="74">
        <v>1.5699999999999999E-7</v>
      </c>
      <c r="K121" s="74">
        <v>8.8700000000000001E-5</v>
      </c>
      <c r="L121" s="74">
        <v>8.5699999999999996E-5</v>
      </c>
      <c r="M121" s="74">
        <v>3.7100000000000002E-3</v>
      </c>
      <c r="N121" s="74">
        <v>2.9600000000000001E-2</v>
      </c>
    </row>
    <row r="122" spans="1:14" x14ac:dyDescent="0.25">
      <c r="A122" t="s">
        <v>132</v>
      </c>
      <c r="B122" t="s">
        <v>159</v>
      </c>
      <c r="C122" t="s">
        <v>160</v>
      </c>
      <c r="D122" t="s">
        <v>161</v>
      </c>
      <c r="E122">
        <v>2019</v>
      </c>
      <c r="F122">
        <v>2019</v>
      </c>
      <c r="G122" t="s">
        <v>134</v>
      </c>
      <c r="H122" s="92" t="s">
        <v>291</v>
      </c>
      <c r="I122" s="74">
        <v>1.4900000000000002E-11</v>
      </c>
      <c r="J122" s="74">
        <v>7.2199999999999998E-8</v>
      </c>
      <c r="K122" s="74">
        <v>2.97E-5</v>
      </c>
      <c r="L122" s="74">
        <v>3.9799999999999998E-5</v>
      </c>
      <c r="M122" s="74">
        <v>1.2600000000000001E-3</v>
      </c>
      <c r="N122" s="74">
        <v>5.4000000000000003E-3</v>
      </c>
    </row>
    <row r="123" spans="1:14" x14ac:dyDescent="0.25">
      <c r="A123" t="s">
        <v>132</v>
      </c>
      <c r="B123" t="s">
        <v>159</v>
      </c>
      <c r="C123" t="s">
        <v>160</v>
      </c>
      <c r="D123" t="s">
        <v>161</v>
      </c>
      <c r="E123">
        <v>2019</v>
      </c>
      <c r="F123">
        <v>2019</v>
      </c>
      <c r="G123" t="s">
        <v>134</v>
      </c>
      <c r="H123" s="92" t="s">
        <v>292</v>
      </c>
      <c r="I123" s="74">
        <v>4.6200000000000001E-12</v>
      </c>
      <c r="J123" s="74">
        <v>1.4699999999999999E-8</v>
      </c>
      <c r="K123" s="74">
        <v>5.1900000000000003E-6</v>
      </c>
      <c r="L123" s="74">
        <v>7.7100000000000007E-6</v>
      </c>
      <c r="M123" s="74">
        <v>1.9900000000000001E-4</v>
      </c>
      <c r="N123" s="74">
        <v>1.08E-3</v>
      </c>
    </row>
    <row r="124" spans="1:14" x14ac:dyDescent="0.25">
      <c r="A124" t="s">
        <v>132</v>
      </c>
      <c r="B124" t="s">
        <v>159</v>
      </c>
      <c r="C124" t="s">
        <v>160</v>
      </c>
      <c r="D124" t="s">
        <v>161</v>
      </c>
      <c r="E124">
        <v>2019</v>
      </c>
      <c r="F124">
        <v>2019</v>
      </c>
      <c r="G124" t="s">
        <v>134</v>
      </c>
      <c r="H124" s="92" t="s">
        <v>293</v>
      </c>
      <c r="I124" s="74">
        <v>3.1399999999999999E-12</v>
      </c>
      <c r="J124" s="74">
        <v>4.97E-9</v>
      </c>
      <c r="K124" s="74">
        <v>1.5E-6</v>
      </c>
      <c r="L124" s="74">
        <v>2.8499999999999998E-6</v>
      </c>
      <c r="M124" s="74">
        <v>5.2299999999999997E-5</v>
      </c>
      <c r="N124" s="74">
        <v>3.3399999999999999E-4</v>
      </c>
    </row>
    <row r="125" spans="1:14" x14ac:dyDescent="0.25">
      <c r="A125" t="s">
        <v>132</v>
      </c>
      <c r="B125" t="s">
        <v>159</v>
      </c>
      <c r="C125" t="s">
        <v>160</v>
      </c>
      <c r="D125" t="s">
        <v>161</v>
      </c>
      <c r="E125">
        <v>2019</v>
      </c>
      <c r="F125">
        <v>2019</v>
      </c>
      <c r="G125" t="s">
        <v>134</v>
      </c>
      <c r="H125" s="92" t="s">
        <v>294</v>
      </c>
      <c r="I125" s="74">
        <v>1.66E-12</v>
      </c>
      <c r="J125" s="74">
        <v>1.9800000000000002E-9</v>
      </c>
      <c r="K125" s="74">
        <v>4.7599999999999997E-7</v>
      </c>
      <c r="L125" s="74">
        <v>1.22E-6</v>
      </c>
      <c r="M125" s="74">
        <v>1.5E-5</v>
      </c>
      <c r="N125" s="74">
        <v>1.06E-4</v>
      </c>
    </row>
    <row r="126" spans="1:14" x14ac:dyDescent="0.25">
      <c r="A126" t="s">
        <v>132</v>
      </c>
      <c r="B126" t="s">
        <v>159</v>
      </c>
      <c r="C126" t="s">
        <v>160</v>
      </c>
      <c r="D126" t="s">
        <v>161</v>
      </c>
      <c r="E126">
        <v>2020</v>
      </c>
      <c r="F126">
        <v>2019</v>
      </c>
      <c r="G126" t="s">
        <v>134</v>
      </c>
      <c r="H126" s="92" t="s">
        <v>285</v>
      </c>
      <c r="I126" s="74">
        <v>3.5799999999999997E-17</v>
      </c>
      <c r="J126" s="74">
        <v>2.7E-6</v>
      </c>
      <c r="K126" s="74">
        <v>4.02E-2</v>
      </c>
      <c r="L126" s="74">
        <v>0.44600000000000001</v>
      </c>
      <c r="M126" s="74">
        <v>1.86</v>
      </c>
      <c r="N126" s="74">
        <v>5.72</v>
      </c>
    </row>
    <row r="127" spans="1:14" x14ac:dyDescent="0.25">
      <c r="A127" t="s">
        <v>132</v>
      </c>
      <c r="B127" t="s">
        <v>159</v>
      </c>
      <c r="C127" t="s">
        <v>160</v>
      </c>
      <c r="D127" t="s">
        <v>161</v>
      </c>
      <c r="E127">
        <v>2020</v>
      </c>
      <c r="F127">
        <v>2019</v>
      </c>
      <c r="G127" t="s">
        <v>134</v>
      </c>
      <c r="H127" s="92" t="s">
        <v>286</v>
      </c>
      <c r="I127" s="74">
        <v>9.1199999999999999E-12</v>
      </c>
      <c r="J127" s="74">
        <v>1.3799999999999999E-6</v>
      </c>
      <c r="K127" s="74">
        <v>3.8600000000000002E-2</v>
      </c>
      <c r="L127" s="74">
        <v>0.14499999999999999</v>
      </c>
      <c r="M127" s="74">
        <v>1.77</v>
      </c>
      <c r="N127" s="74">
        <v>5.92</v>
      </c>
    </row>
    <row r="128" spans="1:14" x14ac:dyDescent="0.25">
      <c r="A128" t="s">
        <v>132</v>
      </c>
      <c r="B128" t="s">
        <v>159</v>
      </c>
      <c r="C128" t="s">
        <v>160</v>
      </c>
      <c r="D128" t="s">
        <v>161</v>
      </c>
      <c r="E128">
        <v>2020</v>
      </c>
      <c r="F128">
        <v>2019</v>
      </c>
      <c r="G128" t="s">
        <v>134</v>
      </c>
      <c r="H128" s="92" t="s">
        <v>287</v>
      </c>
      <c r="I128" s="74">
        <v>3.0200000000000003E-11</v>
      </c>
      <c r="J128" s="74">
        <v>1.55E-6</v>
      </c>
      <c r="K128" s="74">
        <v>2.1899999999999999E-2</v>
      </c>
      <c r="L128" s="74">
        <v>6.9599999999999995E-2</v>
      </c>
      <c r="M128" s="74">
        <v>0.99099999999999999</v>
      </c>
      <c r="N128" s="74">
        <v>4.08</v>
      </c>
    </row>
    <row r="129" spans="1:14" x14ac:dyDescent="0.25">
      <c r="A129" t="s">
        <v>132</v>
      </c>
      <c r="B129" t="s">
        <v>159</v>
      </c>
      <c r="C129" t="s">
        <v>160</v>
      </c>
      <c r="D129" t="s">
        <v>161</v>
      </c>
      <c r="E129">
        <v>2020</v>
      </c>
      <c r="F129">
        <v>2019</v>
      </c>
      <c r="G129" t="s">
        <v>134</v>
      </c>
      <c r="H129" s="92" t="s">
        <v>288</v>
      </c>
      <c r="I129" s="74">
        <v>7.5699999999999994E-11</v>
      </c>
      <c r="J129" s="74">
        <v>1.7600000000000001E-6</v>
      </c>
      <c r="K129" s="74">
        <v>1.34E-2</v>
      </c>
      <c r="L129" s="74">
        <v>3.5299999999999998E-2</v>
      </c>
      <c r="M129" s="74">
        <v>0.63400000000000001</v>
      </c>
      <c r="N129" s="74">
        <v>2.13</v>
      </c>
    </row>
    <row r="130" spans="1:14" x14ac:dyDescent="0.25">
      <c r="A130" t="s">
        <v>132</v>
      </c>
      <c r="B130" t="s">
        <v>159</v>
      </c>
      <c r="C130" t="s">
        <v>160</v>
      </c>
      <c r="D130" t="s">
        <v>161</v>
      </c>
      <c r="E130">
        <v>2020</v>
      </c>
      <c r="F130">
        <v>2019</v>
      </c>
      <c r="G130" t="s">
        <v>134</v>
      </c>
      <c r="H130" s="92" t="s">
        <v>289</v>
      </c>
      <c r="I130" s="74">
        <v>1.7700000000000001E-10</v>
      </c>
      <c r="J130" s="74">
        <v>2.1399999999999998E-6</v>
      </c>
      <c r="K130" s="74">
        <v>5.3499999999999997E-3</v>
      </c>
      <c r="L130" s="74">
        <v>9.9799999999999993E-3</v>
      </c>
      <c r="M130" s="74">
        <v>0.248</v>
      </c>
      <c r="N130" s="74">
        <v>0.83399999999999996</v>
      </c>
    </row>
    <row r="131" spans="1:14" x14ac:dyDescent="0.25">
      <c r="A131" t="s">
        <v>132</v>
      </c>
      <c r="B131" t="s">
        <v>159</v>
      </c>
      <c r="C131" t="s">
        <v>160</v>
      </c>
      <c r="D131" t="s">
        <v>161</v>
      </c>
      <c r="E131">
        <v>2020</v>
      </c>
      <c r="F131">
        <v>2019</v>
      </c>
      <c r="G131" t="s">
        <v>134</v>
      </c>
      <c r="H131" s="92" t="s">
        <v>290</v>
      </c>
      <c r="I131" s="74">
        <v>2.27E-11</v>
      </c>
      <c r="J131" s="74">
        <v>1.37E-7</v>
      </c>
      <c r="K131" s="74">
        <v>1.7799999999999999E-4</v>
      </c>
      <c r="L131" s="74">
        <v>8.5500000000000005E-5</v>
      </c>
      <c r="M131" s="74">
        <v>7.5199999999999998E-3</v>
      </c>
      <c r="N131" s="74">
        <v>6.08E-2</v>
      </c>
    </row>
    <row r="132" spans="1:14" x14ac:dyDescent="0.25">
      <c r="A132" t="s">
        <v>132</v>
      </c>
      <c r="B132" t="s">
        <v>159</v>
      </c>
      <c r="C132" t="s">
        <v>160</v>
      </c>
      <c r="D132" t="s">
        <v>161</v>
      </c>
      <c r="E132">
        <v>2020</v>
      </c>
      <c r="F132">
        <v>2019</v>
      </c>
      <c r="G132" t="s">
        <v>134</v>
      </c>
      <c r="H132" s="92" t="s">
        <v>291</v>
      </c>
      <c r="I132" s="74">
        <v>1.1900000000000001E-11</v>
      </c>
      <c r="J132" s="74">
        <v>6.2099999999999994E-8</v>
      </c>
      <c r="K132" s="74">
        <v>5.7500000000000002E-5</v>
      </c>
      <c r="L132" s="74">
        <v>3.6600000000000002E-5</v>
      </c>
      <c r="M132" s="74">
        <v>2.4399999999999999E-3</v>
      </c>
      <c r="N132" s="74">
        <v>1.0699999999999999E-2</v>
      </c>
    </row>
    <row r="133" spans="1:14" x14ac:dyDescent="0.25">
      <c r="A133" t="s">
        <v>132</v>
      </c>
      <c r="B133" t="s">
        <v>159</v>
      </c>
      <c r="C133" t="s">
        <v>160</v>
      </c>
      <c r="D133" t="s">
        <v>161</v>
      </c>
      <c r="E133">
        <v>2020</v>
      </c>
      <c r="F133">
        <v>2019</v>
      </c>
      <c r="G133" t="s">
        <v>134</v>
      </c>
      <c r="H133" s="92" t="s">
        <v>292</v>
      </c>
      <c r="I133" s="74">
        <v>3.6199999999999999E-12</v>
      </c>
      <c r="J133" s="74">
        <v>1.28E-8</v>
      </c>
      <c r="K133" s="74">
        <v>9.9599999999999995E-6</v>
      </c>
      <c r="L133" s="74">
        <v>6.55E-6</v>
      </c>
      <c r="M133" s="74">
        <v>3.6999999999999999E-4</v>
      </c>
      <c r="N133" s="74">
        <v>2.0999999999999999E-3</v>
      </c>
    </row>
    <row r="134" spans="1:14" x14ac:dyDescent="0.25">
      <c r="A134" t="s">
        <v>132</v>
      </c>
      <c r="B134" t="s">
        <v>159</v>
      </c>
      <c r="C134" t="s">
        <v>160</v>
      </c>
      <c r="D134" t="s">
        <v>161</v>
      </c>
      <c r="E134">
        <v>2020</v>
      </c>
      <c r="F134">
        <v>2019</v>
      </c>
      <c r="G134" t="s">
        <v>134</v>
      </c>
      <c r="H134" s="92" t="s">
        <v>293</v>
      </c>
      <c r="I134" s="74">
        <v>2.4499999999999999E-12</v>
      </c>
      <c r="J134" s="74">
        <v>4.32E-9</v>
      </c>
      <c r="K134" s="74">
        <v>2.88E-6</v>
      </c>
      <c r="L134" s="74">
        <v>2.3800000000000001E-6</v>
      </c>
      <c r="M134" s="74">
        <v>9.4900000000000003E-5</v>
      </c>
      <c r="N134" s="74">
        <v>6.4999999999999997E-4</v>
      </c>
    </row>
    <row r="135" spans="1:14" x14ac:dyDescent="0.25">
      <c r="A135" t="s">
        <v>132</v>
      </c>
      <c r="B135" t="s">
        <v>159</v>
      </c>
      <c r="C135" t="s">
        <v>160</v>
      </c>
      <c r="D135" t="s">
        <v>161</v>
      </c>
      <c r="E135">
        <v>2020</v>
      </c>
      <c r="F135">
        <v>2019</v>
      </c>
      <c r="G135" t="s">
        <v>134</v>
      </c>
      <c r="H135" s="92" t="s">
        <v>294</v>
      </c>
      <c r="I135" s="74">
        <v>1.29E-12</v>
      </c>
      <c r="J135" s="74">
        <v>1.74E-9</v>
      </c>
      <c r="K135" s="74">
        <v>8.9400000000000004E-7</v>
      </c>
      <c r="L135" s="74">
        <v>1.0100000000000001E-6</v>
      </c>
      <c r="M135" s="74">
        <v>2.6800000000000001E-5</v>
      </c>
      <c r="N135" s="74">
        <v>2.0599999999999999E-4</v>
      </c>
    </row>
    <row r="136" spans="1:14" x14ac:dyDescent="0.25">
      <c r="A136" t="s">
        <v>132</v>
      </c>
      <c r="B136" t="s">
        <v>159</v>
      </c>
      <c r="C136" t="s">
        <v>160</v>
      </c>
      <c r="D136" t="s">
        <v>161</v>
      </c>
      <c r="E136" t="s">
        <v>140</v>
      </c>
      <c r="F136" t="s">
        <v>141</v>
      </c>
      <c r="G136" t="s">
        <v>134</v>
      </c>
      <c r="H136" s="92" t="s">
        <v>285</v>
      </c>
      <c r="I136" s="74" t="s">
        <v>296</v>
      </c>
      <c r="J136" s="74">
        <v>2.1257849999999998E-6</v>
      </c>
      <c r="K136" s="74">
        <v>2.3858549999999899E-2</v>
      </c>
      <c r="L136" s="74">
        <v>1.789515</v>
      </c>
      <c r="M136" s="74">
        <v>6.9123654999999999</v>
      </c>
      <c r="N136" s="74">
        <v>21.752094999999901</v>
      </c>
    </row>
    <row r="137" spans="1:14" x14ac:dyDescent="0.25">
      <c r="A137" t="s">
        <v>132</v>
      </c>
      <c r="B137" t="s">
        <v>159</v>
      </c>
      <c r="C137" t="s">
        <v>160</v>
      </c>
      <c r="D137" t="s">
        <v>161</v>
      </c>
      <c r="E137" t="s">
        <v>140</v>
      </c>
      <c r="F137" t="s">
        <v>141</v>
      </c>
      <c r="G137" t="s">
        <v>134</v>
      </c>
      <c r="H137" s="92" t="s">
        <v>286</v>
      </c>
      <c r="I137" s="74" t="s">
        <v>297</v>
      </c>
      <c r="J137" s="74">
        <v>1.1432699999999999E-6</v>
      </c>
      <c r="K137" s="74">
        <v>2.1808029999999898E-2</v>
      </c>
      <c r="L137" s="74">
        <v>0.52722044999999995</v>
      </c>
      <c r="M137" s="74">
        <v>6.2066610000000004</v>
      </c>
      <c r="N137" s="74">
        <v>21.970849999999999</v>
      </c>
    </row>
    <row r="138" spans="1:14" x14ac:dyDescent="0.25">
      <c r="A138" t="s">
        <v>132</v>
      </c>
      <c r="B138" t="s">
        <v>159</v>
      </c>
      <c r="C138" t="s">
        <v>160</v>
      </c>
      <c r="D138" t="s">
        <v>161</v>
      </c>
      <c r="E138" t="s">
        <v>140</v>
      </c>
      <c r="F138" t="s">
        <v>141</v>
      </c>
      <c r="G138" t="s">
        <v>134</v>
      </c>
      <c r="H138" s="92" t="s">
        <v>287</v>
      </c>
      <c r="I138" s="74" t="s">
        <v>298</v>
      </c>
      <c r="J138" s="74">
        <v>1.28602E-6</v>
      </c>
      <c r="K138" s="74">
        <v>1.2317029999999901E-2</v>
      </c>
      <c r="L138" s="74">
        <v>0.2618761</v>
      </c>
      <c r="M138" s="74">
        <v>3.4834679999999998</v>
      </c>
      <c r="N138" s="74">
        <v>15.114725499999899</v>
      </c>
    </row>
    <row r="139" spans="1:14" x14ac:dyDescent="0.25">
      <c r="A139" t="s">
        <v>132</v>
      </c>
      <c r="B139" t="s">
        <v>159</v>
      </c>
      <c r="C139" t="s">
        <v>160</v>
      </c>
      <c r="D139" t="s">
        <v>161</v>
      </c>
      <c r="E139" t="s">
        <v>140</v>
      </c>
      <c r="F139" t="s">
        <v>141</v>
      </c>
      <c r="G139" t="s">
        <v>134</v>
      </c>
      <c r="H139" s="92" t="s">
        <v>288</v>
      </c>
      <c r="I139" s="74" t="s">
        <v>299</v>
      </c>
      <c r="J139" s="74">
        <v>1.6370899999999999E-6</v>
      </c>
      <c r="K139" s="74">
        <v>7.4952064999999797E-3</v>
      </c>
      <c r="L139" s="74">
        <v>0.13223345</v>
      </c>
      <c r="M139" s="74">
        <v>2.1593349999999898</v>
      </c>
      <c r="N139" s="74">
        <v>7.9181767499999998</v>
      </c>
    </row>
    <row r="140" spans="1:14" x14ac:dyDescent="0.25">
      <c r="A140" t="s">
        <v>132</v>
      </c>
      <c r="B140" t="s">
        <v>159</v>
      </c>
      <c r="C140" t="s">
        <v>160</v>
      </c>
      <c r="D140" t="s">
        <v>161</v>
      </c>
      <c r="E140" t="s">
        <v>140</v>
      </c>
      <c r="F140" t="s">
        <v>141</v>
      </c>
      <c r="G140" t="s">
        <v>134</v>
      </c>
      <c r="H140" s="92" t="s">
        <v>289</v>
      </c>
      <c r="I140" s="74" t="s">
        <v>300</v>
      </c>
      <c r="J140" s="74">
        <v>2.1938200000000002E-6</v>
      </c>
      <c r="K140" s="74">
        <v>2.9199134999999899E-3</v>
      </c>
      <c r="L140" s="74">
        <v>4.0309639999999897E-2</v>
      </c>
      <c r="M140" s="74">
        <v>0.83343650000000002</v>
      </c>
      <c r="N140" s="74">
        <v>3.12609475</v>
      </c>
    </row>
    <row r="141" spans="1:14" x14ac:dyDescent="0.25">
      <c r="A141" t="s">
        <v>132</v>
      </c>
      <c r="B141" t="s">
        <v>159</v>
      </c>
      <c r="C141" t="s">
        <v>160</v>
      </c>
      <c r="D141" t="s">
        <v>161</v>
      </c>
      <c r="E141" t="s">
        <v>140</v>
      </c>
      <c r="F141" t="s">
        <v>141</v>
      </c>
      <c r="G141" t="s">
        <v>134</v>
      </c>
      <c r="H141" s="92" t="s">
        <v>290</v>
      </c>
      <c r="I141" s="74" t="s">
        <v>301</v>
      </c>
      <c r="J141" s="74">
        <v>1.4149700000000001E-7</v>
      </c>
      <c r="K141" s="74">
        <v>1.0097700000000001E-4</v>
      </c>
      <c r="L141" s="74">
        <v>4.8267402000000002E-4</v>
      </c>
      <c r="M141" s="74">
        <v>2.6226429999999998E-2</v>
      </c>
      <c r="N141" s="74">
        <v>0.2240856</v>
      </c>
    </row>
    <row r="142" spans="1:14" x14ac:dyDescent="0.25">
      <c r="A142" t="s">
        <v>132</v>
      </c>
      <c r="B142" t="s">
        <v>159</v>
      </c>
      <c r="C142" t="s">
        <v>160</v>
      </c>
      <c r="D142" t="s">
        <v>161</v>
      </c>
      <c r="E142" t="s">
        <v>140</v>
      </c>
      <c r="F142" t="s">
        <v>141</v>
      </c>
      <c r="G142" t="s">
        <v>134</v>
      </c>
      <c r="H142" s="92" t="s">
        <v>291</v>
      </c>
      <c r="I142" s="74" t="s">
        <v>302</v>
      </c>
      <c r="J142" s="74">
        <v>6.16057E-8</v>
      </c>
      <c r="K142" s="74">
        <v>3.1370419999999798E-5</v>
      </c>
      <c r="L142" s="74">
        <v>2.2141715000000001E-4</v>
      </c>
      <c r="M142" s="74">
        <v>7.8291820000000005E-3</v>
      </c>
      <c r="N142" s="74">
        <v>3.8133757499999997E-2</v>
      </c>
    </row>
    <row r="143" spans="1:14" x14ac:dyDescent="0.25">
      <c r="A143" t="s">
        <v>132</v>
      </c>
      <c r="B143" t="s">
        <v>159</v>
      </c>
      <c r="C143" t="s">
        <v>160</v>
      </c>
      <c r="D143" t="s">
        <v>161</v>
      </c>
      <c r="E143" t="s">
        <v>140</v>
      </c>
      <c r="F143" t="s">
        <v>141</v>
      </c>
      <c r="G143" t="s">
        <v>134</v>
      </c>
      <c r="H143" s="92" t="s">
        <v>292</v>
      </c>
      <c r="I143" s="74" t="s">
        <v>303</v>
      </c>
      <c r="J143" s="74">
        <v>1.255465E-8</v>
      </c>
      <c r="K143" s="74">
        <v>5.2753349999999899E-6</v>
      </c>
      <c r="L143" s="74">
        <v>4.185338E-5</v>
      </c>
      <c r="M143" s="74">
        <v>1.1830591E-3</v>
      </c>
      <c r="N143" s="74">
        <v>7.3523635000000004E-3</v>
      </c>
    </row>
    <row r="144" spans="1:14" x14ac:dyDescent="0.25">
      <c r="A144" t="s">
        <v>132</v>
      </c>
      <c r="B144" t="s">
        <v>159</v>
      </c>
      <c r="C144" t="s">
        <v>160</v>
      </c>
      <c r="D144" t="s">
        <v>161</v>
      </c>
      <c r="E144" t="s">
        <v>140</v>
      </c>
      <c r="F144" t="s">
        <v>141</v>
      </c>
      <c r="G144" t="s">
        <v>134</v>
      </c>
      <c r="H144" s="92" t="s">
        <v>293</v>
      </c>
      <c r="I144" s="74" t="s">
        <v>304</v>
      </c>
      <c r="J144" s="74">
        <v>4.3342549999999896E-9</v>
      </c>
      <c r="K144" s="74">
        <v>1.5843224999999899E-6</v>
      </c>
      <c r="L144" s="74">
        <v>1.5408610000000001E-5</v>
      </c>
      <c r="M144" s="74">
        <v>3.1965575E-4</v>
      </c>
      <c r="N144" s="74">
        <v>2.2836417499999999E-3</v>
      </c>
    </row>
    <row r="145" spans="1:14" x14ac:dyDescent="0.25">
      <c r="A145" t="s">
        <v>132</v>
      </c>
      <c r="B145" t="s">
        <v>159</v>
      </c>
      <c r="C145" t="s">
        <v>160</v>
      </c>
      <c r="D145" t="s">
        <v>161</v>
      </c>
      <c r="E145" t="s">
        <v>140</v>
      </c>
      <c r="F145" t="s">
        <v>141</v>
      </c>
      <c r="G145" t="s">
        <v>134</v>
      </c>
      <c r="H145" s="92" t="s">
        <v>294</v>
      </c>
      <c r="I145" s="74" t="s">
        <v>305</v>
      </c>
      <c r="J145" s="74">
        <v>1.7462800000000001E-9</v>
      </c>
      <c r="K145" s="74">
        <v>5.0973514999999904E-7</v>
      </c>
      <c r="L145" s="74">
        <v>6.5531040000000001E-6</v>
      </c>
      <c r="M145" s="74">
        <v>9.7229745000000005E-5</v>
      </c>
      <c r="N145" s="74">
        <v>7.4111182499999998E-4</v>
      </c>
    </row>
    <row r="146" spans="1:14" x14ac:dyDescent="0.25">
      <c r="A146" t="s">
        <v>132</v>
      </c>
      <c r="B146" t="s">
        <v>129</v>
      </c>
      <c r="C146" t="s">
        <v>130</v>
      </c>
      <c r="D146" t="s">
        <v>131</v>
      </c>
      <c r="E146">
        <v>2015</v>
      </c>
      <c r="F146">
        <v>2016</v>
      </c>
      <c r="G146" t="s">
        <v>134</v>
      </c>
      <c r="H146" s="92" t="s">
        <v>285</v>
      </c>
      <c r="I146" s="74">
        <v>1.3E-17</v>
      </c>
      <c r="J146" s="74">
        <v>1.7199999999999999E-8</v>
      </c>
      <c r="K146" s="74">
        <v>3.8600000000000003E-5</v>
      </c>
      <c r="L146" s="74">
        <v>2.2000000000000001E-4</v>
      </c>
      <c r="M146" s="74">
        <v>7.0200000000000004E-4</v>
      </c>
      <c r="N146" s="74">
        <v>6.9899999999999997E-3</v>
      </c>
    </row>
    <row r="147" spans="1:14" x14ac:dyDescent="0.25">
      <c r="A147" t="s">
        <v>132</v>
      </c>
      <c r="B147" t="s">
        <v>129</v>
      </c>
      <c r="C147" t="s">
        <v>130</v>
      </c>
      <c r="D147" t="s">
        <v>131</v>
      </c>
      <c r="E147">
        <v>2015</v>
      </c>
      <c r="F147">
        <v>2016</v>
      </c>
      <c r="G147" t="s">
        <v>134</v>
      </c>
      <c r="H147" s="92" t="s">
        <v>286</v>
      </c>
      <c r="I147" s="74">
        <v>1.8399999999999998E-12</v>
      </c>
      <c r="J147" s="74">
        <v>1.4699999999999999E-8</v>
      </c>
      <c r="K147" s="74">
        <v>3.65E-5</v>
      </c>
      <c r="L147" s="74">
        <v>1.4799999999999999E-4</v>
      </c>
      <c r="M147" s="74">
        <v>5.6599999999999999E-4</v>
      </c>
      <c r="N147" s="74">
        <v>6.94E-3</v>
      </c>
    </row>
    <row r="148" spans="1:14" x14ac:dyDescent="0.25">
      <c r="A148" t="s">
        <v>132</v>
      </c>
      <c r="B148" t="s">
        <v>129</v>
      </c>
      <c r="C148" t="s">
        <v>130</v>
      </c>
      <c r="D148" t="s">
        <v>131</v>
      </c>
      <c r="E148">
        <v>2015</v>
      </c>
      <c r="F148">
        <v>2016</v>
      </c>
      <c r="G148" t="s">
        <v>134</v>
      </c>
      <c r="H148" s="92" t="s">
        <v>287</v>
      </c>
      <c r="I148" s="74">
        <v>4.8099999999999999E-12</v>
      </c>
      <c r="J148" s="74">
        <v>7.2199999999999998E-8</v>
      </c>
      <c r="K148" s="74">
        <v>2.2099999999999998E-5</v>
      </c>
      <c r="L148" s="74">
        <v>1.12E-4</v>
      </c>
      <c r="M148" s="74">
        <v>4.26E-4</v>
      </c>
      <c r="N148" s="74">
        <v>4.7999999999999996E-3</v>
      </c>
    </row>
    <row r="149" spans="1:14" x14ac:dyDescent="0.25">
      <c r="A149" t="s">
        <v>132</v>
      </c>
      <c r="B149" t="s">
        <v>129</v>
      </c>
      <c r="C149" t="s">
        <v>130</v>
      </c>
      <c r="D149" t="s">
        <v>131</v>
      </c>
      <c r="E149">
        <v>2015</v>
      </c>
      <c r="F149">
        <v>2016</v>
      </c>
      <c r="G149" t="s">
        <v>134</v>
      </c>
      <c r="H149" s="92" t="s">
        <v>288</v>
      </c>
      <c r="I149" s="74">
        <v>1.1200000000000001E-11</v>
      </c>
      <c r="J149" s="74">
        <v>1.74E-7</v>
      </c>
      <c r="K149" s="74">
        <v>1.63E-5</v>
      </c>
      <c r="L149" s="74">
        <v>1.34E-4</v>
      </c>
      <c r="M149" s="74">
        <v>3.9800000000000002E-4</v>
      </c>
      <c r="N149" s="74">
        <v>3.0000000000000001E-3</v>
      </c>
    </row>
    <row r="150" spans="1:14" x14ac:dyDescent="0.25">
      <c r="A150" t="s">
        <v>132</v>
      </c>
      <c r="B150" t="s">
        <v>129</v>
      </c>
      <c r="C150" t="s">
        <v>130</v>
      </c>
      <c r="D150" t="s">
        <v>131</v>
      </c>
      <c r="E150">
        <v>2015</v>
      </c>
      <c r="F150">
        <v>2016</v>
      </c>
      <c r="G150" t="s">
        <v>134</v>
      </c>
      <c r="H150" s="92" t="s">
        <v>289</v>
      </c>
      <c r="I150" s="74">
        <v>2.6099999999999999E-11</v>
      </c>
      <c r="J150" s="74">
        <v>3.34E-7</v>
      </c>
      <c r="K150" s="74">
        <v>1.3900000000000001E-5</v>
      </c>
      <c r="L150" s="74">
        <v>2.0699999999999999E-4</v>
      </c>
      <c r="M150" s="74">
        <v>5.0100000000000003E-4</v>
      </c>
      <c r="N150" s="74">
        <v>2.5400000000000002E-3</v>
      </c>
    </row>
    <row r="151" spans="1:14" x14ac:dyDescent="0.25">
      <c r="A151" t="s">
        <v>132</v>
      </c>
      <c r="B151" t="s">
        <v>129</v>
      </c>
      <c r="C151" t="s">
        <v>130</v>
      </c>
      <c r="D151" t="s">
        <v>131</v>
      </c>
      <c r="E151">
        <v>2015</v>
      </c>
      <c r="F151">
        <v>2016</v>
      </c>
      <c r="G151" t="s">
        <v>134</v>
      </c>
      <c r="H151" s="92" t="s">
        <v>290</v>
      </c>
      <c r="I151" s="74">
        <v>1.1700000000000001E-11</v>
      </c>
      <c r="J151" s="74">
        <v>2.66E-8</v>
      </c>
      <c r="K151" s="74">
        <v>1.75E-6</v>
      </c>
      <c r="L151" s="74">
        <v>8.8599999999999999E-6</v>
      </c>
      <c r="M151" s="74">
        <v>5.5600000000000003E-5</v>
      </c>
      <c r="N151" s="74">
        <v>5.2599999999999999E-4</v>
      </c>
    </row>
    <row r="152" spans="1:14" x14ac:dyDescent="0.25">
      <c r="A152" t="s">
        <v>132</v>
      </c>
      <c r="B152" t="s">
        <v>129</v>
      </c>
      <c r="C152" t="s">
        <v>130</v>
      </c>
      <c r="D152" t="s">
        <v>131</v>
      </c>
      <c r="E152">
        <v>2015</v>
      </c>
      <c r="F152">
        <v>2016</v>
      </c>
      <c r="G152" t="s">
        <v>134</v>
      </c>
      <c r="H152" s="92" t="s">
        <v>291</v>
      </c>
      <c r="I152" s="74">
        <v>5.5900000000000002E-12</v>
      </c>
      <c r="J152" s="74">
        <v>1.1900000000000001E-8</v>
      </c>
      <c r="K152" s="74">
        <v>7.5700000000000002E-7</v>
      </c>
      <c r="L152" s="74">
        <v>5.0599999999999998E-6</v>
      </c>
      <c r="M152" s="74">
        <v>2.55E-5</v>
      </c>
      <c r="N152" s="74">
        <v>1.56E-4</v>
      </c>
    </row>
    <row r="153" spans="1:14" x14ac:dyDescent="0.25">
      <c r="A153" t="s">
        <v>132</v>
      </c>
      <c r="B153" t="s">
        <v>129</v>
      </c>
      <c r="C153" t="s">
        <v>130</v>
      </c>
      <c r="D153" t="s">
        <v>131</v>
      </c>
      <c r="E153">
        <v>2015</v>
      </c>
      <c r="F153">
        <v>2016</v>
      </c>
      <c r="G153" t="s">
        <v>134</v>
      </c>
      <c r="H153" s="92" t="s">
        <v>292</v>
      </c>
      <c r="I153" s="74">
        <v>1.1099999999999999E-12</v>
      </c>
      <c r="J153" s="74">
        <v>2.4600000000000002E-9</v>
      </c>
      <c r="K153" s="74">
        <v>1.79E-7</v>
      </c>
      <c r="L153" s="74">
        <v>1.04E-6</v>
      </c>
      <c r="M153" s="74">
        <v>5.4700000000000001E-6</v>
      </c>
      <c r="N153" s="74">
        <v>4.1600000000000002E-5</v>
      </c>
    </row>
    <row r="154" spans="1:14" x14ac:dyDescent="0.25">
      <c r="A154" t="s">
        <v>132</v>
      </c>
      <c r="B154" t="s">
        <v>129</v>
      </c>
      <c r="C154" t="s">
        <v>130</v>
      </c>
      <c r="D154" t="s">
        <v>131</v>
      </c>
      <c r="E154">
        <v>2015</v>
      </c>
      <c r="F154">
        <v>2016</v>
      </c>
      <c r="G154" t="s">
        <v>134</v>
      </c>
      <c r="H154" s="92" t="s">
        <v>293</v>
      </c>
      <c r="I154" s="74">
        <v>5.6700000000000001E-13</v>
      </c>
      <c r="J154" s="74">
        <v>9.3299999999999998E-10</v>
      </c>
      <c r="K154" s="74">
        <v>6.1099999999999998E-8</v>
      </c>
      <c r="L154" s="74">
        <v>4.27E-7</v>
      </c>
      <c r="M154" s="74">
        <v>1.8199999999999999E-6</v>
      </c>
      <c r="N154" s="74">
        <v>1.49E-5</v>
      </c>
    </row>
    <row r="155" spans="1:14" x14ac:dyDescent="0.25">
      <c r="A155" t="s">
        <v>132</v>
      </c>
      <c r="B155" t="s">
        <v>129</v>
      </c>
      <c r="C155" t="s">
        <v>130</v>
      </c>
      <c r="D155" t="s">
        <v>131</v>
      </c>
      <c r="E155">
        <v>2015</v>
      </c>
      <c r="F155">
        <v>2016</v>
      </c>
      <c r="G155" t="s">
        <v>134</v>
      </c>
      <c r="H155" s="92" t="s">
        <v>294</v>
      </c>
      <c r="I155" s="74">
        <v>3.1800000000000001E-13</v>
      </c>
      <c r="J155" s="74">
        <v>4.2900000000000002E-10</v>
      </c>
      <c r="K155" s="74">
        <v>2.1200000000000001E-8</v>
      </c>
      <c r="L155" s="74">
        <v>1.97E-7</v>
      </c>
      <c r="M155" s="74">
        <v>6.3399999999999999E-7</v>
      </c>
      <c r="N155" s="74">
        <v>5.3000000000000001E-6</v>
      </c>
    </row>
    <row r="156" spans="1:14" x14ac:dyDescent="0.25">
      <c r="A156" t="s">
        <v>132</v>
      </c>
      <c r="B156" t="s">
        <v>129</v>
      </c>
      <c r="C156" t="s">
        <v>130</v>
      </c>
      <c r="D156" t="s">
        <v>131</v>
      </c>
      <c r="E156">
        <v>2016</v>
      </c>
      <c r="F156">
        <v>2016</v>
      </c>
      <c r="G156" t="s">
        <v>134</v>
      </c>
      <c r="H156" s="92" t="s">
        <v>285</v>
      </c>
      <c r="I156" s="74">
        <v>1.21E-17</v>
      </c>
      <c r="J156" s="74">
        <v>1.7199999999999999E-8</v>
      </c>
      <c r="K156" s="74">
        <v>3.8600000000000003E-5</v>
      </c>
      <c r="L156" s="74">
        <v>2.2000000000000001E-4</v>
      </c>
      <c r="M156" s="74">
        <v>7.0200000000000004E-4</v>
      </c>
      <c r="N156" s="74">
        <v>6.9899999999999997E-3</v>
      </c>
    </row>
    <row r="157" spans="1:14" x14ac:dyDescent="0.25">
      <c r="A157" t="s">
        <v>132</v>
      </c>
      <c r="B157" t="s">
        <v>129</v>
      </c>
      <c r="C157" t="s">
        <v>130</v>
      </c>
      <c r="D157" t="s">
        <v>131</v>
      </c>
      <c r="E157">
        <v>2016</v>
      </c>
      <c r="F157">
        <v>2016</v>
      </c>
      <c r="G157" t="s">
        <v>134</v>
      </c>
      <c r="H157" s="92" t="s">
        <v>286</v>
      </c>
      <c r="I157" s="74">
        <v>1.76E-12</v>
      </c>
      <c r="J157" s="74">
        <v>1.3799999999999999E-8</v>
      </c>
      <c r="K157" s="74">
        <v>3.65E-5</v>
      </c>
      <c r="L157" s="74">
        <v>1.4799999999999999E-4</v>
      </c>
      <c r="M157" s="74">
        <v>5.6599999999999999E-4</v>
      </c>
      <c r="N157" s="74">
        <v>6.94E-3</v>
      </c>
    </row>
    <row r="158" spans="1:14" x14ac:dyDescent="0.25">
      <c r="A158" t="s">
        <v>132</v>
      </c>
      <c r="B158" t="s">
        <v>129</v>
      </c>
      <c r="C158" t="s">
        <v>130</v>
      </c>
      <c r="D158" t="s">
        <v>131</v>
      </c>
      <c r="E158">
        <v>2016</v>
      </c>
      <c r="F158">
        <v>2016</v>
      </c>
      <c r="G158" t="s">
        <v>134</v>
      </c>
      <c r="H158" s="92" t="s">
        <v>287</v>
      </c>
      <c r="I158" s="74">
        <v>4.3999999999999998E-12</v>
      </c>
      <c r="J158" s="74">
        <v>6.73E-8</v>
      </c>
      <c r="K158" s="74">
        <v>2.1999999999999999E-5</v>
      </c>
      <c r="L158" s="74">
        <v>1.06E-4</v>
      </c>
      <c r="M158" s="74">
        <v>4.17E-4</v>
      </c>
      <c r="N158" s="74">
        <v>4.79E-3</v>
      </c>
    </row>
    <row r="159" spans="1:14" x14ac:dyDescent="0.25">
      <c r="A159" t="s">
        <v>132</v>
      </c>
      <c r="B159" t="s">
        <v>129</v>
      </c>
      <c r="C159" t="s">
        <v>130</v>
      </c>
      <c r="D159" t="s">
        <v>131</v>
      </c>
      <c r="E159">
        <v>2016</v>
      </c>
      <c r="F159">
        <v>2016</v>
      </c>
      <c r="G159" t="s">
        <v>134</v>
      </c>
      <c r="H159" s="92" t="s">
        <v>288</v>
      </c>
      <c r="I159" s="74">
        <v>1.0199999999999999E-11</v>
      </c>
      <c r="J159" s="74">
        <v>1.5900000000000001E-7</v>
      </c>
      <c r="K159" s="74">
        <v>1.5999999999999999E-5</v>
      </c>
      <c r="L159" s="74">
        <v>1.26E-4</v>
      </c>
      <c r="M159" s="74">
        <v>3.8200000000000002E-4</v>
      </c>
      <c r="N159" s="74">
        <v>2.9499999999999999E-3</v>
      </c>
    </row>
    <row r="160" spans="1:14" x14ac:dyDescent="0.25">
      <c r="A160" t="s">
        <v>132</v>
      </c>
      <c r="B160" t="s">
        <v>129</v>
      </c>
      <c r="C160" t="s">
        <v>130</v>
      </c>
      <c r="D160" t="s">
        <v>131</v>
      </c>
      <c r="E160">
        <v>2016</v>
      </c>
      <c r="F160">
        <v>2016</v>
      </c>
      <c r="G160" t="s">
        <v>134</v>
      </c>
      <c r="H160" s="92" t="s">
        <v>289</v>
      </c>
      <c r="I160" s="74">
        <v>2.4499999999999999E-11</v>
      </c>
      <c r="J160" s="74">
        <v>3.0600000000000001E-7</v>
      </c>
      <c r="K160" s="74">
        <v>1.31E-5</v>
      </c>
      <c r="L160" s="74">
        <v>1.8900000000000001E-4</v>
      </c>
      <c r="M160" s="74">
        <v>4.6299999999999998E-4</v>
      </c>
      <c r="N160" s="74">
        <v>2.3999999999999998E-3</v>
      </c>
    </row>
    <row r="161" spans="1:14" x14ac:dyDescent="0.25">
      <c r="A161" t="s">
        <v>132</v>
      </c>
      <c r="B161" t="s">
        <v>129</v>
      </c>
      <c r="C161" t="s">
        <v>130</v>
      </c>
      <c r="D161" t="s">
        <v>131</v>
      </c>
      <c r="E161">
        <v>2016</v>
      </c>
      <c r="F161">
        <v>2016</v>
      </c>
      <c r="G161" t="s">
        <v>134</v>
      </c>
      <c r="H161" s="92" t="s">
        <v>290</v>
      </c>
      <c r="I161" s="74">
        <v>1.0699999999999999E-11</v>
      </c>
      <c r="J161" s="74">
        <v>2.4200000000000002E-8</v>
      </c>
      <c r="K161" s="74">
        <v>1.61E-6</v>
      </c>
      <c r="L161" s="74">
        <v>8.0600000000000008E-6</v>
      </c>
      <c r="M161" s="74">
        <v>5.0800000000000002E-5</v>
      </c>
      <c r="N161" s="74">
        <v>4.8299999999999998E-4</v>
      </c>
    </row>
    <row r="162" spans="1:14" x14ac:dyDescent="0.25">
      <c r="A162" t="s">
        <v>132</v>
      </c>
      <c r="B162" t="s">
        <v>129</v>
      </c>
      <c r="C162" t="s">
        <v>130</v>
      </c>
      <c r="D162" t="s">
        <v>131</v>
      </c>
      <c r="E162">
        <v>2016</v>
      </c>
      <c r="F162">
        <v>2016</v>
      </c>
      <c r="G162" t="s">
        <v>134</v>
      </c>
      <c r="H162" s="92" t="s">
        <v>291</v>
      </c>
      <c r="I162" s="74">
        <v>5.17E-12</v>
      </c>
      <c r="J162" s="74">
        <v>1.0800000000000001E-8</v>
      </c>
      <c r="K162" s="74">
        <v>6.92E-7</v>
      </c>
      <c r="L162" s="74">
        <v>4.6E-6</v>
      </c>
      <c r="M162" s="74">
        <v>2.3300000000000001E-5</v>
      </c>
      <c r="N162" s="74">
        <v>1.4300000000000001E-4</v>
      </c>
    </row>
    <row r="163" spans="1:14" x14ac:dyDescent="0.25">
      <c r="A163" t="s">
        <v>132</v>
      </c>
      <c r="B163" t="s">
        <v>129</v>
      </c>
      <c r="C163" t="s">
        <v>130</v>
      </c>
      <c r="D163" t="s">
        <v>131</v>
      </c>
      <c r="E163">
        <v>2016</v>
      </c>
      <c r="F163">
        <v>2016</v>
      </c>
      <c r="G163" t="s">
        <v>134</v>
      </c>
      <c r="H163" s="92" t="s">
        <v>292</v>
      </c>
      <c r="I163" s="74">
        <v>1.0099999999999999E-12</v>
      </c>
      <c r="J163" s="74">
        <v>2.2400000000000001E-9</v>
      </c>
      <c r="K163" s="74">
        <v>1.6400000000000001E-7</v>
      </c>
      <c r="L163" s="74">
        <v>9.4499999999999995E-7</v>
      </c>
      <c r="M163" s="74">
        <v>4.9899999999999997E-6</v>
      </c>
      <c r="N163" s="74">
        <v>3.8099999999999998E-5</v>
      </c>
    </row>
    <row r="164" spans="1:14" x14ac:dyDescent="0.25">
      <c r="A164" t="s">
        <v>132</v>
      </c>
      <c r="B164" t="s">
        <v>129</v>
      </c>
      <c r="C164" t="s">
        <v>130</v>
      </c>
      <c r="D164" t="s">
        <v>131</v>
      </c>
      <c r="E164">
        <v>2016</v>
      </c>
      <c r="F164">
        <v>2016</v>
      </c>
      <c r="G164" t="s">
        <v>134</v>
      </c>
      <c r="H164" s="92" t="s">
        <v>293</v>
      </c>
      <c r="I164" s="74">
        <v>5.1600000000000002E-13</v>
      </c>
      <c r="J164" s="74">
        <v>8.4799999999999997E-10</v>
      </c>
      <c r="K164" s="74">
        <v>5.5899999999999998E-8</v>
      </c>
      <c r="L164" s="74">
        <v>3.8799999999999998E-7</v>
      </c>
      <c r="M164" s="74">
        <v>1.66E-6</v>
      </c>
      <c r="N164" s="74">
        <v>1.36E-5</v>
      </c>
    </row>
    <row r="165" spans="1:14" x14ac:dyDescent="0.25">
      <c r="A165" t="s">
        <v>132</v>
      </c>
      <c r="B165" t="s">
        <v>129</v>
      </c>
      <c r="C165" t="s">
        <v>130</v>
      </c>
      <c r="D165" t="s">
        <v>131</v>
      </c>
      <c r="E165">
        <v>2016</v>
      </c>
      <c r="F165">
        <v>2016</v>
      </c>
      <c r="G165" t="s">
        <v>134</v>
      </c>
      <c r="H165" s="92" t="s">
        <v>294</v>
      </c>
      <c r="I165" s="74">
        <v>2.8899999999999998E-13</v>
      </c>
      <c r="J165" s="74">
        <v>3.9E-10</v>
      </c>
      <c r="K165" s="74">
        <v>1.9300000000000001E-8</v>
      </c>
      <c r="L165" s="74">
        <v>1.79E-7</v>
      </c>
      <c r="M165" s="74">
        <v>5.7800000000000001E-7</v>
      </c>
      <c r="N165" s="74">
        <v>4.8500000000000002E-6</v>
      </c>
    </row>
    <row r="166" spans="1:14" x14ac:dyDescent="0.25">
      <c r="A166" t="s">
        <v>132</v>
      </c>
      <c r="B166" t="s">
        <v>129</v>
      </c>
      <c r="C166" t="s">
        <v>130</v>
      </c>
      <c r="D166" t="s">
        <v>131</v>
      </c>
      <c r="E166">
        <v>2017</v>
      </c>
      <c r="F166">
        <v>2016</v>
      </c>
      <c r="G166" t="s">
        <v>134</v>
      </c>
      <c r="H166" s="92" t="s">
        <v>285</v>
      </c>
      <c r="I166" s="74">
        <v>3.3800000000000002E-17</v>
      </c>
      <c r="J166" s="74">
        <v>1.8200000000000001E-8</v>
      </c>
      <c r="K166" s="74">
        <v>3.8600000000000003E-5</v>
      </c>
      <c r="L166" s="74">
        <v>2.2000000000000001E-4</v>
      </c>
      <c r="M166" s="74">
        <v>7.0200000000000004E-4</v>
      </c>
      <c r="N166" s="74">
        <v>6.9899999999999997E-3</v>
      </c>
    </row>
    <row r="167" spans="1:14" x14ac:dyDescent="0.25">
      <c r="A167" t="s">
        <v>132</v>
      </c>
      <c r="B167" t="s">
        <v>129</v>
      </c>
      <c r="C167" t="s">
        <v>130</v>
      </c>
      <c r="D167" t="s">
        <v>131</v>
      </c>
      <c r="E167">
        <v>2017</v>
      </c>
      <c r="F167">
        <v>2016</v>
      </c>
      <c r="G167" t="s">
        <v>134</v>
      </c>
      <c r="H167" s="92" t="s">
        <v>286</v>
      </c>
      <c r="I167" s="74">
        <v>3.8399999999999998E-12</v>
      </c>
      <c r="J167" s="74">
        <v>2.6499999999999999E-8</v>
      </c>
      <c r="K167" s="74">
        <v>3.68E-5</v>
      </c>
      <c r="L167" s="74">
        <v>1.6100000000000001E-4</v>
      </c>
      <c r="M167" s="74">
        <v>5.8E-4</v>
      </c>
      <c r="N167" s="74">
        <v>6.9899999999999997E-3</v>
      </c>
    </row>
    <row r="168" spans="1:14" x14ac:dyDescent="0.25">
      <c r="A168" t="s">
        <v>132</v>
      </c>
      <c r="B168" t="s">
        <v>129</v>
      </c>
      <c r="C168" t="s">
        <v>130</v>
      </c>
      <c r="D168" t="s">
        <v>131</v>
      </c>
      <c r="E168">
        <v>2017</v>
      </c>
      <c r="F168">
        <v>2016</v>
      </c>
      <c r="G168" t="s">
        <v>134</v>
      </c>
      <c r="H168" s="92" t="s">
        <v>287</v>
      </c>
      <c r="I168" s="74">
        <v>1.1400000000000001E-11</v>
      </c>
      <c r="J168" s="74">
        <v>1.6500000000000001E-7</v>
      </c>
      <c r="K168" s="74">
        <v>2.4700000000000001E-5</v>
      </c>
      <c r="L168" s="74">
        <v>1.9000000000000001E-4</v>
      </c>
      <c r="M168" s="74">
        <v>5.6899999999999995E-4</v>
      </c>
      <c r="N168" s="74">
        <v>5.0299999999999997E-3</v>
      </c>
    </row>
    <row r="169" spans="1:14" x14ac:dyDescent="0.25">
      <c r="A169" t="s">
        <v>132</v>
      </c>
      <c r="B169" t="s">
        <v>129</v>
      </c>
      <c r="C169" t="s">
        <v>130</v>
      </c>
      <c r="D169" t="s">
        <v>131</v>
      </c>
      <c r="E169">
        <v>2017</v>
      </c>
      <c r="F169">
        <v>2016</v>
      </c>
      <c r="G169" t="s">
        <v>134</v>
      </c>
      <c r="H169" s="92" t="s">
        <v>288</v>
      </c>
      <c r="I169" s="74">
        <v>2.7099999999999999E-11</v>
      </c>
      <c r="J169" s="74">
        <v>4.0999999999999999E-7</v>
      </c>
      <c r="K169" s="74">
        <v>2.19E-5</v>
      </c>
      <c r="L169" s="74">
        <v>2.9100000000000003E-4</v>
      </c>
      <c r="M169" s="74">
        <v>7.0600000000000003E-4</v>
      </c>
      <c r="N169" s="74">
        <v>3.9300000000000003E-3</v>
      </c>
    </row>
    <row r="170" spans="1:14" x14ac:dyDescent="0.25">
      <c r="A170" t="s">
        <v>132</v>
      </c>
      <c r="B170" t="s">
        <v>129</v>
      </c>
      <c r="C170" t="s">
        <v>130</v>
      </c>
      <c r="D170" t="s">
        <v>131</v>
      </c>
      <c r="E170">
        <v>2017</v>
      </c>
      <c r="F170">
        <v>2016</v>
      </c>
      <c r="G170" t="s">
        <v>134</v>
      </c>
      <c r="H170" s="92" t="s">
        <v>289</v>
      </c>
      <c r="I170" s="74">
        <v>6.4100000000000004E-11</v>
      </c>
      <c r="J170" s="74">
        <v>8.8299999999999995E-7</v>
      </c>
      <c r="K170" s="74">
        <v>2.9E-5</v>
      </c>
      <c r="L170" s="74">
        <v>5.3799999999999996E-4</v>
      </c>
      <c r="M170" s="74">
        <v>1.2099999999999999E-3</v>
      </c>
      <c r="N170" s="74">
        <v>5.2900000000000004E-3</v>
      </c>
    </row>
    <row r="171" spans="1:14" x14ac:dyDescent="0.25">
      <c r="A171" t="s">
        <v>132</v>
      </c>
      <c r="B171" t="s">
        <v>129</v>
      </c>
      <c r="C171" t="s">
        <v>130</v>
      </c>
      <c r="D171" t="s">
        <v>131</v>
      </c>
      <c r="E171">
        <v>2017</v>
      </c>
      <c r="F171">
        <v>2016</v>
      </c>
      <c r="G171" t="s">
        <v>134</v>
      </c>
      <c r="H171" s="92" t="s">
        <v>290</v>
      </c>
      <c r="I171" s="74">
        <v>2.6299999999999999E-11</v>
      </c>
      <c r="J171" s="74">
        <v>7.2199999999999998E-8</v>
      </c>
      <c r="K171" s="74">
        <v>4.4800000000000003E-6</v>
      </c>
      <c r="L171" s="74">
        <v>2.4199999999999999E-5</v>
      </c>
      <c r="M171" s="74">
        <v>1.46E-4</v>
      </c>
      <c r="N171" s="74">
        <v>1.34E-3</v>
      </c>
    </row>
    <row r="172" spans="1:14" x14ac:dyDescent="0.25">
      <c r="A172" t="s">
        <v>132</v>
      </c>
      <c r="B172" t="s">
        <v>129</v>
      </c>
      <c r="C172" t="s">
        <v>130</v>
      </c>
      <c r="D172" t="s">
        <v>131</v>
      </c>
      <c r="E172">
        <v>2017</v>
      </c>
      <c r="F172">
        <v>2016</v>
      </c>
      <c r="G172" t="s">
        <v>134</v>
      </c>
      <c r="H172" s="92" t="s">
        <v>291</v>
      </c>
      <c r="I172" s="74">
        <v>1.28E-11</v>
      </c>
      <c r="J172" s="74">
        <v>3.2199999999999997E-8</v>
      </c>
      <c r="K172" s="74">
        <v>1.95E-6</v>
      </c>
      <c r="L172" s="74">
        <v>1.38E-5</v>
      </c>
      <c r="M172" s="74">
        <v>6.7299999999999996E-5</v>
      </c>
      <c r="N172" s="74">
        <v>4.06E-4</v>
      </c>
    </row>
    <row r="173" spans="1:14" x14ac:dyDescent="0.25">
      <c r="A173" t="s">
        <v>132</v>
      </c>
      <c r="B173" t="s">
        <v>129</v>
      </c>
      <c r="C173" t="s">
        <v>130</v>
      </c>
      <c r="D173" t="s">
        <v>131</v>
      </c>
      <c r="E173">
        <v>2017</v>
      </c>
      <c r="F173">
        <v>2016</v>
      </c>
      <c r="G173" t="s">
        <v>134</v>
      </c>
      <c r="H173" s="92" t="s">
        <v>292</v>
      </c>
      <c r="I173" s="74">
        <v>2.76E-12</v>
      </c>
      <c r="J173" s="74">
        <v>6.7100000000000002E-9</v>
      </c>
      <c r="K173" s="74">
        <v>4.7399999999999998E-7</v>
      </c>
      <c r="L173" s="74">
        <v>2.83E-6</v>
      </c>
      <c r="M173" s="74">
        <v>1.45E-5</v>
      </c>
      <c r="N173" s="74">
        <v>1.0900000000000001E-4</v>
      </c>
    </row>
    <row r="174" spans="1:14" x14ac:dyDescent="0.25">
      <c r="A174" t="s">
        <v>132</v>
      </c>
      <c r="B174" t="s">
        <v>129</v>
      </c>
      <c r="C174" t="s">
        <v>130</v>
      </c>
      <c r="D174" t="s">
        <v>131</v>
      </c>
      <c r="E174">
        <v>2017</v>
      </c>
      <c r="F174">
        <v>2016</v>
      </c>
      <c r="G174" t="s">
        <v>134</v>
      </c>
      <c r="H174" s="92" t="s">
        <v>293</v>
      </c>
      <c r="I174" s="74">
        <v>1.5500000000000001E-12</v>
      </c>
      <c r="J174" s="74">
        <v>2.5500000000000001E-9</v>
      </c>
      <c r="K174" s="74">
        <v>1.6199999999999999E-7</v>
      </c>
      <c r="L174" s="74">
        <v>1.1599999999999999E-6</v>
      </c>
      <c r="M174" s="74">
        <v>4.8400000000000002E-6</v>
      </c>
      <c r="N174" s="74">
        <v>3.9199999999999997E-5</v>
      </c>
    </row>
    <row r="175" spans="1:14" x14ac:dyDescent="0.25">
      <c r="A175" t="s">
        <v>132</v>
      </c>
      <c r="B175" t="s">
        <v>129</v>
      </c>
      <c r="C175" t="s">
        <v>130</v>
      </c>
      <c r="D175" t="s">
        <v>131</v>
      </c>
      <c r="E175">
        <v>2017</v>
      </c>
      <c r="F175">
        <v>2016</v>
      </c>
      <c r="G175" t="s">
        <v>134</v>
      </c>
      <c r="H175" s="92" t="s">
        <v>294</v>
      </c>
      <c r="I175" s="74">
        <v>8.6600000000000005E-13</v>
      </c>
      <c r="J175" s="74">
        <v>1.1700000000000001E-9</v>
      </c>
      <c r="K175" s="74">
        <v>5.54E-8</v>
      </c>
      <c r="L175" s="74">
        <v>5.37E-7</v>
      </c>
      <c r="M175" s="74">
        <v>1.6899999999999999E-6</v>
      </c>
      <c r="N175" s="74">
        <v>1.3900000000000001E-5</v>
      </c>
    </row>
    <row r="176" spans="1:14" x14ac:dyDescent="0.25">
      <c r="A176" t="s">
        <v>132</v>
      </c>
      <c r="B176" t="s">
        <v>129</v>
      </c>
      <c r="C176" t="s">
        <v>130</v>
      </c>
      <c r="D176" t="s">
        <v>131</v>
      </c>
      <c r="E176">
        <v>2018</v>
      </c>
      <c r="F176">
        <v>2016</v>
      </c>
      <c r="G176" t="s">
        <v>134</v>
      </c>
      <c r="H176" s="92" t="s">
        <v>285</v>
      </c>
      <c r="I176" s="74">
        <v>1.3500000000000001E-17</v>
      </c>
      <c r="J176" s="74">
        <v>1.44E-8</v>
      </c>
      <c r="K176" s="74">
        <v>3.2100000000000001E-5</v>
      </c>
      <c r="L176" s="74">
        <v>1.83E-4</v>
      </c>
      <c r="M176" s="74">
        <v>5.8500000000000002E-4</v>
      </c>
      <c r="N176" s="74">
        <v>5.8199999999999997E-3</v>
      </c>
    </row>
    <row r="177" spans="1:14" x14ac:dyDescent="0.25">
      <c r="A177" t="s">
        <v>132</v>
      </c>
      <c r="B177" t="s">
        <v>129</v>
      </c>
      <c r="C177" t="s">
        <v>130</v>
      </c>
      <c r="D177" t="s">
        <v>131</v>
      </c>
      <c r="E177">
        <v>2018</v>
      </c>
      <c r="F177">
        <v>2016</v>
      </c>
      <c r="G177" t="s">
        <v>134</v>
      </c>
      <c r="H177" s="92" t="s">
        <v>286</v>
      </c>
      <c r="I177" s="74">
        <v>1.9E-12</v>
      </c>
      <c r="J177" s="74">
        <v>1.42E-8</v>
      </c>
      <c r="K177" s="74">
        <v>3.04E-5</v>
      </c>
      <c r="L177" s="74">
        <v>1.25E-4</v>
      </c>
      <c r="M177" s="74">
        <v>4.7399999999999997E-4</v>
      </c>
      <c r="N177" s="74">
        <v>5.79E-3</v>
      </c>
    </row>
    <row r="178" spans="1:14" x14ac:dyDescent="0.25">
      <c r="A178" t="s">
        <v>132</v>
      </c>
      <c r="B178" t="s">
        <v>129</v>
      </c>
      <c r="C178" t="s">
        <v>130</v>
      </c>
      <c r="D178" t="s">
        <v>131</v>
      </c>
      <c r="E178">
        <v>2018</v>
      </c>
      <c r="F178">
        <v>2016</v>
      </c>
      <c r="G178" t="s">
        <v>134</v>
      </c>
      <c r="H178" s="92" t="s">
        <v>287</v>
      </c>
      <c r="I178" s="74">
        <v>5.0300000000000002E-12</v>
      </c>
      <c r="J178" s="74">
        <v>7.54E-8</v>
      </c>
      <c r="K178" s="74">
        <v>1.88E-5</v>
      </c>
      <c r="L178" s="74">
        <v>1.08E-4</v>
      </c>
      <c r="M178" s="74">
        <v>3.7199999999999999E-4</v>
      </c>
      <c r="N178" s="74">
        <v>4.0400000000000002E-3</v>
      </c>
    </row>
    <row r="179" spans="1:14" x14ac:dyDescent="0.25">
      <c r="A179" t="s">
        <v>132</v>
      </c>
      <c r="B179" t="s">
        <v>129</v>
      </c>
      <c r="C179" t="s">
        <v>130</v>
      </c>
      <c r="D179" t="s">
        <v>131</v>
      </c>
      <c r="E179">
        <v>2018</v>
      </c>
      <c r="F179">
        <v>2016</v>
      </c>
      <c r="G179" t="s">
        <v>134</v>
      </c>
      <c r="H179" s="92" t="s">
        <v>288</v>
      </c>
      <c r="I179" s="74">
        <v>1.1900000000000001E-11</v>
      </c>
      <c r="J179" s="74">
        <v>1.8400000000000001E-7</v>
      </c>
      <c r="K179" s="74">
        <v>1.45E-5</v>
      </c>
      <c r="L179" s="74">
        <v>1.35E-4</v>
      </c>
      <c r="M179" s="74">
        <v>3.77E-4</v>
      </c>
      <c r="N179" s="74">
        <v>2.64E-3</v>
      </c>
    </row>
    <row r="180" spans="1:14" x14ac:dyDescent="0.25">
      <c r="A180" t="s">
        <v>132</v>
      </c>
      <c r="B180" t="s">
        <v>129</v>
      </c>
      <c r="C180" t="s">
        <v>130</v>
      </c>
      <c r="D180" t="s">
        <v>131</v>
      </c>
      <c r="E180">
        <v>2018</v>
      </c>
      <c r="F180">
        <v>2016</v>
      </c>
      <c r="G180" t="s">
        <v>134</v>
      </c>
      <c r="H180" s="92" t="s">
        <v>289</v>
      </c>
      <c r="I180" s="74">
        <v>2.7699999999999999E-11</v>
      </c>
      <c r="J180" s="74">
        <v>3.6199999999999999E-7</v>
      </c>
      <c r="K180" s="74">
        <v>1.3699999999999999E-5</v>
      </c>
      <c r="L180" s="74">
        <v>2.22E-4</v>
      </c>
      <c r="M180" s="74">
        <v>5.2300000000000003E-4</v>
      </c>
      <c r="N180" s="74">
        <v>2.5300000000000001E-3</v>
      </c>
    </row>
    <row r="181" spans="1:14" x14ac:dyDescent="0.25">
      <c r="A181" t="s">
        <v>132</v>
      </c>
      <c r="B181" t="s">
        <v>129</v>
      </c>
      <c r="C181" t="s">
        <v>130</v>
      </c>
      <c r="D181" t="s">
        <v>131</v>
      </c>
      <c r="E181">
        <v>2018</v>
      </c>
      <c r="F181">
        <v>2016</v>
      </c>
      <c r="G181" t="s">
        <v>134</v>
      </c>
      <c r="H181" s="92" t="s">
        <v>290</v>
      </c>
      <c r="I181" s="74">
        <v>1.2100000000000001E-11</v>
      </c>
      <c r="J181" s="74">
        <v>2.9000000000000002E-8</v>
      </c>
      <c r="K181" s="74">
        <v>1.8700000000000001E-6</v>
      </c>
      <c r="L181" s="74">
        <v>9.6700000000000006E-6</v>
      </c>
      <c r="M181" s="74">
        <v>5.9799999999999997E-5</v>
      </c>
      <c r="N181" s="74">
        <v>5.5900000000000004E-4</v>
      </c>
    </row>
    <row r="182" spans="1:14" x14ac:dyDescent="0.25">
      <c r="A182" t="s">
        <v>132</v>
      </c>
      <c r="B182" t="s">
        <v>129</v>
      </c>
      <c r="C182" t="s">
        <v>130</v>
      </c>
      <c r="D182" t="s">
        <v>131</v>
      </c>
      <c r="E182">
        <v>2018</v>
      </c>
      <c r="F182">
        <v>2016</v>
      </c>
      <c r="G182" t="s">
        <v>134</v>
      </c>
      <c r="H182" s="92" t="s">
        <v>291</v>
      </c>
      <c r="I182" s="74">
        <v>5.4300000000000001E-12</v>
      </c>
      <c r="J182" s="74">
        <v>1.29E-8</v>
      </c>
      <c r="K182" s="74">
        <v>8.0699999999999996E-7</v>
      </c>
      <c r="L182" s="74">
        <v>5.5099999999999998E-6</v>
      </c>
      <c r="M182" s="74">
        <v>2.7500000000000001E-5</v>
      </c>
      <c r="N182" s="74">
        <v>1.6699999999999999E-4</v>
      </c>
    </row>
    <row r="183" spans="1:14" x14ac:dyDescent="0.25">
      <c r="A183" t="s">
        <v>132</v>
      </c>
      <c r="B183" t="s">
        <v>129</v>
      </c>
      <c r="C183" t="s">
        <v>130</v>
      </c>
      <c r="D183" t="s">
        <v>131</v>
      </c>
      <c r="E183">
        <v>2018</v>
      </c>
      <c r="F183">
        <v>2016</v>
      </c>
      <c r="G183" t="s">
        <v>134</v>
      </c>
      <c r="H183" s="92" t="s">
        <v>292</v>
      </c>
      <c r="I183" s="74">
        <v>1.18E-12</v>
      </c>
      <c r="J183" s="74">
        <v>2.69E-9</v>
      </c>
      <c r="K183" s="74">
        <v>1.9299999999999999E-7</v>
      </c>
      <c r="L183" s="74">
        <v>1.13E-6</v>
      </c>
      <c r="M183" s="74">
        <v>5.9000000000000003E-6</v>
      </c>
      <c r="N183" s="74">
        <v>4.4799999999999998E-5</v>
      </c>
    </row>
    <row r="184" spans="1:14" x14ac:dyDescent="0.25">
      <c r="A184" t="s">
        <v>132</v>
      </c>
      <c r="B184" t="s">
        <v>129</v>
      </c>
      <c r="C184" t="s">
        <v>130</v>
      </c>
      <c r="D184" t="s">
        <v>131</v>
      </c>
      <c r="E184">
        <v>2018</v>
      </c>
      <c r="F184">
        <v>2016</v>
      </c>
      <c r="G184" t="s">
        <v>134</v>
      </c>
      <c r="H184" s="92" t="s">
        <v>293</v>
      </c>
      <c r="I184" s="74">
        <v>6.1899999999999999E-13</v>
      </c>
      <c r="J184" s="74">
        <v>1.02E-9</v>
      </c>
      <c r="K184" s="74">
        <v>6.5999999999999995E-8</v>
      </c>
      <c r="L184" s="74">
        <v>4.6600000000000002E-7</v>
      </c>
      <c r="M184" s="74">
        <v>1.9700000000000002E-6</v>
      </c>
      <c r="N184" s="74">
        <v>1.5999999999999999E-5</v>
      </c>
    </row>
    <row r="185" spans="1:14" x14ac:dyDescent="0.25">
      <c r="A185" t="s">
        <v>132</v>
      </c>
      <c r="B185" t="s">
        <v>129</v>
      </c>
      <c r="C185" t="s">
        <v>130</v>
      </c>
      <c r="D185" t="s">
        <v>131</v>
      </c>
      <c r="E185">
        <v>2018</v>
      </c>
      <c r="F185">
        <v>2016</v>
      </c>
      <c r="G185" t="s">
        <v>134</v>
      </c>
      <c r="H185" s="92" t="s">
        <v>294</v>
      </c>
      <c r="I185" s="74">
        <v>3.4699999999999999E-13</v>
      </c>
      <c r="J185" s="74">
        <v>4.6800000000000004E-10</v>
      </c>
      <c r="K185" s="74">
        <v>2.2799999999999999E-8</v>
      </c>
      <c r="L185" s="74">
        <v>2.1500000000000001E-7</v>
      </c>
      <c r="M185" s="74">
        <v>6.8599999999999998E-7</v>
      </c>
      <c r="N185" s="74">
        <v>5.6999999999999996E-6</v>
      </c>
    </row>
    <row r="186" spans="1:14" x14ac:dyDescent="0.25">
      <c r="A186" t="s">
        <v>132</v>
      </c>
      <c r="B186" t="s">
        <v>129</v>
      </c>
      <c r="C186" t="s">
        <v>130</v>
      </c>
      <c r="D186" t="s">
        <v>131</v>
      </c>
      <c r="E186">
        <v>2019</v>
      </c>
      <c r="F186">
        <v>2019</v>
      </c>
      <c r="G186" t="s">
        <v>134</v>
      </c>
      <c r="H186" s="92" t="s">
        <v>285</v>
      </c>
      <c r="I186" s="74">
        <v>1.25E-17</v>
      </c>
      <c r="J186" s="74">
        <v>1.8200000000000001E-8</v>
      </c>
      <c r="K186" s="74">
        <v>2.7800000000000001E-5</v>
      </c>
      <c r="L186" s="74">
        <v>2.02E-4</v>
      </c>
      <c r="M186" s="74">
        <v>5.71E-4</v>
      </c>
      <c r="N186" s="74">
        <v>4.9800000000000001E-3</v>
      </c>
    </row>
    <row r="187" spans="1:14" x14ac:dyDescent="0.25">
      <c r="A187" t="s">
        <v>132</v>
      </c>
      <c r="B187" t="s">
        <v>129</v>
      </c>
      <c r="C187" t="s">
        <v>130</v>
      </c>
      <c r="D187" t="s">
        <v>131</v>
      </c>
      <c r="E187">
        <v>2019</v>
      </c>
      <c r="F187">
        <v>2019</v>
      </c>
      <c r="G187" t="s">
        <v>134</v>
      </c>
      <c r="H187" s="92" t="s">
        <v>286</v>
      </c>
      <c r="I187" s="74">
        <v>5.6599999999999997E-12</v>
      </c>
      <c r="J187" s="74">
        <v>1.27E-8</v>
      </c>
      <c r="K187" s="74">
        <v>2.6599999999999999E-5</v>
      </c>
      <c r="L187" s="74">
        <v>1.54E-4</v>
      </c>
      <c r="M187" s="74">
        <v>5.0900000000000001E-4</v>
      </c>
      <c r="N187" s="74">
        <v>5.3299999999999997E-3</v>
      </c>
    </row>
    <row r="188" spans="1:14" x14ac:dyDescent="0.25">
      <c r="A188" t="s">
        <v>132</v>
      </c>
      <c r="B188" t="s">
        <v>129</v>
      </c>
      <c r="C188" t="s">
        <v>130</v>
      </c>
      <c r="D188" t="s">
        <v>131</v>
      </c>
      <c r="E188">
        <v>2019</v>
      </c>
      <c r="F188">
        <v>2019</v>
      </c>
      <c r="G188" t="s">
        <v>134</v>
      </c>
      <c r="H188" s="92" t="s">
        <v>287</v>
      </c>
      <c r="I188" s="74">
        <v>3.3199999999999999E-11</v>
      </c>
      <c r="J188" s="74">
        <v>4.58E-8</v>
      </c>
      <c r="K188" s="74">
        <v>1.6799999999999998E-5</v>
      </c>
      <c r="L188" s="74">
        <v>9.0000000000000006E-5</v>
      </c>
      <c r="M188" s="74">
        <v>3.8999999999999999E-4</v>
      </c>
      <c r="N188" s="74">
        <v>3.6900000000000001E-3</v>
      </c>
    </row>
    <row r="189" spans="1:14" x14ac:dyDescent="0.25">
      <c r="A189" t="s">
        <v>132</v>
      </c>
      <c r="B189" t="s">
        <v>129</v>
      </c>
      <c r="C189" t="s">
        <v>130</v>
      </c>
      <c r="D189" t="s">
        <v>131</v>
      </c>
      <c r="E189">
        <v>2019</v>
      </c>
      <c r="F189">
        <v>2019</v>
      </c>
      <c r="G189" t="s">
        <v>134</v>
      </c>
      <c r="H189" s="92" t="s">
        <v>288</v>
      </c>
      <c r="I189" s="74">
        <v>1.0999999999999999E-10</v>
      </c>
      <c r="J189" s="74">
        <v>9.6499999999999997E-8</v>
      </c>
      <c r="K189" s="74">
        <v>1.2799999999999999E-5</v>
      </c>
      <c r="L189" s="74">
        <v>1.15E-4</v>
      </c>
      <c r="M189" s="74">
        <v>3.8099999999999999E-4</v>
      </c>
      <c r="N189" s="74">
        <v>2.5200000000000001E-3</v>
      </c>
    </row>
    <row r="190" spans="1:14" x14ac:dyDescent="0.25">
      <c r="A190" t="s">
        <v>132</v>
      </c>
      <c r="B190" t="s">
        <v>129</v>
      </c>
      <c r="C190" t="s">
        <v>130</v>
      </c>
      <c r="D190" t="s">
        <v>131</v>
      </c>
      <c r="E190">
        <v>2019</v>
      </c>
      <c r="F190">
        <v>2019</v>
      </c>
      <c r="G190" t="s">
        <v>134</v>
      </c>
      <c r="H190" s="92" t="s">
        <v>289</v>
      </c>
      <c r="I190" s="74">
        <v>1.8400000000000001E-10</v>
      </c>
      <c r="J190" s="74">
        <v>2.1E-7</v>
      </c>
      <c r="K190" s="74">
        <v>1.17E-5</v>
      </c>
      <c r="L190" s="74">
        <v>1.6799999999999999E-4</v>
      </c>
      <c r="M190" s="74">
        <v>4.8700000000000002E-4</v>
      </c>
      <c r="N190" s="74">
        <v>2.1700000000000001E-3</v>
      </c>
    </row>
    <row r="191" spans="1:14" x14ac:dyDescent="0.25">
      <c r="A191" t="s">
        <v>132</v>
      </c>
      <c r="B191" t="s">
        <v>129</v>
      </c>
      <c r="C191" t="s">
        <v>130</v>
      </c>
      <c r="D191" t="s">
        <v>131</v>
      </c>
      <c r="E191">
        <v>2019</v>
      </c>
      <c r="F191">
        <v>2019</v>
      </c>
      <c r="G191" t="s">
        <v>134</v>
      </c>
      <c r="H191" s="92" t="s">
        <v>290</v>
      </c>
      <c r="I191" s="74">
        <v>2.2200000000000002E-11</v>
      </c>
      <c r="J191" s="74">
        <v>2.0100000000000001E-8</v>
      </c>
      <c r="K191" s="74">
        <v>1.7400000000000001E-6</v>
      </c>
      <c r="L191" s="74">
        <v>7.7400000000000004E-6</v>
      </c>
      <c r="M191" s="74">
        <v>5.2800000000000003E-5</v>
      </c>
      <c r="N191" s="74">
        <v>5.2499999999999997E-4</v>
      </c>
    </row>
    <row r="192" spans="1:14" x14ac:dyDescent="0.25">
      <c r="A192" t="s">
        <v>132</v>
      </c>
      <c r="B192" t="s">
        <v>129</v>
      </c>
      <c r="C192" t="s">
        <v>130</v>
      </c>
      <c r="D192" t="s">
        <v>131</v>
      </c>
      <c r="E192">
        <v>2019</v>
      </c>
      <c r="F192">
        <v>2019</v>
      </c>
      <c r="G192" t="s">
        <v>134</v>
      </c>
      <c r="H192" s="92" t="s">
        <v>291</v>
      </c>
      <c r="I192" s="74">
        <v>1.0099999999999999E-11</v>
      </c>
      <c r="J192" s="74">
        <v>9.2900000000000008E-9</v>
      </c>
      <c r="K192" s="74">
        <v>7.1600000000000001E-7</v>
      </c>
      <c r="L192" s="74">
        <v>4.3100000000000002E-6</v>
      </c>
      <c r="M192" s="74">
        <v>2.51E-5</v>
      </c>
      <c r="N192" s="74">
        <v>1.47E-4</v>
      </c>
    </row>
    <row r="193" spans="1:14" x14ac:dyDescent="0.25">
      <c r="A193" t="s">
        <v>132</v>
      </c>
      <c r="B193" t="s">
        <v>129</v>
      </c>
      <c r="C193" t="s">
        <v>130</v>
      </c>
      <c r="D193" t="s">
        <v>131</v>
      </c>
      <c r="E193">
        <v>2019</v>
      </c>
      <c r="F193">
        <v>2019</v>
      </c>
      <c r="G193" t="s">
        <v>134</v>
      </c>
      <c r="H193" s="92" t="s">
        <v>292</v>
      </c>
      <c r="I193" s="74">
        <v>3.04E-12</v>
      </c>
      <c r="J193" s="74">
        <v>2.0700000000000001E-9</v>
      </c>
      <c r="K193" s="74">
        <v>1.6500000000000001E-7</v>
      </c>
      <c r="L193" s="74">
        <v>9.09E-7</v>
      </c>
      <c r="M193" s="74">
        <v>5.3900000000000001E-6</v>
      </c>
      <c r="N193" s="74">
        <v>3.7599999999999999E-5</v>
      </c>
    </row>
    <row r="194" spans="1:14" x14ac:dyDescent="0.25">
      <c r="A194" t="s">
        <v>132</v>
      </c>
      <c r="B194" t="s">
        <v>129</v>
      </c>
      <c r="C194" t="s">
        <v>130</v>
      </c>
      <c r="D194" t="s">
        <v>131</v>
      </c>
      <c r="E194">
        <v>2019</v>
      </c>
      <c r="F194">
        <v>2019</v>
      </c>
      <c r="G194" t="s">
        <v>134</v>
      </c>
      <c r="H194" s="92" t="s">
        <v>293</v>
      </c>
      <c r="I194" s="74">
        <v>9.1700000000000003E-13</v>
      </c>
      <c r="J194" s="74">
        <v>7.7500000000000001E-10</v>
      </c>
      <c r="K194" s="74">
        <v>5.62E-8</v>
      </c>
      <c r="L194" s="74">
        <v>3.6300000000000001E-7</v>
      </c>
      <c r="M194" s="74">
        <v>1.77E-6</v>
      </c>
      <c r="N194" s="74">
        <v>1.29E-5</v>
      </c>
    </row>
    <row r="195" spans="1:14" x14ac:dyDescent="0.25">
      <c r="A195" t="s">
        <v>132</v>
      </c>
      <c r="B195" t="s">
        <v>129</v>
      </c>
      <c r="C195" t="s">
        <v>130</v>
      </c>
      <c r="D195" t="s">
        <v>131</v>
      </c>
      <c r="E195">
        <v>2019</v>
      </c>
      <c r="F195">
        <v>2019</v>
      </c>
      <c r="G195" t="s">
        <v>134</v>
      </c>
      <c r="H195" s="92" t="s">
        <v>294</v>
      </c>
      <c r="I195" s="74">
        <v>3.6899999999999999E-13</v>
      </c>
      <c r="J195" s="74">
        <v>3.7599999999999999E-10</v>
      </c>
      <c r="K195" s="74">
        <v>1.8600000000000001E-8</v>
      </c>
      <c r="L195" s="74">
        <v>1.6400000000000001E-7</v>
      </c>
      <c r="M195" s="74">
        <v>5.8699999999999995E-7</v>
      </c>
      <c r="N195" s="74">
        <v>4.25E-6</v>
      </c>
    </row>
    <row r="196" spans="1:14" x14ac:dyDescent="0.25">
      <c r="A196" t="s">
        <v>132</v>
      </c>
      <c r="B196" t="s">
        <v>129</v>
      </c>
      <c r="C196" t="s">
        <v>130</v>
      </c>
      <c r="D196" t="s">
        <v>131</v>
      </c>
      <c r="E196">
        <v>2020</v>
      </c>
      <c r="F196">
        <v>2019</v>
      </c>
      <c r="G196" t="s">
        <v>134</v>
      </c>
      <c r="H196" s="92" t="s">
        <v>285</v>
      </c>
      <c r="I196" s="74">
        <v>1.25E-17</v>
      </c>
      <c r="J196" s="74">
        <v>1.8200000000000001E-8</v>
      </c>
      <c r="K196" s="74">
        <v>2.7800000000000001E-5</v>
      </c>
      <c r="L196" s="74">
        <v>2.02E-4</v>
      </c>
      <c r="M196" s="74">
        <v>5.71E-4</v>
      </c>
      <c r="N196" s="74">
        <v>4.9800000000000001E-3</v>
      </c>
    </row>
    <row r="197" spans="1:14" x14ac:dyDescent="0.25">
      <c r="A197" t="s">
        <v>132</v>
      </c>
      <c r="B197" t="s">
        <v>129</v>
      </c>
      <c r="C197" t="s">
        <v>130</v>
      </c>
      <c r="D197" t="s">
        <v>131</v>
      </c>
      <c r="E197">
        <v>2020</v>
      </c>
      <c r="F197">
        <v>2019</v>
      </c>
      <c r="G197" t="s">
        <v>134</v>
      </c>
      <c r="H197" s="92" t="s">
        <v>286</v>
      </c>
      <c r="I197" s="74">
        <v>5.6599999999999997E-12</v>
      </c>
      <c r="J197" s="74">
        <v>1.27E-8</v>
      </c>
      <c r="K197" s="74">
        <v>2.6599999999999999E-5</v>
      </c>
      <c r="L197" s="74">
        <v>1.54E-4</v>
      </c>
      <c r="M197" s="74">
        <v>5.0900000000000001E-4</v>
      </c>
      <c r="N197" s="74">
        <v>5.3299999999999997E-3</v>
      </c>
    </row>
    <row r="198" spans="1:14" x14ac:dyDescent="0.25">
      <c r="A198" t="s">
        <v>132</v>
      </c>
      <c r="B198" t="s">
        <v>129</v>
      </c>
      <c r="C198" t="s">
        <v>130</v>
      </c>
      <c r="D198" t="s">
        <v>131</v>
      </c>
      <c r="E198">
        <v>2020</v>
      </c>
      <c r="F198">
        <v>2019</v>
      </c>
      <c r="G198" t="s">
        <v>134</v>
      </c>
      <c r="H198" s="92" t="s">
        <v>287</v>
      </c>
      <c r="I198" s="74">
        <v>3.3199999999999999E-11</v>
      </c>
      <c r="J198" s="74">
        <v>4.58E-8</v>
      </c>
      <c r="K198" s="74">
        <v>1.6799999999999998E-5</v>
      </c>
      <c r="L198" s="74">
        <v>9.0000000000000006E-5</v>
      </c>
      <c r="M198" s="74">
        <v>3.8999999999999999E-4</v>
      </c>
      <c r="N198" s="74">
        <v>3.6900000000000001E-3</v>
      </c>
    </row>
    <row r="199" spans="1:14" x14ac:dyDescent="0.25">
      <c r="A199" t="s">
        <v>132</v>
      </c>
      <c r="B199" t="s">
        <v>129</v>
      </c>
      <c r="C199" t="s">
        <v>130</v>
      </c>
      <c r="D199" t="s">
        <v>131</v>
      </c>
      <c r="E199">
        <v>2020</v>
      </c>
      <c r="F199">
        <v>2019</v>
      </c>
      <c r="G199" t="s">
        <v>134</v>
      </c>
      <c r="H199" s="92" t="s">
        <v>288</v>
      </c>
      <c r="I199" s="74">
        <v>1.0999999999999999E-10</v>
      </c>
      <c r="J199" s="74">
        <v>9.6499999999999997E-8</v>
      </c>
      <c r="K199" s="74">
        <v>1.2799999999999999E-5</v>
      </c>
      <c r="L199" s="74">
        <v>1.15E-4</v>
      </c>
      <c r="M199" s="74">
        <v>3.8099999999999999E-4</v>
      </c>
      <c r="N199" s="74">
        <v>2.5200000000000001E-3</v>
      </c>
    </row>
    <row r="200" spans="1:14" x14ac:dyDescent="0.25">
      <c r="A200" t="s">
        <v>132</v>
      </c>
      <c r="B200" t="s">
        <v>129</v>
      </c>
      <c r="C200" t="s">
        <v>130</v>
      </c>
      <c r="D200" t="s">
        <v>131</v>
      </c>
      <c r="E200">
        <v>2020</v>
      </c>
      <c r="F200">
        <v>2019</v>
      </c>
      <c r="G200" t="s">
        <v>134</v>
      </c>
      <c r="H200" s="92" t="s">
        <v>289</v>
      </c>
      <c r="I200" s="74">
        <v>1.8400000000000001E-10</v>
      </c>
      <c r="J200" s="74">
        <v>2.1E-7</v>
      </c>
      <c r="K200" s="74">
        <v>1.17E-5</v>
      </c>
      <c r="L200" s="74">
        <v>1.6799999999999999E-4</v>
      </c>
      <c r="M200" s="74">
        <v>4.8700000000000002E-4</v>
      </c>
      <c r="N200" s="74">
        <v>2.1700000000000001E-3</v>
      </c>
    </row>
    <row r="201" spans="1:14" x14ac:dyDescent="0.25">
      <c r="A201" t="s">
        <v>132</v>
      </c>
      <c r="B201" t="s">
        <v>129</v>
      </c>
      <c r="C201" t="s">
        <v>130</v>
      </c>
      <c r="D201" t="s">
        <v>131</v>
      </c>
      <c r="E201">
        <v>2020</v>
      </c>
      <c r="F201">
        <v>2019</v>
      </c>
      <c r="G201" t="s">
        <v>134</v>
      </c>
      <c r="H201" s="92" t="s">
        <v>290</v>
      </c>
      <c r="I201" s="74">
        <v>2.2200000000000002E-11</v>
      </c>
      <c r="J201" s="74">
        <v>2.0100000000000001E-8</v>
      </c>
      <c r="K201" s="74">
        <v>1.7400000000000001E-6</v>
      </c>
      <c r="L201" s="74">
        <v>7.7400000000000004E-6</v>
      </c>
      <c r="M201" s="74">
        <v>5.2800000000000003E-5</v>
      </c>
      <c r="N201" s="74">
        <v>5.2499999999999997E-4</v>
      </c>
    </row>
    <row r="202" spans="1:14" x14ac:dyDescent="0.25">
      <c r="A202" t="s">
        <v>132</v>
      </c>
      <c r="B202" t="s">
        <v>129</v>
      </c>
      <c r="C202" t="s">
        <v>130</v>
      </c>
      <c r="D202" t="s">
        <v>131</v>
      </c>
      <c r="E202">
        <v>2020</v>
      </c>
      <c r="F202">
        <v>2019</v>
      </c>
      <c r="G202" t="s">
        <v>134</v>
      </c>
      <c r="H202" s="92" t="s">
        <v>291</v>
      </c>
      <c r="I202" s="74">
        <v>1.0099999999999999E-11</v>
      </c>
      <c r="J202" s="74">
        <v>9.2900000000000008E-9</v>
      </c>
      <c r="K202" s="74">
        <v>7.1600000000000001E-7</v>
      </c>
      <c r="L202" s="74">
        <v>4.3100000000000002E-6</v>
      </c>
      <c r="M202" s="74">
        <v>2.51E-5</v>
      </c>
      <c r="N202" s="74">
        <v>1.47E-4</v>
      </c>
    </row>
    <row r="203" spans="1:14" x14ac:dyDescent="0.25">
      <c r="A203" t="s">
        <v>132</v>
      </c>
      <c r="B203" t="s">
        <v>129</v>
      </c>
      <c r="C203" t="s">
        <v>130</v>
      </c>
      <c r="D203" t="s">
        <v>131</v>
      </c>
      <c r="E203">
        <v>2020</v>
      </c>
      <c r="F203">
        <v>2019</v>
      </c>
      <c r="G203" t="s">
        <v>134</v>
      </c>
      <c r="H203" s="92" t="s">
        <v>292</v>
      </c>
      <c r="I203" s="74">
        <v>3.04E-12</v>
      </c>
      <c r="J203" s="74">
        <v>2.0700000000000001E-9</v>
      </c>
      <c r="K203" s="74">
        <v>1.6500000000000001E-7</v>
      </c>
      <c r="L203" s="74">
        <v>9.09E-7</v>
      </c>
      <c r="M203" s="74">
        <v>5.3900000000000001E-6</v>
      </c>
      <c r="N203" s="74">
        <v>3.7599999999999999E-5</v>
      </c>
    </row>
    <row r="204" spans="1:14" x14ac:dyDescent="0.25">
      <c r="A204" t="s">
        <v>132</v>
      </c>
      <c r="B204" t="s">
        <v>129</v>
      </c>
      <c r="C204" t="s">
        <v>130</v>
      </c>
      <c r="D204" t="s">
        <v>131</v>
      </c>
      <c r="E204">
        <v>2020</v>
      </c>
      <c r="F204">
        <v>2019</v>
      </c>
      <c r="G204" t="s">
        <v>134</v>
      </c>
      <c r="H204" s="92" t="s">
        <v>293</v>
      </c>
      <c r="I204" s="74">
        <v>9.1700000000000003E-13</v>
      </c>
      <c r="J204" s="74">
        <v>7.7500000000000001E-10</v>
      </c>
      <c r="K204" s="74">
        <v>5.62E-8</v>
      </c>
      <c r="L204" s="74">
        <v>3.6300000000000001E-7</v>
      </c>
      <c r="M204" s="74">
        <v>1.77E-6</v>
      </c>
      <c r="N204" s="74">
        <v>1.29E-5</v>
      </c>
    </row>
    <row r="205" spans="1:14" x14ac:dyDescent="0.25">
      <c r="A205" t="s">
        <v>132</v>
      </c>
      <c r="B205" t="s">
        <v>129</v>
      </c>
      <c r="C205" t="s">
        <v>130</v>
      </c>
      <c r="D205" t="s">
        <v>131</v>
      </c>
      <c r="E205">
        <v>2020</v>
      </c>
      <c r="F205">
        <v>2019</v>
      </c>
      <c r="G205" t="s">
        <v>134</v>
      </c>
      <c r="H205" s="92" t="s">
        <v>294</v>
      </c>
      <c r="I205" s="74">
        <v>3.6899999999999999E-13</v>
      </c>
      <c r="J205" s="74">
        <v>3.7599999999999999E-10</v>
      </c>
      <c r="K205" s="74">
        <v>1.8600000000000001E-8</v>
      </c>
      <c r="L205" s="74">
        <v>1.6400000000000001E-7</v>
      </c>
      <c r="M205" s="74">
        <v>5.8699999999999995E-7</v>
      </c>
      <c r="N205" s="74">
        <v>4.25E-6</v>
      </c>
    </row>
    <row r="206" spans="1:14" x14ac:dyDescent="0.25">
      <c r="A206" t="s">
        <v>132</v>
      </c>
      <c r="B206" t="s">
        <v>129</v>
      </c>
      <c r="C206" t="s">
        <v>130</v>
      </c>
      <c r="D206" t="s">
        <v>131</v>
      </c>
      <c r="E206" t="s">
        <v>140</v>
      </c>
      <c r="F206" t="s">
        <v>141</v>
      </c>
      <c r="G206" t="s">
        <v>134</v>
      </c>
      <c r="H206" s="92" t="s">
        <v>285</v>
      </c>
      <c r="I206" s="74" t="s">
        <v>316</v>
      </c>
      <c r="J206" s="74">
        <v>1.7130249999999999E-8</v>
      </c>
      <c r="K206" s="74">
        <v>3.3911439999999801E-5</v>
      </c>
      <c r="L206" s="74">
        <v>1.244991E-3</v>
      </c>
      <c r="M206" s="74">
        <v>3.9839669999999997E-3</v>
      </c>
      <c r="N206" s="74">
        <v>3.6738422499999999E-2</v>
      </c>
    </row>
    <row r="207" spans="1:14" x14ac:dyDescent="0.25">
      <c r="A207" t="s">
        <v>132</v>
      </c>
      <c r="B207" t="s">
        <v>129</v>
      </c>
      <c r="C207" t="s">
        <v>130</v>
      </c>
      <c r="D207" t="s">
        <v>131</v>
      </c>
      <c r="E207" t="s">
        <v>140</v>
      </c>
      <c r="F207" t="s">
        <v>141</v>
      </c>
      <c r="G207" t="s">
        <v>134</v>
      </c>
      <c r="H207" s="92" t="s">
        <v>286</v>
      </c>
      <c r="I207" s="74" t="s">
        <v>317</v>
      </c>
      <c r="J207" s="74">
        <v>1.5013099999999999E-8</v>
      </c>
      <c r="K207" s="74">
        <v>3.2236434999999998E-5</v>
      </c>
      <c r="L207" s="74">
        <v>8.9055899999999997E-4</v>
      </c>
      <c r="M207" s="74">
        <v>3.1306720000000001E-3</v>
      </c>
      <c r="N207" s="74">
        <v>3.734879E-2</v>
      </c>
    </row>
    <row r="208" spans="1:14" x14ac:dyDescent="0.25">
      <c r="A208" t="s">
        <v>132</v>
      </c>
      <c r="B208" t="s">
        <v>129</v>
      </c>
      <c r="C208" t="s">
        <v>130</v>
      </c>
      <c r="D208" t="s">
        <v>131</v>
      </c>
      <c r="E208" t="s">
        <v>140</v>
      </c>
      <c r="F208" t="s">
        <v>141</v>
      </c>
      <c r="G208" t="s">
        <v>134</v>
      </c>
      <c r="H208" s="92" t="s">
        <v>287</v>
      </c>
      <c r="I208" s="74" t="s">
        <v>318</v>
      </c>
      <c r="J208" s="74">
        <v>7.0994299999999997E-8</v>
      </c>
      <c r="K208" s="74">
        <v>2.0128744999999901E-5</v>
      </c>
      <c r="L208" s="74">
        <v>7.4379397999999996E-4</v>
      </c>
      <c r="M208" s="74">
        <v>2.5022E-3</v>
      </c>
      <c r="N208" s="74">
        <v>2.59823584999999E-2</v>
      </c>
    </row>
    <row r="209" spans="1:14" x14ac:dyDescent="0.25">
      <c r="A209" t="s">
        <v>132</v>
      </c>
      <c r="B209" t="s">
        <v>129</v>
      </c>
      <c r="C209" t="s">
        <v>130</v>
      </c>
      <c r="D209" t="s">
        <v>131</v>
      </c>
      <c r="E209" t="s">
        <v>140</v>
      </c>
      <c r="F209" t="s">
        <v>141</v>
      </c>
      <c r="G209" t="s">
        <v>134</v>
      </c>
      <c r="H209" s="92" t="s">
        <v>288</v>
      </c>
      <c r="I209" s="74" t="s">
        <v>319</v>
      </c>
      <c r="J209" s="74">
        <v>1.5951149999999999E-7</v>
      </c>
      <c r="K209" s="74">
        <v>1.5634874999999898E-5</v>
      </c>
      <c r="L209" s="74">
        <v>9.15419E-4</v>
      </c>
      <c r="M209" s="74">
        <v>2.6242589999999999E-3</v>
      </c>
      <c r="N209" s="74">
        <v>1.7557645E-2</v>
      </c>
    </row>
    <row r="210" spans="1:14" x14ac:dyDescent="0.25">
      <c r="A210" t="s">
        <v>132</v>
      </c>
      <c r="B210" t="s">
        <v>129</v>
      </c>
      <c r="C210" t="s">
        <v>130</v>
      </c>
      <c r="D210" t="s">
        <v>131</v>
      </c>
      <c r="E210" t="s">
        <v>140</v>
      </c>
      <c r="F210" t="s">
        <v>141</v>
      </c>
      <c r="G210" t="s">
        <v>134</v>
      </c>
      <c r="H210" s="92" t="s">
        <v>289</v>
      </c>
      <c r="I210" s="74" t="s">
        <v>320</v>
      </c>
      <c r="J210" s="74">
        <v>3.3273149999999998E-7</v>
      </c>
      <c r="K210" s="74">
        <v>1.49962449999999E-5</v>
      </c>
      <c r="L210" s="74">
        <v>1.498213E-3</v>
      </c>
      <c r="M210" s="74">
        <v>3.668433E-3</v>
      </c>
      <c r="N210" s="74">
        <v>1.71026575E-2</v>
      </c>
    </row>
    <row r="211" spans="1:14" x14ac:dyDescent="0.25">
      <c r="A211" t="s">
        <v>132</v>
      </c>
      <c r="B211" t="s">
        <v>129</v>
      </c>
      <c r="C211" t="s">
        <v>130</v>
      </c>
      <c r="D211" t="s">
        <v>131</v>
      </c>
      <c r="E211" t="s">
        <v>140</v>
      </c>
      <c r="F211" t="s">
        <v>141</v>
      </c>
      <c r="G211" t="s">
        <v>134</v>
      </c>
      <c r="H211" s="92" t="s">
        <v>290</v>
      </c>
      <c r="I211" s="74" t="s">
        <v>321</v>
      </c>
      <c r="J211" s="74">
        <v>2.79912E-8</v>
      </c>
      <c r="K211" s="74">
        <v>2.1298474999999799E-6</v>
      </c>
      <c r="L211" s="74">
        <v>6.6945740999999997E-5</v>
      </c>
      <c r="M211" s="74">
        <v>4.2168054999999999E-4</v>
      </c>
      <c r="N211" s="74">
        <v>3.9969422499999997E-3</v>
      </c>
    </row>
    <row r="212" spans="1:14" x14ac:dyDescent="0.25">
      <c r="A212" t="s">
        <v>132</v>
      </c>
      <c r="B212" t="s">
        <v>129</v>
      </c>
      <c r="C212" t="s">
        <v>130</v>
      </c>
      <c r="D212" t="s">
        <v>131</v>
      </c>
      <c r="E212" t="s">
        <v>140</v>
      </c>
      <c r="F212" t="s">
        <v>141</v>
      </c>
      <c r="G212" t="s">
        <v>134</v>
      </c>
      <c r="H212" s="92" t="s">
        <v>291</v>
      </c>
      <c r="I212" s="74" t="s">
        <v>322</v>
      </c>
      <c r="J212" s="74">
        <v>1.245565E-8</v>
      </c>
      <c r="K212" s="74">
        <v>8.9089600000000001E-7</v>
      </c>
      <c r="L212" s="74">
        <v>3.7552745E-5</v>
      </c>
      <c r="M212" s="74">
        <v>1.9163064999999901E-4</v>
      </c>
      <c r="N212" s="74">
        <v>1.1388717500000001E-3</v>
      </c>
    </row>
    <row r="213" spans="1:14" x14ac:dyDescent="0.25">
      <c r="A213" t="s">
        <v>132</v>
      </c>
      <c r="B213" t="s">
        <v>129</v>
      </c>
      <c r="C213" t="s">
        <v>130</v>
      </c>
      <c r="D213" t="s">
        <v>131</v>
      </c>
      <c r="E213" t="s">
        <v>140</v>
      </c>
      <c r="F213" t="s">
        <v>141</v>
      </c>
      <c r="G213" t="s">
        <v>134</v>
      </c>
      <c r="H213" s="92" t="s">
        <v>292</v>
      </c>
      <c r="I213" s="74" t="s">
        <v>323</v>
      </c>
      <c r="J213" s="74">
        <v>2.6954849999999998E-9</v>
      </c>
      <c r="K213" s="74">
        <v>2.0600539999999901E-7</v>
      </c>
      <c r="L213" s="74">
        <v>7.76685E-6</v>
      </c>
      <c r="M213" s="74">
        <v>4.0732950000000001E-5</v>
      </c>
      <c r="N213" s="74">
        <v>3.01719025E-4</v>
      </c>
    </row>
    <row r="214" spans="1:14" x14ac:dyDescent="0.25">
      <c r="A214" t="s">
        <v>132</v>
      </c>
      <c r="B214" t="s">
        <v>129</v>
      </c>
      <c r="C214" t="s">
        <v>130</v>
      </c>
      <c r="D214" t="s">
        <v>131</v>
      </c>
      <c r="E214" t="s">
        <v>140</v>
      </c>
      <c r="F214" t="s">
        <v>141</v>
      </c>
      <c r="G214" t="s">
        <v>134</v>
      </c>
      <c r="H214" s="92" t="s">
        <v>293</v>
      </c>
      <c r="I214" s="74" t="s">
        <v>324</v>
      </c>
      <c r="J214" s="74">
        <v>1.0590600000000001E-9</v>
      </c>
      <c r="K214" s="74">
        <v>7.1643129999999904E-8</v>
      </c>
      <c r="L214" s="74">
        <v>3.17213199999999E-6</v>
      </c>
      <c r="M214" s="74">
        <v>1.344089E-5</v>
      </c>
      <c r="N214" s="74">
        <v>1.09859525E-4</v>
      </c>
    </row>
    <row r="215" spans="1:14" x14ac:dyDescent="0.25">
      <c r="A215" t="s">
        <v>132</v>
      </c>
      <c r="B215" t="s">
        <v>129</v>
      </c>
      <c r="C215" t="s">
        <v>130</v>
      </c>
      <c r="D215" t="s">
        <v>131</v>
      </c>
      <c r="E215" t="s">
        <v>140</v>
      </c>
      <c r="F215" t="s">
        <v>141</v>
      </c>
      <c r="G215" t="s">
        <v>134</v>
      </c>
      <c r="H215" s="92" t="s">
        <v>294</v>
      </c>
      <c r="I215" s="74" t="s">
        <v>325</v>
      </c>
      <c r="J215" s="74">
        <v>4.70057E-10</v>
      </c>
      <c r="K215" s="74">
        <v>2.4642700000000001E-8</v>
      </c>
      <c r="L215" s="74">
        <v>1.4547764999999999E-6</v>
      </c>
      <c r="M215" s="74">
        <v>4.5397540000000001E-6</v>
      </c>
      <c r="N215" s="74">
        <v>3.9032095000000002E-5</v>
      </c>
    </row>
    <row r="216" spans="1:14" x14ac:dyDescent="0.25">
      <c r="A216" t="s">
        <v>132</v>
      </c>
      <c r="B216" t="s">
        <v>142</v>
      </c>
      <c r="C216" t="s">
        <v>143</v>
      </c>
      <c r="D216" t="s">
        <v>144</v>
      </c>
      <c r="E216">
        <v>2015</v>
      </c>
      <c r="F216">
        <v>2016</v>
      </c>
      <c r="G216" t="s">
        <v>134</v>
      </c>
      <c r="H216" s="92" t="s">
        <v>285</v>
      </c>
      <c r="I216" s="74">
        <v>1.2200000000000001E-18</v>
      </c>
      <c r="J216" s="74">
        <v>5.3000000000000003E-9</v>
      </c>
      <c r="K216" s="74">
        <v>2.6999999999999999E-5</v>
      </c>
      <c r="L216" s="74">
        <v>6.0999999999999999E-5</v>
      </c>
      <c r="M216" s="74">
        <v>1.1999999999999999E-3</v>
      </c>
      <c r="N216" s="74">
        <v>4.3699999999999998E-3</v>
      </c>
    </row>
    <row r="217" spans="1:14" x14ac:dyDescent="0.25">
      <c r="A217" t="s">
        <v>132</v>
      </c>
      <c r="B217" t="s">
        <v>142</v>
      </c>
      <c r="C217" t="s">
        <v>143</v>
      </c>
      <c r="D217" t="s">
        <v>144</v>
      </c>
      <c r="E217">
        <v>2015</v>
      </c>
      <c r="F217">
        <v>2016</v>
      </c>
      <c r="G217" t="s">
        <v>134</v>
      </c>
      <c r="H217" s="92" t="s">
        <v>286</v>
      </c>
      <c r="I217" s="74">
        <v>7.2800000000000003E-14</v>
      </c>
      <c r="J217" s="74">
        <v>6.9299999999999999E-9</v>
      </c>
      <c r="K217" s="74">
        <v>2.1699999999999999E-5</v>
      </c>
      <c r="L217" s="74">
        <v>2.3099999999999999E-5</v>
      </c>
      <c r="M217" s="74">
        <v>1.14E-3</v>
      </c>
      <c r="N217" s="74">
        <v>3.0599999999999998E-3</v>
      </c>
    </row>
    <row r="218" spans="1:14" x14ac:dyDescent="0.25">
      <c r="A218" t="s">
        <v>132</v>
      </c>
      <c r="B218" t="s">
        <v>142</v>
      </c>
      <c r="C218" t="s">
        <v>143</v>
      </c>
      <c r="D218" t="s">
        <v>144</v>
      </c>
      <c r="E218">
        <v>2015</v>
      </c>
      <c r="F218">
        <v>2016</v>
      </c>
      <c r="G218" t="s">
        <v>134</v>
      </c>
      <c r="H218" s="92" t="s">
        <v>287</v>
      </c>
      <c r="I218" s="74">
        <v>9.2300000000000001E-13</v>
      </c>
      <c r="J218" s="74">
        <v>9.5000000000000007E-9</v>
      </c>
      <c r="K218" s="74">
        <v>1.26E-5</v>
      </c>
      <c r="L218" s="74">
        <v>2.05E-5</v>
      </c>
      <c r="M218" s="74">
        <v>6.6100000000000002E-4</v>
      </c>
      <c r="N218" s="74">
        <v>2.2100000000000002E-3</v>
      </c>
    </row>
    <row r="219" spans="1:14" x14ac:dyDescent="0.25">
      <c r="A219" t="s">
        <v>132</v>
      </c>
      <c r="B219" t="s">
        <v>142</v>
      </c>
      <c r="C219" t="s">
        <v>143</v>
      </c>
      <c r="D219" t="s">
        <v>144</v>
      </c>
      <c r="E219">
        <v>2015</v>
      </c>
      <c r="F219">
        <v>2016</v>
      </c>
      <c r="G219" t="s">
        <v>134</v>
      </c>
      <c r="H219" s="92" t="s">
        <v>288</v>
      </c>
      <c r="I219" s="74">
        <v>2.9099999999999999E-12</v>
      </c>
      <c r="J219" s="74">
        <v>1.2E-8</v>
      </c>
      <c r="K219" s="74">
        <v>8.2800000000000003E-6</v>
      </c>
      <c r="L219" s="74">
        <v>2.83E-5</v>
      </c>
      <c r="M219" s="74">
        <v>5.1599999999999997E-4</v>
      </c>
      <c r="N219" s="74">
        <v>1.14E-3</v>
      </c>
    </row>
    <row r="220" spans="1:14" x14ac:dyDescent="0.25">
      <c r="A220" t="s">
        <v>132</v>
      </c>
      <c r="B220" t="s">
        <v>142</v>
      </c>
      <c r="C220" t="s">
        <v>143</v>
      </c>
      <c r="D220" t="s">
        <v>144</v>
      </c>
      <c r="E220">
        <v>2015</v>
      </c>
      <c r="F220">
        <v>2016</v>
      </c>
      <c r="G220" t="s">
        <v>134</v>
      </c>
      <c r="H220" s="92" t="s">
        <v>289</v>
      </c>
      <c r="I220" s="74">
        <v>8.4899999999999996E-12</v>
      </c>
      <c r="J220" s="74">
        <v>1.5399999999999999E-8</v>
      </c>
      <c r="K220" s="74">
        <v>4.6299999999999997E-6</v>
      </c>
      <c r="L220" s="74">
        <v>4.2700000000000001E-5</v>
      </c>
      <c r="M220" s="74">
        <v>3.1100000000000002E-4</v>
      </c>
      <c r="N220" s="74">
        <v>6.5300000000000004E-4</v>
      </c>
    </row>
    <row r="221" spans="1:14" x14ac:dyDescent="0.25">
      <c r="A221" t="s">
        <v>132</v>
      </c>
      <c r="B221" t="s">
        <v>142</v>
      </c>
      <c r="C221" t="s">
        <v>143</v>
      </c>
      <c r="D221" t="s">
        <v>144</v>
      </c>
      <c r="E221">
        <v>2015</v>
      </c>
      <c r="F221">
        <v>2016</v>
      </c>
      <c r="G221" t="s">
        <v>134</v>
      </c>
      <c r="H221" s="92" t="s">
        <v>290</v>
      </c>
      <c r="I221" s="74">
        <v>1.66E-12</v>
      </c>
      <c r="J221" s="74">
        <v>1.9300000000000002E-9</v>
      </c>
      <c r="K221" s="74">
        <v>3.8599999999999999E-7</v>
      </c>
      <c r="L221" s="74">
        <v>1.6199999999999999E-6</v>
      </c>
      <c r="M221" s="74">
        <v>1.9000000000000001E-5</v>
      </c>
      <c r="N221" s="74">
        <v>1.25E-4</v>
      </c>
    </row>
    <row r="222" spans="1:14" x14ac:dyDescent="0.25">
      <c r="A222" t="s">
        <v>132</v>
      </c>
      <c r="B222" t="s">
        <v>142</v>
      </c>
      <c r="C222" t="s">
        <v>143</v>
      </c>
      <c r="D222" t="s">
        <v>144</v>
      </c>
      <c r="E222">
        <v>2015</v>
      </c>
      <c r="F222">
        <v>2016</v>
      </c>
      <c r="G222" t="s">
        <v>134</v>
      </c>
      <c r="H222" s="92" t="s">
        <v>291</v>
      </c>
      <c r="I222" s="74">
        <v>1.14E-12</v>
      </c>
      <c r="J222" s="74">
        <v>9.9499999999999998E-10</v>
      </c>
      <c r="K222" s="74">
        <v>1.2499999999999999E-7</v>
      </c>
      <c r="L222" s="74">
        <v>9.5499999999999996E-7</v>
      </c>
      <c r="M222" s="74">
        <v>8.9400000000000008E-6</v>
      </c>
      <c r="N222" s="74">
        <v>2.6400000000000001E-5</v>
      </c>
    </row>
    <row r="223" spans="1:14" x14ac:dyDescent="0.25">
      <c r="A223" t="s">
        <v>132</v>
      </c>
      <c r="B223" t="s">
        <v>142</v>
      </c>
      <c r="C223" t="s">
        <v>143</v>
      </c>
      <c r="D223" t="s">
        <v>144</v>
      </c>
      <c r="E223">
        <v>2015</v>
      </c>
      <c r="F223">
        <v>2016</v>
      </c>
      <c r="G223" t="s">
        <v>134</v>
      </c>
      <c r="H223" s="92" t="s">
        <v>292</v>
      </c>
      <c r="I223" s="74">
        <v>4.1200000000000001E-13</v>
      </c>
      <c r="J223" s="74">
        <v>2.4699999999999997E-10</v>
      </c>
      <c r="K223" s="74">
        <v>2.0899999999999999E-8</v>
      </c>
      <c r="L223" s="74">
        <v>2.0900000000000001E-7</v>
      </c>
      <c r="M223" s="74">
        <v>1.46E-6</v>
      </c>
      <c r="N223" s="74">
        <v>7.2899999999999997E-6</v>
      </c>
    </row>
    <row r="224" spans="1:14" x14ac:dyDescent="0.25">
      <c r="A224" t="s">
        <v>132</v>
      </c>
      <c r="B224" t="s">
        <v>142</v>
      </c>
      <c r="C224" t="s">
        <v>143</v>
      </c>
      <c r="D224" t="s">
        <v>144</v>
      </c>
      <c r="E224">
        <v>2015</v>
      </c>
      <c r="F224">
        <v>2016</v>
      </c>
      <c r="G224" t="s">
        <v>134</v>
      </c>
      <c r="H224" s="92" t="s">
        <v>293</v>
      </c>
      <c r="I224" s="74">
        <v>2.13E-13</v>
      </c>
      <c r="J224" s="74">
        <v>9.4900000000000003E-11</v>
      </c>
      <c r="K224" s="74">
        <v>5.7500000000000002E-9</v>
      </c>
      <c r="L224" s="74">
        <v>8.79E-8</v>
      </c>
      <c r="M224" s="74">
        <v>3.89E-7</v>
      </c>
      <c r="N224" s="74">
        <v>2.83E-6</v>
      </c>
    </row>
    <row r="225" spans="1:14" x14ac:dyDescent="0.25">
      <c r="A225" t="s">
        <v>132</v>
      </c>
      <c r="B225" t="s">
        <v>142</v>
      </c>
      <c r="C225" t="s">
        <v>143</v>
      </c>
      <c r="D225" t="s">
        <v>144</v>
      </c>
      <c r="E225">
        <v>2015</v>
      </c>
      <c r="F225">
        <v>2016</v>
      </c>
      <c r="G225" t="s">
        <v>134</v>
      </c>
      <c r="H225" s="92" t="s">
        <v>294</v>
      </c>
      <c r="I225" s="74">
        <v>1.0199999999999999E-13</v>
      </c>
      <c r="J225" s="74">
        <v>4.5099999999999998E-11</v>
      </c>
      <c r="K225" s="74">
        <v>1.9800000000000002E-9</v>
      </c>
      <c r="L225" s="74">
        <v>4.2799999999999999E-8</v>
      </c>
      <c r="M225" s="74">
        <v>1.23E-7</v>
      </c>
      <c r="N225" s="74">
        <v>1.0499999999999999E-6</v>
      </c>
    </row>
    <row r="226" spans="1:14" x14ac:dyDescent="0.25">
      <c r="A226" t="s">
        <v>132</v>
      </c>
      <c r="B226" t="s">
        <v>142</v>
      </c>
      <c r="C226" t="s">
        <v>143</v>
      </c>
      <c r="D226" t="s">
        <v>144</v>
      </c>
      <c r="E226">
        <v>2016</v>
      </c>
      <c r="F226">
        <v>2016</v>
      </c>
      <c r="G226" t="s">
        <v>134</v>
      </c>
      <c r="H226" s="92" t="s">
        <v>285</v>
      </c>
      <c r="I226" s="74">
        <v>1.8700000000000001E-18</v>
      </c>
      <c r="J226" s="74">
        <v>4.08E-9</v>
      </c>
      <c r="K226" s="74">
        <v>2.02E-5</v>
      </c>
      <c r="L226" s="74">
        <v>4.5599999999999997E-5</v>
      </c>
      <c r="M226" s="74">
        <v>8.9499999999999996E-4</v>
      </c>
      <c r="N226" s="74">
        <v>3.2699999999999999E-3</v>
      </c>
    </row>
    <row r="227" spans="1:14" x14ac:dyDescent="0.25">
      <c r="A227" t="s">
        <v>132</v>
      </c>
      <c r="B227" t="s">
        <v>142</v>
      </c>
      <c r="C227" t="s">
        <v>143</v>
      </c>
      <c r="D227" t="s">
        <v>144</v>
      </c>
      <c r="E227">
        <v>2016</v>
      </c>
      <c r="F227">
        <v>2016</v>
      </c>
      <c r="G227" t="s">
        <v>134</v>
      </c>
      <c r="H227" s="92" t="s">
        <v>286</v>
      </c>
      <c r="I227" s="74">
        <v>8.9600000000000004E-14</v>
      </c>
      <c r="J227" s="74">
        <v>6.1900000000000003E-9</v>
      </c>
      <c r="K227" s="74">
        <v>1.6200000000000001E-5</v>
      </c>
      <c r="L227" s="74">
        <v>1.8300000000000001E-5</v>
      </c>
      <c r="M227" s="74">
        <v>8.52E-4</v>
      </c>
      <c r="N227" s="74">
        <v>2.2899999999999999E-3</v>
      </c>
    </row>
    <row r="228" spans="1:14" x14ac:dyDescent="0.25">
      <c r="A228" t="s">
        <v>132</v>
      </c>
      <c r="B228" t="s">
        <v>142</v>
      </c>
      <c r="C228" t="s">
        <v>143</v>
      </c>
      <c r="D228" t="s">
        <v>144</v>
      </c>
      <c r="E228">
        <v>2016</v>
      </c>
      <c r="F228">
        <v>2016</v>
      </c>
      <c r="G228" t="s">
        <v>134</v>
      </c>
      <c r="H228" s="92" t="s">
        <v>287</v>
      </c>
      <c r="I228" s="74">
        <v>1.3899999999999999E-12</v>
      </c>
      <c r="J228" s="74">
        <v>8.8100000000000008E-9</v>
      </c>
      <c r="K228" s="74">
        <v>9.6800000000000005E-6</v>
      </c>
      <c r="L228" s="74">
        <v>2.3600000000000001E-5</v>
      </c>
      <c r="M228" s="74">
        <v>5.3499999999999999E-4</v>
      </c>
      <c r="N228" s="74">
        <v>1.65E-3</v>
      </c>
    </row>
    <row r="229" spans="1:14" x14ac:dyDescent="0.25">
      <c r="A229" t="s">
        <v>132</v>
      </c>
      <c r="B229" t="s">
        <v>142</v>
      </c>
      <c r="C229" t="s">
        <v>143</v>
      </c>
      <c r="D229" t="s">
        <v>144</v>
      </c>
      <c r="E229">
        <v>2016</v>
      </c>
      <c r="F229">
        <v>2016</v>
      </c>
      <c r="G229" t="s">
        <v>134</v>
      </c>
      <c r="H229" s="92" t="s">
        <v>288</v>
      </c>
      <c r="I229" s="74">
        <v>4.46E-12</v>
      </c>
      <c r="J229" s="74">
        <v>1.2E-8</v>
      </c>
      <c r="K229" s="74">
        <v>6.6699999999999997E-6</v>
      </c>
      <c r="L229" s="74">
        <v>3.8899999999999997E-5</v>
      </c>
      <c r="M229" s="74">
        <v>4.2400000000000001E-4</v>
      </c>
      <c r="N229" s="74">
        <v>9.3400000000000004E-4</v>
      </c>
    </row>
    <row r="230" spans="1:14" x14ac:dyDescent="0.25">
      <c r="A230" t="s">
        <v>132</v>
      </c>
      <c r="B230" t="s">
        <v>142</v>
      </c>
      <c r="C230" t="s">
        <v>143</v>
      </c>
      <c r="D230" t="s">
        <v>144</v>
      </c>
      <c r="E230">
        <v>2016</v>
      </c>
      <c r="F230">
        <v>2016</v>
      </c>
      <c r="G230" t="s">
        <v>134</v>
      </c>
      <c r="H230" s="92" t="s">
        <v>289</v>
      </c>
      <c r="I230" s="74">
        <v>1.3E-11</v>
      </c>
      <c r="J230" s="74">
        <v>1.9799999999999999E-8</v>
      </c>
      <c r="K230" s="74">
        <v>4.5499999999999996E-6</v>
      </c>
      <c r="L230" s="74">
        <v>6.4200000000000002E-5</v>
      </c>
      <c r="M230" s="74">
        <v>3.39E-4</v>
      </c>
      <c r="N230" s="74">
        <v>6.7900000000000002E-4</v>
      </c>
    </row>
    <row r="231" spans="1:14" x14ac:dyDescent="0.25">
      <c r="A231" t="s">
        <v>132</v>
      </c>
      <c r="B231" t="s">
        <v>142</v>
      </c>
      <c r="C231" t="s">
        <v>143</v>
      </c>
      <c r="D231" t="s">
        <v>144</v>
      </c>
      <c r="E231">
        <v>2016</v>
      </c>
      <c r="F231">
        <v>2016</v>
      </c>
      <c r="G231" t="s">
        <v>134</v>
      </c>
      <c r="H231" s="92" t="s">
        <v>290</v>
      </c>
      <c r="I231" s="74">
        <v>2.5400000000000001E-12</v>
      </c>
      <c r="J231" s="74">
        <v>2.8299999999999999E-9</v>
      </c>
      <c r="K231" s="74">
        <v>5.1600000000000001E-7</v>
      </c>
      <c r="L231" s="74">
        <v>2.48E-6</v>
      </c>
      <c r="M231" s="74">
        <v>2.6800000000000001E-5</v>
      </c>
      <c r="N231" s="74">
        <v>1.6000000000000001E-4</v>
      </c>
    </row>
    <row r="232" spans="1:14" x14ac:dyDescent="0.25">
      <c r="A232" t="s">
        <v>132</v>
      </c>
      <c r="B232" t="s">
        <v>142</v>
      </c>
      <c r="C232" t="s">
        <v>143</v>
      </c>
      <c r="D232" t="s">
        <v>144</v>
      </c>
      <c r="E232">
        <v>2016</v>
      </c>
      <c r="F232">
        <v>2016</v>
      </c>
      <c r="G232" t="s">
        <v>134</v>
      </c>
      <c r="H232" s="92" t="s">
        <v>291</v>
      </c>
      <c r="I232" s="74">
        <v>1.75E-12</v>
      </c>
      <c r="J232" s="74">
        <v>1.5199999999999999E-9</v>
      </c>
      <c r="K232" s="74">
        <v>1.74E-7</v>
      </c>
      <c r="L232" s="74">
        <v>1.46E-6</v>
      </c>
      <c r="M232" s="74">
        <v>1.27E-5</v>
      </c>
      <c r="N232" s="74">
        <v>3.6100000000000003E-5</v>
      </c>
    </row>
    <row r="233" spans="1:14" x14ac:dyDescent="0.25">
      <c r="A233" t="s">
        <v>132</v>
      </c>
      <c r="B233" t="s">
        <v>142</v>
      </c>
      <c r="C233" t="s">
        <v>143</v>
      </c>
      <c r="D233" t="s">
        <v>144</v>
      </c>
      <c r="E233">
        <v>2016</v>
      </c>
      <c r="F233">
        <v>2016</v>
      </c>
      <c r="G233" t="s">
        <v>134</v>
      </c>
      <c r="H233" s="92" t="s">
        <v>292</v>
      </c>
      <c r="I233" s="74">
        <v>6.3200000000000003E-13</v>
      </c>
      <c r="J233" s="74">
        <v>3.75E-10</v>
      </c>
      <c r="K233" s="74">
        <v>2.96E-8</v>
      </c>
      <c r="L233" s="74">
        <v>3.2000000000000001E-7</v>
      </c>
      <c r="M233" s="74">
        <v>2.0999999999999998E-6</v>
      </c>
      <c r="N233" s="74">
        <v>1.01E-5</v>
      </c>
    </row>
    <row r="234" spans="1:14" x14ac:dyDescent="0.25">
      <c r="A234" t="s">
        <v>132</v>
      </c>
      <c r="B234" t="s">
        <v>142</v>
      </c>
      <c r="C234" t="s">
        <v>143</v>
      </c>
      <c r="D234" t="s">
        <v>144</v>
      </c>
      <c r="E234">
        <v>2016</v>
      </c>
      <c r="F234">
        <v>2016</v>
      </c>
      <c r="G234" t="s">
        <v>134</v>
      </c>
      <c r="H234" s="92" t="s">
        <v>293</v>
      </c>
      <c r="I234" s="74">
        <v>3.2700000000000002E-13</v>
      </c>
      <c r="J234" s="74">
        <v>1.43E-10</v>
      </c>
      <c r="K234" s="74">
        <v>8.2499999999999994E-9</v>
      </c>
      <c r="L234" s="74">
        <v>1.35E-7</v>
      </c>
      <c r="M234" s="74">
        <v>5.6700000000000003E-7</v>
      </c>
      <c r="N234" s="74">
        <v>3.9600000000000002E-6</v>
      </c>
    </row>
    <row r="235" spans="1:14" x14ac:dyDescent="0.25">
      <c r="A235" t="s">
        <v>132</v>
      </c>
      <c r="B235" t="s">
        <v>142</v>
      </c>
      <c r="C235" t="s">
        <v>143</v>
      </c>
      <c r="D235" t="s">
        <v>144</v>
      </c>
      <c r="E235">
        <v>2016</v>
      </c>
      <c r="F235">
        <v>2016</v>
      </c>
      <c r="G235" t="s">
        <v>134</v>
      </c>
      <c r="H235" s="92" t="s">
        <v>294</v>
      </c>
      <c r="I235" s="74">
        <v>1.5599999999999999E-13</v>
      </c>
      <c r="J235" s="74">
        <v>6.7699999999999996E-11</v>
      </c>
      <c r="K235" s="74">
        <v>2.81E-9</v>
      </c>
      <c r="L235" s="74">
        <v>6.5600000000000005E-8</v>
      </c>
      <c r="M235" s="74">
        <v>1.8099999999999999E-7</v>
      </c>
      <c r="N235" s="74">
        <v>1.4899999999999999E-6</v>
      </c>
    </row>
    <row r="236" spans="1:14" x14ac:dyDescent="0.25">
      <c r="A236" t="s">
        <v>132</v>
      </c>
      <c r="B236" t="s">
        <v>142</v>
      </c>
      <c r="C236" t="s">
        <v>143</v>
      </c>
      <c r="D236" t="s">
        <v>144</v>
      </c>
      <c r="E236" t="s">
        <v>145</v>
      </c>
      <c r="F236">
        <v>2019</v>
      </c>
      <c r="G236" t="s">
        <v>134</v>
      </c>
      <c r="H236" s="92" t="s">
        <v>285</v>
      </c>
      <c r="I236" s="74" t="s">
        <v>336</v>
      </c>
      <c r="J236" s="74">
        <v>4.7219150000000002E-9</v>
      </c>
      <c r="K236" s="74">
        <v>2.3206139999999899E-5</v>
      </c>
      <c r="L236" s="74">
        <v>1.065568E-4</v>
      </c>
      <c r="M236" s="74">
        <v>2.0935369999999999E-3</v>
      </c>
      <c r="N236" s="74">
        <v>7.63973E-3</v>
      </c>
    </row>
    <row r="237" spans="1:14" x14ac:dyDescent="0.25">
      <c r="A237" t="s">
        <v>132</v>
      </c>
      <c r="B237" t="s">
        <v>142</v>
      </c>
      <c r="C237" t="s">
        <v>143</v>
      </c>
      <c r="D237" t="s">
        <v>144</v>
      </c>
      <c r="E237" t="s">
        <v>145</v>
      </c>
      <c r="F237">
        <v>2019</v>
      </c>
      <c r="G237" t="s">
        <v>134</v>
      </c>
      <c r="H237" s="92" t="s">
        <v>286</v>
      </c>
      <c r="I237" s="74" t="s">
        <v>337</v>
      </c>
      <c r="J237" s="74">
        <v>6.4510249999999999E-9</v>
      </c>
      <c r="K237" s="74">
        <v>1.9041549999999899E-5</v>
      </c>
      <c r="L237" s="74">
        <v>4.1394614999999999E-5</v>
      </c>
      <c r="M237" s="74">
        <v>1.9911500000000001E-3</v>
      </c>
      <c r="N237" s="74">
        <v>5.3544899999999999E-3</v>
      </c>
    </row>
    <row r="238" spans="1:14" x14ac:dyDescent="0.25">
      <c r="A238" t="s">
        <v>132</v>
      </c>
      <c r="B238" t="s">
        <v>142</v>
      </c>
      <c r="C238" t="s">
        <v>143</v>
      </c>
      <c r="D238" t="s">
        <v>144</v>
      </c>
      <c r="E238" t="s">
        <v>145</v>
      </c>
      <c r="F238">
        <v>2019</v>
      </c>
      <c r="G238" t="s">
        <v>134</v>
      </c>
      <c r="H238" s="92" t="s">
        <v>287</v>
      </c>
      <c r="I238" s="74" t="s">
        <v>338</v>
      </c>
      <c r="J238" s="74">
        <v>9.1861799999999998E-9</v>
      </c>
      <c r="K238" s="74">
        <v>1.10767399999999E-5</v>
      </c>
      <c r="L238" s="74">
        <v>4.7703780000000001E-5</v>
      </c>
      <c r="M238" s="74">
        <v>1.2201499999999999E-3</v>
      </c>
      <c r="N238" s="74">
        <v>3.8637260000000001E-3</v>
      </c>
    </row>
    <row r="239" spans="1:14" x14ac:dyDescent="0.25">
      <c r="A239" t="s">
        <v>132</v>
      </c>
      <c r="B239" t="s">
        <v>142</v>
      </c>
      <c r="C239" t="s">
        <v>143</v>
      </c>
      <c r="D239" t="s">
        <v>144</v>
      </c>
      <c r="E239" t="s">
        <v>145</v>
      </c>
      <c r="F239">
        <v>2019</v>
      </c>
      <c r="G239" t="s">
        <v>134</v>
      </c>
      <c r="H239" s="92" t="s">
        <v>288</v>
      </c>
      <c r="I239" s="74" t="s">
        <v>339</v>
      </c>
      <c r="J239" s="74">
        <v>1.200575E-8</v>
      </c>
      <c r="K239" s="74">
        <v>7.48571249999999E-6</v>
      </c>
      <c r="L239" s="74">
        <v>6.7216399999999894E-5</v>
      </c>
      <c r="M239" s="74">
        <v>9.4023199999999896E-4</v>
      </c>
      <c r="N239" s="74">
        <v>2.0782969999999998E-3</v>
      </c>
    </row>
    <row r="240" spans="1:14" x14ac:dyDescent="0.25">
      <c r="A240" t="s">
        <v>132</v>
      </c>
      <c r="B240" t="s">
        <v>142</v>
      </c>
      <c r="C240" t="s">
        <v>143</v>
      </c>
      <c r="D240" t="s">
        <v>144</v>
      </c>
      <c r="E240" t="s">
        <v>145</v>
      </c>
      <c r="F240">
        <v>2019</v>
      </c>
      <c r="G240" t="s">
        <v>134</v>
      </c>
      <c r="H240" s="92" t="s">
        <v>289</v>
      </c>
      <c r="I240" s="74" t="s">
        <v>340</v>
      </c>
      <c r="J240" s="74">
        <v>1.63613E-8</v>
      </c>
      <c r="K240" s="74">
        <v>4.5909074999999899E-6</v>
      </c>
      <c r="L240" s="74">
        <v>1.06900699999999E-4</v>
      </c>
      <c r="M240" s="74">
        <v>6.4944500000000001E-4</v>
      </c>
      <c r="N240" s="74">
        <v>1.3317507500000001E-3</v>
      </c>
    </row>
    <row r="241" spans="1:14" x14ac:dyDescent="0.25">
      <c r="A241" t="s">
        <v>132</v>
      </c>
      <c r="B241" t="s">
        <v>142</v>
      </c>
      <c r="C241" t="s">
        <v>143</v>
      </c>
      <c r="D241" t="s">
        <v>144</v>
      </c>
      <c r="E241" t="s">
        <v>145</v>
      </c>
      <c r="F241">
        <v>2019</v>
      </c>
      <c r="G241" t="s">
        <v>134</v>
      </c>
      <c r="H241" s="92" t="s">
        <v>290</v>
      </c>
      <c r="I241" s="74" t="s">
        <v>341</v>
      </c>
      <c r="J241" s="74">
        <v>2.3076749999999902E-9</v>
      </c>
      <c r="K241" s="74">
        <v>4.5128739999999799E-7</v>
      </c>
      <c r="L241" s="74">
        <v>4.1050469999999999E-6</v>
      </c>
      <c r="M241" s="74">
        <v>4.6010549999999999E-5</v>
      </c>
      <c r="N241" s="74">
        <v>2.8517970000000001E-4</v>
      </c>
    </row>
    <row r="242" spans="1:14" x14ac:dyDescent="0.25">
      <c r="A242" t="s">
        <v>132</v>
      </c>
      <c r="B242" t="s">
        <v>142</v>
      </c>
      <c r="C242" t="s">
        <v>143</v>
      </c>
      <c r="D242" t="s">
        <v>144</v>
      </c>
      <c r="E242" t="s">
        <v>145</v>
      </c>
      <c r="F242">
        <v>2019</v>
      </c>
      <c r="G242" t="s">
        <v>134</v>
      </c>
      <c r="H242" s="92" t="s">
        <v>291</v>
      </c>
      <c r="I242" s="74" t="s">
        <v>342</v>
      </c>
      <c r="J242" s="74">
        <v>1.230245E-9</v>
      </c>
      <c r="K242" s="74">
        <v>1.4975449999999899E-7</v>
      </c>
      <c r="L242" s="74">
        <v>2.4155524999999999E-6</v>
      </c>
      <c r="M242" s="74">
        <v>2.1647335000000001E-5</v>
      </c>
      <c r="N242" s="74">
        <v>6.2452124999999898E-5</v>
      </c>
    </row>
    <row r="243" spans="1:14" x14ac:dyDescent="0.25">
      <c r="A243" t="s">
        <v>132</v>
      </c>
      <c r="B243" t="s">
        <v>142</v>
      </c>
      <c r="C243" t="s">
        <v>143</v>
      </c>
      <c r="D243" t="s">
        <v>144</v>
      </c>
      <c r="E243" t="s">
        <v>145</v>
      </c>
      <c r="F243">
        <v>2019</v>
      </c>
      <c r="G243" t="s">
        <v>134</v>
      </c>
      <c r="H243" s="92" t="s">
        <v>292</v>
      </c>
      <c r="I243" s="74" t="s">
        <v>343</v>
      </c>
      <c r="J243" s="74">
        <v>2.9153550000000002E-10</v>
      </c>
      <c r="K243" s="74">
        <v>2.4837844999999799E-8</v>
      </c>
      <c r="L243" s="74">
        <v>5.28872E-7</v>
      </c>
      <c r="M243" s="74">
        <v>3.5589639999999898E-6</v>
      </c>
      <c r="N243" s="74">
        <v>1.7349477499999999E-5</v>
      </c>
    </row>
    <row r="244" spans="1:14" x14ac:dyDescent="0.25">
      <c r="A244" t="s">
        <v>132</v>
      </c>
      <c r="B244" t="s">
        <v>142</v>
      </c>
      <c r="C244" t="s">
        <v>143</v>
      </c>
      <c r="D244" t="s">
        <v>144</v>
      </c>
      <c r="E244" t="s">
        <v>145</v>
      </c>
      <c r="F244">
        <v>2019</v>
      </c>
      <c r="G244" t="s">
        <v>134</v>
      </c>
      <c r="H244" s="92" t="s">
        <v>293</v>
      </c>
      <c r="I244" s="74" t="s">
        <v>344</v>
      </c>
      <c r="J244" s="74">
        <v>1.2242799999999999E-10</v>
      </c>
      <c r="K244" s="74">
        <v>7.0540714999999697E-9</v>
      </c>
      <c r="L244" s="74">
        <v>2.22532E-7</v>
      </c>
      <c r="M244" s="74">
        <v>9.5544499999999996E-7</v>
      </c>
      <c r="N244" s="74">
        <v>6.7885474999999901E-6</v>
      </c>
    </row>
    <row r="245" spans="1:14" x14ac:dyDescent="0.25">
      <c r="A245" t="s">
        <v>132</v>
      </c>
      <c r="B245" t="s">
        <v>142</v>
      </c>
      <c r="C245" t="s">
        <v>143</v>
      </c>
      <c r="D245" t="s">
        <v>144</v>
      </c>
      <c r="E245" t="s">
        <v>145</v>
      </c>
      <c r="F245">
        <v>2019</v>
      </c>
      <c r="G245" t="s">
        <v>134</v>
      </c>
      <c r="H245" s="92" t="s">
        <v>294</v>
      </c>
      <c r="I245" s="74" t="s">
        <v>345</v>
      </c>
      <c r="J245" s="74">
        <v>5.57102E-11</v>
      </c>
      <c r="K245" s="74">
        <v>2.3126399999999901E-9</v>
      </c>
      <c r="L245" s="74">
        <v>1.0841179999999999E-7</v>
      </c>
      <c r="M245" s="74">
        <v>3.0469324999999999E-7</v>
      </c>
      <c r="N245" s="74">
        <v>2.540213E-6</v>
      </c>
    </row>
    <row r="246" spans="1:14" x14ac:dyDescent="0.25">
      <c r="A246" t="s">
        <v>132</v>
      </c>
      <c r="B246" t="s">
        <v>198</v>
      </c>
      <c r="C246" t="s">
        <v>199</v>
      </c>
      <c r="D246" t="s">
        <v>200</v>
      </c>
      <c r="E246">
        <v>2019</v>
      </c>
      <c r="F246">
        <v>2019</v>
      </c>
      <c r="G246" t="s">
        <v>134</v>
      </c>
      <c r="H246" s="92" t="s">
        <v>285</v>
      </c>
      <c r="I246" s="74">
        <v>1.07E-17</v>
      </c>
      <c r="J246" s="74">
        <v>3.6699999999999998E-8</v>
      </c>
      <c r="K246" s="74">
        <v>6.9499999999999995E-5</v>
      </c>
      <c r="L246" s="74">
        <v>6.9899999999999997E-4</v>
      </c>
      <c r="M246" s="74">
        <v>2.8300000000000001E-3</v>
      </c>
      <c r="N246" s="74">
        <v>1.29E-2</v>
      </c>
    </row>
    <row r="247" spans="1:14" x14ac:dyDescent="0.25">
      <c r="A247" t="s">
        <v>132</v>
      </c>
      <c r="B247" t="s">
        <v>198</v>
      </c>
      <c r="C247" t="s">
        <v>199</v>
      </c>
      <c r="D247" t="s">
        <v>200</v>
      </c>
      <c r="E247">
        <v>2019</v>
      </c>
      <c r="F247">
        <v>2019</v>
      </c>
      <c r="G247" t="s">
        <v>134</v>
      </c>
      <c r="H247" s="92" t="s">
        <v>286</v>
      </c>
      <c r="I247" s="74">
        <v>5.6400000000000002E-13</v>
      </c>
      <c r="J247" s="74">
        <v>2.5600000000000001E-8</v>
      </c>
      <c r="K247" s="74">
        <v>8.7700000000000004E-5</v>
      </c>
      <c r="L247" s="74">
        <v>4.9700000000000005E-4</v>
      </c>
      <c r="M247" s="74">
        <v>2.3600000000000001E-3</v>
      </c>
      <c r="N247" s="74">
        <v>1.8700000000000001E-2</v>
      </c>
    </row>
    <row r="248" spans="1:14" x14ac:dyDescent="0.25">
      <c r="A248" t="s">
        <v>132</v>
      </c>
      <c r="B248" t="s">
        <v>198</v>
      </c>
      <c r="C248" t="s">
        <v>199</v>
      </c>
      <c r="D248" t="s">
        <v>200</v>
      </c>
      <c r="E248">
        <v>2019</v>
      </c>
      <c r="F248">
        <v>2019</v>
      </c>
      <c r="G248" t="s">
        <v>134</v>
      </c>
      <c r="H248" s="92" t="s">
        <v>287</v>
      </c>
      <c r="I248" s="74">
        <v>3.4300000000000001E-12</v>
      </c>
      <c r="J248" s="74">
        <v>1.01E-7</v>
      </c>
      <c r="K248" s="74">
        <v>5.3999999999999998E-5</v>
      </c>
      <c r="L248" s="74">
        <v>2.1100000000000001E-4</v>
      </c>
      <c r="M248" s="74">
        <v>1.39E-3</v>
      </c>
      <c r="N248" s="74">
        <v>1.34E-2</v>
      </c>
    </row>
    <row r="249" spans="1:14" x14ac:dyDescent="0.25">
      <c r="A249" t="s">
        <v>132</v>
      </c>
      <c r="B249" t="s">
        <v>198</v>
      </c>
      <c r="C249" t="s">
        <v>199</v>
      </c>
      <c r="D249" t="s">
        <v>200</v>
      </c>
      <c r="E249">
        <v>2019</v>
      </c>
      <c r="F249">
        <v>2019</v>
      </c>
      <c r="G249" t="s">
        <v>134</v>
      </c>
      <c r="H249" s="92" t="s">
        <v>288</v>
      </c>
      <c r="I249" s="74">
        <v>9.0500000000000004E-12</v>
      </c>
      <c r="J249" s="74">
        <v>2.04E-7</v>
      </c>
      <c r="K249" s="74">
        <v>3.96E-5</v>
      </c>
      <c r="L249" s="74">
        <v>2.6499999999999999E-4</v>
      </c>
      <c r="M249" s="74">
        <v>1.0300000000000001E-3</v>
      </c>
      <c r="N249" s="74">
        <v>9.9900000000000006E-3</v>
      </c>
    </row>
    <row r="250" spans="1:14" x14ac:dyDescent="0.25">
      <c r="A250" t="s">
        <v>132</v>
      </c>
      <c r="B250" t="s">
        <v>198</v>
      </c>
      <c r="C250" t="s">
        <v>199</v>
      </c>
      <c r="D250" t="s">
        <v>200</v>
      </c>
      <c r="E250">
        <v>2019</v>
      </c>
      <c r="F250">
        <v>2019</v>
      </c>
      <c r="G250" t="s">
        <v>134</v>
      </c>
      <c r="H250" s="92" t="s">
        <v>289</v>
      </c>
      <c r="I250" s="74">
        <v>1.7399999999999999E-11</v>
      </c>
      <c r="J250" s="74">
        <v>4.3599999999999999E-7</v>
      </c>
      <c r="K250" s="74">
        <v>2.76E-5</v>
      </c>
      <c r="L250" s="74">
        <v>2.6800000000000001E-4</v>
      </c>
      <c r="M250" s="74">
        <v>7.3700000000000002E-4</v>
      </c>
      <c r="N250" s="74">
        <v>8.2299999999999995E-3</v>
      </c>
    </row>
    <row r="251" spans="1:14" x14ac:dyDescent="0.25">
      <c r="A251" t="s">
        <v>132</v>
      </c>
      <c r="B251" t="s">
        <v>198</v>
      </c>
      <c r="C251" t="s">
        <v>199</v>
      </c>
      <c r="D251" t="s">
        <v>200</v>
      </c>
      <c r="E251">
        <v>2019</v>
      </c>
      <c r="F251">
        <v>2019</v>
      </c>
      <c r="G251" t="s">
        <v>134</v>
      </c>
      <c r="H251" s="92" t="s">
        <v>290</v>
      </c>
      <c r="I251" s="74">
        <v>3.9100000000000001E-12</v>
      </c>
      <c r="J251" s="74">
        <v>3.18E-8</v>
      </c>
      <c r="K251" s="74">
        <v>3.14E-6</v>
      </c>
      <c r="L251" s="74">
        <v>1.26E-5</v>
      </c>
      <c r="M251" s="74">
        <v>7.64E-5</v>
      </c>
      <c r="N251" s="74">
        <v>1.09E-3</v>
      </c>
    </row>
    <row r="252" spans="1:14" x14ac:dyDescent="0.25">
      <c r="A252" t="s">
        <v>132</v>
      </c>
      <c r="B252" t="s">
        <v>198</v>
      </c>
      <c r="C252" t="s">
        <v>199</v>
      </c>
      <c r="D252" t="s">
        <v>200</v>
      </c>
      <c r="E252">
        <v>2019</v>
      </c>
      <c r="F252">
        <v>2019</v>
      </c>
      <c r="G252" t="s">
        <v>134</v>
      </c>
      <c r="H252" s="92" t="s">
        <v>291</v>
      </c>
      <c r="I252" s="74">
        <v>2.1400000000000002E-12</v>
      </c>
      <c r="J252" s="74">
        <v>1.4300000000000001E-8</v>
      </c>
      <c r="K252" s="74">
        <v>1.17E-6</v>
      </c>
      <c r="L252" s="74">
        <v>7.0700000000000001E-6</v>
      </c>
      <c r="M252" s="74">
        <v>3.3800000000000002E-5</v>
      </c>
      <c r="N252" s="74">
        <v>3.6099999999999999E-4</v>
      </c>
    </row>
    <row r="253" spans="1:14" x14ac:dyDescent="0.25">
      <c r="A253" t="s">
        <v>132</v>
      </c>
      <c r="B253" t="s">
        <v>198</v>
      </c>
      <c r="C253" t="s">
        <v>199</v>
      </c>
      <c r="D253" t="s">
        <v>200</v>
      </c>
      <c r="E253">
        <v>2019</v>
      </c>
      <c r="F253">
        <v>2019</v>
      </c>
      <c r="G253" t="s">
        <v>134</v>
      </c>
      <c r="H253" s="92" t="s">
        <v>292</v>
      </c>
      <c r="I253" s="74">
        <v>8.2800000000000001E-13</v>
      </c>
      <c r="J253" s="74">
        <v>2.9100000000000001E-9</v>
      </c>
      <c r="K253" s="74">
        <v>2.4200000000000002E-7</v>
      </c>
      <c r="L253" s="74">
        <v>1.44E-6</v>
      </c>
      <c r="M253" s="74">
        <v>6.8700000000000003E-6</v>
      </c>
      <c r="N253" s="74">
        <v>7.4400000000000006E-5</v>
      </c>
    </row>
    <row r="254" spans="1:14" x14ac:dyDescent="0.25">
      <c r="A254" t="s">
        <v>132</v>
      </c>
      <c r="B254" t="s">
        <v>198</v>
      </c>
      <c r="C254" t="s">
        <v>199</v>
      </c>
      <c r="D254" t="s">
        <v>200</v>
      </c>
      <c r="E254">
        <v>2019</v>
      </c>
      <c r="F254">
        <v>2019</v>
      </c>
      <c r="G254" t="s">
        <v>134</v>
      </c>
      <c r="H254" s="92" t="s">
        <v>293</v>
      </c>
      <c r="I254" s="74">
        <v>5.2999999999999996E-13</v>
      </c>
      <c r="J254" s="74">
        <v>1.03E-9</v>
      </c>
      <c r="K254" s="74">
        <v>7.2499999999999994E-8</v>
      </c>
      <c r="L254" s="74">
        <v>5.1099999999999996E-7</v>
      </c>
      <c r="M254" s="74">
        <v>1.9099999999999999E-6</v>
      </c>
      <c r="N254" s="74">
        <v>2.3E-5</v>
      </c>
    </row>
    <row r="255" spans="1:14" x14ac:dyDescent="0.25">
      <c r="A255" t="s">
        <v>132</v>
      </c>
      <c r="B255" t="s">
        <v>198</v>
      </c>
      <c r="C255" t="s">
        <v>199</v>
      </c>
      <c r="D255" t="s">
        <v>200</v>
      </c>
      <c r="E255">
        <v>2019</v>
      </c>
      <c r="F255">
        <v>2019</v>
      </c>
      <c r="G255" t="s">
        <v>134</v>
      </c>
      <c r="H255" s="92" t="s">
        <v>294</v>
      </c>
      <c r="I255" s="74">
        <v>3.4899999999999998E-13</v>
      </c>
      <c r="J255" s="74">
        <v>4.3699999999999999E-10</v>
      </c>
      <c r="K255" s="74">
        <v>2.4900000000000001E-8</v>
      </c>
      <c r="L255" s="74">
        <v>1.99E-7</v>
      </c>
      <c r="M255" s="74">
        <v>5.8400000000000004E-7</v>
      </c>
      <c r="N255" s="74">
        <v>7.4399999999999999E-6</v>
      </c>
    </row>
    <row r="256" spans="1:14" x14ac:dyDescent="0.25">
      <c r="A256" t="s">
        <v>132</v>
      </c>
      <c r="B256" t="s">
        <v>198</v>
      </c>
      <c r="C256" t="s">
        <v>199</v>
      </c>
      <c r="D256" t="s">
        <v>200</v>
      </c>
      <c r="E256">
        <v>2018</v>
      </c>
      <c r="F256">
        <v>2016</v>
      </c>
      <c r="G256" t="s">
        <v>134</v>
      </c>
      <c r="H256" s="92" t="s">
        <v>285</v>
      </c>
      <c r="I256" s="74">
        <v>1.56E-17</v>
      </c>
      <c r="J256" s="74">
        <v>4.8099999999999997E-9</v>
      </c>
      <c r="K256" s="74">
        <v>1.29E-5</v>
      </c>
      <c r="L256" s="74">
        <v>1.8200000000000001E-4</v>
      </c>
      <c r="M256" s="74">
        <v>6.7100000000000005E-4</v>
      </c>
      <c r="N256" s="74">
        <v>2.0500000000000002E-3</v>
      </c>
    </row>
    <row r="257" spans="1:14" x14ac:dyDescent="0.25">
      <c r="A257" t="s">
        <v>132</v>
      </c>
      <c r="B257" t="s">
        <v>198</v>
      </c>
      <c r="C257" t="s">
        <v>199</v>
      </c>
      <c r="D257" t="s">
        <v>200</v>
      </c>
      <c r="E257">
        <v>2018</v>
      </c>
      <c r="F257">
        <v>2016</v>
      </c>
      <c r="G257" t="s">
        <v>134</v>
      </c>
      <c r="H257" s="92" t="s">
        <v>286</v>
      </c>
      <c r="I257" s="74">
        <v>3.5400000000000001E-13</v>
      </c>
      <c r="J257" s="74">
        <v>8.4100000000000005E-9</v>
      </c>
      <c r="K257" s="74">
        <v>1.45E-5</v>
      </c>
      <c r="L257" s="74">
        <v>1.17E-4</v>
      </c>
      <c r="M257" s="74">
        <v>5.9000000000000003E-4</v>
      </c>
      <c r="N257" s="74">
        <v>3.0000000000000001E-3</v>
      </c>
    </row>
    <row r="258" spans="1:14" x14ac:dyDescent="0.25">
      <c r="A258" t="s">
        <v>132</v>
      </c>
      <c r="B258" t="s">
        <v>198</v>
      </c>
      <c r="C258" t="s">
        <v>199</v>
      </c>
      <c r="D258" t="s">
        <v>200</v>
      </c>
      <c r="E258">
        <v>2018</v>
      </c>
      <c r="F258">
        <v>2016</v>
      </c>
      <c r="G258" t="s">
        <v>134</v>
      </c>
      <c r="H258" s="92" t="s">
        <v>287</v>
      </c>
      <c r="I258" s="74">
        <v>3.45E-12</v>
      </c>
      <c r="J258" s="74">
        <v>5.3500000000000003E-8</v>
      </c>
      <c r="K258" s="74">
        <v>1.03E-5</v>
      </c>
      <c r="L258" s="74">
        <v>1.02E-4</v>
      </c>
      <c r="M258" s="74">
        <v>3.9100000000000002E-4</v>
      </c>
      <c r="N258" s="74">
        <v>2.8500000000000001E-3</v>
      </c>
    </row>
    <row r="259" spans="1:14" x14ac:dyDescent="0.25">
      <c r="A259" t="s">
        <v>132</v>
      </c>
      <c r="B259" t="s">
        <v>198</v>
      </c>
      <c r="C259" t="s">
        <v>199</v>
      </c>
      <c r="D259" t="s">
        <v>200</v>
      </c>
      <c r="E259">
        <v>2018</v>
      </c>
      <c r="F259">
        <v>2016</v>
      </c>
      <c r="G259" t="s">
        <v>134</v>
      </c>
      <c r="H259" s="92" t="s">
        <v>288</v>
      </c>
      <c r="I259" s="74">
        <v>7.7599999999999992E-12</v>
      </c>
      <c r="J259" s="74">
        <v>1.29E-7</v>
      </c>
      <c r="K259" s="74">
        <v>8.6999999999999997E-6</v>
      </c>
      <c r="L259" s="74">
        <v>1.44E-4</v>
      </c>
      <c r="M259" s="74">
        <v>3.8000000000000002E-4</v>
      </c>
      <c r="N259" s="74">
        <v>2.98E-3</v>
      </c>
    </row>
    <row r="260" spans="1:14" x14ac:dyDescent="0.25">
      <c r="A260" t="s">
        <v>132</v>
      </c>
      <c r="B260" t="s">
        <v>198</v>
      </c>
      <c r="C260" t="s">
        <v>199</v>
      </c>
      <c r="D260" t="s">
        <v>200</v>
      </c>
      <c r="E260">
        <v>2018</v>
      </c>
      <c r="F260">
        <v>2016</v>
      </c>
      <c r="G260" t="s">
        <v>134</v>
      </c>
      <c r="H260" s="92" t="s">
        <v>289</v>
      </c>
      <c r="I260" s="74">
        <v>2.35E-11</v>
      </c>
      <c r="J260" s="74">
        <v>3.6300000000000001E-7</v>
      </c>
      <c r="K260" s="74">
        <v>1.2500000000000001E-5</v>
      </c>
      <c r="L260" s="74">
        <v>2.4499999999999999E-4</v>
      </c>
      <c r="M260" s="74">
        <v>5.4199999999999995E-4</v>
      </c>
      <c r="N260" s="74">
        <v>4.8399999999999997E-3</v>
      </c>
    </row>
    <row r="261" spans="1:14" x14ac:dyDescent="0.25">
      <c r="A261" t="s">
        <v>132</v>
      </c>
      <c r="B261" t="s">
        <v>198</v>
      </c>
      <c r="C261" t="s">
        <v>199</v>
      </c>
      <c r="D261" t="s">
        <v>200</v>
      </c>
      <c r="E261">
        <v>2018</v>
      </c>
      <c r="F261">
        <v>2016</v>
      </c>
      <c r="G261" t="s">
        <v>134</v>
      </c>
      <c r="H261" s="92" t="s">
        <v>290</v>
      </c>
      <c r="I261" s="74">
        <v>4.2700000000000002E-12</v>
      </c>
      <c r="J261" s="74">
        <v>2.9700000000000001E-8</v>
      </c>
      <c r="K261" s="74">
        <v>2.4399999999999999E-6</v>
      </c>
      <c r="L261" s="74">
        <v>1.2799999999999999E-5</v>
      </c>
      <c r="M261" s="74">
        <v>7.47E-5</v>
      </c>
      <c r="N261" s="74">
        <v>9.5799999999999998E-4</v>
      </c>
    </row>
    <row r="262" spans="1:14" x14ac:dyDescent="0.25">
      <c r="A262" t="s">
        <v>132</v>
      </c>
      <c r="B262" t="s">
        <v>198</v>
      </c>
      <c r="C262" t="s">
        <v>199</v>
      </c>
      <c r="D262" t="s">
        <v>200</v>
      </c>
      <c r="E262">
        <v>2018</v>
      </c>
      <c r="F262">
        <v>2016</v>
      </c>
      <c r="G262" t="s">
        <v>134</v>
      </c>
      <c r="H262" s="92" t="s">
        <v>291</v>
      </c>
      <c r="I262" s="74">
        <v>2.56E-12</v>
      </c>
      <c r="J262" s="74">
        <v>1.3000000000000001E-8</v>
      </c>
      <c r="K262" s="74">
        <v>8.6099999999999999E-7</v>
      </c>
      <c r="L262" s="74">
        <v>7.1400000000000002E-6</v>
      </c>
      <c r="M262" s="74">
        <v>2.58E-5</v>
      </c>
      <c r="N262" s="74">
        <v>3.3E-4</v>
      </c>
    </row>
    <row r="263" spans="1:14" x14ac:dyDescent="0.25">
      <c r="A263" t="s">
        <v>132</v>
      </c>
      <c r="B263" t="s">
        <v>198</v>
      </c>
      <c r="C263" t="s">
        <v>199</v>
      </c>
      <c r="D263" t="s">
        <v>200</v>
      </c>
      <c r="E263">
        <v>2018</v>
      </c>
      <c r="F263">
        <v>2016</v>
      </c>
      <c r="G263" t="s">
        <v>134</v>
      </c>
      <c r="H263" s="92" t="s">
        <v>292</v>
      </c>
      <c r="I263" s="74">
        <v>1.13E-12</v>
      </c>
      <c r="J263" s="74">
        <v>2.45E-9</v>
      </c>
      <c r="K263" s="74">
        <v>1.86E-7</v>
      </c>
      <c r="L263" s="74">
        <v>1.3E-6</v>
      </c>
      <c r="M263" s="74">
        <v>6.3999999999999997E-6</v>
      </c>
      <c r="N263" s="74">
        <v>7.1799999999999997E-5</v>
      </c>
    </row>
    <row r="264" spans="1:14" x14ac:dyDescent="0.25">
      <c r="A264" t="s">
        <v>132</v>
      </c>
      <c r="B264" t="s">
        <v>198</v>
      </c>
      <c r="C264" t="s">
        <v>199</v>
      </c>
      <c r="D264" t="s">
        <v>200</v>
      </c>
      <c r="E264">
        <v>2018</v>
      </c>
      <c r="F264">
        <v>2016</v>
      </c>
      <c r="G264" t="s">
        <v>134</v>
      </c>
      <c r="H264" s="92" t="s">
        <v>293</v>
      </c>
      <c r="I264" s="74">
        <v>6.16E-13</v>
      </c>
      <c r="J264" s="74">
        <v>1.0000000000000001E-9</v>
      </c>
      <c r="K264" s="74">
        <v>6.1500000000000001E-8</v>
      </c>
      <c r="L264" s="74">
        <v>4.6899999999999998E-7</v>
      </c>
      <c r="M264" s="74">
        <v>2.2900000000000001E-6</v>
      </c>
      <c r="N264" s="74">
        <v>2.27E-5</v>
      </c>
    </row>
    <row r="265" spans="1:14" x14ac:dyDescent="0.25">
      <c r="A265" t="s">
        <v>132</v>
      </c>
      <c r="B265" t="s">
        <v>198</v>
      </c>
      <c r="C265" t="s">
        <v>199</v>
      </c>
      <c r="D265" t="s">
        <v>200</v>
      </c>
      <c r="E265">
        <v>2018</v>
      </c>
      <c r="F265">
        <v>2016</v>
      </c>
      <c r="G265" t="s">
        <v>134</v>
      </c>
      <c r="H265" s="92" t="s">
        <v>294</v>
      </c>
      <c r="I265" s="74">
        <v>3.7600000000000001E-13</v>
      </c>
      <c r="J265" s="74">
        <v>4.5E-10</v>
      </c>
      <c r="K265" s="74">
        <v>2.14E-8</v>
      </c>
      <c r="L265" s="74">
        <v>1.99E-7</v>
      </c>
      <c r="M265" s="74">
        <v>7.6599999999999995E-7</v>
      </c>
      <c r="N265" s="74">
        <v>7.34E-6</v>
      </c>
    </row>
    <row r="266" spans="1:14" x14ac:dyDescent="0.25">
      <c r="A266" t="s">
        <v>132</v>
      </c>
      <c r="B266" t="s">
        <v>198</v>
      </c>
      <c r="C266" t="s">
        <v>199</v>
      </c>
      <c r="D266" t="s">
        <v>200</v>
      </c>
      <c r="E266">
        <v>2017</v>
      </c>
      <c r="F266">
        <v>2016</v>
      </c>
      <c r="G266" t="s">
        <v>134</v>
      </c>
      <c r="H266" s="92" t="s">
        <v>285</v>
      </c>
      <c r="I266" s="74">
        <v>1.4800000000000001E-17</v>
      </c>
      <c r="J266" s="74">
        <v>8.9000000000000003E-9</v>
      </c>
      <c r="K266" s="74">
        <v>2.5899999999999999E-5</v>
      </c>
      <c r="L266" s="74">
        <v>3.6400000000000001E-4</v>
      </c>
      <c r="M266" s="74">
        <v>1.34E-3</v>
      </c>
      <c r="N266" s="74">
        <v>4.1000000000000003E-3</v>
      </c>
    </row>
    <row r="267" spans="1:14" x14ac:dyDescent="0.25">
      <c r="A267" t="s">
        <v>132</v>
      </c>
      <c r="B267" t="s">
        <v>198</v>
      </c>
      <c r="C267" t="s">
        <v>199</v>
      </c>
      <c r="D267" t="s">
        <v>200</v>
      </c>
      <c r="E267">
        <v>2017</v>
      </c>
      <c r="F267">
        <v>2016</v>
      </c>
      <c r="G267" t="s">
        <v>134</v>
      </c>
      <c r="H267" s="92" t="s">
        <v>286</v>
      </c>
      <c r="I267" s="74">
        <v>3.7600000000000001E-13</v>
      </c>
      <c r="J267" s="74">
        <v>1.13E-8</v>
      </c>
      <c r="K267" s="74">
        <v>2.8900000000000001E-5</v>
      </c>
      <c r="L267" s="74">
        <v>2.2499999999999999E-4</v>
      </c>
      <c r="M267" s="74">
        <v>1.17E-3</v>
      </c>
      <c r="N267" s="74">
        <v>5.96E-3</v>
      </c>
    </row>
    <row r="268" spans="1:14" x14ac:dyDescent="0.25">
      <c r="A268" t="s">
        <v>132</v>
      </c>
      <c r="B268" t="s">
        <v>198</v>
      </c>
      <c r="C268" t="s">
        <v>199</v>
      </c>
      <c r="D268" t="s">
        <v>200</v>
      </c>
      <c r="E268">
        <v>2017</v>
      </c>
      <c r="F268">
        <v>2016</v>
      </c>
      <c r="G268" t="s">
        <v>134</v>
      </c>
      <c r="H268" s="92" t="s">
        <v>287</v>
      </c>
      <c r="I268" s="74">
        <v>3.5300000000000001E-12</v>
      </c>
      <c r="J268" s="74">
        <v>5.8000000000000003E-8</v>
      </c>
      <c r="K268" s="74">
        <v>1.95E-5</v>
      </c>
      <c r="L268" s="74">
        <v>1.35E-4</v>
      </c>
      <c r="M268" s="74">
        <v>7.3700000000000002E-4</v>
      </c>
      <c r="N268" s="74">
        <v>4.8500000000000001E-3</v>
      </c>
    </row>
    <row r="269" spans="1:14" x14ac:dyDescent="0.25">
      <c r="A269" t="s">
        <v>132</v>
      </c>
      <c r="B269" t="s">
        <v>198</v>
      </c>
      <c r="C269" t="s">
        <v>199</v>
      </c>
      <c r="D269" t="s">
        <v>200</v>
      </c>
      <c r="E269">
        <v>2017</v>
      </c>
      <c r="F269">
        <v>2016</v>
      </c>
      <c r="G269" t="s">
        <v>134</v>
      </c>
      <c r="H269" s="92" t="s">
        <v>288</v>
      </c>
      <c r="I269" s="74">
        <v>7.5100000000000001E-12</v>
      </c>
      <c r="J269" s="74">
        <v>1.3300000000000001E-7</v>
      </c>
      <c r="K269" s="74">
        <v>1.42E-5</v>
      </c>
      <c r="L269" s="74">
        <v>1.7200000000000001E-4</v>
      </c>
      <c r="M269" s="74">
        <v>5.6800000000000004E-4</v>
      </c>
      <c r="N269" s="74">
        <v>4.0899999999999999E-3</v>
      </c>
    </row>
    <row r="270" spans="1:14" x14ac:dyDescent="0.25">
      <c r="A270" t="s">
        <v>132</v>
      </c>
      <c r="B270" t="s">
        <v>198</v>
      </c>
      <c r="C270" t="s">
        <v>199</v>
      </c>
      <c r="D270" t="s">
        <v>200</v>
      </c>
      <c r="E270">
        <v>2017</v>
      </c>
      <c r="F270">
        <v>2016</v>
      </c>
      <c r="G270" t="s">
        <v>134</v>
      </c>
      <c r="H270" s="92" t="s">
        <v>289</v>
      </c>
      <c r="I270" s="74">
        <v>2.2400000000000001E-11</v>
      </c>
      <c r="J270" s="74">
        <v>3.4799999999999999E-7</v>
      </c>
      <c r="K270" s="74">
        <v>1.45E-5</v>
      </c>
      <c r="L270" s="74">
        <v>2.4499999999999999E-4</v>
      </c>
      <c r="M270" s="74">
        <v>6.1200000000000002E-4</v>
      </c>
      <c r="N270" s="74">
        <v>5.11E-3</v>
      </c>
    </row>
    <row r="271" spans="1:14" x14ac:dyDescent="0.25">
      <c r="A271" t="s">
        <v>132</v>
      </c>
      <c r="B271" t="s">
        <v>198</v>
      </c>
      <c r="C271" t="s">
        <v>199</v>
      </c>
      <c r="D271" t="s">
        <v>200</v>
      </c>
      <c r="E271">
        <v>2017</v>
      </c>
      <c r="F271">
        <v>2016</v>
      </c>
      <c r="G271" t="s">
        <v>134</v>
      </c>
      <c r="H271" s="92" t="s">
        <v>290</v>
      </c>
      <c r="I271" s="74">
        <v>4.0800000000000004E-12</v>
      </c>
      <c r="J271" s="74">
        <v>2.8299999999999999E-8</v>
      </c>
      <c r="K271" s="74">
        <v>2.4099999999999998E-6</v>
      </c>
      <c r="L271" s="74">
        <v>1.2099999999999999E-5</v>
      </c>
      <c r="M271" s="74">
        <v>7.3899999999999994E-5</v>
      </c>
      <c r="N271" s="74">
        <v>9.3800000000000003E-4</v>
      </c>
    </row>
    <row r="272" spans="1:14" x14ac:dyDescent="0.25">
      <c r="A272" t="s">
        <v>132</v>
      </c>
      <c r="B272" t="s">
        <v>198</v>
      </c>
      <c r="C272" t="s">
        <v>199</v>
      </c>
      <c r="D272" t="s">
        <v>200</v>
      </c>
      <c r="E272">
        <v>2017</v>
      </c>
      <c r="F272">
        <v>2016</v>
      </c>
      <c r="G272" t="s">
        <v>134</v>
      </c>
      <c r="H272" s="92" t="s">
        <v>291</v>
      </c>
      <c r="I272" s="74">
        <v>2.4299999999999999E-12</v>
      </c>
      <c r="J272" s="74">
        <v>1.24E-8</v>
      </c>
      <c r="K272" s="74">
        <v>8.6799999999999999E-7</v>
      </c>
      <c r="L272" s="74">
        <v>6.8000000000000001E-6</v>
      </c>
      <c r="M272" s="74">
        <v>2.5199999999999999E-5</v>
      </c>
      <c r="N272" s="74">
        <v>3.2200000000000002E-4</v>
      </c>
    </row>
    <row r="273" spans="1:14" x14ac:dyDescent="0.25">
      <c r="A273" t="s">
        <v>132</v>
      </c>
      <c r="B273" t="s">
        <v>198</v>
      </c>
      <c r="C273" t="s">
        <v>199</v>
      </c>
      <c r="D273" t="s">
        <v>200</v>
      </c>
      <c r="E273">
        <v>2017</v>
      </c>
      <c r="F273">
        <v>2016</v>
      </c>
      <c r="G273" t="s">
        <v>134</v>
      </c>
      <c r="H273" s="92" t="s">
        <v>292</v>
      </c>
      <c r="I273" s="74">
        <v>1.0700000000000001E-12</v>
      </c>
      <c r="J273" s="74">
        <v>2.33E-9</v>
      </c>
      <c r="K273" s="74">
        <v>1.8400000000000001E-7</v>
      </c>
      <c r="L273" s="74">
        <v>1.24E-6</v>
      </c>
      <c r="M273" s="74">
        <v>6.2099999999999998E-6</v>
      </c>
      <c r="N273" s="74">
        <v>6.9900000000000005E-5</v>
      </c>
    </row>
    <row r="274" spans="1:14" x14ac:dyDescent="0.25">
      <c r="A274" t="s">
        <v>132</v>
      </c>
      <c r="B274" t="s">
        <v>198</v>
      </c>
      <c r="C274" t="s">
        <v>199</v>
      </c>
      <c r="D274" t="s">
        <v>200</v>
      </c>
      <c r="E274">
        <v>2017</v>
      </c>
      <c r="F274">
        <v>2016</v>
      </c>
      <c r="G274" t="s">
        <v>134</v>
      </c>
      <c r="H274" s="92" t="s">
        <v>293</v>
      </c>
      <c r="I274" s="74">
        <v>5.8600000000000003E-13</v>
      </c>
      <c r="J274" s="74">
        <v>9.5099999999999992E-10</v>
      </c>
      <c r="K274" s="74">
        <v>5.9699999999999999E-8</v>
      </c>
      <c r="L274" s="74">
        <v>4.46E-7</v>
      </c>
      <c r="M274" s="74">
        <v>2.2199999999999999E-6</v>
      </c>
      <c r="N274" s="74">
        <v>2.2099999999999998E-5</v>
      </c>
    </row>
    <row r="275" spans="1:14" x14ac:dyDescent="0.25">
      <c r="A275" t="s">
        <v>132</v>
      </c>
      <c r="B275" t="s">
        <v>198</v>
      </c>
      <c r="C275" t="s">
        <v>199</v>
      </c>
      <c r="D275" t="s">
        <v>200</v>
      </c>
      <c r="E275">
        <v>2017</v>
      </c>
      <c r="F275">
        <v>2016</v>
      </c>
      <c r="G275" t="s">
        <v>134</v>
      </c>
      <c r="H275" s="92" t="s">
        <v>294</v>
      </c>
      <c r="I275" s="74">
        <v>3.5699999999999999E-13</v>
      </c>
      <c r="J275" s="74">
        <v>4.2800000000000002E-10</v>
      </c>
      <c r="K275" s="74">
        <v>2.07E-8</v>
      </c>
      <c r="L275" s="74">
        <v>1.8900000000000001E-7</v>
      </c>
      <c r="M275" s="74">
        <v>7.4000000000000001E-7</v>
      </c>
      <c r="N275" s="74">
        <v>7.1500000000000002E-6</v>
      </c>
    </row>
    <row r="276" spans="1:14" x14ac:dyDescent="0.25">
      <c r="A276" t="s">
        <v>132</v>
      </c>
      <c r="B276" t="s">
        <v>198</v>
      </c>
      <c r="C276" t="s">
        <v>199</v>
      </c>
      <c r="D276" t="s">
        <v>200</v>
      </c>
      <c r="E276">
        <v>2016</v>
      </c>
      <c r="F276">
        <v>2016</v>
      </c>
      <c r="G276" t="s">
        <v>134</v>
      </c>
      <c r="H276" s="92" t="s">
        <v>285</v>
      </c>
      <c r="I276" s="74">
        <v>1.56E-17</v>
      </c>
      <c r="J276" s="74">
        <v>1.4699999999999999E-8</v>
      </c>
      <c r="K276" s="74">
        <v>4.5200000000000001E-5</v>
      </c>
      <c r="L276" s="74">
        <v>6.3599999999999996E-4</v>
      </c>
      <c r="M276" s="74">
        <v>2.3500000000000001E-3</v>
      </c>
      <c r="N276" s="74">
        <v>7.1700000000000002E-3</v>
      </c>
    </row>
    <row r="277" spans="1:14" x14ac:dyDescent="0.25">
      <c r="A277" t="s">
        <v>132</v>
      </c>
      <c r="B277" t="s">
        <v>198</v>
      </c>
      <c r="C277" t="s">
        <v>199</v>
      </c>
      <c r="D277" t="s">
        <v>200</v>
      </c>
      <c r="E277">
        <v>2016</v>
      </c>
      <c r="F277">
        <v>2016</v>
      </c>
      <c r="G277" t="s">
        <v>134</v>
      </c>
      <c r="H277" s="92" t="s">
        <v>286</v>
      </c>
      <c r="I277" s="74">
        <v>3.9399999999999999E-13</v>
      </c>
      <c r="J277" s="74">
        <v>1.5700000000000002E-8</v>
      </c>
      <c r="K277" s="74">
        <v>5.0599999999999997E-5</v>
      </c>
      <c r="L277" s="74">
        <v>3.88E-4</v>
      </c>
      <c r="M277" s="74">
        <v>2.0400000000000001E-3</v>
      </c>
      <c r="N277" s="74">
        <v>1.04E-2</v>
      </c>
    </row>
    <row r="278" spans="1:14" x14ac:dyDescent="0.25">
      <c r="A278" t="s">
        <v>132</v>
      </c>
      <c r="B278" t="s">
        <v>198</v>
      </c>
      <c r="C278" t="s">
        <v>199</v>
      </c>
      <c r="D278" t="s">
        <v>200</v>
      </c>
      <c r="E278">
        <v>2016</v>
      </c>
      <c r="F278">
        <v>2016</v>
      </c>
      <c r="G278" t="s">
        <v>134</v>
      </c>
      <c r="H278" s="92" t="s">
        <v>287</v>
      </c>
      <c r="I278" s="74">
        <v>3.8299999999999996E-12</v>
      </c>
      <c r="J278" s="74">
        <v>6.7099999999999999E-8</v>
      </c>
      <c r="K278" s="74">
        <v>3.3200000000000001E-5</v>
      </c>
      <c r="L278" s="74">
        <v>2.0000000000000001E-4</v>
      </c>
      <c r="M278" s="74">
        <v>1.2099999999999999E-3</v>
      </c>
      <c r="N278" s="74">
        <v>7.3699999999999998E-3</v>
      </c>
    </row>
    <row r="279" spans="1:14" x14ac:dyDescent="0.25">
      <c r="A279" t="s">
        <v>132</v>
      </c>
      <c r="B279" t="s">
        <v>198</v>
      </c>
      <c r="C279" t="s">
        <v>199</v>
      </c>
      <c r="D279" t="s">
        <v>200</v>
      </c>
      <c r="E279">
        <v>2016</v>
      </c>
      <c r="F279">
        <v>2016</v>
      </c>
      <c r="G279" t="s">
        <v>134</v>
      </c>
      <c r="H279" s="92" t="s">
        <v>288</v>
      </c>
      <c r="I279" s="74">
        <v>7.6599999999999993E-12</v>
      </c>
      <c r="J279" s="74">
        <v>1.42E-7</v>
      </c>
      <c r="K279" s="74">
        <v>2.3E-5</v>
      </c>
      <c r="L279" s="74">
        <v>2.2499999999999999E-4</v>
      </c>
      <c r="M279" s="74">
        <v>8.6600000000000002E-4</v>
      </c>
      <c r="N279" s="74">
        <v>5.9300000000000004E-3</v>
      </c>
    </row>
    <row r="280" spans="1:14" x14ac:dyDescent="0.25">
      <c r="A280" t="s">
        <v>132</v>
      </c>
      <c r="B280" t="s">
        <v>198</v>
      </c>
      <c r="C280" t="s">
        <v>199</v>
      </c>
      <c r="D280" t="s">
        <v>200</v>
      </c>
      <c r="E280">
        <v>2016</v>
      </c>
      <c r="F280">
        <v>2016</v>
      </c>
      <c r="G280" t="s">
        <v>134</v>
      </c>
      <c r="H280" s="92" t="s">
        <v>289</v>
      </c>
      <c r="I280" s="74">
        <v>2.4200000000000001E-11</v>
      </c>
      <c r="J280" s="74">
        <v>3.8000000000000001E-7</v>
      </c>
      <c r="K280" s="74">
        <v>1.8E-5</v>
      </c>
      <c r="L280" s="74">
        <v>2.6600000000000001E-4</v>
      </c>
      <c r="M280" s="74">
        <v>7.3700000000000002E-4</v>
      </c>
      <c r="N280" s="74">
        <v>5.9199999999999999E-3</v>
      </c>
    </row>
    <row r="281" spans="1:14" x14ac:dyDescent="0.25">
      <c r="A281" t="s">
        <v>132</v>
      </c>
      <c r="B281" t="s">
        <v>198</v>
      </c>
      <c r="C281" t="s">
        <v>199</v>
      </c>
      <c r="D281" t="s">
        <v>200</v>
      </c>
      <c r="E281">
        <v>2016</v>
      </c>
      <c r="F281">
        <v>2016</v>
      </c>
      <c r="G281" t="s">
        <v>134</v>
      </c>
      <c r="H281" s="92" t="s">
        <v>290</v>
      </c>
      <c r="I281" s="74">
        <v>4.16E-12</v>
      </c>
      <c r="J281" s="74">
        <v>2.8900000000000001E-8</v>
      </c>
      <c r="K281" s="74">
        <v>2.57E-6</v>
      </c>
      <c r="L281" s="74">
        <v>1.24E-5</v>
      </c>
      <c r="M281" s="74">
        <v>7.8200000000000003E-5</v>
      </c>
      <c r="N281" s="74">
        <v>9.8900000000000008E-4</v>
      </c>
    </row>
    <row r="282" spans="1:14" x14ac:dyDescent="0.25">
      <c r="A282" t="s">
        <v>132</v>
      </c>
      <c r="B282" t="s">
        <v>198</v>
      </c>
      <c r="C282" t="s">
        <v>199</v>
      </c>
      <c r="D282" t="s">
        <v>200</v>
      </c>
      <c r="E282">
        <v>2016</v>
      </c>
      <c r="F282">
        <v>2016</v>
      </c>
      <c r="G282" t="s">
        <v>134</v>
      </c>
      <c r="H282" s="92" t="s">
        <v>291</v>
      </c>
      <c r="I282" s="74">
        <v>2.4700000000000002E-12</v>
      </c>
      <c r="J282" s="74">
        <v>1.26E-8</v>
      </c>
      <c r="K282" s="74">
        <v>9.09E-7</v>
      </c>
      <c r="L282" s="74">
        <v>6.9399999999999996E-6</v>
      </c>
      <c r="M282" s="74">
        <v>2.6699999999999998E-5</v>
      </c>
      <c r="N282" s="74">
        <v>3.3799999999999998E-4</v>
      </c>
    </row>
    <row r="283" spans="1:14" x14ac:dyDescent="0.25">
      <c r="A283" t="s">
        <v>132</v>
      </c>
      <c r="B283" t="s">
        <v>198</v>
      </c>
      <c r="C283" t="s">
        <v>199</v>
      </c>
      <c r="D283" t="s">
        <v>200</v>
      </c>
      <c r="E283">
        <v>2016</v>
      </c>
      <c r="F283">
        <v>2016</v>
      </c>
      <c r="G283" t="s">
        <v>134</v>
      </c>
      <c r="H283" s="92" t="s">
        <v>292</v>
      </c>
      <c r="I283" s="74">
        <v>1.09E-12</v>
      </c>
      <c r="J283" s="74">
        <v>2.3699999999999999E-9</v>
      </c>
      <c r="K283" s="74">
        <v>1.9299999999999999E-7</v>
      </c>
      <c r="L283" s="74">
        <v>1.26E-6</v>
      </c>
      <c r="M283" s="74">
        <v>6.4899999999999997E-6</v>
      </c>
      <c r="N283" s="74">
        <v>7.3399999999999995E-5</v>
      </c>
    </row>
    <row r="284" spans="1:14" x14ac:dyDescent="0.25">
      <c r="A284" t="s">
        <v>132</v>
      </c>
      <c r="B284" t="s">
        <v>198</v>
      </c>
      <c r="C284" t="s">
        <v>199</v>
      </c>
      <c r="D284" t="s">
        <v>200</v>
      </c>
      <c r="E284">
        <v>2016</v>
      </c>
      <c r="F284">
        <v>2016</v>
      </c>
      <c r="G284" t="s">
        <v>134</v>
      </c>
      <c r="H284" s="92" t="s">
        <v>293</v>
      </c>
      <c r="I284" s="74">
        <v>5.9499999999999999E-13</v>
      </c>
      <c r="J284" s="74">
        <v>9.6799999999999997E-10</v>
      </c>
      <c r="K284" s="74">
        <v>6.2099999999999994E-8</v>
      </c>
      <c r="L284" s="74">
        <v>4.5400000000000002E-7</v>
      </c>
      <c r="M284" s="74">
        <v>2.3099999999999999E-6</v>
      </c>
      <c r="N284" s="74">
        <v>2.3200000000000001E-5</v>
      </c>
    </row>
    <row r="285" spans="1:14" x14ac:dyDescent="0.25">
      <c r="A285" t="s">
        <v>132</v>
      </c>
      <c r="B285" t="s">
        <v>198</v>
      </c>
      <c r="C285" t="s">
        <v>199</v>
      </c>
      <c r="D285" t="s">
        <v>200</v>
      </c>
      <c r="E285">
        <v>2016</v>
      </c>
      <c r="F285">
        <v>2016</v>
      </c>
      <c r="G285" t="s">
        <v>134</v>
      </c>
      <c r="H285" s="92" t="s">
        <v>294</v>
      </c>
      <c r="I285" s="74">
        <v>3.6300000000000002E-13</v>
      </c>
      <c r="J285" s="74">
        <v>4.35E-10</v>
      </c>
      <c r="K285" s="74">
        <v>2.1500000000000001E-8</v>
      </c>
      <c r="L285" s="74">
        <v>1.92E-7</v>
      </c>
      <c r="M285" s="74">
        <v>7.6799999999999999E-7</v>
      </c>
      <c r="N285" s="74">
        <v>7.5100000000000001E-6</v>
      </c>
    </row>
    <row r="286" spans="1:14" x14ac:dyDescent="0.25">
      <c r="A286" t="s">
        <v>132</v>
      </c>
      <c r="B286" t="s">
        <v>198</v>
      </c>
      <c r="C286" t="s">
        <v>199</v>
      </c>
      <c r="D286" t="s">
        <v>200</v>
      </c>
      <c r="E286">
        <v>2015</v>
      </c>
      <c r="F286">
        <v>2016</v>
      </c>
      <c r="G286" t="s">
        <v>134</v>
      </c>
      <c r="H286" s="92" t="s">
        <v>285</v>
      </c>
      <c r="I286" s="74">
        <v>1.7899999999999999E-17</v>
      </c>
      <c r="J286" s="74">
        <v>2.9399999999999999E-8</v>
      </c>
      <c r="K286" s="74">
        <v>9.3700000000000001E-5</v>
      </c>
      <c r="L286" s="74">
        <v>1.32E-3</v>
      </c>
      <c r="M286" s="74">
        <v>4.8700000000000002E-3</v>
      </c>
      <c r="N286" s="74">
        <v>1.49E-2</v>
      </c>
    </row>
    <row r="287" spans="1:14" x14ac:dyDescent="0.25">
      <c r="A287" t="s">
        <v>132</v>
      </c>
      <c r="B287" t="s">
        <v>198</v>
      </c>
      <c r="C287" t="s">
        <v>199</v>
      </c>
      <c r="D287" t="s">
        <v>200</v>
      </c>
      <c r="E287">
        <v>2015</v>
      </c>
      <c r="F287">
        <v>2016</v>
      </c>
      <c r="G287" t="s">
        <v>134</v>
      </c>
      <c r="H287" s="92" t="s">
        <v>286</v>
      </c>
      <c r="I287" s="74">
        <v>5.0799999999999996E-13</v>
      </c>
      <c r="J287" s="74">
        <v>2.6499999999999999E-8</v>
      </c>
      <c r="K287" s="74">
        <v>1.05E-4</v>
      </c>
      <c r="L287" s="74">
        <v>7.9600000000000005E-4</v>
      </c>
      <c r="M287" s="74">
        <v>4.2199999999999998E-3</v>
      </c>
      <c r="N287" s="74">
        <v>2.1499999999999998E-2</v>
      </c>
    </row>
    <row r="288" spans="1:14" x14ac:dyDescent="0.25">
      <c r="A288" t="s">
        <v>132</v>
      </c>
      <c r="B288" t="s">
        <v>198</v>
      </c>
      <c r="C288" t="s">
        <v>199</v>
      </c>
      <c r="D288" t="s">
        <v>200</v>
      </c>
      <c r="E288">
        <v>2015</v>
      </c>
      <c r="F288">
        <v>2016</v>
      </c>
      <c r="G288" t="s">
        <v>134</v>
      </c>
      <c r="H288" s="92" t="s">
        <v>287</v>
      </c>
      <c r="I288" s="74">
        <v>4.5300000000000003E-12</v>
      </c>
      <c r="J288" s="74">
        <v>8.9700000000000003E-8</v>
      </c>
      <c r="K288" s="74">
        <v>6.7199999999999994E-5</v>
      </c>
      <c r="L288" s="74">
        <v>3.5599999999999998E-4</v>
      </c>
      <c r="M288" s="74">
        <v>2.3800000000000002E-3</v>
      </c>
      <c r="N288" s="74">
        <v>1.4999999999999999E-2</v>
      </c>
    </row>
    <row r="289" spans="1:14" x14ac:dyDescent="0.25">
      <c r="A289" t="s">
        <v>132</v>
      </c>
      <c r="B289" t="s">
        <v>198</v>
      </c>
      <c r="C289" t="s">
        <v>199</v>
      </c>
      <c r="D289" t="s">
        <v>200</v>
      </c>
      <c r="E289">
        <v>2015</v>
      </c>
      <c r="F289">
        <v>2016</v>
      </c>
      <c r="G289" t="s">
        <v>134</v>
      </c>
      <c r="H289" s="92" t="s">
        <v>288</v>
      </c>
      <c r="I289" s="74">
        <v>8.7999999999999997E-12</v>
      </c>
      <c r="J289" s="74">
        <v>1.7499999999999999E-7</v>
      </c>
      <c r="K289" s="74">
        <v>4.3999999999999999E-5</v>
      </c>
      <c r="L289" s="74">
        <v>3.6900000000000002E-4</v>
      </c>
      <c r="M289" s="74">
        <v>1.6299999999999999E-3</v>
      </c>
      <c r="N289" s="74">
        <v>1.0699999999999999E-2</v>
      </c>
    </row>
    <row r="290" spans="1:14" x14ac:dyDescent="0.25">
      <c r="A290" t="s">
        <v>132</v>
      </c>
      <c r="B290" t="s">
        <v>198</v>
      </c>
      <c r="C290" t="s">
        <v>199</v>
      </c>
      <c r="D290" t="s">
        <v>200</v>
      </c>
      <c r="E290">
        <v>2015</v>
      </c>
      <c r="F290">
        <v>2016</v>
      </c>
      <c r="G290" t="s">
        <v>134</v>
      </c>
      <c r="H290" s="92" t="s">
        <v>289</v>
      </c>
      <c r="I290" s="74">
        <v>2.7899999999999999E-11</v>
      </c>
      <c r="J290" s="74">
        <v>4.5400000000000002E-7</v>
      </c>
      <c r="K290" s="74">
        <v>2.87E-5</v>
      </c>
      <c r="L290" s="74">
        <v>3.4299999999999999E-4</v>
      </c>
      <c r="M290" s="74">
        <v>1.07E-3</v>
      </c>
      <c r="N290" s="74">
        <v>8.3899999999999999E-3</v>
      </c>
    </row>
    <row r="291" spans="1:14" x14ac:dyDescent="0.25">
      <c r="A291" t="s">
        <v>132</v>
      </c>
      <c r="B291" t="s">
        <v>198</v>
      </c>
      <c r="C291" t="s">
        <v>199</v>
      </c>
      <c r="D291" t="s">
        <v>200</v>
      </c>
      <c r="E291">
        <v>2015</v>
      </c>
      <c r="F291">
        <v>2016</v>
      </c>
      <c r="G291" t="s">
        <v>134</v>
      </c>
      <c r="H291" s="92" t="s">
        <v>290</v>
      </c>
      <c r="I291" s="74">
        <v>4.7900000000000004E-12</v>
      </c>
      <c r="J291" s="74">
        <v>3.33E-8</v>
      </c>
      <c r="K291" s="74">
        <v>3.19E-6</v>
      </c>
      <c r="L291" s="74">
        <v>1.43E-5</v>
      </c>
      <c r="M291" s="74">
        <v>9.6700000000000006E-5</v>
      </c>
      <c r="N291" s="74">
        <v>1.2099999999999999E-3</v>
      </c>
    </row>
    <row r="292" spans="1:14" x14ac:dyDescent="0.25">
      <c r="A292" t="s">
        <v>132</v>
      </c>
      <c r="B292" t="s">
        <v>198</v>
      </c>
      <c r="C292" t="s">
        <v>199</v>
      </c>
      <c r="D292" t="s">
        <v>200</v>
      </c>
      <c r="E292">
        <v>2015</v>
      </c>
      <c r="F292">
        <v>2016</v>
      </c>
      <c r="G292" t="s">
        <v>134</v>
      </c>
      <c r="H292" s="92" t="s">
        <v>291</v>
      </c>
      <c r="I292" s="74">
        <v>2.8299999999999999E-12</v>
      </c>
      <c r="J292" s="74">
        <v>1.46E-8</v>
      </c>
      <c r="K292" s="74">
        <v>1.13E-6</v>
      </c>
      <c r="L292" s="74">
        <v>8.0199999999999994E-6</v>
      </c>
      <c r="M292" s="74">
        <v>3.2799999999999998E-5</v>
      </c>
      <c r="N292" s="74">
        <v>4.1199999999999999E-4</v>
      </c>
    </row>
    <row r="293" spans="1:14" x14ac:dyDescent="0.25">
      <c r="A293" t="s">
        <v>132</v>
      </c>
      <c r="B293" t="s">
        <v>198</v>
      </c>
      <c r="C293" t="s">
        <v>199</v>
      </c>
      <c r="D293" t="s">
        <v>200</v>
      </c>
      <c r="E293">
        <v>2015</v>
      </c>
      <c r="F293">
        <v>2016</v>
      </c>
      <c r="G293" t="s">
        <v>134</v>
      </c>
      <c r="H293" s="92" t="s">
        <v>292</v>
      </c>
      <c r="I293" s="74">
        <v>1.24E-12</v>
      </c>
      <c r="J293" s="74">
        <v>2.7400000000000001E-9</v>
      </c>
      <c r="K293" s="74">
        <v>2.34E-7</v>
      </c>
      <c r="L293" s="74">
        <v>1.46E-6</v>
      </c>
      <c r="M293" s="74">
        <v>7.8499999999999994E-6</v>
      </c>
      <c r="N293" s="74">
        <v>8.92E-5</v>
      </c>
    </row>
    <row r="294" spans="1:14" x14ac:dyDescent="0.25">
      <c r="A294" t="s">
        <v>132</v>
      </c>
      <c r="B294" t="s">
        <v>198</v>
      </c>
      <c r="C294" t="s">
        <v>199</v>
      </c>
      <c r="D294" t="s">
        <v>200</v>
      </c>
      <c r="E294">
        <v>2015</v>
      </c>
      <c r="F294">
        <v>2016</v>
      </c>
      <c r="G294" t="s">
        <v>134</v>
      </c>
      <c r="H294" s="92" t="s">
        <v>293</v>
      </c>
      <c r="I294" s="74">
        <v>6.8200000000000002E-13</v>
      </c>
      <c r="J294" s="74">
        <v>1.1200000000000001E-9</v>
      </c>
      <c r="K294" s="74">
        <v>7.3599999999999997E-8</v>
      </c>
      <c r="L294" s="74">
        <v>5.2300000000000001E-7</v>
      </c>
      <c r="M294" s="74">
        <v>2.7800000000000001E-6</v>
      </c>
      <c r="N294" s="74">
        <v>2.8200000000000001E-5</v>
      </c>
    </row>
    <row r="295" spans="1:14" x14ac:dyDescent="0.25">
      <c r="A295" t="s">
        <v>132</v>
      </c>
      <c r="B295" t="s">
        <v>198</v>
      </c>
      <c r="C295" t="s">
        <v>199</v>
      </c>
      <c r="D295" t="s">
        <v>200</v>
      </c>
      <c r="E295">
        <v>2015</v>
      </c>
      <c r="F295">
        <v>2016</v>
      </c>
      <c r="G295" t="s">
        <v>134</v>
      </c>
      <c r="H295" s="92" t="s">
        <v>294</v>
      </c>
      <c r="I295" s="74">
        <v>4.1599999999999999E-13</v>
      </c>
      <c r="J295" s="74">
        <v>4.9900000000000003E-10</v>
      </c>
      <c r="K295" s="74">
        <v>2.6099999999999999E-8</v>
      </c>
      <c r="L295" s="74">
        <v>2.2100000000000001E-7</v>
      </c>
      <c r="M295" s="74">
        <v>9.16E-7</v>
      </c>
      <c r="N295" s="74">
        <v>9.1400000000000006E-6</v>
      </c>
    </row>
    <row r="296" spans="1:14" x14ac:dyDescent="0.25">
      <c r="A296" t="s">
        <v>132</v>
      </c>
      <c r="B296" t="s">
        <v>198</v>
      </c>
      <c r="C296" t="s">
        <v>199</v>
      </c>
      <c r="D296" t="s">
        <v>200</v>
      </c>
      <c r="E296">
        <v>2020</v>
      </c>
      <c r="F296">
        <v>2019</v>
      </c>
      <c r="G296" t="s">
        <v>134</v>
      </c>
      <c r="H296" s="92" t="s">
        <v>285</v>
      </c>
      <c r="I296" s="74">
        <v>7.8599999999999998E-18</v>
      </c>
      <c r="J296" s="74">
        <v>4.0399999999999998E-8</v>
      </c>
      <c r="K296" s="74">
        <v>7.6799999999999997E-5</v>
      </c>
      <c r="L296" s="74">
        <v>7.7300000000000003E-4</v>
      </c>
      <c r="M296" s="74">
        <v>3.13E-3</v>
      </c>
      <c r="N296" s="74">
        <v>1.43E-2</v>
      </c>
    </row>
    <row r="297" spans="1:14" x14ac:dyDescent="0.25">
      <c r="A297" t="s">
        <v>132</v>
      </c>
      <c r="B297" t="s">
        <v>198</v>
      </c>
      <c r="C297" t="s">
        <v>199</v>
      </c>
      <c r="D297" t="s">
        <v>200</v>
      </c>
      <c r="E297">
        <v>2020</v>
      </c>
      <c r="F297">
        <v>2019</v>
      </c>
      <c r="G297" t="s">
        <v>134</v>
      </c>
      <c r="H297" s="92" t="s">
        <v>286</v>
      </c>
      <c r="I297" s="74">
        <v>4.1300000000000001E-13</v>
      </c>
      <c r="J297" s="74">
        <v>2.3899999999999999E-8</v>
      </c>
      <c r="K297" s="74">
        <v>9.6700000000000006E-5</v>
      </c>
      <c r="L297" s="74">
        <v>5.4799999999999998E-4</v>
      </c>
      <c r="M297" s="74">
        <v>2.6099999999999999E-3</v>
      </c>
      <c r="N297" s="74">
        <v>2.06E-2</v>
      </c>
    </row>
    <row r="298" spans="1:14" x14ac:dyDescent="0.25">
      <c r="A298" t="s">
        <v>132</v>
      </c>
      <c r="B298" t="s">
        <v>198</v>
      </c>
      <c r="C298" t="s">
        <v>199</v>
      </c>
      <c r="D298" t="s">
        <v>200</v>
      </c>
      <c r="E298">
        <v>2020</v>
      </c>
      <c r="F298">
        <v>2019</v>
      </c>
      <c r="G298" t="s">
        <v>134</v>
      </c>
      <c r="H298" s="92" t="s">
        <v>287</v>
      </c>
      <c r="I298" s="74">
        <v>2.5700000000000002E-12</v>
      </c>
      <c r="J298" s="74">
        <v>8.3000000000000002E-8</v>
      </c>
      <c r="K298" s="74">
        <v>5.8999999999999998E-5</v>
      </c>
      <c r="L298" s="74">
        <v>2.14E-4</v>
      </c>
      <c r="M298" s="74">
        <v>1.5100000000000001E-3</v>
      </c>
      <c r="N298" s="74">
        <v>1.41E-2</v>
      </c>
    </row>
    <row r="299" spans="1:14" x14ac:dyDescent="0.25">
      <c r="A299" t="s">
        <v>132</v>
      </c>
      <c r="B299" t="s">
        <v>198</v>
      </c>
      <c r="C299" t="s">
        <v>199</v>
      </c>
      <c r="D299" t="s">
        <v>200</v>
      </c>
      <c r="E299">
        <v>2020</v>
      </c>
      <c r="F299">
        <v>2019</v>
      </c>
      <c r="G299" t="s">
        <v>134</v>
      </c>
      <c r="H299" s="92" t="s">
        <v>288</v>
      </c>
      <c r="I299" s="74">
        <v>6.6199999999999997E-12</v>
      </c>
      <c r="J299" s="74">
        <v>1.6199999999999999E-7</v>
      </c>
      <c r="K299" s="74">
        <v>4.1300000000000001E-5</v>
      </c>
      <c r="L299" s="74">
        <v>2.5799999999999998E-4</v>
      </c>
      <c r="M299" s="74">
        <v>1.08E-3</v>
      </c>
      <c r="N299" s="74">
        <v>1.01E-2</v>
      </c>
    </row>
    <row r="300" spans="1:14" x14ac:dyDescent="0.25">
      <c r="A300" t="s">
        <v>132</v>
      </c>
      <c r="B300" t="s">
        <v>198</v>
      </c>
      <c r="C300" t="s">
        <v>199</v>
      </c>
      <c r="D300" t="s">
        <v>200</v>
      </c>
      <c r="E300">
        <v>2020</v>
      </c>
      <c r="F300">
        <v>2019</v>
      </c>
      <c r="G300" t="s">
        <v>134</v>
      </c>
      <c r="H300" s="92" t="s">
        <v>289</v>
      </c>
      <c r="I300" s="74">
        <v>1.28E-11</v>
      </c>
      <c r="J300" s="74">
        <v>3.4999999999999998E-7</v>
      </c>
      <c r="K300" s="74">
        <v>2.6400000000000001E-5</v>
      </c>
      <c r="L300" s="74">
        <v>2.2100000000000001E-4</v>
      </c>
      <c r="M300" s="74">
        <v>6.7299999999999999E-4</v>
      </c>
      <c r="N300" s="74">
        <v>7.1300000000000001E-3</v>
      </c>
    </row>
    <row r="301" spans="1:14" x14ac:dyDescent="0.25">
      <c r="A301" t="s">
        <v>132</v>
      </c>
      <c r="B301" t="s">
        <v>198</v>
      </c>
      <c r="C301" t="s">
        <v>199</v>
      </c>
      <c r="D301" t="s">
        <v>200</v>
      </c>
      <c r="E301">
        <v>2020</v>
      </c>
      <c r="F301">
        <v>2019</v>
      </c>
      <c r="G301" t="s">
        <v>134</v>
      </c>
      <c r="H301" s="92" t="s">
        <v>290</v>
      </c>
      <c r="I301" s="74">
        <v>2.8700000000000001E-12</v>
      </c>
      <c r="J301" s="74">
        <v>2.3499999999999999E-8</v>
      </c>
      <c r="K301" s="74">
        <v>2.4700000000000001E-6</v>
      </c>
      <c r="L301" s="74">
        <v>9.55E-6</v>
      </c>
      <c r="M301" s="74">
        <v>6.0099999999999997E-5</v>
      </c>
      <c r="N301" s="74">
        <v>8.5599999999999999E-4</v>
      </c>
    </row>
    <row r="302" spans="1:14" x14ac:dyDescent="0.25">
      <c r="A302" t="s">
        <v>132</v>
      </c>
      <c r="B302" t="s">
        <v>198</v>
      </c>
      <c r="C302" t="s">
        <v>199</v>
      </c>
      <c r="D302" t="s">
        <v>200</v>
      </c>
      <c r="E302">
        <v>2020</v>
      </c>
      <c r="F302">
        <v>2019</v>
      </c>
      <c r="G302" t="s">
        <v>134</v>
      </c>
      <c r="H302" s="92" t="s">
        <v>291</v>
      </c>
      <c r="I302" s="74">
        <v>1.56E-12</v>
      </c>
      <c r="J302" s="74">
        <v>1.05E-8</v>
      </c>
      <c r="K302" s="74">
        <v>9.09E-7</v>
      </c>
      <c r="L302" s="74">
        <v>5.2800000000000003E-6</v>
      </c>
      <c r="M302" s="74">
        <v>2.6299999999999999E-5</v>
      </c>
      <c r="N302" s="74">
        <v>2.7999999999999998E-4</v>
      </c>
    </row>
    <row r="303" spans="1:14" x14ac:dyDescent="0.25">
      <c r="A303" t="s">
        <v>132</v>
      </c>
      <c r="B303" t="s">
        <v>198</v>
      </c>
      <c r="C303" t="s">
        <v>199</v>
      </c>
      <c r="D303" t="s">
        <v>200</v>
      </c>
      <c r="E303">
        <v>2020</v>
      </c>
      <c r="F303">
        <v>2019</v>
      </c>
      <c r="G303" t="s">
        <v>134</v>
      </c>
      <c r="H303" s="92" t="s">
        <v>292</v>
      </c>
      <c r="I303" s="74">
        <v>6.0600000000000004E-13</v>
      </c>
      <c r="J303" s="74">
        <v>2.1299999999999999E-9</v>
      </c>
      <c r="K303" s="74">
        <v>1.86E-7</v>
      </c>
      <c r="L303" s="74">
        <v>1.0699999999999999E-6</v>
      </c>
      <c r="M303" s="74">
        <v>5.2399999999999998E-6</v>
      </c>
      <c r="N303" s="74">
        <v>5.7599999999999997E-5</v>
      </c>
    </row>
    <row r="304" spans="1:14" x14ac:dyDescent="0.25">
      <c r="A304" t="s">
        <v>132</v>
      </c>
      <c r="B304" t="s">
        <v>198</v>
      </c>
      <c r="C304" t="s">
        <v>199</v>
      </c>
      <c r="D304" t="s">
        <v>200</v>
      </c>
      <c r="E304">
        <v>2020</v>
      </c>
      <c r="F304">
        <v>2019</v>
      </c>
      <c r="G304" t="s">
        <v>134</v>
      </c>
      <c r="H304" s="92" t="s">
        <v>293</v>
      </c>
      <c r="I304" s="74">
        <v>3.8800000000000001E-13</v>
      </c>
      <c r="J304" s="74">
        <v>7.5199999999999999E-10</v>
      </c>
      <c r="K304" s="74">
        <v>5.62E-8</v>
      </c>
      <c r="L304" s="74">
        <v>3.8000000000000001E-7</v>
      </c>
      <c r="M304" s="74">
        <v>1.4500000000000001E-6</v>
      </c>
      <c r="N304" s="74">
        <v>1.7799999999999999E-5</v>
      </c>
    </row>
    <row r="305" spans="1:14" x14ac:dyDescent="0.25">
      <c r="A305" t="s">
        <v>132</v>
      </c>
      <c r="B305" t="s">
        <v>198</v>
      </c>
      <c r="C305" t="s">
        <v>199</v>
      </c>
      <c r="D305" t="s">
        <v>200</v>
      </c>
      <c r="E305">
        <v>2020</v>
      </c>
      <c r="F305">
        <v>2019</v>
      </c>
      <c r="G305" t="s">
        <v>134</v>
      </c>
      <c r="H305" s="92" t="s">
        <v>294</v>
      </c>
      <c r="I305" s="74">
        <v>2.5500000000000002E-13</v>
      </c>
      <c r="J305" s="74">
        <v>3.1999999999999998E-10</v>
      </c>
      <c r="K305" s="74">
        <v>1.92E-8</v>
      </c>
      <c r="L305" s="74">
        <v>1.4700000000000001E-7</v>
      </c>
      <c r="M305" s="74">
        <v>4.4200000000000001E-7</v>
      </c>
      <c r="N305" s="74">
        <v>5.7699999999999998E-6</v>
      </c>
    </row>
    <row r="306" spans="1:14" x14ac:dyDescent="0.25">
      <c r="A306" t="s">
        <v>132</v>
      </c>
      <c r="B306" t="s">
        <v>198</v>
      </c>
      <c r="C306" t="s">
        <v>199</v>
      </c>
      <c r="D306" t="s">
        <v>200</v>
      </c>
      <c r="E306" t="s">
        <v>140</v>
      </c>
      <c r="F306" t="s">
        <v>141</v>
      </c>
      <c r="G306" t="s">
        <v>134</v>
      </c>
      <c r="H306" s="92" t="s">
        <v>285</v>
      </c>
      <c r="I306" s="74">
        <v>1.25E-17</v>
      </c>
      <c r="J306" s="74">
        <v>1.6400000000000001E-8</v>
      </c>
      <c r="K306" s="74">
        <v>5.4400000000000001E-5</v>
      </c>
      <c r="L306" s="74">
        <v>3.9699999999999996E-3</v>
      </c>
      <c r="M306" s="74">
        <v>1.54E-2</v>
      </c>
      <c r="N306" s="74">
        <v>5.5399999999999998E-2</v>
      </c>
    </row>
    <row r="307" spans="1:14" x14ac:dyDescent="0.25">
      <c r="A307" t="s">
        <v>132</v>
      </c>
      <c r="B307" t="s">
        <v>198</v>
      </c>
      <c r="C307" t="s">
        <v>199</v>
      </c>
      <c r="D307" t="s">
        <v>200</v>
      </c>
      <c r="E307" t="s">
        <v>140</v>
      </c>
      <c r="F307" t="s">
        <v>141</v>
      </c>
      <c r="G307" t="s">
        <v>134</v>
      </c>
      <c r="H307" s="92" t="s">
        <v>286</v>
      </c>
      <c r="I307" s="74">
        <v>4.1999999999999998E-13</v>
      </c>
      <c r="J307" s="74">
        <v>1.74E-8</v>
      </c>
      <c r="K307" s="74">
        <v>6.1400000000000002E-5</v>
      </c>
      <c r="L307" s="74">
        <v>2.5600000000000002E-3</v>
      </c>
      <c r="M307" s="74">
        <v>1.3299999999999999E-2</v>
      </c>
      <c r="N307" s="74">
        <v>8.0199999999999994E-2</v>
      </c>
    </row>
    <row r="308" spans="1:14" x14ac:dyDescent="0.25">
      <c r="A308" t="s">
        <v>132</v>
      </c>
      <c r="B308" t="s">
        <v>198</v>
      </c>
      <c r="C308" t="s">
        <v>199</v>
      </c>
      <c r="D308" t="s">
        <v>200</v>
      </c>
      <c r="E308" t="s">
        <v>140</v>
      </c>
      <c r="F308" t="s">
        <v>141</v>
      </c>
      <c r="G308" t="s">
        <v>134</v>
      </c>
      <c r="H308" s="92" t="s">
        <v>287</v>
      </c>
      <c r="I308" s="74">
        <v>3.4600000000000002E-12</v>
      </c>
      <c r="J308" s="74">
        <v>7.2300000000000006E-8</v>
      </c>
      <c r="K308" s="74">
        <v>3.82E-5</v>
      </c>
      <c r="L308" s="74">
        <v>1.23E-3</v>
      </c>
      <c r="M308" s="74">
        <v>7.6600000000000001E-3</v>
      </c>
      <c r="N308" s="74">
        <v>5.6300000000000003E-2</v>
      </c>
    </row>
    <row r="309" spans="1:14" x14ac:dyDescent="0.25">
      <c r="A309" t="s">
        <v>132</v>
      </c>
      <c r="B309" t="s">
        <v>198</v>
      </c>
      <c r="C309" t="s">
        <v>199</v>
      </c>
      <c r="D309" t="s">
        <v>200</v>
      </c>
      <c r="E309" t="s">
        <v>140</v>
      </c>
      <c r="F309" t="s">
        <v>141</v>
      </c>
      <c r="G309" t="s">
        <v>134</v>
      </c>
      <c r="H309" s="92" t="s">
        <v>288</v>
      </c>
      <c r="I309" s="74">
        <v>7.6599999999999993E-12</v>
      </c>
      <c r="J309" s="74">
        <v>1.5300000000000001E-7</v>
      </c>
      <c r="K309" s="74">
        <v>2.73E-5</v>
      </c>
      <c r="L309" s="74">
        <v>1.4300000000000001E-3</v>
      </c>
      <c r="M309" s="74">
        <v>5.6899999999999997E-3</v>
      </c>
      <c r="N309" s="74">
        <v>4.3700000000000003E-2</v>
      </c>
    </row>
    <row r="310" spans="1:14" x14ac:dyDescent="0.25">
      <c r="A310" t="s">
        <v>132</v>
      </c>
      <c r="B310" t="s">
        <v>198</v>
      </c>
      <c r="C310" t="s">
        <v>199</v>
      </c>
      <c r="D310" t="s">
        <v>200</v>
      </c>
      <c r="E310" t="s">
        <v>140</v>
      </c>
      <c r="F310" t="s">
        <v>141</v>
      </c>
      <c r="G310" t="s">
        <v>134</v>
      </c>
      <c r="H310" s="92" t="s">
        <v>289</v>
      </c>
      <c r="I310" s="74">
        <v>2.15E-11</v>
      </c>
      <c r="J310" s="74">
        <v>3.8599999999999999E-7</v>
      </c>
      <c r="K310" s="74">
        <v>2.0599999999999999E-5</v>
      </c>
      <c r="L310" s="74">
        <v>1.5900000000000001E-3</v>
      </c>
      <c r="M310" s="74">
        <v>4.4900000000000001E-3</v>
      </c>
      <c r="N310" s="74">
        <v>3.9600000000000003E-2</v>
      </c>
    </row>
    <row r="311" spans="1:14" x14ac:dyDescent="0.25">
      <c r="A311" t="s">
        <v>132</v>
      </c>
      <c r="B311" t="s">
        <v>198</v>
      </c>
      <c r="C311" t="s">
        <v>199</v>
      </c>
      <c r="D311" t="s">
        <v>200</v>
      </c>
      <c r="E311" t="s">
        <v>140</v>
      </c>
      <c r="F311" t="s">
        <v>141</v>
      </c>
      <c r="G311" t="s">
        <v>134</v>
      </c>
      <c r="H311" s="92" t="s">
        <v>290</v>
      </c>
      <c r="I311" s="74">
        <v>4.0200000000000002E-12</v>
      </c>
      <c r="J311" s="74">
        <v>2.9000000000000002E-8</v>
      </c>
      <c r="K311" s="74">
        <v>2.7E-6</v>
      </c>
      <c r="L311" s="74">
        <v>7.3499999999999998E-5</v>
      </c>
      <c r="M311" s="74">
        <v>4.5100000000000001E-4</v>
      </c>
      <c r="N311" s="74">
        <v>5.9699999999999996E-3</v>
      </c>
    </row>
    <row r="312" spans="1:14" x14ac:dyDescent="0.25">
      <c r="A312" t="s">
        <v>132</v>
      </c>
      <c r="B312" t="s">
        <v>198</v>
      </c>
      <c r="C312" t="s">
        <v>199</v>
      </c>
      <c r="D312" t="s">
        <v>200</v>
      </c>
      <c r="E312" t="s">
        <v>140</v>
      </c>
      <c r="F312" t="s">
        <v>141</v>
      </c>
      <c r="G312" t="s">
        <v>134</v>
      </c>
      <c r="H312" s="92" t="s">
        <v>291</v>
      </c>
      <c r="I312" s="74">
        <v>2.2999999999999999E-12</v>
      </c>
      <c r="J312" s="74">
        <v>1.28E-8</v>
      </c>
      <c r="K312" s="74">
        <v>9.7300000000000004E-7</v>
      </c>
      <c r="L312" s="74">
        <v>4.1300000000000001E-5</v>
      </c>
      <c r="M312" s="74">
        <v>1.74E-4</v>
      </c>
      <c r="N312" s="74">
        <v>2.0400000000000001E-3</v>
      </c>
    </row>
    <row r="313" spans="1:14" x14ac:dyDescent="0.25">
      <c r="A313" t="s">
        <v>132</v>
      </c>
      <c r="B313" t="s">
        <v>198</v>
      </c>
      <c r="C313" t="s">
        <v>199</v>
      </c>
      <c r="D313" t="s">
        <v>200</v>
      </c>
      <c r="E313" t="s">
        <v>140</v>
      </c>
      <c r="F313" t="s">
        <v>141</v>
      </c>
      <c r="G313" t="s">
        <v>134</v>
      </c>
      <c r="H313" s="92" t="s">
        <v>292</v>
      </c>
      <c r="I313" s="74">
        <v>9.5500000000000007E-13</v>
      </c>
      <c r="J313" s="74">
        <v>2.4800000000000001E-9</v>
      </c>
      <c r="K313" s="74">
        <v>2.05E-7</v>
      </c>
      <c r="L313" s="74">
        <v>7.7800000000000001E-6</v>
      </c>
      <c r="M313" s="74">
        <v>4.0899999999999998E-5</v>
      </c>
      <c r="N313" s="74">
        <v>4.3600000000000003E-4</v>
      </c>
    </row>
    <row r="314" spans="1:14" x14ac:dyDescent="0.25">
      <c r="A314" t="s">
        <v>132</v>
      </c>
      <c r="B314" t="s">
        <v>198</v>
      </c>
      <c r="C314" t="s">
        <v>199</v>
      </c>
      <c r="D314" t="s">
        <v>200</v>
      </c>
      <c r="E314" t="s">
        <v>140</v>
      </c>
      <c r="F314" t="s">
        <v>141</v>
      </c>
      <c r="G314" t="s">
        <v>134</v>
      </c>
      <c r="H314" s="92" t="s">
        <v>293</v>
      </c>
      <c r="I314" s="74">
        <v>5.5800000000000005E-13</v>
      </c>
      <c r="J314" s="74">
        <v>9.5400000000000001E-10</v>
      </c>
      <c r="K314" s="74">
        <v>6.3399999999999999E-8</v>
      </c>
      <c r="L314" s="74">
        <v>2.7999999999999999E-6</v>
      </c>
      <c r="M314" s="74">
        <v>1.3200000000000001E-5</v>
      </c>
      <c r="N314" s="74">
        <v>1.37E-4</v>
      </c>
    </row>
    <row r="315" spans="1:14" x14ac:dyDescent="0.25">
      <c r="A315" t="s">
        <v>132</v>
      </c>
      <c r="B315" t="s">
        <v>198</v>
      </c>
      <c r="C315" t="s">
        <v>199</v>
      </c>
      <c r="D315" t="s">
        <v>200</v>
      </c>
      <c r="E315" t="s">
        <v>140</v>
      </c>
      <c r="F315" t="s">
        <v>141</v>
      </c>
      <c r="G315" t="s">
        <v>134</v>
      </c>
      <c r="H315" s="92" t="s">
        <v>294</v>
      </c>
      <c r="I315" s="74">
        <v>3.43E-13</v>
      </c>
      <c r="J315" s="74">
        <v>4.2099999999999999E-10</v>
      </c>
      <c r="K315" s="74">
        <v>2.2099999999999999E-8</v>
      </c>
      <c r="L315" s="74">
        <v>1.1799999999999999E-6</v>
      </c>
      <c r="M315" s="74">
        <v>4.2200000000000003E-6</v>
      </c>
      <c r="N315" s="74">
        <v>4.4400000000000002E-5</v>
      </c>
    </row>
    <row r="316" spans="1:14" x14ac:dyDescent="0.25">
      <c r="A316" t="s">
        <v>132</v>
      </c>
      <c r="B316" t="s">
        <v>169</v>
      </c>
      <c r="C316" t="s">
        <v>170</v>
      </c>
      <c r="D316" t="s">
        <v>171</v>
      </c>
      <c r="E316">
        <v>2015</v>
      </c>
      <c r="F316">
        <v>2016</v>
      </c>
      <c r="G316" t="s">
        <v>134</v>
      </c>
      <c r="H316" s="92" t="s">
        <v>285</v>
      </c>
      <c r="I316" s="74">
        <v>3.4599999999999998E-19</v>
      </c>
      <c r="J316" s="74">
        <v>5.0400000000000001E-8</v>
      </c>
      <c r="K316" s="74">
        <v>1.0499999999999999E-3</v>
      </c>
      <c r="L316" s="74">
        <v>1.5699999999999999E-4</v>
      </c>
      <c r="M316" s="74">
        <v>1.41E-2</v>
      </c>
      <c r="N316" s="74">
        <v>0.20399999999999999</v>
      </c>
    </row>
    <row r="317" spans="1:14" x14ac:dyDescent="0.25">
      <c r="A317" t="s">
        <v>132</v>
      </c>
      <c r="B317" t="s">
        <v>169</v>
      </c>
      <c r="C317" t="s">
        <v>170</v>
      </c>
      <c r="D317" t="s">
        <v>171</v>
      </c>
      <c r="E317">
        <v>2015</v>
      </c>
      <c r="F317">
        <v>2016</v>
      </c>
      <c r="G317" t="s">
        <v>134</v>
      </c>
      <c r="H317" s="92" t="s">
        <v>286</v>
      </c>
      <c r="I317" s="74">
        <v>1.13E-14</v>
      </c>
      <c r="J317" s="74">
        <v>4.6700000000000001E-8</v>
      </c>
      <c r="K317" s="74">
        <v>7.5199999999999996E-4</v>
      </c>
      <c r="L317" s="74">
        <v>1.2999999999999999E-4</v>
      </c>
      <c r="M317" s="74">
        <v>5.2399999999999999E-3</v>
      </c>
      <c r="N317" s="74">
        <v>0.14000000000000001</v>
      </c>
    </row>
    <row r="318" spans="1:14" x14ac:dyDescent="0.25">
      <c r="A318" t="s">
        <v>132</v>
      </c>
      <c r="B318" t="s">
        <v>169</v>
      </c>
      <c r="C318" t="s">
        <v>170</v>
      </c>
      <c r="D318" t="s">
        <v>171</v>
      </c>
      <c r="E318">
        <v>2015</v>
      </c>
      <c r="F318">
        <v>2016</v>
      </c>
      <c r="G318" t="s">
        <v>134</v>
      </c>
      <c r="H318" s="92" t="s">
        <v>287</v>
      </c>
      <c r="I318" s="74">
        <v>2.0899999999999999E-13</v>
      </c>
      <c r="J318" s="74">
        <v>3.9500000000000003E-8</v>
      </c>
      <c r="K318" s="74">
        <v>4.1800000000000002E-4</v>
      </c>
      <c r="L318" s="74">
        <v>5.9700000000000001E-5</v>
      </c>
      <c r="M318" s="74">
        <v>2.3800000000000002E-3</v>
      </c>
      <c r="N318" s="74">
        <v>9.6299999999999997E-2</v>
      </c>
    </row>
    <row r="319" spans="1:14" x14ac:dyDescent="0.25">
      <c r="A319" t="s">
        <v>132</v>
      </c>
      <c r="B319" t="s">
        <v>169</v>
      </c>
      <c r="C319" t="s">
        <v>170</v>
      </c>
      <c r="D319" t="s">
        <v>171</v>
      </c>
      <c r="E319">
        <v>2015</v>
      </c>
      <c r="F319">
        <v>2016</v>
      </c>
      <c r="G319" t="s">
        <v>134</v>
      </c>
      <c r="H319" s="92" t="s">
        <v>288</v>
      </c>
      <c r="I319" s="74">
        <v>7.1799999999999997E-13</v>
      </c>
      <c r="J319" s="74">
        <v>3.7399999999999997E-8</v>
      </c>
      <c r="K319" s="74">
        <v>2.4499999999999999E-4</v>
      </c>
      <c r="L319" s="74">
        <v>6.0399999999999998E-5</v>
      </c>
      <c r="M319" s="74">
        <v>1.39E-3</v>
      </c>
      <c r="N319" s="74">
        <v>5.0299999999999997E-2</v>
      </c>
    </row>
    <row r="320" spans="1:14" x14ac:dyDescent="0.25">
      <c r="A320" t="s">
        <v>132</v>
      </c>
      <c r="B320" t="s">
        <v>169</v>
      </c>
      <c r="C320" t="s">
        <v>170</v>
      </c>
      <c r="D320" t="s">
        <v>171</v>
      </c>
      <c r="E320">
        <v>2015</v>
      </c>
      <c r="F320">
        <v>2016</v>
      </c>
      <c r="G320" t="s">
        <v>134</v>
      </c>
      <c r="H320" s="92" t="s">
        <v>289</v>
      </c>
      <c r="I320" s="74">
        <v>2.2199999999999998E-12</v>
      </c>
      <c r="J320" s="74">
        <v>2.85E-8</v>
      </c>
      <c r="K320" s="74">
        <v>8.3200000000000003E-5</v>
      </c>
      <c r="L320" s="74">
        <v>4.21E-5</v>
      </c>
      <c r="M320" s="74">
        <v>3.8000000000000002E-4</v>
      </c>
      <c r="N320" s="74">
        <v>2.0400000000000001E-2</v>
      </c>
    </row>
    <row r="321" spans="1:14" x14ac:dyDescent="0.25">
      <c r="A321" t="s">
        <v>132</v>
      </c>
      <c r="B321" t="s">
        <v>169</v>
      </c>
      <c r="C321" t="s">
        <v>170</v>
      </c>
      <c r="D321" t="s">
        <v>171</v>
      </c>
      <c r="E321">
        <v>2015</v>
      </c>
      <c r="F321">
        <v>2016</v>
      </c>
      <c r="G321" t="s">
        <v>134</v>
      </c>
      <c r="H321" s="92" t="s">
        <v>290</v>
      </c>
      <c r="I321" s="74">
        <v>3.5200000000000001E-13</v>
      </c>
      <c r="J321" s="74">
        <v>1.56E-9</v>
      </c>
      <c r="K321" s="74">
        <v>1.86E-6</v>
      </c>
      <c r="L321" s="74">
        <v>1.0100000000000001E-6</v>
      </c>
      <c r="M321" s="74">
        <v>7.1899999999999998E-6</v>
      </c>
      <c r="N321" s="74">
        <v>1.17E-3</v>
      </c>
    </row>
    <row r="322" spans="1:14" x14ac:dyDescent="0.25">
      <c r="A322" t="s">
        <v>132</v>
      </c>
      <c r="B322" t="s">
        <v>169</v>
      </c>
      <c r="C322" t="s">
        <v>170</v>
      </c>
      <c r="D322" t="s">
        <v>171</v>
      </c>
      <c r="E322">
        <v>2015</v>
      </c>
      <c r="F322">
        <v>2016</v>
      </c>
      <c r="G322" t="s">
        <v>134</v>
      </c>
      <c r="H322" s="92" t="s">
        <v>291</v>
      </c>
      <c r="I322" s="74">
        <v>2.1700000000000001E-13</v>
      </c>
      <c r="J322" s="74">
        <v>7.5099999999999999E-10</v>
      </c>
      <c r="K322" s="74">
        <v>5.1799999999999995E-7</v>
      </c>
      <c r="L322" s="74">
        <v>6.1600000000000001E-7</v>
      </c>
      <c r="M322" s="74">
        <v>1.2500000000000001E-6</v>
      </c>
      <c r="N322" s="74">
        <v>3.0400000000000002E-4</v>
      </c>
    </row>
    <row r="323" spans="1:14" x14ac:dyDescent="0.25">
      <c r="A323" t="s">
        <v>132</v>
      </c>
      <c r="B323" t="s">
        <v>169</v>
      </c>
      <c r="C323" t="s">
        <v>170</v>
      </c>
      <c r="D323" t="s">
        <v>171</v>
      </c>
      <c r="E323">
        <v>2015</v>
      </c>
      <c r="F323">
        <v>2016</v>
      </c>
      <c r="G323" t="s">
        <v>134</v>
      </c>
      <c r="H323" s="92" t="s">
        <v>292</v>
      </c>
      <c r="I323" s="74">
        <v>9.66E-14</v>
      </c>
      <c r="J323" s="74">
        <v>1.4499999999999999E-10</v>
      </c>
      <c r="K323" s="74">
        <v>6.7099999999999999E-8</v>
      </c>
      <c r="L323" s="74">
        <v>1.1300000000000001E-7</v>
      </c>
      <c r="M323" s="74">
        <v>2.7300000000000002E-7</v>
      </c>
      <c r="N323" s="74">
        <v>6.0600000000000003E-5</v>
      </c>
    </row>
    <row r="324" spans="1:14" x14ac:dyDescent="0.25">
      <c r="A324" t="s">
        <v>132</v>
      </c>
      <c r="B324" t="s">
        <v>169</v>
      </c>
      <c r="C324" t="s">
        <v>170</v>
      </c>
      <c r="D324" t="s">
        <v>171</v>
      </c>
      <c r="E324">
        <v>2015</v>
      </c>
      <c r="F324">
        <v>2016</v>
      </c>
      <c r="G324" t="s">
        <v>134</v>
      </c>
      <c r="H324" s="92" t="s">
        <v>293</v>
      </c>
      <c r="I324" s="74">
        <v>5.0900000000000003E-14</v>
      </c>
      <c r="J324" s="74">
        <v>4.58E-11</v>
      </c>
      <c r="K324" s="74">
        <v>2.1200000000000001E-8</v>
      </c>
      <c r="L324" s="74">
        <v>4.2599999999999998E-8</v>
      </c>
      <c r="M324" s="74">
        <v>1.04E-7</v>
      </c>
      <c r="N324" s="74">
        <v>1.91E-5</v>
      </c>
    </row>
    <row r="325" spans="1:14" x14ac:dyDescent="0.25">
      <c r="A325" t="s">
        <v>132</v>
      </c>
      <c r="B325" t="s">
        <v>169</v>
      </c>
      <c r="C325" t="s">
        <v>170</v>
      </c>
      <c r="D325" t="s">
        <v>171</v>
      </c>
      <c r="E325">
        <v>2015</v>
      </c>
      <c r="F325">
        <v>2016</v>
      </c>
      <c r="G325" t="s">
        <v>134</v>
      </c>
      <c r="H325" s="92" t="s">
        <v>294</v>
      </c>
      <c r="I325" s="74">
        <v>2.5899999999999999E-14</v>
      </c>
      <c r="J325" s="74">
        <v>1.62E-11</v>
      </c>
      <c r="K325" s="74">
        <v>8.0000000000000005E-9</v>
      </c>
      <c r="L325" s="74">
        <v>1.9099999999999999E-8</v>
      </c>
      <c r="M325" s="74">
        <v>4.3499999999999999E-8</v>
      </c>
      <c r="N325" s="74">
        <v>6.3999999999999997E-6</v>
      </c>
    </row>
    <row r="326" spans="1:14" x14ac:dyDescent="0.25">
      <c r="A326" t="s">
        <v>132</v>
      </c>
      <c r="B326" t="s">
        <v>146</v>
      </c>
      <c r="C326" t="s">
        <v>147</v>
      </c>
      <c r="D326" t="s">
        <v>148</v>
      </c>
      <c r="E326">
        <v>2015</v>
      </c>
      <c r="F326">
        <v>2016</v>
      </c>
      <c r="G326" t="s">
        <v>134</v>
      </c>
      <c r="H326" s="92" t="s">
        <v>285</v>
      </c>
      <c r="I326" s="74">
        <v>7.0399999999999998E-22</v>
      </c>
      <c r="J326" s="74">
        <v>3.9900000000000002E-10</v>
      </c>
      <c r="K326" s="74">
        <v>1.33E-5</v>
      </c>
      <c r="L326" s="74">
        <v>3.4800000000000001E-6</v>
      </c>
      <c r="M326" s="74">
        <v>3.7500000000000001E-4</v>
      </c>
      <c r="N326" s="74">
        <v>2.4099999999999998E-3</v>
      </c>
    </row>
    <row r="327" spans="1:14" x14ac:dyDescent="0.25">
      <c r="A327" t="s">
        <v>132</v>
      </c>
      <c r="B327" t="s">
        <v>146</v>
      </c>
      <c r="C327" t="s">
        <v>147</v>
      </c>
      <c r="D327" t="s">
        <v>148</v>
      </c>
      <c r="E327">
        <v>2015</v>
      </c>
      <c r="F327">
        <v>2016</v>
      </c>
      <c r="G327" t="s">
        <v>134</v>
      </c>
      <c r="H327" s="92" t="s">
        <v>286</v>
      </c>
      <c r="I327" s="74">
        <v>4.25E-16</v>
      </c>
      <c r="J327" s="74">
        <v>2.8899999999999998E-10</v>
      </c>
      <c r="K327" s="74">
        <v>1.17E-5</v>
      </c>
      <c r="L327" s="74">
        <v>1.81E-6</v>
      </c>
      <c r="M327" s="74">
        <v>1.4200000000000001E-4</v>
      </c>
      <c r="N327" s="74">
        <v>3.0699999999999998E-3</v>
      </c>
    </row>
    <row r="328" spans="1:14" x14ac:dyDescent="0.25">
      <c r="A328" t="s">
        <v>132</v>
      </c>
      <c r="B328" t="s">
        <v>146</v>
      </c>
      <c r="C328" t="s">
        <v>147</v>
      </c>
      <c r="D328" t="s">
        <v>148</v>
      </c>
      <c r="E328">
        <v>2015</v>
      </c>
      <c r="F328">
        <v>2016</v>
      </c>
      <c r="G328" t="s">
        <v>134</v>
      </c>
      <c r="H328" s="92" t="s">
        <v>287</v>
      </c>
      <c r="I328" s="74">
        <v>4.3599999999999998E-15</v>
      </c>
      <c r="J328" s="74">
        <v>3E-10</v>
      </c>
      <c r="K328" s="74">
        <v>6.7900000000000002E-6</v>
      </c>
      <c r="L328" s="74">
        <v>6.9999999999999997E-7</v>
      </c>
      <c r="M328" s="74">
        <v>5.3699999999999997E-5</v>
      </c>
      <c r="N328" s="74">
        <v>2.5400000000000002E-3</v>
      </c>
    </row>
    <row r="329" spans="1:14" x14ac:dyDescent="0.25">
      <c r="A329" t="s">
        <v>132</v>
      </c>
      <c r="B329" t="s">
        <v>146</v>
      </c>
      <c r="C329" t="s">
        <v>147</v>
      </c>
      <c r="D329" t="s">
        <v>148</v>
      </c>
      <c r="E329">
        <v>2015</v>
      </c>
      <c r="F329">
        <v>2016</v>
      </c>
      <c r="G329" t="s">
        <v>134</v>
      </c>
      <c r="H329" s="92" t="s">
        <v>288</v>
      </c>
      <c r="I329" s="74">
        <v>1.1200000000000001E-14</v>
      </c>
      <c r="J329" s="74">
        <v>3.5700000000000001E-10</v>
      </c>
      <c r="K329" s="74">
        <v>4.0500000000000002E-6</v>
      </c>
      <c r="L329" s="74">
        <v>7.4000000000000001E-7</v>
      </c>
      <c r="M329" s="74">
        <v>3.43E-5</v>
      </c>
      <c r="N329" s="74">
        <v>1.1900000000000001E-3</v>
      </c>
    </row>
    <row r="330" spans="1:14" x14ac:dyDescent="0.25">
      <c r="A330" t="s">
        <v>132</v>
      </c>
      <c r="B330" t="s">
        <v>146</v>
      </c>
      <c r="C330" t="s">
        <v>147</v>
      </c>
      <c r="D330" t="s">
        <v>148</v>
      </c>
      <c r="E330">
        <v>2015</v>
      </c>
      <c r="F330">
        <v>2016</v>
      </c>
      <c r="G330" t="s">
        <v>134</v>
      </c>
      <c r="H330" s="92" t="s">
        <v>289</v>
      </c>
      <c r="I330" s="74">
        <v>3.1499999999999998E-14</v>
      </c>
      <c r="J330" s="74">
        <v>3.5400000000000002E-10</v>
      </c>
      <c r="K330" s="74">
        <v>1.46E-6</v>
      </c>
      <c r="L330" s="74">
        <v>4.58E-7</v>
      </c>
      <c r="M330" s="74">
        <v>8.6400000000000003E-6</v>
      </c>
      <c r="N330" s="74">
        <v>4.7800000000000002E-4</v>
      </c>
    </row>
    <row r="331" spans="1:14" x14ac:dyDescent="0.25">
      <c r="A331" t="s">
        <v>132</v>
      </c>
      <c r="B331" t="s">
        <v>146</v>
      </c>
      <c r="C331" t="s">
        <v>147</v>
      </c>
      <c r="D331" t="s">
        <v>148</v>
      </c>
      <c r="E331">
        <v>2015</v>
      </c>
      <c r="F331">
        <v>2016</v>
      </c>
      <c r="G331" t="s">
        <v>134</v>
      </c>
      <c r="H331" s="92" t="s">
        <v>290</v>
      </c>
      <c r="I331" s="74">
        <v>5.4700000000000001E-15</v>
      </c>
      <c r="J331" s="74">
        <v>2.5800000000000001E-11</v>
      </c>
      <c r="K331" s="74">
        <v>2.25E-8</v>
      </c>
      <c r="L331" s="74">
        <v>1.3599999999999999E-8</v>
      </c>
      <c r="M331" s="74">
        <v>6.6699999999999995E-8</v>
      </c>
      <c r="N331" s="74">
        <v>2.83E-5</v>
      </c>
    </row>
    <row r="332" spans="1:14" x14ac:dyDescent="0.25">
      <c r="A332" t="s">
        <v>132</v>
      </c>
      <c r="B332" t="s">
        <v>146</v>
      </c>
      <c r="C332" t="s">
        <v>147</v>
      </c>
      <c r="D332" t="s">
        <v>148</v>
      </c>
      <c r="E332">
        <v>2015</v>
      </c>
      <c r="F332">
        <v>2016</v>
      </c>
      <c r="G332" t="s">
        <v>134</v>
      </c>
      <c r="H332" s="92" t="s">
        <v>291</v>
      </c>
      <c r="I332" s="74">
        <v>3.2400000000000002E-15</v>
      </c>
      <c r="J332" s="74">
        <v>1.25E-11</v>
      </c>
      <c r="K332" s="74">
        <v>6.0900000000000003E-9</v>
      </c>
      <c r="L332" s="74">
        <v>8.6599999999999995E-9</v>
      </c>
      <c r="M332" s="74">
        <v>1.7299999999999999E-8</v>
      </c>
      <c r="N332" s="74">
        <v>6.0299999999999999E-6</v>
      </c>
    </row>
    <row r="333" spans="1:14" x14ac:dyDescent="0.25">
      <c r="A333" t="s">
        <v>132</v>
      </c>
      <c r="B333" t="s">
        <v>146</v>
      </c>
      <c r="C333" t="s">
        <v>147</v>
      </c>
      <c r="D333" t="s">
        <v>148</v>
      </c>
      <c r="E333">
        <v>2015</v>
      </c>
      <c r="F333">
        <v>2016</v>
      </c>
      <c r="G333" t="s">
        <v>134</v>
      </c>
      <c r="H333" s="92" t="s">
        <v>292</v>
      </c>
      <c r="I333" s="74">
        <v>1.02E-15</v>
      </c>
      <c r="J333" s="74">
        <v>2.8000000000000002E-12</v>
      </c>
      <c r="K333" s="74">
        <v>5.09E-10</v>
      </c>
      <c r="L333" s="74">
        <v>1.87E-9</v>
      </c>
      <c r="M333" s="74">
        <v>3.2099999999999999E-9</v>
      </c>
      <c r="N333" s="74">
        <v>1.1200000000000001E-6</v>
      </c>
    </row>
    <row r="334" spans="1:14" x14ac:dyDescent="0.25">
      <c r="A334" t="s">
        <v>132</v>
      </c>
      <c r="B334" t="s">
        <v>146</v>
      </c>
      <c r="C334" t="s">
        <v>147</v>
      </c>
      <c r="D334" t="s">
        <v>148</v>
      </c>
      <c r="E334">
        <v>2015</v>
      </c>
      <c r="F334">
        <v>2016</v>
      </c>
      <c r="G334" t="s">
        <v>134</v>
      </c>
      <c r="H334" s="92" t="s">
        <v>293</v>
      </c>
      <c r="I334" s="74">
        <v>4.31E-16</v>
      </c>
      <c r="J334" s="74">
        <v>8.8699999999999996E-13</v>
      </c>
      <c r="K334" s="74">
        <v>7.3599999999999997E-11</v>
      </c>
      <c r="L334" s="74">
        <v>6.9399999999999998E-10</v>
      </c>
      <c r="M334" s="74">
        <v>1.08E-9</v>
      </c>
      <c r="N334" s="74">
        <v>3.2599999999999998E-7</v>
      </c>
    </row>
    <row r="335" spans="1:14" x14ac:dyDescent="0.25">
      <c r="A335" t="s">
        <v>132</v>
      </c>
      <c r="B335" t="s">
        <v>146</v>
      </c>
      <c r="C335" t="s">
        <v>147</v>
      </c>
      <c r="D335" t="s">
        <v>148</v>
      </c>
      <c r="E335">
        <v>2015</v>
      </c>
      <c r="F335">
        <v>2016</v>
      </c>
      <c r="G335" t="s">
        <v>134</v>
      </c>
      <c r="H335" s="92" t="s">
        <v>294</v>
      </c>
      <c r="I335" s="74">
        <v>1.8700000000000001E-16</v>
      </c>
      <c r="J335" s="74">
        <v>3.6400000000000001E-13</v>
      </c>
      <c r="K335" s="74">
        <v>1.3E-11</v>
      </c>
      <c r="L335" s="74">
        <v>2.8300000000000001E-10</v>
      </c>
      <c r="M335" s="74">
        <v>4.1099999999999998E-10</v>
      </c>
      <c r="N335" s="74">
        <v>1.01E-7</v>
      </c>
    </row>
    <row r="336" spans="1:14" x14ac:dyDescent="0.25">
      <c r="A336" t="s">
        <v>132</v>
      </c>
      <c r="B336" t="s">
        <v>146</v>
      </c>
      <c r="C336" t="s">
        <v>147</v>
      </c>
      <c r="D336" t="s">
        <v>148</v>
      </c>
      <c r="E336">
        <v>2016</v>
      </c>
      <c r="F336">
        <v>2016</v>
      </c>
      <c r="G336" t="s">
        <v>134</v>
      </c>
      <c r="H336" s="92" t="s">
        <v>285</v>
      </c>
      <c r="I336" s="74">
        <v>7.2199999999999999E-22</v>
      </c>
      <c r="J336" s="74">
        <v>1.8999999999999999E-10</v>
      </c>
      <c r="K336" s="74">
        <v>6.28E-6</v>
      </c>
      <c r="L336" s="74">
        <v>1.6500000000000001E-6</v>
      </c>
      <c r="M336" s="74">
        <v>1.7799999999999999E-4</v>
      </c>
      <c r="N336" s="74">
        <v>1.14E-3</v>
      </c>
    </row>
    <row r="337" spans="1:14" x14ac:dyDescent="0.25">
      <c r="A337" t="s">
        <v>132</v>
      </c>
      <c r="B337" t="s">
        <v>146</v>
      </c>
      <c r="C337" t="s">
        <v>147</v>
      </c>
      <c r="D337" t="s">
        <v>148</v>
      </c>
      <c r="E337">
        <v>2016</v>
      </c>
      <c r="F337">
        <v>2016</v>
      </c>
      <c r="G337" t="s">
        <v>134</v>
      </c>
      <c r="H337" s="92" t="s">
        <v>286</v>
      </c>
      <c r="I337" s="74">
        <v>4.3599999999999998E-16</v>
      </c>
      <c r="J337" s="74">
        <v>1.4499999999999999E-10</v>
      </c>
      <c r="K337" s="74">
        <v>5.5199999999999997E-6</v>
      </c>
      <c r="L337" s="74">
        <v>8.6000000000000002E-7</v>
      </c>
      <c r="M337" s="74">
        <v>6.7000000000000002E-5</v>
      </c>
      <c r="N337" s="74">
        <v>1.4499999999999999E-3</v>
      </c>
    </row>
    <row r="338" spans="1:14" x14ac:dyDescent="0.25">
      <c r="A338" t="s">
        <v>132</v>
      </c>
      <c r="B338" t="s">
        <v>146</v>
      </c>
      <c r="C338" t="s">
        <v>147</v>
      </c>
      <c r="D338" t="s">
        <v>148</v>
      </c>
      <c r="E338">
        <v>2016</v>
      </c>
      <c r="F338">
        <v>2016</v>
      </c>
      <c r="G338" t="s">
        <v>134</v>
      </c>
      <c r="H338" s="92" t="s">
        <v>287</v>
      </c>
      <c r="I338" s="74">
        <v>4.42E-15</v>
      </c>
      <c r="J338" s="74">
        <v>1.86E-10</v>
      </c>
      <c r="K338" s="74">
        <v>3.2200000000000001E-6</v>
      </c>
      <c r="L338" s="74">
        <v>3.7500000000000001E-7</v>
      </c>
      <c r="M338" s="74">
        <v>2.55E-5</v>
      </c>
      <c r="N338" s="74">
        <v>1.1999999999999999E-3</v>
      </c>
    </row>
    <row r="339" spans="1:14" x14ac:dyDescent="0.25">
      <c r="A339" t="s">
        <v>132</v>
      </c>
      <c r="B339" t="s">
        <v>146</v>
      </c>
      <c r="C339" t="s">
        <v>147</v>
      </c>
      <c r="D339" t="s">
        <v>148</v>
      </c>
      <c r="E339">
        <v>2016</v>
      </c>
      <c r="F339">
        <v>2016</v>
      </c>
      <c r="G339" t="s">
        <v>134</v>
      </c>
      <c r="H339" s="92" t="s">
        <v>288</v>
      </c>
      <c r="I339" s="74">
        <v>1.15E-14</v>
      </c>
      <c r="J339" s="74">
        <v>2.3600000000000001E-10</v>
      </c>
      <c r="K339" s="74">
        <v>1.9199999999999998E-6</v>
      </c>
      <c r="L339" s="74">
        <v>4.2100000000000002E-7</v>
      </c>
      <c r="M339" s="74">
        <v>1.63E-5</v>
      </c>
      <c r="N339" s="74">
        <v>5.6400000000000005E-4</v>
      </c>
    </row>
    <row r="340" spans="1:14" x14ac:dyDescent="0.25">
      <c r="A340" t="s">
        <v>132</v>
      </c>
      <c r="B340" t="s">
        <v>146</v>
      </c>
      <c r="C340" t="s">
        <v>147</v>
      </c>
      <c r="D340" t="s">
        <v>148</v>
      </c>
      <c r="E340">
        <v>2016</v>
      </c>
      <c r="F340">
        <v>2016</v>
      </c>
      <c r="G340" t="s">
        <v>134</v>
      </c>
      <c r="H340" s="92" t="s">
        <v>289</v>
      </c>
      <c r="I340" s="74">
        <v>3.2199999999999998E-14</v>
      </c>
      <c r="J340" s="74">
        <v>2.1899999999999999E-10</v>
      </c>
      <c r="K340" s="74">
        <v>6.99E-7</v>
      </c>
      <c r="L340" s="74">
        <v>3.5499999999999999E-7</v>
      </c>
      <c r="M340" s="74">
        <v>4.25E-6</v>
      </c>
      <c r="N340" s="74">
        <v>2.2800000000000001E-4</v>
      </c>
    </row>
    <row r="341" spans="1:14" x14ac:dyDescent="0.25">
      <c r="A341" t="s">
        <v>132</v>
      </c>
      <c r="B341" t="s">
        <v>146</v>
      </c>
      <c r="C341" t="s">
        <v>147</v>
      </c>
      <c r="D341" t="s">
        <v>148</v>
      </c>
      <c r="E341">
        <v>2016</v>
      </c>
      <c r="F341">
        <v>2016</v>
      </c>
      <c r="G341" t="s">
        <v>134</v>
      </c>
      <c r="H341" s="92" t="s">
        <v>290</v>
      </c>
      <c r="I341" s="74">
        <v>5.5899999999999997E-15</v>
      </c>
      <c r="J341" s="74">
        <v>2.0399999999999999E-11</v>
      </c>
      <c r="K341" s="74">
        <v>1.16E-8</v>
      </c>
      <c r="L341" s="74">
        <v>1.2499999999999999E-8</v>
      </c>
      <c r="M341" s="74">
        <v>5.1499999999999998E-8</v>
      </c>
      <c r="N341" s="74">
        <v>1.42E-5</v>
      </c>
    </row>
    <row r="342" spans="1:14" x14ac:dyDescent="0.25">
      <c r="A342" t="s">
        <v>132</v>
      </c>
      <c r="B342" t="s">
        <v>146</v>
      </c>
      <c r="C342" t="s">
        <v>147</v>
      </c>
      <c r="D342" t="s">
        <v>148</v>
      </c>
      <c r="E342">
        <v>2016</v>
      </c>
      <c r="F342">
        <v>2016</v>
      </c>
      <c r="G342" t="s">
        <v>134</v>
      </c>
      <c r="H342" s="92" t="s">
        <v>291</v>
      </c>
      <c r="I342" s="74">
        <v>3.3199999999999999E-15</v>
      </c>
      <c r="J342" s="74">
        <v>9.8099999999999996E-12</v>
      </c>
      <c r="K342" s="74">
        <v>3.22E-9</v>
      </c>
      <c r="L342" s="74">
        <v>8.5500000000000005E-9</v>
      </c>
      <c r="M342" s="74">
        <v>1.29E-8</v>
      </c>
      <c r="N342" s="74">
        <v>3.0699999999999998E-6</v>
      </c>
    </row>
    <row r="343" spans="1:14" x14ac:dyDescent="0.25">
      <c r="A343" t="s">
        <v>132</v>
      </c>
      <c r="B343" t="s">
        <v>146</v>
      </c>
      <c r="C343" t="s">
        <v>147</v>
      </c>
      <c r="D343" t="s">
        <v>148</v>
      </c>
      <c r="E343">
        <v>2016</v>
      </c>
      <c r="F343">
        <v>2016</v>
      </c>
      <c r="G343" t="s">
        <v>134</v>
      </c>
      <c r="H343" s="92" t="s">
        <v>292</v>
      </c>
      <c r="I343" s="74">
        <v>1.0399999999999999E-15</v>
      </c>
      <c r="J343" s="74">
        <v>2.3100000000000001E-12</v>
      </c>
      <c r="K343" s="74">
        <v>2.8200000000000001E-10</v>
      </c>
      <c r="L343" s="74">
        <v>1.85E-9</v>
      </c>
      <c r="M343" s="74">
        <v>2.5500000000000001E-9</v>
      </c>
      <c r="N343" s="74">
        <v>5.8100000000000003E-7</v>
      </c>
    </row>
    <row r="344" spans="1:14" x14ac:dyDescent="0.25">
      <c r="A344" t="s">
        <v>132</v>
      </c>
      <c r="B344" t="s">
        <v>146</v>
      </c>
      <c r="C344" t="s">
        <v>147</v>
      </c>
      <c r="D344" t="s">
        <v>148</v>
      </c>
      <c r="E344">
        <v>2016</v>
      </c>
      <c r="F344">
        <v>2016</v>
      </c>
      <c r="G344" t="s">
        <v>134</v>
      </c>
      <c r="H344" s="92" t="s">
        <v>293</v>
      </c>
      <c r="I344" s="74">
        <v>4.4199999999999998E-16</v>
      </c>
      <c r="J344" s="74">
        <v>7.3200000000000001E-13</v>
      </c>
      <c r="K344" s="74">
        <v>4.4699999999999998E-11</v>
      </c>
      <c r="L344" s="74">
        <v>6.9E-10</v>
      </c>
      <c r="M344" s="74">
        <v>8.8600000000000004E-10</v>
      </c>
      <c r="N344" s="74">
        <v>1.6899999999999999E-7</v>
      </c>
    </row>
    <row r="345" spans="1:14" x14ac:dyDescent="0.25">
      <c r="A345" t="s">
        <v>132</v>
      </c>
      <c r="B345" t="s">
        <v>146</v>
      </c>
      <c r="C345" t="s">
        <v>147</v>
      </c>
      <c r="D345" t="s">
        <v>148</v>
      </c>
      <c r="E345">
        <v>2016</v>
      </c>
      <c r="F345">
        <v>2016</v>
      </c>
      <c r="G345" t="s">
        <v>134</v>
      </c>
      <c r="H345" s="92" t="s">
        <v>294</v>
      </c>
      <c r="I345" s="74">
        <v>1.9199999999999999E-16</v>
      </c>
      <c r="J345" s="74">
        <v>3.1299999999999998E-13</v>
      </c>
      <c r="K345" s="74">
        <v>9.1099999999999998E-12</v>
      </c>
      <c r="L345" s="74">
        <v>2.8300000000000001E-10</v>
      </c>
      <c r="M345" s="74">
        <v>3.4999999999999998E-10</v>
      </c>
      <c r="N345" s="74">
        <v>5.2000000000000002E-8</v>
      </c>
    </row>
    <row r="346" spans="1:14" x14ac:dyDescent="0.25">
      <c r="A346" t="s">
        <v>132</v>
      </c>
      <c r="B346" t="s">
        <v>146</v>
      </c>
      <c r="C346" t="s">
        <v>147</v>
      </c>
      <c r="D346" t="s">
        <v>148</v>
      </c>
      <c r="E346">
        <v>2017</v>
      </c>
      <c r="F346">
        <v>2016</v>
      </c>
      <c r="G346" t="s">
        <v>134</v>
      </c>
      <c r="H346" s="92" t="s">
        <v>285</v>
      </c>
      <c r="I346" s="74">
        <v>7.0399999999999998E-22</v>
      </c>
      <c r="J346" s="74">
        <v>8.2199999999999995E-10</v>
      </c>
      <c r="K346" s="74">
        <v>2.7399999999999999E-5</v>
      </c>
      <c r="L346" s="74">
        <v>7.1799999999999999E-6</v>
      </c>
      <c r="M346" s="74">
        <v>7.7399999999999995E-4</v>
      </c>
      <c r="N346" s="74">
        <v>4.9699999999999996E-3</v>
      </c>
    </row>
    <row r="347" spans="1:14" x14ac:dyDescent="0.25">
      <c r="A347" t="s">
        <v>132</v>
      </c>
      <c r="B347" t="s">
        <v>146</v>
      </c>
      <c r="C347" t="s">
        <v>147</v>
      </c>
      <c r="D347" t="s">
        <v>148</v>
      </c>
      <c r="E347">
        <v>2017</v>
      </c>
      <c r="F347">
        <v>2016</v>
      </c>
      <c r="G347" t="s">
        <v>134</v>
      </c>
      <c r="H347" s="92" t="s">
        <v>286</v>
      </c>
      <c r="I347" s="74">
        <v>4.25E-16</v>
      </c>
      <c r="J347" s="74">
        <v>5.8600000000000004E-10</v>
      </c>
      <c r="K347" s="74">
        <v>2.41E-5</v>
      </c>
      <c r="L347" s="74">
        <v>3.7100000000000001E-6</v>
      </c>
      <c r="M347" s="74">
        <v>2.92E-4</v>
      </c>
      <c r="N347" s="74">
        <v>6.3299999999999997E-3</v>
      </c>
    </row>
    <row r="348" spans="1:14" x14ac:dyDescent="0.25">
      <c r="A348" t="s">
        <v>132</v>
      </c>
      <c r="B348" t="s">
        <v>146</v>
      </c>
      <c r="C348" t="s">
        <v>147</v>
      </c>
      <c r="D348" t="s">
        <v>148</v>
      </c>
      <c r="E348">
        <v>2017</v>
      </c>
      <c r="F348">
        <v>2016</v>
      </c>
      <c r="G348" t="s">
        <v>134</v>
      </c>
      <c r="H348" s="92" t="s">
        <v>287</v>
      </c>
      <c r="I348" s="74">
        <v>4.3599999999999998E-15</v>
      </c>
      <c r="J348" s="74">
        <v>4.7300000000000002E-10</v>
      </c>
      <c r="K348" s="74">
        <v>1.4E-5</v>
      </c>
      <c r="L348" s="74">
        <v>1.3599999999999999E-6</v>
      </c>
      <c r="M348" s="74">
        <v>1.11E-4</v>
      </c>
      <c r="N348" s="74">
        <v>5.2300000000000003E-3</v>
      </c>
    </row>
    <row r="349" spans="1:14" x14ac:dyDescent="0.25">
      <c r="A349" t="s">
        <v>132</v>
      </c>
      <c r="B349" t="s">
        <v>146</v>
      </c>
      <c r="C349" t="s">
        <v>147</v>
      </c>
      <c r="D349" t="s">
        <v>148</v>
      </c>
      <c r="E349">
        <v>2017</v>
      </c>
      <c r="F349">
        <v>2016</v>
      </c>
      <c r="G349" t="s">
        <v>134</v>
      </c>
      <c r="H349" s="92" t="s">
        <v>288</v>
      </c>
      <c r="I349" s="74">
        <v>1.1200000000000001E-14</v>
      </c>
      <c r="J349" s="74">
        <v>5.6300000000000002E-10</v>
      </c>
      <c r="K349" s="74">
        <v>8.3599999999999996E-6</v>
      </c>
      <c r="L349" s="74">
        <v>1.39E-6</v>
      </c>
      <c r="M349" s="74">
        <v>7.0599999999999995E-5</v>
      </c>
      <c r="N349" s="74">
        <v>2.4599999999999999E-3</v>
      </c>
    </row>
    <row r="350" spans="1:14" x14ac:dyDescent="0.25">
      <c r="A350" t="s">
        <v>132</v>
      </c>
      <c r="B350" t="s">
        <v>146</v>
      </c>
      <c r="C350" t="s">
        <v>147</v>
      </c>
      <c r="D350" t="s">
        <v>148</v>
      </c>
      <c r="E350">
        <v>2017</v>
      </c>
      <c r="F350">
        <v>2016</v>
      </c>
      <c r="G350" t="s">
        <v>134</v>
      </c>
      <c r="H350" s="92" t="s">
        <v>289</v>
      </c>
      <c r="I350" s="74">
        <v>3.2800000000000003E-14</v>
      </c>
      <c r="J350" s="74">
        <v>5.4599999999999998E-10</v>
      </c>
      <c r="K350" s="74">
        <v>3.0000000000000001E-6</v>
      </c>
      <c r="L350" s="74">
        <v>6.7800000000000001E-7</v>
      </c>
      <c r="M350" s="74">
        <v>1.7499999999999998E-5</v>
      </c>
      <c r="N350" s="74">
        <v>9.810000000000001E-4</v>
      </c>
    </row>
    <row r="351" spans="1:14" x14ac:dyDescent="0.25">
      <c r="A351" t="s">
        <v>132</v>
      </c>
      <c r="B351" t="s">
        <v>146</v>
      </c>
      <c r="C351" t="s">
        <v>147</v>
      </c>
      <c r="D351" t="s">
        <v>148</v>
      </c>
      <c r="E351">
        <v>2017</v>
      </c>
      <c r="F351">
        <v>2016</v>
      </c>
      <c r="G351" t="s">
        <v>134</v>
      </c>
      <c r="H351" s="92" t="s">
        <v>290</v>
      </c>
      <c r="I351" s="74">
        <v>5.5000000000000002E-15</v>
      </c>
      <c r="J351" s="74">
        <v>3.3400000000000002E-11</v>
      </c>
      <c r="K351" s="74">
        <v>4.4500000000000001E-8</v>
      </c>
      <c r="L351" s="74">
        <v>1.5399999999999999E-8</v>
      </c>
      <c r="M351" s="74">
        <v>9.8399999999999994E-8</v>
      </c>
      <c r="N351" s="74">
        <v>5.6799999999999998E-5</v>
      </c>
    </row>
    <row r="352" spans="1:14" x14ac:dyDescent="0.25">
      <c r="A352" t="s">
        <v>132</v>
      </c>
      <c r="B352" t="s">
        <v>146</v>
      </c>
      <c r="C352" t="s">
        <v>147</v>
      </c>
      <c r="D352" t="s">
        <v>148</v>
      </c>
      <c r="E352">
        <v>2017</v>
      </c>
      <c r="F352">
        <v>2016</v>
      </c>
      <c r="G352" t="s">
        <v>134</v>
      </c>
      <c r="H352" s="92" t="s">
        <v>291</v>
      </c>
      <c r="I352" s="74">
        <v>3.2400000000000002E-15</v>
      </c>
      <c r="J352" s="74">
        <v>1.6E-11</v>
      </c>
      <c r="K352" s="74">
        <v>1.18E-8</v>
      </c>
      <c r="L352" s="74">
        <v>9.3100000000000003E-9</v>
      </c>
      <c r="M352" s="74">
        <v>2.6799999999999998E-8</v>
      </c>
      <c r="N352" s="74">
        <v>1.2E-5</v>
      </c>
    </row>
    <row r="353" spans="1:14" x14ac:dyDescent="0.25">
      <c r="A353" t="s">
        <v>132</v>
      </c>
      <c r="B353" t="s">
        <v>146</v>
      </c>
      <c r="C353" t="s">
        <v>147</v>
      </c>
      <c r="D353" t="s">
        <v>148</v>
      </c>
      <c r="E353">
        <v>2017</v>
      </c>
      <c r="F353">
        <v>2016</v>
      </c>
      <c r="G353" t="s">
        <v>134</v>
      </c>
      <c r="H353" s="92" t="s">
        <v>292</v>
      </c>
      <c r="I353" s="74">
        <v>1.02E-15</v>
      </c>
      <c r="J353" s="74">
        <v>3.2399999999999999E-12</v>
      </c>
      <c r="K353" s="74">
        <v>9.7599999999999994E-10</v>
      </c>
      <c r="L353" s="74">
        <v>2.0099999999999999E-9</v>
      </c>
      <c r="M353" s="74">
        <v>4.6399999999999997E-9</v>
      </c>
      <c r="N353" s="74">
        <v>2.2199999999999999E-6</v>
      </c>
    </row>
    <row r="354" spans="1:14" x14ac:dyDescent="0.25">
      <c r="A354" t="s">
        <v>132</v>
      </c>
      <c r="B354" t="s">
        <v>146</v>
      </c>
      <c r="C354" t="s">
        <v>147</v>
      </c>
      <c r="D354" t="s">
        <v>148</v>
      </c>
      <c r="E354">
        <v>2017</v>
      </c>
      <c r="F354">
        <v>2016</v>
      </c>
      <c r="G354" t="s">
        <v>134</v>
      </c>
      <c r="H354" s="92" t="s">
        <v>293</v>
      </c>
      <c r="I354" s="74">
        <v>4.31E-16</v>
      </c>
      <c r="J354" s="74">
        <v>1.1E-12</v>
      </c>
      <c r="K354" s="74">
        <v>1.3200000000000001E-10</v>
      </c>
      <c r="L354" s="74">
        <v>7.3600000000000004E-10</v>
      </c>
      <c r="M354" s="74">
        <v>1.5E-9</v>
      </c>
      <c r="N354" s="74">
        <v>6.44E-7</v>
      </c>
    </row>
    <row r="355" spans="1:14" x14ac:dyDescent="0.25">
      <c r="A355" t="s">
        <v>132</v>
      </c>
      <c r="B355" t="s">
        <v>146</v>
      </c>
      <c r="C355" t="s">
        <v>147</v>
      </c>
      <c r="D355" t="s">
        <v>148</v>
      </c>
      <c r="E355">
        <v>2017</v>
      </c>
      <c r="F355">
        <v>2016</v>
      </c>
      <c r="G355" t="s">
        <v>134</v>
      </c>
      <c r="H355" s="92" t="s">
        <v>294</v>
      </c>
      <c r="I355" s="74">
        <v>1.8700000000000001E-16</v>
      </c>
      <c r="J355" s="74">
        <v>4.2899999999999999E-13</v>
      </c>
      <c r="K355" s="74">
        <v>2.37E-11</v>
      </c>
      <c r="L355" s="74">
        <v>2.9500000000000002E-10</v>
      </c>
      <c r="M355" s="74">
        <v>5.4899999999999997E-10</v>
      </c>
      <c r="N355" s="74">
        <v>1.99E-7</v>
      </c>
    </row>
    <row r="356" spans="1:14" x14ac:dyDescent="0.25">
      <c r="A356" t="s">
        <v>132</v>
      </c>
      <c r="B356" t="s">
        <v>146</v>
      </c>
      <c r="C356" t="s">
        <v>147</v>
      </c>
      <c r="D356" t="s">
        <v>148</v>
      </c>
      <c r="E356">
        <v>2018</v>
      </c>
      <c r="F356">
        <v>2016</v>
      </c>
      <c r="G356" t="s">
        <v>134</v>
      </c>
      <c r="H356" s="92" t="s">
        <v>285</v>
      </c>
      <c r="I356" s="74">
        <v>6.6699999999999999E-22</v>
      </c>
      <c r="J356" s="74">
        <v>1.6300000000000001E-10</v>
      </c>
      <c r="K356" s="74">
        <v>5.3900000000000001E-6</v>
      </c>
      <c r="L356" s="74">
        <v>1.4100000000000001E-6</v>
      </c>
      <c r="M356" s="74">
        <v>1.5200000000000001E-4</v>
      </c>
      <c r="N356" s="74">
        <v>9.77E-4</v>
      </c>
    </row>
    <row r="357" spans="1:14" x14ac:dyDescent="0.25">
      <c r="A357" t="s">
        <v>132</v>
      </c>
      <c r="B357" t="s">
        <v>146</v>
      </c>
      <c r="C357" t="s">
        <v>147</v>
      </c>
      <c r="D357" t="s">
        <v>148</v>
      </c>
      <c r="E357">
        <v>2018</v>
      </c>
      <c r="F357">
        <v>2016</v>
      </c>
      <c r="G357" t="s">
        <v>134</v>
      </c>
      <c r="H357" s="92" t="s">
        <v>286</v>
      </c>
      <c r="I357" s="74">
        <v>4.0299999999999999E-16</v>
      </c>
      <c r="J357" s="74">
        <v>1.27E-10</v>
      </c>
      <c r="K357" s="74">
        <v>4.7400000000000004E-6</v>
      </c>
      <c r="L357" s="74">
        <v>7.3900000000000004E-7</v>
      </c>
      <c r="M357" s="74">
        <v>5.7500000000000002E-5</v>
      </c>
      <c r="N357" s="74">
        <v>1.25E-3</v>
      </c>
    </row>
    <row r="358" spans="1:14" x14ac:dyDescent="0.25">
      <c r="A358" t="s">
        <v>132</v>
      </c>
      <c r="B358" t="s">
        <v>146</v>
      </c>
      <c r="C358" t="s">
        <v>147</v>
      </c>
      <c r="D358" t="s">
        <v>148</v>
      </c>
      <c r="E358">
        <v>2018</v>
      </c>
      <c r="F358">
        <v>2016</v>
      </c>
      <c r="G358" t="s">
        <v>134</v>
      </c>
      <c r="H358" s="92" t="s">
        <v>287</v>
      </c>
      <c r="I358" s="74">
        <v>4.0899999999999998E-15</v>
      </c>
      <c r="J358" s="74">
        <v>1.6300000000000001E-10</v>
      </c>
      <c r="K358" s="74">
        <v>2.7599999999999998E-6</v>
      </c>
      <c r="L358" s="74">
        <v>3.27E-7</v>
      </c>
      <c r="M358" s="74">
        <v>2.19E-5</v>
      </c>
      <c r="N358" s="74">
        <v>1.0300000000000001E-3</v>
      </c>
    </row>
    <row r="359" spans="1:14" x14ac:dyDescent="0.25">
      <c r="A359" t="s">
        <v>132</v>
      </c>
      <c r="B359" t="s">
        <v>146</v>
      </c>
      <c r="C359" t="s">
        <v>147</v>
      </c>
      <c r="D359" t="s">
        <v>148</v>
      </c>
      <c r="E359">
        <v>2018</v>
      </c>
      <c r="F359">
        <v>2016</v>
      </c>
      <c r="G359" t="s">
        <v>134</v>
      </c>
      <c r="H359" s="92" t="s">
        <v>288</v>
      </c>
      <c r="I359" s="74">
        <v>1.06E-14</v>
      </c>
      <c r="J359" s="74">
        <v>2.11E-10</v>
      </c>
      <c r="K359" s="74">
        <v>1.6500000000000001E-6</v>
      </c>
      <c r="L359" s="74">
        <v>3.7E-7</v>
      </c>
      <c r="M359" s="74">
        <v>1.4E-5</v>
      </c>
      <c r="N359" s="74">
        <v>4.84E-4</v>
      </c>
    </row>
    <row r="360" spans="1:14" x14ac:dyDescent="0.25">
      <c r="A360" t="s">
        <v>132</v>
      </c>
      <c r="B360" t="s">
        <v>146</v>
      </c>
      <c r="C360" t="s">
        <v>147</v>
      </c>
      <c r="D360" t="s">
        <v>148</v>
      </c>
      <c r="E360">
        <v>2018</v>
      </c>
      <c r="F360">
        <v>2016</v>
      </c>
      <c r="G360" t="s">
        <v>134</v>
      </c>
      <c r="H360" s="92" t="s">
        <v>289</v>
      </c>
      <c r="I360" s="74">
        <v>2.9800000000000003E-14</v>
      </c>
      <c r="J360" s="74">
        <v>1.95E-10</v>
      </c>
      <c r="K360" s="74">
        <v>6.0100000000000005E-7</v>
      </c>
      <c r="L360" s="74">
        <v>3.22E-7</v>
      </c>
      <c r="M360" s="74">
        <v>3.67E-6</v>
      </c>
      <c r="N360" s="74">
        <v>1.9599999999999999E-4</v>
      </c>
    </row>
    <row r="361" spans="1:14" x14ac:dyDescent="0.25">
      <c r="A361" t="s">
        <v>132</v>
      </c>
      <c r="B361" t="s">
        <v>146</v>
      </c>
      <c r="C361" t="s">
        <v>147</v>
      </c>
      <c r="D361" t="s">
        <v>148</v>
      </c>
      <c r="E361">
        <v>2018</v>
      </c>
      <c r="F361">
        <v>2016</v>
      </c>
      <c r="G361" t="s">
        <v>134</v>
      </c>
      <c r="H361" s="92" t="s">
        <v>290</v>
      </c>
      <c r="I361" s="74">
        <v>5.17E-15</v>
      </c>
      <c r="J361" s="74">
        <v>1.8399999999999999E-11</v>
      </c>
      <c r="K361" s="74">
        <v>1.0099999999999999E-8</v>
      </c>
      <c r="L361" s="74">
        <v>1.14E-8</v>
      </c>
      <c r="M361" s="74">
        <v>4.6499999999999999E-8</v>
      </c>
      <c r="N361" s="74">
        <v>1.2300000000000001E-5</v>
      </c>
    </row>
    <row r="362" spans="1:14" x14ac:dyDescent="0.25">
      <c r="A362" t="s">
        <v>132</v>
      </c>
      <c r="B362" t="s">
        <v>146</v>
      </c>
      <c r="C362" t="s">
        <v>147</v>
      </c>
      <c r="D362" t="s">
        <v>148</v>
      </c>
      <c r="E362">
        <v>2018</v>
      </c>
      <c r="F362">
        <v>2016</v>
      </c>
      <c r="G362" t="s">
        <v>134</v>
      </c>
      <c r="H362" s="92" t="s">
        <v>291</v>
      </c>
      <c r="I362" s="74">
        <v>3.0700000000000002E-15</v>
      </c>
      <c r="J362" s="74">
        <v>8.7999999999999997E-12</v>
      </c>
      <c r="K362" s="74">
        <v>2.81E-9</v>
      </c>
      <c r="L362" s="74">
        <v>7.8899999999999998E-9</v>
      </c>
      <c r="M362" s="74">
        <v>1.16E-8</v>
      </c>
      <c r="N362" s="74">
        <v>2.6599999999999999E-6</v>
      </c>
    </row>
    <row r="363" spans="1:14" x14ac:dyDescent="0.25">
      <c r="A363" t="s">
        <v>132</v>
      </c>
      <c r="B363" t="s">
        <v>146</v>
      </c>
      <c r="C363" t="s">
        <v>147</v>
      </c>
      <c r="D363" t="s">
        <v>148</v>
      </c>
      <c r="E363">
        <v>2018</v>
      </c>
      <c r="F363">
        <v>2016</v>
      </c>
      <c r="G363" t="s">
        <v>134</v>
      </c>
      <c r="H363" s="92" t="s">
        <v>292</v>
      </c>
      <c r="I363" s="74">
        <v>9.649999999999999E-16</v>
      </c>
      <c r="J363" s="74">
        <v>2.0600000000000001E-12</v>
      </c>
      <c r="K363" s="74">
        <v>2.4800000000000002E-10</v>
      </c>
      <c r="L363" s="74">
        <v>1.7100000000000001E-9</v>
      </c>
      <c r="M363" s="74">
        <v>2.3100000000000001E-9</v>
      </c>
      <c r="N363" s="74">
        <v>5.0500000000000004E-7</v>
      </c>
    </row>
    <row r="364" spans="1:14" x14ac:dyDescent="0.25">
      <c r="A364" t="s">
        <v>132</v>
      </c>
      <c r="B364" t="s">
        <v>146</v>
      </c>
      <c r="C364" t="s">
        <v>147</v>
      </c>
      <c r="D364" t="s">
        <v>148</v>
      </c>
      <c r="E364">
        <v>2018</v>
      </c>
      <c r="F364">
        <v>2016</v>
      </c>
      <c r="G364" t="s">
        <v>134</v>
      </c>
      <c r="H364" s="92" t="s">
        <v>293</v>
      </c>
      <c r="I364" s="74">
        <v>4.0899999999999999E-16</v>
      </c>
      <c r="J364" s="74">
        <v>6.7299999999999996E-13</v>
      </c>
      <c r="K364" s="74">
        <v>4.0100000000000002E-11</v>
      </c>
      <c r="L364" s="74">
        <v>6.3699999999999997E-10</v>
      </c>
      <c r="M364" s="74">
        <v>8.07E-10</v>
      </c>
      <c r="N364" s="74">
        <v>1.4700000000000001E-7</v>
      </c>
    </row>
    <row r="365" spans="1:14" x14ac:dyDescent="0.25">
      <c r="A365" t="s">
        <v>132</v>
      </c>
      <c r="B365" t="s">
        <v>146</v>
      </c>
      <c r="C365" t="s">
        <v>147</v>
      </c>
      <c r="D365" t="s">
        <v>148</v>
      </c>
      <c r="E365">
        <v>2018</v>
      </c>
      <c r="F365">
        <v>2016</v>
      </c>
      <c r="G365" t="s">
        <v>134</v>
      </c>
      <c r="H365" s="92" t="s">
        <v>294</v>
      </c>
      <c r="I365" s="74">
        <v>1.7800000000000001E-16</v>
      </c>
      <c r="J365" s="74">
        <v>2.8200000000000001E-13</v>
      </c>
      <c r="K365" s="74">
        <v>8.1200000000000001E-12</v>
      </c>
      <c r="L365" s="74">
        <v>2.6200000000000003E-10</v>
      </c>
      <c r="M365" s="74">
        <v>3.1899999999999998E-10</v>
      </c>
      <c r="N365" s="74">
        <v>4.51E-8</v>
      </c>
    </row>
    <row r="366" spans="1:14" x14ac:dyDescent="0.25">
      <c r="A366" t="s">
        <v>132</v>
      </c>
      <c r="B366" t="s">
        <v>146</v>
      </c>
      <c r="C366" t="s">
        <v>147</v>
      </c>
      <c r="D366" t="s">
        <v>148</v>
      </c>
      <c r="E366">
        <v>2019</v>
      </c>
      <c r="F366">
        <v>2019</v>
      </c>
      <c r="G366" t="s">
        <v>134</v>
      </c>
      <c r="H366" s="92" t="s">
        <v>285</v>
      </c>
      <c r="I366" s="74">
        <v>1.7100000000000001E-22</v>
      </c>
      <c r="J366" s="74">
        <v>1.08E-10</v>
      </c>
      <c r="K366" s="74">
        <v>4.7999999999999998E-6</v>
      </c>
      <c r="L366" s="74">
        <v>9.9099999999999991E-7</v>
      </c>
      <c r="M366" s="74">
        <v>1.1900000000000001E-4</v>
      </c>
      <c r="N366" s="74">
        <v>8.7000000000000001E-4</v>
      </c>
    </row>
    <row r="367" spans="1:14" x14ac:dyDescent="0.25">
      <c r="A367" t="s">
        <v>132</v>
      </c>
      <c r="B367" t="s">
        <v>146</v>
      </c>
      <c r="C367" t="s">
        <v>147</v>
      </c>
      <c r="D367" t="s">
        <v>148</v>
      </c>
      <c r="E367">
        <v>2019</v>
      </c>
      <c r="F367">
        <v>2019</v>
      </c>
      <c r="G367" t="s">
        <v>134</v>
      </c>
      <c r="H367" s="92" t="s">
        <v>286</v>
      </c>
      <c r="I367" s="74">
        <v>7.2400000000000003E-16</v>
      </c>
      <c r="J367" s="74">
        <v>5.4800000000000001E-11</v>
      </c>
      <c r="K367" s="74">
        <v>5.3299999999999998E-6</v>
      </c>
      <c r="L367" s="74">
        <v>5.7800000000000001E-7</v>
      </c>
      <c r="M367" s="74">
        <v>4.0500000000000002E-5</v>
      </c>
      <c r="N367" s="74">
        <v>1.31E-3</v>
      </c>
    </row>
    <row r="368" spans="1:14" x14ac:dyDescent="0.25">
      <c r="A368" t="s">
        <v>132</v>
      </c>
      <c r="B368" t="s">
        <v>146</v>
      </c>
      <c r="C368" t="s">
        <v>147</v>
      </c>
      <c r="D368" t="s">
        <v>148</v>
      </c>
      <c r="E368">
        <v>2019</v>
      </c>
      <c r="F368">
        <v>2019</v>
      </c>
      <c r="G368" t="s">
        <v>134</v>
      </c>
      <c r="H368" s="92" t="s">
        <v>287</v>
      </c>
      <c r="I368" s="74">
        <v>5.3899999999999996E-15</v>
      </c>
      <c r="J368" s="74">
        <v>1.2400000000000001E-10</v>
      </c>
      <c r="K368" s="74">
        <v>3.2499999999999998E-6</v>
      </c>
      <c r="L368" s="74">
        <v>2.7700000000000001E-7</v>
      </c>
      <c r="M368" s="74">
        <v>1.7499999999999998E-5</v>
      </c>
      <c r="N368" s="74">
        <v>1.17E-3</v>
      </c>
    </row>
    <row r="369" spans="1:14" x14ac:dyDescent="0.25">
      <c r="A369" t="s">
        <v>132</v>
      </c>
      <c r="B369" t="s">
        <v>146</v>
      </c>
      <c r="C369" t="s">
        <v>147</v>
      </c>
      <c r="D369" t="s">
        <v>148</v>
      </c>
      <c r="E369">
        <v>2019</v>
      </c>
      <c r="F369">
        <v>2019</v>
      </c>
      <c r="G369" t="s">
        <v>134</v>
      </c>
      <c r="H369" s="92" t="s">
        <v>288</v>
      </c>
      <c r="I369" s="74">
        <v>1.44E-14</v>
      </c>
      <c r="J369" s="74">
        <v>1.87E-10</v>
      </c>
      <c r="K369" s="74">
        <v>2.0499999999999999E-6</v>
      </c>
      <c r="L369" s="74">
        <v>3.3599999999999999E-7</v>
      </c>
      <c r="M369" s="74">
        <v>9.8300000000000008E-6</v>
      </c>
      <c r="N369" s="74">
        <v>5.2499999999999997E-4</v>
      </c>
    </row>
    <row r="370" spans="1:14" x14ac:dyDescent="0.25">
      <c r="A370" t="s">
        <v>132</v>
      </c>
      <c r="B370" t="s">
        <v>146</v>
      </c>
      <c r="C370" t="s">
        <v>147</v>
      </c>
      <c r="D370" t="s">
        <v>148</v>
      </c>
      <c r="E370">
        <v>2019</v>
      </c>
      <c r="F370">
        <v>2019</v>
      </c>
      <c r="G370" t="s">
        <v>134</v>
      </c>
      <c r="H370" s="92" t="s">
        <v>289</v>
      </c>
      <c r="I370" s="74">
        <v>3.7900000000000001E-14</v>
      </c>
      <c r="J370" s="74">
        <v>2.1899999999999999E-10</v>
      </c>
      <c r="K370" s="74">
        <v>8.0299999999999998E-7</v>
      </c>
      <c r="L370" s="74">
        <v>2.8799999999999998E-7</v>
      </c>
      <c r="M370" s="74">
        <v>2.6599999999999999E-6</v>
      </c>
      <c r="N370" s="74">
        <v>2.1699999999999999E-4</v>
      </c>
    </row>
    <row r="371" spans="1:14" x14ac:dyDescent="0.25">
      <c r="A371" t="s">
        <v>132</v>
      </c>
      <c r="B371" t="s">
        <v>146</v>
      </c>
      <c r="C371" t="s">
        <v>147</v>
      </c>
      <c r="D371" t="s">
        <v>148</v>
      </c>
      <c r="E371">
        <v>2019</v>
      </c>
      <c r="F371">
        <v>2019</v>
      </c>
      <c r="G371" t="s">
        <v>134</v>
      </c>
      <c r="H371" s="92" t="s">
        <v>290</v>
      </c>
      <c r="I371" s="74">
        <v>5.1099999999999998E-15</v>
      </c>
      <c r="J371" s="74">
        <v>2.05E-11</v>
      </c>
      <c r="K371" s="74">
        <v>1.48E-8</v>
      </c>
      <c r="L371" s="74">
        <v>1.2499999999999999E-8</v>
      </c>
      <c r="M371" s="74">
        <v>4.3100000000000002E-8</v>
      </c>
      <c r="N371" s="74">
        <v>1.4800000000000001E-5</v>
      </c>
    </row>
    <row r="372" spans="1:14" x14ac:dyDescent="0.25">
      <c r="A372" t="s">
        <v>132</v>
      </c>
      <c r="B372" t="s">
        <v>146</v>
      </c>
      <c r="C372" t="s">
        <v>147</v>
      </c>
      <c r="D372" t="s">
        <v>148</v>
      </c>
      <c r="E372">
        <v>2019</v>
      </c>
      <c r="F372">
        <v>2019</v>
      </c>
      <c r="G372" t="s">
        <v>134</v>
      </c>
      <c r="H372" s="92" t="s">
        <v>291</v>
      </c>
      <c r="I372" s="74">
        <v>3.0700000000000002E-15</v>
      </c>
      <c r="J372" s="74">
        <v>1.0899999999999999E-11</v>
      </c>
      <c r="K372" s="74">
        <v>3.7600000000000003E-9</v>
      </c>
      <c r="L372" s="74">
        <v>8.8300000000000003E-9</v>
      </c>
      <c r="M372" s="74">
        <v>1.1900000000000001E-8</v>
      </c>
      <c r="N372" s="74">
        <v>3.8600000000000003E-6</v>
      </c>
    </row>
    <row r="373" spans="1:14" x14ac:dyDescent="0.25">
      <c r="A373" t="s">
        <v>132</v>
      </c>
      <c r="B373" t="s">
        <v>146</v>
      </c>
      <c r="C373" t="s">
        <v>147</v>
      </c>
      <c r="D373" t="s">
        <v>148</v>
      </c>
      <c r="E373">
        <v>2019</v>
      </c>
      <c r="F373">
        <v>2019</v>
      </c>
      <c r="G373" t="s">
        <v>134</v>
      </c>
      <c r="H373" s="92" t="s">
        <v>292</v>
      </c>
      <c r="I373" s="74">
        <v>8.2899999999999996E-16</v>
      </c>
      <c r="J373" s="74">
        <v>2.4900000000000001E-12</v>
      </c>
      <c r="K373" s="74">
        <v>3.3499999999999998E-10</v>
      </c>
      <c r="L373" s="74">
        <v>1.79E-9</v>
      </c>
      <c r="M373" s="74">
        <v>2.2900000000000002E-9</v>
      </c>
      <c r="N373" s="74">
        <v>7.2900000000000003E-7</v>
      </c>
    </row>
    <row r="374" spans="1:14" x14ac:dyDescent="0.25">
      <c r="A374" t="s">
        <v>132</v>
      </c>
      <c r="B374" t="s">
        <v>146</v>
      </c>
      <c r="C374" t="s">
        <v>147</v>
      </c>
      <c r="D374" t="s">
        <v>148</v>
      </c>
      <c r="E374">
        <v>2019</v>
      </c>
      <c r="F374">
        <v>2019</v>
      </c>
      <c r="G374" t="s">
        <v>134</v>
      </c>
      <c r="H374" s="92" t="s">
        <v>293</v>
      </c>
      <c r="I374" s="74">
        <v>3.1100000000000002E-16</v>
      </c>
      <c r="J374" s="74">
        <v>7.6199999999999998E-13</v>
      </c>
      <c r="K374" s="74">
        <v>5.0400000000000002E-11</v>
      </c>
      <c r="L374" s="74">
        <v>6.1400000000000005E-10</v>
      </c>
      <c r="M374" s="74">
        <v>7.6500000000000005E-10</v>
      </c>
      <c r="N374" s="74">
        <v>2.05E-7</v>
      </c>
    </row>
    <row r="375" spans="1:14" x14ac:dyDescent="0.25">
      <c r="A375" t="s">
        <v>132</v>
      </c>
      <c r="B375" t="s">
        <v>146</v>
      </c>
      <c r="C375" t="s">
        <v>147</v>
      </c>
      <c r="D375" t="s">
        <v>148</v>
      </c>
      <c r="E375">
        <v>2019</v>
      </c>
      <c r="F375">
        <v>2019</v>
      </c>
      <c r="G375" t="s">
        <v>134</v>
      </c>
      <c r="H375" s="92" t="s">
        <v>294</v>
      </c>
      <c r="I375" s="74">
        <v>1.35E-16</v>
      </c>
      <c r="J375" s="74">
        <v>3.0500000000000001E-13</v>
      </c>
      <c r="K375" s="74">
        <v>7.1100000000000002E-12</v>
      </c>
      <c r="L375" s="74">
        <v>2.39E-10</v>
      </c>
      <c r="M375" s="74">
        <v>2.85E-10</v>
      </c>
      <c r="N375" s="74">
        <v>5.9400000000000003E-8</v>
      </c>
    </row>
    <row r="376" spans="1:14" x14ac:dyDescent="0.25">
      <c r="A376" t="s">
        <v>132</v>
      </c>
      <c r="B376" t="s">
        <v>146</v>
      </c>
      <c r="C376" t="s">
        <v>147</v>
      </c>
      <c r="D376" t="s">
        <v>148</v>
      </c>
      <c r="E376">
        <v>2020</v>
      </c>
      <c r="F376">
        <v>2019</v>
      </c>
      <c r="G376" t="s">
        <v>134</v>
      </c>
      <c r="H376" s="92" t="s">
        <v>285</v>
      </c>
      <c r="I376" s="74">
        <v>1.3499999999999999E-23</v>
      </c>
      <c r="J376" s="74">
        <v>5.2700000000000003E-11</v>
      </c>
      <c r="K376" s="74">
        <v>1.4999999999999999E-8</v>
      </c>
      <c r="L376" s="74">
        <v>1.3899999999999999E-7</v>
      </c>
      <c r="M376" s="74">
        <v>1.1000000000000001E-6</v>
      </c>
      <c r="N376" s="74">
        <v>1.5E-6</v>
      </c>
    </row>
    <row r="377" spans="1:14" x14ac:dyDescent="0.25">
      <c r="A377" t="s">
        <v>132</v>
      </c>
      <c r="B377" t="s">
        <v>146</v>
      </c>
      <c r="C377" t="s">
        <v>147</v>
      </c>
      <c r="D377" t="s">
        <v>148</v>
      </c>
      <c r="E377">
        <v>2020</v>
      </c>
      <c r="F377">
        <v>2019</v>
      </c>
      <c r="G377" t="s">
        <v>134</v>
      </c>
      <c r="H377" s="92" t="s">
        <v>286</v>
      </c>
      <c r="I377" s="74">
        <v>1.2E-16</v>
      </c>
      <c r="J377" s="74">
        <v>2.7E-11</v>
      </c>
      <c r="K377" s="74">
        <v>1.31E-8</v>
      </c>
      <c r="L377" s="74">
        <v>1.02E-7</v>
      </c>
      <c r="M377" s="74">
        <v>9.1399999999999995E-7</v>
      </c>
      <c r="N377" s="74">
        <v>1.2899999999999999E-6</v>
      </c>
    </row>
    <row r="378" spans="1:14" x14ac:dyDescent="0.25">
      <c r="A378" t="s">
        <v>132</v>
      </c>
      <c r="B378" t="s">
        <v>146</v>
      </c>
      <c r="C378" t="s">
        <v>147</v>
      </c>
      <c r="D378" t="s">
        <v>148</v>
      </c>
      <c r="E378">
        <v>2020</v>
      </c>
      <c r="F378">
        <v>2019</v>
      </c>
      <c r="G378" t="s">
        <v>134</v>
      </c>
      <c r="H378" s="92" t="s">
        <v>287</v>
      </c>
      <c r="I378" s="74">
        <v>1.7400000000000001E-15</v>
      </c>
      <c r="J378" s="74">
        <v>1.2200000000000001E-11</v>
      </c>
      <c r="K378" s="74">
        <v>6.8500000000000001E-9</v>
      </c>
      <c r="L378" s="74">
        <v>5.5500000000000001E-8</v>
      </c>
      <c r="M378" s="74">
        <v>3.9799999999999999E-7</v>
      </c>
      <c r="N378" s="74">
        <v>8.9599999999999998E-7</v>
      </c>
    </row>
    <row r="379" spans="1:14" x14ac:dyDescent="0.25">
      <c r="A379" t="s">
        <v>132</v>
      </c>
      <c r="B379" t="s">
        <v>146</v>
      </c>
      <c r="C379" t="s">
        <v>147</v>
      </c>
      <c r="D379" t="s">
        <v>148</v>
      </c>
      <c r="E379">
        <v>2020</v>
      </c>
      <c r="F379">
        <v>2019</v>
      </c>
      <c r="G379" t="s">
        <v>134</v>
      </c>
      <c r="H379" s="92" t="s">
        <v>288</v>
      </c>
      <c r="I379" s="74">
        <v>6.19E-15</v>
      </c>
      <c r="J379" s="74">
        <v>9.33E-12</v>
      </c>
      <c r="K379" s="74">
        <v>4.32E-9</v>
      </c>
      <c r="L379" s="74">
        <v>3.8199999999999998E-8</v>
      </c>
      <c r="M379" s="74">
        <v>3.03E-7</v>
      </c>
      <c r="N379" s="74">
        <v>4.51E-7</v>
      </c>
    </row>
    <row r="380" spans="1:14" x14ac:dyDescent="0.25">
      <c r="A380" t="s">
        <v>132</v>
      </c>
      <c r="B380" t="s">
        <v>146</v>
      </c>
      <c r="C380" t="s">
        <v>147</v>
      </c>
      <c r="D380" t="s">
        <v>148</v>
      </c>
      <c r="E380">
        <v>2020</v>
      </c>
      <c r="F380">
        <v>2019</v>
      </c>
      <c r="G380" t="s">
        <v>134</v>
      </c>
      <c r="H380" s="92" t="s">
        <v>289</v>
      </c>
      <c r="I380" s="74">
        <v>1.9899999999999999E-14</v>
      </c>
      <c r="J380" s="74">
        <v>5.3300000000000001E-12</v>
      </c>
      <c r="K380" s="74">
        <v>1.7100000000000001E-9</v>
      </c>
      <c r="L380" s="74">
        <v>1.7100000000000001E-8</v>
      </c>
      <c r="M380" s="74">
        <v>1.18E-7</v>
      </c>
      <c r="N380" s="74">
        <v>1.8099999999999999E-7</v>
      </c>
    </row>
    <row r="381" spans="1:14" x14ac:dyDescent="0.25">
      <c r="A381" t="s">
        <v>132</v>
      </c>
      <c r="B381" t="s">
        <v>146</v>
      </c>
      <c r="C381" t="s">
        <v>147</v>
      </c>
      <c r="D381" t="s">
        <v>148</v>
      </c>
      <c r="E381">
        <v>2020</v>
      </c>
      <c r="F381">
        <v>2019</v>
      </c>
      <c r="G381" t="s">
        <v>134</v>
      </c>
      <c r="H381" s="92" t="s">
        <v>290</v>
      </c>
      <c r="I381" s="74">
        <v>2.8799999999999999E-15</v>
      </c>
      <c r="J381" s="74">
        <v>1.3199999999999999E-13</v>
      </c>
      <c r="K381" s="74">
        <v>5.25E-11</v>
      </c>
      <c r="L381" s="74">
        <v>4.8899999999999997E-10</v>
      </c>
      <c r="M381" s="74">
        <v>2.6700000000000001E-9</v>
      </c>
      <c r="N381" s="74">
        <v>1.99E-8</v>
      </c>
    </row>
    <row r="382" spans="1:14" x14ac:dyDescent="0.25">
      <c r="A382" t="s">
        <v>132</v>
      </c>
      <c r="B382" t="s">
        <v>146</v>
      </c>
      <c r="C382" t="s">
        <v>147</v>
      </c>
      <c r="D382" t="s">
        <v>148</v>
      </c>
      <c r="E382">
        <v>2020</v>
      </c>
      <c r="F382">
        <v>2019</v>
      </c>
      <c r="G382" t="s">
        <v>134</v>
      </c>
      <c r="H382" s="92" t="s">
        <v>291</v>
      </c>
      <c r="I382" s="74">
        <v>1.87E-15</v>
      </c>
      <c r="J382" s="74">
        <v>5.0399999999999999E-14</v>
      </c>
      <c r="K382" s="74">
        <v>1.7900000000000001E-11</v>
      </c>
      <c r="L382" s="74">
        <v>3.29E-10</v>
      </c>
      <c r="M382" s="74">
        <v>1.5799999999999999E-9</v>
      </c>
      <c r="N382" s="74">
        <v>3.24E-9</v>
      </c>
    </row>
    <row r="383" spans="1:14" x14ac:dyDescent="0.25">
      <c r="A383" t="s">
        <v>132</v>
      </c>
      <c r="B383" t="s">
        <v>146</v>
      </c>
      <c r="C383" t="s">
        <v>147</v>
      </c>
      <c r="D383" t="s">
        <v>148</v>
      </c>
      <c r="E383">
        <v>2020</v>
      </c>
      <c r="F383">
        <v>2019</v>
      </c>
      <c r="G383" t="s">
        <v>134</v>
      </c>
      <c r="H383" s="92" t="s">
        <v>292</v>
      </c>
      <c r="I383" s="74">
        <v>5.52E-16</v>
      </c>
      <c r="J383" s="74">
        <v>7.3900000000000006E-15</v>
      </c>
      <c r="K383" s="74">
        <v>3.42E-12</v>
      </c>
      <c r="L383" s="74">
        <v>7.0000000000000004E-11</v>
      </c>
      <c r="M383" s="74">
        <v>3.2200000000000003E-10</v>
      </c>
      <c r="N383" s="74">
        <v>7.3500000000000005E-10</v>
      </c>
    </row>
    <row r="384" spans="1:14" x14ac:dyDescent="0.25">
      <c r="A384" t="s">
        <v>132</v>
      </c>
      <c r="B384" t="s">
        <v>146</v>
      </c>
      <c r="C384" t="s">
        <v>147</v>
      </c>
      <c r="D384" t="s">
        <v>148</v>
      </c>
      <c r="E384">
        <v>2020</v>
      </c>
      <c r="F384">
        <v>2019</v>
      </c>
      <c r="G384" t="s">
        <v>134</v>
      </c>
      <c r="H384" s="92" t="s">
        <v>293</v>
      </c>
      <c r="I384" s="74">
        <v>1.9199999999999999E-16</v>
      </c>
      <c r="J384" s="74">
        <v>2.5199999999999999E-15</v>
      </c>
      <c r="K384" s="74">
        <v>1.05E-12</v>
      </c>
      <c r="L384" s="74">
        <v>2.4099999999999999E-11</v>
      </c>
      <c r="M384" s="74">
        <v>1.11E-10</v>
      </c>
      <c r="N384" s="74">
        <v>2.6700000000000001E-10</v>
      </c>
    </row>
    <row r="385" spans="1:14" x14ac:dyDescent="0.25">
      <c r="A385" t="s">
        <v>132</v>
      </c>
      <c r="B385" t="s">
        <v>146</v>
      </c>
      <c r="C385" t="s">
        <v>147</v>
      </c>
      <c r="D385" t="s">
        <v>148</v>
      </c>
      <c r="E385">
        <v>2020</v>
      </c>
      <c r="F385">
        <v>2019</v>
      </c>
      <c r="G385" t="s">
        <v>134</v>
      </c>
      <c r="H385" s="92" t="s">
        <v>294</v>
      </c>
      <c r="I385" s="74">
        <v>7.6699999999999994E-17</v>
      </c>
      <c r="J385" s="74">
        <v>1.0600000000000001E-15</v>
      </c>
      <c r="K385" s="74">
        <v>3.5799999999999999E-13</v>
      </c>
      <c r="L385" s="74">
        <v>8.7099999999999998E-12</v>
      </c>
      <c r="M385" s="74">
        <v>4.0100000000000002E-11</v>
      </c>
      <c r="N385" s="74">
        <v>1.0700000000000001E-10</v>
      </c>
    </row>
    <row r="386" spans="1:14" x14ac:dyDescent="0.25">
      <c r="A386" t="s">
        <v>132</v>
      </c>
      <c r="B386" t="s">
        <v>146</v>
      </c>
      <c r="C386" t="s">
        <v>147</v>
      </c>
      <c r="D386" t="s">
        <v>148</v>
      </c>
      <c r="E386" t="s">
        <v>140</v>
      </c>
      <c r="F386" t="s">
        <v>141</v>
      </c>
      <c r="G386" t="s">
        <v>134</v>
      </c>
      <c r="H386" s="92" t="s">
        <v>285</v>
      </c>
      <c r="I386" s="74" t="s">
        <v>355</v>
      </c>
      <c r="J386" s="74">
        <v>1.7465099999999999E-10</v>
      </c>
      <c r="K386" s="74">
        <v>7.4781764999999904E-6</v>
      </c>
      <c r="L386" s="74">
        <v>1.6224583499999999E-5</v>
      </c>
      <c r="M386" s="74">
        <v>1.6001461085E-3</v>
      </c>
      <c r="N386" s="74">
        <v>1.036384363625E-2</v>
      </c>
    </row>
    <row r="387" spans="1:14" x14ac:dyDescent="0.25">
      <c r="A387" t="s">
        <v>132</v>
      </c>
      <c r="B387" t="s">
        <v>146</v>
      </c>
      <c r="C387" t="s">
        <v>147</v>
      </c>
      <c r="D387" t="s">
        <v>148</v>
      </c>
      <c r="E387" t="s">
        <v>140</v>
      </c>
      <c r="F387" t="s">
        <v>141</v>
      </c>
      <c r="G387" t="s">
        <v>134</v>
      </c>
      <c r="H387" s="92" t="s">
        <v>286</v>
      </c>
      <c r="I387" s="74" t="s">
        <v>356</v>
      </c>
      <c r="J387" s="74">
        <v>1.21842499999999E-10</v>
      </c>
      <c r="K387" s="74">
        <v>6.84915699999998E-6</v>
      </c>
      <c r="L387" s="74">
        <v>8.9977819999999996E-6</v>
      </c>
      <c r="M387" s="74">
        <v>5.9970274949999996E-4</v>
      </c>
      <c r="N387" s="74">
        <v>1.3410572572E-2</v>
      </c>
    </row>
    <row r="388" spans="1:14" x14ac:dyDescent="0.25">
      <c r="A388" t="s">
        <v>132</v>
      </c>
      <c r="B388" t="s">
        <v>146</v>
      </c>
      <c r="C388" t="s">
        <v>147</v>
      </c>
      <c r="D388" t="s">
        <v>148</v>
      </c>
      <c r="E388" t="s">
        <v>140</v>
      </c>
      <c r="F388" t="s">
        <v>141</v>
      </c>
      <c r="G388" t="s">
        <v>134</v>
      </c>
      <c r="H388" s="92" t="s">
        <v>287</v>
      </c>
      <c r="I388" s="74" t="s">
        <v>357</v>
      </c>
      <c r="J388" s="74">
        <v>1.474865E-10</v>
      </c>
      <c r="K388" s="74">
        <v>3.6878774999999898E-6</v>
      </c>
      <c r="L388" s="74">
        <v>3.5680871999999999E-6</v>
      </c>
      <c r="M388" s="74">
        <v>2.2545702785000001E-4</v>
      </c>
      <c r="N388" s="74">
        <v>1.11709244047E-2</v>
      </c>
    </row>
    <row r="389" spans="1:14" x14ac:dyDescent="0.25">
      <c r="A389" t="s">
        <v>132</v>
      </c>
      <c r="B389" t="s">
        <v>146</v>
      </c>
      <c r="C389" t="s">
        <v>147</v>
      </c>
      <c r="D389" t="s">
        <v>148</v>
      </c>
      <c r="E389" t="s">
        <v>140</v>
      </c>
      <c r="F389" t="s">
        <v>141</v>
      </c>
      <c r="G389" t="s">
        <v>134</v>
      </c>
      <c r="H389" s="92" t="s">
        <v>288</v>
      </c>
      <c r="I389" s="74" t="s">
        <v>358</v>
      </c>
      <c r="J389" s="74">
        <v>1.786535E-10</v>
      </c>
      <c r="K389" s="74">
        <v>2.2240619999999901E-6</v>
      </c>
      <c r="L389" s="74">
        <v>3.6511624999999998E-6</v>
      </c>
      <c r="M389" s="74">
        <v>1.4537864650000001E-4</v>
      </c>
      <c r="N389" s="74">
        <v>5.2216010966749998E-3</v>
      </c>
    </row>
    <row r="390" spans="1:14" x14ac:dyDescent="0.25">
      <c r="A390" t="s">
        <v>132</v>
      </c>
      <c r="B390" t="s">
        <v>146</v>
      </c>
      <c r="C390" t="s">
        <v>147</v>
      </c>
      <c r="D390" t="s">
        <v>148</v>
      </c>
      <c r="E390" t="s">
        <v>140</v>
      </c>
      <c r="F390" t="s">
        <v>141</v>
      </c>
      <c r="G390" t="s">
        <v>134</v>
      </c>
      <c r="H390" s="92" t="s">
        <v>289</v>
      </c>
      <c r="I390" s="74" t="s">
        <v>359</v>
      </c>
      <c r="J390" s="74">
        <v>1.4261250000000001E-10</v>
      </c>
      <c r="K390" s="74">
        <v>7.6915549999999695E-7</v>
      </c>
      <c r="L390" s="74">
        <v>2.24991199999999E-6</v>
      </c>
      <c r="M390" s="74">
        <v>3.6873059499999997E-5</v>
      </c>
      <c r="N390" s="74">
        <v>2.0996748059250001E-3</v>
      </c>
    </row>
    <row r="391" spans="1:14" x14ac:dyDescent="0.25">
      <c r="A391" t="s">
        <v>132</v>
      </c>
      <c r="B391" t="s">
        <v>146</v>
      </c>
      <c r="C391" t="s">
        <v>147</v>
      </c>
      <c r="D391" t="s">
        <v>148</v>
      </c>
      <c r="E391" t="s">
        <v>140</v>
      </c>
      <c r="F391" t="s">
        <v>141</v>
      </c>
      <c r="G391" t="s">
        <v>134</v>
      </c>
      <c r="H391" s="92" t="s">
        <v>290</v>
      </c>
      <c r="I391" s="74" t="s">
        <v>360</v>
      </c>
      <c r="J391" s="74">
        <v>1.03693E-11</v>
      </c>
      <c r="K391" s="74">
        <v>9.9674759999999607E-9</v>
      </c>
      <c r="L391" s="74">
        <v>6.9436276999999999E-8</v>
      </c>
      <c r="M391" s="74">
        <v>3.1160843949999902E-7</v>
      </c>
      <c r="N391" s="74">
        <v>1.2532568993125001E-4</v>
      </c>
    </row>
    <row r="392" spans="1:14" x14ac:dyDescent="0.25">
      <c r="A392" t="s">
        <v>132</v>
      </c>
      <c r="B392" t="s">
        <v>146</v>
      </c>
      <c r="C392" t="s">
        <v>147</v>
      </c>
      <c r="D392" t="s">
        <v>148</v>
      </c>
      <c r="E392" t="s">
        <v>140</v>
      </c>
      <c r="F392" t="s">
        <v>141</v>
      </c>
      <c r="G392" t="s">
        <v>134</v>
      </c>
      <c r="H392" s="92" t="s">
        <v>291</v>
      </c>
      <c r="I392" s="74" t="s">
        <v>361</v>
      </c>
      <c r="J392" s="74">
        <v>5.4716250000000001E-12</v>
      </c>
      <c r="K392" s="74">
        <v>2.8254849999999901E-9</v>
      </c>
      <c r="L392" s="74">
        <v>4.4786374999999999E-8</v>
      </c>
      <c r="M392" s="74">
        <v>8.3131674999999899E-8</v>
      </c>
      <c r="N392" s="74">
        <v>2.76647737974999E-5</v>
      </c>
    </row>
    <row r="393" spans="1:14" x14ac:dyDescent="0.25">
      <c r="A393" t="s">
        <v>132</v>
      </c>
      <c r="B393" t="s">
        <v>146</v>
      </c>
      <c r="C393" t="s">
        <v>147</v>
      </c>
      <c r="D393" t="s">
        <v>148</v>
      </c>
      <c r="E393" t="s">
        <v>140</v>
      </c>
      <c r="F393" t="s">
        <v>141</v>
      </c>
      <c r="G393" t="s">
        <v>134</v>
      </c>
      <c r="H393" s="92" t="s">
        <v>292</v>
      </c>
      <c r="I393" s="74" t="s">
        <v>362</v>
      </c>
      <c r="J393" s="74">
        <v>1.0264849999999999E-12</v>
      </c>
      <c r="K393" s="74">
        <v>2.1867889999999801E-10</v>
      </c>
      <c r="L393" s="74">
        <v>9.5528005000000005E-9</v>
      </c>
      <c r="M393" s="74">
        <v>1.5280644199999999E-8</v>
      </c>
      <c r="N393" s="74">
        <v>5.1634844430250004E-6</v>
      </c>
    </row>
    <row r="394" spans="1:14" x14ac:dyDescent="0.25">
      <c r="A394" t="s">
        <v>132</v>
      </c>
      <c r="B394" t="s">
        <v>146</v>
      </c>
      <c r="C394" t="s">
        <v>147</v>
      </c>
      <c r="D394" t="s">
        <v>148</v>
      </c>
      <c r="E394" t="s">
        <v>140</v>
      </c>
      <c r="F394" t="s">
        <v>141</v>
      </c>
      <c r="G394" t="s">
        <v>134</v>
      </c>
      <c r="H394" s="92" t="s">
        <v>293</v>
      </c>
      <c r="I394" s="74" t="s">
        <v>363</v>
      </c>
      <c r="J394" s="74">
        <v>3.086235E-13</v>
      </c>
      <c r="K394" s="74">
        <v>3.24006849999998E-11</v>
      </c>
      <c r="L394" s="74">
        <v>3.4858134999999999E-9</v>
      </c>
      <c r="M394" s="74">
        <v>5.1781989999999999E-9</v>
      </c>
      <c r="N394" s="74">
        <v>1.4913640278999999E-6</v>
      </c>
    </row>
    <row r="395" spans="1:14" x14ac:dyDescent="0.25">
      <c r="A395" t="s">
        <v>132</v>
      </c>
      <c r="B395" t="s">
        <v>146</v>
      </c>
      <c r="C395" t="s">
        <v>147</v>
      </c>
      <c r="D395" t="s">
        <v>148</v>
      </c>
      <c r="E395" t="s">
        <v>140</v>
      </c>
      <c r="F395" t="s">
        <v>141</v>
      </c>
      <c r="G395" t="s">
        <v>134</v>
      </c>
      <c r="H395" s="92" t="s">
        <v>294</v>
      </c>
      <c r="I395" s="74" t="s">
        <v>364</v>
      </c>
      <c r="J395" s="74">
        <v>1.11443999999999E-13</v>
      </c>
      <c r="K395" s="74">
        <v>6.6031409999999901E-12</v>
      </c>
      <c r="L395" s="74">
        <v>1.4049133999999999E-9</v>
      </c>
      <c r="M395" s="74">
        <v>1.9713651000000001E-9</v>
      </c>
      <c r="N395" s="74">
        <v>4.5588040506749901E-7</v>
      </c>
    </row>
    <row r="396" spans="1:14" x14ac:dyDescent="0.25">
      <c r="A396" t="s">
        <v>132</v>
      </c>
      <c r="B396" t="s">
        <v>178</v>
      </c>
      <c r="C396" t="s">
        <v>179</v>
      </c>
      <c r="D396" t="s">
        <v>180</v>
      </c>
      <c r="E396">
        <v>2015</v>
      </c>
      <c r="F396">
        <v>2016</v>
      </c>
      <c r="G396" t="s">
        <v>134</v>
      </c>
      <c r="H396" s="92" t="s">
        <v>285</v>
      </c>
      <c r="I396" s="74">
        <v>0</v>
      </c>
      <c r="J396" s="74">
        <v>8.7099999999999999E-10</v>
      </c>
      <c r="K396" s="74">
        <v>7.8800000000000008E-6</v>
      </c>
      <c r="L396" s="74">
        <v>1.02E-4</v>
      </c>
      <c r="M396" s="74">
        <v>2.9700000000000001E-4</v>
      </c>
      <c r="N396" s="74">
        <v>1.42E-3</v>
      </c>
    </row>
    <row r="397" spans="1:14" x14ac:dyDescent="0.25">
      <c r="A397" t="s">
        <v>132</v>
      </c>
      <c r="B397" t="s">
        <v>178</v>
      </c>
      <c r="C397" t="s">
        <v>179</v>
      </c>
      <c r="D397" t="s">
        <v>180</v>
      </c>
      <c r="E397">
        <v>2015</v>
      </c>
      <c r="F397">
        <v>2016</v>
      </c>
      <c r="G397" t="s">
        <v>134</v>
      </c>
      <c r="H397" s="92" t="s">
        <v>286</v>
      </c>
      <c r="I397" s="74">
        <v>0</v>
      </c>
      <c r="J397" s="74">
        <v>6.4700000000000004E-10</v>
      </c>
      <c r="K397" s="74">
        <v>9.0599999999999997E-6</v>
      </c>
      <c r="L397" s="74">
        <v>4.46E-5</v>
      </c>
      <c r="M397" s="74">
        <v>3.8000000000000002E-4</v>
      </c>
      <c r="N397" s="74">
        <v>1.47E-3</v>
      </c>
    </row>
    <row r="398" spans="1:14" x14ac:dyDescent="0.25">
      <c r="A398" t="s">
        <v>132</v>
      </c>
      <c r="B398" t="s">
        <v>178</v>
      </c>
      <c r="C398" t="s">
        <v>179</v>
      </c>
      <c r="D398" t="s">
        <v>180</v>
      </c>
      <c r="E398">
        <v>2015</v>
      </c>
      <c r="F398">
        <v>2016</v>
      </c>
      <c r="G398" t="s">
        <v>134</v>
      </c>
      <c r="H398" s="92" t="s">
        <v>287</v>
      </c>
      <c r="I398" s="74">
        <v>0</v>
      </c>
      <c r="J398" s="74">
        <v>3.3499999999999998E-10</v>
      </c>
      <c r="K398" s="74">
        <v>4.8199999999999996E-6</v>
      </c>
      <c r="L398" s="74">
        <v>1.6699999999999999E-5</v>
      </c>
      <c r="M398" s="74">
        <v>1.3300000000000001E-4</v>
      </c>
      <c r="N398" s="74">
        <v>8.7299999999999997E-4</v>
      </c>
    </row>
    <row r="399" spans="1:14" x14ac:dyDescent="0.25">
      <c r="A399" t="s">
        <v>132</v>
      </c>
      <c r="B399" t="s">
        <v>178</v>
      </c>
      <c r="C399" t="s">
        <v>179</v>
      </c>
      <c r="D399" t="s">
        <v>180</v>
      </c>
      <c r="E399">
        <v>2015</v>
      </c>
      <c r="F399">
        <v>2016</v>
      </c>
      <c r="G399" t="s">
        <v>134</v>
      </c>
      <c r="H399" s="92" t="s">
        <v>288</v>
      </c>
      <c r="I399" s="74">
        <v>0</v>
      </c>
      <c r="J399" s="74">
        <v>1.8400000000000001E-10</v>
      </c>
      <c r="K399" s="74">
        <v>3.3799999999999998E-6</v>
      </c>
      <c r="L399" s="74">
        <v>1.03E-5</v>
      </c>
      <c r="M399" s="74">
        <v>1.3300000000000001E-4</v>
      </c>
      <c r="N399" s="74">
        <v>5.13E-4</v>
      </c>
    </row>
    <row r="400" spans="1:14" x14ac:dyDescent="0.25">
      <c r="A400" t="s">
        <v>132</v>
      </c>
      <c r="B400" t="s">
        <v>178</v>
      </c>
      <c r="C400" t="s">
        <v>179</v>
      </c>
      <c r="D400" t="s">
        <v>180</v>
      </c>
      <c r="E400">
        <v>2015</v>
      </c>
      <c r="F400">
        <v>2016</v>
      </c>
      <c r="G400" t="s">
        <v>134</v>
      </c>
      <c r="H400" s="92" t="s">
        <v>289</v>
      </c>
      <c r="I400" s="74">
        <v>0</v>
      </c>
      <c r="J400" s="74">
        <v>5.1600000000000001E-11</v>
      </c>
      <c r="K400" s="74">
        <v>1.2699999999999999E-6</v>
      </c>
      <c r="L400" s="74">
        <v>2.6800000000000002E-6</v>
      </c>
      <c r="M400" s="74">
        <v>4.8900000000000003E-5</v>
      </c>
      <c r="N400" s="74">
        <v>1.9599999999999999E-4</v>
      </c>
    </row>
    <row r="401" spans="1:14" x14ac:dyDescent="0.25">
      <c r="A401" t="s">
        <v>132</v>
      </c>
      <c r="B401" t="s">
        <v>178</v>
      </c>
      <c r="C401" t="s">
        <v>179</v>
      </c>
      <c r="D401" t="s">
        <v>180</v>
      </c>
      <c r="E401">
        <v>2015</v>
      </c>
      <c r="F401">
        <v>2016</v>
      </c>
      <c r="G401" t="s">
        <v>134</v>
      </c>
      <c r="H401" s="92" t="s">
        <v>290</v>
      </c>
      <c r="I401" s="74">
        <v>0</v>
      </c>
      <c r="J401" s="74">
        <v>5.9999999999999997E-14</v>
      </c>
      <c r="K401" s="74">
        <v>3.2700000000000002E-8</v>
      </c>
      <c r="L401" s="74">
        <v>6.3499999999999998E-9</v>
      </c>
      <c r="M401" s="74">
        <v>6.6000000000000003E-7</v>
      </c>
      <c r="N401" s="74">
        <v>1.56E-5</v>
      </c>
    </row>
    <row r="402" spans="1:14" x14ac:dyDescent="0.25">
      <c r="A402" t="s">
        <v>132</v>
      </c>
      <c r="B402" t="s">
        <v>178</v>
      </c>
      <c r="C402" t="s">
        <v>179</v>
      </c>
      <c r="D402" t="s">
        <v>180</v>
      </c>
      <c r="E402">
        <v>2015</v>
      </c>
      <c r="F402">
        <v>2016</v>
      </c>
      <c r="G402" t="s">
        <v>134</v>
      </c>
      <c r="H402" s="92" t="s">
        <v>291</v>
      </c>
      <c r="I402" s="74">
        <v>0</v>
      </c>
      <c r="J402" s="74">
        <v>5.1700000000000002E-16</v>
      </c>
      <c r="K402" s="74">
        <v>1.05E-8</v>
      </c>
      <c r="L402" s="74">
        <v>2.9100000000000001E-9</v>
      </c>
      <c r="M402" s="74">
        <v>3.6600000000000002E-7</v>
      </c>
      <c r="N402" s="74">
        <v>2.52E-6</v>
      </c>
    </row>
    <row r="403" spans="1:14" x14ac:dyDescent="0.25">
      <c r="A403" t="s">
        <v>132</v>
      </c>
      <c r="B403" t="s">
        <v>178</v>
      </c>
      <c r="C403" t="s">
        <v>179</v>
      </c>
      <c r="D403" t="s">
        <v>180</v>
      </c>
      <c r="E403">
        <v>2015</v>
      </c>
      <c r="F403">
        <v>2016</v>
      </c>
      <c r="G403" t="s">
        <v>134</v>
      </c>
      <c r="H403" s="92" t="s">
        <v>292</v>
      </c>
      <c r="I403" s="74">
        <v>0</v>
      </c>
      <c r="J403" s="74">
        <v>0</v>
      </c>
      <c r="K403" s="74">
        <v>1.4599999999999999E-9</v>
      </c>
      <c r="L403" s="74">
        <v>3.0900000000000002E-10</v>
      </c>
      <c r="M403" s="74">
        <v>5.0899999999999999E-8</v>
      </c>
      <c r="N403" s="74">
        <v>4.4200000000000001E-7</v>
      </c>
    </row>
    <row r="404" spans="1:14" x14ac:dyDescent="0.25">
      <c r="A404" t="s">
        <v>132</v>
      </c>
      <c r="B404" t="s">
        <v>178</v>
      </c>
      <c r="C404" t="s">
        <v>179</v>
      </c>
      <c r="D404" t="s">
        <v>180</v>
      </c>
      <c r="E404">
        <v>2015</v>
      </c>
      <c r="F404">
        <v>2016</v>
      </c>
      <c r="G404" t="s">
        <v>134</v>
      </c>
      <c r="H404" s="92" t="s">
        <v>293</v>
      </c>
      <c r="I404" s="74">
        <v>0</v>
      </c>
      <c r="J404" s="74">
        <v>0</v>
      </c>
      <c r="K404" s="74">
        <v>3.44E-10</v>
      </c>
      <c r="L404" s="74">
        <v>8.3799999999999998E-11</v>
      </c>
      <c r="M404" s="74">
        <v>1.09E-8</v>
      </c>
      <c r="N404" s="74">
        <v>1.3199999999999999E-7</v>
      </c>
    </row>
    <row r="405" spans="1:14" x14ac:dyDescent="0.25">
      <c r="A405" t="s">
        <v>132</v>
      </c>
      <c r="B405" t="s">
        <v>178</v>
      </c>
      <c r="C405" t="s">
        <v>179</v>
      </c>
      <c r="D405" t="s">
        <v>180</v>
      </c>
      <c r="E405">
        <v>2015</v>
      </c>
      <c r="F405">
        <v>2016</v>
      </c>
      <c r="G405" t="s">
        <v>134</v>
      </c>
      <c r="H405" s="92" t="s">
        <v>294</v>
      </c>
      <c r="I405" s="74">
        <v>0</v>
      </c>
      <c r="J405" s="74">
        <v>0</v>
      </c>
      <c r="K405" s="74">
        <v>9.1700000000000004E-11</v>
      </c>
      <c r="L405" s="74">
        <v>2.8099999999999999E-11</v>
      </c>
      <c r="M405" s="74">
        <v>3.22E-9</v>
      </c>
      <c r="N405" s="74">
        <v>4.7199999999999999E-8</v>
      </c>
    </row>
    <row r="406" spans="1:14" x14ac:dyDescent="0.25">
      <c r="A406" t="s">
        <v>132</v>
      </c>
      <c r="B406" t="s">
        <v>178</v>
      </c>
      <c r="C406" t="s">
        <v>179</v>
      </c>
      <c r="D406" t="s">
        <v>180</v>
      </c>
      <c r="E406">
        <v>2016</v>
      </c>
      <c r="F406">
        <v>2016</v>
      </c>
      <c r="G406" t="s">
        <v>134</v>
      </c>
      <c r="H406" s="92" t="s">
        <v>285</v>
      </c>
      <c r="I406" s="74">
        <v>0</v>
      </c>
      <c r="J406" s="74">
        <v>1.0399999999999999E-9</v>
      </c>
      <c r="K406" s="74">
        <v>9.4499999999999993E-6</v>
      </c>
      <c r="L406" s="74">
        <v>1.2300000000000001E-4</v>
      </c>
      <c r="M406" s="74">
        <v>3.5599999999999998E-4</v>
      </c>
      <c r="N406" s="74">
        <v>1.7099999999999999E-3</v>
      </c>
    </row>
    <row r="407" spans="1:14" x14ac:dyDescent="0.25">
      <c r="A407" t="s">
        <v>132</v>
      </c>
      <c r="B407" t="s">
        <v>178</v>
      </c>
      <c r="C407" t="s">
        <v>179</v>
      </c>
      <c r="D407" t="s">
        <v>180</v>
      </c>
      <c r="E407">
        <v>2016</v>
      </c>
      <c r="F407">
        <v>2016</v>
      </c>
      <c r="G407" t="s">
        <v>134</v>
      </c>
      <c r="H407" s="92" t="s">
        <v>286</v>
      </c>
      <c r="I407" s="74">
        <v>0</v>
      </c>
      <c r="J407" s="74">
        <v>7.7600000000000001E-10</v>
      </c>
      <c r="K407" s="74">
        <v>1.0900000000000001E-5</v>
      </c>
      <c r="L407" s="74">
        <v>5.3499999999999999E-5</v>
      </c>
      <c r="M407" s="74">
        <v>4.5600000000000003E-4</v>
      </c>
      <c r="N407" s="74">
        <v>1.7700000000000001E-3</v>
      </c>
    </row>
    <row r="408" spans="1:14" x14ac:dyDescent="0.25">
      <c r="A408" t="s">
        <v>132</v>
      </c>
      <c r="B408" t="s">
        <v>178</v>
      </c>
      <c r="C408" t="s">
        <v>179</v>
      </c>
      <c r="D408" t="s">
        <v>180</v>
      </c>
      <c r="E408">
        <v>2016</v>
      </c>
      <c r="F408">
        <v>2016</v>
      </c>
      <c r="G408" t="s">
        <v>134</v>
      </c>
      <c r="H408" s="92" t="s">
        <v>287</v>
      </c>
      <c r="I408" s="74">
        <v>0</v>
      </c>
      <c r="J408" s="74">
        <v>4.0100000000000001E-10</v>
      </c>
      <c r="K408" s="74">
        <v>5.7899999999999996E-6</v>
      </c>
      <c r="L408" s="74">
        <v>2.0000000000000002E-5</v>
      </c>
      <c r="M408" s="74">
        <v>1.6000000000000001E-4</v>
      </c>
      <c r="N408" s="74">
        <v>1.0499999999999999E-3</v>
      </c>
    </row>
    <row r="409" spans="1:14" x14ac:dyDescent="0.25">
      <c r="A409" t="s">
        <v>132</v>
      </c>
      <c r="B409" t="s">
        <v>178</v>
      </c>
      <c r="C409" t="s">
        <v>179</v>
      </c>
      <c r="D409" t="s">
        <v>180</v>
      </c>
      <c r="E409">
        <v>2016</v>
      </c>
      <c r="F409">
        <v>2016</v>
      </c>
      <c r="G409" t="s">
        <v>134</v>
      </c>
      <c r="H409" s="92" t="s">
        <v>288</v>
      </c>
      <c r="I409" s="74">
        <v>0</v>
      </c>
      <c r="J409" s="74">
        <v>2.2100000000000001E-10</v>
      </c>
      <c r="K409" s="74">
        <v>4.0500000000000002E-6</v>
      </c>
      <c r="L409" s="74">
        <v>1.24E-5</v>
      </c>
      <c r="M409" s="74">
        <v>1.5899999999999999E-4</v>
      </c>
      <c r="N409" s="74">
        <v>6.1499999999999999E-4</v>
      </c>
    </row>
    <row r="410" spans="1:14" x14ac:dyDescent="0.25">
      <c r="A410" t="s">
        <v>132</v>
      </c>
      <c r="B410" t="s">
        <v>178</v>
      </c>
      <c r="C410" t="s">
        <v>179</v>
      </c>
      <c r="D410" t="s">
        <v>180</v>
      </c>
      <c r="E410">
        <v>2016</v>
      </c>
      <c r="F410">
        <v>2016</v>
      </c>
      <c r="G410" t="s">
        <v>134</v>
      </c>
      <c r="H410" s="92" t="s">
        <v>289</v>
      </c>
      <c r="I410" s="74">
        <v>0</v>
      </c>
      <c r="J410" s="74">
        <v>6.2000000000000006E-11</v>
      </c>
      <c r="K410" s="74">
        <v>1.5200000000000001E-6</v>
      </c>
      <c r="L410" s="74">
        <v>3.2100000000000002E-6</v>
      </c>
      <c r="M410" s="74">
        <v>5.8699999999999997E-5</v>
      </c>
      <c r="N410" s="74">
        <v>2.3499999999999999E-4</v>
      </c>
    </row>
    <row r="411" spans="1:14" x14ac:dyDescent="0.25">
      <c r="A411" t="s">
        <v>132</v>
      </c>
      <c r="B411" t="s">
        <v>178</v>
      </c>
      <c r="C411" t="s">
        <v>179</v>
      </c>
      <c r="D411" t="s">
        <v>180</v>
      </c>
      <c r="E411">
        <v>2016</v>
      </c>
      <c r="F411">
        <v>2016</v>
      </c>
      <c r="G411" t="s">
        <v>134</v>
      </c>
      <c r="H411" s="92" t="s">
        <v>290</v>
      </c>
      <c r="I411" s="74">
        <v>0</v>
      </c>
      <c r="J411" s="74">
        <v>7.1999999999999996E-14</v>
      </c>
      <c r="K411" s="74">
        <v>3.92E-8</v>
      </c>
      <c r="L411" s="74">
        <v>7.6199999999999997E-9</v>
      </c>
      <c r="M411" s="74">
        <v>7.92E-7</v>
      </c>
      <c r="N411" s="74">
        <v>1.8700000000000001E-5</v>
      </c>
    </row>
    <row r="412" spans="1:14" x14ac:dyDescent="0.25">
      <c r="A412" t="s">
        <v>132</v>
      </c>
      <c r="B412" t="s">
        <v>178</v>
      </c>
      <c r="C412" t="s">
        <v>179</v>
      </c>
      <c r="D412" t="s">
        <v>180</v>
      </c>
      <c r="E412">
        <v>2016</v>
      </c>
      <c r="F412">
        <v>2016</v>
      </c>
      <c r="G412" t="s">
        <v>134</v>
      </c>
      <c r="H412" s="92" t="s">
        <v>291</v>
      </c>
      <c r="I412" s="74">
        <v>0</v>
      </c>
      <c r="J412" s="74">
        <v>6.2100000000000003E-16</v>
      </c>
      <c r="K412" s="74">
        <v>1.26E-8</v>
      </c>
      <c r="L412" s="74">
        <v>3.4900000000000001E-9</v>
      </c>
      <c r="M412" s="74">
        <v>4.39E-7</v>
      </c>
      <c r="N412" s="74">
        <v>3.0299999999999998E-6</v>
      </c>
    </row>
    <row r="413" spans="1:14" x14ac:dyDescent="0.25">
      <c r="A413" t="s">
        <v>132</v>
      </c>
      <c r="B413" t="s">
        <v>178</v>
      </c>
      <c r="C413" t="s">
        <v>179</v>
      </c>
      <c r="D413" t="s">
        <v>180</v>
      </c>
      <c r="E413">
        <v>2016</v>
      </c>
      <c r="F413">
        <v>2016</v>
      </c>
      <c r="G413" t="s">
        <v>134</v>
      </c>
      <c r="H413" s="92" t="s">
        <v>292</v>
      </c>
      <c r="I413" s="74">
        <v>0</v>
      </c>
      <c r="J413" s="74">
        <v>0</v>
      </c>
      <c r="K413" s="74">
        <v>1.7599999999999999E-9</v>
      </c>
      <c r="L413" s="74">
        <v>3.7100000000000001E-10</v>
      </c>
      <c r="M413" s="74">
        <v>6.1099999999999998E-8</v>
      </c>
      <c r="N413" s="74">
        <v>5.3000000000000001E-7</v>
      </c>
    </row>
    <row r="414" spans="1:14" x14ac:dyDescent="0.25">
      <c r="A414" t="s">
        <v>132</v>
      </c>
      <c r="B414" t="s">
        <v>178</v>
      </c>
      <c r="C414" t="s">
        <v>179</v>
      </c>
      <c r="D414" t="s">
        <v>180</v>
      </c>
      <c r="E414">
        <v>2016</v>
      </c>
      <c r="F414">
        <v>2016</v>
      </c>
      <c r="G414" t="s">
        <v>134</v>
      </c>
      <c r="H414" s="92" t="s">
        <v>293</v>
      </c>
      <c r="I414" s="74">
        <v>0</v>
      </c>
      <c r="J414" s="74">
        <v>0</v>
      </c>
      <c r="K414" s="74">
        <v>4.1300000000000002E-10</v>
      </c>
      <c r="L414" s="74">
        <v>1.01E-10</v>
      </c>
      <c r="M414" s="74">
        <v>1.31E-8</v>
      </c>
      <c r="N414" s="74">
        <v>1.5900000000000001E-7</v>
      </c>
    </row>
    <row r="415" spans="1:14" x14ac:dyDescent="0.25">
      <c r="A415" t="s">
        <v>132</v>
      </c>
      <c r="B415" t="s">
        <v>178</v>
      </c>
      <c r="C415" t="s">
        <v>179</v>
      </c>
      <c r="D415" t="s">
        <v>180</v>
      </c>
      <c r="E415">
        <v>2016</v>
      </c>
      <c r="F415">
        <v>2016</v>
      </c>
      <c r="G415" t="s">
        <v>134</v>
      </c>
      <c r="H415" s="92" t="s">
        <v>294</v>
      </c>
      <c r="I415" s="74">
        <v>0</v>
      </c>
      <c r="J415" s="74">
        <v>0</v>
      </c>
      <c r="K415" s="74">
        <v>1.0999999999999999E-10</v>
      </c>
      <c r="L415" s="74">
        <v>3.3800000000000002E-11</v>
      </c>
      <c r="M415" s="74">
        <v>3.8600000000000003E-9</v>
      </c>
      <c r="N415" s="74">
        <v>5.6699999999999998E-8</v>
      </c>
    </row>
    <row r="416" spans="1:14" x14ac:dyDescent="0.25">
      <c r="A416" t="s">
        <v>132</v>
      </c>
      <c r="B416" t="s">
        <v>178</v>
      </c>
      <c r="C416" t="s">
        <v>179</v>
      </c>
      <c r="D416" t="s">
        <v>180</v>
      </c>
      <c r="E416">
        <v>2017</v>
      </c>
      <c r="F416">
        <v>2016</v>
      </c>
      <c r="G416" t="s">
        <v>134</v>
      </c>
      <c r="H416" s="92" t="s">
        <v>285</v>
      </c>
      <c r="I416" s="74">
        <v>0</v>
      </c>
      <c r="J416" s="74">
        <v>1.2199999999999999E-9</v>
      </c>
      <c r="K416" s="74">
        <v>1.1E-5</v>
      </c>
      <c r="L416" s="74">
        <v>1.4300000000000001E-4</v>
      </c>
      <c r="M416" s="74">
        <v>4.1599999999999997E-4</v>
      </c>
      <c r="N416" s="74">
        <v>1.99E-3</v>
      </c>
    </row>
    <row r="417" spans="1:14" x14ac:dyDescent="0.25">
      <c r="A417" t="s">
        <v>132</v>
      </c>
      <c r="B417" t="s">
        <v>178</v>
      </c>
      <c r="C417" t="s">
        <v>179</v>
      </c>
      <c r="D417" t="s">
        <v>180</v>
      </c>
      <c r="E417">
        <v>2017</v>
      </c>
      <c r="F417">
        <v>2016</v>
      </c>
      <c r="G417" t="s">
        <v>134</v>
      </c>
      <c r="H417" s="92" t="s">
        <v>286</v>
      </c>
      <c r="I417" s="74">
        <v>0</v>
      </c>
      <c r="J417" s="74">
        <v>9.0599999999999997E-10</v>
      </c>
      <c r="K417" s="74">
        <v>1.27E-5</v>
      </c>
      <c r="L417" s="74">
        <v>6.2399999999999999E-5</v>
      </c>
      <c r="M417" s="74">
        <v>5.3200000000000003E-4</v>
      </c>
      <c r="N417" s="74">
        <v>2.0600000000000002E-3</v>
      </c>
    </row>
    <row r="418" spans="1:14" x14ac:dyDescent="0.25">
      <c r="A418" t="s">
        <v>132</v>
      </c>
      <c r="B418" t="s">
        <v>178</v>
      </c>
      <c r="C418" t="s">
        <v>179</v>
      </c>
      <c r="D418" t="s">
        <v>180</v>
      </c>
      <c r="E418">
        <v>2017</v>
      </c>
      <c r="F418">
        <v>2016</v>
      </c>
      <c r="G418" t="s">
        <v>134</v>
      </c>
      <c r="H418" s="92" t="s">
        <v>287</v>
      </c>
      <c r="I418" s="74">
        <v>0</v>
      </c>
      <c r="J418" s="74">
        <v>4.6800000000000004E-10</v>
      </c>
      <c r="K418" s="74">
        <v>6.7499999999999997E-6</v>
      </c>
      <c r="L418" s="74">
        <v>2.3300000000000001E-5</v>
      </c>
      <c r="M418" s="74">
        <v>1.8699999999999999E-4</v>
      </c>
      <c r="N418" s="74">
        <v>1.2199999999999999E-3</v>
      </c>
    </row>
    <row r="419" spans="1:14" x14ac:dyDescent="0.25">
      <c r="A419" t="s">
        <v>132</v>
      </c>
      <c r="B419" t="s">
        <v>178</v>
      </c>
      <c r="C419" t="s">
        <v>179</v>
      </c>
      <c r="D419" t="s">
        <v>180</v>
      </c>
      <c r="E419">
        <v>2017</v>
      </c>
      <c r="F419">
        <v>2016</v>
      </c>
      <c r="G419" t="s">
        <v>134</v>
      </c>
      <c r="H419" s="92" t="s">
        <v>288</v>
      </c>
      <c r="I419" s="74">
        <v>0</v>
      </c>
      <c r="J419" s="74">
        <v>2.5799999999999999E-10</v>
      </c>
      <c r="K419" s="74">
        <v>4.7299999999999996E-6</v>
      </c>
      <c r="L419" s="74">
        <v>1.45E-5</v>
      </c>
      <c r="M419" s="74">
        <v>1.8599999999999999E-4</v>
      </c>
      <c r="N419" s="74">
        <v>7.18E-4</v>
      </c>
    </row>
    <row r="420" spans="1:14" x14ac:dyDescent="0.25">
      <c r="A420" t="s">
        <v>132</v>
      </c>
      <c r="B420" t="s">
        <v>178</v>
      </c>
      <c r="C420" t="s">
        <v>179</v>
      </c>
      <c r="D420" t="s">
        <v>180</v>
      </c>
      <c r="E420">
        <v>2017</v>
      </c>
      <c r="F420">
        <v>2016</v>
      </c>
      <c r="G420" t="s">
        <v>134</v>
      </c>
      <c r="H420" s="92" t="s">
        <v>289</v>
      </c>
      <c r="I420" s="74">
        <v>0</v>
      </c>
      <c r="J420" s="74">
        <v>7.2299999999999998E-11</v>
      </c>
      <c r="K420" s="74">
        <v>1.7799999999999999E-6</v>
      </c>
      <c r="L420" s="74">
        <v>3.7500000000000001E-6</v>
      </c>
      <c r="M420" s="74">
        <v>6.8499999999999998E-5</v>
      </c>
      <c r="N420" s="74">
        <v>2.7399999999999999E-4</v>
      </c>
    </row>
    <row r="421" spans="1:14" x14ac:dyDescent="0.25">
      <c r="A421" t="s">
        <v>132</v>
      </c>
      <c r="B421" t="s">
        <v>178</v>
      </c>
      <c r="C421" t="s">
        <v>179</v>
      </c>
      <c r="D421" t="s">
        <v>180</v>
      </c>
      <c r="E421">
        <v>2017</v>
      </c>
      <c r="F421">
        <v>2016</v>
      </c>
      <c r="G421" t="s">
        <v>134</v>
      </c>
      <c r="H421" s="92" t="s">
        <v>290</v>
      </c>
      <c r="I421" s="74">
        <v>0</v>
      </c>
      <c r="J421" s="74">
        <v>8.3999999999999995E-14</v>
      </c>
      <c r="K421" s="74">
        <v>4.5699999999999999E-8</v>
      </c>
      <c r="L421" s="74">
        <v>8.8900000000000005E-9</v>
      </c>
      <c r="M421" s="74">
        <v>9.2399999999999996E-7</v>
      </c>
      <c r="N421" s="74">
        <v>2.1800000000000001E-5</v>
      </c>
    </row>
    <row r="422" spans="1:14" x14ac:dyDescent="0.25">
      <c r="A422" t="s">
        <v>132</v>
      </c>
      <c r="B422" t="s">
        <v>178</v>
      </c>
      <c r="C422" t="s">
        <v>179</v>
      </c>
      <c r="D422" t="s">
        <v>180</v>
      </c>
      <c r="E422">
        <v>2017</v>
      </c>
      <c r="F422">
        <v>2016</v>
      </c>
      <c r="G422" t="s">
        <v>134</v>
      </c>
      <c r="H422" s="92" t="s">
        <v>291</v>
      </c>
      <c r="I422" s="74">
        <v>0</v>
      </c>
      <c r="J422" s="74">
        <v>7.2400000000000003E-16</v>
      </c>
      <c r="K422" s="74">
        <v>1.4699999999999999E-8</v>
      </c>
      <c r="L422" s="74">
        <v>4.0700000000000002E-9</v>
      </c>
      <c r="M422" s="74">
        <v>5.1200000000000003E-7</v>
      </c>
      <c r="N422" s="74">
        <v>3.5300000000000001E-6</v>
      </c>
    </row>
    <row r="423" spans="1:14" x14ac:dyDescent="0.25">
      <c r="A423" t="s">
        <v>132</v>
      </c>
      <c r="B423" t="s">
        <v>178</v>
      </c>
      <c r="C423" t="s">
        <v>179</v>
      </c>
      <c r="D423" t="s">
        <v>180</v>
      </c>
      <c r="E423">
        <v>2017</v>
      </c>
      <c r="F423">
        <v>2016</v>
      </c>
      <c r="G423" t="s">
        <v>134</v>
      </c>
      <c r="H423" s="92" t="s">
        <v>292</v>
      </c>
      <c r="I423" s="74">
        <v>0</v>
      </c>
      <c r="J423" s="74">
        <v>0</v>
      </c>
      <c r="K423" s="74">
        <v>2.0500000000000002E-9</v>
      </c>
      <c r="L423" s="74">
        <v>4.33E-10</v>
      </c>
      <c r="M423" s="74">
        <v>7.1200000000000002E-8</v>
      </c>
      <c r="N423" s="74">
        <v>6.1900000000000002E-7</v>
      </c>
    </row>
    <row r="424" spans="1:14" x14ac:dyDescent="0.25">
      <c r="A424" t="s">
        <v>132</v>
      </c>
      <c r="B424" t="s">
        <v>178</v>
      </c>
      <c r="C424" t="s">
        <v>179</v>
      </c>
      <c r="D424" t="s">
        <v>180</v>
      </c>
      <c r="E424">
        <v>2017</v>
      </c>
      <c r="F424">
        <v>2016</v>
      </c>
      <c r="G424" t="s">
        <v>134</v>
      </c>
      <c r="H424" s="92" t="s">
        <v>293</v>
      </c>
      <c r="I424" s="74">
        <v>0</v>
      </c>
      <c r="J424" s="74">
        <v>0</v>
      </c>
      <c r="K424" s="74">
        <v>4.8199999999999999E-10</v>
      </c>
      <c r="L424" s="74">
        <v>1.1700000000000001E-10</v>
      </c>
      <c r="M424" s="74">
        <v>1.5300000000000001E-8</v>
      </c>
      <c r="N424" s="74">
        <v>1.85E-7</v>
      </c>
    </row>
    <row r="425" spans="1:14" x14ac:dyDescent="0.25">
      <c r="A425" t="s">
        <v>132</v>
      </c>
      <c r="B425" t="s">
        <v>178</v>
      </c>
      <c r="C425" t="s">
        <v>179</v>
      </c>
      <c r="D425" t="s">
        <v>180</v>
      </c>
      <c r="E425">
        <v>2017</v>
      </c>
      <c r="F425">
        <v>2016</v>
      </c>
      <c r="G425" t="s">
        <v>134</v>
      </c>
      <c r="H425" s="92" t="s">
        <v>294</v>
      </c>
      <c r="I425" s="74">
        <v>0</v>
      </c>
      <c r="J425" s="74">
        <v>0</v>
      </c>
      <c r="K425" s="74">
        <v>1.28E-10</v>
      </c>
      <c r="L425" s="74">
        <v>3.9400000000000001E-11</v>
      </c>
      <c r="M425" s="74">
        <v>4.4999999999999998E-9</v>
      </c>
      <c r="N425" s="74">
        <v>6.6100000000000003E-8</v>
      </c>
    </row>
    <row r="426" spans="1:14" x14ac:dyDescent="0.25">
      <c r="A426" t="s">
        <v>132</v>
      </c>
      <c r="B426" t="s">
        <v>178</v>
      </c>
      <c r="C426" t="s">
        <v>179</v>
      </c>
      <c r="D426" t="s">
        <v>180</v>
      </c>
      <c r="E426">
        <v>2018</v>
      </c>
      <c r="F426">
        <v>2016</v>
      </c>
      <c r="G426" t="s">
        <v>134</v>
      </c>
      <c r="H426" s="92" t="s">
        <v>285</v>
      </c>
      <c r="I426" s="74">
        <v>0</v>
      </c>
      <c r="J426" s="74">
        <v>2.9600000000000001E-9</v>
      </c>
      <c r="K426" s="74">
        <v>2.6800000000000001E-5</v>
      </c>
      <c r="L426" s="74">
        <v>3.48E-4</v>
      </c>
      <c r="M426" s="74">
        <v>1.01E-3</v>
      </c>
      <c r="N426" s="74">
        <v>4.8399999999999997E-3</v>
      </c>
    </row>
    <row r="427" spans="1:14" x14ac:dyDescent="0.25">
      <c r="A427" t="s">
        <v>132</v>
      </c>
      <c r="B427" t="s">
        <v>178</v>
      </c>
      <c r="C427" t="s">
        <v>179</v>
      </c>
      <c r="D427" t="s">
        <v>180</v>
      </c>
      <c r="E427">
        <v>2018</v>
      </c>
      <c r="F427">
        <v>2016</v>
      </c>
      <c r="G427" t="s">
        <v>134</v>
      </c>
      <c r="H427" s="92" t="s">
        <v>286</v>
      </c>
      <c r="I427" s="74">
        <v>0</v>
      </c>
      <c r="J427" s="74">
        <v>2.1999999999999998E-9</v>
      </c>
      <c r="K427" s="74">
        <v>3.0800000000000003E-5</v>
      </c>
      <c r="L427" s="74">
        <v>1.5200000000000001E-4</v>
      </c>
      <c r="M427" s="74">
        <v>1.2899999999999999E-3</v>
      </c>
      <c r="N427" s="74">
        <v>5.0099999999999997E-3</v>
      </c>
    </row>
    <row r="428" spans="1:14" x14ac:dyDescent="0.25">
      <c r="A428" t="s">
        <v>132</v>
      </c>
      <c r="B428" t="s">
        <v>178</v>
      </c>
      <c r="C428" t="s">
        <v>179</v>
      </c>
      <c r="D428" t="s">
        <v>180</v>
      </c>
      <c r="E428">
        <v>2018</v>
      </c>
      <c r="F428">
        <v>2016</v>
      </c>
      <c r="G428" t="s">
        <v>134</v>
      </c>
      <c r="H428" s="92" t="s">
        <v>287</v>
      </c>
      <c r="I428" s="74">
        <v>0</v>
      </c>
      <c r="J428" s="74">
        <v>1.14E-9</v>
      </c>
      <c r="K428" s="74">
        <v>1.6399999999999999E-5</v>
      </c>
      <c r="L428" s="74">
        <v>5.66E-5</v>
      </c>
      <c r="M428" s="74">
        <v>4.5300000000000001E-4</v>
      </c>
      <c r="N428" s="74">
        <v>2.97E-3</v>
      </c>
    </row>
    <row r="429" spans="1:14" x14ac:dyDescent="0.25">
      <c r="A429" t="s">
        <v>132</v>
      </c>
      <c r="B429" t="s">
        <v>178</v>
      </c>
      <c r="C429" t="s">
        <v>179</v>
      </c>
      <c r="D429" t="s">
        <v>180</v>
      </c>
      <c r="E429">
        <v>2018</v>
      </c>
      <c r="F429">
        <v>2016</v>
      </c>
      <c r="G429" t="s">
        <v>134</v>
      </c>
      <c r="H429" s="92" t="s">
        <v>288</v>
      </c>
      <c r="I429" s="74">
        <v>0</v>
      </c>
      <c r="J429" s="74">
        <v>6.2700000000000001E-10</v>
      </c>
      <c r="K429" s="74">
        <v>1.15E-5</v>
      </c>
      <c r="L429" s="74">
        <v>3.5099999999999999E-5</v>
      </c>
      <c r="M429" s="74">
        <v>4.5199999999999998E-4</v>
      </c>
      <c r="N429" s="74">
        <v>1.74E-3</v>
      </c>
    </row>
    <row r="430" spans="1:14" x14ac:dyDescent="0.25">
      <c r="A430" t="s">
        <v>132</v>
      </c>
      <c r="B430" t="s">
        <v>178</v>
      </c>
      <c r="C430" t="s">
        <v>179</v>
      </c>
      <c r="D430" t="s">
        <v>180</v>
      </c>
      <c r="E430">
        <v>2018</v>
      </c>
      <c r="F430">
        <v>2016</v>
      </c>
      <c r="G430" t="s">
        <v>134</v>
      </c>
      <c r="H430" s="92" t="s">
        <v>289</v>
      </c>
      <c r="I430" s="74">
        <v>0</v>
      </c>
      <c r="J430" s="74">
        <v>1.7600000000000001E-10</v>
      </c>
      <c r="K430" s="74">
        <v>4.3100000000000002E-6</v>
      </c>
      <c r="L430" s="74">
        <v>9.0999999999999993E-6</v>
      </c>
      <c r="M430" s="74">
        <v>1.66E-4</v>
      </c>
      <c r="N430" s="74">
        <v>6.6600000000000003E-4</v>
      </c>
    </row>
    <row r="431" spans="1:14" x14ac:dyDescent="0.25">
      <c r="A431" t="s">
        <v>132</v>
      </c>
      <c r="B431" t="s">
        <v>178</v>
      </c>
      <c r="C431" t="s">
        <v>179</v>
      </c>
      <c r="D431" t="s">
        <v>180</v>
      </c>
      <c r="E431">
        <v>2018</v>
      </c>
      <c r="F431">
        <v>2016</v>
      </c>
      <c r="G431" t="s">
        <v>134</v>
      </c>
      <c r="H431" s="92" t="s">
        <v>290</v>
      </c>
      <c r="I431" s="74">
        <v>0</v>
      </c>
      <c r="J431" s="74">
        <v>2.0399999999999999E-13</v>
      </c>
      <c r="K431" s="74">
        <v>1.11E-7</v>
      </c>
      <c r="L431" s="74">
        <v>2.1600000000000002E-8</v>
      </c>
      <c r="M431" s="74">
        <v>2.2400000000000002E-6</v>
      </c>
      <c r="N431" s="74">
        <v>5.3000000000000001E-5</v>
      </c>
    </row>
    <row r="432" spans="1:14" x14ac:dyDescent="0.25">
      <c r="A432" t="s">
        <v>132</v>
      </c>
      <c r="B432" t="s">
        <v>178</v>
      </c>
      <c r="C432" t="s">
        <v>179</v>
      </c>
      <c r="D432" t="s">
        <v>180</v>
      </c>
      <c r="E432">
        <v>2018</v>
      </c>
      <c r="F432">
        <v>2016</v>
      </c>
      <c r="G432" t="s">
        <v>134</v>
      </c>
      <c r="H432" s="92" t="s">
        <v>291</v>
      </c>
      <c r="I432" s="74">
        <v>0</v>
      </c>
      <c r="J432" s="74">
        <v>1.76E-15</v>
      </c>
      <c r="K432" s="74">
        <v>3.5600000000000001E-8</v>
      </c>
      <c r="L432" s="74">
        <v>9.8799999999999998E-9</v>
      </c>
      <c r="M432" s="74">
        <v>1.24E-6</v>
      </c>
      <c r="N432" s="74">
        <v>8.5799999999999992E-6</v>
      </c>
    </row>
    <row r="433" spans="1:14" x14ac:dyDescent="0.25">
      <c r="A433" t="s">
        <v>132</v>
      </c>
      <c r="B433" t="s">
        <v>178</v>
      </c>
      <c r="C433" t="s">
        <v>179</v>
      </c>
      <c r="D433" t="s">
        <v>180</v>
      </c>
      <c r="E433">
        <v>2018</v>
      </c>
      <c r="F433">
        <v>2016</v>
      </c>
      <c r="G433" t="s">
        <v>134</v>
      </c>
      <c r="H433" s="92" t="s">
        <v>292</v>
      </c>
      <c r="I433" s="74">
        <v>0</v>
      </c>
      <c r="J433" s="74">
        <v>0</v>
      </c>
      <c r="K433" s="74">
        <v>4.97E-9</v>
      </c>
      <c r="L433" s="74">
        <v>1.0500000000000001E-9</v>
      </c>
      <c r="M433" s="74">
        <v>1.73E-7</v>
      </c>
      <c r="N433" s="74">
        <v>1.5E-6</v>
      </c>
    </row>
    <row r="434" spans="1:14" x14ac:dyDescent="0.25">
      <c r="A434" t="s">
        <v>132</v>
      </c>
      <c r="B434" t="s">
        <v>178</v>
      </c>
      <c r="C434" t="s">
        <v>179</v>
      </c>
      <c r="D434" t="s">
        <v>180</v>
      </c>
      <c r="E434">
        <v>2018</v>
      </c>
      <c r="F434">
        <v>2016</v>
      </c>
      <c r="G434" t="s">
        <v>134</v>
      </c>
      <c r="H434" s="92" t="s">
        <v>293</v>
      </c>
      <c r="I434" s="74">
        <v>0</v>
      </c>
      <c r="J434" s="74">
        <v>0</v>
      </c>
      <c r="K434" s="74">
        <v>1.1700000000000001E-9</v>
      </c>
      <c r="L434" s="74">
        <v>2.85E-10</v>
      </c>
      <c r="M434" s="74">
        <v>3.7100000000000001E-8</v>
      </c>
      <c r="N434" s="74">
        <v>4.4999999999999998E-7</v>
      </c>
    </row>
    <row r="435" spans="1:14" x14ac:dyDescent="0.25">
      <c r="A435" t="s">
        <v>132</v>
      </c>
      <c r="B435" t="s">
        <v>178</v>
      </c>
      <c r="C435" t="s">
        <v>179</v>
      </c>
      <c r="D435" t="s">
        <v>180</v>
      </c>
      <c r="E435">
        <v>2018</v>
      </c>
      <c r="F435">
        <v>2016</v>
      </c>
      <c r="G435" t="s">
        <v>134</v>
      </c>
      <c r="H435" s="92" t="s">
        <v>294</v>
      </c>
      <c r="I435" s="74">
        <v>0</v>
      </c>
      <c r="J435" s="74">
        <v>0</v>
      </c>
      <c r="K435" s="74">
        <v>3.1200000000000001E-10</v>
      </c>
      <c r="L435" s="74">
        <v>9.5700000000000003E-11</v>
      </c>
      <c r="M435" s="74">
        <v>1.09E-8</v>
      </c>
      <c r="N435" s="74">
        <v>1.61E-7</v>
      </c>
    </row>
    <row r="436" spans="1:14" x14ac:dyDescent="0.25">
      <c r="A436" t="s">
        <v>132</v>
      </c>
      <c r="B436" t="s">
        <v>178</v>
      </c>
      <c r="C436" t="s">
        <v>179</v>
      </c>
      <c r="D436" t="s">
        <v>180</v>
      </c>
      <c r="E436">
        <v>2019</v>
      </c>
      <c r="F436">
        <v>2019</v>
      </c>
      <c r="G436" t="s">
        <v>134</v>
      </c>
      <c r="H436" s="92" t="s">
        <v>285</v>
      </c>
      <c r="I436" s="74">
        <v>0</v>
      </c>
      <c r="J436" s="74">
        <v>1.85E-9</v>
      </c>
      <c r="K436" s="74">
        <v>1.1800000000000001E-5</v>
      </c>
      <c r="L436" s="74">
        <v>2.12E-4</v>
      </c>
      <c r="M436" s="74">
        <v>5.1800000000000001E-4</v>
      </c>
      <c r="N436" s="74">
        <v>2.0699999999999998E-3</v>
      </c>
    </row>
    <row r="437" spans="1:14" x14ac:dyDescent="0.25">
      <c r="A437" t="s">
        <v>132</v>
      </c>
      <c r="B437" t="s">
        <v>178</v>
      </c>
      <c r="C437" t="s">
        <v>179</v>
      </c>
      <c r="D437" t="s">
        <v>180</v>
      </c>
      <c r="E437">
        <v>2019</v>
      </c>
      <c r="F437">
        <v>2019</v>
      </c>
      <c r="G437" t="s">
        <v>134</v>
      </c>
      <c r="H437" s="92" t="s">
        <v>286</v>
      </c>
      <c r="I437" s="74">
        <v>0</v>
      </c>
      <c r="J437" s="74">
        <v>8.7499999999999998E-10</v>
      </c>
      <c r="K437" s="74">
        <v>1.33E-5</v>
      </c>
      <c r="L437" s="74">
        <v>7.7600000000000002E-5</v>
      </c>
      <c r="M437" s="74">
        <v>5.22E-4</v>
      </c>
      <c r="N437" s="74">
        <v>2.3400000000000001E-3</v>
      </c>
    </row>
    <row r="438" spans="1:14" x14ac:dyDescent="0.25">
      <c r="A438" t="s">
        <v>132</v>
      </c>
      <c r="B438" t="s">
        <v>178</v>
      </c>
      <c r="C438" t="s">
        <v>179</v>
      </c>
      <c r="D438" t="s">
        <v>180</v>
      </c>
      <c r="E438">
        <v>2019</v>
      </c>
      <c r="F438">
        <v>2019</v>
      </c>
      <c r="G438" t="s">
        <v>134</v>
      </c>
      <c r="H438" s="92" t="s">
        <v>287</v>
      </c>
      <c r="I438" s="74">
        <v>0</v>
      </c>
      <c r="J438" s="74">
        <v>4.48E-10</v>
      </c>
      <c r="K438" s="74">
        <v>7.08E-6</v>
      </c>
      <c r="L438" s="74">
        <v>3.4799999999999999E-5</v>
      </c>
      <c r="M438" s="74">
        <v>2.1599999999999999E-4</v>
      </c>
      <c r="N438" s="74">
        <v>1.31E-3</v>
      </c>
    </row>
    <row r="439" spans="1:14" x14ac:dyDescent="0.25">
      <c r="A439" t="s">
        <v>132</v>
      </c>
      <c r="B439" t="s">
        <v>178</v>
      </c>
      <c r="C439" t="s">
        <v>179</v>
      </c>
      <c r="D439" t="s">
        <v>180</v>
      </c>
      <c r="E439">
        <v>2019</v>
      </c>
      <c r="F439">
        <v>2019</v>
      </c>
      <c r="G439" t="s">
        <v>134</v>
      </c>
      <c r="H439" s="92" t="s">
        <v>288</v>
      </c>
      <c r="I439" s="74">
        <v>0</v>
      </c>
      <c r="J439" s="74">
        <v>2.3500000000000002E-10</v>
      </c>
      <c r="K439" s="74">
        <v>4.87E-6</v>
      </c>
      <c r="L439" s="74">
        <v>1.8199999999999999E-5</v>
      </c>
      <c r="M439" s="74">
        <v>1.7699999999999999E-4</v>
      </c>
      <c r="N439" s="74">
        <v>8.4999999999999995E-4</v>
      </c>
    </row>
    <row r="440" spans="1:14" x14ac:dyDescent="0.25">
      <c r="A440" t="s">
        <v>132</v>
      </c>
      <c r="B440" t="s">
        <v>178</v>
      </c>
      <c r="C440" t="s">
        <v>179</v>
      </c>
      <c r="D440" t="s">
        <v>180</v>
      </c>
      <c r="E440">
        <v>2019</v>
      </c>
      <c r="F440">
        <v>2019</v>
      </c>
      <c r="G440" t="s">
        <v>134</v>
      </c>
      <c r="H440" s="92" t="s">
        <v>289</v>
      </c>
      <c r="I440" s="74">
        <v>0</v>
      </c>
      <c r="J440" s="74">
        <v>6.0999999999999996E-11</v>
      </c>
      <c r="K440" s="74">
        <v>1.86E-6</v>
      </c>
      <c r="L440" s="74">
        <v>4.8799999999999999E-6</v>
      </c>
      <c r="M440" s="74">
        <v>6.2799999999999995E-5</v>
      </c>
      <c r="N440" s="74">
        <v>3.3E-4</v>
      </c>
    </row>
    <row r="441" spans="1:14" x14ac:dyDescent="0.25">
      <c r="A441" t="s">
        <v>132</v>
      </c>
      <c r="B441" t="s">
        <v>178</v>
      </c>
      <c r="C441" t="s">
        <v>179</v>
      </c>
      <c r="D441" t="s">
        <v>180</v>
      </c>
      <c r="E441">
        <v>2019</v>
      </c>
      <c r="F441">
        <v>2019</v>
      </c>
      <c r="G441" t="s">
        <v>134</v>
      </c>
      <c r="H441" s="92" t="s">
        <v>290</v>
      </c>
      <c r="I441" s="74">
        <v>0</v>
      </c>
      <c r="J441" s="74">
        <v>8.7899999999999997E-15</v>
      </c>
      <c r="K441" s="74">
        <v>4.8E-8</v>
      </c>
      <c r="L441" s="74">
        <v>2.3199999999999999E-8</v>
      </c>
      <c r="M441" s="74">
        <v>1.4300000000000001E-6</v>
      </c>
      <c r="N441" s="74">
        <v>2.2399999999999999E-5</v>
      </c>
    </row>
    <row r="442" spans="1:14" x14ac:dyDescent="0.25">
      <c r="A442" t="s">
        <v>132</v>
      </c>
      <c r="B442" t="s">
        <v>178</v>
      </c>
      <c r="C442" t="s">
        <v>179</v>
      </c>
      <c r="D442" t="s">
        <v>180</v>
      </c>
      <c r="E442">
        <v>2019</v>
      </c>
      <c r="F442">
        <v>2019</v>
      </c>
      <c r="G442" t="s">
        <v>134</v>
      </c>
      <c r="H442" s="92" t="s">
        <v>291</v>
      </c>
      <c r="I442" s="74">
        <v>0</v>
      </c>
      <c r="J442" s="74">
        <v>0</v>
      </c>
      <c r="K442" s="74">
        <v>1.59E-8</v>
      </c>
      <c r="L442" s="74">
        <v>1.13E-8</v>
      </c>
      <c r="M442" s="74">
        <v>6.5499999999999998E-7</v>
      </c>
      <c r="N442" s="74">
        <v>3.0000000000000001E-6</v>
      </c>
    </row>
    <row r="443" spans="1:14" x14ac:dyDescent="0.25">
      <c r="A443" t="s">
        <v>132</v>
      </c>
      <c r="B443" t="s">
        <v>178</v>
      </c>
      <c r="C443" t="s">
        <v>179</v>
      </c>
      <c r="D443" t="s">
        <v>180</v>
      </c>
      <c r="E443">
        <v>2019</v>
      </c>
      <c r="F443">
        <v>2019</v>
      </c>
      <c r="G443" t="s">
        <v>134</v>
      </c>
      <c r="H443" s="92" t="s">
        <v>292</v>
      </c>
      <c r="I443" s="74">
        <v>0</v>
      </c>
      <c r="J443" s="74">
        <v>0</v>
      </c>
      <c r="K443" s="74">
        <v>2.0599999999999999E-9</v>
      </c>
      <c r="L443" s="74">
        <v>1.2799999999999999E-9</v>
      </c>
      <c r="M443" s="74">
        <v>1.11E-7</v>
      </c>
      <c r="N443" s="74">
        <v>5.4600000000000005E-7</v>
      </c>
    </row>
    <row r="444" spans="1:14" x14ac:dyDescent="0.25">
      <c r="A444" t="s">
        <v>132</v>
      </c>
      <c r="B444" t="s">
        <v>178</v>
      </c>
      <c r="C444" t="s">
        <v>179</v>
      </c>
      <c r="D444" t="s">
        <v>180</v>
      </c>
      <c r="E444">
        <v>2019</v>
      </c>
      <c r="F444">
        <v>2019</v>
      </c>
      <c r="G444" t="s">
        <v>134</v>
      </c>
      <c r="H444" s="92" t="s">
        <v>293</v>
      </c>
      <c r="I444" s="74">
        <v>0</v>
      </c>
      <c r="J444" s="74">
        <v>0</v>
      </c>
      <c r="K444" s="74">
        <v>5.0700000000000001E-10</v>
      </c>
      <c r="L444" s="74">
        <v>3.2099999999999998E-10</v>
      </c>
      <c r="M444" s="74">
        <v>2.9700000000000001E-8</v>
      </c>
      <c r="N444" s="74">
        <v>1.6999999999999999E-7</v>
      </c>
    </row>
    <row r="445" spans="1:14" x14ac:dyDescent="0.25">
      <c r="A445" t="s">
        <v>132</v>
      </c>
      <c r="B445" t="s">
        <v>178</v>
      </c>
      <c r="C445" t="s">
        <v>179</v>
      </c>
      <c r="D445" t="s">
        <v>180</v>
      </c>
      <c r="E445">
        <v>2019</v>
      </c>
      <c r="F445">
        <v>2019</v>
      </c>
      <c r="G445" t="s">
        <v>134</v>
      </c>
      <c r="H445" s="92" t="s">
        <v>294</v>
      </c>
      <c r="I445" s="74">
        <v>0</v>
      </c>
      <c r="J445" s="74">
        <v>0</v>
      </c>
      <c r="K445" s="74">
        <v>1.5500000000000001E-10</v>
      </c>
      <c r="L445" s="74">
        <v>1.15E-10</v>
      </c>
      <c r="M445" s="74">
        <v>8.9299999999999996E-9</v>
      </c>
      <c r="N445" s="74">
        <v>5.8199999999999998E-8</v>
      </c>
    </row>
    <row r="446" spans="1:14" x14ac:dyDescent="0.25">
      <c r="A446" t="s">
        <v>132</v>
      </c>
      <c r="B446" t="s">
        <v>178</v>
      </c>
      <c r="C446" t="s">
        <v>179</v>
      </c>
      <c r="D446" t="s">
        <v>180</v>
      </c>
      <c r="E446">
        <v>2020</v>
      </c>
      <c r="F446">
        <v>2019</v>
      </c>
      <c r="G446" t="s">
        <v>134</v>
      </c>
      <c r="H446" s="92" t="s">
        <v>285</v>
      </c>
      <c r="I446" s="74">
        <v>0</v>
      </c>
      <c r="J446" s="74">
        <v>1.1599999999999999E-9</v>
      </c>
      <c r="K446" s="74">
        <v>7.4000000000000003E-6</v>
      </c>
      <c r="L446" s="74">
        <v>1.3300000000000001E-4</v>
      </c>
      <c r="M446" s="74">
        <v>3.2299999999999999E-4</v>
      </c>
      <c r="N446" s="74">
        <v>1.2899999999999999E-3</v>
      </c>
    </row>
    <row r="447" spans="1:14" x14ac:dyDescent="0.25">
      <c r="A447" t="s">
        <v>132</v>
      </c>
      <c r="B447" t="s">
        <v>178</v>
      </c>
      <c r="C447" t="s">
        <v>179</v>
      </c>
      <c r="D447" t="s">
        <v>180</v>
      </c>
      <c r="E447">
        <v>2020</v>
      </c>
      <c r="F447">
        <v>2019</v>
      </c>
      <c r="G447" t="s">
        <v>134</v>
      </c>
      <c r="H447" s="92" t="s">
        <v>286</v>
      </c>
      <c r="I447" s="74">
        <v>0</v>
      </c>
      <c r="J447" s="74">
        <v>5.4699999999999997E-10</v>
      </c>
      <c r="K447" s="74">
        <v>8.3000000000000002E-6</v>
      </c>
      <c r="L447" s="74">
        <v>4.85E-5</v>
      </c>
      <c r="M447" s="74">
        <v>3.2600000000000001E-4</v>
      </c>
      <c r="N447" s="74">
        <v>1.4599999999999999E-3</v>
      </c>
    </row>
    <row r="448" spans="1:14" x14ac:dyDescent="0.25">
      <c r="A448" t="s">
        <v>132</v>
      </c>
      <c r="B448" t="s">
        <v>178</v>
      </c>
      <c r="C448" t="s">
        <v>179</v>
      </c>
      <c r="D448" t="s">
        <v>180</v>
      </c>
      <c r="E448">
        <v>2020</v>
      </c>
      <c r="F448">
        <v>2019</v>
      </c>
      <c r="G448" t="s">
        <v>134</v>
      </c>
      <c r="H448" s="92" t="s">
        <v>287</v>
      </c>
      <c r="I448" s="74">
        <v>0</v>
      </c>
      <c r="J448" s="74">
        <v>2.8000000000000002E-10</v>
      </c>
      <c r="K448" s="74">
        <v>4.42E-6</v>
      </c>
      <c r="L448" s="74">
        <v>2.1800000000000001E-5</v>
      </c>
      <c r="M448" s="74">
        <v>1.35E-4</v>
      </c>
      <c r="N448" s="74">
        <v>8.2100000000000001E-4</v>
      </c>
    </row>
    <row r="449" spans="1:14" x14ac:dyDescent="0.25">
      <c r="A449" t="s">
        <v>132</v>
      </c>
      <c r="B449" t="s">
        <v>178</v>
      </c>
      <c r="C449" t="s">
        <v>179</v>
      </c>
      <c r="D449" t="s">
        <v>180</v>
      </c>
      <c r="E449">
        <v>2020</v>
      </c>
      <c r="F449">
        <v>2019</v>
      </c>
      <c r="G449" t="s">
        <v>134</v>
      </c>
      <c r="H449" s="92" t="s">
        <v>288</v>
      </c>
      <c r="I449" s="74">
        <v>0</v>
      </c>
      <c r="J449" s="74">
        <v>1.4700000000000001E-10</v>
      </c>
      <c r="K449" s="74">
        <v>3.0400000000000001E-6</v>
      </c>
      <c r="L449" s="74">
        <v>1.1399999999999999E-5</v>
      </c>
      <c r="M449" s="74">
        <v>1.11E-4</v>
      </c>
      <c r="N449" s="74">
        <v>5.31E-4</v>
      </c>
    </row>
    <row r="450" spans="1:14" x14ac:dyDescent="0.25">
      <c r="A450" t="s">
        <v>132</v>
      </c>
      <c r="B450" t="s">
        <v>178</v>
      </c>
      <c r="C450" t="s">
        <v>179</v>
      </c>
      <c r="D450" t="s">
        <v>180</v>
      </c>
      <c r="E450">
        <v>2020</v>
      </c>
      <c r="F450">
        <v>2019</v>
      </c>
      <c r="G450" t="s">
        <v>134</v>
      </c>
      <c r="H450" s="92" t="s">
        <v>289</v>
      </c>
      <c r="I450" s="74">
        <v>0</v>
      </c>
      <c r="J450" s="74">
        <v>3.8100000000000003E-11</v>
      </c>
      <c r="K450" s="74">
        <v>1.1599999999999999E-6</v>
      </c>
      <c r="L450" s="74">
        <v>3.05E-6</v>
      </c>
      <c r="M450" s="74">
        <v>3.93E-5</v>
      </c>
      <c r="N450" s="74">
        <v>2.0599999999999999E-4</v>
      </c>
    </row>
    <row r="451" spans="1:14" x14ac:dyDescent="0.25">
      <c r="A451" t="s">
        <v>132</v>
      </c>
      <c r="B451" t="s">
        <v>178</v>
      </c>
      <c r="C451" t="s">
        <v>179</v>
      </c>
      <c r="D451" t="s">
        <v>180</v>
      </c>
      <c r="E451">
        <v>2020</v>
      </c>
      <c r="F451">
        <v>2019</v>
      </c>
      <c r="G451" t="s">
        <v>134</v>
      </c>
      <c r="H451" s="92" t="s">
        <v>290</v>
      </c>
      <c r="I451" s="74">
        <v>0</v>
      </c>
      <c r="J451" s="74">
        <v>5.5000000000000002E-15</v>
      </c>
      <c r="K451" s="74">
        <v>2.9999999999999997E-8</v>
      </c>
      <c r="L451" s="74">
        <v>1.4500000000000001E-8</v>
      </c>
      <c r="M451" s="74">
        <v>8.9299999999999996E-7</v>
      </c>
      <c r="N451" s="74">
        <v>1.4E-5</v>
      </c>
    </row>
    <row r="452" spans="1:14" x14ac:dyDescent="0.25">
      <c r="A452" t="s">
        <v>132</v>
      </c>
      <c r="B452" t="s">
        <v>178</v>
      </c>
      <c r="C452" t="s">
        <v>179</v>
      </c>
      <c r="D452" t="s">
        <v>180</v>
      </c>
      <c r="E452">
        <v>2020</v>
      </c>
      <c r="F452">
        <v>2019</v>
      </c>
      <c r="G452" t="s">
        <v>134</v>
      </c>
      <c r="H452" s="92" t="s">
        <v>291</v>
      </c>
      <c r="I452" s="74">
        <v>0</v>
      </c>
      <c r="J452" s="74">
        <v>0</v>
      </c>
      <c r="K452" s="74">
        <v>9.9200000000000005E-9</v>
      </c>
      <c r="L452" s="74">
        <v>7.0699999999999998E-9</v>
      </c>
      <c r="M452" s="74">
        <v>4.0999999999999999E-7</v>
      </c>
      <c r="N452" s="74">
        <v>1.8700000000000001E-6</v>
      </c>
    </row>
    <row r="453" spans="1:14" x14ac:dyDescent="0.25">
      <c r="A453" t="s">
        <v>132</v>
      </c>
      <c r="B453" t="s">
        <v>178</v>
      </c>
      <c r="C453" t="s">
        <v>179</v>
      </c>
      <c r="D453" t="s">
        <v>180</v>
      </c>
      <c r="E453">
        <v>2020</v>
      </c>
      <c r="F453">
        <v>2019</v>
      </c>
      <c r="G453" t="s">
        <v>134</v>
      </c>
      <c r="H453" s="92" t="s">
        <v>292</v>
      </c>
      <c r="I453" s="74">
        <v>0</v>
      </c>
      <c r="J453" s="74">
        <v>0</v>
      </c>
      <c r="K453" s="74">
        <v>1.2900000000000001E-9</v>
      </c>
      <c r="L453" s="74">
        <v>7.9800000000000004E-10</v>
      </c>
      <c r="M453" s="74">
        <v>6.9199999999999998E-8</v>
      </c>
      <c r="N453" s="74">
        <v>3.41E-7</v>
      </c>
    </row>
    <row r="454" spans="1:14" x14ac:dyDescent="0.25">
      <c r="A454" t="s">
        <v>132</v>
      </c>
      <c r="B454" t="s">
        <v>178</v>
      </c>
      <c r="C454" t="s">
        <v>179</v>
      </c>
      <c r="D454" t="s">
        <v>180</v>
      </c>
      <c r="E454">
        <v>2020</v>
      </c>
      <c r="F454">
        <v>2019</v>
      </c>
      <c r="G454" t="s">
        <v>134</v>
      </c>
      <c r="H454" s="92" t="s">
        <v>293</v>
      </c>
      <c r="I454" s="74">
        <v>0</v>
      </c>
      <c r="J454" s="74">
        <v>0</v>
      </c>
      <c r="K454" s="74">
        <v>3.1699999999999999E-10</v>
      </c>
      <c r="L454" s="74">
        <v>2.01E-10</v>
      </c>
      <c r="M454" s="74">
        <v>1.8600000000000001E-8</v>
      </c>
      <c r="N454" s="74">
        <v>1.06E-7</v>
      </c>
    </row>
    <row r="455" spans="1:14" x14ac:dyDescent="0.25">
      <c r="A455" t="s">
        <v>132</v>
      </c>
      <c r="B455" t="s">
        <v>178</v>
      </c>
      <c r="C455" t="s">
        <v>179</v>
      </c>
      <c r="D455" t="s">
        <v>180</v>
      </c>
      <c r="E455">
        <v>2020</v>
      </c>
      <c r="F455">
        <v>2019</v>
      </c>
      <c r="G455" t="s">
        <v>134</v>
      </c>
      <c r="H455" s="92" t="s">
        <v>294</v>
      </c>
      <c r="I455" s="74">
        <v>0</v>
      </c>
      <c r="J455" s="74">
        <v>0</v>
      </c>
      <c r="K455" s="74">
        <v>9.67E-11</v>
      </c>
      <c r="L455" s="74">
        <v>7.1900000000000005E-11</v>
      </c>
      <c r="M455" s="74">
        <v>5.5800000000000002E-9</v>
      </c>
      <c r="N455" s="74">
        <v>3.6400000000000002E-8</v>
      </c>
    </row>
    <row r="456" spans="1:14" x14ac:dyDescent="0.25">
      <c r="A456" t="s">
        <v>132</v>
      </c>
      <c r="B456" t="s">
        <v>178</v>
      </c>
      <c r="C456" t="s">
        <v>179</v>
      </c>
      <c r="D456" t="s">
        <v>180</v>
      </c>
      <c r="E456" t="s">
        <v>140</v>
      </c>
      <c r="F456" t="s">
        <v>141</v>
      </c>
      <c r="G456" t="s">
        <v>134</v>
      </c>
      <c r="H456" s="92" t="s">
        <v>285</v>
      </c>
      <c r="I456" s="74">
        <v>0</v>
      </c>
      <c r="J456" s="74">
        <v>1.3731549999999999E-9</v>
      </c>
      <c r="K456" s="74">
        <v>1.17487749999999E-5</v>
      </c>
      <c r="L456" s="74">
        <v>1.0615912500000001E-3</v>
      </c>
      <c r="M456" s="74">
        <v>2.9203795E-3</v>
      </c>
      <c r="N456" s="74">
        <v>1.33162525E-2</v>
      </c>
    </row>
    <row r="457" spans="1:14" x14ac:dyDescent="0.25">
      <c r="A457" t="s">
        <v>132</v>
      </c>
      <c r="B457" t="s">
        <v>178</v>
      </c>
      <c r="C457" t="s">
        <v>179</v>
      </c>
      <c r="D457" t="s">
        <v>180</v>
      </c>
      <c r="E457" t="s">
        <v>140</v>
      </c>
      <c r="F457" t="s">
        <v>141</v>
      </c>
      <c r="G457" t="s">
        <v>134</v>
      </c>
      <c r="H457" s="92" t="s">
        <v>286</v>
      </c>
      <c r="I457" s="74">
        <v>0</v>
      </c>
      <c r="J457" s="74">
        <v>8.5988299999999996E-10</v>
      </c>
      <c r="K457" s="74">
        <v>1.2707944999999901E-5</v>
      </c>
      <c r="L457" s="74">
        <v>4.3806720000000001E-4</v>
      </c>
      <c r="M457" s="74">
        <v>3.5069695000000001E-3</v>
      </c>
      <c r="N457" s="74">
        <v>1.41557175E-2</v>
      </c>
    </row>
    <row r="458" spans="1:14" x14ac:dyDescent="0.25">
      <c r="A458" t="s">
        <v>132</v>
      </c>
      <c r="B458" t="s">
        <v>178</v>
      </c>
      <c r="C458" t="s">
        <v>179</v>
      </c>
      <c r="D458" t="s">
        <v>180</v>
      </c>
      <c r="E458" t="s">
        <v>140</v>
      </c>
      <c r="F458" t="s">
        <v>141</v>
      </c>
      <c r="G458" t="s">
        <v>134</v>
      </c>
      <c r="H458" s="92" t="s">
        <v>287</v>
      </c>
      <c r="I458" s="74">
        <v>0</v>
      </c>
      <c r="J458" s="74">
        <v>4.4151199999999997E-10</v>
      </c>
      <c r="K458" s="74">
        <v>6.9766649999999802E-6</v>
      </c>
      <c r="L458" s="74">
        <v>1.9126426000000001E-4</v>
      </c>
      <c r="M458" s="74">
        <v>1.215938E-3</v>
      </c>
      <c r="N458" s="74">
        <v>8.4389027999999897E-3</v>
      </c>
    </row>
    <row r="459" spans="1:14" x14ac:dyDescent="0.25">
      <c r="A459" t="s">
        <v>132</v>
      </c>
      <c r="B459" t="s">
        <v>178</v>
      </c>
      <c r="C459" t="s">
        <v>179</v>
      </c>
      <c r="D459" t="s">
        <v>180</v>
      </c>
      <c r="E459" t="s">
        <v>140</v>
      </c>
      <c r="F459" t="s">
        <v>141</v>
      </c>
      <c r="G459" t="s">
        <v>134</v>
      </c>
      <c r="H459" s="92" t="s">
        <v>288</v>
      </c>
      <c r="I459" s="74">
        <v>0</v>
      </c>
      <c r="J459" s="74">
        <v>2.5022449999999998E-10</v>
      </c>
      <c r="K459" s="74">
        <v>4.6232919999999899E-6</v>
      </c>
      <c r="L459" s="74">
        <v>1.01928655E-4</v>
      </c>
      <c r="M459" s="74">
        <v>1.2244749E-3</v>
      </c>
      <c r="N459" s="74">
        <v>4.9708632499999997E-3</v>
      </c>
    </row>
    <row r="460" spans="1:14" x14ac:dyDescent="0.25">
      <c r="A460" t="s">
        <v>132</v>
      </c>
      <c r="B460" t="s">
        <v>178</v>
      </c>
      <c r="C460" t="s">
        <v>179</v>
      </c>
      <c r="D460" t="s">
        <v>180</v>
      </c>
      <c r="E460" t="s">
        <v>140</v>
      </c>
      <c r="F460" t="s">
        <v>141</v>
      </c>
      <c r="G460" t="s">
        <v>134</v>
      </c>
      <c r="H460" s="92" t="s">
        <v>289</v>
      </c>
      <c r="I460" s="74">
        <v>0</v>
      </c>
      <c r="J460" s="74">
        <v>6.5868399999999995E-11</v>
      </c>
      <c r="K460" s="74">
        <v>1.7876879999999999E-6</v>
      </c>
      <c r="L460" s="74">
        <v>2.6665940000000001E-5</v>
      </c>
      <c r="M460" s="74">
        <v>4.44041E-4</v>
      </c>
      <c r="N460" s="74">
        <v>1.9074934999999901E-3</v>
      </c>
    </row>
    <row r="461" spans="1:14" x14ac:dyDescent="0.25">
      <c r="A461" t="s">
        <v>132</v>
      </c>
      <c r="B461" t="s">
        <v>178</v>
      </c>
      <c r="C461" t="s">
        <v>179</v>
      </c>
      <c r="D461" t="s">
        <v>180</v>
      </c>
      <c r="E461" t="s">
        <v>140</v>
      </c>
      <c r="F461" t="s">
        <v>141</v>
      </c>
      <c r="G461" t="s">
        <v>134</v>
      </c>
      <c r="H461" s="92" t="s">
        <v>290</v>
      </c>
      <c r="I461" s="74">
        <v>0</v>
      </c>
      <c r="J461" s="74">
        <v>5.173265E-14</v>
      </c>
      <c r="K461" s="74">
        <v>4.6152079999999802E-8</v>
      </c>
      <c r="L461" s="74">
        <v>7.8420053000000004E-8</v>
      </c>
      <c r="M461" s="74">
        <v>6.9787995000000003E-6</v>
      </c>
      <c r="N461" s="74">
        <v>1.4942722000000001E-4</v>
      </c>
    </row>
    <row r="462" spans="1:14" x14ac:dyDescent="0.25">
      <c r="A462" t="s">
        <v>132</v>
      </c>
      <c r="B462" t="s">
        <v>178</v>
      </c>
      <c r="C462" t="s">
        <v>179</v>
      </c>
      <c r="D462" t="s">
        <v>180</v>
      </c>
      <c r="E462" t="s">
        <v>140</v>
      </c>
      <c r="F462" t="s">
        <v>141</v>
      </c>
      <c r="G462" t="s">
        <v>134</v>
      </c>
      <c r="H462" s="92" t="s">
        <v>291</v>
      </c>
      <c r="I462" s="74">
        <v>0</v>
      </c>
      <c r="J462" s="74">
        <v>0</v>
      </c>
      <c r="K462" s="74">
        <v>1.4848689999999901E-8</v>
      </c>
      <c r="L462" s="74">
        <v>3.5731134999999998E-8</v>
      </c>
      <c r="M462" s="74">
        <v>3.60644349999999E-6</v>
      </c>
      <c r="N462" s="74">
        <v>2.2468945000000001E-5</v>
      </c>
    </row>
    <row r="463" spans="1:14" x14ac:dyDescent="0.25">
      <c r="A463" t="s">
        <v>132</v>
      </c>
      <c r="B463" t="s">
        <v>178</v>
      </c>
      <c r="C463" t="s">
        <v>179</v>
      </c>
      <c r="D463" t="s">
        <v>180</v>
      </c>
      <c r="E463" t="s">
        <v>140</v>
      </c>
      <c r="F463" t="s">
        <v>141</v>
      </c>
      <c r="G463" t="s">
        <v>134</v>
      </c>
      <c r="H463" s="92" t="s">
        <v>292</v>
      </c>
      <c r="I463" s="74">
        <v>0</v>
      </c>
      <c r="J463" s="74">
        <v>0</v>
      </c>
      <c r="K463" s="74">
        <v>1.9990349999999899E-9</v>
      </c>
      <c r="L463" s="74">
        <v>4.6316499999999998E-9</v>
      </c>
      <c r="M463" s="74">
        <v>5.4112225000000003E-7</v>
      </c>
      <c r="N463" s="74">
        <v>4.1182787500000002E-6</v>
      </c>
    </row>
    <row r="464" spans="1:14" x14ac:dyDescent="0.25">
      <c r="A464" t="s">
        <v>132</v>
      </c>
      <c r="B464" t="s">
        <v>178</v>
      </c>
      <c r="C464" t="s">
        <v>179</v>
      </c>
      <c r="D464" t="s">
        <v>180</v>
      </c>
      <c r="E464" t="s">
        <v>140</v>
      </c>
      <c r="F464" t="s">
        <v>141</v>
      </c>
      <c r="G464" t="s">
        <v>134</v>
      </c>
      <c r="H464" s="92" t="s">
        <v>293</v>
      </c>
      <c r="I464" s="74">
        <v>0</v>
      </c>
      <c r="J464" s="74">
        <v>0</v>
      </c>
      <c r="K464" s="74">
        <v>4.7143519999999896E-10</v>
      </c>
      <c r="L464" s="74">
        <v>1.36777335E-9</v>
      </c>
      <c r="M464" s="74">
        <v>1.3305526000000001E-7</v>
      </c>
      <c r="N464" s="74">
        <v>1.22376275E-6</v>
      </c>
    </row>
    <row r="465" spans="1:14" x14ac:dyDescent="0.25">
      <c r="A465" t="s">
        <v>132</v>
      </c>
      <c r="B465" t="s">
        <v>178</v>
      </c>
      <c r="C465" t="s">
        <v>179</v>
      </c>
      <c r="D465" t="s">
        <v>180</v>
      </c>
      <c r="E465" t="s">
        <v>140</v>
      </c>
      <c r="F465" t="s">
        <v>141</v>
      </c>
      <c r="G465" t="s">
        <v>134</v>
      </c>
      <c r="H465" s="92" t="s">
        <v>294</v>
      </c>
      <c r="I465" s="74">
        <v>0</v>
      </c>
      <c r="J465" s="74">
        <v>0</v>
      </c>
      <c r="K465" s="74">
        <v>1.33191299999999E-10</v>
      </c>
      <c r="L465" s="74">
        <v>4.0441689999999998E-10</v>
      </c>
      <c r="M465" s="74">
        <v>3.8504305E-8</v>
      </c>
      <c r="N465" s="74">
        <v>4.1611024999999999E-7</v>
      </c>
    </row>
    <row r="466" spans="1:14" x14ac:dyDescent="0.25">
      <c r="A466" t="s">
        <v>132</v>
      </c>
      <c r="B466" t="s">
        <v>149</v>
      </c>
      <c r="C466" t="s">
        <v>150</v>
      </c>
      <c r="D466" t="s">
        <v>151</v>
      </c>
      <c r="E466">
        <v>2015</v>
      </c>
      <c r="F466">
        <v>2016</v>
      </c>
      <c r="G466" t="s">
        <v>134</v>
      </c>
      <c r="H466" s="92" t="s">
        <v>285</v>
      </c>
      <c r="I466" s="74">
        <v>1.1100000000000001E-18</v>
      </c>
      <c r="J466" s="74">
        <v>2.1299999999999999E-8</v>
      </c>
      <c r="K466" s="74">
        <v>4.9100000000000001E-4</v>
      </c>
      <c r="L466" s="74">
        <v>1.7200000000000001E-4</v>
      </c>
      <c r="M466" s="74">
        <v>9.6600000000000002E-3</v>
      </c>
      <c r="N466" s="74">
        <v>7.6100000000000001E-2</v>
      </c>
    </row>
    <row r="467" spans="1:14" x14ac:dyDescent="0.25">
      <c r="A467" t="s">
        <v>132</v>
      </c>
      <c r="B467" t="s">
        <v>149</v>
      </c>
      <c r="C467" t="s">
        <v>150</v>
      </c>
      <c r="D467" t="s">
        <v>151</v>
      </c>
      <c r="E467">
        <v>2015</v>
      </c>
      <c r="F467">
        <v>2016</v>
      </c>
      <c r="G467" t="s">
        <v>134</v>
      </c>
      <c r="H467" s="92" t="s">
        <v>286</v>
      </c>
      <c r="I467" s="74">
        <v>7.7600000000000005E-14</v>
      </c>
      <c r="J467" s="74">
        <v>2.14E-8</v>
      </c>
      <c r="K467" s="74">
        <v>4.0400000000000001E-4</v>
      </c>
      <c r="L467" s="74">
        <v>1.2400000000000001E-4</v>
      </c>
      <c r="M467" s="74">
        <v>4.5300000000000002E-3</v>
      </c>
      <c r="N467" s="74">
        <v>7.1599999999999997E-2</v>
      </c>
    </row>
    <row r="468" spans="1:14" x14ac:dyDescent="0.25">
      <c r="A468" t="s">
        <v>132</v>
      </c>
      <c r="B468" t="s">
        <v>149</v>
      </c>
      <c r="C468" t="s">
        <v>150</v>
      </c>
      <c r="D468" t="s">
        <v>151</v>
      </c>
      <c r="E468">
        <v>2015</v>
      </c>
      <c r="F468">
        <v>2016</v>
      </c>
      <c r="G468" t="s">
        <v>134</v>
      </c>
      <c r="H468" s="92" t="s">
        <v>287</v>
      </c>
      <c r="I468" s="74">
        <v>1.0099999999999999E-12</v>
      </c>
      <c r="J468" s="74">
        <v>2.6000000000000001E-8</v>
      </c>
      <c r="K468" s="74">
        <v>2.4899999999999998E-4</v>
      </c>
      <c r="L468" s="74">
        <v>7.4200000000000001E-5</v>
      </c>
      <c r="M468" s="74">
        <v>2.65E-3</v>
      </c>
      <c r="N468" s="74">
        <v>5.4399999999999997E-2</v>
      </c>
    </row>
    <row r="469" spans="1:14" x14ac:dyDescent="0.25">
      <c r="A469" t="s">
        <v>132</v>
      </c>
      <c r="B469" t="s">
        <v>149</v>
      </c>
      <c r="C469" t="s">
        <v>150</v>
      </c>
      <c r="D469" t="s">
        <v>151</v>
      </c>
      <c r="E469">
        <v>2015</v>
      </c>
      <c r="F469">
        <v>2016</v>
      </c>
      <c r="G469" t="s">
        <v>134</v>
      </c>
      <c r="H469" s="92" t="s">
        <v>288</v>
      </c>
      <c r="I469" s="74">
        <v>3.0000000000000001E-12</v>
      </c>
      <c r="J469" s="74">
        <v>3.0600000000000003E-8</v>
      </c>
      <c r="K469" s="74">
        <v>1.47E-4</v>
      </c>
      <c r="L469" s="74">
        <v>8.9599999999999996E-5</v>
      </c>
      <c r="M469" s="74">
        <v>1.23E-3</v>
      </c>
      <c r="N469" s="74">
        <v>2.63E-2</v>
      </c>
    </row>
    <row r="470" spans="1:14" x14ac:dyDescent="0.25">
      <c r="A470" t="s">
        <v>132</v>
      </c>
      <c r="B470" t="s">
        <v>149</v>
      </c>
      <c r="C470" t="s">
        <v>150</v>
      </c>
      <c r="D470" t="s">
        <v>151</v>
      </c>
      <c r="E470">
        <v>2015</v>
      </c>
      <c r="F470">
        <v>2016</v>
      </c>
      <c r="G470" t="s">
        <v>134</v>
      </c>
      <c r="H470" s="92" t="s">
        <v>289</v>
      </c>
      <c r="I470" s="74">
        <v>7.7200000000000002E-12</v>
      </c>
      <c r="J470" s="74">
        <v>2.4999999999999999E-8</v>
      </c>
      <c r="K470" s="74">
        <v>5.77E-5</v>
      </c>
      <c r="L470" s="74">
        <v>9.2600000000000001E-5</v>
      </c>
      <c r="M470" s="74">
        <v>4.2999999999999999E-4</v>
      </c>
      <c r="N470" s="74">
        <v>1.11E-2</v>
      </c>
    </row>
    <row r="471" spans="1:14" x14ac:dyDescent="0.25">
      <c r="A471" t="s">
        <v>132</v>
      </c>
      <c r="B471" t="s">
        <v>149</v>
      </c>
      <c r="C471" t="s">
        <v>150</v>
      </c>
      <c r="D471" t="s">
        <v>151</v>
      </c>
      <c r="E471">
        <v>2015</v>
      </c>
      <c r="F471">
        <v>2016</v>
      </c>
      <c r="G471" t="s">
        <v>134</v>
      </c>
      <c r="H471" s="92" t="s">
        <v>290</v>
      </c>
      <c r="I471" s="74">
        <v>1.0200000000000001E-12</v>
      </c>
      <c r="J471" s="74">
        <v>1.6500000000000001E-9</v>
      </c>
      <c r="K471" s="74">
        <v>1.7400000000000001E-6</v>
      </c>
      <c r="L471" s="74">
        <v>2.61E-6</v>
      </c>
      <c r="M471" s="74">
        <v>1.7499999999999998E-5</v>
      </c>
      <c r="N471" s="74">
        <v>8.8000000000000003E-4</v>
      </c>
    </row>
    <row r="472" spans="1:14" x14ac:dyDescent="0.25">
      <c r="A472" t="s">
        <v>132</v>
      </c>
      <c r="B472" t="s">
        <v>149</v>
      </c>
      <c r="C472" t="s">
        <v>150</v>
      </c>
      <c r="D472" t="s">
        <v>151</v>
      </c>
      <c r="E472">
        <v>2015</v>
      </c>
      <c r="F472">
        <v>2016</v>
      </c>
      <c r="G472" t="s">
        <v>134</v>
      </c>
      <c r="H472" s="92" t="s">
        <v>291</v>
      </c>
      <c r="I472" s="74">
        <v>5.7899999999999996E-13</v>
      </c>
      <c r="J472" s="74">
        <v>6.7400000000000005E-10</v>
      </c>
      <c r="K472" s="74">
        <v>5.8800000000000002E-7</v>
      </c>
      <c r="L472" s="74">
        <v>1.7999999999999999E-6</v>
      </c>
      <c r="M472" s="74">
        <v>3.05E-6</v>
      </c>
      <c r="N472" s="74">
        <v>1.7699999999999999E-4</v>
      </c>
    </row>
    <row r="473" spans="1:14" x14ac:dyDescent="0.25">
      <c r="A473" t="s">
        <v>132</v>
      </c>
      <c r="B473" t="s">
        <v>149</v>
      </c>
      <c r="C473" t="s">
        <v>150</v>
      </c>
      <c r="D473" t="s">
        <v>151</v>
      </c>
      <c r="E473">
        <v>2015</v>
      </c>
      <c r="F473">
        <v>2016</v>
      </c>
      <c r="G473" t="s">
        <v>134</v>
      </c>
      <c r="H473" s="92" t="s">
        <v>292</v>
      </c>
      <c r="I473" s="74">
        <v>2.2E-13</v>
      </c>
      <c r="J473" s="74">
        <v>1.5299999999999999E-10</v>
      </c>
      <c r="K473" s="74">
        <v>7.5699999999999996E-8</v>
      </c>
      <c r="L473" s="74">
        <v>3.6800000000000001E-7</v>
      </c>
      <c r="M473" s="74">
        <v>6.5199999999999996E-7</v>
      </c>
      <c r="N473" s="74">
        <v>3.4499999999999998E-5</v>
      </c>
    </row>
    <row r="474" spans="1:14" x14ac:dyDescent="0.25">
      <c r="A474" t="s">
        <v>132</v>
      </c>
      <c r="B474" t="s">
        <v>149</v>
      </c>
      <c r="C474" t="s">
        <v>150</v>
      </c>
      <c r="D474" t="s">
        <v>151</v>
      </c>
      <c r="E474">
        <v>2015</v>
      </c>
      <c r="F474">
        <v>2016</v>
      </c>
      <c r="G474" t="s">
        <v>134</v>
      </c>
      <c r="H474" s="92" t="s">
        <v>293</v>
      </c>
      <c r="I474" s="74">
        <v>1.12E-13</v>
      </c>
      <c r="J474" s="74">
        <v>4.8999999999999999E-11</v>
      </c>
      <c r="K474" s="74">
        <v>2E-8</v>
      </c>
      <c r="L474" s="74">
        <v>1.4000000000000001E-7</v>
      </c>
      <c r="M474" s="74">
        <v>2.4600000000000001E-7</v>
      </c>
      <c r="N474" s="74">
        <v>1.13E-5</v>
      </c>
    </row>
    <row r="475" spans="1:14" x14ac:dyDescent="0.25">
      <c r="A475" t="s">
        <v>132</v>
      </c>
      <c r="B475" t="s">
        <v>149</v>
      </c>
      <c r="C475" t="s">
        <v>150</v>
      </c>
      <c r="D475" t="s">
        <v>151</v>
      </c>
      <c r="E475">
        <v>2015</v>
      </c>
      <c r="F475">
        <v>2016</v>
      </c>
      <c r="G475" t="s">
        <v>134</v>
      </c>
      <c r="H475" s="92" t="s">
        <v>294</v>
      </c>
      <c r="I475" s="74">
        <v>5.59E-14</v>
      </c>
      <c r="J475" s="74">
        <v>1.97E-11</v>
      </c>
      <c r="K475" s="74">
        <v>6.7599999999999998E-9</v>
      </c>
      <c r="L475" s="74">
        <v>6.06E-8</v>
      </c>
      <c r="M475" s="74">
        <v>1.02E-7</v>
      </c>
      <c r="N475" s="74">
        <v>3.8500000000000004E-6</v>
      </c>
    </row>
    <row r="476" spans="1:14" x14ac:dyDescent="0.25">
      <c r="A476" t="s">
        <v>132</v>
      </c>
      <c r="B476" t="s">
        <v>149</v>
      </c>
      <c r="C476" t="s">
        <v>150</v>
      </c>
      <c r="D476" t="s">
        <v>151</v>
      </c>
      <c r="E476">
        <v>2016</v>
      </c>
      <c r="F476">
        <v>2016</v>
      </c>
      <c r="G476" t="s">
        <v>134</v>
      </c>
      <c r="H476" s="92" t="s">
        <v>285</v>
      </c>
      <c r="I476" s="74">
        <v>7.5899999999999997E-19</v>
      </c>
      <c r="J476" s="74">
        <v>2.59E-8</v>
      </c>
      <c r="K476" s="74">
        <v>6.0099999999999997E-4</v>
      </c>
      <c r="L476" s="74">
        <v>2.1000000000000001E-4</v>
      </c>
      <c r="M476" s="74">
        <v>1.18E-2</v>
      </c>
      <c r="N476" s="74">
        <v>9.3100000000000002E-2</v>
      </c>
    </row>
    <row r="477" spans="1:14" x14ac:dyDescent="0.25">
      <c r="A477" t="s">
        <v>132</v>
      </c>
      <c r="B477" t="s">
        <v>149</v>
      </c>
      <c r="C477" t="s">
        <v>150</v>
      </c>
      <c r="D477" t="s">
        <v>151</v>
      </c>
      <c r="E477">
        <v>2016</v>
      </c>
      <c r="F477">
        <v>2016</v>
      </c>
      <c r="G477" t="s">
        <v>134</v>
      </c>
      <c r="H477" s="92" t="s">
        <v>286</v>
      </c>
      <c r="I477" s="74">
        <v>5.3299999999999998E-14</v>
      </c>
      <c r="J477" s="74">
        <v>2.36E-8</v>
      </c>
      <c r="K477" s="74">
        <v>4.95E-4</v>
      </c>
      <c r="L477" s="74">
        <v>1.4999999999999999E-4</v>
      </c>
      <c r="M477" s="74">
        <v>5.5399999999999998E-3</v>
      </c>
      <c r="N477" s="74">
        <v>8.77E-2</v>
      </c>
    </row>
    <row r="478" spans="1:14" x14ac:dyDescent="0.25">
      <c r="A478" t="s">
        <v>132</v>
      </c>
      <c r="B478" t="s">
        <v>149</v>
      </c>
      <c r="C478" t="s">
        <v>150</v>
      </c>
      <c r="D478" t="s">
        <v>151</v>
      </c>
      <c r="E478">
        <v>2016</v>
      </c>
      <c r="F478">
        <v>2016</v>
      </c>
      <c r="G478" t="s">
        <v>134</v>
      </c>
      <c r="H478" s="92" t="s">
        <v>287</v>
      </c>
      <c r="I478" s="74">
        <v>7.0700000000000002E-13</v>
      </c>
      <c r="J478" s="74">
        <v>2.6899999999999999E-8</v>
      </c>
      <c r="K478" s="74">
        <v>3.0499999999999999E-4</v>
      </c>
      <c r="L478" s="74">
        <v>8.2299999999999995E-5</v>
      </c>
      <c r="M478" s="74">
        <v>3.2299999999999998E-3</v>
      </c>
      <c r="N478" s="74">
        <v>6.6600000000000006E-2</v>
      </c>
    </row>
    <row r="479" spans="1:14" x14ac:dyDescent="0.25">
      <c r="A479" t="s">
        <v>132</v>
      </c>
      <c r="B479" t="s">
        <v>149</v>
      </c>
      <c r="C479" t="s">
        <v>150</v>
      </c>
      <c r="D479" t="s">
        <v>151</v>
      </c>
      <c r="E479">
        <v>2016</v>
      </c>
      <c r="F479">
        <v>2016</v>
      </c>
      <c r="G479" t="s">
        <v>134</v>
      </c>
      <c r="H479" s="92" t="s">
        <v>288</v>
      </c>
      <c r="I479" s="74">
        <v>2.0600000000000001E-12</v>
      </c>
      <c r="J479" s="74">
        <v>3.1E-8</v>
      </c>
      <c r="K479" s="74">
        <v>1.7899999999999999E-4</v>
      </c>
      <c r="L479" s="74">
        <v>8.5400000000000002E-5</v>
      </c>
      <c r="M479" s="74">
        <v>1.48E-3</v>
      </c>
      <c r="N479" s="74">
        <v>3.2000000000000001E-2</v>
      </c>
    </row>
    <row r="480" spans="1:14" x14ac:dyDescent="0.25">
      <c r="A480" t="s">
        <v>132</v>
      </c>
      <c r="B480" t="s">
        <v>149</v>
      </c>
      <c r="C480" t="s">
        <v>150</v>
      </c>
      <c r="D480" t="s">
        <v>151</v>
      </c>
      <c r="E480">
        <v>2016</v>
      </c>
      <c r="F480">
        <v>2016</v>
      </c>
      <c r="G480" t="s">
        <v>134</v>
      </c>
      <c r="H480" s="92" t="s">
        <v>289</v>
      </c>
      <c r="I480" s="74">
        <v>5.2999999999999996E-12</v>
      </c>
      <c r="J480" s="74">
        <v>2.37E-8</v>
      </c>
      <c r="K480" s="74">
        <v>6.7299999999999996E-5</v>
      </c>
      <c r="L480" s="74">
        <v>7.2600000000000003E-5</v>
      </c>
      <c r="M480" s="74">
        <v>4.7399999999999997E-4</v>
      </c>
      <c r="N480" s="74">
        <v>1.3100000000000001E-2</v>
      </c>
    </row>
    <row r="481" spans="1:14" x14ac:dyDescent="0.25">
      <c r="A481" t="s">
        <v>132</v>
      </c>
      <c r="B481" t="s">
        <v>149</v>
      </c>
      <c r="C481" t="s">
        <v>150</v>
      </c>
      <c r="D481" t="s">
        <v>151</v>
      </c>
      <c r="E481">
        <v>2016</v>
      </c>
      <c r="F481">
        <v>2016</v>
      </c>
      <c r="G481" t="s">
        <v>134</v>
      </c>
      <c r="H481" s="92" t="s">
        <v>290</v>
      </c>
      <c r="I481" s="74">
        <v>7.0100000000000004E-13</v>
      </c>
      <c r="J481" s="74">
        <v>1.4700000000000001E-9</v>
      </c>
      <c r="K481" s="74">
        <v>1.8300000000000001E-6</v>
      </c>
      <c r="L481" s="74">
        <v>1.9199999999999998E-6</v>
      </c>
      <c r="M481" s="74">
        <v>1.4100000000000001E-5</v>
      </c>
      <c r="N481" s="74">
        <v>9.4399999999999996E-4</v>
      </c>
    </row>
    <row r="482" spans="1:14" x14ac:dyDescent="0.25">
      <c r="A482" t="s">
        <v>132</v>
      </c>
      <c r="B482" t="s">
        <v>149</v>
      </c>
      <c r="C482" t="s">
        <v>150</v>
      </c>
      <c r="D482" t="s">
        <v>151</v>
      </c>
      <c r="E482">
        <v>2016</v>
      </c>
      <c r="F482">
        <v>2016</v>
      </c>
      <c r="G482" t="s">
        <v>134</v>
      </c>
      <c r="H482" s="92" t="s">
        <v>291</v>
      </c>
      <c r="I482" s="74">
        <v>3.9900000000000002E-13</v>
      </c>
      <c r="J482" s="74">
        <v>6.3799999999999997E-10</v>
      </c>
      <c r="K482" s="74">
        <v>6.0699999999999997E-7</v>
      </c>
      <c r="L482" s="74">
        <v>1.2899999999999999E-6</v>
      </c>
      <c r="M482" s="74">
        <v>2.5900000000000002E-6</v>
      </c>
      <c r="N482" s="74">
        <v>1.85E-4</v>
      </c>
    </row>
    <row r="483" spans="1:14" x14ac:dyDescent="0.25">
      <c r="A483" t="s">
        <v>132</v>
      </c>
      <c r="B483" t="s">
        <v>149</v>
      </c>
      <c r="C483" t="s">
        <v>150</v>
      </c>
      <c r="D483" t="s">
        <v>151</v>
      </c>
      <c r="E483">
        <v>2016</v>
      </c>
      <c r="F483">
        <v>2016</v>
      </c>
      <c r="G483" t="s">
        <v>134</v>
      </c>
      <c r="H483" s="92" t="s">
        <v>292</v>
      </c>
      <c r="I483" s="74">
        <v>1.5099999999999999E-13</v>
      </c>
      <c r="J483" s="74">
        <v>1.2999999999999999E-10</v>
      </c>
      <c r="K483" s="74">
        <v>7.7400000000000005E-8</v>
      </c>
      <c r="L483" s="74">
        <v>2.6E-7</v>
      </c>
      <c r="M483" s="74">
        <v>5.6100000000000001E-7</v>
      </c>
      <c r="N483" s="74">
        <v>3.6000000000000001E-5</v>
      </c>
    </row>
    <row r="484" spans="1:14" x14ac:dyDescent="0.25">
      <c r="A484" t="s">
        <v>132</v>
      </c>
      <c r="B484" t="s">
        <v>149</v>
      </c>
      <c r="C484" t="s">
        <v>150</v>
      </c>
      <c r="D484" t="s">
        <v>151</v>
      </c>
      <c r="E484">
        <v>2016</v>
      </c>
      <c r="F484">
        <v>2016</v>
      </c>
      <c r="G484" t="s">
        <v>134</v>
      </c>
      <c r="H484" s="92" t="s">
        <v>293</v>
      </c>
      <c r="I484" s="74">
        <v>7.6900000000000006E-14</v>
      </c>
      <c r="J484" s="74">
        <v>4.2900000000000002E-11</v>
      </c>
      <c r="K484" s="74">
        <v>2E-8</v>
      </c>
      <c r="L484" s="74">
        <v>9.7199999999999997E-8</v>
      </c>
      <c r="M484" s="74">
        <v>2.1E-7</v>
      </c>
      <c r="N484" s="74">
        <v>1.17E-5</v>
      </c>
    </row>
    <row r="485" spans="1:14" x14ac:dyDescent="0.25">
      <c r="A485" t="s">
        <v>132</v>
      </c>
      <c r="B485" t="s">
        <v>149</v>
      </c>
      <c r="C485" t="s">
        <v>150</v>
      </c>
      <c r="D485" t="s">
        <v>151</v>
      </c>
      <c r="E485">
        <v>2016</v>
      </c>
      <c r="F485">
        <v>2016</v>
      </c>
      <c r="G485" t="s">
        <v>134</v>
      </c>
      <c r="H485" s="92" t="s">
        <v>294</v>
      </c>
      <c r="I485" s="74">
        <v>3.8399999999999999E-14</v>
      </c>
      <c r="J485" s="74">
        <v>1.64E-11</v>
      </c>
      <c r="K485" s="74">
        <v>6.8100000000000003E-9</v>
      </c>
      <c r="L485" s="74">
        <v>4.1999999999999999E-8</v>
      </c>
      <c r="M485" s="74">
        <v>8.6299999999999999E-8</v>
      </c>
      <c r="N485" s="74">
        <v>3.9700000000000001E-6</v>
      </c>
    </row>
    <row r="486" spans="1:14" x14ac:dyDescent="0.25">
      <c r="A486" t="s">
        <v>132</v>
      </c>
      <c r="B486" t="s">
        <v>149</v>
      </c>
      <c r="C486" t="s">
        <v>150</v>
      </c>
      <c r="D486" t="s">
        <v>151</v>
      </c>
      <c r="E486">
        <v>2017</v>
      </c>
      <c r="F486">
        <v>2016</v>
      </c>
      <c r="G486" t="s">
        <v>134</v>
      </c>
      <c r="H486" s="92" t="s">
        <v>285</v>
      </c>
      <c r="I486" s="74">
        <v>1.1100000000000001E-18</v>
      </c>
      <c r="J486" s="74">
        <v>3.1699999999999999E-8</v>
      </c>
      <c r="K486" s="74">
        <v>7.36E-4</v>
      </c>
      <c r="L486" s="74">
        <v>2.5799999999999998E-4</v>
      </c>
      <c r="M486" s="74">
        <v>1.4500000000000001E-2</v>
      </c>
      <c r="N486" s="74">
        <v>0.114</v>
      </c>
    </row>
    <row r="487" spans="1:14" x14ac:dyDescent="0.25">
      <c r="A487" t="s">
        <v>132</v>
      </c>
      <c r="B487" t="s">
        <v>149</v>
      </c>
      <c r="C487" t="s">
        <v>150</v>
      </c>
      <c r="D487" t="s">
        <v>151</v>
      </c>
      <c r="E487">
        <v>2017</v>
      </c>
      <c r="F487">
        <v>2016</v>
      </c>
      <c r="G487" t="s">
        <v>134</v>
      </c>
      <c r="H487" s="92" t="s">
        <v>286</v>
      </c>
      <c r="I487" s="74">
        <v>7.7600000000000005E-14</v>
      </c>
      <c r="J487" s="74">
        <v>2.92E-8</v>
      </c>
      <c r="K487" s="74">
        <v>6.0599999999999998E-4</v>
      </c>
      <c r="L487" s="74">
        <v>1.85E-4</v>
      </c>
      <c r="M487" s="74">
        <v>6.79E-3</v>
      </c>
      <c r="N487" s="74">
        <v>0.107</v>
      </c>
    </row>
    <row r="488" spans="1:14" x14ac:dyDescent="0.25">
      <c r="A488" t="s">
        <v>132</v>
      </c>
      <c r="B488" t="s">
        <v>149</v>
      </c>
      <c r="C488" t="s">
        <v>150</v>
      </c>
      <c r="D488" t="s">
        <v>151</v>
      </c>
      <c r="E488">
        <v>2017</v>
      </c>
      <c r="F488">
        <v>2016</v>
      </c>
      <c r="G488" t="s">
        <v>134</v>
      </c>
      <c r="H488" s="92" t="s">
        <v>287</v>
      </c>
      <c r="I488" s="74">
        <v>1.0300000000000001E-12</v>
      </c>
      <c r="J488" s="74">
        <v>3.4800000000000001E-8</v>
      </c>
      <c r="K488" s="74">
        <v>3.7399999999999998E-4</v>
      </c>
      <c r="L488" s="74">
        <v>1.05E-4</v>
      </c>
      <c r="M488" s="74">
        <v>3.96E-3</v>
      </c>
      <c r="N488" s="74">
        <v>8.1600000000000006E-2</v>
      </c>
    </row>
    <row r="489" spans="1:14" x14ac:dyDescent="0.25">
      <c r="A489" t="s">
        <v>132</v>
      </c>
      <c r="B489" t="s">
        <v>149</v>
      </c>
      <c r="C489" t="s">
        <v>150</v>
      </c>
      <c r="D489" t="s">
        <v>151</v>
      </c>
      <c r="E489">
        <v>2017</v>
      </c>
      <c r="F489">
        <v>2016</v>
      </c>
      <c r="G489" t="s">
        <v>134</v>
      </c>
      <c r="H489" s="92" t="s">
        <v>288</v>
      </c>
      <c r="I489" s="74">
        <v>3.0000000000000001E-12</v>
      </c>
      <c r="J489" s="74">
        <v>4.0100000000000002E-8</v>
      </c>
      <c r="K489" s="74">
        <v>2.2000000000000001E-4</v>
      </c>
      <c r="L489" s="74">
        <v>1.12E-4</v>
      </c>
      <c r="M489" s="74">
        <v>1.82E-3</v>
      </c>
      <c r="N489" s="74">
        <v>3.9300000000000002E-2</v>
      </c>
    </row>
    <row r="490" spans="1:14" x14ac:dyDescent="0.25">
      <c r="A490" t="s">
        <v>132</v>
      </c>
      <c r="B490" t="s">
        <v>149</v>
      </c>
      <c r="C490" t="s">
        <v>150</v>
      </c>
      <c r="D490" t="s">
        <v>151</v>
      </c>
      <c r="E490">
        <v>2017</v>
      </c>
      <c r="F490">
        <v>2016</v>
      </c>
      <c r="G490" t="s">
        <v>134</v>
      </c>
      <c r="H490" s="92" t="s">
        <v>289</v>
      </c>
      <c r="I490" s="74">
        <v>7.7200000000000002E-12</v>
      </c>
      <c r="J490" s="74">
        <v>3.1400000000000003E-8</v>
      </c>
      <c r="K490" s="74">
        <v>8.3499999999999997E-5</v>
      </c>
      <c r="L490" s="74">
        <v>1.01E-4</v>
      </c>
      <c r="M490" s="74">
        <v>5.9599999999999996E-4</v>
      </c>
      <c r="N490" s="74">
        <v>1.6199999999999999E-2</v>
      </c>
    </row>
    <row r="491" spans="1:14" x14ac:dyDescent="0.25">
      <c r="A491" t="s">
        <v>132</v>
      </c>
      <c r="B491" t="s">
        <v>149</v>
      </c>
      <c r="C491" t="s">
        <v>150</v>
      </c>
      <c r="D491" t="s">
        <v>151</v>
      </c>
      <c r="E491">
        <v>2017</v>
      </c>
      <c r="F491">
        <v>2016</v>
      </c>
      <c r="G491" t="s">
        <v>134</v>
      </c>
      <c r="H491" s="92" t="s">
        <v>290</v>
      </c>
      <c r="I491" s="74">
        <v>1.0200000000000001E-12</v>
      </c>
      <c r="J491" s="74">
        <v>1.9800000000000002E-9</v>
      </c>
      <c r="K491" s="74">
        <v>2.3199999999999998E-6</v>
      </c>
      <c r="L491" s="74">
        <v>2.7099999999999999E-6</v>
      </c>
      <c r="M491" s="74">
        <v>1.9599999999999999E-5</v>
      </c>
      <c r="N491" s="74">
        <v>1.1999999999999999E-3</v>
      </c>
    </row>
    <row r="492" spans="1:14" x14ac:dyDescent="0.25">
      <c r="A492" t="s">
        <v>132</v>
      </c>
      <c r="B492" t="s">
        <v>149</v>
      </c>
      <c r="C492" t="s">
        <v>150</v>
      </c>
      <c r="D492" t="s">
        <v>151</v>
      </c>
      <c r="E492">
        <v>2017</v>
      </c>
      <c r="F492">
        <v>2016</v>
      </c>
      <c r="G492" t="s">
        <v>134</v>
      </c>
      <c r="H492" s="92" t="s">
        <v>291</v>
      </c>
      <c r="I492" s="74">
        <v>5.7999999999999995E-13</v>
      </c>
      <c r="J492" s="74">
        <v>8.4699999999999997E-10</v>
      </c>
      <c r="K492" s="74">
        <v>7.7899999999999997E-7</v>
      </c>
      <c r="L492" s="74">
        <v>1.84E-6</v>
      </c>
      <c r="M492" s="74">
        <v>3.4999999999999999E-6</v>
      </c>
      <c r="N492" s="74">
        <v>2.3599999999999999E-4</v>
      </c>
    </row>
    <row r="493" spans="1:14" x14ac:dyDescent="0.25">
      <c r="A493" t="s">
        <v>132</v>
      </c>
      <c r="B493" t="s">
        <v>149</v>
      </c>
      <c r="C493" t="s">
        <v>150</v>
      </c>
      <c r="D493" t="s">
        <v>151</v>
      </c>
      <c r="E493">
        <v>2017</v>
      </c>
      <c r="F493">
        <v>2016</v>
      </c>
      <c r="G493" t="s">
        <v>134</v>
      </c>
      <c r="H493" s="92" t="s">
        <v>292</v>
      </c>
      <c r="I493" s="74">
        <v>2.2E-13</v>
      </c>
      <c r="J493" s="74">
        <v>1.72E-10</v>
      </c>
      <c r="K493" s="74">
        <v>9.8500000000000002E-8</v>
      </c>
      <c r="L493" s="74">
        <v>3.7500000000000001E-7</v>
      </c>
      <c r="M493" s="74">
        <v>7.5799999999999998E-7</v>
      </c>
      <c r="N493" s="74">
        <v>4.5899999999999998E-5</v>
      </c>
    </row>
    <row r="494" spans="1:14" x14ac:dyDescent="0.25">
      <c r="A494" t="s">
        <v>132</v>
      </c>
      <c r="B494" t="s">
        <v>149</v>
      </c>
      <c r="C494" t="s">
        <v>150</v>
      </c>
      <c r="D494" t="s">
        <v>151</v>
      </c>
      <c r="E494">
        <v>2017</v>
      </c>
      <c r="F494">
        <v>2016</v>
      </c>
      <c r="G494" t="s">
        <v>134</v>
      </c>
      <c r="H494" s="92" t="s">
        <v>293</v>
      </c>
      <c r="I494" s="74">
        <v>1.12E-13</v>
      </c>
      <c r="J494" s="74">
        <v>5.7299999999999999E-11</v>
      </c>
      <c r="K494" s="74">
        <v>2.5699999999999999E-8</v>
      </c>
      <c r="L494" s="74">
        <v>1.4100000000000001E-7</v>
      </c>
      <c r="M494" s="74">
        <v>2.84E-7</v>
      </c>
      <c r="N494" s="74">
        <v>1.5E-5</v>
      </c>
    </row>
    <row r="495" spans="1:14" x14ac:dyDescent="0.25">
      <c r="A495" t="s">
        <v>132</v>
      </c>
      <c r="B495" t="s">
        <v>149</v>
      </c>
      <c r="C495" t="s">
        <v>150</v>
      </c>
      <c r="D495" t="s">
        <v>151</v>
      </c>
      <c r="E495">
        <v>2017</v>
      </c>
      <c r="F495">
        <v>2016</v>
      </c>
      <c r="G495" t="s">
        <v>134</v>
      </c>
      <c r="H495" s="92" t="s">
        <v>294</v>
      </c>
      <c r="I495" s="74">
        <v>5.59E-14</v>
      </c>
      <c r="J495" s="74">
        <v>2.25E-11</v>
      </c>
      <c r="K495" s="74">
        <v>8.8400000000000001E-9</v>
      </c>
      <c r="L495" s="74">
        <v>6.1000000000000004E-8</v>
      </c>
      <c r="M495" s="74">
        <v>1.17E-7</v>
      </c>
      <c r="N495" s="74">
        <v>5.0900000000000004E-6</v>
      </c>
    </row>
    <row r="496" spans="1:14" x14ac:dyDescent="0.25">
      <c r="A496" t="s">
        <v>132</v>
      </c>
      <c r="B496" t="s">
        <v>149</v>
      </c>
      <c r="C496" t="s">
        <v>150</v>
      </c>
      <c r="D496" t="s">
        <v>151</v>
      </c>
      <c r="E496">
        <v>2018</v>
      </c>
      <c r="F496">
        <v>2016</v>
      </c>
      <c r="G496" t="s">
        <v>134</v>
      </c>
      <c r="H496" s="92" t="s">
        <v>285</v>
      </c>
      <c r="I496" s="74">
        <v>1.73E-18</v>
      </c>
      <c r="J496" s="74">
        <v>2.59E-8</v>
      </c>
      <c r="K496" s="74">
        <v>5.9699999999999998E-4</v>
      </c>
      <c r="L496" s="74">
        <v>2.0900000000000001E-4</v>
      </c>
      <c r="M496" s="74">
        <v>1.17E-2</v>
      </c>
      <c r="N496" s="74">
        <v>9.2499999999999999E-2</v>
      </c>
    </row>
    <row r="497" spans="1:14" x14ac:dyDescent="0.25">
      <c r="A497" t="s">
        <v>132</v>
      </c>
      <c r="B497" t="s">
        <v>149</v>
      </c>
      <c r="C497" t="s">
        <v>150</v>
      </c>
      <c r="D497" t="s">
        <v>151</v>
      </c>
      <c r="E497">
        <v>2018</v>
      </c>
      <c r="F497">
        <v>2016</v>
      </c>
      <c r="G497" t="s">
        <v>134</v>
      </c>
      <c r="H497" s="92" t="s">
        <v>286</v>
      </c>
      <c r="I497" s="74">
        <v>1.2200000000000001E-13</v>
      </c>
      <c r="J497" s="74">
        <v>2.6799999999999998E-8</v>
      </c>
      <c r="K497" s="74">
        <v>4.9100000000000001E-4</v>
      </c>
      <c r="L497" s="74">
        <v>1.5200000000000001E-4</v>
      </c>
      <c r="M497" s="74">
        <v>5.5100000000000001E-3</v>
      </c>
      <c r="N497" s="74">
        <v>8.7099999999999997E-2</v>
      </c>
    </row>
    <row r="498" spans="1:14" x14ac:dyDescent="0.25">
      <c r="A498" t="s">
        <v>132</v>
      </c>
      <c r="B498" t="s">
        <v>149</v>
      </c>
      <c r="C498" t="s">
        <v>150</v>
      </c>
      <c r="D498" t="s">
        <v>151</v>
      </c>
      <c r="E498">
        <v>2018</v>
      </c>
      <c r="F498">
        <v>2016</v>
      </c>
      <c r="G498" t="s">
        <v>134</v>
      </c>
      <c r="H498" s="92" t="s">
        <v>287</v>
      </c>
      <c r="I498" s="74">
        <v>1.57E-12</v>
      </c>
      <c r="J498" s="74">
        <v>3.3799999999999998E-8</v>
      </c>
      <c r="K498" s="74">
        <v>3.0299999999999999E-4</v>
      </c>
      <c r="L498" s="74">
        <v>9.6000000000000002E-5</v>
      </c>
      <c r="M498" s="74">
        <v>3.2299999999999998E-3</v>
      </c>
      <c r="N498" s="74">
        <v>6.6100000000000006E-2</v>
      </c>
    </row>
    <row r="499" spans="1:14" x14ac:dyDescent="0.25">
      <c r="A499" t="s">
        <v>132</v>
      </c>
      <c r="B499" t="s">
        <v>149</v>
      </c>
      <c r="C499" t="s">
        <v>150</v>
      </c>
      <c r="D499" t="s">
        <v>151</v>
      </c>
      <c r="E499">
        <v>2018</v>
      </c>
      <c r="F499">
        <v>2016</v>
      </c>
      <c r="G499" t="s">
        <v>134</v>
      </c>
      <c r="H499" s="92" t="s">
        <v>288</v>
      </c>
      <c r="I499" s="74">
        <v>4.7099999999999999E-12</v>
      </c>
      <c r="J499" s="74">
        <v>3.84E-8</v>
      </c>
      <c r="K499" s="74">
        <v>1.7899999999999999E-4</v>
      </c>
      <c r="L499" s="74">
        <v>1.25E-4</v>
      </c>
      <c r="M499" s="74">
        <v>1.5100000000000001E-3</v>
      </c>
      <c r="N499" s="74">
        <v>3.2099999999999997E-2</v>
      </c>
    </row>
    <row r="500" spans="1:14" x14ac:dyDescent="0.25">
      <c r="A500" t="s">
        <v>132</v>
      </c>
      <c r="B500" t="s">
        <v>149</v>
      </c>
      <c r="C500" t="s">
        <v>150</v>
      </c>
      <c r="D500" t="s">
        <v>151</v>
      </c>
      <c r="E500">
        <v>2018</v>
      </c>
      <c r="F500">
        <v>2016</v>
      </c>
      <c r="G500" t="s">
        <v>134</v>
      </c>
      <c r="H500" s="92" t="s">
        <v>289</v>
      </c>
      <c r="I500" s="74">
        <v>1.1800000000000001E-11</v>
      </c>
      <c r="J500" s="74">
        <v>3.5199999999999998E-8</v>
      </c>
      <c r="K500" s="74">
        <v>7.2600000000000003E-5</v>
      </c>
      <c r="L500" s="74">
        <v>1.3899999999999999E-4</v>
      </c>
      <c r="M500" s="74">
        <v>5.5699999999999999E-4</v>
      </c>
      <c r="N500" s="74">
        <v>1.38E-2</v>
      </c>
    </row>
    <row r="501" spans="1:14" x14ac:dyDescent="0.25">
      <c r="A501" t="s">
        <v>132</v>
      </c>
      <c r="B501" t="s">
        <v>149</v>
      </c>
      <c r="C501" t="s">
        <v>150</v>
      </c>
      <c r="D501" t="s">
        <v>151</v>
      </c>
      <c r="E501">
        <v>2018</v>
      </c>
      <c r="F501">
        <v>2016</v>
      </c>
      <c r="G501" t="s">
        <v>134</v>
      </c>
      <c r="H501" s="92" t="s">
        <v>290</v>
      </c>
      <c r="I501" s="74">
        <v>1.5900000000000001E-12</v>
      </c>
      <c r="J501" s="74">
        <v>2.2900000000000002E-9</v>
      </c>
      <c r="K501" s="74">
        <v>2.3199999999999998E-6</v>
      </c>
      <c r="L501" s="74">
        <v>3.9700000000000001E-6</v>
      </c>
      <c r="M501" s="74">
        <v>2.7100000000000001E-5</v>
      </c>
      <c r="N501" s="74">
        <v>1.16E-3</v>
      </c>
    </row>
    <row r="502" spans="1:14" x14ac:dyDescent="0.25">
      <c r="A502" t="s">
        <v>132</v>
      </c>
      <c r="B502" t="s">
        <v>149</v>
      </c>
      <c r="C502" t="s">
        <v>150</v>
      </c>
      <c r="D502" t="s">
        <v>151</v>
      </c>
      <c r="E502">
        <v>2018</v>
      </c>
      <c r="F502">
        <v>2016</v>
      </c>
      <c r="G502" t="s">
        <v>134</v>
      </c>
      <c r="H502" s="92" t="s">
        <v>291</v>
      </c>
      <c r="I502" s="74">
        <v>9.0799999999999997E-13</v>
      </c>
      <c r="J502" s="74">
        <v>9.7900000000000003E-10</v>
      </c>
      <c r="K502" s="74">
        <v>7.8599999999999997E-7</v>
      </c>
      <c r="L502" s="74">
        <v>2.7800000000000001E-6</v>
      </c>
      <c r="M502" s="74">
        <v>4.4700000000000004E-6</v>
      </c>
      <c r="N502" s="74">
        <v>2.3599999999999999E-4</v>
      </c>
    </row>
    <row r="503" spans="1:14" x14ac:dyDescent="0.25">
      <c r="A503" t="s">
        <v>132</v>
      </c>
      <c r="B503" t="s">
        <v>149</v>
      </c>
      <c r="C503" t="s">
        <v>150</v>
      </c>
      <c r="D503" t="s">
        <v>151</v>
      </c>
      <c r="E503">
        <v>2018</v>
      </c>
      <c r="F503">
        <v>2016</v>
      </c>
      <c r="G503" t="s">
        <v>134</v>
      </c>
      <c r="H503" s="92" t="s">
        <v>292</v>
      </c>
      <c r="I503" s="74">
        <v>3.4499999999999999E-13</v>
      </c>
      <c r="J503" s="74">
        <v>2.16E-10</v>
      </c>
      <c r="K503" s="74">
        <v>1.05E-7</v>
      </c>
      <c r="L503" s="74">
        <v>5.7100000000000002E-7</v>
      </c>
      <c r="M503" s="74">
        <v>9.4799999999999997E-7</v>
      </c>
      <c r="N503" s="74">
        <v>4.6100000000000002E-5</v>
      </c>
    </row>
    <row r="504" spans="1:14" x14ac:dyDescent="0.25">
      <c r="A504" t="s">
        <v>132</v>
      </c>
      <c r="B504" t="s">
        <v>149</v>
      </c>
      <c r="C504" t="s">
        <v>150</v>
      </c>
      <c r="D504" t="s">
        <v>151</v>
      </c>
      <c r="E504">
        <v>2018</v>
      </c>
      <c r="F504">
        <v>2016</v>
      </c>
      <c r="G504" t="s">
        <v>134</v>
      </c>
      <c r="H504" s="92" t="s">
        <v>293</v>
      </c>
      <c r="I504" s="74">
        <v>1.7600000000000001E-13</v>
      </c>
      <c r="J504" s="74">
        <v>7.1999999999999997E-11</v>
      </c>
      <c r="K504" s="74">
        <v>2.7100000000000001E-8</v>
      </c>
      <c r="L504" s="74">
        <v>2.1799999999999999E-7</v>
      </c>
      <c r="M504" s="74">
        <v>3.5900000000000003E-7</v>
      </c>
      <c r="N504" s="74">
        <v>1.52E-5</v>
      </c>
    </row>
    <row r="505" spans="1:14" x14ac:dyDescent="0.25">
      <c r="A505" t="s">
        <v>132</v>
      </c>
      <c r="B505" t="s">
        <v>149</v>
      </c>
      <c r="C505" t="s">
        <v>150</v>
      </c>
      <c r="D505" t="s">
        <v>151</v>
      </c>
      <c r="E505">
        <v>2018</v>
      </c>
      <c r="F505">
        <v>2016</v>
      </c>
      <c r="G505" t="s">
        <v>134</v>
      </c>
      <c r="H505" s="92" t="s">
        <v>294</v>
      </c>
      <c r="I505" s="74">
        <v>8.76E-14</v>
      </c>
      <c r="J505" s="74">
        <v>2.7299999999999999E-11</v>
      </c>
      <c r="K505" s="74">
        <v>8.7799999999999999E-9</v>
      </c>
      <c r="L505" s="74">
        <v>9.46E-8</v>
      </c>
      <c r="M505" s="74">
        <v>1.4999999999999999E-7</v>
      </c>
      <c r="N505" s="74">
        <v>5.1599999999999997E-6</v>
      </c>
    </row>
    <row r="506" spans="1:14" x14ac:dyDescent="0.25">
      <c r="A506" t="s">
        <v>132</v>
      </c>
      <c r="B506" t="s">
        <v>149</v>
      </c>
      <c r="C506" t="s">
        <v>150</v>
      </c>
      <c r="D506" t="s">
        <v>151</v>
      </c>
      <c r="E506">
        <v>2019</v>
      </c>
      <c r="F506">
        <v>2019</v>
      </c>
      <c r="G506" t="s">
        <v>134</v>
      </c>
      <c r="H506" s="92" t="s">
        <v>285</v>
      </c>
      <c r="I506" s="74">
        <v>6.0600000000000002E-20</v>
      </c>
      <c r="J506" s="74">
        <v>1.42E-8</v>
      </c>
      <c r="K506" s="74">
        <v>5.6599999999999999E-4</v>
      </c>
      <c r="L506" s="74">
        <v>1.06E-4</v>
      </c>
      <c r="M506" s="74">
        <v>1.21E-2</v>
      </c>
      <c r="N506" s="74">
        <v>8.1500000000000003E-2</v>
      </c>
    </row>
    <row r="507" spans="1:14" x14ac:dyDescent="0.25">
      <c r="A507" t="s">
        <v>132</v>
      </c>
      <c r="B507" t="s">
        <v>149</v>
      </c>
      <c r="C507" t="s">
        <v>150</v>
      </c>
      <c r="D507" t="s">
        <v>151</v>
      </c>
      <c r="E507">
        <v>2019</v>
      </c>
      <c r="F507">
        <v>2019</v>
      </c>
      <c r="G507" t="s">
        <v>134</v>
      </c>
      <c r="H507" s="92" t="s">
        <v>286</v>
      </c>
      <c r="I507" s="74">
        <v>6.2299999999999997E-14</v>
      </c>
      <c r="J507" s="74">
        <v>1.04E-8</v>
      </c>
      <c r="K507" s="74">
        <v>5.1500000000000005E-4</v>
      </c>
      <c r="L507" s="74">
        <v>7.0099999999999996E-5</v>
      </c>
      <c r="M507" s="74">
        <v>5.4099999999999999E-3</v>
      </c>
      <c r="N507" s="74">
        <v>9.3899999999999997E-2</v>
      </c>
    </row>
    <row r="508" spans="1:14" x14ac:dyDescent="0.25">
      <c r="A508" t="s">
        <v>132</v>
      </c>
      <c r="B508" t="s">
        <v>149</v>
      </c>
      <c r="C508" t="s">
        <v>150</v>
      </c>
      <c r="D508" t="s">
        <v>151</v>
      </c>
      <c r="E508">
        <v>2019</v>
      </c>
      <c r="F508">
        <v>2019</v>
      </c>
      <c r="G508" t="s">
        <v>134</v>
      </c>
      <c r="H508" s="92" t="s">
        <v>287</v>
      </c>
      <c r="I508" s="74">
        <v>7.2600000000000004E-13</v>
      </c>
      <c r="J508" s="74">
        <v>1.8399999999999999E-8</v>
      </c>
      <c r="K508" s="74">
        <v>3.0600000000000001E-4</v>
      </c>
      <c r="L508" s="74">
        <v>5.4700000000000001E-5</v>
      </c>
      <c r="M508" s="74">
        <v>3.14E-3</v>
      </c>
      <c r="N508" s="74">
        <v>6.2300000000000001E-2</v>
      </c>
    </row>
    <row r="509" spans="1:14" x14ac:dyDescent="0.25">
      <c r="A509" t="s">
        <v>132</v>
      </c>
      <c r="B509" t="s">
        <v>149</v>
      </c>
      <c r="C509" t="s">
        <v>150</v>
      </c>
      <c r="D509" t="s">
        <v>151</v>
      </c>
      <c r="E509">
        <v>2019</v>
      </c>
      <c r="F509">
        <v>2019</v>
      </c>
      <c r="G509" t="s">
        <v>134</v>
      </c>
      <c r="H509" s="92" t="s">
        <v>288</v>
      </c>
      <c r="I509" s="74">
        <v>2.5499999999999998E-12</v>
      </c>
      <c r="J509" s="74">
        <v>2.0999999999999999E-8</v>
      </c>
      <c r="K509" s="74">
        <v>1.92E-4</v>
      </c>
      <c r="L509" s="74">
        <v>6.4399999999999993E-5</v>
      </c>
      <c r="M509" s="74">
        <v>1.4599999999999999E-3</v>
      </c>
      <c r="N509" s="74">
        <v>3.7100000000000001E-2</v>
      </c>
    </row>
    <row r="510" spans="1:14" x14ac:dyDescent="0.25">
      <c r="A510" t="s">
        <v>132</v>
      </c>
      <c r="B510" t="s">
        <v>149</v>
      </c>
      <c r="C510" t="s">
        <v>150</v>
      </c>
      <c r="D510" t="s">
        <v>151</v>
      </c>
      <c r="E510">
        <v>2019</v>
      </c>
      <c r="F510">
        <v>2019</v>
      </c>
      <c r="G510" t="s">
        <v>134</v>
      </c>
      <c r="H510" s="92" t="s">
        <v>289</v>
      </c>
      <c r="I510" s="74">
        <v>6.6199999999999997E-12</v>
      </c>
      <c r="J510" s="74">
        <v>1.66E-8</v>
      </c>
      <c r="K510" s="74">
        <v>8.0000000000000007E-5</v>
      </c>
      <c r="L510" s="74">
        <v>9.0099999999999995E-5</v>
      </c>
      <c r="M510" s="74">
        <v>5.0600000000000005E-4</v>
      </c>
      <c r="N510" s="74">
        <v>1.6400000000000001E-2</v>
      </c>
    </row>
    <row r="511" spans="1:14" x14ac:dyDescent="0.25">
      <c r="A511" t="s">
        <v>132</v>
      </c>
      <c r="B511" t="s">
        <v>149</v>
      </c>
      <c r="C511" t="s">
        <v>150</v>
      </c>
      <c r="D511" t="s">
        <v>151</v>
      </c>
      <c r="E511">
        <v>2019</v>
      </c>
      <c r="F511">
        <v>2019</v>
      </c>
      <c r="G511" t="s">
        <v>134</v>
      </c>
      <c r="H511" s="92" t="s">
        <v>290</v>
      </c>
      <c r="I511" s="74">
        <v>1.1700000000000001E-12</v>
      </c>
      <c r="J511" s="74">
        <v>1.37E-9</v>
      </c>
      <c r="K511" s="74">
        <v>2.6400000000000001E-6</v>
      </c>
      <c r="L511" s="74">
        <v>3.3500000000000001E-6</v>
      </c>
      <c r="M511" s="74">
        <v>2.1299999999999999E-5</v>
      </c>
      <c r="N511" s="74">
        <v>1.1999999999999999E-3</v>
      </c>
    </row>
    <row r="512" spans="1:14" x14ac:dyDescent="0.25">
      <c r="A512" t="s">
        <v>132</v>
      </c>
      <c r="B512" t="s">
        <v>149</v>
      </c>
      <c r="C512" t="s">
        <v>150</v>
      </c>
      <c r="D512" t="s">
        <v>151</v>
      </c>
      <c r="E512">
        <v>2019</v>
      </c>
      <c r="F512">
        <v>2019</v>
      </c>
      <c r="G512" t="s">
        <v>134</v>
      </c>
      <c r="H512" s="92" t="s">
        <v>291</v>
      </c>
      <c r="I512" s="74">
        <v>6.8400000000000001E-13</v>
      </c>
      <c r="J512" s="74">
        <v>6.3699999999999997E-10</v>
      </c>
      <c r="K512" s="74">
        <v>8.9999999999999996E-7</v>
      </c>
      <c r="L512" s="74">
        <v>2.5299999999999999E-6</v>
      </c>
      <c r="M512" s="74">
        <v>3.63E-6</v>
      </c>
      <c r="N512" s="74">
        <v>2.9700000000000001E-4</v>
      </c>
    </row>
    <row r="513" spans="1:14" x14ac:dyDescent="0.25">
      <c r="A513" t="s">
        <v>132</v>
      </c>
      <c r="B513" t="s">
        <v>149</v>
      </c>
      <c r="C513" t="s">
        <v>150</v>
      </c>
      <c r="D513" t="s">
        <v>151</v>
      </c>
      <c r="E513">
        <v>2019</v>
      </c>
      <c r="F513">
        <v>2019</v>
      </c>
      <c r="G513" t="s">
        <v>134</v>
      </c>
      <c r="H513" s="92" t="s">
        <v>292</v>
      </c>
      <c r="I513" s="74">
        <v>2.36E-13</v>
      </c>
      <c r="J513" s="74">
        <v>1.27E-10</v>
      </c>
      <c r="K513" s="74">
        <v>1.3199999999999999E-7</v>
      </c>
      <c r="L513" s="74">
        <v>5.2799999999999996E-7</v>
      </c>
      <c r="M513" s="74">
        <v>6.7100000000000001E-7</v>
      </c>
      <c r="N513" s="74">
        <v>5.7200000000000001E-5</v>
      </c>
    </row>
    <row r="514" spans="1:14" x14ac:dyDescent="0.25">
      <c r="A514" t="s">
        <v>132</v>
      </c>
      <c r="B514" t="s">
        <v>149</v>
      </c>
      <c r="C514" t="s">
        <v>150</v>
      </c>
      <c r="D514" t="s">
        <v>151</v>
      </c>
      <c r="E514">
        <v>2019</v>
      </c>
      <c r="F514">
        <v>2019</v>
      </c>
      <c r="G514" t="s">
        <v>134</v>
      </c>
      <c r="H514" s="92" t="s">
        <v>293</v>
      </c>
      <c r="I514" s="74">
        <v>9.9699999999999994E-14</v>
      </c>
      <c r="J514" s="74">
        <v>4.0500000000000002E-11</v>
      </c>
      <c r="K514" s="74">
        <v>3.4499999999999998E-8</v>
      </c>
      <c r="L514" s="74">
        <v>1.9000000000000001E-7</v>
      </c>
      <c r="M514" s="74">
        <v>2.3799999999999999E-7</v>
      </c>
      <c r="N514" s="74">
        <v>1.6799999999999998E-5</v>
      </c>
    </row>
    <row r="515" spans="1:14" x14ac:dyDescent="0.25">
      <c r="A515" t="s">
        <v>132</v>
      </c>
      <c r="B515" t="s">
        <v>149</v>
      </c>
      <c r="C515" t="s">
        <v>150</v>
      </c>
      <c r="D515" t="s">
        <v>151</v>
      </c>
      <c r="E515">
        <v>2019</v>
      </c>
      <c r="F515">
        <v>2019</v>
      </c>
      <c r="G515" t="s">
        <v>134</v>
      </c>
      <c r="H515" s="92" t="s">
        <v>294</v>
      </c>
      <c r="I515" s="74">
        <v>4.1399999999999999E-14</v>
      </c>
      <c r="J515" s="74">
        <v>1.5E-11</v>
      </c>
      <c r="K515" s="74">
        <v>9.8500000000000005E-9</v>
      </c>
      <c r="L515" s="74">
        <v>7.7200000000000003E-8</v>
      </c>
      <c r="M515" s="74">
        <v>9.4899999999999996E-8</v>
      </c>
      <c r="N515" s="74">
        <v>5.0799999999999996E-6</v>
      </c>
    </row>
    <row r="516" spans="1:14" x14ac:dyDescent="0.25">
      <c r="A516" t="s">
        <v>132</v>
      </c>
      <c r="B516" t="s">
        <v>149</v>
      </c>
      <c r="C516" t="s">
        <v>150</v>
      </c>
      <c r="D516" t="s">
        <v>151</v>
      </c>
      <c r="E516">
        <v>2020</v>
      </c>
      <c r="F516">
        <v>2019</v>
      </c>
      <c r="G516" t="s">
        <v>134</v>
      </c>
      <c r="H516" s="92" t="s">
        <v>285</v>
      </c>
      <c r="I516" s="74">
        <v>5.8299999999999997E-20</v>
      </c>
      <c r="J516" s="74">
        <v>1.74E-8</v>
      </c>
      <c r="K516" s="74">
        <v>7.0100000000000002E-4</v>
      </c>
      <c r="L516" s="74">
        <v>1.3200000000000001E-4</v>
      </c>
      <c r="M516" s="74">
        <v>1.4999999999999999E-2</v>
      </c>
      <c r="N516" s="74">
        <v>0.10100000000000001</v>
      </c>
    </row>
    <row r="517" spans="1:14" x14ac:dyDescent="0.25">
      <c r="A517" t="s">
        <v>132</v>
      </c>
      <c r="B517" t="s">
        <v>149</v>
      </c>
      <c r="C517" t="s">
        <v>150</v>
      </c>
      <c r="D517" t="s">
        <v>151</v>
      </c>
      <c r="E517">
        <v>2020</v>
      </c>
      <c r="F517">
        <v>2019</v>
      </c>
      <c r="G517" t="s">
        <v>134</v>
      </c>
      <c r="H517" s="92" t="s">
        <v>286</v>
      </c>
      <c r="I517" s="74">
        <v>5.9900000000000002E-14</v>
      </c>
      <c r="J517" s="74">
        <v>1.2299999999999999E-8</v>
      </c>
      <c r="K517" s="74">
        <v>6.38E-4</v>
      </c>
      <c r="L517" s="74">
        <v>8.6100000000000006E-5</v>
      </c>
      <c r="M517" s="74">
        <v>6.7000000000000002E-3</v>
      </c>
      <c r="N517" s="74">
        <v>0.11600000000000001</v>
      </c>
    </row>
    <row r="518" spans="1:14" x14ac:dyDescent="0.25">
      <c r="A518" t="s">
        <v>132</v>
      </c>
      <c r="B518" t="s">
        <v>149</v>
      </c>
      <c r="C518" t="s">
        <v>150</v>
      </c>
      <c r="D518" t="s">
        <v>151</v>
      </c>
      <c r="E518">
        <v>2020</v>
      </c>
      <c r="F518">
        <v>2019</v>
      </c>
      <c r="G518" t="s">
        <v>134</v>
      </c>
      <c r="H518" s="92" t="s">
        <v>287</v>
      </c>
      <c r="I518" s="74">
        <v>7.0600000000000002E-13</v>
      </c>
      <c r="J518" s="74">
        <v>2.11E-8</v>
      </c>
      <c r="K518" s="74">
        <v>3.79E-4</v>
      </c>
      <c r="L518" s="74">
        <v>6.1099999999999994E-5</v>
      </c>
      <c r="M518" s="74">
        <v>3.8800000000000002E-3</v>
      </c>
      <c r="N518" s="74">
        <v>7.7100000000000002E-2</v>
      </c>
    </row>
    <row r="519" spans="1:14" x14ac:dyDescent="0.25">
      <c r="A519" t="s">
        <v>132</v>
      </c>
      <c r="B519" t="s">
        <v>149</v>
      </c>
      <c r="C519" t="s">
        <v>150</v>
      </c>
      <c r="D519" t="s">
        <v>151</v>
      </c>
      <c r="E519">
        <v>2020</v>
      </c>
      <c r="F519">
        <v>2019</v>
      </c>
      <c r="G519" t="s">
        <v>134</v>
      </c>
      <c r="H519" s="92" t="s">
        <v>288</v>
      </c>
      <c r="I519" s="74">
        <v>2.4499999999999999E-12</v>
      </c>
      <c r="J519" s="74">
        <v>2.4E-8</v>
      </c>
      <c r="K519" s="74">
        <v>2.3699999999999999E-4</v>
      </c>
      <c r="L519" s="74">
        <v>6.7799999999999995E-5</v>
      </c>
      <c r="M519" s="74">
        <v>1.7899999999999999E-3</v>
      </c>
      <c r="N519" s="74">
        <v>4.58E-2</v>
      </c>
    </row>
    <row r="520" spans="1:14" x14ac:dyDescent="0.25">
      <c r="A520" t="s">
        <v>132</v>
      </c>
      <c r="B520" t="s">
        <v>149</v>
      </c>
      <c r="C520" t="s">
        <v>150</v>
      </c>
      <c r="D520" t="s">
        <v>151</v>
      </c>
      <c r="E520">
        <v>2020</v>
      </c>
      <c r="F520">
        <v>2019</v>
      </c>
      <c r="G520" t="s">
        <v>134</v>
      </c>
      <c r="H520" s="92" t="s">
        <v>289</v>
      </c>
      <c r="I520" s="74">
        <v>6.3699999999999997E-12</v>
      </c>
      <c r="J520" s="74">
        <v>1.9000000000000001E-8</v>
      </c>
      <c r="K520" s="74">
        <v>9.6899999999999997E-5</v>
      </c>
      <c r="L520" s="74">
        <v>8.8900000000000006E-5</v>
      </c>
      <c r="M520" s="74">
        <v>5.9599999999999996E-4</v>
      </c>
      <c r="N520" s="74">
        <v>1.9900000000000001E-2</v>
      </c>
    </row>
    <row r="521" spans="1:14" x14ac:dyDescent="0.25">
      <c r="A521" t="s">
        <v>132</v>
      </c>
      <c r="B521" t="s">
        <v>149</v>
      </c>
      <c r="C521" t="s">
        <v>150</v>
      </c>
      <c r="D521" t="s">
        <v>151</v>
      </c>
      <c r="E521">
        <v>2020</v>
      </c>
      <c r="F521">
        <v>2019</v>
      </c>
      <c r="G521" t="s">
        <v>134</v>
      </c>
      <c r="H521" s="92" t="s">
        <v>290</v>
      </c>
      <c r="I521" s="74">
        <v>1.13E-12</v>
      </c>
      <c r="J521" s="74">
        <v>1.49E-9</v>
      </c>
      <c r="K521" s="74">
        <v>3.01E-6</v>
      </c>
      <c r="L521" s="74">
        <v>3.3000000000000002E-6</v>
      </c>
      <c r="M521" s="74">
        <v>2.0699999999999998E-5</v>
      </c>
      <c r="N521" s="74">
        <v>1.4E-3</v>
      </c>
    </row>
    <row r="522" spans="1:14" x14ac:dyDescent="0.25">
      <c r="A522" t="s">
        <v>132</v>
      </c>
      <c r="B522" t="s">
        <v>149</v>
      </c>
      <c r="C522" t="s">
        <v>150</v>
      </c>
      <c r="D522" t="s">
        <v>151</v>
      </c>
      <c r="E522">
        <v>2020</v>
      </c>
      <c r="F522">
        <v>2019</v>
      </c>
      <c r="G522" t="s">
        <v>134</v>
      </c>
      <c r="H522" s="92" t="s">
        <v>291</v>
      </c>
      <c r="I522" s="74">
        <v>6.5800000000000002E-13</v>
      </c>
      <c r="J522" s="74">
        <v>6.9099999999999999E-10</v>
      </c>
      <c r="K522" s="74">
        <v>1.02E-6</v>
      </c>
      <c r="L522" s="74">
        <v>2.4499999999999998E-6</v>
      </c>
      <c r="M522" s="74">
        <v>3.6799999999999999E-6</v>
      </c>
      <c r="N522" s="74">
        <v>3.3799999999999998E-4</v>
      </c>
    </row>
    <row r="523" spans="1:14" x14ac:dyDescent="0.25">
      <c r="A523" t="s">
        <v>132</v>
      </c>
      <c r="B523" t="s">
        <v>149</v>
      </c>
      <c r="C523" t="s">
        <v>150</v>
      </c>
      <c r="D523" t="s">
        <v>151</v>
      </c>
      <c r="E523">
        <v>2020</v>
      </c>
      <c r="F523">
        <v>2019</v>
      </c>
      <c r="G523" t="s">
        <v>134</v>
      </c>
      <c r="H523" s="92" t="s">
        <v>292</v>
      </c>
      <c r="I523" s="74">
        <v>2.2699999999999999E-13</v>
      </c>
      <c r="J523" s="74">
        <v>1.36E-10</v>
      </c>
      <c r="K523" s="74">
        <v>1.4600000000000001E-7</v>
      </c>
      <c r="L523" s="74">
        <v>5.0999999999999999E-7</v>
      </c>
      <c r="M523" s="74">
        <v>6.7400000000000003E-7</v>
      </c>
      <c r="N523" s="74">
        <v>6.4700000000000001E-5</v>
      </c>
    </row>
    <row r="524" spans="1:14" x14ac:dyDescent="0.25">
      <c r="A524" t="s">
        <v>132</v>
      </c>
      <c r="B524" t="s">
        <v>149</v>
      </c>
      <c r="C524" t="s">
        <v>150</v>
      </c>
      <c r="D524" t="s">
        <v>151</v>
      </c>
      <c r="E524">
        <v>2020</v>
      </c>
      <c r="F524">
        <v>2019</v>
      </c>
      <c r="G524" t="s">
        <v>134</v>
      </c>
      <c r="H524" s="92" t="s">
        <v>293</v>
      </c>
      <c r="I524" s="74">
        <v>9.59E-14</v>
      </c>
      <c r="J524" s="74">
        <v>4.58E-11</v>
      </c>
      <c r="K524" s="74">
        <v>3.8299999999999999E-8</v>
      </c>
      <c r="L524" s="74">
        <v>1.8300000000000001E-7</v>
      </c>
      <c r="M524" s="74">
        <v>2.3799999999999999E-7</v>
      </c>
      <c r="N524" s="74">
        <v>1.9000000000000001E-5</v>
      </c>
    </row>
    <row r="525" spans="1:14" x14ac:dyDescent="0.25">
      <c r="A525" t="s">
        <v>132</v>
      </c>
      <c r="B525" t="s">
        <v>149</v>
      </c>
      <c r="C525" t="s">
        <v>150</v>
      </c>
      <c r="D525" t="s">
        <v>151</v>
      </c>
      <c r="E525">
        <v>2020</v>
      </c>
      <c r="F525">
        <v>2019</v>
      </c>
      <c r="G525" t="s">
        <v>134</v>
      </c>
      <c r="H525" s="92" t="s">
        <v>294</v>
      </c>
      <c r="I525" s="74">
        <v>3.9799999999999998E-14</v>
      </c>
      <c r="J525" s="74">
        <v>1.64E-11</v>
      </c>
      <c r="K525" s="74">
        <v>1.07E-8</v>
      </c>
      <c r="L525" s="74">
        <v>7.4499999999999999E-8</v>
      </c>
      <c r="M525" s="74">
        <v>9.4699999999999994E-8</v>
      </c>
      <c r="N525" s="74">
        <v>5.75E-6</v>
      </c>
    </row>
    <row r="526" spans="1:14" x14ac:dyDescent="0.25">
      <c r="A526" t="s">
        <v>132</v>
      </c>
      <c r="B526" t="s">
        <v>149</v>
      </c>
      <c r="C526" t="s">
        <v>150</v>
      </c>
      <c r="D526" t="s">
        <v>151</v>
      </c>
      <c r="E526" t="s">
        <v>140</v>
      </c>
      <c r="F526" t="s">
        <v>141</v>
      </c>
      <c r="G526" t="s">
        <v>134</v>
      </c>
      <c r="H526" s="92" t="s">
        <v>285</v>
      </c>
      <c r="I526" s="52">
        <v>4.8510999999999996E-19</v>
      </c>
      <c r="J526" s="74">
        <v>2.27567E-8</v>
      </c>
      <c r="K526" s="74">
        <v>6.0525204999999896E-4</v>
      </c>
      <c r="L526" s="74">
        <v>1.10692575E-3</v>
      </c>
      <c r="M526" s="74">
        <v>7.4750319999999995E-2</v>
      </c>
      <c r="N526" s="74">
        <v>0.54801915000000001</v>
      </c>
    </row>
    <row r="527" spans="1:14" x14ac:dyDescent="0.25">
      <c r="A527" t="s">
        <v>132</v>
      </c>
      <c r="B527" t="s">
        <v>149</v>
      </c>
      <c r="C527" t="s">
        <v>150</v>
      </c>
      <c r="D527" t="s">
        <v>151</v>
      </c>
      <c r="E527" t="s">
        <v>140</v>
      </c>
      <c r="F527" t="s">
        <v>141</v>
      </c>
      <c r="G527" t="s">
        <v>134</v>
      </c>
      <c r="H527" s="92" t="s">
        <v>286</v>
      </c>
      <c r="I527" s="52">
        <v>7.0996799999999996E-14</v>
      </c>
      <c r="J527" s="74">
        <v>1.9847249999999999E-8</v>
      </c>
      <c r="K527" s="74">
        <v>5.2573344999999995E-4</v>
      </c>
      <c r="L527" s="74">
        <v>7.815589E-4</v>
      </c>
      <c r="M527" s="74">
        <v>3.4468695000000001E-2</v>
      </c>
      <c r="N527" s="74">
        <v>0.56390522499999995</v>
      </c>
    </row>
    <row r="528" spans="1:14" x14ac:dyDescent="0.25">
      <c r="A528" t="s">
        <v>132</v>
      </c>
      <c r="B528" t="s">
        <v>149</v>
      </c>
      <c r="C528" t="s">
        <v>150</v>
      </c>
      <c r="D528" t="s">
        <v>151</v>
      </c>
      <c r="E528" t="s">
        <v>140</v>
      </c>
      <c r="F528" t="s">
        <v>141</v>
      </c>
      <c r="G528" t="s">
        <v>134</v>
      </c>
      <c r="H528" s="92" t="s">
        <v>287</v>
      </c>
      <c r="I528" s="52">
        <v>9.0162199999999999E-13</v>
      </c>
      <c r="J528" s="74">
        <v>2.6409600000000001E-8</v>
      </c>
      <c r="K528" s="74">
        <v>3.1654509999999998E-4</v>
      </c>
      <c r="L528" s="74">
        <v>4.8852393999999997E-4</v>
      </c>
      <c r="M528" s="74">
        <v>2.0238224999999999E-2</v>
      </c>
      <c r="N528" s="74">
        <v>0.40607628999999901</v>
      </c>
    </row>
    <row r="529" spans="1:14" x14ac:dyDescent="0.25">
      <c r="A529" t="s">
        <v>132</v>
      </c>
      <c r="B529" t="s">
        <v>149</v>
      </c>
      <c r="C529" t="s">
        <v>150</v>
      </c>
      <c r="D529" t="s">
        <v>151</v>
      </c>
      <c r="E529" t="s">
        <v>140</v>
      </c>
      <c r="F529" t="s">
        <v>141</v>
      </c>
      <c r="G529" t="s">
        <v>134</v>
      </c>
      <c r="H529" s="92" t="s">
        <v>288</v>
      </c>
      <c r="I529" s="52">
        <v>2.8232699999999999E-12</v>
      </c>
      <c r="J529" s="74">
        <v>3.0379600000000003E-8</v>
      </c>
      <c r="K529" s="74">
        <v>1.9319694999999899E-4</v>
      </c>
      <c r="L529" s="74">
        <v>5.4416179999999998E-4</v>
      </c>
      <c r="M529" s="74">
        <v>9.2906880000000001E-3</v>
      </c>
      <c r="N529" s="74">
        <v>0.212610575</v>
      </c>
    </row>
    <row r="530" spans="1:14" x14ac:dyDescent="0.25">
      <c r="A530" t="s">
        <v>132</v>
      </c>
      <c r="B530" t="s">
        <v>149</v>
      </c>
      <c r="C530" t="s">
        <v>150</v>
      </c>
      <c r="D530" t="s">
        <v>151</v>
      </c>
      <c r="E530" t="s">
        <v>140</v>
      </c>
      <c r="F530" t="s">
        <v>141</v>
      </c>
      <c r="G530" t="s">
        <v>134</v>
      </c>
      <c r="H530" s="92" t="s">
        <v>289</v>
      </c>
      <c r="I530" s="52">
        <v>7.65507E-12</v>
      </c>
      <c r="J530" s="74">
        <v>2.4794749999999898E-8</v>
      </c>
      <c r="K530" s="74">
        <v>7.6088809999999901E-5</v>
      </c>
      <c r="L530" s="74">
        <v>5.8944559999999995E-4</v>
      </c>
      <c r="M530" s="74">
        <v>3.1585385E-3</v>
      </c>
      <c r="N530" s="74">
        <v>9.0856099999999995E-2</v>
      </c>
    </row>
    <row r="531" spans="1:14" x14ac:dyDescent="0.25">
      <c r="A531" t="s">
        <v>132</v>
      </c>
      <c r="B531" t="s">
        <v>149</v>
      </c>
      <c r="C531" t="s">
        <v>150</v>
      </c>
      <c r="D531" t="s">
        <v>151</v>
      </c>
      <c r="E531" t="s">
        <v>140</v>
      </c>
      <c r="F531" t="s">
        <v>141</v>
      </c>
      <c r="G531" t="s">
        <v>134</v>
      </c>
      <c r="H531" s="92" t="s">
        <v>290</v>
      </c>
      <c r="I531" s="52">
        <v>1.0778139999999999E-12</v>
      </c>
      <c r="J531" s="74">
        <v>1.69647E-9</v>
      </c>
      <c r="K531" s="74">
        <v>2.2772344999999799E-6</v>
      </c>
      <c r="L531" s="74">
        <v>1.8018310000000001E-5</v>
      </c>
      <c r="M531" s="74">
        <v>1.1696715E-4</v>
      </c>
      <c r="N531" s="74">
        <v>7.1007492999999996E-3</v>
      </c>
    </row>
    <row r="532" spans="1:14" x14ac:dyDescent="0.25">
      <c r="A532" t="s">
        <v>132</v>
      </c>
      <c r="B532" t="s">
        <v>149</v>
      </c>
      <c r="C532" t="s">
        <v>150</v>
      </c>
      <c r="D532" t="s">
        <v>151</v>
      </c>
      <c r="E532" t="s">
        <v>140</v>
      </c>
      <c r="F532" t="s">
        <v>141</v>
      </c>
      <c r="G532" t="s">
        <v>134</v>
      </c>
      <c r="H532" s="92" t="s">
        <v>291</v>
      </c>
      <c r="I532" s="52">
        <v>6.2995400000000004E-13</v>
      </c>
      <c r="J532" s="74">
        <v>7.5905249999999995E-10</v>
      </c>
      <c r="K532" s="74">
        <v>7.6601574999999896E-7</v>
      </c>
      <c r="L532" s="74">
        <v>1.2686505E-5</v>
      </c>
      <c r="M532" s="74">
        <v>2.0901075E-5</v>
      </c>
      <c r="N532" s="74">
        <v>1.5174365E-3</v>
      </c>
    </row>
    <row r="533" spans="1:14" x14ac:dyDescent="0.25">
      <c r="A533" t="s">
        <v>132</v>
      </c>
      <c r="B533" t="s">
        <v>149</v>
      </c>
      <c r="C533" t="s">
        <v>150</v>
      </c>
      <c r="D533" t="s">
        <v>151</v>
      </c>
      <c r="E533" t="s">
        <v>140</v>
      </c>
      <c r="F533" t="s">
        <v>141</v>
      </c>
      <c r="G533" t="s">
        <v>134</v>
      </c>
      <c r="H533" s="92" t="s">
        <v>292</v>
      </c>
      <c r="I533" s="52">
        <v>2.2696E-13</v>
      </c>
      <c r="J533" s="74">
        <v>1.5618400000000001E-10</v>
      </c>
      <c r="K533" s="74">
        <v>1.0248849999999901E-7</v>
      </c>
      <c r="L533" s="74">
        <v>2.61167799999999E-6</v>
      </c>
      <c r="M533" s="74">
        <v>4.2638529999999997E-6</v>
      </c>
      <c r="N533" s="74">
        <v>2.8355852500000001E-4</v>
      </c>
    </row>
    <row r="534" spans="1:14" x14ac:dyDescent="0.25">
      <c r="A534" t="s">
        <v>132</v>
      </c>
      <c r="B534" t="s">
        <v>149</v>
      </c>
      <c r="C534" t="s">
        <v>150</v>
      </c>
      <c r="D534" t="s">
        <v>151</v>
      </c>
      <c r="E534" t="s">
        <v>140</v>
      </c>
      <c r="F534" t="s">
        <v>141</v>
      </c>
      <c r="G534" t="s">
        <v>134</v>
      </c>
      <c r="H534" s="92" t="s">
        <v>293</v>
      </c>
      <c r="I534" s="52">
        <v>1.09639E-13</v>
      </c>
      <c r="J534" s="74">
        <v>5.1828150000000002E-11</v>
      </c>
      <c r="K534" s="74">
        <v>2.71447299999999E-8</v>
      </c>
      <c r="L534" s="74">
        <v>9.7689124999999994E-7</v>
      </c>
      <c r="M534" s="74">
        <v>1.5751515E-6</v>
      </c>
      <c r="N534" s="74">
        <v>8.3464132499999998E-5</v>
      </c>
    </row>
    <row r="535" spans="1:14" x14ac:dyDescent="0.25">
      <c r="A535" t="s">
        <v>132</v>
      </c>
      <c r="B535" t="s">
        <v>149</v>
      </c>
      <c r="C535" t="s">
        <v>150</v>
      </c>
      <c r="D535" t="s">
        <v>151</v>
      </c>
      <c r="E535" t="s">
        <v>140</v>
      </c>
      <c r="F535" t="s">
        <v>141</v>
      </c>
      <c r="G535" t="s">
        <v>134</v>
      </c>
      <c r="H535" s="92" t="s">
        <v>294</v>
      </c>
      <c r="I535" s="52">
        <v>5.1426700000000002E-14</v>
      </c>
      <c r="J535" s="74">
        <v>1.96598499999999E-11</v>
      </c>
      <c r="K535" s="74">
        <v>8.6510714999999608E-9</v>
      </c>
      <c r="L535" s="74">
        <v>4.105775E-7</v>
      </c>
      <c r="M535" s="74">
        <v>6.4558360000000002E-7</v>
      </c>
      <c r="N535" s="74">
        <v>2.6272002499999999E-5</v>
      </c>
    </row>
    <row r="536" spans="1:14" x14ac:dyDescent="0.25">
      <c r="A536" t="s">
        <v>155</v>
      </c>
      <c r="B536" t="s">
        <v>152</v>
      </c>
      <c r="C536" t="s">
        <v>153</v>
      </c>
      <c r="D536" t="s">
        <v>154</v>
      </c>
      <c r="E536">
        <v>2015</v>
      </c>
      <c r="F536">
        <v>2016</v>
      </c>
      <c r="G536" t="s">
        <v>134</v>
      </c>
      <c r="H536" s="92" t="s">
        <v>285</v>
      </c>
      <c r="I536" s="74">
        <v>1.5699999999999999E-18</v>
      </c>
      <c r="J536" s="74">
        <v>2.1400000000000001E-7</v>
      </c>
      <c r="K536" s="74">
        <v>6.4300000000000002E-4</v>
      </c>
      <c r="L536" s="74">
        <v>1.5900000000000001E-2</v>
      </c>
      <c r="M536" s="74">
        <v>3.78E-2</v>
      </c>
      <c r="N536" s="74">
        <v>7.3999999999999996E-2</v>
      </c>
    </row>
    <row r="537" spans="1:14" x14ac:dyDescent="0.25">
      <c r="A537" t="s">
        <v>155</v>
      </c>
      <c r="B537" t="s">
        <v>152</v>
      </c>
      <c r="C537" t="s">
        <v>153</v>
      </c>
      <c r="D537" t="s">
        <v>154</v>
      </c>
      <c r="E537">
        <v>2015</v>
      </c>
      <c r="F537">
        <v>2016</v>
      </c>
      <c r="G537" t="s">
        <v>134</v>
      </c>
      <c r="H537" s="92" t="s">
        <v>286</v>
      </c>
      <c r="I537" s="74">
        <v>6.1500000000000003E-14</v>
      </c>
      <c r="J537" s="74">
        <v>1.5099999999999999E-7</v>
      </c>
      <c r="K537" s="74">
        <v>5.7700000000000004E-4</v>
      </c>
      <c r="L537" s="74">
        <v>1.15E-2</v>
      </c>
      <c r="M537" s="74">
        <v>3.2000000000000001E-2</v>
      </c>
      <c r="N537" s="74">
        <v>8.2699999999999996E-2</v>
      </c>
    </row>
    <row r="538" spans="1:14" x14ac:dyDescent="0.25">
      <c r="A538" t="s">
        <v>155</v>
      </c>
      <c r="B538" t="s">
        <v>152</v>
      </c>
      <c r="C538" t="s">
        <v>153</v>
      </c>
      <c r="D538" t="s">
        <v>154</v>
      </c>
      <c r="E538">
        <v>2015</v>
      </c>
      <c r="F538">
        <v>2016</v>
      </c>
      <c r="G538" t="s">
        <v>134</v>
      </c>
      <c r="H538" s="92" t="s">
        <v>287</v>
      </c>
      <c r="I538" s="74">
        <v>3.08E-13</v>
      </c>
      <c r="J538" s="74">
        <v>9.5399999999999994E-8</v>
      </c>
      <c r="K538" s="74">
        <v>3.3300000000000002E-4</v>
      </c>
      <c r="L538" s="74">
        <v>4.9300000000000004E-3</v>
      </c>
      <c r="M538" s="74">
        <v>1.5800000000000002E-2</v>
      </c>
      <c r="N538" s="74">
        <v>5.5100000000000003E-2</v>
      </c>
    </row>
    <row r="539" spans="1:14" x14ac:dyDescent="0.25">
      <c r="A539" t="s">
        <v>155</v>
      </c>
      <c r="B539" t="s">
        <v>152</v>
      </c>
      <c r="C539" t="s">
        <v>153</v>
      </c>
      <c r="D539" t="s">
        <v>154</v>
      </c>
      <c r="E539">
        <v>2015</v>
      </c>
      <c r="F539">
        <v>2016</v>
      </c>
      <c r="G539" t="s">
        <v>134</v>
      </c>
      <c r="H539" s="92" t="s">
        <v>288</v>
      </c>
      <c r="I539" s="74">
        <v>8.0200000000000002E-13</v>
      </c>
      <c r="J539" s="74">
        <v>8.1699999999999997E-8</v>
      </c>
      <c r="K539" s="74">
        <v>2.0000000000000001E-4</v>
      </c>
      <c r="L539" s="74">
        <v>3.2699999999999999E-3</v>
      </c>
      <c r="M539" s="74">
        <v>1.0699999999999999E-2</v>
      </c>
      <c r="N539" s="74">
        <v>3.2000000000000001E-2</v>
      </c>
    </row>
    <row r="540" spans="1:14" x14ac:dyDescent="0.25">
      <c r="A540" t="s">
        <v>155</v>
      </c>
      <c r="B540" t="s">
        <v>152</v>
      </c>
      <c r="C540" t="s">
        <v>153</v>
      </c>
      <c r="D540" t="s">
        <v>154</v>
      </c>
      <c r="E540">
        <v>2015</v>
      </c>
      <c r="F540">
        <v>2016</v>
      </c>
      <c r="G540" t="s">
        <v>134</v>
      </c>
      <c r="H540" s="92" t="s">
        <v>289</v>
      </c>
      <c r="I540" s="74">
        <v>2.5799999999999999E-12</v>
      </c>
      <c r="J540" s="74">
        <v>6.1799999999999998E-8</v>
      </c>
      <c r="K540" s="74">
        <v>7.5400000000000003E-5</v>
      </c>
      <c r="L540" s="74">
        <v>1.07E-3</v>
      </c>
      <c r="M540" s="74">
        <v>3.7000000000000002E-3</v>
      </c>
      <c r="N540" s="74">
        <v>1.3299999999999999E-2</v>
      </c>
    </row>
    <row r="541" spans="1:14" x14ac:dyDescent="0.25">
      <c r="A541" t="s">
        <v>155</v>
      </c>
      <c r="B541" t="s">
        <v>152</v>
      </c>
      <c r="C541" t="s">
        <v>153</v>
      </c>
      <c r="D541" t="s">
        <v>154</v>
      </c>
      <c r="E541">
        <v>2015</v>
      </c>
      <c r="F541">
        <v>2016</v>
      </c>
      <c r="G541" t="s">
        <v>134</v>
      </c>
      <c r="H541" s="92" t="s">
        <v>290</v>
      </c>
      <c r="I541" s="74">
        <v>1.18E-12</v>
      </c>
      <c r="J541" s="74">
        <v>3.5699999999999999E-9</v>
      </c>
      <c r="K541" s="74">
        <v>2.1299999999999999E-6</v>
      </c>
      <c r="L541" s="74">
        <v>7.5800000000000003E-6</v>
      </c>
      <c r="M541" s="74">
        <v>7.1299999999999998E-5</v>
      </c>
      <c r="N541" s="74">
        <v>1.06E-3</v>
      </c>
    </row>
    <row r="542" spans="1:14" x14ac:dyDescent="0.25">
      <c r="A542" t="s">
        <v>155</v>
      </c>
      <c r="B542" t="s">
        <v>152</v>
      </c>
      <c r="C542" t="s">
        <v>153</v>
      </c>
      <c r="D542" t="s">
        <v>154</v>
      </c>
      <c r="E542">
        <v>2015</v>
      </c>
      <c r="F542">
        <v>2016</v>
      </c>
      <c r="G542" t="s">
        <v>134</v>
      </c>
      <c r="H542" s="92" t="s">
        <v>291</v>
      </c>
      <c r="I542" s="74">
        <v>6.4399999999999998E-13</v>
      </c>
      <c r="J542" s="74">
        <v>1.4800000000000001E-9</v>
      </c>
      <c r="K542" s="74">
        <v>6.5600000000000005E-7</v>
      </c>
      <c r="L542" s="74">
        <v>4.8600000000000001E-6</v>
      </c>
      <c r="M542" s="74">
        <v>4.2400000000000001E-5</v>
      </c>
      <c r="N542" s="74">
        <v>1.9000000000000001E-4</v>
      </c>
    </row>
    <row r="543" spans="1:14" x14ac:dyDescent="0.25">
      <c r="A543" t="s">
        <v>155</v>
      </c>
      <c r="B543" t="s">
        <v>152</v>
      </c>
      <c r="C543" t="s">
        <v>153</v>
      </c>
      <c r="D543" t="s">
        <v>154</v>
      </c>
      <c r="E543">
        <v>2015</v>
      </c>
      <c r="F543">
        <v>2016</v>
      </c>
      <c r="G543" t="s">
        <v>134</v>
      </c>
      <c r="H543" s="92" t="s">
        <v>292</v>
      </c>
      <c r="I543" s="74">
        <v>1.96E-13</v>
      </c>
      <c r="J543" s="74">
        <v>3.14E-10</v>
      </c>
      <c r="K543" s="74">
        <v>9.0400000000000002E-8</v>
      </c>
      <c r="L543" s="74">
        <v>6.5199999999999996E-7</v>
      </c>
      <c r="M543" s="74">
        <v>7.2599999999999999E-6</v>
      </c>
      <c r="N543" s="74">
        <v>3.9499999999999998E-5</v>
      </c>
    </row>
    <row r="544" spans="1:14" x14ac:dyDescent="0.25">
      <c r="A544" t="s">
        <v>155</v>
      </c>
      <c r="B544" t="s">
        <v>152</v>
      </c>
      <c r="C544" t="s">
        <v>153</v>
      </c>
      <c r="D544" t="s">
        <v>154</v>
      </c>
      <c r="E544">
        <v>2015</v>
      </c>
      <c r="F544">
        <v>2016</v>
      </c>
      <c r="G544" t="s">
        <v>134</v>
      </c>
      <c r="H544" s="92" t="s">
        <v>293</v>
      </c>
      <c r="I544" s="74">
        <v>1.1600000000000001E-13</v>
      </c>
      <c r="J544" s="74">
        <v>1.13E-10</v>
      </c>
      <c r="K544" s="74">
        <v>2.6499999999999999E-8</v>
      </c>
      <c r="L544" s="74">
        <v>1.8900000000000001E-7</v>
      </c>
      <c r="M544" s="74">
        <v>2.1399999999999998E-6</v>
      </c>
      <c r="N544" s="74">
        <v>1.33E-5</v>
      </c>
    </row>
    <row r="545" spans="1:14" x14ac:dyDescent="0.25">
      <c r="A545" t="s">
        <v>155</v>
      </c>
      <c r="B545" t="s">
        <v>152</v>
      </c>
      <c r="C545" t="s">
        <v>153</v>
      </c>
      <c r="D545" t="s">
        <v>154</v>
      </c>
      <c r="E545">
        <v>2015</v>
      </c>
      <c r="F545">
        <v>2016</v>
      </c>
      <c r="G545" t="s">
        <v>134</v>
      </c>
      <c r="H545" s="92" t="s">
        <v>294</v>
      </c>
      <c r="I545" s="74">
        <v>6.8299999999999997E-14</v>
      </c>
      <c r="J545" s="74">
        <v>4.5899999999999998E-11</v>
      </c>
      <c r="K545" s="74">
        <v>9.4500000000000002E-9</v>
      </c>
      <c r="L545" s="74">
        <v>6.87E-8</v>
      </c>
      <c r="M545" s="74">
        <v>6.9999999999999997E-7</v>
      </c>
      <c r="N545" s="74">
        <v>4.6999999999999999E-6</v>
      </c>
    </row>
    <row r="546" spans="1:14" x14ac:dyDescent="0.25">
      <c r="A546" t="s">
        <v>155</v>
      </c>
      <c r="B546" t="s">
        <v>152</v>
      </c>
      <c r="C546" t="s">
        <v>153</v>
      </c>
      <c r="D546" t="s">
        <v>154</v>
      </c>
      <c r="E546">
        <v>2016</v>
      </c>
      <c r="F546">
        <v>2016</v>
      </c>
      <c r="G546" t="s">
        <v>134</v>
      </c>
      <c r="H546" s="92" t="s">
        <v>285</v>
      </c>
      <c r="I546" s="74">
        <v>6.8900000000000003E-18</v>
      </c>
      <c r="J546" s="74">
        <v>2.23E-7</v>
      </c>
      <c r="K546" s="74">
        <v>6.7100000000000005E-4</v>
      </c>
      <c r="L546" s="74">
        <v>1.66E-2</v>
      </c>
      <c r="M546" s="74">
        <v>3.9399999999999998E-2</v>
      </c>
      <c r="N546" s="74">
        <v>7.7200000000000005E-2</v>
      </c>
    </row>
    <row r="547" spans="1:14" x14ac:dyDescent="0.25">
      <c r="A547" t="s">
        <v>155</v>
      </c>
      <c r="B547" t="s">
        <v>152</v>
      </c>
      <c r="C547" t="s">
        <v>153</v>
      </c>
      <c r="D547" t="s">
        <v>154</v>
      </c>
      <c r="E547">
        <v>2016</v>
      </c>
      <c r="F547">
        <v>2016</v>
      </c>
      <c r="G547" t="s">
        <v>134</v>
      </c>
      <c r="H547" s="92" t="s">
        <v>286</v>
      </c>
      <c r="I547" s="74">
        <v>3.0199999999999998E-13</v>
      </c>
      <c r="J547" s="74">
        <v>1.66E-7</v>
      </c>
      <c r="K547" s="74">
        <v>6.02E-4</v>
      </c>
      <c r="L547" s="74">
        <v>1.2E-2</v>
      </c>
      <c r="M547" s="74">
        <v>3.3399999999999999E-2</v>
      </c>
      <c r="N547" s="74">
        <v>8.6300000000000002E-2</v>
      </c>
    </row>
    <row r="548" spans="1:14" x14ac:dyDescent="0.25">
      <c r="A548" t="s">
        <v>155</v>
      </c>
      <c r="B548" t="s">
        <v>152</v>
      </c>
      <c r="C548" t="s">
        <v>153</v>
      </c>
      <c r="D548" t="s">
        <v>154</v>
      </c>
      <c r="E548">
        <v>2016</v>
      </c>
      <c r="F548">
        <v>2016</v>
      </c>
      <c r="G548" t="s">
        <v>134</v>
      </c>
      <c r="H548" s="92" t="s">
        <v>287</v>
      </c>
      <c r="I548" s="74">
        <v>1.5000000000000001E-12</v>
      </c>
      <c r="J548" s="74">
        <v>1.3400000000000001E-7</v>
      </c>
      <c r="K548" s="74">
        <v>3.4900000000000003E-4</v>
      </c>
      <c r="L548" s="74">
        <v>5.1799999999999997E-3</v>
      </c>
      <c r="M548" s="74">
        <v>1.6500000000000001E-2</v>
      </c>
      <c r="N548" s="74">
        <v>5.7599999999999998E-2</v>
      </c>
    </row>
    <row r="549" spans="1:14" x14ac:dyDescent="0.25">
      <c r="A549" t="s">
        <v>155</v>
      </c>
      <c r="B549" t="s">
        <v>152</v>
      </c>
      <c r="C549" t="s">
        <v>153</v>
      </c>
      <c r="D549" t="s">
        <v>154</v>
      </c>
      <c r="E549">
        <v>2016</v>
      </c>
      <c r="F549">
        <v>2016</v>
      </c>
      <c r="G549" t="s">
        <v>134</v>
      </c>
      <c r="H549" s="92" t="s">
        <v>288</v>
      </c>
      <c r="I549" s="74">
        <v>4.0499999999999999E-12</v>
      </c>
      <c r="J549" s="74">
        <v>1.3300000000000001E-7</v>
      </c>
      <c r="K549" s="74">
        <v>2.1000000000000001E-4</v>
      </c>
      <c r="L549" s="74">
        <v>3.47E-3</v>
      </c>
      <c r="M549" s="74">
        <v>1.12E-2</v>
      </c>
      <c r="N549" s="74">
        <v>3.3500000000000002E-2</v>
      </c>
    </row>
    <row r="550" spans="1:14" x14ac:dyDescent="0.25">
      <c r="A550" t="s">
        <v>155</v>
      </c>
      <c r="B550" t="s">
        <v>152</v>
      </c>
      <c r="C550" t="s">
        <v>153</v>
      </c>
      <c r="D550" t="s">
        <v>154</v>
      </c>
      <c r="E550">
        <v>2016</v>
      </c>
      <c r="F550">
        <v>2016</v>
      </c>
      <c r="G550" t="s">
        <v>134</v>
      </c>
      <c r="H550" s="92" t="s">
        <v>289</v>
      </c>
      <c r="I550" s="74">
        <v>1.3E-11</v>
      </c>
      <c r="J550" s="74">
        <v>1.8699999999999999E-7</v>
      </c>
      <c r="K550" s="74">
        <v>8.3599999999999999E-5</v>
      </c>
      <c r="L550" s="74">
        <v>1.23E-3</v>
      </c>
      <c r="M550" s="74">
        <v>4.0899999999999999E-3</v>
      </c>
      <c r="N550" s="74">
        <v>1.44E-2</v>
      </c>
    </row>
    <row r="551" spans="1:14" x14ac:dyDescent="0.25">
      <c r="A551" t="s">
        <v>155</v>
      </c>
      <c r="B551" t="s">
        <v>152</v>
      </c>
      <c r="C551" t="s">
        <v>153</v>
      </c>
      <c r="D551" t="s">
        <v>154</v>
      </c>
      <c r="E551">
        <v>2016</v>
      </c>
      <c r="F551">
        <v>2016</v>
      </c>
      <c r="G551" t="s">
        <v>134</v>
      </c>
      <c r="H551" s="92" t="s">
        <v>290</v>
      </c>
      <c r="I551" s="74">
        <v>5.6000000000000004E-12</v>
      </c>
      <c r="J551" s="74">
        <v>1.22E-8</v>
      </c>
      <c r="K551" s="74">
        <v>2.9399999999999998E-6</v>
      </c>
      <c r="L551" s="74">
        <v>1.3200000000000001E-5</v>
      </c>
      <c r="M551" s="74">
        <v>1.03E-4</v>
      </c>
      <c r="N551" s="74">
        <v>1.2600000000000001E-3</v>
      </c>
    </row>
    <row r="552" spans="1:14" x14ac:dyDescent="0.25">
      <c r="A552" t="s">
        <v>155</v>
      </c>
      <c r="B552" t="s">
        <v>152</v>
      </c>
      <c r="C552" t="s">
        <v>153</v>
      </c>
      <c r="D552" t="s">
        <v>154</v>
      </c>
      <c r="E552">
        <v>2016</v>
      </c>
      <c r="F552">
        <v>2016</v>
      </c>
      <c r="G552" t="s">
        <v>134</v>
      </c>
      <c r="H552" s="92" t="s">
        <v>291</v>
      </c>
      <c r="I552" s="74">
        <v>2.8599999999999999E-12</v>
      </c>
      <c r="J552" s="74">
        <v>5.6299999999999998E-9</v>
      </c>
      <c r="K552" s="74">
        <v>9.5199999999999995E-7</v>
      </c>
      <c r="L552" s="74">
        <v>8.5900000000000008E-6</v>
      </c>
      <c r="M552" s="74">
        <v>5.6400000000000002E-5</v>
      </c>
      <c r="N552" s="74">
        <v>2.5599999999999999E-4</v>
      </c>
    </row>
    <row r="553" spans="1:14" x14ac:dyDescent="0.25">
      <c r="A553" t="s">
        <v>155</v>
      </c>
      <c r="B553" t="s">
        <v>152</v>
      </c>
      <c r="C553" t="s">
        <v>153</v>
      </c>
      <c r="D553" t="s">
        <v>154</v>
      </c>
      <c r="E553">
        <v>2016</v>
      </c>
      <c r="F553">
        <v>2016</v>
      </c>
      <c r="G553" t="s">
        <v>134</v>
      </c>
      <c r="H553" s="92" t="s">
        <v>292</v>
      </c>
      <c r="I553" s="74">
        <v>9.9099999999999992E-13</v>
      </c>
      <c r="J553" s="74">
        <v>1.13E-9</v>
      </c>
      <c r="K553" s="74">
        <v>1.3899999999999999E-7</v>
      </c>
      <c r="L553" s="74">
        <v>1.3799999999999999E-6</v>
      </c>
      <c r="M553" s="74">
        <v>1.11E-5</v>
      </c>
      <c r="N553" s="74">
        <v>5.7299999999999997E-5</v>
      </c>
    </row>
    <row r="554" spans="1:14" x14ac:dyDescent="0.25">
      <c r="A554" t="s">
        <v>155</v>
      </c>
      <c r="B554" t="s">
        <v>152</v>
      </c>
      <c r="C554" t="s">
        <v>153</v>
      </c>
      <c r="D554" t="s">
        <v>154</v>
      </c>
      <c r="E554">
        <v>2016</v>
      </c>
      <c r="F554">
        <v>2016</v>
      </c>
      <c r="G554" t="s">
        <v>134</v>
      </c>
      <c r="H554" s="92" t="s">
        <v>293</v>
      </c>
      <c r="I554" s="74">
        <v>5.8700000000000002E-13</v>
      </c>
      <c r="J554" s="74">
        <v>4.2900000000000002E-10</v>
      </c>
      <c r="K554" s="74">
        <v>4.06E-8</v>
      </c>
      <c r="L554" s="74">
        <v>4.58E-7</v>
      </c>
      <c r="M554" s="74">
        <v>3.3900000000000002E-6</v>
      </c>
      <c r="N554" s="74">
        <v>1.9599999999999999E-5</v>
      </c>
    </row>
    <row r="555" spans="1:14" x14ac:dyDescent="0.25">
      <c r="A555" t="s">
        <v>155</v>
      </c>
      <c r="B555" t="s">
        <v>152</v>
      </c>
      <c r="C555" t="s">
        <v>153</v>
      </c>
      <c r="D555" t="s">
        <v>154</v>
      </c>
      <c r="E555">
        <v>2016</v>
      </c>
      <c r="F555">
        <v>2016</v>
      </c>
      <c r="G555" t="s">
        <v>134</v>
      </c>
      <c r="H555" s="92" t="s">
        <v>294</v>
      </c>
      <c r="I555" s="74">
        <v>3.4499999999999999E-13</v>
      </c>
      <c r="J555" s="74">
        <v>1.94E-10</v>
      </c>
      <c r="K555" s="74">
        <v>1.4500000000000001E-8</v>
      </c>
      <c r="L555" s="74">
        <v>1.8400000000000001E-7</v>
      </c>
      <c r="M555" s="74">
        <v>1.1400000000000001E-6</v>
      </c>
      <c r="N555" s="74">
        <v>6.8700000000000003E-6</v>
      </c>
    </row>
    <row r="556" spans="1:14" x14ac:dyDescent="0.25">
      <c r="A556" t="s">
        <v>155</v>
      </c>
      <c r="B556" t="s">
        <v>152</v>
      </c>
      <c r="C556" t="s">
        <v>153</v>
      </c>
      <c r="D556" t="s">
        <v>154</v>
      </c>
      <c r="E556">
        <v>2017</v>
      </c>
      <c r="F556">
        <v>2016</v>
      </c>
      <c r="G556" t="s">
        <v>134</v>
      </c>
      <c r="H556" s="92" t="s">
        <v>285</v>
      </c>
      <c r="I556" s="74">
        <v>6.1099999999999997E-19</v>
      </c>
      <c r="J556" s="74">
        <v>2.3099999999999999E-7</v>
      </c>
      <c r="K556" s="74">
        <v>6.9200000000000002E-4</v>
      </c>
      <c r="L556" s="74">
        <v>1.7100000000000001E-2</v>
      </c>
      <c r="M556" s="74">
        <v>4.07E-2</v>
      </c>
      <c r="N556" s="74">
        <v>7.9799999999999996E-2</v>
      </c>
    </row>
    <row r="557" spans="1:14" x14ac:dyDescent="0.25">
      <c r="A557" t="s">
        <v>155</v>
      </c>
      <c r="B557" t="s">
        <v>152</v>
      </c>
      <c r="C557" t="s">
        <v>153</v>
      </c>
      <c r="D557" t="s">
        <v>154</v>
      </c>
      <c r="E557">
        <v>2017</v>
      </c>
      <c r="F557">
        <v>2016</v>
      </c>
      <c r="G557" t="s">
        <v>134</v>
      </c>
      <c r="H557" s="92" t="s">
        <v>286</v>
      </c>
      <c r="I557" s="74">
        <v>2.4600000000000001E-14</v>
      </c>
      <c r="J557" s="74">
        <v>1.6199999999999999E-7</v>
      </c>
      <c r="K557" s="74">
        <v>6.2200000000000005E-4</v>
      </c>
      <c r="L557" s="74">
        <v>1.24E-2</v>
      </c>
      <c r="M557" s="74">
        <v>3.44E-2</v>
      </c>
      <c r="N557" s="74">
        <v>8.9099999999999999E-2</v>
      </c>
    </row>
    <row r="558" spans="1:14" x14ac:dyDescent="0.25">
      <c r="A558" t="s">
        <v>155</v>
      </c>
      <c r="B558" t="s">
        <v>152</v>
      </c>
      <c r="C558" t="s">
        <v>153</v>
      </c>
      <c r="D558" t="s">
        <v>154</v>
      </c>
      <c r="E558">
        <v>2017</v>
      </c>
      <c r="F558">
        <v>2016</v>
      </c>
      <c r="G558" t="s">
        <v>134</v>
      </c>
      <c r="H558" s="92" t="s">
        <v>287</v>
      </c>
      <c r="I558" s="74">
        <v>1.2200000000000001E-13</v>
      </c>
      <c r="J558" s="74">
        <v>9.46E-8</v>
      </c>
      <c r="K558" s="74">
        <v>3.59E-4</v>
      </c>
      <c r="L558" s="74">
        <v>5.3E-3</v>
      </c>
      <c r="M558" s="74">
        <v>1.7000000000000001E-2</v>
      </c>
      <c r="N558" s="74">
        <v>5.9400000000000001E-2</v>
      </c>
    </row>
    <row r="559" spans="1:14" x14ac:dyDescent="0.25">
      <c r="A559" t="s">
        <v>155</v>
      </c>
      <c r="B559" t="s">
        <v>152</v>
      </c>
      <c r="C559" t="s">
        <v>153</v>
      </c>
      <c r="D559" t="s">
        <v>154</v>
      </c>
      <c r="E559">
        <v>2017</v>
      </c>
      <c r="F559">
        <v>2016</v>
      </c>
      <c r="G559" t="s">
        <v>134</v>
      </c>
      <c r="H559" s="92" t="s">
        <v>288</v>
      </c>
      <c r="I559" s="74">
        <v>3.1299999999999998E-13</v>
      </c>
      <c r="J559" s="74">
        <v>7.0300000000000001E-8</v>
      </c>
      <c r="K559" s="74">
        <v>2.1599999999999999E-4</v>
      </c>
      <c r="L559" s="74">
        <v>3.5100000000000001E-3</v>
      </c>
      <c r="M559" s="74">
        <v>1.15E-2</v>
      </c>
      <c r="N559" s="74">
        <v>3.44E-2</v>
      </c>
    </row>
    <row r="560" spans="1:14" x14ac:dyDescent="0.25">
      <c r="A560" t="s">
        <v>155</v>
      </c>
      <c r="B560" t="s">
        <v>152</v>
      </c>
      <c r="C560" t="s">
        <v>153</v>
      </c>
      <c r="D560" t="s">
        <v>154</v>
      </c>
      <c r="E560">
        <v>2017</v>
      </c>
      <c r="F560">
        <v>2016</v>
      </c>
      <c r="G560" t="s">
        <v>134</v>
      </c>
      <c r="H560" s="92" t="s">
        <v>289</v>
      </c>
      <c r="I560" s="74">
        <v>1.0700000000000001E-12</v>
      </c>
      <c r="J560" s="74">
        <v>4.3000000000000001E-8</v>
      </c>
      <c r="K560" s="74">
        <v>8.03E-5</v>
      </c>
      <c r="L560" s="74">
        <v>1.1299999999999999E-3</v>
      </c>
      <c r="M560" s="74">
        <v>3.9399999999999999E-3</v>
      </c>
      <c r="N560" s="74">
        <v>1.4200000000000001E-2</v>
      </c>
    </row>
    <row r="561" spans="1:14" x14ac:dyDescent="0.25">
      <c r="A561" t="s">
        <v>155</v>
      </c>
      <c r="B561" t="s">
        <v>152</v>
      </c>
      <c r="C561" t="s">
        <v>153</v>
      </c>
      <c r="D561" t="s">
        <v>154</v>
      </c>
      <c r="E561">
        <v>2017</v>
      </c>
      <c r="F561">
        <v>2016</v>
      </c>
      <c r="G561" t="s">
        <v>134</v>
      </c>
      <c r="H561" s="92" t="s">
        <v>290</v>
      </c>
      <c r="I561" s="74">
        <v>4.73E-13</v>
      </c>
      <c r="J561" s="74">
        <v>1.9599999999999998E-9</v>
      </c>
      <c r="K561" s="74">
        <v>2.1600000000000001E-6</v>
      </c>
      <c r="L561" s="74">
        <v>7.2699999999999999E-6</v>
      </c>
      <c r="M561" s="74">
        <v>7.2799999999999994E-5</v>
      </c>
      <c r="N561" s="74">
        <v>1.1000000000000001E-3</v>
      </c>
    </row>
    <row r="562" spans="1:14" x14ac:dyDescent="0.25">
      <c r="A562" t="s">
        <v>155</v>
      </c>
      <c r="B562" t="s">
        <v>152</v>
      </c>
      <c r="C562" t="s">
        <v>153</v>
      </c>
      <c r="D562" t="s">
        <v>154</v>
      </c>
      <c r="E562">
        <v>2017</v>
      </c>
      <c r="F562">
        <v>2016</v>
      </c>
      <c r="G562" t="s">
        <v>134</v>
      </c>
      <c r="H562" s="92" t="s">
        <v>291</v>
      </c>
      <c r="I562" s="74">
        <v>2.5099999999999999E-13</v>
      </c>
      <c r="J562" s="74">
        <v>7.9700000000000004E-10</v>
      </c>
      <c r="K562" s="74">
        <v>6.6000000000000003E-7</v>
      </c>
      <c r="L562" s="74">
        <v>4.6299999999999997E-6</v>
      </c>
      <c r="M562" s="74">
        <v>4.3600000000000003E-5</v>
      </c>
      <c r="N562" s="74">
        <v>1.95E-4</v>
      </c>
    </row>
    <row r="563" spans="1:14" x14ac:dyDescent="0.25">
      <c r="A563" t="s">
        <v>155</v>
      </c>
      <c r="B563" t="s">
        <v>152</v>
      </c>
      <c r="C563" t="s">
        <v>153</v>
      </c>
      <c r="D563" t="s">
        <v>154</v>
      </c>
      <c r="E563">
        <v>2017</v>
      </c>
      <c r="F563">
        <v>2016</v>
      </c>
      <c r="G563" t="s">
        <v>134</v>
      </c>
      <c r="H563" s="92" t="s">
        <v>292</v>
      </c>
      <c r="I563" s="74">
        <v>7.6599999999999997E-14</v>
      </c>
      <c r="J563" s="74">
        <v>1.58E-10</v>
      </c>
      <c r="K563" s="74">
        <v>8.9299999999999999E-8</v>
      </c>
      <c r="L563" s="74">
        <v>5.8100000000000003E-7</v>
      </c>
      <c r="M563" s="74">
        <v>7.2300000000000002E-6</v>
      </c>
      <c r="N563" s="74">
        <v>3.9799999999999998E-5</v>
      </c>
    </row>
    <row r="564" spans="1:14" x14ac:dyDescent="0.25">
      <c r="A564" t="s">
        <v>155</v>
      </c>
      <c r="B564" t="s">
        <v>152</v>
      </c>
      <c r="C564" t="s">
        <v>153</v>
      </c>
      <c r="D564" t="s">
        <v>154</v>
      </c>
      <c r="E564">
        <v>2017</v>
      </c>
      <c r="F564">
        <v>2016</v>
      </c>
      <c r="G564" t="s">
        <v>134</v>
      </c>
      <c r="H564" s="92" t="s">
        <v>293</v>
      </c>
      <c r="I564" s="74">
        <v>4.5400000000000001E-14</v>
      </c>
      <c r="J564" s="74">
        <v>5.7699999999999998E-11</v>
      </c>
      <c r="K564" s="74">
        <v>2.6499999999999999E-8</v>
      </c>
      <c r="L564" s="74">
        <v>1.5900000000000001E-7</v>
      </c>
      <c r="M564" s="74">
        <v>2.1100000000000001E-6</v>
      </c>
      <c r="N564" s="74">
        <v>1.33E-5</v>
      </c>
    </row>
    <row r="565" spans="1:14" x14ac:dyDescent="0.25">
      <c r="A565" t="s">
        <v>155</v>
      </c>
      <c r="B565" t="s">
        <v>152</v>
      </c>
      <c r="C565" t="s">
        <v>153</v>
      </c>
      <c r="D565" t="s">
        <v>154</v>
      </c>
      <c r="E565">
        <v>2017</v>
      </c>
      <c r="F565">
        <v>2016</v>
      </c>
      <c r="G565" t="s">
        <v>134</v>
      </c>
      <c r="H565" s="92" t="s">
        <v>294</v>
      </c>
      <c r="I565" s="74">
        <v>2.6600000000000002E-14</v>
      </c>
      <c r="J565" s="74">
        <v>2.1799999999999998E-11</v>
      </c>
      <c r="K565" s="74">
        <v>9.1100000000000002E-9</v>
      </c>
      <c r="L565" s="74">
        <v>5.4800000000000001E-8</v>
      </c>
      <c r="M565" s="74">
        <v>6.8299999999999996E-7</v>
      </c>
      <c r="N565" s="74">
        <v>4.7199999999999997E-6</v>
      </c>
    </row>
    <row r="566" spans="1:14" x14ac:dyDescent="0.25">
      <c r="A566" t="s">
        <v>155</v>
      </c>
      <c r="B566" t="s">
        <v>152</v>
      </c>
      <c r="C566" t="s">
        <v>153</v>
      </c>
      <c r="D566" t="s">
        <v>154</v>
      </c>
      <c r="E566">
        <v>2018</v>
      </c>
      <c r="F566">
        <v>2016</v>
      </c>
      <c r="G566" t="s">
        <v>134</v>
      </c>
      <c r="H566" s="92" t="s">
        <v>285</v>
      </c>
      <c r="I566" s="74">
        <v>7.6399999999999996E-20</v>
      </c>
      <c r="J566" s="74">
        <v>2.9499999999999998E-7</v>
      </c>
      <c r="K566" s="74">
        <v>8.8500000000000004E-4</v>
      </c>
      <c r="L566" s="74">
        <v>2.1899999999999999E-2</v>
      </c>
      <c r="M566" s="74">
        <v>5.1999999999999998E-2</v>
      </c>
      <c r="N566" s="74">
        <v>0.10199999999999999</v>
      </c>
    </row>
    <row r="567" spans="1:14" x14ac:dyDescent="0.25">
      <c r="A567" t="s">
        <v>155</v>
      </c>
      <c r="B567" t="s">
        <v>152</v>
      </c>
      <c r="C567" t="s">
        <v>153</v>
      </c>
      <c r="D567" t="s">
        <v>154</v>
      </c>
      <c r="E567">
        <v>2018</v>
      </c>
      <c r="F567">
        <v>2016</v>
      </c>
      <c r="G567" t="s">
        <v>134</v>
      </c>
      <c r="H567" s="92" t="s">
        <v>286</v>
      </c>
      <c r="I567" s="74">
        <v>3.08E-15</v>
      </c>
      <c r="J567" s="74">
        <v>2.0599999999999999E-7</v>
      </c>
      <c r="K567" s="74">
        <v>7.94E-4</v>
      </c>
      <c r="L567" s="74">
        <v>1.5800000000000002E-2</v>
      </c>
      <c r="M567" s="74">
        <v>4.3999999999999997E-2</v>
      </c>
      <c r="N567" s="74">
        <v>0.114</v>
      </c>
    </row>
    <row r="568" spans="1:14" x14ac:dyDescent="0.25">
      <c r="A568" t="s">
        <v>155</v>
      </c>
      <c r="B568" t="s">
        <v>152</v>
      </c>
      <c r="C568" t="s">
        <v>153</v>
      </c>
      <c r="D568" t="s">
        <v>154</v>
      </c>
      <c r="E568">
        <v>2018</v>
      </c>
      <c r="F568">
        <v>2016</v>
      </c>
      <c r="G568" t="s">
        <v>134</v>
      </c>
      <c r="H568" s="92" t="s">
        <v>287</v>
      </c>
      <c r="I568" s="74">
        <v>1.5299999999999999E-14</v>
      </c>
      <c r="J568" s="74">
        <v>1.1600000000000001E-7</v>
      </c>
      <c r="K568" s="74">
        <v>4.5899999999999999E-4</v>
      </c>
      <c r="L568" s="74">
        <v>6.7799999999999996E-3</v>
      </c>
      <c r="M568" s="74">
        <v>2.18E-2</v>
      </c>
      <c r="N568" s="74">
        <v>7.5899999999999995E-2</v>
      </c>
    </row>
    <row r="569" spans="1:14" x14ac:dyDescent="0.25">
      <c r="A569" t="s">
        <v>155</v>
      </c>
      <c r="B569" t="s">
        <v>152</v>
      </c>
      <c r="C569" t="s">
        <v>153</v>
      </c>
      <c r="D569" t="s">
        <v>154</v>
      </c>
      <c r="E569">
        <v>2018</v>
      </c>
      <c r="F569">
        <v>2016</v>
      </c>
      <c r="G569" t="s">
        <v>134</v>
      </c>
      <c r="H569" s="92" t="s">
        <v>288</v>
      </c>
      <c r="I569" s="74">
        <v>3.9099999999999999E-14</v>
      </c>
      <c r="J569" s="74">
        <v>7.6599999999999998E-8</v>
      </c>
      <c r="K569" s="74">
        <v>2.7500000000000002E-4</v>
      </c>
      <c r="L569" s="74">
        <v>4.4799999999999996E-3</v>
      </c>
      <c r="M569" s="74">
        <v>1.46E-2</v>
      </c>
      <c r="N569" s="74">
        <v>4.3900000000000002E-2</v>
      </c>
    </row>
    <row r="570" spans="1:14" x14ac:dyDescent="0.25">
      <c r="A570" t="s">
        <v>155</v>
      </c>
      <c r="B570" t="s">
        <v>152</v>
      </c>
      <c r="C570" t="s">
        <v>153</v>
      </c>
      <c r="D570" t="s">
        <v>154</v>
      </c>
      <c r="E570">
        <v>2018</v>
      </c>
      <c r="F570">
        <v>2016</v>
      </c>
      <c r="G570" t="s">
        <v>134</v>
      </c>
      <c r="H570" s="92" t="s">
        <v>289</v>
      </c>
      <c r="I570" s="74">
        <v>1.3400000000000001E-13</v>
      </c>
      <c r="J570" s="74">
        <v>3.03E-8</v>
      </c>
      <c r="K570" s="74">
        <v>1.02E-4</v>
      </c>
      <c r="L570" s="74">
        <v>1.4300000000000001E-3</v>
      </c>
      <c r="M570" s="74">
        <v>5.0099999999999997E-3</v>
      </c>
      <c r="N570" s="74">
        <v>1.8100000000000002E-2</v>
      </c>
    </row>
    <row r="571" spans="1:14" x14ac:dyDescent="0.25">
      <c r="A571" t="s">
        <v>155</v>
      </c>
      <c r="B571" t="s">
        <v>152</v>
      </c>
      <c r="C571" t="s">
        <v>153</v>
      </c>
      <c r="D571" t="s">
        <v>154</v>
      </c>
      <c r="E571">
        <v>2018</v>
      </c>
      <c r="F571">
        <v>2016</v>
      </c>
      <c r="G571" t="s">
        <v>134</v>
      </c>
      <c r="H571" s="92" t="s">
        <v>290</v>
      </c>
      <c r="I571" s="74">
        <v>6.0199999999999998E-14</v>
      </c>
      <c r="J571" s="74">
        <v>6.1400000000000005E-10</v>
      </c>
      <c r="K571" s="74">
        <v>2.6800000000000002E-6</v>
      </c>
      <c r="L571" s="74">
        <v>8.6400000000000003E-6</v>
      </c>
      <c r="M571" s="74">
        <v>9.0299999999999999E-5</v>
      </c>
      <c r="N571" s="74">
        <v>1.3799999999999999E-3</v>
      </c>
    </row>
    <row r="572" spans="1:14" x14ac:dyDescent="0.25">
      <c r="A572" t="s">
        <v>155</v>
      </c>
      <c r="B572" t="s">
        <v>152</v>
      </c>
      <c r="C572" t="s">
        <v>153</v>
      </c>
      <c r="D572" t="s">
        <v>154</v>
      </c>
      <c r="E572">
        <v>2018</v>
      </c>
      <c r="F572">
        <v>2016</v>
      </c>
      <c r="G572" t="s">
        <v>134</v>
      </c>
      <c r="H572" s="92" t="s">
        <v>291</v>
      </c>
      <c r="I572" s="74">
        <v>3.1399999999999997E-14</v>
      </c>
      <c r="J572" s="74">
        <v>1.8299999999999999E-10</v>
      </c>
      <c r="K572" s="74">
        <v>8.1999999999999998E-7</v>
      </c>
      <c r="L572" s="74">
        <v>5.5199999999999997E-6</v>
      </c>
      <c r="M572" s="74">
        <v>5.38E-5</v>
      </c>
      <c r="N572" s="74">
        <v>2.43E-4</v>
      </c>
    </row>
    <row r="573" spans="1:14" x14ac:dyDescent="0.25">
      <c r="A573" t="s">
        <v>155</v>
      </c>
      <c r="B573" t="s">
        <v>152</v>
      </c>
      <c r="C573" t="s">
        <v>153</v>
      </c>
      <c r="D573" t="s">
        <v>154</v>
      </c>
      <c r="E573">
        <v>2018</v>
      </c>
      <c r="F573">
        <v>2016</v>
      </c>
      <c r="G573" t="s">
        <v>134</v>
      </c>
      <c r="H573" s="92" t="s">
        <v>292</v>
      </c>
      <c r="I573" s="74">
        <v>9.5700000000000005E-15</v>
      </c>
      <c r="J573" s="74">
        <v>2.8299999999999999E-11</v>
      </c>
      <c r="K573" s="74">
        <v>1.09E-7</v>
      </c>
      <c r="L573" s="74">
        <v>6.6300000000000005E-7</v>
      </c>
      <c r="M573" s="74">
        <v>8.8400000000000001E-6</v>
      </c>
      <c r="N573" s="74">
        <v>4.9100000000000001E-5</v>
      </c>
    </row>
    <row r="574" spans="1:14" x14ac:dyDescent="0.25">
      <c r="A574" t="s">
        <v>155</v>
      </c>
      <c r="B574" t="s">
        <v>152</v>
      </c>
      <c r="C574" t="s">
        <v>153</v>
      </c>
      <c r="D574" t="s">
        <v>154</v>
      </c>
      <c r="E574">
        <v>2018</v>
      </c>
      <c r="F574">
        <v>2016</v>
      </c>
      <c r="G574" t="s">
        <v>134</v>
      </c>
      <c r="H574" s="92" t="s">
        <v>293</v>
      </c>
      <c r="I574" s="74">
        <v>5.6700000000000002E-15</v>
      </c>
      <c r="J574" s="74">
        <v>8.8999999999999996E-12</v>
      </c>
      <c r="K574" s="74">
        <v>3.18E-8</v>
      </c>
      <c r="L574" s="74">
        <v>1.7499999999999999E-7</v>
      </c>
      <c r="M574" s="74">
        <v>2.57E-6</v>
      </c>
      <c r="N574" s="74">
        <v>1.6399999999999999E-5</v>
      </c>
    </row>
    <row r="575" spans="1:14" x14ac:dyDescent="0.25">
      <c r="A575" t="s">
        <v>155</v>
      </c>
      <c r="B575" t="s">
        <v>152</v>
      </c>
      <c r="C575" t="s">
        <v>153</v>
      </c>
      <c r="D575" t="s">
        <v>154</v>
      </c>
      <c r="E575">
        <v>2018</v>
      </c>
      <c r="F575">
        <v>2016</v>
      </c>
      <c r="G575" t="s">
        <v>134</v>
      </c>
      <c r="H575" s="92" t="s">
        <v>294</v>
      </c>
      <c r="I575" s="74">
        <v>3.3300000000000001E-15</v>
      </c>
      <c r="J575" s="74">
        <v>3.6100000000000002E-12</v>
      </c>
      <c r="K575" s="74">
        <v>1.11E-8</v>
      </c>
      <c r="L575" s="74">
        <v>5.7499999999999999E-8</v>
      </c>
      <c r="M575" s="74">
        <v>8.2600000000000001E-7</v>
      </c>
      <c r="N575" s="74">
        <v>5.8100000000000003E-6</v>
      </c>
    </row>
    <row r="576" spans="1:14" x14ac:dyDescent="0.25">
      <c r="A576" t="s">
        <v>155</v>
      </c>
      <c r="B576" t="s">
        <v>152</v>
      </c>
      <c r="C576" t="s">
        <v>153</v>
      </c>
      <c r="D576" t="s">
        <v>154</v>
      </c>
      <c r="E576">
        <v>2019</v>
      </c>
      <c r="F576">
        <v>2019</v>
      </c>
      <c r="G576" t="s">
        <v>134</v>
      </c>
      <c r="H576" s="92" t="s">
        <v>285</v>
      </c>
      <c r="I576" s="74">
        <v>1.44E-18</v>
      </c>
      <c r="J576" s="74">
        <v>9.2700000000000003E-8</v>
      </c>
      <c r="K576" s="74">
        <v>2.5999999999999998E-4</v>
      </c>
      <c r="L576" s="74">
        <v>5.6699999999999997E-3</v>
      </c>
      <c r="M576" s="74">
        <v>1.8599999999999998E-2</v>
      </c>
      <c r="N576" s="74">
        <v>2.93E-2</v>
      </c>
    </row>
    <row r="577" spans="1:14" x14ac:dyDescent="0.25">
      <c r="A577" t="s">
        <v>155</v>
      </c>
      <c r="B577" t="s">
        <v>152</v>
      </c>
      <c r="C577" t="s">
        <v>153</v>
      </c>
      <c r="D577" t="s">
        <v>154</v>
      </c>
      <c r="E577">
        <v>2019</v>
      </c>
      <c r="F577">
        <v>2019</v>
      </c>
      <c r="G577" t="s">
        <v>134</v>
      </c>
      <c r="H577" s="92" t="s">
        <v>286</v>
      </c>
      <c r="I577" s="74">
        <v>3.1199999999999998E-15</v>
      </c>
      <c r="J577" s="74">
        <v>6.6100000000000003E-8</v>
      </c>
      <c r="K577" s="74">
        <v>2.5099999999999998E-4</v>
      </c>
      <c r="L577" s="74">
        <v>5.2599999999999999E-3</v>
      </c>
      <c r="M577" s="74">
        <v>1.52E-2</v>
      </c>
      <c r="N577" s="74">
        <v>2.87E-2</v>
      </c>
    </row>
    <row r="578" spans="1:14" x14ac:dyDescent="0.25">
      <c r="A578" t="s">
        <v>155</v>
      </c>
      <c r="B578" t="s">
        <v>152</v>
      </c>
      <c r="C578" t="s">
        <v>153</v>
      </c>
      <c r="D578" t="s">
        <v>154</v>
      </c>
      <c r="E578">
        <v>2019</v>
      </c>
      <c r="F578">
        <v>2019</v>
      </c>
      <c r="G578" t="s">
        <v>134</v>
      </c>
      <c r="H578" s="92" t="s">
        <v>287</v>
      </c>
      <c r="I578" s="74">
        <v>1.07E-14</v>
      </c>
      <c r="J578" s="74">
        <v>3.8299999999999999E-8</v>
      </c>
      <c r="K578" s="74">
        <v>1.45E-4</v>
      </c>
      <c r="L578" s="74">
        <v>1.98E-3</v>
      </c>
      <c r="M578" s="74">
        <v>7.3600000000000002E-3</v>
      </c>
      <c r="N578" s="74">
        <v>2.1000000000000001E-2</v>
      </c>
    </row>
    <row r="579" spans="1:14" x14ac:dyDescent="0.25">
      <c r="A579" t="s">
        <v>155</v>
      </c>
      <c r="B579" t="s">
        <v>152</v>
      </c>
      <c r="C579" t="s">
        <v>153</v>
      </c>
      <c r="D579" t="s">
        <v>154</v>
      </c>
      <c r="E579">
        <v>2019</v>
      </c>
      <c r="F579">
        <v>2019</v>
      </c>
      <c r="G579" t="s">
        <v>134</v>
      </c>
      <c r="H579" s="92" t="s">
        <v>288</v>
      </c>
      <c r="I579" s="74">
        <v>2.5499999999999999E-14</v>
      </c>
      <c r="J579" s="74">
        <v>2.5699999999999999E-8</v>
      </c>
      <c r="K579" s="74">
        <v>8.4699999999999999E-5</v>
      </c>
      <c r="L579" s="74">
        <v>1.4400000000000001E-3</v>
      </c>
      <c r="M579" s="74">
        <v>4.5799999999999999E-3</v>
      </c>
      <c r="N579" s="74">
        <v>1.17E-2</v>
      </c>
    </row>
    <row r="580" spans="1:14" x14ac:dyDescent="0.25">
      <c r="A580" t="s">
        <v>155</v>
      </c>
      <c r="B580" t="s">
        <v>152</v>
      </c>
      <c r="C580" t="s">
        <v>153</v>
      </c>
      <c r="D580" t="s">
        <v>154</v>
      </c>
      <c r="E580">
        <v>2019</v>
      </c>
      <c r="F580">
        <v>2019</v>
      </c>
      <c r="G580" t="s">
        <v>134</v>
      </c>
      <c r="H580" s="92" t="s">
        <v>289</v>
      </c>
      <c r="I580" s="74">
        <v>4.3499999999999998E-14</v>
      </c>
      <c r="J580" s="74">
        <v>1.09E-8</v>
      </c>
      <c r="K580" s="74">
        <v>3.2199999999999997E-5</v>
      </c>
      <c r="L580" s="74">
        <v>4.28E-4</v>
      </c>
      <c r="M580" s="74">
        <v>1.6100000000000001E-3</v>
      </c>
      <c r="N580" s="74">
        <v>4.7800000000000004E-3</v>
      </c>
    </row>
    <row r="581" spans="1:14" x14ac:dyDescent="0.25">
      <c r="A581" t="s">
        <v>155</v>
      </c>
      <c r="B581" t="s">
        <v>152</v>
      </c>
      <c r="C581" t="s">
        <v>153</v>
      </c>
      <c r="D581" t="s">
        <v>154</v>
      </c>
      <c r="E581">
        <v>2019</v>
      </c>
      <c r="F581">
        <v>2019</v>
      </c>
      <c r="G581" t="s">
        <v>134</v>
      </c>
      <c r="H581" s="92" t="s">
        <v>290</v>
      </c>
      <c r="I581" s="74">
        <v>2.23E-14</v>
      </c>
      <c r="J581" s="74">
        <v>2.1299999999999999E-10</v>
      </c>
      <c r="K581" s="74">
        <v>8.5300000000000003E-7</v>
      </c>
      <c r="L581" s="74">
        <v>3.1999999999999999E-6</v>
      </c>
      <c r="M581" s="74">
        <v>3.2700000000000002E-5</v>
      </c>
      <c r="N581" s="74">
        <v>4.2200000000000001E-4</v>
      </c>
    </row>
    <row r="582" spans="1:14" x14ac:dyDescent="0.25">
      <c r="A582" t="s">
        <v>155</v>
      </c>
      <c r="B582" t="s">
        <v>152</v>
      </c>
      <c r="C582" t="s">
        <v>153</v>
      </c>
      <c r="D582" t="s">
        <v>154</v>
      </c>
      <c r="E582">
        <v>2019</v>
      </c>
      <c r="F582">
        <v>2019</v>
      </c>
      <c r="G582" t="s">
        <v>134</v>
      </c>
      <c r="H582" s="92" t="s">
        <v>291</v>
      </c>
      <c r="I582" s="74">
        <v>1.41E-14</v>
      </c>
      <c r="J582" s="74">
        <v>5.9500000000000001E-11</v>
      </c>
      <c r="K582" s="74">
        <v>2.2999999999999999E-7</v>
      </c>
      <c r="L582" s="74">
        <v>2.17E-6</v>
      </c>
      <c r="M582" s="74">
        <v>1.7399999999999999E-5</v>
      </c>
      <c r="N582" s="74">
        <v>7.2999999999999999E-5</v>
      </c>
    </row>
    <row r="583" spans="1:14" x14ac:dyDescent="0.25">
      <c r="A583" t="s">
        <v>155</v>
      </c>
      <c r="B583" t="s">
        <v>152</v>
      </c>
      <c r="C583" t="s">
        <v>153</v>
      </c>
      <c r="D583" t="s">
        <v>154</v>
      </c>
      <c r="E583">
        <v>2019</v>
      </c>
      <c r="F583">
        <v>2019</v>
      </c>
      <c r="G583" t="s">
        <v>134</v>
      </c>
      <c r="H583" s="92" t="s">
        <v>292</v>
      </c>
      <c r="I583" s="74">
        <v>5.0900000000000003E-15</v>
      </c>
      <c r="J583" s="74">
        <v>9.5800000000000008E-12</v>
      </c>
      <c r="K583" s="74">
        <v>3.2000000000000002E-8</v>
      </c>
      <c r="L583" s="74">
        <v>2.6899999999999999E-7</v>
      </c>
      <c r="M583" s="74">
        <v>2.65E-6</v>
      </c>
      <c r="N583" s="74">
        <v>1.4E-5</v>
      </c>
    </row>
    <row r="584" spans="1:14" x14ac:dyDescent="0.25">
      <c r="A584" t="s">
        <v>155</v>
      </c>
      <c r="B584" t="s">
        <v>152</v>
      </c>
      <c r="C584" t="s">
        <v>153</v>
      </c>
      <c r="D584" t="s">
        <v>154</v>
      </c>
      <c r="E584">
        <v>2019</v>
      </c>
      <c r="F584">
        <v>2019</v>
      </c>
      <c r="G584" t="s">
        <v>134</v>
      </c>
      <c r="H584" s="92" t="s">
        <v>293</v>
      </c>
      <c r="I584" s="74">
        <v>2.8000000000000001E-15</v>
      </c>
      <c r="J584" s="74">
        <v>3.2500000000000001E-12</v>
      </c>
      <c r="K584" s="74">
        <v>8.8800000000000008E-9</v>
      </c>
      <c r="L584" s="74">
        <v>7.4299999999999997E-8</v>
      </c>
      <c r="M584" s="74">
        <v>7.2799999999999995E-7</v>
      </c>
      <c r="N584" s="74">
        <v>4.9400000000000001E-6</v>
      </c>
    </row>
    <row r="585" spans="1:14" x14ac:dyDescent="0.25">
      <c r="A585" t="s">
        <v>155</v>
      </c>
      <c r="B585" t="s">
        <v>152</v>
      </c>
      <c r="C585" t="s">
        <v>153</v>
      </c>
      <c r="D585" t="s">
        <v>154</v>
      </c>
      <c r="E585">
        <v>2019</v>
      </c>
      <c r="F585">
        <v>2019</v>
      </c>
      <c r="G585" t="s">
        <v>134</v>
      </c>
      <c r="H585" s="92" t="s">
        <v>294</v>
      </c>
      <c r="I585" s="74">
        <v>1.76E-15</v>
      </c>
      <c r="J585" s="74">
        <v>1.3600000000000001E-12</v>
      </c>
      <c r="K585" s="74">
        <v>2.9600000000000001E-9</v>
      </c>
      <c r="L585" s="74">
        <v>2.62E-8</v>
      </c>
      <c r="M585" s="74">
        <v>2.36E-7</v>
      </c>
      <c r="N585" s="74">
        <v>1.9300000000000002E-6</v>
      </c>
    </row>
    <row r="586" spans="1:14" x14ac:dyDescent="0.25">
      <c r="A586" t="s">
        <v>155</v>
      </c>
      <c r="B586" t="s">
        <v>152</v>
      </c>
      <c r="C586" t="s">
        <v>153</v>
      </c>
      <c r="D586" t="s">
        <v>154</v>
      </c>
      <c r="E586">
        <v>2020</v>
      </c>
      <c r="F586">
        <v>2019</v>
      </c>
      <c r="G586" t="s">
        <v>134</v>
      </c>
      <c r="H586" s="92" t="s">
        <v>285</v>
      </c>
      <c r="I586" s="74">
        <v>1.45E-18</v>
      </c>
      <c r="J586" s="74">
        <v>1.11E-7</v>
      </c>
      <c r="K586" s="74">
        <v>3.1E-4</v>
      </c>
      <c r="L586" s="74">
        <v>6.77E-3</v>
      </c>
      <c r="M586" s="74">
        <v>2.2200000000000001E-2</v>
      </c>
      <c r="N586" s="74">
        <v>3.49E-2</v>
      </c>
    </row>
    <row r="587" spans="1:14" x14ac:dyDescent="0.25">
      <c r="A587" t="s">
        <v>155</v>
      </c>
      <c r="B587" t="s">
        <v>152</v>
      </c>
      <c r="C587" t="s">
        <v>153</v>
      </c>
      <c r="D587" t="s">
        <v>154</v>
      </c>
      <c r="E587">
        <v>2020</v>
      </c>
      <c r="F587">
        <v>2019</v>
      </c>
      <c r="G587" t="s">
        <v>134</v>
      </c>
      <c r="H587" s="92" t="s">
        <v>286</v>
      </c>
      <c r="I587" s="74">
        <v>3.1199999999999998E-15</v>
      </c>
      <c r="J587" s="74">
        <v>7.8899999999999998E-8</v>
      </c>
      <c r="K587" s="74">
        <v>2.9999999999999997E-4</v>
      </c>
      <c r="L587" s="74">
        <v>6.28E-3</v>
      </c>
      <c r="M587" s="74">
        <v>1.8200000000000001E-2</v>
      </c>
      <c r="N587" s="74">
        <v>3.4200000000000001E-2</v>
      </c>
    </row>
    <row r="588" spans="1:14" x14ac:dyDescent="0.25">
      <c r="A588" t="s">
        <v>155</v>
      </c>
      <c r="B588" t="s">
        <v>152</v>
      </c>
      <c r="C588" t="s">
        <v>153</v>
      </c>
      <c r="D588" t="s">
        <v>154</v>
      </c>
      <c r="E588">
        <v>2020</v>
      </c>
      <c r="F588">
        <v>2019</v>
      </c>
      <c r="G588" t="s">
        <v>134</v>
      </c>
      <c r="H588" s="92" t="s">
        <v>287</v>
      </c>
      <c r="I588" s="74">
        <v>1.07E-14</v>
      </c>
      <c r="J588" s="74">
        <v>4.5599999999999998E-8</v>
      </c>
      <c r="K588" s="74">
        <v>1.7200000000000001E-4</v>
      </c>
      <c r="L588" s="74">
        <v>2.3600000000000001E-3</v>
      </c>
      <c r="M588" s="74">
        <v>8.7799999999999996E-3</v>
      </c>
      <c r="N588" s="74">
        <v>2.5100000000000001E-2</v>
      </c>
    </row>
    <row r="589" spans="1:14" x14ac:dyDescent="0.25">
      <c r="A589" t="s">
        <v>155</v>
      </c>
      <c r="B589" t="s">
        <v>152</v>
      </c>
      <c r="C589" t="s">
        <v>153</v>
      </c>
      <c r="D589" t="s">
        <v>154</v>
      </c>
      <c r="E589">
        <v>2020</v>
      </c>
      <c r="F589">
        <v>2019</v>
      </c>
      <c r="G589" t="s">
        <v>134</v>
      </c>
      <c r="H589" s="92" t="s">
        <v>288</v>
      </c>
      <c r="I589" s="74">
        <v>2.5499999999999999E-14</v>
      </c>
      <c r="J589" s="74">
        <v>3.0600000000000003E-8</v>
      </c>
      <c r="K589" s="74">
        <v>1.01E-4</v>
      </c>
      <c r="L589" s="74">
        <v>1.72E-3</v>
      </c>
      <c r="M589" s="74">
        <v>5.47E-3</v>
      </c>
      <c r="N589" s="74">
        <v>1.4E-2</v>
      </c>
    </row>
    <row r="590" spans="1:14" x14ac:dyDescent="0.25">
      <c r="A590" t="s">
        <v>155</v>
      </c>
      <c r="B590" t="s">
        <v>152</v>
      </c>
      <c r="C590" t="s">
        <v>153</v>
      </c>
      <c r="D590" t="s">
        <v>154</v>
      </c>
      <c r="E590">
        <v>2020</v>
      </c>
      <c r="F590">
        <v>2019</v>
      </c>
      <c r="G590" t="s">
        <v>134</v>
      </c>
      <c r="H590" s="92" t="s">
        <v>289</v>
      </c>
      <c r="I590" s="74">
        <v>4.3499999999999998E-14</v>
      </c>
      <c r="J590" s="74">
        <v>1.27E-8</v>
      </c>
      <c r="K590" s="74">
        <v>3.8399999999999998E-5</v>
      </c>
      <c r="L590" s="74">
        <v>5.1000000000000004E-4</v>
      </c>
      <c r="M590" s="74">
        <v>1.92E-3</v>
      </c>
      <c r="N590" s="74">
        <v>5.7000000000000002E-3</v>
      </c>
    </row>
    <row r="591" spans="1:14" x14ac:dyDescent="0.25">
      <c r="A591" t="s">
        <v>155</v>
      </c>
      <c r="B591" t="s">
        <v>152</v>
      </c>
      <c r="C591" t="s">
        <v>153</v>
      </c>
      <c r="D591" t="s">
        <v>154</v>
      </c>
      <c r="E591">
        <v>2020</v>
      </c>
      <c r="F591">
        <v>2019</v>
      </c>
      <c r="G591" t="s">
        <v>134</v>
      </c>
      <c r="H591" s="92" t="s">
        <v>290</v>
      </c>
      <c r="I591" s="74">
        <v>2.23E-14</v>
      </c>
      <c r="J591" s="74">
        <v>2.3000000000000001E-10</v>
      </c>
      <c r="K591" s="74">
        <v>1.02E-6</v>
      </c>
      <c r="L591" s="74">
        <v>3.8199999999999998E-6</v>
      </c>
      <c r="M591" s="74">
        <v>3.8999999999999999E-5</v>
      </c>
      <c r="N591" s="74">
        <v>5.0299999999999997E-4</v>
      </c>
    </row>
    <row r="592" spans="1:14" x14ac:dyDescent="0.25">
      <c r="A592" t="s">
        <v>155</v>
      </c>
      <c r="B592" t="s">
        <v>152</v>
      </c>
      <c r="C592" t="s">
        <v>153</v>
      </c>
      <c r="D592" t="s">
        <v>154</v>
      </c>
      <c r="E592">
        <v>2020</v>
      </c>
      <c r="F592">
        <v>2019</v>
      </c>
      <c r="G592" t="s">
        <v>134</v>
      </c>
      <c r="H592" s="92" t="s">
        <v>291</v>
      </c>
      <c r="I592" s="74">
        <v>1.41E-14</v>
      </c>
      <c r="J592" s="74">
        <v>6.2399999999999999E-11</v>
      </c>
      <c r="K592" s="74">
        <v>2.7399999999999999E-7</v>
      </c>
      <c r="L592" s="74">
        <v>2.5799999999999999E-6</v>
      </c>
      <c r="M592" s="74">
        <v>2.0699999999999998E-5</v>
      </c>
      <c r="N592" s="74">
        <v>8.7100000000000003E-5</v>
      </c>
    </row>
    <row r="593" spans="1:14" x14ac:dyDescent="0.25">
      <c r="A593" t="s">
        <v>155</v>
      </c>
      <c r="B593" t="s">
        <v>152</v>
      </c>
      <c r="C593" t="s">
        <v>153</v>
      </c>
      <c r="D593" t="s">
        <v>154</v>
      </c>
      <c r="E593">
        <v>2020</v>
      </c>
      <c r="F593">
        <v>2019</v>
      </c>
      <c r="G593" t="s">
        <v>134</v>
      </c>
      <c r="H593" s="92" t="s">
        <v>292</v>
      </c>
      <c r="I593" s="74">
        <v>5.0900000000000003E-15</v>
      </c>
      <c r="J593" s="74">
        <v>9.6999999999999995E-12</v>
      </c>
      <c r="K593" s="74">
        <v>3.8099999999999997E-8</v>
      </c>
      <c r="L593" s="74">
        <v>3.2099999999999998E-7</v>
      </c>
      <c r="M593" s="74">
        <v>3.1499999999999999E-6</v>
      </c>
      <c r="N593" s="74">
        <v>1.66E-5</v>
      </c>
    </row>
    <row r="594" spans="1:14" x14ac:dyDescent="0.25">
      <c r="A594" t="s">
        <v>155</v>
      </c>
      <c r="B594" t="s">
        <v>152</v>
      </c>
      <c r="C594" t="s">
        <v>153</v>
      </c>
      <c r="D594" t="s">
        <v>154</v>
      </c>
      <c r="E594">
        <v>2020</v>
      </c>
      <c r="F594">
        <v>2019</v>
      </c>
      <c r="G594" t="s">
        <v>134</v>
      </c>
      <c r="H594" s="92" t="s">
        <v>293</v>
      </c>
      <c r="I594" s="74">
        <v>2.8000000000000001E-15</v>
      </c>
      <c r="J594" s="74">
        <v>3.3399999999999999E-12</v>
      </c>
      <c r="K594" s="74">
        <v>1.0600000000000001E-8</v>
      </c>
      <c r="L594" s="74">
        <v>8.8399999999999997E-8</v>
      </c>
      <c r="M594" s="74">
        <v>8.6799999999999999E-7</v>
      </c>
      <c r="N594" s="74">
        <v>5.8799999999999996E-6</v>
      </c>
    </row>
    <row r="595" spans="1:14" x14ac:dyDescent="0.25">
      <c r="A595" t="s">
        <v>155</v>
      </c>
      <c r="B595" t="s">
        <v>152</v>
      </c>
      <c r="C595" t="s">
        <v>153</v>
      </c>
      <c r="D595" t="s">
        <v>154</v>
      </c>
      <c r="E595">
        <v>2020</v>
      </c>
      <c r="F595">
        <v>2019</v>
      </c>
      <c r="G595" t="s">
        <v>134</v>
      </c>
      <c r="H595" s="92" t="s">
        <v>294</v>
      </c>
      <c r="I595" s="74">
        <v>1.76E-15</v>
      </c>
      <c r="J595" s="74">
        <v>1.3600000000000001E-12</v>
      </c>
      <c r="K595" s="74">
        <v>3.53E-9</v>
      </c>
      <c r="L595" s="74">
        <v>3.1100000000000001E-8</v>
      </c>
      <c r="M595" s="74">
        <v>2.8200000000000001E-7</v>
      </c>
      <c r="N595" s="74">
        <v>2.3E-6</v>
      </c>
    </row>
    <row r="596" spans="1:14" x14ac:dyDescent="0.25">
      <c r="A596" t="s">
        <v>155</v>
      </c>
      <c r="B596" t="s">
        <v>152</v>
      </c>
      <c r="C596" t="s">
        <v>153</v>
      </c>
      <c r="D596" t="s">
        <v>154</v>
      </c>
      <c r="E596" t="s">
        <v>140</v>
      </c>
      <c r="F596" t="s">
        <v>141</v>
      </c>
      <c r="G596" t="s">
        <v>134</v>
      </c>
      <c r="H596" s="92" t="s">
        <v>285</v>
      </c>
      <c r="I596" s="74" t="s">
        <v>395</v>
      </c>
      <c r="J596" s="74">
        <v>1.7997250000000001E-7</v>
      </c>
      <c r="K596" s="74">
        <v>5.6070149999999902E-4</v>
      </c>
      <c r="L596" s="74">
        <v>8.8702754999999994E-2</v>
      </c>
      <c r="M596" s="74">
        <v>0.1959938</v>
      </c>
      <c r="N596" s="74">
        <v>0.39818057499999998</v>
      </c>
    </row>
    <row r="597" spans="1:14" x14ac:dyDescent="0.25">
      <c r="A597" t="s">
        <v>155</v>
      </c>
      <c r="B597" t="s">
        <v>152</v>
      </c>
      <c r="C597" t="s">
        <v>153</v>
      </c>
      <c r="D597" t="s">
        <v>154</v>
      </c>
      <c r="E597" t="s">
        <v>140</v>
      </c>
      <c r="F597" t="s">
        <v>141</v>
      </c>
      <c r="G597" t="s">
        <v>134</v>
      </c>
      <c r="H597" s="92" t="s">
        <v>286</v>
      </c>
      <c r="I597" s="74" t="s">
        <v>396</v>
      </c>
      <c r="J597" s="74">
        <v>1.2840000000000001E-7</v>
      </c>
      <c r="K597" s="74">
        <v>5.0084394999999995E-4</v>
      </c>
      <c r="L597" s="74">
        <v>6.54753E-2</v>
      </c>
      <c r="M597" s="74">
        <v>0.18124445</v>
      </c>
      <c r="N597" s="74">
        <v>0.43475439999999999</v>
      </c>
    </row>
    <row r="598" spans="1:14" x14ac:dyDescent="0.25">
      <c r="A598" t="s">
        <v>155</v>
      </c>
      <c r="B598" t="s">
        <v>152</v>
      </c>
      <c r="C598" t="s">
        <v>153</v>
      </c>
      <c r="D598" t="s">
        <v>154</v>
      </c>
      <c r="E598" t="s">
        <v>140</v>
      </c>
      <c r="F598" t="s">
        <v>141</v>
      </c>
      <c r="G598" t="s">
        <v>134</v>
      </c>
      <c r="H598" s="92" t="s">
        <v>287</v>
      </c>
      <c r="I598" s="74" t="s">
        <v>397</v>
      </c>
      <c r="J598" s="74">
        <v>8.2252950000000006E-8</v>
      </c>
      <c r="K598" s="74">
        <v>2.8494404999999902E-4</v>
      </c>
      <c r="L598" s="74">
        <v>2.683232E-2</v>
      </c>
      <c r="M598" s="74">
        <v>8.6614769999999994E-2</v>
      </c>
      <c r="N598" s="74">
        <v>0.29327626499999998</v>
      </c>
    </row>
    <row r="599" spans="1:14" x14ac:dyDescent="0.25">
      <c r="A599" t="s">
        <v>155</v>
      </c>
      <c r="B599" t="s">
        <v>152</v>
      </c>
      <c r="C599" t="s">
        <v>153</v>
      </c>
      <c r="D599" t="s">
        <v>154</v>
      </c>
      <c r="E599" t="s">
        <v>140</v>
      </c>
      <c r="F599" t="s">
        <v>141</v>
      </c>
      <c r="G599" t="s">
        <v>134</v>
      </c>
      <c r="H599" s="92" t="s">
        <v>288</v>
      </c>
      <c r="I599" s="74" t="s">
        <v>398</v>
      </c>
      <c r="J599" s="74">
        <v>6.7207249999999995E-8</v>
      </c>
      <c r="K599" s="74">
        <v>1.7064504999999899E-4</v>
      </c>
      <c r="L599" s="74">
        <v>1.8769660000000001E-2</v>
      </c>
      <c r="M599" s="74">
        <v>5.8457145000000002E-2</v>
      </c>
      <c r="N599" s="74">
        <v>0.1703083</v>
      </c>
    </row>
    <row r="600" spans="1:14" x14ac:dyDescent="0.25">
      <c r="A600" t="s">
        <v>155</v>
      </c>
      <c r="B600" t="s">
        <v>152</v>
      </c>
      <c r="C600" t="s">
        <v>153</v>
      </c>
      <c r="D600" t="s">
        <v>154</v>
      </c>
      <c r="E600" t="s">
        <v>140</v>
      </c>
      <c r="F600" t="s">
        <v>141</v>
      </c>
      <c r="G600" t="s">
        <v>134</v>
      </c>
      <c r="H600" s="92" t="s">
        <v>289</v>
      </c>
      <c r="I600" s="74" t="s">
        <v>399</v>
      </c>
      <c r="J600" s="74">
        <v>4.5239800000000003E-8</v>
      </c>
      <c r="K600" s="74">
        <v>6.6241694999999898E-5</v>
      </c>
      <c r="L600" s="74">
        <v>6.1597574999999998E-3</v>
      </c>
      <c r="M600" s="74">
        <v>2.0135895000000001E-2</v>
      </c>
      <c r="N600" s="74">
        <v>7.1208074999999996E-2</v>
      </c>
    </row>
    <row r="601" spans="1:14" x14ac:dyDescent="0.25">
      <c r="A601" t="s">
        <v>155</v>
      </c>
      <c r="B601" t="s">
        <v>152</v>
      </c>
      <c r="C601" t="s">
        <v>153</v>
      </c>
      <c r="D601" t="s">
        <v>154</v>
      </c>
      <c r="E601" t="s">
        <v>140</v>
      </c>
      <c r="F601" t="s">
        <v>141</v>
      </c>
      <c r="G601" t="s">
        <v>134</v>
      </c>
      <c r="H601" s="92" t="s">
        <v>290</v>
      </c>
      <c r="I601" s="74" t="s">
        <v>400</v>
      </c>
      <c r="J601" s="74">
        <v>1.74842E-9</v>
      </c>
      <c r="K601" s="74">
        <v>1.8514804999999801E-6</v>
      </c>
      <c r="L601" s="74">
        <v>4.5400152999999998E-5</v>
      </c>
      <c r="M601" s="74">
        <v>4.0794550000000001E-4</v>
      </c>
      <c r="N601" s="74">
        <v>5.5127733999999996E-3</v>
      </c>
    </row>
    <row r="602" spans="1:14" x14ac:dyDescent="0.25">
      <c r="A602" t="s">
        <v>155</v>
      </c>
      <c r="B602" t="s">
        <v>152</v>
      </c>
      <c r="C602" t="s">
        <v>153</v>
      </c>
      <c r="D602" t="s">
        <v>154</v>
      </c>
      <c r="E602" t="s">
        <v>140</v>
      </c>
      <c r="F602" t="s">
        <v>141</v>
      </c>
      <c r="G602" t="s">
        <v>134</v>
      </c>
      <c r="H602" s="92" t="s">
        <v>291</v>
      </c>
      <c r="I602" s="74" t="s">
        <v>401</v>
      </c>
      <c r="J602" s="74">
        <v>7.0179899999999999E-10</v>
      </c>
      <c r="K602" s="74">
        <v>5.5518354999999898E-7</v>
      </c>
      <c r="L602" s="74">
        <v>2.9018629999999999E-5</v>
      </c>
      <c r="M602" s="74">
        <v>2.4090325E-4</v>
      </c>
      <c r="N602" s="74">
        <v>1.07187525E-3</v>
      </c>
    </row>
    <row r="603" spans="1:14" x14ac:dyDescent="0.25">
      <c r="A603" t="s">
        <v>155</v>
      </c>
      <c r="B603" t="s">
        <v>152</v>
      </c>
      <c r="C603" t="s">
        <v>153</v>
      </c>
      <c r="D603" t="s">
        <v>154</v>
      </c>
      <c r="E603" t="s">
        <v>140</v>
      </c>
      <c r="F603" t="s">
        <v>141</v>
      </c>
      <c r="G603" t="s">
        <v>134</v>
      </c>
      <c r="H603" s="92" t="s">
        <v>292</v>
      </c>
      <c r="I603" s="74" t="s">
        <v>402</v>
      </c>
      <c r="J603" s="74">
        <v>1.15995E-10</v>
      </c>
      <c r="K603" s="74">
        <v>8.01747399999998E-8</v>
      </c>
      <c r="L603" s="74">
        <v>3.8761144999999997E-6</v>
      </c>
      <c r="M603" s="74">
        <v>4.1572404999999901E-5</v>
      </c>
      <c r="N603" s="74">
        <v>2.2600107500000001E-4</v>
      </c>
    </row>
    <row r="604" spans="1:14" x14ac:dyDescent="0.25">
      <c r="A604" t="s">
        <v>155</v>
      </c>
      <c r="B604" t="s">
        <v>152</v>
      </c>
      <c r="C604" t="s">
        <v>153</v>
      </c>
      <c r="D604" t="s">
        <v>154</v>
      </c>
      <c r="E604" t="s">
        <v>140</v>
      </c>
      <c r="F604" t="s">
        <v>141</v>
      </c>
      <c r="G604" t="s">
        <v>134</v>
      </c>
      <c r="H604" s="92" t="s">
        <v>293</v>
      </c>
      <c r="I604" s="74" t="s">
        <v>403</v>
      </c>
      <c r="J604" s="74">
        <v>3.5279500000000002E-11</v>
      </c>
      <c r="K604" s="74">
        <v>2.2405479999999899E-8</v>
      </c>
      <c r="L604" s="74">
        <v>1.1350613499999999E-6</v>
      </c>
      <c r="M604" s="74">
        <v>1.2239459499999999E-5</v>
      </c>
      <c r="N604" s="74">
        <v>7.6114212500000001E-5</v>
      </c>
    </row>
    <row r="605" spans="1:14" x14ac:dyDescent="0.25">
      <c r="A605" t="s">
        <v>155</v>
      </c>
      <c r="B605" t="s">
        <v>152</v>
      </c>
      <c r="C605" t="s">
        <v>153</v>
      </c>
      <c r="D605" t="s">
        <v>154</v>
      </c>
      <c r="E605" t="s">
        <v>140</v>
      </c>
      <c r="F605" t="s">
        <v>141</v>
      </c>
      <c r="G605" t="s">
        <v>134</v>
      </c>
      <c r="H605" s="92" t="s">
        <v>294</v>
      </c>
      <c r="I605" s="74" t="s">
        <v>404</v>
      </c>
      <c r="J605" s="74">
        <v>1.2535599999999999E-11</v>
      </c>
      <c r="K605" s="74">
        <v>7.4864394999999399E-9</v>
      </c>
      <c r="L605" s="74">
        <v>4.2216954999999998E-7</v>
      </c>
      <c r="M605" s="74">
        <v>3.965877E-6</v>
      </c>
      <c r="N605" s="74">
        <v>2.6876744999999999E-5</v>
      </c>
    </row>
    <row r="606" spans="1:14" x14ac:dyDescent="0.25">
      <c r="A606" t="s">
        <v>155</v>
      </c>
      <c r="B606" t="s">
        <v>162</v>
      </c>
      <c r="C606" t="s">
        <v>163</v>
      </c>
      <c r="D606" t="s">
        <v>164</v>
      </c>
      <c r="E606">
        <v>2015</v>
      </c>
      <c r="F606">
        <v>2016</v>
      </c>
      <c r="G606" t="s">
        <v>134</v>
      </c>
      <c r="H606" s="92" t="s">
        <v>285</v>
      </c>
      <c r="I606" s="74">
        <v>4.28E-17</v>
      </c>
      <c r="J606" s="74">
        <v>1.09E-7</v>
      </c>
      <c r="K606" s="74">
        <v>2.9399999999999999E-4</v>
      </c>
      <c r="L606" s="74">
        <v>3.2599999999999999E-3</v>
      </c>
      <c r="M606" s="74">
        <v>1.21E-2</v>
      </c>
      <c r="N606" s="74">
        <v>4.2999999999999997E-2</v>
      </c>
    </row>
    <row r="607" spans="1:14" x14ac:dyDescent="0.25">
      <c r="A607" t="s">
        <v>155</v>
      </c>
      <c r="B607" t="s">
        <v>162</v>
      </c>
      <c r="C607" t="s">
        <v>163</v>
      </c>
      <c r="D607" t="s">
        <v>164</v>
      </c>
      <c r="E607">
        <v>2015</v>
      </c>
      <c r="F607">
        <v>2016</v>
      </c>
      <c r="G607" t="s">
        <v>134</v>
      </c>
      <c r="H607" s="92" t="s">
        <v>286</v>
      </c>
      <c r="I607" s="74">
        <v>1.0300000000000001E-12</v>
      </c>
      <c r="J607" s="74">
        <v>7.1600000000000006E-8</v>
      </c>
      <c r="K607" s="74">
        <v>3.1700000000000001E-4</v>
      </c>
      <c r="L607" s="74">
        <v>1.4599999999999999E-3</v>
      </c>
      <c r="M607" s="74">
        <v>1.0200000000000001E-2</v>
      </c>
      <c r="N607" s="74">
        <v>6.1499999999999999E-2</v>
      </c>
    </row>
    <row r="608" spans="1:14" x14ac:dyDescent="0.25">
      <c r="A608" t="s">
        <v>155</v>
      </c>
      <c r="B608" t="s">
        <v>162</v>
      </c>
      <c r="C608" t="s">
        <v>163</v>
      </c>
      <c r="D608" t="s">
        <v>164</v>
      </c>
      <c r="E608">
        <v>2015</v>
      </c>
      <c r="F608">
        <v>2016</v>
      </c>
      <c r="G608" t="s">
        <v>134</v>
      </c>
      <c r="H608" s="92" t="s">
        <v>287</v>
      </c>
      <c r="I608" s="74">
        <v>1.2200000000000001E-11</v>
      </c>
      <c r="J608" s="74">
        <v>2.1299999999999999E-7</v>
      </c>
      <c r="K608" s="74">
        <v>2.04E-4</v>
      </c>
      <c r="L608" s="74">
        <v>7.3899999999999997E-4</v>
      </c>
      <c r="M608" s="74">
        <v>6.9100000000000003E-3</v>
      </c>
      <c r="N608" s="74">
        <v>4.41E-2</v>
      </c>
    </row>
    <row r="609" spans="1:14" x14ac:dyDescent="0.25">
      <c r="A609" t="s">
        <v>155</v>
      </c>
      <c r="B609" t="s">
        <v>162</v>
      </c>
      <c r="C609" t="s">
        <v>163</v>
      </c>
      <c r="D609" t="s">
        <v>164</v>
      </c>
      <c r="E609">
        <v>2015</v>
      </c>
      <c r="F609">
        <v>2016</v>
      </c>
      <c r="G609" t="s">
        <v>134</v>
      </c>
      <c r="H609" s="92" t="s">
        <v>288</v>
      </c>
      <c r="I609" s="74">
        <v>2.21E-11</v>
      </c>
      <c r="J609" s="74">
        <v>4.0600000000000001E-7</v>
      </c>
      <c r="K609" s="74">
        <v>1.2999999999999999E-4</v>
      </c>
      <c r="L609" s="74">
        <v>6.7299999999999999E-4</v>
      </c>
      <c r="M609" s="74">
        <v>4.3200000000000001E-3</v>
      </c>
      <c r="N609" s="74">
        <v>2.8500000000000001E-2</v>
      </c>
    </row>
    <row r="610" spans="1:14" x14ac:dyDescent="0.25">
      <c r="A610" t="s">
        <v>155</v>
      </c>
      <c r="B610" t="s">
        <v>162</v>
      </c>
      <c r="C610" t="s">
        <v>163</v>
      </c>
      <c r="D610" t="s">
        <v>164</v>
      </c>
      <c r="E610">
        <v>2015</v>
      </c>
      <c r="F610">
        <v>2016</v>
      </c>
      <c r="G610" t="s">
        <v>134</v>
      </c>
      <c r="H610" s="92" t="s">
        <v>289</v>
      </c>
      <c r="I610" s="74">
        <v>7.2900000000000002E-11</v>
      </c>
      <c r="J610" s="74">
        <v>9.9600000000000008E-7</v>
      </c>
      <c r="K610" s="74">
        <v>8.0099999999999995E-5</v>
      </c>
      <c r="L610" s="74">
        <v>7.0100000000000002E-4</v>
      </c>
      <c r="M610" s="74">
        <v>2.7699999999999999E-3</v>
      </c>
      <c r="N610" s="74">
        <v>2.0199999999999999E-2</v>
      </c>
    </row>
    <row r="611" spans="1:14" x14ac:dyDescent="0.25">
      <c r="A611" t="s">
        <v>155</v>
      </c>
      <c r="B611" t="s">
        <v>162</v>
      </c>
      <c r="C611" t="s">
        <v>163</v>
      </c>
      <c r="D611" t="s">
        <v>164</v>
      </c>
      <c r="E611">
        <v>2015</v>
      </c>
      <c r="F611">
        <v>2016</v>
      </c>
      <c r="G611" t="s">
        <v>134</v>
      </c>
      <c r="H611" s="92" t="s">
        <v>290</v>
      </c>
      <c r="I611" s="74">
        <v>1.26E-11</v>
      </c>
      <c r="J611" s="74">
        <v>7.6599999999999998E-8</v>
      </c>
      <c r="K611" s="74">
        <v>8.3899999999999993E-6</v>
      </c>
      <c r="L611" s="74">
        <v>2.8399999999999999E-5</v>
      </c>
      <c r="M611" s="74">
        <v>2.3599999999999999E-4</v>
      </c>
      <c r="N611" s="74">
        <v>3.5500000000000002E-3</v>
      </c>
    </row>
    <row r="612" spans="1:14" x14ac:dyDescent="0.25">
      <c r="A612" t="s">
        <v>155</v>
      </c>
      <c r="B612" t="s">
        <v>162</v>
      </c>
      <c r="C612" t="s">
        <v>163</v>
      </c>
      <c r="D612" t="s">
        <v>164</v>
      </c>
      <c r="E612">
        <v>2015</v>
      </c>
      <c r="F612">
        <v>2016</v>
      </c>
      <c r="G612" t="s">
        <v>134</v>
      </c>
      <c r="H612" s="92" t="s">
        <v>291</v>
      </c>
      <c r="I612" s="74">
        <v>7.1600000000000002E-12</v>
      </c>
      <c r="J612" s="74">
        <v>3.2800000000000003E-8</v>
      </c>
      <c r="K612" s="74">
        <v>2.9699999999999999E-6</v>
      </c>
      <c r="L612" s="74">
        <v>1.7600000000000001E-5</v>
      </c>
      <c r="M612" s="74">
        <v>1.1E-4</v>
      </c>
      <c r="N612" s="74">
        <v>9.8700000000000003E-4</v>
      </c>
    </row>
    <row r="613" spans="1:14" x14ac:dyDescent="0.25">
      <c r="A613" t="s">
        <v>155</v>
      </c>
      <c r="B613" t="s">
        <v>162</v>
      </c>
      <c r="C613" t="s">
        <v>163</v>
      </c>
      <c r="D613" t="s">
        <v>164</v>
      </c>
      <c r="E613">
        <v>2015</v>
      </c>
      <c r="F613">
        <v>2016</v>
      </c>
      <c r="G613" t="s">
        <v>134</v>
      </c>
      <c r="H613" s="92" t="s">
        <v>292</v>
      </c>
      <c r="I613" s="74">
        <v>3.12E-12</v>
      </c>
      <c r="J613" s="74">
        <v>6.2199999999999996E-9</v>
      </c>
      <c r="K613" s="74">
        <v>5.8999999999999996E-7</v>
      </c>
      <c r="L613" s="74">
        <v>3.45E-6</v>
      </c>
      <c r="M613" s="74">
        <v>2.26E-5</v>
      </c>
      <c r="N613" s="74">
        <v>2.04E-4</v>
      </c>
    </row>
    <row r="614" spans="1:14" x14ac:dyDescent="0.25">
      <c r="A614" t="s">
        <v>155</v>
      </c>
      <c r="B614" t="s">
        <v>162</v>
      </c>
      <c r="C614" t="s">
        <v>163</v>
      </c>
      <c r="D614" t="s">
        <v>164</v>
      </c>
      <c r="E614">
        <v>2015</v>
      </c>
      <c r="F614">
        <v>2016</v>
      </c>
      <c r="G614" t="s">
        <v>134</v>
      </c>
      <c r="H614" s="92" t="s">
        <v>293</v>
      </c>
      <c r="I614" s="74">
        <v>1.66E-12</v>
      </c>
      <c r="J614" s="74">
        <v>2.4800000000000001E-9</v>
      </c>
      <c r="K614" s="74">
        <v>1.79E-7</v>
      </c>
      <c r="L614" s="74">
        <v>1.28E-6</v>
      </c>
      <c r="M614" s="74">
        <v>8.2600000000000005E-6</v>
      </c>
      <c r="N614" s="74">
        <v>6.1400000000000002E-5</v>
      </c>
    </row>
    <row r="615" spans="1:14" x14ac:dyDescent="0.25">
      <c r="A615" t="s">
        <v>155</v>
      </c>
      <c r="B615" t="s">
        <v>162</v>
      </c>
      <c r="C615" t="s">
        <v>163</v>
      </c>
      <c r="D615" t="s">
        <v>164</v>
      </c>
      <c r="E615">
        <v>2015</v>
      </c>
      <c r="F615">
        <v>2016</v>
      </c>
      <c r="G615" t="s">
        <v>134</v>
      </c>
      <c r="H615" s="92" t="s">
        <v>294</v>
      </c>
      <c r="I615" s="74">
        <v>1.0200000000000001E-12</v>
      </c>
      <c r="J615" s="74">
        <v>1.0600000000000001E-9</v>
      </c>
      <c r="K615" s="74">
        <v>6.1700000000000003E-8</v>
      </c>
      <c r="L615" s="74">
        <v>5.5199999999999997E-7</v>
      </c>
      <c r="M615" s="74">
        <v>3.1499999999999999E-6</v>
      </c>
      <c r="N615" s="74">
        <v>1.88E-5</v>
      </c>
    </row>
    <row r="616" spans="1:14" x14ac:dyDescent="0.25">
      <c r="A616" t="s">
        <v>155</v>
      </c>
      <c r="B616" t="s">
        <v>162</v>
      </c>
      <c r="C616" t="s">
        <v>163</v>
      </c>
      <c r="D616" t="s">
        <v>164</v>
      </c>
      <c r="E616">
        <v>2016</v>
      </c>
      <c r="F616">
        <v>2016</v>
      </c>
      <c r="G616" t="s">
        <v>134</v>
      </c>
      <c r="H616" s="92" t="s">
        <v>285</v>
      </c>
      <c r="I616" s="74">
        <v>3.24E-17</v>
      </c>
      <c r="J616" s="74">
        <v>1.08E-7</v>
      </c>
      <c r="K616" s="74">
        <v>2.9500000000000001E-4</v>
      </c>
      <c r="L616" s="74">
        <v>3.2799999999999999E-3</v>
      </c>
      <c r="M616" s="74">
        <v>1.2200000000000001E-2</v>
      </c>
      <c r="N616" s="74">
        <v>4.3200000000000002E-2</v>
      </c>
    </row>
    <row r="617" spans="1:14" x14ac:dyDescent="0.25">
      <c r="A617" t="s">
        <v>155</v>
      </c>
      <c r="B617" t="s">
        <v>162</v>
      </c>
      <c r="C617" t="s">
        <v>163</v>
      </c>
      <c r="D617" t="s">
        <v>164</v>
      </c>
      <c r="E617">
        <v>2016</v>
      </c>
      <c r="F617">
        <v>2016</v>
      </c>
      <c r="G617" t="s">
        <v>134</v>
      </c>
      <c r="H617" s="92" t="s">
        <v>286</v>
      </c>
      <c r="I617" s="74">
        <v>7.81E-13</v>
      </c>
      <c r="J617" s="74">
        <v>6.6399999999999999E-8</v>
      </c>
      <c r="K617" s="74">
        <v>3.1799999999999998E-4</v>
      </c>
      <c r="L617" s="74">
        <v>1.4599999999999999E-3</v>
      </c>
      <c r="M617" s="74">
        <v>1.03E-2</v>
      </c>
      <c r="N617" s="74">
        <v>6.1699999999999998E-2</v>
      </c>
    </row>
    <row r="618" spans="1:14" x14ac:dyDescent="0.25">
      <c r="A618" t="s">
        <v>155</v>
      </c>
      <c r="B618" t="s">
        <v>162</v>
      </c>
      <c r="C618" t="s">
        <v>163</v>
      </c>
      <c r="D618" t="s">
        <v>164</v>
      </c>
      <c r="E618">
        <v>2016</v>
      </c>
      <c r="F618">
        <v>2016</v>
      </c>
      <c r="G618" t="s">
        <v>134</v>
      </c>
      <c r="H618" s="92" t="s">
        <v>287</v>
      </c>
      <c r="I618" s="74">
        <v>9.3700000000000007E-12</v>
      </c>
      <c r="J618" s="74">
        <v>1.79E-7</v>
      </c>
      <c r="K618" s="74">
        <v>2.03E-4</v>
      </c>
      <c r="L618" s="74">
        <v>7.2800000000000002E-4</v>
      </c>
      <c r="M618" s="74">
        <v>6.8300000000000001E-3</v>
      </c>
      <c r="N618" s="74">
        <v>4.4200000000000003E-2</v>
      </c>
    </row>
    <row r="619" spans="1:14" x14ac:dyDescent="0.25">
      <c r="A619" t="s">
        <v>155</v>
      </c>
      <c r="B619" t="s">
        <v>162</v>
      </c>
      <c r="C619" t="s">
        <v>163</v>
      </c>
      <c r="D619" t="s">
        <v>164</v>
      </c>
      <c r="E619">
        <v>2016</v>
      </c>
      <c r="F619">
        <v>2016</v>
      </c>
      <c r="G619" t="s">
        <v>134</v>
      </c>
      <c r="H619" s="92" t="s">
        <v>288</v>
      </c>
      <c r="I619" s="74">
        <v>1.6700000000000001E-11</v>
      </c>
      <c r="J619" s="74">
        <v>3.2500000000000001E-7</v>
      </c>
      <c r="K619" s="74">
        <v>1.26E-4</v>
      </c>
      <c r="L619" s="74">
        <v>6.0499999999999996E-4</v>
      </c>
      <c r="M619" s="74">
        <v>4.2199999999999998E-3</v>
      </c>
      <c r="N619" s="74">
        <v>2.7699999999999999E-2</v>
      </c>
    </row>
    <row r="620" spans="1:14" x14ac:dyDescent="0.25">
      <c r="A620" t="s">
        <v>155</v>
      </c>
      <c r="B620" t="s">
        <v>162</v>
      </c>
      <c r="C620" t="s">
        <v>163</v>
      </c>
      <c r="D620" t="s">
        <v>164</v>
      </c>
      <c r="E620">
        <v>2016</v>
      </c>
      <c r="F620">
        <v>2016</v>
      </c>
      <c r="G620" t="s">
        <v>134</v>
      </c>
      <c r="H620" s="92" t="s">
        <v>289</v>
      </c>
      <c r="I620" s="74">
        <v>5.5299999999999999E-11</v>
      </c>
      <c r="J620" s="74">
        <v>7.6400000000000001E-7</v>
      </c>
      <c r="K620" s="74">
        <v>7.2000000000000002E-5</v>
      </c>
      <c r="L620" s="74">
        <v>5.5699999999999999E-4</v>
      </c>
      <c r="M620" s="74">
        <v>2.49E-3</v>
      </c>
      <c r="N620" s="74">
        <v>1.78E-2</v>
      </c>
    </row>
    <row r="621" spans="1:14" x14ac:dyDescent="0.25">
      <c r="A621" t="s">
        <v>155</v>
      </c>
      <c r="B621" t="s">
        <v>162</v>
      </c>
      <c r="C621" t="s">
        <v>163</v>
      </c>
      <c r="D621" t="s">
        <v>164</v>
      </c>
      <c r="E621">
        <v>2016</v>
      </c>
      <c r="F621">
        <v>2016</v>
      </c>
      <c r="G621" t="s">
        <v>134</v>
      </c>
      <c r="H621" s="92" t="s">
        <v>290</v>
      </c>
      <c r="I621" s="74">
        <v>9.5899999999999993E-12</v>
      </c>
      <c r="J621" s="74">
        <v>5.8299999999999999E-8</v>
      </c>
      <c r="K621" s="74">
        <v>6.7599999999999997E-6</v>
      </c>
      <c r="L621" s="74">
        <v>2.19E-5</v>
      </c>
      <c r="M621" s="74">
        <v>1.8900000000000001E-4</v>
      </c>
      <c r="N621" s="74">
        <v>2.8400000000000001E-3</v>
      </c>
    </row>
    <row r="622" spans="1:14" x14ac:dyDescent="0.25">
      <c r="A622" t="s">
        <v>155</v>
      </c>
      <c r="B622" t="s">
        <v>162</v>
      </c>
      <c r="C622" t="s">
        <v>163</v>
      </c>
      <c r="D622" t="s">
        <v>164</v>
      </c>
      <c r="E622">
        <v>2016</v>
      </c>
      <c r="F622">
        <v>2016</v>
      </c>
      <c r="G622" t="s">
        <v>134</v>
      </c>
      <c r="H622" s="92" t="s">
        <v>291</v>
      </c>
      <c r="I622" s="74">
        <v>5.4199999999999999E-12</v>
      </c>
      <c r="J622" s="74">
        <v>2.4900000000000001E-8</v>
      </c>
      <c r="K622" s="74">
        <v>2.3700000000000002E-6</v>
      </c>
      <c r="L622" s="74">
        <v>1.34E-5</v>
      </c>
      <c r="M622" s="74">
        <v>8.7600000000000002E-5</v>
      </c>
      <c r="N622" s="74">
        <v>7.8399999999999997E-4</v>
      </c>
    </row>
    <row r="623" spans="1:14" x14ac:dyDescent="0.25">
      <c r="A623" t="s">
        <v>155</v>
      </c>
      <c r="B623" t="s">
        <v>162</v>
      </c>
      <c r="C623" t="s">
        <v>163</v>
      </c>
      <c r="D623" t="s">
        <v>164</v>
      </c>
      <c r="E623">
        <v>2016</v>
      </c>
      <c r="F623">
        <v>2016</v>
      </c>
      <c r="G623" t="s">
        <v>134</v>
      </c>
      <c r="H623" s="92" t="s">
        <v>292</v>
      </c>
      <c r="I623" s="74">
        <v>2.36E-12</v>
      </c>
      <c r="J623" s="74">
        <v>4.7399999999999998E-9</v>
      </c>
      <c r="K623" s="74">
        <v>4.6600000000000002E-7</v>
      </c>
      <c r="L623" s="74">
        <v>2.6199999999999999E-6</v>
      </c>
      <c r="M623" s="74">
        <v>1.7799999999999999E-5</v>
      </c>
      <c r="N623" s="74">
        <v>1.6200000000000001E-4</v>
      </c>
    </row>
    <row r="624" spans="1:14" x14ac:dyDescent="0.25">
      <c r="A624" t="s">
        <v>155</v>
      </c>
      <c r="B624" t="s">
        <v>162</v>
      </c>
      <c r="C624" t="s">
        <v>163</v>
      </c>
      <c r="D624" t="s">
        <v>164</v>
      </c>
      <c r="E624">
        <v>2016</v>
      </c>
      <c r="F624">
        <v>2016</v>
      </c>
      <c r="G624" t="s">
        <v>134</v>
      </c>
      <c r="H624" s="92" t="s">
        <v>293</v>
      </c>
      <c r="I624" s="74">
        <v>1.2600000000000001E-12</v>
      </c>
      <c r="J624" s="74">
        <v>1.8800000000000001E-9</v>
      </c>
      <c r="K624" s="74">
        <v>1.42E-7</v>
      </c>
      <c r="L624" s="74">
        <v>9.6899999999999996E-7</v>
      </c>
      <c r="M624" s="74">
        <v>6.5300000000000002E-6</v>
      </c>
      <c r="N624" s="74">
        <v>4.8600000000000002E-5</v>
      </c>
    </row>
    <row r="625" spans="1:14" x14ac:dyDescent="0.25">
      <c r="A625" t="s">
        <v>155</v>
      </c>
      <c r="B625" t="s">
        <v>162</v>
      </c>
      <c r="C625" t="s">
        <v>163</v>
      </c>
      <c r="D625" t="s">
        <v>164</v>
      </c>
      <c r="E625">
        <v>2016</v>
      </c>
      <c r="F625">
        <v>2016</v>
      </c>
      <c r="G625" t="s">
        <v>134</v>
      </c>
      <c r="H625" s="92" t="s">
        <v>294</v>
      </c>
      <c r="I625" s="74">
        <v>7.7500000000000003E-13</v>
      </c>
      <c r="J625" s="74">
        <v>8.0100000000000003E-10</v>
      </c>
      <c r="K625" s="74">
        <v>4.8900000000000001E-8</v>
      </c>
      <c r="L625" s="74">
        <v>4.1800000000000001E-7</v>
      </c>
      <c r="M625" s="74">
        <v>2.48E-6</v>
      </c>
      <c r="N625" s="74">
        <v>1.49E-5</v>
      </c>
    </row>
    <row r="626" spans="1:14" x14ac:dyDescent="0.25">
      <c r="A626" t="s">
        <v>155</v>
      </c>
      <c r="B626" t="s">
        <v>162</v>
      </c>
      <c r="C626" t="s">
        <v>163</v>
      </c>
      <c r="D626" t="s">
        <v>164</v>
      </c>
      <c r="E626">
        <v>2017</v>
      </c>
      <c r="F626">
        <v>2016</v>
      </c>
      <c r="G626" t="s">
        <v>134</v>
      </c>
      <c r="H626" s="92" t="s">
        <v>285</v>
      </c>
      <c r="I626" s="74">
        <v>4.4999999999999998E-17</v>
      </c>
      <c r="J626" s="74">
        <v>1.09E-7</v>
      </c>
      <c r="K626" s="74">
        <v>2.9500000000000001E-4</v>
      </c>
      <c r="L626" s="74">
        <v>3.2799999999999999E-3</v>
      </c>
      <c r="M626" s="74">
        <v>1.2200000000000001E-2</v>
      </c>
      <c r="N626" s="74">
        <v>4.3200000000000002E-2</v>
      </c>
    </row>
    <row r="627" spans="1:14" x14ac:dyDescent="0.25">
      <c r="A627" t="s">
        <v>155</v>
      </c>
      <c r="B627" t="s">
        <v>162</v>
      </c>
      <c r="C627" t="s">
        <v>163</v>
      </c>
      <c r="D627" t="s">
        <v>164</v>
      </c>
      <c r="E627">
        <v>2017</v>
      </c>
      <c r="F627">
        <v>2016</v>
      </c>
      <c r="G627" t="s">
        <v>134</v>
      </c>
      <c r="H627" s="92" t="s">
        <v>286</v>
      </c>
      <c r="I627" s="74">
        <v>1.08E-12</v>
      </c>
      <c r="J627" s="74">
        <v>7.4400000000000004E-8</v>
      </c>
      <c r="K627" s="74">
        <v>3.1799999999999998E-4</v>
      </c>
      <c r="L627" s="74">
        <v>1.47E-3</v>
      </c>
      <c r="M627" s="74">
        <v>1.03E-2</v>
      </c>
      <c r="N627" s="74">
        <v>6.1800000000000001E-2</v>
      </c>
    </row>
    <row r="628" spans="1:14" x14ac:dyDescent="0.25">
      <c r="A628" t="s">
        <v>155</v>
      </c>
      <c r="B628" t="s">
        <v>162</v>
      </c>
      <c r="C628" t="s">
        <v>163</v>
      </c>
      <c r="D628" t="s">
        <v>164</v>
      </c>
      <c r="E628">
        <v>2017</v>
      </c>
      <c r="F628">
        <v>2016</v>
      </c>
      <c r="G628" t="s">
        <v>134</v>
      </c>
      <c r="H628" s="92" t="s">
        <v>287</v>
      </c>
      <c r="I628" s="74">
        <v>1.28E-11</v>
      </c>
      <c r="J628" s="74">
        <v>2.22E-7</v>
      </c>
      <c r="K628" s="74">
        <v>2.05E-4</v>
      </c>
      <c r="L628" s="74">
        <v>7.4399999999999998E-4</v>
      </c>
      <c r="M628" s="74">
        <v>6.96E-3</v>
      </c>
      <c r="N628" s="74">
        <v>4.4400000000000002E-2</v>
      </c>
    </row>
    <row r="629" spans="1:14" x14ac:dyDescent="0.25">
      <c r="A629" t="s">
        <v>155</v>
      </c>
      <c r="B629" t="s">
        <v>162</v>
      </c>
      <c r="C629" t="s">
        <v>163</v>
      </c>
      <c r="D629" t="s">
        <v>164</v>
      </c>
      <c r="E629">
        <v>2017</v>
      </c>
      <c r="F629">
        <v>2016</v>
      </c>
      <c r="G629" t="s">
        <v>134</v>
      </c>
      <c r="H629" s="92" t="s">
        <v>288</v>
      </c>
      <c r="I629" s="74">
        <v>2.3200000000000001E-11</v>
      </c>
      <c r="J629" s="74">
        <v>4.2500000000000001E-7</v>
      </c>
      <c r="K629" s="74">
        <v>1.3100000000000001E-4</v>
      </c>
      <c r="L629" s="74">
        <v>6.8900000000000005E-4</v>
      </c>
      <c r="M629" s="74">
        <v>4.3600000000000002E-3</v>
      </c>
      <c r="N629" s="74">
        <v>2.8799999999999999E-2</v>
      </c>
    </row>
    <row r="630" spans="1:14" x14ac:dyDescent="0.25">
      <c r="A630" t="s">
        <v>155</v>
      </c>
      <c r="B630" t="s">
        <v>162</v>
      </c>
      <c r="C630" t="s">
        <v>163</v>
      </c>
      <c r="D630" t="s">
        <v>164</v>
      </c>
      <c r="E630">
        <v>2017</v>
      </c>
      <c r="F630">
        <v>2016</v>
      </c>
      <c r="G630" t="s">
        <v>134</v>
      </c>
      <c r="H630" s="92" t="s">
        <v>289</v>
      </c>
      <c r="I630" s="74">
        <v>7.5699999999999994E-11</v>
      </c>
      <c r="J630" s="74">
        <v>1.0499999999999999E-6</v>
      </c>
      <c r="K630" s="74">
        <v>8.2100000000000003E-5</v>
      </c>
      <c r="L630" s="74">
        <v>7.3200000000000001E-4</v>
      </c>
      <c r="M630" s="74">
        <v>2.8400000000000001E-3</v>
      </c>
      <c r="N630" s="74">
        <v>2.07E-2</v>
      </c>
    </row>
    <row r="631" spans="1:14" x14ac:dyDescent="0.25">
      <c r="A631" t="s">
        <v>155</v>
      </c>
      <c r="B631" t="s">
        <v>162</v>
      </c>
      <c r="C631" t="s">
        <v>163</v>
      </c>
      <c r="D631" t="s">
        <v>164</v>
      </c>
      <c r="E631">
        <v>2017</v>
      </c>
      <c r="F631">
        <v>2016</v>
      </c>
      <c r="G631" t="s">
        <v>134</v>
      </c>
      <c r="H631" s="92" t="s">
        <v>290</v>
      </c>
      <c r="I631" s="74">
        <v>1.33E-11</v>
      </c>
      <c r="J631" s="74">
        <v>8.05E-8</v>
      </c>
      <c r="K631" s="74">
        <v>8.7499999999999992E-6</v>
      </c>
      <c r="L631" s="74">
        <v>2.97E-5</v>
      </c>
      <c r="M631" s="74">
        <v>2.4600000000000002E-4</v>
      </c>
      <c r="N631" s="74">
        <v>3.7000000000000002E-3</v>
      </c>
    </row>
    <row r="632" spans="1:14" x14ac:dyDescent="0.25">
      <c r="A632" t="s">
        <v>155</v>
      </c>
      <c r="B632" t="s">
        <v>162</v>
      </c>
      <c r="C632" t="s">
        <v>163</v>
      </c>
      <c r="D632" t="s">
        <v>164</v>
      </c>
      <c r="E632">
        <v>2017</v>
      </c>
      <c r="F632">
        <v>2016</v>
      </c>
      <c r="G632" t="s">
        <v>134</v>
      </c>
      <c r="H632" s="92" t="s">
        <v>291</v>
      </c>
      <c r="I632" s="74">
        <v>7.5300000000000004E-12</v>
      </c>
      <c r="J632" s="74">
        <v>3.4499999999999998E-8</v>
      </c>
      <c r="K632" s="74">
        <v>3.0900000000000001E-6</v>
      </c>
      <c r="L632" s="74">
        <v>1.8499999999999999E-5</v>
      </c>
      <c r="M632" s="74">
        <v>1.15E-4</v>
      </c>
      <c r="N632" s="74">
        <v>1.0300000000000001E-3</v>
      </c>
    </row>
    <row r="633" spans="1:14" x14ac:dyDescent="0.25">
      <c r="A633" t="s">
        <v>155</v>
      </c>
      <c r="B633" t="s">
        <v>162</v>
      </c>
      <c r="C633" t="s">
        <v>163</v>
      </c>
      <c r="D633" t="s">
        <v>164</v>
      </c>
      <c r="E633">
        <v>2017</v>
      </c>
      <c r="F633">
        <v>2016</v>
      </c>
      <c r="G633" t="s">
        <v>134</v>
      </c>
      <c r="H633" s="92" t="s">
        <v>292</v>
      </c>
      <c r="I633" s="74">
        <v>3.2800000000000002E-12</v>
      </c>
      <c r="J633" s="74">
        <v>6.5400000000000002E-9</v>
      </c>
      <c r="K633" s="74">
        <v>6.1600000000000001E-7</v>
      </c>
      <c r="L633" s="74">
        <v>3.63E-6</v>
      </c>
      <c r="M633" s="74">
        <v>2.3600000000000001E-5</v>
      </c>
      <c r="N633" s="74">
        <v>2.13E-4</v>
      </c>
    </row>
    <row r="634" spans="1:14" x14ac:dyDescent="0.25">
      <c r="A634" t="s">
        <v>155</v>
      </c>
      <c r="B634" t="s">
        <v>162</v>
      </c>
      <c r="C634" t="s">
        <v>163</v>
      </c>
      <c r="D634" t="s">
        <v>164</v>
      </c>
      <c r="E634">
        <v>2017</v>
      </c>
      <c r="F634">
        <v>2016</v>
      </c>
      <c r="G634" t="s">
        <v>134</v>
      </c>
      <c r="H634" s="92" t="s">
        <v>293</v>
      </c>
      <c r="I634" s="74">
        <v>1.7400000000000001E-12</v>
      </c>
      <c r="J634" s="74">
        <v>2.6099999999999999E-9</v>
      </c>
      <c r="K634" s="74">
        <v>1.8799999999999999E-7</v>
      </c>
      <c r="L634" s="74">
        <v>1.3400000000000001E-6</v>
      </c>
      <c r="M634" s="74">
        <v>8.6400000000000003E-6</v>
      </c>
      <c r="N634" s="74">
        <v>6.4200000000000002E-5</v>
      </c>
    </row>
    <row r="635" spans="1:14" x14ac:dyDescent="0.25">
      <c r="A635" t="s">
        <v>155</v>
      </c>
      <c r="B635" t="s">
        <v>162</v>
      </c>
      <c r="C635" t="s">
        <v>163</v>
      </c>
      <c r="D635" t="s">
        <v>164</v>
      </c>
      <c r="E635">
        <v>2017</v>
      </c>
      <c r="F635">
        <v>2016</v>
      </c>
      <c r="G635" t="s">
        <v>134</v>
      </c>
      <c r="H635" s="92" t="s">
        <v>294</v>
      </c>
      <c r="I635" s="74">
        <v>1.08E-12</v>
      </c>
      <c r="J635" s="74">
        <v>1.1100000000000001E-9</v>
      </c>
      <c r="K635" s="74">
        <v>6.4399999999999994E-8</v>
      </c>
      <c r="L635" s="74">
        <v>5.7999999999999995E-7</v>
      </c>
      <c r="M635" s="74">
        <v>3.2899999999999998E-6</v>
      </c>
      <c r="N635" s="74">
        <v>1.9599999999999999E-5</v>
      </c>
    </row>
    <row r="636" spans="1:14" x14ac:dyDescent="0.25">
      <c r="A636" t="s">
        <v>155</v>
      </c>
      <c r="B636" t="s">
        <v>162</v>
      </c>
      <c r="C636" t="s">
        <v>163</v>
      </c>
      <c r="D636" t="s">
        <v>164</v>
      </c>
      <c r="E636">
        <v>2018</v>
      </c>
      <c r="F636">
        <v>2016</v>
      </c>
      <c r="G636" t="s">
        <v>134</v>
      </c>
      <c r="H636" s="92" t="s">
        <v>285</v>
      </c>
      <c r="I636" s="74">
        <v>4.1800000000000003E-17</v>
      </c>
      <c r="J636" s="74">
        <v>1.1300000000000001E-7</v>
      </c>
      <c r="K636" s="74">
        <v>3.0400000000000002E-4</v>
      </c>
      <c r="L636" s="74">
        <v>3.3700000000000002E-3</v>
      </c>
      <c r="M636" s="74">
        <v>1.2500000000000001E-2</v>
      </c>
      <c r="N636" s="74">
        <v>4.4400000000000002E-2</v>
      </c>
    </row>
    <row r="637" spans="1:14" x14ac:dyDescent="0.25">
      <c r="A637" t="s">
        <v>155</v>
      </c>
      <c r="B637" t="s">
        <v>162</v>
      </c>
      <c r="C637" t="s">
        <v>163</v>
      </c>
      <c r="D637" t="s">
        <v>164</v>
      </c>
      <c r="E637">
        <v>2018</v>
      </c>
      <c r="F637">
        <v>2016</v>
      </c>
      <c r="G637" t="s">
        <v>134</v>
      </c>
      <c r="H637" s="92" t="s">
        <v>286</v>
      </c>
      <c r="I637" s="74">
        <v>1.0099999999999999E-12</v>
      </c>
      <c r="J637" s="74">
        <v>7.3000000000000005E-8</v>
      </c>
      <c r="K637" s="74">
        <v>3.28E-4</v>
      </c>
      <c r="L637" s="74">
        <v>1.5100000000000001E-3</v>
      </c>
      <c r="M637" s="74">
        <v>1.06E-2</v>
      </c>
      <c r="N637" s="74">
        <v>6.3500000000000001E-2</v>
      </c>
    </row>
    <row r="638" spans="1:14" x14ac:dyDescent="0.25">
      <c r="A638" t="s">
        <v>155</v>
      </c>
      <c r="B638" t="s">
        <v>162</v>
      </c>
      <c r="C638" t="s">
        <v>163</v>
      </c>
      <c r="D638" t="s">
        <v>164</v>
      </c>
      <c r="E638">
        <v>2018</v>
      </c>
      <c r="F638">
        <v>2016</v>
      </c>
      <c r="G638" t="s">
        <v>134</v>
      </c>
      <c r="H638" s="92" t="s">
        <v>287</v>
      </c>
      <c r="I638" s="74">
        <v>1.1900000000000001E-11</v>
      </c>
      <c r="J638" s="74">
        <v>2.1199999999999999E-7</v>
      </c>
      <c r="K638" s="74">
        <v>2.1000000000000001E-4</v>
      </c>
      <c r="L638" s="74">
        <v>7.6000000000000004E-4</v>
      </c>
      <c r="M638" s="74">
        <v>7.11E-3</v>
      </c>
      <c r="N638" s="74">
        <v>4.5600000000000002E-2</v>
      </c>
    </row>
    <row r="639" spans="1:14" x14ac:dyDescent="0.25">
      <c r="A639" t="s">
        <v>155</v>
      </c>
      <c r="B639" t="s">
        <v>162</v>
      </c>
      <c r="C639" t="s">
        <v>163</v>
      </c>
      <c r="D639" t="s">
        <v>164</v>
      </c>
      <c r="E639">
        <v>2018</v>
      </c>
      <c r="F639">
        <v>2016</v>
      </c>
      <c r="G639" t="s">
        <v>134</v>
      </c>
      <c r="H639" s="92" t="s">
        <v>288</v>
      </c>
      <c r="I639" s="74">
        <v>2.1599999999999998E-11</v>
      </c>
      <c r="J639" s="74">
        <v>3.9799999999999999E-7</v>
      </c>
      <c r="K639" s="74">
        <v>1.34E-4</v>
      </c>
      <c r="L639" s="74">
        <v>6.7900000000000002E-4</v>
      </c>
      <c r="M639" s="74">
        <v>4.4299999999999999E-3</v>
      </c>
      <c r="N639" s="74">
        <v>2.92E-2</v>
      </c>
    </row>
    <row r="640" spans="1:14" x14ac:dyDescent="0.25">
      <c r="A640" t="s">
        <v>155</v>
      </c>
      <c r="B640" t="s">
        <v>162</v>
      </c>
      <c r="C640" t="s">
        <v>163</v>
      </c>
      <c r="D640" t="s">
        <v>164</v>
      </c>
      <c r="E640">
        <v>2018</v>
      </c>
      <c r="F640">
        <v>2016</v>
      </c>
      <c r="G640" t="s">
        <v>134</v>
      </c>
      <c r="H640" s="92" t="s">
        <v>289</v>
      </c>
      <c r="I640" s="74">
        <v>7.1399999999999994E-11</v>
      </c>
      <c r="J640" s="74">
        <v>9.7499999999999998E-7</v>
      </c>
      <c r="K640" s="74">
        <v>8.1000000000000004E-5</v>
      </c>
      <c r="L640" s="74">
        <v>6.9099999999999999E-4</v>
      </c>
      <c r="M640" s="74">
        <v>2.8E-3</v>
      </c>
      <c r="N640" s="74">
        <v>2.0299999999999999E-2</v>
      </c>
    </row>
    <row r="641" spans="1:14" x14ac:dyDescent="0.25">
      <c r="A641" t="s">
        <v>155</v>
      </c>
      <c r="B641" t="s">
        <v>162</v>
      </c>
      <c r="C641" t="s">
        <v>163</v>
      </c>
      <c r="D641" t="s">
        <v>164</v>
      </c>
      <c r="E641">
        <v>2018</v>
      </c>
      <c r="F641">
        <v>2016</v>
      </c>
      <c r="G641" t="s">
        <v>134</v>
      </c>
      <c r="H641" s="92" t="s">
        <v>290</v>
      </c>
      <c r="I641" s="74">
        <v>1.23E-11</v>
      </c>
      <c r="J641" s="74">
        <v>7.4900000000000002E-8</v>
      </c>
      <c r="K641" s="74">
        <v>8.3000000000000002E-6</v>
      </c>
      <c r="L641" s="74">
        <v>2.7800000000000001E-5</v>
      </c>
      <c r="M641" s="74">
        <v>2.34E-4</v>
      </c>
      <c r="N641" s="74">
        <v>3.5000000000000001E-3</v>
      </c>
    </row>
    <row r="642" spans="1:14" x14ac:dyDescent="0.25">
      <c r="A642" t="s">
        <v>155</v>
      </c>
      <c r="B642" t="s">
        <v>162</v>
      </c>
      <c r="C642" t="s">
        <v>163</v>
      </c>
      <c r="D642" t="s">
        <v>164</v>
      </c>
      <c r="E642">
        <v>2018</v>
      </c>
      <c r="F642">
        <v>2016</v>
      </c>
      <c r="G642" t="s">
        <v>134</v>
      </c>
      <c r="H642" s="92" t="s">
        <v>291</v>
      </c>
      <c r="I642" s="74">
        <v>7.0000000000000001E-12</v>
      </c>
      <c r="J642" s="74">
        <v>3.2100000000000003E-8</v>
      </c>
      <c r="K642" s="74">
        <v>2.9399999999999998E-6</v>
      </c>
      <c r="L642" s="74">
        <v>1.7200000000000001E-5</v>
      </c>
      <c r="M642" s="74">
        <v>1.0900000000000001E-4</v>
      </c>
      <c r="N642" s="74">
        <v>9.7300000000000002E-4</v>
      </c>
    </row>
    <row r="643" spans="1:14" x14ac:dyDescent="0.25">
      <c r="A643" t="s">
        <v>155</v>
      </c>
      <c r="B643" t="s">
        <v>162</v>
      </c>
      <c r="C643" t="s">
        <v>163</v>
      </c>
      <c r="D643" t="s">
        <v>164</v>
      </c>
      <c r="E643">
        <v>2018</v>
      </c>
      <c r="F643">
        <v>2016</v>
      </c>
      <c r="G643" t="s">
        <v>134</v>
      </c>
      <c r="H643" s="92" t="s">
        <v>292</v>
      </c>
      <c r="I643" s="74">
        <v>3.0500000000000001E-12</v>
      </c>
      <c r="J643" s="74">
        <v>6.0900000000000003E-9</v>
      </c>
      <c r="K643" s="74">
        <v>5.8100000000000003E-7</v>
      </c>
      <c r="L643" s="74">
        <v>3.3699999999999999E-6</v>
      </c>
      <c r="M643" s="74">
        <v>2.23E-5</v>
      </c>
      <c r="N643" s="74">
        <v>2.0100000000000001E-4</v>
      </c>
    </row>
    <row r="644" spans="1:14" x14ac:dyDescent="0.25">
      <c r="A644" t="s">
        <v>155</v>
      </c>
      <c r="B644" t="s">
        <v>162</v>
      </c>
      <c r="C644" t="s">
        <v>163</v>
      </c>
      <c r="D644" t="s">
        <v>164</v>
      </c>
      <c r="E644">
        <v>2018</v>
      </c>
      <c r="F644">
        <v>2016</v>
      </c>
      <c r="G644" t="s">
        <v>134</v>
      </c>
      <c r="H644" s="92" t="s">
        <v>293</v>
      </c>
      <c r="I644" s="74">
        <v>1.62E-12</v>
      </c>
      <c r="J644" s="74">
        <v>2.4300000000000001E-9</v>
      </c>
      <c r="K644" s="74">
        <v>1.7700000000000001E-7</v>
      </c>
      <c r="L644" s="74">
        <v>1.2500000000000001E-6</v>
      </c>
      <c r="M644" s="74">
        <v>8.14E-6</v>
      </c>
      <c r="N644" s="74">
        <v>6.05E-5</v>
      </c>
    </row>
    <row r="645" spans="1:14" x14ac:dyDescent="0.25">
      <c r="A645" t="s">
        <v>155</v>
      </c>
      <c r="B645" t="s">
        <v>162</v>
      </c>
      <c r="C645" t="s">
        <v>163</v>
      </c>
      <c r="D645" t="s">
        <v>164</v>
      </c>
      <c r="E645">
        <v>2018</v>
      </c>
      <c r="F645">
        <v>2016</v>
      </c>
      <c r="G645" t="s">
        <v>134</v>
      </c>
      <c r="H645" s="92" t="s">
        <v>294</v>
      </c>
      <c r="I645" s="74">
        <v>9.9999999999999998E-13</v>
      </c>
      <c r="J645" s="74">
        <v>1.03E-9</v>
      </c>
      <c r="K645" s="74">
        <v>6.0800000000000002E-8</v>
      </c>
      <c r="L645" s="74">
        <v>5.3900000000000005E-7</v>
      </c>
      <c r="M645" s="74">
        <v>3.1E-6</v>
      </c>
      <c r="N645" s="74">
        <v>1.8499999999999999E-5</v>
      </c>
    </row>
    <row r="646" spans="1:14" x14ac:dyDescent="0.25">
      <c r="A646" t="s">
        <v>155</v>
      </c>
      <c r="B646" t="s">
        <v>162</v>
      </c>
      <c r="C646" t="s">
        <v>163</v>
      </c>
      <c r="D646" t="s">
        <v>164</v>
      </c>
      <c r="E646">
        <v>2019</v>
      </c>
      <c r="F646">
        <v>2019</v>
      </c>
      <c r="G646" t="s">
        <v>134</v>
      </c>
      <c r="H646" s="92" t="s">
        <v>285</v>
      </c>
      <c r="I646" s="74">
        <v>2.3000000000000001E-17</v>
      </c>
      <c r="J646" s="74">
        <v>1.4000000000000001E-7</v>
      </c>
      <c r="K646" s="74">
        <v>3.2600000000000001E-4</v>
      </c>
      <c r="L646" s="74">
        <v>3.2100000000000002E-3</v>
      </c>
      <c r="M646" s="74">
        <v>1.2200000000000001E-2</v>
      </c>
      <c r="N646" s="74">
        <v>5.21E-2</v>
      </c>
    </row>
    <row r="647" spans="1:14" x14ac:dyDescent="0.25">
      <c r="A647" t="s">
        <v>155</v>
      </c>
      <c r="B647" t="s">
        <v>162</v>
      </c>
      <c r="C647" t="s">
        <v>163</v>
      </c>
      <c r="D647" t="s">
        <v>164</v>
      </c>
      <c r="E647">
        <v>2019</v>
      </c>
      <c r="F647">
        <v>2019</v>
      </c>
      <c r="G647" t="s">
        <v>134</v>
      </c>
      <c r="H647" s="92" t="s">
        <v>286</v>
      </c>
      <c r="I647" s="74">
        <v>1.62E-12</v>
      </c>
      <c r="J647" s="74">
        <v>9.0800000000000006E-8</v>
      </c>
      <c r="K647" s="74">
        <v>3.9800000000000002E-4</v>
      </c>
      <c r="L647" s="74">
        <v>1.58E-3</v>
      </c>
      <c r="M647" s="74">
        <v>1.0999999999999999E-2</v>
      </c>
      <c r="N647" s="74">
        <v>7.3099999999999998E-2</v>
      </c>
    </row>
    <row r="648" spans="1:14" x14ac:dyDescent="0.25">
      <c r="A648" t="s">
        <v>155</v>
      </c>
      <c r="B648" t="s">
        <v>162</v>
      </c>
      <c r="C648" t="s">
        <v>163</v>
      </c>
      <c r="D648" t="s">
        <v>164</v>
      </c>
      <c r="E648">
        <v>2019</v>
      </c>
      <c r="F648">
        <v>2019</v>
      </c>
      <c r="G648" t="s">
        <v>134</v>
      </c>
      <c r="H648" s="92" t="s">
        <v>287</v>
      </c>
      <c r="I648" s="74">
        <v>9.5999999999999995E-12</v>
      </c>
      <c r="J648" s="74">
        <v>2.7500000000000001E-7</v>
      </c>
      <c r="K648" s="74">
        <v>2.5599999999999999E-4</v>
      </c>
      <c r="L648" s="74">
        <v>7.4700000000000005E-4</v>
      </c>
      <c r="M648" s="74">
        <v>6.8500000000000002E-3</v>
      </c>
      <c r="N648" s="74">
        <v>5.8999999999999997E-2</v>
      </c>
    </row>
    <row r="649" spans="1:14" x14ac:dyDescent="0.25">
      <c r="A649" t="s">
        <v>155</v>
      </c>
      <c r="B649" t="s">
        <v>162</v>
      </c>
      <c r="C649" t="s">
        <v>163</v>
      </c>
      <c r="D649" t="s">
        <v>164</v>
      </c>
      <c r="E649">
        <v>2019</v>
      </c>
      <c r="F649">
        <v>2019</v>
      </c>
      <c r="G649" t="s">
        <v>134</v>
      </c>
      <c r="H649" s="92" t="s">
        <v>288</v>
      </c>
      <c r="I649" s="74">
        <v>2.5000000000000001E-11</v>
      </c>
      <c r="J649" s="74">
        <v>5.3300000000000002E-7</v>
      </c>
      <c r="K649" s="74">
        <v>1.7000000000000001E-4</v>
      </c>
      <c r="L649" s="74">
        <v>6.6799999999999997E-4</v>
      </c>
      <c r="M649" s="74">
        <v>4.5399999999999998E-3</v>
      </c>
      <c r="N649" s="74">
        <v>3.3500000000000002E-2</v>
      </c>
    </row>
    <row r="650" spans="1:14" x14ac:dyDescent="0.25">
      <c r="A650" t="s">
        <v>155</v>
      </c>
      <c r="B650" t="s">
        <v>162</v>
      </c>
      <c r="C650" t="s">
        <v>163</v>
      </c>
      <c r="D650" t="s">
        <v>164</v>
      </c>
      <c r="E650">
        <v>2019</v>
      </c>
      <c r="F650">
        <v>2019</v>
      </c>
      <c r="G650" t="s">
        <v>134</v>
      </c>
      <c r="H650" s="92" t="s">
        <v>289</v>
      </c>
      <c r="I650" s="74">
        <v>5.2400000000000001E-11</v>
      </c>
      <c r="J650" s="74">
        <v>1.0100000000000001E-6</v>
      </c>
      <c r="K650" s="74">
        <v>1.03E-4</v>
      </c>
      <c r="L650" s="74">
        <v>6.3900000000000003E-4</v>
      </c>
      <c r="M650" s="74">
        <v>2.8500000000000001E-3</v>
      </c>
      <c r="N650" s="74">
        <v>2.2599999999999999E-2</v>
      </c>
    </row>
    <row r="651" spans="1:14" x14ac:dyDescent="0.25">
      <c r="A651" t="s">
        <v>155</v>
      </c>
      <c r="B651" t="s">
        <v>162</v>
      </c>
      <c r="C651" t="s">
        <v>163</v>
      </c>
      <c r="D651" t="s">
        <v>164</v>
      </c>
      <c r="E651">
        <v>2019</v>
      </c>
      <c r="F651">
        <v>2019</v>
      </c>
      <c r="G651" t="s">
        <v>134</v>
      </c>
      <c r="H651" s="92" t="s">
        <v>290</v>
      </c>
      <c r="I651" s="74">
        <v>1.1100000000000001E-11</v>
      </c>
      <c r="J651" s="74">
        <v>8.2399999999999997E-8</v>
      </c>
      <c r="K651" s="74">
        <v>9.3899999999999999E-6</v>
      </c>
      <c r="L651" s="74">
        <v>2.73E-5</v>
      </c>
      <c r="M651" s="74">
        <v>2.2499999999999999E-4</v>
      </c>
      <c r="N651" s="74">
        <v>3.4499999999999999E-3</v>
      </c>
    </row>
    <row r="652" spans="1:14" x14ac:dyDescent="0.25">
      <c r="A652" t="s">
        <v>155</v>
      </c>
      <c r="B652" t="s">
        <v>162</v>
      </c>
      <c r="C652" t="s">
        <v>163</v>
      </c>
      <c r="D652" t="s">
        <v>164</v>
      </c>
      <c r="E652">
        <v>2019</v>
      </c>
      <c r="F652">
        <v>2019</v>
      </c>
      <c r="G652" t="s">
        <v>134</v>
      </c>
      <c r="H652" s="92" t="s">
        <v>291</v>
      </c>
      <c r="I652" s="74">
        <v>6.2100000000000004E-12</v>
      </c>
      <c r="J652" s="74">
        <v>3.5800000000000003E-8</v>
      </c>
      <c r="K652" s="74">
        <v>3.4199999999999999E-6</v>
      </c>
      <c r="L652" s="74">
        <v>1.77E-5</v>
      </c>
      <c r="M652" s="74">
        <v>9.4599999999999996E-5</v>
      </c>
      <c r="N652" s="74">
        <v>9.0700000000000004E-4</v>
      </c>
    </row>
    <row r="653" spans="1:14" x14ac:dyDescent="0.25">
      <c r="A653" t="s">
        <v>155</v>
      </c>
      <c r="B653" t="s">
        <v>162</v>
      </c>
      <c r="C653" t="s">
        <v>163</v>
      </c>
      <c r="D653" t="s">
        <v>164</v>
      </c>
      <c r="E653">
        <v>2019</v>
      </c>
      <c r="F653">
        <v>2019</v>
      </c>
      <c r="G653" t="s">
        <v>134</v>
      </c>
      <c r="H653" s="92" t="s">
        <v>292</v>
      </c>
      <c r="I653" s="74">
        <v>2.2499999999999999E-12</v>
      </c>
      <c r="J653" s="74">
        <v>6.8699999999999996E-9</v>
      </c>
      <c r="K653" s="74">
        <v>7.0399999999999995E-7</v>
      </c>
      <c r="L653" s="74">
        <v>3.6500000000000002E-6</v>
      </c>
      <c r="M653" s="74">
        <v>1.77E-5</v>
      </c>
      <c r="N653" s="74">
        <v>1.7899999999999999E-4</v>
      </c>
    </row>
    <row r="654" spans="1:14" x14ac:dyDescent="0.25">
      <c r="A654" t="s">
        <v>155</v>
      </c>
      <c r="B654" t="s">
        <v>162</v>
      </c>
      <c r="C654" t="s">
        <v>163</v>
      </c>
      <c r="D654" t="s">
        <v>164</v>
      </c>
      <c r="E654">
        <v>2019</v>
      </c>
      <c r="F654">
        <v>2019</v>
      </c>
      <c r="G654" t="s">
        <v>134</v>
      </c>
      <c r="H654" s="92" t="s">
        <v>293</v>
      </c>
      <c r="I654" s="74">
        <v>1.48E-12</v>
      </c>
      <c r="J654" s="74">
        <v>2.5000000000000001E-9</v>
      </c>
      <c r="K654" s="74">
        <v>1.9600000000000001E-7</v>
      </c>
      <c r="L654" s="74">
        <v>1.2899999999999999E-6</v>
      </c>
      <c r="M654" s="74">
        <v>6.3799999999999999E-6</v>
      </c>
      <c r="N654" s="74">
        <v>5.2899999999999998E-5</v>
      </c>
    </row>
    <row r="655" spans="1:14" x14ac:dyDescent="0.25">
      <c r="A655" t="s">
        <v>155</v>
      </c>
      <c r="B655" t="s">
        <v>162</v>
      </c>
      <c r="C655" t="s">
        <v>163</v>
      </c>
      <c r="D655" t="s">
        <v>164</v>
      </c>
      <c r="E655">
        <v>2019</v>
      </c>
      <c r="F655">
        <v>2019</v>
      </c>
      <c r="G655" t="s">
        <v>134</v>
      </c>
      <c r="H655" s="92" t="s">
        <v>294</v>
      </c>
      <c r="I655" s="74">
        <v>9.3699999999999995E-13</v>
      </c>
      <c r="J655" s="74">
        <v>1.1100000000000001E-9</v>
      </c>
      <c r="K655" s="74">
        <v>6.43E-8</v>
      </c>
      <c r="L655" s="74">
        <v>5.2300000000000001E-7</v>
      </c>
      <c r="M655" s="74">
        <v>2.4600000000000002E-6</v>
      </c>
      <c r="N655" s="74">
        <v>1.6399999999999999E-5</v>
      </c>
    </row>
    <row r="656" spans="1:14" x14ac:dyDescent="0.25">
      <c r="A656" t="s">
        <v>155</v>
      </c>
      <c r="B656" t="s">
        <v>162</v>
      </c>
      <c r="C656" t="s">
        <v>163</v>
      </c>
      <c r="D656" t="s">
        <v>164</v>
      </c>
      <c r="E656">
        <v>2020</v>
      </c>
      <c r="F656">
        <v>2019</v>
      </c>
      <c r="G656" t="s">
        <v>134</v>
      </c>
      <c r="H656" s="92" t="s">
        <v>285</v>
      </c>
      <c r="I656" s="74">
        <v>1.59E-18</v>
      </c>
      <c r="J656" s="74">
        <v>2.53E-7</v>
      </c>
      <c r="K656" s="74">
        <v>5.8900000000000001E-4</v>
      </c>
      <c r="L656" s="74">
        <v>5.7999999999999996E-3</v>
      </c>
      <c r="M656" s="74">
        <v>2.1999999999999999E-2</v>
      </c>
      <c r="N656" s="74">
        <v>9.4200000000000006E-2</v>
      </c>
    </row>
    <row r="657" spans="1:14" x14ac:dyDescent="0.25">
      <c r="A657" t="s">
        <v>155</v>
      </c>
      <c r="B657" t="s">
        <v>162</v>
      </c>
      <c r="C657" t="s">
        <v>163</v>
      </c>
      <c r="D657" t="s">
        <v>164</v>
      </c>
      <c r="E657">
        <v>2020</v>
      </c>
      <c r="F657">
        <v>2019</v>
      </c>
      <c r="G657" t="s">
        <v>134</v>
      </c>
      <c r="H657" s="92" t="s">
        <v>286</v>
      </c>
      <c r="I657" s="74">
        <v>1.09E-13</v>
      </c>
      <c r="J657" s="74">
        <v>1.1600000000000001E-7</v>
      </c>
      <c r="K657" s="74">
        <v>7.1900000000000002E-4</v>
      </c>
      <c r="L657" s="74">
        <v>2.8400000000000001E-3</v>
      </c>
      <c r="M657" s="74">
        <v>1.9800000000000002E-2</v>
      </c>
      <c r="N657" s="74">
        <v>0.13200000000000001</v>
      </c>
    </row>
    <row r="658" spans="1:14" x14ac:dyDescent="0.25">
      <c r="A658" t="s">
        <v>155</v>
      </c>
      <c r="B658" t="s">
        <v>162</v>
      </c>
      <c r="C658" t="s">
        <v>163</v>
      </c>
      <c r="D658" t="s">
        <v>164</v>
      </c>
      <c r="E658">
        <v>2020</v>
      </c>
      <c r="F658">
        <v>2019</v>
      </c>
      <c r="G658" t="s">
        <v>134</v>
      </c>
      <c r="H658" s="92" t="s">
        <v>287</v>
      </c>
      <c r="I658" s="74">
        <v>7.81E-13</v>
      </c>
      <c r="J658" s="74">
        <v>8.9200000000000005E-8</v>
      </c>
      <c r="K658" s="74">
        <v>4.4900000000000002E-4</v>
      </c>
      <c r="L658" s="74">
        <v>1.15E-3</v>
      </c>
      <c r="M658" s="74">
        <v>1.21E-2</v>
      </c>
      <c r="N658" s="74">
        <v>9.6799999999999997E-2</v>
      </c>
    </row>
    <row r="659" spans="1:14" x14ac:dyDescent="0.25">
      <c r="A659" t="s">
        <v>155</v>
      </c>
      <c r="B659" t="s">
        <v>162</v>
      </c>
      <c r="C659" t="s">
        <v>163</v>
      </c>
      <c r="D659" t="s">
        <v>164</v>
      </c>
      <c r="E659">
        <v>2020</v>
      </c>
      <c r="F659">
        <v>2019</v>
      </c>
      <c r="G659" t="s">
        <v>134</v>
      </c>
      <c r="H659" s="92" t="s">
        <v>288</v>
      </c>
      <c r="I659" s="74">
        <v>1.8800000000000001E-12</v>
      </c>
      <c r="J659" s="74">
        <v>9.2700000000000003E-8</v>
      </c>
      <c r="K659" s="74">
        <v>2.7999999999999998E-4</v>
      </c>
      <c r="L659" s="74">
        <v>8.03E-4</v>
      </c>
      <c r="M659" s="74">
        <v>7.4700000000000001E-3</v>
      </c>
      <c r="N659" s="74">
        <v>5.2999999999999999E-2</v>
      </c>
    </row>
    <row r="660" spans="1:14" x14ac:dyDescent="0.25">
      <c r="A660" t="s">
        <v>155</v>
      </c>
      <c r="B660" t="s">
        <v>162</v>
      </c>
      <c r="C660" t="s">
        <v>163</v>
      </c>
      <c r="D660" t="s">
        <v>164</v>
      </c>
      <c r="E660">
        <v>2020</v>
      </c>
      <c r="F660">
        <v>2019</v>
      </c>
      <c r="G660" t="s">
        <v>134</v>
      </c>
      <c r="H660" s="92" t="s">
        <v>289</v>
      </c>
      <c r="I660" s="74">
        <v>4.0399999999999997E-12</v>
      </c>
      <c r="J660" s="74">
        <v>1.3E-7</v>
      </c>
      <c r="K660" s="74">
        <v>1.1900000000000001E-4</v>
      </c>
      <c r="L660" s="74">
        <v>2.6800000000000001E-4</v>
      </c>
      <c r="M660" s="74">
        <v>3.0999999999999999E-3</v>
      </c>
      <c r="N660" s="74">
        <v>2.2100000000000002E-2</v>
      </c>
    </row>
    <row r="661" spans="1:14" x14ac:dyDescent="0.25">
      <c r="A661" t="s">
        <v>155</v>
      </c>
      <c r="B661" t="s">
        <v>162</v>
      </c>
      <c r="C661" t="s">
        <v>163</v>
      </c>
      <c r="D661" t="s">
        <v>164</v>
      </c>
      <c r="E661">
        <v>2020</v>
      </c>
      <c r="F661">
        <v>2019</v>
      </c>
      <c r="G661" t="s">
        <v>134</v>
      </c>
      <c r="H661" s="92" t="s">
        <v>290</v>
      </c>
      <c r="I661" s="74">
        <v>7.6099999999999999E-13</v>
      </c>
      <c r="J661" s="74">
        <v>7.5200000000000005E-9</v>
      </c>
      <c r="K661" s="74">
        <v>4.0999999999999997E-6</v>
      </c>
      <c r="L661" s="74">
        <v>4.1300000000000003E-6</v>
      </c>
      <c r="M661" s="74">
        <v>9.6700000000000006E-5</v>
      </c>
      <c r="N661" s="74">
        <v>1.4300000000000001E-3</v>
      </c>
    </row>
    <row r="662" spans="1:14" x14ac:dyDescent="0.25">
      <c r="A662" t="s">
        <v>155</v>
      </c>
      <c r="B662" t="s">
        <v>162</v>
      </c>
      <c r="C662" t="s">
        <v>163</v>
      </c>
      <c r="D662" t="s">
        <v>164</v>
      </c>
      <c r="E662">
        <v>2020</v>
      </c>
      <c r="F662">
        <v>2019</v>
      </c>
      <c r="G662" t="s">
        <v>134</v>
      </c>
      <c r="H662" s="92" t="s">
        <v>291</v>
      </c>
      <c r="I662" s="74">
        <v>4.1200000000000001E-13</v>
      </c>
      <c r="J662" s="74">
        <v>3.1599999999999998E-9</v>
      </c>
      <c r="K662" s="74">
        <v>1.4300000000000001E-6</v>
      </c>
      <c r="L662" s="74">
        <v>2.39E-6</v>
      </c>
      <c r="M662" s="74">
        <v>3.4100000000000002E-5</v>
      </c>
      <c r="N662" s="74">
        <v>3.4200000000000002E-4</v>
      </c>
    </row>
    <row r="663" spans="1:14" x14ac:dyDescent="0.25">
      <c r="A663" t="s">
        <v>155</v>
      </c>
      <c r="B663" t="s">
        <v>162</v>
      </c>
      <c r="C663" t="s">
        <v>163</v>
      </c>
      <c r="D663" t="s">
        <v>164</v>
      </c>
      <c r="E663">
        <v>2020</v>
      </c>
      <c r="F663">
        <v>2019</v>
      </c>
      <c r="G663" t="s">
        <v>134</v>
      </c>
      <c r="H663" s="92" t="s">
        <v>292</v>
      </c>
      <c r="I663" s="74">
        <v>1.48E-13</v>
      </c>
      <c r="J663" s="74">
        <v>5.5800000000000004E-10</v>
      </c>
      <c r="K663" s="74">
        <v>2.3200000000000001E-7</v>
      </c>
      <c r="L663" s="74">
        <v>4.8599999999999998E-7</v>
      </c>
      <c r="M663" s="74">
        <v>6.37E-6</v>
      </c>
      <c r="N663" s="74">
        <v>6.4800000000000003E-5</v>
      </c>
    </row>
    <row r="664" spans="1:14" x14ac:dyDescent="0.25">
      <c r="A664" t="s">
        <v>155</v>
      </c>
      <c r="B664" t="s">
        <v>162</v>
      </c>
      <c r="C664" t="s">
        <v>163</v>
      </c>
      <c r="D664" t="s">
        <v>164</v>
      </c>
      <c r="E664">
        <v>2020</v>
      </c>
      <c r="F664">
        <v>2019</v>
      </c>
      <c r="G664" t="s">
        <v>134</v>
      </c>
      <c r="H664" s="92" t="s">
        <v>293</v>
      </c>
      <c r="I664" s="74">
        <v>9.7099999999999998E-14</v>
      </c>
      <c r="J664" s="74">
        <v>1.96E-10</v>
      </c>
      <c r="K664" s="74">
        <v>6.5900000000000001E-8</v>
      </c>
      <c r="L664" s="74">
        <v>1.6199999999999999E-7</v>
      </c>
      <c r="M664" s="74">
        <v>2.1399999999999998E-6</v>
      </c>
      <c r="N664" s="74">
        <v>1.9000000000000001E-5</v>
      </c>
    </row>
    <row r="665" spans="1:14" x14ac:dyDescent="0.25">
      <c r="A665" t="s">
        <v>155</v>
      </c>
      <c r="B665" t="s">
        <v>162</v>
      </c>
      <c r="C665" t="s">
        <v>163</v>
      </c>
      <c r="D665" t="s">
        <v>164</v>
      </c>
      <c r="E665">
        <v>2020</v>
      </c>
      <c r="F665">
        <v>2019</v>
      </c>
      <c r="G665" t="s">
        <v>134</v>
      </c>
      <c r="H665" s="92" t="s">
        <v>294</v>
      </c>
      <c r="I665" s="74">
        <v>6.1599999999999998E-14</v>
      </c>
      <c r="J665" s="74">
        <v>8.1300000000000006E-11</v>
      </c>
      <c r="K665" s="74">
        <v>2.1600000000000002E-8</v>
      </c>
      <c r="L665" s="74">
        <v>6.1500000000000001E-8</v>
      </c>
      <c r="M665" s="74">
        <v>7.9899999999999999E-7</v>
      </c>
      <c r="N665" s="74">
        <v>5.93E-6</v>
      </c>
    </row>
    <row r="666" spans="1:14" x14ac:dyDescent="0.25">
      <c r="A666" t="s">
        <v>155</v>
      </c>
      <c r="B666" t="s">
        <v>162</v>
      </c>
      <c r="C666" t="s">
        <v>163</v>
      </c>
      <c r="D666" t="s">
        <v>164</v>
      </c>
      <c r="E666" t="s">
        <v>140</v>
      </c>
      <c r="F666" t="s">
        <v>141</v>
      </c>
      <c r="G666" t="s">
        <v>134</v>
      </c>
      <c r="H666" s="92" t="s">
        <v>285</v>
      </c>
      <c r="I666" s="74" t="s">
        <v>415</v>
      </c>
      <c r="J666" s="74">
        <v>1.337435E-7</v>
      </c>
      <c r="K666" s="74">
        <v>3.4546214999999901E-4</v>
      </c>
      <c r="L666" s="74">
        <v>2.1229919999999999E-2</v>
      </c>
      <c r="M666" s="74">
        <v>8.1810049999999995E-2</v>
      </c>
      <c r="N666" s="74">
        <v>0.31582252499999902</v>
      </c>
    </row>
    <row r="667" spans="1:14" x14ac:dyDescent="0.25">
      <c r="A667" t="s">
        <v>155</v>
      </c>
      <c r="B667" t="s">
        <v>162</v>
      </c>
      <c r="C667" t="s">
        <v>163</v>
      </c>
      <c r="D667" t="s">
        <v>164</v>
      </c>
      <c r="E667" t="s">
        <v>140</v>
      </c>
      <c r="F667" t="s">
        <v>141</v>
      </c>
      <c r="G667" t="s">
        <v>134</v>
      </c>
      <c r="H667" s="92" t="s">
        <v>286</v>
      </c>
      <c r="I667" s="74" t="s">
        <v>416</v>
      </c>
      <c r="J667" s="74">
        <v>7.8449749999999997E-8</v>
      </c>
      <c r="K667" s="74">
        <v>3.9826145000000001E-4</v>
      </c>
      <c r="L667" s="74">
        <v>1.0316374999999999E-2</v>
      </c>
      <c r="M667" s="74">
        <v>7.2019499999999903E-2</v>
      </c>
      <c r="N667" s="74">
        <v>0.45361262499999999</v>
      </c>
    </row>
    <row r="668" spans="1:14" x14ac:dyDescent="0.25">
      <c r="A668" t="s">
        <v>155</v>
      </c>
      <c r="B668" t="s">
        <v>162</v>
      </c>
      <c r="C668" t="s">
        <v>163</v>
      </c>
      <c r="D668" t="s">
        <v>164</v>
      </c>
      <c r="E668" t="s">
        <v>140</v>
      </c>
      <c r="F668" t="s">
        <v>141</v>
      </c>
      <c r="G668" t="s">
        <v>134</v>
      </c>
      <c r="H668" s="92" t="s">
        <v>287</v>
      </c>
      <c r="I668" s="74" t="s">
        <v>417</v>
      </c>
      <c r="J668" s="74">
        <v>1.965875E-7</v>
      </c>
      <c r="K668" s="74">
        <v>2.4717739999999901E-4</v>
      </c>
      <c r="L668" s="74">
        <v>4.5178956000000003E-3</v>
      </c>
      <c r="M668" s="74">
        <v>4.6367224999999998E-2</v>
      </c>
      <c r="N668" s="74">
        <v>0.32720185499999899</v>
      </c>
    </row>
    <row r="669" spans="1:14" x14ac:dyDescent="0.25">
      <c r="A669" t="s">
        <v>155</v>
      </c>
      <c r="B669" t="s">
        <v>162</v>
      </c>
      <c r="C669" t="s">
        <v>163</v>
      </c>
      <c r="D669" t="s">
        <v>164</v>
      </c>
      <c r="E669" t="s">
        <v>140</v>
      </c>
      <c r="F669" t="s">
        <v>141</v>
      </c>
      <c r="G669" t="s">
        <v>134</v>
      </c>
      <c r="H669" s="92" t="s">
        <v>288</v>
      </c>
      <c r="I669" s="74" t="s">
        <v>418</v>
      </c>
      <c r="J669" s="74">
        <v>3.7075600000000001E-7</v>
      </c>
      <c r="K669" s="74">
        <v>1.58635449999999E-4</v>
      </c>
      <c r="L669" s="74">
        <v>4.1179449999999996E-3</v>
      </c>
      <c r="M669" s="74">
        <v>2.9348954999999999E-2</v>
      </c>
      <c r="N669" s="74">
        <v>0.19946069999999999</v>
      </c>
    </row>
    <row r="670" spans="1:14" x14ac:dyDescent="0.25">
      <c r="A670" t="s">
        <v>155</v>
      </c>
      <c r="B670" t="s">
        <v>162</v>
      </c>
      <c r="C670" t="s">
        <v>163</v>
      </c>
      <c r="D670" t="s">
        <v>164</v>
      </c>
      <c r="E670" t="s">
        <v>140</v>
      </c>
      <c r="F670" t="s">
        <v>141</v>
      </c>
      <c r="G670" t="s">
        <v>134</v>
      </c>
      <c r="H670" s="92" t="s">
        <v>289</v>
      </c>
      <c r="I670" s="74" t="s">
        <v>419</v>
      </c>
      <c r="J670" s="74">
        <v>7.5522599999999996E-7</v>
      </c>
      <c r="K670" s="74">
        <v>8.5980309999999995E-5</v>
      </c>
      <c r="L670" s="74">
        <v>3.5887054999999999E-3</v>
      </c>
      <c r="M670" s="74">
        <v>1.6849385000000001E-2</v>
      </c>
      <c r="N670" s="74">
        <v>0.12313392500000001</v>
      </c>
    </row>
    <row r="671" spans="1:14" x14ac:dyDescent="0.25">
      <c r="A671" t="s">
        <v>155</v>
      </c>
      <c r="B671" t="s">
        <v>162</v>
      </c>
      <c r="C671" t="s">
        <v>163</v>
      </c>
      <c r="D671" t="s">
        <v>164</v>
      </c>
      <c r="E671" t="s">
        <v>140</v>
      </c>
      <c r="F671" t="s">
        <v>141</v>
      </c>
      <c r="G671" t="s">
        <v>134</v>
      </c>
      <c r="H671" s="92" t="s">
        <v>290</v>
      </c>
      <c r="I671" s="74" t="s">
        <v>420</v>
      </c>
      <c r="J671" s="74">
        <v>5.4062099999999997E-8</v>
      </c>
      <c r="K671" s="74">
        <v>7.42246299999999E-6</v>
      </c>
      <c r="L671" s="74">
        <v>1.45350098E-4</v>
      </c>
      <c r="M671" s="74">
        <v>1.2090115E-3</v>
      </c>
      <c r="N671" s="74">
        <v>1.8067528499999999E-2</v>
      </c>
    </row>
    <row r="672" spans="1:14" x14ac:dyDescent="0.25">
      <c r="A672" t="s">
        <v>155</v>
      </c>
      <c r="B672" t="s">
        <v>162</v>
      </c>
      <c r="C672" t="s">
        <v>163</v>
      </c>
      <c r="D672" t="s">
        <v>164</v>
      </c>
      <c r="E672" t="s">
        <v>140</v>
      </c>
      <c r="F672" t="s">
        <v>141</v>
      </c>
      <c r="G672" t="s">
        <v>134</v>
      </c>
      <c r="H672" s="92" t="s">
        <v>291</v>
      </c>
      <c r="I672" s="74" t="s">
        <v>421</v>
      </c>
      <c r="J672" s="74">
        <v>2.3617100000000001E-8</v>
      </c>
      <c r="K672" s="74">
        <v>2.6504584999999899E-6</v>
      </c>
      <c r="L672" s="74">
        <v>8.5968554999999897E-5</v>
      </c>
      <c r="M672" s="74">
        <v>5.9250359999999996E-4</v>
      </c>
      <c r="N672" s="74">
        <v>5.0253414999999997E-3</v>
      </c>
    </row>
    <row r="673" spans="1:14" x14ac:dyDescent="0.25">
      <c r="A673" t="s">
        <v>155</v>
      </c>
      <c r="B673" t="s">
        <v>162</v>
      </c>
      <c r="C673" t="s">
        <v>163</v>
      </c>
      <c r="D673" t="s">
        <v>164</v>
      </c>
      <c r="E673" t="s">
        <v>140</v>
      </c>
      <c r="F673" t="s">
        <v>141</v>
      </c>
      <c r="G673" t="s">
        <v>134</v>
      </c>
      <c r="H673" s="92" t="s">
        <v>292</v>
      </c>
      <c r="I673" s="74" t="s">
        <v>422</v>
      </c>
      <c r="J673" s="74">
        <v>4.3046299999999998E-9</v>
      </c>
      <c r="K673" s="74">
        <v>5.1266584999999903E-7</v>
      </c>
      <c r="L673" s="74">
        <v>1.7212376999999998E-5</v>
      </c>
      <c r="M673" s="74">
        <v>1.18371444999999E-4</v>
      </c>
      <c r="N673" s="74">
        <v>1.0241826249999899E-3</v>
      </c>
    </row>
    <row r="674" spans="1:14" x14ac:dyDescent="0.25">
      <c r="A674" t="s">
        <v>155</v>
      </c>
      <c r="B674" t="s">
        <v>162</v>
      </c>
      <c r="C674" t="s">
        <v>163</v>
      </c>
      <c r="D674" t="s">
        <v>164</v>
      </c>
      <c r="E674" t="s">
        <v>140</v>
      </c>
      <c r="F674" t="s">
        <v>141</v>
      </c>
      <c r="G674" t="s">
        <v>134</v>
      </c>
      <c r="H674" s="92" t="s">
        <v>293</v>
      </c>
      <c r="I674" s="74" t="s">
        <v>423</v>
      </c>
      <c r="J674" s="74">
        <v>1.57972E-9</v>
      </c>
      <c r="K674" s="74">
        <v>1.5155114999999899E-7</v>
      </c>
      <c r="L674" s="74">
        <v>6.3419589999999999E-6</v>
      </c>
      <c r="M674" s="74">
        <v>4.2383194999999997E-5</v>
      </c>
      <c r="N674" s="74">
        <v>3.0661397500000002E-4</v>
      </c>
    </row>
    <row r="675" spans="1:14" x14ac:dyDescent="0.25">
      <c r="A675" t="s">
        <v>155</v>
      </c>
      <c r="B675" t="s">
        <v>162</v>
      </c>
      <c r="C675" t="s">
        <v>163</v>
      </c>
      <c r="D675" t="s">
        <v>164</v>
      </c>
      <c r="E675" t="s">
        <v>140</v>
      </c>
      <c r="F675" t="s">
        <v>141</v>
      </c>
      <c r="G675" t="s">
        <v>134</v>
      </c>
      <c r="H675" s="92" t="s">
        <v>294</v>
      </c>
      <c r="I675" s="74" t="s">
        <v>424</v>
      </c>
      <c r="J675" s="74">
        <v>6.9342600000000002E-10</v>
      </c>
      <c r="K675" s="74">
        <v>5.2217179999999803E-8</v>
      </c>
      <c r="L675" s="74">
        <v>2.67654874999999E-6</v>
      </c>
      <c r="M675" s="74">
        <v>1.5855685E-5</v>
      </c>
      <c r="N675" s="74">
        <v>9.4117405000000002E-5</v>
      </c>
    </row>
    <row r="676" spans="1:14" x14ac:dyDescent="0.25">
      <c r="A676" t="s">
        <v>155</v>
      </c>
      <c r="B676" t="s">
        <v>165</v>
      </c>
      <c r="C676" t="s">
        <v>166</v>
      </c>
      <c r="D676" t="s">
        <v>167</v>
      </c>
      <c r="E676">
        <v>2015</v>
      </c>
      <c r="F676">
        <v>2016</v>
      </c>
      <c r="G676" t="s">
        <v>134</v>
      </c>
      <c r="H676" s="92" t="s">
        <v>285</v>
      </c>
      <c r="I676" s="74">
        <v>5.2499999999999997E-21</v>
      </c>
      <c r="J676" s="74">
        <v>8.9399999999999993E-15</v>
      </c>
      <c r="K676" s="74">
        <v>2.9E-11</v>
      </c>
      <c r="L676" s="74">
        <v>7.6999999999999995E-9</v>
      </c>
      <c r="M676" s="74">
        <v>1.03E-8</v>
      </c>
      <c r="N676" s="74">
        <v>1.4E-8</v>
      </c>
    </row>
    <row r="677" spans="1:14" x14ac:dyDescent="0.25">
      <c r="A677" t="s">
        <v>155</v>
      </c>
      <c r="B677" t="s">
        <v>165</v>
      </c>
      <c r="C677" t="s">
        <v>166</v>
      </c>
      <c r="D677" t="s">
        <v>167</v>
      </c>
      <c r="E677">
        <v>2015</v>
      </c>
      <c r="F677">
        <v>2016</v>
      </c>
      <c r="G677" t="s">
        <v>134</v>
      </c>
      <c r="H677" s="92" t="s">
        <v>286</v>
      </c>
      <c r="I677" s="74">
        <v>5.3899999999999996E-15</v>
      </c>
      <c r="J677" s="74">
        <v>3.9300000000000003E-11</v>
      </c>
      <c r="K677" s="74">
        <v>1.9000000000000001E-8</v>
      </c>
      <c r="L677" s="74">
        <v>8.9100000000000002E-7</v>
      </c>
      <c r="M677" s="74">
        <v>1.1799999999999999E-6</v>
      </c>
      <c r="N677" s="74">
        <v>2.79E-6</v>
      </c>
    </row>
    <row r="678" spans="1:14" x14ac:dyDescent="0.25">
      <c r="A678" t="s">
        <v>155</v>
      </c>
      <c r="B678" t="s">
        <v>165</v>
      </c>
      <c r="C678" t="s">
        <v>166</v>
      </c>
      <c r="D678" t="s">
        <v>167</v>
      </c>
      <c r="E678">
        <v>2015</v>
      </c>
      <c r="F678">
        <v>2016</v>
      </c>
      <c r="G678" t="s">
        <v>134</v>
      </c>
      <c r="H678" s="92" t="s">
        <v>287</v>
      </c>
      <c r="I678" s="74">
        <v>1.0199999999999999E-13</v>
      </c>
      <c r="J678" s="74">
        <v>6.1700000000000004E-10</v>
      </c>
      <c r="K678" s="74">
        <v>2.0200000000000001E-7</v>
      </c>
      <c r="L678" s="74">
        <v>2.2199999999999999E-6</v>
      </c>
      <c r="M678" s="74">
        <v>1.01E-5</v>
      </c>
      <c r="N678" s="74">
        <v>6.8700000000000003E-5</v>
      </c>
    </row>
    <row r="679" spans="1:14" x14ac:dyDescent="0.25">
      <c r="A679" t="s">
        <v>155</v>
      </c>
      <c r="B679" t="s">
        <v>165</v>
      </c>
      <c r="C679" t="s">
        <v>166</v>
      </c>
      <c r="D679" t="s">
        <v>167</v>
      </c>
      <c r="E679">
        <v>2015</v>
      </c>
      <c r="F679">
        <v>2016</v>
      </c>
      <c r="G679" t="s">
        <v>134</v>
      </c>
      <c r="H679" s="92" t="s">
        <v>288</v>
      </c>
      <c r="I679" s="74">
        <v>4.2400000000000001E-13</v>
      </c>
      <c r="J679" s="74">
        <v>3.3999999999999998E-9</v>
      </c>
      <c r="K679" s="74">
        <v>4.5499999999999998E-7</v>
      </c>
      <c r="L679" s="74">
        <v>1.33E-5</v>
      </c>
      <c r="M679" s="74">
        <v>2.3300000000000001E-5</v>
      </c>
      <c r="N679" s="74">
        <v>1.1900000000000001E-4</v>
      </c>
    </row>
    <row r="680" spans="1:14" x14ac:dyDescent="0.25">
      <c r="A680" t="s">
        <v>155</v>
      </c>
      <c r="B680" t="s">
        <v>165</v>
      </c>
      <c r="C680" t="s">
        <v>166</v>
      </c>
      <c r="D680" t="s">
        <v>167</v>
      </c>
      <c r="E680">
        <v>2015</v>
      </c>
      <c r="F680">
        <v>2016</v>
      </c>
      <c r="G680" t="s">
        <v>134</v>
      </c>
      <c r="H680" s="92" t="s">
        <v>289</v>
      </c>
      <c r="I680" s="74">
        <v>1.4100000000000001E-12</v>
      </c>
      <c r="J680" s="74">
        <v>1.27E-8</v>
      </c>
      <c r="K680" s="74">
        <v>9.95E-7</v>
      </c>
      <c r="L680" s="74">
        <v>2.34E-5</v>
      </c>
      <c r="M680" s="74">
        <v>6.1099999999999994E-5</v>
      </c>
      <c r="N680" s="74">
        <v>2.7399999999999999E-4</v>
      </c>
    </row>
    <row r="681" spans="1:14" x14ac:dyDescent="0.25">
      <c r="A681" t="s">
        <v>155</v>
      </c>
      <c r="B681" t="s">
        <v>165</v>
      </c>
      <c r="C681" t="s">
        <v>166</v>
      </c>
      <c r="D681" t="s">
        <v>167</v>
      </c>
      <c r="E681">
        <v>2015</v>
      </c>
      <c r="F681">
        <v>2016</v>
      </c>
      <c r="G681" t="s">
        <v>134</v>
      </c>
      <c r="H681" s="92" t="s">
        <v>290</v>
      </c>
      <c r="I681" s="74">
        <v>2.5600000000000002E-13</v>
      </c>
      <c r="J681" s="74">
        <v>1.7100000000000001E-9</v>
      </c>
      <c r="K681" s="74">
        <v>1.9500000000000001E-7</v>
      </c>
      <c r="L681" s="74">
        <v>7.3099999999999997E-7</v>
      </c>
      <c r="M681" s="74">
        <v>8.0600000000000008E-6</v>
      </c>
      <c r="N681" s="74">
        <v>6.7000000000000002E-5</v>
      </c>
    </row>
    <row r="682" spans="1:14" x14ac:dyDescent="0.25">
      <c r="A682" t="s">
        <v>155</v>
      </c>
      <c r="B682" t="s">
        <v>165</v>
      </c>
      <c r="C682" t="s">
        <v>166</v>
      </c>
      <c r="D682" t="s">
        <v>167</v>
      </c>
      <c r="E682">
        <v>2015</v>
      </c>
      <c r="F682">
        <v>2016</v>
      </c>
      <c r="G682" t="s">
        <v>134</v>
      </c>
      <c r="H682" s="92" t="s">
        <v>291</v>
      </c>
      <c r="I682" s="74">
        <v>1.5099999999999999E-13</v>
      </c>
      <c r="J682" s="74">
        <v>8.8800000000000004E-10</v>
      </c>
      <c r="K682" s="74">
        <v>7.0900000000000006E-8</v>
      </c>
      <c r="L682" s="74">
        <v>5.2499999999999995E-7</v>
      </c>
      <c r="M682" s="74">
        <v>3.1499999999999999E-6</v>
      </c>
      <c r="N682" s="74">
        <v>1.73E-5</v>
      </c>
    </row>
    <row r="683" spans="1:14" x14ac:dyDescent="0.25">
      <c r="A683" t="s">
        <v>155</v>
      </c>
      <c r="B683" t="s">
        <v>165</v>
      </c>
      <c r="C683" t="s">
        <v>166</v>
      </c>
      <c r="D683" t="s">
        <v>167</v>
      </c>
      <c r="E683">
        <v>2015</v>
      </c>
      <c r="F683">
        <v>2016</v>
      </c>
      <c r="G683" t="s">
        <v>134</v>
      </c>
      <c r="H683" s="92" t="s">
        <v>292</v>
      </c>
      <c r="I683" s="74">
        <v>6.7799999999999999E-14</v>
      </c>
      <c r="J683" s="74">
        <v>1.8199999999999999E-10</v>
      </c>
      <c r="K683" s="74">
        <v>1.33E-8</v>
      </c>
      <c r="L683" s="74">
        <v>1.04E-7</v>
      </c>
      <c r="M683" s="74">
        <v>6.3E-7</v>
      </c>
      <c r="N683" s="74">
        <v>4.1400000000000002E-6</v>
      </c>
    </row>
    <row r="684" spans="1:14" x14ac:dyDescent="0.25">
      <c r="A684" t="s">
        <v>155</v>
      </c>
      <c r="B684" t="s">
        <v>165</v>
      </c>
      <c r="C684" t="s">
        <v>166</v>
      </c>
      <c r="D684" t="s">
        <v>167</v>
      </c>
      <c r="E684">
        <v>2015</v>
      </c>
      <c r="F684">
        <v>2016</v>
      </c>
      <c r="G684" t="s">
        <v>134</v>
      </c>
      <c r="H684" s="92" t="s">
        <v>293</v>
      </c>
      <c r="I684" s="74">
        <v>3.4599999999999999E-14</v>
      </c>
      <c r="J684" s="74">
        <v>6.6399999999999998E-11</v>
      </c>
      <c r="K684" s="74">
        <v>3.9499999999999998E-9</v>
      </c>
      <c r="L684" s="74">
        <v>3.8899999999999998E-8</v>
      </c>
      <c r="M684" s="74">
        <v>2.05E-7</v>
      </c>
      <c r="N684" s="74">
        <v>1.3799999999999999E-6</v>
      </c>
    </row>
    <row r="685" spans="1:14" x14ac:dyDescent="0.25">
      <c r="A685" t="s">
        <v>155</v>
      </c>
      <c r="B685" t="s">
        <v>165</v>
      </c>
      <c r="C685" t="s">
        <v>166</v>
      </c>
      <c r="D685" t="s">
        <v>167</v>
      </c>
      <c r="E685">
        <v>2015</v>
      </c>
      <c r="F685">
        <v>2016</v>
      </c>
      <c r="G685" t="s">
        <v>134</v>
      </c>
      <c r="H685" s="92" t="s">
        <v>294</v>
      </c>
      <c r="I685" s="74">
        <v>2.0599999999999999E-14</v>
      </c>
      <c r="J685" s="74">
        <v>2.6000000000000001E-11</v>
      </c>
      <c r="K685" s="74">
        <v>1.2799999999999999E-9</v>
      </c>
      <c r="L685" s="74">
        <v>1.6700000000000001E-8</v>
      </c>
      <c r="M685" s="74">
        <v>6.7500000000000002E-8</v>
      </c>
      <c r="N685" s="74">
        <v>4.3599999999999999E-7</v>
      </c>
    </row>
    <row r="686" spans="1:14" x14ac:dyDescent="0.25">
      <c r="A686" t="s">
        <v>155</v>
      </c>
      <c r="B686" t="s">
        <v>165</v>
      </c>
      <c r="C686" t="s">
        <v>166</v>
      </c>
      <c r="D686" t="s">
        <v>167</v>
      </c>
      <c r="E686">
        <v>2016</v>
      </c>
      <c r="F686">
        <v>2016</v>
      </c>
      <c r="G686" t="s">
        <v>134</v>
      </c>
      <c r="H686" s="92" t="s">
        <v>285</v>
      </c>
      <c r="I686" s="74">
        <v>0</v>
      </c>
      <c r="J686" s="74">
        <v>0</v>
      </c>
      <c r="K686" s="74">
        <v>0</v>
      </c>
      <c r="L686" s="74">
        <v>0</v>
      </c>
      <c r="M686" s="74">
        <v>0</v>
      </c>
      <c r="N686" s="74">
        <v>0</v>
      </c>
    </row>
    <row r="687" spans="1:14" x14ac:dyDescent="0.25">
      <c r="A687" t="s">
        <v>155</v>
      </c>
      <c r="B687" t="s">
        <v>165</v>
      </c>
      <c r="C687" t="s">
        <v>166</v>
      </c>
      <c r="D687" t="s">
        <v>167</v>
      </c>
      <c r="E687">
        <v>2016</v>
      </c>
      <c r="F687">
        <v>2016</v>
      </c>
      <c r="G687" t="s">
        <v>134</v>
      </c>
      <c r="H687" s="92" t="s">
        <v>286</v>
      </c>
      <c r="I687" s="74">
        <v>0</v>
      </c>
      <c r="J687" s="74">
        <v>0</v>
      </c>
      <c r="K687" s="74">
        <v>0</v>
      </c>
      <c r="L687" s="74">
        <v>0</v>
      </c>
      <c r="M687" s="74">
        <v>0</v>
      </c>
      <c r="N687" s="74">
        <v>0</v>
      </c>
    </row>
    <row r="688" spans="1:14" x14ac:dyDescent="0.25">
      <c r="A688" t="s">
        <v>155</v>
      </c>
      <c r="B688" t="s">
        <v>165</v>
      </c>
      <c r="C688" t="s">
        <v>166</v>
      </c>
      <c r="D688" t="s">
        <v>167</v>
      </c>
      <c r="E688">
        <v>2016</v>
      </c>
      <c r="F688">
        <v>2016</v>
      </c>
      <c r="G688" t="s">
        <v>134</v>
      </c>
      <c r="H688" s="92" t="s">
        <v>287</v>
      </c>
      <c r="I688" s="74">
        <v>0</v>
      </c>
      <c r="J688" s="74">
        <v>0</v>
      </c>
      <c r="K688" s="74">
        <v>0</v>
      </c>
      <c r="L688" s="74">
        <v>0</v>
      </c>
      <c r="M688" s="74">
        <v>0</v>
      </c>
      <c r="N688" s="74">
        <v>0</v>
      </c>
    </row>
    <row r="689" spans="1:14" x14ac:dyDescent="0.25">
      <c r="A689" t="s">
        <v>155</v>
      </c>
      <c r="B689" t="s">
        <v>165</v>
      </c>
      <c r="C689" t="s">
        <v>166</v>
      </c>
      <c r="D689" t="s">
        <v>167</v>
      </c>
      <c r="E689">
        <v>2016</v>
      </c>
      <c r="F689">
        <v>2016</v>
      </c>
      <c r="G689" t="s">
        <v>134</v>
      </c>
      <c r="H689" s="92" t="s">
        <v>288</v>
      </c>
      <c r="I689" s="74">
        <v>0</v>
      </c>
      <c r="J689" s="74">
        <v>0</v>
      </c>
      <c r="K689" s="74">
        <v>0</v>
      </c>
      <c r="L689" s="74">
        <v>0</v>
      </c>
      <c r="M689" s="74">
        <v>0</v>
      </c>
      <c r="N689" s="74">
        <v>0</v>
      </c>
    </row>
    <row r="690" spans="1:14" x14ac:dyDescent="0.25">
      <c r="A690" t="s">
        <v>155</v>
      </c>
      <c r="B690" t="s">
        <v>165</v>
      </c>
      <c r="C690" t="s">
        <v>166</v>
      </c>
      <c r="D690" t="s">
        <v>167</v>
      </c>
      <c r="E690">
        <v>2016</v>
      </c>
      <c r="F690">
        <v>2016</v>
      </c>
      <c r="G690" t="s">
        <v>134</v>
      </c>
      <c r="H690" s="92" t="s">
        <v>289</v>
      </c>
      <c r="I690" s="74">
        <v>0</v>
      </c>
      <c r="J690" s="74">
        <v>0</v>
      </c>
      <c r="K690" s="74">
        <v>0</v>
      </c>
      <c r="L690" s="74">
        <v>0</v>
      </c>
      <c r="M690" s="74">
        <v>0</v>
      </c>
      <c r="N690" s="74">
        <v>0</v>
      </c>
    </row>
    <row r="691" spans="1:14" x14ac:dyDescent="0.25">
      <c r="A691" t="s">
        <v>155</v>
      </c>
      <c r="B691" t="s">
        <v>165</v>
      </c>
      <c r="C691" t="s">
        <v>166</v>
      </c>
      <c r="D691" t="s">
        <v>167</v>
      </c>
      <c r="E691">
        <v>2016</v>
      </c>
      <c r="F691">
        <v>2016</v>
      </c>
      <c r="G691" t="s">
        <v>134</v>
      </c>
      <c r="H691" s="92" t="s">
        <v>290</v>
      </c>
      <c r="I691" s="74">
        <v>0</v>
      </c>
      <c r="J691" s="74">
        <v>0</v>
      </c>
      <c r="K691" s="74">
        <v>0</v>
      </c>
      <c r="L691" s="74">
        <v>0</v>
      </c>
      <c r="M691" s="74">
        <v>0</v>
      </c>
      <c r="N691" s="74">
        <v>0</v>
      </c>
    </row>
    <row r="692" spans="1:14" x14ac:dyDescent="0.25">
      <c r="A692" t="s">
        <v>155</v>
      </c>
      <c r="B692" t="s">
        <v>165</v>
      </c>
      <c r="C692" t="s">
        <v>166</v>
      </c>
      <c r="D692" t="s">
        <v>167</v>
      </c>
      <c r="E692">
        <v>2016</v>
      </c>
      <c r="F692">
        <v>2016</v>
      </c>
      <c r="G692" t="s">
        <v>134</v>
      </c>
      <c r="H692" s="92" t="s">
        <v>291</v>
      </c>
      <c r="I692" s="74">
        <v>0</v>
      </c>
      <c r="J692" s="74">
        <v>0</v>
      </c>
      <c r="K692" s="74">
        <v>0</v>
      </c>
      <c r="L692" s="74">
        <v>0</v>
      </c>
      <c r="M692" s="74">
        <v>0</v>
      </c>
      <c r="N692" s="74">
        <v>0</v>
      </c>
    </row>
    <row r="693" spans="1:14" x14ac:dyDescent="0.25">
      <c r="A693" t="s">
        <v>155</v>
      </c>
      <c r="B693" t="s">
        <v>165</v>
      </c>
      <c r="C693" t="s">
        <v>166</v>
      </c>
      <c r="D693" t="s">
        <v>167</v>
      </c>
      <c r="E693">
        <v>2016</v>
      </c>
      <c r="F693">
        <v>2016</v>
      </c>
      <c r="G693" t="s">
        <v>134</v>
      </c>
      <c r="H693" s="92" t="s">
        <v>292</v>
      </c>
      <c r="I693" s="74">
        <v>0</v>
      </c>
      <c r="J693" s="74">
        <v>0</v>
      </c>
      <c r="K693" s="74">
        <v>0</v>
      </c>
      <c r="L693" s="74">
        <v>0</v>
      </c>
      <c r="M693" s="74">
        <v>0</v>
      </c>
      <c r="N693" s="74">
        <v>0</v>
      </c>
    </row>
    <row r="694" spans="1:14" x14ac:dyDescent="0.25">
      <c r="A694" t="s">
        <v>155</v>
      </c>
      <c r="B694" t="s">
        <v>165</v>
      </c>
      <c r="C694" t="s">
        <v>166</v>
      </c>
      <c r="D694" t="s">
        <v>167</v>
      </c>
      <c r="E694">
        <v>2016</v>
      </c>
      <c r="F694">
        <v>2016</v>
      </c>
      <c r="G694" t="s">
        <v>134</v>
      </c>
      <c r="H694" s="92" t="s">
        <v>293</v>
      </c>
      <c r="I694" s="74">
        <v>0</v>
      </c>
      <c r="J694" s="74">
        <v>0</v>
      </c>
      <c r="K694" s="74">
        <v>0</v>
      </c>
      <c r="L694" s="74">
        <v>0</v>
      </c>
      <c r="M694" s="74">
        <v>0</v>
      </c>
      <c r="N694" s="74">
        <v>0</v>
      </c>
    </row>
    <row r="695" spans="1:14" x14ac:dyDescent="0.25">
      <c r="A695" t="s">
        <v>155</v>
      </c>
      <c r="B695" t="s">
        <v>165</v>
      </c>
      <c r="C695" t="s">
        <v>166</v>
      </c>
      <c r="D695" t="s">
        <v>167</v>
      </c>
      <c r="E695">
        <v>2016</v>
      </c>
      <c r="F695">
        <v>2016</v>
      </c>
      <c r="G695" t="s">
        <v>134</v>
      </c>
      <c r="H695" s="92" t="s">
        <v>294</v>
      </c>
      <c r="I695" s="74">
        <v>0</v>
      </c>
      <c r="J695" s="74">
        <v>0</v>
      </c>
      <c r="K695" s="74">
        <v>0</v>
      </c>
      <c r="L695" s="74">
        <v>0</v>
      </c>
      <c r="M695" s="74">
        <v>0</v>
      </c>
      <c r="N695" s="74">
        <v>0</v>
      </c>
    </row>
    <row r="696" spans="1:14" x14ac:dyDescent="0.25">
      <c r="A696" t="s">
        <v>155</v>
      </c>
      <c r="B696" t="s">
        <v>165</v>
      </c>
      <c r="C696" t="s">
        <v>166</v>
      </c>
      <c r="D696" t="s">
        <v>167</v>
      </c>
      <c r="E696">
        <v>2017</v>
      </c>
      <c r="F696">
        <v>2016</v>
      </c>
      <c r="G696" t="s">
        <v>134</v>
      </c>
      <c r="H696" s="92" t="s">
        <v>285</v>
      </c>
      <c r="I696" s="74">
        <v>0</v>
      </c>
      <c r="J696" s="74">
        <v>0</v>
      </c>
      <c r="K696" s="74">
        <v>0</v>
      </c>
      <c r="L696" s="74">
        <v>0</v>
      </c>
      <c r="M696" s="74">
        <v>0</v>
      </c>
      <c r="N696" s="74">
        <v>0</v>
      </c>
    </row>
    <row r="697" spans="1:14" x14ac:dyDescent="0.25">
      <c r="A697" t="s">
        <v>155</v>
      </c>
      <c r="B697" t="s">
        <v>165</v>
      </c>
      <c r="C697" t="s">
        <v>166</v>
      </c>
      <c r="D697" t="s">
        <v>167</v>
      </c>
      <c r="E697">
        <v>2017</v>
      </c>
      <c r="F697">
        <v>2016</v>
      </c>
      <c r="G697" t="s">
        <v>134</v>
      </c>
      <c r="H697" s="92" t="s">
        <v>286</v>
      </c>
      <c r="I697" s="74">
        <v>0</v>
      </c>
      <c r="J697" s="74">
        <v>0</v>
      </c>
      <c r="K697" s="74">
        <v>0</v>
      </c>
      <c r="L697" s="74">
        <v>0</v>
      </c>
      <c r="M697" s="74">
        <v>0</v>
      </c>
      <c r="N697" s="74">
        <v>0</v>
      </c>
    </row>
    <row r="698" spans="1:14" x14ac:dyDescent="0.25">
      <c r="A698" t="s">
        <v>155</v>
      </c>
      <c r="B698" t="s">
        <v>165</v>
      </c>
      <c r="C698" t="s">
        <v>166</v>
      </c>
      <c r="D698" t="s">
        <v>167</v>
      </c>
      <c r="E698">
        <v>2017</v>
      </c>
      <c r="F698">
        <v>2016</v>
      </c>
      <c r="G698" t="s">
        <v>134</v>
      </c>
      <c r="H698" s="92" t="s">
        <v>287</v>
      </c>
      <c r="I698" s="74">
        <v>0</v>
      </c>
      <c r="J698" s="74">
        <v>0</v>
      </c>
      <c r="K698" s="74">
        <v>0</v>
      </c>
      <c r="L698" s="74">
        <v>0</v>
      </c>
      <c r="M698" s="74">
        <v>0</v>
      </c>
      <c r="N698" s="74">
        <v>0</v>
      </c>
    </row>
    <row r="699" spans="1:14" x14ac:dyDescent="0.25">
      <c r="A699" t="s">
        <v>155</v>
      </c>
      <c r="B699" t="s">
        <v>165</v>
      </c>
      <c r="C699" t="s">
        <v>166</v>
      </c>
      <c r="D699" t="s">
        <v>167</v>
      </c>
      <c r="E699">
        <v>2017</v>
      </c>
      <c r="F699">
        <v>2016</v>
      </c>
      <c r="G699" t="s">
        <v>134</v>
      </c>
      <c r="H699" s="92" t="s">
        <v>288</v>
      </c>
      <c r="I699" s="74">
        <v>0</v>
      </c>
      <c r="J699" s="74">
        <v>0</v>
      </c>
      <c r="K699" s="74">
        <v>0</v>
      </c>
      <c r="L699" s="74">
        <v>0</v>
      </c>
      <c r="M699" s="74">
        <v>0</v>
      </c>
      <c r="N699" s="74">
        <v>0</v>
      </c>
    </row>
    <row r="700" spans="1:14" x14ac:dyDescent="0.25">
      <c r="A700" t="s">
        <v>155</v>
      </c>
      <c r="B700" t="s">
        <v>165</v>
      </c>
      <c r="C700" t="s">
        <v>166</v>
      </c>
      <c r="D700" t="s">
        <v>167</v>
      </c>
      <c r="E700">
        <v>2017</v>
      </c>
      <c r="F700">
        <v>2016</v>
      </c>
      <c r="G700" t="s">
        <v>134</v>
      </c>
      <c r="H700" s="92" t="s">
        <v>289</v>
      </c>
      <c r="I700" s="74">
        <v>0</v>
      </c>
      <c r="J700" s="74">
        <v>0</v>
      </c>
      <c r="K700" s="74">
        <v>0</v>
      </c>
      <c r="L700" s="74">
        <v>0</v>
      </c>
      <c r="M700" s="74">
        <v>0</v>
      </c>
      <c r="N700" s="74">
        <v>0</v>
      </c>
    </row>
    <row r="701" spans="1:14" x14ac:dyDescent="0.25">
      <c r="A701" t="s">
        <v>155</v>
      </c>
      <c r="B701" t="s">
        <v>165</v>
      </c>
      <c r="C701" t="s">
        <v>166</v>
      </c>
      <c r="D701" t="s">
        <v>167</v>
      </c>
      <c r="E701">
        <v>2017</v>
      </c>
      <c r="F701">
        <v>2016</v>
      </c>
      <c r="G701" t="s">
        <v>134</v>
      </c>
      <c r="H701" s="92" t="s">
        <v>290</v>
      </c>
      <c r="I701" s="74">
        <v>0</v>
      </c>
      <c r="J701" s="74">
        <v>0</v>
      </c>
      <c r="K701" s="74">
        <v>0</v>
      </c>
      <c r="L701" s="74">
        <v>0</v>
      </c>
      <c r="M701" s="74">
        <v>0</v>
      </c>
      <c r="N701" s="74">
        <v>0</v>
      </c>
    </row>
    <row r="702" spans="1:14" x14ac:dyDescent="0.25">
      <c r="A702" t="s">
        <v>155</v>
      </c>
      <c r="B702" t="s">
        <v>165</v>
      </c>
      <c r="C702" t="s">
        <v>166</v>
      </c>
      <c r="D702" t="s">
        <v>167</v>
      </c>
      <c r="E702">
        <v>2017</v>
      </c>
      <c r="F702">
        <v>2016</v>
      </c>
      <c r="G702" t="s">
        <v>134</v>
      </c>
      <c r="H702" s="92" t="s">
        <v>291</v>
      </c>
      <c r="I702" s="74">
        <v>0</v>
      </c>
      <c r="J702" s="74">
        <v>0</v>
      </c>
      <c r="K702" s="74">
        <v>0</v>
      </c>
      <c r="L702" s="74">
        <v>0</v>
      </c>
      <c r="M702" s="74">
        <v>0</v>
      </c>
      <c r="N702" s="74">
        <v>0</v>
      </c>
    </row>
    <row r="703" spans="1:14" x14ac:dyDescent="0.25">
      <c r="A703" t="s">
        <v>155</v>
      </c>
      <c r="B703" t="s">
        <v>165</v>
      </c>
      <c r="C703" t="s">
        <v>166</v>
      </c>
      <c r="D703" t="s">
        <v>167</v>
      </c>
      <c r="E703">
        <v>2017</v>
      </c>
      <c r="F703">
        <v>2016</v>
      </c>
      <c r="G703" t="s">
        <v>134</v>
      </c>
      <c r="H703" s="92" t="s">
        <v>292</v>
      </c>
      <c r="I703" s="74">
        <v>0</v>
      </c>
      <c r="J703" s="74">
        <v>0</v>
      </c>
      <c r="K703" s="74">
        <v>0</v>
      </c>
      <c r="L703" s="74">
        <v>0</v>
      </c>
      <c r="M703" s="74">
        <v>0</v>
      </c>
      <c r="N703" s="74">
        <v>0</v>
      </c>
    </row>
    <row r="704" spans="1:14" x14ac:dyDescent="0.25">
      <c r="A704" t="s">
        <v>155</v>
      </c>
      <c r="B704" t="s">
        <v>165</v>
      </c>
      <c r="C704" t="s">
        <v>166</v>
      </c>
      <c r="D704" t="s">
        <v>167</v>
      </c>
      <c r="E704">
        <v>2017</v>
      </c>
      <c r="F704">
        <v>2016</v>
      </c>
      <c r="G704" t="s">
        <v>134</v>
      </c>
      <c r="H704" s="92" t="s">
        <v>293</v>
      </c>
      <c r="I704" s="74">
        <v>0</v>
      </c>
      <c r="J704" s="74">
        <v>0</v>
      </c>
      <c r="K704" s="74">
        <v>0</v>
      </c>
      <c r="L704" s="74">
        <v>0</v>
      </c>
      <c r="M704" s="74">
        <v>0</v>
      </c>
      <c r="N704" s="74">
        <v>0</v>
      </c>
    </row>
    <row r="705" spans="1:14" x14ac:dyDescent="0.25">
      <c r="A705" t="s">
        <v>155</v>
      </c>
      <c r="B705" t="s">
        <v>165</v>
      </c>
      <c r="C705" t="s">
        <v>166</v>
      </c>
      <c r="D705" t="s">
        <v>167</v>
      </c>
      <c r="E705">
        <v>2017</v>
      </c>
      <c r="F705">
        <v>2016</v>
      </c>
      <c r="G705" t="s">
        <v>134</v>
      </c>
      <c r="H705" s="92" t="s">
        <v>294</v>
      </c>
      <c r="I705" s="74">
        <v>0</v>
      </c>
      <c r="J705" s="74">
        <v>0</v>
      </c>
      <c r="K705" s="74">
        <v>0</v>
      </c>
      <c r="L705" s="74">
        <v>0</v>
      </c>
      <c r="M705" s="74">
        <v>0</v>
      </c>
      <c r="N705" s="74">
        <v>0</v>
      </c>
    </row>
    <row r="706" spans="1:14" x14ac:dyDescent="0.25">
      <c r="A706" t="s">
        <v>155</v>
      </c>
      <c r="B706" t="s">
        <v>165</v>
      </c>
      <c r="C706" t="s">
        <v>166</v>
      </c>
      <c r="D706" t="s">
        <v>167</v>
      </c>
      <c r="E706" t="s">
        <v>168</v>
      </c>
      <c r="F706">
        <v>2019</v>
      </c>
      <c r="G706" t="s">
        <v>134</v>
      </c>
      <c r="H706" s="92" t="s">
        <v>285</v>
      </c>
      <c r="I706" s="74">
        <v>0</v>
      </c>
      <c r="J706" s="74">
        <v>0</v>
      </c>
      <c r="K706" s="74">
        <v>3.4736365000000001E-12</v>
      </c>
      <c r="L706" s="74">
        <v>7.6986299999999995E-9</v>
      </c>
      <c r="M706" s="74">
        <v>1.03369E-8</v>
      </c>
      <c r="N706" s="74">
        <v>1.4014275000000001E-8</v>
      </c>
    </row>
    <row r="707" spans="1:14" x14ac:dyDescent="0.25">
      <c r="A707" t="s">
        <v>155</v>
      </c>
      <c r="B707" t="s">
        <v>165</v>
      </c>
      <c r="C707" t="s">
        <v>166</v>
      </c>
      <c r="D707" t="s">
        <v>167</v>
      </c>
      <c r="E707" t="s">
        <v>168</v>
      </c>
      <c r="F707">
        <v>2019</v>
      </c>
      <c r="G707" t="s">
        <v>134</v>
      </c>
      <c r="H707" s="92" t="s">
        <v>286</v>
      </c>
      <c r="I707" s="74">
        <v>0</v>
      </c>
      <c r="J707" s="74">
        <v>0</v>
      </c>
      <c r="K707" s="74">
        <v>3.6703879999999301E-9</v>
      </c>
      <c r="L707" s="74">
        <v>8.9097000000000004E-7</v>
      </c>
      <c r="M707" s="74">
        <v>1.18037E-6</v>
      </c>
      <c r="N707" s="74">
        <v>2.7864199999999998E-6</v>
      </c>
    </row>
    <row r="708" spans="1:14" x14ac:dyDescent="0.25">
      <c r="A708" t="s">
        <v>155</v>
      </c>
      <c r="B708" t="s">
        <v>165</v>
      </c>
      <c r="C708" t="s">
        <v>166</v>
      </c>
      <c r="D708" t="s">
        <v>167</v>
      </c>
      <c r="E708" t="s">
        <v>168</v>
      </c>
      <c r="F708">
        <v>2019</v>
      </c>
      <c r="G708" t="s">
        <v>134</v>
      </c>
      <c r="H708" s="92" t="s">
        <v>287</v>
      </c>
      <c r="I708" s="74">
        <v>0</v>
      </c>
      <c r="J708" s="74">
        <v>0</v>
      </c>
      <c r="K708" s="74">
        <v>4.5599884999999998E-8</v>
      </c>
      <c r="L708" s="74">
        <v>2.2228970000000001E-6</v>
      </c>
      <c r="M708" s="74">
        <v>1.006205E-5</v>
      </c>
      <c r="N708" s="74">
        <v>6.8721424999999896E-5</v>
      </c>
    </row>
    <row r="709" spans="1:14" x14ac:dyDescent="0.25">
      <c r="A709" t="s">
        <v>155</v>
      </c>
      <c r="B709" t="s">
        <v>165</v>
      </c>
      <c r="C709" t="s">
        <v>166</v>
      </c>
      <c r="D709" t="s">
        <v>167</v>
      </c>
      <c r="E709" t="s">
        <v>168</v>
      </c>
      <c r="F709">
        <v>2019</v>
      </c>
      <c r="G709" t="s">
        <v>134</v>
      </c>
      <c r="H709" s="92" t="s">
        <v>288</v>
      </c>
      <c r="I709" s="74">
        <v>0</v>
      </c>
      <c r="J709" s="74">
        <v>0</v>
      </c>
      <c r="K709" s="74">
        <v>1.2854765E-7</v>
      </c>
      <c r="L709" s="74">
        <v>1.3343099999999999E-5</v>
      </c>
      <c r="M709" s="74">
        <v>2.3334150000000001E-5</v>
      </c>
      <c r="N709" s="74">
        <v>1.18855E-4</v>
      </c>
    </row>
    <row r="710" spans="1:14" x14ac:dyDescent="0.25">
      <c r="A710" t="s">
        <v>155</v>
      </c>
      <c r="B710" t="s">
        <v>165</v>
      </c>
      <c r="C710" t="s">
        <v>166</v>
      </c>
      <c r="D710" t="s">
        <v>167</v>
      </c>
      <c r="E710" t="s">
        <v>168</v>
      </c>
      <c r="F710">
        <v>2019</v>
      </c>
      <c r="G710" t="s">
        <v>134</v>
      </c>
      <c r="H710" s="92" t="s">
        <v>289</v>
      </c>
      <c r="I710" s="74">
        <v>0</v>
      </c>
      <c r="J710" s="74">
        <v>0</v>
      </c>
      <c r="K710" s="74">
        <v>2.99735299999999E-7</v>
      </c>
      <c r="L710" s="74">
        <v>2.3412900000000001E-5</v>
      </c>
      <c r="M710" s="74">
        <v>6.106405E-5</v>
      </c>
      <c r="N710" s="74">
        <v>2.7381724999999899E-4</v>
      </c>
    </row>
    <row r="711" spans="1:14" x14ac:dyDescent="0.25">
      <c r="A711" t="s">
        <v>155</v>
      </c>
      <c r="B711" t="s">
        <v>165</v>
      </c>
      <c r="C711" t="s">
        <v>166</v>
      </c>
      <c r="D711" t="s">
        <v>167</v>
      </c>
      <c r="E711" t="s">
        <v>168</v>
      </c>
      <c r="F711">
        <v>2019</v>
      </c>
      <c r="G711" t="s">
        <v>134</v>
      </c>
      <c r="H711" s="92" t="s">
        <v>290</v>
      </c>
      <c r="I711" s="74">
        <v>0</v>
      </c>
      <c r="J711" s="74">
        <v>0</v>
      </c>
      <c r="K711" s="74">
        <v>2.7845829999999701E-8</v>
      </c>
      <c r="L711" s="74">
        <v>7.3089489999999999E-7</v>
      </c>
      <c r="M711" s="74">
        <v>8.0634649999999992E-6</v>
      </c>
      <c r="N711" s="74">
        <v>6.6967705E-5</v>
      </c>
    </row>
    <row r="712" spans="1:14" x14ac:dyDescent="0.25">
      <c r="A712" t="s">
        <v>155</v>
      </c>
      <c r="B712" t="s">
        <v>165</v>
      </c>
      <c r="C712" t="s">
        <v>166</v>
      </c>
      <c r="D712" t="s">
        <v>167</v>
      </c>
      <c r="E712" t="s">
        <v>168</v>
      </c>
      <c r="F712">
        <v>2019</v>
      </c>
      <c r="G712" t="s">
        <v>134</v>
      </c>
      <c r="H712" s="92" t="s">
        <v>291</v>
      </c>
      <c r="I712" s="74">
        <v>0</v>
      </c>
      <c r="J712" s="74">
        <v>0</v>
      </c>
      <c r="K712" s="74">
        <v>7.1283684999999398E-9</v>
      </c>
      <c r="L712" s="74">
        <v>5.2542349999999999E-7</v>
      </c>
      <c r="M712" s="74">
        <v>3.1514399999999998E-6</v>
      </c>
      <c r="N712" s="74">
        <v>1.7340899999999999E-5</v>
      </c>
    </row>
    <row r="713" spans="1:14" x14ac:dyDescent="0.25">
      <c r="A713" t="s">
        <v>155</v>
      </c>
      <c r="B713" t="s">
        <v>165</v>
      </c>
      <c r="C713" t="s">
        <v>166</v>
      </c>
      <c r="D713" t="s">
        <v>167</v>
      </c>
      <c r="E713" t="s">
        <v>168</v>
      </c>
      <c r="F713">
        <v>2019</v>
      </c>
      <c r="G713" t="s">
        <v>134</v>
      </c>
      <c r="H713" s="92" t="s">
        <v>292</v>
      </c>
      <c r="I713" s="74">
        <v>0</v>
      </c>
      <c r="J713" s="74">
        <v>0</v>
      </c>
      <c r="K713" s="74">
        <v>1.23556E-9</v>
      </c>
      <c r="L713" s="74">
        <v>1.03926E-7</v>
      </c>
      <c r="M713" s="74">
        <v>6.2964349999999895E-7</v>
      </c>
      <c r="N713" s="74">
        <v>4.1397475000000003E-6</v>
      </c>
    </row>
    <row r="714" spans="1:14" x14ac:dyDescent="0.25">
      <c r="A714" t="s">
        <v>155</v>
      </c>
      <c r="B714" t="s">
        <v>165</v>
      </c>
      <c r="C714" t="s">
        <v>166</v>
      </c>
      <c r="D714" t="s">
        <v>167</v>
      </c>
      <c r="E714" t="s">
        <v>168</v>
      </c>
      <c r="F714">
        <v>2019</v>
      </c>
      <c r="G714" t="s">
        <v>134</v>
      </c>
      <c r="H714" s="92" t="s">
        <v>293</v>
      </c>
      <c r="I714" s="74">
        <v>0</v>
      </c>
      <c r="J714" s="74">
        <v>0</v>
      </c>
      <c r="K714" s="74">
        <v>4.0195474999999902E-10</v>
      </c>
      <c r="L714" s="74">
        <v>3.8917399999999999E-8</v>
      </c>
      <c r="M714" s="74">
        <v>2.0468500000000001E-7</v>
      </c>
      <c r="N714" s="74">
        <v>1.3822524999999999E-6</v>
      </c>
    </row>
    <row r="715" spans="1:14" x14ac:dyDescent="0.25">
      <c r="A715" t="s">
        <v>155</v>
      </c>
      <c r="B715" t="s">
        <v>165</v>
      </c>
      <c r="C715" t="s">
        <v>166</v>
      </c>
      <c r="D715" t="s">
        <v>167</v>
      </c>
      <c r="E715" t="s">
        <v>168</v>
      </c>
      <c r="F715">
        <v>2019</v>
      </c>
      <c r="G715" t="s">
        <v>134</v>
      </c>
      <c r="H715" s="92" t="s">
        <v>294</v>
      </c>
      <c r="I715" s="74">
        <v>0</v>
      </c>
      <c r="J715" s="74">
        <v>0</v>
      </c>
      <c r="K715" s="74">
        <v>1.65930149999999E-10</v>
      </c>
      <c r="L715" s="74">
        <v>1.6697500000000001E-8</v>
      </c>
      <c r="M715" s="74">
        <v>6.7480299999999996E-8</v>
      </c>
      <c r="N715" s="74">
        <v>4.3626674999999999E-7</v>
      </c>
    </row>
    <row r="716" spans="1:14" x14ac:dyDescent="0.25">
      <c r="A716" t="s">
        <v>155</v>
      </c>
      <c r="B716" t="s">
        <v>172</v>
      </c>
      <c r="C716" t="s">
        <v>173</v>
      </c>
      <c r="D716" t="s">
        <v>174</v>
      </c>
      <c r="E716">
        <v>2015</v>
      </c>
      <c r="F716">
        <v>2016</v>
      </c>
      <c r="G716" t="s">
        <v>134</v>
      </c>
      <c r="H716" s="92" t="s">
        <v>285</v>
      </c>
      <c r="I716" s="74">
        <v>2.2799999999999998E-18</v>
      </c>
      <c r="J716" s="74">
        <v>5.4100000000000002E-13</v>
      </c>
      <c r="K716" s="74">
        <v>5.04E-9</v>
      </c>
      <c r="L716" s="74">
        <v>3.2399999999999999E-7</v>
      </c>
      <c r="M716" s="74">
        <v>6.5300000000000004E-7</v>
      </c>
      <c r="N716" s="74">
        <v>1.06E-6</v>
      </c>
    </row>
    <row r="717" spans="1:14" x14ac:dyDescent="0.25">
      <c r="A717" t="s">
        <v>155</v>
      </c>
      <c r="B717" t="s">
        <v>172</v>
      </c>
      <c r="C717" t="s">
        <v>173</v>
      </c>
      <c r="D717" t="s">
        <v>174</v>
      </c>
      <c r="E717">
        <v>2015</v>
      </c>
      <c r="F717">
        <v>2016</v>
      </c>
      <c r="G717" t="s">
        <v>134</v>
      </c>
      <c r="H717" s="92" t="s">
        <v>286</v>
      </c>
      <c r="I717" s="74">
        <v>5.6100000000000003E-13</v>
      </c>
      <c r="J717" s="74">
        <v>4.9900000000000003E-9</v>
      </c>
      <c r="K717" s="74">
        <v>1.7600000000000001E-6</v>
      </c>
      <c r="L717" s="74">
        <v>6.7500000000000001E-5</v>
      </c>
      <c r="M717" s="74">
        <v>7.5400000000000003E-5</v>
      </c>
      <c r="N717" s="74">
        <v>2.6600000000000001E-4</v>
      </c>
    </row>
    <row r="718" spans="1:14" x14ac:dyDescent="0.25">
      <c r="A718" t="s">
        <v>155</v>
      </c>
      <c r="B718" t="s">
        <v>172</v>
      </c>
      <c r="C718" t="s">
        <v>173</v>
      </c>
      <c r="D718" t="s">
        <v>174</v>
      </c>
      <c r="E718">
        <v>2015</v>
      </c>
      <c r="F718">
        <v>2016</v>
      </c>
      <c r="G718" t="s">
        <v>134</v>
      </c>
      <c r="H718" s="92" t="s">
        <v>287</v>
      </c>
      <c r="I718" s="74">
        <v>9.5999999999999995E-12</v>
      </c>
      <c r="J718" s="74">
        <v>9.4800000000000002E-8</v>
      </c>
      <c r="K718" s="74">
        <v>1.38E-5</v>
      </c>
      <c r="L718" s="74">
        <v>1.5100000000000001E-4</v>
      </c>
      <c r="M718" s="74">
        <v>6.1899999999999998E-4</v>
      </c>
      <c r="N718" s="74">
        <v>7.2300000000000003E-3</v>
      </c>
    </row>
    <row r="719" spans="1:14" x14ac:dyDescent="0.25">
      <c r="A719" t="s">
        <v>155</v>
      </c>
      <c r="B719" t="s">
        <v>172</v>
      </c>
      <c r="C719" t="s">
        <v>173</v>
      </c>
      <c r="D719" t="s">
        <v>174</v>
      </c>
      <c r="E719">
        <v>2015</v>
      </c>
      <c r="F719">
        <v>2016</v>
      </c>
      <c r="G719" t="s">
        <v>134</v>
      </c>
      <c r="H719" s="92" t="s">
        <v>288</v>
      </c>
      <c r="I719" s="74">
        <v>3.7000000000000001E-11</v>
      </c>
      <c r="J719" s="74">
        <v>5.4700000000000001E-7</v>
      </c>
      <c r="K719" s="74">
        <v>2.9200000000000002E-5</v>
      </c>
      <c r="L719" s="74">
        <v>8.2700000000000004E-4</v>
      </c>
      <c r="M719" s="74">
        <v>9.4300000000000004E-4</v>
      </c>
      <c r="N719" s="74">
        <v>1.34E-2</v>
      </c>
    </row>
    <row r="720" spans="1:14" x14ac:dyDescent="0.25">
      <c r="A720" t="s">
        <v>155</v>
      </c>
      <c r="B720" t="s">
        <v>172</v>
      </c>
      <c r="C720" t="s">
        <v>173</v>
      </c>
      <c r="D720" t="s">
        <v>174</v>
      </c>
      <c r="E720">
        <v>2015</v>
      </c>
      <c r="F720">
        <v>2016</v>
      </c>
      <c r="G720" t="s">
        <v>134</v>
      </c>
      <c r="H720" s="92" t="s">
        <v>289</v>
      </c>
      <c r="I720" s="74">
        <v>1.09E-10</v>
      </c>
      <c r="J720" s="74">
        <v>2.0200000000000001E-6</v>
      </c>
      <c r="K720" s="74">
        <v>8.6399999999999999E-5</v>
      </c>
      <c r="L720" s="74">
        <v>1.57E-3</v>
      </c>
      <c r="M720" s="74">
        <v>1.98E-3</v>
      </c>
      <c r="N720" s="74">
        <v>3.3700000000000001E-2</v>
      </c>
    </row>
    <row r="721" spans="1:14" x14ac:dyDescent="0.25">
      <c r="A721" t="s">
        <v>155</v>
      </c>
      <c r="B721" t="s">
        <v>172</v>
      </c>
      <c r="C721" t="s">
        <v>173</v>
      </c>
      <c r="D721" t="s">
        <v>174</v>
      </c>
      <c r="E721">
        <v>2015</v>
      </c>
      <c r="F721">
        <v>2016</v>
      </c>
      <c r="G721" t="s">
        <v>134</v>
      </c>
      <c r="H721" s="92" t="s">
        <v>290</v>
      </c>
      <c r="I721" s="74">
        <v>2.9299999999999998E-11</v>
      </c>
      <c r="J721" s="74">
        <v>1.85E-7</v>
      </c>
      <c r="K721" s="74">
        <v>1.59E-5</v>
      </c>
      <c r="L721" s="74">
        <v>5.91E-5</v>
      </c>
      <c r="M721" s="74">
        <v>2.52E-4</v>
      </c>
      <c r="N721" s="74">
        <v>6.6800000000000002E-3</v>
      </c>
    </row>
    <row r="722" spans="1:14" x14ac:dyDescent="0.25">
      <c r="A722" t="s">
        <v>155</v>
      </c>
      <c r="B722" t="s">
        <v>172</v>
      </c>
      <c r="C722" t="s">
        <v>173</v>
      </c>
      <c r="D722" t="s">
        <v>174</v>
      </c>
      <c r="E722">
        <v>2015</v>
      </c>
      <c r="F722">
        <v>2016</v>
      </c>
      <c r="G722" t="s">
        <v>134</v>
      </c>
      <c r="H722" s="92" t="s">
        <v>291</v>
      </c>
      <c r="I722" s="74">
        <v>1.6999999999999999E-11</v>
      </c>
      <c r="J722" s="74">
        <v>8.9900000000000004E-8</v>
      </c>
      <c r="K722" s="74">
        <v>5.4399999999999996E-6</v>
      </c>
      <c r="L722" s="74">
        <v>4.4299999999999999E-5</v>
      </c>
      <c r="M722" s="74">
        <v>5.2500000000000002E-5</v>
      </c>
      <c r="N722" s="74">
        <v>2.5799999999999998E-3</v>
      </c>
    </row>
    <row r="723" spans="1:14" x14ac:dyDescent="0.25">
      <c r="A723" t="s">
        <v>155</v>
      </c>
      <c r="B723" t="s">
        <v>172</v>
      </c>
      <c r="C723" t="s">
        <v>173</v>
      </c>
      <c r="D723" t="s">
        <v>174</v>
      </c>
      <c r="E723">
        <v>2015</v>
      </c>
      <c r="F723">
        <v>2016</v>
      </c>
      <c r="G723" t="s">
        <v>134</v>
      </c>
      <c r="H723" s="92" t="s">
        <v>292</v>
      </c>
      <c r="I723" s="74">
        <v>7.7400000000000005E-12</v>
      </c>
      <c r="J723" s="74">
        <v>1.7500000000000001E-8</v>
      </c>
      <c r="K723" s="74">
        <v>9.2299999999999999E-7</v>
      </c>
      <c r="L723" s="74">
        <v>9.2E-6</v>
      </c>
      <c r="M723" s="74">
        <v>9.8700000000000004E-6</v>
      </c>
      <c r="N723" s="74">
        <v>5.4500000000000002E-4</v>
      </c>
    </row>
    <row r="724" spans="1:14" x14ac:dyDescent="0.25">
      <c r="A724" t="s">
        <v>155</v>
      </c>
      <c r="B724" t="s">
        <v>172</v>
      </c>
      <c r="C724" t="s">
        <v>173</v>
      </c>
      <c r="D724" t="s">
        <v>174</v>
      </c>
      <c r="E724">
        <v>2015</v>
      </c>
      <c r="F724">
        <v>2016</v>
      </c>
      <c r="G724" t="s">
        <v>134</v>
      </c>
      <c r="H724" s="92" t="s">
        <v>293</v>
      </c>
      <c r="I724" s="74">
        <v>3.6600000000000002E-12</v>
      </c>
      <c r="J724" s="74">
        <v>6.4899999999999997E-9</v>
      </c>
      <c r="K724" s="74">
        <v>2.6199999999999999E-7</v>
      </c>
      <c r="L724" s="74">
        <v>3.49E-6</v>
      </c>
      <c r="M724" s="74">
        <v>3.6600000000000001E-6</v>
      </c>
      <c r="N724" s="74">
        <v>1.65E-4</v>
      </c>
    </row>
    <row r="725" spans="1:14" x14ac:dyDescent="0.25">
      <c r="A725" t="s">
        <v>155</v>
      </c>
      <c r="B725" t="s">
        <v>172</v>
      </c>
      <c r="C725" t="s">
        <v>173</v>
      </c>
      <c r="D725" t="s">
        <v>174</v>
      </c>
      <c r="E725">
        <v>2015</v>
      </c>
      <c r="F725">
        <v>2016</v>
      </c>
      <c r="G725" t="s">
        <v>134</v>
      </c>
      <c r="H725" s="92" t="s">
        <v>294</v>
      </c>
      <c r="I725" s="74">
        <v>2.3499999999999999E-12</v>
      </c>
      <c r="J725" s="74">
        <v>2.7799999999999999E-9</v>
      </c>
      <c r="K725" s="74">
        <v>8.2399999999999997E-8</v>
      </c>
      <c r="L725" s="74">
        <v>1.5E-6</v>
      </c>
      <c r="M725" s="74">
        <v>1.57E-6</v>
      </c>
      <c r="N725" s="74">
        <v>5.13E-5</v>
      </c>
    </row>
    <row r="726" spans="1:14" x14ac:dyDescent="0.25">
      <c r="A726" t="s">
        <v>155</v>
      </c>
      <c r="B726" t="s">
        <v>172</v>
      </c>
      <c r="C726" t="s">
        <v>173</v>
      </c>
      <c r="D726" t="s">
        <v>174</v>
      </c>
      <c r="E726">
        <v>2016</v>
      </c>
      <c r="F726">
        <v>2016</v>
      </c>
      <c r="G726" t="s">
        <v>134</v>
      </c>
      <c r="H726" s="92" t="s">
        <v>285</v>
      </c>
      <c r="I726" s="74">
        <v>2.31E-18</v>
      </c>
      <c r="J726" s="74">
        <v>5.4699999999999999E-13</v>
      </c>
      <c r="K726" s="74">
        <v>5.1000000000000002E-9</v>
      </c>
      <c r="L726" s="74">
        <v>3.2800000000000003E-7</v>
      </c>
      <c r="M726" s="74">
        <v>6.6000000000000003E-7</v>
      </c>
      <c r="N726" s="74">
        <v>1.0699999999999999E-6</v>
      </c>
    </row>
    <row r="727" spans="1:14" x14ac:dyDescent="0.25">
      <c r="A727" t="s">
        <v>155</v>
      </c>
      <c r="B727" t="s">
        <v>172</v>
      </c>
      <c r="C727" t="s">
        <v>173</v>
      </c>
      <c r="D727" t="s">
        <v>174</v>
      </c>
      <c r="E727">
        <v>2016</v>
      </c>
      <c r="F727">
        <v>2016</v>
      </c>
      <c r="G727" t="s">
        <v>134</v>
      </c>
      <c r="H727" s="92" t="s">
        <v>286</v>
      </c>
      <c r="I727" s="74">
        <v>5.68E-13</v>
      </c>
      <c r="J727" s="74">
        <v>5.04E-9</v>
      </c>
      <c r="K727" s="74">
        <v>1.7799999999999999E-6</v>
      </c>
      <c r="L727" s="74">
        <v>6.8300000000000007E-5</v>
      </c>
      <c r="M727" s="74">
        <v>7.6299999999999998E-5</v>
      </c>
      <c r="N727" s="74">
        <v>2.6899999999999998E-4</v>
      </c>
    </row>
    <row r="728" spans="1:14" x14ac:dyDescent="0.25">
      <c r="A728" t="s">
        <v>155</v>
      </c>
      <c r="B728" t="s">
        <v>172</v>
      </c>
      <c r="C728" t="s">
        <v>173</v>
      </c>
      <c r="D728" t="s">
        <v>174</v>
      </c>
      <c r="E728">
        <v>2016</v>
      </c>
      <c r="F728">
        <v>2016</v>
      </c>
      <c r="G728" t="s">
        <v>134</v>
      </c>
      <c r="H728" s="92" t="s">
        <v>287</v>
      </c>
      <c r="I728" s="74">
        <v>9.7099999999999996E-12</v>
      </c>
      <c r="J728" s="74">
        <v>9.5900000000000005E-8</v>
      </c>
      <c r="K728" s="74">
        <v>1.4E-5</v>
      </c>
      <c r="L728" s="74">
        <v>1.5300000000000001E-4</v>
      </c>
      <c r="M728" s="74">
        <v>6.2600000000000004E-4</v>
      </c>
      <c r="N728" s="74">
        <v>7.3099999999999997E-3</v>
      </c>
    </row>
    <row r="729" spans="1:14" x14ac:dyDescent="0.25">
      <c r="A729" t="s">
        <v>155</v>
      </c>
      <c r="B729" t="s">
        <v>172</v>
      </c>
      <c r="C729" t="s">
        <v>173</v>
      </c>
      <c r="D729" t="s">
        <v>174</v>
      </c>
      <c r="E729">
        <v>2016</v>
      </c>
      <c r="F729">
        <v>2016</v>
      </c>
      <c r="G729" t="s">
        <v>134</v>
      </c>
      <c r="H729" s="92" t="s">
        <v>288</v>
      </c>
      <c r="I729" s="74">
        <v>3.7400000000000001E-11</v>
      </c>
      <c r="J729" s="74">
        <v>5.5300000000000004E-7</v>
      </c>
      <c r="K729" s="74">
        <v>2.9600000000000001E-5</v>
      </c>
      <c r="L729" s="74">
        <v>8.3699999999999996E-4</v>
      </c>
      <c r="M729" s="74">
        <v>9.5399999999999999E-4</v>
      </c>
      <c r="N729" s="74">
        <v>1.35E-2</v>
      </c>
    </row>
    <row r="730" spans="1:14" x14ac:dyDescent="0.25">
      <c r="A730" t="s">
        <v>155</v>
      </c>
      <c r="B730" t="s">
        <v>172</v>
      </c>
      <c r="C730" t="s">
        <v>173</v>
      </c>
      <c r="D730" t="s">
        <v>174</v>
      </c>
      <c r="E730">
        <v>2016</v>
      </c>
      <c r="F730">
        <v>2016</v>
      </c>
      <c r="G730" t="s">
        <v>134</v>
      </c>
      <c r="H730" s="92" t="s">
        <v>289</v>
      </c>
      <c r="I730" s="74">
        <v>1.0999999999999999E-10</v>
      </c>
      <c r="J730" s="74">
        <v>2.0499999999999999E-6</v>
      </c>
      <c r="K730" s="74">
        <v>8.7399999999999997E-5</v>
      </c>
      <c r="L730" s="74">
        <v>1.5900000000000001E-3</v>
      </c>
      <c r="M730" s="74">
        <v>2.0100000000000001E-3</v>
      </c>
      <c r="N730" s="74">
        <v>3.4099999999999998E-2</v>
      </c>
    </row>
    <row r="731" spans="1:14" x14ac:dyDescent="0.25">
      <c r="A731" t="s">
        <v>155</v>
      </c>
      <c r="B731" t="s">
        <v>172</v>
      </c>
      <c r="C731" t="s">
        <v>173</v>
      </c>
      <c r="D731" t="s">
        <v>174</v>
      </c>
      <c r="E731">
        <v>2016</v>
      </c>
      <c r="F731">
        <v>2016</v>
      </c>
      <c r="G731" t="s">
        <v>134</v>
      </c>
      <c r="H731" s="92" t="s">
        <v>290</v>
      </c>
      <c r="I731" s="74">
        <v>2.96E-11</v>
      </c>
      <c r="J731" s="74">
        <v>1.8799999999999999E-7</v>
      </c>
      <c r="K731" s="74">
        <v>1.6099999999999998E-5</v>
      </c>
      <c r="L731" s="74">
        <v>5.9700000000000001E-5</v>
      </c>
      <c r="M731" s="74">
        <v>2.5500000000000002E-4</v>
      </c>
      <c r="N731" s="74">
        <v>6.7600000000000004E-3</v>
      </c>
    </row>
    <row r="732" spans="1:14" x14ac:dyDescent="0.25">
      <c r="A732" t="s">
        <v>155</v>
      </c>
      <c r="B732" t="s">
        <v>172</v>
      </c>
      <c r="C732" t="s">
        <v>173</v>
      </c>
      <c r="D732" t="s">
        <v>174</v>
      </c>
      <c r="E732">
        <v>2016</v>
      </c>
      <c r="F732">
        <v>2016</v>
      </c>
      <c r="G732" t="s">
        <v>134</v>
      </c>
      <c r="H732" s="92" t="s">
        <v>291</v>
      </c>
      <c r="I732" s="74">
        <v>1.7199999999999999E-11</v>
      </c>
      <c r="J732" s="74">
        <v>9.0999999999999994E-8</v>
      </c>
      <c r="K732" s="74">
        <v>5.5099999999999998E-6</v>
      </c>
      <c r="L732" s="74">
        <v>4.4799999999999998E-5</v>
      </c>
      <c r="M732" s="74">
        <v>5.3000000000000001E-5</v>
      </c>
      <c r="N732" s="74">
        <v>2.6099999999999999E-3</v>
      </c>
    </row>
    <row r="733" spans="1:14" x14ac:dyDescent="0.25">
      <c r="A733" t="s">
        <v>155</v>
      </c>
      <c r="B733" t="s">
        <v>172</v>
      </c>
      <c r="C733" t="s">
        <v>173</v>
      </c>
      <c r="D733" t="s">
        <v>174</v>
      </c>
      <c r="E733">
        <v>2016</v>
      </c>
      <c r="F733">
        <v>2016</v>
      </c>
      <c r="G733" t="s">
        <v>134</v>
      </c>
      <c r="H733" s="92" t="s">
        <v>292</v>
      </c>
      <c r="I733" s="74">
        <v>7.8200000000000002E-12</v>
      </c>
      <c r="J733" s="74">
        <v>1.7599999999999999E-8</v>
      </c>
      <c r="K733" s="74">
        <v>9.33E-7</v>
      </c>
      <c r="L733" s="74">
        <v>9.3000000000000007E-6</v>
      </c>
      <c r="M733" s="74">
        <v>9.9799999999999993E-6</v>
      </c>
      <c r="N733" s="74">
        <v>5.5099999999999995E-4</v>
      </c>
    </row>
    <row r="734" spans="1:14" x14ac:dyDescent="0.25">
      <c r="A734" t="s">
        <v>155</v>
      </c>
      <c r="B734" t="s">
        <v>172</v>
      </c>
      <c r="C734" t="s">
        <v>173</v>
      </c>
      <c r="D734" t="s">
        <v>174</v>
      </c>
      <c r="E734">
        <v>2016</v>
      </c>
      <c r="F734">
        <v>2016</v>
      </c>
      <c r="G734" t="s">
        <v>134</v>
      </c>
      <c r="H734" s="92" t="s">
        <v>293</v>
      </c>
      <c r="I734" s="74">
        <v>3.7E-12</v>
      </c>
      <c r="J734" s="74">
        <v>6.5599999999999997E-9</v>
      </c>
      <c r="K734" s="74">
        <v>2.65E-7</v>
      </c>
      <c r="L734" s="74">
        <v>3.5300000000000001E-6</v>
      </c>
      <c r="M734" s="74">
        <v>3.7000000000000002E-6</v>
      </c>
      <c r="N734" s="74">
        <v>1.6699999999999999E-4</v>
      </c>
    </row>
    <row r="735" spans="1:14" x14ac:dyDescent="0.25">
      <c r="A735" t="s">
        <v>155</v>
      </c>
      <c r="B735" t="s">
        <v>172</v>
      </c>
      <c r="C735" t="s">
        <v>173</v>
      </c>
      <c r="D735" t="s">
        <v>174</v>
      </c>
      <c r="E735">
        <v>2016</v>
      </c>
      <c r="F735">
        <v>2016</v>
      </c>
      <c r="G735" t="s">
        <v>134</v>
      </c>
      <c r="H735" s="92" t="s">
        <v>294</v>
      </c>
      <c r="I735" s="74">
        <v>2.3700000000000002E-12</v>
      </c>
      <c r="J735" s="74">
        <v>2.81E-9</v>
      </c>
      <c r="K735" s="74">
        <v>8.3299999999999998E-8</v>
      </c>
      <c r="L735" s="74">
        <v>1.5200000000000001E-6</v>
      </c>
      <c r="M735" s="74">
        <v>1.5799999999999999E-6</v>
      </c>
      <c r="N735" s="74">
        <v>5.1900000000000001E-5</v>
      </c>
    </row>
    <row r="736" spans="1:14" x14ac:dyDescent="0.25">
      <c r="A736" t="s">
        <v>155</v>
      </c>
      <c r="B736" t="s">
        <v>172</v>
      </c>
      <c r="C736" t="s">
        <v>173</v>
      </c>
      <c r="D736" t="s">
        <v>174</v>
      </c>
      <c r="E736">
        <v>2017</v>
      </c>
      <c r="F736">
        <v>2016</v>
      </c>
      <c r="G736" t="s">
        <v>134</v>
      </c>
      <c r="H736" s="92" t="s">
        <v>285</v>
      </c>
      <c r="I736" s="74">
        <v>2.2300000000000001E-18</v>
      </c>
      <c r="J736" s="74">
        <v>5.2899999999999997E-13</v>
      </c>
      <c r="K736" s="74">
        <v>4.9399999999999999E-9</v>
      </c>
      <c r="L736" s="74">
        <v>3.1699999999999999E-7</v>
      </c>
      <c r="M736" s="74">
        <v>6.3799999999999997E-7</v>
      </c>
      <c r="N736" s="74">
        <v>1.04E-6</v>
      </c>
    </row>
    <row r="737" spans="1:14" x14ac:dyDescent="0.25">
      <c r="A737" t="s">
        <v>155</v>
      </c>
      <c r="B737" t="s">
        <v>172</v>
      </c>
      <c r="C737" t="s">
        <v>173</v>
      </c>
      <c r="D737" t="s">
        <v>174</v>
      </c>
      <c r="E737">
        <v>2017</v>
      </c>
      <c r="F737">
        <v>2016</v>
      </c>
      <c r="G737" t="s">
        <v>134</v>
      </c>
      <c r="H737" s="92" t="s">
        <v>286</v>
      </c>
      <c r="I737" s="74">
        <v>5.4899999999999998E-13</v>
      </c>
      <c r="J737" s="74">
        <v>4.8799999999999997E-9</v>
      </c>
      <c r="K737" s="74">
        <v>1.72E-6</v>
      </c>
      <c r="L737" s="74">
        <v>6.6000000000000005E-5</v>
      </c>
      <c r="M737" s="74">
        <v>7.3800000000000005E-5</v>
      </c>
      <c r="N737" s="74">
        <v>2.5999999999999998E-4</v>
      </c>
    </row>
    <row r="738" spans="1:14" x14ac:dyDescent="0.25">
      <c r="A738" t="s">
        <v>155</v>
      </c>
      <c r="B738" t="s">
        <v>172</v>
      </c>
      <c r="C738" t="s">
        <v>173</v>
      </c>
      <c r="D738" t="s">
        <v>174</v>
      </c>
      <c r="E738">
        <v>2017</v>
      </c>
      <c r="F738">
        <v>2016</v>
      </c>
      <c r="G738" t="s">
        <v>134</v>
      </c>
      <c r="H738" s="92" t="s">
        <v>287</v>
      </c>
      <c r="I738" s="74">
        <v>9.3899999999999994E-12</v>
      </c>
      <c r="J738" s="74">
        <v>9.2700000000000003E-8</v>
      </c>
      <c r="K738" s="74">
        <v>1.3499999999999999E-5</v>
      </c>
      <c r="L738" s="74">
        <v>1.4799999999999999E-4</v>
      </c>
      <c r="M738" s="74">
        <v>6.0499999999999996E-4</v>
      </c>
      <c r="N738" s="74">
        <v>7.0699999999999999E-3</v>
      </c>
    </row>
    <row r="739" spans="1:14" x14ac:dyDescent="0.25">
      <c r="A739" t="s">
        <v>155</v>
      </c>
      <c r="B739" t="s">
        <v>172</v>
      </c>
      <c r="C739" t="s">
        <v>173</v>
      </c>
      <c r="D739" t="s">
        <v>174</v>
      </c>
      <c r="E739">
        <v>2017</v>
      </c>
      <c r="F739">
        <v>2016</v>
      </c>
      <c r="G739" t="s">
        <v>134</v>
      </c>
      <c r="H739" s="92" t="s">
        <v>288</v>
      </c>
      <c r="I739" s="74">
        <v>3.6200000000000002E-11</v>
      </c>
      <c r="J739" s="74">
        <v>5.3499999999999996E-7</v>
      </c>
      <c r="K739" s="74">
        <v>2.8600000000000001E-5</v>
      </c>
      <c r="L739" s="74">
        <v>8.0900000000000004E-4</v>
      </c>
      <c r="M739" s="74">
        <v>9.2299999999999999E-4</v>
      </c>
      <c r="N739" s="74">
        <v>1.3100000000000001E-2</v>
      </c>
    </row>
    <row r="740" spans="1:14" x14ac:dyDescent="0.25">
      <c r="A740" t="s">
        <v>155</v>
      </c>
      <c r="B740" t="s">
        <v>172</v>
      </c>
      <c r="C740" t="s">
        <v>173</v>
      </c>
      <c r="D740" t="s">
        <v>174</v>
      </c>
      <c r="E740">
        <v>2017</v>
      </c>
      <c r="F740">
        <v>2016</v>
      </c>
      <c r="G740" t="s">
        <v>134</v>
      </c>
      <c r="H740" s="92" t="s">
        <v>289</v>
      </c>
      <c r="I740" s="74">
        <v>1.0700000000000001E-10</v>
      </c>
      <c r="J740" s="74">
        <v>1.9800000000000001E-6</v>
      </c>
      <c r="K740" s="74">
        <v>8.4499999999999994E-5</v>
      </c>
      <c r="L740" s="74">
        <v>1.5299999999999999E-3</v>
      </c>
      <c r="M740" s="74">
        <v>1.9400000000000001E-3</v>
      </c>
      <c r="N740" s="74">
        <v>3.3000000000000002E-2</v>
      </c>
    </row>
    <row r="741" spans="1:14" x14ac:dyDescent="0.25">
      <c r="A741" t="s">
        <v>155</v>
      </c>
      <c r="B741" t="s">
        <v>172</v>
      </c>
      <c r="C741" t="s">
        <v>173</v>
      </c>
      <c r="D741" t="s">
        <v>174</v>
      </c>
      <c r="E741">
        <v>2017</v>
      </c>
      <c r="F741">
        <v>2016</v>
      </c>
      <c r="G741" t="s">
        <v>134</v>
      </c>
      <c r="H741" s="92" t="s">
        <v>290</v>
      </c>
      <c r="I741" s="74">
        <v>2.86E-11</v>
      </c>
      <c r="J741" s="74">
        <v>1.8099999999999999E-7</v>
      </c>
      <c r="K741" s="74">
        <v>1.56E-5</v>
      </c>
      <c r="L741" s="74">
        <v>5.7800000000000002E-5</v>
      </c>
      <c r="M741" s="74">
        <v>2.4699999999999999E-4</v>
      </c>
      <c r="N741" s="74">
        <v>6.5399999999999998E-3</v>
      </c>
    </row>
    <row r="742" spans="1:14" x14ac:dyDescent="0.25">
      <c r="A742" t="s">
        <v>155</v>
      </c>
      <c r="B742" t="s">
        <v>172</v>
      </c>
      <c r="C742" t="s">
        <v>173</v>
      </c>
      <c r="D742" t="s">
        <v>174</v>
      </c>
      <c r="E742">
        <v>2017</v>
      </c>
      <c r="F742">
        <v>2016</v>
      </c>
      <c r="G742" t="s">
        <v>134</v>
      </c>
      <c r="H742" s="92" t="s">
        <v>291</v>
      </c>
      <c r="I742" s="74">
        <v>1.66E-11</v>
      </c>
      <c r="J742" s="74">
        <v>8.7999999999999994E-8</v>
      </c>
      <c r="K742" s="74">
        <v>5.3299999999999998E-6</v>
      </c>
      <c r="L742" s="74">
        <v>4.3300000000000002E-5</v>
      </c>
      <c r="M742" s="74">
        <v>5.13E-5</v>
      </c>
      <c r="N742" s="74">
        <v>2.5200000000000001E-3</v>
      </c>
    </row>
    <row r="743" spans="1:14" x14ac:dyDescent="0.25">
      <c r="A743" t="s">
        <v>155</v>
      </c>
      <c r="B743" t="s">
        <v>172</v>
      </c>
      <c r="C743" t="s">
        <v>173</v>
      </c>
      <c r="D743" t="s">
        <v>174</v>
      </c>
      <c r="E743">
        <v>2017</v>
      </c>
      <c r="F743">
        <v>2016</v>
      </c>
      <c r="G743" t="s">
        <v>134</v>
      </c>
      <c r="H743" s="92" t="s">
        <v>292</v>
      </c>
      <c r="I743" s="74">
        <v>7.5699999999999994E-12</v>
      </c>
      <c r="J743" s="74">
        <v>1.7100000000000001E-8</v>
      </c>
      <c r="K743" s="74">
        <v>9.0299999999999997E-7</v>
      </c>
      <c r="L743" s="74">
        <v>9.0000000000000002E-6</v>
      </c>
      <c r="M743" s="74">
        <v>9.6600000000000007E-6</v>
      </c>
      <c r="N743" s="74">
        <v>5.3300000000000005E-4</v>
      </c>
    </row>
    <row r="744" spans="1:14" x14ac:dyDescent="0.25">
      <c r="A744" t="s">
        <v>155</v>
      </c>
      <c r="B744" t="s">
        <v>172</v>
      </c>
      <c r="C744" t="s">
        <v>173</v>
      </c>
      <c r="D744" t="s">
        <v>174</v>
      </c>
      <c r="E744">
        <v>2017</v>
      </c>
      <c r="F744">
        <v>2016</v>
      </c>
      <c r="G744" t="s">
        <v>134</v>
      </c>
      <c r="H744" s="92" t="s">
        <v>293</v>
      </c>
      <c r="I744" s="74">
        <v>3.5800000000000001E-12</v>
      </c>
      <c r="J744" s="74">
        <v>6.3499999999999998E-9</v>
      </c>
      <c r="K744" s="74">
        <v>2.5600000000000002E-7</v>
      </c>
      <c r="L744" s="74">
        <v>3.41E-6</v>
      </c>
      <c r="M744" s="74">
        <v>3.58E-6</v>
      </c>
      <c r="N744" s="74">
        <v>1.6200000000000001E-4</v>
      </c>
    </row>
    <row r="745" spans="1:14" x14ac:dyDescent="0.25">
      <c r="A745" t="s">
        <v>155</v>
      </c>
      <c r="B745" t="s">
        <v>172</v>
      </c>
      <c r="C745" t="s">
        <v>173</v>
      </c>
      <c r="D745" t="s">
        <v>174</v>
      </c>
      <c r="E745">
        <v>2017</v>
      </c>
      <c r="F745">
        <v>2016</v>
      </c>
      <c r="G745" t="s">
        <v>134</v>
      </c>
      <c r="H745" s="92" t="s">
        <v>294</v>
      </c>
      <c r="I745" s="74">
        <v>2.2999999999999999E-12</v>
      </c>
      <c r="J745" s="74">
        <v>2.7200000000000001E-9</v>
      </c>
      <c r="K745" s="74">
        <v>8.0599999999999994E-8</v>
      </c>
      <c r="L745" s="74">
        <v>1.4699999999999999E-6</v>
      </c>
      <c r="M745" s="74">
        <v>1.53E-6</v>
      </c>
      <c r="N745" s="74">
        <v>5.02E-5</v>
      </c>
    </row>
    <row r="746" spans="1:14" x14ac:dyDescent="0.25">
      <c r="A746" t="s">
        <v>155</v>
      </c>
      <c r="B746" t="s">
        <v>172</v>
      </c>
      <c r="C746" t="s">
        <v>173</v>
      </c>
      <c r="D746" t="s">
        <v>174</v>
      </c>
      <c r="E746">
        <v>2018</v>
      </c>
      <c r="F746">
        <v>2016</v>
      </c>
      <c r="G746" t="s">
        <v>134</v>
      </c>
      <c r="H746" s="92" t="s">
        <v>285</v>
      </c>
      <c r="I746" s="74">
        <v>2.3000000000000001E-18</v>
      </c>
      <c r="J746" s="74">
        <v>5.45E-13</v>
      </c>
      <c r="K746" s="74">
        <v>5.0899999999999996E-9</v>
      </c>
      <c r="L746" s="74">
        <v>3.27E-7</v>
      </c>
      <c r="M746" s="74">
        <v>6.5799999999999999E-7</v>
      </c>
      <c r="N746" s="74">
        <v>1.0699999999999999E-6</v>
      </c>
    </row>
    <row r="747" spans="1:14" x14ac:dyDescent="0.25">
      <c r="A747" t="s">
        <v>155</v>
      </c>
      <c r="B747" t="s">
        <v>172</v>
      </c>
      <c r="C747" t="s">
        <v>173</v>
      </c>
      <c r="D747" t="s">
        <v>174</v>
      </c>
      <c r="E747">
        <v>2018</v>
      </c>
      <c r="F747">
        <v>2016</v>
      </c>
      <c r="G747" t="s">
        <v>134</v>
      </c>
      <c r="H747" s="92" t="s">
        <v>286</v>
      </c>
      <c r="I747" s="74">
        <v>5.6600000000000001E-13</v>
      </c>
      <c r="J747" s="74">
        <v>5.0300000000000002E-9</v>
      </c>
      <c r="K747" s="74">
        <v>1.7799999999999999E-6</v>
      </c>
      <c r="L747" s="74">
        <v>6.8100000000000002E-5</v>
      </c>
      <c r="M747" s="74">
        <v>7.6000000000000004E-5</v>
      </c>
      <c r="N747" s="74">
        <v>2.6800000000000001E-4</v>
      </c>
    </row>
    <row r="748" spans="1:14" x14ac:dyDescent="0.25">
      <c r="A748" t="s">
        <v>155</v>
      </c>
      <c r="B748" t="s">
        <v>172</v>
      </c>
      <c r="C748" t="s">
        <v>173</v>
      </c>
      <c r="D748" t="s">
        <v>174</v>
      </c>
      <c r="E748">
        <v>2018</v>
      </c>
      <c r="F748">
        <v>2016</v>
      </c>
      <c r="G748" t="s">
        <v>134</v>
      </c>
      <c r="H748" s="92" t="s">
        <v>287</v>
      </c>
      <c r="I748" s="74">
        <v>9.6800000000000008E-12</v>
      </c>
      <c r="J748" s="74">
        <v>9.5599999999999996E-8</v>
      </c>
      <c r="K748" s="74">
        <v>1.4E-5</v>
      </c>
      <c r="L748" s="74">
        <v>1.5200000000000001E-4</v>
      </c>
      <c r="M748" s="74">
        <v>6.2399999999999999E-4</v>
      </c>
      <c r="N748" s="74">
        <v>7.2899999999999996E-3</v>
      </c>
    </row>
    <row r="749" spans="1:14" x14ac:dyDescent="0.25">
      <c r="A749" t="s">
        <v>155</v>
      </c>
      <c r="B749" t="s">
        <v>172</v>
      </c>
      <c r="C749" t="s">
        <v>173</v>
      </c>
      <c r="D749" t="s">
        <v>174</v>
      </c>
      <c r="E749">
        <v>2018</v>
      </c>
      <c r="F749">
        <v>2016</v>
      </c>
      <c r="G749" t="s">
        <v>134</v>
      </c>
      <c r="H749" s="92" t="s">
        <v>288</v>
      </c>
      <c r="I749" s="74">
        <v>3.7300000000000003E-11</v>
      </c>
      <c r="J749" s="74">
        <v>5.51E-7</v>
      </c>
      <c r="K749" s="74">
        <v>2.9499999999999999E-5</v>
      </c>
      <c r="L749" s="74">
        <v>8.34E-4</v>
      </c>
      <c r="M749" s="74">
        <v>9.5100000000000002E-4</v>
      </c>
      <c r="N749" s="74">
        <v>1.35E-2</v>
      </c>
    </row>
    <row r="750" spans="1:14" x14ac:dyDescent="0.25">
      <c r="A750" t="s">
        <v>155</v>
      </c>
      <c r="B750" t="s">
        <v>172</v>
      </c>
      <c r="C750" t="s">
        <v>173</v>
      </c>
      <c r="D750" t="s">
        <v>174</v>
      </c>
      <c r="E750">
        <v>2018</v>
      </c>
      <c r="F750">
        <v>2016</v>
      </c>
      <c r="G750" t="s">
        <v>134</v>
      </c>
      <c r="H750" s="92" t="s">
        <v>289</v>
      </c>
      <c r="I750" s="74">
        <v>1.0999999999999999E-10</v>
      </c>
      <c r="J750" s="74">
        <v>2.04E-6</v>
      </c>
      <c r="K750" s="74">
        <v>8.7100000000000003E-5</v>
      </c>
      <c r="L750" s="74">
        <v>1.58E-3</v>
      </c>
      <c r="M750" s="74">
        <v>2E-3</v>
      </c>
      <c r="N750" s="74">
        <v>3.4000000000000002E-2</v>
      </c>
    </row>
    <row r="751" spans="1:14" x14ac:dyDescent="0.25">
      <c r="A751" t="s">
        <v>155</v>
      </c>
      <c r="B751" t="s">
        <v>172</v>
      </c>
      <c r="C751" t="s">
        <v>173</v>
      </c>
      <c r="D751" t="s">
        <v>174</v>
      </c>
      <c r="E751">
        <v>2018</v>
      </c>
      <c r="F751">
        <v>2016</v>
      </c>
      <c r="G751" t="s">
        <v>134</v>
      </c>
      <c r="H751" s="92" t="s">
        <v>290</v>
      </c>
      <c r="I751" s="74">
        <v>2.9500000000000002E-11</v>
      </c>
      <c r="J751" s="74">
        <v>1.8699999999999999E-7</v>
      </c>
      <c r="K751" s="74">
        <v>1.5999999999999999E-5</v>
      </c>
      <c r="L751" s="74">
        <v>5.9599999999999999E-5</v>
      </c>
      <c r="M751" s="74">
        <v>2.5399999999999999E-4</v>
      </c>
      <c r="N751" s="74">
        <v>6.7400000000000003E-3</v>
      </c>
    </row>
    <row r="752" spans="1:14" x14ac:dyDescent="0.25">
      <c r="A752" t="s">
        <v>155</v>
      </c>
      <c r="B752" t="s">
        <v>172</v>
      </c>
      <c r="C752" t="s">
        <v>173</v>
      </c>
      <c r="D752" t="s">
        <v>174</v>
      </c>
      <c r="E752">
        <v>2018</v>
      </c>
      <c r="F752">
        <v>2016</v>
      </c>
      <c r="G752" t="s">
        <v>134</v>
      </c>
      <c r="H752" s="92" t="s">
        <v>291</v>
      </c>
      <c r="I752" s="74">
        <v>1.7199999999999999E-11</v>
      </c>
      <c r="J752" s="74">
        <v>9.0699999999999998E-8</v>
      </c>
      <c r="K752" s="74">
        <v>5.49E-6</v>
      </c>
      <c r="L752" s="74">
        <v>4.4700000000000002E-5</v>
      </c>
      <c r="M752" s="74">
        <v>5.2899999999999998E-5</v>
      </c>
      <c r="N752" s="74">
        <v>2.5999999999999999E-3</v>
      </c>
    </row>
    <row r="753" spans="1:14" x14ac:dyDescent="0.25">
      <c r="A753" t="s">
        <v>155</v>
      </c>
      <c r="B753" t="s">
        <v>172</v>
      </c>
      <c r="C753" t="s">
        <v>173</v>
      </c>
      <c r="D753" t="s">
        <v>174</v>
      </c>
      <c r="E753">
        <v>2018</v>
      </c>
      <c r="F753">
        <v>2016</v>
      </c>
      <c r="G753" t="s">
        <v>134</v>
      </c>
      <c r="H753" s="92" t="s">
        <v>292</v>
      </c>
      <c r="I753" s="74">
        <v>7.7999999999999999E-12</v>
      </c>
      <c r="J753" s="74">
        <v>1.7599999999999999E-8</v>
      </c>
      <c r="K753" s="74">
        <v>9.3099999999999996E-7</v>
      </c>
      <c r="L753" s="74">
        <v>9.2799999999999992E-6</v>
      </c>
      <c r="M753" s="74">
        <v>9.9499999999999996E-6</v>
      </c>
      <c r="N753" s="74">
        <v>5.4900000000000001E-4</v>
      </c>
    </row>
    <row r="754" spans="1:14" x14ac:dyDescent="0.25">
      <c r="A754" t="s">
        <v>155</v>
      </c>
      <c r="B754" t="s">
        <v>172</v>
      </c>
      <c r="C754" t="s">
        <v>173</v>
      </c>
      <c r="D754" t="s">
        <v>174</v>
      </c>
      <c r="E754">
        <v>2018</v>
      </c>
      <c r="F754">
        <v>2016</v>
      </c>
      <c r="G754" t="s">
        <v>134</v>
      </c>
      <c r="H754" s="92" t="s">
        <v>293</v>
      </c>
      <c r="I754" s="74">
        <v>3.6899999999999998E-12</v>
      </c>
      <c r="J754" s="74">
        <v>6.5400000000000002E-9</v>
      </c>
      <c r="K754" s="74">
        <v>2.6399999999999998E-7</v>
      </c>
      <c r="L754" s="74">
        <v>3.5200000000000002E-6</v>
      </c>
      <c r="M754" s="74">
        <v>3.6899999999999998E-6</v>
      </c>
      <c r="N754" s="74">
        <v>1.6699999999999999E-4</v>
      </c>
    </row>
    <row r="755" spans="1:14" x14ac:dyDescent="0.25">
      <c r="A755" t="s">
        <v>155</v>
      </c>
      <c r="B755" t="s">
        <v>172</v>
      </c>
      <c r="C755" t="s">
        <v>173</v>
      </c>
      <c r="D755" t="s">
        <v>174</v>
      </c>
      <c r="E755">
        <v>2018</v>
      </c>
      <c r="F755">
        <v>2016</v>
      </c>
      <c r="G755" t="s">
        <v>134</v>
      </c>
      <c r="H755" s="92" t="s">
        <v>294</v>
      </c>
      <c r="I755" s="74">
        <v>2.3700000000000002E-12</v>
      </c>
      <c r="J755" s="74">
        <v>2.7999999999999998E-9</v>
      </c>
      <c r="K755" s="74">
        <v>8.3099999999999996E-8</v>
      </c>
      <c r="L755" s="74">
        <v>1.5099999999999999E-6</v>
      </c>
      <c r="M755" s="74">
        <v>1.5799999999999999E-6</v>
      </c>
      <c r="N755" s="74">
        <v>5.1700000000000003E-5</v>
      </c>
    </row>
    <row r="756" spans="1:14" x14ac:dyDescent="0.25">
      <c r="A756" t="s">
        <v>155</v>
      </c>
      <c r="B756" t="s">
        <v>172</v>
      </c>
      <c r="C756" t="s">
        <v>173</v>
      </c>
      <c r="D756" t="s">
        <v>174</v>
      </c>
      <c r="E756">
        <v>2019</v>
      </c>
      <c r="F756">
        <v>2019</v>
      </c>
      <c r="G756" t="s">
        <v>134</v>
      </c>
      <c r="H756" s="92" t="s">
        <v>285</v>
      </c>
      <c r="I756" s="74">
        <v>3.3100000000000001E-18</v>
      </c>
      <c r="J756" s="74">
        <v>1.3400000000000001E-13</v>
      </c>
      <c r="K756" s="74">
        <v>2.8299999999999999E-9</v>
      </c>
      <c r="L756" s="74">
        <v>2.8999999999999998E-7</v>
      </c>
      <c r="M756" s="74">
        <v>4.0499999999999999E-7</v>
      </c>
      <c r="N756" s="74">
        <v>5.5199999999999997E-7</v>
      </c>
    </row>
    <row r="757" spans="1:14" x14ac:dyDescent="0.25">
      <c r="A757" t="s">
        <v>155</v>
      </c>
      <c r="B757" t="s">
        <v>172</v>
      </c>
      <c r="C757" t="s">
        <v>173</v>
      </c>
      <c r="D757" t="s">
        <v>174</v>
      </c>
      <c r="E757">
        <v>2019</v>
      </c>
      <c r="F757">
        <v>2019</v>
      </c>
      <c r="G757" t="s">
        <v>134</v>
      </c>
      <c r="H757" s="92" t="s">
        <v>286</v>
      </c>
      <c r="I757" s="74">
        <v>1.1099999999999999E-12</v>
      </c>
      <c r="J757" s="74">
        <v>5.0099999999999999E-9</v>
      </c>
      <c r="K757" s="74">
        <v>1.11E-6</v>
      </c>
      <c r="L757" s="74">
        <v>3.4900000000000001E-5</v>
      </c>
      <c r="M757" s="74">
        <v>4.1600000000000002E-5</v>
      </c>
      <c r="N757" s="74">
        <v>3.86E-4</v>
      </c>
    </row>
    <row r="758" spans="1:14" x14ac:dyDescent="0.25">
      <c r="A758" t="s">
        <v>155</v>
      </c>
      <c r="B758" t="s">
        <v>172</v>
      </c>
      <c r="C758" t="s">
        <v>173</v>
      </c>
      <c r="D758" t="s">
        <v>174</v>
      </c>
      <c r="E758">
        <v>2019</v>
      </c>
      <c r="F758">
        <v>2019</v>
      </c>
      <c r="G758" t="s">
        <v>134</v>
      </c>
      <c r="H758" s="92" t="s">
        <v>287</v>
      </c>
      <c r="I758" s="74">
        <v>1.34E-11</v>
      </c>
      <c r="J758" s="74">
        <v>9.0699999999999998E-8</v>
      </c>
      <c r="K758" s="74">
        <v>1.29E-5</v>
      </c>
      <c r="L758" s="74">
        <v>9.3700000000000001E-5</v>
      </c>
      <c r="M758" s="74">
        <v>5.1400000000000003E-4</v>
      </c>
      <c r="N758" s="74">
        <v>9.3799999999999994E-3</v>
      </c>
    </row>
    <row r="759" spans="1:14" x14ac:dyDescent="0.25">
      <c r="A759" t="s">
        <v>155</v>
      </c>
      <c r="B759" t="s">
        <v>172</v>
      </c>
      <c r="C759" t="s">
        <v>173</v>
      </c>
      <c r="D759" t="s">
        <v>174</v>
      </c>
      <c r="E759">
        <v>2019</v>
      </c>
      <c r="F759">
        <v>2019</v>
      </c>
      <c r="G759" t="s">
        <v>134</v>
      </c>
      <c r="H759" s="92" t="s">
        <v>288</v>
      </c>
      <c r="I759" s="74">
        <v>5.0800000000000002E-11</v>
      </c>
      <c r="J759" s="74">
        <v>4.0499999999999999E-7</v>
      </c>
      <c r="K759" s="74">
        <v>3.2299999999999999E-5</v>
      </c>
      <c r="L759" s="74">
        <v>7.3200000000000001E-4</v>
      </c>
      <c r="M759" s="74">
        <v>8.4500000000000005E-4</v>
      </c>
      <c r="N759" s="74">
        <v>1.8100000000000002E-2</v>
      </c>
    </row>
    <row r="760" spans="1:14" x14ac:dyDescent="0.25">
      <c r="A760" t="s">
        <v>155</v>
      </c>
      <c r="B760" t="s">
        <v>172</v>
      </c>
      <c r="C760" t="s">
        <v>173</v>
      </c>
      <c r="D760" t="s">
        <v>174</v>
      </c>
      <c r="E760">
        <v>2019</v>
      </c>
      <c r="F760">
        <v>2019</v>
      </c>
      <c r="G760" t="s">
        <v>134</v>
      </c>
      <c r="H760" s="92" t="s">
        <v>289</v>
      </c>
      <c r="I760" s="74">
        <v>1.2999999999999999E-10</v>
      </c>
      <c r="J760" s="74">
        <v>1.72E-6</v>
      </c>
      <c r="K760" s="74">
        <v>1.06E-4</v>
      </c>
      <c r="L760" s="74">
        <v>1.5299999999999999E-3</v>
      </c>
      <c r="M760" s="74">
        <v>1.9300000000000001E-3</v>
      </c>
      <c r="N760" s="74">
        <v>4.2200000000000001E-2</v>
      </c>
    </row>
    <row r="761" spans="1:14" x14ac:dyDescent="0.25">
      <c r="A761" t="s">
        <v>155</v>
      </c>
      <c r="B761" t="s">
        <v>172</v>
      </c>
      <c r="C761" t="s">
        <v>173</v>
      </c>
      <c r="D761" t="s">
        <v>174</v>
      </c>
      <c r="E761">
        <v>2019</v>
      </c>
      <c r="F761">
        <v>2019</v>
      </c>
      <c r="G761" t="s">
        <v>134</v>
      </c>
      <c r="H761" s="92" t="s">
        <v>290</v>
      </c>
      <c r="I761" s="74">
        <v>4.0399999999999997E-11</v>
      </c>
      <c r="J761" s="74">
        <v>2.23E-7</v>
      </c>
      <c r="K761" s="74">
        <v>2.2900000000000001E-5</v>
      </c>
      <c r="L761" s="74">
        <v>6.8899999999999994E-5</v>
      </c>
      <c r="M761" s="74">
        <v>2.7500000000000002E-4</v>
      </c>
      <c r="N761" s="74">
        <v>9.7000000000000003E-3</v>
      </c>
    </row>
    <row r="762" spans="1:14" x14ac:dyDescent="0.25">
      <c r="A762" t="s">
        <v>155</v>
      </c>
      <c r="B762" t="s">
        <v>172</v>
      </c>
      <c r="C762" t="s">
        <v>173</v>
      </c>
      <c r="D762" t="s">
        <v>174</v>
      </c>
      <c r="E762">
        <v>2019</v>
      </c>
      <c r="F762">
        <v>2019</v>
      </c>
      <c r="G762" t="s">
        <v>134</v>
      </c>
      <c r="H762" s="92" t="s">
        <v>291</v>
      </c>
      <c r="I762" s="74">
        <v>2.13E-11</v>
      </c>
      <c r="J762" s="74">
        <v>1.08E-7</v>
      </c>
      <c r="K762" s="74">
        <v>9.2900000000000008E-6</v>
      </c>
      <c r="L762" s="74">
        <v>5.2500000000000002E-5</v>
      </c>
      <c r="M762" s="74">
        <v>5.9599999999999999E-5</v>
      </c>
      <c r="N762" s="74">
        <v>3.2200000000000002E-3</v>
      </c>
    </row>
    <row r="763" spans="1:14" x14ac:dyDescent="0.25">
      <c r="A763" t="s">
        <v>155</v>
      </c>
      <c r="B763" t="s">
        <v>172</v>
      </c>
      <c r="C763" t="s">
        <v>173</v>
      </c>
      <c r="D763" t="s">
        <v>174</v>
      </c>
      <c r="E763">
        <v>2019</v>
      </c>
      <c r="F763">
        <v>2019</v>
      </c>
      <c r="G763" t="s">
        <v>134</v>
      </c>
      <c r="H763" s="92" t="s">
        <v>292</v>
      </c>
      <c r="I763" s="74">
        <v>9.0400000000000003E-12</v>
      </c>
      <c r="J763" s="74">
        <v>2.4500000000000001E-8</v>
      </c>
      <c r="K763" s="74">
        <v>1.59E-6</v>
      </c>
      <c r="L763" s="74">
        <v>1.08E-5</v>
      </c>
      <c r="M763" s="74">
        <v>1.33E-5</v>
      </c>
      <c r="N763" s="74">
        <v>6.6399999999999999E-4</v>
      </c>
    </row>
    <row r="764" spans="1:14" x14ac:dyDescent="0.25">
      <c r="A764" t="s">
        <v>155</v>
      </c>
      <c r="B764" t="s">
        <v>172</v>
      </c>
      <c r="C764" t="s">
        <v>173</v>
      </c>
      <c r="D764" t="s">
        <v>174</v>
      </c>
      <c r="E764">
        <v>2019</v>
      </c>
      <c r="F764">
        <v>2019</v>
      </c>
      <c r="G764" t="s">
        <v>134</v>
      </c>
      <c r="H764" s="92" t="s">
        <v>293</v>
      </c>
      <c r="I764" s="74">
        <v>4.9099999999999999E-12</v>
      </c>
      <c r="J764" s="74">
        <v>8.8599999999999996E-9</v>
      </c>
      <c r="K764" s="74">
        <v>4.2199999999999999E-7</v>
      </c>
      <c r="L764" s="74">
        <v>3.89E-6</v>
      </c>
      <c r="M764" s="74">
        <v>4.9799999999999998E-6</v>
      </c>
      <c r="N764" s="74">
        <v>2.02E-4</v>
      </c>
    </row>
    <row r="765" spans="1:14" x14ac:dyDescent="0.25">
      <c r="A765" t="s">
        <v>155</v>
      </c>
      <c r="B765" t="s">
        <v>172</v>
      </c>
      <c r="C765" t="s">
        <v>173</v>
      </c>
      <c r="D765" t="s">
        <v>174</v>
      </c>
      <c r="E765">
        <v>2019</v>
      </c>
      <c r="F765">
        <v>2019</v>
      </c>
      <c r="G765" t="s">
        <v>134</v>
      </c>
      <c r="H765" s="92" t="s">
        <v>294</v>
      </c>
      <c r="I765" s="74">
        <v>2.9200000000000001E-12</v>
      </c>
      <c r="J765" s="74">
        <v>3.7499999999999997E-9</v>
      </c>
      <c r="K765" s="74">
        <v>1.18E-7</v>
      </c>
      <c r="L765" s="74">
        <v>1.5999999999999999E-6</v>
      </c>
      <c r="M765" s="74">
        <v>2.0200000000000001E-6</v>
      </c>
      <c r="N765" s="74">
        <v>6.2899999999999997E-5</v>
      </c>
    </row>
    <row r="766" spans="1:14" x14ac:dyDescent="0.25">
      <c r="A766" t="s">
        <v>155</v>
      </c>
      <c r="B766" t="s">
        <v>172</v>
      </c>
      <c r="C766" t="s">
        <v>173</v>
      </c>
      <c r="D766" t="s">
        <v>174</v>
      </c>
      <c r="E766">
        <v>2020</v>
      </c>
      <c r="F766">
        <v>2019</v>
      </c>
      <c r="G766" t="s">
        <v>134</v>
      </c>
      <c r="H766" s="92" t="s">
        <v>285</v>
      </c>
      <c r="I766" s="74">
        <v>2.6600000000000001E-18</v>
      </c>
      <c r="J766" s="74">
        <v>1.06E-13</v>
      </c>
      <c r="K766" s="74">
        <v>2.88E-9</v>
      </c>
      <c r="L766" s="74">
        <v>2.9200000000000002E-7</v>
      </c>
      <c r="M766" s="74">
        <v>4.1300000000000001E-7</v>
      </c>
      <c r="N766" s="74">
        <v>5.2799999999999996E-7</v>
      </c>
    </row>
    <row r="767" spans="1:14" x14ac:dyDescent="0.25">
      <c r="A767" t="s">
        <v>155</v>
      </c>
      <c r="B767" t="s">
        <v>172</v>
      </c>
      <c r="C767" t="s">
        <v>173</v>
      </c>
      <c r="D767" t="s">
        <v>174</v>
      </c>
      <c r="E767">
        <v>2020</v>
      </c>
      <c r="F767">
        <v>2019</v>
      </c>
      <c r="G767" t="s">
        <v>134</v>
      </c>
      <c r="H767" s="92" t="s">
        <v>286</v>
      </c>
      <c r="I767" s="74">
        <v>5.7999999999999995E-13</v>
      </c>
      <c r="J767" s="74">
        <v>3.77E-9</v>
      </c>
      <c r="K767" s="74">
        <v>1.02E-6</v>
      </c>
      <c r="L767" s="74">
        <v>3.6100000000000003E-5</v>
      </c>
      <c r="M767" s="74">
        <v>4.5500000000000001E-5</v>
      </c>
      <c r="N767" s="74">
        <v>3.79E-4</v>
      </c>
    </row>
    <row r="768" spans="1:14" x14ac:dyDescent="0.25">
      <c r="A768" t="s">
        <v>155</v>
      </c>
      <c r="B768" t="s">
        <v>172</v>
      </c>
      <c r="C768" t="s">
        <v>173</v>
      </c>
      <c r="D768" t="s">
        <v>174</v>
      </c>
      <c r="E768">
        <v>2020</v>
      </c>
      <c r="F768">
        <v>2019</v>
      </c>
      <c r="G768" t="s">
        <v>134</v>
      </c>
      <c r="H768" s="92" t="s">
        <v>287</v>
      </c>
      <c r="I768" s="74">
        <v>9.6700000000000006E-12</v>
      </c>
      <c r="J768" s="74">
        <v>6.1200000000000005E-8</v>
      </c>
      <c r="K768" s="74">
        <v>1.1800000000000001E-5</v>
      </c>
      <c r="L768" s="74">
        <v>9.2100000000000003E-5</v>
      </c>
      <c r="M768" s="74">
        <v>4.6799999999999999E-4</v>
      </c>
      <c r="N768" s="74">
        <v>7.8600000000000007E-3</v>
      </c>
    </row>
    <row r="769" spans="1:14" x14ac:dyDescent="0.25">
      <c r="A769" t="s">
        <v>155</v>
      </c>
      <c r="B769" t="s">
        <v>172</v>
      </c>
      <c r="C769" t="s">
        <v>173</v>
      </c>
      <c r="D769" t="s">
        <v>174</v>
      </c>
      <c r="E769">
        <v>2020</v>
      </c>
      <c r="F769">
        <v>2019</v>
      </c>
      <c r="G769" t="s">
        <v>134</v>
      </c>
      <c r="H769" s="92" t="s">
        <v>288</v>
      </c>
      <c r="I769" s="74">
        <v>3.0499999999999998E-11</v>
      </c>
      <c r="J769" s="74">
        <v>3.03E-7</v>
      </c>
      <c r="K769" s="74">
        <v>2.6599999999999999E-5</v>
      </c>
      <c r="L769" s="74">
        <v>6.4700000000000001E-4</v>
      </c>
      <c r="M769" s="74">
        <v>8.0999999999999996E-4</v>
      </c>
      <c r="N769" s="74">
        <v>1.5699999999999999E-2</v>
      </c>
    </row>
    <row r="770" spans="1:14" x14ac:dyDescent="0.25">
      <c r="A770" t="s">
        <v>155</v>
      </c>
      <c r="B770" t="s">
        <v>172</v>
      </c>
      <c r="C770" t="s">
        <v>173</v>
      </c>
      <c r="D770" t="s">
        <v>174</v>
      </c>
      <c r="E770">
        <v>2020</v>
      </c>
      <c r="F770">
        <v>2019</v>
      </c>
      <c r="G770" t="s">
        <v>134</v>
      </c>
      <c r="H770" s="92" t="s">
        <v>289</v>
      </c>
      <c r="I770" s="74">
        <v>9.6000000000000005E-11</v>
      </c>
      <c r="J770" s="74">
        <v>1.19E-6</v>
      </c>
      <c r="K770" s="74">
        <v>8.1000000000000004E-5</v>
      </c>
      <c r="L770" s="74">
        <v>1.33E-3</v>
      </c>
      <c r="M770" s="74">
        <v>1.8500000000000001E-3</v>
      </c>
      <c r="N770" s="74">
        <v>3.8699999999999998E-2</v>
      </c>
    </row>
    <row r="771" spans="1:14" x14ac:dyDescent="0.25">
      <c r="A771" t="s">
        <v>155</v>
      </c>
      <c r="B771" t="s">
        <v>172</v>
      </c>
      <c r="C771" t="s">
        <v>173</v>
      </c>
      <c r="D771" t="s">
        <v>174</v>
      </c>
      <c r="E771">
        <v>2020</v>
      </c>
      <c r="F771">
        <v>2019</v>
      </c>
      <c r="G771" t="s">
        <v>134</v>
      </c>
      <c r="H771" s="92" t="s">
        <v>290</v>
      </c>
      <c r="I771" s="74">
        <v>2.74E-11</v>
      </c>
      <c r="J771" s="74">
        <v>1.61E-7</v>
      </c>
      <c r="K771" s="74">
        <v>1.6200000000000001E-5</v>
      </c>
      <c r="L771" s="74">
        <v>5.5999999999999999E-5</v>
      </c>
      <c r="M771" s="74">
        <v>2.0900000000000001E-4</v>
      </c>
      <c r="N771" s="74">
        <v>7.5199999999999998E-3</v>
      </c>
    </row>
    <row r="772" spans="1:14" x14ac:dyDescent="0.25">
      <c r="A772" t="s">
        <v>155</v>
      </c>
      <c r="B772" t="s">
        <v>172</v>
      </c>
      <c r="C772" t="s">
        <v>173</v>
      </c>
      <c r="D772" t="s">
        <v>174</v>
      </c>
      <c r="E772">
        <v>2020</v>
      </c>
      <c r="F772">
        <v>2019</v>
      </c>
      <c r="G772" t="s">
        <v>134</v>
      </c>
      <c r="H772" s="92" t="s">
        <v>291</v>
      </c>
      <c r="I772" s="74">
        <v>1.58E-11</v>
      </c>
      <c r="J772" s="74">
        <v>8.5300000000000003E-8</v>
      </c>
      <c r="K772" s="74">
        <v>5.5400000000000003E-6</v>
      </c>
      <c r="L772" s="74">
        <v>4.2599999999999999E-5</v>
      </c>
      <c r="M772" s="74">
        <v>5.66E-5</v>
      </c>
      <c r="N772" s="74">
        <v>3.0899999999999999E-3</v>
      </c>
    </row>
    <row r="773" spans="1:14" x14ac:dyDescent="0.25">
      <c r="A773" t="s">
        <v>155</v>
      </c>
      <c r="B773" t="s">
        <v>172</v>
      </c>
      <c r="C773" t="s">
        <v>173</v>
      </c>
      <c r="D773" t="s">
        <v>174</v>
      </c>
      <c r="E773">
        <v>2020</v>
      </c>
      <c r="F773">
        <v>2019</v>
      </c>
      <c r="G773" t="s">
        <v>134</v>
      </c>
      <c r="H773" s="92" t="s">
        <v>292</v>
      </c>
      <c r="I773" s="74">
        <v>6.0199999999999998E-12</v>
      </c>
      <c r="J773" s="74">
        <v>1.77E-8</v>
      </c>
      <c r="K773" s="74">
        <v>1.0100000000000001E-6</v>
      </c>
      <c r="L773" s="74">
        <v>8.7900000000000005E-6</v>
      </c>
      <c r="M773" s="74">
        <v>1.17E-5</v>
      </c>
      <c r="N773" s="74">
        <v>6.5099999999999999E-4</v>
      </c>
    </row>
    <row r="774" spans="1:14" x14ac:dyDescent="0.25">
      <c r="A774" t="s">
        <v>155</v>
      </c>
      <c r="B774" t="s">
        <v>172</v>
      </c>
      <c r="C774" t="s">
        <v>173</v>
      </c>
      <c r="D774" t="s">
        <v>174</v>
      </c>
      <c r="E774">
        <v>2020</v>
      </c>
      <c r="F774">
        <v>2019</v>
      </c>
      <c r="G774" t="s">
        <v>134</v>
      </c>
      <c r="H774" s="92" t="s">
        <v>293</v>
      </c>
      <c r="I774" s="74">
        <v>3.5199999999999999E-12</v>
      </c>
      <c r="J774" s="74">
        <v>6.7899999999999999E-9</v>
      </c>
      <c r="K774" s="74">
        <v>3.22E-7</v>
      </c>
      <c r="L774" s="74">
        <v>3.2600000000000001E-6</v>
      </c>
      <c r="M774" s="74">
        <v>4.0899999999999998E-6</v>
      </c>
      <c r="N774" s="74">
        <v>2.0100000000000001E-4</v>
      </c>
    </row>
    <row r="775" spans="1:14" x14ac:dyDescent="0.25">
      <c r="A775" t="s">
        <v>155</v>
      </c>
      <c r="B775" t="s">
        <v>172</v>
      </c>
      <c r="C775" t="s">
        <v>173</v>
      </c>
      <c r="D775" t="s">
        <v>174</v>
      </c>
      <c r="E775">
        <v>2020</v>
      </c>
      <c r="F775">
        <v>2019</v>
      </c>
      <c r="G775" t="s">
        <v>134</v>
      </c>
      <c r="H775" s="92" t="s">
        <v>294</v>
      </c>
      <c r="I775" s="74">
        <v>2.2199999999999998E-12</v>
      </c>
      <c r="J775" s="74">
        <v>2.9600000000000001E-9</v>
      </c>
      <c r="K775" s="74">
        <v>1.14E-7</v>
      </c>
      <c r="L775" s="74">
        <v>1.39E-6</v>
      </c>
      <c r="M775" s="74">
        <v>1.5400000000000001E-6</v>
      </c>
      <c r="N775" s="74">
        <v>6.3399999999999996E-5</v>
      </c>
    </row>
    <row r="776" spans="1:14" x14ac:dyDescent="0.25">
      <c r="A776" t="s">
        <v>155</v>
      </c>
      <c r="B776" t="s">
        <v>172</v>
      </c>
      <c r="C776" t="s">
        <v>173</v>
      </c>
      <c r="D776" t="s">
        <v>174</v>
      </c>
      <c r="E776" t="s">
        <v>140</v>
      </c>
      <c r="F776" t="s">
        <v>141</v>
      </c>
      <c r="G776" t="s">
        <v>134</v>
      </c>
      <c r="H776" s="92" t="s">
        <v>285</v>
      </c>
      <c r="I776" s="74" t="s">
        <v>435</v>
      </c>
      <c r="J776" s="74">
        <v>3.6059600000000001E-13</v>
      </c>
      <c r="K776" s="74">
        <v>3.7312314999999899E-9</v>
      </c>
      <c r="L776" s="74">
        <v>1.945881E-6</v>
      </c>
      <c r="M776" s="74">
        <v>3.51009849999999E-6</v>
      </c>
      <c r="N776" s="74">
        <v>5.19958775E-6</v>
      </c>
    </row>
    <row r="777" spans="1:14" x14ac:dyDescent="0.25">
      <c r="A777" t="s">
        <v>155</v>
      </c>
      <c r="B777" t="s">
        <v>172</v>
      </c>
      <c r="C777" t="s">
        <v>173</v>
      </c>
      <c r="D777" t="s">
        <v>174</v>
      </c>
      <c r="E777" t="s">
        <v>140</v>
      </c>
      <c r="F777" t="s">
        <v>141</v>
      </c>
      <c r="G777" t="s">
        <v>134</v>
      </c>
      <c r="H777" s="92" t="s">
        <v>286</v>
      </c>
      <c r="I777" s="74" t="s">
        <v>436</v>
      </c>
      <c r="J777" s="74">
        <v>4.7682949999999998E-9</v>
      </c>
      <c r="K777" s="74">
        <v>1.37910849999999E-6</v>
      </c>
      <c r="L777" s="74">
        <v>3.408997E-4</v>
      </c>
      <c r="M777" s="74">
        <v>3.8809045E-4</v>
      </c>
      <c r="N777" s="74">
        <v>1.82635175E-3</v>
      </c>
    </row>
    <row r="778" spans="1:14" x14ac:dyDescent="0.25">
      <c r="A778" t="s">
        <v>155</v>
      </c>
      <c r="B778" t="s">
        <v>172</v>
      </c>
      <c r="C778" t="s">
        <v>173</v>
      </c>
      <c r="D778" t="s">
        <v>174</v>
      </c>
      <c r="E778" t="s">
        <v>140</v>
      </c>
      <c r="F778" t="s">
        <v>141</v>
      </c>
      <c r="G778" t="s">
        <v>134</v>
      </c>
      <c r="H778" s="92" t="s">
        <v>287</v>
      </c>
      <c r="I778" s="74" t="s">
        <v>437</v>
      </c>
      <c r="J778" s="74">
        <v>8.692575E-8</v>
      </c>
      <c r="K778" s="74">
        <v>1.34351049999999E-5</v>
      </c>
      <c r="L778" s="74">
        <v>7.8928134000000002E-4</v>
      </c>
      <c r="M778" s="74">
        <v>3.4732395000000001E-3</v>
      </c>
      <c r="N778" s="74">
        <v>4.7841586999999901E-2</v>
      </c>
    </row>
    <row r="779" spans="1:14" x14ac:dyDescent="0.25">
      <c r="A779" t="s">
        <v>155</v>
      </c>
      <c r="B779" t="s">
        <v>172</v>
      </c>
      <c r="C779" t="s">
        <v>173</v>
      </c>
      <c r="D779" t="s">
        <v>174</v>
      </c>
      <c r="E779" t="s">
        <v>140</v>
      </c>
      <c r="F779" t="s">
        <v>141</v>
      </c>
      <c r="G779" t="s">
        <v>134</v>
      </c>
      <c r="H779" s="92" t="s">
        <v>288</v>
      </c>
      <c r="I779" s="74" t="s">
        <v>438</v>
      </c>
      <c r="J779" s="74">
        <v>4.786935E-7</v>
      </c>
      <c r="K779" s="74">
        <v>2.9684994999999899E-5</v>
      </c>
      <c r="L779" s="74">
        <v>4.6866849999999899E-3</v>
      </c>
      <c r="M779" s="74">
        <v>5.3936024999999997E-3</v>
      </c>
      <c r="N779" s="74">
        <v>8.6240675000000003E-2</v>
      </c>
    </row>
    <row r="780" spans="1:14" x14ac:dyDescent="0.25">
      <c r="A780" t="s">
        <v>155</v>
      </c>
      <c r="B780" t="s">
        <v>172</v>
      </c>
      <c r="C780" t="s">
        <v>173</v>
      </c>
      <c r="D780" t="s">
        <v>174</v>
      </c>
      <c r="E780" t="s">
        <v>140</v>
      </c>
      <c r="F780" t="s">
        <v>141</v>
      </c>
      <c r="G780" t="s">
        <v>134</v>
      </c>
      <c r="H780" s="92" t="s">
        <v>289</v>
      </c>
      <c r="I780" s="74" t="s">
        <v>439</v>
      </c>
      <c r="J780" s="74">
        <v>1.7566499999999999E-6</v>
      </c>
      <c r="K780" s="74">
        <v>8.7634879999999894E-5</v>
      </c>
      <c r="L780" s="74">
        <v>9.1219600000000001E-3</v>
      </c>
      <c r="M780" s="74">
        <v>1.1508694999999999E-2</v>
      </c>
      <c r="N780" s="74">
        <v>0.21573857499999999</v>
      </c>
    </row>
    <row r="781" spans="1:14" x14ac:dyDescent="0.25">
      <c r="A781" t="s">
        <v>155</v>
      </c>
      <c r="B781" t="s">
        <v>172</v>
      </c>
      <c r="C781" t="s">
        <v>173</v>
      </c>
      <c r="D781" t="s">
        <v>174</v>
      </c>
      <c r="E781" t="s">
        <v>140</v>
      </c>
      <c r="F781" t="s">
        <v>141</v>
      </c>
      <c r="G781" t="s">
        <v>134</v>
      </c>
      <c r="H781" s="92" t="s">
        <v>290</v>
      </c>
      <c r="I781" s="74" t="s">
        <v>440</v>
      </c>
      <c r="J781" s="74">
        <v>1.8659500000000001E-7</v>
      </c>
      <c r="K781" s="74">
        <v>1.6933849999999899E-5</v>
      </c>
      <c r="L781" s="74">
        <v>3.5960461999999998E-4</v>
      </c>
      <c r="M781" s="74">
        <v>1.545077E-3</v>
      </c>
      <c r="N781" s="74">
        <v>4.3146964500000003E-2</v>
      </c>
    </row>
    <row r="782" spans="1:14" x14ac:dyDescent="0.25">
      <c r="A782" t="s">
        <v>155</v>
      </c>
      <c r="B782" t="s">
        <v>172</v>
      </c>
      <c r="C782" t="s">
        <v>173</v>
      </c>
      <c r="D782" t="s">
        <v>174</v>
      </c>
      <c r="E782" t="s">
        <v>140</v>
      </c>
      <c r="F782" t="s">
        <v>141</v>
      </c>
      <c r="G782" t="s">
        <v>134</v>
      </c>
      <c r="H782" s="92" t="s">
        <v>291</v>
      </c>
      <c r="I782" s="74" t="s">
        <v>441</v>
      </c>
      <c r="J782" s="74">
        <v>9.1010900000000001E-8</v>
      </c>
      <c r="K782" s="74">
        <v>6.0180339999999902E-6</v>
      </c>
      <c r="L782" s="74">
        <v>2.7266239999999999E-4</v>
      </c>
      <c r="M782" s="74">
        <v>3.2248629999999899E-4</v>
      </c>
      <c r="N782" s="74">
        <v>1.66210249999999E-2</v>
      </c>
    </row>
    <row r="783" spans="1:14" x14ac:dyDescent="0.25">
      <c r="A783" t="s">
        <v>155</v>
      </c>
      <c r="B783" t="s">
        <v>172</v>
      </c>
      <c r="C783" t="s">
        <v>173</v>
      </c>
      <c r="D783" t="s">
        <v>174</v>
      </c>
      <c r="E783" t="s">
        <v>140</v>
      </c>
      <c r="F783" t="s">
        <v>141</v>
      </c>
      <c r="G783" t="s">
        <v>134</v>
      </c>
      <c r="H783" s="92" t="s">
        <v>292</v>
      </c>
      <c r="I783" s="74" t="s">
        <v>442</v>
      </c>
      <c r="J783" s="74">
        <v>1.79589E-8</v>
      </c>
      <c r="K783" s="74">
        <v>1.0390784999999899E-6</v>
      </c>
      <c r="L783" s="74">
        <v>5.65719299999999E-5</v>
      </c>
      <c r="M783" s="74">
        <v>6.3725125000000006E-5</v>
      </c>
      <c r="N783" s="74">
        <v>3.4941062500000002E-3</v>
      </c>
    </row>
    <row r="784" spans="1:14" x14ac:dyDescent="0.25">
      <c r="A784" t="s">
        <v>155</v>
      </c>
      <c r="B784" t="s">
        <v>172</v>
      </c>
      <c r="C784" t="s">
        <v>173</v>
      </c>
      <c r="D784" t="s">
        <v>174</v>
      </c>
      <c r="E784" t="s">
        <v>140</v>
      </c>
      <c r="F784" t="s">
        <v>141</v>
      </c>
      <c r="G784" t="s">
        <v>134</v>
      </c>
      <c r="H784" s="92" t="s">
        <v>293</v>
      </c>
      <c r="I784" s="74" t="s">
        <v>443</v>
      </c>
      <c r="J784" s="74">
        <v>6.8375299999999997E-9</v>
      </c>
      <c r="K784" s="74">
        <v>2.9378434999999802E-7</v>
      </c>
      <c r="L784" s="74">
        <v>2.1183150000000001E-5</v>
      </c>
      <c r="M784" s="74">
        <v>2.4003965E-5</v>
      </c>
      <c r="N784" s="74">
        <v>1.06451625E-3</v>
      </c>
    </row>
    <row r="785" spans="1:14" x14ac:dyDescent="0.25">
      <c r="A785" t="s">
        <v>155</v>
      </c>
      <c r="B785" t="s">
        <v>172</v>
      </c>
      <c r="C785" t="s">
        <v>173</v>
      </c>
      <c r="D785" t="s">
        <v>174</v>
      </c>
      <c r="E785" t="s">
        <v>140</v>
      </c>
      <c r="F785" t="s">
        <v>141</v>
      </c>
      <c r="G785" t="s">
        <v>134</v>
      </c>
      <c r="H785" s="92" t="s">
        <v>294</v>
      </c>
      <c r="I785" s="74" t="s">
        <v>444</v>
      </c>
      <c r="J785" s="74">
        <v>2.9927100000000001E-9</v>
      </c>
      <c r="K785" s="74">
        <v>9.0979694999999699E-8</v>
      </c>
      <c r="L785" s="74">
        <v>9.0224799999999906E-6</v>
      </c>
      <c r="M785" s="74">
        <v>1.012698E-5</v>
      </c>
      <c r="N785" s="74">
        <v>3.3137969999999999E-4</v>
      </c>
    </row>
    <row r="786" spans="1:14" x14ac:dyDescent="0.25">
      <c r="A786" t="s">
        <v>155</v>
      </c>
      <c r="B786" t="s">
        <v>175</v>
      </c>
      <c r="C786" t="s">
        <v>176</v>
      </c>
      <c r="D786" t="s">
        <v>177</v>
      </c>
      <c r="E786">
        <v>2015</v>
      </c>
      <c r="F786">
        <v>2016</v>
      </c>
      <c r="G786" t="s">
        <v>134</v>
      </c>
      <c r="H786" s="92" t="s">
        <v>285</v>
      </c>
      <c r="I786" s="74">
        <v>0</v>
      </c>
      <c r="J786" s="74">
        <v>1.7499999999999999E-10</v>
      </c>
      <c r="K786" s="74">
        <v>9.0100000000000003E-7</v>
      </c>
      <c r="L786" s="74">
        <v>3.3000000000000003E-5</v>
      </c>
      <c r="M786" s="74">
        <v>5.1E-5</v>
      </c>
      <c r="N786" s="74">
        <v>8.4900000000000004E-5</v>
      </c>
    </row>
    <row r="787" spans="1:14" x14ac:dyDescent="0.25">
      <c r="A787" t="s">
        <v>155</v>
      </c>
      <c r="B787" t="s">
        <v>175</v>
      </c>
      <c r="C787" t="s">
        <v>176</v>
      </c>
      <c r="D787" t="s">
        <v>177</v>
      </c>
      <c r="E787">
        <v>2015</v>
      </c>
      <c r="F787">
        <v>2016</v>
      </c>
      <c r="G787" t="s">
        <v>134</v>
      </c>
      <c r="H787" s="92" t="s">
        <v>286</v>
      </c>
      <c r="I787" s="74">
        <v>0</v>
      </c>
      <c r="J787" s="74">
        <v>1.5E-10</v>
      </c>
      <c r="K787" s="74">
        <v>1.02E-6</v>
      </c>
      <c r="L787" s="74">
        <v>1.7900000000000001E-5</v>
      </c>
      <c r="M787" s="74">
        <v>5.2899999999999998E-5</v>
      </c>
      <c r="N787" s="74">
        <v>1.7000000000000001E-4</v>
      </c>
    </row>
    <row r="788" spans="1:14" x14ac:dyDescent="0.25">
      <c r="A788" t="s">
        <v>155</v>
      </c>
      <c r="B788" t="s">
        <v>175</v>
      </c>
      <c r="C788" t="s">
        <v>176</v>
      </c>
      <c r="D788" t="s">
        <v>177</v>
      </c>
      <c r="E788">
        <v>2015</v>
      </c>
      <c r="F788">
        <v>2016</v>
      </c>
      <c r="G788" t="s">
        <v>134</v>
      </c>
      <c r="H788" s="92" t="s">
        <v>287</v>
      </c>
      <c r="I788" s="74">
        <v>0</v>
      </c>
      <c r="J788" s="74">
        <v>7.8600000000000005E-11</v>
      </c>
      <c r="K788" s="74">
        <v>6.2300000000000001E-7</v>
      </c>
      <c r="L788" s="74">
        <v>6.7599999999999997E-6</v>
      </c>
      <c r="M788" s="74">
        <v>2.87E-5</v>
      </c>
      <c r="N788" s="74">
        <v>1.1900000000000001E-4</v>
      </c>
    </row>
    <row r="789" spans="1:14" x14ac:dyDescent="0.25">
      <c r="A789" t="s">
        <v>155</v>
      </c>
      <c r="B789" t="s">
        <v>175</v>
      </c>
      <c r="C789" t="s">
        <v>176</v>
      </c>
      <c r="D789" t="s">
        <v>177</v>
      </c>
      <c r="E789">
        <v>2015</v>
      </c>
      <c r="F789">
        <v>2016</v>
      </c>
      <c r="G789" t="s">
        <v>134</v>
      </c>
      <c r="H789" s="92" t="s">
        <v>288</v>
      </c>
      <c r="I789" s="74">
        <v>0</v>
      </c>
      <c r="J789" s="74">
        <v>4.6699999999999998E-11</v>
      </c>
      <c r="K789" s="74">
        <v>3.9499999999999998E-7</v>
      </c>
      <c r="L789" s="74">
        <v>5.0000000000000004E-6</v>
      </c>
      <c r="M789" s="74">
        <v>1.8899999999999999E-5</v>
      </c>
      <c r="N789" s="74">
        <v>7.5799999999999999E-5</v>
      </c>
    </row>
    <row r="790" spans="1:14" x14ac:dyDescent="0.25">
      <c r="A790" t="s">
        <v>155</v>
      </c>
      <c r="B790" t="s">
        <v>175</v>
      </c>
      <c r="C790" t="s">
        <v>176</v>
      </c>
      <c r="D790" t="s">
        <v>177</v>
      </c>
      <c r="E790">
        <v>2015</v>
      </c>
      <c r="F790">
        <v>2016</v>
      </c>
      <c r="G790" t="s">
        <v>134</v>
      </c>
      <c r="H790" s="92" t="s">
        <v>289</v>
      </c>
      <c r="I790" s="74">
        <v>0</v>
      </c>
      <c r="J790" s="74">
        <v>1.36E-11</v>
      </c>
      <c r="K790" s="74">
        <v>1.5599999999999999E-7</v>
      </c>
      <c r="L790" s="74">
        <v>1.59E-6</v>
      </c>
      <c r="M790" s="74">
        <v>6.9800000000000001E-6</v>
      </c>
      <c r="N790" s="74">
        <v>3.29E-5</v>
      </c>
    </row>
    <row r="791" spans="1:14" x14ac:dyDescent="0.25">
      <c r="A791" t="s">
        <v>155</v>
      </c>
      <c r="B791" t="s">
        <v>175</v>
      </c>
      <c r="C791" t="s">
        <v>176</v>
      </c>
      <c r="D791" t="s">
        <v>177</v>
      </c>
      <c r="E791">
        <v>2015</v>
      </c>
      <c r="F791">
        <v>2016</v>
      </c>
      <c r="G791" t="s">
        <v>134</v>
      </c>
      <c r="H791" s="92" t="s">
        <v>290</v>
      </c>
      <c r="I791" s="74">
        <v>0</v>
      </c>
      <c r="J791" s="74">
        <v>1.6099999999999999E-14</v>
      </c>
      <c r="K791" s="74">
        <v>4.6399999999999997E-9</v>
      </c>
      <c r="L791" s="74">
        <v>6.7100000000000002E-9</v>
      </c>
      <c r="M791" s="74">
        <v>1.49E-7</v>
      </c>
      <c r="N791" s="74">
        <v>1.9199999999999998E-6</v>
      </c>
    </row>
    <row r="792" spans="1:14" x14ac:dyDescent="0.25">
      <c r="A792" t="s">
        <v>155</v>
      </c>
      <c r="B792" t="s">
        <v>175</v>
      </c>
      <c r="C792" t="s">
        <v>176</v>
      </c>
      <c r="D792" t="s">
        <v>177</v>
      </c>
      <c r="E792">
        <v>2015</v>
      </c>
      <c r="F792">
        <v>2016</v>
      </c>
      <c r="G792" t="s">
        <v>134</v>
      </c>
      <c r="H792" s="92" t="s">
        <v>291</v>
      </c>
      <c r="I792" s="74">
        <v>0</v>
      </c>
      <c r="J792" s="74">
        <v>1.14E-16</v>
      </c>
      <c r="K792" s="74">
        <v>1.19E-9</v>
      </c>
      <c r="L792" s="74">
        <v>4.4800000000000002E-9</v>
      </c>
      <c r="M792" s="74">
        <v>2.4699999999999999E-8</v>
      </c>
      <c r="N792" s="74">
        <v>5.2900000000000004E-7</v>
      </c>
    </row>
    <row r="793" spans="1:14" x14ac:dyDescent="0.25">
      <c r="A793" t="s">
        <v>155</v>
      </c>
      <c r="B793" t="s">
        <v>175</v>
      </c>
      <c r="C793" t="s">
        <v>176</v>
      </c>
      <c r="D793" t="s">
        <v>177</v>
      </c>
      <c r="E793">
        <v>2015</v>
      </c>
      <c r="F793">
        <v>2016</v>
      </c>
      <c r="G793" t="s">
        <v>134</v>
      </c>
      <c r="H793" s="92" t="s">
        <v>292</v>
      </c>
      <c r="I793" s="74">
        <v>0</v>
      </c>
      <c r="J793" s="74">
        <v>0</v>
      </c>
      <c r="K793" s="74">
        <v>1.8199999999999999E-10</v>
      </c>
      <c r="L793" s="74">
        <v>3.7100000000000001E-10</v>
      </c>
      <c r="M793" s="74">
        <v>4.7500000000000003E-9</v>
      </c>
      <c r="N793" s="74">
        <v>1.05E-7</v>
      </c>
    </row>
    <row r="794" spans="1:14" x14ac:dyDescent="0.25">
      <c r="A794" t="s">
        <v>155</v>
      </c>
      <c r="B794" t="s">
        <v>175</v>
      </c>
      <c r="C794" t="s">
        <v>176</v>
      </c>
      <c r="D794" t="s">
        <v>177</v>
      </c>
      <c r="E794">
        <v>2015</v>
      </c>
      <c r="F794">
        <v>2016</v>
      </c>
      <c r="G794" t="s">
        <v>134</v>
      </c>
      <c r="H794" s="92" t="s">
        <v>293</v>
      </c>
      <c r="I794" s="74">
        <v>0</v>
      </c>
      <c r="J794" s="74">
        <v>0</v>
      </c>
      <c r="K794" s="74">
        <v>5.4899999999999999E-11</v>
      </c>
      <c r="L794" s="74">
        <v>1.05E-10</v>
      </c>
      <c r="M794" s="74">
        <v>1.79E-9</v>
      </c>
      <c r="N794" s="74">
        <v>3.25E-8</v>
      </c>
    </row>
    <row r="795" spans="1:14" x14ac:dyDescent="0.25">
      <c r="A795" t="s">
        <v>155</v>
      </c>
      <c r="B795" t="s">
        <v>175</v>
      </c>
      <c r="C795" t="s">
        <v>176</v>
      </c>
      <c r="D795" t="s">
        <v>177</v>
      </c>
      <c r="E795">
        <v>2015</v>
      </c>
      <c r="F795">
        <v>2016</v>
      </c>
      <c r="G795" t="s">
        <v>134</v>
      </c>
      <c r="H795" s="92" t="s">
        <v>294</v>
      </c>
      <c r="I795" s="74">
        <v>0</v>
      </c>
      <c r="J795" s="74">
        <v>0</v>
      </c>
      <c r="K795" s="74">
        <v>1.9799999999999999E-11</v>
      </c>
      <c r="L795" s="74">
        <v>3.1800000000000003E-11</v>
      </c>
      <c r="M795" s="74">
        <v>7.5799999999999997E-10</v>
      </c>
      <c r="N795" s="74">
        <v>1.0800000000000001E-8</v>
      </c>
    </row>
    <row r="796" spans="1:14" x14ac:dyDescent="0.25">
      <c r="A796" t="s">
        <v>155</v>
      </c>
      <c r="B796" t="s">
        <v>181</v>
      </c>
      <c r="C796" t="s">
        <v>182</v>
      </c>
      <c r="D796" t="s">
        <v>183</v>
      </c>
      <c r="E796">
        <v>2015</v>
      </c>
      <c r="F796">
        <v>2016</v>
      </c>
      <c r="G796" t="s">
        <v>134</v>
      </c>
      <c r="H796" s="92" t="s">
        <v>285</v>
      </c>
      <c r="I796" s="74">
        <v>0</v>
      </c>
      <c r="J796" s="74">
        <v>0</v>
      </c>
      <c r="K796" s="74">
        <v>0</v>
      </c>
      <c r="L796" s="74">
        <v>0</v>
      </c>
      <c r="M796" s="74">
        <v>0</v>
      </c>
      <c r="N796" s="74">
        <v>0</v>
      </c>
    </row>
    <row r="797" spans="1:14" x14ac:dyDescent="0.25">
      <c r="A797" t="s">
        <v>155</v>
      </c>
      <c r="B797" t="s">
        <v>181</v>
      </c>
      <c r="C797" t="s">
        <v>182</v>
      </c>
      <c r="D797" t="s">
        <v>183</v>
      </c>
      <c r="E797">
        <v>2015</v>
      </c>
      <c r="F797">
        <v>2016</v>
      </c>
      <c r="G797" t="s">
        <v>134</v>
      </c>
      <c r="H797" s="92" t="s">
        <v>286</v>
      </c>
      <c r="I797" s="74">
        <v>0</v>
      </c>
      <c r="J797" s="74">
        <v>0</v>
      </c>
      <c r="K797" s="74">
        <v>0</v>
      </c>
      <c r="L797" s="74">
        <v>0</v>
      </c>
      <c r="M797" s="74">
        <v>0</v>
      </c>
      <c r="N797" s="74">
        <v>0</v>
      </c>
    </row>
    <row r="798" spans="1:14" x14ac:dyDescent="0.25">
      <c r="A798" t="s">
        <v>155</v>
      </c>
      <c r="B798" t="s">
        <v>181</v>
      </c>
      <c r="C798" t="s">
        <v>182</v>
      </c>
      <c r="D798" t="s">
        <v>183</v>
      </c>
      <c r="E798">
        <v>2015</v>
      </c>
      <c r="F798">
        <v>2016</v>
      </c>
      <c r="G798" t="s">
        <v>134</v>
      </c>
      <c r="H798" s="92" t="s">
        <v>287</v>
      </c>
      <c r="I798" s="74">
        <v>0</v>
      </c>
      <c r="J798" s="74">
        <v>0</v>
      </c>
      <c r="K798" s="74">
        <v>0</v>
      </c>
      <c r="L798" s="74">
        <v>0</v>
      </c>
      <c r="M798" s="74">
        <v>0</v>
      </c>
      <c r="N798" s="74">
        <v>0</v>
      </c>
    </row>
    <row r="799" spans="1:14" x14ac:dyDescent="0.25">
      <c r="A799" t="s">
        <v>155</v>
      </c>
      <c r="B799" t="s">
        <v>181</v>
      </c>
      <c r="C799" t="s">
        <v>182</v>
      </c>
      <c r="D799" t="s">
        <v>183</v>
      </c>
      <c r="E799">
        <v>2015</v>
      </c>
      <c r="F799">
        <v>2016</v>
      </c>
      <c r="G799" t="s">
        <v>134</v>
      </c>
      <c r="H799" s="92" t="s">
        <v>288</v>
      </c>
      <c r="I799" s="74">
        <v>0</v>
      </c>
      <c r="J799" s="74">
        <v>0</v>
      </c>
      <c r="K799" s="74">
        <v>0</v>
      </c>
      <c r="L799" s="74">
        <v>0</v>
      </c>
      <c r="M799" s="74">
        <v>0</v>
      </c>
      <c r="N799" s="74">
        <v>0</v>
      </c>
    </row>
    <row r="800" spans="1:14" x14ac:dyDescent="0.25">
      <c r="A800" t="s">
        <v>155</v>
      </c>
      <c r="B800" t="s">
        <v>181</v>
      </c>
      <c r="C800" t="s">
        <v>182</v>
      </c>
      <c r="D800" t="s">
        <v>183</v>
      </c>
      <c r="E800">
        <v>2015</v>
      </c>
      <c r="F800">
        <v>2016</v>
      </c>
      <c r="G800" t="s">
        <v>134</v>
      </c>
      <c r="H800" s="92" t="s">
        <v>289</v>
      </c>
      <c r="I800" s="74">
        <v>0</v>
      </c>
      <c r="J800" s="74">
        <v>0</v>
      </c>
      <c r="K800" s="74">
        <v>0</v>
      </c>
      <c r="L800" s="74">
        <v>0</v>
      </c>
      <c r="M800" s="74">
        <v>0</v>
      </c>
      <c r="N800" s="74">
        <v>0</v>
      </c>
    </row>
    <row r="801" spans="1:14" x14ac:dyDescent="0.25">
      <c r="A801" t="s">
        <v>155</v>
      </c>
      <c r="B801" t="s">
        <v>181</v>
      </c>
      <c r="C801" t="s">
        <v>182</v>
      </c>
      <c r="D801" t="s">
        <v>183</v>
      </c>
      <c r="E801">
        <v>2015</v>
      </c>
      <c r="F801">
        <v>2016</v>
      </c>
      <c r="G801" t="s">
        <v>134</v>
      </c>
      <c r="H801" s="92" t="s">
        <v>290</v>
      </c>
      <c r="I801" s="74">
        <v>0</v>
      </c>
      <c r="J801" s="74">
        <v>0</v>
      </c>
      <c r="K801" s="74">
        <v>0</v>
      </c>
      <c r="L801" s="74">
        <v>0</v>
      </c>
      <c r="M801" s="74">
        <v>0</v>
      </c>
      <c r="N801" s="74">
        <v>0</v>
      </c>
    </row>
    <row r="802" spans="1:14" x14ac:dyDescent="0.25">
      <c r="A802" t="s">
        <v>155</v>
      </c>
      <c r="B802" t="s">
        <v>181</v>
      </c>
      <c r="C802" t="s">
        <v>182</v>
      </c>
      <c r="D802" t="s">
        <v>183</v>
      </c>
      <c r="E802">
        <v>2015</v>
      </c>
      <c r="F802">
        <v>2016</v>
      </c>
      <c r="G802" t="s">
        <v>134</v>
      </c>
      <c r="H802" s="92" t="s">
        <v>291</v>
      </c>
      <c r="I802" s="74">
        <v>0</v>
      </c>
      <c r="J802" s="74">
        <v>0</v>
      </c>
      <c r="K802" s="74">
        <v>0</v>
      </c>
      <c r="L802" s="74">
        <v>0</v>
      </c>
      <c r="M802" s="74">
        <v>0</v>
      </c>
      <c r="N802" s="74">
        <v>0</v>
      </c>
    </row>
    <row r="803" spans="1:14" x14ac:dyDescent="0.25">
      <c r="A803" t="s">
        <v>155</v>
      </c>
      <c r="B803" t="s">
        <v>181</v>
      </c>
      <c r="C803" t="s">
        <v>182</v>
      </c>
      <c r="D803" t="s">
        <v>183</v>
      </c>
      <c r="E803">
        <v>2015</v>
      </c>
      <c r="F803">
        <v>2016</v>
      </c>
      <c r="G803" t="s">
        <v>134</v>
      </c>
      <c r="H803" s="92" t="s">
        <v>292</v>
      </c>
      <c r="I803" s="74">
        <v>0</v>
      </c>
      <c r="J803" s="74">
        <v>0</v>
      </c>
      <c r="K803" s="74">
        <v>0</v>
      </c>
      <c r="L803" s="74">
        <v>0</v>
      </c>
      <c r="M803" s="74">
        <v>0</v>
      </c>
      <c r="N803" s="74">
        <v>0</v>
      </c>
    </row>
    <row r="804" spans="1:14" x14ac:dyDescent="0.25">
      <c r="A804" t="s">
        <v>155</v>
      </c>
      <c r="B804" t="s">
        <v>181</v>
      </c>
      <c r="C804" t="s">
        <v>182</v>
      </c>
      <c r="D804" t="s">
        <v>183</v>
      </c>
      <c r="E804">
        <v>2015</v>
      </c>
      <c r="F804">
        <v>2016</v>
      </c>
      <c r="G804" t="s">
        <v>134</v>
      </c>
      <c r="H804" s="92" t="s">
        <v>293</v>
      </c>
      <c r="I804" s="74">
        <v>0</v>
      </c>
      <c r="J804" s="74">
        <v>0</v>
      </c>
      <c r="K804" s="74">
        <v>0</v>
      </c>
      <c r="L804" s="74">
        <v>0</v>
      </c>
      <c r="M804" s="74">
        <v>0</v>
      </c>
      <c r="N804" s="74">
        <v>0</v>
      </c>
    </row>
    <row r="805" spans="1:14" x14ac:dyDescent="0.25">
      <c r="A805" t="s">
        <v>155</v>
      </c>
      <c r="B805" t="s">
        <v>181</v>
      </c>
      <c r="C805" t="s">
        <v>182</v>
      </c>
      <c r="D805" t="s">
        <v>183</v>
      </c>
      <c r="E805">
        <v>2015</v>
      </c>
      <c r="F805">
        <v>2016</v>
      </c>
      <c r="G805" t="s">
        <v>134</v>
      </c>
      <c r="H805" s="92" t="s">
        <v>294</v>
      </c>
      <c r="I805" s="74">
        <v>0</v>
      </c>
      <c r="J805" s="74">
        <v>0</v>
      </c>
      <c r="K805" s="74">
        <v>0</v>
      </c>
      <c r="L805" s="74">
        <v>0</v>
      </c>
      <c r="M805" s="74">
        <v>0</v>
      </c>
      <c r="N805" s="74">
        <v>0</v>
      </c>
    </row>
    <row r="806" spans="1:14" x14ac:dyDescent="0.25">
      <c r="A806" t="s">
        <v>155</v>
      </c>
      <c r="B806" t="s">
        <v>181</v>
      </c>
      <c r="C806" t="s">
        <v>182</v>
      </c>
      <c r="D806" t="s">
        <v>183</v>
      </c>
      <c r="E806">
        <v>2016</v>
      </c>
      <c r="F806">
        <v>2016</v>
      </c>
      <c r="G806" t="s">
        <v>134</v>
      </c>
      <c r="H806" s="92" t="s">
        <v>285</v>
      </c>
      <c r="I806" s="74">
        <v>3.0500000000000001E-21</v>
      </c>
      <c r="J806" s="74">
        <v>1.4900000000000001E-16</v>
      </c>
      <c r="K806" s="74">
        <v>2.9400000000000003E-11</v>
      </c>
      <c r="L806" s="74">
        <v>2.4899999999999999E-9</v>
      </c>
      <c r="M806" s="74">
        <v>8.7600000000000004E-9</v>
      </c>
      <c r="N806" s="74">
        <v>2.0800000000000001E-8</v>
      </c>
    </row>
    <row r="807" spans="1:14" x14ac:dyDescent="0.25">
      <c r="A807" t="s">
        <v>155</v>
      </c>
      <c r="B807" t="s">
        <v>181</v>
      </c>
      <c r="C807" t="s">
        <v>182</v>
      </c>
      <c r="D807" t="s">
        <v>183</v>
      </c>
      <c r="E807">
        <v>2016</v>
      </c>
      <c r="F807">
        <v>2016</v>
      </c>
      <c r="G807" t="s">
        <v>134</v>
      </c>
      <c r="H807" s="92" t="s">
        <v>286</v>
      </c>
      <c r="I807" s="74">
        <v>1.5200000000000001E-13</v>
      </c>
      <c r="J807" s="74">
        <v>1.1599999999999999E-9</v>
      </c>
      <c r="K807" s="74">
        <v>3.7599999999999998E-7</v>
      </c>
      <c r="L807" s="74">
        <v>8.8999999999999995E-6</v>
      </c>
      <c r="M807" s="74">
        <v>9.7100000000000002E-6</v>
      </c>
      <c r="N807" s="74">
        <v>4.2299999999999998E-4</v>
      </c>
    </row>
    <row r="808" spans="1:14" x14ac:dyDescent="0.25">
      <c r="A808" t="s">
        <v>155</v>
      </c>
      <c r="B808" t="s">
        <v>181</v>
      </c>
      <c r="C808" t="s">
        <v>182</v>
      </c>
      <c r="D808" t="s">
        <v>183</v>
      </c>
      <c r="E808">
        <v>2016</v>
      </c>
      <c r="F808">
        <v>2016</v>
      </c>
      <c r="G808" t="s">
        <v>134</v>
      </c>
      <c r="H808" s="92" t="s">
        <v>287</v>
      </c>
      <c r="I808" s="74">
        <v>2.8700000000000001E-12</v>
      </c>
      <c r="J808" s="74">
        <v>2.9900000000000003E-8</v>
      </c>
      <c r="K808" s="74">
        <v>3.5300000000000001E-6</v>
      </c>
      <c r="L808" s="74">
        <v>2.4499999999999999E-5</v>
      </c>
      <c r="M808" s="74">
        <v>9.0600000000000007E-5</v>
      </c>
      <c r="N808" s="74">
        <v>4.2100000000000002E-3</v>
      </c>
    </row>
    <row r="809" spans="1:14" x14ac:dyDescent="0.25">
      <c r="A809" t="s">
        <v>155</v>
      </c>
      <c r="B809" t="s">
        <v>181</v>
      </c>
      <c r="C809" t="s">
        <v>182</v>
      </c>
      <c r="D809" t="s">
        <v>183</v>
      </c>
      <c r="E809">
        <v>2016</v>
      </c>
      <c r="F809">
        <v>2016</v>
      </c>
      <c r="G809" t="s">
        <v>134</v>
      </c>
      <c r="H809" s="92" t="s">
        <v>288</v>
      </c>
      <c r="I809" s="74">
        <v>1.45E-11</v>
      </c>
      <c r="J809" s="74">
        <v>1.3199999999999999E-7</v>
      </c>
      <c r="K809" s="74">
        <v>9.3700000000000001E-6</v>
      </c>
      <c r="L809" s="74">
        <v>1.0399999999999999E-4</v>
      </c>
      <c r="M809" s="74">
        <v>1.95E-4</v>
      </c>
      <c r="N809" s="74">
        <v>5.4999999999999997E-3</v>
      </c>
    </row>
    <row r="810" spans="1:14" x14ac:dyDescent="0.25">
      <c r="A810" t="s">
        <v>155</v>
      </c>
      <c r="B810" t="s">
        <v>181</v>
      </c>
      <c r="C810" t="s">
        <v>182</v>
      </c>
      <c r="D810" t="s">
        <v>183</v>
      </c>
      <c r="E810">
        <v>2016</v>
      </c>
      <c r="F810">
        <v>2016</v>
      </c>
      <c r="G810" t="s">
        <v>134</v>
      </c>
      <c r="H810" s="92" t="s">
        <v>289</v>
      </c>
      <c r="I810" s="74">
        <v>8.8500000000000005E-11</v>
      </c>
      <c r="J810" s="74">
        <v>3.77E-7</v>
      </c>
      <c r="K810" s="74">
        <v>1.9700000000000001E-5</v>
      </c>
      <c r="L810" s="74">
        <v>1.3899999999999999E-4</v>
      </c>
      <c r="M810" s="74">
        <v>4.0200000000000001E-4</v>
      </c>
      <c r="N810" s="74">
        <v>8.0400000000000003E-3</v>
      </c>
    </row>
    <row r="811" spans="1:14" x14ac:dyDescent="0.25">
      <c r="A811" t="s">
        <v>155</v>
      </c>
      <c r="B811" t="s">
        <v>181</v>
      </c>
      <c r="C811" t="s">
        <v>182</v>
      </c>
      <c r="D811" t="s">
        <v>183</v>
      </c>
      <c r="E811">
        <v>2016</v>
      </c>
      <c r="F811">
        <v>2016</v>
      </c>
      <c r="G811" t="s">
        <v>134</v>
      </c>
      <c r="H811" s="92" t="s">
        <v>290</v>
      </c>
      <c r="I811" s="74">
        <v>4.8500000000000001E-11</v>
      </c>
      <c r="J811" s="74">
        <v>2.9900000000000003E-8</v>
      </c>
      <c r="K811" s="74">
        <v>3.1099999999999999E-6</v>
      </c>
      <c r="L811" s="74">
        <v>6.8700000000000003E-6</v>
      </c>
      <c r="M811" s="74">
        <v>4.6300000000000001E-5</v>
      </c>
      <c r="N811" s="74">
        <v>1.01E-3</v>
      </c>
    </row>
    <row r="812" spans="1:14" x14ac:dyDescent="0.25">
      <c r="A812" t="s">
        <v>155</v>
      </c>
      <c r="B812" t="s">
        <v>181</v>
      </c>
      <c r="C812" t="s">
        <v>182</v>
      </c>
      <c r="D812" t="s">
        <v>183</v>
      </c>
      <c r="E812">
        <v>2016</v>
      </c>
      <c r="F812">
        <v>2016</v>
      </c>
      <c r="G812" t="s">
        <v>134</v>
      </c>
      <c r="H812" s="92" t="s">
        <v>291</v>
      </c>
      <c r="I812" s="74">
        <v>2.4499999999999999E-11</v>
      </c>
      <c r="J812" s="74">
        <v>1.5600000000000001E-8</v>
      </c>
      <c r="K812" s="74">
        <v>1.37E-6</v>
      </c>
      <c r="L812" s="74">
        <v>4.6299999999999997E-6</v>
      </c>
      <c r="M812" s="74">
        <v>2.16E-5</v>
      </c>
      <c r="N812" s="74">
        <v>2.9700000000000001E-4</v>
      </c>
    </row>
    <row r="813" spans="1:14" x14ac:dyDescent="0.25">
      <c r="A813" t="s">
        <v>155</v>
      </c>
      <c r="B813" t="s">
        <v>181</v>
      </c>
      <c r="C813" t="s">
        <v>182</v>
      </c>
      <c r="D813" t="s">
        <v>183</v>
      </c>
      <c r="E813">
        <v>2016</v>
      </c>
      <c r="F813">
        <v>2016</v>
      </c>
      <c r="G813" t="s">
        <v>134</v>
      </c>
      <c r="H813" s="92" t="s">
        <v>292</v>
      </c>
      <c r="I813" s="74">
        <v>5.5300000000000001E-12</v>
      </c>
      <c r="J813" s="74">
        <v>2.9499999999999999E-9</v>
      </c>
      <c r="K813" s="74">
        <v>2.65E-7</v>
      </c>
      <c r="L813" s="74">
        <v>9.1500000000000003E-7</v>
      </c>
      <c r="M813" s="74">
        <v>4.1699999999999999E-6</v>
      </c>
      <c r="N813" s="74">
        <v>5.5699999999999999E-5</v>
      </c>
    </row>
    <row r="814" spans="1:14" x14ac:dyDescent="0.25">
      <c r="A814" t="s">
        <v>155</v>
      </c>
      <c r="B814" t="s">
        <v>181</v>
      </c>
      <c r="C814" t="s">
        <v>182</v>
      </c>
      <c r="D814" t="s">
        <v>183</v>
      </c>
      <c r="E814">
        <v>2016</v>
      </c>
      <c r="F814">
        <v>2016</v>
      </c>
      <c r="G814" t="s">
        <v>134</v>
      </c>
      <c r="H814" s="92" t="s">
        <v>293</v>
      </c>
      <c r="I814" s="74">
        <v>2.0499999999999999E-12</v>
      </c>
      <c r="J814" s="74">
        <v>9.4099999999999996E-10</v>
      </c>
      <c r="K814" s="74">
        <v>7.7400000000000005E-8</v>
      </c>
      <c r="L814" s="74">
        <v>2.9999999999999999E-7</v>
      </c>
      <c r="M814" s="74">
        <v>1.2100000000000001E-6</v>
      </c>
      <c r="N814" s="74">
        <v>1.5999999999999999E-5</v>
      </c>
    </row>
    <row r="815" spans="1:14" x14ac:dyDescent="0.25">
      <c r="A815" t="s">
        <v>155</v>
      </c>
      <c r="B815" t="s">
        <v>181</v>
      </c>
      <c r="C815" t="s">
        <v>182</v>
      </c>
      <c r="D815" t="s">
        <v>183</v>
      </c>
      <c r="E815">
        <v>2016</v>
      </c>
      <c r="F815">
        <v>2016</v>
      </c>
      <c r="G815" t="s">
        <v>134</v>
      </c>
      <c r="H815" s="92" t="s">
        <v>294</v>
      </c>
      <c r="I815" s="74">
        <v>6.5400000000000004E-13</v>
      </c>
      <c r="J815" s="74">
        <v>3.3900000000000002E-10</v>
      </c>
      <c r="K815" s="74">
        <v>2.1699999999999999E-8</v>
      </c>
      <c r="L815" s="74">
        <v>1.11E-7</v>
      </c>
      <c r="M815" s="74">
        <v>3.8200000000000001E-7</v>
      </c>
      <c r="N815" s="74">
        <v>4.7700000000000001E-6</v>
      </c>
    </row>
    <row r="816" spans="1:14" x14ac:dyDescent="0.25">
      <c r="A816" t="s">
        <v>155</v>
      </c>
      <c r="B816" t="s">
        <v>181</v>
      </c>
      <c r="C816" t="s">
        <v>182</v>
      </c>
      <c r="D816" t="s">
        <v>183</v>
      </c>
      <c r="E816">
        <v>2017</v>
      </c>
      <c r="F816">
        <v>2016</v>
      </c>
      <c r="G816" t="s">
        <v>134</v>
      </c>
      <c r="H816" s="92" t="s">
        <v>285</v>
      </c>
      <c r="I816" s="74">
        <v>1.61E-21</v>
      </c>
      <c r="J816" s="74">
        <v>7.8599999999999998E-17</v>
      </c>
      <c r="K816" s="74">
        <v>1.5500000000000001E-11</v>
      </c>
      <c r="L816" s="74">
        <v>1.31E-9</v>
      </c>
      <c r="M816" s="74">
        <v>4.6099999999999996E-9</v>
      </c>
      <c r="N816" s="74">
        <v>1.09E-8</v>
      </c>
    </row>
    <row r="817" spans="1:14" x14ac:dyDescent="0.25">
      <c r="A817" t="s">
        <v>155</v>
      </c>
      <c r="B817" t="s">
        <v>181</v>
      </c>
      <c r="C817" t="s">
        <v>182</v>
      </c>
      <c r="D817" t="s">
        <v>183</v>
      </c>
      <c r="E817">
        <v>2017</v>
      </c>
      <c r="F817">
        <v>2016</v>
      </c>
      <c r="G817" t="s">
        <v>134</v>
      </c>
      <c r="H817" s="92" t="s">
        <v>286</v>
      </c>
      <c r="I817" s="74">
        <v>8.0099999999999994E-14</v>
      </c>
      <c r="J817" s="74">
        <v>6.1199999999999995E-10</v>
      </c>
      <c r="K817" s="74">
        <v>1.98E-7</v>
      </c>
      <c r="L817" s="74">
        <v>4.69E-6</v>
      </c>
      <c r="M817" s="74">
        <v>5.1100000000000002E-6</v>
      </c>
      <c r="N817" s="74">
        <v>2.22E-4</v>
      </c>
    </row>
    <row r="818" spans="1:14" x14ac:dyDescent="0.25">
      <c r="A818" t="s">
        <v>155</v>
      </c>
      <c r="B818" t="s">
        <v>181</v>
      </c>
      <c r="C818" t="s">
        <v>182</v>
      </c>
      <c r="D818" t="s">
        <v>183</v>
      </c>
      <c r="E818">
        <v>2017</v>
      </c>
      <c r="F818">
        <v>2016</v>
      </c>
      <c r="G818" t="s">
        <v>134</v>
      </c>
      <c r="H818" s="92" t="s">
        <v>287</v>
      </c>
      <c r="I818" s="74">
        <v>1.51E-12</v>
      </c>
      <c r="J818" s="74">
        <v>1.5700000000000002E-8</v>
      </c>
      <c r="K818" s="74">
        <v>1.86E-6</v>
      </c>
      <c r="L818" s="74">
        <v>1.29E-5</v>
      </c>
      <c r="M818" s="74">
        <v>4.7700000000000001E-5</v>
      </c>
      <c r="N818" s="74">
        <v>2.2200000000000002E-3</v>
      </c>
    </row>
    <row r="819" spans="1:14" x14ac:dyDescent="0.25">
      <c r="A819" t="s">
        <v>155</v>
      </c>
      <c r="B819" t="s">
        <v>181</v>
      </c>
      <c r="C819" t="s">
        <v>182</v>
      </c>
      <c r="D819" t="s">
        <v>183</v>
      </c>
      <c r="E819">
        <v>2017</v>
      </c>
      <c r="F819">
        <v>2016</v>
      </c>
      <c r="G819" t="s">
        <v>134</v>
      </c>
      <c r="H819" s="92" t="s">
        <v>288</v>
      </c>
      <c r="I819" s="74">
        <v>7.6200000000000002E-12</v>
      </c>
      <c r="J819" s="74">
        <v>6.9300000000000005E-8</v>
      </c>
      <c r="K819" s="74">
        <v>4.9300000000000002E-6</v>
      </c>
      <c r="L819" s="74">
        <v>5.4599999999999999E-5</v>
      </c>
      <c r="M819" s="74">
        <v>1.03E-4</v>
      </c>
      <c r="N819" s="74">
        <v>2.8900000000000002E-3</v>
      </c>
    </row>
    <row r="820" spans="1:14" x14ac:dyDescent="0.25">
      <c r="A820" t="s">
        <v>155</v>
      </c>
      <c r="B820" t="s">
        <v>181</v>
      </c>
      <c r="C820" t="s">
        <v>182</v>
      </c>
      <c r="D820" t="s">
        <v>183</v>
      </c>
      <c r="E820">
        <v>2017</v>
      </c>
      <c r="F820">
        <v>2016</v>
      </c>
      <c r="G820" t="s">
        <v>134</v>
      </c>
      <c r="H820" s="92" t="s">
        <v>289</v>
      </c>
      <c r="I820" s="74">
        <v>4.6599999999999999E-11</v>
      </c>
      <c r="J820" s="74">
        <v>1.98E-7</v>
      </c>
      <c r="K820" s="74">
        <v>1.04E-5</v>
      </c>
      <c r="L820" s="74">
        <v>7.3300000000000006E-5</v>
      </c>
      <c r="M820" s="74">
        <v>2.1100000000000001E-4</v>
      </c>
      <c r="N820" s="74">
        <v>4.2300000000000003E-3</v>
      </c>
    </row>
    <row r="821" spans="1:14" x14ac:dyDescent="0.25">
      <c r="A821" t="s">
        <v>155</v>
      </c>
      <c r="B821" t="s">
        <v>181</v>
      </c>
      <c r="C821" t="s">
        <v>182</v>
      </c>
      <c r="D821" t="s">
        <v>183</v>
      </c>
      <c r="E821">
        <v>2017</v>
      </c>
      <c r="F821">
        <v>2016</v>
      </c>
      <c r="G821" t="s">
        <v>134</v>
      </c>
      <c r="H821" s="92" t="s">
        <v>290</v>
      </c>
      <c r="I821" s="74">
        <v>2.5499999999999999E-11</v>
      </c>
      <c r="J821" s="74">
        <v>1.5700000000000002E-8</v>
      </c>
      <c r="K821" s="74">
        <v>1.64E-6</v>
      </c>
      <c r="L821" s="74">
        <v>3.6100000000000002E-6</v>
      </c>
      <c r="M821" s="74">
        <v>2.44E-5</v>
      </c>
      <c r="N821" s="74">
        <v>5.2899999999999996E-4</v>
      </c>
    </row>
    <row r="822" spans="1:14" x14ac:dyDescent="0.25">
      <c r="A822" t="s">
        <v>155</v>
      </c>
      <c r="B822" t="s">
        <v>181</v>
      </c>
      <c r="C822" t="s">
        <v>182</v>
      </c>
      <c r="D822" t="s">
        <v>183</v>
      </c>
      <c r="E822">
        <v>2017</v>
      </c>
      <c r="F822">
        <v>2016</v>
      </c>
      <c r="G822" t="s">
        <v>134</v>
      </c>
      <c r="H822" s="92" t="s">
        <v>291</v>
      </c>
      <c r="I822" s="74">
        <v>1.29E-11</v>
      </c>
      <c r="J822" s="74">
        <v>8.2100000000000004E-9</v>
      </c>
      <c r="K822" s="74">
        <v>7.23E-7</v>
      </c>
      <c r="L822" s="74">
        <v>2.4399999999999999E-6</v>
      </c>
      <c r="M822" s="74">
        <v>1.1399999999999999E-5</v>
      </c>
      <c r="N822" s="74">
        <v>1.56E-4</v>
      </c>
    </row>
    <row r="823" spans="1:14" x14ac:dyDescent="0.25">
      <c r="A823" t="s">
        <v>155</v>
      </c>
      <c r="B823" t="s">
        <v>181</v>
      </c>
      <c r="C823" t="s">
        <v>182</v>
      </c>
      <c r="D823" t="s">
        <v>183</v>
      </c>
      <c r="E823">
        <v>2017</v>
      </c>
      <c r="F823">
        <v>2016</v>
      </c>
      <c r="G823" t="s">
        <v>134</v>
      </c>
      <c r="H823" s="92" t="s">
        <v>292</v>
      </c>
      <c r="I823" s="74">
        <v>2.9099999999999999E-12</v>
      </c>
      <c r="J823" s="74">
        <v>1.55E-9</v>
      </c>
      <c r="K823" s="74">
        <v>1.4000000000000001E-7</v>
      </c>
      <c r="L823" s="74">
        <v>4.82E-7</v>
      </c>
      <c r="M823" s="74">
        <v>2.1900000000000002E-6</v>
      </c>
      <c r="N823" s="74">
        <v>2.9300000000000001E-5</v>
      </c>
    </row>
    <row r="824" spans="1:14" x14ac:dyDescent="0.25">
      <c r="A824" t="s">
        <v>155</v>
      </c>
      <c r="B824" t="s">
        <v>181</v>
      </c>
      <c r="C824" t="s">
        <v>182</v>
      </c>
      <c r="D824" t="s">
        <v>183</v>
      </c>
      <c r="E824">
        <v>2017</v>
      </c>
      <c r="F824">
        <v>2016</v>
      </c>
      <c r="G824" t="s">
        <v>134</v>
      </c>
      <c r="H824" s="92" t="s">
        <v>293</v>
      </c>
      <c r="I824" s="74">
        <v>1.08E-12</v>
      </c>
      <c r="J824" s="74">
        <v>4.9500000000000005E-10</v>
      </c>
      <c r="K824" s="74">
        <v>4.07E-8</v>
      </c>
      <c r="L824" s="74">
        <v>1.5800000000000001E-7</v>
      </c>
      <c r="M824" s="74">
        <v>6.3900000000000004E-7</v>
      </c>
      <c r="N824" s="74">
        <v>8.4300000000000006E-6</v>
      </c>
    </row>
    <row r="825" spans="1:14" x14ac:dyDescent="0.25">
      <c r="A825" t="s">
        <v>155</v>
      </c>
      <c r="B825" t="s">
        <v>181</v>
      </c>
      <c r="C825" t="s">
        <v>182</v>
      </c>
      <c r="D825" t="s">
        <v>183</v>
      </c>
      <c r="E825">
        <v>2017</v>
      </c>
      <c r="F825">
        <v>2016</v>
      </c>
      <c r="G825" t="s">
        <v>134</v>
      </c>
      <c r="H825" s="92" t="s">
        <v>294</v>
      </c>
      <c r="I825" s="74">
        <v>3.44E-13</v>
      </c>
      <c r="J825" s="74">
        <v>1.79E-10</v>
      </c>
      <c r="K825" s="74">
        <v>1.14E-8</v>
      </c>
      <c r="L825" s="74">
        <v>5.8600000000000002E-8</v>
      </c>
      <c r="M825" s="74">
        <v>2.0100000000000001E-7</v>
      </c>
      <c r="N825" s="74">
        <v>2.5100000000000001E-6</v>
      </c>
    </row>
    <row r="826" spans="1:14" x14ac:dyDescent="0.25">
      <c r="A826" t="s">
        <v>155</v>
      </c>
      <c r="B826" t="s">
        <v>181</v>
      </c>
      <c r="C826" t="s">
        <v>182</v>
      </c>
      <c r="D826" t="s">
        <v>183</v>
      </c>
      <c r="E826">
        <v>2018</v>
      </c>
      <c r="F826">
        <v>2016</v>
      </c>
      <c r="G826" t="s">
        <v>134</v>
      </c>
      <c r="H826" s="92" t="s">
        <v>285</v>
      </c>
      <c r="I826" s="74">
        <v>4.0699999999999998E-19</v>
      </c>
      <c r="J826" s="74">
        <v>3.5600000000000001E-10</v>
      </c>
      <c r="K826" s="74">
        <v>9.3600000000000002E-6</v>
      </c>
      <c r="L826" s="74">
        <v>7.9999999999999996E-6</v>
      </c>
      <c r="M826" s="74">
        <v>1.36E-4</v>
      </c>
      <c r="N826" s="74">
        <v>2.2000000000000001E-3</v>
      </c>
    </row>
    <row r="827" spans="1:14" x14ac:dyDescent="0.25">
      <c r="A827" t="s">
        <v>155</v>
      </c>
      <c r="B827" t="s">
        <v>181</v>
      </c>
      <c r="C827" t="s">
        <v>182</v>
      </c>
      <c r="D827" t="s">
        <v>183</v>
      </c>
      <c r="E827">
        <v>2018</v>
      </c>
      <c r="F827">
        <v>2016</v>
      </c>
      <c r="G827" t="s">
        <v>134</v>
      </c>
      <c r="H827" s="92" t="s">
        <v>286</v>
      </c>
      <c r="I827" s="74">
        <v>7.0200000000000004E-13</v>
      </c>
      <c r="J827" s="74">
        <v>6.9900000000000001E-9</v>
      </c>
      <c r="K827" s="74">
        <v>1.34E-5</v>
      </c>
      <c r="L827" s="74">
        <v>7.5599999999999996E-6</v>
      </c>
      <c r="M827" s="74">
        <v>2.7099999999999997E-4</v>
      </c>
      <c r="N827" s="74">
        <v>3.2499999999999999E-3</v>
      </c>
    </row>
    <row r="828" spans="1:14" x14ac:dyDescent="0.25">
      <c r="A828" t="s">
        <v>155</v>
      </c>
      <c r="B828" t="s">
        <v>181</v>
      </c>
      <c r="C828" t="s">
        <v>182</v>
      </c>
      <c r="D828" t="s">
        <v>183</v>
      </c>
      <c r="E828">
        <v>2018</v>
      </c>
      <c r="F828">
        <v>2016</v>
      </c>
      <c r="G828" t="s">
        <v>134</v>
      </c>
      <c r="H828" s="92" t="s">
        <v>287</v>
      </c>
      <c r="I828" s="74">
        <v>7.8999999999999999E-12</v>
      </c>
      <c r="J828" s="74">
        <v>5.0400000000000001E-8</v>
      </c>
      <c r="K828" s="74">
        <v>1.17E-5</v>
      </c>
      <c r="L828" s="74">
        <v>3.7599999999999999E-5</v>
      </c>
      <c r="M828" s="74">
        <v>1.8599999999999999E-4</v>
      </c>
      <c r="N828" s="74">
        <v>4.1900000000000001E-3</v>
      </c>
    </row>
    <row r="829" spans="1:14" x14ac:dyDescent="0.25">
      <c r="A829" t="s">
        <v>155</v>
      </c>
      <c r="B829" t="s">
        <v>181</v>
      </c>
      <c r="C829" t="s">
        <v>182</v>
      </c>
      <c r="D829" t="s">
        <v>183</v>
      </c>
      <c r="E829">
        <v>2018</v>
      </c>
      <c r="F829">
        <v>2016</v>
      </c>
      <c r="G829" t="s">
        <v>134</v>
      </c>
      <c r="H829" s="92" t="s">
        <v>288</v>
      </c>
      <c r="I829" s="74">
        <v>3.3699999999999997E-11</v>
      </c>
      <c r="J829" s="74">
        <v>1.1600000000000001E-7</v>
      </c>
      <c r="K829" s="74">
        <v>1.1E-5</v>
      </c>
      <c r="L829" s="74">
        <v>6.41E-5</v>
      </c>
      <c r="M829" s="74">
        <v>2.3499999999999999E-4</v>
      </c>
      <c r="N829" s="74">
        <v>4.64E-3</v>
      </c>
    </row>
    <row r="830" spans="1:14" x14ac:dyDescent="0.25">
      <c r="A830" t="s">
        <v>155</v>
      </c>
      <c r="B830" t="s">
        <v>181</v>
      </c>
      <c r="C830" t="s">
        <v>182</v>
      </c>
      <c r="D830" t="s">
        <v>183</v>
      </c>
      <c r="E830">
        <v>2018</v>
      </c>
      <c r="F830">
        <v>2016</v>
      </c>
      <c r="G830" t="s">
        <v>134</v>
      </c>
      <c r="H830" s="92" t="s">
        <v>289</v>
      </c>
      <c r="I830" s="74">
        <v>1.0700000000000001E-10</v>
      </c>
      <c r="J830" s="74">
        <v>2.4600000000000001E-7</v>
      </c>
      <c r="K830" s="74">
        <v>1.3900000000000001E-5</v>
      </c>
      <c r="L830" s="74">
        <v>8.5599999999999994E-5</v>
      </c>
      <c r="M830" s="74">
        <v>3.0200000000000002E-4</v>
      </c>
      <c r="N830" s="74">
        <v>5.4599999999999996E-3</v>
      </c>
    </row>
    <row r="831" spans="1:14" x14ac:dyDescent="0.25">
      <c r="A831" t="s">
        <v>155</v>
      </c>
      <c r="B831" t="s">
        <v>181</v>
      </c>
      <c r="C831" t="s">
        <v>182</v>
      </c>
      <c r="D831" t="s">
        <v>183</v>
      </c>
      <c r="E831">
        <v>2018</v>
      </c>
      <c r="F831">
        <v>2016</v>
      </c>
      <c r="G831" t="s">
        <v>134</v>
      </c>
      <c r="H831" s="92" t="s">
        <v>290</v>
      </c>
      <c r="I831" s="74">
        <v>3.2499999999999998E-11</v>
      </c>
      <c r="J831" s="74">
        <v>1.8399999999999999E-8</v>
      </c>
      <c r="K831" s="74">
        <v>1.9800000000000001E-6</v>
      </c>
      <c r="L831" s="74">
        <v>4.2200000000000003E-6</v>
      </c>
      <c r="M831" s="74">
        <v>2.8900000000000001E-5</v>
      </c>
      <c r="N831" s="74">
        <v>6.3699999999999998E-4</v>
      </c>
    </row>
    <row r="832" spans="1:14" x14ac:dyDescent="0.25">
      <c r="A832" t="s">
        <v>155</v>
      </c>
      <c r="B832" t="s">
        <v>181</v>
      </c>
      <c r="C832" t="s">
        <v>182</v>
      </c>
      <c r="D832" t="s">
        <v>183</v>
      </c>
      <c r="E832">
        <v>2018</v>
      </c>
      <c r="F832">
        <v>2016</v>
      </c>
      <c r="G832" t="s">
        <v>134</v>
      </c>
      <c r="H832" s="92" t="s">
        <v>291</v>
      </c>
      <c r="I832" s="74">
        <v>1.54E-11</v>
      </c>
      <c r="J832" s="74">
        <v>9.5800000000000004E-9</v>
      </c>
      <c r="K832" s="74">
        <v>8.6700000000000002E-7</v>
      </c>
      <c r="L832" s="74">
        <v>2.8399999999999999E-6</v>
      </c>
      <c r="M832" s="74">
        <v>1.36E-5</v>
      </c>
      <c r="N832" s="74">
        <v>1.8799999999999999E-4</v>
      </c>
    </row>
    <row r="833" spans="1:14" x14ac:dyDescent="0.25">
      <c r="A833" t="s">
        <v>155</v>
      </c>
      <c r="B833" t="s">
        <v>181</v>
      </c>
      <c r="C833" t="s">
        <v>182</v>
      </c>
      <c r="D833" t="s">
        <v>183</v>
      </c>
      <c r="E833">
        <v>2018</v>
      </c>
      <c r="F833">
        <v>2016</v>
      </c>
      <c r="G833" t="s">
        <v>134</v>
      </c>
      <c r="H833" s="92" t="s">
        <v>292</v>
      </c>
      <c r="I833" s="74">
        <v>3.4000000000000001E-12</v>
      </c>
      <c r="J833" s="74">
        <v>1.8199999999999999E-9</v>
      </c>
      <c r="K833" s="74">
        <v>1.68E-7</v>
      </c>
      <c r="L833" s="74">
        <v>5.6199999999999998E-7</v>
      </c>
      <c r="M833" s="74">
        <v>2.61E-6</v>
      </c>
      <c r="N833" s="74">
        <v>3.5200000000000002E-5</v>
      </c>
    </row>
    <row r="834" spans="1:14" x14ac:dyDescent="0.25">
      <c r="A834" t="s">
        <v>155</v>
      </c>
      <c r="B834" t="s">
        <v>181</v>
      </c>
      <c r="C834" t="s">
        <v>182</v>
      </c>
      <c r="D834" t="s">
        <v>183</v>
      </c>
      <c r="E834">
        <v>2018</v>
      </c>
      <c r="F834">
        <v>2016</v>
      </c>
      <c r="G834" t="s">
        <v>134</v>
      </c>
      <c r="H834" s="92" t="s">
        <v>293</v>
      </c>
      <c r="I834" s="74">
        <v>1.29E-12</v>
      </c>
      <c r="J834" s="74">
        <v>5.7799999999999997E-10</v>
      </c>
      <c r="K834" s="74">
        <v>4.88E-8</v>
      </c>
      <c r="L834" s="74">
        <v>1.8400000000000001E-7</v>
      </c>
      <c r="M834" s="74">
        <v>7.6000000000000003E-7</v>
      </c>
      <c r="N834" s="74">
        <v>1.01E-5</v>
      </c>
    </row>
    <row r="835" spans="1:14" x14ac:dyDescent="0.25">
      <c r="A835" t="s">
        <v>155</v>
      </c>
      <c r="B835" t="s">
        <v>181</v>
      </c>
      <c r="C835" t="s">
        <v>182</v>
      </c>
      <c r="D835" t="s">
        <v>183</v>
      </c>
      <c r="E835">
        <v>2018</v>
      </c>
      <c r="F835">
        <v>2016</v>
      </c>
      <c r="G835" t="s">
        <v>134</v>
      </c>
      <c r="H835" s="92" t="s">
        <v>294</v>
      </c>
      <c r="I835" s="74">
        <v>4.14E-13</v>
      </c>
      <c r="J835" s="74">
        <v>2.0800000000000001E-10</v>
      </c>
      <c r="K835" s="74">
        <v>1.37E-8</v>
      </c>
      <c r="L835" s="74">
        <v>6.8400000000000004E-8</v>
      </c>
      <c r="M835" s="74">
        <v>2.3900000000000001E-7</v>
      </c>
      <c r="N835" s="74">
        <v>3.0199999999999999E-6</v>
      </c>
    </row>
    <row r="836" spans="1:14" x14ac:dyDescent="0.25">
      <c r="A836" t="s">
        <v>155</v>
      </c>
      <c r="B836" t="s">
        <v>181</v>
      </c>
      <c r="C836" t="s">
        <v>182</v>
      </c>
      <c r="D836" t="s">
        <v>183</v>
      </c>
      <c r="E836">
        <v>2019</v>
      </c>
      <c r="F836">
        <v>2019</v>
      </c>
      <c r="G836" t="s">
        <v>134</v>
      </c>
      <c r="H836" s="92" t="s">
        <v>285</v>
      </c>
      <c r="I836" s="74">
        <v>0</v>
      </c>
      <c r="J836" s="74">
        <v>4.3000000000000001E-10</v>
      </c>
      <c r="K836" s="74">
        <v>9.7599999999999997E-6</v>
      </c>
      <c r="L836" s="74">
        <v>1.0900000000000001E-5</v>
      </c>
      <c r="M836" s="74">
        <v>1.2300000000000001E-4</v>
      </c>
      <c r="N836" s="74">
        <v>2.2899999999999999E-3</v>
      </c>
    </row>
    <row r="837" spans="1:14" x14ac:dyDescent="0.25">
      <c r="A837" t="s">
        <v>155</v>
      </c>
      <c r="B837" t="s">
        <v>181</v>
      </c>
      <c r="C837" t="s">
        <v>182</v>
      </c>
      <c r="D837" t="s">
        <v>183</v>
      </c>
      <c r="E837">
        <v>2019</v>
      </c>
      <c r="F837">
        <v>2019</v>
      </c>
      <c r="G837" t="s">
        <v>134</v>
      </c>
      <c r="H837" s="92" t="s">
        <v>286</v>
      </c>
      <c r="I837" s="74">
        <v>0</v>
      </c>
      <c r="J837" s="74">
        <v>2.5099999999999999E-11</v>
      </c>
      <c r="K837" s="74">
        <v>1.4399999999999999E-5</v>
      </c>
      <c r="L837" s="74">
        <v>4.69E-6</v>
      </c>
      <c r="M837" s="74">
        <v>2.61E-4</v>
      </c>
      <c r="N837" s="74">
        <v>3.15E-3</v>
      </c>
    </row>
    <row r="838" spans="1:14" x14ac:dyDescent="0.25">
      <c r="A838" t="s">
        <v>155</v>
      </c>
      <c r="B838" t="s">
        <v>181</v>
      </c>
      <c r="C838" t="s">
        <v>182</v>
      </c>
      <c r="D838" t="s">
        <v>183</v>
      </c>
      <c r="E838">
        <v>2019</v>
      </c>
      <c r="F838">
        <v>2019</v>
      </c>
      <c r="G838" t="s">
        <v>134</v>
      </c>
      <c r="H838" s="92" t="s">
        <v>287</v>
      </c>
      <c r="I838" s="74">
        <v>0</v>
      </c>
      <c r="J838" s="74">
        <v>4.8200000000000001E-12</v>
      </c>
      <c r="K838" s="74">
        <v>8.8699999999999998E-6</v>
      </c>
      <c r="L838" s="74">
        <v>3.0600000000000001E-7</v>
      </c>
      <c r="M838" s="74">
        <v>1.2400000000000001E-4</v>
      </c>
      <c r="N838" s="74">
        <v>2.1700000000000001E-3</v>
      </c>
    </row>
    <row r="839" spans="1:14" x14ac:dyDescent="0.25">
      <c r="A839" t="s">
        <v>155</v>
      </c>
      <c r="B839" t="s">
        <v>181</v>
      </c>
      <c r="C839" t="s">
        <v>182</v>
      </c>
      <c r="D839" t="s">
        <v>183</v>
      </c>
      <c r="E839">
        <v>2019</v>
      </c>
      <c r="F839">
        <v>2019</v>
      </c>
      <c r="G839" t="s">
        <v>134</v>
      </c>
      <c r="H839" s="92" t="s">
        <v>288</v>
      </c>
      <c r="I839" s="74">
        <v>0</v>
      </c>
      <c r="J839" s="74">
        <v>2.1999999999999999E-12</v>
      </c>
      <c r="K839" s="74">
        <v>5.7200000000000003E-6</v>
      </c>
      <c r="L839" s="74">
        <v>9.8100000000000001E-7</v>
      </c>
      <c r="M839" s="74">
        <v>1.12E-4</v>
      </c>
      <c r="N839" s="74">
        <v>1.2199999999999999E-3</v>
      </c>
    </row>
    <row r="840" spans="1:14" x14ac:dyDescent="0.25">
      <c r="A840" t="s">
        <v>155</v>
      </c>
      <c r="B840" t="s">
        <v>181</v>
      </c>
      <c r="C840" t="s">
        <v>182</v>
      </c>
      <c r="D840" t="s">
        <v>183</v>
      </c>
      <c r="E840">
        <v>2019</v>
      </c>
      <c r="F840">
        <v>2019</v>
      </c>
      <c r="G840" t="s">
        <v>134</v>
      </c>
      <c r="H840" s="92" t="s">
        <v>289</v>
      </c>
      <c r="I840" s="74">
        <v>0</v>
      </c>
      <c r="J840" s="74">
        <v>8.9900000000000001E-14</v>
      </c>
      <c r="K840" s="74">
        <v>2.2900000000000001E-6</v>
      </c>
      <c r="L840" s="74">
        <v>1.9299999999999999E-7</v>
      </c>
      <c r="M840" s="74">
        <v>4.35E-5</v>
      </c>
      <c r="N840" s="74">
        <v>4.8799999999999999E-4</v>
      </c>
    </row>
    <row r="841" spans="1:14" x14ac:dyDescent="0.25">
      <c r="A841" t="s">
        <v>155</v>
      </c>
      <c r="B841" t="s">
        <v>181</v>
      </c>
      <c r="C841" t="s">
        <v>182</v>
      </c>
      <c r="D841" t="s">
        <v>183</v>
      </c>
      <c r="E841">
        <v>2019</v>
      </c>
      <c r="F841">
        <v>2019</v>
      </c>
      <c r="G841" t="s">
        <v>134</v>
      </c>
      <c r="H841" s="92" t="s">
        <v>290</v>
      </c>
      <c r="I841" s="74">
        <v>0</v>
      </c>
      <c r="J841" s="74">
        <v>0</v>
      </c>
      <c r="K841" s="74">
        <v>7.7599999999999993E-8</v>
      </c>
      <c r="L841" s="74">
        <v>7.5399999999999998E-10</v>
      </c>
      <c r="M841" s="74">
        <v>6.8700000000000005E-7</v>
      </c>
      <c r="N841" s="74">
        <v>2.41E-5</v>
      </c>
    </row>
    <row r="842" spans="1:14" x14ac:dyDescent="0.25">
      <c r="A842" t="s">
        <v>155</v>
      </c>
      <c r="B842" t="s">
        <v>181</v>
      </c>
      <c r="C842" t="s">
        <v>182</v>
      </c>
      <c r="D842" t="s">
        <v>183</v>
      </c>
      <c r="E842">
        <v>2019</v>
      </c>
      <c r="F842">
        <v>2019</v>
      </c>
      <c r="G842" t="s">
        <v>134</v>
      </c>
      <c r="H842" s="92" t="s">
        <v>291</v>
      </c>
      <c r="I842" s="74">
        <v>0</v>
      </c>
      <c r="J842" s="74">
        <v>0</v>
      </c>
      <c r="K842" s="74">
        <v>2.73E-8</v>
      </c>
      <c r="L842" s="74">
        <v>4.2700000000000002E-10</v>
      </c>
      <c r="M842" s="74">
        <v>3.65E-7</v>
      </c>
      <c r="N842" s="74">
        <v>6.1099999999999999E-6</v>
      </c>
    </row>
    <row r="843" spans="1:14" x14ac:dyDescent="0.25">
      <c r="A843" t="s">
        <v>155</v>
      </c>
      <c r="B843" t="s">
        <v>181</v>
      </c>
      <c r="C843" t="s">
        <v>182</v>
      </c>
      <c r="D843" t="s">
        <v>183</v>
      </c>
      <c r="E843">
        <v>2019</v>
      </c>
      <c r="F843">
        <v>2019</v>
      </c>
      <c r="G843" t="s">
        <v>134</v>
      </c>
      <c r="H843" s="92" t="s">
        <v>292</v>
      </c>
      <c r="I843" s="74">
        <v>0</v>
      </c>
      <c r="J843" s="74">
        <v>0</v>
      </c>
      <c r="K843" s="74">
        <v>5.0000000000000001E-9</v>
      </c>
      <c r="L843" s="74">
        <v>8.52E-11</v>
      </c>
      <c r="M843" s="74">
        <v>5.5600000000000002E-8</v>
      </c>
      <c r="N843" s="74">
        <v>1.13E-6</v>
      </c>
    </row>
    <row r="844" spans="1:14" x14ac:dyDescent="0.25">
      <c r="A844" t="s">
        <v>155</v>
      </c>
      <c r="B844" t="s">
        <v>181</v>
      </c>
      <c r="C844" t="s">
        <v>182</v>
      </c>
      <c r="D844" t="s">
        <v>183</v>
      </c>
      <c r="E844">
        <v>2019</v>
      </c>
      <c r="F844">
        <v>2019</v>
      </c>
      <c r="G844" t="s">
        <v>134</v>
      </c>
      <c r="H844" s="92" t="s">
        <v>293</v>
      </c>
      <c r="I844" s="74">
        <v>0</v>
      </c>
      <c r="J844" s="74">
        <v>0</v>
      </c>
      <c r="K844" s="74">
        <v>1.4200000000000001E-9</v>
      </c>
      <c r="L844" s="74">
        <v>2.9500000000000002E-11</v>
      </c>
      <c r="M844" s="74">
        <v>1.24E-8</v>
      </c>
      <c r="N844" s="74">
        <v>3.2300000000000002E-7</v>
      </c>
    </row>
    <row r="845" spans="1:14" x14ac:dyDescent="0.25">
      <c r="A845" t="s">
        <v>155</v>
      </c>
      <c r="B845" t="s">
        <v>181</v>
      </c>
      <c r="C845" t="s">
        <v>182</v>
      </c>
      <c r="D845" t="s">
        <v>183</v>
      </c>
      <c r="E845">
        <v>2019</v>
      </c>
      <c r="F845">
        <v>2019</v>
      </c>
      <c r="G845" t="s">
        <v>134</v>
      </c>
      <c r="H845" s="92" t="s">
        <v>294</v>
      </c>
      <c r="I845" s="74">
        <v>0</v>
      </c>
      <c r="J845" s="74">
        <v>0</v>
      </c>
      <c r="K845" s="74">
        <v>4.35E-10</v>
      </c>
      <c r="L845" s="74">
        <v>1.1700000000000001E-11</v>
      </c>
      <c r="M845" s="74">
        <v>2.88E-9</v>
      </c>
      <c r="N845" s="74">
        <v>9.6400000000000003E-8</v>
      </c>
    </row>
    <row r="846" spans="1:14" x14ac:dyDescent="0.25">
      <c r="A846" t="s">
        <v>155</v>
      </c>
      <c r="B846" t="s">
        <v>181</v>
      </c>
      <c r="C846" t="s">
        <v>182</v>
      </c>
      <c r="D846" t="s">
        <v>183</v>
      </c>
      <c r="E846">
        <v>2020</v>
      </c>
      <c r="F846">
        <v>2019</v>
      </c>
      <c r="G846" t="s">
        <v>134</v>
      </c>
      <c r="H846" s="92" t="s">
        <v>285</v>
      </c>
      <c r="I846" s="74">
        <v>7.5399999999999999E-19</v>
      </c>
      <c r="J846" s="74">
        <v>4.8599999999999998E-10</v>
      </c>
      <c r="K846" s="74">
        <v>9.7599999999999997E-6</v>
      </c>
      <c r="L846" s="74">
        <v>1.0900000000000001E-5</v>
      </c>
      <c r="M846" s="74">
        <v>1.2300000000000001E-4</v>
      </c>
      <c r="N846" s="74">
        <v>2.2899999999999999E-3</v>
      </c>
    </row>
    <row r="847" spans="1:14" x14ac:dyDescent="0.25">
      <c r="A847" t="s">
        <v>155</v>
      </c>
      <c r="B847" t="s">
        <v>181</v>
      </c>
      <c r="C847" t="s">
        <v>182</v>
      </c>
      <c r="D847" t="s">
        <v>183</v>
      </c>
      <c r="E847">
        <v>2020</v>
      </c>
      <c r="F847">
        <v>2019</v>
      </c>
      <c r="G847" t="s">
        <v>134</v>
      </c>
      <c r="H847" s="92" t="s">
        <v>286</v>
      </c>
      <c r="I847" s="74">
        <v>1.9100000000000001E-12</v>
      </c>
      <c r="J847" s="74">
        <v>5.2700000000000002E-9</v>
      </c>
      <c r="K847" s="74">
        <v>1.47E-5</v>
      </c>
      <c r="L847" s="74">
        <v>9.1700000000000003E-6</v>
      </c>
      <c r="M847" s="74">
        <v>2.6699999999999998E-4</v>
      </c>
      <c r="N847" s="74">
        <v>3.5999999999999999E-3</v>
      </c>
    </row>
    <row r="848" spans="1:14" x14ac:dyDescent="0.25">
      <c r="A848" t="s">
        <v>155</v>
      </c>
      <c r="B848" t="s">
        <v>181</v>
      </c>
      <c r="C848" t="s">
        <v>182</v>
      </c>
      <c r="D848" t="s">
        <v>183</v>
      </c>
      <c r="E848">
        <v>2020</v>
      </c>
      <c r="F848">
        <v>2019</v>
      </c>
      <c r="G848" t="s">
        <v>134</v>
      </c>
      <c r="H848" s="92" t="s">
        <v>287</v>
      </c>
      <c r="I848" s="74">
        <v>1.32E-11</v>
      </c>
      <c r="J848" s="74">
        <v>3.7300000000000003E-8</v>
      </c>
      <c r="K848" s="74">
        <v>1.2799999999999999E-5</v>
      </c>
      <c r="L848" s="74">
        <v>2.7900000000000001E-5</v>
      </c>
      <c r="M848" s="74">
        <v>1.4200000000000001E-4</v>
      </c>
      <c r="N848" s="74">
        <v>4.5300000000000002E-3</v>
      </c>
    </row>
    <row r="849" spans="1:14" x14ac:dyDescent="0.25">
      <c r="A849" t="s">
        <v>155</v>
      </c>
      <c r="B849" t="s">
        <v>181</v>
      </c>
      <c r="C849" t="s">
        <v>182</v>
      </c>
      <c r="D849" t="s">
        <v>183</v>
      </c>
      <c r="E849">
        <v>2020</v>
      </c>
      <c r="F849">
        <v>2019</v>
      </c>
      <c r="G849" t="s">
        <v>134</v>
      </c>
      <c r="H849" s="92" t="s">
        <v>288</v>
      </c>
      <c r="I849" s="74">
        <v>3.1299999999999998E-11</v>
      </c>
      <c r="J849" s="74">
        <v>9.3800000000000006E-8</v>
      </c>
      <c r="K849" s="74">
        <v>1.1E-5</v>
      </c>
      <c r="L849" s="74">
        <v>4.7299999999999998E-5</v>
      </c>
      <c r="M849" s="74">
        <v>2.12E-4</v>
      </c>
      <c r="N849" s="74">
        <v>4.5999999999999999E-3</v>
      </c>
    </row>
    <row r="850" spans="1:14" x14ac:dyDescent="0.25">
      <c r="A850" t="s">
        <v>155</v>
      </c>
      <c r="B850" t="s">
        <v>181</v>
      </c>
      <c r="C850" t="s">
        <v>182</v>
      </c>
      <c r="D850" t="s">
        <v>183</v>
      </c>
      <c r="E850">
        <v>2020</v>
      </c>
      <c r="F850">
        <v>2019</v>
      </c>
      <c r="G850" t="s">
        <v>134</v>
      </c>
      <c r="H850" s="92" t="s">
        <v>289</v>
      </c>
      <c r="I850" s="74">
        <v>6.7199999999999998E-11</v>
      </c>
      <c r="J850" s="74">
        <v>1.6500000000000001E-7</v>
      </c>
      <c r="K850" s="74">
        <v>1.29E-5</v>
      </c>
      <c r="L850" s="74">
        <v>6.0699999999999998E-5</v>
      </c>
      <c r="M850" s="74">
        <v>2.23E-4</v>
      </c>
      <c r="N850" s="74">
        <v>4.3800000000000002E-3</v>
      </c>
    </row>
    <row r="851" spans="1:14" x14ac:dyDescent="0.25">
      <c r="A851" t="s">
        <v>155</v>
      </c>
      <c r="B851" t="s">
        <v>181</v>
      </c>
      <c r="C851" t="s">
        <v>182</v>
      </c>
      <c r="D851" t="s">
        <v>183</v>
      </c>
      <c r="E851">
        <v>2020</v>
      </c>
      <c r="F851">
        <v>2019</v>
      </c>
      <c r="G851" t="s">
        <v>134</v>
      </c>
      <c r="H851" s="92" t="s">
        <v>290</v>
      </c>
      <c r="I851" s="74">
        <v>2.6299999999999999E-11</v>
      </c>
      <c r="J851" s="74">
        <v>1.1900000000000001E-8</v>
      </c>
      <c r="K851" s="74">
        <v>1.4300000000000001E-6</v>
      </c>
      <c r="L851" s="74">
        <v>2.8700000000000001E-6</v>
      </c>
      <c r="M851" s="74">
        <v>2.0699999999999998E-5</v>
      </c>
      <c r="N851" s="74">
        <v>4.8200000000000001E-4</v>
      </c>
    </row>
    <row r="852" spans="1:14" x14ac:dyDescent="0.25">
      <c r="A852" t="s">
        <v>155</v>
      </c>
      <c r="B852" t="s">
        <v>181</v>
      </c>
      <c r="C852" t="s">
        <v>182</v>
      </c>
      <c r="D852" t="s">
        <v>183</v>
      </c>
      <c r="E852">
        <v>2020</v>
      </c>
      <c r="F852">
        <v>2019</v>
      </c>
      <c r="G852" t="s">
        <v>134</v>
      </c>
      <c r="H852" s="92" t="s">
        <v>291</v>
      </c>
      <c r="I852" s="74">
        <v>1.41E-11</v>
      </c>
      <c r="J852" s="74">
        <v>6.0300000000000001E-9</v>
      </c>
      <c r="K852" s="74">
        <v>5.9100000000000004E-7</v>
      </c>
      <c r="L852" s="74">
        <v>1.95E-6</v>
      </c>
      <c r="M852" s="74">
        <v>9.3999999999999998E-6</v>
      </c>
      <c r="N852" s="74">
        <v>1.3300000000000001E-4</v>
      </c>
    </row>
    <row r="853" spans="1:14" x14ac:dyDescent="0.25">
      <c r="A853" t="s">
        <v>155</v>
      </c>
      <c r="B853" t="s">
        <v>181</v>
      </c>
      <c r="C853" t="s">
        <v>182</v>
      </c>
      <c r="D853" t="s">
        <v>183</v>
      </c>
      <c r="E853">
        <v>2020</v>
      </c>
      <c r="F853">
        <v>2019</v>
      </c>
      <c r="G853" t="s">
        <v>134</v>
      </c>
      <c r="H853" s="92" t="s">
        <v>292</v>
      </c>
      <c r="I853" s="74">
        <v>4.3899999999999997E-12</v>
      </c>
      <c r="J853" s="74">
        <v>1.15E-9</v>
      </c>
      <c r="K853" s="74">
        <v>1.11E-7</v>
      </c>
      <c r="L853" s="74">
        <v>3.8599999999999999E-7</v>
      </c>
      <c r="M853" s="74">
        <v>1.7799999999999999E-6</v>
      </c>
      <c r="N853" s="74">
        <v>2.4600000000000002E-5</v>
      </c>
    </row>
    <row r="854" spans="1:14" x14ac:dyDescent="0.25">
      <c r="A854" t="s">
        <v>155</v>
      </c>
      <c r="B854" t="s">
        <v>181</v>
      </c>
      <c r="C854" t="s">
        <v>182</v>
      </c>
      <c r="D854" t="s">
        <v>183</v>
      </c>
      <c r="E854">
        <v>2020</v>
      </c>
      <c r="F854">
        <v>2019</v>
      </c>
      <c r="G854" t="s">
        <v>134</v>
      </c>
      <c r="H854" s="92" t="s">
        <v>293</v>
      </c>
      <c r="I854" s="74">
        <v>1.65E-12</v>
      </c>
      <c r="J854" s="74">
        <v>3.6700000000000003E-10</v>
      </c>
      <c r="K854" s="74">
        <v>3.2000000000000002E-8</v>
      </c>
      <c r="L854" s="74">
        <v>1.2599999999999999E-7</v>
      </c>
      <c r="M854" s="74">
        <v>4.9200000000000001E-7</v>
      </c>
      <c r="N854" s="74">
        <v>7.0199999999999997E-6</v>
      </c>
    </row>
    <row r="855" spans="1:14" x14ac:dyDescent="0.25">
      <c r="A855" t="s">
        <v>155</v>
      </c>
      <c r="B855" t="s">
        <v>181</v>
      </c>
      <c r="C855" t="s">
        <v>182</v>
      </c>
      <c r="D855" t="s">
        <v>183</v>
      </c>
      <c r="E855">
        <v>2020</v>
      </c>
      <c r="F855">
        <v>2019</v>
      </c>
      <c r="G855" t="s">
        <v>134</v>
      </c>
      <c r="H855" s="92" t="s">
        <v>294</v>
      </c>
      <c r="I855" s="74">
        <v>8.0400000000000001E-13</v>
      </c>
      <c r="J855" s="74">
        <v>1.27E-10</v>
      </c>
      <c r="K855" s="74">
        <v>9.8500000000000005E-9</v>
      </c>
      <c r="L855" s="74">
        <v>4.5900000000000001E-8</v>
      </c>
      <c r="M855" s="74">
        <v>1.36E-7</v>
      </c>
      <c r="N855" s="74">
        <v>2.08E-6</v>
      </c>
    </row>
    <row r="856" spans="1:14" x14ac:dyDescent="0.25">
      <c r="A856" t="s">
        <v>155</v>
      </c>
      <c r="B856" t="s">
        <v>181</v>
      </c>
      <c r="C856" t="s">
        <v>182</v>
      </c>
      <c r="D856" t="s">
        <v>183</v>
      </c>
      <c r="E856" t="s">
        <v>140</v>
      </c>
      <c r="F856" t="s">
        <v>141</v>
      </c>
      <c r="G856" t="s">
        <v>134</v>
      </c>
      <c r="H856" s="92" t="s">
        <v>285</v>
      </c>
      <c r="I856" s="74">
        <v>0</v>
      </c>
      <c r="J856" s="74">
        <v>8.7590199999999904E-16</v>
      </c>
      <c r="K856" s="74">
        <v>5.4603194999999797E-6</v>
      </c>
      <c r="L856" s="74">
        <v>2.9882483964999999E-5</v>
      </c>
      <c r="M856" s="74">
        <v>3.8090896760499998E-4</v>
      </c>
      <c r="N856" s="74">
        <v>6.7846767182449998E-3</v>
      </c>
    </row>
    <row r="857" spans="1:14" x14ac:dyDescent="0.25">
      <c r="A857" t="s">
        <v>155</v>
      </c>
      <c r="B857" t="s">
        <v>181</v>
      </c>
      <c r="C857" t="s">
        <v>182</v>
      </c>
      <c r="D857" t="s">
        <v>183</v>
      </c>
      <c r="E857" t="s">
        <v>140</v>
      </c>
      <c r="F857" t="s">
        <v>141</v>
      </c>
      <c r="G857" t="s">
        <v>134</v>
      </c>
      <c r="H857" s="92" t="s">
        <v>286</v>
      </c>
      <c r="I857" s="74">
        <v>0</v>
      </c>
      <c r="J857" s="74">
        <v>3.3030499999999998E-10</v>
      </c>
      <c r="K857" s="74">
        <v>6.7427724999999897E-6</v>
      </c>
      <c r="L857" s="74">
        <v>3.5015794000000001E-5</v>
      </c>
      <c r="M857" s="74">
        <v>8.1401178000000004E-4</v>
      </c>
      <c r="N857" s="74">
        <v>1.1228094750000001E-2</v>
      </c>
    </row>
    <row r="858" spans="1:14" x14ac:dyDescent="0.25">
      <c r="A858" t="s">
        <v>155</v>
      </c>
      <c r="B858" t="s">
        <v>181</v>
      </c>
      <c r="C858" t="s">
        <v>182</v>
      </c>
      <c r="D858" t="s">
        <v>183</v>
      </c>
      <c r="E858" t="s">
        <v>140</v>
      </c>
      <c r="F858" t="s">
        <v>141</v>
      </c>
      <c r="G858" t="s">
        <v>134</v>
      </c>
      <c r="H858" s="92" t="s">
        <v>287</v>
      </c>
      <c r="I858" s="74">
        <v>0</v>
      </c>
      <c r="J858" s="74">
        <v>4.8533549999999896E-9</v>
      </c>
      <c r="K858" s="74">
        <v>6.5272124999999898E-6</v>
      </c>
      <c r="L858" s="74">
        <v>1.452432665E-4</v>
      </c>
      <c r="M858" s="74">
        <v>6.4047170000000001E-4</v>
      </c>
      <c r="N858" s="74">
        <v>1.6905858499999898E-2</v>
      </c>
    </row>
    <row r="859" spans="1:14" x14ac:dyDescent="0.25">
      <c r="A859" t="s">
        <v>155</v>
      </c>
      <c r="B859" t="s">
        <v>181</v>
      </c>
      <c r="C859" t="s">
        <v>182</v>
      </c>
      <c r="D859" t="s">
        <v>183</v>
      </c>
      <c r="E859" t="s">
        <v>140</v>
      </c>
      <c r="F859" t="s">
        <v>141</v>
      </c>
      <c r="G859" t="s">
        <v>134</v>
      </c>
      <c r="H859" s="92" t="s">
        <v>288</v>
      </c>
      <c r="I859" s="74">
        <v>0</v>
      </c>
      <c r="J859" s="74">
        <v>1.9439299999999999E-8</v>
      </c>
      <c r="K859" s="74">
        <v>6.4010359999999902E-6</v>
      </c>
      <c r="L859" s="74">
        <v>2.7105926299999898E-4</v>
      </c>
      <c r="M859" s="74">
        <v>8.5006540000000003E-4</v>
      </c>
      <c r="N859" s="74">
        <v>1.9202790000000001E-2</v>
      </c>
    </row>
    <row r="860" spans="1:14" x14ac:dyDescent="0.25">
      <c r="A860" t="s">
        <v>155</v>
      </c>
      <c r="B860" t="s">
        <v>181</v>
      </c>
      <c r="C860" t="s">
        <v>182</v>
      </c>
      <c r="D860" t="s">
        <v>183</v>
      </c>
      <c r="E860" t="s">
        <v>140</v>
      </c>
      <c r="F860" t="s">
        <v>141</v>
      </c>
      <c r="G860" t="s">
        <v>134</v>
      </c>
      <c r="H860" s="92" t="s">
        <v>289</v>
      </c>
      <c r="I860" s="74">
        <v>0</v>
      </c>
      <c r="J860" s="74">
        <v>5.6296399999999998E-8</v>
      </c>
      <c r="K860" s="74">
        <v>8.13589299999998E-6</v>
      </c>
      <c r="L860" s="74">
        <v>3.5934775194999997E-4</v>
      </c>
      <c r="M860" s="74">
        <v>1.1910587500000001E-3</v>
      </c>
      <c r="N860" s="74">
        <v>2.3013198499999998E-2</v>
      </c>
    </row>
    <row r="861" spans="1:14" x14ac:dyDescent="0.25">
      <c r="A861" t="s">
        <v>155</v>
      </c>
      <c r="B861" t="s">
        <v>181</v>
      </c>
      <c r="C861" t="s">
        <v>182</v>
      </c>
      <c r="D861" t="s">
        <v>183</v>
      </c>
      <c r="E861" t="s">
        <v>140</v>
      </c>
      <c r="F861" t="s">
        <v>141</v>
      </c>
      <c r="G861" t="s">
        <v>134</v>
      </c>
      <c r="H861" s="92" t="s">
        <v>290</v>
      </c>
      <c r="I861" s="74">
        <v>0</v>
      </c>
      <c r="J861" s="74">
        <v>5.9348300000000003E-9</v>
      </c>
      <c r="K861" s="74">
        <v>1.14898399999999E-6</v>
      </c>
      <c r="L861" s="74">
        <v>1.757155361585E-5</v>
      </c>
      <c r="M861" s="74">
        <v>1.2084896599999999E-4</v>
      </c>
      <c r="N861" s="74">
        <v>2.6872807299999999E-3</v>
      </c>
    </row>
    <row r="862" spans="1:14" x14ac:dyDescent="0.25">
      <c r="A862" t="s">
        <v>155</v>
      </c>
      <c r="B862" t="s">
        <v>181</v>
      </c>
      <c r="C862" t="s">
        <v>182</v>
      </c>
      <c r="D862" t="s">
        <v>183</v>
      </c>
      <c r="E862" t="s">
        <v>140</v>
      </c>
      <c r="F862" t="s">
        <v>141</v>
      </c>
      <c r="G862" t="s">
        <v>134</v>
      </c>
      <c r="H862" s="92" t="s">
        <v>291</v>
      </c>
      <c r="I862" s="74">
        <v>0</v>
      </c>
      <c r="J862" s="74">
        <v>2.9447049999999999E-9</v>
      </c>
      <c r="K862" s="74">
        <v>4.7729819999999799E-7</v>
      </c>
      <c r="L862" s="74">
        <v>1.184877381145E-5</v>
      </c>
      <c r="M862" s="74">
        <v>5.6402961999999998E-5</v>
      </c>
      <c r="N862" s="74">
        <v>7.8068021499999997E-4</v>
      </c>
    </row>
    <row r="863" spans="1:14" x14ac:dyDescent="0.25">
      <c r="A863" t="s">
        <v>155</v>
      </c>
      <c r="B863" t="s">
        <v>181</v>
      </c>
      <c r="C863" t="s">
        <v>182</v>
      </c>
      <c r="D863" t="s">
        <v>183</v>
      </c>
      <c r="E863" t="s">
        <v>140</v>
      </c>
      <c r="F863" t="s">
        <v>141</v>
      </c>
      <c r="G863" t="s">
        <v>134</v>
      </c>
      <c r="H863" s="92" t="s">
        <v>292</v>
      </c>
      <c r="I863" s="74">
        <v>0</v>
      </c>
      <c r="J863" s="74">
        <v>5.9701600000000004E-10</v>
      </c>
      <c r="K863" s="74">
        <v>8.3055054999999907E-8</v>
      </c>
      <c r="L863" s="74">
        <v>2.3446622020999999E-6</v>
      </c>
      <c r="M863" s="74">
        <v>1.0807567699999901E-5</v>
      </c>
      <c r="N863" s="74">
        <v>1.4602047175E-4</v>
      </c>
    </row>
    <row r="864" spans="1:14" x14ac:dyDescent="0.25">
      <c r="A864" t="s">
        <v>155</v>
      </c>
      <c r="B864" t="s">
        <v>181</v>
      </c>
      <c r="C864" t="s">
        <v>182</v>
      </c>
      <c r="D864" t="s">
        <v>183</v>
      </c>
      <c r="E864" t="s">
        <v>140</v>
      </c>
      <c r="F864" t="s">
        <v>141</v>
      </c>
      <c r="G864" t="s">
        <v>134</v>
      </c>
      <c r="H864" s="92" t="s">
        <v>293</v>
      </c>
      <c r="I864" s="74">
        <v>0</v>
      </c>
      <c r="J864" s="74">
        <v>1.9192200000000001E-10</v>
      </c>
      <c r="K864" s="74">
        <v>2.15685749999999E-8</v>
      </c>
      <c r="L864" s="74">
        <v>7.6771547705000004E-7</v>
      </c>
      <c r="M864" s="74">
        <v>3.1386682499999999E-6</v>
      </c>
      <c r="N864" s="74">
        <v>4.1946938E-5</v>
      </c>
    </row>
    <row r="865" spans="1:14" x14ac:dyDescent="0.25">
      <c r="A865" t="s">
        <v>155</v>
      </c>
      <c r="B865" t="s">
        <v>181</v>
      </c>
      <c r="C865" t="s">
        <v>182</v>
      </c>
      <c r="D865" t="s">
        <v>183</v>
      </c>
      <c r="E865" t="s">
        <v>140</v>
      </c>
      <c r="F865" t="s">
        <v>141</v>
      </c>
      <c r="G865" t="s">
        <v>134</v>
      </c>
      <c r="H865" s="92" t="s">
        <v>294</v>
      </c>
      <c r="I865" s="74">
        <v>0</v>
      </c>
      <c r="J865" s="74">
        <v>7.2575249999999995E-11</v>
      </c>
      <c r="K865" s="74">
        <v>6.2509774999999904E-9</v>
      </c>
      <c r="L865" s="74">
        <v>2.84249057695E-7</v>
      </c>
      <c r="M865" s="74">
        <v>9.8423789000000005E-7</v>
      </c>
      <c r="N865" s="74">
        <v>1.2482336725E-5</v>
      </c>
    </row>
    <row r="866" spans="1:14" x14ac:dyDescent="0.25">
      <c r="A866" t="s">
        <v>187</v>
      </c>
      <c r="B866" t="s">
        <v>184</v>
      </c>
      <c r="C866" t="s">
        <v>185</v>
      </c>
      <c r="D866" t="s">
        <v>186</v>
      </c>
      <c r="E866">
        <v>2015</v>
      </c>
      <c r="F866">
        <v>2016</v>
      </c>
      <c r="G866" t="s">
        <v>134</v>
      </c>
      <c r="H866" s="92" t="s">
        <v>285</v>
      </c>
      <c r="I866" s="74">
        <v>0</v>
      </c>
      <c r="J866" s="74">
        <v>1.51E-10</v>
      </c>
      <c r="K866" s="74">
        <v>7.7200000000000003E-8</v>
      </c>
      <c r="L866" s="74">
        <v>2.0499999999999999E-6</v>
      </c>
      <c r="M866" s="74">
        <v>4.25E-6</v>
      </c>
      <c r="N866" s="74">
        <v>6.6599999999999998E-6</v>
      </c>
    </row>
    <row r="867" spans="1:14" x14ac:dyDescent="0.25">
      <c r="A867" t="s">
        <v>187</v>
      </c>
      <c r="B867" t="s">
        <v>184</v>
      </c>
      <c r="C867" t="s">
        <v>185</v>
      </c>
      <c r="D867" t="s">
        <v>186</v>
      </c>
      <c r="E867">
        <v>2015</v>
      </c>
      <c r="F867">
        <v>2016</v>
      </c>
      <c r="G867" t="s">
        <v>134</v>
      </c>
      <c r="H867" s="92" t="s">
        <v>286</v>
      </c>
      <c r="I867" s="74">
        <v>0</v>
      </c>
      <c r="J867" s="74">
        <v>1.9999999999999999E-11</v>
      </c>
      <c r="K867" s="74">
        <v>4.5699999999999999E-8</v>
      </c>
      <c r="L867" s="74">
        <v>8.6499999999999998E-7</v>
      </c>
      <c r="M867" s="74">
        <v>2.12E-6</v>
      </c>
      <c r="N867" s="74">
        <v>4.7600000000000002E-6</v>
      </c>
    </row>
    <row r="868" spans="1:14" x14ac:dyDescent="0.25">
      <c r="A868" t="s">
        <v>187</v>
      </c>
      <c r="B868" t="s">
        <v>184</v>
      </c>
      <c r="C868" t="s">
        <v>185</v>
      </c>
      <c r="D868" t="s">
        <v>186</v>
      </c>
      <c r="E868">
        <v>2015</v>
      </c>
      <c r="F868">
        <v>2016</v>
      </c>
      <c r="G868" t="s">
        <v>134</v>
      </c>
      <c r="H868" s="92" t="s">
        <v>287</v>
      </c>
      <c r="I868" s="74">
        <v>0</v>
      </c>
      <c r="J868" s="74">
        <v>8.5999999999999997E-12</v>
      </c>
      <c r="K868" s="74">
        <v>2.2700000000000001E-8</v>
      </c>
      <c r="L868" s="74">
        <v>4.4000000000000002E-7</v>
      </c>
      <c r="M868" s="74">
        <v>1.06E-6</v>
      </c>
      <c r="N868" s="74">
        <v>3.1E-6</v>
      </c>
    </row>
    <row r="869" spans="1:14" x14ac:dyDescent="0.25">
      <c r="A869" t="s">
        <v>187</v>
      </c>
      <c r="B869" t="s">
        <v>184</v>
      </c>
      <c r="C869" t="s">
        <v>185</v>
      </c>
      <c r="D869" t="s">
        <v>186</v>
      </c>
      <c r="E869">
        <v>2015</v>
      </c>
      <c r="F869">
        <v>2016</v>
      </c>
      <c r="G869" t="s">
        <v>134</v>
      </c>
      <c r="H869" s="92" t="s">
        <v>288</v>
      </c>
      <c r="I869" s="74">
        <v>0</v>
      </c>
      <c r="J869" s="74">
        <v>7.6300000000000004E-12</v>
      </c>
      <c r="K869" s="74">
        <v>1.37E-8</v>
      </c>
      <c r="L869" s="74">
        <v>2.4999999999999999E-7</v>
      </c>
      <c r="M869" s="74">
        <v>6.2300000000000001E-7</v>
      </c>
      <c r="N869" s="74">
        <v>1.55E-6</v>
      </c>
    </row>
    <row r="870" spans="1:14" x14ac:dyDescent="0.25">
      <c r="A870" t="s">
        <v>187</v>
      </c>
      <c r="B870" t="s">
        <v>184</v>
      </c>
      <c r="C870" t="s">
        <v>185</v>
      </c>
      <c r="D870" t="s">
        <v>186</v>
      </c>
      <c r="E870">
        <v>2015</v>
      </c>
      <c r="F870">
        <v>2016</v>
      </c>
      <c r="G870" t="s">
        <v>134</v>
      </c>
      <c r="H870" s="92" t="s">
        <v>289</v>
      </c>
      <c r="I870" s="74">
        <v>0</v>
      </c>
      <c r="J870" s="74">
        <v>7.4100000000000001E-12</v>
      </c>
      <c r="K870" s="74">
        <v>4.9799999999999998E-9</v>
      </c>
      <c r="L870" s="74">
        <v>8.8500000000000005E-8</v>
      </c>
      <c r="M870" s="74">
        <v>2.2399999999999999E-7</v>
      </c>
      <c r="N870" s="74">
        <v>5.9599999999999999E-7</v>
      </c>
    </row>
    <row r="871" spans="1:14" x14ac:dyDescent="0.25">
      <c r="A871" t="s">
        <v>187</v>
      </c>
      <c r="B871" t="s">
        <v>184</v>
      </c>
      <c r="C871" t="s">
        <v>185</v>
      </c>
      <c r="D871" t="s">
        <v>186</v>
      </c>
      <c r="E871">
        <v>2015</v>
      </c>
      <c r="F871">
        <v>2016</v>
      </c>
      <c r="G871" t="s">
        <v>134</v>
      </c>
      <c r="H871" s="92" t="s">
        <v>290</v>
      </c>
      <c r="I871" s="74">
        <v>0</v>
      </c>
      <c r="J871" s="74">
        <v>2.25E-13</v>
      </c>
      <c r="K871" s="74">
        <v>1.42E-10</v>
      </c>
      <c r="L871" s="74">
        <v>1.57E-9</v>
      </c>
      <c r="M871" s="74">
        <v>5.5800000000000002E-9</v>
      </c>
      <c r="N871" s="74">
        <v>5.1E-8</v>
      </c>
    </row>
    <row r="872" spans="1:14" x14ac:dyDescent="0.25">
      <c r="A872" t="s">
        <v>187</v>
      </c>
      <c r="B872" t="s">
        <v>184</v>
      </c>
      <c r="C872" t="s">
        <v>185</v>
      </c>
      <c r="D872" t="s">
        <v>186</v>
      </c>
      <c r="E872">
        <v>2015</v>
      </c>
      <c r="F872">
        <v>2016</v>
      </c>
      <c r="G872" t="s">
        <v>134</v>
      </c>
      <c r="H872" s="92" t="s">
        <v>291</v>
      </c>
      <c r="I872" s="74">
        <v>0</v>
      </c>
      <c r="J872" s="74">
        <v>9.6100000000000002E-14</v>
      </c>
      <c r="K872" s="74">
        <v>5.1200000000000002E-11</v>
      </c>
      <c r="L872" s="74">
        <v>9.0299999999999998E-10</v>
      </c>
      <c r="M872" s="74">
        <v>2.1499999999999998E-9</v>
      </c>
      <c r="N872" s="74">
        <v>6.8100000000000003E-9</v>
      </c>
    </row>
    <row r="873" spans="1:14" x14ac:dyDescent="0.25">
      <c r="A873" t="s">
        <v>187</v>
      </c>
      <c r="B873" t="s">
        <v>184</v>
      </c>
      <c r="C873" t="s">
        <v>185</v>
      </c>
      <c r="D873" t="s">
        <v>186</v>
      </c>
      <c r="E873">
        <v>2015</v>
      </c>
      <c r="F873">
        <v>2016</v>
      </c>
      <c r="G873" t="s">
        <v>134</v>
      </c>
      <c r="H873" s="92" t="s">
        <v>292</v>
      </c>
      <c r="I873" s="74">
        <v>0</v>
      </c>
      <c r="J873" s="74">
        <v>1.43E-14</v>
      </c>
      <c r="K873" s="74">
        <v>1.0299999999999999E-11</v>
      </c>
      <c r="L873" s="74">
        <v>1.9200000000000001E-10</v>
      </c>
      <c r="M873" s="74">
        <v>4.6800000000000004E-10</v>
      </c>
      <c r="N873" s="74">
        <v>1.27E-9</v>
      </c>
    </row>
    <row r="874" spans="1:14" x14ac:dyDescent="0.25">
      <c r="A874" t="s">
        <v>187</v>
      </c>
      <c r="B874" t="s">
        <v>184</v>
      </c>
      <c r="C874" t="s">
        <v>185</v>
      </c>
      <c r="D874" t="s">
        <v>186</v>
      </c>
      <c r="E874">
        <v>2015</v>
      </c>
      <c r="F874">
        <v>2016</v>
      </c>
      <c r="G874" t="s">
        <v>134</v>
      </c>
      <c r="H874" s="92" t="s">
        <v>293</v>
      </c>
      <c r="I874" s="74">
        <v>0</v>
      </c>
      <c r="J874" s="74">
        <v>4.1100000000000001E-15</v>
      </c>
      <c r="K874" s="74">
        <v>3.4099999999999998E-12</v>
      </c>
      <c r="L874" s="74">
        <v>7.0899999999999996E-11</v>
      </c>
      <c r="M874" s="74">
        <v>1.8299999999999999E-10</v>
      </c>
      <c r="N874" s="74">
        <v>4.6000000000000001E-10</v>
      </c>
    </row>
    <row r="875" spans="1:14" x14ac:dyDescent="0.25">
      <c r="A875" t="s">
        <v>187</v>
      </c>
      <c r="B875" t="s">
        <v>184</v>
      </c>
      <c r="C875" t="s">
        <v>185</v>
      </c>
      <c r="D875" t="s">
        <v>186</v>
      </c>
      <c r="E875">
        <v>2015</v>
      </c>
      <c r="F875">
        <v>2016</v>
      </c>
      <c r="G875" t="s">
        <v>134</v>
      </c>
      <c r="H875" s="92" t="s">
        <v>294</v>
      </c>
      <c r="I875" s="74">
        <v>0</v>
      </c>
      <c r="J875" s="74">
        <v>1.42E-15</v>
      </c>
      <c r="K875" s="74">
        <v>1.1999999999999999E-12</v>
      </c>
      <c r="L875" s="74">
        <v>3.0300000000000001E-11</v>
      </c>
      <c r="M875" s="74">
        <v>8.2199999999999998E-11</v>
      </c>
      <c r="N875" s="74">
        <v>1.8999999999999999E-10</v>
      </c>
    </row>
    <row r="876" spans="1:14" x14ac:dyDescent="0.25">
      <c r="A876" t="s">
        <v>187</v>
      </c>
      <c r="B876" t="s">
        <v>184</v>
      </c>
      <c r="C876" t="s">
        <v>185</v>
      </c>
      <c r="D876" t="s">
        <v>186</v>
      </c>
      <c r="E876">
        <v>2016</v>
      </c>
      <c r="F876">
        <v>2016</v>
      </c>
      <c r="G876" t="s">
        <v>134</v>
      </c>
      <c r="H876" s="92" t="s">
        <v>285</v>
      </c>
      <c r="I876" s="74">
        <v>0</v>
      </c>
      <c r="J876" s="74">
        <v>8.9000000000000003E-11</v>
      </c>
      <c r="K876" s="74">
        <v>4.5499999999999997E-8</v>
      </c>
      <c r="L876" s="74">
        <v>1.2100000000000001E-6</v>
      </c>
      <c r="M876" s="74">
        <v>2.5000000000000002E-6</v>
      </c>
      <c r="N876" s="74">
        <v>3.9199999999999997E-6</v>
      </c>
    </row>
    <row r="877" spans="1:14" x14ac:dyDescent="0.25">
      <c r="A877" t="s">
        <v>187</v>
      </c>
      <c r="B877" t="s">
        <v>184</v>
      </c>
      <c r="C877" t="s">
        <v>185</v>
      </c>
      <c r="D877" t="s">
        <v>186</v>
      </c>
      <c r="E877">
        <v>2016</v>
      </c>
      <c r="F877">
        <v>2016</v>
      </c>
      <c r="G877" t="s">
        <v>134</v>
      </c>
      <c r="H877" s="92" t="s">
        <v>286</v>
      </c>
      <c r="I877" s="74">
        <v>0</v>
      </c>
      <c r="J877" s="74">
        <v>1.1400000000000001E-11</v>
      </c>
      <c r="K877" s="74">
        <v>2.6899999999999999E-8</v>
      </c>
      <c r="L877" s="74">
        <v>5.0900000000000002E-7</v>
      </c>
      <c r="M877" s="74">
        <v>1.2500000000000001E-6</v>
      </c>
      <c r="N877" s="74">
        <v>2.7999999999999999E-6</v>
      </c>
    </row>
    <row r="878" spans="1:14" x14ac:dyDescent="0.25">
      <c r="A878" t="s">
        <v>187</v>
      </c>
      <c r="B878" t="s">
        <v>184</v>
      </c>
      <c r="C878" t="s">
        <v>185</v>
      </c>
      <c r="D878" t="s">
        <v>186</v>
      </c>
      <c r="E878">
        <v>2016</v>
      </c>
      <c r="F878">
        <v>2016</v>
      </c>
      <c r="G878" t="s">
        <v>134</v>
      </c>
      <c r="H878" s="92" t="s">
        <v>287</v>
      </c>
      <c r="I878" s="74">
        <v>0</v>
      </c>
      <c r="J878" s="74">
        <v>3.6199999999999999E-12</v>
      </c>
      <c r="K878" s="74">
        <v>1.3399999999999999E-8</v>
      </c>
      <c r="L878" s="74">
        <v>2.5899999999999998E-7</v>
      </c>
      <c r="M878" s="74">
        <v>6.2099999999999996E-7</v>
      </c>
      <c r="N878" s="74">
        <v>1.8300000000000001E-6</v>
      </c>
    </row>
    <row r="879" spans="1:14" x14ac:dyDescent="0.25">
      <c r="A879" t="s">
        <v>187</v>
      </c>
      <c r="B879" t="s">
        <v>184</v>
      </c>
      <c r="C879" t="s">
        <v>185</v>
      </c>
      <c r="D879" t="s">
        <v>186</v>
      </c>
      <c r="E879">
        <v>2016</v>
      </c>
      <c r="F879">
        <v>2016</v>
      </c>
      <c r="G879" t="s">
        <v>134</v>
      </c>
      <c r="H879" s="92" t="s">
        <v>288</v>
      </c>
      <c r="I879" s="74">
        <v>0</v>
      </c>
      <c r="J879" s="74">
        <v>2.13E-12</v>
      </c>
      <c r="K879" s="74">
        <v>7.9900000000000007E-9</v>
      </c>
      <c r="L879" s="74">
        <v>1.4700000000000001E-7</v>
      </c>
      <c r="M879" s="74">
        <v>3.6600000000000002E-7</v>
      </c>
      <c r="N879" s="74">
        <v>9.1100000000000004E-7</v>
      </c>
    </row>
    <row r="880" spans="1:14" x14ac:dyDescent="0.25">
      <c r="A880" t="s">
        <v>187</v>
      </c>
      <c r="B880" t="s">
        <v>184</v>
      </c>
      <c r="C880" t="s">
        <v>185</v>
      </c>
      <c r="D880" t="s">
        <v>186</v>
      </c>
      <c r="E880">
        <v>2016</v>
      </c>
      <c r="F880">
        <v>2016</v>
      </c>
      <c r="G880" t="s">
        <v>134</v>
      </c>
      <c r="H880" s="92" t="s">
        <v>289</v>
      </c>
      <c r="I880" s="74">
        <v>0</v>
      </c>
      <c r="J880" s="74">
        <v>1.65E-12</v>
      </c>
      <c r="K880" s="74">
        <v>2.8699999999999998E-9</v>
      </c>
      <c r="L880" s="74">
        <v>5.1E-8</v>
      </c>
      <c r="M880" s="74">
        <v>1.29E-7</v>
      </c>
      <c r="N880" s="74">
        <v>3.4400000000000001E-7</v>
      </c>
    </row>
    <row r="881" spans="1:14" x14ac:dyDescent="0.25">
      <c r="A881" t="s">
        <v>187</v>
      </c>
      <c r="B881" t="s">
        <v>184</v>
      </c>
      <c r="C881" t="s">
        <v>185</v>
      </c>
      <c r="D881" t="s">
        <v>186</v>
      </c>
      <c r="E881">
        <v>2016</v>
      </c>
      <c r="F881">
        <v>2016</v>
      </c>
      <c r="G881" t="s">
        <v>134</v>
      </c>
      <c r="H881" s="92" t="s">
        <v>290</v>
      </c>
      <c r="I881" s="74">
        <v>0</v>
      </c>
      <c r="J881" s="74">
        <v>4.2099999999999999E-14</v>
      </c>
      <c r="K881" s="74">
        <v>7.7599999999999996E-11</v>
      </c>
      <c r="L881" s="74">
        <v>8.2500000000000005E-10</v>
      </c>
      <c r="M881" s="74">
        <v>3.0100000000000002E-9</v>
      </c>
      <c r="N881" s="74">
        <v>2.77E-8</v>
      </c>
    </row>
    <row r="882" spans="1:14" x14ac:dyDescent="0.25">
      <c r="A882" t="s">
        <v>187</v>
      </c>
      <c r="B882" t="s">
        <v>184</v>
      </c>
      <c r="C882" t="s">
        <v>185</v>
      </c>
      <c r="D882" t="s">
        <v>186</v>
      </c>
      <c r="E882">
        <v>2016</v>
      </c>
      <c r="F882">
        <v>2016</v>
      </c>
      <c r="G882" t="s">
        <v>134</v>
      </c>
      <c r="H882" s="92" t="s">
        <v>291</v>
      </c>
      <c r="I882" s="74">
        <v>0</v>
      </c>
      <c r="J882" s="74">
        <v>1.8300000000000002E-14</v>
      </c>
      <c r="K882" s="74">
        <v>2.7499999999999999E-11</v>
      </c>
      <c r="L882" s="74">
        <v>4.7700000000000001E-10</v>
      </c>
      <c r="M882" s="74">
        <v>1.15E-9</v>
      </c>
      <c r="N882" s="74">
        <v>3.6300000000000001E-9</v>
      </c>
    </row>
    <row r="883" spans="1:14" x14ac:dyDescent="0.25">
      <c r="A883" t="s">
        <v>187</v>
      </c>
      <c r="B883" t="s">
        <v>184</v>
      </c>
      <c r="C883" t="s">
        <v>185</v>
      </c>
      <c r="D883" t="s">
        <v>186</v>
      </c>
      <c r="E883">
        <v>2016</v>
      </c>
      <c r="F883">
        <v>2016</v>
      </c>
      <c r="G883" t="s">
        <v>134</v>
      </c>
      <c r="H883" s="92" t="s">
        <v>292</v>
      </c>
      <c r="I883" s="74">
        <v>0</v>
      </c>
      <c r="J883" s="74">
        <v>2.6800000000000002E-15</v>
      </c>
      <c r="K883" s="74">
        <v>5.4800000000000001E-12</v>
      </c>
      <c r="L883" s="74">
        <v>9.9599999999999997E-11</v>
      </c>
      <c r="M883" s="74">
        <v>2.4800000000000002E-10</v>
      </c>
      <c r="N883" s="74">
        <v>6.6999999999999996E-10</v>
      </c>
    </row>
    <row r="884" spans="1:14" x14ac:dyDescent="0.25">
      <c r="A884" t="s">
        <v>187</v>
      </c>
      <c r="B884" t="s">
        <v>184</v>
      </c>
      <c r="C884" t="s">
        <v>185</v>
      </c>
      <c r="D884" t="s">
        <v>186</v>
      </c>
      <c r="E884">
        <v>2016</v>
      </c>
      <c r="F884">
        <v>2016</v>
      </c>
      <c r="G884" t="s">
        <v>134</v>
      </c>
      <c r="H884" s="92" t="s">
        <v>293</v>
      </c>
      <c r="I884" s="74">
        <v>0</v>
      </c>
      <c r="J884" s="74">
        <v>6.8800000000000004E-16</v>
      </c>
      <c r="K884" s="74">
        <v>1.76E-12</v>
      </c>
      <c r="L884" s="74">
        <v>3.6200000000000002E-11</v>
      </c>
      <c r="M884" s="74">
        <v>9.67E-11</v>
      </c>
      <c r="N884" s="74">
        <v>2.4399999999999998E-10</v>
      </c>
    </row>
    <row r="885" spans="1:14" x14ac:dyDescent="0.25">
      <c r="A885" t="s">
        <v>187</v>
      </c>
      <c r="B885" t="s">
        <v>184</v>
      </c>
      <c r="C885" t="s">
        <v>185</v>
      </c>
      <c r="D885" t="s">
        <v>186</v>
      </c>
      <c r="E885">
        <v>2016</v>
      </c>
      <c r="F885">
        <v>2016</v>
      </c>
      <c r="G885" t="s">
        <v>134</v>
      </c>
      <c r="H885" s="92" t="s">
        <v>294</v>
      </c>
      <c r="I885" s="74">
        <v>0</v>
      </c>
      <c r="J885" s="74">
        <v>2.1300000000000001E-16</v>
      </c>
      <c r="K885" s="74">
        <v>6.4E-13</v>
      </c>
      <c r="L885" s="74">
        <v>1.5300000000000001E-11</v>
      </c>
      <c r="M885" s="74">
        <v>4.3300000000000002E-11</v>
      </c>
      <c r="N885" s="74">
        <v>1E-10</v>
      </c>
    </row>
    <row r="886" spans="1:14" x14ac:dyDescent="0.25">
      <c r="A886" t="s">
        <v>187</v>
      </c>
      <c r="B886" t="s">
        <v>184</v>
      </c>
      <c r="C886" t="s">
        <v>185</v>
      </c>
      <c r="D886" t="s">
        <v>186</v>
      </c>
      <c r="E886">
        <v>2017</v>
      </c>
      <c r="F886">
        <v>2016</v>
      </c>
      <c r="G886" t="s">
        <v>134</v>
      </c>
      <c r="H886" s="92" t="s">
        <v>285</v>
      </c>
      <c r="I886" s="74">
        <v>0</v>
      </c>
      <c r="J886" s="74">
        <v>1.2899999999999999E-10</v>
      </c>
      <c r="K886" s="74">
        <v>6.5799999999999994E-8</v>
      </c>
      <c r="L886" s="74">
        <v>1.75E-6</v>
      </c>
      <c r="M886" s="74">
        <v>3.6200000000000001E-6</v>
      </c>
      <c r="N886" s="74">
        <v>5.6799999999999998E-6</v>
      </c>
    </row>
    <row r="887" spans="1:14" x14ac:dyDescent="0.25">
      <c r="A887" t="s">
        <v>187</v>
      </c>
      <c r="B887" t="s">
        <v>184</v>
      </c>
      <c r="C887" t="s">
        <v>185</v>
      </c>
      <c r="D887" t="s">
        <v>186</v>
      </c>
      <c r="E887">
        <v>2017</v>
      </c>
      <c r="F887">
        <v>2016</v>
      </c>
      <c r="G887" t="s">
        <v>134</v>
      </c>
      <c r="H887" s="92" t="s">
        <v>286</v>
      </c>
      <c r="I887" s="74">
        <v>0</v>
      </c>
      <c r="J887" s="74">
        <v>1.6500000000000001E-11</v>
      </c>
      <c r="K887" s="74">
        <v>3.8899999999999998E-8</v>
      </c>
      <c r="L887" s="74">
        <v>7.37E-7</v>
      </c>
      <c r="M887" s="74">
        <v>1.81E-6</v>
      </c>
      <c r="N887" s="74">
        <v>4.0600000000000001E-6</v>
      </c>
    </row>
    <row r="888" spans="1:14" x14ac:dyDescent="0.25">
      <c r="A888" t="s">
        <v>187</v>
      </c>
      <c r="B888" t="s">
        <v>184</v>
      </c>
      <c r="C888" t="s">
        <v>185</v>
      </c>
      <c r="D888" t="s">
        <v>186</v>
      </c>
      <c r="E888">
        <v>2017</v>
      </c>
      <c r="F888">
        <v>2016</v>
      </c>
      <c r="G888" t="s">
        <v>134</v>
      </c>
      <c r="H888" s="92" t="s">
        <v>287</v>
      </c>
      <c r="I888" s="74">
        <v>0</v>
      </c>
      <c r="J888" s="74">
        <v>5.2599999999999998E-12</v>
      </c>
      <c r="K888" s="74">
        <v>1.9399999999999998E-8</v>
      </c>
      <c r="L888" s="74">
        <v>3.7500000000000001E-7</v>
      </c>
      <c r="M888" s="74">
        <v>8.9899999999999999E-7</v>
      </c>
      <c r="N888" s="74">
        <v>2.6400000000000001E-6</v>
      </c>
    </row>
    <row r="889" spans="1:14" x14ac:dyDescent="0.25">
      <c r="A889" t="s">
        <v>187</v>
      </c>
      <c r="B889" t="s">
        <v>184</v>
      </c>
      <c r="C889" t="s">
        <v>185</v>
      </c>
      <c r="D889" t="s">
        <v>186</v>
      </c>
      <c r="E889">
        <v>2017</v>
      </c>
      <c r="F889">
        <v>2016</v>
      </c>
      <c r="G889" t="s">
        <v>134</v>
      </c>
      <c r="H889" s="92" t="s">
        <v>288</v>
      </c>
      <c r="I889" s="74">
        <v>0</v>
      </c>
      <c r="J889" s="74">
        <v>3.09E-12</v>
      </c>
      <c r="K889" s="74">
        <v>1.16E-8</v>
      </c>
      <c r="L889" s="74">
        <v>2.1299999999999999E-7</v>
      </c>
      <c r="M889" s="74">
        <v>5.3000000000000001E-7</v>
      </c>
      <c r="N889" s="74">
        <v>1.3200000000000001E-6</v>
      </c>
    </row>
    <row r="890" spans="1:14" x14ac:dyDescent="0.25">
      <c r="A890" t="s">
        <v>187</v>
      </c>
      <c r="B890" t="s">
        <v>184</v>
      </c>
      <c r="C890" t="s">
        <v>185</v>
      </c>
      <c r="D890" t="s">
        <v>186</v>
      </c>
      <c r="E890">
        <v>2017</v>
      </c>
      <c r="F890">
        <v>2016</v>
      </c>
      <c r="G890" t="s">
        <v>134</v>
      </c>
      <c r="H890" s="92" t="s">
        <v>289</v>
      </c>
      <c r="I890" s="74">
        <v>0</v>
      </c>
      <c r="J890" s="74">
        <v>2.4200000000000002E-12</v>
      </c>
      <c r="K890" s="74">
        <v>4.1499999999999999E-9</v>
      </c>
      <c r="L890" s="74">
        <v>7.3900000000000007E-8</v>
      </c>
      <c r="M890" s="74">
        <v>1.8699999999999999E-7</v>
      </c>
      <c r="N890" s="74">
        <v>4.9800000000000004E-7</v>
      </c>
    </row>
    <row r="891" spans="1:14" x14ac:dyDescent="0.25">
      <c r="A891" t="s">
        <v>187</v>
      </c>
      <c r="B891" t="s">
        <v>184</v>
      </c>
      <c r="C891" t="s">
        <v>185</v>
      </c>
      <c r="D891" t="s">
        <v>186</v>
      </c>
      <c r="E891">
        <v>2017</v>
      </c>
      <c r="F891">
        <v>2016</v>
      </c>
      <c r="G891" t="s">
        <v>134</v>
      </c>
      <c r="H891" s="92" t="s">
        <v>290</v>
      </c>
      <c r="I891" s="74">
        <v>0</v>
      </c>
      <c r="J891" s="74">
        <v>6.2900000000000002E-14</v>
      </c>
      <c r="K891" s="74">
        <v>1.12E-10</v>
      </c>
      <c r="L891" s="74">
        <v>1.2E-9</v>
      </c>
      <c r="M891" s="74">
        <v>4.3599999999999998E-9</v>
      </c>
      <c r="N891" s="74">
        <v>4.0200000000000003E-8</v>
      </c>
    </row>
    <row r="892" spans="1:14" x14ac:dyDescent="0.25">
      <c r="A892" t="s">
        <v>187</v>
      </c>
      <c r="B892" t="s">
        <v>184</v>
      </c>
      <c r="C892" t="s">
        <v>185</v>
      </c>
      <c r="D892" t="s">
        <v>186</v>
      </c>
      <c r="E892">
        <v>2017</v>
      </c>
      <c r="F892">
        <v>2016</v>
      </c>
      <c r="G892" t="s">
        <v>134</v>
      </c>
      <c r="H892" s="92" t="s">
        <v>291</v>
      </c>
      <c r="I892" s="74">
        <v>0</v>
      </c>
      <c r="J892" s="74">
        <v>2.7399999999999999E-14</v>
      </c>
      <c r="K892" s="74">
        <v>3.9899999999999999E-11</v>
      </c>
      <c r="L892" s="74">
        <v>6.9099999999999999E-10</v>
      </c>
      <c r="M892" s="74">
        <v>1.67E-9</v>
      </c>
      <c r="N892" s="74">
        <v>5.2599999999999996E-9</v>
      </c>
    </row>
    <row r="893" spans="1:14" x14ac:dyDescent="0.25">
      <c r="A893" t="s">
        <v>187</v>
      </c>
      <c r="B893" t="s">
        <v>184</v>
      </c>
      <c r="C893" t="s">
        <v>185</v>
      </c>
      <c r="D893" t="s">
        <v>186</v>
      </c>
      <c r="E893">
        <v>2017</v>
      </c>
      <c r="F893">
        <v>2016</v>
      </c>
      <c r="G893" t="s">
        <v>134</v>
      </c>
      <c r="H893" s="92" t="s">
        <v>292</v>
      </c>
      <c r="I893" s="74">
        <v>0</v>
      </c>
      <c r="J893" s="74">
        <v>4.0199999999999998E-15</v>
      </c>
      <c r="K893" s="74">
        <v>7.9400000000000005E-12</v>
      </c>
      <c r="L893" s="74">
        <v>1.4399999999999999E-10</v>
      </c>
      <c r="M893" s="74">
        <v>3.6E-10</v>
      </c>
      <c r="N893" s="74">
        <v>9.7100000000000006E-10</v>
      </c>
    </row>
    <row r="894" spans="1:14" x14ac:dyDescent="0.25">
      <c r="A894" t="s">
        <v>187</v>
      </c>
      <c r="B894" t="s">
        <v>184</v>
      </c>
      <c r="C894" t="s">
        <v>185</v>
      </c>
      <c r="D894" t="s">
        <v>186</v>
      </c>
      <c r="E894">
        <v>2017</v>
      </c>
      <c r="F894">
        <v>2016</v>
      </c>
      <c r="G894" t="s">
        <v>134</v>
      </c>
      <c r="H894" s="92" t="s">
        <v>293</v>
      </c>
      <c r="I894" s="74">
        <v>0</v>
      </c>
      <c r="J894" s="74">
        <v>1.02E-15</v>
      </c>
      <c r="K894" s="74">
        <v>2.56E-12</v>
      </c>
      <c r="L894" s="74">
        <v>5.25E-11</v>
      </c>
      <c r="M894" s="74">
        <v>1.4000000000000001E-10</v>
      </c>
      <c r="N894" s="74">
        <v>3.5300000000000002E-10</v>
      </c>
    </row>
    <row r="895" spans="1:14" x14ac:dyDescent="0.25">
      <c r="A895" t="s">
        <v>187</v>
      </c>
      <c r="B895" t="s">
        <v>184</v>
      </c>
      <c r="C895" t="s">
        <v>185</v>
      </c>
      <c r="D895" t="s">
        <v>186</v>
      </c>
      <c r="E895">
        <v>2017</v>
      </c>
      <c r="F895">
        <v>2016</v>
      </c>
      <c r="G895" t="s">
        <v>134</v>
      </c>
      <c r="H895" s="92" t="s">
        <v>294</v>
      </c>
      <c r="I895" s="74">
        <v>0</v>
      </c>
      <c r="J895" s="74">
        <v>3.1900000000000001E-16</v>
      </c>
      <c r="K895" s="74">
        <v>9.2699999999999999E-13</v>
      </c>
      <c r="L895" s="74">
        <v>2.2200000000000002E-11</v>
      </c>
      <c r="M895" s="74">
        <v>6.2800000000000005E-11</v>
      </c>
      <c r="N895" s="74">
        <v>1.4499999999999999E-10</v>
      </c>
    </row>
    <row r="896" spans="1:14" x14ac:dyDescent="0.25">
      <c r="A896" t="s">
        <v>187</v>
      </c>
      <c r="B896" t="s">
        <v>184</v>
      </c>
      <c r="C896" t="s">
        <v>185</v>
      </c>
      <c r="D896" t="s">
        <v>186</v>
      </c>
      <c r="E896">
        <v>2018</v>
      </c>
      <c r="F896">
        <v>2016</v>
      </c>
      <c r="G896" t="s">
        <v>134</v>
      </c>
      <c r="H896" s="92" t="s">
        <v>285</v>
      </c>
      <c r="I896" s="74">
        <v>0</v>
      </c>
      <c r="J896" s="74">
        <v>1.05E-10</v>
      </c>
      <c r="K896" s="74">
        <v>5.3500000000000003E-8</v>
      </c>
      <c r="L896" s="74">
        <v>1.42E-6</v>
      </c>
      <c r="M896" s="74">
        <v>2.9500000000000001E-6</v>
      </c>
      <c r="N896" s="74">
        <v>4.6199999999999998E-6</v>
      </c>
    </row>
    <row r="897" spans="1:14" x14ac:dyDescent="0.25">
      <c r="A897" t="s">
        <v>187</v>
      </c>
      <c r="B897" t="s">
        <v>184</v>
      </c>
      <c r="C897" t="s">
        <v>185</v>
      </c>
      <c r="D897" t="s">
        <v>186</v>
      </c>
      <c r="E897">
        <v>2018</v>
      </c>
      <c r="F897">
        <v>2016</v>
      </c>
      <c r="G897" t="s">
        <v>134</v>
      </c>
      <c r="H897" s="92" t="s">
        <v>286</v>
      </c>
      <c r="I897" s="74">
        <v>0</v>
      </c>
      <c r="J897" s="74">
        <v>1.34E-11</v>
      </c>
      <c r="K897" s="74">
        <v>3.1599999999999998E-8</v>
      </c>
      <c r="L897" s="74">
        <v>5.99E-7</v>
      </c>
      <c r="M897" s="74">
        <v>1.4699999999999999E-6</v>
      </c>
      <c r="N897" s="74">
        <v>3.3000000000000002E-6</v>
      </c>
    </row>
    <row r="898" spans="1:14" x14ac:dyDescent="0.25">
      <c r="A898" t="s">
        <v>187</v>
      </c>
      <c r="B898" t="s">
        <v>184</v>
      </c>
      <c r="C898" t="s">
        <v>185</v>
      </c>
      <c r="D898" t="s">
        <v>186</v>
      </c>
      <c r="E898">
        <v>2018</v>
      </c>
      <c r="F898">
        <v>2016</v>
      </c>
      <c r="G898" t="s">
        <v>134</v>
      </c>
      <c r="H898" s="92" t="s">
        <v>287</v>
      </c>
      <c r="I898" s="74">
        <v>0</v>
      </c>
      <c r="J898" s="74">
        <v>3.8999999999999999E-12</v>
      </c>
      <c r="K898" s="74">
        <v>1.5700000000000002E-8</v>
      </c>
      <c r="L898" s="74">
        <v>3.0499999999999999E-7</v>
      </c>
      <c r="M898" s="74">
        <v>7.3099999999999997E-7</v>
      </c>
      <c r="N898" s="74">
        <v>2.1500000000000002E-6</v>
      </c>
    </row>
    <row r="899" spans="1:14" x14ac:dyDescent="0.25">
      <c r="A899" t="s">
        <v>187</v>
      </c>
      <c r="B899" t="s">
        <v>184</v>
      </c>
      <c r="C899" t="s">
        <v>185</v>
      </c>
      <c r="D899" t="s">
        <v>186</v>
      </c>
      <c r="E899">
        <v>2018</v>
      </c>
      <c r="F899">
        <v>2016</v>
      </c>
      <c r="G899" t="s">
        <v>134</v>
      </c>
      <c r="H899" s="92" t="s">
        <v>288</v>
      </c>
      <c r="I899" s="74">
        <v>0</v>
      </c>
      <c r="J899" s="74">
        <v>2.0100000000000001E-12</v>
      </c>
      <c r="K899" s="74">
        <v>9.3999999999999998E-9</v>
      </c>
      <c r="L899" s="74">
        <v>1.73E-7</v>
      </c>
      <c r="M899" s="74">
        <v>4.3000000000000001E-7</v>
      </c>
      <c r="N899" s="74">
        <v>1.0699999999999999E-6</v>
      </c>
    </row>
    <row r="900" spans="1:14" x14ac:dyDescent="0.25">
      <c r="A900" t="s">
        <v>187</v>
      </c>
      <c r="B900" t="s">
        <v>184</v>
      </c>
      <c r="C900" t="s">
        <v>185</v>
      </c>
      <c r="D900" t="s">
        <v>186</v>
      </c>
      <c r="E900">
        <v>2018</v>
      </c>
      <c r="F900">
        <v>2016</v>
      </c>
      <c r="G900" t="s">
        <v>134</v>
      </c>
      <c r="H900" s="92" t="s">
        <v>289</v>
      </c>
      <c r="I900" s="74">
        <v>0</v>
      </c>
      <c r="J900" s="74">
        <v>1.4500000000000001E-12</v>
      </c>
      <c r="K900" s="74">
        <v>3.3700000000000001E-9</v>
      </c>
      <c r="L900" s="74">
        <v>5.99E-8</v>
      </c>
      <c r="M900" s="74">
        <v>1.5200000000000001E-7</v>
      </c>
      <c r="N900" s="74">
        <v>4.0400000000000002E-7</v>
      </c>
    </row>
    <row r="901" spans="1:14" x14ac:dyDescent="0.25">
      <c r="A901" t="s">
        <v>187</v>
      </c>
      <c r="B901" t="s">
        <v>184</v>
      </c>
      <c r="C901" t="s">
        <v>185</v>
      </c>
      <c r="D901" t="s">
        <v>186</v>
      </c>
      <c r="E901">
        <v>2018</v>
      </c>
      <c r="F901">
        <v>2016</v>
      </c>
      <c r="G901" t="s">
        <v>134</v>
      </c>
      <c r="H901" s="92" t="s">
        <v>290</v>
      </c>
      <c r="I901" s="74">
        <v>0</v>
      </c>
      <c r="J901" s="74">
        <v>3.4300000000000003E-14</v>
      </c>
      <c r="K901" s="74">
        <v>9.0400000000000006E-11</v>
      </c>
      <c r="L901" s="74">
        <v>9.5999999999999999E-10</v>
      </c>
      <c r="M901" s="74">
        <v>3.4999999999999999E-9</v>
      </c>
      <c r="N901" s="74">
        <v>3.2299999999999998E-8</v>
      </c>
    </row>
    <row r="902" spans="1:14" x14ac:dyDescent="0.25">
      <c r="A902" t="s">
        <v>187</v>
      </c>
      <c r="B902" t="s">
        <v>184</v>
      </c>
      <c r="C902" t="s">
        <v>185</v>
      </c>
      <c r="D902" t="s">
        <v>186</v>
      </c>
      <c r="E902">
        <v>2018</v>
      </c>
      <c r="F902">
        <v>2016</v>
      </c>
      <c r="G902" t="s">
        <v>134</v>
      </c>
      <c r="H902" s="92" t="s">
        <v>291</v>
      </c>
      <c r="I902" s="74">
        <v>0</v>
      </c>
      <c r="J902" s="74">
        <v>1.38E-14</v>
      </c>
      <c r="K902" s="74">
        <v>3.2099999999999998E-11</v>
      </c>
      <c r="L902" s="74">
        <v>5.5400000000000005E-10</v>
      </c>
      <c r="M902" s="74">
        <v>1.3399999999999999E-9</v>
      </c>
      <c r="N902" s="74">
        <v>4.2199999999999999E-9</v>
      </c>
    </row>
    <row r="903" spans="1:14" x14ac:dyDescent="0.25">
      <c r="A903" t="s">
        <v>187</v>
      </c>
      <c r="B903" t="s">
        <v>184</v>
      </c>
      <c r="C903" t="s">
        <v>185</v>
      </c>
      <c r="D903" t="s">
        <v>186</v>
      </c>
      <c r="E903">
        <v>2018</v>
      </c>
      <c r="F903">
        <v>2016</v>
      </c>
      <c r="G903" t="s">
        <v>134</v>
      </c>
      <c r="H903" s="92" t="s">
        <v>292</v>
      </c>
      <c r="I903" s="74">
        <v>0</v>
      </c>
      <c r="J903" s="74">
        <v>2.0599999999999999E-15</v>
      </c>
      <c r="K903" s="74">
        <v>6.3600000000000004E-12</v>
      </c>
      <c r="L903" s="74">
        <v>1.15E-10</v>
      </c>
      <c r="M903" s="74">
        <v>2.8899999999999998E-10</v>
      </c>
      <c r="N903" s="74">
        <v>7.79E-10</v>
      </c>
    </row>
    <row r="904" spans="1:14" x14ac:dyDescent="0.25">
      <c r="A904" t="s">
        <v>187</v>
      </c>
      <c r="B904" t="s">
        <v>184</v>
      </c>
      <c r="C904" t="s">
        <v>185</v>
      </c>
      <c r="D904" t="s">
        <v>186</v>
      </c>
      <c r="E904">
        <v>2018</v>
      </c>
      <c r="F904">
        <v>2016</v>
      </c>
      <c r="G904" t="s">
        <v>134</v>
      </c>
      <c r="H904" s="92" t="s">
        <v>293</v>
      </c>
      <c r="I904" s="74">
        <v>0</v>
      </c>
      <c r="J904" s="74">
        <v>5.2499999999999995E-16</v>
      </c>
      <c r="K904" s="74">
        <v>2.0400000000000002E-12</v>
      </c>
      <c r="L904" s="74">
        <v>4.1899999999999999E-11</v>
      </c>
      <c r="M904" s="74">
        <v>1.12E-10</v>
      </c>
      <c r="N904" s="74">
        <v>2.8300000000000001E-10</v>
      </c>
    </row>
    <row r="905" spans="1:14" x14ac:dyDescent="0.25">
      <c r="A905" t="s">
        <v>187</v>
      </c>
      <c r="B905" t="s">
        <v>184</v>
      </c>
      <c r="C905" t="s">
        <v>185</v>
      </c>
      <c r="D905" t="s">
        <v>186</v>
      </c>
      <c r="E905">
        <v>2018</v>
      </c>
      <c r="F905">
        <v>2016</v>
      </c>
      <c r="G905" t="s">
        <v>134</v>
      </c>
      <c r="H905" s="92" t="s">
        <v>294</v>
      </c>
      <c r="I905" s="74">
        <v>0</v>
      </c>
      <c r="J905" s="74">
        <v>1.67E-16</v>
      </c>
      <c r="K905" s="74">
        <v>7.4399999999999996E-13</v>
      </c>
      <c r="L905" s="74">
        <v>1.7700000000000001E-11</v>
      </c>
      <c r="M905" s="74">
        <v>5.0299999999999997E-11</v>
      </c>
      <c r="N905" s="74">
        <v>1.16E-10</v>
      </c>
    </row>
    <row r="906" spans="1:14" x14ac:dyDescent="0.25">
      <c r="A906" t="s">
        <v>187</v>
      </c>
      <c r="B906" t="s">
        <v>184</v>
      </c>
      <c r="C906" t="s">
        <v>185</v>
      </c>
      <c r="D906" t="s">
        <v>186</v>
      </c>
      <c r="E906">
        <v>2019</v>
      </c>
      <c r="F906">
        <v>2019</v>
      </c>
      <c r="G906" t="s">
        <v>134</v>
      </c>
      <c r="H906" s="92" t="s">
        <v>285</v>
      </c>
      <c r="I906" s="74">
        <v>0</v>
      </c>
      <c r="J906" s="74">
        <v>1.51E-10</v>
      </c>
      <c r="K906" s="74">
        <v>1.3E-7</v>
      </c>
      <c r="L906" s="74">
        <v>4.6E-6</v>
      </c>
      <c r="M906" s="74">
        <v>7.1799999999999999E-6</v>
      </c>
      <c r="N906" s="74">
        <v>1.17E-5</v>
      </c>
    </row>
    <row r="907" spans="1:14" x14ac:dyDescent="0.25">
      <c r="A907" t="s">
        <v>187</v>
      </c>
      <c r="B907" t="s">
        <v>184</v>
      </c>
      <c r="C907" t="s">
        <v>185</v>
      </c>
      <c r="D907" t="s">
        <v>186</v>
      </c>
      <c r="E907">
        <v>2019</v>
      </c>
      <c r="F907">
        <v>2019</v>
      </c>
      <c r="G907" t="s">
        <v>134</v>
      </c>
      <c r="H907" s="92" t="s">
        <v>286</v>
      </c>
      <c r="I907" s="74">
        <v>0</v>
      </c>
      <c r="J907" s="74">
        <v>1.7799999999999999E-11</v>
      </c>
      <c r="K907" s="74">
        <v>6.5799999999999994E-8</v>
      </c>
      <c r="L907" s="74">
        <v>1.99E-6</v>
      </c>
      <c r="M907" s="74">
        <v>3.4800000000000001E-6</v>
      </c>
      <c r="N907" s="74">
        <v>7.6199999999999999E-6</v>
      </c>
    </row>
    <row r="908" spans="1:14" x14ac:dyDescent="0.25">
      <c r="A908" t="s">
        <v>187</v>
      </c>
      <c r="B908" t="s">
        <v>184</v>
      </c>
      <c r="C908" t="s">
        <v>185</v>
      </c>
      <c r="D908" t="s">
        <v>186</v>
      </c>
      <c r="E908">
        <v>2019</v>
      </c>
      <c r="F908">
        <v>2019</v>
      </c>
      <c r="G908" t="s">
        <v>134</v>
      </c>
      <c r="H908" s="92" t="s">
        <v>287</v>
      </c>
      <c r="I908" s="74">
        <v>0</v>
      </c>
      <c r="J908" s="74">
        <v>6.6100000000000003E-12</v>
      </c>
      <c r="K908" s="74">
        <v>3.3699999999999997E-8</v>
      </c>
      <c r="L908" s="74">
        <v>8.2799999999999995E-7</v>
      </c>
      <c r="M908" s="74">
        <v>1.7E-6</v>
      </c>
      <c r="N908" s="74">
        <v>4.51E-6</v>
      </c>
    </row>
    <row r="909" spans="1:14" x14ac:dyDescent="0.25">
      <c r="A909" t="s">
        <v>187</v>
      </c>
      <c r="B909" t="s">
        <v>184</v>
      </c>
      <c r="C909" t="s">
        <v>185</v>
      </c>
      <c r="D909" t="s">
        <v>186</v>
      </c>
      <c r="E909">
        <v>2019</v>
      </c>
      <c r="F909">
        <v>2019</v>
      </c>
      <c r="G909" t="s">
        <v>134</v>
      </c>
      <c r="H909" s="92" t="s">
        <v>288</v>
      </c>
      <c r="I909" s="74">
        <v>0</v>
      </c>
      <c r="J909" s="74">
        <v>3.2399999999999999E-12</v>
      </c>
      <c r="K909" s="74">
        <v>1.9300000000000001E-8</v>
      </c>
      <c r="L909" s="74">
        <v>5.7100000000000002E-7</v>
      </c>
      <c r="M909" s="74">
        <v>1.04E-6</v>
      </c>
      <c r="N909" s="74">
        <v>2.4700000000000001E-6</v>
      </c>
    </row>
    <row r="910" spans="1:14" x14ac:dyDescent="0.25">
      <c r="A910" t="s">
        <v>187</v>
      </c>
      <c r="B910" t="s">
        <v>184</v>
      </c>
      <c r="C910" t="s">
        <v>185</v>
      </c>
      <c r="D910" t="s">
        <v>186</v>
      </c>
      <c r="E910">
        <v>2019</v>
      </c>
      <c r="F910">
        <v>2019</v>
      </c>
      <c r="G910" t="s">
        <v>134</v>
      </c>
      <c r="H910" s="92" t="s">
        <v>289</v>
      </c>
      <c r="I910" s="74">
        <v>0</v>
      </c>
      <c r="J910" s="74">
        <v>2.8500000000000002E-12</v>
      </c>
      <c r="K910" s="74">
        <v>6.9399999999999996E-9</v>
      </c>
      <c r="L910" s="74">
        <v>1.9999999999999999E-7</v>
      </c>
      <c r="M910" s="74">
        <v>3.7099999999999997E-7</v>
      </c>
      <c r="N910" s="74">
        <v>9.3799999999999996E-7</v>
      </c>
    </row>
    <row r="911" spans="1:14" x14ac:dyDescent="0.25">
      <c r="A911" t="s">
        <v>187</v>
      </c>
      <c r="B911" t="s">
        <v>184</v>
      </c>
      <c r="C911" t="s">
        <v>185</v>
      </c>
      <c r="D911" t="s">
        <v>186</v>
      </c>
      <c r="E911">
        <v>2019</v>
      </c>
      <c r="F911">
        <v>2019</v>
      </c>
      <c r="G911" t="s">
        <v>134</v>
      </c>
      <c r="H911" s="92" t="s">
        <v>290</v>
      </c>
      <c r="I911" s="74">
        <v>0</v>
      </c>
      <c r="J911" s="74">
        <v>6.2499999999999999E-14</v>
      </c>
      <c r="K911" s="74">
        <v>2.1199999999999999E-10</v>
      </c>
      <c r="L911" s="74">
        <v>2.8400000000000001E-9</v>
      </c>
      <c r="M911" s="74">
        <v>7.9200000000000008E-9</v>
      </c>
      <c r="N911" s="74">
        <v>7.0000000000000005E-8</v>
      </c>
    </row>
    <row r="912" spans="1:14" x14ac:dyDescent="0.25">
      <c r="A912" t="s">
        <v>187</v>
      </c>
      <c r="B912" t="s">
        <v>184</v>
      </c>
      <c r="C912" t="s">
        <v>185</v>
      </c>
      <c r="D912" t="s">
        <v>186</v>
      </c>
      <c r="E912">
        <v>2019</v>
      </c>
      <c r="F912">
        <v>2019</v>
      </c>
      <c r="G912" t="s">
        <v>134</v>
      </c>
      <c r="H912" s="92" t="s">
        <v>291</v>
      </c>
      <c r="I912" s="74">
        <v>0</v>
      </c>
      <c r="J912" s="74">
        <v>2.45E-14</v>
      </c>
      <c r="K912" s="74">
        <v>7.5600000000000003E-11</v>
      </c>
      <c r="L912" s="74">
        <v>1.8300000000000001E-9</v>
      </c>
      <c r="M912" s="74">
        <v>3.7399999999999999E-9</v>
      </c>
      <c r="N912" s="74">
        <v>1.02E-8</v>
      </c>
    </row>
    <row r="913" spans="1:14" x14ac:dyDescent="0.25">
      <c r="A913" t="s">
        <v>187</v>
      </c>
      <c r="B913" t="s">
        <v>184</v>
      </c>
      <c r="C913" t="s">
        <v>185</v>
      </c>
      <c r="D913" t="s">
        <v>186</v>
      </c>
      <c r="E913">
        <v>2019</v>
      </c>
      <c r="F913">
        <v>2019</v>
      </c>
      <c r="G913" t="s">
        <v>134</v>
      </c>
      <c r="H913" s="92" t="s">
        <v>292</v>
      </c>
      <c r="I913" s="74">
        <v>0</v>
      </c>
      <c r="J913" s="74">
        <v>3.1199999999999998E-15</v>
      </c>
      <c r="K913" s="74">
        <v>1.5300000000000001E-11</v>
      </c>
      <c r="L913" s="74">
        <v>3.7000000000000001E-10</v>
      </c>
      <c r="M913" s="74">
        <v>6.9699999999999997E-10</v>
      </c>
      <c r="N913" s="74">
        <v>2.0200000000000001E-9</v>
      </c>
    </row>
    <row r="914" spans="1:14" x14ac:dyDescent="0.25">
      <c r="A914" t="s">
        <v>187</v>
      </c>
      <c r="B914" t="s">
        <v>184</v>
      </c>
      <c r="C914" t="s">
        <v>185</v>
      </c>
      <c r="D914" t="s">
        <v>186</v>
      </c>
      <c r="E914">
        <v>2019</v>
      </c>
      <c r="F914">
        <v>2019</v>
      </c>
      <c r="G914" t="s">
        <v>134</v>
      </c>
      <c r="H914" s="92" t="s">
        <v>293</v>
      </c>
      <c r="I914" s="74">
        <v>0</v>
      </c>
      <c r="J914" s="74">
        <v>7.6600000000000002E-16</v>
      </c>
      <c r="K914" s="74">
        <v>5.0300000000000002E-12</v>
      </c>
      <c r="L914" s="74">
        <v>1.2400000000000001E-10</v>
      </c>
      <c r="M914" s="74">
        <v>2.4599999999999998E-10</v>
      </c>
      <c r="N914" s="74">
        <v>7.3900000000000003E-10</v>
      </c>
    </row>
    <row r="915" spans="1:14" x14ac:dyDescent="0.25">
      <c r="A915" t="s">
        <v>187</v>
      </c>
      <c r="B915" t="s">
        <v>184</v>
      </c>
      <c r="C915" t="s">
        <v>185</v>
      </c>
      <c r="D915" t="s">
        <v>186</v>
      </c>
      <c r="E915">
        <v>2019</v>
      </c>
      <c r="F915">
        <v>2019</v>
      </c>
      <c r="G915" t="s">
        <v>134</v>
      </c>
      <c r="H915" s="92" t="s">
        <v>294</v>
      </c>
      <c r="I915" s="74">
        <v>0</v>
      </c>
      <c r="J915" s="74">
        <v>2.3299999999999999E-16</v>
      </c>
      <c r="K915" s="74">
        <v>1.8E-12</v>
      </c>
      <c r="L915" s="74">
        <v>4.7499999999999998E-11</v>
      </c>
      <c r="M915" s="74">
        <v>9.7399999999999995E-11</v>
      </c>
      <c r="N915" s="74">
        <v>3.14E-10</v>
      </c>
    </row>
    <row r="916" spans="1:14" x14ac:dyDescent="0.25">
      <c r="A916" t="s">
        <v>187</v>
      </c>
      <c r="B916" t="s">
        <v>184</v>
      </c>
      <c r="C916" t="s">
        <v>185</v>
      </c>
      <c r="D916" t="s">
        <v>186</v>
      </c>
      <c r="E916">
        <v>2020</v>
      </c>
      <c r="F916">
        <v>2019</v>
      </c>
      <c r="G916" t="s">
        <v>134</v>
      </c>
      <c r="H916" s="92" t="s">
        <v>285</v>
      </c>
      <c r="I916" s="74">
        <v>0</v>
      </c>
      <c r="J916" s="74">
        <v>2.03E-10</v>
      </c>
      <c r="K916" s="74">
        <v>1.74E-7</v>
      </c>
      <c r="L916" s="74">
        <v>6.1800000000000001E-6</v>
      </c>
      <c r="M916" s="74">
        <v>9.6399999999999992E-6</v>
      </c>
      <c r="N916" s="74">
        <v>1.5699999999999999E-5</v>
      </c>
    </row>
    <row r="917" spans="1:14" x14ac:dyDescent="0.25">
      <c r="A917" t="s">
        <v>187</v>
      </c>
      <c r="B917" t="s">
        <v>184</v>
      </c>
      <c r="C917" t="s">
        <v>185</v>
      </c>
      <c r="D917" t="s">
        <v>186</v>
      </c>
      <c r="E917">
        <v>2020</v>
      </c>
      <c r="F917">
        <v>2019</v>
      </c>
      <c r="G917" t="s">
        <v>134</v>
      </c>
      <c r="H917" s="92" t="s">
        <v>286</v>
      </c>
      <c r="I917" s="74">
        <v>0</v>
      </c>
      <c r="J917" s="74">
        <v>2.3600000000000001E-11</v>
      </c>
      <c r="K917" s="74">
        <v>8.8399999999999997E-8</v>
      </c>
      <c r="L917" s="74">
        <v>2.6699999999999998E-6</v>
      </c>
      <c r="M917" s="74">
        <v>4.6700000000000002E-6</v>
      </c>
      <c r="N917" s="74">
        <v>1.0200000000000001E-5</v>
      </c>
    </row>
    <row r="918" spans="1:14" x14ac:dyDescent="0.25">
      <c r="A918" t="s">
        <v>187</v>
      </c>
      <c r="B918" t="s">
        <v>184</v>
      </c>
      <c r="C918" t="s">
        <v>185</v>
      </c>
      <c r="D918" t="s">
        <v>186</v>
      </c>
      <c r="E918">
        <v>2020</v>
      </c>
      <c r="F918">
        <v>2019</v>
      </c>
      <c r="G918" t="s">
        <v>134</v>
      </c>
      <c r="H918" s="92" t="s">
        <v>287</v>
      </c>
      <c r="I918" s="74">
        <v>0</v>
      </c>
      <c r="J918" s="74">
        <v>8.62E-12</v>
      </c>
      <c r="K918" s="74">
        <v>4.5300000000000002E-8</v>
      </c>
      <c r="L918" s="74">
        <v>1.11E-6</v>
      </c>
      <c r="M918" s="74">
        <v>2.2900000000000001E-6</v>
      </c>
      <c r="N918" s="74">
        <v>6.0599999999999996E-6</v>
      </c>
    </row>
    <row r="919" spans="1:14" x14ac:dyDescent="0.25">
      <c r="A919" t="s">
        <v>187</v>
      </c>
      <c r="B919" t="s">
        <v>184</v>
      </c>
      <c r="C919" t="s">
        <v>185</v>
      </c>
      <c r="D919" t="s">
        <v>186</v>
      </c>
      <c r="E919">
        <v>2020</v>
      </c>
      <c r="F919">
        <v>2019</v>
      </c>
      <c r="G919" t="s">
        <v>134</v>
      </c>
      <c r="H919" s="92" t="s">
        <v>288</v>
      </c>
      <c r="I919" s="74">
        <v>0</v>
      </c>
      <c r="J919" s="74">
        <v>3.12E-12</v>
      </c>
      <c r="K919" s="74">
        <v>2.5799999999999999E-8</v>
      </c>
      <c r="L919" s="74">
        <v>7.6700000000000003E-7</v>
      </c>
      <c r="M919" s="74">
        <v>1.3999999999999999E-6</v>
      </c>
      <c r="N919" s="74">
        <v>3.3100000000000001E-6</v>
      </c>
    </row>
    <row r="920" spans="1:14" x14ac:dyDescent="0.25">
      <c r="A920" t="s">
        <v>187</v>
      </c>
      <c r="B920" t="s">
        <v>184</v>
      </c>
      <c r="C920" t="s">
        <v>185</v>
      </c>
      <c r="D920" t="s">
        <v>186</v>
      </c>
      <c r="E920">
        <v>2020</v>
      </c>
      <c r="F920">
        <v>2019</v>
      </c>
      <c r="G920" t="s">
        <v>134</v>
      </c>
      <c r="H920" s="92" t="s">
        <v>289</v>
      </c>
      <c r="I920" s="74">
        <v>0</v>
      </c>
      <c r="J920" s="74">
        <v>2.03E-12</v>
      </c>
      <c r="K920" s="74">
        <v>9.3100000000000003E-9</v>
      </c>
      <c r="L920" s="74">
        <v>2.6800000000000002E-7</v>
      </c>
      <c r="M920" s="74">
        <v>4.9699999999999996E-7</v>
      </c>
      <c r="N920" s="74">
        <v>1.26E-6</v>
      </c>
    </row>
    <row r="921" spans="1:14" x14ac:dyDescent="0.25">
      <c r="A921" t="s">
        <v>187</v>
      </c>
      <c r="B921" t="s">
        <v>184</v>
      </c>
      <c r="C921" t="s">
        <v>185</v>
      </c>
      <c r="D921" t="s">
        <v>186</v>
      </c>
      <c r="E921">
        <v>2020</v>
      </c>
      <c r="F921">
        <v>2019</v>
      </c>
      <c r="G921" t="s">
        <v>134</v>
      </c>
      <c r="H921" s="92" t="s">
        <v>290</v>
      </c>
      <c r="I921" s="74">
        <v>0</v>
      </c>
      <c r="J921" s="74">
        <v>3.9899999999999999E-14</v>
      </c>
      <c r="K921" s="74">
        <v>2.8100000000000001E-10</v>
      </c>
      <c r="L921" s="74">
        <v>3.7499999999999997E-9</v>
      </c>
      <c r="M921" s="74">
        <v>1.05E-8</v>
      </c>
      <c r="N921" s="74">
        <v>9.3299999999999995E-8</v>
      </c>
    </row>
    <row r="922" spans="1:14" x14ac:dyDescent="0.25">
      <c r="A922" t="s">
        <v>187</v>
      </c>
      <c r="B922" t="s">
        <v>184</v>
      </c>
      <c r="C922" t="s">
        <v>185</v>
      </c>
      <c r="D922" t="s">
        <v>186</v>
      </c>
      <c r="E922">
        <v>2020</v>
      </c>
      <c r="F922">
        <v>2019</v>
      </c>
      <c r="G922" t="s">
        <v>134</v>
      </c>
      <c r="H922" s="92" t="s">
        <v>291</v>
      </c>
      <c r="I922" s="74">
        <v>0</v>
      </c>
      <c r="J922" s="74">
        <v>1.34E-14</v>
      </c>
      <c r="K922" s="74">
        <v>1E-10</v>
      </c>
      <c r="L922" s="74">
        <v>2.4199999999999999E-9</v>
      </c>
      <c r="M922" s="74">
        <v>4.9600000000000002E-9</v>
      </c>
      <c r="N922" s="74">
        <v>1.3599999999999999E-8</v>
      </c>
    </row>
    <row r="923" spans="1:14" x14ac:dyDescent="0.25">
      <c r="A923" t="s">
        <v>187</v>
      </c>
      <c r="B923" t="s">
        <v>184</v>
      </c>
      <c r="C923" t="s">
        <v>185</v>
      </c>
      <c r="D923" t="s">
        <v>186</v>
      </c>
      <c r="E923">
        <v>2020</v>
      </c>
      <c r="F923">
        <v>2019</v>
      </c>
      <c r="G923" t="s">
        <v>134</v>
      </c>
      <c r="H923" s="92" t="s">
        <v>292</v>
      </c>
      <c r="I923" s="74">
        <v>0</v>
      </c>
      <c r="J923" s="74">
        <v>1.8800000000000002E-15</v>
      </c>
      <c r="K923" s="74">
        <v>2.03E-11</v>
      </c>
      <c r="L923" s="74">
        <v>4.8699999999999997E-10</v>
      </c>
      <c r="M923" s="74">
        <v>9.2200000000000002E-10</v>
      </c>
      <c r="N923" s="74">
        <v>2.6799999999999998E-9</v>
      </c>
    </row>
    <row r="924" spans="1:14" x14ac:dyDescent="0.25">
      <c r="A924" t="s">
        <v>187</v>
      </c>
      <c r="B924" t="s">
        <v>184</v>
      </c>
      <c r="C924" t="s">
        <v>185</v>
      </c>
      <c r="D924" t="s">
        <v>186</v>
      </c>
      <c r="E924">
        <v>2020</v>
      </c>
      <c r="F924">
        <v>2019</v>
      </c>
      <c r="G924" t="s">
        <v>134</v>
      </c>
      <c r="H924" s="92" t="s">
        <v>293</v>
      </c>
      <c r="I924" s="74">
        <v>0</v>
      </c>
      <c r="J924" s="74">
        <v>4.1700000000000002E-16</v>
      </c>
      <c r="K924" s="74">
        <v>6.6699999999999996E-12</v>
      </c>
      <c r="L924" s="74">
        <v>1.64E-10</v>
      </c>
      <c r="M924" s="74">
        <v>3.2500000000000002E-10</v>
      </c>
      <c r="N924" s="74">
        <v>9.7799999999999993E-10</v>
      </c>
    </row>
    <row r="925" spans="1:14" x14ac:dyDescent="0.25">
      <c r="A925" t="s">
        <v>187</v>
      </c>
      <c r="B925" t="s">
        <v>184</v>
      </c>
      <c r="C925" t="s">
        <v>185</v>
      </c>
      <c r="D925" t="s">
        <v>186</v>
      </c>
      <c r="E925">
        <v>2020</v>
      </c>
      <c r="F925">
        <v>2019</v>
      </c>
      <c r="G925" t="s">
        <v>134</v>
      </c>
      <c r="H925" s="92" t="s">
        <v>294</v>
      </c>
      <c r="I925" s="74">
        <v>0</v>
      </c>
      <c r="J925" s="74">
        <v>1.2500000000000001E-16</v>
      </c>
      <c r="K925" s="74">
        <v>2.3999999999999999E-12</v>
      </c>
      <c r="L925" s="74">
        <v>6.2299999999999994E-11</v>
      </c>
      <c r="M925" s="74">
        <v>1.28E-10</v>
      </c>
      <c r="N925" s="74">
        <v>4.1600000000000001E-10</v>
      </c>
    </row>
    <row r="926" spans="1:14" x14ac:dyDescent="0.25">
      <c r="A926" t="s">
        <v>187</v>
      </c>
      <c r="B926" t="s">
        <v>184</v>
      </c>
      <c r="C926" t="s">
        <v>185</v>
      </c>
      <c r="D926" t="s">
        <v>186</v>
      </c>
      <c r="E926" t="s">
        <v>140</v>
      </c>
      <c r="F926" t="s">
        <v>141</v>
      </c>
      <c r="G926" t="s">
        <v>134</v>
      </c>
      <c r="H926" s="92" t="s">
        <v>285</v>
      </c>
      <c r="I926" s="74">
        <v>0</v>
      </c>
      <c r="J926" s="74">
        <v>1.2910849999999999E-10</v>
      </c>
      <c r="K926" s="74">
        <v>8.3781344999999995E-8</v>
      </c>
      <c r="L926" s="74">
        <v>1.7210034999999999E-5</v>
      </c>
      <c r="M926" s="74">
        <v>3.0037459999999999E-5</v>
      </c>
      <c r="N926" s="74">
        <v>4.8192472499999998E-5</v>
      </c>
    </row>
    <row r="927" spans="1:14" x14ac:dyDescent="0.25">
      <c r="A927" t="s">
        <v>187</v>
      </c>
      <c r="B927" t="s">
        <v>184</v>
      </c>
      <c r="C927" t="s">
        <v>185</v>
      </c>
      <c r="D927" t="s">
        <v>186</v>
      </c>
      <c r="E927" t="s">
        <v>140</v>
      </c>
      <c r="F927" t="s">
        <v>141</v>
      </c>
      <c r="G927" t="s">
        <v>134</v>
      </c>
      <c r="H927" s="92" t="s">
        <v>286</v>
      </c>
      <c r="I927" s="74">
        <v>0</v>
      </c>
      <c r="J927" s="74">
        <v>1.6758599999999998E-11</v>
      </c>
      <c r="K927" s="74">
        <v>4.8279309999999899E-8</v>
      </c>
      <c r="L927" s="74">
        <v>7.3748129999999998E-6</v>
      </c>
      <c r="M927" s="74">
        <v>1.439715E-5</v>
      </c>
      <c r="N927" s="74">
        <v>3.2792222499999999E-5</v>
      </c>
    </row>
    <row r="928" spans="1:14" x14ac:dyDescent="0.25">
      <c r="A928" t="s">
        <v>187</v>
      </c>
      <c r="B928" t="s">
        <v>184</v>
      </c>
      <c r="C928" t="s">
        <v>185</v>
      </c>
      <c r="D928" t="s">
        <v>186</v>
      </c>
      <c r="E928" t="s">
        <v>140</v>
      </c>
      <c r="F928" t="s">
        <v>141</v>
      </c>
      <c r="G928" t="s">
        <v>134</v>
      </c>
      <c r="H928" s="92" t="s">
        <v>287</v>
      </c>
      <c r="I928" s="74">
        <v>0</v>
      </c>
      <c r="J928" s="74">
        <v>5.90469E-12</v>
      </c>
      <c r="K928" s="74">
        <v>2.4203144999999899E-8</v>
      </c>
      <c r="L928" s="74">
        <v>3.7316433999999999E-6</v>
      </c>
      <c r="M928" s="74">
        <v>7.2054209999999996E-6</v>
      </c>
      <c r="N928" s="74">
        <v>2.0098332999999899E-5</v>
      </c>
    </row>
    <row r="929" spans="1:14" x14ac:dyDescent="0.25">
      <c r="A929" t="s">
        <v>187</v>
      </c>
      <c r="B929" t="s">
        <v>184</v>
      </c>
      <c r="C929" t="s">
        <v>185</v>
      </c>
      <c r="D929" t="s">
        <v>186</v>
      </c>
      <c r="E929" t="s">
        <v>140</v>
      </c>
      <c r="F929" t="s">
        <v>141</v>
      </c>
      <c r="G929" t="s">
        <v>134</v>
      </c>
      <c r="H929" s="92" t="s">
        <v>288</v>
      </c>
      <c r="I929" s="74">
        <v>0</v>
      </c>
      <c r="J929" s="74">
        <v>3.8853399999999997E-12</v>
      </c>
      <c r="K929" s="74">
        <v>1.4579349999999899E-8</v>
      </c>
      <c r="L929" s="74">
        <v>2.1199370000000002E-6</v>
      </c>
      <c r="M929" s="74">
        <v>4.2232404999999996E-6</v>
      </c>
      <c r="N929" s="74">
        <v>1.063641375E-5</v>
      </c>
    </row>
    <row r="930" spans="1:14" x14ac:dyDescent="0.25">
      <c r="A930" t="s">
        <v>187</v>
      </c>
      <c r="B930" t="s">
        <v>184</v>
      </c>
      <c r="C930" t="s">
        <v>185</v>
      </c>
      <c r="D930" t="s">
        <v>186</v>
      </c>
      <c r="E930" t="s">
        <v>140</v>
      </c>
      <c r="F930" t="s">
        <v>141</v>
      </c>
      <c r="G930" t="s">
        <v>134</v>
      </c>
      <c r="H930" s="92" t="s">
        <v>289</v>
      </c>
      <c r="I930" s="74">
        <v>0</v>
      </c>
      <c r="J930" s="74">
        <v>2.51821E-12</v>
      </c>
      <c r="K930" s="74">
        <v>5.2369119999999902E-9</v>
      </c>
      <c r="L930" s="74">
        <v>7.4203794999999997E-7</v>
      </c>
      <c r="M930" s="74">
        <v>1.4988445E-6</v>
      </c>
      <c r="N930" s="74">
        <v>4.0379687499999996E-6</v>
      </c>
    </row>
    <row r="931" spans="1:14" x14ac:dyDescent="0.25">
      <c r="A931" t="s">
        <v>187</v>
      </c>
      <c r="B931" t="s">
        <v>184</v>
      </c>
      <c r="C931" t="s">
        <v>185</v>
      </c>
      <c r="D931" t="s">
        <v>186</v>
      </c>
      <c r="E931" t="s">
        <v>140</v>
      </c>
      <c r="F931" t="s">
        <v>141</v>
      </c>
      <c r="G931" t="s">
        <v>134</v>
      </c>
      <c r="H931" s="92" t="s">
        <v>290</v>
      </c>
      <c r="I931" s="74">
        <v>0</v>
      </c>
      <c r="J931" s="74">
        <v>5.7928749999999997E-14</v>
      </c>
      <c r="K931" s="74">
        <v>1.46965049999999E-10</v>
      </c>
      <c r="L931" s="74">
        <v>1.16118828999999E-8</v>
      </c>
      <c r="M931" s="74">
        <v>3.4611280000000001E-8</v>
      </c>
      <c r="N931" s="74">
        <v>2.9967018500000002E-7</v>
      </c>
    </row>
    <row r="932" spans="1:14" x14ac:dyDescent="0.25">
      <c r="A932" t="s">
        <v>187</v>
      </c>
      <c r="B932" t="s">
        <v>184</v>
      </c>
      <c r="C932" t="s">
        <v>185</v>
      </c>
      <c r="D932" t="s">
        <v>186</v>
      </c>
      <c r="E932" t="s">
        <v>140</v>
      </c>
      <c r="F932" t="s">
        <v>141</v>
      </c>
      <c r="G932" t="s">
        <v>134</v>
      </c>
      <c r="H932" s="92" t="s">
        <v>291</v>
      </c>
      <c r="I932" s="74">
        <v>0</v>
      </c>
      <c r="J932" s="74">
        <v>2.2330749999999999E-14</v>
      </c>
      <c r="K932" s="74">
        <v>5.2069334999999901E-11</v>
      </c>
      <c r="L932" s="74">
        <v>7.0629459999999903E-9</v>
      </c>
      <c r="M932" s="74">
        <v>1.5001905E-8</v>
      </c>
      <c r="N932" s="74">
        <v>4.25097625E-8</v>
      </c>
    </row>
    <row r="933" spans="1:14" x14ac:dyDescent="0.25">
      <c r="A933" t="s">
        <v>187</v>
      </c>
      <c r="B933" t="s">
        <v>184</v>
      </c>
      <c r="C933" t="s">
        <v>185</v>
      </c>
      <c r="D933" t="s">
        <v>186</v>
      </c>
      <c r="E933" t="s">
        <v>140</v>
      </c>
      <c r="F933" t="s">
        <v>141</v>
      </c>
      <c r="G933" t="s">
        <v>134</v>
      </c>
      <c r="H933" s="92" t="s">
        <v>292</v>
      </c>
      <c r="I933" s="74">
        <v>0</v>
      </c>
      <c r="J933" s="74">
        <v>3.4107300000000001E-15</v>
      </c>
      <c r="K933" s="74">
        <v>1.02291749999999E-11</v>
      </c>
      <c r="L933" s="74">
        <v>1.5892355E-9</v>
      </c>
      <c r="M933" s="74">
        <v>3.1811340000000002E-9</v>
      </c>
      <c r="N933" s="74">
        <v>8.3279307500000005E-9</v>
      </c>
    </row>
    <row r="934" spans="1:14" x14ac:dyDescent="0.25">
      <c r="A934" t="s">
        <v>187</v>
      </c>
      <c r="B934" t="s">
        <v>184</v>
      </c>
      <c r="C934" t="s">
        <v>185</v>
      </c>
      <c r="D934" t="s">
        <v>186</v>
      </c>
      <c r="E934" t="s">
        <v>140</v>
      </c>
      <c r="F934" t="s">
        <v>141</v>
      </c>
      <c r="G934" t="s">
        <v>134</v>
      </c>
      <c r="H934" s="92" t="s">
        <v>293</v>
      </c>
      <c r="I934" s="74">
        <v>0</v>
      </c>
      <c r="J934" s="74">
        <v>9.6758499999999992E-16</v>
      </c>
      <c r="K934" s="74">
        <v>3.31532849999999E-12</v>
      </c>
      <c r="L934" s="74">
        <v>5.9472295E-10</v>
      </c>
      <c r="M934" s="74">
        <v>1.09331344999999E-9</v>
      </c>
      <c r="N934" s="74">
        <v>3.0580250000000001E-9</v>
      </c>
    </row>
    <row r="935" spans="1:14" x14ac:dyDescent="0.25">
      <c r="A935" t="s">
        <v>187</v>
      </c>
      <c r="B935" t="s">
        <v>184</v>
      </c>
      <c r="C935" t="s">
        <v>185</v>
      </c>
      <c r="D935" t="s">
        <v>186</v>
      </c>
      <c r="E935" t="s">
        <v>140</v>
      </c>
      <c r="F935" t="s">
        <v>141</v>
      </c>
      <c r="G935" t="s">
        <v>134</v>
      </c>
      <c r="H935" s="92" t="s">
        <v>294</v>
      </c>
      <c r="I935" s="74">
        <v>0</v>
      </c>
      <c r="J935" s="74">
        <v>3.39825E-16</v>
      </c>
      <c r="K935" s="74">
        <v>1.1872279999999899E-12</v>
      </c>
      <c r="L935" s="74">
        <v>2.3965824999999999E-10</v>
      </c>
      <c r="M935" s="74">
        <v>4.4233269999999999E-10</v>
      </c>
      <c r="N935" s="74">
        <v>1.28082815E-9</v>
      </c>
    </row>
    <row r="936" spans="1:14" x14ac:dyDescent="0.25">
      <c r="A936" t="s">
        <v>187</v>
      </c>
      <c r="B936" t="s">
        <v>188</v>
      </c>
      <c r="C936" t="s">
        <v>189</v>
      </c>
      <c r="D936" t="s">
        <v>190</v>
      </c>
      <c r="E936">
        <v>2015</v>
      </c>
      <c r="F936">
        <v>2016</v>
      </c>
      <c r="G936" t="s">
        <v>134</v>
      </c>
      <c r="H936" s="92" t="s">
        <v>285</v>
      </c>
      <c r="I936" s="74">
        <v>0</v>
      </c>
      <c r="J936" s="74">
        <v>3.6299999999999999E-18</v>
      </c>
      <c r="K936" s="74">
        <v>2.94E-12</v>
      </c>
      <c r="L936" s="74">
        <v>2.1299999999999999E-10</v>
      </c>
      <c r="M936" s="74">
        <v>3.9E-10</v>
      </c>
      <c r="N936" s="74">
        <v>5.9700000000000001E-10</v>
      </c>
    </row>
    <row r="937" spans="1:14" x14ac:dyDescent="0.25">
      <c r="A937" t="s">
        <v>187</v>
      </c>
      <c r="B937" t="s">
        <v>188</v>
      </c>
      <c r="C937" t="s">
        <v>189</v>
      </c>
      <c r="D937" t="s">
        <v>190</v>
      </c>
      <c r="E937">
        <v>2015</v>
      </c>
      <c r="F937">
        <v>2016</v>
      </c>
      <c r="G937" t="s">
        <v>134</v>
      </c>
      <c r="H937" s="92" t="s">
        <v>286</v>
      </c>
      <c r="I937" s="74">
        <v>0</v>
      </c>
      <c r="J937" s="74">
        <v>1.03E-13</v>
      </c>
      <c r="K937" s="74">
        <v>4.5700000000000002E-10</v>
      </c>
      <c r="L937" s="74">
        <v>2.1699999999999999E-8</v>
      </c>
      <c r="M937" s="74">
        <v>3.8999999999999998E-8</v>
      </c>
      <c r="N937" s="74">
        <v>3.15E-7</v>
      </c>
    </row>
    <row r="938" spans="1:14" x14ac:dyDescent="0.25">
      <c r="A938" t="s">
        <v>187</v>
      </c>
      <c r="B938" t="s">
        <v>188</v>
      </c>
      <c r="C938" t="s">
        <v>189</v>
      </c>
      <c r="D938" t="s">
        <v>190</v>
      </c>
      <c r="E938">
        <v>2015</v>
      </c>
      <c r="F938">
        <v>2016</v>
      </c>
      <c r="G938" t="s">
        <v>134</v>
      </c>
      <c r="H938" s="92" t="s">
        <v>287</v>
      </c>
      <c r="I938" s="74">
        <v>0</v>
      </c>
      <c r="J938" s="74">
        <v>1.0700000000000001E-12</v>
      </c>
      <c r="K938" s="74">
        <v>4.08E-9</v>
      </c>
      <c r="L938" s="74">
        <v>6.3399999999999999E-8</v>
      </c>
      <c r="M938" s="74">
        <v>2.7799999999999997E-7</v>
      </c>
      <c r="N938" s="74">
        <v>2.6400000000000001E-6</v>
      </c>
    </row>
    <row r="939" spans="1:14" x14ac:dyDescent="0.25">
      <c r="A939" t="s">
        <v>187</v>
      </c>
      <c r="B939" t="s">
        <v>188</v>
      </c>
      <c r="C939" t="s">
        <v>189</v>
      </c>
      <c r="D939" t="s">
        <v>190</v>
      </c>
      <c r="E939">
        <v>2015</v>
      </c>
      <c r="F939">
        <v>2016</v>
      </c>
      <c r="G939" t="s">
        <v>134</v>
      </c>
      <c r="H939" s="92" t="s">
        <v>288</v>
      </c>
      <c r="I939" s="74">
        <v>0</v>
      </c>
      <c r="J939" s="74">
        <v>2.9799999999999998E-12</v>
      </c>
      <c r="K939" s="74">
        <v>9.3100000000000003E-9</v>
      </c>
      <c r="L939" s="74">
        <v>2.23E-7</v>
      </c>
      <c r="M939" s="74">
        <v>6.7599999999999997E-7</v>
      </c>
      <c r="N939" s="74">
        <v>3.41E-6</v>
      </c>
    </row>
    <row r="940" spans="1:14" x14ac:dyDescent="0.25">
      <c r="A940" t="s">
        <v>187</v>
      </c>
      <c r="B940" t="s">
        <v>188</v>
      </c>
      <c r="C940" t="s">
        <v>189</v>
      </c>
      <c r="D940" t="s">
        <v>190</v>
      </c>
      <c r="E940">
        <v>2015</v>
      </c>
      <c r="F940">
        <v>2016</v>
      </c>
      <c r="G940" t="s">
        <v>134</v>
      </c>
      <c r="H940" s="92" t="s">
        <v>289</v>
      </c>
      <c r="I940" s="74">
        <v>0</v>
      </c>
      <c r="J940" s="74">
        <v>1.0499999999999999E-11</v>
      </c>
      <c r="K940" s="74">
        <v>2.4E-8</v>
      </c>
      <c r="L940" s="74">
        <v>4.5999999999999999E-7</v>
      </c>
      <c r="M940" s="74">
        <v>1.77E-6</v>
      </c>
      <c r="N940" s="74">
        <v>5.4500000000000003E-6</v>
      </c>
    </row>
    <row r="941" spans="1:14" x14ac:dyDescent="0.25">
      <c r="A941" t="s">
        <v>187</v>
      </c>
      <c r="B941" t="s">
        <v>188</v>
      </c>
      <c r="C941" t="s">
        <v>189</v>
      </c>
      <c r="D941" t="s">
        <v>190</v>
      </c>
      <c r="E941">
        <v>2015</v>
      </c>
      <c r="F941">
        <v>2016</v>
      </c>
      <c r="G941" t="s">
        <v>134</v>
      </c>
      <c r="H941" s="92" t="s">
        <v>290</v>
      </c>
      <c r="I941" s="74">
        <v>0</v>
      </c>
      <c r="J941" s="74">
        <v>3.5199999999999999E-12</v>
      </c>
      <c r="K941" s="74">
        <v>3.9700000000000001E-9</v>
      </c>
      <c r="L941" s="74">
        <v>3.2899999999999997E-8</v>
      </c>
      <c r="M941" s="74">
        <v>2.6399999999999998E-7</v>
      </c>
      <c r="N941" s="74">
        <v>1.4699999999999999E-6</v>
      </c>
    </row>
    <row r="942" spans="1:14" x14ac:dyDescent="0.25">
      <c r="A942" t="s">
        <v>187</v>
      </c>
      <c r="B942" t="s">
        <v>188</v>
      </c>
      <c r="C942" t="s">
        <v>189</v>
      </c>
      <c r="D942" t="s">
        <v>190</v>
      </c>
      <c r="E942">
        <v>2015</v>
      </c>
      <c r="F942">
        <v>2016</v>
      </c>
      <c r="G942" t="s">
        <v>134</v>
      </c>
      <c r="H942" s="92" t="s">
        <v>291</v>
      </c>
      <c r="I942" s="74">
        <v>0</v>
      </c>
      <c r="J942" s="74">
        <v>1.8199999999999999E-12</v>
      </c>
      <c r="K942" s="74">
        <v>1.62E-9</v>
      </c>
      <c r="L942" s="74">
        <v>1.4300000000000001E-8</v>
      </c>
      <c r="M942" s="74">
        <v>1.2499999999999999E-7</v>
      </c>
      <c r="N942" s="74">
        <v>3.2099999999999998E-7</v>
      </c>
    </row>
    <row r="943" spans="1:14" x14ac:dyDescent="0.25">
      <c r="A943" t="s">
        <v>187</v>
      </c>
      <c r="B943" t="s">
        <v>188</v>
      </c>
      <c r="C943" t="s">
        <v>189</v>
      </c>
      <c r="D943" t="s">
        <v>190</v>
      </c>
      <c r="E943">
        <v>2015</v>
      </c>
      <c r="F943">
        <v>2016</v>
      </c>
      <c r="G943" t="s">
        <v>134</v>
      </c>
      <c r="H943" s="92" t="s">
        <v>292</v>
      </c>
      <c r="I943" s="74">
        <v>0</v>
      </c>
      <c r="J943" s="74">
        <v>5.7799999999999996E-13</v>
      </c>
      <c r="K943" s="74">
        <v>3.5099999999999998E-10</v>
      </c>
      <c r="L943" s="74">
        <v>3.2700000000000001E-9</v>
      </c>
      <c r="M943" s="74">
        <v>3.32E-8</v>
      </c>
      <c r="N943" s="74">
        <v>7.5899999999999998E-8</v>
      </c>
    </row>
    <row r="944" spans="1:14" x14ac:dyDescent="0.25">
      <c r="A944" t="s">
        <v>187</v>
      </c>
      <c r="B944" t="s">
        <v>188</v>
      </c>
      <c r="C944" t="s">
        <v>189</v>
      </c>
      <c r="D944" t="s">
        <v>190</v>
      </c>
      <c r="E944">
        <v>2015</v>
      </c>
      <c r="F944">
        <v>2016</v>
      </c>
      <c r="G944" t="s">
        <v>134</v>
      </c>
      <c r="H944" s="92" t="s">
        <v>293</v>
      </c>
      <c r="I944" s="74">
        <v>0</v>
      </c>
      <c r="J944" s="74">
        <v>2.2699999999999999E-13</v>
      </c>
      <c r="K944" s="74">
        <v>1.19E-10</v>
      </c>
      <c r="L944" s="74">
        <v>1.4200000000000001E-9</v>
      </c>
      <c r="M944" s="74">
        <v>1.22E-8</v>
      </c>
      <c r="N944" s="74">
        <v>2.6899999999999999E-8</v>
      </c>
    </row>
    <row r="945" spans="1:14" x14ac:dyDescent="0.25">
      <c r="A945" t="s">
        <v>187</v>
      </c>
      <c r="B945" t="s">
        <v>188</v>
      </c>
      <c r="C945" t="s">
        <v>189</v>
      </c>
      <c r="D945" t="s">
        <v>190</v>
      </c>
      <c r="E945">
        <v>2015</v>
      </c>
      <c r="F945">
        <v>2016</v>
      </c>
      <c r="G945" t="s">
        <v>134</v>
      </c>
      <c r="H945" s="92" t="s">
        <v>294</v>
      </c>
      <c r="I945" s="74">
        <v>0</v>
      </c>
      <c r="J945" s="74">
        <v>1.1499999999999999E-13</v>
      </c>
      <c r="K945" s="74">
        <v>4.3199999999999997E-11</v>
      </c>
      <c r="L945" s="74">
        <v>6.89E-10</v>
      </c>
      <c r="M945" s="74">
        <v>4.5100000000000003E-9</v>
      </c>
      <c r="N945" s="74">
        <v>9.8600000000000003E-9</v>
      </c>
    </row>
    <row r="946" spans="1:14" x14ac:dyDescent="0.25">
      <c r="A946" t="s">
        <v>187</v>
      </c>
      <c r="B946" t="s">
        <v>188</v>
      </c>
      <c r="C946" t="s">
        <v>189</v>
      </c>
      <c r="D946" t="s">
        <v>190</v>
      </c>
      <c r="E946">
        <v>2016</v>
      </c>
      <c r="F946">
        <v>2016</v>
      </c>
      <c r="G946" t="s">
        <v>134</v>
      </c>
      <c r="H946" s="92" t="s">
        <v>285</v>
      </c>
      <c r="I946" s="74">
        <v>0</v>
      </c>
      <c r="J946" s="74">
        <v>7.2599999999999999E-18</v>
      </c>
      <c r="K946" s="74">
        <v>5.88E-12</v>
      </c>
      <c r="L946" s="74">
        <v>4.2499999999999998E-10</v>
      </c>
      <c r="M946" s="74">
        <v>7.8099999999999999E-10</v>
      </c>
      <c r="N946" s="74">
        <v>1.19E-9</v>
      </c>
    </row>
    <row r="947" spans="1:14" x14ac:dyDescent="0.25">
      <c r="A947" t="s">
        <v>187</v>
      </c>
      <c r="B947" t="s">
        <v>188</v>
      </c>
      <c r="C947" t="s">
        <v>189</v>
      </c>
      <c r="D947" t="s">
        <v>190</v>
      </c>
      <c r="E947">
        <v>2016</v>
      </c>
      <c r="F947">
        <v>2016</v>
      </c>
      <c r="G947" t="s">
        <v>134</v>
      </c>
      <c r="H947" s="92" t="s">
        <v>286</v>
      </c>
      <c r="I947" s="74">
        <v>0</v>
      </c>
      <c r="J947" s="74">
        <v>2.0500000000000001E-13</v>
      </c>
      <c r="K947" s="74">
        <v>9.1400000000000005E-10</v>
      </c>
      <c r="L947" s="74">
        <v>4.3399999999999998E-8</v>
      </c>
      <c r="M947" s="74">
        <v>7.7999999999999997E-8</v>
      </c>
      <c r="N947" s="74">
        <v>6.3E-7</v>
      </c>
    </row>
    <row r="948" spans="1:14" x14ac:dyDescent="0.25">
      <c r="A948" t="s">
        <v>187</v>
      </c>
      <c r="B948" t="s">
        <v>188</v>
      </c>
      <c r="C948" t="s">
        <v>189</v>
      </c>
      <c r="D948" t="s">
        <v>190</v>
      </c>
      <c r="E948">
        <v>2016</v>
      </c>
      <c r="F948">
        <v>2016</v>
      </c>
      <c r="G948" t="s">
        <v>134</v>
      </c>
      <c r="H948" s="92" t="s">
        <v>287</v>
      </c>
      <c r="I948" s="74">
        <v>0</v>
      </c>
      <c r="J948" s="74">
        <v>2.13E-12</v>
      </c>
      <c r="K948" s="74">
        <v>8.1599999999999999E-9</v>
      </c>
      <c r="L948" s="74">
        <v>1.2700000000000001E-7</v>
      </c>
      <c r="M948" s="74">
        <v>5.5499999999999998E-7</v>
      </c>
      <c r="N948" s="74">
        <v>5.2900000000000002E-6</v>
      </c>
    </row>
    <row r="949" spans="1:14" x14ac:dyDescent="0.25">
      <c r="A949" t="s">
        <v>187</v>
      </c>
      <c r="B949" t="s">
        <v>188</v>
      </c>
      <c r="C949" t="s">
        <v>189</v>
      </c>
      <c r="D949" t="s">
        <v>190</v>
      </c>
      <c r="E949">
        <v>2016</v>
      </c>
      <c r="F949">
        <v>2016</v>
      </c>
      <c r="G949" t="s">
        <v>134</v>
      </c>
      <c r="H949" s="92" t="s">
        <v>288</v>
      </c>
      <c r="I949" s="74">
        <v>0</v>
      </c>
      <c r="J949" s="74">
        <v>5.9599999999999996E-12</v>
      </c>
      <c r="K949" s="74">
        <v>1.8600000000000001E-8</v>
      </c>
      <c r="L949" s="74">
        <v>4.4700000000000002E-7</v>
      </c>
      <c r="M949" s="74">
        <v>1.35E-6</v>
      </c>
      <c r="N949" s="74">
        <v>6.8299999999999998E-6</v>
      </c>
    </row>
    <row r="950" spans="1:14" x14ac:dyDescent="0.25">
      <c r="A950" t="s">
        <v>187</v>
      </c>
      <c r="B950" t="s">
        <v>188</v>
      </c>
      <c r="C950" t="s">
        <v>189</v>
      </c>
      <c r="D950" t="s">
        <v>190</v>
      </c>
      <c r="E950">
        <v>2016</v>
      </c>
      <c r="F950">
        <v>2016</v>
      </c>
      <c r="G950" t="s">
        <v>134</v>
      </c>
      <c r="H950" s="92" t="s">
        <v>289</v>
      </c>
      <c r="I950" s="74">
        <v>0</v>
      </c>
      <c r="J950" s="74">
        <v>2.09E-11</v>
      </c>
      <c r="K950" s="74">
        <v>4.8100000000000001E-8</v>
      </c>
      <c r="L950" s="74">
        <v>9.2099999999999995E-7</v>
      </c>
      <c r="M950" s="74">
        <v>3.5499999999999999E-6</v>
      </c>
      <c r="N950" s="74">
        <v>1.0900000000000001E-5</v>
      </c>
    </row>
    <row r="951" spans="1:14" x14ac:dyDescent="0.25">
      <c r="A951" t="s">
        <v>187</v>
      </c>
      <c r="B951" t="s">
        <v>188</v>
      </c>
      <c r="C951" t="s">
        <v>189</v>
      </c>
      <c r="D951" t="s">
        <v>190</v>
      </c>
      <c r="E951">
        <v>2016</v>
      </c>
      <c r="F951">
        <v>2016</v>
      </c>
      <c r="G951" t="s">
        <v>134</v>
      </c>
      <c r="H951" s="92" t="s">
        <v>290</v>
      </c>
      <c r="I951" s="74">
        <v>0</v>
      </c>
      <c r="J951" s="74">
        <v>7.0299999999999997E-12</v>
      </c>
      <c r="K951" s="74">
        <v>7.9400000000000003E-9</v>
      </c>
      <c r="L951" s="74">
        <v>6.5799999999999994E-8</v>
      </c>
      <c r="M951" s="74">
        <v>5.2799999999999996E-7</v>
      </c>
      <c r="N951" s="74">
        <v>2.9299999999999999E-6</v>
      </c>
    </row>
    <row r="952" spans="1:14" x14ac:dyDescent="0.25">
      <c r="A952" t="s">
        <v>187</v>
      </c>
      <c r="B952" t="s">
        <v>188</v>
      </c>
      <c r="C952" t="s">
        <v>189</v>
      </c>
      <c r="D952" t="s">
        <v>190</v>
      </c>
      <c r="E952">
        <v>2016</v>
      </c>
      <c r="F952">
        <v>2016</v>
      </c>
      <c r="G952" t="s">
        <v>134</v>
      </c>
      <c r="H952" s="92" t="s">
        <v>291</v>
      </c>
      <c r="I952" s="74">
        <v>0</v>
      </c>
      <c r="J952" s="74">
        <v>3.6399999999999998E-12</v>
      </c>
      <c r="K952" s="74">
        <v>3.2500000000000002E-9</v>
      </c>
      <c r="L952" s="74">
        <v>2.85E-8</v>
      </c>
      <c r="M952" s="74">
        <v>2.4900000000000002E-7</v>
      </c>
      <c r="N952" s="74">
        <v>6.4199999999999995E-7</v>
      </c>
    </row>
    <row r="953" spans="1:14" x14ac:dyDescent="0.25">
      <c r="A953" t="s">
        <v>187</v>
      </c>
      <c r="B953" t="s">
        <v>188</v>
      </c>
      <c r="C953" t="s">
        <v>189</v>
      </c>
      <c r="D953" t="s">
        <v>190</v>
      </c>
      <c r="E953">
        <v>2016</v>
      </c>
      <c r="F953">
        <v>2016</v>
      </c>
      <c r="G953" t="s">
        <v>134</v>
      </c>
      <c r="H953" s="92" t="s">
        <v>292</v>
      </c>
      <c r="I953" s="74">
        <v>0</v>
      </c>
      <c r="J953" s="74">
        <v>1.1599999999999999E-12</v>
      </c>
      <c r="K953" s="74">
        <v>7.0199999999999995E-10</v>
      </c>
      <c r="L953" s="74">
        <v>6.5400000000000002E-9</v>
      </c>
      <c r="M953" s="74">
        <v>6.6399999999999999E-8</v>
      </c>
      <c r="N953" s="74">
        <v>1.5200000000000001E-7</v>
      </c>
    </row>
    <row r="954" spans="1:14" x14ac:dyDescent="0.25">
      <c r="A954" t="s">
        <v>187</v>
      </c>
      <c r="B954" t="s">
        <v>188</v>
      </c>
      <c r="C954" t="s">
        <v>189</v>
      </c>
      <c r="D954" t="s">
        <v>190</v>
      </c>
      <c r="E954">
        <v>2016</v>
      </c>
      <c r="F954">
        <v>2016</v>
      </c>
      <c r="G954" t="s">
        <v>134</v>
      </c>
      <c r="H954" s="92" t="s">
        <v>293</v>
      </c>
      <c r="I954" s="74">
        <v>0</v>
      </c>
      <c r="J954" s="74">
        <v>4.5399999999999998E-13</v>
      </c>
      <c r="K954" s="74">
        <v>2.3800000000000001E-10</v>
      </c>
      <c r="L954" s="74">
        <v>2.8400000000000001E-9</v>
      </c>
      <c r="M954" s="74">
        <v>2.44E-8</v>
      </c>
      <c r="N954" s="74">
        <v>5.39E-8</v>
      </c>
    </row>
    <row r="955" spans="1:14" x14ac:dyDescent="0.25">
      <c r="A955" t="s">
        <v>187</v>
      </c>
      <c r="B955" t="s">
        <v>188</v>
      </c>
      <c r="C955" t="s">
        <v>189</v>
      </c>
      <c r="D955" t="s">
        <v>190</v>
      </c>
      <c r="E955">
        <v>2016</v>
      </c>
      <c r="F955">
        <v>2016</v>
      </c>
      <c r="G955" t="s">
        <v>134</v>
      </c>
      <c r="H955" s="92" t="s">
        <v>294</v>
      </c>
      <c r="I955" s="74">
        <v>0</v>
      </c>
      <c r="J955" s="74">
        <v>2.3099999999999997E-13</v>
      </c>
      <c r="K955" s="74">
        <v>8.6499999999999999E-11</v>
      </c>
      <c r="L955" s="74">
        <v>1.38E-9</v>
      </c>
      <c r="M955" s="74">
        <v>9.0099999999999993E-9</v>
      </c>
      <c r="N955" s="74">
        <v>1.9700000000000001E-8</v>
      </c>
    </row>
    <row r="956" spans="1:14" x14ac:dyDescent="0.25">
      <c r="A956" t="s">
        <v>187</v>
      </c>
      <c r="B956" t="s">
        <v>188</v>
      </c>
      <c r="C956" t="s">
        <v>189</v>
      </c>
      <c r="D956" t="s">
        <v>190</v>
      </c>
      <c r="E956">
        <v>2018</v>
      </c>
      <c r="F956">
        <v>2016</v>
      </c>
      <c r="G956" t="s">
        <v>134</v>
      </c>
      <c r="H956" s="92" t="s">
        <v>285</v>
      </c>
      <c r="I956" s="74">
        <v>0</v>
      </c>
      <c r="J956" s="74">
        <v>3.6299999999999999E-18</v>
      </c>
      <c r="K956" s="74">
        <v>2.94E-12</v>
      </c>
      <c r="L956" s="74">
        <v>2.1299999999999999E-10</v>
      </c>
      <c r="M956" s="74">
        <v>3.9E-10</v>
      </c>
      <c r="N956" s="74">
        <v>5.9700000000000001E-10</v>
      </c>
    </row>
    <row r="957" spans="1:14" x14ac:dyDescent="0.25">
      <c r="A957" t="s">
        <v>187</v>
      </c>
      <c r="B957" t="s">
        <v>188</v>
      </c>
      <c r="C957" t="s">
        <v>189</v>
      </c>
      <c r="D957" t="s">
        <v>190</v>
      </c>
      <c r="E957">
        <v>2018</v>
      </c>
      <c r="F957">
        <v>2016</v>
      </c>
      <c r="G957" t="s">
        <v>134</v>
      </c>
      <c r="H957" s="92" t="s">
        <v>286</v>
      </c>
      <c r="I957" s="74">
        <v>0</v>
      </c>
      <c r="J957" s="74">
        <v>1.03E-13</v>
      </c>
      <c r="K957" s="74">
        <v>4.5700000000000002E-10</v>
      </c>
      <c r="L957" s="74">
        <v>2.1699999999999999E-8</v>
      </c>
      <c r="M957" s="74">
        <v>3.8999999999999998E-8</v>
      </c>
      <c r="N957" s="74">
        <v>3.15E-7</v>
      </c>
    </row>
    <row r="958" spans="1:14" x14ac:dyDescent="0.25">
      <c r="A958" t="s">
        <v>187</v>
      </c>
      <c r="B958" t="s">
        <v>188</v>
      </c>
      <c r="C958" t="s">
        <v>189</v>
      </c>
      <c r="D958" t="s">
        <v>190</v>
      </c>
      <c r="E958">
        <v>2018</v>
      </c>
      <c r="F958">
        <v>2016</v>
      </c>
      <c r="G958" t="s">
        <v>134</v>
      </c>
      <c r="H958" s="92" t="s">
        <v>287</v>
      </c>
      <c r="I958" s="74">
        <v>0</v>
      </c>
      <c r="J958" s="74">
        <v>1.0700000000000001E-12</v>
      </c>
      <c r="K958" s="74">
        <v>4.08E-9</v>
      </c>
      <c r="L958" s="74">
        <v>6.3399999999999999E-8</v>
      </c>
      <c r="M958" s="74">
        <v>2.7799999999999997E-7</v>
      </c>
      <c r="N958" s="74">
        <v>2.6400000000000001E-6</v>
      </c>
    </row>
    <row r="959" spans="1:14" x14ac:dyDescent="0.25">
      <c r="A959" t="s">
        <v>187</v>
      </c>
      <c r="B959" t="s">
        <v>188</v>
      </c>
      <c r="C959" t="s">
        <v>189</v>
      </c>
      <c r="D959" t="s">
        <v>190</v>
      </c>
      <c r="E959">
        <v>2018</v>
      </c>
      <c r="F959">
        <v>2016</v>
      </c>
      <c r="G959" t="s">
        <v>134</v>
      </c>
      <c r="H959" s="92" t="s">
        <v>288</v>
      </c>
      <c r="I959" s="74">
        <v>0</v>
      </c>
      <c r="J959" s="74">
        <v>2.9799999999999998E-12</v>
      </c>
      <c r="K959" s="74">
        <v>9.3100000000000003E-9</v>
      </c>
      <c r="L959" s="74">
        <v>2.23E-7</v>
      </c>
      <c r="M959" s="74">
        <v>6.7599999999999997E-7</v>
      </c>
      <c r="N959" s="74">
        <v>3.41E-6</v>
      </c>
    </row>
    <row r="960" spans="1:14" x14ac:dyDescent="0.25">
      <c r="A960" t="s">
        <v>187</v>
      </c>
      <c r="B960" t="s">
        <v>188</v>
      </c>
      <c r="C960" t="s">
        <v>189</v>
      </c>
      <c r="D960" t="s">
        <v>190</v>
      </c>
      <c r="E960">
        <v>2018</v>
      </c>
      <c r="F960">
        <v>2016</v>
      </c>
      <c r="G960" t="s">
        <v>134</v>
      </c>
      <c r="H960" s="92" t="s">
        <v>289</v>
      </c>
      <c r="I960" s="74">
        <v>0</v>
      </c>
      <c r="J960" s="74">
        <v>1.0499999999999999E-11</v>
      </c>
      <c r="K960" s="74">
        <v>2.4E-8</v>
      </c>
      <c r="L960" s="74">
        <v>4.5999999999999999E-7</v>
      </c>
      <c r="M960" s="74">
        <v>1.77E-6</v>
      </c>
      <c r="N960" s="74">
        <v>5.4500000000000003E-6</v>
      </c>
    </row>
    <row r="961" spans="1:14" x14ac:dyDescent="0.25">
      <c r="A961" t="s">
        <v>187</v>
      </c>
      <c r="B961" t="s">
        <v>188</v>
      </c>
      <c r="C961" t="s">
        <v>189</v>
      </c>
      <c r="D961" t="s">
        <v>190</v>
      </c>
      <c r="E961">
        <v>2018</v>
      </c>
      <c r="F961">
        <v>2016</v>
      </c>
      <c r="G961" t="s">
        <v>134</v>
      </c>
      <c r="H961" s="92" t="s">
        <v>290</v>
      </c>
      <c r="I961" s="74">
        <v>0</v>
      </c>
      <c r="J961" s="74">
        <v>3.5199999999999999E-12</v>
      </c>
      <c r="K961" s="74">
        <v>3.9700000000000001E-9</v>
      </c>
      <c r="L961" s="74">
        <v>3.2899999999999997E-8</v>
      </c>
      <c r="M961" s="74">
        <v>2.6399999999999998E-7</v>
      </c>
      <c r="N961" s="74">
        <v>1.4699999999999999E-6</v>
      </c>
    </row>
    <row r="962" spans="1:14" x14ac:dyDescent="0.25">
      <c r="A962" t="s">
        <v>187</v>
      </c>
      <c r="B962" t="s">
        <v>188</v>
      </c>
      <c r="C962" t="s">
        <v>189</v>
      </c>
      <c r="D962" t="s">
        <v>190</v>
      </c>
      <c r="E962">
        <v>2018</v>
      </c>
      <c r="F962">
        <v>2016</v>
      </c>
      <c r="G962" t="s">
        <v>134</v>
      </c>
      <c r="H962" s="92" t="s">
        <v>291</v>
      </c>
      <c r="I962" s="74">
        <v>0</v>
      </c>
      <c r="J962" s="74">
        <v>1.8199999999999999E-12</v>
      </c>
      <c r="K962" s="74">
        <v>1.62E-9</v>
      </c>
      <c r="L962" s="74">
        <v>1.4300000000000001E-8</v>
      </c>
      <c r="M962" s="74">
        <v>1.2499999999999999E-7</v>
      </c>
      <c r="N962" s="74">
        <v>3.2099999999999998E-7</v>
      </c>
    </row>
    <row r="963" spans="1:14" x14ac:dyDescent="0.25">
      <c r="A963" t="s">
        <v>187</v>
      </c>
      <c r="B963" t="s">
        <v>188</v>
      </c>
      <c r="C963" t="s">
        <v>189</v>
      </c>
      <c r="D963" t="s">
        <v>190</v>
      </c>
      <c r="E963">
        <v>2018</v>
      </c>
      <c r="F963">
        <v>2016</v>
      </c>
      <c r="G963" t="s">
        <v>134</v>
      </c>
      <c r="H963" s="92" t="s">
        <v>292</v>
      </c>
      <c r="I963" s="74">
        <v>0</v>
      </c>
      <c r="J963" s="74">
        <v>5.7799999999999996E-13</v>
      </c>
      <c r="K963" s="74">
        <v>3.5099999999999998E-10</v>
      </c>
      <c r="L963" s="74">
        <v>3.2700000000000001E-9</v>
      </c>
      <c r="M963" s="74">
        <v>3.32E-8</v>
      </c>
      <c r="N963" s="74">
        <v>7.5899999999999998E-8</v>
      </c>
    </row>
    <row r="964" spans="1:14" x14ac:dyDescent="0.25">
      <c r="A964" t="s">
        <v>187</v>
      </c>
      <c r="B964" t="s">
        <v>188</v>
      </c>
      <c r="C964" t="s">
        <v>189</v>
      </c>
      <c r="D964" t="s">
        <v>190</v>
      </c>
      <c r="E964">
        <v>2018</v>
      </c>
      <c r="F964">
        <v>2016</v>
      </c>
      <c r="G964" t="s">
        <v>134</v>
      </c>
      <c r="H964" s="92" t="s">
        <v>293</v>
      </c>
      <c r="I964" s="74">
        <v>0</v>
      </c>
      <c r="J964" s="74">
        <v>2.2699999999999999E-13</v>
      </c>
      <c r="K964" s="74">
        <v>1.19E-10</v>
      </c>
      <c r="L964" s="74">
        <v>1.4200000000000001E-9</v>
      </c>
      <c r="M964" s="74">
        <v>1.22E-8</v>
      </c>
      <c r="N964" s="74">
        <v>2.6899999999999999E-8</v>
      </c>
    </row>
    <row r="965" spans="1:14" x14ac:dyDescent="0.25">
      <c r="A965" t="s">
        <v>187</v>
      </c>
      <c r="B965" t="s">
        <v>188</v>
      </c>
      <c r="C965" t="s">
        <v>189</v>
      </c>
      <c r="D965" t="s">
        <v>190</v>
      </c>
      <c r="E965">
        <v>2018</v>
      </c>
      <c r="F965">
        <v>2016</v>
      </c>
      <c r="G965" t="s">
        <v>134</v>
      </c>
      <c r="H965" s="92" t="s">
        <v>294</v>
      </c>
      <c r="I965" s="74">
        <v>0</v>
      </c>
      <c r="J965" s="74">
        <v>1.1499999999999999E-13</v>
      </c>
      <c r="K965" s="74">
        <v>4.3199999999999997E-11</v>
      </c>
      <c r="L965" s="74">
        <v>6.89E-10</v>
      </c>
      <c r="M965" s="74">
        <v>4.5100000000000003E-9</v>
      </c>
      <c r="N965" s="74">
        <v>9.8600000000000003E-9</v>
      </c>
    </row>
    <row r="966" spans="1:14" x14ac:dyDescent="0.25">
      <c r="A966" t="s">
        <v>187</v>
      </c>
      <c r="B966" t="s">
        <v>188</v>
      </c>
      <c r="C966" t="s">
        <v>189</v>
      </c>
      <c r="D966" t="s">
        <v>190</v>
      </c>
      <c r="E966">
        <v>2019</v>
      </c>
      <c r="F966">
        <v>2019</v>
      </c>
      <c r="G966" t="s">
        <v>134</v>
      </c>
      <c r="H966" s="92" t="s">
        <v>285</v>
      </c>
      <c r="I966" s="74">
        <v>0</v>
      </c>
      <c r="J966" s="74">
        <v>3.5E-12</v>
      </c>
      <c r="K966" s="74">
        <v>1.4999999999999999E-7</v>
      </c>
      <c r="L966" s="74">
        <v>2.74E-6</v>
      </c>
      <c r="M966" s="74">
        <v>8.9700000000000005E-6</v>
      </c>
      <c r="N966" s="74">
        <v>1.3200000000000001E-5</v>
      </c>
    </row>
    <row r="967" spans="1:14" x14ac:dyDescent="0.25">
      <c r="A967" t="s">
        <v>187</v>
      </c>
      <c r="B967" t="s">
        <v>188</v>
      </c>
      <c r="C967" t="s">
        <v>189</v>
      </c>
      <c r="D967" t="s">
        <v>190</v>
      </c>
      <c r="E967">
        <v>2019</v>
      </c>
      <c r="F967">
        <v>2019</v>
      </c>
      <c r="G967" t="s">
        <v>134</v>
      </c>
      <c r="H967" s="92" t="s">
        <v>286</v>
      </c>
      <c r="I967" s="74">
        <v>0</v>
      </c>
      <c r="J967" s="74">
        <v>7.5699999999999994E-12</v>
      </c>
      <c r="K967" s="74">
        <v>1.3E-7</v>
      </c>
      <c r="L967" s="74">
        <v>1.15E-6</v>
      </c>
      <c r="M967" s="74">
        <v>8.0199999999999994E-6</v>
      </c>
      <c r="N967" s="74">
        <v>1.4E-5</v>
      </c>
    </row>
    <row r="968" spans="1:14" x14ac:dyDescent="0.25">
      <c r="A968" t="s">
        <v>187</v>
      </c>
      <c r="B968" t="s">
        <v>188</v>
      </c>
      <c r="C968" t="s">
        <v>189</v>
      </c>
      <c r="D968" t="s">
        <v>190</v>
      </c>
      <c r="E968">
        <v>2019</v>
      </c>
      <c r="F968">
        <v>2019</v>
      </c>
      <c r="G968" t="s">
        <v>134</v>
      </c>
      <c r="H968" s="92" t="s">
        <v>287</v>
      </c>
      <c r="I968" s="74">
        <v>0</v>
      </c>
      <c r="J968" s="74">
        <v>2.6499999999999999E-11</v>
      </c>
      <c r="K968" s="74">
        <v>7.8400000000000001E-8</v>
      </c>
      <c r="L968" s="74">
        <v>6.0299999999999999E-7</v>
      </c>
      <c r="M968" s="74">
        <v>4.5399999999999997E-6</v>
      </c>
      <c r="N968" s="74">
        <v>1.01E-5</v>
      </c>
    </row>
    <row r="969" spans="1:14" x14ac:dyDescent="0.25">
      <c r="A969" t="s">
        <v>187</v>
      </c>
      <c r="B969" t="s">
        <v>188</v>
      </c>
      <c r="C969" t="s">
        <v>189</v>
      </c>
      <c r="D969" t="s">
        <v>190</v>
      </c>
      <c r="E969">
        <v>2019</v>
      </c>
      <c r="F969">
        <v>2019</v>
      </c>
      <c r="G969" t="s">
        <v>134</v>
      </c>
      <c r="H969" s="92" t="s">
        <v>288</v>
      </c>
      <c r="I969" s="74">
        <v>0</v>
      </c>
      <c r="J969" s="74">
        <v>4.4900000000000001E-11</v>
      </c>
      <c r="K969" s="74">
        <v>5.3300000000000001E-8</v>
      </c>
      <c r="L969" s="74">
        <v>5.0100000000000005E-7</v>
      </c>
      <c r="M969" s="74">
        <v>3.5499999999999999E-6</v>
      </c>
      <c r="N969" s="74">
        <v>6.5699999999999998E-6</v>
      </c>
    </row>
    <row r="970" spans="1:14" x14ac:dyDescent="0.25">
      <c r="A970" t="s">
        <v>187</v>
      </c>
      <c r="B970" t="s">
        <v>188</v>
      </c>
      <c r="C970" t="s">
        <v>189</v>
      </c>
      <c r="D970" t="s">
        <v>190</v>
      </c>
      <c r="E970">
        <v>2019</v>
      </c>
      <c r="F970">
        <v>2019</v>
      </c>
      <c r="G970" t="s">
        <v>134</v>
      </c>
      <c r="H970" s="92" t="s">
        <v>289</v>
      </c>
      <c r="I970" s="74">
        <v>0</v>
      </c>
      <c r="J970" s="74">
        <v>6.2399999999999999E-11</v>
      </c>
      <c r="K970" s="74">
        <v>4.3100000000000002E-8</v>
      </c>
      <c r="L970" s="74">
        <v>5.75E-7</v>
      </c>
      <c r="M970" s="74">
        <v>3.2100000000000002E-6</v>
      </c>
      <c r="N970" s="74">
        <v>6.4699999999999999E-6</v>
      </c>
    </row>
    <row r="971" spans="1:14" x14ac:dyDescent="0.25">
      <c r="A971" t="s">
        <v>187</v>
      </c>
      <c r="B971" t="s">
        <v>188</v>
      </c>
      <c r="C971" t="s">
        <v>189</v>
      </c>
      <c r="D971" t="s">
        <v>190</v>
      </c>
      <c r="E971">
        <v>2019</v>
      </c>
      <c r="F971">
        <v>2019</v>
      </c>
      <c r="G971" t="s">
        <v>134</v>
      </c>
      <c r="H971" s="92" t="s">
        <v>290</v>
      </c>
      <c r="I971" s="74">
        <v>0</v>
      </c>
      <c r="J971" s="74">
        <v>1.36E-11</v>
      </c>
      <c r="K971" s="74">
        <v>5.5500000000000001E-9</v>
      </c>
      <c r="L971" s="74">
        <v>3.6699999999999998E-8</v>
      </c>
      <c r="M971" s="74">
        <v>3.39E-7</v>
      </c>
      <c r="N971" s="74">
        <v>1.6500000000000001E-6</v>
      </c>
    </row>
    <row r="972" spans="1:14" x14ac:dyDescent="0.25">
      <c r="A972" t="s">
        <v>187</v>
      </c>
      <c r="B972" t="s">
        <v>188</v>
      </c>
      <c r="C972" t="s">
        <v>189</v>
      </c>
      <c r="D972" t="s">
        <v>190</v>
      </c>
      <c r="E972">
        <v>2019</v>
      </c>
      <c r="F972">
        <v>2019</v>
      </c>
      <c r="G972" t="s">
        <v>134</v>
      </c>
      <c r="H972" s="92" t="s">
        <v>291</v>
      </c>
      <c r="I972" s="74">
        <v>0</v>
      </c>
      <c r="J972" s="74">
        <v>6.69E-12</v>
      </c>
      <c r="K972" s="74">
        <v>2.2999999999999999E-9</v>
      </c>
      <c r="L972" s="74">
        <v>1.63E-8</v>
      </c>
      <c r="M972" s="74">
        <v>1.8E-7</v>
      </c>
      <c r="N972" s="74">
        <v>3.77E-7</v>
      </c>
    </row>
    <row r="973" spans="1:14" x14ac:dyDescent="0.25">
      <c r="A973" t="s">
        <v>187</v>
      </c>
      <c r="B973" t="s">
        <v>188</v>
      </c>
      <c r="C973" t="s">
        <v>189</v>
      </c>
      <c r="D973" t="s">
        <v>190</v>
      </c>
      <c r="E973">
        <v>2019</v>
      </c>
      <c r="F973">
        <v>2019</v>
      </c>
      <c r="G973" t="s">
        <v>134</v>
      </c>
      <c r="H973" s="92" t="s">
        <v>292</v>
      </c>
      <c r="I973" s="74">
        <v>0</v>
      </c>
      <c r="J973" s="74">
        <v>1.8199999999999999E-12</v>
      </c>
      <c r="K973" s="74">
        <v>4.9299999999999995E-10</v>
      </c>
      <c r="L973" s="74">
        <v>3.5699999999999999E-9</v>
      </c>
      <c r="M973" s="74">
        <v>4.9399999999999999E-8</v>
      </c>
      <c r="N973" s="74">
        <v>1.01E-7</v>
      </c>
    </row>
    <row r="974" spans="1:14" x14ac:dyDescent="0.25">
      <c r="A974" t="s">
        <v>187</v>
      </c>
      <c r="B974" t="s">
        <v>188</v>
      </c>
      <c r="C974" t="s">
        <v>189</v>
      </c>
      <c r="D974" t="s">
        <v>190</v>
      </c>
      <c r="E974">
        <v>2019</v>
      </c>
      <c r="F974">
        <v>2019</v>
      </c>
      <c r="G974" t="s">
        <v>134</v>
      </c>
      <c r="H974" s="92" t="s">
        <v>293</v>
      </c>
      <c r="I974" s="74">
        <v>0</v>
      </c>
      <c r="J974" s="74">
        <v>8.1199999999999997E-13</v>
      </c>
      <c r="K974" s="74">
        <v>1.65E-10</v>
      </c>
      <c r="L974" s="74">
        <v>1.4800000000000001E-9</v>
      </c>
      <c r="M974" s="74">
        <v>1.6800000000000002E-8</v>
      </c>
      <c r="N974" s="74">
        <v>3.8799999999999997E-8</v>
      </c>
    </row>
    <row r="975" spans="1:14" x14ac:dyDescent="0.25">
      <c r="A975" t="s">
        <v>187</v>
      </c>
      <c r="B975" t="s">
        <v>188</v>
      </c>
      <c r="C975" t="s">
        <v>189</v>
      </c>
      <c r="D975" t="s">
        <v>190</v>
      </c>
      <c r="E975">
        <v>2019</v>
      </c>
      <c r="F975">
        <v>2019</v>
      </c>
      <c r="G975" t="s">
        <v>134</v>
      </c>
      <c r="H975" s="92" t="s">
        <v>294</v>
      </c>
      <c r="I975" s="74">
        <v>0</v>
      </c>
      <c r="J975" s="74">
        <v>3.6999999999999999E-13</v>
      </c>
      <c r="K975" s="74">
        <v>5.4899999999999999E-11</v>
      </c>
      <c r="L975" s="74">
        <v>6.9799999999999997E-10</v>
      </c>
      <c r="M975" s="74">
        <v>5.7500000000000002E-9</v>
      </c>
      <c r="N975" s="74">
        <v>1.4500000000000001E-8</v>
      </c>
    </row>
    <row r="976" spans="1:14" x14ac:dyDescent="0.25">
      <c r="A976" t="s">
        <v>187</v>
      </c>
      <c r="B976" t="s">
        <v>188</v>
      </c>
      <c r="C976" t="s">
        <v>189</v>
      </c>
      <c r="D976" t="s">
        <v>190</v>
      </c>
      <c r="E976" t="s">
        <v>191</v>
      </c>
      <c r="F976" t="s">
        <v>141</v>
      </c>
      <c r="G976" t="s">
        <v>134</v>
      </c>
      <c r="H976" s="92" t="s">
        <v>285</v>
      </c>
      <c r="I976" s="74">
        <v>0</v>
      </c>
      <c r="J976" s="74">
        <v>1.67968E-17</v>
      </c>
      <c r="K976" s="74">
        <v>1.12960199999999E-8</v>
      </c>
      <c r="L976" s="74">
        <v>2.7446428054999998E-6</v>
      </c>
      <c r="M976" s="74">
        <v>8.9733966915000005E-6</v>
      </c>
      <c r="N976" s="74">
        <v>1.322479663175E-5</v>
      </c>
    </row>
    <row r="977" spans="1:14" x14ac:dyDescent="0.25">
      <c r="A977" t="s">
        <v>187</v>
      </c>
      <c r="B977" t="s">
        <v>188</v>
      </c>
      <c r="C977" t="s">
        <v>189</v>
      </c>
      <c r="D977" t="s">
        <v>190</v>
      </c>
      <c r="E977" t="s">
        <v>191</v>
      </c>
      <c r="F977" t="s">
        <v>141</v>
      </c>
      <c r="G977" t="s">
        <v>134</v>
      </c>
      <c r="H977" s="92" t="s">
        <v>286</v>
      </c>
      <c r="I977" s="74">
        <v>0</v>
      </c>
      <c r="J977" s="74">
        <v>3.9657199999999999E-13</v>
      </c>
      <c r="K977" s="74">
        <v>6.07525799999991E-9</v>
      </c>
      <c r="L977" s="74">
        <v>1.23300855E-6</v>
      </c>
      <c r="M977" s="74">
        <v>8.2833476999999905E-6</v>
      </c>
      <c r="N977" s="74">
        <v>1.54943678749999E-5</v>
      </c>
    </row>
    <row r="978" spans="1:14" x14ac:dyDescent="0.25">
      <c r="A978" t="s">
        <v>187</v>
      </c>
      <c r="B978" t="s">
        <v>188</v>
      </c>
      <c r="C978" t="s">
        <v>189</v>
      </c>
      <c r="D978" t="s">
        <v>190</v>
      </c>
      <c r="E978" t="s">
        <v>191</v>
      </c>
      <c r="F978" t="s">
        <v>141</v>
      </c>
      <c r="G978" t="s">
        <v>134</v>
      </c>
      <c r="H978" s="92" t="s">
        <v>287</v>
      </c>
      <c r="I978" s="74">
        <v>0</v>
      </c>
      <c r="J978" s="74">
        <v>3.137645E-12</v>
      </c>
      <c r="K978" s="74">
        <v>1.3126299999999999E-8</v>
      </c>
      <c r="L978" s="74">
        <v>1.12613517E-6</v>
      </c>
      <c r="M978" s="74">
        <v>6.1279454999999904E-6</v>
      </c>
      <c r="N978" s="74">
        <v>1.90958889999999E-5</v>
      </c>
    </row>
    <row r="979" spans="1:14" x14ac:dyDescent="0.25">
      <c r="A979" t="s">
        <v>187</v>
      </c>
      <c r="B979" t="s">
        <v>188</v>
      </c>
      <c r="C979" t="s">
        <v>189</v>
      </c>
      <c r="D979" t="s">
        <v>190</v>
      </c>
      <c r="E979" t="s">
        <v>191</v>
      </c>
      <c r="F979" t="s">
        <v>141</v>
      </c>
      <c r="G979" t="s">
        <v>134</v>
      </c>
      <c r="H979" s="92" t="s">
        <v>288</v>
      </c>
      <c r="I979" s="74">
        <v>0</v>
      </c>
      <c r="J979" s="74">
        <v>8.5082899999999999E-12</v>
      </c>
      <c r="K979" s="74">
        <v>1.8277649999999902E-8</v>
      </c>
      <c r="L979" s="74">
        <v>1.394577E-6</v>
      </c>
      <c r="M979" s="74">
        <v>6.4437639999999999E-6</v>
      </c>
      <c r="N979" s="74">
        <v>1.95702375E-5</v>
      </c>
    </row>
    <row r="980" spans="1:14" x14ac:dyDescent="0.25">
      <c r="A980" t="s">
        <v>187</v>
      </c>
      <c r="B980" t="s">
        <v>188</v>
      </c>
      <c r="C980" t="s">
        <v>189</v>
      </c>
      <c r="D980" t="s">
        <v>190</v>
      </c>
      <c r="E980" t="s">
        <v>191</v>
      </c>
      <c r="F980" t="s">
        <v>141</v>
      </c>
      <c r="G980" t="s">
        <v>134</v>
      </c>
      <c r="H980" s="92" t="s">
        <v>289</v>
      </c>
      <c r="I980" s="74">
        <v>0</v>
      </c>
      <c r="J980" s="74">
        <v>2.2250399999999999E-11</v>
      </c>
      <c r="K980" s="74">
        <v>3.3831799999999997E-8</v>
      </c>
      <c r="L980" s="74">
        <v>2.416627E-6</v>
      </c>
      <c r="M980" s="74">
        <v>1.0302050000000001E-5</v>
      </c>
      <c r="N980" s="74">
        <v>2.785451E-5</v>
      </c>
    </row>
    <row r="981" spans="1:14" x14ac:dyDescent="0.25">
      <c r="A981" t="s">
        <v>187</v>
      </c>
      <c r="B981" t="s">
        <v>188</v>
      </c>
      <c r="C981" t="s">
        <v>189</v>
      </c>
      <c r="D981" t="s">
        <v>190</v>
      </c>
      <c r="E981" t="s">
        <v>191</v>
      </c>
      <c r="F981" t="s">
        <v>141</v>
      </c>
      <c r="G981" t="s">
        <v>134</v>
      </c>
      <c r="H981" s="92" t="s">
        <v>290</v>
      </c>
      <c r="I981" s="74">
        <v>0</v>
      </c>
      <c r="J981" s="74">
        <v>5.8660299999999998E-12</v>
      </c>
      <c r="K981" s="74">
        <v>5.2018484999999898E-9</v>
      </c>
      <c r="L981" s="74">
        <v>1.6784727000000001E-7</v>
      </c>
      <c r="M981" s="74">
        <v>1.3708789999999999E-6</v>
      </c>
      <c r="N981" s="74">
        <v>7.4709765E-6</v>
      </c>
    </row>
    <row r="982" spans="1:14" x14ac:dyDescent="0.25">
      <c r="A982" t="s">
        <v>187</v>
      </c>
      <c r="B982" t="s">
        <v>188</v>
      </c>
      <c r="C982" t="s">
        <v>189</v>
      </c>
      <c r="D982" t="s">
        <v>190</v>
      </c>
      <c r="E982" t="s">
        <v>191</v>
      </c>
      <c r="F982" t="s">
        <v>141</v>
      </c>
      <c r="G982" t="s">
        <v>134</v>
      </c>
      <c r="H982" s="92" t="s">
        <v>291</v>
      </c>
      <c r="I982" s="74">
        <v>0</v>
      </c>
      <c r="J982" s="74">
        <v>3.3264800000000002E-12</v>
      </c>
      <c r="K982" s="74">
        <v>2.10912899999997E-9</v>
      </c>
      <c r="L982" s="74">
        <v>7.3350449999999996E-8</v>
      </c>
      <c r="M982" s="74">
        <v>7.1037499999999995E-7</v>
      </c>
      <c r="N982" s="74">
        <v>1.6605367499999999E-6</v>
      </c>
    </row>
    <row r="983" spans="1:14" x14ac:dyDescent="0.25">
      <c r="A983" t="s">
        <v>187</v>
      </c>
      <c r="B983" t="s">
        <v>188</v>
      </c>
      <c r="C983" t="s">
        <v>189</v>
      </c>
      <c r="D983" t="s">
        <v>190</v>
      </c>
      <c r="E983" t="s">
        <v>191</v>
      </c>
      <c r="F983" t="s">
        <v>141</v>
      </c>
      <c r="G983" t="s">
        <v>134</v>
      </c>
      <c r="H983" s="92" t="s">
        <v>292</v>
      </c>
      <c r="I983" s="74">
        <v>0</v>
      </c>
      <c r="J983" s="74">
        <v>8.9947200000000005E-13</v>
      </c>
      <c r="K983" s="74">
        <v>4.6395789999999402E-10</v>
      </c>
      <c r="L983" s="74">
        <v>1.6645195E-8</v>
      </c>
      <c r="M983" s="74">
        <v>1.827874E-7</v>
      </c>
      <c r="N983" s="74">
        <v>4.0446772499999997E-7</v>
      </c>
    </row>
    <row r="984" spans="1:14" x14ac:dyDescent="0.25">
      <c r="A984" t="s">
        <v>187</v>
      </c>
      <c r="B984" t="s">
        <v>188</v>
      </c>
      <c r="C984" t="s">
        <v>189</v>
      </c>
      <c r="D984" t="s">
        <v>190</v>
      </c>
      <c r="E984" t="s">
        <v>191</v>
      </c>
      <c r="F984" t="s">
        <v>141</v>
      </c>
      <c r="G984" t="s">
        <v>134</v>
      </c>
      <c r="H984" s="92" t="s">
        <v>293</v>
      </c>
      <c r="I984" s="74">
        <v>0</v>
      </c>
      <c r="J984" s="74">
        <v>3.7353299999999999E-13</v>
      </c>
      <c r="K984" s="74">
        <v>1.5197239999999799E-10</v>
      </c>
      <c r="L984" s="74">
        <v>7.155085E-9</v>
      </c>
      <c r="M984" s="74">
        <v>6.6965649999999901E-8</v>
      </c>
      <c r="N984" s="74">
        <v>1.46537625E-7</v>
      </c>
    </row>
    <row r="985" spans="1:14" x14ac:dyDescent="0.25">
      <c r="A985" t="s">
        <v>187</v>
      </c>
      <c r="B985" t="s">
        <v>188</v>
      </c>
      <c r="C985" t="s">
        <v>189</v>
      </c>
      <c r="D985" t="s">
        <v>190</v>
      </c>
      <c r="E985" t="s">
        <v>191</v>
      </c>
      <c r="F985" t="s">
        <v>141</v>
      </c>
      <c r="G985" t="s">
        <v>134</v>
      </c>
      <c r="H985" s="92" t="s">
        <v>294</v>
      </c>
      <c r="I985" s="74">
        <v>0</v>
      </c>
      <c r="J985" s="74">
        <v>1.7526150000000001E-13</v>
      </c>
      <c r="K985" s="74">
        <v>5.4039959999998699E-11</v>
      </c>
      <c r="L985" s="74">
        <v>3.4522335000000001E-9</v>
      </c>
      <c r="M985" s="74">
        <v>2.4552399999999999E-8</v>
      </c>
      <c r="N985" s="74">
        <v>5.3926819999999999E-8</v>
      </c>
    </row>
    <row r="986" spans="1:14" x14ac:dyDescent="0.25">
      <c r="A986" t="s">
        <v>187</v>
      </c>
      <c r="B986" t="s">
        <v>192</v>
      </c>
      <c r="C986" t="s">
        <v>193</v>
      </c>
      <c r="D986" t="s">
        <v>194</v>
      </c>
      <c r="E986">
        <v>2015</v>
      </c>
      <c r="F986">
        <v>2016</v>
      </c>
      <c r="G986" t="s">
        <v>134</v>
      </c>
      <c r="H986" s="92" t="s">
        <v>285</v>
      </c>
      <c r="I986" s="74">
        <v>0</v>
      </c>
      <c r="J986" s="74">
        <v>2.19E-13</v>
      </c>
      <c r="K986" s="74">
        <v>7.3700000000000005E-8</v>
      </c>
      <c r="L986" s="74">
        <v>1.09E-7</v>
      </c>
      <c r="M986" s="74">
        <v>1.57E-6</v>
      </c>
      <c r="N986" s="74">
        <v>2.26E-5</v>
      </c>
    </row>
    <row r="987" spans="1:14" x14ac:dyDescent="0.25">
      <c r="A987" t="s">
        <v>187</v>
      </c>
      <c r="B987" t="s">
        <v>192</v>
      </c>
      <c r="C987" t="s">
        <v>193</v>
      </c>
      <c r="D987" t="s">
        <v>194</v>
      </c>
      <c r="E987">
        <v>2015</v>
      </c>
      <c r="F987">
        <v>2016</v>
      </c>
      <c r="G987" t="s">
        <v>134</v>
      </c>
      <c r="H987" s="92" t="s">
        <v>286</v>
      </c>
      <c r="I987" s="74">
        <v>0</v>
      </c>
      <c r="J987" s="74">
        <v>1.4499999999999999E-13</v>
      </c>
      <c r="K987" s="74">
        <v>4.2200000000000001E-8</v>
      </c>
      <c r="L987" s="74">
        <v>7.3199999999999994E-8</v>
      </c>
      <c r="M987" s="74">
        <v>7.5799999999999998E-7</v>
      </c>
      <c r="N987" s="74">
        <v>1.6699999999999999E-5</v>
      </c>
    </row>
    <row r="988" spans="1:14" x14ac:dyDescent="0.25">
      <c r="A988" t="s">
        <v>187</v>
      </c>
      <c r="B988" t="s">
        <v>192</v>
      </c>
      <c r="C988" t="s">
        <v>193</v>
      </c>
      <c r="D988" t="s">
        <v>194</v>
      </c>
      <c r="E988">
        <v>2015</v>
      </c>
      <c r="F988">
        <v>2016</v>
      </c>
      <c r="G988" t="s">
        <v>134</v>
      </c>
      <c r="H988" s="92" t="s">
        <v>287</v>
      </c>
      <c r="I988" s="74">
        <v>0</v>
      </c>
      <c r="J988" s="74">
        <v>3.2399999999999998E-13</v>
      </c>
      <c r="K988" s="74">
        <v>1.9799999999999999E-8</v>
      </c>
      <c r="L988" s="74">
        <v>4.1299999999999999E-8</v>
      </c>
      <c r="M988" s="74">
        <v>3.3200000000000001E-7</v>
      </c>
      <c r="N988" s="74">
        <v>1.04E-5</v>
      </c>
    </row>
    <row r="989" spans="1:14" x14ac:dyDescent="0.25">
      <c r="A989" t="s">
        <v>187</v>
      </c>
      <c r="B989" t="s">
        <v>192</v>
      </c>
      <c r="C989" t="s">
        <v>193</v>
      </c>
      <c r="D989" t="s">
        <v>194</v>
      </c>
      <c r="E989">
        <v>2015</v>
      </c>
      <c r="F989">
        <v>2016</v>
      </c>
      <c r="G989" t="s">
        <v>134</v>
      </c>
      <c r="H989" s="92" t="s">
        <v>288</v>
      </c>
      <c r="I989" s="74">
        <v>0</v>
      </c>
      <c r="J989" s="74">
        <v>5.0499999999999997E-13</v>
      </c>
      <c r="K989" s="74">
        <v>1.2299999999999999E-8</v>
      </c>
      <c r="L989" s="74">
        <v>3.5399999999999999E-8</v>
      </c>
      <c r="M989" s="74">
        <v>1.86E-7</v>
      </c>
      <c r="N989" s="74">
        <v>5.9000000000000003E-6</v>
      </c>
    </row>
    <row r="990" spans="1:14" x14ac:dyDescent="0.25">
      <c r="A990" t="s">
        <v>187</v>
      </c>
      <c r="B990" t="s">
        <v>192</v>
      </c>
      <c r="C990" t="s">
        <v>193</v>
      </c>
      <c r="D990" t="s">
        <v>194</v>
      </c>
      <c r="E990">
        <v>2015</v>
      </c>
      <c r="F990">
        <v>2016</v>
      </c>
      <c r="G990" t="s">
        <v>134</v>
      </c>
      <c r="H990" s="92" t="s">
        <v>289</v>
      </c>
      <c r="I990" s="74">
        <v>0</v>
      </c>
      <c r="J990" s="74">
        <v>5.6300000000000002E-13</v>
      </c>
      <c r="K990" s="74">
        <v>4.01E-9</v>
      </c>
      <c r="L990" s="74">
        <v>2.7400000000000001E-8</v>
      </c>
      <c r="M990" s="74">
        <v>6.9699999999999995E-8</v>
      </c>
      <c r="N990" s="74">
        <v>2.6000000000000001E-6</v>
      </c>
    </row>
    <row r="991" spans="1:14" x14ac:dyDescent="0.25">
      <c r="A991" t="s">
        <v>187</v>
      </c>
      <c r="B991" t="s">
        <v>192</v>
      </c>
      <c r="C991" t="s">
        <v>193</v>
      </c>
      <c r="D991" t="s">
        <v>194</v>
      </c>
      <c r="E991">
        <v>2015</v>
      </c>
      <c r="F991">
        <v>2016</v>
      </c>
      <c r="G991" t="s">
        <v>134</v>
      </c>
      <c r="H991" s="92" t="s">
        <v>290</v>
      </c>
      <c r="I991" s="74">
        <v>0</v>
      </c>
      <c r="J991" s="74">
        <v>4.6200000000000001E-14</v>
      </c>
      <c r="K991" s="74">
        <v>9.8400000000000004E-11</v>
      </c>
      <c r="L991" s="74">
        <v>7.7700000000000001E-10</v>
      </c>
      <c r="M991" s="74">
        <v>2.5399999999999999E-9</v>
      </c>
      <c r="N991" s="74">
        <v>1.68E-7</v>
      </c>
    </row>
    <row r="992" spans="1:14" x14ac:dyDescent="0.25">
      <c r="A992" t="s">
        <v>187</v>
      </c>
      <c r="B992" t="s">
        <v>192</v>
      </c>
      <c r="C992" t="s">
        <v>193</v>
      </c>
      <c r="D992" t="s">
        <v>194</v>
      </c>
      <c r="E992">
        <v>2015</v>
      </c>
      <c r="F992">
        <v>2016</v>
      </c>
      <c r="G992" t="s">
        <v>134</v>
      </c>
      <c r="H992" s="92" t="s">
        <v>291</v>
      </c>
      <c r="I992" s="74">
        <v>0</v>
      </c>
      <c r="J992" s="74">
        <v>1.66E-14</v>
      </c>
      <c r="K992" s="74">
        <v>1.7399999999999999E-11</v>
      </c>
      <c r="L992" s="74">
        <v>5.4799999999999997E-10</v>
      </c>
      <c r="M992" s="74">
        <v>7.2399999999999998E-10</v>
      </c>
      <c r="N992" s="74">
        <v>4.6399999999999999E-8</v>
      </c>
    </row>
    <row r="993" spans="1:14" x14ac:dyDescent="0.25">
      <c r="A993" t="s">
        <v>187</v>
      </c>
      <c r="B993" t="s">
        <v>192</v>
      </c>
      <c r="C993" t="s">
        <v>193</v>
      </c>
      <c r="D993" t="s">
        <v>194</v>
      </c>
      <c r="E993">
        <v>2015</v>
      </c>
      <c r="F993">
        <v>2016</v>
      </c>
      <c r="G993" t="s">
        <v>134</v>
      </c>
      <c r="H993" s="92" t="s">
        <v>292</v>
      </c>
      <c r="I993" s="74">
        <v>0</v>
      </c>
      <c r="J993" s="74">
        <v>3.64E-15</v>
      </c>
      <c r="K993" s="74">
        <v>3.4399999999999999E-12</v>
      </c>
      <c r="L993" s="74">
        <v>1.2299999999999999E-10</v>
      </c>
      <c r="M993" s="74">
        <v>1.6100000000000001E-10</v>
      </c>
      <c r="N993" s="74">
        <v>1.1900000000000001E-8</v>
      </c>
    </row>
    <row r="994" spans="1:14" x14ac:dyDescent="0.25">
      <c r="A994" t="s">
        <v>187</v>
      </c>
      <c r="B994" t="s">
        <v>192</v>
      </c>
      <c r="C994" t="s">
        <v>193</v>
      </c>
      <c r="D994" t="s">
        <v>194</v>
      </c>
      <c r="E994">
        <v>2015</v>
      </c>
      <c r="F994">
        <v>2016</v>
      </c>
      <c r="G994" t="s">
        <v>134</v>
      </c>
      <c r="H994" s="92" t="s">
        <v>293</v>
      </c>
      <c r="I994" s="74">
        <v>0</v>
      </c>
      <c r="J994" s="74">
        <v>1.47E-15</v>
      </c>
      <c r="K994" s="74">
        <v>1.14E-12</v>
      </c>
      <c r="L994" s="74">
        <v>4.7099999999999998E-11</v>
      </c>
      <c r="M994" s="74">
        <v>5.9099999999999995E-11</v>
      </c>
      <c r="N994" s="74">
        <v>4.0499999999999999E-9</v>
      </c>
    </row>
    <row r="995" spans="1:14" x14ac:dyDescent="0.25">
      <c r="A995" t="s">
        <v>187</v>
      </c>
      <c r="B995" t="s">
        <v>192</v>
      </c>
      <c r="C995" t="s">
        <v>193</v>
      </c>
      <c r="D995" t="s">
        <v>194</v>
      </c>
      <c r="E995">
        <v>2015</v>
      </c>
      <c r="F995">
        <v>2016</v>
      </c>
      <c r="G995" t="s">
        <v>134</v>
      </c>
      <c r="H995" s="92" t="s">
        <v>294</v>
      </c>
      <c r="I995" s="74">
        <v>0</v>
      </c>
      <c r="J995" s="74">
        <v>6.7500000000000002E-16</v>
      </c>
      <c r="K995" s="74">
        <v>4.38E-13</v>
      </c>
      <c r="L995" s="74">
        <v>1.9100000000000001E-11</v>
      </c>
      <c r="M995" s="74">
        <v>2.4200000000000001E-11</v>
      </c>
      <c r="N995" s="74">
        <v>1.2900000000000001E-9</v>
      </c>
    </row>
    <row r="996" spans="1:14" x14ac:dyDescent="0.25">
      <c r="A996" t="s">
        <v>187</v>
      </c>
      <c r="B996" t="s">
        <v>192</v>
      </c>
      <c r="C996" t="s">
        <v>193</v>
      </c>
      <c r="D996" t="s">
        <v>194</v>
      </c>
      <c r="E996">
        <v>2016</v>
      </c>
      <c r="F996">
        <v>2016</v>
      </c>
      <c r="G996" t="s">
        <v>134</v>
      </c>
      <c r="H996" s="92" t="s">
        <v>285</v>
      </c>
      <c r="I996" s="74">
        <v>0</v>
      </c>
      <c r="J996" s="74">
        <v>1.4600000000000001E-13</v>
      </c>
      <c r="K996" s="74">
        <v>4.9100000000000003E-8</v>
      </c>
      <c r="L996" s="74">
        <v>7.2499999999999994E-8</v>
      </c>
      <c r="M996" s="74">
        <v>1.0499999999999999E-6</v>
      </c>
      <c r="N996" s="74">
        <v>1.5E-5</v>
      </c>
    </row>
    <row r="997" spans="1:14" x14ac:dyDescent="0.25">
      <c r="A997" t="s">
        <v>187</v>
      </c>
      <c r="B997" t="s">
        <v>192</v>
      </c>
      <c r="C997" t="s">
        <v>193</v>
      </c>
      <c r="D997" t="s">
        <v>194</v>
      </c>
      <c r="E997">
        <v>2016</v>
      </c>
      <c r="F997">
        <v>2016</v>
      </c>
      <c r="G997" t="s">
        <v>134</v>
      </c>
      <c r="H997" s="92" t="s">
        <v>286</v>
      </c>
      <c r="I997" s="74">
        <v>0</v>
      </c>
      <c r="J997" s="74">
        <v>9.6899999999999996E-14</v>
      </c>
      <c r="K997" s="74">
        <v>2.81E-8</v>
      </c>
      <c r="L997" s="74">
        <v>4.8900000000000001E-8</v>
      </c>
      <c r="M997" s="74">
        <v>5.0500000000000004E-7</v>
      </c>
      <c r="N997" s="74">
        <v>1.1199999999999999E-5</v>
      </c>
    </row>
    <row r="998" spans="1:14" x14ac:dyDescent="0.25">
      <c r="A998" t="s">
        <v>187</v>
      </c>
      <c r="B998" t="s">
        <v>192</v>
      </c>
      <c r="C998" t="s">
        <v>193</v>
      </c>
      <c r="D998" t="s">
        <v>194</v>
      </c>
      <c r="E998">
        <v>2016</v>
      </c>
      <c r="F998">
        <v>2016</v>
      </c>
      <c r="G998" t="s">
        <v>134</v>
      </c>
      <c r="H998" s="92" t="s">
        <v>287</v>
      </c>
      <c r="I998" s="74">
        <v>0</v>
      </c>
      <c r="J998" s="74">
        <v>2.3099999999999997E-13</v>
      </c>
      <c r="K998" s="74">
        <v>1.33E-8</v>
      </c>
      <c r="L998" s="74">
        <v>2.7899999999999998E-8</v>
      </c>
      <c r="M998" s="74">
        <v>2.22E-7</v>
      </c>
      <c r="N998" s="74">
        <v>6.9700000000000002E-6</v>
      </c>
    </row>
    <row r="999" spans="1:14" x14ac:dyDescent="0.25">
      <c r="A999" t="s">
        <v>187</v>
      </c>
      <c r="B999" t="s">
        <v>192</v>
      </c>
      <c r="C999" t="s">
        <v>193</v>
      </c>
      <c r="D999" t="s">
        <v>194</v>
      </c>
      <c r="E999">
        <v>2016</v>
      </c>
      <c r="F999">
        <v>2016</v>
      </c>
      <c r="G999" t="s">
        <v>134</v>
      </c>
      <c r="H999" s="92" t="s">
        <v>288</v>
      </c>
      <c r="I999" s="74">
        <v>0</v>
      </c>
      <c r="J999" s="74">
        <v>3.78E-13</v>
      </c>
      <c r="K999" s="74">
        <v>8.3199999999999994E-9</v>
      </c>
      <c r="L999" s="74">
        <v>2.4500000000000001E-8</v>
      </c>
      <c r="M999" s="74">
        <v>1.2499999999999999E-7</v>
      </c>
      <c r="N999" s="74">
        <v>3.9500000000000003E-6</v>
      </c>
    </row>
    <row r="1000" spans="1:14" x14ac:dyDescent="0.25">
      <c r="A1000" t="s">
        <v>187</v>
      </c>
      <c r="B1000" t="s">
        <v>192</v>
      </c>
      <c r="C1000" t="s">
        <v>193</v>
      </c>
      <c r="D1000" t="s">
        <v>194</v>
      </c>
      <c r="E1000">
        <v>2016</v>
      </c>
      <c r="F1000">
        <v>2016</v>
      </c>
      <c r="G1000" t="s">
        <v>134</v>
      </c>
      <c r="H1000" s="92" t="s">
        <v>289</v>
      </c>
      <c r="I1000" s="74">
        <v>0</v>
      </c>
      <c r="J1000" s="74">
        <v>4.1699999999999999E-13</v>
      </c>
      <c r="K1000" s="74">
        <v>2.7099999999999999E-9</v>
      </c>
      <c r="L1000" s="74">
        <v>1.99E-8</v>
      </c>
      <c r="M1000" s="74">
        <v>4.8400000000000003E-8</v>
      </c>
      <c r="N1000" s="74">
        <v>1.77E-6</v>
      </c>
    </row>
    <row r="1001" spans="1:14" x14ac:dyDescent="0.25">
      <c r="A1001" t="s">
        <v>187</v>
      </c>
      <c r="B1001" t="s">
        <v>192</v>
      </c>
      <c r="C1001" t="s">
        <v>193</v>
      </c>
      <c r="D1001" t="s">
        <v>194</v>
      </c>
      <c r="E1001">
        <v>2016</v>
      </c>
      <c r="F1001">
        <v>2016</v>
      </c>
      <c r="G1001" t="s">
        <v>134</v>
      </c>
      <c r="H1001" s="92" t="s">
        <v>290</v>
      </c>
      <c r="I1001" s="74">
        <v>0</v>
      </c>
      <c r="J1001" s="74">
        <v>3.4E-14</v>
      </c>
      <c r="K1001" s="74">
        <v>7.1399999999999994E-11</v>
      </c>
      <c r="L1001" s="74">
        <v>5.7E-10</v>
      </c>
      <c r="M1001" s="74">
        <v>1.85E-9</v>
      </c>
      <c r="N1001" s="74">
        <v>1.1600000000000001E-7</v>
      </c>
    </row>
    <row r="1002" spans="1:14" x14ac:dyDescent="0.25">
      <c r="A1002" t="s">
        <v>187</v>
      </c>
      <c r="B1002" t="s">
        <v>192</v>
      </c>
      <c r="C1002" t="s">
        <v>193</v>
      </c>
      <c r="D1002" t="s">
        <v>194</v>
      </c>
      <c r="E1002">
        <v>2016</v>
      </c>
      <c r="F1002">
        <v>2016</v>
      </c>
      <c r="G1002" t="s">
        <v>134</v>
      </c>
      <c r="H1002" s="92" t="s">
        <v>291</v>
      </c>
      <c r="I1002" s="74">
        <v>0</v>
      </c>
      <c r="J1002" s="74">
        <v>1.21E-14</v>
      </c>
      <c r="K1002" s="74">
        <v>1.31E-11</v>
      </c>
      <c r="L1002" s="74">
        <v>4.0699999999999999E-10</v>
      </c>
      <c r="M1002" s="74">
        <v>5.3000000000000003E-10</v>
      </c>
      <c r="N1002" s="74">
        <v>3.2700000000000002E-8</v>
      </c>
    </row>
    <row r="1003" spans="1:14" x14ac:dyDescent="0.25">
      <c r="A1003" t="s">
        <v>187</v>
      </c>
      <c r="B1003" t="s">
        <v>192</v>
      </c>
      <c r="C1003" t="s">
        <v>193</v>
      </c>
      <c r="D1003" t="s">
        <v>194</v>
      </c>
      <c r="E1003">
        <v>2016</v>
      </c>
      <c r="F1003">
        <v>2016</v>
      </c>
      <c r="G1003" t="s">
        <v>134</v>
      </c>
      <c r="H1003" s="92" t="s">
        <v>292</v>
      </c>
      <c r="I1003" s="74">
        <v>0</v>
      </c>
      <c r="J1003" s="74">
        <v>2.7300000000000002E-15</v>
      </c>
      <c r="K1003" s="74">
        <v>2.5799999999999999E-12</v>
      </c>
      <c r="L1003" s="74">
        <v>9.1100000000000001E-11</v>
      </c>
      <c r="M1003" s="74">
        <v>1.1800000000000001E-10</v>
      </c>
      <c r="N1003" s="74">
        <v>8.4800000000000005E-9</v>
      </c>
    </row>
    <row r="1004" spans="1:14" x14ac:dyDescent="0.25">
      <c r="A1004" t="s">
        <v>187</v>
      </c>
      <c r="B1004" t="s">
        <v>192</v>
      </c>
      <c r="C1004" t="s">
        <v>193</v>
      </c>
      <c r="D1004" t="s">
        <v>194</v>
      </c>
      <c r="E1004">
        <v>2016</v>
      </c>
      <c r="F1004">
        <v>2016</v>
      </c>
      <c r="G1004" t="s">
        <v>134</v>
      </c>
      <c r="H1004" s="92" t="s">
        <v>293</v>
      </c>
      <c r="I1004" s="74">
        <v>0</v>
      </c>
      <c r="J1004" s="74">
        <v>1.0999999999999999E-15</v>
      </c>
      <c r="K1004" s="74">
        <v>8.5499999999999999E-13</v>
      </c>
      <c r="L1004" s="74">
        <v>3.51E-11</v>
      </c>
      <c r="M1004" s="74">
        <v>4.3499999999999998E-11</v>
      </c>
      <c r="N1004" s="74">
        <v>2.8900000000000002E-9</v>
      </c>
    </row>
    <row r="1005" spans="1:14" x14ac:dyDescent="0.25">
      <c r="A1005" t="s">
        <v>187</v>
      </c>
      <c r="B1005" t="s">
        <v>192</v>
      </c>
      <c r="C1005" t="s">
        <v>193</v>
      </c>
      <c r="D1005" t="s">
        <v>194</v>
      </c>
      <c r="E1005">
        <v>2016</v>
      </c>
      <c r="F1005">
        <v>2016</v>
      </c>
      <c r="G1005" t="s">
        <v>134</v>
      </c>
      <c r="H1005" s="92" t="s">
        <v>294</v>
      </c>
      <c r="I1005" s="74">
        <v>0</v>
      </c>
      <c r="J1005" s="74">
        <v>4.9699999999999999E-16</v>
      </c>
      <c r="K1005" s="74">
        <v>3.2800000000000002E-13</v>
      </c>
      <c r="L1005" s="74">
        <v>1.42E-11</v>
      </c>
      <c r="M1005" s="74">
        <v>1.7900000000000001E-11</v>
      </c>
      <c r="N1005" s="74">
        <v>9.2400000000000001E-10</v>
      </c>
    </row>
    <row r="1006" spans="1:14" x14ac:dyDescent="0.25">
      <c r="A1006" t="s">
        <v>187</v>
      </c>
      <c r="B1006" t="s">
        <v>192</v>
      </c>
      <c r="C1006" t="s">
        <v>193</v>
      </c>
      <c r="D1006" t="s">
        <v>194</v>
      </c>
      <c r="E1006">
        <v>2017</v>
      </c>
      <c r="F1006">
        <v>2016</v>
      </c>
      <c r="G1006" t="s">
        <v>134</v>
      </c>
      <c r="H1006" s="92" t="s">
        <v>285</v>
      </c>
      <c r="I1006" s="74">
        <v>0</v>
      </c>
      <c r="J1006" s="74">
        <v>1.09E-13</v>
      </c>
      <c r="K1006" s="74">
        <v>3.69E-8</v>
      </c>
      <c r="L1006" s="74">
        <v>5.4399999999999997E-8</v>
      </c>
      <c r="M1006" s="74">
        <v>7.8400000000000003E-7</v>
      </c>
      <c r="N1006" s="74">
        <v>1.13E-5</v>
      </c>
    </row>
    <row r="1007" spans="1:14" x14ac:dyDescent="0.25">
      <c r="A1007" t="s">
        <v>187</v>
      </c>
      <c r="B1007" t="s">
        <v>192</v>
      </c>
      <c r="C1007" t="s">
        <v>193</v>
      </c>
      <c r="D1007" t="s">
        <v>194</v>
      </c>
      <c r="E1007">
        <v>2017</v>
      </c>
      <c r="F1007">
        <v>2016</v>
      </c>
      <c r="G1007" t="s">
        <v>134</v>
      </c>
      <c r="H1007" s="92" t="s">
        <v>286</v>
      </c>
      <c r="I1007" s="74">
        <v>0</v>
      </c>
      <c r="J1007" s="74">
        <v>7.2499999999999994E-14</v>
      </c>
      <c r="K1007" s="74">
        <v>2.11E-8</v>
      </c>
      <c r="L1007" s="74">
        <v>3.6599999999999997E-8</v>
      </c>
      <c r="M1007" s="74">
        <v>3.7899999999999999E-7</v>
      </c>
      <c r="N1007" s="74">
        <v>8.3699999999999995E-6</v>
      </c>
    </row>
    <row r="1008" spans="1:14" x14ac:dyDescent="0.25">
      <c r="A1008" t="s">
        <v>187</v>
      </c>
      <c r="B1008" t="s">
        <v>192</v>
      </c>
      <c r="C1008" t="s">
        <v>193</v>
      </c>
      <c r="D1008" t="s">
        <v>194</v>
      </c>
      <c r="E1008">
        <v>2017</v>
      </c>
      <c r="F1008">
        <v>2016</v>
      </c>
      <c r="G1008" t="s">
        <v>134</v>
      </c>
      <c r="H1008" s="92" t="s">
        <v>287</v>
      </c>
      <c r="I1008" s="74">
        <v>0</v>
      </c>
      <c r="J1008" s="74">
        <v>1.6199999999999999E-13</v>
      </c>
      <c r="K1008" s="74">
        <v>9.9200000000000005E-9</v>
      </c>
      <c r="L1008" s="74">
        <v>2.0599999999999999E-8</v>
      </c>
      <c r="M1008" s="74">
        <v>1.66E-7</v>
      </c>
      <c r="N1008" s="74">
        <v>5.22E-6</v>
      </c>
    </row>
    <row r="1009" spans="1:14" x14ac:dyDescent="0.25">
      <c r="A1009" t="s">
        <v>187</v>
      </c>
      <c r="B1009" t="s">
        <v>192</v>
      </c>
      <c r="C1009" t="s">
        <v>193</v>
      </c>
      <c r="D1009" t="s">
        <v>194</v>
      </c>
      <c r="E1009">
        <v>2017</v>
      </c>
      <c r="F1009">
        <v>2016</v>
      </c>
      <c r="G1009" t="s">
        <v>134</v>
      </c>
      <c r="H1009" s="92" t="s">
        <v>288</v>
      </c>
      <c r="I1009" s="74">
        <v>0</v>
      </c>
      <c r="J1009" s="74">
        <v>2.5299999999999998E-13</v>
      </c>
      <c r="K1009" s="74">
        <v>6.1499999999999996E-9</v>
      </c>
      <c r="L1009" s="74">
        <v>1.77E-8</v>
      </c>
      <c r="M1009" s="74">
        <v>9.2799999999999997E-8</v>
      </c>
      <c r="N1009" s="74">
        <v>2.9500000000000001E-6</v>
      </c>
    </row>
    <row r="1010" spans="1:14" x14ac:dyDescent="0.25">
      <c r="A1010" t="s">
        <v>187</v>
      </c>
      <c r="B1010" t="s">
        <v>192</v>
      </c>
      <c r="C1010" t="s">
        <v>193</v>
      </c>
      <c r="D1010" t="s">
        <v>194</v>
      </c>
      <c r="E1010">
        <v>2017</v>
      </c>
      <c r="F1010">
        <v>2016</v>
      </c>
      <c r="G1010" t="s">
        <v>134</v>
      </c>
      <c r="H1010" s="92" t="s">
        <v>289</v>
      </c>
      <c r="I1010" s="74">
        <v>0</v>
      </c>
      <c r="J1010" s="74">
        <v>2.8100000000000001E-13</v>
      </c>
      <c r="K1010" s="74">
        <v>2.0000000000000001E-9</v>
      </c>
      <c r="L1010" s="74">
        <v>1.37E-8</v>
      </c>
      <c r="M1010" s="74">
        <v>3.4900000000000001E-8</v>
      </c>
      <c r="N1010" s="74">
        <v>1.3E-6</v>
      </c>
    </row>
    <row r="1011" spans="1:14" x14ac:dyDescent="0.25">
      <c r="A1011" t="s">
        <v>187</v>
      </c>
      <c r="B1011" t="s">
        <v>192</v>
      </c>
      <c r="C1011" t="s">
        <v>193</v>
      </c>
      <c r="D1011" t="s">
        <v>194</v>
      </c>
      <c r="E1011">
        <v>2017</v>
      </c>
      <c r="F1011">
        <v>2016</v>
      </c>
      <c r="G1011" t="s">
        <v>134</v>
      </c>
      <c r="H1011" s="92" t="s">
        <v>290</v>
      </c>
      <c r="I1011" s="74">
        <v>0</v>
      </c>
      <c r="J1011" s="74">
        <v>2.3100000000000001E-14</v>
      </c>
      <c r="K1011" s="74">
        <v>4.9200000000000002E-11</v>
      </c>
      <c r="L1011" s="74">
        <v>3.88E-10</v>
      </c>
      <c r="M1011" s="74">
        <v>1.27E-9</v>
      </c>
      <c r="N1011" s="74">
        <v>8.42E-8</v>
      </c>
    </row>
    <row r="1012" spans="1:14" x14ac:dyDescent="0.25">
      <c r="A1012" t="s">
        <v>187</v>
      </c>
      <c r="B1012" t="s">
        <v>192</v>
      </c>
      <c r="C1012" t="s">
        <v>193</v>
      </c>
      <c r="D1012" t="s">
        <v>194</v>
      </c>
      <c r="E1012">
        <v>2017</v>
      </c>
      <c r="F1012">
        <v>2016</v>
      </c>
      <c r="G1012" t="s">
        <v>134</v>
      </c>
      <c r="H1012" s="92" t="s">
        <v>291</v>
      </c>
      <c r="I1012" s="74">
        <v>0</v>
      </c>
      <c r="J1012" s="74">
        <v>8.2900000000000002E-15</v>
      </c>
      <c r="K1012" s="74">
        <v>8.72E-12</v>
      </c>
      <c r="L1012" s="74">
        <v>2.7399999999999998E-10</v>
      </c>
      <c r="M1012" s="74">
        <v>3.6199999999999999E-10</v>
      </c>
      <c r="N1012" s="74">
        <v>2.3199999999999999E-8</v>
      </c>
    </row>
    <row r="1013" spans="1:14" x14ac:dyDescent="0.25">
      <c r="A1013" t="s">
        <v>187</v>
      </c>
      <c r="B1013" t="s">
        <v>192</v>
      </c>
      <c r="C1013" t="s">
        <v>193</v>
      </c>
      <c r="D1013" t="s">
        <v>194</v>
      </c>
      <c r="E1013">
        <v>2017</v>
      </c>
      <c r="F1013">
        <v>2016</v>
      </c>
      <c r="G1013" t="s">
        <v>134</v>
      </c>
      <c r="H1013" s="92" t="s">
        <v>292</v>
      </c>
      <c r="I1013" s="74">
        <v>0</v>
      </c>
      <c r="J1013" s="74">
        <v>1.82E-15</v>
      </c>
      <c r="K1013" s="74">
        <v>1.7199999999999999E-12</v>
      </c>
      <c r="L1013" s="74">
        <v>6.1299999999999998E-11</v>
      </c>
      <c r="M1013" s="74">
        <v>8.0599999999999998E-11</v>
      </c>
      <c r="N1013" s="74">
        <v>5.9600000000000001E-9</v>
      </c>
    </row>
    <row r="1014" spans="1:14" x14ac:dyDescent="0.25">
      <c r="A1014" t="s">
        <v>187</v>
      </c>
      <c r="B1014" t="s">
        <v>192</v>
      </c>
      <c r="C1014" t="s">
        <v>193</v>
      </c>
      <c r="D1014" t="s">
        <v>194</v>
      </c>
      <c r="E1014">
        <v>2017</v>
      </c>
      <c r="F1014">
        <v>2016</v>
      </c>
      <c r="G1014" t="s">
        <v>134</v>
      </c>
      <c r="H1014" s="92" t="s">
        <v>293</v>
      </c>
      <c r="I1014" s="74">
        <v>0</v>
      </c>
      <c r="J1014" s="74">
        <v>7.34E-16</v>
      </c>
      <c r="K1014" s="74">
        <v>5.6999999999999999E-13</v>
      </c>
      <c r="L1014" s="74">
        <v>2.3600000000000001E-11</v>
      </c>
      <c r="M1014" s="74">
        <v>2.96E-11</v>
      </c>
      <c r="N1014" s="74">
        <v>2.0200000000000001E-9</v>
      </c>
    </row>
    <row r="1015" spans="1:14" x14ac:dyDescent="0.25">
      <c r="A1015" t="s">
        <v>187</v>
      </c>
      <c r="B1015" t="s">
        <v>192</v>
      </c>
      <c r="C1015" t="s">
        <v>193</v>
      </c>
      <c r="D1015" t="s">
        <v>194</v>
      </c>
      <c r="E1015">
        <v>2017</v>
      </c>
      <c r="F1015">
        <v>2016</v>
      </c>
      <c r="G1015" t="s">
        <v>134</v>
      </c>
      <c r="H1015" s="92" t="s">
        <v>294</v>
      </c>
      <c r="I1015" s="74">
        <v>0</v>
      </c>
      <c r="J1015" s="74">
        <v>3.3800000000000002E-16</v>
      </c>
      <c r="K1015" s="74">
        <v>2.19E-13</v>
      </c>
      <c r="L1015" s="74">
        <v>9.5700000000000006E-12</v>
      </c>
      <c r="M1015" s="74">
        <v>1.2100000000000001E-11</v>
      </c>
      <c r="N1015" s="74">
        <v>6.4700000000000004E-10</v>
      </c>
    </row>
    <row r="1016" spans="1:14" x14ac:dyDescent="0.25">
      <c r="A1016" t="s">
        <v>187</v>
      </c>
      <c r="B1016" t="s">
        <v>192</v>
      </c>
      <c r="C1016" t="s">
        <v>193</v>
      </c>
      <c r="D1016" t="s">
        <v>194</v>
      </c>
      <c r="E1016">
        <v>2018</v>
      </c>
      <c r="F1016">
        <v>2016</v>
      </c>
      <c r="G1016" t="s">
        <v>134</v>
      </c>
      <c r="H1016" s="92" t="s">
        <v>285</v>
      </c>
      <c r="I1016" s="74">
        <v>0</v>
      </c>
      <c r="J1016" s="74">
        <v>7.2899999999999997E-14</v>
      </c>
      <c r="K1016" s="74">
        <v>2.4599999999999999E-8</v>
      </c>
      <c r="L1016" s="74">
        <v>3.6300000000000001E-8</v>
      </c>
      <c r="M1016" s="74">
        <v>5.2300000000000001E-7</v>
      </c>
      <c r="N1016" s="74">
        <v>7.52E-6</v>
      </c>
    </row>
    <row r="1017" spans="1:14" x14ac:dyDescent="0.25">
      <c r="A1017" t="s">
        <v>187</v>
      </c>
      <c r="B1017" t="s">
        <v>192</v>
      </c>
      <c r="C1017" t="s">
        <v>193</v>
      </c>
      <c r="D1017" t="s">
        <v>194</v>
      </c>
      <c r="E1017">
        <v>2018</v>
      </c>
      <c r="F1017">
        <v>2016</v>
      </c>
      <c r="G1017" t="s">
        <v>134</v>
      </c>
      <c r="H1017" s="92" t="s">
        <v>286</v>
      </c>
      <c r="I1017" s="74">
        <v>0</v>
      </c>
      <c r="J1017" s="74">
        <v>5.9099999999999996E-14</v>
      </c>
      <c r="K1017" s="74">
        <v>1.4100000000000001E-8</v>
      </c>
      <c r="L1017" s="74">
        <v>2.4599999999999999E-8</v>
      </c>
      <c r="M1017" s="74">
        <v>2.53E-7</v>
      </c>
      <c r="N1017" s="74">
        <v>5.5799999999999999E-6</v>
      </c>
    </row>
    <row r="1018" spans="1:14" x14ac:dyDescent="0.25">
      <c r="A1018" t="s">
        <v>187</v>
      </c>
      <c r="B1018" t="s">
        <v>192</v>
      </c>
      <c r="C1018" t="s">
        <v>193</v>
      </c>
      <c r="D1018" t="s">
        <v>194</v>
      </c>
      <c r="E1018">
        <v>2018</v>
      </c>
      <c r="F1018">
        <v>2016</v>
      </c>
      <c r="G1018" t="s">
        <v>134</v>
      </c>
      <c r="H1018" s="92" t="s">
        <v>287</v>
      </c>
      <c r="I1018" s="74">
        <v>0</v>
      </c>
      <c r="J1018" s="74">
        <v>1.3799999999999999E-13</v>
      </c>
      <c r="K1018" s="74">
        <v>6.6700000000000003E-9</v>
      </c>
      <c r="L1018" s="74">
        <v>1.44E-8</v>
      </c>
      <c r="M1018" s="74">
        <v>1.12E-7</v>
      </c>
      <c r="N1018" s="74">
        <v>3.4999999999999999E-6</v>
      </c>
    </row>
    <row r="1019" spans="1:14" x14ac:dyDescent="0.25">
      <c r="A1019" t="s">
        <v>187</v>
      </c>
      <c r="B1019" t="s">
        <v>192</v>
      </c>
      <c r="C1019" t="s">
        <v>193</v>
      </c>
      <c r="D1019" t="s">
        <v>194</v>
      </c>
      <c r="E1019">
        <v>2018</v>
      </c>
      <c r="F1019">
        <v>2016</v>
      </c>
      <c r="G1019" t="s">
        <v>134</v>
      </c>
      <c r="H1019" s="92" t="s">
        <v>288</v>
      </c>
      <c r="I1019" s="74">
        <v>0</v>
      </c>
      <c r="J1019" s="74">
        <v>2.2300000000000001E-13</v>
      </c>
      <c r="K1019" s="74">
        <v>4.2999999999999996E-9</v>
      </c>
      <c r="L1019" s="74">
        <v>1.3599999999999999E-8</v>
      </c>
      <c r="M1019" s="74">
        <v>6.3899999999999996E-8</v>
      </c>
      <c r="N1019" s="74">
        <v>1.9999999999999999E-6</v>
      </c>
    </row>
    <row r="1020" spans="1:14" x14ac:dyDescent="0.25">
      <c r="A1020" t="s">
        <v>187</v>
      </c>
      <c r="B1020" t="s">
        <v>192</v>
      </c>
      <c r="C1020" t="s">
        <v>193</v>
      </c>
      <c r="D1020" t="s">
        <v>194</v>
      </c>
      <c r="E1020">
        <v>2018</v>
      </c>
      <c r="F1020">
        <v>2016</v>
      </c>
      <c r="G1020" t="s">
        <v>134</v>
      </c>
      <c r="H1020" s="92" t="s">
        <v>289</v>
      </c>
      <c r="I1020" s="74">
        <v>0</v>
      </c>
      <c r="J1020" s="74">
        <v>2.6E-13</v>
      </c>
      <c r="K1020" s="74">
        <v>1.43E-9</v>
      </c>
      <c r="L1020" s="74">
        <v>1.2299999999999999E-8</v>
      </c>
      <c r="M1020" s="74">
        <v>2.7E-8</v>
      </c>
      <c r="N1020" s="74">
        <v>9.3099999999999996E-7</v>
      </c>
    </row>
    <row r="1021" spans="1:14" x14ac:dyDescent="0.25">
      <c r="A1021" t="s">
        <v>187</v>
      </c>
      <c r="B1021" t="s">
        <v>192</v>
      </c>
      <c r="C1021" t="s">
        <v>193</v>
      </c>
      <c r="D1021" t="s">
        <v>194</v>
      </c>
      <c r="E1021">
        <v>2018</v>
      </c>
      <c r="F1021">
        <v>2016</v>
      </c>
      <c r="G1021" t="s">
        <v>134</v>
      </c>
      <c r="H1021" s="92" t="s">
        <v>290</v>
      </c>
      <c r="I1021" s="74">
        <v>0</v>
      </c>
      <c r="J1021" s="74">
        <v>2.1700000000000002E-14</v>
      </c>
      <c r="K1021" s="74">
        <v>4.4900000000000001E-11</v>
      </c>
      <c r="L1021" s="74">
        <v>3.6299999999999999E-10</v>
      </c>
      <c r="M1021" s="74">
        <v>1.1800000000000001E-9</v>
      </c>
      <c r="N1021" s="74">
        <v>6.5799999999999994E-8</v>
      </c>
    </row>
    <row r="1022" spans="1:14" x14ac:dyDescent="0.25">
      <c r="A1022" t="s">
        <v>187</v>
      </c>
      <c r="B1022" t="s">
        <v>192</v>
      </c>
      <c r="C1022" t="s">
        <v>193</v>
      </c>
      <c r="D1022" t="s">
        <v>194</v>
      </c>
      <c r="E1022">
        <v>2018</v>
      </c>
      <c r="F1022">
        <v>2016</v>
      </c>
      <c r="G1022" t="s">
        <v>134</v>
      </c>
      <c r="H1022" s="92" t="s">
        <v>291</v>
      </c>
      <c r="I1022" s="74">
        <v>0</v>
      </c>
      <c r="J1022" s="74">
        <v>7.9899999999999993E-15</v>
      </c>
      <c r="K1022" s="74">
        <v>8.4799999999999994E-12</v>
      </c>
      <c r="L1022" s="74">
        <v>2.6500000000000002E-10</v>
      </c>
      <c r="M1022" s="74">
        <v>3.3700000000000003E-10</v>
      </c>
      <c r="N1022" s="74">
        <v>1.89E-8</v>
      </c>
    </row>
    <row r="1023" spans="1:14" x14ac:dyDescent="0.25">
      <c r="A1023" t="s">
        <v>187</v>
      </c>
      <c r="B1023" t="s">
        <v>192</v>
      </c>
      <c r="C1023" t="s">
        <v>193</v>
      </c>
      <c r="D1023" t="s">
        <v>194</v>
      </c>
      <c r="E1023">
        <v>2018</v>
      </c>
      <c r="F1023">
        <v>2016</v>
      </c>
      <c r="G1023" t="s">
        <v>134</v>
      </c>
      <c r="H1023" s="92" t="s">
        <v>292</v>
      </c>
      <c r="I1023" s="74">
        <v>0</v>
      </c>
      <c r="J1023" s="74">
        <v>1.82E-15</v>
      </c>
      <c r="K1023" s="74">
        <v>1.62E-12</v>
      </c>
      <c r="L1023" s="74">
        <v>5.9600000000000006E-11</v>
      </c>
      <c r="M1023" s="74">
        <v>7.5199999999999996E-11</v>
      </c>
      <c r="N1023" s="74">
        <v>5.0499999999999997E-9</v>
      </c>
    </row>
    <row r="1024" spans="1:14" x14ac:dyDescent="0.25">
      <c r="A1024" t="s">
        <v>187</v>
      </c>
      <c r="B1024" t="s">
        <v>192</v>
      </c>
      <c r="C1024" t="s">
        <v>193</v>
      </c>
      <c r="D1024" t="s">
        <v>194</v>
      </c>
      <c r="E1024">
        <v>2018</v>
      </c>
      <c r="F1024">
        <v>2016</v>
      </c>
      <c r="G1024" t="s">
        <v>134</v>
      </c>
      <c r="H1024" s="92" t="s">
        <v>293</v>
      </c>
      <c r="I1024" s="74">
        <v>0</v>
      </c>
      <c r="J1024" s="74">
        <v>7.2500000000000005E-16</v>
      </c>
      <c r="K1024" s="74">
        <v>5.6999999999999999E-13</v>
      </c>
      <c r="L1024" s="74">
        <v>2.3000000000000001E-11</v>
      </c>
      <c r="M1024" s="74">
        <v>2.7899999999999999E-11</v>
      </c>
      <c r="N1024" s="74">
        <v>1.74E-9</v>
      </c>
    </row>
    <row r="1025" spans="1:14" x14ac:dyDescent="0.25">
      <c r="A1025" t="s">
        <v>187</v>
      </c>
      <c r="B1025" t="s">
        <v>192</v>
      </c>
      <c r="C1025" t="s">
        <v>193</v>
      </c>
      <c r="D1025" t="s">
        <v>194</v>
      </c>
      <c r="E1025">
        <v>2018</v>
      </c>
      <c r="F1025">
        <v>2016</v>
      </c>
      <c r="G1025" t="s">
        <v>134</v>
      </c>
      <c r="H1025" s="92" t="s">
        <v>294</v>
      </c>
      <c r="I1025" s="74">
        <v>0</v>
      </c>
      <c r="J1025" s="74">
        <v>3.2099999999999999E-16</v>
      </c>
      <c r="K1025" s="74">
        <v>2.1800000000000001E-13</v>
      </c>
      <c r="L1025" s="74">
        <v>9.3600000000000005E-12</v>
      </c>
      <c r="M1025" s="74">
        <v>1.1600000000000001E-11</v>
      </c>
      <c r="N1025" s="74">
        <v>5.5400000000000005E-10</v>
      </c>
    </row>
    <row r="1026" spans="1:14" x14ac:dyDescent="0.25">
      <c r="A1026" t="s">
        <v>187</v>
      </c>
      <c r="B1026" t="s">
        <v>192</v>
      </c>
      <c r="C1026" t="s">
        <v>193</v>
      </c>
      <c r="D1026" t="s">
        <v>194</v>
      </c>
      <c r="E1026">
        <v>2019</v>
      </c>
      <c r="F1026">
        <v>2019</v>
      </c>
      <c r="G1026" t="s">
        <v>134</v>
      </c>
      <c r="H1026" s="92" t="s">
        <v>285</v>
      </c>
      <c r="I1026" s="74">
        <v>0</v>
      </c>
      <c r="J1026" s="74">
        <v>1.4000000000000001E-13</v>
      </c>
      <c r="K1026" s="74">
        <v>2.6499999999999999E-8</v>
      </c>
      <c r="L1026" s="74">
        <v>4.1700000000000003E-8</v>
      </c>
      <c r="M1026" s="74">
        <v>4.4799999999999999E-7</v>
      </c>
      <c r="N1026" s="74">
        <v>9.5599999999999999E-6</v>
      </c>
    </row>
    <row r="1027" spans="1:14" x14ac:dyDescent="0.25">
      <c r="A1027" t="s">
        <v>187</v>
      </c>
      <c r="B1027" t="s">
        <v>192</v>
      </c>
      <c r="C1027" t="s">
        <v>193</v>
      </c>
      <c r="D1027" t="s">
        <v>194</v>
      </c>
      <c r="E1027">
        <v>2019</v>
      </c>
      <c r="F1027">
        <v>2019</v>
      </c>
      <c r="G1027" t="s">
        <v>134</v>
      </c>
      <c r="H1027" s="92" t="s">
        <v>286</v>
      </c>
      <c r="I1027" s="74">
        <v>0</v>
      </c>
      <c r="J1027" s="74">
        <v>8.8999999999999999E-14</v>
      </c>
      <c r="K1027" s="74">
        <v>1.31E-8</v>
      </c>
      <c r="L1027" s="74">
        <v>3.32E-8</v>
      </c>
      <c r="M1027" s="74">
        <v>2.7799999999999997E-7</v>
      </c>
      <c r="N1027" s="74">
        <v>5.1499999999999998E-6</v>
      </c>
    </row>
    <row r="1028" spans="1:14" x14ac:dyDescent="0.25">
      <c r="A1028" t="s">
        <v>187</v>
      </c>
      <c r="B1028" t="s">
        <v>192</v>
      </c>
      <c r="C1028" t="s">
        <v>193</v>
      </c>
      <c r="D1028" t="s">
        <v>194</v>
      </c>
      <c r="E1028">
        <v>2019</v>
      </c>
      <c r="F1028">
        <v>2019</v>
      </c>
      <c r="G1028" t="s">
        <v>134</v>
      </c>
      <c r="H1028" s="92" t="s">
        <v>287</v>
      </c>
      <c r="I1028" s="74">
        <v>0</v>
      </c>
      <c r="J1028" s="74">
        <v>1.7000000000000001E-13</v>
      </c>
      <c r="K1028" s="74">
        <v>5.7500000000000002E-9</v>
      </c>
      <c r="L1028" s="74">
        <v>1.6800000000000002E-8</v>
      </c>
      <c r="M1028" s="74">
        <v>1.14E-7</v>
      </c>
      <c r="N1028" s="74">
        <v>2.7999999999999999E-6</v>
      </c>
    </row>
    <row r="1029" spans="1:14" x14ac:dyDescent="0.25">
      <c r="A1029" t="s">
        <v>187</v>
      </c>
      <c r="B1029" t="s">
        <v>192</v>
      </c>
      <c r="C1029" t="s">
        <v>193</v>
      </c>
      <c r="D1029" t="s">
        <v>194</v>
      </c>
      <c r="E1029">
        <v>2019</v>
      </c>
      <c r="F1029">
        <v>2019</v>
      </c>
      <c r="G1029" t="s">
        <v>134</v>
      </c>
      <c r="H1029" s="92" t="s">
        <v>288</v>
      </c>
      <c r="I1029" s="74">
        <v>0</v>
      </c>
      <c r="J1029" s="74">
        <v>2.13E-13</v>
      </c>
      <c r="K1029" s="74">
        <v>3.46E-9</v>
      </c>
      <c r="L1029" s="74">
        <v>1.77E-8</v>
      </c>
      <c r="M1029" s="74">
        <v>7.4700000000000001E-8</v>
      </c>
      <c r="N1029" s="74">
        <v>1.7400000000000001E-6</v>
      </c>
    </row>
    <row r="1030" spans="1:14" x14ac:dyDescent="0.25">
      <c r="A1030" t="s">
        <v>187</v>
      </c>
      <c r="B1030" t="s">
        <v>192</v>
      </c>
      <c r="C1030" t="s">
        <v>193</v>
      </c>
      <c r="D1030" t="s">
        <v>194</v>
      </c>
      <c r="E1030">
        <v>2019</v>
      </c>
      <c r="F1030">
        <v>2019</v>
      </c>
      <c r="G1030" t="s">
        <v>134</v>
      </c>
      <c r="H1030" s="92" t="s">
        <v>289</v>
      </c>
      <c r="I1030" s="74">
        <v>0</v>
      </c>
      <c r="J1030" s="74">
        <v>3.4200000000000001E-13</v>
      </c>
      <c r="K1030" s="74">
        <v>1.15E-9</v>
      </c>
      <c r="L1030" s="74">
        <v>1.5300000000000001E-8</v>
      </c>
      <c r="M1030" s="74">
        <v>3.1300000000000002E-8</v>
      </c>
      <c r="N1030" s="74">
        <v>8.4300000000000002E-7</v>
      </c>
    </row>
    <row r="1031" spans="1:14" x14ac:dyDescent="0.25">
      <c r="A1031" t="s">
        <v>187</v>
      </c>
      <c r="B1031" t="s">
        <v>192</v>
      </c>
      <c r="C1031" t="s">
        <v>193</v>
      </c>
      <c r="D1031" t="s">
        <v>194</v>
      </c>
      <c r="E1031">
        <v>2019</v>
      </c>
      <c r="F1031">
        <v>2019</v>
      </c>
      <c r="G1031" t="s">
        <v>134</v>
      </c>
      <c r="H1031" s="92" t="s">
        <v>290</v>
      </c>
      <c r="I1031" s="74">
        <v>0</v>
      </c>
      <c r="J1031" s="74">
        <v>2.5000000000000001E-14</v>
      </c>
      <c r="K1031" s="74">
        <v>4.2699999999999999E-11</v>
      </c>
      <c r="L1031" s="74">
        <v>3.75E-10</v>
      </c>
      <c r="M1031" s="74">
        <v>1.2799999999999999E-9</v>
      </c>
      <c r="N1031" s="74">
        <v>5.9499999999999997E-8</v>
      </c>
    </row>
    <row r="1032" spans="1:14" x14ac:dyDescent="0.25">
      <c r="A1032" t="s">
        <v>187</v>
      </c>
      <c r="B1032" t="s">
        <v>192</v>
      </c>
      <c r="C1032" t="s">
        <v>193</v>
      </c>
      <c r="D1032" t="s">
        <v>194</v>
      </c>
      <c r="E1032">
        <v>2019</v>
      </c>
      <c r="F1032">
        <v>2019</v>
      </c>
      <c r="G1032" t="s">
        <v>134</v>
      </c>
      <c r="H1032" s="92" t="s">
        <v>291</v>
      </c>
      <c r="I1032" s="74">
        <v>0</v>
      </c>
      <c r="J1032" s="74">
        <v>9.25E-15</v>
      </c>
      <c r="K1032" s="74">
        <v>8.82E-12</v>
      </c>
      <c r="L1032" s="74">
        <v>2.6400000000000002E-10</v>
      </c>
      <c r="M1032" s="74">
        <v>3.6E-10</v>
      </c>
      <c r="N1032" s="74">
        <v>1.4300000000000001E-8</v>
      </c>
    </row>
    <row r="1033" spans="1:14" x14ac:dyDescent="0.25">
      <c r="A1033" t="s">
        <v>187</v>
      </c>
      <c r="B1033" t="s">
        <v>192</v>
      </c>
      <c r="C1033" t="s">
        <v>193</v>
      </c>
      <c r="D1033" t="s">
        <v>194</v>
      </c>
      <c r="E1033">
        <v>2019</v>
      </c>
      <c r="F1033">
        <v>2019</v>
      </c>
      <c r="G1033" t="s">
        <v>134</v>
      </c>
      <c r="H1033" s="92" t="s">
        <v>292</v>
      </c>
      <c r="I1033" s="74">
        <v>0</v>
      </c>
      <c r="J1033" s="74">
        <v>2.21E-15</v>
      </c>
      <c r="K1033" s="74">
        <v>1.52E-12</v>
      </c>
      <c r="L1033" s="74">
        <v>5.0699999999999997E-11</v>
      </c>
      <c r="M1033" s="74">
        <v>7.2299999999999998E-11</v>
      </c>
      <c r="N1033" s="74">
        <v>2.8200000000000002E-9</v>
      </c>
    </row>
    <row r="1034" spans="1:14" x14ac:dyDescent="0.25">
      <c r="A1034" t="s">
        <v>187</v>
      </c>
      <c r="B1034" t="s">
        <v>192</v>
      </c>
      <c r="C1034" t="s">
        <v>193</v>
      </c>
      <c r="D1034" t="s">
        <v>194</v>
      </c>
      <c r="E1034">
        <v>2019</v>
      </c>
      <c r="F1034">
        <v>2019</v>
      </c>
      <c r="G1034" t="s">
        <v>134</v>
      </c>
      <c r="H1034" s="92" t="s">
        <v>293</v>
      </c>
      <c r="I1034" s="74">
        <v>0</v>
      </c>
      <c r="J1034" s="74">
        <v>8.5499999999999999E-16</v>
      </c>
      <c r="K1034" s="74">
        <v>5.21E-13</v>
      </c>
      <c r="L1034" s="74">
        <v>1.7700000000000001E-11</v>
      </c>
      <c r="M1034" s="74">
        <v>2.4600000000000001E-11</v>
      </c>
      <c r="N1034" s="74">
        <v>9.4099999999999996E-10</v>
      </c>
    </row>
    <row r="1035" spans="1:14" x14ac:dyDescent="0.25">
      <c r="A1035" t="s">
        <v>187</v>
      </c>
      <c r="B1035" t="s">
        <v>192</v>
      </c>
      <c r="C1035" t="s">
        <v>193</v>
      </c>
      <c r="D1035" t="s">
        <v>194</v>
      </c>
      <c r="E1035">
        <v>2019</v>
      </c>
      <c r="F1035">
        <v>2019</v>
      </c>
      <c r="G1035" t="s">
        <v>134</v>
      </c>
      <c r="H1035" s="92" t="s">
        <v>294</v>
      </c>
      <c r="I1035" s="74">
        <v>0</v>
      </c>
      <c r="J1035" s="74">
        <v>4.19E-16</v>
      </c>
      <c r="K1035" s="74">
        <v>1.9400000000000001E-13</v>
      </c>
      <c r="L1035" s="74">
        <v>7.3200000000000003E-12</v>
      </c>
      <c r="M1035" s="74">
        <v>9.5199999999999998E-12</v>
      </c>
      <c r="N1035" s="74">
        <v>3.2700000000000001E-10</v>
      </c>
    </row>
    <row r="1036" spans="1:14" x14ac:dyDescent="0.25">
      <c r="A1036" t="s">
        <v>187</v>
      </c>
      <c r="B1036" t="s">
        <v>192</v>
      </c>
      <c r="C1036" t="s">
        <v>193</v>
      </c>
      <c r="D1036" t="s">
        <v>194</v>
      </c>
      <c r="E1036">
        <v>2020</v>
      </c>
      <c r="F1036">
        <v>2019</v>
      </c>
      <c r="G1036" t="s">
        <v>134</v>
      </c>
      <c r="H1036" s="92" t="s">
        <v>285</v>
      </c>
      <c r="I1036" s="74">
        <v>0</v>
      </c>
      <c r="J1036" s="74">
        <v>3.1200000000000001E-20</v>
      </c>
      <c r="K1036" s="74">
        <v>2.8900000000000002E-14</v>
      </c>
      <c r="L1036" s="74">
        <v>2.0999999999999999E-12</v>
      </c>
      <c r="M1036" s="74">
        <v>3.8799999999999996E-12</v>
      </c>
      <c r="N1036" s="74">
        <v>5.9199999999999998E-12</v>
      </c>
    </row>
    <row r="1037" spans="1:14" x14ac:dyDescent="0.25">
      <c r="A1037" t="s">
        <v>187</v>
      </c>
      <c r="B1037" t="s">
        <v>192</v>
      </c>
      <c r="C1037" t="s">
        <v>193</v>
      </c>
      <c r="D1037" t="s">
        <v>194</v>
      </c>
      <c r="E1037">
        <v>2020</v>
      </c>
      <c r="F1037">
        <v>2019</v>
      </c>
      <c r="G1037" t="s">
        <v>134</v>
      </c>
      <c r="H1037" s="92" t="s">
        <v>286</v>
      </c>
      <c r="I1037" s="74">
        <v>0</v>
      </c>
      <c r="J1037" s="74">
        <v>5.0799999999999997E-16</v>
      </c>
      <c r="K1037" s="74">
        <v>4.7099999999999999E-12</v>
      </c>
      <c r="L1037" s="74">
        <v>2.3300000000000002E-10</v>
      </c>
      <c r="M1037" s="74">
        <v>2.4199999999999999E-10</v>
      </c>
      <c r="N1037" s="74">
        <v>3.2000000000000001E-9</v>
      </c>
    </row>
    <row r="1038" spans="1:14" x14ac:dyDescent="0.25">
      <c r="A1038" t="s">
        <v>187</v>
      </c>
      <c r="B1038" t="s">
        <v>192</v>
      </c>
      <c r="C1038" t="s">
        <v>193</v>
      </c>
      <c r="D1038" t="s">
        <v>194</v>
      </c>
      <c r="E1038">
        <v>2020</v>
      </c>
      <c r="F1038">
        <v>2019</v>
      </c>
      <c r="G1038" t="s">
        <v>134</v>
      </c>
      <c r="H1038" s="92" t="s">
        <v>287</v>
      </c>
      <c r="I1038" s="74">
        <v>0</v>
      </c>
      <c r="J1038" s="74">
        <v>4.0000000000000003E-15</v>
      </c>
      <c r="K1038" s="74">
        <v>5.5799999999999997E-11</v>
      </c>
      <c r="L1038" s="74">
        <v>6.1600000000000004E-10</v>
      </c>
      <c r="M1038" s="74">
        <v>2.45E-9</v>
      </c>
      <c r="N1038" s="74">
        <v>3.4100000000000001E-8</v>
      </c>
    </row>
    <row r="1039" spans="1:14" x14ac:dyDescent="0.25">
      <c r="A1039" t="s">
        <v>187</v>
      </c>
      <c r="B1039" t="s">
        <v>192</v>
      </c>
      <c r="C1039" t="s">
        <v>193</v>
      </c>
      <c r="D1039" t="s">
        <v>194</v>
      </c>
      <c r="E1039">
        <v>2020</v>
      </c>
      <c r="F1039">
        <v>2019</v>
      </c>
      <c r="G1039" t="s">
        <v>134</v>
      </c>
      <c r="H1039" s="92" t="s">
        <v>288</v>
      </c>
      <c r="I1039" s="74">
        <v>0</v>
      </c>
      <c r="J1039" s="74">
        <v>1.42E-14</v>
      </c>
      <c r="K1039" s="74">
        <v>1.26E-10</v>
      </c>
      <c r="L1039" s="74">
        <v>3.7300000000000001E-9</v>
      </c>
      <c r="M1039" s="74">
        <v>4.08E-9</v>
      </c>
      <c r="N1039" s="74">
        <v>7.1999999999999996E-8</v>
      </c>
    </row>
    <row r="1040" spans="1:14" x14ac:dyDescent="0.25">
      <c r="A1040" t="s">
        <v>187</v>
      </c>
      <c r="B1040" t="s">
        <v>192</v>
      </c>
      <c r="C1040" t="s">
        <v>193</v>
      </c>
      <c r="D1040" t="s">
        <v>194</v>
      </c>
      <c r="E1040">
        <v>2020</v>
      </c>
      <c r="F1040">
        <v>2019</v>
      </c>
      <c r="G1040" t="s">
        <v>134</v>
      </c>
      <c r="H1040" s="92" t="s">
        <v>289</v>
      </c>
      <c r="I1040" s="74">
        <v>0</v>
      </c>
      <c r="J1040" s="74">
        <v>4.4199999999999997E-14</v>
      </c>
      <c r="K1040" s="74">
        <v>2.24E-10</v>
      </c>
      <c r="L1040" s="74">
        <v>5.9500000000000003E-9</v>
      </c>
      <c r="M1040" s="74">
        <v>7.0100000000000004E-9</v>
      </c>
      <c r="N1040" s="74">
        <v>1.24E-7</v>
      </c>
    </row>
    <row r="1041" spans="1:14" x14ac:dyDescent="0.25">
      <c r="A1041" t="s">
        <v>187</v>
      </c>
      <c r="B1041" t="s">
        <v>192</v>
      </c>
      <c r="C1041" t="s">
        <v>193</v>
      </c>
      <c r="D1041" t="s">
        <v>194</v>
      </c>
      <c r="E1041">
        <v>2020</v>
      </c>
      <c r="F1041">
        <v>2019</v>
      </c>
      <c r="G1041" t="s">
        <v>134</v>
      </c>
      <c r="H1041" s="92" t="s">
        <v>290</v>
      </c>
      <c r="I1041" s="74">
        <v>0</v>
      </c>
      <c r="J1041" s="74">
        <v>7.2399999999999993E-15</v>
      </c>
      <c r="K1041" s="74">
        <v>1.6E-11</v>
      </c>
      <c r="L1041" s="74">
        <v>1.5899999999999999E-10</v>
      </c>
      <c r="M1041" s="74">
        <v>5.1799999999999997E-10</v>
      </c>
      <c r="N1041" s="74">
        <v>1.48E-8</v>
      </c>
    </row>
    <row r="1042" spans="1:14" x14ac:dyDescent="0.25">
      <c r="A1042" t="s">
        <v>187</v>
      </c>
      <c r="B1042" t="s">
        <v>192</v>
      </c>
      <c r="C1042" t="s">
        <v>193</v>
      </c>
      <c r="D1042" t="s">
        <v>194</v>
      </c>
      <c r="E1042">
        <v>2020</v>
      </c>
      <c r="F1042">
        <v>2019</v>
      </c>
      <c r="G1042" t="s">
        <v>134</v>
      </c>
      <c r="H1042" s="92" t="s">
        <v>291</v>
      </c>
      <c r="I1042" s="74">
        <v>0</v>
      </c>
      <c r="J1042" s="74">
        <v>3.4100000000000002E-15</v>
      </c>
      <c r="K1042" s="74">
        <v>3.9999999999999999E-12</v>
      </c>
      <c r="L1042" s="74">
        <v>1.1800000000000001E-10</v>
      </c>
      <c r="M1042" s="74">
        <v>1.4399999999999999E-10</v>
      </c>
      <c r="N1042" s="74">
        <v>4.5500000000000002E-9</v>
      </c>
    </row>
    <row r="1043" spans="1:14" x14ac:dyDescent="0.25">
      <c r="A1043" t="s">
        <v>187</v>
      </c>
      <c r="B1043" t="s">
        <v>192</v>
      </c>
      <c r="C1043" t="s">
        <v>193</v>
      </c>
      <c r="D1043" t="s">
        <v>194</v>
      </c>
      <c r="E1043">
        <v>2020</v>
      </c>
      <c r="F1043">
        <v>2019</v>
      </c>
      <c r="G1043" t="s">
        <v>134</v>
      </c>
      <c r="H1043" s="92" t="s">
        <v>292</v>
      </c>
      <c r="I1043" s="74">
        <v>0</v>
      </c>
      <c r="J1043" s="74">
        <v>8.4500000000000002E-16</v>
      </c>
      <c r="K1043" s="74">
        <v>6.4999999999999996E-13</v>
      </c>
      <c r="L1043" s="74">
        <v>2.2800000000000001E-11</v>
      </c>
      <c r="M1043" s="74">
        <v>2.9900000000000001E-11</v>
      </c>
      <c r="N1043" s="74">
        <v>9.0299999999999998E-10</v>
      </c>
    </row>
    <row r="1044" spans="1:14" x14ac:dyDescent="0.25">
      <c r="A1044" t="s">
        <v>187</v>
      </c>
      <c r="B1044" t="s">
        <v>192</v>
      </c>
      <c r="C1044" t="s">
        <v>193</v>
      </c>
      <c r="D1044" t="s">
        <v>194</v>
      </c>
      <c r="E1044">
        <v>2020</v>
      </c>
      <c r="F1044">
        <v>2019</v>
      </c>
      <c r="G1044" t="s">
        <v>134</v>
      </c>
      <c r="H1044" s="92" t="s">
        <v>293</v>
      </c>
      <c r="I1044" s="74">
        <v>0</v>
      </c>
      <c r="J1044" s="74">
        <v>3.9699999999999999E-16</v>
      </c>
      <c r="K1044" s="74">
        <v>2.3300000000000002E-13</v>
      </c>
      <c r="L1044" s="74">
        <v>8.0400000000000005E-12</v>
      </c>
      <c r="M1044" s="74">
        <v>1.0299999999999999E-11</v>
      </c>
      <c r="N1044" s="74">
        <v>3.0199999999999999E-10</v>
      </c>
    </row>
    <row r="1045" spans="1:14" x14ac:dyDescent="0.25">
      <c r="A1045" t="s">
        <v>187</v>
      </c>
      <c r="B1045" t="s">
        <v>192</v>
      </c>
      <c r="C1045" t="s">
        <v>193</v>
      </c>
      <c r="D1045" t="s">
        <v>194</v>
      </c>
      <c r="E1045">
        <v>2020</v>
      </c>
      <c r="F1045">
        <v>2019</v>
      </c>
      <c r="G1045" t="s">
        <v>134</v>
      </c>
      <c r="H1045" s="92" t="s">
        <v>294</v>
      </c>
      <c r="I1045" s="74">
        <v>0</v>
      </c>
      <c r="J1045" s="74">
        <v>2.02E-16</v>
      </c>
      <c r="K1045" s="74">
        <v>8.3E-14</v>
      </c>
      <c r="L1045" s="74">
        <v>3.3399999999999999E-12</v>
      </c>
      <c r="M1045" s="74">
        <v>4.0899999999999997E-12</v>
      </c>
      <c r="N1045" s="74">
        <v>1.02E-10</v>
      </c>
    </row>
    <row r="1046" spans="1:14" x14ac:dyDescent="0.25">
      <c r="A1046" t="s">
        <v>187</v>
      </c>
      <c r="B1046" t="s">
        <v>192</v>
      </c>
      <c r="C1046" t="s">
        <v>193</v>
      </c>
      <c r="D1046" t="s">
        <v>194</v>
      </c>
      <c r="E1046" t="s">
        <v>140</v>
      </c>
      <c r="F1046" t="s">
        <v>141</v>
      </c>
      <c r="G1046" t="s">
        <v>134</v>
      </c>
      <c r="H1046" s="92" t="s">
        <v>285</v>
      </c>
      <c r="I1046" s="74">
        <v>0</v>
      </c>
      <c r="J1046" s="74">
        <v>1.1316000000000001E-15</v>
      </c>
      <c r="K1046" s="74">
        <v>2.5386364999999799E-8</v>
      </c>
      <c r="L1046" s="74">
        <v>3.1365038850499902E-7</v>
      </c>
      <c r="M1046" s="74">
        <v>4.3699805315900002E-6</v>
      </c>
      <c r="N1046" s="74">
        <v>6.5934130935259999E-5</v>
      </c>
    </row>
    <row r="1047" spans="1:14" x14ac:dyDescent="0.25">
      <c r="A1047" t="s">
        <v>187</v>
      </c>
      <c r="B1047" t="s">
        <v>192</v>
      </c>
      <c r="C1047" t="s">
        <v>193</v>
      </c>
      <c r="D1047" t="s">
        <v>194</v>
      </c>
      <c r="E1047" t="s">
        <v>140</v>
      </c>
      <c r="F1047" t="s">
        <v>141</v>
      </c>
      <c r="G1047" t="s">
        <v>134</v>
      </c>
      <c r="H1047" s="92" t="s">
        <v>286</v>
      </c>
      <c r="I1047" s="74">
        <v>0</v>
      </c>
      <c r="J1047" s="74">
        <v>9.7817000000000004E-15</v>
      </c>
      <c r="K1047" s="74">
        <v>1.1202409999999901E-8</v>
      </c>
      <c r="L1047" s="74">
        <v>2.1662897400000001E-7</v>
      </c>
      <c r="M1047" s="74">
        <v>2.2045960254999899E-6</v>
      </c>
      <c r="N1047" s="74">
        <v>4.7025761662500002E-5</v>
      </c>
    </row>
    <row r="1048" spans="1:14" x14ac:dyDescent="0.25">
      <c r="A1048" t="s">
        <v>187</v>
      </c>
      <c r="B1048" t="s">
        <v>192</v>
      </c>
      <c r="C1048" t="s">
        <v>193</v>
      </c>
      <c r="D1048" t="s">
        <v>194</v>
      </c>
      <c r="E1048" t="s">
        <v>140</v>
      </c>
      <c r="F1048" t="s">
        <v>141</v>
      </c>
      <c r="G1048" t="s">
        <v>134</v>
      </c>
      <c r="H1048" s="92" t="s">
        <v>287</v>
      </c>
      <c r="I1048" s="74">
        <v>0</v>
      </c>
      <c r="J1048" s="74">
        <v>5.7321999999999995E-14</v>
      </c>
      <c r="K1048" s="74">
        <v>5.0172729999999898E-9</v>
      </c>
      <c r="L1048" s="74">
        <v>1.24027452E-7</v>
      </c>
      <c r="M1048" s="74">
        <v>9.956279054999999E-7</v>
      </c>
      <c r="N1048" s="74">
        <v>2.8946604589999999E-5</v>
      </c>
    </row>
    <row r="1049" spans="1:14" x14ac:dyDescent="0.25">
      <c r="A1049" t="s">
        <v>187</v>
      </c>
      <c r="B1049" t="s">
        <v>192</v>
      </c>
      <c r="C1049" t="s">
        <v>193</v>
      </c>
      <c r="D1049" t="s">
        <v>194</v>
      </c>
      <c r="E1049" t="s">
        <v>140</v>
      </c>
      <c r="F1049" t="s">
        <v>141</v>
      </c>
      <c r="G1049" t="s">
        <v>134</v>
      </c>
      <c r="H1049" s="92" t="s">
        <v>288</v>
      </c>
      <c r="I1049" s="74">
        <v>0</v>
      </c>
      <c r="J1049" s="74">
        <v>1.20232E-13</v>
      </c>
      <c r="K1049" s="74">
        <v>2.93817099999999E-9</v>
      </c>
      <c r="L1049" s="74">
        <v>1.13782575E-7</v>
      </c>
      <c r="M1049" s="74">
        <v>5.4570607000000002E-7</v>
      </c>
      <c r="N1049" s="74">
        <v>1.6608579600000001E-5</v>
      </c>
    </row>
    <row r="1050" spans="1:14" x14ac:dyDescent="0.25">
      <c r="A1050" t="s">
        <v>187</v>
      </c>
      <c r="B1050" t="s">
        <v>192</v>
      </c>
      <c r="C1050" t="s">
        <v>193</v>
      </c>
      <c r="D1050" t="s">
        <v>194</v>
      </c>
      <c r="E1050" t="s">
        <v>140</v>
      </c>
      <c r="F1050" t="s">
        <v>141</v>
      </c>
      <c r="G1050" t="s">
        <v>134</v>
      </c>
      <c r="H1050" s="92" t="s">
        <v>289</v>
      </c>
      <c r="I1050" s="74">
        <v>0</v>
      </c>
      <c r="J1050" s="74">
        <v>2.30492E-13</v>
      </c>
      <c r="K1050" s="74">
        <v>1.2030184999999901E-9</v>
      </c>
      <c r="L1050" s="74">
        <v>9.4830879999999999E-8</v>
      </c>
      <c r="M1050" s="74">
        <v>2.18357379999999E-7</v>
      </c>
      <c r="N1050" s="74">
        <v>7.5645252500000001E-6</v>
      </c>
    </row>
    <row r="1051" spans="1:14" x14ac:dyDescent="0.25">
      <c r="A1051" t="s">
        <v>187</v>
      </c>
      <c r="B1051" t="s">
        <v>192</v>
      </c>
      <c r="C1051" t="s">
        <v>193</v>
      </c>
      <c r="D1051" t="s">
        <v>194</v>
      </c>
      <c r="E1051" t="s">
        <v>140</v>
      </c>
      <c r="F1051" t="s">
        <v>141</v>
      </c>
      <c r="G1051" t="s">
        <v>134</v>
      </c>
      <c r="H1051" s="92" t="s">
        <v>290</v>
      </c>
      <c r="I1051" s="74">
        <v>0</v>
      </c>
      <c r="J1051" s="74">
        <v>2.2088000000000001E-14</v>
      </c>
      <c r="K1051" s="74">
        <v>4.8613874999999801E-11</v>
      </c>
      <c r="L1051" s="74">
        <v>2.6447144999999998E-9</v>
      </c>
      <c r="M1051" s="74">
        <v>8.7923359999999998E-9</v>
      </c>
      <c r="N1051" s="74">
        <v>4.8768349000000004E-7</v>
      </c>
    </row>
    <row r="1052" spans="1:14" x14ac:dyDescent="0.25">
      <c r="A1052" t="s">
        <v>187</v>
      </c>
      <c r="B1052" t="s">
        <v>192</v>
      </c>
      <c r="C1052" t="s">
        <v>193</v>
      </c>
      <c r="D1052" t="s">
        <v>194</v>
      </c>
      <c r="E1052" t="s">
        <v>140</v>
      </c>
      <c r="F1052" t="s">
        <v>141</v>
      </c>
      <c r="G1052" t="s">
        <v>134</v>
      </c>
      <c r="H1052" s="92" t="s">
        <v>291</v>
      </c>
      <c r="I1052" s="74">
        <v>0</v>
      </c>
      <c r="J1052" s="74">
        <v>9.1899700000000005E-15</v>
      </c>
      <c r="K1052" s="74">
        <v>1.0444719999999901E-11</v>
      </c>
      <c r="L1052" s="74">
        <v>1.8781500000000002E-9</v>
      </c>
      <c r="M1052" s="74">
        <v>2.479945E-9</v>
      </c>
      <c r="N1052" s="74">
        <v>1.387879675E-7</v>
      </c>
    </row>
    <row r="1053" spans="1:14" x14ac:dyDescent="0.25">
      <c r="A1053" t="s">
        <v>187</v>
      </c>
      <c r="B1053" t="s">
        <v>192</v>
      </c>
      <c r="C1053" t="s">
        <v>193</v>
      </c>
      <c r="D1053" t="s">
        <v>194</v>
      </c>
      <c r="E1053" t="s">
        <v>140</v>
      </c>
      <c r="F1053" t="s">
        <v>141</v>
      </c>
      <c r="G1053" t="s">
        <v>134</v>
      </c>
      <c r="H1053" s="92" t="s">
        <v>292</v>
      </c>
      <c r="I1053" s="74">
        <v>0</v>
      </c>
      <c r="J1053" s="74">
        <v>2.04797E-15</v>
      </c>
      <c r="K1053" s="74">
        <v>1.9538409999999902E-12</v>
      </c>
      <c r="L1053" s="74">
        <v>4.0887169999999998E-10</v>
      </c>
      <c r="M1053" s="74">
        <v>5.4376104999999898E-10</v>
      </c>
      <c r="N1053" s="74">
        <v>3.5125317499999999E-8</v>
      </c>
    </row>
    <row r="1054" spans="1:14" x14ac:dyDescent="0.25">
      <c r="A1054" t="s">
        <v>187</v>
      </c>
      <c r="B1054" t="s">
        <v>192</v>
      </c>
      <c r="C1054" t="s">
        <v>193</v>
      </c>
      <c r="D1054" t="s">
        <v>194</v>
      </c>
      <c r="E1054" t="s">
        <v>140</v>
      </c>
      <c r="F1054" t="s">
        <v>141</v>
      </c>
      <c r="G1054" t="s">
        <v>134</v>
      </c>
      <c r="H1054" s="92" t="s">
        <v>293</v>
      </c>
      <c r="I1054" s="74">
        <v>0</v>
      </c>
      <c r="J1054" s="74">
        <v>8.5543499999999997E-16</v>
      </c>
      <c r="K1054" s="74">
        <v>6.8371469999999799E-13</v>
      </c>
      <c r="L1054" s="74">
        <v>1.53910659999999E-10</v>
      </c>
      <c r="M1054" s="74">
        <v>1.93773425E-10</v>
      </c>
      <c r="N1054" s="74">
        <v>1.19487705E-8</v>
      </c>
    </row>
    <row r="1055" spans="1:14" x14ac:dyDescent="0.25">
      <c r="A1055" t="s">
        <v>187</v>
      </c>
      <c r="B1055" t="s">
        <v>192</v>
      </c>
      <c r="C1055" t="s">
        <v>193</v>
      </c>
      <c r="D1055" t="s">
        <v>194</v>
      </c>
      <c r="E1055" t="s">
        <v>140</v>
      </c>
      <c r="F1055" t="s">
        <v>141</v>
      </c>
      <c r="G1055" t="s">
        <v>134</v>
      </c>
      <c r="H1055" s="92" t="s">
        <v>294</v>
      </c>
      <c r="I1055" s="74">
        <v>0</v>
      </c>
      <c r="J1055" s="74">
        <v>4.1417849999999998E-16</v>
      </c>
      <c r="K1055" s="74">
        <v>2.6404599999999998E-13</v>
      </c>
      <c r="L1055" s="74">
        <v>6.2405845000000006E-11</v>
      </c>
      <c r="M1055" s="74">
        <v>7.9958169999999901E-11</v>
      </c>
      <c r="N1055" s="74">
        <v>3.8476780750000003E-9</v>
      </c>
    </row>
    <row r="1056" spans="1:14" x14ac:dyDescent="0.25">
      <c r="A1056" t="s">
        <v>187</v>
      </c>
      <c r="B1056" t="s">
        <v>195</v>
      </c>
      <c r="C1056" t="s">
        <v>196</v>
      </c>
      <c r="D1056" t="s">
        <v>197</v>
      </c>
      <c r="E1056">
        <v>2017</v>
      </c>
      <c r="F1056">
        <v>2016</v>
      </c>
      <c r="G1056" t="s">
        <v>134</v>
      </c>
      <c r="H1056" s="92" t="s">
        <v>285</v>
      </c>
      <c r="I1056" s="74">
        <v>0</v>
      </c>
      <c r="J1056" s="74">
        <v>9.7800000000000007E-13</v>
      </c>
      <c r="K1056" s="74">
        <v>3.2000000000000001E-7</v>
      </c>
      <c r="L1056" s="74">
        <v>9.3100000000000006E-6</v>
      </c>
      <c r="M1056" s="74">
        <v>1.6200000000000001E-5</v>
      </c>
      <c r="N1056" s="74">
        <v>2.3900000000000002E-5</v>
      </c>
    </row>
    <row r="1057" spans="1:14" x14ac:dyDescent="0.25">
      <c r="A1057" t="s">
        <v>187</v>
      </c>
      <c r="B1057" t="s">
        <v>195</v>
      </c>
      <c r="C1057" t="s">
        <v>196</v>
      </c>
      <c r="D1057" t="s">
        <v>197</v>
      </c>
      <c r="E1057">
        <v>2017</v>
      </c>
      <c r="F1057">
        <v>2016</v>
      </c>
      <c r="G1057" t="s">
        <v>134</v>
      </c>
      <c r="H1057" s="92" t="s">
        <v>286</v>
      </c>
      <c r="I1057" s="74">
        <v>0</v>
      </c>
      <c r="J1057" s="74">
        <v>8.3799999999999997E-15</v>
      </c>
      <c r="K1057" s="74">
        <v>4.03E-7</v>
      </c>
      <c r="L1057" s="74">
        <v>1.22E-5</v>
      </c>
      <c r="M1057" s="74">
        <v>1.8700000000000001E-5</v>
      </c>
      <c r="N1057" s="74">
        <v>2.9E-5</v>
      </c>
    </row>
    <row r="1058" spans="1:14" x14ac:dyDescent="0.25">
      <c r="A1058" t="s">
        <v>187</v>
      </c>
      <c r="B1058" t="s">
        <v>195</v>
      </c>
      <c r="C1058" t="s">
        <v>196</v>
      </c>
      <c r="D1058" t="s">
        <v>197</v>
      </c>
      <c r="E1058">
        <v>2017</v>
      </c>
      <c r="F1058">
        <v>2016</v>
      </c>
      <c r="G1058" t="s">
        <v>134</v>
      </c>
      <c r="H1058" s="92" t="s">
        <v>287</v>
      </c>
      <c r="I1058" s="74">
        <v>0</v>
      </c>
      <c r="J1058" s="74">
        <v>1.09E-13</v>
      </c>
      <c r="K1058" s="74">
        <v>2.2600000000000001E-7</v>
      </c>
      <c r="L1058" s="74">
        <v>6.2199999999999997E-6</v>
      </c>
      <c r="M1058" s="74">
        <v>1.1E-5</v>
      </c>
      <c r="N1058" s="74">
        <v>2.12E-5</v>
      </c>
    </row>
    <row r="1059" spans="1:14" x14ac:dyDescent="0.25">
      <c r="A1059" t="s">
        <v>187</v>
      </c>
      <c r="B1059" t="s">
        <v>195</v>
      </c>
      <c r="C1059" t="s">
        <v>196</v>
      </c>
      <c r="D1059" t="s">
        <v>197</v>
      </c>
      <c r="E1059">
        <v>2017</v>
      </c>
      <c r="F1059">
        <v>2016</v>
      </c>
      <c r="G1059" t="s">
        <v>134</v>
      </c>
      <c r="H1059" s="92" t="s">
        <v>288</v>
      </c>
      <c r="I1059" s="74">
        <v>0</v>
      </c>
      <c r="J1059" s="74">
        <v>2.7000000000000001E-13</v>
      </c>
      <c r="K1059" s="74">
        <v>1.4600000000000001E-7</v>
      </c>
      <c r="L1059" s="74">
        <v>4.6800000000000001E-6</v>
      </c>
      <c r="M1059" s="74">
        <v>7.0099999999999998E-6</v>
      </c>
      <c r="N1059" s="74">
        <v>1.1E-5</v>
      </c>
    </row>
    <row r="1060" spans="1:14" x14ac:dyDescent="0.25">
      <c r="A1060" t="s">
        <v>187</v>
      </c>
      <c r="B1060" t="s">
        <v>195</v>
      </c>
      <c r="C1060" t="s">
        <v>196</v>
      </c>
      <c r="D1060" t="s">
        <v>197</v>
      </c>
      <c r="E1060">
        <v>2017</v>
      </c>
      <c r="F1060">
        <v>2016</v>
      </c>
      <c r="G1060" t="s">
        <v>134</v>
      </c>
      <c r="H1060" s="92" t="s">
        <v>289</v>
      </c>
      <c r="I1060" s="74">
        <v>0</v>
      </c>
      <c r="J1060" s="74">
        <v>7.11E-13</v>
      </c>
      <c r="K1060" s="74">
        <v>5.4800000000000001E-8</v>
      </c>
      <c r="L1060" s="74">
        <v>1.84E-6</v>
      </c>
      <c r="M1060" s="74">
        <v>2.7E-6</v>
      </c>
      <c r="N1060" s="74">
        <v>4.2799999999999997E-6</v>
      </c>
    </row>
    <row r="1061" spans="1:14" x14ac:dyDescent="0.25">
      <c r="A1061" t="s">
        <v>187</v>
      </c>
      <c r="B1061" t="s">
        <v>195</v>
      </c>
      <c r="C1061" t="s">
        <v>196</v>
      </c>
      <c r="D1061" t="s">
        <v>197</v>
      </c>
      <c r="E1061">
        <v>2017</v>
      </c>
      <c r="F1061">
        <v>2016</v>
      </c>
      <c r="G1061" t="s">
        <v>134</v>
      </c>
      <c r="H1061" s="92" t="s">
        <v>290</v>
      </c>
      <c r="I1061" s="74">
        <v>0</v>
      </c>
      <c r="J1061" s="74">
        <v>3.6099999999999999E-14</v>
      </c>
      <c r="K1061" s="74">
        <v>1.43E-9</v>
      </c>
      <c r="L1061" s="74">
        <v>2.5399999999999999E-8</v>
      </c>
      <c r="M1061" s="74">
        <v>5.6500000000000003E-8</v>
      </c>
      <c r="N1061" s="74">
        <v>4.3500000000000002E-7</v>
      </c>
    </row>
    <row r="1062" spans="1:14" x14ac:dyDescent="0.25">
      <c r="A1062" t="s">
        <v>187</v>
      </c>
      <c r="B1062" t="s">
        <v>195</v>
      </c>
      <c r="C1062" t="s">
        <v>196</v>
      </c>
      <c r="D1062" t="s">
        <v>197</v>
      </c>
      <c r="E1062">
        <v>2017</v>
      </c>
      <c r="F1062">
        <v>2016</v>
      </c>
      <c r="G1062" t="s">
        <v>134</v>
      </c>
      <c r="H1062" s="92" t="s">
        <v>291</v>
      </c>
      <c r="I1062" s="74">
        <v>0</v>
      </c>
      <c r="J1062" s="74">
        <v>1.85E-14</v>
      </c>
      <c r="K1062" s="74">
        <v>5.2600000000000004E-10</v>
      </c>
      <c r="L1062" s="74">
        <v>1.85E-8</v>
      </c>
      <c r="M1062" s="74">
        <v>2.85E-8</v>
      </c>
      <c r="N1062" s="74">
        <v>4.4600000000000002E-8</v>
      </c>
    </row>
    <row r="1063" spans="1:14" x14ac:dyDescent="0.25">
      <c r="A1063" t="s">
        <v>187</v>
      </c>
      <c r="B1063" t="s">
        <v>195</v>
      </c>
      <c r="C1063" t="s">
        <v>196</v>
      </c>
      <c r="D1063" t="s">
        <v>197</v>
      </c>
      <c r="E1063">
        <v>2017</v>
      </c>
      <c r="F1063">
        <v>2016</v>
      </c>
      <c r="G1063" t="s">
        <v>134</v>
      </c>
      <c r="H1063" s="92" t="s">
        <v>292</v>
      </c>
      <c r="I1063" s="74">
        <v>0</v>
      </c>
      <c r="J1063" s="74">
        <v>1.0000000000000001E-15</v>
      </c>
      <c r="K1063" s="74">
        <v>8.9099999999999995E-11</v>
      </c>
      <c r="L1063" s="74">
        <v>3.36E-9</v>
      </c>
      <c r="M1063" s="74">
        <v>5.3700000000000003E-9</v>
      </c>
      <c r="N1063" s="74">
        <v>8.5799999999999997E-9</v>
      </c>
    </row>
    <row r="1064" spans="1:14" x14ac:dyDescent="0.25">
      <c r="A1064" t="s">
        <v>187</v>
      </c>
      <c r="B1064" t="s">
        <v>195</v>
      </c>
      <c r="C1064" t="s">
        <v>196</v>
      </c>
      <c r="D1064" t="s">
        <v>197</v>
      </c>
      <c r="E1064">
        <v>2017</v>
      </c>
      <c r="F1064">
        <v>2016</v>
      </c>
      <c r="G1064" t="s">
        <v>134</v>
      </c>
      <c r="H1064" s="92" t="s">
        <v>293</v>
      </c>
      <c r="I1064" s="74">
        <v>0</v>
      </c>
      <c r="J1064" s="74">
        <v>4.3800000000000002E-16</v>
      </c>
      <c r="K1064" s="74">
        <v>2.72E-11</v>
      </c>
      <c r="L1064" s="74">
        <v>1.13E-9</v>
      </c>
      <c r="M1064" s="74">
        <v>1.69E-9</v>
      </c>
      <c r="N1064" s="74">
        <v>2.5099999999999998E-9</v>
      </c>
    </row>
    <row r="1065" spans="1:14" x14ac:dyDescent="0.25">
      <c r="A1065" t="s">
        <v>187</v>
      </c>
      <c r="B1065" t="s">
        <v>195</v>
      </c>
      <c r="C1065" t="s">
        <v>196</v>
      </c>
      <c r="D1065" t="s">
        <v>197</v>
      </c>
      <c r="E1065">
        <v>2017</v>
      </c>
      <c r="F1065">
        <v>2016</v>
      </c>
      <c r="G1065" t="s">
        <v>134</v>
      </c>
      <c r="H1065" s="92" t="s">
        <v>294</v>
      </c>
      <c r="I1065" s="74">
        <v>0</v>
      </c>
      <c r="J1065" s="74">
        <v>2.0599999999999999E-16</v>
      </c>
      <c r="K1065" s="74">
        <v>9.0400000000000003E-12</v>
      </c>
      <c r="L1065" s="74">
        <v>4.1700000000000001E-10</v>
      </c>
      <c r="M1065" s="74">
        <v>6.2200000000000002E-10</v>
      </c>
      <c r="N1065" s="74">
        <v>8.5299999999999995E-10</v>
      </c>
    </row>
    <row r="1066" spans="1:14" x14ac:dyDescent="0.25">
      <c r="A1066" t="s">
        <v>187</v>
      </c>
      <c r="B1066" t="s">
        <v>201</v>
      </c>
      <c r="C1066" t="s">
        <v>202</v>
      </c>
      <c r="D1066" t="s">
        <v>203</v>
      </c>
      <c r="E1066">
        <v>2019</v>
      </c>
      <c r="F1066">
        <v>2019</v>
      </c>
      <c r="G1066" t="s">
        <v>134</v>
      </c>
      <c r="H1066" s="92" t="s">
        <v>285</v>
      </c>
      <c r="I1066" s="74">
        <v>0</v>
      </c>
      <c r="J1066" s="74">
        <v>6.4900000000000005E-8</v>
      </c>
      <c r="K1066" s="74">
        <v>2.09E-5</v>
      </c>
      <c r="L1066" s="74">
        <v>7.7499999999999997E-4</v>
      </c>
      <c r="M1066" s="74">
        <v>1.34E-3</v>
      </c>
      <c r="N1066" s="74">
        <v>1.9499999999999999E-3</v>
      </c>
    </row>
    <row r="1067" spans="1:14" x14ac:dyDescent="0.25">
      <c r="A1067" t="s">
        <v>187</v>
      </c>
      <c r="B1067" t="s">
        <v>201</v>
      </c>
      <c r="C1067" t="s">
        <v>202</v>
      </c>
      <c r="D1067" t="s">
        <v>203</v>
      </c>
      <c r="E1067">
        <v>2019</v>
      </c>
      <c r="F1067">
        <v>2019</v>
      </c>
      <c r="G1067" t="s">
        <v>134</v>
      </c>
      <c r="H1067" s="92" t="s">
        <v>286</v>
      </c>
      <c r="I1067" s="74">
        <v>0</v>
      </c>
      <c r="J1067" s="74">
        <v>1.88E-8</v>
      </c>
      <c r="K1067" s="74">
        <v>1.33E-5</v>
      </c>
      <c r="L1067" s="74">
        <v>4.4799999999999999E-4</v>
      </c>
      <c r="M1067" s="74">
        <v>8.6600000000000002E-4</v>
      </c>
      <c r="N1067" s="74">
        <v>1.5399999999999999E-3</v>
      </c>
    </row>
    <row r="1068" spans="1:14" x14ac:dyDescent="0.25">
      <c r="A1068" t="s">
        <v>187</v>
      </c>
      <c r="B1068" t="s">
        <v>201</v>
      </c>
      <c r="C1068" t="s">
        <v>202</v>
      </c>
      <c r="D1068" t="s">
        <v>203</v>
      </c>
      <c r="E1068">
        <v>2019</v>
      </c>
      <c r="F1068">
        <v>2019</v>
      </c>
      <c r="G1068" t="s">
        <v>134</v>
      </c>
      <c r="H1068" s="92" t="s">
        <v>287</v>
      </c>
      <c r="I1068" s="74">
        <v>0</v>
      </c>
      <c r="J1068" s="74">
        <v>7.4899999999999996E-9</v>
      </c>
      <c r="K1068" s="74">
        <v>7.52E-6</v>
      </c>
      <c r="L1068" s="74">
        <v>2.23E-4</v>
      </c>
      <c r="M1068" s="74">
        <v>4.1300000000000001E-4</v>
      </c>
      <c r="N1068" s="74">
        <v>9.8499999999999998E-4</v>
      </c>
    </row>
    <row r="1069" spans="1:14" x14ac:dyDescent="0.25">
      <c r="A1069" t="s">
        <v>187</v>
      </c>
      <c r="B1069" t="s">
        <v>201</v>
      </c>
      <c r="C1069" t="s">
        <v>202</v>
      </c>
      <c r="D1069" t="s">
        <v>203</v>
      </c>
      <c r="E1069">
        <v>2019</v>
      </c>
      <c r="F1069">
        <v>2019</v>
      </c>
      <c r="G1069" t="s">
        <v>134</v>
      </c>
      <c r="H1069" s="92" t="s">
        <v>288</v>
      </c>
      <c r="I1069" s="74">
        <v>0</v>
      </c>
      <c r="J1069" s="74">
        <v>3.9499999999999998E-9</v>
      </c>
      <c r="K1069" s="74">
        <v>4.5399999999999997E-6</v>
      </c>
      <c r="L1069" s="74">
        <v>1.4200000000000001E-4</v>
      </c>
      <c r="M1069" s="74">
        <v>2.7500000000000002E-4</v>
      </c>
      <c r="N1069" s="74">
        <v>5.9599999999999996E-4</v>
      </c>
    </row>
    <row r="1070" spans="1:14" x14ac:dyDescent="0.25">
      <c r="A1070" t="s">
        <v>187</v>
      </c>
      <c r="B1070" t="s">
        <v>201</v>
      </c>
      <c r="C1070" t="s">
        <v>202</v>
      </c>
      <c r="D1070" t="s">
        <v>203</v>
      </c>
      <c r="E1070">
        <v>2019</v>
      </c>
      <c r="F1070">
        <v>2019</v>
      </c>
      <c r="G1070" t="s">
        <v>134</v>
      </c>
      <c r="H1070" s="92" t="s">
        <v>289</v>
      </c>
      <c r="I1070" s="74">
        <v>0</v>
      </c>
      <c r="J1070" s="74">
        <v>2.0599999999999999E-9</v>
      </c>
      <c r="K1070" s="74">
        <v>1.81E-6</v>
      </c>
      <c r="L1070" s="74">
        <v>5.3900000000000002E-5</v>
      </c>
      <c r="M1070" s="74">
        <v>1.02E-4</v>
      </c>
      <c r="N1070" s="74">
        <v>2.5900000000000001E-4</v>
      </c>
    </row>
    <row r="1071" spans="1:14" x14ac:dyDescent="0.25">
      <c r="A1071" t="s">
        <v>187</v>
      </c>
      <c r="B1071" t="s">
        <v>201</v>
      </c>
      <c r="C1071" t="s">
        <v>202</v>
      </c>
      <c r="D1071" t="s">
        <v>203</v>
      </c>
      <c r="E1071">
        <v>2019</v>
      </c>
      <c r="F1071">
        <v>2019</v>
      </c>
      <c r="G1071" t="s">
        <v>134</v>
      </c>
      <c r="H1071" s="92" t="s">
        <v>290</v>
      </c>
      <c r="I1071" s="74">
        <v>0</v>
      </c>
      <c r="J1071" s="74">
        <v>5.8700000000000002E-11</v>
      </c>
      <c r="K1071" s="74">
        <v>8.5700000000000006E-8</v>
      </c>
      <c r="L1071" s="74">
        <v>1.13E-6</v>
      </c>
      <c r="M1071" s="74">
        <v>2.7300000000000001E-6</v>
      </c>
      <c r="N1071" s="74">
        <v>2.27E-5</v>
      </c>
    </row>
    <row r="1072" spans="1:14" x14ac:dyDescent="0.25">
      <c r="A1072" t="s">
        <v>187</v>
      </c>
      <c r="B1072" t="s">
        <v>201</v>
      </c>
      <c r="C1072" t="s">
        <v>202</v>
      </c>
      <c r="D1072" t="s">
        <v>203</v>
      </c>
      <c r="E1072">
        <v>2019</v>
      </c>
      <c r="F1072">
        <v>2019</v>
      </c>
      <c r="G1072" t="s">
        <v>134</v>
      </c>
      <c r="H1072" s="92" t="s">
        <v>291</v>
      </c>
      <c r="I1072" s="74">
        <v>0</v>
      </c>
      <c r="J1072" s="74">
        <v>2.01E-11</v>
      </c>
      <c r="K1072" s="74">
        <v>2.9999999999999997E-8</v>
      </c>
      <c r="L1072" s="74">
        <v>7.5899999999999995E-7</v>
      </c>
      <c r="M1072" s="74">
        <v>1.1599999999999999E-6</v>
      </c>
      <c r="N1072" s="74">
        <v>5.0100000000000003E-6</v>
      </c>
    </row>
    <row r="1073" spans="1:14" x14ac:dyDescent="0.25">
      <c r="A1073" t="s">
        <v>187</v>
      </c>
      <c r="B1073" t="s">
        <v>201</v>
      </c>
      <c r="C1073" t="s">
        <v>202</v>
      </c>
      <c r="D1073" t="s">
        <v>203</v>
      </c>
      <c r="E1073">
        <v>2019</v>
      </c>
      <c r="F1073">
        <v>2019</v>
      </c>
      <c r="G1073" t="s">
        <v>134</v>
      </c>
      <c r="H1073" s="92" t="s">
        <v>292</v>
      </c>
      <c r="I1073" s="74">
        <v>0</v>
      </c>
      <c r="J1073" s="74">
        <v>4.5700000000000001E-12</v>
      </c>
      <c r="K1073" s="74">
        <v>6.9200000000000001E-9</v>
      </c>
      <c r="L1073" s="74">
        <v>1.7499999999999999E-7</v>
      </c>
      <c r="M1073" s="74">
        <v>2.6E-7</v>
      </c>
      <c r="N1073" s="74">
        <v>1.1999999999999999E-6</v>
      </c>
    </row>
    <row r="1074" spans="1:14" x14ac:dyDescent="0.25">
      <c r="A1074" t="s">
        <v>187</v>
      </c>
      <c r="B1074" t="s">
        <v>201</v>
      </c>
      <c r="C1074" t="s">
        <v>202</v>
      </c>
      <c r="D1074" t="s">
        <v>203</v>
      </c>
      <c r="E1074">
        <v>2019</v>
      </c>
      <c r="F1074">
        <v>2019</v>
      </c>
      <c r="G1074" t="s">
        <v>134</v>
      </c>
      <c r="H1074" s="92" t="s">
        <v>293</v>
      </c>
      <c r="I1074" s="74">
        <v>0</v>
      </c>
      <c r="J1074" s="74">
        <v>2.0699999999999999E-12</v>
      </c>
      <c r="K1074" s="74">
        <v>2.4100000000000002E-9</v>
      </c>
      <c r="L1074" s="74">
        <v>5.8899999999999998E-8</v>
      </c>
      <c r="M1074" s="74">
        <v>9.9600000000000005E-8</v>
      </c>
      <c r="N1074" s="74">
        <v>4.3099999999999998E-7</v>
      </c>
    </row>
    <row r="1075" spans="1:14" x14ac:dyDescent="0.25">
      <c r="A1075" t="s">
        <v>187</v>
      </c>
      <c r="B1075" t="s">
        <v>201</v>
      </c>
      <c r="C1075" t="s">
        <v>202</v>
      </c>
      <c r="D1075" t="s">
        <v>203</v>
      </c>
      <c r="E1075">
        <v>2019</v>
      </c>
      <c r="F1075">
        <v>2019</v>
      </c>
      <c r="G1075" t="s">
        <v>134</v>
      </c>
      <c r="H1075" s="92" t="s">
        <v>294</v>
      </c>
      <c r="I1075" s="74">
        <v>0</v>
      </c>
      <c r="J1075" s="74">
        <v>1.04E-12</v>
      </c>
      <c r="K1075" s="74">
        <v>8.7599999999999997E-10</v>
      </c>
      <c r="L1075" s="74">
        <v>2.2300000000000001E-8</v>
      </c>
      <c r="M1075" s="74">
        <v>3.7900000000000002E-8</v>
      </c>
      <c r="N1075" s="74">
        <v>1.6199999999999999E-7</v>
      </c>
    </row>
    <row r="1076" spans="1:14" x14ac:dyDescent="0.25">
      <c r="A1076" t="s">
        <v>187</v>
      </c>
      <c r="B1076" t="s">
        <v>204</v>
      </c>
      <c r="C1076" t="s">
        <v>205</v>
      </c>
      <c r="D1076" t="s">
        <v>206</v>
      </c>
      <c r="E1076">
        <v>2016</v>
      </c>
      <c r="F1076">
        <v>2016</v>
      </c>
      <c r="G1076" t="s">
        <v>134</v>
      </c>
      <c r="H1076" s="92" t="s">
        <v>285</v>
      </c>
      <c r="I1076" s="74">
        <v>0</v>
      </c>
      <c r="J1076" s="74">
        <v>1.29E-11</v>
      </c>
      <c r="K1076" s="74">
        <v>5.5799999999999999E-6</v>
      </c>
      <c r="L1076" s="74">
        <v>4.2200000000000003E-6</v>
      </c>
      <c r="M1076" s="74">
        <v>3.5899999999999998E-5</v>
      </c>
      <c r="N1076" s="74">
        <v>2.5100000000000001E-3</v>
      </c>
    </row>
    <row r="1077" spans="1:14" x14ac:dyDescent="0.25">
      <c r="A1077" t="s">
        <v>187</v>
      </c>
      <c r="B1077" t="s">
        <v>204</v>
      </c>
      <c r="C1077" t="s">
        <v>205</v>
      </c>
      <c r="D1077" t="s">
        <v>206</v>
      </c>
      <c r="E1077">
        <v>2016</v>
      </c>
      <c r="F1077">
        <v>2016</v>
      </c>
      <c r="G1077" t="s">
        <v>134</v>
      </c>
      <c r="H1077" s="92" t="s">
        <v>286</v>
      </c>
      <c r="I1077" s="74">
        <v>0</v>
      </c>
      <c r="J1077" s="74">
        <v>3.3000000000000001E-12</v>
      </c>
      <c r="K1077" s="74">
        <v>3.9500000000000003E-6</v>
      </c>
      <c r="L1077" s="74">
        <v>2.2000000000000001E-6</v>
      </c>
      <c r="M1077" s="74">
        <v>1.0900000000000001E-5</v>
      </c>
      <c r="N1077" s="74">
        <v>2.7599999999999999E-3</v>
      </c>
    </row>
    <row r="1078" spans="1:14" x14ac:dyDescent="0.25">
      <c r="A1078" t="s">
        <v>187</v>
      </c>
      <c r="B1078" t="s">
        <v>204</v>
      </c>
      <c r="C1078" t="s">
        <v>205</v>
      </c>
      <c r="D1078" t="s">
        <v>206</v>
      </c>
      <c r="E1078">
        <v>2016</v>
      </c>
      <c r="F1078">
        <v>2016</v>
      </c>
      <c r="G1078" t="s">
        <v>134</v>
      </c>
      <c r="H1078" s="92" t="s">
        <v>287</v>
      </c>
      <c r="I1078" s="74">
        <v>0</v>
      </c>
      <c r="J1078" s="74">
        <v>6.2199999999999997E-12</v>
      </c>
      <c r="K1078" s="74">
        <v>1.99E-6</v>
      </c>
      <c r="L1078" s="74">
        <v>7.9999999999999996E-7</v>
      </c>
      <c r="M1078" s="74">
        <v>6.4500000000000001E-6</v>
      </c>
      <c r="N1078" s="74">
        <v>1.7700000000000001E-3</v>
      </c>
    </row>
    <row r="1079" spans="1:14" x14ac:dyDescent="0.25">
      <c r="A1079" t="s">
        <v>187</v>
      </c>
      <c r="B1079" t="s">
        <v>204</v>
      </c>
      <c r="C1079" t="s">
        <v>205</v>
      </c>
      <c r="D1079" t="s">
        <v>206</v>
      </c>
      <c r="E1079">
        <v>2016</v>
      </c>
      <c r="F1079">
        <v>2016</v>
      </c>
      <c r="G1079" t="s">
        <v>134</v>
      </c>
      <c r="H1079" s="92" t="s">
        <v>288</v>
      </c>
      <c r="I1079" s="74">
        <v>0</v>
      </c>
      <c r="J1079" s="74">
        <v>9.2199999999999999E-12</v>
      </c>
      <c r="K1079" s="74">
        <v>1.15E-6</v>
      </c>
      <c r="L1079" s="74">
        <v>8.4200000000000005E-7</v>
      </c>
      <c r="M1079" s="74">
        <v>4.0799999999999999E-6</v>
      </c>
      <c r="N1079" s="74">
        <v>1.07E-3</v>
      </c>
    </row>
    <row r="1080" spans="1:14" x14ac:dyDescent="0.25">
      <c r="A1080" t="s">
        <v>187</v>
      </c>
      <c r="B1080" t="s">
        <v>204</v>
      </c>
      <c r="C1080" t="s">
        <v>205</v>
      </c>
      <c r="D1080" t="s">
        <v>206</v>
      </c>
      <c r="E1080">
        <v>2016</v>
      </c>
      <c r="F1080">
        <v>2016</v>
      </c>
      <c r="G1080" t="s">
        <v>134</v>
      </c>
      <c r="H1080" s="92" t="s">
        <v>289</v>
      </c>
      <c r="I1080" s="74">
        <v>0</v>
      </c>
      <c r="J1080" s="74">
        <v>7.8200000000000002E-12</v>
      </c>
      <c r="K1080" s="74">
        <v>3.53E-7</v>
      </c>
      <c r="L1080" s="74">
        <v>4.1199999999999998E-7</v>
      </c>
      <c r="M1080" s="74">
        <v>1.79E-6</v>
      </c>
      <c r="N1080" s="74">
        <v>4.46E-4</v>
      </c>
    </row>
    <row r="1081" spans="1:14" x14ac:dyDescent="0.25">
      <c r="A1081" t="s">
        <v>187</v>
      </c>
      <c r="B1081" t="s">
        <v>204</v>
      </c>
      <c r="C1081" t="s">
        <v>205</v>
      </c>
      <c r="D1081" t="s">
        <v>206</v>
      </c>
      <c r="E1081">
        <v>2016</v>
      </c>
      <c r="F1081">
        <v>2016</v>
      </c>
      <c r="G1081" t="s">
        <v>134</v>
      </c>
      <c r="H1081" s="92" t="s">
        <v>290</v>
      </c>
      <c r="I1081" s="74">
        <v>0</v>
      </c>
      <c r="J1081" s="74">
        <v>2.8599999999999999E-13</v>
      </c>
      <c r="K1081" s="74">
        <v>3.7600000000000003E-9</v>
      </c>
      <c r="L1081" s="74">
        <v>1E-8</v>
      </c>
      <c r="M1081" s="74">
        <v>5.39E-8</v>
      </c>
      <c r="N1081" s="74">
        <v>1.91E-5</v>
      </c>
    </row>
    <row r="1082" spans="1:14" x14ac:dyDescent="0.25">
      <c r="A1082" t="s">
        <v>187</v>
      </c>
      <c r="B1082" t="s">
        <v>204</v>
      </c>
      <c r="C1082" t="s">
        <v>205</v>
      </c>
      <c r="D1082" t="s">
        <v>206</v>
      </c>
      <c r="E1082">
        <v>2016</v>
      </c>
      <c r="F1082">
        <v>2016</v>
      </c>
      <c r="G1082" t="s">
        <v>134</v>
      </c>
      <c r="H1082" s="92" t="s">
        <v>291</v>
      </c>
      <c r="I1082" s="74">
        <v>0</v>
      </c>
      <c r="J1082" s="74">
        <v>9.6100000000000002E-14</v>
      </c>
      <c r="K1082" s="74">
        <v>9.5600000000000001E-10</v>
      </c>
      <c r="L1082" s="74">
        <v>7.2099999999999997E-9</v>
      </c>
      <c r="M1082" s="74">
        <v>1.9000000000000001E-8</v>
      </c>
      <c r="N1082" s="74">
        <v>6.9199999999999998E-6</v>
      </c>
    </row>
    <row r="1083" spans="1:14" x14ac:dyDescent="0.25">
      <c r="A1083" t="s">
        <v>187</v>
      </c>
      <c r="B1083" t="s">
        <v>204</v>
      </c>
      <c r="C1083" t="s">
        <v>205</v>
      </c>
      <c r="D1083" t="s">
        <v>206</v>
      </c>
      <c r="E1083">
        <v>2016</v>
      </c>
      <c r="F1083">
        <v>2016</v>
      </c>
      <c r="G1083" t="s">
        <v>134</v>
      </c>
      <c r="H1083" s="92" t="s">
        <v>292</v>
      </c>
      <c r="I1083" s="74">
        <v>0</v>
      </c>
      <c r="J1083" s="74">
        <v>1.6099999999999999E-14</v>
      </c>
      <c r="K1083" s="74">
        <v>1.1800000000000001E-10</v>
      </c>
      <c r="L1083" s="74">
        <v>1.5300000000000001E-9</v>
      </c>
      <c r="M1083" s="74">
        <v>3.9199999999999997E-9</v>
      </c>
      <c r="N1083" s="74">
        <v>1.33E-6</v>
      </c>
    </row>
    <row r="1084" spans="1:14" x14ac:dyDescent="0.25">
      <c r="A1084" t="s">
        <v>187</v>
      </c>
      <c r="B1084" t="s">
        <v>204</v>
      </c>
      <c r="C1084" t="s">
        <v>205</v>
      </c>
      <c r="D1084" t="s">
        <v>206</v>
      </c>
      <c r="E1084">
        <v>2016</v>
      </c>
      <c r="F1084">
        <v>2016</v>
      </c>
      <c r="G1084" t="s">
        <v>134</v>
      </c>
      <c r="H1084" s="92" t="s">
        <v>293</v>
      </c>
      <c r="I1084" s="74">
        <v>0</v>
      </c>
      <c r="J1084" s="74">
        <v>5.6599999999999997E-15</v>
      </c>
      <c r="K1084" s="74">
        <v>2.9E-11</v>
      </c>
      <c r="L1084" s="74">
        <v>5.8500000000000005E-10</v>
      </c>
      <c r="M1084" s="74">
        <v>1.4200000000000001E-9</v>
      </c>
      <c r="N1084" s="74">
        <v>4.0600000000000001E-7</v>
      </c>
    </row>
    <row r="1085" spans="1:14" x14ac:dyDescent="0.25">
      <c r="A1085" t="s">
        <v>187</v>
      </c>
      <c r="B1085" t="s">
        <v>204</v>
      </c>
      <c r="C1085" t="s">
        <v>205</v>
      </c>
      <c r="D1085" t="s">
        <v>206</v>
      </c>
      <c r="E1085">
        <v>2016</v>
      </c>
      <c r="F1085">
        <v>2016</v>
      </c>
      <c r="G1085" t="s">
        <v>134</v>
      </c>
      <c r="H1085" s="92" t="s">
        <v>294</v>
      </c>
      <c r="I1085" s="74">
        <v>0</v>
      </c>
      <c r="J1085" s="74">
        <v>2.6899999999999999E-15</v>
      </c>
      <c r="K1085" s="74">
        <v>1.0799999999999999E-11</v>
      </c>
      <c r="L1085" s="74">
        <v>2.4499999999999998E-10</v>
      </c>
      <c r="M1085" s="74">
        <v>5.5099999999999996E-10</v>
      </c>
      <c r="N1085" s="74">
        <v>1.3199999999999999E-7</v>
      </c>
    </row>
    <row r="1086" spans="1:14" x14ac:dyDescent="0.25">
      <c r="A1086" t="s">
        <v>187</v>
      </c>
      <c r="B1086" t="s">
        <v>204</v>
      </c>
      <c r="C1086" t="s">
        <v>205</v>
      </c>
      <c r="D1086" t="s">
        <v>206</v>
      </c>
      <c r="E1086">
        <v>2020</v>
      </c>
      <c r="F1086">
        <v>2019</v>
      </c>
      <c r="G1086" t="s">
        <v>134</v>
      </c>
      <c r="H1086" s="92" t="s">
        <v>285</v>
      </c>
      <c r="I1086" s="74">
        <v>0</v>
      </c>
      <c r="J1086" s="74">
        <v>4.9200000000000001E-14</v>
      </c>
      <c r="K1086" s="74">
        <v>5.8800000000000002E-7</v>
      </c>
      <c r="L1086" s="74">
        <v>3.4999999999999998E-7</v>
      </c>
      <c r="M1086" s="74">
        <v>3.6899999999999998E-6</v>
      </c>
      <c r="N1086" s="74">
        <v>4.2700000000000002E-4</v>
      </c>
    </row>
    <row r="1087" spans="1:14" x14ac:dyDescent="0.25">
      <c r="A1087" t="s">
        <v>187</v>
      </c>
      <c r="B1087" t="s">
        <v>204</v>
      </c>
      <c r="C1087" t="s">
        <v>205</v>
      </c>
      <c r="D1087" t="s">
        <v>206</v>
      </c>
      <c r="E1087">
        <v>2020</v>
      </c>
      <c r="F1087">
        <v>2019</v>
      </c>
      <c r="G1087" t="s">
        <v>134</v>
      </c>
      <c r="H1087" s="92" t="s">
        <v>286</v>
      </c>
      <c r="I1087" s="74">
        <v>0</v>
      </c>
      <c r="J1087" s="74">
        <v>1.7E-14</v>
      </c>
      <c r="K1087" s="74">
        <v>3.5199999999999998E-7</v>
      </c>
      <c r="L1087" s="74">
        <v>2.4999999999999999E-7</v>
      </c>
      <c r="M1087" s="74">
        <v>1.53E-6</v>
      </c>
      <c r="N1087" s="74">
        <v>4.8000000000000001E-4</v>
      </c>
    </row>
    <row r="1088" spans="1:14" x14ac:dyDescent="0.25">
      <c r="A1088" t="s">
        <v>187</v>
      </c>
      <c r="B1088" t="s">
        <v>204</v>
      </c>
      <c r="C1088" t="s">
        <v>205</v>
      </c>
      <c r="D1088" t="s">
        <v>206</v>
      </c>
      <c r="E1088">
        <v>2020</v>
      </c>
      <c r="F1088">
        <v>2019</v>
      </c>
      <c r="G1088" t="s">
        <v>134</v>
      </c>
      <c r="H1088" s="92" t="s">
        <v>287</v>
      </c>
      <c r="I1088" s="74">
        <v>0</v>
      </c>
      <c r="J1088" s="74">
        <v>4.7900000000000003E-14</v>
      </c>
      <c r="K1088" s="74">
        <v>1.4100000000000001E-7</v>
      </c>
      <c r="L1088" s="74">
        <v>9.6800000000000007E-8</v>
      </c>
      <c r="M1088" s="74">
        <v>9.4799999999999997E-7</v>
      </c>
      <c r="N1088" s="74">
        <v>3.4900000000000003E-4</v>
      </c>
    </row>
    <row r="1089" spans="1:14" x14ac:dyDescent="0.25">
      <c r="A1089" t="s">
        <v>187</v>
      </c>
      <c r="B1089" t="s">
        <v>204</v>
      </c>
      <c r="C1089" t="s">
        <v>205</v>
      </c>
      <c r="D1089" t="s">
        <v>206</v>
      </c>
      <c r="E1089">
        <v>2020</v>
      </c>
      <c r="F1089">
        <v>2019</v>
      </c>
      <c r="G1089" t="s">
        <v>134</v>
      </c>
      <c r="H1089" s="92" t="s">
        <v>288</v>
      </c>
      <c r="I1089" s="74">
        <v>0</v>
      </c>
      <c r="J1089" s="74">
        <v>7.0799999999999999E-14</v>
      </c>
      <c r="K1089" s="74">
        <v>8.6299999999999999E-8</v>
      </c>
      <c r="L1089" s="74">
        <v>9.5700000000000003E-8</v>
      </c>
      <c r="M1089" s="74">
        <v>5.4300000000000003E-7</v>
      </c>
      <c r="N1089" s="74">
        <v>1.8699999999999999E-4</v>
      </c>
    </row>
    <row r="1090" spans="1:14" x14ac:dyDescent="0.25">
      <c r="A1090" t="s">
        <v>187</v>
      </c>
      <c r="B1090" t="s">
        <v>204</v>
      </c>
      <c r="C1090" t="s">
        <v>205</v>
      </c>
      <c r="D1090" t="s">
        <v>206</v>
      </c>
      <c r="E1090">
        <v>2020</v>
      </c>
      <c r="F1090">
        <v>2019</v>
      </c>
      <c r="G1090" t="s">
        <v>134</v>
      </c>
      <c r="H1090" s="92" t="s">
        <v>289</v>
      </c>
      <c r="I1090" s="74">
        <v>0</v>
      </c>
      <c r="J1090" s="74">
        <v>1.2599999999999999E-13</v>
      </c>
      <c r="K1090" s="74">
        <v>2.2399999999999999E-8</v>
      </c>
      <c r="L1090" s="74">
        <v>5.1399999999999997E-8</v>
      </c>
      <c r="M1090" s="74">
        <v>2.2600000000000001E-7</v>
      </c>
      <c r="N1090" s="74">
        <v>7.9699999999999999E-5</v>
      </c>
    </row>
    <row r="1091" spans="1:14" x14ac:dyDescent="0.25">
      <c r="A1091" t="s">
        <v>187</v>
      </c>
      <c r="B1091" t="s">
        <v>204</v>
      </c>
      <c r="C1091" t="s">
        <v>205</v>
      </c>
      <c r="D1091" t="s">
        <v>206</v>
      </c>
      <c r="E1091">
        <v>2020</v>
      </c>
      <c r="F1091">
        <v>2019</v>
      </c>
      <c r="G1091" t="s">
        <v>134</v>
      </c>
      <c r="H1091" s="92" t="s">
        <v>290</v>
      </c>
      <c r="I1091" s="74">
        <v>0</v>
      </c>
      <c r="J1091" s="74">
        <v>8.9299999999999996E-15</v>
      </c>
      <c r="K1091" s="74">
        <v>3.13E-10</v>
      </c>
      <c r="L1091" s="74">
        <v>1.63E-9</v>
      </c>
      <c r="M1091" s="74">
        <v>6.9699999999999997E-9</v>
      </c>
      <c r="N1091" s="74">
        <v>3.7699999999999999E-6</v>
      </c>
    </row>
    <row r="1092" spans="1:14" x14ac:dyDescent="0.25">
      <c r="A1092" t="s">
        <v>187</v>
      </c>
      <c r="B1092" t="s">
        <v>204</v>
      </c>
      <c r="C1092" t="s">
        <v>205</v>
      </c>
      <c r="D1092" t="s">
        <v>206</v>
      </c>
      <c r="E1092">
        <v>2020</v>
      </c>
      <c r="F1092">
        <v>2019</v>
      </c>
      <c r="G1092" t="s">
        <v>134</v>
      </c>
      <c r="H1092" s="92" t="s">
        <v>291</v>
      </c>
      <c r="I1092" s="74">
        <v>0</v>
      </c>
      <c r="J1092" s="74">
        <v>3.8799999999999999E-15</v>
      </c>
      <c r="K1092" s="74">
        <v>6.3699999999999997E-11</v>
      </c>
      <c r="L1092" s="74">
        <v>1.14E-9</v>
      </c>
      <c r="M1092" s="74">
        <v>2.4E-9</v>
      </c>
      <c r="N1092" s="74">
        <v>1.3999999999999999E-6</v>
      </c>
    </row>
    <row r="1093" spans="1:14" x14ac:dyDescent="0.25">
      <c r="A1093" t="s">
        <v>187</v>
      </c>
      <c r="B1093" t="s">
        <v>204</v>
      </c>
      <c r="C1093" t="s">
        <v>205</v>
      </c>
      <c r="D1093" t="s">
        <v>206</v>
      </c>
      <c r="E1093">
        <v>2020</v>
      </c>
      <c r="F1093">
        <v>2019</v>
      </c>
      <c r="G1093" t="s">
        <v>134</v>
      </c>
      <c r="H1093" s="92" t="s">
        <v>292</v>
      </c>
      <c r="I1093" s="74">
        <v>0</v>
      </c>
      <c r="J1093" s="74">
        <v>7.6399999999999999E-16</v>
      </c>
      <c r="K1093" s="74">
        <v>8.8799999999999993E-12</v>
      </c>
      <c r="L1093" s="74">
        <v>2.2699999999999999E-10</v>
      </c>
      <c r="M1093" s="74">
        <v>4.4400000000000002E-10</v>
      </c>
      <c r="N1093" s="74">
        <v>2.8299999999999998E-7</v>
      </c>
    </row>
    <row r="1094" spans="1:14" x14ac:dyDescent="0.25">
      <c r="A1094" t="s">
        <v>187</v>
      </c>
      <c r="B1094" t="s">
        <v>204</v>
      </c>
      <c r="C1094" t="s">
        <v>205</v>
      </c>
      <c r="D1094" t="s">
        <v>206</v>
      </c>
      <c r="E1094">
        <v>2020</v>
      </c>
      <c r="F1094">
        <v>2019</v>
      </c>
      <c r="G1094" t="s">
        <v>134</v>
      </c>
      <c r="H1094" s="92" t="s">
        <v>293</v>
      </c>
      <c r="I1094" s="74">
        <v>0</v>
      </c>
      <c r="J1094" s="74">
        <v>3.0400000000000001E-16</v>
      </c>
      <c r="K1094" s="74">
        <v>2.5499999999999998E-12</v>
      </c>
      <c r="L1094" s="74">
        <v>8.0200000000000005E-11</v>
      </c>
      <c r="M1094" s="74">
        <v>1.41E-10</v>
      </c>
      <c r="N1094" s="74">
        <v>8.9000000000000003E-8</v>
      </c>
    </row>
    <row r="1095" spans="1:14" x14ac:dyDescent="0.25">
      <c r="A1095" t="s">
        <v>187</v>
      </c>
      <c r="B1095" t="s">
        <v>204</v>
      </c>
      <c r="C1095" t="s">
        <v>205</v>
      </c>
      <c r="D1095" t="s">
        <v>206</v>
      </c>
      <c r="E1095">
        <v>2020</v>
      </c>
      <c r="F1095">
        <v>2019</v>
      </c>
      <c r="G1095" t="s">
        <v>134</v>
      </c>
      <c r="H1095" s="92" t="s">
        <v>294</v>
      </c>
      <c r="I1095" s="74">
        <v>0</v>
      </c>
      <c r="J1095" s="74">
        <v>1.4900000000000001E-16</v>
      </c>
      <c r="K1095" s="74">
        <v>9.9799999999999999E-13</v>
      </c>
      <c r="L1095" s="74">
        <v>3.1800000000000003E-11</v>
      </c>
      <c r="M1095" s="74">
        <v>5.1900000000000003E-11</v>
      </c>
      <c r="N1095" s="74">
        <v>2.96E-8</v>
      </c>
    </row>
    <row r="1096" spans="1:14" x14ac:dyDescent="0.25">
      <c r="A1096" t="s">
        <v>187</v>
      </c>
      <c r="B1096" t="s">
        <v>204</v>
      </c>
      <c r="C1096" t="s">
        <v>205</v>
      </c>
      <c r="D1096" t="s">
        <v>206</v>
      </c>
      <c r="E1096" t="s">
        <v>207</v>
      </c>
      <c r="F1096" t="s">
        <v>141</v>
      </c>
      <c r="G1096" t="s">
        <v>134</v>
      </c>
      <c r="H1096" s="92" t="s">
        <v>285</v>
      </c>
      <c r="I1096" s="74">
        <v>0</v>
      </c>
      <c r="J1096" s="74">
        <v>7.0416499999999996E-13</v>
      </c>
      <c r="K1096" s="74">
        <v>2.2120125000000002E-6</v>
      </c>
      <c r="L1096" s="74">
        <v>4.5668265E-6</v>
      </c>
      <c r="M1096" s="74">
        <v>3.9544174999999998E-5</v>
      </c>
      <c r="N1096" s="74">
        <v>2.9395562500000002E-3</v>
      </c>
    </row>
    <row r="1097" spans="1:14" x14ac:dyDescent="0.25">
      <c r="A1097" t="s">
        <v>187</v>
      </c>
      <c r="B1097" t="s">
        <v>204</v>
      </c>
      <c r="C1097" t="s">
        <v>205</v>
      </c>
      <c r="D1097" t="s">
        <v>206</v>
      </c>
      <c r="E1097" t="s">
        <v>207</v>
      </c>
      <c r="F1097" t="s">
        <v>141</v>
      </c>
      <c r="G1097" t="s">
        <v>134</v>
      </c>
      <c r="H1097" s="92" t="s">
        <v>286</v>
      </c>
      <c r="I1097" s="74">
        <v>0</v>
      </c>
      <c r="J1097" s="74">
        <v>1.80459E-13</v>
      </c>
      <c r="K1097" s="74">
        <v>1.3756474999999999E-6</v>
      </c>
      <c r="L1097" s="74">
        <v>2.4475535E-6</v>
      </c>
      <c r="M1097" s="74">
        <v>1.2294674999999999E-5</v>
      </c>
      <c r="N1097" s="74">
        <v>3.2349107500000002E-3</v>
      </c>
    </row>
    <row r="1098" spans="1:14" x14ac:dyDescent="0.25">
      <c r="A1098" t="s">
        <v>187</v>
      </c>
      <c r="B1098" t="s">
        <v>204</v>
      </c>
      <c r="C1098" t="s">
        <v>205</v>
      </c>
      <c r="D1098" t="s">
        <v>206</v>
      </c>
      <c r="E1098" t="s">
        <v>207</v>
      </c>
      <c r="F1098" t="s">
        <v>141</v>
      </c>
      <c r="G1098" t="s">
        <v>134</v>
      </c>
      <c r="H1098" s="92" t="s">
        <v>287</v>
      </c>
      <c r="I1098" s="74">
        <v>0</v>
      </c>
      <c r="J1098" s="74">
        <v>5.1889400000000001E-13</v>
      </c>
      <c r="K1098" s="74">
        <v>6.70666499999987E-7</v>
      </c>
      <c r="L1098" s="74">
        <v>9.0171984999999999E-7</v>
      </c>
      <c r="M1098" s="74">
        <v>7.2769694999999999E-6</v>
      </c>
      <c r="N1098" s="74">
        <v>2.0685388499999901E-3</v>
      </c>
    </row>
    <row r="1099" spans="1:14" x14ac:dyDescent="0.25">
      <c r="A1099" t="s">
        <v>187</v>
      </c>
      <c r="B1099" t="s">
        <v>204</v>
      </c>
      <c r="C1099" t="s">
        <v>205</v>
      </c>
      <c r="D1099" t="s">
        <v>206</v>
      </c>
      <c r="E1099" t="s">
        <v>207</v>
      </c>
      <c r="F1099" t="s">
        <v>141</v>
      </c>
      <c r="G1099" t="s">
        <v>134</v>
      </c>
      <c r="H1099" s="92" t="s">
        <v>288</v>
      </c>
      <c r="I1099" s="74">
        <v>0</v>
      </c>
      <c r="J1099" s="74">
        <v>9.2608649999999994E-13</v>
      </c>
      <c r="K1099" s="74">
        <v>3.55129E-7</v>
      </c>
      <c r="L1099" s="74">
        <v>9.4630309999999997E-7</v>
      </c>
      <c r="M1099" s="74">
        <v>4.5928694999999996E-6</v>
      </c>
      <c r="N1099" s="74">
        <v>1.2528654999999899E-3</v>
      </c>
    </row>
    <row r="1100" spans="1:14" x14ac:dyDescent="0.25">
      <c r="A1100" t="s">
        <v>187</v>
      </c>
      <c r="B1100" t="s">
        <v>204</v>
      </c>
      <c r="C1100" t="s">
        <v>205</v>
      </c>
      <c r="D1100" t="s">
        <v>206</v>
      </c>
      <c r="E1100" t="s">
        <v>207</v>
      </c>
      <c r="F1100" t="s">
        <v>141</v>
      </c>
      <c r="G1100" t="s">
        <v>134</v>
      </c>
      <c r="H1100" s="92" t="s">
        <v>289</v>
      </c>
      <c r="I1100" s="74">
        <v>0</v>
      </c>
      <c r="J1100" s="74">
        <v>1.035225E-12</v>
      </c>
      <c r="K1100" s="74">
        <v>1.05539499999999E-7</v>
      </c>
      <c r="L1100" s="74">
        <v>4.6256255000000002E-7</v>
      </c>
      <c r="M1100" s="74">
        <v>2.0034775000000001E-6</v>
      </c>
      <c r="N1100" s="74">
        <v>5.2021584999999897E-4</v>
      </c>
    </row>
    <row r="1101" spans="1:14" x14ac:dyDescent="0.25">
      <c r="A1101" t="s">
        <v>187</v>
      </c>
      <c r="B1101" t="s">
        <v>204</v>
      </c>
      <c r="C1101" t="s">
        <v>205</v>
      </c>
      <c r="D1101" t="s">
        <v>206</v>
      </c>
      <c r="E1101" t="s">
        <v>207</v>
      </c>
      <c r="F1101" t="s">
        <v>141</v>
      </c>
      <c r="G1101" t="s">
        <v>134</v>
      </c>
      <c r="H1101" s="92" t="s">
        <v>290</v>
      </c>
      <c r="I1101" s="74">
        <v>0</v>
      </c>
      <c r="J1101" s="74">
        <v>4.9033250000000002E-14</v>
      </c>
      <c r="K1101" s="74">
        <v>1.57342899999999E-9</v>
      </c>
      <c r="L1101" s="74">
        <v>1.1671922E-8</v>
      </c>
      <c r="M1101" s="74">
        <v>6.1706760000000001E-8</v>
      </c>
      <c r="N1101" s="74">
        <v>2.3570868499999999E-5</v>
      </c>
    </row>
    <row r="1102" spans="1:14" x14ac:dyDescent="0.25">
      <c r="A1102" t="s">
        <v>187</v>
      </c>
      <c r="B1102" t="s">
        <v>204</v>
      </c>
      <c r="C1102" t="s">
        <v>205</v>
      </c>
      <c r="D1102" t="s">
        <v>206</v>
      </c>
      <c r="E1102" t="s">
        <v>207</v>
      </c>
      <c r="F1102" t="s">
        <v>141</v>
      </c>
      <c r="G1102" t="s">
        <v>134</v>
      </c>
      <c r="H1102" s="92" t="s">
        <v>291</v>
      </c>
      <c r="I1102" s="74">
        <v>0</v>
      </c>
      <c r="J1102" s="74">
        <v>1.84599E-14</v>
      </c>
      <c r="K1102" s="74">
        <v>3.5478674999999899E-10</v>
      </c>
      <c r="L1102" s="74">
        <v>8.3596599999999992E-9</v>
      </c>
      <c r="M1102" s="74">
        <v>2.159412E-8</v>
      </c>
      <c r="N1102" s="74">
        <v>8.1519489999999997E-6</v>
      </c>
    </row>
    <row r="1103" spans="1:14" x14ac:dyDescent="0.25">
      <c r="A1103" t="s">
        <v>187</v>
      </c>
      <c r="B1103" t="s">
        <v>204</v>
      </c>
      <c r="C1103" t="s">
        <v>205</v>
      </c>
      <c r="D1103" t="s">
        <v>206</v>
      </c>
      <c r="E1103" t="s">
        <v>207</v>
      </c>
      <c r="F1103" t="s">
        <v>141</v>
      </c>
      <c r="G1103" t="s">
        <v>134</v>
      </c>
      <c r="H1103" s="92" t="s">
        <v>292</v>
      </c>
      <c r="I1103" s="74">
        <v>0</v>
      </c>
      <c r="J1103" s="74">
        <v>4.5283200000000002E-15</v>
      </c>
      <c r="K1103" s="74">
        <v>4.6845724999999999E-11</v>
      </c>
      <c r="L1103" s="74">
        <v>1.7565799999999999E-9</v>
      </c>
      <c r="M1103" s="74">
        <v>4.3685989999999997E-9</v>
      </c>
      <c r="N1103" s="74">
        <v>1.57771E-6</v>
      </c>
    </row>
    <row r="1104" spans="1:14" x14ac:dyDescent="0.25">
      <c r="A1104" t="s">
        <v>187</v>
      </c>
      <c r="B1104" t="s">
        <v>204</v>
      </c>
      <c r="C1104" t="s">
        <v>205</v>
      </c>
      <c r="D1104" t="s">
        <v>206</v>
      </c>
      <c r="E1104" t="s">
        <v>207</v>
      </c>
      <c r="F1104" t="s">
        <v>141</v>
      </c>
      <c r="G1104" t="s">
        <v>134</v>
      </c>
      <c r="H1104" s="92" t="s">
        <v>293</v>
      </c>
      <c r="I1104" s="74">
        <v>0</v>
      </c>
      <c r="J1104" s="74">
        <v>1.8098100000000001E-15</v>
      </c>
      <c r="K1104" s="74">
        <v>1.3943925E-11</v>
      </c>
      <c r="L1104" s="74">
        <v>6.65090349999999E-10</v>
      </c>
      <c r="M1104" s="74">
        <v>1.5605620000000001E-9</v>
      </c>
      <c r="N1104" s="74">
        <v>4.8128825E-7</v>
      </c>
    </row>
    <row r="1105" spans="1:14" x14ac:dyDescent="0.25">
      <c r="A1105" t="s">
        <v>187</v>
      </c>
      <c r="B1105" t="s">
        <v>204</v>
      </c>
      <c r="C1105" t="s">
        <v>205</v>
      </c>
      <c r="D1105" t="s">
        <v>206</v>
      </c>
      <c r="E1105" t="s">
        <v>207</v>
      </c>
      <c r="F1105" t="s">
        <v>141</v>
      </c>
      <c r="G1105" t="s">
        <v>134</v>
      </c>
      <c r="H1105" s="92" t="s">
        <v>294</v>
      </c>
      <c r="I1105" s="74">
        <v>0</v>
      </c>
      <c r="J1105" s="74">
        <v>8.7235900000000002E-16</v>
      </c>
      <c r="K1105" s="74">
        <v>5.5425300000000002E-12</v>
      </c>
      <c r="L1105" s="74">
        <v>2.7667569999999999E-10</v>
      </c>
      <c r="M1105" s="74">
        <v>6.0765900000000004E-10</v>
      </c>
      <c r="N1105" s="74">
        <v>1.6490775E-7</v>
      </c>
    </row>
    <row r="1106" spans="1:14" x14ac:dyDescent="0.25">
      <c r="A1106" t="s">
        <v>187</v>
      </c>
      <c r="B1106" t="s">
        <v>208</v>
      </c>
      <c r="C1106" t="s">
        <v>209</v>
      </c>
      <c r="D1106" t="s">
        <v>210</v>
      </c>
      <c r="E1106">
        <v>2016</v>
      </c>
      <c r="F1106">
        <v>2016</v>
      </c>
      <c r="G1106" t="s">
        <v>134</v>
      </c>
      <c r="H1106" s="92" t="s">
        <v>285</v>
      </c>
      <c r="I1106" s="74">
        <v>0</v>
      </c>
      <c r="J1106" s="74">
        <v>1.7100000000000001E-11</v>
      </c>
      <c r="K1106" s="74">
        <v>5.5500000000000002E-6</v>
      </c>
      <c r="L1106" s="74">
        <v>1.0399999999999999E-4</v>
      </c>
      <c r="M1106" s="74">
        <v>2.63E-4</v>
      </c>
      <c r="N1106" s="74">
        <v>6.4300000000000002E-4</v>
      </c>
    </row>
    <row r="1107" spans="1:14" x14ac:dyDescent="0.25">
      <c r="A1107" t="s">
        <v>187</v>
      </c>
      <c r="B1107" t="s">
        <v>208</v>
      </c>
      <c r="C1107" t="s">
        <v>209</v>
      </c>
      <c r="D1107" t="s">
        <v>210</v>
      </c>
      <c r="E1107">
        <v>2016</v>
      </c>
      <c r="F1107">
        <v>2016</v>
      </c>
      <c r="G1107" t="s">
        <v>134</v>
      </c>
      <c r="H1107" s="92" t="s">
        <v>286</v>
      </c>
      <c r="I1107" s="74">
        <v>0</v>
      </c>
      <c r="J1107" s="74">
        <v>0</v>
      </c>
      <c r="K1107" s="74">
        <v>7.5800000000000003E-6</v>
      </c>
      <c r="L1107" s="74">
        <v>7.1899999999999999E-5</v>
      </c>
      <c r="M1107" s="74">
        <v>3.0299999999999999E-4</v>
      </c>
      <c r="N1107" s="74">
        <v>9.5E-4</v>
      </c>
    </row>
    <row r="1108" spans="1:14" x14ac:dyDescent="0.25">
      <c r="A1108" t="s">
        <v>187</v>
      </c>
      <c r="B1108" t="s">
        <v>208</v>
      </c>
      <c r="C1108" t="s">
        <v>209</v>
      </c>
      <c r="D1108" t="s">
        <v>210</v>
      </c>
      <c r="E1108">
        <v>2016</v>
      </c>
      <c r="F1108">
        <v>2016</v>
      </c>
      <c r="G1108" t="s">
        <v>134</v>
      </c>
      <c r="H1108" s="92" t="s">
        <v>287</v>
      </c>
      <c r="I1108" s="74">
        <v>0</v>
      </c>
      <c r="J1108" s="74">
        <v>0</v>
      </c>
      <c r="K1108" s="74">
        <v>4.4800000000000003E-6</v>
      </c>
      <c r="L1108" s="74">
        <v>3.8399999999999998E-5</v>
      </c>
      <c r="M1108" s="74">
        <v>2.0599999999999999E-4</v>
      </c>
      <c r="N1108" s="74">
        <v>6.7599999999999995E-4</v>
      </c>
    </row>
    <row r="1109" spans="1:14" x14ac:dyDescent="0.25">
      <c r="A1109" t="s">
        <v>187</v>
      </c>
      <c r="B1109" t="s">
        <v>208</v>
      </c>
      <c r="C1109" t="s">
        <v>209</v>
      </c>
      <c r="D1109" t="s">
        <v>210</v>
      </c>
      <c r="E1109">
        <v>2016</v>
      </c>
      <c r="F1109">
        <v>2016</v>
      </c>
      <c r="G1109" t="s">
        <v>134</v>
      </c>
      <c r="H1109" s="92" t="s">
        <v>288</v>
      </c>
      <c r="I1109" s="74">
        <v>0</v>
      </c>
      <c r="J1109" s="74">
        <v>0</v>
      </c>
      <c r="K1109" s="74">
        <v>3.0000000000000001E-6</v>
      </c>
      <c r="L1109" s="74">
        <v>2.16E-5</v>
      </c>
      <c r="M1109" s="74">
        <v>1.1900000000000001E-4</v>
      </c>
      <c r="N1109" s="74">
        <v>4.08E-4</v>
      </c>
    </row>
    <row r="1110" spans="1:14" x14ac:dyDescent="0.25">
      <c r="A1110" t="s">
        <v>187</v>
      </c>
      <c r="B1110" t="s">
        <v>208</v>
      </c>
      <c r="C1110" t="s">
        <v>209</v>
      </c>
      <c r="D1110" t="s">
        <v>210</v>
      </c>
      <c r="E1110">
        <v>2016</v>
      </c>
      <c r="F1110">
        <v>2016</v>
      </c>
      <c r="G1110" t="s">
        <v>134</v>
      </c>
      <c r="H1110" s="92" t="s">
        <v>289</v>
      </c>
      <c r="I1110" s="74">
        <v>0</v>
      </c>
      <c r="J1110" s="74">
        <v>0</v>
      </c>
      <c r="K1110" s="74">
        <v>1.19E-6</v>
      </c>
      <c r="L1110" s="74">
        <v>7.1300000000000003E-6</v>
      </c>
      <c r="M1110" s="74">
        <v>4.7599999999999998E-5</v>
      </c>
      <c r="N1110" s="74">
        <v>1.6799999999999999E-4</v>
      </c>
    </row>
    <row r="1111" spans="1:14" x14ac:dyDescent="0.25">
      <c r="A1111" t="s">
        <v>187</v>
      </c>
      <c r="B1111" t="s">
        <v>208</v>
      </c>
      <c r="C1111" t="s">
        <v>209</v>
      </c>
      <c r="D1111" t="s">
        <v>210</v>
      </c>
      <c r="E1111">
        <v>2016</v>
      </c>
      <c r="F1111">
        <v>2016</v>
      </c>
      <c r="G1111" t="s">
        <v>134</v>
      </c>
      <c r="H1111" s="92" t="s">
        <v>290</v>
      </c>
      <c r="I1111" s="74">
        <v>0</v>
      </c>
      <c r="J1111" s="74">
        <v>0</v>
      </c>
      <c r="K1111" s="74">
        <v>3.77E-8</v>
      </c>
      <c r="L1111" s="74">
        <v>8.7400000000000002E-8</v>
      </c>
      <c r="M1111" s="74">
        <v>1.44E-6</v>
      </c>
      <c r="N1111" s="74">
        <v>1.3200000000000001E-5</v>
      </c>
    </row>
    <row r="1112" spans="1:14" x14ac:dyDescent="0.25">
      <c r="A1112" t="s">
        <v>187</v>
      </c>
      <c r="B1112" t="s">
        <v>208</v>
      </c>
      <c r="C1112" t="s">
        <v>209</v>
      </c>
      <c r="D1112" t="s">
        <v>210</v>
      </c>
      <c r="E1112">
        <v>2016</v>
      </c>
      <c r="F1112">
        <v>2016</v>
      </c>
      <c r="G1112" t="s">
        <v>134</v>
      </c>
      <c r="H1112" s="92" t="s">
        <v>291</v>
      </c>
      <c r="I1112" s="74">
        <v>0</v>
      </c>
      <c r="J1112" s="74">
        <v>0</v>
      </c>
      <c r="K1112" s="74">
        <v>1.37E-8</v>
      </c>
      <c r="L1112" s="74">
        <v>4.5400000000000003E-8</v>
      </c>
      <c r="M1112" s="74">
        <v>5.3900000000000005E-7</v>
      </c>
      <c r="N1112" s="74">
        <v>2.1600000000000001E-6</v>
      </c>
    </row>
    <row r="1113" spans="1:14" x14ac:dyDescent="0.25">
      <c r="A1113" t="s">
        <v>187</v>
      </c>
      <c r="B1113" t="s">
        <v>208</v>
      </c>
      <c r="C1113" t="s">
        <v>209</v>
      </c>
      <c r="D1113" t="s">
        <v>210</v>
      </c>
      <c r="E1113">
        <v>2016</v>
      </c>
      <c r="F1113">
        <v>2016</v>
      </c>
      <c r="G1113" t="s">
        <v>134</v>
      </c>
      <c r="H1113" s="92" t="s">
        <v>292</v>
      </c>
      <c r="I1113" s="74">
        <v>0</v>
      </c>
      <c r="J1113" s="74">
        <v>0</v>
      </c>
      <c r="K1113" s="74">
        <v>2.2200000000000002E-9</v>
      </c>
      <c r="L1113" s="74">
        <v>9.1199999999999999E-9</v>
      </c>
      <c r="M1113" s="74">
        <v>9.7800000000000002E-8</v>
      </c>
      <c r="N1113" s="74">
        <v>4.0900000000000002E-7</v>
      </c>
    </row>
    <row r="1114" spans="1:14" x14ac:dyDescent="0.25">
      <c r="A1114" t="s">
        <v>187</v>
      </c>
      <c r="B1114" t="s">
        <v>208</v>
      </c>
      <c r="C1114" t="s">
        <v>209</v>
      </c>
      <c r="D1114" t="s">
        <v>210</v>
      </c>
      <c r="E1114">
        <v>2016</v>
      </c>
      <c r="F1114">
        <v>2016</v>
      </c>
      <c r="G1114" t="s">
        <v>134</v>
      </c>
      <c r="H1114" s="92" t="s">
        <v>293</v>
      </c>
      <c r="I1114" s="74">
        <v>0</v>
      </c>
      <c r="J1114" s="74">
        <v>0</v>
      </c>
      <c r="K1114" s="74">
        <v>5.9500000000000001E-10</v>
      </c>
      <c r="L1114" s="74">
        <v>3.65E-9</v>
      </c>
      <c r="M1114" s="74">
        <v>3.1100000000000001E-8</v>
      </c>
      <c r="N1114" s="74">
        <v>1.23E-7</v>
      </c>
    </row>
    <row r="1115" spans="1:14" x14ac:dyDescent="0.25">
      <c r="A1115" t="s">
        <v>187</v>
      </c>
      <c r="B1115" t="s">
        <v>208</v>
      </c>
      <c r="C1115" t="s">
        <v>209</v>
      </c>
      <c r="D1115" t="s">
        <v>210</v>
      </c>
      <c r="E1115">
        <v>2016</v>
      </c>
      <c r="F1115">
        <v>2016</v>
      </c>
      <c r="G1115" t="s">
        <v>134</v>
      </c>
      <c r="H1115" s="92" t="s">
        <v>294</v>
      </c>
      <c r="I1115" s="74">
        <v>0</v>
      </c>
      <c r="J1115" s="74">
        <v>0</v>
      </c>
      <c r="K1115" s="74">
        <v>1.94E-10</v>
      </c>
      <c r="L1115" s="74">
        <v>1.6399999999999999E-9</v>
      </c>
      <c r="M1115" s="74">
        <v>1.11E-8</v>
      </c>
      <c r="N1115" s="74">
        <v>3.9599999999999997E-8</v>
      </c>
    </row>
    <row r="1116" spans="1:14" x14ac:dyDescent="0.25">
      <c r="A1116" t="s">
        <v>187</v>
      </c>
      <c r="B1116" t="s">
        <v>208</v>
      </c>
      <c r="C1116" t="s">
        <v>209</v>
      </c>
      <c r="D1116" t="s">
        <v>210</v>
      </c>
      <c r="E1116">
        <v>2017</v>
      </c>
      <c r="F1116">
        <v>2016</v>
      </c>
      <c r="G1116" t="s">
        <v>134</v>
      </c>
      <c r="H1116" s="92" t="s">
        <v>285</v>
      </c>
      <c r="I1116" s="74">
        <v>0</v>
      </c>
      <c r="J1116" s="74">
        <v>6E-11</v>
      </c>
      <c r="K1116" s="74">
        <v>1.9400000000000001E-5</v>
      </c>
      <c r="L1116" s="74">
        <v>3.6299999999999999E-4</v>
      </c>
      <c r="M1116" s="74">
        <v>9.2100000000000005E-4</v>
      </c>
      <c r="N1116" s="74">
        <v>2.2499999999999998E-3</v>
      </c>
    </row>
    <row r="1117" spans="1:14" x14ac:dyDescent="0.25">
      <c r="A1117" t="s">
        <v>187</v>
      </c>
      <c r="B1117" t="s">
        <v>208</v>
      </c>
      <c r="C1117" t="s">
        <v>209</v>
      </c>
      <c r="D1117" t="s">
        <v>210</v>
      </c>
      <c r="E1117">
        <v>2017</v>
      </c>
      <c r="F1117">
        <v>2016</v>
      </c>
      <c r="G1117" t="s">
        <v>134</v>
      </c>
      <c r="H1117" s="92" t="s">
        <v>286</v>
      </c>
      <c r="I1117" s="74">
        <v>0</v>
      </c>
      <c r="J1117" s="74">
        <v>0</v>
      </c>
      <c r="K1117" s="74">
        <v>2.65E-5</v>
      </c>
      <c r="L1117" s="74">
        <v>2.52E-4</v>
      </c>
      <c r="M1117" s="74">
        <v>1.06E-3</v>
      </c>
      <c r="N1117" s="74">
        <v>3.3300000000000001E-3</v>
      </c>
    </row>
    <row r="1118" spans="1:14" x14ac:dyDescent="0.25">
      <c r="A1118" t="s">
        <v>187</v>
      </c>
      <c r="B1118" t="s">
        <v>208</v>
      </c>
      <c r="C1118" t="s">
        <v>209</v>
      </c>
      <c r="D1118" t="s">
        <v>210</v>
      </c>
      <c r="E1118">
        <v>2017</v>
      </c>
      <c r="F1118">
        <v>2016</v>
      </c>
      <c r="G1118" t="s">
        <v>134</v>
      </c>
      <c r="H1118" s="92" t="s">
        <v>287</v>
      </c>
      <c r="I1118" s="74">
        <v>0</v>
      </c>
      <c r="J1118" s="74">
        <v>0</v>
      </c>
      <c r="K1118" s="74">
        <v>1.5699999999999999E-5</v>
      </c>
      <c r="L1118" s="74">
        <v>1.34E-4</v>
      </c>
      <c r="M1118" s="74">
        <v>7.2099999999999996E-4</v>
      </c>
      <c r="N1118" s="74">
        <v>2.3700000000000001E-3</v>
      </c>
    </row>
    <row r="1119" spans="1:14" x14ac:dyDescent="0.25">
      <c r="A1119" t="s">
        <v>187</v>
      </c>
      <c r="B1119" t="s">
        <v>208</v>
      </c>
      <c r="C1119" t="s">
        <v>209</v>
      </c>
      <c r="D1119" t="s">
        <v>210</v>
      </c>
      <c r="E1119">
        <v>2017</v>
      </c>
      <c r="F1119">
        <v>2016</v>
      </c>
      <c r="G1119" t="s">
        <v>134</v>
      </c>
      <c r="H1119" s="92" t="s">
        <v>288</v>
      </c>
      <c r="I1119" s="74">
        <v>0</v>
      </c>
      <c r="J1119" s="74">
        <v>0</v>
      </c>
      <c r="K1119" s="74">
        <v>1.0499999999999999E-5</v>
      </c>
      <c r="L1119" s="74">
        <v>7.5599999999999994E-5</v>
      </c>
      <c r="M1119" s="74">
        <v>4.1599999999999997E-4</v>
      </c>
      <c r="N1119" s="74">
        <v>1.4300000000000001E-3</v>
      </c>
    </row>
    <row r="1120" spans="1:14" x14ac:dyDescent="0.25">
      <c r="A1120" t="s">
        <v>187</v>
      </c>
      <c r="B1120" t="s">
        <v>208</v>
      </c>
      <c r="C1120" t="s">
        <v>209</v>
      </c>
      <c r="D1120" t="s">
        <v>210</v>
      </c>
      <c r="E1120">
        <v>2017</v>
      </c>
      <c r="F1120">
        <v>2016</v>
      </c>
      <c r="G1120" t="s">
        <v>134</v>
      </c>
      <c r="H1120" s="92" t="s">
        <v>289</v>
      </c>
      <c r="I1120" s="74">
        <v>0</v>
      </c>
      <c r="J1120" s="74">
        <v>0</v>
      </c>
      <c r="K1120" s="74">
        <v>4.1799999999999998E-6</v>
      </c>
      <c r="L1120" s="74">
        <v>2.4899999999999999E-5</v>
      </c>
      <c r="M1120" s="74">
        <v>1.6699999999999999E-4</v>
      </c>
      <c r="N1120" s="74">
        <v>5.8699999999999996E-4</v>
      </c>
    </row>
    <row r="1121" spans="1:14" x14ac:dyDescent="0.25">
      <c r="A1121" t="s">
        <v>187</v>
      </c>
      <c r="B1121" t="s">
        <v>208</v>
      </c>
      <c r="C1121" t="s">
        <v>209</v>
      </c>
      <c r="D1121" t="s">
        <v>210</v>
      </c>
      <c r="E1121">
        <v>2017</v>
      </c>
      <c r="F1121">
        <v>2016</v>
      </c>
      <c r="G1121" t="s">
        <v>134</v>
      </c>
      <c r="H1121" s="92" t="s">
        <v>290</v>
      </c>
      <c r="I1121" s="74">
        <v>0</v>
      </c>
      <c r="J1121" s="74">
        <v>0</v>
      </c>
      <c r="K1121" s="74">
        <v>1.3199999999999999E-7</v>
      </c>
      <c r="L1121" s="74">
        <v>3.0600000000000001E-7</v>
      </c>
      <c r="M1121" s="74">
        <v>5.04E-6</v>
      </c>
      <c r="N1121" s="74">
        <v>4.6300000000000001E-5</v>
      </c>
    </row>
    <row r="1122" spans="1:14" x14ac:dyDescent="0.25">
      <c r="A1122" t="s">
        <v>187</v>
      </c>
      <c r="B1122" t="s">
        <v>208</v>
      </c>
      <c r="C1122" t="s">
        <v>209</v>
      </c>
      <c r="D1122" t="s">
        <v>210</v>
      </c>
      <c r="E1122">
        <v>2017</v>
      </c>
      <c r="F1122">
        <v>2016</v>
      </c>
      <c r="G1122" t="s">
        <v>134</v>
      </c>
      <c r="H1122" s="92" t="s">
        <v>291</v>
      </c>
      <c r="I1122" s="74">
        <v>0</v>
      </c>
      <c r="J1122" s="74">
        <v>0</v>
      </c>
      <c r="K1122" s="74">
        <v>4.7899999999999999E-8</v>
      </c>
      <c r="L1122" s="74">
        <v>1.5900000000000001E-7</v>
      </c>
      <c r="M1122" s="74">
        <v>1.8899999999999999E-6</v>
      </c>
      <c r="N1122" s="74">
        <v>7.5599999999999996E-6</v>
      </c>
    </row>
    <row r="1123" spans="1:14" x14ac:dyDescent="0.25">
      <c r="A1123" t="s">
        <v>187</v>
      </c>
      <c r="B1123" t="s">
        <v>208</v>
      </c>
      <c r="C1123" t="s">
        <v>209</v>
      </c>
      <c r="D1123" t="s">
        <v>210</v>
      </c>
      <c r="E1123">
        <v>2017</v>
      </c>
      <c r="F1123">
        <v>2016</v>
      </c>
      <c r="G1123" t="s">
        <v>134</v>
      </c>
      <c r="H1123" s="92" t="s">
        <v>292</v>
      </c>
      <c r="I1123" s="74">
        <v>0</v>
      </c>
      <c r="J1123" s="74">
        <v>0</v>
      </c>
      <c r="K1123" s="74">
        <v>7.7599999999999997E-9</v>
      </c>
      <c r="L1123" s="74">
        <v>3.1900000000000001E-8</v>
      </c>
      <c r="M1123" s="74">
        <v>3.4200000000000002E-7</v>
      </c>
      <c r="N1123" s="74">
        <v>1.4300000000000001E-6</v>
      </c>
    </row>
    <row r="1124" spans="1:14" x14ac:dyDescent="0.25">
      <c r="A1124" t="s">
        <v>187</v>
      </c>
      <c r="B1124" t="s">
        <v>208</v>
      </c>
      <c r="C1124" t="s">
        <v>209</v>
      </c>
      <c r="D1124" t="s">
        <v>210</v>
      </c>
      <c r="E1124">
        <v>2017</v>
      </c>
      <c r="F1124">
        <v>2016</v>
      </c>
      <c r="G1124" t="s">
        <v>134</v>
      </c>
      <c r="H1124" s="92" t="s">
        <v>293</v>
      </c>
      <c r="I1124" s="74">
        <v>0</v>
      </c>
      <c r="J1124" s="74">
        <v>0</v>
      </c>
      <c r="K1124" s="74">
        <v>2.0799999999999998E-9</v>
      </c>
      <c r="L1124" s="74">
        <v>1.28E-8</v>
      </c>
      <c r="M1124" s="74">
        <v>1.09E-7</v>
      </c>
      <c r="N1124" s="74">
        <v>4.32E-7</v>
      </c>
    </row>
    <row r="1125" spans="1:14" x14ac:dyDescent="0.25">
      <c r="A1125" t="s">
        <v>187</v>
      </c>
      <c r="B1125" t="s">
        <v>208</v>
      </c>
      <c r="C1125" t="s">
        <v>209</v>
      </c>
      <c r="D1125" t="s">
        <v>210</v>
      </c>
      <c r="E1125">
        <v>2017</v>
      </c>
      <c r="F1125">
        <v>2016</v>
      </c>
      <c r="G1125" t="s">
        <v>134</v>
      </c>
      <c r="H1125" s="92" t="s">
        <v>294</v>
      </c>
      <c r="I1125" s="74">
        <v>0</v>
      </c>
      <c r="J1125" s="74">
        <v>0</v>
      </c>
      <c r="K1125" s="74">
        <v>6.7800000000000004E-10</v>
      </c>
      <c r="L1125" s="74">
        <v>5.7399999999999996E-9</v>
      </c>
      <c r="M1125" s="74">
        <v>3.8899999999999998E-8</v>
      </c>
      <c r="N1125" s="74">
        <v>1.3899999999999999E-7</v>
      </c>
    </row>
    <row r="1126" spans="1:14" x14ac:dyDescent="0.25">
      <c r="A1126" t="s">
        <v>187</v>
      </c>
      <c r="B1126" t="s">
        <v>208</v>
      </c>
      <c r="C1126" t="s">
        <v>209</v>
      </c>
      <c r="D1126" t="s">
        <v>210</v>
      </c>
      <c r="E1126">
        <v>2018</v>
      </c>
      <c r="F1126">
        <v>2016</v>
      </c>
      <c r="G1126" t="s">
        <v>134</v>
      </c>
      <c r="H1126" s="92" t="s">
        <v>285</v>
      </c>
      <c r="I1126" s="74">
        <v>0</v>
      </c>
      <c r="J1126" s="74">
        <v>2.5699999999999999E-11</v>
      </c>
      <c r="K1126" s="74">
        <v>8.32E-6</v>
      </c>
      <c r="L1126" s="74">
        <v>1.56E-4</v>
      </c>
      <c r="M1126" s="74">
        <v>3.9500000000000001E-4</v>
      </c>
      <c r="N1126" s="74">
        <v>9.6400000000000001E-4</v>
      </c>
    </row>
    <row r="1127" spans="1:14" x14ac:dyDescent="0.25">
      <c r="A1127" t="s">
        <v>187</v>
      </c>
      <c r="B1127" t="s">
        <v>208</v>
      </c>
      <c r="C1127" t="s">
        <v>209</v>
      </c>
      <c r="D1127" t="s">
        <v>210</v>
      </c>
      <c r="E1127">
        <v>2018</v>
      </c>
      <c r="F1127">
        <v>2016</v>
      </c>
      <c r="G1127" t="s">
        <v>134</v>
      </c>
      <c r="H1127" s="92" t="s">
        <v>286</v>
      </c>
      <c r="I1127" s="74">
        <v>0</v>
      </c>
      <c r="J1127" s="74">
        <v>0</v>
      </c>
      <c r="K1127" s="74">
        <v>1.1399999999999999E-5</v>
      </c>
      <c r="L1127" s="74">
        <v>1.08E-4</v>
      </c>
      <c r="M1127" s="74">
        <v>4.55E-4</v>
      </c>
      <c r="N1127" s="74">
        <v>1.4300000000000001E-3</v>
      </c>
    </row>
    <row r="1128" spans="1:14" x14ac:dyDescent="0.25">
      <c r="A1128" t="s">
        <v>187</v>
      </c>
      <c r="B1128" t="s">
        <v>208</v>
      </c>
      <c r="C1128" t="s">
        <v>209</v>
      </c>
      <c r="D1128" t="s">
        <v>210</v>
      </c>
      <c r="E1128">
        <v>2018</v>
      </c>
      <c r="F1128">
        <v>2016</v>
      </c>
      <c r="G1128" t="s">
        <v>134</v>
      </c>
      <c r="H1128" s="92" t="s">
        <v>287</v>
      </c>
      <c r="I1128" s="74">
        <v>0</v>
      </c>
      <c r="J1128" s="74">
        <v>0</v>
      </c>
      <c r="K1128" s="74">
        <v>6.7299999999999999E-6</v>
      </c>
      <c r="L1128" s="74">
        <v>5.7599999999999997E-5</v>
      </c>
      <c r="M1128" s="74">
        <v>3.0899999999999998E-4</v>
      </c>
      <c r="N1128" s="74">
        <v>1.01E-3</v>
      </c>
    </row>
    <row r="1129" spans="1:14" x14ac:dyDescent="0.25">
      <c r="A1129" t="s">
        <v>187</v>
      </c>
      <c r="B1129" t="s">
        <v>208</v>
      </c>
      <c r="C1129" t="s">
        <v>209</v>
      </c>
      <c r="D1129" t="s">
        <v>210</v>
      </c>
      <c r="E1129">
        <v>2018</v>
      </c>
      <c r="F1129">
        <v>2016</v>
      </c>
      <c r="G1129" t="s">
        <v>134</v>
      </c>
      <c r="H1129" s="92" t="s">
        <v>288</v>
      </c>
      <c r="I1129" s="74">
        <v>0</v>
      </c>
      <c r="J1129" s="74">
        <v>0</v>
      </c>
      <c r="K1129" s="74">
        <v>4.5000000000000001E-6</v>
      </c>
      <c r="L1129" s="74">
        <v>3.2400000000000001E-5</v>
      </c>
      <c r="M1129" s="74">
        <v>1.7799999999999999E-4</v>
      </c>
      <c r="N1129" s="74">
        <v>6.1200000000000002E-4</v>
      </c>
    </row>
    <row r="1130" spans="1:14" x14ac:dyDescent="0.25">
      <c r="A1130" t="s">
        <v>187</v>
      </c>
      <c r="B1130" t="s">
        <v>208</v>
      </c>
      <c r="C1130" t="s">
        <v>209</v>
      </c>
      <c r="D1130" t="s">
        <v>210</v>
      </c>
      <c r="E1130">
        <v>2018</v>
      </c>
      <c r="F1130">
        <v>2016</v>
      </c>
      <c r="G1130" t="s">
        <v>134</v>
      </c>
      <c r="H1130" s="92" t="s">
        <v>289</v>
      </c>
      <c r="I1130" s="74">
        <v>0</v>
      </c>
      <c r="J1130" s="74">
        <v>0</v>
      </c>
      <c r="K1130" s="74">
        <v>1.79E-6</v>
      </c>
      <c r="L1130" s="74">
        <v>1.0699999999999999E-5</v>
      </c>
      <c r="M1130" s="74">
        <v>7.1400000000000001E-5</v>
      </c>
      <c r="N1130" s="74">
        <v>2.52E-4</v>
      </c>
    </row>
    <row r="1131" spans="1:14" x14ac:dyDescent="0.25">
      <c r="A1131" t="s">
        <v>187</v>
      </c>
      <c r="B1131" t="s">
        <v>208</v>
      </c>
      <c r="C1131" t="s">
        <v>209</v>
      </c>
      <c r="D1131" t="s">
        <v>210</v>
      </c>
      <c r="E1131">
        <v>2018</v>
      </c>
      <c r="F1131">
        <v>2016</v>
      </c>
      <c r="G1131" t="s">
        <v>134</v>
      </c>
      <c r="H1131" s="92" t="s">
        <v>290</v>
      </c>
      <c r="I1131" s="74">
        <v>0</v>
      </c>
      <c r="J1131" s="74">
        <v>0</v>
      </c>
      <c r="K1131" s="74">
        <v>5.6500000000000003E-8</v>
      </c>
      <c r="L1131" s="74">
        <v>1.31E-7</v>
      </c>
      <c r="M1131" s="74">
        <v>2.1600000000000001E-6</v>
      </c>
      <c r="N1131" s="74">
        <v>1.98E-5</v>
      </c>
    </row>
    <row r="1132" spans="1:14" x14ac:dyDescent="0.25">
      <c r="A1132" t="s">
        <v>187</v>
      </c>
      <c r="B1132" t="s">
        <v>208</v>
      </c>
      <c r="C1132" t="s">
        <v>209</v>
      </c>
      <c r="D1132" t="s">
        <v>210</v>
      </c>
      <c r="E1132">
        <v>2018</v>
      </c>
      <c r="F1132">
        <v>2016</v>
      </c>
      <c r="G1132" t="s">
        <v>134</v>
      </c>
      <c r="H1132" s="92" t="s">
        <v>291</v>
      </c>
      <c r="I1132" s="74">
        <v>0</v>
      </c>
      <c r="J1132" s="74">
        <v>0</v>
      </c>
      <c r="K1132" s="74">
        <v>2.0500000000000002E-8</v>
      </c>
      <c r="L1132" s="74">
        <v>6.8099999999999994E-8</v>
      </c>
      <c r="M1132" s="74">
        <v>8.0800000000000004E-7</v>
      </c>
      <c r="N1132" s="74">
        <v>3.2399999999999999E-6</v>
      </c>
    </row>
    <row r="1133" spans="1:14" x14ac:dyDescent="0.25">
      <c r="A1133" t="s">
        <v>187</v>
      </c>
      <c r="B1133" t="s">
        <v>208</v>
      </c>
      <c r="C1133" t="s">
        <v>209</v>
      </c>
      <c r="D1133" t="s">
        <v>210</v>
      </c>
      <c r="E1133">
        <v>2018</v>
      </c>
      <c r="F1133">
        <v>2016</v>
      </c>
      <c r="G1133" t="s">
        <v>134</v>
      </c>
      <c r="H1133" s="92" t="s">
        <v>292</v>
      </c>
      <c r="I1133" s="74">
        <v>0</v>
      </c>
      <c r="J1133" s="74">
        <v>0</v>
      </c>
      <c r="K1133" s="74">
        <v>3.3299999999999999E-9</v>
      </c>
      <c r="L1133" s="74">
        <v>1.37E-8</v>
      </c>
      <c r="M1133" s="74">
        <v>1.4700000000000001E-7</v>
      </c>
      <c r="N1133" s="74">
        <v>6.1399999999999997E-7</v>
      </c>
    </row>
    <row r="1134" spans="1:14" x14ac:dyDescent="0.25">
      <c r="A1134" t="s">
        <v>187</v>
      </c>
      <c r="B1134" t="s">
        <v>208</v>
      </c>
      <c r="C1134" t="s">
        <v>209</v>
      </c>
      <c r="D1134" t="s">
        <v>210</v>
      </c>
      <c r="E1134">
        <v>2018</v>
      </c>
      <c r="F1134">
        <v>2016</v>
      </c>
      <c r="G1134" t="s">
        <v>134</v>
      </c>
      <c r="H1134" s="92" t="s">
        <v>293</v>
      </c>
      <c r="I1134" s="74">
        <v>0</v>
      </c>
      <c r="J1134" s="74">
        <v>0</v>
      </c>
      <c r="K1134" s="74">
        <v>8.9300000000000002E-10</v>
      </c>
      <c r="L1134" s="74">
        <v>5.4800000000000001E-9</v>
      </c>
      <c r="M1134" s="74">
        <v>4.6700000000000001E-8</v>
      </c>
      <c r="N1134" s="74">
        <v>1.85E-7</v>
      </c>
    </row>
    <row r="1135" spans="1:14" x14ac:dyDescent="0.25">
      <c r="A1135" t="s">
        <v>187</v>
      </c>
      <c r="B1135" t="s">
        <v>208</v>
      </c>
      <c r="C1135" t="s">
        <v>209</v>
      </c>
      <c r="D1135" t="s">
        <v>210</v>
      </c>
      <c r="E1135">
        <v>2018</v>
      </c>
      <c r="F1135">
        <v>2016</v>
      </c>
      <c r="G1135" t="s">
        <v>134</v>
      </c>
      <c r="H1135" s="92" t="s">
        <v>294</v>
      </c>
      <c r="I1135" s="74">
        <v>0</v>
      </c>
      <c r="J1135" s="74">
        <v>0</v>
      </c>
      <c r="K1135" s="74">
        <v>2.9099999999999998E-10</v>
      </c>
      <c r="L1135" s="74">
        <v>2.4600000000000002E-9</v>
      </c>
      <c r="M1135" s="74">
        <v>1.6700000000000001E-8</v>
      </c>
      <c r="N1135" s="74">
        <v>5.9400000000000003E-8</v>
      </c>
    </row>
    <row r="1136" spans="1:14" x14ac:dyDescent="0.25">
      <c r="A1136" t="s">
        <v>187</v>
      </c>
      <c r="B1136" t="s">
        <v>208</v>
      </c>
      <c r="C1136" t="s">
        <v>209</v>
      </c>
      <c r="D1136" t="s">
        <v>210</v>
      </c>
      <c r="E1136">
        <v>2020</v>
      </c>
      <c r="F1136">
        <v>2019</v>
      </c>
      <c r="G1136" t="s">
        <v>134</v>
      </c>
      <c r="H1136" s="92" t="s">
        <v>285</v>
      </c>
      <c r="I1136" s="74">
        <v>0</v>
      </c>
      <c r="J1136" s="74">
        <v>2.51E-12</v>
      </c>
      <c r="K1136" s="74">
        <v>1.1600000000000001E-5</v>
      </c>
      <c r="L1136" s="74">
        <v>2.33E-4</v>
      </c>
      <c r="M1136" s="74">
        <v>5.6700000000000001E-4</v>
      </c>
      <c r="N1136" s="74">
        <v>1.2199999999999999E-3</v>
      </c>
    </row>
    <row r="1137" spans="1:14" x14ac:dyDescent="0.25">
      <c r="A1137" t="s">
        <v>187</v>
      </c>
      <c r="B1137" t="s">
        <v>208</v>
      </c>
      <c r="C1137" t="s">
        <v>209</v>
      </c>
      <c r="D1137" t="s">
        <v>210</v>
      </c>
      <c r="E1137">
        <v>2020</v>
      </c>
      <c r="F1137">
        <v>2019</v>
      </c>
      <c r="G1137" t="s">
        <v>134</v>
      </c>
      <c r="H1137" s="92" t="s">
        <v>286</v>
      </c>
      <c r="I1137" s="74">
        <v>0</v>
      </c>
      <c r="J1137" s="74">
        <v>0</v>
      </c>
      <c r="K1137" s="74">
        <v>1.5099999999999999E-5</v>
      </c>
      <c r="L1137" s="74">
        <v>1.7100000000000001E-4</v>
      </c>
      <c r="M1137" s="74">
        <v>6.5099999999999999E-4</v>
      </c>
      <c r="N1137" s="74">
        <v>1.8600000000000001E-3</v>
      </c>
    </row>
    <row r="1138" spans="1:14" x14ac:dyDescent="0.25">
      <c r="A1138" t="s">
        <v>187</v>
      </c>
      <c r="B1138" t="s">
        <v>208</v>
      </c>
      <c r="C1138" t="s">
        <v>209</v>
      </c>
      <c r="D1138" t="s">
        <v>210</v>
      </c>
      <c r="E1138">
        <v>2020</v>
      </c>
      <c r="F1138">
        <v>2019</v>
      </c>
      <c r="G1138" t="s">
        <v>134</v>
      </c>
      <c r="H1138" s="92" t="s">
        <v>287</v>
      </c>
      <c r="I1138" s="74">
        <v>0</v>
      </c>
      <c r="J1138" s="74">
        <v>0</v>
      </c>
      <c r="K1138" s="74">
        <v>9.4700000000000008E-6</v>
      </c>
      <c r="L1138" s="74">
        <v>1.16E-4</v>
      </c>
      <c r="M1138" s="74">
        <v>3.79E-4</v>
      </c>
      <c r="N1138" s="74">
        <v>1.48E-3</v>
      </c>
    </row>
    <row r="1139" spans="1:14" x14ac:dyDescent="0.25">
      <c r="A1139" t="s">
        <v>187</v>
      </c>
      <c r="B1139" t="s">
        <v>208</v>
      </c>
      <c r="C1139" t="s">
        <v>209</v>
      </c>
      <c r="D1139" t="s">
        <v>210</v>
      </c>
      <c r="E1139">
        <v>2020</v>
      </c>
      <c r="F1139">
        <v>2019</v>
      </c>
      <c r="G1139" t="s">
        <v>134</v>
      </c>
      <c r="H1139" s="92" t="s">
        <v>288</v>
      </c>
      <c r="I1139" s="74">
        <v>0</v>
      </c>
      <c r="J1139" s="74">
        <v>0</v>
      </c>
      <c r="K1139" s="74">
        <v>6.0700000000000003E-6</v>
      </c>
      <c r="L1139" s="74">
        <v>5.5300000000000002E-5</v>
      </c>
      <c r="M1139" s="74">
        <v>2.5999999999999998E-4</v>
      </c>
      <c r="N1139" s="74">
        <v>8.0500000000000005E-4</v>
      </c>
    </row>
    <row r="1140" spans="1:14" x14ac:dyDescent="0.25">
      <c r="A1140" t="s">
        <v>187</v>
      </c>
      <c r="B1140" t="s">
        <v>208</v>
      </c>
      <c r="C1140" t="s">
        <v>209</v>
      </c>
      <c r="D1140" t="s">
        <v>210</v>
      </c>
      <c r="E1140">
        <v>2020</v>
      </c>
      <c r="F1140">
        <v>2019</v>
      </c>
      <c r="G1140" t="s">
        <v>134</v>
      </c>
      <c r="H1140" s="92" t="s">
        <v>289</v>
      </c>
      <c r="I1140" s="74">
        <v>0</v>
      </c>
      <c r="J1140" s="74">
        <v>0</v>
      </c>
      <c r="K1140" s="74">
        <v>2.5399999999999998E-6</v>
      </c>
      <c r="L1140" s="74">
        <v>2.0000000000000002E-5</v>
      </c>
      <c r="M1140" s="74">
        <v>1.06E-4</v>
      </c>
      <c r="N1140" s="74">
        <v>3.4000000000000002E-4</v>
      </c>
    </row>
    <row r="1141" spans="1:14" x14ac:dyDescent="0.25">
      <c r="A1141" t="s">
        <v>187</v>
      </c>
      <c r="B1141" t="s">
        <v>208</v>
      </c>
      <c r="C1141" t="s">
        <v>209</v>
      </c>
      <c r="D1141" t="s">
        <v>210</v>
      </c>
      <c r="E1141">
        <v>2020</v>
      </c>
      <c r="F1141">
        <v>2019</v>
      </c>
      <c r="G1141" t="s">
        <v>134</v>
      </c>
      <c r="H1141" s="92" t="s">
        <v>290</v>
      </c>
      <c r="I1141" s="74">
        <v>0</v>
      </c>
      <c r="J1141" s="74">
        <v>0</v>
      </c>
      <c r="K1141" s="74">
        <v>8.3700000000000002E-8</v>
      </c>
      <c r="L1141" s="74">
        <v>1.9000000000000001E-7</v>
      </c>
      <c r="M1141" s="74">
        <v>3.1E-6</v>
      </c>
      <c r="N1141" s="74">
        <v>3.1300000000000002E-5</v>
      </c>
    </row>
    <row r="1142" spans="1:14" x14ac:dyDescent="0.25">
      <c r="A1142" t="s">
        <v>187</v>
      </c>
      <c r="B1142" t="s">
        <v>208</v>
      </c>
      <c r="C1142" t="s">
        <v>209</v>
      </c>
      <c r="D1142" t="s">
        <v>210</v>
      </c>
      <c r="E1142">
        <v>2020</v>
      </c>
      <c r="F1142">
        <v>2019</v>
      </c>
      <c r="G1142" t="s">
        <v>134</v>
      </c>
      <c r="H1142" s="92" t="s">
        <v>291</v>
      </c>
      <c r="I1142" s="74">
        <v>0</v>
      </c>
      <c r="J1142" s="74">
        <v>0</v>
      </c>
      <c r="K1142" s="74">
        <v>3.4300000000000003E-8</v>
      </c>
      <c r="L1142" s="74">
        <v>2.1899999999999999E-7</v>
      </c>
      <c r="M1142" s="74">
        <v>1.24E-6</v>
      </c>
      <c r="N1142" s="74">
        <v>4.8099999999999997E-6</v>
      </c>
    </row>
    <row r="1143" spans="1:14" x14ac:dyDescent="0.25">
      <c r="A1143" t="s">
        <v>187</v>
      </c>
      <c r="B1143" t="s">
        <v>208</v>
      </c>
      <c r="C1143" t="s">
        <v>209</v>
      </c>
      <c r="D1143" t="s">
        <v>210</v>
      </c>
      <c r="E1143">
        <v>2020</v>
      </c>
      <c r="F1143">
        <v>2019</v>
      </c>
      <c r="G1143" t="s">
        <v>134</v>
      </c>
      <c r="H1143" s="92" t="s">
        <v>292</v>
      </c>
      <c r="I1143" s="74">
        <v>0</v>
      </c>
      <c r="J1143" s="74">
        <v>0</v>
      </c>
      <c r="K1143" s="74">
        <v>5.8399999999999997E-9</v>
      </c>
      <c r="L1143" s="74">
        <v>4.7899999999999999E-8</v>
      </c>
      <c r="M1143" s="74">
        <v>2.1199999999999999E-7</v>
      </c>
      <c r="N1143" s="74">
        <v>9.1999999999999998E-7</v>
      </c>
    </row>
    <row r="1144" spans="1:14" x14ac:dyDescent="0.25">
      <c r="A1144" t="s">
        <v>187</v>
      </c>
      <c r="B1144" t="s">
        <v>208</v>
      </c>
      <c r="C1144" t="s">
        <v>209</v>
      </c>
      <c r="D1144" t="s">
        <v>210</v>
      </c>
      <c r="E1144">
        <v>2020</v>
      </c>
      <c r="F1144">
        <v>2019</v>
      </c>
      <c r="G1144" t="s">
        <v>134</v>
      </c>
      <c r="H1144" s="92" t="s">
        <v>293</v>
      </c>
      <c r="I1144" s="74">
        <v>0</v>
      </c>
      <c r="J1144" s="74">
        <v>0</v>
      </c>
      <c r="K1144" s="74">
        <v>1.7100000000000001E-9</v>
      </c>
      <c r="L1144" s="74">
        <v>1.6800000000000002E-8</v>
      </c>
      <c r="M1144" s="74">
        <v>6.1999999999999999E-8</v>
      </c>
      <c r="N1144" s="74">
        <v>2.7700000000000001E-7</v>
      </c>
    </row>
    <row r="1145" spans="1:14" x14ac:dyDescent="0.25">
      <c r="A1145" t="s">
        <v>187</v>
      </c>
      <c r="B1145" t="s">
        <v>208</v>
      </c>
      <c r="C1145" t="s">
        <v>209</v>
      </c>
      <c r="D1145" t="s">
        <v>210</v>
      </c>
      <c r="E1145">
        <v>2020</v>
      </c>
      <c r="F1145">
        <v>2019</v>
      </c>
      <c r="G1145" t="s">
        <v>134</v>
      </c>
      <c r="H1145" s="92" t="s">
        <v>294</v>
      </c>
      <c r="I1145" s="74">
        <v>0</v>
      </c>
      <c r="J1145" s="74">
        <v>0</v>
      </c>
      <c r="K1145" s="74">
        <v>5.2500000000000005E-10</v>
      </c>
      <c r="L1145" s="74">
        <v>5.9900000000000002E-9</v>
      </c>
      <c r="M1145" s="74">
        <v>2.11E-8</v>
      </c>
      <c r="N1145" s="74">
        <v>8.7699999999999998E-8</v>
      </c>
    </row>
    <row r="1146" spans="1:14" x14ac:dyDescent="0.25">
      <c r="A1146" t="s">
        <v>187</v>
      </c>
      <c r="B1146" t="s">
        <v>208</v>
      </c>
      <c r="C1146" t="s">
        <v>209</v>
      </c>
      <c r="D1146" t="s">
        <v>210</v>
      </c>
      <c r="E1146" t="s">
        <v>211</v>
      </c>
      <c r="F1146" t="s">
        <v>141</v>
      </c>
      <c r="G1146" t="s">
        <v>134</v>
      </c>
      <c r="H1146" s="92" t="s">
        <v>285</v>
      </c>
      <c r="I1146" s="74">
        <v>0</v>
      </c>
      <c r="J1146" s="74">
        <v>1.8855999999999901E-11</v>
      </c>
      <c r="K1146" s="74">
        <v>1.0404534999999899E-5</v>
      </c>
      <c r="L1146" s="74">
        <v>8.5595224999999997E-4</v>
      </c>
      <c r="M1146" s="74">
        <v>2.10998249999999E-3</v>
      </c>
      <c r="N1146" s="74">
        <v>5.0743507499999996E-3</v>
      </c>
    </row>
    <row r="1147" spans="1:14" x14ac:dyDescent="0.25">
      <c r="A1147" t="s">
        <v>187</v>
      </c>
      <c r="B1147" t="s">
        <v>208</v>
      </c>
      <c r="C1147" t="s">
        <v>209</v>
      </c>
      <c r="D1147" t="s">
        <v>210</v>
      </c>
      <c r="E1147" t="s">
        <v>211</v>
      </c>
      <c r="F1147" t="s">
        <v>141</v>
      </c>
      <c r="G1147" t="s">
        <v>134</v>
      </c>
      <c r="H1147" s="92" t="s">
        <v>286</v>
      </c>
      <c r="I1147" s="74">
        <v>0</v>
      </c>
      <c r="J1147" s="74">
        <v>0</v>
      </c>
      <c r="K1147" s="74">
        <v>1.36408799999999E-5</v>
      </c>
      <c r="L1147" s="74">
        <v>6.0266379999999997E-4</v>
      </c>
      <c r="M1147" s="74">
        <v>2.4699804999999998E-3</v>
      </c>
      <c r="N1147" s="74">
        <v>7.76228475E-3</v>
      </c>
    </row>
    <row r="1148" spans="1:14" x14ac:dyDescent="0.25">
      <c r="A1148" t="s">
        <v>187</v>
      </c>
      <c r="B1148" t="s">
        <v>208</v>
      </c>
      <c r="C1148" t="s">
        <v>209</v>
      </c>
      <c r="D1148" t="s">
        <v>210</v>
      </c>
      <c r="E1148" t="s">
        <v>211</v>
      </c>
      <c r="F1148" t="s">
        <v>141</v>
      </c>
      <c r="G1148" t="s">
        <v>134</v>
      </c>
      <c r="H1148" s="92" t="s">
        <v>287</v>
      </c>
      <c r="I1148" s="74">
        <v>0</v>
      </c>
      <c r="J1148" s="74">
        <v>0</v>
      </c>
      <c r="K1148" s="74">
        <v>8.3939054999999706E-6</v>
      </c>
      <c r="L1148" s="74">
        <v>3.6442292E-4</v>
      </c>
      <c r="M1148" s="74">
        <v>1.7119570000000001E-3</v>
      </c>
      <c r="N1148" s="74">
        <v>5.6157969999999996E-3</v>
      </c>
    </row>
    <row r="1149" spans="1:14" x14ac:dyDescent="0.25">
      <c r="A1149" t="s">
        <v>187</v>
      </c>
      <c r="B1149" t="s">
        <v>208</v>
      </c>
      <c r="C1149" t="s">
        <v>209</v>
      </c>
      <c r="D1149" t="s">
        <v>210</v>
      </c>
      <c r="E1149" t="s">
        <v>211</v>
      </c>
      <c r="F1149" t="s">
        <v>141</v>
      </c>
      <c r="G1149" t="s">
        <v>134</v>
      </c>
      <c r="H1149" s="92" t="s">
        <v>288</v>
      </c>
      <c r="I1149" s="74">
        <v>0</v>
      </c>
      <c r="J1149" s="74">
        <v>0</v>
      </c>
      <c r="K1149" s="74">
        <v>5.4311209999999902E-6</v>
      </c>
      <c r="L1149" s="74">
        <v>1.8494574999999901E-4</v>
      </c>
      <c r="M1149" s="74">
        <v>9.7307399999999999E-4</v>
      </c>
      <c r="N1149" s="74">
        <v>3.1947212500000001E-3</v>
      </c>
    </row>
    <row r="1150" spans="1:14" x14ac:dyDescent="0.25">
      <c r="A1150" t="s">
        <v>187</v>
      </c>
      <c r="B1150" t="s">
        <v>208</v>
      </c>
      <c r="C1150" t="s">
        <v>209</v>
      </c>
      <c r="D1150" t="s">
        <v>210</v>
      </c>
      <c r="E1150" t="s">
        <v>211</v>
      </c>
      <c r="F1150" t="s">
        <v>141</v>
      </c>
      <c r="G1150" t="s">
        <v>134</v>
      </c>
      <c r="H1150" s="92" t="s">
        <v>289</v>
      </c>
      <c r="I1150" s="74">
        <v>0</v>
      </c>
      <c r="J1150" s="74">
        <v>0</v>
      </c>
      <c r="K1150" s="74">
        <v>2.2268529999999801E-6</v>
      </c>
      <c r="L1150" s="74">
        <v>6.2804034999999999E-5</v>
      </c>
      <c r="M1150" s="74">
        <v>3.9146839999999999E-4</v>
      </c>
      <c r="N1150" s="74">
        <v>1.3135257499999899E-3</v>
      </c>
    </row>
    <row r="1151" spans="1:14" x14ac:dyDescent="0.25">
      <c r="A1151" t="s">
        <v>187</v>
      </c>
      <c r="B1151" t="s">
        <v>208</v>
      </c>
      <c r="C1151" t="s">
        <v>209</v>
      </c>
      <c r="D1151" t="s">
        <v>210</v>
      </c>
      <c r="E1151" t="s">
        <v>211</v>
      </c>
      <c r="F1151" t="s">
        <v>141</v>
      </c>
      <c r="G1151" t="s">
        <v>134</v>
      </c>
      <c r="H1151" s="92" t="s">
        <v>290</v>
      </c>
      <c r="I1151" s="74">
        <v>0</v>
      </c>
      <c r="J1151" s="74">
        <v>0</v>
      </c>
      <c r="K1151" s="74">
        <v>7.0309444999999905E-8</v>
      </c>
      <c r="L1151" s="74">
        <v>8.6322980999999998E-7</v>
      </c>
      <c r="M1151" s="74">
        <v>1.2439344999999999E-5</v>
      </c>
      <c r="N1151" s="74">
        <v>1.07298635E-4</v>
      </c>
    </row>
    <row r="1152" spans="1:14" x14ac:dyDescent="0.25">
      <c r="A1152" t="s">
        <v>187</v>
      </c>
      <c r="B1152" t="s">
        <v>208</v>
      </c>
      <c r="C1152" t="s">
        <v>209</v>
      </c>
      <c r="D1152" t="s">
        <v>210</v>
      </c>
      <c r="E1152" t="s">
        <v>211</v>
      </c>
      <c r="F1152" t="s">
        <v>141</v>
      </c>
      <c r="G1152" t="s">
        <v>134</v>
      </c>
      <c r="H1152" s="92" t="s">
        <v>291</v>
      </c>
      <c r="I1152" s="74">
        <v>0</v>
      </c>
      <c r="J1152" s="74">
        <v>0</v>
      </c>
      <c r="K1152" s="74">
        <v>2.55221649999997E-8</v>
      </c>
      <c r="L1152" s="74">
        <v>4.9176744999999998E-7</v>
      </c>
      <c r="M1152" s="74">
        <v>4.4720554999999999E-6</v>
      </c>
      <c r="N1152" s="74">
        <v>1.7129960000000001E-5</v>
      </c>
    </row>
    <row r="1153" spans="1:14" x14ac:dyDescent="0.25">
      <c r="A1153" t="s">
        <v>187</v>
      </c>
      <c r="B1153" t="s">
        <v>208</v>
      </c>
      <c r="C1153" t="s">
        <v>209</v>
      </c>
      <c r="D1153" t="s">
        <v>210</v>
      </c>
      <c r="E1153" t="s">
        <v>211</v>
      </c>
      <c r="F1153" t="s">
        <v>141</v>
      </c>
      <c r="G1153" t="s">
        <v>134</v>
      </c>
      <c r="H1153" s="92" t="s">
        <v>292</v>
      </c>
      <c r="I1153" s="74">
        <v>0</v>
      </c>
      <c r="J1153" s="74">
        <v>0</v>
      </c>
      <c r="K1153" s="74">
        <v>4.2110654999999601E-9</v>
      </c>
      <c r="L1153" s="74">
        <v>1.0259717E-7</v>
      </c>
      <c r="M1153" s="74">
        <v>7.9843689999999997E-7</v>
      </c>
      <c r="N1153" s="74">
        <v>3.2825387499999899E-6</v>
      </c>
    </row>
    <row r="1154" spans="1:14" x14ac:dyDescent="0.25">
      <c r="A1154" t="s">
        <v>187</v>
      </c>
      <c r="B1154" t="s">
        <v>208</v>
      </c>
      <c r="C1154" t="s">
        <v>209</v>
      </c>
      <c r="D1154" t="s">
        <v>210</v>
      </c>
      <c r="E1154" t="s">
        <v>211</v>
      </c>
      <c r="F1154" t="s">
        <v>141</v>
      </c>
      <c r="G1154" t="s">
        <v>134</v>
      </c>
      <c r="H1154" s="92" t="s">
        <v>293</v>
      </c>
      <c r="I1154" s="74">
        <v>0</v>
      </c>
      <c r="J1154" s="74">
        <v>0</v>
      </c>
      <c r="K1154" s="74">
        <v>1.19404449999999E-9</v>
      </c>
      <c r="L1154" s="74">
        <v>3.8731574499999997E-8</v>
      </c>
      <c r="M1154" s="74">
        <v>2.4488565000000001E-7</v>
      </c>
      <c r="N1154" s="74">
        <v>9.9406875000000008E-7</v>
      </c>
    </row>
    <row r="1155" spans="1:14" x14ac:dyDescent="0.25">
      <c r="A1155" t="s">
        <v>187</v>
      </c>
      <c r="B1155" t="s">
        <v>208</v>
      </c>
      <c r="C1155" t="s">
        <v>209</v>
      </c>
      <c r="D1155" t="s">
        <v>210</v>
      </c>
      <c r="E1155" t="s">
        <v>211</v>
      </c>
      <c r="F1155" t="s">
        <v>141</v>
      </c>
      <c r="G1155" t="s">
        <v>134</v>
      </c>
      <c r="H1155" s="92" t="s">
        <v>294</v>
      </c>
      <c r="I1155" s="74">
        <v>0</v>
      </c>
      <c r="J1155" s="74">
        <v>0</v>
      </c>
      <c r="K1155" s="74">
        <v>3.7663834999999901E-10</v>
      </c>
      <c r="L1155" s="74">
        <v>1.5973100500000001E-8</v>
      </c>
      <c r="M1155" s="74">
        <v>8.6112954999999994E-8</v>
      </c>
      <c r="N1155" s="74">
        <v>3.1939575E-7</v>
      </c>
    </row>
    <row r="1156" spans="1:14" x14ac:dyDescent="0.25">
      <c r="A1156" t="s">
        <v>187</v>
      </c>
      <c r="B1156" t="s">
        <v>212</v>
      </c>
      <c r="C1156" t="s">
        <v>213</v>
      </c>
      <c r="D1156" t="s">
        <v>214</v>
      </c>
      <c r="E1156">
        <v>2019</v>
      </c>
      <c r="F1156">
        <v>2019</v>
      </c>
      <c r="G1156" t="s">
        <v>134</v>
      </c>
      <c r="H1156" s="92" t="s">
        <v>285</v>
      </c>
      <c r="I1156" s="74">
        <v>0</v>
      </c>
      <c r="J1156" s="74">
        <v>1.57E-9</v>
      </c>
      <c r="K1156" s="74">
        <v>2.1E-7</v>
      </c>
      <c r="L1156" s="74">
        <v>5.5199999999999997E-6</v>
      </c>
      <c r="M1156" s="74">
        <v>1.31E-5</v>
      </c>
      <c r="N1156" s="74">
        <v>2.55E-5</v>
      </c>
    </row>
    <row r="1157" spans="1:14" x14ac:dyDescent="0.25">
      <c r="A1157" t="s">
        <v>187</v>
      </c>
      <c r="B1157" t="s">
        <v>212</v>
      </c>
      <c r="C1157" t="s">
        <v>213</v>
      </c>
      <c r="D1157" t="s">
        <v>214</v>
      </c>
      <c r="E1157">
        <v>2019</v>
      </c>
      <c r="F1157">
        <v>2019</v>
      </c>
      <c r="G1157" t="s">
        <v>134</v>
      </c>
      <c r="H1157" s="92" t="s">
        <v>286</v>
      </c>
      <c r="I1157" s="74">
        <v>0</v>
      </c>
      <c r="J1157" s="74">
        <v>1.2400000000000001E-9</v>
      </c>
      <c r="K1157" s="74">
        <v>1.6500000000000001E-7</v>
      </c>
      <c r="L1157" s="74">
        <v>3.3500000000000001E-6</v>
      </c>
      <c r="M1157" s="74">
        <v>8.3100000000000001E-6</v>
      </c>
      <c r="N1157" s="74">
        <v>2.1399999999999998E-5</v>
      </c>
    </row>
    <row r="1158" spans="1:14" x14ac:dyDescent="0.25">
      <c r="A1158" t="s">
        <v>187</v>
      </c>
      <c r="B1158" t="s">
        <v>212</v>
      </c>
      <c r="C1158" t="s">
        <v>213</v>
      </c>
      <c r="D1158" t="s">
        <v>214</v>
      </c>
      <c r="E1158">
        <v>2019</v>
      </c>
      <c r="F1158">
        <v>2019</v>
      </c>
      <c r="G1158" t="s">
        <v>134</v>
      </c>
      <c r="H1158" s="92" t="s">
        <v>287</v>
      </c>
      <c r="I1158" s="74">
        <v>0</v>
      </c>
      <c r="J1158" s="74">
        <v>6.7099999999999996E-10</v>
      </c>
      <c r="K1158" s="74">
        <v>9.1300000000000004E-8</v>
      </c>
      <c r="L1158" s="74">
        <v>1.64E-6</v>
      </c>
      <c r="M1158" s="74">
        <v>5.0300000000000001E-6</v>
      </c>
      <c r="N1158" s="74">
        <v>1.38E-5</v>
      </c>
    </row>
    <row r="1159" spans="1:14" x14ac:dyDescent="0.25">
      <c r="A1159" t="s">
        <v>187</v>
      </c>
      <c r="B1159" t="s">
        <v>212</v>
      </c>
      <c r="C1159" t="s">
        <v>213</v>
      </c>
      <c r="D1159" t="s">
        <v>214</v>
      </c>
      <c r="E1159">
        <v>2019</v>
      </c>
      <c r="F1159">
        <v>2019</v>
      </c>
      <c r="G1159" t="s">
        <v>134</v>
      </c>
      <c r="H1159" s="92" t="s">
        <v>288</v>
      </c>
      <c r="I1159" s="74">
        <v>0</v>
      </c>
      <c r="J1159" s="74">
        <v>4.1600000000000001E-10</v>
      </c>
      <c r="K1159" s="74">
        <v>5.5099999999999997E-8</v>
      </c>
      <c r="L1159" s="74">
        <v>1.08E-6</v>
      </c>
      <c r="M1159" s="74">
        <v>2.6599999999999999E-6</v>
      </c>
      <c r="N1159" s="74">
        <v>7.6899999999999992E-6</v>
      </c>
    </row>
    <row r="1160" spans="1:14" x14ac:dyDescent="0.25">
      <c r="A1160" t="s">
        <v>187</v>
      </c>
      <c r="B1160" t="s">
        <v>212</v>
      </c>
      <c r="C1160" t="s">
        <v>213</v>
      </c>
      <c r="D1160" t="s">
        <v>214</v>
      </c>
      <c r="E1160">
        <v>2019</v>
      </c>
      <c r="F1160">
        <v>2019</v>
      </c>
      <c r="G1160" t="s">
        <v>134</v>
      </c>
      <c r="H1160" s="92" t="s">
        <v>289</v>
      </c>
      <c r="I1160" s="74">
        <v>0</v>
      </c>
      <c r="J1160" s="74">
        <v>1.34E-10</v>
      </c>
      <c r="K1160" s="74">
        <v>2.0999999999999999E-8</v>
      </c>
      <c r="L1160" s="74">
        <v>3.9799999999999999E-7</v>
      </c>
      <c r="M1160" s="74">
        <v>9.7900000000000007E-7</v>
      </c>
      <c r="N1160" s="74">
        <v>3.0599999999999999E-6</v>
      </c>
    </row>
    <row r="1161" spans="1:14" x14ac:dyDescent="0.25">
      <c r="A1161" t="s">
        <v>187</v>
      </c>
      <c r="B1161" t="s">
        <v>212</v>
      </c>
      <c r="C1161" t="s">
        <v>213</v>
      </c>
      <c r="D1161" t="s">
        <v>214</v>
      </c>
      <c r="E1161">
        <v>2019</v>
      </c>
      <c r="F1161">
        <v>2019</v>
      </c>
      <c r="G1161" t="s">
        <v>134</v>
      </c>
      <c r="H1161" s="92" t="s">
        <v>290</v>
      </c>
      <c r="I1161" s="74">
        <v>0</v>
      </c>
      <c r="J1161" s="74">
        <v>5.0299999999999998E-13</v>
      </c>
      <c r="K1161" s="74">
        <v>7.19E-10</v>
      </c>
      <c r="L1161" s="74">
        <v>7.2399999999999998E-9</v>
      </c>
      <c r="M1161" s="74">
        <v>2.55E-8</v>
      </c>
      <c r="N1161" s="74">
        <v>2.1E-7</v>
      </c>
    </row>
    <row r="1162" spans="1:14" x14ac:dyDescent="0.25">
      <c r="A1162" t="s">
        <v>187</v>
      </c>
      <c r="B1162" t="s">
        <v>212</v>
      </c>
      <c r="C1162" t="s">
        <v>213</v>
      </c>
      <c r="D1162" t="s">
        <v>214</v>
      </c>
      <c r="E1162">
        <v>2019</v>
      </c>
      <c r="F1162">
        <v>2019</v>
      </c>
      <c r="G1162" t="s">
        <v>134</v>
      </c>
      <c r="H1162" s="92" t="s">
        <v>291</v>
      </c>
      <c r="I1162" s="74">
        <v>0</v>
      </c>
      <c r="J1162" s="74">
        <v>6.5999999999999996E-14</v>
      </c>
      <c r="K1162" s="74">
        <v>2.2300000000000001E-10</v>
      </c>
      <c r="L1162" s="74">
        <v>4.5699999999999997E-9</v>
      </c>
      <c r="M1162" s="74">
        <v>9.4400000000000005E-9</v>
      </c>
      <c r="N1162" s="74">
        <v>3.7599999999999999E-8</v>
      </c>
    </row>
    <row r="1163" spans="1:14" x14ac:dyDescent="0.25">
      <c r="A1163" t="s">
        <v>187</v>
      </c>
      <c r="B1163" t="s">
        <v>212</v>
      </c>
      <c r="C1163" t="s">
        <v>213</v>
      </c>
      <c r="D1163" t="s">
        <v>214</v>
      </c>
      <c r="E1163">
        <v>2019</v>
      </c>
      <c r="F1163">
        <v>2019</v>
      </c>
      <c r="G1163" t="s">
        <v>134</v>
      </c>
      <c r="H1163" s="92" t="s">
        <v>292</v>
      </c>
      <c r="I1163" s="74">
        <v>0</v>
      </c>
      <c r="J1163" s="74">
        <v>3.4E-15</v>
      </c>
      <c r="K1163" s="74">
        <v>4.2900000000000002E-11</v>
      </c>
      <c r="L1163" s="74">
        <v>8.5400000000000005E-10</v>
      </c>
      <c r="M1163" s="74">
        <v>1.8E-9</v>
      </c>
      <c r="N1163" s="74">
        <v>7.5300000000000003E-9</v>
      </c>
    </row>
    <row r="1164" spans="1:14" x14ac:dyDescent="0.25">
      <c r="A1164" t="s">
        <v>187</v>
      </c>
      <c r="B1164" t="s">
        <v>212</v>
      </c>
      <c r="C1164" t="s">
        <v>213</v>
      </c>
      <c r="D1164" t="s">
        <v>214</v>
      </c>
      <c r="E1164">
        <v>2019</v>
      </c>
      <c r="F1164">
        <v>2019</v>
      </c>
      <c r="G1164" t="s">
        <v>134</v>
      </c>
      <c r="H1164" s="92" t="s">
        <v>293</v>
      </c>
      <c r="I1164" s="74">
        <v>0</v>
      </c>
      <c r="J1164" s="74">
        <v>8.2399999999999998E-16</v>
      </c>
      <c r="K1164" s="74">
        <v>1.36E-11</v>
      </c>
      <c r="L1164" s="74">
        <v>2.7399999999999998E-10</v>
      </c>
      <c r="M1164" s="74">
        <v>6.6399999999999998E-10</v>
      </c>
      <c r="N1164" s="74">
        <v>2.5800000000000002E-9</v>
      </c>
    </row>
    <row r="1165" spans="1:14" x14ac:dyDescent="0.25">
      <c r="A1165" t="s">
        <v>187</v>
      </c>
      <c r="B1165" t="s">
        <v>212</v>
      </c>
      <c r="C1165" t="s">
        <v>213</v>
      </c>
      <c r="D1165" t="s">
        <v>214</v>
      </c>
      <c r="E1165">
        <v>2019</v>
      </c>
      <c r="F1165">
        <v>2019</v>
      </c>
      <c r="G1165" t="s">
        <v>134</v>
      </c>
      <c r="H1165" s="92" t="s">
        <v>294</v>
      </c>
      <c r="I1165" s="74">
        <v>0</v>
      </c>
      <c r="J1165" s="74">
        <v>3.2600000000000002E-16</v>
      </c>
      <c r="K1165" s="74">
        <v>4.7099999999999999E-12</v>
      </c>
      <c r="L1165" s="74">
        <v>9.8199999999999994E-11</v>
      </c>
      <c r="M1165" s="74">
        <v>2.8899999999999998E-10</v>
      </c>
      <c r="N1165" s="74">
        <v>9.89E-10</v>
      </c>
    </row>
  </sheetData>
  <sheetProtection sheet="1" objects="1" scenarios="1" formatCells="0" formatColumns="0" formatRows="0"/>
  <autoFilter ref="A5:N5" xr:uid="{E31278AE-D4C1-41F1-B0ED-043A1EF1E72A}"/>
  <mergeCells count="2">
    <mergeCell ref="I1:K4"/>
    <mergeCell ref="L1:N4"/>
  </mergeCell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E5FA40-1260-4DE9-B084-1C70E4B741A4}">
  <sheetPr>
    <tabColor rgb="FF00B050"/>
  </sheetPr>
  <dimension ref="A3:L8"/>
  <sheetViews>
    <sheetView zoomScale="80" zoomScaleNormal="80" workbookViewId="0">
      <selection activeCell="B28" sqref="B28"/>
    </sheetView>
  </sheetViews>
  <sheetFormatPr defaultRowHeight="15" x14ac:dyDescent="0.25"/>
  <cols>
    <col min="1" max="1" width="46.5703125" bestFit="1" customWidth="1"/>
    <col min="2" max="2" width="22.42578125" bestFit="1" customWidth="1"/>
    <col min="3" max="3" width="7.140625" bestFit="1" customWidth="1"/>
    <col min="4" max="4" width="7.42578125" bestFit="1" customWidth="1"/>
    <col min="5" max="6" width="7.140625" bestFit="1" customWidth="1"/>
    <col min="7" max="7" width="10.42578125" bestFit="1" customWidth="1"/>
    <col min="8" max="10" width="7.140625" bestFit="1" customWidth="1"/>
    <col min="11" max="11" width="7.85546875" bestFit="1" customWidth="1"/>
    <col min="12" max="12" width="12" hidden="1" customWidth="1"/>
    <col min="13" max="13" width="12" bestFit="1" customWidth="1"/>
    <col min="14" max="14" width="11.5703125" bestFit="1" customWidth="1"/>
    <col min="15" max="15" width="12" bestFit="1" customWidth="1"/>
    <col min="16" max="16" width="11.5703125" bestFit="1" customWidth="1"/>
    <col min="17" max="17" width="12" bestFit="1" customWidth="1"/>
    <col min="18" max="18" width="11.5703125" bestFit="1" customWidth="1"/>
    <col min="19" max="19" width="12" bestFit="1" customWidth="1"/>
    <col min="20" max="20" width="11.5703125" bestFit="1" customWidth="1"/>
    <col min="21" max="21" width="12" bestFit="1" customWidth="1"/>
    <col min="22" max="22" width="16.42578125" bestFit="1" customWidth="1"/>
    <col min="23" max="23" width="16.85546875" bestFit="1" customWidth="1"/>
  </cols>
  <sheetData>
    <row r="3" spans="1:12" x14ac:dyDescent="0.25">
      <c r="A3" s="113" t="s">
        <v>445</v>
      </c>
      <c r="B3" s="113" t="s">
        <v>446</v>
      </c>
    </row>
    <row r="4" spans="1:12" x14ac:dyDescent="0.25">
      <c r="A4" s="113" t="s">
        <v>115</v>
      </c>
      <c r="B4" t="s">
        <v>285</v>
      </c>
      <c r="C4" t="s">
        <v>286</v>
      </c>
      <c r="D4" t="s">
        <v>287</v>
      </c>
      <c r="E4" t="s">
        <v>288</v>
      </c>
      <c r="F4" t="s">
        <v>289</v>
      </c>
      <c r="G4" t="s">
        <v>290</v>
      </c>
      <c r="H4" t="s">
        <v>291</v>
      </c>
      <c r="I4" t="s">
        <v>292</v>
      </c>
      <c r="J4" t="s">
        <v>293</v>
      </c>
      <c r="K4" t="s">
        <v>294</v>
      </c>
      <c r="L4" t="s">
        <v>447</v>
      </c>
    </row>
    <row r="5" spans="1:12" x14ac:dyDescent="0.25">
      <c r="A5" s="92" t="s">
        <v>132</v>
      </c>
      <c r="B5" s="74">
        <v>1.01E-3</v>
      </c>
      <c r="C5" s="74">
        <v>8.52E-4</v>
      </c>
      <c r="D5" s="74">
        <v>5.3499999999999999E-4</v>
      </c>
      <c r="E5" s="74">
        <v>4.5199999999999998E-4</v>
      </c>
      <c r="F5" s="74">
        <v>4.7399999999999997E-4</v>
      </c>
      <c r="G5" s="74">
        <v>2.0699999999999998E-5</v>
      </c>
      <c r="H5" s="74">
        <v>3.6799999999999999E-6</v>
      </c>
      <c r="I5" s="74">
        <v>7.5799999999999998E-7</v>
      </c>
      <c r="J5" s="74">
        <v>2.84E-7</v>
      </c>
      <c r="K5" s="74">
        <v>1.17E-7</v>
      </c>
      <c r="L5" s="74">
        <v>4.1350000000000002E-5</v>
      </c>
    </row>
    <row r="6" spans="1:12" x14ac:dyDescent="0.25">
      <c r="A6" s="92" t="s">
        <v>155</v>
      </c>
      <c r="B6" s="74">
        <v>1.2300000000000001E-4</v>
      </c>
      <c r="C6" s="74">
        <v>2.7099999999999997E-4</v>
      </c>
      <c r="D6" s="74">
        <v>6.2600000000000004E-4</v>
      </c>
      <c r="E6" s="74">
        <v>9.5100000000000002E-4</v>
      </c>
      <c r="F6" s="74">
        <v>1.9400000000000001E-3</v>
      </c>
      <c r="G6" s="74">
        <v>9.6700000000000006E-5</v>
      </c>
      <c r="H6" s="74">
        <v>5.13E-5</v>
      </c>
      <c r="I6" s="74">
        <v>8.8400000000000001E-6</v>
      </c>
      <c r="J6" s="74">
        <v>2.57E-6</v>
      </c>
      <c r="K6" s="74">
        <v>8.2600000000000001E-7</v>
      </c>
      <c r="L6" s="74">
        <v>4.5900000000000004E-5</v>
      </c>
    </row>
    <row r="7" spans="1:12" x14ac:dyDescent="0.25">
      <c r="A7" s="92" t="s">
        <v>187</v>
      </c>
      <c r="B7" s="74">
        <v>5.7749902657950001E-6</v>
      </c>
      <c r="C7" s="74">
        <v>2.842298012749995E-6</v>
      </c>
      <c r="D7" s="74">
        <v>1.3799999999999999E-6</v>
      </c>
      <c r="E7" s="74">
        <v>1.195E-6</v>
      </c>
      <c r="F7" s="74">
        <v>1.2389222500000001E-6</v>
      </c>
      <c r="G7" s="74">
        <v>3.0055639999999999E-8</v>
      </c>
      <c r="H7" s="74">
        <v>1.22209525E-8</v>
      </c>
      <c r="I7" s="74">
        <v>2.4905669999999999E-9</v>
      </c>
      <c r="J7" s="74">
        <v>8.7865672499999497E-10</v>
      </c>
      <c r="K7" s="74">
        <v>3.6566635000000001E-10</v>
      </c>
      <c r="L7" s="74">
        <v>1.8139369999999999E-7</v>
      </c>
    </row>
    <row r="8" spans="1:12" hidden="1" x14ac:dyDescent="0.25">
      <c r="A8" s="92" t="s">
        <v>447</v>
      </c>
      <c r="B8" s="117">
        <v>3.7795448380250002E-4</v>
      </c>
      <c r="C8" s="117">
        <v>4.2154522500000003E-4</v>
      </c>
      <c r="D8" s="117">
        <v>3.8449999999999997E-4</v>
      </c>
      <c r="E8" s="117">
        <v>3.2600000000000001E-4</v>
      </c>
      <c r="F8" s="117">
        <v>2.6250000000000004E-4</v>
      </c>
      <c r="G8" s="117">
        <v>1.0251404999999998E-5</v>
      </c>
      <c r="H8" s="117">
        <v>3.1507199999999999E-6</v>
      </c>
      <c r="I8" s="117">
        <v>6.2982174999999948E-7</v>
      </c>
      <c r="J8" s="117">
        <v>2.075E-7</v>
      </c>
      <c r="K8" s="117">
        <v>7.6806477499999991E-8</v>
      </c>
      <c r="L8" s="117">
        <v>8.4200000000000007E-6</v>
      </c>
    </row>
  </sheetData>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430667-770B-420C-9194-E67700981C8E}">
  <sheetPr>
    <tabColor rgb="FF00B050"/>
  </sheetPr>
  <dimension ref="A1:W23"/>
  <sheetViews>
    <sheetView zoomScale="80" zoomScaleNormal="80" workbookViewId="0"/>
  </sheetViews>
  <sheetFormatPr defaultRowHeight="15" x14ac:dyDescent="0.25"/>
  <cols>
    <col min="1" max="1" width="43.5703125" bestFit="1" customWidth="1"/>
    <col min="2" max="2" width="13.42578125" bestFit="1" customWidth="1"/>
    <col min="3" max="6" width="8.140625" bestFit="1" customWidth="1"/>
    <col min="7" max="7" width="8.85546875" bestFit="1" customWidth="1"/>
    <col min="8" max="11" width="8.140625" bestFit="1" customWidth="1"/>
    <col min="13" max="13" width="43.5703125" bestFit="1" customWidth="1"/>
    <col min="14" max="23" width="9" bestFit="1" customWidth="1"/>
  </cols>
  <sheetData>
    <row r="1" spans="1:23" x14ac:dyDescent="0.25">
      <c r="A1" s="114" t="s">
        <v>448</v>
      </c>
      <c r="B1" s="289" t="s">
        <v>446</v>
      </c>
      <c r="C1" s="289"/>
      <c r="D1" s="289"/>
      <c r="E1" s="289"/>
      <c r="F1" s="289"/>
      <c r="G1" s="289"/>
      <c r="H1" s="289"/>
      <c r="I1" s="289"/>
      <c r="J1" s="289"/>
      <c r="K1" s="289"/>
      <c r="M1" s="114" t="s">
        <v>449</v>
      </c>
      <c r="N1" s="289" t="s">
        <v>446</v>
      </c>
      <c r="O1" s="289"/>
      <c r="P1" s="289"/>
      <c r="Q1" s="289"/>
      <c r="R1" s="289"/>
      <c r="S1" s="289"/>
      <c r="T1" s="289"/>
      <c r="U1" s="289"/>
      <c r="V1" s="289"/>
      <c r="W1" s="289"/>
    </row>
    <row r="2" spans="1:23" x14ac:dyDescent="0.25">
      <c r="A2" s="114" t="s">
        <v>115</v>
      </c>
      <c r="B2" s="114" t="s">
        <v>285</v>
      </c>
      <c r="C2" s="114" t="s">
        <v>286</v>
      </c>
      <c r="D2" s="114" t="s">
        <v>287</v>
      </c>
      <c r="E2" s="114" t="s">
        <v>288</v>
      </c>
      <c r="F2" s="114" t="s">
        <v>289</v>
      </c>
      <c r="G2" s="114" t="s">
        <v>290</v>
      </c>
      <c r="H2" s="114" t="s">
        <v>291</v>
      </c>
      <c r="I2" s="114" t="s">
        <v>292</v>
      </c>
      <c r="J2" s="114" t="s">
        <v>293</v>
      </c>
      <c r="K2" s="114" t="s">
        <v>294</v>
      </c>
      <c r="M2" s="114" t="s">
        <v>115</v>
      </c>
      <c r="N2" s="114" t="s">
        <v>285</v>
      </c>
      <c r="O2" s="114" t="s">
        <v>286</v>
      </c>
      <c r="P2" s="114" t="s">
        <v>287</v>
      </c>
      <c r="Q2" s="114" t="s">
        <v>288</v>
      </c>
      <c r="R2" s="114" t="s">
        <v>289</v>
      </c>
      <c r="S2" s="114" t="s">
        <v>290</v>
      </c>
      <c r="T2" s="114" t="s">
        <v>291</v>
      </c>
      <c r="U2" s="114" t="s">
        <v>292</v>
      </c>
      <c r="V2" s="114" t="s">
        <v>293</v>
      </c>
      <c r="W2" s="114" t="s">
        <v>294</v>
      </c>
    </row>
    <row r="3" spans="1:23" x14ac:dyDescent="0.25">
      <c r="A3" s="115" t="s">
        <v>132</v>
      </c>
      <c r="B3" s="116">
        <v>4.02E-2</v>
      </c>
      <c r="C3" s="116">
        <v>3.8600000000000002E-2</v>
      </c>
      <c r="D3" s="116">
        <v>2.1899999999999999E-2</v>
      </c>
      <c r="E3" s="116">
        <v>1.34E-2</v>
      </c>
      <c r="F3" s="116">
        <v>5.3499999999999997E-3</v>
      </c>
      <c r="G3" s="116">
        <v>1.7799999999999999E-4</v>
      </c>
      <c r="H3" s="116">
        <v>5.7500000000000002E-5</v>
      </c>
      <c r="I3" s="116">
        <v>9.9599999999999995E-6</v>
      </c>
      <c r="J3" s="116">
        <v>2.88E-6</v>
      </c>
      <c r="K3" s="116">
        <v>8.9400000000000004E-7</v>
      </c>
      <c r="M3" s="115" t="s">
        <v>132</v>
      </c>
      <c r="N3" s="116">
        <v>2.7E-6</v>
      </c>
      <c r="O3" s="116">
        <v>1.3799999999999999E-6</v>
      </c>
      <c r="P3" s="116">
        <v>1.55E-6</v>
      </c>
      <c r="Q3" s="116">
        <v>1.79E-6</v>
      </c>
      <c r="R3" s="116">
        <v>2.5100000000000001E-6</v>
      </c>
      <c r="S3" s="116">
        <v>1.6400000000000001E-7</v>
      </c>
      <c r="T3" s="116">
        <v>7.2199999999999998E-8</v>
      </c>
      <c r="U3" s="116">
        <v>1.4699999999999999E-8</v>
      </c>
      <c r="V3" s="116">
        <v>4.97E-9</v>
      </c>
      <c r="W3" s="116">
        <v>2.0299999999999998E-9</v>
      </c>
    </row>
    <row r="4" spans="1:23" x14ac:dyDescent="0.25">
      <c r="A4" s="115" t="s">
        <v>155</v>
      </c>
      <c r="B4" s="116">
        <v>8.8500000000000004E-4</v>
      </c>
      <c r="C4" s="116">
        <v>7.94E-4</v>
      </c>
      <c r="D4" s="116">
        <v>4.5899999999999999E-4</v>
      </c>
      <c r="E4" s="116">
        <v>2.7999999999999998E-4</v>
      </c>
      <c r="F4" s="116">
        <v>1.1900000000000001E-4</v>
      </c>
      <c r="G4" s="116">
        <v>2.2900000000000001E-5</v>
      </c>
      <c r="H4" s="116">
        <v>9.2900000000000008E-6</v>
      </c>
      <c r="I4" s="116">
        <v>1.59E-6</v>
      </c>
      <c r="J4" s="116">
        <v>4.2199999999999999E-7</v>
      </c>
      <c r="K4" s="116">
        <v>1.18E-7</v>
      </c>
      <c r="M4" s="115" t="s">
        <v>155</v>
      </c>
      <c r="N4" s="116">
        <v>2.9499999999999998E-7</v>
      </c>
      <c r="O4" s="116">
        <v>2.0599999999999999E-7</v>
      </c>
      <c r="P4" s="116">
        <v>2.7500000000000001E-7</v>
      </c>
      <c r="Q4" s="116">
        <v>5.5300000000000004E-7</v>
      </c>
      <c r="R4" s="116">
        <v>2.0499999999999999E-6</v>
      </c>
      <c r="S4" s="116">
        <v>2.23E-7</v>
      </c>
      <c r="T4" s="116">
        <v>1.08E-7</v>
      </c>
      <c r="U4" s="116">
        <v>2.4500000000000001E-8</v>
      </c>
      <c r="V4" s="116">
        <v>8.8599999999999996E-9</v>
      </c>
      <c r="W4" s="116">
        <v>3.7499999999999997E-9</v>
      </c>
    </row>
    <row r="5" spans="1:23" x14ac:dyDescent="0.25">
      <c r="A5" s="115" t="s">
        <v>187</v>
      </c>
      <c r="B5" s="116">
        <v>2.09E-5</v>
      </c>
      <c r="C5" s="116">
        <v>2.65E-5</v>
      </c>
      <c r="D5" s="116">
        <v>1.5699999999999999E-5</v>
      </c>
      <c r="E5" s="116">
        <v>1.0499999999999999E-5</v>
      </c>
      <c r="F5" s="116">
        <v>4.1799999999999998E-6</v>
      </c>
      <c r="G5" s="116">
        <v>1.3199999999999999E-7</v>
      </c>
      <c r="H5" s="116">
        <v>4.7899999999999999E-8</v>
      </c>
      <c r="I5" s="116">
        <v>7.7599999999999997E-9</v>
      </c>
      <c r="J5" s="116">
        <v>2.4100000000000002E-9</v>
      </c>
      <c r="K5" s="116">
        <v>8.7599999999999997E-10</v>
      </c>
      <c r="M5" s="115" t="s">
        <v>187</v>
      </c>
      <c r="N5" s="116">
        <v>6.4900000000000005E-8</v>
      </c>
      <c r="O5" s="116">
        <v>1.88E-8</v>
      </c>
      <c r="P5" s="116">
        <v>7.4899999999999996E-9</v>
      </c>
      <c r="Q5" s="116">
        <v>3.9499999999999998E-9</v>
      </c>
      <c r="R5" s="116">
        <v>2.0599999999999999E-9</v>
      </c>
      <c r="S5" s="116">
        <v>5.8700000000000002E-11</v>
      </c>
      <c r="T5" s="116">
        <v>2.01E-11</v>
      </c>
      <c r="U5" s="116">
        <v>4.5700000000000001E-12</v>
      </c>
      <c r="V5" s="116">
        <v>2.0699999999999999E-12</v>
      </c>
      <c r="W5" s="116">
        <v>1.04E-12</v>
      </c>
    </row>
    <row r="7" spans="1:23" x14ac:dyDescent="0.25">
      <c r="A7" s="114" t="s">
        <v>450</v>
      </c>
      <c r="B7" s="289" t="s">
        <v>446</v>
      </c>
      <c r="C7" s="289"/>
      <c r="D7" s="289"/>
      <c r="E7" s="289"/>
      <c r="F7" s="289"/>
      <c r="G7" s="289"/>
      <c r="H7" s="289"/>
      <c r="I7" s="289"/>
      <c r="J7" s="289"/>
      <c r="K7" s="289"/>
      <c r="M7" s="114" t="s">
        <v>451</v>
      </c>
      <c r="N7" s="289" t="s">
        <v>446</v>
      </c>
      <c r="O7" s="289"/>
      <c r="P7" s="289"/>
      <c r="Q7" s="289"/>
      <c r="R7" s="289"/>
      <c r="S7" s="289"/>
      <c r="T7" s="289"/>
      <c r="U7" s="289"/>
      <c r="V7" s="289"/>
      <c r="W7" s="289"/>
    </row>
    <row r="8" spans="1:23" x14ac:dyDescent="0.25">
      <c r="A8" s="114" t="s">
        <v>115</v>
      </c>
      <c r="B8" s="114" t="s">
        <v>285</v>
      </c>
      <c r="C8" s="114" t="s">
        <v>286</v>
      </c>
      <c r="D8" s="114" t="s">
        <v>287</v>
      </c>
      <c r="E8" s="114" t="s">
        <v>288</v>
      </c>
      <c r="F8" s="114" t="s">
        <v>289</v>
      </c>
      <c r="G8" s="114" t="s">
        <v>290</v>
      </c>
      <c r="H8" s="114" t="s">
        <v>291</v>
      </c>
      <c r="I8" s="114" t="s">
        <v>292</v>
      </c>
      <c r="J8" s="114" t="s">
        <v>293</v>
      </c>
      <c r="K8" s="114" t="s">
        <v>294</v>
      </c>
      <c r="M8" s="114" t="s">
        <v>115</v>
      </c>
      <c r="N8" s="114" t="s">
        <v>285</v>
      </c>
      <c r="O8" s="114" t="s">
        <v>286</v>
      </c>
      <c r="P8" s="114" t="s">
        <v>287</v>
      </c>
      <c r="Q8" s="114" t="s">
        <v>288</v>
      </c>
      <c r="R8" s="114" t="s">
        <v>289</v>
      </c>
      <c r="S8" s="114" t="s">
        <v>290</v>
      </c>
      <c r="T8" s="114" t="s">
        <v>291</v>
      </c>
      <c r="U8" s="114" t="s">
        <v>292</v>
      </c>
      <c r="V8" s="114" t="s">
        <v>293</v>
      </c>
      <c r="W8" s="114" t="s">
        <v>294</v>
      </c>
    </row>
    <row r="9" spans="1:23" x14ac:dyDescent="0.25">
      <c r="A9" s="115" t="s">
        <v>132</v>
      </c>
      <c r="B9" s="116">
        <v>3.3185734074150908E-3</v>
      </c>
      <c r="C9" s="116">
        <v>3.0706425990471671E-3</v>
      </c>
      <c r="D9" s="116">
        <v>1.7353290159811308E-3</v>
      </c>
      <c r="E9" s="116">
        <v>1.0503922878103769E-3</v>
      </c>
      <c r="F9" s="116">
        <v>4.1264446770282974E-4</v>
      </c>
      <c r="G9" s="116">
        <v>1.4582247121471697E-5</v>
      </c>
      <c r="H9" s="116">
        <v>4.5807891486150885E-6</v>
      </c>
      <c r="I9" s="116">
        <v>7.8603524639905673E-7</v>
      </c>
      <c r="J9" s="116">
        <v>2.353152328341507E-7</v>
      </c>
      <c r="K9" s="116">
        <v>7.7186030756150908E-8</v>
      </c>
      <c r="M9" s="115" t="s">
        <v>132</v>
      </c>
      <c r="N9" s="116">
        <v>2.9307977916981117E-7</v>
      </c>
      <c r="O9" s="116">
        <v>1.6232519897169817E-7</v>
      </c>
      <c r="P9" s="116">
        <v>1.97278908745283E-7</v>
      </c>
      <c r="Q9" s="116">
        <v>2.6463237183018862E-7</v>
      </c>
      <c r="R9" s="116">
        <v>3.9378603826226417E-7</v>
      </c>
      <c r="S9" s="116">
        <v>2.7169777579672652E-8</v>
      </c>
      <c r="T9" s="116">
        <v>1.1978666012679253E-8</v>
      </c>
      <c r="U9" s="116">
        <v>2.4163881400660377E-9</v>
      </c>
      <c r="V9" s="116">
        <v>8.7152287302075448E-10</v>
      </c>
      <c r="W9" s="116">
        <v>3.6470311617358489E-10</v>
      </c>
    </row>
    <row r="10" spans="1:23" x14ac:dyDescent="0.25">
      <c r="A10" s="115" t="s">
        <v>155</v>
      </c>
      <c r="B10" s="116">
        <v>1.9713438357894342E-4</v>
      </c>
      <c r="C10" s="116">
        <v>1.9710648337539397E-4</v>
      </c>
      <c r="D10" s="116">
        <v>1.216883141631818E-4</v>
      </c>
      <c r="E10" s="116">
        <v>8.0056517534848399E-5</v>
      </c>
      <c r="F10" s="116">
        <v>5.4246470099999999E-5</v>
      </c>
      <c r="G10" s="116">
        <v>5.939238282727268E-6</v>
      </c>
      <c r="H10" s="116">
        <v>2.1142573520757566E-6</v>
      </c>
      <c r="I10" s="116">
        <v>3.7562096075757543E-7</v>
      </c>
      <c r="J10" s="116">
        <v>1.0841867908333321E-7</v>
      </c>
      <c r="K10" s="116">
        <v>3.4825303701515132E-8</v>
      </c>
      <c r="M10" s="115" t="s">
        <v>155</v>
      </c>
      <c r="N10" s="116">
        <v>7.0117144625439452E-8</v>
      </c>
      <c r="O10" s="116">
        <v>4.779135606060607E-8</v>
      </c>
      <c r="P10" s="116">
        <v>8.3321817424242428E-8</v>
      </c>
      <c r="Q10" s="116">
        <v>2.0734075606060613E-7</v>
      </c>
      <c r="R10" s="116">
        <v>6.0250987545151513E-7</v>
      </c>
      <c r="S10" s="116">
        <v>5.6059314124242416E-8</v>
      </c>
      <c r="T10" s="116">
        <v>2.6756194064060609E-8</v>
      </c>
      <c r="U10" s="116">
        <v>5.3120036666666671E-9</v>
      </c>
      <c r="V10" s="116">
        <v>1.9816073181818183E-9</v>
      </c>
      <c r="W10" s="116">
        <v>8.4638111666666671E-10</v>
      </c>
    </row>
    <row r="11" spans="1:23" x14ac:dyDescent="0.25">
      <c r="A11" s="115" t="s">
        <v>187</v>
      </c>
      <c r="B11" s="116">
        <v>2.8703941006299967E-6</v>
      </c>
      <c r="C11" s="116">
        <v>3.1459939062666631E-6</v>
      </c>
      <c r="D11" s="116">
        <v>1.8585211505999985E-6</v>
      </c>
      <c r="E11" s="116">
        <v>1.2027470390333331E-6</v>
      </c>
      <c r="F11" s="116">
        <v>4.8387360768333262E-7</v>
      </c>
      <c r="G11" s="116">
        <v>1.6725663380833331E-8</v>
      </c>
      <c r="H11" s="116">
        <v>6.1798038268333222E-9</v>
      </c>
      <c r="I11" s="116">
        <v>1.101238071366665E-9</v>
      </c>
      <c r="J11" s="116">
        <v>3.263556289399996E-10</v>
      </c>
      <c r="K11" s="116">
        <v>1.0880703713333327E-10</v>
      </c>
      <c r="M11" s="115" t="s">
        <v>187</v>
      </c>
      <c r="N11" s="116">
        <v>2.2523364642649334E-9</v>
      </c>
      <c r="O11" s="116">
        <v>6.7239382668999996E-10</v>
      </c>
      <c r="P11" s="116">
        <v>2.7484681503333333E-10</v>
      </c>
      <c r="Q11" s="116">
        <v>1.4895423161666669E-10</v>
      </c>
      <c r="R11" s="116">
        <v>7.842361756666667E-11</v>
      </c>
      <c r="S11" s="116">
        <v>3.1274350000000002E-12</v>
      </c>
      <c r="T11" s="116">
        <v>1.2627360206666664E-12</v>
      </c>
      <c r="U11" s="116">
        <v>3.2259493399999997E-13</v>
      </c>
      <c r="V11" s="116">
        <v>1.3957329433333332E-13</v>
      </c>
      <c r="W11" s="116">
        <v>6.8539595416666669E-14</v>
      </c>
    </row>
    <row r="13" spans="1:23" x14ac:dyDescent="0.25">
      <c r="A13" s="114" t="s">
        <v>452</v>
      </c>
      <c r="B13" s="289" t="s">
        <v>446</v>
      </c>
      <c r="C13" s="289"/>
      <c r="D13" s="289"/>
      <c r="E13" s="289"/>
      <c r="F13" s="289"/>
      <c r="G13" s="289"/>
      <c r="H13" s="289"/>
      <c r="I13" s="289"/>
      <c r="J13" s="289"/>
      <c r="K13" s="289"/>
      <c r="M13" s="114" t="s">
        <v>453</v>
      </c>
      <c r="N13" s="289" t="s">
        <v>446</v>
      </c>
      <c r="O13" s="289"/>
      <c r="P13" s="289"/>
      <c r="Q13" s="289"/>
      <c r="R13" s="289"/>
      <c r="S13" s="289"/>
      <c r="T13" s="289"/>
      <c r="U13" s="289"/>
      <c r="V13" s="289"/>
      <c r="W13" s="289"/>
    </row>
    <row r="14" spans="1:23" x14ac:dyDescent="0.25">
      <c r="A14" s="114" t="s">
        <v>115</v>
      </c>
      <c r="B14" s="114" t="s">
        <v>285</v>
      </c>
      <c r="C14" s="114" t="s">
        <v>286</v>
      </c>
      <c r="D14" s="114" t="s">
        <v>287</v>
      </c>
      <c r="E14" s="114" t="s">
        <v>288</v>
      </c>
      <c r="F14" s="114" t="s">
        <v>289</v>
      </c>
      <c r="G14" s="114" t="s">
        <v>290</v>
      </c>
      <c r="H14" s="114" t="s">
        <v>291</v>
      </c>
      <c r="I14" s="114" t="s">
        <v>292</v>
      </c>
      <c r="J14" s="114" t="s">
        <v>293</v>
      </c>
      <c r="K14" s="114" t="s">
        <v>294</v>
      </c>
      <c r="M14" s="114" t="s">
        <v>115</v>
      </c>
      <c r="N14" s="114" t="s">
        <v>285</v>
      </c>
      <c r="O14" s="114" t="s">
        <v>286</v>
      </c>
      <c r="P14" s="114" t="s">
        <v>287</v>
      </c>
      <c r="Q14" s="114" t="s">
        <v>288</v>
      </c>
      <c r="R14" s="114" t="s">
        <v>289</v>
      </c>
      <c r="S14" s="114" t="s">
        <v>290</v>
      </c>
      <c r="T14" s="114" t="s">
        <v>291</v>
      </c>
      <c r="U14" s="114" t="s">
        <v>292</v>
      </c>
      <c r="V14" s="114" t="s">
        <v>293</v>
      </c>
      <c r="W14" s="114" t="s">
        <v>294</v>
      </c>
    </row>
    <row r="15" spans="1:23" x14ac:dyDescent="0.25">
      <c r="A15" s="115" t="s">
        <v>132</v>
      </c>
      <c r="B15" s="116">
        <v>2.7800000000000001E-5</v>
      </c>
      <c r="C15" s="116">
        <v>2.8900000000000001E-5</v>
      </c>
      <c r="D15" s="116">
        <v>1.6799999999999998E-5</v>
      </c>
      <c r="E15" s="116">
        <v>1.2799999999999999E-5</v>
      </c>
      <c r="F15" s="116">
        <v>1.2500000000000001E-5</v>
      </c>
      <c r="G15" s="116">
        <v>1.7400000000000001E-6</v>
      </c>
      <c r="H15" s="116">
        <v>6.0699999999999997E-7</v>
      </c>
      <c r="I15" s="116">
        <v>7.7400000000000005E-8</v>
      </c>
      <c r="J15" s="116">
        <v>2.1200000000000001E-8</v>
      </c>
      <c r="K15" s="116">
        <v>8.0000000000000005E-9</v>
      </c>
      <c r="M15" s="115" t="s">
        <v>132</v>
      </c>
      <c r="N15" s="116">
        <v>1.42E-8</v>
      </c>
      <c r="O15" s="116">
        <v>1.13E-8</v>
      </c>
      <c r="P15" s="116">
        <v>2.6000000000000001E-8</v>
      </c>
      <c r="Q15" s="116">
        <v>3.0379600000000003E-8</v>
      </c>
      <c r="R15" s="116">
        <v>2.37E-8</v>
      </c>
      <c r="S15" s="116">
        <v>1.69647E-9</v>
      </c>
      <c r="T15" s="116">
        <v>7.5905249999999995E-10</v>
      </c>
      <c r="U15" s="116">
        <v>1.5618400000000001E-10</v>
      </c>
      <c r="V15" s="116">
        <v>5.1828150000000002E-11</v>
      </c>
      <c r="W15" s="116">
        <v>1.97E-11</v>
      </c>
    </row>
    <row r="16" spans="1:23" x14ac:dyDescent="0.25">
      <c r="A16" s="115" t="s">
        <v>155</v>
      </c>
      <c r="B16" s="116">
        <v>9.3600000000000002E-6</v>
      </c>
      <c r="C16" s="116">
        <v>1.34E-5</v>
      </c>
      <c r="D16" s="116">
        <v>1.38E-5</v>
      </c>
      <c r="E16" s="116">
        <v>2.9600000000000001E-5</v>
      </c>
      <c r="F16" s="116">
        <v>7.5400000000000003E-5</v>
      </c>
      <c r="G16" s="116">
        <v>2.6800000000000002E-6</v>
      </c>
      <c r="H16" s="116">
        <v>8.6700000000000002E-7</v>
      </c>
      <c r="I16" s="116">
        <v>1.4000000000000001E-7</v>
      </c>
      <c r="J16" s="116">
        <v>4.07E-8</v>
      </c>
      <c r="K16" s="116">
        <v>1.37E-8</v>
      </c>
      <c r="M16" s="115" t="s">
        <v>155</v>
      </c>
      <c r="N16" s="116">
        <v>3.5600000000000001E-10</v>
      </c>
      <c r="O16" s="116">
        <v>5.04E-9</v>
      </c>
      <c r="P16" s="116">
        <v>8.692575E-8</v>
      </c>
      <c r="Q16" s="116">
        <v>9.3800000000000006E-8</v>
      </c>
      <c r="R16" s="116">
        <v>1.8699999999999999E-7</v>
      </c>
      <c r="S16" s="116">
        <v>1.22E-8</v>
      </c>
      <c r="T16" s="116">
        <v>6.0300000000000001E-9</v>
      </c>
      <c r="U16" s="116">
        <v>1.15E-9</v>
      </c>
      <c r="V16" s="116">
        <v>4.2900000000000002E-10</v>
      </c>
      <c r="W16" s="116">
        <v>1.79E-10</v>
      </c>
    </row>
    <row r="17" spans="1:23" x14ac:dyDescent="0.25">
      <c r="A17" s="115" t="s">
        <v>187</v>
      </c>
      <c r="B17" s="116">
        <v>8.0490672500000006E-8</v>
      </c>
      <c r="C17" s="116">
        <v>4.6989654999999952E-8</v>
      </c>
      <c r="D17" s="116">
        <v>2.3451572499999949E-8</v>
      </c>
      <c r="E17" s="116">
        <v>1.8438824999999951E-8</v>
      </c>
      <c r="F17" s="116">
        <v>2.1699999999999999E-8</v>
      </c>
      <c r="G17" s="116">
        <v>5.1599999999999998E-10</v>
      </c>
      <c r="H17" s="116">
        <v>1.6150000000000001E-10</v>
      </c>
      <c r="I17" s="116">
        <v>3.1599999999999999E-11</v>
      </c>
      <c r="J17" s="116">
        <v>1.0134999999999999E-11</v>
      </c>
      <c r="K17" s="116">
        <v>3.5550000000000001E-12</v>
      </c>
      <c r="M17" s="115" t="s">
        <v>187</v>
      </c>
      <c r="N17" s="116">
        <v>3.0050000000000002E-12</v>
      </c>
      <c r="O17" s="116">
        <v>1.24E-13</v>
      </c>
      <c r="P17" s="116">
        <v>7.94447E-13</v>
      </c>
      <c r="Q17" s="116">
        <v>1.4680432500000001E-12</v>
      </c>
      <c r="R17" s="116">
        <v>1.2426124999999999E-12</v>
      </c>
      <c r="S17" s="116">
        <v>4.1000000000000002E-14</v>
      </c>
      <c r="T17" s="116">
        <v>1.7450000000000001E-14</v>
      </c>
      <c r="U17" s="116">
        <v>2.7050000000000004E-15</v>
      </c>
      <c r="V17" s="116">
        <v>8.3949999999999993E-16</v>
      </c>
      <c r="W17" s="116">
        <v>3.3200000000000002E-16</v>
      </c>
    </row>
    <row r="19" spans="1:23" x14ac:dyDescent="0.25">
      <c r="A19" s="114" t="s">
        <v>454</v>
      </c>
      <c r="B19" s="289" t="s">
        <v>446</v>
      </c>
      <c r="C19" s="289"/>
      <c r="D19" s="289"/>
      <c r="E19" s="289"/>
      <c r="F19" s="289"/>
      <c r="G19" s="289"/>
      <c r="H19" s="289"/>
      <c r="I19" s="289"/>
      <c r="J19" s="289"/>
      <c r="K19" s="289"/>
      <c r="M19" s="114" t="s">
        <v>455</v>
      </c>
      <c r="N19" s="289" t="s">
        <v>446</v>
      </c>
      <c r="O19" s="289"/>
      <c r="P19" s="289"/>
      <c r="Q19" s="289"/>
      <c r="R19" s="289"/>
      <c r="S19" s="289"/>
      <c r="T19" s="289"/>
      <c r="U19" s="289"/>
      <c r="V19" s="289"/>
      <c r="W19" s="289"/>
    </row>
    <row r="20" spans="1:23" x14ac:dyDescent="0.25">
      <c r="A20" s="114" t="s">
        <v>115</v>
      </c>
      <c r="B20" s="114" t="s">
        <v>285</v>
      </c>
      <c r="C20" s="114" t="s">
        <v>286</v>
      </c>
      <c r="D20" s="114" t="s">
        <v>287</v>
      </c>
      <c r="E20" s="114" t="s">
        <v>288</v>
      </c>
      <c r="F20" s="114" t="s">
        <v>289</v>
      </c>
      <c r="G20" s="114" t="s">
        <v>290</v>
      </c>
      <c r="H20" s="114" t="s">
        <v>291</v>
      </c>
      <c r="I20" s="114" t="s">
        <v>292</v>
      </c>
      <c r="J20" s="114" t="s">
        <v>293</v>
      </c>
      <c r="K20" s="114" t="s">
        <v>294</v>
      </c>
      <c r="M20" s="114" t="s">
        <v>115</v>
      </c>
      <c r="N20" s="114" t="s">
        <v>285</v>
      </c>
      <c r="O20" s="114" t="s">
        <v>286</v>
      </c>
      <c r="P20" s="114" t="s">
        <v>287</v>
      </c>
      <c r="Q20" s="114" t="s">
        <v>288</v>
      </c>
      <c r="R20" s="114" t="s">
        <v>289</v>
      </c>
      <c r="S20" s="114" t="s">
        <v>290</v>
      </c>
      <c r="T20" s="114" t="s">
        <v>291</v>
      </c>
      <c r="U20" s="114" t="s">
        <v>292</v>
      </c>
      <c r="V20" s="114" t="s">
        <v>293</v>
      </c>
      <c r="W20" s="114" t="s">
        <v>294</v>
      </c>
    </row>
    <row r="21" spans="1:23" x14ac:dyDescent="0.25">
      <c r="A21" s="115" t="s">
        <v>132</v>
      </c>
      <c r="B21" s="116">
        <v>1.4999999999999999E-8</v>
      </c>
      <c r="C21" s="116">
        <v>1.31E-8</v>
      </c>
      <c r="D21" s="116">
        <v>6.8500000000000001E-9</v>
      </c>
      <c r="E21" s="116">
        <v>4.32E-9</v>
      </c>
      <c r="F21" s="116">
        <v>1.7100000000000001E-9</v>
      </c>
      <c r="G21" s="116">
        <v>5.25E-11</v>
      </c>
      <c r="H21" s="116">
        <v>1.7900000000000001E-11</v>
      </c>
      <c r="I21" s="116">
        <v>3.42E-12</v>
      </c>
      <c r="J21" s="116">
        <v>1.05E-12</v>
      </c>
      <c r="K21" s="116">
        <v>3.5799999999999999E-13</v>
      </c>
      <c r="M21" s="115" t="s">
        <v>132</v>
      </c>
      <c r="N21" s="116">
        <v>5.2700000000000003E-11</v>
      </c>
      <c r="O21" s="116">
        <v>2.7E-11</v>
      </c>
      <c r="P21" s="116">
        <v>1.2200000000000001E-11</v>
      </c>
      <c r="Q21" s="116">
        <v>9.33E-12</v>
      </c>
      <c r="R21" s="116">
        <v>5.3300000000000001E-12</v>
      </c>
      <c r="S21" s="116">
        <v>5.5000000000000002E-15</v>
      </c>
      <c r="T21" s="116">
        <v>0</v>
      </c>
      <c r="U21" s="116">
        <v>0</v>
      </c>
      <c r="V21" s="116">
        <v>0</v>
      </c>
      <c r="W21" s="116">
        <v>0</v>
      </c>
    </row>
    <row r="22" spans="1:23" x14ac:dyDescent="0.25">
      <c r="A22" s="115" t="s">
        <v>155</v>
      </c>
      <c r="B22" s="116">
        <v>0</v>
      </c>
      <c r="C22" s="116">
        <v>0</v>
      </c>
      <c r="D22" s="116">
        <v>0</v>
      </c>
      <c r="E22" s="116">
        <v>0</v>
      </c>
      <c r="F22" s="116">
        <v>0</v>
      </c>
      <c r="G22" s="116">
        <v>0</v>
      </c>
      <c r="H22" s="116">
        <v>0</v>
      </c>
      <c r="I22" s="116">
        <v>0</v>
      </c>
      <c r="J22" s="116">
        <v>0</v>
      </c>
      <c r="K22" s="116">
        <v>0</v>
      </c>
      <c r="M22" s="115" t="s">
        <v>155</v>
      </c>
      <c r="N22" s="116">
        <v>0</v>
      </c>
      <c r="O22" s="116">
        <v>0</v>
      </c>
      <c r="P22" s="116">
        <v>0</v>
      </c>
      <c r="Q22" s="116">
        <v>0</v>
      </c>
      <c r="R22" s="116">
        <v>0</v>
      </c>
      <c r="S22" s="116">
        <v>0</v>
      </c>
      <c r="T22" s="116">
        <v>0</v>
      </c>
      <c r="U22" s="116">
        <v>0</v>
      </c>
      <c r="V22" s="116">
        <v>0</v>
      </c>
      <c r="W22" s="116">
        <v>0</v>
      </c>
    </row>
    <row r="23" spans="1:23" x14ac:dyDescent="0.25">
      <c r="A23" s="115" t="s">
        <v>187</v>
      </c>
      <c r="B23" s="116">
        <v>2.8900000000000002E-14</v>
      </c>
      <c r="C23" s="116">
        <v>4.7099999999999999E-12</v>
      </c>
      <c r="D23" s="116">
        <v>5.5799999999999997E-11</v>
      </c>
      <c r="E23" s="116">
        <v>1.26E-10</v>
      </c>
      <c r="F23" s="116">
        <v>2.24E-10</v>
      </c>
      <c r="G23" s="116">
        <v>1.6E-11</v>
      </c>
      <c r="H23" s="116">
        <v>3.9999999999999999E-12</v>
      </c>
      <c r="I23" s="116">
        <v>6.4999999999999996E-13</v>
      </c>
      <c r="J23" s="116">
        <v>2.3300000000000002E-13</v>
      </c>
      <c r="K23" s="116">
        <v>8.3E-14</v>
      </c>
      <c r="M23" s="115" t="s">
        <v>187</v>
      </c>
      <c r="N23" s="116">
        <v>3.1200000000000001E-20</v>
      </c>
      <c r="O23" s="116">
        <v>0</v>
      </c>
      <c r="P23" s="116">
        <v>0</v>
      </c>
      <c r="Q23" s="116">
        <v>0</v>
      </c>
      <c r="R23" s="116">
        <v>0</v>
      </c>
      <c r="S23" s="116">
        <v>0</v>
      </c>
      <c r="T23" s="116">
        <v>0</v>
      </c>
      <c r="U23" s="116">
        <v>0</v>
      </c>
      <c r="V23" s="116">
        <v>0</v>
      </c>
      <c r="W23" s="116">
        <v>0</v>
      </c>
    </row>
  </sheetData>
  <sheetProtection sheet="1" objects="1" scenarios="1" formatCells="0" formatColumns="0" formatRows="0"/>
  <mergeCells count="8">
    <mergeCell ref="B7:K7"/>
    <mergeCell ref="B1:K1"/>
    <mergeCell ref="B13:K13"/>
    <mergeCell ref="B19:K19"/>
    <mergeCell ref="N1:W1"/>
    <mergeCell ref="N7:W7"/>
    <mergeCell ref="N19:W19"/>
    <mergeCell ref="N13:W13"/>
  </mergeCell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66EA6-EE1F-4B10-9980-0840B4AE2A74}">
  <sheetPr>
    <tabColor rgb="FF00B050"/>
  </sheetPr>
  <dimension ref="B1:X23"/>
  <sheetViews>
    <sheetView zoomScale="70" zoomScaleNormal="70" workbookViewId="0">
      <selection activeCell="Y1" sqref="Y1"/>
    </sheetView>
  </sheetViews>
  <sheetFormatPr defaultRowHeight="15" x14ac:dyDescent="0.25"/>
  <cols>
    <col min="2" max="2" width="46.42578125" customWidth="1"/>
    <col min="3" max="7" width="10.140625" customWidth="1"/>
    <col min="8" max="8" width="11.42578125" bestFit="1" customWidth="1"/>
    <col min="9" max="11" width="10.28515625" customWidth="1"/>
    <col min="12" max="12" width="9.5703125" customWidth="1"/>
    <col min="14" max="14" width="46.42578125" bestFit="1" customWidth="1"/>
    <col min="15" max="15" width="20.140625" bestFit="1" customWidth="1"/>
    <col min="16" max="23" width="10.140625" customWidth="1"/>
    <col min="24" max="24" width="12" customWidth="1"/>
  </cols>
  <sheetData>
    <row r="1" spans="2:24" x14ac:dyDescent="0.25">
      <c r="B1" s="114" t="s">
        <v>456</v>
      </c>
      <c r="C1" s="289" t="s">
        <v>446</v>
      </c>
      <c r="D1" s="289"/>
      <c r="E1" s="289"/>
      <c r="F1" s="289"/>
      <c r="G1" s="289"/>
      <c r="H1" s="289"/>
      <c r="I1" s="289"/>
      <c r="J1" s="289"/>
      <c r="K1" s="289"/>
      <c r="L1" s="289"/>
      <c r="N1" s="114" t="s">
        <v>457</v>
      </c>
      <c r="O1" s="289" t="s">
        <v>446</v>
      </c>
      <c r="P1" s="289"/>
      <c r="Q1" s="289"/>
      <c r="R1" s="289"/>
      <c r="S1" s="289"/>
      <c r="T1" s="289"/>
      <c r="U1" s="289"/>
      <c r="V1" s="289"/>
      <c r="W1" s="289"/>
      <c r="X1" s="289"/>
    </row>
    <row r="2" spans="2:24" x14ac:dyDescent="0.25">
      <c r="B2" s="114" t="s">
        <v>115</v>
      </c>
      <c r="C2" s="114" t="s">
        <v>285</v>
      </c>
      <c r="D2" s="114" t="s">
        <v>286</v>
      </c>
      <c r="E2" s="114" t="s">
        <v>287</v>
      </c>
      <c r="F2" s="114" t="s">
        <v>288</v>
      </c>
      <c r="G2" s="114" t="s">
        <v>289</v>
      </c>
      <c r="H2" s="114" t="s">
        <v>290</v>
      </c>
      <c r="I2" s="114" t="s">
        <v>291</v>
      </c>
      <c r="J2" s="114" t="s">
        <v>292</v>
      </c>
      <c r="K2" s="114" t="s">
        <v>293</v>
      </c>
      <c r="L2" s="114" t="s">
        <v>294</v>
      </c>
      <c r="N2" s="114" t="s">
        <v>115</v>
      </c>
      <c r="O2" s="114" t="s">
        <v>285</v>
      </c>
      <c r="P2" s="114" t="s">
        <v>286</v>
      </c>
      <c r="Q2" s="114" t="s">
        <v>287</v>
      </c>
      <c r="R2" s="114" t="s">
        <v>288</v>
      </c>
      <c r="S2" s="114" t="s">
        <v>289</v>
      </c>
      <c r="T2" s="114" t="s">
        <v>290</v>
      </c>
      <c r="U2" s="114" t="s">
        <v>291</v>
      </c>
      <c r="V2" s="114" t="s">
        <v>292</v>
      </c>
      <c r="W2" s="114" t="s">
        <v>293</v>
      </c>
      <c r="X2" s="114" t="s">
        <v>294</v>
      </c>
    </row>
    <row r="3" spans="2:24" x14ac:dyDescent="0.25">
      <c r="B3" s="115" t="s">
        <v>132</v>
      </c>
      <c r="C3" s="116">
        <v>21.752094999999901</v>
      </c>
      <c r="D3" s="116">
        <v>21.970849999999999</v>
      </c>
      <c r="E3" s="116">
        <v>15.114725499999899</v>
      </c>
      <c r="F3" s="116">
        <v>7.9181767499999998</v>
      </c>
      <c r="G3" s="116">
        <v>3.12609475</v>
      </c>
      <c r="H3" s="116">
        <v>0.2240856</v>
      </c>
      <c r="I3" s="116">
        <v>3.8133757499999997E-2</v>
      </c>
      <c r="J3" s="116">
        <v>7.3523635000000004E-3</v>
      </c>
      <c r="K3" s="116">
        <v>2.2836417499999999E-3</v>
      </c>
      <c r="L3" s="116">
        <v>7.4111182499999998E-4</v>
      </c>
      <c r="N3" s="115" t="s">
        <v>132</v>
      </c>
      <c r="O3" s="116">
        <v>6.9123654999999999</v>
      </c>
      <c r="P3" s="116">
        <v>6.2066610000000004</v>
      </c>
      <c r="Q3" s="116">
        <v>3.4834679999999998</v>
      </c>
      <c r="R3" s="116">
        <v>2.1593349999999898</v>
      </c>
      <c r="S3" s="116">
        <v>0.83343650000000002</v>
      </c>
      <c r="T3" s="116">
        <v>2.6226429999999998E-2</v>
      </c>
      <c r="U3" s="116">
        <v>7.8291820000000005E-3</v>
      </c>
      <c r="V3" s="116">
        <v>1.1830591E-3</v>
      </c>
      <c r="W3" s="116">
        <v>3.1965575E-4</v>
      </c>
      <c r="X3" s="116">
        <v>9.7229745000000005E-5</v>
      </c>
    </row>
    <row r="4" spans="2:24" x14ac:dyDescent="0.25">
      <c r="B4" s="115" t="s">
        <v>155</v>
      </c>
      <c r="C4" s="116">
        <v>0.39818057499999998</v>
      </c>
      <c r="D4" s="116">
        <v>0.45361262499999999</v>
      </c>
      <c r="E4" s="116">
        <v>0.32720185499999899</v>
      </c>
      <c r="F4" s="116">
        <v>0.19946069999999999</v>
      </c>
      <c r="G4" s="116">
        <v>0.21573857499999999</v>
      </c>
      <c r="H4" s="116">
        <v>4.3146964500000003E-2</v>
      </c>
      <c r="I4" s="116">
        <v>1.66210249999999E-2</v>
      </c>
      <c r="J4" s="116">
        <v>3.4941062500000002E-3</v>
      </c>
      <c r="K4" s="116">
        <v>1.06451625E-3</v>
      </c>
      <c r="L4" s="116">
        <v>3.3137969999999999E-4</v>
      </c>
      <c r="N4" s="115" t="s">
        <v>155</v>
      </c>
      <c r="O4" s="116">
        <v>0.1959938</v>
      </c>
      <c r="P4" s="116">
        <v>0.18124445</v>
      </c>
      <c r="Q4" s="116">
        <v>8.6614769999999994E-2</v>
      </c>
      <c r="R4" s="116">
        <v>5.8457145000000002E-2</v>
      </c>
      <c r="S4" s="116">
        <v>2.0135895000000001E-2</v>
      </c>
      <c r="T4" s="116">
        <v>1.545077E-3</v>
      </c>
      <c r="U4" s="116">
        <v>5.9250359999999996E-4</v>
      </c>
      <c r="V4" s="116">
        <v>1.18371444999999E-4</v>
      </c>
      <c r="W4" s="116">
        <v>4.2383194999999997E-5</v>
      </c>
      <c r="X4" s="116">
        <v>1.5855685E-5</v>
      </c>
    </row>
    <row r="5" spans="2:24" x14ac:dyDescent="0.25">
      <c r="B5" s="115" t="s">
        <v>187</v>
      </c>
      <c r="C5" s="116">
        <v>5.0743507499999996E-3</v>
      </c>
      <c r="D5" s="116">
        <v>7.76228475E-3</v>
      </c>
      <c r="E5" s="116">
        <v>5.6157969999999996E-3</v>
      </c>
      <c r="F5" s="116">
        <v>3.1947212500000001E-3</v>
      </c>
      <c r="G5" s="116">
        <v>1.3135257499999899E-3</v>
      </c>
      <c r="H5" s="116">
        <v>1.07298635E-4</v>
      </c>
      <c r="I5" s="116">
        <v>1.7129960000000001E-5</v>
      </c>
      <c r="J5" s="116">
        <v>3.2825387499999899E-6</v>
      </c>
      <c r="K5" s="116">
        <v>9.9406875000000008E-7</v>
      </c>
      <c r="L5" s="116">
        <v>3.1939575E-7</v>
      </c>
      <c r="N5" s="115" t="s">
        <v>187</v>
      </c>
      <c r="O5" s="116">
        <v>2.10998249999999E-3</v>
      </c>
      <c r="P5" s="116">
        <v>2.4699804999999998E-3</v>
      </c>
      <c r="Q5" s="116">
        <v>1.7119570000000001E-3</v>
      </c>
      <c r="R5" s="116">
        <v>9.7307399999999999E-4</v>
      </c>
      <c r="S5" s="116">
        <v>3.9146839999999999E-4</v>
      </c>
      <c r="T5" s="116">
        <v>1.2439344999999999E-5</v>
      </c>
      <c r="U5" s="116">
        <v>4.4720554999999999E-6</v>
      </c>
      <c r="V5" s="116">
        <v>7.9843689999999997E-7</v>
      </c>
      <c r="W5" s="116">
        <v>2.4488565000000001E-7</v>
      </c>
      <c r="X5" s="116">
        <v>8.6112954999999994E-8</v>
      </c>
    </row>
    <row r="7" spans="2:24" x14ac:dyDescent="0.25">
      <c r="B7" s="114" t="s">
        <v>458</v>
      </c>
      <c r="C7" s="289" t="s">
        <v>446</v>
      </c>
      <c r="D7" s="289"/>
      <c r="E7" s="289"/>
      <c r="F7" s="289"/>
      <c r="G7" s="289"/>
      <c r="H7" s="289"/>
      <c r="I7" s="289"/>
      <c r="J7" s="289"/>
      <c r="K7" s="289"/>
      <c r="L7" s="289"/>
      <c r="N7" s="114" t="s">
        <v>459</v>
      </c>
      <c r="O7" s="289" t="s">
        <v>446</v>
      </c>
      <c r="P7" s="289"/>
      <c r="Q7" s="289"/>
      <c r="R7" s="289"/>
      <c r="S7" s="289"/>
      <c r="T7" s="289"/>
      <c r="U7" s="289"/>
      <c r="V7" s="289"/>
      <c r="W7" s="289"/>
      <c r="X7" s="289"/>
    </row>
    <row r="8" spans="2:24" x14ac:dyDescent="0.25">
      <c r="B8" s="114" t="s">
        <v>115</v>
      </c>
      <c r="C8" s="114" t="s">
        <v>285</v>
      </c>
      <c r="D8" s="114" t="s">
        <v>286</v>
      </c>
      <c r="E8" s="114" t="s">
        <v>287</v>
      </c>
      <c r="F8" s="114" t="s">
        <v>288</v>
      </c>
      <c r="G8" s="114" t="s">
        <v>289</v>
      </c>
      <c r="H8" s="114" t="s">
        <v>290</v>
      </c>
      <c r="I8" s="114" t="s">
        <v>291</v>
      </c>
      <c r="J8" s="114" t="s">
        <v>292</v>
      </c>
      <c r="K8" s="114" t="s">
        <v>293</v>
      </c>
      <c r="L8" s="114" t="s">
        <v>294</v>
      </c>
      <c r="N8" s="114" t="s">
        <v>115</v>
      </c>
      <c r="O8" s="114" t="s">
        <v>285</v>
      </c>
      <c r="P8" s="114" t="s">
        <v>286</v>
      </c>
      <c r="Q8" s="114" t="s">
        <v>287</v>
      </c>
      <c r="R8" s="114" t="s">
        <v>288</v>
      </c>
      <c r="S8" s="114" t="s">
        <v>289</v>
      </c>
      <c r="T8" s="114" t="s">
        <v>290</v>
      </c>
      <c r="U8" s="114" t="s">
        <v>291</v>
      </c>
      <c r="V8" s="114" t="s">
        <v>292</v>
      </c>
      <c r="W8" s="114" t="s">
        <v>293</v>
      </c>
      <c r="X8" s="114" t="s">
        <v>294</v>
      </c>
    </row>
    <row r="9" spans="2:24" x14ac:dyDescent="0.25">
      <c r="B9" s="115" t="s">
        <v>132</v>
      </c>
      <c r="C9" s="116">
        <v>0.84829075160162559</v>
      </c>
      <c r="D9" s="116">
        <v>0.85968456894003764</v>
      </c>
      <c r="E9" s="116">
        <v>0.59810847880386031</v>
      </c>
      <c r="F9" s="116">
        <v>0.3109332300254089</v>
      </c>
      <c r="G9" s="116">
        <v>0.12462615810954573</v>
      </c>
      <c r="H9" s="116">
        <v>9.4149586055553066E-3</v>
      </c>
      <c r="I9" s="116">
        <v>1.6918304275716513E-3</v>
      </c>
      <c r="J9" s="116">
        <v>3.262878847347743E-4</v>
      </c>
      <c r="K9" s="116">
        <v>1.0197121667175277E-4</v>
      </c>
      <c r="L9" s="116">
        <v>3.3247433684057865E-5</v>
      </c>
      <c r="N9" s="115" t="s">
        <v>132</v>
      </c>
      <c r="O9" s="116">
        <v>0.26394409761676424</v>
      </c>
      <c r="P9" s="116">
        <v>0.23645240636131121</v>
      </c>
      <c r="Q9" s="116">
        <v>0.12973643034024246</v>
      </c>
      <c r="R9" s="116">
        <v>8.225484830153755E-2</v>
      </c>
      <c r="S9" s="116">
        <v>3.1936323668707543E-2</v>
      </c>
      <c r="T9" s="116">
        <v>1.0175174474998019E-3</v>
      </c>
      <c r="U9" s="116">
        <v>3.1094825460867921E-4</v>
      </c>
      <c r="V9" s="116">
        <v>4.8046644275900012E-5</v>
      </c>
      <c r="W9" s="116">
        <v>1.3174289411377362E-5</v>
      </c>
      <c r="X9" s="116">
        <v>4.0433214823386807E-6</v>
      </c>
    </row>
    <row r="10" spans="2:24" x14ac:dyDescent="0.25">
      <c r="B10" s="115" t="s">
        <v>155</v>
      </c>
      <c r="C10" s="116">
        <v>4.3786765333947535E-2</v>
      </c>
      <c r="D10" s="116">
        <v>5.4626365088484841E-2</v>
      </c>
      <c r="E10" s="116">
        <v>4.1731575361363599E-2</v>
      </c>
      <c r="F10" s="116">
        <v>2.8844730909090906E-2</v>
      </c>
      <c r="G10" s="116">
        <v>2.624704517424243E-2</v>
      </c>
      <c r="H10" s="116">
        <v>4.2535616616666671E-3</v>
      </c>
      <c r="I10" s="116">
        <v>1.4242818746969669E-3</v>
      </c>
      <c r="J10" s="116">
        <v>2.9629470209848455E-4</v>
      </c>
      <c r="K10" s="116">
        <v>9.0238761454545426E-5</v>
      </c>
      <c r="L10" s="116">
        <v>2.8184110711363633E-5</v>
      </c>
      <c r="N10" s="115" t="s">
        <v>155</v>
      </c>
      <c r="O10" s="116">
        <v>1.7349234244636514E-2</v>
      </c>
      <c r="P10" s="116">
        <v>1.5306779775757572E-2</v>
      </c>
      <c r="Q10" s="116">
        <v>8.339117219696969E-3</v>
      </c>
      <c r="R10" s="116">
        <v>5.6905546075757584E-3</v>
      </c>
      <c r="S10" s="116">
        <v>3.0250205393939395E-3</v>
      </c>
      <c r="T10" s="116">
        <v>1.984224979090909E-4</v>
      </c>
      <c r="U10" s="116">
        <v>7.2287492484848469E-5</v>
      </c>
      <c r="V10" s="116">
        <v>1.398807685454542E-5</v>
      </c>
      <c r="W10" s="116">
        <v>4.8753382651515163E-6</v>
      </c>
      <c r="X10" s="116">
        <v>1.8483453996969696E-6</v>
      </c>
    </row>
    <row r="11" spans="2:24" x14ac:dyDescent="0.25">
      <c r="B11" s="115" t="s">
        <v>187</v>
      </c>
      <c r="C11" s="116">
        <v>6.094040263329004E-4</v>
      </c>
      <c r="D11" s="116">
        <v>7.8626370173458346E-4</v>
      </c>
      <c r="E11" s="116">
        <v>5.4991202588633306E-4</v>
      </c>
      <c r="F11" s="116">
        <v>3.2228516602833296E-4</v>
      </c>
      <c r="G11" s="116">
        <v>1.3507055346666632E-4</v>
      </c>
      <c r="H11" s="116">
        <v>1.0142854455833332E-5</v>
      </c>
      <c r="I11" s="116">
        <v>2.005023782666667E-6</v>
      </c>
      <c r="J11" s="116">
        <v>3.9861942410833301E-7</v>
      </c>
      <c r="K11" s="116">
        <v>1.2488304734999998E-7</v>
      </c>
      <c r="L11" s="116">
        <v>4.178486087416667E-8</v>
      </c>
      <c r="N11" s="115" t="s">
        <v>187</v>
      </c>
      <c r="O11" s="116">
        <v>1.930428025701027E-4</v>
      </c>
      <c r="P11" s="116">
        <v>1.9689165035751668E-4</v>
      </c>
      <c r="Q11" s="116">
        <v>1.2662971379685001E-4</v>
      </c>
      <c r="R11" s="116">
        <v>7.5412002002333333E-5</v>
      </c>
      <c r="S11" s="116">
        <v>3.0575481312666668E-5</v>
      </c>
      <c r="T11" s="116">
        <v>9.9889041253333306E-7</v>
      </c>
      <c r="U11" s="116">
        <v>3.8714378233333332E-7</v>
      </c>
      <c r="V11" s="116">
        <v>7.4845759801666676E-8</v>
      </c>
      <c r="W11" s="116">
        <v>2.4463721629166664E-8</v>
      </c>
      <c r="X11" s="116">
        <v>8.7777538289999996E-9</v>
      </c>
    </row>
    <row r="13" spans="2:24" x14ac:dyDescent="0.25">
      <c r="B13" s="114" t="s">
        <v>460</v>
      </c>
      <c r="C13" s="290" t="s">
        <v>446</v>
      </c>
      <c r="D13" s="291"/>
      <c r="E13" s="291"/>
      <c r="F13" s="291"/>
      <c r="G13" s="291"/>
      <c r="H13" s="291"/>
      <c r="I13" s="291"/>
      <c r="J13" s="291"/>
      <c r="K13" s="291"/>
      <c r="L13" s="292"/>
      <c r="N13" s="114" t="s">
        <v>445</v>
      </c>
      <c r="O13" s="289" t="s">
        <v>446</v>
      </c>
      <c r="P13" s="289"/>
      <c r="Q13" s="289"/>
      <c r="R13" s="289"/>
      <c r="S13" s="289"/>
      <c r="T13" s="289"/>
      <c r="U13" s="289"/>
      <c r="V13" s="289"/>
      <c r="W13" s="289"/>
      <c r="X13" s="289"/>
    </row>
    <row r="14" spans="2:24" x14ac:dyDescent="0.25">
      <c r="B14" s="114" t="s">
        <v>115</v>
      </c>
      <c r="C14" s="114" t="s">
        <v>285</v>
      </c>
      <c r="D14" s="114" t="s">
        <v>286</v>
      </c>
      <c r="E14" s="114" t="s">
        <v>287</v>
      </c>
      <c r="F14" s="114" t="s">
        <v>288</v>
      </c>
      <c r="G14" s="114" t="s">
        <v>289</v>
      </c>
      <c r="H14" s="114" t="s">
        <v>290</v>
      </c>
      <c r="I14" s="114" t="s">
        <v>291</v>
      </c>
      <c r="J14" s="114" t="s">
        <v>292</v>
      </c>
      <c r="K14" s="114" t="s">
        <v>293</v>
      </c>
      <c r="L14" s="114" t="s">
        <v>294</v>
      </c>
      <c r="N14" s="114" t="s">
        <v>115</v>
      </c>
      <c r="O14" s="114" t="s">
        <v>285</v>
      </c>
      <c r="P14" s="114" t="s">
        <v>286</v>
      </c>
      <c r="Q14" s="114" t="s">
        <v>287</v>
      </c>
      <c r="R14" s="114" t="s">
        <v>288</v>
      </c>
      <c r="S14" s="114" t="s">
        <v>289</v>
      </c>
      <c r="T14" s="114" t="s">
        <v>290</v>
      </c>
      <c r="U14" s="114" t="s">
        <v>291</v>
      </c>
      <c r="V14" s="114" t="s">
        <v>292</v>
      </c>
      <c r="W14" s="114" t="s">
        <v>293</v>
      </c>
      <c r="X14" s="114" t="s">
        <v>294</v>
      </c>
    </row>
    <row r="15" spans="2:24" x14ac:dyDescent="0.25">
      <c r="B15" s="115" t="s">
        <v>132</v>
      </c>
      <c r="C15" s="116">
        <v>6.9899999999999997E-3</v>
      </c>
      <c r="D15" s="116">
        <v>6.94E-3</v>
      </c>
      <c r="E15" s="116">
        <v>4.8500000000000001E-3</v>
      </c>
      <c r="F15" s="116">
        <v>3.0000000000000001E-3</v>
      </c>
      <c r="G15" s="116">
        <v>2.5300000000000001E-3</v>
      </c>
      <c r="H15" s="116">
        <v>5.2499999999999997E-4</v>
      </c>
      <c r="I15" s="116">
        <v>1.47E-4</v>
      </c>
      <c r="J15" s="116">
        <v>3.7599999999999999E-5</v>
      </c>
      <c r="K15" s="116">
        <v>1.29E-5</v>
      </c>
      <c r="L15" s="116">
        <v>4.25E-6</v>
      </c>
      <c r="N15" s="115" t="s">
        <v>132</v>
      </c>
      <c r="O15" s="116">
        <v>1.01E-3</v>
      </c>
      <c r="P15" s="116">
        <v>8.52E-4</v>
      </c>
      <c r="Q15" s="116">
        <v>5.3499999999999999E-4</v>
      </c>
      <c r="R15" s="116">
        <v>4.5199999999999998E-4</v>
      </c>
      <c r="S15" s="116">
        <v>4.7399999999999997E-4</v>
      </c>
      <c r="T15" s="116">
        <v>2.0699999999999998E-5</v>
      </c>
      <c r="U15" s="116">
        <v>3.6799999999999999E-6</v>
      </c>
      <c r="V15" s="116">
        <v>7.5799999999999998E-7</v>
      </c>
      <c r="W15" s="116">
        <v>2.84E-7</v>
      </c>
      <c r="X15" s="116">
        <v>1.17E-7</v>
      </c>
    </row>
    <row r="16" spans="2:24" x14ac:dyDescent="0.25">
      <c r="B16" s="115" t="s">
        <v>155</v>
      </c>
      <c r="C16" s="116">
        <v>2.2899999999999999E-3</v>
      </c>
      <c r="D16" s="116">
        <v>3.2499999999999999E-3</v>
      </c>
      <c r="E16" s="116">
        <v>9.3799999999999994E-3</v>
      </c>
      <c r="F16" s="116">
        <v>1.4E-2</v>
      </c>
      <c r="G16" s="116">
        <v>1.78E-2</v>
      </c>
      <c r="H16" s="116">
        <v>1.3799999999999999E-3</v>
      </c>
      <c r="I16" s="116">
        <v>2.9700000000000001E-4</v>
      </c>
      <c r="J16" s="116">
        <v>5.7299999999999997E-5</v>
      </c>
      <c r="K16" s="116">
        <v>1.9000000000000001E-5</v>
      </c>
      <c r="L16" s="116">
        <v>5.93E-6</v>
      </c>
      <c r="N16" s="115" t="s">
        <v>155</v>
      </c>
      <c r="O16" s="116">
        <v>1.2300000000000001E-4</v>
      </c>
      <c r="P16" s="116">
        <v>2.7099999999999997E-4</v>
      </c>
      <c r="Q16" s="116">
        <v>6.2600000000000004E-4</v>
      </c>
      <c r="R16" s="116">
        <v>9.5100000000000002E-4</v>
      </c>
      <c r="S16" s="116">
        <v>1.9400000000000001E-3</v>
      </c>
      <c r="T16" s="116">
        <v>9.6700000000000006E-5</v>
      </c>
      <c r="U16" s="116">
        <v>5.13E-5</v>
      </c>
      <c r="V16" s="116">
        <v>8.8400000000000001E-6</v>
      </c>
      <c r="W16" s="116">
        <v>2.57E-6</v>
      </c>
      <c r="X16" s="116">
        <v>8.2600000000000001E-7</v>
      </c>
    </row>
    <row r="17" spans="2:24" x14ac:dyDescent="0.25">
      <c r="B17" s="115" t="s">
        <v>187</v>
      </c>
      <c r="C17" s="116">
        <v>1.535E-5</v>
      </c>
      <c r="D17" s="116">
        <v>1.4747183937499949E-5</v>
      </c>
      <c r="E17" s="116">
        <v>1.025E-5</v>
      </c>
      <c r="F17" s="116">
        <v>6.7000000000000002E-6</v>
      </c>
      <c r="G17" s="116">
        <v>4.865E-6</v>
      </c>
      <c r="H17" s="116">
        <v>4.6134174500000006E-7</v>
      </c>
      <c r="I17" s="116">
        <v>9.2593983750000009E-8</v>
      </c>
      <c r="J17" s="116">
        <v>2.351265875E-8</v>
      </c>
      <c r="K17" s="116">
        <v>7.9993852499999989E-9</v>
      </c>
      <c r="L17" s="116">
        <v>2.5688390375000003E-9</v>
      </c>
      <c r="N17" s="115" t="s">
        <v>187</v>
      </c>
      <c r="O17" s="116">
        <v>5.7749902657950001E-6</v>
      </c>
      <c r="P17" s="116">
        <v>2.842298012749995E-6</v>
      </c>
      <c r="Q17" s="116">
        <v>1.3799999999999999E-6</v>
      </c>
      <c r="R17" s="116">
        <v>1.195E-6</v>
      </c>
      <c r="S17" s="116">
        <v>1.2389222500000001E-6</v>
      </c>
      <c r="T17" s="116">
        <v>3.0055639999999999E-8</v>
      </c>
      <c r="U17" s="116">
        <v>1.22209525E-8</v>
      </c>
      <c r="V17" s="116">
        <v>2.4905669999999999E-9</v>
      </c>
      <c r="W17" s="116">
        <v>8.7865672499999497E-10</v>
      </c>
      <c r="X17" s="116">
        <v>3.6566635000000001E-10</v>
      </c>
    </row>
    <row r="19" spans="2:24" x14ac:dyDescent="0.25">
      <c r="B19" s="114" t="s">
        <v>461</v>
      </c>
      <c r="C19" s="289" t="s">
        <v>446</v>
      </c>
      <c r="D19" s="289"/>
      <c r="E19" s="289"/>
      <c r="F19" s="289"/>
      <c r="G19" s="289"/>
      <c r="H19" s="289"/>
      <c r="I19" s="289"/>
      <c r="J19" s="289"/>
      <c r="K19" s="289"/>
      <c r="L19" s="289"/>
      <c r="N19" s="114" t="s">
        <v>462</v>
      </c>
      <c r="O19" s="289" t="s">
        <v>446</v>
      </c>
      <c r="P19" s="289"/>
      <c r="Q19" s="289"/>
      <c r="R19" s="289"/>
      <c r="S19" s="289"/>
      <c r="T19" s="289"/>
      <c r="U19" s="289"/>
      <c r="V19" s="289"/>
      <c r="W19" s="289"/>
      <c r="X19" s="289"/>
    </row>
    <row r="20" spans="2:24" x14ac:dyDescent="0.25">
      <c r="B20" s="114" t="s">
        <v>115</v>
      </c>
      <c r="C20" s="114" t="s">
        <v>285</v>
      </c>
      <c r="D20" s="114" t="s">
        <v>286</v>
      </c>
      <c r="E20" s="114" t="s">
        <v>287</v>
      </c>
      <c r="F20" s="114" t="s">
        <v>288</v>
      </c>
      <c r="G20" s="114" t="s">
        <v>289</v>
      </c>
      <c r="H20" s="114" t="s">
        <v>290</v>
      </c>
      <c r="I20" s="114" t="s">
        <v>291</v>
      </c>
      <c r="J20" s="114" t="s">
        <v>292</v>
      </c>
      <c r="K20" s="114" t="s">
        <v>293</v>
      </c>
      <c r="L20" s="114" t="s">
        <v>294</v>
      </c>
      <c r="N20" s="114" t="s">
        <v>115</v>
      </c>
      <c r="O20" s="114" t="s">
        <v>285</v>
      </c>
      <c r="P20" s="114" t="s">
        <v>286</v>
      </c>
      <c r="Q20" s="114" t="s">
        <v>287</v>
      </c>
      <c r="R20" s="114" t="s">
        <v>288</v>
      </c>
      <c r="S20" s="114" t="s">
        <v>289</v>
      </c>
      <c r="T20" s="114" t="s">
        <v>290</v>
      </c>
      <c r="U20" s="114" t="s">
        <v>291</v>
      </c>
      <c r="V20" s="114" t="s">
        <v>292</v>
      </c>
      <c r="W20" s="114" t="s">
        <v>293</v>
      </c>
      <c r="X20" s="114" t="s">
        <v>294</v>
      </c>
    </row>
    <row r="21" spans="2:24" x14ac:dyDescent="0.25">
      <c r="B21" s="115" t="s">
        <v>132</v>
      </c>
      <c r="C21" s="116">
        <v>1.5E-6</v>
      </c>
      <c r="D21" s="116">
        <v>1.2899999999999999E-6</v>
      </c>
      <c r="E21" s="116">
        <v>8.9599999999999998E-7</v>
      </c>
      <c r="F21" s="116">
        <v>4.51E-7</v>
      </c>
      <c r="G21" s="116">
        <v>1.8099999999999999E-7</v>
      </c>
      <c r="H21" s="116">
        <v>1.99E-8</v>
      </c>
      <c r="I21" s="116">
        <v>3.24E-9</v>
      </c>
      <c r="J21" s="116">
        <v>7.3500000000000005E-10</v>
      </c>
      <c r="K21" s="116">
        <v>2.6700000000000001E-10</v>
      </c>
      <c r="L21" s="116">
        <v>1.0700000000000001E-10</v>
      </c>
      <c r="N21" s="115" t="s">
        <v>132</v>
      </c>
      <c r="O21" s="116">
        <v>1.1000000000000001E-6</v>
      </c>
      <c r="P21" s="116">
        <v>9.1399999999999995E-7</v>
      </c>
      <c r="Q21" s="116">
        <v>3.9799999999999999E-7</v>
      </c>
      <c r="R21" s="116">
        <v>3.03E-7</v>
      </c>
      <c r="S21" s="116">
        <v>1.18E-7</v>
      </c>
      <c r="T21" s="116">
        <v>2.6700000000000001E-9</v>
      </c>
      <c r="U21" s="116">
        <v>1.5799999999999999E-9</v>
      </c>
      <c r="V21" s="116">
        <v>3.2200000000000003E-10</v>
      </c>
      <c r="W21" s="116">
        <v>1.11E-10</v>
      </c>
      <c r="X21" s="116">
        <v>4.0100000000000002E-11</v>
      </c>
    </row>
    <row r="22" spans="2:24" x14ac:dyDescent="0.25">
      <c r="B22" s="115" t="s">
        <v>155</v>
      </c>
      <c r="C22" s="116">
        <v>0</v>
      </c>
      <c r="D22" s="116">
        <v>0</v>
      </c>
      <c r="E22" s="116">
        <v>0</v>
      </c>
      <c r="F22" s="116">
        <v>0</v>
      </c>
      <c r="G22" s="116">
        <v>0</v>
      </c>
      <c r="H22" s="116">
        <v>0</v>
      </c>
      <c r="I22" s="116">
        <v>0</v>
      </c>
      <c r="J22" s="116">
        <v>0</v>
      </c>
      <c r="K22" s="116">
        <v>0</v>
      </c>
      <c r="L22" s="116">
        <v>0</v>
      </c>
      <c r="N22" s="115" t="s">
        <v>155</v>
      </c>
      <c r="O22" s="116">
        <v>0</v>
      </c>
      <c r="P22" s="116">
        <v>0</v>
      </c>
      <c r="Q22" s="116">
        <v>0</v>
      </c>
      <c r="R22" s="116">
        <v>0</v>
      </c>
      <c r="S22" s="116">
        <v>0</v>
      </c>
      <c r="T22" s="116">
        <v>0</v>
      </c>
      <c r="U22" s="116">
        <v>0</v>
      </c>
      <c r="V22" s="116">
        <v>0</v>
      </c>
      <c r="W22" s="116">
        <v>0</v>
      </c>
      <c r="X22" s="116">
        <v>0</v>
      </c>
    </row>
    <row r="23" spans="2:24" x14ac:dyDescent="0.25">
      <c r="B23" s="115" t="s">
        <v>187</v>
      </c>
      <c r="C23" s="116">
        <v>5.9199999999999998E-12</v>
      </c>
      <c r="D23" s="116">
        <v>3.2000000000000001E-9</v>
      </c>
      <c r="E23" s="116">
        <v>3.4100000000000001E-8</v>
      </c>
      <c r="F23" s="116">
        <v>7.1999999999999996E-8</v>
      </c>
      <c r="G23" s="116">
        <v>1.24E-7</v>
      </c>
      <c r="H23" s="116">
        <v>1.48E-8</v>
      </c>
      <c r="I23" s="116">
        <v>3.6300000000000001E-9</v>
      </c>
      <c r="J23" s="116">
        <v>6.6999999999999996E-10</v>
      </c>
      <c r="K23" s="116">
        <v>2.4399999999999998E-10</v>
      </c>
      <c r="L23" s="116">
        <v>1E-10</v>
      </c>
      <c r="N23" s="115" t="s">
        <v>187</v>
      </c>
      <c r="O23" s="116">
        <v>3.8799999999999996E-12</v>
      </c>
      <c r="P23" s="116">
        <v>2.4199999999999999E-10</v>
      </c>
      <c r="Q23" s="116">
        <v>2.45E-9</v>
      </c>
      <c r="R23" s="116">
        <v>4.08E-9</v>
      </c>
      <c r="S23" s="116">
        <v>7.0100000000000004E-9</v>
      </c>
      <c r="T23" s="116">
        <v>5.1799999999999997E-10</v>
      </c>
      <c r="U23" s="116">
        <v>1.4399999999999999E-10</v>
      </c>
      <c r="V23" s="116">
        <v>2.9900000000000001E-11</v>
      </c>
      <c r="W23" s="116">
        <v>1.0299999999999999E-11</v>
      </c>
      <c r="X23" s="116">
        <v>4.0899999999999997E-12</v>
      </c>
    </row>
  </sheetData>
  <sheetProtection sheet="1" objects="1" scenarios="1" formatCells="0" formatColumns="0" formatRows="0"/>
  <mergeCells count="8">
    <mergeCell ref="C1:L1"/>
    <mergeCell ref="C7:L7"/>
    <mergeCell ref="C13:L13"/>
    <mergeCell ref="C19:L19"/>
    <mergeCell ref="O1:X1"/>
    <mergeCell ref="O7:X7"/>
    <mergeCell ref="O19:X19"/>
    <mergeCell ref="O13:X13"/>
  </mergeCell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F33349-67B5-4FE4-B702-5152BC1D107E}">
  <sheetPr>
    <tabColor rgb="FF00B050"/>
  </sheetPr>
  <dimension ref="A1:M33"/>
  <sheetViews>
    <sheetView zoomScale="80" zoomScaleNormal="80" workbookViewId="0">
      <selection activeCell="N18" sqref="N18"/>
    </sheetView>
  </sheetViews>
  <sheetFormatPr defaultRowHeight="15" x14ac:dyDescent="0.25"/>
  <cols>
    <col min="1" max="1" width="42.140625" customWidth="1"/>
    <col min="2" max="2" width="10.42578125" customWidth="1"/>
    <col min="3" max="8" width="10.5703125" customWidth="1"/>
    <col min="9" max="9" width="13.140625" customWidth="1"/>
    <col min="10" max="13" width="10.5703125" customWidth="1"/>
  </cols>
  <sheetData>
    <row r="1" spans="1:13" ht="15.75" x14ac:dyDescent="0.25">
      <c r="A1" s="107" t="s">
        <v>602</v>
      </c>
    </row>
    <row r="3" spans="1:13" ht="29.45" customHeight="1" x14ac:dyDescent="0.25">
      <c r="A3" s="293" t="s">
        <v>115</v>
      </c>
      <c r="B3" s="293" t="s">
        <v>227</v>
      </c>
      <c r="C3" s="293" t="s">
        <v>241</v>
      </c>
      <c r="D3" s="293" t="s">
        <v>463</v>
      </c>
      <c r="E3" s="293"/>
      <c r="F3" s="293"/>
      <c r="G3" s="293"/>
      <c r="H3" s="293"/>
      <c r="I3" s="293"/>
      <c r="J3" s="293"/>
      <c r="K3" s="293"/>
      <c r="L3" s="293"/>
      <c r="M3" s="293"/>
    </row>
    <row r="4" spans="1:13" ht="30" x14ac:dyDescent="0.25">
      <c r="A4" s="293"/>
      <c r="B4" s="293"/>
      <c r="C4" s="293"/>
      <c r="D4" s="125" t="s">
        <v>230</v>
      </c>
      <c r="E4" s="125" t="s">
        <v>231</v>
      </c>
      <c r="F4" s="125" t="s">
        <v>232</v>
      </c>
      <c r="G4" s="125" t="s">
        <v>233</v>
      </c>
      <c r="H4" s="125" t="s">
        <v>234</v>
      </c>
      <c r="I4" s="125" t="s">
        <v>235</v>
      </c>
      <c r="J4" s="125" t="s">
        <v>236</v>
      </c>
      <c r="K4" s="125" t="s">
        <v>237</v>
      </c>
      <c r="L4" s="125" t="s">
        <v>238</v>
      </c>
      <c r="M4" s="125" t="s">
        <v>239</v>
      </c>
    </row>
    <row r="5" spans="1:13" x14ac:dyDescent="0.25">
      <c r="A5" s="294" t="s">
        <v>240</v>
      </c>
      <c r="B5" s="295">
        <v>9</v>
      </c>
      <c r="C5" s="126" t="s">
        <v>53</v>
      </c>
      <c r="D5" s="116">
        <f>'Daily Deposition Tables'!B3</f>
        <v>4.02E-2</v>
      </c>
      <c r="E5" s="116">
        <f>'Daily Deposition Tables'!C3</f>
        <v>3.8600000000000002E-2</v>
      </c>
      <c r="F5" s="116">
        <f>'Daily Deposition Tables'!D3</f>
        <v>2.1899999999999999E-2</v>
      </c>
      <c r="G5" s="116">
        <f>'Daily Deposition Tables'!E3</f>
        <v>1.34E-2</v>
      </c>
      <c r="H5" s="116">
        <f>'Daily Deposition Tables'!F3</f>
        <v>5.3499999999999997E-3</v>
      </c>
      <c r="I5" s="116">
        <f>'Daily Deposition Tables'!G3</f>
        <v>1.7799999999999999E-4</v>
      </c>
      <c r="J5" s="116">
        <f>'Daily Deposition Tables'!H3</f>
        <v>5.7500000000000002E-5</v>
      </c>
      <c r="K5" s="116">
        <f>'Daily Deposition Tables'!I3</f>
        <v>9.9599999999999995E-6</v>
      </c>
      <c r="L5" s="116">
        <f>'Daily Deposition Tables'!J3</f>
        <v>2.88E-6</v>
      </c>
      <c r="M5" s="116">
        <f>'Daily Deposition Tables'!K3</f>
        <v>8.9400000000000004E-7</v>
      </c>
    </row>
    <row r="6" spans="1:13" x14ac:dyDescent="0.25">
      <c r="A6" s="294"/>
      <c r="B6" s="295"/>
      <c r="C6" s="126" t="s">
        <v>54</v>
      </c>
      <c r="D6" s="116">
        <f>'Daily Deposition Tables'!B9</f>
        <v>3.3185734074150908E-3</v>
      </c>
      <c r="E6" s="116">
        <f>'Daily Deposition Tables'!C9</f>
        <v>3.0706425990471671E-3</v>
      </c>
      <c r="F6" s="116">
        <f>'Daily Deposition Tables'!D9</f>
        <v>1.7353290159811308E-3</v>
      </c>
      <c r="G6" s="116">
        <f>'Daily Deposition Tables'!E9</f>
        <v>1.0503922878103769E-3</v>
      </c>
      <c r="H6" s="116">
        <f>'Daily Deposition Tables'!F9</f>
        <v>4.1264446770282974E-4</v>
      </c>
      <c r="I6" s="116">
        <f>'Daily Deposition Tables'!G9</f>
        <v>1.4582247121471697E-5</v>
      </c>
      <c r="J6" s="116">
        <f>'Daily Deposition Tables'!H9</f>
        <v>4.5807891486150885E-6</v>
      </c>
      <c r="K6" s="116">
        <f>'Daily Deposition Tables'!I9</f>
        <v>7.8603524639905673E-7</v>
      </c>
      <c r="L6" s="116">
        <f>'Daily Deposition Tables'!J9</f>
        <v>2.353152328341507E-7</v>
      </c>
      <c r="M6" s="116">
        <f>'Daily Deposition Tables'!K9</f>
        <v>7.7186030756150908E-8</v>
      </c>
    </row>
    <row r="7" spans="1:13" x14ac:dyDescent="0.25">
      <c r="A7" s="294"/>
      <c r="B7" s="295"/>
      <c r="C7" s="126" t="s">
        <v>56</v>
      </c>
      <c r="D7" s="116">
        <f>'Daily Deposition Tables'!B15</f>
        <v>2.7800000000000001E-5</v>
      </c>
      <c r="E7" s="116">
        <f>'Daily Deposition Tables'!C15</f>
        <v>2.8900000000000001E-5</v>
      </c>
      <c r="F7" s="116">
        <f>'Daily Deposition Tables'!D15</f>
        <v>1.6799999999999998E-5</v>
      </c>
      <c r="G7" s="116">
        <f>'Daily Deposition Tables'!E15</f>
        <v>1.2799999999999999E-5</v>
      </c>
      <c r="H7" s="116">
        <f>'Daily Deposition Tables'!F15</f>
        <v>1.2500000000000001E-5</v>
      </c>
      <c r="I7" s="116">
        <f>'Daily Deposition Tables'!G15</f>
        <v>1.7400000000000001E-6</v>
      </c>
      <c r="J7" s="116">
        <f>'Daily Deposition Tables'!H15</f>
        <v>6.0699999999999997E-7</v>
      </c>
      <c r="K7" s="116">
        <f>'Daily Deposition Tables'!I15</f>
        <v>7.7400000000000005E-8</v>
      </c>
      <c r="L7" s="116">
        <f>'Daily Deposition Tables'!J15</f>
        <v>2.1200000000000001E-8</v>
      </c>
      <c r="M7" s="116">
        <f>'Daily Deposition Tables'!K15</f>
        <v>8.0000000000000005E-9</v>
      </c>
    </row>
    <row r="8" spans="1:13" x14ac:dyDescent="0.25">
      <c r="A8" s="294"/>
      <c r="B8" s="295"/>
      <c r="C8" s="126" t="s">
        <v>58</v>
      </c>
      <c r="D8" s="118">
        <f>'Daily Deposition Tables'!B21</f>
        <v>1.4999999999999999E-8</v>
      </c>
      <c r="E8" s="118">
        <f>'Daily Deposition Tables'!C21</f>
        <v>1.31E-8</v>
      </c>
      <c r="F8" s="118">
        <f>'Daily Deposition Tables'!D21</f>
        <v>6.8500000000000001E-9</v>
      </c>
      <c r="G8" s="118">
        <f>'Daily Deposition Tables'!E21</f>
        <v>4.32E-9</v>
      </c>
      <c r="H8" s="118">
        <f>'Daily Deposition Tables'!F21</f>
        <v>1.7100000000000001E-9</v>
      </c>
      <c r="I8" s="118">
        <f>'Daily Deposition Tables'!G21</f>
        <v>5.25E-11</v>
      </c>
      <c r="J8" s="118">
        <f>'Daily Deposition Tables'!H21</f>
        <v>1.7900000000000001E-11</v>
      </c>
      <c r="K8" s="118">
        <f>'Daily Deposition Tables'!I21</f>
        <v>3.42E-12</v>
      </c>
      <c r="L8" s="118">
        <f>'Daily Deposition Tables'!J21</f>
        <v>1.05E-12</v>
      </c>
      <c r="M8" s="118">
        <f>'Daily Deposition Tables'!K21</f>
        <v>3.5799999999999999E-13</v>
      </c>
    </row>
    <row r="9" spans="1:13" x14ac:dyDescent="0.25">
      <c r="A9" s="294" t="s">
        <v>155</v>
      </c>
      <c r="B9" s="295">
        <v>6</v>
      </c>
      <c r="C9" s="126" t="s">
        <v>53</v>
      </c>
      <c r="D9" s="116">
        <f>'Daily Deposition Tables'!B4</f>
        <v>8.8500000000000004E-4</v>
      </c>
      <c r="E9" s="116">
        <f>'Daily Deposition Tables'!C4</f>
        <v>7.94E-4</v>
      </c>
      <c r="F9" s="116">
        <f>'Daily Deposition Tables'!D4</f>
        <v>4.5899999999999999E-4</v>
      </c>
      <c r="G9" s="116">
        <f>'Daily Deposition Tables'!E4</f>
        <v>2.7999999999999998E-4</v>
      </c>
      <c r="H9" s="116">
        <f>'Daily Deposition Tables'!F4</f>
        <v>1.1900000000000001E-4</v>
      </c>
      <c r="I9" s="116">
        <f>'Daily Deposition Tables'!G4</f>
        <v>2.2900000000000001E-5</v>
      </c>
      <c r="J9" s="116">
        <f>'Daily Deposition Tables'!H4</f>
        <v>9.2900000000000008E-6</v>
      </c>
      <c r="K9" s="116">
        <f>'Daily Deposition Tables'!I4</f>
        <v>1.59E-6</v>
      </c>
      <c r="L9" s="116">
        <f>'Daily Deposition Tables'!J4</f>
        <v>4.2199999999999999E-7</v>
      </c>
      <c r="M9" s="116">
        <f>'Daily Deposition Tables'!K4</f>
        <v>1.18E-7</v>
      </c>
    </row>
    <row r="10" spans="1:13" x14ac:dyDescent="0.25">
      <c r="A10" s="294"/>
      <c r="B10" s="295"/>
      <c r="C10" s="126" t="s">
        <v>54</v>
      </c>
      <c r="D10" s="116">
        <f>'Daily Deposition Tables'!B10</f>
        <v>1.9713438357894342E-4</v>
      </c>
      <c r="E10" s="116">
        <f>'Daily Deposition Tables'!C10</f>
        <v>1.9710648337539397E-4</v>
      </c>
      <c r="F10" s="116">
        <f>'Daily Deposition Tables'!D10</f>
        <v>1.216883141631818E-4</v>
      </c>
      <c r="G10" s="116">
        <f>'Daily Deposition Tables'!E10</f>
        <v>8.0056517534848399E-5</v>
      </c>
      <c r="H10" s="116">
        <f>'Daily Deposition Tables'!F10</f>
        <v>5.4246470099999999E-5</v>
      </c>
      <c r="I10" s="116">
        <f>'Daily Deposition Tables'!G10</f>
        <v>5.939238282727268E-6</v>
      </c>
      <c r="J10" s="116">
        <f>'Daily Deposition Tables'!H10</f>
        <v>2.1142573520757566E-6</v>
      </c>
      <c r="K10" s="116">
        <f>'Daily Deposition Tables'!I10</f>
        <v>3.7562096075757543E-7</v>
      </c>
      <c r="L10" s="116">
        <f>'Daily Deposition Tables'!J10</f>
        <v>1.0841867908333321E-7</v>
      </c>
      <c r="M10" s="116">
        <f>'Daily Deposition Tables'!K10</f>
        <v>3.4825303701515132E-8</v>
      </c>
    </row>
    <row r="11" spans="1:13" x14ac:dyDescent="0.25">
      <c r="A11" s="294"/>
      <c r="B11" s="295"/>
      <c r="C11" s="126" t="s">
        <v>56</v>
      </c>
      <c r="D11" s="118">
        <f>'Daily Deposition Tables'!B16</f>
        <v>9.3600000000000002E-6</v>
      </c>
      <c r="E11" s="118">
        <f>'Daily Deposition Tables'!C16</f>
        <v>1.34E-5</v>
      </c>
      <c r="F11" s="118">
        <f>'Daily Deposition Tables'!D16</f>
        <v>1.38E-5</v>
      </c>
      <c r="G11" s="118">
        <f>'Daily Deposition Tables'!E16</f>
        <v>2.9600000000000001E-5</v>
      </c>
      <c r="H11" s="118">
        <f>'Daily Deposition Tables'!F16</f>
        <v>7.5400000000000003E-5</v>
      </c>
      <c r="I11" s="118">
        <f>'Daily Deposition Tables'!G16</f>
        <v>2.6800000000000002E-6</v>
      </c>
      <c r="J11" s="118">
        <f>'Daily Deposition Tables'!H16</f>
        <v>8.6700000000000002E-7</v>
      </c>
      <c r="K11" s="118">
        <f>'Daily Deposition Tables'!I16</f>
        <v>1.4000000000000001E-7</v>
      </c>
      <c r="L11" s="118">
        <f>'Daily Deposition Tables'!J16</f>
        <v>4.07E-8</v>
      </c>
      <c r="M11" s="118">
        <f>'Daily Deposition Tables'!K16</f>
        <v>1.37E-8</v>
      </c>
    </row>
    <row r="12" spans="1:13" x14ac:dyDescent="0.25">
      <c r="A12" s="294"/>
      <c r="B12" s="295"/>
      <c r="C12" s="126" t="s">
        <v>58</v>
      </c>
      <c r="D12" s="118">
        <f>'Daily Deposition Tables'!B22</f>
        <v>0</v>
      </c>
      <c r="E12" s="118">
        <f>'Daily Deposition Tables'!C22</f>
        <v>0</v>
      </c>
      <c r="F12" s="118">
        <f>'Daily Deposition Tables'!D22</f>
        <v>0</v>
      </c>
      <c r="G12" s="118">
        <f>'Daily Deposition Tables'!E22</f>
        <v>0</v>
      </c>
      <c r="H12" s="118">
        <f>'Daily Deposition Tables'!F22</f>
        <v>0</v>
      </c>
      <c r="I12" s="118">
        <f>'Daily Deposition Tables'!G22</f>
        <v>0</v>
      </c>
      <c r="J12" s="118">
        <f>'Daily Deposition Tables'!H22</f>
        <v>0</v>
      </c>
      <c r="K12" s="118">
        <f>'Daily Deposition Tables'!I22</f>
        <v>0</v>
      </c>
      <c r="L12" s="118">
        <f>'Daily Deposition Tables'!J22</f>
        <v>0</v>
      </c>
      <c r="M12" s="118">
        <f>'Daily Deposition Tables'!K22</f>
        <v>0</v>
      </c>
    </row>
    <row r="13" spans="1:13" x14ac:dyDescent="0.25">
      <c r="A13" s="294" t="s">
        <v>187</v>
      </c>
      <c r="B13" s="295">
        <v>8</v>
      </c>
      <c r="C13" s="126" t="s">
        <v>53</v>
      </c>
      <c r="D13" s="116">
        <f>'Daily Deposition Tables'!B5</f>
        <v>2.09E-5</v>
      </c>
      <c r="E13" s="116">
        <f>'Daily Deposition Tables'!C5</f>
        <v>2.65E-5</v>
      </c>
      <c r="F13" s="116">
        <f>'Daily Deposition Tables'!D5</f>
        <v>1.5699999999999999E-5</v>
      </c>
      <c r="G13" s="116">
        <f>'Daily Deposition Tables'!E5</f>
        <v>1.0499999999999999E-5</v>
      </c>
      <c r="H13" s="116">
        <f>'Daily Deposition Tables'!F5</f>
        <v>4.1799999999999998E-6</v>
      </c>
      <c r="I13" s="116">
        <f>'Daily Deposition Tables'!G5</f>
        <v>1.3199999999999999E-7</v>
      </c>
      <c r="J13" s="116">
        <f>'Daily Deposition Tables'!H5</f>
        <v>4.7899999999999999E-8</v>
      </c>
      <c r="K13" s="116">
        <f>'Daily Deposition Tables'!I5</f>
        <v>7.7599999999999997E-9</v>
      </c>
      <c r="L13" s="116">
        <f>'Daily Deposition Tables'!J5</f>
        <v>2.4100000000000002E-9</v>
      </c>
      <c r="M13" s="116">
        <f>'Daily Deposition Tables'!K5</f>
        <v>8.7599999999999997E-10</v>
      </c>
    </row>
    <row r="14" spans="1:13" x14ac:dyDescent="0.25">
      <c r="A14" s="294"/>
      <c r="B14" s="295"/>
      <c r="C14" s="126" t="s">
        <v>54</v>
      </c>
      <c r="D14" s="118">
        <f>'Daily Deposition Tables'!B11</f>
        <v>2.8703941006299967E-6</v>
      </c>
      <c r="E14" s="118">
        <f>'Daily Deposition Tables'!C11</f>
        <v>3.1459939062666631E-6</v>
      </c>
      <c r="F14" s="118">
        <f>'Daily Deposition Tables'!D11</f>
        <v>1.8585211505999985E-6</v>
      </c>
      <c r="G14" s="118">
        <f>'Daily Deposition Tables'!E11</f>
        <v>1.2027470390333331E-6</v>
      </c>
      <c r="H14" s="118">
        <f>'Daily Deposition Tables'!F11</f>
        <v>4.8387360768333262E-7</v>
      </c>
      <c r="I14" s="118">
        <f>'Daily Deposition Tables'!G11</f>
        <v>1.6725663380833331E-8</v>
      </c>
      <c r="J14" s="118">
        <f>'Daily Deposition Tables'!H11</f>
        <v>6.1798038268333222E-9</v>
      </c>
      <c r="K14" s="118">
        <f>'Daily Deposition Tables'!I11</f>
        <v>1.101238071366665E-9</v>
      </c>
      <c r="L14" s="118">
        <f>'Daily Deposition Tables'!J11</f>
        <v>3.263556289399996E-10</v>
      </c>
      <c r="M14" s="118">
        <f>'Daily Deposition Tables'!K11</f>
        <v>1.0880703713333327E-10</v>
      </c>
    </row>
    <row r="15" spans="1:13" x14ac:dyDescent="0.25">
      <c r="A15" s="294"/>
      <c r="B15" s="295"/>
      <c r="C15" s="126" t="s">
        <v>56</v>
      </c>
      <c r="D15" s="118">
        <f>'Daily Deposition Tables'!B17</f>
        <v>8.0490672500000006E-8</v>
      </c>
      <c r="E15" s="118">
        <f>'Daily Deposition Tables'!C17</f>
        <v>4.6989654999999952E-8</v>
      </c>
      <c r="F15" s="118">
        <f>'Daily Deposition Tables'!D17</f>
        <v>2.3451572499999949E-8</v>
      </c>
      <c r="G15" s="118">
        <f>'Daily Deposition Tables'!E17</f>
        <v>1.8438824999999951E-8</v>
      </c>
      <c r="H15" s="118">
        <f>'Daily Deposition Tables'!F17</f>
        <v>2.1699999999999999E-8</v>
      </c>
      <c r="I15" s="118">
        <f>'Daily Deposition Tables'!G17</f>
        <v>5.1599999999999998E-10</v>
      </c>
      <c r="J15" s="118">
        <f>'Daily Deposition Tables'!H17</f>
        <v>1.6150000000000001E-10</v>
      </c>
      <c r="K15" s="118">
        <f>'Daily Deposition Tables'!I17</f>
        <v>3.1599999999999999E-11</v>
      </c>
      <c r="L15" s="118">
        <f>'Daily Deposition Tables'!J17</f>
        <v>1.0134999999999999E-11</v>
      </c>
      <c r="M15" s="118">
        <f>'Daily Deposition Tables'!K17</f>
        <v>3.5550000000000001E-12</v>
      </c>
    </row>
    <row r="16" spans="1:13" x14ac:dyDescent="0.25">
      <c r="A16" s="294"/>
      <c r="B16" s="295"/>
      <c r="C16" s="126" t="s">
        <v>58</v>
      </c>
      <c r="D16" s="118">
        <f>'Daily Deposition Tables'!B23</f>
        <v>2.8900000000000002E-14</v>
      </c>
      <c r="E16" s="118">
        <f>'Daily Deposition Tables'!C23</f>
        <v>4.7099999999999999E-12</v>
      </c>
      <c r="F16" s="118">
        <f>'Daily Deposition Tables'!D23</f>
        <v>5.5799999999999997E-11</v>
      </c>
      <c r="G16" s="118">
        <f>'Daily Deposition Tables'!E23</f>
        <v>1.26E-10</v>
      </c>
      <c r="H16" s="118">
        <f>'Daily Deposition Tables'!F23</f>
        <v>2.24E-10</v>
      </c>
      <c r="I16" s="118">
        <f>'Daily Deposition Tables'!G23</f>
        <v>1.6E-11</v>
      </c>
      <c r="J16" s="118">
        <f>'Daily Deposition Tables'!H23</f>
        <v>3.9999999999999999E-12</v>
      </c>
      <c r="K16" s="118">
        <f>'Daily Deposition Tables'!I23</f>
        <v>6.4999999999999996E-13</v>
      </c>
      <c r="L16" s="118">
        <f>'Daily Deposition Tables'!J23</f>
        <v>2.3300000000000002E-13</v>
      </c>
      <c r="M16" s="118">
        <f>'Daily Deposition Tables'!K23</f>
        <v>8.3E-14</v>
      </c>
    </row>
    <row r="17" spans="1:13" x14ac:dyDescent="0.25">
      <c r="A17" s="108"/>
      <c r="B17" s="109"/>
      <c r="C17" s="108"/>
      <c r="D17" s="110"/>
      <c r="E17" s="110"/>
      <c r="F17" s="110"/>
      <c r="G17" s="110"/>
      <c r="H17" s="110"/>
      <c r="I17" s="110"/>
      <c r="J17" s="110"/>
      <c r="K17" s="110"/>
      <c r="L17" s="110"/>
      <c r="M17" s="110"/>
    </row>
    <row r="18" spans="1:13" ht="15.75" x14ac:dyDescent="0.25">
      <c r="A18" s="107" t="s">
        <v>603</v>
      </c>
      <c r="B18" s="109"/>
      <c r="C18" s="108"/>
      <c r="D18" s="110"/>
      <c r="E18" s="110"/>
      <c r="F18" s="110"/>
      <c r="G18" s="110"/>
      <c r="H18" s="110"/>
      <c r="I18" s="110"/>
      <c r="J18" s="110"/>
      <c r="K18" s="110"/>
      <c r="L18" s="110"/>
      <c r="M18" s="110"/>
    </row>
    <row r="20" spans="1:13" x14ac:dyDescent="0.25">
      <c r="A20" s="293" t="s">
        <v>115</v>
      </c>
      <c r="B20" s="293" t="s">
        <v>227</v>
      </c>
      <c r="C20" s="293" t="s">
        <v>241</v>
      </c>
      <c r="D20" s="293" t="s">
        <v>464</v>
      </c>
      <c r="E20" s="293"/>
      <c r="F20" s="293"/>
      <c r="G20" s="293"/>
      <c r="H20" s="293"/>
      <c r="I20" s="293"/>
      <c r="J20" s="293"/>
      <c r="K20" s="293"/>
      <c r="L20" s="293"/>
      <c r="M20" s="293"/>
    </row>
    <row r="21" spans="1:13" ht="30" x14ac:dyDescent="0.25">
      <c r="A21" s="293"/>
      <c r="B21" s="293"/>
      <c r="C21" s="293"/>
      <c r="D21" s="125" t="s">
        <v>230</v>
      </c>
      <c r="E21" s="125" t="s">
        <v>231</v>
      </c>
      <c r="F21" s="125" t="s">
        <v>232</v>
      </c>
      <c r="G21" s="125" t="s">
        <v>233</v>
      </c>
      <c r="H21" s="125" t="s">
        <v>234</v>
      </c>
      <c r="I21" s="125" t="s">
        <v>235</v>
      </c>
      <c r="J21" s="125" t="s">
        <v>236</v>
      </c>
      <c r="K21" s="125" t="s">
        <v>237</v>
      </c>
      <c r="L21" s="125" t="s">
        <v>238</v>
      </c>
      <c r="M21" s="125" t="s">
        <v>239</v>
      </c>
    </row>
    <row r="22" spans="1:13" x14ac:dyDescent="0.25">
      <c r="A22" s="294" t="s">
        <v>240</v>
      </c>
      <c r="B22" s="295">
        <v>9</v>
      </c>
      <c r="C22" s="126" t="s">
        <v>53</v>
      </c>
      <c r="D22" s="118">
        <f>'Annual Deposition Tables'!C3</f>
        <v>21.752094999999901</v>
      </c>
      <c r="E22" s="118">
        <f>'Annual Deposition Tables'!D3</f>
        <v>21.970849999999999</v>
      </c>
      <c r="F22" s="118">
        <f>'Annual Deposition Tables'!E3</f>
        <v>15.114725499999899</v>
      </c>
      <c r="G22" s="118">
        <f>'Annual Deposition Tables'!F3</f>
        <v>7.9181767499999998</v>
      </c>
      <c r="H22" s="118">
        <f>'Annual Deposition Tables'!G3</f>
        <v>3.12609475</v>
      </c>
      <c r="I22" s="118">
        <f>'Annual Deposition Tables'!H3</f>
        <v>0.2240856</v>
      </c>
      <c r="J22" s="118">
        <f>'Annual Deposition Tables'!I3</f>
        <v>3.8133757499999997E-2</v>
      </c>
      <c r="K22" s="118">
        <f>'Annual Deposition Tables'!J3</f>
        <v>7.3523635000000004E-3</v>
      </c>
      <c r="L22" s="118">
        <f>'Annual Deposition Tables'!K3</f>
        <v>2.2836417499999999E-3</v>
      </c>
      <c r="M22" s="118">
        <f>'Annual Deposition Tables'!L3</f>
        <v>7.4111182499999998E-4</v>
      </c>
    </row>
    <row r="23" spans="1:13" x14ac:dyDescent="0.25">
      <c r="A23" s="294"/>
      <c r="B23" s="295"/>
      <c r="C23" s="126" t="s">
        <v>54</v>
      </c>
      <c r="D23" s="118">
        <f>'Annual Deposition Tables'!C9</f>
        <v>0.84829075160162559</v>
      </c>
      <c r="E23" s="118">
        <f>'Annual Deposition Tables'!D9</f>
        <v>0.85968456894003764</v>
      </c>
      <c r="F23" s="118">
        <f>'Annual Deposition Tables'!E9</f>
        <v>0.59810847880386031</v>
      </c>
      <c r="G23" s="118">
        <f>'Annual Deposition Tables'!F9</f>
        <v>0.3109332300254089</v>
      </c>
      <c r="H23" s="118">
        <f>'Annual Deposition Tables'!G9</f>
        <v>0.12462615810954573</v>
      </c>
      <c r="I23" s="118">
        <f>'Annual Deposition Tables'!H9</f>
        <v>9.4149586055553066E-3</v>
      </c>
      <c r="J23" s="118">
        <f>'Annual Deposition Tables'!I9</f>
        <v>1.6918304275716513E-3</v>
      </c>
      <c r="K23" s="118">
        <f>'Annual Deposition Tables'!J9</f>
        <v>3.262878847347743E-4</v>
      </c>
      <c r="L23" s="118">
        <f>'Annual Deposition Tables'!K9</f>
        <v>1.0197121667175277E-4</v>
      </c>
      <c r="M23" s="118">
        <f>'Annual Deposition Tables'!L9</f>
        <v>3.3247433684057865E-5</v>
      </c>
    </row>
    <row r="24" spans="1:13" x14ac:dyDescent="0.25">
      <c r="A24" s="294"/>
      <c r="B24" s="295"/>
      <c r="C24" s="126" t="s">
        <v>56</v>
      </c>
      <c r="D24" s="118">
        <f>'Annual Deposition Tables'!C15</f>
        <v>6.9899999999999997E-3</v>
      </c>
      <c r="E24" s="118">
        <f>'Annual Deposition Tables'!D15</f>
        <v>6.94E-3</v>
      </c>
      <c r="F24" s="118">
        <f>'Annual Deposition Tables'!E15</f>
        <v>4.8500000000000001E-3</v>
      </c>
      <c r="G24" s="118">
        <f>'Annual Deposition Tables'!F15</f>
        <v>3.0000000000000001E-3</v>
      </c>
      <c r="H24" s="118">
        <f>'Annual Deposition Tables'!G15</f>
        <v>2.5300000000000001E-3</v>
      </c>
      <c r="I24" s="118">
        <f>'Annual Deposition Tables'!H15</f>
        <v>5.2499999999999997E-4</v>
      </c>
      <c r="J24" s="118">
        <f>'Annual Deposition Tables'!I15</f>
        <v>1.47E-4</v>
      </c>
      <c r="K24" s="118">
        <f>'Annual Deposition Tables'!J15</f>
        <v>3.7599999999999999E-5</v>
      </c>
      <c r="L24" s="118">
        <f>'Annual Deposition Tables'!K15</f>
        <v>1.29E-5</v>
      </c>
      <c r="M24" s="118">
        <f>'Annual Deposition Tables'!L15</f>
        <v>4.25E-6</v>
      </c>
    </row>
    <row r="25" spans="1:13" x14ac:dyDescent="0.25">
      <c r="A25" s="294"/>
      <c r="B25" s="295"/>
      <c r="C25" s="126" t="s">
        <v>58</v>
      </c>
      <c r="D25" s="118">
        <f>'Annual Deposition Tables'!C21</f>
        <v>1.5E-6</v>
      </c>
      <c r="E25" s="118">
        <f>'Annual Deposition Tables'!D21</f>
        <v>1.2899999999999999E-6</v>
      </c>
      <c r="F25" s="118">
        <f>'Annual Deposition Tables'!E21</f>
        <v>8.9599999999999998E-7</v>
      </c>
      <c r="G25" s="118">
        <f>'Annual Deposition Tables'!F21</f>
        <v>4.51E-7</v>
      </c>
      <c r="H25" s="118">
        <f>'Annual Deposition Tables'!G21</f>
        <v>1.8099999999999999E-7</v>
      </c>
      <c r="I25" s="118">
        <f>'Annual Deposition Tables'!H21</f>
        <v>1.99E-8</v>
      </c>
      <c r="J25" s="118">
        <f>'Annual Deposition Tables'!I21</f>
        <v>3.24E-9</v>
      </c>
      <c r="K25" s="118">
        <f>'Annual Deposition Tables'!J21</f>
        <v>7.3500000000000005E-10</v>
      </c>
      <c r="L25" s="118">
        <f>'Annual Deposition Tables'!K21</f>
        <v>2.6700000000000001E-10</v>
      </c>
      <c r="M25" s="118">
        <f>'Annual Deposition Tables'!L21</f>
        <v>1.0700000000000001E-10</v>
      </c>
    </row>
    <row r="26" spans="1:13" x14ac:dyDescent="0.25">
      <c r="A26" s="294" t="s">
        <v>155</v>
      </c>
      <c r="B26" s="295">
        <v>6</v>
      </c>
      <c r="C26" s="126" t="s">
        <v>53</v>
      </c>
      <c r="D26" s="118">
        <f>'Annual Deposition Tables'!C4</f>
        <v>0.39818057499999998</v>
      </c>
      <c r="E26" s="118">
        <f>'Annual Deposition Tables'!D4</f>
        <v>0.45361262499999999</v>
      </c>
      <c r="F26" s="118">
        <f>'Annual Deposition Tables'!E4</f>
        <v>0.32720185499999899</v>
      </c>
      <c r="G26" s="118">
        <f>'Annual Deposition Tables'!F4</f>
        <v>0.19946069999999999</v>
      </c>
      <c r="H26" s="118">
        <f>'Annual Deposition Tables'!G4</f>
        <v>0.21573857499999999</v>
      </c>
      <c r="I26" s="118">
        <f>'Annual Deposition Tables'!H4</f>
        <v>4.3146964500000003E-2</v>
      </c>
      <c r="J26" s="118">
        <f>'Annual Deposition Tables'!I4</f>
        <v>1.66210249999999E-2</v>
      </c>
      <c r="K26" s="118">
        <f>'Annual Deposition Tables'!J4</f>
        <v>3.4941062500000002E-3</v>
      </c>
      <c r="L26" s="118">
        <f>'Annual Deposition Tables'!K4</f>
        <v>1.06451625E-3</v>
      </c>
      <c r="M26" s="118">
        <f>'Annual Deposition Tables'!L4</f>
        <v>3.3137969999999999E-4</v>
      </c>
    </row>
    <row r="27" spans="1:13" x14ac:dyDescent="0.25">
      <c r="A27" s="294"/>
      <c r="B27" s="295"/>
      <c r="C27" s="126" t="s">
        <v>54</v>
      </c>
      <c r="D27" s="118">
        <f>'Annual Deposition Tables'!C10</f>
        <v>4.3786765333947535E-2</v>
      </c>
      <c r="E27" s="118">
        <f>'Annual Deposition Tables'!D10</f>
        <v>5.4626365088484841E-2</v>
      </c>
      <c r="F27" s="118">
        <f>'Annual Deposition Tables'!E10</f>
        <v>4.1731575361363599E-2</v>
      </c>
      <c r="G27" s="118">
        <f>'Annual Deposition Tables'!F10</f>
        <v>2.8844730909090906E-2</v>
      </c>
      <c r="H27" s="118">
        <f>'Annual Deposition Tables'!G10</f>
        <v>2.624704517424243E-2</v>
      </c>
      <c r="I27" s="118">
        <f>'Annual Deposition Tables'!H10</f>
        <v>4.2535616616666671E-3</v>
      </c>
      <c r="J27" s="118">
        <f>'Annual Deposition Tables'!I10</f>
        <v>1.4242818746969669E-3</v>
      </c>
      <c r="K27" s="118">
        <f>'Annual Deposition Tables'!J10</f>
        <v>2.9629470209848455E-4</v>
      </c>
      <c r="L27" s="118">
        <f>'Annual Deposition Tables'!K10</f>
        <v>9.0238761454545426E-5</v>
      </c>
      <c r="M27" s="118">
        <f>'Annual Deposition Tables'!L10</f>
        <v>2.8184110711363633E-5</v>
      </c>
    </row>
    <row r="28" spans="1:13" x14ac:dyDescent="0.25">
      <c r="A28" s="294"/>
      <c r="B28" s="295"/>
      <c r="C28" s="126" t="s">
        <v>56</v>
      </c>
      <c r="D28" s="118">
        <f>'Annual Deposition Tables'!C16</f>
        <v>2.2899999999999999E-3</v>
      </c>
      <c r="E28" s="118">
        <f>'Annual Deposition Tables'!D16</f>
        <v>3.2499999999999999E-3</v>
      </c>
      <c r="F28" s="118">
        <f>'Annual Deposition Tables'!E16</f>
        <v>9.3799999999999994E-3</v>
      </c>
      <c r="G28" s="118">
        <f>'Annual Deposition Tables'!F16</f>
        <v>1.4E-2</v>
      </c>
      <c r="H28" s="118">
        <f>'Annual Deposition Tables'!G16</f>
        <v>1.78E-2</v>
      </c>
      <c r="I28" s="118">
        <f>'Annual Deposition Tables'!H16</f>
        <v>1.3799999999999999E-3</v>
      </c>
      <c r="J28" s="118">
        <f>'Annual Deposition Tables'!I16</f>
        <v>2.9700000000000001E-4</v>
      </c>
      <c r="K28" s="118">
        <f>'Annual Deposition Tables'!J16</f>
        <v>5.7299999999999997E-5</v>
      </c>
      <c r="L28" s="118">
        <f>'Annual Deposition Tables'!K16</f>
        <v>1.9000000000000001E-5</v>
      </c>
      <c r="M28" s="118">
        <f>'Annual Deposition Tables'!L16</f>
        <v>5.93E-6</v>
      </c>
    </row>
    <row r="29" spans="1:13" x14ac:dyDescent="0.25">
      <c r="A29" s="294"/>
      <c r="B29" s="295"/>
      <c r="C29" s="126" t="s">
        <v>58</v>
      </c>
      <c r="D29" s="118">
        <f>'Annual Deposition Tables'!C22</f>
        <v>0</v>
      </c>
      <c r="E29" s="118">
        <f>'Annual Deposition Tables'!D22</f>
        <v>0</v>
      </c>
      <c r="F29" s="118">
        <f>'Annual Deposition Tables'!E22</f>
        <v>0</v>
      </c>
      <c r="G29" s="118">
        <f>'Annual Deposition Tables'!F22</f>
        <v>0</v>
      </c>
      <c r="H29" s="118">
        <f>'Annual Deposition Tables'!G22</f>
        <v>0</v>
      </c>
      <c r="I29" s="118">
        <f>'Annual Deposition Tables'!H22</f>
        <v>0</v>
      </c>
      <c r="J29" s="118">
        <f>'Annual Deposition Tables'!I22</f>
        <v>0</v>
      </c>
      <c r="K29" s="118">
        <f>'Annual Deposition Tables'!J22</f>
        <v>0</v>
      </c>
      <c r="L29" s="118">
        <f>'Annual Deposition Tables'!K22</f>
        <v>0</v>
      </c>
      <c r="M29" s="118">
        <f>'Annual Deposition Tables'!L22</f>
        <v>0</v>
      </c>
    </row>
    <row r="30" spans="1:13" x14ac:dyDescent="0.25">
      <c r="A30" s="294" t="s">
        <v>187</v>
      </c>
      <c r="B30" s="295">
        <v>8</v>
      </c>
      <c r="C30" s="126" t="s">
        <v>53</v>
      </c>
      <c r="D30" s="118">
        <f>'Annual Deposition Tables'!C5</f>
        <v>5.0743507499999996E-3</v>
      </c>
      <c r="E30" s="118">
        <f>'Annual Deposition Tables'!D5</f>
        <v>7.76228475E-3</v>
      </c>
      <c r="F30" s="118">
        <f>'Annual Deposition Tables'!E5</f>
        <v>5.6157969999999996E-3</v>
      </c>
      <c r="G30" s="118">
        <f>'Annual Deposition Tables'!F5</f>
        <v>3.1947212500000001E-3</v>
      </c>
      <c r="H30" s="118">
        <f>'Annual Deposition Tables'!G5</f>
        <v>1.3135257499999899E-3</v>
      </c>
      <c r="I30" s="118">
        <f>'Annual Deposition Tables'!H5</f>
        <v>1.07298635E-4</v>
      </c>
      <c r="J30" s="118">
        <f>'Annual Deposition Tables'!I5</f>
        <v>1.7129960000000001E-5</v>
      </c>
      <c r="K30" s="118">
        <f>'Annual Deposition Tables'!J5</f>
        <v>3.2825387499999899E-6</v>
      </c>
      <c r="L30" s="118">
        <f>'Annual Deposition Tables'!K5</f>
        <v>9.9406875000000008E-7</v>
      </c>
      <c r="M30" s="118">
        <f>'Annual Deposition Tables'!L5</f>
        <v>3.1939575E-7</v>
      </c>
    </row>
    <row r="31" spans="1:13" x14ac:dyDescent="0.25">
      <c r="A31" s="294"/>
      <c r="B31" s="295"/>
      <c r="C31" s="126" t="s">
        <v>54</v>
      </c>
      <c r="D31" s="118">
        <f>'Annual Deposition Tables'!C11</f>
        <v>6.094040263329004E-4</v>
      </c>
      <c r="E31" s="118">
        <f>'Annual Deposition Tables'!D11</f>
        <v>7.8626370173458346E-4</v>
      </c>
      <c r="F31" s="118">
        <f>'Annual Deposition Tables'!E11</f>
        <v>5.4991202588633306E-4</v>
      </c>
      <c r="G31" s="118">
        <f>'Annual Deposition Tables'!F11</f>
        <v>3.2228516602833296E-4</v>
      </c>
      <c r="H31" s="118">
        <f>'Annual Deposition Tables'!G11</f>
        <v>1.3507055346666632E-4</v>
      </c>
      <c r="I31" s="118">
        <f>'Annual Deposition Tables'!H11</f>
        <v>1.0142854455833332E-5</v>
      </c>
      <c r="J31" s="118">
        <f>'Annual Deposition Tables'!I11</f>
        <v>2.005023782666667E-6</v>
      </c>
      <c r="K31" s="118">
        <f>'Annual Deposition Tables'!J11</f>
        <v>3.9861942410833301E-7</v>
      </c>
      <c r="L31" s="118">
        <f>'Annual Deposition Tables'!K11</f>
        <v>1.2488304734999998E-7</v>
      </c>
      <c r="M31" s="118">
        <f>'Annual Deposition Tables'!L11</f>
        <v>4.178486087416667E-8</v>
      </c>
    </row>
    <row r="32" spans="1:13" x14ac:dyDescent="0.25">
      <c r="A32" s="294"/>
      <c r="B32" s="295"/>
      <c r="C32" s="126" t="s">
        <v>56</v>
      </c>
      <c r="D32" s="118">
        <f>'Annual Deposition Tables'!C17</f>
        <v>1.535E-5</v>
      </c>
      <c r="E32" s="118">
        <f>'Annual Deposition Tables'!D17</f>
        <v>1.4747183937499949E-5</v>
      </c>
      <c r="F32" s="118">
        <f>'Annual Deposition Tables'!E17</f>
        <v>1.025E-5</v>
      </c>
      <c r="G32" s="118">
        <f>'Annual Deposition Tables'!F17</f>
        <v>6.7000000000000002E-6</v>
      </c>
      <c r="H32" s="118">
        <f>'Annual Deposition Tables'!G17</f>
        <v>4.865E-6</v>
      </c>
      <c r="I32" s="118">
        <f>'Annual Deposition Tables'!H17</f>
        <v>4.6134174500000006E-7</v>
      </c>
      <c r="J32" s="118">
        <f>'Annual Deposition Tables'!I17</f>
        <v>9.2593983750000009E-8</v>
      </c>
      <c r="K32" s="118">
        <f>'Annual Deposition Tables'!J17</f>
        <v>2.351265875E-8</v>
      </c>
      <c r="L32" s="118">
        <f>'Annual Deposition Tables'!K17</f>
        <v>7.9993852499999989E-9</v>
      </c>
      <c r="M32" s="118">
        <f>'Annual Deposition Tables'!L17</f>
        <v>2.5688390375000003E-9</v>
      </c>
    </row>
    <row r="33" spans="1:13" x14ac:dyDescent="0.25">
      <c r="A33" s="294"/>
      <c r="B33" s="295"/>
      <c r="C33" s="126" t="s">
        <v>58</v>
      </c>
      <c r="D33" s="118">
        <f>'Annual Deposition Tables'!C23</f>
        <v>5.9199999999999998E-12</v>
      </c>
      <c r="E33" s="118">
        <f>'Annual Deposition Tables'!D23</f>
        <v>3.2000000000000001E-9</v>
      </c>
      <c r="F33" s="118">
        <f>'Annual Deposition Tables'!E23</f>
        <v>3.4100000000000001E-8</v>
      </c>
      <c r="G33" s="118">
        <f>'Annual Deposition Tables'!F23</f>
        <v>7.1999999999999996E-8</v>
      </c>
      <c r="H33" s="118">
        <f>'Annual Deposition Tables'!G23</f>
        <v>1.24E-7</v>
      </c>
      <c r="I33" s="118">
        <f>'Annual Deposition Tables'!H23</f>
        <v>1.48E-8</v>
      </c>
      <c r="J33" s="118">
        <f>'Annual Deposition Tables'!I23</f>
        <v>3.6300000000000001E-9</v>
      </c>
      <c r="K33" s="118">
        <f>'Annual Deposition Tables'!J23</f>
        <v>6.6999999999999996E-10</v>
      </c>
      <c r="L33" s="118">
        <f>'Annual Deposition Tables'!K23</f>
        <v>2.4399999999999998E-10</v>
      </c>
      <c r="M33" s="118">
        <f>'Annual Deposition Tables'!L23</f>
        <v>1E-10</v>
      </c>
    </row>
  </sheetData>
  <sheetProtection sheet="1" objects="1" scenarios="1" formatCells="0" formatColumns="0" formatRows="0"/>
  <mergeCells count="20">
    <mergeCell ref="A30:A33"/>
    <mergeCell ref="B30:B33"/>
    <mergeCell ref="C20:C21"/>
    <mergeCell ref="D20:M20"/>
    <mergeCell ref="A22:A25"/>
    <mergeCell ref="B22:B25"/>
    <mergeCell ref="A26:A29"/>
    <mergeCell ref="B26:B29"/>
    <mergeCell ref="A9:A12"/>
    <mergeCell ref="B9:B12"/>
    <mergeCell ref="A13:A16"/>
    <mergeCell ref="B13:B16"/>
    <mergeCell ref="A20:A21"/>
    <mergeCell ref="B20:B21"/>
    <mergeCell ref="A3:A4"/>
    <mergeCell ref="B3:B4"/>
    <mergeCell ref="C3:C4"/>
    <mergeCell ref="D3:M3"/>
    <mergeCell ref="A5:A8"/>
    <mergeCell ref="B5:B8"/>
  </mergeCells>
  <pageMargins left="0.7" right="0.7" top="0.75" bottom="0.75" header="0.3" footer="0.3"/>
  <pageSetup orientation="portrait" horizontalDpi="1200" verticalDpi="1200"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24CF63-463B-4401-BEA2-71C9D2BC8C01}">
  <sheetPr>
    <tabColor rgb="FF00B050"/>
  </sheetPr>
  <dimension ref="A1:OH500"/>
  <sheetViews>
    <sheetView zoomScale="60" zoomScaleNormal="60" workbookViewId="0">
      <selection activeCell="N24" sqref="N24:N33"/>
    </sheetView>
  </sheetViews>
  <sheetFormatPr defaultColWidth="11.5703125" defaultRowHeight="15" x14ac:dyDescent="0.25"/>
  <cols>
    <col min="3" max="3" width="56.140625" customWidth="1"/>
    <col min="4" max="4" width="20.85546875" customWidth="1"/>
    <col min="5" max="5" width="53.42578125" customWidth="1"/>
    <col min="7" max="7" width="15" customWidth="1"/>
    <col min="8" max="8" width="16.42578125" customWidth="1"/>
    <col min="9" max="9" width="18.85546875" customWidth="1"/>
    <col min="11" max="11" width="13.85546875" customWidth="1"/>
    <col min="14" max="14" width="53.5703125" customWidth="1"/>
  </cols>
  <sheetData>
    <row r="1" spans="1:398" ht="30" customHeight="1" thickBot="1" x14ac:dyDescent="0.3">
      <c r="G1" s="300" t="s">
        <v>467</v>
      </c>
      <c r="H1" s="301"/>
      <c r="I1" s="301"/>
      <c r="J1" s="302"/>
      <c r="K1" s="128"/>
      <c r="L1" s="128"/>
      <c r="M1" s="128"/>
      <c r="N1" s="128"/>
      <c r="O1" s="128"/>
      <c r="P1" s="128"/>
      <c r="Q1" s="128"/>
      <c r="R1" s="128"/>
      <c r="S1" s="128"/>
      <c r="T1" s="128"/>
      <c r="U1" s="128"/>
      <c r="V1" s="128"/>
      <c r="W1" s="128"/>
      <c r="X1" s="128"/>
      <c r="Y1" s="128"/>
      <c r="Z1" s="128"/>
      <c r="AA1" s="128"/>
      <c r="AB1" s="128"/>
      <c r="AC1" s="128"/>
      <c r="AD1" s="128"/>
      <c r="AE1" s="128"/>
      <c r="AF1" s="128"/>
      <c r="AG1" s="128"/>
      <c r="AH1" s="128"/>
      <c r="AI1" s="128"/>
      <c r="AJ1" s="128"/>
      <c r="AK1" s="128"/>
      <c r="AL1" s="128"/>
      <c r="AM1" s="128"/>
      <c r="AN1" s="128"/>
    </row>
    <row r="2" spans="1:398" ht="14.45" customHeight="1" thickBot="1" x14ac:dyDescent="0.3">
      <c r="G2" s="303" t="s">
        <v>468</v>
      </c>
      <c r="H2" s="304"/>
      <c r="I2" s="305"/>
      <c r="J2" s="298" t="s">
        <v>469</v>
      </c>
      <c r="K2" s="298" t="s">
        <v>470</v>
      </c>
      <c r="L2" s="298" t="s">
        <v>471</v>
      </c>
      <c r="M2" s="298" t="s">
        <v>472</v>
      </c>
      <c r="N2" s="298" t="s">
        <v>473</v>
      </c>
      <c r="O2" s="128"/>
      <c r="P2" s="128"/>
      <c r="Q2" s="128"/>
      <c r="R2" s="128"/>
      <c r="S2" s="128"/>
      <c r="T2" s="128"/>
      <c r="U2" s="128"/>
      <c r="V2" s="128"/>
      <c r="W2" s="128"/>
      <c r="X2" s="128"/>
      <c r="Y2" s="128"/>
      <c r="Z2" s="128"/>
      <c r="AA2" s="128"/>
      <c r="AB2" s="128"/>
      <c r="AC2" s="128"/>
      <c r="AD2" s="128"/>
      <c r="AE2" s="128"/>
      <c r="AF2" s="128"/>
      <c r="AG2" s="128"/>
      <c r="AH2" s="128"/>
      <c r="AI2" s="128"/>
      <c r="AJ2" s="128"/>
      <c r="AK2" s="128"/>
      <c r="AL2" s="128"/>
      <c r="AM2" s="128"/>
      <c r="AN2" s="128"/>
    </row>
    <row r="3" spans="1:398" ht="43.7" customHeight="1" thickBot="1" x14ac:dyDescent="0.3">
      <c r="A3" s="129" t="s">
        <v>474</v>
      </c>
      <c r="B3" s="129" t="s">
        <v>475</v>
      </c>
      <c r="C3" s="129" t="s">
        <v>476</v>
      </c>
      <c r="D3" s="129" t="s">
        <v>477</v>
      </c>
      <c r="E3" s="129" t="s">
        <v>478</v>
      </c>
      <c r="F3" s="129" t="s">
        <v>479</v>
      </c>
      <c r="G3" s="129" t="s">
        <v>480</v>
      </c>
      <c r="H3" s="129" t="s">
        <v>481</v>
      </c>
      <c r="I3" s="129" t="s">
        <v>482</v>
      </c>
      <c r="J3" s="299"/>
      <c r="K3" s="299"/>
      <c r="L3" s="299"/>
      <c r="M3" s="299"/>
      <c r="N3" s="299"/>
      <c r="O3" s="130"/>
      <c r="P3" s="130"/>
      <c r="Q3" s="130"/>
      <c r="R3" s="130"/>
      <c r="S3" s="130"/>
      <c r="T3" s="130"/>
      <c r="U3" s="130"/>
      <c r="V3" s="130"/>
      <c r="W3" s="130"/>
      <c r="X3" s="130"/>
      <c r="Y3" s="130"/>
      <c r="Z3" s="130"/>
      <c r="AA3" s="130"/>
      <c r="AB3" s="130"/>
      <c r="AC3" s="130"/>
      <c r="AD3" s="130"/>
      <c r="AE3" s="130"/>
      <c r="AF3" s="130"/>
      <c r="AG3" s="130"/>
      <c r="AH3" s="130"/>
      <c r="AI3" s="130"/>
      <c r="AJ3" s="130"/>
      <c r="AK3" s="130"/>
      <c r="AL3" s="130"/>
      <c r="AM3" s="130"/>
      <c r="AN3" s="130"/>
      <c r="AO3" s="130"/>
      <c r="AP3" s="130"/>
      <c r="AQ3" s="130"/>
      <c r="AR3" s="130"/>
      <c r="AS3" s="130"/>
      <c r="AT3" s="130"/>
      <c r="AU3" s="130"/>
      <c r="AV3" s="130"/>
      <c r="AW3" s="130"/>
      <c r="AX3" s="130"/>
      <c r="AY3" s="130"/>
      <c r="AZ3" s="130"/>
      <c r="BA3" s="130"/>
      <c r="BB3" s="130"/>
      <c r="BC3" s="130"/>
      <c r="BD3" s="130"/>
      <c r="BE3" s="130"/>
      <c r="BF3" s="130"/>
      <c r="BG3" s="130"/>
      <c r="BH3" s="130"/>
      <c r="BI3" s="130"/>
      <c r="BJ3" s="130"/>
      <c r="BK3" s="130"/>
      <c r="BL3" s="130"/>
      <c r="BM3" s="130"/>
      <c r="BN3" s="130"/>
      <c r="BO3" s="130"/>
      <c r="BP3" s="130"/>
      <c r="BQ3" s="130"/>
      <c r="BR3" s="130"/>
      <c r="BS3" s="130"/>
      <c r="BT3" s="130"/>
      <c r="BU3" s="130"/>
      <c r="BV3" s="130"/>
      <c r="BW3" s="130"/>
      <c r="BX3" s="130"/>
      <c r="BY3" s="130"/>
      <c r="BZ3" s="130"/>
      <c r="CA3" s="130"/>
      <c r="CB3" s="130"/>
      <c r="CC3" s="130"/>
      <c r="CD3" s="130"/>
      <c r="CE3" s="130"/>
      <c r="CF3" s="130"/>
      <c r="CG3" s="130"/>
      <c r="CH3" s="130"/>
      <c r="CI3" s="130"/>
      <c r="CJ3" s="130"/>
      <c r="CK3" s="130"/>
      <c r="CL3" s="130"/>
      <c r="CM3" s="130"/>
      <c r="CN3" s="130"/>
      <c r="CO3" s="130"/>
      <c r="CP3" s="130"/>
      <c r="CQ3" s="130"/>
      <c r="CR3" s="130"/>
      <c r="CS3" s="130"/>
      <c r="CT3" s="130"/>
      <c r="CU3" s="130"/>
      <c r="CV3" s="130"/>
      <c r="CW3" s="130"/>
      <c r="CX3" s="130"/>
      <c r="CY3" s="130"/>
      <c r="CZ3" s="130"/>
      <c r="DA3" s="130"/>
      <c r="DB3" s="130"/>
      <c r="DC3" s="130"/>
      <c r="DD3" s="130"/>
      <c r="DE3" s="130"/>
      <c r="DF3" s="130"/>
      <c r="DG3" s="130"/>
      <c r="DH3" s="130"/>
      <c r="DI3" s="130"/>
      <c r="DJ3" s="130"/>
      <c r="DK3" s="130"/>
      <c r="DL3" s="130"/>
      <c r="DM3" s="130"/>
      <c r="DN3" s="130"/>
      <c r="DO3" s="130"/>
      <c r="DP3" s="130"/>
      <c r="DQ3" s="130"/>
      <c r="DR3" s="130"/>
      <c r="DS3" s="130"/>
      <c r="DT3" s="130"/>
      <c r="DU3" s="130"/>
      <c r="DV3" s="130"/>
      <c r="DW3" s="130"/>
      <c r="DX3" s="130"/>
      <c r="DY3" s="130"/>
      <c r="DZ3" s="130"/>
      <c r="EA3" s="130"/>
      <c r="EB3" s="130"/>
      <c r="EC3" s="130"/>
      <c r="ED3" s="130"/>
      <c r="EE3" s="130"/>
      <c r="EF3" s="130"/>
      <c r="EG3" s="130"/>
      <c r="EH3" s="130"/>
      <c r="EI3" s="130"/>
      <c r="EJ3" s="130"/>
      <c r="EK3" s="130"/>
      <c r="EL3" s="130"/>
      <c r="EM3" s="130"/>
      <c r="EN3" s="130"/>
      <c r="EO3" s="130"/>
      <c r="EP3" s="130"/>
      <c r="EQ3" s="130"/>
      <c r="ER3" s="130"/>
      <c r="ES3" s="130"/>
      <c r="ET3" s="130"/>
      <c r="EU3" s="130"/>
      <c r="EV3" s="130"/>
      <c r="EW3" s="130"/>
      <c r="EX3" s="130"/>
      <c r="EY3" s="130"/>
      <c r="EZ3" s="130"/>
      <c r="FA3" s="130"/>
      <c r="FB3" s="130"/>
      <c r="FC3" s="130"/>
      <c r="FD3" s="130"/>
      <c r="FE3" s="130"/>
      <c r="FF3" s="130"/>
      <c r="FG3" s="130"/>
      <c r="FH3" s="130"/>
      <c r="FI3" s="130"/>
      <c r="FJ3" s="130"/>
      <c r="FK3" s="130"/>
      <c r="FL3" s="130"/>
      <c r="FM3" s="130"/>
      <c r="FN3" s="130"/>
      <c r="FO3" s="130"/>
      <c r="FP3" s="130"/>
      <c r="FQ3" s="130"/>
      <c r="FR3" s="130"/>
      <c r="FS3" s="130"/>
      <c r="FT3" s="130"/>
      <c r="FU3" s="130"/>
      <c r="FV3" s="130"/>
      <c r="FW3" s="130"/>
      <c r="FX3" s="130"/>
      <c r="FY3" s="130"/>
      <c r="FZ3" s="130"/>
      <c r="GA3" s="130"/>
      <c r="GB3" s="130"/>
      <c r="GC3" s="130"/>
      <c r="GD3" s="130"/>
      <c r="GE3" s="130"/>
      <c r="GF3" s="130"/>
      <c r="GG3" s="130"/>
      <c r="GH3" s="130"/>
      <c r="GI3" s="130"/>
      <c r="GJ3" s="130"/>
      <c r="GK3" s="130"/>
      <c r="GL3" s="130"/>
      <c r="GM3" s="130"/>
      <c r="GN3" s="130"/>
      <c r="GO3" s="130"/>
      <c r="GP3" s="130"/>
      <c r="GQ3" s="130"/>
      <c r="GR3" s="130"/>
      <c r="GS3" s="130"/>
      <c r="GT3" s="130"/>
      <c r="GU3" s="130"/>
      <c r="GV3" s="130"/>
      <c r="GW3" s="130"/>
      <c r="GX3" s="130"/>
      <c r="GY3" s="130"/>
      <c r="GZ3" s="130"/>
      <c r="HA3" s="130"/>
      <c r="HB3" s="130"/>
      <c r="HC3" s="130"/>
      <c r="HD3" s="130"/>
      <c r="HE3" s="130"/>
      <c r="HF3" s="130"/>
      <c r="HG3" s="130"/>
      <c r="HH3" s="130"/>
      <c r="HI3" s="130"/>
      <c r="HJ3" s="130"/>
      <c r="HK3" s="130"/>
      <c r="HL3" s="130"/>
      <c r="HM3" s="130"/>
      <c r="HN3" s="130"/>
      <c r="HO3" s="130"/>
      <c r="HP3" s="130"/>
      <c r="HQ3" s="130"/>
      <c r="HR3" s="130"/>
      <c r="HS3" s="130"/>
      <c r="HT3" s="130"/>
      <c r="HU3" s="130"/>
      <c r="HV3" s="130"/>
      <c r="HW3" s="130"/>
      <c r="HX3" s="130"/>
      <c r="HY3" s="130"/>
      <c r="HZ3" s="130"/>
      <c r="IA3" s="130"/>
      <c r="IB3" s="130"/>
      <c r="IC3" s="130"/>
      <c r="ID3" s="130"/>
      <c r="IE3" s="130"/>
      <c r="IF3" s="130"/>
      <c r="IG3" s="130"/>
      <c r="IH3" s="130"/>
      <c r="II3" s="130"/>
      <c r="IJ3" s="130"/>
      <c r="IK3" s="130"/>
      <c r="IL3" s="130"/>
      <c r="IM3" s="130"/>
      <c r="IN3" s="130"/>
      <c r="IO3" s="130"/>
      <c r="IP3" s="130"/>
      <c r="IQ3" s="130"/>
      <c r="IR3" s="130"/>
      <c r="IS3" s="130"/>
      <c r="IT3" s="130"/>
      <c r="IU3" s="130"/>
      <c r="IV3" s="130"/>
      <c r="IW3" s="130"/>
      <c r="IX3" s="130"/>
      <c r="IY3" s="130"/>
      <c r="IZ3" s="130"/>
      <c r="JA3" s="130"/>
      <c r="JB3" s="130"/>
      <c r="JC3" s="130"/>
      <c r="JD3" s="130"/>
      <c r="JE3" s="130"/>
      <c r="JF3" s="130"/>
      <c r="JG3" s="130"/>
      <c r="JH3" s="130"/>
      <c r="JI3" s="130"/>
      <c r="JJ3" s="130"/>
      <c r="JK3" s="130"/>
      <c r="JL3" s="130"/>
      <c r="JM3" s="130"/>
      <c r="JN3" s="130"/>
      <c r="JO3" s="130"/>
      <c r="JP3" s="130"/>
      <c r="JQ3" s="130"/>
      <c r="JR3" s="130"/>
      <c r="JS3" s="130"/>
      <c r="JT3" s="130"/>
      <c r="JU3" s="130"/>
      <c r="JV3" s="130"/>
      <c r="JW3" s="130"/>
      <c r="JX3" s="130"/>
      <c r="JY3" s="130"/>
      <c r="JZ3" s="130"/>
      <c r="KA3" s="130"/>
      <c r="KB3" s="130"/>
      <c r="KC3" s="130"/>
      <c r="KD3" s="130"/>
      <c r="KE3" s="130"/>
      <c r="KF3" s="130"/>
      <c r="KG3" s="130"/>
      <c r="KH3" s="130"/>
      <c r="KI3" s="130"/>
      <c r="KJ3" s="130"/>
      <c r="KK3" s="130"/>
      <c r="KL3" s="130"/>
      <c r="KM3" s="130"/>
      <c r="KN3" s="130"/>
      <c r="KO3" s="130"/>
      <c r="KP3" s="130"/>
      <c r="KQ3" s="130"/>
      <c r="KR3" s="130"/>
      <c r="KS3" s="130"/>
      <c r="KT3" s="130"/>
      <c r="KU3" s="130"/>
      <c r="KV3" s="130"/>
      <c r="KW3" s="130"/>
      <c r="KX3" s="130"/>
      <c r="KY3" s="130"/>
      <c r="KZ3" s="130"/>
      <c r="LA3" s="130"/>
      <c r="LB3" s="130"/>
      <c r="LC3" s="130"/>
      <c r="LD3" s="130"/>
      <c r="LE3" s="130"/>
      <c r="LF3" s="130"/>
      <c r="LG3" s="130"/>
      <c r="LH3" s="130"/>
      <c r="LI3" s="130"/>
      <c r="LJ3" s="130"/>
      <c r="LK3" s="130"/>
      <c r="LL3" s="130"/>
      <c r="LM3" s="130"/>
      <c r="LN3" s="130"/>
      <c r="LO3" s="130"/>
      <c r="LP3" s="130"/>
      <c r="LQ3" s="130"/>
      <c r="LR3" s="130"/>
      <c r="LS3" s="130"/>
      <c r="LT3" s="130"/>
      <c r="LU3" s="130"/>
      <c r="LV3" s="130"/>
      <c r="LW3" s="130"/>
      <c r="LX3" s="130"/>
      <c r="LY3" s="130"/>
      <c r="LZ3" s="130"/>
      <c r="MA3" s="130"/>
      <c r="MB3" s="130"/>
      <c r="MC3" s="130"/>
      <c r="MD3" s="130"/>
      <c r="ME3" s="130"/>
      <c r="MF3" s="130"/>
      <c r="MG3" s="130"/>
      <c r="MH3" s="130"/>
      <c r="MI3" s="130"/>
      <c r="MJ3" s="130"/>
      <c r="MK3" s="130"/>
      <c r="ML3" s="130"/>
      <c r="MM3" s="130"/>
      <c r="MN3" s="130"/>
      <c r="MO3" s="130"/>
      <c r="MP3" s="130"/>
      <c r="MQ3" s="130"/>
      <c r="MR3" s="130"/>
      <c r="MS3" s="130"/>
      <c r="MT3" s="130"/>
      <c r="MU3" s="130"/>
      <c r="MV3" s="130"/>
      <c r="MW3" s="130"/>
      <c r="MX3" s="130"/>
      <c r="MY3" s="130"/>
      <c r="MZ3" s="130"/>
      <c r="NA3" s="130"/>
      <c r="NB3" s="130"/>
      <c r="NC3" s="130"/>
      <c r="ND3" s="130"/>
      <c r="NE3" s="130"/>
      <c r="NF3" s="130"/>
      <c r="NG3" s="130"/>
      <c r="NH3" s="130"/>
      <c r="NI3" s="130"/>
      <c r="NJ3" s="130"/>
      <c r="NK3" s="130"/>
      <c r="NL3" s="130"/>
      <c r="NM3" s="130"/>
      <c r="NN3" s="130"/>
      <c r="NO3" s="130"/>
      <c r="NP3" s="130"/>
      <c r="NQ3" s="130"/>
      <c r="NR3" s="130"/>
      <c r="NS3" s="130"/>
      <c r="NT3" s="130"/>
      <c r="NU3" s="130"/>
      <c r="NV3" s="130"/>
      <c r="NW3" s="130"/>
      <c r="NX3" s="130"/>
      <c r="NY3" s="130"/>
      <c r="NZ3" s="130"/>
      <c r="OA3" s="130"/>
      <c r="OB3" s="130"/>
      <c r="OC3" s="130"/>
      <c r="OD3" s="130"/>
      <c r="OE3" s="130"/>
      <c r="OF3" s="130"/>
      <c r="OG3" s="130"/>
      <c r="OH3" s="130"/>
    </row>
    <row r="4" spans="1:398" ht="30" x14ac:dyDescent="0.25">
      <c r="A4" s="296">
        <v>1</v>
      </c>
      <c r="B4" s="296">
        <v>2</v>
      </c>
      <c r="C4" s="296" t="s">
        <v>483</v>
      </c>
      <c r="D4" s="296" t="s">
        <v>484</v>
      </c>
      <c r="E4" s="296" t="s">
        <v>485</v>
      </c>
      <c r="F4" s="130" t="s">
        <v>486</v>
      </c>
      <c r="G4" s="131">
        <v>0.40960130900000002</v>
      </c>
      <c r="H4" s="131">
        <v>0.191039345</v>
      </c>
      <c r="I4" s="131">
        <v>8.0824337999999996E-2</v>
      </c>
      <c r="J4" s="131">
        <v>4.84946028E-7</v>
      </c>
      <c r="K4" s="132" t="s">
        <v>487</v>
      </c>
      <c r="L4" s="130" t="s">
        <v>488</v>
      </c>
      <c r="M4" s="130" t="s">
        <v>489</v>
      </c>
      <c r="N4" s="296" t="s">
        <v>490</v>
      </c>
      <c r="O4" s="130"/>
      <c r="P4" s="130"/>
      <c r="Q4" s="130"/>
      <c r="R4" s="130"/>
      <c r="S4" s="130"/>
      <c r="T4" s="130"/>
      <c r="U4" s="130"/>
      <c r="V4" s="130"/>
      <c r="W4" s="130"/>
      <c r="X4" s="130"/>
      <c r="Y4" s="130"/>
      <c r="Z4" s="130"/>
      <c r="AA4" s="130"/>
      <c r="AB4" s="130"/>
      <c r="AC4" s="130"/>
      <c r="AD4" s="130"/>
      <c r="AE4" s="130"/>
      <c r="AF4" s="130"/>
      <c r="AG4" s="130"/>
      <c r="AH4" s="130"/>
      <c r="AI4" s="130"/>
      <c r="AJ4" s="130"/>
      <c r="AK4" s="130"/>
      <c r="AL4" s="130"/>
      <c r="AM4" s="130"/>
      <c r="AN4" s="130"/>
      <c r="AO4" s="130"/>
      <c r="AP4" s="130"/>
      <c r="AQ4" s="130"/>
      <c r="AR4" s="130"/>
      <c r="AS4" s="130"/>
      <c r="AT4" s="130"/>
      <c r="AU4" s="130"/>
      <c r="AV4" s="130"/>
      <c r="AW4" s="130"/>
      <c r="AX4" s="130"/>
      <c r="AY4" s="130"/>
      <c r="AZ4" s="130"/>
      <c r="BA4" s="130"/>
      <c r="BB4" s="130"/>
      <c r="BC4" s="130"/>
      <c r="BD4" s="130"/>
      <c r="BE4" s="130"/>
      <c r="BF4" s="130"/>
      <c r="BG4" s="130"/>
      <c r="BH4" s="130"/>
      <c r="BI4" s="130"/>
      <c r="BJ4" s="130"/>
      <c r="BK4" s="130"/>
      <c r="BL4" s="130"/>
      <c r="BM4" s="130"/>
      <c r="BN4" s="130"/>
      <c r="BO4" s="130"/>
      <c r="BP4" s="130"/>
      <c r="BQ4" s="130"/>
      <c r="BR4" s="130"/>
      <c r="BS4" s="130"/>
      <c r="BT4" s="130"/>
      <c r="BU4" s="130"/>
      <c r="BV4" s="130"/>
      <c r="BW4" s="130"/>
      <c r="BX4" s="130"/>
      <c r="BY4" s="130"/>
      <c r="BZ4" s="130"/>
      <c r="CA4" s="130"/>
      <c r="CB4" s="130"/>
      <c r="CC4" s="130"/>
      <c r="CD4" s="130"/>
      <c r="CE4" s="130"/>
      <c r="CF4" s="130"/>
      <c r="CG4" s="130"/>
      <c r="CH4" s="130"/>
      <c r="CI4" s="130"/>
      <c r="CJ4" s="130"/>
      <c r="CK4" s="130"/>
      <c r="CL4" s="130"/>
      <c r="CM4" s="130"/>
      <c r="CN4" s="130"/>
      <c r="CO4" s="130"/>
      <c r="CP4" s="130"/>
      <c r="CQ4" s="130"/>
      <c r="CR4" s="130"/>
      <c r="CS4" s="130"/>
      <c r="CT4" s="130"/>
      <c r="CU4" s="130"/>
      <c r="CV4" s="130"/>
      <c r="CW4" s="130"/>
      <c r="CX4" s="130"/>
      <c r="CY4" s="130"/>
      <c r="CZ4" s="130"/>
      <c r="DA4" s="130"/>
      <c r="DB4" s="130"/>
      <c r="DC4" s="130"/>
      <c r="DD4" s="130"/>
      <c r="DE4" s="130"/>
      <c r="DF4" s="130"/>
      <c r="DG4" s="130"/>
      <c r="DH4" s="130"/>
      <c r="DI4" s="130"/>
      <c r="DJ4" s="130"/>
      <c r="DK4" s="130"/>
      <c r="DL4" s="130"/>
      <c r="DM4" s="130"/>
      <c r="DN4" s="130"/>
      <c r="DO4" s="130"/>
      <c r="DP4" s="130"/>
      <c r="DQ4" s="130"/>
      <c r="DR4" s="130"/>
      <c r="DS4" s="130"/>
      <c r="DT4" s="130"/>
      <c r="DU4" s="130"/>
      <c r="DV4" s="130"/>
      <c r="DW4" s="130"/>
      <c r="DX4" s="130"/>
      <c r="DY4" s="130"/>
      <c r="DZ4" s="130"/>
      <c r="EA4" s="130"/>
      <c r="EB4" s="130"/>
      <c r="EC4" s="130"/>
      <c r="ED4" s="130"/>
      <c r="EE4" s="130"/>
      <c r="EF4" s="130"/>
      <c r="EG4" s="130"/>
      <c r="EH4" s="130"/>
      <c r="EI4" s="130"/>
      <c r="EJ4" s="130"/>
      <c r="EK4" s="130"/>
      <c r="EL4" s="130"/>
      <c r="EM4" s="130"/>
      <c r="EN4" s="130"/>
      <c r="EO4" s="130"/>
      <c r="EP4" s="130"/>
      <c r="EQ4" s="130"/>
      <c r="ER4" s="130"/>
      <c r="ES4" s="130"/>
      <c r="ET4" s="130"/>
      <c r="EU4" s="130"/>
      <c r="EV4" s="130"/>
      <c r="EW4" s="130"/>
      <c r="EX4" s="130"/>
      <c r="EY4" s="130"/>
      <c r="EZ4" s="130"/>
      <c r="FA4" s="130"/>
      <c r="FB4" s="130"/>
      <c r="FC4" s="130"/>
      <c r="FD4" s="130"/>
      <c r="FE4" s="130"/>
      <c r="FF4" s="130"/>
      <c r="FG4" s="130"/>
      <c r="FH4" s="130"/>
      <c r="FI4" s="130"/>
      <c r="FJ4" s="130"/>
      <c r="FK4" s="130"/>
      <c r="FL4" s="130"/>
      <c r="FM4" s="130"/>
      <c r="FN4" s="130"/>
      <c r="FO4" s="130"/>
      <c r="FP4" s="130"/>
      <c r="FQ4" s="130"/>
      <c r="FR4" s="130"/>
      <c r="FS4" s="130"/>
      <c r="FT4" s="130"/>
      <c r="FU4" s="130"/>
      <c r="FV4" s="130"/>
      <c r="FW4" s="130"/>
      <c r="FX4" s="130"/>
      <c r="FY4" s="130"/>
      <c r="FZ4" s="130"/>
      <c r="GA4" s="130"/>
      <c r="GB4" s="130"/>
      <c r="GC4" s="130"/>
      <c r="GD4" s="130"/>
      <c r="GE4" s="130"/>
      <c r="GF4" s="130"/>
      <c r="GG4" s="130"/>
      <c r="GH4" s="130"/>
      <c r="GI4" s="130"/>
      <c r="GJ4" s="130"/>
      <c r="GK4" s="130"/>
      <c r="GL4" s="130"/>
      <c r="GM4" s="130"/>
      <c r="GN4" s="130"/>
      <c r="GO4" s="130"/>
      <c r="GP4" s="130"/>
      <c r="GQ4" s="130"/>
      <c r="GR4" s="130"/>
      <c r="GS4" s="130"/>
      <c r="GT4" s="130"/>
      <c r="GU4" s="130"/>
      <c r="GV4" s="130"/>
      <c r="GW4" s="130"/>
      <c r="GX4" s="130"/>
      <c r="GY4" s="130"/>
      <c r="GZ4" s="130"/>
      <c r="HA4" s="130"/>
      <c r="HB4" s="130"/>
      <c r="HC4" s="130"/>
      <c r="HD4" s="130"/>
      <c r="HE4" s="130"/>
      <c r="HF4" s="130"/>
      <c r="HG4" s="130"/>
      <c r="HH4" s="130"/>
      <c r="HI4" s="130"/>
      <c r="HJ4" s="130"/>
      <c r="HK4" s="130"/>
      <c r="HL4" s="130"/>
      <c r="HM4" s="130"/>
      <c r="HN4" s="130"/>
      <c r="HO4" s="130"/>
      <c r="HP4" s="130"/>
      <c r="HQ4" s="130"/>
      <c r="HR4" s="130"/>
      <c r="HS4" s="130"/>
      <c r="HT4" s="130"/>
      <c r="HU4" s="130"/>
      <c r="HV4" s="130"/>
      <c r="HW4" s="130"/>
      <c r="HX4" s="130"/>
      <c r="HY4" s="130"/>
      <c r="HZ4" s="130"/>
      <c r="IA4" s="130"/>
      <c r="IB4" s="130"/>
      <c r="IC4" s="130"/>
      <c r="ID4" s="130"/>
      <c r="IE4" s="130"/>
      <c r="IF4" s="130"/>
      <c r="IG4" s="130"/>
      <c r="IH4" s="130"/>
      <c r="II4" s="130"/>
      <c r="IJ4" s="130"/>
      <c r="IK4" s="130"/>
      <c r="IL4" s="130"/>
      <c r="IM4" s="130"/>
      <c r="IN4" s="130"/>
      <c r="IO4" s="130"/>
      <c r="IP4" s="130"/>
      <c r="IQ4" s="130"/>
      <c r="IR4" s="130"/>
      <c r="IS4" s="130"/>
      <c r="IT4" s="130"/>
      <c r="IU4" s="130"/>
      <c r="IV4" s="130"/>
      <c r="IW4" s="130"/>
      <c r="IX4" s="130"/>
      <c r="IY4" s="130"/>
      <c r="IZ4" s="130"/>
      <c r="JA4" s="130"/>
      <c r="JB4" s="130"/>
      <c r="JC4" s="130"/>
      <c r="JD4" s="130"/>
      <c r="JE4" s="130"/>
      <c r="JF4" s="130"/>
      <c r="JG4" s="130"/>
      <c r="JH4" s="130"/>
      <c r="JI4" s="130"/>
      <c r="JJ4" s="130"/>
      <c r="JK4" s="130"/>
      <c r="JL4" s="130"/>
      <c r="JM4" s="130"/>
      <c r="JN4" s="130"/>
      <c r="JO4" s="130"/>
      <c r="JP4" s="130"/>
      <c r="JQ4" s="130"/>
      <c r="JR4" s="130"/>
      <c r="JS4" s="130"/>
      <c r="JT4" s="130"/>
      <c r="JU4" s="130"/>
      <c r="JV4" s="130"/>
      <c r="JW4" s="130"/>
      <c r="JX4" s="130"/>
      <c r="JY4" s="130"/>
      <c r="JZ4" s="130"/>
      <c r="KA4" s="130"/>
      <c r="KB4" s="130"/>
      <c r="KC4" s="130"/>
      <c r="KD4" s="130"/>
      <c r="KE4" s="130"/>
      <c r="KF4" s="130"/>
      <c r="KG4" s="130"/>
      <c r="KH4" s="130"/>
      <c r="KI4" s="130"/>
      <c r="KJ4" s="130"/>
      <c r="KK4" s="130"/>
      <c r="KL4" s="130"/>
      <c r="KM4" s="130"/>
      <c r="KN4" s="130"/>
      <c r="KO4" s="130"/>
      <c r="KP4" s="130"/>
      <c r="KQ4" s="130"/>
      <c r="KR4" s="130"/>
      <c r="KS4" s="130"/>
      <c r="KT4" s="130"/>
      <c r="KU4" s="130"/>
      <c r="KV4" s="130"/>
      <c r="KW4" s="130"/>
      <c r="KX4" s="130"/>
      <c r="KY4" s="130"/>
      <c r="KZ4" s="130"/>
      <c r="LA4" s="130"/>
      <c r="LB4" s="130"/>
      <c r="LC4" s="130"/>
      <c r="LD4" s="130"/>
      <c r="LE4" s="130"/>
      <c r="LF4" s="130"/>
      <c r="LG4" s="130"/>
      <c r="LH4" s="130"/>
      <c r="LI4" s="130"/>
      <c r="LJ4" s="130"/>
      <c r="LK4" s="130"/>
      <c r="LL4" s="130"/>
      <c r="LM4" s="130"/>
      <c r="LN4" s="130"/>
      <c r="LO4" s="130"/>
      <c r="LP4" s="130"/>
      <c r="LQ4" s="130"/>
      <c r="LR4" s="130"/>
      <c r="LS4" s="130"/>
      <c r="LT4" s="130"/>
      <c r="LU4" s="130"/>
      <c r="LV4" s="130"/>
      <c r="LW4" s="130"/>
      <c r="LX4" s="130"/>
      <c r="LY4" s="130"/>
      <c r="LZ4" s="130"/>
      <c r="MA4" s="130"/>
      <c r="MB4" s="130"/>
      <c r="MC4" s="130"/>
      <c r="MD4" s="130"/>
      <c r="ME4" s="130"/>
      <c r="MF4" s="130"/>
      <c r="MG4" s="130"/>
      <c r="MH4" s="130"/>
      <c r="MI4" s="130"/>
      <c r="MJ4" s="130"/>
      <c r="MK4" s="130"/>
      <c r="ML4" s="130"/>
      <c r="MM4" s="130"/>
      <c r="MN4" s="130"/>
      <c r="MO4" s="130"/>
      <c r="MP4" s="130"/>
      <c r="MQ4" s="130"/>
      <c r="MR4" s="130"/>
      <c r="MS4" s="130"/>
      <c r="MT4" s="130"/>
      <c r="MU4" s="130"/>
      <c r="MV4" s="130"/>
      <c r="MW4" s="130"/>
      <c r="MX4" s="130"/>
      <c r="MY4" s="130"/>
      <c r="MZ4" s="130"/>
      <c r="NA4" s="130"/>
      <c r="NB4" s="130"/>
      <c r="NC4" s="130"/>
      <c r="ND4" s="130"/>
      <c r="NE4" s="130"/>
      <c r="NF4" s="130"/>
      <c r="NG4" s="130"/>
      <c r="NH4" s="130"/>
      <c r="NI4" s="130"/>
      <c r="NJ4" s="130"/>
      <c r="NK4" s="130"/>
      <c r="NL4" s="130"/>
      <c r="NM4" s="130"/>
      <c r="NN4" s="130"/>
      <c r="NO4" s="130"/>
      <c r="NP4" s="130"/>
      <c r="NQ4" s="130"/>
      <c r="NR4" s="130"/>
      <c r="NS4" s="130"/>
      <c r="NT4" s="130"/>
      <c r="NU4" s="130"/>
      <c r="NV4" s="130"/>
      <c r="NW4" s="130"/>
      <c r="NX4" s="130"/>
      <c r="NY4" s="130"/>
      <c r="NZ4" s="130"/>
      <c r="OA4" s="130"/>
      <c r="OB4" s="130"/>
      <c r="OC4" s="130"/>
      <c r="OD4" s="130"/>
      <c r="OE4" s="130"/>
      <c r="OF4" s="130"/>
      <c r="OG4" s="130"/>
      <c r="OH4" s="130"/>
    </row>
    <row r="5" spans="1:398" ht="30" x14ac:dyDescent="0.25">
      <c r="A5" s="296">
        <v>1</v>
      </c>
      <c r="B5" s="296">
        <v>2</v>
      </c>
      <c r="C5" s="296" t="s">
        <v>483</v>
      </c>
      <c r="D5" s="296" t="s">
        <v>484</v>
      </c>
      <c r="E5" s="296" t="s">
        <v>485</v>
      </c>
      <c r="F5" s="130" t="s">
        <v>491</v>
      </c>
      <c r="G5" s="131">
        <v>0.196058176</v>
      </c>
      <c r="H5" s="131">
        <v>8.7424785000000005E-2</v>
      </c>
      <c r="I5" s="131">
        <v>3.6987408999999999E-2</v>
      </c>
      <c r="J5" s="131">
        <v>2.21924454E-7</v>
      </c>
      <c r="K5" s="132" t="s">
        <v>492</v>
      </c>
      <c r="L5" s="130" t="s">
        <v>488</v>
      </c>
      <c r="M5" s="130" t="s">
        <v>489</v>
      </c>
      <c r="N5" s="296"/>
      <c r="O5" s="130"/>
      <c r="P5" s="130"/>
      <c r="Q5" s="130"/>
      <c r="R5" s="130"/>
      <c r="S5" s="130"/>
      <c r="T5" s="130"/>
      <c r="U5" s="130"/>
      <c r="V5" s="130"/>
      <c r="W5" s="130"/>
      <c r="X5" s="130"/>
      <c r="Y5" s="130"/>
      <c r="Z5" s="130"/>
      <c r="AA5" s="130"/>
      <c r="AB5" s="130"/>
      <c r="AC5" s="130"/>
      <c r="AD5" s="130"/>
      <c r="AE5" s="130"/>
      <c r="AF5" s="130"/>
      <c r="AG5" s="130"/>
      <c r="AH5" s="130"/>
      <c r="AI5" s="130"/>
      <c r="AJ5" s="130"/>
      <c r="AK5" s="130"/>
      <c r="AL5" s="130"/>
      <c r="AM5" s="130"/>
      <c r="AN5" s="130"/>
      <c r="AO5" s="130"/>
      <c r="AP5" s="130"/>
      <c r="AQ5" s="130"/>
      <c r="AR5" s="130"/>
      <c r="AS5" s="130"/>
      <c r="AT5" s="130"/>
      <c r="AU5" s="130"/>
      <c r="AV5" s="130"/>
      <c r="AW5" s="130"/>
      <c r="AX5" s="130"/>
      <c r="AY5" s="130"/>
      <c r="AZ5" s="130"/>
      <c r="BA5" s="130"/>
      <c r="BB5" s="130"/>
      <c r="BC5" s="130"/>
      <c r="BD5" s="130"/>
      <c r="BE5" s="130"/>
      <c r="BF5" s="130"/>
      <c r="BG5" s="130"/>
      <c r="BH5" s="130"/>
      <c r="BI5" s="130"/>
      <c r="BJ5" s="130"/>
      <c r="BK5" s="130"/>
      <c r="BL5" s="130"/>
      <c r="BM5" s="130"/>
      <c r="BN5" s="130"/>
      <c r="BO5" s="130"/>
      <c r="BP5" s="130"/>
      <c r="BQ5" s="130"/>
      <c r="BR5" s="130"/>
      <c r="BS5" s="130"/>
      <c r="BT5" s="130"/>
      <c r="BU5" s="130"/>
      <c r="BV5" s="130"/>
      <c r="BW5" s="130"/>
      <c r="BX5" s="130"/>
      <c r="BY5" s="130"/>
      <c r="BZ5" s="130"/>
      <c r="CA5" s="130"/>
      <c r="CB5" s="130"/>
      <c r="CC5" s="130"/>
      <c r="CD5" s="130"/>
      <c r="CE5" s="130"/>
      <c r="CF5" s="130"/>
      <c r="CG5" s="130"/>
      <c r="CH5" s="130"/>
      <c r="CI5" s="130"/>
      <c r="CJ5" s="130"/>
      <c r="CK5" s="130"/>
      <c r="CL5" s="130"/>
      <c r="CM5" s="130"/>
      <c r="CN5" s="130"/>
      <c r="CO5" s="130"/>
      <c r="CP5" s="130"/>
      <c r="CQ5" s="130"/>
      <c r="CR5" s="130"/>
      <c r="CS5" s="130"/>
      <c r="CT5" s="130"/>
      <c r="CU5" s="130"/>
      <c r="CV5" s="130"/>
      <c r="CW5" s="130"/>
      <c r="CX5" s="130"/>
      <c r="CY5" s="130"/>
      <c r="CZ5" s="130"/>
      <c r="DA5" s="130"/>
      <c r="DB5" s="130"/>
      <c r="DC5" s="130"/>
      <c r="DD5" s="130"/>
      <c r="DE5" s="130"/>
      <c r="DF5" s="130"/>
      <c r="DG5" s="130"/>
      <c r="DH5" s="130"/>
      <c r="DI5" s="130"/>
      <c r="DJ5" s="130"/>
      <c r="DK5" s="130"/>
      <c r="DL5" s="130"/>
      <c r="DM5" s="130"/>
      <c r="DN5" s="130"/>
      <c r="DO5" s="130"/>
      <c r="DP5" s="130"/>
      <c r="DQ5" s="130"/>
      <c r="DR5" s="130"/>
      <c r="DS5" s="130"/>
      <c r="DT5" s="130"/>
      <c r="DU5" s="130"/>
      <c r="DV5" s="130"/>
      <c r="DW5" s="130"/>
      <c r="DX5" s="130"/>
      <c r="DY5" s="130"/>
      <c r="DZ5" s="130"/>
      <c r="EA5" s="130"/>
      <c r="EB5" s="130"/>
      <c r="EC5" s="130"/>
      <c r="ED5" s="130"/>
      <c r="EE5" s="130"/>
      <c r="EF5" s="130"/>
      <c r="EG5" s="130"/>
      <c r="EH5" s="130"/>
      <c r="EI5" s="130"/>
      <c r="EJ5" s="130"/>
      <c r="EK5" s="130"/>
      <c r="EL5" s="130"/>
      <c r="EM5" s="130"/>
      <c r="EN5" s="130"/>
      <c r="EO5" s="130"/>
      <c r="EP5" s="130"/>
      <c r="EQ5" s="130"/>
      <c r="ER5" s="130"/>
      <c r="ES5" s="130"/>
      <c r="ET5" s="130"/>
      <c r="EU5" s="130"/>
      <c r="EV5" s="130"/>
      <c r="EW5" s="130"/>
      <c r="EX5" s="130"/>
      <c r="EY5" s="130"/>
      <c r="EZ5" s="130"/>
      <c r="FA5" s="130"/>
      <c r="FB5" s="130"/>
      <c r="FC5" s="130"/>
      <c r="FD5" s="130"/>
      <c r="FE5" s="130"/>
      <c r="FF5" s="130"/>
      <c r="FG5" s="130"/>
      <c r="FH5" s="130"/>
      <c r="FI5" s="130"/>
      <c r="FJ5" s="130"/>
      <c r="FK5" s="130"/>
      <c r="FL5" s="130"/>
      <c r="FM5" s="130"/>
      <c r="FN5" s="130"/>
      <c r="FO5" s="130"/>
      <c r="FP5" s="130"/>
      <c r="FQ5" s="130"/>
      <c r="FR5" s="130"/>
      <c r="FS5" s="130"/>
      <c r="FT5" s="130"/>
      <c r="FU5" s="130"/>
      <c r="FV5" s="130"/>
      <c r="FW5" s="130"/>
      <c r="FX5" s="130"/>
      <c r="FY5" s="130"/>
      <c r="FZ5" s="130"/>
      <c r="GA5" s="130"/>
      <c r="GB5" s="130"/>
      <c r="GC5" s="130"/>
      <c r="GD5" s="130"/>
      <c r="GE5" s="130"/>
      <c r="GF5" s="130"/>
      <c r="GG5" s="130"/>
      <c r="GH5" s="130"/>
      <c r="GI5" s="130"/>
      <c r="GJ5" s="130"/>
      <c r="GK5" s="130"/>
      <c r="GL5" s="130"/>
      <c r="GM5" s="130"/>
      <c r="GN5" s="130"/>
      <c r="GO5" s="130"/>
      <c r="GP5" s="130"/>
      <c r="GQ5" s="130"/>
      <c r="GR5" s="130"/>
      <c r="GS5" s="130"/>
      <c r="GT5" s="130"/>
      <c r="GU5" s="130"/>
      <c r="GV5" s="130"/>
      <c r="GW5" s="130"/>
      <c r="GX5" s="130"/>
      <c r="GY5" s="130"/>
      <c r="GZ5" s="130"/>
      <c r="HA5" s="130"/>
      <c r="HB5" s="130"/>
      <c r="HC5" s="130"/>
      <c r="HD5" s="130"/>
      <c r="HE5" s="130"/>
      <c r="HF5" s="130"/>
      <c r="HG5" s="130"/>
      <c r="HH5" s="130"/>
      <c r="HI5" s="130"/>
      <c r="HJ5" s="130"/>
      <c r="HK5" s="130"/>
      <c r="HL5" s="130"/>
      <c r="HM5" s="130"/>
      <c r="HN5" s="130"/>
      <c r="HO5" s="130"/>
      <c r="HP5" s="130"/>
      <c r="HQ5" s="130"/>
      <c r="HR5" s="130"/>
      <c r="HS5" s="130"/>
      <c r="HT5" s="130"/>
      <c r="HU5" s="130"/>
      <c r="HV5" s="130"/>
      <c r="HW5" s="130"/>
      <c r="HX5" s="130"/>
      <c r="HY5" s="130"/>
      <c r="HZ5" s="130"/>
      <c r="IA5" s="130"/>
      <c r="IB5" s="130"/>
      <c r="IC5" s="130"/>
      <c r="ID5" s="130"/>
      <c r="IE5" s="130"/>
      <c r="IF5" s="130"/>
      <c r="IG5" s="130"/>
      <c r="IH5" s="130"/>
      <c r="II5" s="130"/>
      <c r="IJ5" s="130"/>
      <c r="IK5" s="130"/>
      <c r="IL5" s="130"/>
      <c r="IM5" s="130"/>
      <c r="IN5" s="130"/>
      <c r="IO5" s="130"/>
      <c r="IP5" s="130"/>
      <c r="IQ5" s="130"/>
      <c r="IR5" s="130"/>
      <c r="IS5" s="130"/>
      <c r="IT5" s="130"/>
      <c r="IU5" s="130"/>
      <c r="IV5" s="130"/>
      <c r="IW5" s="130"/>
      <c r="IX5" s="130"/>
      <c r="IY5" s="130"/>
      <c r="IZ5" s="130"/>
      <c r="JA5" s="130"/>
      <c r="JB5" s="130"/>
      <c r="JC5" s="130"/>
      <c r="JD5" s="130"/>
      <c r="JE5" s="130"/>
      <c r="JF5" s="130"/>
      <c r="JG5" s="130"/>
      <c r="JH5" s="130"/>
      <c r="JI5" s="130"/>
      <c r="JJ5" s="130"/>
      <c r="JK5" s="130"/>
      <c r="JL5" s="130"/>
      <c r="JM5" s="130"/>
      <c r="JN5" s="130"/>
      <c r="JO5" s="130"/>
      <c r="JP5" s="130"/>
      <c r="JQ5" s="130"/>
      <c r="JR5" s="130"/>
      <c r="JS5" s="130"/>
      <c r="JT5" s="130"/>
      <c r="JU5" s="130"/>
      <c r="JV5" s="130"/>
      <c r="JW5" s="130"/>
      <c r="JX5" s="130"/>
      <c r="JY5" s="130"/>
      <c r="JZ5" s="130"/>
      <c r="KA5" s="130"/>
      <c r="KB5" s="130"/>
      <c r="KC5" s="130"/>
      <c r="KD5" s="130"/>
      <c r="KE5" s="130"/>
      <c r="KF5" s="130"/>
      <c r="KG5" s="130"/>
      <c r="KH5" s="130"/>
      <c r="KI5" s="130"/>
      <c r="KJ5" s="130"/>
      <c r="KK5" s="130"/>
      <c r="KL5" s="130"/>
      <c r="KM5" s="130"/>
      <c r="KN5" s="130"/>
      <c r="KO5" s="130"/>
      <c r="KP5" s="130"/>
      <c r="KQ5" s="130"/>
      <c r="KR5" s="130"/>
      <c r="KS5" s="130"/>
      <c r="KT5" s="130"/>
      <c r="KU5" s="130"/>
      <c r="KV5" s="130"/>
      <c r="KW5" s="130"/>
      <c r="KX5" s="130"/>
      <c r="KY5" s="130"/>
      <c r="KZ5" s="130"/>
      <c r="LA5" s="130"/>
      <c r="LB5" s="130"/>
      <c r="LC5" s="130"/>
      <c r="LD5" s="130"/>
      <c r="LE5" s="130"/>
      <c r="LF5" s="130"/>
      <c r="LG5" s="130"/>
      <c r="LH5" s="130"/>
      <c r="LI5" s="130"/>
      <c r="LJ5" s="130"/>
      <c r="LK5" s="130"/>
      <c r="LL5" s="130"/>
      <c r="LM5" s="130"/>
      <c r="LN5" s="130"/>
      <c r="LO5" s="130"/>
      <c r="LP5" s="130"/>
      <c r="LQ5" s="130"/>
      <c r="LR5" s="130"/>
      <c r="LS5" s="130"/>
      <c r="LT5" s="130"/>
      <c r="LU5" s="130"/>
      <c r="LV5" s="130"/>
      <c r="LW5" s="130"/>
      <c r="LX5" s="130"/>
      <c r="LY5" s="130"/>
      <c r="LZ5" s="130"/>
      <c r="MA5" s="130"/>
      <c r="MB5" s="130"/>
      <c r="MC5" s="130"/>
      <c r="MD5" s="130"/>
      <c r="ME5" s="130"/>
      <c r="MF5" s="130"/>
      <c r="MG5" s="130"/>
      <c r="MH5" s="130"/>
      <c r="MI5" s="130"/>
      <c r="MJ5" s="130"/>
      <c r="MK5" s="130"/>
      <c r="ML5" s="130"/>
      <c r="MM5" s="130"/>
      <c r="MN5" s="130"/>
      <c r="MO5" s="130"/>
      <c r="MP5" s="130"/>
      <c r="MQ5" s="130"/>
      <c r="MR5" s="130"/>
      <c r="MS5" s="130"/>
      <c r="MT5" s="130"/>
      <c r="MU5" s="130"/>
      <c r="MV5" s="130"/>
      <c r="MW5" s="130"/>
      <c r="MX5" s="130"/>
      <c r="MY5" s="130"/>
      <c r="MZ5" s="130"/>
      <c r="NA5" s="130"/>
      <c r="NB5" s="130"/>
      <c r="NC5" s="130"/>
      <c r="ND5" s="130"/>
      <c r="NE5" s="130"/>
      <c r="NF5" s="130"/>
      <c r="NG5" s="130"/>
      <c r="NH5" s="130"/>
      <c r="NI5" s="130"/>
      <c r="NJ5" s="130"/>
      <c r="NK5" s="130"/>
      <c r="NL5" s="130"/>
      <c r="NM5" s="130"/>
      <c r="NN5" s="130"/>
      <c r="NO5" s="130"/>
      <c r="NP5" s="130"/>
      <c r="NQ5" s="130"/>
      <c r="NR5" s="130"/>
      <c r="NS5" s="130"/>
      <c r="NT5" s="130"/>
      <c r="NU5" s="130"/>
      <c r="NV5" s="130"/>
      <c r="NW5" s="130"/>
      <c r="NX5" s="130"/>
      <c r="NY5" s="130"/>
      <c r="NZ5" s="130"/>
      <c r="OA5" s="130"/>
      <c r="OB5" s="130"/>
      <c r="OC5" s="130"/>
      <c r="OD5" s="130"/>
      <c r="OE5" s="130"/>
      <c r="OF5" s="130"/>
      <c r="OG5" s="130"/>
      <c r="OH5" s="130"/>
    </row>
    <row r="6" spans="1:398" ht="30" x14ac:dyDescent="0.25">
      <c r="A6" s="296">
        <v>1</v>
      </c>
      <c r="B6" s="296">
        <v>2</v>
      </c>
      <c r="C6" s="296" t="s">
        <v>483</v>
      </c>
      <c r="D6" s="296" t="s">
        <v>484</v>
      </c>
      <c r="E6" s="296" t="s">
        <v>485</v>
      </c>
      <c r="F6" s="130" t="s">
        <v>135</v>
      </c>
      <c r="G6" s="131">
        <v>0.122354225</v>
      </c>
      <c r="H6" s="131">
        <v>5.3750052999999999E-2</v>
      </c>
      <c r="I6" s="131">
        <v>2.2740408E-2</v>
      </c>
      <c r="J6" s="131">
        <v>1.3644244800000001E-7</v>
      </c>
      <c r="K6" s="132" t="s">
        <v>487</v>
      </c>
      <c r="L6" s="130" t="s">
        <v>488</v>
      </c>
      <c r="M6" s="130" t="s">
        <v>489</v>
      </c>
      <c r="N6" s="296"/>
      <c r="O6" s="130"/>
      <c r="P6" s="130"/>
      <c r="Q6" s="130"/>
      <c r="R6" s="130"/>
      <c r="S6" s="130"/>
      <c r="T6" s="130"/>
      <c r="U6" s="130"/>
      <c r="V6" s="130"/>
      <c r="W6" s="130"/>
      <c r="X6" s="130"/>
      <c r="Y6" s="130"/>
      <c r="Z6" s="130"/>
      <c r="AA6" s="130"/>
      <c r="AB6" s="130"/>
      <c r="AC6" s="130"/>
      <c r="AD6" s="130"/>
      <c r="AE6" s="130"/>
      <c r="AF6" s="130"/>
      <c r="AG6" s="130"/>
      <c r="AH6" s="130"/>
      <c r="AI6" s="130"/>
      <c r="AJ6" s="130"/>
      <c r="AK6" s="130"/>
      <c r="AL6" s="130"/>
      <c r="AM6" s="130"/>
      <c r="AN6" s="130"/>
      <c r="AO6" s="130"/>
      <c r="AP6" s="130"/>
      <c r="AQ6" s="130"/>
      <c r="AR6" s="130"/>
      <c r="AS6" s="130"/>
      <c r="AT6" s="130"/>
      <c r="AU6" s="130"/>
      <c r="AV6" s="130"/>
      <c r="AW6" s="130"/>
      <c r="AX6" s="130"/>
      <c r="AY6" s="130"/>
      <c r="AZ6" s="130"/>
      <c r="BA6" s="130"/>
      <c r="BB6" s="130"/>
      <c r="BC6" s="130"/>
      <c r="BD6" s="130"/>
      <c r="BE6" s="130"/>
      <c r="BF6" s="130"/>
      <c r="BG6" s="130"/>
      <c r="BH6" s="130"/>
      <c r="BI6" s="130"/>
      <c r="BJ6" s="130"/>
      <c r="BK6" s="130"/>
      <c r="BL6" s="130"/>
      <c r="BM6" s="130"/>
      <c r="BN6" s="130"/>
      <c r="BO6" s="130"/>
      <c r="BP6" s="130"/>
      <c r="BQ6" s="130"/>
      <c r="BR6" s="130"/>
      <c r="BS6" s="130"/>
      <c r="BT6" s="130"/>
      <c r="BU6" s="130"/>
      <c r="BV6" s="130"/>
      <c r="BW6" s="130"/>
      <c r="BX6" s="130"/>
      <c r="BY6" s="130"/>
      <c r="BZ6" s="130"/>
      <c r="CA6" s="130"/>
      <c r="CB6" s="130"/>
      <c r="CC6" s="130"/>
      <c r="CD6" s="130"/>
      <c r="CE6" s="130"/>
      <c r="CF6" s="130"/>
      <c r="CG6" s="130"/>
      <c r="CH6" s="130"/>
      <c r="CI6" s="130"/>
      <c r="CJ6" s="130"/>
      <c r="CK6" s="130"/>
      <c r="CL6" s="130"/>
      <c r="CM6" s="130"/>
      <c r="CN6" s="130"/>
      <c r="CO6" s="130"/>
      <c r="CP6" s="130"/>
      <c r="CQ6" s="130"/>
      <c r="CR6" s="130"/>
      <c r="CS6" s="130"/>
      <c r="CT6" s="130"/>
      <c r="CU6" s="130"/>
      <c r="CV6" s="130"/>
      <c r="CW6" s="130"/>
      <c r="CX6" s="130"/>
      <c r="CY6" s="130"/>
      <c r="CZ6" s="130"/>
      <c r="DA6" s="130"/>
      <c r="DB6" s="130"/>
      <c r="DC6" s="130"/>
      <c r="DD6" s="130"/>
      <c r="DE6" s="130"/>
      <c r="DF6" s="130"/>
      <c r="DG6" s="130"/>
      <c r="DH6" s="130"/>
      <c r="DI6" s="130"/>
      <c r="DJ6" s="130"/>
      <c r="DK6" s="130"/>
      <c r="DL6" s="130"/>
      <c r="DM6" s="130"/>
      <c r="DN6" s="130"/>
      <c r="DO6" s="130"/>
      <c r="DP6" s="130"/>
      <c r="DQ6" s="130"/>
      <c r="DR6" s="130"/>
      <c r="DS6" s="130"/>
      <c r="DT6" s="130"/>
      <c r="DU6" s="130"/>
      <c r="DV6" s="130"/>
      <c r="DW6" s="130"/>
      <c r="DX6" s="130"/>
      <c r="DY6" s="130"/>
      <c r="DZ6" s="130"/>
      <c r="EA6" s="130"/>
      <c r="EB6" s="130"/>
      <c r="EC6" s="130"/>
      <c r="ED6" s="130"/>
      <c r="EE6" s="130"/>
      <c r="EF6" s="130"/>
      <c r="EG6" s="130"/>
      <c r="EH6" s="130"/>
      <c r="EI6" s="130"/>
      <c r="EJ6" s="130"/>
      <c r="EK6" s="130"/>
      <c r="EL6" s="130"/>
      <c r="EM6" s="130"/>
      <c r="EN6" s="130"/>
      <c r="EO6" s="130"/>
      <c r="EP6" s="130"/>
      <c r="EQ6" s="130"/>
      <c r="ER6" s="130"/>
      <c r="ES6" s="130"/>
      <c r="ET6" s="130"/>
      <c r="EU6" s="130"/>
      <c r="EV6" s="130"/>
      <c r="EW6" s="130"/>
      <c r="EX6" s="130"/>
      <c r="EY6" s="130"/>
      <c r="EZ6" s="130"/>
      <c r="FA6" s="130"/>
      <c r="FB6" s="130"/>
      <c r="FC6" s="130"/>
      <c r="FD6" s="130"/>
      <c r="FE6" s="130"/>
      <c r="FF6" s="130"/>
      <c r="FG6" s="130"/>
      <c r="FH6" s="130"/>
      <c r="FI6" s="130"/>
      <c r="FJ6" s="130"/>
      <c r="FK6" s="130"/>
      <c r="FL6" s="130"/>
      <c r="FM6" s="130"/>
      <c r="FN6" s="130"/>
      <c r="FO6" s="130"/>
      <c r="FP6" s="130"/>
      <c r="FQ6" s="130"/>
      <c r="FR6" s="130"/>
      <c r="FS6" s="130"/>
      <c r="FT6" s="130"/>
      <c r="FU6" s="130"/>
      <c r="FV6" s="130"/>
      <c r="FW6" s="130"/>
      <c r="FX6" s="130"/>
      <c r="FY6" s="130"/>
      <c r="FZ6" s="130"/>
      <c r="GA6" s="130"/>
      <c r="GB6" s="130"/>
      <c r="GC6" s="130"/>
      <c r="GD6" s="130"/>
      <c r="GE6" s="130"/>
      <c r="GF6" s="130"/>
      <c r="GG6" s="130"/>
      <c r="GH6" s="130"/>
      <c r="GI6" s="130"/>
      <c r="GJ6" s="130"/>
      <c r="GK6" s="130"/>
      <c r="GL6" s="130"/>
      <c r="GM6" s="130"/>
      <c r="GN6" s="130"/>
      <c r="GO6" s="130"/>
      <c r="GP6" s="130"/>
      <c r="GQ6" s="130"/>
      <c r="GR6" s="130"/>
      <c r="GS6" s="130"/>
      <c r="GT6" s="130"/>
      <c r="GU6" s="130"/>
      <c r="GV6" s="130"/>
      <c r="GW6" s="130"/>
      <c r="GX6" s="130"/>
      <c r="GY6" s="130"/>
      <c r="GZ6" s="130"/>
      <c r="HA6" s="130"/>
      <c r="HB6" s="130"/>
      <c r="HC6" s="130"/>
      <c r="HD6" s="130"/>
      <c r="HE6" s="130"/>
      <c r="HF6" s="130"/>
      <c r="HG6" s="130"/>
      <c r="HH6" s="130"/>
      <c r="HI6" s="130"/>
      <c r="HJ6" s="130"/>
      <c r="HK6" s="130"/>
      <c r="HL6" s="130"/>
      <c r="HM6" s="130"/>
      <c r="HN6" s="130"/>
      <c r="HO6" s="130"/>
      <c r="HP6" s="130"/>
      <c r="HQ6" s="130"/>
      <c r="HR6" s="130"/>
      <c r="HS6" s="130"/>
      <c r="HT6" s="130"/>
      <c r="HU6" s="130"/>
      <c r="HV6" s="130"/>
      <c r="HW6" s="130"/>
      <c r="HX6" s="130"/>
      <c r="HY6" s="130"/>
      <c r="HZ6" s="130"/>
      <c r="IA6" s="130"/>
      <c r="IB6" s="130"/>
      <c r="IC6" s="130"/>
      <c r="ID6" s="130"/>
      <c r="IE6" s="130"/>
      <c r="IF6" s="130"/>
      <c r="IG6" s="130"/>
      <c r="IH6" s="130"/>
      <c r="II6" s="130"/>
      <c r="IJ6" s="130"/>
      <c r="IK6" s="130"/>
      <c r="IL6" s="130"/>
      <c r="IM6" s="130"/>
      <c r="IN6" s="130"/>
      <c r="IO6" s="130"/>
      <c r="IP6" s="130"/>
      <c r="IQ6" s="130"/>
      <c r="IR6" s="130"/>
      <c r="IS6" s="130"/>
      <c r="IT6" s="130"/>
      <c r="IU6" s="130"/>
      <c r="IV6" s="130"/>
      <c r="IW6" s="130"/>
      <c r="IX6" s="130"/>
      <c r="IY6" s="130"/>
      <c r="IZ6" s="130"/>
      <c r="JA6" s="130"/>
      <c r="JB6" s="130"/>
      <c r="JC6" s="130"/>
      <c r="JD6" s="130"/>
      <c r="JE6" s="130"/>
      <c r="JF6" s="130"/>
      <c r="JG6" s="130"/>
      <c r="JH6" s="130"/>
      <c r="JI6" s="130"/>
      <c r="JJ6" s="130"/>
      <c r="JK6" s="130"/>
      <c r="JL6" s="130"/>
      <c r="JM6" s="130"/>
      <c r="JN6" s="130"/>
      <c r="JO6" s="130"/>
      <c r="JP6" s="130"/>
      <c r="JQ6" s="130"/>
      <c r="JR6" s="130"/>
      <c r="JS6" s="130"/>
      <c r="JT6" s="130"/>
      <c r="JU6" s="130"/>
      <c r="JV6" s="130"/>
      <c r="JW6" s="130"/>
      <c r="JX6" s="130"/>
      <c r="JY6" s="130"/>
      <c r="JZ6" s="130"/>
      <c r="KA6" s="130"/>
      <c r="KB6" s="130"/>
      <c r="KC6" s="130"/>
      <c r="KD6" s="130"/>
      <c r="KE6" s="130"/>
      <c r="KF6" s="130"/>
      <c r="KG6" s="130"/>
      <c r="KH6" s="130"/>
      <c r="KI6" s="130"/>
      <c r="KJ6" s="130"/>
      <c r="KK6" s="130"/>
      <c r="KL6" s="130"/>
      <c r="KM6" s="130"/>
      <c r="KN6" s="130"/>
      <c r="KO6" s="130"/>
      <c r="KP6" s="130"/>
      <c r="KQ6" s="130"/>
      <c r="KR6" s="130"/>
      <c r="KS6" s="130"/>
      <c r="KT6" s="130"/>
      <c r="KU6" s="130"/>
      <c r="KV6" s="130"/>
      <c r="KW6" s="130"/>
      <c r="KX6" s="130"/>
      <c r="KY6" s="130"/>
      <c r="KZ6" s="130"/>
      <c r="LA6" s="130"/>
      <c r="LB6" s="130"/>
      <c r="LC6" s="130"/>
      <c r="LD6" s="130"/>
      <c r="LE6" s="130"/>
      <c r="LF6" s="130"/>
      <c r="LG6" s="130"/>
      <c r="LH6" s="130"/>
      <c r="LI6" s="130"/>
      <c r="LJ6" s="130"/>
      <c r="LK6" s="130"/>
      <c r="LL6" s="130"/>
      <c r="LM6" s="130"/>
      <c r="LN6" s="130"/>
      <c r="LO6" s="130"/>
      <c r="LP6" s="130"/>
      <c r="LQ6" s="130"/>
      <c r="LR6" s="130"/>
      <c r="LS6" s="130"/>
      <c r="LT6" s="130"/>
      <c r="LU6" s="130"/>
      <c r="LV6" s="130"/>
      <c r="LW6" s="130"/>
      <c r="LX6" s="130"/>
      <c r="LY6" s="130"/>
      <c r="LZ6" s="130"/>
      <c r="MA6" s="130"/>
      <c r="MB6" s="130"/>
      <c r="MC6" s="130"/>
      <c r="MD6" s="130"/>
      <c r="ME6" s="130"/>
      <c r="MF6" s="130"/>
      <c r="MG6" s="130"/>
      <c r="MH6" s="130"/>
      <c r="MI6" s="130"/>
      <c r="MJ6" s="130"/>
      <c r="MK6" s="130"/>
      <c r="ML6" s="130"/>
      <c r="MM6" s="130"/>
      <c r="MN6" s="130"/>
      <c r="MO6" s="130"/>
      <c r="MP6" s="130"/>
      <c r="MQ6" s="130"/>
      <c r="MR6" s="130"/>
      <c r="MS6" s="130"/>
      <c r="MT6" s="130"/>
      <c r="MU6" s="130"/>
      <c r="MV6" s="130"/>
      <c r="MW6" s="130"/>
      <c r="MX6" s="130"/>
      <c r="MY6" s="130"/>
      <c r="MZ6" s="130"/>
      <c r="NA6" s="130"/>
      <c r="NB6" s="130"/>
      <c r="NC6" s="130"/>
      <c r="ND6" s="130"/>
      <c r="NE6" s="130"/>
      <c r="NF6" s="130"/>
      <c r="NG6" s="130"/>
      <c r="NH6" s="130"/>
      <c r="NI6" s="130"/>
      <c r="NJ6" s="130"/>
      <c r="NK6" s="130"/>
      <c r="NL6" s="130"/>
      <c r="NM6" s="130"/>
      <c r="NN6" s="130"/>
      <c r="NO6" s="130"/>
      <c r="NP6" s="130"/>
      <c r="NQ6" s="130"/>
      <c r="NR6" s="130"/>
      <c r="NS6" s="130"/>
      <c r="NT6" s="130"/>
      <c r="NU6" s="130"/>
      <c r="NV6" s="130"/>
      <c r="NW6" s="130"/>
      <c r="NX6" s="130"/>
      <c r="NY6" s="130"/>
      <c r="NZ6" s="130"/>
      <c r="OA6" s="130"/>
      <c r="OB6" s="130"/>
      <c r="OC6" s="130"/>
      <c r="OD6" s="130"/>
      <c r="OE6" s="130"/>
      <c r="OF6" s="130"/>
      <c r="OG6" s="130"/>
      <c r="OH6" s="130"/>
    </row>
    <row r="7" spans="1:398" ht="30" x14ac:dyDescent="0.25">
      <c r="A7" s="296">
        <v>1</v>
      </c>
      <c r="B7" s="296">
        <v>2</v>
      </c>
      <c r="C7" s="296" t="s">
        <v>483</v>
      </c>
      <c r="D7" s="296" t="s">
        <v>484</v>
      </c>
      <c r="E7" s="296" t="s">
        <v>485</v>
      </c>
      <c r="F7" s="130" t="s">
        <v>493</v>
      </c>
      <c r="G7" s="131">
        <v>8.2729750000000005E-2</v>
      </c>
      <c r="H7" s="131">
        <v>3.6426993999999997E-2</v>
      </c>
      <c r="I7" s="131">
        <v>1.541142E-2</v>
      </c>
      <c r="J7" s="131">
        <v>9.2468519999999998E-8</v>
      </c>
      <c r="K7" s="132" t="s">
        <v>492</v>
      </c>
      <c r="L7" s="130" t="s">
        <v>488</v>
      </c>
      <c r="M7" s="130" t="s">
        <v>489</v>
      </c>
      <c r="N7" s="296"/>
      <c r="O7" s="130"/>
      <c r="P7" s="130"/>
      <c r="Q7" s="130"/>
      <c r="R7" s="130"/>
      <c r="S7" s="130"/>
      <c r="T7" s="130"/>
      <c r="U7" s="130"/>
      <c r="V7" s="130"/>
      <c r="W7" s="130"/>
      <c r="X7" s="130"/>
      <c r="Y7" s="130"/>
      <c r="Z7" s="130"/>
      <c r="AA7" s="130"/>
      <c r="AB7" s="130"/>
      <c r="AC7" s="130"/>
      <c r="AD7" s="130"/>
      <c r="AE7" s="130"/>
      <c r="AF7" s="130"/>
      <c r="AG7" s="130"/>
      <c r="AH7" s="130"/>
      <c r="AI7" s="130"/>
      <c r="AJ7" s="130"/>
      <c r="AK7" s="130"/>
      <c r="AL7" s="130"/>
      <c r="AM7" s="130"/>
      <c r="AN7" s="130"/>
      <c r="AO7" s="130"/>
      <c r="AP7" s="130"/>
      <c r="AQ7" s="130"/>
      <c r="AR7" s="130"/>
      <c r="AS7" s="130"/>
      <c r="AT7" s="130"/>
      <c r="AU7" s="130"/>
      <c r="AV7" s="130"/>
      <c r="AW7" s="130"/>
      <c r="AX7" s="130"/>
      <c r="AY7" s="130"/>
      <c r="AZ7" s="130"/>
      <c r="BA7" s="130"/>
      <c r="BB7" s="130"/>
      <c r="BC7" s="130"/>
      <c r="BD7" s="130"/>
      <c r="BE7" s="130"/>
      <c r="BF7" s="130"/>
      <c r="BG7" s="130"/>
      <c r="BH7" s="130"/>
      <c r="BI7" s="130"/>
      <c r="BJ7" s="130"/>
      <c r="BK7" s="130"/>
      <c r="BL7" s="130"/>
      <c r="BM7" s="130"/>
      <c r="BN7" s="130"/>
      <c r="BO7" s="130"/>
      <c r="BP7" s="130"/>
      <c r="BQ7" s="130"/>
      <c r="BR7" s="130"/>
      <c r="BS7" s="130"/>
      <c r="BT7" s="130"/>
      <c r="BU7" s="130"/>
      <c r="BV7" s="130"/>
      <c r="BW7" s="130"/>
      <c r="BX7" s="130"/>
      <c r="BY7" s="130"/>
      <c r="BZ7" s="130"/>
      <c r="CA7" s="130"/>
      <c r="CB7" s="130"/>
      <c r="CC7" s="130"/>
      <c r="CD7" s="130"/>
      <c r="CE7" s="130"/>
      <c r="CF7" s="130"/>
      <c r="CG7" s="130"/>
      <c r="CH7" s="130"/>
      <c r="CI7" s="130"/>
      <c r="CJ7" s="130"/>
      <c r="CK7" s="130"/>
      <c r="CL7" s="130"/>
      <c r="CM7" s="130"/>
      <c r="CN7" s="130"/>
      <c r="CO7" s="130"/>
      <c r="CP7" s="130"/>
      <c r="CQ7" s="130"/>
      <c r="CR7" s="130"/>
      <c r="CS7" s="130"/>
      <c r="CT7" s="130"/>
      <c r="CU7" s="130"/>
      <c r="CV7" s="130"/>
      <c r="CW7" s="130"/>
      <c r="CX7" s="130"/>
      <c r="CY7" s="130"/>
      <c r="CZ7" s="130"/>
      <c r="DA7" s="130"/>
      <c r="DB7" s="130"/>
      <c r="DC7" s="130"/>
      <c r="DD7" s="130"/>
      <c r="DE7" s="130"/>
      <c r="DF7" s="130"/>
      <c r="DG7" s="130"/>
      <c r="DH7" s="130"/>
      <c r="DI7" s="130"/>
      <c r="DJ7" s="130"/>
      <c r="DK7" s="130"/>
      <c r="DL7" s="130"/>
      <c r="DM7" s="130"/>
      <c r="DN7" s="130"/>
      <c r="DO7" s="130"/>
      <c r="DP7" s="130"/>
      <c r="DQ7" s="130"/>
      <c r="DR7" s="130"/>
      <c r="DS7" s="130"/>
      <c r="DT7" s="130"/>
      <c r="DU7" s="130"/>
      <c r="DV7" s="130"/>
      <c r="DW7" s="130"/>
      <c r="DX7" s="130"/>
      <c r="DY7" s="130"/>
      <c r="DZ7" s="130"/>
      <c r="EA7" s="130"/>
      <c r="EB7" s="130"/>
      <c r="EC7" s="130"/>
      <c r="ED7" s="130"/>
      <c r="EE7" s="130"/>
      <c r="EF7" s="130"/>
      <c r="EG7" s="130"/>
      <c r="EH7" s="130"/>
      <c r="EI7" s="130"/>
      <c r="EJ7" s="130"/>
      <c r="EK7" s="130"/>
      <c r="EL7" s="130"/>
      <c r="EM7" s="130"/>
      <c r="EN7" s="130"/>
      <c r="EO7" s="130"/>
      <c r="EP7" s="130"/>
      <c r="EQ7" s="130"/>
      <c r="ER7" s="130"/>
      <c r="ES7" s="130"/>
      <c r="ET7" s="130"/>
      <c r="EU7" s="130"/>
      <c r="EV7" s="130"/>
      <c r="EW7" s="130"/>
      <c r="EX7" s="130"/>
      <c r="EY7" s="130"/>
      <c r="EZ7" s="130"/>
      <c r="FA7" s="130"/>
      <c r="FB7" s="130"/>
      <c r="FC7" s="130"/>
      <c r="FD7" s="130"/>
      <c r="FE7" s="130"/>
      <c r="FF7" s="130"/>
      <c r="FG7" s="130"/>
      <c r="FH7" s="130"/>
      <c r="FI7" s="130"/>
      <c r="FJ7" s="130"/>
      <c r="FK7" s="130"/>
      <c r="FL7" s="130"/>
      <c r="FM7" s="130"/>
      <c r="FN7" s="130"/>
      <c r="FO7" s="130"/>
      <c r="FP7" s="130"/>
      <c r="FQ7" s="130"/>
      <c r="FR7" s="130"/>
      <c r="FS7" s="130"/>
      <c r="FT7" s="130"/>
      <c r="FU7" s="130"/>
      <c r="FV7" s="130"/>
      <c r="FW7" s="130"/>
      <c r="FX7" s="130"/>
      <c r="FY7" s="130"/>
      <c r="FZ7" s="130"/>
      <c r="GA7" s="130"/>
      <c r="GB7" s="130"/>
      <c r="GC7" s="130"/>
      <c r="GD7" s="130"/>
      <c r="GE7" s="130"/>
      <c r="GF7" s="130"/>
      <c r="GG7" s="130"/>
      <c r="GH7" s="130"/>
      <c r="GI7" s="130"/>
      <c r="GJ7" s="130"/>
      <c r="GK7" s="130"/>
      <c r="GL7" s="130"/>
      <c r="GM7" s="130"/>
      <c r="GN7" s="130"/>
      <c r="GO7" s="130"/>
      <c r="GP7" s="130"/>
      <c r="GQ7" s="130"/>
      <c r="GR7" s="130"/>
      <c r="GS7" s="130"/>
      <c r="GT7" s="130"/>
      <c r="GU7" s="130"/>
      <c r="GV7" s="130"/>
      <c r="GW7" s="130"/>
      <c r="GX7" s="130"/>
      <c r="GY7" s="130"/>
      <c r="GZ7" s="130"/>
      <c r="HA7" s="130"/>
      <c r="HB7" s="130"/>
      <c r="HC7" s="130"/>
      <c r="HD7" s="130"/>
      <c r="HE7" s="130"/>
      <c r="HF7" s="130"/>
      <c r="HG7" s="130"/>
      <c r="HH7" s="130"/>
      <c r="HI7" s="130"/>
      <c r="HJ7" s="130"/>
      <c r="HK7" s="130"/>
      <c r="HL7" s="130"/>
      <c r="HM7" s="130"/>
      <c r="HN7" s="130"/>
      <c r="HO7" s="130"/>
      <c r="HP7" s="130"/>
      <c r="HQ7" s="130"/>
      <c r="HR7" s="130"/>
      <c r="HS7" s="130"/>
      <c r="HT7" s="130"/>
      <c r="HU7" s="130"/>
      <c r="HV7" s="130"/>
      <c r="HW7" s="130"/>
      <c r="HX7" s="130"/>
      <c r="HY7" s="130"/>
      <c r="HZ7" s="130"/>
      <c r="IA7" s="130"/>
      <c r="IB7" s="130"/>
      <c r="IC7" s="130"/>
      <c r="ID7" s="130"/>
      <c r="IE7" s="130"/>
      <c r="IF7" s="130"/>
      <c r="IG7" s="130"/>
      <c r="IH7" s="130"/>
      <c r="II7" s="130"/>
      <c r="IJ7" s="130"/>
      <c r="IK7" s="130"/>
      <c r="IL7" s="130"/>
      <c r="IM7" s="130"/>
      <c r="IN7" s="130"/>
      <c r="IO7" s="130"/>
      <c r="IP7" s="130"/>
      <c r="IQ7" s="130"/>
      <c r="IR7" s="130"/>
      <c r="IS7" s="130"/>
      <c r="IT7" s="130"/>
      <c r="IU7" s="130"/>
      <c r="IV7" s="130"/>
      <c r="IW7" s="130"/>
      <c r="IX7" s="130"/>
      <c r="IY7" s="130"/>
      <c r="IZ7" s="130"/>
      <c r="JA7" s="130"/>
      <c r="JB7" s="130"/>
      <c r="JC7" s="130"/>
      <c r="JD7" s="130"/>
      <c r="JE7" s="130"/>
      <c r="JF7" s="130"/>
      <c r="JG7" s="130"/>
      <c r="JH7" s="130"/>
      <c r="JI7" s="130"/>
      <c r="JJ7" s="130"/>
      <c r="JK7" s="130"/>
      <c r="JL7" s="130"/>
      <c r="JM7" s="130"/>
      <c r="JN7" s="130"/>
      <c r="JO7" s="130"/>
      <c r="JP7" s="130"/>
      <c r="JQ7" s="130"/>
      <c r="JR7" s="130"/>
      <c r="JS7" s="130"/>
      <c r="JT7" s="130"/>
      <c r="JU7" s="130"/>
      <c r="JV7" s="130"/>
      <c r="JW7" s="130"/>
      <c r="JX7" s="130"/>
      <c r="JY7" s="130"/>
      <c r="JZ7" s="130"/>
      <c r="KA7" s="130"/>
      <c r="KB7" s="130"/>
      <c r="KC7" s="130"/>
      <c r="KD7" s="130"/>
      <c r="KE7" s="130"/>
      <c r="KF7" s="130"/>
      <c r="KG7" s="130"/>
      <c r="KH7" s="130"/>
      <c r="KI7" s="130"/>
      <c r="KJ7" s="130"/>
      <c r="KK7" s="130"/>
      <c r="KL7" s="130"/>
      <c r="KM7" s="130"/>
      <c r="KN7" s="130"/>
      <c r="KO7" s="130"/>
      <c r="KP7" s="130"/>
      <c r="KQ7" s="130"/>
      <c r="KR7" s="130"/>
      <c r="KS7" s="130"/>
      <c r="KT7" s="130"/>
      <c r="KU7" s="130"/>
      <c r="KV7" s="130"/>
      <c r="KW7" s="130"/>
      <c r="KX7" s="130"/>
      <c r="KY7" s="130"/>
      <c r="KZ7" s="130"/>
      <c r="LA7" s="130"/>
      <c r="LB7" s="130"/>
      <c r="LC7" s="130"/>
      <c r="LD7" s="130"/>
      <c r="LE7" s="130"/>
      <c r="LF7" s="130"/>
      <c r="LG7" s="130"/>
      <c r="LH7" s="130"/>
      <c r="LI7" s="130"/>
      <c r="LJ7" s="130"/>
      <c r="LK7" s="130"/>
      <c r="LL7" s="130"/>
      <c r="LM7" s="130"/>
      <c r="LN7" s="130"/>
      <c r="LO7" s="130"/>
      <c r="LP7" s="130"/>
      <c r="LQ7" s="130"/>
      <c r="LR7" s="130"/>
      <c r="LS7" s="130"/>
      <c r="LT7" s="130"/>
      <c r="LU7" s="130"/>
      <c r="LV7" s="130"/>
      <c r="LW7" s="130"/>
      <c r="LX7" s="130"/>
      <c r="LY7" s="130"/>
      <c r="LZ7" s="130"/>
      <c r="MA7" s="130"/>
      <c r="MB7" s="130"/>
      <c r="MC7" s="130"/>
      <c r="MD7" s="130"/>
      <c r="ME7" s="130"/>
      <c r="MF7" s="130"/>
      <c r="MG7" s="130"/>
      <c r="MH7" s="130"/>
      <c r="MI7" s="130"/>
      <c r="MJ7" s="130"/>
      <c r="MK7" s="130"/>
      <c r="ML7" s="130"/>
      <c r="MM7" s="130"/>
      <c r="MN7" s="130"/>
      <c r="MO7" s="130"/>
      <c r="MP7" s="130"/>
      <c r="MQ7" s="130"/>
      <c r="MR7" s="130"/>
      <c r="MS7" s="130"/>
      <c r="MT7" s="130"/>
      <c r="MU7" s="130"/>
      <c r="MV7" s="130"/>
      <c r="MW7" s="130"/>
      <c r="MX7" s="130"/>
      <c r="MY7" s="130"/>
      <c r="MZ7" s="130"/>
      <c r="NA7" s="130"/>
      <c r="NB7" s="130"/>
      <c r="NC7" s="130"/>
      <c r="ND7" s="130"/>
      <c r="NE7" s="130"/>
      <c r="NF7" s="130"/>
      <c r="NG7" s="130"/>
      <c r="NH7" s="130"/>
      <c r="NI7" s="130"/>
      <c r="NJ7" s="130"/>
      <c r="NK7" s="130"/>
      <c r="NL7" s="130"/>
      <c r="NM7" s="130"/>
      <c r="NN7" s="130"/>
      <c r="NO7" s="130"/>
      <c r="NP7" s="130"/>
      <c r="NQ7" s="130"/>
      <c r="NR7" s="130"/>
      <c r="NS7" s="130"/>
      <c r="NT7" s="130"/>
      <c r="NU7" s="130"/>
      <c r="NV7" s="130"/>
      <c r="NW7" s="130"/>
      <c r="NX7" s="130"/>
      <c r="NY7" s="130"/>
      <c r="NZ7" s="130"/>
      <c r="OA7" s="130"/>
      <c r="OB7" s="130"/>
      <c r="OC7" s="130"/>
      <c r="OD7" s="130"/>
      <c r="OE7" s="130"/>
      <c r="OF7" s="130"/>
      <c r="OG7" s="130"/>
      <c r="OH7" s="130"/>
    </row>
    <row r="8" spans="1:398" ht="30" x14ac:dyDescent="0.25">
      <c r="A8" s="296">
        <v>1</v>
      </c>
      <c r="B8" s="296">
        <v>2</v>
      </c>
      <c r="C8" s="296" t="s">
        <v>483</v>
      </c>
      <c r="D8" s="296" t="s">
        <v>484</v>
      </c>
      <c r="E8" s="296" t="s">
        <v>485</v>
      </c>
      <c r="F8" s="130" t="s">
        <v>494</v>
      </c>
      <c r="G8" s="131">
        <v>4.0717283999999999E-2</v>
      </c>
      <c r="H8" s="131">
        <v>1.7525431000000001E-2</v>
      </c>
      <c r="I8" s="131">
        <v>7.4146059999999998E-3</v>
      </c>
      <c r="J8" s="131">
        <v>4.4487635999999998E-8</v>
      </c>
      <c r="K8" s="132" t="s">
        <v>495</v>
      </c>
      <c r="L8" s="130" t="s">
        <v>488</v>
      </c>
      <c r="M8" s="130" t="s">
        <v>489</v>
      </c>
      <c r="N8" s="296"/>
      <c r="O8" s="130"/>
      <c r="P8" s="130"/>
      <c r="Q8" s="130"/>
      <c r="R8" s="130"/>
      <c r="S8" s="130"/>
      <c r="T8" s="130"/>
      <c r="U8" s="130"/>
      <c r="V8" s="130"/>
      <c r="W8" s="130"/>
      <c r="X8" s="130"/>
      <c r="Y8" s="130"/>
      <c r="Z8" s="130"/>
      <c r="AA8" s="130"/>
      <c r="AB8" s="130"/>
      <c r="AC8" s="130"/>
      <c r="AD8" s="130"/>
      <c r="AE8" s="130"/>
      <c r="AF8" s="130"/>
      <c r="AG8" s="130"/>
      <c r="AH8" s="130"/>
      <c r="AI8" s="130"/>
      <c r="AJ8" s="130"/>
      <c r="AK8" s="130"/>
      <c r="AL8" s="130"/>
      <c r="AM8" s="130"/>
      <c r="AN8" s="130"/>
      <c r="AO8" s="130"/>
      <c r="AP8" s="130"/>
      <c r="AQ8" s="130"/>
      <c r="AR8" s="130"/>
      <c r="AS8" s="130"/>
      <c r="AT8" s="130"/>
      <c r="AU8" s="130"/>
      <c r="AV8" s="130"/>
      <c r="AW8" s="130"/>
      <c r="AX8" s="130"/>
      <c r="AY8" s="130"/>
      <c r="AZ8" s="130"/>
      <c r="BA8" s="130"/>
      <c r="BB8" s="130"/>
      <c r="BC8" s="130"/>
      <c r="BD8" s="130"/>
      <c r="BE8" s="130"/>
      <c r="BF8" s="130"/>
      <c r="BG8" s="130"/>
      <c r="BH8" s="130"/>
      <c r="BI8" s="130"/>
      <c r="BJ8" s="130"/>
      <c r="BK8" s="130"/>
      <c r="BL8" s="130"/>
      <c r="BM8" s="130"/>
      <c r="BN8" s="130"/>
      <c r="BO8" s="130"/>
      <c r="BP8" s="130"/>
      <c r="BQ8" s="130"/>
      <c r="BR8" s="130"/>
      <c r="BS8" s="130"/>
      <c r="BT8" s="130"/>
      <c r="BU8" s="130"/>
      <c r="BV8" s="130"/>
      <c r="BW8" s="130"/>
      <c r="BX8" s="130"/>
      <c r="BY8" s="130"/>
      <c r="BZ8" s="130"/>
      <c r="CA8" s="130"/>
      <c r="CB8" s="130"/>
      <c r="CC8" s="130"/>
      <c r="CD8" s="130"/>
      <c r="CE8" s="130"/>
      <c r="CF8" s="130"/>
      <c r="CG8" s="130"/>
      <c r="CH8" s="130"/>
      <c r="CI8" s="130"/>
      <c r="CJ8" s="130"/>
      <c r="CK8" s="130"/>
      <c r="CL8" s="130"/>
      <c r="CM8" s="130"/>
      <c r="CN8" s="130"/>
      <c r="CO8" s="130"/>
      <c r="CP8" s="130"/>
      <c r="CQ8" s="130"/>
      <c r="CR8" s="130"/>
      <c r="CS8" s="130"/>
      <c r="CT8" s="130"/>
      <c r="CU8" s="130"/>
      <c r="CV8" s="130"/>
      <c r="CW8" s="130"/>
      <c r="CX8" s="130"/>
      <c r="CY8" s="130"/>
      <c r="CZ8" s="130"/>
      <c r="DA8" s="130"/>
      <c r="DB8" s="130"/>
      <c r="DC8" s="130"/>
      <c r="DD8" s="130"/>
      <c r="DE8" s="130"/>
      <c r="DF8" s="130"/>
      <c r="DG8" s="130"/>
      <c r="DH8" s="130"/>
      <c r="DI8" s="130"/>
      <c r="DJ8" s="130"/>
      <c r="DK8" s="130"/>
      <c r="DL8" s="130"/>
      <c r="DM8" s="130"/>
      <c r="DN8" s="130"/>
      <c r="DO8" s="130"/>
      <c r="DP8" s="130"/>
      <c r="DQ8" s="130"/>
      <c r="DR8" s="130"/>
      <c r="DS8" s="130"/>
      <c r="DT8" s="130"/>
      <c r="DU8" s="130"/>
      <c r="DV8" s="130"/>
      <c r="DW8" s="130"/>
      <c r="DX8" s="130"/>
      <c r="DY8" s="130"/>
      <c r="DZ8" s="130"/>
      <c r="EA8" s="130"/>
      <c r="EB8" s="130"/>
      <c r="EC8" s="130"/>
      <c r="ED8" s="130"/>
      <c r="EE8" s="130"/>
      <c r="EF8" s="130"/>
      <c r="EG8" s="130"/>
      <c r="EH8" s="130"/>
      <c r="EI8" s="130"/>
      <c r="EJ8" s="130"/>
      <c r="EK8" s="130"/>
      <c r="EL8" s="130"/>
      <c r="EM8" s="130"/>
      <c r="EN8" s="130"/>
      <c r="EO8" s="130"/>
      <c r="EP8" s="130"/>
      <c r="EQ8" s="130"/>
      <c r="ER8" s="130"/>
      <c r="ES8" s="130"/>
      <c r="ET8" s="130"/>
      <c r="EU8" s="130"/>
      <c r="EV8" s="130"/>
      <c r="EW8" s="130"/>
      <c r="EX8" s="130"/>
      <c r="EY8" s="130"/>
      <c r="EZ8" s="130"/>
      <c r="FA8" s="130"/>
      <c r="FB8" s="130"/>
      <c r="FC8" s="130"/>
      <c r="FD8" s="130"/>
      <c r="FE8" s="130"/>
      <c r="FF8" s="130"/>
      <c r="FG8" s="130"/>
      <c r="FH8" s="130"/>
      <c r="FI8" s="130"/>
      <c r="FJ8" s="130"/>
      <c r="FK8" s="130"/>
      <c r="FL8" s="130"/>
      <c r="FM8" s="130"/>
      <c r="FN8" s="130"/>
      <c r="FO8" s="130"/>
      <c r="FP8" s="130"/>
      <c r="FQ8" s="130"/>
      <c r="FR8" s="130"/>
      <c r="FS8" s="130"/>
      <c r="FT8" s="130"/>
      <c r="FU8" s="130"/>
      <c r="FV8" s="130"/>
      <c r="FW8" s="130"/>
      <c r="FX8" s="130"/>
      <c r="FY8" s="130"/>
      <c r="FZ8" s="130"/>
      <c r="GA8" s="130"/>
      <c r="GB8" s="130"/>
      <c r="GC8" s="130"/>
      <c r="GD8" s="130"/>
      <c r="GE8" s="130"/>
      <c r="GF8" s="130"/>
      <c r="GG8" s="130"/>
      <c r="GH8" s="130"/>
      <c r="GI8" s="130"/>
      <c r="GJ8" s="130"/>
      <c r="GK8" s="130"/>
      <c r="GL8" s="130"/>
      <c r="GM8" s="130"/>
      <c r="GN8" s="130"/>
      <c r="GO8" s="130"/>
      <c r="GP8" s="130"/>
      <c r="GQ8" s="130"/>
      <c r="GR8" s="130"/>
      <c r="GS8" s="130"/>
      <c r="GT8" s="130"/>
      <c r="GU8" s="130"/>
      <c r="GV8" s="130"/>
      <c r="GW8" s="130"/>
      <c r="GX8" s="130"/>
      <c r="GY8" s="130"/>
      <c r="GZ8" s="130"/>
      <c r="HA8" s="130"/>
      <c r="HB8" s="130"/>
      <c r="HC8" s="130"/>
      <c r="HD8" s="130"/>
      <c r="HE8" s="130"/>
      <c r="HF8" s="130"/>
      <c r="HG8" s="130"/>
      <c r="HH8" s="130"/>
      <c r="HI8" s="130"/>
      <c r="HJ8" s="130"/>
      <c r="HK8" s="130"/>
      <c r="HL8" s="130"/>
      <c r="HM8" s="130"/>
      <c r="HN8" s="130"/>
      <c r="HO8" s="130"/>
      <c r="HP8" s="130"/>
      <c r="HQ8" s="130"/>
      <c r="HR8" s="130"/>
      <c r="HS8" s="130"/>
      <c r="HT8" s="130"/>
      <c r="HU8" s="130"/>
      <c r="HV8" s="130"/>
      <c r="HW8" s="130"/>
      <c r="HX8" s="130"/>
      <c r="HY8" s="130"/>
      <c r="HZ8" s="130"/>
      <c r="IA8" s="130"/>
      <c r="IB8" s="130"/>
      <c r="IC8" s="130"/>
      <c r="ID8" s="130"/>
      <c r="IE8" s="130"/>
      <c r="IF8" s="130"/>
      <c r="IG8" s="130"/>
      <c r="IH8" s="130"/>
      <c r="II8" s="130"/>
      <c r="IJ8" s="130"/>
      <c r="IK8" s="130"/>
      <c r="IL8" s="130"/>
      <c r="IM8" s="130"/>
      <c r="IN8" s="130"/>
      <c r="IO8" s="130"/>
      <c r="IP8" s="130"/>
      <c r="IQ8" s="130"/>
      <c r="IR8" s="130"/>
      <c r="IS8" s="130"/>
      <c r="IT8" s="130"/>
      <c r="IU8" s="130"/>
      <c r="IV8" s="130"/>
      <c r="IW8" s="130"/>
      <c r="IX8" s="130"/>
      <c r="IY8" s="130"/>
      <c r="IZ8" s="130"/>
      <c r="JA8" s="130"/>
      <c r="JB8" s="130"/>
      <c r="JC8" s="130"/>
      <c r="JD8" s="130"/>
      <c r="JE8" s="130"/>
      <c r="JF8" s="130"/>
      <c r="JG8" s="130"/>
      <c r="JH8" s="130"/>
      <c r="JI8" s="130"/>
      <c r="JJ8" s="130"/>
      <c r="JK8" s="130"/>
      <c r="JL8" s="130"/>
      <c r="JM8" s="130"/>
      <c r="JN8" s="130"/>
      <c r="JO8" s="130"/>
      <c r="JP8" s="130"/>
      <c r="JQ8" s="130"/>
      <c r="JR8" s="130"/>
      <c r="JS8" s="130"/>
      <c r="JT8" s="130"/>
      <c r="JU8" s="130"/>
      <c r="JV8" s="130"/>
      <c r="JW8" s="130"/>
      <c r="JX8" s="130"/>
      <c r="JY8" s="130"/>
      <c r="JZ8" s="130"/>
      <c r="KA8" s="130"/>
      <c r="KB8" s="130"/>
      <c r="KC8" s="130"/>
      <c r="KD8" s="130"/>
      <c r="KE8" s="130"/>
      <c r="KF8" s="130"/>
      <c r="KG8" s="130"/>
      <c r="KH8" s="130"/>
      <c r="KI8" s="130"/>
      <c r="KJ8" s="130"/>
      <c r="KK8" s="130"/>
      <c r="KL8" s="130"/>
      <c r="KM8" s="130"/>
      <c r="KN8" s="130"/>
      <c r="KO8" s="130"/>
      <c r="KP8" s="130"/>
      <c r="KQ8" s="130"/>
      <c r="KR8" s="130"/>
      <c r="KS8" s="130"/>
      <c r="KT8" s="130"/>
      <c r="KU8" s="130"/>
      <c r="KV8" s="130"/>
      <c r="KW8" s="130"/>
      <c r="KX8" s="130"/>
      <c r="KY8" s="130"/>
      <c r="KZ8" s="130"/>
      <c r="LA8" s="130"/>
      <c r="LB8" s="130"/>
      <c r="LC8" s="130"/>
      <c r="LD8" s="130"/>
      <c r="LE8" s="130"/>
      <c r="LF8" s="130"/>
      <c r="LG8" s="130"/>
      <c r="LH8" s="130"/>
      <c r="LI8" s="130"/>
      <c r="LJ8" s="130"/>
      <c r="LK8" s="130"/>
      <c r="LL8" s="130"/>
      <c r="LM8" s="130"/>
      <c r="LN8" s="130"/>
      <c r="LO8" s="130"/>
      <c r="LP8" s="130"/>
      <c r="LQ8" s="130"/>
      <c r="LR8" s="130"/>
      <c r="LS8" s="130"/>
      <c r="LT8" s="130"/>
      <c r="LU8" s="130"/>
      <c r="LV8" s="130"/>
      <c r="LW8" s="130"/>
      <c r="LX8" s="130"/>
      <c r="LY8" s="130"/>
      <c r="LZ8" s="130"/>
      <c r="MA8" s="130"/>
      <c r="MB8" s="130"/>
      <c r="MC8" s="130"/>
      <c r="MD8" s="130"/>
      <c r="ME8" s="130"/>
      <c r="MF8" s="130"/>
      <c r="MG8" s="130"/>
      <c r="MH8" s="130"/>
      <c r="MI8" s="130"/>
      <c r="MJ8" s="130"/>
      <c r="MK8" s="130"/>
      <c r="ML8" s="130"/>
      <c r="MM8" s="130"/>
      <c r="MN8" s="130"/>
      <c r="MO8" s="130"/>
      <c r="MP8" s="130"/>
      <c r="MQ8" s="130"/>
      <c r="MR8" s="130"/>
      <c r="MS8" s="130"/>
      <c r="MT8" s="130"/>
      <c r="MU8" s="130"/>
      <c r="MV8" s="130"/>
      <c r="MW8" s="130"/>
      <c r="MX8" s="130"/>
      <c r="MY8" s="130"/>
      <c r="MZ8" s="130"/>
      <c r="NA8" s="130"/>
      <c r="NB8" s="130"/>
      <c r="NC8" s="130"/>
      <c r="ND8" s="130"/>
      <c r="NE8" s="130"/>
      <c r="NF8" s="130"/>
      <c r="NG8" s="130"/>
      <c r="NH8" s="130"/>
      <c r="NI8" s="130"/>
      <c r="NJ8" s="130"/>
      <c r="NK8" s="130"/>
      <c r="NL8" s="130"/>
      <c r="NM8" s="130"/>
      <c r="NN8" s="130"/>
      <c r="NO8" s="130"/>
      <c r="NP8" s="130"/>
      <c r="NQ8" s="130"/>
      <c r="NR8" s="130"/>
      <c r="NS8" s="130"/>
      <c r="NT8" s="130"/>
      <c r="NU8" s="130"/>
      <c r="NV8" s="130"/>
      <c r="NW8" s="130"/>
      <c r="NX8" s="130"/>
      <c r="NY8" s="130"/>
      <c r="NZ8" s="130"/>
      <c r="OA8" s="130"/>
      <c r="OB8" s="130"/>
      <c r="OC8" s="130"/>
      <c r="OD8" s="130"/>
      <c r="OE8" s="130"/>
      <c r="OF8" s="130"/>
      <c r="OG8" s="130"/>
      <c r="OH8" s="130"/>
    </row>
    <row r="9" spans="1:398" ht="30" x14ac:dyDescent="0.25">
      <c r="A9" s="296">
        <v>1</v>
      </c>
      <c r="B9" s="296">
        <v>2</v>
      </c>
      <c r="C9" s="296" t="s">
        <v>483</v>
      </c>
      <c r="D9" s="296" t="s">
        <v>484</v>
      </c>
      <c r="E9" s="296" t="s">
        <v>485</v>
      </c>
      <c r="F9" s="130" t="s">
        <v>136</v>
      </c>
      <c r="G9" s="131">
        <v>2.8979700000000001E-3</v>
      </c>
      <c r="H9" s="131">
        <v>1.9921520000000001E-3</v>
      </c>
      <c r="I9" s="131">
        <v>8.4283399999999999E-4</v>
      </c>
      <c r="J9" s="131">
        <v>5.0570039999999998E-9</v>
      </c>
      <c r="K9" s="132" t="s">
        <v>487</v>
      </c>
      <c r="L9" s="130" t="s">
        <v>488</v>
      </c>
      <c r="M9" s="130" t="s">
        <v>489</v>
      </c>
      <c r="N9" s="296"/>
      <c r="O9" s="130"/>
      <c r="P9" s="130"/>
      <c r="Q9" s="130"/>
      <c r="R9" s="130"/>
      <c r="S9" s="130"/>
      <c r="T9" s="130"/>
      <c r="U9" s="130"/>
      <c r="V9" s="130"/>
      <c r="W9" s="130"/>
      <c r="X9" s="130"/>
      <c r="Y9" s="130"/>
      <c r="Z9" s="130"/>
      <c r="AA9" s="130"/>
      <c r="AB9" s="130"/>
      <c r="AC9" s="130"/>
      <c r="AD9" s="130"/>
      <c r="AE9" s="130"/>
      <c r="AF9" s="130"/>
      <c r="AG9" s="130"/>
      <c r="AH9" s="130"/>
      <c r="AI9" s="130"/>
      <c r="AJ9" s="130"/>
      <c r="AK9" s="130"/>
      <c r="AL9" s="130"/>
      <c r="AM9" s="130"/>
      <c r="AN9" s="130"/>
      <c r="AO9" s="130"/>
      <c r="AP9" s="130"/>
      <c r="AQ9" s="130"/>
      <c r="AR9" s="130"/>
      <c r="AS9" s="130"/>
      <c r="AT9" s="130"/>
      <c r="AU9" s="130"/>
      <c r="AV9" s="130"/>
      <c r="AW9" s="130"/>
      <c r="AX9" s="130"/>
      <c r="AY9" s="130"/>
      <c r="AZ9" s="130"/>
      <c r="BA9" s="130"/>
      <c r="BB9" s="130"/>
      <c r="BC9" s="130"/>
      <c r="BD9" s="130"/>
      <c r="BE9" s="130"/>
      <c r="BF9" s="130"/>
      <c r="BG9" s="130"/>
      <c r="BH9" s="130"/>
      <c r="BI9" s="130"/>
      <c r="BJ9" s="130"/>
      <c r="BK9" s="130"/>
      <c r="BL9" s="130"/>
      <c r="BM9" s="130"/>
      <c r="BN9" s="130"/>
      <c r="BO9" s="130"/>
      <c r="BP9" s="130"/>
      <c r="BQ9" s="130"/>
      <c r="BR9" s="130"/>
      <c r="BS9" s="130"/>
      <c r="BT9" s="130"/>
      <c r="BU9" s="130"/>
      <c r="BV9" s="130"/>
      <c r="BW9" s="130"/>
      <c r="BX9" s="130"/>
      <c r="BY9" s="130"/>
      <c r="BZ9" s="130"/>
      <c r="CA9" s="130"/>
      <c r="CB9" s="130"/>
      <c r="CC9" s="130"/>
      <c r="CD9" s="130"/>
      <c r="CE9" s="130"/>
      <c r="CF9" s="130"/>
      <c r="CG9" s="130"/>
      <c r="CH9" s="130"/>
      <c r="CI9" s="130"/>
      <c r="CJ9" s="130"/>
      <c r="CK9" s="130"/>
      <c r="CL9" s="130"/>
      <c r="CM9" s="130"/>
      <c r="CN9" s="130"/>
      <c r="CO9" s="130"/>
      <c r="CP9" s="130"/>
      <c r="CQ9" s="130"/>
      <c r="CR9" s="130"/>
      <c r="CS9" s="130"/>
      <c r="CT9" s="130"/>
      <c r="CU9" s="130"/>
      <c r="CV9" s="130"/>
      <c r="CW9" s="130"/>
      <c r="CX9" s="130"/>
      <c r="CY9" s="130"/>
      <c r="CZ9" s="130"/>
      <c r="DA9" s="130"/>
      <c r="DB9" s="130"/>
      <c r="DC9" s="130"/>
      <c r="DD9" s="130"/>
      <c r="DE9" s="130"/>
      <c r="DF9" s="130"/>
      <c r="DG9" s="130"/>
      <c r="DH9" s="130"/>
      <c r="DI9" s="130"/>
      <c r="DJ9" s="130"/>
      <c r="DK9" s="130"/>
      <c r="DL9" s="130"/>
      <c r="DM9" s="130"/>
      <c r="DN9" s="130"/>
      <c r="DO9" s="130"/>
      <c r="DP9" s="130"/>
      <c r="DQ9" s="130"/>
      <c r="DR9" s="130"/>
      <c r="DS9" s="130"/>
      <c r="DT9" s="130"/>
      <c r="DU9" s="130"/>
      <c r="DV9" s="130"/>
      <c r="DW9" s="130"/>
      <c r="DX9" s="130"/>
      <c r="DY9" s="130"/>
      <c r="DZ9" s="130"/>
      <c r="EA9" s="130"/>
      <c r="EB9" s="130"/>
      <c r="EC9" s="130"/>
      <c r="ED9" s="130"/>
      <c r="EE9" s="130"/>
      <c r="EF9" s="130"/>
      <c r="EG9" s="130"/>
      <c r="EH9" s="130"/>
      <c r="EI9" s="130"/>
      <c r="EJ9" s="130"/>
      <c r="EK9" s="130"/>
      <c r="EL9" s="130"/>
      <c r="EM9" s="130"/>
      <c r="EN9" s="130"/>
      <c r="EO9" s="130"/>
      <c r="EP9" s="130"/>
      <c r="EQ9" s="130"/>
      <c r="ER9" s="130"/>
      <c r="ES9" s="130"/>
      <c r="ET9" s="130"/>
      <c r="EU9" s="130"/>
      <c r="EV9" s="130"/>
      <c r="EW9" s="130"/>
      <c r="EX9" s="130"/>
      <c r="EY9" s="130"/>
      <c r="EZ9" s="130"/>
      <c r="FA9" s="130"/>
      <c r="FB9" s="130"/>
      <c r="FC9" s="130"/>
      <c r="FD9" s="130"/>
      <c r="FE9" s="130"/>
      <c r="FF9" s="130"/>
      <c r="FG9" s="130"/>
      <c r="FH9" s="130"/>
      <c r="FI9" s="130"/>
      <c r="FJ9" s="130"/>
      <c r="FK9" s="130"/>
      <c r="FL9" s="130"/>
      <c r="FM9" s="130"/>
      <c r="FN9" s="130"/>
      <c r="FO9" s="130"/>
      <c r="FP9" s="130"/>
      <c r="FQ9" s="130"/>
      <c r="FR9" s="130"/>
      <c r="FS9" s="130"/>
      <c r="FT9" s="130"/>
      <c r="FU9" s="130"/>
      <c r="FV9" s="130"/>
      <c r="FW9" s="130"/>
      <c r="FX9" s="130"/>
      <c r="FY9" s="130"/>
      <c r="FZ9" s="130"/>
      <c r="GA9" s="130"/>
      <c r="GB9" s="130"/>
      <c r="GC9" s="130"/>
      <c r="GD9" s="130"/>
      <c r="GE9" s="130"/>
      <c r="GF9" s="130"/>
      <c r="GG9" s="130"/>
      <c r="GH9" s="130"/>
      <c r="GI9" s="130"/>
      <c r="GJ9" s="130"/>
      <c r="GK9" s="130"/>
      <c r="GL9" s="130"/>
      <c r="GM9" s="130"/>
      <c r="GN9" s="130"/>
      <c r="GO9" s="130"/>
      <c r="GP9" s="130"/>
      <c r="GQ9" s="130"/>
      <c r="GR9" s="130"/>
      <c r="GS9" s="130"/>
      <c r="GT9" s="130"/>
      <c r="GU9" s="130"/>
      <c r="GV9" s="130"/>
      <c r="GW9" s="130"/>
      <c r="GX9" s="130"/>
      <c r="GY9" s="130"/>
      <c r="GZ9" s="130"/>
      <c r="HA9" s="130"/>
      <c r="HB9" s="130"/>
      <c r="HC9" s="130"/>
      <c r="HD9" s="130"/>
      <c r="HE9" s="130"/>
      <c r="HF9" s="130"/>
      <c r="HG9" s="130"/>
      <c r="HH9" s="130"/>
      <c r="HI9" s="130"/>
      <c r="HJ9" s="130"/>
      <c r="HK9" s="130"/>
      <c r="HL9" s="130"/>
      <c r="HM9" s="130"/>
      <c r="HN9" s="130"/>
      <c r="HO9" s="130"/>
      <c r="HP9" s="130"/>
      <c r="HQ9" s="130"/>
      <c r="HR9" s="130"/>
      <c r="HS9" s="130"/>
      <c r="HT9" s="130"/>
      <c r="HU9" s="130"/>
      <c r="HV9" s="130"/>
      <c r="HW9" s="130"/>
      <c r="HX9" s="130"/>
      <c r="HY9" s="130"/>
      <c r="HZ9" s="130"/>
      <c r="IA9" s="130"/>
      <c r="IB9" s="130"/>
      <c r="IC9" s="130"/>
      <c r="ID9" s="130"/>
      <c r="IE9" s="130"/>
      <c r="IF9" s="130"/>
      <c r="IG9" s="130"/>
      <c r="IH9" s="130"/>
      <c r="II9" s="130"/>
      <c r="IJ9" s="130"/>
      <c r="IK9" s="130"/>
      <c r="IL9" s="130"/>
      <c r="IM9" s="130"/>
      <c r="IN9" s="130"/>
      <c r="IO9" s="130"/>
      <c r="IP9" s="130"/>
      <c r="IQ9" s="130"/>
      <c r="IR9" s="130"/>
      <c r="IS9" s="130"/>
      <c r="IT9" s="130"/>
      <c r="IU9" s="130"/>
      <c r="IV9" s="130"/>
      <c r="IW9" s="130"/>
      <c r="IX9" s="130"/>
      <c r="IY9" s="130"/>
      <c r="IZ9" s="130"/>
      <c r="JA9" s="130"/>
      <c r="JB9" s="130"/>
      <c r="JC9" s="130"/>
      <c r="JD9" s="130"/>
      <c r="JE9" s="130"/>
      <c r="JF9" s="130"/>
      <c r="JG9" s="130"/>
      <c r="JH9" s="130"/>
      <c r="JI9" s="130"/>
      <c r="JJ9" s="130"/>
      <c r="JK9" s="130"/>
      <c r="JL9" s="130"/>
      <c r="JM9" s="130"/>
      <c r="JN9" s="130"/>
      <c r="JO9" s="130"/>
      <c r="JP9" s="130"/>
      <c r="JQ9" s="130"/>
      <c r="JR9" s="130"/>
      <c r="JS9" s="130"/>
      <c r="JT9" s="130"/>
      <c r="JU9" s="130"/>
      <c r="JV9" s="130"/>
      <c r="JW9" s="130"/>
      <c r="JX9" s="130"/>
      <c r="JY9" s="130"/>
      <c r="JZ9" s="130"/>
      <c r="KA9" s="130"/>
      <c r="KB9" s="130"/>
      <c r="KC9" s="130"/>
      <c r="KD9" s="130"/>
      <c r="KE9" s="130"/>
      <c r="KF9" s="130"/>
      <c r="KG9" s="130"/>
      <c r="KH9" s="130"/>
      <c r="KI9" s="130"/>
      <c r="KJ9" s="130"/>
      <c r="KK9" s="130"/>
      <c r="KL9" s="130"/>
      <c r="KM9" s="130"/>
      <c r="KN9" s="130"/>
      <c r="KO9" s="130"/>
      <c r="KP9" s="130"/>
      <c r="KQ9" s="130"/>
      <c r="KR9" s="130"/>
      <c r="KS9" s="130"/>
      <c r="KT9" s="130"/>
      <c r="KU9" s="130"/>
      <c r="KV9" s="130"/>
      <c r="KW9" s="130"/>
      <c r="KX9" s="130"/>
      <c r="KY9" s="130"/>
      <c r="KZ9" s="130"/>
      <c r="LA9" s="130"/>
      <c r="LB9" s="130"/>
      <c r="LC9" s="130"/>
      <c r="LD9" s="130"/>
      <c r="LE9" s="130"/>
      <c r="LF9" s="130"/>
      <c r="LG9" s="130"/>
      <c r="LH9" s="130"/>
      <c r="LI9" s="130"/>
      <c r="LJ9" s="130"/>
      <c r="LK9" s="130"/>
      <c r="LL9" s="130"/>
      <c r="LM9" s="130"/>
      <c r="LN9" s="130"/>
      <c r="LO9" s="130"/>
      <c r="LP9" s="130"/>
      <c r="LQ9" s="130"/>
      <c r="LR9" s="130"/>
      <c r="LS9" s="130"/>
      <c r="LT9" s="130"/>
      <c r="LU9" s="130"/>
      <c r="LV9" s="130"/>
      <c r="LW9" s="130"/>
      <c r="LX9" s="130"/>
      <c r="LY9" s="130"/>
      <c r="LZ9" s="130"/>
      <c r="MA9" s="130"/>
      <c r="MB9" s="130"/>
      <c r="MC9" s="130"/>
      <c r="MD9" s="130"/>
      <c r="ME9" s="130"/>
      <c r="MF9" s="130"/>
      <c r="MG9" s="130"/>
      <c r="MH9" s="130"/>
      <c r="MI9" s="130"/>
      <c r="MJ9" s="130"/>
      <c r="MK9" s="130"/>
      <c r="ML9" s="130"/>
      <c r="MM9" s="130"/>
      <c r="MN9" s="130"/>
      <c r="MO9" s="130"/>
      <c r="MP9" s="130"/>
      <c r="MQ9" s="130"/>
      <c r="MR9" s="130"/>
      <c r="MS9" s="130"/>
      <c r="MT9" s="130"/>
      <c r="MU9" s="130"/>
      <c r="MV9" s="130"/>
      <c r="MW9" s="130"/>
      <c r="MX9" s="130"/>
      <c r="MY9" s="130"/>
      <c r="MZ9" s="130"/>
      <c r="NA9" s="130"/>
      <c r="NB9" s="130"/>
      <c r="NC9" s="130"/>
      <c r="ND9" s="130"/>
      <c r="NE9" s="130"/>
      <c r="NF9" s="130"/>
      <c r="NG9" s="130"/>
      <c r="NH9" s="130"/>
      <c r="NI9" s="130"/>
      <c r="NJ9" s="130"/>
      <c r="NK9" s="130"/>
      <c r="NL9" s="130"/>
      <c r="NM9" s="130"/>
      <c r="NN9" s="130"/>
      <c r="NO9" s="130"/>
      <c r="NP9" s="130"/>
      <c r="NQ9" s="130"/>
      <c r="NR9" s="130"/>
      <c r="NS9" s="130"/>
      <c r="NT9" s="130"/>
      <c r="NU9" s="130"/>
      <c r="NV9" s="130"/>
      <c r="NW9" s="130"/>
      <c r="NX9" s="130"/>
      <c r="NY9" s="130"/>
      <c r="NZ9" s="130"/>
      <c r="OA9" s="130"/>
      <c r="OB9" s="130"/>
      <c r="OC9" s="130"/>
      <c r="OD9" s="130"/>
      <c r="OE9" s="130"/>
      <c r="OF9" s="130"/>
      <c r="OG9" s="130"/>
      <c r="OH9" s="130"/>
    </row>
    <row r="10" spans="1:398" ht="30" x14ac:dyDescent="0.25">
      <c r="A10" s="296">
        <v>1</v>
      </c>
      <c r="B10" s="296">
        <v>2</v>
      </c>
      <c r="C10" s="296" t="s">
        <v>483</v>
      </c>
      <c r="D10" s="296" t="s">
        <v>484</v>
      </c>
      <c r="E10" s="296" t="s">
        <v>485</v>
      </c>
      <c r="F10" s="130" t="s">
        <v>496</v>
      </c>
      <c r="G10" s="131">
        <v>1.0486930000000001E-3</v>
      </c>
      <c r="H10" s="131">
        <v>4.0595879999999999E-4</v>
      </c>
      <c r="I10" s="131">
        <v>1.7175139999999999E-4</v>
      </c>
      <c r="J10" s="131">
        <v>1.0305084000000001E-9</v>
      </c>
      <c r="K10" s="132" t="s">
        <v>497</v>
      </c>
      <c r="L10" s="130" t="s">
        <v>488</v>
      </c>
      <c r="M10" s="130" t="s">
        <v>489</v>
      </c>
      <c r="N10" s="296"/>
      <c r="O10" s="130"/>
      <c r="P10" s="130"/>
      <c r="Q10" s="130"/>
      <c r="R10" s="130"/>
      <c r="S10" s="130"/>
      <c r="T10" s="130"/>
      <c r="U10" s="130"/>
      <c r="V10" s="130"/>
      <c r="W10" s="130"/>
      <c r="X10" s="130"/>
      <c r="Y10" s="130"/>
      <c r="Z10" s="130"/>
      <c r="AA10" s="130"/>
      <c r="AB10" s="130"/>
      <c r="AC10" s="130"/>
      <c r="AD10" s="130"/>
      <c r="AE10" s="130"/>
      <c r="AF10" s="130"/>
      <c r="AG10" s="130"/>
      <c r="AH10" s="130"/>
      <c r="AI10" s="130"/>
      <c r="AJ10" s="130"/>
      <c r="AK10" s="130"/>
      <c r="AL10" s="130"/>
      <c r="AM10" s="130"/>
      <c r="AN10" s="130"/>
      <c r="AO10" s="130"/>
      <c r="AP10" s="130"/>
      <c r="AQ10" s="130"/>
      <c r="AR10" s="130"/>
      <c r="AS10" s="130"/>
      <c r="AT10" s="130"/>
      <c r="AU10" s="130"/>
      <c r="AV10" s="130"/>
      <c r="AW10" s="130"/>
      <c r="AX10" s="130"/>
      <c r="AY10" s="130"/>
      <c r="AZ10" s="130"/>
      <c r="BA10" s="130"/>
      <c r="BB10" s="130"/>
      <c r="BC10" s="130"/>
      <c r="BD10" s="130"/>
      <c r="BE10" s="130"/>
      <c r="BF10" s="130"/>
      <c r="BG10" s="130"/>
      <c r="BH10" s="130"/>
      <c r="BI10" s="130"/>
      <c r="BJ10" s="130"/>
      <c r="BK10" s="130"/>
      <c r="BL10" s="130"/>
      <c r="BM10" s="130"/>
      <c r="BN10" s="130"/>
      <c r="BO10" s="130"/>
      <c r="BP10" s="130"/>
      <c r="BQ10" s="130"/>
      <c r="BR10" s="130"/>
      <c r="BS10" s="130"/>
      <c r="BT10" s="130"/>
      <c r="BU10" s="130"/>
      <c r="BV10" s="130"/>
      <c r="BW10" s="130"/>
      <c r="BX10" s="130"/>
      <c r="BY10" s="130"/>
      <c r="BZ10" s="130"/>
      <c r="CA10" s="130"/>
      <c r="CB10" s="130"/>
      <c r="CC10" s="130"/>
      <c r="CD10" s="130"/>
      <c r="CE10" s="130"/>
      <c r="CF10" s="130"/>
      <c r="CG10" s="130"/>
      <c r="CH10" s="130"/>
      <c r="CI10" s="130"/>
      <c r="CJ10" s="130"/>
      <c r="CK10" s="130"/>
      <c r="CL10" s="130"/>
      <c r="CM10" s="130"/>
      <c r="CN10" s="130"/>
      <c r="CO10" s="130"/>
      <c r="CP10" s="130"/>
      <c r="CQ10" s="130"/>
      <c r="CR10" s="130"/>
      <c r="CS10" s="130"/>
      <c r="CT10" s="130"/>
      <c r="CU10" s="130"/>
      <c r="CV10" s="130"/>
      <c r="CW10" s="130"/>
      <c r="CX10" s="130"/>
      <c r="CY10" s="130"/>
      <c r="CZ10" s="130"/>
      <c r="DA10" s="130"/>
      <c r="DB10" s="130"/>
      <c r="DC10" s="130"/>
      <c r="DD10" s="130"/>
      <c r="DE10" s="130"/>
      <c r="DF10" s="130"/>
      <c r="DG10" s="130"/>
      <c r="DH10" s="130"/>
      <c r="DI10" s="130"/>
      <c r="DJ10" s="130"/>
      <c r="DK10" s="130"/>
      <c r="DL10" s="130"/>
      <c r="DM10" s="130"/>
      <c r="DN10" s="130"/>
      <c r="DO10" s="130"/>
      <c r="DP10" s="130"/>
      <c r="DQ10" s="130"/>
      <c r="DR10" s="130"/>
      <c r="DS10" s="130"/>
      <c r="DT10" s="130"/>
      <c r="DU10" s="130"/>
      <c r="DV10" s="130"/>
      <c r="DW10" s="130"/>
      <c r="DX10" s="130"/>
      <c r="DY10" s="130"/>
      <c r="DZ10" s="130"/>
      <c r="EA10" s="130"/>
      <c r="EB10" s="130"/>
      <c r="EC10" s="130"/>
      <c r="ED10" s="130"/>
      <c r="EE10" s="130"/>
      <c r="EF10" s="130"/>
      <c r="EG10" s="130"/>
      <c r="EH10" s="130"/>
      <c r="EI10" s="130"/>
      <c r="EJ10" s="130"/>
      <c r="EK10" s="130"/>
      <c r="EL10" s="130"/>
      <c r="EM10" s="130"/>
      <c r="EN10" s="130"/>
      <c r="EO10" s="130"/>
      <c r="EP10" s="130"/>
      <c r="EQ10" s="130"/>
      <c r="ER10" s="130"/>
      <c r="ES10" s="130"/>
      <c r="ET10" s="130"/>
      <c r="EU10" s="130"/>
      <c r="EV10" s="130"/>
      <c r="EW10" s="130"/>
      <c r="EX10" s="130"/>
      <c r="EY10" s="130"/>
      <c r="EZ10" s="130"/>
      <c r="FA10" s="130"/>
      <c r="FB10" s="130"/>
      <c r="FC10" s="130"/>
      <c r="FD10" s="130"/>
      <c r="FE10" s="130"/>
      <c r="FF10" s="130"/>
      <c r="FG10" s="130"/>
      <c r="FH10" s="130"/>
      <c r="FI10" s="130"/>
      <c r="FJ10" s="130"/>
      <c r="FK10" s="130"/>
      <c r="FL10" s="130"/>
      <c r="FM10" s="130"/>
      <c r="FN10" s="130"/>
      <c r="FO10" s="130"/>
      <c r="FP10" s="130"/>
      <c r="FQ10" s="130"/>
      <c r="FR10" s="130"/>
      <c r="FS10" s="130"/>
      <c r="FT10" s="130"/>
      <c r="FU10" s="130"/>
      <c r="FV10" s="130"/>
      <c r="FW10" s="130"/>
      <c r="FX10" s="130"/>
      <c r="FY10" s="130"/>
      <c r="FZ10" s="130"/>
      <c r="GA10" s="130"/>
      <c r="GB10" s="130"/>
      <c r="GC10" s="130"/>
      <c r="GD10" s="130"/>
      <c r="GE10" s="130"/>
      <c r="GF10" s="130"/>
      <c r="GG10" s="130"/>
      <c r="GH10" s="130"/>
      <c r="GI10" s="130"/>
      <c r="GJ10" s="130"/>
      <c r="GK10" s="130"/>
      <c r="GL10" s="130"/>
      <c r="GM10" s="130"/>
      <c r="GN10" s="130"/>
      <c r="GO10" s="130"/>
      <c r="GP10" s="130"/>
      <c r="GQ10" s="130"/>
      <c r="GR10" s="130"/>
      <c r="GS10" s="130"/>
      <c r="GT10" s="130"/>
      <c r="GU10" s="130"/>
      <c r="GV10" s="130"/>
      <c r="GW10" s="130"/>
      <c r="GX10" s="130"/>
      <c r="GY10" s="130"/>
      <c r="GZ10" s="130"/>
      <c r="HA10" s="130"/>
      <c r="HB10" s="130"/>
      <c r="HC10" s="130"/>
      <c r="HD10" s="130"/>
      <c r="HE10" s="130"/>
      <c r="HF10" s="130"/>
      <c r="HG10" s="130"/>
      <c r="HH10" s="130"/>
      <c r="HI10" s="130"/>
      <c r="HJ10" s="130"/>
      <c r="HK10" s="130"/>
      <c r="HL10" s="130"/>
      <c r="HM10" s="130"/>
      <c r="HN10" s="130"/>
      <c r="HO10" s="130"/>
      <c r="HP10" s="130"/>
      <c r="HQ10" s="130"/>
      <c r="HR10" s="130"/>
      <c r="HS10" s="130"/>
      <c r="HT10" s="130"/>
      <c r="HU10" s="130"/>
      <c r="HV10" s="130"/>
      <c r="HW10" s="130"/>
      <c r="HX10" s="130"/>
      <c r="HY10" s="130"/>
      <c r="HZ10" s="130"/>
      <c r="IA10" s="130"/>
      <c r="IB10" s="130"/>
      <c r="IC10" s="130"/>
      <c r="ID10" s="130"/>
      <c r="IE10" s="130"/>
      <c r="IF10" s="130"/>
      <c r="IG10" s="130"/>
      <c r="IH10" s="130"/>
      <c r="II10" s="130"/>
      <c r="IJ10" s="130"/>
      <c r="IK10" s="130"/>
      <c r="IL10" s="130"/>
      <c r="IM10" s="130"/>
      <c r="IN10" s="130"/>
      <c r="IO10" s="130"/>
      <c r="IP10" s="130"/>
      <c r="IQ10" s="130"/>
      <c r="IR10" s="130"/>
      <c r="IS10" s="130"/>
      <c r="IT10" s="130"/>
      <c r="IU10" s="130"/>
      <c r="IV10" s="130"/>
      <c r="IW10" s="130"/>
      <c r="IX10" s="130"/>
      <c r="IY10" s="130"/>
      <c r="IZ10" s="130"/>
      <c r="JA10" s="130"/>
      <c r="JB10" s="130"/>
      <c r="JC10" s="130"/>
      <c r="JD10" s="130"/>
      <c r="JE10" s="130"/>
      <c r="JF10" s="130"/>
      <c r="JG10" s="130"/>
      <c r="JH10" s="130"/>
      <c r="JI10" s="130"/>
      <c r="JJ10" s="130"/>
      <c r="JK10" s="130"/>
      <c r="JL10" s="130"/>
      <c r="JM10" s="130"/>
      <c r="JN10" s="130"/>
      <c r="JO10" s="130"/>
      <c r="JP10" s="130"/>
      <c r="JQ10" s="130"/>
      <c r="JR10" s="130"/>
      <c r="JS10" s="130"/>
      <c r="JT10" s="130"/>
      <c r="JU10" s="130"/>
      <c r="JV10" s="130"/>
      <c r="JW10" s="130"/>
      <c r="JX10" s="130"/>
      <c r="JY10" s="130"/>
      <c r="JZ10" s="130"/>
      <c r="KA10" s="130"/>
      <c r="KB10" s="130"/>
      <c r="KC10" s="130"/>
      <c r="KD10" s="130"/>
      <c r="KE10" s="130"/>
      <c r="KF10" s="130"/>
      <c r="KG10" s="130"/>
      <c r="KH10" s="130"/>
      <c r="KI10" s="130"/>
      <c r="KJ10" s="130"/>
      <c r="KK10" s="130"/>
      <c r="KL10" s="130"/>
      <c r="KM10" s="130"/>
      <c r="KN10" s="130"/>
      <c r="KO10" s="130"/>
      <c r="KP10" s="130"/>
      <c r="KQ10" s="130"/>
      <c r="KR10" s="130"/>
      <c r="KS10" s="130"/>
      <c r="KT10" s="130"/>
      <c r="KU10" s="130"/>
      <c r="KV10" s="130"/>
      <c r="KW10" s="130"/>
      <c r="KX10" s="130"/>
      <c r="KY10" s="130"/>
      <c r="KZ10" s="130"/>
      <c r="LA10" s="130"/>
      <c r="LB10" s="130"/>
      <c r="LC10" s="130"/>
      <c r="LD10" s="130"/>
      <c r="LE10" s="130"/>
      <c r="LF10" s="130"/>
      <c r="LG10" s="130"/>
      <c r="LH10" s="130"/>
      <c r="LI10" s="130"/>
      <c r="LJ10" s="130"/>
      <c r="LK10" s="130"/>
      <c r="LL10" s="130"/>
      <c r="LM10" s="130"/>
      <c r="LN10" s="130"/>
      <c r="LO10" s="130"/>
      <c r="LP10" s="130"/>
      <c r="LQ10" s="130"/>
      <c r="LR10" s="130"/>
      <c r="LS10" s="130"/>
      <c r="LT10" s="130"/>
      <c r="LU10" s="130"/>
      <c r="LV10" s="130"/>
      <c r="LW10" s="130"/>
      <c r="LX10" s="130"/>
      <c r="LY10" s="130"/>
      <c r="LZ10" s="130"/>
      <c r="MA10" s="130"/>
      <c r="MB10" s="130"/>
      <c r="MC10" s="130"/>
      <c r="MD10" s="130"/>
      <c r="ME10" s="130"/>
      <c r="MF10" s="130"/>
      <c r="MG10" s="130"/>
      <c r="MH10" s="130"/>
      <c r="MI10" s="130"/>
      <c r="MJ10" s="130"/>
      <c r="MK10" s="130"/>
      <c r="ML10" s="130"/>
      <c r="MM10" s="130"/>
      <c r="MN10" s="130"/>
      <c r="MO10" s="130"/>
      <c r="MP10" s="130"/>
      <c r="MQ10" s="130"/>
      <c r="MR10" s="130"/>
      <c r="MS10" s="130"/>
      <c r="MT10" s="130"/>
      <c r="MU10" s="130"/>
      <c r="MV10" s="130"/>
      <c r="MW10" s="130"/>
      <c r="MX10" s="130"/>
      <c r="MY10" s="130"/>
      <c r="MZ10" s="130"/>
      <c r="NA10" s="130"/>
      <c r="NB10" s="130"/>
      <c r="NC10" s="130"/>
      <c r="ND10" s="130"/>
      <c r="NE10" s="130"/>
      <c r="NF10" s="130"/>
      <c r="NG10" s="130"/>
      <c r="NH10" s="130"/>
      <c r="NI10" s="130"/>
      <c r="NJ10" s="130"/>
      <c r="NK10" s="130"/>
      <c r="NL10" s="130"/>
      <c r="NM10" s="130"/>
      <c r="NN10" s="130"/>
      <c r="NO10" s="130"/>
      <c r="NP10" s="130"/>
      <c r="NQ10" s="130"/>
      <c r="NR10" s="130"/>
      <c r="NS10" s="130"/>
      <c r="NT10" s="130"/>
      <c r="NU10" s="130"/>
      <c r="NV10" s="130"/>
      <c r="NW10" s="130"/>
      <c r="NX10" s="130"/>
      <c r="NY10" s="130"/>
      <c r="NZ10" s="130"/>
      <c r="OA10" s="130"/>
      <c r="OB10" s="130"/>
      <c r="OC10" s="130"/>
      <c r="OD10" s="130"/>
      <c r="OE10" s="130"/>
      <c r="OF10" s="130"/>
      <c r="OG10" s="130"/>
      <c r="OH10" s="130"/>
    </row>
    <row r="11" spans="1:398" ht="30" x14ac:dyDescent="0.25">
      <c r="A11" s="296">
        <v>1</v>
      </c>
      <c r="B11" s="296">
        <v>2</v>
      </c>
      <c r="C11" s="296" t="s">
        <v>483</v>
      </c>
      <c r="D11" s="296" t="s">
        <v>484</v>
      </c>
      <c r="E11" s="296" t="s">
        <v>485</v>
      </c>
      <c r="F11" s="130" t="s">
        <v>498</v>
      </c>
      <c r="G11" s="131">
        <v>2.4932209999999999E-4</v>
      </c>
      <c r="H11" s="131">
        <v>8.88819E-5</v>
      </c>
      <c r="I11" s="131">
        <v>3.7603869999999999E-5</v>
      </c>
      <c r="J11" s="131">
        <v>2.2562321999999999E-10</v>
      </c>
      <c r="K11" s="132" t="s">
        <v>497</v>
      </c>
      <c r="L11" s="130" t="s">
        <v>488</v>
      </c>
      <c r="M11" s="130" t="s">
        <v>489</v>
      </c>
      <c r="N11" s="296"/>
      <c r="O11" s="130"/>
      <c r="P11" s="130"/>
      <c r="Q11" s="130"/>
      <c r="R11" s="130"/>
      <c r="S11" s="130"/>
      <c r="T11" s="130"/>
      <c r="U11" s="130"/>
      <c r="V11" s="130"/>
      <c r="W11" s="130"/>
      <c r="X11" s="130"/>
      <c r="Y11" s="130"/>
      <c r="Z11" s="130"/>
      <c r="AA11" s="130"/>
      <c r="AB11" s="130"/>
      <c r="AC11" s="130"/>
      <c r="AD11" s="130"/>
      <c r="AE11" s="130"/>
      <c r="AF11" s="130"/>
      <c r="AG11" s="130"/>
      <c r="AH11" s="130"/>
      <c r="AI11" s="130"/>
      <c r="AJ11" s="130"/>
      <c r="AK11" s="130"/>
      <c r="AL11" s="130"/>
      <c r="AM11" s="130"/>
      <c r="AN11" s="130"/>
      <c r="AO11" s="130"/>
      <c r="AP11" s="130"/>
      <c r="AQ11" s="130"/>
      <c r="AR11" s="130"/>
      <c r="AS11" s="130"/>
      <c r="AT11" s="130"/>
      <c r="AU11" s="130"/>
      <c r="AV11" s="130"/>
      <c r="AW11" s="130"/>
      <c r="AX11" s="130"/>
      <c r="AY11" s="130"/>
      <c r="AZ11" s="130"/>
      <c r="BA11" s="130"/>
      <c r="BB11" s="130"/>
      <c r="BC11" s="130"/>
      <c r="BD11" s="130"/>
      <c r="BE11" s="130"/>
      <c r="BF11" s="130"/>
      <c r="BG11" s="130"/>
      <c r="BH11" s="130"/>
      <c r="BI11" s="130"/>
      <c r="BJ11" s="130"/>
      <c r="BK11" s="130"/>
      <c r="BL11" s="130"/>
      <c r="BM11" s="130"/>
      <c r="BN11" s="130"/>
      <c r="BO11" s="130"/>
      <c r="BP11" s="130"/>
      <c r="BQ11" s="130"/>
      <c r="BR11" s="130"/>
      <c r="BS11" s="130"/>
      <c r="BT11" s="130"/>
      <c r="BU11" s="130"/>
      <c r="BV11" s="130"/>
      <c r="BW11" s="130"/>
      <c r="BX11" s="130"/>
      <c r="BY11" s="130"/>
      <c r="BZ11" s="130"/>
      <c r="CA11" s="130"/>
      <c r="CB11" s="130"/>
      <c r="CC11" s="130"/>
      <c r="CD11" s="130"/>
      <c r="CE11" s="130"/>
      <c r="CF11" s="130"/>
      <c r="CG11" s="130"/>
      <c r="CH11" s="130"/>
      <c r="CI11" s="130"/>
      <c r="CJ11" s="130"/>
      <c r="CK11" s="130"/>
      <c r="CL11" s="130"/>
      <c r="CM11" s="130"/>
      <c r="CN11" s="130"/>
      <c r="CO11" s="130"/>
      <c r="CP11" s="130"/>
      <c r="CQ11" s="130"/>
      <c r="CR11" s="130"/>
      <c r="CS11" s="130"/>
      <c r="CT11" s="130"/>
      <c r="CU11" s="130"/>
      <c r="CV11" s="130"/>
      <c r="CW11" s="130"/>
      <c r="CX11" s="130"/>
      <c r="CY11" s="130"/>
      <c r="CZ11" s="130"/>
      <c r="DA11" s="130"/>
      <c r="DB11" s="130"/>
      <c r="DC11" s="130"/>
      <c r="DD11" s="130"/>
      <c r="DE11" s="130"/>
      <c r="DF11" s="130"/>
      <c r="DG11" s="130"/>
      <c r="DH11" s="130"/>
      <c r="DI11" s="130"/>
      <c r="DJ11" s="130"/>
      <c r="DK11" s="130"/>
      <c r="DL11" s="130"/>
      <c r="DM11" s="130"/>
      <c r="DN11" s="130"/>
      <c r="DO11" s="130"/>
      <c r="DP11" s="130"/>
      <c r="DQ11" s="130"/>
      <c r="DR11" s="130"/>
      <c r="DS11" s="130"/>
      <c r="DT11" s="130"/>
      <c r="DU11" s="130"/>
      <c r="DV11" s="130"/>
      <c r="DW11" s="130"/>
      <c r="DX11" s="130"/>
      <c r="DY11" s="130"/>
      <c r="DZ11" s="130"/>
      <c r="EA11" s="130"/>
      <c r="EB11" s="130"/>
      <c r="EC11" s="130"/>
      <c r="ED11" s="130"/>
      <c r="EE11" s="130"/>
      <c r="EF11" s="130"/>
      <c r="EG11" s="130"/>
      <c r="EH11" s="130"/>
      <c r="EI11" s="130"/>
      <c r="EJ11" s="130"/>
      <c r="EK11" s="130"/>
      <c r="EL11" s="130"/>
      <c r="EM11" s="130"/>
      <c r="EN11" s="130"/>
      <c r="EO11" s="130"/>
      <c r="EP11" s="130"/>
      <c r="EQ11" s="130"/>
      <c r="ER11" s="130"/>
      <c r="ES11" s="130"/>
      <c r="ET11" s="130"/>
      <c r="EU11" s="130"/>
      <c r="EV11" s="130"/>
      <c r="EW11" s="130"/>
      <c r="EX11" s="130"/>
      <c r="EY11" s="130"/>
      <c r="EZ11" s="130"/>
      <c r="FA11" s="130"/>
      <c r="FB11" s="130"/>
      <c r="FC11" s="130"/>
      <c r="FD11" s="130"/>
      <c r="FE11" s="130"/>
      <c r="FF11" s="130"/>
      <c r="FG11" s="130"/>
      <c r="FH11" s="130"/>
      <c r="FI11" s="130"/>
      <c r="FJ11" s="130"/>
      <c r="FK11" s="130"/>
      <c r="FL11" s="130"/>
      <c r="FM11" s="130"/>
      <c r="FN11" s="130"/>
      <c r="FO11" s="130"/>
      <c r="FP11" s="130"/>
      <c r="FQ11" s="130"/>
      <c r="FR11" s="130"/>
      <c r="FS11" s="130"/>
      <c r="FT11" s="130"/>
      <c r="FU11" s="130"/>
      <c r="FV11" s="130"/>
      <c r="FW11" s="130"/>
      <c r="FX11" s="130"/>
      <c r="FY11" s="130"/>
      <c r="FZ11" s="130"/>
      <c r="GA11" s="130"/>
      <c r="GB11" s="130"/>
      <c r="GC11" s="130"/>
      <c r="GD11" s="130"/>
      <c r="GE11" s="130"/>
      <c r="GF11" s="130"/>
      <c r="GG11" s="130"/>
      <c r="GH11" s="130"/>
      <c r="GI11" s="130"/>
      <c r="GJ11" s="130"/>
      <c r="GK11" s="130"/>
      <c r="GL11" s="130"/>
      <c r="GM11" s="130"/>
      <c r="GN11" s="130"/>
      <c r="GO11" s="130"/>
      <c r="GP11" s="130"/>
      <c r="GQ11" s="130"/>
      <c r="GR11" s="130"/>
      <c r="GS11" s="130"/>
      <c r="GT11" s="130"/>
      <c r="GU11" s="130"/>
      <c r="GV11" s="130"/>
      <c r="GW11" s="130"/>
      <c r="GX11" s="130"/>
      <c r="GY11" s="130"/>
      <c r="GZ11" s="130"/>
      <c r="HA11" s="130"/>
      <c r="HB11" s="130"/>
      <c r="HC11" s="130"/>
      <c r="HD11" s="130"/>
      <c r="HE11" s="130"/>
      <c r="HF11" s="130"/>
      <c r="HG11" s="130"/>
      <c r="HH11" s="130"/>
      <c r="HI11" s="130"/>
      <c r="HJ11" s="130"/>
      <c r="HK11" s="130"/>
      <c r="HL11" s="130"/>
      <c r="HM11" s="130"/>
      <c r="HN11" s="130"/>
      <c r="HO11" s="130"/>
      <c r="HP11" s="130"/>
      <c r="HQ11" s="130"/>
      <c r="HR11" s="130"/>
      <c r="HS11" s="130"/>
      <c r="HT11" s="130"/>
      <c r="HU11" s="130"/>
      <c r="HV11" s="130"/>
      <c r="HW11" s="130"/>
      <c r="HX11" s="130"/>
      <c r="HY11" s="130"/>
      <c r="HZ11" s="130"/>
      <c r="IA11" s="130"/>
      <c r="IB11" s="130"/>
      <c r="IC11" s="130"/>
      <c r="ID11" s="130"/>
      <c r="IE11" s="130"/>
      <c r="IF11" s="130"/>
      <c r="IG11" s="130"/>
      <c r="IH11" s="130"/>
      <c r="II11" s="130"/>
      <c r="IJ11" s="130"/>
      <c r="IK11" s="130"/>
      <c r="IL11" s="130"/>
      <c r="IM11" s="130"/>
      <c r="IN11" s="130"/>
      <c r="IO11" s="130"/>
      <c r="IP11" s="130"/>
      <c r="IQ11" s="130"/>
      <c r="IR11" s="130"/>
      <c r="IS11" s="130"/>
      <c r="IT11" s="130"/>
      <c r="IU11" s="130"/>
      <c r="IV11" s="130"/>
      <c r="IW11" s="130"/>
      <c r="IX11" s="130"/>
      <c r="IY11" s="130"/>
      <c r="IZ11" s="130"/>
      <c r="JA11" s="130"/>
      <c r="JB11" s="130"/>
      <c r="JC11" s="130"/>
      <c r="JD11" s="130"/>
      <c r="JE11" s="130"/>
      <c r="JF11" s="130"/>
      <c r="JG11" s="130"/>
      <c r="JH11" s="130"/>
      <c r="JI11" s="130"/>
      <c r="JJ11" s="130"/>
      <c r="JK11" s="130"/>
      <c r="JL11" s="130"/>
      <c r="JM11" s="130"/>
      <c r="JN11" s="130"/>
      <c r="JO11" s="130"/>
      <c r="JP11" s="130"/>
      <c r="JQ11" s="130"/>
      <c r="JR11" s="130"/>
      <c r="JS11" s="130"/>
      <c r="JT11" s="130"/>
      <c r="JU11" s="130"/>
      <c r="JV11" s="130"/>
      <c r="JW11" s="130"/>
      <c r="JX11" s="130"/>
      <c r="JY11" s="130"/>
      <c r="JZ11" s="130"/>
      <c r="KA11" s="130"/>
      <c r="KB11" s="130"/>
      <c r="KC11" s="130"/>
      <c r="KD11" s="130"/>
      <c r="KE11" s="130"/>
      <c r="KF11" s="130"/>
      <c r="KG11" s="130"/>
      <c r="KH11" s="130"/>
      <c r="KI11" s="130"/>
      <c r="KJ11" s="130"/>
      <c r="KK11" s="130"/>
      <c r="KL11" s="130"/>
      <c r="KM11" s="130"/>
      <c r="KN11" s="130"/>
      <c r="KO11" s="130"/>
      <c r="KP11" s="130"/>
      <c r="KQ11" s="130"/>
      <c r="KR11" s="130"/>
      <c r="KS11" s="130"/>
      <c r="KT11" s="130"/>
      <c r="KU11" s="130"/>
      <c r="KV11" s="130"/>
      <c r="KW11" s="130"/>
      <c r="KX11" s="130"/>
      <c r="KY11" s="130"/>
      <c r="KZ11" s="130"/>
      <c r="LA11" s="130"/>
      <c r="LB11" s="130"/>
      <c r="LC11" s="130"/>
      <c r="LD11" s="130"/>
      <c r="LE11" s="130"/>
      <c r="LF11" s="130"/>
      <c r="LG11" s="130"/>
      <c r="LH11" s="130"/>
      <c r="LI11" s="130"/>
      <c r="LJ11" s="130"/>
      <c r="LK11" s="130"/>
      <c r="LL11" s="130"/>
      <c r="LM11" s="130"/>
      <c r="LN11" s="130"/>
      <c r="LO11" s="130"/>
      <c r="LP11" s="130"/>
      <c r="LQ11" s="130"/>
      <c r="LR11" s="130"/>
      <c r="LS11" s="130"/>
      <c r="LT11" s="130"/>
      <c r="LU11" s="130"/>
      <c r="LV11" s="130"/>
      <c r="LW11" s="130"/>
      <c r="LX11" s="130"/>
      <c r="LY11" s="130"/>
      <c r="LZ11" s="130"/>
      <c r="MA11" s="130"/>
      <c r="MB11" s="130"/>
      <c r="MC11" s="130"/>
      <c r="MD11" s="130"/>
      <c r="ME11" s="130"/>
      <c r="MF11" s="130"/>
      <c r="MG11" s="130"/>
      <c r="MH11" s="130"/>
      <c r="MI11" s="130"/>
      <c r="MJ11" s="130"/>
      <c r="MK11" s="130"/>
      <c r="ML11" s="130"/>
      <c r="MM11" s="130"/>
      <c r="MN11" s="130"/>
      <c r="MO11" s="130"/>
      <c r="MP11" s="130"/>
      <c r="MQ11" s="130"/>
      <c r="MR11" s="130"/>
      <c r="MS11" s="130"/>
      <c r="MT11" s="130"/>
      <c r="MU11" s="130"/>
      <c r="MV11" s="130"/>
      <c r="MW11" s="130"/>
      <c r="MX11" s="130"/>
      <c r="MY11" s="130"/>
      <c r="MZ11" s="130"/>
      <c r="NA11" s="130"/>
      <c r="NB11" s="130"/>
      <c r="NC11" s="130"/>
      <c r="ND11" s="130"/>
      <c r="NE11" s="130"/>
      <c r="NF11" s="130"/>
      <c r="NG11" s="130"/>
      <c r="NH11" s="130"/>
      <c r="NI11" s="130"/>
      <c r="NJ11" s="130"/>
      <c r="NK11" s="130"/>
      <c r="NL11" s="130"/>
      <c r="NM11" s="130"/>
      <c r="NN11" s="130"/>
      <c r="NO11" s="130"/>
      <c r="NP11" s="130"/>
      <c r="NQ11" s="130"/>
      <c r="NR11" s="130"/>
      <c r="NS11" s="130"/>
      <c r="NT11" s="130"/>
      <c r="NU11" s="130"/>
      <c r="NV11" s="130"/>
      <c r="NW11" s="130"/>
      <c r="NX11" s="130"/>
      <c r="NY11" s="130"/>
      <c r="NZ11" s="130"/>
      <c r="OA11" s="130"/>
      <c r="OB11" s="130"/>
      <c r="OC11" s="130"/>
      <c r="OD11" s="130"/>
      <c r="OE11" s="130"/>
      <c r="OF11" s="130"/>
      <c r="OG11" s="130"/>
      <c r="OH11" s="130"/>
    </row>
    <row r="12" spans="1:398" ht="30" x14ac:dyDescent="0.25">
      <c r="A12" s="296">
        <v>1</v>
      </c>
      <c r="B12" s="296">
        <v>2</v>
      </c>
      <c r="C12" s="296" t="s">
        <v>483</v>
      </c>
      <c r="D12" s="296" t="s">
        <v>484</v>
      </c>
      <c r="E12" s="296" t="s">
        <v>485</v>
      </c>
      <c r="F12" s="130" t="s">
        <v>499</v>
      </c>
      <c r="G12" s="131">
        <v>8.3458299999999993E-5</v>
      </c>
      <c r="H12" s="131">
        <v>2.853451E-5</v>
      </c>
      <c r="I12" s="131">
        <v>1.207228E-5</v>
      </c>
      <c r="J12" s="131">
        <v>7.2433679999999994E-11</v>
      </c>
      <c r="K12" s="132" t="s">
        <v>497</v>
      </c>
      <c r="L12" s="130" t="s">
        <v>488</v>
      </c>
      <c r="M12" s="130" t="s">
        <v>489</v>
      </c>
      <c r="N12" s="296"/>
      <c r="O12" s="130"/>
      <c r="P12" s="130"/>
      <c r="Q12" s="130"/>
      <c r="R12" s="130"/>
      <c r="S12" s="130"/>
      <c r="T12" s="130"/>
      <c r="U12" s="130"/>
      <c r="V12" s="130"/>
      <c r="W12" s="130"/>
      <c r="X12" s="130"/>
      <c r="Y12" s="130"/>
      <c r="Z12" s="130"/>
      <c r="AA12" s="130"/>
      <c r="AB12" s="130"/>
      <c r="AC12" s="130"/>
      <c r="AD12" s="130"/>
      <c r="AE12" s="130"/>
      <c r="AF12" s="130"/>
      <c r="AG12" s="130"/>
      <c r="AH12" s="130"/>
      <c r="AI12" s="130"/>
      <c r="AJ12" s="130"/>
      <c r="AK12" s="130"/>
      <c r="AL12" s="130"/>
      <c r="AM12" s="130"/>
      <c r="AN12" s="130"/>
      <c r="AO12" s="130"/>
      <c r="AP12" s="130"/>
      <c r="AQ12" s="130"/>
      <c r="AR12" s="130"/>
      <c r="AS12" s="130"/>
      <c r="AT12" s="130"/>
      <c r="AU12" s="130"/>
      <c r="AV12" s="130"/>
      <c r="AW12" s="130"/>
      <c r="AX12" s="130"/>
      <c r="AY12" s="130"/>
      <c r="AZ12" s="130"/>
      <c r="BA12" s="130"/>
      <c r="BB12" s="130"/>
      <c r="BC12" s="130"/>
      <c r="BD12" s="130"/>
      <c r="BE12" s="130"/>
      <c r="BF12" s="130"/>
      <c r="BG12" s="130"/>
      <c r="BH12" s="130"/>
      <c r="BI12" s="130"/>
      <c r="BJ12" s="130"/>
      <c r="BK12" s="130"/>
      <c r="BL12" s="130"/>
      <c r="BM12" s="130"/>
      <c r="BN12" s="130"/>
      <c r="BO12" s="130"/>
      <c r="BP12" s="130"/>
      <c r="BQ12" s="130"/>
      <c r="BR12" s="130"/>
      <c r="BS12" s="130"/>
      <c r="BT12" s="130"/>
      <c r="BU12" s="130"/>
      <c r="BV12" s="130"/>
      <c r="BW12" s="130"/>
      <c r="BX12" s="130"/>
      <c r="BY12" s="130"/>
      <c r="BZ12" s="130"/>
      <c r="CA12" s="130"/>
      <c r="CB12" s="130"/>
      <c r="CC12" s="130"/>
      <c r="CD12" s="130"/>
      <c r="CE12" s="130"/>
      <c r="CF12" s="130"/>
      <c r="CG12" s="130"/>
      <c r="CH12" s="130"/>
      <c r="CI12" s="130"/>
      <c r="CJ12" s="130"/>
      <c r="CK12" s="130"/>
      <c r="CL12" s="130"/>
      <c r="CM12" s="130"/>
      <c r="CN12" s="130"/>
      <c r="CO12" s="130"/>
      <c r="CP12" s="130"/>
      <c r="CQ12" s="130"/>
      <c r="CR12" s="130"/>
      <c r="CS12" s="130"/>
      <c r="CT12" s="130"/>
      <c r="CU12" s="130"/>
      <c r="CV12" s="130"/>
      <c r="CW12" s="130"/>
      <c r="CX12" s="130"/>
      <c r="CY12" s="130"/>
      <c r="CZ12" s="130"/>
      <c r="DA12" s="130"/>
      <c r="DB12" s="130"/>
      <c r="DC12" s="130"/>
      <c r="DD12" s="130"/>
      <c r="DE12" s="130"/>
      <c r="DF12" s="130"/>
      <c r="DG12" s="130"/>
      <c r="DH12" s="130"/>
      <c r="DI12" s="130"/>
      <c r="DJ12" s="130"/>
      <c r="DK12" s="130"/>
      <c r="DL12" s="130"/>
      <c r="DM12" s="130"/>
      <c r="DN12" s="130"/>
      <c r="DO12" s="130"/>
      <c r="DP12" s="130"/>
      <c r="DQ12" s="130"/>
      <c r="DR12" s="130"/>
      <c r="DS12" s="130"/>
      <c r="DT12" s="130"/>
      <c r="DU12" s="130"/>
      <c r="DV12" s="130"/>
      <c r="DW12" s="130"/>
      <c r="DX12" s="130"/>
      <c r="DY12" s="130"/>
      <c r="DZ12" s="130"/>
      <c r="EA12" s="130"/>
      <c r="EB12" s="130"/>
      <c r="EC12" s="130"/>
      <c r="ED12" s="130"/>
      <c r="EE12" s="130"/>
      <c r="EF12" s="130"/>
      <c r="EG12" s="130"/>
      <c r="EH12" s="130"/>
      <c r="EI12" s="130"/>
      <c r="EJ12" s="130"/>
      <c r="EK12" s="130"/>
      <c r="EL12" s="130"/>
      <c r="EM12" s="130"/>
      <c r="EN12" s="130"/>
      <c r="EO12" s="130"/>
      <c r="EP12" s="130"/>
      <c r="EQ12" s="130"/>
      <c r="ER12" s="130"/>
      <c r="ES12" s="130"/>
      <c r="ET12" s="130"/>
      <c r="EU12" s="130"/>
      <c r="EV12" s="130"/>
      <c r="EW12" s="130"/>
      <c r="EX12" s="130"/>
      <c r="EY12" s="130"/>
      <c r="EZ12" s="130"/>
      <c r="FA12" s="130"/>
      <c r="FB12" s="130"/>
      <c r="FC12" s="130"/>
      <c r="FD12" s="130"/>
      <c r="FE12" s="130"/>
      <c r="FF12" s="130"/>
      <c r="FG12" s="130"/>
      <c r="FH12" s="130"/>
      <c r="FI12" s="130"/>
      <c r="FJ12" s="130"/>
      <c r="FK12" s="130"/>
      <c r="FL12" s="130"/>
      <c r="FM12" s="130"/>
      <c r="FN12" s="130"/>
      <c r="FO12" s="130"/>
      <c r="FP12" s="130"/>
      <c r="FQ12" s="130"/>
      <c r="FR12" s="130"/>
      <c r="FS12" s="130"/>
      <c r="FT12" s="130"/>
      <c r="FU12" s="130"/>
      <c r="FV12" s="130"/>
      <c r="FW12" s="130"/>
      <c r="FX12" s="130"/>
      <c r="FY12" s="130"/>
      <c r="FZ12" s="130"/>
      <c r="GA12" s="130"/>
      <c r="GB12" s="130"/>
      <c r="GC12" s="130"/>
      <c r="GD12" s="130"/>
      <c r="GE12" s="130"/>
      <c r="GF12" s="130"/>
      <c r="GG12" s="130"/>
      <c r="GH12" s="130"/>
      <c r="GI12" s="130"/>
      <c r="GJ12" s="130"/>
      <c r="GK12" s="130"/>
      <c r="GL12" s="130"/>
      <c r="GM12" s="130"/>
      <c r="GN12" s="130"/>
      <c r="GO12" s="130"/>
      <c r="GP12" s="130"/>
      <c r="GQ12" s="130"/>
      <c r="GR12" s="130"/>
      <c r="GS12" s="130"/>
      <c r="GT12" s="130"/>
      <c r="GU12" s="130"/>
      <c r="GV12" s="130"/>
      <c r="GW12" s="130"/>
      <c r="GX12" s="130"/>
      <c r="GY12" s="130"/>
      <c r="GZ12" s="130"/>
      <c r="HA12" s="130"/>
      <c r="HB12" s="130"/>
      <c r="HC12" s="130"/>
      <c r="HD12" s="130"/>
      <c r="HE12" s="130"/>
      <c r="HF12" s="130"/>
      <c r="HG12" s="130"/>
      <c r="HH12" s="130"/>
      <c r="HI12" s="130"/>
      <c r="HJ12" s="130"/>
      <c r="HK12" s="130"/>
      <c r="HL12" s="130"/>
      <c r="HM12" s="130"/>
      <c r="HN12" s="130"/>
      <c r="HO12" s="130"/>
      <c r="HP12" s="130"/>
      <c r="HQ12" s="130"/>
      <c r="HR12" s="130"/>
      <c r="HS12" s="130"/>
      <c r="HT12" s="130"/>
      <c r="HU12" s="130"/>
      <c r="HV12" s="130"/>
      <c r="HW12" s="130"/>
      <c r="HX12" s="130"/>
      <c r="HY12" s="130"/>
      <c r="HZ12" s="130"/>
      <c r="IA12" s="130"/>
      <c r="IB12" s="130"/>
      <c r="IC12" s="130"/>
      <c r="ID12" s="130"/>
      <c r="IE12" s="130"/>
      <c r="IF12" s="130"/>
      <c r="IG12" s="130"/>
      <c r="IH12" s="130"/>
      <c r="II12" s="130"/>
      <c r="IJ12" s="130"/>
      <c r="IK12" s="130"/>
      <c r="IL12" s="130"/>
      <c r="IM12" s="130"/>
      <c r="IN12" s="130"/>
      <c r="IO12" s="130"/>
      <c r="IP12" s="130"/>
      <c r="IQ12" s="130"/>
      <c r="IR12" s="130"/>
      <c r="IS12" s="130"/>
      <c r="IT12" s="130"/>
      <c r="IU12" s="130"/>
      <c r="IV12" s="130"/>
      <c r="IW12" s="130"/>
      <c r="IX12" s="130"/>
      <c r="IY12" s="130"/>
      <c r="IZ12" s="130"/>
      <c r="JA12" s="130"/>
      <c r="JB12" s="130"/>
      <c r="JC12" s="130"/>
      <c r="JD12" s="130"/>
      <c r="JE12" s="130"/>
      <c r="JF12" s="130"/>
      <c r="JG12" s="130"/>
      <c r="JH12" s="130"/>
      <c r="JI12" s="130"/>
      <c r="JJ12" s="130"/>
      <c r="JK12" s="130"/>
      <c r="JL12" s="130"/>
      <c r="JM12" s="130"/>
      <c r="JN12" s="130"/>
      <c r="JO12" s="130"/>
      <c r="JP12" s="130"/>
      <c r="JQ12" s="130"/>
      <c r="JR12" s="130"/>
      <c r="JS12" s="130"/>
      <c r="JT12" s="130"/>
      <c r="JU12" s="130"/>
      <c r="JV12" s="130"/>
      <c r="JW12" s="130"/>
      <c r="JX12" s="130"/>
      <c r="JY12" s="130"/>
      <c r="JZ12" s="130"/>
      <c r="KA12" s="130"/>
      <c r="KB12" s="130"/>
      <c r="KC12" s="130"/>
      <c r="KD12" s="130"/>
      <c r="KE12" s="130"/>
      <c r="KF12" s="130"/>
      <c r="KG12" s="130"/>
      <c r="KH12" s="130"/>
      <c r="KI12" s="130"/>
      <c r="KJ12" s="130"/>
      <c r="KK12" s="130"/>
      <c r="KL12" s="130"/>
      <c r="KM12" s="130"/>
      <c r="KN12" s="130"/>
      <c r="KO12" s="130"/>
      <c r="KP12" s="130"/>
      <c r="KQ12" s="130"/>
      <c r="KR12" s="130"/>
      <c r="KS12" s="130"/>
      <c r="KT12" s="130"/>
      <c r="KU12" s="130"/>
      <c r="KV12" s="130"/>
      <c r="KW12" s="130"/>
      <c r="KX12" s="130"/>
      <c r="KY12" s="130"/>
      <c r="KZ12" s="130"/>
      <c r="LA12" s="130"/>
      <c r="LB12" s="130"/>
      <c r="LC12" s="130"/>
      <c r="LD12" s="130"/>
      <c r="LE12" s="130"/>
      <c r="LF12" s="130"/>
      <c r="LG12" s="130"/>
      <c r="LH12" s="130"/>
      <c r="LI12" s="130"/>
      <c r="LJ12" s="130"/>
      <c r="LK12" s="130"/>
      <c r="LL12" s="130"/>
      <c r="LM12" s="130"/>
      <c r="LN12" s="130"/>
      <c r="LO12" s="130"/>
      <c r="LP12" s="130"/>
      <c r="LQ12" s="130"/>
      <c r="LR12" s="130"/>
      <c r="LS12" s="130"/>
      <c r="LT12" s="130"/>
      <c r="LU12" s="130"/>
      <c r="LV12" s="130"/>
      <c r="LW12" s="130"/>
      <c r="LX12" s="130"/>
      <c r="LY12" s="130"/>
      <c r="LZ12" s="130"/>
      <c r="MA12" s="130"/>
      <c r="MB12" s="130"/>
      <c r="MC12" s="130"/>
      <c r="MD12" s="130"/>
      <c r="ME12" s="130"/>
      <c r="MF12" s="130"/>
      <c r="MG12" s="130"/>
      <c r="MH12" s="130"/>
      <c r="MI12" s="130"/>
      <c r="MJ12" s="130"/>
      <c r="MK12" s="130"/>
      <c r="ML12" s="130"/>
      <c r="MM12" s="130"/>
      <c r="MN12" s="130"/>
      <c r="MO12" s="130"/>
      <c r="MP12" s="130"/>
      <c r="MQ12" s="130"/>
      <c r="MR12" s="130"/>
      <c r="MS12" s="130"/>
      <c r="MT12" s="130"/>
      <c r="MU12" s="130"/>
      <c r="MV12" s="130"/>
      <c r="MW12" s="130"/>
      <c r="MX12" s="130"/>
      <c r="MY12" s="130"/>
      <c r="MZ12" s="130"/>
      <c r="NA12" s="130"/>
      <c r="NB12" s="130"/>
      <c r="NC12" s="130"/>
      <c r="ND12" s="130"/>
      <c r="NE12" s="130"/>
      <c r="NF12" s="130"/>
      <c r="NG12" s="130"/>
      <c r="NH12" s="130"/>
      <c r="NI12" s="130"/>
      <c r="NJ12" s="130"/>
      <c r="NK12" s="130"/>
      <c r="NL12" s="130"/>
      <c r="NM12" s="130"/>
      <c r="NN12" s="130"/>
      <c r="NO12" s="130"/>
      <c r="NP12" s="130"/>
      <c r="NQ12" s="130"/>
      <c r="NR12" s="130"/>
      <c r="NS12" s="130"/>
      <c r="NT12" s="130"/>
      <c r="NU12" s="130"/>
      <c r="NV12" s="130"/>
      <c r="NW12" s="130"/>
      <c r="NX12" s="130"/>
      <c r="NY12" s="130"/>
      <c r="NZ12" s="130"/>
      <c r="OA12" s="130"/>
      <c r="OB12" s="130"/>
      <c r="OC12" s="130"/>
      <c r="OD12" s="130"/>
      <c r="OE12" s="130"/>
      <c r="OF12" s="130"/>
      <c r="OG12" s="130"/>
      <c r="OH12" s="130"/>
    </row>
    <row r="13" spans="1:398" ht="30" x14ac:dyDescent="0.25">
      <c r="A13" s="297">
        <v>1</v>
      </c>
      <c r="B13" s="297">
        <v>2</v>
      </c>
      <c r="C13" s="297" t="s">
        <v>483</v>
      </c>
      <c r="D13" s="297" t="s">
        <v>484</v>
      </c>
      <c r="E13" s="297" t="s">
        <v>485</v>
      </c>
      <c r="F13" s="133" t="s">
        <v>500</v>
      </c>
      <c r="G13" s="134">
        <v>2.768452E-5</v>
      </c>
      <c r="H13" s="134">
        <v>9.2119900000000002E-6</v>
      </c>
      <c r="I13" s="134">
        <v>3.8973739999999999E-6</v>
      </c>
      <c r="J13" s="134">
        <v>2.3384243999999998E-11</v>
      </c>
      <c r="K13" s="135" t="s">
        <v>497</v>
      </c>
      <c r="L13" s="133" t="s">
        <v>488</v>
      </c>
      <c r="M13" s="133" t="s">
        <v>489</v>
      </c>
      <c r="N13" s="297"/>
      <c r="O13" s="130"/>
      <c r="P13" s="130"/>
      <c r="Q13" s="130"/>
      <c r="R13" s="130"/>
      <c r="S13" s="130"/>
      <c r="T13" s="130"/>
      <c r="U13" s="130"/>
      <c r="V13" s="130"/>
      <c r="W13" s="130"/>
      <c r="X13" s="130"/>
      <c r="Y13" s="130"/>
      <c r="Z13" s="130"/>
      <c r="AA13" s="130"/>
      <c r="AB13" s="130"/>
      <c r="AC13" s="130"/>
      <c r="AD13" s="130"/>
      <c r="AE13" s="130"/>
      <c r="AF13" s="130"/>
      <c r="AG13" s="130"/>
      <c r="AH13" s="130"/>
      <c r="AI13" s="130"/>
      <c r="AJ13" s="130"/>
      <c r="AK13" s="130"/>
      <c r="AL13" s="130"/>
      <c r="AM13" s="130"/>
      <c r="AN13" s="130"/>
      <c r="AO13" s="130"/>
      <c r="AP13" s="130"/>
      <c r="AQ13" s="130"/>
      <c r="AR13" s="130"/>
      <c r="AS13" s="130"/>
      <c r="AT13" s="130"/>
      <c r="AU13" s="130"/>
      <c r="AV13" s="130"/>
      <c r="AW13" s="130"/>
      <c r="AX13" s="130"/>
      <c r="AY13" s="130"/>
      <c r="AZ13" s="130"/>
      <c r="BA13" s="130"/>
      <c r="BB13" s="130"/>
      <c r="BC13" s="130"/>
      <c r="BD13" s="130"/>
      <c r="BE13" s="130"/>
      <c r="BF13" s="130"/>
      <c r="BG13" s="130"/>
      <c r="BH13" s="130"/>
      <c r="BI13" s="130"/>
      <c r="BJ13" s="130"/>
      <c r="BK13" s="130"/>
      <c r="BL13" s="130"/>
      <c r="BM13" s="130"/>
      <c r="BN13" s="130"/>
      <c r="BO13" s="130"/>
      <c r="BP13" s="130"/>
      <c r="BQ13" s="130"/>
      <c r="BR13" s="130"/>
      <c r="BS13" s="130"/>
      <c r="BT13" s="130"/>
      <c r="BU13" s="130"/>
      <c r="BV13" s="130"/>
      <c r="BW13" s="130"/>
      <c r="BX13" s="130"/>
      <c r="BY13" s="130"/>
      <c r="BZ13" s="130"/>
      <c r="CA13" s="130"/>
      <c r="CB13" s="130"/>
      <c r="CC13" s="130"/>
      <c r="CD13" s="130"/>
      <c r="CE13" s="130"/>
      <c r="CF13" s="130"/>
      <c r="CG13" s="130"/>
      <c r="CH13" s="130"/>
      <c r="CI13" s="130"/>
      <c r="CJ13" s="130"/>
      <c r="CK13" s="130"/>
      <c r="CL13" s="130"/>
      <c r="CM13" s="130"/>
      <c r="CN13" s="130"/>
      <c r="CO13" s="130"/>
      <c r="CP13" s="130"/>
      <c r="CQ13" s="130"/>
      <c r="CR13" s="130"/>
      <c r="CS13" s="130"/>
      <c r="CT13" s="130"/>
      <c r="CU13" s="130"/>
      <c r="CV13" s="130"/>
      <c r="CW13" s="130"/>
      <c r="CX13" s="130"/>
      <c r="CY13" s="130"/>
      <c r="CZ13" s="130"/>
      <c r="DA13" s="130"/>
      <c r="DB13" s="130"/>
      <c r="DC13" s="130"/>
      <c r="DD13" s="130"/>
      <c r="DE13" s="130"/>
      <c r="DF13" s="130"/>
      <c r="DG13" s="130"/>
      <c r="DH13" s="130"/>
      <c r="DI13" s="130"/>
      <c r="DJ13" s="130"/>
      <c r="DK13" s="130"/>
      <c r="DL13" s="130"/>
      <c r="DM13" s="130"/>
      <c r="DN13" s="130"/>
      <c r="DO13" s="130"/>
      <c r="DP13" s="130"/>
      <c r="DQ13" s="130"/>
      <c r="DR13" s="130"/>
      <c r="DS13" s="130"/>
      <c r="DT13" s="130"/>
      <c r="DU13" s="130"/>
      <c r="DV13" s="130"/>
      <c r="DW13" s="130"/>
      <c r="DX13" s="130"/>
      <c r="DY13" s="130"/>
      <c r="DZ13" s="130"/>
      <c r="EA13" s="130"/>
      <c r="EB13" s="130"/>
      <c r="EC13" s="130"/>
      <c r="ED13" s="130"/>
      <c r="EE13" s="130"/>
      <c r="EF13" s="130"/>
      <c r="EG13" s="130"/>
      <c r="EH13" s="130"/>
      <c r="EI13" s="130"/>
      <c r="EJ13" s="130"/>
      <c r="EK13" s="130"/>
      <c r="EL13" s="130"/>
      <c r="EM13" s="130"/>
      <c r="EN13" s="130"/>
      <c r="EO13" s="130"/>
      <c r="EP13" s="130"/>
      <c r="EQ13" s="130"/>
      <c r="ER13" s="130"/>
      <c r="ES13" s="130"/>
      <c r="ET13" s="130"/>
      <c r="EU13" s="130"/>
      <c r="EV13" s="130"/>
      <c r="EW13" s="130"/>
      <c r="EX13" s="130"/>
      <c r="EY13" s="130"/>
      <c r="EZ13" s="130"/>
      <c r="FA13" s="130"/>
      <c r="FB13" s="130"/>
      <c r="FC13" s="130"/>
      <c r="FD13" s="130"/>
      <c r="FE13" s="130"/>
      <c r="FF13" s="130"/>
      <c r="FG13" s="130"/>
      <c r="FH13" s="130"/>
      <c r="FI13" s="130"/>
      <c r="FJ13" s="130"/>
      <c r="FK13" s="130"/>
      <c r="FL13" s="130"/>
      <c r="FM13" s="130"/>
      <c r="FN13" s="130"/>
      <c r="FO13" s="130"/>
      <c r="FP13" s="130"/>
      <c r="FQ13" s="130"/>
      <c r="FR13" s="130"/>
      <c r="FS13" s="130"/>
      <c r="FT13" s="130"/>
      <c r="FU13" s="130"/>
      <c r="FV13" s="130"/>
      <c r="FW13" s="130"/>
      <c r="FX13" s="130"/>
      <c r="FY13" s="130"/>
      <c r="FZ13" s="130"/>
      <c r="GA13" s="130"/>
      <c r="GB13" s="130"/>
      <c r="GC13" s="130"/>
      <c r="GD13" s="130"/>
      <c r="GE13" s="130"/>
      <c r="GF13" s="130"/>
      <c r="GG13" s="130"/>
      <c r="GH13" s="130"/>
      <c r="GI13" s="130"/>
      <c r="GJ13" s="130"/>
      <c r="GK13" s="130"/>
      <c r="GL13" s="130"/>
      <c r="GM13" s="130"/>
      <c r="GN13" s="130"/>
      <c r="GO13" s="130"/>
      <c r="GP13" s="130"/>
      <c r="GQ13" s="130"/>
      <c r="GR13" s="130"/>
      <c r="GS13" s="130"/>
      <c r="GT13" s="130"/>
      <c r="GU13" s="130"/>
      <c r="GV13" s="130"/>
      <c r="GW13" s="130"/>
      <c r="GX13" s="130"/>
      <c r="GY13" s="130"/>
      <c r="GZ13" s="130"/>
      <c r="HA13" s="130"/>
      <c r="HB13" s="130"/>
      <c r="HC13" s="130"/>
      <c r="HD13" s="130"/>
      <c r="HE13" s="130"/>
      <c r="HF13" s="130"/>
      <c r="HG13" s="130"/>
      <c r="HH13" s="130"/>
      <c r="HI13" s="130"/>
      <c r="HJ13" s="130"/>
      <c r="HK13" s="130"/>
      <c r="HL13" s="130"/>
      <c r="HM13" s="130"/>
      <c r="HN13" s="130"/>
      <c r="HO13" s="130"/>
      <c r="HP13" s="130"/>
      <c r="HQ13" s="130"/>
      <c r="HR13" s="130"/>
      <c r="HS13" s="130"/>
      <c r="HT13" s="130"/>
      <c r="HU13" s="130"/>
      <c r="HV13" s="130"/>
      <c r="HW13" s="130"/>
      <c r="HX13" s="130"/>
      <c r="HY13" s="130"/>
      <c r="HZ13" s="130"/>
      <c r="IA13" s="130"/>
      <c r="IB13" s="130"/>
      <c r="IC13" s="130"/>
      <c r="ID13" s="130"/>
      <c r="IE13" s="130"/>
      <c r="IF13" s="130"/>
      <c r="IG13" s="130"/>
      <c r="IH13" s="130"/>
      <c r="II13" s="130"/>
      <c r="IJ13" s="130"/>
      <c r="IK13" s="130"/>
      <c r="IL13" s="130"/>
      <c r="IM13" s="130"/>
      <c r="IN13" s="130"/>
      <c r="IO13" s="130"/>
      <c r="IP13" s="130"/>
      <c r="IQ13" s="130"/>
      <c r="IR13" s="130"/>
      <c r="IS13" s="130"/>
      <c r="IT13" s="130"/>
      <c r="IU13" s="130"/>
      <c r="IV13" s="130"/>
      <c r="IW13" s="130"/>
      <c r="IX13" s="130"/>
      <c r="IY13" s="130"/>
      <c r="IZ13" s="130"/>
      <c r="JA13" s="130"/>
      <c r="JB13" s="130"/>
      <c r="JC13" s="130"/>
      <c r="JD13" s="130"/>
      <c r="JE13" s="130"/>
      <c r="JF13" s="130"/>
      <c r="JG13" s="130"/>
      <c r="JH13" s="130"/>
      <c r="JI13" s="130"/>
      <c r="JJ13" s="130"/>
      <c r="JK13" s="130"/>
      <c r="JL13" s="130"/>
      <c r="JM13" s="130"/>
      <c r="JN13" s="130"/>
      <c r="JO13" s="130"/>
      <c r="JP13" s="130"/>
      <c r="JQ13" s="130"/>
      <c r="JR13" s="130"/>
      <c r="JS13" s="130"/>
      <c r="JT13" s="130"/>
      <c r="JU13" s="130"/>
      <c r="JV13" s="130"/>
      <c r="JW13" s="130"/>
      <c r="JX13" s="130"/>
      <c r="JY13" s="130"/>
      <c r="JZ13" s="130"/>
      <c r="KA13" s="130"/>
      <c r="KB13" s="130"/>
      <c r="KC13" s="130"/>
      <c r="KD13" s="130"/>
      <c r="KE13" s="130"/>
      <c r="KF13" s="130"/>
      <c r="KG13" s="130"/>
      <c r="KH13" s="130"/>
      <c r="KI13" s="130"/>
      <c r="KJ13" s="130"/>
      <c r="KK13" s="130"/>
      <c r="KL13" s="130"/>
      <c r="KM13" s="130"/>
      <c r="KN13" s="130"/>
      <c r="KO13" s="130"/>
      <c r="KP13" s="130"/>
      <c r="KQ13" s="130"/>
      <c r="KR13" s="130"/>
      <c r="KS13" s="130"/>
      <c r="KT13" s="130"/>
      <c r="KU13" s="130"/>
      <c r="KV13" s="130"/>
      <c r="KW13" s="130"/>
      <c r="KX13" s="130"/>
      <c r="KY13" s="130"/>
      <c r="KZ13" s="130"/>
      <c r="LA13" s="130"/>
      <c r="LB13" s="130"/>
      <c r="LC13" s="130"/>
      <c r="LD13" s="130"/>
      <c r="LE13" s="130"/>
      <c r="LF13" s="130"/>
      <c r="LG13" s="130"/>
      <c r="LH13" s="130"/>
      <c r="LI13" s="130"/>
      <c r="LJ13" s="130"/>
      <c r="LK13" s="130"/>
      <c r="LL13" s="130"/>
      <c r="LM13" s="130"/>
      <c r="LN13" s="130"/>
      <c r="LO13" s="130"/>
      <c r="LP13" s="130"/>
      <c r="LQ13" s="130"/>
      <c r="LR13" s="130"/>
      <c r="LS13" s="130"/>
      <c r="LT13" s="130"/>
      <c r="LU13" s="130"/>
      <c r="LV13" s="130"/>
      <c r="LW13" s="130"/>
      <c r="LX13" s="130"/>
      <c r="LY13" s="130"/>
      <c r="LZ13" s="130"/>
      <c r="MA13" s="130"/>
      <c r="MB13" s="130"/>
      <c r="MC13" s="130"/>
      <c r="MD13" s="130"/>
      <c r="ME13" s="130"/>
      <c r="MF13" s="130"/>
      <c r="MG13" s="130"/>
      <c r="MH13" s="130"/>
      <c r="MI13" s="130"/>
      <c r="MJ13" s="130"/>
      <c r="MK13" s="130"/>
      <c r="ML13" s="130"/>
      <c r="MM13" s="130"/>
      <c r="MN13" s="130"/>
      <c r="MO13" s="130"/>
      <c r="MP13" s="130"/>
      <c r="MQ13" s="130"/>
      <c r="MR13" s="130"/>
      <c r="MS13" s="130"/>
      <c r="MT13" s="130"/>
      <c r="MU13" s="130"/>
      <c r="MV13" s="130"/>
      <c r="MW13" s="130"/>
      <c r="MX13" s="130"/>
      <c r="MY13" s="130"/>
      <c r="MZ13" s="130"/>
      <c r="NA13" s="130"/>
      <c r="NB13" s="130"/>
      <c r="NC13" s="130"/>
      <c r="ND13" s="130"/>
      <c r="NE13" s="130"/>
      <c r="NF13" s="130"/>
      <c r="NG13" s="130"/>
      <c r="NH13" s="130"/>
      <c r="NI13" s="130"/>
      <c r="NJ13" s="130"/>
      <c r="NK13" s="130"/>
      <c r="NL13" s="130"/>
      <c r="NM13" s="130"/>
      <c r="NN13" s="130"/>
      <c r="NO13" s="130"/>
      <c r="NP13" s="130"/>
      <c r="NQ13" s="130"/>
      <c r="NR13" s="130"/>
      <c r="NS13" s="130"/>
      <c r="NT13" s="130"/>
      <c r="NU13" s="130"/>
      <c r="NV13" s="130"/>
      <c r="NW13" s="130"/>
      <c r="NX13" s="130"/>
      <c r="NY13" s="130"/>
      <c r="NZ13" s="130"/>
      <c r="OA13" s="130"/>
      <c r="OB13" s="130"/>
      <c r="OC13" s="130"/>
      <c r="OD13" s="130"/>
      <c r="OE13" s="130"/>
      <c r="OF13" s="130"/>
      <c r="OG13" s="130"/>
      <c r="OH13" s="130"/>
    </row>
    <row r="14" spans="1:398" ht="45" x14ac:dyDescent="0.25">
      <c r="A14" s="296">
        <v>2</v>
      </c>
      <c r="B14" s="296">
        <v>3</v>
      </c>
      <c r="C14" s="296" t="s">
        <v>501</v>
      </c>
      <c r="D14" s="296" t="s">
        <v>502</v>
      </c>
      <c r="E14" s="296" t="s">
        <v>503</v>
      </c>
      <c r="F14" s="130" t="s">
        <v>486</v>
      </c>
      <c r="G14" s="131">
        <v>11.226394763</v>
      </c>
      <c r="H14" s="131">
        <v>5.1665619639999996</v>
      </c>
      <c r="I14" s="131">
        <v>2.1858531380000001</v>
      </c>
      <c r="J14" s="131">
        <v>1.3115118828E-5</v>
      </c>
      <c r="K14" s="132" t="s">
        <v>504</v>
      </c>
      <c r="L14" s="130" t="s">
        <v>505</v>
      </c>
      <c r="M14" s="130" t="s">
        <v>489</v>
      </c>
      <c r="N14" s="296" t="s">
        <v>506</v>
      </c>
      <c r="O14" s="130"/>
      <c r="P14" s="130"/>
      <c r="Q14" s="130"/>
      <c r="R14" s="130"/>
      <c r="S14" s="130"/>
      <c r="T14" s="130"/>
      <c r="U14" s="130"/>
      <c r="V14" s="130"/>
      <c r="W14" s="130"/>
      <c r="X14" s="130"/>
      <c r="Y14" s="130"/>
      <c r="Z14" s="130"/>
      <c r="AA14" s="130"/>
      <c r="AB14" s="130"/>
      <c r="AC14" s="130"/>
      <c r="AD14" s="130"/>
      <c r="AE14" s="130"/>
      <c r="AF14" s="130"/>
      <c r="AG14" s="130"/>
      <c r="AH14" s="130"/>
      <c r="AI14" s="130"/>
      <c r="AJ14" s="130"/>
      <c r="AK14" s="130"/>
      <c r="AL14" s="130"/>
      <c r="AM14" s="130"/>
      <c r="AN14" s="130"/>
      <c r="AO14" s="130"/>
      <c r="AP14" s="130"/>
      <c r="AQ14" s="130"/>
      <c r="AR14" s="130"/>
      <c r="AS14" s="130"/>
      <c r="AT14" s="130"/>
      <c r="AU14" s="130"/>
      <c r="AV14" s="130"/>
      <c r="AW14" s="130"/>
      <c r="AX14" s="130"/>
      <c r="AY14" s="130"/>
      <c r="AZ14" s="130"/>
      <c r="BA14" s="130"/>
      <c r="BB14" s="130"/>
      <c r="BC14" s="130"/>
      <c r="BD14" s="130"/>
      <c r="BE14" s="130"/>
      <c r="BF14" s="130"/>
      <c r="BG14" s="130"/>
      <c r="BH14" s="130"/>
      <c r="BI14" s="130"/>
      <c r="BJ14" s="130"/>
      <c r="BK14" s="130"/>
      <c r="BL14" s="130"/>
      <c r="BM14" s="130"/>
      <c r="BN14" s="130"/>
      <c r="BO14" s="130"/>
      <c r="BP14" s="130"/>
      <c r="BQ14" s="130"/>
      <c r="BR14" s="130"/>
      <c r="BS14" s="130"/>
      <c r="BT14" s="130"/>
      <c r="BU14" s="130"/>
      <c r="BV14" s="130"/>
      <c r="BW14" s="130"/>
      <c r="BX14" s="130"/>
      <c r="BY14" s="130"/>
      <c r="BZ14" s="130"/>
      <c r="CA14" s="130"/>
      <c r="CB14" s="130"/>
      <c r="CC14" s="130"/>
      <c r="CD14" s="130"/>
      <c r="CE14" s="130"/>
      <c r="CF14" s="130"/>
      <c r="CG14" s="130"/>
      <c r="CH14" s="130"/>
      <c r="CI14" s="130"/>
      <c r="CJ14" s="130"/>
      <c r="CK14" s="130"/>
      <c r="CL14" s="130"/>
      <c r="CM14" s="130"/>
      <c r="CN14" s="130"/>
      <c r="CO14" s="130"/>
      <c r="CP14" s="130"/>
      <c r="CQ14" s="130"/>
      <c r="CR14" s="130"/>
      <c r="CS14" s="130"/>
      <c r="CT14" s="130"/>
      <c r="CU14" s="130"/>
      <c r="CV14" s="130"/>
      <c r="CW14" s="130"/>
      <c r="CX14" s="130"/>
      <c r="CY14" s="130"/>
      <c r="CZ14" s="130"/>
      <c r="DA14" s="130"/>
      <c r="DB14" s="130"/>
      <c r="DC14" s="130"/>
      <c r="DD14" s="130"/>
      <c r="DE14" s="130"/>
      <c r="DF14" s="130"/>
      <c r="DG14" s="130"/>
      <c r="DH14" s="130"/>
      <c r="DI14" s="130"/>
      <c r="DJ14" s="130"/>
      <c r="DK14" s="130"/>
      <c r="DL14" s="130"/>
      <c r="DM14" s="130"/>
      <c r="DN14" s="130"/>
      <c r="DO14" s="130"/>
      <c r="DP14" s="130"/>
      <c r="DQ14" s="130"/>
      <c r="DR14" s="130"/>
      <c r="DS14" s="130"/>
      <c r="DT14" s="130"/>
      <c r="DU14" s="130"/>
      <c r="DV14" s="130"/>
      <c r="DW14" s="130"/>
      <c r="DX14" s="130"/>
      <c r="DY14" s="130"/>
      <c r="DZ14" s="130"/>
      <c r="EA14" s="130"/>
      <c r="EB14" s="130"/>
      <c r="EC14" s="130"/>
      <c r="ED14" s="130"/>
      <c r="EE14" s="130"/>
      <c r="EF14" s="130"/>
      <c r="EG14" s="130"/>
      <c r="EH14" s="130"/>
      <c r="EI14" s="130"/>
      <c r="EJ14" s="130"/>
      <c r="EK14" s="130"/>
      <c r="EL14" s="130"/>
      <c r="EM14" s="130"/>
      <c r="EN14" s="130"/>
      <c r="EO14" s="130"/>
      <c r="EP14" s="130"/>
      <c r="EQ14" s="130"/>
      <c r="ER14" s="130"/>
      <c r="ES14" s="130"/>
      <c r="ET14" s="130"/>
      <c r="EU14" s="130"/>
      <c r="EV14" s="130"/>
      <c r="EW14" s="130"/>
      <c r="EX14" s="130"/>
      <c r="EY14" s="130"/>
      <c r="EZ14" s="130"/>
      <c r="FA14" s="130"/>
      <c r="FB14" s="130"/>
      <c r="FC14" s="130"/>
      <c r="FD14" s="130"/>
      <c r="FE14" s="130"/>
      <c r="FF14" s="130"/>
      <c r="FG14" s="130"/>
      <c r="FH14" s="130"/>
      <c r="FI14" s="130"/>
      <c r="FJ14" s="130"/>
      <c r="FK14" s="130"/>
      <c r="FL14" s="130"/>
      <c r="FM14" s="130"/>
      <c r="FN14" s="130"/>
      <c r="FO14" s="130"/>
      <c r="FP14" s="130"/>
      <c r="FQ14" s="130"/>
      <c r="FR14" s="130"/>
      <c r="FS14" s="130"/>
      <c r="FT14" s="130"/>
      <c r="FU14" s="130"/>
      <c r="FV14" s="130"/>
      <c r="FW14" s="130"/>
      <c r="FX14" s="130"/>
      <c r="FY14" s="130"/>
      <c r="FZ14" s="130"/>
      <c r="GA14" s="130"/>
      <c r="GB14" s="130"/>
      <c r="GC14" s="130"/>
      <c r="GD14" s="130"/>
      <c r="GE14" s="130"/>
      <c r="GF14" s="130"/>
      <c r="GG14" s="130"/>
      <c r="GH14" s="130"/>
      <c r="GI14" s="130"/>
      <c r="GJ14" s="130"/>
      <c r="GK14" s="130"/>
      <c r="GL14" s="130"/>
      <c r="GM14" s="130"/>
      <c r="GN14" s="130"/>
      <c r="GO14" s="130"/>
      <c r="GP14" s="130"/>
      <c r="GQ14" s="130"/>
      <c r="GR14" s="130"/>
      <c r="GS14" s="130"/>
      <c r="GT14" s="130"/>
      <c r="GU14" s="130"/>
      <c r="GV14" s="130"/>
      <c r="GW14" s="130"/>
      <c r="GX14" s="130"/>
      <c r="GY14" s="130"/>
      <c r="GZ14" s="130"/>
      <c r="HA14" s="130"/>
      <c r="HB14" s="130"/>
      <c r="HC14" s="130"/>
      <c r="HD14" s="130"/>
      <c r="HE14" s="130"/>
      <c r="HF14" s="130"/>
      <c r="HG14" s="130"/>
      <c r="HH14" s="130"/>
      <c r="HI14" s="130"/>
      <c r="HJ14" s="130"/>
      <c r="HK14" s="130"/>
      <c r="HL14" s="130"/>
      <c r="HM14" s="130"/>
      <c r="HN14" s="130"/>
      <c r="HO14" s="130"/>
      <c r="HP14" s="130"/>
      <c r="HQ14" s="130"/>
      <c r="HR14" s="130"/>
      <c r="HS14" s="130"/>
      <c r="HT14" s="130"/>
      <c r="HU14" s="130"/>
      <c r="HV14" s="130"/>
      <c r="HW14" s="130"/>
      <c r="HX14" s="130"/>
      <c r="HY14" s="130"/>
      <c r="HZ14" s="130"/>
      <c r="IA14" s="130"/>
      <c r="IB14" s="130"/>
      <c r="IC14" s="130"/>
      <c r="ID14" s="130"/>
      <c r="IE14" s="130"/>
      <c r="IF14" s="130"/>
      <c r="IG14" s="130"/>
      <c r="IH14" s="130"/>
      <c r="II14" s="130"/>
      <c r="IJ14" s="130"/>
      <c r="IK14" s="130"/>
      <c r="IL14" s="130"/>
      <c r="IM14" s="130"/>
      <c r="IN14" s="130"/>
      <c r="IO14" s="130"/>
      <c r="IP14" s="130"/>
      <c r="IQ14" s="130"/>
      <c r="IR14" s="130"/>
      <c r="IS14" s="130"/>
      <c r="IT14" s="130"/>
      <c r="IU14" s="130"/>
      <c r="IV14" s="130"/>
      <c r="IW14" s="130"/>
      <c r="IX14" s="130"/>
      <c r="IY14" s="130"/>
      <c r="IZ14" s="130"/>
      <c r="JA14" s="130"/>
      <c r="JB14" s="130"/>
      <c r="JC14" s="130"/>
      <c r="JD14" s="130"/>
      <c r="JE14" s="130"/>
      <c r="JF14" s="130"/>
      <c r="JG14" s="130"/>
      <c r="JH14" s="130"/>
      <c r="JI14" s="130"/>
      <c r="JJ14" s="130"/>
      <c r="JK14" s="130"/>
      <c r="JL14" s="130"/>
      <c r="JM14" s="130"/>
      <c r="JN14" s="130"/>
      <c r="JO14" s="130"/>
      <c r="JP14" s="130"/>
      <c r="JQ14" s="130"/>
      <c r="JR14" s="130"/>
      <c r="JS14" s="130"/>
      <c r="JT14" s="130"/>
      <c r="JU14" s="130"/>
      <c r="JV14" s="130"/>
      <c r="JW14" s="130"/>
      <c r="JX14" s="130"/>
      <c r="JY14" s="130"/>
      <c r="JZ14" s="130"/>
      <c r="KA14" s="130"/>
      <c r="KB14" s="130"/>
      <c r="KC14" s="130"/>
      <c r="KD14" s="130"/>
      <c r="KE14" s="130"/>
      <c r="KF14" s="130"/>
      <c r="KG14" s="130"/>
      <c r="KH14" s="130"/>
      <c r="KI14" s="130"/>
      <c r="KJ14" s="130"/>
      <c r="KK14" s="130"/>
      <c r="KL14" s="130"/>
      <c r="KM14" s="130"/>
      <c r="KN14" s="130"/>
      <c r="KO14" s="130"/>
      <c r="KP14" s="130"/>
      <c r="KQ14" s="130"/>
      <c r="KR14" s="130"/>
      <c r="KS14" s="130"/>
      <c r="KT14" s="130"/>
      <c r="KU14" s="130"/>
      <c r="KV14" s="130"/>
      <c r="KW14" s="130"/>
      <c r="KX14" s="130"/>
      <c r="KY14" s="130"/>
      <c r="KZ14" s="130"/>
      <c r="LA14" s="130"/>
      <c r="LB14" s="130"/>
      <c r="LC14" s="130"/>
      <c r="LD14" s="130"/>
      <c r="LE14" s="130"/>
      <c r="LF14" s="130"/>
      <c r="LG14" s="130"/>
      <c r="LH14" s="130"/>
      <c r="LI14" s="130"/>
      <c r="LJ14" s="130"/>
      <c r="LK14" s="130"/>
      <c r="LL14" s="130"/>
      <c r="LM14" s="130"/>
      <c r="LN14" s="130"/>
      <c r="LO14" s="130"/>
      <c r="LP14" s="130"/>
      <c r="LQ14" s="130"/>
      <c r="LR14" s="130"/>
      <c r="LS14" s="130"/>
      <c r="LT14" s="130"/>
      <c r="LU14" s="130"/>
      <c r="LV14" s="130"/>
      <c r="LW14" s="130"/>
      <c r="LX14" s="130"/>
      <c r="LY14" s="130"/>
      <c r="LZ14" s="130"/>
      <c r="MA14" s="130"/>
      <c r="MB14" s="130"/>
      <c r="MC14" s="130"/>
      <c r="MD14" s="130"/>
      <c r="ME14" s="130"/>
      <c r="MF14" s="130"/>
      <c r="MG14" s="130"/>
      <c r="MH14" s="130"/>
      <c r="MI14" s="130"/>
      <c r="MJ14" s="130"/>
      <c r="MK14" s="130"/>
      <c r="ML14" s="130"/>
      <c r="MM14" s="130"/>
      <c r="MN14" s="130"/>
      <c r="MO14" s="130"/>
      <c r="MP14" s="130"/>
      <c r="MQ14" s="130"/>
      <c r="MR14" s="130"/>
      <c r="MS14" s="130"/>
      <c r="MT14" s="130"/>
      <c r="MU14" s="130"/>
      <c r="MV14" s="130"/>
      <c r="MW14" s="130"/>
      <c r="MX14" s="130"/>
      <c r="MY14" s="130"/>
      <c r="MZ14" s="130"/>
      <c r="NA14" s="130"/>
      <c r="NB14" s="130"/>
      <c r="NC14" s="130"/>
      <c r="ND14" s="130"/>
      <c r="NE14" s="130"/>
      <c r="NF14" s="130"/>
      <c r="NG14" s="130"/>
      <c r="NH14" s="130"/>
      <c r="NI14" s="130"/>
      <c r="NJ14" s="130"/>
      <c r="NK14" s="130"/>
      <c r="NL14" s="130"/>
      <c r="NM14" s="130"/>
      <c r="NN14" s="130"/>
      <c r="NO14" s="130"/>
      <c r="NP14" s="130"/>
      <c r="NQ14" s="130"/>
      <c r="NR14" s="130"/>
      <c r="NS14" s="130"/>
      <c r="NT14" s="130"/>
      <c r="NU14" s="130"/>
      <c r="NV14" s="130"/>
      <c r="NW14" s="130"/>
      <c r="NX14" s="130"/>
      <c r="NY14" s="130"/>
      <c r="NZ14" s="130"/>
      <c r="OA14" s="130"/>
      <c r="OB14" s="130"/>
      <c r="OC14" s="130"/>
      <c r="OD14" s="130"/>
      <c r="OE14" s="130"/>
      <c r="OF14" s="130"/>
      <c r="OG14" s="130"/>
      <c r="OH14" s="130"/>
    </row>
    <row r="15" spans="1:398" ht="45" x14ac:dyDescent="0.25">
      <c r="A15" s="296">
        <v>2</v>
      </c>
      <c r="B15" s="296">
        <v>3</v>
      </c>
      <c r="C15" s="296" t="s">
        <v>501</v>
      </c>
      <c r="D15" s="296" t="s">
        <v>502</v>
      </c>
      <c r="E15" s="296" t="s">
        <v>503</v>
      </c>
      <c r="F15" s="130" t="s">
        <v>491</v>
      </c>
      <c r="G15" s="131">
        <v>4.9787605719999997</v>
      </c>
      <c r="H15" s="131">
        <v>2.0626987649999999</v>
      </c>
      <c r="I15" s="131">
        <v>0.87268024700000002</v>
      </c>
      <c r="J15" s="131">
        <v>5.2360814820000001E-6</v>
      </c>
      <c r="K15" s="132" t="s">
        <v>504</v>
      </c>
      <c r="L15" s="130" t="s">
        <v>505</v>
      </c>
      <c r="M15" s="130" t="s">
        <v>489</v>
      </c>
      <c r="N15" s="296"/>
      <c r="O15" s="130"/>
      <c r="P15" s="130"/>
      <c r="Q15" s="130"/>
      <c r="R15" s="130"/>
      <c r="S15" s="130"/>
      <c r="T15" s="130"/>
      <c r="U15" s="130"/>
      <c r="V15" s="130"/>
      <c r="W15" s="130"/>
      <c r="X15" s="130"/>
      <c r="Y15" s="130"/>
      <c r="Z15" s="130"/>
      <c r="AA15" s="130"/>
      <c r="AB15" s="130"/>
      <c r="AC15" s="130"/>
      <c r="AD15" s="130"/>
      <c r="AE15" s="130"/>
      <c r="AF15" s="130"/>
      <c r="AG15" s="130"/>
      <c r="AH15" s="130"/>
      <c r="AI15" s="130"/>
      <c r="AJ15" s="130"/>
      <c r="AK15" s="130"/>
      <c r="AL15" s="130"/>
      <c r="AM15" s="130"/>
      <c r="AN15" s="130"/>
      <c r="AO15" s="130"/>
      <c r="AP15" s="130"/>
      <c r="AQ15" s="130"/>
      <c r="AR15" s="130"/>
      <c r="AS15" s="130"/>
      <c r="AT15" s="130"/>
      <c r="AU15" s="130"/>
      <c r="AV15" s="130"/>
      <c r="AW15" s="130"/>
      <c r="AX15" s="130"/>
      <c r="AY15" s="130"/>
      <c r="AZ15" s="130"/>
      <c r="BA15" s="130"/>
      <c r="BB15" s="130"/>
      <c r="BC15" s="130"/>
      <c r="BD15" s="130"/>
      <c r="BE15" s="130"/>
      <c r="BF15" s="130"/>
      <c r="BG15" s="130"/>
      <c r="BH15" s="130"/>
      <c r="BI15" s="130"/>
      <c r="BJ15" s="130"/>
      <c r="BK15" s="130"/>
      <c r="BL15" s="130"/>
      <c r="BM15" s="130"/>
      <c r="BN15" s="130"/>
      <c r="BO15" s="130"/>
      <c r="BP15" s="130"/>
      <c r="BQ15" s="130"/>
      <c r="BR15" s="130"/>
      <c r="BS15" s="130"/>
      <c r="BT15" s="130"/>
      <c r="BU15" s="130"/>
      <c r="BV15" s="130"/>
      <c r="BW15" s="130"/>
      <c r="BX15" s="130"/>
      <c r="BY15" s="130"/>
      <c r="BZ15" s="130"/>
      <c r="CA15" s="130"/>
      <c r="CB15" s="130"/>
      <c r="CC15" s="130"/>
      <c r="CD15" s="130"/>
      <c r="CE15" s="130"/>
      <c r="CF15" s="130"/>
      <c r="CG15" s="130"/>
      <c r="CH15" s="130"/>
      <c r="CI15" s="130"/>
      <c r="CJ15" s="130"/>
      <c r="CK15" s="130"/>
      <c r="CL15" s="130"/>
      <c r="CM15" s="130"/>
      <c r="CN15" s="130"/>
      <c r="CO15" s="130"/>
      <c r="CP15" s="130"/>
      <c r="CQ15" s="130"/>
      <c r="CR15" s="130"/>
      <c r="CS15" s="130"/>
      <c r="CT15" s="130"/>
      <c r="CU15" s="130"/>
      <c r="CV15" s="130"/>
      <c r="CW15" s="130"/>
      <c r="CX15" s="130"/>
      <c r="CY15" s="130"/>
      <c r="CZ15" s="130"/>
      <c r="DA15" s="130"/>
      <c r="DB15" s="130"/>
      <c r="DC15" s="130"/>
      <c r="DD15" s="130"/>
      <c r="DE15" s="130"/>
      <c r="DF15" s="130"/>
      <c r="DG15" s="130"/>
      <c r="DH15" s="130"/>
      <c r="DI15" s="130"/>
      <c r="DJ15" s="130"/>
      <c r="DK15" s="130"/>
      <c r="DL15" s="130"/>
      <c r="DM15" s="130"/>
      <c r="DN15" s="130"/>
      <c r="DO15" s="130"/>
      <c r="DP15" s="130"/>
      <c r="DQ15" s="130"/>
      <c r="DR15" s="130"/>
      <c r="DS15" s="130"/>
      <c r="DT15" s="130"/>
      <c r="DU15" s="130"/>
      <c r="DV15" s="130"/>
      <c r="DW15" s="130"/>
      <c r="DX15" s="130"/>
      <c r="DY15" s="130"/>
      <c r="DZ15" s="130"/>
      <c r="EA15" s="130"/>
      <c r="EB15" s="130"/>
      <c r="EC15" s="130"/>
      <c r="ED15" s="130"/>
      <c r="EE15" s="130"/>
      <c r="EF15" s="130"/>
      <c r="EG15" s="130"/>
      <c r="EH15" s="130"/>
      <c r="EI15" s="130"/>
      <c r="EJ15" s="130"/>
      <c r="EK15" s="130"/>
      <c r="EL15" s="130"/>
      <c r="EM15" s="130"/>
      <c r="EN15" s="130"/>
      <c r="EO15" s="130"/>
      <c r="EP15" s="130"/>
      <c r="EQ15" s="130"/>
      <c r="ER15" s="130"/>
      <c r="ES15" s="130"/>
      <c r="ET15" s="130"/>
      <c r="EU15" s="130"/>
      <c r="EV15" s="130"/>
      <c r="EW15" s="130"/>
      <c r="EX15" s="130"/>
      <c r="EY15" s="130"/>
      <c r="EZ15" s="130"/>
      <c r="FA15" s="130"/>
      <c r="FB15" s="130"/>
      <c r="FC15" s="130"/>
      <c r="FD15" s="130"/>
      <c r="FE15" s="130"/>
      <c r="FF15" s="130"/>
      <c r="FG15" s="130"/>
      <c r="FH15" s="130"/>
      <c r="FI15" s="130"/>
      <c r="FJ15" s="130"/>
      <c r="FK15" s="130"/>
      <c r="FL15" s="130"/>
      <c r="FM15" s="130"/>
      <c r="FN15" s="130"/>
      <c r="FO15" s="130"/>
      <c r="FP15" s="130"/>
      <c r="FQ15" s="130"/>
      <c r="FR15" s="130"/>
      <c r="FS15" s="130"/>
      <c r="FT15" s="130"/>
      <c r="FU15" s="130"/>
      <c r="FV15" s="130"/>
      <c r="FW15" s="130"/>
      <c r="FX15" s="130"/>
      <c r="FY15" s="130"/>
      <c r="FZ15" s="130"/>
      <c r="GA15" s="130"/>
      <c r="GB15" s="130"/>
      <c r="GC15" s="130"/>
      <c r="GD15" s="130"/>
      <c r="GE15" s="130"/>
      <c r="GF15" s="130"/>
      <c r="GG15" s="130"/>
      <c r="GH15" s="130"/>
      <c r="GI15" s="130"/>
      <c r="GJ15" s="130"/>
      <c r="GK15" s="130"/>
      <c r="GL15" s="130"/>
      <c r="GM15" s="130"/>
      <c r="GN15" s="130"/>
      <c r="GO15" s="130"/>
      <c r="GP15" s="130"/>
      <c r="GQ15" s="130"/>
      <c r="GR15" s="130"/>
      <c r="GS15" s="130"/>
      <c r="GT15" s="130"/>
      <c r="GU15" s="130"/>
      <c r="GV15" s="130"/>
      <c r="GW15" s="130"/>
      <c r="GX15" s="130"/>
      <c r="GY15" s="130"/>
      <c r="GZ15" s="130"/>
      <c r="HA15" s="130"/>
      <c r="HB15" s="130"/>
      <c r="HC15" s="130"/>
      <c r="HD15" s="130"/>
      <c r="HE15" s="130"/>
      <c r="HF15" s="130"/>
      <c r="HG15" s="130"/>
      <c r="HH15" s="130"/>
      <c r="HI15" s="130"/>
      <c r="HJ15" s="130"/>
      <c r="HK15" s="130"/>
      <c r="HL15" s="130"/>
      <c r="HM15" s="130"/>
      <c r="HN15" s="130"/>
      <c r="HO15" s="130"/>
      <c r="HP15" s="130"/>
      <c r="HQ15" s="130"/>
      <c r="HR15" s="130"/>
      <c r="HS15" s="130"/>
      <c r="HT15" s="130"/>
      <c r="HU15" s="130"/>
      <c r="HV15" s="130"/>
      <c r="HW15" s="130"/>
      <c r="HX15" s="130"/>
      <c r="HY15" s="130"/>
      <c r="HZ15" s="130"/>
      <c r="IA15" s="130"/>
      <c r="IB15" s="130"/>
      <c r="IC15" s="130"/>
      <c r="ID15" s="130"/>
      <c r="IE15" s="130"/>
      <c r="IF15" s="130"/>
      <c r="IG15" s="130"/>
      <c r="IH15" s="130"/>
      <c r="II15" s="130"/>
      <c r="IJ15" s="130"/>
      <c r="IK15" s="130"/>
      <c r="IL15" s="130"/>
      <c r="IM15" s="130"/>
      <c r="IN15" s="130"/>
      <c r="IO15" s="130"/>
      <c r="IP15" s="130"/>
      <c r="IQ15" s="130"/>
      <c r="IR15" s="130"/>
      <c r="IS15" s="130"/>
      <c r="IT15" s="130"/>
      <c r="IU15" s="130"/>
      <c r="IV15" s="130"/>
      <c r="IW15" s="130"/>
      <c r="IX15" s="130"/>
      <c r="IY15" s="130"/>
      <c r="IZ15" s="130"/>
      <c r="JA15" s="130"/>
      <c r="JB15" s="130"/>
      <c r="JC15" s="130"/>
      <c r="JD15" s="130"/>
      <c r="JE15" s="130"/>
      <c r="JF15" s="130"/>
      <c r="JG15" s="130"/>
      <c r="JH15" s="130"/>
      <c r="JI15" s="130"/>
      <c r="JJ15" s="130"/>
      <c r="JK15" s="130"/>
      <c r="JL15" s="130"/>
      <c r="JM15" s="130"/>
      <c r="JN15" s="130"/>
      <c r="JO15" s="130"/>
      <c r="JP15" s="130"/>
      <c r="JQ15" s="130"/>
      <c r="JR15" s="130"/>
      <c r="JS15" s="130"/>
      <c r="JT15" s="130"/>
      <c r="JU15" s="130"/>
      <c r="JV15" s="130"/>
      <c r="JW15" s="130"/>
      <c r="JX15" s="130"/>
      <c r="JY15" s="130"/>
      <c r="JZ15" s="130"/>
      <c r="KA15" s="130"/>
      <c r="KB15" s="130"/>
      <c r="KC15" s="130"/>
      <c r="KD15" s="130"/>
      <c r="KE15" s="130"/>
      <c r="KF15" s="130"/>
      <c r="KG15" s="130"/>
      <c r="KH15" s="130"/>
      <c r="KI15" s="130"/>
      <c r="KJ15" s="130"/>
      <c r="KK15" s="130"/>
      <c r="KL15" s="130"/>
      <c r="KM15" s="130"/>
      <c r="KN15" s="130"/>
      <c r="KO15" s="130"/>
      <c r="KP15" s="130"/>
      <c r="KQ15" s="130"/>
      <c r="KR15" s="130"/>
      <c r="KS15" s="130"/>
      <c r="KT15" s="130"/>
      <c r="KU15" s="130"/>
      <c r="KV15" s="130"/>
      <c r="KW15" s="130"/>
      <c r="KX15" s="130"/>
      <c r="KY15" s="130"/>
      <c r="KZ15" s="130"/>
      <c r="LA15" s="130"/>
      <c r="LB15" s="130"/>
      <c r="LC15" s="130"/>
      <c r="LD15" s="130"/>
      <c r="LE15" s="130"/>
      <c r="LF15" s="130"/>
      <c r="LG15" s="130"/>
      <c r="LH15" s="130"/>
      <c r="LI15" s="130"/>
      <c r="LJ15" s="130"/>
      <c r="LK15" s="130"/>
      <c r="LL15" s="130"/>
      <c r="LM15" s="130"/>
      <c r="LN15" s="130"/>
      <c r="LO15" s="130"/>
      <c r="LP15" s="130"/>
      <c r="LQ15" s="130"/>
      <c r="LR15" s="130"/>
      <c r="LS15" s="130"/>
      <c r="LT15" s="130"/>
      <c r="LU15" s="130"/>
      <c r="LV15" s="130"/>
      <c r="LW15" s="130"/>
      <c r="LX15" s="130"/>
      <c r="LY15" s="130"/>
      <c r="LZ15" s="130"/>
      <c r="MA15" s="130"/>
      <c r="MB15" s="130"/>
      <c r="MC15" s="130"/>
      <c r="MD15" s="130"/>
      <c r="ME15" s="130"/>
      <c r="MF15" s="130"/>
      <c r="MG15" s="130"/>
      <c r="MH15" s="130"/>
      <c r="MI15" s="130"/>
      <c r="MJ15" s="130"/>
      <c r="MK15" s="130"/>
      <c r="ML15" s="130"/>
      <c r="MM15" s="130"/>
      <c r="MN15" s="130"/>
      <c r="MO15" s="130"/>
      <c r="MP15" s="130"/>
      <c r="MQ15" s="130"/>
      <c r="MR15" s="130"/>
      <c r="MS15" s="130"/>
      <c r="MT15" s="130"/>
      <c r="MU15" s="130"/>
      <c r="MV15" s="130"/>
      <c r="MW15" s="130"/>
      <c r="MX15" s="130"/>
      <c r="MY15" s="130"/>
      <c r="MZ15" s="130"/>
      <c r="NA15" s="130"/>
      <c r="NB15" s="130"/>
      <c r="NC15" s="130"/>
      <c r="ND15" s="130"/>
      <c r="NE15" s="130"/>
      <c r="NF15" s="130"/>
      <c r="NG15" s="130"/>
      <c r="NH15" s="130"/>
      <c r="NI15" s="130"/>
      <c r="NJ15" s="130"/>
      <c r="NK15" s="130"/>
      <c r="NL15" s="130"/>
      <c r="NM15" s="130"/>
      <c r="NN15" s="130"/>
      <c r="NO15" s="130"/>
      <c r="NP15" s="130"/>
      <c r="NQ15" s="130"/>
      <c r="NR15" s="130"/>
      <c r="NS15" s="130"/>
      <c r="NT15" s="130"/>
      <c r="NU15" s="130"/>
      <c r="NV15" s="130"/>
      <c r="NW15" s="130"/>
      <c r="NX15" s="130"/>
      <c r="NY15" s="130"/>
      <c r="NZ15" s="130"/>
      <c r="OA15" s="130"/>
      <c r="OB15" s="130"/>
      <c r="OC15" s="130"/>
      <c r="OD15" s="130"/>
      <c r="OE15" s="130"/>
      <c r="OF15" s="130"/>
      <c r="OG15" s="130"/>
      <c r="OH15" s="130"/>
    </row>
    <row r="16" spans="1:398" ht="45" x14ac:dyDescent="0.25">
      <c r="A16" s="296">
        <v>2</v>
      </c>
      <c r="B16" s="296">
        <v>3</v>
      </c>
      <c r="C16" s="296" t="s">
        <v>501</v>
      </c>
      <c r="D16" s="296" t="s">
        <v>502</v>
      </c>
      <c r="E16" s="296" t="s">
        <v>503</v>
      </c>
      <c r="F16" s="130" t="s">
        <v>135</v>
      </c>
      <c r="G16" s="131">
        <v>3.0942707569999999</v>
      </c>
      <c r="H16" s="131">
        <v>1.426602503</v>
      </c>
      <c r="I16" s="131">
        <v>0.60356259700000003</v>
      </c>
      <c r="J16" s="131">
        <v>3.6213755819999999E-6</v>
      </c>
      <c r="K16" s="132" t="s">
        <v>504</v>
      </c>
      <c r="L16" s="130" t="s">
        <v>505</v>
      </c>
      <c r="M16" s="130" t="s">
        <v>489</v>
      </c>
      <c r="N16" s="296"/>
      <c r="O16" s="130"/>
      <c r="P16" s="130"/>
      <c r="Q16" s="130"/>
      <c r="R16" s="130"/>
      <c r="S16" s="130"/>
      <c r="T16" s="130"/>
      <c r="U16" s="130"/>
      <c r="V16" s="130"/>
      <c r="W16" s="130"/>
      <c r="X16" s="130"/>
      <c r="Y16" s="130"/>
      <c r="Z16" s="130"/>
      <c r="AA16" s="130"/>
      <c r="AB16" s="130"/>
      <c r="AC16" s="130"/>
      <c r="AD16" s="130"/>
      <c r="AE16" s="130"/>
      <c r="AF16" s="130"/>
      <c r="AG16" s="130"/>
      <c r="AH16" s="130"/>
      <c r="AI16" s="130"/>
      <c r="AJ16" s="130"/>
      <c r="AK16" s="130"/>
      <c r="AL16" s="130"/>
      <c r="AM16" s="130"/>
      <c r="AN16" s="130"/>
      <c r="AO16" s="130"/>
      <c r="AP16" s="130"/>
      <c r="AQ16" s="130"/>
      <c r="AR16" s="130"/>
      <c r="AS16" s="130"/>
      <c r="AT16" s="130"/>
      <c r="AU16" s="130"/>
      <c r="AV16" s="130"/>
      <c r="AW16" s="130"/>
      <c r="AX16" s="130"/>
      <c r="AY16" s="130"/>
      <c r="AZ16" s="130"/>
      <c r="BA16" s="130"/>
      <c r="BB16" s="130"/>
      <c r="BC16" s="130"/>
      <c r="BD16" s="130"/>
      <c r="BE16" s="130"/>
      <c r="BF16" s="130"/>
      <c r="BG16" s="130"/>
      <c r="BH16" s="130"/>
      <c r="BI16" s="130"/>
      <c r="BJ16" s="130"/>
      <c r="BK16" s="130"/>
      <c r="BL16" s="130"/>
      <c r="BM16" s="130"/>
      <c r="BN16" s="130"/>
      <c r="BO16" s="130"/>
      <c r="BP16" s="130"/>
      <c r="BQ16" s="130"/>
      <c r="BR16" s="130"/>
      <c r="BS16" s="130"/>
      <c r="BT16" s="130"/>
      <c r="BU16" s="130"/>
      <c r="BV16" s="130"/>
      <c r="BW16" s="130"/>
      <c r="BX16" s="130"/>
      <c r="BY16" s="130"/>
      <c r="BZ16" s="130"/>
      <c r="CA16" s="130"/>
      <c r="CB16" s="130"/>
      <c r="CC16" s="130"/>
      <c r="CD16" s="130"/>
      <c r="CE16" s="130"/>
      <c r="CF16" s="130"/>
      <c r="CG16" s="130"/>
      <c r="CH16" s="130"/>
      <c r="CI16" s="130"/>
      <c r="CJ16" s="130"/>
      <c r="CK16" s="130"/>
      <c r="CL16" s="130"/>
      <c r="CM16" s="130"/>
      <c r="CN16" s="130"/>
      <c r="CO16" s="130"/>
      <c r="CP16" s="130"/>
      <c r="CQ16" s="130"/>
      <c r="CR16" s="130"/>
      <c r="CS16" s="130"/>
      <c r="CT16" s="130"/>
      <c r="CU16" s="130"/>
      <c r="CV16" s="130"/>
      <c r="CW16" s="130"/>
      <c r="CX16" s="130"/>
      <c r="CY16" s="130"/>
      <c r="CZ16" s="130"/>
      <c r="DA16" s="130"/>
      <c r="DB16" s="130"/>
      <c r="DC16" s="130"/>
      <c r="DD16" s="130"/>
      <c r="DE16" s="130"/>
      <c r="DF16" s="130"/>
      <c r="DG16" s="130"/>
      <c r="DH16" s="130"/>
      <c r="DI16" s="130"/>
      <c r="DJ16" s="130"/>
      <c r="DK16" s="130"/>
      <c r="DL16" s="130"/>
      <c r="DM16" s="130"/>
      <c r="DN16" s="130"/>
      <c r="DO16" s="130"/>
      <c r="DP16" s="130"/>
      <c r="DQ16" s="130"/>
      <c r="DR16" s="130"/>
      <c r="DS16" s="130"/>
      <c r="DT16" s="130"/>
      <c r="DU16" s="130"/>
      <c r="DV16" s="130"/>
      <c r="DW16" s="130"/>
      <c r="DX16" s="130"/>
      <c r="DY16" s="130"/>
      <c r="DZ16" s="130"/>
      <c r="EA16" s="130"/>
      <c r="EB16" s="130"/>
      <c r="EC16" s="130"/>
      <c r="ED16" s="130"/>
      <c r="EE16" s="130"/>
      <c r="EF16" s="130"/>
      <c r="EG16" s="130"/>
      <c r="EH16" s="130"/>
      <c r="EI16" s="130"/>
      <c r="EJ16" s="130"/>
      <c r="EK16" s="130"/>
      <c r="EL16" s="130"/>
      <c r="EM16" s="130"/>
      <c r="EN16" s="130"/>
      <c r="EO16" s="130"/>
      <c r="EP16" s="130"/>
      <c r="EQ16" s="130"/>
      <c r="ER16" s="130"/>
      <c r="ES16" s="130"/>
      <c r="ET16" s="130"/>
      <c r="EU16" s="130"/>
      <c r="EV16" s="130"/>
      <c r="EW16" s="130"/>
      <c r="EX16" s="130"/>
      <c r="EY16" s="130"/>
      <c r="EZ16" s="130"/>
      <c r="FA16" s="130"/>
      <c r="FB16" s="130"/>
      <c r="FC16" s="130"/>
      <c r="FD16" s="130"/>
      <c r="FE16" s="130"/>
      <c r="FF16" s="130"/>
      <c r="FG16" s="130"/>
      <c r="FH16" s="130"/>
      <c r="FI16" s="130"/>
      <c r="FJ16" s="130"/>
      <c r="FK16" s="130"/>
      <c r="FL16" s="130"/>
      <c r="FM16" s="130"/>
      <c r="FN16" s="130"/>
      <c r="FO16" s="130"/>
      <c r="FP16" s="130"/>
      <c r="FQ16" s="130"/>
      <c r="FR16" s="130"/>
      <c r="FS16" s="130"/>
      <c r="FT16" s="130"/>
      <c r="FU16" s="130"/>
      <c r="FV16" s="130"/>
      <c r="FW16" s="130"/>
      <c r="FX16" s="130"/>
      <c r="FY16" s="130"/>
      <c r="FZ16" s="130"/>
      <c r="GA16" s="130"/>
      <c r="GB16" s="130"/>
      <c r="GC16" s="130"/>
      <c r="GD16" s="130"/>
      <c r="GE16" s="130"/>
      <c r="GF16" s="130"/>
      <c r="GG16" s="130"/>
      <c r="GH16" s="130"/>
      <c r="GI16" s="130"/>
      <c r="GJ16" s="130"/>
      <c r="GK16" s="130"/>
      <c r="GL16" s="130"/>
      <c r="GM16" s="130"/>
      <c r="GN16" s="130"/>
      <c r="GO16" s="130"/>
      <c r="GP16" s="130"/>
      <c r="GQ16" s="130"/>
      <c r="GR16" s="130"/>
      <c r="GS16" s="130"/>
      <c r="GT16" s="130"/>
      <c r="GU16" s="130"/>
      <c r="GV16" s="130"/>
      <c r="GW16" s="130"/>
      <c r="GX16" s="130"/>
      <c r="GY16" s="130"/>
      <c r="GZ16" s="130"/>
      <c r="HA16" s="130"/>
      <c r="HB16" s="130"/>
      <c r="HC16" s="130"/>
      <c r="HD16" s="130"/>
      <c r="HE16" s="130"/>
      <c r="HF16" s="130"/>
      <c r="HG16" s="130"/>
      <c r="HH16" s="130"/>
      <c r="HI16" s="130"/>
      <c r="HJ16" s="130"/>
      <c r="HK16" s="130"/>
      <c r="HL16" s="130"/>
      <c r="HM16" s="130"/>
      <c r="HN16" s="130"/>
      <c r="HO16" s="130"/>
      <c r="HP16" s="130"/>
      <c r="HQ16" s="130"/>
      <c r="HR16" s="130"/>
      <c r="HS16" s="130"/>
      <c r="HT16" s="130"/>
      <c r="HU16" s="130"/>
      <c r="HV16" s="130"/>
      <c r="HW16" s="130"/>
      <c r="HX16" s="130"/>
      <c r="HY16" s="130"/>
      <c r="HZ16" s="130"/>
      <c r="IA16" s="130"/>
      <c r="IB16" s="130"/>
      <c r="IC16" s="130"/>
      <c r="ID16" s="130"/>
      <c r="IE16" s="130"/>
      <c r="IF16" s="130"/>
      <c r="IG16" s="130"/>
      <c r="IH16" s="130"/>
      <c r="II16" s="130"/>
      <c r="IJ16" s="130"/>
      <c r="IK16" s="130"/>
      <c r="IL16" s="130"/>
      <c r="IM16" s="130"/>
      <c r="IN16" s="130"/>
      <c r="IO16" s="130"/>
      <c r="IP16" s="130"/>
      <c r="IQ16" s="130"/>
      <c r="IR16" s="130"/>
      <c r="IS16" s="130"/>
      <c r="IT16" s="130"/>
      <c r="IU16" s="130"/>
      <c r="IV16" s="130"/>
      <c r="IW16" s="130"/>
      <c r="IX16" s="130"/>
      <c r="IY16" s="130"/>
      <c r="IZ16" s="130"/>
      <c r="JA16" s="130"/>
      <c r="JB16" s="130"/>
      <c r="JC16" s="130"/>
      <c r="JD16" s="130"/>
      <c r="JE16" s="130"/>
      <c r="JF16" s="130"/>
      <c r="JG16" s="130"/>
      <c r="JH16" s="130"/>
      <c r="JI16" s="130"/>
      <c r="JJ16" s="130"/>
      <c r="JK16" s="130"/>
      <c r="JL16" s="130"/>
      <c r="JM16" s="130"/>
      <c r="JN16" s="130"/>
      <c r="JO16" s="130"/>
      <c r="JP16" s="130"/>
      <c r="JQ16" s="130"/>
      <c r="JR16" s="130"/>
      <c r="JS16" s="130"/>
      <c r="JT16" s="130"/>
      <c r="JU16" s="130"/>
      <c r="JV16" s="130"/>
      <c r="JW16" s="130"/>
      <c r="JX16" s="130"/>
      <c r="JY16" s="130"/>
      <c r="JZ16" s="130"/>
      <c r="KA16" s="130"/>
      <c r="KB16" s="130"/>
      <c r="KC16" s="130"/>
      <c r="KD16" s="130"/>
      <c r="KE16" s="130"/>
      <c r="KF16" s="130"/>
      <c r="KG16" s="130"/>
      <c r="KH16" s="130"/>
      <c r="KI16" s="130"/>
      <c r="KJ16" s="130"/>
      <c r="KK16" s="130"/>
      <c r="KL16" s="130"/>
      <c r="KM16" s="130"/>
      <c r="KN16" s="130"/>
      <c r="KO16" s="130"/>
      <c r="KP16" s="130"/>
      <c r="KQ16" s="130"/>
      <c r="KR16" s="130"/>
      <c r="KS16" s="130"/>
      <c r="KT16" s="130"/>
      <c r="KU16" s="130"/>
      <c r="KV16" s="130"/>
      <c r="KW16" s="130"/>
      <c r="KX16" s="130"/>
      <c r="KY16" s="130"/>
      <c r="KZ16" s="130"/>
      <c r="LA16" s="130"/>
      <c r="LB16" s="130"/>
      <c r="LC16" s="130"/>
      <c r="LD16" s="130"/>
      <c r="LE16" s="130"/>
      <c r="LF16" s="130"/>
      <c r="LG16" s="130"/>
      <c r="LH16" s="130"/>
      <c r="LI16" s="130"/>
      <c r="LJ16" s="130"/>
      <c r="LK16" s="130"/>
      <c r="LL16" s="130"/>
      <c r="LM16" s="130"/>
      <c r="LN16" s="130"/>
      <c r="LO16" s="130"/>
      <c r="LP16" s="130"/>
      <c r="LQ16" s="130"/>
      <c r="LR16" s="130"/>
      <c r="LS16" s="130"/>
      <c r="LT16" s="130"/>
      <c r="LU16" s="130"/>
      <c r="LV16" s="130"/>
      <c r="LW16" s="130"/>
      <c r="LX16" s="130"/>
      <c r="LY16" s="130"/>
      <c r="LZ16" s="130"/>
      <c r="MA16" s="130"/>
      <c r="MB16" s="130"/>
      <c r="MC16" s="130"/>
      <c r="MD16" s="130"/>
      <c r="ME16" s="130"/>
      <c r="MF16" s="130"/>
      <c r="MG16" s="130"/>
      <c r="MH16" s="130"/>
      <c r="MI16" s="130"/>
      <c r="MJ16" s="130"/>
      <c r="MK16" s="130"/>
      <c r="ML16" s="130"/>
      <c r="MM16" s="130"/>
      <c r="MN16" s="130"/>
      <c r="MO16" s="130"/>
      <c r="MP16" s="130"/>
      <c r="MQ16" s="130"/>
      <c r="MR16" s="130"/>
      <c r="MS16" s="130"/>
      <c r="MT16" s="130"/>
      <c r="MU16" s="130"/>
      <c r="MV16" s="130"/>
      <c r="MW16" s="130"/>
      <c r="MX16" s="130"/>
      <c r="MY16" s="130"/>
      <c r="MZ16" s="130"/>
      <c r="NA16" s="130"/>
      <c r="NB16" s="130"/>
      <c r="NC16" s="130"/>
      <c r="ND16" s="130"/>
      <c r="NE16" s="130"/>
      <c r="NF16" s="130"/>
      <c r="NG16" s="130"/>
      <c r="NH16" s="130"/>
      <c r="NI16" s="130"/>
      <c r="NJ16" s="130"/>
      <c r="NK16" s="130"/>
      <c r="NL16" s="130"/>
      <c r="NM16" s="130"/>
      <c r="NN16" s="130"/>
      <c r="NO16" s="130"/>
      <c r="NP16" s="130"/>
      <c r="NQ16" s="130"/>
      <c r="NR16" s="130"/>
      <c r="NS16" s="130"/>
      <c r="NT16" s="130"/>
      <c r="NU16" s="130"/>
      <c r="NV16" s="130"/>
      <c r="NW16" s="130"/>
      <c r="NX16" s="130"/>
      <c r="NY16" s="130"/>
      <c r="NZ16" s="130"/>
      <c r="OA16" s="130"/>
      <c r="OB16" s="130"/>
      <c r="OC16" s="130"/>
      <c r="OD16" s="130"/>
      <c r="OE16" s="130"/>
      <c r="OF16" s="130"/>
      <c r="OG16" s="130"/>
      <c r="OH16" s="130"/>
    </row>
    <row r="17" spans="1:398" ht="45" x14ac:dyDescent="0.25">
      <c r="A17" s="296">
        <v>2</v>
      </c>
      <c r="B17" s="296">
        <v>3</v>
      </c>
      <c r="C17" s="296" t="s">
        <v>501</v>
      </c>
      <c r="D17" s="296" t="s">
        <v>502</v>
      </c>
      <c r="E17" s="296" t="s">
        <v>503</v>
      </c>
      <c r="F17" s="130" t="s">
        <v>493</v>
      </c>
      <c r="G17" s="131">
        <v>2.085850143</v>
      </c>
      <c r="H17" s="131">
        <v>0.82733797899999995</v>
      </c>
      <c r="I17" s="131">
        <v>0.35002760700000002</v>
      </c>
      <c r="J17" s="131">
        <v>2.1001656419999999E-6</v>
      </c>
      <c r="K17" s="132" t="s">
        <v>504</v>
      </c>
      <c r="L17" s="130" t="s">
        <v>505</v>
      </c>
      <c r="M17" s="130" t="s">
        <v>489</v>
      </c>
      <c r="N17" s="296"/>
      <c r="O17" s="130"/>
      <c r="P17" s="130"/>
      <c r="Q17" s="130"/>
      <c r="R17" s="130"/>
      <c r="S17" s="130"/>
      <c r="T17" s="130"/>
      <c r="U17" s="130"/>
      <c r="V17" s="130"/>
      <c r="W17" s="130"/>
      <c r="X17" s="130"/>
      <c r="Y17" s="130"/>
      <c r="Z17" s="130"/>
      <c r="AA17" s="130"/>
      <c r="AB17" s="130"/>
      <c r="AC17" s="130"/>
      <c r="AD17" s="130"/>
      <c r="AE17" s="130"/>
      <c r="AF17" s="130"/>
      <c r="AG17" s="130"/>
      <c r="AH17" s="130"/>
      <c r="AI17" s="130"/>
      <c r="AJ17" s="130"/>
      <c r="AK17" s="130"/>
      <c r="AL17" s="130"/>
      <c r="AM17" s="130"/>
      <c r="AN17" s="130"/>
      <c r="AO17" s="130"/>
      <c r="AP17" s="130"/>
      <c r="AQ17" s="130"/>
      <c r="AR17" s="130"/>
      <c r="AS17" s="130"/>
      <c r="AT17" s="130"/>
      <c r="AU17" s="130"/>
      <c r="AV17" s="130"/>
      <c r="AW17" s="130"/>
      <c r="AX17" s="130"/>
      <c r="AY17" s="130"/>
      <c r="AZ17" s="130"/>
      <c r="BA17" s="130"/>
      <c r="BB17" s="130"/>
      <c r="BC17" s="130"/>
      <c r="BD17" s="130"/>
      <c r="BE17" s="130"/>
      <c r="BF17" s="130"/>
      <c r="BG17" s="130"/>
      <c r="BH17" s="130"/>
      <c r="BI17" s="130"/>
      <c r="BJ17" s="130"/>
      <c r="BK17" s="130"/>
      <c r="BL17" s="130"/>
      <c r="BM17" s="130"/>
      <c r="BN17" s="130"/>
      <c r="BO17" s="130"/>
      <c r="BP17" s="130"/>
      <c r="BQ17" s="130"/>
      <c r="BR17" s="130"/>
      <c r="BS17" s="130"/>
      <c r="BT17" s="130"/>
      <c r="BU17" s="130"/>
      <c r="BV17" s="130"/>
      <c r="BW17" s="130"/>
      <c r="BX17" s="130"/>
      <c r="BY17" s="130"/>
      <c r="BZ17" s="130"/>
      <c r="CA17" s="130"/>
      <c r="CB17" s="130"/>
      <c r="CC17" s="130"/>
      <c r="CD17" s="130"/>
      <c r="CE17" s="130"/>
      <c r="CF17" s="130"/>
      <c r="CG17" s="130"/>
      <c r="CH17" s="130"/>
      <c r="CI17" s="130"/>
      <c r="CJ17" s="130"/>
      <c r="CK17" s="130"/>
      <c r="CL17" s="130"/>
      <c r="CM17" s="130"/>
      <c r="CN17" s="130"/>
      <c r="CO17" s="130"/>
      <c r="CP17" s="130"/>
      <c r="CQ17" s="130"/>
      <c r="CR17" s="130"/>
      <c r="CS17" s="130"/>
      <c r="CT17" s="130"/>
      <c r="CU17" s="130"/>
      <c r="CV17" s="130"/>
      <c r="CW17" s="130"/>
      <c r="CX17" s="130"/>
      <c r="CY17" s="130"/>
      <c r="CZ17" s="130"/>
      <c r="DA17" s="130"/>
      <c r="DB17" s="130"/>
      <c r="DC17" s="130"/>
      <c r="DD17" s="130"/>
      <c r="DE17" s="130"/>
      <c r="DF17" s="130"/>
      <c r="DG17" s="130"/>
      <c r="DH17" s="130"/>
      <c r="DI17" s="130"/>
      <c r="DJ17" s="130"/>
      <c r="DK17" s="130"/>
      <c r="DL17" s="130"/>
      <c r="DM17" s="130"/>
      <c r="DN17" s="130"/>
      <c r="DO17" s="130"/>
      <c r="DP17" s="130"/>
      <c r="DQ17" s="130"/>
      <c r="DR17" s="130"/>
      <c r="DS17" s="130"/>
      <c r="DT17" s="130"/>
      <c r="DU17" s="130"/>
      <c r="DV17" s="130"/>
      <c r="DW17" s="130"/>
      <c r="DX17" s="130"/>
      <c r="DY17" s="130"/>
      <c r="DZ17" s="130"/>
      <c r="EA17" s="130"/>
      <c r="EB17" s="130"/>
      <c r="EC17" s="130"/>
      <c r="ED17" s="130"/>
      <c r="EE17" s="130"/>
      <c r="EF17" s="130"/>
      <c r="EG17" s="130"/>
      <c r="EH17" s="130"/>
      <c r="EI17" s="130"/>
      <c r="EJ17" s="130"/>
      <c r="EK17" s="130"/>
      <c r="EL17" s="130"/>
      <c r="EM17" s="130"/>
      <c r="EN17" s="130"/>
      <c r="EO17" s="130"/>
      <c r="EP17" s="130"/>
      <c r="EQ17" s="130"/>
      <c r="ER17" s="130"/>
      <c r="ES17" s="130"/>
      <c r="ET17" s="130"/>
      <c r="EU17" s="130"/>
      <c r="EV17" s="130"/>
      <c r="EW17" s="130"/>
      <c r="EX17" s="130"/>
      <c r="EY17" s="130"/>
      <c r="EZ17" s="130"/>
      <c r="FA17" s="130"/>
      <c r="FB17" s="130"/>
      <c r="FC17" s="130"/>
      <c r="FD17" s="130"/>
      <c r="FE17" s="130"/>
      <c r="FF17" s="130"/>
      <c r="FG17" s="130"/>
      <c r="FH17" s="130"/>
      <c r="FI17" s="130"/>
      <c r="FJ17" s="130"/>
      <c r="FK17" s="130"/>
      <c r="FL17" s="130"/>
      <c r="FM17" s="130"/>
      <c r="FN17" s="130"/>
      <c r="FO17" s="130"/>
      <c r="FP17" s="130"/>
      <c r="FQ17" s="130"/>
      <c r="FR17" s="130"/>
      <c r="FS17" s="130"/>
      <c r="FT17" s="130"/>
      <c r="FU17" s="130"/>
      <c r="FV17" s="130"/>
      <c r="FW17" s="130"/>
      <c r="FX17" s="130"/>
      <c r="FY17" s="130"/>
      <c r="FZ17" s="130"/>
      <c r="GA17" s="130"/>
      <c r="GB17" s="130"/>
      <c r="GC17" s="130"/>
      <c r="GD17" s="130"/>
      <c r="GE17" s="130"/>
      <c r="GF17" s="130"/>
      <c r="GG17" s="130"/>
      <c r="GH17" s="130"/>
      <c r="GI17" s="130"/>
      <c r="GJ17" s="130"/>
      <c r="GK17" s="130"/>
      <c r="GL17" s="130"/>
      <c r="GM17" s="130"/>
      <c r="GN17" s="130"/>
      <c r="GO17" s="130"/>
      <c r="GP17" s="130"/>
      <c r="GQ17" s="130"/>
      <c r="GR17" s="130"/>
      <c r="GS17" s="130"/>
      <c r="GT17" s="130"/>
      <c r="GU17" s="130"/>
      <c r="GV17" s="130"/>
      <c r="GW17" s="130"/>
      <c r="GX17" s="130"/>
      <c r="GY17" s="130"/>
      <c r="GZ17" s="130"/>
      <c r="HA17" s="130"/>
      <c r="HB17" s="130"/>
      <c r="HC17" s="130"/>
      <c r="HD17" s="130"/>
      <c r="HE17" s="130"/>
      <c r="HF17" s="130"/>
      <c r="HG17" s="130"/>
      <c r="HH17" s="130"/>
      <c r="HI17" s="130"/>
      <c r="HJ17" s="130"/>
      <c r="HK17" s="130"/>
      <c r="HL17" s="130"/>
      <c r="HM17" s="130"/>
      <c r="HN17" s="130"/>
      <c r="HO17" s="130"/>
      <c r="HP17" s="130"/>
      <c r="HQ17" s="130"/>
      <c r="HR17" s="130"/>
      <c r="HS17" s="130"/>
      <c r="HT17" s="130"/>
      <c r="HU17" s="130"/>
      <c r="HV17" s="130"/>
      <c r="HW17" s="130"/>
      <c r="HX17" s="130"/>
      <c r="HY17" s="130"/>
      <c r="HZ17" s="130"/>
      <c r="IA17" s="130"/>
      <c r="IB17" s="130"/>
      <c r="IC17" s="130"/>
      <c r="ID17" s="130"/>
      <c r="IE17" s="130"/>
      <c r="IF17" s="130"/>
      <c r="IG17" s="130"/>
      <c r="IH17" s="130"/>
      <c r="II17" s="130"/>
      <c r="IJ17" s="130"/>
      <c r="IK17" s="130"/>
      <c r="IL17" s="130"/>
      <c r="IM17" s="130"/>
      <c r="IN17" s="130"/>
      <c r="IO17" s="130"/>
      <c r="IP17" s="130"/>
      <c r="IQ17" s="130"/>
      <c r="IR17" s="130"/>
      <c r="IS17" s="130"/>
      <c r="IT17" s="130"/>
      <c r="IU17" s="130"/>
      <c r="IV17" s="130"/>
      <c r="IW17" s="130"/>
      <c r="IX17" s="130"/>
      <c r="IY17" s="130"/>
      <c r="IZ17" s="130"/>
      <c r="JA17" s="130"/>
      <c r="JB17" s="130"/>
      <c r="JC17" s="130"/>
      <c r="JD17" s="130"/>
      <c r="JE17" s="130"/>
      <c r="JF17" s="130"/>
      <c r="JG17" s="130"/>
      <c r="JH17" s="130"/>
      <c r="JI17" s="130"/>
      <c r="JJ17" s="130"/>
      <c r="JK17" s="130"/>
      <c r="JL17" s="130"/>
      <c r="JM17" s="130"/>
      <c r="JN17" s="130"/>
      <c r="JO17" s="130"/>
      <c r="JP17" s="130"/>
      <c r="JQ17" s="130"/>
      <c r="JR17" s="130"/>
      <c r="JS17" s="130"/>
      <c r="JT17" s="130"/>
      <c r="JU17" s="130"/>
      <c r="JV17" s="130"/>
      <c r="JW17" s="130"/>
      <c r="JX17" s="130"/>
      <c r="JY17" s="130"/>
      <c r="JZ17" s="130"/>
      <c r="KA17" s="130"/>
      <c r="KB17" s="130"/>
      <c r="KC17" s="130"/>
      <c r="KD17" s="130"/>
      <c r="KE17" s="130"/>
      <c r="KF17" s="130"/>
      <c r="KG17" s="130"/>
      <c r="KH17" s="130"/>
      <c r="KI17" s="130"/>
      <c r="KJ17" s="130"/>
      <c r="KK17" s="130"/>
      <c r="KL17" s="130"/>
      <c r="KM17" s="130"/>
      <c r="KN17" s="130"/>
      <c r="KO17" s="130"/>
      <c r="KP17" s="130"/>
      <c r="KQ17" s="130"/>
      <c r="KR17" s="130"/>
      <c r="KS17" s="130"/>
      <c r="KT17" s="130"/>
      <c r="KU17" s="130"/>
      <c r="KV17" s="130"/>
      <c r="KW17" s="130"/>
      <c r="KX17" s="130"/>
      <c r="KY17" s="130"/>
      <c r="KZ17" s="130"/>
      <c r="LA17" s="130"/>
      <c r="LB17" s="130"/>
      <c r="LC17" s="130"/>
      <c r="LD17" s="130"/>
      <c r="LE17" s="130"/>
      <c r="LF17" s="130"/>
      <c r="LG17" s="130"/>
      <c r="LH17" s="130"/>
      <c r="LI17" s="130"/>
      <c r="LJ17" s="130"/>
      <c r="LK17" s="130"/>
      <c r="LL17" s="130"/>
      <c r="LM17" s="130"/>
      <c r="LN17" s="130"/>
      <c r="LO17" s="130"/>
      <c r="LP17" s="130"/>
      <c r="LQ17" s="130"/>
      <c r="LR17" s="130"/>
      <c r="LS17" s="130"/>
      <c r="LT17" s="130"/>
      <c r="LU17" s="130"/>
      <c r="LV17" s="130"/>
      <c r="LW17" s="130"/>
      <c r="LX17" s="130"/>
      <c r="LY17" s="130"/>
      <c r="LZ17" s="130"/>
      <c r="MA17" s="130"/>
      <c r="MB17" s="130"/>
      <c r="MC17" s="130"/>
      <c r="MD17" s="130"/>
      <c r="ME17" s="130"/>
      <c r="MF17" s="130"/>
      <c r="MG17" s="130"/>
      <c r="MH17" s="130"/>
      <c r="MI17" s="130"/>
      <c r="MJ17" s="130"/>
      <c r="MK17" s="130"/>
      <c r="ML17" s="130"/>
      <c r="MM17" s="130"/>
      <c r="MN17" s="130"/>
      <c r="MO17" s="130"/>
      <c r="MP17" s="130"/>
      <c r="MQ17" s="130"/>
      <c r="MR17" s="130"/>
      <c r="MS17" s="130"/>
      <c r="MT17" s="130"/>
      <c r="MU17" s="130"/>
      <c r="MV17" s="130"/>
      <c r="MW17" s="130"/>
      <c r="MX17" s="130"/>
      <c r="MY17" s="130"/>
      <c r="MZ17" s="130"/>
      <c r="NA17" s="130"/>
      <c r="NB17" s="130"/>
      <c r="NC17" s="130"/>
      <c r="ND17" s="130"/>
      <c r="NE17" s="130"/>
      <c r="NF17" s="130"/>
      <c r="NG17" s="130"/>
      <c r="NH17" s="130"/>
      <c r="NI17" s="130"/>
      <c r="NJ17" s="130"/>
      <c r="NK17" s="130"/>
      <c r="NL17" s="130"/>
      <c r="NM17" s="130"/>
      <c r="NN17" s="130"/>
      <c r="NO17" s="130"/>
      <c r="NP17" s="130"/>
      <c r="NQ17" s="130"/>
      <c r="NR17" s="130"/>
      <c r="NS17" s="130"/>
      <c r="NT17" s="130"/>
      <c r="NU17" s="130"/>
      <c r="NV17" s="130"/>
      <c r="NW17" s="130"/>
      <c r="NX17" s="130"/>
      <c r="NY17" s="130"/>
      <c r="NZ17" s="130"/>
      <c r="OA17" s="130"/>
      <c r="OB17" s="130"/>
      <c r="OC17" s="130"/>
      <c r="OD17" s="130"/>
      <c r="OE17" s="130"/>
      <c r="OF17" s="130"/>
      <c r="OG17" s="130"/>
      <c r="OH17" s="130"/>
    </row>
    <row r="18" spans="1:398" ht="45" x14ac:dyDescent="0.25">
      <c r="A18" s="296">
        <v>2</v>
      </c>
      <c r="B18" s="296">
        <v>3</v>
      </c>
      <c r="C18" s="296" t="s">
        <v>501</v>
      </c>
      <c r="D18" s="296" t="s">
        <v>502</v>
      </c>
      <c r="E18" s="296" t="s">
        <v>503</v>
      </c>
      <c r="F18" s="130" t="s">
        <v>494</v>
      </c>
      <c r="G18" s="131">
        <v>1.03238148</v>
      </c>
      <c r="H18" s="131">
        <v>0.39632569299999998</v>
      </c>
      <c r="I18" s="131">
        <v>0.167676255</v>
      </c>
      <c r="J18" s="131">
        <v>1.0060575300000001E-6</v>
      </c>
      <c r="K18" s="132" t="s">
        <v>507</v>
      </c>
      <c r="L18" s="130" t="s">
        <v>508</v>
      </c>
      <c r="M18" s="130" t="s">
        <v>259</v>
      </c>
      <c r="N18" s="296"/>
      <c r="O18" s="130"/>
      <c r="P18" s="130"/>
      <c r="Q18" s="130"/>
      <c r="R18" s="130"/>
      <c r="S18" s="130"/>
      <c r="T18" s="130"/>
      <c r="U18" s="130"/>
      <c r="V18" s="130"/>
      <c r="W18" s="130"/>
      <c r="X18" s="130"/>
      <c r="Y18" s="130"/>
      <c r="Z18" s="130"/>
      <c r="AA18" s="130"/>
      <c r="AB18" s="130"/>
      <c r="AC18" s="130"/>
      <c r="AD18" s="130"/>
      <c r="AE18" s="130"/>
      <c r="AF18" s="130"/>
      <c r="AG18" s="130"/>
      <c r="AH18" s="130"/>
      <c r="AI18" s="130"/>
      <c r="AJ18" s="130"/>
      <c r="AK18" s="130"/>
      <c r="AL18" s="130"/>
      <c r="AM18" s="130"/>
      <c r="AN18" s="130"/>
      <c r="AO18" s="130"/>
      <c r="AP18" s="130"/>
      <c r="AQ18" s="130"/>
      <c r="AR18" s="130"/>
      <c r="AS18" s="130"/>
      <c r="AT18" s="130"/>
      <c r="AU18" s="130"/>
      <c r="AV18" s="130"/>
      <c r="AW18" s="130"/>
      <c r="AX18" s="130"/>
      <c r="AY18" s="130"/>
      <c r="AZ18" s="130"/>
      <c r="BA18" s="130"/>
      <c r="BB18" s="130"/>
      <c r="BC18" s="130"/>
      <c r="BD18" s="130"/>
      <c r="BE18" s="130"/>
      <c r="BF18" s="130"/>
      <c r="BG18" s="130"/>
      <c r="BH18" s="130"/>
      <c r="BI18" s="130"/>
      <c r="BJ18" s="130"/>
      <c r="BK18" s="130"/>
      <c r="BL18" s="130"/>
      <c r="BM18" s="130"/>
      <c r="BN18" s="130"/>
      <c r="BO18" s="130"/>
      <c r="BP18" s="130"/>
      <c r="BQ18" s="130"/>
      <c r="BR18" s="130"/>
      <c r="BS18" s="130"/>
      <c r="BT18" s="130"/>
      <c r="BU18" s="130"/>
      <c r="BV18" s="130"/>
      <c r="BW18" s="130"/>
      <c r="BX18" s="130"/>
      <c r="BY18" s="130"/>
      <c r="BZ18" s="130"/>
      <c r="CA18" s="130"/>
      <c r="CB18" s="130"/>
      <c r="CC18" s="130"/>
      <c r="CD18" s="130"/>
      <c r="CE18" s="130"/>
      <c r="CF18" s="130"/>
      <c r="CG18" s="130"/>
      <c r="CH18" s="130"/>
      <c r="CI18" s="130"/>
      <c r="CJ18" s="130"/>
      <c r="CK18" s="130"/>
      <c r="CL18" s="130"/>
      <c r="CM18" s="130"/>
      <c r="CN18" s="130"/>
      <c r="CO18" s="130"/>
      <c r="CP18" s="130"/>
      <c r="CQ18" s="130"/>
      <c r="CR18" s="130"/>
      <c r="CS18" s="130"/>
      <c r="CT18" s="130"/>
      <c r="CU18" s="130"/>
      <c r="CV18" s="130"/>
      <c r="CW18" s="130"/>
      <c r="CX18" s="130"/>
      <c r="CY18" s="130"/>
      <c r="CZ18" s="130"/>
      <c r="DA18" s="130"/>
      <c r="DB18" s="130"/>
      <c r="DC18" s="130"/>
      <c r="DD18" s="130"/>
      <c r="DE18" s="130"/>
      <c r="DF18" s="130"/>
      <c r="DG18" s="130"/>
      <c r="DH18" s="130"/>
      <c r="DI18" s="130"/>
      <c r="DJ18" s="130"/>
      <c r="DK18" s="130"/>
      <c r="DL18" s="130"/>
      <c r="DM18" s="130"/>
      <c r="DN18" s="130"/>
      <c r="DO18" s="130"/>
      <c r="DP18" s="130"/>
      <c r="DQ18" s="130"/>
      <c r="DR18" s="130"/>
      <c r="DS18" s="130"/>
      <c r="DT18" s="130"/>
      <c r="DU18" s="130"/>
      <c r="DV18" s="130"/>
      <c r="DW18" s="130"/>
      <c r="DX18" s="130"/>
      <c r="DY18" s="130"/>
      <c r="DZ18" s="130"/>
      <c r="EA18" s="130"/>
      <c r="EB18" s="130"/>
      <c r="EC18" s="130"/>
      <c r="ED18" s="130"/>
      <c r="EE18" s="130"/>
      <c r="EF18" s="130"/>
      <c r="EG18" s="130"/>
      <c r="EH18" s="130"/>
      <c r="EI18" s="130"/>
      <c r="EJ18" s="130"/>
      <c r="EK18" s="130"/>
      <c r="EL18" s="130"/>
      <c r="EM18" s="130"/>
      <c r="EN18" s="130"/>
      <c r="EO18" s="130"/>
      <c r="EP18" s="130"/>
      <c r="EQ18" s="130"/>
      <c r="ER18" s="130"/>
      <c r="ES18" s="130"/>
      <c r="ET18" s="130"/>
      <c r="EU18" s="130"/>
      <c r="EV18" s="130"/>
      <c r="EW18" s="130"/>
      <c r="EX18" s="130"/>
      <c r="EY18" s="130"/>
      <c r="EZ18" s="130"/>
      <c r="FA18" s="130"/>
      <c r="FB18" s="130"/>
      <c r="FC18" s="130"/>
      <c r="FD18" s="130"/>
      <c r="FE18" s="130"/>
      <c r="FF18" s="130"/>
      <c r="FG18" s="130"/>
      <c r="FH18" s="130"/>
      <c r="FI18" s="130"/>
      <c r="FJ18" s="130"/>
      <c r="FK18" s="130"/>
      <c r="FL18" s="130"/>
      <c r="FM18" s="130"/>
      <c r="FN18" s="130"/>
      <c r="FO18" s="130"/>
      <c r="FP18" s="130"/>
      <c r="FQ18" s="130"/>
      <c r="FR18" s="130"/>
      <c r="FS18" s="130"/>
      <c r="FT18" s="130"/>
      <c r="FU18" s="130"/>
      <c r="FV18" s="130"/>
      <c r="FW18" s="130"/>
      <c r="FX18" s="130"/>
      <c r="FY18" s="130"/>
      <c r="FZ18" s="130"/>
      <c r="GA18" s="130"/>
      <c r="GB18" s="130"/>
      <c r="GC18" s="130"/>
      <c r="GD18" s="130"/>
      <c r="GE18" s="130"/>
      <c r="GF18" s="130"/>
      <c r="GG18" s="130"/>
      <c r="GH18" s="130"/>
      <c r="GI18" s="130"/>
      <c r="GJ18" s="130"/>
      <c r="GK18" s="130"/>
      <c r="GL18" s="130"/>
      <c r="GM18" s="130"/>
      <c r="GN18" s="130"/>
      <c r="GO18" s="130"/>
      <c r="GP18" s="130"/>
      <c r="GQ18" s="130"/>
      <c r="GR18" s="130"/>
      <c r="GS18" s="130"/>
      <c r="GT18" s="130"/>
      <c r="GU18" s="130"/>
      <c r="GV18" s="130"/>
      <c r="GW18" s="130"/>
      <c r="GX18" s="130"/>
      <c r="GY18" s="130"/>
      <c r="GZ18" s="130"/>
      <c r="HA18" s="130"/>
      <c r="HB18" s="130"/>
      <c r="HC18" s="130"/>
      <c r="HD18" s="130"/>
      <c r="HE18" s="130"/>
      <c r="HF18" s="130"/>
      <c r="HG18" s="130"/>
      <c r="HH18" s="130"/>
      <c r="HI18" s="130"/>
      <c r="HJ18" s="130"/>
      <c r="HK18" s="130"/>
      <c r="HL18" s="130"/>
      <c r="HM18" s="130"/>
      <c r="HN18" s="130"/>
      <c r="HO18" s="130"/>
      <c r="HP18" s="130"/>
      <c r="HQ18" s="130"/>
      <c r="HR18" s="130"/>
      <c r="HS18" s="130"/>
      <c r="HT18" s="130"/>
      <c r="HU18" s="130"/>
      <c r="HV18" s="130"/>
      <c r="HW18" s="130"/>
      <c r="HX18" s="130"/>
      <c r="HY18" s="130"/>
      <c r="HZ18" s="130"/>
      <c r="IA18" s="130"/>
      <c r="IB18" s="130"/>
      <c r="IC18" s="130"/>
      <c r="ID18" s="130"/>
      <c r="IE18" s="130"/>
      <c r="IF18" s="130"/>
      <c r="IG18" s="130"/>
      <c r="IH18" s="130"/>
      <c r="II18" s="130"/>
      <c r="IJ18" s="130"/>
      <c r="IK18" s="130"/>
      <c r="IL18" s="130"/>
      <c r="IM18" s="130"/>
      <c r="IN18" s="130"/>
      <c r="IO18" s="130"/>
      <c r="IP18" s="130"/>
      <c r="IQ18" s="130"/>
      <c r="IR18" s="130"/>
      <c r="IS18" s="130"/>
      <c r="IT18" s="130"/>
      <c r="IU18" s="130"/>
      <c r="IV18" s="130"/>
      <c r="IW18" s="130"/>
      <c r="IX18" s="130"/>
      <c r="IY18" s="130"/>
      <c r="IZ18" s="130"/>
      <c r="JA18" s="130"/>
      <c r="JB18" s="130"/>
      <c r="JC18" s="130"/>
      <c r="JD18" s="130"/>
      <c r="JE18" s="130"/>
      <c r="JF18" s="130"/>
      <c r="JG18" s="130"/>
      <c r="JH18" s="130"/>
      <c r="JI18" s="130"/>
      <c r="JJ18" s="130"/>
      <c r="JK18" s="130"/>
      <c r="JL18" s="130"/>
      <c r="JM18" s="130"/>
      <c r="JN18" s="130"/>
      <c r="JO18" s="130"/>
      <c r="JP18" s="130"/>
      <c r="JQ18" s="130"/>
      <c r="JR18" s="130"/>
      <c r="JS18" s="130"/>
      <c r="JT18" s="130"/>
      <c r="JU18" s="130"/>
      <c r="JV18" s="130"/>
      <c r="JW18" s="130"/>
      <c r="JX18" s="130"/>
      <c r="JY18" s="130"/>
      <c r="JZ18" s="130"/>
      <c r="KA18" s="130"/>
      <c r="KB18" s="130"/>
      <c r="KC18" s="130"/>
      <c r="KD18" s="130"/>
      <c r="KE18" s="130"/>
      <c r="KF18" s="130"/>
      <c r="KG18" s="130"/>
      <c r="KH18" s="130"/>
      <c r="KI18" s="130"/>
      <c r="KJ18" s="130"/>
      <c r="KK18" s="130"/>
      <c r="KL18" s="130"/>
      <c r="KM18" s="130"/>
      <c r="KN18" s="130"/>
      <c r="KO18" s="130"/>
      <c r="KP18" s="130"/>
      <c r="KQ18" s="130"/>
      <c r="KR18" s="130"/>
      <c r="KS18" s="130"/>
      <c r="KT18" s="130"/>
      <c r="KU18" s="130"/>
      <c r="KV18" s="130"/>
      <c r="KW18" s="130"/>
      <c r="KX18" s="130"/>
      <c r="KY18" s="130"/>
      <c r="KZ18" s="130"/>
      <c r="LA18" s="130"/>
      <c r="LB18" s="130"/>
      <c r="LC18" s="130"/>
      <c r="LD18" s="130"/>
      <c r="LE18" s="130"/>
      <c r="LF18" s="130"/>
      <c r="LG18" s="130"/>
      <c r="LH18" s="130"/>
      <c r="LI18" s="130"/>
      <c r="LJ18" s="130"/>
      <c r="LK18" s="130"/>
      <c r="LL18" s="130"/>
      <c r="LM18" s="130"/>
      <c r="LN18" s="130"/>
      <c r="LO18" s="130"/>
      <c r="LP18" s="130"/>
      <c r="LQ18" s="130"/>
      <c r="LR18" s="130"/>
      <c r="LS18" s="130"/>
      <c r="LT18" s="130"/>
      <c r="LU18" s="130"/>
      <c r="LV18" s="130"/>
      <c r="LW18" s="130"/>
      <c r="LX18" s="130"/>
      <c r="LY18" s="130"/>
      <c r="LZ18" s="130"/>
      <c r="MA18" s="130"/>
      <c r="MB18" s="130"/>
      <c r="MC18" s="130"/>
      <c r="MD18" s="130"/>
      <c r="ME18" s="130"/>
      <c r="MF18" s="130"/>
      <c r="MG18" s="130"/>
      <c r="MH18" s="130"/>
      <c r="MI18" s="130"/>
      <c r="MJ18" s="130"/>
      <c r="MK18" s="130"/>
      <c r="ML18" s="130"/>
      <c r="MM18" s="130"/>
      <c r="MN18" s="130"/>
      <c r="MO18" s="130"/>
      <c r="MP18" s="130"/>
      <c r="MQ18" s="130"/>
      <c r="MR18" s="130"/>
      <c r="MS18" s="130"/>
      <c r="MT18" s="130"/>
      <c r="MU18" s="130"/>
      <c r="MV18" s="130"/>
      <c r="MW18" s="130"/>
      <c r="MX18" s="130"/>
      <c r="MY18" s="130"/>
      <c r="MZ18" s="130"/>
      <c r="NA18" s="130"/>
      <c r="NB18" s="130"/>
      <c r="NC18" s="130"/>
      <c r="ND18" s="130"/>
      <c r="NE18" s="130"/>
      <c r="NF18" s="130"/>
      <c r="NG18" s="130"/>
      <c r="NH18" s="130"/>
      <c r="NI18" s="130"/>
      <c r="NJ18" s="130"/>
      <c r="NK18" s="130"/>
      <c r="NL18" s="130"/>
      <c r="NM18" s="130"/>
      <c r="NN18" s="130"/>
      <c r="NO18" s="130"/>
      <c r="NP18" s="130"/>
      <c r="NQ18" s="130"/>
      <c r="NR18" s="130"/>
      <c r="NS18" s="130"/>
      <c r="NT18" s="130"/>
      <c r="NU18" s="130"/>
      <c r="NV18" s="130"/>
      <c r="NW18" s="130"/>
      <c r="NX18" s="130"/>
      <c r="NY18" s="130"/>
      <c r="NZ18" s="130"/>
      <c r="OA18" s="130"/>
      <c r="OB18" s="130"/>
      <c r="OC18" s="130"/>
      <c r="OD18" s="130"/>
      <c r="OE18" s="130"/>
      <c r="OF18" s="130"/>
      <c r="OG18" s="130"/>
      <c r="OH18" s="130"/>
    </row>
    <row r="19" spans="1:398" ht="45" x14ac:dyDescent="0.25">
      <c r="A19" s="296">
        <v>2</v>
      </c>
      <c r="B19" s="296">
        <v>3</v>
      </c>
      <c r="C19" s="296" t="s">
        <v>501</v>
      </c>
      <c r="D19" s="296" t="s">
        <v>502</v>
      </c>
      <c r="E19" s="296" t="s">
        <v>503</v>
      </c>
      <c r="F19" s="130" t="s">
        <v>136</v>
      </c>
      <c r="G19" s="131">
        <v>8.2677133999999999E-2</v>
      </c>
      <c r="H19" s="131">
        <v>5.3863382000000001E-2</v>
      </c>
      <c r="I19" s="131">
        <v>2.2788354E-2</v>
      </c>
      <c r="J19" s="131">
        <v>1.3673012400000001E-7</v>
      </c>
      <c r="K19" s="132" t="s">
        <v>507</v>
      </c>
      <c r="L19" s="130" t="s">
        <v>508</v>
      </c>
      <c r="M19" s="130" t="s">
        <v>489</v>
      </c>
      <c r="N19" s="296"/>
      <c r="O19" s="130"/>
      <c r="P19" s="130"/>
      <c r="Q19" s="130"/>
      <c r="R19" s="130"/>
      <c r="S19" s="130"/>
      <c r="T19" s="130"/>
      <c r="U19" s="130"/>
      <c r="V19" s="130"/>
      <c r="W19" s="130"/>
      <c r="X19" s="130"/>
      <c r="Y19" s="130"/>
      <c r="Z19" s="130"/>
      <c r="AA19" s="130"/>
      <c r="AB19" s="130"/>
      <c r="AC19" s="130"/>
      <c r="AD19" s="130"/>
      <c r="AE19" s="130"/>
      <c r="AF19" s="130"/>
      <c r="AG19" s="130"/>
      <c r="AH19" s="130"/>
      <c r="AI19" s="130"/>
      <c r="AJ19" s="130"/>
      <c r="AK19" s="130"/>
      <c r="AL19" s="130"/>
      <c r="AM19" s="130"/>
      <c r="AN19" s="130"/>
      <c r="AO19" s="130"/>
      <c r="AP19" s="130"/>
      <c r="AQ19" s="130"/>
      <c r="AR19" s="130"/>
      <c r="AS19" s="130"/>
      <c r="AT19" s="130"/>
      <c r="AU19" s="130"/>
      <c r="AV19" s="130"/>
      <c r="AW19" s="130"/>
      <c r="AX19" s="130"/>
      <c r="AY19" s="130"/>
      <c r="AZ19" s="130"/>
      <c r="BA19" s="130"/>
      <c r="BB19" s="130"/>
      <c r="BC19" s="130"/>
      <c r="BD19" s="130"/>
      <c r="BE19" s="130"/>
      <c r="BF19" s="130"/>
      <c r="BG19" s="130"/>
      <c r="BH19" s="130"/>
      <c r="BI19" s="130"/>
      <c r="BJ19" s="130"/>
      <c r="BK19" s="130"/>
      <c r="BL19" s="130"/>
      <c r="BM19" s="130"/>
      <c r="BN19" s="130"/>
      <c r="BO19" s="130"/>
      <c r="BP19" s="130"/>
      <c r="BQ19" s="130"/>
      <c r="BR19" s="130"/>
      <c r="BS19" s="130"/>
      <c r="BT19" s="130"/>
      <c r="BU19" s="130"/>
      <c r="BV19" s="130"/>
      <c r="BW19" s="130"/>
      <c r="BX19" s="130"/>
      <c r="BY19" s="130"/>
      <c r="BZ19" s="130"/>
      <c r="CA19" s="130"/>
      <c r="CB19" s="130"/>
      <c r="CC19" s="130"/>
      <c r="CD19" s="130"/>
      <c r="CE19" s="130"/>
      <c r="CF19" s="130"/>
      <c r="CG19" s="130"/>
      <c r="CH19" s="130"/>
      <c r="CI19" s="130"/>
      <c r="CJ19" s="130"/>
      <c r="CK19" s="130"/>
      <c r="CL19" s="130"/>
      <c r="CM19" s="130"/>
      <c r="CN19" s="130"/>
      <c r="CO19" s="130"/>
      <c r="CP19" s="130"/>
      <c r="CQ19" s="130"/>
      <c r="CR19" s="130"/>
      <c r="CS19" s="130"/>
      <c r="CT19" s="130"/>
      <c r="CU19" s="130"/>
      <c r="CV19" s="130"/>
      <c r="CW19" s="130"/>
      <c r="CX19" s="130"/>
      <c r="CY19" s="130"/>
      <c r="CZ19" s="130"/>
      <c r="DA19" s="130"/>
      <c r="DB19" s="130"/>
      <c r="DC19" s="130"/>
      <c r="DD19" s="130"/>
      <c r="DE19" s="130"/>
      <c r="DF19" s="130"/>
      <c r="DG19" s="130"/>
      <c r="DH19" s="130"/>
      <c r="DI19" s="130"/>
      <c r="DJ19" s="130"/>
      <c r="DK19" s="130"/>
      <c r="DL19" s="130"/>
      <c r="DM19" s="130"/>
      <c r="DN19" s="130"/>
      <c r="DO19" s="130"/>
      <c r="DP19" s="130"/>
      <c r="DQ19" s="130"/>
      <c r="DR19" s="130"/>
      <c r="DS19" s="130"/>
      <c r="DT19" s="130"/>
      <c r="DU19" s="130"/>
      <c r="DV19" s="130"/>
      <c r="DW19" s="130"/>
      <c r="DX19" s="130"/>
      <c r="DY19" s="130"/>
      <c r="DZ19" s="130"/>
      <c r="EA19" s="130"/>
      <c r="EB19" s="130"/>
      <c r="EC19" s="130"/>
      <c r="ED19" s="130"/>
      <c r="EE19" s="130"/>
      <c r="EF19" s="130"/>
      <c r="EG19" s="130"/>
      <c r="EH19" s="130"/>
      <c r="EI19" s="130"/>
      <c r="EJ19" s="130"/>
      <c r="EK19" s="130"/>
      <c r="EL19" s="130"/>
      <c r="EM19" s="130"/>
      <c r="EN19" s="130"/>
      <c r="EO19" s="130"/>
      <c r="EP19" s="130"/>
      <c r="EQ19" s="130"/>
      <c r="ER19" s="130"/>
      <c r="ES19" s="130"/>
      <c r="ET19" s="130"/>
      <c r="EU19" s="130"/>
      <c r="EV19" s="130"/>
      <c r="EW19" s="130"/>
      <c r="EX19" s="130"/>
      <c r="EY19" s="130"/>
      <c r="EZ19" s="130"/>
      <c r="FA19" s="130"/>
      <c r="FB19" s="130"/>
      <c r="FC19" s="130"/>
      <c r="FD19" s="130"/>
      <c r="FE19" s="130"/>
      <c r="FF19" s="130"/>
      <c r="FG19" s="130"/>
      <c r="FH19" s="130"/>
      <c r="FI19" s="130"/>
      <c r="FJ19" s="130"/>
      <c r="FK19" s="130"/>
      <c r="FL19" s="130"/>
      <c r="FM19" s="130"/>
      <c r="FN19" s="130"/>
      <c r="FO19" s="130"/>
      <c r="FP19" s="130"/>
      <c r="FQ19" s="130"/>
      <c r="FR19" s="130"/>
      <c r="FS19" s="130"/>
      <c r="FT19" s="130"/>
      <c r="FU19" s="130"/>
      <c r="FV19" s="130"/>
      <c r="FW19" s="130"/>
      <c r="FX19" s="130"/>
      <c r="FY19" s="130"/>
      <c r="FZ19" s="130"/>
      <c r="GA19" s="130"/>
      <c r="GB19" s="130"/>
      <c r="GC19" s="130"/>
      <c r="GD19" s="130"/>
      <c r="GE19" s="130"/>
      <c r="GF19" s="130"/>
      <c r="GG19" s="130"/>
      <c r="GH19" s="130"/>
      <c r="GI19" s="130"/>
      <c r="GJ19" s="130"/>
      <c r="GK19" s="130"/>
      <c r="GL19" s="130"/>
      <c r="GM19" s="130"/>
      <c r="GN19" s="130"/>
      <c r="GO19" s="130"/>
      <c r="GP19" s="130"/>
      <c r="GQ19" s="130"/>
      <c r="GR19" s="130"/>
      <c r="GS19" s="130"/>
      <c r="GT19" s="130"/>
      <c r="GU19" s="130"/>
      <c r="GV19" s="130"/>
      <c r="GW19" s="130"/>
      <c r="GX19" s="130"/>
      <c r="GY19" s="130"/>
      <c r="GZ19" s="130"/>
      <c r="HA19" s="130"/>
      <c r="HB19" s="130"/>
      <c r="HC19" s="130"/>
      <c r="HD19" s="130"/>
      <c r="HE19" s="130"/>
      <c r="HF19" s="130"/>
      <c r="HG19" s="130"/>
      <c r="HH19" s="130"/>
      <c r="HI19" s="130"/>
      <c r="HJ19" s="130"/>
      <c r="HK19" s="130"/>
      <c r="HL19" s="130"/>
      <c r="HM19" s="130"/>
      <c r="HN19" s="130"/>
      <c r="HO19" s="130"/>
      <c r="HP19" s="130"/>
      <c r="HQ19" s="130"/>
      <c r="HR19" s="130"/>
      <c r="HS19" s="130"/>
      <c r="HT19" s="130"/>
      <c r="HU19" s="130"/>
      <c r="HV19" s="130"/>
      <c r="HW19" s="130"/>
      <c r="HX19" s="130"/>
      <c r="HY19" s="130"/>
      <c r="HZ19" s="130"/>
      <c r="IA19" s="130"/>
      <c r="IB19" s="130"/>
      <c r="IC19" s="130"/>
      <c r="ID19" s="130"/>
      <c r="IE19" s="130"/>
      <c r="IF19" s="130"/>
      <c r="IG19" s="130"/>
      <c r="IH19" s="130"/>
      <c r="II19" s="130"/>
      <c r="IJ19" s="130"/>
      <c r="IK19" s="130"/>
      <c r="IL19" s="130"/>
      <c r="IM19" s="130"/>
      <c r="IN19" s="130"/>
      <c r="IO19" s="130"/>
      <c r="IP19" s="130"/>
      <c r="IQ19" s="130"/>
      <c r="IR19" s="130"/>
      <c r="IS19" s="130"/>
      <c r="IT19" s="130"/>
      <c r="IU19" s="130"/>
      <c r="IV19" s="130"/>
      <c r="IW19" s="130"/>
      <c r="IX19" s="130"/>
      <c r="IY19" s="130"/>
      <c r="IZ19" s="130"/>
      <c r="JA19" s="130"/>
      <c r="JB19" s="130"/>
      <c r="JC19" s="130"/>
      <c r="JD19" s="130"/>
      <c r="JE19" s="130"/>
      <c r="JF19" s="130"/>
      <c r="JG19" s="130"/>
      <c r="JH19" s="130"/>
      <c r="JI19" s="130"/>
      <c r="JJ19" s="130"/>
      <c r="JK19" s="130"/>
      <c r="JL19" s="130"/>
      <c r="JM19" s="130"/>
      <c r="JN19" s="130"/>
      <c r="JO19" s="130"/>
      <c r="JP19" s="130"/>
      <c r="JQ19" s="130"/>
      <c r="JR19" s="130"/>
      <c r="JS19" s="130"/>
      <c r="JT19" s="130"/>
      <c r="JU19" s="130"/>
      <c r="JV19" s="130"/>
      <c r="JW19" s="130"/>
      <c r="JX19" s="130"/>
      <c r="JY19" s="130"/>
      <c r="JZ19" s="130"/>
      <c r="KA19" s="130"/>
      <c r="KB19" s="130"/>
      <c r="KC19" s="130"/>
      <c r="KD19" s="130"/>
      <c r="KE19" s="130"/>
      <c r="KF19" s="130"/>
      <c r="KG19" s="130"/>
      <c r="KH19" s="130"/>
      <c r="KI19" s="130"/>
      <c r="KJ19" s="130"/>
      <c r="KK19" s="130"/>
      <c r="KL19" s="130"/>
      <c r="KM19" s="130"/>
      <c r="KN19" s="130"/>
      <c r="KO19" s="130"/>
      <c r="KP19" s="130"/>
      <c r="KQ19" s="130"/>
      <c r="KR19" s="130"/>
      <c r="KS19" s="130"/>
      <c r="KT19" s="130"/>
      <c r="KU19" s="130"/>
      <c r="KV19" s="130"/>
      <c r="KW19" s="130"/>
      <c r="KX19" s="130"/>
      <c r="KY19" s="130"/>
      <c r="KZ19" s="130"/>
      <c r="LA19" s="130"/>
      <c r="LB19" s="130"/>
      <c r="LC19" s="130"/>
      <c r="LD19" s="130"/>
      <c r="LE19" s="130"/>
      <c r="LF19" s="130"/>
      <c r="LG19" s="130"/>
      <c r="LH19" s="130"/>
      <c r="LI19" s="130"/>
      <c r="LJ19" s="130"/>
      <c r="LK19" s="130"/>
      <c r="LL19" s="130"/>
      <c r="LM19" s="130"/>
      <c r="LN19" s="130"/>
      <c r="LO19" s="130"/>
      <c r="LP19" s="130"/>
      <c r="LQ19" s="130"/>
      <c r="LR19" s="130"/>
      <c r="LS19" s="130"/>
      <c r="LT19" s="130"/>
      <c r="LU19" s="130"/>
      <c r="LV19" s="130"/>
      <c r="LW19" s="130"/>
      <c r="LX19" s="130"/>
      <c r="LY19" s="130"/>
      <c r="LZ19" s="130"/>
      <c r="MA19" s="130"/>
      <c r="MB19" s="130"/>
      <c r="MC19" s="130"/>
      <c r="MD19" s="130"/>
      <c r="ME19" s="130"/>
      <c r="MF19" s="130"/>
      <c r="MG19" s="130"/>
      <c r="MH19" s="130"/>
      <c r="MI19" s="130"/>
      <c r="MJ19" s="130"/>
      <c r="MK19" s="130"/>
      <c r="ML19" s="130"/>
      <c r="MM19" s="130"/>
      <c r="MN19" s="130"/>
      <c r="MO19" s="130"/>
      <c r="MP19" s="130"/>
      <c r="MQ19" s="130"/>
      <c r="MR19" s="130"/>
      <c r="MS19" s="130"/>
      <c r="MT19" s="130"/>
      <c r="MU19" s="130"/>
      <c r="MV19" s="130"/>
      <c r="MW19" s="130"/>
      <c r="MX19" s="130"/>
      <c r="MY19" s="130"/>
      <c r="MZ19" s="130"/>
      <c r="NA19" s="130"/>
      <c r="NB19" s="130"/>
      <c r="NC19" s="130"/>
      <c r="ND19" s="130"/>
      <c r="NE19" s="130"/>
      <c r="NF19" s="130"/>
      <c r="NG19" s="130"/>
      <c r="NH19" s="130"/>
      <c r="NI19" s="130"/>
      <c r="NJ19" s="130"/>
      <c r="NK19" s="130"/>
      <c r="NL19" s="130"/>
      <c r="NM19" s="130"/>
      <c r="NN19" s="130"/>
      <c r="NO19" s="130"/>
      <c r="NP19" s="130"/>
      <c r="NQ19" s="130"/>
      <c r="NR19" s="130"/>
      <c r="NS19" s="130"/>
      <c r="NT19" s="130"/>
      <c r="NU19" s="130"/>
      <c r="NV19" s="130"/>
      <c r="NW19" s="130"/>
      <c r="NX19" s="130"/>
      <c r="NY19" s="130"/>
      <c r="NZ19" s="130"/>
      <c r="OA19" s="130"/>
      <c r="OB19" s="130"/>
      <c r="OC19" s="130"/>
      <c r="OD19" s="130"/>
      <c r="OE19" s="130"/>
      <c r="OF19" s="130"/>
      <c r="OG19" s="130"/>
      <c r="OH19" s="130"/>
    </row>
    <row r="20" spans="1:398" ht="45" x14ac:dyDescent="0.25">
      <c r="A20" s="296">
        <v>2</v>
      </c>
      <c r="B20" s="296">
        <v>3</v>
      </c>
      <c r="C20" s="296" t="s">
        <v>501</v>
      </c>
      <c r="D20" s="296" t="s">
        <v>502</v>
      </c>
      <c r="E20" s="296" t="s">
        <v>503</v>
      </c>
      <c r="F20" s="130" t="s">
        <v>496</v>
      </c>
      <c r="G20" s="131">
        <v>3.173803E-2</v>
      </c>
      <c r="H20" s="131">
        <v>1.0509187999999999E-2</v>
      </c>
      <c r="I20" s="131">
        <v>4.4461941999999997E-3</v>
      </c>
      <c r="J20" s="131">
        <v>2.6677165200000001E-8</v>
      </c>
      <c r="K20" s="132" t="s">
        <v>509</v>
      </c>
      <c r="L20" s="130" t="s">
        <v>508</v>
      </c>
      <c r="M20" s="130" t="s">
        <v>489</v>
      </c>
      <c r="N20" s="296"/>
      <c r="O20" s="130"/>
      <c r="P20" s="130"/>
      <c r="Q20" s="130"/>
      <c r="R20" s="130"/>
      <c r="S20" s="130"/>
      <c r="T20" s="130"/>
      <c r="U20" s="130"/>
      <c r="V20" s="130"/>
      <c r="W20" s="130"/>
      <c r="X20" s="130"/>
      <c r="Y20" s="130"/>
      <c r="Z20" s="130"/>
      <c r="AA20" s="130"/>
      <c r="AB20" s="130"/>
      <c r="AC20" s="130"/>
      <c r="AD20" s="130"/>
      <c r="AE20" s="130"/>
      <c r="AF20" s="130"/>
      <c r="AG20" s="130"/>
      <c r="AH20" s="130"/>
      <c r="AI20" s="130"/>
      <c r="AJ20" s="130"/>
      <c r="AK20" s="130"/>
      <c r="AL20" s="130"/>
      <c r="AM20" s="130"/>
      <c r="AN20" s="130"/>
      <c r="AO20" s="130"/>
      <c r="AP20" s="130"/>
      <c r="AQ20" s="130"/>
      <c r="AR20" s="130"/>
      <c r="AS20" s="130"/>
      <c r="AT20" s="130"/>
      <c r="AU20" s="130"/>
      <c r="AV20" s="130"/>
      <c r="AW20" s="130"/>
      <c r="AX20" s="130"/>
      <c r="AY20" s="130"/>
      <c r="AZ20" s="130"/>
      <c r="BA20" s="130"/>
      <c r="BB20" s="130"/>
      <c r="BC20" s="130"/>
      <c r="BD20" s="130"/>
      <c r="BE20" s="130"/>
      <c r="BF20" s="130"/>
      <c r="BG20" s="130"/>
      <c r="BH20" s="130"/>
      <c r="BI20" s="130"/>
      <c r="BJ20" s="130"/>
      <c r="BK20" s="130"/>
      <c r="BL20" s="130"/>
      <c r="BM20" s="130"/>
      <c r="BN20" s="130"/>
      <c r="BO20" s="130"/>
      <c r="BP20" s="130"/>
      <c r="BQ20" s="130"/>
      <c r="BR20" s="130"/>
      <c r="BS20" s="130"/>
      <c r="BT20" s="130"/>
      <c r="BU20" s="130"/>
      <c r="BV20" s="130"/>
      <c r="BW20" s="130"/>
      <c r="BX20" s="130"/>
      <c r="BY20" s="130"/>
      <c r="BZ20" s="130"/>
      <c r="CA20" s="130"/>
      <c r="CB20" s="130"/>
      <c r="CC20" s="130"/>
      <c r="CD20" s="130"/>
      <c r="CE20" s="130"/>
      <c r="CF20" s="130"/>
      <c r="CG20" s="130"/>
      <c r="CH20" s="130"/>
      <c r="CI20" s="130"/>
      <c r="CJ20" s="130"/>
      <c r="CK20" s="130"/>
      <c r="CL20" s="130"/>
      <c r="CM20" s="130"/>
      <c r="CN20" s="130"/>
      <c r="CO20" s="130"/>
      <c r="CP20" s="130"/>
      <c r="CQ20" s="130"/>
      <c r="CR20" s="130"/>
      <c r="CS20" s="130"/>
      <c r="CT20" s="130"/>
      <c r="CU20" s="130"/>
      <c r="CV20" s="130"/>
      <c r="CW20" s="130"/>
      <c r="CX20" s="130"/>
      <c r="CY20" s="130"/>
      <c r="CZ20" s="130"/>
      <c r="DA20" s="130"/>
      <c r="DB20" s="130"/>
      <c r="DC20" s="130"/>
      <c r="DD20" s="130"/>
      <c r="DE20" s="130"/>
      <c r="DF20" s="130"/>
      <c r="DG20" s="130"/>
      <c r="DH20" s="130"/>
      <c r="DI20" s="130"/>
      <c r="DJ20" s="130"/>
      <c r="DK20" s="130"/>
      <c r="DL20" s="130"/>
      <c r="DM20" s="130"/>
      <c r="DN20" s="130"/>
      <c r="DO20" s="130"/>
      <c r="DP20" s="130"/>
      <c r="DQ20" s="130"/>
      <c r="DR20" s="130"/>
      <c r="DS20" s="130"/>
      <c r="DT20" s="130"/>
      <c r="DU20" s="130"/>
      <c r="DV20" s="130"/>
      <c r="DW20" s="130"/>
      <c r="DX20" s="130"/>
      <c r="DY20" s="130"/>
      <c r="DZ20" s="130"/>
      <c r="EA20" s="130"/>
      <c r="EB20" s="130"/>
      <c r="EC20" s="130"/>
      <c r="ED20" s="130"/>
      <c r="EE20" s="130"/>
      <c r="EF20" s="130"/>
      <c r="EG20" s="130"/>
      <c r="EH20" s="130"/>
      <c r="EI20" s="130"/>
      <c r="EJ20" s="130"/>
      <c r="EK20" s="130"/>
      <c r="EL20" s="130"/>
      <c r="EM20" s="130"/>
      <c r="EN20" s="130"/>
      <c r="EO20" s="130"/>
      <c r="EP20" s="130"/>
      <c r="EQ20" s="130"/>
      <c r="ER20" s="130"/>
      <c r="ES20" s="130"/>
      <c r="ET20" s="130"/>
      <c r="EU20" s="130"/>
      <c r="EV20" s="130"/>
      <c r="EW20" s="130"/>
      <c r="EX20" s="130"/>
      <c r="EY20" s="130"/>
      <c r="EZ20" s="130"/>
      <c r="FA20" s="130"/>
      <c r="FB20" s="130"/>
      <c r="FC20" s="130"/>
      <c r="FD20" s="130"/>
      <c r="FE20" s="130"/>
      <c r="FF20" s="130"/>
      <c r="FG20" s="130"/>
      <c r="FH20" s="130"/>
      <c r="FI20" s="130"/>
      <c r="FJ20" s="130"/>
      <c r="FK20" s="130"/>
      <c r="FL20" s="130"/>
      <c r="FM20" s="130"/>
      <c r="FN20" s="130"/>
      <c r="FO20" s="130"/>
      <c r="FP20" s="130"/>
      <c r="FQ20" s="130"/>
      <c r="FR20" s="130"/>
      <c r="FS20" s="130"/>
      <c r="FT20" s="130"/>
      <c r="FU20" s="130"/>
      <c r="FV20" s="130"/>
      <c r="FW20" s="130"/>
      <c r="FX20" s="130"/>
      <c r="FY20" s="130"/>
      <c r="FZ20" s="130"/>
      <c r="GA20" s="130"/>
      <c r="GB20" s="130"/>
      <c r="GC20" s="130"/>
      <c r="GD20" s="130"/>
      <c r="GE20" s="130"/>
      <c r="GF20" s="130"/>
      <c r="GG20" s="130"/>
      <c r="GH20" s="130"/>
      <c r="GI20" s="130"/>
      <c r="GJ20" s="130"/>
      <c r="GK20" s="130"/>
      <c r="GL20" s="130"/>
      <c r="GM20" s="130"/>
      <c r="GN20" s="130"/>
      <c r="GO20" s="130"/>
      <c r="GP20" s="130"/>
      <c r="GQ20" s="130"/>
      <c r="GR20" s="130"/>
      <c r="GS20" s="130"/>
      <c r="GT20" s="130"/>
      <c r="GU20" s="130"/>
      <c r="GV20" s="130"/>
      <c r="GW20" s="130"/>
      <c r="GX20" s="130"/>
      <c r="GY20" s="130"/>
      <c r="GZ20" s="130"/>
      <c r="HA20" s="130"/>
      <c r="HB20" s="130"/>
      <c r="HC20" s="130"/>
      <c r="HD20" s="130"/>
      <c r="HE20" s="130"/>
      <c r="HF20" s="130"/>
      <c r="HG20" s="130"/>
      <c r="HH20" s="130"/>
      <c r="HI20" s="130"/>
      <c r="HJ20" s="130"/>
      <c r="HK20" s="130"/>
      <c r="HL20" s="130"/>
      <c r="HM20" s="130"/>
      <c r="HN20" s="130"/>
      <c r="HO20" s="130"/>
      <c r="HP20" s="130"/>
      <c r="HQ20" s="130"/>
      <c r="HR20" s="130"/>
      <c r="HS20" s="130"/>
      <c r="HT20" s="130"/>
      <c r="HU20" s="130"/>
      <c r="HV20" s="130"/>
      <c r="HW20" s="130"/>
      <c r="HX20" s="130"/>
      <c r="HY20" s="130"/>
      <c r="HZ20" s="130"/>
      <c r="IA20" s="130"/>
      <c r="IB20" s="130"/>
      <c r="IC20" s="130"/>
      <c r="ID20" s="130"/>
      <c r="IE20" s="130"/>
      <c r="IF20" s="130"/>
      <c r="IG20" s="130"/>
      <c r="IH20" s="130"/>
      <c r="II20" s="130"/>
      <c r="IJ20" s="130"/>
      <c r="IK20" s="130"/>
      <c r="IL20" s="130"/>
      <c r="IM20" s="130"/>
      <c r="IN20" s="130"/>
      <c r="IO20" s="130"/>
      <c r="IP20" s="130"/>
      <c r="IQ20" s="130"/>
      <c r="IR20" s="130"/>
      <c r="IS20" s="130"/>
      <c r="IT20" s="130"/>
      <c r="IU20" s="130"/>
      <c r="IV20" s="130"/>
      <c r="IW20" s="130"/>
      <c r="IX20" s="130"/>
      <c r="IY20" s="130"/>
      <c r="IZ20" s="130"/>
      <c r="JA20" s="130"/>
      <c r="JB20" s="130"/>
      <c r="JC20" s="130"/>
      <c r="JD20" s="130"/>
      <c r="JE20" s="130"/>
      <c r="JF20" s="130"/>
      <c r="JG20" s="130"/>
      <c r="JH20" s="130"/>
      <c r="JI20" s="130"/>
      <c r="JJ20" s="130"/>
      <c r="JK20" s="130"/>
      <c r="JL20" s="130"/>
      <c r="JM20" s="130"/>
      <c r="JN20" s="130"/>
      <c r="JO20" s="130"/>
      <c r="JP20" s="130"/>
      <c r="JQ20" s="130"/>
      <c r="JR20" s="130"/>
      <c r="JS20" s="130"/>
      <c r="JT20" s="130"/>
      <c r="JU20" s="130"/>
      <c r="JV20" s="130"/>
      <c r="JW20" s="130"/>
      <c r="JX20" s="130"/>
      <c r="JY20" s="130"/>
      <c r="JZ20" s="130"/>
      <c r="KA20" s="130"/>
      <c r="KB20" s="130"/>
      <c r="KC20" s="130"/>
      <c r="KD20" s="130"/>
      <c r="KE20" s="130"/>
      <c r="KF20" s="130"/>
      <c r="KG20" s="130"/>
      <c r="KH20" s="130"/>
      <c r="KI20" s="130"/>
      <c r="KJ20" s="130"/>
      <c r="KK20" s="130"/>
      <c r="KL20" s="130"/>
      <c r="KM20" s="130"/>
      <c r="KN20" s="130"/>
      <c r="KO20" s="130"/>
      <c r="KP20" s="130"/>
      <c r="KQ20" s="130"/>
      <c r="KR20" s="130"/>
      <c r="KS20" s="130"/>
      <c r="KT20" s="130"/>
      <c r="KU20" s="130"/>
      <c r="KV20" s="130"/>
      <c r="KW20" s="130"/>
      <c r="KX20" s="130"/>
      <c r="KY20" s="130"/>
      <c r="KZ20" s="130"/>
      <c r="LA20" s="130"/>
      <c r="LB20" s="130"/>
      <c r="LC20" s="130"/>
      <c r="LD20" s="130"/>
      <c r="LE20" s="130"/>
      <c r="LF20" s="130"/>
      <c r="LG20" s="130"/>
      <c r="LH20" s="130"/>
      <c r="LI20" s="130"/>
      <c r="LJ20" s="130"/>
      <c r="LK20" s="130"/>
      <c r="LL20" s="130"/>
      <c r="LM20" s="130"/>
      <c r="LN20" s="130"/>
      <c r="LO20" s="130"/>
      <c r="LP20" s="130"/>
      <c r="LQ20" s="130"/>
      <c r="LR20" s="130"/>
      <c r="LS20" s="130"/>
      <c r="LT20" s="130"/>
      <c r="LU20" s="130"/>
      <c r="LV20" s="130"/>
      <c r="LW20" s="130"/>
      <c r="LX20" s="130"/>
      <c r="LY20" s="130"/>
      <c r="LZ20" s="130"/>
      <c r="MA20" s="130"/>
      <c r="MB20" s="130"/>
      <c r="MC20" s="130"/>
      <c r="MD20" s="130"/>
      <c r="ME20" s="130"/>
      <c r="MF20" s="130"/>
      <c r="MG20" s="130"/>
      <c r="MH20" s="130"/>
      <c r="MI20" s="130"/>
      <c r="MJ20" s="130"/>
      <c r="MK20" s="130"/>
      <c r="ML20" s="130"/>
      <c r="MM20" s="130"/>
      <c r="MN20" s="130"/>
      <c r="MO20" s="130"/>
      <c r="MP20" s="130"/>
      <c r="MQ20" s="130"/>
      <c r="MR20" s="130"/>
      <c r="MS20" s="130"/>
      <c r="MT20" s="130"/>
      <c r="MU20" s="130"/>
      <c r="MV20" s="130"/>
      <c r="MW20" s="130"/>
      <c r="MX20" s="130"/>
      <c r="MY20" s="130"/>
      <c r="MZ20" s="130"/>
      <c r="NA20" s="130"/>
      <c r="NB20" s="130"/>
      <c r="NC20" s="130"/>
      <c r="ND20" s="130"/>
      <c r="NE20" s="130"/>
      <c r="NF20" s="130"/>
      <c r="NG20" s="130"/>
      <c r="NH20" s="130"/>
      <c r="NI20" s="130"/>
      <c r="NJ20" s="130"/>
      <c r="NK20" s="130"/>
      <c r="NL20" s="130"/>
      <c r="NM20" s="130"/>
      <c r="NN20" s="130"/>
      <c r="NO20" s="130"/>
      <c r="NP20" s="130"/>
      <c r="NQ20" s="130"/>
      <c r="NR20" s="130"/>
      <c r="NS20" s="130"/>
      <c r="NT20" s="130"/>
      <c r="NU20" s="130"/>
      <c r="NV20" s="130"/>
      <c r="NW20" s="130"/>
      <c r="NX20" s="130"/>
      <c r="NY20" s="130"/>
      <c r="NZ20" s="130"/>
      <c r="OA20" s="130"/>
      <c r="OB20" s="130"/>
      <c r="OC20" s="130"/>
      <c r="OD20" s="130"/>
      <c r="OE20" s="130"/>
      <c r="OF20" s="130"/>
      <c r="OG20" s="130"/>
      <c r="OH20" s="130"/>
    </row>
    <row r="21" spans="1:398" ht="45" x14ac:dyDescent="0.25">
      <c r="A21" s="296">
        <v>2</v>
      </c>
      <c r="B21" s="296">
        <v>3</v>
      </c>
      <c r="C21" s="296" t="s">
        <v>501</v>
      </c>
      <c r="D21" s="296" t="s">
        <v>502</v>
      </c>
      <c r="E21" s="296" t="s">
        <v>503</v>
      </c>
      <c r="F21" s="130" t="s">
        <v>498</v>
      </c>
      <c r="G21" s="131">
        <v>8.4834422E-3</v>
      </c>
      <c r="H21" s="131">
        <v>2.4977178999999999E-3</v>
      </c>
      <c r="I21" s="131">
        <v>1.0567273E-3</v>
      </c>
      <c r="J21" s="131">
        <v>6.3403638000000002E-9</v>
      </c>
      <c r="K21" s="132" t="s">
        <v>510</v>
      </c>
      <c r="L21" s="130" t="s">
        <v>508</v>
      </c>
      <c r="M21" s="130" t="s">
        <v>489</v>
      </c>
      <c r="N21" s="296"/>
      <c r="O21" s="130"/>
      <c r="P21" s="130"/>
      <c r="Q21" s="130"/>
      <c r="R21" s="130"/>
      <c r="S21" s="130"/>
      <c r="T21" s="130"/>
      <c r="U21" s="130"/>
      <c r="V21" s="130"/>
      <c r="W21" s="130"/>
      <c r="X21" s="130"/>
      <c r="Y21" s="130"/>
      <c r="Z21" s="130"/>
      <c r="AA21" s="130"/>
      <c r="AB21" s="130"/>
      <c r="AC21" s="130"/>
      <c r="AD21" s="130"/>
      <c r="AE21" s="130"/>
      <c r="AF21" s="130"/>
      <c r="AG21" s="130"/>
      <c r="AH21" s="130"/>
      <c r="AI21" s="130"/>
      <c r="AJ21" s="130"/>
      <c r="AK21" s="130"/>
      <c r="AL21" s="130"/>
      <c r="AM21" s="130"/>
      <c r="AN21" s="130"/>
      <c r="AO21" s="130"/>
      <c r="AP21" s="130"/>
      <c r="AQ21" s="130"/>
      <c r="AR21" s="130"/>
      <c r="AS21" s="130"/>
      <c r="AT21" s="130"/>
      <c r="AU21" s="130"/>
      <c r="AV21" s="130"/>
      <c r="AW21" s="130"/>
      <c r="AX21" s="130"/>
      <c r="AY21" s="130"/>
      <c r="AZ21" s="130"/>
      <c r="BA21" s="130"/>
      <c r="BB21" s="130"/>
      <c r="BC21" s="130"/>
      <c r="BD21" s="130"/>
      <c r="BE21" s="130"/>
      <c r="BF21" s="130"/>
      <c r="BG21" s="130"/>
      <c r="BH21" s="130"/>
      <c r="BI21" s="130"/>
      <c r="BJ21" s="130"/>
      <c r="BK21" s="130"/>
      <c r="BL21" s="130"/>
      <c r="BM21" s="130"/>
      <c r="BN21" s="130"/>
      <c r="BO21" s="130"/>
      <c r="BP21" s="130"/>
      <c r="BQ21" s="130"/>
      <c r="BR21" s="130"/>
      <c r="BS21" s="130"/>
      <c r="BT21" s="130"/>
      <c r="BU21" s="130"/>
      <c r="BV21" s="130"/>
      <c r="BW21" s="130"/>
      <c r="BX21" s="130"/>
      <c r="BY21" s="130"/>
      <c r="BZ21" s="130"/>
      <c r="CA21" s="130"/>
      <c r="CB21" s="130"/>
      <c r="CC21" s="130"/>
      <c r="CD21" s="130"/>
      <c r="CE21" s="130"/>
      <c r="CF21" s="130"/>
      <c r="CG21" s="130"/>
      <c r="CH21" s="130"/>
      <c r="CI21" s="130"/>
      <c r="CJ21" s="130"/>
      <c r="CK21" s="130"/>
      <c r="CL21" s="130"/>
      <c r="CM21" s="130"/>
      <c r="CN21" s="130"/>
      <c r="CO21" s="130"/>
      <c r="CP21" s="130"/>
      <c r="CQ21" s="130"/>
      <c r="CR21" s="130"/>
      <c r="CS21" s="130"/>
      <c r="CT21" s="130"/>
      <c r="CU21" s="130"/>
      <c r="CV21" s="130"/>
      <c r="CW21" s="130"/>
      <c r="CX21" s="130"/>
      <c r="CY21" s="130"/>
      <c r="CZ21" s="130"/>
      <c r="DA21" s="130"/>
      <c r="DB21" s="130"/>
      <c r="DC21" s="130"/>
      <c r="DD21" s="130"/>
      <c r="DE21" s="130"/>
      <c r="DF21" s="130"/>
      <c r="DG21" s="130"/>
      <c r="DH21" s="130"/>
      <c r="DI21" s="130"/>
      <c r="DJ21" s="130"/>
      <c r="DK21" s="130"/>
      <c r="DL21" s="130"/>
      <c r="DM21" s="130"/>
      <c r="DN21" s="130"/>
      <c r="DO21" s="130"/>
      <c r="DP21" s="130"/>
      <c r="DQ21" s="130"/>
      <c r="DR21" s="130"/>
      <c r="DS21" s="130"/>
      <c r="DT21" s="130"/>
      <c r="DU21" s="130"/>
      <c r="DV21" s="130"/>
      <c r="DW21" s="130"/>
      <c r="DX21" s="130"/>
      <c r="DY21" s="130"/>
      <c r="DZ21" s="130"/>
      <c r="EA21" s="130"/>
      <c r="EB21" s="130"/>
      <c r="EC21" s="130"/>
      <c r="ED21" s="130"/>
      <c r="EE21" s="130"/>
      <c r="EF21" s="130"/>
      <c r="EG21" s="130"/>
      <c r="EH21" s="130"/>
      <c r="EI21" s="130"/>
      <c r="EJ21" s="130"/>
      <c r="EK21" s="130"/>
      <c r="EL21" s="130"/>
      <c r="EM21" s="130"/>
      <c r="EN21" s="130"/>
      <c r="EO21" s="130"/>
      <c r="EP21" s="130"/>
      <c r="EQ21" s="130"/>
      <c r="ER21" s="130"/>
      <c r="ES21" s="130"/>
      <c r="ET21" s="130"/>
      <c r="EU21" s="130"/>
      <c r="EV21" s="130"/>
      <c r="EW21" s="130"/>
      <c r="EX21" s="130"/>
      <c r="EY21" s="130"/>
      <c r="EZ21" s="130"/>
      <c r="FA21" s="130"/>
      <c r="FB21" s="130"/>
      <c r="FC21" s="130"/>
      <c r="FD21" s="130"/>
      <c r="FE21" s="130"/>
      <c r="FF21" s="130"/>
      <c r="FG21" s="130"/>
      <c r="FH21" s="130"/>
      <c r="FI21" s="130"/>
      <c r="FJ21" s="130"/>
      <c r="FK21" s="130"/>
      <c r="FL21" s="130"/>
      <c r="FM21" s="130"/>
      <c r="FN21" s="130"/>
      <c r="FO21" s="130"/>
      <c r="FP21" s="130"/>
      <c r="FQ21" s="130"/>
      <c r="FR21" s="130"/>
      <c r="FS21" s="130"/>
      <c r="FT21" s="130"/>
      <c r="FU21" s="130"/>
      <c r="FV21" s="130"/>
      <c r="FW21" s="130"/>
      <c r="FX21" s="130"/>
      <c r="FY21" s="130"/>
      <c r="FZ21" s="130"/>
      <c r="GA21" s="130"/>
      <c r="GB21" s="130"/>
      <c r="GC21" s="130"/>
      <c r="GD21" s="130"/>
      <c r="GE21" s="130"/>
      <c r="GF21" s="130"/>
      <c r="GG21" s="130"/>
      <c r="GH21" s="130"/>
      <c r="GI21" s="130"/>
      <c r="GJ21" s="130"/>
      <c r="GK21" s="130"/>
      <c r="GL21" s="130"/>
      <c r="GM21" s="130"/>
      <c r="GN21" s="130"/>
      <c r="GO21" s="130"/>
      <c r="GP21" s="130"/>
      <c r="GQ21" s="130"/>
      <c r="GR21" s="130"/>
      <c r="GS21" s="130"/>
      <c r="GT21" s="130"/>
      <c r="GU21" s="130"/>
      <c r="GV21" s="130"/>
      <c r="GW21" s="130"/>
      <c r="GX21" s="130"/>
      <c r="GY21" s="130"/>
      <c r="GZ21" s="130"/>
      <c r="HA21" s="130"/>
      <c r="HB21" s="130"/>
      <c r="HC21" s="130"/>
      <c r="HD21" s="130"/>
      <c r="HE21" s="130"/>
      <c r="HF21" s="130"/>
      <c r="HG21" s="130"/>
      <c r="HH21" s="130"/>
      <c r="HI21" s="130"/>
      <c r="HJ21" s="130"/>
      <c r="HK21" s="130"/>
      <c r="HL21" s="130"/>
      <c r="HM21" s="130"/>
      <c r="HN21" s="130"/>
      <c r="HO21" s="130"/>
      <c r="HP21" s="130"/>
      <c r="HQ21" s="130"/>
      <c r="HR21" s="130"/>
      <c r="HS21" s="130"/>
      <c r="HT21" s="130"/>
      <c r="HU21" s="130"/>
      <c r="HV21" s="130"/>
      <c r="HW21" s="130"/>
      <c r="HX21" s="130"/>
      <c r="HY21" s="130"/>
      <c r="HZ21" s="130"/>
      <c r="IA21" s="130"/>
      <c r="IB21" s="130"/>
      <c r="IC21" s="130"/>
      <c r="ID21" s="130"/>
      <c r="IE21" s="130"/>
      <c r="IF21" s="130"/>
      <c r="IG21" s="130"/>
      <c r="IH21" s="130"/>
      <c r="II21" s="130"/>
      <c r="IJ21" s="130"/>
      <c r="IK21" s="130"/>
      <c r="IL21" s="130"/>
      <c r="IM21" s="130"/>
      <c r="IN21" s="130"/>
      <c r="IO21" s="130"/>
      <c r="IP21" s="130"/>
      <c r="IQ21" s="130"/>
      <c r="IR21" s="130"/>
      <c r="IS21" s="130"/>
      <c r="IT21" s="130"/>
      <c r="IU21" s="130"/>
      <c r="IV21" s="130"/>
      <c r="IW21" s="130"/>
      <c r="IX21" s="130"/>
      <c r="IY21" s="130"/>
      <c r="IZ21" s="130"/>
      <c r="JA21" s="130"/>
      <c r="JB21" s="130"/>
      <c r="JC21" s="130"/>
      <c r="JD21" s="130"/>
      <c r="JE21" s="130"/>
      <c r="JF21" s="130"/>
      <c r="JG21" s="130"/>
      <c r="JH21" s="130"/>
      <c r="JI21" s="130"/>
      <c r="JJ21" s="130"/>
      <c r="JK21" s="130"/>
      <c r="JL21" s="130"/>
      <c r="JM21" s="130"/>
      <c r="JN21" s="130"/>
      <c r="JO21" s="130"/>
      <c r="JP21" s="130"/>
      <c r="JQ21" s="130"/>
      <c r="JR21" s="130"/>
      <c r="JS21" s="130"/>
      <c r="JT21" s="130"/>
      <c r="JU21" s="130"/>
      <c r="JV21" s="130"/>
      <c r="JW21" s="130"/>
      <c r="JX21" s="130"/>
      <c r="JY21" s="130"/>
      <c r="JZ21" s="130"/>
      <c r="KA21" s="130"/>
      <c r="KB21" s="130"/>
      <c r="KC21" s="130"/>
      <c r="KD21" s="130"/>
      <c r="KE21" s="130"/>
      <c r="KF21" s="130"/>
      <c r="KG21" s="130"/>
      <c r="KH21" s="130"/>
      <c r="KI21" s="130"/>
      <c r="KJ21" s="130"/>
      <c r="KK21" s="130"/>
      <c r="KL21" s="130"/>
      <c r="KM21" s="130"/>
      <c r="KN21" s="130"/>
      <c r="KO21" s="130"/>
      <c r="KP21" s="130"/>
      <c r="KQ21" s="130"/>
      <c r="KR21" s="130"/>
      <c r="KS21" s="130"/>
      <c r="KT21" s="130"/>
      <c r="KU21" s="130"/>
      <c r="KV21" s="130"/>
      <c r="KW21" s="130"/>
      <c r="KX21" s="130"/>
      <c r="KY21" s="130"/>
      <c r="KZ21" s="130"/>
      <c r="LA21" s="130"/>
      <c r="LB21" s="130"/>
      <c r="LC21" s="130"/>
      <c r="LD21" s="130"/>
      <c r="LE21" s="130"/>
      <c r="LF21" s="130"/>
      <c r="LG21" s="130"/>
      <c r="LH21" s="130"/>
      <c r="LI21" s="130"/>
      <c r="LJ21" s="130"/>
      <c r="LK21" s="130"/>
      <c r="LL21" s="130"/>
      <c r="LM21" s="130"/>
      <c r="LN21" s="130"/>
      <c r="LO21" s="130"/>
      <c r="LP21" s="130"/>
      <c r="LQ21" s="130"/>
      <c r="LR21" s="130"/>
      <c r="LS21" s="130"/>
      <c r="LT21" s="130"/>
      <c r="LU21" s="130"/>
      <c r="LV21" s="130"/>
      <c r="LW21" s="130"/>
      <c r="LX21" s="130"/>
      <c r="LY21" s="130"/>
      <c r="LZ21" s="130"/>
      <c r="MA21" s="130"/>
      <c r="MB21" s="130"/>
      <c r="MC21" s="130"/>
      <c r="MD21" s="130"/>
      <c r="ME21" s="130"/>
      <c r="MF21" s="130"/>
      <c r="MG21" s="130"/>
      <c r="MH21" s="130"/>
      <c r="MI21" s="130"/>
      <c r="MJ21" s="130"/>
      <c r="MK21" s="130"/>
      <c r="ML21" s="130"/>
      <c r="MM21" s="130"/>
      <c r="MN21" s="130"/>
      <c r="MO21" s="130"/>
      <c r="MP21" s="130"/>
      <c r="MQ21" s="130"/>
      <c r="MR21" s="130"/>
      <c r="MS21" s="130"/>
      <c r="MT21" s="130"/>
      <c r="MU21" s="130"/>
      <c r="MV21" s="130"/>
      <c r="MW21" s="130"/>
      <c r="MX21" s="130"/>
      <c r="MY21" s="130"/>
      <c r="MZ21" s="130"/>
      <c r="NA21" s="130"/>
      <c r="NB21" s="130"/>
      <c r="NC21" s="130"/>
      <c r="ND21" s="130"/>
      <c r="NE21" s="130"/>
      <c r="NF21" s="130"/>
      <c r="NG21" s="130"/>
      <c r="NH21" s="130"/>
      <c r="NI21" s="130"/>
      <c r="NJ21" s="130"/>
      <c r="NK21" s="130"/>
      <c r="NL21" s="130"/>
      <c r="NM21" s="130"/>
      <c r="NN21" s="130"/>
      <c r="NO21" s="130"/>
      <c r="NP21" s="130"/>
      <c r="NQ21" s="130"/>
      <c r="NR21" s="130"/>
      <c r="NS21" s="130"/>
      <c r="NT21" s="130"/>
      <c r="NU21" s="130"/>
      <c r="NV21" s="130"/>
      <c r="NW21" s="130"/>
      <c r="NX21" s="130"/>
      <c r="NY21" s="130"/>
      <c r="NZ21" s="130"/>
      <c r="OA21" s="130"/>
      <c r="OB21" s="130"/>
      <c r="OC21" s="130"/>
      <c r="OD21" s="130"/>
      <c r="OE21" s="130"/>
      <c r="OF21" s="130"/>
      <c r="OG21" s="130"/>
      <c r="OH21" s="130"/>
    </row>
    <row r="22" spans="1:398" ht="45" x14ac:dyDescent="0.25">
      <c r="A22" s="296">
        <v>2</v>
      </c>
      <c r="B22" s="296">
        <v>3</v>
      </c>
      <c r="C22" s="296" t="s">
        <v>501</v>
      </c>
      <c r="D22" s="296" t="s">
        <v>502</v>
      </c>
      <c r="E22" s="296" t="s">
        <v>503</v>
      </c>
      <c r="F22" s="130" t="s">
        <v>499</v>
      </c>
      <c r="G22" s="131">
        <v>3.0619722000000001E-3</v>
      </c>
      <c r="H22" s="131">
        <v>8.4555163000000003E-4</v>
      </c>
      <c r="I22" s="131">
        <v>3.5773309999999998E-4</v>
      </c>
      <c r="J22" s="131">
        <v>2.1463985999999999E-9</v>
      </c>
      <c r="K22" s="132" t="s">
        <v>511</v>
      </c>
      <c r="L22" s="130" t="s">
        <v>508</v>
      </c>
      <c r="M22" s="130" t="s">
        <v>489</v>
      </c>
      <c r="N22" s="296"/>
      <c r="O22" s="130"/>
      <c r="P22" s="130"/>
      <c r="Q22" s="130"/>
      <c r="R22" s="130"/>
      <c r="S22" s="130"/>
      <c r="T22" s="130"/>
      <c r="U22" s="130"/>
      <c r="V22" s="130"/>
      <c r="W22" s="130"/>
      <c r="X22" s="130"/>
      <c r="Y22" s="130"/>
      <c r="Z22" s="130"/>
      <c r="AA22" s="130"/>
      <c r="AB22" s="130"/>
      <c r="AC22" s="130"/>
      <c r="AD22" s="130"/>
      <c r="AE22" s="130"/>
      <c r="AF22" s="130"/>
      <c r="AG22" s="130"/>
      <c r="AH22" s="130"/>
      <c r="AI22" s="130"/>
      <c r="AJ22" s="130"/>
      <c r="AK22" s="130"/>
      <c r="AL22" s="130"/>
      <c r="AM22" s="130"/>
      <c r="AN22" s="130"/>
      <c r="AO22" s="130"/>
      <c r="AP22" s="130"/>
      <c r="AQ22" s="130"/>
      <c r="AR22" s="130"/>
      <c r="AS22" s="130"/>
      <c r="AT22" s="130"/>
      <c r="AU22" s="130"/>
      <c r="AV22" s="130"/>
      <c r="AW22" s="130"/>
      <c r="AX22" s="130"/>
      <c r="AY22" s="130"/>
      <c r="AZ22" s="130"/>
      <c r="BA22" s="130"/>
      <c r="BB22" s="130"/>
      <c r="BC22" s="130"/>
      <c r="BD22" s="130"/>
      <c r="BE22" s="130"/>
      <c r="BF22" s="130"/>
      <c r="BG22" s="130"/>
      <c r="BH22" s="130"/>
      <c r="BI22" s="130"/>
      <c r="BJ22" s="130"/>
      <c r="BK22" s="130"/>
      <c r="BL22" s="130"/>
      <c r="BM22" s="130"/>
      <c r="BN22" s="130"/>
      <c r="BO22" s="130"/>
      <c r="BP22" s="130"/>
      <c r="BQ22" s="130"/>
      <c r="BR22" s="130"/>
      <c r="BS22" s="130"/>
      <c r="BT22" s="130"/>
      <c r="BU22" s="130"/>
      <c r="BV22" s="130"/>
      <c r="BW22" s="130"/>
      <c r="BX22" s="130"/>
      <c r="BY22" s="130"/>
      <c r="BZ22" s="130"/>
      <c r="CA22" s="130"/>
      <c r="CB22" s="130"/>
      <c r="CC22" s="130"/>
      <c r="CD22" s="130"/>
      <c r="CE22" s="130"/>
      <c r="CF22" s="130"/>
      <c r="CG22" s="130"/>
      <c r="CH22" s="130"/>
      <c r="CI22" s="130"/>
      <c r="CJ22" s="130"/>
      <c r="CK22" s="130"/>
      <c r="CL22" s="130"/>
      <c r="CM22" s="130"/>
      <c r="CN22" s="130"/>
      <c r="CO22" s="130"/>
      <c r="CP22" s="130"/>
      <c r="CQ22" s="130"/>
      <c r="CR22" s="130"/>
      <c r="CS22" s="130"/>
      <c r="CT22" s="130"/>
      <c r="CU22" s="130"/>
      <c r="CV22" s="130"/>
      <c r="CW22" s="130"/>
      <c r="CX22" s="130"/>
      <c r="CY22" s="130"/>
      <c r="CZ22" s="130"/>
      <c r="DA22" s="130"/>
      <c r="DB22" s="130"/>
      <c r="DC22" s="130"/>
      <c r="DD22" s="130"/>
      <c r="DE22" s="130"/>
      <c r="DF22" s="130"/>
      <c r="DG22" s="130"/>
      <c r="DH22" s="130"/>
      <c r="DI22" s="130"/>
      <c r="DJ22" s="130"/>
      <c r="DK22" s="130"/>
      <c r="DL22" s="130"/>
      <c r="DM22" s="130"/>
      <c r="DN22" s="130"/>
      <c r="DO22" s="130"/>
      <c r="DP22" s="130"/>
      <c r="DQ22" s="130"/>
      <c r="DR22" s="130"/>
      <c r="DS22" s="130"/>
      <c r="DT22" s="130"/>
      <c r="DU22" s="130"/>
      <c r="DV22" s="130"/>
      <c r="DW22" s="130"/>
      <c r="DX22" s="130"/>
      <c r="DY22" s="130"/>
      <c r="DZ22" s="130"/>
      <c r="EA22" s="130"/>
      <c r="EB22" s="130"/>
      <c r="EC22" s="130"/>
      <c r="ED22" s="130"/>
      <c r="EE22" s="130"/>
      <c r="EF22" s="130"/>
      <c r="EG22" s="130"/>
      <c r="EH22" s="130"/>
      <c r="EI22" s="130"/>
      <c r="EJ22" s="130"/>
      <c r="EK22" s="130"/>
      <c r="EL22" s="130"/>
      <c r="EM22" s="130"/>
      <c r="EN22" s="130"/>
      <c r="EO22" s="130"/>
      <c r="EP22" s="130"/>
      <c r="EQ22" s="130"/>
      <c r="ER22" s="130"/>
      <c r="ES22" s="130"/>
      <c r="ET22" s="130"/>
      <c r="EU22" s="130"/>
      <c r="EV22" s="130"/>
      <c r="EW22" s="130"/>
      <c r="EX22" s="130"/>
      <c r="EY22" s="130"/>
      <c r="EZ22" s="130"/>
      <c r="FA22" s="130"/>
      <c r="FB22" s="130"/>
      <c r="FC22" s="130"/>
      <c r="FD22" s="130"/>
      <c r="FE22" s="130"/>
      <c r="FF22" s="130"/>
      <c r="FG22" s="130"/>
      <c r="FH22" s="130"/>
      <c r="FI22" s="130"/>
      <c r="FJ22" s="130"/>
      <c r="FK22" s="130"/>
      <c r="FL22" s="130"/>
      <c r="FM22" s="130"/>
      <c r="FN22" s="130"/>
      <c r="FO22" s="130"/>
      <c r="FP22" s="130"/>
      <c r="FQ22" s="130"/>
      <c r="FR22" s="130"/>
      <c r="FS22" s="130"/>
      <c r="FT22" s="130"/>
      <c r="FU22" s="130"/>
      <c r="FV22" s="130"/>
      <c r="FW22" s="130"/>
      <c r="FX22" s="130"/>
      <c r="FY22" s="130"/>
      <c r="FZ22" s="130"/>
      <c r="GA22" s="130"/>
      <c r="GB22" s="130"/>
      <c r="GC22" s="130"/>
      <c r="GD22" s="130"/>
      <c r="GE22" s="130"/>
      <c r="GF22" s="130"/>
      <c r="GG22" s="130"/>
      <c r="GH22" s="130"/>
      <c r="GI22" s="130"/>
      <c r="GJ22" s="130"/>
      <c r="GK22" s="130"/>
      <c r="GL22" s="130"/>
      <c r="GM22" s="130"/>
      <c r="GN22" s="130"/>
      <c r="GO22" s="130"/>
      <c r="GP22" s="130"/>
      <c r="GQ22" s="130"/>
      <c r="GR22" s="130"/>
      <c r="GS22" s="130"/>
      <c r="GT22" s="130"/>
      <c r="GU22" s="130"/>
      <c r="GV22" s="130"/>
      <c r="GW22" s="130"/>
      <c r="GX22" s="130"/>
      <c r="GY22" s="130"/>
      <c r="GZ22" s="130"/>
      <c r="HA22" s="130"/>
      <c r="HB22" s="130"/>
      <c r="HC22" s="130"/>
      <c r="HD22" s="130"/>
      <c r="HE22" s="130"/>
      <c r="HF22" s="130"/>
      <c r="HG22" s="130"/>
      <c r="HH22" s="130"/>
      <c r="HI22" s="130"/>
      <c r="HJ22" s="130"/>
      <c r="HK22" s="130"/>
      <c r="HL22" s="130"/>
      <c r="HM22" s="130"/>
      <c r="HN22" s="130"/>
      <c r="HO22" s="130"/>
      <c r="HP22" s="130"/>
      <c r="HQ22" s="130"/>
      <c r="HR22" s="130"/>
      <c r="HS22" s="130"/>
      <c r="HT22" s="130"/>
      <c r="HU22" s="130"/>
      <c r="HV22" s="130"/>
      <c r="HW22" s="130"/>
      <c r="HX22" s="130"/>
      <c r="HY22" s="130"/>
      <c r="HZ22" s="130"/>
      <c r="IA22" s="130"/>
      <c r="IB22" s="130"/>
      <c r="IC22" s="130"/>
      <c r="ID22" s="130"/>
      <c r="IE22" s="130"/>
      <c r="IF22" s="130"/>
      <c r="IG22" s="130"/>
      <c r="IH22" s="130"/>
      <c r="II22" s="130"/>
      <c r="IJ22" s="130"/>
      <c r="IK22" s="130"/>
      <c r="IL22" s="130"/>
      <c r="IM22" s="130"/>
      <c r="IN22" s="130"/>
      <c r="IO22" s="130"/>
      <c r="IP22" s="130"/>
      <c r="IQ22" s="130"/>
      <c r="IR22" s="130"/>
      <c r="IS22" s="130"/>
      <c r="IT22" s="130"/>
      <c r="IU22" s="130"/>
      <c r="IV22" s="130"/>
      <c r="IW22" s="130"/>
      <c r="IX22" s="130"/>
      <c r="IY22" s="130"/>
      <c r="IZ22" s="130"/>
      <c r="JA22" s="130"/>
      <c r="JB22" s="130"/>
      <c r="JC22" s="130"/>
      <c r="JD22" s="130"/>
      <c r="JE22" s="130"/>
      <c r="JF22" s="130"/>
      <c r="JG22" s="130"/>
      <c r="JH22" s="130"/>
      <c r="JI22" s="130"/>
      <c r="JJ22" s="130"/>
      <c r="JK22" s="130"/>
      <c r="JL22" s="130"/>
      <c r="JM22" s="130"/>
      <c r="JN22" s="130"/>
      <c r="JO22" s="130"/>
      <c r="JP22" s="130"/>
      <c r="JQ22" s="130"/>
      <c r="JR22" s="130"/>
      <c r="JS22" s="130"/>
      <c r="JT22" s="130"/>
      <c r="JU22" s="130"/>
      <c r="JV22" s="130"/>
      <c r="JW22" s="130"/>
      <c r="JX22" s="130"/>
      <c r="JY22" s="130"/>
      <c r="JZ22" s="130"/>
      <c r="KA22" s="130"/>
      <c r="KB22" s="130"/>
      <c r="KC22" s="130"/>
      <c r="KD22" s="130"/>
      <c r="KE22" s="130"/>
      <c r="KF22" s="130"/>
      <c r="KG22" s="130"/>
      <c r="KH22" s="130"/>
      <c r="KI22" s="130"/>
      <c r="KJ22" s="130"/>
      <c r="KK22" s="130"/>
      <c r="KL22" s="130"/>
      <c r="KM22" s="130"/>
      <c r="KN22" s="130"/>
      <c r="KO22" s="130"/>
      <c r="KP22" s="130"/>
      <c r="KQ22" s="130"/>
      <c r="KR22" s="130"/>
      <c r="KS22" s="130"/>
      <c r="KT22" s="130"/>
      <c r="KU22" s="130"/>
      <c r="KV22" s="130"/>
      <c r="KW22" s="130"/>
      <c r="KX22" s="130"/>
      <c r="KY22" s="130"/>
      <c r="KZ22" s="130"/>
      <c r="LA22" s="130"/>
      <c r="LB22" s="130"/>
      <c r="LC22" s="130"/>
      <c r="LD22" s="130"/>
      <c r="LE22" s="130"/>
      <c r="LF22" s="130"/>
      <c r="LG22" s="130"/>
      <c r="LH22" s="130"/>
      <c r="LI22" s="130"/>
      <c r="LJ22" s="130"/>
      <c r="LK22" s="130"/>
      <c r="LL22" s="130"/>
      <c r="LM22" s="130"/>
      <c r="LN22" s="130"/>
      <c r="LO22" s="130"/>
      <c r="LP22" s="130"/>
      <c r="LQ22" s="130"/>
      <c r="LR22" s="130"/>
      <c r="LS22" s="130"/>
      <c r="LT22" s="130"/>
      <c r="LU22" s="130"/>
      <c r="LV22" s="130"/>
      <c r="LW22" s="130"/>
      <c r="LX22" s="130"/>
      <c r="LY22" s="130"/>
      <c r="LZ22" s="130"/>
      <c r="MA22" s="130"/>
      <c r="MB22" s="130"/>
      <c r="MC22" s="130"/>
      <c r="MD22" s="130"/>
      <c r="ME22" s="130"/>
      <c r="MF22" s="130"/>
      <c r="MG22" s="130"/>
      <c r="MH22" s="130"/>
      <c r="MI22" s="130"/>
      <c r="MJ22" s="130"/>
      <c r="MK22" s="130"/>
      <c r="ML22" s="130"/>
      <c r="MM22" s="130"/>
      <c r="MN22" s="130"/>
      <c r="MO22" s="130"/>
      <c r="MP22" s="130"/>
      <c r="MQ22" s="130"/>
      <c r="MR22" s="130"/>
      <c r="MS22" s="130"/>
      <c r="MT22" s="130"/>
      <c r="MU22" s="130"/>
      <c r="MV22" s="130"/>
      <c r="MW22" s="130"/>
      <c r="MX22" s="130"/>
      <c r="MY22" s="130"/>
      <c r="MZ22" s="130"/>
      <c r="NA22" s="130"/>
      <c r="NB22" s="130"/>
      <c r="NC22" s="130"/>
      <c r="ND22" s="130"/>
      <c r="NE22" s="130"/>
      <c r="NF22" s="130"/>
      <c r="NG22" s="130"/>
      <c r="NH22" s="130"/>
      <c r="NI22" s="130"/>
      <c r="NJ22" s="130"/>
      <c r="NK22" s="130"/>
      <c r="NL22" s="130"/>
      <c r="NM22" s="130"/>
      <c r="NN22" s="130"/>
      <c r="NO22" s="130"/>
      <c r="NP22" s="130"/>
      <c r="NQ22" s="130"/>
      <c r="NR22" s="130"/>
      <c r="NS22" s="130"/>
      <c r="NT22" s="130"/>
      <c r="NU22" s="130"/>
      <c r="NV22" s="130"/>
      <c r="NW22" s="130"/>
      <c r="NX22" s="130"/>
      <c r="NY22" s="130"/>
      <c r="NZ22" s="130"/>
      <c r="OA22" s="130"/>
      <c r="OB22" s="130"/>
      <c r="OC22" s="130"/>
      <c r="OD22" s="130"/>
      <c r="OE22" s="130"/>
      <c r="OF22" s="130"/>
      <c r="OG22" s="130"/>
      <c r="OH22" s="130"/>
    </row>
    <row r="23" spans="1:398" ht="45" x14ac:dyDescent="0.25">
      <c r="A23" s="297">
        <v>2</v>
      </c>
      <c r="B23" s="297">
        <v>3</v>
      </c>
      <c r="C23" s="297" t="s">
        <v>501</v>
      </c>
      <c r="D23" s="297" t="s">
        <v>502</v>
      </c>
      <c r="E23" s="297" t="s">
        <v>503</v>
      </c>
      <c r="F23" s="133" t="s">
        <v>500</v>
      </c>
      <c r="G23" s="134">
        <v>1.1143012999999999E-3</v>
      </c>
      <c r="H23" s="134">
        <v>2.8995489E-4</v>
      </c>
      <c r="I23" s="134">
        <v>1.2267311E-4</v>
      </c>
      <c r="J23" s="134">
        <v>7.3603866E-10</v>
      </c>
      <c r="K23" s="135" t="s">
        <v>511</v>
      </c>
      <c r="L23" s="133" t="s">
        <v>508</v>
      </c>
      <c r="M23" s="133" t="s">
        <v>489</v>
      </c>
      <c r="N23" s="297"/>
      <c r="O23" s="130"/>
      <c r="P23" s="130"/>
      <c r="Q23" s="130"/>
      <c r="R23" s="130"/>
      <c r="S23" s="130"/>
      <c r="T23" s="130"/>
      <c r="U23" s="130"/>
      <c r="V23" s="130"/>
      <c r="W23" s="130"/>
      <c r="X23" s="130"/>
      <c r="Y23" s="130"/>
      <c r="Z23" s="130"/>
      <c r="AA23" s="130"/>
      <c r="AB23" s="130"/>
      <c r="AC23" s="130"/>
      <c r="AD23" s="130"/>
      <c r="AE23" s="130"/>
      <c r="AF23" s="130"/>
      <c r="AG23" s="130"/>
      <c r="AH23" s="130"/>
      <c r="AI23" s="130"/>
      <c r="AJ23" s="130"/>
      <c r="AK23" s="130"/>
      <c r="AL23" s="130"/>
      <c r="AM23" s="130"/>
      <c r="AN23" s="130"/>
      <c r="AO23" s="130"/>
      <c r="AP23" s="130"/>
      <c r="AQ23" s="130"/>
      <c r="AR23" s="130"/>
      <c r="AS23" s="130"/>
      <c r="AT23" s="130"/>
      <c r="AU23" s="130"/>
      <c r="AV23" s="130"/>
      <c r="AW23" s="130"/>
      <c r="AX23" s="130"/>
      <c r="AY23" s="130"/>
      <c r="AZ23" s="130"/>
      <c r="BA23" s="130"/>
      <c r="BB23" s="130"/>
      <c r="BC23" s="130"/>
      <c r="BD23" s="130"/>
      <c r="BE23" s="130"/>
      <c r="BF23" s="130"/>
      <c r="BG23" s="130"/>
      <c r="BH23" s="130"/>
      <c r="BI23" s="130"/>
      <c r="BJ23" s="130"/>
      <c r="BK23" s="130"/>
      <c r="BL23" s="130"/>
      <c r="BM23" s="130"/>
      <c r="BN23" s="130"/>
      <c r="BO23" s="130"/>
      <c r="BP23" s="130"/>
      <c r="BQ23" s="130"/>
      <c r="BR23" s="130"/>
      <c r="BS23" s="130"/>
      <c r="BT23" s="130"/>
      <c r="BU23" s="130"/>
      <c r="BV23" s="130"/>
      <c r="BW23" s="130"/>
      <c r="BX23" s="130"/>
      <c r="BY23" s="130"/>
      <c r="BZ23" s="130"/>
      <c r="CA23" s="130"/>
      <c r="CB23" s="130"/>
      <c r="CC23" s="130"/>
      <c r="CD23" s="130"/>
      <c r="CE23" s="130"/>
      <c r="CF23" s="130"/>
      <c r="CG23" s="130"/>
      <c r="CH23" s="130"/>
      <c r="CI23" s="130"/>
      <c r="CJ23" s="130"/>
      <c r="CK23" s="130"/>
      <c r="CL23" s="130"/>
      <c r="CM23" s="130"/>
      <c r="CN23" s="130"/>
      <c r="CO23" s="130"/>
      <c r="CP23" s="130"/>
      <c r="CQ23" s="130"/>
      <c r="CR23" s="130"/>
      <c r="CS23" s="130"/>
      <c r="CT23" s="130"/>
      <c r="CU23" s="130"/>
      <c r="CV23" s="130"/>
      <c r="CW23" s="130"/>
      <c r="CX23" s="130"/>
      <c r="CY23" s="130"/>
      <c r="CZ23" s="130"/>
      <c r="DA23" s="130"/>
      <c r="DB23" s="130"/>
      <c r="DC23" s="130"/>
      <c r="DD23" s="130"/>
      <c r="DE23" s="130"/>
      <c r="DF23" s="130"/>
      <c r="DG23" s="130"/>
      <c r="DH23" s="130"/>
      <c r="DI23" s="130"/>
      <c r="DJ23" s="130"/>
      <c r="DK23" s="130"/>
      <c r="DL23" s="130"/>
      <c r="DM23" s="130"/>
      <c r="DN23" s="130"/>
      <c r="DO23" s="130"/>
      <c r="DP23" s="130"/>
      <c r="DQ23" s="130"/>
      <c r="DR23" s="130"/>
      <c r="DS23" s="130"/>
      <c r="DT23" s="130"/>
      <c r="DU23" s="130"/>
      <c r="DV23" s="130"/>
      <c r="DW23" s="130"/>
      <c r="DX23" s="130"/>
      <c r="DY23" s="130"/>
      <c r="DZ23" s="130"/>
      <c r="EA23" s="130"/>
      <c r="EB23" s="130"/>
      <c r="EC23" s="130"/>
      <c r="ED23" s="130"/>
      <c r="EE23" s="130"/>
      <c r="EF23" s="130"/>
      <c r="EG23" s="130"/>
      <c r="EH23" s="130"/>
      <c r="EI23" s="130"/>
      <c r="EJ23" s="130"/>
      <c r="EK23" s="130"/>
      <c r="EL23" s="130"/>
      <c r="EM23" s="130"/>
      <c r="EN23" s="130"/>
      <c r="EO23" s="130"/>
      <c r="EP23" s="130"/>
      <c r="EQ23" s="130"/>
      <c r="ER23" s="130"/>
      <c r="ES23" s="130"/>
      <c r="ET23" s="130"/>
      <c r="EU23" s="130"/>
      <c r="EV23" s="130"/>
      <c r="EW23" s="130"/>
      <c r="EX23" s="130"/>
      <c r="EY23" s="130"/>
      <c r="EZ23" s="130"/>
      <c r="FA23" s="130"/>
      <c r="FB23" s="130"/>
      <c r="FC23" s="130"/>
      <c r="FD23" s="130"/>
      <c r="FE23" s="130"/>
      <c r="FF23" s="130"/>
      <c r="FG23" s="130"/>
      <c r="FH23" s="130"/>
      <c r="FI23" s="130"/>
      <c r="FJ23" s="130"/>
      <c r="FK23" s="130"/>
      <c r="FL23" s="130"/>
      <c r="FM23" s="130"/>
      <c r="FN23" s="130"/>
      <c r="FO23" s="130"/>
      <c r="FP23" s="130"/>
      <c r="FQ23" s="130"/>
      <c r="FR23" s="130"/>
      <c r="FS23" s="130"/>
      <c r="FT23" s="130"/>
      <c r="FU23" s="130"/>
      <c r="FV23" s="130"/>
      <c r="FW23" s="130"/>
      <c r="FX23" s="130"/>
      <c r="FY23" s="130"/>
      <c r="FZ23" s="130"/>
      <c r="GA23" s="130"/>
      <c r="GB23" s="130"/>
      <c r="GC23" s="130"/>
      <c r="GD23" s="130"/>
      <c r="GE23" s="130"/>
      <c r="GF23" s="130"/>
      <c r="GG23" s="130"/>
      <c r="GH23" s="130"/>
      <c r="GI23" s="130"/>
      <c r="GJ23" s="130"/>
      <c r="GK23" s="130"/>
      <c r="GL23" s="130"/>
      <c r="GM23" s="130"/>
      <c r="GN23" s="130"/>
      <c r="GO23" s="130"/>
      <c r="GP23" s="130"/>
      <c r="GQ23" s="130"/>
      <c r="GR23" s="130"/>
      <c r="GS23" s="130"/>
      <c r="GT23" s="130"/>
      <c r="GU23" s="130"/>
      <c r="GV23" s="130"/>
      <c r="GW23" s="130"/>
      <c r="GX23" s="130"/>
      <c r="GY23" s="130"/>
      <c r="GZ23" s="130"/>
      <c r="HA23" s="130"/>
      <c r="HB23" s="130"/>
      <c r="HC23" s="130"/>
      <c r="HD23" s="130"/>
      <c r="HE23" s="130"/>
      <c r="HF23" s="130"/>
      <c r="HG23" s="130"/>
      <c r="HH23" s="130"/>
      <c r="HI23" s="130"/>
      <c r="HJ23" s="130"/>
      <c r="HK23" s="130"/>
      <c r="HL23" s="130"/>
      <c r="HM23" s="130"/>
      <c r="HN23" s="130"/>
      <c r="HO23" s="130"/>
      <c r="HP23" s="130"/>
      <c r="HQ23" s="130"/>
      <c r="HR23" s="130"/>
      <c r="HS23" s="130"/>
      <c r="HT23" s="130"/>
      <c r="HU23" s="130"/>
      <c r="HV23" s="130"/>
      <c r="HW23" s="130"/>
      <c r="HX23" s="130"/>
      <c r="HY23" s="130"/>
      <c r="HZ23" s="130"/>
      <c r="IA23" s="130"/>
      <c r="IB23" s="130"/>
      <c r="IC23" s="130"/>
      <c r="ID23" s="130"/>
      <c r="IE23" s="130"/>
      <c r="IF23" s="130"/>
      <c r="IG23" s="130"/>
      <c r="IH23" s="130"/>
      <c r="II23" s="130"/>
      <c r="IJ23" s="130"/>
      <c r="IK23" s="130"/>
      <c r="IL23" s="130"/>
      <c r="IM23" s="130"/>
      <c r="IN23" s="130"/>
      <c r="IO23" s="130"/>
      <c r="IP23" s="130"/>
      <c r="IQ23" s="130"/>
      <c r="IR23" s="130"/>
      <c r="IS23" s="130"/>
      <c r="IT23" s="130"/>
      <c r="IU23" s="130"/>
      <c r="IV23" s="130"/>
      <c r="IW23" s="130"/>
      <c r="IX23" s="130"/>
      <c r="IY23" s="130"/>
      <c r="IZ23" s="130"/>
      <c r="JA23" s="130"/>
      <c r="JB23" s="130"/>
      <c r="JC23" s="130"/>
      <c r="JD23" s="130"/>
      <c r="JE23" s="130"/>
      <c r="JF23" s="130"/>
      <c r="JG23" s="130"/>
      <c r="JH23" s="130"/>
      <c r="JI23" s="130"/>
      <c r="JJ23" s="130"/>
      <c r="JK23" s="130"/>
      <c r="JL23" s="130"/>
      <c r="JM23" s="130"/>
      <c r="JN23" s="130"/>
      <c r="JO23" s="130"/>
      <c r="JP23" s="130"/>
      <c r="JQ23" s="130"/>
      <c r="JR23" s="130"/>
      <c r="JS23" s="130"/>
      <c r="JT23" s="130"/>
      <c r="JU23" s="130"/>
      <c r="JV23" s="130"/>
      <c r="JW23" s="130"/>
      <c r="JX23" s="130"/>
      <c r="JY23" s="130"/>
      <c r="JZ23" s="130"/>
      <c r="KA23" s="130"/>
      <c r="KB23" s="130"/>
      <c r="KC23" s="130"/>
      <c r="KD23" s="130"/>
      <c r="KE23" s="130"/>
      <c r="KF23" s="130"/>
      <c r="KG23" s="130"/>
      <c r="KH23" s="130"/>
      <c r="KI23" s="130"/>
      <c r="KJ23" s="130"/>
      <c r="KK23" s="130"/>
      <c r="KL23" s="130"/>
      <c r="KM23" s="130"/>
      <c r="KN23" s="130"/>
      <c r="KO23" s="130"/>
      <c r="KP23" s="130"/>
      <c r="KQ23" s="130"/>
      <c r="KR23" s="130"/>
      <c r="KS23" s="130"/>
      <c r="KT23" s="130"/>
      <c r="KU23" s="130"/>
      <c r="KV23" s="130"/>
      <c r="KW23" s="130"/>
      <c r="KX23" s="130"/>
      <c r="KY23" s="130"/>
      <c r="KZ23" s="130"/>
      <c r="LA23" s="130"/>
      <c r="LB23" s="130"/>
      <c r="LC23" s="130"/>
      <c r="LD23" s="130"/>
      <c r="LE23" s="130"/>
      <c r="LF23" s="130"/>
      <c r="LG23" s="130"/>
      <c r="LH23" s="130"/>
      <c r="LI23" s="130"/>
      <c r="LJ23" s="130"/>
      <c r="LK23" s="130"/>
      <c r="LL23" s="130"/>
      <c r="LM23" s="130"/>
      <c r="LN23" s="130"/>
      <c r="LO23" s="130"/>
      <c r="LP23" s="130"/>
      <c r="LQ23" s="130"/>
      <c r="LR23" s="130"/>
      <c r="LS23" s="130"/>
      <c r="LT23" s="130"/>
      <c r="LU23" s="130"/>
      <c r="LV23" s="130"/>
      <c r="LW23" s="130"/>
      <c r="LX23" s="130"/>
      <c r="LY23" s="130"/>
      <c r="LZ23" s="130"/>
      <c r="MA23" s="130"/>
      <c r="MB23" s="130"/>
      <c r="MC23" s="130"/>
      <c r="MD23" s="130"/>
      <c r="ME23" s="130"/>
      <c r="MF23" s="130"/>
      <c r="MG23" s="130"/>
      <c r="MH23" s="130"/>
      <c r="MI23" s="130"/>
      <c r="MJ23" s="130"/>
      <c r="MK23" s="130"/>
      <c r="ML23" s="130"/>
      <c r="MM23" s="130"/>
      <c r="MN23" s="130"/>
      <c r="MO23" s="130"/>
      <c r="MP23" s="130"/>
      <c r="MQ23" s="130"/>
      <c r="MR23" s="130"/>
      <c r="MS23" s="130"/>
      <c r="MT23" s="130"/>
      <c r="MU23" s="130"/>
      <c r="MV23" s="130"/>
      <c r="MW23" s="130"/>
      <c r="MX23" s="130"/>
      <c r="MY23" s="130"/>
      <c r="MZ23" s="130"/>
      <c r="NA23" s="130"/>
      <c r="NB23" s="130"/>
      <c r="NC23" s="130"/>
      <c r="ND23" s="130"/>
      <c r="NE23" s="130"/>
      <c r="NF23" s="130"/>
      <c r="NG23" s="130"/>
      <c r="NH23" s="130"/>
      <c r="NI23" s="130"/>
      <c r="NJ23" s="130"/>
      <c r="NK23" s="130"/>
      <c r="NL23" s="130"/>
      <c r="NM23" s="130"/>
      <c r="NN23" s="130"/>
      <c r="NO23" s="130"/>
      <c r="NP23" s="130"/>
      <c r="NQ23" s="130"/>
      <c r="NR23" s="130"/>
      <c r="NS23" s="130"/>
      <c r="NT23" s="130"/>
      <c r="NU23" s="130"/>
      <c r="NV23" s="130"/>
      <c r="NW23" s="130"/>
      <c r="NX23" s="130"/>
      <c r="NY23" s="130"/>
      <c r="NZ23" s="130"/>
      <c r="OA23" s="130"/>
      <c r="OB23" s="130"/>
      <c r="OC23" s="130"/>
      <c r="OD23" s="130"/>
      <c r="OE23" s="130"/>
      <c r="OF23" s="130"/>
      <c r="OG23" s="130"/>
      <c r="OH23" s="130"/>
    </row>
    <row r="24" spans="1:398" ht="30" x14ac:dyDescent="0.25">
      <c r="A24" s="296">
        <v>3</v>
      </c>
      <c r="B24" s="296">
        <v>2</v>
      </c>
      <c r="C24" s="296" t="s">
        <v>483</v>
      </c>
      <c r="D24" s="296" t="s">
        <v>512</v>
      </c>
      <c r="E24" s="296" t="s">
        <v>513</v>
      </c>
      <c r="F24" s="130" t="s">
        <v>486</v>
      </c>
      <c r="G24" s="131">
        <v>331.84181922699997</v>
      </c>
      <c r="H24" s="131">
        <v>135.494655892</v>
      </c>
      <c r="I24" s="131">
        <v>57.324662101999998</v>
      </c>
      <c r="J24" s="131">
        <v>3.4394797261199999E-4</v>
      </c>
      <c r="K24" s="132" t="s">
        <v>514</v>
      </c>
      <c r="L24" s="130" t="s">
        <v>515</v>
      </c>
      <c r="M24" s="130" t="s">
        <v>489</v>
      </c>
      <c r="N24" s="296" t="s">
        <v>516</v>
      </c>
      <c r="O24" s="130"/>
      <c r="P24" s="130"/>
      <c r="Q24" s="130"/>
      <c r="R24" s="130"/>
      <c r="S24" s="130"/>
      <c r="T24" s="130"/>
      <c r="U24" s="130"/>
      <c r="V24" s="130"/>
      <c r="W24" s="130"/>
      <c r="X24" s="130"/>
      <c r="Y24" s="130"/>
      <c r="Z24" s="130"/>
      <c r="AA24" s="130"/>
      <c r="AB24" s="130"/>
      <c r="AC24" s="130"/>
      <c r="AD24" s="130"/>
      <c r="AE24" s="130"/>
      <c r="AF24" s="130"/>
      <c r="AG24" s="130"/>
      <c r="AH24" s="130"/>
      <c r="AI24" s="130"/>
      <c r="AJ24" s="130"/>
      <c r="AK24" s="130"/>
      <c r="AL24" s="130"/>
      <c r="AM24" s="130"/>
      <c r="AN24" s="130"/>
      <c r="AO24" s="130"/>
      <c r="AP24" s="130"/>
      <c r="AQ24" s="130"/>
      <c r="AR24" s="130"/>
      <c r="AS24" s="130"/>
      <c r="AT24" s="130"/>
      <c r="AU24" s="130"/>
      <c r="AV24" s="130"/>
      <c r="AW24" s="130"/>
      <c r="AX24" s="130"/>
      <c r="AY24" s="130"/>
      <c r="AZ24" s="130"/>
      <c r="BA24" s="130"/>
      <c r="BB24" s="130"/>
      <c r="BC24" s="130"/>
      <c r="BD24" s="130"/>
      <c r="BE24" s="130"/>
      <c r="BF24" s="130"/>
      <c r="BG24" s="130"/>
      <c r="BH24" s="130"/>
      <c r="BI24" s="130"/>
      <c r="BJ24" s="130"/>
      <c r="BK24" s="130"/>
      <c r="BL24" s="130"/>
      <c r="BM24" s="130"/>
      <c r="BN24" s="130"/>
      <c r="BO24" s="130"/>
      <c r="BP24" s="130"/>
      <c r="BQ24" s="130"/>
      <c r="BR24" s="130"/>
      <c r="BS24" s="130"/>
      <c r="BT24" s="130"/>
      <c r="BU24" s="130"/>
      <c r="BV24" s="130"/>
      <c r="BW24" s="130"/>
      <c r="BX24" s="130"/>
      <c r="BY24" s="130"/>
      <c r="BZ24" s="130"/>
      <c r="CA24" s="130"/>
      <c r="CB24" s="130"/>
      <c r="CC24" s="130"/>
      <c r="CD24" s="130"/>
      <c r="CE24" s="130"/>
      <c r="CF24" s="130"/>
      <c r="CG24" s="130"/>
      <c r="CH24" s="130"/>
      <c r="CI24" s="130"/>
      <c r="CJ24" s="130"/>
      <c r="CK24" s="130"/>
      <c r="CL24" s="130"/>
      <c r="CM24" s="130"/>
      <c r="CN24" s="130"/>
      <c r="CO24" s="130"/>
      <c r="CP24" s="130"/>
      <c r="CQ24" s="130"/>
      <c r="CR24" s="130"/>
      <c r="CS24" s="130"/>
      <c r="CT24" s="130"/>
      <c r="CU24" s="130"/>
      <c r="CV24" s="130"/>
      <c r="CW24" s="130"/>
      <c r="CX24" s="130"/>
      <c r="CY24" s="130"/>
      <c r="CZ24" s="130"/>
      <c r="DA24" s="130"/>
      <c r="DB24" s="130"/>
      <c r="DC24" s="130"/>
      <c r="DD24" s="130"/>
      <c r="DE24" s="130"/>
      <c r="DF24" s="130"/>
      <c r="DG24" s="130"/>
      <c r="DH24" s="130"/>
      <c r="DI24" s="130"/>
      <c r="DJ24" s="130"/>
      <c r="DK24" s="130"/>
      <c r="DL24" s="130"/>
      <c r="DM24" s="130"/>
      <c r="DN24" s="130"/>
      <c r="DO24" s="130"/>
      <c r="DP24" s="130"/>
      <c r="DQ24" s="130"/>
      <c r="DR24" s="130"/>
      <c r="DS24" s="130"/>
      <c r="DT24" s="130"/>
      <c r="DU24" s="130"/>
      <c r="DV24" s="130"/>
      <c r="DW24" s="130"/>
      <c r="DX24" s="130"/>
      <c r="DY24" s="130"/>
      <c r="DZ24" s="130"/>
      <c r="EA24" s="130"/>
      <c r="EB24" s="130"/>
      <c r="EC24" s="130"/>
      <c r="ED24" s="130"/>
      <c r="EE24" s="130"/>
      <c r="EF24" s="130"/>
      <c r="EG24" s="130"/>
      <c r="EH24" s="130"/>
      <c r="EI24" s="130"/>
      <c r="EJ24" s="130"/>
      <c r="EK24" s="130"/>
      <c r="EL24" s="130"/>
      <c r="EM24" s="130"/>
      <c r="EN24" s="130"/>
      <c r="EO24" s="130"/>
      <c r="EP24" s="130"/>
      <c r="EQ24" s="130"/>
      <c r="ER24" s="130"/>
      <c r="ES24" s="130"/>
      <c r="ET24" s="130"/>
      <c r="EU24" s="130"/>
      <c r="EV24" s="130"/>
      <c r="EW24" s="130"/>
      <c r="EX24" s="130"/>
      <c r="EY24" s="130"/>
      <c r="EZ24" s="130"/>
      <c r="FA24" s="130"/>
      <c r="FB24" s="130"/>
      <c r="FC24" s="130"/>
      <c r="FD24" s="130"/>
      <c r="FE24" s="130"/>
      <c r="FF24" s="130"/>
      <c r="FG24" s="130"/>
      <c r="FH24" s="130"/>
      <c r="FI24" s="130"/>
      <c r="FJ24" s="130"/>
      <c r="FK24" s="130"/>
      <c r="FL24" s="130"/>
      <c r="FM24" s="130"/>
      <c r="FN24" s="130"/>
      <c r="FO24" s="130"/>
      <c r="FP24" s="130"/>
      <c r="FQ24" s="130"/>
      <c r="FR24" s="130"/>
      <c r="FS24" s="130"/>
      <c r="FT24" s="130"/>
      <c r="FU24" s="130"/>
      <c r="FV24" s="130"/>
      <c r="FW24" s="130"/>
      <c r="FX24" s="130"/>
      <c r="FY24" s="130"/>
      <c r="FZ24" s="130"/>
      <c r="GA24" s="130"/>
      <c r="GB24" s="130"/>
      <c r="GC24" s="130"/>
      <c r="GD24" s="130"/>
      <c r="GE24" s="130"/>
      <c r="GF24" s="130"/>
      <c r="GG24" s="130"/>
      <c r="GH24" s="130"/>
      <c r="GI24" s="130"/>
      <c r="GJ24" s="130"/>
      <c r="GK24" s="130"/>
      <c r="GL24" s="130"/>
      <c r="GM24" s="130"/>
      <c r="GN24" s="130"/>
      <c r="GO24" s="130"/>
      <c r="GP24" s="130"/>
      <c r="GQ24" s="130"/>
      <c r="GR24" s="130"/>
      <c r="GS24" s="130"/>
      <c r="GT24" s="130"/>
      <c r="GU24" s="130"/>
      <c r="GV24" s="130"/>
      <c r="GW24" s="130"/>
      <c r="GX24" s="130"/>
      <c r="GY24" s="130"/>
      <c r="GZ24" s="130"/>
      <c r="HA24" s="130"/>
      <c r="HB24" s="130"/>
      <c r="HC24" s="130"/>
      <c r="HD24" s="130"/>
      <c r="HE24" s="130"/>
      <c r="HF24" s="130"/>
      <c r="HG24" s="130"/>
      <c r="HH24" s="130"/>
      <c r="HI24" s="130"/>
      <c r="HJ24" s="130"/>
      <c r="HK24" s="130"/>
      <c r="HL24" s="130"/>
      <c r="HM24" s="130"/>
      <c r="HN24" s="130"/>
      <c r="HO24" s="130"/>
      <c r="HP24" s="130"/>
      <c r="HQ24" s="130"/>
      <c r="HR24" s="130"/>
      <c r="HS24" s="130"/>
      <c r="HT24" s="130"/>
      <c r="HU24" s="130"/>
      <c r="HV24" s="130"/>
      <c r="HW24" s="130"/>
      <c r="HX24" s="130"/>
      <c r="HY24" s="130"/>
      <c r="HZ24" s="130"/>
      <c r="IA24" s="130"/>
      <c r="IB24" s="130"/>
      <c r="IC24" s="130"/>
      <c r="ID24" s="130"/>
      <c r="IE24" s="130"/>
      <c r="IF24" s="130"/>
      <c r="IG24" s="130"/>
      <c r="IH24" s="130"/>
      <c r="II24" s="130"/>
      <c r="IJ24" s="130"/>
      <c r="IK24" s="130"/>
      <c r="IL24" s="130"/>
      <c r="IM24" s="130"/>
      <c r="IN24" s="130"/>
      <c r="IO24" s="130"/>
      <c r="IP24" s="130"/>
      <c r="IQ24" s="130"/>
      <c r="IR24" s="130"/>
      <c r="IS24" s="130"/>
      <c r="IT24" s="130"/>
      <c r="IU24" s="130"/>
      <c r="IV24" s="130"/>
      <c r="IW24" s="130"/>
      <c r="IX24" s="130"/>
      <c r="IY24" s="130"/>
      <c r="IZ24" s="130"/>
      <c r="JA24" s="130"/>
      <c r="JB24" s="130"/>
      <c r="JC24" s="130"/>
      <c r="JD24" s="130"/>
      <c r="JE24" s="130"/>
      <c r="JF24" s="130"/>
      <c r="JG24" s="130"/>
      <c r="JH24" s="130"/>
      <c r="JI24" s="130"/>
      <c r="JJ24" s="130"/>
      <c r="JK24" s="130"/>
      <c r="JL24" s="130"/>
      <c r="JM24" s="130"/>
      <c r="JN24" s="130"/>
      <c r="JO24" s="130"/>
      <c r="JP24" s="130"/>
      <c r="JQ24" s="130"/>
      <c r="JR24" s="130"/>
      <c r="JS24" s="130"/>
      <c r="JT24" s="130"/>
      <c r="JU24" s="130"/>
      <c r="JV24" s="130"/>
      <c r="JW24" s="130"/>
      <c r="JX24" s="130"/>
      <c r="JY24" s="130"/>
      <c r="JZ24" s="130"/>
      <c r="KA24" s="130"/>
      <c r="KB24" s="130"/>
      <c r="KC24" s="130"/>
      <c r="KD24" s="130"/>
      <c r="KE24" s="130"/>
      <c r="KF24" s="130"/>
      <c r="KG24" s="130"/>
      <c r="KH24" s="130"/>
      <c r="KI24" s="130"/>
      <c r="KJ24" s="130"/>
      <c r="KK24" s="130"/>
      <c r="KL24" s="130"/>
      <c r="KM24" s="130"/>
      <c r="KN24" s="130"/>
      <c r="KO24" s="130"/>
      <c r="KP24" s="130"/>
      <c r="KQ24" s="130"/>
      <c r="KR24" s="130"/>
      <c r="KS24" s="130"/>
      <c r="KT24" s="130"/>
      <c r="KU24" s="130"/>
      <c r="KV24" s="130"/>
      <c r="KW24" s="130"/>
      <c r="KX24" s="130"/>
      <c r="KY24" s="130"/>
      <c r="KZ24" s="130"/>
      <c r="LA24" s="130"/>
      <c r="LB24" s="130"/>
      <c r="LC24" s="130"/>
      <c r="LD24" s="130"/>
      <c r="LE24" s="130"/>
      <c r="LF24" s="130"/>
      <c r="LG24" s="130"/>
      <c r="LH24" s="130"/>
      <c r="LI24" s="130"/>
      <c r="LJ24" s="130"/>
      <c r="LK24" s="130"/>
      <c r="LL24" s="130"/>
      <c r="LM24" s="130"/>
      <c r="LN24" s="130"/>
      <c r="LO24" s="130"/>
      <c r="LP24" s="130"/>
      <c r="LQ24" s="130"/>
      <c r="LR24" s="130"/>
      <c r="LS24" s="130"/>
      <c r="LT24" s="130"/>
      <c r="LU24" s="130"/>
      <c r="LV24" s="130"/>
      <c r="LW24" s="130"/>
      <c r="LX24" s="130"/>
      <c r="LY24" s="130"/>
      <c r="LZ24" s="130"/>
      <c r="MA24" s="130"/>
      <c r="MB24" s="130"/>
      <c r="MC24" s="130"/>
      <c r="MD24" s="130"/>
      <c r="ME24" s="130"/>
      <c r="MF24" s="130"/>
      <c r="MG24" s="130"/>
      <c r="MH24" s="130"/>
      <c r="MI24" s="130"/>
      <c r="MJ24" s="130"/>
      <c r="MK24" s="130"/>
      <c r="ML24" s="130"/>
      <c r="MM24" s="130"/>
      <c r="MN24" s="130"/>
      <c r="MO24" s="130"/>
      <c r="MP24" s="130"/>
      <c r="MQ24" s="130"/>
      <c r="MR24" s="130"/>
      <c r="MS24" s="130"/>
      <c r="MT24" s="130"/>
      <c r="MU24" s="130"/>
      <c r="MV24" s="130"/>
      <c r="MW24" s="130"/>
      <c r="MX24" s="130"/>
      <c r="MY24" s="130"/>
      <c r="MZ24" s="130"/>
      <c r="NA24" s="130"/>
      <c r="NB24" s="130"/>
      <c r="NC24" s="130"/>
      <c r="ND24" s="130"/>
      <c r="NE24" s="130"/>
      <c r="NF24" s="130"/>
      <c r="NG24" s="130"/>
      <c r="NH24" s="130"/>
      <c r="NI24" s="130"/>
      <c r="NJ24" s="130"/>
      <c r="NK24" s="130"/>
      <c r="NL24" s="130"/>
      <c r="NM24" s="130"/>
      <c r="NN24" s="130"/>
      <c r="NO24" s="130"/>
      <c r="NP24" s="130"/>
      <c r="NQ24" s="130"/>
      <c r="NR24" s="130"/>
      <c r="NS24" s="130"/>
      <c r="NT24" s="130"/>
      <c r="NU24" s="130"/>
      <c r="NV24" s="130"/>
      <c r="NW24" s="130"/>
      <c r="NX24" s="130"/>
      <c r="NY24" s="130"/>
      <c r="NZ24" s="130"/>
      <c r="OA24" s="130"/>
      <c r="OB24" s="130"/>
      <c r="OC24" s="130"/>
      <c r="OD24" s="130"/>
      <c r="OE24" s="130"/>
      <c r="OF24" s="130"/>
      <c r="OG24" s="130"/>
      <c r="OH24" s="130"/>
    </row>
    <row r="25" spans="1:398" ht="30" x14ac:dyDescent="0.25">
      <c r="A25" s="296">
        <v>3</v>
      </c>
      <c r="B25" s="296">
        <v>2</v>
      </c>
      <c r="C25" s="296" t="s">
        <v>483</v>
      </c>
      <c r="D25" s="296" t="s">
        <v>512</v>
      </c>
      <c r="E25" s="296" t="s">
        <v>513</v>
      </c>
      <c r="F25" s="130" t="s">
        <v>491</v>
      </c>
      <c r="G25" s="131">
        <v>146.04472282099999</v>
      </c>
      <c r="H25" s="131">
        <v>62.473508715000001</v>
      </c>
      <c r="I25" s="131">
        <v>26.431099836000001</v>
      </c>
      <c r="J25" s="131">
        <v>1.58586599016E-4</v>
      </c>
      <c r="K25" s="132" t="s">
        <v>514</v>
      </c>
      <c r="L25" s="130" t="s">
        <v>515</v>
      </c>
      <c r="M25" s="130" t="s">
        <v>489</v>
      </c>
      <c r="N25" s="296"/>
      <c r="O25" s="130"/>
      <c r="P25" s="130"/>
      <c r="Q25" s="130"/>
      <c r="R25" s="130"/>
      <c r="S25" s="130"/>
      <c r="T25" s="130"/>
      <c r="U25" s="130"/>
      <c r="V25" s="130"/>
      <c r="W25" s="130"/>
      <c r="X25" s="130"/>
      <c r="Y25" s="130"/>
      <c r="Z25" s="130"/>
      <c r="AA25" s="130"/>
      <c r="AB25" s="130"/>
      <c r="AC25" s="130"/>
      <c r="AD25" s="130"/>
      <c r="AE25" s="130"/>
      <c r="AF25" s="130"/>
      <c r="AG25" s="130"/>
      <c r="AH25" s="130"/>
      <c r="AI25" s="130"/>
      <c r="AJ25" s="130"/>
      <c r="AK25" s="130"/>
      <c r="AL25" s="130"/>
      <c r="AM25" s="130"/>
      <c r="AN25" s="130"/>
      <c r="AO25" s="130"/>
      <c r="AP25" s="130"/>
      <c r="AQ25" s="130"/>
      <c r="AR25" s="130"/>
      <c r="AS25" s="130"/>
      <c r="AT25" s="130"/>
      <c r="AU25" s="130"/>
      <c r="AV25" s="130"/>
      <c r="AW25" s="130"/>
      <c r="AX25" s="130"/>
      <c r="AY25" s="130"/>
      <c r="AZ25" s="130"/>
      <c r="BA25" s="130"/>
      <c r="BB25" s="130"/>
      <c r="BC25" s="130"/>
      <c r="BD25" s="130"/>
      <c r="BE25" s="130"/>
      <c r="BF25" s="130"/>
      <c r="BG25" s="130"/>
      <c r="BH25" s="130"/>
      <c r="BI25" s="130"/>
      <c r="BJ25" s="130"/>
      <c r="BK25" s="130"/>
      <c r="BL25" s="130"/>
      <c r="BM25" s="130"/>
      <c r="BN25" s="130"/>
      <c r="BO25" s="130"/>
      <c r="BP25" s="130"/>
      <c r="BQ25" s="130"/>
      <c r="BR25" s="130"/>
      <c r="BS25" s="130"/>
      <c r="BT25" s="130"/>
      <c r="BU25" s="130"/>
      <c r="BV25" s="130"/>
      <c r="BW25" s="130"/>
      <c r="BX25" s="130"/>
      <c r="BY25" s="130"/>
      <c r="BZ25" s="130"/>
      <c r="CA25" s="130"/>
      <c r="CB25" s="130"/>
      <c r="CC25" s="130"/>
      <c r="CD25" s="130"/>
      <c r="CE25" s="130"/>
      <c r="CF25" s="130"/>
      <c r="CG25" s="130"/>
      <c r="CH25" s="130"/>
      <c r="CI25" s="130"/>
      <c r="CJ25" s="130"/>
      <c r="CK25" s="130"/>
      <c r="CL25" s="130"/>
      <c r="CM25" s="130"/>
      <c r="CN25" s="130"/>
      <c r="CO25" s="130"/>
      <c r="CP25" s="130"/>
      <c r="CQ25" s="130"/>
      <c r="CR25" s="130"/>
      <c r="CS25" s="130"/>
      <c r="CT25" s="130"/>
      <c r="CU25" s="130"/>
      <c r="CV25" s="130"/>
      <c r="CW25" s="130"/>
      <c r="CX25" s="130"/>
      <c r="CY25" s="130"/>
      <c r="CZ25" s="130"/>
      <c r="DA25" s="130"/>
      <c r="DB25" s="130"/>
      <c r="DC25" s="130"/>
      <c r="DD25" s="130"/>
      <c r="DE25" s="130"/>
      <c r="DF25" s="130"/>
      <c r="DG25" s="130"/>
      <c r="DH25" s="130"/>
      <c r="DI25" s="130"/>
      <c r="DJ25" s="130"/>
      <c r="DK25" s="130"/>
      <c r="DL25" s="130"/>
      <c r="DM25" s="130"/>
      <c r="DN25" s="130"/>
      <c r="DO25" s="130"/>
      <c r="DP25" s="130"/>
      <c r="DQ25" s="130"/>
      <c r="DR25" s="130"/>
      <c r="DS25" s="130"/>
      <c r="DT25" s="130"/>
      <c r="DU25" s="130"/>
      <c r="DV25" s="130"/>
      <c r="DW25" s="130"/>
      <c r="DX25" s="130"/>
      <c r="DY25" s="130"/>
      <c r="DZ25" s="130"/>
      <c r="EA25" s="130"/>
      <c r="EB25" s="130"/>
      <c r="EC25" s="130"/>
      <c r="ED25" s="130"/>
      <c r="EE25" s="130"/>
      <c r="EF25" s="130"/>
      <c r="EG25" s="130"/>
      <c r="EH25" s="130"/>
      <c r="EI25" s="130"/>
      <c r="EJ25" s="130"/>
      <c r="EK25" s="130"/>
      <c r="EL25" s="130"/>
      <c r="EM25" s="130"/>
      <c r="EN25" s="130"/>
      <c r="EO25" s="130"/>
      <c r="EP25" s="130"/>
      <c r="EQ25" s="130"/>
      <c r="ER25" s="130"/>
      <c r="ES25" s="130"/>
      <c r="ET25" s="130"/>
      <c r="EU25" s="130"/>
      <c r="EV25" s="130"/>
      <c r="EW25" s="130"/>
      <c r="EX25" s="130"/>
      <c r="EY25" s="130"/>
      <c r="EZ25" s="130"/>
      <c r="FA25" s="130"/>
      <c r="FB25" s="130"/>
      <c r="FC25" s="130"/>
      <c r="FD25" s="130"/>
      <c r="FE25" s="130"/>
      <c r="FF25" s="130"/>
      <c r="FG25" s="130"/>
      <c r="FH25" s="130"/>
      <c r="FI25" s="130"/>
      <c r="FJ25" s="130"/>
      <c r="FK25" s="130"/>
      <c r="FL25" s="130"/>
      <c r="FM25" s="130"/>
      <c r="FN25" s="130"/>
      <c r="FO25" s="130"/>
      <c r="FP25" s="130"/>
      <c r="FQ25" s="130"/>
      <c r="FR25" s="130"/>
      <c r="FS25" s="130"/>
      <c r="FT25" s="130"/>
      <c r="FU25" s="130"/>
      <c r="FV25" s="130"/>
      <c r="FW25" s="130"/>
      <c r="FX25" s="130"/>
      <c r="FY25" s="130"/>
      <c r="FZ25" s="130"/>
      <c r="GA25" s="130"/>
      <c r="GB25" s="130"/>
      <c r="GC25" s="130"/>
      <c r="GD25" s="130"/>
      <c r="GE25" s="130"/>
      <c r="GF25" s="130"/>
      <c r="GG25" s="130"/>
      <c r="GH25" s="130"/>
      <c r="GI25" s="130"/>
      <c r="GJ25" s="130"/>
      <c r="GK25" s="130"/>
      <c r="GL25" s="130"/>
      <c r="GM25" s="130"/>
      <c r="GN25" s="130"/>
      <c r="GO25" s="130"/>
      <c r="GP25" s="130"/>
      <c r="GQ25" s="130"/>
      <c r="GR25" s="130"/>
      <c r="GS25" s="130"/>
      <c r="GT25" s="130"/>
      <c r="GU25" s="130"/>
      <c r="GV25" s="130"/>
      <c r="GW25" s="130"/>
      <c r="GX25" s="130"/>
      <c r="GY25" s="130"/>
      <c r="GZ25" s="130"/>
      <c r="HA25" s="130"/>
      <c r="HB25" s="130"/>
      <c r="HC25" s="130"/>
      <c r="HD25" s="130"/>
      <c r="HE25" s="130"/>
      <c r="HF25" s="130"/>
      <c r="HG25" s="130"/>
      <c r="HH25" s="130"/>
      <c r="HI25" s="130"/>
      <c r="HJ25" s="130"/>
      <c r="HK25" s="130"/>
      <c r="HL25" s="130"/>
      <c r="HM25" s="130"/>
      <c r="HN25" s="130"/>
      <c r="HO25" s="130"/>
      <c r="HP25" s="130"/>
      <c r="HQ25" s="130"/>
      <c r="HR25" s="130"/>
      <c r="HS25" s="130"/>
      <c r="HT25" s="130"/>
      <c r="HU25" s="130"/>
      <c r="HV25" s="130"/>
      <c r="HW25" s="130"/>
      <c r="HX25" s="130"/>
      <c r="HY25" s="130"/>
      <c r="HZ25" s="130"/>
      <c r="IA25" s="130"/>
      <c r="IB25" s="130"/>
      <c r="IC25" s="130"/>
      <c r="ID25" s="130"/>
      <c r="IE25" s="130"/>
      <c r="IF25" s="130"/>
      <c r="IG25" s="130"/>
      <c r="IH25" s="130"/>
      <c r="II25" s="130"/>
      <c r="IJ25" s="130"/>
      <c r="IK25" s="130"/>
      <c r="IL25" s="130"/>
      <c r="IM25" s="130"/>
      <c r="IN25" s="130"/>
      <c r="IO25" s="130"/>
      <c r="IP25" s="130"/>
      <c r="IQ25" s="130"/>
      <c r="IR25" s="130"/>
      <c r="IS25" s="130"/>
      <c r="IT25" s="130"/>
      <c r="IU25" s="130"/>
      <c r="IV25" s="130"/>
      <c r="IW25" s="130"/>
      <c r="IX25" s="130"/>
      <c r="IY25" s="130"/>
      <c r="IZ25" s="130"/>
      <c r="JA25" s="130"/>
      <c r="JB25" s="130"/>
      <c r="JC25" s="130"/>
      <c r="JD25" s="130"/>
      <c r="JE25" s="130"/>
      <c r="JF25" s="130"/>
      <c r="JG25" s="130"/>
      <c r="JH25" s="130"/>
      <c r="JI25" s="130"/>
      <c r="JJ25" s="130"/>
      <c r="JK25" s="130"/>
      <c r="JL25" s="130"/>
      <c r="JM25" s="130"/>
      <c r="JN25" s="130"/>
      <c r="JO25" s="130"/>
      <c r="JP25" s="130"/>
      <c r="JQ25" s="130"/>
      <c r="JR25" s="130"/>
      <c r="JS25" s="130"/>
      <c r="JT25" s="130"/>
      <c r="JU25" s="130"/>
      <c r="JV25" s="130"/>
      <c r="JW25" s="130"/>
      <c r="JX25" s="130"/>
      <c r="JY25" s="130"/>
      <c r="JZ25" s="130"/>
      <c r="KA25" s="130"/>
      <c r="KB25" s="130"/>
      <c r="KC25" s="130"/>
      <c r="KD25" s="130"/>
      <c r="KE25" s="130"/>
      <c r="KF25" s="130"/>
      <c r="KG25" s="130"/>
      <c r="KH25" s="130"/>
      <c r="KI25" s="130"/>
      <c r="KJ25" s="130"/>
      <c r="KK25" s="130"/>
      <c r="KL25" s="130"/>
      <c r="KM25" s="130"/>
      <c r="KN25" s="130"/>
      <c r="KO25" s="130"/>
      <c r="KP25" s="130"/>
      <c r="KQ25" s="130"/>
      <c r="KR25" s="130"/>
      <c r="KS25" s="130"/>
      <c r="KT25" s="130"/>
      <c r="KU25" s="130"/>
      <c r="KV25" s="130"/>
      <c r="KW25" s="130"/>
      <c r="KX25" s="130"/>
      <c r="KY25" s="130"/>
      <c r="KZ25" s="130"/>
      <c r="LA25" s="130"/>
      <c r="LB25" s="130"/>
      <c r="LC25" s="130"/>
      <c r="LD25" s="130"/>
      <c r="LE25" s="130"/>
      <c r="LF25" s="130"/>
      <c r="LG25" s="130"/>
      <c r="LH25" s="130"/>
      <c r="LI25" s="130"/>
      <c r="LJ25" s="130"/>
      <c r="LK25" s="130"/>
      <c r="LL25" s="130"/>
      <c r="LM25" s="130"/>
      <c r="LN25" s="130"/>
      <c r="LO25" s="130"/>
      <c r="LP25" s="130"/>
      <c r="LQ25" s="130"/>
      <c r="LR25" s="130"/>
      <c r="LS25" s="130"/>
      <c r="LT25" s="130"/>
      <c r="LU25" s="130"/>
      <c r="LV25" s="130"/>
      <c r="LW25" s="130"/>
      <c r="LX25" s="130"/>
      <c r="LY25" s="130"/>
      <c r="LZ25" s="130"/>
      <c r="MA25" s="130"/>
      <c r="MB25" s="130"/>
      <c r="MC25" s="130"/>
      <c r="MD25" s="130"/>
      <c r="ME25" s="130"/>
      <c r="MF25" s="130"/>
      <c r="MG25" s="130"/>
      <c r="MH25" s="130"/>
      <c r="MI25" s="130"/>
      <c r="MJ25" s="130"/>
      <c r="MK25" s="130"/>
      <c r="ML25" s="130"/>
      <c r="MM25" s="130"/>
      <c r="MN25" s="130"/>
      <c r="MO25" s="130"/>
      <c r="MP25" s="130"/>
      <c r="MQ25" s="130"/>
      <c r="MR25" s="130"/>
      <c r="MS25" s="130"/>
      <c r="MT25" s="130"/>
      <c r="MU25" s="130"/>
      <c r="MV25" s="130"/>
      <c r="MW25" s="130"/>
      <c r="MX25" s="130"/>
      <c r="MY25" s="130"/>
      <c r="MZ25" s="130"/>
      <c r="NA25" s="130"/>
      <c r="NB25" s="130"/>
      <c r="NC25" s="130"/>
      <c r="ND25" s="130"/>
      <c r="NE25" s="130"/>
      <c r="NF25" s="130"/>
      <c r="NG25" s="130"/>
      <c r="NH25" s="130"/>
      <c r="NI25" s="130"/>
      <c r="NJ25" s="130"/>
      <c r="NK25" s="130"/>
      <c r="NL25" s="130"/>
      <c r="NM25" s="130"/>
      <c r="NN25" s="130"/>
      <c r="NO25" s="130"/>
      <c r="NP25" s="130"/>
      <c r="NQ25" s="130"/>
      <c r="NR25" s="130"/>
      <c r="NS25" s="130"/>
      <c r="NT25" s="130"/>
      <c r="NU25" s="130"/>
      <c r="NV25" s="130"/>
      <c r="NW25" s="130"/>
      <c r="NX25" s="130"/>
      <c r="NY25" s="130"/>
      <c r="NZ25" s="130"/>
      <c r="OA25" s="130"/>
      <c r="OB25" s="130"/>
      <c r="OC25" s="130"/>
      <c r="OD25" s="130"/>
      <c r="OE25" s="130"/>
      <c r="OF25" s="130"/>
      <c r="OG25" s="130"/>
      <c r="OH25" s="130"/>
    </row>
    <row r="26" spans="1:398" ht="30" x14ac:dyDescent="0.25">
      <c r="A26" s="296">
        <v>3</v>
      </c>
      <c r="B26" s="296">
        <v>2</v>
      </c>
      <c r="C26" s="296" t="s">
        <v>483</v>
      </c>
      <c r="D26" s="296" t="s">
        <v>512</v>
      </c>
      <c r="E26" s="296" t="s">
        <v>513</v>
      </c>
      <c r="F26" s="130" t="s">
        <v>135</v>
      </c>
      <c r="G26" s="131">
        <v>94.522382656000005</v>
      </c>
      <c r="H26" s="131">
        <v>41.784190432999999</v>
      </c>
      <c r="I26" s="131">
        <v>17.677926718999998</v>
      </c>
      <c r="J26" s="131">
        <v>1.06067560314E-4</v>
      </c>
      <c r="K26" s="132" t="s">
        <v>514</v>
      </c>
      <c r="L26" s="130" t="s">
        <v>515</v>
      </c>
      <c r="M26" s="130" t="s">
        <v>489</v>
      </c>
      <c r="N26" s="296"/>
      <c r="O26" s="130"/>
      <c r="P26" s="130"/>
      <c r="Q26" s="130"/>
      <c r="R26" s="130"/>
      <c r="S26" s="130"/>
      <c r="T26" s="130"/>
      <c r="U26" s="130"/>
      <c r="V26" s="130"/>
      <c r="W26" s="130"/>
      <c r="X26" s="130"/>
      <c r="Y26" s="130"/>
      <c r="Z26" s="130"/>
      <c r="AA26" s="130"/>
      <c r="AB26" s="130"/>
      <c r="AC26" s="130"/>
      <c r="AD26" s="130"/>
      <c r="AE26" s="130"/>
      <c r="AF26" s="130"/>
      <c r="AG26" s="130"/>
      <c r="AH26" s="130"/>
      <c r="AI26" s="130"/>
      <c r="AJ26" s="130"/>
      <c r="AK26" s="130"/>
      <c r="AL26" s="130"/>
      <c r="AM26" s="130"/>
      <c r="AN26" s="130"/>
      <c r="AO26" s="130"/>
      <c r="AP26" s="130"/>
      <c r="AQ26" s="130"/>
      <c r="AR26" s="130"/>
      <c r="AS26" s="130"/>
      <c r="AT26" s="130"/>
      <c r="AU26" s="130"/>
      <c r="AV26" s="130"/>
      <c r="AW26" s="130"/>
      <c r="AX26" s="130"/>
      <c r="AY26" s="130"/>
      <c r="AZ26" s="130"/>
      <c r="BA26" s="130"/>
      <c r="BB26" s="130"/>
      <c r="BC26" s="130"/>
      <c r="BD26" s="130"/>
      <c r="BE26" s="130"/>
      <c r="BF26" s="130"/>
      <c r="BG26" s="130"/>
      <c r="BH26" s="130"/>
      <c r="BI26" s="130"/>
      <c r="BJ26" s="130"/>
      <c r="BK26" s="130"/>
      <c r="BL26" s="130"/>
      <c r="BM26" s="130"/>
      <c r="BN26" s="130"/>
      <c r="BO26" s="130"/>
      <c r="BP26" s="130"/>
      <c r="BQ26" s="130"/>
      <c r="BR26" s="130"/>
      <c r="BS26" s="130"/>
      <c r="BT26" s="130"/>
      <c r="BU26" s="130"/>
      <c r="BV26" s="130"/>
      <c r="BW26" s="130"/>
      <c r="BX26" s="130"/>
      <c r="BY26" s="130"/>
      <c r="BZ26" s="130"/>
      <c r="CA26" s="130"/>
      <c r="CB26" s="130"/>
      <c r="CC26" s="130"/>
      <c r="CD26" s="130"/>
      <c r="CE26" s="130"/>
      <c r="CF26" s="130"/>
      <c r="CG26" s="130"/>
      <c r="CH26" s="130"/>
      <c r="CI26" s="130"/>
      <c r="CJ26" s="130"/>
      <c r="CK26" s="130"/>
      <c r="CL26" s="130"/>
      <c r="CM26" s="130"/>
      <c r="CN26" s="130"/>
      <c r="CO26" s="130"/>
      <c r="CP26" s="130"/>
      <c r="CQ26" s="130"/>
      <c r="CR26" s="130"/>
      <c r="CS26" s="130"/>
      <c r="CT26" s="130"/>
      <c r="CU26" s="130"/>
      <c r="CV26" s="130"/>
      <c r="CW26" s="130"/>
      <c r="CX26" s="130"/>
      <c r="CY26" s="130"/>
      <c r="CZ26" s="130"/>
      <c r="DA26" s="130"/>
      <c r="DB26" s="130"/>
      <c r="DC26" s="130"/>
      <c r="DD26" s="130"/>
      <c r="DE26" s="130"/>
      <c r="DF26" s="130"/>
      <c r="DG26" s="130"/>
      <c r="DH26" s="130"/>
      <c r="DI26" s="130"/>
      <c r="DJ26" s="130"/>
      <c r="DK26" s="130"/>
      <c r="DL26" s="130"/>
      <c r="DM26" s="130"/>
      <c r="DN26" s="130"/>
      <c r="DO26" s="130"/>
      <c r="DP26" s="130"/>
      <c r="DQ26" s="130"/>
      <c r="DR26" s="130"/>
      <c r="DS26" s="130"/>
      <c r="DT26" s="130"/>
      <c r="DU26" s="130"/>
      <c r="DV26" s="130"/>
      <c r="DW26" s="130"/>
      <c r="DX26" s="130"/>
      <c r="DY26" s="130"/>
      <c r="DZ26" s="130"/>
      <c r="EA26" s="130"/>
      <c r="EB26" s="130"/>
      <c r="EC26" s="130"/>
      <c r="ED26" s="130"/>
      <c r="EE26" s="130"/>
      <c r="EF26" s="130"/>
      <c r="EG26" s="130"/>
      <c r="EH26" s="130"/>
      <c r="EI26" s="130"/>
      <c r="EJ26" s="130"/>
      <c r="EK26" s="130"/>
      <c r="EL26" s="130"/>
      <c r="EM26" s="130"/>
      <c r="EN26" s="130"/>
      <c r="EO26" s="130"/>
      <c r="EP26" s="130"/>
      <c r="EQ26" s="130"/>
      <c r="ER26" s="130"/>
      <c r="ES26" s="130"/>
      <c r="ET26" s="130"/>
      <c r="EU26" s="130"/>
      <c r="EV26" s="130"/>
      <c r="EW26" s="130"/>
      <c r="EX26" s="130"/>
      <c r="EY26" s="130"/>
      <c r="EZ26" s="130"/>
      <c r="FA26" s="130"/>
      <c r="FB26" s="130"/>
      <c r="FC26" s="130"/>
      <c r="FD26" s="130"/>
      <c r="FE26" s="130"/>
      <c r="FF26" s="130"/>
      <c r="FG26" s="130"/>
      <c r="FH26" s="130"/>
      <c r="FI26" s="130"/>
      <c r="FJ26" s="130"/>
      <c r="FK26" s="130"/>
      <c r="FL26" s="130"/>
      <c r="FM26" s="130"/>
      <c r="FN26" s="130"/>
      <c r="FO26" s="130"/>
      <c r="FP26" s="130"/>
      <c r="FQ26" s="130"/>
      <c r="FR26" s="130"/>
      <c r="FS26" s="130"/>
      <c r="FT26" s="130"/>
      <c r="FU26" s="130"/>
      <c r="FV26" s="130"/>
      <c r="FW26" s="130"/>
      <c r="FX26" s="130"/>
      <c r="FY26" s="130"/>
      <c r="FZ26" s="130"/>
      <c r="GA26" s="130"/>
      <c r="GB26" s="130"/>
      <c r="GC26" s="130"/>
      <c r="GD26" s="130"/>
      <c r="GE26" s="130"/>
      <c r="GF26" s="130"/>
      <c r="GG26" s="130"/>
      <c r="GH26" s="130"/>
      <c r="GI26" s="130"/>
      <c r="GJ26" s="130"/>
      <c r="GK26" s="130"/>
      <c r="GL26" s="130"/>
      <c r="GM26" s="130"/>
      <c r="GN26" s="130"/>
      <c r="GO26" s="130"/>
      <c r="GP26" s="130"/>
      <c r="GQ26" s="130"/>
      <c r="GR26" s="130"/>
      <c r="GS26" s="130"/>
      <c r="GT26" s="130"/>
      <c r="GU26" s="130"/>
      <c r="GV26" s="130"/>
      <c r="GW26" s="130"/>
      <c r="GX26" s="130"/>
      <c r="GY26" s="130"/>
      <c r="GZ26" s="130"/>
      <c r="HA26" s="130"/>
      <c r="HB26" s="130"/>
      <c r="HC26" s="130"/>
      <c r="HD26" s="130"/>
      <c r="HE26" s="130"/>
      <c r="HF26" s="130"/>
      <c r="HG26" s="130"/>
      <c r="HH26" s="130"/>
      <c r="HI26" s="130"/>
      <c r="HJ26" s="130"/>
      <c r="HK26" s="130"/>
      <c r="HL26" s="130"/>
      <c r="HM26" s="130"/>
      <c r="HN26" s="130"/>
      <c r="HO26" s="130"/>
      <c r="HP26" s="130"/>
      <c r="HQ26" s="130"/>
      <c r="HR26" s="130"/>
      <c r="HS26" s="130"/>
      <c r="HT26" s="130"/>
      <c r="HU26" s="130"/>
      <c r="HV26" s="130"/>
      <c r="HW26" s="130"/>
      <c r="HX26" s="130"/>
      <c r="HY26" s="130"/>
      <c r="HZ26" s="130"/>
      <c r="IA26" s="130"/>
      <c r="IB26" s="130"/>
      <c r="IC26" s="130"/>
      <c r="ID26" s="130"/>
      <c r="IE26" s="130"/>
      <c r="IF26" s="130"/>
      <c r="IG26" s="130"/>
      <c r="IH26" s="130"/>
      <c r="II26" s="130"/>
      <c r="IJ26" s="130"/>
      <c r="IK26" s="130"/>
      <c r="IL26" s="130"/>
      <c r="IM26" s="130"/>
      <c r="IN26" s="130"/>
      <c r="IO26" s="130"/>
      <c r="IP26" s="130"/>
      <c r="IQ26" s="130"/>
      <c r="IR26" s="130"/>
      <c r="IS26" s="130"/>
      <c r="IT26" s="130"/>
      <c r="IU26" s="130"/>
      <c r="IV26" s="130"/>
      <c r="IW26" s="130"/>
      <c r="IX26" s="130"/>
      <c r="IY26" s="130"/>
      <c r="IZ26" s="130"/>
      <c r="JA26" s="130"/>
      <c r="JB26" s="130"/>
      <c r="JC26" s="130"/>
      <c r="JD26" s="130"/>
      <c r="JE26" s="130"/>
      <c r="JF26" s="130"/>
      <c r="JG26" s="130"/>
      <c r="JH26" s="130"/>
      <c r="JI26" s="130"/>
      <c r="JJ26" s="130"/>
      <c r="JK26" s="130"/>
      <c r="JL26" s="130"/>
      <c r="JM26" s="130"/>
      <c r="JN26" s="130"/>
      <c r="JO26" s="130"/>
      <c r="JP26" s="130"/>
      <c r="JQ26" s="130"/>
      <c r="JR26" s="130"/>
      <c r="JS26" s="130"/>
      <c r="JT26" s="130"/>
      <c r="JU26" s="130"/>
      <c r="JV26" s="130"/>
      <c r="JW26" s="130"/>
      <c r="JX26" s="130"/>
      <c r="JY26" s="130"/>
      <c r="JZ26" s="130"/>
      <c r="KA26" s="130"/>
      <c r="KB26" s="130"/>
      <c r="KC26" s="130"/>
      <c r="KD26" s="130"/>
      <c r="KE26" s="130"/>
      <c r="KF26" s="130"/>
      <c r="KG26" s="130"/>
      <c r="KH26" s="130"/>
      <c r="KI26" s="130"/>
      <c r="KJ26" s="130"/>
      <c r="KK26" s="130"/>
      <c r="KL26" s="130"/>
      <c r="KM26" s="130"/>
      <c r="KN26" s="130"/>
      <c r="KO26" s="130"/>
      <c r="KP26" s="130"/>
      <c r="KQ26" s="130"/>
      <c r="KR26" s="130"/>
      <c r="KS26" s="130"/>
      <c r="KT26" s="130"/>
      <c r="KU26" s="130"/>
      <c r="KV26" s="130"/>
      <c r="KW26" s="130"/>
      <c r="KX26" s="130"/>
      <c r="KY26" s="130"/>
      <c r="KZ26" s="130"/>
      <c r="LA26" s="130"/>
      <c r="LB26" s="130"/>
      <c r="LC26" s="130"/>
      <c r="LD26" s="130"/>
      <c r="LE26" s="130"/>
      <c r="LF26" s="130"/>
      <c r="LG26" s="130"/>
      <c r="LH26" s="130"/>
      <c r="LI26" s="130"/>
      <c r="LJ26" s="130"/>
      <c r="LK26" s="130"/>
      <c r="LL26" s="130"/>
      <c r="LM26" s="130"/>
      <c r="LN26" s="130"/>
      <c r="LO26" s="130"/>
      <c r="LP26" s="130"/>
      <c r="LQ26" s="130"/>
      <c r="LR26" s="130"/>
      <c r="LS26" s="130"/>
      <c r="LT26" s="130"/>
      <c r="LU26" s="130"/>
      <c r="LV26" s="130"/>
      <c r="LW26" s="130"/>
      <c r="LX26" s="130"/>
      <c r="LY26" s="130"/>
      <c r="LZ26" s="130"/>
      <c r="MA26" s="130"/>
      <c r="MB26" s="130"/>
      <c r="MC26" s="130"/>
      <c r="MD26" s="130"/>
      <c r="ME26" s="130"/>
      <c r="MF26" s="130"/>
      <c r="MG26" s="130"/>
      <c r="MH26" s="130"/>
      <c r="MI26" s="130"/>
      <c r="MJ26" s="130"/>
      <c r="MK26" s="130"/>
      <c r="ML26" s="130"/>
      <c r="MM26" s="130"/>
      <c r="MN26" s="130"/>
      <c r="MO26" s="130"/>
      <c r="MP26" s="130"/>
      <c r="MQ26" s="130"/>
      <c r="MR26" s="130"/>
      <c r="MS26" s="130"/>
      <c r="MT26" s="130"/>
      <c r="MU26" s="130"/>
      <c r="MV26" s="130"/>
      <c r="MW26" s="130"/>
      <c r="MX26" s="130"/>
      <c r="MY26" s="130"/>
      <c r="MZ26" s="130"/>
      <c r="NA26" s="130"/>
      <c r="NB26" s="130"/>
      <c r="NC26" s="130"/>
      <c r="ND26" s="130"/>
      <c r="NE26" s="130"/>
      <c r="NF26" s="130"/>
      <c r="NG26" s="130"/>
      <c r="NH26" s="130"/>
      <c r="NI26" s="130"/>
      <c r="NJ26" s="130"/>
      <c r="NK26" s="130"/>
      <c r="NL26" s="130"/>
      <c r="NM26" s="130"/>
      <c r="NN26" s="130"/>
      <c r="NO26" s="130"/>
      <c r="NP26" s="130"/>
      <c r="NQ26" s="130"/>
      <c r="NR26" s="130"/>
      <c r="NS26" s="130"/>
      <c r="NT26" s="130"/>
      <c r="NU26" s="130"/>
      <c r="NV26" s="130"/>
      <c r="NW26" s="130"/>
      <c r="NX26" s="130"/>
      <c r="NY26" s="130"/>
      <c r="NZ26" s="130"/>
      <c r="OA26" s="130"/>
      <c r="OB26" s="130"/>
      <c r="OC26" s="130"/>
      <c r="OD26" s="130"/>
      <c r="OE26" s="130"/>
      <c r="OF26" s="130"/>
      <c r="OG26" s="130"/>
      <c r="OH26" s="130"/>
    </row>
    <row r="27" spans="1:398" ht="30" x14ac:dyDescent="0.25">
      <c r="A27" s="296">
        <v>3</v>
      </c>
      <c r="B27" s="296">
        <v>2</v>
      </c>
      <c r="C27" s="296" t="s">
        <v>483</v>
      </c>
      <c r="D27" s="296" t="s">
        <v>512</v>
      </c>
      <c r="E27" s="296" t="s">
        <v>513</v>
      </c>
      <c r="F27" s="130" t="s">
        <v>493</v>
      </c>
      <c r="G27" s="131">
        <v>60.851697993999998</v>
      </c>
      <c r="H27" s="131">
        <v>25.841309449000001</v>
      </c>
      <c r="I27" s="131">
        <v>10.932861688999999</v>
      </c>
      <c r="J27" s="131">
        <v>6.5597170134000003E-5</v>
      </c>
      <c r="K27" s="132" t="s">
        <v>514</v>
      </c>
      <c r="L27" s="130" t="s">
        <v>515</v>
      </c>
      <c r="M27" s="130" t="s">
        <v>489</v>
      </c>
      <c r="N27" s="296"/>
      <c r="O27" s="130"/>
      <c r="P27" s="130"/>
      <c r="Q27" s="130"/>
      <c r="R27" s="130"/>
      <c r="S27" s="130"/>
      <c r="T27" s="130"/>
      <c r="U27" s="130"/>
      <c r="V27" s="130"/>
      <c r="W27" s="130"/>
      <c r="X27" s="130"/>
      <c r="Y27" s="130"/>
      <c r="Z27" s="130"/>
      <c r="AA27" s="130"/>
      <c r="AB27" s="130"/>
      <c r="AC27" s="130"/>
      <c r="AD27" s="130"/>
      <c r="AE27" s="130"/>
      <c r="AF27" s="130"/>
      <c r="AG27" s="130"/>
      <c r="AH27" s="130"/>
      <c r="AI27" s="130"/>
      <c r="AJ27" s="130"/>
      <c r="AK27" s="130"/>
      <c r="AL27" s="130"/>
      <c r="AM27" s="130"/>
      <c r="AN27" s="130"/>
      <c r="AO27" s="130"/>
      <c r="AP27" s="130"/>
      <c r="AQ27" s="130"/>
      <c r="AR27" s="130"/>
      <c r="AS27" s="130"/>
      <c r="AT27" s="130"/>
      <c r="AU27" s="130"/>
      <c r="AV27" s="130"/>
      <c r="AW27" s="130"/>
      <c r="AX27" s="130"/>
      <c r="AY27" s="130"/>
      <c r="AZ27" s="130"/>
      <c r="BA27" s="130"/>
      <c r="BB27" s="130"/>
      <c r="BC27" s="130"/>
      <c r="BD27" s="130"/>
      <c r="BE27" s="130"/>
      <c r="BF27" s="130"/>
      <c r="BG27" s="130"/>
      <c r="BH27" s="130"/>
      <c r="BI27" s="130"/>
      <c r="BJ27" s="130"/>
      <c r="BK27" s="130"/>
      <c r="BL27" s="130"/>
      <c r="BM27" s="130"/>
      <c r="BN27" s="130"/>
      <c r="BO27" s="130"/>
      <c r="BP27" s="130"/>
      <c r="BQ27" s="130"/>
      <c r="BR27" s="130"/>
      <c r="BS27" s="130"/>
      <c r="BT27" s="130"/>
      <c r="BU27" s="130"/>
      <c r="BV27" s="130"/>
      <c r="BW27" s="130"/>
      <c r="BX27" s="130"/>
      <c r="BY27" s="130"/>
      <c r="BZ27" s="130"/>
      <c r="CA27" s="130"/>
      <c r="CB27" s="130"/>
      <c r="CC27" s="130"/>
      <c r="CD27" s="130"/>
      <c r="CE27" s="130"/>
      <c r="CF27" s="130"/>
      <c r="CG27" s="130"/>
      <c r="CH27" s="130"/>
      <c r="CI27" s="130"/>
      <c r="CJ27" s="130"/>
      <c r="CK27" s="130"/>
      <c r="CL27" s="130"/>
      <c r="CM27" s="130"/>
      <c r="CN27" s="130"/>
      <c r="CO27" s="130"/>
      <c r="CP27" s="130"/>
      <c r="CQ27" s="130"/>
      <c r="CR27" s="130"/>
      <c r="CS27" s="130"/>
      <c r="CT27" s="130"/>
      <c r="CU27" s="130"/>
      <c r="CV27" s="130"/>
      <c r="CW27" s="130"/>
      <c r="CX27" s="130"/>
      <c r="CY27" s="130"/>
      <c r="CZ27" s="130"/>
      <c r="DA27" s="130"/>
      <c r="DB27" s="130"/>
      <c r="DC27" s="130"/>
      <c r="DD27" s="130"/>
      <c r="DE27" s="130"/>
      <c r="DF27" s="130"/>
      <c r="DG27" s="130"/>
      <c r="DH27" s="130"/>
      <c r="DI27" s="130"/>
      <c r="DJ27" s="130"/>
      <c r="DK27" s="130"/>
      <c r="DL27" s="130"/>
      <c r="DM27" s="130"/>
      <c r="DN27" s="130"/>
      <c r="DO27" s="130"/>
      <c r="DP27" s="130"/>
      <c r="DQ27" s="130"/>
      <c r="DR27" s="130"/>
      <c r="DS27" s="130"/>
      <c r="DT27" s="130"/>
      <c r="DU27" s="130"/>
      <c r="DV27" s="130"/>
      <c r="DW27" s="130"/>
      <c r="DX27" s="130"/>
      <c r="DY27" s="130"/>
      <c r="DZ27" s="130"/>
      <c r="EA27" s="130"/>
      <c r="EB27" s="130"/>
      <c r="EC27" s="130"/>
      <c r="ED27" s="130"/>
      <c r="EE27" s="130"/>
      <c r="EF27" s="130"/>
      <c r="EG27" s="130"/>
      <c r="EH27" s="130"/>
      <c r="EI27" s="130"/>
      <c r="EJ27" s="130"/>
      <c r="EK27" s="130"/>
      <c r="EL27" s="130"/>
      <c r="EM27" s="130"/>
      <c r="EN27" s="130"/>
      <c r="EO27" s="130"/>
      <c r="EP27" s="130"/>
      <c r="EQ27" s="130"/>
      <c r="ER27" s="130"/>
      <c r="ES27" s="130"/>
      <c r="ET27" s="130"/>
      <c r="EU27" s="130"/>
      <c r="EV27" s="130"/>
      <c r="EW27" s="130"/>
      <c r="EX27" s="130"/>
      <c r="EY27" s="130"/>
      <c r="EZ27" s="130"/>
      <c r="FA27" s="130"/>
      <c r="FB27" s="130"/>
      <c r="FC27" s="130"/>
      <c r="FD27" s="130"/>
      <c r="FE27" s="130"/>
      <c r="FF27" s="130"/>
      <c r="FG27" s="130"/>
      <c r="FH27" s="130"/>
      <c r="FI27" s="130"/>
      <c r="FJ27" s="130"/>
      <c r="FK27" s="130"/>
      <c r="FL27" s="130"/>
      <c r="FM27" s="130"/>
      <c r="FN27" s="130"/>
      <c r="FO27" s="130"/>
      <c r="FP27" s="130"/>
      <c r="FQ27" s="130"/>
      <c r="FR27" s="130"/>
      <c r="FS27" s="130"/>
      <c r="FT27" s="130"/>
      <c r="FU27" s="130"/>
      <c r="FV27" s="130"/>
      <c r="FW27" s="130"/>
      <c r="FX27" s="130"/>
      <c r="FY27" s="130"/>
      <c r="FZ27" s="130"/>
      <c r="GA27" s="130"/>
      <c r="GB27" s="130"/>
      <c r="GC27" s="130"/>
      <c r="GD27" s="130"/>
      <c r="GE27" s="130"/>
      <c r="GF27" s="130"/>
      <c r="GG27" s="130"/>
      <c r="GH27" s="130"/>
      <c r="GI27" s="130"/>
      <c r="GJ27" s="130"/>
      <c r="GK27" s="130"/>
      <c r="GL27" s="130"/>
      <c r="GM27" s="130"/>
      <c r="GN27" s="130"/>
      <c r="GO27" s="130"/>
      <c r="GP27" s="130"/>
      <c r="GQ27" s="130"/>
      <c r="GR27" s="130"/>
      <c r="GS27" s="130"/>
      <c r="GT27" s="130"/>
      <c r="GU27" s="130"/>
      <c r="GV27" s="130"/>
      <c r="GW27" s="130"/>
      <c r="GX27" s="130"/>
      <c r="GY27" s="130"/>
      <c r="GZ27" s="130"/>
      <c r="HA27" s="130"/>
      <c r="HB27" s="130"/>
      <c r="HC27" s="130"/>
      <c r="HD27" s="130"/>
      <c r="HE27" s="130"/>
      <c r="HF27" s="130"/>
      <c r="HG27" s="130"/>
      <c r="HH27" s="130"/>
      <c r="HI27" s="130"/>
      <c r="HJ27" s="130"/>
      <c r="HK27" s="130"/>
      <c r="HL27" s="130"/>
      <c r="HM27" s="130"/>
      <c r="HN27" s="130"/>
      <c r="HO27" s="130"/>
      <c r="HP27" s="130"/>
      <c r="HQ27" s="130"/>
      <c r="HR27" s="130"/>
      <c r="HS27" s="130"/>
      <c r="HT27" s="130"/>
      <c r="HU27" s="130"/>
      <c r="HV27" s="130"/>
      <c r="HW27" s="130"/>
      <c r="HX27" s="130"/>
      <c r="HY27" s="130"/>
      <c r="HZ27" s="130"/>
      <c r="IA27" s="130"/>
      <c r="IB27" s="130"/>
      <c r="IC27" s="130"/>
      <c r="ID27" s="130"/>
      <c r="IE27" s="130"/>
      <c r="IF27" s="130"/>
      <c r="IG27" s="130"/>
      <c r="IH27" s="130"/>
      <c r="II27" s="130"/>
      <c r="IJ27" s="130"/>
      <c r="IK27" s="130"/>
      <c r="IL27" s="130"/>
      <c r="IM27" s="130"/>
      <c r="IN27" s="130"/>
      <c r="IO27" s="130"/>
      <c r="IP27" s="130"/>
      <c r="IQ27" s="130"/>
      <c r="IR27" s="130"/>
      <c r="IS27" s="130"/>
      <c r="IT27" s="130"/>
      <c r="IU27" s="130"/>
      <c r="IV27" s="130"/>
      <c r="IW27" s="130"/>
      <c r="IX27" s="130"/>
      <c r="IY27" s="130"/>
      <c r="IZ27" s="130"/>
      <c r="JA27" s="130"/>
      <c r="JB27" s="130"/>
      <c r="JC27" s="130"/>
      <c r="JD27" s="130"/>
      <c r="JE27" s="130"/>
      <c r="JF27" s="130"/>
      <c r="JG27" s="130"/>
      <c r="JH27" s="130"/>
      <c r="JI27" s="130"/>
      <c r="JJ27" s="130"/>
      <c r="JK27" s="130"/>
      <c r="JL27" s="130"/>
      <c r="JM27" s="130"/>
      <c r="JN27" s="130"/>
      <c r="JO27" s="130"/>
      <c r="JP27" s="130"/>
      <c r="JQ27" s="130"/>
      <c r="JR27" s="130"/>
      <c r="JS27" s="130"/>
      <c r="JT27" s="130"/>
      <c r="JU27" s="130"/>
      <c r="JV27" s="130"/>
      <c r="JW27" s="130"/>
      <c r="JX27" s="130"/>
      <c r="JY27" s="130"/>
      <c r="JZ27" s="130"/>
      <c r="KA27" s="130"/>
      <c r="KB27" s="130"/>
      <c r="KC27" s="130"/>
      <c r="KD27" s="130"/>
      <c r="KE27" s="130"/>
      <c r="KF27" s="130"/>
      <c r="KG27" s="130"/>
      <c r="KH27" s="130"/>
      <c r="KI27" s="130"/>
      <c r="KJ27" s="130"/>
      <c r="KK27" s="130"/>
      <c r="KL27" s="130"/>
      <c r="KM27" s="130"/>
      <c r="KN27" s="130"/>
      <c r="KO27" s="130"/>
      <c r="KP27" s="130"/>
      <c r="KQ27" s="130"/>
      <c r="KR27" s="130"/>
      <c r="KS27" s="130"/>
      <c r="KT27" s="130"/>
      <c r="KU27" s="130"/>
      <c r="KV27" s="130"/>
      <c r="KW27" s="130"/>
      <c r="KX27" s="130"/>
      <c r="KY27" s="130"/>
      <c r="KZ27" s="130"/>
      <c r="LA27" s="130"/>
      <c r="LB27" s="130"/>
      <c r="LC27" s="130"/>
      <c r="LD27" s="130"/>
      <c r="LE27" s="130"/>
      <c r="LF27" s="130"/>
      <c r="LG27" s="130"/>
      <c r="LH27" s="130"/>
      <c r="LI27" s="130"/>
      <c r="LJ27" s="130"/>
      <c r="LK27" s="130"/>
      <c r="LL27" s="130"/>
      <c r="LM27" s="130"/>
      <c r="LN27" s="130"/>
      <c r="LO27" s="130"/>
      <c r="LP27" s="130"/>
      <c r="LQ27" s="130"/>
      <c r="LR27" s="130"/>
      <c r="LS27" s="130"/>
      <c r="LT27" s="130"/>
      <c r="LU27" s="130"/>
      <c r="LV27" s="130"/>
      <c r="LW27" s="130"/>
      <c r="LX27" s="130"/>
      <c r="LY27" s="130"/>
      <c r="LZ27" s="130"/>
      <c r="MA27" s="130"/>
      <c r="MB27" s="130"/>
      <c r="MC27" s="130"/>
      <c r="MD27" s="130"/>
      <c r="ME27" s="130"/>
      <c r="MF27" s="130"/>
      <c r="MG27" s="130"/>
      <c r="MH27" s="130"/>
      <c r="MI27" s="130"/>
      <c r="MJ27" s="130"/>
      <c r="MK27" s="130"/>
      <c r="ML27" s="130"/>
      <c r="MM27" s="130"/>
      <c r="MN27" s="130"/>
      <c r="MO27" s="130"/>
      <c r="MP27" s="130"/>
      <c r="MQ27" s="130"/>
      <c r="MR27" s="130"/>
      <c r="MS27" s="130"/>
      <c r="MT27" s="130"/>
      <c r="MU27" s="130"/>
      <c r="MV27" s="130"/>
      <c r="MW27" s="130"/>
      <c r="MX27" s="130"/>
      <c r="MY27" s="130"/>
      <c r="MZ27" s="130"/>
      <c r="NA27" s="130"/>
      <c r="NB27" s="130"/>
      <c r="NC27" s="130"/>
      <c r="ND27" s="130"/>
      <c r="NE27" s="130"/>
      <c r="NF27" s="130"/>
      <c r="NG27" s="130"/>
      <c r="NH27" s="130"/>
      <c r="NI27" s="130"/>
      <c r="NJ27" s="130"/>
      <c r="NK27" s="130"/>
      <c r="NL27" s="130"/>
      <c r="NM27" s="130"/>
      <c r="NN27" s="130"/>
      <c r="NO27" s="130"/>
      <c r="NP27" s="130"/>
      <c r="NQ27" s="130"/>
      <c r="NR27" s="130"/>
      <c r="NS27" s="130"/>
      <c r="NT27" s="130"/>
      <c r="NU27" s="130"/>
      <c r="NV27" s="130"/>
      <c r="NW27" s="130"/>
      <c r="NX27" s="130"/>
      <c r="NY27" s="130"/>
      <c r="NZ27" s="130"/>
      <c r="OA27" s="130"/>
      <c r="OB27" s="130"/>
      <c r="OC27" s="130"/>
      <c r="OD27" s="130"/>
      <c r="OE27" s="130"/>
      <c r="OF27" s="130"/>
      <c r="OG27" s="130"/>
      <c r="OH27" s="130"/>
    </row>
    <row r="28" spans="1:398" ht="30" x14ac:dyDescent="0.25">
      <c r="A28" s="296">
        <v>3</v>
      </c>
      <c r="B28" s="296">
        <v>2</v>
      </c>
      <c r="C28" s="296" t="s">
        <v>483</v>
      </c>
      <c r="D28" s="296" t="s">
        <v>512</v>
      </c>
      <c r="E28" s="296" t="s">
        <v>513</v>
      </c>
      <c r="F28" s="130" t="s">
        <v>494</v>
      </c>
      <c r="G28" s="131">
        <v>30.101244007999998</v>
      </c>
      <c r="H28" s="131">
        <v>12.494620793999999</v>
      </c>
      <c r="I28" s="131">
        <v>5.2861857209999998</v>
      </c>
      <c r="J28" s="131">
        <v>3.1717114326000003E-5</v>
      </c>
      <c r="K28" s="132" t="s">
        <v>514</v>
      </c>
      <c r="L28" s="130" t="s">
        <v>515</v>
      </c>
      <c r="M28" s="130" t="s">
        <v>489</v>
      </c>
      <c r="N28" s="296"/>
      <c r="O28" s="130"/>
      <c r="P28" s="130"/>
      <c r="Q28" s="130"/>
      <c r="R28" s="130"/>
      <c r="S28" s="130"/>
      <c r="T28" s="130"/>
      <c r="U28" s="130"/>
      <c r="V28" s="130"/>
      <c r="W28" s="130"/>
      <c r="X28" s="130"/>
      <c r="Y28" s="130"/>
      <c r="Z28" s="130"/>
      <c r="AA28" s="130"/>
      <c r="AB28" s="130"/>
      <c r="AC28" s="130"/>
      <c r="AD28" s="130"/>
      <c r="AE28" s="130"/>
      <c r="AF28" s="130"/>
      <c r="AG28" s="130"/>
      <c r="AH28" s="130"/>
      <c r="AI28" s="130"/>
      <c r="AJ28" s="130"/>
      <c r="AK28" s="130"/>
      <c r="AL28" s="130"/>
      <c r="AM28" s="130"/>
      <c r="AN28" s="130"/>
      <c r="AO28" s="130"/>
      <c r="AP28" s="130"/>
      <c r="AQ28" s="130"/>
      <c r="AR28" s="130"/>
      <c r="AS28" s="130"/>
      <c r="AT28" s="130"/>
      <c r="AU28" s="130"/>
      <c r="AV28" s="130"/>
      <c r="AW28" s="130"/>
      <c r="AX28" s="130"/>
      <c r="AY28" s="130"/>
      <c r="AZ28" s="130"/>
      <c r="BA28" s="130"/>
      <c r="BB28" s="130"/>
      <c r="BC28" s="130"/>
      <c r="BD28" s="130"/>
      <c r="BE28" s="130"/>
      <c r="BF28" s="130"/>
      <c r="BG28" s="130"/>
      <c r="BH28" s="130"/>
      <c r="BI28" s="130"/>
      <c r="BJ28" s="130"/>
      <c r="BK28" s="130"/>
      <c r="BL28" s="130"/>
      <c r="BM28" s="130"/>
      <c r="BN28" s="130"/>
      <c r="BO28" s="130"/>
      <c r="BP28" s="130"/>
      <c r="BQ28" s="130"/>
      <c r="BR28" s="130"/>
      <c r="BS28" s="130"/>
      <c r="BT28" s="130"/>
      <c r="BU28" s="130"/>
      <c r="BV28" s="130"/>
      <c r="BW28" s="130"/>
      <c r="BX28" s="130"/>
      <c r="BY28" s="130"/>
      <c r="BZ28" s="130"/>
      <c r="CA28" s="130"/>
      <c r="CB28" s="130"/>
      <c r="CC28" s="130"/>
      <c r="CD28" s="130"/>
      <c r="CE28" s="130"/>
      <c r="CF28" s="130"/>
      <c r="CG28" s="130"/>
      <c r="CH28" s="130"/>
      <c r="CI28" s="130"/>
      <c r="CJ28" s="130"/>
      <c r="CK28" s="130"/>
      <c r="CL28" s="130"/>
      <c r="CM28" s="130"/>
      <c r="CN28" s="130"/>
      <c r="CO28" s="130"/>
      <c r="CP28" s="130"/>
      <c r="CQ28" s="130"/>
      <c r="CR28" s="130"/>
      <c r="CS28" s="130"/>
      <c r="CT28" s="130"/>
      <c r="CU28" s="130"/>
      <c r="CV28" s="130"/>
      <c r="CW28" s="130"/>
      <c r="CX28" s="130"/>
      <c r="CY28" s="130"/>
      <c r="CZ28" s="130"/>
      <c r="DA28" s="130"/>
      <c r="DB28" s="130"/>
      <c r="DC28" s="130"/>
      <c r="DD28" s="130"/>
      <c r="DE28" s="130"/>
      <c r="DF28" s="130"/>
      <c r="DG28" s="130"/>
      <c r="DH28" s="130"/>
      <c r="DI28" s="130"/>
      <c r="DJ28" s="130"/>
      <c r="DK28" s="130"/>
      <c r="DL28" s="130"/>
      <c r="DM28" s="130"/>
      <c r="DN28" s="130"/>
      <c r="DO28" s="130"/>
      <c r="DP28" s="130"/>
      <c r="DQ28" s="130"/>
      <c r="DR28" s="130"/>
      <c r="DS28" s="130"/>
      <c r="DT28" s="130"/>
      <c r="DU28" s="130"/>
      <c r="DV28" s="130"/>
      <c r="DW28" s="130"/>
      <c r="DX28" s="130"/>
      <c r="DY28" s="130"/>
      <c r="DZ28" s="130"/>
      <c r="EA28" s="130"/>
      <c r="EB28" s="130"/>
      <c r="EC28" s="130"/>
      <c r="ED28" s="130"/>
      <c r="EE28" s="130"/>
      <c r="EF28" s="130"/>
      <c r="EG28" s="130"/>
      <c r="EH28" s="130"/>
      <c r="EI28" s="130"/>
      <c r="EJ28" s="130"/>
      <c r="EK28" s="130"/>
      <c r="EL28" s="130"/>
      <c r="EM28" s="130"/>
      <c r="EN28" s="130"/>
      <c r="EO28" s="130"/>
      <c r="EP28" s="130"/>
      <c r="EQ28" s="130"/>
      <c r="ER28" s="130"/>
      <c r="ES28" s="130"/>
      <c r="ET28" s="130"/>
      <c r="EU28" s="130"/>
      <c r="EV28" s="130"/>
      <c r="EW28" s="130"/>
      <c r="EX28" s="130"/>
      <c r="EY28" s="130"/>
      <c r="EZ28" s="130"/>
      <c r="FA28" s="130"/>
      <c r="FB28" s="130"/>
      <c r="FC28" s="130"/>
      <c r="FD28" s="130"/>
      <c r="FE28" s="130"/>
      <c r="FF28" s="130"/>
      <c r="FG28" s="130"/>
      <c r="FH28" s="130"/>
      <c r="FI28" s="130"/>
      <c r="FJ28" s="130"/>
      <c r="FK28" s="130"/>
      <c r="FL28" s="130"/>
      <c r="FM28" s="130"/>
      <c r="FN28" s="130"/>
      <c r="FO28" s="130"/>
      <c r="FP28" s="130"/>
      <c r="FQ28" s="130"/>
      <c r="FR28" s="130"/>
      <c r="FS28" s="130"/>
      <c r="FT28" s="130"/>
      <c r="FU28" s="130"/>
      <c r="FV28" s="130"/>
      <c r="FW28" s="130"/>
      <c r="FX28" s="130"/>
      <c r="FY28" s="130"/>
      <c r="FZ28" s="130"/>
      <c r="GA28" s="130"/>
      <c r="GB28" s="130"/>
      <c r="GC28" s="130"/>
      <c r="GD28" s="130"/>
      <c r="GE28" s="130"/>
      <c r="GF28" s="130"/>
      <c r="GG28" s="130"/>
      <c r="GH28" s="130"/>
      <c r="GI28" s="130"/>
      <c r="GJ28" s="130"/>
      <c r="GK28" s="130"/>
      <c r="GL28" s="130"/>
      <c r="GM28" s="130"/>
      <c r="GN28" s="130"/>
      <c r="GO28" s="130"/>
      <c r="GP28" s="130"/>
      <c r="GQ28" s="130"/>
      <c r="GR28" s="130"/>
      <c r="GS28" s="130"/>
      <c r="GT28" s="130"/>
      <c r="GU28" s="130"/>
      <c r="GV28" s="130"/>
      <c r="GW28" s="130"/>
      <c r="GX28" s="130"/>
      <c r="GY28" s="130"/>
      <c r="GZ28" s="130"/>
      <c r="HA28" s="130"/>
      <c r="HB28" s="130"/>
      <c r="HC28" s="130"/>
      <c r="HD28" s="130"/>
      <c r="HE28" s="130"/>
      <c r="HF28" s="130"/>
      <c r="HG28" s="130"/>
      <c r="HH28" s="130"/>
      <c r="HI28" s="130"/>
      <c r="HJ28" s="130"/>
      <c r="HK28" s="130"/>
      <c r="HL28" s="130"/>
      <c r="HM28" s="130"/>
      <c r="HN28" s="130"/>
      <c r="HO28" s="130"/>
      <c r="HP28" s="130"/>
      <c r="HQ28" s="130"/>
      <c r="HR28" s="130"/>
      <c r="HS28" s="130"/>
      <c r="HT28" s="130"/>
      <c r="HU28" s="130"/>
      <c r="HV28" s="130"/>
      <c r="HW28" s="130"/>
      <c r="HX28" s="130"/>
      <c r="HY28" s="130"/>
      <c r="HZ28" s="130"/>
      <c r="IA28" s="130"/>
      <c r="IB28" s="130"/>
      <c r="IC28" s="130"/>
      <c r="ID28" s="130"/>
      <c r="IE28" s="130"/>
      <c r="IF28" s="130"/>
      <c r="IG28" s="130"/>
      <c r="IH28" s="130"/>
      <c r="II28" s="130"/>
      <c r="IJ28" s="130"/>
      <c r="IK28" s="130"/>
      <c r="IL28" s="130"/>
      <c r="IM28" s="130"/>
      <c r="IN28" s="130"/>
      <c r="IO28" s="130"/>
      <c r="IP28" s="130"/>
      <c r="IQ28" s="130"/>
      <c r="IR28" s="130"/>
      <c r="IS28" s="130"/>
      <c r="IT28" s="130"/>
      <c r="IU28" s="130"/>
      <c r="IV28" s="130"/>
      <c r="IW28" s="130"/>
      <c r="IX28" s="130"/>
      <c r="IY28" s="130"/>
      <c r="IZ28" s="130"/>
      <c r="JA28" s="130"/>
      <c r="JB28" s="130"/>
      <c r="JC28" s="130"/>
      <c r="JD28" s="130"/>
      <c r="JE28" s="130"/>
      <c r="JF28" s="130"/>
      <c r="JG28" s="130"/>
      <c r="JH28" s="130"/>
      <c r="JI28" s="130"/>
      <c r="JJ28" s="130"/>
      <c r="JK28" s="130"/>
      <c r="JL28" s="130"/>
      <c r="JM28" s="130"/>
      <c r="JN28" s="130"/>
      <c r="JO28" s="130"/>
      <c r="JP28" s="130"/>
      <c r="JQ28" s="130"/>
      <c r="JR28" s="130"/>
      <c r="JS28" s="130"/>
      <c r="JT28" s="130"/>
      <c r="JU28" s="130"/>
      <c r="JV28" s="130"/>
      <c r="JW28" s="130"/>
      <c r="JX28" s="130"/>
      <c r="JY28" s="130"/>
      <c r="JZ28" s="130"/>
      <c r="KA28" s="130"/>
      <c r="KB28" s="130"/>
      <c r="KC28" s="130"/>
      <c r="KD28" s="130"/>
      <c r="KE28" s="130"/>
      <c r="KF28" s="130"/>
      <c r="KG28" s="130"/>
      <c r="KH28" s="130"/>
      <c r="KI28" s="130"/>
      <c r="KJ28" s="130"/>
      <c r="KK28" s="130"/>
      <c r="KL28" s="130"/>
      <c r="KM28" s="130"/>
      <c r="KN28" s="130"/>
      <c r="KO28" s="130"/>
      <c r="KP28" s="130"/>
      <c r="KQ28" s="130"/>
      <c r="KR28" s="130"/>
      <c r="KS28" s="130"/>
      <c r="KT28" s="130"/>
      <c r="KU28" s="130"/>
      <c r="KV28" s="130"/>
      <c r="KW28" s="130"/>
      <c r="KX28" s="130"/>
      <c r="KY28" s="130"/>
      <c r="KZ28" s="130"/>
      <c r="LA28" s="130"/>
      <c r="LB28" s="130"/>
      <c r="LC28" s="130"/>
      <c r="LD28" s="130"/>
      <c r="LE28" s="130"/>
      <c r="LF28" s="130"/>
      <c r="LG28" s="130"/>
      <c r="LH28" s="130"/>
      <c r="LI28" s="130"/>
      <c r="LJ28" s="130"/>
      <c r="LK28" s="130"/>
      <c r="LL28" s="130"/>
      <c r="LM28" s="130"/>
      <c r="LN28" s="130"/>
      <c r="LO28" s="130"/>
      <c r="LP28" s="130"/>
      <c r="LQ28" s="130"/>
      <c r="LR28" s="130"/>
      <c r="LS28" s="130"/>
      <c r="LT28" s="130"/>
      <c r="LU28" s="130"/>
      <c r="LV28" s="130"/>
      <c r="LW28" s="130"/>
      <c r="LX28" s="130"/>
      <c r="LY28" s="130"/>
      <c r="LZ28" s="130"/>
      <c r="MA28" s="130"/>
      <c r="MB28" s="130"/>
      <c r="MC28" s="130"/>
      <c r="MD28" s="130"/>
      <c r="ME28" s="130"/>
      <c r="MF28" s="130"/>
      <c r="MG28" s="130"/>
      <c r="MH28" s="130"/>
      <c r="MI28" s="130"/>
      <c r="MJ28" s="130"/>
      <c r="MK28" s="130"/>
      <c r="ML28" s="130"/>
      <c r="MM28" s="130"/>
      <c r="MN28" s="130"/>
      <c r="MO28" s="130"/>
      <c r="MP28" s="130"/>
      <c r="MQ28" s="130"/>
      <c r="MR28" s="130"/>
      <c r="MS28" s="130"/>
      <c r="MT28" s="130"/>
      <c r="MU28" s="130"/>
      <c r="MV28" s="130"/>
      <c r="MW28" s="130"/>
      <c r="MX28" s="130"/>
      <c r="MY28" s="130"/>
      <c r="MZ28" s="130"/>
      <c r="NA28" s="130"/>
      <c r="NB28" s="130"/>
      <c r="NC28" s="130"/>
      <c r="ND28" s="130"/>
      <c r="NE28" s="130"/>
      <c r="NF28" s="130"/>
      <c r="NG28" s="130"/>
      <c r="NH28" s="130"/>
      <c r="NI28" s="130"/>
      <c r="NJ28" s="130"/>
      <c r="NK28" s="130"/>
      <c r="NL28" s="130"/>
      <c r="NM28" s="130"/>
      <c r="NN28" s="130"/>
      <c r="NO28" s="130"/>
      <c r="NP28" s="130"/>
      <c r="NQ28" s="130"/>
      <c r="NR28" s="130"/>
      <c r="NS28" s="130"/>
      <c r="NT28" s="130"/>
      <c r="NU28" s="130"/>
      <c r="NV28" s="130"/>
      <c r="NW28" s="130"/>
      <c r="NX28" s="130"/>
      <c r="NY28" s="130"/>
      <c r="NZ28" s="130"/>
      <c r="OA28" s="130"/>
      <c r="OB28" s="130"/>
      <c r="OC28" s="130"/>
      <c r="OD28" s="130"/>
      <c r="OE28" s="130"/>
      <c r="OF28" s="130"/>
      <c r="OG28" s="130"/>
      <c r="OH28" s="130"/>
    </row>
    <row r="29" spans="1:398" ht="30" x14ac:dyDescent="0.25">
      <c r="A29" s="296">
        <v>3</v>
      </c>
      <c r="B29" s="296">
        <v>2</v>
      </c>
      <c r="C29" s="296" t="s">
        <v>483</v>
      </c>
      <c r="D29" s="296" t="s">
        <v>512</v>
      </c>
      <c r="E29" s="296" t="s">
        <v>513</v>
      </c>
      <c r="F29" s="130" t="s">
        <v>136</v>
      </c>
      <c r="G29" s="131">
        <v>2.360954896</v>
      </c>
      <c r="H29" s="131">
        <v>1.7240693819999999</v>
      </c>
      <c r="I29" s="131">
        <v>0.72941396999999997</v>
      </c>
      <c r="J29" s="131">
        <v>4.3764838199999997E-6</v>
      </c>
      <c r="K29" s="132" t="s">
        <v>514</v>
      </c>
      <c r="L29" s="130" t="s">
        <v>515</v>
      </c>
      <c r="M29" s="130" t="s">
        <v>489</v>
      </c>
      <c r="N29" s="296"/>
      <c r="O29" s="130"/>
      <c r="P29" s="130"/>
      <c r="Q29" s="130"/>
      <c r="R29" s="130"/>
      <c r="S29" s="130"/>
      <c r="T29" s="130"/>
      <c r="U29" s="130"/>
      <c r="V29" s="130"/>
      <c r="W29" s="130"/>
      <c r="X29" s="130"/>
      <c r="Y29" s="130"/>
      <c r="Z29" s="130"/>
      <c r="AA29" s="130"/>
      <c r="AB29" s="130"/>
      <c r="AC29" s="130"/>
      <c r="AD29" s="130"/>
      <c r="AE29" s="130"/>
      <c r="AF29" s="130"/>
      <c r="AG29" s="130"/>
      <c r="AH29" s="130"/>
      <c r="AI29" s="130"/>
      <c r="AJ29" s="130"/>
      <c r="AK29" s="130"/>
      <c r="AL29" s="130"/>
      <c r="AM29" s="130"/>
      <c r="AN29" s="130"/>
      <c r="AO29" s="130"/>
      <c r="AP29" s="130"/>
      <c r="AQ29" s="130"/>
      <c r="AR29" s="130"/>
      <c r="AS29" s="130"/>
      <c r="AT29" s="130"/>
      <c r="AU29" s="130"/>
      <c r="AV29" s="130"/>
      <c r="AW29" s="130"/>
      <c r="AX29" s="130"/>
      <c r="AY29" s="130"/>
      <c r="AZ29" s="130"/>
      <c r="BA29" s="130"/>
      <c r="BB29" s="130"/>
      <c r="BC29" s="130"/>
      <c r="BD29" s="130"/>
      <c r="BE29" s="130"/>
      <c r="BF29" s="130"/>
      <c r="BG29" s="130"/>
      <c r="BH29" s="130"/>
      <c r="BI29" s="130"/>
      <c r="BJ29" s="130"/>
      <c r="BK29" s="130"/>
      <c r="BL29" s="130"/>
      <c r="BM29" s="130"/>
      <c r="BN29" s="130"/>
      <c r="BO29" s="130"/>
      <c r="BP29" s="130"/>
      <c r="BQ29" s="130"/>
      <c r="BR29" s="130"/>
      <c r="BS29" s="130"/>
      <c r="BT29" s="130"/>
      <c r="BU29" s="130"/>
      <c r="BV29" s="130"/>
      <c r="BW29" s="130"/>
      <c r="BX29" s="130"/>
      <c r="BY29" s="130"/>
      <c r="BZ29" s="130"/>
      <c r="CA29" s="130"/>
      <c r="CB29" s="130"/>
      <c r="CC29" s="130"/>
      <c r="CD29" s="130"/>
      <c r="CE29" s="130"/>
      <c r="CF29" s="130"/>
      <c r="CG29" s="130"/>
      <c r="CH29" s="130"/>
      <c r="CI29" s="130"/>
      <c r="CJ29" s="130"/>
      <c r="CK29" s="130"/>
      <c r="CL29" s="130"/>
      <c r="CM29" s="130"/>
      <c r="CN29" s="130"/>
      <c r="CO29" s="130"/>
      <c r="CP29" s="130"/>
      <c r="CQ29" s="130"/>
      <c r="CR29" s="130"/>
      <c r="CS29" s="130"/>
      <c r="CT29" s="130"/>
      <c r="CU29" s="130"/>
      <c r="CV29" s="130"/>
      <c r="CW29" s="130"/>
      <c r="CX29" s="130"/>
      <c r="CY29" s="130"/>
      <c r="CZ29" s="130"/>
      <c r="DA29" s="130"/>
      <c r="DB29" s="130"/>
      <c r="DC29" s="130"/>
      <c r="DD29" s="130"/>
      <c r="DE29" s="130"/>
      <c r="DF29" s="130"/>
      <c r="DG29" s="130"/>
      <c r="DH29" s="130"/>
      <c r="DI29" s="130"/>
      <c r="DJ29" s="130"/>
      <c r="DK29" s="130"/>
      <c r="DL29" s="130"/>
      <c r="DM29" s="130"/>
      <c r="DN29" s="130"/>
      <c r="DO29" s="130"/>
      <c r="DP29" s="130"/>
      <c r="DQ29" s="130"/>
      <c r="DR29" s="130"/>
      <c r="DS29" s="130"/>
      <c r="DT29" s="130"/>
      <c r="DU29" s="130"/>
      <c r="DV29" s="130"/>
      <c r="DW29" s="130"/>
      <c r="DX29" s="130"/>
      <c r="DY29" s="130"/>
      <c r="DZ29" s="130"/>
      <c r="EA29" s="130"/>
      <c r="EB29" s="130"/>
      <c r="EC29" s="130"/>
      <c r="ED29" s="130"/>
      <c r="EE29" s="130"/>
      <c r="EF29" s="130"/>
      <c r="EG29" s="130"/>
      <c r="EH29" s="130"/>
      <c r="EI29" s="130"/>
      <c r="EJ29" s="130"/>
      <c r="EK29" s="130"/>
      <c r="EL29" s="130"/>
      <c r="EM29" s="130"/>
      <c r="EN29" s="130"/>
      <c r="EO29" s="130"/>
      <c r="EP29" s="130"/>
      <c r="EQ29" s="130"/>
      <c r="ER29" s="130"/>
      <c r="ES29" s="130"/>
      <c r="ET29" s="130"/>
      <c r="EU29" s="130"/>
      <c r="EV29" s="130"/>
      <c r="EW29" s="130"/>
      <c r="EX29" s="130"/>
      <c r="EY29" s="130"/>
      <c r="EZ29" s="130"/>
      <c r="FA29" s="130"/>
      <c r="FB29" s="130"/>
      <c r="FC29" s="130"/>
      <c r="FD29" s="130"/>
      <c r="FE29" s="130"/>
      <c r="FF29" s="130"/>
      <c r="FG29" s="130"/>
      <c r="FH29" s="130"/>
      <c r="FI29" s="130"/>
      <c r="FJ29" s="130"/>
      <c r="FK29" s="130"/>
      <c r="FL29" s="130"/>
      <c r="FM29" s="130"/>
      <c r="FN29" s="130"/>
      <c r="FO29" s="130"/>
      <c r="FP29" s="130"/>
      <c r="FQ29" s="130"/>
      <c r="FR29" s="130"/>
      <c r="FS29" s="130"/>
      <c r="FT29" s="130"/>
      <c r="FU29" s="130"/>
      <c r="FV29" s="130"/>
      <c r="FW29" s="130"/>
      <c r="FX29" s="130"/>
      <c r="FY29" s="130"/>
      <c r="FZ29" s="130"/>
      <c r="GA29" s="130"/>
      <c r="GB29" s="130"/>
      <c r="GC29" s="130"/>
      <c r="GD29" s="130"/>
      <c r="GE29" s="130"/>
      <c r="GF29" s="130"/>
      <c r="GG29" s="130"/>
      <c r="GH29" s="130"/>
      <c r="GI29" s="130"/>
      <c r="GJ29" s="130"/>
      <c r="GK29" s="130"/>
      <c r="GL29" s="130"/>
      <c r="GM29" s="130"/>
      <c r="GN29" s="130"/>
      <c r="GO29" s="130"/>
      <c r="GP29" s="130"/>
      <c r="GQ29" s="130"/>
      <c r="GR29" s="130"/>
      <c r="GS29" s="130"/>
      <c r="GT29" s="130"/>
      <c r="GU29" s="130"/>
      <c r="GV29" s="130"/>
      <c r="GW29" s="130"/>
      <c r="GX29" s="130"/>
      <c r="GY29" s="130"/>
      <c r="GZ29" s="130"/>
      <c r="HA29" s="130"/>
      <c r="HB29" s="130"/>
      <c r="HC29" s="130"/>
      <c r="HD29" s="130"/>
      <c r="HE29" s="130"/>
      <c r="HF29" s="130"/>
      <c r="HG29" s="130"/>
      <c r="HH29" s="130"/>
      <c r="HI29" s="130"/>
      <c r="HJ29" s="130"/>
      <c r="HK29" s="130"/>
      <c r="HL29" s="130"/>
      <c r="HM29" s="130"/>
      <c r="HN29" s="130"/>
      <c r="HO29" s="130"/>
      <c r="HP29" s="130"/>
      <c r="HQ29" s="130"/>
      <c r="HR29" s="130"/>
      <c r="HS29" s="130"/>
      <c r="HT29" s="130"/>
      <c r="HU29" s="130"/>
      <c r="HV29" s="130"/>
      <c r="HW29" s="130"/>
      <c r="HX29" s="130"/>
      <c r="HY29" s="130"/>
      <c r="HZ29" s="130"/>
      <c r="IA29" s="130"/>
      <c r="IB29" s="130"/>
      <c r="IC29" s="130"/>
      <c r="ID29" s="130"/>
      <c r="IE29" s="130"/>
      <c r="IF29" s="130"/>
      <c r="IG29" s="130"/>
      <c r="IH29" s="130"/>
      <c r="II29" s="130"/>
      <c r="IJ29" s="130"/>
      <c r="IK29" s="130"/>
      <c r="IL29" s="130"/>
      <c r="IM29" s="130"/>
      <c r="IN29" s="130"/>
      <c r="IO29" s="130"/>
      <c r="IP29" s="130"/>
      <c r="IQ29" s="130"/>
      <c r="IR29" s="130"/>
      <c r="IS29" s="130"/>
      <c r="IT29" s="130"/>
      <c r="IU29" s="130"/>
      <c r="IV29" s="130"/>
      <c r="IW29" s="130"/>
      <c r="IX29" s="130"/>
      <c r="IY29" s="130"/>
      <c r="IZ29" s="130"/>
      <c r="JA29" s="130"/>
      <c r="JB29" s="130"/>
      <c r="JC29" s="130"/>
      <c r="JD29" s="130"/>
      <c r="JE29" s="130"/>
      <c r="JF29" s="130"/>
      <c r="JG29" s="130"/>
      <c r="JH29" s="130"/>
      <c r="JI29" s="130"/>
      <c r="JJ29" s="130"/>
      <c r="JK29" s="130"/>
      <c r="JL29" s="130"/>
      <c r="JM29" s="130"/>
      <c r="JN29" s="130"/>
      <c r="JO29" s="130"/>
      <c r="JP29" s="130"/>
      <c r="JQ29" s="130"/>
      <c r="JR29" s="130"/>
      <c r="JS29" s="130"/>
      <c r="JT29" s="130"/>
      <c r="JU29" s="130"/>
      <c r="JV29" s="130"/>
      <c r="JW29" s="130"/>
      <c r="JX29" s="130"/>
      <c r="JY29" s="130"/>
      <c r="JZ29" s="130"/>
      <c r="KA29" s="130"/>
      <c r="KB29" s="130"/>
      <c r="KC29" s="130"/>
      <c r="KD29" s="130"/>
      <c r="KE29" s="130"/>
      <c r="KF29" s="130"/>
      <c r="KG29" s="130"/>
      <c r="KH29" s="130"/>
      <c r="KI29" s="130"/>
      <c r="KJ29" s="130"/>
      <c r="KK29" s="130"/>
      <c r="KL29" s="130"/>
      <c r="KM29" s="130"/>
      <c r="KN29" s="130"/>
      <c r="KO29" s="130"/>
      <c r="KP29" s="130"/>
      <c r="KQ29" s="130"/>
      <c r="KR29" s="130"/>
      <c r="KS29" s="130"/>
      <c r="KT29" s="130"/>
      <c r="KU29" s="130"/>
      <c r="KV29" s="130"/>
      <c r="KW29" s="130"/>
      <c r="KX29" s="130"/>
      <c r="KY29" s="130"/>
      <c r="KZ29" s="130"/>
      <c r="LA29" s="130"/>
      <c r="LB29" s="130"/>
      <c r="LC29" s="130"/>
      <c r="LD29" s="130"/>
      <c r="LE29" s="130"/>
      <c r="LF29" s="130"/>
      <c r="LG29" s="130"/>
      <c r="LH29" s="130"/>
      <c r="LI29" s="130"/>
      <c r="LJ29" s="130"/>
      <c r="LK29" s="130"/>
      <c r="LL29" s="130"/>
      <c r="LM29" s="130"/>
      <c r="LN29" s="130"/>
      <c r="LO29" s="130"/>
      <c r="LP29" s="130"/>
      <c r="LQ29" s="130"/>
      <c r="LR29" s="130"/>
      <c r="LS29" s="130"/>
      <c r="LT29" s="130"/>
      <c r="LU29" s="130"/>
      <c r="LV29" s="130"/>
      <c r="LW29" s="130"/>
      <c r="LX29" s="130"/>
      <c r="LY29" s="130"/>
      <c r="LZ29" s="130"/>
      <c r="MA29" s="130"/>
      <c r="MB29" s="130"/>
      <c r="MC29" s="130"/>
      <c r="MD29" s="130"/>
      <c r="ME29" s="130"/>
      <c r="MF29" s="130"/>
      <c r="MG29" s="130"/>
      <c r="MH29" s="130"/>
      <c r="MI29" s="130"/>
      <c r="MJ29" s="130"/>
      <c r="MK29" s="130"/>
      <c r="ML29" s="130"/>
      <c r="MM29" s="130"/>
      <c r="MN29" s="130"/>
      <c r="MO29" s="130"/>
      <c r="MP29" s="130"/>
      <c r="MQ29" s="130"/>
      <c r="MR29" s="130"/>
      <c r="MS29" s="130"/>
      <c r="MT29" s="130"/>
      <c r="MU29" s="130"/>
      <c r="MV29" s="130"/>
      <c r="MW29" s="130"/>
      <c r="MX29" s="130"/>
      <c r="MY29" s="130"/>
      <c r="MZ29" s="130"/>
      <c r="NA29" s="130"/>
      <c r="NB29" s="130"/>
      <c r="NC29" s="130"/>
      <c r="ND29" s="130"/>
      <c r="NE29" s="130"/>
      <c r="NF29" s="130"/>
      <c r="NG29" s="130"/>
      <c r="NH29" s="130"/>
      <c r="NI29" s="130"/>
      <c r="NJ29" s="130"/>
      <c r="NK29" s="130"/>
      <c r="NL29" s="130"/>
      <c r="NM29" s="130"/>
      <c r="NN29" s="130"/>
      <c r="NO29" s="130"/>
      <c r="NP29" s="130"/>
      <c r="NQ29" s="130"/>
      <c r="NR29" s="130"/>
      <c r="NS29" s="130"/>
      <c r="NT29" s="130"/>
      <c r="NU29" s="130"/>
      <c r="NV29" s="130"/>
      <c r="NW29" s="130"/>
      <c r="NX29" s="130"/>
      <c r="NY29" s="130"/>
      <c r="NZ29" s="130"/>
      <c r="OA29" s="130"/>
      <c r="OB29" s="130"/>
      <c r="OC29" s="130"/>
      <c r="OD29" s="130"/>
      <c r="OE29" s="130"/>
      <c r="OF29" s="130"/>
      <c r="OG29" s="130"/>
      <c r="OH29" s="130"/>
    </row>
    <row r="30" spans="1:398" ht="30" x14ac:dyDescent="0.25">
      <c r="A30" s="296">
        <v>3</v>
      </c>
      <c r="B30" s="296">
        <v>2</v>
      </c>
      <c r="C30" s="296" t="s">
        <v>483</v>
      </c>
      <c r="D30" s="296" t="s">
        <v>512</v>
      </c>
      <c r="E30" s="296" t="s">
        <v>513</v>
      </c>
      <c r="F30" s="130" t="s">
        <v>496</v>
      </c>
      <c r="G30" s="131">
        <v>0.85594935999999999</v>
      </c>
      <c r="H30" s="131">
        <v>0.31235337800000001</v>
      </c>
      <c r="I30" s="131">
        <v>0.132149506</v>
      </c>
      <c r="J30" s="131">
        <v>7.9289703600000001E-7</v>
      </c>
      <c r="K30" s="132" t="s">
        <v>517</v>
      </c>
      <c r="L30" s="130" t="s">
        <v>488</v>
      </c>
      <c r="M30" s="130" t="s">
        <v>489</v>
      </c>
      <c r="N30" s="296"/>
      <c r="O30" s="130"/>
      <c r="P30" s="130"/>
      <c r="Q30" s="130"/>
      <c r="R30" s="130"/>
      <c r="S30" s="130"/>
      <c r="T30" s="130"/>
      <c r="U30" s="130"/>
      <c r="V30" s="130"/>
      <c r="W30" s="130"/>
      <c r="X30" s="130"/>
      <c r="Y30" s="130"/>
      <c r="Z30" s="130"/>
      <c r="AA30" s="130"/>
      <c r="AB30" s="130"/>
      <c r="AC30" s="130"/>
      <c r="AD30" s="130"/>
      <c r="AE30" s="130"/>
      <c r="AF30" s="130"/>
      <c r="AG30" s="130"/>
      <c r="AH30" s="130"/>
      <c r="AI30" s="130"/>
      <c r="AJ30" s="130"/>
      <c r="AK30" s="130"/>
      <c r="AL30" s="130"/>
      <c r="AM30" s="130"/>
      <c r="AN30" s="130"/>
      <c r="AO30" s="130"/>
      <c r="AP30" s="130"/>
      <c r="AQ30" s="130"/>
      <c r="AR30" s="130"/>
      <c r="AS30" s="130"/>
      <c r="AT30" s="130"/>
      <c r="AU30" s="130"/>
      <c r="AV30" s="130"/>
      <c r="AW30" s="130"/>
      <c r="AX30" s="130"/>
      <c r="AY30" s="130"/>
      <c r="AZ30" s="130"/>
      <c r="BA30" s="130"/>
      <c r="BB30" s="130"/>
      <c r="BC30" s="130"/>
      <c r="BD30" s="130"/>
      <c r="BE30" s="130"/>
      <c r="BF30" s="130"/>
      <c r="BG30" s="130"/>
      <c r="BH30" s="130"/>
      <c r="BI30" s="130"/>
      <c r="BJ30" s="130"/>
      <c r="BK30" s="130"/>
      <c r="BL30" s="130"/>
      <c r="BM30" s="130"/>
      <c r="BN30" s="130"/>
      <c r="BO30" s="130"/>
      <c r="BP30" s="130"/>
      <c r="BQ30" s="130"/>
      <c r="BR30" s="130"/>
      <c r="BS30" s="130"/>
      <c r="BT30" s="130"/>
      <c r="BU30" s="130"/>
      <c r="BV30" s="130"/>
      <c r="BW30" s="130"/>
      <c r="BX30" s="130"/>
      <c r="BY30" s="130"/>
      <c r="BZ30" s="130"/>
      <c r="CA30" s="130"/>
      <c r="CB30" s="130"/>
      <c r="CC30" s="130"/>
      <c r="CD30" s="130"/>
      <c r="CE30" s="130"/>
      <c r="CF30" s="130"/>
      <c r="CG30" s="130"/>
      <c r="CH30" s="130"/>
      <c r="CI30" s="130"/>
      <c r="CJ30" s="130"/>
      <c r="CK30" s="130"/>
      <c r="CL30" s="130"/>
      <c r="CM30" s="130"/>
      <c r="CN30" s="130"/>
      <c r="CO30" s="130"/>
      <c r="CP30" s="130"/>
      <c r="CQ30" s="130"/>
      <c r="CR30" s="130"/>
      <c r="CS30" s="130"/>
      <c r="CT30" s="130"/>
      <c r="CU30" s="130"/>
      <c r="CV30" s="130"/>
      <c r="CW30" s="130"/>
      <c r="CX30" s="130"/>
      <c r="CY30" s="130"/>
      <c r="CZ30" s="130"/>
      <c r="DA30" s="130"/>
      <c r="DB30" s="130"/>
      <c r="DC30" s="130"/>
      <c r="DD30" s="130"/>
      <c r="DE30" s="130"/>
      <c r="DF30" s="130"/>
      <c r="DG30" s="130"/>
      <c r="DH30" s="130"/>
      <c r="DI30" s="130"/>
      <c r="DJ30" s="130"/>
      <c r="DK30" s="130"/>
      <c r="DL30" s="130"/>
      <c r="DM30" s="130"/>
      <c r="DN30" s="130"/>
      <c r="DO30" s="130"/>
      <c r="DP30" s="130"/>
      <c r="DQ30" s="130"/>
      <c r="DR30" s="130"/>
      <c r="DS30" s="130"/>
      <c r="DT30" s="130"/>
      <c r="DU30" s="130"/>
      <c r="DV30" s="130"/>
      <c r="DW30" s="130"/>
      <c r="DX30" s="130"/>
      <c r="DY30" s="130"/>
      <c r="DZ30" s="130"/>
      <c r="EA30" s="130"/>
      <c r="EB30" s="130"/>
      <c r="EC30" s="130"/>
      <c r="ED30" s="130"/>
      <c r="EE30" s="130"/>
      <c r="EF30" s="130"/>
      <c r="EG30" s="130"/>
      <c r="EH30" s="130"/>
      <c r="EI30" s="130"/>
      <c r="EJ30" s="130"/>
      <c r="EK30" s="130"/>
      <c r="EL30" s="130"/>
      <c r="EM30" s="130"/>
      <c r="EN30" s="130"/>
      <c r="EO30" s="130"/>
      <c r="EP30" s="130"/>
      <c r="EQ30" s="130"/>
      <c r="ER30" s="130"/>
      <c r="ES30" s="130"/>
      <c r="ET30" s="130"/>
      <c r="EU30" s="130"/>
      <c r="EV30" s="130"/>
      <c r="EW30" s="130"/>
      <c r="EX30" s="130"/>
      <c r="EY30" s="130"/>
      <c r="EZ30" s="130"/>
      <c r="FA30" s="130"/>
      <c r="FB30" s="130"/>
      <c r="FC30" s="130"/>
      <c r="FD30" s="130"/>
      <c r="FE30" s="130"/>
      <c r="FF30" s="130"/>
      <c r="FG30" s="130"/>
      <c r="FH30" s="130"/>
      <c r="FI30" s="130"/>
      <c r="FJ30" s="130"/>
      <c r="FK30" s="130"/>
      <c r="FL30" s="130"/>
      <c r="FM30" s="130"/>
      <c r="FN30" s="130"/>
      <c r="FO30" s="130"/>
      <c r="FP30" s="130"/>
      <c r="FQ30" s="130"/>
      <c r="FR30" s="130"/>
      <c r="FS30" s="130"/>
      <c r="FT30" s="130"/>
      <c r="FU30" s="130"/>
      <c r="FV30" s="130"/>
      <c r="FW30" s="130"/>
      <c r="FX30" s="130"/>
      <c r="FY30" s="130"/>
      <c r="FZ30" s="130"/>
      <c r="GA30" s="130"/>
      <c r="GB30" s="130"/>
      <c r="GC30" s="130"/>
      <c r="GD30" s="130"/>
      <c r="GE30" s="130"/>
      <c r="GF30" s="130"/>
      <c r="GG30" s="130"/>
      <c r="GH30" s="130"/>
      <c r="GI30" s="130"/>
      <c r="GJ30" s="130"/>
      <c r="GK30" s="130"/>
      <c r="GL30" s="130"/>
      <c r="GM30" s="130"/>
      <c r="GN30" s="130"/>
      <c r="GO30" s="130"/>
      <c r="GP30" s="130"/>
      <c r="GQ30" s="130"/>
      <c r="GR30" s="130"/>
      <c r="GS30" s="130"/>
      <c r="GT30" s="130"/>
      <c r="GU30" s="130"/>
      <c r="GV30" s="130"/>
      <c r="GW30" s="130"/>
      <c r="GX30" s="130"/>
      <c r="GY30" s="130"/>
      <c r="GZ30" s="130"/>
      <c r="HA30" s="130"/>
      <c r="HB30" s="130"/>
      <c r="HC30" s="130"/>
      <c r="HD30" s="130"/>
      <c r="HE30" s="130"/>
      <c r="HF30" s="130"/>
      <c r="HG30" s="130"/>
      <c r="HH30" s="130"/>
      <c r="HI30" s="130"/>
      <c r="HJ30" s="130"/>
      <c r="HK30" s="130"/>
      <c r="HL30" s="130"/>
      <c r="HM30" s="130"/>
      <c r="HN30" s="130"/>
      <c r="HO30" s="130"/>
      <c r="HP30" s="130"/>
      <c r="HQ30" s="130"/>
      <c r="HR30" s="130"/>
      <c r="HS30" s="130"/>
      <c r="HT30" s="130"/>
      <c r="HU30" s="130"/>
      <c r="HV30" s="130"/>
      <c r="HW30" s="130"/>
      <c r="HX30" s="130"/>
      <c r="HY30" s="130"/>
      <c r="HZ30" s="130"/>
      <c r="IA30" s="130"/>
      <c r="IB30" s="130"/>
      <c r="IC30" s="130"/>
      <c r="ID30" s="130"/>
      <c r="IE30" s="130"/>
      <c r="IF30" s="130"/>
      <c r="IG30" s="130"/>
      <c r="IH30" s="130"/>
      <c r="II30" s="130"/>
      <c r="IJ30" s="130"/>
      <c r="IK30" s="130"/>
      <c r="IL30" s="130"/>
      <c r="IM30" s="130"/>
      <c r="IN30" s="130"/>
      <c r="IO30" s="130"/>
      <c r="IP30" s="130"/>
      <c r="IQ30" s="130"/>
      <c r="IR30" s="130"/>
      <c r="IS30" s="130"/>
      <c r="IT30" s="130"/>
      <c r="IU30" s="130"/>
      <c r="IV30" s="130"/>
      <c r="IW30" s="130"/>
      <c r="IX30" s="130"/>
      <c r="IY30" s="130"/>
      <c r="IZ30" s="130"/>
      <c r="JA30" s="130"/>
      <c r="JB30" s="130"/>
      <c r="JC30" s="130"/>
      <c r="JD30" s="130"/>
      <c r="JE30" s="130"/>
      <c r="JF30" s="130"/>
      <c r="JG30" s="130"/>
      <c r="JH30" s="130"/>
      <c r="JI30" s="130"/>
      <c r="JJ30" s="130"/>
      <c r="JK30" s="130"/>
      <c r="JL30" s="130"/>
      <c r="JM30" s="130"/>
      <c r="JN30" s="130"/>
      <c r="JO30" s="130"/>
      <c r="JP30" s="130"/>
      <c r="JQ30" s="130"/>
      <c r="JR30" s="130"/>
      <c r="JS30" s="130"/>
      <c r="JT30" s="130"/>
      <c r="JU30" s="130"/>
      <c r="JV30" s="130"/>
      <c r="JW30" s="130"/>
      <c r="JX30" s="130"/>
      <c r="JY30" s="130"/>
      <c r="JZ30" s="130"/>
      <c r="KA30" s="130"/>
      <c r="KB30" s="130"/>
      <c r="KC30" s="130"/>
      <c r="KD30" s="130"/>
      <c r="KE30" s="130"/>
      <c r="KF30" s="130"/>
      <c r="KG30" s="130"/>
      <c r="KH30" s="130"/>
      <c r="KI30" s="130"/>
      <c r="KJ30" s="130"/>
      <c r="KK30" s="130"/>
      <c r="KL30" s="130"/>
      <c r="KM30" s="130"/>
      <c r="KN30" s="130"/>
      <c r="KO30" s="130"/>
      <c r="KP30" s="130"/>
      <c r="KQ30" s="130"/>
      <c r="KR30" s="130"/>
      <c r="KS30" s="130"/>
      <c r="KT30" s="130"/>
      <c r="KU30" s="130"/>
      <c r="KV30" s="130"/>
      <c r="KW30" s="130"/>
      <c r="KX30" s="130"/>
      <c r="KY30" s="130"/>
      <c r="KZ30" s="130"/>
      <c r="LA30" s="130"/>
      <c r="LB30" s="130"/>
      <c r="LC30" s="130"/>
      <c r="LD30" s="130"/>
      <c r="LE30" s="130"/>
      <c r="LF30" s="130"/>
      <c r="LG30" s="130"/>
      <c r="LH30" s="130"/>
      <c r="LI30" s="130"/>
      <c r="LJ30" s="130"/>
      <c r="LK30" s="130"/>
      <c r="LL30" s="130"/>
      <c r="LM30" s="130"/>
      <c r="LN30" s="130"/>
      <c r="LO30" s="130"/>
      <c r="LP30" s="130"/>
      <c r="LQ30" s="130"/>
      <c r="LR30" s="130"/>
      <c r="LS30" s="130"/>
      <c r="LT30" s="130"/>
      <c r="LU30" s="130"/>
      <c r="LV30" s="130"/>
      <c r="LW30" s="130"/>
      <c r="LX30" s="130"/>
      <c r="LY30" s="130"/>
      <c r="LZ30" s="130"/>
      <c r="MA30" s="130"/>
      <c r="MB30" s="130"/>
      <c r="MC30" s="130"/>
      <c r="MD30" s="130"/>
      <c r="ME30" s="130"/>
      <c r="MF30" s="130"/>
      <c r="MG30" s="130"/>
      <c r="MH30" s="130"/>
      <c r="MI30" s="130"/>
      <c r="MJ30" s="130"/>
      <c r="MK30" s="130"/>
      <c r="ML30" s="130"/>
      <c r="MM30" s="130"/>
      <c r="MN30" s="130"/>
      <c r="MO30" s="130"/>
      <c r="MP30" s="130"/>
      <c r="MQ30" s="130"/>
      <c r="MR30" s="130"/>
      <c r="MS30" s="130"/>
      <c r="MT30" s="130"/>
      <c r="MU30" s="130"/>
      <c r="MV30" s="130"/>
      <c r="MW30" s="130"/>
      <c r="MX30" s="130"/>
      <c r="MY30" s="130"/>
      <c r="MZ30" s="130"/>
      <c r="NA30" s="130"/>
      <c r="NB30" s="130"/>
      <c r="NC30" s="130"/>
      <c r="ND30" s="130"/>
      <c r="NE30" s="130"/>
      <c r="NF30" s="130"/>
      <c r="NG30" s="130"/>
      <c r="NH30" s="130"/>
      <c r="NI30" s="130"/>
      <c r="NJ30" s="130"/>
      <c r="NK30" s="130"/>
      <c r="NL30" s="130"/>
      <c r="NM30" s="130"/>
      <c r="NN30" s="130"/>
      <c r="NO30" s="130"/>
      <c r="NP30" s="130"/>
      <c r="NQ30" s="130"/>
      <c r="NR30" s="130"/>
      <c r="NS30" s="130"/>
      <c r="NT30" s="130"/>
      <c r="NU30" s="130"/>
      <c r="NV30" s="130"/>
      <c r="NW30" s="130"/>
      <c r="NX30" s="130"/>
      <c r="NY30" s="130"/>
      <c r="NZ30" s="130"/>
      <c r="OA30" s="130"/>
      <c r="OB30" s="130"/>
      <c r="OC30" s="130"/>
      <c r="OD30" s="130"/>
      <c r="OE30" s="130"/>
      <c r="OF30" s="130"/>
      <c r="OG30" s="130"/>
      <c r="OH30" s="130"/>
    </row>
    <row r="31" spans="1:398" ht="30" x14ac:dyDescent="0.25">
      <c r="A31" s="296">
        <v>3</v>
      </c>
      <c r="B31" s="296">
        <v>2</v>
      </c>
      <c r="C31" s="296" t="s">
        <v>483</v>
      </c>
      <c r="D31" s="296" t="s">
        <v>512</v>
      </c>
      <c r="E31" s="296" t="s">
        <v>513</v>
      </c>
      <c r="F31" s="130" t="s">
        <v>498</v>
      </c>
      <c r="G31" s="131">
        <v>0.213777884</v>
      </c>
      <c r="H31" s="131">
        <v>7.3421033999999996E-2</v>
      </c>
      <c r="I31" s="131">
        <v>3.1062745400000001E-2</v>
      </c>
      <c r="J31" s="131">
        <v>1.863764724E-7</v>
      </c>
      <c r="K31" s="132" t="s">
        <v>517</v>
      </c>
      <c r="L31" s="130" t="s">
        <v>488</v>
      </c>
      <c r="M31" s="130" t="s">
        <v>489</v>
      </c>
      <c r="N31" s="296"/>
      <c r="O31" s="130"/>
      <c r="P31" s="130"/>
      <c r="Q31" s="130"/>
      <c r="R31" s="130"/>
      <c r="S31" s="130"/>
      <c r="T31" s="130"/>
      <c r="U31" s="130"/>
      <c r="V31" s="130"/>
      <c r="W31" s="130"/>
      <c r="X31" s="130"/>
      <c r="Y31" s="130"/>
      <c r="Z31" s="130"/>
      <c r="AA31" s="130"/>
      <c r="AB31" s="130"/>
      <c r="AC31" s="130"/>
      <c r="AD31" s="130"/>
      <c r="AE31" s="130"/>
      <c r="AF31" s="130"/>
      <c r="AG31" s="130"/>
      <c r="AH31" s="130"/>
      <c r="AI31" s="130"/>
      <c r="AJ31" s="130"/>
      <c r="AK31" s="130"/>
      <c r="AL31" s="130"/>
      <c r="AM31" s="130"/>
      <c r="AN31" s="130"/>
      <c r="AO31" s="130"/>
      <c r="AP31" s="130"/>
      <c r="AQ31" s="130"/>
      <c r="AR31" s="130"/>
      <c r="AS31" s="130"/>
      <c r="AT31" s="130"/>
      <c r="AU31" s="130"/>
      <c r="AV31" s="130"/>
      <c r="AW31" s="130"/>
      <c r="AX31" s="130"/>
      <c r="AY31" s="130"/>
      <c r="AZ31" s="130"/>
      <c r="BA31" s="130"/>
      <c r="BB31" s="130"/>
      <c r="BC31" s="130"/>
      <c r="BD31" s="130"/>
      <c r="BE31" s="130"/>
      <c r="BF31" s="130"/>
      <c r="BG31" s="130"/>
      <c r="BH31" s="130"/>
      <c r="BI31" s="130"/>
      <c r="BJ31" s="130"/>
      <c r="BK31" s="130"/>
      <c r="BL31" s="130"/>
      <c r="BM31" s="130"/>
      <c r="BN31" s="130"/>
      <c r="BO31" s="130"/>
      <c r="BP31" s="130"/>
      <c r="BQ31" s="130"/>
      <c r="BR31" s="130"/>
      <c r="BS31" s="130"/>
      <c r="BT31" s="130"/>
      <c r="BU31" s="130"/>
      <c r="BV31" s="130"/>
      <c r="BW31" s="130"/>
      <c r="BX31" s="130"/>
      <c r="BY31" s="130"/>
      <c r="BZ31" s="130"/>
      <c r="CA31" s="130"/>
      <c r="CB31" s="130"/>
      <c r="CC31" s="130"/>
      <c r="CD31" s="130"/>
      <c r="CE31" s="130"/>
      <c r="CF31" s="130"/>
      <c r="CG31" s="130"/>
      <c r="CH31" s="130"/>
      <c r="CI31" s="130"/>
      <c r="CJ31" s="130"/>
      <c r="CK31" s="130"/>
      <c r="CL31" s="130"/>
      <c r="CM31" s="130"/>
      <c r="CN31" s="130"/>
      <c r="CO31" s="130"/>
      <c r="CP31" s="130"/>
      <c r="CQ31" s="130"/>
      <c r="CR31" s="130"/>
      <c r="CS31" s="130"/>
      <c r="CT31" s="130"/>
      <c r="CU31" s="130"/>
      <c r="CV31" s="130"/>
      <c r="CW31" s="130"/>
      <c r="CX31" s="130"/>
      <c r="CY31" s="130"/>
      <c r="CZ31" s="130"/>
      <c r="DA31" s="130"/>
      <c r="DB31" s="130"/>
      <c r="DC31" s="130"/>
      <c r="DD31" s="130"/>
      <c r="DE31" s="130"/>
      <c r="DF31" s="130"/>
      <c r="DG31" s="130"/>
      <c r="DH31" s="130"/>
      <c r="DI31" s="130"/>
      <c r="DJ31" s="130"/>
      <c r="DK31" s="130"/>
      <c r="DL31" s="130"/>
      <c r="DM31" s="130"/>
      <c r="DN31" s="130"/>
      <c r="DO31" s="130"/>
      <c r="DP31" s="130"/>
      <c r="DQ31" s="130"/>
      <c r="DR31" s="130"/>
      <c r="DS31" s="130"/>
      <c r="DT31" s="130"/>
      <c r="DU31" s="130"/>
      <c r="DV31" s="130"/>
      <c r="DW31" s="130"/>
      <c r="DX31" s="130"/>
      <c r="DY31" s="130"/>
      <c r="DZ31" s="130"/>
      <c r="EA31" s="130"/>
      <c r="EB31" s="130"/>
      <c r="EC31" s="130"/>
      <c r="ED31" s="130"/>
      <c r="EE31" s="130"/>
      <c r="EF31" s="130"/>
      <c r="EG31" s="130"/>
      <c r="EH31" s="130"/>
      <c r="EI31" s="130"/>
      <c r="EJ31" s="130"/>
      <c r="EK31" s="130"/>
      <c r="EL31" s="130"/>
      <c r="EM31" s="130"/>
      <c r="EN31" s="130"/>
      <c r="EO31" s="130"/>
      <c r="EP31" s="130"/>
      <c r="EQ31" s="130"/>
      <c r="ER31" s="130"/>
      <c r="ES31" s="130"/>
      <c r="ET31" s="130"/>
      <c r="EU31" s="130"/>
      <c r="EV31" s="130"/>
      <c r="EW31" s="130"/>
      <c r="EX31" s="130"/>
      <c r="EY31" s="130"/>
      <c r="EZ31" s="130"/>
      <c r="FA31" s="130"/>
      <c r="FB31" s="130"/>
      <c r="FC31" s="130"/>
      <c r="FD31" s="130"/>
      <c r="FE31" s="130"/>
      <c r="FF31" s="130"/>
      <c r="FG31" s="130"/>
      <c r="FH31" s="130"/>
      <c r="FI31" s="130"/>
      <c r="FJ31" s="130"/>
      <c r="FK31" s="130"/>
      <c r="FL31" s="130"/>
      <c r="FM31" s="130"/>
      <c r="FN31" s="130"/>
      <c r="FO31" s="130"/>
      <c r="FP31" s="130"/>
      <c r="FQ31" s="130"/>
      <c r="FR31" s="130"/>
      <c r="FS31" s="130"/>
      <c r="FT31" s="130"/>
      <c r="FU31" s="130"/>
      <c r="FV31" s="130"/>
      <c r="FW31" s="130"/>
      <c r="FX31" s="130"/>
      <c r="FY31" s="130"/>
      <c r="FZ31" s="130"/>
      <c r="GA31" s="130"/>
      <c r="GB31" s="130"/>
      <c r="GC31" s="130"/>
      <c r="GD31" s="130"/>
      <c r="GE31" s="130"/>
      <c r="GF31" s="130"/>
      <c r="GG31" s="130"/>
      <c r="GH31" s="130"/>
      <c r="GI31" s="130"/>
      <c r="GJ31" s="130"/>
      <c r="GK31" s="130"/>
      <c r="GL31" s="130"/>
      <c r="GM31" s="130"/>
      <c r="GN31" s="130"/>
      <c r="GO31" s="130"/>
      <c r="GP31" s="130"/>
      <c r="GQ31" s="130"/>
      <c r="GR31" s="130"/>
      <c r="GS31" s="130"/>
      <c r="GT31" s="130"/>
      <c r="GU31" s="130"/>
      <c r="GV31" s="130"/>
      <c r="GW31" s="130"/>
      <c r="GX31" s="130"/>
      <c r="GY31" s="130"/>
      <c r="GZ31" s="130"/>
      <c r="HA31" s="130"/>
      <c r="HB31" s="130"/>
      <c r="HC31" s="130"/>
      <c r="HD31" s="130"/>
      <c r="HE31" s="130"/>
      <c r="HF31" s="130"/>
      <c r="HG31" s="130"/>
      <c r="HH31" s="130"/>
      <c r="HI31" s="130"/>
      <c r="HJ31" s="130"/>
      <c r="HK31" s="130"/>
      <c r="HL31" s="130"/>
      <c r="HM31" s="130"/>
      <c r="HN31" s="130"/>
      <c r="HO31" s="130"/>
      <c r="HP31" s="130"/>
      <c r="HQ31" s="130"/>
      <c r="HR31" s="130"/>
      <c r="HS31" s="130"/>
      <c r="HT31" s="130"/>
      <c r="HU31" s="130"/>
      <c r="HV31" s="130"/>
      <c r="HW31" s="130"/>
      <c r="HX31" s="130"/>
      <c r="HY31" s="130"/>
      <c r="HZ31" s="130"/>
      <c r="IA31" s="130"/>
      <c r="IB31" s="130"/>
      <c r="IC31" s="130"/>
      <c r="ID31" s="130"/>
      <c r="IE31" s="130"/>
      <c r="IF31" s="130"/>
      <c r="IG31" s="130"/>
      <c r="IH31" s="130"/>
      <c r="II31" s="130"/>
      <c r="IJ31" s="130"/>
      <c r="IK31" s="130"/>
      <c r="IL31" s="130"/>
      <c r="IM31" s="130"/>
      <c r="IN31" s="130"/>
      <c r="IO31" s="130"/>
      <c r="IP31" s="130"/>
      <c r="IQ31" s="130"/>
      <c r="IR31" s="130"/>
      <c r="IS31" s="130"/>
      <c r="IT31" s="130"/>
      <c r="IU31" s="130"/>
      <c r="IV31" s="130"/>
      <c r="IW31" s="130"/>
      <c r="IX31" s="130"/>
      <c r="IY31" s="130"/>
      <c r="IZ31" s="130"/>
      <c r="JA31" s="130"/>
      <c r="JB31" s="130"/>
      <c r="JC31" s="130"/>
      <c r="JD31" s="130"/>
      <c r="JE31" s="130"/>
      <c r="JF31" s="130"/>
      <c r="JG31" s="130"/>
      <c r="JH31" s="130"/>
      <c r="JI31" s="130"/>
      <c r="JJ31" s="130"/>
      <c r="JK31" s="130"/>
      <c r="JL31" s="130"/>
      <c r="JM31" s="130"/>
      <c r="JN31" s="130"/>
      <c r="JO31" s="130"/>
      <c r="JP31" s="130"/>
      <c r="JQ31" s="130"/>
      <c r="JR31" s="130"/>
      <c r="JS31" s="130"/>
      <c r="JT31" s="130"/>
      <c r="JU31" s="130"/>
      <c r="JV31" s="130"/>
      <c r="JW31" s="130"/>
      <c r="JX31" s="130"/>
      <c r="JY31" s="130"/>
      <c r="JZ31" s="130"/>
      <c r="KA31" s="130"/>
      <c r="KB31" s="130"/>
      <c r="KC31" s="130"/>
      <c r="KD31" s="130"/>
      <c r="KE31" s="130"/>
      <c r="KF31" s="130"/>
      <c r="KG31" s="130"/>
      <c r="KH31" s="130"/>
      <c r="KI31" s="130"/>
      <c r="KJ31" s="130"/>
      <c r="KK31" s="130"/>
      <c r="KL31" s="130"/>
      <c r="KM31" s="130"/>
      <c r="KN31" s="130"/>
      <c r="KO31" s="130"/>
      <c r="KP31" s="130"/>
      <c r="KQ31" s="130"/>
      <c r="KR31" s="130"/>
      <c r="KS31" s="130"/>
      <c r="KT31" s="130"/>
      <c r="KU31" s="130"/>
      <c r="KV31" s="130"/>
      <c r="KW31" s="130"/>
      <c r="KX31" s="130"/>
      <c r="KY31" s="130"/>
      <c r="KZ31" s="130"/>
      <c r="LA31" s="130"/>
      <c r="LB31" s="130"/>
      <c r="LC31" s="130"/>
      <c r="LD31" s="130"/>
      <c r="LE31" s="130"/>
      <c r="LF31" s="130"/>
      <c r="LG31" s="130"/>
      <c r="LH31" s="130"/>
      <c r="LI31" s="130"/>
      <c r="LJ31" s="130"/>
      <c r="LK31" s="130"/>
      <c r="LL31" s="130"/>
      <c r="LM31" s="130"/>
      <c r="LN31" s="130"/>
      <c r="LO31" s="130"/>
      <c r="LP31" s="130"/>
      <c r="LQ31" s="130"/>
      <c r="LR31" s="130"/>
      <c r="LS31" s="130"/>
      <c r="LT31" s="130"/>
      <c r="LU31" s="130"/>
      <c r="LV31" s="130"/>
      <c r="LW31" s="130"/>
      <c r="LX31" s="130"/>
      <c r="LY31" s="130"/>
      <c r="LZ31" s="130"/>
      <c r="MA31" s="130"/>
      <c r="MB31" s="130"/>
      <c r="MC31" s="130"/>
      <c r="MD31" s="130"/>
      <c r="ME31" s="130"/>
      <c r="MF31" s="130"/>
      <c r="MG31" s="130"/>
      <c r="MH31" s="130"/>
      <c r="MI31" s="130"/>
      <c r="MJ31" s="130"/>
      <c r="MK31" s="130"/>
      <c r="ML31" s="130"/>
      <c r="MM31" s="130"/>
      <c r="MN31" s="130"/>
      <c r="MO31" s="130"/>
      <c r="MP31" s="130"/>
      <c r="MQ31" s="130"/>
      <c r="MR31" s="130"/>
      <c r="MS31" s="130"/>
      <c r="MT31" s="130"/>
      <c r="MU31" s="130"/>
      <c r="MV31" s="130"/>
      <c r="MW31" s="130"/>
      <c r="MX31" s="130"/>
      <c r="MY31" s="130"/>
      <c r="MZ31" s="130"/>
      <c r="NA31" s="130"/>
      <c r="NB31" s="130"/>
      <c r="NC31" s="130"/>
      <c r="ND31" s="130"/>
      <c r="NE31" s="130"/>
      <c r="NF31" s="130"/>
      <c r="NG31" s="130"/>
      <c r="NH31" s="130"/>
      <c r="NI31" s="130"/>
      <c r="NJ31" s="130"/>
      <c r="NK31" s="130"/>
      <c r="NL31" s="130"/>
      <c r="NM31" s="130"/>
      <c r="NN31" s="130"/>
      <c r="NO31" s="130"/>
      <c r="NP31" s="130"/>
      <c r="NQ31" s="130"/>
      <c r="NR31" s="130"/>
      <c r="NS31" s="130"/>
      <c r="NT31" s="130"/>
      <c r="NU31" s="130"/>
      <c r="NV31" s="130"/>
      <c r="NW31" s="130"/>
      <c r="NX31" s="130"/>
      <c r="NY31" s="130"/>
      <c r="NZ31" s="130"/>
      <c r="OA31" s="130"/>
      <c r="OB31" s="130"/>
      <c r="OC31" s="130"/>
      <c r="OD31" s="130"/>
      <c r="OE31" s="130"/>
      <c r="OF31" s="130"/>
      <c r="OG31" s="130"/>
      <c r="OH31" s="130"/>
    </row>
    <row r="32" spans="1:398" ht="30" x14ac:dyDescent="0.25">
      <c r="A32" s="296">
        <v>3</v>
      </c>
      <c r="B32" s="296">
        <v>2</v>
      </c>
      <c r="C32" s="296" t="s">
        <v>483</v>
      </c>
      <c r="D32" s="296" t="s">
        <v>512</v>
      </c>
      <c r="E32" s="296" t="s">
        <v>513</v>
      </c>
      <c r="F32" s="130" t="s">
        <v>499</v>
      </c>
      <c r="G32" s="131">
        <v>7.6260316999999994E-2</v>
      </c>
      <c r="H32" s="131">
        <v>2.4905945499999999E-2</v>
      </c>
      <c r="I32" s="131">
        <v>1.05371311E-2</v>
      </c>
      <c r="J32" s="131">
        <v>6.3222786599999998E-8</v>
      </c>
      <c r="K32" s="132" t="s">
        <v>517</v>
      </c>
      <c r="L32" s="130" t="s">
        <v>488</v>
      </c>
      <c r="M32" s="130" t="s">
        <v>489</v>
      </c>
      <c r="N32" s="296"/>
      <c r="O32" s="130"/>
      <c r="P32" s="130"/>
      <c r="Q32" s="130"/>
      <c r="R32" s="130"/>
      <c r="S32" s="130"/>
      <c r="T32" s="130"/>
      <c r="U32" s="130"/>
      <c r="V32" s="130"/>
      <c r="W32" s="130"/>
      <c r="X32" s="130"/>
      <c r="Y32" s="130"/>
      <c r="Z32" s="130"/>
      <c r="AA32" s="130"/>
      <c r="AB32" s="130"/>
      <c r="AC32" s="130"/>
      <c r="AD32" s="130"/>
      <c r="AE32" s="130"/>
      <c r="AF32" s="130"/>
      <c r="AG32" s="130"/>
      <c r="AH32" s="130"/>
      <c r="AI32" s="130"/>
      <c r="AJ32" s="130"/>
      <c r="AK32" s="130"/>
      <c r="AL32" s="130"/>
      <c r="AM32" s="130"/>
      <c r="AN32" s="130"/>
      <c r="AO32" s="130"/>
      <c r="AP32" s="130"/>
      <c r="AQ32" s="130"/>
      <c r="AR32" s="130"/>
      <c r="AS32" s="130"/>
      <c r="AT32" s="130"/>
      <c r="AU32" s="130"/>
      <c r="AV32" s="130"/>
      <c r="AW32" s="130"/>
      <c r="AX32" s="130"/>
      <c r="AY32" s="130"/>
      <c r="AZ32" s="130"/>
      <c r="BA32" s="130"/>
      <c r="BB32" s="130"/>
      <c r="BC32" s="130"/>
      <c r="BD32" s="130"/>
      <c r="BE32" s="130"/>
      <c r="BF32" s="130"/>
      <c r="BG32" s="130"/>
      <c r="BH32" s="130"/>
      <c r="BI32" s="130"/>
      <c r="BJ32" s="130"/>
      <c r="BK32" s="130"/>
      <c r="BL32" s="130"/>
      <c r="BM32" s="130"/>
      <c r="BN32" s="130"/>
      <c r="BO32" s="130"/>
      <c r="BP32" s="130"/>
      <c r="BQ32" s="130"/>
      <c r="BR32" s="130"/>
      <c r="BS32" s="130"/>
      <c r="BT32" s="130"/>
      <c r="BU32" s="130"/>
      <c r="BV32" s="130"/>
      <c r="BW32" s="130"/>
      <c r="BX32" s="130"/>
      <c r="BY32" s="130"/>
      <c r="BZ32" s="130"/>
      <c r="CA32" s="130"/>
      <c r="CB32" s="130"/>
      <c r="CC32" s="130"/>
      <c r="CD32" s="130"/>
      <c r="CE32" s="130"/>
      <c r="CF32" s="130"/>
      <c r="CG32" s="130"/>
      <c r="CH32" s="130"/>
      <c r="CI32" s="130"/>
      <c r="CJ32" s="130"/>
      <c r="CK32" s="130"/>
      <c r="CL32" s="130"/>
      <c r="CM32" s="130"/>
      <c r="CN32" s="130"/>
      <c r="CO32" s="130"/>
      <c r="CP32" s="130"/>
      <c r="CQ32" s="130"/>
      <c r="CR32" s="130"/>
      <c r="CS32" s="130"/>
      <c r="CT32" s="130"/>
      <c r="CU32" s="130"/>
      <c r="CV32" s="130"/>
      <c r="CW32" s="130"/>
      <c r="CX32" s="130"/>
      <c r="CY32" s="130"/>
      <c r="CZ32" s="130"/>
      <c r="DA32" s="130"/>
      <c r="DB32" s="130"/>
      <c r="DC32" s="130"/>
      <c r="DD32" s="130"/>
      <c r="DE32" s="130"/>
      <c r="DF32" s="130"/>
      <c r="DG32" s="130"/>
      <c r="DH32" s="130"/>
      <c r="DI32" s="130"/>
      <c r="DJ32" s="130"/>
      <c r="DK32" s="130"/>
      <c r="DL32" s="130"/>
      <c r="DM32" s="130"/>
      <c r="DN32" s="130"/>
      <c r="DO32" s="130"/>
      <c r="DP32" s="130"/>
      <c r="DQ32" s="130"/>
      <c r="DR32" s="130"/>
      <c r="DS32" s="130"/>
      <c r="DT32" s="130"/>
      <c r="DU32" s="130"/>
      <c r="DV32" s="130"/>
      <c r="DW32" s="130"/>
      <c r="DX32" s="130"/>
      <c r="DY32" s="130"/>
      <c r="DZ32" s="130"/>
      <c r="EA32" s="130"/>
      <c r="EB32" s="130"/>
      <c r="EC32" s="130"/>
      <c r="ED32" s="130"/>
      <c r="EE32" s="130"/>
      <c r="EF32" s="130"/>
      <c r="EG32" s="130"/>
      <c r="EH32" s="130"/>
      <c r="EI32" s="130"/>
      <c r="EJ32" s="130"/>
      <c r="EK32" s="130"/>
      <c r="EL32" s="130"/>
      <c r="EM32" s="130"/>
      <c r="EN32" s="130"/>
      <c r="EO32" s="130"/>
      <c r="EP32" s="130"/>
      <c r="EQ32" s="130"/>
      <c r="ER32" s="130"/>
      <c r="ES32" s="130"/>
      <c r="ET32" s="130"/>
      <c r="EU32" s="130"/>
      <c r="EV32" s="130"/>
      <c r="EW32" s="130"/>
      <c r="EX32" s="130"/>
      <c r="EY32" s="130"/>
      <c r="EZ32" s="130"/>
      <c r="FA32" s="130"/>
      <c r="FB32" s="130"/>
      <c r="FC32" s="130"/>
      <c r="FD32" s="130"/>
      <c r="FE32" s="130"/>
      <c r="FF32" s="130"/>
      <c r="FG32" s="130"/>
      <c r="FH32" s="130"/>
      <c r="FI32" s="130"/>
      <c r="FJ32" s="130"/>
      <c r="FK32" s="130"/>
      <c r="FL32" s="130"/>
      <c r="FM32" s="130"/>
      <c r="FN32" s="130"/>
      <c r="FO32" s="130"/>
      <c r="FP32" s="130"/>
      <c r="FQ32" s="130"/>
      <c r="FR32" s="130"/>
      <c r="FS32" s="130"/>
      <c r="FT32" s="130"/>
      <c r="FU32" s="130"/>
      <c r="FV32" s="130"/>
      <c r="FW32" s="130"/>
      <c r="FX32" s="130"/>
      <c r="FY32" s="130"/>
      <c r="FZ32" s="130"/>
      <c r="GA32" s="130"/>
      <c r="GB32" s="130"/>
      <c r="GC32" s="130"/>
      <c r="GD32" s="130"/>
      <c r="GE32" s="130"/>
      <c r="GF32" s="130"/>
      <c r="GG32" s="130"/>
      <c r="GH32" s="130"/>
      <c r="GI32" s="130"/>
      <c r="GJ32" s="130"/>
      <c r="GK32" s="130"/>
      <c r="GL32" s="130"/>
      <c r="GM32" s="130"/>
      <c r="GN32" s="130"/>
      <c r="GO32" s="130"/>
      <c r="GP32" s="130"/>
      <c r="GQ32" s="130"/>
      <c r="GR32" s="130"/>
      <c r="GS32" s="130"/>
      <c r="GT32" s="130"/>
      <c r="GU32" s="130"/>
      <c r="GV32" s="130"/>
      <c r="GW32" s="130"/>
      <c r="GX32" s="130"/>
      <c r="GY32" s="130"/>
      <c r="GZ32" s="130"/>
      <c r="HA32" s="130"/>
      <c r="HB32" s="130"/>
      <c r="HC32" s="130"/>
      <c r="HD32" s="130"/>
      <c r="HE32" s="130"/>
      <c r="HF32" s="130"/>
      <c r="HG32" s="130"/>
      <c r="HH32" s="130"/>
      <c r="HI32" s="130"/>
      <c r="HJ32" s="130"/>
      <c r="HK32" s="130"/>
      <c r="HL32" s="130"/>
      <c r="HM32" s="130"/>
      <c r="HN32" s="130"/>
      <c r="HO32" s="130"/>
      <c r="HP32" s="130"/>
      <c r="HQ32" s="130"/>
      <c r="HR32" s="130"/>
      <c r="HS32" s="130"/>
      <c r="HT32" s="130"/>
      <c r="HU32" s="130"/>
      <c r="HV32" s="130"/>
      <c r="HW32" s="130"/>
      <c r="HX32" s="130"/>
      <c r="HY32" s="130"/>
      <c r="HZ32" s="130"/>
      <c r="IA32" s="130"/>
      <c r="IB32" s="130"/>
      <c r="IC32" s="130"/>
      <c r="ID32" s="130"/>
      <c r="IE32" s="130"/>
      <c r="IF32" s="130"/>
      <c r="IG32" s="130"/>
      <c r="IH32" s="130"/>
      <c r="II32" s="130"/>
      <c r="IJ32" s="130"/>
      <c r="IK32" s="130"/>
      <c r="IL32" s="130"/>
      <c r="IM32" s="130"/>
      <c r="IN32" s="130"/>
      <c r="IO32" s="130"/>
      <c r="IP32" s="130"/>
      <c r="IQ32" s="130"/>
      <c r="IR32" s="130"/>
      <c r="IS32" s="130"/>
      <c r="IT32" s="130"/>
      <c r="IU32" s="130"/>
      <c r="IV32" s="130"/>
      <c r="IW32" s="130"/>
      <c r="IX32" s="130"/>
      <c r="IY32" s="130"/>
      <c r="IZ32" s="130"/>
      <c r="JA32" s="130"/>
      <c r="JB32" s="130"/>
      <c r="JC32" s="130"/>
      <c r="JD32" s="130"/>
      <c r="JE32" s="130"/>
      <c r="JF32" s="130"/>
      <c r="JG32" s="130"/>
      <c r="JH32" s="130"/>
      <c r="JI32" s="130"/>
      <c r="JJ32" s="130"/>
      <c r="JK32" s="130"/>
      <c r="JL32" s="130"/>
      <c r="JM32" s="130"/>
      <c r="JN32" s="130"/>
      <c r="JO32" s="130"/>
      <c r="JP32" s="130"/>
      <c r="JQ32" s="130"/>
      <c r="JR32" s="130"/>
      <c r="JS32" s="130"/>
      <c r="JT32" s="130"/>
      <c r="JU32" s="130"/>
      <c r="JV32" s="130"/>
      <c r="JW32" s="130"/>
      <c r="JX32" s="130"/>
      <c r="JY32" s="130"/>
      <c r="JZ32" s="130"/>
      <c r="KA32" s="130"/>
      <c r="KB32" s="130"/>
      <c r="KC32" s="130"/>
      <c r="KD32" s="130"/>
      <c r="KE32" s="130"/>
      <c r="KF32" s="130"/>
      <c r="KG32" s="130"/>
      <c r="KH32" s="130"/>
      <c r="KI32" s="130"/>
      <c r="KJ32" s="130"/>
      <c r="KK32" s="130"/>
      <c r="KL32" s="130"/>
      <c r="KM32" s="130"/>
      <c r="KN32" s="130"/>
      <c r="KO32" s="130"/>
      <c r="KP32" s="130"/>
      <c r="KQ32" s="130"/>
      <c r="KR32" s="130"/>
      <c r="KS32" s="130"/>
      <c r="KT32" s="130"/>
      <c r="KU32" s="130"/>
      <c r="KV32" s="130"/>
      <c r="KW32" s="130"/>
      <c r="KX32" s="130"/>
      <c r="KY32" s="130"/>
      <c r="KZ32" s="130"/>
      <c r="LA32" s="130"/>
      <c r="LB32" s="130"/>
      <c r="LC32" s="130"/>
      <c r="LD32" s="130"/>
      <c r="LE32" s="130"/>
      <c r="LF32" s="130"/>
      <c r="LG32" s="130"/>
      <c r="LH32" s="130"/>
      <c r="LI32" s="130"/>
      <c r="LJ32" s="130"/>
      <c r="LK32" s="130"/>
      <c r="LL32" s="130"/>
      <c r="LM32" s="130"/>
      <c r="LN32" s="130"/>
      <c r="LO32" s="130"/>
      <c r="LP32" s="130"/>
      <c r="LQ32" s="130"/>
      <c r="LR32" s="130"/>
      <c r="LS32" s="130"/>
      <c r="LT32" s="130"/>
      <c r="LU32" s="130"/>
      <c r="LV32" s="130"/>
      <c r="LW32" s="130"/>
      <c r="LX32" s="130"/>
      <c r="LY32" s="130"/>
      <c r="LZ32" s="130"/>
      <c r="MA32" s="130"/>
      <c r="MB32" s="130"/>
      <c r="MC32" s="130"/>
      <c r="MD32" s="130"/>
      <c r="ME32" s="130"/>
      <c r="MF32" s="130"/>
      <c r="MG32" s="130"/>
      <c r="MH32" s="130"/>
      <c r="MI32" s="130"/>
      <c r="MJ32" s="130"/>
      <c r="MK32" s="130"/>
      <c r="ML32" s="130"/>
      <c r="MM32" s="130"/>
      <c r="MN32" s="130"/>
      <c r="MO32" s="130"/>
      <c r="MP32" s="130"/>
      <c r="MQ32" s="130"/>
      <c r="MR32" s="130"/>
      <c r="MS32" s="130"/>
      <c r="MT32" s="130"/>
      <c r="MU32" s="130"/>
      <c r="MV32" s="130"/>
      <c r="MW32" s="130"/>
      <c r="MX32" s="130"/>
      <c r="MY32" s="130"/>
      <c r="MZ32" s="130"/>
      <c r="NA32" s="130"/>
      <c r="NB32" s="130"/>
      <c r="NC32" s="130"/>
      <c r="ND32" s="130"/>
      <c r="NE32" s="130"/>
      <c r="NF32" s="130"/>
      <c r="NG32" s="130"/>
      <c r="NH32" s="130"/>
      <c r="NI32" s="130"/>
      <c r="NJ32" s="130"/>
      <c r="NK32" s="130"/>
      <c r="NL32" s="130"/>
      <c r="NM32" s="130"/>
      <c r="NN32" s="130"/>
      <c r="NO32" s="130"/>
      <c r="NP32" s="130"/>
      <c r="NQ32" s="130"/>
      <c r="NR32" s="130"/>
      <c r="NS32" s="130"/>
      <c r="NT32" s="130"/>
      <c r="NU32" s="130"/>
      <c r="NV32" s="130"/>
      <c r="NW32" s="130"/>
      <c r="NX32" s="130"/>
      <c r="NY32" s="130"/>
      <c r="NZ32" s="130"/>
      <c r="OA32" s="130"/>
      <c r="OB32" s="130"/>
      <c r="OC32" s="130"/>
      <c r="OD32" s="130"/>
      <c r="OE32" s="130"/>
      <c r="OF32" s="130"/>
      <c r="OG32" s="130"/>
      <c r="OH32" s="130"/>
    </row>
    <row r="33" spans="1:398" ht="30" x14ac:dyDescent="0.25">
      <c r="A33" s="297">
        <v>3</v>
      </c>
      <c r="B33" s="297">
        <v>2</v>
      </c>
      <c r="C33" s="297" t="s">
        <v>483</v>
      </c>
      <c r="D33" s="297" t="s">
        <v>512</v>
      </c>
      <c r="E33" s="297" t="s">
        <v>513</v>
      </c>
      <c r="F33" s="133" t="s">
        <v>500</v>
      </c>
      <c r="G33" s="134">
        <v>2.6610323700000001E-2</v>
      </c>
      <c r="H33" s="134">
        <v>8.4371393000000003E-3</v>
      </c>
      <c r="I33" s="134">
        <v>3.5695594499999999E-3</v>
      </c>
      <c r="J33" s="134">
        <v>2.1417356699999999E-8</v>
      </c>
      <c r="K33" s="135" t="s">
        <v>517</v>
      </c>
      <c r="L33" s="133" t="s">
        <v>488</v>
      </c>
      <c r="M33" s="133" t="s">
        <v>489</v>
      </c>
      <c r="N33" s="297"/>
      <c r="O33" s="130"/>
      <c r="P33" s="130"/>
      <c r="Q33" s="130"/>
      <c r="R33" s="130"/>
      <c r="S33" s="130"/>
      <c r="T33" s="130"/>
      <c r="U33" s="130"/>
      <c r="V33" s="130"/>
      <c r="W33" s="130"/>
      <c r="X33" s="130"/>
      <c r="Y33" s="130"/>
      <c r="Z33" s="130"/>
      <c r="AA33" s="130"/>
      <c r="AB33" s="130"/>
      <c r="AC33" s="130"/>
      <c r="AD33" s="130"/>
      <c r="AE33" s="130"/>
      <c r="AF33" s="130"/>
      <c r="AG33" s="130"/>
      <c r="AH33" s="130"/>
      <c r="AI33" s="130"/>
      <c r="AJ33" s="130"/>
      <c r="AK33" s="130"/>
      <c r="AL33" s="130"/>
      <c r="AM33" s="130"/>
      <c r="AN33" s="130"/>
      <c r="AO33" s="130"/>
      <c r="AP33" s="130"/>
      <c r="AQ33" s="130"/>
      <c r="AR33" s="130"/>
      <c r="AS33" s="130"/>
      <c r="AT33" s="130"/>
      <c r="AU33" s="130"/>
      <c r="AV33" s="130"/>
      <c r="AW33" s="130"/>
      <c r="AX33" s="130"/>
      <c r="AY33" s="130"/>
      <c r="AZ33" s="130"/>
      <c r="BA33" s="130"/>
      <c r="BB33" s="130"/>
      <c r="BC33" s="130"/>
      <c r="BD33" s="130"/>
      <c r="BE33" s="130"/>
      <c r="BF33" s="130"/>
      <c r="BG33" s="130"/>
      <c r="BH33" s="130"/>
      <c r="BI33" s="130"/>
      <c r="BJ33" s="130"/>
      <c r="BK33" s="130"/>
      <c r="BL33" s="130"/>
      <c r="BM33" s="130"/>
      <c r="BN33" s="130"/>
      <c r="BO33" s="130"/>
      <c r="BP33" s="130"/>
      <c r="BQ33" s="130"/>
      <c r="BR33" s="130"/>
      <c r="BS33" s="130"/>
      <c r="BT33" s="130"/>
      <c r="BU33" s="130"/>
      <c r="BV33" s="130"/>
      <c r="BW33" s="130"/>
      <c r="BX33" s="130"/>
      <c r="BY33" s="130"/>
      <c r="BZ33" s="130"/>
      <c r="CA33" s="130"/>
      <c r="CB33" s="130"/>
      <c r="CC33" s="130"/>
      <c r="CD33" s="130"/>
      <c r="CE33" s="130"/>
      <c r="CF33" s="130"/>
      <c r="CG33" s="130"/>
      <c r="CH33" s="130"/>
      <c r="CI33" s="130"/>
      <c r="CJ33" s="130"/>
      <c r="CK33" s="130"/>
      <c r="CL33" s="130"/>
      <c r="CM33" s="130"/>
      <c r="CN33" s="130"/>
      <c r="CO33" s="130"/>
      <c r="CP33" s="130"/>
      <c r="CQ33" s="130"/>
      <c r="CR33" s="130"/>
      <c r="CS33" s="130"/>
      <c r="CT33" s="130"/>
      <c r="CU33" s="130"/>
      <c r="CV33" s="130"/>
      <c r="CW33" s="130"/>
      <c r="CX33" s="130"/>
      <c r="CY33" s="130"/>
      <c r="CZ33" s="130"/>
      <c r="DA33" s="130"/>
      <c r="DB33" s="130"/>
      <c r="DC33" s="130"/>
      <c r="DD33" s="130"/>
      <c r="DE33" s="130"/>
      <c r="DF33" s="130"/>
      <c r="DG33" s="130"/>
      <c r="DH33" s="130"/>
      <c r="DI33" s="130"/>
      <c r="DJ33" s="130"/>
      <c r="DK33" s="130"/>
      <c r="DL33" s="130"/>
      <c r="DM33" s="130"/>
      <c r="DN33" s="130"/>
      <c r="DO33" s="130"/>
      <c r="DP33" s="130"/>
      <c r="DQ33" s="130"/>
      <c r="DR33" s="130"/>
      <c r="DS33" s="130"/>
      <c r="DT33" s="130"/>
      <c r="DU33" s="130"/>
      <c r="DV33" s="130"/>
      <c r="DW33" s="130"/>
      <c r="DX33" s="130"/>
      <c r="DY33" s="130"/>
      <c r="DZ33" s="130"/>
      <c r="EA33" s="130"/>
      <c r="EB33" s="130"/>
      <c r="EC33" s="130"/>
      <c r="ED33" s="130"/>
      <c r="EE33" s="130"/>
      <c r="EF33" s="130"/>
      <c r="EG33" s="130"/>
      <c r="EH33" s="130"/>
      <c r="EI33" s="130"/>
      <c r="EJ33" s="130"/>
      <c r="EK33" s="130"/>
      <c r="EL33" s="130"/>
      <c r="EM33" s="130"/>
      <c r="EN33" s="130"/>
      <c r="EO33" s="130"/>
      <c r="EP33" s="130"/>
      <c r="EQ33" s="130"/>
      <c r="ER33" s="130"/>
      <c r="ES33" s="130"/>
      <c r="ET33" s="130"/>
      <c r="EU33" s="130"/>
      <c r="EV33" s="130"/>
      <c r="EW33" s="130"/>
      <c r="EX33" s="130"/>
      <c r="EY33" s="130"/>
      <c r="EZ33" s="130"/>
      <c r="FA33" s="130"/>
      <c r="FB33" s="130"/>
      <c r="FC33" s="130"/>
      <c r="FD33" s="130"/>
      <c r="FE33" s="130"/>
      <c r="FF33" s="130"/>
      <c r="FG33" s="130"/>
      <c r="FH33" s="130"/>
      <c r="FI33" s="130"/>
      <c r="FJ33" s="130"/>
      <c r="FK33" s="130"/>
      <c r="FL33" s="130"/>
      <c r="FM33" s="130"/>
      <c r="FN33" s="130"/>
      <c r="FO33" s="130"/>
      <c r="FP33" s="130"/>
      <c r="FQ33" s="130"/>
      <c r="FR33" s="130"/>
      <c r="FS33" s="130"/>
      <c r="FT33" s="130"/>
      <c r="FU33" s="130"/>
      <c r="FV33" s="130"/>
      <c r="FW33" s="130"/>
      <c r="FX33" s="130"/>
      <c r="FY33" s="130"/>
      <c r="FZ33" s="130"/>
      <c r="GA33" s="130"/>
      <c r="GB33" s="130"/>
      <c r="GC33" s="130"/>
      <c r="GD33" s="130"/>
      <c r="GE33" s="130"/>
      <c r="GF33" s="130"/>
      <c r="GG33" s="130"/>
      <c r="GH33" s="130"/>
      <c r="GI33" s="130"/>
      <c r="GJ33" s="130"/>
      <c r="GK33" s="130"/>
      <c r="GL33" s="130"/>
      <c r="GM33" s="130"/>
      <c r="GN33" s="130"/>
      <c r="GO33" s="130"/>
      <c r="GP33" s="130"/>
      <c r="GQ33" s="130"/>
      <c r="GR33" s="130"/>
      <c r="GS33" s="130"/>
      <c r="GT33" s="130"/>
      <c r="GU33" s="130"/>
      <c r="GV33" s="130"/>
      <c r="GW33" s="130"/>
      <c r="GX33" s="130"/>
      <c r="GY33" s="130"/>
      <c r="GZ33" s="130"/>
      <c r="HA33" s="130"/>
      <c r="HB33" s="130"/>
      <c r="HC33" s="130"/>
      <c r="HD33" s="130"/>
      <c r="HE33" s="130"/>
      <c r="HF33" s="130"/>
      <c r="HG33" s="130"/>
      <c r="HH33" s="130"/>
      <c r="HI33" s="130"/>
      <c r="HJ33" s="130"/>
      <c r="HK33" s="130"/>
      <c r="HL33" s="130"/>
      <c r="HM33" s="130"/>
      <c r="HN33" s="130"/>
      <c r="HO33" s="130"/>
      <c r="HP33" s="130"/>
      <c r="HQ33" s="130"/>
      <c r="HR33" s="130"/>
      <c r="HS33" s="130"/>
      <c r="HT33" s="130"/>
      <c r="HU33" s="130"/>
      <c r="HV33" s="130"/>
      <c r="HW33" s="130"/>
      <c r="HX33" s="130"/>
      <c r="HY33" s="130"/>
      <c r="HZ33" s="130"/>
      <c r="IA33" s="130"/>
      <c r="IB33" s="130"/>
      <c r="IC33" s="130"/>
      <c r="ID33" s="130"/>
      <c r="IE33" s="130"/>
      <c r="IF33" s="130"/>
      <c r="IG33" s="130"/>
      <c r="IH33" s="130"/>
      <c r="II33" s="130"/>
      <c r="IJ33" s="130"/>
      <c r="IK33" s="130"/>
      <c r="IL33" s="130"/>
      <c r="IM33" s="130"/>
      <c r="IN33" s="130"/>
      <c r="IO33" s="130"/>
      <c r="IP33" s="130"/>
      <c r="IQ33" s="130"/>
      <c r="IR33" s="130"/>
      <c r="IS33" s="130"/>
      <c r="IT33" s="130"/>
      <c r="IU33" s="130"/>
      <c r="IV33" s="130"/>
      <c r="IW33" s="130"/>
      <c r="IX33" s="130"/>
      <c r="IY33" s="130"/>
      <c r="IZ33" s="130"/>
      <c r="JA33" s="130"/>
      <c r="JB33" s="130"/>
      <c r="JC33" s="130"/>
      <c r="JD33" s="130"/>
      <c r="JE33" s="130"/>
      <c r="JF33" s="130"/>
      <c r="JG33" s="130"/>
      <c r="JH33" s="130"/>
      <c r="JI33" s="130"/>
      <c r="JJ33" s="130"/>
      <c r="JK33" s="130"/>
      <c r="JL33" s="130"/>
      <c r="JM33" s="130"/>
      <c r="JN33" s="130"/>
      <c r="JO33" s="130"/>
      <c r="JP33" s="130"/>
      <c r="JQ33" s="130"/>
      <c r="JR33" s="130"/>
      <c r="JS33" s="130"/>
      <c r="JT33" s="130"/>
      <c r="JU33" s="130"/>
      <c r="JV33" s="130"/>
      <c r="JW33" s="130"/>
      <c r="JX33" s="130"/>
      <c r="JY33" s="130"/>
      <c r="JZ33" s="130"/>
      <c r="KA33" s="130"/>
      <c r="KB33" s="130"/>
      <c r="KC33" s="130"/>
      <c r="KD33" s="130"/>
      <c r="KE33" s="130"/>
      <c r="KF33" s="130"/>
      <c r="KG33" s="130"/>
      <c r="KH33" s="130"/>
      <c r="KI33" s="130"/>
      <c r="KJ33" s="130"/>
      <c r="KK33" s="130"/>
      <c r="KL33" s="130"/>
      <c r="KM33" s="130"/>
      <c r="KN33" s="130"/>
      <c r="KO33" s="130"/>
      <c r="KP33" s="130"/>
      <c r="KQ33" s="130"/>
      <c r="KR33" s="130"/>
      <c r="KS33" s="130"/>
      <c r="KT33" s="130"/>
      <c r="KU33" s="130"/>
      <c r="KV33" s="130"/>
      <c r="KW33" s="130"/>
      <c r="KX33" s="130"/>
      <c r="KY33" s="130"/>
      <c r="KZ33" s="130"/>
      <c r="LA33" s="130"/>
      <c r="LB33" s="130"/>
      <c r="LC33" s="130"/>
      <c r="LD33" s="130"/>
      <c r="LE33" s="130"/>
      <c r="LF33" s="130"/>
      <c r="LG33" s="130"/>
      <c r="LH33" s="130"/>
      <c r="LI33" s="130"/>
      <c r="LJ33" s="130"/>
      <c r="LK33" s="130"/>
      <c r="LL33" s="130"/>
      <c r="LM33" s="130"/>
      <c r="LN33" s="130"/>
      <c r="LO33" s="130"/>
      <c r="LP33" s="130"/>
      <c r="LQ33" s="130"/>
      <c r="LR33" s="130"/>
      <c r="LS33" s="130"/>
      <c r="LT33" s="130"/>
      <c r="LU33" s="130"/>
      <c r="LV33" s="130"/>
      <c r="LW33" s="130"/>
      <c r="LX33" s="130"/>
      <c r="LY33" s="130"/>
      <c r="LZ33" s="130"/>
      <c r="MA33" s="130"/>
      <c r="MB33" s="130"/>
      <c r="MC33" s="130"/>
      <c r="MD33" s="130"/>
      <c r="ME33" s="130"/>
      <c r="MF33" s="130"/>
      <c r="MG33" s="130"/>
      <c r="MH33" s="130"/>
      <c r="MI33" s="130"/>
      <c r="MJ33" s="130"/>
      <c r="MK33" s="130"/>
      <c r="ML33" s="130"/>
      <c r="MM33" s="130"/>
      <c r="MN33" s="130"/>
      <c r="MO33" s="130"/>
      <c r="MP33" s="130"/>
      <c r="MQ33" s="130"/>
      <c r="MR33" s="130"/>
      <c r="MS33" s="130"/>
      <c r="MT33" s="130"/>
      <c r="MU33" s="130"/>
      <c r="MV33" s="130"/>
      <c r="MW33" s="130"/>
      <c r="MX33" s="130"/>
      <c r="MY33" s="130"/>
      <c r="MZ33" s="130"/>
      <c r="NA33" s="130"/>
      <c r="NB33" s="130"/>
      <c r="NC33" s="130"/>
      <c r="ND33" s="130"/>
      <c r="NE33" s="130"/>
      <c r="NF33" s="130"/>
      <c r="NG33" s="130"/>
      <c r="NH33" s="130"/>
      <c r="NI33" s="130"/>
      <c r="NJ33" s="130"/>
      <c r="NK33" s="130"/>
      <c r="NL33" s="130"/>
      <c r="NM33" s="130"/>
      <c r="NN33" s="130"/>
      <c r="NO33" s="130"/>
      <c r="NP33" s="130"/>
      <c r="NQ33" s="130"/>
      <c r="NR33" s="130"/>
      <c r="NS33" s="130"/>
      <c r="NT33" s="130"/>
      <c r="NU33" s="130"/>
      <c r="NV33" s="130"/>
      <c r="NW33" s="130"/>
      <c r="NX33" s="130"/>
      <c r="NY33" s="130"/>
      <c r="NZ33" s="130"/>
      <c r="OA33" s="130"/>
      <c r="OB33" s="130"/>
      <c r="OC33" s="130"/>
      <c r="OD33" s="130"/>
      <c r="OE33" s="130"/>
      <c r="OF33" s="130"/>
      <c r="OG33" s="130"/>
      <c r="OH33" s="130"/>
    </row>
    <row r="34" spans="1:398" ht="90" x14ac:dyDescent="0.25">
      <c r="A34" s="296">
        <v>4</v>
      </c>
      <c r="B34" s="296">
        <v>6</v>
      </c>
      <c r="C34" s="296" t="s">
        <v>518</v>
      </c>
      <c r="D34" s="296" t="s">
        <v>519</v>
      </c>
      <c r="E34" s="296" t="s">
        <v>520</v>
      </c>
      <c r="F34" s="130" t="s">
        <v>486</v>
      </c>
      <c r="G34" s="131">
        <v>30.125124119420001</v>
      </c>
      <c r="H34" s="131">
        <v>16.401051711495999</v>
      </c>
      <c r="I34" s="131">
        <v>6.9389064915559997</v>
      </c>
      <c r="J34" s="131">
        <v>4.1633438949335998E-5</v>
      </c>
      <c r="K34" s="132" t="s">
        <v>521</v>
      </c>
      <c r="L34" s="130" t="s">
        <v>522</v>
      </c>
      <c r="M34" s="130" t="s">
        <v>489</v>
      </c>
      <c r="N34" s="296" t="s">
        <v>516</v>
      </c>
      <c r="O34" s="130"/>
      <c r="P34" s="130"/>
      <c r="Q34" s="130"/>
      <c r="R34" s="130"/>
      <c r="S34" s="130"/>
      <c r="T34" s="130"/>
      <c r="U34" s="130"/>
      <c r="V34" s="130"/>
      <c r="W34" s="130"/>
      <c r="X34" s="130"/>
      <c r="Y34" s="130"/>
      <c r="Z34" s="130"/>
      <c r="AA34" s="130"/>
      <c r="AB34" s="130"/>
      <c r="AC34" s="130"/>
      <c r="AD34" s="130"/>
      <c r="AE34" s="130"/>
      <c r="AF34" s="130"/>
      <c r="AG34" s="130"/>
      <c r="AH34" s="130"/>
      <c r="AI34" s="130"/>
      <c r="AJ34" s="130"/>
      <c r="AK34" s="130"/>
      <c r="AL34" s="130"/>
      <c r="AM34" s="130"/>
      <c r="AN34" s="130"/>
      <c r="AO34" s="130"/>
      <c r="AP34" s="130"/>
      <c r="AQ34" s="130"/>
      <c r="AR34" s="130"/>
      <c r="AS34" s="130"/>
      <c r="AT34" s="130"/>
      <c r="AU34" s="130"/>
      <c r="AV34" s="130"/>
      <c r="AW34" s="130"/>
      <c r="AX34" s="130"/>
      <c r="AY34" s="130"/>
      <c r="AZ34" s="130"/>
      <c r="BA34" s="130"/>
      <c r="BB34" s="130"/>
      <c r="BC34" s="130"/>
      <c r="BD34" s="130"/>
      <c r="BE34" s="130"/>
      <c r="BF34" s="130"/>
      <c r="BG34" s="130"/>
      <c r="BH34" s="130"/>
      <c r="BI34" s="130"/>
      <c r="BJ34" s="130"/>
      <c r="BK34" s="130"/>
      <c r="BL34" s="130"/>
      <c r="BM34" s="130"/>
      <c r="BN34" s="130"/>
      <c r="BO34" s="130"/>
      <c r="BP34" s="130"/>
      <c r="BQ34" s="130"/>
      <c r="BR34" s="130"/>
      <c r="BS34" s="130"/>
      <c r="BT34" s="130"/>
      <c r="BU34" s="130"/>
      <c r="BV34" s="130"/>
      <c r="BW34" s="130"/>
      <c r="BX34" s="130"/>
      <c r="BY34" s="130"/>
      <c r="BZ34" s="130"/>
      <c r="CA34" s="130"/>
      <c r="CB34" s="130"/>
      <c r="CC34" s="130"/>
      <c r="CD34" s="130"/>
      <c r="CE34" s="130"/>
      <c r="CF34" s="130"/>
      <c r="CG34" s="130"/>
      <c r="CH34" s="130"/>
      <c r="CI34" s="130"/>
      <c r="CJ34" s="130"/>
      <c r="CK34" s="130"/>
      <c r="CL34" s="130"/>
      <c r="CM34" s="130"/>
      <c r="CN34" s="130"/>
      <c r="CO34" s="130"/>
      <c r="CP34" s="130"/>
      <c r="CQ34" s="130"/>
      <c r="CR34" s="130"/>
      <c r="CS34" s="130"/>
      <c r="CT34" s="130"/>
      <c r="CU34" s="130"/>
      <c r="CV34" s="130"/>
      <c r="CW34" s="130"/>
      <c r="CX34" s="130"/>
      <c r="CY34" s="130"/>
      <c r="CZ34" s="130"/>
      <c r="DA34" s="130"/>
      <c r="DB34" s="130"/>
      <c r="DC34" s="130"/>
      <c r="DD34" s="130"/>
      <c r="DE34" s="130"/>
      <c r="DF34" s="130"/>
      <c r="DG34" s="130"/>
      <c r="DH34" s="130"/>
      <c r="DI34" s="130"/>
      <c r="DJ34" s="130"/>
      <c r="DK34" s="130"/>
      <c r="DL34" s="130"/>
      <c r="DM34" s="130"/>
      <c r="DN34" s="130"/>
      <c r="DO34" s="130"/>
      <c r="DP34" s="130"/>
      <c r="DQ34" s="130"/>
      <c r="DR34" s="130"/>
      <c r="DS34" s="130"/>
      <c r="DT34" s="130"/>
      <c r="DU34" s="130"/>
      <c r="DV34" s="130"/>
      <c r="DW34" s="130"/>
      <c r="DX34" s="130"/>
      <c r="DY34" s="130"/>
      <c r="DZ34" s="130"/>
      <c r="EA34" s="130"/>
      <c r="EB34" s="130"/>
      <c r="EC34" s="130"/>
      <c r="ED34" s="130"/>
      <c r="EE34" s="130"/>
      <c r="EF34" s="130"/>
      <c r="EG34" s="130"/>
      <c r="EH34" s="130"/>
      <c r="EI34" s="130"/>
      <c r="EJ34" s="130"/>
      <c r="EK34" s="130"/>
      <c r="EL34" s="130"/>
      <c r="EM34" s="130"/>
      <c r="EN34" s="130"/>
      <c r="EO34" s="130"/>
      <c r="EP34" s="130"/>
      <c r="EQ34" s="130"/>
      <c r="ER34" s="130"/>
      <c r="ES34" s="130"/>
      <c r="ET34" s="130"/>
      <c r="EU34" s="130"/>
      <c r="EV34" s="130"/>
      <c r="EW34" s="130"/>
      <c r="EX34" s="130"/>
      <c r="EY34" s="130"/>
      <c r="EZ34" s="130"/>
      <c r="FA34" s="130"/>
      <c r="FB34" s="130"/>
      <c r="FC34" s="130"/>
      <c r="FD34" s="130"/>
      <c r="FE34" s="130"/>
      <c r="FF34" s="130"/>
      <c r="FG34" s="130"/>
      <c r="FH34" s="130"/>
      <c r="FI34" s="130"/>
      <c r="FJ34" s="130"/>
      <c r="FK34" s="130"/>
      <c r="FL34" s="130"/>
      <c r="FM34" s="130"/>
      <c r="FN34" s="130"/>
      <c r="FO34" s="130"/>
      <c r="FP34" s="130"/>
      <c r="FQ34" s="130"/>
      <c r="FR34" s="130"/>
      <c r="FS34" s="130"/>
      <c r="FT34" s="130"/>
      <c r="FU34" s="130"/>
      <c r="FV34" s="130"/>
      <c r="FW34" s="130"/>
      <c r="FX34" s="130"/>
      <c r="FY34" s="130"/>
      <c r="FZ34" s="130"/>
      <c r="GA34" s="130"/>
      <c r="GB34" s="130"/>
      <c r="GC34" s="130"/>
      <c r="GD34" s="130"/>
      <c r="GE34" s="130"/>
      <c r="GF34" s="130"/>
      <c r="GG34" s="130"/>
      <c r="GH34" s="130"/>
      <c r="GI34" s="130"/>
      <c r="GJ34" s="130"/>
      <c r="GK34" s="130"/>
      <c r="GL34" s="130"/>
      <c r="GM34" s="130"/>
      <c r="GN34" s="130"/>
      <c r="GO34" s="130"/>
      <c r="GP34" s="130"/>
      <c r="GQ34" s="130"/>
      <c r="GR34" s="130"/>
      <c r="GS34" s="130"/>
      <c r="GT34" s="130"/>
      <c r="GU34" s="130"/>
      <c r="GV34" s="130"/>
      <c r="GW34" s="130"/>
      <c r="GX34" s="130"/>
      <c r="GY34" s="130"/>
      <c r="GZ34" s="130"/>
      <c r="HA34" s="130"/>
      <c r="HB34" s="130"/>
      <c r="HC34" s="130"/>
      <c r="HD34" s="130"/>
      <c r="HE34" s="130"/>
      <c r="HF34" s="130"/>
      <c r="HG34" s="130"/>
      <c r="HH34" s="130"/>
      <c r="HI34" s="130"/>
      <c r="HJ34" s="130"/>
      <c r="HK34" s="130"/>
      <c r="HL34" s="130"/>
      <c r="HM34" s="130"/>
      <c r="HN34" s="130"/>
      <c r="HO34" s="130"/>
      <c r="HP34" s="130"/>
      <c r="HQ34" s="130"/>
      <c r="HR34" s="130"/>
      <c r="HS34" s="130"/>
      <c r="HT34" s="130"/>
      <c r="HU34" s="130"/>
      <c r="HV34" s="130"/>
      <c r="HW34" s="130"/>
      <c r="HX34" s="130"/>
      <c r="HY34" s="130"/>
      <c r="HZ34" s="130"/>
      <c r="IA34" s="130"/>
      <c r="IB34" s="130"/>
      <c r="IC34" s="130"/>
      <c r="ID34" s="130"/>
      <c r="IE34" s="130"/>
      <c r="IF34" s="130"/>
      <c r="IG34" s="130"/>
      <c r="IH34" s="130"/>
      <c r="II34" s="130"/>
      <c r="IJ34" s="130"/>
      <c r="IK34" s="130"/>
      <c r="IL34" s="130"/>
      <c r="IM34" s="130"/>
      <c r="IN34" s="130"/>
      <c r="IO34" s="130"/>
      <c r="IP34" s="130"/>
      <c r="IQ34" s="130"/>
      <c r="IR34" s="130"/>
      <c r="IS34" s="130"/>
      <c r="IT34" s="130"/>
      <c r="IU34" s="130"/>
      <c r="IV34" s="130"/>
      <c r="IW34" s="130"/>
      <c r="IX34" s="130"/>
      <c r="IY34" s="130"/>
      <c r="IZ34" s="130"/>
      <c r="JA34" s="130"/>
      <c r="JB34" s="130"/>
      <c r="JC34" s="130"/>
      <c r="JD34" s="130"/>
      <c r="JE34" s="130"/>
      <c r="JF34" s="130"/>
      <c r="JG34" s="130"/>
      <c r="JH34" s="130"/>
      <c r="JI34" s="130"/>
      <c r="JJ34" s="130"/>
      <c r="JK34" s="130"/>
      <c r="JL34" s="130"/>
      <c r="JM34" s="130"/>
      <c r="JN34" s="130"/>
      <c r="JO34" s="130"/>
      <c r="JP34" s="130"/>
      <c r="JQ34" s="130"/>
      <c r="JR34" s="130"/>
      <c r="JS34" s="130"/>
      <c r="JT34" s="130"/>
      <c r="JU34" s="130"/>
      <c r="JV34" s="130"/>
      <c r="JW34" s="130"/>
      <c r="JX34" s="130"/>
      <c r="JY34" s="130"/>
      <c r="JZ34" s="130"/>
      <c r="KA34" s="130"/>
      <c r="KB34" s="130"/>
      <c r="KC34" s="130"/>
      <c r="KD34" s="130"/>
      <c r="KE34" s="130"/>
      <c r="KF34" s="130"/>
      <c r="KG34" s="130"/>
      <c r="KH34" s="130"/>
      <c r="KI34" s="130"/>
      <c r="KJ34" s="130"/>
      <c r="KK34" s="130"/>
      <c r="KL34" s="130"/>
      <c r="KM34" s="130"/>
      <c r="KN34" s="130"/>
      <c r="KO34" s="130"/>
      <c r="KP34" s="130"/>
      <c r="KQ34" s="130"/>
      <c r="KR34" s="130"/>
      <c r="KS34" s="130"/>
      <c r="KT34" s="130"/>
      <c r="KU34" s="130"/>
      <c r="KV34" s="130"/>
      <c r="KW34" s="130"/>
      <c r="KX34" s="130"/>
      <c r="KY34" s="130"/>
      <c r="KZ34" s="130"/>
      <c r="LA34" s="130"/>
      <c r="LB34" s="130"/>
      <c r="LC34" s="130"/>
      <c r="LD34" s="130"/>
      <c r="LE34" s="130"/>
      <c r="LF34" s="130"/>
      <c r="LG34" s="130"/>
      <c r="LH34" s="130"/>
      <c r="LI34" s="130"/>
      <c r="LJ34" s="130"/>
      <c r="LK34" s="130"/>
      <c r="LL34" s="130"/>
      <c r="LM34" s="130"/>
      <c r="LN34" s="130"/>
      <c r="LO34" s="130"/>
      <c r="LP34" s="130"/>
      <c r="LQ34" s="130"/>
      <c r="LR34" s="130"/>
      <c r="LS34" s="130"/>
      <c r="LT34" s="130"/>
      <c r="LU34" s="130"/>
      <c r="LV34" s="130"/>
      <c r="LW34" s="130"/>
      <c r="LX34" s="130"/>
      <c r="LY34" s="130"/>
      <c r="LZ34" s="130"/>
      <c r="MA34" s="130"/>
      <c r="MB34" s="130"/>
      <c r="MC34" s="130"/>
      <c r="MD34" s="130"/>
      <c r="ME34" s="130"/>
      <c r="MF34" s="130"/>
      <c r="MG34" s="130"/>
      <c r="MH34" s="130"/>
      <c r="MI34" s="130"/>
      <c r="MJ34" s="130"/>
      <c r="MK34" s="130"/>
      <c r="ML34" s="130"/>
      <c r="MM34" s="130"/>
      <c r="MN34" s="130"/>
      <c r="MO34" s="130"/>
      <c r="MP34" s="130"/>
      <c r="MQ34" s="130"/>
      <c r="MR34" s="130"/>
      <c r="MS34" s="130"/>
      <c r="MT34" s="130"/>
      <c r="MU34" s="130"/>
      <c r="MV34" s="130"/>
      <c r="MW34" s="130"/>
      <c r="MX34" s="130"/>
      <c r="MY34" s="130"/>
      <c r="MZ34" s="130"/>
      <c r="NA34" s="130"/>
      <c r="NB34" s="130"/>
      <c r="NC34" s="130"/>
      <c r="ND34" s="130"/>
      <c r="NE34" s="130"/>
      <c r="NF34" s="130"/>
      <c r="NG34" s="130"/>
      <c r="NH34" s="130"/>
      <c r="NI34" s="130"/>
      <c r="NJ34" s="130"/>
      <c r="NK34" s="130"/>
      <c r="NL34" s="130"/>
      <c r="NM34" s="130"/>
      <c r="NN34" s="130"/>
      <c r="NO34" s="130"/>
      <c r="NP34" s="130"/>
      <c r="NQ34" s="130"/>
      <c r="NR34" s="130"/>
      <c r="NS34" s="130"/>
      <c r="NT34" s="130"/>
      <c r="NU34" s="130"/>
      <c r="NV34" s="130"/>
      <c r="NW34" s="130"/>
      <c r="NX34" s="130"/>
      <c r="NY34" s="130"/>
      <c r="NZ34" s="130"/>
      <c r="OA34" s="130"/>
      <c r="OB34" s="130"/>
      <c r="OC34" s="130"/>
      <c r="OD34" s="130"/>
      <c r="OE34" s="130"/>
      <c r="OF34" s="130"/>
      <c r="OG34" s="130"/>
      <c r="OH34" s="130"/>
    </row>
    <row r="35" spans="1:398" ht="90" x14ac:dyDescent="0.25">
      <c r="A35" s="296">
        <v>4</v>
      </c>
      <c r="B35" s="296">
        <v>6</v>
      </c>
      <c r="C35" s="296" t="s">
        <v>518</v>
      </c>
      <c r="D35" s="296" t="s">
        <v>519</v>
      </c>
      <c r="E35" s="296" t="s">
        <v>520</v>
      </c>
      <c r="F35" s="130" t="s">
        <v>491</v>
      </c>
      <c r="G35" s="131">
        <v>14.445414213799999</v>
      </c>
      <c r="H35" s="131">
        <v>7.8739244162000004</v>
      </c>
      <c r="I35" s="131">
        <v>3.3312757145999998</v>
      </c>
      <c r="J35" s="131">
        <v>1.9987654287600001E-5</v>
      </c>
      <c r="K35" s="132" t="s">
        <v>521</v>
      </c>
      <c r="L35" s="130" t="s">
        <v>523</v>
      </c>
      <c r="M35" s="130" t="s">
        <v>489</v>
      </c>
      <c r="N35" s="296"/>
      <c r="O35" s="130"/>
      <c r="P35" s="130"/>
      <c r="Q35" s="130"/>
      <c r="R35" s="130"/>
      <c r="S35" s="130"/>
      <c r="T35" s="130"/>
      <c r="U35" s="130"/>
      <c r="V35" s="130"/>
      <c r="W35" s="130"/>
      <c r="X35" s="130"/>
      <c r="Y35" s="130"/>
      <c r="Z35" s="130"/>
      <c r="AA35" s="130"/>
      <c r="AB35" s="130"/>
      <c r="AC35" s="130"/>
      <c r="AD35" s="130"/>
      <c r="AE35" s="130"/>
      <c r="AF35" s="130"/>
      <c r="AG35" s="130"/>
      <c r="AH35" s="130"/>
      <c r="AI35" s="130"/>
      <c r="AJ35" s="130"/>
      <c r="AK35" s="130"/>
      <c r="AL35" s="130"/>
      <c r="AM35" s="130"/>
      <c r="AN35" s="130"/>
      <c r="AO35" s="130"/>
      <c r="AP35" s="130"/>
      <c r="AQ35" s="130"/>
      <c r="AR35" s="130"/>
      <c r="AS35" s="130"/>
      <c r="AT35" s="130"/>
      <c r="AU35" s="130"/>
      <c r="AV35" s="130"/>
      <c r="AW35" s="130"/>
      <c r="AX35" s="130"/>
      <c r="AY35" s="130"/>
      <c r="AZ35" s="130"/>
      <c r="BA35" s="130"/>
      <c r="BB35" s="130"/>
      <c r="BC35" s="130"/>
      <c r="BD35" s="130"/>
      <c r="BE35" s="130"/>
      <c r="BF35" s="130"/>
      <c r="BG35" s="130"/>
      <c r="BH35" s="130"/>
      <c r="BI35" s="130"/>
      <c r="BJ35" s="130"/>
      <c r="BK35" s="130"/>
      <c r="BL35" s="130"/>
      <c r="BM35" s="130"/>
      <c r="BN35" s="130"/>
      <c r="BO35" s="130"/>
      <c r="BP35" s="130"/>
      <c r="BQ35" s="130"/>
      <c r="BR35" s="130"/>
      <c r="BS35" s="130"/>
      <c r="BT35" s="130"/>
      <c r="BU35" s="130"/>
      <c r="BV35" s="130"/>
      <c r="BW35" s="130"/>
      <c r="BX35" s="130"/>
      <c r="BY35" s="130"/>
      <c r="BZ35" s="130"/>
      <c r="CA35" s="130"/>
      <c r="CB35" s="130"/>
      <c r="CC35" s="130"/>
      <c r="CD35" s="130"/>
      <c r="CE35" s="130"/>
      <c r="CF35" s="130"/>
      <c r="CG35" s="130"/>
      <c r="CH35" s="130"/>
      <c r="CI35" s="130"/>
      <c r="CJ35" s="130"/>
      <c r="CK35" s="130"/>
      <c r="CL35" s="130"/>
      <c r="CM35" s="130"/>
      <c r="CN35" s="130"/>
      <c r="CO35" s="130"/>
      <c r="CP35" s="130"/>
      <c r="CQ35" s="130"/>
      <c r="CR35" s="130"/>
      <c r="CS35" s="130"/>
      <c r="CT35" s="130"/>
      <c r="CU35" s="130"/>
      <c r="CV35" s="130"/>
      <c r="CW35" s="130"/>
      <c r="CX35" s="130"/>
      <c r="CY35" s="130"/>
      <c r="CZ35" s="130"/>
      <c r="DA35" s="130"/>
      <c r="DB35" s="130"/>
      <c r="DC35" s="130"/>
      <c r="DD35" s="130"/>
      <c r="DE35" s="130"/>
      <c r="DF35" s="130"/>
      <c r="DG35" s="130"/>
      <c r="DH35" s="130"/>
      <c r="DI35" s="130"/>
      <c r="DJ35" s="130"/>
      <c r="DK35" s="130"/>
      <c r="DL35" s="130"/>
      <c r="DM35" s="130"/>
      <c r="DN35" s="130"/>
      <c r="DO35" s="130"/>
      <c r="DP35" s="130"/>
      <c r="DQ35" s="130"/>
      <c r="DR35" s="130"/>
      <c r="DS35" s="130"/>
      <c r="DT35" s="130"/>
      <c r="DU35" s="130"/>
      <c r="DV35" s="130"/>
      <c r="DW35" s="130"/>
      <c r="DX35" s="130"/>
      <c r="DY35" s="130"/>
      <c r="DZ35" s="130"/>
      <c r="EA35" s="130"/>
      <c r="EB35" s="130"/>
      <c r="EC35" s="130"/>
      <c r="ED35" s="130"/>
      <c r="EE35" s="130"/>
      <c r="EF35" s="130"/>
      <c r="EG35" s="130"/>
      <c r="EH35" s="130"/>
      <c r="EI35" s="130"/>
      <c r="EJ35" s="130"/>
      <c r="EK35" s="130"/>
      <c r="EL35" s="130"/>
      <c r="EM35" s="130"/>
      <c r="EN35" s="130"/>
      <c r="EO35" s="130"/>
      <c r="EP35" s="130"/>
      <c r="EQ35" s="130"/>
      <c r="ER35" s="130"/>
      <c r="ES35" s="130"/>
      <c r="ET35" s="130"/>
      <c r="EU35" s="130"/>
      <c r="EV35" s="130"/>
      <c r="EW35" s="130"/>
      <c r="EX35" s="130"/>
      <c r="EY35" s="130"/>
      <c r="EZ35" s="130"/>
      <c r="FA35" s="130"/>
      <c r="FB35" s="130"/>
      <c r="FC35" s="130"/>
      <c r="FD35" s="130"/>
      <c r="FE35" s="130"/>
      <c r="FF35" s="130"/>
      <c r="FG35" s="130"/>
      <c r="FH35" s="130"/>
      <c r="FI35" s="130"/>
      <c r="FJ35" s="130"/>
      <c r="FK35" s="130"/>
      <c r="FL35" s="130"/>
      <c r="FM35" s="130"/>
      <c r="FN35" s="130"/>
      <c r="FO35" s="130"/>
      <c r="FP35" s="130"/>
      <c r="FQ35" s="130"/>
      <c r="FR35" s="130"/>
      <c r="FS35" s="130"/>
      <c r="FT35" s="130"/>
      <c r="FU35" s="130"/>
      <c r="FV35" s="130"/>
      <c r="FW35" s="130"/>
      <c r="FX35" s="130"/>
      <c r="FY35" s="130"/>
      <c r="FZ35" s="130"/>
      <c r="GA35" s="130"/>
      <c r="GB35" s="130"/>
      <c r="GC35" s="130"/>
      <c r="GD35" s="130"/>
      <c r="GE35" s="130"/>
      <c r="GF35" s="130"/>
      <c r="GG35" s="130"/>
      <c r="GH35" s="130"/>
      <c r="GI35" s="130"/>
      <c r="GJ35" s="130"/>
      <c r="GK35" s="130"/>
      <c r="GL35" s="130"/>
      <c r="GM35" s="130"/>
      <c r="GN35" s="130"/>
      <c r="GO35" s="130"/>
      <c r="GP35" s="130"/>
      <c r="GQ35" s="130"/>
      <c r="GR35" s="130"/>
      <c r="GS35" s="130"/>
      <c r="GT35" s="130"/>
      <c r="GU35" s="130"/>
      <c r="GV35" s="130"/>
      <c r="GW35" s="130"/>
      <c r="GX35" s="130"/>
      <c r="GY35" s="130"/>
      <c r="GZ35" s="130"/>
      <c r="HA35" s="130"/>
      <c r="HB35" s="130"/>
      <c r="HC35" s="130"/>
      <c r="HD35" s="130"/>
      <c r="HE35" s="130"/>
      <c r="HF35" s="130"/>
      <c r="HG35" s="130"/>
      <c r="HH35" s="130"/>
      <c r="HI35" s="130"/>
      <c r="HJ35" s="130"/>
      <c r="HK35" s="130"/>
      <c r="HL35" s="130"/>
      <c r="HM35" s="130"/>
      <c r="HN35" s="130"/>
      <c r="HO35" s="130"/>
      <c r="HP35" s="130"/>
      <c r="HQ35" s="130"/>
      <c r="HR35" s="130"/>
      <c r="HS35" s="130"/>
      <c r="HT35" s="130"/>
      <c r="HU35" s="130"/>
      <c r="HV35" s="130"/>
      <c r="HW35" s="130"/>
      <c r="HX35" s="130"/>
      <c r="HY35" s="130"/>
      <c r="HZ35" s="130"/>
      <c r="IA35" s="130"/>
      <c r="IB35" s="130"/>
      <c r="IC35" s="130"/>
      <c r="ID35" s="130"/>
      <c r="IE35" s="130"/>
      <c r="IF35" s="130"/>
      <c r="IG35" s="130"/>
      <c r="IH35" s="130"/>
      <c r="II35" s="130"/>
      <c r="IJ35" s="130"/>
      <c r="IK35" s="130"/>
      <c r="IL35" s="130"/>
      <c r="IM35" s="130"/>
      <c r="IN35" s="130"/>
      <c r="IO35" s="130"/>
      <c r="IP35" s="130"/>
      <c r="IQ35" s="130"/>
      <c r="IR35" s="130"/>
      <c r="IS35" s="130"/>
      <c r="IT35" s="130"/>
      <c r="IU35" s="130"/>
      <c r="IV35" s="130"/>
      <c r="IW35" s="130"/>
      <c r="IX35" s="130"/>
      <c r="IY35" s="130"/>
      <c r="IZ35" s="130"/>
      <c r="JA35" s="130"/>
      <c r="JB35" s="130"/>
      <c r="JC35" s="130"/>
      <c r="JD35" s="130"/>
      <c r="JE35" s="130"/>
      <c r="JF35" s="130"/>
      <c r="JG35" s="130"/>
      <c r="JH35" s="130"/>
      <c r="JI35" s="130"/>
      <c r="JJ35" s="130"/>
      <c r="JK35" s="130"/>
      <c r="JL35" s="130"/>
      <c r="JM35" s="130"/>
      <c r="JN35" s="130"/>
      <c r="JO35" s="130"/>
      <c r="JP35" s="130"/>
      <c r="JQ35" s="130"/>
      <c r="JR35" s="130"/>
      <c r="JS35" s="130"/>
      <c r="JT35" s="130"/>
      <c r="JU35" s="130"/>
      <c r="JV35" s="130"/>
      <c r="JW35" s="130"/>
      <c r="JX35" s="130"/>
      <c r="JY35" s="130"/>
      <c r="JZ35" s="130"/>
      <c r="KA35" s="130"/>
      <c r="KB35" s="130"/>
      <c r="KC35" s="130"/>
      <c r="KD35" s="130"/>
      <c r="KE35" s="130"/>
      <c r="KF35" s="130"/>
      <c r="KG35" s="130"/>
      <c r="KH35" s="130"/>
      <c r="KI35" s="130"/>
      <c r="KJ35" s="130"/>
      <c r="KK35" s="130"/>
      <c r="KL35" s="130"/>
      <c r="KM35" s="130"/>
      <c r="KN35" s="130"/>
      <c r="KO35" s="130"/>
      <c r="KP35" s="130"/>
      <c r="KQ35" s="130"/>
      <c r="KR35" s="130"/>
      <c r="KS35" s="130"/>
      <c r="KT35" s="130"/>
      <c r="KU35" s="130"/>
      <c r="KV35" s="130"/>
      <c r="KW35" s="130"/>
      <c r="KX35" s="130"/>
      <c r="KY35" s="130"/>
      <c r="KZ35" s="130"/>
      <c r="LA35" s="130"/>
      <c r="LB35" s="130"/>
      <c r="LC35" s="130"/>
      <c r="LD35" s="130"/>
      <c r="LE35" s="130"/>
      <c r="LF35" s="130"/>
      <c r="LG35" s="130"/>
      <c r="LH35" s="130"/>
      <c r="LI35" s="130"/>
      <c r="LJ35" s="130"/>
      <c r="LK35" s="130"/>
      <c r="LL35" s="130"/>
      <c r="LM35" s="130"/>
      <c r="LN35" s="130"/>
      <c r="LO35" s="130"/>
      <c r="LP35" s="130"/>
      <c r="LQ35" s="130"/>
      <c r="LR35" s="130"/>
      <c r="LS35" s="130"/>
      <c r="LT35" s="130"/>
      <c r="LU35" s="130"/>
      <c r="LV35" s="130"/>
      <c r="LW35" s="130"/>
      <c r="LX35" s="130"/>
      <c r="LY35" s="130"/>
      <c r="LZ35" s="130"/>
      <c r="MA35" s="130"/>
      <c r="MB35" s="130"/>
      <c r="MC35" s="130"/>
      <c r="MD35" s="130"/>
      <c r="ME35" s="130"/>
      <c r="MF35" s="130"/>
      <c r="MG35" s="130"/>
      <c r="MH35" s="130"/>
      <c r="MI35" s="130"/>
      <c r="MJ35" s="130"/>
      <c r="MK35" s="130"/>
      <c r="ML35" s="130"/>
      <c r="MM35" s="130"/>
      <c r="MN35" s="130"/>
      <c r="MO35" s="130"/>
      <c r="MP35" s="130"/>
      <c r="MQ35" s="130"/>
      <c r="MR35" s="130"/>
      <c r="MS35" s="130"/>
      <c r="MT35" s="130"/>
      <c r="MU35" s="130"/>
      <c r="MV35" s="130"/>
      <c r="MW35" s="130"/>
      <c r="MX35" s="130"/>
      <c r="MY35" s="130"/>
      <c r="MZ35" s="130"/>
      <c r="NA35" s="130"/>
      <c r="NB35" s="130"/>
      <c r="NC35" s="130"/>
      <c r="ND35" s="130"/>
      <c r="NE35" s="130"/>
      <c r="NF35" s="130"/>
      <c r="NG35" s="130"/>
      <c r="NH35" s="130"/>
      <c r="NI35" s="130"/>
      <c r="NJ35" s="130"/>
      <c r="NK35" s="130"/>
      <c r="NL35" s="130"/>
      <c r="NM35" s="130"/>
      <c r="NN35" s="130"/>
      <c r="NO35" s="130"/>
      <c r="NP35" s="130"/>
      <c r="NQ35" s="130"/>
      <c r="NR35" s="130"/>
      <c r="NS35" s="130"/>
      <c r="NT35" s="130"/>
      <c r="NU35" s="130"/>
      <c r="NV35" s="130"/>
      <c r="NW35" s="130"/>
      <c r="NX35" s="130"/>
      <c r="NY35" s="130"/>
      <c r="NZ35" s="130"/>
      <c r="OA35" s="130"/>
      <c r="OB35" s="130"/>
      <c r="OC35" s="130"/>
      <c r="OD35" s="130"/>
      <c r="OE35" s="130"/>
      <c r="OF35" s="130"/>
      <c r="OG35" s="130"/>
      <c r="OH35" s="130"/>
    </row>
    <row r="36" spans="1:398" ht="90" x14ac:dyDescent="0.25">
      <c r="A36" s="296">
        <v>4</v>
      </c>
      <c r="B36" s="296">
        <v>6</v>
      </c>
      <c r="C36" s="296" t="s">
        <v>518</v>
      </c>
      <c r="D36" s="296" t="s">
        <v>519</v>
      </c>
      <c r="E36" s="296" t="s">
        <v>520</v>
      </c>
      <c r="F36" s="130" t="s">
        <v>135</v>
      </c>
      <c r="G36" s="131">
        <v>9.0295960940000004</v>
      </c>
      <c r="H36" s="131">
        <v>5.4056594430000002</v>
      </c>
      <c r="I36" s="131">
        <v>2.2870097629999999</v>
      </c>
      <c r="J36" s="131">
        <v>1.3722058578E-5</v>
      </c>
      <c r="K36" s="132" t="s">
        <v>521</v>
      </c>
      <c r="L36" s="130" t="s">
        <v>524</v>
      </c>
      <c r="M36" s="130" t="s">
        <v>489</v>
      </c>
      <c r="N36" s="296"/>
      <c r="O36" s="130"/>
      <c r="P36" s="130"/>
      <c r="Q36" s="130"/>
      <c r="R36" s="130"/>
      <c r="S36" s="130"/>
      <c r="T36" s="130"/>
      <c r="U36" s="130"/>
      <c r="V36" s="130"/>
      <c r="W36" s="130"/>
      <c r="X36" s="130"/>
      <c r="Y36" s="130"/>
      <c r="Z36" s="130"/>
      <c r="AA36" s="130"/>
      <c r="AB36" s="130"/>
      <c r="AC36" s="130"/>
      <c r="AD36" s="130"/>
      <c r="AE36" s="130"/>
      <c r="AF36" s="130"/>
      <c r="AG36" s="130"/>
      <c r="AH36" s="130"/>
      <c r="AI36" s="130"/>
      <c r="AJ36" s="130"/>
      <c r="AK36" s="130"/>
      <c r="AL36" s="130"/>
      <c r="AM36" s="130"/>
      <c r="AN36" s="130"/>
      <c r="AO36" s="130"/>
      <c r="AP36" s="130"/>
      <c r="AQ36" s="130"/>
      <c r="AR36" s="130"/>
      <c r="AS36" s="130"/>
      <c r="AT36" s="130"/>
      <c r="AU36" s="130"/>
      <c r="AV36" s="130"/>
      <c r="AW36" s="130"/>
      <c r="AX36" s="130"/>
      <c r="AY36" s="130"/>
      <c r="AZ36" s="130"/>
      <c r="BA36" s="130"/>
      <c r="BB36" s="130"/>
      <c r="BC36" s="130"/>
      <c r="BD36" s="130"/>
      <c r="BE36" s="130"/>
      <c r="BF36" s="130"/>
      <c r="BG36" s="130"/>
      <c r="BH36" s="130"/>
      <c r="BI36" s="130"/>
      <c r="BJ36" s="130"/>
      <c r="BK36" s="130"/>
      <c r="BL36" s="130"/>
      <c r="BM36" s="130"/>
      <c r="BN36" s="130"/>
      <c r="BO36" s="130"/>
      <c r="BP36" s="130"/>
      <c r="BQ36" s="130"/>
      <c r="BR36" s="130"/>
      <c r="BS36" s="130"/>
      <c r="BT36" s="130"/>
      <c r="BU36" s="130"/>
      <c r="BV36" s="130"/>
      <c r="BW36" s="130"/>
      <c r="BX36" s="130"/>
      <c r="BY36" s="130"/>
      <c r="BZ36" s="130"/>
      <c r="CA36" s="130"/>
      <c r="CB36" s="130"/>
      <c r="CC36" s="130"/>
      <c r="CD36" s="130"/>
      <c r="CE36" s="130"/>
      <c r="CF36" s="130"/>
      <c r="CG36" s="130"/>
      <c r="CH36" s="130"/>
      <c r="CI36" s="130"/>
      <c r="CJ36" s="130"/>
      <c r="CK36" s="130"/>
      <c r="CL36" s="130"/>
      <c r="CM36" s="130"/>
      <c r="CN36" s="130"/>
      <c r="CO36" s="130"/>
      <c r="CP36" s="130"/>
      <c r="CQ36" s="130"/>
      <c r="CR36" s="130"/>
      <c r="CS36" s="130"/>
      <c r="CT36" s="130"/>
      <c r="CU36" s="130"/>
      <c r="CV36" s="130"/>
      <c r="CW36" s="130"/>
      <c r="CX36" s="130"/>
      <c r="CY36" s="130"/>
      <c r="CZ36" s="130"/>
      <c r="DA36" s="130"/>
      <c r="DB36" s="130"/>
      <c r="DC36" s="130"/>
      <c r="DD36" s="130"/>
      <c r="DE36" s="130"/>
      <c r="DF36" s="130"/>
      <c r="DG36" s="130"/>
      <c r="DH36" s="130"/>
      <c r="DI36" s="130"/>
      <c r="DJ36" s="130"/>
      <c r="DK36" s="130"/>
      <c r="DL36" s="130"/>
      <c r="DM36" s="130"/>
      <c r="DN36" s="130"/>
      <c r="DO36" s="130"/>
      <c r="DP36" s="130"/>
      <c r="DQ36" s="130"/>
      <c r="DR36" s="130"/>
      <c r="DS36" s="130"/>
      <c r="DT36" s="130"/>
      <c r="DU36" s="130"/>
      <c r="DV36" s="130"/>
      <c r="DW36" s="130"/>
      <c r="DX36" s="130"/>
      <c r="DY36" s="130"/>
      <c r="DZ36" s="130"/>
      <c r="EA36" s="130"/>
      <c r="EB36" s="130"/>
      <c r="EC36" s="130"/>
      <c r="ED36" s="130"/>
      <c r="EE36" s="130"/>
      <c r="EF36" s="130"/>
      <c r="EG36" s="130"/>
      <c r="EH36" s="130"/>
      <c r="EI36" s="130"/>
      <c r="EJ36" s="130"/>
      <c r="EK36" s="130"/>
      <c r="EL36" s="130"/>
      <c r="EM36" s="130"/>
      <c r="EN36" s="130"/>
      <c r="EO36" s="130"/>
      <c r="EP36" s="130"/>
      <c r="EQ36" s="130"/>
      <c r="ER36" s="130"/>
      <c r="ES36" s="130"/>
      <c r="ET36" s="130"/>
      <c r="EU36" s="130"/>
      <c r="EV36" s="130"/>
      <c r="EW36" s="130"/>
      <c r="EX36" s="130"/>
      <c r="EY36" s="130"/>
      <c r="EZ36" s="130"/>
      <c r="FA36" s="130"/>
      <c r="FB36" s="130"/>
      <c r="FC36" s="130"/>
      <c r="FD36" s="130"/>
      <c r="FE36" s="130"/>
      <c r="FF36" s="130"/>
      <c r="FG36" s="130"/>
      <c r="FH36" s="130"/>
      <c r="FI36" s="130"/>
      <c r="FJ36" s="130"/>
      <c r="FK36" s="130"/>
      <c r="FL36" s="130"/>
      <c r="FM36" s="130"/>
      <c r="FN36" s="130"/>
      <c r="FO36" s="130"/>
      <c r="FP36" s="130"/>
      <c r="FQ36" s="130"/>
      <c r="FR36" s="130"/>
      <c r="FS36" s="130"/>
      <c r="FT36" s="130"/>
      <c r="FU36" s="130"/>
      <c r="FV36" s="130"/>
      <c r="FW36" s="130"/>
      <c r="FX36" s="130"/>
      <c r="FY36" s="130"/>
      <c r="FZ36" s="130"/>
      <c r="GA36" s="130"/>
      <c r="GB36" s="130"/>
      <c r="GC36" s="130"/>
      <c r="GD36" s="130"/>
      <c r="GE36" s="130"/>
      <c r="GF36" s="130"/>
      <c r="GG36" s="130"/>
      <c r="GH36" s="130"/>
      <c r="GI36" s="130"/>
      <c r="GJ36" s="130"/>
      <c r="GK36" s="130"/>
      <c r="GL36" s="130"/>
      <c r="GM36" s="130"/>
      <c r="GN36" s="130"/>
      <c r="GO36" s="130"/>
      <c r="GP36" s="130"/>
      <c r="GQ36" s="130"/>
      <c r="GR36" s="130"/>
      <c r="GS36" s="130"/>
      <c r="GT36" s="130"/>
      <c r="GU36" s="130"/>
      <c r="GV36" s="130"/>
      <c r="GW36" s="130"/>
      <c r="GX36" s="130"/>
      <c r="GY36" s="130"/>
      <c r="GZ36" s="130"/>
      <c r="HA36" s="130"/>
      <c r="HB36" s="130"/>
      <c r="HC36" s="130"/>
      <c r="HD36" s="130"/>
      <c r="HE36" s="130"/>
      <c r="HF36" s="130"/>
      <c r="HG36" s="130"/>
      <c r="HH36" s="130"/>
      <c r="HI36" s="130"/>
      <c r="HJ36" s="130"/>
      <c r="HK36" s="130"/>
      <c r="HL36" s="130"/>
      <c r="HM36" s="130"/>
      <c r="HN36" s="130"/>
      <c r="HO36" s="130"/>
      <c r="HP36" s="130"/>
      <c r="HQ36" s="130"/>
      <c r="HR36" s="130"/>
      <c r="HS36" s="130"/>
      <c r="HT36" s="130"/>
      <c r="HU36" s="130"/>
      <c r="HV36" s="130"/>
      <c r="HW36" s="130"/>
      <c r="HX36" s="130"/>
      <c r="HY36" s="130"/>
      <c r="HZ36" s="130"/>
      <c r="IA36" s="130"/>
      <c r="IB36" s="130"/>
      <c r="IC36" s="130"/>
      <c r="ID36" s="130"/>
      <c r="IE36" s="130"/>
      <c r="IF36" s="130"/>
      <c r="IG36" s="130"/>
      <c r="IH36" s="130"/>
      <c r="II36" s="130"/>
      <c r="IJ36" s="130"/>
      <c r="IK36" s="130"/>
      <c r="IL36" s="130"/>
      <c r="IM36" s="130"/>
      <c r="IN36" s="130"/>
      <c r="IO36" s="130"/>
      <c r="IP36" s="130"/>
      <c r="IQ36" s="130"/>
      <c r="IR36" s="130"/>
      <c r="IS36" s="130"/>
      <c r="IT36" s="130"/>
      <c r="IU36" s="130"/>
      <c r="IV36" s="130"/>
      <c r="IW36" s="130"/>
      <c r="IX36" s="130"/>
      <c r="IY36" s="130"/>
      <c r="IZ36" s="130"/>
      <c r="JA36" s="130"/>
      <c r="JB36" s="130"/>
      <c r="JC36" s="130"/>
      <c r="JD36" s="130"/>
      <c r="JE36" s="130"/>
      <c r="JF36" s="130"/>
      <c r="JG36" s="130"/>
      <c r="JH36" s="130"/>
      <c r="JI36" s="130"/>
      <c r="JJ36" s="130"/>
      <c r="JK36" s="130"/>
      <c r="JL36" s="130"/>
      <c r="JM36" s="130"/>
      <c r="JN36" s="130"/>
      <c r="JO36" s="130"/>
      <c r="JP36" s="130"/>
      <c r="JQ36" s="130"/>
      <c r="JR36" s="130"/>
      <c r="JS36" s="130"/>
      <c r="JT36" s="130"/>
      <c r="JU36" s="130"/>
      <c r="JV36" s="130"/>
      <c r="JW36" s="130"/>
      <c r="JX36" s="130"/>
      <c r="JY36" s="130"/>
      <c r="JZ36" s="130"/>
      <c r="KA36" s="130"/>
      <c r="KB36" s="130"/>
      <c r="KC36" s="130"/>
      <c r="KD36" s="130"/>
      <c r="KE36" s="130"/>
      <c r="KF36" s="130"/>
      <c r="KG36" s="130"/>
      <c r="KH36" s="130"/>
      <c r="KI36" s="130"/>
      <c r="KJ36" s="130"/>
      <c r="KK36" s="130"/>
      <c r="KL36" s="130"/>
      <c r="KM36" s="130"/>
      <c r="KN36" s="130"/>
      <c r="KO36" s="130"/>
      <c r="KP36" s="130"/>
      <c r="KQ36" s="130"/>
      <c r="KR36" s="130"/>
      <c r="KS36" s="130"/>
      <c r="KT36" s="130"/>
      <c r="KU36" s="130"/>
      <c r="KV36" s="130"/>
      <c r="KW36" s="130"/>
      <c r="KX36" s="130"/>
      <c r="KY36" s="130"/>
      <c r="KZ36" s="130"/>
      <c r="LA36" s="130"/>
      <c r="LB36" s="130"/>
      <c r="LC36" s="130"/>
      <c r="LD36" s="130"/>
      <c r="LE36" s="130"/>
      <c r="LF36" s="130"/>
      <c r="LG36" s="130"/>
      <c r="LH36" s="130"/>
      <c r="LI36" s="130"/>
      <c r="LJ36" s="130"/>
      <c r="LK36" s="130"/>
      <c r="LL36" s="130"/>
      <c r="LM36" s="130"/>
      <c r="LN36" s="130"/>
      <c r="LO36" s="130"/>
      <c r="LP36" s="130"/>
      <c r="LQ36" s="130"/>
      <c r="LR36" s="130"/>
      <c r="LS36" s="130"/>
      <c r="LT36" s="130"/>
      <c r="LU36" s="130"/>
      <c r="LV36" s="130"/>
      <c r="LW36" s="130"/>
      <c r="LX36" s="130"/>
      <c r="LY36" s="130"/>
      <c r="LZ36" s="130"/>
      <c r="MA36" s="130"/>
      <c r="MB36" s="130"/>
      <c r="MC36" s="130"/>
      <c r="MD36" s="130"/>
      <c r="ME36" s="130"/>
      <c r="MF36" s="130"/>
      <c r="MG36" s="130"/>
      <c r="MH36" s="130"/>
      <c r="MI36" s="130"/>
      <c r="MJ36" s="130"/>
      <c r="MK36" s="130"/>
      <c r="ML36" s="130"/>
      <c r="MM36" s="130"/>
      <c r="MN36" s="130"/>
      <c r="MO36" s="130"/>
      <c r="MP36" s="130"/>
      <c r="MQ36" s="130"/>
      <c r="MR36" s="130"/>
      <c r="MS36" s="130"/>
      <c r="MT36" s="130"/>
      <c r="MU36" s="130"/>
      <c r="MV36" s="130"/>
      <c r="MW36" s="130"/>
      <c r="MX36" s="130"/>
      <c r="MY36" s="130"/>
      <c r="MZ36" s="130"/>
      <c r="NA36" s="130"/>
      <c r="NB36" s="130"/>
      <c r="NC36" s="130"/>
      <c r="ND36" s="130"/>
      <c r="NE36" s="130"/>
      <c r="NF36" s="130"/>
      <c r="NG36" s="130"/>
      <c r="NH36" s="130"/>
      <c r="NI36" s="130"/>
      <c r="NJ36" s="130"/>
      <c r="NK36" s="130"/>
      <c r="NL36" s="130"/>
      <c r="NM36" s="130"/>
      <c r="NN36" s="130"/>
      <c r="NO36" s="130"/>
      <c r="NP36" s="130"/>
      <c r="NQ36" s="130"/>
      <c r="NR36" s="130"/>
      <c r="NS36" s="130"/>
      <c r="NT36" s="130"/>
      <c r="NU36" s="130"/>
      <c r="NV36" s="130"/>
      <c r="NW36" s="130"/>
      <c r="NX36" s="130"/>
      <c r="NY36" s="130"/>
      <c r="NZ36" s="130"/>
      <c r="OA36" s="130"/>
      <c r="OB36" s="130"/>
      <c r="OC36" s="130"/>
      <c r="OD36" s="130"/>
      <c r="OE36" s="130"/>
      <c r="OF36" s="130"/>
      <c r="OG36" s="130"/>
      <c r="OH36" s="130"/>
    </row>
    <row r="37" spans="1:398" ht="90" x14ac:dyDescent="0.25">
      <c r="A37" s="296">
        <v>4</v>
      </c>
      <c r="B37" s="296">
        <v>6</v>
      </c>
      <c r="C37" s="296" t="s">
        <v>518</v>
      </c>
      <c r="D37" s="296" t="s">
        <v>519</v>
      </c>
      <c r="E37" s="296" t="s">
        <v>520</v>
      </c>
      <c r="F37" s="130" t="s">
        <v>493</v>
      </c>
      <c r="G37" s="131">
        <v>6.2417734930000002</v>
      </c>
      <c r="H37" s="131">
        <v>3.3565289229999999</v>
      </c>
      <c r="I37" s="131">
        <v>1.4200699290000001</v>
      </c>
      <c r="J37" s="131">
        <v>8.5204195740000007E-6</v>
      </c>
      <c r="K37" s="132" t="s">
        <v>525</v>
      </c>
      <c r="L37" s="130" t="s">
        <v>524</v>
      </c>
      <c r="M37" s="130" t="s">
        <v>489</v>
      </c>
      <c r="N37" s="296"/>
      <c r="O37" s="130"/>
      <c r="P37" s="130"/>
      <c r="Q37" s="130"/>
      <c r="R37" s="130"/>
      <c r="S37" s="130"/>
      <c r="T37" s="130"/>
      <c r="U37" s="130"/>
      <c r="V37" s="130"/>
      <c r="W37" s="130"/>
      <c r="X37" s="130"/>
      <c r="Y37" s="130"/>
      <c r="Z37" s="130"/>
      <c r="AA37" s="130"/>
      <c r="AB37" s="130"/>
      <c r="AC37" s="130"/>
      <c r="AD37" s="130"/>
      <c r="AE37" s="130"/>
      <c r="AF37" s="130"/>
      <c r="AG37" s="130"/>
      <c r="AH37" s="130"/>
      <c r="AI37" s="130"/>
      <c r="AJ37" s="130"/>
      <c r="AK37" s="130"/>
      <c r="AL37" s="130"/>
      <c r="AM37" s="130"/>
      <c r="AN37" s="130"/>
      <c r="AO37" s="130"/>
      <c r="AP37" s="130"/>
      <c r="AQ37" s="130"/>
      <c r="AR37" s="130"/>
      <c r="AS37" s="130"/>
      <c r="AT37" s="130"/>
      <c r="AU37" s="130"/>
      <c r="AV37" s="130"/>
      <c r="AW37" s="130"/>
      <c r="AX37" s="130"/>
      <c r="AY37" s="130"/>
      <c r="AZ37" s="130"/>
      <c r="BA37" s="130"/>
      <c r="BB37" s="130"/>
      <c r="BC37" s="130"/>
      <c r="BD37" s="130"/>
      <c r="BE37" s="130"/>
      <c r="BF37" s="130"/>
      <c r="BG37" s="130"/>
      <c r="BH37" s="130"/>
      <c r="BI37" s="130"/>
      <c r="BJ37" s="130"/>
      <c r="BK37" s="130"/>
      <c r="BL37" s="130"/>
      <c r="BM37" s="130"/>
      <c r="BN37" s="130"/>
      <c r="BO37" s="130"/>
      <c r="BP37" s="130"/>
      <c r="BQ37" s="130"/>
      <c r="BR37" s="130"/>
      <c r="BS37" s="130"/>
      <c r="BT37" s="130"/>
      <c r="BU37" s="130"/>
      <c r="BV37" s="130"/>
      <c r="BW37" s="130"/>
      <c r="BX37" s="130"/>
      <c r="BY37" s="130"/>
      <c r="BZ37" s="130"/>
      <c r="CA37" s="130"/>
      <c r="CB37" s="130"/>
      <c r="CC37" s="130"/>
      <c r="CD37" s="130"/>
      <c r="CE37" s="130"/>
      <c r="CF37" s="130"/>
      <c r="CG37" s="130"/>
      <c r="CH37" s="130"/>
      <c r="CI37" s="130"/>
      <c r="CJ37" s="130"/>
      <c r="CK37" s="130"/>
      <c r="CL37" s="130"/>
      <c r="CM37" s="130"/>
      <c r="CN37" s="130"/>
      <c r="CO37" s="130"/>
      <c r="CP37" s="130"/>
      <c r="CQ37" s="130"/>
      <c r="CR37" s="130"/>
      <c r="CS37" s="130"/>
      <c r="CT37" s="130"/>
      <c r="CU37" s="130"/>
      <c r="CV37" s="130"/>
      <c r="CW37" s="130"/>
      <c r="CX37" s="130"/>
      <c r="CY37" s="130"/>
      <c r="CZ37" s="130"/>
      <c r="DA37" s="130"/>
      <c r="DB37" s="130"/>
      <c r="DC37" s="130"/>
      <c r="DD37" s="130"/>
      <c r="DE37" s="130"/>
      <c r="DF37" s="130"/>
      <c r="DG37" s="130"/>
      <c r="DH37" s="130"/>
      <c r="DI37" s="130"/>
      <c r="DJ37" s="130"/>
      <c r="DK37" s="130"/>
      <c r="DL37" s="130"/>
      <c r="DM37" s="130"/>
      <c r="DN37" s="130"/>
      <c r="DO37" s="130"/>
      <c r="DP37" s="130"/>
      <c r="DQ37" s="130"/>
      <c r="DR37" s="130"/>
      <c r="DS37" s="130"/>
      <c r="DT37" s="130"/>
      <c r="DU37" s="130"/>
      <c r="DV37" s="130"/>
      <c r="DW37" s="130"/>
      <c r="DX37" s="130"/>
      <c r="DY37" s="130"/>
      <c r="DZ37" s="130"/>
      <c r="EA37" s="130"/>
      <c r="EB37" s="130"/>
      <c r="EC37" s="130"/>
      <c r="ED37" s="130"/>
      <c r="EE37" s="130"/>
      <c r="EF37" s="130"/>
      <c r="EG37" s="130"/>
      <c r="EH37" s="130"/>
      <c r="EI37" s="130"/>
      <c r="EJ37" s="130"/>
      <c r="EK37" s="130"/>
      <c r="EL37" s="130"/>
      <c r="EM37" s="130"/>
      <c r="EN37" s="130"/>
      <c r="EO37" s="130"/>
      <c r="EP37" s="130"/>
      <c r="EQ37" s="130"/>
      <c r="ER37" s="130"/>
      <c r="ES37" s="130"/>
      <c r="ET37" s="130"/>
      <c r="EU37" s="130"/>
      <c r="EV37" s="130"/>
      <c r="EW37" s="130"/>
      <c r="EX37" s="130"/>
      <c r="EY37" s="130"/>
      <c r="EZ37" s="130"/>
      <c r="FA37" s="130"/>
      <c r="FB37" s="130"/>
      <c r="FC37" s="130"/>
      <c r="FD37" s="130"/>
      <c r="FE37" s="130"/>
      <c r="FF37" s="130"/>
      <c r="FG37" s="130"/>
      <c r="FH37" s="130"/>
      <c r="FI37" s="130"/>
      <c r="FJ37" s="130"/>
      <c r="FK37" s="130"/>
      <c r="FL37" s="130"/>
      <c r="FM37" s="130"/>
      <c r="FN37" s="130"/>
      <c r="FO37" s="130"/>
      <c r="FP37" s="130"/>
      <c r="FQ37" s="130"/>
      <c r="FR37" s="130"/>
      <c r="FS37" s="130"/>
      <c r="FT37" s="130"/>
      <c r="FU37" s="130"/>
      <c r="FV37" s="130"/>
      <c r="FW37" s="130"/>
      <c r="FX37" s="130"/>
      <c r="FY37" s="130"/>
      <c r="FZ37" s="130"/>
      <c r="GA37" s="130"/>
      <c r="GB37" s="130"/>
      <c r="GC37" s="130"/>
      <c r="GD37" s="130"/>
      <c r="GE37" s="130"/>
      <c r="GF37" s="130"/>
      <c r="GG37" s="130"/>
      <c r="GH37" s="130"/>
      <c r="GI37" s="130"/>
      <c r="GJ37" s="130"/>
      <c r="GK37" s="130"/>
      <c r="GL37" s="130"/>
      <c r="GM37" s="130"/>
      <c r="GN37" s="130"/>
      <c r="GO37" s="130"/>
      <c r="GP37" s="130"/>
      <c r="GQ37" s="130"/>
      <c r="GR37" s="130"/>
      <c r="GS37" s="130"/>
      <c r="GT37" s="130"/>
      <c r="GU37" s="130"/>
      <c r="GV37" s="130"/>
      <c r="GW37" s="130"/>
      <c r="GX37" s="130"/>
      <c r="GY37" s="130"/>
      <c r="GZ37" s="130"/>
      <c r="HA37" s="130"/>
      <c r="HB37" s="130"/>
      <c r="HC37" s="130"/>
      <c r="HD37" s="130"/>
      <c r="HE37" s="130"/>
      <c r="HF37" s="130"/>
      <c r="HG37" s="130"/>
      <c r="HH37" s="130"/>
      <c r="HI37" s="130"/>
      <c r="HJ37" s="130"/>
      <c r="HK37" s="130"/>
      <c r="HL37" s="130"/>
      <c r="HM37" s="130"/>
      <c r="HN37" s="130"/>
      <c r="HO37" s="130"/>
      <c r="HP37" s="130"/>
      <c r="HQ37" s="130"/>
      <c r="HR37" s="130"/>
      <c r="HS37" s="130"/>
      <c r="HT37" s="130"/>
      <c r="HU37" s="130"/>
      <c r="HV37" s="130"/>
      <c r="HW37" s="130"/>
      <c r="HX37" s="130"/>
      <c r="HY37" s="130"/>
      <c r="HZ37" s="130"/>
      <c r="IA37" s="130"/>
      <c r="IB37" s="130"/>
      <c r="IC37" s="130"/>
      <c r="ID37" s="130"/>
      <c r="IE37" s="130"/>
      <c r="IF37" s="130"/>
      <c r="IG37" s="130"/>
      <c r="IH37" s="130"/>
      <c r="II37" s="130"/>
      <c r="IJ37" s="130"/>
      <c r="IK37" s="130"/>
      <c r="IL37" s="130"/>
      <c r="IM37" s="130"/>
      <c r="IN37" s="130"/>
      <c r="IO37" s="130"/>
      <c r="IP37" s="130"/>
      <c r="IQ37" s="130"/>
      <c r="IR37" s="130"/>
      <c r="IS37" s="130"/>
      <c r="IT37" s="130"/>
      <c r="IU37" s="130"/>
      <c r="IV37" s="130"/>
      <c r="IW37" s="130"/>
      <c r="IX37" s="130"/>
      <c r="IY37" s="130"/>
      <c r="IZ37" s="130"/>
      <c r="JA37" s="130"/>
      <c r="JB37" s="130"/>
      <c r="JC37" s="130"/>
      <c r="JD37" s="130"/>
      <c r="JE37" s="130"/>
      <c r="JF37" s="130"/>
      <c r="JG37" s="130"/>
      <c r="JH37" s="130"/>
      <c r="JI37" s="130"/>
      <c r="JJ37" s="130"/>
      <c r="JK37" s="130"/>
      <c r="JL37" s="130"/>
      <c r="JM37" s="130"/>
      <c r="JN37" s="130"/>
      <c r="JO37" s="130"/>
      <c r="JP37" s="130"/>
      <c r="JQ37" s="130"/>
      <c r="JR37" s="130"/>
      <c r="JS37" s="130"/>
      <c r="JT37" s="130"/>
      <c r="JU37" s="130"/>
      <c r="JV37" s="130"/>
      <c r="JW37" s="130"/>
      <c r="JX37" s="130"/>
      <c r="JY37" s="130"/>
      <c r="JZ37" s="130"/>
      <c r="KA37" s="130"/>
      <c r="KB37" s="130"/>
      <c r="KC37" s="130"/>
      <c r="KD37" s="130"/>
      <c r="KE37" s="130"/>
      <c r="KF37" s="130"/>
      <c r="KG37" s="130"/>
      <c r="KH37" s="130"/>
      <c r="KI37" s="130"/>
      <c r="KJ37" s="130"/>
      <c r="KK37" s="130"/>
      <c r="KL37" s="130"/>
      <c r="KM37" s="130"/>
      <c r="KN37" s="130"/>
      <c r="KO37" s="130"/>
      <c r="KP37" s="130"/>
      <c r="KQ37" s="130"/>
      <c r="KR37" s="130"/>
      <c r="KS37" s="130"/>
      <c r="KT37" s="130"/>
      <c r="KU37" s="130"/>
      <c r="KV37" s="130"/>
      <c r="KW37" s="130"/>
      <c r="KX37" s="130"/>
      <c r="KY37" s="130"/>
      <c r="KZ37" s="130"/>
      <c r="LA37" s="130"/>
      <c r="LB37" s="130"/>
      <c r="LC37" s="130"/>
      <c r="LD37" s="130"/>
      <c r="LE37" s="130"/>
      <c r="LF37" s="130"/>
      <c r="LG37" s="130"/>
      <c r="LH37" s="130"/>
      <c r="LI37" s="130"/>
      <c r="LJ37" s="130"/>
      <c r="LK37" s="130"/>
      <c r="LL37" s="130"/>
      <c r="LM37" s="130"/>
      <c r="LN37" s="130"/>
      <c r="LO37" s="130"/>
      <c r="LP37" s="130"/>
      <c r="LQ37" s="130"/>
      <c r="LR37" s="130"/>
      <c r="LS37" s="130"/>
      <c r="LT37" s="130"/>
      <c r="LU37" s="130"/>
      <c r="LV37" s="130"/>
      <c r="LW37" s="130"/>
      <c r="LX37" s="130"/>
      <c r="LY37" s="130"/>
      <c r="LZ37" s="130"/>
      <c r="MA37" s="130"/>
      <c r="MB37" s="130"/>
      <c r="MC37" s="130"/>
      <c r="MD37" s="130"/>
      <c r="ME37" s="130"/>
      <c r="MF37" s="130"/>
      <c r="MG37" s="130"/>
      <c r="MH37" s="130"/>
      <c r="MI37" s="130"/>
      <c r="MJ37" s="130"/>
      <c r="MK37" s="130"/>
      <c r="ML37" s="130"/>
      <c r="MM37" s="130"/>
      <c r="MN37" s="130"/>
      <c r="MO37" s="130"/>
      <c r="MP37" s="130"/>
      <c r="MQ37" s="130"/>
      <c r="MR37" s="130"/>
      <c r="MS37" s="130"/>
      <c r="MT37" s="130"/>
      <c r="MU37" s="130"/>
      <c r="MV37" s="130"/>
      <c r="MW37" s="130"/>
      <c r="MX37" s="130"/>
      <c r="MY37" s="130"/>
      <c r="MZ37" s="130"/>
      <c r="NA37" s="130"/>
      <c r="NB37" s="130"/>
      <c r="NC37" s="130"/>
      <c r="ND37" s="130"/>
      <c r="NE37" s="130"/>
      <c r="NF37" s="130"/>
      <c r="NG37" s="130"/>
      <c r="NH37" s="130"/>
      <c r="NI37" s="130"/>
      <c r="NJ37" s="130"/>
      <c r="NK37" s="130"/>
      <c r="NL37" s="130"/>
      <c r="NM37" s="130"/>
      <c r="NN37" s="130"/>
      <c r="NO37" s="130"/>
      <c r="NP37" s="130"/>
      <c r="NQ37" s="130"/>
      <c r="NR37" s="130"/>
      <c r="NS37" s="130"/>
      <c r="NT37" s="130"/>
      <c r="NU37" s="130"/>
      <c r="NV37" s="130"/>
      <c r="NW37" s="130"/>
      <c r="NX37" s="130"/>
      <c r="NY37" s="130"/>
      <c r="NZ37" s="130"/>
      <c r="OA37" s="130"/>
      <c r="OB37" s="130"/>
      <c r="OC37" s="130"/>
      <c r="OD37" s="130"/>
      <c r="OE37" s="130"/>
      <c r="OF37" s="130"/>
      <c r="OG37" s="130"/>
      <c r="OH37" s="130"/>
    </row>
    <row r="38" spans="1:398" ht="90" x14ac:dyDescent="0.25">
      <c r="A38" s="296">
        <v>4</v>
      </c>
      <c r="B38" s="296">
        <v>6</v>
      </c>
      <c r="C38" s="296" t="s">
        <v>518</v>
      </c>
      <c r="D38" s="296" t="s">
        <v>519</v>
      </c>
      <c r="E38" s="296" t="s">
        <v>520</v>
      </c>
      <c r="F38" s="130" t="s">
        <v>494</v>
      </c>
      <c r="G38" s="131">
        <v>3.2525500919999999</v>
      </c>
      <c r="H38" s="131">
        <v>1.723822489</v>
      </c>
      <c r="I38" s="131">
        <v>0.72930951600000005</v>
      </c>
      <c r="J38" s="131">
        <v>4.3758570960000001E-6</v>
      </c>
      <c r="K38" s="132" t="s">
        <v>526</v>
      </c>
      <c r="L38" s="130" t="s">
        <v>524</v>
      </c>
      <c r="M38" s="130" t="s">
        <v>489</v>
      </c>
      <c r="N38" s="296"/>
      <c r="O38" s="130"/>
      <c r="P38" s="130"/>
      <c r="Q38" s="130"/>
      <c r="R38" s="130"/>
      <c r="S38" s="130"/>
      <c r="T38" s="130"/>
      <c r="U38" s="130"/>
      <c r="V38" s="130"/>
      <c r="W38" s="130"/>
      <c r="X38" s="130"/>
      <c r="Y38" s="130"/>
      <c r="Z38" s="130"/>
      <c r="AA38" s="130"/>
      <c r="AB38" s="130"/>
      <c r="AC38" s="130"/>
      <c r="AD38" s="130"/>
      <c r="AE38" s="130"/>
      <c r="AF38" s="130"/>
      <c r="AG38" s="130"/>
      <c r="AH38" s="130"/>
      <c r="AI38" s="130"/>
      <c r="AJ38" s="130"/>
      <c r="AK38" s="130"/>
      <c r="AL38" s="130"/>
      <c r="AM38" s="130"/>
      <c r="AN38" s="130"/>
      <c r="AO38" s="130"/>
      <c r="AP38" s="130"/>
      <c r="AQ38" s="130"/>
      <c r="AR38" s="130"/>
      <c r="AS38" s="130"/>
      <c r="AT38" s="130"/>
      <c r="AU38" s="130"/>
      <c r="AV38" s="130"/>
      <c r="AW38" s="130"/>
      <c r="AX38" s="130"/>
      <c r="AY38" s="130"/>
      <c r="AZ38" s="130"/>
      <c r="BA38" s="130"/>
      <c r="BB38" s="130"/>
      <c r="BC38" s="130"/>
      <c r="BD38" s="130"/>
      <c r="BE38" s="130"/>
      <c r="BF38" s="130"/>
      <c r="BG38" s="130"/>
      <c r="BH38" s="130"/>
      <c r="BI38" s="130"/>
      <c r="BJ38" s="130"/>
      <c r="BK38" s="130"/>
      <c r="BL38" s="130"/>
      <c r="BM38" s="130"/>
      <c r="BN38" s="130"/>
      <c r="BO38" s="130"/>
      <c r="BP38" s="130"/>
      <c r="BQ38" s="130"/>
      <c r="BR38" s="130"/>
      <c r="BS38" s="130"/>
      <c r="BT38" s="130"/>
      <c r="BU38" s="130"/>
      <c r="BV38" s="130"/>
      <c r="BW38" s="130"/>
      <c r="BX38" s="130"/>
      <c r="BY38" s="130"/>
      <c r="BZ38" s="130"/>
      <c r="CA38" s="130"/>
      <c r="CB38" s="130"/>
      <c r="CC38" s="130"/>
      <c r="CD38" s="130"/>
      <c r="CE38" s="130"/>
      <c r="CF38" s="130"/>
      <c r="CG38" s="130"/>
      <c r="CH38" s="130"/>
      <c r="CI38" s="130"/>
      <c r="CJ38" s="130"/>
      <c r="CK38" s="130"/>
      <c r="CL38" s="130"/>
      <c r="CM38" s="130"/>
      <c r="CN38" s="130"/>
      <c r="CO38" s="130"/>
      <c r="CP38" s="130"/>
      <c r="CQ38" s="130"/>
      <c r="CR38" s="130"/>
      <c r="CS38" s="130"/>
      <c r="CT38" s="130"/>
      <c r="CU38" s="130"/>
      <c r="CV38" s="130"/>
      <c r="CW38" s="130"/>
      <c r="CX38" s="130"/>
      <c r="CY38" s="130"/>
      <c r="CZ38" s="130"/>
      <c r="DA38" s="130"/>
      <c r="DB38" s="130"/>
      <c r="DC38" s="130"/>
      <c r="DD38" s="130"/>
      <c r="DE38" s="130"/>
      <c r="DF38" s="130"/>
      <c r="DG38" s="130"/>
      <c r="DH38" s="130"/>
      <c r="DI38" s="130"/>
      <c r="DJ38" s="130"/>
      <c r="DK38" s="130"/>
      <c r="DL38" s="130"/>
      <c r="DM38" s="130"/>
      <c r="DN38" s="130"/>
      <c r="DO38" s="130"/>
      <c r="DP38" s="130"/>
      <c r="DQ38" s="130"/>
      <c r="DR38" s="130"/>
      <c r="DS38" s="130"/>
      <c r="DT38" s="130"/>
      <c r="DU38" s="130"/>
      <c r="DV38" s="130"/>
      <c r="DW38" s="130"/>
      <c r="DX38" s="130"/>
      <c r="DY38" s="130"/>
      <c r="DZ38" s="130"/>
      <c r="EA38" s="130"/>
      <c r="EB38" s="130"/>
      <c r="EC38" s="130"/>
      <c r="ED38" s="130"/>
      <c r="EE38" s="130"/>
      <c r="EF38" s="130"/>
      <c r="EG38" s="130"/>
      <c r="EH38" s="130"/>
      <c r="EI38" s="130"/>
      <c r="EJ38" s="130"/>
      <c r="EK38" s="130"/>
      <c r="EL38" s="130"/>
      <c r="EM38" s="130"/>
      <c r="EN38" s="130"/>
      <c r="EO38" s="130"/>
      <c r="EP38" s="130"/>
      <c r="EQ38" s="130"/>
      <c r="ER38" s="130"/>
      <c r="ES38" s="130"/>
      <c r="ET38" s="130"/>
      <c r="EU38" s="130"/>
      <c r="EV38" s="130"/>
      <c r="EW38" s="130"/>
      <c r="EX38" s="130"/>
      <c r="EY38" s="130"/>
      <c r="EZ38" s="130"/>
      <c r="FA38" s="130"/>
      <c r="FB38" s="130"/>
      <c r="FC38" s="130"/>
      <c r="FD38" s="130"/>
      <c r="FE38" s="130"/>
      <c r="FF38" s="130"/>
      <c r="FG38" s="130"/>
      <c r="FH38" s="130"/>
      <c r="FI38" s="130"/>
      <c r="FJ38" s="130"/>
      <c r="FK38" s="130"/>
      <c r="FL38" s="130"/>
      <c r="FM38" s="130"/>
      <c r="FN38" s="130"/>
      <c r="FO38" s="130"/>
      <c r="FP38" s="130"/>
      <c r="FQ38" s="130"/>
      <c r="FR38" s="130"/>
      <c r="FS38" s="130"/>
      <c r="FT38" s="130"/>
      <c r="FU38" s="130"/>
      <c r="FV38" s="130"/>
      <c r="FW38" s="130"/>
      <c r="FX38" s="130"/>
      <c r="FY38" s="130"/>
      <c r="FZ38" s="130"/>
      <c r="GA38" s="130"/>
      <c r="GB38" s="130"/>
      <c r="GC38" s="130"/>
      <c r="GD38" s="130"/>
      <c r="GE38" s="130"/>
      <c r="GF38" s="130"/>
      <c r="GG38" s="130"/>
      <c r="GH38" s="130"/>
      <c r="GI38" s="130"/>
      <c r="GJ38" s="130"/>
      <c r="GK38" s="130"/>
      <c r="GL38" s="130"/>
      <c r="GM38" s="130"/>
      <c r="GN38" s="130"/>
      <c r="GO38" s="130"/>
      <c r="GP38" s="130"/>
      <c r="GQ38" s="130"/>
      <c r="GR38" s="130"/>
      <c r="GS38" s="130"/>
      <c r="GT38" s="130"/>
      <c r="GU38" s="130"/>
      <c r="GV38" s="130"/>
      <c r="GW38" s="130"/>
      <c r="GX38" s="130"/>
      <c r="GY38" s="130"/>
      <c r="GZ38" s="130"/>
      <c r="HA38" s="130"/>
      <c r="HB38" s="130"/>
      <c r="HC38" s="130"/>
      <c r="HD38" s="130"/>
      <c r="HE38" s="130"/>
      <c r="HF38" s="130"/>
      <c r="HG38" s="130"/>
      <c r="HH38" s="130"/>
      <c r="HI38" s="130"/>
      <c r="HJ38" s="130"/>
      <c r="HK38" s="130"/>
      <c r="HL38" s="130"/>
      <c r="HM38" s="130"/>
      <c r="HN38" s="130"/>
      <c r="HO38" s="130"/>
      <c r="HP38" s="130"/>
      <c r="HQ38" s="130"/>
      <c r="HR38" s="130"/>
      <c r="HS38" s="130"/>
      <c r="HT38" s="130"/>
      <c r="HU38" s="130"/>
      <c r="HV38" s="130"/>
      <c r="HW38" s="130"/>
      <c r="HX38" s="130"/>
      <c r="HY38" s="130"/>
      <c r="HZ38" s="130"/>
      <c r="IA38" s="130"/>
      <c r="IB38" s="130"/>
      <c r="IC38" s="130"/>
      <c r="ID38" s="130"/>
      <c r="IE38" s="130"/>
      <c r="IF38" s="130"/>
      <c r="IG38" s="130"/>
      <c r="IH38" s="130"/>
      <c r="II38" s="130"/>
      <c r="IJ38" s="130"/>
      <c r="IK38" s="130"/>
      <c r="IL38" s="130"/>
      <c r="IM38" s="130"/>
      <c r="IN38" s="130"/>
      <c r="IO38" s="130"/>
      <c r="IP38" s="130"/>
      <c r="IQ38" s="130"/>
      <c r="IR38" s="130"/>
      <c r="IS38" s="130"/>
      <c r="IT38" s="130"/>
      <c r="IU38" s="130"/>
      <c r="IV38" s="130"/>
      <c r="IW38" s="130"/>
      <c r="IX38" s="130"/>
      <c r="IY38" s="130"/>
      <c r="IZ38" s="130"/>
      <c r="JA38" s="130"/>
      <c r="JB38" s="130"/>
      <c r="JC38" s="130"/>
      <c r="JD38" s="130"/>
      <c r="JE38" s="130"/>
      <c r="JF38" s="130"/>
      <c r="JG38" s="130"/>
      <c r="JH38" s="130"/>
      <c r="JI38" s="130"/>
      <c r="JJ38" s="130"/>
      <c r="JK38" s="130"/>
      <c r="JL38" s="130"/>
      <c r="JM38" s="130"/>
      <c r="JN38" s="130"/>
      <c r="JO38" s="130"/>
      <c r="JP38" s="130"/>
      <c r="JQ38" s="130"/>
      <c r="JR38" s="130"/>
      <c r="JS38" s="130"/>
      <c r="JT38" s="130"/>
      <c r="JU38" s="130"/>
      <c r="JV38" s="130"/>
      <c r="JW38" s="130"/>
      <c r="JX38" s="130"/>
      <c r="JY38" s="130"/>
      <c r="JZ38" s="130"/>
      <c r="KA38" s="130"/>
      <c r="KB38" s="130"/>
      <c r="KC38" s="130"/>
      <c r="KD38" s="130"/>
      <c r="KE38" s="130"/>
      <c r="KF38" s="130"/>
      <c r="KG38" s="130"/>
      <c r="KH38" s="130"/>
      <c r="KI38" s="130"/>
      <c r="KJ38" s="130"/>
      <c r="KK38" s="130"/>
      <c r="KL38" s="130"/>
      <c r="KM38" s="130"/>
      <c r="KN38" s="130"/>
      <c r="KO38" s="130"/>
      <c r="KP38" s="130"/>
      <c r="KQ38" s="130"/>
      <c r="KR38" s="130"/>
      <c r="KS38" s="130"/>
      <c r="KT38" s="130"/>
      <c r="KU38" s="130"/>
      <c r="KV38" s="130"/>
      <c r="KW38" s="130"/>
      <c r="KX38" s="130"/>
      <c r="KY38" s="130"/>
      <c r="KZ38" s="130"/>
      <c r="LA38" s="130"/>
      <c r="LB38" s="130"/>
      <c r="LC38" s="130"/>
      <c r="LD38" s="130"/>
      <c r="LE38" s="130"/>
      <c r="LF38" s="130"/>
      <c r="LG38" s="130"/>
      <c r="LH38" s="130"/>
      <c r="LI38" s="130"/>
      <c r="LJ38" s="130"/>
      <c r="LK38" s="130"/>
      <c r="LL38" s="130"/>
      <c r="LM38" s="130"/>
      <c r="LN38" s="130"/>
      <c r="LO38" s="130"/>
      <c r="LP38" s="130"/>
      <c r="LQ38" s="130"/>
      <c r="LR38" s="130"/>
      <c r="LS38" s="130"/>
      <c r="LT38" s="130"/>
      <c r="LU38" s="130"/>
      <c r="LV38" s="130"/>
      <c r="LW38" s="130"/>
      <c r="LX38" s="130"/>
      <c r="LY38" s="130"/>
      <c r="LZ38" s="130"/>
      <c r="MA38" s="130"/>
      <c r="MB38" s="130"/>
      <c r="MC38" s="130"/>
      <c r="MD38" s="130"/>
      <c r="ME38" s="130"/>
      <c r="MF38" s="130"/>
      <c r="MG38" s="130"/>
      <c r="MH38" s="130"/>
      <c r="MI38" s="130"/>
      <c r="MJ38" s="130"/>
      <c r="MK38" s="130"/>
      <c r="ML38" s="130"/>
      <c r="MM38" s="130"/>
      <c r="MN38" s="130"/>
      <c r="MO38" s="130"/>
      <c r="MP38" s="130"/>
      <c r="MQ38" s="130"/>
      <c r="MR38" s="130"/>
      <c r="MS38" s="130"/>
      <c r="MT38" s="130"/>
      <c r="MU38" s="130"/>
      <c r="MV38" s="130"/>
      <c r="MW38" s="130"/>
      <c r="MX38" s="130"/>
      <c r="MY38" s="130"/>
      <c r="MZ38" s="130"/>
      <c r="NA38" s="130"/>
      <c r="NB38" s="130"/>
      <c r="NC38" s="130"/>
      <c r="ND38" s="130"/>
      <c r="NE38" s="130"/>
      <c r="NF38" s="130"/>
      <c r="NG38" s="130"/>
      <c r="NH38" s="130"/>
      <c r="NI38" s="130"/>
      <c r="NJ38" s="130"/>
      <c r="NK38" s="130"/>
      <c r="NL38" s="130"/>
      <c r="NM38" s="130"/>
      <c r="NN38" s="130"/>
      <c r="NO38" s="130"/>
      <c r="NP38" s="130"/>
      <c r="NQ38" s="130"/>
      <c r="NR38" s="130"/>
      <c r="NS38" s="130"/>
      <c r="NT38" s="130"/>
      <c r="NU38" s="130"/>
      <c r="NV38" s="130"/>
      <c r="NW38" s="130"/>
      <c r="NX38" s="130"/>
      <c r="NY38" s="130"/>
      <c r="NZ38" s="130"/>
      <c r="OA38" s="130"/>
      <c r="OB38" s="130"/>
      <c r="OC38" s="130"/>
      <c r="OD38" s="130"/>
      <c r="OE38" s="130"/>
      <c r="OF38" s="130"/>
      <c r="OG38" s="130"/>
      <c r="OH38" s="130"/>
    </row>
    <row r="39" spans="1:398" ht="90" x14ac:dyDescent="0.25">
      <c r="A39" s="296">
        <v>4</v>
      </c>
      <c r="B39" s="296">
        <v>6</v>
      </c>
      <c r="C39" s="296" t="s">
        <v>518</v>
      </c>
      <c r="D39" s="296" t="s">
        <v>519</v>
      </c>
      <c r="E39" s="296" t="s">
        <v>520</v>
      </c>
      <c r="F39" s="130" t="s">
        <v>136</v>
      </c>
      <c r="G39" s="131">
        <v>0.32451999300000001</v>
      </c>
      <c r="H39" s="131">
        <v>0.20690937300000001</v>
      </c>
      <c r="I39" s="131">
        <v>8.7538581000000004E-2</v>
      </c>
      <c r="J39" s="131">
        <v>5.2523148600000004E-7</v>
      </c>
      <c r="K39" s="132" t="s">
        <v>527</v>
      </c>
      <c r="L39" s="130" t="s">
        <v>528</v>
      </c>
      <c r="M39" s="130" t="s">
        <v>489</v>
      </c>
      <c r="N39" s="296"/>
      <c r="O39" s="130"/>
      <c r="P39" s="130"/>
      <c r="Q39" s="130"/>
      <c r="R39" s="130"/>
      <c r="S39" s="130"/>
      <c r="T39" s="130"/>
      <c r="U39" s="130"/>
      <c r="V39" s="130"/>
      <c r="W39" s="130"/>
      <c r="X39" s="130"/>
      <c r="Y39" s="130"/>
      <c r="Z39" s="130"/>
      <c r="AA39" s="130"/>
      <c r="AB39" s="130"/>
      <c r="AC39" s="130"/>
      <c r="AD39" s="130"/>
      <c r="AE39" s="130"/>
      <c r="AF39" s="130"/>
      <c r="AG39" s="130"/>
      <c r="AH39" s="130"/>
      <c r="AI39" s="130"/>
      <c r="AJ39" s="130"/>
      <c r="AK39" s="130"/>
      <c r="AL39" s="130"/>
      <c r="AM39" s="130"/>
      <c r="AN39" s="130"/>
      <c r="AO39" s="130"/>
      <c r="AP39" s="130"/>
      <c r="AQ39" s="130"/>
      <c r="AR39" s="130"/>
      <c r="AS39" s="130"/>
      <c r="AT39" s="130"/>
      <c r="AU39" s="130"/>
      <c r="AV39" s="130"/>
      <c r="AW39" s="130"/>
      <c r="AX39" s="130"/>
      <c r="AY39" s="130"/>
      <c r="AZ39" s="130"/>
      <c r="BA39" s="130"/>
      <c r="BB39" s="130"/>
      <c r="BC39" s="130"/>
      <c r="BD39" s="130"/>
      <c r="BE39" s="130"/>
      <c r="BF39" s="130"/>
      <c r="BG39" s="130"/>
      <c r="BH39" s="130"/>
      <c r="BI39" s="130"/>
      <c r="BJ39" s="130"/>
      <c r="BK39" s="130"/>
      <c r="BL39" s="130"/>
      <c r="BM39" s="130"/>
      <c r="BN39" s="130"/>
      <c r="BO39" s="130"/>
      <c r="BP39" s="130"/>
      <c r="BQ39" s="130"/>
      <c r="BR39" s="130"/>
      <c r="BS39" s="130"/>
      <c r="BT39" s="130"/>
      <c r="BU39" s="130"/>
      <c r="BV39" s="130"/>
      <c r="BW39" s="130"/>
      <c r="BX39" s="130"/>
      <c r="BY39" s="130"/>
      <c r="BZ39" s="130"/>
      <c r="CA39" s="130"/>
      <c r="CB39" s="130"/>
      <c r="CC39" s="130"/>
      <c r="CD39" s="130"/>
      <c r="CE39" s="130"/>
      <c r="CF39" s="130"/>
      <c r="CG39" s="130"/>
      <c r="CH39" s="130"/>
      <c r="CI39" s="130"/>
      <c r="CJ39" s="130"/>
      <c r="CK39" s="130"/>
      <c r="CL39" s="130"/>
      <c r="CM39" s="130"/>
      <c r="CN39" s="130"/>
      <c r="CO39" s="130"/>
      <c r="CP39" s="130"/>
      <c r="CQ39" s="130"/>
      <c r="CR39" s="130"/>
      <c r="CS39" s="130"/>
      <c r="CT39" s="130"/>
      <c r="CU39" s="130"/>
      <c r="CV39" s="130"/>
      <c r="CW39" s="130"/>
      <c r="CX39" s="130"/>
      <c r="CY39" s="130"/>
      <c r="CZ39" s="130"/>
      <c r="DA39" s="130"/>
      <c r="DB39" s="130"/>
      <c r="DC39" s="130"/>
      <c r="DD39" s="130"/>
      <c r="DE39" s="130"/>
      <c r="DF39" s="130"/>
      <c r="DG39" s="130"/>
      <c r="DH39" s="130"/>
      <c r="DI39" s="130"/>
      <c r="DJ39" s="130"/>
      <c r="DK39" s="130"/>
      <c r="DL39" s="130"/>
      <c r="DM39" s="130"/>
      <c r="DN39" s="130"/>
      <c r="DO39" s="130"/>
      <c r="DP39" s="130"/>
      <c r="DQ39" s="130"/>
      <c r="DR39" s="130"/>
      <c r="DS39" s="130"/>
      <c r="DT39" s="130"/>
      <c r="DU39" s="130"/>
      <c r="DV39" s="130"/>
      <c r="DW39" s="130"/>
      <c r="DX39" s="130"/>
      <c r="DY39" s="130"/>
      <c r="DZ39" s="130"/>
      <c r="EA39" s="130"/>
      <c r="EB39" s="130"/>
      <c r="EC39" s="130"/>
      <c r="ED39" s="130"/>
      <c r="EE39" s="130"/>
      <c r="EF39" s="130"/>
      <c r="EG39" s="130"/>
      <c r="EH39" s="130"/>
      <c r="EI39" s="130"/>
      <c r="EJ39" s="130"/>
      <c r="EK39" s="130"/>
      <c r="EL39" s="130"/>
      <c r="EM39" s="130"/>
      <c r="EN39" s="130"/>
      <c r="EO39" s="130"/>
      <c r="EP39" s="130"/>
      <c r="EQ39" s="130"/>
      <c r="ER39" s="130"/>
      <c r="ES39" s="130"/>
      <c r="ET39" s="130"/>
      <c r="EU39" s="130"/>
      <c r="EV39" s="130"/>
      <c r="EW39" s="130"/>
      <c r="EX39" s="130"/>
      <c r="EY39" s="130"/>
      <c r="EZ39" s="130"/>
      <c r="FA39" s="130"/>
      <c r="FB39" s="130"/>
      <c r="FC39" s="130"/>
      <c r="FD39" s="130"/>
      <c r="FE39" s="130"/>
      <c r="FF39" s="130"/>
      <c r="FG39" s="130"/>
      <c r="FH39" s="130"/>
      <c r="FI39" s="130"/>
      <c r="FJ39" s="130"/>
      <c r="FK39" s="130"/>
      <c r="FL39" s="130"/>
      <c r="FM39" s="130"/>
      <c r="FN39" s="130"/>
      <c r="FO39" s="130"/>
      <c r="FP39" s="130"/>
      <c r="FQ39" s="130"/>
      <c r="FR39" s="130"/>
      <c r="FS39" s="130"/>
      <c r="FT39" s="130"/>
      <c r="FU39" s="130"/>
      <c r="FV39" s="130"/>
      <c r="FW39" s="130"/>
      <c r="FX39" s="130"/>
      <c r="FY39" s="130"/>
      <c r="FZ39" s="130"/>
      <c r="GA39" s="130"/>
      <c r="GB39" s="130"/>
      <c r="GC39" s="130"/>
      <c r="GD39" s="130"/>
      <c r="GE39" s="130"/>
      <c r="GF39" s="130"/>
      <c r="GG39" s="130"/>
      <c r="GH39" s="130"/>
      <c r="GI39" s="130"/>
      <c r="GJ39" s="130"/>
      <c r="GK39" s="130"/>
      <c r="GL39" s="130"/>
      <c r="GM39" s="130"/>
      <c r="GN39" s="130"/>
      <c r="GO39" s="130"/>
      <c r="GP39" s="130"/>
      <c r="GQ39" s="130"/>
      <c r="GR39" s="130"/>
      <c r="GS39" s="130"/>
      <c r="GT39" s="130"/>
      <c r="GU39" s="130"/>
      <c r="GV39" s="130"/>
      <c r="GW39" s="130"/>
      <c r="GX39" s="130"/>
      <c r="GY39" s="130"/>
      <c r="GZ39" s="130"/>
      <c r="HA39" s="130"/>
      <c r="HB39" s="130"/>
      <c r="HC39" s="130"/>
      <c r="HD39" s="130"/>
      <c r="HE39" s="130"/>
      <c r="HF39" s="130"/>
      <c r="HG39" s="130"/>
      <c r="HH39" s="130"/>
      <c r="HI39" s="130"/>
      <c r="HJ39" s="130"/>
      <c r="HK39" s="130"/>
      <c r="HL39" s="130"/>
      <c r="HM39" s="130"/>
      <c r="HN39" s="130"/>
      <c r="HO39" s="130"/>
      <c r="HP39" s="130"/>
      <c r="HQ39" s="130"/>
      <c r="HR39" s="130"/>
      <c r="HS39" s="130"/>
      <c r="HT39" s="130"/>
      <c r="HU39" s="130"/>
      <c r="HV39" s="130"/>
      <c r="HW39" s="130"/>
      <c r="HX39" s="130"/>
      <c r="HY39" s="130"/>
      <c r="HZ39" s="130"/>
      <c r="IA39" s="130"/>
      <c r="IB39" s="130"/>
      <c r="IC39" s="130"/>
      <c r="ID39" s="130"/>
      <c r="IE39" s="130"/>
      <c r="IF39" s="130"/>
      <c r="IG39" s="130"/>
      <c r="IH39" s="130"/>
      <c r="II39" s="130"/>
      <c r="IJ39" s="130"/>
      <c r="IK39" s="130"/>
      <c r="IL39" s="130"/>
      <c r="IM39" s="130"/>
      <c r="IN39" s="130"/>
      <c r="IO39" s="130"/>
      <c r="IP39" s="130"/>
      <c r="IQ39" s="130"/>
      <c r="IR39" s="130"/>
      <c r="IS39" s="130"/>
      <c r="IT39" s="130"/>
      <c r="IU39" s="130"/>
      <c r="IV39" s="130"/>
      <c r="IW39" s="130"/>
      <c r="IX39" s="130"/>
      <c r="IY39" s="130"/>
      <c r="IZ39" s="130"/>
      <c r="JA39" s="130"/>
      <c r="JB39" s="130"/>
      <c r="JC39" s="130"/>
      <c r="JD39" s="130"/>
      <c r="JE39" s="130"/>
      <c r="JF39" s="130"/>
      <c r="JG39" s="130"/>
      <c r="JH39" s="130"/>
      <c r="JI39" s="130"/>
      <c r="JJ39" s="130"/>
      <c r="JK39" s="130"/>
      <c r="JL39" s="130"/>
      <c r="JM39" s="130"/>
      <c r="JN39" s="130"/>
      <c r="JO39" s="130"/>
      <c r="JP39" s="130"/>
      <c r="JQ39" s="130"/>
      <c r="JR39" s="130"/>
      <c r="JS39" s="130"/>
      <c r="JT39" s="130"/>
      <c r="JU39" s="130"/>
      <c r="JV39" s="130"/>
      <c r="JW39" s="130"/>
      <c r="JX39" s="130"/>
      <c r="JY39" s="130"/>
      <c r="JZ39" s="130"/>
      <c r="KA39" s="130"/>
      <c r="KB39" s="130"/>
      <c r="KC39" s="130"/>
      <c r="KD39" s="130"/>
      <c r="KE39" s="130"/>
      <c r="KF39" s="130"/>
      <c r="KG39" s="130"/>
      <c r="KH39" s="130"/>
      <c r="KI39" s="130"/>
      <c r="KJ39" s="130"/>
      <c r="KK39" s="130"/>
      <c r="KL39" s="130"/>
      <c r="KM39" s="130"/>
      <c r="KN39" s="130"/>
      <c r="KO39" s="130"/>
      <c r="KP39" s="130"/>
      <c r="KQ39" s="130"/>
      <c r="KR39" s="130"/>
      <c r="KS39" s="130"/>
      <c r="KT39" s="130"/>
      <c r="KU39" s="130"/>
      <c r="KV39" s="130"/>
      <c r="KW39" s="130"/>
      <c r="KX39" s="130"/>
      <c r="KY39" s="130"/>
      <c r="KZ39" s="130"/>
      <c r="LA39" s="130"/>
      <c r="LB39" s="130"/>
      <c r="LC39" s="130"/>
      <c r="LD39" s="130"/>
      <c r="LE39" s="130"/>
      <c r="LF39" s="130"/>
      <c r="LG39" s="130"/>
      <c r="LH39" s="130"/>
      <c r="LI39" s="130"/>
      <c r="LJ39" s="130"/>
      <c r="LK39" s="130"/>
      <c r="LL39" s="130"/>
      <c r="LM39" s="130"/>
      <c r="LN39" s="130"/>
      <c r="LO39" s="130"/>
      <c r="LP39" s="130"/>
      <c r="LQ39" s="130"/>
      <c r="LR39" s="130"/>
      <c r="LS39" s="130"/>
      <c r="LT39" s="130"/>
      <c r="LU39" s="130"/>
      <c r="LV39" s="130"/>
      <c r="LW39" s="130"/>
      <c r="LX39" s="130"/>
      <c r="LY39" s="130"/>
      <c r="LZ39" s="130"/>
      <c r="MA39" s="130"/>
      <c r="MB39" s="130"/>
      <c r="MC39" s="130"/>
      <c r="MD39" s="130"/>
      <c r="ME39" s="130"/>
      <c r="MF39" s="130"/>
      <c r="MG39" s="130"/>
      <c r="MH39" s="130"/>
      <c r="MI39" s="130"/>
      <c r="MJ39" s="130"/>
      <c r="MK39" s="130"/>
      <c r="ML39" s="130"/>
      <c r="MM39" s="130"/>
      <c r="MN39" s="130"/>
      <c r="MO39" s="130"/>
      <c r="MP39" s="130"/>
      <c r="MQ39" s="130"/>
      <c r="MR39" s="130"/>
      <c r="MS39" s="130"/>
      <c r="MT39" s="130"/>
      <c r="MU39" s="130"/>
      <c r="MV39" s="130"/>
      <c r="MW39" s="130"/>
      <c r="MX39" s="130"/>
      <c r="MY39" s="130"/>
      <c r="MZ39" s="130"/>
      <c r="NA39" s="130"/>
      <c r="NB39" s="130"/>
      <c r="NC39" s="130"/>
      <c r="ND39" s="130"/>
      <c r="NE39" s="130"/>
      <c r="NF39" s="130"/>
      <c r="NG39" s="130"/>
      <c r="NH39" s="130"/>
      <c r="NI39" s="130"/>
      <c r="NJ39" s="130"/>
      <c r="NK39" s="130"/>
      <c r="NL39" s="130"/>
      <c r="NM39" s="130"/>
      <c r="NN39" s="130"/>
      <c r="NO39" s="130"/>
      <c r="NP39" s="130"/>
      <c r="NQ39" s="130"/>
      <c r="NR39" s="130"/>
      <c r="NS39" s="130"/>
      <c r="NT39" s="130"/>
      <c r="NU39" s="130"/>
      <c r="NV39" s="130"/>
      <c r="NW39" s="130"/>
      <c r="NX39" s="130"/>
      <c r="NY39" s="130"/>
      <c r="NZ39" s="130"/>
      <c r="OA39" s="130"/>
      <c r="OB39" s="130"/>
      <c r="OC39" s="130"/>
      <c r="OD39" s="130"/>
      <c r="OE39" s="130"/>
      <c r="OF39" s="130"/>
      <c r="OG39" s="130"/>
      <c r="OH39" s="130"/>
    </row>
    <row r="40" spans="1:398" ht="90" x14ac:dyDescent="0.25">
      <c r="A40" s="296">
        <v>4</v>
      </c>
      <c r="B40" s="296">
        <v>6</v>
      </c>
      <c r="C40" s="296" t="s">
        <v>518</v>
      </c>
      <c r="D40" s="296" t="s">
        <v>519</v>
      </c>
      <c r="E40" s="296" t="s">
        <v>520</v>
      </c>
      <c r="F40" s="130" t="s">
        <v>496</v>
      </c>
      <c r="G40" s="131">
        <v>0.147472661</v>
      </c>
      <c r="H40" s="131">
        <v>6.4631605999999994E-2</v>
      </c>
      <c r="I40" s="131">
        <v>2.7344140999999999E-2</v>
      </c>
      <c r="J40" s="131">
        <v>1.64064846E-7</v>
      </c>
      <c r="K40" s="132" t="s">
        <v>529</v>
      </c>
      <c r="L40" s="130" t="s">
        <v>528</v>
      </c>
      <c r="M40" s="130" t="s">
        <v>489</v>
      </c>
      <c r="N40" s="296"/>
      <c r="O40" s="130"/>
      <c r="P40" s="130"/>
      <c r="Q40" s="130"/>
      <c r="R40" s="130"/>
      <c r="S40" s="130"/>
      <c r="T40" s="130"/>
      <c r="U40" s="130"/>
      <c r="V40" s="130"/>
      <c r="W40" s="130"/>
      <c r="X40" s="130"/>
      <c r="Y40" s="130"/>
      <c r="Z40" s="130"/>
      <c r="AA40" s="130"/>
      <c r="AB40" s="130"/>
      <c r="AC40" s="130"/>
      <c r="AD40" s="130"/>
      <c r="AE40" s="130"/>
      <c r="AF40" s="130"/>
      <c r="AG40" s="130"/>
      <c r="AH40" s="130"/>
      <c r="AI40" s="130"/>
      <c r="AJ40" s="130"/>
      <c r="AK40" s="130"/>
      <c r="AL40" s="130"/>
      <c r="AM40" s="130"/>
      <c r="AN40" s="130"/>
      <c r="AO40" s="130"/>
      <c r="AP40" s="130"/>
      <c r="AQ40" s="130"/>
      <c r="AR40" s="130"/>
      <c r="AS40" s="130"/>
      <c r="AT40" s="130"/>
      <c r="AU40" s="130"/>
      <c r="AV40" s="130"/>
      <c r="AW40" s="130"/>
      <c r="AX40" s="130"/>
      <c r="AY40" s="130"/>
      <c r="AZ40" s="130"/>
      <c r="BA40" s="130"/>
      <c r="BB40" s="130"/>
      <c r="BC40" s="130"/>
      <c r="BD40" s="130"/>
      <c r="BE40" s="130"/>
      <c r="BF40" s="130"/>
      <c r="BG40" s="130"/>
      <c r="BH40" s="130"/>
      <c r="BI40" s="130"/>
      <c r="BJ40" s="130"/>
      <c r="BK40" s="130"/>
      <c r="BL40" s="130"/>
      <c r="BM40" s="130"/>
      <c r="BN40" s="130"/>
      <c r="BO40" s="130"/>
      <c r="BP40" s="130"/>
      <c r="BQ40" s="130"/>
      <c r="BR40" s="130"/>
      <c r="BS40" s="130"/>
      <c r="BT40" s="130"/>
      <c r="BU40" s="130"/>
      <c r="BV40" s="130"/>
      <c r="BW40" s="130"/>
      <c r="BX40" s="130"/>
      <c r="BY40" s="130"/>
      <c r="BZ40" s="130"/>
      <c r="CA40" s="130"/>
      <c r="CB40" s="130"/>
      <c r="CC40" s="130"/>
      <c r="CD40" s="130"/>
      <c r="CE40" s="130"/>
      <c r="CF40" s="130"/>
      <c r="CG40" s="130"/>
      <c r="CH40" s="130"/>
      <c r="CI40" s="130"/>
      <c r="CJ40" s="130"/>
      <c r="CK40" s="130"/>
      <c r="CL40" s="130"/>
      <c r="CM40" s="130"/>
      <c r="CN40" s="130"/>
      <c r="CO40" s="130"/>
      <c r="CP40" s="130"/>
      <c r="CQ40" s="130"/>
      <c r="CR40" s="130"/>
      <c r="CS40" s="130"/>
      <c r="CT40" s="130"/>
      <c r="CU40" s="130"/>
      <c r="CV40" s="130"/>
      <c r="CW40" s="130"/>
      <c r="CX40" s="130"/>
      <c r="CY40" s="130"/>
      <c r="CZ40" s="130"/>
      <c r="DA40" s="130"/>
      <c r="DB40" s="130"/>
      <c r="DC40" s="130"/>
      <c r="DD40" s="130"/>
      <c r="DE40" s="130"/>
      <c r="DF40" s="130"/>
      <c r="DG40" s="130"/>
      <c r="DH40" s="130"/>
      <c r="DI40" s="130"/>
      <c r="DJ40" s="130"/>
      <c r="DK40" s="130"/>
      <c r="DL40" s="130"/>
      <c r="DM40" s="130"/>
      <c r="DN40" s="130"/>
      <c r="DO40" s="130"/>
      <c r="DP40" s="130"/>
      <c r="DQ40" s="130"/>
      <c r="DR40" s="130"/>
      <c r="DS40" s="130"/>
      <c r="DT40" s="130"/>
      <c r="DU40" s="130"/>
      <c r="DV40" s="130"/>
      <c r="DW40" s="130"/>
      <c r="DX40" s="130"/>
      <c r="DY40" s="130"/>
      <c r="DZ40" s="130"/>
      <c r="EA40" s="130"/>
      <c r="EB40" s="130"/>
      <c r="EC40" s="130"/>
      <c r="ED40" s="130"/>
      <c r="EE40" s="130"/>
      <c r="EF40" s="130"/>
      <c r="EG40" s="130"/>
      <c r="EH40" s="130"/>
      <c r="EI40" s="130"/>
      <c r="EJ40" s="130"/>
      <c r="EK40" s="130"/>
      <c r="EL40" s="130"/>
      <c r="EM40" s="130"/>
      <c r="EN40" s="130"/>
      <c r="EO40" s="130"/>
      <c r="EP40" s="130"/>
      <c r="EQ40" s="130"/>
      <c r="ER40" s="130"/>
      <c r="ES40" s="130"/>
      <c r="ET40" s="130"/>
      <c r="EU40" s="130"/>
      <c r="EV40" s="130"/>
      <c r="EW40" s="130"/>
      <c r="EX40" s="130"/>
      <c r="EY40" s="130"/>
      <c r="EZ40" s="130"/>
      <c r="FA40" s="130"/>
      <c r="FB40" s="130"/>
      <c r="FC40" s="130"/>
      <c r="FD40" s="130"/>
      <c r="FE40" s="130"/>
      <c r="FF40" s="130"/>
      <c r="FG40" s="130"/>
      <c r="FH40" s="130"/>
      <c r="FI40" s="130"/>
      <c r="FJ40" s="130"/>
      <c r="FK40" s="130"/>
      <c r="FL40" s="130"/>
      <c r="FM40" s="130"/>
      <c r="FN40" s="130"/>
      <c r="FO40" s="130"/>
      <c r="FP40" s="130"/>
      <c r="FQ40" s="130"/>
      <c r="FR40" s="130"/>
      <c r="FS40" s="130"/>
      <c r="FT40" s="130"/>
      <c r="FU40" s="130"/>
      <c r="FV40" s="130"/>
      <c r="FW40" s="130"/>
      <c r="FX40" s="130"/>
      <c r="FY40" s="130"/>
      <c r="FZ40" s="130"/>
      <c r="GA40" s="130"/>
      <c r="GB40" s="130"/>
      <c r="GC40" s="130"/>
      <c r="GD40" s="130"/>
      <c r="GE40" s="130"/>
      <c r="GF40" s="130"/>
      <c r="GG40" s="130"/>
      <c r="GH40" s="130"/>
      <c r="GI40" s="130"/>
      <c r="GJ40" s="130"/>
      <c r="GK40" s="130"/>
      <c r="GL40" s="130"/>
      <c r="GM40" s="130"/>
      <c r="GN40" s="130"/>
      <c r="GO40" s="130"/>
      <c r="GP40" s="130"/>
      <c r="GQ40" s="130"/>
      <c r="GR40" s="130"/>
      <c r="GS40" s="130"/>
      <c r="GT40" s="130"/>
      <c r="GU40" s="130"/>
      <c r="GV40" s="130"/>
      <c r="GW40" s="130"/>
      <c r="GX40" s="130"/>
      <c r="GY40" s="130"/>
      <c r="GZ40" s="130"/>
      <c r="HA40" s="130"/>
      <c r="HB40" s="130"/>
      <c r="HC40" s="130"/>
      <c r="HD40" s="130"/>
      <c r="HE40" s="130"/>
      <c r="HF40" s="130"/>
      <c r="HG40" s="130"/>
      <c r="HH40" s="130"/>
      <c r="HI40" s="130"/>
      <c r="HJ40" s="130"/>
      <c r="HK40" s="130"/>
      <c r="HL40" s="130"/>
      <c r="HM40" s="130"/>
      <c r="HN40" s="130"/>
      <c r="HO40" s="130"/>
      <c r="HP40" s="130"/>
      <c r="HQ40" s="130"/>
      <c r="HR40" s="130"/>
      <c r="HS40" s="130"/>
      <c r="HT40" s="130"/>
      <c r="HU40" s="130"/>
      <c r="HV40" s="130"/>
      <c r="HW40" s="130"/>
      <c r="HX40" s="130"/>
      <c r="HY40" s="130"/>
      <c r="HZ40" s="130"/>
      <c r="IA40" s="130"/>
      <c r="IB40" s="130"/>
      <c r="IC40" s="130"/>
      <c r="ID40" s="130"/>
      <c r="IE40" s="130"/>
      <c r="IF40" s="130"/>
      <c r="IG40" s="130"/>
      <c r="IH40" s="130"/>
      <c r="II40" s="130"/>
      <c r="IJ40" s="130"/>
      <c r="IK40" s="130"/>
      <c r="IL40" s="130"/>
      <c r="IM40" s="130"/>
      <c r="IN40" s="130"/>
      <c r="IO40" s="130"/>
      <c r="IP40" s="130"/>
      <c r="IQ40" s="130"/>
      <c r="IR40" s="130"/>
      <c r="IS40" s="130"/>
      <c r="IT40" s="130"/>
      <c r="IU40" s="130"/>
      <c r="IV40" s="130"/>
      <c r="IW40" s="130"/>
      <c r="IX40" s="130"/>
      <c r="IY40" s="130"/>
      <c r="IZ40" s="130"/>
      <c r="JA40" s="130"/>
      <c r="JB40" s="130"/>
      <c r="JC40" s="130"/>
      <c r="JD40" s="130"/>
      <c r="JE40" s="130"/>
      <c r="JF40" s="130"/>
      <c r="JG40" s="130"/>
      <c r="JH40" s="130"/>
      <c r="JI40" s="130"/>
      <c r="JJ40" s="130"/>
      <c r="JK40" s="130"/>
      <c r="JL40" s="130"/>
      <c r="JM40" s="130"/>
      <c r="JN40" s="130"/>
      <c r="JO40" s="130"/>
      <c r="JP40" s="130"/>
      <c r="JQ40" s="130"/>
      <c r="JR40" s="130"/>
      <c r="JS40" s="130"/>
      <c r="JT40" s="130"/>
      <c r="JU40" s="130"/>
      <c r="JV40" s="130"/>
      <c r="JW40" s="130"/>
      <c r="JX40" s="130"/>
      <c r="JY40" s="130"/>
      <c r="JZ40" s="130"/>
      <c r="KA40" s="130"/>
      <c r="KB40" s="130"/>
      <c r="KC40" s="130"/>
      <c r="KD40" s="130"/>
      <c r="KE40" s="130"/>
      <c r="KF40" s="130"/>
      <c r="KG40" s="130"/>
      <c r="KH40" s="130"/>
      <c r="KI40" s="130"/>
      <c r="KJ40" s="130"/>
      <c r="KK40" s="130"/>
      <c r="KL40" s="130"/>
      <c r="KM40" s="130"/>
      <c r="KN40" s="130"/>
      <c r="KO40" s="130"/>
      <c r="KP40" s="130"/>
      <c r="KQ40" s="130"/>
      <c r="KR40" s="130"/>
      <c r="KS40" s="130"/>
      <c r="KT40" s="130"/>
      <c r="KU40" s="130"/>
      <c r="KV40" s="130"/>
      <c r="KW40" s="130"/>
      <c r="KX40" s="130"/>
      <c r="KY40" s="130"/>
      <c r="KZ40" s="130"/>
      <c r="LA40" s="130"/>
      <c r="LB40" s="130"/>
      <c r="LC40" s="130"/>
      <c r="LD40" s="130"/>
      <c r="LE40" s="130"/>
      <c r="LF40" s="130"/>
      <c r="LG40" s="130"/>
      <c r="LH40" s="130"/>
      <c r="LI40" s="130"/>
      <c r="LJ40" s="130"/>
      <c r="LK40" s="130"/>
      <c r="LL40" s="130"/>
      <c r="LM40" s="130"/>
      <c r="LN40" s="130"/>
      <c r="LO40" s="130"/>
      <c r="LP40" s="130"/>
      <c r="LQ40" s="130"/>
      <c r="LR40" s="130"/>
      <c r="LS40" s="130"/>
      <c r="LT40" s="130"/>
      <c r="LU40" s="130"/>
      <c r="LV40" s="130"/>
      <c r="LW40" s="130"/>
      <c r="LX40" s="130"/>
      <c r="LY40" s="130"/>
      <c r="LZ40" s="130"/>
      <c r="MA40" s="130"/>
      <c r="MB40" s="130"/>
      <c r="MC40" s="130"/>
      <c r="MD40" s="130"/>
      <c r="ME40" s="130"/>
      <c r="MF40" s="130"/>
      <c r="MG40" s="130"/>
      <c r="MH40" s="130"/>
      <c r="MI40" s="130"/>
      <c r="MJ40" s="130"/>
      <c r="MK40" s="130"/>
      <c r="ML40" s="130"/>
      <c r="MM40" s="130"/>
      <c r="MN40" s="130"/>
      <c r="MO40" s="130"/>
      <c r="MP40" s="130"/>
      <c r="MQ40" s="130"/>
      <c r="MR40" s="130"/>
      <c r="MS40" s="130"/>
      <c r="MT40" s="130"/>
      <c r="MU40" s="130"/>
      <c r="MV40" s="130"/>
      <c r="MW40" s="130"/>
      <c r="MX40" s="130"/>
      <c r="MY40" s="130"/>
      <c r="MZ40" s="130"/>
      <c r="NA40" s="130"/>
      <c r="NB40" s="130"/>
      <c r="NC40" s="130"/>
      <c r="ND40" s="130"/>
      <c r="NE40" s="130"/>
      <c r="NF40" s="130"/>
      <c r="NG40" s="130"/>
      <c r="NH40" s="130"/>
      <c r="NI40" s="130"/>
      <c r="NJ40" s="130"/>
      <c r="NK40" s="130"/>
      <c r="NL40" s="130"/>
      <c r="NM40" s="130"/>
      <c r="NN40" s="130"/>
      <c r="NO40" s="130"/>
      <c r="NP40" s="130"/>
      <c r="NQ40" s="130"/>
      <c r="NR40" s="130"/>
      <c r="NS40" s="130"/>
      <c r="NT40" s="130"/>
      <c r="NU40" s="130"/>
      <c r="NV40" s="130"/>
      <c r="NW40" s="130"/>
      <c r="NX40" s="130"/>
      <c r="NY40" s="130"/>
      <c r="NZ40" s="130"/>
      <c r="OA40" s="130"/>
      <c r="OB40" s="130"/>
      <c r="OC40" s="130"/>
      <c r="OD40" s="130"/>
      <c r="OE40" s="130"/>
      <c r="OF40" s="130"/>
      <c r="OG40" s="130"/>
      <c r="OH40" s="130"/>
    </row>
    <row r="41" spans="1:398" ht="90" x14ac:dyDescent="0.25">
      <c r="A41" s="296">
        <v>4</v>
      </c>
      <c r="B41" s="296">
        <v>6</v>
      </c>
      <c r="C41" s="296" t="s">
        <v>518</v>
      </c>
      <c r="D41" s="296" t="s">
        <v>519</v>
      </c>
      <c r="E41" s="296" t="s">
        <v>520</v>
      </c>
      <c r="F41" s="130" t="s">
        <v>498</v>
      </c>
      <c r="G41" s="131">
        <v>4.9620444999999999E-2</v>
      </c>
      <c r="H41" s="131">
        <v>2.1879266000000001E-2</v>
      </c>
      <c r="I41" s="131">
        <v>9.2566136999999993E-3</v>
      </c>
      <c r="J41" s="131">
        <v>5.5539682200000001E-8</v>
      </c>
      <c r="K41" s="132" t="s">
        <v>530</v>
      </c>
      <c r="L41" s="130" t="s">
        <v>528</v>
      </c>
      <c r="M41" s="130" t="s">
        <v>489</v>
      </c>
      <c r="N41" s="296"/>
      <c r="O41" s="130"/>
      <c r="P41" s="130"/>
      <c r="Q41" s="130"/>
      <c r="R41" s="130"/>
      <c r="S41" s="130"/>
      <c r="T41" s="130"/>
      <c r="U41" s="130"/>
      <c r="V41" s="130"/>
      <c r="W41" s="130"/>
      <c r="X41" s="130"/>
      <c r="Y41" s="130"/>
      <c r="Z41" s="130"/>
      <c r="AA41" s="130"/>
      <c r="AB41" s="130"/>
      <c r="AC41" s="130"/>
      <c r="AD41" s="130"/>
      <c r="AE41" s="130"/>
      <c r="AF41" s="130"/>
      <c r="AG41" s="130"/>
      <c r="AH41" s="130"/>
      <c r="AI41" s="130"/>
      <c r="AJ41" s="130"/>
      <c r="AK41" s="130"/>
      <c r="AL41" s="130"/>
      <c r="AM41" s="130"/>
      <c r="AN41" s="130"/>
      <c r="AO41" s="130"/>
      <c r="AP41" s="130"/>
      <c r="AQ41" s="130"/>
      <c r="AR41" s="130"/>
      <c r="AS41" s="130"/>
      <c r="AT41" s="130"/>
      <c r="AU41" s="130"/>
      <c r="AV41" s="130"/>
      <c r="AW41" s="130"/>
      <c r="AX41" s="130"/>
      <c r="AY41" s="130"/>
      <c r="AZ41" s="130"/>
      <c r="BA41" s="130"/>
      <c r="BB41" s="130"/>
      <c r="BC41" s="130"/>
      <c r="BD41" s="130"/>
      <c r="BE41" s="130"/>
      <c r="BF41" s="130"/>
      <c r="BG41" s="130"/>
      <c r="BH41" s="130"/>
      <c r="BI41" s="130"/>
      <c r="BJ41" s="130"/>
      <c r="BK41" s="130"/>
      <c r="BL41" s="130"/>
      <c r="BM41" s="130"/>
      <c r="BN41" s="130"/>
      <c r="BO41" s="130"/>
      <c r="BP41" s="130"/>
      <c r="BQ41" s="130"/>
      <c r="BR41" s="130"/>
      <c r="BS41" s="130"/>
      <c r="BT41" s="130"/>
      <c r="BU41" s="130"/>
      <c r="BV41" s="130"/>
      <c r="BW41" s="130"/>
      <c r="BX41" s="130"/>
      <c r="BY41" s="130"/>
      <c r="BZ41" s="130"/>
      <c r="CA41" s="130"/>
      <c r="CB41" s="130"/>
      <c r="CC41" s="130"/>
      <c r="CD41" s="130"/>
      <c r="CE41" s="130"/>
      <c r="CF41" s="130"/>
      <c r="CG41" s="130"/>
      <c r="CH41" s="130"/>
      <c r="CI41" s="130"/>
      <c r="CJ41" s="130"/>
      <c r="CK41" s="130"/>
      <c r="CL41" s="130"/>
      <c r="CM41" s="130"/>
      <c r="CN41" s="130"/>
      <c r="CO41" s="130"/>
      <c r="CP41" s="130"/>
      <c r="CQ41" s="130"/>
      <c r="CR41" s="130"/>
      <c r="CS41" s="130"/>
      <c r="CT41" s="130"/>
      <c r="CU41" s="130"/>
      <c r="CV41" s="130"/>
      <c r="CW41" s="130"/>
      <c r="CX41" s="130"/>
      <c r="CY41" s="130"/>
      <c r="CZ41" s="130"/>
      <c r="DA41" s="130"/>
      <c r="DB41" s="130"/>
      <c r="DC41" s="130"/>
      <c r="DD41" s="130"/>
      <c r="DE41" s="130"/>
      <c r="DF41" s="130"/>
      <c r="DG41" s="130"/>
      <c r="DH41" s="130"/>
      <c r="DI41" s="130"/>
      <c r="DJ41" s="130"/>
      <c r="DK41" s="130"/>
      <c r="DL41" s="130"/>
      <c r="DM41" s="130"/>
      <c r="DN41" s="130"/>
      <c r="DO41" s="130"/>
      <c r="DP41" s="130"/>
      <c r="DQ41" s="130"/>
      <c r="DR41" s="130"/>
      <c r="DS41" s="130"/>
      <c r="DT41" s="130"/>
      <c r="DU41" s="130"/>
      <c r="DV41" s="130"/>
      <c r="DW41" s="130"/>
      <c r="DX41" s="130"/>
      <c r="DY41" s="130"/>
      <c r="DZ41" s="130"/>
      <c r="EA41" s="130"/>
      <c r="EB41" s="130"/>
      <c r="EC41" s="130"/>
      <c r="ED41" s="130"/>
      <c r="EE41" s="130"/>
      <c r="EF41" s="130"/>
      <c r="EG41" s="130"/>
      <c r="EH41" s="130"/>
      <c r="EI41" s="130"/>
      <c r="EJ41" s="130"/>
      <c r="EK41" s="130"/>
      <c r="EL41" s="130"/>
      <c r="EM41" s="130"/>
      <c r="EN41" s="130"/>
      <c r="EO41" s="130"/>
      <c r="EP41" s="130"/>
      <c r="EQ41" s="130"/>
      <c r="ER41" s="130"/>
      <c r="ES41" s="130"/>
      <c r="ET41" s="130"/>
      <c r="EU41" s="130"/>
      <c r="EV41" s="130"/>
      <c r="EW41" s="130"/>
      <c r="EX41" s="130"/>
      <c r="EY41" s="130"/>
      <c r="EZ41" s="130"/>
      <c r="FA41" s="130"/>
      <c r="FB41" s="130"/>
      <c r="FC41" s="130"/>
      <c r="FD41" s="130"/>
      <c r="FE41" s="130"/>
      <c r="FF41" s="130"/>
      <c r="FG41" s="130"/>
      <c r="FH41" s="130"/>
      <c r="FI41" s="130"/>
      <c r="FJ41" s="130"/>
      <c r="FK41" s="130"/>
      <c r="FL41" s="130"/>
      <c r="FM41" s="130"/>
      <c r="FN41" s="130"/>
      <c r="FO41" s="130"/>
      <c r="FP41" s="130"/>
      <c r="FQ41" s="130"/>
      <c r="FR41" s="130"/>
      <c r="FS41" s="130"/>
      <c r="FT41" s="130"/>
      <c r="FU41" s="130"/>
      <c r="FV41" s="130"/>
      <c r="FW41" s="130"/>
      <c r="FX41" s="130"/>
      <c r="FY41" s="130"/>
      <c r="FZ41" s="130"/>
      <c r="GA41" s="130"/>
      <c r="GB41" s="130"/>
      <c r="GC41" s="130"/>
      <c r="GD41" s="130"/>
      <c r="GE41" s="130"/>
      <c r="GF41" s="130"/>
      <c r="GG41" s="130"/>
      <c r="GH41" s="130"/>
      <c r="GI41" s="130"/>
      <c r="GJ41" s="130"/>
      <c r="GK41" s="130"/>
      <c r="GL41" s="130"/>
      <c r="GM41" s="130"/>
      <c r="GN41" s="130"/>
      <c r="GO41" s="130"/>
      <c r="GP41" s="130"/>
      <c r="GQ41" s="130"/>
      <c r="GR41" s="130"/>
      <c r="GS41" s="130"/>
      <c r="GT41" s="130"/>
      <c r="GU41" s="130"/>
      <c r="GV41" s="130"/>
      <c r="GW41" s="130"/>
      <c r="GX41" s="130"/>
      <c r="GY41" s="130"/>
      <c r="GZ41" s="130"/>
      <c r="HA41" s="130"/>
      <c r="HB41" s="130"/>
      <c r="HC41" s="130"/>
      <c r="HD41" s="130"/>
      <c r="HE41" s="130"/>
      <c r="HF41" s="130"/>
      <c r="HG41" s="130"/>
      <c r="HH41" s="130"/>
      <c r="HI41" s="130"/>
      <c r="HJ41" s="130"/>
      <c r="HK41" s="130"/>
      <c r="HL41" s="130"/>
      <c r="HM41" s="130"/>
      <c r="HN41" s="130"/>
      <c r="HO41" s="130"/>
      <c r="HP41" s="130"/>
      <c r="HQ41" s="130"/>
      <c r="HR41" s="130"/>
      <c r="HS41" s="130"/>
      <c r="HT41" s="130"/>
      <c r="HU41" s="130"/>
      <c r="HV41" s="130"/>
      <c r="HW41" s="130"/>
      <c r="HX41" s="130"/>
      <c r="HY41" s="130"/>
      <c r="HZ41" s="130"/>
      <c r="IA41" s="130"/>
      <c r="IB41" s="130"/>
      <c r="IC41" s="130"/>
      <c r="ID41" s="130"/>
      <c r="IE41" s="130"/>
      <c r="IF41" s="130"/>
      <c r="IG41" s="130"/>
      <c r="IH41" s="130"/>
      <c r="II41" s="130"/>
      <c r="IJ41" s="130"/>
      <c r="IK41" s="130"/>
      <c r="IL41" s="130"/>
      <c r="IM41" s="130"/>
      <c r="IN41" s="130"/>
      <c r="IO41" s="130"/>
      <c r="IP41" s="130"/>
      <c r="IQ41" s="130"/>
      <c r="IR41" s="130"/>
      <c r="IS41" s="130"/>
      <c r="IT41" s="130"/>
      <c r="IU41" s="130"/>
      <c r="IV41" s="130"/>
      <c r="IW41" s="130"/>
      <c r="IX41" s="130"/>
      <c r="IY41" s="130"/>
      <c r="IZ41" s="130"/>
      <c r="JA41" s="130"/>
      <c r="JB41" s="130"/>
      <c r="JC41" s="130"/>
      <c r="JD41" s="130"/>
      <c r="JE41" s="130"/>
      <c r="JF41" s="130"/>
      <c r="JG41" s="130"/>
      <c r="JH41" s="130"/>
      <c r="JI41" s="130"/>
      <c r="JJ41" s="130"/>
      <c r="JK41" s="130"/>
      <c r="JL41" s="130"/>
      <c r="JM41" s="130"/>
      <c r="JN41" s="130"/>
      <c r="JO41" s="130"/>
      <c r="JP41" s="130"/>
      <c r="JQ41" s="130"/>
      <c r="JR41" s="130"/>
      <c r="JS41" s="130"/>
      <c r="JT41" s="130"/>
      <c r="JU41" s="130"/>
      <c r="JV41" s="130"/>
      <c r="JW41" s="130"/>
      <c r="JX41" s="130"/>
      <c r="JY41" s="130"/>
      <c r="JZ41" s="130"/>
      <c r="KA41" s="130"/>
      <c r="KB41" s="130"/>
      <c r="KC41" s="130"/>
      <c r="KD41" s="130"/>
      <c r="KE41" s="130"/>
      <c r="KF41" s="130"/>
      <c r="KG41" s="130"/>
      <c r="KH41" s="130"/>
      <c r="KI41" s="130"/>
      <c r="KJ41" s="130"/>
      <c r="KK41" s="130"/>
      <c r="KL41" s="130"/>
      <c r="KM41" s="130"/>
      <c r="KN41" s="130"/>
      <c r="KO41" s="130"/>
      <c r="KP41" s="130"/>
      <c r="KQ41" s="130"/>
      <c r="KR41" s="130"/>
      <c r="KS41" s="130"/>
      <c r="KT41" s="130"/>
      <c r="KU41" s="130"/>
      <c r="KV41" s="130"/>
      <c r="KW41" s="130"/>
      <c r="KX41" s="130"/>
      <c r="KY41" s="130"/>
      <c r="KZ41" s="130"/>
      <c r="LA41" s="130"/>
      <c r="LB41" s="130"/>
      <c r="LC41" s="130"/>
      <c r="LD41" s="130"/>
      <c r="LE41" s="130"/>
      <c r="LF41" s="130"/>
      <c r="LG41" s="130"/>
      <c r="LH41" s="130"/>
      <c r="LI41" s="130"/>
      <c r="LJ41" s="130"/>
      <c r="LK41" s="130"/>
      <c r="LL41" s="130"/>
      <c r="LM41" s="130"/>
      <c r="LN41" s="130"/>
      <c r="LO41" s="130"/>
      <c r="LP41" s="130"/>
      <c r="LQ41" s="130"/>
      <c r="LR41" s="130"/>
      <c r="LS41" s="130"/>
      <c r="LT41" s="130"/>
      <c r="LU41" s="130"/>
      <c r="LV41" s="130"/>
      <c r="LW41" s="130"/>
      <c r="LX41" s="130"/>
      <c r="LY41" s="130"/>
      <c r="LZ41" s="130"/>
      <c r="MA41" s="130"/>
      <c r="MB41" s="130"/>
      <c r="MC41" s="130"/>
      <c r="MD41" s="130"/>
      <c r="ME41" s="130"/>
      <c r="MF41" s="130"/>
      <c r="MG41" s="130"/>
      <c r="MH41" s="130"/>
      <c r="MI41" s="130"/>
      <c r="MJ41" s="130"/>
      <c r="MK41" s="130"/>
      <c r="ML41" s="130"/>
      <c r="MM41" s="130"/>
      <c r="MN41" s="130"/>
      <c r="MO41" s="130"/>
      <c r="MP41" s="130"/>
      <c r="MQ41" s="130"/>
      <c r="MR41" s="130"/>
      <c r="MS41" s="130"/>
      <c r="MT41" s="130"/>
      <c r="MU41" s="130"/>
      <c r="MV41" s="130"/>
      <c r="MW41" s="130"/>
      <c r="MX41" s="130"/>
      <c r="MY41" s="130"/>
      <c r="MZ41" s="130"/>
      <c r="NA41" s="130"/>
      <c r="NB41" s="130"/>
      <c r="NC41" s="130"/>
      <c r="ND41" s="130"/>
      <c r="NE41" s="130"/>
      <c r="NF41" s="130"/>
      <c r="NG41" s="130"/>
      <c r="NH41" s="130"/>
      <c r="NI41" s="130"/>
      <c r="NJ41" s="130"/>
      <c r="NK41" s="130"/>
      <c r="NL41" s="130"/>
      <c r="NM41" s="130"/>
      <c r="NN41" s="130"/>
      <c r="NO41" s="130"/>
      <c r="NP41" s="130"/>
      <c r="NQ41" s="130"/>
      <c r="NR41" s="130"/>
      <c r="NS41" s="130"/>
      <c r="NT41" s="130"/>
      <c r="NU41" s="130"/>
      <c r="NV41" s="130"/>
      <c r="NW41" s="130"/>
      <c r="NX41" s="130"/>
      <c r="NY41" s="130"/>
      <c r="NZ41" s="130"/>
      <c r="OA41" s="130"/>
      <c r="OB41" s="130"/>
      <c r="OC41" s="130"/>
      <c r="OD41" s="130"/>
      <c r="OE41" s="130"/>
      <c r="OF41" s="130"/>
      <c r="OG41" s="130"/>
      <c r="OH41" s="130"/>
    </row>
    <row r="42" spans="1:398" ht="90" x14ac:dyDescent="0.25">
      <c r="A42" s="296">
        <v>4</v>
      </c>
      <c r="B42" s="296">
        <v>6</v>
      </c>
      <c r="C42" s="296" t="s">
        <v>518</v>
      </c>
      <c r="D42" s="296" t="s">
        <v>519</v>
      </c>
      <c r="E42" s="296" t="s">
        <v>520</v>
      </c>
      <c r="F42" s="130" t="s">
        <v>499</v>
      </c>
      <c r="G42" s="131">
        <v>2.0885619000000001E-2</v>
      </c>
      <c r="H42" s="131">
        <v>9.5118974000000002E-3</v>
      </c>
      <c r="I42" s="131">
        <v>4.0242639E-3</v>
      </c>
      <c r="J42" s="131">
        <v>2.41455834E-8</v>
      </c>
      <c r="K42" s="132" t="s">
        <v>531</v>
      </c>
      <c r="L42" s="130" t="s">
        <v>528</v>
      </c>
      <c r="M42" s="130" t="s">
        <v>489</v>
      </c>
      <c r="N42" s="296"/>
      <c r="O42" s="130"/>
      <c r="P42" s="130"/>
      <c r="Q42" s="130"/>
      <c r="R42" s="130"/>
      <c r="S42" s="130"/>
      <c r="T42" s="130"/>
      <c r="U42" s="130"/>
      <c r="V42" s="130"/>
      <c r="W42" s="130"/>
      <c r="X42" s="130"/>
      <c r="Y42" s="130"/>
      <c r="Z42" s="130"/>
      <c r="AA42" s="130"/>
      <c r="AB42" s="130"/>
      <c r="AC42" s="130"/>
      <c r="AD42" s="130"/>
      <c r="AE42" s="130"/>
      <c r="AF42" s="130"/>
      <c r="AG42" s="130"/>
      <c r="AH42" s="130"/>
      <c r="AI42" s="130"/>
      <c r="AJ42" s="130"/>
      <c r="AK42" s="130"/>
      <c r="AL42" s="130"/>
      <c r="AM42" s="130"/>
      <c r="AN42" s="130"/>
      <c r="AO42" s="130"/>
      <c r="AP42" s="130"/>
      <c r="AQ42" s="130"/>
      <c r="AR42" s="130"/>
      <c r="AS42" s="130"/>
      <c r="AT42" s="130"/>
      <c r="AU42" s="130"/>
      <c r="AV42" s="130"/>
      <c r="AW42" s="130"/>
      <c r="AX42" s="130"/>
      <c r="AY42" s="130"/>
      <c r="AZ42" s="130"/>
      <c r="BA42" s="130"/>
      <c r="BB42" s="130"/>
      <c r="BC42" s="130"/>
      <c r="BD42" s="130"/>
      <c r="BE42" s="130"/>
      <c r="BF42" s="130"/>
      <c r="BG42" s="130"/>
      <c r="BH42" s="130"/>
      <c r="BI42" s="130"/>
      <c r="BJ42" s="130"/>
      <c r="BK42" s="130"/>
      <c r="BL42" s="130"/>
      <c r="BM42" s="130"/>
      <c r="BN42" s="130"/>
      <c r="BO42" s="130"/>
      <c r="BP42" s="130"/>
      <c r="BQ42" s="130"/>
      <c r="BR42" s="130"/>
      <c r="BS42" s="130"/>
      <c r="BT42" s="130"/>
      <c r="BU42" s="130"/>
      <c r="BV42" s="130"/>
      <c r="BW42" s="130"/>
      <c r="BX42" s="130"/>
      <c r="BY42" s="130"/>
      <c r="BZ42" s="130"/>
      <c r="CA42" s="130"/>
      <c r="CB42" s="130"/>
      <c r="CC42" s="130"/>
      <c r="CD42" s="130"/>
      <c r="CE42" s="130"/>
      <c r="CF42" s="130"/>
      <c r="CG42" s="130"/>
      <c r="CH42" s="130"/>
      <c r="CI42" s="130"/>
      <c r="CJ42" s="130"/>
      <c r="CK42" s="130"/>
      <c r="CL42" s="130"/>
      <c r="CM42" s="130"/>
      <c r="CN42" s="130"/>
      <c r="CO42" s="130"/>
      <c r="CP42" s="130"/>
      <c r="CQ42" s="130"/>
      <c r="CR42" s="130"/>
      <c r="CS42" s="130"/>
      <c r="CT42" s="130"/>
      <c r="CU42" s="130"/>
      <c r="CV42" s="130"/>
      <c r="CW42" s="130"/>
      <c r="CX42" s="130"/>
      <c r="CY42" s="130"/>
      <c r="CZ42" s="130"/>
      <c r="DA42" s="130"/>
      <c r="DB42" s="130"/>
      <c r="DC42" s="130"/>
      <c r="DD42" s="130"/>
      <c r="DE42" s="130"/>
      <c r="DF42" s="130"/>
      <c r="DG42" s="130"/>
      <c r="DH42" s="130"/>
      <c r="DI42" s="130"/>
      <c r="DJ42" s="130"/>
      <c r="DK42" s="130"/>
      <c r="DL42" s="130"/>
      <c r="DM42" s="130"/>
      <c r="DN42" s="130"/>
      <c r="DO42" s="130"/>
      <c r="DP42" s="130"/>
      <c r="DQ42" s="130"/>
      <c r="DR42" s="130"/>
      <c r="DS42" s="130"/>
      <c r="DT42" s="130"/>
      <c r="DU42" s="130"/>
      <c r="DV42" s="130"/>
      <c r="DW42" s="130"/>
      <c r="DX42" s="130"/>
      <c r="DY42" s="130"/>
      <c r="DZ42" s="130"/>
      <c r="EA42" s="130"/>
      <c r="EB42" s="130"/>
      <c r="EC42" s="130"/>
      <c r="ED42" s="130"/>
      <c r="EE42" s="130"/>
      <c r="EF42" s="130"/>
      <c r="EG42" s="130"/>
      <c r="EH42" s="130"/>
      <c r="EI42" s="130"/>
      <c r="EJ42" s="130"/>
      <c r="EK42" s="130"/>
      <c r="EL42" s="130"/>
      <c r="EM42" s="130"/>
      <c r="EN42" s="130"/>
      <c r="EO42" s="130"/>
      <c r="EP42" s="130"/>
      <c r="EQ42" s="130"/>
      <c r="ER42" s="130"/>
      <c r="ES42" s="130"/>
      <c r="ET42" s="130"/>
      <c r="EU42" s="130"/>
      <c r="EV42" s="130"/>
      <c r="EW42" s="130"/>
      <c r="EX42" s="130"/>
      <c r="EY42" s="130"/>
      <c r="EZ42" s="130"/>
      <c r="FA42" s="130"/>
      <c r="FB42" s="130"/>
      <c r="FC42" s="130"/>
      <c r="FD42" s="130"/>
      <c r="FE42" s="130"/>
      <c r="FF42" s="130"/>
      <c r="FG42" s="130"/>
      <c r="FH42" s="130"/>
      <c r="FI42" s="130"/>
      <c r="FJ42" s="130"/>
      <c r="FK42" s="130"/>
      <c r="FL42" s="130"/>
      <c r="FM42" s="130"/>
      <c r="FN42" s="130"/>
      <c r="FO42" s="130"/>
      <c r="FP42" s="130"/>
      <c r="FQ42" s="130"/>
      <c r="FR42" s="130"/>
      <c r="FS42" s="130"/>
      <c r="FT42" s="130"/>
      <c r="FU42" s="130"/>
      <c r="FV42" s="130"/>
      <c r="FW42" s="130"/>
      <c r="FX42" s="130"/>
      <c r="FY42" s="130"/>
      <c r="FZ42" s="130"/>
      <c r="GA42" s="130"/>
      <c r="GB42" s="130"/>
      <c r="GC42" s="130"/>
      <c r="GD42" s="130"/>
      <c r="GE42" s="130"/>
      <c r="GF42" s="130"/>
      <c r="GG42" s="130"/>
      <c r="GH42" s="130"/>
      <c r="GI42" s="130"/>
      <c r="GJ42" s="130"/>
      <c r="GK42" s="130"/>
      <c r="GL42" s="130"/>
      <c r="GM42" s="130"/>
      <c r="GN42" s="130"/>
      <c r="GO42" s="130"/>
      <c r="GP42" s="130"/>
      <c r="GQ42" s="130"/>
      <c r="GR42" s="130"/>
      <c r="GS42" s="130"/>
      <c r="GT42" s="130"/>
      <c r="GU42" s="130"/>
      <c r="GV42" s="130"/>
      <c r="GW42" s="130"/>
      <c r="GX42" s="130"/>
      <c r="GY42" s="130"/>
      <c r="GZ42" s="130"/>
      <c r="HA42" s="130"/>
      <c r="HB42" s="130"/>
      <c r="HC42" s="130"/>
      <c r="HD42" s="130"/>
      <c r="HE42" s="130"/>
      <c r="HF42" s="130"/>
      <c r="HG42" s="130"/>
      <c r="HH42" s="130"/>
      <c r="HI42" s="130"/>
      <c r="HJ42" s="130"/>
      <c r="HK42" s="130"/>
      <c r="HL42" s="130"/>
      <c r="HM42" s="130"/>
      <c r="HN42" s="130"/>
      <c r="HO42" s="130"/>
      <c r="HP42" s="130"/>
      <c r="HQ42" s="130"/>
      <c r="HR42" s="130"/>
      <c r="HS42" s="130"/>
      <c r="HT42" s="130"/>
      <c r="HU42" s="130"/>
      <c r="HV42" s="130"/>
      <c r="HW42" s="130"/>
      <c r="HX42" s="130"/>
      <c r="HY42" s="130"/>
      <c r="HZ42" s="130"/>
      <c r="IA42" s="130"/>
      <c r="IB42" s="130"/>
      <c r="IC42" s="130"/>
      <c r="ID42" s="130"/>
      <c r="IE42" s="130"/>
      <c r="IF42" s="130"/>
      <c r="IG42" s="130"/>
      <c r="IH42" s="130"/>
      <c r="II42" s="130"/>
      <c r="IJ42" s="130"/>
      <c r="IK42" s="130"/>
      <c r="IL42" s="130"/>
      <c r="IM42" s="130"/>
      <c r="IN42" s="130"/>
      <c r="IO42" s="130"/>
      <c r="IP42" s="130"/>
      <c r="IQ42" s="130"/>
      <c r="IR42" s="130"/>
      <c r="IS42" s="130"/>
      <c r="IT42" s="130"/>
      <c r="IU42" s="130"/>
      <c r="IV42" s="130"/>
      <c r="IW42" s="130"/>
      <c r="IX42" s="130"/>
      <c r="IY42" s="130"/>
      <c r="IZ42" s="130"/>
      <c r="JA42" s="130"/>
      <c r="JB42" s="130"/>
      <c r="JC42" s="130"/>
      <c r="JD42" s="130"/>
      <c r="JE42" s="130"/>
      <c r="JF42" s="130"/>
      <c r="JG42" s="130"/>
      <c r="JH42" s="130"/>
      <c r="JI42" s="130"/>
      <c r="JJ42" s="130"/>
      <c r="JK42" s="130"/>
      <c r="JL42" s="130"/>
      <c r="JM42" s="130"/>
      <c r="JN42" s="130"/>
      <c r="JO42" s="130"/>
      <c r="JP42" s="130"/>
      <c r="JQ42" s="130"/>
      <c r="JR42" s="130"/>
      <c r="JS42" s="130"/>
      <c r="JT42" s="130"/>
      <c r="JU42" s="130"/>
      <c r="JV42" s="130"/>
      <c r="JW42" s="130"/>
      <c r="JX42" s="130"/>
      <c r="JY42" s="130"/>
      <c r="JZ42" s="130"/>
      <c r="KA42" s="130"/>
      <c r="KB42" s="130"/>
      <c r="KC42" s="130"/>
      <c r="KD42" s="130"/>
      <c r="KE42" s="130"/>
      <c r="KF42" s="130"/>
      <c r="KG42" s="130"/>
      <c r="KH42" s="130"/>
      <c r="KI42" s="130"/>
      <c r="KJ42" s="130"/>
      <c r="KK42" s="130"/>
      <c r="KL42" s="130"/>
      <c r="KM42" s="130"/>
      <c r="KN42" s="130"/>
      <c r="KO42" s="130"/>
      <c r="KP42" s="130"/>
      <c r="KQ42" s="130"/>
      <c r="KR42" s="130"/>
      <c r="KS42" s="130"/>
      <c r="KT42" s="130"/>
      <c r="KU42" s="130"/>
      <c r="KV42" s="130"/>
      <c r="KW42" s="130"/>
      <c r="KX42" s="130"/>
      <c r="KY42" s="130"/>
      <c r="KZ42" s="130"/>
      <c r="LA42" s="130"/>
      <c r="LB42" s="130"/>
      <c r="LC42" s="130"/>
      <c r="LD42" s="130"/>
      <c r="LE42" s="130"/>
      <c r="LF42" s="130"/>
      <c r="LG42" s="130"/>
      <c r="LH42" s="130"/>
      <c r="LI42" s="130"/>
      <c r="LJ42" s="130"/>
      <c r="LK42" s="130"/>
      <c r="LL42" s="130"/>
      <c r="LM42" s="130"/>
      <c r="LN42" s="130"/>
      <c r="LO42" s="130"/>
      <c r="LP42" s="130"/>
      <c r="LQ42" s="130"/>
      <c r="LR42" s="130"/>
      <c r="LS42" s="130"/>
      <c r="LT42" s="130"/>
      <c r="LU42" s="130"/>
      <c r="LV42" s="130"/>
      <c r="LW42" s="130"/>
      <c r="LX42" s="130"/>
      <c r="LY42" s="130"/>
      <c r="LZ42" s="130"/>
      <c r="MA42" s="130"/>
      <c r="MB42" s="130"/>
      <c r="MC42" s="130"/>
      <c r="MD42" s="130"/>
      <c r="ME42" s="130"/>
      <c r="MF42" s="130"/>
      <c r="MG42" s="130"/>
      <c r="MH42" s="130"/>
      <c r="MI42" s="130"/>
      <c r="MJ42" s="130"/>
      <c r="MK42" s="130"/>
      <c r="ML42" s="130"/>
      <c r="MM42" s="130"/>
      <c r="MN42" s="130"/>
      <c r="MO42" s="130"/>
      <c r="MP42" s="130"/>
      <c r="MQ42" s="130"/>
      <c r="MR42" s="130"/>
      <c r="MS42" s="130"/>
      <c r="MT42" s="130"/>
      <c r="MU42" s="130"/>
      <c r="MV42" s="130"/>
      <c r="MW42" s="130"/>
      <c r="MX42" s="130"/>
      <c r="MY42" s="130"/>
      <c r="MZ42" s="130"/>
      <c r="NA42" s="130"/>
      <c r="NB42" s="130"/>
      <c r="NC42" s="130"/>
      <c r="ND42" s="130"/>
      <c r="NE42" s="130"/>
      <c r="NF42" s="130"/>
      <c r="NG42" s="130"/>
      <c r="NH42" s="130"/>
      <c r="NI42" s="130"/>
      <c r="NJ42" s="130"/>
      <c r="NK42" s="130"/>
      <c r="NL42" s="130"/>
      <c r="NM42" s="130"/>
      <c r="NN42" s="130"/>
      <c r="NO42" s="130"/>
      <c r="NP42" s="130"/>
      <c r="NQ42" s="130"/>
      <c r="NR42" s="130"/>
      <c r="NS42" s="130"/>
      <c r="NT42" s="130"/>
      <c r="NU42" s="130"/>
      <c r="NV42" s="130"/>
      <c r="NW42" s="130"/>
      <c r="NX42" s="130"/>
      <c r="NY42" s="130"/>
      <c r="NZ42" s="130"/>
      <c r="OA42" s="130"/>
      <c r="OB42" s="130"/>
      <c r="OC42" s="130"/>
      <c r="OD42" s="130"/>
      <c r="OE42" s="130"/>
      <c r="OF42" s="130"/>
      <c r="OG42" s="130"/>
      <c r="OH42" s="130"/>
    </row>
    <row r="43" spans="1:398" ht="90" x14ac:dyDescent="0.25">
      <c r="A43" s="297">
        <v>4</v>
      </c>
      <c r="B43" s="297">
        <v>6</v>
      </c>
      <c r="C43" s="297" t="s">
        <v>518</v>
      </c>
      <c r="D43" s="297" t="s">
        <v>519</v>
      </c>
      <c r="E43" s="297" t="s">
        <v>520</v>
      </c>
      <c r="F43" s="133" t="s">
        <v>500</v>
      </c>
      <c r="G43" s="134">
        <v>8.1620752000000005E-3</v>
      </c>
      <c r="H43" s="134">
        <v>3.6725706999999998E-3</v>
      </c>
      <c r="I43" s="134">
        <v>1.5537789999999999E-3</v>
      </c>
      <c r="J43" s="134">
        <v>9.3226740000000005E-9</v>
      </c>
      <c r="K43" s="135" t="s">
        <v>532</v>
      </c>
      <c r="L43" s="133" t="s">
        <v>528</v>
      </c>
      <c r="M43" s="133" t="s">
        <v>489</v>
      </c>
      <c r="N43" s="297"/>
      <c r="O43" s="130"/>
      <c r="P43" s="130"/>
      <c r="Q43" s="130"/>
      <c r="R43" s="130"/>
      <c r="S43" s="130"/>
      <c r="T43" s="130"/>
      <c r="U43" s="130"/>
      <c r="V43" s="130"/>
      <c r="W43" s="130"/>
      <c r="X43" s="130"/>
      <c r="Y43" s="130"/>
      <c r="Z43" s="130"/>
      <c r="AA43" s="130"/>
      <c r="AB43" s="130"/>
      <c r="AC43" s="130"/>
      <c r="AD43" s="130"/>
      <c r="AE43" s="130"/>
      <c r="AF43" s="130"/>
      <c r="AG43" s="130"/>
      <c r="AH43" s="130"/>
      <c r="AI43" s="130"/>
      <c r="AJ43" s="130"/>
      <c r="AK43" s="130"/>
      <c r="AL43" s="130"/>
      <c r="AM43" s="130"/>
      <c r="AN43" s="130"/>
      <c r="AO43" s="130"/>
      <c r="AP43" s="130"/>
      <c r="AQ43" s="130"/>
      <c r="AR43" s="130"/>
      <c r="AS43" s="130"/>
      <c r="AT43" s="130"/>
      <c r="AU43" s="130"/>
      <c r="AV43" s="130"/>
      <c r="AW43" s="130"/>
      <c r="AX43" s="130"/>
      <c r="AY43" s="130"/>
      <c r="AZ43" s="130"/>
      <c r="BA43" s="130"/>
      <c r="BB43" s="130"/>
      <c r="BC43" s="130"/>
      <c r="BD43" s="130"/>
      <c r="BE43" s="130"/>
      <c r="BF43" s="130"/>
      <c r="BG43" s="130"/>
      <c r="BH43" s="130"/>
      <c r="BI43" s="130"/>
      <c r="BJ43" s="130"/>
      <c r="BK43" s="130"/>
      <c r="BL43" s="130"/>
      <c r="BM43" s="130"/>
      <c r="BN43" s="130"/>
      <c r="BO43" s="130"/>
      <c r="BP43" s="130"/>
      <c r="BQ43" s="130"/>
      <c r="BR43" s="130"/>
      <c r="BS43" s="130"/>
      <c r="BT43" s="130"/>
      <c r="BU43" s="130"/>
      <c r="BV43" s="130"/>
      <c r="BW43" s="130"/>
      <c r="BX43" s="130"/>
      <c r="BY43" s="130"/>
      <c r="BZ43" s="130"/>
      <c r="CA43" s="130"/>
      <c r="CB43" s="130"/>
      <c r="CC43" s="130"/>
      <c r="CD43" s="130"/>
      <c r="CE43" s="130"/>
      <c r="CF43" s="130"/>
      <c r="CG43" s="130"/>
      <c r="CH43" s="130"/>
      <c r="CI43" s="130"/>
      <c r="CJ43" s="130"/>
      <c r="CK43" s="130"/>
      <c r="CL43" s="130"/>
      <c r="CM43" s="130"/>
      <c r="CN43" s="130"/>
      <c r="CO43" s="130"/>
      <c r="CP43" s="130"/>
      <c r="CQ43" s="130"/>
      <c r="CR43" s="130"/>
      <c r="CS43" s="130"/>
      <c r="CT43" s="130"/>
      <c r="CU43" s="130"/>
      <c r="CV43" s="130"/>
      <c r="CW43" s="130"/>
      <c r="CX43" s="130"/>
      <c r="CY43" s="130"/>
      <c r="CZ43" s="130"/>
      <c r="DA43" s="130"/>
      <c r="DB43" s="130"/>
      <c r="DC43" s="130"/>
      <c r="DD43" s="130"/>
      <c r="DE43" s="130"/>
      <c r="DF43" s="130"/>
      <c r="DG43" s="130"/>
      <c r="DH43" s="130"/>
      <c r="DI43" s="130"/>
      <c r="DJ43" s="130"/>
      <c r="DK43" s="130"/>
      <c r="DL43" s="130"/>
      <c r="DM43" s="130"/>
      <c r="DN43" s="130"/>
      <c r="DO43" s="130"/>
      <c r="DP43" s="130"/>
      <c r="DQ43" s="130"/>
      <c r="DR43" s="130"/>
      <c r="DS43" s="130"/>
      <c r="DT43" s="130"/>
      <c r="DU43" s="130"/>
      <c r="DV43" s="130"/>
      <c r="DW43" s="130"/>
      <c r="DX43" s="130"/>
      <c r="DY43" s="130"/>
      <c r="DZ43" s="130"/>
      <c r="EA43" s="130"/>
      <c r="EB43" s="130"/>
      <c r="EC43" s="130"/>
      <c r="ED43" s="130"/>
      <c r="EE43" s="130"/>
      <c r="EF43" s="130"/>
      <c r="EG43" s="130"/>
      <c r="EH43" s="130"/>
      <c r="EI43" s="130"/>
      <c r="EJ43" s="130"/>
      <c r="EK43" s="130"/>
      <c r="EL43" s="130"/>
      <c r="EM43" s="130"/>
      <c r="EN43" s="130"/>
      <c r="EO43" s="130"/>
      <c r="EP43" s="130"/>
      <c r="EQ43" s="130"/>
      <c r="ER43" s="130"/>
      <c r="ES43" s="130"/>
      <c r="ET43" s="130"/>
      <c r="EU43" s="130"/>
      <c r="EV43" s="130"/>
      <c r="EW43" s="130"/>
      <c r="EX43" s="130"/>
      <c r="EY43" s="130"/>
      <c r="EZ43" s="130"/>
      <c r="FA43" s="130"/>
      <c r="FB43" s="130"/>
      <c r="FC43" s="130"/>
      <c r="FD43" s="130"/>
      <c r="FE43" s="130"/>
      <c r="FF43" s="130"/>
      <c r="FG43" s="130"/>
      <c r="FH43" s="130"/>
      <c r="FI43" s="130"/>
      <c r="FJ43" s="130"/>
      <c r="FK43" s="130"/>
      <c r="FL43" s="130"/>
      <c r="FM43" s="130"/>
      <c r="FN43" s="130"/>
      <c r="FO43" s="130"/>
      <c r="FP43" s="130"/>
      <c r="FQ43" s="130"/>
      <c r="FR43" s="130"/>
      <c r="FS43" s="130"/>
      <c r="FT43" s="130"/>
      <c r="FU43" s="130"/>
      <c r="FV43" s="130"/>
      <c r="FW43" s="130"/>
      <c r="FX43" s="130"/>
      <c r="FY43" s="130"/>
      <c r="FZ43" s="130"/>
      <c r="GA43" s="130"/>
      <c r="GB43" s="130"/>
      <c r="GC43" s="130"/>
      <c r="GD43" s="130"/>
      <c r="GE43" s="130"/>
      <c r="GF43" s="130"/>
      <c r="GG43" s="130"/>
      <c r="GH43" s="130"/>
      <c r="GI43" s="130"/>
      <c r="GJ43" s="130"/>
      <c r="GK43" s="130"/>
      <c r="GL43" s="130"/>
      <c r="GM43" s="130"/>
      <c r="GN43" s="130"/>
      <c r="GO43" s="130"/>
      <c r="GP43" s="130"/>
      <c r="GQ43" s="130"/>
      <c r="GR43" s="130"/>
      <c r="GS43" s="130"/>
      <c r="GT43" s="130"/>
      <c r="GU43" s="130"/>
      <c r="GV43" s="130"/>
      <c r="GW43" s="130"/>
      <c r="GX43" s="130"/>
      <c r="GY43" s="130"/>
      <c r="GZ43" s="130"/>
      <c r="HA43" s="130"/>
      <c r="HB43" s="130"/>
      <c r="HC43" s="130"/>
      <c r="HD43" s="130"/>
      <c r="HE43" s="130"/>
      <c r="HF43" s="130"/>
      <c r="HG43" s="130"/>
      <c r="HH43" s="130"/>
      <c r="HI43" s="130"/>
      <c r="HJ43" s="130"/>
      <c r="HK43" s="130"/>
      <c r="HL43" s="130"/>
      <c r="HM43" s="130"/>
      <c r="HN43" s="130"/>
      <c r="HO43" s="130"/>
      <c r="HP43" s="130"/>
      <c r="HQ43" s="130"/>
      <c r="HR43" s="130"/>
      <c r="HS43" s="130"/>
      <c r="HT43" s="130"/>
      <c r="HU43" s="130"/>
      <c r="HV43" s="130"/>
      <c r="HW43" s="130"/>
      <c r="HX43" s="130"/>
      <c r="HY43" s="130"/>
      <c r="HZ43" s="130"/>
      <c r="IA43" s="130"/>
      <c r="IB43" s="130"/>
      <c r="IC43" s="130"/>
      <c r="ID43" s="130"/>
      <c r="IE43" s="130"/>
      <c r="IF43" s="130"/>
      <c r="IG43" s="130"/>
      <c r="IH43" s="130"/>
      <c r="II43" s="130"/>
      <c r="IJ43" s="130"/>
      <c r="IK43" s="130"/>
      <c r="IL43" s="130"/>
      <c r="IM43" s="130"/>
      <c r="IN43" s="130"/>
      <c r="IO43" s="130"/>
      <c r="IP43" s="130"/>
      <c r="IQ43" s="130"/>
      <c r="IR43" s="130"/>
      <c r="IS43" s="130"/>
      <c r="IT43" s="130"/>
      <c r="IU43" s="130"/>
      <c r="IV43" s="130"/>
      <c r="IW43" s="130"/>
      <c r="IX43" s="130"/>
      <c r="IY43" s="130"/>
      <c r="IZ43" s="130"/>
      <c r="JA43" s="130"/>
      <c r="JB43" s="130"/>
      <c r="JC43" s="130"/>
      <c r="JD43" s="130"/>
      <c r="JE43" s="130"/>
      <c r="JF43" s="130"/>
      <c r="JG43" s="130"/>
      <c r="JH43" s="130"/>
      <c r="JI43" s="130"/>
      <c r="JJ43" s="130"/>
      <c r="JK43" s="130"/>
      <c r="JL43" s="130"/>
      <c r="JM43" s="130"/>
      <c r="JN43" s="130"/>
      <c r="JO43" s="130"/>
      <c r="JP43" s="130"/>
      <c r="JQ43" s="130"/>
      <c r="JR43" s="130"/>
      <c r="JS43" s="130"/>
      <c r="JT43" s="130"/>
      <c r="JU43" s="130"/>
      <c r="JV43" s="130"/>
      <c r="JW43" s="130"/>
      <c r="JX43" s="130"/>
      <c r="JY43" s="130"/>
      <c r="JZ43" s="130"/>
      <c r="KA43" s="130"/>
      <c r="KB43" s="130"/>
      <c r="KC43" s="130"/>
      <c r="KD43" s="130"/>
      <c r="KE43" s="130"/>
      <c r="KF43" s="130"/>
      <c r="KG43" s="130"/>
      <c r="KH43" s="130"/>
      <c r="KI43" s="130"/>
      <c r="KJ43" s="130"/>
      <c r="KK43" s="130"/>
      <c r="KL43" s="130"/>
      <c r="KM43" s="130"/>
      <c r="KN43" s="130"/>
      <c r="KO43" s="130"/>
      <c r="KP43" s="130"/>
      <c r="KQ43" s="130"/>
      <c r="KR43" s="130"/>
      <c r="KS43" s="130"/>
      <c r="KT43" s="130"/>
      <c r="KU43" s="130"/>
      <c r="KV43" s="130"/>
      <c r="KW43" s="130"/>
      <c r="KX43" s="130"/>
      <c r="KY43" s="130"/>
      <c r="KZ43" s="130"/>
      <c r="LA43" s="130"/>
      <c r="LB43" s="130"/>
      <c r="LC43" s="130"/>
      <c r="LD43" s="130"/>
      <c r="LE43" s="130"/>
      <c r="LF43" s="130"/>
      <c r="LG43" s="130"/>
      <c r="LH43" s="130"/>
      <c r="LI43" s="130"/>
      <c r="LJ43" s="130"/>
      <c r="LK43" s="130"/>
      <c r="LL43" s="130"/>
      <c r="LM43" s="130"/>
      <c r="LN43" s="130"/>
      <c r="LO43" s="130"/>
      <c r="LP43" s="130"/>
      <c r="LQ43" s="130"/>
      <c r="LR43" s="130"/>
      <c r="LS43" s="130"/>
      <c r="LT43" s="130"/>
      <c r="LU43" s="130"/>
      <c r="LV43" s="130"/>
      <c r="LW43" s="130"/>
      <c r="LX43" s="130"/>
      <c r="LY43" s="130"/>
      <c r="LZ43" s="130"/>
      <c r="MA43" s="130"/>
      <c r="MB43" s="130"/>
      <c r="MC43" s="130"/>
      <c r="MD43" s="130"/>
      <c r="ME43" s="130"/>
      <c r="MF43" s="130"/>
      <c r="MG43" s="130"/>
      <c r="MH43" s="130"/>
      <c r="MI43" s="130"/>
      <c r="MJ43" s="130"/>
      <c r="MK43" s="130"/>
      <c r="ML43" s="130"/>
      <c r="MM43" s="130"/>
      <c r="MN43" s="130"/>
      <c r="MO43" s="130"/>
      <c r="MP43" s="130"/>
      <c r="MQ43" s="130"/>
      <c r="MR43" s="130"/>
      <c r="MS43" s="130"/>
      <c r="MT43" s="130"/>
      <c r="MU43" s="130"/>
      <c r="MV43" s="130"/>
      <c r="MW43" s="130"/>
      <c r="MX43" s="130"/>
      <c r="MY43" s="130"/>
      <c r="MZ43" s="130"/>
      <c r="NA43" s="130"/>
      <c r="NB43" s="130"/>
      <c r="NC43" s="130"/>
      <c r="ND43" s="130"/>
      <c r="NE43" s="130"/>
      <c r="NF43" s="130"/>
      <c r="NG43" s="130"/>
      <c r="NH43" s="130"/>
      <c r="NI43" s="130"/>
      <c r="NJ43" s="130"/>
      <c r="NK43" s="130"/>
      <c r="NL43" s="130"/>
      <c r="NM43" s="130"/>
      <c r="NN43" s="130"/>
      <c r="NO43" s="130"/>
      <c r="NP43" s="130"/>
      <c r="NQ43" s="130"/>
      <c r="NR43" s="130"/>
      <c r="NS43" s="130"/>
      <c r="NT43" s="130"/>
      <c r="NU43" s="130"/>
      <c r="NV43" s="130"/>
      <c r="NW43" s="130"/>
      <c r="NX43" s="130"/>
      <c r="NY43" s="130"/>
      <c r="NZ43" s="130"/>
      <c r="OA43" s="130"/>
      <c r="OB43" s="130"/>
      <c r="OC43" s="130"/>
      <c r="OD43" s="130"/>
      <c r="OE43" s="130"/>
      <c r="OF43" s="130"/>
      <c r="OG43" s="130"/>
      <c r="OH43" s="130"/>
    </row>
    <row r="44" spans="1:398" x14ac:dyDescent="0.25">
      <c r="A44" s="130"/>
      <c r="B44" s="130"/>
      <c r="C44" s="130"/>
      <c r="D44" s="130"/>
      <c r="E44" s="130"/>
      <c r="F44" s="130"/>
      <c r="G44" s="130"/>
      <c r="H44" s="130"/>
      <c r="I44" s="130"/>
      <c r="J44" s="130"/>
      <c r="K44" s="132"/>
      <c r="L44" s="130"/>
      <c r="M44" s="130"/>
      <c r="N44" s="130"/>
      <c r="O44" s="130"/>
      <c r="P44" s="130"/>
      <c r="Q44" s="130"/>
      <c r="R44" s="130"/>
      <c r="S44" s="130"/>
      <c r="T44" s="130"/>
      <c r="U44" s="130"/>
      <c r="V44" s="130"/>
      <c r="W44" s="130"/>
      <c r="X44" s="130"/>
      <c r="Y44" s="130"/>
      <c r="Z44" s="130"/>
      <c r="AA44" s="130"/>
      <c r="AB44" s="130"/>
      <c r="AC44" s="130"/>
      <c r="AD44" s="130"/>
      <c r="AE44" s="130"/>
      <c r="AF44" s="130"/>
      <c r="AG44" s="130"/>
      <c r="AH44" s="130"/>
      <c r="AI44" s="130"/>
      <c r="AJ44" s="130"/>
      <c r="AK44" s="130"/>
      <c r="AL44" s="130"/>
      <c r="AM44" s="130"/>
      <c r="AN44" s="130"/>
      <c r="AO44" s="130"/>
      <c r="AP44" s="130"/>
      <c r="AQ44" s="130"/>
      <c r="AR44" s="130"/>
      <c r="AS44" s="130"/>
      <c r="AT44" s="130"/>
      <c r="AU44" s="130"/>
      <c r="AV44" s="130"/>
      <c r="AW44" s="130"/>
      <c r="AX44" s="130"/>
      <c r="AY44" s="130"/>
      <c r="AZ44" s="130"/>
      <c r="BA44" s="130"/>
      <c r="BB44" s="130"/>
      <c r="BC44" s="130"/>
      <c r="BD44" s="130"/>
      <c r="BE44" s="130"/>
      <c r="BF44" s="130"/>
      <c r="BG44" s="130"/>
      <c r="BH44" s="130"/>
      <c r="BI44" s="130"/>
      <c r="BJ44" s="130"/>
      <c r="BK44" s="130"/>
      <c r="BL44" s="130"/>
      <c r="BM44" s="130"/>
      <c r="BN44" s="130"/>
      <c r="BO44" s="130"/>
      <c r="BP44" s="130"/>
      <c r="BQ44" s="130"/>
      <c r="BR44" s="130"/>
      <c r="BS44" s="130"/>
      <c r="BT44" s="130"/>
      <c r="BU44" s="130"/>
      <c r="BV44" s="130"/>
      <c r="BW44" s="130"/>
      <c r="BX44" s="130"/>
      <c r="BY44" s="130"/>
      <c r="BZ44" s="130"/>
      <c r="CA44" s="130"/>
      <c r="CB44" s="130"/>
      <c r="CC44" s="130"/>
      <c r="CD44" s="130"/>
      <c r="CE44" s="130"/>
      <c r="CF44" s="130"/>
      <c r="CG44" s="130"/>
      <c r="CH44" s="130"/>
      <c r="CI44" s="130"/>
      <c r="CJ44" s="130"/>
      <c r="CK44" s="130"/>
      <c r="CL44" s="130"/>
      <c r="CM44" s="130"/>
      <c r="CN44" s="130"/>
      <c r="CO44" s="130"/>
      <c r="CP44" s="130"/>
      <c r="CQ44" s="130"/>
      <c r="CR44" s="130"/>
      <c r="CS44" s="130"/>
      <c r="CT44" s="130"/>
      <c r="CU44" s="130"/>
      <c r="CV44" s="130"/>
      <c r="CW44" s="130"/>
      <c r="CX44" s="130"/>
      <c r="CY44" s="130"/>
      <c r="CZ44" s="130"/>
      <c r="DA44" s="130"/>
      <c r="DB44" s="130"/>
      <c r="DC44" s="130"/>
      <c r="DD44" s="130"/>
      <c r="DE44" s="130"/>
      <c r="DF44" s="130"/>
      <c r="DG44" s="130"/>
      <c r="DH44" s="130"/>
      <c r="DI44" s="130"/>
      <c r="DJ44" s="130"/>
      <c r="DK44" s="130"/>
      <c r="DL44" s="130"/>
      <c r="DM44" s="130"/>
      <c r="DN44" s="130"/>
      <c r="DO44" s="130"/>
      <c r="DP44" s="130"/>
      <c r="DQ44" s="130"/>
      <c r="DR44" s="130"/>
      <c r="DS44" s="130"/>
      <c r="DT44" s="130"/>
      <c r="DU44" s="130"/>
      <c r="DV44" s="130"/>
      <c r="DW44" s="130"/>
      <c r="DX44" s="130"/>
      <c r="DY44" s="130"/>
      <c r="DZ44" s="130"/>
      <c r="EA44" s="130"/>
      <c r="EB44" s="130"/>
      <c r="EC44" s="130"/>
      <c r="ED44" s="130"/>
      <c r="EE44" s="130"/>
      <c r="EF44" s="130"/>
      <c r="EG44" s="130"/>
      <c r="EH44" s="130"/>
      <c r="EI44" s="130"/>
      <c r="EJ44" s="130"/>
      <c r="EK44" s="130"/>
      <c r="EL44" s="130"/>
      <c r="EM44" s="130"/>
      <c r="EN44" s="130"/>
      <c r="EO44" s="130"/>
      <c r="EP44" s="130"/>
      <c r="EQ44" s="130"/>
      <c r="ER44" s="130"/>
      <c r="ES44" s="130"/>
      <c r="ET44" s="130"/>
      <c r="EU44" s="130"/>
      <c r="EV44" s="130"/>
      <c r="EW44" s="130"/>
      <c r="EX44" s="130"/>
      <c r="EY44" s="130"/>
      <c r="EZ44" s="130"/>
      <c r="FA44" s="130"/>
      <c r="FB44" s="130"/>
      <c r="FC44" s="130"/>
      <c r="FD44" s="130"/>
      <c r="FE44" s="130"/>
      <c r="FF44" s="130"/>
      <c r="FG44" s="130"/>
      <c r="FH44" s="130"/>
      <c r="FI44" s="130"/>
      <c r="FJ44" s="130"/>
      <c r="FK44" s="130"/>
      <c r="FL44" s="130"/>
      <c r="FM44" s="130"/>
      <c r="FN44" s="130"/>
      <c r="FO44" s="130"/>
      <c r="FP44" s="130"/>
      <c r="FQ44" s="130"/>
      <c r="FR44" s="130"/>
      <c r="FS44" s="130"/>
      <c r="FT44" s="130"/>
      <c r="FU44" s="130"/>
      <c r="FV44" s="130"/>
      <c r="FW44" s="130"/>
      <c r="FX44" s="130"/>
      <c r="FY44" s="130"/>
      <c r="FZ44" s="130"/>
      <c r="GA44" s="130"/>
      <c r="GB44" s="130"/>
      <c r="GC44" s="130"/>
      <c r="GD44" s="130"/>
      <c r="GE44" s="130"/>
      <c r="GF44" s="130"/>
      <c r="GG44" s="130"/>
      <c r="GH44" s="130"/>
      <c r="GI44" s="130"/>
      <c r="GJ44" s="130"/>
      <c r="GK44" s="130"/>
      <c r="GL44" s="130"/>
      <c r="GM44" s="130"/>
      <c r="GN44" s="130"/>
      <c r="GO44" s="130"/>
      <c r="GP44" s="130"/>
      <c r="GQ44" s="130"/>
      <c r="GR44" s="130"/>
      <c r="GS44" s="130"/>
      <c r="GT44" s="130"/>
      <c r="GU44" s="130"/>
      <c r="GV44" s="130"/>
      <c r="GW44" s="130"/>
      <c r="GX44" s="130"/>
      <c r="GY44" s="130"/>
      <c r="GZ44" s="130"/>
      <c r="HA44" s="130"/>
      <c r="HB44" s="130"/>
      <c r="HC44" s="130"/>
      <c r="HD44" s="130"/>
      <c r="HE44" s="130"/>
      <c r="HF44" s="130"/>
      <c r="HG44" s="130"/>
      <c r="HH44" s="130"/>
      <c r="HI44" s="130"/>
      <c r="HJ44" s="130"/>
      <c r="HK44" s="130"/>
      <c r="HL44" s="130"/>
      <c r="HM44" s="130"/>
      <c r="HN44" s="130"/>
      <c r="HO44" s="130"/>
      <c r="HP44" s="130"/>
      <c r="HQ44" s="130"/>
      <c r="HR44" s="130"/>
      <c r="HS44" s="130"/>
      <c r="HT44" s="130"/>
      <c r="HU44" s="130"/>
      <c r="HV44" s="130"/>
      <c r="HW44" s="130"/>
      <c r="HX44" s="130"/>
      <c r="HY44" s="130"/>
      <c r="HZ44" s="130"/>
      <c r="IA44" s="130"/>
      <c r="IB44" s="130"/>
      <c r="IC44" s="130"/>
      <c r="ID44" s="130"/>
      <c r="IE44" s="130"/>
      <c r="IF44" s="130"/>
      <c r="IG44" s="130"/>
      <c r="IH44" s="130"/>
      <c r="II44" s="130"/>
      <c r="IJ44" s="130"/>
      <c r="IK44" s="130"/>
      <c r="IL44" s="130"/>
      <c r="IM44" s="130"/>
      <c r="IN44" s="130"/>
      <c r="IO44" s="130"/>
      <c r="IP44" s="130"/>
      <c r="IQ44" s="130"/>
      <c r="IR44" s="130"/>
      <c r="IS44" s="130"/>
      <c r="IT44" s="130"/>
      <c r="IU44" s="130"/>
      <c r="IV44" s="130"/>
      <c r="IW44" s="130"/>
      <c r="IX44" s="130"/>
      <c r="IY44" s="130"/>
      <c r="IZ44" s="130"/>
      <c r="JA44" s="130"/>
      <c r="JB44" s="130"/>
      <c r="JC44" s="130"/>
      <c r="JD44" s="130"/>
      <c r="JE44" s="130"/>
      <c r="JF44" s="130"/>
      <c r="JG44" s="130"/>
      <c r="JH44" s="130"/>
      <c r="JI44" s="130"/>
      <c r="JJ44" s="130"/>
      <c r="JK44" s="130"/>
      <c r="JL44" s="130"/>
      <c r="JM44" s="130"/>
      <c r="JN44" s="130"/>
      <c r="JO44" s="130"/>
      <c r="JP44" s="130"/>
      <c r="JQ44" s="130"/>
      <c r="JR44" s="130"/>
      <c r="JS44" s="130"/>
      <c r="JT44" s="130"/>
      <c r="JU44" s="130"/>
      <c r="JV44" s="130"/>
      <c r="JW44" s="130"/>
      <c r="JX44" s="130"/>
      <c r="JY44" s="130"/>
      <c r="JZ44" s="130"/>
      <c r="KA44" s="130"/>
      <c r="KB44" s="130"/>
      <c r="KC44" s="130"/>
      <c r="KD44" s="130"/>
      <c r="KE44" s="130"/>
      <c r="KF44" s="130"/>
      <c r="KG44" s="130"/>
      <c r="KH44" s="130"/>
      <c r="KI44" s="130"/>
      <c r="KJ44" s="130"/>
      <c r="KK44" s="130"/>
      <c r="KL44" s="130"/>
      <c r="KM44" s="130"/>
      <c r="KN44" s="130"/>
      <c r="KO44" s="130"/>
      <c r="KP44" s="130"/>
      <c r="KQ44" s="130"/>
      <c r="KR44" s="130"/>
      <c r="KS44" s="130"/>
      <c r="KT44" s="130"/>
      <c r="KU44" s="130"/>
      <c r="KV44" s="130"/>
      <c r="KW44" s="130"/>
      <c r="KX44" s="130"/>
      <c r="KY44" s="130"/>
      <c r="KZ44" s="130"/>
      <c r="LA44" s="130"/>
      <c r="LB44" s="130"/>
      <c r="LC44" s="130"/>
      <c r="LD44" s="130"/>
      <c r="LE44" s="130"/>
      <c r="LF44" s="130"/>
      <c r="LG44" s="130"/>
      <c r="LH44" s="130"/>
      <c r="LI44" s="130"/>
      <c r="LJ44" s="130"/>
      <c r="LK44" s="130"/>
      <c r="LL44" s="130"/>
      <c r="LM44" s="130"/>
      <c r="LN44" s="130"/>
      <c r="LO44" s="130"/>
      <c r="LP44" s="130"/>
      <c r="LQ44" s="130"/>
      <c r="LR44" s="130"/>
      <c r="LS44" s="130"/>
      <c r="LT44" s="130"/>
      <c r="LU44" s="130"/>
      <c r="LV44" s="130"/>
      <c r="LW44" s="130"/>
      <c r="LX44" s="130"/>
      <c r="LY44" s="130"/>
      <c r="LZ44" s="130"/>
      <c r="MA44" s="130"/>
      <c r="MB44" s="130"/>
      <c r="MC44" s="130"/>
      <c r="MD44" s="130"/>
      <c r="ME44" s="130"/>
      <c r="MF44" s="130"/>
      <c r="MG44" s="130"/>
      <c r="MH44" s="130"/>
      <c r="MI44" s="130"/>
      <c r="MJ44" s="130"/>
      <c r="MK44" s="130"/>
      <c r="ML44" s="130"/>
      <c r="MM44" s="130"/>
      <c r="MN44" s="130"/>
      <c r="MO44" s="130"/>
      <c r="MP44" s="130"/>
      <c r="MQ44" s="130"/>
      <c r="MR44" s="130"/>
      <c r="MS44" s="130"/>
      <c r="MT44" s="130"/>
      <c r="MU44" s="130"/>
      <c r="MV44" s="130"/>
      <c r="MW44" s="130"/>
      <c r="MX44" s="130"/>
      <c r="MY44" s="130"/>
      <c r="MZ44" s="130"/>
      <c r="NA44" s="130"/>
      <c r="NB44" s="130"/>
      <c r="NC44" s="130"/>
      <c r="ND44" s="130"/>
      <c r="NE44" s="130"/>
      <c r="NF44" s="130"/>
      <c r="NG44" s="130"/>
      <c r="NH44" s="130"/>
      <c r="NI44" s="130"/>
      <c r="NJ44" s="130"/>
      <c r="NK44" s="130"/>
      <c r="NL44" s="130"/>
      <c r="NM44" s="130"/>
      <c r="NN44" s="130"/>
      <c r="NO44" s="130"/>
      <c r="NP44" s="130"/>
      <c r="NQ44" s="130"/>
      <c r="NR44" s="130"/>
      <c r="NS44" s="130"/>
      <c r="NT44" s="130"/>
      <c r="NU44" s="130"/>
      <c r="NV44" s="130"/>
      <c r="NW44" s="130"/>
      <c r="NX44" s="130"/>
      <c r="NY44" s="130"/>
      <c r="NZ44" s="130"/>
      <c r="OA44" s="130"/>
      <c r="OB44" s="130"/>
      <c r="OC44" s="130"/>
      <c r="OD44" s="130"/>
      <c r="OE44" s="130"/>
      <c r="OF44" s="130"/>
      <c r="OG44" s="130"/>
      <c r="OH44" s="130"/>
    </row>
    <row r="45" spans="1:398" x14ac:dyDescent="0.25">
      <c r="A45" s="130"/>
      <c r="B45" s="130"/>
      <c r="C45" s="130"/>
      <c r="D45" s="130"/>
      <c r="E45" s="130"/>
      <c r="F45" s="130"/>
      <c r="G45" s="130"/>
      <c r="H45" s="130"/>
      <c r="I45" s="130"/>
      <c r="J45" s="130"/>
      <c r="K45" s="132"/>
      <c r="L45" s="130"/>
      <c r="M45" s="130"/>
      <c r="N45" s="130"/>
      <c r="O45" s="130"/>
      <c r="P45" s="130"/>
      <c r="Q45" s="130"/>
      <c r="R45" s="130"/>
      <c r="S45" s="130"/>
      <c r="T45" s="130"/>
      <c r="U45" s="130"/>
      <c r="V45" s="130"/>
      <c r="W45" s="130"/>
      <c r="X45" s="130"/>
      <c r="Y45" s="130"/>
      <c r="Z45" s="130"/>
      <c r="AA45" s="130"/>
      <c r="AB45" s="130"/>
      <c r="AC45" s="130"/>
      <c r="AD45" s="130"/>
      <c r="AE45" s="130"/>
      <c r="AF45" s="130"/>
      <c r="AG45" s="130"/>
      <c r="AH45" s="130"/>
      <c r="AI45" s="130"/>
      <c r="AJ45" s="130"/>
      <c r="AK45" s="130"/>
      <c r="AL45" s="130"/>
      <c r="AM45" s="130"/>
      <c r="AN45" s="130"/>
      <c r="AO45" s="130"/>
      <c r="AP45" s="130"/>
      <c r="AQ45" s="130"/>
      <c r="AR45" s="130"/>
      <c r="AS45" s="130"/>
      <c r="AT45" s="130"/>
      <c r="AU45" s="130"/>
      <c r="AV45" s="130"/>
      <c r="AW45" s="130"/>
      <c r="AX45" s="130"/>
      <c r="AY45" s="130"/>
      <c r="AZ45" s="130"/>
      <c r="BA45" s="130"/>
      <c r="BB45" s="130"/>
      <c r="BC45" s="130"/>
      <c r="BD45" s="130"/>
      <c r="BE45" s="130"/>
      <c r="BF45" s="130"/>
      <c r="BG45" s="130"/>
      <c r="BH45" s="130"/>
      <c r="BI45" s="130"/>
      <c r="BJ45" s="130"/>
      <c r="BK45" s="130"/>
      <c r="BL45" s="130"/>
      <c r="BM45" s="130"/>
      <c r="BN45" s="130"/>
      <c r="BO45" s="130"/>
      <c r="BP45" s="130"/>
      <c r="BQ45" s="130"/>
      <c r="BR45" s="130"/>
      <c r="BS45" s="130"/>
      <c r="BT45" s="130"/>
      <c r="BU45" s="130"/>
      <c r="BV45" s="130"/>
      <c r="BW45" s="130"/>
      <c r="BX45" s="130"/>
      <c r="BY45" s="130"/>
      <c r="BZ45" s="130"/>
      <c r="CA45" s="130"/>
      <c r="CB45" s="130"/>
      <c r="CC45" s="130"/>
      <c r="CD45" s="130"/>
      <c r="CE45" s="130"/>
      <c r="CF45" s="130"/>
      <c r="CG45" s="130"/>
      <c r="CH45" s="130"/>
      <c r="CI45" s="130"/>
      <c r="CJ45" s="130"/>
      <c r="CK45" s="130"/>
      <c r="CL45" s="130"/>
      <c r="CM45" s="130"/>
      <c r="CN45" s="130"/>
      <c r="CO45" s="130"/>
      <c r="CP45" s="130"/>
      <c r="CQ45" s="130"/>
      <c r="CR45" s="130"/>
      <c r="CS45" s="130"/>
      <c r="CT45" s="130"/>
      <c r="CU45" s="130"/>
      <c r="CV45" s="130"/>
      <c r="CW45" s="130"/>
      <c r="CX45" s="130"/>
      <c r="CY45" s="130"/>
      <c r="CZ45" s="130"/>
      <c r="DA45" s="130"/>
      <c r="DB45" s="130"/>
      <c r="DC45" s="130"/>
      <c r="DD45" s="130"/>
      <c r="DE45" s="130"/>
      <c r="DF45" s="130"/>
      <c r="DG45" s="130"/>
      <c r="DH45" s="130"/>
      <c r="DI45" s="130"/>
      <c r="DJ45" s="130"/>
      <c r="DK45" s="130"/>
      <c r="DL45" s="130"/>
      <c r="DM45" s="130"/>
      <c r="DN45" s="130"/>
      <c r="DO45" s="130"/>
      <c r="DP45" s="130"/>
      <c r="DQ45" s="130"/>
      <c r="DR45" s="130"/>
      <c r="DS45" s="130"/>
      <c r="DT45" s="130"/>
      <c r="DU45" s="130"/>
      <c r="DV45" s="130"/>
      <c r="DW45" s="130"/>
      <c r="DX45" s="130"/>
      <c r="DY45" s="130"/>
      <c r="DZ45" s="130"/>
      <c r="EA45" s="130"/>
      <c r="EB45" s="130"/>
      <c r="EC45" s="130"/>
      <c r="ED45" s="130"/>
      <c r="EE45" s="130"/>
      <c r="EF45" s="130"/>
      <c r="EG45" s="130"/>
      <c r="EH45" s="130"/>
      <c r="EI45" s="130"/>
      <c r="EJ45" s="130"/>
      <c r="EK45" s="130"/>
      <c r="EL45" s="130"/>
      <c r="EM45" s="130"/>
      <c r="EN45" s="130"/>
      <c r="EO45" s="130"/>
      <c r="EP45" s="130"/>
      <c r="EQ45" s="130"/>
      <c r="ER45" s="130"/>
      <c r="ES45" s="130"/>
      <c r="ET45" s="130"/>
      <c r="EU45" s="130"/>
      <c r="EV45" s="130"/>
      <c r="EW45" s="130"/>
      <c r="EX45" s="130"/>
      <c r="EY45" s="130"/>
      <c r="EZ45" s="130"/>
      <c r="FA45" s="130"/>
      <c r="FB45" s="130"/>
      <c r="FC45" s="130"/>
      <c r="FD45" s="130"/>
      <c r="FE45" s="130"/>
      <c r="FF45" s="130"/>
      <c r="FG45" s="130"/>
      <c r="FH45" s="130"/>
      <c r="FI45" s="130"/>
      <c r="FJ45" s="130"/>
      <c r="FK45" s="130"/>
      <c r="FL45" s="130"/>
      <c r="FM45" s="130"/>
      <c r="FN45" s="130"/>
      <c r="FO45" s="130"/>
      <c r="FP45" s="130"/>
      <c r="FQ45" s="130"/>
      <c r="FR45" s="130"/>
      <c r="FS45" s="130"/>
      <c r="FT45" s="130"/>
      <c r="FU45" s="130"/>
      <c r="FV45" s="130"/>
      <c r="FW45" s="130"/>
      <c r="FX45" s="130"/>
      <c r="FY45" s="130"/>
      <c r="FZ45" s="130"/>
      <c r="GA45" s="130"/>
      <c r="GB45" s="130"/>
      <c r="GC45" s="130"/>
      <c r="GD45" s="130"/>
      <c r="GE45" s="130"/>
      <c r="GF45" s="130"/>
      <c r="GG45" s="130"/>
      <c r="GH45" s="130"/>
      <c r="GI45" s="130"/>
      <c r="GJ45" s="130"/>
      <c r="GK45" s="130"/>
      <c r="GL45" s="130"/>
      <c r="GM45" s="130"/>
      <c r="GN45" s="130"/>
      <c r="GO45" s="130"/>
      <c r="GP45" s="130"/>
      <c r="GQ45" s="130"/>
      <c r="GR45" s="130"/>
      <c r="GS45" s="130"/>
      <c r="GT45" s="130"/>
      <c r="GU45" s="130"/>
      <c r="GV45" s="130"/>
      <c r="GW45" s="130"/>
      <c r="GX45" s="130"/>
      <c r="GY45" s="130"/>
      <c r="GZ45" s="130"/>
      <c r="HA45" s="130"/>
      <c r="HB45" s="130"/>
      <c r="HC45" s="130"/>
      <c r="HD45" s="130"/>
      <c r="HE45" s="130"/>
      <c r="HF45" s="130"/>
      <c r="HG45" s="130"/>
      <c r="HH45" s="130"/>
      <c r="HI45" s="130"/>
      <c r="HJ45" s="130"/>
      <c r="HK45" s="130"/>
      <c r="HL45" s="130"/>
      <c r="HM45" s="130"/>
      <c r="HN45" s="130"/>
      <c r="HO45" s="130"/>
      <c r="HP45" s="130"/>
      <c r="HQ45" s="130"/>
      <c r="HR45" s="130"/>
      <c r="HS45" s="130"/>
      <c r="HT45" s="130"/>
      <c r="HU45" s="130"/>
      <c r="HV45" s="130"/>
      <c r="HW45" s="130"/>
      <c r="HX45" s="130"/>
      <c r="HY45" s="130"/>
      <c r="HZ45" s="130"/>
      <c r="IA45" s="130"/>
      <c r="IB45" s="130"/>
      <c r="IC45" s="130"/>
      <c r="ID45" s="130"/>
      <c r="IE45" s="130"/>
      <c r="IF45" s="130"/>
      <c r="IG45" s="130"/>
      <c r="IH45" s="130"/>
      <c r="II45" s="130"/>
      <c r="IJ45" s="130"/>
      <c r="IK45" s="130"/>
      <c r="IL45" s="130"/>
      <c r="IM45" s="130"/>
      <c r="IN45" s="130"/>
      <c r="IO45" s="130"/>
      <c r="IP45" s="130"/>
      <c r="IQ45" s="130"/>
      <c r="IR45" s="130"/>
      <c r="IS45" s="130"/>
      <c r="IT45" s="130"/>
      <c r="IU45" s="130"/>
      <c r="IV45" s="130"/>
      <c r="IW45" s="130"/>
      <c r="IX45" s="130"/>
      <c r="IY45" s="130"/>
      <c r="IZ45" s="130"/>
      <c r="JA45" s="130"/>
      <c r="JB45" s="130"/>
      <c r="JC45" s="130"/>
      <c r="JD45" s="130"/>
      <c r="JE45" s="130"/>
      <c r="JF45" s="130"/>
      <c r="JG45" s="130"/>
      <c r="JH45" s="130"/>
      <c r="JI45" s="130"/>
      <c r="JJ45" s="130"/>
      <c r="JK45" s="130"/>
      <c r="JL45" s="130"/>
      <c r="JM45" s="130"/>
      <c r="JN45" s="130"/>
      <c r="JO45" s="130"/>
      <c r="JP45" s="130"/>
      <c r="JQ45" s="130"/>
      <c r="JR45" s="130"/>
      <c r="JS45" s="130"/>
      <c r="JT45" s="130"/>
      <c r="JU45" s="130"/>
      <c r="JV45" s="130"/>
      <c r="JW45" s="130"/>
      <c r="JX45" s="130"/>
      <c r="JY45" s="130"/>
      <c r="JZ45" s="130"/>
      <c r="KA45" s="130"/>
      <c r="KB45" s="130"/>
      <c r="KC45" s="130"/>
      <c r="KD45" s="130"/>
      <c r="KE45" s="130"/>
      <c r="KF45" s="130"/>
      <c r="KG45" s="130"/>
      <c r="KH45" s="130"/>
      <c r="KI45" s="130"/>
      <c r="KJ45" s="130"/>
      <c r="KK45" s="130"/>
      <c r="KL45" s="130"/>
      <c r="KM45" s="130"/>
      <c r="KN45" s="130"/>
      <c r="KO45" s="130"/>
      <c r="KP45" s="130"/>
      <c r="KQ45" s="130"/>
      <c r="KR45" s="130"/>
      <c r="KS45" s="130"/>
      <c r="KT45" s="130"/>
      <c r="KU45" s="130"/>
      <c r="KV45" s="130"/>
      <c r="KW45" s="130"/>
      <c r="KX45" s="130"/>
      <c r="KY45" s="130"/>
      <c r="KZ45" s="130"/>
      <c r="LA45" s="130"/>
      <c r="LB45" s="130"/>
      <c r="LC45" s="130"/>
      <c r="LD45" s="130"/>
      <c r="LE45" s="130"/>
      <c r="LF45" s="130"/>
      <c r="LG45" s="130"/>
      <c r="LH45" s="130"/>
      <c r="LI45" s="130"/>
      <c r="LJ45" s="130"/>
      <c r="LK45" s="130"/>
      <c r="LL45" s="130"/>
      <c r="LM45" s="130"/>
      <c r="LN45" s="130"/>
      <c r="LO45" s="130"/>
      <c r="LP45" s="130"/>
      <c r="LQ45" s="130"/>
      <c r="LR45" s="130"/>
      <c r="LS45" s="130"/>
      <c r="LT45" s="130"/>
      <c r="LU45" s="130"/>
      <c r="LV45" s="130"/>
      <c r="LW45" s="130"/>
      <c r="LX45" s="130"/>
      <c r="LY45" s="130"/>
      <c r="LZ45" s="130"/>
      <c r="MA45" s="130"/>
      <c r="MB45" s="130"/>
      <c r="MC45" s="130"/>
      <c r="MD45" s="130"/>
      <c r="ME45" s="130"/>
      <c r="MF45" s="130"/>
      <c r="MG45" s="130"/>
      <c r="MH45" s="130"/>
      <c r="MI45" s="130"/>
      <c r="MJ45" s="130"/>
      <c r="MK45" s="130"/>
      <c r="ML45" s="130"/>
      <c r="MM45" s="130"/>
      <c r="MN45" s="130"/>
      <c r="MO45" s="130"/>
      <c r="MP45" s="130"/>
      <c r="MQ45" s="130"/>
      <c r="MR45" s="130"/>
      <c r="MS45" s="130"/>
      <c r="MT45" s="130"/>
      <c r="MU45" s="130"/>
      <c r="MV45" s="130"/>
      <c r="MW45" s="130"/>
      <c r="MX45" s="130"/>
      <c r="MY45" s="130"/>
      <c r="MZ45" s="130"/>
      <c r="NA45" s="130"/>
      <c r="NB45" s="130"/>
      <c r="NC45" s="130"/>
      <c r="ND45" s="130"/>
      <c r="NE45" s="130"/>
      <c r="NF45" s="130"/>
      <c r="NG45" s="130"/>
      <c r="NH45" s="130"/>
      <c r="NI45" s="130"/>
      <c r="NJ45" s="130"/>
      <c r="NK45" s="130"/>
      <c r="NL45" s="130"/>
      <c r="NM45" s="130"/>
      <c r="NN45" s="130"/>
      <c r="NO45" s="130"/>
      <c r="NP45" s="130"/>
      <c r="NQ45" s="130"/>
      <c r="NR45" s="130"/>
      <c r="NS45" s="130"/>
      <c r="NT45" s="130"/>
      <c r="NU45" s="130"/>
      <c r="NV45" s="130"/>
      <c r="NW45" s="130"/>
      <c r="NX45" s="130"/>
      <c r="NY45" s="130"/>
      <c r="NZ45" s="130"/>
      <c r="OA45" s="130"/>
      <c r="OB45" s="130"/>
      <c r="OC45" s="130"/>
      <c r="OD45" s="130"/>
      <c r="OE45" s="130"/>
      <c r="OF45" s="130"/>
      <c r="OG45" s="130"/>
      <c r="OH45" s="130"/>
    </row>
    <row r="46" spans="1:398" x14ac:dyDescent="0.25">
      <c r="A46" s="130"/>
      <c r="B46" s="130"/>
      <c r="C46" s="130"/>
      <c r="D46" s="130"/>
      <c r="E46" s="130"/>
      <c r="F46" s="130"/>
      <c r="G46" s="130"/>
      <c r="H46" s="130"/>
      <c r="I46" s="130"/>
      <c r="J46" s="130"/>
      <c r="K46" s="132"/>
      <c r="L46" s="130"/>
      <c r="M46" s="130"/>
      <c r="N46" s="130"/>
      <c r="O46" s="130"/>
      <c r="P46" s="130"/>
      <c r="Q46" s="130"/>
      <c r="R46" s="130"/>
      <c r="S46" s="130"/>
      <c r="T46" s="130"/>
      <c r="U46" s="130"/>
      <c r="V46" s="130"/>
      <c r="W46" s="130"/>
      <c r="X46" s="130"/>
      <c r="Y46" s="130"/>
      <c r="Z46" s="130"/>
      <c r="AA46" s="130"/>
      <c r="AB46" s="130"/>
      <c r="AC46" s="130"/>
      <c r="AD46" s="130"/>
      <c r="AE46" s="130"/>
      <c r="AF46" s="130"/>
      <c r="AG46" s="130"/>
      <c r="AH46" s="130"/>
      <c r="AI46" s="130"/>
      <c r="AJ46" s="130"/>
      <c r="AK46" s="130"/>
      <c r="AL46" s="130"/>
      <c r="AM46" s="130"/>
      <c r="AN46" s="130"/>
      <c r="AO46" s="130"/>
      <c r="AP46" s="130"/>
      <c r="AQ46" s="130"/>
      <c r="AR46" s="130"/>
      <c r="AS46" s="130"/>
      <c r="AT46" s="130"/>
      <c r="AU46" s="130"/>
      <c r="AV46" s="130"/>
      <c r="AW46" s="130"/>
      <c r="AX46" s="130"/>
      <c r="AY46" s="130"/>
      <c r="AZ46" s="130"/>
      <c r="BA46" s="130"/>
      <c r="BB46" s="130"/>
      <c r="BC46" s="130"/>
      <c r="BD46" s="130"/>
      <c r="BE46" s="130"/>
      <c r="BF46" s="130"/>
      <c r="BG46" s="130"/>
      <c r="BH46" s="130"/>
      <c r="BI46" s="130"/>
      <c r="BJ46" s="130"/>
      <c r="BK46" s="130"/>
      <c r="BL46" s="130"/>
      <c r="BM46" s="130"/>
      <c r="BN46" s="130"/>
      <c r="BO46" s="130"/>
      <c r="BP46" s="130"/>
      <c r="BQ46" s="130"/>
      <c r="BR46" s="130"/>
      <c r="BS46" s="130"/>
      <c r="BT46" s="130"/>
      <c r="BU46" s="130"/>
      <c r="BV46" s="130"/>
      <c r="BW46" s="130"/>
      <c r="BX46" s="130"/>
      <c r="BY46" s="130"/>
      <c r="BZ46" s="130"/>
      <c r="CA46" s="130"/>
      <c r="CB46" s="130"/>
      <c r="CC46" s="130"/>
      <c r="CD46" s="130"/>
      <c r="CE46" s="130"/>
      <c r="CF46" s="130"/>
      <c r="CG46" s="130"/>
      <c r="CH46" s="130"/>
      <c r="CI46" s="130"/>
      <c r="CJ46" s="130"/>
      <c r="CK46" s="130"/>
      <c r="CL46" s="130"/>
      <c r="CM46" s="130"/>
      <c r="CN46" s="130"/>
      <c r="CO46" s="130"/>
      <c r="CP46" s="130"/>
      <c r="CQ46" s="130"/>
      <c r="CR46" s="130"/>
      <c r="CS46" s="130"/>
      <c r="CT46" s="130"/>
      <c r="CU46" s="130"/>
      <c r="CV46" s="130"/>
      <c r="CW46" s="130"/>
      <c r="CX46" s="130"/>
      <c r="CY46" s="130"/>
      <c r="CZ46" s="130"/>
      <c r="DA46" s="130"/>
      <c r="DB46" s="130"/>
      <c r="DC46" s="130"/>
      <c r="DD46" s="130"/>
      <c r="DE46" s="130"/>
      <c r="DF46" s="130"/>
      <c r="DG46" s="130"/>
      <c r="DH46" s="130"/>
      <c r="DI46" s="130"/>
      <c r="DJ46" s="130"/>
      <c r="DK46" s="130"/>
      <c r="DL46" s="130"/>
      <c r="DM46" s="130"/>
      <c r="DN46" s="130"/>
      <c r="DO46" s="130"/>
      <c r="DP46" s="130"/>
      <c r="DQ46" s="130"/>
      <c r="DR46" s="130"/>
      <c r="DS46" s="130"/>
      <c r="DT46" s="130"/>
      <c r="DU46" s="130"/>
      <c r="DV46" s="130"/>
      <c r="DW46" s="130"/>
      <c r="DX46" s="130"/>
      <c r="DY46" s="130"/>
      <c r="DZ46" s="130"/>
      <c r="EA46" s="130"/>
      <c r="EB46" s="130"/>
      <c r="EC46" s="130"/>
      <c r="ED46" s="130"/>
      <c r="EE46" s="130"/>
      <c r="EF46" s="130"/>
      <c r="EG46" s="130"/>
      <c r="EH46" s="130"/>
      <c r="EI46" s="130"/>
      <c r="EJ46" s="130"/>
      <c r="EK46" s="130"/>
      <c r="EL46" s="130"/>
      <c r="EM46" s="130"/>
      <c r="EN46" s="130"/>
      <c r="EO46" s="130"/>
      <c r="EP46" s="130"/>
      <c r="EQ46" s="130"/>
      <c r="ER46" s="130"/>
      <c r="ES46" s="130"/>
      <c r="ET46" s="130"/>
      <c r="EU46" s="130"/>
      <c r="EV46" s="130"/>
      <c r="EW46" s="130"/>
      <c r="EX46" s="130"/>
      <c r="EY46" s="130"/>
      <c r="EZ46" s="130"/>
      <c r="FA46" s="130"/>
      <c r="FB46" s="130"/>
      <c r="FC46" s="130"/>
      <c r="FD46" s="130"/>
      <c r="FE46" s="130"/>
      <c r="FF46" s="130"/>
      <c r="FG46" s="130"/>
      <c r="FH46" s="130"/>
      <c r="FI46" s="130"/>
      <c r="FJ46" s="130"/>
      <c r="FK46" s="130"/>
      <c r="FL46" s="130"/>
      <c r="FM46" s="130"/>
      <c r="FN46" s="130"/>
      <c r="FO46" s="130"/>
      <c r="FP46" s="130"/>
      <c r="FQ46" s="130"/>
      <c r="FR46" s="130"/>
      <c r="FS46" s="130"/>
      <c r="FT46" s="130"/>
      <c r="FU46" s="130"/>
      <c r="FV46" s="130"/>
      <c r="FW46" s="130"/>
      <c r="FX46" s="130"/>
      <c r="FY46" s="130"/>
      <c r="FZ46" s="130"/>
      <c r="GA46" s="130"/>
      <c r="GB46" s="130"/>
      <c r="GC46" s="130"/>
      <c r="GD46" s="130"/>
      <c r="GE46" s="130"/>
      <c r="GF46" s="130"/>
      <c r="GG46" s="130"/>
      <c r="GH46" s="130"/>
      <c r="GI46" s="130"/>
      <c r="GJ46" s="130"/>
      <c r="GK46" s="130"/>
      <c r="GL46" s="130"/>
      <c r="GM46" s="130"/>
      <c r="GN46" s="130"/>
      <c r="GO46" s="130"/>
      <c r="GP46" s="130"/>
      <c r="GQ46" s="130"/>
      <c r="GR46" s="130"/>
      <c r="GS46" s="130"/>
      <c r="GT46" s="130"/>
      <c r="GU46" s="130"/>
      <c r="GV46" s="130"/>
      <c r="GW46" s="130"/>
      <c r="GX46" s="130"/>
      <c r="GY46" s="130"/>
      <c r="GZ46" s="130"/>
      <c r="HA46" s="130"/>
      <c r="HB46" s="130"/>
      <c r="HC46" s="130"/>
      <c r="HD46" s="130"/>
      <c r="HE46" s="130"/>
      <c r="HF46" s="130"/>
      <c r="HG46" s="130"/>
      <c r="HH46" s="130"/>
      <c r="HI46" s="130"/>
      <c r="HJ46" s="130"/>
      <c r="HK46" s="130"/>
      <c r="HL46" s="130"/>
      <c r="HM46" s="130"/>
      <c r="HN46" s="130"/>
      <c r="HO46" s="130"/>
      <c r="HP46" s="130"/>
      <c r="HQ46" s="130"/>
      <c r="HR46" s="130"/>
      <c r="HS46" s="130"/>
      <c r="HT46" s="130"/>
      <c r="HU46" s="130"/>
      <c r="HV46" s="130"/>
      <c r="HW46" s="130"/>
      <c r="HX46" s="130"/>
      <c r="HY46" s="130"/>
      <c r="HZ46" s="130"/>
      <c r="IA46" s="130"/>
      <c r="IB46" s="130"/>
      <c r="IC46" s="130"/>
      <c r="ID46" s="130"/>
      <c r="IE46" s="130"/>
      <c r="IF46" s="130"/>
      <c r="IG46" s="130"/>
      <c r="IH46" s="130"/>
      <c r="II46" s="130"/>
      <c r="IJ46" s="130"/>
      <c r="IK46" s="130"/>
      <c r="IL46" s="130"/>
      <c r="IM46" s="130"/>
      <c r="IN46" s="130"/>
      <c r="IO46" s="130"/>
      <c r="IP46" s="130"/>
      <c r="IQ46" s="130"/>
      <c r="IR46" s="130"/>
      <c r="IS46" s="130"/>
      <c r="IT46" s="130"/>
      <c r="IU46" s="130"/>
      <c r="IV46" s="130"/>
      <c r="IW46" s="130"/>
      <c r="IX46" s="130"/>
      <c r="IY46" s="130"/>
      <c r="IZ46" s="130"/>
      <c r="JA46" s="130"/>
      <c r="JB46" s="130"/>
      <c r="JC46" s="130"/>
      <c r="JD46" s="130"/>
      <c r="JE46" s="130"/>
      <c r="JF46" s="130"/>
      <c r="JG46" s="130"/>
      <c r="JH46" s="130"/>
      <c r="JI46" s="130"/>
      <c r="JJ46" s="130"/>
      <c r="JK46" s="130"/>
      <c r="JL46" s="130"/>
      <c r="JM46" s="130"/>
      <c r="JN46" s="130"/>
      <c r="JO46" s="130"/>
      <c r="JP46" s="130"/>
      <c r="JQ46" s="130"/>
      <c r="JR46" s="130"/>
      <c r="JS46" s="130"/>
      <c r="JT46" s="130"/>
      <c r="JU46" s="130"/>
      <c r="JV46" s="130"/>
      <c r="JW46" s="130"/>
      <c r="JX46" s="130"/>
      <c r="JY46" s="130"/>
      <c r="JZ46" s="130"/>
      <c r="KA46" s="130"/>
      <c r="KB46" s="130"/>
      <c r="KC46" s="130"/>
      <c r="KD46" s="130"/>
      <c r="KE46" s="130"/>
      <c r="KF46" s="130"/>
      <c r="KG46" s="130"/>
      <c r="KH46" s="130"/>
      <c r="KI46" s="130"/>
      <c r="KJ46" s="130"/>
      <c r="KK46" s="130"/>
      <c r="KL46" s="130"/>
      <c r="KM46" s="130"/>
      <c r="KN46" s="130"/>
      <c r="KO46" s="130"/>
      <c r="KP46" s="130"/>
      <c r="KQ46" s="130"/>
      <c r="KR46" s="130"/>
      <c r="KS46" s="130"/>
      <c r="KT46" s="130"/>
      <c r="KU46" s="130"/>
      <c r="KV46" s="130"/>
      <c r="KW46" s="130"/>
      <c r="KX46" s="130"/>
      <c r="KY46" s="130"/>
      <c r="KZ46" s="130"/>
      <c r="LA46" s="130"/>
      <c r="LB46" s="130"/>
      <c r="LC46" s="130"/>
      <c r="LD46" s="130"/>
      <c r="LE46" s="130"/>
      <c r="LF46" s="130"/>
      <c r="LG46" s="130"/>
      <c r="LH46" s="130"/>
      <c r="LI46" s="130"/>
      <c r="LJ46" s="130"/>
      <c r="LK46" s="130"/>
      <c r="LL46" s="130"/>
      <c r="LM46" s="130"/>
      <c r="LN46" s="130"/>
      <c r="LO46" s="130"/>
      <c r="LP46" s="130"/>
      <c r="LQ46" s="130"/>
      <c r="LR46" s="130"/>
      <c r="LS46" s="130"/>
      <c r="LT46" s="130"/>
      <c r="LU46" s="130"/>
      <c r="LV46" s="130"/>
      <c r="LW46" s="130"/>
      <c r="LX46" s="130"/>
      <c r="LY46" s="130"/>
      <c r="LZ46" s="130"/>
      <c r="MA46" s="130"/>
      <c r="MB46" s="130"/>
      <c r="MC46" s="130"/>
      <c r="MD46" s="130"/>
      <c r="ME46" s="130"/>
      <c r="MF46" s="130"/>
      <c r="MG46" s="130"/>
      <c r="MH46" s="130"/>
      <c r="MI46" s="130"/>
      <c r="MJ46" s="130"/>
      <c r="MK46" s="130"/>
      <c r="ML46" s="130"/>
      <c r="MM46" s="130"/>
      <c r="MN46" s="130"/>
      <c r="MO46" s="130"/>
      <c r="MP46" s="130"/>
      <c r="MQ46" s="130"/>
      <c r="MR46" s="130"/>
      <c r="MS46" s="130"/>
      <c r="MT46" s="130"/>
      <c r="MU46" s="130"/>
      <c r="MV46" s="130"/>
      <c r="MW46" s="130"/>
      <c r="MX46" s="130"/>
      <c r="MY46" s="130"/>
      <c r="MZ46" s="130"/>
      <c r="NA46" s="130"/>
      <c r="NB46" s="130"/>
      <c r="NC46" s="130"/>
      <c r="ND46" s="130"/>
      <c r="NE46" s="130"/>
      <c r="NF46" s="130"/>
      <c r="NG46" s="130"/>
      <c r="NH46" s="130"/>
      <c r="NI46" s="130"/>
      <c r="NJ46" s="130"/>
      <c r="NK46" s="130"/>
      <c r="NL46" s="130"/>
      <c r="NM46" s="130"/>
      <c r="NN46" s="130"/>
      <c r="NO46" s="130"/>
      <c r="NP46" s="130"/>
      <c r="NQ46" s="130"/>
      <c r="NR46" s="130"/>
      <c r="NS46" s="130"/>
      <c r="NT46" s="130"/>
      <c r="NU46" s="130"/>
      <c r="NV46" s="130"/>
      <c r="NW46" s="130"/>
      <c r="NX46" s="130"/>
      <c r="NY46" s="130"/>
      <c r="NZ46" s="130"/>
      <c r="OA46" s="130"/>
      <c r="OB46" s="130"/>
      <c r="OC46" s="130"/>
      <c r="OD46" s="130"/>
      <c r="OE46" s="130"/>
      <c r="OF46" s="130"/>
      <c r="OG46" s="130"/>
      <c r="OH46" s="130"/>
    </row>
    <row r="47" spans="1:398" x14ac:dyDescent="0.25">
      <c r="A47" s="130"/>
      <c r="B47" s="130"/>
      <c r="C47" s="130"/>
      <c r="D47" s="130"/>
      <c r="E47" s="130"/>
      <c r="F47" s="130"/>
      <c r="G47" s="130"/>
      <c r="H47" s="130"/>
      <c r="I47" s="130"/>
      <c r="J47" s="130"/>
      <c r="K47" s="132"/>
      <c r="L47" s="130"/>
      <c r="M47" s="130"/>
      <c r="N47" s="130"/>
      <c r="O47" s="130"/>
      <c r="P47" s="130"/>
      <c r="Q47" s="130"/>
      <c r="R47" s="130"/>
      <c r="S47" s="130"/>
      <c r="T47" s="130"/>
      <c r="U47" s="130"/>
      <c r="V47" s="130"/>
      <c r="W47" s="130"/>
      <c r="X47" s="130"/>
      <c r="Y47" s="130"/>
      <c r="Z47" s="130"/>
      <c r="AA47" s="130"/>
      <c r="AB47" s="130"/>
      <c r="AC47" s="130"/>
      <c r="AD47" s="130"/>
      <c r="AE47" s="130"/>
      <c r="AF47" s="130"/>
      <c r="AG47" s="130"/>
      <c r="AH47" s="130"/>
      <c r="AI47" s="130"/>
      <c r="AJ47" s="130"/>
      <c r="AK47" s="130"/>
      <c r="AL47" s="130"/>
      <c r="AM47" s="130"/>
      <c r="AN47" s="130"/>
      <c r="AO47" s="130"/>
      <c r="AP47" s="130"/>
      <c r="AQ47" s="130"/>
      <c r="AR47" s="130"/>
      <c r="AS47" s="130"/>
      <c r="AT47" s="130"/>
      <c r="AU47" s="130"/>
      <c r="AV47" s="130"/>
      <c r="AW47" s="130"/>
      <c r="AX47" s="130"/>
      <c r="AY47" s="130"/>
      <c r="AZ47" s="130"/>
      <c r="BA47" s="130"/>
      <c r="BB47" s="130"/>
      <c r="BC47" s="130"/>
      <c r="BD47" s="130"/>
      <c r="BE47" s="130"/>
      <c r="BF47" s="130"/>
      <c r="BG47" s="130"/>
      <c r="BH47" s="130"/>
      <c r="BI47" s="130"/>
      <c r="BJ47" s="130"/>
      <c r="BK47" s="130"/>
      <c r="BL47" s="130"/>
      <c r="BM47" s="130"/>
      <c r="BN47" s="130"/>
      <c r="BO47" s="130"/>
      <c r="BP47" s="130"/>
      <c r="BQ47" s="130"/>
      <c r="BR47" s="130"/>
      <c r="BS47" s="130"/>
      <c r="BT47" s="130"/>
      <c r="BU47" s="130"/>
      <c r="BV47" s="130"/>
      <c r="BW47" s="130"/>
      <c r="BX47" s="130"/>
      <c r="BY47" s="130"/>
      <c r="BZ47" s="130"/>
      <c r="CA47" s="130"/>
      <c r="CB47" s="130"/>
      <c r="CC47" s="130"/>
      <c r="CD47" s="130"/>
      <c r="CE47" s="130"/>
      <c r="CF47" s="130"/>
      <c r="CG47" s="130"/>
      <c r="CH47" s="130"/>
      <c r="CI47" s="130"/>
      <c r="CJ47" s="130"/>
      <c r="CK47" s="130"/>
      <c r="CL47" s="130"/>
      <c r="CM47" s="130"/>
      <c r="CN47" s="130"/>
      <c r="CO47" s="130"/>
      <c r="CP47" s="130"/>
      <c r="CQ47" s="130"/>
      <c r="CR47" s="130"/>
      <c r="CS47" s="130"/>
      <c r="CT47" s="130"/>
      <c r="CU47" s="130"/>
      <c r="CV47" s="130"/>
      <c r="CW47" s="130"/>
      <c r="CX47" s="130"/>
      <c r="CY47" s="130"/>
      <c r="CZ47" s="130"/>
      <c r="DA47" s="130"/>
      <c r="DB47" s="130"/>
      <c r="DC47" s="130"/>
      <c r="DD47" s="130"/>
      <c r="DE47" s="130"/>
      <c r="DF47" s="130"/>
      <c r="DG47" s="130"/>
      <c r="DH47" s="130"/>
      <c r="DI47" s="130"/>
      <c r="DJ47" s="130"/>
      <c r="DK47" s="130"/>
      <c r="DL47" s="130"/>
      <c r="DM47" s="130"/>
      <c r="DN47" s="130"/>
      <c r="DO47" s="130"/>
      <c r="DP47" s="130"/>
      <c r="DQ47" s="130"/>
      <c r="DR47" s="130"/>
      <c r="DS47" s="130"/>
      <c r="DT47" s="130"/>
      <c r="DU47" s="130"/>
      <c r="DV47" s="130"/>
      <c r="DW47" s="130"/>
      <c r="DX47" s="130"/>
      <c r="DY47" s="130"/>
      <c r="DZ47" s="130"/>
      <c r="EA47" s="130"/>
      <c r="EB47" s="130"/>
      <c r="EC47" s="130"/>
      <c r="ED47" s="130"/>
      <c r="EE47" s="130"/>
      <c r="EF47" s="130"/>
      <c r="EG47" s="130"/>
      <c r="EH47" s="130"/>
      <c r="EI47" s="130"/>
      <c r="EJ47" s="130"/>
      <c r="EK47" s="130"/>
      <c r="EL47" s="130"/>
      <c r="EM47" s="130"/>
      <c r="EN47" s="130"/>
      <c r="EO47" s="130"/>
      <c r="EP47" s="130"/>
      <c r="EQ47" s="130"/>
      <c r="ER47" s="130"/>
      <c r="ES47" s="130"/>
      <c r="ET47" s="130"/>
      <c r="EU47" s="130"/>
      <c r="EV47" s="130"/>
      <c r="EW47" s="130"/>
      <c r="EX47" s="130"/>
      <c r="EY47" s="130"/>
      <c r="EZ47" s="130"/>
      <c r="FA47" s="130"/>
      <c r="FB47" s="130"/>
      <c r="FC47" s="130"/>
      <c r="FD47" s="130"/>
      <c r="FE47" s="130"/>
      <c r="FF47" s="130"/>
      <c r="FG47" s="130"/>
      <c r="FH47" s="130"/>
      <c r="FI47" s="130"/>
      <c r="FJ47" s="130"/>
      <c r="FK47" s="130"/>
      <c r="FL47" s="130"/>
      <c r="FM47" s="130"/>
      <c r="FN47" s="130"/>
      <c r="FO47" s="130"/>
      <c r="FP47" s="130"/>
      <c r="FQ47" s="130"/>
      <c r="FR47" s="130"/>
      <c r="FS47" s="130"/>
      <c r="FT47" s="130"/>
      <c r="FU47" s="130"/>
      <c r="FV47" s="130"/>
      <c r="FW47" s="130"/>
      <c r="FX47" s="130"/>
      <c r="FY47" s="130"/>
      <c r="FZ47" s="130"/>
      <c r="GA47" s="130"/>
      <c r="GB47" s="130"/>
      <c r="GC47" s="130"/>
      <c r="GD47" s="130"/>
      <c r="GE47" s="130"/>
      <c r="GF47" s="130"/>
      <c r="GG47" s="130"/>
      <c r="GH47" s="130"/>
      <c r="GI47" s="130"/>
      <c r="GJ47" s="130"/>
      <c r="GK47" s="130"/>
      <c r="GL47" s="130"/>
      <c r="GM47" s="130"/>
      <c r="GN47" s="130"/>
      <c r="GO47" s="130"/>
      <c r="GP47" s="130"/>
      <c r="GQ47" s="130"/>
      <c r="GR47" s="130"/>
      <c r="GS47" s="130"/>
      <c r="GT47" s="130"/>
      <c r="GU47" s="130"/>
      <c r="GV47" s="130"/>
      <c r="GW47" s="130"/>
      <c r="GX47" s="130"/>
      <c r="GY47" s="130"/>
      <c r="GZ47" s="130"/>
      <c r="HA47" s="130"/>
      <c r="HB47" s="130"/>
      <c r="HC47" s="130"/>
      <c r="HD47" s="130"/>
      <c r="HE47" s="130"/>
      <c r="HF47" s="130"/>
      <c r="HG47" s="130"/>
      <c r="HH47" s="130"/>
      <c r="HI47" s="130"/>
      <c r="HJ47" s="130"/>
      <c r="HK47" s="130"/>
      <c r="HL47" s="130"/>
      <c r="HM47" s="130"/>
      <c r="HN47" s="130"/>
      <c r="HO47" s="130"/>
      <c r="HP47" s="130"/>
      <c r="HQ47" s="130"/>
      <c r="HR47" s="130"/>
      <c r="HS47" s="130"/>
      <c r="HT47" s="130"/>
      <c r="HU47" s="130"/>
      <c r="HV47" s="130"/>
      <c r="HW47" s="130"/>
      <c r="HX47" s="130"/>
      <c r="HY47" s="130"/>
      <c r="HZ47" s="130"/>
      <c r="IA47" s="130"/>
      <c r="IB47" s="130"/>
      <c r="IC47" s="130"/>
      <c r="ID47" s="130"/>
      <c r="IE47" s="130"/>
      <c r="IF47" s="130"/>
      <c r="IG47" s="130"/>
      <c r="IH47" s="130"/>
      <c r="II47" s="130"/>
      <c r="IJ47" s="130"/>
      <c r="IK47" s="130"/>
      <c r="IL47" s="130"/>
      <c r="IM47" s="130"/>
      <c r="IN47" s="130"/>
      <c r="IO47" s="130"/>
      <c r="IP47" s="130"/>
      <c r="IQ47" s="130"/>
      <c r="IR47" s="130"/>
      <c r="IS47" s="130"/>
      <c r="IT47" s="130"/>
      <c r="IU47" s="130"/>
      <c r="IV47" s="130"/>
      <c r="IW47" s="130"/>
      <c r="IX47" s="130"/>
      <c r="IY47" s="130"/>
      <c r="IZ47" s="130"/>
      <c r="JA47" s="130"/>
      <c r="JB47" s="130"/>
      <c r="JC47" s="130"/>
      <c r="JD47" s="130"/>
      <c r="JE47" s="130"/>
      <c r="JF47" s="130"/>
      <c r="JG47" s="130"/>
      <c r="JH47" s="130"/>
      <c r="JI47" s="130"/>
      <c r="JJ47" s="130"/>
      <c r="JK47" s="130"/>
      <c r="JL47" s="130"/>
      <c r="JM47" s="130"/>
      <c r="JN47" s="130"/>
      <c r="JO47" s="130"/>
      <c r="JP47" s="130"/>
      <c r="JQ47" s="130"/>
      <c r="JR47" s="130"/>
      <c r="JS47" s="130"/>
      <c r="JT47" s="130"/>
      <c r="JU47" s="130"/>
      <c r="JV47" s="130"/>
      <c r="JW47" s="130"/>
      <c r="JX47" s="130"/>
      <c r="JY47" s="130"/>
      <c r="JZ47" s="130"/>
      <c r="KA47" s="130"/>
      <c r="KB47" s="130"/>
      <c r="KC47" s="130"/>
      <c r="KD47" s="130"/>
      <c r="KE47" s="130"/>
      <c r="KF47" s="130"/>
      <c r="KG47" s="130"/>
      <c r="KH47" s="130"/>
      <c r="KI47" s="130"/>
      <c r="KJ47" s="130"/>
      <c r="KK47" s="130"/>
      <c r="KL47" s="130"/>
      <c r="KM47" s="130"/>
      <c r="KN47" s="130"/>
      <c r="KO47" s="130"/>
      <c r="KP47" s="130"/>
      <c r="KQ47" s="130"/>
      <c r="KR47" s="130"/>
      <c r="KS47" s="130"/>
      <c r="KT47" s="130"/>
      <c r="KU47" s="130"/>
      <c r="KV47" s="130"/>
      <c r="KW47" s="130"/>
      <c r="KX47" s="130"/>
      <c r="KY47" s="130"/>
      <c r="KZ47" s="130"/>
      <c r="LA47" s="130"/>
      <c r="LB47" s="130"/>
      <c r="LC47" s="130"/>
      <c r="LD47" s="130"/>
      <c r="LE47" s="130"/>
      <c r="LF47" s="130"/>
      <c r="LG47" s="130"/>
      <c r="LH47" s="130"/>
      <c r="LI47" s="130"/>
      <c r="LJ47" s="130"/>
      <c r="LK47" s="130"/>
      <c r="LL47" s="130"/>
      <c r="LM47" s="130"/>
      <c r="LN47" s="130"/>
      <c r="LO47" s="130"/>
      <c r="LP47" s="130"/>
      <c r="LQ47" s="130"/>
      <c r="LR47" s="130"/>
      <c r="LS47" s="130"/>
      <c r="LT47" s="130"/>
      <c r="LU47" s="130"/>
      <c r="LV47" s="130"/>
      <c r="LW47" s="130"/>
      <c r="LX47" s="130"/>
      <c r="LY47" s="130"/>
      <c r="LZ47" s="130"/>
      <c r="MA47" s="130"/>
      <c r="MB47" s="130"/>
      <c r="MC47" s="130"/>
      <c r="MD47" s="130"/>
      <c r="ME47" s="130"/>
      <c r="MF47" s="130"/>
      <c r="MG47" s="130"/>
      <c r="MH47" s="130"/>
      <c r="MI47" s="130"/>
      <c r="MJ47" s="130"/>
      <c r="MK47" s="130"/>
      <c r="ML47" s="130"/>
      <c r="MM47" s="130"/>
      <c r="MN47" s="130"/>
      <c r="MO47" s="130"/>
      <c r="MP47" s="130"/>
      <c r="MQ47" s="130"/>
      <c r="MR47" s="130"/>
      <c r="MS47" s="130"/>
      <c r="MT47" s="130"/>
      <c r="MU47" s="130"/>
      <c r="MV47" s="130"/>
      <c r="MW47" s="130"/>
      <c r="MX47" s="130"/>
      <c r="MY47" s="130"/>
      <c r="MZ47" s="130"/>
      <c r="NA47" s="130"/>
      <c r="NB47" s="130"/>
      <c r="NC47" s="130"/>
      <c r="ND47" s="130"/>
      <c r="NE47" s="130"/>
      <c r="NF47" s="130"/>
      <c r="NG47" s="130"/>
      <c r="NH47" s="130"/>
      <c r="NI47" s="130"/>
      <c r="NJ47" s="130"/>
      <c r="NK47" s="130"/>
      <c r="NL47" s="130"/>
      <c r="NM47" s="130"/>
      <c r="NN47" s="130"/>
      <c r="NO47" s="130"/>
      <c r="NP47" s="130"/>
      <c r="NQ47" s="130"/>
      <c r="NR47" s="130"/>
      <c r="NS47" s="130"/>
      <c r="NT47" s="130"/>
      <c r="NU47" s="130"/>
      <c r="NV47" s="130"/>
      <c r="NW47" s="130"/>
      <c r="NX47" s="130"/>
      <c r="NY47" s="130"/>
      <c r="NZ47" s="130"/>
      <c r="OA47" s="130"/>
      <c r="OB47" s="130"/>
      <c r="OC47" s="130"/>
      <c r="OD47" s="130"/>
      <c r="OE47" s="130"/>
      <c r="OF47" s="130"/>
      <c r="OG47" s="130"/>
      <c r="OH47" s="130"/>
    </row>
    <row r="48" spans="1:398" x14ac:dyDescent="0.25">
      <c r="A48" s="130"/>
      <c r="B48" s="130"/>
      <c r="C48" s="130"/>
      <c r="D48" s="130"/>
      <c r="E48" s="130"/>
      <c r="F48" s="130"/>
      <c r="G48" s="130"/>
      <c r="H48" s="130"/>
      <c r="I48" s="130"/>
      <c r="J48" s="130"/>
      <c r="K48" s="132"/>
      <c r="L48" s="130"/>
      <c r="M48" s="130"/>
      <c r="N48" s="130"/>
      <c r="O48" s="130"/>
      <c r="P48" s="130"/>
      <c r="Q48" s="130"/>
      <c r="R48" s="130"/>
      <c r="S48" s="130"/>
      <c r="T48" s="130"/>
      <c r="U48" s="130"/>
      <c r="V48" s="130"/>
      <c r="W48" s="130"/>
      <c r="X48" s="130"/>
      <c r="Y48" s="130"/>
      <c r="Z48" s="130"/>
      <c r="AA48" s="130"/>
      <c r="AB48" s="130"/>
      <c r="AC48" s="130"/>
      <c r="AD48" s="130"/>
      <c r="AE48" s="130"/>
      <c r="AF48" s="130"/>
      <c r="AG48" s="130"/>
      <c r="AH48" s="130"/>
      <c r="AI48" s="130"/>
      <c r="AJ48" s="130"/>
      <c r="AK48" s="130"/>
      <c r="AL48" s="130"/>
      <c r="AM48" s="130"/>
      <c r="AN48" s="130"/>
      <c r="AO48" s="130"/>
      <c r="AP48" s="130"/>
      <c r="AQ48" s="130"/>
      <c r="AR48" s="130"/>
      <c r="AS48" s="130"/>
      <c r="AT48" s="130"/>
      <c r="AU48" s="130"/>
      <c r="AV48" s="130"/>
      <c r="AW48" s="130"/>
      <c r="AX48" s="130"/>
      <c r="AY48" s="130"/>
      <c r="AZ48" s="130"/>
      <c r="BA48" s="130"/>
      <c r="BB48" s="130"/>
      <c r="BC48" s="130"/>
      <c r="BD48" s="130"/>
      <c r="BE48" s="130"/>
      <c r="BF48" s="130"/>
      <c r="BG48" s="130"/>
      <c r="BH48" s="130"/>
      <c r="BI48" s="130"/>
      <c r="BJ48" s="130"/>
      <c r="BK48" s="130"/>
      <c r="BL48" s="130"/>
      <c r="BM48" s="130"/>
      <c r="BN48" s="130"/>
      <c r="BO48" s="130"/>
      <c r="BP48" s="130"/>
      <c r="BQ48" s="130"/>
      <c r="BR48" s="130"/>
      <c r="BS48" s="130"/>
      <c r="BT48" s="130"/>
      <c r="BU48" s="130"/>
      <c r="BV48" s="130"/>
      <c r="BW48" s="130"/>
      <c r="BX48" s="130"/>
      <c r="BY48" s="130"/>
      <c r="BZ48" s="130"/>
      <c r="CA48" s="130"/>
      <c r="CB48" s="130"/>
      <c r="CC48" s="130"/>
      <c r="CD48" s="130"/>
      <c r="CE48" s="130"/>
      <c r="CF48" s="130"/>
      <c r="CG48" s="130"/>
      <c r="CH48" s="130"/>
      <c r="CI48" s="130"/>
      <c r="CJ48" s="130"/>
      <c r="CK48" s="130"/>
      <c r="CL48" s="130"/>
      <c r="CM48" s="130"/>
      <c r="CN48" s="130"/>
      <c r="CO48" s="130"/>
      <c r="CP48" s="130"/>
      <c r="CQ48" s="130"/>
      <c r="CR48" s="130"/>
      <c r="CS48" s="130"/>
      <c r="CT48" s="130"/>
      <c r="CU48" s="130"/>
      <c r="CV48" s="130"/>
      <c r="CW48" s="130"/>
      <c r="CX48" s="130"/>
      <c r="CY48" s="130"/>
      <c r="CZ48" s="130"/>
      <c r="DA48" s="130"/>
      <c r="DB48" s="130"/>
      <c r="DC48" s="130"/>
      <c r="DD48" s="130"/>
      <c r="DE48" s="130"/>
      <c r="DF48" s="130"/>
      <c r="DG48" s="130"/>
      <c r="DH48" s="130"/>
      <c r="DI48" s="130"/>
      <c r="DJ48" s="130"/>
      <c r="DK48" s="130"/>
      <c r="DL48" s="130"/>
      <c r="DM48" s="130"/>
      <c r="DN48" s="130"/>
      <c r="DO48" s="130"/>
      <c r="DP48" s="130"/>
      <c r="DQ48" s="130"/>
      <c r="DR48" s="130"/>
      <c r="DS48" s="130"/>
      <c r="DT48" s="130"/>
      <c r="DU48" s="130"/>
      <c r="DV48" s="130"/>
      <c r="DW48" s="130"/>
      <c r="DX48" s="130"/>
      <c r="DY48" s="130"/>
      <c r="DZ48" s="130"/>
      <c r="EA48" s="130"/>
      <c r="EB48" s="130"/>
      <c r="EC48" s="130"/>
      <c r="ED48" s="130"/>
      <c r="EE48" s="130"/>
      <c r="EF48" s="130"/>
      <c r="EG48" s="130"/>
      <c r="EH48" s="130"/>
      <c r="EI48" s="130"/>
      <c r="EJ48" s="130"/>
      <c r="EK48" s="130"/>
      <c r="EL48" s="130"/>
      <c r="EM48" s="130"/>
      <c r="EN48" s="130"/>
      <c r="EO48" s="130"/>
      <c r="EP48" s="130"/>
      <c r="EQ48" s="130"/>
      <c r="ER48" s="130"/>
      <c r="ES48" s="130"/>
      <c r="ET48" s="130"/>
      <c r="EU48" s="130"/>
      <c r="EV48" s="130"/>
      <c r="EW48" s="130"/>
      <c r="EX48" s="130"/>
      <c r="EY48" s="130"/>
      <c r="EZ48" s="130"/>
      <c r="FA48" s="130"/>
      <c r="FB48" s="130"/>
      <c r="FC48" s="130"/>
      <c r="FD48" s="130"/>
      <c r="FE48" s="130"/>
      <c r="FF48" s="130"/>
      <c r="FG48" s="130"/>
      <c r="FH48" s="130"/>
      <c r="FI48" s="130"/>
      <c r="FJ48" s="130"/>
      <c r="FK48" s="130"/>
      <c r="FL48" s="130"/>
      <c r="FM48" s="130"/>
      <c r="FN48" s="130"/>
      <c r="FO48" s="130"/>
      <c r="FP48" s="130"/>
      <c r="FQ48" s="130"/>
      <c r="FR48" s="130"/>
      <c r="FS48" s="130"/>
      <c r="FT48" s="130"/>
      <c r="FU48" s="130"/>
      <c r="FV48" s="130"/>
      <c r="FW48" s="130"/>
      <c r="FX48" s="130"/>
      <c r="FY48" s="130"/>
      <c r="FZ48" s="130"/>
      <c r="GA48" s="130"/>
      <c r="GB48" s="130"/>
      <c r="GC48" s="130"/>
      <c r="GD48" s="130"/>
      <c r="GE48" s="130"/>
      <c r="GF48" s="130"/>
      <c r="GG48" s="130"/>
      <c r="GH48" s="130"/>
      <c r="GI48" s="130"/>
      <c r="GJ48" s="130"/>
      <c r="GK48" s="130"/>
      <c r="GL48" s="130"/>
      <c r="GM48" s="130"/>
      <c r="GN48" s="130"/>
      <c r="GO48" s="130"/>
      <c r="GP48" s="130"/>
      <c r="GQ48" s="130"/>
      <c r="GR48" s="130"/>
      <c r="GS48" s="130"/>
      <c r="GT48" s="130"/>
      <c r="GU48" s="130"/>
      <c r="GV48" s="130"/>
      <c r="GW48" s="130"/>
      <c r="GX48" s="130"/>
      <c r="GY48" s="130"/>
      <c r="GZ48" s="130"/>
      <c r="HA48" s="130"/>
      <c r="HB48" s="130"/>
      <c r="HC48" s="130"/>
      <c r="HD48" s="130"/>
      <c r="HE48" s="130"/>
      <c r="HF48" s="130"/>
      <c r="HG48" s="130"/>
      <c r="HH48" s="130"/>
      <c r="HI48" s="130"/>
      <c r="HJ48" s="130"/>
      <c r="HK48" s="130"/>
      <c r="HL48" s="130"/>
      <c r="HM48" s="130"/>
      <c r="HN48" s="130"/>
      <c r="HO48" s="130"/>
      <c r="HP48" s="130"/>
      <c r="HQ48" s="130"/>
      <c r="HR48" s="130"/>
      <c r="HS48" s="130"/>
      <c r="HT48" s="130"/>
      <c r="HU48" s="130"/>
      <c r="HV48" s="130"/>
      <c r="HW48" s="130"/>
      <c r="HX48" s="130"/>
      <c r="HY48" s="130"/>
      <c r="HZ48" s="130"/>
      <c r="IA48" s="130"/>
      <c r="IB48" s="130"/>
      <c r="IC48" s="130"/>
      <c r="ID48" s="130"/>
      <c r="IE48" s="130"/>
      <c r="IF48" s="130"/>
      <c r="IG48" s="130"/>
      <c r="IH48" s="130"/>
      <c r="II48" s="130"/>
      <c r="IJ48" s="130"/>
      <c r="IK48" s="130"/>
      <c r="IL48" s="130"/>
      <c r="IM48" s="130"/>
      <c r="IN48" s="130"/>
      <c r="IO48" s="130"/>
      <c r="IP48" s="130"/>
      <c r="IQ48" s="130"/>
      <c r="IR48" s="130"/>
      <c r="IS48" s="130"/>
      <c r="IT48" s="130"/>
      <c r="IU48" s="130"/>
      <c r="IV48" s="130"/>
      <c r="IW48" s="130"/>
      <c r="IX48" s="130"/>
      <c r="IY48" s="130"/>
      <c r="IZ48" s="130"/>
      <c r="JA48" s="130"/>
      <c r="JB48" s="130"/>
      <c r="JC48" s="130"/>
      <c r="JD48" s="130"/>
      <c r="JE48" s="130"/>
      <c r="JF48" s="130"/>
      <c r="JG48" s="130"/>
      <c r="JH48" s="130"/>
      <c r="JI48" s="130"/>
      <c r="JJ48" s="130"/>
      <c r="JK48" s="130"/>
      <c r="JL48" s="130"/>
      <c r="JM48" s="130"/>
      <c r="JN48" s="130"/>
      <c r="JO48" s="130"/>
      <c r="JP48" s="130"/>
      <c r="JQ48" s="130"/>
      <c r="JR48" s="130"/>
      <c r="JS48" s="130"/>
      <c r="JT48" s="130"/>
      <c r="JU48" s="130"/>
      <c r="JV48" s="130"/>
      <c r="JW48" s="130"/>
      <c r="JX48" s="130"/>
      <c r="JY48" s="130"/>
      <c r="JZ48" s="130"/>
      <c r="KA48" s="130"/>
      <c r="KB48" s="130"/>
      <c r="KC48" s="130"/>
      <c r="KD48" s="130"/>
      <c r="KE48" s="130"/>
      <c r="KF48" s="130"/>
      <c r="KG48" s="130"/>
      <c r="KH48" s="130"/>
      <c r="KI48" s="130"/>
      <c r="KJ48" s="130"/>
      <c r="KK48" s="130"/>
      <c r="KL48" s="130"/>
      <c r="KM48" s="130"/>
      <c r="KN48" s="130"/>
      <c r="KO48" s="130"/>
      <c r="KP48" s="130"/>
      <c r="KQ48" s="130"/>
      <c r="KR48" s="130"/>
      <c r="KS48" s="130"/>
      <c r="KT48" s="130"/>
      <c r="KU48" s="130"/>
      <c r="KV48" s="130"/>
      <c r="KW48" s="130"/>
      <c r="KX48" s="130"/>
      <c r="KY48" s="130"/>
      <c r="KZ48" s="130"/>
      <c r="LA48" s="130"/>
      <c r="LB48" s="130"/>
      <c r="LC48" s="130"/>
      <c r="LD48" s="130"/>
      <c r="LE48" s="130"/>
      <c r="LF48" s="130"/>
      <c r="LG48" s="130"/>
      <c r="LH48" s="130"/>
      <c r="LI48" s="130"/>
      <c r="LJ48" s="130"/>
      <c r="LK48" s="130"/>
      <c r="LL48" s="130"/>
      <c r="LM48" s="130"/>
      <c r="LN48" s="130"/>
      <c r="LO48" s="130"/>
      <c r="LP48" s="130"/>
      <c r="LQ48" s="130"/>
      <c r="LR48" s="130"/>
      <c r="LS48" s="130"/>
      <c r="LT48" s="130"/>
      <c r="LU48" s="130"/>
      <c r="LV48" s="130"/>
      <c r="LW48" s="130"/>
      <c r="LX48" s="130"/>
      <c r="LY48" s="130"/>
      <c r="LZ48" s="130"/>
      <c r="MA48" s="130"/>
      <c r="MB48" s="130"/>
      <c r="MC48" s="130"/>
      <c r="MD48" s="130"/>
      <c r="ME48" s="130"/>
      <c r="MF48" s="130"/>
      <c r="MG48" s="130"/>
      <c r="MH48" s="130"/>
      <c r="MI48" s="130"/>
      <c r="MJ48" s="130"/>
      <c r="MK48" s="130"/>
      <c r="ML48" s="130"/>
      <c r="MM48" s="130"/>
      <c r="MN48" s="130"/>
      <c r="MO48" s="130"/>
      <c r="MP48" s="130"/>
      <c r="MQ48" s="130"/>
      <c r="MR48" s="130"/>
      <c r="MS48" s="130"/>
      <c r="MT48" s="130"/>
      <c r="MU48" s="130"/>
      <c r="MV48" s="130"/>
      <c r="MW48" s="130"/>
      <c r="MX48" s="130"/>
      <c r="MY48" s="130"/>
      <c r="MZ48" s="130"/>
      <c r="NA48" s="130"/>
      <c r="NB48" s="130"/>
      <c r="NC48" s="130"/>
      <c r="ND48" s="130"/>
      <c r="NE48" s="130"/>
      <c r="NF48" s="130"/>
      <c r="NG48" s="130"/>
      <c r="NH48" s="130"/>
      <c r="NI48" s="130"/>
      <c r="NJ48" s="130"/>
      <c r="NK48" s="130"/>
      <c r="NL48" s="130"/>
      <c r="NM48" s="130"/>
      <c r="NN48" s="130"/>
      <c r="NO48" s="130"/>
      <c r="NP48" s="130"/>
      <c r="NQ48" s="130"/>
      <c r="NR48" s="130"/>
      <c r="NS48" s="130"/>
      <c r="NT48" s="130"/>
      <c r="NU48" s="130"/>
      <c r="NV48" s="130"/>
      <c r="NW48" s="130"/>
      <c r="NX48" s="130"/>
      <c r="NY48" s="130"/>
      <c r="NZ48" s="130"/>
      <c r="OA48" s="130"/>
      <c r="OB48" s="130"/>
      <c r="OC48" s="130"/>
      <c r="OD48" s="130"/>
      <c r="OE48" s="130"/>
      <c r="OF48" s="130"/>
      <c r="OG48" s="130"/>
      <c r="OH48" s="130"/>
    </row>
    <row r="49" spans="1:398" x14ac:dyDescent="0.25">
      <c r="A49" s="130"/>
      <c r="B49" s="130"/>
      <c r="C49" s="130"/>
      <c r="D49" s="130"/>
      <c r="E49" s="130"/>
      <c r="F49" s="130"/>
      <c r="G49" s="130"/>
      <c r="H49" s="130"/>
      <c r="I49" s="130"/>
      <c r="J49" s="130"/>
      <c r="K49" s="132"/>
      <c r="L49" s="130"/>
      <c r="M49" s="130"/>
      <c r="N49" s="130"/>
      <c r="O49" s="130"/>
      <c r="P49" s="130"/>
      <c r="Q49" s="130"/>
      <c r="R49" s="130"/>
      <c r="S49" s="130"/>
      <c r="T49" s="130"/>
      <c r="U49" s="130"/>
      <c r="V49" s="130"/>
      <c r="W49" s="130"/>
      <c r="X49" s="130"/>
      <c r="Y49" s="130"/>
      <c r="Z49" s="130"/>
      <c r="AA49" s="130"/>
      <c r="AB49" s="130"/>
      <c r="AC49" s="130"/>
      <c r="AD49" s="130"/>
      <c r="AE49" s="130"/>
      <c r="AF49" s="130"/>
      <c r="AG49" s="130"/>
      <c r="AH49" s="130"/>
      <c r="AI49" s="130"/>
      <c r="AJ49" s="130"/>
      <c r="AK49" s="130"/>
      <c r="AL49" s="130"/>
      <c r="AM49" s="130"/>
      <c r="AN49" s="130"/>
      <c r="AO49" s="130"/>
      <c r="AP49" s="130"/>
      <c r="AQ49" s="130"/>
      <c r="AR49" s="130"/>
      <c r="AS49" s="130"/>
      <c r="AT49" s="130"/>
      <c r="AU49" s="130"/>
      <c r="AV49" s="130"/>
      <c r="AW49" s="130"/>
      <c r="AX49" s="130"/>
      <c r="AY49" s="130"/>
      <c r="AZ49" s="130"/>
      <c r="BA49" s="130"/>
      <c r="BB49" s="130"/>
      <c r="BC49" s="130"/>
      <c r="BD49" s="130"/>
      <c r="BE49" s="130"/>
      <c r="BF49" s="130"/>
      <c r="BG49" s="130"/>
      <c r="BH49" s="130"/>
      <c r="BI49" s="130"/>
      <c r="BJ49" s="130"/>
      <c r="BK49" s="130"/>
      <c r="BL49" s="130"/>
      <c r="BM49" s="130"/>
      <c r="BN49" s="130"/>
      <c r="BO49" s="130"/>
      <c r="BP49" s="130"/>
      <c r="BQ49" s="130"/>
      <c r="BR49" s="130"/>
      <c r="BS49" s="130"/>
      <c r="BT49" s="130"/>
      <c r="BU49" s="130"/>
      <c r="BV49" s="130"/>
      <c r="BW49" s="130"/>
      <c r="BX49" s="130"/>
      <c r="BY49" s="130"/>
      <c r="BZ49" s="130"/>
      <c r="CA49" s="130"/>
      <c r="CB49" s="130"/>
      <c r="CC49" s="130"/>
      <c r="CD49" s="130"/>
      <c r="CE49" s="130"/>
      <c r="CF49" s="130"/>
      <c r="CG49" s="130"/>
      <c r="CH49" s="130"/>
      <c r="CI49" s="130"/>
      <c r="CJ49" s="130"/>
      <c r="CK49" s="130"/>
      <c r="CL49" s="130"/>
      <c r="CM49" s="130"/>
      <c r="CN49" s="130"/>
      <c r="CO49" s="130"/>
      <c r="CP49" s="130"/>
      <c r="CQ49" s="130"/>
      <c r="CR49" s="130"/>
      <c r="CS49" s="130"/>
      <c r="CT49" s="130"/>
      <c r="CU49" s="130"/>
      <c r="CV49" s="130"/>
      <c r="CW49" s="130"/>
      <c r="CX49" s="130"/>
      <c r="CY49" s="130"/>
      <c r="CZ49" s="130"/>
      <c r="DA49" s="130"/>
      <c r="DB49" s="130"/>
      <c r="DC49" s="130"/>
      <c r="DD49" s="130"/>
      <c r="DE49" s="130"/>
      <c r="DF49" s="130"/>
      <c r="DG49" s="130"/>
      <c r="DH49" s="130"/>
      <c r="DI49" s="130"/>
      <c r="DJ49" s="130"/>
      <c r="DK49" s="130"/>
      <c r="DL49" s="130"/>
      <c r="DM49" s="130"/>
      <c r="DN49" s="130"/>
      <c r="DO49" s="130"/>
      <c r="DP49" s="130"/>
      <c r="DQ49" s="130"/>
      <c r="DR49" s="130"/>
      <c r="DS49" s="130"/>
      <c r="DT49" s="130"/>
      <c r="DU49" s="130"/>
      <c r="DV49" s="130"/>
      <c r="DW49" s="130"/>
      <c r="DX49" s="130"/>
      <c r="DY49" s="130"/>
      <c r="DZ49" s="130"/>
      <c r="EA49" s="130"/>
      <c r="EB49" s="130"/>
      <c r="EC49" s="130"/>
      <c r="ED49" s="130"/>
      <c r="EE49" s="130"/>
      <c r="EF49" s="130"/>
      <c r="EG49" s="130"/>
      <c r="EH49" s="130"/>
      <c r="EI49" s="130"/>
      <c r="EJ49" s="130"/>
      <c r="EK49" s="130"/>
      <c r="EL49" s="130"/>
      <c r="EM49" s="130"/>
      <c r="EN49" s="130"/>
      <c r="EO49" s="130"/>
      <c r="EP49" s="130"/>
      <c r="EQ49" s="130"/>
      <c r="ER49" s="130"/>
      <c r="ES49" s="130"/>
      <c r="ET49" s="130"/>
      <c r="EU49" s="130"/>
      <c r="EV49" s="130"/>
      <c r="EW49" s="130"/>
      <c r="EX49" s="130"/>
      <c r="EY49" s="130"/>
      <c r="EZ49" s="130"/>
      <c r="FA49" s="130"/>
      <c r="FB49" s="130"/>
      <c r="FC49" s="130"/>
      <c r="FD49" s="130"/>
      <c r="FE49" s="130"/>
      <c r="FF49" s="130"/>
      <c r="FG49" s="130"/>
      <c r="FH49" s="130"/>
      <c r="FI49" s="130"/>
      <c r="FJ49" s="130"/>
      <c r="FK49" s="130"/>
      <c r="FL49" s="130"/>
      <c r="FM49" s="130"/>
      <c r="FN49" s="130"/>
      <c r="FO49" s="130"/>
      <c r="FP49" s="130"/>
      <c r="FQ49" s="130"/>
      <c r="FR49" s="130"/>
      <c r="FS49" s="130"/>
      <c r="FT49" s="130"/>
      <c r="FU49" s="130"/>
      <c r="FV49" s="130"/>
      <c r="FW49" s="130"/>
      <c r="FX49" s="130"/>
      <c r="FY49" s="130"/>
      <c r="FZ49" s="130"/>
      <c r="GA49" s="130"/>
      <c r="GB49" s="130"/>
      <c r="GC49" s="130"/>
      <c r="GD49" s="130"/>
      <c r="GE49" s="130"/>
      <c r="GF49" s="130"/>
      <c r="GG49" s="130"/>
      <c r="GH49" s="130"/>
      <c r="GI49" s="130"/>
      <c r="GJ49" s="130"/>
      <c r="GK49" s="130"/>
      <c r="GL49" s="130"/>
      <c r="GM49" s="130"/>
      <c r="GN49" s="130"/>
      <c r="GO49" s="130"/>
      <c r="GP49" s="130"/>
      <c r="GQ49" s="130"/>
      <c r="GR49" s="130"/>
      <c r="GS49" s="130"/>
      <c r="GT49" s="130"/>
      <c r="GU49" s="130"/>
      <c r="GV49" s="130"/>
      <c r="GW49" s="130"/>
      <c r="GX49" s="130"/>
      <c r="GY49" s="130"/>
      <c r="GZ49" s="130"/>
      <c r="HA49" s="130"/>
      <c r="HB49" s="130"/>
      <c r="HC49" s="130"/>
      <c r="HD49" s="130"/>
      <c r="HE49" s="130"/>
      <c r="HF49" s="130"/>
      <c r="HG49" s="130"/>
      <c r="HH49" s="130"/>
      <c r="HI49" s="130"/>
      <c r="HJ49" s="130"/>
      <c r="HK49" s="130"/>
      <c r="HL49" s="130"/>
      <c r="HM49" s="130"/>
      <c r="HN49" s="130"/>
      <c r="HO49" s="130"/>
      <c r="HP49" s="130"/>
      <c r="HQ49" s="130"/>
      <c r="HR49" s="130"/>
      <c r="HS49" s="130"/>
      <c r="HT49" s="130"/>
      <c r="HU49" s="130"/>
      <c r="HV49" s="130"/>
      <c r="HW49" s="130"/>
      <c r="HX49" s="130"/>
      <c r="HY49" s="130"/>
      <c r="HZ49" s="130"/>
      <c r="IA49" s="130"/>
      <c r="IB49" s="130"/>
      <c r="IC49" s="130"/>
      <c r="ID49" s="130"/>
      <c r="IE49" s="130"/>
      <c r="IF49" s="130"/>
      <c r="IG49" s="130"/>
      <c r="IH49" s="130"/>
      <c r="II49" s="130"/>
      <c r="IJ49" s="130"/>
      <c r="IK49" s="130"/>
      <c r="IL49" s="130"/>
      <c r="IM49" s="130"/>
      <c r="IN49" s="130"/>
      <c r="IO49" s="130"/>
      <c r="IP49" s="130"/>
      <c r="IQ49" s="130"/>
      <c r="IR49" s="130"/>
      <c r="IS49" s="130"/>
      <c r="IT49" s="130"/>
      <c r="IU49" s="130"/>
      <c r="IV49" s="130"/>
      <c r="IW49" s="130"/>
      <c r="IX49" s="130"/>
      <c r="IY49" s="130"/>
      <c r="IZ49" s="130"/>
      <c r="JA49" s="130"/>
      <c r="JB49" s="130"/>
      <c r="JC49" s="130"/>
      <c r="JD49" s="130"/>
      <c r="JE49" s="130"/>
      <c r="JF49" s="130"/>
      <c r="JG49" s="130"/>
      <c r="JH49" s="130"/>
      <c r="JI49" s="130"/>
      <c r="JJ49" s="130"/>
      <c r="JK49" s="130"/>
      <c r="JL49" s="130"/>
      <c r="JM49" s="130"/>
      <c r="JN49" s="130"/>
      <c r="JO49" s="130"/>
      <c r="JP49" s="130"/>
      <c r="JQ49" s="130"/>
      <c r="JR49" s="130"/>
      <c r="JS49" s="130"/>
      <c r="JT49" s="130"/>
      <c r="JU49" s="130"/>
      <c r="JV49" s="130"/>
      <c r="JW49" s="130"/>
      <c r="JX49" s="130"/>
      <c r="JY49" s="130"/>
      <c r="JZ49" s="130"/>
      <c r="KA49" s="130"/>
      <c r="KB49" s="130"/>
      <c r="KC49" s="130"/>
      <c r="KD49" s="130"/>
      <c r="KE49" s="130"/>
      <c r="KF49" s="130"/>
      <c r="KG49" s="130"/>
      <c r="KH49" s="130"/>
      <c r="KI49" s="130"/>
      <c r="KJ49" s="130"/>
      <c r="KK49" s="130"/>
      <c r="KL49" s="130"/>
      <c r="KM49" s="130"/>
      <c r="KN49" s="130"/>
      <c r="KO49" s="130"/>
      <c r="KP49" s="130"/>
      <c r="KQ49" s="130"/>
      <c r="KR49" s="130"/>
      <c r="KS49" s="130"/>
      <c r="KT49" s="130"/>
      <c r="KU49" s="130"/>
      <c r="KV49" s="130"/>
      <c r="KW49" s="130"/>
      <c r="KX49" s="130"/>
      <c r="KY49" s="130"/>
      <c r="KZ49" s="130"/>
      <c r="LA49" s="130"/>
      <c r="LB49" s="130"/>
      <c r="LC49" s="130"/>
      <c r="LD49" s="130"/>
      <c r="LE49" s="130"/>
      <c r="LF49" s="130"/>
      <c r="LG49" s="130"/>
      <c r="LH49" s="130"/>
      <c r="LI49" s="130"/>
      <c r="LJ49" s="130"/>
      <c r="LK49" s="130"/>
      <c r="LL49" s="130"/>
      <c r="LM49" s="130"/>
      <c r="LN49" s="130"/>
      <c r="LO49" s="130"/>
      <c r="LP49" s="130"/>
      <c r="LQ49" s="130"/>
      <c r="LR49" s="130"/>
      <c r="LS49" s="130"/>
      <c r="LT49" s="130"/>
      <c r="LU49" s="130"/>
      <c r="LV49" s="130"/>
      <c r="LW49" s="130"/>
      <c r="LX49" s="130"/>
      <c r="LY49" s="130"/>
      <c r="LZ49" s="130"/>
      <c r="MA49" s="130"/>
      <c r="MB49" s="130"/>
      <c r="MC49" s="130"/>
      <c r="MD49" s="130"/>
      <c r="ME49" s="130"/>
      <c r="MF49" s="130"/>
      <c r="MG49" s="130"/>
      <c r="MH49" s="130"/>
      <c r="MI49" s="130"/>
      <c r="MJ49" s="130"/>
      <c r="MK49" s="130"/>
      <c r="ML49" s="130"/>
      <c r="MM49" s="130"/>
      <c r="MN49" s="130"/>
      <c r="MO49" s="130"/>
      <c r="MP49" s="130"/>
      <c r="MQ49" s="130"/>
      <c r="MR49" s="130"/>
      <c r="MS49" s="130"/>
      <c r="MT49" s="130"/>
      <c r="MU49" s="130"/>
      <c r="MV49" s="130"/>
      <c r="MW49" s="130"/>
      <c r="MX49" s="130"/>
      <c r="MY49" s="130"/>
      <c r="MZ49" s="130"/>
      <c r="NA49" s="130"/>
      <c r="NB49" s="130"/>
      <c r="NC49" s="130"/>
      <c r="ND49" s="130"/>
      <c r="NE49" s="130"/>
      <c r="NF49" s="130"/>
      <c r="NG49" s="130"/>
      <c r="NH49" s="130"/>
      <c r="NI49" s="130"/>
      <c r="NJ49" s="130"/>
      <c r="NK49" s="130"/>
      <c r="NL49" s="130"/>
      <c r="NM49" s="130"/>
      <c r="NN49" s="130"/>
      <c r="NO49" s="130"/>
      <c r="NP49" s="130"/>
      <c r="NQ49" s="130"/>
      <c r="NR49" s="130"/>
      <c r="NS49" s="130"/>
      <c r="NT49" s="130"/>
      <c r="NU49" s="130"/>
      <c r="NV49" s="130"/>
      <c r="NW49" s="130"/>
      <c r="NX49" s="130"/>
      <c r="NY49" s="130"/>
      <c r="NZ49" s="130"/>
      <c r="OA49" s="130"/>
      <c r="OB49" s="130"/>
      <c r="OC49" s="130"/>
      <c r="OD49" s="130"/>
      <c r="OE49" s="130"/>
      <c r="OF49" s="130"/>
      <c r="OG49" s="130"/>
      <c r="OH49" s="130"/>
    </row>
    <row r="50" spans="1:398" x14ac:dyDescent="0.25">
      <c r="A50" s="130"/>
      <c r="B50" s="130"/>
      <c r="C50" s="130"/>
      <c r="D50" s="130"/>
      <c r="E50" s="130"/>
      <c r="F50" s="130"/>
      <c r="G50" s="130"/>
      <c r="H50" s="130"/>
      <c r="I50" s="130"/>
      <c r="J50" s="130"/>
      <c r="K50" s="132"/>
      <c r="L50" s="130"/>
      <c r="M50" s="130"/>
      <c r="N50" s="130"/>
      <c r="O50" s="130"/>
      <c r="P50" s="130"/>
      <c r="Q50" s="130"/>
      <c r="R50" s="130"/>
      <c r="S50" s="130"/>
      <c r="T50" s="130"/>
      <c r="U50" s="130"/>
      <c r="V50" s="130"/>
      <c r="W50" s="130"/>
      <c r="X50" s="130"/>
      <c r="Y50" s="130"/>
      <c r="Z50" s="130"/>
      <c r="AA50" s="130"/>
      <c r="AB50" s="130"/>
      <c r="AC50" s="130"/>
      <c r="AD50" s="130"/>
      <c r="AE50" s="130"/>
      <c r="AF50" s="130"/>
      <c r="AG50" s="130"/>
      <c r="AH50" s="130"/>
      <c r="AI50" s="130"/>
      <c r="AJ50" s="130"/>
      <c r="AK50" s="130"/>
      <c r="AL50" s="130"/>
      <c r="AM50" s="130"/>
      <c r="AN50" s="130"/>
      <c r="AO50" s="130"/>
      <c r="AP50" s="130"/>
      <c r="AQ50" s="130"/>
      <c r="AR50" s="130"/>
      <c r="AS50" s="130"/>
      <c r="AT50" s="130"/>
      <c r="AU50" s="130"/>
      <c r="AV50" s="130"/>
      <c r="AW50" s="130"/>
      <c r="AX50" s="130"/>
      <c r="AY50" s="130"/>
      <c r="AZ50" s="130"/>
      <c r="BA50" s="130"/>
      <c r="BB50" s="130"/>
      <c r="BC50" s="130"/>
      <c r="BD50" s="130"/>
      <c r="BE50" s="130"/>
      <c r="BF50" s="130"/>
      <c r="BG50" s="130"/>
      <c r="BH50" s="130"/>
      <c r="BI50" s="130"/>
      <c r="BJ50" s="130"/>
      <c r="BK50" s="130"/>
      <c r="BL50" s="130"/>
      <c r="BM50" s="130"/>
      <c r="BN50" s="130"/>
      <c r="BO50" s="130"/>
      <c r="BP50" s="130"/>
      <c r="BQ50" s="130"/>
      <c r="BR50" s="130"/>
      <c r="BS50" s="130"/>
      <c r="BT50" s="130"/>
      <c r="BU50" s="130"/>
      <c r="BV50" s="130"/>
      <c r="BW50" s="130"/>
      <c r="BX50" s="130"/>
      <c r="BY50" s="130"/>
      <c r="BZ50" s="130"/>
      <c r="CA50" s="130"/>
      <c r="CB50" s="130"/>
      <c r="CC50" s="130"/>
      <c r="CD50" s="130"/>
      <c r="CE50" s="130"/>
      <c r="CF50" s="130"/>
      <c r="CG50" s="130"/>
      <c r="CH50" s="130"/>
      <c r="CI50" s="130"/>
      <c r="CJ50" s="130"/>
      <c r="CK50" s="130"/>
      <c r="CL50" s="130"/>
      <c r="CM50" s="130"/>
      <c r="CN50" s="130"/>
      <c r="CO50" s="130"/>
      <c r="CP50" s="130"/>
      <c r="CQ50" s="130"/>
      <c r="CR50" s="130"/>
      <c r="CS50" s="130"/>
      <c r="CT50" s="130"/>
      <c r="CU50" s="130"/>
      <c r="CV50" s="130"/>
      <c r="CW50" s="130"/>
      <c r="CX50" s="130"/>
      <c r="CY50" s="130"/>
      <c r="CZ50" s="130"/>
      <c r="DA50" s="130"/>
      <c r="DB50" s="130"/>
      <c r="DC50" s="130"/>
      <c r="DD50" s="130"/>
      <c r="DE50" s="130"/>
      <c r="DF50" s="130"/>
      <c r="DG50" s="130"/>
      <c r="DH50" s="130"/>
      <c r="DI50" s="130"/>
      <c r="DJ50" s="130"/>
      <c r="DK50" s="130"/>
      <c r="DL50" s="130"/>
      <c r="DM50" s="130"/>
      <c r="DN50" s="130"/>
      <c r="DO50" s="130"/>
      <c r="DP50" s="130"/>
      <c r="DQ50" s="130"/>
      <c r="DR50" s="130"/>
      <c r="DS50" s="130"/>
      <c r="DT50" s="130"/>
      <c r="DU50" s="130"/>
      <c r="DV50" s="130"/>
      <c r="DW50" s="130"/>
      <c r="DX50" s="130"/>
      <c r="DY50" s="130"/>
      <c r="DZ50" s="130"/>
      <c r="EA50" s="130"/>
      <c r="EB50" s="130"/>
      <c r="EC50" s="130"/>
      <c r="ED50" s="130"/>
      <c r="EE50" s="130"/>
      <c r="EF50" s="130"/>
      <c r="EG50" s="130"/>
      <c r="EH50" s="130"/>
      <c r="EI50" s="130"/>
      <c r="EJ50" s="130"/>
      <c r="EK50" s="130"/>
      <c r="EL50" s="130"/>
      <c r="EM50" s="130"/>
      <c r="EN50" s="130"/>
      <c r="EO50" s="130"/>
      <c r="EP50" s="130"/>
      <c r="EQ50" s="130"/>
      <c r="ER50" s="130"/>
      <c r="ES50" s="130"/>
      <c r="ET50" s="130"/>
      <c r="EU50" s="130"/>
      <c r="EV50" s="130"/>
      <c r="EW50" s="130"/>
      <c r="EX50" s="130"/>
      <c r="EY50" s="130"/>
      <c r="EZ50" s="130"/>
      <c r="FA50" s="130"/>
      <c r="FB50" s="130"/>
      <c r="FC50" s="130"/>
      <c r="FD50" s="130"/>
      <c r="FE50" s="130"/>
      <c r="FF50" s="130"/>
      <c r="FG50" s="130"/>
      <c r="FH50" s="130"/>
      <c r="FI50" s="130"/>
      <c r="FJ50" s="130"/>
      <c r="FK50" s="130"/>
      <c r="FL50" s="130"/>
      <c r="FM50" s="130"/>
      <c r="FN50" s="130"/>
      <c r="FO50" s="130"/>
      <c r="FP50" s="130"/>
      <c r="FQ50" s="130"/>
      <c r="FR50" s="130"/>
      <c r="FS50" s="130"/>
      <c r="FT50" s="130"/>
      <c r="FU50" s="130"/>
      <c r="FV50" s="130"/>
      <c r="FW50" s="130"/>
      <c r="FX50" s="130"/>
      <c r="FY50" s="130"/>
      <c r="FZ50" s="130"/>
      <c r="GA50" s="130"/>
      <c r="GB50" s="130"/>
      <c r="GC50" s="130"/>
      <c r="GD50" s="130"/>
      <c r="GE50" s="130"/>
      <c r="GF50" s="130"/>
      <c r="GG50" s="130"/>
      <c r="GH50" s="130"/>
      <c r="GI50" s="130"/>
      <c r="GJ50" s="130"/>
      <c r="GK50" s="130"/>
      <c r="GL50" s="130"/>
      <c r="GM50" s="130"/>
      <c r="GN50" s="130"/>
      <c r="GO50" s="130"/>
      <c r="GP50" s="130"/>
      <c r="GQ50" s="130"/>
      <c r="GR50" s="130"/>
      <c r="GS50" s="130"/>
      <c r="GT50" s="130"/>
      <c r="GU50" s="130"/>
      <c r="GV50" s="130"/>
      <c r="GW50" s="130"/>
      <c r="GX50" s="130"/>
      <c r="GY50" s="130"/>
      <c r="GZ50" s="130"/>
      <c r="HA50" s="130"/>
      <c r="HB50" s="130"/>
      <c r="HC50" s="130"/>
      <c r="HD50" s="130"/>
      <c r="HE50" s="130"/>
      <c r="HF50" s="130"/>
      <c r="HG50" s="130"/>
      <c r="HH50" s="130"/>
      <c r="HI50" s="130"/>
      <c r="HJ50" s="130"/>
      <c r="HK50" s="130"/>
      <c r="HL50" s="130"/>
      <c r="HM50" s="130"/>
      <c r="HN50" s="130"/>
      <c r="HO50" s="130"/>
      <c r="HP50" s="130"/>
      <c r="HQ50" s="130"/>
      <c r="HR50" s="130"/>
      <c r="HS50" s="130"/>
      <c r="HT50" s="130"/>
      <c r="HU50" s="130"/>
      <c r="HV50" s="130"/>
      <c r="HW50" s="130"/>
      <c r="HX50" s="130"/>
      <c r="HY50" s="130"/>
      <c r="HZ50" s="130"/>
      <c r="IA50" s="130"/>
      <c r="IB50" s="130"/>
      <c r="IC50" s="130"/>
      <c r="ID50" s="130"/>
      <c r="IE50" s="130"/>
      <c r="IF50" s="130"/>
      <c r="IG50" s="130"/>
      <c r="IH50" s="130"/>
      <c r="II50" s="130"/>
      <c r="IJ50" s="130"/>
      <c r="IK50" s="130"/>
      <c r="IL50" s="130"/>
      <c r="IM50" s="130"/>
      <c r="IN50" s="130"/>
      <c r="IO50" s="130"/>
      <c r="IP50" s="130"/>
      <c r="IQ50" s="130"/>
      <c r="IR50" s="130"/>
      <c r="IS50" s="130"/>
      <c r="IT50" s="130"/>
      <c r="IU50" s="130"/>
      <c r="IV50" s="130"/>
      <c r="IW50" s="130"/>
      <c r="IX50" s="130"/>
      <c r="IY50" s="130"/>
      <c r="IZ50" s="130"/>
      <c r="JA50" s="130"/>
      <c r="JB50" s="130"/>
      <c r="JC50" s="130"/>
      <c r="JD50" s="130"/>
      <c r="JE50" s="130"/>
      <c r="JF50" s="130"/>
      <c r="JG50" s="130"/>
      <c r="JH50" s="130"/>
      <c r="JI50" s="130"/>
      <c r="JJ50" s="130"/>
      <c r="JK50" s="130"/>
      <c r="JL50" s="130"/>
      <c r="JM50" s="130"/>
      <c r="JN50" s="130"/>
      <c r="JO50" s="130"/>
      <c r="JP50" s="130"/>
      <c r="JQ50" s="130"/>
      <c r="JR50" s="130"/>
      <c r="JS50" s="130"/>
      <c r="JT50" s="130"/>
      <c r="JU50" s="130"/>
      <c r="JV50" s="130"/>
      <c r="JW50" s="130"/>
      <c r="JX50" s="130"/>
      <c r="JY50" s="130"/>
      <c r="JZ50" s="130"/>
      <c r="KA50" s="130"/>
      <c r="KB50" s="130"/>
      <c r="KC50" s="130"/>
      <c r="KD50" s="130"/>
      <c r="KE50" s="130"/>
      <c r="KF50" s="130"/>
      <c r="KG50" s="130"/>
      <c r="KH50" s="130"/>
      <c r="KI50" s="130"/>
      <c r="KJ50" s="130"/>
      <c r="KK50" s="130"/>
      <c r="KL50" s="130"/>
      <c r="KM50" s="130"/>
      <c r="KN50" s="130"/>
      <c r="KO50" s="130"/>
      <c r="KP50" s="130"/>
      <c r="KQ50" s="130"/>
      <c r="KR50" s="130"/>
      <c r="KS50" s="130"/>
      <c r="KT50" s="130"/>
      <c r="KU50" s="130"/>
      <c r="KV50" s="130"/>
      <c r="KW50" s="130"/>
      <c r="KX50" s="130"/>
      <c r="KY50" s="130"/>
      <c r="KZ50" s="130"/>
      <c r="LA50" s="130"/>
      <c r="LB50" s="130"/>
      <c r="LC50" s="130"/>
      <c r="LD50" s="130"/>
      <c r="LE50" s="130"/>
      <c r="LF50" s="130"/>
      <c r="LG50" s="130"/>
      <c r="LH50" s="130"/>
      <c r="LI50" s="130"/>
      <c r="LJ50" s="130"/>
      <c r="LK50" s="130"/>
      <c r="LL50" s="130"/>
      <c r="LM50" s="130"/>
      <c r="LN50" s="130"/>
      <c r="LO50" s="130"/>
      <c r="LP50" s="130"/>
      <c r="LQ50" s="130"/>
      <c r="LR50" s="130"/>
      <c r="LS50" s="130"/>
      <c r="LT50" s="130"/>
      <c r="LU50" s="130"/>
      <c r="LV50" s="130"/>
      <c r="LW50" s="130"/>
      <c r="LX50" s="130"/>
      <c r="LY50" s="130"/>
      <c r="LZ50" s="130"/>
      <c r="MA50" s="130"/>
      <c r="MB50" s="130"/>
      <c r="MC50" s="130"/>
      <c r="MD50" s="130"/>
      <c r="ME50" s="130"/>
      <c r="MF50" s="130"/>
      <c r="MG50" s="130"/>
      <c r="MH50" s="130"/>
      <c r="MI50" s="130"/>
      <c r="MJ50" s="130"/>
      <c r="MK50" s="130"/>
      <c r="ML50" s="130"/>
      <c r="MM50" s="130"/>
      <c r="MN50" s="130"/>
      <c r="MO50" s="130"/>
      <c r="MP50" s="130"/>
      <c r="MQ50" s="130"/>
      <c r="MR50" s="130"/>
      <c r="MS50" s="130"/>
      <c r="MT50" s="130"/>
      <c r="MU50" s="130"/>
      <c r="MV50" s="130"/>
      <c r="MW50" s="130"/>
      <c r="MX50" s="130"/>
      <c r="MY50" s="130"/>
      <c r="MZ50" s="130"/>
      <c r="NA50" s="130"/>
      <c r="NB50" s="130"/>
      <c r="NC50" s="130"/>
      <c r="ND50" s="130"/>
      <c r="NE50" s="130"/>
      <c r="NF50" s="130"/>
      <c r="NG50" s="130"/>
      <c r="NH50" s="130"/>
      <c r="NI50" s="130"/>
      <c r="NJ50" s="130"/>
      <c r="NK50" s="130"/>
      <c r="NL50" s="130"/>
      <c r="NM50" s="130"/>
      <c r="NN50" s="130"/>
      <c r="NO50" s="130"/>
      <c r="NP50" s="130"/>
      <c r="NQ50" s="130"/>
      <c r="NR50" s="130"/>
      <c r="NS50" s="130"/>
      <c r="NT50" s="130"/>
      <c r="NU50" s="130"/>
      <c r="NV50" s="130"/>
      <c r="NW50" s="130"/>
      <c r="NX50" s="130"/>
      <c r="NY50" s="130"/>
      <c r="NZ50" s="130"/>
      <c r="OA50" s="130"/>
      <c r="OB50" s="130"/>
      <c r="OC50" s="130"/>
      <c r="OD50" s="130"/>
      <c r="OE50" s="130"/>
      <c r="OF50" s="130"/>
      <c r="OG50" s="130"/>
      <c r="OH50" s="130"/>
    </row>
    <row r="51" spans="1:398" x14ac:dyDescent="0.25">
      <c r="A51" s="130"/>
      <c r="B51" s="130"/>
      <c r="C51" s="130"/>
      <c r="D51" s="130"/>
      <c r="E51" s="130"/>
      <c r="F51" s="130"/>
      <c r="G51" s="130"/>
      <c r="H51" s="130"/>
      <c r="I51" s="130"/>
      <c r="J51" s="130"/>
      <c r="K51" s="132"/>
      <c r="L51" s="130"/>
      <c r="M51" s="130"/>
      <c r="N51" s="130"/>
      <c r="O51" s="130"/>
      <c r="P51" s="130"/>
      <c r="Q51" s="130"/>
      <c r="R51" s="130"/>
      <c r="S51" s="130"/>
      <c r="T51" s="130"/>
      <c r="U51" s="130"/>
      <c r="V51" s="130"/>
      <c r="W51" s="130"/>
      <c r="X51" s="130"/>
      <c r="Y51" s="130"/>
      <c r="Z51" s="130"/>
      <c r="AA51" s="130"/>
      <c r="AB51" s="130"/>
      <c r="AC51" s="130"/>
      <c r="AD51" s="130"/>
      <c r="AE51" s="130"/>
      <c r="AF51" s="130"/>
      <c r="AG51" s="130"/>
      <c r="AH51" s="130"/>
      <c r="AI51" s="130"/>
      <c r="AJ51" s="130"/>
      <c r="AK51" s="130"/>
      <c r="AL51" s="130"/>
      <c r="AM51" s="130"/>
      <c r="AN51" s="130"/>
      <c r="AO51" s="130"/>
      <c r="AP51" s="130"/>
      <c r="AQ51" s="130"/>
      <c r="AR51" s="130"/>
      <c r="AS51" s="130"/>
      <c r="AT51" s="130"/>
      <c r="AU51" s="130"/>
      <c r="AV51" s="130"/>
      <c r="AW51" s="130"/>
      <c r="AX51" s="130"/>
      <c r="AY51" s="130"/>
      <c r="AZ51" s="130"/>
      <c r="BA51" s="130"/>
      <c r="BB51" s="130"/>
      <c r="BC51" s="130"/>
      <c r="BD51" s="130"/>
      <c r="BE51" s="130"/>
      <c r="BF51" s="130"/>
      <c r="BG51" s="130"/>
      <c r="BH51" s="130"/>
      <c r="BI51" s="130"/>
      <c r="BJ51" s="130"/>
      <c r="BK51" s="130"/>
      <c r="BL51" s="130"/>
      <c r="BM51" s="130"/>
      <c r="BN51" s="130"/>
      <c r="BO51" s="130"/>
      <c r="BP51" s="130"/>
      <c r="BQ51" s="130"/>
      <c r="BR51" s="130"/>
      <c r="BS51" s="130"/>
      <c r="BT51" s="130"/>
      <c r="BU51" s="130"/>
      <c r="BV51" s="130"/>
      <c r="BW51" s="130"/>
      <c r="BX51" s="130"/>
      <c r="BY51" s="130"/>
      <c r="BZ51" s="130"/>
      <c r="CA51" s="130"/>
      <c r="CB51" s="130"/>
      <c r="CC51" s="130"/>
      <c r="CD51" s="130"/>
      <c r="CE51" s="130"/>
      <c r="CF51" s="130"/>
      <c r="CG51" s="130"/>
      <c r="CH51" s="130"/>
      <c r="CI51" s="130"/>
      <c r="CJ51" s="130"/>
      <c r="CK51" s="130"/>
      <c r="CL51" s="130"/>
      <c r="CM51" s="130"/>
      <c r="CN51" s="130"/>
      <c r="CO51" s="130"/>
      <c r="CP51" s="130"/>
      <c r="CQ51" s="130"/>
      <c r="CR51" s="130"/>
      <c r="CS51" s="130"/>
      <c r="CT51" s="130"/>
      <c r="CU51" s="130"/>
      <c r="CV51" s="130"/>
      <c r="CW51" s="130"/>
      <c r="CX51" s="130"/>
      <c r="CY51" s="130"/>
      <c r="CZ51" s="130"/>
      <c r="DA51" s="130"/>
      <c r="DB51" s="130"/>
      <c r="DC51" s="130"/>
      <c r="DD51" s="130"/>
      <c r="DE51" s="130"/>
      <c r="DF51" s="130"/>
      <c r="DG51" s="130"/>
      <c r="DH51" s="130"/>
      <c r="DI51" s="130"/>
      <c r="DJ51" s="130"/>
      <c r="DK51" s="130"/>
      <c r="DL51" s="130"/>
      <c r="DM51" s="130"/>
      <c r="DN51" s="130"/>
      <c r="DO51" s="130"/>
      <c r="DP51" s="130"/>
      <c r="DQ51" s="130"/>
      <c r="DR51" s="130"/>
      <c r="DS51" s="130"/>
      <c r="DT51" s="130"/>
      <c r="DU51" s="130"/>
      <c r="DV51" s="130"/>
      <c r="DW51" s="130"/>
      <c r="DX51" s="130"/>
      <c r="DY51" s="130"/>
      <c r="DZ51" s="130"/>
      <c r="EA51" s="130"/>
      <c r="EB51" s="130"/>
      <c r="EC51" s="130"/>
      <c r="ED51" s="130"/>
      <c r="EE51" s="130"/>
      <c r="EF51" s="130"/>
      <c r="EG51" s="130"/>
      <c r="EH51" s="130"/>
      <c r="EI51" s="130"/>
      <c r="EJ51" s="130"/>
      <c r="EK51" s="130"/>
      <c r="EL51" s="130"/>
      <c r="EM51" s="130"/>
      <c r="EN51" s="130"/>
      <c r="EO51" s="130"/>
      <c r="EP51" s="130"/>
      <c r="EQ51" s="130"/>
      <c r="ER51" s="130"/>
      <c r="ES51" s="130"/>
      <c r="ET51" s="130"/>
      <c r="EU51" s="130"/>
      <c r="EV51" s="130"/>
      <c r="EW51" s="130"/>
      <c r="EX51" s="130"/>
      <c r="EY51" s="130"/>
      <c r="EZ51" s="130"/>
      <c r="FA51" s="130"/>
      <c r="FB51" s="130"/>
      <c r="FC51" s="130"/>
      <c r="FD51" s="130"/>
      <c r="FE51" s="130"/>
      <c r="FF51" s="130"/>
      <c r="FG51" s="130"/>
      <c r="FH51" s="130"/>
      <c r="FI51" s="130"/>
      <c r="FJ51" s="130"/>
      <c r="FK51" s="130"/>
      <c r="FL51" s="130"/>
      <c r="FM51" s="130"/>
      <c r="FN51" s="130"/>
      <c r="FO51" s="130"/>
      <c r="FP51" s="130"/>
      <c r="FQ51" s="130"/>
      <c r="FR51" s="130"/>
      <c r="FS51" s="130"/>
      <c r="FT51" s="130"/>
      <c r="FU51" s="130"/>
      <c r="FV51" s="130"/>
      <c r="FW51" s="130"/>
      <c r="FX51" s="130"/>
      <c r="FY51" s="130"/>
      <c r="FZ51" s="130"/>
      <c r="GA51" s="130"/>
      <c r="GB51" s="130"/>
      <c r="GC51" s="130"/>
      <c r="GD51" s="130"/>
      <c r="GE51" s="130"/>
      <c r="GF51" s="130"/>
      <c r="GG51" s="130"/>
      <c r="GH51" s="130"/>
      <c r="GI51" s="130"/>
      <c r="GJ51" s="130"/>
      <c r="GK51" s="130"/>
      <c r="GL51" s="130"/>
      <c r="GM51" s="130"/>
      <c r="GN51" s="130"/>
      <c r="GO51" s="130"/>
      <c r="GP51" s="130"/>
      <c r="GQ51" s="130"/>
      <c r="GR51" s="130"/>
      <c r="GS51" s="130"/>
      <c r="GT51" s="130"/>
      <c r="GU51" s="130"/>
      <c r="GV51" s="130"/>
      <c r="GW51" s="130"/>
      <c r="GX51" s="130"/>
      <c r="GY51" s="130"/>
      <c r="GZ51" s="130"/>
      <c r="HA51" s="130"/>
      <c r="HB51" s="130"/>
      <c r="HC51" s="130"/>
      <c r="HD51" s="130"/>
      <c r="HE51" s="130"/>
      <c r="HF51" s="130"/>
      <c r="HG51" s="130"/>
      <c r="HH51" s="130"/>
      <c r="HI51" s="130"/>
      <c r="HJ51" s="130"/>
      <c r="HK51" s="130"/>
      <c r="HL51" s="130"/>
      <c r="HM51" s="130"/>
      <c r="HN51" s="130"/>
      <c r="HO51" s="130"/>
      <c r="HP51" s="130"/>
      <c r="HQ51" s="130"/>
      <c r="HR51" s="130"/>
      <c r="HS51" s="130"/>
      <c r="HT51" s="130"/>
      <c r="HU51" s="130"/>
      <c r="HV51" s="130"/>
      <c r="HW51" s="130"/>
      <c r="HX51" s="130"/>
      <c r="HY51" s="130"/>
      <c r="HZ51" s="130"/>
      <c r="IA51" s="130"/>
      <c r="IB51" s="130"/>
      <c r="IC51" s="130"/>
      <c r="ID51" s="130"/>
      <c r="IE51" s="130"/>
      <c r="IF51" s="130"/>
      <c r="IG51" s="130"/>
      <c r="IH51" s="130"/>
      <c r="II51" s="130"/>
      <c r="IJ51" s="130"/>
      <c r="IK51" s="130"/>
      <c r="IL51" s="130"/>
      <c r="IM51" s="130"/>
      <c r="IN51" s="130"/>
      <c r="IO51" s="130"/>
      <c r="IP51" s="130"/>
      <c r="IQ51" s="130"/>
      <c r="IR51" s="130"/>
      <c r="IS51" s="130"/>
      <c r="IT51" s="130"/>
      <c r="IU51" s="130"/>
      <c r="IV51" s="130"/>
      <c r="IW51" s="130"/>
      <c r="IX51" s="130"/>
      <c r="IY51" s="130"/>
      <c r="IZ51" s="130"/>
      <c r="JA51" s="130"/>
      <c r="JB51" s="130"/>
      <c r="JC51" s="130"/>
      <c r="JD51" s="130"/>
      <c r="JE51" s="130"/>
      <c r="JF51" s="130"/>
      <c r="JG51" s="130"/>
      <c r="JH51" s="130"/>
      <c r="JI51" s="130"/>
      <c r="JJ51" s="130"/>
      <c r="JK51" s="130"/>
      <c r="JL51" s="130"/>
      <c r="JM51" s="130"/>
      <c r="JN51" s="130"/>
      <c r="JO51" s="130"/>
      <c r="JP51" s="130"/>
      <c r="JQ51" s="130"/>
      <c r="JR51" s="130"/>
      <c r="JS51" s="130"/>
      <c r="JT51" s="130"/>
      <c r="JU51" s="130"/>
      <c r="JV51" s="130"/>
      <c r="JW51" s="130"/>
      <c r="JX51" s="130"/>
      <c r="JY51" s="130"/>
      <c r="JZ51" s="130"/>
      <c r="KA51" s="130"/>
      <c r="KB51" s="130"/>
      <c r="KC51" s="130"/>
      <c r="KD51" s="130"/>
      <c r="KE51" s="130"/>
      <c r="KF51" s="130"/>
      <c r="KG51" s="130"/>
      <c r="KH51" s="130"/>
      <c r="KI51" s="130"/>
      <c r="KJ51" s="130"/>
      <c r="KK51" s="130"/>
      <c r="KL51" s="130"/>
      <c r="KM51" s="130"/>
      <c r="KN51" s="130"/>
      <c r="KO51" s="130"/>
      <c r="KP51" s="130"/>
      <c r="KQ51" s="130"/>
      <c r="KR51" s="130"/>
      <c r="KS51" s="130"/>
      <c r="KT51" s="130"/>
      <c r="KU51" s="130"/>
      <c r="KV51" s="130"/>
      <c r="KW51" s="130"/>
      <c r="KX51" s="130"/>
      <c r="KY51" s="130"/>
      <c r="KZ51" s="130"/>
      <c r="LA51" s="130"/>
      <c r="LB51" s="130"/>
      <c r="LC51" s="130"/>
      <c r="LD51" s="130"/>
      <c r="LE51" s="130"/>
      <c r="LF51" s="130"/>
      <c r="LG51" s="130"/>
      <c r="LH51" s="130"/>
      <c r="LI51" s="130"/>
      <c r="LJ51" s="130"/>
      <c r="LK51" s="130"/>
      <c r="LL51" s="130"/>
      <c r="LM51" s="130"/>
      <c r="LN51" s="130"/>
      <c r="LO51" s="130"/>
      <c r="LP51" s="130"/>
      <c r="LQ51" s="130"/>
      <c r="LR51" s="130"/>
      <c r="LS51" s="130"/>
      <c r="LT51" s="130"/>
      <c r="LU51" s="130"/>
      <c r="LV51" s="130"/>
      <c r="LW51" s="130"/>
      <c r="LX51" s="130"/>
      <c r="LY51" s="130"/>
      <c r="LZ51" s="130"/>
      <c r="MA51" s="130"/>
      <c r="MB51" s="130"/>
      <c r="MC51" s="130"/>
      <c r="MD51" s="130"/>
      <c r="ME51" s="130"/>
      <c r="MF51" s="130"/>
      <c r="MG51" s="130"/>
      <c r="MH51" s="130"/>
      <c r="MI51" s="130"/>
      <c r="MJ51" s="130"/>
      <c r="MK51" s="130"/>
      <c r="ML51" s="130"/>
      <c r="MM51" s="130"/>
      <c r="MN51" s="130"/>
      <c r="MO51" s="130"/>
      <c r="MP51" s="130"/>
      <c r="MQ51" s="130"/>
      <c r="MR51" s="130"/>
      <c r="MS51" s="130"/>
      <c r="MT51" s="130"/>
      <c r="MU51" s="130"/>
      <c r="MV51" s="130"/>
      <c r="MW51" s="130"/>
      <c r="MX51" s="130"/>
      <c r="MY51" s="130"/>
      <c r="MZ51" s="130"/>
      <c r="NA51" s="130"/>
      <c r="NB51" s="130"/>
      <c r="NC51" s="130"/>
      <c r="ND51" s="130"/>
      <c r="NE51" s="130"/>
      <c r="NF51" s="130"/>
      <c r="NG51" s="130"/>
      <c r="NH51" s="130"/>
      <c r="NI51" s="130"/>
      <c r="NJ51" s="130"/>
      <c r="NK51" s="130"/>
      <c r="NL51" s="130"/>
      <c r="NM51" s="130"/>
      <c r="NN51" s="130"/>
      <c r="NO51" s="130"/>
      <c r="NP51" s="130"/>
      <c r="NQ51" s="130"/>
      <c r="NR51" s="130"/>
      <c r="NS51" s="130"/>
      <c r="NT51" s="130"/>
      <c r="NU51" s="130"/>
      <c r="NV51" s="130"/>
      <c r="NW51" s="130"/>
      <c r="NX51" s="130"/>
      <c r="NY51" s="130"/>
      <c r="NZ51" s="130"/>
      <c r="OA51" s="130"/>
      <c r="OB51" s="130"/>
      <c r="OC51" s="130"/>
      <c r="OD51" s="130"/>
      <c r="OE51" s="130"/>
      <c r="OF51" s="130"/>
      <c r="OG51" s="130"/>
      <c r="OH51" s="130"/>
    </row>
    <row r="52" spans="1:398" x14ac:dyDescent="0.25">
      <c r="A52" s="130"/>
      <c r="B52" s="130"/>
      <c r="C52" s="130"/>
      <c r="D52" s="130"/>
      <c r="E52" s="130"/>
      <c r="F52" s="130"/>
      <c r="G52" s="130"/>
      <c r="H52" s="130"/>
      <c r="I52" s="130"/>
      <c r="J52" s="130"/>
      <c r="K52" s="132"/>
      <c r="L52" s="130"/>
      <c r="M52" s="130"/>
      <c r="N52" s="130"/>
      <c r="O52" s="130"/>
      <c r="P52" s="130"/>
      <c r="Q52" s="130"/>
      <c r="R52" s="130"/>
      <c r="S52" s="130"/>
      <c r="T52" s="130"/>
      <c r="U52" s="130"/>
      <c r="V52" s="130"/>
      <c r="W52" s="130"/>
      <c r="X52" s="130"/>
      <c r="Y52" s="130"/>
      <c r="Z52" s="130"/>
      <c r="AA52" s="130"/>
      <c r="AB52" s="130"/>
      <c r="AC52" s="130"/>
      <c r="AD52" s="130"/>
      <c r="AE52" s="130"/>
      <c r="AF52" s="130"/>
      <c r="AG52" s="130"/>
      <c r="AH52" s="130"/>
      <c r="AI52" s="130"/>
      <c r="AJ52" s="130"/>
      <c r="AK52" s="130"/>
      <c r="AL52" s="130"/>
      <c r="AM52" s="130"/>
      <c r="AN52" s="130"/>
      <c r="AO52" s="130"/>
      <c r="AP52" s="130"/>
      <c r="AQ52" s="130"/>
      <c r="AR52" s="130"/>
      <c r="AS52" s="130"/>
      <c r="AT52" s="130"/>
      <c r="AU52" s="130"/>
      <c r="AV52" s="130"/>
      <c r="AW52" s="130"/>
      <c r="AX52" s="130"/>
      <c r="AY52" s="130"/>
      <c r="AZ52" s="130"/>
      <c r="BA52" s="130"/>
      <c r="BB52" s="130"/>
      <c r="BC52" s="130"/>
      <c r="BD52" s="130"/>
      <c r="BE52" s="130"/>
      <c r="BF52" s="130"/>
      <c r="BG52" s="130"/>
      <c r="BH52" s="130"/>
      <c r="BI52" s="130"/>
      <c r="BJ52" s="130"/>
      <c r="BK52" s="130"/>
      <c r="BL52" s="130"/>
      <c r="BM52" s="130"/>
      <c r="BN52" s="130"/>
      <c r="BO52" s="130"/>
      <c r="BP52" s="130"/>
      <c r="BQ52" s="130"/>
      <c r="BR52" s="130"/>
      <c r="BS52" s="130"/>
      <c r="BT52" s="130"/>
      <c r="BU52" s="130"/>
      <c r="BV52" s="130"/>
      <c r="BW52" s="130"/>
      <c r="BX52" s="130"/>
      <c r="BY52" s="130"/>
      <c r="BZ52" s="130"/>
      <c r="CA52" s="130"/>
      <c r="CB52" s="130"/>
      <c r="CC52" s="130"/>
      <c r="CD52" s="130"/>
      <c r="CE52" s="130"/>
      <c r="CF52" s="130"/>
      <c r="CG52" s="130"/>
      <c r="CH52" s="130"/>
      <c r="CI52" s="130"/>
      <c r="CJ52" s="130"/>
      <c r="CK52" s="130"/>
      <c r="CL52" s="130"/>
      <c r="CM52" s="130"/>
      <c r="CN52" s="130"/>
      <c r="CO52" s="130"/>
      <c r="CP52" s="130"/>
      <c r="CQ52" s="130"/>
      <c r="CR52" s="130"/>
      <c r="CS52" s="130"/>
      <c r="CT52" s="130"/>
      <c r="CU52" s="130"/>
      <c r="CV52" s="130"/>
      <c r="CW52" s="130"/>
      <c r="CX52" s="130"/>
      <c r="CY52" s="130"/>
      <c r="CZ52" s="130"/>
      <c r="DA52" s="130"/>
      <c r="DB52" s="130"/>
      <c r="DC52" s="130"/>
      <c r="DD52" s="130"/>
      <c r="DE52" s="130"/>
      <c r="DF52" s="130"/>
      <c r="DG52" s="130"/>
      <c r="DH52" s="130"/>
      <c r="DI52" s="130"/>
      <c r="DJ52" s="130"/>
      <c r="DK52" s="130"/>
      <c r="DL52" s="130"/>
      <c r="DM52" s="130"/>
      <c r="DN52" s="130"/>
      <c r="DO52" s="130"/>
      <c r="DP52" s="130"/>
      <c r="DQ52" s="130"/>
      <c r="DR52" s="130"/>
      <c r="DS52" s="130"/>
      <c r="DT52" s="130"/>
      <c r="DU52" s="130"/>
      <c r="DV52" s="130"/>
      <c r="DW52" s="130"/>
      <c r="DX52" s="130"/>
      <c r="DY52" s="130"/>
      <c r="DZ52" s="130"/>
      <c r="EA52" s="130"/>
      <c r="EB52" s="130"/>
      <c r="EC52" s="130"/>
      <c r="ED52" s="130"/>
      <c r="EE52" s="130"/>
      <c r="EF52" s="130"/>
      <c r="EG52" s="130"/>
      <c r="EH52" s="130"/>
      <c r="EI52" s="130"/>
      <c r="EJ52" s="130"/>
      <c r="EK52" s="130"/>
      <c r="EL52" s="130"/>
      <c r="EM52" s="130"/>
      <c r="EN52" s="130"/>
      <c r="EO52" s="130"/>
      <c r="EP52" s="130"/>
      <c r="EQ52" s="130"/>
      <c r="ER52" s="130"/>
      <c r="ES52" s="130"/>
      <c r="ET52" s="130"/>
      <c r="EU52" s="130"/>
      <c r="EV52" s="130"/>
      <c r="EW52" s="130"/>
      <c r="EX52" s="130"/>
      <c r="EY52" s="130"/>
      <c r="EZ52" s="130"/>
      <c r="FA52" s="130"/>
      <c r="FB52" s="130"/>
      <c r="FC52" s="130"/>
      <c r="FD52" s="130"/>
      <c r="FE52" s="130"/>
      <c r="FF52" s="130"/>
      <c r="FG52" s="130"/>
      <c r="FH52" s="130"/>
      <c r="FI52" s="130"/>
      <c r="FJ52" s="130"/>
      <c r="FK52" s="130"/>
      <c r="FL52" s="130"/>
      <c r="FM52" s="130"/>
      <c r="FN52" s="130"/>
      <c r="FO52" s="130"/>
      <c r="FP52" s="130"/>
      <c r="FQ52" s="130"/>
      <c r="FR52" s="130"/>
      <c r="FS52" s="130"/>
      <c r="FT52" s="130"/>
      <c r="FU52" s="130"/>
      <c r="FV52" s="130"/>
      <c r="FW52" s="130"/>
      <c r="FX52" s="130"/>
      <c r="FY52" s="130"/>
      <c r="FZ52" s="130"/>
      <c r="GA52" s="130"/>
      <c r="GB52" s="130"/>
      <c r="GC52" s="130"/>
      <c r="GD52" s="130"/>
      <c r="GE52" s="130"/>
      <c r="GF52" s="130"/>
      <c r="GG52" s="130"/>
      <c r="GH52" s="130"/>
      <c r="GI52" s="130"/>
      <c r="GJ52" s="130"/>
      <c r="GK52" s="130"/>
      <c r="GL52" s="130"/>
      <c r="GM52" s="130"/>
      <c r="GN52" s="130"/>
      <c r="GO52" s="130"/>
      <c r="GP52" s="130"/>
      <c r="GQ52" s="130"/>
      <c r="GR52" s="130"/>
      <c r="GS52" s="130"/>
      <c r="GT52" s="130"/>
      <c r="GU52" s="130"/>
      <c r="GV52" s="130"/>
      <c r="GW52" s="130"/>
      <c r="GX52" s="130"/>
      <c r="GY52" s="130"/>
      <c r="GZ52" s="130"/>
      <c r="HA52" s="130"/>
      <c r="HB52" s="130"/>
      <c r="HC52" s="130"/>
      <c r="HD52" s="130"/>
      <c r="HE52" s="130"/>
      <c r="HF52" s="130"/>
      <c r="HG52" s="130"/>
      <c r="HH52" s="130"/>
      <c r="HI52" s="130"/>
      <c r="HJ52" s="130"/>
      <c r="HK52" s="130"/>
      <c r="HL52" s="130"/>
      <c r="HM52" s="130"/>
      <c r="HN52" s="130"/>
      <c r="HO52" s="130"/>
      <c r="HP52" s="130"/>
      <c r="HQ52" s="130"/>
      <c r="HR52" s="130"/>
      <c r="HS52" s="130"/>
      <c r="HT52" s="130"/>
      <c r="HU52" s="130"/>
      <c r="HV52" s="130"/>
      <c r="HW52" s="130"/>
      <c r="HX52" s="130"/>
      <c r="HY52" s="130"/>
      <c r="HZ52" s="130"/>
      <c r="IA52" s="130"/>
      <c r="IB52" s="130"/>
      <c r="IC52" s="130"/>
      <c r="ID52" s="130"/>
      <c r="IE52" s="130"/>
      <c r="IF52" s="130"/>
      <c r="IG52" s="130"/>
      <c r="IH52" s="130"/>
      <c r="II52" s="130"/>
      <c r="IJ52" s="130"/>
      <c r="IK52" s="130"/>
      <c r="IL52" s="130"/>
      <c r="IM52" s="130"/>
      <c r="IN52" s="130"/>
      <c r="IO52" s="130"/>
      <c r="IP52" s="130"/>
      <c r="IQ52" s="130"/>
      <c r="IR52" s="130"/>
      <c r="IS52" s="130"/>
      <c r="IT52" s="130"/>
      <c r="IU52" s="130"/>
      <c r="IV52" s="130"/>
      <c r="IW52" s="130"/>
      <c r="IX52" s="130"/>
      <c r="IY52" s="130"/>
      <c r="IZ52" s="130"/>
      <c r="JA52" s="130"/>
      <c r="JB52" s="130"/>
      <c r="JC52" s="130"/>
      <c r="JD52" s="130"/>
      <c r="JE52" s="130"/>
      <c r="JF52" s="130"/>
      <c r="JG52" s="130"/>
      <c r="JH52" s="130"/>
      <c r="JI52" s="130"/>
      <c r="JJ52" s="130"/>
      <c r="JK52" s="130"/>
      <c r="JL52" s="130"/>
      <c r="JM52" s="130"/>
      <c r="JN52" s="130"/>
      <c r="JO52" s="130"/>
      <c r="JP52" s="130"/>
      <c r="JQ52" s="130"/>
      <c r="JR52" s="130"/>
      <c r="JS52" s="130"/>
      <c r="JT52" s="130"/>
      <c r="JU52" s="130"/>
      <c r="JV52" s="130"/>
      <c r="JW52" s="130"/>
      <c r="JX52" s="130"/>
      <c r="JY52" s="130"/>
      <c r="JZ52" s="130"/>
      <c r="KA52" s="130"/>
      <c r="KB52" s="130"/>
      <c r="KC52" s="130"/>
      <c r="KD52" s="130"/>
      <c r="KE52" s="130"/>
      <c r="KF52" s="130"/>
      <c r="KG52" s="130"/>
      <c r="KH52" s="130"/>
      <c r="KI52" s="130"/>
      <c r="KJ52" s="130"/>
      <c r="KK52" s="130"/>
      <c r="KL52" s="130"/>
      <c r="KM52" s="130"/>
      <c r="KN52" s="130"/>
      <c r="KO52" s="130"/>
      <c r="KP52" s="130"/>
      <c r="KQ52" s="130"/>
      <c r="KR52" s="130"/>
      <c r="KS52" s="130"/>
      <c r="KT52" s="130"/>
      <c r="KU52" s="130"/>
      <c r="KV52" s="130"/>
      <c r="KW52" s="130"/>
      <c r="KX52" s="130"/>
      <c r="KY52" s="130"/>
      <c r="KZ52" s="130"/>
      <c r="LA52" s="130"/>
      <c r="LB52" s="130"/>
      <c r="LC52" s="130"/>
      <c r="LD52" s="130"/>
      <c r="LE52" s="130"/>
      <c r="LF52" s="130"/>
      <c r="LG52" s="130"/>
      <c r="LH52" s="130"/>
      <c r="LI52" s="130"/>
      <c r="LJ52" s="130"/>
      <c r="LK52" s="130"/>
      <c r="LL52" s="130"/>
      <c r="LM52" s="130"/>
      <c r="LN52" s="130"/>
      <c r="LO52" s="130"/>
      <c r="LP52" s="130"/>
      <c r="LQ52" s="130"/>
      <c r="LR52" s="130"/>
      <c r="LS52" s="130"/>
      <c r="LT52" s="130"/>
      <c r="LU52" s="130"/>
      <c r="LV52" s="130"/>
      <c r="LW52" s="130"/>
      <c r="LX52" s="130"/>
      <c r="LY52" s="130"/>
      <c r="LZ52" s="130"/>
      <c r="MA52" s="130"/>
      <c r="MB52" s="130"/>
      <c r="MC52" s="130"/>
      <c r="MD52" s="130"/>
      <c r="ME52" s="130"/>
      <c r="MF52" s="130"/>
      <c r="MG52" s="130"/>
      <c r="MH52" s="130"/>
      <c r="MI52" s="130"/>
      <c r="MJ52" s="130"/>
      <c r="MK52" s="130"/>
      <c r="ML52" s="130"/>
      <c r="MM52" s="130"/>
      <c r="MN52" s="130"/>
      <c r="MO52" s="130"/>
      <c r="MP52" s="130"/>
      <c r="MQ52" s="130"/>
      <c r="MR52" s="130"/>
      <c r="MS52" s="130"/>
      <c r="MT52" s="130"/>
      <c r="MU52" s="130"/>
      <c r="MV52" s="130"/>
      <c r="MW52" s="130"/>
      <c r="MX52" s="130"/>
      <c r="MY52" s="130"/>
      <c r="MZ52" s="130"/>
      <c r="NA52" s="130"/>
      <c r="NB52" s="130"/>
      <c r="NC52" s="130"/>
      <c r="ND52" s="130"/>
      <c r="NE52" s="130"/>
      <c r="NF52" s="130"/>
      <c r="NG52" s="130"/>
      <c r="NH52" s="130"/>
      <c r="NI52" s="130"/>
      <c r="NJ52" s="130"/>
      <c r="NK52" s="130"/>
      <c r="NL52" s="130"/>
      <c r="NM52" s="130"/>
      <c r="NN52" s="130"/>
      <c r="NO52" s="130"/>
      <c r="NP52" s="130"/>
      <c r="NQ52" s="130"/>
      <c r="NR52" s="130"/>
      <c r="NS52" s="130"/>
      <c r="NT52" s="130"/>
      <c r="NU52" s="130"/>
      <c r="NV52" s="130"/>
      <c r="NW52" s="130"/>
      <c r="NX52" s="130"/>
      <c r="NY52" s="130"/>
      <c r="NZ52" s="130"/>
      <c r="OA52" s="130"/>
      <c r="OB52" s="130"/>
      <c r="OC52" s="130"/>
      <c r="OD52" s="130"/>
      <c r="OE52" s="130"/>
      <c r="OF52" s="130"/>
      <c r="OG52" s="130"/>
      <c r="OH52" s="130"/>
    </row>
    <row r="53" spans="1:398" x14ac:dyDescent="0.25">
      <c r="A53" s="130"/>
      <c r="B53" s="130"/>
      <c r="C53" s="130"/>
      <c r="D53" s="130"/>
      <c r="E53" s="130"/>
      <c r="F53" s="130"/>
      <c r="G53" s="130"/>
      <c r="H53" s="130"/>
      <c r="I53" s="130"/>
      <c r="J53" s="130"/>
      <c r="K53" s="132"/>
      <c r="L53" s="130"/>
      <c r="M53" s="130"/>
      <c r="N53" s="130"/>
      <c r="O53" s="130"/>
      <c r="P53" s="130"/>
      <c r="Q53" s="130"/>
      <c r="R53" s="130"/>
      <c r="S53" s="130"/>
      <c r="T53" s="130"/>
      <c r="U53" s="130"/>
      <c r="V53" s="130"/>
      <c r="W53" s="130"/>
      <c r="X53" s="130"/>
      <c r="Y53" s="130"/>
      <c r="Z53" s="130"/>
      <c r="AA53" s="130"/>
      <c r="AB53" s="130"/>
      <c r="AC53" s="130"/>
      <c r="AD53" s="130"/>
      <c r="AE53" s="130"/>
      <c r="AF53" s="130"/>
      <c r="AG53" s="130"/>
      <c r="AH53" s="130"/>
      <c r="AI53" s="130"/>
      <c r="AJ53" s="130"/>
      <c r="AK53" s="130"/>
      <c r="AL53" s="130"/>
      <c r="AM53" s="130"/>
      <c r="AN53" s="130"/>
      <c r="AO53" s="130"/>
      <c r="AP53" s="130"/>
      <c r="AQ53" s="130"/>
      <c r="AR53" s="130"/>
      <c r="AS53" s="130"/>
      <c r="AT53" s="130"/>
      <c r="AU53" s="130"/>
      <c r="AV53" s="130"/>
      <c r="AW53" s="130"/>
      <c r="AX53" s="130"/>
      <c r="AY53" s="130"/>
      <c r="AZ53" s="130"/>
      <c r="BA53" s="130"/>
      <c r="BB53" s="130"/>
      <c r="BC53" s="130"/>
      <c r="BD53" s="130"/>
      <c r="BE53" s="130"/>
      <c r="BF53" s="130"/>
      <c r="BG53" s="130"/>
      <c r="BH53" s="130"/>
      <c r="BI53" s="130"/>
      <c r="BJ53" s="130"/>
      <c r="BK53" s="130"/>
      <c r="BL53" s="130"/>
      <c r="BM53" s="130"/>
      <c r="BN53" s="130"/>
      <c r="BO53" s="130"/>
      <c r="BP53" s="130"/>
      <c r="BQ53" s="130"/>
      <c r="BR53" s="130"/>
      <c r="BS53" s="130"/>
      <c r="BT53" s="130"/>
      <c r="BU53" s="130"/>
      <c r="BV53" s="130"/>
      <c r="BW53" s="130"/>
      <c r="BX53" s="130"/>
      <c r="BY53" s="130"/>
      <c r="BZ53" s="130"/>
      <c r="CA53" s="130"/>
      <c r="CB53" s="130"/>
      <c r="CC53" s="130"/>
      <c r="CD53" s="130"/>
      <c r="CE53" s="130"/>
      <c r="CF53" s="130"/>
      <c r="CG53" s="130"/>
      <c r="CH53" s="130"/>
      <c r="CI53" s="130"/>
      <c r="CJ53" s="130"/>
      <c r="CK53" s="130"/>
      <c r="CL53" s="130"/>
      <c r="CM53" s="130"/>
      <c r="CN53" s="130"/>
      <c r="CO53" s="130"/>
      <c r="CP53" s="130"/>
      <c r="CQ53" s="130"/>
      <c r="CR53" s="130"/>
      <c r="CS53" s="130"/>
      <c r="CT53" s="130"/>
      <c r="CU53" s="130"/>
      <c r="CV53" s="130"/>
      <c r="CW53" s="130"/>
      <c r="CX53" s="130"/>
      <c r="CY53" s="130"/>
      <c r="CZ53" s="130"/>
      <c r="DA53" s="130"/>
      <c r="DB53" s="130"/>
      <c r="DC53" s="130"/>
      <c r="DD53" s="130"/>
      <c r="DE53" s="130"/>
      <c r="DF53" s="130"/>
      <c r="DG53" s="130"/>
      <c r="DH53" s="130"/>
      <c r="DI53" s="130"/>
      <c r="DJ53" s="130"/>
      <c r="DK53" s="130"/>
      <c r="DL53" s="130"/>
      <c r="DM53" s="130"/>
      <c r="DN53" s="130"/>
      <c r="DO53" s="130"/>
      <c r="DP53" s="130"/>
      <c r="DQ53" s="130"/>
      <c r="DR53" s="130"/>
      <c r="DS53" s="130"/>
      <c r="DT53" s="130"/>
      <c r="DU53" s="130"/>
      <c r="DV53" s="130"/>
      <c r="DW53" s="130"/>
      <c r="DX53" s="130"/>
      <c r="DY53" s="130"/>
      <c r="DZ53" s="130"/>
      <c r="EA53" s="130"/>
      <c r="EB53" s="130"/>
      <c r="EC53" s="130"/>
      <c r="ED53" s="130"/>
      <c r="EE53" s="130"/>
      <c r="EF53" s="130"/>
      <c r="EG53" s="130"/>
      <c r="EH53" s="130"/>
      <c r="EI53" s="130"/>
      <c r="EJ53" s="130"/>
      <c r="EK53" s="130"/>
      <c r="EL53" s="130"/>
      <c r="EM53" s="130"/>
      <c r="EN53" s="130"/>
      <c r="EO53" s="130"/>
      <c r="EP53" s="130"/>
      <c r="EQ53" s="130"/>
      <c r="ER53" s="130"/>
      <c r="ES53" s="130"/>
      <c r="ET53" s="130"/>
      <c r="EU53" s="130"/>
      <c r="EV53" s="130"/>
      <c r="EW53" s="130"/>
      <c r="EX53" s="130"/>
      <c r="EY53" s="130"/>
      <c r="EZ53" s="130"/>
      <c r="FA53" s="130"/>
      <c r="FB53" s="130"/>
      <c r="FC53" s="130"/>
      <c r="FD53" s="130"/>
      <c r="FE53" s="130"/>
      <c r="FF53" s="130"/>
      <c r="FG53" s="130"/>
      <c r="FH53" s="130"/>
      <c r="FI53" s="130"/>
      <c r="FJ53" s="130"/>
      <c r="FK53" s="130"/>
      <c r="FL53" s="130"/>
      <c r="FM53" s="130"/>
      <c r="FN53" s="130"/>
      <c r="FO53" s="130"/>
      <c r="FP53" s="130"/>
      <c r="FQ53" s="130"/>
      <c r="FR53" s="130"/>
      <c r="FS53" s="130"/>
      <c r="FT53" s="130"/>
      <c r="FU53" s="130"/>
      <c r="FV53" s="130"/>
      <c r="FW53" s="130"/>
      <c r="FX53" s="130"/>
      <c r="FY53" s="130"/>
      <c r="FZ53" s="130"/>
      <c r="GA53" s="130"/>
      <c r="GB53" s="130"/>
      <c r="GC53" s="130"/>
      <c r="GD53" s="130"/>
      <c r="GE53" s="130"/>
      <c r="GF53" s="130"/>
      <c r="GG53" s="130"/>
      <c r="GH53" s="130"/>
      <c r="GI53" s="130"/>
      <c r="GJ53" s="130"/>
      <c r="GK53" s="130"/>
      <c r="GL53" s="130"/>
      <c r="GM53" s="130"/>
      <c r="GN53" s="130"/>
      <c r="GO53" s="130"/>
      <c r="GP53" s="130"/>
      <c r="GQ53" s="130"/>
      <c r="GR53" s="130"/>
      <c r="GS53" s="130"/>
      <c r="GT53" s="130"/>
      <c r="GU53" s="130"/>
      <c r="GV53" s="130"/>
      <c r="GW53" s="130"/>
      <c r="GX53" s="130"/>
      <c r="GY53" s="130"/>
      <c r="GZ53" s="130"/>
      <c r="HA53" s="130"/>
      <c r="HB53" s="130"/>
      <c r="HC53" s="130"/>
      <c r="HD53" s="130"/>
      <c r="HE53" s="130"/>
      <c r="HF53" s="130"/>
      <c r="HG53" s="130"/>
      <c r="HH53" s="130"/>
      <c r="HI53" s="130"/>
      <c r="HJ53" s="130"/>
      <c r="HK53" s="130"/>
      <c r="HL53" s="130"/>
      <c r="HM53" s="130"/>
      <c r="HN53" s="130"/>
      <c r="HO53" s="130"/>
      <c r="HP53" s="130"/>
      <c r="HQ53" s="130"/>
      <c r="HR53" s="130"/>
      <c r="HS53" s="130"/>
      <c r="HT53" s="130"/>
      <c r="HU53" s="130"/>
      <c r="HV53" s="130"/>
      <c r="HW53" s="130"/>
      <c r="HX53" s="130"/>
      <c r="HY53" s="130"/>
      <c r="HZ53" s="130"/>
      <c r="IA53" s="130"/>
      <c r="IB53" s="130"/>
      <c r="IC53" s="130"/>
      <c r="ID53" s="130"/>
      <c r="IE53" s="130"/>
      <c r="IF53" s="130"/>
      <c r="IG53" s="130"/>
      <c r="IH53" s="130"/>
      <c r="II53" s="130"/>
      <c r="IJ53" s="130"/>
      <c r="IK53" s="130"/>
      <c r="IL53" s="130"/>
      <c r="IM53" s="130"/>
      <c r="IN53" s="130"/>
      <c r="IO53" s="130"/>
      <c r="IP53" s="130"/>
      <c r="IQ53" s="130"/>
      <c r="IR53" s="130"/>
      <c r="IS53" s="130"/>
      <c r="IT53" s="130"/>
      <c r="IU53" s="130"/>
      <c r="IV53" s="130"/>
      <c r="IW53" s="130"/>
      <c r="IX53" s="130"/>
      <c r="IY53" s="130"/>
      <c r="IZ53" s="130"/>
      <c r="JA53" s="130"/>
      <c r="JB53" s="130"/>
      <c r="JC53" s="130"/>
      <c r="JD53" s="130"/>
      <c r="JE53" s="130"/>
      <c r="JF53" s="130"/>
      <c r="JG53" s="130"/>
      <c r="JH53" s="130"/>
      <c r="JI53" s="130"/>
      <c r="JJ53" s="130"/>
      <c r="JK53" s="130"/>
      <c r="JL53" s="130"/>
      <c r="JM53" s="130"/>
      <c r="JN53" s="130"/>
      <c r="JO53" s="130"/>
      <c r="JP53" s="130"/>
      <c r="JQ53" s="130"/>
      <c r="JR53" s="130"/>
      <c r="JS53" s="130"/>
      <c r="JT53" s="130"/>
      <c r="JU53" s="130"/>
      <c r="JV53" s="130"/>
      <c r="JW53" s="130"/>
      <c r="JX53" s="130"/>
      <c r="JY53" s="130"/>
      <c r="JZ53" s="130"/>
      <c r="KA53" s="130"/>
      <c r="KB53" s="130"/>
      <c r="KC53" s="130"/>
      <c r="KD53" s="130"/>
      <c r="KE53" s="130"/>
      <c r="KF53" s="130"/>
      <c r="KG53" s="130"/>
      <c r="KH53" s="130"/>
      <c r="KI53" s="130"/>
      <c r="KJ53" s="130"/>
      <c r="KK53" s="130"/>
      <c r="KL53" s="130"/>
      <c r="KM53" s="130"/>
      <c r="KN53" s="130"/>
      <c r="KO53" s="130"/>
      <c r="KP53" s="130"/>
      <c r="KQ53" s="130"/>
      <c r="KR53" s="130"/>
      <c r="KS53" s="130"/>
      <c r="KT53" s="130"/>
      <c r="KU53" s="130"/>
      <c r="KV53" s="130"/>
      <c r="KW53" s="130"/>
      <c r="KX53" s="130"/>
      <c r="KY53" s="130"/>
      <c r="KZ53" s="130"/>
      <c r="LA53" s="130"/>
      <c r="LB53" s="130"/>
      <c r="LC53" s="130"/>
      <c r="LD53" s="130"/>
      <c r="LE53" s="130"/>
      <c r="LF53" s="130"/>
      <c r="LG53" s="130"/>
      <c r="LH53" s="130"/>
      <c r="LI53" s="130"/>
      <c r="LJ53" s="130"/>
      <c r="LK53" s="130"/>
      <c r="LL53" s="130"/>
      <c r="LM53" s="130"/>
      <c r="LN53" s="130"/>
      <c r="LO53" s="130"/>
      <c r="LP53" s="130"/>
      <c r="LQ53" s="130"/>
      <c r="LR53" s="130"/>
      <c r="LS53" s="130"/>
      <c r="LT53" s="130"/>
      <c r="LU53" s="130"/>
      <c r="LV53" s="130"/>
      <c r="LW53" s="130"/>
      <c r="LX53" s="130"/>
      <c r="LY53" s="130"/>
      <c r="LZ53" s="130"/>
      <c r="MA53" s="130"/>
      <c r="MB53" s="130"/>
      <c r="MC53" s="130"/>
      <c r="MD53" s="130"/>
      <c r="ME53" s="130"/>
      <c r="MF53" s="130"/>
      <c r="MG53" s="130"/>
      <c r="MH53" s="130"/>
      <c r="MI53" s="130"/>
      <c r="MJ53" s="130"/>
      <c r="MK53" s="130"/>
      <c r="ML53" s="130"/>
      <c r="MM53" s="130"/>
      <c r="MN53" s="130"/>
      <c r="MO53" s="130"/>
      <c r="MP53" s="130"/>
      <c r="MQ53" s="130"/>
      <c r="MR53" s="130"/>
      <c r="MS53" s="130"/>
      <c r="MT53" s="130"/>
      <c r="MU53" s="130"/>
      <c r="MV53" s="130"/>
      <c r="MW53" s="130"/>
      <c r="MX53" s="130"/>
      <c r="MY53" s="130"/>
      <c r="MZ53" s="130"/>
      <c r="NA53" s="130"/>
      <c r="NB53" s="130"/>
      <c r="NC53" s="130"/>
      <c r="ND53" s="130"/>
      <c r="NE53" s="130"/>
      <c r="NF53" s="130"/>
      <c r="NG53" s="130"/>
      <c r="NH53" s="130"/>
      <c r="NI53" s="130"/>
      <c r="NJ53" s="130"/>
      <c r="NK53" s="130"/>
      <c r="NL53" s="130"/>
      <c r="NM53" s="130"/>
      <c r="NN53" s="130"/>
      <c r="NO53" s="130"/>
      <c r="NP53" s="130"/>
      <c r="NQ53" s="130"/>
      <c r="NR53" s="130"/>
      <c r="NS53" s="130"/>
      <c r="NT53" s="130"/>
      <c r="NU53" s="130"/>
      <c r="NV53" s="130"/>
      <c r="NW53" s="130"/>
      <c r="NX53" s="130"/>
      <c r="NY53" s="130"/>
      <c r="NZ53" s="130"/>
      <c r="OA53" s="130"/>
      <c r="OB53" s="130"/>
      <c r="OC53" s="130"/>
      <c r="OD53" s="130"/>
      <c r="OE53" s="130"/>
      <c r="OF53" s="130"/>
      <c r="OG53" s="130"/>
      <c r="OH53" s="130"/>
    </row>
    <row r="54" spans="1:398" x14ac:dyDescent="0.25">
      <c r="A54" s="130"/>
      <c r="B54" s="130"/>
      <c r="C54" s="130"/>
      <c r="D54" s="130"/>
      <c r="E54" s="130"/>
      <c r="F54" s="130"/>
      <c r="G54" s="130"/>
      <c r="H54" s="130"/>
      <c r="I54" s="130"/>
      <c r="J54" s="130"/>
      <c r="K54" s="132"/>
      <c r="L54" s="130"/>
      <c r="M54" s="130"/>
      <c r="N54" s="130"/>
      <c r="O54" s="130"/>
      <c r="P54" s="130"/>
      <c r="Q54" s="130"/>
      <c r="R54" s="130"/>
      <c r="S54" s="130"/>
      <c r="T54" s="130"/>
      <c r="U54" s="130"/>
      <c r="V54" s="130"/>
      <c r="W54" s="130"/>
      <c r="X54" s="130"/>
      <c r="Y54" s="130"/>
      <c r="Z54" s="130"/>
      <c r="AA54" s="130"/>
      <c r="AB54" s="130"/>
      <c r="AC54" s="130"/>
      <c r="AD54" s="130"/>
      <c r="AE54" s="130"/>
      <c r="AF54" s="130"/>
      <c r="AG54" s="130"/>
      <c r="AH54" s="130"/>
      <c r="AI54" s="130"/>
      <c r="AJ54" s="130"/>
      <c r="AK54" s="130"/>
      <c r="AL54" s="130"/>
      <c r="AM54" s="130"/>
      <c r="AN54" s="130"/>
      <c r="AO54" s="130"/>
      <c r="AP54" s="130"/>
      <c r="AQ54" s="130"/>
      <c r="AR54" s="130"/>
      <c r="AS54" s="130"/>
      <c r="AT54" s="130"/>
      <c r="AU54" s="130"/>
      <c r="AV54" s="130"/>
      <c r="AW54" s="130"/>
      <c r="AX54" s="130"/>
      <c r="AY54" s="130"/>
      <c r="AZ54" s="130"/>
      <c r="BA54" s="130"/>
      <c r="BB54" s="130"/>
      <c r="BC54" s="130"/>
      <c r="BD54" s="130"/>
      <c r="BE54" s="130"/>
      <c r="BF54" s="130"/>
      <c r="BG54" s="130"/>
      <c r="BH54" s="130"/>
      <c r="BI54" s="130"/>
      <c r="BJ54" s="130"/>
      <c r="BK54" s="130"/>
      <c r="BL54" s="130"/>
      <c r="BM54" s="130"/>
      <c r="BN54" s="130"/>
      <c r="BO54" s="130"/>
      <c r="BP54" s="130"/>
      <c r="BQ54" s="130"/>
      <c r="BR54" s="130"/>
      <c r="BS54" s="130"/>
      <c r="BT54" s="130"/>
      <c r="BU54" s="130"/>
      <c r="BV54" s="130"/>
      <c r="BW54" s="130"/>
      <c r="BX54" s="130"/>
      <c r="BY54" s="130"/>
      <c r="BZ54" s="130"/>
      <c r="CA54" s="130"/>
      <c r="CB54" s="130"/>
      <c r="CC54" s="130"/>
      <c r="CD54" s="130"/>
      <c r="CE54" s="130"/>
      <c r="CF54" s="130"/>
      <c r="CG54" s="130"/>
      <c r="CH54" s="130"/>
      <c r="CI54" s="130"/>
      <c r="CJ54" s="130"/>
      <c r="CK54" s="130"/>
      <c r="CL54" s="130"/>
      <c r="CM54" s="130"/>
      <c r="CN54" s="130"/>
      <c r="CO54" s="130"/>
      <c r="CP54" s="130"/>
      <c r="CQ54" s="130"/>
      <c r="CR54" s="130"/>
      <c r="CS54" s="130"/>
      <c r="CT54" s="130"/>
      <c r="CU54" s="130"/>
      <c r="CV54" s="130"/>
      <c r="CW54" s="130"/>
      <c r="CX54" s="130"/>
      <c r="CY54" s="130"/>
      <c r="CZ54" s="130"/>
      <c r="DA54" s="130"/>
      <c r="DB54" s="130"/>
      <c r="DC54" s="130"/>
      <c r="DD54" s="130"/>
      <c r="DE54" s="130"/>
      <c r="DF54" s="130"/>
      <c r="DG54" s="130"/>
      <c r="DH54" s="130"/>
      <c r="DI54" s="130"/>
      <c r="DJ54" s="130"/>
      <c r="DK54" s="130"/>
      <c r="DL54" s="130"/>
      <c r="DM54" s="130"/>
      <c r="DN54" s="130"/>
      <c r="DO54" s="130"/>
      <c r="DP54" s="130"/>
      <c r="DQ54" s="130"/>
      <c r="DR54" s="130"/>
      <c r="DS54" s="130"/>
      <c r="DT54" s="130"/>
      <c r="DU54" s="130"/>
      <c r="DV54" s="130"/>
      <c r="DW54" s="130"/>
      <c r="DX54" s="130"/>
      <c r="DY54" s="130"/>
      <c r="DZ54" s="130"/>
      <c r="EA54" s="130"/>
      <c r="EB54" s="130"/>
      <c r="EC54" s="130"/>
      <c r="ED54" s="130"/>
      <c r="EE54" s="130"/>
      <c r="EF54" s="130"/>
      <c r="EG54" s="130"/>
      <c r="EH54" s="130"/>
      <c r="EI54" s="130"/>
      <c r="EJ54" s="130"/>
      <c r="EK54" s="130"/>
      <c r="EL54" s="130"/>
      <c r="EM54" s="130"/>
      <c r="EN54" s="130"/>
      <c r="EO54" s="130"/>
      <c r="EP54" s="130"/>
      <c r="EQ54" s="130"/>
      <c r="ER54" s="130"/>
      <c r="ES54" s="130"/>
      <c r="ET54" s="130"/>
      <c r="EU54" s="130"/>
      <c r="EV54" s="130"/>
      <c r="EW54" s="130"/>
      <c r="EX54" s="130"/>
      <c r="EY54" s="130"/>
      <c r="EZ54" s="130"/>
      <c r="FA54" s="130"/>
      <c r="FB54" s="130"/>
      <c r="FC54" s="130"/>
      <c r="FD54" s="130"/>
      <c r="FE54" s="130"/>
      <c r="FF54" s="130"/>
      <c r="FG54" s="130"/>
      <c r="FH54" s="130"/>
      <c r="FI54" s="130"/>
      <c r="FJ54" s="130"/>
      <c r="FK54" s="130"/>
      <c r="FL54" s="130"/>
      <c r="FM54" s="130"/>
      <c r="FN54" s="130"/>
      <c r="FO54" s="130"/>
      <c r="FP54" s="130"/>
      <c r="FQ54" s="130"/>
      <c r="FR54" s="130"/>
      <c r="FS54" s="130"/>
      <c r="FT54" s="130"/>
      <c r="FU54" s="130"/>
      <c r="FV54" s="130"/>
      <c r="FW54" s="130"/>
      <c r="FX54" s="130"/>
      <c r="FY54" s="130"/>
      <c r="FZ54" s="130"/>
      <c r="GA54" s="130"/>
      <c r="GB54" s="130"/>
      <c r="GC54" s="130"/>
      <c r="GD54" s="130"/>
      <c r="GE54" s="130"/>
      <c r="GF54" s="130"/>
      <c r="GG54" s="130"/>
      <c r="GH54" s="130"/>
      <c r="GI54" s="130"/>
      <c r="GJ54" s="130"/>
      <c r="GK54" s="130"/>
      <c r="GL54" s="130"/>
      <c r="GM54" s="130"/>
      <c r="GN54" s="130"/>
      <c r="GO54" s="130"/>
      <c r="GP54" s="130"/>
      <c r="GQ54" s="130"/>
      <c r="GR54" s="130"/>
      <c r="GS54" s="130"/>
      <c r="GT54" s="130"/>
      <c r="GU54" s="130"/>
      <c r="GV54" s="130"/>
      <c r="GW54" s="130"/>
      <c r="GX54" s="130"/>
      <c r="GY54" s="130"/>
      <c r="GZ54" s="130"/>
      <c r="HA54" s="130"/>
      <c r="HB54" s="130"/>
      <c r="HC54" s="130"/>
      <c r="HD54" s="130"/>
      <c r="HE54" s="130"/>
      <c r="HF54" s="130"/>
      <c r="HG54" s="130"/>
      <c r="HH54" s="130"/>
      <c r="HI54" s="130"/>
      <c r="HJ54" s="130"/>
      <c r="HK54" s="130"/>
      <c r="HL54" s="130"/>
      <c r="HM54" s="130"/>
      <c r="HN54" s="130"/>
      <c r="HO54" s="130"/>
      <c r="HP54" s="130"/>
      <c r="HQ54" s="130"/>
      <c r="HR54" s="130"/>
      <c r="HS54" s="130"/>
      <c r="HT54" s="130"/>
      <c r="HU54" s="130"/>
      <c r="HV54" s="130"/>
      <c r="HW54" s="130"/>
      <c r="HX54" s="130"/>
      <c r="HY54" s="130"/>
      <c r="HZ54" s="130"/>
      <c r="IA54" s="130"/>
      <c r="IB54" s="130"/>
      <c r="IC54" s="130"/>
      <c r="ID54" s="130"/>
      <c r="IE54" s="130"/>
      <c r="IF54" s="130"/>
      <c r="IG54" s="130"/>
      <c r="IH54" s="130"/>
      <c r="II54" s="130"/>
      <c r="IJ54" s="130"/>
      <c r="IK54" s="130"/>
      <c r="IL54" s="130"/>
      <c r="IM54" s="130"/>
      <c r="IN54" s="130"/>
      <c r="IO54" s="130"/>
      <c r="IP54" s="130"/>
      <c r="IQ54" s="130"/>
      <c r="IR54" s="130"/>
      <c r="IS54" s="130"/>
      <c r="IT54" s="130"/>
      <c r="IU54" s="130"/>
      <c r="IV54" s="130"/>
      <c r="IW54" s="130"/>
      <c r="IX54" s="130"/>
      <c r="IY54" s="130"/>
      <c r="IZ54" s="130"/>
      <c r="JA54" s="130"/>
      <c r="JB54" s="130"/>
      <c r="JC54" s="130"/>
      <c r="JD54" s="130"/>
      <c r="JE54" s="130"/>
      <c r="JF54" s="130"/>
      <c r="JG54" s="130"/>
      <c r="JH54" s="130"/>
      <c r="JI54" s="130"/>
      <c r="JJ54" s="130"/>
      <c r="JK54" s="130"/>
      <c r="JL54" s="130"/>
      <c r="JM54" s="130"/>
      <c r="JN54" s="130"/>
      <c r="JO54" s="130"/>
      <c r="JP54" s="130"/>
      <c r="JQ54" s="130"/>
      <c r="JR54" s="130"/>
      <c r="JS54" s="130"/>
      <c r="JT54" s="130"/>
      <c r="JU54" s="130"/>
      <c r="JV54" s="130"/>
      <c r="JW54" s="130"/>
      <c r="JX54" s="130"/>
      <c r="JY54" s="130"/>
      <c r="JZ54" s="130"/>
      <c r="KA54" s="130"/>
      <c r="KB54" s="130"/>
      <c r="KC54" s="130"/>
      <c r="KD54" s="130"/>
      <c r="KE54" s="130"/>
      <c r="KF54" s="130"/>
      <c r="KG54" s="130"/>
      <c r="KH54" s="130"/>
      <c r="KI54" s="130"/>
      <c r="KJ54" s="130"/>
      <c r="KK54" s="130"/>
      <c r="KL54" s="130"/>
      <c r="KM54" s="130"/>
      <c r="KN54" s="130"/>
      <c r="KO54" s="130"/>
      <c r="KP54" s="130"/>
      <c r="KQ54" s="130"/>
      <c r="KR54" s="130"/>
      <c r="KS54" s="130"/>
      <c r="KT54" s="130"/>
      <c r="KU54" s="130"/>
      <c r="KV54" s="130"/>
      <c r="KW54" s="130"/>
      <c r="KX54" s="130"/>
      <c r="KY54" s="130"/>
      <c r="KZ54" s="130"/>
      <c r="LA54" s="130"/>
      <c r="LB54" s="130"/>
      <c r="LC54" s="130"/>
      <c r="LD54" s="130"/>
      <c r="LE54" s="130"/>
      <c r="LF54" s="130"/>
      <c r="LG54" s="130"/>
      <c r="LH54" s="130"/>
      <c r="LI54" s="130"/>
      <c r="LJ54" s="130"/>
      <c r="LK54" s="130"/>
      <c r="LL54" s="130"/>
      <c r="LM54" s="130"/>
      <c r="LN54" s="130"/>
      <c r="LO54" s="130"/>
      <c r="LP54" s="130"/>
      <c r="LQ54" s="130"/>
      <c r="LR54" s="130"/>
      <c r="LS54" s="130"/>
      <c r="LT54" s="130"/>
      <c r="LU54" s="130"/>
      <c r="LV54" s="130"/>
      <c r="LW54" s="130"/>
      <c r="LX54" s="130"/>
      <c r="LY54" s="130"/>
      <c r="LZ54" s="130"/>
      <c r="MA54" s="130"/>
      <c r="MB54" s="130"/>
      <c r="MC54" s="130"/>
      <c r="MD54" s="130"/>
      <c r="ME54" s="130"/>
      <c r="MF54" s="130"/>
      <c r="MG54" s="130"/>
      <c r="MH54" s="130"/>
      <c r="MI54" s="130"/>
      <c r="MJ54" s="130"/>
      <c r="MK54" s="130"/>
      <c r="ML54" s="130"/>
      <c r="MM54" s="130"/>
      <c r="MN54" s="130"/>
      <c r="MO54" s="130"/>
      <c r="MP54" s="130"/>
      <c r="MQ54" s="130"/>
      <c r="MR54" s="130"/>
      <c r="MS54" s="130"/>
      <c r="MT54" s="130"/>
      <c r="MU54" s="130"/>
      <c r="MV54" s="130"/>
      <c r="MW54" s="130"/>
      <c r="MX54" s="130"/>
      <c r="MY54" s="130"/>
      <c r="MZ54" s="130"/>
      <c r="NA54" s="130"/>
      <c r="NB54" s="130"/>
      <c r="NC54" s="130"/>
      <c r="ND54" s="130"/>
      <c r="NE54" s="130"/>
      <c r="NF54" s="130"/>
      <c r="NG54" s="130"/>
      <c r="NH54" s="130"/>
      <c r="NI54" s="130"/>
      <c r="NJ54" s="130"/>
      <c r="NK54" s="130"/>
      <c r="NL54" s="130"/>
      <c r="NM54" s="130"/>
      <c r="NN54" s="130"/>
      <c r="NO54" s="130"/>
      <c r="NP54" s="130"/>
      <c r="NQ54" s="130"/>
      <c r="NR54" s="130"/>
      <c r="NS54" s="130"/>
      <c r="NT54" s="130"/>
      <c r="NU54" s="130"/>
      <c r="NV54" s="130"/>
      <c r="NW54" s="130"/>
      <c r="NX54" s="130"/>
      <c r="NY54" s="130"/>
      <c r="NZ54" s="130"/>
      <c r="OA54" s="130"/>
      <c r="OB54" s="130"/>
      <c r="OC54" s="130"/>
      <c r="OD54" s="130"/>
      <c r="OE54" s="130"/>
      <c r="OF54" s="130"/>
      <c r="OG54" s="130"/>
      <c r="OH54" s="130"/>
    </row>
    <row r="55" spans="1:398" x14ac:dyDescent="0.25">
      <c r="A55" s="130"/>
      <c r="B55" s="130"/>
      <c r="C55" s="130"/>
      <c r="D55" s="130"/>
      <c r="E55" s="130"/>
      <c r="F55" s="130"/>
      <c r="G55" s="130"/>
      <c r="H55" s="130"/>
      <c r="I55" s="130"/>
      <c r="J55" s="130"/>
      <c r="K55" s="132"/>
      <c r="L55" s="130"/>
      <c r="M55" s="130"/>
      <c r="N55" s="130"/>
      <c r="O55" s="130"/>
      <c r="P55" s="130"/>
      <c r="Q55" s="130"/>
      <c r="R55" s="130"/>
      <c r="S55" s="130"/>
      <c r="T55" s="130"/>
      <c r="U55" s="130"/>
      <c r="V55" s="130"/>
      <c r="W55" s="130"/>
      <c r="X55" s="130"/>
      <c r="Y55" s="130"/>
      <c r="Z55" s="130"/>
      <c r="AA55" s="130"/>
      <c r="AB55" s="130"/>
      <c r="AC55" s="130"/>
      <c r="AD55" s="130"/>
      <c r="AE55" s="130"/>
      <c r="AF55" s="130"/>
      <c r="AG55" s="130"/>
      <c r="AH55" s="130"/>
      <c r="AI55" s="130"/>
      <c r="AJ55" s="130"/>
      <c r="AK55" s="130"/>
      <c r="AL55" s="130"/>
      <c r="AM55" s="130"/>
      <c r="AN55" s="130"/>
      <c r="AO55" s="130"/>
      <c r="AP55" s="130"/>
      <c r="AQ55" s="130"/>
      <c r="AR55" s="130"/>
      <c r="AS55" s="130"/>
      <c r="AT55" s="130"/>
      <c r="AU55" s="130"/>
      <c r="AV55" s="130"/>
      <c r="AW55" s="130"/>
      <c r="AX55" s="130"/>
      <c r="AY55" s="130"/>
      <c r="AZ55" s="130"/>
      <c r="BA55" s="130"/>
      <c r="BB55" s="130"/>
      <c r="BC55" s="130"/>
      <c r="BD55" s="130"/>
      <c r="BE55" s="130"/>
      <c r="BF55" s="130"/>
      <c r="BG55" s="130"/>
      <c r="BH55" s="130"/>
      <c r="BI55" s="130"/>
      <c r="BJ55" s="130"/>
      <c r="BK55" s="130"/>
      <c r="BL55" s="130"/>
      <c r="BM55" s="130"/>
      <c r="BN55" s="130"/>
      <c r="BO55" s="130"/>
      <c r="BP55" s="130"/>
      <c r="BQ55" s="130"/>
      <c r="BR55" s="130"/>
      <c r="BS55" s="130"/>
      <c r="BT55" s="130"/>
      <c r="BU55" s="130"/>
      <c r="BV55" s="130"/>
      <c r="BW55" s="130"/>
      <c r="BX55" s="130"/>
      <c r="BY55" s="130"/>
      <c r="BZ55" s="130"/>
      <c r="CA55" s="130"/>
      <c r="CB55" s="130"/>
      <c r="CC55" s="130"/>
      <c r="CD55" s="130"/>
      <c r="CE55" s="130"/>
      <c r="CF55" s="130"/>
      <c r="CG55" s="130"/>
      <c r="CH55" s="130"/>
      <c r="CI55" s="130"/>
      <c r="CJ55" s="130"/>
      <c r="CK55" s="130"/>
      <c r="CL55" s="130"/>
      <c r="CM55" s="130"/>
      <c r="CN55" s="130"/>
      <c r="CO55" s="130"/>
      <c r="CP55" s="130"/>
      <c r="CQ55" s="130"/>
      <c r="CR55" s="130"/>
      <c r="CS55" s="130"/>
      <c r="CT55" s="130"/>
      <c r="CU55" s="130"/>
      <c r="CV55" s="130"/>
      <c r="CW55" s="130"/>
      <c r="CX55" s="130"/>
      <c r="CY55" s="130"/>
      <c r="CZ55" s="130"/>
      <c r="DA55" s="130"/>
      <c r="DB55" s="130"/>
      <c r="DC55" s="130"/>
      <c r="DD55" s="130"/>
      <c r="DE55" s="130"/>
      <c r="DF55" s="130"/>
      <c r="DG55" s="130"/>
      <c r="DH55" s="130"/>
      <c r="DI55" s="130"/>
      <c r="DJ55" s="130"/>
      <c r="DK55" s="130"/>
      <c r="DL55" s="130"/>
      <c r="DM55" s="130"/>
      <c r="DN55" s="130"/>
      <c r="DO55" s="130"/>
      <c r="DP55" s="130"/>
      <c r="DQ55" s="130"/>
      <c r="DR55" s="130"/>
      <c r="DS55" s="130"/>
      <c r="DT55" s="130"/>
      <c r="DU55" s="130"/>
      <c r="DV55" s="130"/>
      <c r="DW55" s="130"/>
      <c r="DX55" s="130"/>
      <c r="DY55" s="130"/>
      <c r="DZ55" s="130"/>
      <c r="EA55" s="130"/>
      <c r="EB55" s="130"/>
      <c r="EC55" s="130"/>
      <c r="ED55" s="130"/>
      <c r="EE55" s="130"/>
      <c r="EF55" s="130"/>
      <c r="EG55" s="130"/>
      <c r="EH55" s="130"/>
      <c r="EI55" s="130"/>
      <c r="EJ55" s="130"/>
      <c r="EK55" s="130"/>
      <c r="EL55" s="130"/>
      <c r="EM55" s="130"/>
      <c r="EN55" s="130"/>
      <c r="EO55" s="130"/>
      <c r="EP55" s="130"/>
      <c r="EQ55" s="130"/>
      <c r="ER55" s="130"/>
      <c r="ES55" s="130"/>
      <c r="ET55" s="130"/>
      <c r="EU55" s="130"/>
      <c r="EV55" s="130"/>
      <c r="EW55" s="130"/>
      <c r="EX55" s="130"/>
      <c r="EY55" s="130"/>
      <c r="EZ55" s="130"/>
      <c r="FA55" s="130"/>
      <c r="FB55" s="130"/>
      <c r="FC55" s="130"/>
      <c r="FD55" s="130"/>
      <c r="FE55" s="130"/>
      <c r="FF55" s="130"/>
      <c r="FG55" s="130"/>
      <c r="FH55" s="130"/>
      <c r="FI55" s="130"/>
      <c r="FJ55" s="130"/>
      <c r="FK55" s="130"/>
      <c r="FL55" s="130"/>
      <c r="FM55" s="130"/>
      <c r="FN55" s="130"/>
      <c r="FO55" s="130"/>
      <c r="FP55" s="130"/>
      <c r="FQ55" s="130"/>
      <c r="FR55" s="130"/>
      <c r="FS55" s="130"/>
      <c r="FT55" s="130"/>
      <c r="FU55" s="130"/>
      <c r="FV55" s="130"/>
      <c r="FW55" s="130"/>
      <c r="FX55" s="130"/>
      <c r="FY55" s="130"/>
      <c r="FZ55" s="130"/>
      <c r="GA55" s="130"/>
      <c r="GB55" s="130"/>
      <c r="GC55" s="130"/>
      <c r="GD55" s="130"/>
      <c r="GE55" s="130"/>
      <c r="GF55" s="130"/>
      <c r="GG55" s="130"/>
      <c r="GH55" s="130"/>
      <c r="GI55" s="130"/>
      <c r="GJ55" s="130"/>
      <c r="GK55" s="130"/>
      <c r="GL55" s="130"/>
      <c r="GM55" s="130"/>
      <c r="GN55" s="130"/>
      <c r="GO55" s="130"/>
      <c r="GP55" s="130"/>
      <c r="GQ55" s="130"/>
      <c r="GR55" s="130"/>
      <c r="GS55" s="130"/>
      <c r="GT55" s="130"/>
      <c r="GU55" s="130"/>
      <c r="GV55" s="130"/>
      <c r="GW55" s="130"/>
      <c r="GX55" s="130"/>
      <c r="GY55" s="130"/>
      <c r="GZ55" s="130"/>
      <c r="HA55" s="130"/>
      <c r="HB55" s="130"/>
      <c r="HC55" s="130"/>
      <c r="HD55" s="130"/>
      <c r="HE55" s="130"/>
      <c r="HF55" s="130"/>
      <c r="HG55" s="130"/>
      <c r="HH55" s="130"/>
      <c r="HI55" s="130"/>
      <c r="HJ55" s="130"/>
      <c r="HK55" s="130"/>
      <c r="HL55" s="130"/>
      <c r="HM55" s="130"/>
      <c r="HN55" s="130"/>
      <c r="HO55" s="130"/>
      <c r="HP55" s="130"/>
      <c r="HQ55" s="130"/>
      <c r="HR55" s="130"/>
      <c r="HS55" s="130"/>
      <c r="HT55" s="130"/>
      <c r="HU55" s="130"/>
      <c r="HV55" s="130"/>
      <c r="HW55" s="130"/>
      <c r="HX55" s="130"/>
      <c r="HY55" s="130"/>
      <c r="HZ55" s="130"/>
      <c r="IA55" s="130"/>
      <c r="IB55" s="130"/>
      <c r="IC55" s="130"/>
      <c r="ID55" s="130"/>
      <c r="IE55" s="130"/>
      <c r="IF55" s="130"/>
      <c r="IG55" s="130"/>
      <c r="IH55" s="130"/>
      <c r="II55" s="130"/>
      <c r="IJ55" s="130"/>
      <c r="IK55" s="130"/>
      <c r="IL55" s="130"/>
      <c r="IM55" s="130"/>
      <c r="IN55" s="130"/>
      <c r="IO55" s="130"/>
      <c r="IP55" s="130"/>
      <c r="IQ55" s="130"/>
      <c r="IR55" s="130"/>
      <c r="IS55" s="130"/>
      <c r="IT55" s="130"/>
      <c r="IU55" s="130"/>
      <c r="IV55" s="130"/>
      <c r="IW55" s="130"/>
      <c r="IX55" s="130"/>
      <c r="IY55" s="130"/>
      <c r="IZ55" s="130"/>
      <c r="JA55" s="130"/>
      <c r="JB55" s="130"/>
      <c r="JC55" s="130"/>
      <c r="JD55" s="130"/>
      <c r="JE55" s="130"/>
      <c r="JF55" s="130"/>
      <c r="JG55" s="130"/>
      <c r="JH55" s="130"/>
      <c r="JI55" s="130"/>
      <c r="JJ55" s="130"/>
      <c r="JK55" s="130"/>
      <c r="JL55" s="130"/>
      <c r="JM55" s="130"/>
      <c r="JN55" s="130"/>
      <c r="JO55" s="130"/>
      <c r="JP55" s="130"/>
      <c r="JQ55" s="130"/>
      <c r="JR55" s="130"/>
      <c r="JS55" s="130"/>
      <c r="JT55" s="130"/>
      <c r="JU55" s="130"/>
      <c r="JV55" s="130"/>
      <c r="JW55" s="130"/>
      <c r="JX55" s="130"/>
      <c r="JY55" s="130"/>
      <c r="JZ55" s="130"/>
      <c r="KA55" s="130"/>
      <c r="KB55" s="130"/>
      <c r="KC55" s="130"/>
      <c r="KD55" s="130"/>
      <c r="KE55" s="130"/>
      <c r="KF55" s="130"/>
      <c r="KG55" s="130"/>
      <c r="KH55" s="130"/>
      <c r="KI55" s="130"/>
      <c r="KJ55" s="130"/>
      <c r="KK55" s="130"/>
      <c r="KL55" s="130"/>
      <c r="KM55" s="130"/>
      <c r="KN55" s="130"/>
      <c r="KO55" s="130"/>
      <c r="KP55" s="130"/>
      <c r="KQ55" s="130"/>
      <c r="KR55" s="130"/>
      <c r="KS55" s="130"/>
      <c r="KT55" s="130"/>
      <c r="KU55" s="130"/>
      <c r="KV55" s="130"/>
      <c r="KW55" s="130"/>
      <c r="KX55" s="130"/>
      <c r="KY55" s="130"/>
      <c r="KZ55" s="130"/>
      <c r="LA55" s="130"/>
      <c r="LB55" s="130"/>
      <c r="LC55" s="130"/>
      <c r="LD55" s="130"/>
      <c r="LE55" s="130"/>
      <c r="LF55" s="130"/>
      <c r="LG55" s="130"/>
      <c r="LH55" s="130"/>
      <c r="LI55" s="130"/>
      <c r="LJ55" s="130"/>
      <c r="LK55" s="130"/>
      <c r="LL55" s="130"/>
      <c r="LM55" s="130"/>
      <c r="LN55" s="130"/>
      <c r="LO55" s="130"/>
      <c r="LP55" s="130"/>
      <c r="LQ55" s="130"/>
      <c r="LR55" s="130"/>
      <c r="LS55" s="130"/>
      <c r="LT55" s="130"/>
      <c r="LU55" s="130"/>
      <c r="LV55" s="130"/>
      <c r="LW55" s="130"/>
      <c r="LX55" s="130"/>
      <c r="LY55" s="130"/>
      <c r="LZ55" s="130"/>
      <c r="MA55" s="130"/>
      <c r="MB55" s="130"/>
      <c r="MC55" s="130"/>
      <c r="MD55" s="130"/>
      <c r="ME55" s="130"/>
      <c r="MF55" s="130"/>
      <c r="MG55" s="130"/>
      <c r="MH55" s="130"/>
      <c r="MI55" s="130"/>
      <c r="MJ55" s="130"/>
      <c r="MK55" s="130"/>
      <c r="ML55" s="130"/>
      <c r="MM55" s="130"/>
      <c r="MN55" s="130"/>
      <c r="MO55" s="130"/>
      <c r="MP55" s="130"/>
      <c r="MQ55" s="130"/>
      <c r="MR55" s="130"/>
      <c r="MS55" s="130"/>
      <c r="MT55" s="130"/>
      <c r="MU55" s="130"/>
      <c r="MV55" s="130"/>
      <c r="MW55" s="130"/>
      <c r="MX55" s="130"/>
      <c r="MY55" s="130"/>
      <c r="MZ55" s="130"/>
      <c r="NA55" s="130"/>
      <c r="NB55" s="130"/>
      <c r="NC55" s="130"/>
      <c r="ND55" s="130"/>
      <c r="NE55" s="130"/>
      <c r="NF55" s="130"/>
      <c r="NG55" s="130"/>
      <c r="NH55" s="130"/>
      <c r="NI55" s="130"/>
      <c r="NJ55" s="130"/>
      <c r="NK55" s="130"/>
      <c r="NL55" s="130"/>
      <c r="NM55" s="130"/>
      <c r="NN55" s="130"/>
      <c r="NO55" s="130"/>
      <c r="NP55" s="130"/>
      <c r="NQ55" s="130"/>
      <c r="NR55" s="130"/>
      <c r="NS55" s="130"/>
      <c r="NT55" s="130"/>
      <c r="NU55" s="130"/>
      <c r="NV55" s="130"/>
      <c r="NW55" s="130"/>
      <c r="NX55" s="130"/>
      <c r="NY55" s="130"/>
      <c r="NZ55" s="130"/>
      <c r="OA55" s="130"/>
      <c r="OB55" s="130"/>
      <c r="OC55" s="130"/>
      <c r="OD55" s="130"/>
      <c r="OE55" s="130"/>
      <c r="OF55" s="130"/>
      <c r="OG55" s="130"/>
      <c r="OH55" s="130"/>
    </row>
    <row r="56" spans="1:398" x14ac:dyDescent="0.25">
      <c r="A56" s="130"/>
      <c r="B56" s="130"/>
      <c r="C56" s="130"/>
      <c r="D56" s="130"/>
      <c r="E56" s="130"/>
      <c r="F56" s="130"/>
      <c r="G56" s="130"/>
      <c r="H56" s="130"/>
      <c r="I56" s="130"/>
      <c r="J56" s="130"/>
      <c r="K56" s="132"/>
      <c r="L56" s="130"/>
      <c r="M56" s="130"/>
      <c r="N56" s="130"/>
      <c r="O56" s="130"/>
      <c r="P56" s="130"/>
      <c r="Q56" s="130"/>
      <c r="R56" s="130"/>
      <c r="S56" s="130"/>
      <c r="T56" s="130"/>
      <c r="U56" s="130"/>
      <c r="V56" s="130"/>
      <c r="W56" s="130"/>
      <c r="X56" s="130"/>
      <c r="Y56" s="130"/>
      <c r="Z56" s="130"/>
      <c r="AA56" s="130"/>
      <c r="AB56" s="130"/>
      <c r="AC56" s="130"/>
      <c r="AD56" s="130"/>
      <c r="AE56" s="130"/>
      <c r="AF56" s="130"/>
      <c r="AG56" s="130"/>
      <c r="AH56" s="130"/>
      <c r="AI56" s="130"/>
      <c r="AJ56" s="130"/>
      <c r="AK56" s="130"/>
      <c r="AL56" s="130"/>
      <c r="AM56" s="130"/>
      <c r="AN56" s="130"/>
      <c r="AO56" s="130"/>
      <c r="AP56" s="130"/>
      <c r="AQ56" s="130"/>
      <c r="AR56" s="130"/>
      <c r="AS56" s="130"/>
      <c r="AT56" s="130"/>
      <c r="AU56" s="130"/>
      <c r="AV56" s="130"/>
      <c r="AW56" s="130"/>
      <c r="AX56" s="130"/>
      <c r="AY56" s="130"/>
      <c r="AZ56" s="130"/>
      <c r="BA56" s="130"/>
      <c r="BB56" s="130"/>
      <c r="BC56" s="130"/>
      <c r="BD56" s="130"/>
      <c r="BE56" s="130"/>
      <c r="BF56" s="130"/>
      <c r="BG56" s="130"/>
      <c r="BH56" s="130"/>
      <c r="BI56" s="130"/>
      <c r="BJ56" s="130"/>
      <c r="BK56" s="130"/>
      <c r="BL56" s="130"/>
      <c r="BM56" s="130"/>
      <c r="BN56" s="130"/>
      <c r="BO56" s="130"/>
      <c r="BP56" s="130"/>
      <c r="BQ56" s="130"/>
      <c r="BR56" s="130"/>
      <c r="BS56" s="130"/>
      <c r="BT56" s="130"/>
      <c r="BU56" s="130"/>
      <c r="BV56" s="130"/>
      <c r="BW56" s="130"/>
      <c r="BX56" s="130"/>
      <c r="BY56" s="130"/>
      <c r="BZ56" s="130"/>
      <c r="CA56" s="130"/>
      <c r="CB56" s="130"/>
      <c r="CC56" s="130"/>
      <c r="CD56" s="130"/>
      <c r="CE56" s="130"/>
      <c r="CF56" s="130"/>
      <c r="CG56" s="130"/>
      <c r="CH56" s="130"/>
      <c r="CI56" s="130"/>
      <c r="CJ56" s="130"/>
      <c r="CK56" s="130"/>
      <c r="CL56" s="130"/>
      <c r="CM56" s="130"/>
      <c r="CN56" s="130"/>
      <c r="CO56" s="130"/>
      <c r="CP56" s="130"/>
      <c r="CQ56" s="130"/>
      <c r="CR56" s="130"/>
      <c r="CS56" s="130"/>
      <c r="CT56" s="130"/>
      <c r="CU56" s="130"/>
      <c r="CV56" s="130"/>
      <c r="CW56" s="130"/>
      <c r="CX56" s="130"/>
      <c r="CY56" s="130"/>
      <c r="CZ56" s="130"/>
      <c r="DA56" s="130"/>
      <c r="DB56" s="130"/>
      <c r="DC56" s="130"/>
      <c r="DD56" s="130"/>
      <c r="DE56" s="130"/>
      <c r="DF56" s="130"/>
      <c r="DG56" s="130"/>
      <c r="DH56" s="130"/>
      <c r="DI56" s="130"/>
      <c r="DJ56" s="130"/>
      <c r="DK56" s="130"/>
      <c r="DL56" s="130"/>
      <c r="DM56" s="130"/>
      <c r="DN56" s="130"/>
      <c r="DO56" s="130"/>
      <c r="DP56" s="130"/>
      <c r="DQ56" s="130"/>
      <c r="DR56" s="130"/>
      <c r="DS56" s="130"/>
      <c r="DT56" s="130"/>
      <c r="DU56" s="130"/>
      <c r="DV56" s="130"/>
      <c r="DW56" s="130"/>
      <c r="DX56" s="130"/>
      <c r="DY56" s="130"/>
      <c r="DZ56" s="130"/>
      <c r="EA56" s="130"/>
      <c r="EB56" s="130"/>
      <c r="EC56" s="130"/>
      <c r="ED56" s="130"/>
      <c r="EE56" s="130"/>
      <c r="EF56" s="130"/>
      <c r="EG56" s="130"/>
      <c r="EH56" s="130"/>
      <c r="EI56" s="130"/>
      <c r="EJ56" s="130"/>
      <c r="EK56" s="130"/>
      <c r="EL56" s="130"/>
      <c r="EM56" s="130"/>
      <c r="EN56" s="130"/>
      <c r="EO56" s="130"/>
      <c r="EP56" s="130"/>
      <c r="EQ56" s="130"/>
      <c r="ER56" s="130"/>
      <c r="ES56" s="130"/>
      <c r="ET56" s="130"/>
      <c r="EU56" s="130"/>
      <c r="EV56" s="130"/>
      <c r="EW56" s="130"/>
      <c r="EX56" s="130"/>
      <c r="EY56" s="130"/>
      <c r="EZ56" s="130"/>
      <c r="FA56" s="130"/>
      <c r="FB56" s="130"/>
      <c r="FC56" s="130"/>
      <c r="FD56" s="130"/>
      <c r="FE56" s="130"/>
      <c r="FF56" s="130"/>
      <c r="FG56" s="130"/>
      <c r="FH56" s="130"/>
      <c r="FI56" s="130"/>
      <c r="FJ56" s="130"/>
      <c r="FK56" s="130"/>
      <c r="FL56" s="130"/>
      <c r="FM56" s="130"/>
      <c r="FN56" s="130"/>
      <c r="FO56" s="130"/>
      <c r="FP56" s="130"/>
      <c r="FQ56" s="130"/>
      <c r="FR56" s="130"/>
      <c r="FS56" s="130"/>
      <c r="FT56" s="130"/>
      <c r="FU56" s="130"/>
      <c r="FV56" s="130"/>
      <c r="FW56" s="130"/>
      <c r="FX56" s="130"/>
      <c r="FY56" s="130"/>
      <c r="FZ56" s="130"/>
      <c r="GA56" s="130"/>
      <c r="GB56" s="130"/>
      <c r="GC56" s="130"/>
      <c r="GD56" s="130"/>
      <c r="GE56" s="130"/>
      <c r="GF56" s="130"/>
      <c r="GG56" s="130"/>
      <c r="GH56" s="130"/>
      <c r="GI56" s="130"/>
      <c r="GJ56" s="130"/>
      <c r="GK56" s="130"/>
      <c r="GL56" s="130"/>
      <c r="GM56" s="130"/>
      <c r="GN56" s="130"/>
      <c r="GO56" s="130"/>
      <c r="GP56" s="130"/>
      <c r="GQ56" s="130"/>
      <c r="GR56" s="130"/>
      <c r="GS56" s="130"/>
      <c r="GT56" s="130"/>
      <c r="GU56" s="130"/>
      <c r="GV56" s="130"/>
      <c r="GW56" s="130"/>
      <c r="GX56" s="130"/>
      <c r="GY56" s="130"/>
      <c r="GZ56" s="130"/>
      <c r="HA56" s="130"/>
      <c r="HB56" s="130"/>
      <c r="HC56" s="130"/>
      <c r="HD56" s="130"/>
      <c r="HE56" s="130"/>
      <c r="HF56" s="130"/>
      <c r="HG56" s="130"/>
      <c r="HH56" s="130"/>
      <c r="HI56" s="130"/>
      <c r="HJ56" s="130"/>
      <c r="HK56" s="130"/>
      <c r="HL56" s="130"/>
      <c r="HM56" s="130"/>
      <c r="HN56" s="130"/>
      <c r="HO56" s="130"/>
      <c r="HP56" s="130"/>
      <c r="HQ56" s="130"/>
      <c r="HR56" s="130"/>
      <c r="HS56" s="130"/>
      <c r="HT56" s="130"/>
      <c r="HU56" s="130"/>
      <c r="HV56" s="130"/>
      <c r="HW56" s="130"/>
      <c r="HX56" s="130"/>
      <c r="HY56" s="130"/>
      <c r="HZ56" s="130"/>
      <c r="IA56" s="130"/>
      <c r="IB56" s="130"/>
      <c r="IC56" s="130"/>
      <c r="ID56" s="130"/>
      <c r="IE56" s="130"/>
      <c r="IF56" s="130"/>
      <c r="IG56" s="130"/>
      <c r="IH56" s="130"/>
      <c r="II56" s="130"/>
      <c r="IJ56" s="130"/>
      <c r="IK56" s="130"/>
      <c r="IL56" s="130"/>
      <c r="IM56" s="130"/>
      <c r="IN56" s="130"/>
      <c r="IO56" s="130"/>
      <c r="IP56" s="130"/>
      <c r="IQ56" s="130"/>
      <c r="IR56" s="130"/>
      <c r="IS56" s="130"/>
      <c r="IT56" s="130"/>
      <c r="IU56" s="130"/>
      <c r="IV56" s="130"/>
      <c r="IW56" s="130"/>
      <c r="IX56" s="130"/>
      <c r="IY56" s="130"/>
      <c r="IZ56" s="130"/>
      <c r="JA56" s="130"/>
      <c r="JB56" s="130"/>
      <c r="JC56" s="130"/>
      <c r="JD56" s="130"/>
      <c r="JE56" s="130"/>
      <c r="JF56" s="130"/>
      <c r="JG56" s="130"/>
      <c r="JH56" s="130"/>
      <c r="JI56" s="130"/>
      <c r="JJ56" s="130"/>
      <c r="JK56" s="130"/>
      <c r="JL56" s="130"/>
      <c r="JM56" s="130"/>
      <c r="JN56" s="130"/>
      <c r="JO56" s="130"/>
      <c r="JP56" s="130"/>
      <c r="JQ56" s="130"/>
      <c r="JR56" s="130"/>
      <c r="JS56" s="130"/>
      <c r="JT56" s="130"/>
      <c r="JU56" s="130"/>
      <c r="JV56" s="130"/>
      <c r="JW56" s="130"/>
      <c r="JX56" s="130"/>
      <c r="JY56" s="130"/>
      <c r="JZ56" s="130"/>
      <c r="KA56" s="130"/>
      <c r="KB56" s="130"/>
      <c r="KC56" s="130"/>
      <c r="KD56" s="130"/>
      <c r="KE56" s="130"/>
      <c r="KF56" s="130"/>
      <c r="KG56" s="130"/>
      <c r="KH56" s="130"/>
      <c r="KI56" s="130"/>
      <c r="KJ56" s="130"/>
      <c r="KK56" s="130"/>
      <c r="KL56" s="130"/>
      <c r="KM56" s="130"/>
      <c r="KN56" s="130"/>
      <c r="KO56" s="130"/>
      <c r="KP56" s="130"/>
      <c r="KQ56" s="130"/>
      <c r="KR56" s="130"/>
      <c r="KS56" s="130"/>
      <c r="KT56" s="130"/>
      <c r="KU56" s="130"/>
      <c r="KV56" s="130"/>
      <c r="KW56" s="130"/>
      <c r="KX56" s="130"/>
      <c r="KY56" s="130"/>
      <c r="KZ56" s="130"/>
      <c r="LA56" s="130"/>
      <c r="LB56" s="130"/>
      <c r="LC56" s="130"/>
      <c r="LD56" s="130"/>
      <c r="LE56" s="130"/>
      <c r="LF56" s="130"/>
      <c r="LG56" s="130"/>
      <c r="LH56" s="130"/>
      <c r="LI56" s="130"/>
      <c r="LJ56" s="130"/>
      <c r="LK56" s="130"/>
      <c r="LL56" s="130"/>
      <c r="LM56" s="130"/>
      <c r="LN56" s="130"/>
      <c r="LO56" s="130"/>
      <c r="LP56" s="130"/>
      <c r="LQ56" s="130"/>
      <c r="LR56" s="130"/>
      <c r="LS56" s="130"/>
      <c r="LT56" s="130"/>
      <c r="LU56" s="130"/>
      <c r="LV56" s="130"/>
      <c r="LW56" s="130"/>
      <c r="LX56" s="130"/>
      <c r="LY56" s="130"/>
      <c r="LZ56" s="130"/>
      <c r="MA56" s="130"/>
      <c r="MB56" s="130"/>
      <c r="MC56" s="130"/>
      <c r="MD56" s="130"/>
      <c r="ME56" s="130"/>
      <c r="MF56" s="130"/>
      <c r="MG56" s="130"/>
      <c r="MH56" s="130"/>
      <c r="MI56" s="130"/>
      <c r="MJ56" s="130"/>
      <c r="MK56" s="130"/>
      <c r="ML56" s="130"/>
      <c r="MM56" s="130"/>
      <c r="MN56" s="130"/>
      <c r="MO56" s="130"/>
      <c r="MP56" s="130"/>
      <c r="MQ56" s="130"/>
      <c r="MR56" s="130"/>
      <c r="MS56" s="130"/>
      <c r="MT56" s="130"/>
      <c r="MU56" s="130"/>
      <c r="MV56" s="130"/>
      <c r="MW56" s="130"/>
      <c r="MX56" s="130"/>
      <c r="MY56" s="130"/>
      <c r="MZ56" s="130"/>
      <c r="NA56" s="130"/>
      <c r="NB56" s="130"/>
      <c r="NC56" s="130"/>
      <c r="ND56" s="130"/>
      <c r="NE56" s="130"/>
      <c r="NF56" s="130"/>
      <c r="NG56" s="130"/>
      <c r="NH56" s="130"/>
      <c r="NI56" s="130"/>
      <c r="NJ56" s="130"/>
      <c r="NK56" s="130"/>
      <c r="NL56" s="130"/>
      <c r="NM56" s="130"/>
      <c r="NN56" s="130"/>
      <c r="NO56" s="130"/>
      <c r="NP56" s="130"/>
      <c r="NQ56" s="130"/>
      <c r="NR56" s="130"/>
      <c r="NS56" s="130"/>
      <c r="NT56" s="130"/>
      <c r="NU56" s="130"/>
      <c r="NV56" s="130"/>
      <c r="NW56" s="130"/>
      <c r="NX56" s="130"/>
      <c r="NY56" s="130"/>
      <c r="NZ56" s="130"/>
      <c r="OA56" s="130"/>
      <c r="OB56" s="130"/>
      <c r="OC56" s="130"/>
      <c r="OD56" s="130"/>
      <c r="OE56" s="130"/>
      <c r="OF56" s="130"/>
      <c r="OG56" s="130"/>
      <c r="OH56" s="130"/>
    </row>
    <row r="57" spans="1:398" x14ac:dyDescent="0.25">
      <c r="A57" s="130"/>
      <c r="B57" s="130"/>
      <c r="C57" s="130"/>
      <c r="D57" s="130"/>
      <c r="E57" s="130"/>
      <c r="F57" s="130"/>
      <c r="G57" s="130"/>
      <c r="H57" s="130"/>
      <c r="I57" s="130"/>
      <c r="J57" s="130"/>
      <c r="K57" s="132"/>
      <c r="L57" s="130"/>
      <c r="M57" s="130"/>
      <c r="N57" s="130"/>
      <c r="O57" s="130"/>
      <c r="P57" s="130"/>
      <c r="Q57" s="130"/>
      <c r="R57" s="130"/>
      <c r="S57" s="130"/>
      <c r="T57" s="130"/>
      <c r="U57" s="130"/>
      <c r="V57" s="130"/>
      <c r="W57" s="130"/>
      <c r="X57" s="130"/>
      <c r="Y57" s="130"/>
      <c r="Z57" s="130"/>
      <c r="AA57" s="130"/>
      <c r="AB57" s="130"/>
      <c r="AC57" s="130"/>
      <c r="AD57" s="130"/>
      <c r="AE57" s="130"/>
      <c r="AF57" s="130"/>
      <c r="AG57" s="130"/>
      <c r="AH57" s="130"/>
      <c r="AI57" s="130"/>
      <c r="AJ57" s="130"/>
      <c r="AK57" s="130"/>
      <c r="AL57" s="130"/>
      <c r="AM57" s="130"/>
      <c r="AN57" s="130"/>
      <c r="AO57" s="130"/>
      <c r="AP57" s="130"/>
      <c r="AQ57" s="130"/>
      <c r="AR57" s="130"/>
      <c r="AS57" s="130"/>
      <c r="AT57" s="130"/>
      <c r="AU57" s="130"/>
      <c r="AV57" s="130"/>
      <c r="AW57" s="130"/>
      <c r="AX57" s="130"/>
      <c r="AY57" s="130"/>
      <c r="AZ57" s="130"/>
      <c r="BA57" s="130"/>
      <c r="BB57" s="130"/>
      <c r="BC57" s="130"/>
      <c r="BD57" s="130"/>
      <c r="BE57" s="130"/>
      <c r="BF57" s="130"/>
      <c r="BG57" s="130"/>
      <c r="BH57" s="130"/>
      <c r="BI57" s="130"/>
      <c r="BJ57" s="130"/>
      <c r="BK57" s="130"/>
      <c r="BL57" s="130"/>
      <c r="BM57" s="130"/>
      <c r="BN57" s="130"/>
      <c r="BO57" s="130"/>
      <c r="BP57" s="130"/>
      <c r="BQ57" s="130"/>
      <c r="BR57" s="130"/>
      <c r="BS57" s="130"/>
      <c r="BT57" s="130"/>
      <c r="BU57" s="130"/>
      <c r="BV57" s="130"/>
      <c r="BW57" s="130"/>
      <c r="BX57" s="130"/>
      <c r="BY57" s="130"/>
      <c r="BZ57" s="130"/>
      <c r="CA57" s="130"/>
      <c r="CB57" s="130"/>
      <c r="CC57" s="130"/>
      <c r="CD57" s="130"/>
      <c r="CE57" s="130"/>
      <c r="CF57" s="130"/>
      <c r="CG57" s="130"/>
      <c r="CH57" s="130"/>
      <c r="CI57" s="130"/>
      <c r="CJ57" s="130"/>
      <c r="CK57" s="130"/>
      <c r="CL57" s="130"/>
      <c r="CM57" s="130"/>
      <c r="CN57" s="130"/>
      <c r="CO57" s="130"/>
      <c r="CP57" s="130"/>
      <c r="CQ57" s="130"/>
      <c r="CR57" s="130"/>
      <c r="CS57" s="130"/>
      <c r="CT57" s="130"/>
      <c r="CU57" s="130"/>
      <c r="CV57" s="130"/>
      <c r="CW57" s="130"/>
      <c r="CX57" s="130"/>
      <c r="CY57" s="130"/>
      <c r="CZ57" s="130"/>
      <c r="DA57" s="130"/>
      <c r="DB57" s="130"/>
      <c r="DC57" s="130"/>
      <c r="DD57" s="130"/>
      <c r="DE57" s="130"/>
      <c r="DF57" s="130"/>
      <c r="DG57" s="130"/>
      <c r="DH57" s="130"/>
      <c r="DI57" s="130"/>
      <c r="DJ57" s="130"/>
      <c r="DK57" s="130"/>
      <c r="DL57" s="130"/>
      <c r="DM57" s="130"/>
      <c r="DN57" s="130"/>
      <c r="DO57" s="130"/>
      <c r="DP57" s="130"/>
      <c r="DQ57" s="130"/>
      <c r="DR57" s="130"/>
      <c r="DS57" s="130"/>
      <c r="DT57" s="130"/>
      <c r="DU57" s="130"/>
      <c r="DV57" s="130"/>
      <c r="DW57" s="130"/>
      <c r="DX57" s="130"/>
      <c r="DY57" s="130"/>
      <c r="DZ57" s="130"/>
      <c r="EA57" s="130"/>
      <c r="EB57" s="130"/>
      <c r="EC57" s="130"/>
      <c r="ED57" s="130"/>
      <c r="EE57" s="130"/>
      <c r="EF57" s="130"/>
      <c r="EG57" s="130"/>
      <c r="EH57" s="130"/>
      <c r="EI57" s="130"/>
      <c r="EJ57" s="130"/>
      <c r="EK57" s="130"/>
      <c r="EL57" s="130"/>
      <c r="EM57" s="130"/>
      <c r="EN57" s="130"/>
      <c r="EO57" s="130"/>
      <c r="EP57" s="130"/>
      <c r="EQ57" s="130"/>
      <c r="ER57" s="130"/>
      <c r="ES57" s="130"/>
      <c r="ET57" s="130"/>
      <c r="EU57" s="130"/>
      <c r="EV57" s="130"/>
      <c r="EW57" s="130"/>
      <c r="EX57" s="130"/>
      <c r="EY57" s="130"/>
      <c r="EZ57" s="130"/>
      <c r="FA57" s="130"/>
      <c r="FB57" s="130"/>
      <c r="FC57" s="130"/>
      <c r="FD57" s="130"/>
      <c r="FE57" s="130"/>
      <c r="FF57" s="130"/>
      <c r="FG57" s="130"/>
      <c r="FH57" s="130"/>
      <c r="FI57" s="130"/>
      <c r="FJ57" s="130"/>
      <c r="FK57" s="130"/>
      <c r="FL57" s="130"/>
      <c r="FM57" s="130"/>
      <c r="FN57" s="130"/>
      <c r="FO57" s="130"/>
      <c r="FP57" s="130"/>
      <c r="FQ57" s="130"/>
      <c r="FR57" s="130"/>
      <c r="FS57" s="130"/>
      <c r="FT57" s="130"/>
      <c r="FU57" s="130"/>
      <c r="FV57" s="130"/>
      <c r="FW57" s="130"/>
      <c r="FX57" s="130"/>
      <c r="FY57" s="130"/>
      <c r="FZ57" s="130"/>
      <c r="GA57" s="130"/>
      <c r="GB57" s="130"/>
      <c r="GC57" s="130"/>
      <c r="GD57" s="130"/>
      <c r="GE57" s="130"/>
      <c r="GF57" s="130"/>
      <c r="GG57" s="130"/>
      <c r="GH57" s="130"/>
      <c r="GI57" s="130"/>
      <c r="GJ57" s="130"/>
      <c r="GK57" s="130"/>
      <c r="GL57" s="130"/>
      <c r="GM57" s="130"/>
      <c r="GN57" s="130"/>
      <c r="GO57" s="130"/>
      <c r="GP57" s="130"/>
      <c r="GQ57" s="130"/>
      <c r="GR57" s="130"/>
      <c r="GS57" s="130"/>
      <c r="GT57" s="130"/>
      <c r="GU57" s="130"/>
      <c r="GV57" s="130"/>
      <c r="GW57" s="130"/>
      <c r="GX57" s="130"/>
      <c r="GY57" s="130"/>
      <c r="GZ57" s="130"/>
      <c r="HA57" s="130"/>
      <c r="HB57" s="130"/>
      <c r="HC57" s="130"/>
      <c r="HD57" s="130"/>
      <c r="HE57" s="130"/>
      <c r="HF57" s="130"/>
      <c r="HG57" s="130"/>
      <c r="HH57" s="130"/>
      <c r="HI57" s="130"/>
      <c r="HJ57" s="130"/>
      <c r="HK57" s="130"/>
      <c r="HL57" s="130"/>
      <c r="HM57" s="130"/>
      <c r="HN57" s="130"/>
      <c r="HO57" s="130"/>
      <c r="HP57" s="130"/>
      <c r="HQ57" s="130"/>
      <c r="HR57" s="130"/>
      <c r="HS57" s="130"/>
      <c r="HT57" s="130"/>
      <c r="HU57" s="130"/>
      <c r="HV57" s="130"/>
      <c r="HW57" s="130"/>
      <c r="HX57" s="130"/>
      <c r="HY57" s="130"/>
      <c r="HZ57" s="130"/>
      <c r="IA57" s="130"/>
      <c r="IB57" s="130"/>
      <c r="IC57" s="130"/>
      <c r="ID57" s="130"/>
      <c r="IE57" s="130"/>
      <c r="IF57" s="130"/>
      <c r="IG57" s="130"/>
      <c r="IH57" s="130"/>
      <c r="II57" s="130"/>
      <c r="IJ57" s="130"/>
      <c r="IK57" s="130"/>
      <c r="IL57" s="130"/>
      <c r="IM57" s="130"/>
      <c r="IN57" s="130"/>
      <c r="IO57" s="130"/>
      <c r="IP57" s="130"/>
      <c r="IQ57" s="130"/>
      <c r="IR57" s="130"/>
      <c r="IS57" s="130"/>
      <c r="IT57" s="130"/>
      <c r="IU57" s="130"/>
      <c r="IV57" s="130"/>
      <c r="IW57" s="130"/>
      <c r="IX57" s="130"/>
      <c r="IY57" s="130"/>
      <c r="IZ57" s="130"/>
      <c r="JA57" s="130"/>
      <c r="JB57" s="130"/>
      <c r="JC57" s="130"/>
      <c r="JD57" s="130"/>
      <c r="JE57" s="130"/>
      <c r="JF57" s="130"/>
      <c r="JG57" s="130"/>
      <c r="JH57" s="130"/>
      <c r="JI57" s="130"/>
      <c r="JJ57" s="130"/>
      <c r="JK57" s="130"/>
      <c r="JL57" s="130"/>
      <c r="JM57" s="130"/>
      <c r="JN57" s="130"/>
      <c r="JO57" s="130"/>
      <c r="JP57" s="130"/>
      <c r="JQ57" s="130"/>
      <c r="JR57" s="130"/>
      <c r="JS57" s="130"/>
      <c r="JT57" s="130"/>
      <c r="JU57" s="130"/>
      <c r="JV57" s="130"/>
      <c r="JW57" s="130"/>
      <c r="JX57" s="130"/>
      <c r="JY57" s="130"/>
      <c r="JZ57" s="130"/>
      <c r="KA57" s="130"/>
      <c r="KB57" s="130"/>
      <c r="KC57" s="130"/>
      <c r="KD57" s="130"/>
      <c r="KE57" s="130"/>
      <c r="KF57" s="130"/>
      <c r="KG57" s="130"/>
      <c r="KH57" s="130"/>
      <c r="KI57" s="130"/>
      <c r="KJ57" s="130"/>
      <c r="KK57" s="130"/>
      <c r="KL57" s="130"/>
      <c r="KM57" s="130"/>
      <c r="KN57" s="130"/>
      <c r="KO57" s="130"/>
      <c r="KP57" s="130"/>
      <c r="KQ57" s="130"/>
      <c r="KR57" s="130"/>
      <c r="KS57" s="130"/>
      <c r="KT57" s="130"/>
      <c r="KU57" s="130"/>
      <c r="KV57" s="130"/>
      <c r="KW57" s="130"/>
      <c r="KX57" s="130"/>
      <c r="KY57" s="130"/>
      <c r="KZ57" s="130"/>
      <c r="LA57" s="130"/>
      <c r="LB57" s="130"/>
      <c r="LC57" s="130"/>
      <c r="LD57" s="130"/>
      <c r="LE57" s="130"/>
      <c r="LF57" s="130"/>
      <c r="LG57" s="130"/>
      <c r="LH57" s="130"/>
      <c r="LI57" s="130"/>
      <c r="LJ57" s="130"/>
      <c r="LK57" s="130"/>
      <c r="LL57" s="130"/>
      <c r="LM57" s="130"/>
      <c r="LN57" s="130"/>
      <c r="LO57" s="130"/>
      <c r="LP57" s="130"/>
      <c r="LQ57" s="130"/>
      <c r="LR57" s="130"/>
      <c r="LS57" s="130"/>
      <c r="LT57" s="130"/>
      <c r="LU57" s="130"/>
      <c r="LV57" s="130"/>
      <c r="LW57" s="130"/>
      <c r="LX57" s="130"/>
      <c r="LY57" s="130"/>
      <c r="LZ57" s="130"/>
      <c r="MA57" s="130"/>
      <c r="MB57" s="130"/>
      <c r="MC57" s="130"/>
      <c r="MD57" s="130"/>
      <c r="ME57" s="130"/>
      <c r="MF57" s="130"/>
      <c r="MG57" s="130"/>
      <c r="MH57" s="130"/>
      <c r="MI57" s="130"/>
      <c r="MJ57" s="130"/>
      <c r="MK57" s="130"/>
      <c r="ML57" s="130"/>
      <c r="MM57" s="130"/>
      <c r="MN57" s="130"/>
      <c r="MO57" s="130"/>
      <c r="MP57" s="130"/>
      <c r="MQ57" s="130"/>
      <c r="MR57" s="130"/>
      <c r="MS57" s="130"/>
      <c r="MT57" s="130"/>
      <c r="MU57" s="130"/>
      <c r="MV57" s="130"/>
      <c r="MW57" s="130"/>
      <c r="MX57" s="130"/>
      <c r="MY57" s="130"/>
      <c r="MZ57" s="130"/>
      <c r="NA57" s="130"/>
      <c r="NB57" s="130"/>
      <c r="NC57" s="130"/>
      <c r="ND57" s="130"/>
      <c r="NE57" s="130"/>
      <c r="NF57" s="130"/>
      <c r="NG57" s="130"/>
      <c r="NH57" s="130"/>
      <c r="NI57" s="130"/>
      <c r="NJ57" s="130"/>
      <c r="NK57" s="130"/>
      <c r="NL57" s="130"/>
      <c r="NM57" s="130"/>
      <c r="NN57" s="130"/>
      <c r="NO57" s="130"/>
      <c r="NP57" s="130"/>
      <c r="NQ57" s="130"/>
      <c r="NR57" s="130"/>
      <c r="NS57" s="130"/>
      <c r="NT57" s="130"/>
      <c r="NU57" s="130"/>
      <c r="NV57" s="130"/>
      <c r="NW57" s="130"/>
      <c r="NX57" s="130"/>
      <c r="NY57" s="130"/>
      <c r="NZ57" s="130"/>
      <c r="OA57" s="130"/>
      <c r="OB57" s="130"/>
      <c r="OC57" s="130"/>
      <c r="OD57" s="130"/>
      <c r="OE57" s="130"/>
      <c r="OF57" s="130"/>
      <c r="OG57" s="130"/>
      <c r="OH57" s="130"/>
    </row>
    <row r="58" spans="1:398" x14ac:dyDescent="0.25">
      <c r="A58" s="130"/>
      <c r="B58" s="130"/>
      <c r="C58" s="130"/>
      <c r="D58" s="130"/>
      <c r="E58" s="130"/>
      <c r="F58" s="130"/>
      <c r="G58" s="130"/>
      <c r="H58" s="130"/>
      <c r="I58" s="130"/>
      <c r="J58" s="130"/>
      <c r="K58" s="132"/>
      <c r="L58" s="130"/>
      <c r="M58" s="130"/>
      <c r="N58" s="130"/>
      <c r="O58" s="130"/>
      <c r="P58" s="130"/>
      <c r="Q58" s="130"/>
      <c r="R58" s="130"/>
      <c r="S58" s="130"/>
      <c r="T58" s="130"/>
      <c r="U58" s="130"/>
      <c r="V58" s="130"/>
      <c r="W58" s="130"/>
      <c r="X58" s="130"/>
      <c r="Y58" s="130"/>
      <c r="Z58" s="130"/>
      <c r="AA58" s="130"/>
      <c r="AB58" s="130"/>
      <c r="AC58" s="130"/>
      <c r="AD58" s="130"/>
      <c r="AE58" s="130"/>
      <c r="AF58" s="130"/>
      <c r="AG58" s="130"/>
      <c r="AH58" s="130"/>
      <c r="AI58" s="130"/>
      <c r="AJ58" s="130"/>
      <c r="AK58" s="130"/>
      <c r="AL58" s="130"/>
      <c r="AM58" s="130"/>
      <c r="AN58" s="130"/>
      <c r="AO58" s="130"/>
      <c r="AP58" s="130"/>
      <c r="AQ58" s="130"/>
      <c r="AR58" s="130"/>
      <c r="AS58" s="130"/>
      <c r="AT58" s="130"/>
      <c r="AU58" s="130"/>
      <c r="AV58" s="130"/>
      <c r="AW58" s="130"/>
      <c r="AX58" s="130"/>
      <c r="AY58" s="130"/>
      <c r="AZ58" s="130"/>
      <c r="BA58" s="130"/>
      <c r="BB58" s="130"/>
      <c r="BC58" s="130"/>
      <c r="BD58" s="130"/>
      <c r="BE58" s="130"/>
      <c r="BF58" s="130"/>
      <c r="BG58" s="130"/>
      <c r="BH58" s="130"/>
      <c r="BI58" s="130"/>
      <c r="BJ58" s="130"/>
      <c r="BK58" s="130"/>
      <c r="BL58" s="130"/>
      <c r="BM58" s="130"/>
      <c r="BN58" s="130"/>
      <c r="BO58" s="130"/>
      <c r="BP58" s="130"/>
      <c r="BQ58" s="130"/>
      <c r="BR58" s="130"/>
      <c r="BS58" s="130"/>
      <c r="BT58" s="130"/>
      <c r="BU58" s="130"/>
      <c r="BV58" s="130"/>
      <c r="BW58" s="130"/>
      <c r="BX58" s="130"/>
      <c r="BY58" s="130"/>
      <c r="BZ58" s="130"/>
      <c r="CA58" s="130"/>
      <c r="CB58" s="130"/>
      <c r="CC58" s="130"/>
      <c r="CD58" s="130"/>
      <c r="CE58" s="130"/>
      <c r="CF58" s="130"/>
      <c r="CG58" s="130"/>
      <c r="CH58" s="130"/>
      <c r="CI58" s="130"/>
      <c r="CJ58" s="130"/>
      <c r="CK58" s="130"/>
      <c r="CL58" s="130"/>
      <c r="CM58" s="130"/>
      <c r="CN58" s="130"/>
      <c r="CO58" s="130"/>
      <c r="CP58" s="130"/>
      <c r="CQ58" s="130"/>
      <c r="CR58" s="130"/>
      <c r="CS58" s="130"/>
      <c r="CT58" s="130"/>
      <c r="CU58" s="130"/>
      <c r="CV58" s="130"/>
      <c r="CW58" s="130"/>
      <c r="CX58" s="130"/>
      <c r="CY58" s="130"/>
      <c r="CZ58" s="130"/>
      <c r="DA58" s="130"/>
      <c r="DB58" s="130"/>
      <c r="DC58" s="130"/>
      <c r="DD58" s="130"/>
      <c r="DE58" s="130"/>
      <c r="DF58" s="130"/>
      <c r="DG58" s="130"/>
      <c r="DH58" s="130"/>
      <c r="DI58" s="130"/>
      <c r="DJ58" s="130"/>
      <c r="DK58" s="130"/>
      <c r="DL58" s="130"/>
      <c r="DM58" s="130"/>
      <c r="DN58" s="130"/>
      <c r="DO58" s="130"/>
      <c r="DP58" s="130"/>
      <c r="DQ58" s="130"/>
      <c r="DR58" s="130"/>
      <c r="DS58" s="130"/>
      <c r="DT58" s="130"/>
      <c r="DU58" s="130"/>
      <c r="DV58" s="130"/>
      <c r="DW58" s="130"/>
      <c r="DX58" s="130"/>
      <c r="DY58" s="130"/>
      <c r="DZ58" s="130"/>
      <c r="EA58" s="130"/>
      <c r="EB58" s="130"/>
      <c r="EC58" s="130"/>
      <c r="ED58" s="130"/>
      <c r="EE58" s="130"/>
      <c r="EF58" s="130"/>
      <c r="EG58" s="130"/>
      <c r="EH58" s="130"/>
      <c r="EI58" s="130"/>
      <c r="EJ58" s="130"/>
      <c r="EK58" s="130"/>
      <c r="EL58" s="130"/>
      <c r="EM58" s="130"/>
      <c r="EN58" s="130"/>
      <c r="EO58" s="130"/>
      <c r="EP58" s="130"/>
      <c r="EQ58" s="130"/>
      <c r="ER58" s="130"/>
      <c r="ES58" s="130"/>
      <c r="ET58" s="130"/>
      <c r="EU58" s="130"/>
      <c r="EV58" s="130"/>
      <c r="EW58" s="130"/>
      <c r="EX58" s="130"/>
      <c r="EY58" s="130"/>
      <c r="EZ58" s="130"/>
      <c r="FA58" s="130"/>
      <c r="FB58" s="130"/>
      <c r="FC58" s="130"/>
      <c r="FD58" s="130"/>
      <c r="FE58" s="130"/>
      <c r="FF58" s="130"/>
      <c r="FG58" s="130"/>
      <c r="FH58" s="130"/>
      <c r="FI58" s="130"/>
      <c r="FJ58" s="130"/>
      <c r="FK58" s="130"/>
      <c r="FL58" s="130"/>
      <c r="FM58" s="130"/>
      <c r="FN58" s="130"/>
      <c r="FO58" s="130"/>
      <c r="FP58" s="130"/>
      <c r="FQ58" s="130"/>
      <c r="FR58" s="130"/>
      <c r="FS58" s="130"/>
      <c r="FT58" s="130"/>
      <c r="FU58" s="130"/>
      <c r="FV58" s="130"/>
      <c r="FW58" s="130"/>
      <c r="FX58" s="130"/>
      <c r="FY58" s="130"/>
      <c r="FZ58" s="130"/>
      <c r="GA58" s="130"/>
      <c r="GB58" s="130"/>
      <c r="GC58" s="130"/>
      <c r="GD58" s="130"/>
      <c r="GE58" s="130"/>
      <c r="GF58" s="130"/>
      <c r="GG58" s="130"/>
      <c r="GH58" s="130"/>
      <c r="GI58" s="130"/>
      <c r="GJ58" s="130"/>
      <c r="GK58" s="130"/>
      <c r="GL58" s="130"/>
      <c r="GM58" s="130"/>
      <c r="GN58" s="130"/>
      <c r="GO58" s="130"/>
      <c r="GP58" s="130"/>
      <c r="GQ58" s="130"/>
      <c r="GR58" s="130"/>
      <c r="GS58" s="130"/>
      <c r="GT58" s="130"/>
      <c r="GU58" s="130"/>
      <c r="GV58" s="130"/>
      <c r="GW58" s="130"/>
      <c r="GX58" s="130"/>
      <c r="GY58" s="130"/>
      <c r="GZ58" s="130"/>
      <c r="HA58" s="130"/>
      <c r="HB58" s="130"/>
      <c r="HC58" s="130"/>
      <c r="HD58" s="130"/>
      <c r="HE58" s="130"/>
      <c r="HF58" s="130"/>
      <c r="HG58" s="130"/>
      <c r="HH58" s="130"/>
      <c r="HI58" s="130"/>
      <c r="HJ58" s="130"/>
      <c r="HK58" s="130"/>
      <c r="HL58" s="130"/>
      <c r="HM58" s="130"/>
      <c r="HN58" s="130"/>
      <c r="HO58" s="130"/>
      <c r="HP58" s="130"/>
      <c r="HQ58" s="130"/>
      <c r="HR58" s="130"/>
      <c r="HS58" s="130"/>
      <c r="HT58" s="130"/>
      <c r="HU58" s="130"/>
      <c r="HV58" s="130"/>
      <c r="HW58" s="130"/>
      <c r="HX58" s="130"/>
      <c r="HY58" s="130"/>
      <c r="HZ58" s="130"/>
      <c r="IA58" s="130"/>
      <c r="IB58" s="130"/>
      <c r="IC58" s="130"/>
      <c r="ID58" s="130"/>
      <c r="IE58" s="130"/>
      <c r="IF58" s="130"/>
      <c r="IG58" s="130"/>
      <c r="IH58" s="130"/>
      <c r="II58" s="130"/>
      <c r="IJ58" s="130"/>
      <c r="IK58" s="130"/>
      <c r="IL58" s="130"/>
      <c r="IM58" s="130"/>
      <c r="IN58" s="130"/>
      <c r="IO58" s="130"/>
      <c r="IP58" s="130"/>
      <c r="IQ58" s="130"/>
      <c r="IR58" s="130"/>
      <c r="IS58" s="130"/>
      <c r="IT58" s="130"/>
      <c r="IU58" s="130"/>
      <c r="IV58" s="130"/>
      <c r="IW58" s="130"/>
      <c r="IX58" s="130"/>
      <c r="IY58" s="130"/>
      <c r="IZ58" s="130"/>
      <c r="JA58" s="130"/>
      <c r="JB58" s="130"/>
      <c r="JC58" s="130"/>
      <c r="JD58" s="130"/>
      <c r="JE58" s="130"/>
      <c r="JF58" s="130"/>
      <c r="JG58" s="130"/>
      <c r="JH58" s="130"/>
      <c r="JI58" s="130"/>
      <c r="JJ58" s="130"/>
      <c r="JK58" s="130"/>
      <c r="JL58" s="130"/>
      <c r="JM58" s="130"/>
      <c r="JN58" s="130"/>
      <c r="JO58" s="130"/>
      <c r="JP58" s="130"/>
      <c r="JQ58" s="130"/>
      <c r="JR58" s="130"/>
      <c r="JS58" s="130"/>
      <c r="JT58" s="130"/>
      <c r="JU58" s="130"/>
      <c r="JV58" s="130"/>
      <c r="JW58" s="130"/>
      <c r="JX58" s="130"/>
      <c r="JY58" s="130"/>
      <c r="JZ58" s="130"/>
      <c r="KA58" s="130"/>
      <c r="KB58" s="130"/>
      <c r="KC58" s="130"/>
      <c r="KD58" s="130"/>
      <c r="KE58" s="130"/>
      <c r="KF58" s="130"/>
      <c r="KG58" s="130"/>
      <c r="KH58" s="130"/>
      <c r="KI58" s="130"/>
      <c r="KJ58" s="130"/>
      <c r="KK58" s="130"/>
      <c r="KL58" s="130"/>
      <c r="KM58" s="130"/>
      <c r="KN58" s="130"/>
      <c r="KO58" s="130"/>
      <c r="KP58" s="130"/>
      <c r="KQ58" s="130"/>
      <c r="KR58" s="130"/>
      <c r="KS58" s="130"/>
      <c r="KT58" s="130"/>
      <c r="KU58" s="130"/>
      <c r="KV58" s="130"/>
      <c r="KW58" s="130"/>
      <c r="KX58" s="130"/>
      <c r="KY58" s="130"/>
      <c r="KZ58" s="130"/>
      <c r="LA58" s="130"/>
      <c r="LB58" s="130"/>
      <c r="LC58" s="130"/>
      <c r="LD58" s="130"/>
      <c r="LE58" s="130"/>
      <c r="LF58" s="130"/>
      <c r="LG58" s="130"/>
      <c r="LH58" s="130"/>
      <c r="LI58" s="130"/>
      <c r="LJ58" s="130"/>
      <c r="LK58" s="130"/>
      <c r="LL58" s="130"/>
      <c r="LM58" s="130"/>
      <c r="LN58" s="130"/>
      <c r="LO58" s="130"/>
      <c r="LP58" s="130"/>
      <c r="LQ58" s="130"/>
      <c r="LR58" s="130"/>
      <c r="LS58" s="130"/>
      <c r="LT58" s="130"/>
      <c r="LU58" s="130"/>
      <c r="LV58" s="130"/>
      <c r="LW58" s="130"/>
      <c r="LX58" s="130"/>
      <c r="LY58" s="130"/>
      <c r="LZ58" s="130"/>
      <c r="MA58" s="130"/>
      <c r="MB58" s="130"/>
      <c r="MC58" s="130"/>
      <c r="MD58" s="130"/>
      <c r="ME58" s="130"/>
      <c r="MF58" s="130"/>
      <c r="MG58" s="130"/>
      <c r="MH58" s="130"/>
      <c r="MI58" s="130"/>
      <c r="MJ58" s="130"/>
      <c r="MK58" s="130"/>
      <c r="ML58" s="130"/>
      <c r="MM58" s="130"/>
      <c r="MN58" s="130"/>
      <c r="MO58" s="130"/>
      <c r="MP58" s="130"/>
      <c r="MQ58" s="130"/>
      <c r="MR58" s="130"/>
      <c r="MS58" s="130"/>
      <c r="MT58" s="130"/>
      <c r="MU58" s="130"/>
      <c r="MV58" s="130"/>
      <c r="MW58" s="130"/>
      <c r="MX58" s="130"/>
      <c r="MY58" s="130"/>
      <c r="MZ58" s="130"/>
      <c r="NA58" s="130"/>
      <c r="NB58" s="130"/>
      <c r="NC58" s="130"/>
      <c r="ND58" s="130"/>
      <c r="NE58" s="130"/>
      <c r="NF58" s="130"/>
      <c r="NG58" s="130"/>
      <c r="NH58" s="130"/>
      <c r="NI58" s="130"/>
      <c r="NJ58" s="130"/>
      <c r="NK58" s="130"/>
      <c r="NL58" s="130"/>
      <c r="NM58" s="130"/>
      <c r="NN58" s="130"/>
      <c r="NO58" s="130"/>
      <c r="NP58" s="130"/>
      <c r="NQ58" s="130"/>
      <c r="NR58" s="130"/>
      <c r="NS58" s="130"/>
      <c r="NT58" s="130"/>
      <c r="NU58" s="130"/>
      <c r="NV58" s="130"/>
      <c r="NW58" s="130"/>
      <c r="NX58" s="130"/>
      <c r="NY58" s="130"/>
      <c r="NZ58" s="130"/>
      <c r="OA58" s="130"/>
      <c r="OB58" s="130"/>
      <c r="OC58" s="130"/>
      <c r="OD58" s="130"/>
      <c r="OE58" s="130"/>
      <c r="OF58" s="130"/>
      <c r="OG58" s="130"/>
      <c r="OH58" s="130"/>
    </row>
    <row r="59" spans="1:398" x14ac:dyDescent="0.25">
      <c r="A59" s="130"/>
      <c r="B59" s="130"/>
      <c r="C59" s="130"/>
      <c r="D59" s="130"/>
      <c r="E59" s="130"/>
      <c r="F59" s="130"/>
      <c r="G59" s="130"/>
      <c r="H59" s="130"/>
      <c r="I59" s="130"/>
      <c r="J59" s="130"/>
      <c r="K59" s="132"/>
      <c r="L59" s="130"/>
      <c r="M59" s="130"/>
      <c r="N59" s="130"/>
      <c r="O59" s="130"/>
      <c r="P59" s="130"/>
      <c r="Q59" s="130"/>
      <c r="R59" s="130"/>
      <c r="S59" s="130"/>
      <c r="T59" s="130"/>
      <c r="U59" s="130"/>
      <c r="V59" s="130"/>
      <c r="W59" s="130"/>
      <c r="X59" s="130"/>
      <c r="Y59" s="130"/>
      <c r="Z59" s="130"/>
      <c r="AA59" s="130"/>
      <c r="AB59" s="130"/>
      <c r="AC59" s="130"/>
      <c r="AD59" s="130"/>
      <c r="AE59" s="130"/>
      <c r="AF59" s="130"/>
      <c r="AG59" s="130"/>
      <c r="AH59" s="130"/>
      <c r="AI59" s="130"/>
      <c r="AJ59" s="130"/>
      <c r="AK59" s="130"/>
      <c r="AL59" s="130"/>
      <c r="AM59" s="130"/>
      <c r="AN59" s="130"/>
      <c r="AO59" s="130"/>
      <c r="AP59" s="130"/>
      <c r="AQ59" s="130"/>
      <c r="AR59" s="130"/>
      <c r="AS59" s="130"/>
      <c r="AT59" s="130"/>
      <c r="AU59" s="130"/>
      <c r="AV59" s="130"/>
      <c r="AW59" s="130"/>
      <c r="AX59" s="130"/>
      <c r="AY59" s="130"/>
      <c r="AZ59" s="130"/>
      <c r="BA59" s="130"/>
      <c r="BB59" s="130"/>
      <c r="BC59" s="130"/>
      <c r="BD59" s="130"/>
      <c r="BE59" s="130"/>
      <c r="BF59" s="130"/>
      <c r="BG59" s="130"/>
      <c r="BH59" s="130"/>
      <c r="BI59" s="130"/>
      <c r="BJ59" s="130"/>
      <c r="BK59" s="130"/>
      <c r="BL59" s="130"/>
      <c r="BM59" s="130"/>
      <c r="BN59" s="130"/>
      <c r="BO59" s="130"/>
      <c r="BP59" s="130"/>
      <c r="BQ59" s="130"/>
      <c r="BR59" s="130"/>
      <c r="BS59" s="130"/>
      <c r="BT59" s="130"/>
      <c r="BU59" s="130"/>
      <c r="BV59" s="130"/>
      <c r="BW59" s="130"/>
      <c r="BX59" s="130"/>
      <c r="BY59" s="130"/>
      <c r="BZ59" s="130"/>
      <c r="CA59" s="130"/>
      <c r="CB59" s="130"/>
      <c r="CC59" s="130"/>
      <c r="CD59" s="130"/>
      <c r="CE59" s="130"/>
      <c r="CF59" s="130"/>
      <c r="CG59" s="130"/>
      <c r="CH59" s="130"/>
      <c r="CI59" s="130"/>
      <c r="CJ59" s="130"/>
      <c r="CK59" s="130"/>
      <c r="CL59" s="130"/>
      <c r="CM59" s="130"/>
      <c r="CN59" s="130"/>
      <c r="CO59" s="130"/>
      <c r="CP59" s="130"/>
      <c r="CQ59" s="130"/>
      <c r="CR59" s="130"/>
      <c r="CS59" s="130"/>
      <c r="CT59" s="130"/>
      <c r="CU59" s="130"/>
      <c r="CV59" s="130"/>
      <c r="CW59" s="130"/>
      <c r="CX59" s="130"/>
      <c r="CY59" s="130"/>
      <c r="CZ59" s="130"/>
      <c r="DA59" s="130"/>
      <c r="DB59" s="130"/>
      <c r="DC59" s="130"/>
      <c r="DD59" s="130"/>
      <c r="DE59" s="130"/>
      <c r="DF59" s="130"/>
      <c r="DG59" s="130"/>
      <c r="DH59" s="130"/>
      <c r="DI59" s="130"/>
      <c r="DJ59" s="130"/>
      <c r="DK59" s="130"/>
      <c r="DL59" s="130"/>
      <c r="DM59" s="130"/>
      <c r="DN59" s="130"/>
      <c r="DO59" s="130"/>
      <c r="DP59" s="130"/>
      <c r="DQ59" s="130"/>
      <c r="DR59" s="130"/>
      <c r="DS59" s="130"/>
      <c r="DT59" s="130"/>
      <c r="DU59" s="130"/>
      <c r="DV59" s="130"/>
      <c r="DW59" s="130"/>
      <c r="DX59" s="130"/>
      <c r="DY59" s="130"/>
      <c r="DZ59" s="130"/>
      <c r="EA59" s="130"/>
      <c r="EB59" s="130"/>
      <c r="EC59" s="130"/>
      <c r="ED59" s="130"/>
      <c r="EE59" s="130"/>
      <c r="EF59" s="130"/>
      <c r="EG59" s="130"/>
      <c r="EH59" s="130"/>
      <c r="EI59" s="130"/>
      <c r="EJ59" s="130"/>
      <c r="EK59" s="130"/>
      <c r="EL59" s="130"/>
      <c r="EM59" s="130"/>
      <c r="EN59" s="130"/>
      <c r="EO59" s="130"/>
      <c r="EP59" s="130"/>
      <c r="EQ59" s="130"/>
      <c r="ER59" s="130"/>
      <c r="ES59" s="130"/>
      <c r="ET59" s="130"/>
      <c r="EU59" s="130"/>
      <c r="EV59" s="130"/>
      <c r="EW59" s="130"/>
      <c r="EX59" s="130"/>
      <c r="EY59" s="130"/>
      <c r="EZ59" s="130"/>
      <c r="FA59" s="130"/>
      <c r="FB59" s="130"/>
      <c r="FC59" s="130"/>
      <c r="FD59" s="130"/>
      <c r="FE59" s="130"/>
      <c r="FF59" s="130"/>
      <c r="FG59" s="130"/>
      <c r="FH59" s="130"/>
      <c r="FI59" s="130"/>
      <c r="FJ59" s="130"/>
      <c r="FK59" s="130"/>
      <c r="FL59" s="130"/>
      <c r="FM59" s="130"/>
      <c r="FN59" s="130"/>
      <c r="FO59" s="130"/>
      <c r="FP59" s="130"/>
      <c r="FQ59" s="130"/>
      <c r="FR59" s="130"/>
      <c r="FS59" s="130"/>
      <c r="FT59" s="130"/>
      <c r="FU59" s="130"/>
      <c r="FV59" s="130"/>
      <c r="FW59" s="130"/>
      <c r="FX59" s="130"/>
      <c r="FY59" s="130"/>
      <c r="FZ59" s="130"/>
      <c r="GA59" s="130"/>
      <c r="GB59" s="130"/>
      <c r="GC59" s="130"/>
      <c r="GD59" s="130"/>
      <c r="GE59" s="130"/>
      <c r="GF59" s="130"/>
      <c r="GG59" s="130"/>
      <c r="GH59" s="130"/>
      <c r="GI59" s="130"/>
      <c r="GJ59" s="130"/>
      <c r="GK59" s="130"/>
      <c r="GL59" s="130"/>
      <c r="GM59" s="130"/>
      <c r="GN59" s="130"/>
      <c r="GO59" s="130"/>
      <c r="GP59" s="130"/>
      <c r="GQ59" s="130"/>
      <c r="GR59" s="130"/>
      <c r="GS59" s="130"/>
      <c r="GT59" s="130"/>
      <c r="GU59" s="130"/>
      <c r="GV59" s="130"/>
      <c r="GW59" s="130"/>
      <c r="GX59" s="130"/>
      <c r="GY59" s="130"/>
      <c r="GZ59" s="130"/>
      <c r="HA59" s="130"/>
      <c r="HB59" s="130"/>
      <c r="HC59" s="130"/>
      <c r="HD59" s="130"/>
      <c r="HE59" s="130"/>
      <c r="HF59" s="130"/>
      <c r="HG59" s="130"/>
      <c r="HH59" s="130"/>
      <c r="HI59" s="130"/>
      <c r="HJ59" s="130"/>
      <c r="HK59" s="130"/>
      <c r="HL59" s="130"/>
      <c r="HM59" s="130"/>
      <c r="HN59" s="130"/>
      <c r="HO59" s="130"/>
      <c r="HP59" s="130"/>
      <c r="HQ59" s="130"/>
      <c r="HR59" s="130"/>
      <c r="HS59" s="130"/>
      <c r="HT59" s="130"/>
      <c r="HU59" s="130"/>
      <c r="HV59" s="130"/>
      <c r="HW59" s="130"/>
      <c r="HX59" s="130"/>
      <c r="HY59" s="130"/>
      <c r="HZ59" s="130"/>
      <c r="IA59" s="130"/>
      <c r="IB59" s="130"/>
      <c r="IC59" s="130"/>
      <c r="ID59" s="130"/>
      <c r="IE59" s="130"/>
      <c r="IF59" s="130"/>
      <c r="IG59" s="130"/>
      <c r="IH59" s="130"/>
      <c r="II59" s="130"/>
      <c r="IJ59" s="130"/>
      <c r="IK59" s="130"/>
      <c r="IL59" s="130"/>
      <c r="IM59" s="130"/>
      <c r="IN59" s="130"/>
      <c r="IO59" s="130"/>
      <c r="IP59" s="130"/>
      <c r="IQ59" s="130"/>
      <c r="IR59" s="130"/>
      <c r="IS59" s="130"/>
      <c r="IT59" s="130"/>
      <c r="IU59" s="130"/>
      <c r="IV59" s="130"/>
      <c r="IW59" s="130"/>
      <c r="IX59" s="130"/>
      <c r="IY59" s="130"/>
      <c r="IZ59" s="130"/>
      <c r="JA59" s="130"/>
      <c r="JB59" s="130"/>
      <c r="JC59" s="130"/>
      <c r="JD59" s="130"/>
      <c r="JE59" s="130"/>
      <c r="JF59" s="130"/>
      <c r="JG59" s="130"/>
      <c r="JH59" s="130"/>
      <c r="JI59" s="130"/>
      <c r="JJ59" s="130"/>
      <c r="JK59" s="130"/>
      <c r="JL59" s="130"/>
      <c r="JM59" s="130"/>
      <c r="JN59" s="130"/>
      <c r="JO59" s="130"/>
      <c r="JP59" s="130"/>
      <c r="JQ59" s="130"/>
      <c r="JR59" s="130"/>
      <c r="JS59" s="130"/>
      <c r="JT59" s="130"/>
      <c r="JU59" s="130"/>
      <c r="JV59" s="130"/>
      <c r="JW59" s="130"/>
      <c r="JX59" s="130"/>
      <c r="JY59" s="130"/>
      <c r="JZ59" s="130"/>
      <c r="KA59" s="130"/>
      <c r="KB59" s="130"/>
      <c r="KC59" s="130"/>
      <c r="KD59" s="130"/>
      <c r="KE59" s="130"/>
      <c r="KF59" s="130"/>
      <c r="KG59" s="130"/>
      <c r="KH59" s="130"/>
      <c r="KI59" s="130"/>
      <c r="KJ59" s="130"/>
      <c r="KK59" s="130"/>
      <c r="KL59" s="130"/>
      <c r="KM59" s="130"/>
      <c r="KN59" s="130"/>
      <c r="KO59" s="130"/>
      <c r="KP59" s="130"/>
      <c r="KQ59" s="130"/>
      <c r="KR59" s="130"/>
      <c r="KS59" s="130"/>
      <c r="KT59" s="130"/>
      <c r="KU59" s="130"/>
      <c r="KV59" s="130"/>
      <c r="KW59" s="130"/>
      <c r="KX59" s="130"/>
      <c r="KY59" s="130"/>
      <c r="KZ59" s="130"/>
      <c r="LA59" s="130"/>
      <c r="LB59" s="130"/>
      <c r="LC59" s="130"/>
      <c r="LD59" s="130"/>
      <c r="LE59" s="130"/>
      <c r="LF59" s="130"/>
      <c r="LG59" s="130"/>
      <c r="LH59" s="130"/>
      <c r="LI59" s="130"/>
      <c r="LJ59" s="130"/>
      <c r="LK59" s="130"/>
      <c r="LL59" s="130"/>
      <c r="LM59" s="130"/>
      <c r="LN59" s="130"/>
      <c r="LO59" s="130"/>
      <c r="LP59" s="130"/>
      <c r="LQ59" s="130"/>
      <c r="LR59" s="130"/>
      <c r="LS59" s="130"/>
      <c r="LT59" s="130"/>
      <c r="LU59" s="130"/>
      <c r="LV59" s="130"/>
      <c r="LW59" s="130"/>
      <c r="LX59" s="130"/>
      <c r="LY59" s="130"/>
      <c r="LZ59" s="130"/>
      <c r="MA59" s="130"/>
      <c r="MB59" s="130"/>
      <c r="MC59" s="130"/>
      <c r="MD59" s="130"/>
      <c r="ME59" s="130"/>
      <c r="MF59" s="130"/>
      <c r="MG59" s="130"/>
      <c r="MH59" s="130"/>
      <c r="MI59" s="130"/>
      <c r="MJ59" s="130"/>
      <c r="MK59" s="130"/>
      <c r="ML59" s="130"/>
      <c r="MM59" s="130"/>
      <c r="MN59" s="130"/>
      <c r="MO59" s="130"/>
      <c r="MP59" s="130"/>
      <c r="MQ59" s="130"/>
      <c r="MR59" s="130"/>
      <c r="MS59" s="130"/>
      <c r="MT59" s="130"/>
      <c r="MU59" s="130"/>
      <c r="MV59" s="130"/>
      <c r="MW59" s="130"/>
      <c r="MX59" s="130"/>
      <c r="MY59" s="130"/>
      <c r="MZ59" s="130"/>
      <c r="NA59" s="130"/>
      <c r="NB59" s="130"/>
      <c r="NC59" s="130"/>
      <c r="ND59" s="130"/>
      <c r="NE59" s="130"/>
      <c r="NF59" s="130"/>
      <c r="NG59" s="130"/>
      <c r="NH59" s="130"/>
      <c r="NI59" s="130"/>
      <c r="NJ59" s="130"/>
      <c r="NK59" s="130"/>
      <c r="NL59" s="130"/>
      <c r="NM59" s="130"/>
      <c r="NN59" s="130"/>
      <c r="NO59" s="130"/>
      <c r="NP59" s="130"/>
      <c r="NQ59" s="130"/>
      <c r="NR59" s="130"/>
      <c r="NS59" s="130"/>
      <c r="NT59" s="130"/>
      <c r="NU59" s="130"/>
      <c r="NV59" s="130"/>
      <c r="NW59" s="130"/>
      <c r="NX59" s="130"/>
      <c r="NY59" s="130"/>
      <c r="NZ59" s="130"/>
      <c r="OA59" s="130"/>
      <c r="OB59" s="130"/>
      <c r="OC59" s="130"/>
      <c r="OD59" s="130"/>
      <c r="OE59" s="130"/>
      <c r="OF59" s="130"/>
      <c r="OG59" s="130"/>
      <c r="OH59" s="130"/>
    </row>
    <row r="60" spans="1:398" x14ac:dyDescent="0.25">
      <c r="A60" s="130"/>
      <c r="B60" s="130"/>
      <c r="C60" s="130"/>
      <c r="D60" s="130"/>
      <c r="E60" s="130"/>
      <c r="F60" s="130"/>
      <c r="G60" s="130"/>
      <c r="H60" s="130"/>
      <c r="I60" s="130"/>
      <c r="J60" s="130"/>
      <c r="K60" s="132"/>
      <c r="L60" s="130"/>
      <c r="M60" s="130"/>
      <c r="N60" s="130"/>
      <c r="O60" s="130"/>
      <c r="P60" s="130"/>
      <c r="Q60" s="130"/>
      <c r="R60" s="130"/>
      <c r="S60" s="130"/>
      <c r="T60" s="130"/>
      <c r="U60" s="130"/>
      <c r="V60" s="130"/>
      <c r="W60" s="130"/>
      <c r="X60" s="130"/>
      <c r="Y60" s="130"/>
      <c r="Z60" s="130"/>
      <c r="AA60" s="130"/>
      <c r="AB60" s="130"/>
      <c r="AC60" s="130"/>
      <c r="AD60" s="130"/>
      <c r="AE60" s="130"/>
      <c r="AF60" s="130"/>
      <c r="AG60" s="130"/>
      <c r="AH60" s="130"/>
      <c r="AI60" s="130"/>
      <c r="AJ60" s="130"/>
      <c r="AK60" s="130"/>
      <c r="AL60" s="130"/>
      <c r="AM60" s="130"/>
      <c r="AN60" s="130"/>
      <c r="AO60" s="130"/>
      <c r="AP60" s="130"/>
      <c r="AQ60" s="130"/>
      <c r="AR60" s="130"/>
      <c r="AS60" s="130"/>
      <c r="AT60" s="130"/>
      <c r="AU60" s="130"/>
      <c r="AV60" s="130"/>
      <c r="AW60" s="130"/>
      <c r="AX60" s="130"/>
      <c r="AY60" s="130"/>
      <c r="AZ60" s="130"/>
      <c r="BA60" s="130"/>
      <c r="BB60" s="130"/>
      <c r="BC60" s="130"/>
      <c r="BD60" s="130"/>
      <c r="BE60" s="130"/>
      <c r="BF60" s="130"/>
      <c r="BG60" s="130"/>
      <c r="BH60" s="130"/>
      <c r="BI60" s="130"/>
      <c r="BJ60" s="130"/>
      <c r="BK60" s="130"/>
      <c r="BL60" s="130"/>
      <c r="BM60" s="130"/>
      <c r="BN60" s="130"/>
      <c r="BO60" s="130"/>
      <c r="BP60" s="130"/>
      <c r="BQ60" s="130"/>
      <c r="BR60" s="130"/>
      <c r="BS60" s="130"/>
      <c r="BT60" s="130"/>
      <c r="BU60" s="130"/>
      <c r="BV60" s="130"/>
      <c r="BW60" s="130"/>
      <c r="BX60" s="130"/>
      <c r="BY60" s="130"/>
      <c r="BZ60" s="130"/>
      <c r="CA60" s="130"/>
      <c r="CB60" s="130"/>
      <c r="CC60" s="130"/>
      <c r="CD60" s="130"/>
      <c r="CE60" s="130"/>
      <c r="CF60" s="130"/>
      <c r="CG60" s="130"/>
      <c r="CH60" s="130"/>
      <c r="CI60" s="130"/>
      <c r="CJ60" s="130"/>
      <c r="CK60" s="130"/>
      <c r="CL60" s="130"/>
      <c r="CM60" s="130"/>
      <c r="CN60" s="130"/>
      <c r="CO60" s="130"/>
      <c r="CP60" s="130"/>
      <c r="CQ60" s="130"/>
      <c r="CR60" s="130"/>
      <c r="CS60" s="130"/>
      <c r="CT60" s="130"/>
      <c r="CU60" s="130"/>
      <c r="CV60" s="130"/>
      <c r="CW60" s="130"/>
      <c r="CX60" s="130"/>
      <c r="CY60" s="130"/>
      <c r="CZ60" s="130"/>
      <c r="DA60" s="130"/>
      <c r="DB60" s="130"/>
      <c r="DC60" s="130"/>
      <c r="DD60" s="130"/>
      <c r="DE60" s="130"/>
      <c r="DF60" s="130"/>
      <c r="DG60" s="130"/>
      <c r="DH60" s="130"/>
      <c r="DI60" s="130"/>
      <c r="DJ60" s="130"/>
      <c r="DK60" s="130"/>
      <c r="DL60" s="130"/>
      <c r="DM60" s="130"/>
      <c r="DN60" s="130"/>
      <c r="DO60" s="130"/>
      <c r="DP60" s="130"/>
      <c r="DQ60" s="130"/>
      <c r="DR60" s="130"/>
      <c r="DS60" s="130"/>
      <c r="DT60" s="130"/>
      <c r="DU60" s="130"/>
      <c r="DV60" s="130"/>
      <c r="DW60" s="130"/>
      <c r="DX60" s="130"/>
      <c r="DY60" s="130"/>
      <c r="DZ60" s="130"/>
      <c r="EA60" s="130"/>
      <c r="EB60" s="130"/>
      <c r="EC60" s="130"/>
      <c r="ED60" s="130"/>
      <c r="EE60" s="130"/>
      <c r="EF60" s="130"/>
      <c r="EG60" s="130"/>
      <c r="EH60" s="130"/>
      <c r="EI60" s="130"/>
      <c r="EJ60" s="130"/>
      <c r="EK60" s="130"/>
      <c r="EL60" s="130"/>
      <c r="EM60" s="130"/>
      <c r="EN60" s="130"/>
      <c r="EO60" s="130"/>
      <c r="EP60" s="130"/>
      <c r="EQ60" s="130"/>
      <c r="ER60" s="130"/>
      <c r="ES60" s="130"/>
      <c r="ET60" s="130"/>
      <c r="EU60" s="130"/>
      <c r="EV60" s="130"/>
      <c r="EW60" s="130"/>
      <c r="EX60" s="130"/>
      <c r="EY60" s="130"/>
      <c r="EZ60" s="130"/>
      <c r="FA60" s="130"/>
      <c r="FB60" s="130"/>
      <c r="FC60" s="130"/>
      <c r="FD60" s="130"/>
      <c r="FE60" s="130"/>
      <c r="FF60" s="130"/>
      <c r="FG60" s="130"/>
      <c r="FH60" s="130"/>
      <c r="FI60" s="130"/>
      <c r="FJ60" s="130"/>
      <c r="FK60" s="130"/>
      <c r="FL60" s="130"/>
      <c r="FM60" s="130"/>
      <c r="FN60" s="130"/>
      <c r="FO60" s="130"/>
      <c r="FP60" s="130"/>
      <c r="FQ60" s="130"/>
      <c r="FR60" s="130"/>
      <c r="FS60" s="130"/>
      <c r="FT60" s="130"/>
      <c r="FU60" s="130"/>
      <c r="FV60" s="130"/>
      <c r="FW60" s="130"/>
      <c r="FX60" s="130"/>
      <c r="FY60" s="130"/>
      <c r="FZ60" s="130"/>
      <c r="GA60" s="130"/>
      <c r="GB60" s="130"/>
      <c r="GC60" s="130"/>
      <c r="GD60" s="130"/>
      <c r="GE60" s="130"/>
      <c r="GF60" s="130"/>
      <c r="GG60" s="130"/>
      <c r="GH60" s="130"/>
      <c r="GI60" s="130"/>
      <c r="GJ60" s="130"/>
      <c r="GK60" s="130"/>
      <c r="GL60" s="130"/>
      <c r="GM60" s="130"/>
      <c r="GN60" s="130"/>
      <c r="GO60" s="130"/>
      <c r="GP60" s="130"/>
      <c r="GQ60" s="130"/>
      <c r="GR60" s="130"/>
      <c r="GS60" s="130"/>
      <c r="GT60" s="130"/>
      <c r="GU60" s="130"/>
      <c r="GV60" s="130"/>
      <c r="GW60" s="130"/>
      <c r="GX60" s="130"/>
      <c r="GY60" s="130"/>
      <c r="GZ60" s="130"/>
      <c r="HA60" s="130"/>
      <c r="HB60" s="130"/>
      <c r="HC60" s="130"/>
      <c r="HD60" s="130"/>
      <c r="HE60" s="130"/>
      <c r="HF60" s="130"/>
      <c r="HG60" s="130"/>
      <c r="HH60" s="130"/>
      <c r="HI60" s="130"/>
      <c r="HJ60" s="130"/>
      <c r="HK60" s="130"/>
      <c r="HL60" s="130"/>
      <c r="HM60" s="130"/>
      <c r="HN60" s="130"/>
      <c r="HO60" s="130"/>
      <c r="HP60" s="130"/>
      <c r="HQ60" s="130"/>
      <c r="HR60" s="130"/>
      <c r="HS60" s="130"/>
      <c r="HT60" s="130"/>
      <c r="HU60" s="130"/>
      <c r="HV60" s="130"/>
      <c r="HW60" s="130"/>
      <c r="HX60" s="130"/>
      <c r="HY60" s="130"/>
      <c r="HZ60" s="130"/>
      <c r="IA60" s="130"/>
      <c r="IB60" s="130"/>
      <c r="IC60" s="130"/>
      <c r="ID60" s="130"/>
      <c r="IE60" s="130"/>
      <c r="IF60" s="130"/>
      <c r="IG60" s="130"/>
      <c r="IH60" s="130"/>
      <c r="II60" s="130"/>
      <c r="IJ60" s="130"/>
      <c r="IK60" s="130"/>
      <c r="IL60" s="130"/>
      <c r="IM60" s="130"/>
      <c r="IN60" s="130"/>
      <c r="IO60" s="130"/>
      <c r="IP60" s="130"/>
      <c r="IQ60" s="130"/>
      <c r="IR60" s="130"/>
      <c r="IS60" s="130"/>
      <c r="IT60" s="130"/>
      <c r="IU60" s="130"/>
      <c r="IV60" s="130"/>
      <c r="IW60" s="130"/>
      <c r="IX60" s="130"/>
      <c r="IY60" s="130"/>
      <c r="IZ60" s="130"/>
      <c r="JA60" s="130"/>
      <c r="JB60" s="130"/>
      <c r="JC60" s="130"/>
      <c r="JD60" s="130"/>
      <c r="JE60" s="130"/>
      <c r="JF60" s="130"/>
      <c r="JG60" s="130"/>
      <c r="JH60" s="130"/>
      <c r="JI60" s="130"/>
      <c r="JJ60" s="130"/>
      <c r="JK60" s="130"/>
      <c r="JL60" s="130"/>
      <c r="JM60" s="130"/>
      <c r="JN60" s="130"/>
      <c r="JO60" s="130"/>
      <c r="JP60" s="130"/>
      <c r="JQ60" s="130"/>
      <c r="JR60" s="130"/>
      <c r="JS60" s="130"/>
      <c r="JT60" s="130"/>
      <c r="JU60" s="130"/>
      <c r="JV60" s="130"/>
      <c r="JW60" s="130"/>
      <c r="JX60" s="130"/>
      <c r="JY60" s="130"/>
      <c r="JZ60" s="130"/>
      <c r="KA60" s="130"/>
      <c r="KB60" s="130"/>
      <c r="KC60" s="130"/>
      <c r="KD60" s="130"/>
      <c r="KE60" s="130"/>
      <c r="KF60" s="130"/>
      <c r="KG60" s="130"/>
      <c r="KH60" s="130"/>
      <c r="KI60" s="130"/>
      <c r="KJ60" s="130"/>
      <c r="KK60" s="130"/>
      <c r="KL60" s="130"/>
      <c r="KM60" s="130"/>
      <c r="KN60" s="130"/>
      <c r="KO60" s="130"/>
      <c r="KP60" s="130"/>
      <c r="KQ60" s="130"/>
      <c r="KR60" s="130"/>
      <c r="KS60" s="130"/>
      <c r="KT60" s="130"/>
      <c r="KU60" s="130"/>
      <c r="KV60" s="130"/>
      <c r="KW60" s="130"/>
      <c r="KX60" s="130"/>
      <c r="KY60" s="130"/>
      <c r="KZ60" s="130"/>
      <c r="LA60" s="130"/>
      <c r="LB60" s="130"/>
      <c r="LC60" s="130"/>
      <c r="LD60" s="130"/>
      <c r="LE60" s="130"/>
      <c r="LF60" s="130"/>
      <c r="LG60" s="130"/>
      <c r="LH60" s="130"/>
      <c r="LI60" s="130"/>
      <c r="LJ60" s="130"/>
      <c r="LK60" s="130"/>
      <c r="LL60" s="130"/>
      <c r="LM60" s="130"/>
      <c r="LN60" s="130"/>
      <c r="LO60" s="130"/>
      <c r="LP60" s="130"/>
      <c r="LQ60" s="130"/>
      <c r="LR60" s="130"/>
      <c r="LS60" s="130"/>
      <c r="LT60" s="130"/>
      <c r="LU60" s="130"/>
      <c r="LV60" s="130"/>
      <c r="LW60" s="130"/>
      <c r="LX60" s="130"/>
      <c r="LY60" s="130"/>
      <c r="LZ60" s="130"/>
      <c r="MA60" s="130"/>
      <c r="MB60" s="130"/>
      <c r="MC60" s="130"/>
      <c r="MD60" s="130"/>
      <c r="ME60" s="130"/>
      <c r="MF60" s="130"/>
      <c r="MG60" s="130"/>
      <c r="MH60" s="130"/>
      <c r="MI60" s="130"/>
      <c r="MJ60" s="130"/>
      <c r="MK60" s="130"/>
      <c r="ML60" s="130"/>
      <c r="MM60" s="130"/>
      <c r="MN60" s="130"/>
      <c r="MO60" s="130"/>
      <c r="MP60" s="130"/>
      <c r="MQ60" s="130"/>
      <c r="MR60" s="130"/>
      <c r="MS60" s="130"/>
      <c r="MT60" s="130"/>
      <c r="MU60" s="130"/>
      <c r="MV60" s="130"/>
      <c r="MW60" s="130"/>
      <c r="MX60" s="130"/>
      <c r="MY60" s="130"/>
      <c r="MZ60" s="130"/>
      <c r="NA60" s="130"/>
      <c r="NB60" s="130"/>
      <c r="NC60" s="130"/>
      <c r="ND60" s="130"/>
      <c r="NE60" s="130"/>
      <c r="NF60" s="130"/>
      <c r="NG60" s="130"/>
      <c r="NH60" s="130"/>
      <c r="NI60" s="130"/>
      <c r="NJ60" s="130"/>
      <c r="NK60" s="130"/>
      <c r="NL60" s="130"/>
      <c r="NM60" s="130"/>
      <c r="NN60" s="130"/>
      <c r="NO60" s="130"/>
      <c r="NP60" s="130"/>
      <c r="NQ60" s="130"/>
      <c r="NR60" s="130"/>
      <c r="NS60" s="130"/>
      <c r="NT60" s="130"/>
      <c r="NU60" s="130"/>
      <c r="NV60" s="130"/>
      <c r="NW60" s="130"/>
      <c r="NX60" s="130"/>
      <c r="NY60" s="130"/>
      <c r="NZ60" s="130"/>
      <c r="OA60" s="130"/>
      <c r="OB60" s="130"/>
      <c r="OC60" s="130"/>
      <c r="OD60" s="130"/>
      <c r="OE60" s="130"/>
      <c r="OF60" s="130"/>
      <c r="OG60" s="130"/>
      <c r="OH60" s="130"/>
    </row>
    <row r="61" spans="1:398" x14ac:dyDescent="0.25">
      <c r="A61" s="130"/>
      <c r="B61" s="130"/>
      <c r="C61" s="130"/>
      <c r="D61" s="130"/>
      <c r="E61" s="130"/>
      <c r="F61" s="130"/>
      <c r="G61" s="130"/>
      <c r="H61" s="130"/>
      <c r="I61" s="130"/>
      <c r="J61" s="130"/>
      <c r="K61" s="132"/>
      <c r="L61" s="130"/>
      <c r="M61" s="130"/>
      <c r="N61" s="130"/>
      <c r="O61" s="130"/>
      <c r="P61" s="130"/>
      <c r="Q61" s="130"/>
      <c r="R61" s="130"/>
      <c r="S61" s="130"/>
      <c r="T61" s="130"/>
      <c r="U61" s="130"/>
      <c r="V61" s="130"/>
      <c r="W61" s="130"/>
      <c r="X61" s="130"/>
      <c r="Y61" s="130"/>
      <c r="Z61" s="130"/>
      <c r="AA61" s="130"/>
      <c r="AB61" s="130"/>
      <c r="AC61" s="130"/>
      <c r="AD61" s="130"/>
      <c r="AE61" s="130"/>
      <c r="AF61" s="130"/>
      <c r="AG61" s="130"/>
      <c r="AH61" s="130"/>
      <c r="AI61" s="130"/>
      <c r="AJ61" s="130"/>
      <c r="AK61" s="130"/>
      <c r="AL61" s="130"/>
      <c r="AM61" s="130"/>
      <c r="AN61" s="130"/>
      <c r="AO61" s="130"/>
      <c r="AP61" s="130"/>
      <c r="AQ61" s="130"/>
      <c r="AR61" s="130"/>
      <c r="AS61" s="130"/>
      <c r="AT61" s="130"/>
      <c r="AU61" s="130"/>
      <c r="AV61" s="130"/>
      <c r="AW61" s="130"/>
      <c r="AX61" s="130"/>
      <c r="AY61" s="130"/>
      <c r="AZ61" s="130"/>
      <c r="BA61" s="130"/>
      <c r="BB61" s="130"/>
      <c r="BC61" s="130"/>
      <c r="BD61" s="130"/>
      <c r="BE61" s="130"/>
      <c r="BF61" s="130"/>
      <c r="BG61" s="130"/>
      <c r="BH61" s="130"/>
      <c r="BI61" s="130"/>
      <c r="BJ61" s="130"/>
      <c r="BK61" s="130"/>
      <c r="BL61" s="130"/>
      <c r="BM61" s="130"/>
      <c r="BN61" s="130"/>
      <c r="BO61" s="130"/>
      <c r="BP61" s="130"/>
      <c r="BQ61" s="130"/>
      <c r="BR61" s="130"/>
      <c r="BS61" s="130"/>
      <c r="BT61" s="130"/>
      <c r="BU61" s="130"/>
      <c r="BV61" s="130"/>
      <c r="BW61" s="130"/>
      <c r="BX61" s="130"/>
      <c r="BY61" s="130"/>
      <c r="BZ61" s="130"/>
      <c r="CA61" s="130"/>
      <c r="CB61" s="130"/>
      <c r="CC61" s="130"/>
      <c r="CD61" s="130"/>
      <c r="CE61" s="130"/>
      <c r="CF61" s="130"/>
      <c r="CG61" s="130"/>
      <c r="CH61" s="130"/>
      <c r="CI61" s="130"/>
      <c r="CJ61" s="130"/>
      <c r="CK61" s="130"/>
      <c r="CL61" s="130"/>
      <c r="CM61" s="130"/>
      <c r="CN61" s="130"/>
      <c r="CO61" s="130"/>
      <c r="CP61" s="130"/>
      <c r="CQ61" s="130"/>
      <c r="CR61" s="130"/>
      <c r="CS61" s="130"/>
      <c r="CT61" s="130"/>
      <c r="CU61" s="130"/>
      <c r="CV61" s="130"/>
      <c r="CW61" s="130"/>
      <c r="CX61" s="130"/>
      <c r="CY61" s="130"/>
      <c r="CZ61" s="130"/>
      <c r="DA61" s="130"/>
      <c r="DB61" s="130"/>
      <c r="DC61" s="130"/>
      <c r="DD61" s="130"/>
      <c r="DE61" s="130"/>
      <c r="DF61" s="130"/>
      <c r="DG61" s="130"/>
      <c r="DH61" s="130"/>
      <c r="DI61" s="130"/>
      <c r="DJ61" s="130"/>
      <c r="DK61" s="130"/>
      <c r="DL61" s="130"/>
      <c r="DM61" s="130"/>
      <c r="DN61" s="130"/>
      <c r="DO61" s="130"/>
      <c r="DP61" s="130"/>
      <c r="DQ61" s="130"/>
      <c r="DR61" s="130"/>
      <c r="DS61" s="130"/>
      <c r="DT61" s="130"/>
      <c r="DU61" s="130"/>
      <c r="DV61" s="130"/>
      <c r="DW61" s="130"/>
      <c r="DX61" s="130"/>
      <c r="DY61" s="130"/>
      <c r="DZ61" s="130"/>
      <c r="EA61" s="130"/>
      <c r="EB61" s="130"/>
      <c r="EC61" s="130"/>
      <c r="ED61" s="130"/>
      <c r="EE61" s="130"/>
      <c r="EF61" s="130"/>
      <c r="EG61" s="130"/>
      <c r="EH61" s="130"/>
      <c r="EI61" s="130"/>
      <c r="EJ61" s="130"/>
      <c r="EK61" s="130"/>
      <c r="EL61" s="130"/>
      <c r="EM61" s="130"/>
      <c r="EN61" s="130"/>
      <c r="EO61" s="130"/>
      <c r="EP61" s="130"/>
      <c r="EQ61" s="130"/>
      <c r="ER61" s="130"/>
      <c r="ES61" s="130"/>
      <c r="ET61" s="130"/>
      <c r="EU61" s="130"/>
      <c r="EV61" s="130"/>
      <c r="EW61" s="130"/>
      <c r="EX61" s="130"/>
      <c r="EY61" s="130"/>
      <c r="EZ61" s="130"/>
      <c r="FA61" s="130"/>
      <c r="FB61" s="130"/>
      <c r="FC61" s="130"/>
      <c r="FD61" s="130"/>
      <c r="FE61" s="130"/>
      <c r="FF61" s="130"/>
      <c r="FG61" s="130"/>
      <c r="FH61" s="130"/>
      <c r="FI61" s="130"/>
      <c r="FJ61" s="130"/>
      <c r="FK61" s="130"/>
      <c r="FL61" s="130"/>
      <c r="FM61" s="130"/>
      <c r="FN61" s="130"/>
      <c r="FO61" s="130"/>
      <c r="FP61" s="130"/>
      <c r="FQ61" s="130"/>
      <c r="FR61" s="130"/>
      <c r="FS61" s="130"/>
      <c r="FT61" s="130"/>
      <c r="FU61" s="130"/>
      <c r="FV61" s="130"/>
      <c r="FW61" s="130"/>
      <c r="FX61" s="130"/>
      <c r="FY61" s="130"/>
      <c r="FZ61" s="130"/>
      <c r="GA61" s="130"/>
      <c r="GB61" s="130"/>
      <c r="GC61" s="130"/>
      <c r="GD61" s="130"/>
      <c r="GE61" s="130"/>
      <c r="GF61" s="130"/>
      <c r="GG61" s="130"/>
      <c r="GH61" s="130"/>
      <c r="GI61" s="130"/>
      <c r="GJ61" s="130"/>
      <c r="GK61" s="130"/>
      <c r="GL61" s="130"/>
      <c r="GM61" s="130"/>
      <c r="GN61" s="130"/>
      <c r="GO61" s="130"/>
      <c r="GP61" s="130"/>
      <c r="GQ61" s="130"/>
      <c r="GR61" s="130"/>
      <c r="GS61" s="130"/>
      <c r="GT61" s="130"/>
      <c r="GU61" s="130"/>
      <c r="GV61" s="130"/>
      <c r="GW61" s="130"/>
      <c r="GX61" s="130"/>
      <c r="GY61" s="130"/>
      <c r="GZ61" s="130"/>
      <c r="HA61" s="130"/>
      <c r="HB61" s="130"/>
      <c r="HC61" s="130"/>
      <c r="HD61" s="130"/>
      <c r="HE61" s="130"/>
      <c r="HF61" s="130"/>
      <c r="HG61" s="130"/>
      <c r="HH61" s="130"/>
      <c r="HI61" s="130"/>
      <c r="HJ61" s="130"/>
      <c r="HK61" s="130"/>
      <c r="HL61" s="130"/>
      <c r="HM61" s="130"/>
      <c r="HN61" s="130"/>
      <c r="HO61" s="130"/>
      <c r="HP61" s="130"/>
      <c r="HQ61" s="130"/>
      <c r="HR61" s="130"/>
      <c r="HS61" s="130"/>
      <c r="HT61" s="130"/>
      <c r="HU61" s="130"/>
      <c r="HV61" s="130"/>
      <c r="HW61" s="130"/>
      <c r="HX61" s="130"/>
      <c r="HY61" s="130"/>
      <c r="HZ61" s="130"/>
      <c r="IA61" s="130"/>
      <c r="IB61" s="130"/>
      <c r="IC61" s="130"/>
      <c r="ID61" s="130"/>
      <c r="IE61" s="130"/>
      <c r="IF61" s="130"/>
      <c r="IG61" s="130"/>
      <c r="IH61" s="130"/>
      <c r="II61" s="130"/>
      <c r="IJ61" s="130"/>
      <c r="IK61" s="130"/>
      <c r="IL61" s="130"/>
      <c r="IM61" s="130"/>
      <c r="IN61" s="130"/>
      <c r="IO61" s="130"/>
      <c r="IP61" s="130"/>
      <c r="IQ61" s="130"/>
      <c r="IR61" s="130"/>
      <c r="IS61" s="130"/>
      <c r="IT61" s="130"/>
      <c r="IU61" s="130"/>
      <c r="IV61" s="130"/>
      <c r="IW61" s="130"/>
      <c r="IX61" s="130"/>
      <c r="IY61" s="130"/>
      <c r="IZ61" s="130"/>
      <c r="JA61" s="130"/>
      <c r="JB61" s="130"/>
      <c r="JC61" s="130"/>
      <c r="JD61" s="130"/>
      <c r="JE61" s="130"/>
      <c r="JF61" s="130"/>
      <c r="JG61" s="130"/>
      <c r="JH61" s="130"/>
      <c r="JI61" s="130"/>
      <c r="JJ61" s="130"/>
      <c r="JK61" s="130"/>
      <c r="JL61" s="130"/>
      <c r="JM61" s="130"/>
      <c r="JN61" s="130"/>
      <c r="JO61" s="130"/>
      <c r="JP61" s="130"/>
      <c r="JQ61" s="130"/>
      <c r="JR61" s="130"/>
      <c r="JS61" s="130"/>
      <c r="JT61" s="130"/>
      <c r="JU61" s="130"/>
      <c r="JV61" s="130"/>
      <c r="JW61" s="130"/>
      <c r="JX61" s="130"/>
      <c r="JY61" s="130"/>
      <c r="JZ61" s="130"/>
      <c r="KA61" s="130"/>
      <c r="KB61" s="130"/>
      <c r="KC61" s="130"/>
      <c r="KD61" s="130"/>
      <c r="KE61" s="130"/>
      <c r="KF61" s="130"/>
      <c r="KG61" s="130"/>
      <c r="KH61" s="130"/>
      <c r="KI61" s="130"/>
      <c r="KJ61" s="130"/>
      <c r="KK61" s="130"/>
      <c r="KL61" s="130"/>
      <c r="KM61" s="130"/>
      <c r="KN61" s="130"/>
      <c r="KO61" s="130"/>
      <c r="KP61" s="130"/>
      <c r="KQ61" s="130"/>
      <c r="KR61" s="130"/>
      <c r="KS61" s="130"/>
      <c r="KT61" s="130"/>
      <c r="KU61" s="130"/>
      <c r="KV61" s="130"/>
      <c r="KW61" s="130"/>
      <c r="KX61" s="130"/>
      <c r="KY61" s="130"/>
      <c r="KZ61" s="130"/>
      <c r="LA61" s="130"/>
      <c r="LB61" s="130"/>
      <c r="LC61" s="130"/>
      <c r="LD61" s="130"/>
      <c r="LE61" s="130"/>
      <c r="LF61" s="130"/>
      <c r="LG61" s="130"/>
      <c r="LH61" s="130"/>
      <c r="LI61" s="130"/>
      <c r="LJ61" s="130"/>
      <c r="LK61" s="130"/>
      <c r="LL61" s="130"/>
      <c r="LM61" s="130"/>
      <c r="LN61" s="130"/>
      <c r="LO61" s="130"/>
      <c r="LP61" s="130"/>
      <c r="LQ61" s="130"/>
      <c r="LR61" s="130"/>
      <c r="LS61" s="130"/>
      <c r="LT61" s="130"/>
      <c r="LU61" s="130"/>
      <c r="LV61" s="130"/>
      <c r="LW61" s="130"/>
      <c r="LX61" s="130"/>
      <c r="LY61" s="130"/>
      <c r="LZ61" s="130"/>
      <c r="MA61" s="130"/>
      <c r="MB61" s="130"/>
      <c r="MC61" s="130"/>
      <c r="MD61" s="130"/>
      <c r="ME61" s="130"/>
      <c r="MF61" s="130"/>
      <c r="MG61" s="130"/>
      <c r="MH61" s="130"/>
      <c r="MI61" s="130"/>
      <c r="MJ61" s="130"/>
      <c r="MK61" s="130"/>
      <c r="ML61" s="130"/>
      <c r="MM61" s="130"/>
      <c r="MN61" s="130"/>
      <c r="MO61" s="130"/>
      <c r="MP61" s="130"/>
      <c r="MQ61" s="130"/>
      <c r="MR61" s="130"/>
      <c r="MS61" s="130"/>
      <c r="MT61" s="130"/>
      <c r="MU61" s="130"/>
      <c r="MV61" s="130"/>
      <c r="MW61" s="130"/>
      <c r="MX61" s="130"/>
      <c r="MY61" s="130"/>
      <c r="MZ61" s="130"/>
      <c r="NA61" s="130"/>
      <c r="NB61" s="130"/>
      <c r="NC61" s="130"/>
      <c r="ND61" s="130"/>
      <c r="NE61" s="130"/>
      <c r="NF61" s="130"/>
      <c r="NG61" s="130"/>
      <c r="NH61" s="130"/>
      <c r="NI61" s="130"/>
      <c r="NJ61" s="130"/>
      <c r="NK61" s="130"/>
      <c r="NL61" s="130"/>
      <c r="NM61" s="130"/>
      <c r="NN61" s="130"/>
      <c r="NO61" s="130"/>
      <c r="NP61" s="130"/>
      <c r="NQ61" s="130"/>
      <c r="NR61" s="130"/>
      <c r="NS61" s="130"/>
      <c r="NT61" s="130"/>
      <c r="NU61" s="130"/>
      <c r="NV61" s="130"/>
      <c r="NW61" s="130"/>
      <c r="NX61" s="130"/>
      <c r="NY61" s="130"/>
      <c r="NZ61" s="130"/>
      <c r="OA61" s="130"/>
      <c r="OB61" s="130"/>
      <c r="OC61" s="130"/>
      <c r="OD61" s="130"/>
      <c r="OE61" s="130"/>
      <c r="OF61" s="130"/>
      <c r="OG61" s="130"/>
      <c r="OH61" s="130"/>
    </row>
    <row r="62" spans="1:398" x14ac:dyDescent="0.25">
      <c r="A62" s="130"/>
      <c r="B62" s="130"/>
      <c r="C62" s="130"/>
      <c r="D62" s="130"/>
      <c r="E62" s="130"/>
      <c r="F62" s="130"/>
      <c r="G62" s="130"/>
      <c r="H62" s="130"/>
      <c r="I62" s="130"/>
      <c r="J62" s="130"/>
      <c r="K62" s="132"/>
      <c r="L62" s="130"/>
      <c r="M62" s="130"/>
      <c r="N62" s="130"/>
      <c r="O62" s="130"/>
      <c r="P62" s="130"/>
      <c r="Q62" s="130"/>
      <c r="R62" s="130"/>
      <c r="S62" s="130"/>
      <c r="T62" s="130"/>
      <c r="U62" s="130"/>
      <c r="V62" s="130"/>
      <c r="W62" s="130"/>
      <c r="X62" s="130"/>
      <c r="Y62" s="130"/>
      <c r="Z62" s="130"/>
      <c r="AA62" s="130"/>
      <c r="AB62" s="130"/>
      <c r="AC62" s="130"/>
      <c r="AD62" s="130"/>
      <c r="AE62" s="130"/>
      <c r="AF62" s="130"/>
      <c r="AG62" s="130"/>
      <c r="AH62" s="130"/>
      <c r="AI62" s="130"/>
      <c r="AJ62" s="130"/>
      <c r="AK62" s="130"/>
      <c r="AL62" s="130"/>
      <c r="AM62" s="130"/>
      <c r="AN62" s="130"/>
      <c r="AO62" s="130"/>
      <c r="AP62" s="130"/>
      <c r="AQ62" s="130"/>
      <c r="AR62" s="130"/>
      <c r="AS62" s="130"/>
      <c r="AT62" s="130"/>
      <c r="AU62" s="130"/>
      <c r="AV62" s="130"/>
      <c r="AW62" s="130"/>
      <c r="AX62" s="130"/>
      <c r="AY62" s="130"/>
      <c r="AZ62" s="130"/>
      <c r="BA62" s="130"/>
      <c r="BB62" s="130"/>
      <c r="BC62" s="130"/>
      <c r="BD62" s="130"/>
      <c r="BE62" s="130"/>
      <c r="BF62" s="130"/>
      <c r="BG62" s="130"/>
      <c r="BH62" s="130"/>
      <c r="BI62" s="130"/>
      <c r="BJ62" s="130"/>
      <c r="BK62" s="130"/>
      <c r="BL62" s="130"/>
      <c r="BM62" s="130"/>
      <c r="BN62" s="130"/>
      <c r="BO62" s="130"/>
      <c r="BP62" s="130"/>
      <c r="BQ62" s="130"/>
      <c r="BR62" s="130"/>
      <c r="BS62" s="130"/>
      <c r="BT62" s="130"/>
      <c r="BU62" s="130"/>
      <c r="BV62" s="130"/>
      <c r="BW62" s="130"/>
      <c r="BX62" s="130"/>
      <c r="BY62" s="130"/>
      <c r="BZ62" s="130"/>
      <c r="CA62" s="130"/>
      <c r="CB62" s="130"/>
      <c r="CC62" s="130"/>
      <c r="CD62" s="130"/>
      <c r="CE62" s="130"/>
      <c r="CF62" s="130"/>
      <c r="CG62" s="130"/>
      <c r="CH62" s="130"/>
      <c r="CI62" s="130"/>
      <c r="CJ62" s="130"/>
      <c r="CK62" s="130"/>
      <c r="CL62" s="130"/>
      <c r="CM62" s="130"/>
      <c r="CN62" s="130"/>
      <c r="CO62" s="130"/>
      <c r="CP62" s="130"/>
      <c r="CQ62" s="130"/>
      <c r="CR62" s="130"/>
      <c r="CS62" s="130"/>
      <c r="CT62" s="130"/>
      <c r="CU62" s="130"/>
      <c r="CV62" s="130"/>
      <c r="CW62" s="130"/>
      <c r="CX62" s="130"/>
      <c r="CY62" s="130"/>
      <c r="CZ62" s="130"/>
      <c r="DA62" s="130"/>
      <c r="DB62" s="130"/>
      <c r="DC62" s="130"/>
      <c r="DD62" s="130"/>
      <c r="DE62" s="130"/>
      <c r="DF62" s="130"/>
      <c r="DG62" s="130"/>
      <c r="DH62" s="130"/>
      <c r="DI62" s="130"/>
      <c r="DJ62" s="130"/>
      <c r="DK62" s="130"/>
      <c r="DL62" s="130"/>
      <c r="DM62" s="130"/>
      <c r="DN62" s="130"/>
      <c r="DO62" s="130"/>
      <c r="DP62" s="130"/>
      <c r="DQ62" s="130"/>
      <c r="DR62" s="130"/>
      <c r="DS62" s="130"/>
      <c r="DT62" s="130"/>
      <c r="DU62" s="130"/>
      <c r="DV62" s="130"/>
      <c r="DW62" s="130"/>
      <c r="DX62" s="130"/>
      <c r="DY62" s="130"/>
      <c r="DZ62" s="130"/>
      <c r="EA62" s="130"/>
      <c r="EB62" s="130"/>
      <c r="EC62" s="130"/>
      <c r="ED62" s="130"/>
      <c r="EE62" s="130"/>
      <c r="EF62" s="130"/>
      <c r="EG62" s="130"/>
      <c r="EH62" s="130"/>
      <c r="EI62" s="130"/>
      <c r="EJ62" s="130"/>
      <c r="EK62" s="130"/>
      <c r="EL62" s="130"/>
      <c r="EM62" s="130"/>
      <c r="EN62" s="130"/>
      <c r="EO62" s="130"/>
      <c r="EP62" s="130"/>
      <c r="EQ62" s="130"/>
      <c r="ER62" s="130"/>
      <c r="ES62" s="130"/>
      <c r="ET62" s="130"/>
      <c r="EU62" s="130"/>
      <c r="EV62" s="130"/>
      <c r="EW62" s="130"/>
      <c r="EX62" s="130"/>
      <c r="EY62" s="130"/>
      <c r="EZ62" s="130"/>
      <c r="FA62" s="130"/>
      <c r="FB62" s="130"/>
      <c r="FC62" s="130"/>
      <c r="FD62" s="130"/>
      <c r="FE62" s="130"/>
      <c r="FF62" s="130"/>
      <c r="FG62" s="130"/>
      <c r="FH62" s="130"/>
      <c r="FI62" s="130"/>
      <c r="FJ62" s="130"/>
      <c r="FK62" s="130"/>
      <c r="FL62" s="130"/>
      <c r="FM62" s="130"/>
      <c r="FN62" s="130"/>
      <c r="FO62" s="130"/>
      <c r="FP62" s="130"/>
      <c r="FQ62" s="130"/>
      <c r="FR62" s="130"/>
      <c r="FS62" s="130"/>
      <c r="FT62" s="130"/>
      <c r="FU62" s="130"/>
      <c r="FV62" s="130"/>
      <c r="FW62" s="130"/>
      <c r="FX62" s="130"/>
      <c r="FY62" s="130"/>
      <c r="FZ62" s="130"/>
      <c r="GA62" s="130"/>
      <c r="GB62" s="130"/>
      <c r="GC62" s="130"/>
      <c r="GD62" s="130"/>
      <c r="GE62" s="130"/>
      <c r="GF62" s="130"/>
      <c r="GG62" s="130"/>
      <c r="GH62" s="130"/>
      <c r="GI62" s="130"/>
      <c r="GJ62" s="130"/>
      <c r="GK62" s="130"/>
      <c r="GL62" s="130"/>
      <c r="GM62" s="130"/>
      <c r="GN62" s="130"/>
      <c r="GO62" s="130"/>
      <c r="GP62" s="130"/>
      <c r="GQ62" s="130"/>
      <c r="GR62" s="130"/>
      <c r="GS62" s="130"/>
      <c r="GT62" s="130"/>
      <c r="GU62" s="130"/>
      <c r="GV62" s="130"/>
      <c r="GW62" s="130"/>
      <c r="GX62" s="130"/>
      <c r="GY62" s="130"/>
      <c r="GZ62" s="130"/>
      <c r="HA62" s="130"/>
      <c r="HB62" s="130"/>
      <c r="HC62" s="130"/>
      <c r="HD62" s="130"/>
      <c r="HE62" s="130"/>
      <c r="HF62" s="130"/>
      <c r="HG62" s="130"/>
      <c r="HH62" s="130"/>
      <c r="HI62" s="130"/>
      <c r="HJ62" s="130"/>
      <c r="HK62" s="130"/>
      <c r="HL62" s="130"/>
      <c r="HM62" s="130"/>
      <c r="HN62" s="130"/>
      <c r="HO62" s="130"/>
      <c r="HP62" s="130"/>
      <c r="HQ62" s="130"/>
      <c r="HR62" s="130"/>
      <c r="HS62" s="130"/>
      <c r="HT62" s="130"/>
      <c r="HU62" s="130"/>
      <c r="HV62" s="130"/>
      <c r="HW62" s="130"/>
      <c r="HX62" s="130"/>
      <c r="HY62" s="130"/>
      <c r="HZ62" s="130"/>
      <c r="IA62" s="130"/>
      <c r="IB62" s="130"/>
      <c r="IC62" s="130"/>
      <c r="ID62" s="130"/>
      <c r="IE62" s="130"/>
      <c r="IF62" s="130"/>
      <c r="IG62" s="130"/>
      <c r="IH62" s="130"/>
      <c r="II62" s="130"/>
      <c r="IJ62" s="130"/>
      <c r="IK62" s="130"/>
      <c r="IL62" s="130"/>
      <c r="IM62" s="130"/>
      <c r="IN62" s="130"/>
      <c r="IO62" s="130"/>
      <c r="IP62" s="130"/>
      <c r="IQ62" s="130"/>
      <c r="IR62" s="130"/>
      <c r="IS62" s="130"/>
      <c r="IT62" s="130"/>
      <c r="IU62" s="130"/>
      <c r="IV62" s="130"/>
      <c r="IW62" s="130"/>
      <c r="IX62" s="130"/>
      <c r="IY62" s="130"/>
      <c r="IZ62" s="130"/>
      <c r="JA62" s="130"/>
      <c r="JB62" s="130"/>
      <c r="JC62" s="130"/>
      <c r="JD62" s="130"/>
      <c r="JE62" s="130"/>
      <c r="JF62" s="130"/>
      <c r="JG62" s="130"/>
      <c r="JH62" s="130"/>
      <c r="JI62" s="130"/>
      <c r="JJ62" s="130"/>
      <c r="JK62" s="130"/>
      <c r="JL62" s="130"/>
      <c r="JM62" s="130"/>
      <c r="JN62" s="130"/>
      <c r="JO62" s="130"/>
      <c r="JP62" s="130"/>
      <c r="JQ62" s="130"/>
      <c r="JR62" s="130"/>
      <c r="JS62" s="130"/>
      <c r="JT62" s="130"/>
      <c r="JU62" s="130"/>
      <c r="JV62" s="130"/>
      <c r="JW62" s="130"/>
      <c r="JX62" s="130"/>
      <c r="JY62" s="130"/>
      <c r="JZ62" s="130"/>
      <c r="KA62" s="130"/>
      <c r="KB62" s="130"/>
      <c r="KC62" s="130"/>
      <c r="KD62" s="130"/>
      <c r="KE62" s="130"/>
      <c r="KF62" s="130"/>
      <c r="KG62" s="130"/>
      <c r="KH62" s="130"/>
      <c r="KI62" s="130"/>
      <c r="KJ62" s="130"/>
      <c r="KK62" s="130"/>
      <c r="KL62" s="130"/>
      <c r="KM62" s="130"/>
      <c r="KN62" s="130"/>
      <c r="KO62" s="130"/>
      <c r="KP62" s="130"/>
      <c r="KQ62" s="130"/>
      <c r="KR62" s="130"/>
      <c r="KS62" s="130"/>
      <c r="KT62" s="130"/>
      <c r="KU62" s="130"/>
      <c r="KV62" s="130"/>
      <c r="KW62" s="130"/>
      <c r="KX62" s="130"/>
      <c r="KY62" s="130"/>
      <c r="KZ62" s="130"/>
      <c r="LA62" s="130"/>
      <c r="LB62" s="130"/>
      <c r="LC62" s="130"/>
      <c r="LD62" s="130"/>
      <c r="LE62" s="130"/>
      <c r="LF62" s="130"/>
      <c r="LG62" s="130"/>
      <c r="LH62" s="130"/>
      <c r="LI62" s="130"/>
      <c r="LJ62" s="130"/>
      <c r="LK62" s="130"/>
      <c r="LL62" s="130"/>
      <c r="LM62" s="130"/>
      <c r="LN62" s="130"/>
      <c r="LO62" s="130"/>
      <c r="LP62" s="130"/>
      <c r="LQ62" s="130"/>
      <c r="LR62" s="130"/>
      <c r="LS62" s="130"/>
      <c r="LT62" s="130"/>
      <c r="LU62" s="130"/>
      <c r="LV62" s="130"/>
      <c r="LW62" s="130"/>
      <c r="LX62" s="130"/>
      <c r="LY62" s="130"/>
      <c r="LZ62" s="130"/>
      <c r="MA62" s="130"/>
      <c r="MB62" s="130"/>
      <c r="MC62" s="130"/>
      <c r="MD62" s="130"/>
      <c r="ME62" s="130"/>
      <c r="MF62" s="130"/>
      <c r="MG62" s="130"/>
      <c r="MH62" s="130"/>
      <c r="MI62" s="130"/>
      <c r="MJ62" s="130"/>
      <c r="MK62" s="130"/>
      <c r="ML62" s="130"/>
      <c r="MM62" s="130"/>
      <c r="MN62" s="130"/>
      <c r="MO62" s="130"/>
      <c r="MP62" s="130"/>
      <c r="MQ62" s="130"/>
      <c r="MR62" s="130"/>
      <c r="MS62" s="130"/>
      <c r="MT62" s="130"/>
      <c r="MU62" s="130"/>
      <c r="MV62" s="130"/>
      <c r="MW62" s="130"/>
      <c r="MX62" s="130"/>
      <c r="MY62" s="130"/>
      <c r="MZ62" s="130"/>
      <c r="NA62" s="130"/>
      <c r="NB62" s="130"/>
      <c r="NC62" s="130"/>
      <c r="ND62" s="130"/>
      <c r="NE62" s="130"/>
      <c r="NF62" s="130"/>
      <c r="NG62" s="130"/>
      <c r="NH62" s="130"/>
      <c r="NI62" s="130"/>
      <c r="NJ62" s="130"/>
      <c r="NK62" s="130"/>
      <c r="NL62" s="130"/>
      <c r="NM62" s="130"/>
      <c r="NN62" s="130"/>
      <c r="NO62" s="130"/>
      <c r="NP62" s="130"/>
      <c r="NQ62" s="130"/>
      <c r="NR62" s="130"/>
      <c r="NS62" s="130"/>
      <c r="NT62" s="130"/>
      <c r="NU62" s="130"/>
      <c r="NV62" s="130"/>
      <c r="NW62" s="130"/>
      <c r="NX62" s="130"/>
      <c r="NY62" s="130"/>
      <c r="NZ62" s="130"/>
      <c r="OA62" s="130"/>
      <c r="OB62" s="130"/>
      <c r="OC62" s="130"/>
      <c r="OD62" s="130"/>
      <c r="OE62" s="130"/>
      <c r="OF62" s="130"/>
      <c r="OG62" s="130"/>
      <c r="OH62" s="130"/>
    </row>
    <row r="63" spans="1:398" x14ac:dyDescent="0.25">
      <c r="A63" s="130"/>
      <c r="B63" s="130"/>
      <c r="C63" s="130"/>
      <c r="D63" s="130"/>
      <c r="E63" s="130"/>
      <c r="F63" s="130"/>
      <c r="G63" s="130"/>
      <c r="H63" s="130"/>
      <c r="I63" s="130"/>
      <c r="J63" s="130"/>
      <c r="K63" s="132"/>
      <c r="L63" s="130"/>
      <c r="M63" s="130"/>
      <c r="N63" s="130"/>
      <c r="O63" s="130"/>
      <c r="P63" s="130"/>
      <c r="Q63" s="130"/>
      <c r="R63" s="130"/>
      <c r="S63" s="130"/>
      <c r="T63" s="130"/>
      <c r="U63" s="130"/>
      <c r="V63" s="130"/>
      <c r="W63" s="130"/>
      <c r="X63" s="130"/>
      <c r="Y63" s="130"/>
      <c r="Z63" s="130"/>
      <c r="AA63" s="130"/>
      <c r="AB63" s="130"/>
      <c r="AC63" s="130"/>
      <c r="AD63" s="130"/>
      <c r="AE63" s="130"/>
      <c r="AF63" s="130"/>
      <c r="AG63" s="130"/>
      <c r="AH63" s="130"/>
      <c r="AI63" s="130"/>
      <c r="AJ63" s="130"/>
      <c r="AK63" s="130"/>
      <c r="AL63" s="130"/>
      <c r="AM63" s="130"/>
      <c r="AN63" s="130"/>
      <c r="AO63" s="130"/>
      <c r="AP63" s="130"/>
      <c r="AQ63" s="130"/>
      <c r="AR63" s="130"/>
      <c r="AS63" s="130"/>
      <c r="AT63" s="130"/>
      <c r="AU63" s="130"/>
      <c r="AV63" s="130"/>
      <c r="AW63" s="130"/>
      <c r="AX63" s="130"/>
      <c r="AY63" s="130"/>
      <c r="AZ63" s="130"/>
      <c r="BA63" s="130"/>
      <c r="BB63" s="130"/>
      <c r="BC63" s="130"/>
      <c r="BD63" s="130"/>
      <c r="BE63" s="130"/>
      <c r="BF63" s="130"/>
      <c r="BG63" s="130"/>
      <c r="BH63" s="130"/>
      <c r="BI63" s="130"/>
      <c r="BJ63" s="130"/>
      <c r="BK63" s="130"/>
      <c r="BL63" s="130"/>
      <c r="BM63" s="130"/>
      <c r="BN63" s="130"/>
      <c r="BO63" s="130"/>
      <c r="BP63" s="130"/>
      <c r="BQ63" s="130"/>
      <c r="BR63" s="130"/>
      <c r="BS63" s="130"/>
      <c r="BT63" s="130"/>
      <c r="BU63" s="130"/>
      <c r="BV63" s="130"/>
      <c r="BW63" s="130"/>
      <c r="BX63" s="130"/>
      <c r="BY63" s="130"/>
      <c r="BZ63" s="130"/>
      <c r="CA63" s="130"/>
      <c r="CB63" s="130"/>
      <c r="CC63" s="130"/>
      <c r="CD63" s="130"/>
      <c r="CE63" s="130"/>
      <c r="CF63" s="130"/>
      <c r="CG63" s="130"/>
      <c r="CH63" s="130"/>
      <c r="CI63" s="130"/>
      <c r="CJ63" s="130"/>
      <c r="CK63" s="130"/>
      <c r="CL63" s="130"/>
      <c r="CM63" s="130"/>
      <c r="CN63" s="130"/>
      <c r="CO63" s="130"/>
      <c r="CP63" s="130"/>
      <c r="CQ63" s="130"/>
      <c r="CR63" s="130"/>
      <c r="CS63" s="130"/>
      <c r="CT63" s="130"/>
      <c r="CU63" s="130"/>
      <c r="CV63" s="130"/>
      <c r="CW63" s="130"/>
      <c r="CX63" s="130"/>
      <c r="CY63" s="130"/>
      <c r="CZ63" s="130"/>
      <c r="DA63" s="130"/>
      <c r="DB63" s="130"/>
      <c r="DC63" s="130"/>
      <c r="DD63" s="130"/>
      <c r="DE63" s="130"/>
      <c r="DF63" s="130"/>
      <c r="DG63" s="130"/>
      <c r="DH63" s="130"/>
      <c r="DI63" s="130"/>
      <c r="DJ63" s="130"/>
      <c r="DK63" s="130"/>
      <c r="DL63" s="130"/>
      <c r="DM63" s="130"/>
      <c r="DN63" s="130"/>
      <c r="DO63" s="130"/>
      <c r="DP63" s="130"/>
      <c r="DQ63" s="130"/>
      <c r="DR63" s="130"/>
      <c r="DS63" s="130"/>
      <c r="DT63" s="130"/>
      <c r="DU63" s="130"/>
      <c r="DV63" s="130"/>
      <c r="DW63" s="130"/>
      <c r="DX63" s="130"/>
      <c r="DY63" s="130"/>
      <c r="DZ63" s="130"/>
      <c r="EA63" s="130"/>
      <c r="EB63" s="130"/>
      <c r="EC63" s="130"/>
      <c r="ED63" s="130"/>
      <c r="EE63" s="130"/>
      <c r="EF63" s="130"/>
      <c r="EG63" s="130"/>
      <c r="EH63" s="130"/>
      <c r="EI63" s="130"/>
      <c r="EJ63" s="130"/>
      <c r="EK63" s="130"/>
      <c r="EL63" s="130"/>
      <c r="EM63" s="130"/>
      <c r="EN63" s="130"/>
      <c r="EO63" s="130"/>
      <c r="EP63" s="130"/>
      <c r="EQ63" s="130"/>
      <c r="ER63" s="130"/>
      <c r="ES63" s="130"/>
      <c r="ET63" s="130"/>
      <c r="EU63" s="130"/>
      <c r="EV63" s="130"/>
      <c r="EW63" s="130"/>
      <c r="EX63" s="130"/>
      <c r="EY63" s="130"/>
      <c r="EZ63" s="130"/>
      <c r="FA63" s="130"/>
      <c r="FB63" s="130"/>
      <c r="FC63" s="130"/>
      <c r="FD63" s="130"/>
      <c r="FE63" s="130"/>
      <c r="FF63" s="130"/>
      <c r="FG63" s="130"/>
      <c r="FH63" s="130"/>
      <c r="FI63" s="130"/>
      <c r="FJ63" s="130"/>
      <c r="FK63" s="130"/>
      <c r="FL63" s="130"/>
      <c r="FM63" s="130"/>
      <c r="FN63" s="130"/>
      <c r="FO63" s="130"/>
      <c r="FP63" s="130"/>
      <c r="FQ63" s="130"/>
      <c r="FR63" s="130"/>
      <c r="FS63" s="130"/>
      <c r="FT63" s="130"/>
      <c r="FU63" s="130"/>
      <c r="FV63" s="130"/>
      <c r="FW63" s="130"/>
      <c r="FX63" s="130"/>
      <c r="FY63" s="130"/>
      <c r="FZ63" s="130"/>
      <c r="GA63" s="130"/>
      <c r="GB63" s="130"/>
      <c r="GC63" s="130"/>
      <c r="GD63" s="130"/>
      <c r="GE63" s="130"/>
      <c r="GF63" s="130"/>
      <c r="GG63" s="130"/>
      <c r="GH63" s="130"/>
      <c r="GI63" s="130"/>
      <c r="GJ63" s="130"/>
      <c r="GK63" s="130"/>
      <c r="GL63" s="130"/>
      <c r="GM63" s="130"/>
      <c r="GN63" s="130"/>
      <c r="GO63" s="130"/>
      <c r="GP63" s="130"/>
      <c r="GQ63" s="130"/>
      <c r="GR63" s="130"/>
      <c r="GS63" s="130"/>
      <c r="GT63" s="130"/>
      <c r="GU63" s="130"/>
      <c r="GV63" s="130"/>
      <c r="GW63" s="130"/>
      <c r="GX63" s="130"/>
      <c r="GY63" s="130"/>
      <c r="GZ63" s="130"/>
      <c r="HA63" s="130"/>
      <c r="HB63" s="130"/>
      <c r="HC63" s="130"/>
      <c r="HD63" s="130"/>
      <c r="HE63" s="130"/>
      <c r="HF63" s="130"/>
      <c r="HG63" s="130"/>
      <c r="HH63" s="130"/>
      <c r="HI63" s="130"/>
      <c r="HJ63" s="130"/>
      <c r="HK63" s="130"/>
      <c r="HL63" s="130"/>
      <c r="HM63" s="130"/>
      <c r="HN63" s="130"/>
      <c r="HO63" s="130"/>
      <c r="HP63" s="130"/>
      <c r="HQ63" s="130"/>
      <c r="HR63" s="130"/>
      <c r="HS63" s="130"/>
      <c r="HT63" s="130"/>
      <c r="HU63" s="130"/>
      <c r="HV63" s="130"/>
      <c r="HW63" s="130"/>
      <c r="HX63" s="130"/>
      <c r="HY63" s="130"/>
      <c r="HZ63" s="130"/>
      <c r="IA63" s="130"/>
      <c r="IB63" s="130"/>
      <c r="IC63" s="130"/>
      <c r="ID63" s="130"/>
      <c r="IE63" s="130"/>
      <c r="IF63" s="130"/>
      <c r="IG63" s="130"/>
      <c r="IH63" s="130"/>
      <c r="II63" s="130"/>
      <c r="IJ63" s="130"/>
      <c r="IK63" s="130"/>
      <c r="IL63" s="130"/>
      <c r="IM63" s="130"/>
      <c r="IN63" s="130"/>
      <c r="IO63" s="130"/>
      <c r="IP63" s="130"/>
      <c r="IQ63" s="130"/>
      <c r="IR63" s="130"/>
      <c r="IS63" s="130"/>
      <c r="IT63" s="130"/>
      <c r="IU63" s="130"/>
      <c r="IV63" s="130"/>
      <c r="IW63" s="130"/>
      <c r="IX63" s="130"/>
      <c r="IY63" s="130"/>
      <c r="IZ63" s="130"/>
      <c r="JA63" s="130"/>
      <c r="JB63" s="130"/>
      <c r="JC63" s="130"/>
      <c r="JD63" s="130"/>
      <c r="JE63" s="130"/>
      <c r="JF63" s="130"/>
      <c r="JG63" s="130"/>
      <c r="JH63" s="130"/>
      <c r="JI63" s="130"/>
      <c r="JJ63" s="130"/>
      <c r="JK63" s="130"/>
      <c r="JL63" s="130"/>
      <c r="JM63" s="130"/>
      <c r="JN63" s="130"/>
      <c r="JO63" s="130"/>
      <c r="JP63" s="130"/>
      <c r="JQ63" s="130"/>
      <c r="JR63" s="130"/>
      <c r="JS63" s="130"/>
      <c r="JT63" s="130"/>
      <c r="JU63" s="130"/>
      <c r="JV63" s="130"/>
      <c r="JW63" s="130"/>
      <c r="JX63" s="130"/>
      <c r="JY63" s="130"/>
      <c r="JZ63" s="130"/>
      <c r="KA63" s="130"/>
      <c r="KB63" s="130"/>
      <c r="KC63" s="130"/>
      <c r="KD63" s="130"/>
      <c r="KE63" s="130"/>
      <c r="KF63" s="130"/>
      <c r="KG63" s="130"/>
      <c r="KH63" s="130"/>
      <c r="KI63" s="130"/>
      <c r="KJ63" s="130"/>
      <c r="KK63" s="130"/>
      <c r="KL63" s="130"/>
      <c r="KM63" s="130"/>
      <c r="KN63" s="130"/>
      <c r="KO63" s="130"/>
      <c r="KP63" s="130"/>
      <c r="KQ63" s="130"/>
      <c r="KR63" s="130"/>
      <c r="KS63" s="130"/>
      <c r="KT63" s="130"/>
      <c r="KU63" s="130"/>
      <c r="KV63" s="130"/>
      <c r="KW63" s="130"/>
      <c r="KX63" s="130"/>
      <c r="KY63" s="130"/>
      <c r="KZ63" s="130"/>
      <c r="LA63" s="130"/>
      <c r="LB63" s="130"/>
      <c r="LC63" s="130"/>
      <c r="LD63" s="130"/>
      <c r="LE63" s="130"/>
      <c r="LF63" s="130"/>
      <c r="LG63" s="130"/>
      <c r="LH63" s="130"/>
      <c r="LI63" s="130"/>
      <c r="LJ63" s="130"/>
      <c r="LK63" s="130"/>
      <c r="LL63" s="130"/>
      <c r="LM63" s="130"/>
      <c r="LN63" s="130"/>
      <c r="LO63" s="130"/>
      <c r="LP63" s="130"/>
      <c r="LQ63" s="130"/>
      <c r="LR63" s="130"/>
      <c r="LS63" s="130"/>
      <c r="LT63" s="130"/>
      <c r="LU63" s="130"/>
      <c r="LV63" s="130"/>
      <c r="LW63" s="130"/>
      <c r="LX63" s="130"/>
      <c r="LY63" s="130"/>
      <c r="LZ63" s="130"/>
      <c r="MA63" s="130"/>
      <c r="MB63" s="130"/>
      <c r="MC63" s="130"/>
      <c r="MD63" s="130"/>
      <c r="ME63" s="130"/>
      <c r="MF63" s="130"/>
      <c r="MG63" s="130"/>
      <c r="MH63" s="130"/>
      <c r="MI63" s="130"/>
      <c r="MJ63" s="130"/>
      <c r="MK63" s="130"/>
      <c r="ML63" s="130"/>
      <c r="MM63" s="130"/>
      <c r="MN63" s="130"/>
      <c r="MO63" s="130"/>
      <c r="MP63" s="130"/>
      <c r="MQ63" s="130"/>
      <c r="MR63" s="130"/>
      <c r="MS63" s="130"/>
      <c r="MT63" s="130"/>
      <c r="MU63" s="130"/>
      <c r="MV63" s="130"/>
      <c r="MW63" s="130"/>
      <c r="MX63" s="130"/>
      <c r="MY63" s="130"/>
      <c r="MZ63" s="130"/>
      <c r="NA63" s="130"/>
      <c r="NB63" s="130"/>
      <c r="NC63" s="130"/>
      <c r="ND63" s="130"/>
      <c r="NE63" s="130"/>
      <c r="NF63" s="130"/>
      <c r="NG63" s="130"/>
      <c r="NH63" s="130"/>
      <c r="NI63" s="130"/>
      <c r="NJ63" s="130"/>
      <c r="NK63" s="130"/>
      <c r="NL63" s="130"/>
      <c r="NM63" s="130"/>
      <c r="NN63" s="130"/>
      <c r="NO63" s="130"/>
      <c r="NP63" s="130"/>
      <c r="NQ63" s="130"/>
      <c r="NR63" s="130"/>
      <c r="NS63" s="130"/>
      <c r="NT63" s="130"/>
      <c r="NU63" s="130"/>
      <c r="NV63" s="130"/>
      <c r="NW63" s="130"/>
      <c r="NX63" s="130"/>
      <c r="NY63" s="130"/>
      <c r="NZ63" s="130"/>
      <c r="OA63" s="130"/>
      <c r="OB63" s="130"/>
      <c r="OC63" s="130"/>
      <c r="OD63" s="130"/>
      <c r="OE63" s="130"/>
      <c r="OF63" s="130"/>
      <c r="OG63" s="130"/>
      <c r="OH63" s="130"/>
    </row>
    <row r="64" spans="1:398" x14ac:dyDescent="0.25">
      <c r="A64" s="130"/>
      <c r="B64" s="130"/>
      <c r="C64" s="130"/>
      <c r="D64" s="130"/>
      <c r="E64" s="130"/>
      <c r="F64" s="130"/>
      <c r="G64" s="130"/>
      <c r="H64" s="130"/>
      <c r="I64" s="130"/>
      <c r="J64" s="130"/>
      <c r="K64" s="132"/>
      <c r="L64" s="130"/>
      <c r="M64" s="130"/>
      <c r="N64" s="130"/>
      <c r="O64" s="130"/>
      <c r="P64" s="130"/>
      <c r="Q64" s="130"/>
      <c r="R64" s="130"/>
      <c r="S64" s="130"/>
      <c r="T64" s="130"/>
      <c r="U64" s="130"/>
      <c r="V64" s="130"/>
      <c r="W64" s="130"/>
      <c r="X64" s="130"/>
      <c r="Y64" s="130"/>
      <c r="Z64" s="130"/>
      <c r="AA64" s="130"/>
      <c r="AB64" s="130"/>
      <c r="AC64" s="130"/>
      <c r="AD64" s="130"/>
      <c r="AE64" s="130"/>
      <c r="AF64" s="130"/>
      <c r="AG64" s="130"/>
      <c r="AH64" s="130"/>
      <c r="AI64" s="130"/>
      <c r="AJ64" s="130"/>
      <c r="AK64" s="130"/>
      <c r="AL64" s="130"/>
      <c r="AM64" s="130"/>
      <c r="AN64" s="130"/>
      <c r="AO64" s="130"/>
      <c r="AP64" s="130"/>
      <c r="AQ64" s="130"/>
      <c r="AR64" s="130"/>
      <c r="AS64" s="130"/>
      <c r="AT64" s="130"/>
      <c r="AU64" s="130"/>
      <c r="AV64" s="130"/>
      <c r="AW64" s="130"/>
      <c r="AX64" s="130"/>
      <c r="AY64" s="130"/>
      <c r="AZ64" s="130"/>
      <c r="BA64" s="130"/>
      <c r="BB64" s="130"/>
      <c r="BC64" s="130"/>
      <c r="BD64" s="130"/>
      <c r="BE64" s="130"/>
      <c r="BF64" s="130"/>
      <c r="BG64" s="130"/>
      <c r="BH64" s="130"/>
      <c r="BI64" s="130"/>
      <c r="BJ64" s="130"/>
      <c r="BK64" s="130"/>
      <c r="BL64" s="130"/>
      <c r="BM64" s="130"/>
      <c r="BN64" s="130"/>
      <c r="BO64" s="130"/>
      <c r="BP64" s="130"/>
      <c r="BQ64" s="130"/>
      <c r="BR64" s="130"/>
      <c r="BS64" s="130"/>
      <c r="BT64" s="130"/>
      <c r="BU64" s="130"/>
      <c r="BV64" s="130"/>
      <c r="BW64" s="130"/>
      <c r="BX64" s="130"/>
      <c r="BY64" s="130"/>
      <c r="BZ64" s="130"/>
      <c r="CA64" s="130"/>
      <c r="CB64" s="130"/>
      <c r="CC64" s="130"/>
      <c r="CD64" s="130"/>
      <c r="CE64" s="130"/>
      <c r="CF64" s="130"/>
      <c r="CG64" s="130"/>
      <c r="CH64" s="130"/>
      <c r="CI64" s="130"/>
      <c r="CJ64" s="130"/>
      <c r="CK64" s="130"/>
      <c r="CL64" s="130"/>
      <c r="CM64" s="130"/>
      <c r="CN64" s="130"/>
      <c r="CO64" s="130"/>
      <c r="CP64" s="130"/>
      <c r="CQ64" s="130"/>
      <c r="CR64" s="130"/>
      <c r="CS64" s="130"/>
      <c r="CT64" s="130"/>
      <c r="CU64" s="130"/>
      <c r="CV64" s="130"/>
      <c r="CW64" s="130"/>
      <c r="CX64" s="130"/>
      <c r="CY64" s="130"/>
      <c r="CZ64" s="130"/>
      <c r="DA64" s="130"/>
      <c r="DB64" s="130"/>
      <c r="DC64" s="130"/>
      <c r="DD64" s="130"/>
      <c r="DE64" s="130"/>
      <c r="DF64" s="130"/>
      <c r="DG64" s="130"/>
      <c r="DH64" s="130"/>
      <c r="DI64" s="130"/>
      <c r="DJ64" s="130"/>
      <c r="DK64" s="130"/>
      <c r="DL64" s="130"/>
      <c r="DM64" s="130"/>
      <c r="DN64" s="130"/>
      <c r="DO64" s="130"/>
      <c r="DP64" s="130"/>
      <c r="DQ64" s="130"/>
      <c r="DR64" s="130"/>
      <c r="DS64" s="130"/>
      <c r="DT64" s="130"/>
      <c r="DU64" s="130"/>
      <c r="DV64" s="130"/>
      <c r="DW64" s="130"/>
      <c r="DX64" s="130"/>
      <c r="DY64" s="130"/>
      <c r="DZ64" s="130"/>
      <c r="EA64" s="130"/>
      <c r="EB64" s="130"/>
      <c r="EC64" s="130"/>
      <c r="ED64" s="130"/>
      <c r="EE64" s="130"/>
      <c r="EF64" s="130"/>
      <c r="EG64" s="130"/>
      <c r="EH64" s="130"/>
      <c r="EI64" s="130"/>
      <c r="EJ64" s="130"/>
      <c r="EK64" s="130"/>
      <c r="EL64" s="130"/>
      <c r="EM64" s="130"/>
      <c r="EN64" s="130"/>
      <c r="EO64" s="130"/>
      <c r="EP64" s="130"/>
      <c r="EQ64" s="130"/>
      <c r="ER64" s="130"/>
      <c r="ES64" s="130"/>
      <c r="ET64" s="130"/>
      <c r="EU64" s="130"/>
      <c r="EV64" s="130"/>
      <c r="EW64" s="130"/>
      <c r="EX64" s="130"/>
      <c r="EY64" s="130"/>
      <c r="EZ64" s="130"/>
      <c r="FA64" s="130"/>
      <c r="FB64" s="130"/>
      <c r="FC64" s="130"/>
      <c r="FD64" s="130"/>
      <c r="FE64" s="130"/>
      <c r="FF64" s="130"/>
      <c r="FG64" s="130"/>
      <c r="FH64" s="130"/>
      <c r="FI64" s="130"/>
      <c r="FJ64" s="130"/>
      <c r="FK64" s="130"/>
      <c r="FL64" s="130"/>
      <c r="FM64" s="130"/>
      <c r="FN64" s="130"/>
      <c r="FO64" s="130"/>
      <c r="FP64" s="130"/>
      <c r="FQ64" s="130"/>
      <c r="FR64" s="130"/>
      <c r="FS64" s="130"/>
      <c r="FT64" s="130"/>
      <c r="FU64" s="130"/>
      <c r="FV64" s="130"/>
      <c r="FW64" s="130"/>
      <c r="FX64" s="130"/>
      <c r="FY64" s="130"/>
      <c r="FZ64" s="130"/>
      <c r="GA64" s="130"/>
      <c r="GB64" s="130"/>
      <c r="GC64" s="130"/>
      <c r="GD64" s="130"/>
      <c r="GE64" s="130"/>
      <c r="GF64" s="130"/>
      <c r="GG64" s="130"/>
      <c r="GH64" s="130"/>
      <c r="GI64" s="130"/>
      <c r="GJ64" s="130"/>
      <c r="GK64" s="130"/>
      <c r="GL64" s="130"/>
      <c r="GM64" s="130"/>
      <c r="GN64" s="130"/>
      <c r="GO64" s="130"/>
      <c r="GP64" s="130"/>
      <c r="GQ64" s="130"/>
      <c r="GR64" s="130"/>
      <c r="GS64" s="130"/>
      <c r="GT64" s="130"/>
      <c r="GU64" s="130"/>
      <c r="GV64" s="130"/>
      <c r="GW64" s="130"/>
      <c r="GX64" s="130"/>
      <c r="GY64" s="130"/>
      <c r="GZ64" s="130"/>
      <c r="HA64" s="130"/>
      <c r="HB64" s="130"/>
      <c r="HC64" s="130"/>
      <c r="HD64" s="130"/>
      <c r="HE64" s="130"/>
      <c r="HF64" s="130"/>
      <c r="HG64" s="130"/>
      <c r="HH64" s="130"/>
      <c r="HI64" s="130"/>
      <c r="HJ64" s="130"/>
      <c r="HK64" s="130"/>
      <c r="HL64" s="130"/>
      <c r="HM64" s="130"/>
      <c r="HN64" s="130"/>
      <c r="HO64" s="130"/>
      <c r="HP64" s="130"/>
      <c r="HQ64" s="130"/>
      <c r="HR64" s="130"/>
      <c r="HS64" s="130"/>
      <c r="HT64" s="130"/>
      <c r="HU64" s="130"/>
      <c r="HV64" s="130"/>
      <c r="HW64" s="130"/>
      <c r="HX64" s="130"/>
      <c r="HY64" s="130"/>
      <c r="HZ64" s="130"/>
      <c r="IA64" s="130"/>
      <c r="IB64" s="130"/>
      <c r="IC64" s="130"/>
      <c r="ID64" s="130"/>
      <c r="IE64" s="130"/>
      <c r="IF64" s="130"/>
      <c r="IG64" s="130"/>
      <c r="IH64" s="130"/>
      <c r="II64" s="130"/>
      <c r="IJ64" s="130"/>
      <c r="IK64" s="130"/>
      <c r="IL64" s="130"/>
      <c r="IM64" s="130"/>
      <c r="IN64" s="130"/>
      <c r="IO64" s="130"/>
      <c r="IP64" s="130"/>
      <c r="IQ64" s="130"/>
      <c r="IR64" s="130"/>
      <c r="IS64" s="130"/>
      <c r="IT64" s="130"/>
      <c r="IU64" s="130"/>
      <c r="IV64" s="130"/>
      <c r="IW64" s="130"/>
      <c r="IX64" s="130"/>
      <c r="IY64" s="130"/>
      <c r="IZ64" s="130"/>
      <c r="JA64" s="130"/>
      <c r="JB64" s="130"/>
      <c r="JC64" s="130"/>
      <c r="JD64" s="130"/>
      <c r="JE64" s="130"/>
      <c r="JF64" s="130"/>
      <c r="JG64" s="130"/>
      <c r="JH64" s="130"/>
      <c r="JI64" s="130"/>
      <c r="JJ64" s="130"/>
      <c r="JK64" s="130"/>
      <c r="JL64" s="130"/>
      <c r="JM64" s="130"/>
      <c r="JN64" s="130"/>
      <c r="JO64" s="130"/>
      <c r="JP64" s="130"/>
      <c r="JQ64" s="130"/>
      <c r="JR64" s="130"/>
      <c r="JS64" s="130"/>
      <c r="JT64" s="130"/>
      <c r="JU64" s="130"/>
      <c r="JV64" s="130"/>
      <c r="JW64" s="130"/>
      <c r="JX64" s="130"/>
      <c r="JY64" s="130"/>
      <c r="JZ64" s="130"/>
      <c r="KA64" s="130"/>
      <c r="KB64" s="130"/>
      <c r="KC64" s="130"/>
      <c r="KD64" s="130"/>
      <c r="KE64" s="130"/>
      <c r="KF64" s="130"/>
      <c r="KG64" s="130"/>
      <c r="KH64" s="130"/>
      <c r="KI64" s="130"/>
      <c r="KJ64" s="130"/>
      <c r="KK64" s="130"/>
      <c r="KL64" s="130"/>
      <c r="KM64" s="130"/>
      <c r="KN64" s="130"/>
      <c r="KO64" s="130"/>
      <c r="KP64" s="130"/>
      <c r="KQ64" s="130"/>
      <c r="KR64" s="130"/>
      <c r="KS64" s="130"/>
      <c r="KT64" s="130"/>
      <c r="KU64" s="130"/>
      <c r="KV64" s="130"/>
      <c r="KW64" s="130"/>
      <c r="KX64" s="130"/>
      <c r="KY64" s="130"/>
      <c r="KZ64" s="130"/>
      <c r="LA64" s="130"/>
      <c r="LB64" s="130"/>
      <c r="LC64" s="130"/>
      <c r="LD64" s="130"/>
      <c r="LE64" s="130"/>
      <c r="LF64" s="130"/>
      <c r="LG64" s="130"/>
      <c r="LH64" s="130"/>
      <c r="LI64" s="130"/>
      <c r="LJ64" s="130"/>
      <c r="LK64" s="130"/>
      <c r="LL64" s="130"/>
      <c r="LM64" s="130"/>
      <c r="LN64" s="130"/>
      <c r="LO64" s="130"/>
      <c r="LP64" s="130"/>
      <c r="LQ64" s="130"/>
      <c r="LR64" s="130"/>
      <c r="LS64" s="130"/>
      <c r="LT64" s="130"/>
      <c r="LU64" s="130"/>
      <c r="LV64" s="130"/>
      <c r="LW64" s="130"/>
      <c r="LX64" s="130"/>
      <c r="LY64" s="130"/>
      <c r="LZ64" s="130"/>
      <c r="MA64" s="130"/>
      <c r="MB64" s="130"/>
      <c r="MC64" s="130"/>
      <c r="MD64" s="130"/>
      <c r="ME64" s="130"/>
      <c r="MF64" s="130"/>
      <c r="MG64" s="130"/>
      <c r="MH64" s="130"/>
      <c r="MI64" s="130"/>
      <c r="MJ64" s="130"/>
      <c r="MK64" s="130"/>
      <c r="ML64" s="130"/>
      <c r="MM64" s="130"/>
      <c r="MN64" s="130"/>
      <c r="MO64" s="130"/>
      <c r="MP64" s="130"/>
      <c r="MQ64" s="130"/>
      <c r="MR64" s="130"/>
      <c r="MS64" s="130"/>
      <c r="MT64" s="130"/>
      <c r="MU64" s="130"/>
      <c r="MV64" s="130"/>
      <c r="MW64" s="130"/>
      <c r="MX64" s="130"/>
      <c r="MY64" s="130"/>
      <c r="MZ64" s="130"/>
      <c r="NA64" s="130"/>
      <c r="NB64" s="130"/>
      <c r="NC64" s="130"/>
      <c r="ND64" s="130"/>
      <c r="NE64" s="130"/>
      <c r="NF64" s="130"/>
      <c r="NG64" s="130"/>
      <c r="NH64" s="130"/>
      <c r="NI64" s="130"/>
      <c r="NJ64" s="130"/>
      <c r="NK64" s="130"/>
      <c r="NL64" s="130"/>
      <c r="NM64" s="130"/>
      <c r="NN64" s="130"/>
      <c r="NO64" s="130"/>
      <c r="NP64" s="130"/>
      <c r="NQ64" s="130"/>
      <c r="NR64" s="130"/>
      <c r="NS64" s="130"/>
      <c r="NT64" s="130"/>
      <c r="NU64" s="130"/>
      <c r="NV64" s="130"/>
      <c r="NW64" s="130"/>
      <c r="NX64" s="130"/>
      <c r="NY64" s="130"/>
      <c r="NZ64" s="130"/>
      <c r="OA64" s="130"/>
      <c r="OB64" s="130"/>
      <c r="OC64" s="130"/>
      <c r="OD64" s="130"/>
      <c r="OE64" s="130"/>
      <c r="OF64" s="130"/>
      <c r="OG64" s="130"/>
      <c r="OH64" s="130"/>
    </row>
    <row r="65" spans="1:398" x14ac:dyDescent="0.25">
      <c r="A65" s="130"/>
      <c r="B65" s="130"/>
      <c r="C65" s="130"/>
      <c r="D65" s="130"/>
      <c r="E65" s="130"/>
      <c r="F65" s="130"/>
      <c r="G65" s="130"/>
      <c r="H65" s="130"/>
      <c r="I65" s="130"/>
      <c r="J65" s="130"/>
      <c r="K65" s="132"/>
      <c r="L65" s="130"/>
      <c r="M65" s="130"/>
      <c r="N65" s="130"/>
      <c r="O65" s="130"/>
      <c r="P65" s="130"/>
      <c r="Q65" s="130"/>
      <c r="R65" s="130"/>
      <c r="S65" s="130"/>
      <c r="T65" s="130"/>
      <c r="U65" s="130"/>
      <c r="V65" s="130"/>
      <c r="W65" s="130"/>
      <c r="X65" s="130"/>
      <c r="Y65" s="130"/>
      <c r="Z65" s="130"/>
      <c r="AA65" s="130"/>
      <c r="AB65" s="130"/>
      <c r="AC65" s="130"/>
      <c r="AD65" s="130"/>
      <c r="AE65" s="130"/>
      <c r="AF65" s="130"/>
      <c r="AG65" s="130"/>
      <c r="AH65" s="130"/>
      <c r="AI65" s="130"/>
      <c r="AJ65" s="130"/>
      <c r="AK65" s="130"/>
      <c r="AL65" s="130"/>
      <c r="AM65" s="130"/>
      <c r="AN65" s="130"/>
      <c r="AO65" s="130"/>
      <c r="AP65" s="130"/>
      <c r="AQ65" s="130"/>
      <c r="AR65" s="130"/>
      <c r="AS65" s="130"/>
      <c r="AT65" s="130"/>
      <c r="AU65" s="130"/>
      <c r="AV65" s="130"/>
      <c r="AW65" s="130"/>
      <c r="AX65" s="130"/>
      <c r="AY65" s="130"/>
      <c r="AZ65" s="130"/>
      <c r="BA65" s="130"/>
      <c r="BB65" s="130"/>
      <c r="BC65" s="130"/>
      <c r="BD65" s="130"/>
      <c r="BE65" s="130"/>
      <c r="BF65" s="130"/>
      <c r="BG65" s="130"/>
      <c r="BH65" s="130"/>
      <c r="BI65" s="130"/>
      <c r="BJ65" s="130"/>
      <c r="BK65" s="130"/>
      <c r="BL65" s="130"/>
      <c r="BM65" s="130"/>
      <c r="BN65" s="130"/>
      <c r="BO65" s="130"/>
      <c r="BP65" s="130"/>
      <c r="BQ65" s="130"/>
      <c r="BR65" s="130"/>
      <c r="BS65" s="130"/>
      <c r="BT65" s="130"/>
      <c r="BU65" s="130"/>
      <c r="BV65" s="130"/>
      <c r="BW65" s="130"/>
      <c r="BX65" s="130"/>
      <c r="BY65" s="130"/>
      <c r="BZ65" s="130"/>
      <c r="CA65" s="130"/>
      <c r="CB65" s="130"/>
      <c r="CC65" s="130"/>
      <c r="CD65" s="130"/>
      <c r="CE65" s="130"/>
      <c r="CF65" s="130"/>
      <c r="CG65" s="130"/>
      <c r="CH65" s="130"/>
      <c r="CI65" s="130"/>
      <c r="CJ65" s="130"/>
      <c r="CK65" s="130"/>
      <c r="CL65" s="130"/>
      <c r="CM65" s="130"/>
      <c r="CN65" s="130"/>
      <c r="CO65" s="130"/>
      <c r="CP65" s="130"/>
      <c r="CQ65" s="130"/>
      <c r="CR65" s="130"/>
      <c r="CS65" s="130"/>
      <c r="CT65" s="130"/>
      <c r="CU65" s="130"/>
      <c r="CV65" s="130"/>
      <c r="CW65" s="130"/>
      <c r="CX65" s="130"/>
      <c r="CY65" s="130"/>
      <c r="CZ65" s="130"/>
      <c r="DA65" s="130"/>
      <c r="DB65" s="130"/>
      <c r="DC65" s="130"/>
      <c r="DD65" s="130"/>
      <c r="DE65" s="130"/>
      <c r="DF65" s="130"/>
      <c r="DG65" s="130"/>
      <c r="DH65" s="130"/>
      <c r="DI65" s="130"/>
      <c r="DJ65" s="130"/>
      <c r="DK65" s="130"/>
      <c r="DL65" s="130"/>
      <c r="DM65" s="130"/>
      <c r="DN65" s="130"/>
      <c r="DO65" s="130"/>
      <c r="DP65" s="130"/>
      <c r="DQ65" s="130"/>
      <c r="DR65" s="130"/>
      <c r="DS65" s="130"/>
      <c r="DT65" s="130"/>
      <c r="DU65" s="130"/>
      <c r="DV65" s="130"/>
      <c r="DW65" s="130"/>
      <c r="DX65" s="130"/>
      <c r="DY65" s="130"/>
      <c r="DZ65" s="130"/>
      <c r="EA65" s="130"/>
      <c r="EB65" s="130"/>
      <c r="EC65" s="130"/>
      <c r="ED65" s="130"/>
      <c r="EE65" s="130"/>
      <c r="EF65" s="130"/>
      <c r="EG65" s="130"/>
      <c r="EH65" s="130"/>
      <c r="EI65" s="130"/>
      <c r="EJ65" s="130"/>
      <c r="EK65" s="130"/>
      <c r="EL65" s="130"/>
      <c r="EM65" s="130"/>
      <c r="EN65" s="130"/>
      <c r="EO65" s="130"/>
      <c r="EP65" s="130"/>
      <c r="EQ65" s="130"/>
      <c r="ER65" s="130"/>
      <c r="ES65" s="130"/>
      <c r="ET65" s="130"/>
      <c r="EU65" s="130"/>
      <c r="EV65" s="130"/>
      <c r="EW65" s="130"/>
      <c r="EX65" s="130"/>
      <c r="EY65" s="130"/>
      <c r="EZ65" s="130"/>
      <c r="FA65" s="130"/>
      <c r="FB65" s="130"/>
      <c r="FC65" s="130"/>
      <c r="FD65" s="130"/>
      <c r="FE65" s="130"/>
      <c r="FF65" s="130"/>
      <c r="FG65" s="130"/>
      <c r="FH65" s="130"/>
      <c r="FI65" s="130"/>
      <c r="FJ65" s="130"/>
      <c r="FK65" s="130"/>
      <c r="FL65" s="130"/>
      <c r="FM65" s="130"/>
      <c r="FN65" s="130"/>
      <c r="FO65" s="130"/>
      <c r="FP65" s="130"/>
      <c r="FQ65" s="130"/>
      <c r="FR65" s="130"/>
      <c r="FS65" s="130"/>
      <c r="FT65" s="130"/>
      <c r="FU65" s="130"/>
      <c r="FV65" s="130"/>
      <c r="FW65" s="130"/>
      <c r="FX65" s="130"/>
      <c r="FY65" s="130"/>
      <c r="FZ65" s="130"/>
      <c r="GA65" s="130"/>
      <c r="GB65" s="130"/>
      <c r="GC65" s="130"/>
      <c r="GD65" s="130"/>
      <c r="GE65" s="130"/>
      <c r="GF65" s="130"/>
      <c r="GG65" s="130"/>
      <c r="GH65" s="130"/>
      <c r="GI65" s="130"/>
      <c r="GJ65" s="130"/>
      <c r="GK65" s="130"/>
      <c r="GL65" s="130"/>
      <c r="GM65" s="130"/>
      <c r="GN65" s="130"/>
      <c r="GO65" s="130"/>
      <c r="GP65" s="130"/>
      <c r="GQ65" s="130"/>
      <c r="GR65" s="130"/>
      <c r="GS65" s="130"/>
      <c r="GT65" s="130"/>
      <c r="GU65" s="130"/>
      <c r="GV65" s="130"/>
      <c r="GW65" s="130"/>
      <c r="GX65" s="130"/>
      <c r="GY65" s="130"/>
      <c r="GZ65" s="130"/>
      <c r="HA65" s="130"/>
      <c r="HB65" s="130"/>
      <c r="HC65" s="130"/>
      <c r="HD65" s="130"/>
      <c r="HE65" s="130"/>
      <c r="HF65" s="130"/>
      <c r="HG65" s="130"/>
      <c r="HH65" s="130"/>
      <c r="HI65" s="130"/>
      <c r="HJ65" s="130"/>
      <c r="HK65" s="130"/>
      <c r="HL65" s="130"/>
      <c r="HM65" s="130"/>
      <c r="HN65" s="130"/>
      <c r="HO65" s="130"/>
      <c r="HP65" s="130"/>
      <c r="HQ65" s="130"/>
      <c r="HR65" s="130"/>
      <c r="HS65" s="130"/>
      <c r="HT65" s="130"/>
      <c r="HU65" s="130"/>
      <c r="HV65" s="130"/>
      <c r="HW65" s="130"/>
      <c r="HX65" s="130"/>
      <c r="HY65" s="130"/>
      <c r="HZ65" s="130"/>
      <c r="IA65" s="130"/>
      <c r="IB65" s="130"/>
      <c r="IC65" s="130"/>
      <c r="ID65" s="130"/>
      <c r="IE65" s="130"/>
      <c r="IF65" s="130"/>
      <c r="IG65" s="130"/>
      <c r="IH65" s="130"/>
      <c r="II65" s="130"/>
      <c r="IJ65" s="130"/>
      <c r="IK65" s="130"/>
      <c r="IL65" s="130"/>
      <c r="IM65" s="130"/>
      <c r="IN65" s="130"/>
      <c r="IO65" s="130"/>
      <c r="IP65" s="130"/>
      <c r="IQ65" s="130"/>
      <c r="IR65" s="130"/>
      <c r="IS65" s="130"/>
      <c r="IT65" s="130"/>
      <c r="IU65" s="130"/>
      <c r="IV65" s="130"/>
      <c r="IW65" s="130"/>
      <c r="IX65" s="130"/>
      <c r="IY65" s="130"/>
      <c r="IZ65" s="130"/>
      <c r="JA65" s="130"/>
      <c r="JB65" s="130"/>
      <c r="JC65" s="130"/>
      <c r="JD65" s="130"/>
      <c r="JE65" s="130"/>
      <c r="JF65" s="130"/>
      <c r="JG65" s="130"/>
      <c r="JH65" s="130"/>
      <c r="JI65" s="130"/>
      <c r="JJ65" s="130"/>
      <c r="JK65" s="130"/>
      <c r="JL65" s="130"/>
      <c r="JM65" s="130"/>
      <c r="JN65" s="130"/>
      <c r="JO65" s="130"/>
      <c r="JP65" s="130"/>
      <c r="JQ65" s="130"/>
      <c r="JR65" s="130"/>
      <c r="JS65" s="130"/>
      <c r="JT65" s="130"/>
      <c r="JU65" s="130"/>
      <c r="JV65" s="130"/>
      <c r="JW65" s="130"/>
      <c r="JX65" s="130"/>
      <c r="JY65" s="130"/>
      <c r="JZ65" s="130"/>
      <c r="KA65" s="130"/>
      <c r="KB65" s="130"/>
      <c r="KC65" s="130"/>
      <c r="KD65" s="130"/>
      <c r="KE65" s="130"/>
      <c r="KF65" s="130"/>
      <c r="KG65" s="130"/>
      <c r="KH65" s="130"/>
      <c r="KI65" s="130"/>
      <c r="KJ65" s="130"/>
      <c r="KK65" s="130"/>
      <c r="KL65" s="130"/>
      <c r="KM65" s="130"/>
      <c r="KN65" s="130"/>
      <c r="KO65" s="130"/>
      <c r="KP65" s="130"/>
      <c r="KQ65" s="130"/>
      <c r="KR65" s="130"/>
      <c r="KS65" s="130"/>
      <c r="KT65" s="130"/>
      <c r="KU65" s="130"/>
      <c r="KV65" s="130"/>
      <c r="KW65" s="130"/>
      <c r="KX65" s="130"/>
      <c r="KY65" s="130"/>
      <c r="KZ65" s="130"/>
      <c r="LA65" s="130"/>
      <c r="LB65" s="130"/>
      <c r="LC65" s="130"/>
      <c r="LD65" s="130"/>
      <c r="LE65" s="130"/>
      <c r="LF65" s="130"/>
      <c r="LG65" s="130"/>
      <c r="LH65" s="130"/>
      <c r="LI65" s="130"/>
      <c r="LJ65" s="130"/>
      <c r="LK65" s="130"/>
      <c r="LL65" s="130"/>
      <c r="LM65" s="130"/>
      <c r="LN65" s="130"/>
      <c r="LO65" s="130"/>
      <c r="LP65" s="130"/>
      <c r="LQ65" s="130"/>
      <c r="LR65" s="130"/>
      <c r="LS65" s="130"/>
      <c r="LT65" s="130"/>
      <c r="LU65" s="130"/>
      <c r="LV65" s="130"/>
      <c r="LW65" s="130"/>
      <c r="LX65" s="130"/>
      <c r="LY65" s="130"/>
      <c r="LZ65" s="130"/>
      <c r="MA65" s="130"/>
      <c r="MB65" s="130"/>
      <c r="MC65" s="130"/>
      <c r="MD65" s="130"/>
      <c r="ME65" s="130"/>
      <c r="MF65" s="130"/>
      <c r="MG65" s="130"/>
      <c r="MH65" s="130"/>
      <c r="MI65" s="130"/>
      <c r="MJ65" s="130"/>
      <c r="MK65" s="130"/>
      <c r="ML65" s="130"/>
      <c r="MM65" s="130"/>
      <c r="MN65" s="130"/>
      <c r="MO65" s="130"/>
      <c r="MP65" s="130"/>
      <c r="MQ65" s="130"/>
      <c r="MR65" s="130"/>
      <c r="MS65" s="130"/>
      <c r="MT65" s="130"/>
      <c r="MU65" s="130"/>
      <c r="MV65" s="130"/>
      <c r="MW65" s="130"/>
      <c r="MX65" s="130"/>
      <c r="MY65" s="130"/>
      <c r="MZ65" s="130"/>
      <c r="NA65" s="130"/>
      <c r="NB65" s="130"/>
      <c r="NC65" s="130"/>
      <c r="ND65" s="130"/>
      <c r="NE65" s="130"/>
      <c r="NF65" s="130"/>
      <c r="NG65" s="130"/>
      <c r="NH65" s="130"/>
      <c r="NI65" s="130"/>
      <c r="NJ65" s="130"/>
      <c r="NK65" s="130"/>
      <c r="NL65" s="130"/>
      <c r="NM65" s="130"/>
      <c r="NN65" s="130"/>
      <c r="NO65" s="130"/>
      <c r="NP65" s="130"/>
      <c r="NQ65" s="130"/>
      <c r="NR65" s="130"/>
      <c r="NS65" s="130"/>
      <c r="NT65" s="130"/>
      <c r="NU65" s="130"/>
      <c r="NV65" s="130"/>
      <c r="NW65" s="130"/>
      <c r="NX65" s="130"/>
      <c r="NY65" s="130"/>
      <c r="NZ65" s="130"/>
      <c r="OA65" s="130"/>
      <c r="OB65" s="130"/>
      <c r="OC65" s="130"/>
      <c r="OD65" s="130"/>
      <c r="OE65" s="130"/>
      <c r="OF65" s="130"/>
      <c r="OG65" s="130"/>
      <c r="OH65" s="130"/>
    </row>
    <row r="66" spans="1:398" x14ac:dyDescent="0.25">
      <c r="A66" s="130"/>
      <c r="B66" s="130"/>
      <c r="C66" s="130"/>
      <c r="D66" s="130"/>
      <c r="E66" s="130"/>
      <c r="F66" s="130"/>
      <c r="G66" s="130"/>
      <c r="H66" s="130"/>
      <c r="I66" s="130"/>
      <c r="J66" s="130"/>
      <c r="K66" s="132"/>
      <c r="L66" s="130"/>
      <c r="M66" s="130"/>
      <c r="N66" s="130"/>
      <c r="O66" s="130"/>
      <c r="P66" s="130"/>
      <c r="Q66" s="130"/>
      <c r="R66" s="130"/>
      <c r="S66" s="130"/>
      <c r="T66" s="130"/>
      <c r="U66" s="130"/>
      <c r="V66" s="130"/>
      <c r="W66" s="130"/>
      <c r="X66" s="130"/>
      <c r="Y66" s="130"/>
      <c r="Z66" s="130"/>
      <c r="AA66" s="130"/>
      <c r="AB66" s="130"/>
      <c r="AC66" s="130"/>
      <c r="AD66" s="130"/>
      <c r="AE66" s="130"/>
      <c r="AF66" s="130"/>
      <c r="AG66" s="130"/>
      <c r="AH66" s="130"/>
      <c r="AI66" s="130"/>
      <c r="AJ66" s="130"/>
      <c r="AK66" s="130"/>
      <c r="AL66" s="130"/>
      <c r="AM66" s="130"/>
      <c r="AN66" s="130"/>
      <c r="AO66" s="130"/>
      <c r="AP66" s="130"/>
      <c r="AQ66" s="130"/>
      <c r="AR66" s="130"/>
      <c r="AS66" s="130"/>
      <c r="AT66" s="130"/>
      <c r="AU66" s="130"/>
      <c r="AV66" s="130"/>
      <c r="AW66" s="130"/>
      <c r="AX66" s="130"/>
      <c r="AY66" s="130"/>
      <c r="AZ66" s="130"/>
      <c r="BA66" s="130"/>
      <c r="BB66" s="130"/>
      <c r="BC66" s="130"/>
      <c r="BD66" s="130"/>
      <c r="BE66" s="130"/>
      <c r="BF66" s="130"/>
      <c r="BG66" s="130"/>
      <c r="BH66" s="130"/>
      <c r="BI66" s="130"/>
      <c r="BJ66" s="130"/>
      <c r="BK66" s="130"/>
      <c r="BL66" s="130"/>
      <c r="BM66" s="130"/>
      <c r="BN66" s="130"/>
      <c r="BO66" s="130"/>
      <c r="BP66" s="130"/>
      <c r="BQ66" s="130"/>
      <c r="BR66" s="130"/>
      <c r="BS66" s="130"/>
      <c r="BT66" s="130"/>
      <c r="BU66" s="130"/>
      <c r="BV66" s="130"/>
      <c r="BW66" s="130"/>
      <c r="BX66" s="130"/>
      <c r="BY66" s="130"/>
      <c r="BZ66" s="130"/>
      <c r="CA66" s="130"/>
      <c r="CB66" s="130"/>
      <c r="CC66" s="130"/>
      <c r="CD66" s="130"/>
      <c r="CE66" s="130"/>
      <c r="CF66" s="130"/>
      <c r="CG66" s="130"/>
      <c r="CH66" s="130"/>
      <c r="CI66" s="130"/>
      <c r="CJ66" s="130"/>
      <c r="CK66" s="130"/>
      <c r="CL66" s="130"/>
      <c r="CM66" s="130"/>
      <c r="CN66" s="130"/>
      <c r="CO66" s="130"/>
      <c r="CP66" s="130"/>
      <c r="CQ66" s="130"/>
      <c r="CR66" s="130"/>
      <c r="CS66" s="130"/>
      <c r="CT66" s="130"/>
      <c r="CU66" s="130"/>
      <c r="CV66" s="130"/>
      <c r="CW66" s="130"/>
      <c r="CX66" s="130"/>
      <c r="CY66" s="130"/>
      <c r="CZ66" s="130"/>
      <c r="DA66" s="130"/>
      <c r="DB66" s="130"/>
      <c r="DC66" s="130"/>
      <c r="DD66" s="130"/>
      <c r="DE66" s="130"/>
      <c r="DF66" s="130"/>
      <c r="DG66" s="130"/>
      <c r="DH66" s="130"/>
      <c r="DI66" s="130"/>
      <c r="DJ66" s="130"/>
      <c r="DK66" s="130"/>
      <c r="DL66" s="130"/>
      <c r="DM66" s="130"/>
      <c r="DN66" s="130"/>
      <c r="DO66" s="130"/>
      <c r="DP66" s="130"/>
      <c r="DQ66" s="130"/>
      <c r="DR66" s="130"/>
      <c r="DS66" s="130"/>
      <c r="DT66" s="130"/>
      <c r="DU66" s="130"/>
      <c r="DV66" s="130"/>
      <c r="DW66" s="130"/>
      <c r="DX66" s="130"/>
      <c r="DY66" s="130"/>
      <c r="DZ66" s="130"/>
      <c r="EA66" s="130"/>
      <c r="EB66" s="130"/>
      <c r="EC66" s="130"/>
      <c r="ED66" s="130"/>
      <c r="EE66" s="130"/>
      <c r="EF66" s="130"/>
      <c r="EG66" s="130"/>
      <c r="EH66" s="130"/>
      <c r="EI66" s="130"/>
      <c r="EJ66" s="130"/>
      <c r="EK66" s="130"/>
      <c r="EL66" s="130"/>
      <c r="EM66" s="130"/>
      <c r="EN66" s="130"/>
      <c r="EO66" s="130"/>
      <c r="EP66" s="130"/>
      <c r="EQ66" s="130"/>
      <c r="ER66" s="130"/>
      <c r="ES66" s="130"/>
      <c r="ET66" s="130"/>
      <c r="EU66" s="130"/>
      <c r="EV66" s="130"/>
      <c r="EW66" s="130"/>
      <c r="EX66" s="130"/>
      <c r="EY66" s="130"/>
      <c r="EZ66" s="130"/>
      <c r="FA66" s="130"/>
      <c r="FB66" s="130"/>
      <c r="FC66" s="130"/>
      <c r="FD66" s="130"/>
      <c r="FE66" s="130"/>
      <c r="FF66" s="130"/>
      <c r="FG66" s="130"/>
      <c r="FH66" s="130"/>
      <c r="FI66" s="130"/>
      <c r="FJ66" s="130"/>
      <c r="FK66" s="130"/>
      <c r="FL66" s="130"/>
      <c r="FM66" s="130"/>
      <c r="FN66" s="130"/>
      <c r="FO66" s="130"/>
      <c r="FP66" s="130"/>
      <c r="FQ66" s="130"/>
      <c r="FR66" s="130"/>
      <c r="FS66" s="130"/>
      <c r="FT66" s="130"/>
      <c r="FU66" s="130"/>
      <c r="FV66" s="130"/>
      <c r="FW66" s="130"/>
      <c r="FX66" s="130"/>
      <c r="FY66" s="130"/>
      <c r="FZ66" s="130"/>
      <c r="GA66" s="130"/>
      <c r="GB66" s="130"/>
      <c r="GC66" s="130"/>
      <c r="GD66" s="130"/>
      <c r="GE66" s="130"/>
      <c r="GF66" s="130"/>
      <c r="GG66" s="130"/>
      <c r="GH66" s="130"/>
      <c r="GI66" s="130"/>
      <c r="GJ66" s="130"/>
      <c r="GK66" s="130"/>
      <c r="GL66" s="130"/>
      <c r="GM66" s="130"/>
      <c r="GN66" s="130"/>
      <c r="GO66" s="130"/>
      <c r="GP66" s="130"/>
      <c r="GQ66" s="130"/>
      <c r="GR66" s="130"/>
      <c r="GS66" s="130"/>
      <c r="GT66" s="130"/>
      <c r="GU66" s="130"/>
      <c r="GV66" s="130"/>
      <c r="GW66" s="130"/>
      <c r="GX66" s="130"/>
      <c r="GY66" s="130"/>
      <c r="GZ66" s="130"/>
      <c r="HA66" s="130"/>
      <c r="HB66" s="130"/>
      <c r="HC66" s="130"/>
      <c r="HD66" s="130"/>
      <c r="HE66" s="130"/>
      <c r="HF66" s="130"/>
      <c r="HG66" s="130"/>
      <c r="HH66" s="130"/>
      <c r="HI66" s="130"/>
      <c r="HJ66" s="130"/>
      <c r="HK66" s="130"/>
      <c r="HL66" s="130"/>
      <c r="HM66" s="130"/>
      <c r="HN66" s="130"/>
      <c r="HO66" s="130"/>
      <c r="HP66" s="130"/>
      <c r="HQ66" s="130"/>
      <c r="HR66" s="130"/>
      <c r="HS66" s="130"/>
      <c r="HT66" s="130"/>
      <c r="HU66" s="130"/>
      <c r="HV66" s="130"/>
      <c r="HW66" s="130"/>
      <c r="HX66" s="130"/>
      <c r="HY66" s="130"/>
      <c r="HZ66" s="130"/>
      <c r="IA66" s="130"/>
      <c r="IB66" s="130"/>
      <c r="IC66" s="130"/>
      <c r="ID66" s="130"/>
      <c r="IE66" s="130"/>
      <c r="IF66" s="130"/>
      <c r="IG66" s="130"/>
      <c r="IH66" s="130"/>
      <c r="II66" s="130"/>
      <c r="IJ66" s="130"/>
      <c r="IK66" s="130"/>
      <c r="IL66" s="130"/>
      <c r="IM66" s="130"/>
      <c r="IN66" s="130"/>
      <c r="IO66" s="130"/>
      <c r="IP66" s="130"/>
      <c r="IQ66" s="130"/>
      <c r="IR66" s="130"/>
      <c r="IS66" s="130"/>
      <c r="IT66" s="130"/>
      <c r="IU66" s="130"/>
      <c r="IV66" s="130"/>
      <c r="IW66" s="130"/>
      <c r="IX66" s="130"/>
      <c r="IY66" s="130"/>
      <c r="IZ66" s="130"/>
      <c r="JA66" s="130"/>
      <c r="JB66" s="130"/>
      <c r="JC66" s="130"/>
      <c r="JD66" s="130"/>
      <c r="JE66" s="130"/>
      <c r="JF66" s="130"/>
      <c r="JG66" s="130"/>
      <c r="JH66" s="130"/>
      <c r="JI66" s="130"/>
      <c r="JJ66" s="130"/>
      <c r="JK66" s="130"/>
      <c r="JL66" s="130"/>
      <c r="JM66" s="130"/>
      <c r="JN66" s="130"/>
      <c r="JO66" s="130"/>
      <c r="JP66" s="130"/>
      <c r="JQ66" s="130"/>
      <c r="JR66" s="130"/>
      <c r="JS66" s="130"/>
      <c r="JT66" s="130"/>
      <c r="JU66" s="130"/>
      <c r="JV66" s="130"/>
      <c r="JW66" s="130"/>
      <c r="JX66" s="130"/>
      <c r="JY66" s="130"/>
      <c r="JZ66" s="130"/>
      <c r="KA66" s="130"/>
      <c r="KB66" s="130"/>
      <c r="KC66" s="130"/>
      <c r="KD66" s="130"/>
      <c r="KE66" s="130"/>
      <c r="KF66" s="130"/>
      <c r="KG66" s="130"/>
      <c r="KH66" s="130"/>
      <c r="KI66" s="130"/>
      <c r="KJ66" s="130"/>
      <c r="KK66" s="130"/>
      <c r="KL66" s="130"/>
      <c r="KM66" s="130"/>
      <c r="KN66" s="130"/>
      <c r="KO66" s="130"/>
      <c r="KP66" s="130"/>
      <c r="KQ66" s="130"/>
      <c r="KR66" s="130"/>
      <c r="KS66" s="130"/>
      <c r="KT66" s="130"/>
      <c r="KU66" s="130"/>
      <c r="KV66" s="130"/>
      <c r="KW66" s="130"/>
      <c r="KX66" s="130"/>
      <c r="KY66" s="130"/>
      <c r="KZ66" s="130"/>
      <c r="LA66" s="130"/>
      <c r="LB66" s="130"/>
      <c r="LC66" s="130"/>
      <c r="LD66" s="130"/>
      <c r="LE66" s="130"/>
      <c r="LF66" s="130"/>
      <c r="LG66" s="130"/>
      <c r="LH66" s="130"/>
      <c r="LI66" s="130"/>
      <c r="LJ66" s="130"/>
      <c r="LK66" s="130"/>
      <c r="LL66" s="130"/>
      <c r="LM66" s="130"/>
      <c r="LN66" s="130"/>
      <c r="LO66" s="130"/>
      <c r="LP66" s="130"/>
      <c r="LQ66" s="130"/>
      <c r="LR66" s="130"/>
      <c r="LS66" s="130"/>
      <c r="LT66" s="130"/>
      <c r="LU66" s="130"/>
      <c r="LV66" s="130"/>
      <c r="LW66" s="130"/>
      <c r="LX66" s="130"/>
      <c r="LY66" s="130"/>
      <c r="LZ66" s="130"/>
      <c r="MA66" s="130"/>
      <c r="MB66" s="130"/>
      <c r="MC66" s="130"/>
      <c r="MD66" s="130"/>
      <c r="ME66" s="130"/>
      <c r="MF66" s="130"/>
      <c r="MG66" s="130"/>
      <c r="MH66" s="130"/>
      <c r="MI66" s="130"/>
      <c r="MJ66" s="130"/>
      <c r="MK66" s="130"/>
      <c r="ML66" s="130"/>
      <c r="MM66" s="130"/>
      <c r="MN66" s="130"/>
      <c r="MO66" s="130"/>
      <c r="MP66" s="130"/>
      <c r="MQ66" s="130"/>
      <c r="MR66" s="130"/>
      <c r="MS66" s="130"/>
      <c r="MT66" s="130"/>
      <c r="MU66" s="130"/>
      <c r="MV66" s="130"/>
      <c r="MW66" s="130"/>
      <c r="MX66" s="130"/>
      <c r="MY66" s="130"/>
      <c r="MZ66" s="130"/>
      <c r="NA66" s="130"/>
      <c r="NB66" s="130"/>
      <c r="NC66" s="130"/>
      <c r="ND66" s="130"/>
      <c r="NE66" s="130"/>
      <c r="NF66" s="130"/>
      <c r="NG66" s="130"/>
      <c r="NH66" s="130"/>
      <c r="NI66" s="130"/>
      <c r="NJ66" s="130"/>
      <c r="NK66" s="130"/>
      <c r="NL66" s="130"/>
      <c r="NM66" s="130"/>
      <c r="NN66" s="130"/>
      <c r="NO66" s="130"/>
      <c r="NP66" s="130"/>
      <c r="NQ66" s="130"/>
      <c r="NR66" s="130"/>
      <c r="NS66" s="130"/>
      <c r="NT66" s="130"/>
      <c r="NU66" s="130"/>
      <c r="NV66" s="130"/>
      <c r="NW66" s="130"/>
      <c r="NX66" s="130"/>
      <c r="NY66" s="130"/>
      <c r="NZ66" s="130"/>
      <c r="OA66" s="130"/>
      <c r="OB66" s="130"/>
      <c r="OC66" s="130"/>
      <c r="OD66" s="130"/>
      <c r="OE66" s="130"/>
      <c r="OF66" s="130"/>
      <c r="OG66" s="130"/>
      <c r="OH66" s="130"/>
    </row>
    <row r="67" spans="1:398" x14ac:dyDescent="0.25">
      <c r="A67" s="130"/>
      <c r="B67" s="130"/>
      <c r="C67" s="130"/>
      <c r="D67" s="130"/>
      <c r="E67" s="130"/>
      <c r="F67" s="130"/>
      <c r="G67" s="130"/>
      <c r="H67" s="130"/>
      <c r="I67" s="130"/>
      <c r="J67" s="130"/>
      <c r="K67" s="132"/>
      <c r="L67" s="130"/>
      <c r="M67" s="130"/>
      <c r="N67" s="130"/>
      <c r="O67" s="130"/>
      <c r="P67" s="130"/>
      <c r="Q67" s="130"/>
      <c r="R67" s="130"/>
      <c r="S67" s="130"/>
      <c r="T67" s="130"/>
      <c r="U67" s="130"/>
      <c r="V67" s="130"/>
      <c r="W67" s="130"/>
      <c r="X67" s="130"/>
      <c r="Y67" s="130"/>
      <c r="Z67" s="130"/>
      <c r="AA67" s="130"/>
      <c r="AB67" s="130"/>
      <c r="AC67" s="130"/>
      <c r="AD67" s="130"/>
      <c r="AE67" s="130"/>
      <c r="AF67" s="130"/>
      <c r="AG67" s="130"/>
      <c r="AH67" s="130"/>
      <c r="AI67" s="130"/>
      <c r="AJ67" s="130"/>
      <c r="AK67" s="130"/>
      <c r="AL67" s="130"/>
      <c r="AM67" s="130"/>
      <c r="AN67" s="130"/>
      <c r="AO67" s="130"/>
      <c r="AP67" s="130"/>
      <c r="AQ67" s="130"/>
      <c r="AR67" s="130"/>
      <c r="AS67" s="130"/>
      <c r="AT67" s="130"/>
      <c r="AU67" s="130"/>
      <c r="AV67" s="130"/>
      <c r="AW67" s="130"/>
      <c r="AX67" s="130"/>
      <c r="AY67" s="130"/>
      <c r="AZ67" s="130"/>
      <c r="BA67" s="130"/>
      <c r="BB67" s="130"/>
      <c r="BC67" s="130"/>
      <c r="BD67" s="130"/>
      <c r="BE67" s="130"/>
      <c r="BF67" s="130"/>
      <c r="BG67" s="130"/>
      <c r="BH67" s="130"/>
      <c r="BI67" s="130"/>
      <c r="BJ67" s="130"/>
      <c r="BK67" s="130"/>
      <c r="BL67" s="130"/>
      <c r="BM67" s="130"/>
      <c r="BN67" s="130"/>
      <c r="BO67" s="130"/>
      <c r="BP67" s="130"/>
      <c r="BQ67" s="130"/>
      <c r="BR67" s="130"/>
      <c r="BS67" s="130"/>
      <c r="BT67" s="130"/>
      <c r="BU67" s="130"/>
      <c r="BV67" s="130"/>
      <c r="BW67" s="130"/>
      <c r="BX67" s="130"/>
      <c r="BY67" s="130"/>
      <c r="BZ67" s="130"/>
      <c r="CA67" s="130"/>
      <c r="CB67" s="130"/>
      <c r="CC67" s="130"/>
      <c r="CD67" s="130"/>
      <c r="CE67" s="130"/>
      <c r="CF67" s="130"/>
      <c r="CG67" s="130"/>
      <c r="CH67" s="130"/>
      <c r="CI67" s="130"/>
      <c r="CJ67" s="130"/>
      <c r="CK67" s="130"/>
      <c r="CL67" s="130"/>
      <c r="CM67" s="130"/>
      <c r="CN67" s="130"/>
      <c r="CO67" s="130"/>
      <c r="CP67" s="130"/>
      <c r="CQ67" s="130"/>
      <c r="CR67" s="130"/>
      <c r="CS67" s="130"/>
      <c r="CT67" s="130"/>
      <c r="CU67" s="130"/>
      <c r="CV67" s="130"/>
      <c r="CW67" s="130"/>
      <c r="CX67" s="130"/>
      <c r="CY67" s="130"/>
      <c r="CZ67" s="130"/>
      <c r="DA67" s="130"/>
      <c r="DB67" s="130"/>
      <c r="DC67" s="130"/>
      <c r="DD67" s="130"/>
      <c r="DE67" s="130"/>
      <c r="DF67" s="130"/>
      <c r="DG67" s="130"/>
      <c r="DH67" s="130"/>
      <c r="DI67" s="130"/>
      <c r="DJ67" s="130"/>
      <c r="DK67" s="130"/>
      <c r="DL67" s="130"/>
      <c r="DM67" s="130"/>
      <c r="DN67" s="130"/>
      <c r="DO67" s="130"/>
      <c r="DP67" s="130"/>
      <c r="DQ67" s="130"/>
      <c r="DR67" s="130"/>
      <c r="DS67" s="130"/>
      <c r="DT67" s="130"/>
      <c r="DU67" s="130"/>
      <c r="DV67" s="130"/>
      <c r="DW67" s="130"/>
      <c r="DX67" s="130"/>
      <c r="DY67" s="130"/>
      <c r="DZ67" s="130"/>
      <c r="EA67" s="130"/>
      <c r="EB67" s="130"/>
      <c r="EC67" s="130"/>
      <c r="ED67" s="130"/>
      <c r="EE67" s="130"/>
      <c r="EF67" s="130"/>
      <c r="EG67" s="130"/>
      <c r="EH67" s="130"/>
      <c r="EI67" s="130"/>
      <c r="EJ67" s="130"/>
      <c r="EK67" s="130"/>
      <c r="EL67" s="130"/>
      <c r="EM67" s="130"/>
      <c r="EN67" s="130"/>
      <c r="EO67" s="130"/>
      <c r="EP67" s="130"/>
      <c r="EQ67" s="130"/>
      <c r="ER67" s="130"/>
      <c r="ES67" s="130"/>
      <c r="ET67" s="130"/>
      <c r="EU67" s="130"/>
      <c r="EV67" s="130"/>
      <c r="EW67" s="130"/>
      <c r="EX67" s="130"/>
      <c r="EY67" s="130"/>
      <c r="EZ67" s="130"/>
      <c r="FA67" s="130"/>
      <c r="FB67" s="130"/>
      <c r="FC67" s="130"/>
      <c r="FD67" s="130"/>
      <c r="FE67" s="130"/>
      <c r="FF67" s="130"/>
      <c r="FG67" s="130"/>
      <c r="FH67" s="130"/>
      <c r="FI67" s="130"/>
      <c r="FJ67" s="130"/>
      <c r="FK67" s="130"/>
      <c r="FL67" s="130"/>
      <c r="FM67" s="130"/>
      <c r="FN67" s="130"/>
      <c r="FO67" s="130"/>
      <c r="FP67" s="130"/>
      <c r="FQ67" s="130"/>
      <c r="FR67" s="130"/>
      <c r="FS67" s="130"/>
      <c r="FT67" s="130"/>
      <c r="FU67" s="130"/>
      <c r="FV67" s="130"/>
      <c r="FW67" s="130"/>
      <c r="FX67" s="130"/>
      <c r="FY67" s="130"/>
      <c r="FZ67" s="130"/>
      <c r="GA67" s="130"/>
      <c r="GB67" s="130"/>
      <c r="GC67" s="130"/>
      <c r="GD67" s="130"/>
      <c r="GE67" s="130"/>
      <c r="GF67" s="130"/>
      <c r="GG67" s="130"/>
      <c r="GH67" s="130"/>
      <c r="GI67" s="130"/>
      <c r="GJ67" s="130"/>
      <c r="GK67" s="130"/>
      <c r="GL67" s="130"/>
      <c r="GM67" s="130"/>
      <c r="GN67" s="130"/>
      <c r="GO67" s="130"/>
      <c r="GP67" s="130"/>
      <c r="GQ67" s="130"/>
      <c r="GR67" s="130"/>
      <c r="GS67" s="130"/>
      <c r="GT67" s="130"/>
      <c r="GU67" s="130"/>
      <c r="GV67" s="130"/>
      <c r="GW67" s="130"/>
      <c r="GX67" s="130"/>
      <c r="GY67" s="130"/>
      <c r="GZ67" s="130"/>
      <c r="HA67" s="130"/>
      <c r="HB67" s="130"/>
      <c r="HC67" s="130"/>
      <c r="HD67" s="130"/>
      <c r="HE67" s="130"/>
      <c r="HF67" s="130"/>
      <c r="HG67" s="130"/>
      <c r="HH67" s="130"/>
      <c r="HI67" s="130"/>
      <c r="HJ67" s="130"/>
      <c r="HK67" s="130"/>
      <c r="HL67" s="130"/>
      <c r="HM67" s="130"/>
      <c r="HN67" s="130"/>
      <c r="HO67" s="130"/>
      <c r="HP67" s="130"/>
      <c r="HQ67" s="130"/>
      <c r="HR67" s="130"/>
      <c r="HS67" s="130"/>
      <c r="HT67" s="130"/>
      <c r="HU67" s="130"/>
      <c r="HV67" s="130"/>
      <c r="HW67" s="130"/>
      <c r="HX67" s="130"/>
      <c r="HY67" s="130"/>
      <c r="HZ67" s="130"/>
      <c r="IA67" s="130"/>
      <c r="IB67" s="130"/>
      <c r="IC67" s="130"/>
      <c r="ID67" s="130"/>
      <c r="IE67" s="130"/>
      <c r="IF67" s="130"/>
      <c r="IG67" s="130"/>
      <c r="IH67" s="130"/>
      <c r="II67" s="130"/>
      <c r="IJ67" s="130"/>
      <c r="IK67" s="130"/>
      <c r="IL67" s="130"/>
      <c r="IM67" s="130"/>
      <c r="IN67" s="130"/>
      <c r="IO67" s="130"/>
      <c r="IP67" s="130"/>
      <c r="IQ67" s="130"/>
      <c r="IR67" s="130"/>
      <c r="IS67" s="130"/>
      <c r="IT67" s="130"/>
      <c r="IU67" s="130"/>
      <c r="IV67" s="130"/>
      <c r="IW67" s="130"/>
      <c r="IX67" s="130"/>
      <c r="IY67" s="130"/>
      <c r="IZ67" s="130"/>
      <c r="JA67" s="130"/>
      <c r="JB67" s="130"/>
      <c r="JC67" s="130"/>
      <c r="JD67" s="130"/>
      <c r="JE67" s="130"/>
      <c r="JF67" s="130"/>
      <c r="JG67" s="130"/>
      <c r="JH67" s="130"/>
      <c r="JI67" s="130"/>
      <c r="JJ67" s="130"/>
      <c r="JK67" s="130"/>
      <c r="JL67" s="130"/>
      <c r="JM67" s="130"/>
      <c r="JN67" s="130"/>
      <c r="JO67" s="130"/>
      <c r="JP67" s="130"/>
      <c r="JQ67" s="130"/>
      <c r="JR67" s="130"/>
      <c r="JS67" s="130"/>
      <c r="JT67" s="130"/>
      <c r="JU67" s="130"/>
      <c r="JV67" s="130"/>
      <c r="JW67" s="130"/>
      <c r="JX67" s="130"/>
      <c r="JY67" s="130"/>
      <c r="JZ67" s="130"/>
      <c r="KA67" s="130"/>
      <c r="KB67" s="130"/>
      <c r="KC67" s="130"/>
      <c r="KD67" s="130"/>
      <c r="KE67" s="130"/>
      <c r="KF67" s="130"/>
      <c r="KG67" s="130"/>
      <c r="KH67" s="130"/>
      <c r="KI67" s="130"/>
      <c r="KJ67" s="130"/>
      <c r="KK67" s="130"/>
      <c r="KL67" s="130"/>
      <c r="KM67" s="130"/>
      <c r="KN67" s="130"/>
      <c r="KO67" s="130"/>
      <c r="KP67" s="130"/>
      <c r="KQ67" s="130"/>
      <c r="KR67" s="130"/>
      <c r="KS67" s="130"/>
      <c r="KT67" s="130"/>
      <c r="KU67" s="130"/>
      <c r="KV67" s="130"/>
      <c r="KW67" s="130"/>
      <c r="KX67" s="130"/>
      <c r="KY67" s="130"/>
      <c r="KZ67" s="130"/>
      <c r="LA67" s="130"/>
      <c r="LB67" s="130"/>
      <c r="LC67" s="130"/>
      <c r="LD67" s="130"/>
      <c r="LE67" s="130"/>
      <c r="LF67" s="130"/>
      <c r="LG67" s="130"/>
      <c r="LH67" s="130"/>
      <c r="LI67" s="130"/>
      <c r="LJ67" s="130"/>
      <c r="LK67" s="130"/>
      <c r="LL67" s="130"/>
      <c r="LM67" s="130"/>
      <c r="LN67" s="130"/>
      <c r="LO67" s="130"/>
      <c r="LP67" s="130"/>
      <c r="LQ67" s="130"/>
      <c r="LR67" s="130"/>
      <c r="LS67" s="130"/>
      <c r="LT67" s="130"/>
      <c r="LU67" s="130"/>
      <c r="LV67" s="130"/>
      <c r="LW67" s="130"/>
      <c r="LX67" s="130"/>
      <c r="LY67" s="130"/>
      <c r="LZ67" s="130"/>
      <c r="MA67" s="130"/>
      <c r="MB67" s="130"/>
      <c r="MC67" s="130"/>
      <c r="MD67" s="130"/>
      <c r="ME67" s="130"/>
      <c r="MF67" s="130"/>
      <c r="MG67" s="130"/>
      <c r="MH67" s="130"/>
      <c r="MI67" s="130"/>
      <c r="MJ67" s="130"/>
      <c r="MK67" s="130"/>
      <c r="ML67" s="130"/>
      <c r="MM67" s="130"/>
      <c r="MN67" s="130"/>
      <c r="MO67" s="130"/>
      <c r="MP67" s="130"/>
      <c r="MQ67" s="130"/>
      <c r="MR67" s="130"/>
      <c r="MS67" s="130"/>
      <c r="MT67" s="130"/>
      <c r="MU67" s="130"/>
      <c r="MV67" s="130"/>
      <c r="MW67" s="130"/>
      <c r="MX67" s="130"/>
      <c r="MY67" s="130"/>
      <c r="MZ67" s="130"/>
      <c r="NA67" s="130"/>
      <c r="NB67" s="130"/>
      <c r="NC67" s="130"/>
      <c r="ND67" s="130"/>
      <c r="NE67" s="130"/>
      <c r="NF67" s="130"/>
      <c r="NG67" s="130"/>
      <c r="NH67" s="130"/>
      <c r="NI67" s="130"/>
      <c r="NJ67" s="130"/>
      <c r="NK67" s="130"/>
      <c r="NL67" s="130"/>
      <c r="NM67" s="130"/>
      <c r="NN67" s="130"/>
      <c r="NO67" s="130"/>
      <c r="NP67" s="130"/>
      <c r="NQ67" s="130"/>
      <c r="NR67" s="130"/>
      <c r="NS67" s="130"/>
      <c r="NT67" s="130"/>
      <c r="NU67" s="130"/>
      <c r="NV67" s="130"/>
      <c r="NW67" s="130"/>
      <c r="NX67" s="130"/>
      <c r="NY67" s="130"/>
      <c r="NZ67" s="130"/>
      <c r="OA67" s="130"/>
      <c r="OB67" s="130"/>
      <c r="OC67" s="130"/>
      <c r="OD67" s="130"/>
      <c r="OE67" s="130"/>
      <c r="OF67" s="130"/>
      <c r="OG67" s="130"/>
      <c r="OH67" s="130"/>
    </row>
    <row r="68" spans="1:398" x14ac:dyDescent="0.25">
      <c r="A68" s="130"/>
      <c r="B68" s="130"/>
      <c r="C68" s="130"/>
      <c r="D68" s="130"/>
      <c r="E68" s="130"/>
      <c r="F68" s="130"/>
      <c r="G68" s="130"/>
      <c r="H68" s="130"/>
      <c r="I68" s="130"/>
      <c r="J68" s="130"/>
      <c r="K68" s="132"/>
      <c r="L68" s="130"/>
      <c r="M68" s="130"/>
      <c r="N68" s="130"/>
      <c r="O68" s="130"/>
      <c r="P68" s="130"/>
      <c r="Q68" s="130"/>
      <c r="R68" s="130"/>
      <c r="S68" s="130"/>
      <c r="T68" s="130"/>
      <c r="U68" s="130"/>
      <c r="V68" s="130"/>
      <c r="W68" s="130"/>
      <c r="X68" s="130"/>
      <c r="Y68" s="130"/>
      <c r="Z68" s="130"/>
      <c r="AA68" s="130"/>
      <c r="AB68" s="130"/>
      <c r="AC68" s="130"/>
      <c r="AD68" s="130"/>
      <c r="AE68" s="130"/>
      <c r="AF68" s="130"/>
      <c r="AG68" s="130"/>
      <c r="AH68" s="130"/>
      <c r="AI68" s="130"/>
      <c r="AJ68" s="130"/>
      <c r="AK68" s="130"/>
      <c r="AL68" s="130"/>
      <c r="AM68" s="130"/>
      <c r="AN68" s="130"/>
      <c r="AO68" s="130"/>
      <c r="AP68" s="130"/>
      <c r="AQ68" s="130"/>
      <c r="AR68" s="130"/>
      <c r="AS68" s="130"/>
      <c r="AT68" s="130"/>
      <c r="AU68" s="130"/>
      <c r="AV68" s="130"/>
      <c r="AW68" s="130"/>
      <c r="AX68" s="130"/>
      <c r="AY68" s="130"/>
      <c r="AZ68" s="130"/>
      <c r="BA68" s="130"/>
      <c r="BB68" s="130"/>
      <c r="BC68" s="130"/>
      <c r="BD68" s="130"/>
      <c r="BE68" s="130"/>
      <c r="BF68" s="130"/>
      <c r="BG68" s="130"/>
      <c r="BH68" s="130"/>
      <c r="BI68" s="130"/>
      <c r="BJ68" s="130"/>
      <c r="BK68" s="130"/>
      <c r="BL68" s="130"/>
      <c r="BM68" s="130"/>
      <c r="BN68" s="130"/>
      <c r="BO68" s="130"/>
      <c r="BP68" s="130"/>
      <c r="BQ68" s="130"/>
      <c r="BR68" s="130"/>
      <c r="BS68" s="130"/>
      <c r="BT68" s="130"/>
      <c r="BU68" s="130"/>
      <c r="BV68" s="130"/>
      <c r="BW68" s="130"/>
      <c r="BX68" s="130"/>
      <c r="BY68" s="130"/>
      <c r="BZ68" s="130"/>
      <c r="CA68" s="130"/>
      <c r="CB68" s="130"/>
      <c r="CC68" s="130"/>
      <c r="CD68" s="130"/>
      <c r="CE68" s="130"/>
      <c r="CF68" s="130"/>
      <c r="CG68" s="130"/>
      <c r="CH68" s="130"/>
      <c r="CI68" s="130"/>
      <c r="CJ68" s="130"/>
      <c r="CK68" s="130"/>
      <c r="CL68" s="130"/>
      <c r="CM68" s="130"/>
      <c r="CN68" s="130"/>
      <c r="CO68" s="130"/>
      <c r="CP68" s="130"/>
      <c r="CQ68" s="130"/>
      <c r="CR68" s="130"/>
      <c r="CS68" s="130"/>
      <c r="CT68" s="130"/>
      <c r="CU68" s="130"/>
      <c r="CV68" s="130"/>
      <c r="CW68" s="130"/>
      <c r="CX68" s="130"/>
      <c r="CY68" s="130"/>
      <c r="CZ68" s="130"/>
      <c r="DA68" s="130"/>
      <c r="DB68" s="130"/>
      <c r="DC68" s="130"/>
      <c r="DD68" s="130"/>
      <c r="DE68" s="130"/>
      <c r="DF68" s="130"/>
      <c r="DG68" s="130"/>
      <c r="DH68" s="130"/>
      <c r="DI68" s="130"/>
      <c r="DJ68" s="130"/>
      <c r="DK68" s="130"/>
      <c r="DL68" s="130"/>
      <c r="DM68" s="130"/>
      <c r="DN68" s="130"/>
      <c r="DO68" s="130"/>
      <c r="DP68" s="130"/>
      <c r="DQ68" s="130"/>
      <c r="DR68" s="130"/>
      <c r="DS68" s="130"/>
      <c r="DT68" s="130"/>
      <c r="DU68" s="130"/>
      <c r="DV68" s="130"/>
      <c r="DW68" s="130"/>
      <c r="DX68" s="130"/>
      <c r="DY68" s="130"/>
      <c r="DZ68" s="130"/>
      <c r="EA68" s="130"/>
      <c r="EB68" s="130"/>
      <c r="EC68" s="130"/>
      <c r="ED68" s="130"/>
      <c r="EE68" s="130"/>
      <c r="EF68" s="130"/>
      <c r="EG68" s="130"/>
      <c r="EH68" s="130"/>
      <c r="EI68" s="130"/>
      <c r="EJ68" s="130"/>
      <c r="EK68" s="130"/>
      <c r="EL68" s="130"/>
      <c r="EM68" s="130"/>
      <c r="EN68" s="130"/>
      <c r="EO68" s="130"/>
      <c r="EP68" s="130"/>
      <c r="EQ68" s="130"/>
      <c r="ER68" s="130"/>
      <c r="ES68" s="130"/>
      <c r="ET68" s="130"/>
      <c r="EU68" s="130"/>
      <c r="EV68" s="130"/>
      <c r="EW68" s="130"/>
      <c r="EX68" s="130"/>
      <c r="EY68" s="130"/>
      <c r="EZ68" s="130"/>
      <c r="FA68" s="130"/>
      <c r="FB68" s="130"/>
      <c r="FC68" s="130"/>
      <c r="FD68" s="130"/>
      <c r="FE68" s="130"/>
      <c r="FF68" s="130"/>
      <c r="FG68" s="130"/>
      <c r="FH68" s="130"/>
      <c r="FI68" s="130"/>
      <c r="FJ68" s="130"/>
      <c r="FK68" s="130"/>
      <c r="FL68" s="130"/>
      <c r="FM68" s="130"/>
      <c r="FN68" s="130"/>
      <c r="FO68" s="130"/>
      <c r="FP68" s="130"/>
      <c r="FQ68" s="130"/>
      <c r="FR68" s="130"/>
      <c r="FS68" s="130"/>
      <c r="FT68" s="130"/>
      <c r="FU68" s="130"/>
      <c r="FV68" s="130"/>
      <c r="FW68" s="130"/>
      <c r="FX68" s="130"/>
      <c r="FY68" s="130"/>
      <c r="FZ68" s="130"/>
      <c r="GA68" s="130"/>
      <c r="GB68" s="130"/>
      <c r="GC68" s="130"/>
      <c r="GD68" s="130"/>
      <c r="GE68" s="130"/>
      <c r="GF68" s="130"/>
      <c r="GG68" s="130"/>
      <c r="GH68" s="130"/>
      <c r="GI68" s="130"/>
      <c r="GJ68" s="130"/>
      <c r="GK68" s="130"/>
      <c r="GL68" s="130"/>
      <c r="GM68" s="130"/>
      <c r="GN68" s="130"/>
      <c r="GO68" s="130"/>
      <c r="GP68" s="130"/>
      <c r="GQ68" s="130"/>
      <c r="GR68" s="130"/>
      <c r="GS68" s="130"/>
      <c r="GT68" s="130"/>
      <c r="GU68" s="130"/>
      <c r="GV68" s="130"/>
      <c r="GW68" s="130"/>
      <c r="GX68" s="130"/>
      <c r="GY68" s="130"/>
      <c r="GZ68" s="130"/>
      <c r="HA68" s="130"/>
      <c r="HB68" s="130"/>
      <c r="HC68" s="130"/>
      <c r="HD68" s="130"/>
      <c r="HE68" s="130"/>
      <c r="HF68" s="130"/>
      <c r="HG68" s="130"/>
      <c r="HH68" s="130"/>
      <c r="HI68" s="130"/>
      <c r="HJ68" s="130"/>
      <c r="HK68" s="130"/>
      <c r="HL68" s="130"/>
      <c r="HM68" s="130"/>
      <c r="HN68" s="130"/>
      <c r="HO68" s="130"/>
      <c r="HP68" s="130"/>
      <c r="HQ68" s="130"/>
      <c r="HR68" s="130"/>
      <c r="HS68" s="130"/>
      <c r="HT68" s="130"/>
      <c r="HU68" s="130"/>
      <c r="HV68" s="130"/>
      <c r="HW68" s="130"/>
      <c r="HX68" s="130"/>
      <c r="HY68" s="130"/>
      <c r="HZ68" s="130"/>
      <c r="IA68" s="130"/>
      <c r="IB68" s="130"/>
      <c r="IC68" s="130"/>
      <c r="ID68" s="130"/>
      <c r="IE68" s="130"/>
      <c r="IF68" s="130"/>
      <c r="IG68" s="130"/>
      <c r="IH68" s="130"/>
      <c r="II68" s="130"/>
      <c r="IJ68" s="130"/>
      <c r="IK68" s="130"/>
      <c r="IL68" s="130"/>
      <c r="IM68" s="130"/>
      <c r="IN68" s="130"/>
      <c r="IO68" s="130"/>
      <c r="IP68" s="130"/>
      <c r="IQ68" s="130"/>
      <c r="IR68" s="130"/>
      <c r="IS68" s="130"/>
      <c r="IT68" s="130"/>
      <c r="IU68" s="130"/>
      <c r="IV68" s="130"/>
      <c r="IW68" s="130"/>
      <c r="IX68" s="130"/>
      <c r="IY68" s="130"/>
      <c r="IZ68" s="130"/>
      <c r="JA68" s="130"/>
      <c r="JB68" s="130"/>
      <c r="JC68" s="130"/>
      <c r="JD68" s="130"/>
      <c r="JE68" s="130"/>
      <c r="JF68" s="130"/>
      <c r="JG68" s="130"/>
      <c r="JH68" s="130"/>
      <c r="JI68" s="130"/>
      <c r="JJ68" s="130"/>
      <c r="JK68" s="130"/>
      <c r="JL68" s="130"/>
      <c r="JM68" s="130"/>
      <c r="JN68" s="130"/>
      <c r="JO68" s="130"/>
      <c r="JP68" s="130"/>
      <c r="JQ68" s="130"/>
      <c r="JR68" s="130"/>
      <c r="JS68" s="130"/>
      <c r="JT68" s="130"/>
      <c r="JU68" s="130"/>
      <c r="JV68" s="130"/>
      <c r="JW68" s="130"/>
      <c r="JX68" s="130"/>
      <c r="JY68" s="130"/>
      <c r="JZ68" s="130"/>
      <c r="KA68" s="130"/>
      <c r="KB68" s="130"/>
      <c r="KC68" s="130"/>
      <c r="KD68" s="130"/>
      <c r="KE68" s="130"/>
      <c r="KF68" s="130"/>
      <c r="KG68" s="130"/>
      <c r="KH68" s="130"/>
      <c r="KI68" s="130"/>
      <c r="KJ68" s="130"/>
      <c r="KK68" s="130"/>
      <c r="KL68" s="130"/>
      <c r="KM68" s="130"/>
      <c r="KN68" s="130"/>
      <c r="KO68" s="130"/>
      <c r="KP68" s="130"/>
      <c r="KQ68" s="130"/>
      <c r="KR68" s="130"/>
      <c r="KS68" s="130"/>
      <c r="KT68" s="130"/>
      <c r="KU68" s="130"/>
      <c r="KV68" s="130"/>
      <c r="KW68" s="130"/>
      <c r="KX68" s="130"/>
      <c r="KY68" s="130"/>
      <c r="KZ68" s="130"/>
      <c r="LA68" s="130"/>
      <c r="LB68" s="130"/>
      <c r="LC68" s="130"/>
      <c r="LD68" s="130"/>
      <c r="LE68" s="130"/>
      <c r="LF68" s="130"/>
      <c r="LG68" s="130"/>
      <c r="LH68" s="130"/>
      <c r="LI68" s="130"/>
      <c r="LJ68" s="130"/>
      <c r="LK68" s="130"/>
      <c r="LL68" s="130"/>
      <c r="LM68" s="130"/>
      <c r="LN68" s="130"/>
      <c r="LO68" s="130"/>
      <c r="LP68" s="130"/>
      <c r="LQ68" s="130"/>
      <c r="LR68" s="130"/>
      <c r="LS68" s="130"/>
      <c r="LT68" s="130"/>
      <c r="LU68" s="130"/>
      <c r="LV68" s="130"/>
      <c r="LW68" s="130"/>
      <c r="LX68" s="130"/>
      <c r="LY68" s="130"/>
      <c r="LZ68" s="130"/>
      <c r="MA68" s="130"/>
      <c r="MB68" s="130"/>
      <c r="MC68" s="130"/>
      <c r="MD68" s="130"/>
      <c r="ME68" s="130"/>
      <c r="MF68" s="130"/>
      <c r="MG68" s="130"/>
      <c r="MH68" s="130"/>
      <c r="MI68" s="130"/>
      <c r="MJ68" s="130"/>
      <c r="MK68" s="130"/>
      <c r="ML68" s="130"/>
      <c r="MM68" s="130"/>
      <c r="MN68" s="130"/>
      <c r="MO68" s="130"/>
      <c r="MP68" s="130"/>
      <c r="MQ68" s="130"/>
      <c r="MR68" s="130"/>
      <c r="MS68" s="130"/>
      <c r="MT68" s="130"/>
      <c r="MU68" s="130"/>
      <c r="MV68" s="130"/>
      <c r="MW68" s="130"/>
      <c r="MX68" s="130"/>
      <c r="MY68" s="130"/>
      <c r="MZ68" s="130"/>
      <c r="NA68" s="130"/>
      <c r="NB68" s="130"/>
      <c r="NC68" s="130"/>
      <c r="ND68" s="130"/>
      <c r="NE68" s="130"/>
      <c r="NF68" s="130"/>
      <c r="NG68" s="130"/>
      <c r="NH68" s="130"/>
      <c r="NI68" s="130"/>
      <c r="NJ68" s="130"/>
      <c r="NK68" s="130"/>
      <c r="NL68" s="130"/>
      <c r="NM68" s="130"/>
      <c r="NN68" s="130"/>
      <c r="NO68" s="130"/>
      <c r="NP68" s="130"/>
      <c r="NQ68" s="130"/>
      <c r="NR68" s="130"/>
      <c r="NS68" s="130"/>
      <c r="NT68" s="130"/>
      <c r="NU68" s="130"/>
      <c r="NV68" s="130"/>
      <c r="NW68" s="130"/>
      <c r="NX68" s="130"/>
      <c r="NY68" s="130"/>
      <c r="NZ68" s="130"/>
      <c r="OA68" s="130"/>
      <c r="OB68" s="130"/>
      <c r="OC68" s="130"/>
      <c r="OD68" s="130"/>
      <c r="OE68" s="130"/>
      <c r="OF68" s="130"/>
      <c r="OG68" s="130"/>
      <c r="OH68" s="130"/>
    </row>
    <row r="69" spans="1:398" x14ac:dyDescent="0.25">
      <c r="A69" s="130"/>
      <c r="B69" s="130"/>
      <c r="C69" s="130"/>
      <c r="D69" s="130"/>
      <c r="E69" s="130"/>
      <c r="F69" s="130"/>
      <c r="G69" s="130"/>
      <c r="H69" s="130"/>
      <c r="I69" s="130"/>
      <c r="J69" s="130"/>
      <c r="K69" s="132"/>
      <c r="L69" s="130"/>
      <c r="M69" s="130"/>
      <c r="N69" s="130"/>
      <c r="O69" s="130"/>
      <c r="P69" s="130"/>
      <c r="Q69" s="130"/>
      <c r="R69" s="130"/>
      <c r="S69" s="130"/>
      <c r="T69" s="130"/>
      <c r="U69" s="130"/>
      <c r="V69" s="130"/>
      <c r="W69" s="130"/>
      <c r="X69" s="130"/>
      <c r="Y69" s="130"/>
      <c r="Z69" s="130"/>
      <c r="AA69" s="130"/>
      <c r="AB69" s="130"/>
      <c r="AC69" s="130"/>
      <c r="AD69" s="130"/>
      <c r="AE69" s="130"/>
      <c r="AF69" s="130"/>
      <c r="AG69" s="130"/>
      <c r="AH69" s="130"/>
      <c r="AI69" s="130"/>
      <c r="AJ69" s="130"/>
      <c r="AK69" s="130"/>
      <c r="AL69" s="130"/>
      <c r="AM69" s="130"/>
      <c r="AN69" s="130"/>
      <c r="AO69" s="130"/>
      <c r="AP69" s="130"/>
      <c r="AQ69" s="130"/>
      <c r="AR69" s="130"/>
      <c r="AS69" s="130"/>
      <c r="AT69" s="130"/>
      <c r="AU69" s="130"/>
      <c r="AV69" s="130"/>
      <c r="AW69" s="130"/>
      <c r="AX69" s="130"/>
      <c r="AY69" s="130"/>
      <c r="AZ69" s="130"/>
      <c r="BA69" s="130"/>
      <c r="BB69" s="130"/>
      <c r="BC69" s="130"/>
      <c r="BD69" s="130"/>
      <c r="BE69" s="130"/>
      <c r="BF69" s="130"/>
      <c r="BG69" s="130"/>
      <c r="BH69" s="130"/>
      <c r="BI69" s="130"/>
      <c r="BJ69" s="130"/>
      <c r="BK69" s="130"/>
      <c r="BL69" s="130"/>
      <c r="BM69" s="130"/>
      <c r="BN69" s="130"/>
      <c r="BO69" s="130"/>
      <c r="BP69" s="130"/>
      <c r="BQ69" s="130"/>
      <c r="BR69" s="130"/>
      <c r="BS69" s="130"/>
      <c r="BT69" s="130"/>
      <c r="BU69" s="130"/>
      <c r="BV69" s="130"/>
      <c r="BW69" s="130"/>
      <c r="BX69" s="130"/>
      <c r="BY69" s="130"/>
      <c r="BZ69" s="130"/>
      <c r="CA69" s="130"/>
      <c r="CB69" s="130"/>
      <c r="CC69" s="130"/>
      <c r="CD69" s="130"/>
      <c r="CE69" s="130"/>
      <c r="CF69" s="130"/>
      <c r="CG69" s="130"/>
      <c r="CH69" s="130"/>
      <c r="CI69" s="130"/>
      <c r="CJ69" s="130"/>
      <c r="CK69" s="130"/>
      <c r="CL69" s="130"/>
      <c r="CM69" s="130"/>
      <c r="CN69" s="130"/>
      <c r="CO69" s="130"/>
      <c r="CP69" s="130"/>
      <c r="CQ69" s="130"/>
      <c r="CR69" s="130"/>
      <c r="CS69" s="130"/>
      <c r="CT69" s="130"/>
      <c r="CU69" s="130"/>
      <c r="CV69" s="130"/>
      <c r="CW69" s="130"/>
      <c r="CX69" s="130"/>
      <c r="CY69" s="130"/>
      <c r="CZ69" s="130"/>
      <c r="DA69" s="130"/>
      <c r="DB69" s="130"/>
      <c r="DC69" s="130"/>
      <c r="DD69" s="130"/>
      <c r="DE69" s="130"/>
      <c r="DF69" s="130"/>
      <c r="DG69" s="130"/>
      <c r="DH69" s="130"/>
      <c r="DI69" s="130"/>
      <c r="DJ69" s="130"/>
      <c r="DK69" s="130"/>
      <c r="DL69" s="130"/>
      <c r="DM69" s="130"/>
      <c r="DN69" s="130"/>
      <c r="DO69" s="130"/>
      <c r="DP69" s="130"/>
      <c r="DQ69" s="130"/>
      <c r="DR69" s="130"/>
      <c r="DS69" s="130"/>
      <c r="DT69" s="130"/>
      <c r="DU69" s="130"/>
      <c r="DV69" s="130"/>
      <c r="DW69" s="130"/>
      <c r="DX69" s="130"/>
      <c r="DY69" s="130"/>
      <c r="DZ69" s="130"/>
      <c r="EA69" s="130"/>
      <c r="EB69" s="130"/>
      <c r="EC69" s="130"/>
      <c r="ED69" s="130"/>
      <c r="EE69" s="130"/>
      <c r="EF69" s="130"/>
      <c r="EG69" s="130"/>
      <c r="EH69" s="130"/>
      <c r="EI69" s="130"/>
      <c r="EJ69" s="130"/>
      <c r="EK69" s="130"/>
      <c r="EL69" s="130"/>
      <c r="EM69" s="130"/>
      <c r="EN69" s="130"/>
      <c r="EO69" s="130"/>
      <c r="EP69" s="130"/>
      <c r="EQ69" s="130"/>
      <c r="ER69" s="130"/>
      <c r="ES69" s="130"/>
      <c r="ET69" s="130"/>
      <c r="EU69" s="130"/>
      <c r="EV69" s="130"/>
      <c r="EW69" s="130"/>
      <c r="EX69" s="130"/>
      <c r="EY69" s="130"/>
      <c r="EZ69" s="130"/>
      <c r="FA69" s="130"/>
      <c r="FB69" s="130"/>
      <c r="FC69" s="130"/>
      <c r="FD69" s="130"/>
      <c r="FE69" s="130"/>
      <c r="FF69" s="130"/>
      <c r="FG69" s="130"/>
      <c r="FH69" s="130"/>
      <c r="FI69" s="130"/>
      <c r="FJ69" s="130"/>
      <c r="FK69" s="130"/>
      <c r="FL69" s="130"/>
      <c r="FM69" s="130"/>
      <c r="FN69" s="130"/>
      <c r="FO69" s="130"/>
      <c r="FP69" s="130"/>
      <c r="FQ69" s="130"/>
      <c r="FR69" s="130"/>
      <c r="FS69" s="130"/>
      <c r="FT69" s="130"/>
      <c r="FU69" s="130"/>
      <c r="FV69" s="130"/>
      <c r="FW69" s="130"/>
      <c r="FX69" s="130"/>
      <c r="FY69" s="130"/>
      <c r="FZ69" s="130"/>
      <c r="GA69" s="130"/>
      <c r="GB69" s="130"/>
      <c r="GC69" s="130"/>
      <c r="GD69" s="130"/>
      <c r="GE69" s="130"/>
      <c r="GF69" s="130"/>
      <c r="GG69" s="130"/>
      <c r="GH69" s="130"/>
      <c r="GI69" s="130"/>
      <c r="GJ69" s="130"/>
      <c r="GK69" s="130"/>
      <c r="GL69" s="130"/>
      <c r="GM69" s="130"/>
      <c r="GN69" s="130"/>
      <c r="GO69" s="130"/>
      <c r="GP69" s="130"/>
      <c r="GQ69" s="130"/>
      <c r="GR69" s="130"/>
      <c r="GS69" s="130"/>
      <c r="GT69" s="130"/>
      <c r="GU69" s="130"/>
      <c r="GV69" s="130"/>
      <c r="GW69" s="130"/>
      <c r="GX69" s="130"/>
      <c r="GY69" s="130"/>
      <c r="GZ69" s="130"/>
      <c r="HA69" s="130"/>
      <c r="HB69" s="130"/>
      <c r="HC69" s="130"/>
      <c r="HD69" s="130"/>
      <c r="HE69" s="130"/>
      <c r="HF69" s="130"/>
      <c r="HG69" s="130"/>
      <c r="HH69" s="130"/>
      <c r="HI69" s="130"/>
      <c r="HJ69" s="130"/>
      <c r="HK69" s="130"/>
      <c r="HL69" s="130"/>
      <c r="HM69" s="130"/>
      <c r="HN69" s="130"/>
      <c r="HO69" s="130"/>
      <c r="HP69" s="130"/>
      <c r="HQ69" s="130"/>
      <c r="HR69" s="130"/>
      <c r="HS69" s="130"/>
      <c r="HT69" s="130"/>
      <c r="HU69" s="130"/>
      <c r="HV69" s="130"/>
      <c r="HW69" s="130"/>
      <c r="HX69" s="130"/>
      <c r="HY69" s="130"/>
      <c r="HZ69" s="130"/>
      <c r="IA69" s="130"/>
      <c r="IB69" s="130"/>
      <c r="IC69" s="130"/>
      <c r="ID69" s="130"/>
      <c r="IE69" s="130"/>
      <c r="IF69" s="130"/>
      <c r="IG69" s="130"/>
      <c r="IH69" s="130"/>
      <c r="II69" s="130"/>
      <c r="IJ69" s="130"/>
      <c r="IK69" s="130"/>
      <c r="IL69" s="130"/>
      <c r="IM69" s="130"/>
      <c r="IN69" s="130"/>
      <c r="IO69" s="130"/>
      <c r="IP69" s="130"/>
      <c r="IQ69" s="130"/>
      <c r="IR69" s="130"/>
      <c r="IS69" s="130"/>
      <c r="IT69" s="130"/>
      <c r="IU69" s="130"/>
      <c r="IV69" s="130"/>
      <c r="IW69" s="130"/>
      <c r="IX69" s="130"/>
      <c r="IY69" s="130"/>
      <c r="IZ69" s="130"/>
      <c r="JA69" s="130"/>
      <c r="JB69" s="130"/>
      <c r="JC69" s="130"/>
      <c r="JD69" s="130"/>
      <c r="JE69" s="130"/>
      <c r="JF69" s="130"/>
      <c r="JG69" s="130"/>
      <c r="JH69" s="130"/>
      <c r="JI69" s="130"/>
      <c r="JJ69" s="130"/>
      <c r="JK69" s="130"/>
      <c r="JL69" s="130"/>
      <c r="JM69" s="130"/>
      <c r="JN69" s="130"/>
      <c r="JO69" s="130"/>
      <c r="JP69" s="130"/>
      <c r="JQ69" s="130"/>
      <c r="JR69" s="130"/>
      <c r="JS69" s="130"/>
      <c r="JT69" s="130"/>
      <c r="JU69" s="130"/>
      <c r="JV69" s="130"/>
      <c r="JW69" s="130"/>
      <c r="JX69" s="130"/>
      <c r="JY69" s="130"/>
      <c r="JZ69" s="130"/>
      <c r="KA69" s="130"/>
      <c r="KB69" s="130"/>
      <c r="KC69" s="130"/>
      <c r="KD69" s="130"/>
      <c r="KE69" s="130"/>
      <c r="KF69" s="130"/>
      <c r="KG69" s="130"/>
      <c r="KH69" s="130"/>
      <c r="KI69" s="130"/>
      <c r="KJ69" s="130"/>
      <c r="KK69" s="130"/>
      <c r="KL69" s="130"/>
      <c r="KM69" s="130"/>
      <c r="KN69" s="130"/>
      <c r="KO69" s="130"/>
      <c r="KP69" s="130"/>
      <c r="KQ69" s="130"/>
      <c r="KR69" s="130"/>
      <c r="KS69" s="130"/>
      <c r="KT69" s="130"/>
      <c r="KU69" s="130"/>
      <c r="KV69" s="130"/>
      <c r="KW69" s="130"/>
      <c r="KX69" s="130"/>
      <c r="KY69" s="130"/>
      <c r="KZ69" s="130"/>
      <c r="LA69" s="130"/>
      <c r="LB69" s="130"/>
      <c r="LC69" s="130"/>
      <c r="LD69" s="130"/>
      <c r="LE69" s="130"/>
      <c r="LF69" s="130"/>
      <c r="LG69" s="130"/>
      <c r="LH69" s="130"/>
      <c r="LI69" s="130"/>
      <c r="LJ69" s="130"/>
      <c r="LK69" s="130"/>
      <c r="LL69" s="130"/>
      <c r="LM69" s="130"/>
      <c r="LN69" s="130"/>
      <c r="LO69" s="130"/>
      <c r="LP69" s="130"/>
      <c r="LQ69" s="130"/>
      <c r="LR69" s="130"/>
      <c r="LS69" s="130"/>
      <c r="LT69" s="130"/>
      <c r="LU69" s="130"/>
      <c r="LV69" s="130"/>
      <c r="LW69" s="130"/>
      <c r="LX69" s="130"/>
      <c r="LY69" s="130"/>
      <c r="LZ69" s="130"/>
      <c r="MA69" s="130"/>
      <c r="MB69" s="130"/>
      <c r="MC69" s="130"/>
      <c r="MD69" s="130"/>
      <c r="ME69" s="130"/>
      <c r="MF69" s="130"/>
      <c r="MG69" s="130"/>
      <c r="MH69" s="130"/>
      <c r="MI69" s="130"/>
      <c r="MJ69" s="130"/>
      <c r="MK69" s="130"/>
      <c r="ML69" s="130"/>
      <c r="MM69" s="130"/>
      <c r="MN69" s="130"/>
      <c r="MO69" s="130"/>
      <c r="MP69" s="130"/>
      <c r="MQ69" s="130"/>
      <c r="MR69" s="130"/>
      <c r="MS69" s="130"/>
      <c r="MT69" s="130"/>
      <c r="MU69" s="130"/>
      <c r="MV69" s="130"/>
      <c r="MW69" s="130"/>
      <c r="MX69" s="130"/>
      <c r="MY69" s="130"/>
      <c r="MZ69" s="130"/>
      <c r="NA69" s="130"/>
      <c r="NB69" s="130"/>
      <c r="NC69" s="130"/>
      <c r="ND69" s="130"/>
      <c r="NE69" s="130"/>
      <c r="NF69" s="130"/>
      <c r="NG69" s="130"/>
      <c r="NH69" s="130"/>
      <c r="NI69" s="130"/>
      <c r="NJ69" s="130"/>
      <c r="NK69" s="130"/>
      <c r="NL69" s="130"/>
      <c r="NM69" s="130"/>
      <c r="NN69" s="130"/>
      <c r="NO69" s="130"/>
      <c r="NP69" s="130"/>
      <c r="NQ69" s="130"/>
      <c r="NR69" s="130"/>
      <c r="NS69" s="130"/>
      <c r="NT69" s="130"/>
      <c r="NU69" s="130"/>
      <c r="NV69" s="130"/>
      <c r="NW69" s="130"/>
      <c r="NX69" s="130"/>
      <c r="NY69" s="130"/>
      <c r="NZ69" s="130"/>
      <c r="OA69" s="130"/>
      <c r="OB69" s="130"/>
      <c r="OC69" s="130"/>
      <c r="OD69" s="130"/>
      <c r="OE69" s="130"/>
      <c r="OF69" s="130"/>
      <c r="OG69" s="130"/>
      <c r="OH69" s="130"/>
    </row>
    <row r="70" spans="1:398" x14ac:dyDescent="0.25">
      <c r="A70" s="130"/>
      <c r="B70" s="130"/>
      <c r="C70" s="130"/>
      <c r="D70" s="130"/>
      <c r="E70" s="130"/>
      <c r="F70" s="130"/>
      <c r="G70" s="130"/>
      <c r="H70" s="130"/>
      <c r="I70" s="130"/>
      <c r="J70" s="130"/>
      <c r="K70" s="132"/>
      <c r="L70" s="130"/>
      <c r="M70" s="130"/>
      <c r="N70" s="130"/>
      <c r="O70" s="130"/>
      <c r="P70" s="130"/>
      <c r="Q70" s="130"/>
      <c r="R70" s="130"/>
      <c r="S70" s="130"/>
      <c r="T70" s="130"/>
      <c r="U70" s="130"/>
      <c r="V70" s="130"/>
      <c r="W70" s="130"/>
      <c r="X70" s="130"/>
      <c r="Y70" s="130"/>
      <c r="Z70" s="130"/>
      <c r="AA70" s="130"/>
      <c r="AB70" s="130"/>
      <c r="AC70" s="130"/>
      <c r="AD70" s="130"/>
      <c r="AE70" s="130"/>
      <c r="AF70" s="130"/>
      <c r="AG70" s="130"/>
      <c r="AH70" s="130"/>
      <c r="AI70" s="130"/>
      <c r="AJ70" s="130"/>
      <c r="AK70" s="130"/>
      <c r="AL70" s="130"/>
      <c r="AM70" s="130"/>
      <c r="AN70" s="130"/>
      <c r="AO70" s="130"/>
      <c r="AP70" s="130"/>
      <c r="AQ70" s="130"/>
      <c r="AR70" s="130"/>
      <c r="AS70" s="130"/>
      <c r="AT70" s="130"/>
      <c r="AU70" s="130"/>
      <c r="AV70" s="130"/>
      <c r="AW70" s="130"/>
      <c r="AX70" s="130"/>
      <c r="AY70" s="130"/>
      <c r="AZ70" s="130"/>
      <c r="BA70" s="130"/>
      <c r="BB70" s="130"/>
      <c r="BC70" s="130"/>
      <c r="BD70" s="130"/>
      <c r="BE70" s="130"/>
      <c r="BF70" s="130"/>
      <c r="BG70" s="130"/>
      <c r="BH70" s="130"/>
      <c r="BI70" s="130"/>
      <c r="BJ70" s="130"/>
      <c r="BK70" s="130"/>
      <c r="BL70" s="130"/>
      <c r="BM70" s="130"/>
      <c r="BN70" s="130"/>
      <c r="BO70" s="130"/>
      <c r="BP70" s="130"/>
      <c r="BQ70" s="130"/>
      <c r="BR70" s="130"/>
      <c r="BS70" s="130"/>
      <c r="BT70" s="130"/>
      <c r="BU70" s="130"/>
      <c r="BV70" s="130"/>
      <c r="BW70" s="130"/>
      <c r="BX70" s="130"/>
      <c r="BY70" s="130"/>
      <c r="BZ70" s="130"/>
      <c r="CA70" s="130"/>
      <c r="CB70" s="130"/>
      <c r="CC70" s="130"/>
      <c r="CD70" s="130"/>
      <c r="CE70" s="130"/>
      <c r="CF70" s="130"/>
      <c r="CG70" s="130"/>
      <c r="CH70" s="130"/>
      <c r="CI70" s="130"/>
      <c r="CJ70" s="130"/>
      <c r="CK70" s="130"/>
      <c r="CL70" s="130"/>
      <c r="CM70" s="130"/>
      <c r="CN70" s="130"/>
      <c r="CO70" s="130"/>
      <c r="CP70" s="130"/>
      <c r="CQ70" s="130"/>
      <c r="CR70" s="130"/>
      <c r="CS70" s="130"/>
      <c r="CT70" s="130"/>
      <c r="CU70" s="130"/>
      <c r="CV70" s="130"/>
      <c r="CW70" s="130"/>
      <c r="CX70" s="130"/>
      <c r="CY70" s="130"/>
      <c r="CZ70" s="130"/>
      <c r="DA70" s="130"/>
      <c r="DB70" s="130"/>
      <c r="DC70" s="130"/>
      <c r="DD70" s="130"/>
      <c r="DE70" s="130"/>
      <c r="DF70" s="130"/>
      <c r="DG70" s="130"/>
      <c r="DH70" s="130"/>
      <c r="DI70" s="130"/>
      <c r="DJ70" s="130"/>
      <c r="DK70" s="130"/>
      <c r="DL70" s="130"/>
      <c r="DM70" s="130"/>
      <c r="DN70" s="130"/>
      <c r="DO70" s="130"/>
      <c r="DP70" s="130"/>
      <c r="DQ70" s="130"/>
      <c r="DR70" s="130"/>
      <c r="DS70" s="130"/>
      <c r="DT70" s="130"/>
      <c r="DU70" s="130"/>
      <c r="DV70" s="130"/>
      <c r="DW70" s="130"/>
      <c r="DX70" s="130"/>
      <c r="DY70" s="130"/>
      <c r="DZ70" s="130"/>
      <c r="EA70" s="130"/>
      <c r="EB70" s="130"/>
      <c r="EC70" s="130"/>
      <c r="ED70" s="130"/>
      <c r="EE70" s="130"/>
      <c r="EF70" s="130"/>
      <c r="EG70" s="130"/>
      <c r="EH70" s="130"/>
      <c r="EI70" s="130"/>
      <c r="EJ70" s="130"/>
      <c r="EK70" s="130"/>
      <c r="EL70" s="130"/>
      <c r="EM70" s="130"/>
      <c r="EN70" s="130"/>
      <c r="EO70" s="130"/>
      <c r="EP70" s="130"/>
      <c r="EQ70" s="130"/>
      <c r="ER70" s="130"/>
      <c r="ES70" s="130"/>
      <c r="ET70" s="130"/>
      <c r="EU70" s="130"/>
      <c r="EV70" s="130"/>
      <c r="EW70" s="130"/>
      <c r="EX70" s="130"/>
      <c r="EY70" s="130"/>
      <c r="EZ70" s="130"/>
      <c r="FA70" s="130"/>
      <c r="FB70" s="130"/>
      <c r="FC70" s="130"/>
      <c r="FD70" s="130"/>
      <c r="FE70" s="130"/>
      <c r="FF70" s="130"/>
      <c r="FG70" s="130"/>
      <c r="FH70" s="130"/>
      <c r="FI70" s="130"/>
      <c r="FJ70" s="130"/>
      <c r="FK70" s="130"/>
      <c r="FL70" s="130"/>
      <c r="FM70" s="130"/>
      <c r="FN70" s="130"/>
      <c r="FO70" s="130"/>
      <c r="FP70" s="130"/>
      <c r="FQ70" s="130"/>
      <c r="FR70" s="130"/>
      <c r="FS70" s="130"/>
      <c r="FT70" s="130"/>
      <c r="FU70" s="130"/>
      <c r="FV70" s="130"/>
      <c r="FW70" s="130"/>
      <c r="FX70" s="130"/>
      <c r="FY70" s="130"/>
      <c r="FZ70" s="130"/>
      <c r="GA70" s="130"/>
      <c r="GB70" s="130"/>
      <c r="GC70" s="130"/>
      <c r="GD70" s="130"/>
      <c r="GE70" s="130"/>
      <c r="GF70" s="130"/>
      <c r="GG70" s="130"/>
      <c r="GH70" s="130"/>
      <c r="GI70" s="130"/>
      <c r="GJ70" s="130"/>
      <c r="GK70" s="130"/>
      <c r="GL70" s="130"/>
      <c r="GM70" s="130"/>
      <c r="GN70" s="130"/>
      <c r="GO70" s="130"/>
      <c r="GP70" s="130"/>
      <c r="GQ70" s="130"/>
      <c r="GR70" s="130"/>
      <c r="GS70" s="130"/>
      <c r="GT70" s="130"/>
      <c r="GU70" s="130"/>
      <c r="GV70" s="130"/>
      <c r="GW70" s="130"/>
      <c r="GX70" s="130"/>
      <c r="GY70" s="130"/>
      <c r="GZ70" s="130"/>
      <c r="HA70" s="130"/>
      <c r="HB70" s="130"/>
      <c r="HC70" s="130"/>
      <c r="HD70" s="130"/>
      <c r="HE70" s="130"/>
      <c r="HF70" s="130"/>
      <c r="HG70" s="130"/>
      <c r="HH70" s="130"/>
      <c r="HI70" s="130"/>
      <c r="HJ70" s="130"/>
      <c r="HK70" s="130"/>
      <c r="HL70" s="130"/>
      <c r="HM70" s="130"/>
      <c r="HN70" s="130"/>
      <c r="HO70" s="130"/>
      <c r="HP70" s="130"/>
      <c r="HQ70" s="130"/>
      <c r="HR70" s="130"/>
      <c r="HS70" s="130"/>
      <c r="HT70" s="130"/>
      <c r="HU70" s="130"/>
      <c r="HV70" s="130"/>
      <c r="HW70" s="130"/>
      <c r="HX70" s="130"/>
      <c r="HY70" s="130"/>
      <c r="HZ70" s="130"/>
      <c r="IA70" s="130"/>
      <c r="IB70" s="130"/>
      <c r="IC70" s="130"/>
      <c r="ID70" s="130"/>
      <c r="IE70" s="130"/>
      <c r="IF70" s="130"/>
      <c r="IG70" s="130"/>
      <c r="IH70" s="130"/>
      <c r="II70" s="130"/>
      <c r="IJ70" s="130"/>
      <c r="IK70" s="130"/>
      <c r="IL70" s="130"/>
      <c r="IM70" s="130"/>
      <c r="IN70" s="130"/>
      <c r="IO70" s="130"/>
      <c r="IP70" s="130"/>
      <c r="IQ70" s="130"/>
      <c r="IR70" s="130"/>
      <c r="IS70" s="130"/>
      <c r="IT70" s="130"/>
      <c r="IU70" s="130"/>
      <c r="IV70" s="130"/>
      <c r="IW70" s="130"/>
      <c r="IX70" s="130"/>
      <c r="IY70" s="130"/>
      <c r="IZ70" s="130"/>
      <c r="JA70" s="130"/>
      <c r="JB70" s="130"/>
      <c r="JC70" s="130"/>
      <c r="JD70" s="130"/>
      <c r="JE70" s="130"/>
      <c r="JF70" s="130"/>
      <c r="JG70" s="130"/>
      <c r="JH70" s="130"/>
      <c r="JI70" s="130"/>
      <c r="JJ70" s="130"/>
      <c r="JK70" s="130"/>
      <c r="JL70" s="130"/>
      <c r="JM70" s="130"/>
      <c r="JN70" s="130"/>
      <c r="JO70" s="130"/>
      <c r="JP70" s="130"/>
      <c r="JQ70" s="130"/>
      <c r="JR70" s="130"/>
      <c r="JS70" s="130"/>
      <c r="JT70" s="130"/>
      <c r="JU70" s="130"/>
      <c r="JV70" s="130"/>
      <c r="JW70" s="130"/>
      <c r="JX70" s="130"/>
      <c r="JY70" s="130"/>
      <c r="JZ70" s="130"/>
      <c r="KA70" s="130"/>
      <c r="KB70" s="130"/>
      <c r="KC70" s="130"/>
      <c r="KD70" s="130"/>
      <c r="KE70" s="130"/>
      <c r="KF70" s="130"/>
      <c r="KG70" s="130"/>
      <c r="KH70" s="130"/>
      <c r="KI70" s="130"/>
      <c r="KJ70" s="130"/>
      <c r="KK70" s="130"/>
      <c r="KL70" s="130"/>
      <c r="KM70" s="130"/>
      <c r="KN70" s="130"/>
      <c r="KO70" s="130"/>
      <c r="KP70" s="130"/>
      <c r="KQ70" s="130"/>
      <c r="KR70" s="130"/>
      <c r="KS70" s="130"/>
      <c r="KT70" s="130"/>
      <c r="KU70" s="130"/>
      <c r="KV70" s="130"/>
      <c r="KW70" s="130"/>
      <c r="KX70" s="130"/>
      <c r="KY70" s="130"/>
      <c r="KZ70" s="130"/>
      <c r="LA70" s="130"/>
      <c r="LB70" s="130"/>
      <c r="LC70" s="130"/>
      <c r="LD70" s="130"/>
      <c r="LE70" s="130"/>
      <c r="LF70" s="130"/>
      <c r="LG70" s="130"/>
      <c r="LH70" s="130"/>
      <c r="LI70" s="130"/>
      <c r="LJ70" s="130"/>
      <c r="LK70" s="130"/>
      <c r="LL70" s="130"/>
      <c r="LM70" s="130"/>
      <c r="LN70" s="130"/>
      <c r="LO70" s="130"/>
      <c r="LP70" s="130"/>
      <c r="LQ70" s="130"/>
      <c r="LR70" s="130"/>
      <c r="LS70" s="130"/>
      <c r="LT70" s="130"/>
      <c r="LU70" s="130"/>
      <c r="LV70" s="130"/>
      <c r="LW70" s="130"/>
      <c r="LX70" s="130"/>
      <c r="LY70" s="130"/>
      <c r="LZ70" s="130"/>
      <c r="MA70" s="130"/>
      <c r="MB70" s="130"/>
      <c r="MC70" s="130"/>
      <c r="MD70" s="130"/>
      <c r="ME70" s="130"/>
      <c r="MF70" s="130"/>
      <c r="MG70" s="130"/>
      <c r="MH70" s="130"/>
      <c r="MI70" s="130"/>
      <c r="MJ70" s="130"/>
      <c r="MK70" s="130"/>
      <c r="ML70" s="130"/>
      <c r="MM70" s="130"/>
      <c r="MN70" s="130"/>
      <c r="MO70" s="130"/>
      <c r="MP70" s="130"/>
      <c r="MQ70" s="130"/>
      <c r="MR70" s="130"/>
      <c r="MS70" s="130"/>
      <c r="MT70" s="130"/>
      <c r="MU70" s="130"/>
      <c r="MV70" s="130"/>
      <c r="MW70" s="130"/>
      <c r="MX70" s="130"/>
      <c r="MY70" s="130"/>
      <c r="MZ70" s="130"/>
      <c r="NA70" s="130"/>
      <c r="NB70" s="130"/>
      <c r="NC70" s="130"/>
      <c r="ND70" s="130"/>
      <c r="NE70" s="130"/>
      <c r="NF70" s="130"/>
      <c r="NG70" s="130"/>
      <c r="NH70" s="130"/>
      <c r="NI70" s="130"/>
      <c r="NJ70" s="130"/>
      <c r="NK70" s="130"/>
      <c r="NL70" s="130"/>
      <c r="NM70" s="130"/>
      <c r="NN70" s="130"/>
      <c r="NO70" s="130"/>
      <c r="NP70" s="130"/>
      <c r="NQ70" s="130"/>
      <c r="NR70" s="130"/>
      <c r="NS70" s="130"/>
      <c r="NT70" s="130"/>
      <c r="NU70" s="130"/>
      <c r="NV70" s="130"/>
      <c r="NW70" s="130"/>
      <c r="NX70" s="130"/>
      <c r="NY70" s="130"/>
      <c r="NZ70" s="130"/>
      <c r="OA70" s="130"/>
      <c r="OB70" s="130"/>
      <c r="OC70" s="130"/>
      <c r="OD70" s="130"/>
      <c r="OE70" s="130"/>
      <c r="OF70" s="130"/>
      <c r="OG70" s="130"/>
      <c r="OH70" s="130"/>
    </row>
    <row r="71" spans="1:398" x14ac:dyDescent="0.25">
      <c r="A71" s="130"/>
      <c r="B71" s="130"/>
      <c r="C71" s="130"/>
      <c r="D71" s="130"/>
      <c r="E71" s="130"/>
      <c r="F71" s="130"/>
      <c r="G71" s="130"/>
      <c r="H71" s="130"/>
      <c r="I71" s="130"/>
      <c r="J71" s="130"/>
      <c r="K71" s="132"/>
      <c r="L71" s="130"/>
      <c r="M71" s="130"/>
      <c r="N71" s="130"/>
      <c r="O71" s="130"/>
      <c r="P71" s="130"/>
      <c r="Q71" s="130"/>
      <c r="R71" s="130"/>
      <c r="S71" s="130"/>
      <c r="T71" s="130"/>
      <c r="U71" s="130"/>
      <c r="V71" s="130"/>
      <c r="W71" s="130"/>
      <c r="X71" s="130"/>
      <c r="Y71" s="130"/>
      <c r="Z71" s="130"/>
      <c r="AA71" s="130"/>
      <c r="AB71" s="130"/>
      <c r="AC71" s="130"/>
      <c r="AD71" s="130"/>
      <c r="AE71" s="130"/>
      <c r="AF71" s="130"/>
      <c r="AG71" s="130"/>
      <c r="AH71" s="130"/>
      <c r="AI71" s="130"/>
      <c r="AJ71" s="130"/>
      <c r="AK71" s="130"/>
      <c r="AL71" s="130"/>
      <c r="AM71" s="130"/>
      <c r="AN71" s="130"/>
      <c r="AO71" s="130"/>
      <c r="AP71" s="130"/>
      <c r="AQ71" s="130"/>
      <c r="AR71" s="130"/>
      <c r="AS71" s="130"/>
      <c r="AT71" s="130"/>
      <c r="AU71" s="130"/>
      <c r="AV71" s="130"/>
      <c r="AW71" s="130"/>
      <c r="AX71" s="130"/>
      <c r="AY71" s="130"/>
      <c r="AZ71" s="130"/>
      <c r="BA71" s="130"/>
      <c r="BB71" s="130"/>
      <c r="BC71" s="130"/>
      <c r="BD71" s="130"/>
      <c r="BE71" s="130"/>
      <c r="BF71" s="130"/>
      <c r="BG71" s="130"/>
      <c r="BH71" s="130"/>
      <c r="BI71" s="130"/>
      <c r="BJ71" s="130"/>
      <c r="BK71" s="130"/>
      <c r="BL71" s="130"/>
      <c r="BM71" s="130"/>
      <c r="BN71" s="130"/>
      <c r="BO71" s="130"/>
      <c r="BP71" s="130"/>
      <c r="BQ71" s="130"/>
      <c r="BR71" s="130"/>
      <c r="BS71" s="130"/>
      <c r="BT71" s="130"/>
      <c r="BU71" s="130"/>
      <c r="BV71" s="130"/>
      <c r="BW71" s="130"/>
      <c r="BX71" s="130"/>
      <c r="BY71" s="130"/>
      <c r="BZ71" s="130"/>
      <c r="CA71" s="130"/>
      <c r="CB71" s="130"/>
      <c r="CC71" s="130"/>
      <c r="CD71" s="130"/>
      <c r="CE71" s="130"/>
      <c r="CF71" s="130"/>
      <c r="CG71" s="130"/>
      <c r="CH71" s="130"/>
      <c r="CI71" s="130"/>
      <c r="CJ71" s="130"/>
      <c r="CK71" s="130"/>
      <c r="CL71" s="130"/>
      <c r="CM71" s="130"/>
      <c r="CN71" s="130"/>
      <c r="CO71" s="130"/>
      <c r="CP71" s="130"/>
      <c r="CQ71" s="130"/>
      <c r="CR71" s="130"/>
      <c r="CS71" s="130"/>
      <c r="CT71" s="130"/>
      <c r="CU71" s="130"/>
      <c r="CV71" s="130"/>
      <c r="CW71" s="130"/>
      <c r="CX71" s="130"/>
      <c r="CY71" s="130"/>
      <c r="CZ71" s="130"/>
      <c r="DA71" s="130"/>
      <c r="DB71" s="130"/>
      <c r="DC71" s="130"/>
      <c r="DD71" s="130"/>
      <c r="DE71" s="130"/>
      <c r="DF71" s="130"/>
      <c r="DG71" s="130"/>
      <c r="DH71" s="130"/>
      <c r="DI71" s="130"/>
      <c r="DJ71" s="130"/>
      <c r="DK71" s="130"/>
      <c r="DL71" s="130"/>
      <c r="DM71" s="130"/>
      <c r="DN71" s="130"/>
      <c r="DO71" s="130"/>
      <c r="DP71" s="130"/>
      <c r="DQ71" s="130"/>
      <c r="DR71" s="130"/>
      <c r="DS71" s="130"/>
      <c r="DT71" s="130"/>
      <c r="DU71" s="130"/>
      <c r="DV71" s="130"/>
      <c r="DW71" s="130"/>
      <c r="DX71" s="130"/>
      <c r="DY71" s="130"/>
      <c r="DZ71" s="130"/>
      <c r="EA71" s="130"/>
      <c r="EB71" s="130"/>
      <c r="EC71" s="130"/>
      <c r="ED71" s="130"/>
      <c r="EE71" s="130"/>
      <c r="EF71" s="130"/>
      <c r="EG71" s="130"/>
      <c r="EH71" s="130"/>
      <c r="EI71" s="130"/>
      <c r="EJ71" s="130"/>
      <c r="EK71" s="130"/>
      <c r="EL71" s="130"/>
      <c r="EM71" s="130"/>
      <c r="EN71" s="130"/>
      <c r="EO71" s="130"/>
      <c r="EP71" s="130"/>
      <c r="EQ71" s="130"/>
      <c r="ER71" s="130"/>
      <c r="ES71" s="130"/>
      <c r="ET71" s="130"/>
      <c r="EU71" s="130"/>
      <c r="EV71" s="130"/>
      <c r="EW71" s="130"/>
      <c r="EX71" s="130"/>
      <c r="EY71" s="130"/>
      <c r="EZ71" s="130"/>
      <c r="FA71" s="130"/>
      <c r="FB71" s="130"/>
      <c r="FC71" s="130"/>
      <c r="FD71" s="130"/>
      <c r="FE71" s="130"/>
      <c r="FF71" s="130"/>
      <c r="FG71" s="130"/>
      <c r="FH71" s="130"/>
      <c r="FI71" s="130"/>
      <c r="FJ71" s="130"/>
      <c r="FK71" s="130"/>
      <c r="FL71" s="130"/>
      <c r="FM71" s="130"/>
      <c r="FN71" s="130"/>
      <c r="FO71" s="130"/>
      <c r="FP71" s="130"/>
      <c r="FQ71" s="130"/>
      <c r="FR71" s="130"/>
      <c r="FS71" s="130"/>
      <c r="FT71" s="130"/>
      <c r="FU71" s="130"/>
      <c r="FV71" s="130"/>
      <c r="FW71" s="130"/>
      <c r="FX71" s="130"/>
      <c r="FY71" s="130"/>
      <c r="FZ71" s="130"/>
      <c r="GA71" s="130"/>
      <c r="GB71" s="130"/>
      <c r="GC71" s="130"/>
      <c r="GD71" s="130"/>
      <c r="GE71" s="130"/>
      <c r="GF71" s="130"/>
      <c r="GG71" s="130"/>
      <c r="GH71" s="130"/>
      <c r="GI71" s="130"/>
      <c r="GJ71" s="130"/>
      <c r="GK71" s="130"/>
      <c r="GL71" s="130"/>
      <c r="GM71" s="130"/>
      <c r="GN71" s="130"/>
      <c r="GO71" s="130"/>
      <c r="GP71" s="130"/>
      <c r="GQ71" s="130"/>
      <c r="GR71" s="130"/>
      <c r="GS71" s="130"/>
      <c r="GT71" s="130"/>
      <c r="GU71" s="130"/>
      <c r="GV71" s="130"/>
      <c r="GW71" s="130"/>
      <c r="GX71" s="130"/>
      <c r="GY71" s="130"/>
      <c r="GZ71" s="130"/>
      <c r="HA71" s="130"/>
      <c r="HB71" s="130"/>
      <c r="HC71" s="130"/>
      <c r="HD71" s="130"/>
      <c r="HE71" s="130"/>
      <c r="HF71" s="130"/>
      <c r="HG71" s="130"/>
      <c r="HH71" s="130"/>
      <c r="HI71" s="130"/>
      <c r="HJ71" s="130"/>
      <c r="HK71" s="130"/>
      <c r="HL71" s="130"/>
      <c r="HM71" s="130"/>
      <c r="HN71" s="130"/>
      <c r="HO71" s="130"/>
      <c r="HP71" s="130"/>
      <c r="HQ71" s="130"/>
      <c r="HR71" s="130"/>
      <c r="HS71" s="130"/>
      <c r="HT71" s="130"/>
      <c r="HU71" s="130"/>
      <c r="HV71" s="130"/>
      <c r="HW71" s="130"/>
      <c r="HX71" s="130"/>
      <c r="HY71" s="130"/>
      <c r="HZ71" s="130"/>
      <c r="IA71" s="130"/>
      <c r="IB71" s="130"/>
      <c r="IC71" s="130"/>
      <c r="ID71" s="130"/>
      <c r="IE71" s="130"/>
      <c r="IF71" s="130"/>
      <c r="IG71" s="130"/>
      <c r="IH71" s="130"/>
      <c r="II71" s="130"/>
      <c r="IJ71" s="130"/>
      <c r="IK71" s="130"/>
      <c r="IL71" s="130"/>
      <c r="IM71" s="130"/>
      <c r="IN71" s="130"/>
      <c r="IO71" s="130"/>
      <c r="IP71" s="130"/>
      <c r="IQ71" s="130"/>
      <c r="IR71" s="130"/>
      <c r="IS71" s="130"/>
      <c r="IT71" s="130"/>
      <c r="IU71" s="130"/>
      <c r="IV71" s="130"/>
      <c r="IW71" s="130"/>
      <c r="IX71" s="130"/>
      <c r="IY71" s="130"/>
      <c r="IZ71" s="130"/>
      <c r="JA71" s="130"/>
      <c r="JB71" s="130"/>
      <c r="JC71" s="130"/>
      <c r="JD71" s="130"/>
      <c r="JE71" s="130"/>
      <c r="JF71" s="130"/>
      <c r="JG71" s="130"/>
      <c r="JH71" s="130"/>
      <c r="JI71" s="130"/>
      <c r="JJ71" s="130"/>
      <c r="JK71" s="130"/>
      <c r="JL71" s="130"/>
      <c r="JM71" s="130"/>
      <c r="JN71" s="130"/>
      <c r="JO71" s="130"/>
      <c r="JP71" s="130"/>
      <c r="JQ71" s="130"/>
      <c r="JR71" s="130"/>
      <c r="JS71" s="130"/>
      <c r="JT71" s="130"/>
      <c r="JU71" s="130"/>
      <c r="JV71" s="130"/>
      <c r="JW71" s="130"/>
      <c r="JX71" s="130"/>
      <c r="JY71" s="130"/>
      <c r="JZ71" s="130"/>
      <c r="KA71" s="130"/>
      <c r="KB71" s="130"/>
      <c r="KC71" s="130"/>
      <c r="KD71" s="130"/>
      <c r="KE71" s="130"/>
      <c r="KF71" s="130"/>
      <c r="KG71" s="130"/>
      <c r="KH71" s="130"/>
      <c r="KI71" s="130"/>
      <c r="KJ71" s="130"/>
      <c r="KK71" s="130"/>
      <c r="KL71" s="130"/>
      <c r="KM71" s="130"/>
      <c r="KN71" s="130"/>
      <c r="KO71" s="130"/>
      <c r="KP71" s="130"/>
      <c r="KQ71" s="130"/>
      <c r="KR71" s="130"/>
      <c r="KS71" s="130"/>
      <c r="KT71" s="130"/>
      <c r="KU71" s="130"/>
      <c r="KV71" s="130"/>
      <c r="KW71" s="130"/>
      <c r="KX71" s="130"/>
      <c r="KY71" s="130"/>
      <c r="KZ71" s="130"/>
      <c r="LA71" s="130"/>
      <c r="LB71" s="130"/>
      <c r="LC71" s="130"/>
      <c r="LD71" s="130"/>
      <c r="LE71" s="130"/>
      <c r="LF71" s="130"/>
      <c r="LG71" s="130"/>
      <c r="LH71" s="130"/>
      <c r="LI71" s="130"/>
      <c r="LJ71" s="130"/>
      <c r="LK71" s="130"/>
      <c r="LL71" s="130"/>
      <c r="LM71" s="130"/>
      <c r="LN71" s="130"/>
      <c r="LO71" s="130"/>
      <c r="LP71" s="130"/>
      <c r="LQ71" s="130"/>
      <c r="LR71" s="130"/>
      <c r="LS71" s="130"/>
      <c r="LT71" s="130"/>
      <c r="LU71" s="130"/>
      <c r="LV71" s="130"/>
      <c r="LW71" s="130"/>
      <c r="LX71" s="130"/>
      <c r="LY71" s="130"/>
      <c r="LZ71" s="130"/>
      <c r="MA71" s="130"/>
      <c r="MB71" s="130"/>
      <c r="MC71" s="130"/>
      <c r="MD71" s="130"/>
      <c r="ME71" s="130"/>
      <c r="MF71" s="130"/>
      <c r="MG71" s="130"/>
      <c r="MH71" s="130"/>
      <c r="MI71" s="130"/>
      <c r="MJ71" s="130"/>
      <c r="MK71" s="130"/>
      <c r="ML71" s="130"/>
      <c r="MM71" s="130"/>
      <c r="MN71" s="130"/>
      <c r="MO71" s="130"/>
      <c r="MP71" s="130"/>
      <c r="MQ71" s="130"/>
      <c r="MR71" s="130"/>
      <c r="MS71" s="130"/>
      <c r="MT71" s="130"/>
      <c r="MU71" s="130"/>
      <c r="MV71" s="130"/>
      <c r="MW71" s="130"/>
      <c r="MX71" s="130"/>
      <c r="MY71" s="130"/>
      <c r="MZ71" s="130"/>
      <c r="NA71" s="130"/>
      <c r="NB71" s="130"/>
      <c r="NC71" s="130"/>
      <c r="ND71" s="130"/>
      <c r="NE71" s="130"/>
      <c r="NF71" s="130"/>
      <c r="NG71" s="130"/>
      <c r="NH71" s="130"/>
      <c r="NI71" s="130"/>
      <c r="NJ71" s="130"/>
      <c r="NK71" s="130"/>
      <c r="NL71" s="130"/>
      <c r="NM71" s="130"/>
      <c r="NN71" s="130"/>
      <c r="NO71" s="130"/>
      <c r="NP71" s="130"/>
      <c r="NQ71" s="130"/>
      <c r="NR71" s="130"/>
      <c r="NS71" s="130"/>
      <c r="NT71" s="130"/>
      <c r="NU71" s="130"/>
      <c r="NV71" s="130"/>
      <c r="NW71" s="130"/>
      <c r="NX71" s="130"/>
      <c r="NY71" s="130"/>
      <c r="NZ71" s="130"/>
      <c r="OA71" s="130"/>
      <c r="OB71" s="130"/>
      <c r="OC71" s="130"/>
      <c r="OD71" s="130"/>
      <c r="OE71" s="130"/>
      <c r="OF71" s="130"/>
      <c r="OG71" s="130"/>
      <c r="OH71" s="130"/>
    </row>
    <row r="72" spans="1:398" x14ac:dyDescent="0.25">
      <c r="A72" s="130"/>
      <c r="B72" s="130"/>
      <c r="C72" s="130"/>
      <c r="D72" s="130"/>
      <c r="E72" s="130"/>
      <c r="F72" s="130"/>
      <c r="G72" s="130"/>
      <c r="H72" s="130"/>
      <c r="I72" s="130"/>
      <c r="J72" s="130"/>
      <c r="K72" s="132"/>
      <c r="L72" s="130"/>
      <c r="M72" s="130"/>
      <c r="N72" s="130"/>
      <c r="O72" s="130"/>
      <c r="P72" s="130"/>
      <c r="Q72" s="130"/>
      <c r="R72" s="130"/>
      <c r="S72" s="130"/>
      <c r="T72" s="130"/>
      <c r="U72" s="130"/>
      <c r="V72" s="130"/>
      <c r="W72" s="130"/>
      <c r="X72" s="130"/>
      <c r="Y72" s="130"/>
      <c r="Z72" s="130"/>
      <c r="AA72" s="130"/>
      <c r="AB72" s="130"/>
      <c r="AC72" s="130"/>
      <c r="AD72" s="130"/>
      <c r="AE72" s="130"/>
      <c r="AF72" s="130"/>
      <c r="AG72" s="130"/>
      <c r="AH72" s="130"/>
      <c r="AI72" s="130"/>
      <c r="AJ72" s="130"/>
      <c r="AK72" s="130"/>
      <c r="AL72" s="130"/>
      <c r="AM72" s="130"/>
      <c r="AN72" s="130"/>
      <c r="AO72" s="130"/>
      <c r="AP72" s="130"/>
      <c r="AQ72" s="130"/>
      <c r="AR72" s="130"/>
      <c r="AS72" s="130"/>
      <c r="AT72" s="130"/>
      <c r="AU72" s="130"/>
      <c r="AV72" s="130"/>
      <c r="AW72" s="130"/>
      <c r="AX72" s="130"/>
      <c r="AY72" s="130"/>
      <c r="AZ72" s="130"/>
      <c r="BA72" s="130"/>
      <c r="BB72" s="130"/>
      <c r="BC72" s="130"/>
      <c r="BD72" s="130"/>
      <c r="BE72" s="130"/>
      <c r="BF72" s="130"/>
      <c r="BG72" s="130"/>
      <c r="BH72" s="130"/>
      <c r="BI72" s="130"/>
      <c r="BJ72" s="130"/>
      <c r="BK72" s="130"/>
      <c r="BL72" s="130"/>
      <c r="BM72" s="130"/>
      <c r="BN72" s="130"/>
      <c r="BO72" s="130"/>
      <c r="BP72" s="130"/>
      <c r="BQ72" s="130"/>
      <c r="BR72" s="130"/>
      <c r="BS72" s="130"/>
      <c r="BT72" s="130"/>
      <c r="BU72" s="130"/>
      <c r="BV72" s="130"/>
      <c r="BW72" s="130"/>
      <c r="BX72" s="130"/>
      <c r="BY72" s="130"/>
      <c r="BZ72" s="130"/>
      <c r="CA72" s="130"/>
      <c r="CB72" s="130"/>
      <c r="CC72" s="130"/>
      <c r="CD72" s="130"/>
      <c r="CE72" s="130"/>
      <c r="CF72" s="130"/>
      <c r="CG72" s="130"/>
      <c r="CH72" s="130"/>
      <c r="CI72" s="130"/>
      <c r="CJ72" s="130"/>
      <c r="CK72" s="130"/>
      <c r="CL72" s="130"/>
      <c r="CM72" s="130"/>
      <c r="CN72" s="130"/>
      <c r="CO72" s="130"/>
      <c r="CP72" s="130"/>
      <c r="CQ72" s="130"/>
      <c r="CR72" s="130"/>
      <c r="CS72" s="130"/>
      <c r="CT72" s="130"/>
      <c r="CU72" s="130"/>
      <c r="CV72" s="130"/>
      <c r="CW72" s="130"/>
      <c r="CX72" s="130"/>
      <c r="CY72" s="130"/>
      <c r="CZ72" s="130"/>
      <c r="DA72" s="130"/>
      <c r="DB72" s="130"/>
      <c r="DC72" s="130"/>
      <c r="DD72" s="130"/>
      <c r="DE72" s="130"/>
      <c r="DF72" s="130"/>
      <c r="DG72" s="130"/>
      <c r="DH72" s="130"/>
      <c r="DI72" s="130"/>
      <c r="DJ72" s="130"/>
      <c r="DK72" s="130"/>
      <c r="DL72" s="130"/>
      <c r="DM72" s="130"/>
      <c r="DN72" s="130"/>
      <c r="DO72" s="130"/>
      <c r="DP72" s="130"/>
      <c r="DQ72" s="130"/>
      <c r="DR72" s="130"/>
      <c r="DS72" s="130"/>
      <c r="DT72" s="130"/>
      <c r="DU72" s="130"/>
      <c r="DV72" s="130"/>
      <c r="DW72" s="130"/>
      <c r="DX72" s="130"/>
      <c r="DY72" s="130"/>
      <c r="DZ72" s="130"/>
      <c r="EA72" s="130"/>
      <c r="EB72" s="130"/>
      <c r="EC72" s="130"/>
      <c r="ED72" s="130"/>
      <c r="EE72" s="130"/>
      <c r="EF72" s="130"/>
      <c r="EG72" s="130"/>
      <c r="EH72" s="130"/>
      <c r="EI72" s="130"/>
      <c r="EJ72" s="130"/>
      <c r="EK72" s="130"/>
      <c r="EL72" s="130"/>
      <c r="EM72" s="130"/>
      <c r="EN72" s="130"/>
      <c r="EO72" s="130"/>
      <c r="EP72" s="130"/>
      <c r="EQ72" s="130"/>
      <c r="ER72" s="130"/>
      <c r="ES72" s="130"/>
      <c r="ET72" s="130"/>
      <c r="EU72" s="130"/>
      <c r="EV72" s="130"/>
      <c r="EW72" s="130"/>
      <c r="EX72" s="130"/>
      <c r="EY72" s="130"/>
      <c r="EZ72" s="130"/>
      <c r="FA72" s="130"/>
      <c r="FB72" s="130"/>
      <c r="FC72" s="130"/>
      <c r="FD72" s="130"/>
      <c r="FE72" s="130"/>
      <c r="FF72" s="130"/>
      <c r="FG72" s="130"/>
      <c r="FH72" s="130"/>
      <c r="FI72" s="130"/>
      <c r="FJ72" s="130"/>
      <c r="FK72" s="130"/>
      <c r="FL72" s="130"/>
      <c r="FM72" s="130"/>
      <c r="FN72" s="130"/>
      <c r="FO72" s="130"/>
      <c r="FP72" s="130"/>
      <c r="FQ72" s="130"/>
      <c r="FR72" s="130"/>
      <c r="FS72" s="130"/>
      <c r="FT72" s="130"/>
      <c r="FU72" s="130"/>
      <c r="FV72" s="130"/>
      <c r="FW72" s="130"/>
      <c r="FX72" s="130"/>
      <c r="FY72" s="130"/>
      <c r="FZ72" s="130"/>
      <c r="GA72" s="130"/>
      <c r="GB72" s="130"/>
      <c r="GC72" s="130"/>
      <c r="GD72" s="130"/>
      <c r="GE72" s="130"/>
      <c r="GF72" s="130"/>
      <c r="GG72" s="130"/>
      <c r="GH72" s="130"/>
      <c r="GI72" s="130"/>
      <c r="GJ72" s="130"/>
      <c r="GK72" s="130"/>
      <c r="GL72" s="130"/>
      <c r="GM72" s="130"/>
      <c r="GN72" s="130"/>
      <c r="GO72" s="130"/>
      <c r="GP72" s="130"/>
      <c r="GQ72" s="130"/>
      <c r="GR72" s="130"/>
      <c r="GS72" s="130"/>
      <c r="GT72" s="130"/>
      <c r="GU72" s="130"/>
      <c r="GV72" s="130"/>
      <c r="GW72" s="130"/>
      <c r="GX72" s="130"/>
      <c r="GY72" s="130"/>
      <c r="GZ72" s="130"/>
      <c r="HA72" s="130"/>
      <c r="HB72" s="130"/>
      <c r="HC72" s="130"/>
      <c r="HD72" s="130"/>
      <c r="HE72" s="130"/>
      <c r="HF72" s="130"/>
      <c r="HG72" s="130"/>
      <c r="HH72" s="130"/>
      <c r="HI72" s="130"/>
      <c r="HJ72" s="130"/>
      <c r="HK72" s="130"/>
      <c r="HL72" s="130"/>
      <c r="HM72" s="130"/>
      <c r="HN72" s="130"/>
      <c r="HO72" s="130"/>
      <c r="HP72" s="130"/>
      <c r="HQ72" s="130"/>
      <c r="HR72" s="130"/>
      <c r="HS72" s="130"/>
      <c r="HT72" s="130"/>
      <c r="HU72" s="130"/>
      <c r="HV72" s="130"/>
      <c r="HW72" s="130"/>
      <c r="HX72" s="130"/>
      <c r="HY72" s="130"/>
      <c r="HZ72" s="130"/>
      <c r="IA72" s="130"/>
      <c r="IB72" s="130"/>
      <c r="IC72" s="130"/>
      <c r="ID72" s="130"/>
      <c r="IE72" s="130"/>
      <c r="IF72" s="130"/>
      <c r="IG72" s="130"/>
      <c r="IH72" s="130"/>
      <c r="II72" s="130"/>
      <c r="IJ72" s="130"/>
      <c r="IK72" s="130"/>
      <c r="IL72" s="130"/>
      <c r="IM72" s="130"/>
      <c r="IN72" s="130"/>
      <c r="IO72" s="130"/>
      <c r="IP72" s="130"/>
      <c r="IQ72" s="130"/>
      <c r="IR72" s="130"/>
      <c r="IS72" s="130"/>
      <c r="IT72" s="130"/>
      <c r="IU72" s="130"/>
      <c r="IV72" s="130"/>
      <c r="IW72" s="130"/>
      <c r="IX72" s="130"/>
      <c r="IY72" s="130"/>
      <c r="IZ72" s="130"/>
      <c r="JA72" s="130"/>
      <c r="JB72" s="130"/>
      <c r="JC72" s="130"/>
      <c r="JD72" s="130"/>
      <c r="JE72" s="130"/>
      <c r="JF72" s="130"/>
      <c r="JG72" s="130"/>
      <c r="JH72" s="130"/>
      <c r="JI72" s="130"/>
      <c r="JJ72" s="130"/>
      <c r="JK72" s="130"/>
      <c r="JL72" s="130"/>
      <c r="JM72" s="130"/>
      <c r="JN72" s="130"/>
      <c r="JO72" s="130"/>
      <c r="JP72" s="130"/>
      <c r="JQ72" s="130"/>
      <c r="JR72" s="130"/>
      <c r="JS72" s="130"/>
      <c r="JT72" s="130"/>
      <c r="JU72" s="130"/>
      <c r="JV72" s="130"/>
      <c r="JW72" s="130"/>
      <c r="JX72" s="130"/>
      <c r="JY72" s="130"/>
      <c r="JZ72" s="130"/>
      <c r="KA72" s="130"/>
      <c r="KB72" s="130"/>
      <c r="KC72" s="130"/>
      <c r="KD72" s="130"/>
      <c r="KE72" s="130"/>
      <c r="KF72" s="130"/>
      <c r="KG72" s="130"/>
      <c r="KH72" s="130"/>
      <c r="KI72" s="130"/>
      <c r="KJ72" s="130"/>
      <c r="KK72" s="130"/>
      <c r="KL72" s="130"/>
      <c r="KM72" s="130"/>
      <c r="KN72" s="130"/>
      <c r="KO72" s="130"/>
      <c r="KP72" s="130"/>
      <c r="KQ72" s="130"/>
      <c r="KR72" s="130"/>
      <c r="KS72" s="130"/>
      <c r="KT72" s="130"/>
      <c r="KU72" s="130"/>
      <c r="KV72" s="130"/>
      <c r="KW72" s="130"/>
      <c r="KX72" s="130"/>
      <c r="KY72" s="130"/>
      <c r="KZ72" s="130"/>
      <c r="LA72" s="130"/>
      <c r="LB72" s="130"/>
      <c r="LC72" s="130"/>
      <c r="LD72" s="130"/>
      <c r="LE72" s="130"/>
      <c r="LF72" s="130"/>
      <c r="LG72" s="130"/>
      <c r="LH72" s="130"/>
      <c r="LI72" s="130"/>
      <c r="LJ72" s="130"/>
      <c r="LK72" s="130"/>
      <c r="LL72" s="130"/>
      <c r="LM72" s="130"/>
      <c r="LN72" s="130"/>
      <c r="LO72" s="130"/>
      <c r="LP72" s="130"/>
      <c r="LQ72" s="130"/>
      <c r="LR72" s="130"/>
      <c r="LS72" s="130"/>
      <c r="LT72" s="130"/>
      <c r="LU72" s="130"/>
      <c r="LV72" s="130"/>
      <c r="LW72" s="130"/>
      <c r="LX72" s="130"/>
      <c r="LY72" s="130"/>
      <c r="LZ72" s="130"/>
      <c r="MA72" s="130"/>
      <c r="MB72" s="130"/>
      <c r="MC72" s="130"/>
      <c r="MD72" s="130"/>
      <c r="ME72" s="130"/>
      <c r="MF72" s="130"/>
      <c r="MG72" s="130"/>
      <c r="MH72" s="130"/>
      <c r="MI72" s="130"/>
      <c r="MJ72" s="130"/>
      <c r="MK72" s="130"/>
      <c r="ML72" s="130"/>
      <c r="MM72" s="130"/>
      <c r="MN72" s="130"/>
      <c r="MO72" s="130"/>
      <c r="MP72" s="130"/>
      <c r="MQ72" s="130"/>
      <c r="MR72" s="130"/>
      <c r="MS72" s="130"/>
      <c r="MT72" s="130"/>
      <c r="MU72" s="130"/>
      <c r="MV72" s="130"/>
      <c r="MW72" s="130"/>
      <c r="MX72" s="130"/>
      <c r="MY72" s="130"/>
      <c r="MZ72" s="130"/>
      <c r="NA72" s="130"/>
      <c r="NB72" s="130"/>
      <c r="NC72" s="130"/>
      <c r="ND72" s="130"/>
      <c r="NE72" s="130"/>
      <c r="NF72" s="130"/>
      <c r="NG72" s="130"/>
      <c r="NH72" s="130"/>
      <c r="NI72" s="130"/>
      <c r="NJ72" s="130"/>
      <c r="NK72" s="130"/>
      <c r="NL72" s="130"/>
      <c r="NM72" s="130"/>
      <c r="NN72" s="130"/>
      <c r="NO72" s="130"/>
      <c r="NP72" s="130"/>
      <c r="NQ72" s="130"/>
      <c r="NR72" s="130"/>
      <c r="NS72" s="130"/>
      <c r="NT72" s="130"/>
      <c r="NU72" s="130"/>
      <c r="NV72" s="130"/>
      <c r="NW72" s="130"/>
      <c r="NX72" s="130"/>
      <c r="NY72" s="130"/>
      <c r="NZ72" s="130"/>
      <c r="OA72" s="130"/>
      <c r="OB72" s="130"/>
      <c r="OC72" s="130"/>
      <c r="OD72" s="130"/>
      <c r="OE72" s="130"/>
      <c r="OF72" s="130"/>
      <c r="OG72" s="130"/>
      <c r="OH72" s="130"/>
    </row>
    <row r="73" spans="1:398" x14ac:dyDescent="0.25">
      <c r="A73" s="130"/>
      <c r="B73" s="130"/>
      <c r="C73" s="130"/>
      <c r="D73" s="130"/>
      <c r="E73" s="130"/>
      <c r="F73" s="130"/>
      <c r="G73" s="130"/>
      <c r="H73" s="130"/>
      <c r="I73" s="130"/>
      <c r="J73" s="130"/>
      <c r="K73" s="132"/>
      <c r="L73" s="130"/>
      <c r="M73" s="130"/>
      <c r="N73" s="130"/>
      <c r="O73" s="130"/>
      <c r="P73" s="130"/>
      <c r="Q73" s="130"/>
      <c r="R73" s="130"/>
      <c r="S73" s="130"/>
      <c r="T73" s="130"/>
      <c r="U73" s="130"/>
      <c r="V73" s="130"/>
      <c r="W73" s="130"/>
      <c r="X73" s="130"/>
      <c r="Y73" s="130"/>
      <c r="Z73" s="130"/>
      <c r="AA73" s="130"/>
      <c r="AB73" s="130"/>
      <c r="AC73" s="130"/>
      <c r="AD73" s="130"/>
      <c r="AE73" s="130"/>
      <c r="AF73" s="130"/>
      <c r="AG73" s="130"/>
      <c r="AH73" s="130"/>
      <c r="AI73" s="130"/>
      <c r="AJ73" s="130"/>
      <c r="AK73" s="130"/>
      <c r="AL73" s="130"/>
      <c r="AM73" s="130"/>
      <c r="AN73" s="130"/>
      <c r="AO73" s="130"/>
      <c r="AP73" s="130"/>
      <c r="AQ73" s="130"/>
      <c r="AR73" s="130"/>
      <c r="AS73" s="130"/>
      <c r="AT73" s="130"/>
      <c r="AU73" s="130"/>
      <c r="AV73" s="130"/>
      <c r="AW73" s="130"/>
      <c r="AX73" s="130"/>
      <c r="AY73" s="130"/>
      <c r="AZ73" s="130"/>
      <c r="BA73" s="130"/>
      <c r="BB73" s="130"/>
      <c r="BC73" s="130"/>
      <c r="BD73" s="130"/>
      <c r="BE73" s="130"/>
      <c r="BF73" s="130"/>
      <c r="BG73" s="130"/>
      <c r="BH73" s="130"/>
      <c r="BI73" s="130"/>
      <c r="BJ73" s="130"/>
      <c r="BK73" s="130"/>
      <c r="BL73" s="130"/>
      <c r="BM73" s="130"/>
      <c r="BN73" s="130"/>
      <c r="BO73" s="130"/>
      <c r="BP73" s="130"/>
      <c r="BQ73" s="130"/>
      <c r="BR73" s="130"/>
      <c r="BS73" s="130"/>
      <c r="BT73" s="130"/>
      <c r="BU73" s="130"/>
      <c r="BV73" s="130"/>
      <c r="BW73" s="130"/>
      <c r="BX73" s="130"/>
      <c r="BY73" s="130"/>
      <c r="BZ73" s="130"/>
      <c r="CA73" s="130"/>
      <c r="CB73" s="130"/>
      <c r="CC73" s="130"/>
      <c r="CD73" s="130"/>
      <c r="CE73" s="130"/>
      <c r="CF73" s="130"/>
      <c r="CG73" s="130"/>
      <c r="CH73" s="130"/>
      <c r="CI73" s="130"/>
      <c r="CJ73" s="130"/>
      <c r="CK73" s="130"/>
      <c r="CL73" s="130"/>
      <c r="CM73" s="130"/>
      <c r="CN73" s="130"/>
      <c r="CO73" s="130"/>
      <c r="CP73" s="130"/>
      <c r="CQ73" s="130"/>
      <c r="CR73" s="130"/>
      <c r="CS73" s="130"/>
      <c r="CT73" s="130"/>
      <c r="CU73" s="130"/>
      <c r="CV73" s="130"/>
      <c r="CW73" s="130"/>
      <c r="CX73" s="130"/>
      <c r="CY73" s="130"/>
      <c r="CZ73" s="130"/>
      <c r="DA73" s="130"/>
      <c r="DB73" s="130"/>
      <c r="DC73" s="130"/>
      <c r="DD73" s="130"/>
      <c r="DE73" s="130"/>
      <c r="DF73" s="130"/>
      <c r="DG73" s="130"/>
      <c r="DH73" s="130"/>
      <c r="DI73" s="130"/>
      <c r="DJ73" s="130"/>
      <c r="DK73" s="130"/>
      <c r="DL73" s="130"/>
      <c r="DM73" s="130"/>
      <c r="DN73" s="130"/>
      <c r="DO73" s="130"/>
      <c r="DP73" s="130"/>
      <c r="DQ73" s="130"/>
      <c r="DR73" s="130"/>
      <c r="DS73" s="130"/>
      <c r="DT73" s="130"/>
      <c r="DU73" s="130"/>
      <c r="DV73" s="130"/>
      <c r="DW73" s="130"/>
      <c r="DX73" s="130"/>
      <c r="DY73" s="130"/>
      <c r="DZ73" s="130"/>
      <c r="EA73" s="130"/>
      <c r="EB73" s="130"/>
      <c r="EC73" s="130"/>
      <c r="ED73" s="130"/>
      <c r="EE73" s="130"/>
      <c r="EF73" s="130"/>
      <c r="EG73" s="130"/>
      <c r="EH73" s="130"/>
      <c r="EI73" s="130"/>
      <c r="EJ73" s="130"/>
      <c r="EK73" s="130"/>
      <c r="EL73" s="130"/>
      <c r="EM73" s="130"/>
      <c r="EN73" s="130"/>
      <c r="EO73" s="130"/>
      <c r="EP73" s="130"/>
      <c r="EQ73" s="130"/>
      <c r="ER73" s="130"/>
      <c r="ES73" s="130"/>
      <c r="ET73" s="130"/>
      <c r="EU73" s="130"/>
      <c r="EV73" s="130"/>
      <c r="EW73" s="130"/>
      <c r="EX73" s="130"/>
      <c r="EY73" s="130"/>
      <c r="EZ73" s="130"/>
      <c r="FA73" s="130"/>
      <c r="FB73" s="130"/>
      <c r="FC73" s="130"/>
      <c r="FD73" s="130"/>
      <c r="FE73" s="130"/>
      <c r="FF73" s="130"/>
      <c r="FG73" s="130"/>
      <c r="FH73" s="130"/>
      <c r="FI73" s="130"/>
      <c r="FJ73" s="130"/>
      <c r="FK73" s="130"/>
      <c r="FL73" s="130"/>
      <c r="FM73" s="130"/>
      <c r="FN73" s="130"/>
      <c r="FO73" s="130"/>
      <c r="FP73" s="130"/>
      <c r="FQ73" s="130"/>
      <c r="FR73" s="130"/>
      <c r="FS73" s="130"/>
      <c r="FT73" s="130"/>
      <c r="FU73" s="130"/>
      <c r="FV73" s="130"/>
      <c r="FW73" s="130"/>
      <c r="FX73" s="130"/>
      <c r="FY73" s="130"/>
      <c r="FZ73" s="130"/>
      <c r="GA73" s="130"/>
      <c r="GB73" s="130"/>
      <c r="GC73" s="130"/>
      <c r="GD73" s="130"/>
      <c r="GE73" s="130"/>
      <c r="GF73" s="130"/>
      <c r="GG73" s="130"/>
      <c r="GH73" s="130"/>
      <c r="GI73" s="130"/>
      <c r="GJ73" s="130"/>
      <c r="GK73" s="130"/>
      <c r="GL73" s="130"/>
      <c r="GM73" s="130"/>
      <c r="GN73" s="130"/>
      <c r="GO73" s="130"/>
      <c r="GP73" s="130"/>
      <c r="GQ73" s="130"/>
      <c r="GR73" s="130"/>
      <c r="GS73" s="130"/>
      <c r="GT73" s="130"/>
      <c r="GU73" s="130"/>
      <c r="GV73" s="130"/>
      <c r="GW73" s="130"/>
      <c r="GX73" s="130"/>
      <c r="GY73" s="130"/>
      <c r="GZ73" s="130"/>
      <c r="HA73" s="130"/>
      <c r="HB73" s="130"/>
      <c r="HC73" s="130"/>
      <c r="HD73" s="130"/>
      <c r="HE73" s="130"/>
      <c r="HF73" s="130"/>
      <c r="HG73" s="130"/>
      <c r="HH73" s="130"/>
      <c r="HI73" s="130"/>
      <c r="HJ73" s="130"/>
      <c r="HK73" s="130"/>
      <c r="HL73" s="130"/>
      <c r="HM73" s="130"/>
      <c r="HN73" s="130"/>
      <c r="HO73" s="130"/>
      <c r="HP73" s="130"/>
      <c r="HQ73" s="130"/>
      <c r="HR73" s="130"/>
      <c r="HS73" s="130"/>
      <c r="HT73" s="130"/>
      <c r="HU73" s="130"/>
      <c r="HV73" s="130"/>
      <c r="HW73" s="130"/>
      <c r="HX73" s="130"/>
      <c r="HY73" s="130"/>
      <c r="HZ73" s="130"/>
      <c r="IA73" s="130"/>
      <c r="IB73" s="130"/>
      <c r="IC73" s="130"/>
      <c r="ID73" s="130"/>
      <c r="IE73" s="130"/>
      <c r="IF73" s="130"/>
      <c r="IG73" s="130"/>
      <c r="IH73" s="130"/>
      <c r="II73" s="130"/>
      <c r="IJ73" s="130"/>
      <c r="IK73" s="130"/>
      <c r="IL73" s="130"/>
      <c r="IM73" s="130"/>
      <c r="IN73" s="130"/>
      <c r="IO73" s="130"/>
      <c r="IP73" s="130"/>
      <c r="IQ73" s="130"/>
      <c r="IR73" s="130"/>
      <c r="IS73" s="130"/>
      <c r="IT73" s="130"/>
      <c r="IU73" s="130"/>
      <c r="IV73" s="130"/>
      <c r="IW73" s="130"/>
      <c r="IX73" s="130"/>
      <c r="IY73" s="130"/>
      <c r="IZ73" s="130"/>
      <c r="JA73" s="130"/>
      <c r="JB73" s="130"/>
      <c r="JC73" s="130"/>
      <c r="JD73" s="130"/>
      <c r="JE73" s="130"/>
      <c r="JF73" s="130"/>
      <c r="JG73" s="130"/>
      <c r="JH73" s="130"/>
      <c r="JI73" s="130"/>
      <c r="JJ73" s="130"/>
      <c r="JK73" s="130"/>
      <c r="JL73" s="130"/>
      <c r="JM73" s="130"/>
      <c r="JN73" s="130"/>
      <c r="JO73" s="130"/>
      <c r="JP73" s="130"/>
      <c r="JQ73" s="130"/>
      <c r="JR73" s="130"/>
      <c r="JS73" s="130"/>
      <c r="JT73" s="130"/>
      <c r="JU73" s="130"/>
      <c r="JV73" s="130"/>
      <c r="JW73" s="130"/>
      <c r="JX73" s="130"/>
      <c r="JY73" s="130"/>
      <c r="JZ73" s="130"/>
      <c r="KA73" s="130"/>
      <c r="KB73" s="130"/>
      <c r="KC73" s="130"/>
      <c r="KD73" s="130"/>
      <c r="KE73" s="130"/>
      <c r="KF73" s="130"/>
      <c r="KG73" s="130"/>
      <c r="KH73" s="130"/>
      <c r="KI73" s="130"/>
      <c r="KJ73" s="130"/>
      <c r="KK73" s="130"/>
      <c r="KL73" s="130"/>
      <c r="KM73" s="130"/>
      <c r="KN73" s="130"/>
      <c r="KO73" s="130"/>
      <c r="KP73" s="130"/>
      <c r="KQ73" s="130"/>
      <c r="KR73" s="130"/>
      <c r="KS73" s="130"/>
      <c r="KT73" s="130"/>
      <c r="KU73" s="130"/>
      <c r="KV73" s="130"/>
      <c r="KW73" s="130"/>
      <c r="KX73" s="130"/>
      <c r="KY73" s="130"/>
      <c r="KZ73" s="130"/>
      <c r="LA73" s="130"/>
      <c r="LB73" s="130"/>
      <c r="LC73" s="130"/>
      <c r="LD73" s="130"/>
      <c r="LE73" s="130"/>
      <c r="LF73" s="130"/>
      <c r="LG73" s="130"/>
      <c r="LH73" s="130"/>
      <c r="LI73" s="130"/>
      <c r="LJ73" s="130"/>
      <c r="LK73" s="130"/>
      <c r="LL73" s="130"/>
      <c r="LM73" s="130"/>
      <c r="LN73" s="130"/>
      <c r="LO73" s="130"/>
      <c r="LP73" s="130"/>
      <c r="LQ73" s="130"/>
      <c r="LR73" s="130"/>
      <c r="LS73" s="130"/>
      <c r="LT73" s="130"/>
      <c r="LU73" s="130"/>
      <c r="LV73" s="130"/>
      <c r="LW73" s="130"/>
      <c r="LX73" s="130"/>
      <c r="LY73" s="130"/>
      <c r="LZ73" s="130"/>
      <c r="MA73" s="130"/>
      <c r="MB73" s="130"/>
      <c r="MC73" s="130"/>
      <c r="MD73" s="130"/>
      <c r="ME73" s="130"/>
      <c r="MF73" s="130"/>
      <c r="MG73" s="130"/>
      <c r="MH73" s="130"/>
      <c r="MI73" s="130"/>
      <c r="MJ73" s="130"/>
      <c r="MK73" s="130"/>
      <c r="ML73" s="130"/>
      <c r="MM73" s="130"/>
      <c r="MN73" s="130"/>
      <c r="MO73" s="130"/>
      <c r="MP73" s="130"/>
      <c r="MQ73" s="130"/>
      <c r="MR73" s="130"/>
      <c r="MS73" s="130"/>
      <c r="MT73" s="130"/>
      <c r="MU73" s="130"/>
      <c r="MV73" s="130"/>
      <c r="MW73" s="130"/>
      <c r="MX73" s="130"/>
      <c r="MY73" s="130"/>
      <c r="MZ73" s="130"/>
      <c r="NA73" s="130"/>
      <c r="NB73" s="130"/>
      <c r="NC73" s="130"/>
      <c r="ND73" s="130"/>
      <c r="NE73" s="130"/>
      <c r="NF73" s="130"/>
      <c r="NG73" s="130"/>
      <c r="NH73" s="130"/>
      <c r="NI73" s="130"/>
      <c r="NJ73" s="130"/>
      <c r="NK73" s="130"/>
      <c r="NL73" s="130"/>
      <c r="NM73" s="130"/>
      <c r="NN73" s="130"/>
      <c r="NO73" s="130"/>
      <c r="NP73" s="130"/>
      <c r="NQ73" s="130"/>
      <c r="NR73" s="130"/>
      <c r="NS73" s="130"/>
      <c r="NT73" s="130"/>
      <c r="NU73" s="130"/>
      <c r="NV73" s="130"/>
      <c r="NW73" s="130"/>
      <c r="NX73" s="130"/>
      <c r="NY73" s="130"/>
      <c r="NZ73" s="130"/>
      <c r="OA73" s="130"/>
      <c r="OB73" s="130"/>
      <c r="OC73" s="130"/>
      <c r="OD73" s="130"/>
      <c r="OE73" s="130"/>
      <c r="OF73" s="130"/>
      <c r="OG73" s="130"/>
      <c r="OH73" s="130"/>
    </row>
    <row r="74" spans="1:398" x14ac:dyDescent="0.25">
      <c r="A74" s="130"/>
      <c r="B74" s="130"/>
      <c r="C74" s="130"/>
      <c r="D74" s="130"/>
      <c r="E74" s="130"/>
      <c r="F74" s="130"/>
      <c r="G74" s="130"/>
      <c r="H74" s="130"/>
      <c r="I74" s="130"/>
      <c r="J74" s="130"/>
      <c r="K74" s="132"/>
      <c r="L74" s="130"/>
      <c r="M74" s="130"/>
      <c r="N74" s="130"/>
      <c r="O74" s="130"/>
      <c r="P74" s="130"/>
      <c r="Q74" s="130"/>
      <c r="R74" s="130"/>
      <c r="S74" s="130"/>
      <c r="T74" s="130"/>
      <c r="U74" s="130"/>
      <c r="V74" s="130"/>
      <c r="W74" s="130"/>
      <c r="X74" s="130"/>
      <c r="Y74" s="130"/>
      <c r="Z74" s="130"/>
      <c r="AA74" s="130"/>
      <c r="AB74" s="130"/>
      <c r="AC74" s="130"/>
      <c r="AD74" s="130"/>
      <c r="AE74" s="130"/>
      <c r="AF74" s="130"/>
      <c r="AG74" s="130"/>
      <c r="AH74" s="130"/>
      <c r="AI74" s="130"/>
      <c r="AJ74" s="130"/>
      <c r="AK74" s="130"/>
      <c r="AL74" s="130"/>
      <c r="AM74" s="130"/>
      <c r="AN74" s="130"/>
      <c r="AO74" s="130"/>
      <c r="AP74" s="130"/>
      <c r="AQ74" s="130"/>
      <c r="AR74" s="130"/>
      <c r="AS74" s="130"/>
      <c r="AT74" s="130"/>
      <c r="AU74" s="130"/>
      <c r="AV74" s="130"/>
      <c r="AW74" s="130"/>
      <c r="AX74" s="130"/>
      <c r="AY74" s="130"/>
      <c r="AZ74" s="130"/>
      <c r="BA74" s="130"/>
      <c r="BB74" s="130"/>
      <c r="BC74" s="130"/>
      <c r="BD74" s="130"/>
      <c r="BE74" s="130"/>
      <c r="BF74" s="130"/>
      <c r="BG74" s="130"/>
      <c r="BH74" s="130"/>
      <c r="BI74" s="130"/>
      <c r="BJ74" s="130"/>
      <c r="BK74" s="130"/>
      <c r="BL74" s="130"/>
      <c r="BM74" s="130"/>
      <c r="BN74" s="130"/>
      <c r="BO74" s="130"/>
      <c r="BP74" s="130"/>
      <c r="BQ74" s="130"/>
      <c r="BR74" s="130"/>
      <c r="BS74" s="130"/>
      <c r="BT74" s="130"/>
      <c r="BU74" s="130"/>
      <c r="BV74" s="130"/>
      <c r="BW74" s="130"/>
      <c r="BX74" s="130"/>
      <c r="BY74" s="130"/>
      <c r="BZ74" s="130"/>
      <c r="CA74" s="130"/>
      <c r="CB74" s="130"/>
      <c r="CC74" s="130"/>
      <c r="CD74" s="130"/>
      <c r="CE74" s="130"/>
      <c r="CF74" s="130"/>
      <c r="CG74" s="130"/>
      <c r="CH74" s="130"/>
      <c r="CI74" s="130"/>
      <c r="CJ74" s="130"/>
      <c r="CK74" s="130"/>
      <c r="CL74" s="130"/>
      <c r="CM74" s="130"/>
      <c r="CN74" s="130"/>
      <c r="CO74" s="130"/>
      <c r="CP74" s="130"/>
      <c r="CQ74" s="130"/>
      <c r="CR74" s="130"/>
      <c r="CS74" s="130"/>
      <c r="CT74" s="130"/>
      <c r="CU74" s="130"/>
      <c r="CV74" s="130"/>
      <c r="CW74" s="130"/>
      <c r="CX74" s="130"/>
      <c r="CY74" s="130"/>
      <c r="CZ74" s="130"/>
      <c r="DA74" s="130"/>
      <c r="DB74" s="130"/>
      <c r="DC74" s="130"/>
      <c r="DD74" s="130"/>
      <c r="DE74" s="130"/>
      <c r="DF74" s="130"/>
      <c r="DG74" s="130"/>
      <c r="DH74" s="130"/>
      <c r="DI74" s="130"/>
      <c r="DJ74" s="130"/>
      <c r="DK74" s="130"/>
      <c r="DL74" s="130"/>
      <c r="DM74" s="130"/>
      <c r="DN74" s="130"/>
      <c r="DO74" s="130"/>
      <c r="DP74" s="130"/>
      <c r="DQ74" s="130"/>
      <c r="DR74" s="130"/>
      <c r="DS74" s="130"/>
      <c r="DT74" s="130"/>
      <c r="DU74" s="130"/>
      <c r="DV74" s="130"/>
      <c r="DW74" s="130"/>
      <c r="DX74" s="130"/>
      <c r="DY74" s="130"/>
      <c r="DZ74" s="130"/>
      <c r="EA74" s="130"/>
      <c r="EB74" s="130"/>
      <c r="EC74" s="130"/>
      <c r="ED74" s="130"/>
      <c r="EE74" s="130"/>
      <c r="EF74" s="130"/>
      <c r="EG74" s="130"/>
      <c r="EH74" s="130"/>
      <c r="EI74" s="130"/>
      <c r="EJ74" s="130"/>
      <c r="EK74" s="130"/>
      <c r="EL74" s="130"/>
      <c r="EM74" s="130"/>
      <c r="EN74" s="130"/>
      <c r="EO74" s="130"/>
      <c r="EP74" s="130"/>
      <c r="EQ74" s="130"/>
      <c r="ER74" s="130"/>
      <c r="ES74" s="130"/>
      <c r="ET74" s="130"/>
      <c r="EU74" s="130"/>
      <c r="EV74" s="130"/>
      <c r="EW74" s="130"/>
      <c r="EX74" s="130"/>
      <c r="EY74" s="130"/>
      <c r="EZ74" s="130"/>
      <c r="FA74" s="130"/>
      <c r="FB74" s="130"/>
      <c r="FC74" s="130"/>
      <c r="FD74" s="130"/>
      <c r="FE74" s="130"/>
      <c r="FF74" s="130"/>
      <c r="FG74" s="130"/>
      <c r="FH74" s="130"/>
      <c r="FI74" s="130"/>
      <c r="FJ74" s="130"/>
      <c r="FK74" s="130"/>
      <c r="FL74" s="130"/>
      <c r="FM74" s="130"/>
      <c r="FN74" s="130"/>
      <c r="FO74" s="130"/>
      <c r="FP74" s="130"/>
      <c r="FQ74" s="130"/>
      <c r="FR74" s="130"/>
      <c r="FS74" s="130"/>
      <c r="FT74" s="130"/>
      <c r="FU74" s="130"/>
      <c r="FV74" s="130"/>
      <c r="FW74" s="130"/>
      <c r="FX74" s="130"/>
      <c r="FY74" s="130"/>
      <c r="FZ74" s="130"/>
      <c r="GA74" s="130"/>
      <c r="GB74" s="130"/>
      <c r="GC74" s="130"/>
      <c r="GD74" s="130"/>
      <c r="GE74" s="130"/>
      <c r="GF74" s="130"/>
      <c r="GG74" s="130"/>
      <c r="GH74" s="130"/>
      <c r="GI74" s="130"/>
      <c r="GJ74" s="130"/>
      <c r="GK74" s="130"/>
      <c r="GL74" s="130"/>
      <c r="GM74" s="130"/>
      <c r="GN74" s="130"/>
      <c r="GO74" s="130"/>
      <c r="GP74" s="130"/>
      <c r="GQ74" s="130"/>
      <c r="GR74" s="130"/>
      <c r="GS74" s="130"/>
      <c r="GT74" s="130"/>
      <c r="GU74" s="130"/>
      <c r="GV74" s="130"/>
      <c r="GW74" s="130"/>
      <c r="GX74" s="130"/>
      <c r="GY74" s="130"/>
      <c r="GZ74" s="130"/>
      <c r="HA74" s="130"/>
      <c r="HB74" s="130"/>
      <c r="HC74" s="130"/>
      <c r="HD74" s="130"/>
      <c r="HE74" s="130"/>
      <c r="HF74" s="130"/>
      <c r="HG74" s="130"/>
      <c r="HH74" s="130"/>
      <c r="HI74" s="130"/>
      <c r="HJ74" s="130"/>
      <c r="HK74" s="130"/>
      <c r="HL74" s="130"/>
      <c r="HM74" s="130"/>
      <c r="HN74" s="130"/>
      <c r="HO74" s="130"/>
      <c r="HP74" s="130"/>
      <c r="HQ74" s="130"/>
      <c r="HR74" s="130"/>
      <c r="HS74" s="130"/>
      <c r="HT74" s="130"/>
      <c r="HU74" s="130"/>
      <c r="HV74" s="130"/>
      <c r="HW74" s="130"/>
      <c r="HX74" s="130"/>
      <c r="HY74" s="130"/>
      <c r="HZ74" s="130"/>
      <c r="IA74" s="130"/>
      <c r="IB74" s="130"/>
      <c r="IC74" s="130"/>
      <c r="ID74" s="130"/>
      <c r="IE74" s="130"/>
      <c r="IF74" s="130"/>
      <c r="IG74" s="130"/>
      <c r="IH74" s="130"/>
      <c r="II74" s="130"/>
      <c r="IJ74" s="130"/>
      <c r="IK74" s="130"/>
      <c r="IL74" s="130"/>
      <c r="IM74" s="130"/>
      <c r="IN74" s="130"/>
      <c r="IO74" s="130"/>
      <c r="IP74" s="130"/>
      <c r="IQ74" s="130"/>
      <c r="IR74" s="130"/>
      <c r="IS74" s="130"/>
      <c r="IT74" s="130"/>
      <c r="IU74" s="130"/>
      <c r="IV74" s="130"/>
      <c r="IW74" s="130"/>
      <c r="IX74" s="130"/>
      <c r="IY74" s="130"/>
      <c r="IZ74" s="130"/>
      <c r="JA74" s="130"/>
      <c r="JB74" s="130"/>
      <c r="JC74" s="130"/>
      <c r="JD74" s="130"/>
      <c r="JE74" s="130"/>
      <c r="JF74" s="130"/>
      <c r="JG74" s="130"/>
      <c r="JH74" s="130"/>
      <c r="JI74" s="130"/>
      <c r="JJ74" s="130"/>
      <c r="JK74" s="130"/>
      <c r="JL74" s="130"/>
      <c r="JM74" s="130"/>
      <c r="JN74" s="130"/>
      <c r="JO74" s="130"/>
      <c r="JP74" s="130"/>
      <c r="JQ74" s="130"/>
      <c r="JR74" s="130"/>
      <c r="JS74" s="130"/>
      <c r="JT74" s="130"/>
      <c r="JU74" s="130"/>
      <c r="JV74" s="130"/>
      <c r="JW74" s="130"/>
      <c r="JX74" s="130"/>
      <c r="JY74" s="130"/>
      <c r="JZ74" s="130"/>
      <c r="KA74" s="130"/>
      <c r="KB74" s="130"/>
      <c r="KC74" s="130"/>
      <c r="KD74" s="130"/>
      <c r="KE74" s="130"/>
      <c r="KF74" s="130"/>
      <c r="KG74" s="130"/>
      <c r="KH74" s="130"/>
      <c r="KI74" s="130"/>
      <c r="KJ74" s="130"/>
      <c r="KK74" s="130"/>
      <c r="KL74" s="130"/>
      <c r="KM74" s="130"/>
      <c r="KN74" s="130"/>
      <c r="KO74" s="130"/>
      <c r="KP74" s="130"/>
      <c r="KQ74" s="130"/>
      <c r="KR74" s="130"/>
      <c r="KS74" s="130"/>
      <c r="KT74" s="130"/>
      <c r="KU74" s="130"/>
      <c r="KV74" s="130"/>
      <c r="KW74" s="130"/>
      <c r="KX74" s="130"/>
      <c r="KY74" s="130"/>
      <c r="KZ74" s="130"/>
      <c r="LA74" s="130"/>
      <c r="LB74" s="130"/>
      <c r="LC74" s="130"/>
      <c r="LD74" s="130"/>
      <c r="LE74" s="130"/>
      <c r="LF74" s="130"/>
      <c r="LG74" s="130"/>
      <c r="LH74" s="130"/>
      <c r="LI74" s="130"/>
      <c r="LJ74" s="130"/>
      <c r="LK74" s="130"/>
      <c r="LL74" s="130"/>
      <c r="LM74" s="130"/>
      <c r="LN74" s="130"/>
      <c r="LO74" s="130"/>
      <c r="LP74" s="130"/>
      <c r="LQ74" s="130"/>
      <c r="LR74" s="130"/>
      <c r="LS74" s="130"/>
      <c r="LT74" s="130"/>
      <c r="LU74" s="130"/>
      <c r="LV74" s="130"/>
      <c r="LW74" s="130"/>
      <c r="LX74" s="130"/>
      <c r="LY74" s="130"/>
      <c r="LZ74" s="130"/>
      <c r="MA74" s="130"/>
      <c r="MB74" s="130"/>
      <c r="MC74" s="130"/>
      <c r="MD74" s="130"/>
      <c r="ME74" s="130"/>
      <c r="MF74" s="130"/>
      <c r="MG74" s="130"/>
      <c r="MH74" s="130"/>
      <c r="MI74" s="130"/>
      <c r="MJ74" s="130"/>
      <c r="MK74" s="130"/>
      <c r="ML74" s="130"/>
      <c r="MM74" s="130"/>
      <c r="MN74" s="130"/>
      <c r="MO74" s="130"/>
      <c r="MP74" s="130"/>
      <c r="MQ74" s="130"/>
      <c r="MR74" s="130"/>
      <c r="MS74" s="130"/>
      <c r="MT74" s="130"/>
      <c r="MU74" s="130"/>
      <c r="MV74" s="130"/>
      <c r="MW74" s="130"/>
      <c r="MX74" s="130"/>
      <c r="MY74" s="130"/>
      <c r="MZ74" s="130"/>
      <c r="NA74" s="130"/>
      <c r="NB74" s="130"/>
      <c r="NC74" s="130"/>
      <c r="ND74" s="130"/>
      <c r="NE74" s="130"/>
      <c r="NF74" s="130"/>
      <c r="NG74" s="130"/>
      <c r="NH74" s="130"/>
      <c r="NI74" s="130"/>
      <c r="NJ74" s="130"/>
      <c r="NK74" s="130"/>
      <c r="NL74" s="130"/>
      <c r="NM74" s="130"/>
      <c r="NN74" s="130"/>
      <c r="NO74" s="130"/>
      <c r="NP74" s="130"/>
      <c r="NQ74" s="130"/>
      <c r="NR74" s="130"/>
      <c r="NS74" s="130"/>
      <c r="NT74" s="130"/>
      <c r="NU74" s="130"/>
      <c r="NV74" s="130"/>
      <c r="NW74" s="130"/>
      <c r="NX74" s="130"/>
      <c r="NY74" s="130"/>
      <c r="NZ74" s="130"/>
      <c r="OA74" s="130"/>
      <c r="OB74" s="130"/>
      <c r="OC74" s="130"/>
      <c r="OD74" s="130"/>
      <c r="OE74" s="130"/>
      <c r="OF74" s="130"/>
      <c r="OG74" s="130"/>
      <c r="OH74" s="130"/>
    </row>
    <row r="75" spans="1:398" x14ac:dyDescent="0.25">
      <c r="A75" s="130"/>
      <c r="B75" s="130"/>
      <c r="C75" s="130"/>
      <c r="D75" s="130"/>
      <c r="E75" s="130"/>
      <c r="F75" s="130"/>
      <c r="G75" s="130"/>
      <c r="H75" s="130"/>
      <c r="I75" s="130"/>
      <c r="J75" s="130"/>
      <c r="K75" s="132"/>
      <c r="L75" s="130"/>
      <c r="M75" s="130"/>
      <c r="N75" s="130"/>
      <c r="O75" s="130"/>
      <c r="P75" s="130"/>
      <c r="Q75" s="130"/>
      <c r="R75" s="130"/>
      <c r="S75" s="130"/>
      <c r="T75" s="130"/>
      <c r="U75" s="130"/>
      <c r="V75" s="130"/>
      <c r="W75" s="130"/>
      <c r="X75" s="130"/>
      <c r="Y75" s="130"/>
      <c r="Z75" s="130"/>
      <c r="AA75" s="130"/>
      <c r="AB75" s="130"/>
      <c r="AC75" s="130"/>
      <c r="AD75" s="130"/>
      <c r="AE75" s="130"/>
      <c r="AF75" s="130"/>
      <c r="AG75" s="130"/>
      <c r="AH75" s="130"/>
      <c r="AI75" s="130"/>
      <c r="AJ75" s="130"/>
      <c r="AK75" s="130"/>
      <c r="AL75" s="130"/>
      <c r="AM75" s="130"/>
      <c r="AN75" s="130"/>
      <c r="AO75" s="130"/>
      <c r="AP75" s="130"/>
      <c r="AQ75" s="130"/>
      <c r="AR75" s="130"/>
      <c r="AS75" s="130"/>
      <c r="AT75" s="130"/>
      <c r="AU75" s="130"/>
      <c r="AV75" s="130"/>
      <c r="AW75" s="130"/>
      <c r="AX75" s="130"/>
      <c r="AY75" s="130"/>
      <c r="AZ75" s="130"/>
      <c r="BA75" s="130"/>
      <c r="BB75" s="130"/>
      <c r="BC75" s="130"/>
      <c r="BD75" s="130"/>
      <c r="BE75" s="130"/>
      <c r="BF75" s="130"/>
      <c r="BG75" s="130"/>
      <c r="BH75" s="130"/>
      <c r="BI75" s="130"/>
      <c r="BJ75" s="130"/>
      <c r="BK75" s="130"/>
      <c r="BL75" s="130"/>
      <c r="BM75" s="130"/>
      <c r="BN75" s="130"/>
      <c r="BO75" s="130"/>
      <c r="BP75" s="130"/>
      <c r="BQ75" s="130"/>
      <c r="BR75" s="130"/>
      <c r="BS75" s="130"/>
      <c r="BT75" s="130"/>
      <c r="BU75" s="130"/>
      <c r="BV75" s="130"/>
      <c r="BW75" s="130"/>
      <c r="BX75" s="130"/>
      <c r="BY75" s="130"/>
      <c r="BZ75" s="130"/>
      <c r="CA75" s="130"/>
      <c r="CB75" s="130"/>
      <c r="CC75" s="130"/>
      <c r="CD75" s="130"/>
      <c r="CE75" s="130"/>
      <c r="CF75" s="130"/>
      <c r="CG75" s="130"/>
      <c r="CH75" s="130"/>
      <c r="CI75" s="130"/>
      <c r="CJ75" s="130"/>
      <c r="CK75" s="130"/>
      <c r="CL75" s="130"/>
      <c r="CM75" s="130"/>
      <c r="CN75" s="130"/>
      <c r="CO75" s="130"/>
      <c r="CP75" s="130"/>
      <c r="CQ75" s="130"/>
      <c r="CR75" s="130"/>
      <c r="CS75" s="130"/>
      <c r="CT75" s="130"/>
      <c r="CU75" s="130"/>
      <c r="CV75" s="130"/>
      <c r="CW75" s="130"/>
      <c r="CX75" s="130"/>
      <c r="CY75" s="130"/>
      <c r="CZ75" s="130"/>
      <c r="DA75" s="130"/>
      <c r="DB75" s="130"/>
      <c r="DC75" s="130"/>
      <c r="DD75" s="130"/>
      <c r="DE75" s="130"/>
      <c r="DF75" s="130"/>
      <c r="DG75" s="130"/>
      <c r="DH75" s="130"/>
      <c r="DI75" s="130"/>
      <c r="DJ75" s="130"/>
      <c r="DK75" s="130"/>
      <c r="DL75" s="130"/>
      <c r="DM75" s="130"/>
      <c r="DN75" s="130"/>
      <c r="DO75" s="130"/>
      <c r="DP75" s="130"/>
      <c r="DQ75" s="130"/>
      <c r="DR75" s="130"/>
      <c r="DS75" s="130"/>
      <c r="DT75" s="130"/>
      <c r="DU75" s="130"/>
      <c r="DV75" s="130"/>
      <c r="DW75" s="130"/>
      <c r="DX75" s="130"/>
      <c r="DY75" s="130"/>
      <c r="DZ75" s="130"/>
      <c r="EA75" s="130"/>
      <c r="EB75" s="130"/>
      <c r="EC75" s="130"/>
      <c r="ED75" s="130"/>
      <c r="EE75" s="130"/>
      <c r="EF75" s="130"/>
      <c r="EG75" s="130"/>
      <c r="EH75" s="130"/>
      <c r="EI75" s="130"/>
      <c r="EJ75" s="130"/>
      <c r="EK75" s="130"/>
      <c r="EL75" s="130"/>
      <c r="EM75" s="130"/>
      <c r="EN75" s="130"/>
      <c r="EO75" s="130"/>
      <c r="EP75" s="130"/>
      <c r="EQ75" s="130"/>
      <c r="ER75" s="130"/>
      <c r="ES75" s="130"/>
      <c r="ET75" s="130"/>
      <c r="EU75" s="130"/>
      <c r="EV75" s="130"/>
      <c r="EW75" s="130"/>
      <c r="EX75" s="130"/>
      <c r="EY75" s="130"/>
      <c r="EZ75" s="130"/>
      <c r="FA75" s="130"/>
      <c r="FB75" s="130"/>
      <c r="FC75" s="130"/>
      <c r="FD75" s="130"/>
      <c r="FE75" s="130"/>
      <c r="FF75" s="130"/>
      <c r="FG75" s="130"/>
      <c r="FH75" s="130"/>
      <c r="FI75" s="130"/>
      <c r="FJ75" s="130"/>
      <c r="FK75" s="130"/>
      <c r="FL75" s="130"/>
      <c r="FM75" s="130"/>
      <c r="FN75" s="130"/>
      <c r="FO75" s="130"/>
      <c r="FP75" s="130"/>
      <c r="FQ75" s="130"/>
      <c r="FR75" s="130"/>
      <c r="FS75" s="130"/>
      <c r="FT75" s="130"/>
      <c r="FU75" s="130"/>
      <c r="FV75" s="130"/>
      <c r="FW75" s="130"/>
      <c r="FX75" s="130"/>
      <c r="FY75" s="130"/>
      <c r="FZ75" s="130"/>
      <c r="GA75" s="130"/>
      <c r="GB75" s="130"/>
      <c r="GC75" s="130"/>
      <c r="GD75" s="130"/>
      <c r="GE75" s="130"/>
      <c r="GF75" s="130"/>
      <c r="GG75" s="130"/>
      <c r="GH75" s="130"/>
      <c r="GI75" s="130"/>
      <c r="GJ75" s="130"/>
      <c r="GK75" s="130"/>
      <c r="GL75" s="130"/>
      <c r="GM75" s="130"/>
      <c r="GN75" s="130"/>
      <c r="GO75" s="130"/>
      <c r="GP75" s="130"/>
      <c r="GQ75" s="130"/>
      <c r="GR75" s="130"/>
      <c r="GS75" s="130"/>
      <c r="GT75" s="130"/>
      <c r="GU75" s="130"/>
      <c r="GV75" s="130"/>
      <c r="GW75" s="130"/>
      <c r="GX75" s="130"/>
      <c r="GY75" s="130"/>
      <c r="GZ75" s="130"/>
      <c r="HA75" s="130"/>
      <c r="HB75" s="130"/>
      <c r="HC75" s="130"/>
      <c r="HD75" s="130"/>
      <c r="HE75" s="130"/>
      <c r="HF75" s="130"/>
      <c r="HG75" s="130"/>
      <c r="HH75" s="130"/>
      <c r="HI75" s="130"/>
      <c r="HJ75" s="130"/>
      <c r="HK75" s="130"/>
      <c r="HL75" s="130"/>
      <c r="HM75" s="130"/>
      <c r="HN75" s="130"/>
      <c r="HO75" s="130"/>
      <c r="HP75" s="130"/>
      <c r="HQ75" s="130"/>
      <c r="HR75" s="130"/>
      <c r="HS75" s="130"/>
      <c r="HT75" s="130"/>
      <c r="HU75" s="130"/>
      <c r="HV75" s="130"/>
      <c r="HW75" s="130"/>
      <c r="HX75" s="130"/>
      <c r="HY75" s="130"/>
      <c r="HZ75" s="130"/>
      <c r="IA75" s="130"/>
      <c r="IB75" s="130"/>
      <c r="IC75" s="130"/>
      <c r="ID75" s="130"/>
      <c r="IE75" s="130"/>
      <c r="IF75" s="130"/>
      <c r="IG75" s="130"/>
      <c r="IH75" s="130"/>
      <c r="II75" s="130"/>
      <c r="IJ75" s="130"/>
      <c r="IK75" s="130"/>
      <c r="IL75" s="130"/>
      <c r="IM75" s="130"/>
      <c r="IN75" s="130"/>
      <c r="IO75" s="130"/>
      <c r="IP75" s="130"/>
      <c r="IQ75" s="130"/>
      <c r="IR75" s="130"/>
      <c r="IS75" s="130"/>
      <c r="IT75" s="130"/>
      <c r="IU75" s="130"/>
      <c r="IV75" s="130"/>
      <c r="IW75" s="130"/>
      <c r="IX75" s="130"/>
      <c r="IY75" s="130"/>
      <c r="IZ75" s="130"/>
      <c r="JA75" s="130"/>
      <c r="JB75" s="130"/>
      <c r="JC75" s="130"/>
      <c r="JD75" s="130"/>
      <c r="JE75" s="130"/>
      <c r="JF75" s="130"/>
      <c r="JG75" s="130"/>
      <c r="JH75" s="130"/>
      <c r="JI75" s="130"/>
      <c r="JJ75" s="130"/>
      <c r="JK75" s="130"/>
      <c r="JL75" s="130"/>
      <c r="JM75" s="130"/>
      <c r="JN75" s="130"/>
      <c r="JO75" s="130"/>
      <c r="JP75" s="130"/>
      <c r="JQ75" s="130"/>
      <c r="JR75" s="130"/>
      <c r="JS75" s="130"/>
      <c r="JT75" s="130"/>
      <c r="JU75" s="130"/>
      <c r="JV75" s="130"/>
      <c r="JW75" s="130"/>
      <c r="JX75" s="130"/>
      <c r="JY75" s="130"/>
      <c r="JZ75" s="130"/>
      <c r="KA75" s="130"/>
      <c r="KB75" s="130"/>
      <c r="KC75" s="130"/>
      <c r="KD75" s="130"/>
      <c r="KE75" s="130"/>
      <c r="KF75" s="130"/>
      <c r="KG75" s="130"/>
      <c r="KH75" s="130"/>
      <c r="KI75" s="130"/>
      <c r="KJ75" s="130"/>
      <c r="KK75" s="130"/>
      <c r="KL75" s="130"/>
      <c r="KM75" s="130"/>
      <c r="KN75" s="130"/>
      <c r="KO75" s="130"/>
      <c r="KP75" s="130"/>
      <c r="KQ75" s="130"/>
      <c r="KR75" s="130"/>
      <c r="KS75" s="130"/>
      <c r="KT75" s="130"/>
      <c r="KU75" s="130"/>
      <c r="KV75" s="130"/>
      <c r="KW75" s="130"/>
      <c r="KX75" s="130"/>
      <c r="KY75" s="130"/>
      <c r="KZ75" s="130"/>
      <c r="LA75" s="130"/>
      <c r="LB75" s="130"/>
      <c r="LC75" s="130"/>
      <c r="LD75" s="130"/>
      <c r="LE75" s="130"/>
      <c r="LF75" s="130"/>
      <c r="LG75" s="130"/>
      <c r="LH75" s="130"/>
      <c r="LI75" s="130"/>
      <c r="LJ75" s="130"/>
      <c r="LK75" s="130"/>
      <c r="LL75" s="130"/>
      <c r="LM75" s="130"/>
      <c r="LN75" s="130"/>
      <c r="LO75" s="130"/>
      <c r="LP75" s="130"/>
      <c r="LQ75" s="130"/>
      <c r="LR75" s="130"/>
      <c r="LS75" s="130"/>
      <c r="LT75" s="130"/>
      <c r="LU75" s="130"/>
      <c r="LV75" s="130"/>
      <c r="LW75" s="130"/>
      <c r="LX75" s="130"/>
      <c r="LY75" s="130"/>
      <c r="LZ75" s="130"/>
      <c r="MA75" s="130"/>
      <c r="MB75" s="130"/>
      <c r="MC75" s="130"/>
      <c r="MD75" s="130"/>
      <c r="ME75" s="130"/>
      <c r="MF75" s="130"/>
      <c r="MG75" s="130"/>
      <c r="MH75" s="130"/>
      <c r="MI75" s="130"/>
      <c r="MJ75" s="130"/>
      <c r="MK75" s="130"/>
      <c r="ML75" s="130"/>
      <c r="MM75" s="130"/>
      <c r="MN75" s="130"/>
      <c r="MO75" s="130"/>
      <c r="MP75" s="130"/>
      <c r="MQ75" s="130"/>
      <c r="MR75" s="130"/>
      <c r="MS75" s="130"/>
      <c r="MT75" s="130"/>
      <c r="MU75" s="130"/>
      <c r="MV75" s="130"/>
      <c r="MW75" s="130"/>
      <c r="MX75" s="130"/>
      <c r="MY75" s="130"/>
      <c r="MZ75" s="130"/>
      <c r="NA75" s="130"/>
      <c r="NB75" s="130"/>
      <c r="NC75" s="130"/>
      <c r="ND75" s="130"/>
      <c r="NE75" s="130"/>
      <c r="NF75" s="130"/>
      <c r="NG75" s="130"/>
      <c r="NH75" s="130"/>
      <c r="NI75" s="130"/>
      <c r="NJ75" s="130"/>
      <c r="NK75" s="130"/>
      <c r="NL75" s="130"/>
      <c r="NM75" s="130"/>
      <c r="NN75" s="130"/>
      <c r="NO75" s="130"/>
      <c r="NP75" s="130"/>
      <c r="NQ75" s="130"/>
      <c r="NR75" s="130"/>
      <c r="NS75" s="130"/>
      <c r="NT75" s="130"/>
      <c r="NU75" s="130"/>
      <c r="NV75" s="130"/>
      <c r="NW75" s="130"/>
      <c r="NX75" s="130"/>
      <c r="NY75" s="130"/>
      <c r="NZ75" s="130"/>
      <c r="OA75" s="130"/>
      <c r="OB75" s="130"/>
      <c r="OC75" s="130"/>
      <c r="OD75" s="130"/>
      <c r="OE75" s="130"/>
      <c r="OF75" s="130"/>
      <c r="OG75" s="130"/>
      <c r="OH75" s="130"/>
    </row>
    <row r="76" spans="1:398" x14ac:dyDescent="0.25">
      <c r="A76" s="130"/>
      <c r="B76" s="130"/>
      <c r="C76" s="130"/>
      <c r="D76" s="130"/>
      <c r="E76" s="130"/>
      <c r="F76" s="130"/>
      <c r="G76" s="130"/>
      <c r="H76" s="130"/>
      <c r="I76" s="130"/>
      <c r="J76" s="130"/>
      <c r="K76" s="132"/>
      <c r="L76" s="130"/>
      <c r="M76" s="130"/>
      <c r="N76" s="130"/>
      <c r="O76" s="130"/>
      <c r="P76" s="130"/>
      <c r="Q76" s="130"/>
      <c r="R76" s="130"/>
      <c r="S76" s="130"/>
      <c r="T76" s="130"/>
      <c r="U76" s="130"/>
      <c r="V76" s="130"/>
      <c r="W76" s="130"/>
      <c r="X76" s="130"/>
      <c r="Y76" s="130"/>
      <c r="Z76" s="130"/>
      <c r="AA76" s="130"/>
      <c r="AB76" s="130"/>
      <c r="AC76" s="130"/>
      <c r="AD76" s="130"/>
      <c r="AE76" s="130"/>
      <c r="AF76" s="130"/>
      <c r="AG76" s="130"/>
      <c r="AH76" s="130"/>
      <c r="AI76" s="130"/>
      <c r="AJ76" s="130"/>
      <c r="AK76" s="130"/>
      <c r="AL76" s="130"/>
      <c r="AM76" s="130"/>
      <c r="AN76" s="130"/>
      <c r="AO76" s="130"/>
      <c r="AP76" s="130"/>
      <c r="AQ76" s="130"/>
      <c r="AR76" s="130"/>
      <c r="AS76" s="130"/>
      <c r="AT76" s="130"/>
      <c r="AU76" s="130"/>
      <c r="AV76" s="130"/>
      <c r="AW76" s="130"/>
      <c r="AX76" s="130"/>
      <c r="AY76" s="130"/>
      <c r="AZ76" s="130"/>
      <c r="BA76" s="130"/>
      <c r="BB76" s="130"/>
      <c r="BC76" s="130"/>
      <c r="BD76" s="130"/>
      <c r="BE76" s="130"/>
      <c r="BF76" s="130"/>
      <c r="BG76" s="130"/>
      <c r="BH76" s="130"/>
      <c r="BI76" s="130"/>
      <c r="BJ76" s="130"/>
      <c r="BK76" s="130"/>
      <c r="BL76" s="130"/>
      <c r="BM76" s="130"/>
      <c r="BN76" s="130"/>
      <c r="BO76" s="130"/>
      <c r="BP76" s="130"/>
      <c r="BQ76" s="130"/>
      <c r="BR76" s="130"/>
      <c r="BS76" s="130"/>
      <c r="BT76" s="130"/>
      <c r="BU76" s="130"/>
      <c r="BV76" s="130"/>
      <c r="BW76" s="130"/>
      <c r="BX76" s="130"/>
      <c r="BY76" s="130"/>
      <c r="BZ76" s="130"/>
      <c r="CA76" s="130"/>
      <c r="CB76" s="130"/>
      <c r="CC76" s="130"/>
      <c r="CD76" s="130"/>
      <c r="CE76" s="130"/>
      <c r="CF76" s="130"/>
      <c r="CG76" s="130"/>
      <c r="CH76" s="130"/>
      <c r="CI76" s="130"/>
      <c r="CJ76" s="130"/>
      <c r="CK76" s="130"/>
      <c r="CL76" s="130"/>
      <c r="CM76" s="130"/>
      <c r="CN76" s="130"/>
      <c r="CO76" s="130"/>
      <c r="CP76" s="130"/>
      <c r="CQ76" s="130"/>
      <c r="CR76" s="130"/>
      <c r="CS76" s="130"/>
      <c r="CT76" s="130"/>
      <c r="CU76" s="130"/>
      <c r="CV76" s="130"/>
      <c r="CW76" s="130"/>
      <c r="CX76" s="130"/>
      <c r="CY76" s="130"/>
      <c r="CZ76" s="130"/>
      <c r="DA76" s="130"/>
      <c r="DB76" s="130"/>
      <c r="DC76" s="130"/>
      <c r="DD76" s="130"/>
      <c r="DE76" s="130"/>
      <c r="DF76" s="130"/>
      <c r="DG76" s="130"/>
      <c r="DH76" s="130"/>
      <c r="DI76" s="130"/>
      <c r="DJ76" s="130"/>
      <c r="DK76" s="130"/>
      <c r="DL76" s="130"/>
      <c r="DM76" s="130"/>
      <c r="DN76" s="130"/>
      <c r="DO76" s="130"/>
      <c r="DP76" s="130"/>
      <c r="DQ76" s="130"/>
      <c r="DR76" s="130"/>
      <c r="DS76" s="130"/>
      <c r="DT76" s="130"/>
      <c r="DU76" s="130"/>
      <c r="DV76" s="130"/>
      <c r="DW76" s="130"/>
      <c r="DX76" s="130"/>
      <c r="DY76" s="130"/>
      <c r="DZ76" s="130"/>
      <c r="EA76" s="130"/>
      <c r="EB76" s="130"/>
      <c r="EC76" s="130"/>
      <c r="ED76" s="130"/>
      <c r="EE76" s="130"/>
      <c r="EF76" s="130"/>
      <c r="EG76" s="130"/>
      <c r="EH76" s="130"/>
      <c r="EI76" s="130"/>
      <c r="EJ76" s="130"/>
      <c r="EK76" s="130"/>
      <c r="EL76" s="130"/>
      <c r="EM76" s="130"/>
      <c r="EN76" s="130"/>
      <c r="EO76" s="130"/>
      <c r="EP76" s="130"/>
      <c r="EQ76" s="130"/>
      <c r="ER76" s="130"/>
      <c r="ES76" s="130"/>
      <c r="ET76" s="130"/>
      <c r="EU76" s="130"/>
      <c r="EV76" s="130"/>
      <c r="EW76" s="130"/>
      <c r="EX76" s="130"/>
      <c r="EY76" s="130"/>
      <c r="EZ76" s="130"/>
      <c r="FA76" s="130"/>
      <c r="FB76" s="130"/>
      <c r="FC76" s="130"/>
      <c r="FD76" s="130"/>
      <c r="FE76" s="130"/>
      <c r="FF76" s="130"/>
      <c r="FG76" s="130"/>
      <c r="FH76" s="130"/>
      <c r="FI76" s="130"/>
      <c r="FJ76" s="130"/>
      <c r="FK76" s="130"/>
      <c r="FL76" s="130"/>
      <c r="FM76" s="130"/>
      <c r="FN76" s="130"/>
      <c r="FO76" s="130"/>
      <c r="FP76" s="130"/>
      <c r="FQ76" s="130"/>
      <c r="FR76" s="130"/>
      <c r="FS76" s="130"/>
      <c r="FT76" s="130"/>
      <c r="FU76" s="130"/>
      <c r="FV76" s="130"/>
      <c r="FW76" s="130"/>
      <c r="FX76" s="130"/>
      <c r="FY76" s="130"/>
      <c r="FZ76" s="130"/>
      <c r="GA76" s="130"/>
      <c r="GB76" s="130"/>
      <c r="GC76" s="130"/>
      <c r="GD76" s="130"/>
      <c r="GE76" s="130"/>
      <c r="GF76" s="130"/>
      <c r="GG76" s="130"/>
      <c r="GH76" s="130"/>
      <c r="GI76" s="130"/>
      <c r="GJ76" s="130"/>
      <c r="GK76" s="130"/>
      <c r="GL76" s="130"/>
      <c r="GM76" s="130"/>
      <c r="GN76" s="130"/>
      <c r="GO76" s="130"/>
      <c r="GP76" s="130"/>
      <c r="GQ76" s="130"/>
      <c r="GR76" s="130"/>
      <c r="GS76" s="130"/>
      <c r="GT76" s="130"/>
      <c r="GU76" s="130"/>
      <c r="GV76" s="130"/>
      <c r="GW76" s="130"/>
      <c r="GX76" s="130"/>
      <c r="GY76" s="130"/>
      <c r="GZ76" s="130"/>
      <c r="HA76" s="130"/>
      <c r="HB76" s="130"/>
      <c r="HC76" s="130"/>
      <c r="HD76" s="130"/>
      <c r="HE76" s="130"/>
      <c r="HF76" s="130"/>
      <c r="HG76" s="130"/>
      <c r="HH76" s="130"/>
      <c r="HI76" s="130"/>
      <c r="HJ76" s="130"/>
      <c r="HK76" s="130"/>
      <c r="HL76" s="130"/>
      <c r="HM76" s="130"/>
      <c r="HN76" s="130"/>
      <c r="HO76" s="130"/>
      <c r="HP76" s="130"/>
      <c r="HQ76" s="130"/>
      <c r="HR76" s="130"/>
      <c r="HS76" s="130"/>
      <c r="HT76" s="130"/>
      <c r="HU76" s="130"/>
      <c r="HV76" s="130"/>
      <c r="HW76" s="130"/>
      <c r="HX76" s="130"/>
      <c r="HY76" s="130"/>
      <c r="HZ76" s="130"/>
      <c r="IA76" s="130"/>
      <c r="IB76" s="130"/>
      <c r="IC76" s="130"/>
      <c r="ID76" s="130"/>
      <c r="IE76" s="130"/>
      <c r="IF76" s="130"/>
      <c r="IG76" s="130"/>
      <c r="IH76" s="130"/>
      <c r="II76" s="130"/>
      <c r="IJ76" s="130"/>
      <c r="IK76" s="130"/>
      <c r="IL76" s="130"/>
      <c r="IM76" s="130"/>
      <c r="IN76" s="130"/>
      <c r="IO76" s="130"/>
      <c r="IP76" s="130"/>
      <c r="IQ76" s="130"/>
      <c r="IR76" s="130"/>
      <c r="IS76" s="130"/>
      <c r="IT76" s="130"/>
      <c r="IU76" s="130"/>
      <c r="IV76" s="130"/>
      <c r="IW76" s="130"/>
      <c r="IX76" s="130"/>
      <c r="IY76" s="130"/>
      <c r="IZ76" s="130"/>
      <c r="JA76" s="130"/>
      <c r="JB76" s="130"/>
      <c r="JC76" s="130"/>
      <c r="JD76" s="130"/>
      <c r="JE76" s="130"/>
      <c r="JF76" s="130"/>
      <c r="JG76" s="130"/>
      <c r="JH76" s="130"/>
      <c r="JI76" s="130"/>
      <c r="JJ76" s="130"/>
      <c r="JK76" s="130"/>
      <c r="JL76" s="130"/>
      <c r="JM76" s="130"/>
      <c r="JN76" s="130"/>
      <c r="JO76" s="130"/>
      <c r="JP76" s="130"/>
      <c r="JQ76" s="130"/>
      <c r="JR76" s="130"/>
      <c r="JS76" s="130"/>
      <c r="JT76" s="130"/>
      <c r="JU76" s="130"/>
      <c r="JV76" s="130"/>
      <c r="JW76" s="130"/>
      <c r="JX76" s="130"/>
      <c r="JY76" s="130"/>
      <c r="JZ76" s="130"/>
      <c r="KA76" s="130"/>
      <c r="KB76" s="130"/>
      <c r="KC76" s="130"/>
      <c r="KD76" s="130"/>
      <c r="KE76" s="130"/>
      <c r="KF76" s="130"/>
      <c r="KG76" s="130"/>
      <c r="KH76" s="130"/>
      <c r="KI76" s="130"/>
      <c r="KJ76" s="130"/>
      <c r="KK76" s="130"/>
      <c r="KL76" s="130"/>
      <c r="KM76" s="130"/>
      <c r="KN76" s="130"/>
      <c r="KO76" s="130"/>
      <c r="KP76" s="130"/>
      <c r="KQ76" s="130"/>
      <c r="KR76" s="130"/>
      <c r="KS76" s="130"/>
      <c r="KT76" s="130"/>
      <c r="KU76" s="130"/>
      <c r="KV76" s="130"/>
      <c r="KW76" s="130"/>
      <c r="KX76" s="130"/>
      <c r="KY76" s="130"/>
      <c r="KZ76" s="130"/>
      <c r="LA76" s="130"/>
      <c r="LB76" s="130"/>
      <c r="LC76" s="130"/>
      <c r="LD76" s="130"/>
      <c r="LE76" s="130"/>
      <c r="LF76" s="130"/>
      <c r="LG76" s="130"/>
      <c r="LH76" s="130"/>
      <c r="LI76" s="130"/>
      <c r="LJ76" s="130"/>
      <c r="LK76" s="130"/>
      <c r="LL76" s="130"/>
      <c r="LM76" s="130"/>
      <c r="LN76" s="130"/>
      <c r="LO76" s="130"/>
      <c r="LP76" s="130"/>
      <c r="LQ76" s="130"/>
      <c r="LR76" s="130"/>
      <c r="LS76" s="130"/>
      <c r="LT76" s="130"/>
      <c r="LU76" s="130"/>
      <c r="LV76" s="130"/>
      <c r="LW76" s="130"/>
      <c r="LX76" s="130"/>
      <c r="LY76" s="130"/>
      <c r="LZ76" s="130"/>
      <c r="MA76" s="130"/>
      <c r="MB76" s="130"/>
      <c r="MC76" s="130"/>
      <c r="MD76" s="130"/>
      <c r="ME76" s="130"/>
      <c r="MF76" s="130"/>
      <c r="MG76" s="130"/>
      <c r="MH76" s="130"/>
      <c r="MI76" s="130"/>
      <c r="MJ76" s="130"/>
      <c r="MK76" s="130"/>
      <c r="ML76" s="130"/>
      <c r="MM76" s="130"/>
      <c r="MN76" s="130"/>
      <c r="MO76" s="130"/>
      <c r="MP76" s="130"/>
      <c r="MQ76" s="130"/>
      <c r="MR76" s="130"/>
      <c r="MS76" s="130"/>
      <c r="MT76" s="130"/>
      <c r="MU76" s="130"/>
      <c r="MV76" s="130"/>
      <c r="MW76" s="130"/>
      <c r="MX76" s="130"/>
      <c r="MY76" s="130"/>
      <c r="MZ76" s="130"/>
      <c r="NA76" s="130"/>
      <c r="NB76" s="130"/>
      <c r="NC76" s="130"/>
      <c r="ND76" s="130"/>
      <c r="NE76" s="130"/>
      <c r="NF76" s="130"/>
      <c r="NG76" s="130"/>
      <c r="NH76" s="130"/>
      <c r="NI76" s="130"/>
      <c r="NJ76" s="130"/>
      <c r="NK76" s="130"/>
      <c r="NL76" s="130"/>
      <c r="NM76" s="130"/>
      <c r="NN76" s="130"/>
      <c r="NO76" s="130"/>
      <c r="NP76" s="130"/>
      <c r="NQ76" s="130"/>
      <c r="NR76" s="130"/>
      <c r="NS76" s="130"/>
      <c r="NT76" s="130"/>
      <c r="NU76" s="130"/>
      <c r="NV76" s="130"/>
      <c r="NW76" s="130"/>
      <c r="NX76" s="130"/>
      <c r="NY76" s="130"/>
      <c r="NZ76" s="130"/>
      <c r="OA76" s="130"/>
      <c r="OB76" s="130"/>
      <c r="OC76" s="130"/>
      <c r="OD76" s="130"/>
      <c r="OE76" s="130"/>
      <c r="OF76" s="130"/>
      <c r="OG76" s="130"/>
      <c r="OH76" s="130"/>
    </row>
    <row r="77" spans="1:398" x14ac:dyDescent="0.25">
      <c r="A77" s="130"/>
      <c r="B77" s="130"/>
      <c r="C77" s="130"/>
      <c r="D77" s="130"/>
      <c r="E77" s="130"/>
      <c r="F77" s="130"/>
      <c r="G77" s="130"/>
      <c r="H77" s="130"/>
      <c r="I77" s="130"/>
      <c r="J77" s="130"/>
      <c r="K77" s="132"/>
      <c r="L77" s="130"/>
      <c r="M77" s="130"/>
      <c r="N77" s="130"/>
      <c r="O77" s="130"/>
      <c r="P77" s="130"/>
      <c r="Q77" s="130"/>
      <c r="R77" s="130"/>
      <c r="S77" s="130"/>
      <c r="T77" s="130"/>
      <c r="U77" s="130"/>
      <c r="V77" s="130"/>
      <c r="W77" s="130"/>
      <c r="X77" s="130"/>
      <c r="Y77" s="130"/>
      <c r="Z77" s="130"/>
      <c r="AA77" s="130"/>
      <c r="AB77" s="130"/>
      <c r="AC77" s="130"/>
      <c r="AD77" s="130"/>
      <c r="AE77" s="130"/>
      <c r="AF77" s="130"/>
      <c r="AG77" s="130"/>
      <c r="AH77" s="130"/>
      <c r="AI77" s="130"/>
      <c r="AJ77" s="130"/>
      <c r="AK77" s="130"/>
      <c r="AL77" s="130"/>
      <c r="AM77" s="130"/>
      <c r="AN77" s="130"/>
      <c r="AO77" s="130"/>
      <c r="AP77" s="130"/>
      <c r="AQ77" s="130"/>
      <c r="AR77" s="130"/>
      <c r="AS77" s="130"/>
      <c r="AT77" s="130"/>
      <c r="AU77" s="130"/>
      <c r="AV77" s="130"/>
      <c r="AW77" s="130"/>
      <c r="AX77" s="130"/>
      <c r="AY77" s="130"/>
      <c r="AZ77" s="130"/>
      <c r="BA77" s="130"/>
      <c r="BB77" s="130"/>
      <c r="BC77" s="130"/>
      <c r="BD77" s="130"/>
      <c r="BE77" s="130"/>
      <c r="BF77" s="130"/>
      <c r="BG77" s="130"/>
      <c r="BH77" s="130"/>
      <c r="BI77" s="130"/>
      <c r="BJ77" s="130"/>
      <c r="BK77" s="130"/>
      <c r="BL77" s="130"/>
      <c r="BM77" s="130"/>
      <c r="BN77" s="130"/>
      <c r="BO77" s="130"/>
      <c r="BP77" s="130"/>
      <c r="BQ77" s="130"/>
      <c r="BR77" s="130"/>
      <c r="BS77" s="130"/>
      <c r="BT77" s="130"/>
      <c r="BU77" s="130"/>
      <c r="BV77" s="130"/>
      <c r="BW77" s="130"/>
      <c r="BX77" s="130"/>
      <c r="BY77" s="130"/>
      <c r="BZ77" s="130"/>
      <c r="CA77" s="130"/>
      <c r="CB77" s="130"/>
      <c r="CC77" s="130"/>
      <c r="CD77" s="130"/>
      <c r="CE77" s="130"/>
      <c r="CF77" s="130"/>
      <c r="CG77" s="130"/>
      <c r="CH77" s="130"/>
      <c r="CI77" s="130"/>
      <c r="CJ77" s="130"/>
      <c r="CK77" s="130"/>
      <c r="CL77" s="130"/>
      <c r="CM77" s="130"/>
      <c r="CN77" s="130"/>
      <c r="CO77" s="130"/>
      <c r="CP77" s="130"/>
      <c r="CQ77" s="130"/>
      <c r="CR77" s="130"/>
      <c r="CS77" s="130"/>
      <c r="CT77" s="130"/>
      <c r="CU77" s="130"/>
      <c r="CV77" s="130"/>
      <c r="CW77" s="130"/>
      <c r="CX77" s="130"/>
      <c r="CY77" s="130"/>
      <c r="CZ77" s="130"/>
      <c r="DA77" s="130"/>
      <c r="DB77" s="130"/>
      <c r="DC77" s="130"/>
      <c r="DD77" s="130"/>
      <c r="DE77" s="130"/>
      <c r="DF77" s="130"/>
      <c r="DG77" s="130"/>
      <c r="DH77" s="130"/>
      <c r="DI77" s="130"/>
      <c r="DJ77" s="130"/>
      <c r="DK77" s="130"/>
      <c r="DL77" s="130"/>
      <c r="DM77" s="130"/>
      <c r="DN77" s="130"/>
      <c r="DO77" s="130"/>
      <c r="DP77" s="130"/>
      <c r="DQ77" s="130"/>
      <c r="DR77" s="130"/>
      <c r="DS77" s="130"/>
      <c r="DT77" s="130"/>
      <c r="DU77" s="130"/>
      <c r="DV77" s="130"/>
      <c r="DW77" s="130"/>
      <c r="DX77" s="130"/>
      <c r="DY77" s="130"/>
      <c r="DZ77" s="130"/>
      <c r="EA77" s="130"/>
      <c r="EB77" s="130"/>
      <c r="EC77" s="130"/>
      <c r="ED77" s="130"/>
      <c r="EE77" s="130"/>
      <c r="EF77" s="130"/>
      <c r="EG77" s="130"/>
      <c r="EH77" s="130"/>
      <c r="EI77" s="130"/>
      <c r="EJ77" s="130"/>
      <c r="EK77" s="130"/>
      <c r="EL77" s="130"/>
      <c r="EM77" s="130"/>
      <c r="EN77" s="130"/>
      <c r="EO77" s="130"/>
      <c r="EP77" s="130"/>
      <c r="EQ77" s="130"/>
      <c r="ER77" s="130"/>
      <c r="ES77" s="130"/>
      <c r="ET77" s="130"/>
      <c r="EU77" s="130"/>
      <c r="EV77" s="130"/>
      <c r="EW77" s="130"/>
      <c r="EX77" s="130"/>
      <c r="EY77" s="130"/>
      <c r="EZ77" s="130"/>
      <c r="FA77" s="130"/>
      <c r="FB77" s="130"/>
      <c r="FC77" s="130"/>
      <c r="FD77" s="130"/>
      <c r="FE77" s="130"/>
      <c r="FF77" s="130"/>
      <c r="FG77" s="130"/>
      <c r="FH77" s="130"/>
      <c r="FI77" s="130"/>
      <c r="FJ77" s="130"/>
      <c r="FK77" s="130"/>
      <c r="FL77" s="130"/>
      <c r="FM77" s="130"/>
      <c r="FN77" s="130"/>
      <c r="FO77" s="130"/>
      <c r="FP77" s="130"/>
      <c r="FQ77" s="130"/>
      <c r="FR77" s="130"/>
      <c r="FS77" s="130"/>
      <c r="FT77" s="130"/>
      <c r="FU77" s="130"/>
      <c r="FV77" s="130"/>
      <c r="FW77" s="130"/>
      <c r="FX77" s="130"/>
      <c r="FY77" s="130"/>
      <c r="FZ77" s="130"/>
      <c r="GA77" s="130"/>
      <c r="GB77" s="130"/>
      <c r="GC77" s="130"/>
      <c r="GD77" s="130"/>
      <c r="GE77" s="130"/>
      <c r="GF77" s="130"/>
      <c r="GG77" s="130"/>
      <c r="GH77" s="130"/>
      <c r="GI77" s="130"/>
      <c r="GJ77" s="130"/>
      <c r="GK77" s="130"/>
      <c r="GL77" s="130"/>
      <c r="GM77" s="130"/>
      <c r="GN77" s="130"/>
      <c r="GO77" s="130"/>
      <c r="GP77" s="130"/>
      <c r="GQ77" s="130"/>
      <c r="GR77" s="130"/>
      <c r="GS77" s="130"/>
      <c r="GT77" s="130"/>
      <c r="GU77" s="130"/>
      <c r="GV77" s="130"/>
      <c r="GW77" s="130"/>
      <c r="GX77" s="130"/>
      <c r="GY77" s="130"/>
      <c r="GZ77" s="130"/>
      <c r="HA77" s="130"/>
      <c r="HB77" s="130"/>
      <c r="HC77" s="130"/>
      <c r="HD77" s="130"/>
      <c r="HE77" s="130"/>
      <c r="HF77" s="130"/>
      <c r="HG77" s="130"/>
      <c r="HH77" s="130"/>
      <c r="HI77" s="130"/>
      <c r="HJ77" s="130"/>
      <c r="HK77" s="130"/>
      <c r="HL77" s="130"/>
      <c r="HM77" s="130"/>
      <c r="HN77" s="130"/>
      <c r="HO77" s="130"/>
      <c r="HP77" s="130"/>
      <c r="HQ77" s="130"/>
      <c r="HR77" s="130"/>
      <c r="HS77" s="130"/>
      <c r="HT77" s="130"/>
      <c r="HU77" s="130"/>
      <c r="HV77" s="130"/>
      <c r="HW77" s="130"/>
      <c r="HX77" s="130"/>
      <c r="HY77" s="130"/>
      <c r="HZ77" s="130"/>
      <c r="IA77" s="130"/>
      <c r="IB77" s="130"/>
      <c r="IC77" s="130"/>
      <c r="ID77" s="130"/>
      <c r="IE77" s="130"/>
      <c r="IF77" s="130"/>
      <c r="IG77" s="130"/>
      <c r="IH77" s="130"/>
      <c r="II77" s="130"/>
      <c r="IJ77" s="130"/>
      <c r="IK77" s="130"/>
      <c r="IL77" s="130"/>
      <c r="IM77" s="130"/>
      <c r="IN77" s="130"/>
      <c r="IO77" s="130"/>
      <c r="IP77" s="130"/>
      <c r="IQ77" s="130"/>
      <c r="IR77" s="130"/>
      <c r="IS77" s="130"/>
      <c r="IT77" s="130"/>
      <c r="IU77" s="130"/>
      <c r="IV77" s="130"/>
      <c r="IW77" s="130"/>
      <c r="IX77" s="130"/>
      <c r="IY77" s="130"/>
      <c r="IZ77" s="130"/>
      <c r="JA77" s="130"/>
      <c r="JB77" s="130"/>
      <c r="JC77" s="130"/>
      <c r="JD77" s="130"/>
      <c r="JE77" s="130"/>
      <c r="JF77" s="130"/>
      <c r="JG77" s="130"/>
      <c r="JH77" s="130"/>
      <c r="JI77" s="130"/>
      <c r="JJ77" s="130"/>
      <c r="JK77" s="130"/>
      <c r="JL77" s="130"/>
      <c r="JM77" s="130"/>
      <c r="JN77" s="130"/>
      <c r="JO77" s="130"/>
      <c r="JP77" s="130"/>
      <c r="JQ77" s="130"/>
      <c r="JR77" s="130"/>
      <c r="JS77" s="130"/>
      <c r="JT77" s="130"/>
      <c r="JU77" s="130"/>
      <c r="JV77" s="130"/>
      <c r="JW77" s="130"/>
      <c r="JX77" s="130"/>
      <c r="JY77" s="130"/>
      <c r="JZ77" s="130"/>
      <c r="KA77" s="130"/>
      <c r="KB77" s="130"/>
      <c r="KC77" s="130"/>
      <c r="KD77" s="130"/>
      <c r="KE77" s="130"/>
      <c r="KF77" s="130"/>
      <c r="KG77" s="130"/>
      <c r="KH77" s="130"/>
      <c r="KI77" s="130"/>
      <c r="KJ77" s="130"/>
      <c r="KK77" s="130"/>
      <c r="KL77" s="130"/>
      <c r="KM77" s="130"/>
      <c r="KN77" s="130"/>
      <c r="KO77" s="130"/>
      <c r="KP77" s="130"/>
      <c r="KQ77" s="130"/>
      <c r="KR77" s="130"/>
      <c r="KS77" s="130"/>
      <c r="KT77" s="130"/>
      <c r="KU77" s="130"/>
      <c r="KV77" s="130"/>
      <c r="KW77" s="130"/>
      <c r="KX77" s="130"/>
      <c r="KY77" s="130"/>
      <c r="KZ77" s="130"/>
      <c r="LA77" s="130"/>
      <c r="LB77" s="130"/>
      <c r="LC77" s="130"/>
      <c r="LD77" s="130"/>
      <c r="LE77" s="130"/>
      <c r="LF77" s="130"/>
      <c r="LG77" s="130"/>
      <c r="LH77" s="130"/>
      <c r="LI77" s="130"/>
      <c r="LJ77" s="130"/>
      <c r="LK77" s="130"/>
      <c r="LL77" s="130"/>
      <c r="LM77" s="130"/>
      <c r="LN77" s="130"/>
      <c r="LO77" s="130"/>
      <c r="LP77" s="130"/>
      <c r="LQ77" s="130"/>
      <c r="LR77" s="130"/>
      <c r="LS77" s="130"/>
      <c r="LT77" s="130"/>
      <c r="LU77" s="130"/>
      <c r="LV77" s="130"/>
      <c r="LW77" s="130"/>
      <c r="LX77" s="130"/>
      <c r="LY77" s="130"/>
      <c r="LZ77" s="130"/>
      <c r="MA77" s="130"/>
      <c r="MB77" s="130"/>
      <c r="MC77" s="130"/>
      <c r="MD77" s="130"/>
      <c r="ME77" s="130"/>
      <c r="MF77" s="130"/>
      <c r="MG77" s="130"/>
      <c r="MH77" s="130"/>
      <c r="MI77" s="130"/>
      <c r="MJ77" s="130"/>
      <c r="MK77" s="130"/>
      <c r="ML77" s="130"/>
      <c r="MM77" s="130"/>
      <c r="MN77" s="130"/>
      <c r="MO77" s="130"/>
      <c r="MP77" s="130"/>
      <c r="MQ77" s="130"/>
      <c r="MR77" s="130"/>
      <c r="MS77" s="130"/>
      <c r="MT77" s="130"/>
      <c r="MU77" s="130"/>
      <c r="MV77" s="130"/>
      <c r="MW77" s="130"/>
      <c r="MX77" s="130"/>
      <c r="MY77" s="130"/>
      <c r="MZ77" s="130"/>
      <c r="NA77" s="130"/>
      <c r="NB77" s="130"/>
      <c r="NC77" s="130"/>
      <c r="ND77" s="130"/>
      <c r="NE77" s="130"/>
      <c r="NF77" s="130"/>
      <c r="NG77" s="130"/>
      <c r="NH77" s="130"/>
      <c r="NI77" s="130"/>
      <c r="NJ77" s="130"/>
      <c r="NK77" s="130"/>
      <c r="NL77" s="130"/>
      <c r="NM77" s="130"/>
      <c r="NN77" s="130"/>
      <c r="NO77" s="130"/>
      <c r="NP77" s="130"/>
      <c r="NQ77" s="130"/>
      <c r="NR77" s="130"/>
      <c r="NS77" s="130"/>
      <c r="NT77" s="130"/>
      <c r="NU77" s="130"/>
      <c r="NV77" s="130"/>
      <c r="NW77" s="130"/>
      <c r="NX77" s="130"/>
      <c r="NY77" s="130"/>
      <c r="NZ77" s="130"/>
      <c r="OA77" s="130"/>
      <c r="OB77" s="130"/>
      <c r="OC77" s="130"/>
      <c r="OD77" s="130"/>
      <c r="OE77" s="130"/>
      <c r="OF77" s="130"/>
      <c r="OG77" s="130"/>
      <c r="OH77" s="130"/>
    </row>
    <row r="78" spans="1:398" x14ac:dyDescent="0.25">
      <c r="A78" s="130"/>
      <c r="B78" s="130"/>
      <c r="C78" s="130"/>
      <c r="D78" s="130"/>
      <c r="E78" s="130"/>
      <c r="F78" s="130"/>
      <c r="G78" s="130"/>
      <c r="H78" s="130"/>
      <c r="I78" s="130"/>
      <c r="J78" s="130"/>
      <c r="K78" s="132"/>
      <c r="L78" s="130"/>
      <c r="M78" s="130"/>
      <c r="N78" s="130"/>
      <c r="O78" s="130"/>
      <c r="P78" s="130"/>
      <c r="Q78" s="130"/>
      <c r="R78" s="130"/>
      <c r="S78" s="130"/>
      <c r="T78" s="130"/>
      <c r="U78" s="130"/>
      <c r="V78" s="130"/>
      <c r="W78" s="130"/>
      <c r="X78" s="130"/>
      <c r="Y78" s="130"/>
      <c r="Z78" s="130"/>
      <c r="AA78" s="130"/>
      <c r="AB78" s="130"/>
      <c r="AC78" s="130"/>
      <c r="AD78" s="130"/>
      <c r="AE78" s="130"/>
      <c r="AF78" s="130"/>
      <c r="AG78" s="130"/>
      <c r="AH78" s="130"/>
      <c r="AI78" s="130"/>
      <c r="AJ78" s="130"/>
      <c r="AK78" s="130"/>
      <c r="AL78" s="130"/>
      <c r="AM78" s="130"/>
      <c r="AN78" s="130"/>
      <c r="AO78" s="130"/>
      <c r="AP78" s="130"/>
      <c r="AQ78" s="130"/>
      <c r="AR78" s="130"/>
      <c r="AS78" s="130"/>
      <c r="AT78" s="130"/>
      <c r="AU78" s="130"/>
      <c r="AV78" s="130"/>
      <c r="AW78" s="130"/>
      <c r="AX78" s="130"/>
      <c r="AY78" s="130"/>
      <c r="AZ78" s="130"/>
      <c r="BA78" s="130"/>
      <c r="BB78" s="130"/>
      <c r="BC78" s="130"/>
      <c r="BD78" s="130"/>
      <c r="BE78" s="130"/>
      <c r="BF78" s="130"/>
      <c r="BG78" s="130"/>
      <c r="BH78" s="130"/>
      <c r="BI78" s="130"/>
      <c r="BJ78" s="130"/>
      <c r="BK78" s="130"/>
      <c r="BL78" s="130"/>
      <c r="BM78" s="130"/>
      <c r="BN78" s="130"/>
      <c r="BO78" s="130"/>
      <c r="BP78" s="130"/>
      <c r="BQ78" s="130"/>
      <c r="BR78" s="130"/>
      <c r="BS78" s="130"/>
      <c r="BT78" s="130"/>
      <c r="BU78" s="130"/>
      <c r="BV78" s="130"/>
      <c r="BW78" s="130"/>
      <c r="BX78" s="130"/>
      <c r="BY78" s="130"/>
      <c r="BZ78" s="130"/>
      <c r="CA78" s="130"/>
      <c r="CB78" s="130"/>
      <c r="CC78" s="130"/>
      <c r="CD78" s="130"/>
      <c r="CE78" s="130"/>
      <c r="CF78" s="130"/>
      <c r="CG78" s="130"/>
      <c r="CH78" s="130"/>
      <c r="CI78" s="130"/>
      <c r="CJ78" s="130"/>
      <c r="CK78" s="130"/>
      <c r="CL78" s="130"/>
      <c r="CM78" s="130"/>
      <c r="CN78" s="130"/>
      <c r="CO78" s="130"/>
      <c r="CP78" s="130"/>
      <c r="CQ78" s="130"/>
      <c r="CR78" s="130"/>
      <c r="CS78" s="130"/>
      <c r="CT78" s="130"/>
      <c r="CU78" s="130"/>
      <c r="CV78" s="130"/>
      <c r="CW78" s="130"/>
      <c r="CX78" s="130"/>
      <c r="CY78" s="130"/>
      <c r="CZ78" s="130"/>
      <c r="DA78" s="130"/>
      <c r="DB78" s="130"/>
      <c r="DC78" s="130"/>
      <c r="DD78" s="130"/>
      <c r="DE78" s="130"/>
      <c r="DF78" s="130"/>
      <c r="DG78" s="130"/>
      <c r="DH78" s="130"/>
      <c r="DI78" s="130"/>
      <c r="DJ78" s="130"/>
      <c r="DK78" s="130"/>
      <c r="DL78" s="130"/>
      <c r="DM78" s="130"/>
      <c r="DN78" s="130"/>
      <c r="DO78" s="130"/>
      <c r="DP78" s="130"/>
      <c r="DQ78" s="130"/>
      <c r="DR78" s="130"/>
      <c r="DS78" s="130"/>
      <c r="DT78" s="130"/>
      <c r="DU78" s="130"/>
      <c r="DV78" s="130"/>
      <c r="DW78" s="130"/>
      <c r="DX78" s="130"/>
      <c r="DY78" s="130"/>
      <c r="DZ78" s="130"/>
      <c r="EA78" s="130"/>
      <c r="EB78" s="130"/>
      <c r="EC78" s="130"/>
      <c r="ED78" s="130"/>
      <c r="EE78" s="130"/>
      <c r="EF78" s="130"/>
      <c r="EG78" s="130"/>
      <c r="EH78" s="130"/>
      <c r="EI78" s="130"/>
      <c r="EJ78" s="130"/>
      <c r="EK78" s="130"/>
      <c r="EL78" s="130"/>
      <c r="EM78" s="130"/>
      <c r="EN78" s="130"/>
      <c r="EO78" s="130"/>
      <c r="EP78" s="130"/>
      <c r="EQ78" s="130"/>
      <c r="ER78" s="130"/>
      <c r="ES78" s="130"/>
      <c r="ET78" s="130"/>
      <c r="EU78" s="130"/>
      <c r="EV78" s="130"/>
      <c r="EW78" s="130"/>
      <c r="EX78" s="130"/>
      <c r="EY78" s="130"/>
      <c r="EZ78" s="130"/>
      <c r="FA78" s="130"/>
      <c r="FB78" s="130"/>
      <c r="FC78" s="130"/>
      <c r="FD78" s="130"/>
      <c r="FE78" s="130"/>
      <c r="FF78" s="130"/>
      <c r="FG78" s="130"/>
      <c r="FH78" s="130"/>
      <c r="FI78" s="130"/>
      <c r="FJ78" s="130"/>
      <c r="FK78" s="130"/>
      <c r="FL78" s="130"/>
      <c r="FM78" s="130"/>
      <c r="FN78" s="130"/>
      <c r="FO78" s="130"/>
      <c r="FP78" s="130"/>
      <c r="FQ78" s="130"/>
      <c r="FR78" s="130"/>
      <c r="FS78" s="130"/>
      <c r="FT78" s="130"/>
      <c r="FU78" s="130"/>
      <c r="FV78" s="130"/>
      <c r="FW78" s="130"/>
      <c r="FX78" s="130"/>
      <c r="FY78" s="130"/>
      <c r="FZ78" s="130"/>
      <c r="GA78" s="130"/>
      <c r="GB78" s="130"/>
      <c r="GC78" s="130"/>
      <c r="GD78" s="130"/>
      <c r="GE78" s="130"/>
      <c r="GF78" s="130"/>
      <c r="GG78" s="130"/>
      <c r="GH78" s="130"/>
      <c r="GI78" s="130"/>
      <c r="GJ78" s="130"/>
      <c r="GK78" s="130"/>
      <c r="GL78" s="130"/>
      <c r="GM78" s="130"/>
      <c r="GN78" s="130"/>
      <c r="GO78" s="130"/>
      <c r="GP78" s="130"/>
      <c r="GQ78" s="130"/>
      <c r="GR78" s="130"/>
      <c r="GS78" s="130"/>
      <c r="GT78" s="130"/>
      <c r="GU78" s="130"/>
      <c r="GV78" s="130"/>
      <c r="GW78" s="130"/>
      <c r="GX78" s="130"/>
      <c r="GY78" s="130"/>
      <c r="GZ78" s="130"/>
      <c r="HA78" s="130"/>
      <c r="HB78" s="130"/>
      <c r="HC78" s="130"/>
      <c r="HD78" s="130"/>
      <c r="HE78" s="130"/>
      <c r="HF78" s="130"/>
      <c r="HG78" s="130"/>
      <c r="HH78" s="130"/>
      <c r="HI78" s="130"/>
      <c r="HJ78" s="130"/>
      <c r="HK78" s="130"/>
      <c r="HL78" s="130"/>
      <c r="HM78" s="130"/>
      <c r="HN78" s="130"/>
      <c r="HO78" s="130"/>
      <c r="HP78" s="130"/>
      <c r="HQ78" s="130"/>
      <c r="HR78" s="130"/>
      <c r="HS78" s="130"/>
      <c r="HT78" s="130"/>
      <c r="HU78" s="130"/>
      <c r="HV78" s="130"/>
      <c r="HW78" s="130"/>
      <c r="HX78" s="130"/>
      <c r="HY78" s="130"/>
      <c r="HZ78" s="130"/>
      <c r="IA78" s="130"/>
      <c r="IB78" s="130"/>
      <c r="IC78" s="130"/>
      <c r="ID78" s="130"/>
      <c r="IE78" s="130"/>
      <c r="IF78" s="130"/>
      <c r="IG78" s="130"/>
      <c r="IH78" s="130"/>
      <c r="II78" s="130"/>
      <c r="IJ78" s="130"/>
      <c r="IK78" s="130"/>
      <c r="IL78" s="130"/>
      <c r="IM78" s="130"/>
      <c r="IN78" s="130"/>
      <c r="IO78" s="130"/>
      <c r="IP78" s="130"/>
      <c r="IQ78" s="130"/>
      <c r="IR78" s="130"/>
      <c r="IS78" s="130"/>
      <c r="IT78" s="130"/>
      <c r="IU78" s="130"/>
      <c r="IV78" s="130"/>
      <c r="IW78" s="130"/>
      <c r="IX78" s="130"/>
      <c r="IY78" s="130"/>
      <c r="IZ78" s="130"/>
      <c r="JA78" s="130"/>
      <c r="JB78" s="130"/>
      <c r="JC78" s="130"/>
      <c r="JD78" s="130"/>
      <c r="JE78" s="130"/>
      <c r="JF78" s="130"/>
      <c r="JG78" s="130"/>
      <c r="JH78" s="130"/>
      <c r="JI78" s="130"/>
      <c r="JJ78" s="130"/>
      <c r="JK78" s="130"/>
      <c r="JL78" s="130"/>
      <c r="JM78" s="130"/>
      <c r="JN78" s="130"/>
      <c r="JO78" s="130"/>
      <c r="JP78" s="130"/>
      <c r="JQ78" s="130"/>
      <c r="JR78" s="130"/>
      <c r="JS78" s="130"/>
      <c r="JT78" s="130"/>
      <c r="JU78" s="130"/>
      <c r="JV78" s="130"/>
      <c r="JW78" s="130"/>
      <c r="JX78" s="130"/>
      <c r="JY78" s="130"/>
      <c r="JZ78" s="130"/>
      <c r="KA78" s="130"/>
      <c r="KB78" s="130"/>
      <c r="KC78" s="130"/>
      <c r="KD78" s="130"/>
      <c r="KE78" s="130"/>
      <c r="KF78" s="130"/>
      <c r="KG78" s="130"/>
      <c r="KH78" s="130"/>
      <c r="KI78" s="130"/>
      <c r="KJ78" s="130"/>
      <c r="KK78" s="130"/>
      <c r="KL78" s="130"/>
      <c r="KM78" s="130"/>
      <c r="KN78" s="130"/>
      <c r="KO78" s="130"/>
      <c r="KP78" s="130"/>
      <c r="KQ78" s="130"/>
      <c r="KR78" s="130"/>
      <c r="KS78" s="130"/>
      <c r="KT78" s="130"/>
      <c r="KU78" s="130"/>
      <c r="KV78" s="130"/>
      <c r="KW78" s="130"/>
      <c r="KX78" s="130"/>
      <c r="KY78" s="130"/>
      <c r="KZ78" s="130"/>
      <c r="LA78" s="130"/>
      <c r="LB78" s="130"/>
      <c r="LC78" s="130"/>
      <c r="LD78" s="130"/>
      <c r="LE78" s="130"/>
      <c r="LF78" s="130"/>
      <c r="LG78" s="130"/>
      <c r="LH78" s="130"/>
      <c r="LI78" s="130"/>
      <c r="LJ78" s="130"/>
      <c r="LK78" s="130"/>
      <c r="LL78" s="130"/>
      <c r="LM78" s="130"/>
      <c r="LN78" s="130"/>
      <c r="LO78" s="130"/>
      <c r="LP78" s="130"/>
      <c r="LQ78" s="130"/>
      <c r="LR78" s="130"/>
      <c r="LS78" s="130"/>
      <c r="LT78" s="130"/>
      <c r="LU78" s="130"/>
      <c r="LV78" s="130"/>
      <c r="LW78" s="130"/>
      <c r="LX78" s="130"/>
      <c r="LY78" s="130"/>
      <c r="LZ78" s="130"/>
      <c r="MA78" s="130"/>
      <c r="MB78" s="130"/>
      <c r="MC78" s="130"/>
      <c r="MD78" s="130"/>
      <c r="ME78" s="130"/>
      <c r="MF78" s="130"/>
      <c r="MG78" s="130"/>
      <c r="MH78" s="130"/>
      <c r="MI78" s="130"/>
      <c r="MJ78" s="130"/>
      <c r="MK78" s="130"/>
      <c r="ML78" s="130"/>
      <c r="MM78" s="130"/>
      <c r="MN78" s="130"/>
      <c r="MO78" s="130"/>
      <c r="MP78" s="130"/>
      <c r="MQ78" s="130"/>
      <c r="MR78" s="130"/>
      <c r="MS78" s="130"/>
      <c r="MT78" s="130"/>
      <c r="MU78" s="130"/>
      <c r="MV78" s="130"/>
      <c r="MW78" s="130"/>
      <c r="MX78" s="130"/>
      <c r="MY78" s="130"/>
      <c r="MZ78" s="130"/>
      <c r="NA78" s="130"/>
      <c r="NB78" s="130"/>
      <c r="NC78" s="130"/>
      <c r="ND78" s="130"/>
      <c r="NE78" s="130"/>
      <c r="NF78" s="130"/>
      <c r="NG78" s="130"/>
      <c r="NH78" s="130"/>
      <c r="NI78" s="130"/>
      <c r="NJ78" s="130"/>
      <c r="NK78" s="130"/>
      <c r="NL78" s="130"/>
      <c r="NM78" s="130"/>
      <c r="NN78" s="130"/>
      <c r="NO78" s="130"/>
      <c r="NP78" s="130"/>
      <c r="NQ78" s="130"/>
      <c r="NR78" s="130"/>
      <c r="NS78" s="130"/>
      <c r="NT78" s="130"/>
      <c r="NU78" s="130"/>
      <c r="NV78" s="130"/>
      <c r="NW78" s="130"/>
      <c r="NX78" s="130"/>
      <c r="NY78" s="130"/>
      <c r="NZ78" s="130"/>
      <c r="OA78" s="130"/>
      <c r="OB78" s="130"/>
      <c r="OC78" s="130"/>
      <c r="OD78" s="130"/>
      <c r="OE78" s="130"/>
      <c r="OF78" s="130"/>
      <c r="OG78" s="130"/>
      <c r="OH78" s="130"/>
    </row>
    <row r="79" spans="1:398" x14ac:dyDescent="0.25">
      <c r="A79" s="130"/>
      <c r="B79" s="130"/>
      <c r="C79" s="130"/>
      <c r="D79" s="130"/>
      <c r="E79" s="130"/>
      <c r="F79" s="130"/>
      <c r="G79" s="130"/>
      <c r="H79" s="130"/>
      <c r="I79" s="130"/>
      <c r="J79" s="130"/>
      <c r="K79" s="132"/>
      <c r="L79" s="130"/>
      <c r="M79" s="130"/>
      <c r="N79" s="130"/>
      <c r="O79" s="130"/>
      <c r="P79" s="130"/>
      <c r="Q79" s="130"/>
      <c r="R79" s="130"/>
      <c r="S79" s="130"/>
      <c r="T79" s="130"/>
      <c r="U79" s="130"/>
      <c r="V79" s="130"/>
      <c r="W79" s="130"/>
      <c r="X79" s="130"/>
      <c r="Y79" s="130"/>
      <c r="Z79" s="130"/>
      <c r="AA79" s="130"/>
      <c r="AB79" s="130"/>
      <c r="AC79" s="130"/>
      <c r="AD79" s="130"/>
      <c r="AE79" s="130"/>
      <c r="AF79" s="130"/>
      <c r="AG79" s="130"/>
      <c r="AH79" s="130"/>
      <c r="AI79" s="130"/>
      <c r="AJ79" s="130"/>
      <c r="AK79" s="130"/>
      <c r="AL79" s="130"/>
      <c r="AM79" s="130"/>
      <c r="AN79" s="130"/>
      <c r="AO79" s="130"/>
      <c r="AP79" s="130"/>
      <c r="AQ79" s="130"/>
      <c r="AR79" s="130"/>
      <c r="AS79" s="130"/>
      <c r="AT79" s="130"/>
      <c r="AU79" s="130"/>
      <c r="AV79" s="130"/>
      <c r="AW79" s="130"/>
      <c r="AX79" s="130"/>
      <c r="AY79" s="130"/>
      <c r="AZ79" s="130"/>
      <c r="BA79" s="130"/>
      <c r="BB79" s="130"/>
      <c r="BC79" s="130"/>
      <c r="BD79" s="130"/>
      <c r="BE79" s="130"/>
      <c r="BF79" s="130"/>
      <c r="BG79" s="130"/>
      <c r="BH79" s="130"/>
      <c r="BI79" s="130"/>
      <c r="BJ79" s="130"/>
      <c r="BK79" s="130"/>
      <c r="BL79" s="130"/>
      <c r="BM79" s="130"/>
      <c r="BN79" s="130"/>
      <c r="BO79" s="130"/>
      <c r="BP79" s="130"/>
      <c r="BQ79" s="130"/>
      <c r="BR79" s="130"/>
      <c r="BS79" s="130"/>
      <c r="BT79" s="130"/>
      <c r="BU79" s="130"/>
      <c r="BV79" s="130"/>
      <c r="BW79" s="130"/>
      <c r="BX79" s="130"/>
      <c r="BY79" s="130"/>
      <c r="BZ79" s="130"/>
      <c r="CA79" s="130"/>
      <c r="CB79" s="130"/>
      <c r="CC79" s="130"/>
      <c r="CD79" s="130"/>
      <c r="CE79" s="130"/>
      <c r="CF79" s="130"/>
      <c r="CG79" s="130"/>
      <c r="CH79" s="130"/>
      <c r="CI79" s="130"/>
      <c r="CJ79" s="130"/>
      <c r="CK79" s="130"/>
      <c r="CL79" s="130"/>
      <c r="CM79" s="130"/>
      <c r="CN79" s="130"/>
      <c r="CO79" s="130"/>
      <c r="CP79" s="130"/>
      <c r="CQ79" s="130"/>
      <c r="CR79" s="130"/>
      <c r="CS79" s="130"/>
      <c r="CT79" s="130"/>
      <c r="CU79" s="130"/>
      <c r="CV79" s="130"/>
      <c r="CW79" s="130"/>
      <c r="CX79" s="130"/>
      <c r="CY79" s="130"/>
      <c r="CZ79" s="130"/>
      <c r="DA79" s="130"/>
      <c r="DB79" s="130"/>
      <c r="DC79" s="130"/>
      <c r="DD79" s="130"/>
      <c r="DE79" s="130"/>
      <c r="DF79" s="130"/>
      <c r="DG79" s="130"/>
      <c r="DH79" s="130"/>
      <c r="DI79" s="130"/>
      <c r="DJ79" s="130"/>
      <c r="DK79" s="130"/>
      <c r="DL79" s="130"/>
      <c r="DM79" s="130"/>
      <c r="DN79" s="130"/>
      <c r="DO79" s="130"/>
      <c r="DP79" s="130"/>
      <c r="DQ79" s="130"/>
      <c r="DR79" s="130"/>
      <c r="DS79" s="130"/>
      <c r="DT79" s="130"/>
      <c r="DU79" s="130"/>
      <c r="DV79" s="130"/>
      <c r="DW79" s="130"/>
      <c r="DX79" s="130"/>
      <c r="DY79" s="130"/>
      <c r="DZ79" s="130"/>
      <c r="EA79" s="130"/>
      <c r="EB79" s="130"/>
      <c r="EC79" s="130"/>
      <c r="ED79" s="130"/>
      <c r="EE79" s="130"/>
      <c r="EF79" s="130"/>
      <c r="EG79" s="130"/>
      <c r="EH79" s="130"/>
      <c r="EI79" s="130"/>
      <c r="EJ79" s="130"/>
      <c r="EK79" s="130"/>
      <c r="EL79" s="130"/>
      <c r="EM79" s="130"/>
      <c r="EN79" s="130"/>
      <c r="EO79" s="130"/>
      <c r="EP79" s="130"/>
      <c r="EQ79" s="130"/>
      <c r="ER79" s="130"/>
      <c r="ES79" s="130"/>
      <c r="ET79" s="130"/>
      <c r="EU79" s="130"/>
      <c r="EV79" s="130"/>
      <c r="EW79" s="130"/>
      <c r="EX79" s="130"/>
      <c r="EY79" s="130"/>
      <c r="EZ79" s="130"/>
      <c r="FA79" s="130"/>
      <c r="FB79" s="130"/>
      <c r="FC79" s="130"/>
      <c r="FD79" s="130"/>
      <c r="FE79" s="130"/>
      <c r="FF79" s="130"/>
      <c r="FG79" s="130"/>
      <c r="FH79" s="130"/>
      <c r="FI79" s="130"/>
      <c r="FJ79" s="130"/>
      <c r="FK79" s="130"/>
      <c r="FL79" s="130"/>
      <c r="FM79" s="130"/>
      <c r="FN79" s="130"/>
      <c r="FO79" s="130"/>
      <c r="FP79" s="130"/>
      <c r="FQ79" s="130"/>
      <c r="FR79" s="130"/>
      <c r="FS79" s="130"/>
      <c r="FT79" s="130"/>
      <c r="FU79" s="130"/>
      <c r="FV79" s="130"/>
      <c r="FW79" s="130"/>
      <c r="FX79" s="130"/>
      <c r="FY79" s="130"/>
      <c r="FZ79" s="130"/>
      <c r="GA79" s="130"/>
      <c r="GB79" s="130"/>
      <c r="GC79" s="130"/>
      <c r="GD79" s="130"/>
      <c r="GE79" s="130"/>
      <c r="GF79" s="130"/>
      <c r="GG79" s="130"/>
      <c r="GH79" s="130"/>
      <c r="GI79" s="130"/>
      <c r="GJ79" s="130"/>
      <c r="GK79" s="130"/>
      <c r="GL79" s="130"/>
      <c r="GM79" s="130"/>
      <c r="GN79" s="130"/>
      <c r="GO79" s="130"/>
      <c r="GP79" s="130"/>
      <c r="GQ79" s="130"/>
      <c r="GR79" s="130"/>
      <c r="GS79" s="130"/>
      <c r="GT79" s="130"/>
      <c r="GU79" s="130"/>
      <c r="GV79" s="130"/>
      <c r="GW79" s="130"/>
      <c r="GX79" s="130"/>
      <c r="GY79" s="130"/>
      <c r="GZ79" s="130"/>
      <c r="HA79" s="130"/>
      <c r="HB79" s="130"/>
      <c r="HC79" s="130"/>
      <c r="HD79" s="130"/>
      <c r="HE79" s="130"/>
      <c r="HF79" s="130"/>
      <c r="HG79" s="130"/>
      <c r="HH79" s="130"/>
      <c r="HI79" s="130"/>
      <c r="HJ79" s="130"/>
      <c r="HK79" s="130"/>
      <c r="HL79" s="130"/>
      <c r="HM79" s="130"/>
      <c r="HN79" s="130"/>
      <c r="HO79" s="130"/>
      <c r="HP79" s="130"/>
      <c r="HQ79" s="130"/>
      <c r="HR79" s="130"/>
      <c r="HS79" s="130"/>
      <c r="HT79" s="130"/>
      <c r="HU79" s="130"/>
      <c r="HV79" s="130"/>
      <c r="HW79" s="130"/>
      <c r="HX79" s="130"/>
      <c r="HY79" s="130"/>
      <c r="HZ79" s="130"/>
      <c r="IA79" s="130"/>
      <c r="IB79" s="130"/>
      <c r="IC79" s="130"/>
      <c r="ID79" s="130"/>
      <c r="IE79" s="130"/>
      <c r="IF79" s="130"/>
      <c r="IG79" s="130"/>
      <c r="IH79" s="130"/>
      <c r="II79" s="130"/>
      <c r="IJ79" s="130"/>
      <c r="IK79" s="130"/>
      <c r="IL79" s="130"/>
      <c r="IM79" s="130"/>
      <c r="IN79" s="130"/>
      <c r="IO79" s="130"/>
      <c r="IP79" s="130"/>
      <c r="IQ79" s="130"/>
      <c r="IR79" s="130"/>
      <c r="IS79" s="130"/>
      <c r="IT79" s="130"/>
      <c r="IU79" s="130"/>
      <c r="IV79" s="130"/>
      <c r="IW79" s="130"/>
      <c r="IX79" s="130"/>
      <c r="IY79" s="130"/>
      <c r="IZ79" s="130"/>
      <c r="JA79" s="130"/>
      <c r="JB79" s="130"/>
      <c r="JC79" s="130"/>
      <c r="JD79" s="130"/>
      <c r="JE79" s="130"/>
      <c r="JF79" s="130"/>
      <c r="JG79" s="130"/>
      <c r="JH79" s="130"/>
      <c r="JI79" s="130"/>
      <c r="JJ79" s="130"/>
      <c r="JK79" s="130"/>
      <c r="JL79" s="130"/>
      <c r="JM79" s="130"/>
      <c r="JN79" s="130"/>
      <c r="JO79" s="130"/>
      <c r="JP79" s="130"/>
      <c r="JQ79" s="130"/>
      <c r="JR79" s="130"/>
      <c r="JS79" s="130"/>
      <c r="JT79" s="130"/>
      <c r="JU79" s="130"/>
      <c r="JV79" s="130"/>
      <c r="JW79" s="130"/>
      <c r="JX79" s="130"/>
      <c r="JY79" s="130"/>
      <c r="JZ79" s="130"/>
      <c r="KA79" s="130"/>
      <c r="KB79" s="130"/>
      <c r="KC79" s="130"/>
      <c r="KD79" s="130"/>
      <c r="KE79" s="130"/>
      <c r="KF79" s="130"/>
      <c r="KG79" s="130"/>
      <c r="KH79" s="130"/>
      <c r="KI79" s="130"/>
      <c r="KJ79" s="130"/>
      <c r="KK79" s="130"/>
      <c r="KL79" s="130"/>
      <c r="KM79" s="130"/>
      <c r="KN79" s="130"/>
      <c r="KO79" s="130"/>
      <c r="KP79" s="130"/>
      <c r="KQ79" s="130"/>
      <c r="KR79" s="130"/>
      <c r="KS79" s="130"/>
      <c r="KT79" s="130"/>
      <c r="KU79" s="130"/>
      <c r="KV79" s="130"/>
      <c r="KW79" s="130"/>
      <c r="KX79" s="130"/>
      <c r="KY79" s="130"/>
      <c r="KZ79" s="130"/>
      <c r="LA79" s="130"/>
      <c r="LB79" s="130"/>
      <c r="LC79" s="130"/>
      <c r="LD79" s="130"/>
      <c r="LE79" s="130"/>
      <c r="LF79" s="130"/>
      <c r="LG79" s="130"/>
      <c r="LH79" s="130"/>
      <c r="LI79" s="130"/>
      <c r="LJ79" s="130"/>
      <c r="LK79" s="130"/>
      <c r="LL79" s="130"/>
      <c r="LM79" s="130"/>
      <c r="LN79" s="130"/>
      <c r="LO79" s="130"/>
      <c r="LP79" s="130"/>
      <c r="LQ79" s="130"/>
      <c r="LR79" s="130"/>
      <c r="LS79" s="130"/>
      <c r="LT79" s="130"/>
      <c r="LU79" s="130"/>
      <c r="LV79" s="130"/>
      <c r="LW79" s="130"/>
      <c r="LX79" s="130"/>
      <c r="LY79" s="130"/>
      <c r="LZ79" s="130"/>
      <c r="MA79" s="130"/>
      <c r="MB79" s="130"/>
      <c r="MC79" s="130"/>
      <c r="MD79" s="130"/>
      <c r="ME79" s="130"/>
      <c r="MF79" s="130"/>
      <c r="MG79" s="130"/>
      <c r="MH79" s="130"/>
      <c r="MI79" s="130"/>
      <c r="MJ79" s="130"/>
      <c r="MK79" s="130"/>
      <c r="ML79" s="130"/>
      <c r="MM79" s="130"/>
      <c r="MN79" s="130"/>
      <c r="MO79" s="130"/>
      <c r="MP79" s="130"/>
      <c r="MQ79" s="130"/>
      <c r="MR79" s="130"/>
      <c r="MS79" s="130"/>
      <c r="MT79" s="130"/>
      <c r="MU79" s="130"/>
      <c r="MV79" s="130"/>
      <c r="MW79" s="130"/>
      <c r="MX79" s="130"/>
      <c r="MY79" s="130"/>
      <c r="MZ79" s="130"/>
      <c r="NA79" s="130"/>
      <c r="NB79" s="130"/>
      <c r="NC79" s="130"/>
      <c r="ND79" s="130"/>
      <c r="NE79" s="130"/>
      <c r="NF79" s="130"/>
      <c r="NG79" s="130"/>
      <c r="NH79" s="130"/>
      <c r="NI79" s="130"/>
      <c r="NJ79" s="130"/>
      <c r="NK79" s="130"/>
      <c r="NL79" s="130"/>
      <c r="NM79" s="130"/>
      <c r="NN79" s="130"/>
      <c r="NO79" s="130"/>
      <c r="NP79" s="130"/>
      <c r="NQ79" s="130"/>
      <c r="NR79" s="130"/>
      <c r="NS79" s="130"/>
      <c r="NT79" s="130"/>
      <c r="NU79" s="130"/>
      <c r="NV79" s="130"/>
      <c r="NW79" s="130"/>
      <c r="NX79" s="130"/>
      <c r="NY79" s="130"/>
      <c r="NZ79" s="130"/>
      <c r="OA79" s="130"/>
      <c r="OB79" s="130"/>
      <c r="OC79" s="130"/>
      <c r="OD79" s="130"/>
      <c r="OE79" s="130"/>
      <c r="OF79" s="130"/>
      <c r="OG79" s="130"/>
      <c r="OH79" s="130"/>
    </row>
    <row r="80" spans="1:398" x14ac:dyDescent="0.25">
      <c r="A80" s="130"/>
      <c r="B80" s="130"/>
      <c r="C80" s="130"/>
      <c r="D80" s="130"/>
      <c r="E80" s="130"/>
      <c r="F80" s="130"/>
      <c r="G80" s="130"/>
      <c r="H80" s="130"/>
      <c r="I80" s="130"/>
      <c r="J80" s="130"/>
      <c r="K80" s="132"/>
      <c r="L80" s="130"/>
      <c r="M80" s="130"/>
      <c r="N80" s="130"/>
      <c r="O80" s="130"/>
      <c r="P80" s="130"/>
      <c r="Q80" s="130"/>
      <c r="R80" s="130"/>
      <c r="S80" s="130"/>
      <c r="T80" s="130"/>
      <c r="U80" s="130"/>
      <c r="V80" s="130"/>
      <c r="W80" s="130"/>
      <c r="X80" s="130"/>
      <c r="Y80" s="130"/>
      <c r="Z80" s="130"/>
      <c r="AA80" s="130"/>
      <c r="AB80" s="130"/>
      <c r="AC80" s="130"/>
      <c r="AD80" s="130"/>
      <c r="AE80" s="130"/>
      <c r="AF80" s="130"/>
      <c r="AG80" s="130"/>
      <c r="AH80" s="130"/>
      <c r="AI80" s="130"/>
      <c r="AJ80" s="130"/>
      <c r="AK80" s="130"/>
      <c r="AL80" s="130"/>
      <c r="AM80" s="130"/>
      <c r="AN80" s="130"/>
      <c r="AO80" s="130"/>
      <c r="AP80" s="130"/>
      <c r="AQ80" s="130"/>
      <c r="AR80" s="130"/>
      <c r="AS80" s="130"/>
      <c r="AT80" s="130"/>
      <c r="AU80" s="130"/>
      <c r="AV80" s="130"/>
      <c r="AW80" s="130"/>
      <c r="AX80" s="130"/>
      <c r="AY80" s="130"/>
      <c r="AZ80" s="130"/>
      <c r="BA80" s="130"/>
      <c r="BB80" s="130"/>
      <c r="BC80" s="130"/>
      <c r="BD80" s="130"/>
      <c r="BE80" s="130"/>
      <c r="BF80" s="130"/>
      <c r="BG80" s="130"/>
      <c r="BH80" s="130"/>
      <c r="BI80" s="130"/>
      <c r="BJ80" s="130"/>
      <c r="BK80" s="130"/>
      <c r="BL80" s="130"/>
      <c r="BM80" s="130"/>
      <c r="BN80" s="130"/>
      <c r="BO80" s="130"/>
      <c r="BP80" s="130"/>
      <c r="BQ80" s="130"/>
      <c r="BR80" s="130"/>
      <c r="BS80" s="130"/>
      <c r="BT80" s="130"/>
      <c r="BU80" s="130"/>
      <c r="BV80" s="130"/>
      <c r="BW80" s="130"/>
      <c r="BX80" s="130"/>
      <c r="BY80" s="130"/>
      <c r="BZ80" s="130"/>
      <c r="CA80" s="130"/>
      <c r="CB80" s="130"/>
      <c r="CC80" s="130"/>
      <c r="CD80" s="130"/>
      <c r="CE80" s="130"/>
      <c r="CF80" s="130"/>
      <c r="CG80" s="130"/>
      <c r="CH80" s="130"/>
      <c r="CI80" s="130"/>
      <c r="CJ80" s="130"/>
      <c r="CK80" s="130"/>
      <c r="CL80" s="130"/>
      <c r="CM80" s="130"/>
      <c r="CN80" s="130"/>
      <c r="CO80" s="130"/>
      <c r="CP80" s="130"/>
      <c r="CQ80" s="130"/>
      <c r="CR80" s="130"/>
      <c r="CS80" s="130"/>
      <c r="CT80" s="130"/>
      <c r="CU80" s="130"/>
      <c r="CV80" s="130"/>
      <c r="CW80" s="130"/>
      <c r="CX80" s="130"/>
      <c r="CY80" s="130"/>
      <c r="CZ80" s="130"/>
      <c r="DA80" s="130"/>
      <c r="DB80" s="130"/>
      <c r="DC80" s="130"/>
      <c r="DD80" s="130"/>
      <c r="DE80" s="130"/>
      <c r="DF80" s="130"/>
      <c r="DG80" s="130"/>
      <c r="DH80" s="130"/>
      <c r="DI80" s="130"/>
      <c r="DJ80" s="130"/>
      <c r="DK80" s="130"/>
      <c r="DL80" s="130"/>
      <c r="DM80" s="130"/>
      <c r="DN80" s="130"/>
      <c r="DO80" s="130"/>
      <c r="DP80" s="130"/>
      <c r="DQ80" s="130"/>
      <c r="DR80" s="130"/>
      <c r="DS80" s="130"/>
      <c r="DT80" s="130"/>
      <c r="DU80" s="130"/>
      <c r="DV80" s="130"/>
      <c r="DW80" s="130"/>
      <c r="DX80" s="130"/>
      <c r="DY80" s="130"/>
      <c r="DZ80" s="130"/>
      <c r="EA80" s="130"/>
      <c r="EB80" s="130"/>
      <c r="EC80" s="130"/>
      <c r="ED80" s="130"/>
      <c r="EE80" s="130"/>
      <c r="EF80" s="130"/>
      <c r="EG80" s="130"/>
      <c r="EH80" s="130"/>
      <c r="EI80" s="130"/>
      <c r="EJ80" s="130"/>
      <c r="EK80" s="130"/>
      <c r="EL80" s="130"/>
      <c r="EM80" s="130"/>
      <c r="EN80" s="130"/>
      <c r="EO80" s="130"/>
      <c r="EP80" s="130"/>
      <c r="EQ80" s="130"/>
      <c r="ER80" s="130"/>
      <c r="ES80" s="130"/>
      <c r="ET80" s="130"/>
      <c r="EU80" s="130"/>
      <c r="EV80" s="130"/>
      <c r="EW80" s="130"/>
      <c r="EX80" s="130"/>
      <c r="EY80" s="130"/>
      <c r="EZ80" s="130"/>
      <c r="FA80" s="130"/>
      <c r="FB80" s="130"/>
      <c r="FC80" s="130"/>
      <c r="FD80" s="130"/>
      <c r="FE80" s="130"/>
      <c r="FF80" s="130"/>
      <c r="FG80" s="130"/>
      <c r="FH80" s="130"/>
      <c r="FI80" s="130"/>
      <c r="FJ80" s="130"/>
      <c r="FK80" s="130"/>
      <c r="FL80" s="130"/>
      <c r="FM80" s="130"/>
      <c r="FN80" s="130"/>
      <c r="FO80" s="130"/>
      <c r="FP80" s="130"/>
      <c r="FQ80" s="130"/>
      <c r="FR80" s="130"/>
      <c r="FS80" s="130"/>
      <c r="FT80" s="130"/>
      <c r="FU80" s="130"/>
      <c r="FV80" s="130"/>
      <c r="FW80" s="130"/>
      <c r="FX80" s="130"/>
      <c r="FY80" s="130"/>
      <c r="FZ80" s="130"/>
      <c r="GA80" s="130"/>
      <c r="GB80" s="130"/>
      <c r="GC80" s="130"/>
      <c r="GD80" s="130"/>
      <c r="GE80" s="130"/>
      <c r="GF80" s="130"/>
      <c r="GG80" s="130"/>
      <c r="GH80" s="130"/>
      <c r="GI80" s="130"/>
      <c r="GJ80" s="130"/>
      <c r="GK80" s="130"/>
      <c r="GL80" s="130"/>
      <c r="GM80" s="130"/>
      <c r="GN80" s="130"/>
      <c r="GO80" s="130"/>
      <c r="GP80" s="130"/>
      <c r="GQ80" s="130"/>
      <c r="GR80" s="130"/>
      <c r="GS80" s="130"/>
      <c r="GT80" s="130"/>
      <c r="GU80" s="130"/>
      <c r="GV80" s="130"/>
      <c r="GW80" s="130"/>
      <c r="GX80" s="130"/>
      <c r="GY80" s="130"/>
      <c r="GZ80" s="130"/>
      <c r="HA80" s="130"/>
      <c r="HB80" s="130"/>
      <c r="HC80" s="130"/>
      <c r="HD80" s="130"/>
      <c r="HE80" s="130"/>
      <c r="HF80" s="130"/>
      <c r="HG80" s="130"/>
      <c r="HH80" s="130"/>
      <c r="HI80" s="130"/>
      <c r="HJ80" s="130"/>
      <c r="HK80" s="130"/>
      <c r="HL80" s="130"/>
      <c r="HM80" s="130"/>
      <c r="HN80" s="130"/>
      <c r="HO80" s="130"/>
      <c r="HP80" s="130"/>
      <c r="HQ80" s="130"/>
      <c r="HR80" s="130"/>
      <c r="HS80" s="130"/>
      <c r="HT80" s="130"/>
      <c r="HU80" s="130"/>
      <c r="HV80" s="130"/>
      <c r="HW80" s="130"/>
      <c r="HX80" s="130"/>
      <c r="HY80" s="130"/>
      <c r="HZ80" s="130"/>
      <c r="IA80" s="130"/>
      <c r="IB80" s="130"/>
      <c r="IC80" s="130"/>
      <c r="ID80" s="130"/>
      <c r="IE80" s="130"/>
      <c r="IF80" s="130"/>
      <c r="IG80" s="130"/>
      <c r="IH80" s="130"/>
      <c r="II80" s="130"/>
      <c r="IJ80" s="130"/>
      <c r="IK80" s="130"/>
      <c r="IL80" s="130"/>
      <c r="IM80" s="130"/>
      <c r="IN80" s="130"/>
      <c r="IO80" s="130"/>
      <c r="IP80" s="130"/>
      <c r="IQ80" s="130"/>
      <c r="IR80" s="130"/>
      <c r="IS80" s="130"/>
      <c r="IT80" s="130"/>
      <c r="IU80" s="130"/>
      <c r="IV80" s="130"/>
      <c r="IW80" s="130"/>
      <c r="IX80" s="130"/>
      <c r="IY80" s="130"/>
      <c r="IZ80" s="130"/>
      <c r="JA80" s="130"/>
      <c r="JB80" s="130"/>
      <c r="JC80" s="130"/>
      <c r="JD80" s="130"/>
      <c r="JE80" s="130"/>
      <c r="JF80" s="130"/>
      <c r="JG80" s="130"/>
      <c r="JH80" s="130"/>
      <c r="JI80" s="130"/>
      <c r="JJ80" s="130"/>
      <c r="JK80" s="130"/>
      <c r="JL80" s="130"/>
      <c r="JM80" s="130"/>
      <c r="JN80" s="130"/>
      <c r="JO80" s="130"/>
      <c r="JP80" s="130"/>
      <c r="JQ80" s="130"/>
      <c r="JR80" s="130"/>
      <c r="JS80" s="130"/>
      <c r="JT80" s="130"/>
      <c r="JU80" s="130"/>
      <c r="JV80" s="130"/>
      <c r="JW80" s="130"/>
      <c r="JX80" s="130"/>
      <c r="JY80" s="130"/>
      <c r="JZ80" s="130"/>
      <c r="KA80" s="130"/>
      <c r="KB80" s="130"/>
      <c r="KC80" s="130"/>
      <c r="KD80" s="130"/>
      <c r="KE80" s="130"/>
      <c r="KF80" s="130"/>
      <c r="KG80" s="130"/>
      <c r="KH80" s="130"/>
      <c r="KI80" s="130"/>
      <c r="KJ80" s="130"/>
      <c r="KK80" s="130"/>
      <c r="KL80" s="130"/>
      <c r="KM80" s="130"/>
      <c r="KN80" s="130"/>
      <c r="KO80" s="130"/>
      <c r="KP80" s="130"/>
      <c r="KQ80" s="130"/>
      <c r="KR80" s="130"/>
      <c r="KS80" s="130"/>
      <c r="KT80" s="130"/>
      <c r="KU80" s="130"/>
      <c r="KV80" s="130"/>
      <c r="KW80" s="130"/>
      <c r="KX80" s="130"/>
      <c r="KY80" s="130"/>
      <c r="KZ80" s="130"/>
      <c r="LA80" s="130"/>
      <c r="LB80" s="130"/>
      <c r="LC80" s="130"/>
      <c r="LD80" s="130"/>
      <c r="LE80" s="130"/>
      <c r="LF80" s="130"/>
      <c r="LG80" s="130"/>
      <c r="LH80" s="130"/>
      <c r="LI80" s="130"/>
      <c r="LJ80" s="130"/>
      <c r="LK80" s="130"/>
      <c r="LL80" s="130"/>
      <c r="LM80" s="130"/>
      <c r="LN80" s="130"/>
      <c r="LO80" s="130"/>
      <c r="LP80" s="130"/>
      <c r="LQ80" s="130"/>
      <c r="LR80" s="130"/>
      <c r="LS80" s="130"/>
      <c r="LT80" s="130"/>
      <c r="LU80" s="130"/>
      <c r="LV80" s="130"/>
      <c r="LW80" s="130"/>
      <c r="LX80" s="130"/>
      <c r="LY80" s="130"/>
      <c r="LZ80" s="130"/>
      <c r="MA80" s="130"/>
      <c r="MB80" s="130"/>
      <c r="MC80" s="130"/>
      <c r="MD80" s="130"/>
      <c r="ME80" s="130"/>
      <c r="MF80" s="130"/>
      <c r="MG80" s="130"/>
      <c r="MH80" s="130"/>
      <c r="MI80" s="130"/>
      <c r="MJ80" s="130"/>
      <c r="MK80" s="130"/>
      <c r="ML80" s="130"/>
      <c r="MM80" s="130"/>
      <c r="MN80" s="130"/>
      <c r="MO80" s="130"/>
      <c r="MP80" s="130"/>
      <c r="MQ80" s="130"/>
      <c r="MR80" s="130"/>
      <c r="MS80" s="130"/>
      <c r="MT80" s="130"/>
      <c r="MU80" s="130"/>
      <c r="MV80" s="130"/>
      <c r="MW80" s="130"/>
      <c r="MX80" s="130"/>
      <c r="MY80" s="130"/>
      <c r="MZ80" s="130"/>
      <c r="NA80" s="130"/>
      <c r="NB80" s="130"/>
      <c r="NC80" s="130"/>
      <c r="ND80" s="130"/>
      <c r="NE80" s="130"/>
      <c r="NF80" s="130"/>
      <c r="NG80" s="130"/>
      <c r="NH80" s="130"/>
      <c r="NI80" s="130"/>
      <c r="NJ80" s="130"/>
      <c r="NK80" s="130"/>
      <c r="NL80" s="130"/>
      <c r="NM80" s="130"/>
      <c r="NN80" s="130"/>
      <c r="NO80" s="130"/>
      <c r="NP80" s="130"/>
      <c r="NQ80" s="130"/>
      <c r="NR80" s="130"/>
      <c r="NS80" s="130"/>
      <c r="NT80" s="130"/>
      <c r="NU80" s="130"/>
      <c r="NV80" s="130"/>
      <c r="NW80" s="130"/>
      <c r="NX80" s="130"/>
      <c r="NY80" s="130"/>
      <c r="NZ80" s="130"/>
      <c r="OA80" s="130"/>
      <c r="OB80" s="130"/>
      <c r="OC80" s="130"/>
      <c r="OD80" s="130"/>
      <c r="OE80" s="130"/>
      <c r="OF80" s="130"/>
      <c r="OG80" s="130"/>
      <c r="OH80" s="130"/>
    </row>
    <row r="81" spans="1:398" x14ac:dyDescent="0.25">
      <c r="A81" s="130"/>
      <c r="B81" s="130"/>
      <c r="C81" s="130"/>
      <c r="D81" s="130"/>
      <c r="E81" s="130"/>
      <c r="F81" s="130"/>
      <c r="G81" s="130"/>
      <c r="H81" s="130"/>
      <c r="I81" s="130"/>
      <c r="J81" s="130"/>
      <c r="K81" s="132"/>
      <c r="L81" s="130"/>
      <c r="M81" s="130"/>
      <c r="N81" s="130"/>
      <c r="O81" s="130"/>
      <c r="P81" s="130"/>
      <c r="Q81" s="130"/>
      <c r="R81" s="130"/>
      <c r="S81" s="130"/>
      <c r="T81" s="130"/>
      <c r="U81" s="130"/>
      <c r="V81" s="130"/>
      <c r="W81" s="130"/>
      <c r="X81" s="130"/>
      <c r="Y81" s="130"/>
      <c r="Z81" s="130"/>
      <c r="AA81" s="130"/>
      <c r="AB81" s="130"/>
      <c r="AC81" s="130"/>
      <c r="AD81" s="130"/>
      <c r="AE81" s="130"/>
      <c r="AF81" s="130"/>
      <c r="AG81" s="130"/>
      <c r="AH81" s="130"/>
      <c r="AI81" s="130"/>
      <c r="AJ81" s="130"/>
      <c r="AK81" s="130"/>
      <c r="AL81" s="130"/>
      <c r="AM81" s="130"/>
      <c r="AN81" s="130"/>
      <c r="AO81" s="130"/>
      <c r="AP81" s="130"/>
      <c r="AQ81" s="130"/>
      <c r="AR81" s="130"/>
      <c r="AS81" s="130"/>
      <c r="AT81" s="130"/>
      <c r="AU81" s="130"/>
      <c r="AV81" s="130"/>
      <c r="AW81" s="130"/>
      <c r="AX81" s="130"/>
      <c r="AY81" s="130"/>
      <c r="AZ81" s="130"/>
      <c r="BA81" s="130"/>
      <c r="BB81" s="130"/>
      <c r="BC81" s="130"/>
      <c r="BD81" s="130"/>
      <c r="BE81" s="130"/>
      <c r="BF81" s="130"/>
      <c r="BG81" s="130"/>
      <c r="BH81" s="130"/>
      <c r="BI81" s="130"/>
      <c r="BJ81" s="130"/>
      <c r="BK81" s="130"/>
      <c r="BL81" s="130"/>
      <c r="BM81" s="130"/>
      <c r="BN81" s="130"/>
      <c r="BO81" s="130"/>
      <c r="BP81" s="130"/>
      <c r="BQ81" s="130"/>
      <c r="BR81" s="130"/>
      <c r="BS81" s="130"/>
      <c r="BT81" s="130"/>
      <c r="BU81" s="130"/>
      <c r="BV81" s="130"/>
      <c r="BW81" s="130"/>
      <c r="BX81" s="130"/>
      <c r="BY81" s="130"/>
      <c r="BZ81" s="130"/>
      <c r="CA81" s="130"/>
      <c r="CB81" s="130"/>
      <c r="CC81" s="130"/>
      <c r="CD81" s="130"/>
      <c r="CE81" s="130"/>
      <c r="CF81" s="130"/>
      <c r="CG81" s="130"/>
      <c r="CH81" s="130"/>
      <c r="CI81" s="130"/>
      <c r="CJ81" s="130"/>
      <c r="CK81" s="130"/>
      <c r="CL81" s="130"/>
      <c r="CM81" s="130"/>
      <c r="CN81" s="130"/>
      <c r="CO81" s="130"/>
      <c r="CP81" s="130"/>
      <c r="CQ81" s="130"/>
      <c r="CR81" s="130"/>
      <c r="CS81" s="130"/>
      <c r="CT81" s="130"/>
      <c r="CU81" s="130"/>
      <c r="CV81" s="130"/>
      <c r="CW81" s="130"/>
      <c r="CX81" s="130"/>
      <c r="CY81" s="130"/>
      <c r="CZ81" s="130"/>
      <c r="DA81" s="130"/>
      <c r="DB81" s="130"/>
      <c r="DC81" s="130"/>
      <c r="DD81" s="130"/>
      <c r="DE81" s="130"/>
      <c r="DF81" s="130"/>
      <c r="DG81" s="130"/>
      <c r="DH81" s="130"/>
      <c r="DI81" s="130"/>
      <c r="DJ81" s="130"/>
      <c r="DK81" s="130"/>
      <c r="DL81" s="130"/>
      <c r="DM81" s="130"/>
      <c r="DN81" s="130"/>
      <c r="DO81" s="130"/>
      <c r="DP81" s="130"/>
      <c r="DQ81" s="130"/>
      <c r="DR81" s="130"/>
      <c r="DS81" s="130"/>
      <c r="DT81" s="130"/>
      <c r="DU81" s="130"/>
      <c r="DV81" s="130"/>
      <c r="DW81" s="130"/>
      <c r="DX81" s="130"/>
      <c r="DY81" s="130"/>
      <c r="DZ81" s="130"/>
      <c r="EA81" s="130"/>
      <c r="EB81" s="130"/>
      <c r="EC81" s="130"/>
      <c r="ED81" s="130"/>
      <c r="EE81" s="130"/>
      <c r="EF81" s="130"/>
      <c r="EG81" s="130"/>
      <c r="EH81" s="130"/>
      <c r="EI81" s="130"/>
      <c r="EJ81" s="130"/>
      <c r="EK81" s="130"/>
      <c r="EL81" s="130"/>
      <c r="EM81" s="130"/>
      <c r="EN81" s="130"/>
      <c r="EO81" s="130"/>
      <c r="EP81" s="130"/>
      <c r="EQ81" s="130"/>
      <c r="ER81" s="130"/>
      <c r="ES81" s="130"/>
      <c r="ET81" s="130"/>
      <c r="EU81" s="130"/>
      <c r="EV81" s="130"/>
      <c r="EW81" s="130"/>
      <c r="EX81" s="130"/>
      <c r="EY81" s="130"/>
      <c r="EZ81" s="130"/>
      <c r="FA81" s="130"/>
      <c r="FB81" s="130"/>
      <c r="FC81" s="130"/>
      <c r="FD81" s="130"/>
      <c r="FE81" s="130"/>
      <c r="FF81" s="130"/>
      <c r="FG81" s="130"/>
      <c r="FH81" s="130"/>
      <c r="FI81" s="130"/>
      <c r="FJ81" s="130"/>
      <c r="FK81" s="130"/>
      <c r="FL81" s="130"/>
      <c r="FM81" s="130"/>
      <c r="FN81" s="130"/>
      <c r="FO81" s="130"/>
      <c r="FP81" s="130"/>
      <c r="FQ81" s="130"/>
      <c r="FR81" s="130"/>
      <c r="FS81" s="130"/>
      <c r="FT81" s="130"/>
      <c r="FU81" s="130"/>
      <c r="FV81" s="130"/>
      <c r="FW81" s="130"/>
      <c r="FX81" s="130"/>
      <c r="FY81" s="130"/>
      <c r="FZ81" s="130"/>
      <c r="GA81" s="130"/>
      <c r="GB81" s="130"/>
      <c r="GC81" s="130"/>
      <c r="GD81" s="130"/>
      <c r="GE81" s="130"/>
      <c r="GF81" s="130"/>
      <c r="GG81" s="130"/>
      <c r="GH81" s="130"/>
      <c r="GI81" s="130"/>
      <c r="GJ81" s="130"/>
      <c r="GK81" s="130"/>
      <c r="GL81" s="130"/>
      <c r="GM81" s="130"/>
      <c r="GN81" s="130"/>
      <c r="GO81" s="130"/>
      <c r="GP81" s="130"/>
      <c r="GQ81" s="130"/>
      <c r="GR81" s="130"/>
      <c r="GS81" s="130"/>
      <c r="GT81" s="130"/>
      <c r="GU81" s="130"/>
      <c r="GV81" s="130"/>
      <c r="GW81" s="130"/>
      <c r="GX81" s="130"/>
      <c r="GY81" s="130"/>
      <c r="GZ81" s="130"/>
      <c r="HA81" s="130"/>
      <c r="HB81" s="130"/>
      <c r="HC81" s="130"/>
      <c r="HD81" s="130"/>
      <c r="HE81" s="130"/>
      <c r="HF81" s="130"/>
      <c r="HG81" s="130"/>
      <c r="HH81" s="130"/>
      <c r="HI81" s="130"/>
      <c r="HJ81" s="130"/>
      <c r="HK81" s="130"/>
      <c r="HL81" s="130"/>
      <c r="HM81" s="130"/>
      <c r="HN81" s="130"/>
      <c r="HO81" s="130"/>
      <c r="HP81" s="130"/>
      <c r="HQ81" s="130"/>
      <c r="HR81" s="130"/>
      <c r="HS81" s="130"/>
      <c r="HT81" s="130"/>
      <c r="HU81" s="130"/>
      <c r="HV81" s="130"/>
      <c r="HW81" s="130"/>
      <c r="HX81" s="130"/>
      <c r="HY81" s="130"/>
      <c r="HZ81" s="130"/>
      <c r="IA81" s="130"/>
      <c r="IB81" s="130"/>
      <c r="IC81" s="130"/>
      <c r="ID81" s="130"/>
      <c r="IE81" s="130"/>
      <c r="IF81" s="130"/>
      <c r="IG81" s="130"/>
      <c r="IH81" s="130"/>
      <c r="II81" s="130"/>
      <c r="IJ81" s="130"/>
      <c r="IK81" s="130"/>
      <c r="IL81" s="130"/>
      <c r="IM81" s="130"/>
      <c r="IN81" s="130"/>
      <c r="IO81" s="130"/>
      <c r="IP81" s="130"/>
      <c r="IQ81" s="130"/>
      <c r="IR81" s="130"/>
      <c r="IS81" s="130"/>
      <c r="IT81" s="130"/>
      <c r="IU81" s="130"/>
      <c r="IV81" s="130"/>
      <c r="IW81" s="130"/>
      <c r="IX81" s="130"/>
      <c r="IY81" s="130"/>
      <c r="IZ81" s="130"/>
      <c r="JA81" s="130"/>
      <c r="JB81" s="130"/>
      <c r="JC81" s="130"/>
      <c r="JD81" s="130"/>
      <c r="JE81" s="130"/>
      <c r="JF81" s="130"/>
      <c r="JG81" s="130"/>
      <c r="JH81" s="130"/>
      <c r="JI81" s="130"/>
      <c r="JJ81" s="130"/>
      <c r="JK81" s="130"/>
      <c r="JL81" s="130"/>
      <c r="JM81" s="130"/>
      <c r="JN81" s="130"/>
      <c r="JO81" s="130"/>
      <c r="JP81" s="130"/>
      <c r="JQ81" s="130"/>
      <c r="JR81" s="130"/>
      <c r="JS81" s="130"/>
      <c r="JT81" s="130"/>
      <c r="JU81" s="130"/>
      <c r="JV81" s="130"/>
      <c r="JW81" s="130"/>
      <c r="JX81" s="130"/>
      <c r="JY81" s="130"/>
      <c r="JZ81" s="130"/>
      <c r="KA81" s="130"/>
      <c r="KB81" s="130"/>
      <c r="KC81" s="130"/>
      <c r="KD81" s="130"/>
      <c r="KE81" s="130"/>
      <c r="KF81" s="130"/>
      <c r="KG81" s="130"/>
      <c r="KH81" s="130"/>
      <c r="KI81" s="130"/>
      <c r="KJ81" s="130"/>
      <c r="KK81" s="130"/>
      <c r="KL81" s="130"/>
      <c r="KM81" s="130"/>
      <c r="KN81" s="130"/>
      <c r="KO81" s="130"/>
      <c r="KP81" s="130"/>
      <c r="KQ81" s="130"/>
      <c r="KR81" s="130"/>
      <c r="KS81" s="130"/>
      <c r="KT81" s="130"/>
      <c r="KU81" s="130"/>
      <c r="KV81" s="130"/>
      <c r="KW81" s="130"/>
      <c r="KX81" s="130"/>
      <c r="KY81" s="130"/>
      <c r="KZ81" s="130"/>
      <c r="LA81" s="130"/>
      <c r="LB81" s="130"/>
      <c r="LC81" s="130"/>
      <c r="LD81" s="130"/>
      <c r="LE81" s="130"/>
      <c r="LF81" s="130"/>
      <c r="LG81" s="130"/>
      <c r="LH81" s="130"/>
      <c r="LI81" s="130"/>
      <c r="LJ81" s="130"/>
      <c r="LK81" s="130"/>
      <c r="LL81" s="130"/>
      <c r="LM81" s="130"/>
      <c r="LN81" s="130"/>
      <c r="LO81" s="130"/>
      <c r="LP81" s="130"/>
      <c r="LQ81" s="130"/>
      <c r="LR81" s="130"/>
      <c r="LS81" s="130"/>
      <c r="LT81" s="130"/>
      <c r="LU81" s="130"/>
      <c r="LV81" s="130"/>
      <c r="LW81" s="130"/>
      <c r="LX81" s="130"/>
      <c r="LY81" s="130"/>
      <c r="LZ81" s="130"/>
      <c r="MA81" s="130"/>
      <c r="MB81" s="130"/>
      <c r="MC81" s="130"/>
      <c r="MD81" s="130"/>
      <c r="ME81" s="130"/>
      <c r="MF81" s="130"/>
      <c r="MG81" s="130"/>
      <c r="MH81" s="130"/>
      <c r="MI81" s="130"/>
      <c r="MJ81" s="130"/>
      <c r="MK81" s="130"/>
      <c r="ML81" s="130"/>
      <c r="MM81" s="130"/>
      <c r="MN81" s="130"/>
      <c r="MO81" s="130"/>
      <c r="MP81" s="130"/>
      <c r="MQ81" s="130"/>
      <c r="MR81" s="130"/>
      <c r="MS81" s="130"/>
      <c r="MT81" s="130"/>
      <c r="MU81" s="130"/>
      <c r="MV81" s="130"/>
      <c r="MW81" s="130"/>
      <c r="MX81" s="130"/>
      <c r="MY81" s="130"/>
      <c r="MZ81" s="130"/>
      <c r="NA81" s="130"/>
      <c r="NB81" s="130"/>
      <c r="NC81" s="130"/>
      <c r="ND81" s="130"/>
      <c r="NE81" s="130"/>
      <c r="NF81" s="130"/>
      <c r="NG81" s="130"/>
      <c r="NH81" s="130"/>
      <c r="NI81" s="130"/>
      <c r="NJ81" s="130"/>
      <c r="NK81" s="130"/>
      <c r="NL81" s="130"/>
      <c r="NM81" s="130"/>
      <c r="NN81" s="130"/>
      <c r="NO81" s="130"/>
      <c r="NP81" s="130"/>
      <c r="NQ81" s="130"/>
      <c r="NR81" s="130"/>
      <c r="NS81" s="130"/>
      <c r="NT81" s="130"/>
      <c r="NU81" s="130"/>
      <c r="NV81" s="130"/>
      <c r="NW81" s="130"/>
      <c r="NX81" s="130"/>
      <c r="NY81" s="130"/>
      <c r="NZ81" s="130"/>
      <c r="OA81" s="130"/>
      <c r="OB81" s="130"/>
      <c r="OC81" s="130"/>
      <c r="OD81" s="130"/>
      <c r="OE81" s="130"/>
      <c r="OF81" s="130"/>
      <c r="OG81" s="130"/>
      <c r="OH81" s="130"/>
    </row>
    <row r="82" spans="1:398" x14ac:dyDescent="0.25">
      <c r="A82" s="130"/>
      <c r="B82" s="130"/>
      <c r="C82" s="130"/>
      <c r="D82" s="130"/>
      <c r="E82" s="130"/>
      <c r="F82" s="130"/>
      <c r="G82" s="130"/>
      <c r="H82" s="130"/>
      <c r="I82" s="130"/>
      <c r="J82" s="130"/>
      <c r="K82" s="132"/>
      <c r="L82" s="130"/>
      <c r="M82" s="130"/>
      <c r="N82" s="130"/>
      <c r="O82" s="130"/>
      <c r="P82" s="130"/>
      <c r="Q82" s="130"/>
      <c r="R82" s="130"/>
      <c r="S82" s="130"/>
      <c r="T82" s="130"/>
      <c r="U82" s="130"/>
      <c r="V82" s="130"/>
      <c r="W82" s="130"/>
      <c r="X82" s="130"/>
      <c r="Y82" s="130"/>
      <c r="Z82" s="130"/>
      <c r="AA82" s="130"/>
      <c r="AB82" s="130"/>
      <c r="AC82" s="130"/>
      <c r="AD82" s="130"/>
      <c r="AE82" s="130"/>
      <c r="AF82" s="130"/>
      <c r="AG82" s="130"/>
      <c r="AH82" s="130"/>
      <c r="AI82" s="130"/>
      <c r="AJ82" s="130"/>
      <c r="AK82" s="130"/>
      <c r="AL82" s="130"/>
      <c r="AM82" s="130"/>
      <c r="AN82" s="130"/>
      <c r="AO82" s="130"/>
      <c r="AP82" s="130"/>
      <c r="AQ82" s="130"/>
      <c r="AR82" s="130"/>
      <c r="AS82" s="130"/>
      <c r="AT82" s="130"/>
      <c r="AU82" s="130"/>
      <c r="AV82" s="130"/>
      <c r="AW82" s="130"/>
      <c r="AX82" s="130"/>
      <c r="AY82" s="130"/>
      <c r="AZ82" s="130"/>
      <c r="BA82" s="130"/>
      <c r="BB82" s="130"/>
      <c r="BC82" s="130"/>
      <c r="BD82" s="130"/>
      <c r="BE82" s="130"/>
      <c r="BF82" s="130"/>
      <c r="BG82" s="130"/>
      <c r="BH82" s="130"/>
      <c r="BI82" s="130"/>
      <c r="BJ82" s="130"/>
      <c r="BK82" s="130"/>
      <c r="BL82" s="130"/>
      <c r="BM82" s="130"/>
      <c r="BN82" s="130"/>
      <c r="BO82" s="130"/>
      <c r="BP82" s="130"/>
      <c r="BQ82" s="130"/>
      <c r="BR82" s="130"/>
      <c r="BS82" s="130"/>
      <c r="BT82" s="130"/>
      <c r="BU82" s="130"/>
      <c r="BV82" s="130"/>
      <c r="BW82" s="130"/>
      <c r="BX82" s="130"/>
      <c r="BY82" s="130"/>
      <c r="BZ82" s="130"/>
      <c r="CA82" s="130"/>
      <c r="CB82" s="130"/>
      <c r="CC82" s="130"/>
      <c r="CD82" s="130"/>
      <c r="CE82" s="130"/>
      <c r="CF82" s="130"/>
      <c r="CG82" s="130"/>
      <c r="CH82" s="130"/>
      <c r="CI82" s="130"/>
      <c r="CJ82" s="130"/>
      <c r="CK82" s="130"/>
      <c r="CL82" s="130"/>
      <c r="CM82" s="130"/>
      <c r="CN82" s="130"/>
      <c r="CO82" s="130"/>
      <c r="CP82" s="130"/>
      <c r="CQ82" s="130"/>
      <c r="CR82" s="130"/>
      <c r="CS82" s="130"/>
      <c r="CT82" s="130"/>
      <c r="CU82" s="130"/>
      <c r="CV82" s="130"/>
      <c r="CW82" s="130"/>
      <c r="CX82" s="130"/>
      <c r="CY82" s="130"/>
      <c r="CZ82" s="130"/>
      <c r="DA82" s="130"/>
      <c r="DB82" s="130"/>
      <c r="DC82" s="130"/>
      <c r="DD82" s="130"/>
      <c r="DE82" s="130"/>
      <c r="DF82" s="130"/>
      <c r="DG82" s="130"/>
      <c r="DH82" s="130"/>
      <c r="DI82" s="130"/>
      <c r="DJ82" s="130"/>
      <c r="DK82" s="130"/>
      <c r="DL82" s="130"/>
      <c r="DM82" s="130"/>
      <c r="DN82" s="130"/>
      <c r="DO82" s="130"/>
      <c r="DP82" s="130"/>
      <c r="DQ82" s="130"/>
      <c r="DR82" s="130"/>
      <c r="DS82" s="130"/>
      <c r="DT82" s="130"/>
      <c r="DU82" s="130"/>
      <c r="DV82" s="130"/>
      <c r="DW82" s="130"/>
      <c r="DX82" s="130"/>
      <c r="DY82" s="130"/>
      <c r="DZ82" s="130"/>
      <c r="EA82" s="130"/>
      <c r="EB82" s="130"/>
      <c r="EC82" s="130"/>
      <c r="ED82" s="130"/>
      <c r="EE82" s="130"/>
      <c r="EF82" s="130"/>
      <c r="EG82" s="130"/>
      <c r="EH82" s="130"/>
      <c r="EI82" s="130"/>
      <c r="EJ82" s="130"/>
      <c r="EK82" s="130"/>
      <c r="EL82" s="130"/>
      <c r="EM82" s="130"/>
      <c r="EN82" s="130"/>
      <c r="EO82" s="130"/>
      <c r="EP82" s="130"/>
      <c r="EQ82" s="130"/>
      <c r="ER82" s="130"/>
      <c r="ES82" s="130"/>
      <c r="ET82" s="130"/>
      <c r="EU82" s="130"/>
      <c r="EV82" s="130"/>
      <c r="EW82" s="130"/>
      <c r="EX82" s="130"/>
      <c r="EY82" s="130"/>
      <c r="EZ82" s="130"/>
      <c r="FA82" s="130"/>
      <c r="FB82" s="130"/>
      <c r="FC82" s="130"/>
      <c r="FD82" s="130"/>
      <c r="FE82" s="130"/>
      <c r="FF82" s="130"/>
      <c r="FG82" s="130"/>
      <c r="FH82" s="130"/>
      <c r="FI82" s="130"/>
      <c r="FJ82" s="130"/>
      <c r="FK82" s="130"/>
      <c r="FL82" s="130"/>
      <c r="FM82" s="130"/>
      <c r="FN82" s="130"/>
      <c r="FO82" s="130"/>
      <c r="FP82" s="130"/>
      <c r="FQ82" s="130"/>
      <c r="FR82" s="130"/>
      <c r="FS82" s="130"/>
      <c r="FT82" s="130"/>
      <c r="FU82" s="130"/>
      <c r="FV82" s="130"/>
      <c r="FW82" s="130"/>
      <c r="FX82" s="130"/>
      <c r="FY82" s="130"/>
      <c r="FZ82" s="130"/>
      <c r="GA82" s="130"/>
      <c r="GB82" s="130"/>
      <c r="GC82" s="130"/>
      <c r="GD82" s="130"/>
      <c r="GE82" s="130"/>
      <c r="GF82" s="130"/>
      <c r="GG82" s="130"/>
      <c r="GH82" s="130"/>
      <c r="GI82" s="130"/>
      <c r="GJ82" s="130"/>
      <c r="GK82" s="130"/>
      <c r="GL82" s="130"/>
      <c r="GM82" s="130"/>
      <c r="GN82" s="130"/>
      <c r="GO82" s="130"/>
      <c r="GP82" s="130"/>
      <c r="GQ82" s="130"/>
      <c r="GR82" s="130"/>
      <c r="GS82" s="130"/>
      <c r="GT82" s="130"/>
      <c r="GU82" s="130"/>
      <c r="GV82" s="130"/>
      <c r="GW82" s="130"/>
      <c r="GX82" s="130"/>
      <c r="GY82" s="130"/>
      <c r="GZ82" s="130"/>
      <c r="HA82" s="130"/>
      <c r="HB82" s="130"/>
      <c r="HC82" s="130"/>
      <c r="HD82" s="130"/>
      <c r="HE82" s="130"/>
      <c r="HF82" s="130"/>
      <c r="HG82" s="130"/>
      <c r="HH82" s="130"/>
      <c r="HI82" s="130"/>
      <c r="HJ82" s="130"/>
      <c r="HK82" s="130"/>
      <c r="HL82" s="130"/>
      <c r="HM82" s="130"/>
      <c r="HN82" s="130"/>
      <c r="HO82" s="130"/>
      <c r="HP82" s="130"/>
      <c r="HQ82" s="130"/>
      <c r="HR82" s="130"/>
      <c r="HS82" s="130"/>
      <c r="HT82" s="130"/>
      <c r="HU82" s="130"/>
      <c r="HV82" s="130"/>
      <c r="HW82" s="130"/>
      <c r="HX82" s="130"/>
      <c r="HY82" s="130"/>
      <c r="HZ82" s="130"/>
      <c r="IA82" s="130"/>
      <c r="IB82" s="130"/>
      <c r="IC82" s="130"/>
      <c r="ID82" s="130"/>
      <c r="IE82" s="130"/>
      <c r="IF82" s="130"/>
      <c r="IG82" s="130"/>
      <c r="IH82" s="130"/>
      <c r="II82" s="130"/>
      <c r="IJ82" s="130"/>
      <c r="IK82" s="130"/>
      <c r="IL82" s="130"/>
      <c r="IM82" s="130"/>
      <c r="IN82" s="130"/>
      <c r="IO82" s="130"/>
      <c r="IP82" s="130"/>
      <c r="IQ82" s="130"/>
      <c r="IR82" s="130"/>
      <c r="IS82" s="130"/>
      <c r="IT82" s="130"/>
      <c r="IU82" s="130"/>
      <c r="IV82" s="130"/>
      <c r="IW82" s="130"/>
      <c r="IX82" s="130"/>
      <c r="IY82" s="130"/>
      <c r="IZ82" s="130"/>
      <c r="JA82" s="130"/>
      <c r="JB82" s="130"/>
      <c r="JC82" s="130"/>
      <c r="JD82" s="130"/>
      <c r="JE82" s="130"/>
      <c r="JF82" s="130"/>
      <c r="JG82" s="130"/>
      <c r="JH82" s="130"/>
      <c r="JI82" s="130"/>
      <c r="JJ82" s="130"/>
      <c r="JK82" s="130"/>
      <c r="JL82" s="130"/>
      <c r="JM82" s="130"/>
      <c r="JN82" s="130"/>
      <c r="JO82" s="130"/>
      <c r="JP82" s="130"/>
      <c r="JQ82" s="130"/>
      <c r="JR82" s="130"/>
      <c r="JS82" s="130"/>
      <c r="JT82" s="130"/>
      <c r="JU82" s="130"/>
      <c r="JV82" s="130"/>
      <c r="JW82" s="130"/>
      <c r="JX82" s="130"/>
      <c r="JY82" s="130"/>
      <c r="JZ82" s="130"/>
      <c r="KA82" s="130"/>
      <c r="KB82" s="130"/>
      <c r="KC82" s="130"/>
      <c r="KD82" s="130"/>
      <c r="KE82" s="130"/>
      <c r="KF82" s="130"/>
      <c r="KG82" s="130"/>
      <c r="KH82" s="130"/>
      <c r="KI82" s="130"/>
      <c r="KJ82" s="130"/>
      <c r="KK82" s="130"/>
      <c r="KL82" s="130"/>
      <c r="KM82" s="130"/>
      <c r="KN82" s="130"/>
      <c r="KO82" s="130"/>
      <c r="KP82" s="130"/>
      <c r="KQ82" s="130"/>
      <c r="KR82" s="130"/>
      <c r="KS82" s="130"/>
      <c r="KT82" s="130"/>
      <c r="KU82" s="130"/>
      <c r="KV82" s="130"/>
      <c r="KW82" s="130"/>
      <c r="KX82" s="130"/>
      <c r="KY82" s="130"/>
      <c r="KZ82" s="130"/>
      <c r="LA82" s="130"/>
      <c r="LB82" s="130"/>
      <c r="LC82" s="130"/>
      <c r="LD82" s="130"/>
      <c r="LE82" s="130"/>
      <c r="LF82" s="130"/>
      <c r="LG82" s="130"/>
      <c r="LH82" s="130"/>
      <c r="LI82" s="130"/>
      <c r="LJ82" s="130"/>
      <c r="LK82" s="130"/>
      <c r="LL82" s="130"/>
      <c r="LM82" s="130"/>
      <c r="LN82" s="130"/>
      <c r="LO82" s="130"/>
      <c r="LP82" s="130"/>
      <c r="LQ82" s="130"/>
      <c r="LR82" s="130"/>
      <c r="LS82" s="130"/>
      <c r="LT82" s="130"/>
      <c r="LU82" s="130"/>
      <c r="LV82" s="130"/>
      <c r="LW82" s="130"/>
      <c r="LX82" s="130"/>
      <c r="LY82" s="130"/>
      <c r="LZ82" s="130"/>
      <c r="MA82" s="130"/>
      <c r="MB82" s="130"/>
      <c r="MC82" s="130"/>
      <c r="MD82" s="130"/>
      <c r="ME82" s="130"/>
      <c r="MF82" s="130"/>
      <c r="MG82" s="130"/>
      <c r="MH82" s="130"/>
      <c r="MI82" s="130"/>
      <c r="MJ82" s="130"/>
      <c r="MK82" s="130"/>
      <c r="ML82" s="130"/>
      <c r="MM82" s="130"/>
      <c r="MN82" s="130"/>
      <c r="MO82" s="130"/>
      <c r="MP82" s="130"/>
      <c r="MQ82" s="130"/>
      <c r="MR82" s="130"/>
      <c r="MS82" s="130"/>
      <c r="MT82" s="130"/>
      <c r="MU82" s="130"/>
      <c r="MV82" s="130"/>
      <c r="MW82" s="130"/>
      <c r="MX82" s="130"/>
      <c r="MY82" s="130"/>
      <c r="MZ82" s="130"/>
      <c r="NA82" s="130"/>
      <c r="NB82" s="130"/>
      <c r="NC82" s="130"/>
      <c r="ND82" s="130"/>
      <c r="NE82" s="130"/>
      <c r="NF82" s="130"/>
      <c r="NG82" s="130"/>
      <c r="NH82" s="130"/>
      <c r="NI82" s="130"/>
      <c r="NJ82" s="130"/>
      <c r="NK82" s="130"/>
      <c r="NL82" s="130"/>
      <c r="NM82" s="130"/>
      <c r="NN82" s="130"/>
      <c r="NO82" s="130"/>
      <c r="NP82" s="130"/>
      <c r="NQ82" s="130"/>
      <c r="NR82" s="130"/>
      <c r="NS82" s="130"/>
      <c r="NT82" s="130"/>
      <c r="NU82" s="130"/>
      <c r="NV82" s="130"/>
      <c r="NW82" s="130"/>
      <c r="NX82" s="130"/>
      <c r="NY82" s="130"/>
      <c r="NZ82" s="130"/>
      <c r="OA82" s="130"/>
      <c r="OB82" s="130"/>
      <c r="OC82" s="130"/>
      <c r="OD82" s="130"/>
      <c r="OE82" s="130"/>
      <c r="OF82" s="130"/>
      <c r="OG82" s="130"/>
      <c r="OH82" s="130"/>
    </row>
    <row r="83" spans="1:398" x14ac:dyDescent="0.25">
      <c r="A83" s="130"/>
      <c r="B83" s="130"/>
      <c r="C83" s="130"/>
      <c r="D83" s="130"/>
      <c r="E83" s="130"/>
      <c r="F83" s="130"/>
      <c r="G83" s="130"/>
      <c r="H83" s="130"/>
      <c r="I83" s="130"/>
      <c r="J83" s="130"/>
      <c r="K83" s="132"/>
      <c r="L83" s="130"/>
      <c r="M83" s="130"/>
      <c r="N83" s="130"/>
      <c r="O83" s="130"/>
      <c r="P83" s="130"/>
      <c r="Q83" s="130"/>
      <c r="R83" s="130"/>
      <c r="S83" s="130"/>
      <c r="T83" s="130"/>
      <c r="U83" s="130"/>
      <c r="V83" s="130"/>
      <c r="W83" s="130"/>
      <c r="X83" s="130"/>
      <c r="Y83" s="130"/>
      <c r="Z83" s="130"/>
      <c r="AA83" s="130"/>
      <c r="AB83" s="130"/>
      <c r="AC83" s="130"/>
      <c r="AD83" s="130"/>
      <c r="AE83" s="130"/>
      <c r="AF83" s="130"/>
      <c r="AG83" s="130"/>
      <c r="AH83" s="130"/>
      <c r="AI83" s="130"/>
      <c r="AJ83" s="130"/>
      <c r="AK83" s="130"/>
      <c r="AL83" s="130"/>
      <c r="AM83" s="130"/>
      <c r="AN83" s="130"/>
      <c r="AO83" s="130"/>
      <c r="AP83" s="130"/>
      <c r="AQ83" s="130"/>
      <c r="AR83" s="130"/>
      <c r="AS83" s="130"/>
      <c r="AT83" s="130"/>
      <c r="AU83" s="130"/>
      <c r="AV83" s="130"/>
      <c r="AW83" s="130"/>
      <c r="AX83" s="130"/>
      <c r="AY83" s="130"/>
      <c r="AZ83" s="130"/>
      <c r="BA83" s="130"/>
      <c r="BB83" s="130"/>
      <c r="BC83" s="130"/>
      <c r="BD83" s="130"/>
      <c r="BE83" s="130"/>
      <c r="BF83" s="130"/>
      <c r="BG83" s="130"/>
      <c r="BH83" s="130"/>
      <c r="BI83" s="130"/>
      <c r="BJ83" s="130"/>
      <c r="BK83" s="130"/>
      <c r="BL83" s="130"/>
      <c r="BM83" s="130"/>
      <c r="BN83" s="130"/>
      <c r="BO83" s="130"/>
      <c r="BP83" s="130"/>
      <c r="BQ83" s="130"/>
      <c r="BR83" s="130"/>
      <c r="BS83" s="130"/>
      <c r="BT83" s="130"/>
      <c r="BU83" s="130"/>
      <c r="BV83" s="130"/>
      <c r="BW83" s="130"/>
      <c r="BX83" s="130"/>
      <c r="BY83" s="130"/>
      <c r="BZ83" s="130"/>
      <c r="CA83" s="130"/>
      <c r="CB83" s="130"/>
      <c r="CC83" s="130"/>
      <c r="CD83" s="130"/>
      <c r="CE83" s="130"/>
      <c r="CF83" s="130"/>
      <c r="CG83" s="130"/>
      <c r="CH83" s="130"/>
      <c r="CI83" s="130"/>
      <c r="CJ83" s="130"/>
      <c r="CK83" s="130"/>
      <c r="CL83" s="130"/>
      <c r="CM83" s="130"/>
      <c r="CN83" s="130"/>
      <c r="CO83" s="130"/>
      <c r="CP83" s="130"/>
      <c r="CQ83" s="130"/>
      <c r="CR83" s="130"/>
      <c r="CS83" s="130"/>
      <c r="CT83" s="130"/>
      <c r="CU83" s="130"/>
      <c r="CV83" s="130"/>
      <c r="CW83" s="130"/>
      <c r="CX83" s="130"/>
      <c r="CY83" s="130"/>
      <c r="CZ83" s="130"/>
      <c r="DA83" s="130"/>
      <c r="DB83" s="130"/>
      <c r="DC83" s="130"/>
      <c r="DD83" s="130"/>
      <c r="DE83" s="130"/>
      <c r="DF83" s="130"/>
      <c r="DG83" s="130"/>
      <c r="DH83" s="130"/>
      <c r="DI83" s="130"/>
      <c r="DJ83" s="130"/>
      <c r="DK83" s="130"/>
      <c r="DL83" s="130"/>
      <c r="DM83" s="130"/>
      <c r="DN83" s="130"/>
      <c r="DO83" s="130"/>
      <c r="DP83" s="130"/>
      <c r="DQ83" s="130"/>
      <c r="DR83" s="130"/>
      <c r="DS83" s="130"/>
      <c r="DT83" s="130"/>
      <c r="DU83" s="130"/>
      <c r="DV83" s="130"/>
      <c r="DW83" s="130"/>
      <c r="DX83" s="130"/>
      <c r="DY83" s="130"/>
      <c r="DZ83" s="130"/>
      <c r="EA83" s="130"/>
      <c r="EB83" s="130"/>
      <c r="EC83" s="130"/>
      <c r="ED83" s="130"/>
      <c r="EE83" s="130"/>
      <c r="EF83" s="130"/>
      <c r="EG83" s="130"/>
      <c r="EH83" s="130"/>
      <c r="EI83" s="130"/>
      <c r="EJ83" s="130"/>
      <c r="EK83" s="130"/>
      <c r="EL83" s="130"/>
      <c r="EM83" s="130"/>
      <c r="EN83" s="130"/>
      <c r="EO83" s="130"/>
      <c r="EP83" s="130"/>
      <c r="EQ83" s="130"/>
      <c r="ER83" s="130"/>
      <c r="ES83" s="130"/>
      <c r="ET83" s="130"/>
      <c r="EU83" s="130"/>
      <c r="EV83" s="130"/>
      <c r="EW83" s="130"/>
      <c r="EX83" s="130"/>
      <c r="EY83" s="130"/>
      <c r="EZ83" s="130"/>
      <c r="FA83" s="130"/>
      <c r="FB83" s="130"/>
      <c r="FC83" s="130"/>
      <c r="FD83" s="130"/>
      <c r="FE83" s="130"/>
      <c r="FF83" s="130"/>
      <c r="FG83" s="130"/>
      <c r="FH83" s="130"/>
      <c r="FI83" s="130"/>
      <c r="FJ83" s="130"/>
      <c r="FK83" s="130"/>
      <c r="FL83" s="130"/>
      <c r="FM83" s="130"/>
      <c r="FN83" s="130"/>
      <c r="FO83" s="130"/>
      <c r="FP83" s="130"/>
      <c r="FQ83" s="130"/>
      <c r="FR83" s="130"/>
      <c r="FS83" s="130"/>
      <c r="FT83" s="130"/>
      <c r="FU83" s="130"/>
      <c r="FV83" s="130"/>
      <c r="FW83" s="130"/>
      <c r="FX83" s="130"/>
      <c r="FY83" s="130"/>
      <c r="FZ83" s="130"/>
      <c r="GA83" s="130"/>
      <c r="GB83" s="130"/>
      <c r="GC83" s="130"/>
      <c r="GD83" s="130"/>
      <c r="GE83" s="130"/>
      <c r="GF83" s="130"/>
      <c r="GG83" s="130"/>
      <c r="GH83" s="130"/>
      <c r="GI83" s="130"/>
      <c r="GJ83" s="130"/>
      <c r="GK83" s="130"/>
      <c r="GL83" s="130"/>
      <c r="GM83" s="130"/>
      <c r="GN83" s="130"/>
      <c r="GO83" s="130"/>
      <c r="GP83" s="130"/>
      <c r="GQ83" s="130"/>
      <c r="GR83" s="130"/>
      <c r="GS83" s="130"/>
      <c r="GT83" s="130"/>
      <c r="GU83" s="130"/>
      <c r="GV83" s="130"/>
      <c r="GW83" s="130"/>
      <c r="GX83" s="130"/>
      <c r="GY83" s="130"/>
      <c r="GZ83" s="130"/>
      <c r="HA83" s="130"/>
      <c r="HB83" s="130"/>
      <c r="HC83" s="130"/>
      <c r="HD83" s="130"/>
      <c r="HE83" s="130"/>
      <c r="HF83" s="130"/>
      <c r="HG83" s="130"/>
      <c r="HH83" s="130"/>
      <c r="HI83" s="130"/>
      <c r="HJ83" s="130"/>
      <c r="HK83" s="130"/>
      <c r="HL83" s="130"/>
      <c r="HM83" s="130"/>
      <c r="HN83" s="130"/>
      <c r="HO83" s="130"/>
      <c r="HP83" s="130"/>
      <c r="HQ83" s="130"/>
      <c r="HR83" s="130"/>
      <c r="HS83" s="130"/>
      <c r="HT83" s="130"/>
      <c r="HU83" s="130"/>
      <c r="HV83" s="130"/>
      <c r="HW83" s="130"/>
      <c r="HX83" s="130"/>
      <c r="HY83" s="130"/>
      <c r="HZ83" s="130"/>
      <c r="IA83" s="130"/>
      <c r="IB83" s="130"/>
      <c r="IC83" s="130"/>
      <c r="ID83" s="130"/>
      <c r="IE83" s="130"/>
      <c r="IF83" s="130"/>
      <c r="IG83" s="130"/>
      <c r="IH83" s="130"/>
      <c r="II83" s="130"/>
      <c r="IJ83" s="130"/>
      <c r="IK83" s="130"/>
      <c r="IL83" s="130"/>
      <c r="IM83" s="130"/>
      <c r="IN83" s="130"/>
      <c r="IO83" s="130"/>
      <c r="IP83" s="130"/>
      <c r="IQ83" s="130"/>
      <c r="IR83" s="130"/>
      <c r="IS83" s="130"/>
      <c r="IT83" s="130"/>
      <c r="IU83" s="130"/>
      <c r="IV83" s="130"/>
      <c r="IW83" s="130"/>
      <c r="IX83" s="130"/>
      <c r="IY83" s="130"/>
      <c r="IZ83" s="130"/>
      <c r="JA83" s="130"/>
      <c r="JB83" s="130"/>
      <c r="JC83" s="130"/>
      <c r="JD83" s="130"/>
      <c r="JE83" s="130"/>
      <c r="JF83" s="130"/>
      <c r="JG83" s="130"/>
      <c r="JH83" s="130"/>
      <c r="JI83" s="130"/>
      <c r="JJ83" s="130"/>
      <c r="JK83" s="130"/>
      <c r="JL83" s="130"/>
      <c r="JM83" s="130"/>
      <c r="JN83" s="130"/>
      <c r="JO83" s="130"/>
      <c r="JP83" s="130"/>
      <c r="JQ83" s="130"/>
      <c r="JR83" s="130"/>
      <c r="JS83" s="130"/>
      <c r="JT83" s="130"/>
      <c r="JU83" s="130"/>
      <c r="JV83" s="130"/>
      <c r="JW83" s="130"/>
      <c r="JX83" s="130"/>
      <c r="JY83" s="130"/>
      <c r="JZ83" s="130"/>
      <c r="KA83" s="130"/>
      <c r="KB83" s="130"/>
      <c r="KC83" s="130"/>
      <c r="KD83" s="130"/>
      <c r="KE83" s="130"/>
      <c r="KF83" s="130"/>
      <c r="KG83" s="130"/>
      <c r="KH83" s="130"/>
      <c r="KI83" s="130"/>
      <c r="KJ83" s="130"/>
      <c r="KK83" s="130"/>
      <c r="KL83" s="130"/>
      <c r="KM83" s="130"/>
      <c r="KN83" s="130"/>
      <c r="KO83" s="130"/>
      <c r="KP83" s="130"/>
      <c r="KQ83" s="130"/>
      <c r="KR83" s="130"/>
      <c r="KS83" s="130"/>
      <c r="KT83" s="130"/>
      <c r="KU83" s="130"/>
      <c r="KV83" s="130"/>
      <c r="KW83" s="130"/>
      <c r="KX83" s="130"/>
      <c r="KY83" s="130"/>
      <c r="KZ83" s="130"/>
      <c r="LA83" s="130"/>
      <c r="LB83" s="130"/>
      <c r="LC83" s="130"/>
      <c r="LD83" s="130"/>
      <c r="LE83" s="130"/>
      <c r="LF83" s="130"/>
      <c r="LG83" s="130"/>
      <c r="LH83" s="130"/>
      <c r="LI83" s="130"/>
      <c r="LJ83" s="130"/>
      <c r="LK83" s="130"/>
      <c r="LL83" s="130"/>
      <c r="LM83" s="130"/>
      <c r="LN83" s="130"/>
      <c r="LO83" s="130"/>
      <c r="LP83" s="130"/>
      <c r="LQ83" s="130"/>
      <c r="LR83" s="130"/>
      <c r="LS83" s="130"/>
      <c r="LT83" s="130"/>
      <c r="LU83" s="130"/>
      <c r="LV83" s="130"/>
      <c r="LW83" s="130"/>
      <c r="LX83" s="130"/>
      <c r="LY83" s="130"/>
      <c r="LZ83" s="130"/>
      <c r="MA83" s="130"/>
      <c r="MB83" s="130"/>
      <c r="MC83" s="130"/>
      <c r="MD83" s="130"/>
      <c r="ME83" s="130"/>
      <c r="MF83" s="130"/>
      <c r="MG83" s="130"/>
      <c r="MH83" s="130"/>
      <c r="MI83" s="130"/>
      <c r="MJ83" s="130"/>
      <c r="MK83" s="130"/>
      <c r="ML83" s="130"/>
      <c r="MM83" s="130"/>
      <c r="MN83" s="130"/>
      <c r="MO83" s="130"/>
      <c r="MP83" s="130"/>
      <c r="MQ83" s="130"/>
      <c r="MR83" s="130"/>
      <c r="MS83" s="130"/>
      <c r="MT83" s="130"/>
      <c r="MU83" s="130"/>
      <c r="MV83" s="130"/>
      <c r="MW83" s="130"/>
      <c r="MX83" s="130"/>
      <c r="MY83" s="130"/>
      <c r="MZ83" s="130"/>
      <c r="NA83" s="130"/>
      <c r="NB83" s="130"/>
      <c r="NC83" s="130"/>
      <c r="ND83" s="130"/>
      <c r="NE83" s="130"/>
      <c r="NF83" s="130"/>
      <c r="NG83" s="130"/>
      <c r="NH83" s="130"/>
      <c r="NI83" s="130"/>
      <c r="NJ83" s="130"/>
      <c r="NK83" s="130"/>
      <c r="NL83" s="130"/>
      <c r="NM83" s="130"/>
      <c r="NN83" s="130"/>
      <c r="NO83" s="130"/>
      <c r="NP83" s="130"/>
      <c r="NQ83" s="130"/>
      <c r="NR83" s="130"/>
      <c r="NS83" s="130"/>
      <c r="NT83" s="130"/>
      <c r="NU83" s="130"/>
      <c r="NV83" s="130"/>
      <c r="NW83" s="130"/>
      <c r="NX83" s="130"/>
      <c r="NY83" s="130"/>
      <c r="NZ83" s="130"/>
      <c r="OA83" s="130"/>
      <c r="OB83" s="130"/>
      <c r="OC83" s="130"/>
      <c r="OD83" s="130"/>
      <c r="OE83" s="130"/>
      <c r="OF83" s="130"/>
      <c r="OG83" s="130"/>
      <c r="OH83" s="130"/>
    </row>
    <row r="84" spans="1:398" x14ac:dyDescent="0.25">
      <c r="A84" s="130"/>
      <c r="B84" s="130"/>
      <c r="C84" s="130"/>
      <c r="D84" s="130"/>
      <c r="E84" s="130"/>
      <c r="F84" s="130"/>
      <c r="G84" s="130"/>
      <c r="H84" s="130"/>
      <c r="I84" s="130"/>
      <c r="J84" s="130"/>
      <c r="K84" s="132"/>
      <c r="L84" s="130"/>
      <c r="M84" s="130"/>
      <c r="N84" s="130"/>
      <c r="O84" s="130"/>
      <c r="P84" s="130"/>
      <c r="Q84" s="130"/>
      <c r="R84" s="130"/>
      <c r="S84" s="130"/>
      <c r="T84" s="130"/>
      <c r="U84" s="130"/>
      <c r="V84" s="130"/>
      <c r="W84" s="130"/>
      <c r="X84" s="130"/>
      <c r="Y84" s="130"/>
      <c r="Z84" s="130"/>
      <c r="AA84" s="130"/>
      <c r="AB84" s="130"/>
      <c r="AC84" s="130"/>
      <c r="AD84" s="130"/>
      <c r="AE84" s="130"/>
      <c r="AF84" s="130"/>
      <c r="AG84" s="130"/>
      <c r="AH84" s="130"/>
      <c r="AI84" s="130"/>
      <c r="AJ84" s="130"/>
      <c r="AK84" s="130"/>
      <c r="AL84" s="130"/>
      <c r="AM84" s="130"/>
      <c r="AN84" s="130"/>
      <c r="AO84" s="130"/>
      <c r="AP84" s="130"/>
      <c r="AQ84" s="130"/>
      <c r="AR84" s="130"/>
      <c r="AS84" s="130"/>
      <c r="AT84" s="130"/>
      <c r="AU84" s="130"/>
      <c r="AV84" s="130"/>
      <c r="AW84" s="130"/>
      <c r="AX84" s="130"/>
      <c r="AY84" s="130"/>
      <c r="AZ84" s="130"/>
      <c r="BA84" s="130"/>
      <c r="BB84" s="130"/>
      <c r="BC84" s="130"/>
      <c r="BD84" s="130"/>
      <c r="BE84" s="130"/>
      <c r="BF84" s="130"/>
      <c r="BG84" s="130"/>
      <c r="BH84" s="130"/>
      <c r="BI84" s="130"/>
      <c r="BJ84" s="130"/>
      <c r="BK84" s="130"/>
      <c r="BL84" s="130"/>
      <c r="BM84" s="130"/>
      <c r="BN84" s="130"/>
      <c r="BO84" s="130"/>
      <c r="BP84" s="130"/>
      <c r="BQ84" s="130"/>
      <c r="BR84" s="130"/>
      <c r="BS84" s="130"/>
      <c r="BT84" s="130"/>
      <c r="BU84" s="130"/>
      <c r="BV84" s="130"/>
      <c r="BW84" s="130"/>
      <c r="BX84" s="130"/>
      <c r="BY84" s="130"/>
      <c r="BZ84" s="130"/>
      <c r="CA84" s="130"/>
      <c r="CB84" s="130"/>
      <c r="CC84" s="130"/>
      <c r="CD84" s="130"/>
      <c r="CE84" s="130"/>
      <c r="CF84" s="130"/>
      <c r="CG84" s="130"/>
      <c r="CH84" s="130"/>
      <c r="CI84" s="130"/>
      <c r="CJ84" s="130"/>
      <c r="CK84" s="130"/>
      <c r="CL84" s="130"/>
      <c r="CM84" s="130"/>
      <c r="CN84" s="130"/>
      <c r="CO84" s="130"/>
      <c r="CP84" s="130"/>
      <c r="CQ84" s="130"/>
      <c r="CR84" s="130"/>
      <c r="CS84" s="130"/>
      <c r="CT84" s="130"/>
      <c r="CU84" s="130"/>
      <c r="CV84" s="130"/>
      <c r="CW84" s="130"/>
      <c r="CX84" s="130"/>
      <c r="CY84" s="130"/>
      <c r="CZ84" s="130"/>
      <c r="DA84" s="130"/>
      <c r="DB84" s="130"/>
      <c r="DC84" s="130"/>
      <c r="DD84" s="130"/>
      <c r="DE84" s="130"/>
      <c r="DF84" s="130"/>
      <c r="DG84" s="130"/>
      <c r="DH84" s="130"/>
      <c r="DI84" s="130"/>
      <c r="DJ84" s="130"/>
      <c r="DK84" s="130"/>
      <c r="DL84" s="130"/>
      <c r="DM84" s="130"/>
      <c r="DN84" s="130"/>
      <c r="DO84" s="130"/>
      <c r="DP84" s="130"/>
      <c r="DQ84" s="130"/>
      <c r="DR84" s="130"/>
      <c r="DS84" s="130"/>
      <c r="DT84" s="130"/>
      <c r="DU84" s="130"/>
      <c r="DV84" s="130"/>
      <c r="DW84" s="130"/>
      <c r="DX84" s="130"/>
      <c r="DY84" s="130"/>
      <c r="DZ84" s="130"/>
      <c r="EA84" s="130"/>
      <c r="EB84" s="130"/>
      <c r="EC84" s="130"/>
      <c r="ED84" s="130"/>
      <c r="EE84" s="130"/>
      <c r="EF84" s="130"/>
      <c r="EG84" s="130"/>
      <c r="EH84" s="130"/>
      <c r="EI84" s="130"/>
      <c r="EJ84" s="130"/>
      <c r="EK84" s="130"/>
      <c r="EL84" s="130"/>
      <c r="EM84" s="130"/>
      <c r="EN84" s="130"/>
      <c r="EO84" s="130"/>
      <c r="EP84" s="130"/>
      <c r="EQ84" s="130"/>
      <c r="ER84" s="130"/>
      <c r="ES84" s="130"/>
      <c r="ET84" s="130"/>
      <c r="EU84" s="130"/>
      <c r="EV84" s="130"/>
      <c r="EW84" s="130"/>
      <c r="EX84" s="130"/>
      <c r="EY84" s="130"/>
      <c r="EZ84" s="130"/>
      <c r="FA84" s="130"/>
      <c r="FB84" s="130"/>
      <c r="FC84" s="130"/>
      <c r="FD84" s="130"/>
      <c r="FE84" s="130"/>
      <c r="FF84" s="130"/>
      <c r="FG84" s="130"/>
      <c r="FH84" s="130"/>
      <c r="FI84" s="130"/>
      <c r="FJ84" s="130"/>
      <c r="FK84" s="130"/>
      <c r="FL84" s="130"/>
      <c r="FM84" s="130"/>
      <c r="FN84" s="130"/>
      <c r="FO84" s="130"/>
      <c r="FP84" s="130"/>
      <c r="FQ84" s="130"/>
      <c r="FR84" s="130"/>
      <c r="FS84" s="130"/>
      <c r="FT84" s="130"/>
      <c r="FU84" s="130"/>
      <c r="FV84" s="130"/>
      <c r="FW84" s="130"/>
      <c r="FX84" s="130"/>
      <c r="FY84" s="130"/>
      <c r="FZ84" s="130"/>
      <c r="GA84" s="130"/>
      <c r="GB84" s="130"/>
      <c r="GC84" s="130"/>
      <c r="GD84" s="130"/>
      <c r="GE84" s="130"/>
      <c r="GF84" s="130"/>
      <c r="GG84" s="130"/>
      <c r="GH84" s="130"/>
      <c r="GI84" s="130"/>
      <c r="GJ84" s="130"/>
      <c r="GK84" s="130"/>
      <c r="GL84" s="130"/>
      <c r="GM84" s="130"/>
      <c r="GN84" s="130"/>
      <c r="GO84" s="130"/>
      <c r="GP84" s="130"/>
      <c r="GQ84" s="130"/>
      <c r="GR84" s="130"/>
      <c r="GS84" s="130"/>
      <c r="GT84" s="130"/>
      <c r="GU84" s="130"/>
      <c r="GV84" s="130"/>
      <c r="GW84" s="130"/>
      <c r="GX84" s="130"/>
      <c r="GY84" s="130"/>
      <c r="GZ84" s="130"/>
      <c r="HA84" s="130"/>
      <c r="HB84" s="130"/>
      <c r="HC84" s="130"/>
      <c r="HD84" s="130"/>
      <c r="HE84" s="130"/>
      <c r="HF84" s="130"/>
      <c r="HG84" s="130"/>
      <c r="HH84" s="130"/>
      <c r="HI84" s="130"/>
      <c r="HJ84" s="130"/>
      <c r="HK84" s="130"/>
      <c r="HL84" s="130"/>
      <c r="HM84" s="130"/>
      <c r="HN84" s="130"/>
      <c r="HO84" s="130"/>
      <c r="HP84" s="130"/>
      <c r="HQ84" s="130"/>
      <c r="HR84" s="130"/>
      <c r="HS84" s="130"/>
      <c r="HT84" s="130"/>
      <c r="HU84" s="130"/>
      <c r="HV84" s="130"/>
      <c r="HW84" s="130"/>
      <c r="HX84" s="130"/>
      <c r="HY84" s="130"/>
      <c r="HZ84" s="130"/>
      <c r="IA84" s="130"/>
      <c r="IB84" s="130"/>
      <c r="IC84" s="130"/>
      <c r="ID84" s="130"/>
      <c r="IE84" s="130"/>
      <c r="IF84" s="130"/>
      <c r="IG84" s="130"/>
      <c r="IH84" s="130"/>
      <c r="II84" s="130"/>
      <c r="IJ84" s="130"/>
      <c r="IK84" s="130"/>
      <c r="IL84" s="130"/>
      <c r="IM84" s="130"/>
      <c r="IN84" s="130"/>
      <c r="IO84" s="130"/>
      <c r="IP84" s="130"/>
      <c r="IQ84" s="130"/>
      <c r="IR84" s="130"/>
      <c r="IS84" s="130"/>
      <c r="IT84" s="130"/>
      <c r="IU84" s="130"/>
      <c r="IV84" s="130"/>
      <c r="IW84" s="130"/>
      <c r="IX84" s="130"/>
      <c r="IY84" s="130"/>
      <c r="IZ84" s="130"/>
      <c r="JA84" s="130"/>
      <c r="JB84" s="130"/>
      <c r="JC84" s="130"/>
      <c r="JD84" s="130"/>
      <c r="JE84" s="130"/>
      <c r="JF84" s="130"/>
      <c r="JG84" s="130"/>
      <c r="JH84" s="130"/>
      <c r="JI84" s="130"/>
      <c r="JJ84" s="130"/>
      <c r="JK84" s="130"/>
      <c r="JL84" s="130"/>
      <c r="JM84" s="130"/>
      <c r="JN84" s="130"/>
      <c r="JO84" s="130"/>
      <c r="JP84" s="130"/>
      <c r="JQ84" s="130"/>
      <c r="JR84" s="130"/>
      <c r="JS84" s="130"/>
      <c r="JT84" s="130"/>
      <c r="JU84" s="130"/>
      <c r="JV84" s="130"/>
      <c r="JW84" s="130"/>
      <c r="JX84" s="130"/>
      <c r="JY84" s="130"/>
      <c r="JZ84" s="130"/>
      <c r="KA84" s="130"/>
      <c r="KB84" s="130"/>
      <c r="KC84" s="130"/>
      <c r="KD84" s="130"/>
      <c r="KE84" s="130"/>
      <c r="KF84" s="130"/>
      <c r="KG84" s="130"/>
      <c r="KH84" s="130"/>
      <c r="KI84" s="130"/>
      <c r="KJ84" s="130"/>
      <c r="KK84" s="130"/>
      <c r="KL84" s="130"/>
      <c r="KM84" s="130"/>
      <c r="KN84" s="130"/>
      <c r="KO84" s="130"/>
      <c r="KP84" s="130"/>
      <c r="KQ84" s="130"/>
      <c r="KR84" s="130"/>
      <c r="KS84" s="130"/>
      <c r="KT84" s="130"/>
      <c r="KU84" s="130"/>
      <c r="KV84" s="130"/>
      <c r="KW84" s="130"/>
      <c r="KX84" s="130"/>
      <c r="KY84" s="130"/>
      <c r="KZ84" s="130"/>
      <c r="LA84" s="130"/>
      <c r="LB84" s="130"/>
      <c r="LC84" s="130"/>
      <c r="LD84" s="130"/>
      <c r="LE84" s="130"/>
      <c r="LF84" s="130"/>
      <c r="LG84" s="130"/>
      <c r="LH84" s="130"/>
      <c r="LI84" s="130"/>
      <c r="LJ84" s="130"/>
      <c r="LK84" s="130"/>
      <c r="LL84" s="130"/>
      <c r="LM84" s="130"/>
      <c r="LN84" s="130"/>
      <c r="LO84" s="130"/>
      <c r="LP84" s="130"/>
      <c r="LQ84" s="130"/>
      <c r="LR84" s="130"/>
      <c r="LS84" s="130"/>
      <c r="LT84" s="130"/>
      <c r="LU84" s="130"/>
      <c r="LV84" s="130"/>
      <c r="LW84" s="130"/>
      <c r="LX84" s="130"/>
      <c r="LY84" s="130"/>
      <c r="LZ84" s="130"/>
      <c r="MA84" s="130"/>
      <c r="MB84" s="130"/>
      <c r="MC84" s="130"/>
      <c r="MD84" s="130"/>
      <c r="ME84" s="130"/>
      <c r="MF84" s="130"/>
      <c r="MG84" s="130"/>
      <c r="MH84" s="130"/>
      <c r="MI84" s="130"/>
      <c r="MJ84" s="130"/>
      <c r="MK84" s="130"/>
      <c r="ML84" s="130"/>
      <c r="MM84" s="130"/>
      <c r="MN84" s="130"/>
      <c r="MO84" s="130"/>
      <c r="MP84" s="130"/>
      <c r="MQ84" s="130"/>
      <c r="MR84" s="130"/>
      <c r="MS84" s="130"/>
      <c r="MT84" s="130"/>
      <c r="MU84" s="130"/>
      <c r="MV84" s="130"/>
      <c r="MW84" s="130"/>
      <c r="MX84" s="130"/>
      <c r="MY84" s="130"/>
      <c r="MZ84" s="130"/>
      <c r="NA84" s="130"/>
      <c r="NB84" s="130"/>
      <c r="NC84" s="130"/>
      <c r="ND84" s="130"/>
      <c r="NE84" s="130"/>
      <c r="NF84" s="130"/>
      <c r="NG84" s="130"/>
      <c r="NH84" s="130"/>
      <c r="NI84" s="130"/>
      <c r="NJ84" s="130"/>
      <c r="NK84" s="130"/>
      <c r="NL84" s="130"/>
      <c r="NM84" s="130"/>
      <c r="NN84" s="130"/>
      <c r="NO84" s="130"/>
      <c r="NP84" s="130"/>
      <c r="NQ84" s="130"/>
      <c r="NR84" s="130"/>
      <c r="NS84" s="130"/>
      <c r="NT84" s="130"/>
      <c r="NU84" s="130"/>
      <c r="NV84" s="130"/>
      <c r="NW84" s="130"/>
      <c r="NX84" s="130"/>
      <c r="NY84" s="130"/>
      <c r="NZ84" s="130"/>
      <c r="OA84" s="130"/>
      <c r="OB84" s="130"/>
      <c r="OC84" s="130"/>
      <c r="OD84" s="130"/>
      <c r="OE84" s="130"/>
      <c r="OF84" s="130"/>
      <c r="OG84" s="130"/>
      <c r="OH84" s="130"/>
    </row>
    <row r="85" spans="1:398" x14ac:dyDescent="0.25">
      <c r="A85" s="130"/>
      <c r="B85" s="130"/>
      <c r="C85" s="130"/>
      <c r="D85" s="130"/>
      <c r="E85" s="130"/>
      <c r="F85" s="130"/>
      <c r="G85" s="130"/>
      <c r="H85" s="130"/>
      <c r="I85" s="130"/>
      <c r="J85" s="130"/>
      <c r="K85" s="132"/>
      <c r="L85" s="130"/>
      <c r="M85" s="130"/>
      <c r="N85" s="130"/>
      <c r="O85" s="130"/>
      <c r="P85" s="130"/>
      <c r="Q85" s="130"/>
      <c r="R85" s="130"/>
      <c r="S85" s="130"/>
      <c r="T85" s="130"/>
      <c r="U85" s="130"/>
      <c r="V85" s="130"/>
      <c r="W85" s="130"/>
      <c r="X85" s="130"/>
      <c r="Y85" s="130"/>
      <c r="Z85" s="130"/>
      <c r="AA85" s="130"/>
      <c r="AB85" s="130"/>
      <c r="AC85" s="130"/>
      <c r="AD85" s="130"/>
      <c r="AE85" s="130"/>
      <c r="AF85" s="130"/>
      <c r="AG85" s="130"/>
      <c r="AH85" s="130"/>
      <c r="AI85" s="130"/>
      <c r="AJ85" s="130"/>
      <c r="AK85" s="130"/>
      <c r="AL85" s="130"/>
      <c r="AM85" s="130"/>
      <c r="AN85" s="130"/>
      <c r="AO85" s="130"/>
      <c r="AP85" s="130"/>
      <c r="AQ85" s="130"/>
      <c r="AR85" s="130"/>
      <c r="AS85" s="130"/>
      <c r="AT85" s="130"/>
      <c r="AU85" s="130"/>
      <c r="AV85" s="130"/>
      <c r="AW85" s="130"/>
      <c r="AX85" s="130"/>
      <c r="AY85" s="130"/>
      <c r="AZ85" s="130"/>
      <c r="BA85" s="130"/>
      <c r="BB85" s="130"/>
      <c r="BC85" s="130"/>
      <c r="BD85" s="130"/>
      <c r="BE85" s="130"/>
      <c r="BF85" s="130"/>
      <c r="BG85" s="130"/>
      <c r="BH85" s="130"/>
      <c r="BI85" s="130"/>
      <c r="BJ85" s="130"/>
      <c r="BK85" s="130"/>
      <c r="BL85" s="130"/>
      <c r="BM85" s="130"/>
      <c r="BN85" s="130"/>
      <c r="BO85" s="130"/>
      <c r="BP85" s="130"/>
      <c r="BQ85" s="130"/>
      <c r="BR85" s="130"/>
      <c r="BS85" s="130"/>
      <c r="BT85" s="130"/>
      <c r="BU85" s="130"/>
      <c r="BV85" s="130"/>
      <c r="BW85" s="130"/>
      <c r="BX85" s="130"/>
      <c r="BY85" s="130"/>
      <c r="BZ85" s="130"/>
      <c r="CA85" s="130"/>
      <c r="CB85" s="130"/>
      <c r="CC85" s="130"/>
      <c r="CD85" s="130"/>
      <c r="CE85" s="130"/>
      <c r="CF85" s="130"/>
      <c r="CG85" s="130"/>
      <c r="CH85" s="130"/>
      <c r="CI85" s="130"/>
      <c r="CJ85" s="130"/>
      <c r="CK85" s="130"/>
      <c r="CL85" s="130"/>
      <c r="CM85" s="130"/>
      <c r="CN85" s="130"/>
      <c r="CO85" s="130"/>
      <c r="CP85" s="130"/>
      <c r="CQ85" s="130"/>
      <c r="CR85" s="130"/>
      <c r="CS85" s="130"/>
      <c r="CT85" s="130"/>
      <c r="CU85" s="130"/>
      <c r="CV85" s="130"/>
      <c r="CW85" s="130"/>
      <c r="CX85" s="130"/>
      <c r="CY85" s="130"/>
      <c r="CZ85" s="130"/>
      <c r="DA85" s="130"/>
      <c r="DB85" s="130"/>
      <c r="DC85" s="130"/>
      <c r="DD85" s="130"/>
      <c r="DE85" s="130"/>
      <c r="DF85" s="130"/>
      <c r="DG85" s="130"/>
      <c r="DH85" s="130"/>
      <c r="DI85" s="130"/>
      <c r="DJ85" s="130"/>
      <c r="DK85" s="130"/>
      <c r="DL85" s="130"/>
      <c r="DM85" s="130"/>
      <c r="DN85" s="130"/>
      <c r="DO85" s="130"/>
      <c r="DP85" s="130"/>
      <c r="DQ85" s="130"/>
      <c r="DR85" s="130"/>
      <c r="DS85" s="130"/>
      <c r="DT85" s="130"/>
      <c r="DU85" s="130"/>
      <c r="DV85" s="130"/>
      <c r="DW85" s="130"/>
      <c r="DX85" s="130"/>
      <c r="DY85" s="130"/>
      <c r="DZ85" s="130"/>
      <c r="EA85" s="130"/>
      <c r="EB85" s="130"/>
      <c r="EC85" s="130"/>
      <c r="ED85" s="130"/>
      <c r="EE85" s="130"/>
      <c r="EF85" s="130"/>
      <c r="EG85" s="130"/>
      <c r="EH85" s="130"/>
      <c r="EI85" s="130"/>
      <c r="EJ85" s="130"/>
      <c r="EK85" s="130"/>
      <c r="EL85" s="130"/>
      <c r="EM85" s="130"/>
      <c r="EN85" s="130"/>
      <c r="EO85" s="130"/>
      <c r="EP85" s="130"/>
      <c r="EQ85" s="130"/>
      <c r="ER85" s="130"/>
      <c r="ES85" s="130"/>
      <c r="ET85" s="130"/>
      <c r="EU85" s="130"/>
      <c r="EV85" s="130"/>
      <c r="EW85" s="130"/>
      <c r="EX85" s="130"/>
      <c r="EY85" s="130"/>
      <c r="EZ85" s="130"/>
      <c r="FA85" s="130"/>
      <c r="FB85" s="130"/>
      <c r="FC85" s="130"/>
      <c r="FD85" s="130"/>
      <c r="FE85" s="130"/>
      <c r="FF85" s="130"/>
      <c r="FG85" s="130"/>
      <c r="FH85" s="130"/>
      <c r="FI85" s="130"/>
      <c r="FJ85" s="130"/>
      <c r="FK85" s="130"/>
      <c r="FL85" s="130"/>
      <c r="FM85" s="130"/>
      <c r="FN85" s="130"/>
      <c r="FO85" s="130"/>
      <c r="FP85" s="130"/>
      <c r="FQ85" s="130"/>
      <c r="FR85" s="130"/>
      <c r="FS85" s="130"/>
      <c r="FT85" s="130"/>
      <c r="FU85" s="130"/>
      <c r="FV85" s="130"/>
      <c r="FW85" s="130"/>
      <c r="FX85" s="130"/>
      <c r="FY85" s="130"/>
      <c r="FZ85" s="130"/>
      <c r="GA85" s="130"/>
      <c r="GB85" s="130"/>
      <c r="GC85" s="130"/>
      <c r="GD85" s="130"/>
      <c r="GE85" s="130"/>
      <c r="GF85" s="130"/>
      <c r="GG85" s="130"/>
      <c r="GH85" s="130"/>
      <c r="GI85" s="130"/>
      <c r="GJ85" s="130"/>
      <c r="GK85" s="130"/>
      <c r="GL85" s="130"/>
      <c r="GM85" s="130"/>
      <c r="GN85" s="130"/>
      <c r="GO85" s="130"/>
      <c r="GP85" s="130"/>
      <c r="GQ85" s="130"/>
      <c r="GR85" s="130"/>
      <c r="GS85" s="130"/>
      <c r="GT85" s="130"/>
      <c r="GU85" s="130"/>
      <c r="GV85" s="130"/>
      <c r="GW85" s="130"/>
      <c r="GX85" s="130"/>
      <c r="GY85" s="130"/>
      <c r="GZ85" s="130"/>
      <c r="HA85" s="130"/>
      <c r="HB85" s="130"/>
      <c r="HC85" s="130"/>
      <c r="HD85" s="130"/>
      <c r="HE85" s="130"/>
      <c r="HF85" s="130"/>
      <c r="HG85" s="130"/>
      <c r="HH85" s="130"/>
      <c r="HI85" s="130"/>
      <c r="HJ85" s="130"/>
      <c r="HK85" s="130"/>
      <c r="HL85" s="130"/>
      <c r="HM85" s="130"/>
      <c r="HN85" s="130"/>
      <c r="HO85" s="130"/>
      <c r="HP85" s="130"/>
      <c r="HQ85" s="130"/>
      <c r="HR85" s="130"/>
      <c r="HS85" s="130"/>
      <c r="HT85" s="130"/>
      <c r="HU85" s="130"/>
      <c r="HV85" s="130"/>
      <c r="HW85" s="130"/>
      <c r="HX85" s="130"/>
      <c r="HY85" s="130"/>
      <c r="HZ85" s="130"/>
      <c r="IA85" s="130"/>
      <c r="IB85" s="130"/>
      <c r="IC85" s="130"/>
      <c r="ID85" s="130"/>
      <c r="IE85" s="130"/>
      <c r="IF85" s="130"/>
      <c r="IG85" s="130"/>
      <c r="IH85" s="130"/>
      <c r="II85" s="130"/>
      <c r="IJ85" s="130"/>
      <c r="IK85" s="130"/>
      <c r="IL85" s="130"/>
      <c r="IM85" s="130"/>
      <c r="IN85" s="130"/>
      <c r="IO85" s="130"/>
      <c r="IP85" s="130"/>
      <c r="IQ85" s="130"/>
      <c r="IR85" s="130"/>
      <c r="IS85" s="130"/>
      <c r="IT85" s="130"/>
      <c r="IU85" s="130"/>
      <c r="IV85" s="130"/>
      <c r="IW85" s="130"/>
      <c r="IX85" s="130"/>
      <c r="IY85" s="130"/>
      <c r="IZ85" s="130"/>
      <c r="JA85" s="130"/>
      <c r="JB85" s="130"/>
      <c r="JC85" s="130"/>
      <c r="JD85" s="130"/>
      <c r="JE85" s="130"/>
      <c r="JF85" s="130"/>
      <c r="JG85" s="130"/>
      <c r="JH85" s="130"/>
      <c r="JI85" s="130"/>
      <c r="JJ85" s="130"/>
      <c r="JK85" s="130"/>
      <c r="JL85" s="130"/>
      <c r="JM85" s="130"/>
      <c r="JN85" s="130"/>
      <c r="JO85" s="130"/>
      <c r="JP85" s="130"/>
      <c r="JQ85" s="130"/>
      <c r="JR85" s="130"/>
      <c r="JS85" s="130"/>
      <c r="JT85" s="130"/>
      <c r="JU85" s="130"/>
      <c r="JV85" s="130"/>
      <c r="JW85" s="130"/>
      <c r="JX85" s="130"/>
      <c r="JY85" s="130"/>
      <c r="JZ85" s="130"/>
      <c r="KA85" s="130"/>
      <c r="KB85" s="130"/>
      <c r="KC85" s="130"/>
      <c r="KD85" s="130"/>
      <c r="KE85" s="130"/>
      <c r="KF85" s="130"/>
      <c r="KG85" s="130"/>
      <c r="KH85" s="130"/>
      <c r="KI85" s="130"/>
      <c r="KJ85" s="130"/>
      <c r="KK85" s="130"/>
      <c r="KL85" s="130"/>
      <c r="KM85" s="130"/>
      <c r="KN85" s="130"/>
      <c r="KO85" s="130"/>
      <c r="KP85" s="130"/>
      <c r="KQ85" s="130"/>
      <c r="KR85" s="130"/>
      <c r="KS85" s="130"/>
      <c r="KT85" s="130"/>
      <c r="KU85" s="130"/>
      <c r="KV85" s="130"/>
      <c r="KW85" s="130"/>
      <c r="KX85" s="130"/>
      <c r="KY85" s="130"/>
      <c r="KZ85" s="130"/>
      <c r="LA85" s="130"/>
      <c r="LB85" s="130"/>
      <c r="LC85" s="130"/>
      <c r="LD85" s="130"/>
      <c r="LE85" s="130"/>
      <c r="LF85" s="130"/>
      <c r="LG85" s="130"/>
      <c r="LH85" s="130"/>
      <c r="LI85" s="130"/>
      <c r="LJ85" s="130"/>
      <c r="LK85" s="130"/>
      <c r="LL85" s="130"/>
      <c r="LM85" s="130"/>
      <c r="LN85" s="130"/>
      <c r="LO85" s="130"/>
      <c r="LP85" s="130"/>
      <c r="LQ85" s="130"/>
      <c r="LR85" s="130"/>
      <c r="LS85" s="130"/>
      <c r="LT85" s="130"/>
      <c r="LU85" s="130"/>
      <c r="LV85" s="130"/>
      <c r="LW85" s="130"/>
      <c r="LX85" s="130"/>
      <c r="LY85" s="130"/>
      <c r="LZ85" s="130"/>
      <c r="MA85" s="130"/>
      <c r="MB85" s="130"/>
      <c r="MC85" s="130"/>
      <c r="MD85" s="130"/>
      <c r="ME85" s="130"/>
      <c r="MF85" s="130"/>
      <c r="MG85" s="130"/>
      <c r="MH85" s="130"/>
      <c r="MI85" s="130"/>
      <c r="MJ85" s="130"/>
      <c r="MK85" s="130"/>
      <c r="ML85" s="130"/>
      <c r="MM85" s="130"/>
      <c r="MN85" s="130"/>
      <c r="MO85" s="130"/>
      <c r="MP85" s="130"/>
      <c r="MQ85" s="130"/>
      <c r="MR85" s="130"/>
      <c r="MS85" s="130"/>
      <c r="MT85" s="130"/>
      <c r="MU85" s="130"/>
      <c r="MV85" s="130"/>
      <c r="MW85" s="130"/>
      <c r="MX85" s="130"/>
      <c r="MY85" s="130"/>
      <c r="MZ85" s="130"/>
      <c r="NA85" s="130"/>
      <c r="NB85" s="130"/>
      <c r="NC85" s="130"/>
      <c r="ND85" s="130"/>
      <c r="NE85" s="130"/>
      <c r="NF85" s="130"/>
      <c r="NG85" s="130"/>
      <c r="NH85" s="130"/>
      <c r="NI85" s="130"/>
      <c r="NJ85" s="130"/>
      <c r="NK85" s="130"/>
      <c r="NL85" s="130"/>
      <c r="NM85" s="130"/>
      <c r="NN85" s="130"/>
      <c r="NO85" s="130"/>
      <c r="NP85" s="130"/>
      <c r="NQ85" s="130"/>
      <c r="NR85" s="130"/>
      <c r="NS85" s="130"/>
      <c r="NT85" s="130"/>
      <c r="NU85" s="130"/>
      <c r="NV85" s="130"/>
      <c r="NW85" s="130"/>
      <c r="NX85" s="130"/>
      <c r="NY85" s="130"/>
      <c r="NZ85" s="130"/>
      <c r="OA85" s="130"/>
      <c r="OB85" s="130"/>
      <c r="OC85" s="130"/>
      <c r="OD85" s="130"/>
      <c r="OE85" s="130"/>
      <c r="OF85" s="130"/>
      <c r="OG85" s="130"/>
      <c r="OH85" s="130"/>
    </row>
    <row r="86" spans="1:398" x14ac:dyDescent="0.25">
      <c r="A86" s="130"/>
      <c r="B86" s="130"/>
      <c r="C86" s="130"/>
      <c r="D86" s="130"/>
      <c r="E86" s="130"/>
      <c r="F86" s="130"/>
      <c r="G86" s="130"/>
      <c r="H86" s="130"/>
      <c r="I86" s="130"/>
      <c r="J86" s="130"/>
      <c r="K86" s="132"/>
      <c r="L86" s="130"/>
      <c r="M86" s="130"/>
      <c r="N86" s="130"/>
      <c r="O86" s="130"/>
      <c r="P86" s="130"/>
      <c r="Q86" s="130"/>
      <c r="R86" s="130"/>
      <c r="S86" s="130"/>
      <c r="T86" s="130"/>
      <c r="U86" s="130"/>
      <c r="V86" s="130"/>
      <c r="W86" s="130"/>
      <c r="X86" s="130"/>
      <c r="Y86" s="130"/>
      <c r="Z86" s="130"/>
      <c r="AA86" s="130"/>
      <c r="AB86" s="130"/>
      <c r="AC86" s="130"/>
      <c r="AD86" s="130"/>
      <c r="AE86" s="130"/>
      <c r="AF86" s="130"/>
      <c r="AG86" s="130"/>
      <c r="AH86" s="130"/>
      <c r="AI86" s="130"/>
      <c r="AJ86" s="130"/>
      <c r="AK86" s="130"/>
      <c r="AL86" s="130"/>
      <c r="AM86" s="130"/>
      <c r="AN86" s="130"/>
      <c r="AO86" s="130"/>
      <c r="AP86" s="130"/>
      <c r="AQ86" s="130"/>
      <c r="AR86" s="130"/>
      <c r="AS86" s="130"/>
      <c r="AT86" s="130"/>
      <c r="AU86" s="130"/>
      <c r="AV86" s="130"/>
      <c r="AW86" s="130"/>
      <c r="AX86" s="130"/>
      <c r="AY86" s="130"/>
      <c r="AZ86" s="130"/>
      <c r="BA86" s="130"/>
      <c r="BB86" s="130"/>
      <c r="BC86" s="130"/>
      <c r="BD86" s="130"/>
      <c r="BE86" s="130"/>
      <c r="BF86" s="130"/>
      <c r="BG86" s="130"/>
      <c r="BH86" s="130"/>
      <c r="BI86" s="130"/>
      <c r="BJ86" s="130"/>
      <c r="BK86" s="130"/>
      <c r="BL86" s="130"/>
      <c r="BM86" s="130"/>
      <c r="BN86" s="130"/>
      <c r="BO86" s="130"/>
      <c r="BP86" s="130"/>
      <c r="BQ86" s="130"/>
      <c r="BR86" s="130"/>
      <c r="BS86" s="130"/>
      <c r="BT86" s="130"/>
      <c r="BU86" s="130"/>
      <c r="BV86" s="130"/>
      <c r="BW86" s="130"/>
      <c r="BX86" s="130"/>
      <c r="BY86" s="130"/>
      <c r="BZ86" s="130"/>
      <c r="CA86" s="130"/>
      <c r="CB86" s="130"/>
      <c r="CC86" s="130"/>
      <c r="CD86" s="130"/>
      <c r="CE86" s="130"/>
      <c r="CF86" s="130"/>
      <c r="CG86" s="130"/>
      <c r="CH86" s="130"/>
      <c r="CI86" s="130"/>
      <c r="CJ86" s="130"/>
      <c r="CK86" s="130"/>
      <c r="CL86" s="130"/>
      <c r="CM86" s="130"/>
      <c r="CN86" s="130"/>
      <c r="CO86" s="130"/>
      <c r="CP86" s="130"/>
      <c r="CQ86" s="130"/>
      <c r="CR86" s="130"/>
      <c r="CS86" s="130"/>
      <c r="CT86" s="130"/>
      <c r="CU86" s="130"/>
      <c r="CV86" s="130"/>
      <c r="CW86" s="130"/>
      <c r="CX86" s="130"/>
      <c r="CY86" s="130"/>
      <c r="CZ86" s="130"/>
      <c r="DA86" s="130"/>
      <c r="DB86" s="130"/>
      <c r="DC86" s="130"/>
      <c r="DD86" s="130"/>
      <c r="DE86" s="130"/>
      <c r="DF86" s="130"/>
      <c r="DG86" s="130"/>
      <c r="DH86" s="130"/>
      <c r="DI86" s="130"/>
      <c r="DJ86" s="130"/>
      <c r="DK86" s="130"/>
      <c r="DL86" s="130"/>
      <c r="DM86" s="130"/>
      <c r="DN86" s="130"/>
      <c r="DO86" s="130"/>
      <c r="DP86" s="130"/>
      <c r="DQ86" s="130"/>
      <c r="DR86" s="130"/>
      <c r="DS86" s="130"/>
      <c r="DT86" s="130"/>
      <c r="DU86" s="130"/>
      <c r="DV86" s="130"/>
      <c r="DW86" s="130"/>
      <c r="DX86" s="130"/>
      <c r="DY86" s="130"/>
      <c r="DZ86" s="130"/>
      <c r="EA86" s="130"/>
      <c r="EB86" s="130"/>
      <c r="EC86" s="130"/>
      <c r="ED86" s="130"/>
      <c r="EE86" s="130"/>
      <c r="EF86" s="130"/>
      <c r="EG86" s="130"/>
      <c r="EH86" s="130"/>
      <c r="EI86" s="130"/>
      <c r="EJ86" s="130"/>
      <c r="EK86" s="130"/>
      <c r="EL86" s="130"/>
      <c r="EM86" s="130"/>
      <c r="EN86" s="130"/>
      <c r="EO86" s="130"/>
      <c r="EP86" s="130"/>
      <c r="EQ86" s="130"/>
      <c r="ER86" s="130"/>
      <c r="ES86" s="130"/>
      <c r="ET86" s="130"/>
      <c r="EU86" s="130"/>
      <c r="EV86" s="130"/>
      <c r="EW86" s="130"/>
      <c r="EX86" s="130"/>
      <c r="EY86" s="130"/>
      <c r="EZ86" s="130"/>
      <c r="FA86" s="130"/>
      <c r="FB86" s="130"/>
      <c r="FC86" s="130"/>
      <c r="FD86" s="130"/>
      <c r="FE86" s="130"/>
      <c r="FF86" s="130"/>
      <c r="FG86" s="130"/>
      <c r="FH86" s="130"/>
      <c r="FI86" s="130"/>
      <c r="FJ86" s="130"/>
      <c r="FK86" s="130"/>
      <c r="FL86" s="130"/>
      <c r="FM86" s="130"/>
      <c r="FN86" s="130"/>
      <c r="FO86" s="130"/>
      <c r="FP86" s="130"/>
      <c r="FQ86" s="130"/>
      <c r="FR86" s="130"/>
      <c r="FS86" s="130"/>
      <c r="FT86" s="130"/>
      <c r="FU86" s="130"/>
      <c r="FV86" s="130"/>
      <c r="FW86" s="130"/>
      <c r="FX86" s="130"/>
      <c r="FY86" s="130"/>
      <c r="FZ86" s="130"/>
      <c r="GA86" s="130"/>
      <c r="GB86" s="130"/>
      <c r="GC86" s="130"/>
      <c r="GD86" s="130"/>
      <c r="GE86" s="130"/>
      <c r="GF86" s="130"/>
      <c r="GG86" s="130"/>
      <c r="GH86" s="130"/>
      <c r="GI86" s="130"/>
      <c r="GJ86" s="130"/>
      <c r="GK86" s="130"/>
      <c r="GL86" s="130"/>
      <c r="GM86" s="130"/>
      <c r="GN86" s="130"/>
      <c r="GO86" s="130"/>
      <c r="GP86" s="130"/>
      <c r="GQ86" s="130"/>
      <c r="GR86" s="130"/>
      <c r="GS86" s="130"/>
      <c r="GT86" s="130"/>
      <c r="GU86" s="130"/>
      <c r="GV86" s="130"/>
      <c r="GW86" s="130"/>
      <c r="GX86" s="130"/>
      <c r="GY86" s="130"/>
      <c r="GZ86" s="130"/>
      <c r="HA86" s="130"/>
      <c r="HB86" s="130"/>
      <c r="HC86" s="130"/>
      <c r="HD86" s="130"/>
      <c r="HE86" s="130"/>
      <c r="HF86" s="130"/>
      <c r="HG86" s="130"/>
      <c r="HH86" s="130"/>
      <c r="HI86" s="130"/>
      <c r="HJ86" s="130"/>
      <c r="HK86" s="130"/>
      <c r="HL86" s="130"/>
      <c r="HM86" s="130"/>
      <c r="HN86" s="130"/>
      <c r="HO86" s="130"/>
      <c r="HP86" s="130"/>
      <c r="HQ86" s="130"/>
      <c r="HR86" s="130"/>
      <c r="HS86" s="130"/>
      <c r="HT86" s="130"/>
      <c r="HU86" s="130"/>
      <c r="HV86" s="130"/>
      <c r="HW86" s="130"/>
      <c r="HX86" s="130"/>
      <c r="HY86" s="130"/>
      <c r="HZ86" s="130"/>
      <c r="IA86" s="130"/>
      <c r="IB86" s="130"/>
      <c r="IC86" s="130"/>
      <c r="ID86" s="130"/>
      <c r="IE86" s="130"/>
      <c r="IF86" s="130"/>
      <c r="IG86" s="130"/>
      <c r="IH86" s="130"/>
      <c r="II86" s="130"/>
      <c r="IJ86" s="130"/>
      <c r="IK86" s="130"/>
      <c r="IL86" s="130"/>
      <c r="IM86" s="130"/>
      <c r="IN86" s="130"/>
      <c r="IO86" s="130"/>
      <c r="IP86" s="130"/>
      <c r="IQ86" s="130"/>
      <c r="IR86" s="130"/>
      <c r="IS86" s="130"/>
      <c r="IT86" s="130"/>
      <c r="IU86" s="130"/>
      <c r="IV86" s="130"/>
      <c r="IW86" s="130"/>
      <c r="IX86" s="130"/>
      <c r="IY86" s="130"/>
      <c r="IZ86" s="130"/>
      <c r="JA86" s="130"/>
      <c r="JB86" s="130"/>
      <c r="JC86" s="130"/>
      <c r="JD86" s="130"/>
      <c r="JE86" s="130"/>
      <c r="JF86" s="130"/>
      <c r="JG86" s="130"/>
      <c r="JH86" s="130"/>
      <c r="JI86" s="130"/>
      <c r="JJ86" s="130"/>
      <c r="JK86" s="130"/>
      <c r="JL86" s="130"/>
      <c r="JM86" s="130"/>
      <c r="JN86" s="130"/>
      <c r="JO86" s="130"/>
      <c r="JP86" s="130"/>
      <c r="JQ86" s="130"/>
      <c r="JR86" s="130"/>
      <c r="JS86" s="130"/>
      <c r="JT86" s="130"/>
      <c r="JU86" s="130"/>
      <c r="JV86" s="130"/>
      <c r="JW86" s="130"/>
      <c r="JX86" s="130"/>
      <c r="JY86" s="130"/>
      <c r="JZ86" s="130"/>
      <c r="KA86" s="130"/>
      <c r="KB86" s="130"/>
      <c r="KC86" s="130"/>
      <c r="KD86" s="130"/>
      <c r="KE86" s="130"/>
      <c r="KF86" s="130"/>
      <c r="KG86" s="130"/>
      <c r="KH86" s="130"/>
      <c r="KI86" s="130"/>
      <c r="KJ86" s="130"/>
      <c r="KK86" s="130"/>
      <c r="KL86" s="130"/>
      <c r="KM86" s="130"/>
      <c r="KN86" s="130"/>
      <c r="KO86" s="130"/>
      <c r="KP86" s="130"/>
      <c r="KQ86" s="130"/>
      <c r="KR86" s="130"/>
      <c r="KS86" s="130"/>
      <c r="KT86" s="130"/>
      <c r="KU86" s="130"/>
      <c r="KV86" s="130"/>
      <c r="KW86" s="130"/>
      <c r="KX86" s="130"/>
      <c r="KY86" s="130"/>
      <c r="KZ86" s="130"/>
      <c r="LA86" s="130"/>
      <c r="LB86" s="130"/>
      <c r="LC86" s="130"/>
      <c r="LD86" s="130"/>
      <c r="LE86" s="130"/>
      <c r="LF86" s="130"/>
      <c r="LG86" s="130"/>
      <c r="LH86" s="130"/>
      <c r="LI86" s="130"/>
      <c r="LJ86" s="130"/>
      <c r="LK86" s="130"/>
      <c r="LL86" s="130"/>
      <c r="LM86" s="130"/>
      <c r="LN86" s="130"/>
      <c r="LO86" s="130"/>
      <c r="LP86" s="130"/>
      <c r="LQ86" s="130"/>
      <c r="LR86" s="130"/>
      <c r="LS86" s="130"/>
      <c r="LT86" s="130"/>
      <c r="LU86" s="130"/>
      <c r="LV86" s="130"/>
      <c r="LW86" s="130"/>
      <c r="LX86" s="130"/>
      <c r="LY86" s="130"/>
      <c r="LZ86" s="130"/>
      <c r="MA86" s="130"/>
      <c r="MB86" s="130"/>
      <c r="MC86" s="130"/>
      <c r="MD86" s="130"/>
      <c r="ME86" s="130"/>
      <c r="MF86" s="130"/>
      <c r="MG86" s="130"/>
      <c r="MH86" s="130"/>
      <c r="MI86" s="130"/>
      <c r="MJ86" s="130"/>
      <c r="MK86" s="130"/>
      <c r="ML86" s="130"/>
      <c r="MM86" s="130"/>
      <c r="MN86" s="130"/>
      <c r="MO86" s="130"/>
      <c r="MP86" s="130"/>
      <c r="MQ86" s="130"/>
      <c r="MR86" s="130"/>
      <c r="MS86" s="130"/>
      <c r="MT86" s="130"/>
      <c r="MU86" s="130"/>
      <c r="MV86" s="130"/>
      <c r="MW86" s="130"/>
      <c r="MX86" s="130"/>
      <c r="MY86" s="130"/>
      <c r="MZ86" s="130"/>
      <c r="NA86" s="130"/>
      <c r="NB86" s="130"/>
      <c r="NC86" s="130"/>
      <c r="ND86" s="130"/>
      <c r="NE86" s="130"/>
      <c r="NF86" s="130"/>
      <c r="NG86" s="130"/>
      <c r="NH86" s="130"/>
      <c r="NI86" s="130"/>
      <c r="NJ86" s="130"/>
      <c r="NK86" s="130"/>
      <c r="NL86" s="130"/>
      <c r="NM86" s="130"/>
      <c r="NN86" s="130"/>
      <c r="NO86" s="130"/>
      <c r="NP86" s="130"/>
      <c r="NQ86" s="130"/>
      <c r="NR86" s="130"/>
      <c r="NS86" s="130"/>
      <c r="NT86" s="130"/>
      <c r="NU86" s="130"/>
      <c r="NV86" s="130"/>
      <c r="NW86" s="130"/>
      <c r="NX86" s="130"/>
      <c r="NY86" s="130"/>
      <c r="NZ86" s="130"/>
      <c r="OA86" s="130"/>
      <c r="OB86" s="130"/>
      <c r="OC86" s="130"/>
      <c r="OD86" s="130"/>
      <c r="OE86" s="130"/>
      <c r="OF86" s="130"/>
      <c r="OG86" s="130"/>
      <c r="OH86" s="130"/>
    </row>
    <row r="87" spans="1:398" x14ac:dyDescent="0.25">
      <c r="A87" s="130"/>
      <c r="B87" s="130"/>
      <c r="C87" s="130"/>
      <c r="D87" s="130"/>
      <c r="E87" s="130"/>
      <c r="F87" s="130"/>
      <c r="G87" s="130"/>
      <c r="H87" s="130"/>
      <c r="I87" s="130"/>
      <c r="J87" s="130"/>
      <c r="K87" s="132"/>
      <c r="L87" s="130"/>
      <c r="M87" s="130"/>
      <c r="N87" s="130"/>
      <c r="O87" s="130"/>
      <c r="P87" s="130"/>
      <c r="Q87" s="130"/>
      <c r="R87" s="130"/>
      <c r="S87" s="130"/>
      <c r="T87" s="130"/>
      <c r="U87" s="130"/>
      <c r="V87" s="130"/>
      <c r="W87" s="130"/>
      <c r="X87" s="130"/>
      <c r="Y87" s="130"/>
      <c r="Z87" s="130"/>
      <c r="AA87" s="130"/>
      <c r="AB87" s="130"/>
      <c r="AC87" s="130"/>
      <c r="AD87" s="130"/>
      <c r="AE87" s="130"/>
      <c r="AF87" s="130"/>
      <c r="AG87" s="130"/>
      <c r="AH87" s="130"/>
      <c r="AI87" s="130"/>
      <c r="AJ87" s="130"/>
      <c r="AK87" s="130"/>
      <c r="AL87" s="130"/>
      <c r="AM87" s="130"/>
      <c r="AN87" s="130"/>
      <c r="AO87" s="130"/>
      <c r="AP87" s="130"/>
      <c r="AQ87" s="130"/>
      <c r="AR87" s="130"/>
      <c r="AS87" s="130"/>
      <c r="AT87" s="130"/>
      <c r="AU87" s="130"/>
      <c r="AV87" s="130"/>
      <c r="AW87" s="130"/>
      <c r="AX87" s="130"/>
      <c r="AY87" s="130"/>
      <c r="AZ87" s="130"/>
      <c r="BA87" s="130"/>
      <c r="BB87" s="130"/>
      <c r="BC87" s="130"/>
      <c r="BD87" s="130"/>
      <c r="BE87" s="130"/>
      <c r="BF87" s="130"/>
      <c r="BG87" s="130"/>
      <c r="BH87" s="130"/>
      <c r="BI87" s="130"/>
      <c r="BJ87" s="130"/>
      <c r="BK87" s="130"/>
      <c r="BL87" s="130"/>
      <c r="BM87" s="130"/>
      <c r="BN87" s="130"/>
      <c r="BO87" s="130"/>
      <c r="BP87" s="130"/>
      <c r="BQ87" s="130"/>
      <c r="BR87" s="130"/>
      <c r="BS87" s="130"/>
      <c r="BT87" s="130"/>
      <c r="BU87" s="130"/>
      <c r="BV87" s="130"/>
      <c r="BW87" s="130"/>
      <c r="BX87" s="130"/>
      <c r="BY87" s="130"/>
      <c r="BZ87" s="130"/>
      <c r="CA87" s="130"/>
      <c r="CB87" s="130"/>
      <c r="CC87" s="130"/>
      <c r="CD87" s="130"/>
      <c r="CE87" s="130"/>
      <c r="CF87" s="130"/>
      <c r="CG87" s="130"/>
      <c r="CH87" s="130"/>
      <c r="CI87" s="130"/>
      <c r="CJ87" s="130"/>
      <c r="CK87" s="130"/>
      <c r="CL87" s="130"/>
      <c r="CM87" s="130"/>
      <c r="CN87" s="130"/>
      <c r="CO87" s="130"/>
      <c r="CP87" s="130"/>
      <c r="CQ87" s="130"/>
      <c r="CR87" s="130"/>
      <c r="CS87" s="130"/>
      <c r="CT87" s="130"/>
      <c r="CU87" s="130"/>
      <c r="CV87" s="130"/>
      <c r="CW87" s="130"/>
      <c r="CX87" s="130"/>
      <c r="CY87" s="130"/>
      <c r="CZ87" s="130"/>
      <c r="DA87" s="130"/>
      <c r="DB87" s="130"/>
      <c r="DC87" s="130"/>
      <c r="DD87" s="130"/>
      <c r="DE87" s="130"/>
      <c r="DF87" s="130"/>
      <c r="DG87" s="130"/>
      <c r="DH87" s="130"/>
      <c r="DI87" s="130"/>
      <c r="DJ87" s="130"/>
      <c r="DK87" s="130"/>
      <c r="DL87" s="130"/>
      <c r="DM87" s="130"/>
      <c r="DN87" s="130"/>
      <c r="DO87" s="130"/>
      <c r="DP87" s="130"/>
      <c r="DQ87" s="130"/>
      <c r="DR87" s="130"/>
      <c r="DS87" s="130"/>
      <c r="DT87" s="130"/>
      <c r="DU87" s="130"/>
      <c r="DV87" s="130"/>
      <c r="DW87" s="130"/>
      <c r="DX87" s="130"/>
      <c r="DY87" s="130"/>
      <c r="DZ87" s="130"/>
      <c r="EA87" s="130"/>
      <c r="EB87" s="130"/>
      <c r="EC87" s="130"/>
      <c r="ED87" s="130"/>
      <c r="EE87" s="130"/>
      <c r="EF87" s="130"/>
      <c r="EG87" s="130"/>
      <c r="EH87" s="130"/>
      <c r="EI87" s="130"/>
      <c r="EJ87" s="130"/>
      <c r="EK87" s="130"/>
      <c r="EL87" s="130"/>
      <c r="EM87" s="130"/>
      <c r="EN87" s="130"/>
      <c r="EO87" s="130"/>
      <c r="EP87" s="130"/>
      <c r="EQ87" s="130"/>
      <c r="ER87" s="130"/>
      <c r="ES87" s="130"/>
      <c r="ET87" s="130"/>
      <c r="EU87" s="130"/>
      <c r="EV87" s="130"/>
      <c r="EW87" s="130"/>
      <c r="EX87" s="130"/>
      <c r="EY87" s="130"/>
      <c r="EZ87" s="130"/>
      <c r="FA87" s="130"/>
      <c r="FB87" s="130"/>
      <c r="FC87" s="130"/>
      <c r="FD87" s="130"/>
      <c r="FE87" s="130"/>
      <c r="FF87" s="130"/>
      <c r="FG87" s="130"/>
      <c r="FH87" s="130"/>
      <c r="FI87" s="130"/>
      <c r="FJ87" s="130"/>
      <c r="FK87" s="130"/>
      <c r="FL87" s="130"/>
      <c r="FM87" s="130"/>
      <c r="FN87" s="130"/>
      <c r="FO87" s="130"/>
      <c r="FP87" s="130"/>
      <c r="FQ87" s="130"/>
      <c r="FR87" s="130"/>
      <c r="FS87" s="130"/>
      <c r="FT87" s="130"/>
      <c r="FU87" s="130"/>
      <c r="FV87" s="130"/>
      <c r="FW87" s="130"/>
      <c r="FX87" s="130"/>
      <c r="FY87" s="130"/>
      <c r="FZ87" s="130"/>
      <c r="GA87" s="130"/>
      <c r="GB87" s="130"/>
      <c r="GC87" s="130"/>
      <c r="GD87" s="130"/>
      <c r="GE87" s="130"/>
      <c r="GF87" s="130"/>
      <c r="GG87" s="130"/>
      <c r="GH87" s="130"/>
      <c r="GI87" s="130"/>
      <c r="GJ87" s="130"/>
      <c r="GK87" s="130"/>
      <c r="GL87" s="130"/>
      <c r="GM87" s="130"/>
      <c r="GN87" s="130"/>
      <c r="GO87" s="130"/>
      <c r="GP87" s="130"/>
      <c r="GQ87" s="130"/>
      <c r="GR87" s="130"/>
      <c r="GS87" s="130"/>
      <c r="GT87" s="130"/>
      <c r="GU87" s="130"/>
      <c r="GV87" s="130"/>
      <c r="GW87" s="130"/>
      <c r="GX87" s="130"/>
      <c r="GY87" s="130"/>
      <c r="GZ87" s="130"/>
      <c r="HA87" s="130"/>
      <c r="HB87" s="130"/>
      <c r="HC87" s="130"/>
      <c r="HD87" s="130"/>
      <c r="HE87" s="130"/>
      <c r="HF87" s="130"/>
      <c r="HG87" s="130"/>
      <c r="HH87" s="130"/>
      <c r="HI87" s="130"/>
      <c r="HJ87" s="130"/>
      <c r="HK87" s="130"/>
      <c r="HL87" s="130"/>
      <c r="HM87" s="130"/>
      <c r="HN87" s="130"/>
      <c r="HO87" s="130"/>
      <c r="HP87" s="130"/>
      <c r="HQ87" s="130"/>
      <c r="HR87" s="130"/>
      <c r="HS87" s="130"/>
      <c r="HT87" s="130"/>
      <c r="HU87" s="130"/>
      <c r="HV87" s="130"/>
      <c r="HW87" s="130"/>
      <c r="HX87" s="130"/>
      <c r="HY87" s="130"/>
      <c r="HZ87" s="130"/>
      <c r="IA87" s="130"/>
      <c r="IB87" s="130"/>
      <c r="IC87" s="130"/>
      <c r="ID87" s="130"/>
      <c r="IE87" s="130"/>
      <c r="IF87" s="130"/>
      <c r="IG87" s="130"/>
      <c r="IH87" s="130"/>
      <c r="II87" s="130"/>
      <c r="IJ87" s="130"/>
      <c r="IK87" s="130"/>
      <c r="IL87" s="130"/>
      <c r="IM87" s="130"/>
      <c r="IN87" s="130"/>
      <c r="IO87" s="130"/>
      <c r="IP87" s="130"/>
      <c r="IQ87" s="130"/>
      <c r="IR87" s="130"/>
      <c r="IS87" s="130"/>
      <c r="IT87" s="130"/>
      <c r="IU87" s="130"/>
      <c r="IV87" s="130"/>
      <c r="IW87" s="130"/>
      <c r="IX87" s="130"/>
      <c r="IY87" s="130"/>
      <c r="IZ87" s="130"/>
      <c r="JA87" s="130"/>
      <c r="JB87" s="130"/>
      <c r="JC87" s="130"/>
      <c r="JD87" s="130"/>
      <c r="JE87" s="130"/>
      <c r="JF87" s="130"/>
      <c r="JG87" s="130"/>
      <c r="JH87" s="130"/>
      <c r="JI87" s="130"/>
      <c r="JJ87" s="130"/>
      <c r="JK87" s="130"/>
      <c r="JL87" s="130"/>
      <c r="JM87" s="130"/>
      <c r="JN87" s="130"/>
      <c r="JO87" s="130"/>
      <c r="JP87" s="130"/>
      <c r="JQ87" s="130"/>
      <c r="JR87" s="130"/>
      <c r="JS87" s="130"/>
      <c r="JT87" s="130"/>
      <c r="JU87" s="130"/>
      <c r="JV87" s="130"/>
      <c r="JW87" s="130"/>
      <c r="JX87" s="130"/>
      <c r="JY87" s="130"/>
      <c r="JZ87" s="130"/>
      <c r="KA87" s="130"/>
      <c r="KB87" s="130"/>
      <c r="KC87" s="130"/>
      <c r="KD87" s="130"/>
      <c r="KE87" s="130"/>
      <c r="KF87" s="130"/>
      <c r="KG87" s="130"/>
      <c r="KH87" s="130"/>
      <c r="KI87" s="130"/>
      <c r="KJ87" s="130"/>
      <c r="KK87" s="130"/>
      <c r="KL87" s="130"/>
      <c r="KM87" s="130"/>
      <c r="KN87" s="130"/>
      <c r="KO87" s="130"/>
      <c r="KP87" s="130"/>
      <c r="KQ87" s="130"/>
      <c r="KR87" s="130"/>
      <c r="KS87" s="130"/>
      <c r="KT87" s="130"/>
      <c r="KU87" s="130"/>
      <c r="KV87" s="130"/>
      <c r="KW87" s="130"/>
      <c r="KX87" s="130"/>
      <c r="KY87" s="130"/>
      <c r="KZ87" s="130"/>
      <c r="LA87" s="130"/>
      <c r="LB87" s="130"/>
      <c r="LC87" s="130"/>
      <c r="LD87" s="130"/>
      <c r="LE87" s="130"/>
      <c r="LF87" s="130"/>
      <c r="LG87" s="130"/>
      <c r="LH87" s="130"/>
      <c r="LI87" s="130"/>
      <c r="LJ87" s="130"/>
      <c r="LK87" s="130"/>
      <c r="LL87" s="130"/>
      <c r="LM87" s="130"/>
      <c r="LN87" s="130"/>
      <c r="LO87" s="130"/>
      <c r="LP87" s="130"/>
      <c r="LQ87" s="130"/>
      <c r="LR87" s="130"/>
      <c r="LS87" s="130"/>
      <c r="LT87" s="130"/>
      <c r="LU87" s="130"/>
      <c r="LV87" s="130"/>
      <c r="LW87" s="130"/>
      <c r="LX87" s="130"/>
      <c r="LY87" s="130"/>
      <c r="LZ87" s="130"/>
      <c r="MA87" s="130"/>
      <c r="MB87" s="130"/>
      <c r="MC87" s="130"/>
      <c r="MD87" s="130"/>
      <c r="ME87" s="130"/>
      <c r="MF87" s="130"/>
      <c r="MG87" s="130"/>
      <c r="MH87" s="130"/>
      <c r="MI87" s="130"/>
      <c r="MJ87" s="130"/>
      <c r="MK87" s="130"/>
      <c r="ML87" s="130"/>
      <c r="MM87" s="130"/>
      <c r="MN87" s="130"/>
      <c r="MO87" s="130"/>
      <c r="MP87" s="130"/>
      <c r="MQ87" s="130"/>
      <c r="MR87" s="130"/>
      <c r="MS87" s="130"/>
      <c r="MT87" s="130"/>
      <c r="MU87" s="130"/>
      <c r="MV87" s="130"/>
      <c r="MW87" s="130"/>
      <c r="MX87" s="130"/>
      <c r="MY87" s="130"/>
      <c r="MZ87" s="130"/>
      <c r="NA87" s="130"/>
      <c r="NB87" s="130"/>
      <c r="NC87" s="130"/>
      <c r="ND87" s="130"/>
      <c r="NE87" s="130"/>
      <c r="NF87" s="130"/>
      <c r="NG87" s="130"/>
      <c r="NH87" s="130"/>
      <c r="NI87" s="130"/>
      <c r="NJ87" s="130"/>
      <c r="NK87" s="130"/>
      <c r="NL87" s="130"/>
      <c r="NM87" s="130"/>
      <c r="NN87" s="130"/>
      <c r="NO87" s="130"/>
      <c r="NP87" s="130"/>
      <c r="NQ87" s="130"/>
      <c r="NR87" s="130"/>
      <c r="NS87" s="130"/>
      <c r="NT87" s="130"/>
      <c r="NU87" s="130"/>
      <c r="NV87" s="130"/>
      <c r="NW87" s="130"/>
      <c r="NX87" s="130"/>
      <c r="NY87" s="130"/>
      <c r="NZ87" s="130"/>
      <c r="OA87" s="130"/>
      <c r="OB87" s="130"/>
      <c r="OC87" s="130"/>
      <c r="OD87" s="130"/>
      <c r="OE87" s="130"/>
      <c r="OF87" s="130"/>
      <c r="OG87" s="130"/>
      <c r="OH87" s="130"/>
    </row>
    <row r="88" spans="1:398" x14ac:dyDescent="0.25">
      <c r="A88" s="130"/>
      <c r="B88" s="130"/>
      <c r="C88" s="130"/>
      <c r="D88" s="130"/>
      <c r="E88" s="130"/>
      <c r="F88" s="130"/>
      <c r="G88" s="130"/>
      <c r="H88" s="130"/>
      <c r="I88" s="130"/>
      <c r="J88" s="130"/>
      <c r="K88" s="132"/>
      <c r="L88" s="130"/>
      <c r="M88" s="130"/>
      <c r="N88" s="130"/>
      <c r="O88" s="130"/>
      <c r="P88" s="130"/>
      <c r="Q88" s="130"/>
      <c r="R88" s="130"/>
      <c r="S88" s="130"/>
      <c r="T88" s="130"/>
      <c r="U88" s="130"/>
      <c r="V88" s="130"/>
      <c r="W88" s="130"/>
      <c r="X88" s="130"/>
      <c r="Y88" s="130"/>
      <c r="Z88" s="130"/>
      <c r="AA88" s="130"/>
      <c r="AB88" s="130"/>
      <c r="AC88" s="130"/>
      <c r="AD88" s="130"/>
      <c r="AE88" s="130"/>
      <c r="AF88" s="130"/>
      <c r="AG88" s="130"/>
      <c r="AH88" s="130"/>
      <c r="AI88" s="130"/>
      <c r="AJ88" s="130"/>
      <c r="AK88" s="130"/>
      <c r="AL88" s="130"/>
      <c r="AM88" s="130"/>
      <c r="AN88" s="130"/>
      <c r="AO88" s="130"/>
      <c r="AP88" s="130"/>
      <c r="AQ88" s="130"/>
      <c r="AR88" s="130"/>
      <c r="AS88" s="130"/>
      <c r="AT88" s="130"/>
      <c r="AU88" s="130"/>
      <c r="AV88" s="130"/>
      <c r="AW88" s="130"/>
      <c r="AX88" s="130"/>
      <c r="AY88" s="130"/>
      <c r="AZ88" s="130"/>
      <c r="BA88" s="130"/>
      <c r="BB88" s="130"/>
      <c r="BC88" s="130"/>
      <c r="BD88" s="130"/>
      <c r="BE88" s="130"/>
      <c r="BF88" s="130"/>
      <c r="BG88" s="130"/>
      <c r="BH88" s="130"/>
      <c r="BI88" s="130"/>
      <c r="BJ88" s="130"/>
      <c r="BK88" s="130"/>
      <c r="BL88" s="130"/>
      <c r="BM88" s="130"/>
      <c r="BN88" s="130"/>
      <c r="BO88" s="130"/>
      <c r="BP88" s="130"/>
      <c r="BQ88" s="130"/>
      <c r="BR88" s="130"/>
      <c r="BS88" s="130"/>
      <c r="BT88" s="130"/>
      <c r="BU88" s="130"/>
      <c r="BV88" s="130"/>
      <c r="BW88" s="130"/>
      <c r="BX88" s="130"/>
      <c r="BY88" s="130"/>
      <c r="BZ88" s="130"/>
      <c r="CA88" s="130"/>
      <c r="CB88" s="130"/>
      <c r="CC88" s="130"/>
      <c r="CD88" s="130"/>
      <c r="CE88" s="130"/>
      <c r="CF88" s="130"/>
      <c r="CG88" s="130"/>
      <c r="CH88" s="130"/>
      <c r="CI88" s="130"/>
      <c r="CJ88" s="130"/>
      <c r="CK88" s="130"/>
      <c r="CL88" s="130"/>
      <c r="CM88" s="130"/>
      <c r="CN88" s="130"/>
      <c r="CO88" s="130"/>
      <c r="CP88" s="130"/>
      <c r="CQ88" s="130"/>
      <c r="CR88" s="130"/>
      <c r="CS88" s="130"/>
      <c r="CT88" s="130"/>
      <c r="CU88" s="130"/>
      <c r="CV88" s="130"/>
      <c r="CW88" s="130"/>
      <c r="CX88" s="130"/>
      <c r="CY88" s="130"/>
      <c r="CZ88" s="130"/>
      <c r="DA88" s="130"/>
      <c r="DB88" s="130"/>
      <c r="DC88" s="130"/>
      <c r="DD88" s="130"/>
      <c r="DE88" s="130"/>
      <c r="DF88" s="130"/>
      <c r="DG88" s="130"/>
      <c r="DH88" s="130"/>
      <c r="DI88" s="130"/>
      <c r="DJ88" s="130"/>
      <c r="DK88" s="130"/>
      <c r="DL88" s="130"/>
      <c r="DM88" s="130"/>
      <c r="DN88" s="130"/>
      <c r="DO88" s="130"/>
      <c r="DP88" s="130"/>
      <c r="DQ88" s="130"/>
      <c r="DR88" s="130"/>
      <c r="DS88" s="130"/>
      <c r="DT88" s="130"/>
      <c r="DU88" s="130"/>
      <c r="DV88" s="130"/>
      <c r="DW88" s="130"/>
      <c r="DX88" s="130"/>
      <c r="DY88" s="130"/>
      <c r="DZ88" s="130"/>
      <c r="EA88" s="130"/>
      <c r="EB88" s="130"/>
      <c r="EC88" s="130"/>
      <c r="ED88" s="130"/>
      <c r="EE88" s="130"/>
      <c r="EF88" s="130"/>
      <c r="EG88" s="130"/>
      <c r="EH88" s="130"/>
      <c r="EI88" s="130"/>
      <c r="EJ88" s="130"/>
      <c r="EK88" s="130"/>
      <c r="EL88" s="130"/>
      <c r="EM88" s="130"/>
      <c r="EN88" s="130"/>
      <c r="EO88" s="130"/>
      <c r="EP88" s="130"/>
      <c r="EQ88" s="130"/>
      <c r="ER88" s="130"/>
      <c r="ES88" s="130"/>
      <c r="ET88" s="130"/>
      <c r="EU88" s="130"/>
      <c r="EV88" s="130"/>
      <c r="EW88" s="130"/>
      <c r="EX88" s="130"/>
      <c r="EY88" s="130"/>
      <c r="EZ88" s="130"/>
      <c r="FA88" s="130"/>
      <c r="FB88" s="130"/>
      <c r="FC88" s="130"/>
      <c r="FD88" s="130"/>
      <c r="FE88" s="130"/>
      <c r="FF88" s="130"/>
      <c r="FG88" s="130"/>
      <c r="FH88" s="130"/>
      <c r="FI88" s="130"/>
      <c r="FJ88" s="130"/>
      <c r="FK88" s="130"/>
      <c r="FL88" s="130"/>
      <c r="FM88" s="130"/>
      <c r="FN88" s="130"/>
      <c r="FO88" s="130"/>
      <c r="FP88" s="130"/>
      <c r="FQ88" s="130"/>
      <c r="FR88" s="130"/>
      <c r="FS88" s="130"/>
      <c r="FT88" s="130"/>
      <c r="FU88" s="130"/>
      <c r="FV88" s="130"/>
      <c r="FW88" s="130"/>
      <c r="FX88" s="130"/>
      <c r="FY88" s="130"/>
      <c r="FZ88" s="130"/>
      <c r="GA88" s="130"/>
      <c r="GB88" s="130"/>
      <c r="GC88" s="130"/>
      <c r="GD88" s="130"/>
      <c r="GE88" s="130"/>
      <c r="GF88" s="130"/>
      <c r="GG88" s="130"/>
      <c r="GH88" s="130"/>
      <c r="GI88" s="130"/>
      <c r="GJ88" s="130"/>
      <c r="GK88" s="130"/>
      <c r="GL88" s="130"/>
      <c r="GM88" s="130"/>
      <c r="GN88" s="130"/>
      <c r="GO88" s="130"/>
      <c r="GP88" s="130"/>
      <c r="GQ88" s="130"/>
      <c r="GR88" s="130"/>
      <c r="GS88" s="130"/>
      <c r="GT88" s="130"/>
      <c r="GU88" s="130"/>
      <c r="GV88" s="130"/>
      <c r="GW88" s="130"/>
      <c r="GX88" s="130"/>
      <c r="GY88" s="130"/>
      <c r="GZ88" s="130"/>
      <c r="HA88" s="130"/>
      <c r="HB88" s="130"/>
      <c r="HC88" s="130"/>
      <c r="HD88" s="130"/>
      <c r="HE88" s="130"/>
      <c r="HF88" s="130"/>
      <c r="HG88" s="130"/>
      <c r="HH88" s="130"/>
      <c r="HI88" s="130"/>
      <c r="HJ88" s="130"/>
      <c r="HK88" s="130"/>
      <c r="HL88" s="130"/>
      <c r="HM88" s="130"/>
      <c r="HN88" s="130"/>
      <c r="HO88" s="130"/>
      <c r="HP88" s="130"/>
      <c r="HQ88" s="130"/>
      <c r="HR88" s="130"/>
      <c r="HS88" s="130"/>
      <c r="HT88" s="130"/>
      <c r="HU88" s="130"/>
      <c r="HV88" s="130"/>
      <c r="HW88" s="130"/>
      <c r="HX88" s="130"/>
      <c r="HY88" s="130"/>
      <c r="HZ88" s="130"/>
      <c r="IA88" s="130"/>
      <c r="IB88" s="130"/>
      <c r="IC88" s="130"/>
      <c r="ID88" s="130"/>
      <c r="IE88" s="130"/>
      <c r="IF88" s="130"/>
      <c r="IG88" s="130"/>
      <c r="IH88" s="130"/>
      <c r="II88" s="130"/>
      <c r="IJ88" s="130"/>
      <c r="IK88" s="130"/>
      <c r="IL88" s="130"/>
      <c r="IM88" s="130"/>
      <c r="IN88" s="130"/>
      <c r="IO88" s="130"/>
      <c r="IP88" s="130"/>
      <c r="IQ88" s="130"/>
      <c r="IR88" s="130"/>
      <c r="IS88" s="130"/>
      <c r="IT88" s="130"/>
      <c r="IU88" s="130"/>
      <c r="IV88" s="130"/>
      <c r="IW88" s="130"/>
      <c r="IX88" s="130"/>
      <c r="IY88" s="130"/>
      <c r="IZ88" s="130"/>
      <c r="JA88" s="130"/>
      <c r="JB88" s="130"/>
      <c r="JC88" s="130"/>
      <c r="JD88" s="130"/>
      <c r="JE88" s="130"/>
      <c r="JF88" s="130"/>
      <c r="JG88" s="130"/>
      <c r="JH88" s="130"/>
      <c r="JI88" s="130"/>
      <c r="JJ88" s="130"/>
      <c r="JK88" s="130"/>
      <c r="JL88" s="130"/>
      <c r="JM88" s="130"/>
      <c r="JN88" s="130"/>
      <c r="JO88" s="130"/>
      <c r="JP88" s="130"/>
      <c r="JQ88" s="130"/>
      <c r="JR88" s="130"/>
      <c r="JS88" s="130"/>
      <c r="JT88" s="130"/>
      <c r="JU88" s="130"/>
      <c r="JV88" s="130"/>
      <c r="JW88" s="130"/>
      <c r="JX88" s="130"/>
      <c r="JY88" s="130"/>
      <c r="JZ88" s="130"/>
      <c r="KA88" s="130"/>
      <c r="KB88" s="130"/>
      <c r="KC88" s="130"/>
      <c r="KD88" s="130"/>
      <c r="KE88" s="130"/>
      <c r="KF88" s="130"/>
      <c r="KG88" s="130"/>
      <c r="KH88" s="130"/>
      <c r="KI88" s="130"/>
      <c r="KJ88" s="130"/>
      <c r="KK88" s="130"/>
      <c r="KL88" s="130"/>
      <c r="KM88" s="130"/>
      <c r="KN88" s="130"/>
      <c r="KO88" s="130"/>
      <c r="KP88" s="130"/>
      <c r="KQ88" s="130"/>
      <c r="KR88" s="130"/>
      <c r="KS88" s="130"/>
      <c r="KT88" s="130"/>
      <c r="KU88" s="130"/>
      <c r="KV88" s="130"/>
      <c r="KW88" s="130"/>
      <c r="KX88" s="130"/>
      <c r="KY88" s="130"/>
      <c r="KZ88" s="130"/>
      <c r="LA88" s="130"/>
      <c r="LB88" s="130"/>
      <c r="LC88" s="130"/>
      <c r="LD88" s="130"/>
      <c r="LE88" s="130"/>
      <c r="LF88" s="130"/>
      <c r="LG88" s="130"/>
      <c r="LH88" s="130"/>
      <c r="LI88" s="130"/>
      <c r="LJ88" s="130"/>
      <c r="LK88" s="130"/>
      <c r="LL88" s="130"/>
      <c r="LM88" s="130"/>
      <c r="LN88" s="130"/>
      <c r="LO88" s="130"/>
      <c r="LP88" s="130"/>
      <c r="LQ88" s="130"/>
      <c r="LR88" s="130"/>
      <c r="LS88" s="130"/>
      <c r="LT88" s="130"/>
      <c r="LU88" s="130"/>
      <c r="LV88" s="130"/>
      <c r="LW88" s="130"/>
      <c r="LX88" s="130"/>
      <c r="LY88" s="130"/>
      <c r="LZ88" s="130"/>
      <c r="MA88" s="130"/>
      <c r="MB88" s="130"/>
      <c r="MC88" s="130"/>
      <c r="MD88" s="130"/>
      <c r="ME88" s="130"/>
      <c r="MF88" s="130"/>
      <c r="MG88" s="130"/>
      <c r="MH88" s="130"/>
      <c r="MI88" s="130"/>
      <c r="MJ88" s="130"/>
      <c r="MK88" s="130"/>
      <c r="ML88" s="130"/>
      <c r="MM88" s="130"/>
      <c r="MN88" s="130"/>
      <c r="MO88" s="130"/>
      <c r="MP88" s="130"/>
      <c r="MQ88" s="130"/>
      <c r="MR88" s="130"/>
      <c r="MS88" s="130"/>
      <c r="MT88" s="130"/>
      <c r="MU88" s="130"/>
      <c r="MV88" s="130"/>
      <c r="MW88" s="130"/>
      <c r="MX88" s="130"/>
      <c r="MY88" s="130"/>
      <c r="MZ88" s="130"/>
      <c r="NA88" s="130"/>
      <c r="NB88" s="130"/>
      <c r="NC88" s="130"/>
      <c r="ND88" s="130"/>
      <c r="NE88" s="130"/>
      <c r="NF88" s="130"/>
      <c r="NG88" s="130"/>
      <c r="NH88" s="130"/>
      <c r="NI88" s="130"/>
      <c r="NJ88" s="130"/>
      <c r="NK88" s="130"/>
      <c r="NL88" s="130"/>
      <c r="NM88" s="130"/>
      <c r="NN88" s="130"/>
      <c r="NO88" s="130"/>
      <c r="NP88" s="130"/>
      <c r="NQ88" s="130"/>
      <c r="NR88" s="130"/>
      <c r="NS88" s="130"/>
      <c r="NT88" s="130"/>
      <c r="NU88" s="130"/>
      <c r="NV88" s="130"/>
      <c r="NW88" s="130"/>
      <c r="NX88" s="130"/>
      <c r="NY88" s="130"/>
      <c r="NZ88" s="130"/>
      <c r="OA88" s="130"/>
      <c r="OB88" s="130"/>
      <c r="OC88" s="130"/>
      <c r="OD88" s="130"/>
      <c r="OE88" s="130"/>
      <c r="OF88" s="130"/>
      <c r="OG88" s="130"/>
      <c r="OH88" s="130"/>
    </row>
    <row r="89" spans="1:398" x14ac:dyDescent="0.25">
      <c r="A89" s="130"/>
      <c r="B89" s="130"/>
      <c r="C89" s="130"/>
      <c r="D89" s="130"/>
      <c r="E89" s="130"/>
      <c r="F89" s="130"/>
      <c r="G89" s="130"/>
      <c r="H89" s="130"/>
      <c r="I89" s="130"/>
      <c r="J89" s="130"/>
      <c r="K89" s="132"/>
      <c r="L89" s="130"/>
      <c r="M89" s="130"/>
      <c r="N89" s="130"/>
      <c r="O89" s="130"/>
      <c r="P89" s="130"/>
      <c r="Q89" s="130"/>
      <c r="R89" s="130"/>
      <c r="S89" s="130"/>
      <c r="T89" s="130"/>
      <c r="U89" s="130"/>
      <c r="V89" s="130"/>
      <c r="W89" s="130"/>
      <c r="X89" s="130"/>
      <c r="Y89" s="130"/>
      <c r="Z89" s="130"/>
      <c r="AA89" s="130"/>
      <c r="AB89" s="130"/>
      <c r="AC89" s="130"/>
      <c r="AD89" s="130"/>
      <c r="AE89" s="130"/>
      <c r="AF89" s="130"/>
      <c r="AG89" s="130"/>
      <c r="AH89" s="130"/>
      <c r="AI89" s="130"/>
      <c r="AJ89" s="130"/>
      <c r="AK89" s="130"/>
      <c r="AL89" s="130"/>
      <c r="AM89" s="130"/>
      <c r="AN89" s="130"/>
      <c r="AO89" s="130"/>
      <c r="AP89" s="130"/>
      <c r="AQ89" s="130"/>
      <c r="AR89" s="130"/>
      <c r="AS89" s="130"/>
      <c r="AT89" s="130"/>
      <c r="AU89" s="130"/>
      <c r="AV89" s="130"/>
      <c r="AW89" s="130"/>
      <c r="AX89" s="130"/>
      <c r="AY89" s="130"/>
      <c r="AZ89" s="130"/>
      <c r="BA89" s="130"/>
      <c r="BB89" s="130"/>
      <c r="BC89" s="130"/>
      <c r="BD89" s="130"/>
      <c r="BE89" s="130"/>
      <c r="BF89" s="130"/>
      <c r="BG89" s="130"/>
      <c r="BH89" s="130"/>
      <c r="BI89" s="130"/>
      <c r="BJ89" s="130"/>
      <c r="BK89" s="130"/>
      <c r="BL89" s="130"/>
      <c r="BM89" s="130"/>
      <c r="BN89" s="130"/>
      <c r="BO89" s="130"/>
      <c r="BP89" s="130"/>
      <c r="BQ89" s="130"/>
      <c r="BR89" s="130"/>
      <c r="BS89" s="130"/>
      <c r="BT89" s="130"/>
      <c r="BU89" s="130"/>
      <c r="BV89" s="130"/>
      <c r="BW89" s="130"/>
      <c r="BX89" s="130"/>
      <c r="BY89" s="130"/>
      <c r="BZ89" s="130"/>
      <c r="CA89" s="130"/>
      <c r="CB89" s="130"/>
      <c r="CC89" s="130"/>
      <c r="CD89" s="130"/>
      <c r="CE89" s="130"/>
      <c r="CF89" s="130"/>
      <c r="CG89" s="130"/>
      <c r="CH89" s="130"/>
      <c r="CI89" s="130"/>
      <c r="CJ89" s="130"/>
      <c r="CK89" s="130"/>
      <c r="CL89" s="130"/>
      <c r="CM89" s="130"/>
      <c r="CN89" s="130"/>
      <c r="CO89" s="130"/>
      <c r="CP89" s="130"/>
      <c r="CQ89" s="130"/>
      <c r="CR89" s="130"/>
      <c r="CS89" s="130"/>
      <c r="CT89" s="130"/>
      <c r="CU89" s="130"/>
      <c r="CV89" s="130"/>
      <c r="CW89" s="130"/>
      <c r="CX89" s="130"/>
      <c r="CY89" s="130"/>
      <c r="CZ89" s="130"/>
      <c r="DA89" s="130"/>
      <c r="DB89" s="130"/>
      <c r="DC89" s="130"/>
      <c r="DD89" s="130"/>
      <c r="DE89" s="130"/>
      <c r="DF89" s="130"/>
      <c r="DG89" s="130"/>
      <c r="DH89" s="130"/>
      <c r="DI89" s="130"/>
      <c r="DJ89" s="130"/>
      <c r="DK89" s="130"/>
      <c r="DL89" s="130"/>
      <c r="DM89" s="130"/>
      <c r="DN89" s="130"/>
      <c r="DO89" s="130"/>
      <c r="DP89" s="130"/>
      <c r="DQ89" s="130"/>
      <c r="DR89" s="130"/>
      <c r="DS89" s="130"/>
      <c r="DT89" s="130"/>
      <c r="DU89" s="130"/>
      <c r="DV89" s="130"/>
      <c r="DW89" s="130"/>
      <c r="DX89" s="130"/>
      <c r="DY89" s="130"/>
      <c r="DZ89" s="130"/>
      <c r="EA89" s="130"/>
      <c r="EB89" s="130"/>
      <c r="EC89" s="130"/>
      <c r="ED89" s="130"/>
      <c r="EE89" s="130"/>
      <c r="EF89" s="130"/>
      <c r="EG89" s="130"/>
      <c r="EH89" s="130"/>
      <c r="EI89" s="130"/>
      <c r="EJ89" s="130"/>
      <c r="EK89" s="130"/>
      <c r="EL89" s="130"/>
      <c r="EM89" s="130"/>
      <c r="EN89" s="130"/>
      <c r="EO89" s="130"/>
      <c r="EP89" s="130"/>
      <c r="EQ89" s="130"/>
      <c r="ER89" s="130"/>
      <c r="ES89" s="130"/>
      <c r="ET89" s="130"/>
      <c r="EU89" s="130"/>
      <c r="EV89" s="130"/>
      <c r="EW89" s="130"/>
      <c r="EX89" s="130"/>
      <c r="EY89" s="130"/>
      <c r="EZ89" s="130"/>
      <c r="FA89" s="130"/>
      <c r="FB89" s="130"/>
      <c r="FC89" s="130"/>
      <c r="FD89" s="130"/>
      <c r="FE89" s="130"/>
      <c r="FF89" s="130"/>
      <c r="FG89" s="130"/>
      <c r="FH89" s="130"/>
      <c r="FI89" s="130"/>
      <c r="FJ89" s="130"/>
      <c r="FK89" s="130"/>
      <c r="FL89" s="130"/>
      <c r="FM89" s="130"/>
      <c r="FN89" s="130"/>
      <c r="FO89" s="130"/>
      <c r="FP89" s="130"/>
      <c r="FQ89" s="130"/>
      <c r="FR89" s="130"/>
      <c r="FS89" s="130"/>
      <c r="FT89" s="130"/>
      <c r="FU89" s="130"/>
      <c r="FV89" s="130"/>
      <c r="FW89" s="130"/>
      <c r="FX89" s="130"/>
      <c r="FY89" s="130"/>
      <c r="FZ89" s="130"/>
      <c r="GA89" s="130"/>
      <c r="GB89" s="130"/>
      <c r="GC89" s="130"/>
      <c r="GD89" s="130"/>
      <c r="GE89" s="130"/>
      <c r="GF89" s="130"/>
      <c r="GG89" s="130"/>
      <c r="GH89" s="130"/>
      <c r="GI89" s="130"/>
      <c r="GJ89" s="130"/>
      <c r="GK89" s="130"/>
      <c r="GL89" s="130"/>
      <c r="GM89" s="130"/>
      <c r="GN89" s="130"/>
      <c r="GO89" s="130"/>
      <c r="GP89" s="130"/>
      <c r="GQ89" s="130"/>
      <c r="GR89" s="130"/>
      <c r="GS89" s="130"/>
      <c r="GT89" s="130"/>
      <c r="GU89" s="130"/>
      <c r="GV89" s="130"/>
      <c r="GW89" s="130"/>
      <c r="GX89" s="130"/>
      <c r="GY89" s="130"/>
      <c r="GZ89" s="130"/>
      <c r="HA89" s="130"/>
      <c r="HB89" s="130"/>
      <c r="HC89" s="130"/>
      <c r="HD89" s="130"/>
      <c r="HE89" s="130"/>
      <c r="HF89" s="130"/>
      <c r="HG89" s="130"/>
      <c r="HH89" s="130"/>
      <c r="HI89" s="130"/>
      <c r="HJ89" s="130"/>
      <c r="HK89" s="130"/>
      <c r="HL89" s="130"/>
      <c r="HM89" s="130"/>
      <c r="HN89" s="130"/>
      <c r="HO89" s="130"/>
      <c r="HP89" s="130"/>
      <c r="HQ89" s="130"/>
      <c r="HR89" s="130"/>
      <c r="HS89" s="130"/>
      <c r="HT89" s="130"/>
      <c r="HU89" s="130"/>
      <c r="HV89" s="130"/>
      <c r="HW89" s="130"/>
      <c r="HX89" s="130"/>
      <c r="HY89" s="130"/>
      <c r="HZ89" s="130"/>
      <c r="IA89" s="130"/>
      <c r="IB89" s="130"/>
      <c r="IC89" s="130"/>
      <c r="ID89" s="130"/>
      <c r="IE89" s="130"/>
      <c r="IF89" s="130"/>
      <c r="IG89" s="130"/>
      <c r="IH89" s="130"/>
      <c r="II89" s="130"/>
      <c r="IJ89" s="130"/>
      <c r="IK89" s="130"/>
      <c r="IL89" s="130"/>
      <c r="IM89" s="130"/>
      <c r="IN89" s="130"/>
      <c r="IO89" s="130"/>
      <c r="IP89" s="130"/>
      <c r="IQ89" s="130"/>
      <c r="IR89" s="130"/>
      <c r="IS89" s="130"/>
      <c r="IT89" s="130"/>
      <c r="IU89" s="130"/>
      <c r="IV89" s="130"/>
      <c r="IW89" s="130"/>
      <c r="IX89" s="130"/>
      <c r="IY89" s="130"/>
      <c r="IZ89" s="130"/>
      <c r="JA89" s="130"/>
      <c r="JB89" s="130"/>
      <c r="JC89" s="130"/>
      <c r="JD89" s="130"/>
      <c r="JE89" s="130"/>
      <c r="JF89" s="130"/>
      <c r="JG89" s="130"/>
      <c r="JH89" s="130"/>
      <c r="JI89" s="130"/>
      <c r="JJ89" s="130"/>
      <c r="JK89" s="130"/>
      <c r="JL89" s="130"/>
      <c r="JM89" s="130"/>
      <c r="JN89" s="130"/>
      <c r="JO89" s="130"/>
      <c r="JP89" s="130"/>
      <c r="JQ89" s="130"/>
      <c r="JR89" s="130"/>
      <c r="JS89" s="130"/>
      <c r="JT89" s="130"/>
      <c r="JU89" s="130"/>
      <c r="JV89" s="130"/>
      <c r="JW89" s="130"/>
      <c r="JX89" s="130"/>
      <c r="JY89" s="130"/>
      <c r="JZ89" s="130"/>
      <c r="KA89" s="130"/>
      <c r="KB89" s="130"/>
      <c r="KC89" s="130"/>
      <c r="KD89" s="130"/>
      <c r="KE89" s="130"/>
      <c r="KF89" s="130"/>
      <c r="KG89" s="130"/>
      <c r="KH89" s="130"/>
      <c r="KI89" s="130"/>
      <c r="KJ89" s="130"/>
      <c r="KK89" s="130"/>
      <c r="KL89" s="130"/>
      <c r="KM89" s="130"/>
      <c r="KN89" s="130"/>
      <c r="KO89" s="130"/>
      <c r="KP89" s="130"/>
      <c r="KQ89" s="130"/>
      <c r="KR89" s="130"/>
      <c r="KS89" s="130"/>
      <c r="KT89" s="130"/>
      <c r="KU89" s="130"/>
      <c r="KV89" s="130"/>
      <c r="KW89" s="130"/>
      <c r="KX89" s="130"/>
      <c r="KY89" s="130"/>
      <c r="KZ89" s="130"/>
      <c r="LA89" s="130"/>
      <c r="LB89" s="130"/>
      <c r="LC89" s="130"/>
      <c r="LD89" s="130"/>
      <c r="LE89" s="130"/>
      <c r="LF89" s="130"/>
      <c r="LG89" s="130"/>
      <c r="LH89" s="130"/>
      <c r="LI89" s="130"/>
      <c r="LJ89" s="130"/>
      <c r="LK89" s="130"/>
      <c r="LL89" s="130"/>
      <c r="LM89" s="130"/>
      <c r="LN89" s="130"/>
      <c r="LO89" s="130"/>
      <c r="LP89" s="130"/>
      <c r="LQ89" s="130"/>
      <c r="LR89" s="130"/>
      <c r="LS89" s="130"/>
      <c r="LT89" s="130"/>
      <c r="LU89" s="130"/>
      <c r="LV89" s="130"/>
      <c r="LW89" s="130"/>
      <c r="LX89" s="130"/>
      <c r="LY89" s="130"/>
      <c r="LZ89" s="130"/>
      <c r="MA89" s="130"/>
      <c r="MB89" s="130"/>
      <c r="MC89" s="130"/>
      <c r="MD89" s="130"/>
      <c r="ME89" s="130"/>
      <c r="MF89" s="130"/>
      <c r="MG89" s="130"/>
      <c r="MH89" s="130"/>
      <c r="MI89" s="130"/>
      <c r="MJ89" s="130"/>
      <c r="MK89" s="130"/>
      <c r="ML89" s="130"/>
      <c r="MM89" s="130"/>
      <c r="MN89" s="130"/>
      <c r="MO89" s="130"/>
      <c r="MP89" s="130"/>
      <c r="MQ89" s="130"/>
      <c r="MR89" s="130"/>
      <c r="MS89" s="130"/>
      <c r="MT89" s="130"/>
      <c r="MU89" s="130"/>
      <c r="MV89" s="130"/>
      <c r="MW89" s="130"/>
      <c r="MX89" s="130"/>
      <c r="MY89" s="130"/>
      <c r="MZ89" s="130"/>
      <c r="NA89" s="130"/>
      <c r="NB89" s="130"/>
      <c r="NC89" s="130"/>
      <c r="ND89" s="130"/>
      <c r="NE89" s="130"/>
      <c r="NF89" s="130"/>
      <c r="NG89" s="130"/>
      <c r="NH89" s="130"/>
      <c r="NI89" s="130"/>
      <c r="NJ89" s="130"/>
      <c r="NK89" s="130"/>
      <c r="NL89" s="130"/>
      <c r="NM89" s="130"/>
      <c r="NN89" s="130"/>
      <c r="NO89" s="130"/>
      <c r="NP89" s="130"/>
      <c r="NQ89" s="130"/>
      <c r="NR89" s="130"/>
      <c r="NS89" s="130"/>
      <c r="NT89" s="130"/>
      <c r="NU89" s="130"/>
      <c r="NV89" s="130"/>
      <c r="NW89" s="130"/>
      <c r="NX89" s="130"/>
      <c r="NY89" s="130"/>
      <c r="NZ89" s="130"/>
      <c r="OA89" s="130"/>
      <c r="OB89" s="130"/>
      <c r="OC89" s="130"/>
      <c r="OD89" s="130"/>
      <c r="OE89" s="130"/>
      <c r="OF89" s="130"/>
      <c r="OG89" s="130"/>
      <c r="OH89" s="130"/>
    </row>
    <row r="90" spans="1:398" x14ac:dyDescent="0.25">
      <c r="A90" s="130"/>
      <c r="B90" s="130"/>
      <c r="C90" s="130"/>
      <c r="D90" s="130"/>
      <c r="E90" s="130"/>
      <c r="F90" s="130"/>
      <c r="G90" s="130"/>
      <c r="H90" s="130"/>
      <c r="I90" s="130"/>
      <c r="J90" s="130"/>
      <c r="K90" s="132"/>
      <c r="L90" s="130"/>
      <c r="M90" s="130"/>
      <c r="N90" s="130"/>
      <c r="O90" s="130"/>
      <c r="P90" s="130"/>
      <c r="Q90" s="130"/>
      <c r="R90" s="130"/>
      <c r="S90" s="130"/>
      <c r="T90" s="130"/>
      <c r="U90" s="130"/>
      <c r="V90" s="130"/>
      <c r="W90" s="130"/>
      <c r="X90" s="130"/>
      <c r="Y90" s="130"/>
      <c r="Z90" s="130"/>
      <c r="AA90" s="130"/>
      <c r="AB90" s="130"/>
      <c r="AC90" s="130"/>
      <c r="AD90" s="130"/>
      <c r="AE90" s="130"/>
      <c r="AF90" s="130"/>
      <c r="AG90" s="130"/>
      <c r="AH90" s="130"/>
      <c r="AI90" s="130"/>
      <c r="AJ90" s="130"/>
      <c r="AK90" s="130"/>
      <c r="AL90" s="130"/>
      <c r="AM90" s="130"/>
      <c r="AN90" s="130"/>
      <c r="AO90" s="130"/>
      <c r="AP90" s="130"/>
      <c r="AQ90" s="130"/>
      <c r="AR90" s="130"/>
      <c r="AS90" s="130"/>
      <c r="AT90" s="130"/>
      <c r="AU90" s="130"/>
      <c r="AV90" s="130"/>
      <c r="AW90" s="130"/>
      <c r="AX90" s="130"/>
      <c r="AY90" s="130"/>
      <c r="AZ90" s="130"/>
      <c r="BA90" s="130"/>
      <c r="BB90" s="130"/>
      <c r="BC90" s="130"/>
      <c r="BD90" s="130"/>
      <c r="BE90" s="130"/>
      <c r="BF90" s="130"/>
      <c r="BG90" s="130"/>
      <c r="BH90" s="130"/>
      <c r="BI90" s="130"/>
      <c r="BJ90" s="130"/>
      <c r="BK90" s="130"/>
      <c r="BL90" s="130"/>
      <c r="BM90" s="130"/>
      <c r="BN90" s="130"/>
      <c r="BO90" s="130"/>
      <c r="BP90" s="130"/>
      <c r="BQ90" s="130"/>
      <c r="BR90" s="130"/>
      <c r="BS90" s="130"/>
      <c r="BT90" s="130"/>
      <c r="BU90" s="130"/>
      <c r="BV90" s="130"/>
      <c r="BW90" s="130"/>
      <c r="BX90" s="130"/>
      <c r="BY90" s="130"/>
      <c r="BZ90" s="130"/>
      <c r="CA90" s="130"/>
      <c r="CB90" s="130"/>
      <c r="CC90" s="130"/>
      <c r="CD90" s="130"/>
      <c r="CE90" s="130"/>
      <c r="CF90" s="130"/>
      <c r="CG90" s="130"/>
      <c r="CH90" s="130"/>
      <c r="CI90" s="130"/>
      <c r="CJ90" s="130"/>
      <c r="CK90" s="130"/>
      <c r="CL90" s="130"/>
      <c r="CM90" s="130"/>
      <c r="CN90" s="130"/>
      <c r="CO90" s="130"/>
      <c r="CP90" s="130"/>
      <c r="CQ90" s="130"/>
      <c r="CR90" s="130"/>
      <c r="CS90" s="130"/>
      <c r="CT90" s="130"/>
      <c r="CU90" s="130"/>
      <c r="CV90" s="130"/>
      <c r="CW90" s="130"/>
      <c r="CX90" s="130"/>
      <c r="CY90" s="130"/>
      <c r="CZ90" s="130"/>
      <c r="DA90" s="130"/>
      <c r="DB90" s="130"/>
      <c r="DC90" s="130"/>
      <c r="DD90" s="130"/>
      <c r="DE90" s="130"/>
      <c r="DF90" s="130"/>
      <c r="DG90" s="130"/>
      <c r="DH90" s="130"/>
      <c r="DI90" s="130"/>
      <c r="DJ90" s="130"/>
      <c r="DK90" s="130"/>
      <c r="DL90" s="130"/>
      <c r="DM90" s="130"/>
      <c r="DN90" s="130"/>
      <c r="DO90" s="130"/>
      <c r="DP90" s="130"/>
      <c r="DQ90" s="130"/>
      <c r="DR90" s="130"/>
      <c r="DS90" s="130"/>
      <c r="DT90" s="130"/>
      <c r="DU90" s="130"/>
      <c r="DV90" s="130"/>
      <c r="DW90" s="130"/>
      <c r="DX90" s="130"/>
      <c r="DY90" s="130"/>
      <c r="DZ90" s="130"/>
      <c r="EA90" s="130"/>
      <c r="EB90" s="130"/>
      <c r="EC90" s="130"/>
      <c r="ED90" s="130"/>
      <c r="EE90" s="130"/>
      <c r="EF90" s="130"/>
      <c r="EG90" s="130"/>
      <c r="EH90" s="130"/>
      <c r="EI90" s="130"/>
      <c r="EJ90" s="130"/>
      <c r="EK90" s="130"/>
      <c r="EL90" s="130"/>
      <c r="EM90" s="130"/>
      <c r="EN90" s="130"/>
      <c r="EO90" s="130"/>
      <c r="EP90" s="130"/>
      <c r="EQ90" s="130"/>
      <c r="ER90" s="130"/>
      <c r="ES90" s="130"/>
      <c r="ET90" s="130"/>
      <c r="EU90" s="130"/>
      <c r="EV90" s="130"/>
      <c r="EW90" s="130"/>
      <c r="EX90" s="130"/>
      <c r="EY90" s="130"/>
      <c r="EZ90" s="130"/>
      <c r="FA90" s="130"/>
      <c r="FB90" s="130"/>
      <c r="FC90" s="130"/>
      <c r="FD90" s="130"/>
      <c r="FE90" s="130"/>
      <c r="FF90" s="130"/>
      <c r="FG90" s="130"/>
      <c r="FH90" s="130"/>
      <c r="FI90" s="130"/>
      <c r="FJ90" s="130"/>
      <c r="FK90" s="130"/>
      <c r="FL90" s="130"/>
      <c r="FM90" s="130"/>
      <c r="FN90" s="130"/>
      <c r="FO90" s="130"/>
      <c r="FP90" s="130"/>
      <c r="FQ90" s="130"/>
      <c r="FR90" s="130"/>
      <c r="FS90" s="130"/>
      <c r="FT90" s="130"/>
      <c r="FU90" s="130"/>
      <c r="FV90" s="130"/>
      <c r="FW90" s="130"/>
      <c r="FX90" s="130"/>
      <c r="FY90" s="130"/>
      <c r="FZ90" s="130"/>
      <c r="GA90" s="130"/>
      <c r="GB90" s="130"/>
      <c r="GC90" s="130"/>
      <c r="GD90" s="130"/>
      <c r="GE90" s="130"/>
      <c r="GF90" s="130"/>
      <c r="GG90" s="130"/>
      <c r="GH90" s="130"/>
      <c r="GI90" s="130"/>
      <c r="GJ90" s="130"/>
      <c r="GK90" s="130"/>
      <c r="GL90" s="130"/>
      <c r="GM90" s="130"/>
      <c r="GN90" s="130"/>
      <c r="GO90" s="130"/>
      <c r="GP90" s="130"/>
      <c r="GQ90" s="130"/>
      <c r="GR90" s="130"/>
      <c r="GS90" s="130"/>
      <c r="GT90" s="130"/>
      <c r="GU90" s="130"/>
      <c r="GV90" s="130"/>
      <c r="GW90" s="130"/>
      <c r="GX90" s="130"/>
      <c r="GY90" s="130"/>
      <c r="GZ90" s="130"/>
      <c r="HA90" s="130"/>
      <c r="HB90" s="130"/>
      <c r="HC90" s="130"/>
      <c r="HD90" s="130"/>
      <c r="HE90" s="130"/>
      <c r="HF90" s="130"/>
      <c r="HG90" s="130"/>
      <c r="HH90" s="130"/>
      <c r="HI90" s="130"/>
      <c r="HJ90" s="130"/>
      <c r="HK90" s="130"/>
      <c r="HL90" s="130"/>
      <c r="HM90" s="130"/>
      <c r="HN90" s="130"/>
      <c r="HO90" s="130"/>
      <c r="HP90" s="130"/>
      <c r="HQ90" s="130"/>
      <c r="HR90" s="130"/>
      <c r="HS90" s="130"/>
      <c r="HT90" s="130"/>
      <c r="HU90" s="130"/>
      <c r="HV90" s="130"/>
      <c r="HW90" s="130"/>
      <c r="HX90" s="130"/>
      <c r="HY90" s="130"/>
      <c r="HZ90" s="130"/>
      <c r="IA90" s="130"/>
      <c r="IB90" s="130"/>
      <c r="IC90" s="130"/>
      <c r="ID90" s="130"/>
      <c r="IE90" s="130"/>
      <c r="IF90" s="130"/>
      <c r="IG90" s="130"/>
      <c r="IH90" s="130"/>
      <c r="II90" s="130"/>
      <c r="IJ90" s="130"/>
      <c r="IK90" s="130"/>
      <c r="IL90" s="130"/>
      <c r="IM90" s="130"/>
      <c r="IN90" s="130"/>
      <c r="IO90" s="130"/>
      <c r="IP90" s="130"/>
      <c r="IQ90" s="130"/>
      <c r="IR90" s="130"/>
      <c r="IS90" s="130"/>
      <c r="IT90" s="130"/>
      <c r="IU90" s="130"/>
      <c r="IV90" s="130"/>
      <c r="IW90" s="130"/>
      <c r="IX90" s="130"/>
      <c r="IY90" s="130"/>
      <c r="IZ90" s="130"/>
      <c r="JA90" s="130"/>
      <c r="JB90" s="130"/>
      <c r="JC90" s="130"/>
      <c r="JD90" s="130"/>
      <c r="JE90" s="130"/>
      <c r="JF90" s="130"/>
      <c r="JG90" s="130"/>
      <c r="JH90" s="130"/>
      <c r="JI90" s="130"/>
      <c r="JJ90" s="130"/>
      <c r="JK90" s="130"/>
      <c r="JL90" s="130"/>
      <c r="JM90" s="130"/>
      <c r="JN90" s="130"/>
      <c r="JO90" s="130"/>
      <c r="JP90" s="130"/>
      <c r="JQ90" s="130"/>
      <c r="JR90" s="130"/>
      <c r="JS90" s="130"/>
      <c r="JT90" s="130"/>
      <c r="JU90" s="130"/>
      <c r="JV90" s="130"/>
      <c r="JW90" s="130"/>
      <c r="JX90" s="130"/>
      <c r="JY90" s="130"/>
      <c r="JZ90" s="130"/>
      <c r="KA90" s="130"/>
      <c r="KB90" s="130"/>
      <c r="KC90" s="130"/>
      <c r="KD90" s="130"/>
      <c r="KE90" s="130"/>
      <c r="KF90" s="130"/>
      <c r="KG90" s="130"/>
      <c r="KH90" s="130"/>
      <c r="KI90" s="130"/>
      <c r="KJ90" s="130"/>
      <c r="KK90" s="130"/>
      <c r="KL90" s="130"/>
      <c r="KM90" s="130"/>
      <c r="KN90" s="130"/>
      <c r="KO90" s="130"/>
      <c r="KP90" s="130"/>
      <c r="KQ90" s="130"/>
      <c r="KR90" s="130"/>
      <c r="KS90" s="130"/>
      <c r="KT90" s="130"/>
      <c r="KU90" s="130"/>
      <c r="KV90" s="130"/>
      <c r="KW90" s="130"/>
      <c r="KX90" s="130"/>
      <c r="KY90" s="130"/>
      <c r="KZ90" s="130"/>
      <c r="LA90" s="130"/>
      <c r="LB90" s="130"/>
      <c r="LC90" s="130"/>
      <c r="LD90" s="130"/>
      <c r="LE90" s="130"/>
      <c r="LF90" s="130"/>
      <c r="LG90" s="130"/>
      <c r="LH90" s="130"/>
      <c r="LI90" s="130"/>
      <c r="LJ90" s="130"/>
      <c r="LK90" s="130"/>
      <c r="LL90" s="130"/>
      <c r="LM90" s="130"/>
      <c r="LN90" s="130"/>
      <c r="LO90" s="130"/>
      <c r="LP90" s="130"/>
      <c r="LQ90" s="130"/>
      <c r="LR90" s="130"/>
      <c r="LS90" s="130"/>
      <c r="LT90" s="130"/>
      <c r="LU90" s="130"/>
      <c r="LV90" s="130"/>
      <c r="LW90" s="130"/>
      <c r="LX90" s="130"/>
      <c r="LY90" s="130"/>
      <c r="LZ90" s="130"/>
      <c r="MA90" s="130"/>
      <c r="MB90" s="130"/>
      <c r="MC90" s="130"/>
      <c r="MD90" s="130"/>
      <c r="ME90" s="130"/>
      <c r="MF90" s="130"/>
      <c r="MG90" s="130"/>
      <c r="MH90" s="130"/>
      <c r="MI90" s="130"/>
      <c r="MJ90" s="130"/>
      <c r="MK90" s="130"/>
      <c r="ML90" s="130"/>
      <c r="MM90" s="130"/>
      <c r="MN90" s="130"/>
      <c r="MO90" s="130"/>
      <c r="MP90" s="130"/>
      <c r="MQ90" s="130"/>
      <c r="MR90" s="130"/>
      <c r="MS90" s="130"/>
      <c r="MT90" s="130"/>
      <c r="MU90" s="130"/>
      <c r="MV90" s="130"/>
      <c r="MW90" s="130"/>
      <c r="MX90" s="130"/>
      <c r="MY90" s="130"/>
      <c r="MZ90" s="130"/>
      <c r="NA90" s="130"/>
      <c r="NB90" s="130"/>
      <c r="NC90" s="130"/>
      <c r="ND90" s="130"/>
      <c r="NE90" s="130"/>
      <c r="NF90" s="130"/>
      <c r="NG90" s="130"/>
      <c r="NH90" s="130"/>
      <c r="NI90" s="130"/>
      <c r="NJ90" s="130"/>
      <c r="NK90" s="130"/>
      <c r="NL90" s="130"/>
      <c r="NM90" s="130"/>
      <c r="NN90" s="130"/>
      <c r="NO90" s="130"/>
      <c r="NP90" s="130"/>
      <c r="NQ90" s="130"/>
      <c r="NR90" s="130"/>
      <c r="NS90" s="130"/>
      <c r="NT90" s="130"/>
      <c r="NU90" s="130"/>
      <c r="NV90" s="130"/>
      <c r="NW90" s="130"/>
      <c r="NX90" s="130"/>
      <c r="NY90" s="130"/>
      <c r="NZ90" s="130"/>
      <c r="OA90" s="130"/>
      <c r="OB90" s="130"/>
      <c r="OC90" s="130"/>
      <c r="OD90" s="130"/>
      <c r="OE90" s="130"/>
      <c r="OF90" s="130"/>
      <c r="OG90" s="130"/>
      <c r="OH90" s="130"/>
    </row>
    <row r="91" spans="1:398" x14ac:dyDescent="0.25">
      <c r="A91" s="130"/>
      <c r="B91" s="130"/>
      <c r="C91" s="130"/>
      <c r="D91" s="130"/>
      <c r="E91" s="130"/>
      <c r="F91" s="130"/>
      <c r="G91" s="130"/>
      <c r="H91" s="130"/>
      <c r="I91" s="130"/>
      <c r="J91" s="130"/>
      <c r="K91" s="132"/>
      <c r="L91" s="130"/>
      <c r="M91" s="130"/>
      <c r="N91" s="130"/>
      <c r="O91" s="130"/>
      <c r="P91" s="130"/>
      <c r="Q91" s="130"/>
      <c r="R91" s="130"/>
      <c r="S91" s="130"/>
      <c r="T91" s="130"/>
      <c r="U91" s="130"/>
      <c r="V91" s="130"/>
      <c r="W91" s="130"/>
      <c r="X91" s="130"/>
      <c r="Y91" s="130"/>
      <c r="Z91" s="130"/>
      <c r="AA91" s="130"/>
      <c r="AB91" s="130"/>
      <c r="AC91" s="130"/>
      <c r="AD91" s="130"/>
      <c r="AE91" s="130"/>
      <c r="AF91" s="130"/>
      <c r="AG91" s="130"/>
      <c r="AH91" s="130"/>
      <c r="AI91" s="130"/>
      <c r="AJ91" s="130"/>
      <c r="AK91" s="130"/>
      <c r="AL91" s="130"/>
      <c r="AM91" s="130"/>
      <c r="AN91" s="130"/>
      <c r="AO91" s="130"/>
      <c r="AP91" s="130"/>
      <c r="AQ91" s="130"/>
      <c r="AR91" s="130"/>
      <c r="AS91" s="130"/>
      <c r="AT91" s="130"/>
      <c r="AU91" s="130"/>
      <c r="AV91" s="130"/>
      <c r="AW91" s="130"/>
      <c r="AX91" s="130"/>
      <c r="AY91" s="130"/>
      <c r="AZ91" s="130"/>
      <c r="BA91" s="130"/>
      <c r="BB91" s="130"/>
      <c r="BC91" s="130"/>
      <c r="BD91" s="130"/>
      <c r="BE91" s="130"/>
      <c r="BF91" s="130"/>
      <c r="BG91" s="130"/>
      <c r="BH91" s="130"/>
      <c r="BI91" s="130"/>
      <c r="BJ91" s="130"/>
      <c r="BK91" s="130"/>
      <c r="BL91" s="130"/>
      <c r="BM91" s="130"/>
      <c r="BN91" s="130"/>
      <c r="BO91" s="130"/>
      <c r="BP91" s="130"/>
      <c r="BQ91" s="130"/>
      <c r="BR91" s="130"/>
      <c r="BS91" s="130"/>
      <c r="BT91" s="130"/>
      <c r="BU91" s="130"/>
      <c r="BV91" s="130"/>
      <c r="BW91" s="130"/>
      <c r="BX91" s="130"/>
      <c r="BY91" s="130"/>
      <c r="BZ91" s="130"/>
      <c r="CA91" s="130"/>
      <c r="CB91" s="130"/>
      <c r="CC91" s="130"/>
      <c r="CD91" s="130"/>
      <c r="CE91" s="130"/>
      <c r="CF91" s="130"/>
      <c r="CG91" s="130"/>
      <c r="CH91" s="130"/>
      <c r="CI91" s="130"/>
      <c r="CJ91" s="130"/>
      <c r="CK91" s="130"/>
      <c r="CL91" s="130"/>
      <c r="CM91" s="130"/>
      <c r="CN91" s="130"/>
      <c r="CO91" s="130"/>
      <c r="CP91" s="130"/>
      <c r="CQ91" s="130"/>
      <c r="CR91" s="130"/>
      <c r="CS91" s="130"/>
      <c r="CT91" s="130"/>
      <c r="CU91" s="130"/>
      <c r="CV91" s="130"/>
      <c r="CW91" s="130"/>
      <c r="CX91" s="130"/>
      <c r="CY91" s="130"/>
      <c r="CZ91" s="130"/>
      <c r="DA91" s="130"/>
      <c r="DB91" s="130"/>
      <c r="DC91" s="130"/>
      <c r="DD91" s="130"/>
      <c r="DE91" s="130"/>
      <c r="DF91" s="130"/>
      <c r="DG91" s="130"/>
      <c r="DH91" s="130"/>
      <c r="DI91" s="130"/>
      <c r="DJ91" s="130"/>
      <c r="DK91" s="130"/>
      <c r="DL91" s="130"/>
      <c r="DM91" s="130"/>
      <c r="DN91" s="130"/>
      <c r="DO91" s="130"/>
      <c r="DP91" s="130"/>
      <c r="DQ91" s="130"/>
      <c r="DR91" s="130"/>
      <c r="DS91" s="130"/>
      <c r="DT91" s="130"/>
      <c r="DU91" s="130"/>
      <c r="DV91" s="130"/>
      <c r="DW91" s="130"/>
      <c r="DX91" s="130"/>
      <c r="DY91" s="130"/>
      <c r="DZ91" s="130"/>
      <c r="EA91" s="130"/>
      <c r="EB91" s="130"/>
      <c r="EC91" s="130"/>
      <c r="ED91" s="130"/>
      <c r="EE91" s="130"/>
      <c r="EF91" s="130"/>
      <c r="EG91" s="130"/>
      <c r="EH91" s="130"/>
      <c r="EI91" s="130"/>
      <c r="EJ91" s="130"/>
      <c r="EK91" s="130"/>
      <c r="EL91" s="130"/>
      <c r="EM91" s="130"/>
      <c r="EN91" s="130"/>
      <c r="EO91" s="130"/>
      <c r="EP91" s="130"/>
      <c r="EQ91" s="130"/>
      <c r="ER91" s="130"/>
      <c r="ES91" s="130"/>
      <c r="ET91" s="130"/>
      <c r="EU91" s="130"/>
      <c r="EV91" s="130"/>
      <c r="EW91" s="130"/>
      <c r="EX91" s="130"/>
      <c r="EY91" s="130"/>
      <c r="EZ91" s="130"/>
      <c r="FA91" s="130"/>
      <c r="FB91" s="130"/>
      <c r="FC91" s="130"/>
      <c r="FD91" s="130"/>
      <c r="FE91" s="130"/>
      <c r="FF91" s="130"/>
      <c r="FG91" s="130"/>
      <c r="FH91" s="130"/>
      <c r="FI91" s="130"/>
      <c r="FJ91" s="130"/>
      <c r="FK91" s="130"/>
      <c r="FL91" s="130"/>
      <c r="FM91" s="130"/>
      <c r="FN91" s="130"/>
      <c r="FO91" s="130"/>
      <c r="FP91" s="130"/>
      <c r="FQ91" s="130"/>
      <c r="FR91" s="130"/>
      <c r="FS91" s="130"/>
      <c r="FT91" s="130"/>
      <c r="FU91" s="130"/>
      <c r="FV91" s="130"/>
      <c r="FW91" s="130"/>
      <c r="FX91" s="130"/>
      <c r="FY91" s="130"/>
      <c r="FZ91" s="130"/>
      <c r="GA91" s="130"/>
      <c r="GB91" s="130"/>
      <c r="GC91" s="130"/>
      <c r="GD91" s="130"/>
      <c r="GE91" s="130"/>
      <c r="GF91" s="130"/>
      <c r="GG91" s="130"/>
      <c r="GH91" s="130"/>
      <c r="GI91" s="130"/>
      <c r="GJ91" s="130"/>
      <c r="GK91" s="130"/>
      <c r="GL91" s="130"/>
      <c r="GM91" s="130"/>
      <c r="GN91" s="130"/>
      <c r="GO91" s="130"/>
      <c r="GP91" s="130"/>
      <c r="GQ91" s="130"/>
      <c r="GR91" s="130"/>
      <c r="GS91" s="130"/>
      <c r="GT91" s="130"/>
      <c r="GU91" s="130"/>
      <c r="GV91" s="130"/>
      <c r="GW91" s="130"/>
      <c r="GX91" s="130"/>
      <c r="GY91" s="130"/>
      <c r="GZ91" s="130"/>
      <c r="HA91" s="130"/>
      <c r="HB91" s="130"/>
      <c r="HC91" s="130"/>
      <c r="HD91" s="130"/>
      <c r="HE91" s="130"/>
      <c r="HF91" s="130"/>
      <c r="HG91" s="130"/>
      <c r="HH91" s="130"/>
      <c r="HI91" s="130"/>
      <c r="HJ91" s="130"/>
      <c r="HK91" s="130"/>
      <c r="HL91" s="130"/>
      <c r="HM91" s="130"/>
      <c r="HN91" s="130"/>
      <c r="HO91" s="130"/>
      <c r="HP91" s="130"/>
      <c r="HQ91" s="130"/>
      <c r="HR91" s="130"/>
      <c r="HS91" s="130"/>
      <c r="HT91" s="130"/>
      <c r="HU91" s="130"/>
      <c r="HV91" s="130"/>
      <c r="HW91" s="130"/>
      <c r="HX91" s="130"/>
      <c r="HY91" s="130"/>
      <c r="HZ91" s="130"/>
      <c r="IA91" s="130"/>
      <c r="IB91" s="130"/>
      <c r="IC91" s="130"/>
      <c r="ID91" s="130"/>
      <c r="IE91" s="130"/>
      <c r="IF91" s="130"/>
      <c r="IG91" s="130"/>
      <c r="IH91" s="130"/>
      <c r="II91" s="130"/>
      <c r="IJ91" s="130"/>
      <c r="IK91" s="130"/>
      <c r="IL91" s="130"/>
      <c r="IM91" s="130"/>
      <c r="IN91" s="130"/>
      <c r="IO91" s="130"/>
      <c r="IP91" s="130"/>
      <c r="IQ91" s="130"/>
      <c r="IR91" s="130"/>
      <c r="IS91" s="130"/>
      <c r="IT91" s="130"/>
      <c r="IU91" s="130"/>
      <c r="IV91" s="130"/>
      <c r="IW91" s="130"/>
      <c r="IX91" s="130"/>
      <c r="IY91" s="130"/>
      <c r="IZ91" s="130"/>
      <c r="JA91" s="130"/>
      <c r="JB91" s="130"/>
      <c r="JC91" s="130"/>
      <c r="JD91" s="130"/>
      <c r="JE91" s="130"/>
      <c r="JF91" s="130"/>
      <c r="JG91" s="130"/>
      <c r="JH91" s="130"/>
      <c r="JI91" s="130"/>
      <c r="JJ91" s="130"/>
      <c r="JK91" s="130"/>
      <c r="JL91" s="130"/>
      <c r="JM91" s="130"/>
      <c r="JN91" s="130"/>
      <c r="JO91" s="130"/>
      <c r="JP91" s="130"/>
      <c r="JQ91" s="130"/>
      <c r="JR91" s="130"/>
      <c r="JS91" s="130"/>
      <c r="JT91" s="130"/>
      <c r="JU91" s="130"/>
      <c r="JV91" s="130"/>
      <c r="JW91" s="130"/>
      <c r="JX91" s="130"/>
      <c r="JY91" s="130"/>
      <c r="JZ91" s="130"/>
      <c r="KA91" s="130"/>
      <c r="KB91" s="130"/>
      <c r="KC91" s="130"/>
      <c r="KD91" s="130"/>
      <c r="KE91" s="130"/>
      <c r="KF91" s="130"/>
      <c r="KG91" s="130"/>
      <c r="KH91" s="130"/>
      <c r="KI91" s="130"/>
      <c r="KJ91" s="130"/>
      <c r="KK91" s="130"/>
      <c r="KL91" s="130"/>
      <c r="KM91" s="130"/>
      <c r="KN91" s="130"/>
      <c r="KO91" s="130"/>
      <c r="KP91" s="130"/>
      <c r="KQ91" s="130"/>
      <c r="KR91" s="130"/>
      <c r="KS91" s="130"/>
      <c r="KT91" s="130"/>
      <c r="KU91" s="130"/>
      <c r="KV91" s="130"/>
      <c r="KW91" s="130"/>
      <c r="KX91" s="130"/>
      <c r="KY91" s="130"/>
      <c r="KZ91" s="130"/>
      <c r="LA91" s="130"/>
      <c r="LB91" s="130"/>
      <c r="LC91" s="130"/>
      <c r="LD91" s="130"/>
      <c r="LE91" s="130"/>
      <c r="LF91" s="130"/>
      <c r="LG91" s="130"/>
      <c r="LH91" s="130"/>
      <c r="LI91" s="130"/>
      <c r="LJ91" s="130"/>
      <c r="LK91" s="130"/>
      <c r="LL91" s="130"/>
      <c r="LM91" s="130"/>
      <c r="LN91" s="130"/>
      <c r="LO91" s="130"/>
      <c r="LP91" s="130"/>
      <c r="LQ91" s="130"/>
      <c r="LR91" s="130"/>
      <c r="LS91" s="130"/>
      <c r="LT91" s="130"/>
      <c r="LU91" s="130"/>
      <c r="LV91" s="130"/>
      <c r="LW91" s="130"/>
      <c r="LX91" s="130"/>
      <c r="LY91" s="130"/>
      <c r="LZ91" s="130"/>
      <c r="MA91" s="130"/>
      <c r="MB91" s="130"/>
      <c r="MC91" s="130"/>
      <c r="MD91" s="130"/>
      <c r="ME91" s="130"/>
      <c r="MF91" s="130"/>
      <c r="MG91" s="130"/>
      <c r="MH91" s="130"/>
      <c r="MI91" s="130"/>
      <c r="MJ91" s="130"/>
      <c r="MK91" s="130"/>
      <c r="ML91" s="130"/>
      <c r="MM91" s="130"/>
      <c r="MN91" s="130"/>
      <c r="MO91" s="130"/>
      <c r="MP91" s="130"/>
      <c r="MQ91" s="130"/>
      <c r="MR91" s="130"/>
      <c r="MS91" s="130"/>
      <c r="MT91" s="130"/>
      <c r="MU91" s="130"/>
      <c r="MV91" s="130"/>
      <c r="MW91" s="130"/>
      <c r="MX91" s="130"/>
      <c r="MY91" s="130"/>
      <c r="MZ91" s="130"/>
      <c r="NA91" s="130"/>
      <c r="NB91" s="130"/>
      <c r="NC91" s="130"/>
      <c r="ND91" s="130"/>
      <c r="NE91" s="130"/>
      <c r="NF91" s="130"/>
      <c r="NG91" s="130"/>
      <c r="NH91" s="130"/>
      <c r="NI91" s="130"/>
      <c r="NJ91" s="130"/>
      <c r="NK91" s="130"/>
      <c r="NL91" s="130"/>
      <c r="NM91" s="130"/>
      <c r="NN91" s="130"/>
      <c r="NO91" s="130"/>
      <c r="NP91" s="130"/>
      <c r="NQ91" s="130"/>
      <c r="NR91" s="130"/>
      <c r="NS91" s="130"/>
      <c r="NT91" s="130"/>
      <c r="NU91" s="130"/>
      <c r="NV91" s="130"/>
      <c r="NW91" s="130"/>
      <c r="NX91" s="130"/>
      <c r="NY91" s="130"/>
      <c r="NZ91" s="130"/>
      <c r="OA91" s="130"/>
      <c r="OB91" s="130"/>
      <c r="OC91" s="130"/>
      <c r="OD91" s="130"/>
      <c r="OE91" s="130"/>
      <c r="OF91" s="130"/>
      <c r="OG91" s="130"/>
      <c r="OH91" s="130"/>
    </row>
    <row r="92" spans="1:398" x14ac:dyDescent="0.25">
      <c r="A92" s="130"/>
      <c r="B92" s="130"/>
      <c r="C92" s="130"/>
      <c r="D92" s="130"/>
      <c r="E92" s="130"/>
      <c r="F92" s="130"/>
      <c r="G92" s="130"/>
      <c r="H92" s="130"/>
      <c r="I92" s="130"/>
      <c r="J92" s="130"/>
      <c r="K92" s="132"/>
      <c r="L92" s="130"/>
      <c r="M92" s="130"/>
      <c r="N92" s="130"/>
      <c r="O92" s="130"/>
      <c r="P92" s="130"/>
      <c r="Q92" s="130"/>
      <c r="R92" s="130"/>
      <c r="S92" s="130"/>
      <c r="T92" s="130"/>
      <c r="U92" s="130"/>
      <c r="V92" s="130"/>
      <c r="W92" s="130"/>
      <c r="X92" s="130"/>
      <c r="Y92" s="130"/>
      <c r="Z92" s="130"/>
      <c r="AA92" s="130"/>
      <c r="AB92" s="130"/>
      <c r="AC92" s="130"/>
      <c r="AD92" s="130"/>
      <c r="AE92" s="130"/>
      <c r="AF92" s="130"/>
      <c r="AG92" s="130"/>
      <c r="AH92" s="130"/>
      <c r="AI92" s="130"/>
      <c r="AJ92" s="130"/>
      <c r="AK92" s="130"/>
      <c r="AL92" s="130"/>
      <c r="AM92" s="130"/>
      <c r="AN92" s="130"/>
      <c r="AO92" s="130"/>
      <c r="AP92" s="130"/>
      <c r="AQ92" s="130"/>
      <c r="AR92" s="130"/>
      <c r="AS92" s="130"/>
      <c r="AT92" s="130"/>
      <c r="AU92" s="130"/>
      <c r="AV92" s="130"/>
      <c r="AW92" s="130"/>
      <c r="AX92" s="130"/>
      <c r="AY92" s="130"/>
      <c r="AZ92" s="130"/>
      <c r="BA92" s="130"/>
      <c r="BB92" s="130"/>
      <c r="BC92" s="130"/>
      <c r="BD92" s="130"/>
      <c r="BE92" s="130"/>
      <c r="BF92" s="130"/>
      <c r="BG92" s="130"/>
      <c r="BH92" s="130"/>
      <c r="BI92" s="130"/>
      <c r="BJ92" s="130"/>
      <c r="BK92" s="130"/>
      <c r="BL92" s="130"/>
      <c r="BM92" s="130"/>
      <c r="BN92" s="130"/>
      <c r="BO92" s="130"/>
      <c r="BP92" s="130"/>
      <c r="BQ92" s="130"/>
      <c r="BR92" s="130"/>
      <c r="BS92" s="130"/>
      <c r="BT92" s="130"/>
      <c r="BU92" s="130"/>
      <c r="BV92" s="130"/>
      <c r="BW92" s="130"/>
      <c r="BX92" s="130"/>
      <c r="BY92" s="130"/>
      <c r="BZ92" s="130"/>
      <c r="CA92" s="130"/>
      <c r="CB92" s="130"/>
      <c r="CC92" s="130"/>
      <c r="CD92" s="130"/>
      <c r="CE92" s="130"/>
      <c r="CF92" s="130"/>
      <c r="CG92" s="130"/>
      <c r="CH92" s="130"/>
      <c r="CI92" s="130"/>
      <c r="CJ92" s="130"/>
      <c r="CK92" s="130"/>
      <c r="CL92" s="130"/>
      <c r="CM92" s="130"/>
      <c r="CN92" s="130"/>
      <c r="CO92" s="130"/>
      <c r="CP92" s="130"/>
      <c r="CQ92" s="130"/>
      <c r="CR92" s="130"/>
      <c r="CS92" s="130"/>
      <c r="CT92" s="130"/>
      <c r="CU92" s="130"/>
      <c r="CV92" s="130"/>
      <c r="CW92" s="130"/>
      <c r="CX92" s="130"/>
      <c r="CY92" s="130"/>
      <c r="CZ92" s="130"/>
      <c r="DA92" s="130"/>
      <c r="DB92" s="130"/>
      <c r="DC92" s="130"/>
      <c r="DD92" s="130"/>
      <c r="DE92" s="130"/>
      <c r="DF92" s="130"/>
      <c r="DG92" s="130"/>
      <c r="DH92" s="130"/>
      <c r="DI92" s="130"/>
      <c r="DJ92" s="130"/>
      <c r="DK92" s="130"/>
      <c r="DL92" s="130"/>
      <c r="DM92" s="130"/>
      <c r="DN92" s="130"/>
      <c r="DO92" s="130"/>
      <c r="DP92" s="130"/>
      <c r="DQ92" s="130"/>
      <c r="DR92" s="130"/>
      <c r="DS92" s="130"/>
      <c r="DT92" s="130"/>
      <c r="DU92" s="130"/>
      <c r="DV92" s="130"/>
      <c r="DW92" s="130"/>
      <c r="DX92" s="130"/>
      <c r="DY92" s="130"/>
      <c r="DZ92" s="130"/>
      <c r="EA92" s="130"/>
      <c r="EB92" s="130"/>
      <c r="EC92" s="130"/>
      <c r="ED92" s="130"/>
      <c r="EE92" s="130"/>
      <c r="EF92" s="130"/>
      <c r="EG92" s="130"/>
      <c r="EH92" s="130"/>
      <c r="EI92" s="130"/>
      <c r="EJ92" s="130"/>
      <c r="EK92" s="130"/>
      <c r="EL92" s="130"/>
      <c r="EM92" s="130"/>
      <c r="EN92" s="130"/>
      <c r="EO92" s="130"/>
      <c r="EP92" s="130"/>
      <c r="EQ92" s="130"/>
      <c r="ER92" s="130"/>
      <c r="ES92" s="130"/>
      <c r="ET92" s="130"/>
      <c r="EU92" s="130"/>
      <c r="EV92" s="130"/>
      <c r="EW92" s="130"/>
      <c r="EX92" s="130"/>
      <c r="EY92" s="130"/>
      <c r="EZ92" s="130"/>
      <c r="FA92" s="130"/>
      <c r="FB92" s="130"/>
      <c r="FC92" s="130"/>
      <c r="FD92" s="130"/>
      <c r="FE92" s="130"/>
      <c r="FF92" s="130"/>
      <c r="FG92" s="130"/>
      <c r="FH92" s="130"/>
      <c r="FI92" s="130"/>
      <c r="FJ92" s="130"/>
      <c r="FK92" s="130"/>
      <c r="FL92" s="130"/>
      <c r="FM92" s="130"/>
      <c r="FN92" s="130"/>
      <c r="FO92" s="130"/>
      <c r="FP92" s="130"/>
      <c r="FQ92" s="130"/>
      <c r="FR92" s="130"/>
      <c r="FS92" s="130"/>
      <c r="FT92" s="130"/>
      <c r="FU92" s="130"/>
      <c r="FV92" s="130"/>
      <c r="FW92" s="130"/>
      <c r="FX92" s="130"/>
      <c r="FY92" s="130"/>
      <c r="FZ92" s="130"/>
      <c r="GA92" s="130"/>
      <c r="GB92" s="130"/>
      <c r="GC92" s="130"/>
      <c r="GD92" s="130"/>
      <c r="GE92" s="130"/>
      <c r="GF92" s="130"/>
      <c r="GG92" s="130"/>
      <c r="GH92" s="130"/>
      <c r="GI92" s="130"/>
      <c r="GJ92" s="130"/>
      <c r="GK92" s="130"/>
      <c r="GL92" s="130"/>
      <c r="GM92" s="130"/>
      <c r="GN92" s="130"/>
      <c r="GO92" s="130"/>
      <c r="GP92" s="130"/>
      <c r="GQ92" s="130"/>
      <c r="GR92" s="130"/>
      <c r="GS92" s="130"/>
      <c r="GT92" s="130"/>
      <c r="GU92" s="130"/>
      <c r="GV92" s="130"/>
      <c r="GW92" s="130"/>
      <c r="GX92" s="130"/>
      <c r="GY92" s="130"/>
      <c r="GZ92" s="130"/>
      <c r="HA92" s="130"/>
      <c r="HB92" s="130"/>
      <c r="HC92" s="130"/>
      <c r="HD92" s="130"/>
      <c r="HE92" s="130"/>
      <c r="HF92" s="130"/>
      <c r="HG92" s="130"/>
      <c r="HH92" s="130"/>
      <c r="HI92" s="130"/>
      <c r="HJ92" s="130"/>
      <c r="HK92" s="130"/>
      <c r="HL92" s="130"/>
      <c r="HM92" s="130"/>
      <c r="HN92" s="130"/>
      <c r="HO92" s="130"/>
      <c r="HP92" s="130"/>
      <c r="HQ92" s="130"/>
      <c r="HR92" s="130"/>
      <c r="HS92" s="130"/>
      <c r="HT92" s="130"/>
      <c r="HU92" s="130"/>
      <c r="HV92" s="130"/>
      <c r="HW92" s="130"/>
      <c r="HX92" s="130"/>
      <c r="HY92" s="130"/>
      <c r="HZ92" s="130"/>
      <c r="IA92" s="130"/>
      <c r="IB92" s="130"/>
      <c r="IC92" s="130"/>
      <c r="ID92" s="130"/>
      <c r="IE92" s="130"/>
      <c r="IF92" s="130"/>
      <c r="IG92" s="130"/>
      <c r="IH92" s="130"/>
      <c r="II92" s="130"/>
      <c r="IJ92" s="130"/>
      <c r="IK92" s="130"/>
      <c r="IL92" s="130"/>
      <c r="IM92" s="130"/>
      <c r="IN92" s="130"/>
      <c r="IO92" s="130"/>
      <c r="IP92" s="130"/>
      <c r="IQ92" s="130"/>
      <c r="IR92" s="130"/>
      <c r="IS92" s="130"/>
      <c r="IT92" s="130"/>
      <c r="IU92" s="130"/>
      <c r="IV92" s="130"/>
      <c r="IW92" s="130"/>
      <c r="IX92" s="130"/>
      <c r="IY92" s="130"/>
      <c r="IZ92" s="130"/>
      <c r="JA92" s="130"/>
      <c r="JB92" s="130"/>
      <c r="JC92" s="130"/>
      <c r="JD92" s="130"/>
      <c r="JE92" s="130"/>
      <c r="JF92" s="130"/>
      <c r="JG92" s="130"/>
      <c r="JH92" s="130"/>
      <c r="JI92" s="130"/>
      <c r="JJ92" s="130"/>
      <c r="JK92" s="130"/>
      <c r="JL92" s="130"/>
      <c r="JM92" s="130"/>
      <c r="JN92" s="130"/>
      <c r="JO92" s="130"/>
      <c r="JP92" s="130"/>
      <c r="JQ92" s="130"/>
      <c r="JR92" s="130"/>
      <c r="JS92" s="130"/>
      <c r="JT92" s="130"/>
      <c r="JU92" s="130"/>
      <c r="JV92" s="130"/>
      <c r="JW92" s="130"/>
      <c r="JX92" s="130"/>
      <c r="JY92" s="130"/>
      <c r="JZ92" s="130"/>
      <c r="KA92" s="130"/>
      <c r="KB92" s="130"/>
      <c r="KC92" s="130"/>
      <c r="KD92" s="130"/>
      <c r="KE92" s="130"/>
      <c r="KF92" s="130"/>
      <c r="KG92" s="130"/>
      <c r="KH92" s="130"/>
      <c r="KI92" s="130"/>
      <c r="KJ92" s="130"/>
      <c r="KK92" s="130"/>
      <c r="KL92" s="130"/>
      <c r="KM92" s="130"/>
      <c r="KN92" s="130"/>
      <c r="KO92" s="130"/>
      <c r="KP92" s="130"/>
      <c r="KQ92" s="130"/>
      <c r="KR92" s="130"/>
      <c r="KS92" s="130"/>
      <c r="KT92" s="130"/>
      <c r="KU92" s="130"/>
      <c r="KV92" s="130"/>
      <c r="KW92" s="130"/>
      <c r="KX92" s="130"/>
      <c r="KY92" s="130"/>
      <c r="KZ92" s="130"/>
      <c r="LA92" s="130"/>
      <c r="LB92" s="130"/>
      <c r="LC92" s="130"/>
      <c r="LD92" s="130"/>
      <c r="LE92" s="130"/>
      <c r="LF92" s="130"/>
      <c r="LG92" s="130"/>
      <c r="LH92" s="130"/>
      <c r="LI92" s="130"/>
      <c r="LJ92" s="130"/>
      <c r="LK92" s="130"/>
      <c r="LL92" s="130"/>
      <c r="LM92" s="130"/>
      <c r="LN92" s="130"/>
      <c r="LO92" s="130"/>
      <c r="LP92" s="130"/>
      <c r="LQ92" s="130"/>
      <c r="LR92" s="130"/>
      <c r="LS92" s="130"/>
      <c r="LT92" s="130"/>
      <c r="LU92" s="130"/>
      <c r="LV92" s="130"/>
      <c r="LW92" s="130"/>
      <c r="LX92" s="130"/>
      <c r="LY92" s="130"/>
      <c r="LZ92" s="130"/>
      <c r="MA92" s="130"/>
      <c r="MB92" s="130"/>
      <c r="MC92" s="130"/>
      <c r="MD92" s="130"/>
      <c r="ME92" s="130"/>
      <c r="MF92" s="130"/>
      <c r="MG92" s="130"/>
      <c r="MH92" s="130"/>
      <c r="MI92" s="130"/>
      <c r="MJ92" s="130"/>
      <c r="MK92" s="130"/>
      <c r="ML92" s="130"/>
      <c r="MM92" s="130"/>
      <c r="MN92" s="130"/>
      <c r="MO92" s="130"/>
      <c r="MP92" s="130"/>
      <c r="MQ92" s="130"/>
      <c r="MR92" s="130"/>
      <c r="MS92" s="130"/>
      <c r="MT92" s="130"/>
      <c r="MU92" s="130"/>
      <c r="MV92" s="130"/>
      <c r="MW92" s="130"/>
      <c r="MX92" s="130"/>
      <c r="MY92" s="130"/>
      <c r="MZ92" s="130"/>
      <c r="NA92" s="130"/>
      <c r="NB92" s="130"/>
      <c r="NC92" s="130"/>
      <c r="ND92" s="130"/>
      <c r="NE92" s="130"/>
      <c r="NF92" s="130"/>
      <c r="NG92" s="130"/>
      <c r="NH92" s="130"/>
      <c r="NI92" s="130"/>
      <c r="NJ92" s="130"/>
      <c r="NK92" s="130"/>
      <c r="NL92" s="130"/>
      <c r="NM92" s="130"/>
      <c r="NN92" s="130"/>
      <c r="NO92" s="130"/>
      <c r="NP92" s="130"/>
      <c r="NQ92" s="130"/>
      <c r="NR92" s="130"/>
      <c r="NS92" s="130"/>
      <c r="NT92" s="130"/>
      <c r="NU92" s="130"/>
      <c r="NV92" s="130"/>
      <c r="NW92" s="130"/>
      <c r="NX92" s="130"/>
      <c r="NY92" s="130"/>
      <c r="NZ92" s="130"/>
      <c r="OA92" s="130"/>
      <c r="OB92" s="130"/>
      <c r="OC92" s="130"/>
      <c r="OD92" s="130"/>
      <c r="OE92" s="130"/>
      <c r="OF92" s="130"/>
      <c r="OG92" s="130"/>
      <c r="OH92" s="130"/>
    </row>
    <row r="93" spans="1:398" x14ac:dyDescent="0.25">
      <c r="A93" s="130"/>
      <c r="B93" s="130"/>
      <c r="C93" s="130"/>
      <c r="D93" s="130"/>
      <c r="E93" s="130"/>
      <c r="F93" s="130"/>
      <c r="G93" s="130"/>
      <c r="H93" s="130"/>
      <c r="I93" s="130"/>
      <c r="J93" s="130"/>
      <c r="K93" s="132"/>
      <c r="L93" s="130"/>
      <c r="M93" s="130"/>
      <c r="N93" s="130"/>
      <c r="O93" s="130"/>
      <c r="P93" s="130"/>
      <c r="Q93" s="130"/>
      <c r="R93" s="130"/>
      <c r="S93" s="130"/>
      <c r="T93" s="130"/>
      <c r="U93" s="130"/>
      <c r="V93" s="130"/>
      <c r="W93" s="130"/>
      <c r="X93" s="130"/>
      <c r="Y93" s="130"/>
      <c r="Z93" s="130"/>
      <c r="AA93" s="130"/>
      <c r="AB93" s="130"/>
      <c r="AC93" s="130"/>
      <c r="AD93" s="130"/>
      <c r="AE93" s="130"/>
      <c r="AF93" s="130"/>
      <c r="AG93" s="130"/>
      <c r="AH93" s="130"/>
      <c r="AI93" s="130"/>
      <c r="AJ93" s="130"/>
      <c r="AK93" s="130"/>
      <c r="AL93" s="130"/>
      <c r="AM93" s="130"/>
      <c r="AN93" s="130"/>
      <c r="AO93" s="130"/>
      <c r="AP93" s="130"/>
      <c r="AQ93" s="130"/>
      <c r="AR93" s="130"/>
      <c r="AS93" s="130"/>
      <c r="AT93" s="130"/>
      <c r="AU93" s="130"/>
      <c r="AV93" s="130"/>
      <c r="AW93" s="130"/>
      <c r="AX93" s="130"/>
      <c r="AY93" s="130"/>
      <c r="AZ93" s="130"/>
      <c r="BA93" s="130"/>
      <c r="BB93" s="130"/>
      <c r="BC93" s="130"/>
      <c r="BD93" s="130"/>
      <c r="BE93" s="130"/>
      <c r="BF93" s="130"/>
      <c r="BG93" s="130"/>
      <c r="BH93" s="130"/>
      <c r="BI93" s="130"/>
      <c r="BJ93" s="130"/>
      <c r="BK93" s="130"/>
      <c r="BL93" s="130"/>
      <c r="BM93" s="130"/>
      <c r="BN93" s="130"/>
      <c r="BO93" s="130"/>
      <c r="BP93" s="130"/>
      <c r="BQ93" s="130"/>
      <c r="BR93" s="130"/>
      <c r="BS93" s="130"/>
      <c r="BT93" s="130"/>
      <c r="BU93" s="130"/>
      <c r="BV93" s="130"/>
      <c r="BW93" s="130"/>
      <c r="BX93" s="130"/>
      <c r="BY93" s="130"/>
      <c r="BZ93" s="130"/>
      <c r="CA93" s="130"/>
      <c r="CB93" s="130"/>
      <c r="CC93" s="130"/>
      <c r="CD93" s="130"/>
      <c r="CE93" s="130"/>
      <c r="CF93" s="130"/>
      <c r="CG93" s="130"/>
      <c r="CH93" s="130"/>
      <c r="CI93" s="130"/>
      <c r="CJ93" s="130"/>
      <c r="CK93" s="130"/>
      <c r="CL93" s="130"/>
      <c r="CM93" s="130"/>
      <c r="CN93" s="130"/>
      <c r="CO93" s="130"/>
      <c r="CP93" s="130"/>
      <c r="CQ93" s="130"/>
      <c r="CR93" s="130"/>
      <c r="CS93" s="130"/>
      <c r="CT93" s="130"/>
      <c r="CU93" s="130"/>
      <c r="CV93" s="130"/>
      <c r="CW93" s="130"/>
      <c r="CX93" s="130"/>
      <c r="CY93" s="130"/>
      <c r="CZ93" s="130"/>
      <c r="DA93" s="130"/>
      <c r="DB93" s="130"/>
      <c r="DC93" s="130"/>
      <c r="DD93" s="130"/>
      <c r="DE93" s="130"/>
      <c r="DF93" s="130"/>
      <c r="DG93" s="130"/>
      <c r="DH93" s="130"/>
      <c r="DI93" s="130"/>
      <c r="DJ93" s="130"/>
      <c r="DK93" s="130"/>
      <c r="DL93" s="130"/>
      <c r="DM93" s="130"/>
      <c r="DN93" s="130"/>
      <c r="DO93" s="130"/>
      <c r="DP93" s="130"/>
      <c r="DQ93" s="130"/>
      <c r="DR93" s="130"/>
      <c r="DS93" s="130"/>
      <c r="DT93" s="130"/>
      <c r="DU93" s="130"/>
      <c r="DV93" s="130"/>
      <c r="DW93" s="130"/>
      <c r="DX93" s="130"/>
      <c r="DY93" s="130"/>
      <c r="DZ93" s="130"/>
      <c r="EA93" s="130"/>
      <c r="EB93" s="130"/>
      <c r="EC93" s="130"/>
      <c r="ED93" s="130"/>
      <c r="EE93" s="130"/>
      <c r="EF93" s="130"/>
      <c r="EG93" s="130"/>
      <c r="EH93" s="130"/>
      <c r="EI93" s="130"/>
      <c r="EJ93" s="130"/>
      <c r="EK93" s="130"/>
      <c r="EL93" s="130"/>
      <c r="EM93" s="130"/>
      <c r="EN93" s="130"/>
      <c r="EO93" s="130"/>
      <c r="EP93" s="130"/>
      <c r="EQ93" s="130"/>
      <c r="ER93" s="130"/>
      <c r="ES93" s="130"/>
      <c r="ET93" s="130"/>
      <c r="EU93" s="130"/>
      <c r="EV93" s="130"/>
      <c r="EW93" s="130"/>
      <c r="EX93" s="130"/>
      <c r="EY93" s="130"/>
      <c r="EZ93" s="130"/>
      <c r="FA93" s="130"/>
      <c r="FB93" s="130"/>
      <c r="FC93" s="130"/>
      <c r="FD93" s="130"/>
      <c r="FE93" s="130"/>
      <c r="FF93" s="130"/>
      <c r="FG93" s="130"/>
      <c r="FH93" s="130"/>
      <c r="FI93" s="130"/>
      <c r="FJ93" s="130"/>
      <c r="FK93" s="130"/>
      <c r="FL93" s="130"/>
      <c r="FM93" s="130"/>
      <c r="FN93" s="130"/>
      <c r="FO93" s="130"/>
      <c r="FP93" s="130"/>
      <c r="FQ93" s="130"/>
      <c r="FR93" s="130"/>
      <c r="FS93" s="130"/>
      <c r="FT93" s="130"/>
      <c r="FU93" s="130"/>
      <c r="FV93" s="130"/>
      <c r="FW93" s="130"/>
      <c r="FX93" s="130"/>
      <c r="FY93" s="130"/>
      <c r="FZ93" s="130"/>
      <c r="GA93" s="130"/>
      <c r="GB93" s="130"/>
      <c r="GC93" s="130"/>
      <c r="GD93" s="130"/>
      <c r="GE93" s="130"/>
      <c r="GF93" s="130"/>
      <c r="GG93" s="130"/>
      <c r="GH93" s="130"/>
      <c r="GI93" s="130"/>
      <c r="GJ93" s="130"/>
      <c r="GK93" s="130"/>
      <c r="GL93" s="130"/>
      <c r="GM93" s="130"/>
      <c r="GN93" s="130"/>
      <c r="GO93" s="130"/>
      <c r="GP93" s="130"/>
      <c r="GQ93" s="130"/>
      <c r="GR93" s="130"/>
      <c r="GS93" s="130"/>
      <c r="GT93" s="130"/>
      <c r="GU93" s="130"/>
      <c r="GV93" s="130"/>
      <c r="GW93" s="130"/>
      <c r="GX93" s="130"/>
      <c r="GY93" s="130"/>
      <c r="GZ93" s="130"/>
      <c r="HA93" s="130"/>
      <c r="HB93" s="130"/>
      <c r="HC93" s="130"/>
      <c r="HD93" s="130"/>
      <c r="HE93" s="130"/>
      <c r="HF93" s="130"/>
      <c r="HG93" s="130"/>
      <c r="HH93" s="130"/>
      <c r="HI93" s="130"/>
      <c r="HJ93" s="130"/>
      <c r="HK93" s="130"/>
      <c r="HL93" s="130"/>
      <c r="HM93" s="130"/>
      <c r="HN93" s="130"/>
      <c r="HO93" s="130"/>
      <c r="HP93" s="130"/>
      <c r="HQ93" s="130"/>
      <c r="HR93" s="130"/>
      <c r="HS93" s="130"/>
      <c r="HT93" s="130"/>
      <c r="HU93" s="130"/>
      <c r="HV93" s="130"/>
      <c r="HW93" s="130"/>
      <c r="HX93" s="130"/>
      <c r="HY93" s="130"/>
      <c r="HZ93" s="130"/>
      <c r="IA93" s="130"/>
      <c r="IB93" s="130"/>
      <c r="IC93" s="130"/>
      <c r="ID93" s="130"/>
      <c r="IE93" s="130"/>
      <c r="IF93" s="130"/>
      <c r="IG93" s="130"/>
      <c r="IH93" s="130"/>
      <c r="II93" s="130"/>
      <c r="IJ93" s="130"/>
      <c r="IK93" s="130"/>
      <c r="IL93" s="130"/>
      <c r="IM93" s="130"/>
      <c r="IN93" s="130"/>
      <c r="IO93" s="130"/>
      <c r="IP93" s="130"/>
      <c r="IQ93" s="130"/>
      <c r="IR93" s="130"/>
      <c r="IS93" s="130"/>
      <c r="IT93" s="130"/>
      <c r="IU93" s="130"/>
      <c r="IV93" s="130"/>
      <c r="IW93" s="130"/>
      <c r="IX93" s="130"/>
      <c r="IY93" s="130"/>
      <c r="IZ93" s="130"/>
      <c r="JA93" s="130"/>
      <c r="JB93" s="130"/>
      <c r="JC93" s="130"/>
      <c r="JD93" s="130"/>
      <c r="JE93" s="130"/>
      <c r="JF93" s="130"/>
      <c r="JG93" s="130"/>
      <c r="JH93" s="130"/>
      <c r="JI93" s="130"/>
      <c r="JJ93" s="130"/>
      <c r="JK93" s="130"/>
      <c r="JL93" s="130"/>
      <c r="JM93" s="130"/>
      <c r="JN93" s="130"/>
      <c r="JO93" s="130"/>
      <c r="JP93" s="130"/>
      <c r="JQ93" s="130"/>
      <c r="JR93" s="130"/>
      <c r="JS93" s="130"/>
      <c r="JT93" s="130"/>
      <c r="JU93" s="130"/>
      <c r="JV93" s="130"/>
      <c r="JW93" s="130"/>
      <c r="JX93" s="130"/>
      <c r="JY93" s="130"/>
      <c r="JZ93" s="130"/>
      <c r="KA93" s="130"/>
      <c r="KB93" s="130"/>
      <c r="KC93" s="130"/>
      <c r="KD93" s="130"/>
      <c r="KE93" s="130"/>
      <c r="KF93" s="130"/>
      <c r="KG93" s="130"/>
      <c r="KH93" s="130"/>
      <c r="KI93" s="130"/>
      <c r="KJ93" s="130"/>
      <c r="KK93" s="130"/>
      <c r="KL93" s="130"/>
      <c r="KM93" s="130"/>
      <c r="KN93" s="130"/>
      <c r="KO93" s="130"/>
      <c r="KP93" s="130"/>
      <c r="KQ93" s="130"/>
      <c r="KR93" s="130"/>
      <c r="KS93" s="130"/>
      <c r="KT93" s="130"/>
      <c r="KU93" s="130"/>
      <c r="KV93" s="130"/>
      <c r="KW93" s="130"/>
      <c r="KX93" s="130"/>
      <c r="KY93" s="130"/>
      <c r="KZ93" s="130"/>
      <c r="LA93" s="130"/>
      <c r="LB93" s="130"/>
      <c r="LC93" s="130"/>
      <c r="LD93" s="130"/>
      <c r="LE93" s="130"/>
      <c r="LF93" s="130"/>
      <c r="LG93" s="130"/>
      <c r="LH93" s="130"/>
      <c r="LI93" s="130"/>
      <c r="LJ93" s="130"/>
      <c r="LK93" s="130"/>
      <c r="LL93" s="130"/>
      <c r="LM93" s="130"/>
      <c r="LN93" s="130"/>
      <c r="LO93" s="130"/>
      <c r="LP93" s="130"/>
      <c r="LQ93" s="130"/>
      <c r="LR93" s="130"/>
      <c r="LS93" s="130"/>
      <c r="LT93" s="130"/>
      <c r="LU93" s="130"/>
      <c r="LV93" s="130"/>
      <c r="LW93" s="130"/>
      <c r="LX93" s="130"/>
      <c r="LY93" s="130"/>
      <c r="LZ93" s="130"/>
      <c r="MA93" s="130"/>
      <c r="MB93" s="130"/>
      <c r="MC93" s="130"/>
      <c r="MD93" s="130"/>
      <c r="ME93" s="130"/>
      <c r="MF93" s="130"/>
      <c r="MG93" s="130"/>
      <c r="MH93" s="130"/>
      <c r="MI93" s="130"/>
      <c r="MJ93" s="130"/>
      <c r="MK93" s="130"/>
      <c r="ML93" s="130"/>
      <c r="MM93" s="130"/>
      <c r="MN93" s="130"/>
      <c r="MO93" s="130"/>
      <c r="MP93" s="130"/>
      <c r="MQ93" s="130"/>
      <c r="MR93" s="130"/>
      <c r="MS93" s="130"/>
      <c r="MT93" s="130"/>
      <c r="MU93" s="130"/>
      <c r="MV93" s="130"/>
      <c r="MW93" s="130"/>
      <c r="MX93" s="130"/>
      <c r="MY93" s="130"/>
      <c r="MZ93" s="130"/>
      <c r="NA93" s="130"/>
      <c r="NB93" s="130"/>
      <c r="NC93" s="130"/>
      <c r="ND93" s="130"/>
      <c r="NE93" s="130"/>
      <c r="NF93" s="130"/>
      <c r="NG93" s="130"/>
      <c r="NH93" s="130"/>
      <c r="NI93" s="130"/>
      <c r="NJ93" s="130"/>
      <c r="NK93" s="130"/>
      <c r="NL93" s="130"/>
      <c r="NM93" s="130"/>
      <c r="NN93" s="130"/>
      <c r="NO93" s="130"/>
      <c r="NP93" s="130"/>
      <c r="NQ93" s="130"/>
      <c r="NR93" s="130"/>
      <c r="NS93" s="130"/>
      <c r="NT93" s="130"/>
      <c r="NU93" s="130"/>
      <c r="NV93" s="130"/>
      <c r="NW93" s="130"/>
      <c r="NX93" s="130"/>
      <c r="NY93" s="130"/>
      <c r="NZ93" s="130"/>
      <c r="OA93" s="130"/>
      <c r="OB93" s="130"/>
      <c r="OC93" s="130"/>
      <c r="OD93" s="130"/>
      <c r="OE93" s="130"/>
      <c r="OF93" s="130"/>
      <c r="OG93" s="130"/>
      <c r="OH93" s="130"/>
    </row>
    <row r="94" spans="1:398" x14ac:dyDescent="0.25">
      <c r="A94" s="130"/>
      <c r="B94" s="130"/>
      <c r="C94" s="130"/>
      <c r="D94" s="130"/>
      <c r="E94" s="130"/>
      <c r="F94" s="130"/>
      <c r="G94" s="130"/>
      <c r="H94" s="130"/>
      <c r="I94" s="130"/>
      <c r="J94" s="130"/>
      <c r="K94" s="132"/>
      <c r="L94" s="130"/>
      <c r="M94" s="130"/>
      <c r="N94" s="130"/>
      <c r="O94" s="130"/>
      <c r="P94" s="130"/>
      <c r="Q94" s="130"/>
      <c r="R94" s="130"/>
      <c r="S94" s="130"/>
      <c r="T94" s="130"/>
      <c r="U94" s="130"/>
      <c r="V94" s="130"/>
      <c r="W94" s="130"/>
      <c r="X94" s="130"/>
      <c r="Y94" s="130"/>
      <c r="Z94" s="130"/>
      <c r="AA94" s="130"/>
      <c r="AB94" s="130"/>
      <c r="AC94" s="130"/>
      <c r="AD94" s="130"/>
      <c r="AE94" s="130"/>
      <c r="AF94" s="130"/>
      <c r="AG94" s="130"/>
      <c r="AH94" s="130"/>
      <c r="AI94" s="130"/>
      <c r="AJ94" s="130"/>
      <c r="AK94" s="130"/>
      <c r="AL94" s="130"/>
      <c r="AM94" s="130"/>
      <c r="AN94" s="130"/>
      <c r="AO94" s="130"/>
      <c r="AP94" s="130"/>
      <c r="AQ94" s="130"/>
      <c r="AR94" s="130"/>
      <c r="AS94" s="130"/>
      <c r="AT94" s="130"/>
      <c r="AU94" s="130"/>
      <c r="AV94" s="130"/>
      <c r="AW94" s="130"/>
      <c r="AX94" s="130"/>
      <c r="AY94" s="130"/>
      <c r="AZ94" s="130"/>
      <c r="BA94" s="130"/>
      <c r="BB94" s="130"/>
      <c r="BC94" s="130"/>
      <c r="BD94" s="130"/>
      <c r="BE94" s="130"/>
      <c r="BF94" s="130"/>
      <c r="BG94" s="130"/>
      <c r="BH94" s="130"/>
      <c r="BI94" s="130"/>
      <c r="BJ94" s="130"/>
      <c r="BK94" s="130"/>
      <c r="BL94" s="130"/>
      <c r="BM94" s="130"/>
      <c r="BN94" s="130"/>
      <c r="BO94" s="130"/>
      <c r="BP94" s="130"/>
      <c r="BQ94" s="130"/>
      <c r="BR94" s="130"/>
      <c r="BS94" s="130"/>
      <c r="BT94" s="130"/>
      <c r="BU94" s="130"/>
      <c r="BV94" s="130"/>
      <c r="BW94" s="130"/>
      <c r="BX94" s="130"/>
      <c r="BY94" s="130"/>
      <c r="BZ94" s="130"/>
      <c r="CA94" s="130"/>
      <c r="CB94" s="130"/>
      <c r="CC94" s="130"/>
      <c r="CD94" s="130"/>
      <c r="CE94" s="130"/>
      <c r="CF94" s="130"/>
      <c r="CG94" s="130"/>
      <c r="CH94" s="130"/>
      <c r="CI94" s="130"/>
      <c r="CJ94" s="130"/>
      <c r="CK94" s="130"/>
      <c r="CL94" s="130"/>
      <c r="CM94" s="130"/>
      <c r="CN94" s="130"/>
      <c r="CO94" s="130"/>
      <c r="CP94" s="130"/>
      <c r="CQ94" s="130"/>
      <c r="CR94" s="130"/>
      <c r="CS94" s="130"/>
      <c r="CT94" s="130"/>
      <c r="CU94" s="130"/>
      <c r="CV94" s="130"/>
      <c r="CW94" s="130"/>
      <c r="CX94" s="130"/>
      <c r="CY94" s="130"/>
      <c r="CZ94" s="130"/>
      <c r="DA94" s="130"/>
      <c r="DB94" s="130"/>
      <c r="DC94" s="130"/>
      <c r="DD94" s="130"/>
      <c r="DE94" s="130"/>
      <c r="DF94" s="130"/>
      <c r="DG94" s="130"/>
      <c r="DH94" s="130"/>
      <c r="DI94" s="130"/>
      <c r="DJ94" s="130"/>
      <c r="DK94" s="130"/>
      <c r="DL94" s="130"/>
      <c r="DM94" s="130"/>
      <c r="DN94" s="130"/>
      <c r="DO94" s="130"/>
      <c r="DP94" s="130"/>
      <c r="DQ94" s="130"/>
      <c r="DR94" s="130"/>
      <c r="DS94" s="130"/>
      <c r="DT94" s="130"/>
      <c r="DU94" s="130"/>
      <c r="DV94" s="130"/>
      <c r="DW94" s="130"/>
      <c r="DX94" s="130"/>
      <c r="DY94" s="130"/>
      <c r="DZ94" s="130"/>
      <c r="EA94" s="130"/>
      <c r="EB94" s="130"/>
      <c r="EC94" s="130"/>
      <c r="ED94" s="130"/>
      <c r="EE94" s="130"/>
      <c r="EF94" s="130"/>
      <c r="EG94" s="130"/>
      <c r="EH94" s="130"/>
      <c r="EI94" s="130"/>
      <c r="EJ94" s="130"/>
      <c r="EK94" s="130"/>
      <c r="EL94" s="130"/>
      <c r="EM94" s="130"/>
      <c r="EN94" s="130"/>
      <c r="EO94" s="130"/>
      <c r="EP94" s="130"/>
      <c r="EQ94" s="130"/>
      <c r="ER94" s="130"/>
      <c r="ES94" s="130"/>
      <c r="ET94" s="130"/>
      <c r="EU94" s="130"/>
      <c r="EV94" s="130"/>
      <c r="EW94" s="130"/>
      <c r="EX94" s="130"/>
      <c r="EY94" s="130"/>
      <c r="EZ94" s="130"/>
      <c r="FA94" s="130"/>
      <c r="FB94" s="130"/>
      <c r="FC94" s="130"/>
      <c r="FD94" s="130"/>
      <c r="FE94" s="130"/>
      <c r="FF94" s="130"/>
      <c r="FG94" s="130"/>
      <c r="FH94" s="130"/>
      <c r="FI94" s="130"/>
      <c r="FJ94" s="130"/>
      <c r="FK94" s="130"/>
      <c r="FL94" s="130"/>
      <c r="FM94" s="130"/>
      <c r="FN94" s="130"/>
      <c r="FO94" s="130"/>
      <c r="FP94" s="130"/>
      <c r="FQ94" s="130"/>
      <c r="FR94" s="130"/>
      <c r="FS94" s="130"/>
      <c r="FT94" s="130"/>
      <c r="FU94" s="130"/>
      <c r="FV94" s="130"/>
      <c r="FW94" s="130"/>
      <c r="FX94" s="130"/>
      <c r="FY94" s="130"/>
      <c r="FZ94" s="130"/>
      <c r="GA94" s="130"/>
      <c r="GB94" s="130"/>
      <c r="GC94" s="130"/>
      <c r="GD94" s="130"/>
      <c r="GE94" s="130"/>
      <c r="GF94" s="130"/>
      <c r="GG94" s="130"/>
      <c r="GH94" s="130"/>
      <c r="GI94" s="130"/>
      <c r="GJ94" s="130"/>
      <c r="GK94" s="130"/>
      <c r="GL94" s="130"/>
      <c r="GM94" s="130"/>
      <c r="GN94" s="130"/>
      <c r="GO94" s="130"/>
      <c r="GP94" s="130"/>
      <c r="GQ94" s="130"/>
      <c r="GR94" s="130"/>
      <c r="GS94" s="130"/>
      <c r="GT94" s="130"/>
      <c r="GU94" s="130"/>
      <c r="GV94" s="130"/>
      <c r="GW94" s="130"/>
      <c r="GX94" s="130"/>
      <c r="GY94" s="130"/>
      <c r="GZ94" s="130"/>
      <c r="HA94" s="130"/>
      <c r="HB94" s="130"/>
      <c r="HC94" s="130"/>
      <c r="HD94" s="130"/>
      <c r="HE94" s="130"/>
      <c r="HF94" s="130"/>
      <c r="HG94" s="130"/>
      <c r="HH94" s="130"/>
      <c r="HI94" s="130"/>
      <c r="HJ94" s="130"/>
      <c r="HK94" s="130"/>
      <c r="HL94" s="130"/>
      <c r="HM94" s="130"/>
      <c r="HN94" s="130"/>
      <c r="HO94" s="130"/>
      <c r="HP94" s="130"/>
      <c r="HQ94" s="130"/>
      <c r="HR94" s="130"/>
      <c r="HS94" s="130"/>
      <c r="HT94" s="130"/>
      <c r="HU94" s="130"/>
      <c r="HV94" s="130"/>
      <c r="HW94" s="130"/>
      <c r="HX94" s="130"/>
      <c r="HY94" s="130"/>
      <c r="HZ94" s="130"/>
      <c r="IA94" s="130"/>
      <c r="IB94" s="130"/>
      <c r="IC94" s="130"/>
      <c r="ID94" s="130"/>
      <c r="IE94" s="130"/>
      <c r="IF94" s="130"/>
      <c r="IG94" s="130"/>
      <c r="IH94" s="130"/>
      <c r="II94" s="130"/>
      <c r="IJ94" s="130"/>
      <c r="IK94" s="130"/>
      <c r="IL94" s="130"/>
      <c r="IM94" s="130"/>
      <c r="IN94" s="130"/>
      <c r="IO94" s="130"/>
      <c r="IP94" s="130"/>
      <c r="IQ94" s="130"/>
      <c r="IR94" s="130"/>
      <c r="IS94" s="130"/>
      <c r="IT94" s="130"/>
      <c r="IU94" s="130"/>
      <c r="IV94" s="130"/>
      <c r="IW94" s="130"/>
      <c r="IX94" s="130"/>
      <c r="IY94" s="130"/>
      <c r="IZ94" s="130"/>
      <c r="JA94" s="130"/>
      <c r="JB94" s="130"/>
      <c r="JC94" s="130"/>
      <c r="JD94" s="130"/>
      <c r="JE94" s="130"/>
      <c r="JF94" s="130"/>
      <c r="JG94" s="130"/>
      <c r="JH94" s="130"/>
      <c r="JI94" s="130"/>
      <c r="JJ94" s="130"/>
      <c r="JK94" s="130"/>
      <c r="JL94" s="130"/>
      <c r="JM94" s="130"/>
      <c r="JN94" s="130"/>
      <c r="JO94" s="130"/>
      <c r="JP94" s="130"/>
      <c r="JQ94" s="130"/>
      <c r="JR94" s="130"/>
      <c r="JS94" s="130"/>
      <c r="JT94" s="130"/>
      <c r="JU94" s="130"/>
      <c r="JV94" s="130"/>
      <c r="JW94" s="130"/>
      <c r="JX94" s="130"/>
      <c r="JY94" s="130"/>
      <c r="JZ94" s="130"/>
      <c r="KA94" s="130"/>
      <c r="KB94" s="130"/>
      <c r="KC94" s="130"/>
      <c r="KD94" s="130"/>
      <c r="KE94" s="130"/>
      <c r="KF94" s="130"/>
      <c r="KG94" s="130"/>
      <c r="KH94" s="130"/>
      <c r="KI94" s="130"/>
      <c r="KJ94" s="130"/>
      <c r="KK94" s="130"/>
      <c r="KL94" s="130"/>
      <c r="KM94" s="130"/>
      <c r="KN94" s="130"/>
      <c r="KO94" s="130"/>
      <c r="KP94" s="130"/>
      <c r="KQ94" s="130"/>
      <c r="KR94" s="130"/>
      <c r="KS94" s="130"/>
      <c r="KT94" s="130"/>
      <c r="KU94" s="130"/>
      <c r="KV94" s="130"/>
      <c r="KW94" s="130"/>
      <c r="KX94" s="130"/>
      <c r="KY94" s="130"/>
      <c r="KZ94" s="130"/>
      <c r="LA94" s="130"/>
      <c r="LB94" s="130"/>
      <c r="LC94" s="130"/>
      <c r="LD94" s="130"/>
      <c r="LE94" s="130"/>
      <c r="LF94" s="130"/>
      <c r="LG94" s="130"/>
      <c r="LH94" s="130"/>
      <c r="LI94" s="130"/>
      <c r="LJ94" s="130"/>
      <c r="LK94" s="130"/>
      <c r="LL94" s="130"/>
      <c r="LM94" s="130"/>
      <c r="LN94" s="130"/>
      <c r="LO94" s="130"/>
      <c r="LP94" s="130"/>
      <c r="LQ94" s="130"/>
      <c r="LR94" s="130"/>
      <c r="LS94" s="130"/>
      <c r="LT94" s="130"/>
      <c r="LU94" s="130"/>
      <c r="LV94" s="130"/>
      <c r="LW94" s="130"/>
      <c r="LX94" s="130"/>
      <c r="LY94" s="130"/>
      <c r="LZ94" s="130"/>
      <c r="MA94" s="130"/>
      <c r="MB94" s="130"/>
      <c r="MC94" s="130"/>
      <c r="MD94" s="130"/>
      <c r="ME94" s="130"/>
      <c r="MF94" s="130"/>
      <c r="MG94" s="130"/>
      <c r="MH94" s="130"/>
      <c r="MI94" s="130"/>
      <c r="MJ94" s="130"/>
      <c r="MK94" s="130"/>
      <c r="ML94" s="130"/>
      <c r="MM94" s="130"/>
      <c r="MN94" s="130"/>
      <c r="MO94" s="130"/>
      <c r="MP94" s="130"/>
      <c r="MQ94" s="130"/>
      <c r="MR94" s="130"/>
      <c r="MS94" s="130"/>
      <c r="MT94" s="130"/>
      <c r="MU94" s="130"/>
      <c r="MV94" s="130"/>
      <c r="MW94" s="130"/>
      <c r="MX94" s="130"/>
      <c r="MY94" s="130"/>
      <c r="MZ94" s="130"/>
      <c r="NA94" s="130"/>
      <c r="NB94" s="130"/>
      <c r="NC94" s="130"/>
      <c r="ND94" s="130"/>
      <c r="NE94" s="130"/>
      <c r="NF94" s="130"/>
      <c r="NG94" s="130"/>
      <c r="NH94" s="130"/>
      <c r="NI94" s="130"/>
      <c r="NJ94" s="130"/>
      <c r="NK94" s="130"/>
      <c r="NL94" s="130"/>
      <c r="NM94" s="130"/>
      <c r="NN94" s="130"/>
      <c r="NO94" s="130"/>
      <c r="NP94" s="130"/>
      <c r="NQ94" s="130"/>
      <c r="NR94" s="130"/>
      <c r="NS94" s="130"/>
      <c r="NT94" s="130"/>
      <c r="NU94" s="130"/>
      <c r="NV94" s="130"/>
      <c r="NW94" s="130"/>
      <c r="NX94" s="130"/>
      <c r="NY94" s="130"/>
      <c r="NZ94" s="130"/>
      <c r="OA94" s="130"/>
      <c r="OB94" s="130"/>
      <c r="OC94" s="130"/>
      <c r="OD94" s="130"/>
      <c r="OE94" s="130"/>
      <c r="OF94" s="130"/>
      <c r="OG94" s="130"/>
      <c r="OH94" s="130"/>
    </row>
    <row r="95" spans="1:398" x14ac:dyDescent="0.25">
      <c r="A95" s="130"/>
      <c r="B95" s="130"/>
      <c r="C95" s="130"/>
      <c r="D95" s="130"/>
      <c r="E95" s="130"/>
      <c r="F95" s="130"/>
      <c r="G95" s="130"/>
      <c r="H95" s="130"/>
      <c r="I95" s="130"/>
      <c r="J95" s="130"/>
      <c r="K95" s="132"/>
      <c r="L95" s="130"/>
      <c r="M95" s="130"/>
      <c r="N95" s="130"/>
      <c r="O95" s="130"/>
      <c r="P95" s="130"/>
      <c r="Q95" s="130"/>
      <c r="R95" s="130"/>
      <c r="S95" s="130"/>
      <c r="T95" s="130"/>
      <c r="U95" s="130"/>
      <c r="V95" s="130"/>
      <c r="W95" s="130"/>
      <c r="X95" s="130"/>
      <c r="Y95" s="130"/>
      <c r="Z95" s="130"/>
      <c r="AA95" s="130"/>
      <c r="AB95" s="130"/>
      <c r="AC95" s="130"/>
      <c r="AD95" s="130"/>
      <c r="AE95" s="130"/>
      <c r="AF95" s="130"/>
      <c r="AG95" s="130"/>
      <c r="AH95" s="130"/>
      <c r="AI95" s="130"/>
      <c r="AJ95" s="130"/>
      <c r="AK95" s="130"/>
      <c r="AL95" s="130"/>
      <c r="AM95" s="130"/>
      <c r="AN95" s="130"/>
      <c r="AO95" s="130"/>
      <c r="AP95" s="130"/>
      <c r="AQ95" s="130"/>
      <c r="AR95" s="130"/>
      <c r="AS95" s="130"/>
      <c r="AT95" s="130"/>
      <c r="AU95" s="130"/>
      <c r="AV95" s="130"/>
      <c r="AW95" s="130"/>
      <c r="AX95" s="130"/>
      <c r="AY95" s="130"/>
      <c r="AZ95" s="130"/>
      <c r="BA95" s="130"/>
      <c r="BB95" s="130"/>
      <c r="BC95" s="130"/>
      <c r="BD95" s="130"/>
      <c r="BE95" s="130"/>
      <c r="BF95" s="130"/>
      <c r="BG95" s="130"/>
      <c r="BH95" s="130"/>
      <c r="BI95" s="130"/>
      <c r="BJ95" s="130"/>
      <c r="BK95" s="130"/>
      <c r="BL95" s="130"/>
      <c r="BM95" s="130"/>
      <c r="BN95" s="130"/>
      <c r="BO95" s="130"/>
      <c r="BP95" s="130"/>
      <c r="BQ95" s="130"/>
      <c r="BR95" s="130"/>
      <c r="BS95" s="130"/>
      <c r="BT95" s="130"/>
      <c r="BU95" s="130"/>
      <c r="BV95" s="130"/>
      <c r="BW95" s="130"/>
      <c r="BX95" s="130"/>
      <c r="BY95" s="130"/>
      <c r="BZ95" s="130"/>
      <c r="CA95" s="130"/>
      <c r="CB95" s="130"/>
      <c r="CC95" s="130"/>
      <c r="CD95" s="130"/>
      <c r="CE95" s="130"/>
      <c r="CF95" s="130"/>
      <c r="CG95" s="130"/>
      <c r="CH95" s="130"/>
      <c r="CI95" s="130"/>
      <c r="CJ95" s="130"/>
      <c r="CK95" s="130"/>
      <c r="CL95" s="130"/>
      <c r="CM95" s="130"/>
      <c r="CN95" s="130"/>
      <c r="CO95" s="130"/>
      <c r="CP95" s="130"/>
      <c r="CQ95" s="130"/>
      <c r="CR95" s="130"/>
      <c r="CS95" s="130"/>
      <c r="CT95" s="130"/>
      <c r="CU95" s="130"/>
      <c r="CV95" s="130"/>
      <c r="CW95" s="130"/>
      <c r="CX95" s="130"/>
      <c r="CY95" s="130"/>
      <c r="CZ95" s="130"/>
      <c r="DA95" s="130"/>
      <c r="DB95" s="130"/>
      <c r="DC95" s="130"/>
      <c r="DD95" s="130"/>
      <c r="DE95" s="130"/>
      <c r="DF95" s="130"/>
      <c r="DG95" s="130"/>
      <c r="DH95" s="130"/>
      <c r="DI95" s="130"/>
      <c r="DJ95" s="130"/>
      <c r="DK95" s="130"/>
      <c r="DL95" s="130"/>
      <c r="DM95" s="130"/>
      <c r="DN95" s="130"/>
      <c r="DO95" s="130"/>
      <c r="DP95" s="130"/>
      <c r="DQ95" s="130"/>
      <c r="DR95" s="130"/>
      <c r="DS95" s="130"/>
      <c r="DT95" s="130"/>
      <c r="DU95" s="130"/>
      <c r="DV95" s="130"/>
      <c r="DW95" s="130"/>
      <c r="DX95" s="130"/>
      <c r="DY95" s="130"/>
      <c r="DZ95" s="130"/>
      <c r="EA95" s="130"/>
      <c r="EB95" s="130"/>
      <c r="EC95" s="130"/>
      <c r="ED95" s="130"/>
      <c r="EE95" s="130"/>
      <c r="EF95" s="130"/>
      <c r="EG95" s="130"/>
      <c r="EH95" s="130"/>
      <c r="EI95" s="130"/>
      <c r="EJ95" s="130"/>
      <c r="EK95" s="130"/>
      <c r="EL95" s="130"/>
      <c r="EM95" s="130"/>
      <c r="EN95" s="130"/>
      <c r="EO95" s="130"/>
      <c r="EP95" s="130"/>
      <c r="EQ95" s="130"/>
      <c r="ER95" s="130"/>
      <c r="ES95" s="130"/>
      <c r="ET95" s="130"/>
      <c r="EU95" s="130"/>
      <c r="EV95" s="130"/>
      <c r="EW95" s="130"/>
      <c r="EX95" s="130"/>
      <c r="EY95" s="130"/>
      <c r="EZ95" s="130"/>
      <c r="FA95" s="130"/>
      <c r="FB95" s="130"/>
      <c r="FC95" s="130"/>
      <c r="FD95" s="130"/>
      <c r="FE95" s="130"/>
      <c r="FF95" s="130"/>
      <c r="FG95" s="130"/>
      <c r="FH95" s="130"/>
      <c r="FI95" s="130"/>
      <c r="FJ95" s="130"/>
      <c r="FK95" s="130"/>
      <c r="FL95" s="130"/>
      <c r="FM95" s="130"/>
      <c r="FN95" s="130"/>
      <c r="FO95" s="130"/>
      <c r="FP95" s="130"/>
      <c r="FQ95" s="130"/>
      <c r="FR95" s="130"/>
      <c r="FS95" s="130"/>
      <c r="FT95" s="130"/>
      <c r="FU95" s="130"/>
      <c r="FV95" s="130"/>
      <c r="FW95" s="130"/>
      <c r="FX95" s="130"/>
      <c r="FY95" s="130"/>
      <c r="FZ95" s="130"/>
      <c r="GA95" s="130"/>
      <c r="GB95" s="130"/>
      <c r="GC95" s="130"/>
      <c r="GD95" s="130"/>
      <c r="GE95" s="130"/>
      <c r="GF95" s="130"/>
      <c r="GG95" s="130"/>
      <c r="GH95" s="130"/>
      <c r="GI95" s="130"/>
      <c r="GJ95" s="130"/>
      <c r="GK95" s="130"/>
      <c r="GL95" s="130"/>
      <c r="GM95" s="130"/>
      <c r="GN95" s="130"/>
      <c r="GO95" s="130"/>
      <c r="GP95" s="130"/>
      <c r="GQ95" s="130"/>
      <c r="GR95" s="130"/>
      <c r="GS95" s="130"/>
      <c r="GT95" s="130"/>
      <c r="GU95" s="130"/>
      <c r="GV95" s="130"/>
      <c r="GW95" s="130"/>
      <c r="GX95" s="130"/>
      <c r="GY95" s="130"/>
      <c r="GZ95" s="130"/>
      <c r="HA95" s="130"/>
      <c r="HB95" s="130"/>
      <c r="HC95" s="130"/>
      <c r="HD95" s="130"/>
      <c r="HE95" s="130"/>
      <c r="HF95" s="130"/>
      <c r="HG95" s="130"/>
      <c r="HH95" s="130"/>
      <c r="HI95" s="130"/>
      <c r="HJ95" s="130"/>
      <c r="HK95" s="130"/>
      <c r="HL95" s="130"/>
      <c r="HM95" s="130"/>
      <c r="HN95" s="130"/>
      <c r="HO95" s="130"/>
      <c r="HP95" s="130"/>
      <c r="HQ95" s="130"/>
      <c r="HR95" s="130"/>
      <c r="HS95" s="130"/>
      <c r="HT95" s="130"/>
      <c r="HU95" s="130"/>
      <c r="HV95" s="130"/>
      <c r="HW95" s="130"/>
      <c r="HX95" s="130"/>
      <c r="HY95" s="130"/>
      <c r="HZ95" s="130"/>
      <c r="IA95" s="130"/>
      <c r="IB95" s="130"/>
      <c r="IC95" s="130"/>
      <c r="ID95" s="130"/>
      <c r="IE95" s="130"/>
      <c r="IF95" s="130"/>
      <c r="IG95" s="130"/>
      <c r="IH95" s="130"/>
      <c r="II95" s="130"/>
      <c r="IJ95" s="130"/>
      <c r="IK95" s="130"/>
      <c r="IL95" s="130"/>
      <c r="IM95" s="130"/>
      <c r="IN95" s="130"/>
      <c r="IO95" s="130"/>
      <c r="IP95" s="130"/>
      <c r="IQ95" s="130"/>
      <c r="IR95" s="130"/>
      <c r="IS95" s="130"/>
      <c r="IT95" s="130"/>
      <c r="IU95" s="130"/>
      <c r="IV95" s="130"/>
      <c r="IW95" s="130"/>
      <c r="IX95" s="130"/>
      <c r="IY95" s="130"/>
      <c r="IZ95" s="130"/>
      <c r="JA95" s="130"/>
      <c r="JB95" s="130"/>
      <c r="JC95" s="130"/>
      <c r="JD95" s="130"/>
      <c r="JE95" s="130"/>
      <c r="JF95" s="130"/>
      <c r="JG95" s="130"/>
      <c r="JH95" s="130"/>
      <c r="JI95" s="130"/>
      <c r="JJ95" s="130"/>
      <c r="JK95" s="130"/>
      <c r="JL95" s="130"/>
      <c r="JM95" s="130"/>
      <c r="JN95" s="130"/>
      <c r="JO95" s="130"/>
      <c r="JP95" s="130"/>
      <c r="JQ95" s="130"/>
      <c r="JR95" s="130"/>
      <c r="JS95" s="130"/>
      <c r="JT95" s="130"/>
      <c r="JU95" s="130"/>
      <c r="JV95" s="130"/>
      <c r="JW95" s="130"/>
      <c r="JX95" s="130"/>
      <c r="JY95" s="130"/>
      <c r="JZ95" s="130"/>
      <c r="KA95" s="130"/>
      <c r="KB95" s="130"/>
      <c r="KC95" s="130"/>
      <c r="KD95" s="130"/>
      <c r="KE95" s="130"/>
      <c r="KF95" s="130"/>
      <c r="KG95" s="130"/>
      <c r="KH95" s="130"/>
      <c r="KI95" s="130"/>
      <c r="KJ95" s="130"/>
      <c r="KK95" s="130"/>
      <c r="KL95" s="130"/>
      <c r="KM95" s="130"/>
      <c r="KN95" s="130"/>
      <c r="KO95" s="130"/>
      <c r="KP95" s="130"/>
      <c r="KQ95" s="130"/>
      <c r="KR95" s="130"/>
      <c r="KS95" s="130"/>
      <c r="KT95" s="130"/>
      <c r="KU95" s="130"/>
      <c r="KV95" s="130"/>
      <c r="KW95" s="130"/>
      <c r="KX95" s="130"/>
      <c r="KY95" s="130"/>
      <c r="KZ95" s="130"/>
      <c r="LA95" s="130"/>
      <c r="LB95" s="130"/>
      <c r="LC95" s="130"/>
      <c r="LD95" s="130"/>
      <c r="LE95" s="130"/>
      <c r="LF95" s="130"/>
      <c r="LG95" s="130"/>
      <c r="LH95" s="130"/>
      <c r="LI95" s="130"/>
      <c r="LJ95" s="130"/>
      <c r="LK95" s="130"/>
      <c r="LL95" s="130"/>
      <c r="LM95" s="130"/>
      <c r="LN95" s="130"/>
      <c r="LO95" s="130"/>
      <c r="LP95" s="130"/>
      <c r="LQ95" s="130"/>
      <c r="LR95" s="130"/>
      <c r="LS95" s="130"/>
      <c r="LT95" s="130"/>
      <c r="LU95" s="130"/>
      <c r="LV95" s="130"/>
      <c r="LW95" s="130"/>
      <c r="LX95" s="130"/>
      <c r="LY95" s="130"/>
      <c r="LZ95" s="130"/>
      <c r="MA95" s="130"/>
      <c r="MB95" s="130"/>
      <c r="MC95" s="130"/>
      <c r="MD95" s="130"/>
      <c r="ME95" s="130"/>
      <c r="MF95" s="130"/>
      <c r="MG95" s="130"/>
      <c r="MH95" s="130"/>
      <c r="MI95" s="130"/>
      <c r="MJ95" s="130"/>
      <c r="MK95" s="130"/>
      <c r="ML95" s="130"/>
      <c r="MM95" s="130"/>
      <c r="MN95" s="130"/>
      <c r="MO95" s="130"/>
      <c r="MP95" s="130"/>
      <c r="MQ95" s="130"/>
      <c r="MR95" s="130"/>
      <c r="MS95" s="130"/>
      <c r="MT95" s="130"/>
      <c r="MU95" s="130"/>
      <c r="MV95" s="130"/>
      <c r="MW95" s="130"/>
      <c r="MX95" s="130"/>
      <c r="MY95" s="130"/>
      <c r="MZ95" s="130"/>
      <c r="NA95" s="130"/>
      <c r="NB95" s="130"/>
      <c r="NC95" s="130"/>
      <c r="ND95" s="130"/>
      <c r="NE95" s="130"/>
      <c r="NF95" s="130"/>
      <c r="NG95" s="130"/>
      <c r="NH95" s="130"/>
      <c r="NI95" s="130"/>
      <c r="NJ95" s="130"/>
      <c r="NK95" s="130"/>
      <c r="NL95" s="130"/>
      <c r="NM95" s="130"/>
      <c r="NN95" s="130"/>
      <c r="NO95" s="130"/>
      <c r="NP95" s="130"/>
      <c r="NQ95" s="130"/>
      <c r="NR95" s="130"/>
      <c r="NS95" s="130"/>
      <c r="NT95" s="130"/>
      <c r="NU95" s="130"/>
      <c r="NV95" s="130"/>
      <c r="NW95" s="130"/>
      <c r="NX95" s="130"/>
      <c r="NY95" s="130"/>
      <c r="NZ95" s="130"/>
      <c r="OA95" s="130"/>
      <c r="OB95" s="130"/>
      <c r="OC95" s="130"/>
      <c r="OD95" s="130"/>
      <c r="OE95" s="130"/>
      <c r="OF95" s="130"/>
      <c r="OG95" s="130"/>
      <c r="OH95" s="130"/>
    </row>
    <row r="96" spans="1:398" x14ac:dyDescent="0.25">
      <c r="A96" s="130"/>
      <c r="B96" s="130"/>
      <c r="C96" s="130"/>
      <c r="D96" s="130"/>
      <c r="E96" s="130"/>
      <c r="F96" s="130"/>
      <c r="G96" s="130"/>
      <c r="H96" s="130"/>
      <c r="I96" s="130"/>
      <c r="J96" s="130"/>
      <c r="K96" s="132"/>
      <c r="L96" s="130"/>
      <c r="M96" s="130"/>
      <c r="N96" s="130"/>
      <c r="O96" s="130"/>
      <c r="P96" s="130"/>
      <c r="Q96" s="130"/>
      <c r="R96" s="130"/>
      <c r="S96" s="130"/>
      <c r="T96" s="130"/>
      <c r="U96" s="130"/>
      <c r="V96" s="130"/>
      <c r="W96" s="130"/>
      <c r="X96" s="130"/>
      <c r="Y96" s="130"/>
      <c r="Z96" s="130"/>
      <c r="AA96" s="130"/>
      <c r="AB96" s="130"/>
      <c r="AC96" s="130"/>
      <c r="AD96" s="130"/>
      <c r="AE96" s="130"/>
      <c r="AF96" s="130"/>
      <c r="AG96" s="130"/>
      <c r="AH96" s="130"/>
      <c r="AI96" s="130"/>
      <c r="AJ96" s="130"/>
      <c r="AK96" s="130"/>
      <c r="AL96" s="130"/>
      <c r="AM96" s="130"/>
      <c r="AN96" s="130"/>
      <c r="AO96" s="130"/>
      <c r="AP96" s="130"/>
      <c r="AQ96" s="130"/>
      <c r="AR96" s="130"/>
      <c r="AS96" s="130"/>
      <c r="AT96" s="130"/>
      <c r="AU96" s="130"/>
      <c r="AV96" s="130"/>
      <c r="AW96" s="130"/>
      <c r="AX96" s="130"/>
      <c r="AY96" s="130"/>
      <c r="AZ96" s="130"/>
      <c r="BA96" s="130"/>
      <c r="BB96" s="130"/>
      <c r="BC96" s="130"/>
      <c r="BD96" s="130"/>
      <c r="BE96" s="130"/>
      <c r="BF96" s="130"/>
      <c r="BG96" s="130"/>
      <c r="BH96" s="130"/>
      <c r="BI96" s="130"/>
      <c r="BJ96" s="130"/>
      <c r="BK96" s="130"/>
      <c r="BL96" s="130"/>
      <c r="BM96" s="130"/>
      <c r="BN96" s="130"/>
      <c r="BO96" s="130"/>
      <c r="BP96" s="130"/>
      <c r="BQ96" s="130"/>
      <c r="BR96" s="130"/>
      <c r="BS96" s="130"/>
      <c r="BT96" s="130"/>
      <c r="BU96" s="130"/>
      <c r="BV96" s="130"/>
      <c r="BW96" s="130"/>
      <c r="BX96" s="130"/>
      <c r="BY96" s="130"/>
      <c r="BZ96" s="130"/>
      <c r="CA96" s="130"/>
      <c r="CB96" s="130"/>
      <c r="CC96" s="130"/>
      <c r="CD96" s="130"/>
      <c r="CE96" s="130"/>
      <c r="CF96" s="130"/>
      <c r="CG96" s="130"/>
      <c r="CH96" s="130"/>
      <c r="CI96" s="130"/>
      <c r="CJ96" s="130"/>
      <c r="CK96" s="130"/>
      <c r="CL96" s="130"/>
      <c r="CM96" s="130"/>
      <c r="CN96" s="130"/>
      <c r="CO96" s="130"/>
      <c r="CP96" s="130"/>
      <c r="CQ96" s="130"/>
      <c r="CR96" s="130"/>
      <c r="CS96" s="130"/>
      <c r="CT96" s="130"/>
      <c r="CU96" s="130"/>
      <c r="CV96" s="130"/>
      <c r="CW96" s="130"/>
      <c r="CX96" s="130"/>
      <c r="CY96" s="130"/>
      <c r="CZ96" s="130"/>
      <c r="DA96" s="130"/>
      <c r="DB96" s="130"/>
      <c r="DC96" s="130"/>
      <c r="DD96" s="130"/>
      <c r="DE96" s="130"/>
      <c r="DF96" s="130"/>
      <c r="DG96" s="130"/>
      <c r="DH96" s="130"/>
      <c r="DI96" s="130"/>
      <c r="DJ96" s="130"/>
      <c r="DK96" s="130"/>
      <c r="DL96" s="130"/>
      <c r="DM96" s="130"/>
      <c r="DN96" s="130"/>
      <c r="DO96" s="130"/>
      <c r="DP96" s="130"/>
      <c r="DQ96" s="130"/>
      <c r="DR96" s="130"/>
      <c r="DS96" s="130"/>
      <c r="DT96" s="130"/>
      <c r="DU96" s="130"/>
      <c r="DV96" s="130"/>
      <c r="DW96" s="130"/>
      <c r="DX96" s="130"/>
      <c r="DY96" s="130"/>
      <c r="DZ96" s="130"/>
      <c r="EA96" s="130"/>
      <c r="EB96" s="130"/>
      <c r="EC96" s="130"/>
      <c r="ED96" s="130"/>
      <c r="EE96" s="130"/>
      <c r="EF96" s="130"/>
      <c r="EG96" s="130"/>
      <c r="EH96" s="130"/>
      <c r="EI96" s="130"/>
      <c r="EJ96" s="130"/>
      <c r="EK96" s="130"/>
      <c r="EL96" s="130"/>
      <c r="EM96" s="130"/>
      <c r="EN96" s="130"/>
      <c r="EO96" s="130"/>
      <c r="EP96" s="130"/>
      <c r="EQ96" s="130"/>
      <c r="ER96" s="130"/>
      <c r="ES96" s="130"/>
      <c r="ET96" s="130"/>
      <c r="EU96" s="130"/>
      <c r="EV96" s="130"/>
      <c r="EW96" s="130"/>
      <c r="EX96" s="130"/>
      <c r="EY96" s="130"/>
      <c r="EZ96" s="130"/>
      <c r="FA96" s="130"/>
      <c r="FB96" s="130"/>
      <c r="FC96" s="130"/>
      <c r="FD96" s="130"/>
      <c r="FE96" s="130"/>
      <c r="FF96" s="130"/>
      <c r="FG96" s="130"/>
      <c r="FH96" s="130"/>
      <c r="FI96" s="130"/>
      <c r="FJ96" s="130"/>
      <c r="FK96" s="130"/>
      <c r="FL96" s="130"/>
      <c r="FM96" s="130"/>
      <c r="FN96" s="130"/>
      <c r="FO96" s="130"/>
      <c r="FP96" s="130"/>
      <c r="FQ96" s="130"/>
      <c r="FR96" s="130"/>
      <c r="FS96" s="130"/>
      <c r="FT96" s="130"/>
      <c r="FU96" s="130"/>
      <c r="FV96" s="130"/>
      <c r="FW96" s="130"/>
      <c r="FX96" s="130"/>
      <c r="FY96" s="130"/>
      <c r="FZ96" s="130"/>
      <c r="GA96" s="130"/>
      <c r="GB96" s="130"/>
      <c r="GC96" s="130"/>
      <c r="GD96" s="130"/>
      <c r="GE96" s="130"/>
      <c r="GF96" s="130"/>
      <c r="GG96" s="130"/>
      <c r="GH96" s="130"/>
      <c r="GI96" s="130"/>
      <c r="GJ96" s="130"/>
      <c r="GK96" s="130"/>
      <c r="GL96" s="130"/>
      <c r="GM96" s="130"/>
      <c r="GN96" s="130"/>
      <c r="GO96" s="130"/>
      <c r="GP96" s="130"/>
      <c r="GQ96" s="130"/>
      <c r="GR96" s="130"/>
      <c r="GS96" s="130"/>
      <c r="GT96" s="130"/>
      <c r="GU96" s="130"/>
      <c r="GV96" s="130"/>
      <c r="GW96" s="130"/>
      <c r="GX96" s="130"/>
      <c r="GY96" s="130"/>
      <c r="GZ96" s="130"/>
      <c r="HA96" s="130"/>
      <c r="HB96" s="130"/>
      <c r="HC96" s="130"/>
      <c r="HD96" s="130"/>
      <c r="HE96" s="130"/>
      <c r="HF96" s="130"/>
      <c r="HG96" s="130"/>
      <c r="HH96" s="130"/>
      <c r="HI96" s="130"/>
      <c r="HJ96" s="130"/>
      <c r="HK96" s="130"/>
      <c r="HL96" s="130"/>
      <c r="HM96" s="130"/>
      <c r="HN96" s="130"/>
      <c r="HO96" s="130"/>
      <c r="HP96" s="130"/>
      <c r="HQ96" s="130"/>
      <c r="HR96" s="130"/>
      <c r="HS96" s="130"/>
      <c r="HT96" s="130"/>
      <c r="HU96" s="130"/>
      <c r="HV96" s="130"/>
      <c r="HW96" s="130"/>
      <c r="HX96" s="130"/>
      <c r="HY96" s="130"/>
      <c r="HZ96" s="130"/>
      <c r="IA96" s="130"/>
      <c r="IB96" s="130"/>
      <c r="IC96" s="130"/>
      <c r="ID96" s="130"/>
      <c r="IE96" s="130"/>
      <c r="IF96" s="130"/>
      <c r="IG96" s="130"/>
      <c r="IH96" s="130"/>
      <c r="II96" s="130"/>
      <c r="IJ96" s="130"/>
      <c r="IK96" s="130"/>
      <c r="IL96" s="130"/>
      <c r="IM96" s="130"/>
      <c r="IN96" s="130"/>
      <c r="IO96" s="130"/>
      <c r="IP96" s="130"/>
      <c r="IQ96" s="130"/>
      <c r="IR96" s="130"/>
      <c r="IS96" s="130"/>
      <c r="IT96" s="130"/>
      <c r="IU96" s="130"/>
      <c r="IV96" s="130"/>
      <c r="IW96" s="130"/>
      <c r="IX96" s="130"/>
      <c r="IY96" s="130"/>
      <c r="IZ96" s="130"/>
      <c r="JA96" s="130"/>
      <c r="JB96" s="130"/>
      <c r="JC96" s="130"/>
      <c r="JD96" s="130"/>
      <c r="JE96" s="130"/>
      <c r="JF96" s="130"/>
      <c r="JG96" s="130"/>
      <c r="JH96" s="130"/>
      <c r="JI96" s="130"/>
      <c r="JJ96" s="130"/>
      <c r="JK96" s="130"/>
      <c r="JL96" s="130"/>
      <c r="JM96" s="130"/>
      <c r="JN96" s="130"/>
      <c r="JO96" s="130"/>
      <c r="JP96" s="130"/>
      <c r="JQ96" s="130"/>
      <c r="JR96" s="130"/>
      <c r="JS96" s="130"/>
      <c r="JT96" s="130"/>
      <c r="JU96" s="130"/>
      <c r="JV96" s="130"/>
      <c r="JW96" s="130"/>
      <c r="JX96" s="130"/>
      <c r="JY96" s="130"/>
      <c r="JZ96" s="130"/>
      <c r="KA96" s="130"/>
      <c r="KB96" s="130"/>
      <c r="KC96" s="130"/>
      <c r="KD96" s="130"/>
      <c r="KE96" s="130"/>
      <c r="KF96" s="130"/>
      <c r="KG96" s="130"/>
      <c r="KH96" s="130"/>
      <c r="KI96" s="130"/>
      <c r="KJ96" s="130"/>
      <c r="KK96" s="130"/>
      <c r="KL96" s="130"/>
      <c r="KM96" s="130"/>
      <c r="KN96" s="130"/>
      <c r="KO96" s="130"/>
      <c r="KP96" s="130"/>
      <c r="KQ96" s="130"/>
      <c r="KR96" s="130"/>
      <c r="KS96" s="130"/>
      <c r="KT96" s="130"/>
      <c r="KU96" s="130"/>
      <c r="KV96" s="130"/>
      <c r="KW96" s="130"/>
      <c r="KX96" s="130"/>
      <c r="KY96" s="130"/>
      <c r="KZ96" s="130"/>
      <c r="LA96" s="130"/>
      <c r="LB96" s="130"/>
      <c r="LC96" s="130"/>
      <c r="LD96" s="130"/>
      <c r="LE96" s="130"/>
      <c r="LF96" s="130"/>
      <c r="LG96" s="130"/>
      <c r="LH96" s="130"/>
      <c r="LI96" s="130"/>
      <c r="LJ96" s="130"/>
      <c r="LK96" s="130"/>
      <c r="LL96" s="130"/>
      <c r="LM96" s="130"/>
      <c r="LN96" s="130"/>
      <c r="LO96" s="130"/>
      <c r="LP96" s="130"/>
      <c r="LQ96" s="130"/>
      <c r="LR96" s="130"/>
      <c r="LS96" s="130"/>
      <c r="LT96" s="130"/>
      <c r="LU96" s="130"/>
      <c r="LV96" s="130"/>
      <c r="LW96" s="130"/>
      <c r="LX96" s="130"/>
      <c r="LY96" s="130"/>
      <c r="LZ96" s="130"/>
      <c r="MA96" s="130"/>
      <c r="MB96" s="130"/>
      <c r="MC96" s="130"/>
      <c r="MD96" s="130"/>
      <c r="ME96" s="130"/>
      <c r="MF96" s="130"/>
      <c r="MG96" s="130"/>
      <c r="MH96" s="130"/>
      <c r="MI96" s="130"/>
      <c r="MJ96" s="130"/>
      <c r="MK96" s="130"/>
      <c r="ML96" s="130"/>
      <c r="MM96" s="130"/>
      <c r="MN96" s="130"/>
      <c r="MO96" s="130"/>
      <c r="MP96" s="130"/>
      <c r="MQ96" s="130"/>
      <c r="MR96" s="130"/>
      <c r="MS96" s="130"/>
      <c r="MT96" s="130"/>
      <c r="MU96" s="130"/>
      <c r="MV96" s="130"/>
      <c r="MW96" s="130"/>
      <c r="MX96" s="130"/>
      <c r="MY96" s="130"/>
      <c r="MZ96" s="130"/>
      <c r="NA96" s="130"/>
      <c r="NB96" s="130"/>
      <c r="NC96" s="130"/>
      <c r="ND96" s="130"/>
      <c r="NE96" s="130"/>
      <c r="NF96" s="130"/>
      <c r="NG96" s="130"/>
      <c r="NH96" s="130"/>
      <c r="NI96" s="130"/>
      <c r="NJ96" s="130"/>
      <c r="NK96" s="130"/>
      <c r="NL96" s="130"/>
      <c r="NM96" s="130"/>
      <c r="NN96" s="130"/>
      <c r="NO96" s="130"/>
      <c r="NP96" s="130"/>
      <c r="NQ96" s="130"/>
      <c r="NR96" s="130"/>
      <c r="NS96" s="130"/>
      <c r="NT96" s="130"/>
      <c r="NU96" s="130"/>
      <c r="NV96" s="130"/>
      <c r="NW96" s="130"/>
      <c r="NX96" s="130"/>
      <c r="NY96" s="130"/>
      <c r="NZ96" s="130"/>
      <c r="OA96" s="130"/>
      <c r="OB96" s="130"/>
      <c r="OC96" s="130"/>
      <c r="OD96" s="130"/>
      <c r="OE96" s="130"/>
      <c r="OF96" s="130"/>
      <c r="OG96" s="130"/>
      <c r="OH96" s="130"/>
    </row>
    <row r="97" spans="1:398" x14ac:dyDescent="0.25">
      <c r="A97" s="130"/>
      <c r="B97" s="130"/>
      <c r="C97" s="130"/>
      <c r="D97" s="130"/>
      <c r="E97" s="130"/>
      <c r="F97" s="130"/>
      <c r="G97" s="130"/>
      <c r="H97" s="130"/>
      <c r="I97" s="130"/>
      <c r="J97" s="130"/>
      <c r="K97" s="132"/>
      <c r="L97" s="130"/>
      <c r="M97" s="130"/>
      <c r="N97" s="130"/>
      <c r="O97" s="130"/>
      <c r="P97" s="130"/>
      <c r="Q97" s="130"/>
      <c r="R97" s="130"/>
      <c r="S97" s="130"/>
      <c r="T97" s="130"/>
      <c r="U97" s="130"/>
      <c r="V97" s="130"/>
      <c r="W97" s="130"/>
      <c r="X97" s="130"/>
      <c r="Y97" s="130"/>
      <c r="Z97" s="130"/>
      <c r="AA97" s="130"/>
      <c r="AB97" s="130"/>
      <c r="AC97" s="130"/>
      <c r="AD97" s="130"/>
      <c r="AE97" s="130"/>
      <c r="AF97" s="130"/>
      <c r="AG97" s="130"/>
      <c r="AH97" s="130"/>
      <c r="AI97" s="130"/>
      <c r="AJ97" s="130"/>
      <c r="AK97" s="130"/>
      <c r="AL97" s="130"/>
      <c r="AM97" s="130"/>
      <c r="AN97" s="130"/>
      <c r="AO97" s="130"/>
      <c r="AP97" s="130"/>
      <c r="AQ97" s="130"/>
      <c r="AR97" s="130"/>
      <c r="AS97" s="130"/>
      <c r="AT97" s="130"/>
      <c r="AU97" s="130"/>
      <c r="AV97" s="130"/>
      <c r="AW97" s="130"/>
      <c r="AX97" s="130"/>
      <c r="AY97" s="130"/>
      <c r="AZ97" s="130"/>
      <c r="BA97" s="130"/>
      <c r="BB97" s="130"/>
      <c r="BC97" s="130"/>
      <c r="BD97" s="130"/>
      <c r="BE97" s="130"/>
      <c r="BF97" s="130"/>
      <c r="BG97" s="130"/>
      <c r="BH97" s="130"/>
      <c r="BI97" s="130"/>
      <c r="BJ97" s="130"/>
      <c r="BK97" s="130"/>
      <c r="BL97" s="130"/>
      <c r="BM97" s="130"/>
      <c r="BN97" s="130"/>
      <c r="BO97" s="130"/>
      <c r="BP97" s="130"/>
      <c r="BQ97" s="130"/>
      <c r="BR97" s="130"/>
      <c r="BS97" s="130"/>
      <c r="BT97" s="130"/>
      <c r="BU97" s="130"/>
      <c r="BV97" s="130"/>
      <c r="BW97" s="130"/>
      <c r="BX97" s="130"/>
      <c r="BY97" s="130"/>
      <c r="BZ97" s="130"/>
      <c r="CA97" s="130"/>
      <c r="CB97" s="130"/>
      <c r="CC97" s="130"/>
      <c r="CD97" s="130"/>
      <c r="CE97" s="130"/>
      <c r="CF97" s="130"/>
      <c r="CG97" s="130"/>
      <c r="CH97" s="130"/>
      <c r="CI97" s="130"/>
      <c r="CJ97" s="130"/>
      <c r="CK97" s="130"/>
      <c r="CL97" s="130"/>
      <c r="CM97" s="130"/>
      <c r="CN97" s="130"/>
      <c r="CO97" s="130"/>
      <c r="CP97" s="130"/>
      <c r="CQ97" s="130"/>
      <c r="CR97" s="130"/>
      <c r="CS97" s="130"/>
      <c r="CT97" s="130"/>
      <c r="CU97" s="130"/>
      <c r="CV97" s="130"/>
      <c r="CW97" s="130"/>
      <c r="CX97" s="130"/>
      <c r="CY97" s="130"/>
      <c r="CZ97" s="130"/>
      <c r="DA97" s="130"/>
      <c r="DB97" s="130"/>
      <c r="DC97" s="130"/>
      <c r="DD97" s="130"/>
      <c r="DE97" s="130"/>
      <c r="DF97" s="130"/>
      <c r="DG97" s="130"/>
      <c r="DH97" s="130"/>
      <c r="DI97" s="130"/>
      <c r="DJ97" s="130"/>
      <c r="DK97" s="130"/>
      <c r="DL97" s="130"/>
      <c r="DM97" s="130"/>
      <c r="DN97" s="130"/>
      <c r="DO97" s="130"/>
      <c r="DP97" s="130"/>
      <c r="DQ97" s="130"/>
      <c r="DR97" s="130"/>
      <c r="DS97" s="130"/>
      <c r="DT97" s="130"/>
      <c r="DU97" s="130"/>
      <c r="DV97" s="130"/>
      <c r="DW97" s="130"/>
      <c r="DX97" s="130"/>
      <c r="DY97" s="130"/>
      <c r="DZ97" s="130"/>
      <c r="EA97" s="130"/>
      <c r="EB97" s="130"/>
      <c r="EC97" s="130"/>
      <c r="ED97" s="130"/>
      <c r="EE97" s="130"/>
      <c r="EF97" s="130"/>
      <c r="EG97" s="130"/>
      <c r="EH97" s="130"/>
      <c r="EI97" s="130"/>
      <c r="EJ97" s="130"/>
      <c r="EK97" s="130"/>
      <c r="EL97" s="130"/>
      <c r="EM97" s="130"/>
      <c r="EN97" s="130"/>
      <c r="EO97" s="130"/>
      <c r="EP97" s="130"/>
      <c r="EQ97" s="130"/>
      <c r="ER97" s="130"/>
      <c r="ES97" s="130"/>
      <c r="ET97" s="130"/>
      <c r="EU97" s="130"/>
      <c r="EV97" s="130"/>
      <c r="EW97" s="130"/>
      <c r="EX97" s="130"/>
      <c r="EY97" s="130"/>
      <c r="EZ97" s="130"/>
      <c r="FA97" s="130"/>
      <c r="FB97" s="130"/>
      <c r="FC97" s="130"/>
      <c r="FD97" s="130"/>
      <c r="FE97" s="130"/>
      <c r="FF97" s="130"/>
      <c r="FG97" s="130"/>
      <c r="FH97" s="130"/>
      <c r="FI97" s="130"/>
      <c r="FJ97" s="130"/>
      <c r="FK97" s="130"/>
      <c r="FL97" s="130"/>
      <c r="FM97" s="130"/>
      <c r="FN97" s="130"/>
      <c r="FO97" s="130"/>
      <c r="FP97" s="130"/>
      <c r="FQ97" s="130"/>
      <c r="FR97" s="130"/>
      <c r="FS97" s="130"/>
      <c r="FT97" s="130"/>
      <c r="FU97" s="130"/>
      <c r="FV97" s="130"/>
      <c r="FW97" s="130"/>
      <c r="FX97" s="130"/>
      <c r="FY97" s="130"/>
      <c r="FZ97" s="130"/>
      <c r="GA97" s="130"/>
      <c r="GB97" s="130"/>
      <c r="GC97" s="130"/>
      <c r="GD97" s="130"/>
      <c r="GE97" s="130"/>
      <c r="GF97" s="130"/>
      <c r="GG97" s="130"/>
      <c r="GH97" s="130"/>
      <c r="GI97" s="130"/>
      <c r="GJ97" s="130"/>
      <c r="GK97" s="130"/>
      <c r="GL97" s="130"/>
      <c r="GM97" s="130"/>
      <c r="GN97" s="130"/>
      <c r="GO97" s="130"/>
      <c r="GP97" s="130"/>
      <c r="GQ97" s="130"/>
      <c r="GR97" s="130"/>
      <c r="GS97" s="130"/>
      <c r="GT97" s="130"/>
      <c r="GU97" s="130"/>
      <c r="GV97" s="130"/>
      <c r="GW97" s="130"/>
      <c r="GX97" s="130"/>
      <c r="GY97" s="130"/>
      <c r="GZ97" s="130"/>
      <c r="HA97" s="130"/>
      <c r="HB97" s="130"/>
      <c r="HC97" s="130"/>
      <c r="HD97" s="130"/>
      <c r="HE97" s="130"/>
      <c r="HF97" s="130"/>
      <c r="HG97" s="130"/>
      <c r="HH97" s="130"/>
      <c r="HI97" s="130"/>
      <c r="HJ97" s="130"/>
      <c r="HK97" s="130"/>
      <c r="HL97" s="130"/>
      <c r="HM97" s="130"/>
      <c r="HN97" s="130"/>
      <c r="HO97" s="130"/>
      <c r="HP97" s="130"/>
      <c r="HQ97" s="130"/>
      <c r="HR97" s="130"/>
      <c r="HS97" s="130"/>
      <c r="HT97" s="130"/>
      <c r="HU97" s="130"/>
      <c r="HV97" s="130"/>
      <c r="HW97" s="130"/>
      <c r="HX97" s="130"/>
      <c r="HY97" s="130"/>
      <c r="HZ97" s="130"/>
      <c r="IA97" s="130"/>
      <c r="IB97" s="130"/>
      <c r="IC97" s="130"/>
      <c r="ID97" s="130"/>
      <c r="IE97" s="130"/>
      <c r="IF97" s="130"/>
      <c r="IG97" s="130"/>
      <c r="IH97" s="130"/>
      <c r="II97" s="130"/>
      <c r="IJ97" s="130"/>
      <c r="IK97" s="130"/>
      <c r="IL97" s="130"/>
      <c r="IM97" s="130"/>
      <c r="IN97" s="130"/>
      <c r="IO97" s="130"/>
      <c r="IP97" s="130"/>
      <c r="IQ97" s="130"/>
      <c r="IR97" s="130"/>
      <c r="IS97" s="130"/>
      <c r="IT97" s="130"/>
      <c r="IU97" s="130"/>
      <c r="IV97" s="130"/>
      <c r="IW97" s="130"/>
      <c r="IX97" s="130"/>
      <c r="IY97" s="130"/>
      <c r="IZ97" s="130"/>
      <c r="JA97" s="130"/>
      <c r="JB97" s="130"/>
      <c r="JC97" s="130"/>
      <c r="JD97" s="130"/>
      <c r="JE97" s="130"/>
      <c r="JF97" s="130"/>
      <c r="JG97" s="130"/>
      <c r="JH97" s="130"/>
      <c r="JI97" s="130"/>
      <c r="JJ97" s="130"/>
      <c r="JK97" s="130"/>
      <c r="JL97" s="130"/>
      <c r="JM97" s="130"/>
      <c r="JN97" s="130"/>
      <c r="JO97" s="130"/>
      <c r="JP97" s="130"/>
      <c r="JQ97" s="130"/>
      <c r="JR97" s="130"/>
      <c r="JS97" s="130"/>
      <c r="JT97" s="130"/>
      <c r="JU97" s="130"/>
      <c r="JV97" s="130"/>
      <c r="JW97" s="130"/>
      <c r="JX97" s="130"/>
      <c r="JY97" s="130"/>
      <c r="JZ97" s="130"/>
      <c r="KA97" s="130"/>
      <c r="KB97" s="130"/>
      <c r="KC97" s="130"/>
      <c r="KD97" s="130"/>
      <c r="KE97" s="130"/>
      <c r="KF97" s="130"/>
      <c r="KG97" s="130"/>
      <c r="KH97" s="130"/>
      <c r="KI97" s="130"/>
      <c r="KJ97" s="130"/>
      <c r="KK97" s="130"/>
      <c r="KL97" s="130"/>
      <c r="KM97" s="130"/>
      <c r="KN97" s="130"/>
      <c r="KO97" s="130"/>
      <c r="KP97" s="130"/>
      <c r="KQ97" s="130"/>
      <c r="KR97" s="130"/>
      <c r="KS97" s="130"/>
      <c r="KT97" s="130"/>
      <c r="KU97" s="130"/>
      <c r="KV97" s="130"/>
      <c r="KW97" s="130"/>
      <c r="KX97" s="130"/>
      <c r="KY97" s="130"/>
      <c r="KZ97" s="130"/>
      <c r="LA97" s="130"/>
      <c r="LB97" s="130"/>
      <c r="LC97" s="130"/>
      <c r="LD97" s="130"/>
      <c r="LE97" s="130"/>
      <c r="LF97" s="130"/>
      <c r="LG97" s="130"/>
      <c r="LH97" s="130"/>
      <c r="LI97" s="130"/>
      <c r="LJ97" s="130"/>
      <c r="LK97" s="130"/>
      <c r="LL97" s="130"/>
      <c r="LM97" s="130"/>
      <c r="LN97" s="130"/>
      <c r="LO97" s="130"/>
      <c r="LP97" s="130"/>
      <c r="LQ97" s="130"/>
      <c r="LR97" s="130"/>
      <c r="LS97" s="130"/>
      <c r="LT97" s="130"/>
      <c r="LU97" s="130"/>
      <c r="LV97" s="130"/>
      <c r="LW97" s="130"/>
      <c r="LX97" s="130"/>
      <c r="LY97" s="130"/>
      <c r="LZ97" s="130"/>
      <c r="MA97" s="130"/>
      <c r="MB97" s="130"/>
      <c r="MC97" s="130"/>
      <c r="MD97" s="130"/>
      <c r="ME97" s="130"/>
      <c r="MF97" s="130"/>
      <c r="MG97" s="130"/>
      <c r="MH97" s="130"/>
      <c r="MI97" s="130"/>
      <c r="MJ97" s="130"/>
      <c r="MK97" s="130"/>
      <c r="ML97" s="130"/>
      <c r="MM97" s="130"/>
      <c r="MN97" s="130"/>
      <c r="MO97" s="130"/>
      <c r="MP97" s="130"/>
      <c r="MQ97" s="130"/>
      <c r="MR97" s="130"/>
      <c r="MS97" s="130"/>
      <c r="MT97" s="130"/>
      <c r="MU97" s="130"/>
      <c r="MV97" s="130"/>
      <c r="MW97" s="130"/>
      <c r="MX97" s="130"/>
      <c r="MY97" s="130"/>
      <c r="MZ97" s="130"/>
      <c r="NA97" s="130"/>
      <c r="NB97" s="130"/>
      <c r="NC97" s="130"/>
      <c r="ND97" s="130"/>
      <c r="NE97" s="130"/>
      <c r="NF97" s="130"/>
      <c r="NG97" s="130"/>
      <c r="NH97" s="130"/>
      <c r="NI97" s="130"/>
      <c r="NJ97" s="130"/>
      <c r="NK97" s="130"/>
      <c r="NL97" s="130"/>
      <c r="NM97" s="130"/>
      <c r="NN97" s="130"/>
      <c r="NO97" s="130"/>
      <c r="NP97" s="130"/>
      <c r="NQ97" s="130"/>
      <c r="NR97" s="130"/>
      <c r="NS97" s="130"/>
      <c r="NT97" s="130"/>
      <c r="NU97" s="130"/>
      <c r="NV97" s="130"/>
      <c r="NW97" s="130"/>
      <c r="NX97" s="130"/>
      <c r="NY97" s="130"/>
      <c r="NZ97" s="130"/>
      <c r="OA97" s="130"/>
      <c r="OB97" s="130"/>
      <c r="OC97" s="130"/>
      <c r="OD97" s="130"/>
      <c r="OE97" s="130"/>
      <c r="OF97" s="130"/>
      <c r="OG97" s="130"/>
      <c r="OH97" s="130"/>
    </row>
    <row r="98" spans="1:398" x14ac:dyDescent="0.25">
      <c r="A98" s="130"/>
      <c r="B98" s="130"/>
      <c r="C98" s="130"/>
      <c r="D98" s="130"/>
      <c r="E98" s="130"/>
      <c r="F98" s="130"/>
      <c r="G98" s="130"/>
      <c r="H98" s="130"/>
      <c r="I98" s="130"/>
      <c r="J98" s="130"/>
      <c r="K98" s="132"/>
      <c r="L98" s="130"/>
      <c r="M98" s="130"/>
      <c r="N98" s="130"/>
      <c r="O98" s="130"/>
      <c r="P98" s="130"/>
      <c r="Q98" s="130"/>
      <c r="R98" s="130"/>
      <c r="S98" s="130"/>
      <c r="T98" s="130"/>
      <c r="U98" s="130"/>
      <c r="V98" s="130"/>
      <c r="W98" s="130"/>
      <c r="X98" s="130"/>
      <c r="Y98" s="130"/>
      <c r="Z98" s="130"/>
      <c r="AA98" s="130"/>
      <c r="AB98" s="130"/>
      <c r="AC98" s="130"/>
      <c r="AD98" s="130"/>
      <c r="AE98" s="130"/>
      <c r="AF98" s="130"/>
      <c r="AG98" s="130"/>
      <c r="AH98" s="130"/>
      <c r="AI98" s="130"/>
      <c r="AJ98" s="130"/>
      <c r="AK98" s="130"/>
      <c r="AL98" s="130"/>
      <c r="AM98" s="130"/>
      <c r="AN98" s="130"/>
      <c r="AO98" s="130"/>
      <c r="AP98" s="130"/>
      <c r="AQ98" s="130"/>
      <c r="AR98" s="130"/>
      <c r="AS98" s="130"/>
      <c r="AT98" s="130"/>
      <c r="AU98" s="130"/>
      <c r="AV98" s="130"/>
      <c r="AW98" s="130"/>
      <c r="AX98" s="130"/>
      <c r="AY98" s="130"/>
      <c r="AZ98" s="130"/>
      <c r="BA98" s="130"/>
      <c r="BB98" s="130"/>
      <c r="BC98" s="130"/>
      <c r="BD98" s="130"/>
      <c r="BE98" s="130"/>
      <c r="BF98" s="130"/>
      <c r="BG98" s="130"/>
      <c r="BH98" s="130"/>
      <c r="BI98" s="130"/>
      <c r="BJ98" s="130"/>
      <c r="BK98" s="130"/>
      <c r="BL98" s="130"/>
      <c r="BM98" s="130"/>
      <c r="BN98" s="130"/>
      <c r="BO98" s="130"/>
      <c r="BP98" s="130"/>
      <c r="BQ98" s="130"/>
      <c r="BR98" s="130"/>
      <c r="BS98" s="130"/>
      <c r="BT98" s="130"/>
      <c r="BU98" s="130"/>
      <c r="BV98" s="130"/>
      <c r="BW98" s="130"/>
      <c r="BX98" s="130"/>
      <c r="BY98" s="130"/>
      <c r="BZ98" s="130"/>
      <c r="CA98" s="130"/>
      <c r="CB98" s="130"/>
      <c r="CC98" s="130"/>
      <c r="CD98" s="130"/>
      <c r="CE98" s="130"/>
      <c r="CF98" s="130"/>
      <c r="CG98" s="130"/>
      <c r="CH98" s="130"/>
      <c r="CI98" s="130"/>
      <c r="CJ98" s="130"/>
      <c r="CK98" s="130"/>
      <c r="CL98" s="130"/>
      <c r="CM98" s="130"/>
      <c r="CN98" s="130"/>
      <c r="CO98" s="130"/>
      <c r="CP98" s="130"/>
      <c r="CQ98" s="130"/>
      <c r="CR98" s="130"/>
      <c r="CS98" s="130"/>
      <c r="CT98" s="130"/>
      <c r="CU98" s="130"/>
      <c r="CV98" s="130"/>
      <c r="CW98" s="130"/>
      <c r="CX98" s="130"/>
      <c r="CY98" s="130"/>
      <c r="CZ98" s="130"/>
      <c r="DA98" s="130"/>
      <c r="DB98" s="130"/>
      <c r="DC98" s="130"/>
      <c r="DD98" s="130"/>
      <c r="DE98" s="130"/>
      <c r="DF98" s="130"/>
      <c r="DG98" s="130"/>
      <c r="DH98" s="130"/>
      <c r="DI98" s="130"/>
      <c r="DJ98" s="130"/>
      <c r="DK98" s="130"/>
      <c r="DL98" s="130"/>
      <c r="DM98" s="130"/>
      <c r="DN98" s="130"/>
      <c r="DO98" s="130"/>
      <c r="DP98" s="130"/>
      <c r="DQ98" s="130"/>
      <c r="DR98" s="130"/>
      <c r="DS98" s="130"/>
      <c r="DT98" s="130"/>
      <c r="DU98" s="130"/>
      <c r="DV98" s="130"/>
      <c r="DW98" s="130"/>
      <c r="DX98" s="130"/>
      <c r="DY98" s="130"/>
      <c r="DZ98" s="130"/>
      <c r="EA98" s="130"/>
      <c r="EB98" s="130"/>
      <c r="EC98" s="130"/>
      <c r="ED98" s="130"/>
      <c r="EE98" s="130"/>
      <c r="EF98" s="130"/>
      <c r="EG98" s="130"/>
      <c r="EH98" s="130"/>
      <c r="EI98" s="130"/>
      <c r="EJ98" s="130"/>
      <c r="EK98" s="130"/>
      <c r="EL98" s="130"/>
      <c r="EM98" s="130"/>
      <c r="EN98" s="130"/>
      <c r="EO98" s="130"/>
      <c r="EP98" s="130"/>
      <c r="EQ98" s="130"/>
      <c r="ER98" s="130"/>
      <c r="ES98" s="130"/>
      <c r="ET98" s="130"/>
      <c r="EU98" s="130"/>
      <c r="EV98" s="130"/>
      <c r="EW98" s="130"/>
      <c r="EX98" s="130"/>
      <c r="EY98" s="130"/>
      <c r="EZ98" s="130"/>
      <c r="FA98" s="130"/>
      <c r="FB98" s="130"/>
      <c r="FC98" s="130"/>
      <c r="FD98" s="130"/>
      <c r="FE98" s="130"/>
      <c r="FF98" s="130"/>
      <c r="FG98" s="130"/>
      <c r="FH98" s="130"/>
      <c r="FI98" s="130"/>
      <c r="FJ98" s="130"/>
      <c r="FK98" s="130"/>
      <c r="FL98" s="130"/>
      <c r="FM98" s="130"/>
      <c r="FN98" s="130"/>
      <c r="FO98" s="130"/>
      <c r="FP98" s="130"/>
      <c r="FQ98" s="130"/>
      <c r="FR98" s="130"/>
      <c r="FS98" s="130"/>
      <c r="FT98" s="130"/>
      <c r="FU98" s="130"/>
      <c r="FV98" s="130"/>
      <c r="FW98" s="130"/>
      <c r="FX98" s="130"/>
      <c r="FY98" s="130"/>
      <c r="FZ98" s="130"/>
      <c r="GA98" s="130"/>
      <c r="GB98" s="130"/>
      <c r="GC98" s="130"/>
      <c r="GD98" s="130"/>
      <c r="GE98" s="130"/>
      <c r="GF98" s="130"/>
      <c r="GG98" s="130"/>
      <c r="GH98" s="130"/>
      <c r="GI98" s="130"/>
      <c r="GJ98" s="130"/>
      <c r="GK98" s="130"/>
      <c r="GL98" s="130"/>
      <c r="GM98" s="130"/>
      <c r="GN98" s="130"/>
      <c r="GO98" s="130"/>
      <c r="GP98" s="130"/>
      <c r="GQ98" s="130"/>
      <c r="GR98" s="130"/>
      <c r="GS98" s="130"/>
      <c r="GT98" s="130"/>
      <c r="GU98" s="130"/>
      <c r="GV98" s="130"/>
      <c r="GW98" s="130"/>
      <c r="GX98" s="130"/>
      <c r="GY98" s="130"/>
      <c r="GZ98" s="130"/>
      <c r="HA98" s="130"/>
      <c r="HB98" s="130"/>
      <c r="HC98" s="130"/>
      <c r="HD98" s="130"/>
      <c r="HE98" s="130"/>
      <c r="HF98" s="130"/>
      <c r="HG98" s="130"/>
      <c r="HH98" s="130"/>
      <c r="HI98" s="130"/>
      <c r="HJ98" s="130"/>
      <c r="HK98" s="130"/>
      <c r="HL98" s="130"/>
      <c r="HM98" s="130"/>
      <c r="HN98" s="130"/>
      <c r="HO98" s="130"/>
      <c r="HP98" s="130"/>
      <c r="HQ98" s="130"/>
      <c r="HR98" s="130"/>
      <c r="HS98" s="130"/>
      <c r="HT98" s="130"/>
      <c r="HU98" s="130"/>
      <c r="HV98" s="130"/>
      <c r="HW98" s="130"/>
      <c r="HX98" s="130"/>
      <c r="HY98" s="130"/>
      <c r="HZ98" s="130"/>
      <c r="IA98" s="130"/>
      <c r="IB98" s="130"/>
      <c r="IC98" s="130"/>
      <c r="ID98" s="130"/>
      <c r="IE98" s="130"/>
      <c r="IF98" s="130"/>
      <c r="IG98" s="130"/>
      <c r="IH98" s="130"/>
      <c r="II98" s="130"/>
      <c r="IJ98" s="130"/>
      <c r="IK98" s="130"/>
      <c r="IL98" s="130"/>
      <c r="IM98" s="130"/>
      <c r="IN98" s="130"/>
      <c r="IO98" s="130"/>
      <c r="IP98" s="130"/>
      <c r="IQ98" s="130"/>
      <c r="IR98" s="130"/>
      <c r="IS98" s="130"/>
      <c r="IT98" s="130"/>
      <c r="IU98" s="130"/>
      <c r="IV98" s="130"/>
      <c r="IW98" s="130"/>
      <c r="IX98" s="130"/>
      <c r="IY98" s="130"/>
      <c r="IZ98" s="130"/>
      <c r="JA98" s="130"/>
      <c r="JB98" s="130"/>
      <c r="JC98" s="130"/>
      <c r="JD98" s="130"/>
      <c r="JE98" s="130"/>
      <c r="JF98" s="130"/>
      <c r="JG98" s="130"/>
      <c r="JH98" s="130"/>
      <c r="JI98" s="130"/>
      <c r="JJ98" s="130"/>
      <c r="JK98" s="130"/>
      <c r="JL98" s="130"/>
      <c r="JM98" s="130"/>
      <c r="JN98" s="130"/>
      <c r="JO98" s="130"/>
      <c r="JP98" s="130"/>
      <c r="JQ98" s="130"/>
      <c r="JR98" s="130"/>
      <c r="JS98" s="130"/>
      <c r="JT98" s="130"/>
      <c r="JU98" s="130"/>
      <c r="JV98" s="130"/>
      <c r="JW98" s="130"/>
      <c r="JX98" s="130"/>
      <c r="JY98" s="130"/>
      <c r="JZ98" s="130"/>
      <c r="KA98" s="130"/>
      <c r="KB98" s="130"/>
      <c r="KC98" s="130"/>
      <c r="KD98" s="130"/>
      <c r="KE98" s="130"/>
      <c r="KF98" s="130"/>
      <c r="KG98" s="130"/>
      <c r="KH98" s="130"/>
      <c r="KI98" s="130"/>
      <c r="KJ98" s="130"/>
      <c r="KK98" s="130"/>
      <c r="KL98" s="130"/>
      <c r="KM98" s="130"/>
      <c r="KN98" s="130"/>
      <c r="KO98" s="130"/>
      <c r="KP98" s="130"/>
      <c r="KQ98" s="130"/>
      <c r="KR98" s="130"/>
      <c r="KS98" s="130"/>
      <c r="KT98" s="130"/>
      <c r="KU98" s="130"/>
      <c r="KV98" s="130"/>
      <c r="KW98" s="130"/>
      <c r="KX98" s="130"/>
      <c r="KY98" s="130"/>
      <c r="KZ98" s="130"/>
      <c r="LA98" s="130"/>
      <c r="LB98" s="130"/>
      <c r="LC98" s="130"/>
      <c r="LD98" s="130"/>
      <c r="LE98" s="130"/>
      <c r="LF98" s="130"/>
      <c r="LG98" s="130"/>
      <c r="LH98" s="130"/>
      <c r="LI98" s="130"/>
      <c r="LJ98" s="130"/>
      <c r="LK98" s="130"/>
      <c r="LL98" s="130"/>
      <c r="LM98" s="130"/>
      <c r="LN98" s="130"/>
      <c r="LO98" s="130"/>
      <c r="LP98" s="130"/>
      <c r="LQ98" s="130"/>
      <c r="LR98" s="130"/>
      <c r="LS98" s="130"/>
      <c r="LT98" s="130"/>
      <c r="LU98" s="130"/>
      <c r="LV98" s="130"/>
      <c r="LW98" s="130"/>
      <c r="LX98" s="130"/>
      <c r="LY98" s="130"/>
      <c r="LZ98" s="130"/>
      <c r="MA98" s="130"/>
      <c r="MB98" s="130"/>
      <c r="MC98" s="130"/>
      <c r="MD98" s="130"/>
      <c r="ME98" s="130"/>
      <c r="MF98" s="130"/>
      <c r="MG98" s="130"/>
      <c r="MH98" s="130"/>
      <c r="MI98" s="130"/>
      <c r="MJ98" s="130"/>
      <c r="MK98" s="130"/>
      <c r="ML98" s="130"/>
      <c r="MM98" s="130"/>
      <c r="MN98" s="130"/>
      <c r="MO98" s="130"/>
      <c r="MP98" s="130"/>
      <c r="MQ98" s="130"/>
      <c r="MR98" s="130"/>
      <c r="MS98" s="130"/>
      <c r="MT98" s="130"/>
      <c r="MU98" s="130"/>
      <c r="MV98" s="130"/>
      <c r="MW98" s="130"/>
      <c r="MX98" s="130"/>
      <c r="MY98" s="130"/>
      <c r="MZ98" s="130"/>
      <c r="NA98" s="130"/>
      <c r="NB98" s="130"/>
      <c r="NC98" s="130"/>
      <c r="ND98" s="130"/>
      <c r="NE98" s="130"/>
      <c r="NF98" s="130"/>
      <c r="NG98" s="130"/>
      <c r="NH98" s="130"/>
      <c r="NI98" s="130"/>
      <c r="NJ98" s="130"/>
      <c r="NK98" s="130"/>
      <c r="NL98" s="130"/>
      <c r="NM98" s="130"/>
      <c r="NN98" s="130"/>
      <c r="NO98" s="130"/>
      <c r="NP98" s="130"/>
      <c r="NQ98" s="130"/>
      <c r="NR98" s="130"/>
      <c r="NS98" s="130"/>
      <c r="NT98" s="130"/>
      <c r="NU98" s="130"/>
      <c r="NV98" s="130"/>
      <c r="NW98" s="130"/>
      <c r="NX98" s="130"/>
      <c r="NY98" s="130"/>
      <c r="NZ98" s="130"/>
      <c r="OA98" s="130"/>
      <c r="OB98" s="130"/>
      <c r="OC98" s="130"/>
      <c r="OD98" s="130"/>
      <c r="OE98" s="130"/>
      <c r="OF98" s="130"/>
      <c r="OG98" s="130"/>
      <c r="OH98" s="130"/>
    </row>
    <row r="99" spans="1:398" x14ac:dyDescent="0.25">
      <c r="A99" s="130"/>
      <c r="B99" s="130"/>
      <c r="C99" s="130"/>
      <c r="D99" s="130"/>
      <c r="E99" s="130"/>
      <c r="F99" s="130"/>
      <c r="G99" s="130"/>
      <c r="H99" s="130"/>
      <c r="I99" s="130"/>
      <c r="J99" s="130"/>
      <c r="K99" s="132"/>
      <c r="L99" s="130"/>
      <c r="M99" s="130"/>
      <c r="N99" s="130"/>
      <c r="O99" s="130"/>
      <c r="P99" s="130"/>
      <c r="Q99" s="130"/>
      <c r="R99" s="130"/>
      <c r="S99" s="130"/>
      <c r="T99" s="130"/>
      <c r="U99" s="130"/>
      <c r="V99" s="130"/>
      <c r="W99" s="130"/>
      <c r="X99" s="130"/>
      <c r="Y99" s="130"/>
      <c r="Z99" s="130"/>
      <c r="AA99" s="130"/>
      <c r="AB99" s="130"/>
      <c r="AC99" s="130"/>
      <c r="AD99" s="130"/>
      <c r="AE99" s="130"/>
      <c r="AF99" s="130"/>
      <c r="AG99" s="130"/>
      <c r="AH99" s="130"/>
      <c r="AI99" s="130"/>
      <c r="AJ99" s="130"/>
      <c r="AK99" s="130"/>
      <c r="AL99" s="130"/>
      <c r="AM99" s="130"/>
      <c r="AN99" s="130"/>
      <c r="AO99" s="130"/>
      <c r="AP99" s="130"/>
      <c r="AQ99" s="130"/>
      <c r="AR99" s="130"/>
      <c r="AS99" s="130"/>
      <c r="AT99" s="130"/>
      <c r="AU99" s="130"/>
      <c r="AV99" s="130"/>
      <c r="AW99" s="130"/>
      <c r="AX99" s="130"/>
      <c r="AY99" s="130"/>
      <c r="AZ99" s="130"/>
      <c r="BA99" s="130"/>
      <c r="BB99" s="130"/>
      <c r="BC99" s="130"/>
      <c r="BD99" s="130"/>
      <c r="BE99" s="130"/>
      <c r="BF99" s="130"/>
      <c r="BG99" s="130"/>
      <c r="BH99" s="130"/>
      <c r="BI99" s="130"/>
      <c r="BJ99" s="130"/>
      <c r="BK99" s="130"/>
      <c r="BL99" s="130"/>
      <c r="BM99" s="130"/>
      <c r="BN99" s="130"/>
      <c r="BO99" s="130"/>
      <c r="BP99" s="130"/>
      <c r="BQ99" s="130"/>
      <c r="BR99" s="130"/>
      <c r="BS99" s="130"/>
      <c r="BT99" s="130"/>
      <c r="BU99" s="130"/>
      <c r="BV99" s="130"/>
      <c r="BW99" s="130"/>
      <c r="BX99" s="130"/>
      <c r="BY99" s="130"/>
      <c r="BZ99" s="130"/>
      <c r="CA99" s="130"/>
      <c r="CB99" s="130"/>
      <c r="CC99" s="130"/>
      <c r="CD99" s="130"/>
      <c r="CE99" s="130"/>
      <c r="CF99" s="130"/>
      <c r="CG99" s="130"/>
      <c r="CH99" s="130"/>
      <c r="CI99" s="130"/>
      <c r="CJ99" s="130"/>
      <c r="CK99" s="130"/>
      <c r="CL99" s="130"/>
      <c r="CM99" s="130"/>
      <c r="CN99" s="130"/>
      <c r="CO99" s="130"/>
      <c r="CP99" s="130"/>
      <c r="CQ99" s="130"/>
      <c r="CR99" s="130"/>
      <c r="CS99" s="130"/>
      <c r="CT99" s="130"/>
      <c r="CU99" s="130"/>
      <c r="CV99" s="130"/>
      <c r="CW99" s="130"/>
      <c r="CX99" s="130"/>
      <c r="CY99" s="130"/>
      <c r="CZ99" s="130"/>
      <c r="DA99" s="130"/>
      <c r="DB99" s="130"/>
      <c r="DC99" s="130"/>
      <c r="DD99" s="130"/>
      <c r="DE99" s="130"/>
      <c r="DF99" s="130"/>
      <c r="DG99" s="130"/>
      <c r="DH99" s="130"/>
      <c r="DI99" s="130"/>
      <c r="DJ99" s="130"/>
      <c r="DK99" s="130"/>
      <c r="DL99" s="130"/>
      <c r="DM99" s="130"/>
      <c r="DN99" s="130"/>
      <c r="DO99" s="130"/>
      <c r="DP99" s="130"/>
      <c r="DQ99" s="130"/>
      <c r="DR99" s="130"/>
      <c r="DS99" s="130"/>
      <c r="DT99" s="130"/>
      <c r="DU99" s="130"/>
      <c r="DV99" s="130"/>
      <c r="DW99" s="130"/>
      <c r="DX99" s="130"/>
      <c r="DY99" s="130"/>
      <c r="DZ99" s="130"/>
      <c r="EA99" s="130"/>
      <c r="EB99" s="130"/>
      <c r="EC99" s="130"/>
      <c r="ED99" s="130"/>
      <c r="EE99" s="130"/>
      <c r="EF99" s="130"/>
      <c r="EG99" s="130"/>
      <c r="EH99" s="130"/>
      <c r="EI99" s="130"/>
      <c r="EJ99" s="130"/>
      <c r="EK99" s="130"/>
      <c r="EL99" s="130"/>
      <c r="EM99" s="130"/>
      <c r="EN99" s="130"/>
      <c r="EO99" s="130"/>
      <c r="EP99" s="130"/>
      <c r="EQ99" s="130"/>
      <c r="ER99" s="130"/>
      <c r="ES99" s="130"/>
      <c r="ET99" s="130"/>
      <c r="EU99" s="130"/>
      <c r="EV99" s="130"/>
      <c r="EW99" s="130"/>
      <c r="EX99" s="130"/>
      <c r="EY99" s="130"/>
      <c r="EZ99" s="130"/>
      <c r="FA99" s="130"/>
      <c r="FB99" s="130"/>
      <c r="FC99" s="130"/>
      <c r="FD99" s="130"/>
      <c r="FE99" s="130"/>
      <c r="FF99" s="130"/>
      <c r="FG99" s="130"/>
      <c r="FH99" s="130"/>
      <c r="FI99" s="130"/>
      <c r="FJ99" s="130"/>
      <c r="FK99" s="130"/>
      <c r="FL99" s="130"/>
      <c r="FM99" s="130"/>
      <c r="FN99" s="130"/>
      <c r="FO99" s="130"/>
      <c r="FP99" s="130"/>
      <c r="FQ99" s="130"/>
      <c r="FR99" s="130"/>
      <c r="FS99" s="130"/>
      <c r="FT99" s="130"/>
      <c r="FU99" s="130"/>
      <c r="FV99" s="130"/>
      <c r="FW99" s="130"/>
      <c r="FX99" s="130"/>
      <c r="FY99" s="130"/>
      <c r="FZ99" s="130"/>
      <c r="GA99" s="130"/>
      <c r="GB99" s="130"/>
      <c r="GC99" s="130"/>
      <c r="GD99" s="130"/>
      <c r="GE99" s="130"/>
      <c r="GF99" s="130"/>
      <c r="GG99" s="130"/>
      <c r="GH99" s="130"/>
      <c r="GI99" s="130"/>
      <c r="GJ99" s="130"/>
      <c r="GK99" s="130"/>
      <c r="GL99" s="130"/>
      <c r="GM99" s="130"/>
      <c r="GN99" s="130"/>
      <c r="GO99" s="130"/>
      <c r="GP99" s="130"/>
      <c r="GQ99" s="130"/>
      <c r="GR99" s="130"/>
      <c r="GS99" s="130"/>
      <c r="GT99" s="130"/>
      <c r="GU99" s="130"/>
      <c r="GV99" s="130"/>
      <c r="GW99" s="130"/>
      <c r="GX99" s="130"/>
      <c r="GY99" s="130"/>
      <c r="GZ99" s="130"/>
      <c r="HA99" s="130"/>
      <c r="HB99" s="130"/>
      <c r="HC99" s="130"/>
      <c r="HD99" s="130"/>
      <c r="HE99" s="130"/>
      <c r="HF99" s="130"/>
      <c r="HG99" s="130"/>
      <c r="HH99" s="130"/>
      <c r="HI99" s="130"/>
      <c r="HJ99" s="130"/>
      <c r="HK99" s="130"/>
      <c r="HL99" s="130"/>
      <c r="HM99" s="130"/>
      <c r="HN99" s="130"/>
      <c r="HO99" s="130"/>
      <c r="HP99" s="130"/>
      <c r="HQ99" s="130"/>
      <c r="HR99" s="130"/>
      <c r="HS99" s="130"/>
      <c r="HT99" s="130"/>
      <c r="HU99" s="130"/>
      <c r="HV99" s="130"/>
      <c r="HW99" s="130"/>
      <c r="HX99" s="130"/>
      <c r="HY99" s="130"/>
      <c r="HZ99" s="130"/>
      <c r="IA99" s="130"/>
      <c r="IB99" s="130"/>
      <c r="IC99" s="130"/>
      <c r="ID99" s="130"/>
      <c r="IE99" s="130"/>
      <c r="IF99" s="130"/>
      <c r="IG99" s="130"/>
      <c r="IH99" s="130"/>
      <c r="II99" s="130"/>
      <c r="IJ99" s="130"/>
      <c r="IK99" s="130"/>
      <c r="IL99" s="130"/>
      <c r="IM99" s="130"/>
      <c r="IN99" s="130"/>
      <c r="IO99" s="130"/>
      <c r="IP99" s="130"/>
      <c r="IQ99" s="130"/>
      <c r="IR99" s="130"/>
      <c r="IS99" s="130"/>
      <c r="IT99" s="130"/>
      <c r="IU99" s="130"/>
      <c r="IV99" s="130"/>
      <c r="IW99" s="130"/>
      <c r="IX99" s="130"/>
      <c r="IY99" s="130"/>
      <c r="IZ99" s="130"/>
      <c r="JA99" s="130"/>
      <c r="JB99" s="130"/>
      <c r="JC99" s="130"/>
      <c r="JD99" s="130"/>
      <c r="JE99" s="130"/>
      <c r="JF99" s="130"/>
      <c r="JG99" s="130"/>
      <c r="JH99" s="130"/>
      <c r="JI99" s="130"/>
      <c r="JJ99" s="130"/>
      <c r="JK99" s="130"/>
      <c r="JL99" s="130"/>
      <c r="JM99" s="130"/>
      <c r="JN99" s="130"/>
      <c r="JO99" s="130"/>
      <c r="JP99" s="130"/>
      <c r="JQ99" s="130"/>
      <c r="JR99" s="130"/>
      <c r="JS99" s="130"/>
      <c r="JT99" s="130"/>
      <c r="JU99" s="130"/>
      <c r="JV99" s="130"/>
      <c r="JW99" s="130"/>
      <c r="JX99" s="130"/>
      <c r="JY99" s="130"/>
      <c r="JZ99" s="130"/>
      <c r="KA99" s="130"/>
      <c r="KB99" s="130"/>
      <c r="KC99" s="130"/>
      <c r="KD99" s="130"/>
      <c r="KE99" s="130"/>
      <c r="KF99" s="130"/>
      <c r="KG99" s="130"/>
      <c r="KH99" s="130"/>
      <c r="KI99" s="130"/>
      <c r="KJ99" s="130"/>
      <c r="KK99" s="130"/>
      <c r="KL99" s="130"/>
      <c r="KM99" s="130"/>
      <c r="KN99" s="130"/>
      <c r="KO99" s="130"/>
      <c r="KP99" s="130"/>
      <c r="KQ99" s="130"/>
      <c r="KR99" s="130"/>
      <c r="KS99" s="130"/>
      <c r="KT99" s="130"/>
      <c r="KU99" s="130"/>
      <c r="KV99" s="130"/>
      <c r="KW99" s="130"/>
      <c r="KX99" s="130"/>
      <c r="KY99" s="130"/>
      <c r="KZ99" s="130"/>
      <c r="LA99" s="130"/>
      <c r="LB99" s="130"/>
      <c r="LC99" s="130"/>
      <c r="LD99" s="130"/>
      <c r="LE99" s="130"/>
      <c r="LF99" s="130"/>
      <c r="LG99" s="130"/>
      <c r="LH99" s="130"/>
      <c r="LI99" s="130"/>
      <c r="LJ99" s="130"/>
      <c r="LK99" s="130"/>
      <c r="LL99" s="130"/>
      <c r="LM99" s="130"/>
      <c r="LN99" s="130"/>
      <c r="LO99" s="130"/>
      <c r="LP99" s="130"/>
      <c r="LQ99" s="130"/>
      <c r="LR99" s="130"/>
      <c r="LS99" s="130"/>
      <c r="LT99" s="130"/>
      <c r="LU99" s="130"/>
      <c r="LV99" s="130"/>
      <c r="LW99" s="130"/>
      <c r="LX99" s="130"/>
      <c r="LY99" s="130"/>
      <c r="LZ99" s="130"/>
      <c r="MA99" s="130"/>
      <c r="MB99" s="130"/>
      <c r="MC99" s="130"/>
      <c r="MD99" s="130"/>
      <c r="ME99" s="130"/>
      <c r="MF99" s="130"/>
      <c r="MG99" s="130"/>
      <c r="MH99" s="130"/>
      <c r="MI99" s="130"/>
      <c r="MJ99" s="130"/>
      <c r="MK99" s="130"/>
      <c r="ML99" s="130"/>
      <c r="MM99" s="130"/>
      <c r="MN99" s="130"/>
      <c r="MO99" s="130"/>
      <c r="MP99" s="130"/>
      <c r="MQ99" s="130"/>
      <c r="MR99" s="130"/>
      <c r="MS99" s="130"/>
      <c r="MT99" s="130"/>
      <c r="MU99" s="130"/>
      <c r="MV99" s="130"/>
      <c r="MW99" s="130"/>
      <c r="MX99" s="130"/>
      <c r="MY99" s="130"/>
      <c r="MZ99" s="130"/>
      <c r="NA99" s="130"/>
      <c r="NB99" s="130"/>
      <c r="NC99" s="130"/>
      <c r="ND99" s="130"/>
      <c r="NE99" s="130"/>
      <c r="NF99" s="130"/>
      <c r="NG99" s="130"/>
      <c r="NH99" s="130"/>
      <c r="NI99" s="130"/>
      <c r="NJ99" s="130"/>
      <c r="NK99" s="130"/>
      <c r="NL99" s="130"/>
      <c r="NM99" s="130"/>
      <c r="NN99" s="130"/>
      <c r="NO99" s="130"/>
      <c r="NP99" s="130"/>
      <c r="NQ99" s="130"/>
      <c r="NR99" s="130"/>
      <c r="NS99" s="130"/>
      <c r="NT99" s="130"/>
      <c r="NU99" s="130"/>
      <c r="NV99" s="130"/>
      <c r="NW99" s="130"/>
      <c r="NX99" s="130"/>
      <c r="NY99" s="130"/>
      <c r="NZ99" s="130"/>
      <c r="OA99" s="130"/>
      <c r="OB99" s="130"/>
      <c r="OC99" s="130"/>
      <c r="OD99" s="130"/>
      <c r="OE99" s="130"/>
      <c r="OF99" s="130"/>
      <c r="OG99" s="130"/>
      <c r="OH99" s="130"/>
    </row>
    <row r="100" spans="1:398" x14ac:dyDescent="0.25">
      <c r="A100" s="130"/>
      <c r="B100" s="130"/>
      <c r="C100" s="130"/>
      <c r="D100" s="130"/>
      <c r="E100" s="130"/>
      <c r="F100" s="130"/>
      <c r="G100" s="130"/>
      <c r="H100" s="130"/>
      <c r="I100" s="130"/>
      <c r="J100" s="130"/>
      <c r="K100" s="132"/>
      <c r="L100" s="130"/>
      <c r="M100" s="130"/>
      <c r="N100" s="130"/>
      <c r="O100" s="130"/>
      <c r="P100" s="130"/>
      <c r="Q100" s="130"/>
      <c r="R100" s="130"/>
      <c r="S100" s="130"/>
      <c r="T100" s="130"/>
      <c r="U100" s="130"/>
      <c r="V100" s="130"/>
      <c r="W100" s="130"/>
      <c r="X100" s="130"/>
      <c r="Y100" s="130"/>
      <c r="Z100" s="130"/>
      <c r="AA100" s="130"/>
      <c r="AB100" s="130"/>
      <c r="AC100" s="130"/>
      <c r="AD100" s="130"/>
      <c r="AE100" s="130"/>
      <c r="AF100" s="130"/>
      <c r="AG100" s="130"/>
      <c r="AH100" s="130"/>
      <c r="AI100" s="130"/>
      <c r="AJ100" s="130"/>
      <c r="AK100" s="130"/>
      <c r="AL100" s="130"/>
      <c r="AM100" s="130"/>
      <c r="AN100" s="130"/>
      <c r="AO100" s="130"/>
      <c r="AP100" s="130"/>
      <c r="AQ100" s="130"/>
      <c r="AR100" s="130"/>
      <c r="AS100" s="130"/>
      <c r="AT100" s="130"/>
      <c r="AU100" s="130"/>
      <c r="AV100" s="130"/>
      <c r="AW100" s="130"/>
      <c r="AX100" s="130"/>
      <c r="AY100" s="130"/>
      <c r="AZ100" s="130"/>
      <c r="BA100" s="130"/>
      <c r="BB100" s="130"/>
      <c r="BC100" s="130"/>
      <c r="BD100" s="130"/>
      <c r="BE100" s="130"/>
      <c r="BF100" s="130"/>
      <c r="BG100" s="130"/>
      <c r="BH100" s="130"/>
      <c r="BI100" s="130"/>
      <c r="BJ100" s="130"/>
      <c r="BK100" s="130"/>
      <c r="BL100" s="130"/>
      <c r="BM100" s="130"/>
      <c r="BN100" s="130"/>
      <c r="BO100" s="130"/>
      <c r="BP100" s="130"/>
      <c r="BQ100" s="130"/>
      <c r="BR100" s="130"/>
      <c r="BS100" s="130"/>
      <c r="BT100" s="130"/>
      <c r="BU100" s="130"/>
      <c r="BV100" s="130"/>
      <c r="BW100" s="130"/>
      <c r="BX100" s="130"/>
      <c r="BY100" s="130"/>
      <c r="BZ100" s="130"/>
      <c r="CA100" s="130"/>
      <c r="CB100" s="130"/>
      <c r="CC100" s="130"/>
      <c r="CD100" s="130"/>
      <c r="CE100" s="130"/>
      <c r="CF100" s="130"/>
      <c r="CG100" s="130"/>
      <c r="CH100" s="130"/>
      <c r="CI100" s="130"/>
      <c r="CJ100" s="130"/>
      <c r="CK100" s="130"/>
      <c r="CL100" s="130"/>
      <c r="CM100" s="130"/>
      <c r="CN100" s="130"/>
      <c r="CO100" s="130"/>
      <c r="CP100" s="130"/>
      <c r="CQ100" s="130"/>
      <c r="CR100" s="130"/>
      <c r="CS100" s="130"/>
      <c r="CT100" s="130"/>
      <c r="CU100" s="130"/>
      <c r="CV100" s="130"/>
      <c r="CW100" s="130"/>
      <c r="CX100" s="130"/>
      <c r="CY100" s="130"/>
      <c r="CZ100" s="130"/>
      <c r="DA100" s="130"/>
      <c r="DB100" s="130"/>
      <c r="DC100" s="130"/>
      <c r="DD100" s="130"/>
      <c r="DE100" s="130"/>
      <c r="DF100" s="130"/>
      <c r="DG100" s="130"/>
      <c r="DH100" s="130"/>
      <c r="DI100" s="130"/>
      <c r="DJ100" s="130"/>
      <c r="DK100" s="130"/>
      <c r="DL100" s="130"/>
      <c r="DM100" s="130"/>
      <c r="DN100" s="130"/>
      <c r="DO100" s="130"/>
      <c r="DP100" s="130"/>
      <c r="DQ100" s="130"/>
      <c r="DR100" s="130"/>
      <c r="DS100" s="130"/>
      <c r="DT100" s="130"/>
      <c r="DU100" s="130"/>
      <c r="DV100" s="130"/>
      <c r="DW100" s="130"/>
      <c r="DX100" s="130"/>
      <c r="DY100" s="130"/>
      <c r="DZ100" s="130"/>
      <c r="EA100" s="130"/>
      <c r="EB100" s="130"/>
      <c r="EC100" s="130"/>
      <c r="ED100" s="130"/>
      <c r="EE100" s="130"/>
      <c r="EF100" s="130"/>
      <c r="EG100" s="130"/>
      <c r="EH100" s="130"/>
      <c r="EI100" s="130"/>
      <c r="EJ100" s="130"/>
      <c r="EK100" s="130"/>
      <c r="EL100" s="130"/>
      <c r="EM100" s="130"/>
      <c r="EN100" s="130"/>
      <c r="EO100" s="130"/>
      <c r="EP100" s="130"/>
      <c r="EQ100" s="130"/>
      <c r="ER100" s="130"/>
      <c r="ES100" s="130"/>
      <c r="ET100" s="130"/>
      <c r="EU100" s="130"/>
      <c r="EV100" s="130"/>
      <c r="EW100" s="130"/>
      <c r="EX100" s="130"/>
      <c r="EY100" s="130"/>
      <c r="EZ100" s="130"/>
      <c r="FA100" s="130"/>
      <c r="FB100" s="130"/>
      <c r="FC100" s="130"/>
      <c r="FD100" s="130"/>
      <c r="FE100" s="130"/>
      <c r="FF100" s="130"/>
      <c r="FG100" s="130"/>
      <c r="FH100" s="130"/>
      <c r="FI100" s="130"/>
      <c r="FJ100" s="130"/>
      <c r="FK100" s="130"/>
      <c r="FL100" s="130"/>
      <c r="FM100" s="130"/>
      <c r="FN100" s="130"/>
      <c r="FO100" s="130"/>
      <c r="FP100" s="130"/>
      <c r="FQ100" s="130"/>
      <c r="FR100" s="130"/>
      <c r="FS100" s="130"/>
      <c r="FT100" s="130"/>
      <c r="FU100" s="130"/>
      <c r="FV100" s="130"/>
      <c r="FW100" s="130"/>
      <c r="FX100" s="130"/>
      <c r="FY100" s="130"/>
      <c r="FZ100" s="130"/>
      <c r="GA100" s="130"/>
      <c r="GB100" s="130"/>
      <c r="GC100" s="130"/>
      <c r="GD100" s="130"/>
      <c r="GE100" s="130"/>
      <c r="GF100" s="130"/>
      <c r="GG100" s="130"/>
      <c r="GH100" s="130"/>
      <c r="GI100" s="130"/>
      <c r="GJ100" s="130"/>
      <c r="GK100" s="130"/>
      <c r="GL100" s="130"/>
      <c r="GM100" s="130"/>
      <c r="GN100" s="130"/>
      <c r="GO100" s="130"/>
      <c r="GP100" s="130"/>
      <c r="GQ100" s="130"/>
      <c r="GR100" s="130"/>
      <c r="GS100" s="130"/>
      <c r="GT100" s="130"/>
      <c r="GU100" s="130"/>
      <c r="GV100" s="130"/>
      <c r="GW100" s="130"/>
      <c r="GX100" s="130"/>
      <c r="GY100" s="130"/>
      <c r="GZ100" s="130"/>
      <c r="HA100" s="130"/>
      <c r="HB100" s="130"/>
      <c r="HC100" s="130"/>
      <c r="HD100" s="130"/>
      <c r="HE100" s="130"/>
      <c r="HF100" s="130"/>
      <c r="HG100" s="130"/>
      <c r="HH100" s="130"/>
      <c r="HI100" s="130"/>
      <c r="HJ100" s="130"/>
      <c r="HK100" s="130"/>
      <c r="HL100" s="130"/>
      <c r="HM100" s="130"/>
      <c r="HN100" s="130"/>
      <c r="HO100" s="130"/>
      <c r="HP100" s="130"/>
      <c r="HQ100" s="130"/>
      <c r="HR100" s="130"/>
      <c r="HS100" s="130"/>
      <c r="HT100" s="130"/>
      <c r="HU100" s="130"/>
      <c r="HV100" s="130"/>
      <c r="HW100" s="130"/>
      <c r="HX100" s="130"/>
      <c r="HY100" s="130"/>
      <c r="HZ100" s="130"/>
      <c r="IA100" s="130"/>
      <c r="IB100" s="130"/>
      <c r="IC100" s="130"/>
      <c r="ID100" s="130"/>
      <c r="IE100" s="130"/>
      <c r="IF100" s="130"/>
      <c r="IG100" s="130"/>
      <c r="IH100" s="130"/>
      <c r="II100" s="130"/>
      <c r="IJ100" s="130"/>
      <c r="IK100" s="130"/>
      <c r="IL100" s="130"/>
      <c r="IM100" s="130"/>
      <c r="IN100" s="130"/>
      <c r="IO100" s="130"/>
      <c r="IP100" s="130"/>
      <c r="IQ100" s="130"/>
      <c r="IR100" s="130"/>
      <c r="IS100" s="130"/>
      <c r="IT100" s="130"/>
      <c r="IU100" s="130"/>
      <c r="IV100" s="130"/>
      <c r="IW100" s="130"/>
      <c r="IX100" s="130"/>
      <c r="IY100" s="130"/>
      <c r="IZ100" s="130"/>
      <c r="JA100" s="130"/>
      <c r="JB100" s="130"/>
      <c r="JC100" s="130"/>
      <c r="JD100" s="130"/>
      <c r="JE100" s="130"/>
      <c r="JF100" s="130"/>
      <c r="JG100" s="130"/>
      <c r="JH100" s="130"/>
      <c r="JI100" s="130"/>
      <c r="JJ100" s="130"/>
      <c r="JK100" s="130"/>
      <c r="JL100" s="130"/>
      <c r="JM100" s="130"/>
      <c r="JN100" s="130"/>
      <c r="JO100" s="130"/>
      <c r="JP100" s="130"/>
      <c r="JQ100" s="130"/>
      <c r="JR100" s="130"/>
      <c r="JS100" s="130"/>
      <c r="JT100" s="130"/>
      <c r="JU100" s="130"/>
      <c r="JV100" s="130"/>
      <c r="JW100" s="130"/>
      <c r="JX100" s="130"/>
      <c r="JY100" s="130"/>
      <c r="JZ100" s="130"/>
      <c r="KA100" s="130"/>
      <c r="KB100" s="130"/>
      <c r="KC100" s="130"/>
      <c r="KD100" s="130"/>
      <c r="KE100" s="130"/>
      <c r="KF100" s="130"/>
      <c r="KG100" s="130"/>
      <c r="KH100" s="130"/>
      <c r="KI100" s="130"/>
      <c r="KJ100" s="130"/>
      <c r="KK100" s="130"/>
      <c r="KL100" s="130"/>
      <c r="KM100" s="130"/>
      <c r="KN100" s="130"/>
      <c r="KO100" s="130"/>
      <c r="KP100" s="130"/>
      <c r="KQ100" s="130"/>
      <c r="KR100" s="130"/>
      <c r="KS100" s="130"/>
      <c r="KT100" s="130"/>
      <c r="KU100" s="130"/>
      <c r="KV100" s="130"/>
      <c r="KW100" s="130"/>
      <c r="KX100" s="130"/>
      <c r="KY100" s="130"/>
      <c r="KZ100" s="130"/>
      <c r="LA100" s="130"/>
      <c r="LB100" s="130"/>
      <c r="LC100" s="130"/>
      <c r="LD100" s="130"/>
      <c r="LE100" s="130"/>
      <c r="LF100" s="130"/>
      <c r="LG100" s="130"/>
      <c r="LH100" s="130"/>
      <c r="LI100" s="130"/>
      <c r="LJ100" s="130"/>
      <c r="LK100" s="130"/>
      <c r="LL100" s="130"/>
      <c r="LM100" s="130"/>
      <c r="LN100" s="130"/>
      <c r="LO100" s="130"/>
      <c r="LP100" s="130"/>
      <c r="LQ100" s="130"/>
      <c r="LR100" s="130"/>
      <c r="LS100" s="130"/>
      <c r="LT100" s="130"/>
      <c r="LU100" s="130"/>
      <c r="LV100" s="130"/>
      <c r="LW100" s="130"/>
      <c r="LX100" s="130"/>
      <c r="LY100" s="130"/>
      <c r="LZ100" s="130"/>
      <c r="MA100" s="130"/>
      <c r="MB100" s="130"/>
      <c r="MC100" s="130"/>
      <c r="MD100" s="130"/>
      <c r="ME100" s="130"/>
      <c r="MF100" s="130"/>
      <c r="MG100" s="130"/>
      <c r="MH100" s="130"/>
      <c r="MI100" s="130"/>
      <c r="MJ100" s="130"/>
      <c r="MK100" s="130"/>
      <c r="ML100" s="130"/>
      <c r="MM100" s="130"/>
      <c r="MN100" s="130"/>
      <c r="MO100" s="130"/>
      <c r="MP100" s="130"/>
      <c r="MQ100" s="130"/>
      <c r="MR100" s="130"/>
      <c r="MS100" s="130"/>
      <c r="MT100" s="130"/>
      <c r="MU100" s="130"/>
      <c r="MV100" s="130"/>
      <c r="MW100" s="130"/>
      <c r="MX100" s="130"/>
      <c r="MY100" s="130"/>
      <c r="MZ100" s="130"/>
      <c r="NA100" s="130"/>
      <c r="NB100" s="130"/>
      <c r="NC100" s="130"/>
      <c r="ND100" s="130"/>
      <c r="NE100" s="130"/>
      <c r="NF100" s="130"/>
      <c r="NG100" s="130"/>
      <c r="NH100" s="130"/>
      <c r="NI100" s="130"/>
      <c r="NJ100" s="130"/>
      <c r="NK100" s="130"/>
      <c r="NL100" s="130"/>
      <c r="NM100" s="130"/>
      <c r="NN100" s="130"/>
      <c r="NO100" s="130"/>
      <c r="NP100" s="130"/>
      <c r="NQ100" s="130"/>
      <c r="NR100" s="130"/>
      <c r="NS100" s="130"/>
      <c r="NT100" s="130"/>
      <c r="NU100" s="130"/>
      <c r="NV100" s="130"/>
      <c r="NW100" s="130"/>
      <c r="NX100" s="130"/>
      <c r="NY100" s="130"/>
      <c r="NZ100" s="130"/>
      <c r="OA100" s="130"/>
      <c r="OB100" s="130"/>
      <c r="OC100" s="130"/>
      <c r="OD100" s="130"/>
      <c r="OE100" s="130"/>
      <c r="OF100" s="130"/>
      <c r="OG100" s="130"/>
      <c r="OH100" s="130"/>
    </row>
    <row r="101" spans="1:398" x14ac:dyDescent="0.25">
      <c r="A101" s="130"/>
      <c r="B101" s="130"/>
      <c r="C101" s="130"/>
      <c r="D101" s="130"/>
      <c r="E101" s="130"/>
      <c r="F101" s="130"/>
      <c r="G101" s="130"/>
      <c r="H101" s="130"/>
      <c r="I101" s="130"/>
      <c r="J101" s="130"/>
      <c r="K101" s="132"/>
      <c r="L101" s="130"/>
      <c r="M101" s="130"/>
      <c r="N101" s="130"/>
      <c r="O101" s="130"/>
      <c r="P101" s="130"/>
      <c r="Q101" s="130"/>
      <c r="R101" s="130"/>
      <c r="S101" s="130"/>
      <c r="T101" s="130"/>
      <c r="U101" s="130"/>
      <c r="V101" s="130"/>
      <c r="W101" s="130"/>
      <c r="X101" s="130"/>
      <c r="Y101" s="130"/>
      <c r="Z101" s="130"/>
      <c r="AA101" s="130"/>
      <c r="AB101" s="130"/>
      <c r="AC101" s="130"/>
      <c r="AD101" s="130"/>
      <c r="AE101" s="130"/>
      <c r="AF101" s="130"/>
      <c r="AG101" s="130"/>
      <c r="AH101" s="130"/>
      <c r="AI101" s="130"/>
      <c r="AJ101" s="130"/>
      <c r="AK101" s="130"/>
      <c r="AL101" s="130"/>
      <c r="AM101" s="130"/>
      <c r="AN101" s="130"/>
      <c r="AO101" s="130"/>
      <c r="AP101" s="130"/>
      <c r="AQ101" s="130"/>
      <c r="AR101" s="130"/>
      <c r="AS101" s="130"/>
      <c r="AT101" s="130"/>
      <c r="AU101" s="130"/>
      <c r="AV101" s="130"/>
      <c r="AW101" s="130"/>
      <c r="AX101" s="130"/>
      <c r="AY101" s="130"/>
      <c r="AZ101" s="130"/>
      <c r="BA101" s="130"/>
      <c r="BB101" s="130"/>
      <c r="BC101" s="130"/>
      <c r="BD101" s="130"/>
      <c r="BE101" s="130"/>
      <c r="BF101" s="130"/>
      <c r="BG101" s="130"/>
      <c r="BH101" s="130"/>
      <c r="BI101" s="130"/>
      <c r="BJ101" s="130"/>
      <c r="BK101" s="130"/>
      <c r="BL101" s="130"/>
      <c r="BM101" s="130"/>
      <c r="BN101" s="130"/>
      <c r="BO101" s="130"/>
      <c r="BP101" s="130"/>
      <c r="BQ101" s="130"/>
      <c r="BR101" s="130"/>
      <c r="BS101" s="130"/>
      <c r="BT101" s="130"/>
      <c r="BU101" s="130"/>
      <c r="BV101" s="130"/>
      <c r="BW101" s="130"/>
      <c r="BX101" s="130"/>
      <c r="BY101" s="130"/>
      <c r="BZ101" s="130"/>
      <c r="CA101" s="130"/>
      <c r="CB101" s="130"/>
      <c r="CC101" s="130"/>
      <c r="CD101" s="130"/>
      <c r="CE101" s="130"/>
      <c r="CF101" s="130"/>
      <c r="CG101" s="130"/>
      <c r="CH101" s="130"/>
      <c r="CI101" s="130"/>
      <c r="CJ101" s="130"/>
      <c r="CK101" s="130"/>
      <c r="CL101" s="130"/>
      <c r="CM101" s="130"/>
      <c r="CN101" s="130"/>
      <c r="CO101" s="130"/>
      <c r="CP101" s="130"/>
      <c r="CQ101" s="130"/>
      <c r="CR101" s="130"/>
      <c r="CS101" s="130"/>
      <c r="CT101" s="130"/>
      <c r="CU101" s="130"/>
      <c r="CV101" s="130"/>
      <c r="CW101" s="130"/>
      <c r="CX101" s="130"/>
      <c r="CY101" s="130"/>
      <c r="CZ101" s="130"/>
      <c r="DA101" s="130"/>
      <c r="DB101" s="130"/>
      <c r="DC101" s="130"/>
      <c r="DD101" s="130"/>
      <c r="DE101" s="130"/>
      <c r="DF101" s="130"/>
      <c r="DG101" s="130"/>
      <c r="DH101" s="130"/>
      <c r="DI101" s="130"/>
      <c r="DJ101" s="130"/>
      <c r="DK101" s="130"/>
      <c r="DL101" s="130"/>
      <c r="DM101" s="130"/>
      <c r="DN101" s="130"/>
      <c r="DO101" s="130"/>
      <c r="DP101" s="130"/>
      <c r="DQ101" s="130"/>
      <c r="DR101" s="130"/>
      <c r="DS101" s="130"/>
      <c r="DT101" s="130"/>
      <c r="DU101" s="130"/>
      <c r="DV101" s="130"/>
      <c r="DW101" s="130"/>
      <c r="DX101" s="130"/>
      <c r="DY101" s="130"/>
      <c r="DZ101" s="130"/>
      <c r="EA101" s="130"/>
      <c r="EB101" s="130"/>
      <c r="EC101" s="130"/>
      <c r="ED101" s="130"/>
      <c r="EE101" s="130"/>
      <c r="EF101" s="130"/>
      <c r="EG101" s="130"/>
      <c r="EH101" s="130"/>
      <c r="EI101" s="130"/>
      <c r="EJ101" s="130"/>
      <c r="EK101" s="130"/>
      <c r="EL101" s="130"/>
      <c r="EM101" s="130"/>
      <c r="EN101" s="130"/>
      <c r="EO101" s="130"/>
      <c r="EP101" s="130"/>
      <c r="EQ101" s="130"/>
      <c r="ER101" s="130"/>
      <c r="ES101" s="130"/>
      <c r="ET101" s="130"/>
      <c r="EU101" s="130"/>
      <c r="EV101" s="130"/>
      <c r="EW101" s="130"/>
      <c r="EX101" s="130"/>
      <c r="EY101" s="130"/>
      <c r="EZ101" s="130"/>
      <c r="FA101" s="130"/>
      <c r="FB101" s="130"/>
      <c r="FC101" s="130"/>
      <c r="FD101" s="130"/>
      <c r="FE101" s="130"/>
      <c r="FF101" s="130"/>
      <c r="FG101" s="130"/>
      <c r="FH101" s="130"/>
      <c r="FI101" s="130"/>
      <c r="FJ101" s="130"/>
      <c r="FK101" s="130"/>
      <c r="FL101" s="130"/>
      <c r="FM101" s="130"/>
      <c r="FN101" s="130"/>
      <c r="FO101" s="130"/>
      <c r="FP101" s="130"/>
      <c r="FQ101" s="130"/>
      <c r="FR101" s="130"/>
      <c r="FS101" s="130"/>
      <c r="FT101" s="130"/>
      <c r="FU101" s="130"/>
      <c r="FV101" s="130"/>
      <c r="FW101" s="130"/>
      <c r="FX101" s="130"/>
      <c r="FY101" s="130"/>
      <c r="FZ101" s="130"/>
      <c r="GA101" s="130"/>
      <c r="GB101" s="130"/>
      <c r="GC101" s="130"/>
      <c r="GD101" s="130"/>
      <c r="GE101" s="130"/>
      <c r="GF101" s="130"/>
      <c r="GG101" s="130"/>
      <c r="GH101" s="130"/>
      <c r="GI101" s="130"/>
      <c r="GJ101" s="130"/>
      <c r="GK101" s="130"/>
      <c r="GL101" s="130"/>
      <c r="GM101" s="130"/>
      <c r="GN101" s="130"/>
      <c r="GO101" s="130"/>
      <c r="GP101" s="130"/>
      <c r="GQ101" s="130"/>
      <c r="GR101" s="130"/>
      <c r="GS101" s="130"/>
      <c r="GT101" s="130"/>
      <c r="GU101" s="130"/>
      <c r="GV101" s="130"/>
      <c r="GW101" s="130"/>
      <c r="GX101" s="130"/>
      <c r="GY101" s="130"/>
      <c r="GZ101" s="130"/>
      <c r="HA101" s="130"/>
      <c r="HB101" s="130"/>
      <c r="HC101" s="130"/>
      <c r="HD101" s="130"/>
      <c r="HE101" s="130"/>
      <c r="HF101" s="130"/>
      <c r="HG101" s="130"/>
      <c r="HH101" s="130"/>
      <c r="HI101" s="130"/>
      <c r="HJ101" s="130"/>
      <c r="HK101" s="130"/>
      <c r="HL101" s="130"/>
      <c r="HM101" s="130"/>
      <c r="HN101" s="130"/>
      <c r="HO101" s="130"/>
      <c r="HP101" s="130"/>
      <c r="HQ101" s="130"/>
      <c r="HR101" s="130"/>
      <c r="HS101" s="130"/>
      <c r="HT101" s="130"/>
      <c r="HU101" s="130"/>
      <c r="HV101" s="130"/>
      <c r="HW101" s="130"/>
      <c r="HX101" s="130"/>
      <c r="HY101" s="130"/>
      <c r="HZ101" s="130"/>
      <c r="IA101" s="130"/>
      <c r="IB101" s="130"/>
      <c r="IC101" s="130"/>
      <c r="ID101" s="130"/>
      <c r="IE101" s="130"/>
      <c r="IF101" s="130"/>
      <c r="IG101" s="130"/>
      <c r="IH101" s="130"/>
      <c r="II101" s="130"/>
      <c r="IJ101" s="130"/>
      <c r="IK101" s="130"/>
      <c r="IL101" s="130"/>
      <c r="IM101" s="130"/>
      <c r="IN101" s="130"/>
      <c r="IO101" s="130"/>
      <c r="IP101" s="130"/>
      <c r="IQ101" s="130"/>
      <c r="IR101" s="130"/>
      <c r="IS101" s="130"/>
      <c r="IT101" s="130"/>
      <c r="IU101" s="130"/>
      <c r="IV101" s="130"/>
      <c r="IW101" s="130"/>
      <c r="IX101" s="130"/>
      <c r="IY101" s="130"/>
      <c r="IZ101" s="130"/>
      <c r="JA101" s="130"/>
      <c r="JB101" s="130"/>
      <c r="JC101" s="130"/>
      <c r="JD101" s="130"/>
      <c r="JE101" s="130"/>
      <c r="JF101" s="130"/>
      <c r="JG101" s="130"/>
      <c r="JH101" s="130"/>
      <c r="JI101" s="130"/>
      <c r="JJ101" s="130"/>
      <c r="JK101" s="130"/>
      <c r="JL101" s="130"/>
      <c r="JM101" s="130"/>
      <c r="JN101" s="130"/>
      <c r="JO101" s="130"/>
      <c r="JP101" s="130"/>
      <c r="JQ101" s="130"/>
      <c r="JR101" s="130"/>
      <c r="JS101" s="130"/>
      <c r="JT101" s="130"/>
      <c r="JU101" s="130"/>
      <c r="JV101" s="130"/>
      <c r="JW101" s="130"/>
      <c r="JX101" s="130"/>
      <c r="JY101" s="130"/>
      <c r="JZ101" s="130"/>
      <c r="KA101" s="130"/>
      <c r="KB101" s="130"/>
      <c r="KC101" s="130"/>
      <c r="KD101" s="130"/>
      <c r="KE101" s="130"/>
      <c r="KF101" s="130"/>
      <c r="KG101" s="130"/>
      <c r="KH101" s="130"/>
      <c r="KI101" s="130"/>
      <c r="KJ101" s="130"/>
      <c r="KK101" s="130"/>
      <c r="KL101" s="130"/>
      <c r="KM101" s="130"/>
      <c r="KN101" s="130"/>
      <c r="KO101" s="130"/>
      <c r="KP101" s="130"/>
      <c r="KQ101" s="130"/>
      <c r="KR101" s="130"/>
      <c r="KS101" s="130"/>
      <c r="KT101" s="130"/>
      <c r="KU101" s="130"/>
      <c r="KV101" s="130"/>
      <c r="KW101" s="130"/>
      <c r="KX101" s="130"/>
      <c r="KY101" s="130"/>
      <c r="KZ101" s="130"/>
      <c r="LA101" s="130"/>
      <c r="LB101" s="130"/>
      <c r="LC101" s="130"/>
      <c r="LD101" s="130"/>
      <c r="LE101" s="130"/>
      <c r="LF101" s="130"/>
      <c r="LG101" s="130"/>
      <c r="LH101" s="130"/>
      <c r="LI101" s="130"/>
      <c r="LJ101" s="130"/>
      <c r="LK101" s="130"/>
      <c r="LL101" s="130"/>
      <c r="LM101" s="130"/>
      <c r="LN101" s="130"/>
      <c r="LO101" s="130"/>
      <c r="LP101" s="130"/>
      <c r="LQ101" s="130"/>
      <c r="LR101" s="130"/>
      <c r="LS101" s="130"/>
      <c r="LT101" s="130"/>
      <c r="LU101" s="130"/>
      <c r="LV101" s="130"/>
      <c r="LW101" s="130"/>
      <c r="LX101" s="130"/>
      <c r="LY101" s="130"/>
      <c r="LZ101" s="130"/>
      <c r="MA101" s="130"/>
      <c r="MB101" s="130"/>
      <c r="MC101" s="130"/>
      <c r="MD101" s="130"/>
      <c r="ME101" s="130"/>
      <c r="MF101" s="130"/>
      <c r="MG101" s="130"/>
      <c r="MH101" s="130"/>
      <c r="MI101" s="130"/>
      <c r="MJ101" s="130"/>
      <c r="MK101" s="130"/>
      <c r="ML101" s="130"/>
      <c r="MM101" s="130"/>
      <c r="MN101" s="130"/>
      <c r="MO101" s="130"/>
      <c r="MP101" s="130"/>
      <c r="MQ101" s="130"/>
      <c r="MR101" s="130"/>
      <c r="MS101" s="130"/>
      <c r="MT101" s="130"/>
      <c r="MU101" s="130"/>
      <c r="MV101" s="130"/>
      <c r="MW101" s="130"/>
      <c r="MX101" s="130"/>
      <c r="MY101" s="130"/>
      <c r="MZ101" s="130"/>
      <c r="NA101" s="130"/>
      <c r="NB101" s="130"/>
      <c r="NC101" s="130"/>
      <c r="ND101" s="130"/>
      <c r="NE101" s="130"/>
      <c r="NF101" s="130"/>
      <c r="NG101" s="130"/>
      <c r="NH101" s="130"/>
      <c r="NI101" s="130"/>
      <c r="NJ101" s="130"/>
      <c r="NK101" s="130"/>
      <c r="NL101" s="130"/>
      <c r="NM101" s="130"/>
      <c r="NN101" s="130"/>
      <c r="NO101" s="130"/>
      <c r="NP101" s="130"/>
      <c r="NQ101" s="130"/>
      <c r="NR101" s="130"/>
      <c r="NS101" s="130"/>
      <c r="NT101" s="130"/>
      <c r="NU101" s="130"/>
      <c r="NV101" s="130"/>
      <c r="NW101" s="130"/>
      <c r="NX101" s="130"/>
      <c r="NY101" s="130"/>
      <c r="NZ101" s="130"/>
      <c r="OA101" s="130"/>
      <c r="OB101" s="130"/>
      <c r="OC101" s="130"/>
      <c r="OD101" s="130"/>
      <c r="OE101" s="130"/>
      <c r="OF101" s="130"/>
      <c r="OG101" s="130"/>
      <c r="OH101" s="130"/>
    </row>
    <row r="102" spans="1:398" x14ac:dyDescent="0.25">
      <c r="A102" s="130"/>
      <c r="B102" s="130"/>
      <c r="C102" s="130"/>
      <c r="D102" s="130"/>
      <c r="E102" s="130"/>
      <c r="F102" s="130"/>
      <c r="G102" s="130"/>
      <c r="H102" s="130"/>
      <c r="I102" s="130"/>
      <c r="J102" s="130"/>
      <c r="K102" s="132"/>
      <c r="L102" s="130"/>
      <c r="M102" s="130"/>
      <c r="N102" s="130"/>
      <c r="O102" s="130"/>
      <c r="P102" s="130"/>
      <c r="Q102" s="130"/>
      <c r="R102" s="130"/>
      <c r="S102" s="130"/>
      <c r="T102" s="130"/>
      <c r="U102" s="130"/>
      <c r="V102" s="130"/>
      <c r="W102" s="130"/>
      <c r="X102" s="130"/>
      <c r="Y102" s="130"/>
      <c r="Z102" s="130"/>
      <c r="AA102" s="130"/>
      <c r="AB102" s="130"/>
      <c r="AC102" s="130"/>
      <c r="AD102" s="130"/>
      <c r="AE102" s="130"/>
      <c r="AF102" s="130"/>
      <c r="AG102" s="130"/>
      <c r="AH102" s="130"/>
      <c r="AI102" s="130"/>
      <c r="AJ102" s="130"/>
      <c r="AK102" s="130"/>
      <c r="AL102" s="130"/>
      <c r="AM102" s="130"/>
      <c r="AN102" s="130"/>
      <c r="AO102" s="130"/>
      <c r="AP102" s="130"/>
      <c r="AQ102" s="130"/>
      <c r="AR102" s="130"/>
      <c r="AS102" s="130"/>
      <c r="AT102" s="130"/>
      <c r="AU102" s="130"/>
      <c r="AV102" s="130"/>
      <c r="AW102" s="130"/>
      <c r="AX102" s="130"/>
      <c r="AY102" s="130"/>
      <c r="AZ102" s="130"/>
      <c r="BA102" s="130"/>
      <c r="BB102" s="130"/>
      <c r="BC102" s="130"/>
      <c r="BD102" s="130"/>
      <c r="BE102" s="130"/>
      <c r="BF102" s="130"/>
      <c r="BG102" s="130"/>
      <c r="BH102" s="130"/>
      <c r="BI102" s="130"/>
      <c r="BJ102" s="130"/>
      <c r="BK102" s="130"/>
      <c r="BL102" s="130"/>
      <c r="BM102" s="130"/>
      <c r="BN102" s="130"/>
      <c r="BO102" s="130"/>
      <c r="BP102" s="130"/>
      <c r="BQ102" s="130"/>
      <c r="BR102" s="130"/>
      <c r="BS102" s="130"/>
      <c r="BT102" s="130"/>
      <c r="BU102" s="130"/>
      <c r="BV102" s="130"/>
      <c r="BW102" s="130"/>
      <c r="BX102" s="130"/>
      <c r="BY102" s="130"/>
      <c r="BZ102" s="130"/>
      <c r="CA102" s="130"/>
      <c r="CB102" s="130"/>
      <c r="CC102" s="130"/>
      <c r="CD102" s="130"/>
      <c r="CE102" s="130"/>
      <c r="CF102" s="130"/>
      <c r="CG102" s="130"/>
      <c r="CH102" s="130"/>
      <c r="CI102" s="130"/>
      <c r="CJ102" s="130"/>
      <c r="CK102" s="130"/>
      <c r="CL102" s="130"/>
      <c r="CM102" s="130"/>
      <c r="CN102" s="130"/>
      <c r="CO102" s="130"/>
      <c r="CP102" s="130"/>
      <c r="CQ102" s="130"/>
      <c r="CR102" s="130"/>
      <c r="CS102" s="130"/>
      <c r="CT102" s="130"/>
      <c r="CU102" s="130"/>
      <c r="CV102" s="130"/>
      <c r="CW102" s="130"/>
      <c r="CX102" s="130"/>
      <c r="CY102" s="130"/>
      <c r="CZ102" s="130"/>
      <c r="DA102" s="130"/>
      <c r="DB102" s="130"/>
      <c r="DC102" s="130"/>
      <c r="DD102" s="130"/>
      <c r="DE102" s="130"/>
      <c r="DF102" s="130"/>
      <c r="DG102" s="130"/>
      <c r="DH102" s="130"/>
      <c r="DI102" s="130"/>
      <c r="DJ102" s="130"/>
      <c r="DK102" s="130"/>
      <c r="DL102" s="130"/>
      <c r="DM102" s="130"/>
      <c r="DN102" s="130"/>
      <c r="DO102" s="130"/>
      <c r="DP102" s="130"/>
      <c r="DQ102" s="130"/>
      <c r="DR102" s="130"/>
      <c r="DS102" s="130"/>
      <c r="DT102" s="130"/>
      <c r="DU102" s="130"/>
      <c r="DV102" s="130"/>
      <c r="DW102" s="130"/>
      <c r="DX102" s="130"/>
      <c r="DY102" s="130"/>
      <c r="DZ102" s="130"/>
      <c r="EA102" s="130"/>
      <c r="EB102" s="130"/>
      <c r="EC102" s="130"/>
      <c r="ED102" s="130"/>
      <c r="EE102" s="130"/>
      <c r="EF102" s="130"/>
      <c r="EG102" s="130"/>
      <c r="EH102" s="130"/>
      <c r="EI102" s="130"/>
      <c r="EJ102" s="130"/>
      <c r="EK102" s="130"/>
      <c r="EL102" s="130"/>
      <c r="EM102" s="130"/>
      <c r="EN102" s="130"/>
      <c r="EO102" s="130"/>
      <c r="EP102" s="130"/>
      <c r="EQ102" s="130"/>
      <c r="ER102" s="130"/>
      <c r="ES102" s="130"/>
      <c r="ET102" s="130"/>
      <c r="EU102" s="130"/>
      <c r="EV102" s="130"/>
      <c r="EW102" s="130"/>
      <c r="EX102" s="130"/>
      <c r="EY102" s="130"/>
      <c r="EZ102" s="130"/>
      <c r="FA102" s="130"/>
      <c r="FB102" s="130"/>
      <c r="FC102" s="130"/>
      <c r="FD102" s="130"/>
      <c r="FE102" s="130"/>
      <c r="FF102" s="130"/>
      <c r="FG102" s="130"/>
      <c r="FH102" s="130"/>
      <c r="FI102" s="130"/>
      <c r="FJ102" s="130"/>
      <c r="FK102" s="130"/>
      <c r="FL102" s="130"/>
      <c r="FM102" s="130"/>
      <c r="FN102" s="130"/>
      <c r="FO102" s="130"/>
      <c r="FP102" s="130"/>
      <c r="FQ102" s="130"/>
      <c r="FR102" s="130"/>
      <c r="FS102" s="130"/>
      <c r="FT102" s="130"/>
      <c r="FU102" s="130"/>
      <c r="FV102" s="130"/>
      <c r="FW102" s="130"/>
      <c r="FX102" s="130"/>
      <c r="FY102" s="130"/>
      <c r="FZ102" s="130"/>
      <c r="GA102" s="130"/>
      <c r="GB102" s="130"/>
      <c r="GC102" s="130"/>
      <c r="GD102" s="130"/>
      <c r="GE102" s="130"/>
      <c r="GF102" s="130"/>
      <c r="GG102" s="130"/>
      <c r="GH102" s="130"/>
      <c r="GI102" s="130"/>
      <c r="GJ102" s="130"/>
      <c r="GK102" s="130"/>
      <c r="GL102" s="130"/>
      <c r="GM102" s="130"/>
      <c r="GN102" s="130"/>
      <c r="GO102" s="130"/>
      <c r="GP102" s="130"/>
      <c r="GQ102" s="130"/>
      <c r="GR102" s="130"/>
      <c r="GS102" s="130"/>
      <c r="GT102" s="130"/>
      <c r="GU102" s="130"/>
      <c r="GV102" s="130"/>
      <c r="GW102" s="130"/>
      <c r="GX102" s="130"/>
      <c r="GY102" s="130"/>
      <c r="GZ102" s="130"/>
      <c r="HA102" s="130"/>
      <c r="HB102" s="130"/>
      <c r="HC102" s="130"/>
      <c r="HD102" s="130"/>
      <c r="HE102" s="130"/>
      <c r="HF102" s="130"/>
      <c r="HG102" s="130"/>
      <c r="HH102" s="130"/>
      <c r="HI102" s="130"/>
      <c r="HJ102" s="130"/>
      <c r="HK102" s="130"/>
      <c r="HL102" s="130"/>
      <c r="HM102" s="130"/>
      <c r="HN102" s="130"/>
      <c r="HO102" s="130"/>
      <c r="HP102" s="130"/>
      <c r="HQ102" s="130"/>
      <c r="HR102" s="130"/>
      <c r="HS102" s="130"/>
      <c r="HT102" s="130"/>
      <c r="HU102" s="130"/>
      <c r="HV102" s="130"/>
      <c r="HW102" s="130"/>
      <c r="HX102" s="130"/>
      <c r="HY102" s="130"/>
      <c r="HZ102" s="130"/>
      <c r="IA102" s="130"/>
      <c r="IB102" s="130"/>
      <c r="IC102" s="130"/>
      <c r="ID102" s="130"/>
      <c r="IE102" s="130"/>
      <c r="IF102" s="130"/>
      <c r="IG102" s="130"/>
      <c r="IH102" s="130"/>
      <c r="II102" s="130"/>
      <c r="IJ102" s="130"/>
      <c r="IK102" s="130"/>
      <c r="IL102" s="130"/>
      <c r="IM102" s="130"/>
      <c r="IN102" s="130"/>
      <c r="IO102" s="130"/>
      <c r="IP102" s="130"/>
      <c r="IQ102" s="130"/>
      <c r="IR102" s="130"/>
      <c r="IS102" s="130"/>
      <c r="IT102" s="130"/>
      <c r="IU102" s="130"/>
      <c r="IV102" s="130"/>
      <c r="IW102" s="130"/>
      <c r="IX102" s="130"/>
      <c r="IY102" s="130"/>
      <c r="IZ102" s="130"/>
      <c r="JA102" s="130"/>
      <c r="JB102" s="130"/>
      <c r="JC102" s="130"/>
      <c r="JD102" s="130"/>
      <c r="JE102" s="130"/>
      <c r="JF102" s="130"/>
      <c r="JG102" s="130"/>
      <c r="JH102" s="130"/>
      <c r="JI102" s="130"/>
      <c r="JJ102" s="130"/>
      <c r="JK102" s="130"/>
      <c r="JL102" s="130"/>
      <c r="JM102" s="130"/>
      <c r="JN102" s="130"/>
      <c r="JO102" s="130"/>
      <c r="JP102" s="130"/>
      <c r="JQ102" s="130"/>
      <c r="JR102" s="130"/>
      <c r="JS102" s="130"/>
      <c r="JT102" s="130"/>
      <c r="JU102" s="130"/>
      <c r="JV102" s="130"/>
      <c r="JW102" s="130"/>
      <c r="JX102" s="130"/>
      <c r="JY102" s="130"/>
      <c r="JZ102" s="130"/>
      <c r="KA102" s="130"/>
      <c r="KB102" s="130"/>
      <c r="KC102" s="130"/>
      <c r="KD102" s="130"/>
      <c r="KE102" s="130"/>
      <c r="KF102" s="130"/>
      <c r="KG102" s="130"/>
      <c r="KH102" s="130"/>
      <c r="KI102" s="130"/>
      <c r="KJ102" s="130"/>
      <c r="KK102" s="130"/>
      <c r="KL102" s="130"/>
      <c r="KM102" s="130"/>
      <c r="KN102" s="130"/>
      <c r="KO102" s="130"/>
      <c r="KP102" s="130"/>
      <c r="KQ102" s="130"/>
      <c r="KR102" s="130"/>
      <c r="KS102" s="130"/>
      <c r="KT102" s="130"/>
      <c r="KU102" s="130"/>
      <c r="KV102" s="130"/>
      <c r="KW102" s="130"/>
      <c r="KX102" s="130"/>
      <c r="KY102" s="130"/>
      <c r="KZ102" s="130"/>
      <c r="LA102" s="130"/>
      <c r="LB102" s="130"/>
      <c r="LC102" s="130"/>
      <c r="LD102" s="130"/>
      <c r="LE102" s="130"/>
      <c r="LF102" s="130"/>
      <c r="LG102" s="130"/>
      <c r="LH102" s="130"/>
      <c r="LI102" s="130"/>
      <c r="LJ102" s="130"/>
      <c r="LK102" s="130"/>
      <c r="LL102" s="130"/>
      <c r="LM102" s="130"/>
      <c r="LN102" s="130"/>
      <c r="LO102" s="130"/>
      <c r="LP102" s="130"/>
      <c r="LQ102" s="130"/>
      <c r="LR102" s="130"/>
      <c r="LS102" s="130"/>
      <c r="LT102" s="130"/>
      <c r="LU102" s="130"/>
      <c r="LV102" s="130"/>
      <c r="LW102" s="130"/>
      <c r="LX102" s="130"/>
      <c r="LY102" s="130"/>
      <c r="LZ102" s="130"/>
      <c r="MA102" s="130"/>
      <c r="MB102" s="130"/>
      <c r="MC102" s="130"/>
      <c r="MD102" s="130"/>
      <c r="ME102" s="130"/>
      <c r="MF102" s="130"/>
      <c r="MG102" s="130"/>
      <c r="MH102" s="130"/>
      <c r="MI102" s="130"/>
      <c r="MJ102" s="130"/>
      <c r="MK102" s="130"/>
      <c r="ML102" s="130"/>
      <c r="MM102" s="130"/>
      <c r="MN102" s="130"/>
      <c r="MO102" s="130"/>
      <c r="MP102" s="130"/>
      <c r="MQ102" s="130"/>
      <c r="MR102" s="130"/>
      <c r="MS102" s="130"/>
      <c r="MT102" s="130"/>
      <c r="MU102" s="130"/>
      <c r="MV102" s="130"/>
      <c r="MW102" s="130"/>
      <c r="MX102" s="130"/>
      <c r="MY102" s="130"/>
      <c r="MZ102" s="130"/>
      <c r="NA102" s="130"/>
      <c r="NB102" s="130"/>
      <c r="NC102" s="130"/>
      <c r="ND102" s="130"/>
      <c r="NE102" s="130"/>
      <c r="NF102" s="130"/>
      <c r="NG102" s="130"/>
      <c r="NH102" s="130"/>
      <c r="NI102" s="130"/>
      <c r="NJ102" s="130"/>
      <c r="NK102" s="130"/>
      <c r="NL102" s="130"/>
      <c r="NM102" s="130"/>
      <c r="NN102" s="130"/>
      <c r="NO102" s="130"/>
      <c r="NP102" s="130"/>
      <c r="NQ102" s="130"/>
      <c r="NR102" s="130"/>
      <c r="NS102" s="130"/>
      <c r="NT102" s="130"/>
      <c r="NU102" s="130"/>
      <c r="NV102" s="130"/>
      <c r="NW102" s="130"/>
      <c r="NX102" s="130"/>
      <c r="NY102" s="130"/>
      <c r="NZ102" s="130"/>
      <c r="OA102" s="130"/>
      <c r="OB102" s="130"/>
      <c r="OC102" s="130"/>
      <c r="OD102" s="130"/>
      <c r="OE102" s="130"/>
      <c r="OF102" s="130"/>
      <c r="OG102" s="130"/>
      <c r="OH102" s="130"/>
    </row>
    <row r="103" spans="1:398" x14ac:dyDescent="0.25">
      <c r="A103" s="130"/>
      <c r="B103" s="130"/>
      <c r="C103" s="130"/>
      <c r="D103" s="130"/>
      <c r="E103" s="130"/>
      <c r="F103" s="130"/>
      <c r="G103" s="130"/>
      <c r="H103" s="130"/>
      <c r="I103" s="130"/>
      <c r="J103" s="130"/>
      <c r="K103" s="132"/>
      <c r="L103" s="130"/>
      <c r="M103" s="130"/>
      <c r="N103" s="130"/>
      <c r="O103" s="130"/>
      <c r="P103" s="130"/>
      <c r="Q103" s="130"/>
      <c r="R103" s="130"/>
      <c r="S103" s="130"/>
      <c r="T103" s="130"/>
      <c r="U103" s="130"/>
      <c r="V103" s="130"/>
      <c r="W103" s="130"/>
      <c r="X103" s="130"/>
      <c r="Y103" s="130"/>
      <c r="Z103" s="130"/>
      <c r="AA103" s="130"/>
      <c r="AB103" s="130"/>
      <c r="AC103" s="130"/>
      <c r="AD103" s="130"/>
      <c r="AE103" s="130"/>
      <c r="AF103" s="130"/>
      <c r="AG103" s="130"/>
      <c r="AH103" s="130"/>
      <c r="AI103" s="130"/>
      <c r="AJ103" s="130"/>
      <c r="AK103" s="130"/>
      <c r="AL103" s="130"/>
      <c r="AM103" s="130"/>
      <c r="AN103" s="130"/>
      <c r="AO103" s="130"/>
      <c r="AP103" s="130"/>
      <c r="AQ103" s="130"/>
      <c r="AR103" s="130"/>
      <c r="AS103" s="130"/>
      <c r="AT103" s="130"/>
      <c r="AU103" s="130"/>
      <c r="AV103" s="130"/>
      <c r="AW103" s="130"/>
      <c r="AX103" s="130"/>
      <c r="AY103" s="130"/>
      <c r="AZ103" s="130"/>
      <c r="BA103" s="130"/>
      <c r="BB103" s="130"/>
      <c r="BC103" s="130"/>
      <c r="BD103" s="130"/>
      <c r="BE103" s="130"/>
      <c r="BF103" s="130"/>
      <c r="BG103" s="130"/>
      <c r="BH103" s="130"/>
      <c r="BI103" s="130"/>
      <c r="BJ103" s="130"/>
      <c r="BK103" s="130"/>
      <c r="BL103" s="130"/>
      <c r="BM103" s="130"/>
      <c r="BN103" s="130"/>
      <c r="BO103" s="130"/>
      <c r="BP103" s="130"/>
      <c r="BQ103" s="130"/>
      <c r="BR103" s="130"/>
      <c r="BS103" s="130"/>
      <c r="BT103" s="130"/>
      <c r="BU103" s="130"/>
      <c r="BV103" s="130"/>
      <c r="BW103" s="130"/>
      <c r="BX103" s="130"/>
      <c r="BY103" s="130"/>
      <c r="BZ103" s="130"/>
      <c r="CA103" s="130"/>
      <c r="CB103" s="130"/>
      <c r="CC103" s="130"/>
      <c r="CD103" s="130"/>
      <c r="CE103" s="130"/>
      <c r="CF103" s="130"/>
      <c r="CG103" s="130"/>
      <c r="CH103" s="130"/>
      <c r="CI103" s="130"/>
      <c r="CJ103" s="130"/>
      <c r="CK103" s="130"/>
      <c r="CL103" s="130"/>
      <c r="CM103" s="130"/>
      <c r="CN103" s="130"/>
      <c r="CO103" s="130"/>
      <c r="CP103" s="130"/>
      <c r="CQ103" s="130"/>
      <c r="CR103" s="130"/>
      <c r="CS103" s="130"/>
      <c r="CT103" s="130"/>
      <c r="CU103" s="130"/>
      <c r="CV103" s="130"/>
      <c r="CW103" s="130"/>
      <c r="CX103" s="130"/>
      <c r="CY103" s="130"/>
      <c r="CZ103" s="130"/>
      <c r="DA103" s="130"/>
      <c r="DB103" s="130"/>
      <c r="DC103" s="130"/>
      <c r="DD103" s="130"/>
      <c r="DE103" s="130"/>
      <c r="DF103" s="130"/>
      <c r="DG103" s="130"/>
      <c r="DH103" s="130"/>
      <c r="DI103" s="130"/>
      <c r="DJ103" s="130"/>
      <c r="DK103" s="130"/>
      <c r="DL103" s="130"/>
      <c r="DM103" s="130"/>
      <c r="DN103" s="130"/>
      <c r="DO103" s="130"/>
      <c r="DP103" s="130"/>
      <c r="DQ103" s="130"/>
      <c r="DR103" s="130"/>
      <c r="DS103" s="130"/>
      <c r="DT103" s="130"/>
      <c r="DU103" s="130"/>
      <c r="DV103" s="130"/>
      <c r="DW103" s="130"/>
      <c r="DX103" s="130"/>
      <c r="DY103" s="130"/>
      <c r="DZ103" s="130"/>
      <c r="EA103" s="130"/>
      <c r="EB103" s="130"/>
      <c r="EC103" s="130"/>
      <c r="ED103" s="130"/>
      <c r="EE103" s="130"/>
      <c r="EF103" s="130"/>
      <c r="EG103" s="130"/>
      <c r="EH103" s="130"/>
      <c r="EI103" s="130"/>
      <c r="EJ103" s="130"/>
      <c r="EK103" s="130"/>
      <c r="EL103" s="130"/>
      <c r="EM103" s="130"/>
      <c r="EN103" s="130"/>
      <c r="EO103" s="130"/>
      <c r="EP103" s="130"/>
      <c r="EQ103" s="130"/>
      <c r="ER103" s="130"/>
      <c r="ES103" s="130"/>
      <c r="ET103" s="130"/>
      <c r="EU103" s="130"/>
      <c r="EV103" s="130"/>
      <c r="EW103" s="130"/>
      <c r="EX103" s="130"/>
      <c r="EY103" s="130"/>
      <c r="EZ103" s="130"/>
      <c r="FA103" s="130"/>
      <c r="FB103" s="130"/>
      <c r="FC103" s="130"/>
      <c r="FD103" s="130"/>
      <c r="FE103" s="130"/>
      <c r="FF103" s="130"/>
      <c r="FG103" s="130"/>
      <c r="FH103" s="130"/>
      <c r="FI103" s="130"/>
      <c r="FJ103" s="130"/>
      <c r="FK103" s="130"/>
      <c r="FL103" s="130"/>
      <c r="FM103" s="130"/>
      <c r="FN103" s="130"/>
      <c r="FO103" s="130"/>
      <c r="FP103" s="130"/>
      <c r="FQ103" s="130"/>
      <c r="FR103" s="130"/>
      <c r="FS103" s="130"/>
      <c r="FT103" s="130"/>
      <c r="FU103" s="130"/>
      <c r="FV103" s="130"/>
      <c r="FW103" s="130"/>
      <c r="FX103" s="130"/>
      <c r="FY103" s="130"/>
      <c r="FZ103" s="130"/>
      <c r="GA103" s="130"/>
      <c r="GB103" s="130"/>
      <c r="GC103" s="130"/>
      <c r="GD103" s="130"/>
      <c r="GE103" s="130"/>
      <c r="GF103" s="130"/>
      <c r="GG103" s="130"/>
      <c r="GH103" s="130"/>
      <c r="GI103" s="130"/>
      <c r="GJ103" s="130"/>
      <c r="GK103" s="130"/>
      <c r="GL103" s="130"/>
      <c r="GM103" s="130"/>
      <c r="GN103" s="130"/>
      <c r="GO103" s="130"/>
      <c r="GP103" s="130"/>
      <c r="GQ103" s="130"/>
      <c r="GR103" s="130"/>
      <c r="GS103" s="130"/>
      <c r="GT103" s="130"/>
      <c r="GU103" s="130"/>
      <c r="GV103" s="130"/>
      <c r="GW103" s="130"/>
      <c r="GX103" s="130"/>
      <c r="GY103" s="130"/>
      <c r="GZ103" s="130"/>
      <c r="HA103" s="130"/>
      <c r="HB103" s="130"/>
      <c r="HC103" s="130"/>
      <c r="HD103" s="130"/>
      <c r="HE103" s="130"/>
      <c r="HF103" s="130"/>
      <c r="HG103" s="130"/>
      <c r="HH103" s="130"/>
      <c r="HI103" s="130"/>
      <c r="HJ103" s="130"/>
      <c r="HK103" s="130"/>
      <c r="HL103" s="130"/>
      <c r="HM103" s="130"/>
      <c r="HN103" s="130"/>
      <c r="HO103" s="130"/>
      <c r="HP103" s="130"/>
      <c r="HQ103" s="130"/>
      <c r="HR103" s="130"/>
      <c r="HS103" s="130"/>
      <c r="HT103" s="130"/>
      <c r="HU103" s="130"/>
      <c r="HV103" s="130"/>
      <c r="HW103" s="130"/>
      <c r="HX103" s="130"/>
      <c r="HY103" s="130"/>
      <c r="HZ103" s="130"/>
      <c r="IA103" s="130"/>
      <c r="IB103" s="130"/>
      <c r="IC103" s="130"/>
      <c r="ID103" s="130"/>
      <c r="IE103" s="130"/>
      <c r="IF103" s="130"/>
      <c r="IG103" s="130"/>
      <c r="IH103" s="130"/>
      <c r="II103" s="130"/>
      <c r="IJ103" s="130"/>
      <c r="IK103" s="130"/>
      <c r="IL103" s="130"/>
      <c r="IM103" s="130"/>
      <c r="IN103" s="130"/>
      <c r="IO103" s="130"/>
      <c r="IP103" s="130"/>
      <c r="IQ103" s="130"/>
      <c r="IR103" s="130"/>
      <c r="IS103" s="130"/>
      <c r="IT103" s="130"/>
      <c r="IU103" s="130"/>
      <c r="IV103" s="130"/>
      <c r="IW103" s="130"/>
      <c r="IX103" s="130"/>
      <c r="IY103" s="130"/>
      <c r="IZ103" s="130"/>
      <c r="JA103" s="130"/>
      <c r="JB103" s="130"/>
      <c r="JC103" s="130"/>
      <c r="JD103" s="130"/>
      <c r="JE103" s="130"/>
      <c r="JF103" s="130"/>
      <c r="JG103" s="130"/>
      <c r="JH103" s="130"/>
      <c r="JI103" s="130"/>
      <c r="JJ103" s="130"/>
      <c r="JK103" s="130"/>
      <c r="JL103" s="130"/>
      <c r="JM103" s="130"/>
      <c r="JN103" s="130"/>
      <c r="JO103" s="130"/>
      <c r="JP103" s="130"/>
      <c r="JQ103" s="130"/>
      <c r="JR103" s="130"/>
      <c r="JS103" s="130"/>
      <c r="JT103" s="130"/>
      <c r="JU103" s="130"/>
      <c r="JV103" s="130"/>
      <c r="JW103" s="130"/>
      <c r="JX103" s="130"/>
      <c r="JY103" s="130"/>
      <c r="JZ103" s="130"/>
      <c r="KA103" s="130"/>
      <c r="KB103" s="130"/>
      <c r="KC103" s="130"/>
      <c r="KD103" s="130"/>
      <c r="KE103" s="130"/>
      <c r="KF103" s="130"/>
      <c r="KG103" s="130"/>
      <c r="KH103" s="130"/>
      <c r="KI103" s="130"/>
      <c r="KJ103" s="130"/>
      <c r="KK103" s="130"/>
      <c r="KL103" s="130"/>
      <c r="KM103" s="130"/>
      <c r="KN103" s="130"/>
      <c r="KO103" s="130"/>
      <c r="KP103" s="130"/>
      <c r="KQ103" s="130"/>
      <c r="KR103" s="130"/>
      <c r="KS103" s="130"/>
      <c r="KT103" s="130"/>
      <c r="KU103" s="130"/>
      <c r="KV103" s="130"/>
      <c r="KW103" s="130"/>
      <c r="KX103" s="130"/>
      <c r="KY103" s="130"/>
      <c r="KZ103" s="130"/>
      <c r="LA103" s="130"/>
      <c r="LB103" s="130"/>
      <c r="LC103" s="130"/>
      <c r="LD103" s="130"/>
      <c r="LE103" s="130"/>
      <c r="LF103" s="130"/>
      <c r="LG103" s="130"/>
      <c r="LH103" s="130"/>
      <c r="LI103" s="130"/>
      <c r="LJ103" s="130"/>
      <c r="LK103" s="130"/>
      <c r="LL103" s="130"/>
      <c r="LM103" s="130"/>
      <c r="LN103" s="130"/>
      <c r="LO103" s="130"/>
      <c r="LP103" s="130"/>
      <c r="LQ103" s="130"/>
      <c r="LR103" s="130"/>
      <c r="LS103" s="130"/>
      <c r="LT103" s="130"/>
      <c r="LU103" s="130"/>
      <c r="LV103" s="130"/>
      <c r="LW103" s="130"/>
      <c r="LX103" s="130"/>
      <c r="LY103" s="130"/>
      <c r="LZ103" s="130"/>
      <c r="MA103" s="130"/>
      <c r="MB103" s="130"/>
      <c r="MC103" s="130"/>
      <c r="MD103" s="130"/>
      <c r="ME103" s="130"/>
      <c r="MF103" s="130"/>
      <c r="MG103" s="130"/>
      <c r="MH103" s="130"/>
      <c r="MI103" s="130"/>
      <c r="MJ103" s="130"/>
      <c r="MK103" s="130"/>
      <c r="ML103" s="130"/>
      <c r="MM103" s="130"/>
      <c r="MN103" s="130"/>
      <c r="MO103" s="130"/>
      <c r="MP103" s="130"/>
      <c r="MQ103" s="130"/>
      <c r="MR103" s="130"/>
      <c r="MS103" s="130"/>
      <c r="MT103" s="130"/>
      <c r="MU103" s="130"/>
      <c r="MV103" s="130"/>
      <c r="MW103" s="130"/>
      <c r="MX103" s="130"/>
      <c r="MY103" s="130"/>
      <c r="MZ103" s="130"/>
      <c r="NA103" s="130"/>
      <c r="NB103" s="130"/>
      <c r="NC103" s="130"/>
      <c r="ND103" s="130"/>
      <c r="NE103" s="130"/>
      <c r="NF103" s="130"/>
      <c r="NG103" s="130"/>
      <c r="NH103" s="130"/>
      <c r="NI103" s="130"/>
      <c r="NJ103" s="130"/>
      <c r="NK103" s="130"/>
      <c r="NL103" s="130"/>
      <c r="NM103" s="130"/>
      <c r="NN103" s="130"/>
      <c r="NO103" s="130"/>
      <c r="NP103" s="130"/>
      <c r="NQ103" s="130"/>
      <c r="NR103" s="130"/>
      <c r="NS103" s="130"/>
      <c r="NT103" s="130"/>
      <c r="NU103" s="130"/>
      <c r="NV103" s="130"/>
      <c r="NW103" s="130"/>
      <c r="NX103" s="130"/>
      <c r="NY103" s="130"/>
      <c r="NZ103" s="130"/>
      <c r="OA103" s="130"/>
      <c r="OB103" s="130"/>
      <c r="OC103" s="130"/>
      <c r="OD103" s="130"/>
      <c r="OE103" s="130"/>
      <c r="OF103" s="130"/>
      <c r="OG103" s="130"/>
      <c r="OH103" s="130"/>
    </row>
    <row r="104" spans="1:398" x14ac:dyDescent="0.25">
      <c r="A104" s="130"/>
      <c r="B104" s="130"/>
      <c r="C104" s="130"/>
      <c r="D104" s="130"/>
      <c r="E104" s="130"/>
      <c r="F104" s="130"/>
      <c r="G104" s="130"/>
      <c r="H104" s="130"/>
      <c r="I104" s="130"/>
      <c r="J104" s="130"/>
      <c r="K104" s="132"/>
      <c r="L104" s="130"/>
      <c r="M104" s="130"/>
      <c r="N104" s="130"/>
      <c r="O104" s="130"/>
      <c r="P104" s="130"/>
      <c r="Q104" s="130"/>
      <c r="R104" s="130"/>
      <c r="S104" s="130"/>
      <c r="T104" s="130"/>
      <c r="U104" s="130"/>
      <c r="V104" s="130"/>
      <c r="W104" s="130"/>
      <c r="X104" s="130"/>
      <c r="Y104" s="130"/>
      <c r="Z104" s="130"/>
      <c r="AA104" s="130"/>
      <c r="AB104" s="130"/>
      <c r="AC104" s="130"/>
      <c r="AD104" s="130"/>
      <c r="AE104" s="130"/>
      <c r="AF104" s="130"/>
      <c r="AG104" s="130"/>
      <c r="AH104" s="130"/>
      <c r="AI104" s="130"/>
      <c r="AJ104" s="130"/>
      <c r="AK104" s="130"/>
      <c r="AL104" s="130"/>
      <c r="AM104" s="130"/>
      <c r="AN104" s="130"/>
      <c r="AO104" s="130"/>
      <c r="AP104" s="130"/>
      <c r="AQ104" s="130"/>
      <c r="AR104" s="130"/>
      <c r="AS104" s="130"/>
      <c r="AT104" s="130"/>
      <c r="AU104" s="130"/>
      <c r="AV104" s="130"/>
      <c r="AW104" s="130"/>
      <c r="AX104" s="130"/>
      <c r="AY104" s="130"/>
      <c r="AZ104" s="130"/>
      <c r="BA104" s="130"/>
      <c r="BB104" s="130"/>
      <c r="BC104" s="130"/>
      <c r="BD104" s="130"/>
      <c r="BE104" s="130"/>
      <c r="BF104" s="130"/>
      <c r="BG104" s="130"/>
      <c r="BH104" s="130"/>
      <c r="BI104" s="130"/>
      <c r="BJ104" s="130"/>
      <c r="BK104" s="130"/>
      <c r="BL104" s="130"/>
      <c r="BM104" s="130"/>
      <c r="BN104" s="130"/>
      <c r="BO104" s="130"/>
      <c r="BP104" s="130"/>
      <c r="BQ104" s="130"/>
      <c r="BR104" s="130"/>
      <c r="BS104" s="130"/>
      <c r="BT104" s="130"/>
      <c r="BU104" s="130"/>
      <c r="BV104" s="130"/>
      <c r="BW104" s="130"/>
      <c r="BX104" s="130"/>
      <c r="BY104" s="130"/>
      <c r="BZ104" s="130"/>
      <c r="CA104" s="130"/>
      <c r="CB104" s="130"/>
      <c r="CC104" s="130"/>
      <c r="CD104" s="130"/>
      <c r="CE104" s="130"/>
      <c r="CF104" s="130"/>
      <c r="CG104" s="130"/>
      <c r="CH104" s="130"/>
      <c r="CI104" s="130"/>
      <c r="CJ104" s="130"/>
      <c r="CK104" s="130"/>
      <c r="CL104" s="130"/>
      <c r="CM104" s="130"/>
      <c r="CN104" s="130"/>
      <c r="CO104" s="130"/>
      <c r="CP104" s="130"/>
      <c r="CQ104" s="130"/>
      <c r="CR104" s="130"/>
      <c r="CS104" s="130"/>
      <c r="CT104" s="130"/>
      <c r="CU104" s="130"/>
      <c r="CV104" s="130"/>
      <c r="CW104" s="130"/>
      <c r="CX104" s="130"/>
      <c r="CY104" s="130"/>
      <c r="CZ104" s="130"/>
      <c r="DA104" s="130"/>
      <c r="DB104" s="130"/>
      <c r="DC104" s="130"/>
      <c r="DD104" s="130"/>
      <c r="DE104" s="130"/>
      <c r="DF104" s="130"/>
      <c r="DG104" s="130"/>
      <c r="DH104" s="130"/>
      <c r="DI104" s="130"/>
      <c r="DJ104" s="130"/>
      <c r="DK104" s="130"/>
      <c r="DL104" s="130"/>
      <c r="DM104" s="130"/>
      <c r="DN104" s="130"/>
      <c r="DO104" s="130"/>
      <c r="DP104" s="130"/>
      <c r="DQ104" s="130"/>
      <c r="DR104" s="130"/>
      <c r="DS104" s="130"/>
      <c r="DT104" s="130"/>
      <c r="DU104" s="130"/>
      <c r="DV104" s="130"/>
      <c r="DW104" s="130"/>
      <c r="DX104" s="130"/>
      <c r="DY104" s="130"/>
      <c r="DZ104" s="130"/>
      <c r="EA104" s="130"/>
      <c r="EB104" s="130"/>
      <c r="EC104" s="130"/>
      <c r="ED104" s="130"/>
      <c r="EE104" s="130"/>
      <c r="EF104" s="130"/>
      <c r="EG104" s="130"/>
      <c r="EH104" s="130"/>
      <c r="EI104" s="130"/>
      <c r="EJ104" s="130"/>
      <c r="EK104" s="130"/>
      <c r="EL104" s="130"/>
      <c r="EM104" s="130"/>
      <c r="EN104" s="130"/>
      <c r="EO104" s="130"/>
      <c r="EP104" s="130"/>
      <c r="EQ104" s="130"/>
      <c r="ER104" s="130"/>
      <c r="ES104" s="130"/>
      <c r="ET104" s="130"/>
      <c r="EU104" s="130"/>
      <c r="EV104" s="130"/>
      <c r="EW104" s="130"/>
      <c r="EX104" s="130"/>
      <c r="EY104" s="130"/>
      <c r="EZ104" s="130"/>
      <c r="FA104" s="130"/>
      <c r="FB104" s="130"/>
      <c r="FC104" s="130"/>
      <c r="FD104" s="130"/>
      <c r="FE104" s="130"/>
      <c r="FF104" s="130"/>
      <c r="FG104" s="130"/>
      <c r="FH104" s="130"/>
      <c r="FI104" s="130"/>
      <c r="FJ104" s="130"/>
      <c r="FK104" s="130"/>
      <c r="FL104" s="130"/>
      <c r="FM104" s="130"/>
      <c r="FN104" s="130"/>
      <c r="FO104" s="130"/>
      <c r="FP104" s="130"/>
      <c r="FQ104" s="130"/>
      <c r="FR104" s="130"/>
      <c r="FS104" s="130"/>
      <c r="FT104" s="130"/>
      <c r="FU104" s="130"/>
      <c r="FV104" s="130"/>
      <c r="FW104" s="130"/>
      <c r="FX104" s="130"/>
      <c r="FY104" s="130"/>
      <c r="FZ104" s="130"/>
      <c r="GA104" s="130"/>
      <c r="GB104" s="130"/>
      <c r="GC104" s="130"/>
      <c r="GD104" s="130"/>
      <c r="GE104" s="130"/>
      <c r="GF104" s="130"/>
      <c r="GG104" s="130"/>
      <c r="GH104" s="130"/>
      <c r="GI104" s="130"/>
      <c r="GJ104" s="130"/>
      <c r="GK104" s="130"/>
      <c r="GL104" s="130"/>
      <c r="GM104" s="130"/>
      <c r="GN104" s="130"/>
      <c r="GO104" s="130"/>
      <c r="GP104" s="130"/>
      <c r="GQ104" s="130"/>
      <c r="GR104" s="130"/>
      <c r="GS104" s="130"/>
      <c r="GT104" s="130"/>
      <c r="GU104" s="130"/>
      <c r="GV104" s="130"/>
      <c r="GW104" s="130"/>
      <c r="GX104" s="130"/>
      <c r="GY104" s="130"/>
      <c r="GZ104" s="130"/>
      <c r="HA104" s="130"/>
      <c r="HB104" s="130"/>
      <c r="HC104" s="130"/>
      <c r="HD104" s="130"/>
      <c r="HE104" s="130"/>
      <c r="HF104" s="130"/>
      <c r="HG104" s="130"/>
      <c r="HH104" s="130"/>
      <c r="HI104" s="130"/>
      <c r="HJ104" s="130"/>
      <c r="HK104" s="130"/>
      <c r="HL104" s="130"/>
      <c r="HM104" s="130"/>
      <c r="HN104" s="130"/>
      <c r="HO104" s="130"/>
      <c r="HP104" s="130"/>
      <c r="HQ104" s="130"/>
      <c r="HR104" s="130"/>
      <c r="HS104" s="130"/>
      <c r="HT104" s="130"/>
      <c r="HU104" s="130"/>
      <c r="HV104" s="130"/>
      <c r="HW104" s="130"/>
      <c r="HX104" s="130"/>
      <c r="HY104" s="130"/>
      <c r="HZ104" s="130"/>
      <c r="IA104" s="130"/>
      <c r="IB104" s="130"/>
      <c r="IC104" s="130"/>
      <c r="ID104" s="130"/>
      <c r="IE104" s="130"/>
      <c r="IF104" s="130"/>
      <c r="IG104" s="130"/>
      <c r="IH104" s="130"/>
      <c r="II104" s="130"/>
      <c r="IJ104" s="130"/>
      <c r="IK104" s="130"/>
      <c r="IL104" s="130"/>
      <c r="IM104" s="130"/>
      <c r="IN104" s="130"/>
      <c r="IO104" s="130"/>
      <c r="IP104" s="130"/>
      <c r="IQ104" s="130"/>
      <c r="IR104" s="130"/>
      <c r="IS104" s="130"/>
      <c r="IT104" s="130"/>
      <c r="IU104" s="130"/>
      <c r="IV104" s="130"/>
      <c r="IW104" s="130"/>
      <c r="IX104" s="130"/>
      <c r="IY104" s="130"/>
      <c r="IZ104" s="130"/>
      <c r="JA104" s="130"/>
      <c r="JB104" s="130"/>
      <c r="JC104" s="130"/>
      <c r="JD104" s="130"/>
      <c r="JE104" s="130"/>
      <c r="JF104" s="130"/>
      <c r="JG104" s="130"/>
      <c r="JH104" s="130"/>
      <c r="JI104" s="130"/>
      <c r="JJ104" s="130"/>
      <c r="JK104" s="130"/>
      <c r="JL104" s="130"/>
      <c r="JM104" s="130"/>
      <c r="JN104" s="130"/>
      <c r="JO104" s="130"/>
      <c r="JP104" s="130"/>
      <c r="JQ104" s="130"/>
      <c r="JR104" s="130"/>
      <c r="JS104" s="130"/>
      <c r="JT104" s="130"/>
      <c r="JU104" s="130"/>
      <c r="JV104" s="130"/>
      <c r="JW104" s="130"/>
      <c r="JX104" s="130"/>
      <c r="JY104" s="130"/>
      <c r="JZ104" s="130"/>
      <c r="KA104" s="130"/>
      <c r="KB104" s="130"/>
      <c r="KC104" s="130"/>
      <c r="KD104" s="130"/>
      <c r="KE104" s="130"/>
      <c r="KF104" s="130"/>
      <c r="KG104" s="130"/>
      <c r="KH104" s="130"/>
      <c r="KI104" s="130"/>
      <c r="KJ104" s="130"/>
      <c r="KK104" s="130"/>
      <c r="KL104" s="130"/>
      <c r="KM104" s="130"/>
      <c r="KN104" s="130"/>
      <c r="KO104" s="130"/>
      <c r="KP104" s="130"/>
      <c r="KQ104" s="130"/>
      <c r="KR104" s="130"/>
      <c r="KS104" s="130"/>
      <c r="KT104" s="130"/>
      <c r="KU104" s="130"/>
      <c r="KV104" s="130"/>
      <c r="KW104" s="130"/>
      <c r="KX104" s="130"/>
      <c r="KY104" s="130"/>
      <c r="KZ104" s="130"/>
      <c r="LA104" s="130"/>
      <c r="LB104" s="130"/>
      <c r="LC104" s="130"/>
      <c r="LD104" s="130"/>
      <c r="LE104" s="130"/>
      <c r="LF104" s="130"/>
      <c r="LG104" s="130"/>
      <c r="LH104" s="130"/>
      <c r="LI104" s="130"/>
      <c r="LJ104" s="130"/>
      <c r="LK104" s="130"/>
      <c r="LL104" s="130"/>
      <c r="LM104" s="130"/>
      <c r="LN104" s="130"/>
      <c r="LO104" s="130"/>
      <c r="LP104" s="130"/>
      <c r="LQ104" s="130"/>
      <c r="LR104" s="130"/>
      <c r="LS104" s="130"/>
      <c r="LT104" s="130"/>
      <c r="LU104" s="130"/>
      <c r="LV104" s="130"/>
      <c r="LW104" s="130"/>
      <c r="LX104" s="130"/>
      <c r="LY104" s="130"/>
      <c r="LZ104" s="130"/>
      <c r="MA104" s="130"/>
      <c r="MB104" s="130"/>
      <c r="MC104" s="130"/>
      <c r="MD104" s="130"/>
      <c r="ME104" s="130"/>
      <c r="MF104" s="130"/>
      <c r="MG104" s="130"/>
      <c r="MH104" s="130"/>
      <c r="MI104" s="130"/>
      <c r="MJ104" s="130"/>
      <c r="MK104" s="130"/>
      <c r="ML104" s="130"/>
      <c r="MM104" s="130"/>
      <c r="MN104" s="130"/>
      <c r="MO104" s="130"/>
      <c r="MP104" s="130"/>
      <c r="MQ104" s="130"/>
      <c r="MR104" s="130"/>
      <c r="MS104" s="130"/>
      <c r="MT104" s="130"/>
      <c r="MU104" s="130"/>
      <c r="MV104" s="130"/>
      <c r="MW104" s="130"/>
      <c r="MX104" s="130"/>
      <c r="MY104" s="130"/>
      <c r="MZ104" s="130"/>
      <c r="NA104" s="130"/>
      <c r="NB104" s="130"/>
      <c r="NC104" s="130"/>
      <c r="ND104" s="130"/>
      <c r="NE104" s="130"/>
      <c r="NF104" s="130"/>
      <c r="NG104" s="130"/>
      <c r="NH104" s="130"/>
      <c r="NI104" s="130"/>
      <c r="NJ104" s="130"/>
      <c r="NK104" s="130"/>
      <c r="NL104" s="130"/>
      <c r="NM104" s="130"/>
      <c r="NN104" s="130"/>
      <c r="NO104" s="130"/>
      <c r="NP104" s="130"/>
      <c r="NQ104" s="130"/>
      <c r="NR104" s="130"/>
      <c r="NS104" s="130"/>
      <c r="NT104" s="130"/>
      <c r="NU104" s="130"/>
      <c r="NV104" s="130"/>
      <c r="NW104" s="130"/>
      <c r="NX104" s="130"/>
      <c r="NY104" s="130"/>
      <c r="NZ104" s="130"/>
      <c r="OA104" s="130"/>
      <c r="OB104" s="130"/>
      <c r="OC104" s="130"/>
      <c r="OD104" s="130"/>
      <c r="OE104" s="130"/>
      <c r="OF104" s="130"/>
      <c r="OG104" s="130"/>
      <c r="OH104" s="130"/>
    </row>
    <row r="105" spans="1:398" x14ac:dyDescent="0.25">
      <c r="A105" s="130"/>
      <c r="B105" s="130"/>
      <c r="C105" s="130"/>
      <c r="D105" s="130"/>
      <c r="E105" s="130"/>
      <c r="F105" s="130"/>
      <c r="G105" s="130"/>
      <c r="H105" s="130"/>
      <c r="I105" s="130"/>
      <c r="J105" s="130"/>
      <c r="K105" s="132"/>
      <c r="L105" s="130"/>
      <c r="M105" s="130"/>
      <c r="N105" s="130"/>
      <c r="O105" s="130"/>
      <c r="P105" s="130"/>
      <c r="Q105" s="130"/>
      <c r="R105" s="130"/>
      <c r="S105" s="130"/>
      <c r="T105" s="130"/>
      <c r="U105" s="130"/>
      <c r="V105" s="130"/>
      <c r="W105" s="130"/>
      <c r="X105" s="130"/>
      <c r="Y105" s="130"/>
      <c r="Z105" s="130"/>
      <c r="AA105" s="130"/>
      <c r="AB105" s="130"/>
      <c r="AC105" s="130"/>
      <c r="AD105" s="130"/>
      <c r="AE105" s="130"/>
      <c r="AF105" s="130"/>
      <c r="AG105" s="130"/>
      <c r="AH105" s="130"/>
      <c r="AI105" s="130"/>
      <c r="AJ105" s="130"/>
      <c r="AK105" s="130"/>
      <c r="AL105" s="130"/>
      <c r="AM105" s="130"/>
      <c r="AN105" s="130"/>
      <c r="AO105" s="130"/>
      <c r="AP105" s="130"/>
      <c r="AQ105" s="130"/>
      <c r="AR105" s="130"/>
      <c r="AS105" s="130"/>
      <c r="AT105" s="130"/>
      <c r="AU105" s="130"/>
      <c r="AV105" s="130"/>
      <c r="AW105" s="130"/>
      <c r="AX105" s="130"/>
      <c r="AY105" s="130"/>
      <c r="AZ105" s="130"/>
      <c r="BA105" s="130"/>
      <c r="BB105" s="130"/>
      <c r="BC105" s="130"/>
      <c r="BD105" s="130"/>
      <c r="BE105" s="130"/>
      <c r="BF105" s="130"/>
      <c r="BG105" s="130"/>
      <c r="BH105" s="130"/>
      <c r="BI105" s="130"/>
      <c r="BJ105" s="130"/>
      <c r="BK105" s="130"/>
      <c r="BL105" s="130"/>
      <c r="BM105" s="130"/>
      <c r="BN105" s="130"/>
      <c r="BO105" s="130"/>
      <c r="BP105" s="130"/>
      <c r="BQ105" s="130"/>
      <c r="BR105" s="130"/>
      <c r="BS105" s="130"/>
      <c r="BT105" s="130"/>
      <c r="BU105" s="130"/>
      <c r="BV105" s="130"/>
      <c r="BW105" s="130"/>
      <c r="BX105" s="130"/>
      <c r="BY105" s="130"/>
      <c r="BZ105" s="130"/>
      <c r="CA105" s="130"/>
      <c r="CB105" s="130"/>
      <c r="CC105" s="130"/>
      <c r="CD105" s="130"/>
      <c r="CE105" s="130"/>
      <c r="CF105" s="130"/>
      <c r="CG105" s="130"/>
      <c r="CH105" s="130"/>
      <c r="CI105" s="130"/>
      <c r="CJ105" s="130"/>
      <c r="CK105" s="130"/>
      <c r="CL105" s="130"/>
      <c r="CM105" s="130"/>
      <c r="CN105" s="130"/>
      <c r="CO105" s="130"/>
      <c r="CP105" s="130"/>
      <c r="CQ105" s="130"/>
      <c r="CR105" s="130"/>
      <c r="CS105" s="130"/>
      <c r="CT105" s="130"/>
      <c r="CU105" s="130"/>
      <c r="CV105" s="130"/>
      <c r="CW105" s="130"/>
      <c r="CX105" s="130"/>
      <c r="CY105" s="130"/>
      <c r="CZ105" s="130"/>
      <c r="DA105" s="130"/>
      <c r="DB105" s="130"/>
      <c r="DC105" s="130"/>
      <c r="DD105" s="130"/>
      <c r="DE105" s="130"/>
      <c r="DF105" s="130"/>
      <c r="DG105" s="130"/>
      <c r="DH105" s="130"/>
      <c r="DI105" s="130"/>
      <c r="DJ105" s="130"/>
      <c r="DK105" s="130"/>
      <c r="DL105" s="130"/>
      <c r="DM105" s="130"/>
      <c r="DN105" s="130"/>
      <c r="DO105" s="130"/>
      <c r="DP105" s="130"/>
      <c r="DQ105" s="130"/>
      <c r="DR105" s="130"/>
      <c r="DS105" s="130"/>
      <c r="DT105" s="130"/>
      <c r="DU105" s="130"/>
      <c r="DV105" s="130"/>
      <c r="DW105" s="130"/>
      <c r="DX105" s="130"/>
      <c r="DY105" s="130"/>
      <c r="DZ105" s="130"/>
      <c r="EA105" s="130"/>
      <c r="EB105" s="130"/>
      <c r="EC105" s="130"/>
      <c r="ED105" s="130"/>
      <c r="EE105" s="130"/>
      <c r="EF105" s="130"/>
      <c r="EG105" s="130"/>
      <c r="EH105" s="130"/>
      <c r="EI105" s="130"/>
      <c r="EJ105" s="130"/>
      <c r="EK105" s="130"/>
      <c r="EL105" s="130"/>
      <c r="EM105" s="130"/>
      <c r="EN105" s="130"/>
      <c r="EO105" s="130"/>
      <c r="EP105" s="130"/>
      <c r="EQ105" s="130"/>
      <c r="ER105" s="130"/>
      <c r="ES105" s="130"/>
      <c r="ET105" s="130"/>
      <c r="EU105" s="130"/>
      <c r="EV105" s="130"/>
      <c r="EW105" s="130"/>
      <c r="EX105" s="130"/>
      <c r="EY105" s="130"/>
      <c r="EZ105" s="130"/>
      <c r="FA105" s="130"/>
      <c r="FB105" s="130"/>
      <c r="FC105" s="130"/>
      <c r="FD105" s="130"/>
      <c r="FE105" s="130"/>
      <c r="FF105" s="130"/>
      <c r="FG105" s="130"/>
      <c r="FH105" s="130"/>
      <c r="FI105" s="130"/>
      <c r="FJ105" s="130"/>
      <c r="FK105" s="130"/>
      <c r="FL105" s="130"/>
      <c r="FM105" s="130"/>
      <c r="FN105" s="130"/>
      <c r="FO105" s="130"/>
      <c r="FP105" s="130"/>
      <c r="FQ105" s="130"/>
      <c r="FR105" s="130"/>
      <c r="FS105" s="130"/>
      <c r="FT105" s="130"/>
      <c r="FU105" s="130"/>
      <c r="FV105" s="130"/>
      <c r="FW105" s="130"/>
      <c r="FX105" s="130"/>
      <c r="FY105" s="130"/>
      <c r="FZ105" s="130"/>
      <c r="GA105" s="130"/>
      <c r="GB105" s="130"/>
      <c r="GC105" s="130"/>
      <c r="GD105" s="130"/>
      <c r="GE105" s="130"/>
      <c r="GF105" s="130"/>
      <c r="GG105" s="130"/>
      <c r="GH105" s="130"/>
      <c r="GI105" s="130"/>
      <c r="GJ105" s="130"/>
      <c r="GK105" s="130"/>
      <c r="GL105" s="130"/>
      <c r="GM105" s="130"/>
      <c r="GN105" s="130"/>
      <c r="GO105" s="130"/>
      <c r="GP105" s="130"/>
      <c r="GQ105" s="130"/>
      <c r="GR105" s="130"/>
      <c r="GS105" s="130"/>
      <c r="GT105" s="130"/>
      <c r="GU105" s="130"/>
      <c r="GV105" s="130"/>
      <c r="GW105" s="130"/>
      <c r="GX105" s="130"/>
      <c r="GY105" s="130"/>
      <c r="GZ105" s="130"/>
      <c r="HA105" s="130"/>
      <c r="HB105" s="130"/>
      <c r="HC105" s="130"/>
      <c r="HD105" s="130"/>
      <c r="HE105" s="130"/>
      <c r="HF105" s="130"/>
      <c r="HG105" s="130"/>
      <c r="HH105" s="130"/>
      <c r="HI105" s="130"/>
      <c r="HJ105" s="130"/>
      <c r="HK105" s="130"/>
      <c r="HL105" s="130"/>
      <c r="HM105" s="130"/>
      <c r="HN105" s="130"/>
      <c r="HO105" s="130"/>
      <c r="HP105" s="130"/>
      <c r="HQ105" s="130"/>
      <c r="HR105" s="130"/>
      <c r="HS105" s="130"/>
      <c r="HT105" s="130"/>
      <c r="HU105" s="130"/>
      <c r="HV105" s="130"/>
      <c r="HW105" s="130"/>
      <c r="HX105" s="130"/>
      <c r="HY105" s="130"/>
      <c r="HZ105" s="130"/>
      <c r="IA105" s="130"/>
      <c r="IB105" s="130"/>
      <c r="IC105" s="130"/>
      <c r="ID105" s="130"/>
      <c r="IE105" s="130"/>
      <c r="IF105" s="130"/>
      <c r="IG105" s="130"/>
      <c r="IH105" s="130"/>
      <c r="II105" s="130"/>
      <c r="IJ105" s="130"/>
      <c r="IK105" s="130"/>
      <c r="IL105" s="130"/>
      <c r="IM105" s="130"/>
      <c r="IN105" s="130"/>
      <c r="IO105" s="130"/>
      <c r="IP105" s="130"/>
      <c r="IQ105" s="130"/>
      <c r="IR105" s="130"/>
      <c r="IS105" s="130"/>
      <c r="IT105" s="130"/>
      <c r="IU105" s="130"/>
      <c r="IV105" s="130"/>
      <c r="IW105" s="130"/>
      <c r="IX105" s="130"/>
      <c r="IY105" s="130"/>
      <c r="IZ105" s="130"/>
      <c r="JA105" s="130"/>
      <c r="JB105" s="130"/>
      <c r="JC105" s="130"/>
      <c r="JD105" s="130"/>
      <c r="JE105" s="130"/>
      <c r="JF105" s="130"/>
      <c r="JG105" s="130"/>
      <c r="JH105" s="130"/>
      <c r="JI105" s="130"/>
      <c r="JJ105" s="130"/>
      <c r="JK105" s="130"/>
      <c r="JL105" s="130"/>
      <c r="JM105" s="130"/>
      <c r="JN105" s="130"/>
      <c r="JO105" s="130"/>
      <c r="JP105" s="130"/>
      <c r="JQ105" s="130"/>
      <c r="JR105" s="130"/>
      <c r="JS105" s="130"/>
      <c r="JT105" s="130"/>
      <c r="JU105" s="130"/>
      <c r="JV105" s="130"/>
      <c r="JW105" s="130"/>
      <c r="JX105" s="130"/>
      <c r="JY105" s="130"/>
      <c r="JZ105" s="130"/>
      <c r="KA105" s="130"/>
      <c r="KB105" s="130"/>
      <c r="KC105" s="130"/>
      <c r="KD105" s="130"/>
      <c r="KE105" s="130"/>
      <c r="KF105" s="130"/>
      <c r="KG105" s="130"/>
      <c r="KH105" s="130"/>
      <c r="KI105" s="130"/>
      <c r="KJ105" s="130"/>
      <c r="KK105" s="130"/>
      <c r="KL105" s="130"/>
      <c r="KM105" s="130"/>
      <c r="KN105" s="130"/>
      <c r="KO105" s="130"/>
      <c r="KP105" s="130"/>
      <c r="KQ105" s="130"/>
      <c r="KR105" s="130"/>
      <c r="KS105" s="130"/>
      <c r="KT105" s="130"/>
      <c r="KU105" s="130"/>
      <c r="KV105" s="130"/>
      <c r="KW105" s="130"/>
      <c r="KX105" s="130"/>
      <c r="KY105" s="130"/>
      <c r="KZ105" s="130"/>
      <c r="LA105" s="130"/>
      <c r="LB105" s="130"/>
      <c r="LC105" s="130"/>
      <c r="LD105" s="130"/>
      <c r="LE105" s="130"/>
      <c r="LF105" s="130"/>
      <c r="LG105" s="130"/>
      <c r="LH105" s="130"/>
      <c r="LI105" s="130"/>
      <c r="LJ105" s="130"/>
      <c r="LK105" s="130"/>
      <c r="LL105" s="130"/>
      <c r="LM105" s="130"/>
      <c r="LN105" s="130"/>
      <c r="LO105" s="130"/>
      <c r="LP105" s="130"/>
      <c r="LQ105" s="130"/>
      <c r="LR105" s="130"/>
      <c r="LS105" s="130"/>
      <c r="LT105" s="130"/>
      <c r="LU105" s="130"/>
      <c r="LV105" s="130"/>
      <c r="LW105" s="130"/>
      <c r="LX105" s="130"/>
      <c r="LY105" s="130"/>
      <c r="LZ105" s="130"/>
      <c r="MA105" s="130"/>
      <c r="MB105" s="130"/>
      <c r="MC105" s="130"/>
      <c r="MD105" s="130"/>
      <c r="ME105" s="130"/>
      <c r="MF105" s="130"/>
      <c r="MG105" s="130"/>
      <c r="MH105" s="130"/>
      <c r="MI105" s="130"/>
      <c r="MJ105" s="130"/>
      <c r="MK105" s="130"/>
      <c r="ML105" s="130"/>
      <c r="MM105" s="130"/>
      <c r="MN105" s="130"/>
      <c r="MO105" s="130"/>
      <c r="MP105" s="130"/>
      <c r="MQ105" s="130"/>
      <c r="MR105" s="130"/>
      <c r="MS105" s="130"/>
      <c r="MT105" s="130"/>
      <c r="MU105" s="130"/>
      <c r="MV105" s="130"/>
      <c r="MW105" s="130"/>
      <c r="MX105" s="130"/>
      <c r="MY105" s="130"/>
      <c r="MZ105" s="130"/>
      <c r="NA105" s="130"/>
      <c r="NB105" s="130"/>
      <c r="NC105" s="130"/>
      <c r="ND105" s="130"/>
      <c r="NE105" s="130"/>
      <c r="NF105" s="130"/>
      <c r="NG105" s="130"/>
      <c r="NH105" s="130"/>
      <c r="NI105" s="130"/>
      <c r="NJ105" s="130"/>
      <c r="NK105" s="130"/>
      <c r="NL105" s="130"/>
      <c r="NM105" s="130"/>
      <c r="NN105" s="130"/>
      <c r="NO105" s="130"/>
      <c r="NP105" s="130"/>
      <c r="NQ105" s="130"/>
      <c r="NR105" s="130"/>
      <c r="NS105" s="130"/>
      <c r="NT105" s="130"/>
      <c r="NU105" s="130"/>
      <c r="NV105" s="130"/>
      <c r="NW105" s="130"/>
      <c r="NX105" s="130"/>
      <c r="NY105" s="130"/>
      <c r="NZ105" s="130"/>
      <c r="OA105" s="130"/>
      <c r="OB105" s="130"/>
      <c r="OC105" s="130"/>
      <c r="OD105" s="130"/>
      <c r="OE105" s="130"/>
      <c r="OF105" s="130"/>
      <c r="OG105" s="130"/>
      <c r="OH105" s="130"/>
    </row>
    <row r="106" spans="1:398" x14ac:dyDescent="0.25">
      <c r="A106" s="130"/>
      <c r="B106" s="130"/>
      <c r="C106" s="130"/>
      <c r="D106" s="130"/>
      <c r="E106" s="130"/>
      <c r="F106" s="130"/>
      <c r="G106" s="130"/>
      <c r="H106" s="130"/>
      <c r="I106" s="130"/>
      <c r="J106" s="130"/>
      <c r="K106" s="132"/>
      <c r="L106" s="130"/>
      <c r="M106" s="130"/>
      <c r="N106" s="130"/>
      <c r="O106" s="130"/>
      <c r="P106" s="130"/>
      <c r="Q106" s="130"/>
      <c r="R106" s="130"/>
      <c r="S106" s="130"/>
      <c r="T106" s="130"/>
      <c r="U106" s="130"/>
      <c r="V106" s="130"/>
      <c r="W106" s="130"/>
      <c r="X106" s="130"/>
      <c r="Y106" s="130"/>
      <c r="Z106" s="130"/>
      <c r="AA106" s="130"/>
      <c r="AB106" s="130"/>
      <c r="AC106" s="130"/>
      <c r="AD106" s="130"/>
      <c r="AE106" s="130"/>
      <c r="AF106" s="130"/>
      <c r="AG106" s="130"/>
      <c r="AH106" s="130"/>
      <c r="AI106" s="130"/>
      <c r="AJ106" s="130"/>
      <c r="AK106" s="130"/>
      <c r="AL106" s="130"/>
      <c r="AM106" s="130"/>
      <c r="AN106" s="130"/>
      <c r="AO106" s="130"/>
      <c r="AP106" s="130"/>
      <c r="AQ106" s="130"/>
      <c r="AR106" s="130"/>
      <c r="AS106" s="130"/>
      <c r="AT106" s="130"/>
      <c r="AU106" s="130"/>
      <c r="AV106" s="130"/>
      <c r="AW106" s="130"/>
      <c r="AX106" s="130"/>
      <c r="AY106" s="130"/>
      <c r="AZ106" s="130"/>
      <c r="BA106" s="130"/>
      <c r="BB106" s="130"/>
      <c r="BC106" s="130"/>
      <c r="BD106" s="130"/>
      <c r="BE106" s="130"/>
      <c r="BF106" s="130"/>
      <c r="BG106" s="130"/>
      <c r="BH106" s="130"/>
      <c r="BI106" s="130"/>
      <c r="BJ106" s="130"/>
      <c r="BK106" s="130"/>
      <c r="BL106" s="130"/>
      <c r="BM106" s="130"/>
      <c r="BN106" s="130"/>
      <c r="BO106" s="130"/>
      <c r="BP106" s="130"/>
      <c r="BQ106" s="130"/>
      <c r="BR106" s="130"/>
      <c r="BS106" s="130"/>
      <c r="BT106" s="130"/>
      <c r="BU106" s="130"/>
      <c r="BV106" s="130"/>
      <c r="BW106" s="130"/>
      <c r="BX106" s="130"/>
      <c r="BY106" s="130"/>
      <c r="BZ106" s="130"/>
      <c r="CA106" s="130"/>
      <c r="CB106" s="130"/>
      <c r="CC106" s="130"/>
      <c r="CD106" s="130"/>
      <c r="CE106" s="130"/>
      <c r="CF106" s="130"/>
      <c r="CG106" s="130"/>
      <c r="CH106" s="130"/>
      <c r="CI106" s="130"/>
      <c r="CJ106" s="130"/>
      <c r="CK106" s="130"/>
      <c r="CL106" s="130"/>
      <c r="CM106" s="130"/>
      <c r="CN106" s="130"/>
      <c r="CO106" s="130"/>
      <c r="CP106" s="130"/>
      <c r="CQ106" s="130"/>
      <c r="CR106" s="130"/>
      <c r="CS106" s="130"/>
      <c r="CT106" s="130"/>
      <c r="CU106" s="130"/>
      <c r="CV106" s="130"/>
      <c r="CW106" s="130"/>
      <c r="CX106" s="130"/>
      <c r="CY106" s="130"/>
      <c r="CZ106" s="130"/>
      <c r="DA106" s="130"/>
      <c r="DB106" s="130"/>
      <c r="DC106" s="130"/>
      <c r="DD106" s="130"/>
      <c r="DE106" s="130"/>
      <c r="DF106" s="130"/>
      <c r="DG106" s="130"/>
      <c r="DH106" s="130"/>
      <c r="DI106" s="130"/>
      <c r="DJ106" s="130"/>
      <c r="DK106" s="130"/>
      <c r="DL106" s="130"/>
      <c r="DM106" s="130"/>
      <c r="DN106" s="130"/>
      <c r="DO106" s="130"/>
      <c r="DP106" s="130"/>
      <c r="DQ106" s="130"/>
      <c r="DR106" s="130"/>
      <c r="DS106" s="130"/>
      <c r="DT106" s="130"/>
      <c r="DU106" s="130"/>
      <c r="DV106" s="130"/>
      <c r="DW106" s="130"/>
      <c r="DX106" s="130"/>
      <c r="DY106" s="130"/>
      <c r="DZ106" s="130"/>
      <c r="EA106" s="130"/>
      <c r="EB106" s="130"/>
      <c r="EC106" s="130"/>
      <c r="ED106" s="130"/>
      <c r="EE106" s="130"/>
      <c r="EF106" s="130"/>
      <c r="EG106" s="130"/>
      <c r="EH106" s="130"/>
      <c r="EI106" s="130"/>
      <c r="EJ106" s="130"/>
      <c r="EK106" s="130"/>
      <c r="EL106" s="130"/>
      <c r="EM106" s="130"/>
      <c r="EN106" s="130"/>
      <c r="EO106" s="130"/>
      <c r="EP106" s="130"/>
      <c r="EQ106" s="130"/>
      <c r="ER106" s="130"/>
      <c r="ES106" s="130"/>
      <c r="ET106" s="130"/>
      <c r="EU106" s="130"/>
      <c r="EV106" s="130"/>
      <c r="EW106" s="130"/>
      <c r="EX106" s="130"/>
      <c r="EY106" s="130"/>
      <c r="EZ106" s="130"/>
      <c r="FA106" s="130"/>
      <c r="FB106" s="130"/>
      <c r="FC106" s="130"/>
      <c r="FD106" s="130"/>
      <c r="FE106" s="130"/>
      <c r="FF106" s="130"/>
      <c r="FG106" s="130"/>
      <c r="FH106" s="130"/>
      <c r="FI106" s="130"/>
      <c r="FJ106" s="130"/>
      <c r="FK106" s="130"/>
      <c r="FL106" s="130"/>
      <c r="FM106" s="130"/>
      <c r="FN106" s="130"/>
      <c r="FO106" s="130"/>
      <c r="FP106" s="130"/>
      <c r="FQ106" s="130"/>
      <c r="FR106" s="130"/>
      <c r="FS106" s="130"/>
      <c r="FT106" s="130"/>
      <c r="FU106" s="130"/>
      <c r="FV106" s="130"/>
      <c r="FW106" s="130"/>
      <c r="FX106" s="130"/>
      <c r="FY106" s="130"/>
      <c r="FZ106" s="130"/>
      <c r="GA106" s="130"/>
      <c r="GB106" s="130"/>
      <c r="GC106" s="130"/>
      <c r="GD106" s="130"/>
      <c r="GE106" s="130"/>
      <c r="GF106" s="130"/>
      <c r="GG106" s="130"/>
      <c r="GH106" s="130"/>
      <c r="GI106" s="130"/>
      <c r="GJ106" s="130"/>
      <c r="GK106" s="130"/>
      <c r="GL106" s="130"/>
      <c r="GM106" s="130"/>
      <c r="GN106" s="130"/>
      <c r="GO106" s="130"/>
      <c r="GP106" s="130"/>
      <c r="GQ106" s="130"/>
      <c r="GR106" s="130"/>
      <c r="GS106" s="130"/>
      <c r="GT106" s="130"/>
      <c r="GU106" s="130"/>
      <c r="GV106" s="130"/>
      <c r="GW106" s="130"/>
      <c r="GX106" s="130"/>
      <c r="GY106" s="130"/>
      <c r="GZ106" s="130"/>
      <c r="HA106" s="130"/>
      <c r="HB106" s="130"/>
      <c r="HC106" s="130"/>
      <c r="HD106" s="130"/>
      <c r="HE106" s="130"/>
      <c r="HF106" s="130"/>
      <c r="HG106" s="130"/>
      <c r="HH106" s="130"/>
      <c r="HI106" s="130"/>
      <c r="HJ106" s="130"/>
      <c r="HK106" s="130"/>
      <c r="HL106" s="130"/>
      <c r="HM106" s="130"/>
      <c r="HN106" s="130"/>
      <c r="HO106" s="130"/>
      <c r="HP106" s="130"/>
      <c r="HQ106" s="130"/>
      <c r="HR106" s="130"/>
      <c r="HS106" s="130"/>
      <c r="HT106" s="130"/>
      <c r="HU106" s="130"/>
      <c r="HV106" s="130"/>
      <c r="HW106" s="130"/>
      <c r="HX106" s="130"/>
      <c r="HY106" s="130"/>
      <c r="HZ106" s="130"/>
      <c r="IA106" s="130"/>
      <c r="IB106" s="130"/>
      <c r="IC106" s="130"/>
      <c r="ID106" s="130"/>
      <c r="IE106" s="130"/>
      <c r="IF106" s="130"/>
      <c r="IG106" s="130"/>
      <c r="IH106" s="130"/>
      <c r="II106" s="130"/>
      <c r="IJ106" s="130"/>
      <c r="IK106" s="130"/>
      <c r="IL106" s="130"/>
      <c r="IM106" s="130"/>
      <c r="IN106" s="130"/>
      <c r="IO106" s="130"/>
      <c r="IP106" s="130"/>
      <c r="IQ106" s="130"/>
      <c r="IR106" s="130"/>
      <c r="IS106" s="130"/>
      <c r="IT106" s="130"/>
      <c r="IU106" s="130"/>
      <c r="IV106" s="130"/>
      <c r="IW106" s="130"/>
      <c r="IX106" s="130"/>
      <c r="IY106" s="130"/>
      <c r="IZ106" s="130"/>
      <c r="JA106" s="130"/>
      <c r="JB106" s="130"/>
      <c r="JC106" s="130"/>
      <c r="JD106" s="130"/>
      <c r="JE106" s="130"/>
      <c r="JF106" s="130"/>
      <c r="JG106" s="130"/>
      <c r="JH106" s="130"/>
      <c r="JI106" s="130"/>
      <c r="JJ106" s="130"/>
      <c r="JK106" s="130"/>
      <c r="JL106" s="130"/>
      <c r="JM106" s="130"/>
      <c r="JN106" s="130"/>
      <c r="JO106" s="130"/>
      <c r="JP106" s="130"/>
      <c r="JQ106" s="130"/>
      <c r="JR106" s="130"/>
      <c r="JS106" s="130"/>
      <c r="JT106" s="130"/>
      <c r="JU106" s="130"/>
      <c r="JV106" s="130"/>
      <c r="JW106" s="130"/>
      <c r="JX106" s="130"/>
      <c r="JY106" s="130"/>
      <c r="JZ106" s="130"/>
      <c r="KA106" s="130"/>
      <c r="KB106" s="130"/>
      <c r="KC106" s="130"/>
      <c r="KD106" s="130"/>
      <c r="KE106" s="130"/>
      <c r="KF106" s="130"/>
      <c r="KG106" s="130"/>
      <c r="KH106" s="130"/>
      <c r="KI106" s="130"/>
      <c r="KJ106" s="130"/>
      <c r="KK106" s="130"/>
      <c r="KL106" s="130"/>
      <c r="KM106" s="130"/>
      <c r="KN106" s="130"/>
      <c r="KO106" s="130"/>
      <c r="KP106" s="130"/>
      <c r="KQ106" s="130"/>
      <c r="KR106" s="130"/>
      <c r="KS106" s="130"/>
      <c r="KT106" s="130"/>
      <c r="KU106" s="130"/>
      <c r="KV106" s="130"/>
      <c r="KW106" s="130"/>
      <c r="KX106" s="130"/>
      <c r="KY106" s="130"/>
      <c r="KZ106" s="130"/>
      <c r="LA106" s="130"/>
      <c r="LB106" s="130"/>
      <c r="LC106" s="130"/>
      <c r="LD106" s="130"/>
      <c r="LE106" s="130"/>
      <c r="LF106" s="130"/>
      <c r="LG106" s="130"/>
      <c r="LH106" s="130"/>
      <c r="LI106" s="130"/>
      <c r="LJ106" s="130"/>
      <c r="LK106" s="130"/>
      <c r="LL106" s="130"/>
      <c r="LM106" s="130"/>
      <c r="LN106" s="130"/>
      <c r="LO106" s="130"/>
      <c r="LP106" s="130"/>
      <c r="LQ106" s="130"/>
      <c r="LR106" s="130"/>
      <c r="LS106" s="130"/>
      <c r="LT106" s="130"/>
      <c r="LU106" s="130"/>
      <c r="LV106" s="130"/>
      <c r="LW106" s="130"/>
      <c r="LX106" s="130"/>
      <c r="LY106" s="130"/>
      <c r="LZ106" s="130"/>
      <c r="MA106" s="130"/>
      <c r="MB106" s="130"/>
      <c r="MC106" s="130"/>
      <c r="MD106" s="130"/>
      <c r="ME106" s="130"/>
      <c r="MF106" s="130"/>
      <c r="MG106" s="130"/>
      <c r="MH106" s="130"/>
      <c r="MI106" s="130"/>
      <c r="MJ106" s="130"/>
      <c r="MK106" s="130"/>
      <c r="ML106" s="130"/>
      <c r="MM106" s="130"/>
      <c r="MN106" s="130"/>
      <c r="MO106" s="130"/>
      <c r="MP106" s="130"/>
      <c r="MQ106" s="130"/>
      <c r="MR106" s="130"/>
      <c r="MS106" s="130"/>
      <c r="MT106" s="130"/>
      <c r="MU106" s="130"/>
      <c r="MV106" s="130"/>
      <c r="MW106" s="130"/>
      <c r="MX106" s="130"/>
      <c r="MY106" s="130"/>
      <c r="MZ106" s="130"/>
      <c r="NA106" s="130"/>
      <c r="NB106" s="130"/>
      <c r="NC106" s="130"/>
      <c r="ND106" s="130"/>
      <c r="NE106" s="130"/>
      <c r="NF106" s="130"/>
      <c r="NG106" s="130"/>
      <c r="NH106" s="130"/>
      <c r="NI106" s="130"/>
      <c r="NJ106" s="130"/>
      <c r="NK106" s="130"/>
      <c r="NL106" s="130"/>
      <c r="NM106" s="130"/>
      <c r="NN106" s="130"/>
      <c r="NO106" s="130"/>
      <c r="NP106" s="130"/>
      <c r="NQ106" s="130"/>
      <c r="NR106" s="130"/>
      <c r="NS106" s="130"/>
      <c r="NT106" s="130"/>
      <c r="NU106" s="130"/>
      <c r="NV106" s="130"/>
      <c r="NW106" s="130"/>
      <c r="NX106" s="130"/>
      <c r="NY106" s="130"/>
      <c r="NZ106" s="130"/>
      <c r="OA106" s="130"/>
      <c r="OB106" s="130"/>
      <c r="OC106" s="130"/>
      <c r="OD106" s="130"/>
      <c r="OE106" s="130"/>
      <c r="OF106" s="130"/>
      <c r="OG106" s="130"/>
      <c r="OH106" s="130"/>
    </row>
    <row r="107" spans="1:398" x14ac:dyDescent="0.25">
      <c r="A107" s="130"/>
      <c r="B107" s="130"/>
      <c r="C107" s="130"/>
      <c r="D107" s="130"/>
      <c r="E107" s="130"/>
      <c r="F107" s="130"/>
      <c r="G107" s="130"/>
      <c r="H107" s="130"/>
      <c r="I107" s="130"/>
      <c r="J107" s="130"/>
      <c r="K107" s="132"/>
      <c r="L107" s="130"/>
      <c r="M107" s="130"/>
      <c r="N107" s="130"/>
      <c r="O107" s="130"/>
      <c r="P107" s="130"/>
      <c r="Q107" s="130"/>
      <c r="R107" s="130"/>
      <c r="S107" s="130"/>
      <c r="T107" s="130"/>
      <c r="U107" s="130"/>
      <c r="V107" s="130"/>
      <c r="W107" s="130"/>
      <c r="X107" s="130"/>
      <c r="Y107" s="130"/>
      <c r="Z107" s="130"/>
      <c r="AA107" s="130"/>
      <c r="AB107" s="130"/>
      <c r="AC107" s="130"/>
      <c r="AD107" s="130"/>
      <c r="AE107" s="130"/>
      <c r="AF107" s="130"/>
      <c r="AG107" s="130"/>
      <c r="AH107" s="130"/>
      <c r="AI107" s="130"/>
      <c r="AJ107" s="130"/>
      <c r="AK107" s="130"/>
      <c r="AL107" s="130"/>
      <c r="AM107" s="130"/>
      <c r="AN107" s="130"/>
      <c r="AO107" s="130"/>
      <c r="AP107" s="130"/>
      <c r="AQ107" s="130"/>
      <c r="AR107" s="130"/>
      <c r="AS107" s="130"/>
      <c r="AT107" s="130"/>
      <c r="AU107" s="130"/>
      <c r="AV107" s="130"/>
      <c r="AW107" s="130"/>
      <c r="AX107" s="130"/>
      <c r="AY107" s="130"/>
      <c r="AZ107" s="130"/>
      <c r="BA107" s="130"/>
      <c r="BB107" s="130"/>
      <c r="BC107" s="130"/>
      <c r="BD107" s="130"/>
      <c r="BE107" s="130"/>
      <c r="BF107" s="130"/>
      <c r="BG107" s="130"/>
      <c r="BH107" s="130"/>
      <c r="BI107" s="130"/>
      <c r="BJ107" s="130"/>
      <c r="BK107" s="130"/>
      <c r="BL107" s="130"/>
      <c r="BM107" s="130"/>
      <c r="BN107" s="130"/>
      <c r="BO107" s="130"/>
      <c r="BP107" s="130"/>
      <c r="BQ107" s="130"/>
      <c r="BR107" s="130"/>
      <c r="BS107" s="130"/>
      <c r="BT107" s="130"/>
      <c r="BU107" s="130"/>
      <c r="BV107" s="130"/>
      <c r="BW107" s="130"/>
      <c r="BX107" s="130"/>
      <c r="BY107" s="130"/>
      <c r="BZ107" s="130"/>
      <c r="CA107" s="130"/>
      <c r="CB107" s="130"/>
      <c r="CC107" s="130"/>
      <c r="CD107" s="130"/>
      <c r="CE107" s="130"/>
      <c r="CF107" s="130"/>
      <c r="CG107" s="130"/>
      <c r="CH107" s="130"/>
      <c r="CI107" s="130"/>
      <c r="CJ107" s="130"/>
      <c r="CK107" s="130"/>
      <c r="CL107" s="130"/>
      <c r="CM107" s="130"/>
      <c r="CN107" s="130"/>
      <c r="CO107" s="130"/>
      <c r="CP107" s="130"/>
      <c r="CQ107" s="130"/>
      <c r="CR107" s="130"/>
      <c r="CS107" s="130"/>
      <c r="CT107" s="130"/>
      <c r="CU107" s="130"/>
      <c r="CV107" s="130"/>
      <c r="CW107" s="130"/>
      <c r="CX107" s="130"/>
      <c r="CY107" s="130"/>
      <c r="CZ107" s="130"/>
      <c r="DA107" s="130"/>
      <c r="DB107" s="130"/>
      <c r="DC107" s="130"/>
      <c r="DD107" s="130"/>
      <c r="DE107" s="130"/>
      <c r="DF107" s="130"/>
      <c r="DG107" s="130"/>
      <c r="DH107" s="130"/>
      <c r="DI107" s="130"/>
      <c r="DJ107" s="130"/>
      <c r="DK107" s="130"/>
      <c r="DL107" s="130"/>
      <c r="DM107" s="130"/>
      <c r="DN107" s="130"/>
      <c r="DO107" s="130"/>
      <c r="DP107" s="130"/>
      <c r="DQ107" s="130"/>
      <c r="DR107" s="130"/>
      <c r="DS107" s="130"/>
      <c r="DT107" s="130"/>
      <c r="DU107" s="130"/>
      <c r="DV107" s="130"/>
      <c r="DW107" s="130"/>
      <c r="DX107" s="130"/>
      <c r="DY107" s="130"/>
      <c r="DZ107" s="130"/>
      <c r="EA107" s="130"/>
      <c r="EB107" s="130"/>
      <c r="EC107" s="130"/>
      <c r="ED107" s="130"/>
      <c r="EE107" s="130"/>
      <c r="EF107" s="130"/>
      <c r="EG107" s="130"/>
      <c r="EH107" s="130"/>
      <c r="EI107" s="130"/>
      <c r="EJ107" s="130"/>
      <c r="EK107" s="130"/>
      <c r="EL107" s="130"/>
      <c r="EM107" s="130"/>
      <c r="EN107" s="130"/>
      <c r="EO107" s="130"/>
      <c r="EP107" s="130"/>
      <c r="EQ107" s="130"/>
      <c r="ER107" s="130"/>
      <c r="ES107" s="130"/>
      <c r="ET107" s="130"/>
      <c r="EU107" s="130"/>
      <c r="EV107" s="130"/>
      <c r="EW107" s="130"/>
      <c r="EX107" s="130"/>
      <c r="EY107" s="130"/>
      <c r="EZ107" s="130"/>
      <c r="FA107" s="130"/>
      <c r="FB107" s="130"/>
      <c r="FC107" s="130"/>
      <c r="FD107" s="130"/>
      <c r="FE107" s="130"/>
      <c r="FF107" s="130"/>
      <c r="FG107" s="130"/>
      <c r="FH107" s="130"/>
      <c r="FI107" s="130"/>
      <c r="FJ107" s="130"/>
      <c r="FK107" s="130"/>
      <c r="FL107" s="130"/>
      <c r="FM107" s="130"/>
      <c r="FN107" s="130"/>
      <c r="FO107" s="130"/>
      <c r="FP107" s="130"/>
      <c r="FQ107" s="130"/>
      <c r="FR107" s="130"/>
      <c r="FS107" s="130"/>
      <c r="FT107" s="130"/>
      <c r="FU107" s="130"/>
      <c r="FV107" s="130"/>
      <c r="FW107" s="130"/>
      <c r="FX107" s="130"/>
      <c r="FY107" s="130"/>
      <c r="FZ107" s="130"/>
      <c r="GA107" s="130"/>
      <c r="GB107" s="130"/>
      <c r="GC107" s="130"/>
      <c r="GD107" s="130"/>
      <c r="GE107" s="130"/>
      <c r="GF107" s="130"/>
      <c r="GG107" s="130"/>
      <c r="GH107" s="130"/>
      <c r="GI107" s="130"/>
      <c r="GJ107" s="130"/>
      <c r="GK107" s="130"/>
      <c r="GL107" s="130"/>
      <c r="GM107" s="130"/>
      <c r="GN107" s="130"/>
      <c r="GO107" s="130"/>
      <c r="GP107" s="130"/>
      <c r="GQ107" s="130"/>
      <c r="GR107" s="130"/>
      <c r="GS107" s="130"/>
      <c r="GT107" s="130"/>
      <c r="GU107" s="130"/>
      <c r="GV107" s="130"/>
      <c r="GW107" s="130"/>
      <c r="GX107" s="130"/>
      <c r="GY107" s="130"/>
      <c r="GZ107" s="130"/>
      <c r="HA107" s="130"/>
      <c r="HB107" s="130"/>
      <c r="HC107" s="130"/>
      <c r="HD107" s="130"/>
      <c r="HE107" s="130"/>
      <c r="HF107" s="130"/>
      <c r="HG107" s="130"/>
      <c r="HH107" s="130"/>
      <c r="HI107" s="130"/>
      <c r="HJ107" s="130"/>
      <c r="HK107" s="130"/>
      <c r="HL107" s="130"/>
      <c r="HM107" s="130"/>
      <c r="HN107" s="130"/>
      <c r="HO107" s="130"/>
      <c r="HP107" s="130"/>
      <c r="HQ107" s="130"/>
      <c r="HR107" s="130"/>
      <c r="HS107" s="130"/>
      <c r="HT107" s="130"/>
      <c r="HU107" s="130"/>
      <c r="HV107" s="130"/>
      <c r="HW107" s="130"/>
      <c r="HX107" s="130"/>
      <c r="HY107" s="130"/>
      <c r="HZ107" s="130"/>
      <c r="IA107" s="130"/>
      <c r="IB107" s="130"/>
      <c r="IC107" s="130"/>
      <c r="ID107" s="130"/>
      <c r="IE107" s="130"/>
      <c r="IF107" s="130"/>
      <c r="IG107" s="130"/>
      <c r="IH107" s="130"/>
      <c r="II107" s="130"/>
      <c r="IJ107" s="130"/>
      <c r="IK107" s="130"/>
      <c r="IL107" s="130"/>
      <c r="IM107" s="130"/>
      <c r="IN107" s="130"/>
      <c r="IO107" s="130"/>
      <c r="IP107" s="130"/>
      <c r="IQ107" s="130"/>
      <c r="IR107" s="130"/>
      <c r="IS107" s="130"/>
      <c r="IT107" s="130"/>
      <c r="IU107" s="130"/>
      <c r="IV107" s="130"/>
      <c r="IW107" s="130"/>
      <c r="IX107" s="130"/>
      <c r="IY107" s="130"/>
      <c r="IZ107" s="130"/>
      <c r="JA107" s="130"/>
      <c r="JB107" s="130"/>
      <c r="JC107" s="130"/>
      <c r="JD107" s="130"/>
      <c r="JE107" s="130"/>
      <c r="JF107" s="130"/>
      <c r="JG107" s="130"/>
      <c r="JH107" s="130"/>
      <c r="JI107" s="130"/>
      <c r="JJ107" s="130"/>
      <c r="JK107" s="130"/>
      <c r="JL107" s="130"/>
      <c r="JM107" s="130"/>
      <c r="JN107" s="130"/>
      <c r="JO107" s="130"/>
      <c r="JP107" s="130"/>
      <c r="JQ107" s="130"/>
      <c r="JR107" s="130"/>
      <c r="JS107" s="130"/>
      <c r="JT107" s="130"/>
      <c r="JU107" s="130"/>
      <c r="JV107" s="130"/>
      <c r="JW107" s="130"/>
      <c r="JX107" s="130"/>
      <c r="JY107" s="130"/>
      <c r="JZ107" s="130"/>
      <c r="KA107" s="130"/>
      <c r="KB107" s="130"/>
      <c r="KC107" s="130"/>
      <c r="KD107" s="130"/>
      <c r="KE107" s="130"/>
      <c r="KF107" s="130"/>
      <c r="KG107" s="130"/>
      <c r="KH107" s="130"/>
      <c r="KI107" s="130"/>
      <c r="KJ107" s="130"/>
      <c r="KK107" s="130"/>
      <c r="KL107" s="130"/>
      <c r="KM107" s="130"/>
      <c r="KN107" s="130"/>
      <c r="KO107" s="130"/>
      <c r="KP107" s="130"/>
      <c r="KQ107" s="130"/>
      <c r="KR107" s="130"/>
      <c r="KS107" s="130"/>
      <c r="KT107" s="130"/>
      <c r="KU107" s="130"/>
      <c r="KV107" s="130"/>
      <c r="KW107" s="130"/>
      <c r="KX107" s="130"/>
      <c r="KY107" s="130"/>
      <c r="KZ107" s="130"/>
      <c r="LA107" s="130"/>
      <c r="LB107" s="130"/>
      <c r="LC107" s="130"/>
      <c r="LD107" s="130"/>
      <c r="LE107" s="130"/>
      <c r="LF107" s="130"/>
      <c r="LG107" s="130"/>
      <c r="LH107" s="130"/>
      <c r="LI107" s="130"/>
      <c r="LJ107" s="130"/>
      <c r="LK107" s="130"/>
      <c r="LL107" s="130"/>
      <c r="LM107" s="130"/>
      <c r="LN107" s="130"/>
      <c r="LO107" s="130"/>
      <c r="LP107" s="130"/>
      <c r="LQ107" s="130"/>
      <c r="LR107" s="130"/>
      <c r="LS107" s="130"/>
      <c r="LT107" s="130"/>
      <c r="LU107" s="130"/>
      <c r="LV107" s="130"/>
      <c r="LW107" s="130"/>
      <c r="LX107" s="130"/>
      <c r="LY107" s="130"/>
      <c r="LZ107" s="130"/>
      <c r="MA107" s="130"/>
      <c r="MB107" s="130"/>
      <c r="MC107" s="130"/>
      <c r="MD107" s="130"/>
      <c r="ME107" s="130"/>
      <c r="MF107" s="130"/>
      <c r="MG107" s="130"/>
      <c r="MH107" s="130"/>
      <c r="MI107" s="130"/>
      <c r="MJ107" s="130"/>
      <c r="MK107" s="130"/>
      <c r="ML107" s="130"/>
      <c r="MM107" s="130"/>
      <c r="MN107" s="130"/>
      <c r="MO107" s="130"/>
      <c r="MP107" s="130"/>
      <c r="MQ107" s="130"/>
      <c r="MR107" s="130"/>
      <c r="MS107" s="130"/>
      <c r="MT107" s="130"/>
      <c r="MU107" s="130"/>
      <c r="MV107" s="130"/>
      <c r="MW107" s="130"/>
      <c r="MX107" s="130"/>
      <c r="MY107" s="130"/>
      <c r="MZ107" s="130"/>
      <c r="NA107" s="130"/>
      <c r="NB107" s="130"/>
      <c r="NC107" s="130"/>
      <c r="ND107" s="130"/>
      <c r="NE107" s="130"/>
      <c r="NF107" s="130"/>
      <c r="NG107" s="130"/>
      <c r="NH107" s="130"/>
      <c r="NI107" s="130"/>
      <c r="NJ107" s="130"/>
      <c r="NK107" s="130"/>
      <c r="NL107" s="130"/>
      <c r="NM107" s="130"/>
      <c r="NN107" s="130"/>
      <c r="NO107" s="130"/>
      <c r="NP107" s="130"/>
      <c r="NQ107" s="130"/>
      <c r="NR107" s="130"/>
      <c r="NS107" s="130"/>
      <c r="NT107" s="130"/>
      <c r="NU107" s="130"/>
      <c r="NV107" s="130"/>
      <c r="NW107" s="130"/>
      <c r="NX107" s="130"/>
      <c r="NY107" s="130"/>
      <c r="NZ107" s="130"/>
      <c r="OA107" s="130"/>
      <c r="OB107" s="130"/>
      <c r="OC107" s="130"/>
      <c r="OD107" s="130"/>
      <c r="OE107" s="130"/>
      <c r="OF107" s="130"/>
      <c r="OG107" s="130"/>
      <c r="OH107" s="130"/>
    </row>
    <row r="108" spans="1:398" x14ac:dyDescent="0.25">
      <c r="A108" s="130"/>
      <c r="B108" s="130"/>
      <c r="C108" s="130"/>
      <c r="D108" s="130"/>
      <c r="E108" s="130"/>
      <c r="F108" s="130"/>
      <c r="G108" s="130"/>
      <c r="H108" s="130"/>
      <c r="I108" s="130"/>
      <c r="J108" s="130"/>
      <c r="K108" s="132"/>
      <c r="L108" s="130"/>
      <c r="M108" s="130"/>
      <c r="N108" s="130"/>
      <c r="O108" s="130"/>
      <c r="P108" s="130"/>
      <c r="Q108" s="130"/>
      <c r="R108" s="130"/>
      <c r="S108" s="130"/>
      <c r="T108" s="130"/>
      <c r="U108" s="130"/>
      <c r="V108" s="130"/>
      <c r="W108" s="130"/>
      <c r="X108" s="130"/>
      <c r="Y108" s="130"/>
      <c r="Z108" s="130"/>
      <c r="AA108" s="130"/>
      <c r="AB108" s="130"/>
      <c r="AC108" s="130"/>
      <c r="AD108" s="130"/>
      <c r="AE108" s="130"/>
      <c r="AF108" s="130"/>
      <c r="AG108" s="130"/>
      <c r="AH108" s="130"/>
      <c r="AI108" s="130"/>
      <c r="AJ108" s="130"/>
      <c r="AK108" s="130"/>
      <c r="AL108" s="130"/>
      <c r="AM108" s="130"/>
      <c r="AN108" s="130"/>
      <c r="AO108" s="130"/>
      <c r="AP108" s="130"/>
      <c r="AQ108" s="130"/>
      <c r="AR108" s="130"/>
      <c r="AS108" s="130"/>
      <c r="AT108" s="130"/>
      <c r="AU108" s="130"/>
      <c r="AV108" s="130"/>
      <c r="AW108" s="130"/>
      <c r="AX108" s="130"/>
      <c r="AY108" s="130"/>
      <c r="AZ108" s="130"/>
      <c r="BA108" s="130"/>
      <c r="BB108" s="130"/>
      <c r="BC108" s="130"/>
      <c r="BD108" s="130"/>
      <c r="BE108" s="130"/>
      <c r="BF108" s="130"/>
      <c r="BG108" s="130"/>
      <c r="BH108" s="130"/>
      <c r="BI108" s="130"/>
      <c r="BJ108" s="130"/>
      <c r="BK108" s="130"/>
      <c r="BL108" s="130"/>
      <c r="BM108" s="130"/>
      <c r="BN108" s="130"/>
      <c r="BO108" s="130"/>
      <c r="BP108" s="130"/>
      <c r="BQ108" s="130"/>
      <c r="BR108" s="130"/>
      <c r="BS108" s="130"/>
      <c r="BT108" s="130"/>
      <c r="BU108" s="130"/>
      <c r="BV108" s="130"/>
      <c r="BW108" s="130"/>
      <c r="BX108" s="130"/>
      <c r="BY108" s="130"/>
      <c r="BZ108" s="130"/>
      <c r="CA108" s="130"/>
      <c r="CB108" s="130"/>
      <c r="CC108" s="130"/>
      <c r="CD108" s="130"/>
      <c r="CE108" s="130"/>
      <c r="CF108" s="130"/>
      <c r="CG108" s="130"/>
      <c r="CH108" s="130"/>
      <c r="CI108" s="130"/>
      <c r="CJ108" s="130"/>
      <c r="CK108" s="130"/>
      <c r="CL108" s="130"/>
      <c r="CM108" s="130"/>
      <c r="CN108" s="130"/>
      <c r="CO108" s="130"/>
      <c r="CP108" s="130"/>
      <c r="CQ108" s="130"/>
      <c r="CR108" s="130"/>
      <c r="CS108" s="130"/>
      <c r="CT108" s="130"/>
      <c r="CU108" s="130"/>
      <c r="CV108" s="130"/>
      <c r="CW108" s="130"/>
      <c r="CX108" s="130"/>
      <c r="CY108" s="130"/>
      <c r="CZ108" s="130"/>
      <c r="DA108" s="130"/>
      <c r="DB108" s="130"/>
      <c r="DC108" s="130"/>
      <c r="DD108" s="130"/>
      <c r="DE108" s="130"/>
      <c r="DF108" s="130"/>
      <c r="DG108" s="130"/>
      <c r="DH108" s="130"/>
      <c r="DI108" s="130"/>
      <c r="DJ108" s="130"/>
      <c r="DK108" s="130"/>
      <c r="DL108" s="130"/>
      <c r="DM108" s="130"/>
      <c r="DN108" s="130"/>
      <c r="DO108" s="130"/>
      <c r="DP108" s="130"/>
      <c r="DQ108" s="130"/>
      <c r="DR108" s="130"/>
      <c r="DS108" s="130"/>
      <c r="DT108" s="130"/>
      <c r="DU108" s="130"/>
      <c r="DV108" s="130"/>
      <c r="DW108" s="130"/>
      <c r="DX108" s="130"/>
      <c r="DY108" s="130"/>
      <c r="DZ108" s="130"/>
      <c r="EA108" s="130"/>
      <c r="EB108" s="130"/>
      <c r="EC108" s="130"/>
      <c r="ED108" s="130"/>
      <c r="EE108" s="130"/>
      <c r="EF108" s="130"/>
      <c r="EG108" s="130"/>
      <c r="EH108" s="130"/>
      <c r="EI108" s="130"/>
      <c r="EJ108" s="130"/>
      <c r="EK108" s="130"/>
      <c r="EL108" s="130"/>
      <c r="EM108" s="130"/>
      <c r="EN108" s="130"/>
      <c r="EO108" s="130"/>
      <c r="EP108" s="130"/>
      <c r="EQ108" s="130"/>
      <c r="ER108" s="130"/>
      <c r="ES108" s="130"/>
      <c r="ET108" s="130"/>
      <c r="EU108" s="130"/>
      <c r="EV108" s="130"/>
      <c r="EW108" s="130"/>
      <c r="EX108" s="130"/>
      <c r="EY108" s="130"/>
      <c r="EZ108" s="130"/>
      <c r="FA108" s="130"/>
      <c r="FB108" s="130"/>
      <c r="FC108" s="130"/>
      <c r="FD108" s="130"/>
      <c r="FE108" s="130"/>
      <c r="FF108" s="130"/>
      <c r="FG108" s="130"/>
      <c r="FH108" s="130"/>
      <c r="FI108" s="130"/>
      <c r="FJ108" s="130"/>
      <c r="FK108" s="130"/>
      <c r="FL108" s="130"/>
      <c r="FM108" s="130"/>
      <c r="FN108" s="130"/>
      <c r="FO108" s="130"/>
      <c r="FP108" s="130"/>
      <c r="FQ108" s="130"/>
      <c r="FR108" s="130"/>
      <c r="FS108" s="130"/>
      <c r="FT108" s="130"/>
      <c r="FU108" s="130"/>
      <c r="FV108" s="130"/>
      <c r="FW108" s="130"/>
      <c r="FX108" s="130"/>
      <c r="FY108" s="130"/>
      <c r="FZ108" s="130"/>
      <c r="GA108" s="130"/>
      <c r="GB108" s="130"/>
      <c r="GC108" s="130"/>
      <c r="GD108" s="130"/>
      <c r="GE108" s="130"/>
      <c r="GF108" s="130"/>
      <c r="GG108" s="130"/>
      <c r="GH108" s="130"/>
      <c r="GI108" s="130"/>
      <c r="GJ108" s="130"/>
      <c r="GK108" s="130"/>
      <c r="GL108" s="130"/>
      <c r="GM108" s="130"/>
      <c r="GN108" s="130"/>
      <c r="GO108" s="130"/>
      <c r="GP108" s="130"/>
      <c r="GQ108" s="130"/>
      <c r="GR108" s="130"/>
      <c r="GS108" s="130"/>
      <c r="GT108" s="130"/>
      <c r="GU108" s="130"/>
      <c r="GV108" s="130"/>
      <c r="GW108" s="130"/>
      <c r="GX108" s="130"/>
      <c r="GY108" s="130"/>
      <c r="GZ108" s="130"/>
      <c r="HA108" s="130"/>
      <c r="HB108" s="130"/>
      <c r="HC108" s="130"/>
      <c r="HD108" s="130"/>
      <c r="HE108" s="130"/>
      <c r="HF108" s="130"/>
      <c r="HG108" s="130"/>
      <c r="HH108" s="130"/>
      <c r="HI108" s="130"/>
      <c r="HJ108" s="130"/>
      <c r="HK108" s="130"/>
      <c r="HL108" s="130"/>
      <c r="HM108" s="130"/>
      <c r="HN108" s="130"/>
      <c r="HO108" s="130"/>
      <c r="HP108" s="130"/>
      <c r="HQ108" s="130"/>
      <c r="HR108" s="130"/>
      <c r="HS108" s="130"/>
      <c r="HT108" s="130"/>
      <c r="HU108" s="130"/>
      <c r="HV108" s="130"/>
      <c r="HW108" s="130"/>
      <c r="HX108" s="130"/>
      <c r="HY108" s="130"/>
      <c r="HZ108" s="130"/>
      <c r="IA108" s="130"/>
      <c r="IB108" s="130"/>
      <c r="IC108" s="130"/>
      <c r="ID108" s="130"/>
      <c r="IE108" s="130"/>
      <c r="IF108" s="130"/>
      <c r="IG108" s="130"/>
      <c r="IH108" s="130"/>
      <c r="II108" s="130"/>
      <c r="IJ108" s="130"/>
      <c r="IK108" s="130"/>
      <c r="IL108" s="130"/>
      <c r="IM108" s="130"/>
      <c r="IN108" s="130"/>
      <c r="IO108" s="130"/>
      <c r="IP108" s="130"/>
      <c r="IQ108" s="130"/>
      <c r="IR108" s="130"/>
      <c r="IS108" s="130"/>
      <c r="IT108" s="130"/>
      <c r="IU108" s="130"/>
      <c r="IV108" s="130"/>
      <c r="IW108" s="130"/>
      <c r="IX108" s="130"/>
      <c r="IY108" s="130"/>
      <c r="IZ108" s="130"/>
      <c r="JA108" s="130"/>
      <c r="JB108" s="130"/>
      <c r="JC108" s="130"/>
      <c r="JD108" s="130"/>
      <c r="JE108" s="130"/>
      <c r="JF108" s="130"/>
      <c r="JG108" s="130"/>
      <c r="JH108" s="130"/>
      <c r="JI108" s="130"/>
      <c r="JJ108" s="130"/>
      <c r="JK108" s="130"/>
      <c r="JL108" s="130"/>
      <c r="JM108" s="130"/>
      <c r="JN108" s="130"/>
      <c r="JO108" s="130"/>
      <c r="JP108" s="130"/>
      <c r="JQ108" s="130"/>
      <c r="JR108" s="130"/>
      <c r="JS108" s="130"/>
      <c r="JT108" s="130"/>
      <c r="JU108" s="130"/>
      <c r="JV108" s="130"/>
      <c r="JW108" s="130"/>
      <c r="JX108" s="130"/>
      <c r="JY108" s="130"/>
      <c r="JZ108" s="130"/>
      <c r="KA108" s="130"/>
      <c r="KB108" s="130"/>
      <c r="KC108" s="130"/>
      <c r="KD108" s="130"/>
      <c r="KE108" s="130"/>
      <c r="KF108" s="130"/>
      <c r="KG108" s="130"/>
      <c r="KH108" s="130"/>
      <c r="KI108" s="130"/>
      <c r="KJ108" s="130"/>
      <c r="KK108" s="130"/>
      <c r="KL108" s="130"/>
      <c r="KM108" s="130"/>
      <c r="KN108" s="130"/>
      <c r="KO108" s="130"/>
      <c r="KP108" s="130"/>
      <c r="KQ108" s="130"/>
      <c r="KR108" s="130"/>
      <c r="KS108" s="130"/>
      <c r="KT108" s="130"/>
      <c r="KU108" s="130"/>
      <c r="KV108" s="130"/>
      <c r="KW108" s="130"/>
      <c r="KX108" s="130"/>
      <c r="KY108" s="130"/>
      <c r="KZ108" s="130"/>
      <c r="LA108" s="130"/>
      <c r="LB108" s="130"/>
      <c r="LC108" s="130"/>
      <c r="LD108" s="130"/>
      <c r="LE108" s="130"/>
      <c r="LF108" s="130"/>
      <c r="LG108" s="130"/>
      <c r="LH108" s="130"/>
      <c r="LI108" s="130"/>
      <c r="LJ108" s="130"/>
      <c r="LK108" s="130"/>
      <c r="LL108" s="130"/>
      <c r="LM108" s="130"/>
      <c r="LN108" s="130"/>
      <c r="LO108" s="130"/>
      <c r="LP108" s="130"/>
      <c r="LQ108" s="130"/>
      <c r="LR108" s="130"/>
      <c r="LS108" s="130"/>
      <c r="LT108" s="130"/>
      <c r="LU108" s="130"/>
      <c r="LV108" s="130"/>
      <c r="LW108" s="130"/>
      <c r="LX108" s="130"/>
      <c r="LY108" s="130"/>
      <c r="LZ108" s="130"/>
      <c r="MA108" s="130"/>
      <c r="MB108" s="130"/>
      <c r="MC108" s="130"/>
      <c r="MD108" s="130"/>
      <c r="ME108" s="130"/>
      <c r="MF108" s="130"/>
      <c r="MG108" s="130"/>
      <c r="MH108" s="130"/>
      <c r="MI108" s="130"/>
      <c r="MJ108" s="130"/>
      <c r="MK108" s="130"/>
      <c r="ML108" s="130"/>
      <c r="MM108" s="130"/>
      <c r="MN108" s="130"/>
      <c r="MO108" s="130"/>
      <c r="MP108" s="130"/>
      <c r="MQ108" s="130"/>
      <c r="MR108" s="130"/>
      <c r="MS108" s="130"/>
      <c r="MT108" s="130"/>
      <c r="MU108" s="130"/>
      <c r="MV108" s="130"/>
      <c r="MW108" s="130"/>
      <c r="MX108" s="130"/>
      <c r="MY108" s="130"/>
      <c r="MZ108" s="130"/>
      <c r="NA108" s="130"/>
      <c r="NB108" s="130"/>
      <c r="NC108" s="130"/>
      <c r="ND108" s="130"/>
      <c r="NE108" s="130"/>
      <c r="NF108" s="130"/>
      <c r="NG108" s="130"/>
      <c r="NH108" s="130"/>
      <c r="NI108" s="130"/>
      <c r="NJ108" s="130"/>
      <c r="NK108" s="130"/>
      <c r="NL108" s="130"/>
      <c r="NM108" s="130"/>
      <c r="NN108" s="130"/>
      <c r="NO108" s="130"/>
      <c r="NP108" s="130"/>
      <c r="NQ108" s="130"/>
      <c r="NR108" s="130"/>
      <c r="NS108" s="130"/>
      <c r="NT108" s="130"/>
      <c r="NU108" s="130"/>
      <c r="NV108" s="130"/>
      <c r="NW108" s="130"/>
      <c r="NX108" s="130"/>
      <c r="NY108" s="130"/>
      <c r="NZ108" s="130"/>
      <c r="OA108" s="130"/>
      <c r="OB108" s="130"/>
      <c r="OC108" s="130"/>
      <c r="OD108" s="130"/>
      <c r="OE108" s="130"/>
      <c r="OF108" s="130"/>
      <c r="OG108" s="130"/>
      <c r="OH108" s="130"/>
    </row>
    <row r="109" spans="1:398" x14ac:dyDescent="0.25">
      <c r="A109" s="130"/>
      <c r="B109" s="130"/>
      <c r="C109" s="130"/>
      <c r="D109" s="130"/>
      <c r="E109" s="130"/>
      <c r="F109" s="130"/>
      <c r="G109" s="130"/>
      <c r="H109" s="130"/>
      <c r="I109" s="130"/>
      <c r="J109" s="130"/>
      <c r="K109" s="132"/>
      <c r="L109" s="130"/>
      <c r="M109" s="130"/>
      <c r="N109" s="130"/>
      <c r="O109" s="130"/>
      <c r="P109" s="130"/>
      <c r="Q109" s="130"/>
      <c r="R109" s="130"/>
      <c r="S109" s="130"/>
      <c r="T109" s="130"/>
      <c r="U109" s="130"/>
      <c r="V109" s="130"/>
      <c r="W109" s="130"/>
      <c r="X109" s="130"/>
      <c r="Y109" s="130"/>
      <c r="Z109" s="130"/>
      <c r="AA109" s="130"/>
      <c r="AB109" s="130"/>
      <c r="AC109" s="130"/>
      <c r="AD109" s="130"/>
      <c r="AE109" s="130"/>
      <c r="AF109" s="130"/>
      <c r="AG109" s="130"/>
      <c r="AH109" s="130"/>
      <c r="AI109" s="130"/>
      <c r="AJ109" s="130"/>
      <c r="AK109" s="130"/>
      <c r="AL109" s="130"/>
      <c r="AM109" s="130"/>
      <c r="AN109" s="130"/>
      <c r="AO109" s="130"/>
      <c r="AP109" s="130"/>
      <c r="AQ109" s="130"/>
      <c r="AR109" s="130"/>
      <c r="AS109" s="130"/>
      <c r="AT109" s="130"/>
      <c r="AU109" s="130"/>
      <c r="AV109" s="130"/>
      <c r="AW109" s="130"/>
      <c r="AX109" s="130"/>
      <c r="AY109" s="130"/>
      <c r="AZ109" s="130"/>
      <c r="BA109" s="130"/>
      <c r="BB109" s="130"/>
      <c r="BC109" s="130"/>
      <c r="BD109" s="130"/>
      <c r="BE109" s="130"/>
      <c r="BF109" s="130"/>
      <c r="BG109" s="130"/>
      <c r="BH109" s="130"/>
      <c r="BI109" s="130"/>
      <c r="BJ109" s="130"/>
      <c r="BK109" s="130"/>
      <c r="BL109" s="130"/>
      <c r="BM109" s="130"/>
      <c r="BN109" s="130"/>
      <c r="BO109" s="130"/>
      <c r="BP109" s="130"/>
      <c r="BQ109" s="130"/>
      <c r="BR109" s="130"/>
      <c r="BS109" s="130"/>
      <c r="BT109" s="130"/>
      <c r="BU109" s="130"/>
      <c r="BV109" s="130"/>
      <c r="BW109" s="130"/>
      <c r="BX109" s="130"/>
      <c r="BY109" s="130"/>
      <c r="BZ109" s="130"/>
      <c r="CA109" s="130"/>
      <c r="CB109" s="130"/>
      <c r="CC109" s="130"/>
      <c r="CD109" s="130"/>
      <c r="CE109" s="130"/>
      <c r="CF109" s="130"/>
      <c r="CG109" s="130"/>
      <c r="CH109" s="130"/>
      <c r="CI109" s="130"/>
      <c r="CJ109" s="130"/>
      <c r="CK109" s="130"/>
      <c r="CL109" s="130"/>
      <c r="CM109" s="130"/>
      <c r="CN109" s="130"/>
      <c r="CO109" s="130"/>
      <c r="CP109" s="130"/>
      <c r="CQ109" s="130"/>
      <c r="CR109" s="130"/>
      <c r="CS109" s="130"/>
      <c r="CT109" s="130"/>
      <c r="CU109" s="130"/>
      <c r="CV109" s="130"/>
      <c r="CW109" s="130"/>
      <c r="CX109" s="130"/>
      <c r="CY109" s="130"/>
      <c r="CZ109" s="130"/>
      <c r="DA109" s="130"/>
      <c r="DB109" s="130"/>
      <c r="DC109" s="130"/>
      <c r="DD109" s="130"/>
      <c r="DE109" s="130"/>
      <c r="DF109" s="130"/>
      <c r="DG109" s="130"/>
      <c r="DH109" s="130"/>
      <c r="DI109" s="130"/>
      <c r="DJ109" s="130"/>
      <c r="DK109" s="130"/>
      <c r="DL109" s="130"/>
      <c r="DM109" s="130"/>
      <c r="DN109" s="130"/>
      <c r="DO109" s="130"/>
      <c r="DP109" s="130"/>
      <c r="DQ109" s="130"/>
      <c r="DR109" s="130"/>
      <c r="DS109" s="130"/>
      <c r="DT109" s="130"/>
      <c r="DU109" s="130"/>
      <c r="DV109" s="130"/>
      <c r="DW109" s="130"/>
      <c r="DX109" s="130"/>
      <c r="DY109" s="130"/>
      <c r="DZ109" s="130"/>
      <c r="EA109" s="130"/>
      <c r="EB109" s="130"/>
      <c r="EC109" s="130"/>
      <c r="ED109" s="130"/>
      <c r="EE109" s="130"/>
      <c r="EF109" s="130"/>
      <c r="EG109" s="130"/>
      <c r="EH109" s="130"/>
      <c r="EI109" s="130"/>
      <c r="EJ109" s="130"/>
      <c r="EK109" s="130"/>
      <c r="EL109" s="130"/>
      <c r="EM109" s="130"/>
      <c r="EN109" s="130"/>
      <c r="EO109" s="130"/>
      <c r="EP109" s="130"/>
      <c r="EQ109" s="130"/>
      <c r="ER109" s="130"/>
      <c r="ES109" s="130"/>
      <c r="ET109" s="130"/>
      <c r="EU109" s="130"/>
      <c r="EV109" s="130"/>
      <c r="EW109" s="130"/>
      <c r="EX109" s="130"/>
      <c r="EY109" s="130"/>
      <c r="EZ109" s="130"/>
      <c r="FA109" s="130"/>
      <c r="FB109" s="130"/>
      <c r="FC109" s="130"/>
      <c r="FD109" s="130"/>
      <c r="FE109" s="130"/>
      <c r="FF109" s="130"/>
      <c r="FG109" s="130"/>
      <c r="FH109" s="130"/>
      <c r="FI109" s="130"/>
      <c r="FJ109" s="130"/>
      <c r="FK109" s="130"/>
      <c r="FL109" s="130"/>
      <c r="FM109" s="130"/>
      <c r="FN109" s="130"/>
      <c r="FO109" s="130"/>
      <c r="FP109" s="130"/>
      <c r="FQ109" s="130"/>
      <c r="FR109" s="130"/>
      <c r="FS109" s="130"/>
      <c r="FT109" s="130"/>
      <c r="FU109" s="130"/>
      <c r="FV109" s="130"/>
      <c r="FW109" s="130"/>
      <c r="FX109" s="130"/>
      <c r="FY109" s="130"/>
      <c r="FZ109" s="130"/>
      <c r="GA109" s="130"/>
      <c r="GB109" s="130"/>
      <c r="GC109" s="130"/>
      <c r="GD109" s="130"/>
      <c r="GE109" s="130"/>
      <c r="GF109" s="130"/>
      <c r="GG109" s="130"/>
      <c r="GH109" s="130"/>
      <c r="GI109" s="130"/>
      <c r="GJ109" s="130"/>
      <c r="GK109" s="130"/>
      <c r="GL109" s="130"/>
      <c r="GM109" s="130"/>
      <c r="GN109" s="130"/>
      <c r="GO109" s="130"/>
      <c r="GP109" s="130"/>
      <c r="GQ109" s="130"/>
      <c r="GR109" s="130"/>
      <c r="GS109" s="130"/>
      <c r="GT109" s="130"/>
      <c r="GU109" s="130"/>
      <c r="GV109" s="130"/>
      <c r="GW109" s="130"/>
      <c r="GX109" s="130"/>
      <c r="GY109" s="130"/>
      <c r="GZ109" s="130"/>
      <c r="HA109" s="130"/>
      <c r="HB109" s="130"/>
      <c r="HC109" s="130"/>
      <c r="HD109" s="130"/>
      <c r="HE109" s="130"/>
      <c r="HF109" s="130"/>
      <c r="HG109" s="130"/>
      <c r="HH109" s="130"/>
      <c r="HI109" s="130"/>
      <c r="HJ109" s="130"/>
      <c r="HK109" s="130"/>
      <c r="HL109" s="130"/>
      <c r="HM109" s="130"/>
      <c r="HN109" s="130"/>
      <c r="HO109" s="130"/>
      <c r="HP109" s="130"/>
      <c r="HQ109" s="130"/>
      <c r="HR109" s="130"/>
      <c r="HS109" s="130"/>
      <c r="HT109" s="130"/>
      <c r="HU109" s="130"/>
      <c r="HV109" s="130"/>
      <c r="HW109" s="130"/>
      <c r="HX109" s="130"/>
      <c r="HY109" s="130"/>
      <c r="HZ109" s="130"/>
      <c r="IA109" s="130"/>
      <c r="IB109" s="130"/>
      <c r="IC109" s="130"/>
      <c r="ID109" s="130"/>
      <c r="IE109" s="130"/>
      <c r="IF109" s="130"/>
      <c r="IG109" s="130"/>
      <c r="IH109" s="130"/>
      <c r="II109" s="130"/>
      <c r="IJ109" s="130"/>
      <c r="IK109" s="130"/>
      <c r="IL109" s="130"/>
      <c r="IM109" s="130"/>
      <c r="IN109" s="130"/>
      <c r="IO109" s="130"/>
      <c r="IP109" s="130"/>
      <c r="IQ109" s="130"/>
      <c r="IR109" s="130"/>
      <c r="IS109" s="130"/>
      <c r="IT109" s="130"/>
      <c r="IU109" s="130"/>
      <c r="IV109" s="130"/>
      <c r="IW109" s="130"/>
      <c r="IX109" s="130"/>
      <c r="IY109" s="130"/>
      <c r="IZ109" s="130"/>
      <c r="JA109" s="130"/>
      <c r="JB109" s="130"/>
      <c r="JC109" s="130"/>
      <c r="JD109" s="130"/>
      <c r="JE109" s="130"/>
      <c r="JF109" s="130"/>
      <c r="JG109" s="130"/>
      <c r="JH109" s="130"/>
      <c r="JI109" s="130"/>
      <c r="JJ109" s="130"/>
      <c r="JK109" s="130"/>
      <c r="JL109" s="130"/>
      <c r="JM109" s="130"/>
      <c r="JN109" s="130"/>
      <c r="JO109" s="130"/>
      <c r="JP109" s="130"/>
      <c r="JQ109" s="130"/>
      <c r="JR109" s="130"/>
      <c r="JS109" s="130"/>
      <c r="JT109" s="130"/>
      <c r="JU109" s="130"/>
      <c r="JV109" s="130"/>
      <c r="JW109" s="130"/>
      <c r="JX109" s="130"/>
      <c r="JY109" s="130"/>
      <c r="JZ109" s="130"/>
      <c r="KA109" s="130"/>
      <c r="KB109" s="130"/>
      <c r="KC109" s="130"/>
      <c r="KD109" s="130"/>
      <c r="KE109" s="130"/>
      <c r="KF109" s="130"/>
      <c r="KG109" s="130"/>
      <c r="KH109" s="130"/>
      <c r="KI109" s="130"/>
      <c r="KJ109" s="130"/>
      <c r="KK109" s="130"/>
      <c r="KL109" s="130"/>
      <c r="KM109" s="130"/>
      <c r="KN109" s="130"/>
      <c r="KO109" s="130"/>
      <c r="KP109" s="130"/>
      <c r="KQ109" s="130"/>
      <c r="KR109" s="130"/>
      <c r="KS109" s="130"/>
      <c r="KT109" s="130"/>
      <c r="KU109" s="130"/>
      <c r="KV109" s="130"/>
      <c r="KW109" s="130"/>
      <c r="KX109" s="130"/>
      <c r="KY109" s="130"/>
      <c r="KZ109" s="130"/>
      <c r="LA109" s="130"/>
      <c r="LB109" s="130"/>
      <c r="LC109" s="130"/>
      <c r="LD109" s="130"/>
      <c r="LE109" s="130"/>
      <c r="LF109" s="130"/>
      <c r="LG109" s="130"/>
      <c r="LH109" s="130"/>
      <c r="LI109" s="130"/>
      <c r="LJ109" s="130"/>
      <c r="LK109" s="130"/>
      <c r="LL109" s="130"/>
      <c r="LM109" s="130"/>
      <c r="LN109" s="130"/>
      <c r="LO109" s="130"/>
      <c r="LP109" s="130"/>
      <c r="LQ109" s="130"/>
      <c r="LR109" s="130"/>
      <c r="LS109" s="130"/>
      <c r="LT109" s="130"/>
      <c r="LU109" s="130"/>
      <c r="LV109" s="130"/>
      <c r="LW109" s="130"/>
      <c r="LX109" s="130"/>
      <c r="LY109" s="130"/>
      <c r="LZ109" s="130"/>
      <c r="MA109" s="130"/>
      <c r="MB109" s="130"/>
      <c r="MC109" s="130"/>
      <c r="MD109" s="130"/>
      <c r="ME109" s="130"/>
      <c r="MF109" s="130"/>
      <c r="MG109" s="130"/>
      <c r="MH109" s="130"/>
      <c r="MI109" s="130"/>
      <c r="MJ109" s="130"/>
      <c r="MK109" s="130"/>
      <c r="ML109" s="130"/>
      <c r="MM109" s="130"/>
      <c r="MN109" s="130"/>
      <c r="MO109" s="130"/>
      <c r="MP109" s="130"/>
      <c r="MQ109" s="130"/>
      <c r="MR109" s="130"/>
      <c r="MS109" s="130"/>
      <c r="MT109" s="130"/>
      <c r="MU109" s="130"/>
      <c r="MV109" s="130"/>
      <c r="MW109" s="130"/>
      <c r="MX109" s="130"/>
      <c r="MY109" s="130"/>
      <c r="MZ109" s="130"/>
      <c r="NA109" s="130"/>
      <c r="NB109" s="130"/>
      <c r="NC109" s="130"/>
      <c r="ND109" s="130"/>
      <c r="NE109" s="130"/>
      <c r="NF109" s="130"/>
      <c r="NG109" s="130"/>
      <c r="NH109" s="130"/>
      <c r="NI109" s="130"/>
      <c r="NJ109" s="130"/>
      <c r="NK109" s="130"/>
      <c r="NL109" s="130"/>
      <c r="NM109" s="130"/>
      <c r="NN109" s="130"/>
      <c r="NO109" s="130"/>
      <c r="NP109" s="130"/>
      <c r="NQ109" s="130"/>
      <c r="NR109" s="130"/>
      <c r="NS109" s="130"/>
      <c r="NT109" s="130"/>
      <c r="NU109" s="130"/>
      <c r="NV109" s="130"/>
      <c r="NW109" s="130"/>
      <c r="NX109" s="130"/>
      <c r="NY109" s="130"/>
      <c r="NZ109" s="130"/>
      <c r="OA109" s="130"/>
      <c r="OB109" s="130"/>
      <c r="OC109" s="130"/>
      <c r="OD109" s="130"/>
      <c r="OE109" s="130"/>
      <c r="OF109" s="130"/>
      <c r="OG109" s="130"/>
      <c r="OH109" s="130"/>
    </row>
    <row r="110" spans="1:398" x14ac:dyDescent="0.25">
      <c r="A110" s="130"/>
      <c r="B110" s="130"/>
      <c r="C110" s="130"/>
      <c r="D110" s="130"/>
      <c r="E110" s="130"/>
      <c r="F110" s="130"/>
      <c r="G110" s="130"/>
      <c r="H110" s="130"/>
      <c r="I110" s="130"/>
      <c r="J110" s="130"/>
      <c r="K110" s="132"/>
      <c r="L110" s="130"/>
      <c r="M110" s="130"/>
      <c r="N110" s="130"/>
      <c r="O110" s="130"/>
      <c r="P110" s="130"/>
      <c r="Q110" s="130"/>
      <c r="R110" s="130"/>
      <c r="S110" s="130"/>
      <c r="T110" s="130"/>
      <c r="U110" s="130"/>
      <c r="V110" s="130"/>
      <c r="W110" s="130"/>
      <c r="X110" s="130"/>
      <c r="Y110" s="130"/>
      <c r="Z110" s="130"/>
      <c r="AA110" s="130"/>
      <c r="AB110" s="130"/>
      <c r="AC110" s="130"/>
      <c r="AD110" s="130"/>
      <c r="AE110" s="130"/>
      <c r="AF110" s="130"/>
      <c r="AG110" s="130"/>
      <c r="AH110" s="130"/>
      <c r="AI110" s="130"/>
      <c r="AJ110" s="130"/>
      <c r="AK110" s="130"/>
      <c r="AL110" s="130"/>
      <c r="AM110" s="130"/>
      <c r="AN110" s="130"/>
      <c r="AO110" s="130"/>
      <c r="AP110" s="130"/>
      <c r="AQ110" s="130"/>
      <c r="AR110" s="130"/>
      <c r="AS110" s="130"/>
      <c r="AT110" s="130"/>
      <c r="AU110" s="130"/>
      <c r="AV110" s="130"/>
      <c r="AW110" s="130"/>
      <c r="AX110" s="130"/>
      <c r="AY110" s="130"/>
      <c r="AZ110" s="130"/>
      <c r="BA110" s="130"/>
      <c r="BB110" s="130"/>
      <c r="BC110" s="130"/>
      <c r="BD110" s="130"/>
      <c r="BE110" s="130"/>
      <c r="BF110" s="130"/>
      <c r="BG110" s="130"/>
      <c r="BH110" s="130"/>
      <c r="BI110" s="130"/>
      <c r="BJ110" s="130"/>
      <c r="BK110" s="130"/>
      <c r="BL110" s="130"/>
      <c r="BM110" s="130"/>
      <c r="BN110" s="130"/>
      <c r="BO110" s="130"/>
      <c r="BP110" s="130"/>
      <c r="BQ110" s="130"/>
      <c r="BR110" s="130"/>
      <c r="BS110" s="130"/>
      <c r="BT110" s="130"/>
      <c r="BU110" s="130"/>
      <c r="BV110" s="130"/>
      <c r="BW110" s="130"/>
      <c r="BX110" s="130"/>
      <c r="BY110" s="130"/>
      <c r="BZ110" s="130"/>
      <c r="CA110" s="130"/>
      <c r="CB110" s="130"/>
      <c r="CC110" s="130"/>
      <c r="CD110" s="130"/>
      <c r="CE110" s="130"/>
      <c r="CF110" s="130"/>
      <c r="CG110" s="130"/>
      <c r="CH110" s="130"/>
      <c r="CI110" s="130"/>
      <c r="CJ110" s="130"/>
      <c r="CK110" s="130"/>
      <c r="CL110" s="130"/>
      <c r="CM110" s="130"/>
      <c r="CN110" s="130"/>
      <c r="CO110" s="130"/>
      <c r="CP110" s="130"/>
      <c r="CQ110" s="130"/>
      <c r="CR110" s="130"/>
      <c r="CS110" s="130"/>
      <c r="CT110" s="130"/>
      <c r="CU110" s="130"/>
      <c r="CV110" s="130"/>
      <c r="CW110" s="130"/>
      <c r="CX110" s="130"/>
      <c r="CY110" s="130"/>
      <c r="CZ110" s="130"/>
      <c r="DA110" s="130"/>
      <c r="DB110" s="130"/>
      <c r="DC110" s="130"/>
      <c r="DD110" s="130"/>
      <c r="DE110" s="130"/>
      <c r="DF110" s="130"/>
      <c r="DG110" s="130"/>
      <c r="DH110" s="130"/>
      <c r="DI110" s="130"/>
      <c r="DJ110" s="130"/>
      <c r="DK110" s="130"/>
      <c r="DL110" s="130"/>
      <c r="DM110" s="130"/>
      <c r="DN110" s="130"/>
      <c r="DO110" s="130"/>
      <c r="DP110" s="130"/>
      <c r="DQ110" s="130"/>
      <c r="DR110" s="130"/>
      <c r="DS110" s="130"/>
      <c r="DT110" s="130"/>
      <c r="DU110" s="130"/>
      <c r="DV110" s="130"/>
      <c r="DW110" s="130"/>
      <c r="DX110" s="130"/>
      <c r="DY110" s="130"/>
      <c r="DZ110" s="130"/>
      <c r="EA110" s="130"/>
      <c r="EB110" s="130"/>
      <c r="EC110" s="130"/>
      <c r="ED110" s="130"/>
      <c r="EE110" s="130"/>
      <c r="EF110" s="130"/>
      <c r="EG110" s="130"/>
      <c r="EH110" s="130"/>
      <c r="EI110" s="130"/>
      <c r="EJ110" s="130"/>
      <c r="EK110" s="130"/>
      <c r="EL110" s="130"/>
      <c r="EM110" s="130"/>
      <c r="EN110" s="130"/>
      <c r="EO110" s="130"/>
      <c r="EP110" s="130"/>
      <c r="EQ110" s="130"/>
      <c r="ER110" s="130"/>
      <c r="ES110" s="130"/>
      <c r="ET110" s="130"/>
      <c r="EU110" s="130"/>
      <c r="EV110" s="130"/>
      <c r="EW110" s="130"/>
      <c r="EX110" s="130"/>
      <c r="EY110" s="130"/>
      <c r="EZ110" s="130"/>
      <c r="FA110" s="130"/>
      <c r="FB110" s="130"/>
      <c r="FC110" s="130"/>
      <c r="FD110" s="130"/>
      <c r="FE110" s="130"/>
      <c r="FF110" s="130"/>
      <c r="FG110" s="130"/>
      <c r="FH110" s="130"/>
      <c r="FI110" s="130"/>
      <c r="FJ110" s="130"/>
      <c r="FK110" s="130"/>
      <c r="FL110" s="130"/>
      <c r="FM110" s="130"/>
      <c r="FN110" s="130"/>
      <c r="FO110" s="130"/>
      <c r="FP110" s="130"/>
      <c r="FQ110" s="130"/>
      <c r="FR110" s="130"/>
      <c r="FS110" s="130"/>
      <c r="FT110" s="130"/>
      <c r="FU110" s="130"/>
      <c r="FV110" s="130"/>
      <c r="FW110" s="130"/>
      <c r="FX110" s="130"/>
      <c r="FY110" s="130"/>
      <c r="FZ110" s="130"/>
      <c r="GA110" s="130"/>
      <c r="GB110" s="130"/>
      <c r="GC110" s="130"/>
      <c r="GD110" s="130"/>
      <c r="GE110" s="130"/>
      <c r="GF110" s="130"/>
      <c r="GG110" s="130"/>
      <c r="GH110" s="130"/>
      <c r="GI110" s="130"/>
      <c r="GJ110" s="130"/>
      <c r="GK110" s="130"/>
      <c r="GL110" s="130"/>
      <c r="GM110" s="130"/>
      <c r="GN110" s="130"/>
      <c r="GO110" s="130"/>
      <c r="GP110" s="130"/>
      <c r="GQ110" s="130"/>
      <c r="GR110" s="130"/>
      <c r="GS110" s="130"/>
      <c r="GT110" s="130"/>
      <c r="GU110" s="130"/>
      <c r="GV110" s="130"/>
      <c r="GW110" s="130"/>
      <c r="GX110" s="130"/>
      <c r="GY110" s="130"/>
      <c r="GZ110" s="130"/>
      <c r="HA110" s="130"/>
      <c r="HB110" s="130"/>
      <c r="HC110" s="130"/>
      <c r="HD110" s="130"/>
      <c r="HE110" s="130"/>
      <c r="HF110" s="130"/>
      <c r="HG110" s="130"/>
      <c r="HH110" s="130"/>
      <c r="HI110" s="130"/>
      <c r="HJ110" s="130"/>
      <c r="HK110" s="130"/>
      <c r="HL110" s="130"/>
      <c r="HM110" s="130"/>
      <c r="HN110" s="130"/>
      <c r="HO110" s="130"/>
      <c r="HP110" s="130"/>
      <c r="HQ110" s="130"/>
      <c r="HR110" s="130"/>
      <c r="HS110" s="130"/>
      <c r="HT110" s="130"/>
      <c r="HU110" s="130"/>
      <c r="HV110" s="130"/>
      <c r="HW110" s="130"/>
      <c r="HX110" s="130"/>
      <c r="HY110" s="130"/>
      <c r="HZ110" s="130"/>
      <c r="IA110" s="130"/>
      <c r="IB110" s="130"/>
      <c r="IC110" s="130"/>
      <c r="ID110" s="130"/>
      <c r="IE110" s="130"/>
      <c r="IF110" s="130"/>
      <c r="IG110" s="130"/>
      <c r="IH110" s="130"/>
      <c r="II110" s="130"/>
      <c r="IJ110" s="130"/>
      <c r="IK110" s="130"/>
      <c r="IL110" s="130"/>
      <c r="IM110" s="130"/>
      <c r="IN110" s="130"/>
      <c r="IO110" s="130"/>
      <c r="IP110" s="130"/>
      <c r="IQ110" s="130"/>
      <c r="IR110" s="130"/>
      <c r="IS110" s="130"/>
      <c r="IT110" s="130"/>
      <c r="IU110" s="130"/>
      <c r="IV110" s="130"/>
      <c r="IW110" s="130"/>
      <c r="IX110" s="130"/>
      <c r="IY110" s="130"/>
      <c r="IZ110" s="130"/>
      <c r="JA110" s="130"/>
      <c r="JB110" s="130"/>
      <c r="JC110" s="130"/>
      <c r="JD110" s="130"/>
      <c r="JE110" s="130"/>
      <c r="JF110" s="130"/>
      <c r="JG110" s="130"/>
      <c r="JH110" s="130"/>
      <c r="JI110" s="130"/>
      <c r="JJ110" s="130"/>
      <c r="JK110" s="130"/>
      <c r="JL110" s="130"/>
      <c r="JM110" s="130"/>
      <c r="JN110" s="130"/>
      <c r="JO110" s="130"/>
      <c r="JP110" s="130"/>
      <c r="JQ110" s="130"/>
      <c r="JR110" s="130"/>
      <c r="JS110" s="130"/>
      <c r="JT110" s="130"/>
      <c r="JU110" s="130"/>
      <c r="JV110" s="130"/>
      <c r="JW110" s="130"/>
      <c r="JX110" s="130"/>
      <c r="JY110" s="130"/>
      <c r="JZ110" s="130"/>
      <c r="KA110" s="130"/>
      <c r="KB110" s="130"/>
      <c r="KC110" s="130"/>
      <c r="KD110" s="130"/>
      <c r="KE110" s="130"/>
      <c r="KF110" s="130"/>
      <c r="KG110" s="130"/>
      <c r="KH110" s="130"/>
      <c r="KI110" s="130"/>
      <c r="KJ110" s="130"/>
      <c r="KK110" s="130"/>
      <c r="KL110" s="130"/>
      <c r="KM110" s="130"/>
      <c r="KN110" s="130"/>
      <c r="KO110" s="130"/>
      <c r="KP110" s="130"/>
      <c r="KQ110" s="130"/>
      <c r="KR110" s="130"/>
      <c r="KS110" s="130"/>
      <c r="KT110" s="130"/>
      <c r="KU110" s="130"/>
      <c r="KV110" s="130"/>
      <c r="KW110" s="130"/>
      <c r="KX110" s="130"/>
      <c r="KY110" s="130"/>
      <c r="KZ110" s="130"/>
      <c r="LA110" s="130"/>
      <c r="LB110" s="130"/>
      <c r="LC110" s="130"/>
      <c r="LD110" s="130"/>
      <c r="LE110" s="130"/>
      <c r="LF110" s="130"/>
      <c r="LG110" s="130"/>
      <c r="LH110" s="130"/>
      <c r="LI110" s="130"/>
      <c r="LJ110" s="130"/>
      <c r="LK110" s="130"/>
      <c r="LL110" s="130"/>
      <c r="LM110" s="130"/>
      <c r="LN110" s="130"/>
      <c r="LO110" s="130"/>
      <c r="LP110" s="130"/>
      <c r="LQ110" s="130"/>
      <c r="LR110" s="130"/>
      <c r="LS110" s="130"/>
      <c r="LT110" s="130"/>
      <c r="LU110" s="130"/>
      <c r="LV110" s="130"/>
      <c r="LW110" s="130"/>
      <c r="LX110" s="130"/>
      <c r="LY110" s="130"/>
      <c r="LZ110" s="130"/>
      <c r="MA110" s="130"/>
      <c r="MB110" s="130"/>
      <c r="MC110" s="130"/>
      <c r="MD110" s="130"/>
      <c r="ME110" s="130"/>
      <c r="MF110" s="130"/>
      <c r="MG110" s="130"/>
      <c r="MH110" s="130"/>
      <c r="MI110" s="130"/>
      <c r="MJ110" s="130"/>
      <c r="MK110" s="130"/>
      <c r="ML110" s="130"/>
      <c r="MM110" s="130"/>
      <c r="MN110" s="130"/>
      <c r="MO110" s="130"/>
      <c r="MP110" s="130"/>
      <c r="MQ110" s="130"/>
      <c r="MR110" s="130"/>
      <c r="MS110" s="130"/>
      <c r="MT110" s="130"/>
      <c r="MU110" s="130"/>
      <c r="MV110" s="130"/>
      <c r="MW110" s="130"/>
      <c r="MX110" s="130"/>
      <c r="MY110" s="130"/>
      <c r="MZ110" s="130"/>
      <c r="NA110" s="130"/>
      <c r="NB110" s="130"/>
      <c r="NC110" s="130"/>
      <c r="ND110" s="130"/>
      <c r="NE110" s="130"/>
      <c r="NF110" s="130"/>
      <c r="NG110" s="130"/>
      <c r="NH110" s="130"/>
      <c r="NI110" s="130"/>
      <c r="NJ110" s="130"/>
      <c r="NK110" s="130"/>
      <c r="NL110" s="130"/>
      <c r="NM110" s="130"/>
      <c r="NN110" s="130"/>
      <c r="NO110" s="130"/>
      <c r="NP110" s="130"/>
      <c r="NQ110" s="130"/>
      <c r="NR110" s="130"/>
      <c r="NS110" s="130"/>
      <c r="NT110" s="130"/>
      <c r="NU110" s="130"/>
      <c r="NV110" s="130"/>
      <c r="NW110" s="130"/>
      <c r="NX110" s="130"/>
      <c r="NY110" s="130"/>
      <c r="NZ110" s="130"/>
      <c r="OA110" s="130"/>
      <c r="OB110" s="130"/>
      <c r="OC110" s="130"/>
      <c r="OD110" s="130"/>
      <c r="OE110" s="130"/>
      <c r="OF110" s="130"/>
      <c r="OG110" s="130"/>
      <c r="OH110" s="130"/>
    </row>
    <row r="111" spans="1:398" x14ac:dyDescent="0.25">
      <c r="A111" s="130"/>
      <c r="B111" s="130"/>
      <c r="C111" s="130"/>
      <c r="D111" s="130"/>
      <c r="E111" s="130"/>
      <c r="F111" s="130"/>
      <c r="G111" s="130"/>
      <c r="H111" s="130"/>
      <c r="I111" s="130"/>
      <c r="J111" s="130"/>
      <c r="K111" s="132"/>
      <c r="L111" s="130"/>
      <c r="M111" s="130"/>
      <c r="N111" s="130"/>
      <c r="O111" s="130"/>
      <c r="P111" s="130"/>
      <c r="Q111" s="130"/>
      <c r="R111" s="130"/>
      <c r="S111" s="130"/>
      <c r="T111" s="130"/>
      <c r="U111" s="130"/>
      <c r="V111" s="130"/>
      <c r="W111" s="130"/>
      <c r="X111" s="130"/>
      <c r="Y111" s="130"/>
      <c r="Z111" s="130"/>
      <c r="AA111" s="130"/>
      <c r="AB111" s="130"/>
      <c r="AC111" s="130"/>
      <c r="AD111" s="130"/>
      <c r="AE111" s="130"/>
      <c r="AF111" s="130"/>
      <c r="AG111" s="130"/>
      <c r="AH111" s="130"/>
      <c r="AI111" s="130"/>
      <c r="AJ111" s="130"/>
      <c r="AK111" s="130"/>
      <c r="AL111" s="130"/>
      <c r="AM111" s="130"/>
      <c r="AN111" s="130"/>
      <c r="AO111" s="130"/>
      <c r="AP111" s="130"/>
      <c r="AQ111" s="130"/>
      <c r="AR111" s="130"/>
      <c r="AS111" s="130"/>
      <c r="AT111" s="130"/>
      <c r="AU111" s="130"/>
      <c r="AV111" s="130"/>
      <c r="AW111" s="130"/>
      <c r="AX111" s="130"/>
      <c r="AY111" s="130"/>
      <c r="AZ111" s="130"/>
      <c r="BA111" s="130"/>
      <c r="BB111" s="130"/>
      <c r="BC111" s="130"/>
      <c r="BD111" s="130"/>
      <c r="BE111" s="130"/>
      <c r="BF111" s="130"/>
      <c r="BG111" s="130"/>
      <c r="BH111" s="130"/>
      <c r="BI111" s="130"/>
      <c r="BJ111" s="130"/>
      <c r="BK111" s="130"/>
      <c r="BL111" s="130"/>
      <c r="BM111" s="130"/>
      <c r="BN111" s="130"/>
      <c r="BO111" s="130"/>
      <c r="BP111" s="130"/>
      <c r="BQ111" s="130"/>
      <c r="BR111" s="130"/>
      <c r="BS111" s="130"/>
      <c r="BT111" s="130"/>
      <c r="BU111" s="130"/>
      <c r="BV111" s="130"/>
      <c r="BW111" s="130"/>
      <c r="BX111" s="130"/>
      <c r="BY111" s="130"/>
      <c r="BZ111" s="130"/>
      <c r="CA111" s="130"/>
      <c r="CB111" s="130"/>
      <c r="CC111" s="130"/>
      <c r="CD111" s="130"/>
      <c r="CE111" s="130"/>
      <c r="CF111" s="130"/>
      <c r="CG111" s="130"/>
      <c r="CH111" s="130"/>
      <c r="CI111" s="130"/>
      <c r="CJ111" s="130"/>
      <c r="CK111" s="130"/>
      <c r="CL111" s="130"/>
      <c r="CM111" s="130"/>
      <c r="CN111" s="130"/>
      <c r="CO111" s="130"/>
      <c r="CP111" s="130"/>
      <c r="CQ111" s="130"/>
      <c r="CR111" s="130"/>
      <c r="CS111" s="130"/>
      <c r="CT111" s="130"/>
      <c r="CU111" s="130"/>
      <c r="CV111" s="130"/>
      <c r="CW111" s="130"/>
      <c r="CX111" s="130"/>
      <c r="CY111" s="130"/>
      <c r="CZ111" s="130"/>
      <c r="DA111" s="130"/>
      <c r="DB111" s="130"/>
      <c r="DC111" s="130"/>
      <c r="DD111" s="130"/>
      <c r="DE111" s="130"/>
      <c r="DF111" s="130"/>
      <c r="DG111" s="130"/>
      <c r="DH111" s="130"/>
      <c r="DI111" s="130"/>
      <c r="DJ111" s="130"/>
      <c r="DK111" s="130"/>
      <c r="DL111" s="130"/>
      <c r="DM111" s="130"/>
      <c r="DN111" s="130"/>
      <c r="DO111" s="130"/>
      <c r="DP111" s="130"/>
      <c r="DQ111" s="130"/>
      <c r="DR111" s="130"/>
      <c r="DS111" s="130"/>
      <c r="DT111" s="130"/>
      <c r="DU111" s="130"/>
      <c r="DV111" s="130"/>
      <c r="DW111" s="130"/>
      <c r="DX111" s="130"/>
      <c r="DY111" s="130"/>
      <c r="DZ111" s="130"/>
      <c r="EA111" s="130"/>
      <c r="EB111" s="130"/>
      <c r="EC111" s="130"/>
      <c r="ED111" s="130"/>
      <c r="EE111" s="130"/>
      <c r="EF111" s="130"/>
      <c r="EG111" s="130"/>
      <c r="EH111" s="130"/>
      <c r="EI111" s="130"/>
      <c r="EJ111" s="130"/>
      <c r="EK111" s="130"/>
      <c r="EL111" s="130"/>
      <c r="EM111" s="130"/>
      <c r="EN111" s="130"/>
      <c r="EO111" s="130"/>
      <c r="EP111" s="130"/>
      <c r="EQ111" s="130"/>
      <c r="ER111" s="130"/>
      <c r="ES111" s="130"/>
      <c r="ET111" s="130"/>
      <c r="EU111" s="130"/>
      <c r="EV111" s="130"/>
      <c r="EW111" s="130"/>
      <c r="EX111" s="130"/>
      <c r="EY111" s="130"/>
      <c r="EZ111" s="130"/>
      <c r="FA111" s="130"/>
      <c r="FB111" s="130"/>
      <c r="FC111" s="130"/>
      <c r="FD111" s="130"/>
      <c r="FE111" s="130"/>
      <c r="FF111" s="130"/>
      <c r="FG111" s="130"/>
      <c r="FH111" s="130"/>
      <c r="FI111" s="130"/>
      <c r="FJ111" s="130"/>
      <c r="FK111" s="130"/>
      <c r="FL111" s="130"/>
      <c r="FM111" s="130"/>
      <c r="FN111" s="130"/>
      <c r="FO111" s="130"/>
      <c r="FP111" s="130"/>
      <c r="FQ111" s="130"/>
      <c r="FR111" s="130"/>
      <c r="FS111" s="130"/>
      <c r="FT111" s="130"/>
      <c r="FU111" s="130"/>
      <c r="FV111" s="130"/>
      <c r="FW111" s="130"/>
      <c r="FX111" s="130"/>
      <c r="FY111" s="130"/>
      <c r="FZ111" s="130"/>
      <c r="GA111" s="130"/>
      <c r="GB111" s="130"/>
      <c r="GC111" s="130"/>
      <c r="GD111" s="130"/>
      <c r="GE111" s="130"/>
      <c r="GF111" s="130"/>
      <c r="GG111" s="130"/>
      <c r="GH111" s="130"/>
      <c r="GI111" s="130"/>
      <c r="GJ111" s="130"/>
      <c r="GK111" s="130"/>
      <c r="GL111" s="130"/>
      <c r="GM111" s="130"/>
      <c r="GN111" s="130"/>
      <c r="GO111" s="130"/>
      <c r="GP111" s="130"/>
      <c r="GQ111" s="130"/>
      <c r="GR111" s="130"/>
      <c r="GS111" s="130"/>
      <c r="GT111" s="130"/>
      <c r="GU111" s="130"/>
      <c r="GV111" s="130"/>
      <c r="GW111" s="130"/>
      <c r="GX111" s="130"/>
      <c r="GY111" s="130"/>
      <c r="GZ111" s="130"/>
      <c r="HA111" s="130"/>
      <c r="HB111" s="130"/>
      <c r="HC111" s="130"/>
      <c r="HD111" s="130"/>
      <c r="HE111" s="130"/>
      <c r="HF111" s="130"/>
      <c r="HG111" s="130"/>
      <c r="HH111" s="130"/>
      <c r="HI111" s="130"/>
      <c r="HJ111" s="130"/>
      <c r="HK111" s="130"/>
      <c r="HL111" s="130"/>
      <c r="HM111" s="130"/>
      <c r="HN111" s="130"/>
      <c r="HO111" s="130"/>
      <c r="HP111" s="130"/>
      <c r="HQ111" s="130"/>
      <c r="HR111" s="130"/>
      <c r="HS111" s="130"/>
      <c r="HT111" s="130"/>
      <c r="HU111" s="130"/>
      <c r="HV111" s="130"/>
      <c r="HW111" s="130"/>
      <c r="HX111" s="130"/>
      <c r="HY111" s="130"/>
      <c r="HZ111" s="130"/>
      <c r="IA111" s="130"/>
      <c r="IB111" s="130"/>
      <c r="IC111" s="130"/>
      <c r="ID111" s="130"/>
      <c r="IE111" s="130"/>
      <c r="IF111" s="130"/>
      <c r="IG111" s="130"/>
      <c r="IH111" s="130"/>
      <c r="II111" s="130"/>
      <c r="IJ111" s="130"/>
      <c r="IK111" s="130"/>
      <c r="IL111" s="130"/>
      <c r="IM111" s="130"/>
      <c r="IN111" s="130"/>
      <c r="IO111" s="130"/>
      <c r="IP111" s="130"/>
      <c r="IQ111" s="130"/>
      <c r="IR111" s="130"/>
      <c r="IS111" s="130"/>
      <c r="IT111" s="130"/>
      <c r="IU111" s="130"/>
      <c r="IV111" s="130"/>
      <c r="IW111" s="130"/>
      <c r="IX111" s="130"/>
      <c r="IY111" s="130"/>
      <c r="IZ111" s="130"/>
      <c r="JA111" s="130"/>
      <c r="JB111" s="130"/>
      <c r="JC111" s="130"/>
      <c r="JD111" s="130"/>
      <c r="JE111" s="130"/>
      <c r="JF111" s="130"/>
      <c r="JG111" s="130"/>
      <c r="JH111" s="130"/>
      <c r="JI111" s="130"/>
      <c r="JJ111" s="130"/>
      <c r="JK111" s="130"/>
      <c r="JL111" s="130"/>
      <c r="JM111" s="130"/>
      <c r="JN111" s="130"/>
      <c r="JO111" s="130"/>
      <c r="JP111" s="130"/>
      <c r="JQ111" s="130"/>
      <c r="JR111" s="130"/>
      <c r="JS111" s="130"/>
      <c r="JT111" s="130"/>
      <c r="JU111" s="130"/>
      <c r="JV111" s="130"/>
      <c r="JW111" s="130"/>
      <c r="JX111" s="130"/>
      <c r="JY111" s="130"/>
      <c r="JZ111" s="130"/>
      <c r="KA111" s="130"/>
      <c r="KB111" s="130"/>
      <c r="KC111" s="130"/>
      <c r="KD111" s="130"/>
      <c r="KE111" s="130"/>
      <c r="KF111" s="130"/>
      <c r="KG111" s="130"/>
      <c r="KH111" s="130"/>
      <c r="KI111" s="130"/>
      <c r="KJ111" s="130"/>
      <c r="KK111" s="130"/>
      <c r="KL111" s="130"/>
      <c r="KM111" s="130"/>
      <c r="KN111" s="130"/>
      <c r="KO111" s="130"/>
      <c r="KP111" s="130"/>
      <c r="KQ111" s="130"/>
      <c r="KR111" s="130"/>
      <c r="KS111" s="130"/>
      <c r="KT111" s="130"/>
      <c r="KU111" s="130"/>
      <c r="KV111" s="130"/>
      <c r="KW111" s="130"/>
      <c r="KX111" s="130"/>
      <c r="KY111" s="130"/>
      <c r="KZ111" s="130"/>
      <c r="LA111" s="130"/>
      <c r="LB111" s="130"/>
      <c r="LC111" s="130"/>
      <c r="LD111" s="130"/>
      <c r="LE111" s="130"/>
      <c r="LF111" s="130"/>
      <c r="LG111" s="130"/>
      <c r="LH111" s="130"/>
      <c r="LI111" s="130"/>
      <c r="LJ111" s="130"/>
      <c r="LK111" s="130"/>
      <c r="LL111" s="130"/>
      <c r="LM111" s="130"/>
      <c r="LN111" s="130"/>
      <c r="LO111" s="130"/>
      <c r="LP111" s="130"/>
      <c r="LQ111" s="130"/>
      <c r="LR111" s="130"/>
      <c r="LS111" s="130"/>
      <c r="LT111" s="130"/>
      <c r="LU111" s="130"/>
      <c r="LV111" s="130"/>
      <c r="LW111" s="130"/>
      <c r="LX111" s="130"/>
      <c r="LY111" s="130"/>
      <c r="LZ111" s="130"/>
      <c r="MA111" s="130"/>
      <c r="MB111" s="130"/>
      <c r="MC111" s="130"/>
      <c r="MD111" s="130"/>
      <c r="ME111" s="130"/>
      <c r="MF111" s="130"/>
      <c r="MG111" s="130"/>
      <c r="MH111" s="130"/>
      <c r="MI111" s="130"/>
      <c r="MJ111" s="130"/>
      <c r="MK111" s="130"/>
      <c r="ML111" s="130"/>
      <c r="MM111" s="130"/>
      <c r="MN111" s="130"/>
      <c r="MO111" s="130"/>
      <c r="MP111" s="130"/>
      <c r="MQ111" s="130"/>
      <c r="MR111" s="130"/>
      <c r="MS111" s="130"/>
      <c r="MT111" s="130"/>
      <c r="MU111" s="130"/>
      <c r="MV111" s="130"/>
      <c r="MW111" s="130"/>
      <c r="MX111" s="130"/>
      <c r="MY111" s="130"/>
      <c r="MZ111" s="130"/>
      <c r="NA111" s="130"/>
      <c r="NB111" s="130"/>
      <c r="NC111" s="130"/>
      <c r="ND111" s="130"/>
      <c r="NE111" s="130"/>
      <c r="NF111" s="130"/>
      <c r="NG111" s="130"/>
      <c r="NH111" s="130"/>
      <c r="NI111" s="130"/>
      <c r="NJ111" s="130"/>
      <c r="NK111" s="130"/>
      <c r="NL111" s="130"/>
      <c r="NM111" s="130"/>
      <c r="NN111" s="130"/>
      <c r="NO111" s="130"/>
      <c r="NP111" s="130"/>
      <c r="NQ111" s="130"/>
      <c r="NR111" s="130"/>
      <c r="NS111" s="130"/>
      <c r="NT111" s="130"/>
      <c r="NU111" s="130"/>
      <c r="NV111" s="130"/>
      <c r="NW111" s="130"/>
      <c r="NX111" s="130"/>
      <c r="NY111" s="130"/>
      <c r="NZ111" s="130"/>
      <c r="OA111" s="130"/>
      <c r="OB111" s="130"/>
      <c r="OC111" s="130"/>
      <c r="OD111" s="130"/>
      <c r="OE111" s="130"/>
      <c r="OF111" s="130"/>
      <c r="OG111" s="130"/>
      <c r="OH111" s="130"/>
    </row>
    <row r="112" spans="1:398" x14ac:dyDescent="0.25">
      <c r="A112" s="130"/>
      <c r="B112" s="130"/>
      <c r="C112" s="130"/>
      <c r="D112" s="130"/>
      <c r="E112" s="130"/>
      <c r="F112" s="130"/>
      <c r="G112" s="130"/>
      <c r="H112" s="130"/>
      <c r="I112" s="130"/>
      <c r="J112" s="130"/>
      <c r="K112" s="132"/>
      <c r="L112" s="130"/>
      <c r="M112" s="130"/>
      <c r="N112" s="130"/>
      <c r="O112" s="130"/>
      <c r="P112" s="130"/>
      <c r="Q112" s="130"/>
      <c r="R112" s="130"/>
      <c r="S112" s="130"/>
      <c r="T112" s="130"/>
      <c r="U112" s="130"/>
      <c r="V112" s="130"/>
      <c r="W112" s="130"/>
      <c r="X112" s="130"/>
      <c r="Y112" s="130"/>
      <c r="Z112" s="130"/>
      <c r="AA112" s="130"/>
      <c r="AB112" s="130"/>
      <c r="AC112" s="130"/>
      <c r="AD112" s="130"/>
      <c r="AE112" s="130"/>
      <c r="AF112" s="130"/>
      <c r="AG112" s="130"/>
      <c r="AH112" s="130"/>
      <c r="AI112" s="130"/>
      <c r="AJ112" s="130"/>
      <c r="AK112" s="130"/>
      <c r="AL112" s="130"/>
      <c r="AM112" s="130"/>
      <c r="AN112" s="130"/>
      <c r="AO112" s="130"/>
      <c r="AP112" s="130"/>
      <c r="AQ112" s="130"/>
      <c r="AR112" s="130"/>
      <c r="AS112" s="130"/>
      <c r="AT112" s="130"/>
      <c r="AU112" s="130"/>
      <c r="AV112" s="130"/>
      <c r="AW112" s="130"/>
      <c r="AX112" s="130"/>
      <c r="AY112" s="130"/>
      <c r="AZ112" s="130"/>
      <c r="BA112" s="130"/>
      <c r="BB112" s="130"/>
      <c r="BC112" s="130"/>
      <c r="BD112" s="130"/>
      <c r="BE112" s="130"/>
      <c r="BF112" s="130"/>
      <c r="BG112" s="130"/>
      <c r="BH112" s="130"/>
      <c r="BI112" s="130"/>
      <c r="BJ112" s="130"/>
      <c r="BK112" s="130"/>
      <c r="BL112" s="130"/>
      <c r="BM112" s="130"/>
      <c r="BN112" s="130"/>
      <c r="BO112" s="130"/>
      <c r="BP112" s="130"/>
      <c r="BQ112" s="130"/>
      <c r="BR112" s="130"/>
      <c r="BS112" s="130"/>
      <c r="BT112" s="130"/>
      <c r="BU112" s="130"/>
      <c r="BV112" s="130"/>
      <c r="BW112" s="130"/>
      <c r="BX112" s="130"/>
      <c r="BY112" s="130"/>
      <c r="BZ112" s="130"/>
      <c r="CA112" s="130"/>
      <c r="CB112" s="130"/>
      <c r="CC112" s="130"/>
      <c r="CD112" s="130"/>
      <c r="CE112" s="130"/>
      <c r="CF112" s="130"/>
      <c r="CG112" s="130"/>
      <c r="CH112" s="130"/>
      <c r="CI112" s="130"/>
      <c r="CJ112" s="130"/>
      <c r="CK112" s="130"/>
      <c r="CL112" s="130"/>
      <c r="CM112" s="130"/>
      <c r="CN112" s="130"/>
      <c r="CO112" s="130"/>
      <c r="CP112" s="130"/>
      <c r="CQ112" s="130"/>
      <c r="CR112" s="130"/>
      <c r="CS112" s="130"/>
      <c r="CT112" s="130"/>
      <c r="CU112" s="130"/>
      <c r="CV112" s="130"/>
      <c r="CW112" s="130"/>
      <c r="CX112" s="130"/>
      <c r="CY112" s="130"/>
      <c r="CZ112" s="130"/>
      <c r="DA112" s="130"/>
      <c r="DB112" s="130"/>
      <c r="DC112" s="130"/>
      <c r="DD112" s="130"/>
      <c r="DE112" s="130"/>
      <c r="DF112" s="130"/>
      <c r="DG112" s="130"/>
      <c r="DH112" s="130"/>
      <c r="DI112" s="130"/>
      <c r="DJ112" s="130"/>
      <c r="DK112" s="130"/>
      <c r="DL112" s="130"/>
      <c r="DM112" s="130"/>
      <c r="DN112" s="130"/>
      <c r="DO112" s="130"/>
      <c r="DP112" s="130"/>
      <c r="DQ112" s="130"/>
      <c r="DR112" s="130"/>
      <c r="DS112" s="130"/>
      <c r="DT112" s="130"/>
      <c r="DU112" s="130"/>
      <c r="DV112" s="130"/>
      <c r="DW112" s="130"/>
      <c r="DX112" s="130"/>
      <c r="DY112" s="130"/>
      <c r="DZ112" s="130"/>
      <c r="EA112" s="130"/>
      <c r="EB112" s="130"/>
      <c r="EC112" s="130"/>
      <c r="ED112" s="130"/>
      <c r="EE112" s="130"/>
      <c r="EF112" s="130"/>
      <c r="EG112" s="130"/>
      <c r="EH112" s="130"/>
      <c r="EI112" s="130"/>
      <c r="EJ112" s="130"/>
      <c r="EK112" s="130"/>
      <c r="EL112" s="130"/>
      <c r="EM112" s="130"/>
      <c r="EN112" s="130"/>
      <c r="EO112" s="130"/>
      <c r="EP112" s="130"/>
      <c r="EQ112" s="130"/>
      <c r="ER112" s="130"/>
      <c r="ES112" s="130"/>
      <c r="ET112" s="130"/>
      <c r="EU112" s="130"/>
      <c r="EV112" s="130"/>
      <c r="EW112" s="130"/>
      <c r="EX112" s="130"/>
      <c r="EY112" s="130"/>
      <c r="EZ112" s="130"/>
      <c r="FA112" s="130"/>
      <c r="FB112" s="130"/>
      <c r="FC112" s="130"/>
      <c r="FD112" s="130"/>
      <c r="FE112" s="130"/>
      <c r="FF112" s="130"/>
      <c r="FG112" s="130"/>
      <c r="FH112" s="130"/>
      <c r="FI112" s="130"/>
      <c r="FJ112" s="130"/>
      <c r="FK112" s="130"/>
      <c r="FL112" s="130"/>
      <c r="FM112" s="130"/>
      <c r="FN112" s="130"/>
      <c r="FO112" s="130"/>
      <c r="FP112" s="130"/>
      <c r="FQ112" s="130"/>
      <c r="FR112" s="130"/>
      <c r="FS112" s="130"/>
      <c r="FT112" s="130"/>
      <c r="FU112" s="130"/>
      <c r="FV112" s="130"/>
      <c r="FW112" s="130"/>
      <c r="FX112" s="130"/>
      <c r="FY112" s="130"/>
      <c r="FZ112" s="130"/>
      <c r="GA112" s="130"/>
      <c r="GB112" s="130"/>
      <c r="GC112" s="130"/>
      <c r="GD112" s="130"/>
      <c r="GE112" s="130"/>
      <c r="GF112" s="130"/>
      <c r="GG112" s="130"/>
      <c r="GH112" s="130"/>
      <c r="GI112" s="130"/>
      <c r="GJ112" s="130"/>
      <c r="GK112" s="130"/>
      <c r="GL112" s="130"/>
      <c r="GM112" s="130"/>
      <c r="GN112" s="130"/>
      <c r="GO112" s="130"/>
      <c r="GP112" s="130"/>
      <c r="GQ112" s="130"/>
      <c r="GR112" s="130"/>
      <c r="GS112" s="130"/>
      <c r="GT112" s="130"/>
      <c r="GU112" s="130"/>
      <c r="GV112" s="130"/>
      <c r="GW112" s="130"/>
      <c r="GX112" s="130"/>
      <c r="GY112" s="130"/>
      <c r="GZ112" s="130"/>
      <c r="HA112" s="130"/>
      <c r="HB112" s="130"/>
      <c r="HC112" s="130"/>
      <c r="HD112" s="130"/>
      <c r="HE112" s="130"/>
      <c r="HF112" s="130"/>
      <c r="HG112" s="130"/>
      <c r="HH112" s="130"/>
      <c r="HI112" s="130"/>
      <c r="HJ112" s="130"/>
      <c r="HK112" s="130"/>
      <c r="HL112" s="130"/>
      <c r="HM112" s="130"/>
      <c r="HN112" s="130"/>
      <c r="HO112" s="130"/>
      <c r="HP112" s="130"/>
      <c r="HQ112" s="130"/>
      <c r="HR112" s="130"/>
      <c r="HS112" s="130"/>
      <c r="HT112" s="130"/>
      <c r="HU112" s="130"/>
      <c r="HV112" s="130"/>
      <c r="HW112" s="130"/>
      <c r="HX112" s="130"/>
      <c r="HY112" s="130"/>
      <c r="HZ112" s="130"/>
      <c r="IA112" s="130"/>
      <c r="IB112" s="130"/>
      <c r="IC112" s="130"/>
      <c r="ID112" s="130"/>
      <c r="IE112" s="130"/>
      <c r="IF112" s="130"/>
      <c r="IG112" s="130"/>
      <c r="IH112" s="130"/>
      <c r="II112" s="130"/>
      <c r="IJ112" s="130"/>
      <c r="IK112" s="130"/>
      <c r="IL112" s="130"/>
      <c r="IM112" s="130"/>
      <c r="IN112" s="130"/>
      <c r="IO112" s="130"/>
      <c r="IP112" s="130"/>
      <c r="IQ112" s="130"/>
      <c r="IR112" s="130"/>
      <c r="IS112" s="130"/>
      <c r="IT112" s="130"/>
      <c r="IU112" s="130"/>
      <c r="IV112" s="130"/>
      <c r="IW112" s="130"/>
      <c r="IX112" s="130"/>
      <c r="IY112" s="130"/>
      <c r="IZ112" s="130"/>
      <c r="JA112" s="130"/>
      <c r="JB112" s="130"/>
      <c r="JC112" s="130"/>
      <c r="JD112" s="130"/>
      <c r="JE112" s="130"/>
      <c r="JF112" s="130"/>
      <c r="JG112" s="130"/>
      <c r="JH112" s="130"/>
      <c r="JI112" s="130"/>
      <c r="JJ112" s="130"/>
      <c r="JK112" s="130"/>
      <c r="JL112" s="130"/>
      <c r="JM112" s="130"/>
      <c r="JN112" s="130"/>
      <c r="JO112" s="130"/>
      <c r="JP112" s="130"/>
      <c r="JQ112" s="130"/>
      <c r="JR112" s="130"/>
      <c r="JS112" s="130"/>
      <c r="JT112" s="130"/>
      <c r="JU112" s="130"/>
      <c r="JV112" s="130"/>
      <c r="JW112" s="130"/>
      <c r="JX112" s="130"/>
      <c r="JY112" s="130"/>
      <c r="JZ112" s="130"/>
      <c r="KA112" s="130"/>
      <c r="KB112" s="130"/>
      <c r="KC112" s="130"/>
      <c r="KD112" s="130"/>
      <c r="KE112" s="130"/>
      <c r="KF112" s="130"/>
      <c r="KG112" s="130"/>
      <c r="KH112" s="130"/>
      <c r="KI112" s="130"/>
      <c r="KJ112" s="130"/>
      <c r="KK112" s="130"/>
      <c r="KL112" s="130"/>
      <c r="KM112" s="130"/>
      <c r="KN112" s="130"/>
      <c r="KO112" s="130"/>
      <c r="KP112" s="130"/>
      <c r="KQ112" s="130"/>
      <c r="KR112" s="130"/>
      <c r="KS112" s="130"/>
      <c r="KT112" s="130"/>
      <c r="KU112" s="130"/>
      <c r="KV112" s="130"/>
      <c r="KW112" s="130"/>
      <c r="KX112" s="130"/>
      <c r="KY112" s="130"/>
      <c r="KZ112" s="130"/>
      <c r="LA112" s="130"/>
      <c r="LB112" s="130"/>
      <c r="LC112" s="130"/>
      <c r="LD112" s="130"/>
      <c r="LE112" s="130"/>
      <c r="LF112" s="130"/>
      <c r="LG112" s="130"/>
      <c r="LH112" s="130"/>
      <c r="LI112" s="130"/>
      <c r="LJ112" s="130"/>
      <c r="LK112" s="130"/>
      <c r="LL112" s="130"/>
      <c r="LM112" s="130"/>
      <c r="LN112" s="130"/>
      <c r="LO112" s="130"/>
      <c r="LP112" s="130"/>
      <c r="LQ112" s="130"/>
      <c r="LR112" s="130"/>
      <c r="LS112" s="130"/>
      <c r="LT112" s="130"/>
      <c r="LU112" s="130"/>
      <c r="LV112" s="130"/>
      <c r="LW112" s="130"/>
      <c r="LX112" s="130"/>
      <c r="LY112" s="130"/>
      <c r="LZ112" s="130"/>
      <c r="MA112" s="130"/>
      <c r="MB112" s="130"/>
      <c r="MC112" s="130"/>
      <c r="MD112" s="130"/>
      <c r="ME112" s="130"/>
      <c r="MF112" s="130"/>
      <c r="MG112" s="130"/>
      <c r="MH112" s="130"/>
      <c r="MI112" s="130"/>
      <c r="MJ112" s="130"/>
      <c r="MK112" s="130"/>
      <c r="ML112" s="130"/>
      <c r="MM112" s="130"/>
      <c r="MN112" s="130"/>
      <c r="MO112" s="130"/>
      <c r="MP112" s="130"/>
      <c r="MQ112" s="130"/>
      <c r="MR112" s="130"/>
      <c r="MS112" s="130"/>
      <c r="MT112" s="130"/>
      <c r="MU112" s="130"/>
      <c r="MV112" s="130"/>
      <c r="MW112" s="130"/>
      <c r="MX112" s="130"/>
      <c r="MY112" s="130"/>
      <c r="MZ112" s="130"/>
      <c r="NA112" s="130"/>
      <c r="NB112" s="130"/>
      <c r="NC112" s="130"/>
      <c r="ND112" s="130"/>
      <c r="NE112" s="130"/>
      <c r="NF112" s="130"/>
      <c r="NG112" s="130"/>
      <c r="NH112" s="130"/>
      <c r="NI112" s="130"/>
      <c r="NJ112" s="130"/>
      <c r="NK112" s="130"/>
      <c r="NL112" s="130"/>
      <c r="NM112" s="130"/>
      <c r="NN112" s="130"/>
      <c r="NO112" s="130"/>
      <c r="NP112" s="130"/>
      <c r="NQ112" s="130"/>
      <c r="NR112" s="130"/>
      <c r="NS112" s="130"/>
      <c r="NT112" s="130"/>
      <c r="NU112" s="130"/>
      <c r="NV112" s="130"/>
      <c r="NW112" s="130"/>
      <c r="NX112" s="130"/>
      <c r="NY112" s="130"/>
      <c r="NZ112" s="130"/>
      <c r="OA112" s="130"/>
      <c r="OB112" s="130"/>
      <c r="OC112" s="130"/>
      <c r="OD112" s="130"/>
      <c r="OE112" s="130"/>
      <c r="OF112" s="130"/>
      <c r="OG112" s="130"/>
      <c r="OH112" s="130"/>
    </row>
    <row r="113" spans="1:398" x14ac:dyDescent="0.25">
      <c r="A113" s="130"/>
      <c r="B113" s="130"/>
      <c r="C113" s="130"/>
      <c r="D113" s="130"/>
      <c r="E113" s="130"/>
      <c r="F113" s="130"/>
      <c r="G113" s="130"/>
      <c r="H113" s="130"/>
      <c r="I113" s="130"/>
      <c r="J113" s="130"/>
      <c r="K113" s="132"/>
      <c r="L113" s="130"/>
      <c r="M113" s="130"/>
      <c r="N113" s="130"/>
      <c r="O113" s="130"/>
      <c r="P113" s="130"/>
      <c r="Q113" s="130"/>
      <c r="R113" s="130"/>
      <c r="S113" s="130"/>
      <c r="T113" s="130"/>
      <c r="U113" s="130"/>
      <c r="V113" s="130"/>
      <c r="W113" s="130"/>
      <c r="X113" s="130"/>
      <c r="Y113" s="130"/>
      <c r="Z113" s="130"/>
      <c r="AA113" s="130"/>
      <c r="AB113" s="130"/>
      <c r="AC113" s="130"/>
      <c r="AD113" s="130"/>
      <c r="AE113" s="130"/>
      <c r="AF113" s="130"/>
      <c r="AG113" s="130"/>
      <c r="AH113" s="130"/>
      <c r="AI113" s="130"/>
      <c r="AJ113" s="130"/>
      <c r="AK113" s="130"/>
      <c r="AL113" s="130"/>
      <c r="AM113" s="130"/>
      <c r="AN113" s="130"/>
      <c r="AO113" s="130"/>
      <c r="AP113" s="130"/>
      <c r="AQ113" s="130"/>
      <c r="AR113" s="130"/>
      <c r="AS113" s="130"/>
      <c r="AT113" s="130"/>
      <c r="AU113" s="130"/>
      <c r="AV113" s="130"/>
      <c r="AW113" s="130"/>
      <c r="AX113" s="130"/>
      <c r="AY113" s="130"/>
      <c r="AZ113" s="130"/>
      <c r="BA113" s="130"/>
      <c r="BB113" s="130"/>
      <c r="BC113" s="130"/>
      <c r="BD113" s="130"/>
      <c r="BE113" s="130"/>
      <c r="BF113" s="130"/>
      <c r="BG113" s="130"/>
      <c r="BH113" s="130"/>
      <c r="BI113" s="130"/>
      <c r="BJ113" s="130"/>
      <c r="BK113" s="130"/>
      <c r="BL113" s="130"/>
      <c r="BM113" s="130"/>
      <c r="BN113" s="130"/>
      <c r="BO113" s="130"/>
      <c r="BP113" s="130"/>
      <c r="BQ113" s="130"/>
      <c r="BR113" s="130"/>
      <c r="BS113" s="130"/>
      <c r="BT113" s="130"/>
      <c r="BU113" s="130"/>
      <c r="BV113" s="130"/>
      <c r="BW113" s="130"/>
      <c r="BX113" s="130"/>
      <c r="BY113" s="130"/>
      <c r="BZ113" s="130"/>
      <c r="CA113" s="130"/>
      <c r="CB113" s="130"/>
      <c r="CC113" s="130"/>
      <c r="CD113" s="130"/>
      <c r="CE113" s="130"/>
      <c r="CF113" s="130"/>
      <c r="CG113" s="130"/>
      <c r="CH113" s="130"/>
      <c r="CI113" s="130"/>
      <c r="CJ113" s="130"/>
      <c r="CK113" s="130"/>
      <c r="CL113" s="130"/>
      <c r="CM113" s="130"/>
      <c r="CN113" s="130"/>
      <c r="CO113" s="130"/>
      <c r="CP113" s="130"/>
      <c r="CQ113" s="130"/>
      <c r="CR113" s="130"/>
      <c r="CS113" s="130"/>
      <c r="CT113" s="130"/>
      <c r="CU113" s="130"/>
      <c r="CV113" s="130"/>
      <c r="CW113" s="130"/>
      <c r="CX113" s="130"/>
      <c r="CY113" s="130"/>
      <c r="CZ113" s="130"/>
      <c r="DA113" s="130"/>
      <c r="DB113" s="130"/>
      <c r="DC113" s="130"/>
      <c r="DD113" s="130"/>
      <c r="DE113" s="130"/>
      <c r="DF113" s="130"/>
      <c r="DG113" s="130"/>
      <c r="DH113" s="130"/>
      <c r="DI113" s="130"/>
      <c r="DJ113" s="130"/>
      <c r="DK113" s="130"/>
      <c r="DL113" s="130"/>
      <c r="DM113" s="130"/>
      <c r="DN113" s="130"/>
      <c r="DO113" s="130"/>
      <c r="DP113" s="130"/>
      <c r="DQ113" s="130"/>
      <c r="DR113" s="130"/>
      <c r="DS113" s="130"/>
      <c r="DT113" s="130"/>
      <c r="DU113" s="130"/>
      <c r="DV113" s="130"/>
      <c r="DW113" s="130"/>
      <c r="DX113" s="130"/>
      <c r="DY113" s="130"/>
      <c r="DZ113" s="130"/>
      <c r="EA113" s="130"/>
      <c r="EB113" s="130"/>
      <c r="EC113" s="130"/>
      <c r="ED113" s="130"/>
      <c r="EE113" s="130"/>
      <c r="EF113" s="130"/>
      <c r="EG113" s="130"/>
      <c r="EH113" s="130"/>
      <c r="EI113" s="130"/>
      <c r="EJ113" s="130"/>
      <c r="EK113" s="130"/>
      <c r="EL113" s="130"/>
      <c r="EM113" s="130"/>
      <c r="EN113" s="130"/>
      <c r="EO113" s="130"/>
      <c r="EP113" s="130"/>
      <c r="EQ113" s="130"/>
      <c r="ER113" s="130"/>
      <c r="ES113" s="130"/>
      <c r="ET113" s="130"/>
      <c r="EU113" s="130"/>
      <c r="EV113" s="130"/>
      <c r="EW113" s="130"/>
      <c r="EX113" s="130"/>
      <c r="EY113" s="130"/>
      <c r="EZ113" s="130"/>
      <c r="FA113" s="130"/>
      <c r="FB113" s="130"/>
      <c r="FC113" s="130"/>
      <c r="FD113" s="130"/>
      <c r="FE113" s="130"/>
      <c r="FF113" s="130"/>
      <c r="FG113" s="130"/>
      <c r="FH113" s="130"/>
      <c r="FI113" s="130"/>
      <c r="FJ113" s="130"/>
      <c r="FK113" s="130"/>
      <c r="FL113" s="130"/>
      <c r="FM113" s="130"/>
      <c r="FN113" s="130"/>
      <c r="FO113" s="130"/>
      <c r="FP113" s="130"/>
      <c r="FQ113" s="130"/>
      <c r="FR113" s="130"/>
      <c r="FS113" s="130"/>
      <c r="FT113" s="130"/>
      <c r="FU113" s="130"/>
      <c r="FV113" s="130"/>
      <c r="FW113" s="130"/>
      <c r="FX113" s="130"/>
      <c r="FY113" s="130"/>
      <c r="FZ113" s="130"/>
      <c r="GA113" s="130"/>
      <c r="GB113" s="130"/>
      <c r="GC113" s="130"/>
      <c r="GD113" s="130"/>
      <c r="GE113" s="130"/>
      <c r="GF113" s="130"/>
      <c r="GG113" s="130"/>
      <c r="GH113" s="130"/>
      <c r="GI113" s="130"/>
      <c r="GJ113" s="130"/>
      <c r="GK113" s="130"/>
      <c r="GL113" s="130"/>
      <c r="GM113" s="130"/>
      <c r="GN113" s="130"/>
      <c r="GO113" s="130"/>
      <c r="GP113" s="130"/>
      <c r="GQ113" s="130"/>
      <c r="GR113" s="130"/>
      <c r="GS113" s="130"/>
      <c r="GT113" s="130"/>
      <c r="GU113" s="130"/>
      <c r="GV113" s="130"/>
      <c r="GW113" s="130"/>
      <c r="GX113" s="130"/>
      <c r="GY113" s="130"/>
      <c r="GZ113" s="130"/>
      <c r="HA113" s="130"/>
      <c r="HB113" s="130"/>
      <c r="HC113" s="130"/>
      <c r="HD113" s="130"/>
      <c r="HE113" s="130"/>
      <c r="HF113" s="130"/>
      <c r="HG113" s="130"/>
      <c r="HH113" s="130"/>
      <c r="HI113" s="130"/>
      <c r="HJ113" s="130"/>
      <c r="HK113" s="130"/>
      <c r="HL113" s="130"/>
      <c r="HM113" s="130"/>
      <c r="HN113" s="130"/>
      <c r="HO113" s="130"/>
      <c r="HP113" s="130"/>
      <c r="HQ113" s="130"/>
      <c r="HR113" s="130"/>
      <c r="HS113" s="130"/>
      <c r="HT113" s="130"/>
      <c r="HU113" s="130"/>
      <c r="HV113" s="130"/>
      <c r="HW113" s="130"/>
      <c r="HX113" s="130"/>
      <c r="HY113" s="130"/>
      <c r="HZ113" s="130"/>
      <c r="IA113" s="130"/>
      <c r="IB113" s="130"/>
      <c r="IC113" s="130"/>
      <c r="ID113" s="130"/>
      <c r="IE113" s="130"/>
      <c r="IF113" s="130"/>
      <c r="IG113" s="130"/>
      <c r="IH113" s="130"/>
      <c r="II113" s="130"/>
      <c r="IJ113" s="130"/>
      <c r="IK113" s="130"/>
      <c r="IL113" s="130"/>
      <c r="IM113" s="130"/>
      <c r="IN113" s="130"/>
      <c r="IO113" s="130"/>
      <c r="IP113" s="130"/>
      <c r="IQ113" s="130"/>
      <c r="IR113" s="130"/>
      <c r="IS113" s="130"/>
      <c r="IT113" s="130"/>
      <c r="IU113" s="130"/>
      <c r="IV113" s="130"/>
      <c r="IW113" s="130"/>
      <c r="IX113" s="130"/>
      <c r="IY113" s="130"/>
      <c r="IZ113" s="130"/>
      <c r="JA113" s="130"/>
      <c r="JB113" s="130"/>
      <c r="JC113" s="130"/>
      <c r="JD113" s="130"/>
      <c r="JE113" s="130"/>
      <c r="JF113" s="130"/>
      <c r="JG113" s="130"/>
      <c r="JH113" s="130"/>
      <c r="JI113" s="130"/>
      <c r="JJ113" s="130"/>
      <c r="JK113" s="130"/>
      <c r="JL113" s="130"/>
      <c r="JM113" s="130"/>
      <c r="JN113" s="130"/>
      <c r="JO113" s="130"/>
      <c r="JP113" s="130"/>
      <c r="JQ113" s="130"/>
      <c r="JR113" s="130"/>
      <c r="JS113" s="130"/>
      <c r="JT113" s="130"/>
      <c r="JU113" s="130"/>
      <c r="JV113" s="130"/>
      <c r="JW113" s="130"/>
      <c r="JX113" s="130"/>
      <c r="JY113" s="130"/>
      <c r="JZ113" s="130"/>
      <c r="KA113" s="130"/>
      <c r="KB113" s="130"/>
      <c r="KC113" s="130"/>
      <c r="KD113" s="130"/>
      <c r="KE113" s="130"/>
      <c r="KF113" s="130"/>
      <c r="KG113" s="130"/>
      <c r="KH113" s="130"/>
      <c r="KI113" s="130"/>
      <c r="KJ113" s="130"/>
      <c r="KK113" s="130"/>
      <c r="KL113" s="130"/>
      <c r="KM113" s="130"/>
      <c r="KN113" s="130"/>
      <c r="KO113" s="130"/>
      <c r="KP113" s="130"/>
      <c r="KQ113" s="130"/>
      <c r="KR113" s="130"/>
      <c r="KS113" s="130"/>
      <c r="KT113" s="130"/>
      <c r="KU113" s="130"/>
      <c r="KV113" s="130"/>
      <c r="KW113" s="130"/>
      <c r="KX113" s="130"/>
      <c r="KY113" s="130"/>
      <c r="KZ113" s="130"/>
      <c r="LA113" s="130"/>
      <c r="LB113" s="130"/>
      <c r="LC113" s="130"/>
      <c r="LD113" s="130"/>
      <c r="LE113" s="130"/>
      <c r="LF113" s="130"/>
      <c r="LG113" s="130"/>
      <c r="LH113" s="130"/>
      <c r="LI113" s="130"/>
      <c r="LJ113" s="130"/>
      <c r="LK113" s="130"/>
      <c r="LL113" s="130"/>
      <c r="LM113" s="130"/>
      <c r="LN113" s="130"/>
      <c r="LO113" s="130"/>
      <c r="LP113" s="130"/>
      <c r="LQ113" s="130"/>
      <c r="LR113" s="130"/>
      <c r="LS113" s="130"/>
      <c r="LT113" s="130"/>
      <c r="LU113" s="130"/>
      <c r="LV113" s="130"/>
      <c r="LW113" s="130"/>
      <c r="LX113" s="130"/>
      <c r="LY113" s="130"/>
      <c r="LZ113" s="130"/>
      <c r="MA113" s="130"/>
      <c r="MB113" s="130"/>
      <c r="MC113" s="130"/>
      <c r="MD113" s="130"/>
      <c r="ME113" s="130"/>
      <c r="MF113" s="130"/>
      <c r="MG113" s="130"/>
      <c r="MH113" s="130"/>
      <c r="MI113" s="130"/>
      <c r="MJ113" s="130"/>
      <c r="MK113" s="130"/>
      <c r="ML113" s="130"/>
      <c r="MM113" s="130"/>
      <c r="MN113" s="130"/>
      <c r="MO113" s="130"/>
      <c r="MP113" s="130"/>
      <c r="MQ113" s="130"/>
      <c r="MR113" s="130"/>
      <c r="MS113" s="130"/>
      <c r="MT113" s="130"/>
      <c r="MU113" s="130"/>
      <c r="MV113" s="130"/>
      <c r="MW113" s="130"/>
      <c r="MX113" s="130"/>
      <c r="MY113" s="130"/>
      <c r="MZ113" s="130"/>
      <c r="NA113" s="130"/>
      <c r="NB113" s="130"/>
      <c r="NC113" s="130"/>
      <c r="ND113" s="130"/>
      <c r="NE113" s="130"/>
      <c r="NF113" s="130"/>
      <c r="NG113" s="130"/>
      <c r="NH113" s="130"/>
      <c r="NI113" s="130"/>
      <c r="NJ113" s="130"/>
      <c r="NK113" s="130"/>
      <c r="NL113" s="130"/>
      <c r="NM113" s="130"/>
      <c r="NN113" s="130"/>
      <c r="NO113" s="130"/>
      <c r="NP113" s="130"/>
      <c r="NQ113" s="130"/>
      <c r="NR113" s="130"/>
      <c r="NS113" s="130"/>
      <c r="NT113" s="130"/>
      <c r="NU113" s="130"/>
      <c r="NV113" s="130"/>
      <c r="NW113" s="130"/>
      <c r="NX113" s="130"/>
      <c r="NY113" s="130"/>
      <c r="NZ113" s="130"/>
      <c r="OA113" s="130"/>
      <c r="OB113" s="130"/>
      <c r="OC113" s="130"/>
      <c r="OD113" s="130"/>
      <c r="OE113" s="130"/>
      <c r="OF113" s="130"/>
      <c r="OG113" s="130"/>
      <c r="OH113" s="130"/>
    </row>
    <row r="114" spans="1:398" x14ac:dyDescent="0.25">
      <c r="A114" s="130"/>
      <c r="B114" s="130"/>
      <c r="C114" s="130"/>
      <c r="D114" s="130"/>
      <c r="E114" s="130"/>
      <c r="F114" s="130"/>
      <c r="G114" s="130"/>
      <c r="H114" s="130"/>
      <c r="I114" s="130"/>
      <c r="J114" s="130"/>
      <c r="K114" s="132"/>
      <c r="L114" s="130"/>
      <c r="M114" s="130"/>
      <c r="N114" s="130"/>
      <c r="O114" s="130"/>
      <c r="P114" s="130"/>
      <c r="Q114" s="130"/>
      <c r="R114" s="130"/>
      <c r="S114" s="130"/>
      <c r="T114" s="130"/>
      <c r="U114" s="130"/>
      <c r="V114" s="130"/>
      <c r="W114" s="130"/>
      <c r="X114" s="130"/>
      <c r="Y114" s="130"/>
      <c r="Z114" s="130"/>
      <c r="AA114" s="130"/>
      <c r="AB114" s="130"/>
      <c r="AC114" s="130"/>
      <c r="AD114" s="130"/>
      <c r="AE114" s="130"/>
      <c r="AF114" s="130"/>
      <c r="AG114" s="130"/>
      <c r="AH114" s="130"/>
      <c r="AI114" s="130"/>
      <c r="AJ114" s="130"/>
      <c r="AK114" s="130"/>
      <c r="AL114" s="130"/>
      <c r="AM114" s="130"/>
      <c r="AN114" s="130"/>
      <c r="AO114" s="130"/>
      <c r="AP114" s="130"/>
      <c r="AQ114" s="130"/>
      <c r="AR114" s="130"/>
      <c r="AS114" s="130"/>
      <c r="AT114" s="130"/>
      <c r="AU114" s="130"/>
      <c r="AV114" s="130"/>
      <c r="AW114" s="130"/>
      <c r="AX114" s="130"/>
      <c r="AY114" s="130"/>
      <c r="AZ114" s="130"/>
      <c r="BA114" s="130"/>
      <c r="BB114" s="130"/>
      <c r="BC114" s="130"/>
      <c r="BD114" s="130"/>
      <c r="BE114" s="130"/>
      <c r="BF114" s="130"/>
      <c r="BG114" s="130"/>
      <c r="BH114" s="130"/>
      <c r="BI114" s="130"/>
      <c r="BJ114" s="130"/>
      <c r="BK114" s="130"/>
      <c r="BL114" s="130"/>
      <c r="BM114" s="130"/>
      <c r="BN114" s="130"/>
      <c r="BO114" s="130"/>
      <c r="BP114" s="130"/>
      <c r="BQ114" s="130"/>
      <c r="BR114" s="130"/>
      <c r="BS114" s="130"/>
      <c r="BT114" s="130"/>
      <c r="BU114" s="130"/>
      <c r="BV114" s="130"/>
      <c r="BW114" s="130"/>
      <c r="BX114" s="130"/>
      <c r="BY114" s="130"/>
      <c r="BZ114" s="130"/>
      <c r="CA114" s="130"/>
      <c r="CB114" s="130"/>
      <c r="CC114" s="130"/>
      <c r="CD114" s="130"/>
      <c r="CE114" s="130"/>
      <c r="CF114" s="130"/>
      <c r="CG114" s="130"/>
      <c r="CH114" s="130"/>
      <c r="CI114" s="130"/>
      <c r="CJ114" s="130"/>
      <c r="CK114" s="130"/>
      <c r="CL114" s="130"/>
      <c r="CM114" s="130"/>
      <c r="CN114" s="130"/>
      <c r="CO114" s="130"/>
      <c r="CP114" s="130"/>
      <c r="CQ114" s="130"/>
      <c r="CR114" s="130"/>
      <c r="CS114" s="130"/>
      <c r="CT114" s="130"/>
      <c r="CU114" s="130"/>
      <c r="CV114" s="130"/>
      <c r="CW114" s="130"/>
      <c r="CX114" s="130"/>
      <c r="CY114" s="130"/>
      <c r="CZ114" s="130"/>
      <c r="DA114" s="130"/>
      <c r="DB114" s="130"/>
      <c r="DC114" s="130"/>
      <c r="DD114" s="130"/>
      <c r="DE114" s="130"/>
      <c r="DF114" s="130"/>
      <c r="DG114" s="130"/>
      <c r="DH114" s="130"/>
      <c r="DI114" s="130"/>
      <c r="DJ114" s="130"/>
      <c r="DK114" s="130"/>
      <c r="DL114" s="130"/>
      <c r="DM114" s="130"/>
      <c r="DN114" s="130"/>
      <c r="DO114" s="130"/>
      <c r="DP114" s="130"/>
      <c r="DQ114" s="130"/>
      <c r="DR114" s="130"/>
      <c r="DS114" s="130"/>
      <c r="DT114" s="130"/>
      <c r="DU114" s="130"/>
      <c r="DV114" s="130"/>
      <c r="DW114" s="130"/>
      <c r="DX114" s="130"/>
      <c r="DY114" s="130"/>
      <c r="DZ114" s="130"/>
      <c r="EA114" s="130"/>
      <c r="EB114" s="130"/>
      <c r="EC114" s="130"/>
      <c r="ED114" s="130"/>
      <c r="EE114" s="130"/>
      <c r="EF114" s="130"/>
      <c r="EG114" s="130"/>
      <c r="EH114" s="130"/>
      <c r="EI114" s="130"/>
      <c r="EJ114" s="130"/>
      <c r="EK114" s="130"/>
      <c r="EL114" s="130"/>
      <c r="EM114" s="130"/>
      <c r="EN114" s="130"/>
      <c r="EO114" s="130"/>
      <c r="EP114" s="130"/>
      <c r="EQ114" s="130"/>
      <c r="ER114" s="130"/>
      <c r="ES114" s="130"/>
      <c r="ET114" s="130"/>
      <c r="EU114" s="130"/>
      <c r="EV114" s="130"/>
      <c r="EW114" s="130"/>
      <c r="EX114" s="130"/>
      <c r="EY114" s="130"/>
      <c r="EZ114" s="130"/>
      <c r="FA114" s="130"/>
      <c r="FB114" s="130"/>
      <c r="FC114" s="130"/>
      <c r="FD114" s="130"/>
      <c r="FE114" s="130"/>
      <c r="FF114" s="130"/>
      <c r="FG114" s="130"/>
      <c r="FH114" s="130"/>
      <c r="FI114" s="130"/>
      <c r="FJ114" s="130"/>
      <c r="FK114" s="130"/>
      <c r="FL114" s="130"/>
      <c r="FM114" s="130"/>
      <c r="FN114" s="130"/>
      <c r="FO114" s="130"/>
      <c r="FP114" s="130"/>
      <c r="FQ114" s="130"/>
      <c r="FR114" s="130"/>
      <c r="FS114" s="130"/>
      <c r="FT114" s="130"/>
      <c r="FU114" s="130"/>
      <c r="FV114" s="130"/>
      <c r="FW114" s="130"/>
      <c r="FX114" s="130"/>
      <c r="FY114" s="130"/>
      <c r="FZ114" s="130"/>
      <c r="GA114" s="130"/>
      <c r="GB114" s="130"/>
      <c r="GC114" s="130"/>
      <c r="GD114" s="130"/>
      <c r="GE114" s="130"/>
      <c r="GF114" s="130"/>
      <c r="GG114" s="130"/>
      <c r="GH114" s="130"/>
      <c r="GI114" s="130"/>
      <c r="GJ114" s="130"/>
      <c r="GK114" s="130"/>
      <c r="GL114" s="130"/>
      <c r="GM114" s="130"/>
      <c r="GN114" s="130"/>
      <c r="GO114" s="130"/>
      <c r="GP114" s="130"/>
      <c r="GQ114" s="130"/>
      <c r="GR114" s="130"/>
      <c r="GS114" s="130"/>
      <c r="GT114" s="130"/>
      <c r="GU114" s="130"/>
      <c r="GV114" s="130"/>
      <c r="GW114" s="130"/>
      <c r="GX114" s="130"/>
      <c r="GY114" s="130"/>
      <c r="GZ114" s="130"/>
      <c r="HA114" s="130"/>
      <c r="HB114" s="130"/>
      <c r="HC114" s="130"/>
      <c r="HD114" s="130"/>
      <c r="HE114" s="130"/>
      <c r="HF114" s="130"/>
      <c r="HG114" s="130"/>
      <c r="HH114" s="130"/>
      <c r="HI114" s="130"/>
      <c r="HJ114" s="130"/>
      <c r="HK114" s="130"/>
      <c r="HL114" s="130"/>
      <c r="HM114" s="130"/>
      <c r="HN114" s="130"/>
      <c r="HO114" s="130"/>
      <c r="HP114" s="130"/>
      <c r="HQ114" s="130"/>
      <c r="HR114" s="130"/>
      <c r="HS114" s="130"/>
      <c r="HT114" s="130"/>
      <c r="HU114" s="130"/>
      <c r="HV114" s="130"/>
      <c r="HW114" s="130"/>
      <c r="HX114" s="130"/>
      <c r="HY114" s="130"/>
      <c r="HZ114" s="130"/>
      <c r="IA114" s="130"/>
      <c r="IB114" s="130"/>
      <c r="IC114" s="130"/>
      <c r="ID114" s="130"/>
      <c r="IE114" s="130"/>
      <c r="IF114" s="130"/>
      <c r="IG114" s="130"/>
      <c r="IH114" s="130"/>
      <c r="II114" s="130"/>
      <c r="IJ114" s="130"/>
      <c r="IK114" s="130"/>
      <c r="IL114" s="130"/>
      <c r="IM114" s="130"/>
      <c r="IN114" s="130"/>
      <c r="IO114" s="130"/>
      <c r="IP114" s="130"/>
      <c r="IQ114" s="130"/>
      <c r="IR114" s="130"/>
      <c r="IS114" s="130"/>
      <c r="IT114" s="130"/>
      <c r="IU114" s="130"/>
      <c r="IV114" s="130"/>
      <c r="IW114" s="130"/>
      <c r="IX114" s="130"/>
      <c r="IY114" s="130"/>
      <c r="IZ114" s="130"/>
      <c r="JA114" s="130"/>
      <c r="JB114" s="130"/>
      <c r="JC114" s="130"/>
      <c r="JD114" s="130"/>
      <c r="JE114" s="130"/>
      <c r="JF114" s="130"/>
      <c r="JG114" s="130"/>
      <c r="JH114" s="130"/>
      <c r="JI114" s="130"/>
      <c r="JJ114" s="130"/>
      <c r="JK114" s="130"/>
      <c r="JL114" s="130"/>
      <c r="JM114" s="130"/>
      <c r="JN114" s="130"/>
      <c r="JO114" s="130"/>
      <c r="JP114" s="130"/>
      <c r="JQ114" s="130"/>
      <c r="JR114" s="130"/>
      <c r="JS114" s="130"/>
      <c r="JT114" s="130"/>
      <c r="JU114" s="130"/>
      <c r="JV114" s="130"/>
      <c r="JW114" s="130"/>
      <c r="JX114" s="130"/>
      <c r="JY114" s="130"/>
      <c r="JZ114" s="130"/>
      <c r="KA114" s="130"/>
      <c r="KB114" s="130"/>
      <c r="KC114" s="130"/>
      <c r="KD114" s="130"/>
      <c r="KE114" s="130"/>
      <c r="KF114" s="130"/>
      <c r="KG114" s="130"/>
      <c r="KH114" s="130"/>
      <c r="KI114" s="130"/>
      <c r="KJ114" s="130"/>
      <c r="KK114" s="130"/>
      <c r="KL114" s="130"/>
      <c r="KM114" s="130"/>
      <c r="KN114" s="130"/>
      <c r="KO114" s="130"/>
      <c r="KP114" s="130"/>
      <c r="KQ114" s="130"/>
      <c r="KR114" s="130"/>
      <c r="KS114" s="130"/>
      <c r="KT114" s="130"/>
      <c r="KU114" s="130"/>
      <c r="KV114" s="130"/>
      <c r="KW114" s="130"/>
      <c r="KX114" s="130"/>
      <c r="KY114" s="130"/>
      <c r="KZ114" s="130"/>
      <c r="LA114" s="130"/>
      <c r="LB114" s="130"/>
      <c r="LC114" s="130"/>
      <c r="LD114" s="130"/>
      <c r="LE114" s="130"/>
      <c r="LF114" s="130"/>
      <c r="LG114" s="130"/>
      <c r="LH114" s="130"/>
      <c r="LI114" s="130"/>
      <c r="LJ114" s="130"/>
      <c r="LK114" s="130"/>
      <c r="LL114" s="130"/>
      <c r="LM114" s="130"/>
      <c r="LN114" s="130"/>
      <c r="LO114" s="130"/>
      <c r="LP114" s="130"/>
      <c r="LQ114" s="130"/>
      <c r="LR114" s="130"/>
      <c r="LS114" s="130"/>
      <c r="LT114" s="130"/>
      <c r="LU114" s="130"/>
      <c r="LV114" s="130"/>
      <c r="LW114" s="130"/>
      <c r="LX114" s="130"/>
      <c r="LY114" s="130"/>
      <c r="LZ114" s="130"/>
      <c r="MA114" s="130"/>
      <c r="MB114" s="130"/>
      <c r="MC114" s="130"/>
      <c r="MD114" s="130"/>
      <c r="ME114" s="130"/>
      <c r="MF114" s="130"/>
      <c r="MG114" s="130"/>
      <c r="MH114" s="130"/>
      <c r="MI114" s="130"/>
      <c r="MJ114" s="130"/>
      <c r="MK114" s="130"/>
      <c r="ML114" s="130"/>
      <c r="MM114" s="130"/>
      <c r="MN114" s="130"/>
      <c r="MO114" s="130"/>
      <c r="MP114" s="130"/>
      <c r="MQ114" s="130"/>
      <c r="MR114" s="130"/>
      <c r="MS114" s="130"/>
      <c r="MT114" s="130"/>
      <c r="MU114" s="130"/>
      <c r="MV114" s="130"/>
      <c r="MW114" s="130"/>
      <c r="MX114" s="130"/>
      <c r="MY114" s="130"/>
      <c r="MZ114" s="130"/>
      <c r="NA114" s="130"/>
      <c r="NB114" s="130"/>
      <c r="NC114" s="130"/>
      <c r="ND114" s="130"/>
      <c r="NE114" s="130"/>
      <c r="NF114" s="130"/>
      <c r="NG114" s="130"/>
      <c r="NH114" s="130"/>
      <c r="NI114" s="130"/>
      <c r="NJ114" s="130"/>
      <c r="NK114" s="130"/>
      <c r="NL114" s="130"/>
      <c r="NM114" s="130"/>
      <c r="NN114" s="130"/>
      <c r="NO114" s="130"/>
      <c r="NP114" s="130"/>
      <c r="NQ114" s="130"/>
      <c r="NR114" s="130"/>
      <c r="NS114" s="130"/>
      <c r="NT114" s="130"/>
      <c r="NU114" s="130"/>
      <c r="NV114" s="130"/>
      <c r="NW114" s="130"/>
      <c r="NX114" s="130"/>
      <c r="NY114" s="130"/>
      <c r="NZ114" s="130"/>
      <c r="OA114" s="130"/>
      <c r="OB114" s="130"/>
      <c r="OC114" s="130"/>
      <c r="OD114" s="130"/>
      <c r="OE114" s="130"/>
      <c r="OF114" s="130"/>
      <c r="OG114" s="130"/>
      <c r="OH114" s="130"/>
    </row>
    <row r="115" spans="1:398" x14ac:dyDescent="0.25">
      <c r="A115" s="130"/>
      <c r="B115" s="130"/>
      <c r="C115" s="130"/>
      <c r="D115" s="130"/>
      <c r="E115" s="130"/>
      <c r="F115" s="130"/>
      <c r="G115" s="130"/>
      <c r="H115" s="130"/>
      <c r="I115" s="130"/>
      <c r="J115" s="130"/>
      <c r="K115" s="132"/>
      <c r="L115" s="130"/>
      <c r="M115" s="130"/>
      <c r="N115" s="130"/>
      <c r="O115" s="130"/>
      <c r="P115" s="130"/>
      <c r="Q115" s="130"/>
      <c r="R115" s="130"/>
      <c r="S115" s="130"/>
      <c r="T115" s="130"/>
      <c r="U115" s="130"/>
      <c r="V115" s="130"/>
      <c r="W115" s="130"/>
      <c r="X115" s="130"/>
      <c r="Y115" s="130"/>
      <c r="Z115" s="130"/>
      <c r="AA115" s="130"/>
      <c r="AB115" s="130"/>
      <c r="AC115" s="130"/>
      <c r="AD115" s="130"/>
      <c r="AE115" s="130"/>
      <c r="AF115" s="130"/>
      <c r="AG115" s="130"/>
      <c r="AH115" s="130"/>
      <c r="AI115" s="130"/>
      <c r="AJ115" s="130"/>
      <c r="AK115" s="130"/>
      <c r="AL115" s="130"/>
      <c r="AM115" s="130"/>
      <c r="AN115" s="130"/>
      <c r="AO115" s="130"/>
      <c r="AP115" s="130"/>
      <c r="AQ115" s="130"/>
      <c r="AR115" s="130"/>
      <c r="AS115" s="130"/>
      <c r="AT115" s="130"/>
      <c r="AU115" s="130"/>
      <c r="AV115" s="130"/>
      <c r="AW115" s="130"/>
      <c r="AX115" s="130"/>
      <c r="AY115" s="130"/>
      <c r="AZ115" s="130"/>
      <c r="BA115" s="130"/>
      <c r="BB115" s="130"/>
      <c r="BC115" s="130"/>
      <c r="BD115" s="130"/>
      <c r="BE115" s="130"/>
      <c r="BF115" s="130"/>
      <c r="BG115" s="130"/>
      <c r="BH115" s="130"/>
      <c r="BI115" s="130"/>
      <c r="BJ115" s="130"/>
      <c r="BK115" s="130"/>
      <c r="BL115" s="130"/>
      <c r="BM115" s="130"/>
      <c r="BN115" s="130"/>
      <c r="BO115" s="130"/>
      <c r="BP115" s="130"/>
      <c r="BQ115" s="130"/>
      <c r="BR115" s="130"/>
      <c r="BS115" s="130"/>
      <c r="BT115" s="130"/>
      <c r="BU115" s="130"/>
      <c r="BV115" s="130"/>
      <c r="BW115" s="130"/>
      <c r="BX115" s="130"/>
      <c r="BY115" s="130"/>
      <c r="BZ115" s="130"/>
      <c r="CA115" s="130"/>
      <c r="CB115" s="130"/>
      <c r="CC115" s="130"/>
      <c r="CD115" s="130"/>
      <c r="CE115" s="130"/>
      <c r="CF115" s="130"/>
      <c r="CG115" s="130"/>
      <c r="CH115" s="130"/>
      <c r="CI115" s="130"/>
      <c r="CJ115" s="130"/>
      <c r="CK115" s="130"/>
      <c r="CL115" s="130"/>
      <c r="CM115" s="130"/>
      <c r="CN115" s="130"/>
      <c r="CO115" s="130"/>
      <c r="CP115" s="130"/>
      <c r="CQ115" s="130"/>
      <c r="CR115" s="130"/>
      <c r="CS115" s="130"/>
      <c r="CT115" s="130"/>
      <c r="CU115" s="130"/>
      <c r="CV115" s="130"/>
      <c r="CW115" s="130"/>
      <c r="CX115" s="130"/>
      <c r="CY115" s="130"/>
      <c r="CZ115" s="130"/>
      <c r="DA115" s="130"/>
      <c r="DB115" s="130"/>
      <c r="DC115" s="130"/>
      <c r="DD115" s="130"/>
      <c r="DE115" s="130"/>
      <c r="DF115" s="130"/>
      <c r="DG115" s="130"/>
      <c r="DH115" s="130"/>
      <c r="DI115" s="130"/>
      <c r="DJ115" s="130"/>
      <c r="DK115" s="130"/>
      <c r="DL115" s="130"/>
      <c r="DM115" s="130"/>
      <c r="DN115" s="130"/>
      <c r="DO115" s="130"/>
      <c r="DP115" s="130"/>
      <c r="DQ115" s="130"/>
      <c r="DR115" s="130"/>
      <c r="DS115" s="130"/>
      <c r="DT115" s="130"/>
      <c r="DU115" s="130"/>
      <c r="DV115" s="130"/>
      <c r="DW115" s="130"/>
      <c r="DX115" s="130"/>
      <c r="DY115" s="130"/>
      <c r="DZ115" s="130"/>
      <c r="EA115" s="130"/>
      <c r="EB115" s="130"/>
      <c r="EC115" s="130"/>
      <c r="ED115" s="130"/>
      <c r="EE115" s="130"/>
      <c r="EF115" s="130"/>
      <c r="EG115" s="130"/>
      <c r="EH115" s="130"/>
      <c r="EI115" s="130"/>
      <c r="EJ115" s="130"/>
      <c r="EK115" s="130"/>
      <c r="EL115" s="130"/>
      <c r="EM115" s="130"/>
      <c r="EN115" s="130"/>
      <c r="EO115" s="130"/>
      <c r="EP115" s="130"/>
      <c r="EQ115" s="130"/>
      <c r="ER115" s="130"/>
      <c r="ES115" s="130"/>
      <c r="ET115" s="130"/>
      <c r="EU115" s="130"/>
      <c r="EV115" s="130"/>
      <c r="EW115" s="130"/>
      <c r="EX115" s="130"/>
      <c r="EY115" s="130"/>
      <c r="EZ115" s="130"/>
      <c r="FA115" s="130"/>
      <c r="FB115" s="130"/>
      <c r="FC115" s="130"/>
      <c r="FD115" s="130"/>
      <c r="FE115" s="130"/>
      <c r="FF115" s="130"/>
      <c r="FG115" s="130"/>
      <c r="FH115" s="130"/>
      <c r="FI115" s="130"/>
      <c r="FJ115" s="130"/>
      <c r="FK115" s="130"/>
      <c r="FL115" s="130"/>
      <c r="FM115" s="130"/>
      <c r="FN115" s="130"/>
      <c r="FO115" s="130"/>
      <c r="FP115" s="130"/>
      <c r="FQ115" s="130"/>
      <c r="FR115" s="130"/>
      <c r="FS115" s="130"/>
      <c r="FT115" s="130"/>
      <c r="FU115" s="130"/>
      <c r="FV115" s="130"/>
      <c r="FW115" s="130"/>
      <c r="FX115" s="130"/>
      <c r="FY115" s="130"/>
      <c r="FZ115" s="130"/>
      <c r="GA115" s="130"/>
      <c r="GB115" s="130"/>
      <c r="GC115" s="130"/>
      <c r="GD115" s="130"/>
      <c r="GE115" s="130"/>
      <c r="GF115" s="130"/>
      <c r="GG115" s="130"/>
      <c r="GH115" s="130"/>
      <c r="GI115" s="130"/>
      <c r="GJ115" s="130"/>
      <c r="GK115" s="130"/>
      <c r="GL115" s="130"/>
      <c r="GM115" s="130"/>
      <c r="GN115" s="130"/>
      <c r="GO115" s="130"/>
      <c r="GP115" s="130"/>
      <c r="GQ115" s="130"/>
      <c r="GR115" s="130"/>
      <c r="GS115" s="130"/>
      <c r="GT115" s="130"/>
      <c r="GU115" s="130"/>
      <c r="GV115" s="130"/>
      <c r="GW115" s="130"/>
      <c r="GX115" s="130"/>
      <c r="GY115" s="130"/>
      <c r="GZ115" s="130"/>
      <c r="HA115" s="130"/>
      <c r="HB115" s="130"/>
      <c r="HC115" s="130"/>
      <c r="HD115" s="130"/>
      <c r="HE115" s="130"/>
      <c r="HF115" s="130"/>
      <c r="HG115" s="130"/>
      <c r="HH115" s="130"/>
      <c r="HI115" s="130"/>
      <c r="HJ115" s="130"/>
      <c r="HK115" s="130"/>
      <c r="HL115" s="130"/>
      <c r="HM115" s="130"/>
      <c r="HN115" s="130"/>
      <c r="HO115" s="130"/>
      <c r="HP115" s="130"/>
      <c r="HQ115" s="130"/>
      <c r="HR115" s="130"/>
      <c r="HS115" s="130"/>
      <c r="HT115" s="130"/>
      <c r="HU115" s="130"/>
      <c r="HV115" s="130"/>
      <c r="HW115" s="130"/>
      <c r="HX115" s="130"/>
      <c r="HY115" s="130"/>
      <c r="HZ115" s="130"/>
      <c r="IA115" s="130"/>
      <c r="IB115" s="130"/>
      <c r="IC115" s="130"/>
      <c r="ID115" s="130"/>
      <c r="IE115" s="130"/>
      <c r="IF115" s="130"/>
      <c r="IG115" s="130"/>
      <c r="IH115" s="130"/>
      <c r="II115" s="130"/>
      <c r="IJ115" s="130"/>
      <c r="IK115" s="130"/>
      <c r="IL115" s="130"/>
      <c r="IM115" s="130"/>
      <c r="IN115" s="130"/>
      <c r="IO115" s="130"/>
      <c r="IP115" s="130"/>
      <c r="IQ115" s="130"/>
      <c r="IR115" s="130"/>
      <c r="IS115" s="130"/>
      <c r="IT115" s="130"/>
      <c r="IU115" s="130"/>
      <c r="IV115" s="130"/>
      <c r="IW115" s="130"/>
      <c r="IX115" s="130"/>
      <c r="IY115" s="130"/>
      <c r="IZ115" s="130"/>
      <c r="JA115" s="130"/>
      <c r="JB115" s="130"/>
      <c r="JC115" s="130"/>
      <c r="JD115" s="130"/>
      <c r="JE115" s="130"/>
      <c r="JF115" s="130"/>
      <c r="JG115" s="130"/>
      <c r="JH115" s="130"/>
      <c r="JI115" s="130"/>
      <c r="JJ115" s="130"/>
      <c r="JK115" s="130"/>
      <c r="JL115" s="130"/>
      <c r="JM115" s="130"/>
      <c r="JN115" s="130"/>
      <c r="JO115" s="130"/>
      <c r="JP115" s="130"/>
      <c r="JQ115" s="130"/>
      <c r="JR115" s="130"/>
      <c r="JS115" s="130"/>
      <c r="JT115" s="130"/>
      <c r="JU115" s="130"/>
      <c r="JV115" s="130"/>
      <c r="JW115" s="130"/>
      <c r="JX115" s="130"/>
      <c r="JY115" s="130"/>
      <c r="JZ115" s="130"/>
      <c r="KA115" s="130"/>
      <c r="KB115" s="130"/>
      <c r="KC115" s="130"/>
      <c r="KD115" s="130"/>
      <c r="KE115" s="130"/>
      <c r="KF115" s="130"/>
      <c r="KG115" s="130"/>
      <c r="KH115" s="130"/>
      <c r="KI115" s="130"/>
      <c r="KJ115" s="130"/>
      <c r="KK115" s="130"/>
      <c r="KL115" s="130"/>
      <c r="KM115" s="130"/>
      <c r="KN115" s="130"/>
      <c r="KO115" s="130"/>
      <c r="KP115" s="130"/>
      <c r="KQ115" s="130"/>
      <c r="KR115" s="130"/>
      <c r="KS115" s="130"/>
      <c r="KT115" s="130"/>
      <c r="KU115" s="130"/>
      <c r="KV115" s="130"/>
      <c r="KW115" s="130"/>
      <c r="KX115" s="130"/>
      <c r="KY115" s="130"/>
      <c r="KZ115" s="130"/>
      <c r="LA115" s="130"/>
      <c r="LB115" s="130"/>
      <c r="LC115" s="130"/>
      <c r="LD115" s="130"/>
      <c r="LE115" s="130"/>
      <c r="LF115" s="130"/>
      <c r="LG115" s="130"/>
      <c r="LH115" s="130"/>
      <c r="LI115" s="130"/>
      <c r="LJ115" s="130"/>
      <c r="LK115" s="130"/>
      <c r="LL115" s="130"/>
      <c r="LM115" s="130"/>
      <c r="LN115" s="130"/>
      <c r="LO115" s="130"/>
      <c r="LP115" s="130"/>
      <c r="LQ115" s="130"/>
      <c r="LR115" s="130"/>
      <c r="LS115" s="130"/>
      <c r="LT115" s="130"/>
      <c r="LU115" s="130"/>
      <c r="LV115" s="130"/>
      <c r="LW115" s="130"/>
      <c r="LX115" s="130"/>
      <c r="LY115" s="130"/>
      <c r="LZ115" s="130"/>
      <c r="MA115" s="130"/>
      <c r="MB115" s="130"/>
      <c r="MC115" s="130"/>
      <c r="MD115" s="130"/>
      <c r="ME115" s="130"/>
      <c r="MF115" s="130"/>
      <c r="MG115" s="130"/>
      <c r="MH115" s="130"/>
      <c r="MI115" s="130"/>
      <c r="MJ115" s="130"/>
      <c r="MK115" s="130"/>
      <c r="ML115" s="130"/>
      <c r="MM115" s="130"/>
      <c r="MN115" s="130"/>
      <c r="MO115" s="130"/>
      <c r="MP115" s="130"/>
      <c r="MQ115" s="130"/>
      <c r="MR115" s="130"/>
      <c r="MS115" s="130"/>
      <c r="MT115" s="130"/>
      <c r="MU115" s="130"/>
      <c r="MV115" s="130"/>
      <c r="MW115" s="130"/>
      <c r="MX115" s="130"/>
      <c r="MY115" s="130"/>
      <c r="MZ115" s="130"/>
      <c r="NA115" s="130"/>
      <c r="NB115" s="130"/>
      <c r="NC115" s="130"/>
      <c r="ND115" s="130"/>
      <c r="NE115" s="130"/>
      <c r="NF115" s="130"/>
      <c r="NG115" s="130"/>
      <c r="NH115" s="130"/>
      <c r="NI115" s="130"/>
      <c r="NJ115" s="130"/>
      <c r="NK115" s="130"/>
      <c r="NL115" s="130"/>
      <c r="NM115" s="130"/>
      <c r="NN115" s="130"/>
      <c r="NO115" s="130"/>
      <c r="NP115" s="130"/>
      <c r="NQ115" s="130"/>
      <c r="NR115" s="130"/>
      <c r="NS115" s="130"/>
      <c r="NT115" s="130"/>
      <c r="NU115" s="130"/>
      <c r="NV115" s="130"/>
      <c r="NW115" s="130"/>
      <c r="NX115" s="130"/>
      <c r="NY115" s="130"/>
      <c r="NZ115" s="130"/>
      <c r="OA115" s="130"/>
      <c r="OB115" s="130"/>
      <c r="OC115" s="130"/>
      <c r="OD115" s="130"/>
      <c r="OE115" s="130"/>
      <c r="OF115" s="130"/>
      <c r="OG115" s="130"/>
      <c r="OH115" s="130"/>
    </row>
    <row r="116" spans="1:398" x14ac:dyDescent="0.25">
      <c r="A116" s="130"/>
      <c r="B116" s="130"/>
      <c r="C116" s="130"/>
      <c r="D116" s="130"/>
      <c r="E116" s="130"/>
      <c r="F116" s="130"/>
      <c r="G116" s="130"/>
      <c r="H116" s="130"/>
      <c r="I116" s="130"/>
      <c r="J116" s="130"/>
      <c r="K116" s="132"/>
      <c r="L116" s="130"/>
      <c r="M116" s="130"/>
      <c r="N116" s="130"/>
      <c r="O116" s="130"/>
      <c r="P116" s="130"/>
      <c r="Q116" s="130"/>
      <c r="R116" s="130"/>
      <c r="S116" s="130"/>
      <c r="T116" s="130"/>
      <c r="U116" s="130"/>
      <c r="V116" s="130"/>
      <c r="W116" s="130"/>
      <c r="X116" s="130"/>
      <c r="Y116" s="130"/>
      <c r="Z116" s="130"/>
      <c r="AA116" s="130"/>
      <c r="AB116" s="130"/>
      <c r="AC116" s="130"/>
      <c r="AD116" s="130"/>
      <c r="AE116" s="130"/>
      <c r="AF116" s="130"/>
      <c r="AG116" s="130"/>
      <c r="AH116" s="130"/>
      <c r="AI116" s="130"/>
      <c r="AJ116" s="130"/>
      <c r="AK116" s="130"/>
      <c r="AL116" s="130"/>
      <c r="AM116" s="130"/>
      <c r="AN116" s="130"/>
      <c r="AO116" s="130"/>
      <c r="AP116" s="130"/>
      <c r="AQ116" s="130"/>
      <c r="AR116" s="130"/>
      <c r="AS116" s="130"/>
      <c r="AT116" s="130"/>
      <c r="AU116" s="130"/>
      <c r="AV116" s="130"/>
      <c r="AW116" s="130"/>
      <c r="AX116" s="130"/>
      <c r="AY116" s="130"/>
      <c r="AZ116" s="130"/>
      <c r="BA116" s="130"/>
      <c r="BB116" s="130"/>
      <c r="BC116" s="130"/>
      <c r="BD116" s="130"/>
      <c r="BE116" s="130"/>
      <c r="BF116" s="130"/>
      <c r="BG116" s="130"/>
      <c r="BH116" s="130"/>
      <c r="BI116" s="130"/>
      <c r="BJ116" s="130"/>
      <c r="BK116" s="130"/>
      <c r="BL116" s="130"/>
      <c r="BM116" s="130"/>
      <c r="BN116" s="130"/>
      <c r="BO116" s="130"/>
      <c r="BP116" s="130"/>
      <c r="BQ116" s="130"/>
      <c r="BR116" s="130"/>
      <c r="BS116" s="130"/>
      <c r="BT116" s="130"/>
      <c r="BU116" s="130"/>
      <c r="BV116" s="130"/>
      <c r="BW116" s="130"/>
      <c r="BX116" s="130"/>
      <c r="BY116" s="130"/>
      <c r="BZ116" s="130"/>
      <c r="CA116" s="130"/>
      <c r="CB116" s="130"/>
      <c r="CC116" s="130"/>
      <c r="CD116" s="130"/>
      <c r="CE116" s="130"/>
      <c r="CF116" s="130"/>
      <c r="CG116" s="130"/>
      <c r="CH116" s="130"/>
      <c r="CI116" s="130"/>
      <c r="CJ116" s="130"/>
      <c r="CK116" s="130"/>
      <c r="CL116" s="130"/>
      <c r="CM116" s="130"/>
      <c r="CN116" s="130"/>
      <c r="CO116" s="130"/>
      <c r="CP116" s="130"/>
      <c r="CQ116" s="130"/>
      <c r="CR116" s="130"/>
      <c r="CS116" s="130"/>
      <c r="CT116" s="130"/>
      <c r="CU116" s="130"/>
      <c r="CV116" s="130"/>
      <c r="CW116" s="130"/>
      <c r="CX116" s="130"/>
      <c r="CY116" s="130"/>
      <c r="CZ116" s="130"/>
      <c r="DA116" s="130"/>
      <c r="DB116" s="130"/>
      <c r="DC116" s="130"/>
      <c r="DD116" s="130"/>
      <c r="DE116" s="130"/>
      <c r="DF116" s="130"/>
      <c r="DG116" s="130"/>
      <c r="DH116" s="130"/>
      <c r="DI116" s="130"/>
      <c r="DJ116" s="130"/>
      <c r="DK116" s="130"/>
      <c r="DL116" s="130"/>
      <c r="DM116" s="130"/>
      <c r="DN116" s="130"/>
      <c r="DO116" s="130"/>
      <c r="DP116" s="130"/>
      <c r="DQ116" s="130"/>
      <c r="DR116" s="130"/>
      <c r="DS116" s="130"/>
      <c r="DT116" s="130"/>
      <c r="DU116" s="130"/>
      <c r="DV116" s="130"/>
      <c r="DW116" s="130"/>
      <c r="DX116" s="130"/>
      <c r="DY116" s="130"/>
      <c r="DZ116" s="130"/>
      <c r="EA116" s="130"/>
      <c r="EB116" s="130"/>
      <c r="EC116" s="130"/>
      <c r="ED116" s="130"/>
      <c r="EE116" s="130"/>
      <c r="EF116" s="130"/>
      <c r="EG116" s="130"/>
      <c r="EH116" s="130"/>
      <c r="EI116" s="130"/>
      <c r="EJ116" s="130"/>
      <c r="EK116" s="130"/>
      <c r="EL116" s="130"/>
      <c r="EM116" s="130"/>
      <c r="EN116" s="130"/>
      <c r="EO116" s="130"/>
      <c r="EP116" s="130"/>
      <c r="EQ116" s="130"/>
      <c r="ER116" s="130"/>
      <c r="ES116" s="130"/>
      <c r="ET116" s="130"/>
      <c r="EU116" s="130"/>
      <c r="EV116" s="130"/>
      <c r="EW116" s="130"/>
      <c r="EX116" s="130"/>
      <c r="EY116" s="130"/>
      <c r="EZ116" s="130"/>
      <c r="FA116" s="130"/>
      <c r="FB116" s="130"/>
      <c r="FC116" s="130"/>
      <c r="FD116" s="130"/>
      <c r="FE116" s="130"/>
      <c r="FF116" s="130"/>
      <c r="FG116" s="130"/>
      <c r="FH116" s="130"/>
      <c r="FI116" s="130"/>
      <c r="FJ116" s="130"/>
      <c r="FK116" s="130"/>
      <c r="FL116" s="130"/>
      <c r="FM116" s="130"/>
      <c r="FN116" s="130"/>
      <c r="FO116" s="130"/>
      <c r="FP116" s="130"/>
      <c r="FQ116" s="130"/>
      <c r="FR116" s="130"/>
      <c r="FS116" s="130"/>
      <c r="FT116" s="130"/>
      <c r="FU116" s="130"/>
      <c r="FV116" s="130"/>
      <c r="FW116" s="130"/>
      <c r="FX116" s="130"/>
      <c r="FY116" s="130"/>
      <c r="FZ116" s="130"/>
      <c r="GA116" s="130"/>
      <c r="GB116" s="130"/>
      <c r="GC116" s="130"/>
      <c r="GD116" s="130"/>
      <c r="GE116" s="130"/>
      <c r="GF116" s="130"/>
      <c r="GG116" s="130"/>
      <c r="GH116" s="130"/>
      <c r="GI116" s="130"/>
      <c r="GJ116" s="130"/>
      <c r="GK116" s="130"/>
      <c r="GL116" s="130"/>
      <c r="GM116" s="130"/>
      <c r="GN116" s="130"/>
      <c r="GO116" s="130"/>
      <c r="GP116" s="130"/>
      <c r="GQ116" s="130"/>
      <c r="GR116" s="130"/>
      <c r="GS116" s="130"/>
      <c r="GT116" s="130"/>
      <c r="GU116" s="130"/>
      <c r="GV116" s="130"/>
      <c r="GW116" s="130"/>
      <c r="GX116" s="130"/>
      <c r="GY116" s="130"/>
      <c r="GZ116" s="130"/>
      <c r="HA116" s="130"/>
      <c r="HB116" s="130"/>
      <c r="HC116" s="130"/>
      <c r="HD116" s="130"/>
      <c r="HE116" s="130"/>
      <c r="HF116" s="130"/>
      <c r="HG116" s="130"/>
      <c r="HH116" s="130"/>
      <c r="HI116" s="130"/>
      <c r="HJ116" s="130"/>
      <c r="HK116" s="130"/>
      <c r="HL116" s="130"/>
      <c r="HM116" s="130"/>
      <c r="HN116" s="130"/>
      <c r="HO116" s="130"/>
      <c r="HP116" s="130"/>
      <c r="HQ116" s="130"/>
      <c r="HR116" s="130"/>
      <c r="HS116" s="130"/>
      <c r="HT116" s="130"/>
      <c r="HU116" s="130"/>
      <c r="HV116" s="130"/>
      <c r="HW116" s="130"/>
      <c r="HX116" s="130"/>
      <c r="HY116" s="130"/>
      <c r="HZ116" s="130"/>
      <c r="IA116" s="130"/>
      <c r="IB116" s="130"/>
      <c r="IC116" s="130"/>
      <c r="ID116" s="130"/>
      <c r="IE116" s="130"/>
      <c r="IF116" s="130"/>
      <c r="IG116" s="130"/>
      <c r="IH116" s="130"/>
      <c r="II116" s="130"/>
      <c r="IJ116" s="130"/>
      <c r="IK116" s="130"/>
      <c r="IL116" s="130"/>
      <c r="IM116" s="130"/>
      <c r="IN116" s="130"/>
      <c r="IO116" s="130"/>
      <c r="IP116" s="130"/>
      <c r="IQ116" s="130"/>
      <c r="IR116" s="130"/>
      <c r="IS116" s="130"/>
      <c r="IT116" s="130"/>
      <c r="IU116" s="130"/>
      <c r="IV116" s="130"/>
      <c r="IW116" s="130"/>
      <c r="IX116" s="130"/>
      <c r="IY116" s="130"/>
      <c r="IZ116" s="130"/>
      <c r="JA116" s="130"/>
      <c r="JB116" s="130"/>
      <c r="JC116" s="130"/>
      <c r="JD116" s="130"/>
      <c r="JE116" s="130"/>
      <c r="JF116" s="130"/>
      <c r="JG116" s="130"/>
      <c r="JH116" s="130"/>
      <c r="JI116" s="130"/>
      <c r="JJ116" s="130"/>
      <c r="JK116" s="130"/>
      <c r="JL116" s="130"/>
      <c r="JM116" s="130"/>
      <c r="JN116" s="130"/>
      <c r="JO116" s="130"/>
      <c r="JP116" s="130"/>
      <c r="JQ116" s="130"/>
      <c r="JR116" s="130"/>
      <c r="JS116" s="130"/>
      <c r="JT116" s="130"/>
      <c r="JU116" s="130"/>
      <c r="JV116" s="130"/>
      <c r="JW116" s="130"/>
      <c r="JX116" s="130"/>
      <c r="JY116" s="130"/>
      <c r="JZ116" s="130"/>
      <c r="KA116" s="130"/>
      <c r="KB116" s="130"/>
      <c r="KC116" s="130"/>
      <c r="KD116" s="130"/>
      <c r="KE116" s="130"/>
      <c r="KF116" s="130"/>
      <c r="KG116" s="130"/>
      <c r="KH116" s="130"/>
      <c r="KI116" s="130"/>
      <c r="KJ116" s="130"/>
      <c r="KK116" s="130"/>
      <c r="KL116" s="130"/>
      <c r="KM116" s="130"/>
      <c r="KN116" s="130"/>
      <c r="KO116" s="130"/>
      <c r="KP116" s="130"/>
      <c r="KQ116" s="130"/>
      <c r="KR116" s="130"/>
      <c r="KS116" s="130"/>
      <c r="KT116" s="130"/>
      <c r="KU116" s="130"/>
      <c r="KV116" s="130"/>
      <c r="KW116" s="130"/>
      <c r="KX116" s="130"/>
      <c r="KY116" s="130"/>
      <c r="KZ116" s="130"/>
      <c r="LA116" s="130"/>
      <c r="LB116" s="130"/>
      <c r="LC116" s="130"/>
      <c r="LD116" s="130"/>
      <c r="LE116" s="130"/>
      <c r="LF116" s="130"/>
      <c r="LG116" s="130"/>
      <c r="LH116" s="130"/>
      <c r="LI116" s="130"/>
      <c r="LJ116" s="130"/>
      <c r="LK116" s="130"/>
      <c r="LL116" s="130"/>
      <c r="LM116" s="130"/>
      <c r="LN116" s="130"/>
      <c r="LO116" s="130"/>
      <c r="LP116" s="130"/>
      <c r="LQ116" s="130"/>
      <c r="LR116" s="130"/>
      <c r="LS116" s="130"/>
      <c r="LT116" s="130"/>
      <c r="LU116" s="130"/>
      <c r="LV116" s="130"/>
      <c r="LW116" s="130"/>
      <c r="LX116" s="130"/>
      <c r="LY116" s="130"/>
      <c r="LZ116" s="130"/>
      <c r="MA116" s="130"/>
      <c r="MB116" s="130"/>
      <c r="MC116" s="130"/>
      <c r="MD116" s="130"/>
      <c r="ME116" s="130"/>
      <c r="MF116" s="130"/>
      <c r="MG116" s="130"/>
      <c r="MH116" s="130"/>
      <c r="MI116" s="130"/>
      <c r="MJ116" s="130"/>
      <c r="MK116" s="130"/>
      <c r="ML116" s="130"/>
      <c r="MM116" s="130"/>
      <c r="MN116" s="130"/>
      <c r="MO116" s="130"/>
      <c r="MP116" s="130"/>
      <c r="MQ116" s="130"/>
      <c r="MR116" s="130"/>
      <c r="MS116" s="130"/>
      <c r="MT116" s="130"/>
      <c r="MU116" s="130"/>
      <c r="MV116" s="130"/>
      <c r="MW116" s="130"/>
      <c r="MX116" s="130"/>
      <c r="MY116" s="130"/>
      <c r="MZ116" s="130"/>
      <c r="NA116" s="130"/>
      <c r="NB116" s="130"/>
      <c r="NC116" s="130"/>
      <c r="ND116" s="130"/>
      <c r="NE116" s="130"/>
      <c r="NF116" s="130"/>
      <c r="NG116" s="130"/>
      <c r="NH116" s="130"/>
      <c r="NI116" s="130"/>
      <c r="NJ116" s="130"/>
      <c r="NK116" s="130"/>
      <c r="NL116" s="130"/>
      <c r="NM116" s="130"/>
      <c r="NN116" s="130"/>
      <c r="NO116" s="130"/>
      <c r="NP116" s="130"/>
      <c r="NQ116" s="130"/>
      <c r="NR116" s="130"/>
      <c r="NS116" s="130"/>
      <c r="NT116" s="130"/>
      <c r="NU116" s="130"/>
      <c r="NV116" s="130"/>
      <c r="NW116" s="130"/>
      <c r="NX116" s="130"/>
      <c r="NY116" s="130"/>
      <c r="NZ116" s="130"/>
      <c r="OA116" s="130"/>
      <c r="OB116" s="130"/>
      <c r="OC116" s="130"/>
      <c r="OD116" s="130"/>
      <c r="OE116" s="130"/>
      <c r="OF116" s="130"/>
      <c r="OG116" s="130"/>
      <c r="OH116" s="130"/>
    </row>
    <row r="117" spans="1:398" x14ac:dyDescent="0.25">
      <c r="A117" s="130"/>
      <c r="B117" s="130"/>
      <c r="C117" s="130"/>
      <c r="D117" s="130"/>
      <c r="E117" s="130"/>
      <c r="F117" s="130"/>
      <c r="G117" s="130"/>
      <c r="H117" s="130"/>
      <c r="I117" s="130"/>
      <c r="J117" s="130"/>
      <c r="K117" s="132"/>
      <c r="L117" s="130"/>
      <c r="M117" s="130"/>
      <c r="N117" s="130"/>
      <c r="O117" s="130"/>
      <c r="P117" s="130"/>
      <c r="Q117" s="130"/>
      <c r="R117" s="130"/>
      <c r="S117" s="130"/>
      <c r="T117" s="130"/>
      <c r="U117" s="130"/>
      <c r="V117" s="130"/>
      <c r="W117" s="130"/>
      <c r="X117" s="130"/>
      <c r="Y117" s="130"/>
      <c r="Z117" s="130"/>
      <c r="AA117" s="130"/>
      <c r="AB117" s="130"/>
      <c r="AC117" s="130"/>
      <c r="AD117" s="130"/>
      <c r="AE117" s="130"/>
      <c r="AF117" s="130"/>
      <c r="AG117" s="130"/>
      <c r="AH117" s="130"/>
      <c r="AI117" s="130"/>
      <c r="AJ117" s="130"/>
      <c r="AK117" s="130"/>
      <c r="AL117" s="130"/>
      <c r="AM117" s="130"/>
      <c r="AN117" s="130"/>
      <c r="AO117" s="130"/>
      <c r="AP117" s="130"/>
      <c r="AQ117" s="130"/>
      <c r="AR117" s="130"/>
      <c r="AS117" s="130"/>
      <c r="AT117" s="130"/>
      <c r="AU117" s="130"/>
      <c r="AV117" s="130"/>
      <c r="AW117" s="130"/>
      <c r="AX117" s="130"/>
      <c r="AY117" s="130"/>
      <c r="AZ117" s="130"/>
      <c r="BA117" s="130"/>
      <c r="BB117" s="130"/>
      <c r="BC117" s="130"/>
      <c r="BD117" s="130"/>
      <c r="BE117" s="130"/>
      <c r="BF117" s="130"/>
      <c r="BG117" s="130"/>
      <c r="BH117" s="130"/>
      <c r="BI117" s="130"/>
      <c r="BJ117" s="130"/>
      <c r="BK117" s="130"/>
      <c r="BL117" s="130"/>
      <c r="BM117" s="130"/>
      <c r="BN117" s="130"/>
      <c r="BO117" s="130"/>
      <c r="BP117" s="130"/>
      <c r="BQ117" s="130"/>
      <c r="BR117" s="130"/>
      <c r="BS117" s="130"/>
      <c r="BT117" s="130"/>
      <c r="BU117" s="130"/>
      <c r="BV117" s="130"/>
      <c r="BW117" s="130"/>
      <c r="BX117" s="130"/>
      <c r="BY117" s="130"/>
      <c r="BZ117" s="130"/>
      <c r="CA117" s="130"/>
      <c r="CB117" s="130"/>
      <c r="CC117" s="130"/>
      <c r="CD117" s="130"/>
      <c r="CE117" s="130"/>
      <c r="CF117" s="130"/>
      <c r="CG117" s="130"/>
      <c r="CH117" s="130"/>
      <c r="CI117" s="130"/>
      <c r="CJ117" s="130"/>
      <c r="CK117" s="130"/>
      <c r="CL117" s="130"/>
      <c r="CM117" s="130"/>
      <c r="CN117" s="130"/>
      <c r="CO117" s="130"/>
      <c r="CP117" s="130"/>
      <c r="CQ117" s="130"/>
      <c r="CR117" s="130"/>
      <c r="CS117" s="130"/>
      <c r="CT117" s="130"/>
      <c r="CU117" s="130"/>
      <c r="CV117" s="130"/>
      <c r="CW117" s="130"/>
      <c r="CX117" s="130"/>
      <c r="CY117" s="130"/>
      <c r="CZ117" s="130"/>
      <c r="DA117" s="130"/>
      <c r="DB117" s="130"/>
      <c r="DC117" s="130"/>
      <c r="DD117" s="130"/>
      <c r="DE117" s="130"/>
      <c r="DF117" s="130"/>
      <c r="DG117" s="130"/>
      <c r="DH117" s="130"/>
      <c r="DI117" s="130"/>
      <c r="DJ117" s="130"/>
      <c r="DK117" s="130"/>
      <c r="DL117" s="130"/>
      <c r="DM117" s="130"/>
      <c r="DN117" s="130"/>
      <c r="DO117" s="130"/>
      <c r="DP117" s="130"/>
      <c r="DQ117" s="130"/>
      <c r="DR117" s="130"/>
      <c r="DS117" s="130"/>
      <c r="DT117" s="130"/>
      <c r="DU117" s="130"/>
      <c r="DV117" s="130"/>
      <c r="DW117" s="130"/>
      <c r="DX117" s="130"/>
      <c r="DY117" s="130"/>
      <c r="DZ117" s="130"/>
      <c r="EA117" s="130"/>
      <c r="EB117" s="130"/>
      <c r="EC117" s="130"/>
      <c r="ED117" s="130"/>
      <c r="EE117" s="130"/>
      <c r="EF117" s="130"/>
      <c r="EG117" s="130"/>
      <c r="EH117" s="130"/>
      <c r="EI117" s="130"/>
      <c r="EJ117" s="130"/>
      <c r="EK117" s="130"/>
      <c r="EL117" s="130"/>
      <c r="EM117" s="130"/>
      <c r="EN117" s="130"/>
      <c r="EO117" s="130"/>
      <c r="EP117" s="130"/>
      <c r="EQ117" s="130"/>
      <c r="ER117" s="130"/>
      <c r="ES117" s="130"/>
      <c r="ET117" s="130"/>
      <c r="EU117" s="130"/>
      <c r="EV117" s="130"/>
      <c r="EW117" s="130"/>
      <c r="EX117" s="130"/>
      <c r="EY117" s="130"/>
      <c r="EZ117" s="130"/>
      <c r="FA117" s="130"/>
      <c r="FB117" s="130"/>
      <c r="FC117" s="130"/>
      <c r="FD117" s="130"/>
      <c r="FE117" s="130"/>
      <c r="FF117" s="130"/>
      <c r="FG117" s="130"/>
      <c r="FH117" s="130"/>
      <c r="FI117" s="130"/>
      <c r="FJ117" s="130"/>
      <c r="FK117" s="130"/>
      <c r="FL117" s="130"/>
      <c r="FM117" s="130"/>
      <c r="FN117" s="130"/>
      <c r="FO117" s="130"/>
      <c r="FP117" s="130"/>
      <c r="FQ117" s="130"/>
      <c r="FR117" s="130"/>
      <c r="FS117" s="130"/>
      <c r="FT117" s="130"/>
      <c r="FU117" s="130"/>
      <c r="FV117" s="130"/>
      <c r="FW117" s="130"/>
      <c r="FX117" s="130"/>
      <c r="FY117" s="130"/>
      <c r="FZ117" s="130"/>
      <c r="GA117" s="130"/>
      <c r="GB117" s="130"/>
      <c r="GC117" s="130"/>
      <c r="GD117" s="130"/>
      <c r="GE117" s="130"/>
      <c r="GF117" s="130"/>
      <c r="GG117" s="130"/>
      <c r="GH117" s="130"/>
      <c r="GI117" s="130"/>
      <c r="GJ117" s="130"/>
      <c r="GK117" s="130"/>
      <c r="GL117" s="130"/>
      <c r="GM117" s="130"/>
      <c r="GN117" s="130"/>
      <c r="GO117" s="130"/>
      <c r="GP117" s="130"/>
      <c r="GQ117" s="130"/>
      <c r="GR117" s="130"/>
      <c r="GS117" s="130"/>
      <c r="GT117" s="130"/>
      <c r="GU117" s="130"/>
      <c r="GV117" s="130"/>
      <c r="GW117" s="130"/>
      <c r="GX117" s="130"/>
      <c r="GY117" s="130"/>
      <c r="GZ117" s="130"/>
      <c r="HA117" s="130"/>
      <c r="HB117" s="130"/>
      <c r="HC117" s="130"/>
      <c r="HD117" s="130"/>
      <c r="HE117" s="130"/>
      <c r="HF117" s="130"/>
      <c r="HG117" s="130"/>
      <c r="HH117" s="130"/>
      <c r="HI117" s="130"/>
      <c r="HJ117" s="130"/>
      <c r="HK117" s="130"/>
      <c r="HL117" s="130"/>
      <c r="HM117" s="130"/>
      <c r="HN117" s="130"/>
      <c r="HO117" s="130"/>
      <c r="HP117" s="130"/>
      <c r="HQ117" s="130"/>
      <c r="HR117" s="130"/>
      <c r="HS117" s="130"/>
      <c r="HT117" s="130"/>
      <c r="HU117" s="130"/>
      <c r="HV117" s="130"/>
      <c r="HW117" s="130"/>
      <c r="HX117" s="130"/>
      <c r="HY117" s="130"/>
      <c r="HZ117" s="130"/>
      <c r="IA117" s="130"/>
      <c r="IB117" s="130"/>
      <c r="IC117" s="130"/>
      <c r="ID117" s="130"/>
      <c r="IE117" s="130"/>
      <c r="IF117" s="130"/>
      <c r="IG117" s="130"/>
      <c r="IH117" s="130"/>
      <c r="II117" s="130"/>
      <c r="IJ117" s="130"/>
      <c r="IK117" s="130"/>
      <c r="IL117" s="130"/>
      <c r="IM117" s="130"/>
      <c r="IN117" s="130"/>
      <c r="IO117" s="130"/>
      <c r="IP117" s="130"/>
      <c r="IQ117" s="130"/>
      <c r="IR117" s="130"/>
      <c r="IS117" s="130"/>
      <c r="IT117" s="130"/>
      <c r="IU117" s="130"/>
      <c r="IV117" s="130"/>
      <c r="IW117" s="130"/>
      <c r="IX117" s="130"/>
      <c r="IY117" s="130"/>
      <c r="IZ117" s="130"/>
      <c r="JA117" s="130"/>
      <c r="JB117" s="130"/>
      <c r="JC117" s="130"/>
      <c r="JD117" s="130"/>
      <c r="JE117" s="130"/>
      <c r="JF117" s="130"/>
      <c r="JG117" s="130"/>
      <c r="JH117" s="130"/>
      <c r="JI117" s="130"/>
      <c r="JJ117" s="130"/>
      <c r="JK117" s="130"/>
      <c r="JL117" s="130"/>
      <c r="JM117" s="130"/>
      <c r="JN117" s="130"/>
      <c r="JO117" s="130"/>
      <c r="JP117" s="130"/>
      <c r="JQ117" s="130"/>
      <c r="JR117" s="130"/>
      <c r="JS117" s="130"/>
      <c r="JT117" s="130"/>
      <c r="JU117" s="130"/>
      <c r="JV117" s="130"/>
      <c r="JW117" s="130"/>
      <c r="JX117" s="130"/>
      <c r="JY117" s="130"/>
      <c r="JZ117" s="130"/>
      <c r="KA117" s="130"/>
      <c r="KB117" s="130"/>
      <c r="KC117" s="130"/>
      <c r="KD117" s="130"/>
      <c r="KE117" s="130"/>
      <c r="KF117" s="130"/>
      <c r="KG117" s="130"/>
      <c r="KH117" s="130"/>
      <c r="KI117" s="130"/>
      <c r="KJ117" s="130"/>
      <c r="KK117" s="130"/>
      <c r="KL117" s="130"/>
      <c r="KM117" s="130"/>
      <c r="KN117" s="130"/>
      <c r="KO117" s="130"/>
      <c r="KP117" s="130"/>
      <c r="KQ117" s="130"/>
      <c r="KR117" s="130"/>
      <c r="KS117" s="130"/>
      <c r="KT117" s="130"/>
      <c r="KU117" s="130"/>
      <c r="KV117" s="130"/>
      <c r="KW117" s="130"/>
      <c r="KX117" s="130"/>
      <c r="KY117" s="130"/>
      <c r="KZ117" s="130"/>
      <c r="LA117" s="130"/>
      <c r="LB117" s="130"/>
      <c r="LC117" s="130"/>
      <c r="LD117" s="130"/>
      <c r="LE117" s="130"/>
      <c r="LF117" s="130"/>
      <c r="LG117" s="130"/>
      <c r="LH117" s="130"/>
      <c r="LI117" s="130"/>
      <c r="LJ117" s="130"/>
      <c r="LK117" s="130"/>
      <c r="LL117" s="130"/>
      <c r="LM117" s="130"/>
      <c r="LN117" s="130"/>
      <c r="LO117" s="130"/>
      <c r="LP117" s="130"/>
      <c r="LQ117" s="130"/>
      <c r="LR117" s="130"/>
      <c r="LS117" s="130"/>
      <c r="LT117" s="130"/>
      <c r="LU117" s="130"/>
      <c r="LV117" s="130"/>
      <c r="LW117" s="130"/>
      <c r="LX117" s="130"/>
      <c r="LY117" s="130"/>
      <c r="LZ117" s="130"/>
      <c r="MA117" s="130"/>
      <c r="MB117" s="130"/>
      <c r="MC117" s="130"/>
      <c r="MD117" s="130"/>
      <c r="ME117" s="130"/>
      <c r="MF117" s="130"/>
      <c r="MG117" s="130"/>
      <c r="MH117" s="130"/>
      <c r="MI117" s="130"/>
      <c r="MJ117" s="130"/>
      <c r="MK117" s="130"/>
      <c r="ML117" s="130"/>
      <c r="MM117" s="130"/>
      <c r="MN117" s="130"/>
      <c r="MO117" s="130"/>
      <c r="MP117" s="130"/>
      <c r="MQ117" s="130"/>
      <c r="MR117" s="130"/>
      <c r="MS117" s="130"/>
      <c r="MT117" s="130"/>
      <c r="MU117" s="130"/>
      <c r="MV117" s="130"/>
      <c r="MW117" s="130"/>
      <c r="MX117" s="130"/>
      <c r="MY117" s="130"/>
      <c r="MZ117" s="130"/>
      <c r="NA117" s="130"/>
      <c r="NB117" s="130"/>
      <c r="NC117" s="130"/>
      <c r="ND117" s="130"/>
      <c r="NE117" s="130"/>
      <c r="NF117" s="130"/>
      <c r="NG117" s="130"/>
      <c r="NH117" s="130"/>
      <c r="NI117" s="130"/>
      <c r="NJ117" s="130"/>
      <c r="NK117" s="130"/>
      <c r="NL117" s="130"/>
      <c r="NM117" s="130"/>
      <c r="NN117" s="130"/>
      <c r="NO117" s="130"/>
      <c r="NP117" s="130"/>
      <c r="NQ117" s="130"/>
      <c r="NR117" s="130"/>
      <c r="NS117" s="130"/>
      <c r="NT117" s="130"/>
      <c r="NU117" s="130"/>
      <c r="NV117" s="130"/>
      <c r="NW117" s="130"/>
      <c r="NX117" s="130"/>
      <c r="NY117" s="130"/>
      <c r="NZ117" s="130"/>
      <c r="OA117" s="130"/>
      <c r="OB117" s="130"/>
      <c r="OC117" s="130"/>
      <c r="OD117" s="130"/>
      <c r="OE117" s="130"/>
      <c r="OF117" s="130"/>
      <c r="OG117" s="130"/>
      <c r="OH117" s="130"/>
    </row>
    <row r="118" spans="1:398" x14ac:dyDescent="0.25">
      <c r="A118" s="130"/>
      <c r="B118" s="130"/>
      <c r="C118" s="130"/>
      <c r="D118" s="130"/>
      <c r="E118" s="130"/>
      <c r="F118" s="130"/>
      <c r="G118" s="130"/>
      <c r="H118" s="130"/>
      <c r="I118" s="130"/>
      <c r="J118" s="130"/>
      <c r="K118" s="132"/>
      <c r="L118" s="130"/>
      <c r="M118" s="130"/>
      <c r="N118" s="130"/>
      <c r="O118" s="130"/>
      <c r="P118" s="130"/>
      <c r="Q118" s="130"/>
      <c r="R118" s="130"/>
      <c r="S118" s="130"/>
      <c r="T118" s="130"/>
      <c r="U118" s="130"/>
      <c r="V118" s="130"/>
      <c r="W118" s="130"/>
      <c r="X118" s="130"/>
      <c r="Y118" s="130"/>
      <c r="Z118" s="130"/>
      <c r="AA118" s="130"/>
      <c r="AB118" s="130"/>
      <c r="AC118" s="130"/>
      <c r="AD118" s="130"/>
      <c r="AE118" s="130"/>
      <c r="AF118" s="130"/>
      <c r="AG118" s="130"/>
      <c r="AH118" s="130"/>
      <c r="AI118" s="130"/>
      <c r="AJ118" s="130"/>
      <c r="AK118" s="130"/>
      <c r="AL118" s="130"/>
      <c r="AM118" s="130"/>
      <c r="AN118" s="130"/>
      <c r="AO118" s="130"/>
      <c r="AP118" s="130"/>
      <c r="AQ118" s="130"/>
      <c r="AR118" s="130"/>
      <c r="AS118" s="130"/>
      <c r="AT118" s="130"/>
      <c r="AU118" s="130"/>
      <c r="AV118" s="130"/>
      <c r="AW118" s="130"/>
      <c r="AX118" s="130"/>
      <c r="AY118" s="130"/>
      <c r="AZ118" s="130"/>
      <c r="BA118" s="130"/>
      <c r="BB118" s="130"/>
      <c r="BC118" s="130"/>
      <c r="BD118" s="130"/>
      <c r="BE118" s="130"/>
      <c r="BF118" s="130"/>
      <c r="BG118" s="130"/>
      <c r="BH118" s="130"/>
      <c r="BI118" s="130"/>
      <c r="BJ118" s="130"/>
      <c r="BK118" s="130"/>
      <c r="BL118" s="130"/>
      <c r="BM118" s="130"/>
      <c r="BN118" s="130"/>
      <c r="BO118" s="130"/>
      <c r="BP118" s="130"/>
      <c r="BQ118" s="130"/>
      <c r="BR118" s="130"/>
      <c r="BS118" s="130"/>
      <c r="BT118" s="130"/>
      <c r="BU118" s="130"/>
      <c r="BV118" s="130"/>
      <c r="BW118" s="130"/>
      <c r="BX118" s="130"/>
      <c r="BY118" s="130"/>
      <c r="BZ118" s="130"/>
      <c r="CA118" s="130"/>
      <c r="CB118" s="130"/>
      <c r="CC118" s="130"/>
      <c r="CD118" s="130"/>
      <c r="CE118" s="130"/>
      <c r="CF118" s="130"/>
      <c r="CG118" s="130"/>
      <c r="CH118" s="130"/>
      <c r="CI118" s="130"/>
      <c r="CJ118" s="130"/>
      <c r="CK118" s="130"/>
      <c r="CL118" s="130"/>
      <c r="CM118" s="130"/>
      <c r="CN118" s="130"/>
      <c r="CO118" s="130"/>
      <c r="CP118" s="130"/>
      <c r="CQ118" s="130"/>
      <c r="CR118" s="130"/>
      <c r="CS118" s="130"/>
      <c r="CT118" s="130"/>
      <c r="CU118" s="130"/>
      <c r="CV118" s="130"/>
      <c r="CW118" s="130"/>
      <c r="CX118" s="130"/>
      <c r="CY118" s="130"/>
      <c r="CZ118" s="130"/>
      <c r="DA118" s="130"/>
      <c r="DB118" s="130"/>
      <c r="DC118" s="130"/>
      <c r="DD118" s="130"/>
      <c r="DE118" s="130"/>
      <c r="DF118" s="130"/>
      <c r="DG118" s="130"/>
      <c r="DH118" s="130"/>
      <c r="DI118" s="130"/>
      <c r="DJ118" s="130"/>
      <c r="DK118" s="130"/>
      <c r="DL118" s="130"/>
      <c r="DM118" s="130"/>
      <c r="DN118" s="130"/>
      <c r="DO118" s="130"/>
      <c r="DP118" s="130"/>
      <c r="DQ118" s="130"/>
      <c r="DR118" s="130"/>
      <c r="DS118" s="130"/>
      <c r="DT118" s="130"/>
      <c r="DU118" s="130"/>
      <c r="DV118" s="130"/>
      <c r="DW118" s="130"/>
      <c r="DX118" s="130"/>
      <c r="DY118" s="130"/>
      <c r="DZ118" s="130"/>
      <c r="EA118" s="130"/>
      <c r="EB118" s="130"/>
      <c r="EC118" s="130"/>
      <c r="ED118" s="130"/>
      <c r="EE118" s="130"/>
      <c r="EF118" s="130"/>
      <c r="EG118" s="130"/>
      <c r="EH118" s="130"/>
      <c r="EI118" s="130"/>
      <c r="EJ118" s="130"/>
      <c r="EK118" s="130"/>
      <c r="EL118" s="130"/>
      <c r="EM118" s="130"/>
      <c r="EN118" s="130"/>
      <c r="EO118" s="130"/>
      <c r="EP118" s="130"/>
      <c r="EQ118" s="130"/>
      <c r="ER118" s="130"/>
      <c r="ES118" s="130"/>
      <c r="ET118" s="130"/>
      <c r="EU118" s="130"/>
      <c r="EV118" s="130"/>
      <c r="EW118" s="130"/>
      <c r="EX118" s="130"/>
      <c r="EY118" s="130"/>
      <c r="EZ118" s="130"/>
      <c r="FA118" s="130"/>
      <c r="FB118" s="130"/>
      <c r="FC118" s="130"/>
      <c r="FD118" s="130"/>
      <c r="FE118" s="130"/>
      <c r="FF118" s="130"/>
      <c r="FG118" s="130"/>
      <c r="FH118" s="130"/>
      <c r="FI118" s="130"/>
      <c r="FJ118" s="130"/>
      <c r="FK118" s="130"/>
      <c r="FL118" s="130"/>
      <c r="FM118" s="130"/>
      <c r="FN118" s="130"/>
      <c r="FO118" s="130"/>
      <c r="FP118" s="130"/>
      <c r="FQ118" s="130"/>
      <c r="FR118" s="130"/>
      <c r="FS118" s="130"/>
      <c r="FT118" s="130"/>
      <c r="FU118" s="130"/>
      <c r="FV118" s="130"/>
      <c r="FW118" s="130"/>
      <c r="FX118" s="130"/>
      <c r="FY118" s="130"/>
      <c r="FZ118" s="130"/>
      <c r="GA118" s="130"/>
      <c r="GB118" s="130"/>
      <c r="GC118" s="130"/>
      <c r="GD118" s="130"/>
      <c r="GE118" s="130"/>
      <c r="GF118" s="130"/>
      <c r="GG118" s="130"/>
      <c r="GH118" s="130"/>
      <c r="GI118" s="130"/>
      <c r="GJ118" s="130"/>
      <c r="GK118" s="130"/>
      <c r="GL118" s="130"/>
      <c r="GM118" s="130"/>
      <c r="GN118" s="130"/>
      <c r="GO118" s="130"/>
      <c r="GP118" s="130"/>
      <c r="GQ118" s="130"/>
      <c r="GR118" s="130"/>
      <c r="GS118" s="130"/>
      <c r="GT118" s="130"/>
      <c r="GU118" s="130"/>
      <c r="GV118" s="130"/>
      <c r="GW118" s="130"/>
      <c r="GX118" s="130"/>
      <c r="GY118" s="130"/>
      <c r="GZ118" s="130"/>
      <c r="HA118" s="130"/>
      <c r="HB118" s="130"/>
      <c r="HC118" s="130"/>
      <c r="HD118" s="130"/>
      <c r="HE118" s="130"/>
      <c r="HF118" s="130"/>
      <c r="HG118" s="130"/>
      <c r="HH118" s="130"/>
      <c r="HI118" s="130"/>
      <c r="HJ118" s="130"/>
      <c r="HK118" s="130"/>
      <c r="HL118" s="130"/>
      <c r="HM118" s="130"/>
      <c r="HN118" s="130"/>
      <c r="HO118" s="130"/>
      <c r="HP118" s="130"/>
      <c r="HQ118" s="130"/>
      <c r="HR118" s="130"/>
      <c r="HS118" s="130"/>
      <c r="HT118" s="130"/>
      <c r="HU118" s="130"/>
      <c r="HV118" s="130"/>
      <c r="HW118" s="130"/>
      <c r="HX118" s="130"/>
      <c r="HY118" s="130"/>
      <c r="HZ118" s="130"/>
      <c r="IA118" s="130"/>
      <c r="IB118" s="130"/>
      <c r="IC118" s="130"/>
      <c r="ID118" s="130"/>
      <c r="IE118" s="130"/>
      <c r="IF118" s="130"/>
      <c r="IG118" s="130"/>
      <c r="IH118" s="130"/>
      <c r="II118" s="130"/>
      <c r="IJ118" s="130"/>
      <c r="IK118" s="130"/>
      <c r="IL118" s="130"/>
      <c r="IM118" s="130"/>
      <c r="IN118" s="130"/>
      <c r="IO118" s="130"/>
      <c r="IP118" s="130"/>
      <c r="IQ118" s="130"/>
      <c r="IR118" s="130"/>
      <c r="IS118" s="130"/>
      <c r="IT118" s="130"/>
      <c r="IU118" s="130"/>
      <c r="IV118" s="130"/>
      <c r="IW118" s="130"/>
      <c r="IX118" s="130"/>
      <c r="IY118" s="130"/>
      <c r="IZ118" s="130"/>
      <c r="JA118" s="130"/>
      <c r="JB118" s="130"/>
      <c r="JC118" s="130"/>
      <c r="JD118" s="130"/>
      <c r="JE118" s="130"/>
      <c r="JF118" s="130"/>
      <c r="JG118" s="130"/>
      <c r="JH118" s="130"/>
      <c r="JI118" s="130"/>
      <c r="JJ118" s="130"/>
      <c r="JK118" s="130"/>
      <c r="JL118" s="130"/>
      <c r="JM118" s="130"/>
      <c r="JN118" s="130"/>
      <c r="JO118" s="130"/>
      <c r="JP118" s="130"/>
      <c r="JQ118" s="130"/>
      <c r="JR118" s="130"/>
      <c r="JS118" s="130"/>
      <c r="JT118" s="130"/>
      <c r="JU118" s="130"/>
      <c r="JV118" s="130"/>
      <c r="JW118" s="130"/>
      <c r="JX118" s="130"/>
      <c r="JY118" s="130"/>
      <c r="JZ118" s="130"/>
      <c r="KA118" s="130"/>
      <c r="KB118" s="130"/>
      <c r="KC118" s="130"/>
      <c r="KD118" s="130"/>
      <c r="KE118" s="130"/>
      <c r="KF118" s="130"/>
      <c r="KG118" s="130"/>
      <c r="KH118" s="130"/>
      <c r="KI118" s="130"/>
      <c r="KJ118" s="130"/>
      <c r="KK118" s="130"/>
      <c r="KL118" s="130"/>
      <c r="KM118" s="130"/>
      <c r="KN118" s="130"/>
      <c r="KO118" s="130"/>
      <c r="KP118" s="130"/>
      <c r="KQ118" s="130"/>
      <c r="KR118" s="130"/>
      <c r="KS118" s="130"/>
      <c r="KT118" s="130"/>
      <c r="KU118" s="130"/>
      <c r="KV118" s="130"/>
      <c r="KW118" s="130"/>
      <c r="KX118" s="130"/>
      <c r="KY118" s="130"/>
      <c r="KZ118" s="130"/>
      <c r="LA118" s="130"/>
      <c r="LB118" s="130"/>
      <c r="LC118" s="130"/>
      <c r="LD118" s="130"/>
      <c r="LE118" s="130"/>
      <c r="LF118" s="130"/>
      <c r="LG118" s="130"/>
      <c r="LH118" s="130"/>
      <c r="LI118" s="130"/>
      <c r="LJ118" s="130"/>
      <c r="LK118" s="130"/>
      <c r="LL118" s="130"/>
      <c r="LM118" s="130"/>
      <c r="LN118" s="130"/>
      <c r="LO118" s="130"/>
      <c r="LP118" s="130"/>
      <c r="LQ118" s="130"/>
      <c r="LR118" s="130"/>
      <c r="LS118" s="130"/>
      <c r="LT118" s="130"/>
      <c r="LU118" s="130"/>
      <c r="LV118" s="130"/>
      <c r="LW118" s="130"/>
      <c r="LX118" s="130"/>
      <c r="LY118" s="130"/>
      <c r="LZ118" s="130"/>
      <c r="MA118" s="130"/>
      <c r="MB118" s="130"/>
      <c r="MC118" s="130"/>
      <c r="MD118" s="130"/>
      <c r="ME118" s="130"/>
      <c r="MF118" s="130"/>
      <c r="MG118" s="130"/>
      <c r="MH118" s="130"/>
      <c r="MI118" s="130"/>
      <c r="MJ118" s="130"/>
      <c r="MK118" s="130"/>
      <c r="ML118" s="130"/>
      <c r="MM118" s="130"/>
      <c r="MN118" s="130"/>
      <c r="MO118" s="130"/>
      <c r="MP118" s="130"/>
      <c r="MQ118" s="130"/>
      <c r="MR118" s="130"/>
      <c r="MS118" s="130"/>
      <c r="MT118" s="130"/>
      <c r="MU118" s="130"/>
      <c r="MV118" s="130"/>
      <c r="MW118" s="130"/>
      <c r="MX118" s="130"/>
      <c r="MY118" s="130"/>
      <c r="MZ118" s="130"/>
      <c r="NA118" s="130"/>
      <c r="NB118" s="130"/>
      <c r="NC118" s="130"/>
      <c r="ND118" s="130"/>
      <c r="NE118" s="130"/>
      <c r="NF118" s="130"/>
      <c r="NG118" s="130"/>
      <c r="NH118" s="130"/>
      <c r="NI118" s="130"/>
      <c r="NJ118" s="130"/>
      <c r="NK118" s="130"/>
      <c r="NL118" s="130"/>
      <c r="NM118" s="130"/>
      <c r="NN118" s="130"/>
      <c r="NO118" s="130"/>
      <c r="NP118" s="130"/>
      <c r="NQ118" s="130"/>
      <c r="NR118" s="130"/>
      <c r="NS118" s="130"/>
      <c r="NT118" s="130"/>
      <c r="NU118" s="130"/>
      <c r="NV118" s="130"/>
      <c r="NW118" s="130"/>
      <c r="NX118" s="130"/>
      <c r="NY118" s="130"/>
      <c r="NZ118" s="130"/>
      <c r="OA118" s="130"/>
      <c r="OB118" s="130"/>
      <c r="OC118" s="130"/>
      <c r="OD118" s="130"/>
      <c r="OE118" s="130"/>
      <c r="OF118" s="130"/>
      <c r="OG118" s="130"/>
      <c r="OH118" s="130"/>
    </row>
    <row r="119" spans="1:398" x14ac:dyDescent="0.25">
      <c r="A119" s="130"/>
      <c r="B119" s="130"/>
      <c r="C119" s="130"/>
      <c r="D119" s="130"/>
      <c r="E119" s="130"/>
      <c r="F119" s="130"/>
      <c r="G119" s="130"/>
      <c r="H119" s="130"/>
      <c r="I119" s="130"/>
      <c r="J119" s="130"/>
      <c r="K119" s="132"/>
      <c r="L119" s="130"/>
      <c r="M119" s="130"/>
      <c r="N119" s="130"/>
      <c r="O119" s="130"/>
      <c r="P119" s="130"/>
      <c r="Q119" s="130"/>
      <c r="R119" s="130"/>
      <c r="S119" s="130"/>
      <c r="T119" s="130"/>
      <c r="U119" s="130"/>
      <c r="V119" s="130"/>
      <c r="W119" s="130"/>
      <c r="X119" s="130"/>
      <c r="Y119" s="130"/>
      <c r="Z119" s="130"/>
      <c r="AA119" s="130"/>
      <c r="AB119" s="130"/>
      <c r="AC119" s="130"/>
      <c r="AD119" s="130"/>
      <c r="AE119" s="130"/>
      <c r="AF119" s="130"/>
      <c r="AG119" s="130"/>
      <c r="AH119" s="130"/>
      <c r="AI119" s="130"/>
      <c r="AJ119" s="130"/>
      <c r="AK119" s="130"/>
      <c r="AL119" s="130"/>
      <c r="AM119" s="130"/>
      <c r="AN119" s="130"/>
      <c r="AO119" s="130"/>
      <c r="AP119" s="130"/>
      <c r="AQ119" s="130"/>
      <c r="AR119" s="130"/>
      <c r="AS119" s="130"/>
      <c r="AT119" s="130"/>
      <c r="AU119" s="130"/>
      <c r="AV119" s="130"/>
      <c r="AW119" s="130"/>
      <c r="AX119" s="130"/>
      <c r="AY119" s="130"/>
      <c r="AZ119" s="130"/>
      <c r="BA119" s="130"/>
      <c r="BB119" s="130"/>
      <c r="BC119" s="130"/>
      <c r="BD119" s="130"/>
      <c r="BE119" s="130"/>
      <c r="BF119" s="130"/>
      <c r="BG119" s="130"/>
      <c r="BH119" s="130"/>
      <c r="BI119" s="130"/>
      <c r="BJ119" s="130"/>
      <c r="BK119" s="130"/>
      <c r="BL119" s="130"/>
      <c r="BM119" s="130"/>
      <c r="BN119" s="130"/>
      <c r="BO119" s="130"/>
      <c r="BP119" s="130"/>
      <c r="BQ119" s="130"/>
      <c r="BR119" s="130"/>
      <c r="BS119" s="130"/>
      <c r="BT119" s="130"/>
      <c r="BU119" s="130"/>
      <c r="BV119" s="130"/>
      <c r="BW119" s="130"/>
      <c r="BX119" s="130"/>
      <c r="BY119" s="130"/>
      <c r="BZ119" s="130"/>
      <c r="CA119" s="130"/>
      <c r="CB119" s="130"/>
      <c r="CC119" s="130"/>
      <c r="CD119" s="130"/>
      <c r="CE119" s="130"/>
      <c r="CF119" s="130"/>
      <c r="CG119" s="130"/>
      <c r="CH119" s="130"/>
      <c r="CI119" s="130"/>
      <c r="CJ119" s="130"/>
      <c r="CK119" s="130"/>
      <c r="CL119" s="130"/>
      <c r="CM119" s="130"/>
      <c r="CN119" s="130"/>
      <c r="CO119" s="130"/>
      <c r="CP119" s="130"/>
      <c r="CQ119" s="130"/>
      <c r="CR119" s="130"/>
      <c r="CS119" s="130"/>
      <c r="CT119" s="130"/>
      <c r="CU119" s="130"/>
      <c r="CV119" s="130"/>
      <c r="CW119" s="130"/>
      <c r="CX119" s="130"/>
      <c r="CY119" s="130"/>
      <c r="CZ119" s="130"/>
      <c r="DA119" s="130"/>
      <c r="DB119" s="130"/>
      <c r="DC119" s="130"/>
      <c r="DD119" s="130"/>
      <c r="DE119" s="130"/>
      <c r="DF119" s="130"/>
      <c r="DG119" s="130"/>
      <c r="DH119" s="130"/>
      <c r="DI119" s="130"/>
      <c r="DJ119" s="130"/>
      <c r="DK119" s="130"/>
      <c r="DL119" s="130"/>
      <c r="DM119" s="130"/>
      <c r="DN119" s="130"/>
      <c r="DO119" s="130"/>
      <c r="DP119" s="130"/>
      <c r="DQ119" s="130"/>
      <c r="DR119" s="130"/>
      <c r="DS119" s="130"/>
      <c r="DT119" s="130"/>
      <c r="DU119" s="130"/>
      <c r="DV119" s="130"/>
      <c r="DW119" s="130"/>
      <c r="DX119" s="130"/>
      <c r="DY119" s="130"/>
      <c r="DZ119" s="130"/>
      <c r="EA119" s="130"/>
      <c r="EB119" s="130"/>
      <c r="EC119" s="130"/>
      <c r="ED119" s="130"/>
      <c r="EE119" s="130"/>
      <c r="EF119" s="130"/>
      <c r="EG119" s="130"/>
      <c r="EH119" s="130"/>
      <c r="EI119" s="130"/>
      <c r="EJ119" s="130"/>
      <c r="EK119" s="130"/>
      <c r="EL119" s="130"/>
      <c r="EM119" s="130"/>
      <c r="EN119" s="130"/>
      <c r="EO119" s="130"/>
      <c r="EP119" s="130"/>
      <c r="EQ119" s="130"/>
      <c r="ER119" s="130"/>
      <c r="ES119" s="130"/>
      <c r="ET119" s="130"/>
      <c r="EU119" s="130"/>
      <c r="EV119" s="130"/>
      <c r="EW119" s="130"/>
      <c r="EX119" s="130"/>
      <c r="EY119" s="130"/>
      <c r="EZ119" s="130"/>
      <c r="FA119" s="130"/>
      <c r="FB119" s="130"/>
      <c r="FC119" s="130"/>
      <c r="FD119" s="130"/>
      <c r="FE119" s="130"/>
      <c r="FF119" s="130"/>
      <c r="FG119" s="130"/>
      <c r="FH119" s="130"/>
      <c r="FI119" s="130"/>
      <c r="FJ119" s="130"/>
      <c r="FK119" s="130"/>
      <c r="FL119" s="130"/>
      <c r="FM119" s="130"/>
      <c r="FN119" s="130"/>
      <c r="FO119" s="130"/>
      <c r="FP119" s="130"/>
      <c r="FQ119" s="130"/>
      <c r="FR119" s="130"/>
      <c r="FS119" s="130"/>
      <c r="FT119" s="130"/>
      <c r="FU119" s="130"/>
      <c r="FV119" s="130"/>
      <c r="FW119" s="130"/>
      <c r="FX119" s="130"/>
      <c r="FY119" s="130"/>
      <c r="FZ119" s="130"/>
      <c r="GA119" s="130"/>
      <c r="GB119" s="130"/>
      <c r="GC119" s="130"/>
      <c r="GD119" s="130"/>
      <c r="GE119" s="130"/>
      <c r="GF119" s="130"/>
      <c r="GG119" s="130"/>
      <c r="GH119" s="130"/>
      <c r="GI119" s="130"/>
      <c r="GJ119" s="130"/>
      <c r="GK119" s="130"/>
      <c r="GL119" s="130"/>
      <c r="GM119" s="130"/>
      <c r="GN119" s="130"/>
      <c r="GO119" s="130"/>
      <c r="GP119" s="130"/>
      <c r="GQ119" s="130"/>
      <c r="GR119" s="130"/>
      <c r="GS119" s="130"/>
      <c r="GT119" s="130"/>
      <c r="GU119" s="130"/>
      <c r="GV119" s="130"/>
      <c r="GW119" s="130"/>
      <c r="GX119" s="130"/>
      <c r="GY119" s="130"/>
      <c r="GZ119" s="130"/>
      <c r="HA119" s="130"/>
      <c r="HB119" s="130"/>
      <c r="HC119" s="130"/>
      <c r="HD119" s="130"/>
      <c r="HE119" s="130"/>
      <c r="HF119" s="130"/>
      <c r="HG119" s="130"/>
      <c r="HH119" s="130"/>
      <c r="HI119" s="130"/>
      <c r="HJ119" s="130"/>
      <c r="HK119" s="130"/>
      <c r="HL119" s="130"/>
      <c r="HM119" s="130"/>
      <c r="HN119" s="130"/>
      <c r="HO119" s="130"/>
      <c r="HP119" s="130"/>
      <c r="HQ119" s="130"/>
      <c r="HR119" s="130"/>
      <c r="HS119" s="130"/>
      <c r="HT119" s="130"/>
      <c r="HU119" s="130"/>
      <c r="HV119" s="130"/>
      <c r="HW119" s="130"/>
      <c r="HX119" s="130"/>
      <c r="HY119" s="130"/>
      <c r="HZ119" s="130"/>
      <c r="IA119" s="130"/>
      <c r="IB119" s="130"/>
      <c r="IC119" s="130"/>
      <c r="ID119" s="130"/>
      <c r="IE119" s="130"/>
      <c r="IF119" s="130"/>
      <c r="IG119" s="130"/>
      <c r="IH119" s="130"/>
      <c r="II119" s="130"/>
      <c r="IJ119" s="130"/>
      <c r="IK119" s="130"/>
      <c r="IL119" s="130"/>
      <c r="IM119" s="130"/>
      <c r="IN119" s="130"/>
      <c r="IO119" s="130"/>
      <c r="IP119" s="130"/>
      <c r="IQ119" s="130"/>
      <c r="IR119" s="130"/>
      <c r="IS119" s="130"/>
      <c r="IT119" s="130"/>
      <c r="IU119" s="130"/>
      <c r="IV119" s="130"/>
      <c r="IW119" s="130"/>
      <c r="IX119" s="130"/>
      <c r="IY119" s="130"/>
      <c r="IZ119" s="130"/>
      <c r="JA119" s="130"/>
      <c r="JB119" s="130"/>
      <c r="JC119" s="130"/>
      <c r="JD119" s="130"/>
      <c r="JE119" s="130"/>
      <c r="JF119" s="130"/>
      <c r="JG119" s="130"/>
      <c r="JH119" s="130"/>
      <c r="JI119" s="130"/>
      <c r="JJ119" s="130"/>
      <c r="JK119" s="130"/>
      <c r="JL119" s="130"/>
      <c r="JM119" s="130"/>
      <c r="JN119" s="130"/>
      <c r="JO119" s="130"/>
      <c r="JP119" s="130"/>
      <c r="JQ119" s="130"/>
      <c r="JR119" s="130"/>
      <c r="JS119" s="130"/>
      <c r="JT119" s="130"/>
      <c r="JU119" s="130"/>
      <c r="JV119" s="130"/>
      <c r="JW119" s="130"/>
      <c r="JX119" s="130"/>
      <c r="JY119" s="130"/>
      <c r="JZ119" s="130"/>
      <c r="KA119" s="130"/>
      <c r="KB119" s="130"/>
      <c r="KC119" s="130"/>
      <c r="KD119" s="130"/>
      <c r="KE119" s="130"/>
      <c r="KF119" s="130"/>
      <c r="KG119" s="130"/>
      <c r="KH119" s="130"/>
      <c r="KI119" s="130"/>
      <c r="KJ119" s="130"/>
      <c r="KK119" s="130"/>
      <c r="KL119" s="130"/>
      <c r="KM119" s="130"/>
      <c r="KN119" s="130"/>
      <c r="KO119" s="130"/>
      <c r="KP119" s="130"/>
      <c r="KQ119" s="130"/>
      <c r="KR119" s="130"/>
      <c r="KS119" s="130"/>
      <c r="KT119" s="130"/>
      <c r="KU119" s="130"/>
      <c r="KV119" s="130"/>
      <c r="KW119" s="130"/>
      <c r="KX119" s="130"/>
      <c r="KY119" s="130"/>
      <c r="KZ119" s="130"/>
      <c r="LA119" s="130"/>
      <c r="LB119" s="130"/>
      <c r="LC119" s="130"/>
      <c r="LD119" s="130"/>
      <c r="LE119" s="130"/>
      <c r="LF119" s="130"/>
      <c r="LG119" s="130"/>
      <c r="LH119" s="130"/>
      <c r="LI119" s="130"/>
      <c r="LJ119" s="130"/>
      <c r="LK119" s="130"/>
      <c r="LL119" s="130"/>
      <c r="LM119" s="130"/>
      <c r="LN119" s="130"/>
      <c r="LO119" s="130"/>
      <c r="LP119" s="130"/>
      <c r="LQ119" s="130"/>
      <c r="LR119" s="130"/>
      <c r="LS119" s="130"/>
      <c r="LT119" s="130"/>
      <c r="LU119" s="130"/>
      <c r="LV119" s="130"/>
      <c r="LW119" s="130"/>
      <c r="LX119" s="130"/>
      <c r="LY119" s="130"/>
      <c r="LZ119" s="130"/>
      <c r="MA119" s="130"/>
      <c r="MB119" s="130"/>
      <c r="MC119" s="130"/>
      <c r="MD119" s="130"/>
      <c r="ME119" s="130"/>
      <c r="MF119" s="130"/>
      <c r="MG119" s="130"/>
      <c r="MH119" s="130"/>
      <c r="MI119" s="130"/>
      <c r="MJ119" s="130"/>
      <c r="MK119" s="130"/>
      <c r="ML119" s="130"/>
      <c r="MM119" s="130"/>
      <c r="MN119" s="130"/>
      <c r="MO119" s="130"/>
      <c r="MP119" s="130"/>
      <c r="MQ119" s="130"/>
      <c r="MR119" s="130"/>
      <c r="MS119" s="130"/>
      <c r="MT119" s="130"/>
      <c r="MU119" s="130"/>
      <c r="MV119" s="130"/>
      <c r="MW119" s="130"/>
      <c r="MX119" s="130"/>
      <c r="MY119" s="130"/>
      <c r="MZ119" s="130"/>
      <c r="NA119" s="130"/>
      <c r="NB119" s="130"/>
      <c r="NC119" s="130"/>
      <c r="ND119" s="130"/>
      <c r="NE119" s="130"/>
      <c r="NF119" s="130"/>
      <c r="NG119" s="130"/>
      <c r="NH119" s="130"/>
      <c r="NI119" s="130"/>
      <c r="NJ119" s="130"/>
      <c r="NK119" s="130"/>
      <c r="NL119" s="130"/>
      <c r="NM119" s="130"/>
      <c r="NN119" s="130"/>
      <c r="NO119" s="130"/>
      <c r="NP119" s="130"/>
      <c r="NQ119" s="130"/>
      <c r="NR119" s="130"/>
      <c r="NS119" s="130"/>
      <c r="NT119" s="130"/>
      <c r="NU119" s="130"/>
      <c r="NV119" s="130"/>
      <c r="NW119" s="130"/>
      <c r="NX119" s="130"/>
      <c r="NY119" s="130"/>
      <c r="NZ119" s="130"/>
      <c r="OA119" s="130"/>
      <c r="OB119" s="130"/>
      <c r="OC119" s="130"/>
      <c r="OD119" s="130"/>
      <c r="OE119" s="130"/>
      <c r="OF119" s="130"/>
      <c r="OG119" s="130"/>
      <c r="OH119" s="130"/>
    </row>
    <row r="120" spans="1:398" x14ac:dyDescent="0.25">
      <c r="A120" s="130"/>
      <c r="B120" s="130"/>
      <c r="C120" s="130"/>
      <c r="D120" s="130"/>
      <c r="E120" s="130"/>
      <c r="F120" s="130"/>
      <c r="G120" s="130"/>
      <c r="H120" s="130"/>
      <c r="I120" s="130"/>
      <c r="J120" s="130"/>
      <c r="K120" s="132"/>
      <c r="L120" s="130"/>
      <c r="M120" s="130"/>
      <c r="N120" s="130"/>
      <c r="O120" s="130"/>
      <c r="P120" s="130"/>
      <c r="Q120" s="130"/>
      <c r="R120" s="130"/>
      <c r="S120" s="130"/>
      <c r="T120" s="130"/>
      <c r="U120" s="130"/>
      <c r="V120" s="130"/>
      <c r="W120" s="130"/>
      <c r="X120" s="130"/>
      <c r="Y120" s="130"/>
      <c r="Z120" s="130"/>
      <c r="AA120" s="130"/>
      <c r="AB120" s="130"/>
      <c r="AC120" s="130"/>
      <c r="AD120" s="130"/>
      <c r="AE120" s="130"/>
      <c r="AF120" s="130"/>
      <c r="AG120" s="130"/>
      <c r="AH120" s="130"/>
      <c r="AI120" s="130"/>
      <c r="AJ120" s="130"/>
      <c r="AK120" s="130"/>
      <c r="AL120" s="130"/>
      <c r="AM120" s="130"/>
      <c r="AN120" s="130"/>
      <c r="AO120" s="130"/>
      <c r="AP120" s="130"/>
      <c r="AQ120" s="130"/>
      <c r="AR120" s="130"/>
      <c r="AS120" s="130"/>
      <c r="AT120" s="130"/>
      <c r="AU120" s="130"/>
      <c r="AV120" s="130"/>
      <c r="AW120" s="130"/>
      <c r="AX120" s="130"/>
      <c r="AY120" s="130"/>
      <c r="AZ120" s="130"/>
      <c r="BA120" s="130"/>
      <c r="BB120" s="130"/>
      <c r="BC120" s="130"/>
      <c r="BD120" s="130"/>
      <c r="BE120" s="130"/>
      <c r="BF120" s="130"/>
      <c r="BG120" s="130"/>
      <c r="BH120" s="130"/>
      <c r="BI120" s="130"/>
      <c r="BJ120" s="130"/>
      <c r="BK120" s="130"/>
      <c r="BL120" s="130"/>
      <c r="BM120" s="130"/>
      <c r="BN120" s="130"/>
      <c r="BO120" s="130"/>
      <c r="BP120" s="130"/>
      <c r="BQ120" s="130"/>
      <c r="BR120" s="130"/>
      <c r="BS120" s="130"/>
      <c r="BT120" s="130"/>
      <c r="BU120" s="130"/>
      <c r="BV120" s="130"/>
      <c r="BW120" s="130"/>
      <c r="BX120" s="130"/>
      <c r="BY120" s="130"/>
      <c r="BZ120" s="130"/>
      <c r="CA120" s="130"/>
      <c r="CB120" s="130"/>
      <c r="CC120" s="130"/>
      <c r="CD120" s="130"/>
      <c r="CE120" s="130"/>
      <c r="CF120" s="130"/>
      <c r="CG120" s="130"/>
      <c r="CH120" s="130"/>
      <c r="CI120" s="130"/>
      <c r="CJ120" s="130"/>
      <c r="CK120" s="130"/>
      <c r="CL120" s="130"/>
      <c r="CM120" s="130"/>
      <c r="CN120" s="130"/>
      <c r="CO120" s="130"/>
      <c r="CP120" s="130"/>
      <c r="CQ120" s="130"/>
      <c r="CR120" s="130"/>
      <c r="CS120" s="130"/>
      <c r="CT120" s="130"/>
      <c r="CU120" s="130"/>
      <c r="CV120" s="130"/>
      <c r="CW120" s="130"/>
      <c r="CX120" s="130"/>
      <c r="CY120" s="130"/>
      <c r="CZ120" s="130"/>
      <c r="DA120" s="130"/>
      <c r="DB120" s="130"/>
      <c r="DC120" s="130"/>
      <c r="DD120" s="130"/>
      <c r="DE120" s="130"/>
      <c r="DF120" s="130"/>
      <c r="DG120" s="130"/>
      <c r="DH120" s="130"/>
      <c r="DI120" s="130"/>
      <c r="DJ120" s="130"/>
      <c r="DK120" s="130"/>
      <c r="DL120" s="130"/>
      <c r="DM120" s="130"/>
      <c r="DN120" s="130"/>
      <c r="DO120" s="130"/>
      <c r="DP120" s="130"/>
      <c r="DQ120" s="130"/>
      <c r="DR120" s="130"/>
      <c r="DS120" s="130"/>
      <c r="DT120" s="130"/>
      <c r="DU120" s="130"/>
      <c r="DV120" s="130"/>
      <c r="DW120" s="130"/>
      <c r="DX120" s="130"/>
      <c r="DY120" s="130"/>
      <c r="DZ120" s="130"/>
      <c r="EA120" s="130"/>
      <c r="EB120" s="130"/>
      <c r="EC120" s="130"/>
      <c r="ED120" s="130"/>
      <c r="EE120" s="130"/>
      <c r="EF120" s="130"/>
      <c r="EG120" s="130"/>
      <c r="EH120" s="130"/>
      <c r="EI120" s="130"/>
      <c r="EJ120" s="130"/>
      <c r="EK120" s="130"/>
      <c r="EL120" s="130"/>
      <c r="EM120" s="130"/>
      <c r="EN120" s="130"/>
      <c r="EO120" s="130"/>
      <c r="EP120" s="130"/>
      <c r="EQ120" s="130"/>
      <c r="ER120" s="130"/>
      <c r="ES120" s="130"/>
      <c r="ET120" s="130"/>
      <c r="EU120" s="130"/>
      <c r="EV120" s="130"/>
      <c r="EW120" s="130"/>
      <c r="EX120" s="130"/>
      <c r="EY120" s="130"/>
      <c r="EZ120" s="130"/>
      <c r="FA120" s="130"/>
      <c r="FB120" s="130"/>
      <c r="FC120" s="130"/>
      <c r="FD120" s="130"/>
      <c r="FE120" s="130"/>
      <c r="FF120" s="130"/>
      <c r="FG120" s="130"/>
      <c r="FH120" s="130"/>
      <c r="FI120" s="130"/>
      <c r="FJ120" s="130"/>
      <c r="FK120" s="130"/>
      <c r="FL120" s="130"/>
      <c r="FM120" s="130"/>
      <c r="FN120" s="130"/>
      <c r="FO120" s="130"/>
      <c r="FP120" s="130"/>
      <c r="FQ120" s="130"/>
      <c r="FR120" s="130"/>
      <c r="FS120" s="130"/>
      <c r="FT120" s="130"/>
      <c r="FU120" s="130"/>
      <c r="FV120" s="130"/>
      <c r="FW120" s="130"/>
      <c r="FX120" s="130"/>
      <c r="FY120" s="130"/>
      <c r="FZ120" s="130"/>
      <c r="GA120" s="130"/>
      <c r="GB120" s="130"/>
      <c r="GC120" s="130"/>
      <c r="GD120" s="130"/>
      <c r="GE120" s="130"/>
      <c r="GF120" s="130"/>
      <c r="GG120" s="130"/>
      <c r="GH120" s="130"/>
      <c r="GI120" s="130"/>
      <c r="GJ120" s="130"/>
      <c r="GK120" s="130"/>
      <c r="GL120" s="130"/>
      <c r="GM120" s="130"/>
      <c r="GN120" s="130"/>
      <c r="GO120" s="130"/>
      <c r="GP120" s="130"/>
      <c r="GQ120" s="130"/>
      <c r="GR120" s="130"/>
      <c r="GS120" s="130"/>
      <c r="GT120" s="130"/>
      <c r="GU120" s="130"/>
      <c r="GV120" s="130"/>
      <c r="GW120" s="130"/>
      <c r="GX120" s="130"/>
      <c r="GY120" s="130"/>
      <c r="GZ120" s="130"/>
      <c r="HA120" s="130"/>
      <c r="HB120" s="130"/>
      <c r="HC120" s="130"/>
      <c r="HD120" s="130"/>
      <c r="HE120" s="130"/>
      <c r="HF120" s="130"/>
      <c r="HG120" s="130"/>
      <c r="HH120" s="130"/>
      <c r="HI120" s="130"/>
      <c r="HJ120" s="130"/>
      <c r="HK120" s="130"/>
      <c r="HL120" s="130"/>
      <c r="HM120" s="130"/>
      <c r="HN120" s="130"/>
      <c r="HO120" s="130"/>
      <c r="HP120" s="130"/>
      <c r="HQ120" s="130"/>
      <c r="HR120" s="130"/>
      <c r="HS120" s="130"/>
      <c r="HT120" s="130"/>
      <c r="HU120" s="130"/>
      <c r="HV120" s="130"/>
      <c r="HW120" s="130"/>
      <c r="HX120" s="130"/>
      <c r="HY120" s="130"/>
      <c r="HZ120" s="130"/>
      <c r="IA120" s="130"/>
      <c r="IB120" s="130"/>
      <c r="IC120" s="130"/>
      <c r="ID120" s="130"/>
      <c r="IE120" s="130"/>
      <c r="IF120" s="130"/>
      <c r="IG120" s="130"/>
      <c r="IH120" s="130"/>
      <c r="II120" s="130"/>
      <c r="IJ120" s="130"/>
      <c r="IK120" s="130"/>
      <c r="IL120" s="130"/>
      <c r="IM120" s="130"/>
      <c r="IN120" s="130"/>
      <c r="IO120" s="130"/>
      <c r="IP120" s="130"/>
      <c r="IQ120" s="130"/>
      <c r="IR120" s="130"/>
      <c r="IS120" s="130"/>
      <c r="IT120" s="130"/>
      <c r="IU120" s="130"/>
      <c r="IV120" s="130"/>
      <c r="IW120" s="130"/>
      <c r="IX120" s="130"/>
      <c r="IY120" s="130"/>
      <c r="IZ120" s="130"/>
      <c r="JA120" s="130"/>
      <c r="JB120" s="130"/>
      <c r="JC120" s="130"/>
      <c r="JD120" s="130"/>
      <c r="JE120" s="130"/>
      <c r="JF120" s="130"/>
      <c r="JG120" s="130"/>
      <c r="JH120" s="130"/>
      <c r="JI120" s="130"/>
      <c r="JJ120" s="130"/>
      <c r="JK120" s="130"/>
      <c r="JL120" s="130"/>
      <c r="JM120" s="130"/>
      <c r="JN120" s="130"/>
      <c r="JO120" s="130"/>
      <c r="JP120" s="130"/>
      <c r="JQ120" s="130"/>
      <c r="JR120" s="130"/>
      <c r="JS120" s="130"/>
      <c r="JT120" s="130"/>
      <c r="JU120" s="130"/>
      <c r="JV120" s="130"/>
      <c r="JW120" s="130"/>
      <c r="JX120" s="130"/>
      <c r="JY120" s="130"/>
      <c r="JZ120" s="130"/>
      <c r="KA120" s="130"/>
      <c r="KB120" s="130"/>
      <c r="KC120" s="130"/>
      <c r="KD120" s="130"/>
      <c r="KE120" s="130"/>
      <c r="KF120" s="130"/>
      <c r="KG120" s="130"/>
      <c r="KH120" s="130"/>
      <c r="KI120" s="130"/>
      <c r="KJ120" s="130"/>
      <c r="KK120" s="130"/>
      <c r="KL120" s="130"/>
      <c r="KM120" s="130"/>
      <c r="KN120" s="130"/>
      <c r="KO120" s="130"/>
      <c r="KP120" s="130"/>
      <c r="KQ120" s="130"/>
      <c r="KR120" s="130"/>
      <c r="KS120" s="130"/>
      <c r="KT120" s="130"/>
      <c r="KU120" s="130"/>
      <c r="KV120" s="130"/>
      <c r="KW120" s="130"/>
      <c r="KX120" s="130"/>
      <c r="KY120" s="130"/>
      <c r="KZ120" s="130"/>
      <c r="LA120" s="130"/>
      <c r="LB120" s="130"/>
      <c r="LC120" s="130"/>
      <c r="LD120" s="130"/>
      <c r="LE120" s="130"/>
      <c r="LF120" s="130"/>
      <c r="LG120" s="130"/>
      <c r="LH120" s="130"/>
      <c r="LI120" s="130"/>
      <c r="LJ120" s="130"/>
      <c r="LK120" s="130"/>
      <c r="LL120" s="130"/>
      <c r="LM120" s="130"/>
      <c r="LN120" s="130"/>
      <c r="LO120" s="130"/>
      <c r="LP120" s="130"/>
      <c r="LQ120" s="130"/>
      <c r="LR120" s="130"/>
      <c r="LS120" s="130"/>
      <c r="LT120" s="130"/>
      <c r="LU120" s="130"/>
      <c r="LV120" s="130"/>
      <c r="LW120" s="130"/>
      <c r="LX120" s="130"/>
      <c r="LY120" s="130"/>
      <c r="LZ120" s="130"/>
      <c r="MA120" s="130"/>
      <c r="MB120" s="130"/>
      <c r="MC120" s="130"/>
      <c r="MD120" s="130"/>
      <c r="ME120" s="130"/>
      <c r="MF120" s="130"/>
      <c r="MG120" s="130"/>
      <c r="MH120" s="130"/>
      <c r="MI120" s="130"/>
      <c r="MJ120" s="130"/>
      <c r="MK120" s="130"/>
      <c r="ML120" s="130"/>
      <c r="MM120" s="130"/>
      <c r="MN120" s="130"/>
      <c r="MO120" s="130"/>
      <c r="MP120" s="130"/>
      <c r="MQ120" s="130"/>
      <c r="MR120" s="130"/>
      <c r="MS120" s="130"/>
      <c r="MT120" s="130"/>
      <c r="MU120" s="130"/>
      <c r="MV120" s="130"/>
      <c r="MW120" s="130"/>
      <c r="MX120" s="130"/>
      <c r="MY120" s="130"/>
      <c r="MZ120" s="130"/>
      <c r="NA120" s="130"/>
      <c r="NB120" s="130"/>
      <c r="NC120" s="130"/>
      <c r="ND120" s="130"/>
      <c r="NE120" s="130"/>
      <c r="NF120" s="130"/>
      <c r="NG120" s="130"/>
      <c r="NH120" s="130"/>
      <c r="NI120" s="130"/>
      <c r="NJ120" s="130"/>
      <c r="NK120" s="130"/>
      <c r="NL120" s="130"/>
      <c r="NM120" s="130"/>
      <c r="NN120" s="130"/>
      <c r="NO120" s="130"/>
      <c r="NP120" s="130"/>
      <c r="NQ120" s="130"/>
      <c r="NR120" s="130"/>
      <c r="NS120" s="130"/>
      <c r="NT120" s="130"/>
      <c r="NU120" s="130"/>
      <c r="NV120" s="130"/>
      <c r="NW120" s="130"/>
      <c r="NX120" s="130"/>
      <c r="NY120" s="130"/>
      <c r="NZ120" s="130"/>
      <c r="OA120" s="130"/>
      <c r="OB120" s="130"/>
      <c r="OC120" s="130"/>
      <c r="OD120" s="130"/>
      <c r="OE120" s="130"/>
      <c r="OF120" s="130"/>
      <c r="OG120" s="130"/>
      <c r="OH120" s="130"/>
    </row>
    <row r="121" spans="1:398" x14ac:dyDescent="0.25">
      <c r="A121" s="130"/>
      <c r="B121" s="130"/>
      <c r="C121" s="130"/>
      <c r="D121" s="130"/>
      <c r="E121" s="130"/>
      <c r="F121" s="130"/>
      <c r="G121" s="130"/>
      <c r="H121" s="130"/>
      <c r="I121" s="130"/>
      <c r="J121" s="130"/>
      <c r="K121" s="132"/>
      <c r="L121" s="130"/>
      <c r="M121" s="130"/>
      <c r="N121" s="130"/>
      <c r="O121" s="130"/>
      <c r="P121" s="130"/>
      <c r="Q121" s="130"/>
      <c r="R121" s="130"/>
      <c r="S121" s="130"/>
      <c r="T121" s="130"/>
      <c r="U121" s="130"/>
      <c r="V121" s="130"/>
      <c r="W121" s="130"/>
      <c r="X121" s="130"/>
      <c r="Y121" s="130"/>
      <c r="Z121" s="130"/>
      <c r="AA121" s="130"/>
      <c r="AB121" s="130"/>
      <c r="AC121" s="130"/>
      <c r="AD121" s="130"/>
      <c r="AE121" s="130"/>
      <c r="AF121" s="130"/>
      <c r="AG121" s="130"/>
      <c r="AH121" s="130"/>
      <c r="AI121" s="130"/>
      <c r="AJ121" s="130"/>
      <c r="AK121" s="130"/>
      <c r="AL121" s="130"/>
      <c r="AM121" s="130"/>
      <c r="AN121" s="130"/>
      <c r="AO121" s="130"/>
      <c r="AP121" s="130"/>
      <c r="AQ121" s="130"/>
      <c r="AR121" s="130"/>
      <c r="AS121" s="130"/>
      <c r="AT121" s="130"/>
      <c r="AU121" s="130"/>
      <c r="AV121" s="130"/>
      <c r="AW121" s="130"/>
      <c r="AX121" s="130"/>
      <c r="AY121" s="130"/>
      <c r="AZ121" s="130"/>
      <c r="BA121" s="130"/>
      <c r="BB121" s="130"/>
      <c r="BC121" s="130"/>
      <c r="BD121" s="130"/>
      <c r="BE121" s="130"/>
      <c r="BF121" s="130"/>
      <c r="BG121" s="130"/>
      <c r="BH121" s="130"/>
      <c r="BI121" s="130"/>
      <c r="BJ121" s="130"/>
      <c r="BK121" s="130"/>
      <c r="BL121" s="130"/>
      <c r="BM121" s="130"/>
      <c r="BN121" s="130"/>
      <c r="BO121" s="130"/>
      <c r="BP121" s="130"/>
      <c r="BQ121" s="130"/>
      <c r="BR121" s="130"/>
      <c r="BS121" s="130"/>
      <c r="BT121" s="130"/>
      <c r="BU121" s="130"/>
      <c r="BV121" s="130"/>
      <c r="BW121" s="130"/>
      <c r="BX121" s="130"/>
      <c r="BY121" s="130"/>
      <c r="BZ121" s="130"/>
      <c r="CA121" s="130"/>
      <c r="CB121" s="130"/>
      <c r="CC121" s="130"/>
      <c r="CD121" s="130"/>
      <c r="CE121" s="130"/>
      <c r="CF121" s="130"/>
      <c r="CG121" s="130"/>
      <c r="CH121" s="130"/>
      <c r="CI121" s="130"/>
      <c r="CJ121" s="130"/>
      <c r="CK121" s="130"/>
      <c r="CL121" s="130"/>
      <c r="CM121" s="130"/>
      <c r="CN121" s="130"/>
      <c r="CO121" s="130"/>
      <c r="CP121" s="130"/>
      <c r="CQ121" s="130"/>
      <c r="CR121" s="130"/>
      <c r="CS121" s="130"/>
      <c r="CT121" s="130"/>
      <c r="CU121" s="130"/>
      <c r="CV121" s="130"/>
      <c r="CW121" s="130"/>
      <c r="CX121" s="130"/>
      <c r="CY121" s="130"/>
      <c r="CZ121" s="130"/>
      <c r="DA121" s="130"/>
      <c r="DB121" s="130"/>
      <c r="DC121" s="130"/>
      <c r="DD121" s="130"/>
      <c r="DE121" s="130"/>
      <c r="DF121" s="130"/>
      <c r="DG121" s="130"/>
      <c r="DH121" s="130"/>
      <c r="DI121" s="130"/>
      <c r="DJ121" s="130"/>
      <c r="DK121" s="130"/>
      <c r="DL121" s="130"/>
      <c r="DM121" s="130"/>
      <c r="DN121" s="130"/>
      <c r="DO121" s="130"/>
      <c r="DP121" s="130"/>
      <c r="DQ121" s="130"/>
      <c r="DR121" s="130"/>
      <c r="DS121" s="130"/>
      <c r="DT121" s="130"/>
      <c r="DU121" s="130"/>
      <c r="DV121" s="130"/>
      <c r="DW121" s="130"/>
      <c r="DX121" s="130"/>
      <c r="DY121" s="130"/>
      <c r="DZ121" s="130"/>
      <c r="EA121" s="130"/>
      <c r="EB121" s="130"/>
      <c r="EC121" s="130"/>
      <c r="ED121" s="130"/>
      <c r="EE121" s="130"/>
      <c r="EF121" s="130"/>
      <c r="EG121" s="130"/>
      <c r="EH121" s="130"/>
      <c r="EI121" s="130"/>
      <c r="EJ121" s="130"/>
      <c r="EK121" s="130"/>
      <c r="EL121" s="130"/>
      <c r="EM121" s="130"/>
      <c r="EN121" s="130"/>
      <c r="EO121" s="130"/>
      <c r="EP121" s="130"/>
      <c r="EQ121" s="130"/>
      <c r="ER121" s="130"/>
      <c r="ES121" s="130"/>
      <c r="ET121" s="130"/>
      <c r="EU121" s="130"/>
      <c r="EV121" s="130"/>
      <c r="EW121" s="130"/>
      <c r="EX121" s="130"/>
      <c r="EY121" s="130"/>
      <c r="EZ121" s="130"/>
      <c r="FA121" s="130"/>
      <c r="FB121" s="130"/>
      <c r="FC121" s="130"/>
      <c r="FD121" s="130"/>
      <c r="FE121" s="130"/>
      <c r="FF121" s="130"/>
      <c r="FG121" s="130"/>
      <c r="FH121" s="130"/>
      <c r="FI121" s="130"/>
      <c r="FJ121" s="130"/>
      <c r="FK121" s="130"/>
      <c r="FL121" s="130"/>
      <c r="FM121" s="130"/>
      <c r="FN121" s="130"/>
      <c r="FO121" s="130"/>
      <c r="FP121" s="130"/>
      <c r="FQ121" s="130"/>
      <c r="FR121" s="130"/>
      <c r="FS121" s="130"/>
      <c r="FT121" s="130"/>
      <c r="FU121" s="130"/>
      <c r="FV121" s="130"/>
      <c r="FW121" s="130"/>
      <c r="FX121" s="130"/>
      <c r="FY121" s="130"/>
      <c r="FZ121" s="130"/>
      <c r="GA121" s="130"/>
      <c r="GB121" s="130"/>
      <c r="GC121" s="130"/>
      <c r="GD121" s="130"/>
      <c r="GE121" s="130"/>
      <c r="GF121" s="130"/>
      <c r="GG121" s="130"/>
      <c r="GH121" s="130"/>
      <c r="GI121" s="130"/>
      <c r="GJ121" s="130"/>
      <c r="GK121" s="130"/>
      <c r="GL121" s="130"/>
      <c r="GM121" s="130"/>
      <c r="GN121" s="130"/>
      <c r="GO121" s="130"/>
      <c r="GP121" s="130"/>
      <c r="GQ121" s="130"/>
      <c r="GR121" s="130"/>
      <c r="GS121" s="130"/>
      <c r="GT121" s="130"/>
      <c r="GU121" s="130"/>
      <c r="GV121" s="130"/>
      <c r="GW121" s="130"/>
      <c r="GX121" s="130"/>
      <c r="GY121" s="130"/>
      <c r="GZ121" s="130"/>
      <c r="HA121" s="130"/>
      <c r="HB121" s="130"/>
      <c r="HC121" s="130"/>
      <c r="HD121" s="130"/>
      <c r="HE121" s="130"/>
      <c r="HF121" s="130"/>
      <c r="HG121" s="130"/>
      <c r="HH121" s="130"/>
      <c r="HI121" s="130"/>
      <c r="HJ121" s="130"/>
      <c r="HK121" s="130"/>
      <c r="HL121" s="130"/>
      <c r="HM121" s="130"/>
      <c r="HN121" s="130"/>
      <c r="HO121" s="130"/>
      <c r="HP121" s="130"/>
      <c r="HQ121" s="130"/>
      <c r="HR121" s="130"/>
      <c r="HS121" s="130"/>
      <c r="HT121" s="130"/>
      <c r="HU121" s="130"/>
      <c r="HV121" s="130"/>
      <c r="HW121" s="130"/>
      <c r="HX121" s="130"/>
      <c r="HY121" s="130"/>
      <c r="HZ121" s="130"/>
      <c r="IA121" s="130"/>
      <c r="IB121" s="130"/>
      <c r="IC121" s="130"/>
      <c r="ID121" s="130"/>
      <c r="IE121" s="130"/>
      <c r="IF121" s="130"/>
      <c r="IG121" s="130"/>
      <c r="IH121" s="130"/>
      <c r="II121" s="130"/>
      <c r="IJ121" s="130"/>
      <c r="IK121" s="130"/>
      <c r="IL121" s="130"/>
      <c r="IM121" s="130"/>
      <c r="IN121" s="130"/>
      <c r="IO121" s="130"/>
      <c r="IP121" s="130"/>
      <c r="IQ121" s="130"/>
      <c r="IR121" s="130"/>
      <c r="IS121" s="130"/>
      <c r="IT121" s="130"/>
      <c r="IU121" s="130"/>
      <c r="IV121" s="130"/>
      <c r="IW121" s="130"/>
      <c r="IX121" s="130"/>
      <c r="IY121" s="130"/>
      <c r="IZ121" s="130"/>
      <c r="JA121" s="130"/>
      <c r="JB121" s="130"/>
      <c r="JC121" s="130"/>
      <c r="JD121" s="130"/>
      <c r="JE121" s="130"/>
      <c r="JF121" s="130"/>
      <c r="JG121" s="130"/>
      <c r="JH121" s="130"/>
      <c r="JI121" s="130"/>
      <c r="JJ121" s="130"/>
      <c r="JK121" s="130"/>
      <c r="JL121" s="130"/>
      <c r="JM121" s="130"/>
      <c r="JN121" s="130"/>
      <c r="JO121" s="130"/>
      <c r="JP121" s="130"/>
      <c r="JQ121" s="130"/>
      <c r="JR121" s="130"/>
      <c r="JS121" s="130"/>
      <c r="JT121" s="130"/>
      <c r="JU121" s="130"/>
      <c r="JV121" s="130"/>
      <c r="JW121" s="130"/>
      <c r="JX121" s="130"/>
      <c r="JY121" s="130"/>
      <c r="JZ121" s="130"/>
      <c r="KA121" s="130"/>
      <c r="KB121" s="130"/>
      <c r="KC121" s="130"/>
      <c r="KD121" s="130"/>
      <c r="KE121" s="130"/>
      <c r="KF121" s="130"/>
      <c r="KG121" s="130"/>
      <c r="KH121" s="130"/>
      <c r="KI121" s="130"/>
      <c r="KJ121" s="130"/>
      <c r="KK121" s="130"/>
      <c r="KL121" s="130"/>
      <c r="KM121" s="130"/>
      <c r="KN121" s="130"/>
      <c r="KO121" s="130"/>
      <c r="KP121" s="130"/>
      <c r="KQ121" s="130"/>
      <c r="KR121" s="130"/>
      <c r="KS121" s="130"/>
      <c r="KT121" s="130"/>
      <c r="KU121" s="130"/>
      <c r="KV121" s="130"/>
      <c r="KW121" s="130"/>
      <c r="KX121" s="130"/>
      <c r="KY121" s="130"/>
      <c r="KZ121" s="130"/>
      <c r="LA121" s="130"/>
      <c r="LB121" s="130"/>
      <c r="LC121" s="130"/>
      <c r="LD121" s="130"/>
      <c r="LE121" s="130"/>
      <c r="LF121" s="130"/>
      <c r="LG121" s="130"/>
      <c r="LH121" s="130"/>
      <c r="LI121" s="130"/>
      <c r="LJ121" s="130"/>
      <c r="LK121" s="130"/>
      <c r="LL121" s="130"/>
      <c r="LM121" s="130"/>
      <c r="LN121" s="130"/>
      <c r="LO121" s="130"/>
      <c r="LP121" s="130"/>
      <c r="LQ121" s="130"/>
      <c r="LR121" s="130"/>
      <c r="LS121" s="130"/>
      <c r="LT121" s="130"/>
      <c r="LU121" s="130"/>
      <c r="LV121" s="130"/>
      <c r="LW121" s="130"/>
      <c r="LX121" s="130"/>
      <c r="LY121" s="130"/>
      <c r="LZ121" s="130"/>
      <c r="MA121" s="130"/>
      <c r="MB121" s="130"/>
      <c r="MC121" s="130"/>
      <c r="MD121" s="130"/>
      <c r="ME121" s="130"/>
      <c r="MF121" s="130"/>
      <c r="MG121" s="130"/>
      <c r="MH121" s="130"/>
      <c r="MI121" s="130"/>
      <c r="MJ121" s="130"/>
      <c r="MK121" s="130"/>
      <c r="ML121" s="130"/>
      <c r="MM121" s="130"/>
      <c r="MN121" s="130"/>
      <c r="MO121" s="130"/>
      <c r="MP121" s="130"/>
      <c r="MQ121" s="130"/>
      <c r="MR121" s="130"/>
      <c r="MS121" s="130"/>
      <c r="MT121" s="130"/>
      <c r="MU121" s="130"/>
      <c r="MV121" s="130"/>
      <c r="MW121" s="130"/>
      <c r="MX121" s="130"/>
      <c r="MY121" s="130"/>
      <c r="MZ121" s="130"/>
      <c r="NA121" s="130"/>
      <c r="NB121" s="130"/>
      <c r="NC121" s="130"/>
      <c r="ND121" s="130"/>
      <c r="NE121" s="130"/>
      <c r="NF121" s="130"/>
      <c r="NG121" s="130"/>
      <c r="NH121" s="130"/>
      <c r="NI121" s="130"/>
      <c r="NJ121" s="130"/>
      <c r="NK121" s="130"/>
      <c r="NL121" s="130"/>
      <c r="NM121" s="130"/>
      <c r="NN121" s="130"/>
      <c r="NO121" s="130"/>
      <c r="NP121" s="130"/>
      <c r="NQ121" s="130"/>
      <c r="NR121" s="130"/>
      <c r="NS121" s="130"/>
      <c r="NT121" s="130"/>
      <c r="NU121" s="130"/>
      <c r="NV121" s="130"/>
      <c r="NW121" s="130"/>
      <c r="NX121" s="130"/>
      <c r="NY121" s="130"/>
      <c r="NZ121" s="130"/>
      <c r="OA121" s="130"/>
      <c r="OB121" s="130"/>
      <c r="OC121" s="130"/>
      <c r="OD121" s="130"/>
      <c r="OE121" s="130"/>
      <c r="OF121" s="130"/>
      <c r="OG121" s="130"/>
      <c r="OH121" s="130"/>
    </row>
    <row r="122" spans="1:398" x14ac:dyDescent="0.25">
      <c r="A122" s="130"/>
      <c r="B122" s="130"/>
      <c r="C122" s="130"/>
      <c r="D122" s="130"/>
      <c r="E122" s="130"/>
      <c r="F122" s="130"/>
      <c r="G122" s="130"/>
      <c r="H122" s="130"/>
      <c r="I122" s="130"/>
      <c r="J122" s="130"/>
      <c r="K122" s="132"/>
      <c r="L122" s="130"/>
      <c r="M122" s="130"/>
      <c r="N122" s="130"/>
      <c r="O122" s="130"/>
      <c r="P122" s="130"/>
      <c r="Q122" s="130"/>
      <c r="R122" s="130"/>
      <c r="S122" s="130"/>
      <c r="T122" s="130"/>
      <c r="U122" s="130"/>
      <c r="V122" s="130"/>
      <c r="W122" s="130"/>
      <c r="X122" s="130"/>
      <c r="Y122" s="130"/>
      <c r="Z122" s="130"/>
      <c r="AA122" s="130"/>
      <c r="AB122" s="130"/>
      <c r="AC122" s="130"/>
      <c r="AD122" s="130"/>
      <c r="AE122" s="130"/>
      <c r="AF122" s="130"/>
      <c r="AG122" s="130"/>
      <c r="AH122" s="130"/>
      <c r="AI122" s="130"/>
      <c r="AJ122" s="130"/>
      <c r="AK122" s="130"/>
      <c r="AL122" s="130"/>
      <c r="AM122" s="130"/>
      <c r="AN122" s="130"/>
      <c r="AO122" s="130"/>
      <c r="AP122" s="130"/>
      <c r="AQ122" s="130"/>
      <c r="AR122" s="130"/>
      <c r="AS122" s="130"/>
      <c r="AT122" s="130"/>
      <c r="AU122" s="130"/>
      <c r="AV122" s="130"/>
      <c r="AW122" s="130"/>
      <c r="AX122" s="130"/>
      <c r="AY122" s="130"/>
      <c r="AZ122" s="130"/>
      <c r="BA122" s="130"/>
      <c r="BB122" s="130"/>
      <c r="BC122" s="130"/>
      <c r="BD122" s="130"/>
      <c r="BE122" s="130"/>
      <c r="BF122" s="130"/>
      <c r="BG122" s="130"/>
      <c r="BH122" s="130"/>
      <c r="BI122" s="130"/>
      <c r="BJ122" s="130"/>
      <c r="BK122" s="130"/>
      <c r="BL122" s="130"/>
      <c r="BM122" s="130"/>
      <c r="BN122" s="130"/>
      <c r="BO122" s="130"/>
      <c r="BP122" s="130"/>
      <c r="BQ122" s="130"/>
      <c r="BR122" s="130"/>
      <c r="BS122" s="130"/>
      <c r="BT122" s="130"/>
      <c r="BU122" s="130"/>
      <c r="BV122" s="130"/>
      <c r="BW122" s="130"/>
      <c r="BX122" s="130"/>
      <c r="BY122" s="130"/>
      <c r="BZ122" s="130"/>
      <c r="CA122" s="130"/>
      <c r="CB122" s="130"/>
      <c r="CC122" s="130"/>
      <c r="CD122" s="130"/>
      <c r="CE122" s="130"/>
      <c r="CF122" s="130"/>
      <c r="CG122" s="130"/>
      <c r="CH122" s="130"/>
      <c r="CI122" s="130"/>
      <c r="CJ122" s="130"/>
      <c r="CK122" s="130"/>
      <c r="CL122" s="130"/>
      <c r="CM122" s="130"/>
      <c r="CN122" s="130"/>
      <c r="CO122" s="130"/>
      <c r="CP122" s="130"/>
      <c r="CQ122" s="130"/>
      <c r="CR122" s="130"/>
      <c r="CS122" s="130"/>
      <c r="CT122" s="130"/>
      <c r="CU122" s="130"/>
      <c r="CV122" s="130"/>
      <c r="CW122" s="130"/>
      <c r="CX122" s="130"/>
      <c r="CY122" s="130"/>
      <c r="CZ122" s="130"/>
      <c r="DA122" s="130"/>
      <c r="DB122" s="130"/>
      <c r="DC122" s="130"/>
      <c r="DD122" s="130"/>
      <c r="DE122" s="130"/>
      <c r="DF122" s="130"/>
      <c r="DG122" s="130"/>
      <c r="DH122" s="130"/>
      <c r="DI122" s="130"/>
      <c r="DJ122" s="130"/>
      <c r="DK122" s="130"/>
      <c r="DL122" s="130"/>
      <c r="DM122" s="130"/>
      <c r="DN122" s="130"/>
      <c r="DO122" s="130"/>
      <c r="DP122" s="130"/>
      <c r="DQ122" s="130"/>
      <c r="DR122" s="130"/>
      <c r="DS122" s="130"/>
      <c r="DT122" s="130"/>
      <c r="DU122" s="130"/>
      <c r="DV122" s="130"/>
      <c r="DW122" s="130"/>
      <c r="DX122" s="130"/>
      <c r="DY122" s="130"/>
      <c r="DZ122" s="130"/>
      <c r="EA122" s="130"/>
      <c r="EB122" s="130"/>
      <c r="EC122" s="130"/>
      <c r="ED122" s="130"/>
      <c r="EE122" s="130"/>
      <c r="EF122" s="130"/>
      <c r="EG122" s="130"/>
      <c r="EH122" s="130"/>
      <c r="EI122" s="130"/>
      <c r="EJ122" s="130"/>
      <c r="EK122" s="130"/>
      <c r="EL122" s="130"/>
      <c r="EM122" s="130"/>
      <c r="EN122" s="130"/>
      <c r="EO122" s="130"/>
      <c r="EP122" s="130"/>
      <c r="EQ122" s="130"/>
      <c r="ER122" s="130"/>
      <c r="ES122" s="130"/>
      <c r="ET122" s="130"/>
      <c r="EU122" s="130"/>
      <c r="EV122" s="130"/>
      <c r="EW122" s="130"/>
      <c r="EX122" s="130"/>
      <c r="EY122" s="130"/>
      <c r="EZ122" s="130"/>
      <c r="FA122" s="130"/>
      <c r="FB122" s="130"/>
      <c r="FC122" s="130"/>
      <c r="FD122" s="130"/>
      <c r="FE122" s="130"/>
      <c r="FF122" s="130"/>
      <c r="FG122" s="130"/>
      <c r="FH122" s="130"/>
      <c r="FI122" s="130"/>
      <c r="FJ122" s="130"/>
      <c r="FK122" s="130"/>
      <c r="FL122" s="130"/>
      <c r="FM122" s="130"/>
      <c r="FN122" s="130"/>
      <c r="FO122" s="130"/>
      <c r="FP122" s="130"/>
      <c r="FQ122" s="130"/>
      <c r="FR122" s="130"/>
      <c r="FS122" s="130"/>
      <c r="FT122" s="130"/>
      <c r="FU122" s="130"/>
      <c r="FV122" s="130"/>
      <c r="FW122" s="130"/>
      <c r="FX122" s="130"/>
      <c r="FY122" s="130"/>
      <c r="FZ122" s="130"/>
      <c r="GA122" s="130"/>
      <c r="GB122" s="130"/>
      <c r="GC122" s="130"/>
      <c r="GD122" s="130"/>
      <c r="GE122" s="130"/>
      <c r="GF122" s="130"/>
      <c r="GG122" s="130"/>
      <c r="GH122" s="130"/>
      <c r="GI122" s="130"/>
      <c r="GJ122" s="130"/>
      <c r="GK122" s="130"/>
      <c r="GL122" s="130"/>
      <c r="GM122" s="130"/>
      <c r="GN122" s="130"/>
      <c r="GO122" s="130"/>
      <c r="GP122" s="130"/>
      <c r="GQ122" s="130"/>
      <c r="GR122" s="130"/>
      <c r="GS122" s="130"/>
      <c r="GT122" s="130"/>
      <c r="GU122" s="130"/>
      <c r="GV122" s="130"/>
      <c r="GW122" s="130"/>
      <c r="GX122" s="130"/>
      <c r="GY122" s="130"/>
      <c r="GZ122" s="130"/>
      <c r="HA122" s="130"/>
      <c r="HB122" s="130"/>
      <c r="HC122" s="130"/>
      <c r="HD122" s="130"/>
      <c r="HE122" s="130"/>
      <c r="HF122" s="130"/>
      <c r="HG122" s="130"/>
      <c r="HH122" s="130"/>
      <c r="HI122" s="130"/>
      <c r="HJ122" s="130"/>
      <c r="HK122" s="130"/>
      <c r="HL122" s="130"/>
      <c r="HM122" s="130"/>
      <c r="HN122" s="130"/>
      <c r="HO122" s="130"/>
      <c r="HP122" s="130"/>
      <c r="HQ122" s="130"/>
      <c r="HR122" s="130"/>
      <c r="HS122" s="130"/>
      <c r="HT122" s="130"/>
      <c r="HU122" s="130"/>
      <c r="HV122" s="130"/>
      <c r="HW122" s="130"/>
      <c r="HX122" s="130"/>
      <c r="HY122" s="130"/>
      <c r="HZ122" s="130"/>
      <c r="IA122" s="130"/>
      <c r="IB122" s="130"/>
      <c r="IC122" s="130"/>
      <c r="ID122" s="130"/>
      <c r="IE122" s="130"/>
      <c r="IF122" s="130"/>
      <c r="IG122" s="130"/>
      <c r="IH122" s="130"/>
      <c r="II122" s="130"/>
      <c r="IJ122" s="130"/>
      <c r="IK122" s="130"/>
      <c r="IL122" s="130"/>
      <c r="IM122" s="130"/>
      <c r="IN122" s="130"/>
      <c r="IO122" s="130"/>
      <c r="IP122" s="130"/>
      <c r="IQ122" s="130"/>
      <c r="IR122" s="130"/>
      <c r="IS122" s="130"/>
      <c r="IT122" s="130"/>
      <c r="IU122" s="130"/>
      <c r="IV122" s="130"/>
      <c r="IW122" s="130"/>
      <c r="IX122" s="130"/>
      <c r="IY122" s="130"/>
      <c r="IZ122" s="130"/>
      <c r="JA122" s="130"/>
      <c r="JB122" s="130"/>
      <c r="JC122" s="130"/>
      <c r="JD122" s="130"/>
      <c r="JE122" s="130"/>
      <c r="JF122" s="130"/>
      <c r="JG122" s="130"/>
      <c r="JH122" s="130"/>
      <c r="JI122" s="130"/>
      <c r="JJ122" s="130"/>
      <c r="JK122" s="130"/>
      <c r="JL122" s="130"/>
      <c r="JM122" s="130"/>
      <c r="JN122" s="130"/>
      <c r="JO122" s="130"/>
      <c r="JP122" s="130"/>
      <c r="JQ122" s="130"/>
      <c r="JR122" s="130"/>
      <c r="JS122" s="130"/>
      <c r="JT122" s="130"/>
      <c r="JU122" s="130"/>
      <c r="JV122" s="130"/>
      <c r="JW122" s="130"/>
      <c r="JX122" s="130"/>
      <c r="JY122" s="130"/>
      <c r="JZ122" s="130"/>
      <c r="KA122" s="130"/>
      <c r="KB122" s="130"/>
      <c r="KC122" s="130"/>
      <c r="KD122" s="130"/>
      <c r="KE122" s="130"/>
      <c r="KF122" s="130"/>
      <c r="KG122" s="130"/>
      <c r="KH122" s="130"/>
      <c r="KI122" s="130"/>
      <c r="KJ122" s="130"/>
      <c r="KK122" s="130"/>
      <c r="KL122" s="130"/>
      <c r="KM122" s="130"/>
      <c r="KN122" s="130"/>
      <c r="KO122" s="130"/>
      <c r="KP122" s="130"/>
      <c r="KQ122" s="130"/>
      <c r="KR122" s="130"/>
      <c r="KS122" s="130"/>
      <c r="KT122" s="130"/>
      <c r="KU122" s="130"/>
      <c r="KV122" s="130"/>
      <c r="KW122" s="130"/>
      <c r="KX122" s="130"/>
      <c r="KY122" s="130"/>
      <c r="KZ122" s="130"/>
      <c r="LA122" s="130"/>
      <c r="LB122" s="130"/>
      <c r="LC122" s="130"/>
      <c r="LD122" s="130"/>
      <c r="LE122" s="130"/>
      <c r="LF122" s="130"/>
      <c r="LG122" s="130"/>
      <c r="LH122" s="130"/>
      <c r="LI122" s="130"/>
      <c r="LJ122" s="130"/>
      <c r="LK122" s="130"/>
      <c r="LL122" s="130"/>
      <c r="LM122" s="130"/>
      <c r="LN122" s="130"/>
      <c r="LO122" s="130"/>
      <c r="LP122" s="130"/>
      <c r="LQ122" s="130"/>
      <c r="LR122" s="130"/>
      <c r="LS122" s="130"/>
      <c r="LT122" s="130"/>
      <c r="LU122" s="130"/>
      <c r="LV122" s="130"/>
      <c r="LW122" s="130"/>
      <c r="LX122" s="130"/>
      <c r="LY122" s="130"/>
      <c r="LZ122" s="130"/>
      <c r="MA122" s="130"/>
      <c r="MB122" s="130"/>
      <c r="MC122" s="130"/>
      <c r="MD122" s="130"/>
      <c r="ME122" s="130"/>
      <c r="MF122" s="130"/>
      <c r="MG122" s="130"/>
      <c r="MH122" s="130"/>
      <c r="MI122" s="130"/>
      <c r="MJ122" s="130"/>
      <c r="MK122" s="130"/>
      <c r="ML122" s="130"/>
      <c r="MM122" s="130"/>
      <c r="MN122" s="130"/>
      <c r="MO122" s="130"/>
      <c r="MP122" s="130"/>
      <c r="MQ122" s="130"/>
      <c r="MR122" s="130"/>
      <c r="MS122" s="130"/>
      <c r="MT122" s="130"/>
      <c r="MU122" s="130"/>
      <c r="MV122" s="130"/>
      <c r="MW122" s="130"/>
      <c r="MX122" s="130"/>
      <c r="MY122" s="130"/>
      <c r="MZ122" s="130"/>
      <c r="NA122" s="130"/>
      <c r="NB122" s="130"/>
      <c r="NC122" s="130"/>
      <c r="ND122" s="130"/>
      <c r="NE122" s="130"/>
      <c r="NF122" s="130"/>
      <c r="NG122" s="130"/>
      <c r="NH122" s="130"/>
      <c r="NI122" s="130"/>
      <c r="NJ122" s="130"/>
      <c r="NK122" s="130"/>
      <c r="NL122" s="130"/>
      <c r="NM122" s="130"/>
      <c r="NN122" s="130"/>
      <c r="NO122" s="130"/>
      <c r="NP122" s="130"/>
      <c r="NQ122" s="130"/>
      <c r="NR122" s="130"/>
      <c r="NS122" s="130"/>
      <c r="NT122" s="130"/>
      <c r="NU122" s="130"/>
      <c r="NV122" s="130"/>
      <c r="NW122" s="130"/>
      <c r="NX122" s="130"/>
      <c r="NY122" s="130"/>
      <c r="NZ122" s="130"/>
      <c r="OA122" s="130"/>
      <c r="OB122" s="130"/>
      <c r="OC122" s="130"/>
      <c r="OD122" s="130"/>
      <c r="OE122" s="130"/>
      <c r="OF122" s="130"/>
      <c r="OG122" s="130"/>
      <c r="OH122" s="130"/>
    </row>
    <row r="123" spans="1:398" x14ac:dyDescent="0.25">
      <c r="A123" s="130"/>
      <c r="B123" s="130"/>
      <c r="C123" s="130"/>
      <c r="D123" s="130"/>
      <c r="E123" s="130"/>
      <c r="F123" s="130"/>
      <c r="G123" s="130"/>
      <c r="H123" s="130"/>
      <c r="I123" s="130"/>
      <c r="J123" s="130"/>
      <c r="K123" s="132"/>
      <c r="L123" s="130"/>
      <c r="M123" s="130"/>
      <c r="N123" s="130"/>
      <c r="O123" s="130"/>
      <c r="P123" s="130"/>
      <c r="Q123" s="130"/>
      <c r="R123" s="130"/>
      <c r="S123" s="130"/>
      <c r="T123" s="130"/>
      <c r="U123" s="130"/>
      <c r="V123" s="130"/>
      <c r="W123" s="130"/>
      <c r="X123" s="130"/>
      <c r="Y123" s="130"/>
      <c r="Z123" s="130"/>
      <c r="AA123" s="130"/>
      <c r="AB123" s="130"/>
      <c r="AC123" s="130"/>
      <c r="AD123" s="130"/>
      <c r="AE123" s="130"/>
      <c r="AF123" s="130"/>
      <c r="AG123" s="130"/>
      <c r="AH123" s="130"/>
      <c r="AI123" s="130"/>
      <c r="AJ123" s="130"/>
      <c r="AK123" s="130"/>
      <c r="AL123" s="130"/>
      <c r="AM123" s="130"/>
      <c r="AN123" s="130"/>
      <c r="AO123" s="130"/>
      <c r="AP123" s="130"/>
      <c r="AQ123" s="130"/>
      <c r="AR123" s="130"/>
      <c r="AS123" s="130"/>
      <c r="AT123" s="130"/>
      <c r="AU123" s="130"/>
      <c r="AV123" s="130"/>
      <c r="AW123" s="130"/>
      <c r="AX123" s="130"/>
      <c r="AY123" s="130"/>
      <c r="AZ123" s="130"/>
      <c r="BA123" s="130"/>
      <c r="BB123" s="130"/>
      <c r="BC123" s="130"/>
      <c r="BD123" s="130"/>
      <c r="BE123" s="130"/>
      <c r="BF123" s="130"/>
      <c r="BG123" s="130"/>
      <c r="BH123" s="130"/>
      <c r="BI123" s="130"/>
      <c r="BJ123" s="130"/>
      <c r="BK123" s="130"/>
      <c r="BL123" s="130"/>
      <c r="BM123" s="130"/>
      <c r="BN123" s="130"/>
      <c r="BO123" s="130"/>
      <c r="BP123" s="130"/>
      <c r="BQ123" s="130"/>
      <c r="BR123" s="130"/>
      <c r="BS123" s="130"/>
      <c r="BT123" s="130"/>
      <c r="BU123" s="130"/>
      <c r="BV123" s="130"/>
      <c r="BW123" s="130"/>
      <c r="BX123" s="130"/>
      <c r="BY123" s="130"/>
      <c r="BZ123" s="130"/>
      <c r="CA123" s="130"/>
      <c r="CB123" s="130"/>
      <c r="CC123" s="130"/>
      <c r="CD123" s="130"/>
      <c r="CE123" s="130"/>
      <c r="CF123" s="130"/>
      <c r="CG123" s="130"/>
      <c r="CH123" s="130"/>
      <c r="CI123" s="130"/>
      <c r="CJ123" s="130"/>
      <c r="CK123" s="130"/>
      <c r="CL123" s="130"/>
      <c r="CM123" s="130"/>
      <c r="CN123" s="130"/>
      <c r="CO123" s="130"/>
      <c r="CP123" s="130"/>
      <c r="CQ123" s="130"/>
      <c r="CR123" s="130"/>
      <c r="CS123" s="130"/>
      <c r="CT123" s="130"/>
      <c r="CU123" s="130"/>
      <c r="CV123" s="130"/>
      <c r="CW123" s="130"/>
      <c r="CX123" s="130"/>
      <c r="CY123" s="130"/>
      <c r="CZ123" s="130"/>
      <c r="DA123" s="130"/>
      <c r="DB123" s="130"/>
      <c r="DC123" s="130"/>
      <c r="DD123" s="130"/>
      <c r="DE123" s="130"/>
      <c r="DF123" s="130"/>
      <c r="DG123" s="130"/>
      <c r="DH123" s="130"/>
      <c r="DI123" s="130"/>
      <c r="DJ123" s="130"/>
      <c r="DK123" s="130"/>
      <c r="DL123" s="130"/>
      <c r="DM123" s="130"/>
      <c r="DN123" s="130"/>
      <c r="DO123" s="130"/>
      <c r="DP123" s="130"/>
      <c r="DQ123" s="130"/>
      <c r="DR123" s="130"/>
      <c r="DS123" s="130"/>
      <c r="DT123" s="130"/>
      <c r="DU123" s="130"/>
      <c r="DV123" s="130"/>
      <c r="DW123" s="130"/>
      <c r="DX123" s="130"/>
      <c r="DY123" s="130"/>
      <c r="DZ123" s="130"/>
      <c r="EA123" s="130"/>
      <c r="EB123" s="130"/>
      <c r="EC123" s="130"/>
      <c r="ED123" s="130"/>
      <c r="EE123" s="130"/>
      <c r="EF123" s="130"/>
      <c r="EG123" s="130"/>
      <c r="EH123" s="130"/>
      <c r="EI123" s="130"/>
      <c r="EJ123" s="130"/>
      <c r="EK123" s="130"/>
      <c r="EL123" s="130"/>
      <c r="EM123" s="130"/>
      <c r="EN123" s="130"/>
      <c r="EO123" s="130"/>
      <c r="EP123" s="130"/>
      <c r="EQ123" s="130"/>
      <c r="ER123" s="130"/>
      <c r="ES123" s="130"/>
      <c r="ET123" s="130"/>
      <c r="EU123" s="130"/>
      <c r="EV123" s="130"/>
      <c r="EW123" s="130"/>
      <c r="EX123" s="130"/>
      <c r="EY123" s="130"/>
      <c r="EZ123" s="130"/>
      <c r="FA123" s="130"/>
      <c r="FB123" s="130"/>
      <c r="FC123" s="130"/>
      <c r="FD123" s="130"/>
      <c r="FE123" s="130"/>
      <c r="FF123" s="130"/>
      <c r="FG123" s="130"/>
      <c r="FH123" s="130"/>
      <c r="FI123" s="130"/>
      <c r="FJ123" s="130"/>
      <c r="FK123" s="130"/>
      <c r="FL123" s="130"/>
      <c r="FM123" s="130"/>
      <c r="FN123" s="130"/>
      <c r="FO123" s="130"/>
      <c r="FP123" s="130"/>
      <c r="FQ123" s="130"/>
      <c r="FR123" s="130"/>
      <c r="FS123" s="130"/>
      <c r="FT123" s="130"/>
      <c r="FU123" s="130"/>
      <c r="FV123" s="130"/>
      <c r="FW123" s="130"/>
      <c r="FX123" s="130"/>
      <c r="FY123" s="130"/>
      <c r="FZ123" s="130"/>
      <c r="GA123" s="130"/>
      <c r="GB123" s="130"/>
      <c r="GC123" s="130"/>
      <c r="GD123" s="130"/>
      <c r="GE123" s="130"/>
      <c r="GF123" s="130"/>
      <c r="GG123" s="130"/>
      <c r="GH123" s="130"/>
      <c r="GI123" s="130"/>
      <c r="GJ123" s="130"/>
      <c r="GK123" s="130"/>
      <c r="GL123" s="130"/>
      <c r="GM123" s="130"/>
      <c r="GN123" s="130"/>
      <c r="GO123" s="130"/>
      <c r="GP123" s="130"/>
      <c r="GQ123" s="130"/>
      <c r="GR123" s="130"/>
      <c r="GS123" s="130"/>
      <c r="GT123" s="130"/>
      <c r="GU123" s="130"/>
      <c r="GV123" s="130"/>
      <c r="GW123" s="130"/>
      <c r="GX123" s="130"/>
      <c r="GY123" s="130"/>
      <c r="GZ123" s="130"/>
      <c r="HA123" s="130"/>
      <c r="HB123" s="130"/>
      <c r="HC123" s="130"/>
      <c r="HD123" s="130"/>
      <c r="HE123" s="130"/>
      <c r="HF123" s="130"/>
      <c r="HG123" s="130"/>
      <c r="HH123" s="130"/>
      <c r="HI123" s="130"/>
      <c r="HJ123" s="130"/>
      <c r="HK123" s="130"/>
      <c r="HL123" s="130"/>
      <c r="HM123" s="130"/>
      <c r="HN123" s="130"/>
      <c r="HO123" s="130"/>
      <c r="HP123" s="130"/>
      <c r="HQ123" s="130"/>
      <c r="HR123" s="130"/>
      <c r="HS123" s="130"/>
      <c r="HT123" s="130"/>
      <c r="HU123" s="130"/>
      <c r="HV123" s="130"/>
      <c r="HW123" s="130"/>
      <c r="HX123" s="130"/>
      <c r="HY123" s="130"/>
      <c r="HZ123" s="130"/>
      <c r="IA123" s="130"/>
      <c r="IB123" s="130"/>
      <c r="IC123" s="130"/>
      <c r="ID123" s="130"/>
      <c r="IE123" s="130"/>
      <c r="IF123" s="130"/>
      <c r="IG123" s="130"/>
      <c r="IH123" s="130"/>
      <c r="II123" s="130"/>
      <c r="IJ123" s="130"/>
      <c r="IK123" s="130"/>
      <c r="IL123" s="130"/>
      <c r="IM123" s="130"/>
      <c r="IN123" s="130"/>
      <c r="IO123" s="130"/>
      <c r="IP123" s="130"/>
      <c r="IQ123" s="130"/>
      <c r="IR123" s="130"/>
      <c r="IS123" s="130"/>
      <c r="IT123" s="130"/>
      <c r="IU123" s="130"/>
      <c r="IV123" s="130"/>
      <c r="IW123" s="130"/>
      <c r="IX123" s="130"/>
      <c r="IY123" s="130"/>
      <c r="IZ123" s="130"/>
      <c r="JA123" s="130"/>
      <c r="JB123" s="130"/>
      <c r="JC123" s="130"/>
      <c r="JD123" s="130"/>
      <c r="JE123" s="130"/>
      <c r="JF123" s="130"/>
      <c r="JG123" s="130"/>
      <c r="JH123" s="130"/>
      <c r="JI123" s="130"/>
      <c r="JJ123" s="130"/>
      <c r="JK123" s="130"/>
      <c r="JL123" s="130"/>
      <c r="JM123" s="130"/>
      <c r="JN123" s="130"/>
      <c r="JO123" s="130"/>
      <c r="JP123" s="130"/>
      <c r="JQ123" s="130"/>
      <c r="JR123" s="130"/>
      <c r="JS123" s="130"/>
      <c r="JT123" s="130"/>
      <c r="JU123" s="130"/>
      <c r="JV123" s="130"/>
      <c r="JW123" s="130"/>
      <c r="JX123" s="130"/>
      <c r="JY123" s="130"/>
      <c r="JZ123" s="130"/>
      <c r="KA123" s="130"/>
      <c r="KB123" s="130"/>
      <c r="KC123" s="130"/>
      <c r="KD123" s="130"/>
      <c r="KE123" s="130"/>
      <c r="KF123" s="130"/>
      <c r="KG123" s="130"/>
      <c r="KH123" s="130"/>
      <c r="KI123" s="130"/>
      <c r="KJ123" s="130"/>
      <c r="KK123" s="130"/>
      <c r="KL123" s="130"/>
      <c r="KM123" s="130"/>
      <c r="KN123" s="130"/>
      <c r="KO123" s="130"/>
      <c r="KP123" s="130"/>
      <c r="KQ123" s="130"/>
      <c r="KR123" s="130"/>
      <c r="KS123" s="130"/>
      <c r="KT123" s="130"/>
      <c r="KU123" s="130"/>
      <c r="KV123" s="130"/>
      <c r="KW123" s="130"/>
      <c r="KX123" s="130"/>
      <c r="KY123" s="130"/>
      <c r="KZ123" s="130"/>
      <c r="LA123" s="130"/>
      <c r="LB123" s="130"/>
      <c r="LC123" s="130"/>
      <c r="LD123" s="130"/>
      <c r="LE123" s="130"/>
      <c r="LF123" s="130"/>
      <c r="LG123" s="130"/>
      <c r="LH123" s="130"/>
      <c r="LI123" s="130"/>
      <c r="LJ123" s="130"/>
      <c r="LK123" s="130"/>
      <c r="LL123" s="130"/>
      <c r="LM123" s="130"/>
      <c r="LN123" s="130"/>
      <c r="LO123" s="130"/>
      <c r="LP123" s="130"/>
      <c r="LQ123" s="130"/>
      <c r="LR123" s="130"/>
      <c r="LS123" s="130"/>
      <c r="LT123" s="130"/>
      <c r="LU123" s="130"/>
      <c r="LV123" s="130"/>
      <c r="LW123" s="130"/>
      <c r="LX123" s="130"/>
      <c r="LY123" s="130"/>
      <c r="LZ123" s="130"/>
      <c r="MA123" s="130"/>
      <c r="MB123" s="130"/>
      <c r="MC123" s="130"/>
      <c r="MD123" s="130"/>
      <c r="ME123" s="130"/>
      <c r="MF123" s="130"/>
      <c r="MG123" s="130"/>
      <c r="MH123" s="130"/>
      <c r="MI123" s="130"/>
      <c r="MJ123" s="130"/>
      <c r="MK123" s="130"/>
      <c r="ML123" s="130"/>
      <c r="MM123" s="130"/>
      <c r="MN123" s="130"/>
      <c r="MO123" s="130"/>
      <c r="MP123" s="130"/>
      <c r="MQ123" s="130"/>
      <c r="MR123" s="130"/>
      <c r="MS123" s="130"/>
      <c r="MT123" s="130"/>
      <c r="MU123" s="130"/>
      <c r="MV123" s="130"/>
      <c r="MW123" s="130"/>
      <c r="MX123" s="130"/>
      <c r="MY123" s="130"/>
      <c r="MZ123" s="130"/>
      <c r="NA123" s="130"/>
      <c r="NB123" s="130"/>
      <c r="NC123" s="130"/>
      <c r="ND123" s="130"/>
      <c r="NE123" s="130"/>
      <c r="NF123" s="130"/>
      <c r="NG123" s="130"/>
      <c r="NH123" s="130"/>
      <c r="NI123" s="130"/>
      <c r="NJ123" s="130"/>
      <c r="NK123" s="130"/>
      <c r="NL123" s="130"/>
      <c r="NM123" s="130"/>
      <c r="NN123" s="130"/>
      <c r="NO123" s="130"/>
      <c r="NP123" s="130"/>
      <c r="NQ123" s="130"/>
      <c r="NR123" s="130"/>
      <c r="NS123" s="130"/>
      <c r="NT123" s="130"/>
      <c r="NU123" s="130"/>
      <c r="NV123" s="130"/>
      <c r="NW123" s="130"/>
      <c r="NX123" s="130"/>
      <c r="NY123" s="130"/>
      <c r="NZ123" s="130"/>
      <c r="OA123" s="130"/>
      <c r="OB123" s="130"/>
      <c r="OC123" s="130"/>
      <c r="OD123" s="130"/>
      <c r="OE123" s="130"/>
      <c r="OF123" s="130"/>
      <c r="OG123" s="130"/>
      <c r="OH123" s="130"/>
    </row>
    <row r="124" spans="1:398" x14ac:dyDescent="0.25">
      <c r="A124" s="130"/>
      <c r="B124" s="130"/>
      <c r="C124" s="130"/>
      <c r="D124" s="130"/>
      <c r="E124" s="130"/>
      <c r="F124" s="130"/>
      <c r="G124" s="130"/>
      <c r="H124" s="130"/>
      <c r="I124" s="130"/>
      <c r="J124" s="130"/>
      <c r="K124" s="132"/>
      <c r="L124" s="130"/>
      <c r="M124" s="130"/>
      <c r="N124" s="130"/>
      <c r="O124" s="130"/>
      <c r="P124" s="130"/>
      <c r="Q124" s="130"/>
      <c r="R124" s="130"/>
      <c r="S124" s="130"/>
      <c r="T124" s="130"/>
    </row>
    <row r="125" spans="1:398" x14ac:dyDescent="0.25">
      <c r="A125" s="130"/>
      <c r="B125" s="130"/>
      <c r="C125" s="130"/>
      <c r="D125" s="130"/>
      <c r="E125" s="130"/>
      <c r="F125" s="130"/>
      <c r="G125" s="130"/>
      <c r="H125" s="130"/>
      <c r="I125" s="130"/>
      <c r="J125" s="130"/>
      <c r="K125" s="132"/>
      <c r="L125" s="130"/>
      <c r="M125" s="130"/>
      <c r="N125" s="130"/>
      <c r="O125" s="130"/>
      <c r="P125" s="130"/>
      <c r="Q125" s="130"/>
      <c r="R125" s="130"/>
      <c r="S125" s="130"/>
      <c r="T125" s="130"/>
    </row>
    <row r="126" spans="1:398" x14ac:dyDescent="0.25">
      <c r="A126" s="130"/>
      <c r="B126" s="130"/>
      <c r="C126" s="130"/>
      <c r="D126" s="130"/>
      <c r="E126" s="130"/>
      <c r="F126" s="130"/>
      <c r="G126" s="130"/>
      <c r="H126" s="130"/>
      <c r="I126" s="130"/>
      <c r="J126" s="130"/>
      <c r="K126" s="132"/>
      <c r="L126" s="130"/>
      <c r="M126" s="130"/>
      <c r="N126" s="130"/>
      <c r="O126" s="130"/>
      <c r="P126" s="130"/>
      <c r="Q126" s="130"/>
      <c r="R126" s="130"/>
      <c r="S126" s="130"/>
      <c r="T126" s="130"/>
    </row>
    <row r="127" spans="1:398" x14ac:dyDescent="0.25">
      <c r="A127" s="130"/>
      <c r="B127" s="130"/>
      <c r="C127" s="130"/>
      <c r="D127" s="130"/>
      <c r="E127" s="130"/>
      <c r="F127" s="130"/>
      <c r="G127" s="130"/>
      <c r="H127" s="130"/>
      <c r="I127" s="130"/>
      <c r="J127" s="130"/>
      <c r="K127" s="132"/>
      <c r="L127" s="130"/>
      <c r="M127" s="130"/>
      <c r="N127" s="130"/>
      <c r="O127" s="130"/>
      <c r="P127" s="130"/>
      <c r="Q127" s="130"/>
      <c r="R127" s="130"/>
      <c r="S127" s="130"/>
      <c r="T127" s="130"/>
    </row>
    <row r="128" spans="1:398" x14ac:dyDescent="0.25">
      <c r="A128" s="130"/>
      <c r="B128" s="130"/>
      <c r="C128" s="130"/>
      <c r="D128" s="130"/>
      <c r="E128" s="130"/>
      <c r="F128" s="130"/>
      <c r="G128" s="130"/>
      <c r="H128" s="130"/>
      <c r="I128" s="130"/>
      <c r="J128" s="130"/>
      <c r="K128" s="132"/>
      <c r="L128" s="130"/>
      <c r="M128" s="130"/>
      <c r="N128" s="130"/>
      <c r="O128" s="130"/>
      <c r="P128" s="130"/>
      <c r="Q128" s="130"/>
      <c r="R128" s="130"/>
      <c r="S128" s="130"/>
      <c r="T128" s="130"/>
    </row>
    <row r="129" spans="1:20" x14ac:dyDescent="0.25">
      <c r="A129" s="130"/>
      <c r="B129" s="130"/>
      <c r="C129" s="130"/>
      <c r="D129" s="130"/>
      <c r="E129" s="130"/>
      <c r="F129" s="130"/>
      <c r="G129" s="130"/>
      <c r="H129" s="130"/>
      <c r="I129" s="130"/>
      <c r="J129" s="130"/>
      <c r="K129" s="132"/>
      <c r="L129" s="130"/>
      <c r="M129" s="130"/>
      <c r="N129" s="130"/>
      <c r="O129" s="130"/>
      <c r="P129" s="130"/>
      <c r="Q129" s="130"/>
      <c r="R129" s="130"/>
      <c r="S129" s="130"/>
      <c r="T129" s="130"/>
    </row>
    <row r="130" spans="1:20" x14ac:dyDescent="0.25">
      <c r="A130" s="130"/>
      <c r="B130" s="130"/>
      <c r="C130" s="130"/>
      <c r="D130" s="130"/>
      <c r="E130" s="130"/>
      <c r="F130" s="130"/>
      <c r="G130" s="130"/>
      <c r="H130" s="130"/>
      <c r="I130" s="130"/>
      <c r="J130" s="130"/>
      <c r="K130" s="132"/>
      <c r="L130" s="130"/>
      <c r="M130" s="130"/>
      <c r="N130" s="130"/>
      <c r="O130" s="130"/>
      <c r="P130" s="130"/>
      <c r="Q130" s="130"/>
      <c r="R130" s="130"/>
      <c r="S130" s="130"/>
      <c r="T130" s="130"/>
    </row>
    <row r="131" spans="1:20" x14ac:dyDescent="0.25">
      <c r="A131" s="130"/>
      <c r="B131" s="130"/>
      <c r="C131" s="130"/>
      <c r="D131" s="130"/>
      <c r="E131" s="130"/>
      <c r="F131" s="130"/>
      <c r="G131" s="130"/>
      <c r="H131" s="130"/>
      <c r="I131" s="130"/>
      <c r="J131" s="130"/>
      <c r="K131" s="132"/>
      <c r="L131" s="130"/>
      <c r="M131" s="130"/>
      <c r="N131" s="130"/>
      <c r="O131" s="130"/>
      <c r="P131" s="130"/>
      <c r="Q131" s="130"/>
      <c r="R131" s="130"/>
      <c r="S131" s="130"/>
      <c r="T131" s="130"/>
    </row>
    <row r="132" spans="1:20" x14ac:dyDescent="0.25">
      <c r="A132" s="130"/>
      <c r="B132" s="130"/>
      <c r="C132" s="130"/>
      <c r="D132" s="130"/>
      <c r="E132" s="130"/>
      <c r="F132" s="130"/>
      <c r="G132" s="130"/>
      <c r="H132" s="130"/>
      <c r="I132" s="130"/>
      <c r="J132" s="130"/>
      <c r="K132" s="132"/>
      <c r="L132" s="130"/>
      <c r="M132" s="130"/>
      <c r="N132" s="130"/>
      <c r="O132" s="130"/>
      <c r="P132" s="130"/>
      <c r="Q132" s="130"/>
      <c r="R132" s="130"/>
      <c r="S132" s="130"/>
      <c r="T132" s="130"/>
    </row>
    <row r="133" spans="1:20" x14ac:dyDescent="0.25">
      <c r="A133" s="130"/>
      <c r="B133" s="130"/>
      <c r="C133" s="130"/>
      <c r="D133" s="130"/>
      <c r="E133" s="130"/>
      <c r="F133" s="130"/>
      <c r="G133" s="130"/>
      <c r="H133" s="130"/>
      <c r="I133" s="130"/>
      <c r="J133" s="130"/>
      <c r="K133" s="132"/>
      <c r="L133" s="130"/>
      <c r="M133" s="130"/>
      <c r="N133" s="130"/>
      <c r="O133" s="130"/>
      <c r="P133" s="130"/>
      <c r="Q133" s="130"/>
      <c r="R133" s="130"/>
      <c r="S133" s="130"/>
      <c r="T133" s="130"/>
    </row>
    <row r="134" spans="1:20" x14ac:dyDescent="0.25">
      <c r="A134" s="130"/>
      <c r="B134" s="130"/>
      <c r="C134" s="130"/>
      <c r="D134" s="130"/>
      <c r="E134" s="130"/>
      <c r="F134" s="130"/>
      <c r="G134" s="130"/>
      <c r="H134" s="130"/>
      <c r="I134" s="130"/>
      <c r="J134" s="130"/>
      <c r="K134" s="132"/>
      <c r="L134" s="130"/>
      <c r="M134" s="130"/>
      <c r="N134" s="130"/>
      <c r="O134" s="130"/>
      <c r="P134" s="130"/>
      <c r="Q134" s="130"/>
      <c r="R134" s="130"/>
      <c r="S134" s="130"/>
      <c r="T134" s="130"/>
    </row>
    <row r="135" spans="1:20" x14ac:dyDescent="0.25">
      <c r="A135" s="130"/>
      <c r="B135" s="130"/>
      <c r="C135" s="130"/>
      <c r="D135" s="130"/>
      <c r="E135" s="130"/>
      <c r="F135" s="130"/>
      <c r="G135" s="130"/>
      <c r="H135" s="130"/>
      <c r="I135" s="130"/>
      <c r="J135" s="130"/>
      <c r="K135" s="132"/>
      <c r="L135" s="130"/>
      <c r="M135" s="130"/>
      <c r="N135" s="130"/>
      <c r="O135" s="130"/>
      <c r="P135" s="130"/>
      <c r="Q135" s="130"/>
      <c r="R135" s="130"/>
      <c r="S135" s="130"/>
      <c r="T135" s="130"/>
    </row>
    <row r="136" spans="1:20" x14ac:dyDescent="0.25">
      <c r="A136" s="130"/>
      <c r="B136" s="130"/>
      <c r="C136" s="130"/>
      <c r="D136" s="130"/>
      <c r="E136" s="130"/>
      <c r="F136" s="130"/>
      <c r="G136" s="130"/>
      <c r="H136" s="130"/>
      <c r="I136" s="130"/>
      <c r="J136" s="130"/>
      <c r="K136" s="132"/>
      <c r="L136" s="130"/>
      <c r="M136" s="130"/>
      <c r="N136" s="130"/>
      <c r="O136" s="130"/>
      <c r="P136" s="130"/>
      <c r="Q136" s="130"/>
      <c r="R136" s="130"/>
      <c r="S136" s="130"/>
      <c r="T136" s="130"/>
    </row>
    <row r="137" spans="1:20" x14ac:dyDescent="0.25">
      <c r="A137" s="130"/>
      <c r="B137" s="130"/>
      <c r="C137" s="130"/>
      <c r="D137" s="130"/>
      <c r="E137" s="130"/>
      <c r="F137" s="130"/>
      <c r="G137" s="130"/>
      <c r="H137" s="130"/>
      <c r="I137" s="130"/>
      <c r="J137" s="130"/>
      <c r="K137" s="132"/>
      <c r="L137" s="130"/>
      <c r="M137" s="130"/>
      <c r="N137" s="130"/>
      <c r="O137" s="130"/>
      <c r="P137" s="130"/>
      <c r="Q137" s="130"/>
      <c r="R137" s="130"/>
      <c r="S137" s="130"/>
      <c r="T137" s="130"/>
    </row>
    <row r="138" spans="1:20" x14ac:dyDescent="0.25">
      <c r="A138" s="130"/>
      <c r="B138" s="130"/>
      <c r="C138" s="130"/>
      <c r="D138" s="130"/>
      <c r="E138" s="130"/>
      <c r="F138" s="130"/>
      <c r="G138" s="130"/>
      <c r="H138" s="130"/>
      <c r="I138" s="130"/>
      <c r="J138" s="130"/>
      <c r="K138" s="132"/>
      <c r="L138" s="130"/>
      <c r="M138" s="130"/>
      <c r="N138" s="130"/>
      <c r="O138" s="130"/>
      <c r="P138" s="130"/>
      <c r="Q138" s="130"/>
      <c r="R138" s="130"/>
      <c r="S138" s="130"/>
      <c r="T138" s="130"/>
    </row>
    <row r="139" spans="1:20" x14ac:dyDescent="0.25">
      <c r="A139" s="130"/>
      <c r="B139" s="130"/>
      <c r="C139" s="130"/>
      <c r="D139" s="130"/>
      <c r="E139" s="130"/>
      <c r="F139" s="130"/>
      <c r="G139" s="130"/>
      <c r="H139" s="130"/>
      <c r="I139" s="130"/>
      <c r="J139" s="130"/>
      <c r="K139" s="132"/>
      <c r="L139" s="130"/>
      <c r="M139" s="130"/>
      <c r="N139" s="130"/>
      <c r="O139" s="130"/>
      <c r="P139" s="130"/>
      <c r="Q139" s="130"/>
      <c r="R139" s="130"/>
      <c r="S139" s="130"/>
      <c r="T139" s="130"/>
    </row>
    <row r="140" spans="1:20" x14ac:dyDescent="0.25">
      <c r="A140" s="130"/>
      <c r="B140" s="130"/>
      <c r="C140" s="130"/>
      <c r="D140" s="130"/>
      <c r="E140" s="130"/>
      <c r="F140" s="130"/>
      <c r="G140" s="130"/>
      <c r="H140" s="130"/>
      <c r="I140" s="130"/>
      <c r="J140" s="130"/>
      <c r="K140" s="132"/>
      <c r="L140" s="130"/>
      <c r="M140" s="130"/>
      <c r="N140" s="130"/>
      <c r="O140" s="130"/>
      <c r="P140" s="130"/>
      <c r="Q140" s="130"/>
      <c r="R140" s="130"/>
      <c r="S140" s="130"/>
      <c r="T140" s="130"/>
    </row>
    <row r="141" spans="1:20" x14ac:dyDescent="0.25">
      <c r="A141" s="130"/>
      <c r="B141" s="130"/>
      <c r="C141" s="130"/>
      <c r="D141" s="130"/>
      <c r="E141" s="130"/>
      <c r="F141" s="130"/>
      <c r="G141" s="130"/>
      <c r="H141" s="130"/>
      <c r="I141" s="130"/>
      <c r="J141" s="130"/>
      <c r="K141" s="132"/>
      <c r="L141" s="130"/>
      <c r="M141" s="130"/>
      <c r="N141" s="130"/>
      <c r="O141" s="130"/>
      <c r="P141" s="130"/>
      <c r="Q141" s="130"/>
      <c r="R141" s="130"/>
      <c r="S141" s="130"/>
      <c r="T141" s="130"/>
    </row>
    <row r="142" spans="1:20" x14ac:dyDescent="0.25">
      <c r="A142" s="130"/>
      <c r="B142" s="130"/>
      <c r="C142" s="130"/>
      <c r="D142" s="130"/>
      <c r="E142" s="130"/>
      <c r="F142" s="130"/>
      <c r="G142" s="130"/>
      <c r="H142" s="130"/>
      <c r="I142" s="130"/>
      <c r="J142" s="130"/>
      <c r="K142" s="132"/>
      <c r="L142" s="130"/>
      <c r="M142" s="130"/>
      <c r="N142" s="130"/>
      <c r="O142" s="130"/>
      <c r="P142" s="130"/>
      <c r="Q142" s="130"/>
      <c r="R142" s="130"/>
      <c r="S142" s="130"/>
      <c r="T142" s="130"/>
    </row>
    <row r="143" spans="1:20" x14ac:dyDescent="0.25">
      <c r="A143" s="130"/>
      <c r="B143" s="130"/>
      <c r="C143" s="130"/>
      <c r="D143" s="130"/>
      <c r="E143" s="130"/>
      <c r="F143" s="130"/>
      <c r="G143" s="130"/>
      <c r="H143" s="130"/>
      <c r="I143" s="130"/>
      <c r="J143" s="130"/>
      <c r="K143" s="132"/>
      <c r="L143" s="130"/>
      <c r="M143" s="130"/>
      <c r="N143" s="130"/>
      <c r="O143" s="130"/>
      <c r="P143" s="130"/>
      <c r="Q143" s="130"/>
      <c r="R143" s="130"/>
      <c r="S143" s="130"/>
      <c r="T143" s="130"/>
    </row>
    <row r="144" spans="1:20" x14ac:dyDescent="0.25">
      <c r="A144" s="130"/>
      <c r="B144" s="130"/>
      <c r="C144" s="130"/>
      <c r="D144" s="130"/>
      <c r="E144" s="130"/>
      <c r="F144" s="130"/>
      <c r="G144" s="130"/>
      <c r="H144" s="130"/>
      <c r="I144" s="130"/>
      <c r="J144" s="130"/>
      <c r="K144" s="132"/>
      <c r="L144" s="130"/>
      <c r="M144" s="130"/>
      <c r="N144" s="130"/>
      <c r="O144" s="130"/>
      <c r="P144" s="130"/>
      <c r="Q144" s="130"/>
      <c r="R144" s="130"/>
      <c r="S144" s="130"/>
      <c r="T144" s="130"/>
    </row>
    <row r="145" spans="1:20" x14ac:dyDescent="0.25">
      <c r="A145" s="130"/>
      <c r="B145" s="130"/>
      <c r="C145" s="130"/>
      <c r="D145" s="130"/>
      <c r="E145" s="130"/>
      <c r="F145" s="130"/>
      <c r="G145" s="130"/>
      <c r="H145" s="130"/>
      <c r="I145" s="130"/>
      <c r="J145" s="130"/>
      <c r="K145" s="132"/>
      <c r="L145" s="130"/>
      <c r="M145" s="130"/>
      <c r="N145" s="130"/>
      <c r="O145" s="130"/>
      <c r="P145" s="130"/>
      <c r="Q145" s="130"/>
      <c r="R145" s="130"/>
      <c r="S145" s="130"/>
      <c r="T145" s="130"/>
    </row>
    <row r="146" spans="1:20" x14ac:dyDescent="0.25">
      <c r="A146" s="130"/>
      <c r="B146" s="130"/>
      <c r="C146" s="130"/>
      <c r="D146" s="130"/>
      <c r="E146" s="130"/>
      <c r="F146" s="130"/>
      <c r="G146" s="130"/>
      <c r="H146" s="130"/>
      <c r="I146" s="130"/>
      <c r="J146" s="130"/>
      <c r="K146" s="132"/>
      <c r="L146" s="130"/>
      <c r="M146" s="130"/>
      <c r="N146" s="130"/>
      <c r="O146" s="130"/>
      <c r="P146" s="130"/>
      <c r="Q146" s="130"/>
      <c r="R146" s="130"/>
      <c r="S146" s="130"/>
      <c r="T146" s="130"/>
    </row>
    <row r="147" spans="1:20" x14ac:dyDescent="0.25">
      <c r="A147" s="130"/>
      <c r="B147" s="130"/>
      <c r="C147" s="130"/>
      <c r="D147" s="130"/>
      <c r="E147" s="130"/>
      <c r="F147" s="130"/>
      <c r="G147" s="130"/>
      <c r="H147" s="130"/>
      <c r="I147" s="130"/>
      <c r="J147" s="130"/>
      <c r="K147" s="132"/>
      <c r="L147" s="130"/>
      <c r="M147" s="130"/>
      <c r="N147" s="130"/>
      <c r="O147" s="130"/>
      <c r="P147" s="130"/>
      <c r="Q147" s="130"/>
      <c r="R147" s="130"/>
      <c r="S147" s="130"/>
      <c r="T147" s="130"/>
    </row>
    <row r="148" spans="1:20" x14ac:dyDescent="0.25">
      <c r="A148" s="130"/>
      <c r="B148" s="130"/>
      <c r="C148" s="130"/>
      <c r="D148" s="130"/>
      <c r="E148" s="130"/>
      <c r="F148" s="130"/>
      <c r="G148" s="130"/>
      <c r="H148" s="130"/>
      <c r="I148" s="130"/>
      <c r="J148" s="130"/>
      <c r="K148" s="132"/>
      <c r="L148" s="130"/>
      <c r="M148" s="130"/>
      <c r="N148" s="130"/>
      <c r="O148" s="130"/>
      <c r="P148" s="130"/>
      <c r="Q148" s="130"/>
      <c r="R148" s="130"/>
      <c r="S148" s="130"/>
      <c r="T148" s="130"/>
    </row>
    <row r="149" spans="1:20" x14ac:dyDescent="0.25">
      <c r="A149" s="130"/>
      <c r="B149" s="130"/>
      <c r="C149" s="130"/>
      <c r="D149" s="130"/>
      <c r="E149" s="130"/>
      <c r="F149" s="130"/>
      <c r="G149" s="130"/>
      <c r="H149" s="130"/>
      <c r="I149" s="130"/>
      <c r="J149" s="130"/>
      <c r="K149" s="132"/>
      <c r="L149" s="130"/>
      <c r="M149" s="130"/>
      <c r="N149" s="130"/>
      <c r="O149" s="130"/>
      <c r="P149" s="130"/>
      <c r="Q149" s="130"/>
      <c r="R149" s="130"/>
      <c r="S149" s="130"/>
      <c r="T149" s="130"/>
    </row>
    <row r="150" spans="1:20" x14ac:dyDescent="0.25">
      <c r="A150" s="130"/>
      <c r="B150" s="130"/>
      <c r="C150" s="130"/>
      <c r="D150" s="130"/>
      <c r="E150" s="130"/>
      <c r="F150" s="130"/>
      <c r="G150" s="130"/>
      <c r="H150" s="130"/>
      <c r="I150" s="130"/>
      <c r="J150" s="130"/>
      <c r="K150" s="132"/>
      <c r="L150" s="130"/>
      <c r="M150" s="130"/>
      <c r="N150" s="130"/>
      <c r="O150" s="130"/>
      <c r="P150" s="130"/>
      <c r="Q150" s="130"/>
      <c r="R150" s="130"/>
      <c r="S150" s="130"/>
      <c r="T150" s="130"/>
    </row>
    <row r="151" spans="1:20" x14ac:dyDescent="0.25">
      <c r="A151" s="130"/>
      <c r="B151" s="130"/>
      <c r="C151" s="130"/>
      <c r="D151" s="130"/>
      <c r="E151" s="130"/>
      <c r="F151" s="130"/>
      <c r="G151" s="130"/>
      <c r="H151" s="130"/>
      <c r="I151" s="130"/>
      <c r="J151" s="130"/>
      <c r="K151" s="132"/>
      <c r="L151" s="130"/>
      <c r="M151" s="130"/>
      <c r="N151" s="130"/>
      <c r="O151" s="130"/>
      <c r="P151" s="130"/>
      <c r="Q151" s="130"/>
      <c r="R151" s="130"/>
      <c r="S151" s="130"/>
      <c r="T151" s="130"/>
    </row>
    <row r="152" spans="1:20" x14ac:dyDescent="0.25">
      <c r="A152" s="130"/>
      <c r="B152" s="130"/>
      <c r="C152" s="130"/>
      <c r="D152" s="130"/>
      <c r="E152" s="130"/>
      <c r="F152" s="130"/>
      <c r="G152" s="130"/>
      <c r="H152" s="130"/>
      <c r="I152" s="130"/>
      <c r="J152" s="130"/>
      <c r="K152" s="132"/>
      <c r="L152" s="130"/>
      <c r="M152" s="130"/>
      <c r="N152" s="130"/>
      <c r="O152" s="130"/>
      <c r="P152" s="130"/>
      <c r="Q152" s="130"/>
      <c r="R152" s="130"/>
      <c r="S152" s="130"/>
      <c r="T152" s="130"/>
    </row>
    <row r="153" spans="1:20" x14ac:dyDescent="0.25">
      <c r="A153" s="130"/>
      <c r="B153" s="130"/>
      <c r="C153" s="130"/>
      <c r="D153" s="130"/>
      <c r="E153" s="130"/>
      <c r="F153" s="130"/>
      <c r="G153" s="130"/>
      <c r="H153" s="130"/>
      <c r="I153" s="130"/>
      <c r="J153" s="130"/>
      <c r="K153" s="132"/>
      <c r="L153" s="130"/>
      <c r="M153" s="130"/>
      <c r="N153" s="130"/>
      <c r="O153" s="130"/>
      <c r="P153" s="130"/>
      <c r="Q153" s="130"/>
      <c r="R153" s="130"/>
      <c r="S153" s="130"/>
      <c r="T153" s="130"/>
    </row>
    <row r="154" spans="1:20" x14ac:dyDescent="0.25">
      <c r="A154" s="130"/>
      <c r="B154" s="130"/>
      <c r="C154" s="130"/>
      <c r="D154" s="130"/>
      <c r="E154" s="130"/>
      <c r="F154" s="130"/>
      <c r="G154" s="130"/>
      <c r="H154" s="130"/>
      <c r="I154" s="130"/>
      <c r="J154" s="130"/>
      <c r="K154" s="132"/>
      <c r="L154" s="130"/>
      <c r="M154" s="130"/>
      <c r="N154" s="130"/>
      <c r="O154" s="130"/>
      <c r="P154" s="130"/>
      <c r="Q154" s="130"/>
      <c r="R154" s="130"/>
      <c r="S154" s="130"/>
      <c r="T154" s="130"/>
    </row>
    <row r="155" spans="1:20" x14ac:dyDescent="0.25">
      <c r="A155" s="130"/>
      <c r="B155" s="130"/>
      <c r="C155" s="130"/>
      <c r="D155" s="130"/>
      <c r="E155" s="130"/>
      <c r="F155" s="130"/>
      <c r="G155" s="130"/>
      <c r="H155" s="130"/>
      <c r="I155" s="130"/>
      <c r="J155" s="130"/>
      <c r="K155" s="132"/>
      <c r="L155" s="130"/>
      <c r="M155" s="130"/>
      <c r="N155" s="130"/>
      <c r="O155" s="130"/>
      <c r="P155" s="130"/>
      <c r="Q155" s="130"/>
      <c r="R155" s="130"/>
      <c r="S155" s="130"/>
      <c r="T155" s="130"/>
    </row>
    <row r="156" spans="1:20" x14ac:dyDescent="0.25">
      <c r="A156" s="130"/>
      <c r="B156" s="130"/>
      <c r="C156" s="130"/>
      <c r="D156" s="130"/>
      <c r="E156" s="130"/>
      <c r="F156" s="130"/>
      <c r="G156" s="130"/>
      <c r="H156" s="130"/>
      <c r="I156" s="130"/>
      <c r="J156" s="130"/>
      <c r="K156" s="132"/>
      <c r="L156" s="130"/>
      <c r="M156" s="130"/>
      <c r="N156" s="130"/>
      <c r="O156" s="130"/>
      <c r="P156" s="130"/>
      <c r="Q156" s="130"/>
      <c r="R156" s="130"/>
      <c r="S156" s="130"/>
      <c r="T156" s="130"/>
    </row>
    <row r="157" spans="1:20" x14ac:dyDescent="0.25">
      <c r="A157" s="130"/>
      <c r="B157" s="130"/>
      <c r="C157" s="130"/>
      <c r="D157" s="130"/>
      <c r="E157" s="130"/>
      <c r="F157" s="130"/>
      <c r="G157" s="130"/>
      <c r="H157" s="130"/>
      <c r="I157" s="130"/>
      <c r="J157" s="130"/>
      <c r="K157" s="132"/>
      <c r="L157" s="130"/>
      <c r="M157" s="130"/>
      <c r="N157" s="130"/>
      <c r="O157" s="130"/>
      <c r="P157" s="130"/>
      <c r="Q157" s="130"/>
      <c r="R157" s="130"/>
      <c r="S157" s="130"/>
      <c r="T157" s="130"/>
    </row>
    <row r="158" spans="1:20" x14ac:dyDescent="0.25">
      <c r="A158" s="130"/>
      <c r="B158" s="130"/>
      <c r="C158" s="130"/>
      <c r="D158" s="130"/>
      <c r="E158" s="130"/>
      <c r="F158" s="130"/>
      <c r="G158" s="130"/>
      <c r="H158" s="130"/>
      <c r="I158" s="130"/>
      <c r="J158" s="130"/>
      <c r="K158" s="132"/>
      <c r="L158" s="130"/>
      <c r="M158" s="130"/>
      <c r="N158" s="130"/>
      <c r="O158" s="130"/>
      <c r="P158" s="130"/>
      <c r="Q158" s="130"/>
      <c r="R158" s="130"/>
      <c r="S158" s="130"/>
      <c r="T158" s="130"/>
    </row>
    <row r="159" spans="1:20" x14ac:dyDescent="0.25">
      <c r="A159" s="130"/>
      <c r="B159" s="130"/>
      <c r="C159" s="130"/>
      <c r="D159" s="130"/>
      <c r="E159" s="130"/>
      <c r="F159" s="130"/>
      <c r="G159" s="130"/>
      <c r="H159" s="130"/>
      <c r="I159" s="130"/>
      <c r="J159" s="130"/>
      <c r="K159" s="132"/>
      <c r="L159" s="130"/>
      <c r="M159" s="130"/>
      <c r="N159" s="130"/>
      <c r="O159" s="130"/>
      <c r="P159" s="130"/>
      <c r="Q159" s="130"/>
      <c r="R159" s="130"/>
      <c r="S159" s="130"/>
      <c r="T159" s="130"/>
    </row>
    <row r="160" spans="1:20" x14ac:dyDescent="0.25">
      <c r="A160" s="130"/>
      <c r="B160" s="130"/>
      <c r="C160" s="130"/>
      <c r="D160" s="130"/>
      <c r="E160" s="130"/>
      <c r="F160" s="130"/>
      <c r="G160" s="130"/>
      <c r="H160" s="130"/>
      <c r="I160" s="130"/>
      <c r="J160" s="130"/>
      <c r="K160" s="132"/>
      <c r="L160" s="130"/>
      <c r="M160" s="130"/>
      <c r="N160" s="130"/>
      <c r="O160" s="130"/>
      <c r="P160" s="130"/>
      <c r="Q160" s="130"/>
      <c r="R160" s="130"/>
      <c r="S160" s="130"/>
      <c r="T160" s="130"/>
    </row>
    <row r="161" spans="1:20" x14ac:dyDescent="0.25">
      <c r="A161" s="130"/>
      <c r="B161" s="130"/>
      <c r="C161" s="130"/>
      <c r="D161" s="130"/>
      <c r="E161" s="130"/>
      <c r="F161" s="130"/>
      <c r="G161" s="130"/>
      <c r="H161" s="130"/>
      <c r="I161" s="130"/>
      <c r="J161" s="130"/>
      <c r="K161" s="132"/>
      <c r="L161" s="130"/>
      <c r="M161" s="130"/>
      <c r="N161" s="130"/>
      <c r="O161" s="130"/>
      <c r="P161" s="130"/>
      <c r="Q161" s="130"/>
      <c r="R161" s="130"/>
      <c r="S161" s="130"/>
      <c r="T161" s="130"/>
    </row>
    <row r="162" spans="1:20" x14ac:dyDescent="0.25">
      <c r="A162" s="130"/>
      <c r="B162" s="130"/>
      <c r="C162" s="130"/>
      <c r="D162" s="130"/>
      <c r="E162" s="130"/>
      <c r="F162" s="130"/>
      <c r="G162" s="130"/>
      <c r="H162" s="130"/>
      <c r="I162" s="130"/>
      <c r="J162" s="130"/>
      <c r="K162" s="132"/>
      <c r="L162" s="130"/>
      <c r="M162" s="130"/>
      <c r="N162" s="130"/>
      <c r="O162" s="130"/>
      <c r="P162" s="130"/>
      <c r="Q162" s="130"/>
      <c r="R162" s="130"/>
      <c r="S162" s="130"/>
      <c r="T162" s="130"/>
    </row>
    <row r="163" spans="1:20" x14ac:dyDescent="0.25">
      <c r="A163" s="130"/>
      <c r="B163" s="130"/>
      <c r="C163" s="130"/>
      <c r="D163" s="130"/>
      <c r="E163" s="130"/>
      <c r="F163" s="130"/>
      <c r="G163" s="130"/>
      <c r="H163" s="130"/>
      <c r="I163" s="130"/>
      <c r="J163" s="130"/>
      <c r="K163" s="132"/>
      <c r="L163" s="130"/>
      <c r="M163" s="130"/>
      <c r="N163" s="130"/>
      <c r="O163" s="130"/>
      <c r="P163" s="130"/>
      <c r="Q163" s="130"/>
      <c r="R163" s="130"/>
      <c r="S163" s="130"/>
      <c r="T163" s="130"/>
    </row>
    <row r="164" spans="1:20" x14ac:dyDescent="0.25">
      <c r="A164" s="130"/>
      <c r="B164" s="130"/>
      <c r="C164" s="130"/>
      <c r="D164" s="130"/>
      <c r="E164" s="130"/>
      <c r="F164" s="130"/>
      <c r="G164" s="130"/>
      <c r="H164" s="130"/>
      <c r="I164" s="130"/>
      <c r="J164" s="130"/>
      <c r="K164" s="132"/>
      <c r="L164" s="130"/>
      <c r="M164" s="130"/>
      <c r="N164" s="130"/>
      <c r="O164" s="130"/>
      <c r="P164" s="130"/>
      <c r="Q164" s="130"/>
      <c r="R164" s="130"/>
      <c r="S164" s="130"/>
      <c r="T164" s="130"/>
    </row>
    <row r="165" spans="1:20" x14ac:dyDescent="0.25">
      <c r="A165" s="130"/>
      <c r="B165" s="130"/>
      <c r="C165" s="130"/>
      <c r="D165" s="130"/>
      <c r="E165" s="130"/>
      <c r="F165" s="130"/>
      <c r="G165" s="130"/>
      <c r="H165" s="130"/>
      <c r="I165" s="130"/>
      <c r="J165" s="130"/>
      <c r="K165" s="132"/>
      <c r="L165" s="130"/>
      <c r="M165" s="130"/>
      <c r="N165" s="130"/>
      <c r="O165" s="130"/>
      <c r="P165" s="130"/>
      <c r="Q165" s="130"/>
      <c r="R165" s="130"/>
      <c r="S165" s="130"/>
      <c r="T165" s="130"/>
    </row>
    <row r="166" spans="1:20" x14ac:dyDescent="0.25">
      <c r="A166" s="130"/>
      <c r="B166" s="130"/>
      <c r="C166" s="130"/>
      <c r="D166" s="130"/>
      <c r="E166" s="130"/>
      <c r="F166" s="130"/>
      <c r="G166" s="130"/>
      <c r="H166" s="130"/>
      <c r="I166" s="130"/>
      <c r="J166" s="130"/>
      <c r="K166" s="132"/>
      <c r="L166" s="130"/>
      <c r="M166" s="130"/>
      <c r="N166" s="130"/>
      <c r="O166" s="130"/>
      <c r="P166" s="130"/>
      <c r="Q166" s="130"/>
      <c r="R166" s="130"/>
      <c r="S166" s="130"/>
      <c r="T166" s="130"/>
    </row>
    <row r="167" spans="1:20" x14ac:dyDescent="0.25">
      <c r="A167" s="130"/>
      <c r="B167" s="130"/>
      <c r="C167" s="130"/>
      <c r="D167" s="130"/>
      <c r="E167" s="130"/>
      <c r="F167" s="130"/>
      <c r="G167" s="130"/>
      <c r="H167" s="130"/>
      <c r="I167" s="130"/>
      <c r="J167" s="130"/>
      <c r="K167" s="132"/>
      <c r="L167" s="130"/>
      <c r="M167" s="130"/>
      <c r="N167" s="130"/>
      <c r="O167" s="130"/>
      <c r="P167" s="130"/>
      <c r="Q167" s="130"/>
      <c r="R167" s="130"/>
      <c r="S167" s="130"/>
      <c r="T167" s="130"/>
    </row>
    <row r="168" spans="1:20" x14ac:dyDescent="0.25">
      <c r="A168" s="130"/>
      <c r="B168" s="130"/>
      <c r="C168" s="130"/>
      <c r="D168" s="130"/>
      <c r="E168" s="130"/>
      <c r="F168" s="130"/>
      <c r="G168" s="130"/>
      <c r="H168" s="130"/>
      <c r="I168" s="130"/>
      <c r="J168" s="130"/>
      <c r="K168" s="132"/>
      <c r="L168" s="130"/>
      <c r="M168" s="130"/>
      <c r="N168" s="130"/>
      <c r="O168" s="130"/>
      <c r="P168" s="130"/>
      <c r="Q168" s="130"/>
      <c r="R168" s="130"/>
      <c r="S168" s="130"/>
      <c r="T168" s="130"/>
    </row>
    <row r="169" spans="1:20" x14ac:dyDescent="0.25">
      <c r="A169" s="130"/>
      <c r="B169" s="130"/>
      <c r="C169" s="130"/>
      <c r="D169" s="130"/>
      <c r="E169" s="130"/>
      <c r="F169" s="130"/>
      <c r="G169" s="130"/>
      <c r="H169" s="130"/>
      <c r="I169" s="130"/>
      <c r="J169" s="130"/>
      <c r="K169" s="132"/>
      <c r="L169" s="130"/>
      <c r="M169" s="130"/>
      <c r="N169" s="130"/>
      <c r="O169" s="130"/>
      <c r="P169" s="130"/>
      <c r="Q169" s="130"/>
      <c r="R169" s="130"/>
      <c r="S169" s="130"/>
      <c r="T169" s="130"/>
    </row>
    <row r="170" spans="1:20" x14ac:dyDescent="0.25">
      <c r="A170" s="130"/>
      <c r="B170" s="130"/>
      <c r="C170" s="130"/>
      <c r="D170" s="130"/>
      <c r="E170" s="130"/>
      <c r="F170" s="130"/>
      <c r="G170" s="130"/>
      <c r="H170" s="130"/>
      <c r="I170" s="130"/>
      <c r="J170" s="130"/>
      <c r="K170" s="132"/>
      <c r="L170" s="130"/>
      <c r="M170" s="130"/>
      <c r="N170" s="130"/>
      <c r="O170" s="130"/>
      <c r="P170" s="130"/>
      <c r="Q170" s="130"/>
      <c r="R170" s="130"/>
      <c r="S170" s="130"/>
      <c r="T170" s="130"/>
    </row>
    <row r="171" spans="1:20" x14ac:dyDescent="0.25">
      <c r="A171" s="130"/>
      <c r="B171" s="130"/>
      <c r="C171" s="130"/>
      <c r="D171" s="130"/>
      <c r="E171" s="130"/>
      <c r="F171" s="130"/>
      <c r="G171" s="130"/>
      <c r="H171" s="130"/>
      <c r="I171" s="130"/>
      <c r="J171" s="130"/>
      <c r="K171" s="132"/>
      <c r="L171" s="130"/>
      <c r="M171" s="130"/>
      <c r="N171" s="130"/>
      <c r="O171" s="130"/>
      <c r="P171" s="130"/>
      <c r="Q171" s="130"/>
      <c r="R171" s="130"/>
      <c r="S171" s="130"/>
      <c r="T171" s="130"/>
    </row>
    <row r="172" spans="1:20" x14ac:dyDescent="0.25">
      <c r="A172" s="130"/>
      <c r="B172" s="130"/>
      <c r="C172" s="130"/>
      <c r="D172" s="130"/>
      <c r="E172" s="130"/>
      <c r="F172" s="130"/>
      <c r="G172" s="130"/>
      <c r="H172" s="130"/>
      <c r="I172" s="130"/>
      <c r="J172" s="130"/>
      <c r="K172" s="132"/>
      <c r="L172" s="130"/>
      <c r="M172" s="130"/>
      <c r="N172" s="130"/>
      <c r="O172" s="130"/>
      <c r="P172" s="130"/>
      <c r="Q172" s="130"/>
      <c r="R172" s="130"/>
      <c r="S172" s="130"/>
      <c r="T172" s="130"/>
    </row>
    <row r="173" spans="1:20" x14ac:dyDescent="0.25">
      <c r="A173" s="130"/>
      <c r="B173" s="130"/>
      <c r="C173" s="130"/>
      <c r="D173" s="130"/>
      <c r="E173" s="130"/>
      <c r="F173" s="130"/>
      <c r="G173" s="130"/>
      <c r="H173" s="130"/>
      <c r="I173" s="130"/>
      <c r="J173" s="130"/>
      <c r="K173" s="132"/>
      <c r="L173" s="130"/>
      <c r="M173" s="130"/>
      <c r="N173" s="130"/>
      <c r="O173" s="130"/>
      <c r="P173" s="130"/>
      <c r="Q173" s="130"/>
      <c r="R173" s="130"/>
      <c r="S173" s="130"/>
      <c r="T173" s="130"/>
    </row>
    <row r="174" spans="1:20" x14ac:dyDescent="0.25">
      <c r="A174" s="130"/>
      <c r="B174" s="130"/>
      <c r="C174" s="130"/>
      <c r="D174" s="130"/>
      <c r="E174" s="130"/>
      <c r="F174" s="130"/>
      <c r="G174" s="130"/>
      <c r="H174" s="130"/>
      <c r="I174" s="130"/>
      <c r="J174" s="130"/>
      <c r="K174" s="132"/>
      <c r="L174" s="130"/>
      <c r="M174" s="130"/>
      <c r="N174" s="130"/>
      <c r="O174" s="130"/>
      <c r="P174" s="130"/>
      <c r="Q174" s="130"/>
      <c r="R174" s="130"/>
      <c r="S174" s="130"/>
      <c r="T174" s="130"/>
    </row>
    <row r="175" spans="1:20" x14ac:dyDescent="0.25">
      <c r="A175" s="130"/>
      <c r="B175" s="130"/>
      <c r="C175" s="130"/>
      <c r="D175" s="130"/>
      <c r="E175" s="130"/>
      <c r="F175" s="130"/>
      <c r="G175" s="130"/>
      <c r="H175" s="130"/>
      <c r="I175" s="130"/>
      <c r="J175" s="130"/>
      <c r="K175" s="132"/>
      <c r="L175" s="130"/>
      <c r="M175" s="130"/>
      <c r="N175" s="130"/>
      <c r="O175" s="130"/>
      <c r="P175" s="130"/>
      <c r="Q175" s="130"/>
      <c r="R175" s="130"/>
      <c r="S175" s="130"/>
      <c r="T175" s="130"/>
    </row>
    <row r="176" spans="1:20" x14ac:dyDescent="0.25">
      <c r="A176" s="130"/>
      <c r="B176" s="130"/>
      <c r="C176" s="130"/>
      <c r="D176" s="130"/>
      <c r="E176" s="130"/>
      <c r="F176" s="130"/>
      <c r="G176" s="130"/>
      <c r="H176" s="130"/>
      <c r="I176" s="130"/>
      <c r="J176" s="130"/>
      <c r="K176" s="132"/>
      <c r="L176" s="130"/>
      <c r="M176" s="130"/>
      <c r="N176" s="130"/>
      <c r="O176" s="130"/>
      <c r="P176" s="130"/>
      <c r="Q176" s="130"/>
      <c r="R176" s="130"/>
      <c r="S176" s="130"/>
      <c r="T176" s="130"/>
    </row>
    <row r="177" spans="1:20" x14ac:dyDescent="0.25">
      <c r="A177" s="130"/>
      <c r="B177" s="130"/>
      <c r="C177" s="130"/>
      <c r="D177" s="130"/>
      <c r="E177" s="130"/>
      <c r="F177" s="130"/>
      <c r="G177" s="130"/>
      <c r="H177" s="130"/>
      <c r="I177" s="130"/>
      <c r="J177" s="130"/>
      <c r="K177" s="132"/>
      <c r="L177" s="130"/>
      <c r="M177" s="130"/>
      <c r="N177" s="130"/>
      <c r="O177" s="130"/>
      <c r="P177" s="130"/>
      <c r="Q177" s="130"/>
      <c r="R177" s="130"/>
      <c r="S177" s="130"/>
      <c r="T177" s="130"/>
    </row>
    <row r="178" spans="1:20" x14ac:dyDescent="0.25">
      <c r="A178" s="130"/>
      <c r="B178" s="130"/>
      <c r="C178" s="130"/>
      <c r="D178" s="130"/>
      <c r="E178" s="130"/>
      <c r="F178" s="130"/>
      <c r="G178" s="130"/>
      <c r="H178" s="130"/>
      <c r="I178" s="130"/>
      <c r="J178" s="130"/>
      <c r="K178" s="132"/>
      <c r="L178" s="130"/>
      <c r="M178" s="130"/>
      <c r="N178" s="130"/>
      <c r="O178" s="130"/>
      <c r="P178" s="130"/>
      <c r="Q178" s="130"/>
      <c r="R178" s="130"/>
      <c r="S178" s="130"/>
      <c r="T178" s="130"/>
    </row>
    <row r="179" spans="1:20" x14ac:dyDescent="0.25">
      <c r="A179" s="130"/>
      <c r="B179" s="130"/>
      <c r="C179" s="130"/>
      <c r="D179" s="130"/>
      <c r="E179" s="130"/>
      <c r="F179" s="130"/>
      <c r="G179" s="130"/>
      <c r="H179" s="130"/>
      <c r="I179" s="130"/>
      <c r="J179" s="130"/>
      <c r="K179" s="132"/>
      <c r="L179" s="130"/>
      <c r="M179" s="130"/>
      <c r="N179" s="130"/>
      <c r="O179" s="130"/>
      <c r="P179" s="130"/>
      <c r="Q179" s="130"/>
      <c r="R179" s="130"/>
      <c r="S179" s="130"/>
      <c r="T179" s="130"/>
    </row>
    <row r="180" spans="1:20" x14ac:dyDescent="0.25">
      <c r="A180" s="130"/>
      <c r="B180" s="130"/>
      <c r="C180" s="130"/>
      <c r="D180" s="130"/>
      <c r="E180" s="130"/>
      <c r="F180" s="130"/>
      <c r="G180" s="130"/>
      <c r="H180" s="130"/>
      <c r="I180" s="130"/>
      <c r="J180" s="130"/>
      <c r="K180" s="132"/>
      <c r="L180" s="130"/>
      <c r="M180" s="130"/>
      <c r="N180" s="130"/>
      <c r="O180" s="130"/>
      <c r="P180" s="130"/>
      <c r="Q180" s="130"/>
      <c r="R180" s="130"/>
      <c r="S180" s="130"/>
      <c r="T180" s="130"/>
    </row>
    <row r="181" spans="1:20" x14ac:dyDescent="0.25">
      <c r="A181" s="130"/>
      <c r="B181" s="130"/>
      <c r="C181" s="130"/>
      <c r="D181" s="130"/>
      <c r="E181" s="130"/>
      <c r="F181" s="130"/>
      <c r="G181" s="130"/>
      <c r="H181" s="130"/>
      <c r="I181" s="130"/>
      <c r="J181" s="130"/>
      <c r="K181" s="132"/>
      <c r="L181" s="130"/>
      <c r="M181" s="130"/>
      <c r="N181" s="130"/>
      <c r="O181" s="130"/>
      <c r="P181" s="130"/>
      <c r="Q181" s="130"/>
      <c r="R181" s="130"/>
      <c r="S181" s="130"/>
      <c r="T181" s="130"/>
    </row>
    <row r="182" spans="1:20" x14ac:dyDescent="0.25">
      <c r="A182" s="130"/>
      <c r="B182" s="130"/>
      <c r="C182" s="130"/>
      <c r="D182" s="130"/>
      <c r="E182" s="130"/>
      <c r="F182" s="130"/>
      <c r="G182" s="130"/>
      <c r="H182" s="130"/>
      <c r="I182" s="130"/>
      <c r="J182" s="130"/>
      <c r="K182" s="132"/>
      <c r="L182" s="130"/>
      <c r="M182" s="130"/>
      <c r="N182" s="130"/>
      <c r="O182" s="130"/>
      <c r="P182" s="130"/>
      <c r="Q182" s="130"/>
      <c r="R182" s="130"/>
      <c r="S182" s="130"/>
      <c r="T182" s="130"/>
    </row>
    <row r="183" spans="1:20" x14ac:dyDescent="0.25">
      <c r="A183" s="130"/>
      <c r="B183" s="130"/>
      <c r="C183" s="130"/>
      <c r="D183" s="130"/>
      <c r="E183" s="130"/>
      <c r="F183" s="130"/>
      <c r="G183" s="130"/>
      <c r="H183" s="130"/>
      <c r="I183" s="130"/>
      <c r="J183" s="130"/>
      <c r="K183" s="132"/>
      <c r="L183" s="130"/>
      <c r="M183" s="130"/>
      <c r="N183" s="130"/>
      <c r="O183" s="130"/>
      <c r="P183" s="130"/>
      <c r="Q183" s="130"/>
      <c r="R183" s="130"/>
      <c r="S183" s="130"/>
      <c r="T183" s="130"/>
    </row>
    <row r="184" spans="1:20" x14ac:dyDescent="0.25">
      <c r="A184" s="130"/>
      <c r="B184" s="130"/>
      <c r="C184" s="130"/>
      <c r="D184" s="130"/>
      <c r="E184" s="130"/>
      <c r="F184" s="130"/>
      <c r="G184" s="130"/>
      <c r="H184" s="130"/>
      <c r="I184" s="130"/>
      <c r="J184" s="130"/>
      <c r="K184" s="132"/>
      <c r="L184" s="130"/>
      <c r="M184" s="130"/>
      <c r="N184" s="130"/>
      <c r="O184" s="130"/>
      <c r="P184" s="130"/>
      <c r="Q184" s="130"/>
      <c r="R184" s="130"/>
      <c r="S184" s="130"/>
      <c r="T184" s="130"/>
    </row>
    <row r="185" spans="1:20" x14ac:dyDescent="0.25">
      <c r="A185" s="130"/>
      <c r="B185" s="130"/>
      <c r="C185" s="130"/>
      <c r="D185" s="130"/>
      <c r="E185" s="130"/>
      <c r="F185" s="130"/>
      <c r="G185" s="130"/>
      <c r="H185" s="130"/>
      <c r="I185" s="130"/>
      <c r="J185" s="130"/>
      <c r="K185" s="132"/>
      <c r="L185" s="130"/>
      <c r="M185" s="130"/>
      <c r="N185" s="130"/>
      <c r="O185" s="130"/>
      <c r="P185" s="130"/>
      <c r="Q185" s="130"/>
      <c r="R185" s="130"/>
      <c r="S185" s="130"/>
      <c r="T185" s="130"/>
    </row>
    <row r="186" spans="1:20" x14ac:dyDescent="0.25">
      <c r="A186" s="130"/>
      <c r="B186" s="130"/>
      <c r="C186" s="130"/>
      <c r="D186" s="130"/>
      <c r="E186" s="130"/>
      <c r="F186" s="130"/>
      <c r="G186" s="130"/>
      <c r="H186" s="130"/>
      <c r="I186" s="130"/>
      <c r="J186" s="130"/>
      <c r="K186" s="132"/>
      <c r="L186" s="130"/>
      <c r="M186" s="130"/>
      <c r="N186" s="130"/>
      <c r="O186" s="130"/>
      <c r="P186" s="130"/>
      <c r="Q186" s="130"/>
      <c r="R186" s="130"/>
      <c r="S186" s="130"/>
      <c r="T186" s="130"/>
    </row>
    <row r="187" spans="1:20" x14ac:dyDescent="0.25">
      <c r="A187" s="130"/>
      <c r="B187" s="130"/>
      <c r="C187" s="130"/>
      <c r="D187" s="130"/>
      <c r="E187" s="130"/>
      <c r="F187" s="130"/>
      <c r="G187" s="130"/>
      <c r="H187" s="130"/>
      <c r="I187" s="130"/>
      <c r="J187" s="130"/>
      <c r="K187" s="132"/>
      <c r="L187" s="130"/>
      <c r="M187" s="130"/>
      <c r="N187" s="130"/>
      <c r="O187" s="130"/>
      <c r="P187" s="130"/>
      <c r="Q187" s="130"/>
      <c r="R187" s="130"/>
      <c r="S187" s="130"/>
      <c r="T187" s="130"/>
    </row>
    <row r="188" spans="1:20" x14ac:dyDescent="0.25">
      <c r="A188" s="130"/>
      <c r="B188" s="130"/>
      <c r="C188" s="130"/>
      <c r="D188" s="130"/>
      <c r="E188" s="130"/>
      <c r="F188" s="130"/>
      <c r="G188" s="130"/>
      <c r="H188" s="130"/>
      <c r="I188" s="130"/>
      <c r="J188" s="130"/>
      <c r="K188" s="132"/>
      <c r="L188" s="130"/>
      <c r="M188" s="130"/>
      <c r="N188" s="130"/>
      <c r="O188" s="130"/>
      <c r="P188" s="130"/>
      <c r="Q188" s="130"/>
      <c r="R188" s="130"/>
      <c r="S188" s="130"/>
      <c r="T188" s="130"/>
    </row>
    <row r="189" spans="1:20" x14ac:dyDescent="0.25">
      <c r="A189" s="130"/>
      <c r="B189" s="130"/>
      <c r="C189" s="130"/>
      <c r="D189" s="130"/>
      <c r="E189" s="130"/>
      <c r="F189" s="130"/>
      <c r="G189" s="130"/>
      <c r="H189" s="130"/>
      <c r="I189" s="130"/>
      <c r="J189" s="130"/>
      <c r="K189" s="132"/>
      <c r="L189" s="130"/>
      <c r="M189" s="130"/>
      <c r="N189" s="130"/>
      <c r="O189" s="130"/>
      <c r="P189" s="130"/>
      <c r="Q189" s="130"/>
      <c r="R189" s="130"/>
      <c r="S189" s="130"/>
      <c r="T189" s="130"/>
    </row>
    <row r="190" spans="1:20" x14ac:dyDescent="0.25">
      <c r="A190" s="130"/>
      <c r="B190" s="130"/>
      <c r="C190" s="130"/>
      <c r="D190" s="130"/>
      <c r="E190" s="130"/>
      <c r="F190" s="130"/>
      <c r="G190" s="130"/>
      <c r="H190" s="130"/>
      <c r="I190" s="130"/>
      <c r="J190" s="130"/>
      <c r="K190" s="132"/>
      <c r="L190" s="130"/>
      <c r="M190" s="130"/>
      <c r="N190" s="130"/>
      <c r="O190" s="130"/>
      <c r="P190" s="130"/>
      <c r="Q190" s="130"/>
      <c r="R190" s="130"/>
      <c r="S190" s="130"/>
      <c r="T190" s="130"/>
    </row>
    <row r="191" spans="1:20" x14ac:dyDescent="0.25">
      <c r="A191" s="130"/>
      <c r="B191" s="130"/>
      <c r="C191" s="130"/>
      <c r="D191" s="130"/>
      <c r="E191" s="130"/>
      <c r="F191" s="130"/>
      <c r="G191" s="130"/>
      <c r="H191" s="130"/>
      <c r="I191" s="130"/>
      <c r="J191" s="130"/>
      <c r="K191" s="132"/>
      <c r="L191" s="130"/>
      <c r="M191" s="130"/>
      <c r="N191" s="130"/>
      <c r="O191" s="130"/>
      <c r="P191" s="130"/>
      <c r="Q191" s="130"/>
      <c r="R191" s="130"/>
      <c r="S191" s="130"/>
      <c r="T191" s="130"/>
    </row>
    <row r="192" spans="1:20" x14ac:dyDescent="0.25">
      <c r="A192" s="130"/>
      <c r="B192" s="130"/>
      <c r="C192" s="130"/>
      <c r="D192" s="130"/>
      <c r="E192" s="130"/>
      <c r="F192" s="130"/>
      <c r="G192" s="130"/>
      <c r="H192" s="130"/>
      <c r="I192" s="130"/>
      <c r="J192" s="130"/>
      <c r="K192" s="132"/>
      <c r="L192" s="130"/>
      <c r="M192" s="130"/>
      <c r="N192" s="130"/>
      <c r="O192" s="130"/>
      <c r="P192" s="130"/>
      <c r="Q192" s="130"/>
      <c r="R192" s="130"/>
      <c r="S192" s="130"/>
      <c r="T192" s="130"/>
    </row>
    <row r="193" spans="1:20" x14ac:dyDescent="0.25">
      <c r="A193" s="130"/>
      <c r="B193" s="130"/>
      <c r="C193" s="130"/>
      <c r="D193" s="130"/>
      <c r="E193" s="130"/>
      <c r="F193" s="130"/>
      <c r="G193" s="130"/>
      <c r="H193" s="130"/>
      <c r="I193" s="130"/>
      <c r="J193" s="130"/>
      <c r="K193" s="132"/>
      <c r="L193" s="130"/>
      <c r="M193" s="130"/>
      <c r="N193" s="130"/>
      <c r="O193" s="130"/>
      <c r="P193" s="130"/>
      <c r="Q193" s="130"/>
      <c r="R193" s="130"/>
      <c r="S193" s="130"/>
      <c r="T193" s="130"/>
    </row>
    <row r="194" spans="1:20" x14ac:dyDescent="0.25">
      <c r="A194" s="130"/>
      <c r="B194" s="130"/>
      <c r="C194" s="130"/>
      <c r="D194" s="130"/>
      <c r="E194" s="130"/>
      <c r="F194" s="130"/>
      <c r="G194" s="130"/>
      <c r="H194" s="130"/>
      <c r="I194" s="130"/>
      <c r="J194" s="130"/>
      <c r="K194" s="132"/>
      <c r="L194" s="130"/>
      <c r="M194" s="130"/>
      <c r="N194" s="130"/>
      <c r="O194" s="130"/>
      <c r="P194" s="130"/>
      <c r="Q194" s="130"/>
      <c r="R194" s="130"/>
      <c r="S194" s="130"/>
      <c r="T194" s="130"/>
    </row>
    <row r="195" spans="1:20" x14ac:dyDescent="0.25">
      <c r="A195" s="130"/>
      <c r="B195" s="130"/>
      <c r="C195" s="130"/>
      <c r="D195" s="130"/>
      <c r="E195" s="130"/>
      <c r="F195" s="130"/>
      <c r="G195" s="130"/>
      <c r="H195" s="130"/>
      <c r="I195" s="130"/>
      <c r="J195" s="130"/>
      <c r="K195" s="132"/>
      <c r="L195" s="130"/>
      <c r="M195" s="130"/>
      <c r="N195" s="130"/>
      <c r="O195" s="130"/>
      <c r="P195" s="130"/>
      <c r="Q195" s="130"/>
      <c r="R195" s="130"/>
      <c r="S195" s="130"/>
      <c r="T195" s="130"/>
    </row>
    <row r="196" spans="1:20" x14ac:dyDescent="0.25">
      <c r="A196" s="130"/>
      <c r="B196" s="130"/>
      <c r="C196" s="130"/>
      <c r="D196" s="130"/>
      <c r="E196" s="130"/>
      <c r="F196" s="130"/>
      <c r="G196" s="130"/>
      <c r="H196" s="130"/>
      <c r="I196" s="130"/>
      <c r="J196" s="130"/>
      <c r="K196" s="132"/>
      <c r="L196" s="130"/>
      <c r="M196" s="130"/>
      <c r="N196" s="130"/>
      <c r="O196" s="130"/>
      <c r="P196" s="130"/>
      <c r="Q196" s="130"/>
      <c r="R196" s="130"/>
      <c r="S196" s="130"/>
      <c r="T196" s="130"/>
    </row>
    <row r="197" spans="1:20" x14ac:dyDescent="0.25">
      <c r="A197" s="130"/>
      <c r="B197" s="130"/>
      <c r="C197" s="130"/>
      <c r="D197" s="130"/>
      <c r="E197" s="130"/>
      <c r="F197" s="130"/>
      <c r="G197" s="130"/>
      <c r="H197" s="130"/>
      <c r="I197" s="130"/>
      <c r="J197" s="130"/>
      <c r="K197" s="132"/>
      <c r="L197" s="130"/>
      <c r="M197" s="130"/>
      <c r="N197" s="130"/>
      <c r="O197" s="130"/>
      <c r="P197" s="130"/>
      <c r="Q197" s="130"/>
      <c r="R197" s="130"/>
      <c r="S197" s="130"/>
      <c r="T197" s="130"/>
    </row>
    <row r="198" spans="1:20" x14ac:dyDescent="0.25">
      <c r="A198" s="130"/>
      <c r="B198" s="130"/>
      <c r="C198" s="130"/>
      <c r="D198" s="130"/>
      <c r="E198" s="130"/>
      <c r="F198" s="130"/>
      <c r="G198" s="130"/>
      <c r="H198" s="130"/>
      <c r="I198" s="130"/>
      <c r="J198" s="130"/>
      <c r="K198" s="132"/>
      <c r="L198" s="130"/>
      <c r="M198" s="130"/>
      <c r="N198" s="130"/>
      <c r="O198" s="130"/>
      <c r="P198" s="130"/>
      <c r="Q198" s="130"/>
      <c r="R198" s="130"/>
      <c r="S198" s="130"/>
      <c r="T198" s="130"/>
    </row>
    <row r="199" spans="1:20" x14ac:dyDescent="0.25">
      <c r="A199" s="130"/>
      <c r="B199" s="130"/>
      <c r="C199" s="130"/>
      <c r="D199" s="130"/>
      <c r="E199" s="130"/>
      <c r="F199" s="130"/>
      <c r="G199" s="130"/>
      <c r="H199" s="130"/>
      <c r="I199" s="130"/>
      <c r="J199" s="130"/>
      <c r="K199" s="132"/>
      <c r="L199" s="130"/>
      <c r="M199" s="130"/>
      <c r="N199" s="130"/>
      <c r="O199" s="130"/>
      <c r="P199" s="130"/>
      <c r="Q199" s="130"/>
      <c r="R199" s="130"/>
      <c r="S199" s="130"/>
      <c r="T199" s="130"/>
    </row>
    <row r="200" spans="1:20" x14ac:dyDescent="0.25">
      <c r="A200" s="130"/>
      <c r="B200" s="130"/>
      <c r="C200" s="130"/>
      <c r="D200" s="130"/>
      <c r="E200" s="130"/>
      <c r="F200" s="130"/>
      <c r="G200" s="130"/>
      <c r="H200" s="130"/>
      <c r="I200" s="130"/>
      <c r="J200" s="130"/>
      <c r="K200" s="132"/>
      <c r="L200" s="130"/>
      <c r="M200" s="130"/>
      <c r="N200" s="130"/>
      <c r="O200" s="130"/>
      <c r="P200" s="130"/>
      <c r="Q200" s="130"/>
      <c r="R200" s="130"/>
      <c r="S200" s="130"/>
      <c r="T200" s="130"/>
    </row>
    <row r="201" spans="1:20" x14ac:dyDescent="0.25">
      <c r="A201" s="130"/>
      <c r="B201" s="130"/>
      <c r="C201" s="130"/>
      <c r="D201" s="130"/>
      <c r="E201" s="130"/>
      <c r="F201" s="130"/>
      <c r="G201" s="130"/>
      <c r="H201" s="130"/>
      <c r="I201" s="130"/>
      <c r="J201" s="130"/>
      <c r="K201" s="132"/>
      <c r="L201" s="130"/>
      <c r="M201" s="130"/>
      <c r="N201" s="130"/>
      <c r="O201" s="130"/>
      <c r="P201" s="130"/>
      <c r="Q201" s="130"/>
      <c r="R201" s="130"/>
      <c r="S201" s="130"/>
      <c r="T201" s="130"/>
    </row>
    <row r="202" spans="1:20" x14ac:dyDescent="0.25">
      <c r="A202" s="130"/>
      <c r="B202" s="130"/>
      <c r="C202" s="130"/>
      <c r="D202" s="130"/>
      <c r="E202" s="130"/>
      <c r="F202" s="130"/>
      <c r="G202" s="130"/>
      <c r="H202" s="130"/>
      <c r="I202" s="130"/>
      <c r="J202" s="130"/>
      <c r="K202" s="132"/>
      <c r="L202" s="130"/>
      <c r="M202" s="130"/>
      <c r="N202" s="130"/>
      <c r="O202" s="130"/>
      <c r="P202" s="130"/>
      <c r="Q202" s="130"/>
      <c r="R202" s="130"/>
      <c r="S202" s="130"/>
      <c r="T202" s="130"/>
    </row>
    <row r="203" spans="1:20" x14ac:dyDescent="0.25">
      <c r="A203" s="130"/>
      <c r="B203" s="130"/>
      <c r="C203" s="130"/>
      <c r="D203" s="130"/>
      <c r="E203" s="130"/>
      <c r="F203" s="130"/>
      <c r="G203" s="130"/>
      <c r="H203" s="130"/>
      <c r="I203" s="130"/>
      <c r="J203" s="130"/>
      <c r="K203" s="132"/>
      <c r="L203" s="130"/>
      <c r="M203" s="130"/>
      <c r="N203" s="130"/>
      <c r="O203" s="130"/>
      <c r="P203" s="130"/>
      <c r="Q203" s="130"/>
      <c r="R203" s="130"/>
      <c r="S203" s="130"/>
      <c r="T203" s="130"/>
    </row>
    <row r="204" spans="1:20" x14ac:dyDescent="0.25">
      <c r="A204" s="130"/>
      <c r="B204" s="130"/>
      <c r="C204" s="130"/>
      <c r="D204" s="130"/>
      <c r="E204" s="130"/>
      <c r="F204" s="130"/>
      <c r="G204" s="130"/>
      <c r="H204" s="130"/>
      <c r="I204" s="130"/>
      <c r="J204" s="130"/>
      <c r="K204" s="132"/>
      <c r="L204" s="130"/>
      <c r="M204" s="130"/>
      <c r="N204" s="130"/>
      <c r="O204" s="130"/>
      <c r="P204" s="130"/>
      <c r="Q204" s="130"/>
      <c r="R204" s="130"/>
      <c r="S204" s="130"/>
      <c r="T204" s="130"/>
    </row>
    <row r="205" spans="1:20" x14ac:dyDescent="0.25">
      <c r="A205" s="130"/>
      <c r="B205" s="130"/>
      <c r="C205" s="130"/>
      <c r="D205" s="130"/>
      <c r="E205" s="130"/>
      <c r="F205" s="130"/>
      <c r="G205" s="130"/>
      <c r="H205" s="130"/>
      <c r="I205" s="130"/>
      <c r="J205" s="130"/>
      <c r="K205" s="132"/>
      <c r="L205" s="130"/>
      <c r="M205" s="130"/>
      <c r="N205" s="130"/>
      <c r="O205" s="130"/>
      <c r="P205" s="130"/>
      <c r="Q205" s="130"/>
      <c r="R205" s="130"/>
      <c r="S205" s="130"/>
      <c r="T205" s="130"/>
    </row>
    <row r="206" spans="1:20" x14ac:dyDescent="0.25">
      <c r="A206" s="130"/>
      <c r="B206" s="130"/>
      <c r="C206" s="130"/>
      <c r="D206" s="130"/>
      <c r="E206" s="130"/>
      <c r="F206" s="130"/>
      <c r="G206" s="130"/>
      <c r="H206" s="130"/>
      <c r="I206" s="130"/>
      <c r="J206" s="130"/>
      <c r="K206" s="132"/>
      <c r="L206" s="130"/>
      <c r="M206" s="130"/>
      <c r="N206" s="130"/>
      <c r="O206" s="130"/>
      <c r="P206" s="130"/>
      <c r="Q206" s="130"/>
      <c r="R206" s="130"/>
      <c r="S206" s="130"/>
      <c r="T206" s="130"/>
    </row>
    <row r="207" spans="1:20" x14ac:dyDescent="0.25">
      <c r="A207" s="130"/>
      <c r="B207" s="130"/>
      <c r="C207" s="130"/>
      <c r="D207" s="130"/>
      <c r="E207" s="130"/>
      <c r="F207" s="130"/>
      <c r="G207" s="130"/>
      <c r="H207" s="130"/>
      <c r="I207" s="130"/>
      <c r="J207" s="130"/>
      <c r="K207" s="132"/>
      <c r="L207" s="130"/>
      <c r="M207" s="130"/>
      <c r="N207" s="130"/>
      <c r="O207" s="130"/>
      <c r="P207" s="130"/>
      <c r="Q207" s="130"/>
      <c r="R207" s="130"/>
      <c r="S207" s="130"/>
      <c r="T207" s="130"/>
    </row>
    <row r="208" spans="1:20" x14ac:dyDescent="0.25">
      <c r="A208" s="130"/>
      <c r="B208" s="130"/>
      <c r="C208" s="130"/>
      <c r="D208" s="130"/>
      <c r="E208" s="130"/>
      <c r="F208" s="130"/>
      <c r="G208" s="130"/>
      <c r="H208" s="130"/>
      <c r="I208" s="130"/>
      <c r="J208" s="130"/>
      <c r="K208" s="132"/>
      <c r="L208" s="130"/>
      <c r="M208" s="130"/>
      <c r="N208" s="130"/>
      <c r="O208" s="130"/>
      <c r="P208" s="130"/>
      <c r="Q208" s="130"/>
      <c r="R208" s="130"/>
      <c r="S208" s="130"/>
      <c r="T208" s="130"/>
    </row>
    <row r="209" spans="1:20" x14ac:dyDescent="0.25">
      <c r="A209" s="130"/>
      <c r="B209" s="130"/>
      <c r="C209" s="130"/>
      <c r="D209" s="130"/>
      <c r="E209" s="130"/>
      <c r="F209" s="130"/>
      <c r="G209" s="130"/>
      <c r="H209" s="130"/>
      <c r="I209" s="130"/>
      <c r="J209" s="130"/>
      <c r="K209" s="132"/>
      <c r="L209" s="130"/>
      <c r="M209" s="130"/>
      <c r="N209" s="130"/>
      <c r="O209" s="130"/>
      <c r="P209" s="130"/>
      <c r="Q209" s="130"/>
      <c r="R209" s="130"/>
      <c r="S209" s="130"/>
      <c r="T209" s="130"/>
    </row>
    <row r="210" spans="1:20" x14ac:dyDescent="0.25">
      <c r="A210" s="130"/>
      <c r="B210" s="130"/>
      <c r="C210" s="130"/>
      <c r="D210" s="130"/>
      <c r="E210" s="130"/>
      <c r="F210" s="130"/>
      <c r="G210" s="130"/>
      <c r="H210" s="130"/>
      <c r="I210" s="130"/>
      <c r="J210" s="130"/>
      <c r="K210" s="132"/>
      <c r="L210" s="130"/>
      <c r="M210" s="130"/>
      <c r="N210" s="130"/>
      <c r="O210" s="130"/>
      <c r="P210" s="130"/>
      <c r="Q210" s="130"/>
      <c r="R210" s="130"/>
      <c r="S210" s="130"/>
      <c r="T210" s="130"/>
    </row>
    <row r="211" spans="1:20" x14ac:dyDescent="0.25">
      <c r="A211" s="130"/>
      <c r="B211" s="130"/>
      <c r="C211" s="130"/>
      <c r="D211" s="130"/>
      <c r="E211" s="130"/>
      <c r="F211" s="130"/>
      <c r="G211" s="130"/>
      <c r="H211" s="130"/>
      <c r="I211" s="130"/>
      <c r="J211" s="130"/>
      <c r="K211" s="132"/>
      <c r="L211" s="130"/>
      <c r="M211" s="130"/>
      <c r="N211" s="130"/>
      <c r="O211" s="130"/>
      <c r="P211" s="130"/>
      <c r="Q211" s="130"/>
      <c r="R211" s="130"/>
      <c r="S211" s="130"/>
      <c r="T211" s="130"/>
    </row>
    <row r="212" spans="1:20" x14ac:dyDescent="0.25">
      <c r="A212" s="130"/>
      <c r="B212" s="130"/>
      <c r="C212" s="130"/>
      <c r="D212" s="130"/>
      <c r="E212" s="130"/>
      <c r="F212" s="130"/>
      <c r="G212" s="130"/>
      <c r="H212" s="130"/>
      <c r="I212" s="130"/>
      <c r="J212" s="130"/>
      <c r="K212" s="132"/>
      <c r="L212" s="130"/>
      <c r="M212" s="130"/>
      <c r="N212" s="130"/>
      <c r="O212" s="130"/>
      <c r="P212" s="130"/>
      <c r="Q212" s="130"/>
      <c r="R212" s="130"/>
      <c r="S212" s="130"/>
      <c r="T212" s="130"/>
    </row>
    <row r="213" spans="1:20" x14ac:dyDescent="0.25">
      <c r="A213" s="130"/>
      <c r="B213" s="130"/>
      <c r="C213" s="130"/>
      <c r="D213" s="130"/>
      <c r="E213" s="130"/>
      <c r="F213" s="130"/>
      <c r="G213" s="130"/>
      <c r="H213" s="130"/>
      <c r="I213" s="130"/>
      <c r="J213" s="130"/>
      <c r="K213" s="132"/>
      <c r="L213" s="130"/>
      <c r="M213" s="130"/>
      <c r="N213" s="130"/>
      <c r="O213" s="130"/>
      <c r="P213" s="130"/>
      <c r="Q213" s="130"/>
      <c r="R213" s="130"/>
      <c r="S213" s="130"/>
      <c r="T213" s="130"/>
    </row>
    <row r="214" spans="1:20" x14ac:dyDescent="0.25">
      <c r="A214" s="130"/>
      <c r="B214" s="130"/>
      <c r="C214" s="130"/>
      <c r="D214" s="130"/>
      <c r="E214" s="130"/>
      <c r="F214" s="130"/>
      <c r="G214" s="130"/>
      <c r="H214" s="130"/>
      <c r="I214" s="130"/>
      <c r="J214" s="130"/>
      <c r="K214" s="132"/>
      <c r="L214" s="130"/>
      <c r="M214" s="130"/>
      <c r="N214" s="130"/>
      <c r="O214" s="130"/>
      <c r="P214" s="130"/>
      <c r="Q214" s="130"/>
      <c r="R214" s="130"/>
      <c r="S214" s="130"/>
      <c r="T214" s="130"/>
    </row>
    <row r="215" spans="1:20" x14ac:dyDescent="0.25">
      <c r="A215" s="130"/>
      <c r="B215" s="130"/>
      <c r="C215" s="130"/>
      <c r="D215" s="130"/>
      <c r="E215" s="130"/>
      <c r="F215" s="130"/>
      <c r="G215" s="130"/>
      <c r="H215" s="130"/>
      <c r="I215" s="130"/>
      <c r="J215" s="130"/>
      <c r="K215" s="132"/>
      <c r="L215" s="130"/>
      <c r="M215" s="130"/>
      <c r="N215" s="130"/>
      <c r="O215" s="130"/>
      <c r="P215" s="130"/>
      <c r="Q215" s="130"/>
      <c r="R215" s="130"/>
      <c r="S215" s="130"/>
      <c r="T215" s="130"/>
    </row>
    <row r="216" spans="1:20" x14ac:dyDescent="0.25">
      <c r="A216" s="130"/>
      <c r="B216" s="130"/>
      <c r="C216" s="130"/>
      <c r="D216" s="130"/>
      <c r="E216" s="130"/>
      <c r="F216" s="130"/>
      <c r="G216" s="130"/>
      <c r="H216" s="130"/>
      <c r="I216" s="130"/>
      <c r="J216" s="130"/>
      <c r="K216" s="132"/>
      <c r="L216" s="130"/>
      <c r="M216" s="130"/>
      <c r="N216" s="130"/>
      <c r="O216" s="130"/>
      <c r="P216" s="130"/>
      <c r="Q216" s="130"/>
      <c r="R216" s="130"/>
      <c r="S216" s="130"/>
      <c r="T216" s="130"/>
    </row>
    <row r="217" spans="1:20" x14ac:dyDescent="0.25">
      <c r="A217" s="130"/>
      <c r="B217" s="130"/>
      <c r="C217" s="130"/>
      <c r="D217" s="130"/>
      <c r="E217" s="130"/>
      <c r="F217" s="130"/>
      <c r="G217" s="130"/>
      <c r="H217" s="130"/>
      <c r="I217" s="130"/>
      <c r="J217" s="130"/>
      <c r="K217" s="132"/>
      <c r="L217" s="130"/>
      <c r="M217" s="130"/>
      <c r="N217" s="130"/>
      <c r="O217" s="130"/>
      <c r="P217" s="130"/>
      <c r="Q217" s="130"/>
      <c r="R217" s="130"/>
      <c r="S217" s="130"/>
      <c r="T217" s="130"/>
    </row>
    <row r="218" spans="1:20" x14ac:dyDescent="0.25">
      <c r="A218" s="130"/>
      <c r="B218" s="130"/>
      <c r="C218" s="130"/>
      <c r="D218" s="130"/>
      <c r="E218" s="130"/>
      <c r="F218" s="130"/>
      <c r="G218" s="130"/>
      <c r="H218" s="130"/>
      <c r="I218" s="130"/>
      <c r="J218" s="130"/>
      <c r="K218" s="132"/>
      <c r="L218" s="130"/>
      <c r="M218" s="130"/>
      <c r="N218" s="130"/>
      <c r="O218" s="130"/>
      <c r="P218" s="130"/>
      <c r="Q218" s="130"/>
      <c r="R218" s="130"/>
      <c r="S218" s="130"/>
      <c r="T218" s="130"/>
    </row>
    <row r="219" spans="1:20" x14ac:dyDescent="0.25">
      <c r="A219" s="130"/>
      <c r="B219" s="130"/>
      <c r="C219" s="130"/>
      <c r="D219" s="130"/>
      <c r="E219" s="130"/>
      <c r="F219" s="130"/>
      <c r="G219" s="130"/>
      <c r="H219" s="130"/>
      <c r="I219" s="130"/>
      <c r="J219" s="130"/>
      <c r="K219" s="132"/>
      <c r="L219" s="130"/>
      <c r="M219" s="130"/>
      <c r="N219" s="130"/>
      <c r="O219" s="130"/>
      <c r="P219" s="130"/>
      <c r="Q219" s="130"/>
      <c r="R219" s="130"/>
      <c r="S219" s="130"/>
      <c r="T219" s="130"/>
    </row>
    <row r="220" spans="1:20" x14ac:dyDescent="0.25">
      <c r="A220" s="130"/>
      <c r="B220" s="130"/>
      <c r="C220" s="130"/>
      <c r="D220" s="130"/>
      <c r="E220" s="130"/>
      <c r="F220" s="130"/>
      <c r="G220" s="130"/>
      <c r="H220" s="130"/>
      <c r="I220" s="130"/>
      <c r="J220" s="130"/>
      <c r="K220" s="132"/>
      <c r="L220" s="130"/>
      <c r="M220" s="130"/>
      <c r="N220" s="130"/>
      <c r="O220" s="130"/>
      <c r="P220" s="130"/>
      <c r="Q220" s="130"/>
      <c r="R220" s="130"/>
      <c r="S220" s="130"/>
      <c r="T220" s="130"/>
    </row>
    <row r="221" spans="1:20" x14ac:dyDescent="0.25">
      <c r="A221" s="130"/>
      <c r="B221" s="130"/>
      <c r="C221" s="130"/>
      <c r="D221" s="130"/>
      <c r="E221" s="130"/>
      <c r="F221" s="130"/>
      <c r="G221" s="130"/>
      <c r="H221" s="130"/>
      <c r="I221" s="130"/>
      <c r="J221" s="130"/>
      <c r="K221" s="132"/>
      <c r="L221" s="130"/>
      <c r="M221" s="130"/>
      <c r="N221" s="130"/>
      <c r="O221" s="130"/>
      <c r="P221" s="130"/>
      <c r="Q221" s="130"/>
      <c r="R221" s="130"/>
      <c r="S221" s="130"/>
      <c r="T221" s="130"/>
    </row>
    <row r="222" spans="1:20" x14ac:dyDescent="0.25">
      <c r="A222" s="130"/>
      <c r="B222" s="130"/>
      <c r="C222" s="130"/>
      <c r="D222" s="130"/>
      <c r="E222" s="130"/>
      <c r="F222" s="130"/>
      <c r="G222" s="130"/>
      <c r="H222" s="130"/>
      <c r="I222" s="130"/>
      <c r="J222" s="130"/>
      <c r="K222" s="132"/>
      <c r="L222" s="130"/>
      <c r="M222" s="130"/>
      <c r="N222" s="130"/>
      <c r="O222" s="130"/>
      <c r="P222" s="130"/>
      <c r="Q222" s="130"/>
      <c r="R222" s="130"/>
      <c r="S222" s="130"/>
      <c r="T222" s="130"/>
    </row>
    <row r="223" spans="1:20" x14ac:dyDescent="0.25">
      <c r="A223" s="130"/>
      <c r="B223" s="130"/>
      <c r="C223" s="130"/>
      <c r="D223" s="130"/>
      <c r="E223" s="130"/>
      <c r="F223" s="130"/>
      <c r="G223" s="130"/>
      <c r="H223" s="130"/>
      <c r="I223" s="130"/>
      <c r="J223" s="130"/>
      <c r="K223" s="132"/>
      <c r="L223" s="130"/>
      <c r="M223" s="130"/>
      <c r="N223" s="130"/>
      <c r="O223" s="130"/>
      <c r="P223" s="130"/>
      <c r="Q223" s="130"/>
      <c r="R223" s="130"/>
      <c r="S223" s="130"/>
      <c r="T223" s="130"/>
    </row>
    <row r="224" spans="1:20" x14ac:dyDescent="0.25">
      <c r="A224" s="130"/>
      <c r="B224" s="130"/>
      <c r="C224" s="130"/>
      <c r="D224" s="130"/>
      <c r="E224" s="130"/>
      <c r="F224" s="130"/>
      <c r="G224" s="130"/>
      <c r="H224" s="130"/>
      <c r="I224" s="130"/>
      <c r="J224" s="130"/>
      <c r="K224" s="132"/>
      <c r="L224" s="130"/>
      <c r="M224" s="130"/>
      <c r="N224" s="130"/>
      <c r="O224" s="130"/>
      <c r="P224" s="130"/>
      <c r="Q224" s="130"/>
      <c r="R224" s="130"/>
      <c r="S224" s="130"/>
      <c r="T224" s="130"/>
    </row>
    <row r="225" spans="1:20" x14ac:dyDescent="0.25">
      <c r="A225" s="130"/>
      <c r="B225" s="130"/>
      <c r="C225" s="130"/>
      <c r="D225" s="130"/>
      <c r="E225" s="130"/>
      <c r="F225" s="130"/>
      <c r="G225" s="130"/>
      <c r="H225" s="130"/>
      <c r="I225" s="130"/>
      <c r="J225" s="130"/>
      <c r="K225" s="132"/>
      <c r="L225" s="130"/>
      <c r="M225" s="130"/>
      <c r="N225" s="130"/>
      <c r="O225" s="130"/>
      <c r="P225" s="130"/>
      <c r="Q225" s="130"/>
      <c r="R225" s="130"/>
      <c r="S225" s="130"/>
      <c r="T225" s="130"/>
    </row>
    <row r="226" spans="1:20" x14ac:dyDescent="0.25">
      <c r="A226" s="130"/>
      <c r="B226" s="130"/>
      <c r="C226" s="130"/>
      <c r="D226" s="130"/>
      <c r="E226" s="130"/>
      <c r="F226" s="130"/>
      <c r="G226" s="130"/>
      <c r="H226" s="130"/>
      <c r="I226" s="130"/>
      <c r="J226" s="130"/>
      <c r="K226" s="132"/>
      <c r="L226" s="130"/>
      <c r="M226" s="130"/>
      <c r="N226" s="130"/>
      <c r="O226" s="130"/>
      <c r="P226" s="130"/>
      <c r="Q226" s="130"/>
      <c r="R226" s="130"/>
      <c r="S226" s="130"/>
      <c r="T226" s="130"/>
    </row>
    <row r="227" spans="1:20" x14ac:dyDescent="0.25">
      <c r="A227" s="130"/>
      <c r="B227" s="130"/>
      <c r="C227" s="130"/>
      <c r="D227" s="130"/>
      <c r="E227" s="130"/>
      <c r="F227" s="130"/>
      <c r="G227" s="130"/>
      <c r="H227" s="130"/>
      <c r="I227" s="130"/>
      <c r="J227" s="130"/>
      <c r="K227" s="132"/>
      <c r="L227" s="130"/>
      <c r="M227" s="130"/>
      <c r="N227" s="130"/>
      <c r="O227" s="130"/>
      <c r="P227" s="130"/>
      <c r="Q227" s="130"/>
      <c r="R227" s="130"/>
      <c r="S227" s="130"/>
      <c r="T227" s="130"/>
    </row>
    <row r="228" spans="1:20" x14ac:dyDescent="0.25">
      <c r="A228" s="130"/>
      <c r="B228" s="130"/>
      <c r="C228" s="130"/>
      <c r="D228" s="130"/>
      <c r="E228" s="130"/>
      <c r="F228" s="130"/>
      <c r="G228" s="130"/>
      <c r="H228" s="130"/>
      <c r="I228" s="130"/>
      <c r="J228" s="130"/>
      <c r="K228" s="132"/>
      <c r="L228" s="130"/>
      <c r="M228" s="130"/>
      <c r="N228" s="130"/>
      <c r="O228" s="130"/>
      <c r="P228" s="130"/>
      <c r="Q228" s="130"/>
      <c r="R228" s="130"/>
      <c r="S228" s="130"/>
      <c r="T228" s="130"/>
    </row>
    <row r="229" spans="1:20" x14ac:dyDescent="0.25">
      <c r="A229" s="130"/>
      <c r="B229" s="130"/>
      <c r="C229" s="130"/>
      <c r="D229" s="130"/>
      <c r="E229" s="130"/>
      <c r="F229" s="130"/>
      <c r="G229" s="130"/>
      <c r="H229" s="130"/>
      <c r="I229" s="130"/>
      <c r="J229" s="130"/>
      <c r="K229" s="132"/>
      <c r="L229" s="130"/>
      <c r="M229" s="130"/>
      <c r="N229" s="130"/>
      <c r="O229" s="130"/>
      <c r="P229" s="130"/>
      <c r="Q229" s="130"/>
      <c r="R229" s="130"/>
      <c r="S229" s="130"/>
      <c r="T229" s="130"/>
    </row>
    <row r="230" spans="1:20" x14ac:dyDescent="0.25">
      <c r="A230" s="130"/>
      <c r="B230" s="130"/>
      <c r="C230" s="130"/>
      <c r="D230" s="130"/>
      <c r="E230" s="130"/>
      <c r="F230" s="130"/>
      <c r="G230" s="130"/>
      <c r="H230" s="130"/>
      <c r="I230" s="130"/>
      <c r="J230" s="130"/>
      <c r="K230" s="132"/>
      <c r="L230" s="130"/>
      <c r="M230" s="130"/>
      <c r="N230" s="130"/>
      <c r="O230" s="130"/>
      <c r="P230" s="130"/>
      <c r="Q230" s="130"/>
      <c r="R230" s="130"/>
      <c r="S230" s="130"/>
      <c r="T230" s="130"/>
    </row>
    <row r="231" spans="1:20" x14ac:dyDescent="0.25">
      <c r="A231" s="130"/>
      <c r="B231" s="130"/>
      <c r="C231" s="130"/>
      <c r="D231" s="130"/>
      <c r="E231" s="130"/>
      <c r="F231" s="130"/>
      <c r="G231" s="130"/>
      <c r="H231" s="130"/>
      <c r="I231" s="130"/>
      <c r="J231" s="130"/>
      <c r="K231" s="132"/>
      <c r="L231" s="130"/>
      <c r="M231" s="130"/>
      <c r="N231" s="130"/>
      <c r="O231" s="130"/>
      <c r="P231" s="130"/>
      <c r="Q231" s="130"/>
      <c r="R231" s="130"/>
      <c r="S231" s="130"/>
      <c r="T231" s="130"/>
    </row>
    <row r="232" spans="1:20" x14ac:dyDescent="0.25">
      <c r="A232" s="130"/>
      <c r="B232" s="130"/>
      <c r="C232" s="130"/>
      <c r="D232" s="130"/>
      <c r="E232" s="130"/>
      <c r="F232" s="130"/>
      <c r="G232" s="130"/>
      <c r="H232" s="130"/>
      <c r="I232" s="130"/>
      <c r="J232" s="130"/>
      <c r="K232" s="132"/>
      <c r="L232" s="130"/>
      <c r="M232" s="130"/>
      <c r="N232" s="130"/>
      <c r="O232" s="130"/>
      <c r="P232" s="130"/>
      <c r="Q232" s="130"/>
      <c r="R232" s="130"/>
      <c r="S232" s="130"/>
      <c r="T232" s="130"/>
    </row>
    <row r="233" spans="1:20" x14ac:dyDescent="0.25">
      <c r="A233" s="130"/>
      <c r="B233" s="130"/>
      <c r="C233" s="130"/>
      <c r="D233" s="130"/>
      <c r="E233" s="130"/>
      <c r="F233" s="130"/>
      <c r="G233" s="130"/>
      <c r="H233" s="130"/>
      <c r="I233" s="130"/>
      <c r="J233" s="130"/>
      <c r="K233" s="132"/>
      <c r="L233" s="130"/>
      <c r="M233" s="130"/>
      <c r="N233" s="130"/>
      <c r="O233" s="130"/>
      <c r="P233" s="130"/>
      <c r="Q233" s="130"/>
      <c r="R233" s="130"/>
      <c r="S233" s="130"/>
      <c r="T233" s="130"/>
    </row>
    <row r="234" spans="1:20" x14ac:dyDescent="0.25">
      <c r="A234" s="130"/>
      <c r="B234" s="130"/>
      <c r="C234" s="130"/>
      <c r="D234" s="130"/>
      <c r="E234" s="130"/>
      <c r="F234" s="130"/>
      <c r="G234" s="130"/>
      <c r="H234" s="130"/>
      <c r="I234" s="130"/>
      <c r="J234" s="130"/>
      <c r="K234" s="132"/>
      <c r="L234" s="130"/>
      <c r="M234" s="130"/>
      <c r="N234" s="130"/>
      <c r="O234" s="130"/>
      <c r="P234" s="130"/>
      <c r="Q234" s="130"/>
      <c r="R234" s="130"/>
      <c r="S234" s="130"/>
      <c r="T234" s="130"/>
    </row>
    <row r="235" spans="1:20" x14ac:dyDescent="0.25">
      <c r="A235" s="130"/>
      <c r="B235" s="130"/>
      <c r="C235" s="130"/>
      <c r="D235" s="130"/>
      <c r="E235" s="130"/>
      <c r="F235" s="130"/>
      <c r="G235" s="130"/>
      <c r="H235" s="130"/>
      <c r="I235" s="130"/>
      <c r="J235" s="130"/>
      <c r="K235" s="132"/>
      <c r="L235" s="130"/>
      <c r="M235" s="130"/>
      <c r="N235" s="130"/>
      <c r="O235" s="130"/>
      <c r="P235" s="130"/>
      <c r="Q235" s="130"/>
      <c r="R235" s="130"/>
      <c r="S235" s="130"/>
      <c r="T235" s="130"/>
    </row>
    <row r="236" spans="1:20" x14ac:dyDescent="0.25">
      <c r="A236" s="130"/>
      <c r="B236" s="130"/>
      <c r="C236" s="130"/>
      <c r="D236" s="130"/>
      <c r="E236" s="130"/>
      <c r="F236" s="130"/>
      <c r="G236" s="130"/>
      <c r="H236" s="130"/>
      <c r="I236" s="130"/>
      <c r="J236" s="130"/>
      <c r="K236" s="132"/>
      <c r="L236" s="130"/>
      <c r="M236" s="130"/>
      <c r="N236" s="130"/>
      <c r="O236" s="130"/>
      <c r="P236" s="130"/>
      <c r="Q236" s="130"/>
      <c r="R236" s="130"/>
      <c r="S236" s="130"/>
      <c r="T236" s="130"/>
    </row>
    <row r="237" spans="1:20" x14ac:dyDescent="0.25">
      <c r="A237" s="130"/>
      <c r="B237" s="130"/>
      <c r="C237" s="130"/>
      <c r="D237" s="130"/>
      <c r="E237" s="130"/>
      <c r="F237" s="130"/>
      <c r="G237" s="130"/>
      <c r="H237" s="130"/>
      <c r="I237" s="130"/>
      <c r="J237" s="130"/>
      <c r="K237" s="132"/>
      <c r="L237" s="130"/>
      <c r="M237" s="130"/>
      <c r="N237" s="130"/>
      <c r="O237" s="130"/>
      <c r="P237" s="130"/>
      <c r="Q237" s="130"/>
      <c r="R237" s="130"/>
      <c r="S237" s="130"/>
      <c r="T237" s="130"/>
    </row>
    <row r="238" spans="1:20" x14ac:dyDescent="0.25">
      <c r="A238" s="130"/>
      <c r="B238" s="130"/>
      <c r="C238" s="130"/>
      <c r="D238" s="130"/>
      <c r="E238" s="130"/>
      <c r="F238" s="130"/>
      <c r="G238" s="130"/>
      <c r="H238" s="130"/>
      <c r="I238" s="130"/>
      <c r="J238" s="130"/>
      <c r="K238" s="132"/>
      <c r="L238" s="130"/>
      <c r="M238" s="130"/>
      <c r="N238" s="130"/>
      <c r="O238" s="130"/>
      <c r="P238" s="130"/>
      <c r="Q238" s="130"/>
      <c r="R238" s="130"/>
      <c r="S238" s="130"/>
      <c r="T238" s="130"/>
    </row>
    <row r="239" spans="1:20" x14ac:dyDescent="0.25">
      <c r="A239" s="130"/>
      <c r="B239" s="130"/>
      <c r="C239" s="130"/>
      <c r="D239" s="130"/>
      <c r="E239" s="130"/>
      <c r="F239" s="130"/>
      <c r="G239" s="130"/>
      <c r="H239" s="130"/>
      <c r="I239" s="130"/>
      <c r="J239" s="130"/>
      <c r="K239" s="132"/>
      <c r="L239" s="130"/>
      <c r="M239" s="130"/>
      <c r="N239" s="130"/>
      <c r="O239" s="130"/>
      <c r="P239" s="130"/>
      <c r="Q239" s="130"/>
      <c r="R239" s="130"/>
      <c r="S239" s="130"/>
      <c r="T239" s="130"/>
    </row>
    <row r="240" spans="1:20" x14ac:dyDescent="0.25">
      <c r="A240" s="130"/>
      <c r="B240" s="130"/>
      <c r="C240" s="130"/>
      <c r="D240" s="130"/>
      <c r="E240" s="130"/>
      <c r="F240" s="130"/>
      <c r="G240" s="130"/>
      <c r="H240" s="130"/>
      <c r="I240" s="130"/>
      <c r="J240" s="130"/>
      <c r="K240" s="132"/>
      <c r="L240" s="130"/>
      <c r="M240" s="130"/>
      <c r="N240" s="130"/>
      <c r="O240" s="130"/>
      <c r="P240" s="130"/>
      <c r="Q240" s="130"/>
      <c r="R240" s="130"/>
      <c r="S240" s="130"/>
      <c r="T240" s="130"/>
    </row>
    <row r="241" spans="1:20" x14ac:dyDescent="0.25">
      <c r="A241" s="130"/>
      <c r="B241" s="130"/>
      <c r="C241" s="130"/>
      <c r="D241" s="130"/>
      <c r="E241" s="130"/>
      <c r="F241" s="130"/>
      <c r="G241" s="130"/>
      <c r="H241" s="130"/>
      <c r="I241" s="130"/>
      <c r="J241" s="130"/>
      <c r="K241" s="132"/>
      <c r="L241" s="130"/>
      <c r="M241" s="130"/>
      <c r="N241" s="130"/>
      <c r="O241" s="130"/>
      <c r="P241" s="130"/>
      <c r="Q241" s="130"/>
      <c r="R241" s="130"/>
      <c r="S241" s="130"/>
      <c r="T241" s="130"/>
    </row>
    <row r="242" spans="1:20" x14ac:dyDescent="0.25">
      <c r="A242" s="130"/>
      <c r="B242" s="130"/>
      <c r="C242" s="130"/>
      <c r="D242" s="130"/>
      <c r="E242" s="130"/>
      <c r="F242" s="130"/>
      <c r="G242" s="130"/>
      <c r="H242" s="130"/>
      <c r="I242" s="130"/>
      <c r="J242" s="130"/>
      <c r="K242" s="132"/>
      <c r="L242" s="130"/>
      <c r="M242" s="130"/>
      <c r="N242" s="130"/>
      <c r="O242" s="130"/>
      <c r="P242" s="130"/>
      <c r="Q242" s="130"/>
      <c r="R242" s="130"/>
      <c r="S242" s="130"/>
      <c r="T242" s="130"/>
    </row>
    <row r="243" spans="1:20" x14ac:dyDescent="0.25">
      <c r="A243" s="130"/>
      <c r="B243" s="130"/>
      <c r="C243" s="130"/>
      <c r="D243" s="130"/>
      <c r="E243" s="130"/>
      <c r="F243" s="130"/>
      <c r="G243" s="130"/>
      <c r="H243" s="130"/>
      <c r="I243" s="130"/>
      <c r="J243" s="130"/>
      <c r="K243" s="132"/>
      <c r="L243" s="130"/>
      <c r="M243" s="130"/>
      <c r="N243" s="130"/>
      <c r="O243" s="130"/>
      <c r="P243" s="130"/>
      <c r="Q243" s="130"/>
      <c r="R243" s="130"/>
      <c r="S243" s="130"/>
      <c r="T243" s="130"/>
    </row>
    <row r="244" spans="1:20" x14ac:dyDescent="0.25">
      <c r="A244" s="130"/>
      <c r="B244" s="130"/>
      <c r="C244" s="130"/>
      <c r="D244" s="130"/>
      <c r="E244" s="130"/>
      <c r="F244" s="130"/>
      <c r="G244" s="130"/>
      <c r="H244" s="130"/>
      <c r="I244" s="130"/>
      <c r="J244" s="130"/>
      <c r="K244" s="132"/>
      <c r="L244" s="130"/>
      <c r="M244" s="130"/>
      <c r="N244" s="130"/>
      <c r="O244" s="130"/>
      <c r="P244" s="130"/>
      <c r="Q244" s="130"/>
      <c r="R244" s="130"/>
      <c r="S244" s="130"/>
      <c r="T244" s="130"/>
    </row>
    <row r="245" spans="1:20" x14ac:dyDescent="0.25">
      <c r="A245" s="130"/>
      <c r="B245" s="130"/>
      <c r="C245" s="130"/>
      <c r="D245" s="130"/>
      <c r="E245" s="130"/>
      <c r="F245" s="130"/>
      <c r="G245" s="130"/>
      <c r="H245" s="130"/>
      <c r="I245" s="130"/>
      <c r="J245" s="130"/>
      <c r="K245" s="132"/>
      <c r="L245" s="130"/>
      <c r="M245" s="130"/>
      <c r="N245" s="130"/>
      <c r="O245" s="130"/>
      <c r="P245" s="130"/>
      <c r="Q245" s="130"/>
      <c r="R245" s="130"/>
      <c r="S245" s="130"/>
      <c r="T245" s="130"/>
    </row>
    <row r="246" spans="1:20" x14ac:dyDescent="0.25">
      <c r="A246" s="130"/>
      <c r="B246" s="130"/>
      <c r="C246" s="130"/>
      <c r="D246" s="130"/>
      <c r="E246" s="130"/>
      <c r="F246" s="130"/>
      <c r="G246" s="130"/>
      <c r="H246" s="130"/>
      <c r="I246" s="130"/>
      <c r="J246" s="130"/>
      <c r="K246" s="132"/>
      <c r="L246" s="130"/>
      <c r="M246" s="130"/>
      <c r="N246" s="130"/>
      <c r="O246" s="130"/>
      <c r="P246" s="130"/>
      <c r="Q246" s="130"/>
      <c r="R246" s="130"/>
      <c r="S246" s="130"/>
      <c r="T246" s="130"/>
    </row>
    <row r="247" spans="1:20" x14ac:dyDescent="0.25">
      <c r="A247" s="130"/>
      <c r="B247" s="130"/>
      <c r="C247" s="130"/>
      <c r="D247" s="130"/>
      <c r="E247" s="130"/>
      <c r="F247" s="130"/>
      <c r="G247" s="130"/>
      <c r="H247" s="130"/>
      <c r="I247" s="130"/>
      <c r="J247" s="130"/>
      <c r="K247" s="132"/>
      <c r="L247" s="130"/>
      <c r="M247" s="130"/>
      <c r="N247" s="130"/>
      <c r="O247" s="130"/>
      <c r="P247" s="130"/>
      <c r="Q247" s="130"/>
      <c r="R247" s="130"/>
      <c r="S247" s="130"/>
      <c r="T247" s="130"/>
    </row>
    <row r="248" spans="1:20" x14ac:dyDescent="0.25">
      <c r="A248" s="130"/>
      <c r="B248" s="130"/>
      <c r="C248" s="130"/>
      <c r="D248" s="130"/>
      <c r="E248" s="130"/>
      <c r="F248" s="130"/>
      <c r="G248" s="130"/>
      <c r="H248" s="130"/>
      <c r="I248" s="130"/>
      <c r="J248" s="130"/>
      <c r="K248" s="132"/>
      <c r="L248" s="130"/>
      <c r="M248" s="130"/>
      <c r="N248" s="130"/>
      <c r="O248" s="130"/>
      <c r="P248" s="130"/>
      <c r="Q248" s="130"/>
      <c r="R248" s="130"/>
      <c r="S248" s="130"/>
      <c r="T248" s="130"/>
    </row>
    <row r="249" spans="1:20" x14ac:dyDescent="0.25">
      <c r="A249" s="130"/>
      <c r="B249" s="130"/>
      <c r="C249" s="130"/>
      <c r="D249" s="130"/>
      <c r="E249" s="130"/>
      <c r="F249" s="130"/>
      <c r="G249" s="130"/>
      <c r="H249" s="130"/>
      <c r="I249" s="130"/>
      <c r="J249" s="130"/>
      <c r="K249" s="132"/>
      <c r="L249" s="130"/>
      <c r="M249" s="130"/>
      <c r="N249" s="130"/>
      <c r="O249" s="130"/>
      <c r="P249" s="130"/>
      <c r="Q249" s="130"/>
      <c r="R249" s="130"/>
      <c r="S249" s="130"/>
      <c r="T249" s="130"/>
    </row>
    <row r="250" spans="1:20" x14ac:dyDescent="0.25">
      <c r="A250" s="130"/>
      <c r="B250" s="130"/>
      <c r="C250" s="130"/>
      <c r="D250" s="130"/>
      <c r="E250" s="130"/>
      <c r="F250" s="130"/>
      <c r="G250" s="130"/>
      <c r="H250" s="130"/>
      <c r="I250" s="130"/>
      <c r="J250" s="130"/>
      <c r="K250" s="132"/>
      <c r="L250" s="130"/>
      <c r="M250" s="130"/>
      <c r="N250" s="130"/>
      <c r="O250" s="130"/>
      <c r="P250" s="130"/>
      <c r="Q250" s="130"/>
      <c r="R250" s="130"/>
      <c r="S250" s="130"/>
      <c r="T250" s="130"/>
    </row>
    <row r="251" spans="1:20" x14ac:dyDescent="0.25">
      <c r="A251" s="130"/>
      <c r="B251" s="130"/>
      <c r="C251" s="130"/>
      <c r="D251" s="130"/>
      <c r="E251" s="130"/>
      <c r="F251" s="130"/>
      <c r="G251" s="130"/>
      <c r="H251" s="130"/>
      <c r="I251" s="130"/>
      <c r="J251" s="130"/>
      <c r="K251" s="132"/>
      <c r="L251" s="130"/>
      <c r="M251" s="130"/>
      <c r="N251" s="130"/>
      <c r="O251" s="130"/>
      <c r="P251" s="130"/>
      <c r="Q251" s="130"/>
      <c r="R251" s="130"/>
      <c r="S251" s="130"/>
      <c r="T251" s="130"/>
    </row>
    <row r="252" spans="1:20" x14ac:dyDescent="0.25">
      <c r="A252" s="130"/>
      <c r="B252" s="130"/>
      <c r="C252" s="130"/>
      <c r="D252" s="130"/>
      <c r="E252" s="130"/>
      <c r="F252" s="130"/>
      <c r="G252" s="130"/>
      <c r="H252" s="130"/>
      <c r="I252" s="130"/>
      <c r="J252" s="130"/>
      <c r="K252" s="132"/>
      <c r="L252" s="130"/>
      <c r="M252" s="130"/>
      <c r="N252" s="130"/>
      <c r="O252" s="130"/>
      <c r="P252" s="130"/>
      <c r="Q252" s="130"/>
      <c r="R252" s="130"/>
      <c r="S252" s="130"/>
      <c r="T252" s="130"/>
    </row>
    <row r="253" spans="1:20" x14ac:dyDescent="0.25">
      <c r="A253" s="130"/>
      <c r="B253" s="130"/>
      <c r="C253" s="130"/>
      <c r="D253" s="130"/>
      <c r="E253" s="130"/>
      <c r="F253" s="130"/>
      <c r="G253" s="130"/>
      <c r="H253" s="130"/>
      <c r="I253" s="130"/>
      <c r="J253" s="130"/>
      <c r="K253" s="132"/>
      <c r="L253" s="130"/>
      <c r="M253" s="130"/>
      <c r="N253" s="130"/>
      <c r="O253" s="130"/>
      <c r="P253" s="130"/>
      <c r="Q253" s="130"/>
      <c r="R253" s="130"/>
      <c r="S253" s="130"/>
      <c r="T253" s="130"/>
    </row>
    <row r="254" spans="1:20" x14ac:dyDescent="0.25">
      <c r="A254" s="130"/>
      <c r="B254" s="130"/>
      <c r="C254" s="130"/>
      <c r="D254" s="130"/>
      <c r="E254" s="130"/>
      <c r="F254" s="130"/>
      <c r="G254" s="130"/>
      <c r="H254" s="130"/>
      <c r="I254" s="130"/>
      <c r="J254" s="130"/>
      <c r="K254" s="132"/>
      <c r="L254" s="130"/>
      <c r="M254" s="130"/>
      <c r="N254" s="130"/>
      <c r="O254" s="130"/>
      <c r="P254" s="130"/>
      <c r="Q254" s="130"/>
      <c r="R254" s="130"/>
      <c r="S254" s="130"/>
      <c r="T254" s="130"/>
    </row>
    <row r="255" spans="1:20" x14ac:dyDescent="0.25">
      <c r="A255" s="130"/>
      <c r="B255" s="130"/>
      <c r="C255" s="130"/>
      <c r="D255" s="130"/>
      <c r="E255" s="130"/>
      <c r="F255" s="130"/>
      <c r="G255" s="130"/>
      <c r="H255" s="130"/>
      <c r="I255" s="130"/>
      <c r="J255" s="130"/>
      <c r="K255" s="132"/>
      <c r="L255" s="130"/>
      <c r="M255" s="130"/>
      <c r="N255" s="130"/>
      <c r="O255" s="130"/>
      <c r="P255" s="130"/>
      <c r="Q255" s="130"/>
      <c r="R255" s="130"/>
      <c r="S255" s="130"/>
      <c r="T255" s="130"/>
    </row>
    <row r="256" spans="1:20" x14ac:dyDescent="0.25">
      <c r="A256" s="130"/>
      <c r="B256" s="130"/>
      <c r="C256" s="130"/>
      <c r="D256" s="130"/>
      <c r="E256" s="130"/>
      <c r="F256" s="130"/>
      <c r="G256" s="130"/>
      <c r="H256" s="130"/>
      <c r="I256" s="130"/>
      <c r="J256" s="130"/>
      <c r="K256" s="132"/>
      <c r="L256" s="130"/>
      <c r="M256" s="130"/>
      <c r="N256" s="130"/>
      <c r="O256" s="130"/>
      <c r="P256" s="130"/>
      <c r="Q256" s="130"/>
      <c r="R256" s="130"/>
      <c r="S256" s="130"/>
      <c r="T256" s="130"/>
    </row>
    <row r="257" spans="1:20" x14ac:dyDescent="0.25">
      <c r="A257" s="130"/>
      <c r="B257" s="130"/>
      <c r="C257" s="130"/>
      <c r="D257" s="130"/>
      <c r="E257" s="130"/>
      <c r="F257" s="130"/>
      <c r="G257" s="130"/>
      <c r="H257" s="130"/>
      <c r="I257" s="130"/>
      <c r="J257" s="130"/>
      <c r="K257" s="132"/>
      <c r="L257" s="130"/>
      <c r="M257" s="130"/>
      <c r="N257" s="130"/>
      <c r="O257" s="130"/>
      <c r="P257" s="130"/>
      <c r="Q257" s="130"/>
      <c r="R257" s="130"/>
      <c r="S257" s="130"/>
      <c r="T257" s="130"/>
    </row>
    <row r="258" spans="1:20" x14ac:dyDescent="0.25">
      <c r="A258" s="130"/>
      <c r="B258" s="130"/>
      <c r="C258" s="130"/>
      <c r="D258" s="130"/>
      <c r="E258" s="130"/>
      <c r="F258" s="130"/>
      <c r="G258" s="130"/>
      <c r="H258" s="130"/>
      <c r="I258" s="130"/>
      <c r="J258" s="130"/>
      <c r="K258" s="132"/>
      <c r="L258" s="130"/>
      <c r="M258" s="130"/>
      <c r="N258" s="130"/>
      <c r="O258" s="130"/>
      <c r="P258" s="130"/>
      <c r="Q258" s="130"/>
      <c r="R258" s="130"/>
      <c r="S258" s="130"/>
      <c r="T258" s="130"/>
    </row>
    <row r="259" spans="1:20" x14ac:dyDescent="0.25">
      <c r="A259" s="130"/>
      <c r="B259" s="130"/>
      <c r="C259" s="130"/>
      <c r="D259" s="130"/>
      <c r="E259" s="130"/>
      <c r="F259" s="130"/>
      <c r="G259" s="130"/>
      <c r="H259" s="130"/>
      <c r="I259" s="130"/>
      <c r="J259" s="130"/>
      <c r="K259" s="132"/>
      <c r="L259" s="130"/>
      <c r="M259" s="130"/>
      <c r="N259" s="130"/>
      <c r="O259" s="130"/>
      <c r="P259" s="130"/>
      <c r="Q259" s="130"/>
      <c r="R259" s="130"/>
      <c r="S259" s="130"/>
      <c r="T259" s="130"/>
    </row>
    <row r="260" spans="1:20" x14ac:dyDescent="0.25">
      <c r="A260" s="130"/>
      <c r="B260" s="130"/>
      <c r="C260" s="130"/>
      <c r="D260" s="130"/>
      <c r="E260" s="130"/>
      <c r="F260" s="130"/>
      <c r="G260" s="130"/>
      <c r="H260" s="130"/>
      <c r="I260" s="130"/>
      <c r="J260" s="130"/>
      <c r="K260" s="132"/>
      <c r="L260" s="130"/>
      <c r="M260" s="130"/>
      <c r="N260" s="130"/>
      <c r="O260" s="130"/>
      <c r="P260" s="130"/>
      <c r="Q260" s="130"/>
      <c r="R260" s="130"/>
      <c r="S260" s="130"/>
      <c r="T260" s="130"/>
    </row>
    <row r="261" spans="1:20" x14ac:dyDescent="0.25">
      <c r="A261" s="130"/>
      <c r="B261" s="130"/>
      <c r="C261" s="130"/>
      <c r="D261" s="130"/>
      <c r="E261" s="130"/>
      <c r="F261" s="130"/>
      <c r="G261" s="130"/>
      <c r="H261" s="130"/>
      <c r="I261" s="130"/>
      <c r="J261" s="130"/>
      <c r="K261" s="132"/>
      <c r="L261" s="130"/>
      <c r="M261" s="130"/>
      <c r="N261" s="130"/>
      <c r="O261" s="130"/>
      <c r="P261" s="130"/>
      <c r="Q261" s="130"/>
      <c r="R261" s="130"/>
      <c r="S261" s="130"/>
      <c r="T261" s="130"/>
    </row>
    <row r="262" spans="1:20" x14ac:dyDescent="0.25">
      <c r="A262" s="130"/>
      <c r="B262" s="130"/>
      <c r="C262" s="130"/>
      <c r="D262" s="130"/>
      <c r="E262" s="130"/>
      <c r="F262" s="130"/>
      <c r="G262" s="130"/>
      <c r="H262" s="130"/>
      <c r="I262" s="130"/>
      <c r="J262" s="130"/>
      <c r="K262" s="132"/>
      <c r="L262" s="130"/>
      <c r="M262" s="130"/>
      <c r="N262" s="130"/>
      <c r="O262" s="130"/>
      <c r="P262" s="130"/>
      <c r="Q262" s="130"/>
      <c r="R262" s="130"/>
      <c r="S262" s="130"/>
      <c r="T262" s="130"/>
    </row>
    <row r="263" spans="1:20" x14ac:dyDescent="0.25">
      <c r="A263" s="130"/>
      <c r="B263" s="130"/>
      <c r="C263" s="130"/>
      <c r="D263" s="130"/>
      <c r="E263" s="130"/>
      <c r="F263" s="130"/>
      <c r="G263" s="130"/>
      <c r="H263" s="130"/>
      <c r="I263" s="130"/>
      <c r="J263" s="130"/>
      <c r="K263" s="132"/>
      <c r="L263" s="130"/>
      <c r="M263" s="130"/>
      <c r="N263" s="130"/>
      <c r="O263" s="130"/>
      <c r="P263" s="130"/>
      <c r="Q263" s="130"/>
      <c r="R263" s="130"/>
      <c r="S263" s="130"/>
      <c r="T263" s="130"/>
    </row>
    <row r="264" spans="1:20" x14ac:dyDescent="0.25">
      <c r="A264" s="130"/>
      <c r="B264" s="130"/>
      <c r="C264" s="130"/>
      <c r="D264" s="130"/>
      <c r="E264" s="130"/>
      <c r="F264" s="130"/>
      <c r="G264" s="130"/>
      <c r="H264" s="130"/>
      <c r="I264" s="130"/>
      <c r="J264" s="130"/>
      <c r="K264" s="132"/>
      <c r="L264" s="130"/>
      <c r="M264" s="130"/>
      <c r="N264" s="130"/>
      <c r="O264" s="130"/>
      <c r="P264" s="130"/>
      <c r="Q264" s="130"/>
      <c r="R264" s="130"/>
      <c r="S264" s="130"/>
      <c r="T264" s="130"/>
    </row>
    <row r="265" spans="1:20" x14ac:dyDescent="0.25">
      <c r="A265" s="130"/>
      <c r="B265" s="130"/>
      <c r="C265" s="130"/>
      <c r="D265" s="130"/>
      <c r="E265" s="130"/>
      <c r="F265" s="130"/>
      <c r="G265" s="130"/>
      <c r="H265" s="130"/>
      <c r="I265" s="130"/>
      <c r="J265" s="130"/>
      <c r="K265" s="132"/>
      <c r="L265" s="130"/>
      <c r="M265" s="130"/>
      <c r="N265" s="130"/>
      <c r="O265" s="130"/>
      <c r="P265" s="130"/>
      <c r="Q265" s="130"/>
      <c r="R265" s="130"/>
      <c r="S265" s="130"/>
      <c r="T265" s="130"/>
    </row>
    <row r="266" spans="1:20" x14ac:dyDescent="0.25">
      <c r="A266" s="130"/>
      <c r="B266" s="130"/>
      <c r="C266" s="130"/>
      <c r="D266" s="130"/>
      <c r="E266" s="130"/>
      <c r="F266" s="130"/>
      <c r="G266" s="130"/>
      <c r="H266" s="130"/>
      <c r="I266" s="130"/>
      <c r="J266" s="130"/>
      <c r="K266" s="132"/>
      <c r="L266" s="130"/>
      <c r="M266" s="130"/>
      <c r="N266" s="130"/>
      <c r="O266" s="130"/>
      <c r="P266" s="130"/>
      <c r="Q266" s="130"/>
      <c r="R266" s="130"/>
      <c r="S266" s="130"/>
      <c r="T266" s="130"/>
    </row>
    <row r="267" spans="1:20" x14ac:dyDescent="0.25">
      <c r="A267" s="130"/>
      <c r="B267" s="130"/>
      <c r="C267" s="130"/>
      <c r="D267" s="130"/>
      <c r="E267" s="130"/>
      <c r="F267" s="130"/>
      <c r="G267" s="130"/>
      <c r="H267" s="130"/>
      <c r="I267" s="130"/>
      <c r="J267" s="130"/>
      <c r="K267" s="132"/>
      <c r="L267" s="130"/>
      <c r="M267" s="130"/>
      <c r="N267" s="130"/>
      <c r="O267" s="130"/>
      <c r="P267" s="130"/>
      <c r="Q267" s="130"/>
      <c r="R267" s="130"/>
      <c r="S267" s="130"/>
      <c r="T267" s="130"/>
    </row>
    <row r="268" spans="1:20" x14ac:dyDescent="0.25">
      <c r="A268" s="130"/>
      <c r="B268" s="130"/>
      <c r="C268" s="130"/>
      <c r="D268" s="130"/>
      <c r="E268" s="130"/>
      <c r="F268" s="130"/>
      <c r="G268" s="130"/>
      <c r="H268" s="130"/>
      <c r="I268" s="130"/>
      <c r="J268" s="130"/>
      <c r="K268" s="132"/>
      <c r="L268" s="130"/>
      <c r="M268" s="130"/>
      <c r="N268" s="130"/>
      <c r="O268" s="130"/>
      <c r="P268" s="130"/>
      <c r="Q268" s="130"/>
      <c r="R268" s="130"/>
      <c r="S268" s="130"/>
      <c r="T268" s="130"/>
    </row>
    <row r="269" spans="1:20" x14ac:dyDescent="0.25">
      <c r="A269" s="130"/>
      <c r="B269" s="130"/>
      <c r="C269" s="130"/>
      <c r="D269" s="130"/>
      <c r="E269" s="130"/>
      <c r="F269" s="130"/>
      <c r="G269" s="130"/>
      <c r="H269" s="130"/>
      <c r="I269" s="130"/>
      <c r="J269" s="130"/>
      <c r="K269" s="132"/>
      <c r="L269" s="130"/>
      <c r="M269" s="130"/>
      <c r="N269" s="130"/>
      <c r="O269" s="130"/>
      <c r="P269" s="130"/>
      <c r="Q269" s="130"/>
      <c r="R269" s="130"/>
      <c r="S269" s="130"/>
      <c r="T269" s="130"/>
    </row>
    <row r="270" spans="1:20" x14ac:dyDescent="0.25">
      <c r="A270" s="130"/>
      <c r="B270" s="130"/>
      <c r="C270" s="130"/>
      <c r="D270" s="130"/>
      <c r="E270" s="130"/>
      <c r="F270" s="130"/>
      <c r="G270" s="130"/>
      <c r="H270" s="130"/>
      <c r="I270" s="130"/>
      <c r="J270" s="130"/>
      <c r="K270" s="132"/>
      <c r="L270" s="130"/>
      <c r="M270" s="130"/>
      <c r="N270" s="130"/>
      <c r="O270" s="130"/>
      <c r="P270" s="130"/>
      <c r="Q270" s="130"/>
      <c r="R270" s="130"/>
      <c r="S270" s="130"/>
      <c r="T270" s="130"/>
    </row>
    <row r="271" spans="1:20" x14ac:dyDescent="0.25">
      <c r="A271" s="130"/>
      <c r="B271" s="130"/>
      <c r="C271" s="130"/>
      <c r="D271" s="130"/>
      <c r="E271" s="130"/>
      <c r="F271" s="130"/>
      <c r="G271" s="130"/>
      <c r="H271" s="130"/>
      <c r="I271" s="130"/>
      <c r="J271" s="130"/>
      <c r="K271" s="132"/>
      <c r="L271" s="130"/>
      <c r="M271" s="130"/>
      <c r="N271" s="130"/>
      <c r="O271" s="130"/>
      <c r="P271" s="130"/>
      <c r="Q271" s="130"/>
      <c r="R271" s="130"/>
      <c r="S271" s="130"/>
      <c r="T271" s="130"/>
    </row>
    <row r="272" spans="1:20" x14ac:dyDescent="0.25">
      <c r="A272" s="130"/>
      <c r="B272" s="130"/>
      <c r="C272" s="130"/>
      <c r="D272" s="130"/>
      <c r="E272" s="130"/>
      <c r="F272" s="130"/>
      <c r="G272" s="130"/>
      <c r="H272" s="130"/>
      <c r="I272" s="130"/>
      <c r="J272" s="130"/>
      <c r="K272" s="132"/>
      <c r="L272" s="130"/>
      <c r="M272" s="130"/>
      <c r="N272" s="130"/>
      <c r="O272" s="130"/>
      <c r="P272" s="130"/>
      <c r="Q272" s="130"/>
      <c r="R272" s="130"/>
      <c r="S272" s="130"/>
      <c r="T272" s="130"/>
    </row>
    <row r="273" spans="1:20" x14ac:dyDescent="0.25">
      <c r="A273" s="130"/>
      <c r="B273" s="130"/>
      <c r="C273" s="130"/>
      <c r="D273" s="130"/>
      <c r="E273" s="130"/>
      <c r="F273" s="130"/>
      <c r="G273" s="130"/>
      <c r="H273" s="130"/>
      <c r="I273" s="130"/>
      <c r="J273" s="130"/>
      <c r="K273" s="132"/>
      <c r="L273" s="130"/>
      <c r="M273" s="130"/>
      <c r="N273" s="130"/>
      <c r="O273" s="130"/>
      <c r="P273" s="130"/>
      <c r="Q273" s="130"/>
      <c r="R273" s="130"/>
      <c r="S273" s="130"/>
      <c r="T273" s="130"/>
    </row>
    <row r="274" spans="1:20" x14ac:dyDescent="0.25">
      <c r="A274" s="130"/>
      <c r="B274" s="130"/>
      <c r="C274" s="130"/>
      <c r="D274" s="130"/>
      <c r="E274" s="130"/>
      <c r="F274" s="130"/>
      <c r="G274" s="130"/>
      <c r="H274" s="130"/>
      <c r="I274" s="130"/>
      <c r="J274" s="130"/>
      <c r="K274" s="132"/>
      <c r="L274" s="130"/>
      <c r="M274" s="130"/>
      <c r="N274" s="130"/>
      <c r="O274" s="130"/>
      <c r="P274" s="130"/>
      <c r="Q274" s="130"/>
      <c r="R274" s="130"/>
      <c r="S274" s="130"/>
      <c r="T274" s="130"/>
    </row>
    <row r="275" spans="1:20" x14ac:dyDescent="0.25">
      <c r="A275" s="130"/>
      <c r="B275" s="130"/>
      <c r="C275" s="130"/>
      <c r="D275" s="130"/>
      <c r="E275" s="130"/>
      <c r="F275" s="130"/>
      <c r="G275" s="130"/>
      <c r="H275" s="130"/>
      <c r="I275" s="130"/>
      <c r="J275" s="130"/>
      <c r="K275" s="132"/>
      <c r="L275" s="130"/>
      <c r="M275" s="130"/>
      <c r="N275" s="130"/>
      <c r="O275" s="130"/>
      <c r="P275" s="130"/>
      <c r="Q275" s="130"/>
      <c r="R275" s="130"/>
      <c r="S275" s="130"/>
      <c r="T275" s="130"/>
    </row>
    <row r="276" spans="1:20" x14ac:dyDescent="0.25">
      <c r="A276" s="130"/>
      <c r="B276" s="130"/>
      <c r="C276" s="130"/>
      <c r="D276" s="130"/>
      <c r="E276" s="130"/>
      <c r="F276" s="130"/>
      <c r="G276" s="130"/>
      <c r="H276" s="130"/>
      <c r="I276" s="130"/>
      <c r="J276" s="130"/>
      <c r="K276" s="132"/>
      <c r="L276" s="130"/>
      <c r="M276" s="130"/>
      <c r="N276" s="130"/>
      <c r="O276" s="130"/>
      <c r="P276" s="130"/>
      <c r="Q276" s="130"/>
      <c r="R276" s="130"/>
      <c r="S276" s="130"/>
      <c r="T276" s="130"/>
    </row>
    <row r="277" spans="1:20" x14ac:dyDescent="0.25">
      <c r="A277" s="130"/>
      <c r="B277" s="130"/>
      <c r="C277" s="130"/>
      <c r="D277" s="130"/>
      <c r="E277" s="130"/>
      <c r="F277" s="130"/>
      <c r="G277" s="130"/>
      <c r="H277" s="130"/>
      <c r="I277" s="130"/>
      <c r="J277" s="130"/>
      <c r="K277" s="132"/>
      <c r="L277" s="130"/>
      <c r="M277" s="130"/>
      <c r="N277" s="130"/>
      <c r="O277" s="130"/>
      <c r="P277" s="130"/>
      <c r="Q277" s="130"/>
      <c r="R277" s="130"/>
      <c r="S277" s="130"/>
      <c r="T277" s="130"/>
    </row>
    <row r="278" spans="1:20" x14ac:dyDescent="0.25">
      <c r="A278" s="130"/>
      <c r="B278" s="130"/>
      <c r="C278" s="130"/>
      <c r="D278" s="130"/>
      <c r="E278" s="130"/>
      <c r="F278" s="130"/>
      <c r="G278" s="130"/>
      <c r="H278" s="130"/>
      <c r="I278" s="130"/>
      <c r="J278" s="130"/>
      <c r="K278" s="132"/>
      <c r="L278" s="130"/>
      <c r="M278" s="130"/>
      <c r="N278" s="130"/>
      <c r="O278" s="130"/>
      <c r="P278" s="130"/>
      <c r="Q278" s="130"/>
      <c r="R278" s="130"/>
      <c r="S278" s="130"/>
      <c r="T278" s="130"/>
    </row>
    <row r="279" spans="1:20" x14ac:dyDescent="0.25">
      <c r="A279" s="130"/>
      <c r="B279" s="130"/>
      <c r="C279" s="130"/>
      <c r="D279" s="130"/>
      <c r="E279" s="130"/>
      <c r="F279" s="130"/>
      <c r="G279" s="130"/>
      <c r="H279" s="130"/>
      <c r="I279" s="130"/>
      <c r="J279" s="130"/>
      <c r="K279" s="132"/>
      <c r="L279" s="130"/>
      <c r="M279" s="130"/>
      <c r="N279" s="130"/>
      <c r="O279" s="130"/>
      <c r="P279" s="130"/>
      <c r="Q279" s="130"/>
      <c r="R279" s="130"/>
      <c r="S279" s="130"/>
      <c r="T279" s="130"/>
    </row>
    <row r="280" spans="1:20" x14ac:dyDescent="0.25">
      <c r="A280" s="130"/>
      <c r="B280" s="130"/>
      <c r="C280" s="130"/>
      <c r="D280" s="130"/>
      <c r="E280" s="130"/>
      <c r="F280" s="130"/>
      <c r="G280" s="130"/>
      <c r="H280" s="130"/>
      <c r="I280" s="130"/>
      <c r="J280" s="130"/>
      <c r="K280" s="132"/>
      <c r="L280" s="130"/>
      <c r="M280" s="130"/>
      <c r="N280" s="130"/>
      <c r="O280" s="130"/>
      <c r="P280" s="130"/>
      <c r="Q280" s="130"/>
      <c r="R280" s="130"/>
      <c r="S280" s="130"/>
      <c r="T280" s="130"/>
    </row>
    <row r="281" spans="1:20" x14ac:dyDescent="0.25">
      <c r="A281" s="130"/>
      <c r="B281" s="130"/>
      <c r="C281" s="130"/>
      <c r="D281" s="130"/>
      <c r="E281" s="130"/>
      <c r="F281" s="130"/>
      <c r="G281" s="130"/>
      <c r="H281" s="130"/>
      <c r="I281" s="130"/>
      <c r="J281" s="130"/>
      <c r="K281" s="132"/>
      <c r="L281" s="130"/>
      <c r="M281" s="130"/>
      <c r="N281" s="130"/>
      <c r="O281" s="130"/>
      <c r="P281" s="130"/>
      <c r="Q281" s="130"/>
      <c r="R281" s="130"/>
      <c r="S281" s="130"/>
      <c r="T281" s="130"/>
    </row>
    <row r="282" spans="1:20" x14ac:dyDescent="0.25">
      <c r="A282" s="130"/>
      <c r="B282" s="130"/>
      <c r="C282" s="130"/>
      <c r="D282" s="130"/>
      <c r="E282" s="130"/>
      <c r="F282" s="130"/>
      <c r="G282" s="130"/>
      <c r="H282" s="130"/>
      <c r="I282" s="130"/>
      <c r="J282" s="130"/>
      <c r="K282" s="132"/>
      <c r="L282" s="130"/>
      <c r="M282" s="130"/>
      <c r="N282" s="130"/>
      <c r="O282" s="130"/>
      <c r="P282" s="130"/>
      <c r="Q282" s="130"/>
      <c r="R282" s="130"/>
      <c r="S282" s="130"/>
      <c r="T282" s="130"/>
    </row>
    <row r="283" spans="1:20" x14ac:dyDescent="0.25">
      <c r="A283" s="130"/>
      <c r="B283" s="130"/>
      <c r="C283" s="130"/>
      <c r="D283" s="130"/>
      <c r="E283" s="130"/>
      <c r="F283" s="130"/>
      <c r="G283" s="130"/>
      <c r="H283" s="130"/>
      <c r="I283" s="130"/>
      <c r="J283" s="130"/>
      <c r="K283" s="132"/>
      <c r="L283" s="130"/>
      <c r="M283" s="130"/>
      <c r="N283" s="130"/>
      <c r="O283" s="130"/>
      <c r="P283" s="130"/>
      <c r="Q283" s="130"/>
      <c r="R283" s="130"/>
      <c r="S283" s="130"/>
      <c r="T283" s="130"/>
    </row>
    <row r="284" spans="1:20" x14ac:dyDescent="0.25">
      <c r="A284" s="130"/>
      <c r="B284" s="130"/>
      <c r="C284" s="130"/>
      <c r="D284" s="130"/>
      <c r="E284" s="130"/>
      <c r="F284" s="130"/>
      <c r="G284" s="130"/>
      <c r="H284" s="130"/>
      <c r="I284" s="130"/>
      <c r="J284" s="130"/>
      <c r="K284" s="132"/>
      <c r="L284" s="130"/>
      <c r="M284" s="130"/>
      <c r="N284" s="130"/>
      <c r="O284" s="130"/>
      <c r="P284" s="130"/>
      <c r="Q284" s="130"/>
      <c r="R284" s="130"/>
      <c r="S284" s="130"/>
      <c r="T284" s="130"/>
    </row>
    <row r="285" spans="1:20" x14ac:dyDescent="0.25">
      <c r="A285" s="130"/>
      <c r="B285" s="130"/>
      <c r="C285" s="130"/>
      <c r="D285" s="130"/>
      <c r="E285" s="130"/>
      <c r="F285" s="130"/>
      <c r="G285" s="130"/>
      <c r="H285" s="130"/>
      <c r="I285" s="130"/>
      <c r="J285" s="130"/>
      <c r="K285" s="132"/>
      <c r="L285" s="130"/>
      <c r="M285" s="130"/>
      <c r="N285" s="130"/>
      <c r="O285" s="130"/>
      <c r="P285" s="130"/>
      <c r="Q285" s="130"/>
      <c r="R285" s="130"/>
      <c r="S285" s="130"/>
      <c r="T285" s="130"/>
    </row>
    <row r="286" spans="1:20" x14ac:dyDescent="0.25">
      <c r="A286" s="130"/>
      <c r="B286" s="130"/>
      <c r="C286" s="130"/>
      <c r="D286" s="130"/>
      <c r="E286" s="130"/>
      <c r="F286" s="130"/>
      <c r="G286" s="130"/>
      <c r="H286" s="130"/>
      <c r="I286" s="130"/>
      <c r="J286" s="130"/>
      <c r="K286" s="132"/>
      <c r="L286" s="130"/>
      <c r="M286" s="130"/>
      <c r="N286" s="130"/>
      <c r="O286" s="130"/>
      <c r="P286" s="130"/>
      <c r="Q286" s="130"/>
      <c r="R286" s="130"/>
      <c r="S286" s="130"/>
      <c r="T286" s="130"/>
    </row>
    <row r="287" spans="1:20" x14ac:dyDescent="0.25">
      <c r="A287" s="130"/>
      <c r="B287" s="130"/>
      <c r="C287" s="130"/>
      <c r="D287" s="130"/>
      <c r="E287" s="130"/>
      <c r="F287" s="130"/>
      <c r="G287" s="130"/>
      <c r="H287" s="130"/>
      <c r="I287" s="130"/>
      <c r="J287" s="130"/>
      <c r="K287" s="132"/>
      <c r="L287" s="130"/>
      <c r="M287" s="130"/>
      <c r="N287" s="130"/>
      <c r="O287" s="130"/>
      <c r="P287" s="130"/>
      <c r="Q287" s="130"/>
      <c r="R287" s="130"/>
      <c r="S287" s="130"/>
      <c r="T287" s="130"/>
    </row>
    <row r="288" spans="1:20" x14ac:dyDescent="0.25">
      <c r="A288" s="130"/>
      <c r="B288" s="130"/>
      <c r="C288" s="130"/>
      <c r="D288" s="130"/>
      <c r="E288" s="130"/>
      <c r="F288" s="130"/>
      <c r="G288" s="130"/>
      <c r="H288" s="130"/>
      <c r="I288" s="130"/>
      <c r="J288" s="130"/>
      <c r="K288" s="132"/>
      <c r="L288" s="130"/>
      <c r="M288" s="130"/>
      <c r="N288" s="130"/>
      <c r="O288" s="130"/>
      <c r="P288" s="130"/>
      <c r="Q288" s="130"/>
      <c r="R288" s="130"/>
      <c r="S288" s="130"/>
      <c r="T288" s="130"/>
    </row>
    <row r="289" spans="1:20" x14ac:dyDescent="0.25">
      <c r="A289" s="130"/>
      <c r="B289" s="130"/>
      <c r="C289" s="130"/>
      <c r="D289" s="130"/>
      <c r="E289" s="130"/>
      <c r="F289" s="130"/>
      <c r="G289" s="130"/>
      <c r="H289" s="130"/>
      <c r="I289" s="130"/>
      <c r="J289" s="130"/>
      <c r="K289" s="132"/>
      <c r="L289" s="130"/>
      <c r="M289" s="130"/>
      <c r="N289" s="130"/>
      <c r="O289" s="130"/>
      <c r="P289" s="130"/>
      <c r="Q289" s="130"/>
      <c r="R289" s="130"/>
      <c r="S289" s="130"/>
      <c r="T289" s="130"/>
    </row>
    <row r="290" spans="1:20" x14ac:dyDescent="0.25">
      <c r="A290" s="130"/>
      <c r="B290" s="130"/>
      <c r="C290" s="130"/>
      <c r="D290" s="130"/>
      <c r="E290" s="130"/>
      <c r="F290" s="130"/>
      <c r="G290" s="130"/>
      <c r="H290" s="130"/>
      <c r="I290" s="130"/>
      <c r="J290" s="130"/>
      <c r="K290" s="132"/>
      <c r="L290" s="130"/>
      <c r="M290" s="130"/>
      <c r="N290" s="130"/>
      <c r="O290" s="130"/>
      <c r="P290" s="130"/>
      <c r="Q290" s="130"/>
      <c r="R290" s="130"/>
      <c r="S290" s="130"/>
      <c r="T290" s="130"/>
    </row>
    <row r="291" spans="1:20" x14ac:dyDescent="0.25">
      <c r="A291" s="130"/>
      <c r="B291" s="130"/>
      <c r="C291" s="130"/>
      <c r="D291" s="130"/>
      <c r="E291" s="130"/>
      <c r="F291" s="130"/>
      <c r="G291" s="130"/>
      <c r="H291" s="130"/>
      <c r="I291" s="130"/>
      <c r="J291" s="130"/>
      <c r="K291" s="132"/>
      <c r="L291" s="130"/>
      <c r="M291" s="130"/>
      <c r="N291" s="130"/>
      <c r="O291" s="130"/>
      <c r="P291" s="130"/>
      <c r="Q291" s="130"/>
      <c r="R291" s="130"/>
      <c r="S291" s="130"/>
      <c r="T291" s="130"/>
    </row>
    <row r="292" spans="1:20" x14ac:dyDescent="0.25">
      <c r="A292" s="130"/>
      <c r="B292" s="130"/>
      <c r="C292" s="130"/>
      <c r="D292" s="130"/>
      <c r="E292" s="130"/>
      <c r="F292" s="130"/>
      <c r="G292" s="130"/>
      <c r="H292" s="130"/>
      <c r="I292" s="130"/>
      <c r="J292" s="130"/>
      <c r="K292" s="132"/>
      <c r="L292" s="130"/>
      <c r="M292" s="130"/>
      <c r="N292" s="130"/>
      <c r="O292" s="130"/>
      <c r="P292" s="130"/>
      <c r="Q292" s="130"/>
      <c r="R292" s="130"/>
      <c r="S292" s="130"/>
      <c r="T292" s="130"/>
    </row>
    <row r="293" spans="1:20" x14ac:dyDescent="0.25">
      <c r="A293" s="130"/>
      <c r="B293" s="130"/>
      <c r="C293" s="130"/>
      <c r="D293" s="130"/>
      <c r="E293" s="130"/>
      <c r="F293" s="130"/>
      <c r="G293" s="130"/>
      <c r="H293" s="130"/>
      <c r="I293" s="130"/>
      <c r="J293" s="130"/>
      <c r="K293" s="132"/>
      <c r="L293" s="130"/>
      <c r="M293" s="130"/>
      <c r="N293" s="130"/>
      <c r="O293" s="130"/>
      <c r="P293" s="130"/>
      <c r="Q293" s="130"/>
      <c r="R293" s="130"/>
      <c r="S293" s="130"/>
      <c r="T293" s="130"/>
    </row>
    <row r="294" spans="1:20" x14ac:dyDescent="0.25">
      <c r="A294" s="130"/>
      <c r="B294" s="130"/>
      <c r="C294" s="130"/>
      <c r="D294" s="130"/>
      <c r="E294" s="130"/>
      <c r="F294" s="130"/>
      <c r="G294" s="130"/>
      <c r="H294" s="130"/>
      <c r="I294" s="130"/>
      <c r="J294" s="130"/>
      <c r="K294" s="132"/>
      <c r="L294" s="130"/>
      <c r="M294" s="130"/>
      <c r="N294" s="130"/>
      <c r="O294" s="130"/>
      <c r="P294" s="130"/>
      <c r="Q294" s="130"/>
      <c r="R294" s="130"/>
      <c r="S294" s="130"/>
      <c r="T294" s="130"/>
    </row>
    <row r="295" spans="1:20" x14ac:dyDescent="0.25">
      <c r="A295" s="130"/>
      <c r="B295" s="130"/>
      <c r="C295" s="130"/>
      <c r="D295" s="130"/>
      <c r="E295" s="130"/>
      <c r="F295" s="130"/>
      <c r="G295" s="130"/>
      <c r="H295" s="130"/>
      <c r="I295" s="130"/>
      <c r="J295" s="130"/>
      <c r="K295" s="132"/>
      <c r="L295" s="130"/>
      <c r="M295" s="130"/>
      <c r="N295" s="130"/>
      <c r="O295" s="130"/>
      <c r="P295" s="130"/>
      <c r="Q295" s="130"/>
      <c r="R295" s="130"/>
      <c r="S295" s="130"/>
      <c r="T295" s="130"/>
    </row>
    <row r="296" spans="1:20" x14ac:dyDescent="0.25">
      <c r="A296" s="130"/>
      <c r="B296" s="130"/>
      <c r="C296" s="130"/>
      <c r="D296" s="130"/>
      <c r="E296" s="130"/>
      <c r="F296" s="130"/>
      <c r="G296" s="130"/>
      <c r="H296" s="130"/>
      <c r="I296" s="130"/>
      <c r="J296" s="130"/>
      <c r="K296" s="132"/>
      <c r="L296" s="130"/>
      <c r="M296" s="130"/>
      <c r="N296" s="130"/>
      <c r="O296" s="130"/>
      <c r="P296" s="130"/>
      <c r="Q296" s="130"/>
      <c r="R296" s="130"/>
      <c r="S296" s="130"/>
      <c r="T296" s="130"/>
    </row>
    <row r="297" spans="1:20" x14ac:dyDescent="0.25">
      <c r="A297" s="130"/>
      <c r="B297" s="130"/>
      <c r="C297" s="130"/>
      <c r="D297" s="130"/>
      <c r="E297" s="130"/>
      <c r="F297" s="130"/>
      <c r="G297" s="130"/>
      <c r="H297" s="130"/>
      <c r="I297" s="130"/>
      <c r="J297" s="130"/>
      <c r="K297" s="132"/>
      <c r="L297" s="130"/>
      <c r="M297" s="130"/>
      <c r="N297" s="130"/>
      <c r="O297" s="130"/>
      <c r="P297" s="130"/>
      <c r="Q297" s="130"/>
      <c r="R297" s="130"/>
      <c r="S297" s="130"/>
      <c r="T297" s="130"/>
    </row>
    <row r="298" spans="1:20" x14ac:dyDescent="0.25">
      <c r="A298" s="130"/>
      <c r="B298" s="130"/>
      <c r="C298" s="130"/>
      <c r="D298" s="130"/>
      <c r="E298" s="130"/>
      <c r="F298" s="130"/>
      <c r="G298" s="130"/>
      <c r="H298" s="130"/>
      <c r="I298" s="130"/>
      <c r="J298" s="130"/>
      <c r="K298" s="132"/>
      <c r="L298" s="130"/>
      <c r="M298" s="130"/>
      <c r="N298" s="130"/>
      <c r="O298" s="130"/>
      <c r="P298" s="130"/>
      <c r="Q298" s="130"/>
      <c r="R298" s="130"/>
      <c r="S298" s="130"/>
      <c r="T298" s="130"/>
    </row>
    <row r="299" spans="1:20" x14ac:dyDescent="0.25">
      <c r="A299" s="130"/>
      <c r="B299" s="130"/>
      <c r="C299" s="130"/>
      <c r="D299" s="130"/>
      <c r="E299" s="130"/>
      <c r="F299" s="130"/>
      <c r="G299" s="130"/>
      <c r="H299" s="130"/>
      <c r="I299" s="130"/>
      <c r="J299" s="130"/>
      <c r="K299" s="132"/>
      <c r="L299" s="130"/>
      <c r="M299" s="130"/>
      <c r="N299" s="130"/>
      <c r="O299" s="130"/>
      <c r="P299" s="130"/>
      <c r="Q299" s="130"/>
      <c r="R299" s="130"/>
      <c r="S299" s="130"/>
      <c r="T299" s="130"/>
    </row>
    <row r="300" spans="1:20" x14ac:dyDescent="0.25">
      <c r="A300" s="130"/>
      <c r="B300" s="130"/>
      <c r="C300" s="130"/>
      <c r="D300" s="130"/>
      <c r="E300" s="130"/>
      <c r="F300" s="130"/>
      <c r="G300" s="130"/>
      <c r="H300" s="130"/>
      <c r="I300" s="130"/>
      <c r="J300" s="130"/>
      <c r="K300" s="132"/>
      <c r="L300" s="130"/>
      <c r="M300" s="130"/>
      <c r="N300" s="130"/>
      <c r="O300" s="130"/>
      <c r="P300" s="130"/>
      <c r="Q300" s="130"/>
      <c r="R300" s="130"/>
      <c r="S300" s="130"/>
      <c r="T300" s="130"/>
    </row>
    <row r="301" spans="1:20" x14ac:dyDescent="0.25">
      <c r="A301" s="130"/>
      <c r="B301" s="130"/>
      <c r="C301" s="130"/>
      <c r="D301" s="130"/>
      <c r="E301" s="130"/>
      <c r="F301" s="130"/>
      <c r="G301" s="130"/>
      <c r="H301" s="130"/>
      <c r="I301" s="130"/>
      <c r="J301" s="130"/>
      <c r="K301" s="132"/>
      <c r="L301" s="130"/>
      <c r="M301" s="130"/>
      <c r="N301" s="130"/>
      <c r="O301" s="130"/>
      <c r="P301" s="130"/>
      <c r="Q301" s="130"/>
      <c r="R301" s="130"/>
      <c r="S301" s="130"/>
      <c r="T301" s="130"/>
    </row>
    <row r="302" spans="1:20" x14ac:dyDescent="0.25">
      <c r="A302" s="130"/>
      <c r="B302" s="130"/>
      <c r="C302" s="130"/>
      <c r="D302" s="130"/>
      <c r="E302" s="130"/>
      <c r="F302" s="130"/>
      <c r="G302" s="130"/>
      <c r="H302" s="130"/>
      <c r="I302" s="130"/>
      <c r="J302" s="130"/>
      <c r="K302" s="132"/>
      <c r="L302" s="130"/>
      <c r="M302" s="130"/>
      <c r="N302" s="130"/>
      <c r="O302" s="130"/>
      <c r="P302" s="130"/>
      <c r="Q302" s="130"/>
      <c r="R302" s="130"/>
      <c r="S302" s="130"/>
      <c r="T302" s="130"/>
    </row>
    <row r="303" spans="1:20" x14ac:dyDescent="0.25">
      <c r="A303" s="130"/>
      <c r="B303" s="130"/>
      <c r="C303" s="130"/>
      <c r="D303" s="130"/>
      <c r="E303" s="130"/>
      <c r="F303" s="130"/>
      <c r="G303" s="130"/>
      <c r="H303" s="130"/>
      <c r="I303" s="130"/>
      <c r="J303" s="130"/>
      <c r="K303" s="132"/>
      <c r="L303" s="130"/>
      <c r="M303" s="130"/>
      <c r="N303" s="130"/>
      <c r="O303" s="130"/>
      <c r="P303" s="130"/>
      <c r="Q303" s="130"/>
      <c r="R303" s="130"/>
      <c r="S303" s="130"/>
      <c r="T303" s="130"/>
    </row>
    <row r="304" spans="1:20" x14ac:dyDescent="0.25">
      <c r="A304" s="130"/>
      <c r="B304" s="130"/>
      <c r="C304" s="130"/>
      <c r="D304" s="130"/>
      <c r="E304" s="130"/>
      <c r="F304" s="130"/>
      <c r="G304" s="130"/>
      <c r="H304" s="130"/>
      <c r="I304" s="130"/>
      <c r="J304" s="130"/>
      <c r="K304" s="132"/>
      <c r="L304" s="130"/>
      <c r="M304" s="130"/>
      <c r="N304" s="130"/>
      <c r="O304" s="130"/>
      <c r="P304" s="130"/>
      <c r="Q304" s="130"/>
      <c r="R304" s="130"/>
      <c r="S304" s="130"/>
      <c r="T304" s="130"/>
    </row>
    <row r="305" spans="1:20" x14ac:dyDescent="0.25">
      <c r="A305" s="130"/>
      <c r="B305" s="130"/>
      <c r="C305" s="130"/>
      <c r="D305" s="130"/>
      <c r="E305" s="130"/>
      <c r="F305" s="130"/>
      <c r="G305" s="130"/>
      <c r="H305" s="130"/>
      <c r="I305" s="130"/>
      <c r="J305" s="130"/>
      <c r="K305" s="132"/>
      <c r="L305" s="130"/>
      <c r="M305" s="130"/>
      <c r="N305" s="130"/>
      <c r="O305" s="130"/>
      <c r="P305" s="130"/>
      <c r="Q305" s="130"/>
      <c r="R305" s="130"/>
      <c r="S305" s="130"/>
      <c r="T305" s="130"/>
    </row>
    <row r="306" spans="1:20" x14ac:dyDescent="0.25">
      <c r="A306" s="130"/>
      <c r="B306" s="130"/>
      <c r="C306" s="130"/>
      <c r="D306" s="130"/>
      <c r="E306" s="130"/>
      <c r="F306" s="130"/>
      <c r="G306" s="130"/>
      <c r="H306" s="130"/>
      <c r="I306" s="130"/>
      <c r="J306" s="130"/>
      <c r="K306" s="132"/>
      <c r="L306" s="130"/>
      <c r="M306" s="130"/>
      <c r="N306" s="130"/>
      <c r="O306" s="130"/>
      <c r="P306" s="130"/>
      <c r="Q306" s="130"/>
      <c r="R306" s="130"/>
      <c r="S306" s="130"/>
      <c r="T306" s="130"/>
    </row>
    <row r="307" spans="1:20" x14ac:dyDescent="0.25">
      <c r="A307" s="130"/>
      <c r="B307" s="130"/>
      <c r="C307" s="130"/>
      <c r="D307" s="130"/>
      <c r="E307" s="130"/>
      <c r="F307" s="130"/>
      <c r="G307" s="130"/>
      <c r="H307" s="130"/>
      <c r="I307" s="130"/>
      <c r="J307" s="130"/>
      <c r="K307" s="132"/>
      <c r="L307" s="130"/>
      <c r="M307" s="130"/>
      <c r="N307" s="130"/>
      <c r="O307" s="130"/>
      <c r="P307" s="130"/>
      <c r="Q307" s="130"/>
      <c r="R307" s="130"/>
      <c r="S307" s="130"/>
      <c r="T307" s="130"/>
    </row>
    <row r="308" spans="1:20" x14ac:dyDescent="0.25">
      <c r="A308" s="130"/>
      <c r="B308" s="130"/>
      <c r="C308" s="130"/>
      <c r="D308" s="130"/>
      <c r="E308" s="130"/>
      <c r="F308" s="130"/>
      <c r="G308" s="130"/>
      <c r="H308" s="130"/>
      <c r="I308" s="130"/>
      <c r="J308" s="130"/>
      <c r="K308" s="132"/>
      <c r="L308" s="130"/>
      <c r="M308" s="130"/>
      <c r="N308" s="130"/>
      <c r="O308" s="130"/>
      <c r="P308" s="130"/>
      <c r="Q308" s="130"/>
      <c r="R308" s="130"/>
      <c r="S308" s="130"/>
      <c r="T308" s="130"/>
    </row>
    <row r="309" spans="1:20" x14ac:dyDescent="0.25">
      <c r="A309" s="130"/>
      <c r="B309" s="130"/>
      <c r="C309" s="130"/>
      <c r="D309" s="130"/>
      <c r="E309" s="130"/>
      <c r="F309" s="130"/>
      <c r="G309" s="130"/>
      <c r="H309" s="130"/>
      <c r="I309" s="130"/>
      <c r="J309" s="130"/>
      <c r="K309" s="132"/>
      <c r="L309" s="130"/>
      <c r="M309" s="130"/>
      <c r="N309" s="130"/>
      <c r="O309" s="130"/>
      <c r="P309" s="130"/>
      <c r="Q309" s="130"/>
      <c r="R309" s="130"/>
      <c r="S309" s="130"/>
      <c r="T309" s="130"/>
    </row>
    <row r="310" spans="1:20" x14ac:dyDescent="0.25">
      <c r="A310" s="130"/>
      <c r="B310" s="130"/>
      <c r="C310" s="130"/>
      <c r="D310" s="130"/>
      <c r="E310" s="130"/>
      <c r="F310" s="130"/>
      <c r="G310" s="130"/>
      <c r="H310" s="130"/>
      <c r="I310" s="130"/>
      <c r="J310" s="130"/>
      <c r="K310" s="132"/>
      <c r="L310" s="130"/>
      <c r="M310" s="130"/>
      <c r="N310" s="130"/>
      <c r="O310" s="130"/>
      <c r="P310" s="130"/>
      <c r="Q310" s="130"/>
      <c r="R310" s="130"/>
      <c r="S310" s="130"/>
      <c r="T310" s="130"/>
    </row>
    <row r="311" spans="1:20" x14ac:dyDescent="0.25">
      <c r="A311" s="130"/>
      <c r="B311" s="130"/>
      <c r="C311" s="130"/>
      <c r="D311" s="130"/>
      <c r="E311" s="130"/>
      <c r="F311" s="130"/>
      <c r="G311" s="130"/>
      <c r="H311" s="130"/>
      <c r="I311" s="130"/>
      <c r="J311" s="130"/>
      <c r="K311" s="132"/>
      <c r="L311" s="130"/>
      <c r="M311" s="130"/>
      <c r="N311" s="130"/>
      <c r="O311" s="130"/>
      <c r="P311" s="130"/>
      <c r="Q311" s="130"/>
      <c r="R311" s="130"/>
      <c r="S311" s="130"/>
      <c r="T311" s="130"/>
    </row>
    <row r="312" spans="1:20" x14ac:dyDescent="0.25">
      <c r="A312" s="130"/>
      <c r="B312" s="130"/>
      <c r="C312" s="130"/>
      <c r="D312" s="130"/>
      <c r="E312" s="130"/>
      <c r="F312" s="130"/>
      <c r="G312" s="130"/>
      <c r="H312" s="130"/>
      <c r="I312" s="130"/>
      <c r="J312" s="130"/>
      <c r="K312" s="132"/>
      <c r="L312" s="130"/>
      <c r="M312" s="130"/>
      <c r="N312" s="130"/>
      <c r="O312" s="130"/>
      <c r="P312" s="130"/>
      <c r="Q312" s="130"/>
      <c r="R312" s="130"/>
      <c r="S312" s="130"/>
      <c r="T312" s="130"/>
    </row>
    <row r="313" spans="1:20" x14ac:dyDescent="0.25">
      <c r="A313" s="130"/>
      <c r="B313" s="130"/>
      <c r="C313" s="130"/>
      <c r="D313" s="130"/>
      <c r="E313" s="130"/>
      <c r="F313" s="130"/>
      <c r="G313" s="130"/>
      <c r="H313" s="130"/>
      <c r="I313" s="130"/>
      <c r="J313" s="130"/>
      <c r="K313" s="132"/>
      <c r="L313" s="130"/>
      <c r="M313" s="130"/>
      <c r="N313" s="130"/>
      <c r="O313" s="130"/>
      <c r="P313" s="130"/>
      <c r="Q313" s="130"/>
      <c r="R313" s="130"/>
      <c r="S313" s="130"/>
      <c r="T313" s="130"/>
    </row>
    <row r="314" spans="1:20" x14ac:dyDescent="0.25">
      <c r="A314" s="130"/>
      <c r="B314" s="130"/>
      <c r="C314" s="130"/>
      <c r="D314" s="130"/>
      <c r="E314" s="130"/>
      <c r="F314" s="130"/>
      <c r="G314" s="130"/>
      <c r="H314" s="130"/>
      <c r="I314" s="130"/>
      <c r="J314" s="130"/>
      <c r="K314" s="132"/>
      <c r="L314" s="130"/>
      <c r="M314" s="130"/>
      <c r="N314" s="130"/>
      <c r="O314" s="130"/>
      <c r="P314" s="130"/>
      <c r="Q314" s="130"/>
      <c r="R314" s="130"/>
      <c r="S314" s="130"/>
      <c r="T314" s="130"/>
    </row>
    <row r="315" spans="1:20" x14ac:dyDescent="0.25">
      <c r="A315" s="130"/>
      <c r="B315" s="130"/>
      <c r="C315" s="130"/>
      <c r="D315" s="130"/>
      <c r="E315" s="130"/>
      <c r="F315" s="130"/>
      <c r="G315" s="130"/>
      <c r="H315" s="130"/>
      <c r="I315" s="130"/>
      <c r="J315" s="130"/>
      <c r="K315" s="132"/>
      <c r="L315" s="130"/>
      <c r="M315" s="130"/>
      <c r="N315" s="130"/>
      <c r="O315" s="130"/>
      <c r="P315" s="130"/>
      <c r="Q315" s="130"/>
      <c r="R315" s="130"/>
      <c r="S315" s="130"/>
      <c r="T315" s="130"/>
    </row>
    <row r="316" spans="1:20" x14ac:dyDescent="0.25">
      <c r="A316" s="130"/>
      <c r="B316" s="130"/>
      <c r="C316" s="130"/>
      <c r="D316" s="130"/>
      <c r="E316" s="130"/>
      <c r="F316" s="130"/>
      <c r="G316" s="130"/>
      <c r="H316" s="130"/>
      <c r="I316" s="130"/>
      <c r="J316" s="130"/>
      <c r="K316" s="132"/>
      <c r="L316" s="130"/>
      <c r="M316" s="130"/>
      <c r="N316" s="130"/>
      <c r="O316" s="130"/>
      <c r="P316" s="130"/>
      <c r="Q316" s="130"/>
      <c r="R316" s="130"/>
      <c r="S316" s="130"/>
      <c r="T316" s="130"/>
    </row>
    <row r="317" spans="1:20" x14ac:dyDescent="0.25">
      <c r="A317" s="130"/>
      <c r="B317" s="130"/>
      <c r="C317" s="130"/>
      <c r="D317" s="130"/>
      <c r="E317" s="130"/>
      <c r="F317" s="130"/>
      <c r="G317" s="130"/>
      <c r="H317" s="130"/>
      <c r="I317" s="130"/>
      <c r="J317" s="130"/>
      <c r="K317" s="132"/>
      <c r="L317" s="130"/>
      <c r="M317" s="130"/>
      <c r="N317" s="130"/>
      <c r="O317" s="130"/>
      <c r="P317" s="130"/>
      <c r="Q317" s="130"/>
      <c r="R317" s="130"/>
      <c r="S317" s="130"/>
      <c r="T317" s="130"/>
    </row>
    <row r="318" spans="1:20" x14ac:dyDescent="0.25">
      <c r="A318" s="130"/>
      <c r="B318" s="130"/>
      <c r="C318" s="130"/>
      <c r="D318" s="130"/>
      <c r="E318" s="130"/>
      <c r="F318" s="130"/>
      <c r="G318" s="130"/>
      <c r="H318" s="130"/>
      <c r="I318" s="130"/>
      <c r="J318" s="130"/>
      <c r="K318" s="132"/>
      <c r="L318" s="130"/>
      <c r="M318" s="130"/>
      <c r="N318" s="130"/>
      <c r="O318" s="130"/>
      <c r="P318" s="130"/>
      <c r="Q318" s="130"/>
      <c r="R318" s="130"/>
      <c r="S318" s="130"/>
      <c r="T318" s="130"/>
    </row>
    <row r="319" spans="1:20" x14ac:dyDescent="0.25">
      <c r="A319" s="130"/>
      <c r="B319" s="130"/>
      <c r="C319" s="130"/>
      <c r="D319" s="130"/>
      <c r="E319" s="130"/>
      <c r="F319" s="130"/>
      <c r="G319" s="130"/>
      <c r="H319" s="130"/>
      <c r="I319" s="130"/>
      <c r="J319" s="130"/>
      <c r="K319" s="132"/>
      <c r="L319" s="130"/>
      <c r="M319" s="130"/>
      <c r="N319" s="130"/>
      <c r="O319" s="130"/>
      <c r="P319" s="130"/>
      <c r="Q319" s="130"/>
      <c r="R319" s="130"/>
      <c r="S319" s="130"/>
      <c r="T319" s="130"/>
    </row>
    <row r="320" spans="1:20" x14ac:dyDescent="0.25">
      <c r="A320" s="130"/>
      <c r="B320" s="130"/>
      <c r="C320" s="130"/>
      <c r="D320" s="130"/>
      <c r="E320" s="130"/>
      <c r="F320" s="130"/>
      <c r="G320" s="130"/>
      <c r="H320" s="130"/>
      <c r="I320" s="130"/>
      <c r="J320" s="130"/>
      <c r="K320" s="132"/>
      <c r="L320" s="130"/>
      <c r="M320" s="130"/>
      <c r="N320" s="130"/>
      <c r="O320" s="130"/>
      <c r="P320" s="130"/>
      <c r="Q320" s="130"/>
      <c r="R320" s="130"/>
      <c r="S320" s="130"/>
      <c r="T320" s="130"/>
    </row>
    <row r="321" spans="1:20" x14ac:dyDescent="0.25">
      <c r="A321" s="130"/>
      <c r="B321" s="130"/>
      <c r="C321" s="130"/>
      <c r="D321" s="130"/>
      <c r="E321" s="130"/>
      <c r="F321" s="130"/>
      <c r="G321" s="130"/>
      <c r="H321" s="130"/>
      <c r="I321" s="130"/>
      <c r="J321" s="130"/>
      <c r="K321" s="132"/>
      <c r="L321" s="130"/>
      <c r="M321" s="130"/>
      <c r="N321" s="130"/>
      <c r="O321" s="130"/>
      <c r="P321" s="130"/>
      <c r="Q321" s="130"/>
      <c r="R321" s="130"/>
      <c r="S321" s="130"/>
      <c r="T321" s="130"/>
    </row>
    <row r="322" spans="1:20" x14ac:dyDescent="0.25">
      <c r="A322" s="130"/>
      <c r="B322" s="130"/>
      <c r="C322" s="130"/>
      <c r="D322" s="130"/>
      <c r="E322" s="130"/>
      <c r="F322" s="130"/>
      <c r="G322" s="130"/>
      <c r="H322" s="130"/>
      <c r="I322" s="130"/>
      <c r="J322" s="130"/>
      <c r="K322" s="132"/>
      <c r="L322" s="130"/>
      <c r="M322" s="130"/>
      <c r="N322" s="130"/>
      <c r="O322" s="130"/>
      <c r="P322" s="130"/>
      <c r="Q322" s="130"/>
      <c r="R322" s="130"/>
      <c r="S322" s="130"/>
      <c r="T322" s="130"/>
    </row>
    <row r="323" spans="1:20" x14ac:dyDescent="0.25">
      <c r="A323" s="130"/>
      <c r="B323" s="130"/>
      <c r="C323" s="130"/>
      <c r="D323" s="130"/>
      <c r="E323" s="130"/>
      <c r="F323" s="130"/>
      <c r="G323" s="130"/>
      <c r="H323" s="130"/>
      <c r="I323" s="130"/>
      <c r="J323" s="130"/>
      <c r="K323" s="132"/>
      <c r="L323" s="130"/>
      <c r="M323" s="130"/>
      <c r="N323" s="130"/>
      <c r="O323" s="130"/>
      <c r="P323" s="130"/>
      <c r="Q323" s="130"/>
      <c r="R323" s="130"/>
      <c r="S323" s="130"/>
      <c r="T323" s="130"/>
    </row>
    <row r="324" spans="1:20" x14ac:dyDescent="0.25">
      <c r="A324" s="130"/>
      <c r="B324" s="130"/>
      <c r="C324" s="130"/>
      <c r="D324" s="130"/>
      <c r="E324" s="130"/>
      <c r="F324" s="130"/>
      <c r="G324" s="130"/>
      <c r="H324" s="130"/>
      <c r="I324" s="130"/>
      <c r="J324" s="130"/>
      <c r="K324" s="132"/>
      <c r="L324" s="130"/>
      <c r="M324" s="130"/>
      <c r="N324" s="130"/>
      <c r="O324" s="130"/>
      <c r="P324" s="130"/>
      <c r="Q324" s="130"/>
      <c r="R324" s="130"/>
      <c r="S324" s="130"/>
      <c r="T324" s="130"/>
    </row>
    <row r="325" spans="1:20" x14ac:dyDescent="0.25">
      <c r="A325" s="130"/>
      <c r="B325" s="130"/>
      <c r="C325" s="130"/>
      <c r="D325" s="130"/>
      <c r="E325" s="130"/>
      <c r="F325" s="130"/>
      <c r="G325" s="130"/>
      <c r="H325" s="130"/>
      <c r="I325" s="130"/>
      <c r="J325" s="130"/>
      <c r="K325" s="132"/>
      <c r="L325" s="130"/>
      <c r="M325" s="130"/>
      <c r="N325" s="130"/>
      <c r="O325" s="130"/>
      <c r="P325" s="130"/>
      <c r="Q325" s="130"/>
      <c r="R325" s="130"/>
      <c r="S325" s="130"/>
      <c r="T325" s="130"/>
    </row>
    <row r="326" spans="1:20" x14ac:dyDescent="0.25">
      <c r="A326" s="130"/>
      <c r="B326" s="130"/>
      <c r="C326" s="130"/>
      <c r="D326" s="130"/>
      <c r="E326" s="130"/>
      <c r="F326" s="130"/>
      <c r="G326" s="130"/>
      <c r="H326" s="130"/>
      <c r="I326" s="130"/>
      <c r="J326" s="130"/>
      <c r="K326" s="132"/>
      <c r="L326" s="130"/>
      <c r="M326" s="130"/>
      <c r="N326" s="130"/>
      <c r="O326" s="130"/>
      <c r="P326" s="130"/>
      <c r="Q326" s="130"/>
      <c r="R326" s="130"/>
      <c r="S326" s="130"/>
      <c r="T326" s="130"/>
    </row>
    <row r="327" spans="1:20" x14ac:dyDescent="0.25">
      <c r="A327" s="130"/>
      <c r="B327" s="130"/>
      <c r="C327" s="130"/>
      <c r="D327" s="130"/>
      <c r="E327" s="130"/>
      <c r="F327" s="130"/>
      <c r="G327" s="130"/>
      <c r="H327" s="130"/>
      <c r="I327" s="130"/>
      <c r="J327" s="130"/>
      <c r="K327" s="132"/>
      <c r="L327" s="130"/>
      <c r="M327" s="130"/>
      <c r="N327" s="130"/>
      <c r="O327" s="130"/>
      <c r="P327" s="130"/>
      <c r="Q327" s="130"/>
      <c r="R327" s="130"/>
      <c r="S327" s="130"/>
      <c r="T327" s="130"/>
    </row>
    <row r="328" spans="1:20" x14ac:dyDescent="0.25">
      <c r="A328" s="130"/>
      <c r="B328" s="130"/>
      <c r="C328" s="130"/>
      <c r="D328" s="130"/>
      <c r="E328" s="130"/>
      <c r="F328" s="130"/>
      <c r="G328" s="130"/>
      <c r="H328" s="130"/>
      <c r="I328" s="130"/>
      <c r="J328" s="130"/>
      <c r="K328" s="132"/>
      <c r="L328" s="130"/>
      <c r="M328" s="130"/>
      <c r="N328" s="130"/>
      <c r="O328" s="130"/>
      <c r="P328" s="130"/>
      <c r="Q328" s="130"/>
      <c r="R328" s="130"/>
      <c r="S328" s="130"/>
      <c r="T328" s="130"/>
    </row>
    <row r="329" spans="1:20" x14ac:dyDescent="0.25">
      <c r="A329" s="130"/>
      <c r="B329" s="130"/>
      <c r="C329" s="130"/>
      <c r="D329" s="130"/>
      <c r="E329" s="130"/>
      <c r="F329" s="130"/>
      <c r="G329" s="130"/>
      <c r="H329" s="130"/>
      <c r="I329" s="130"/>
      <c r="J329" s="130"/>
      <c r="K329" s="132"/>
      <c r="L329" s="130"/>
      <c r="M329" s="130"/>
      <c r="N329" s="130"/>
      <c r="O329" s="130"/>
      <c r="P329" s="130"/>
      <c r="Q329" s="130"/>
      <c r="R329" s="130"/>
      <c r="S329" s="130"/>
      <c r="T329" s="130"/>
    </row>
    <row r="330" spans="1:20" x14ac:dyDescent="0.25">
      <c r="A330" s="130"/>
      <c r="B330" s="130"/>
      <c r="C330" s="130"/>
      <c r="D330" s="130"/>
      <c r="E330" s="130"/>
      <c r="F330" s="130"/>
      <c r="G330" s="130"/>
      <c r="H330" s="130"/>
      <c r="I330" s="130"/>
      <c r="J330" s="130"/>
      <c r="K330" s="132"/>
      <c r="L330" s="130"/>
      <c r="M330" s="130"/>
      <c r="N330" s="130"/>
      <c r="O330" s="130"/>
      <c r="P330" s="130"/>
      <c r="Q330" s="130"/>
      <c r="R330" s="130"/>
      <c r="S330" s="130"/>
      <c r="T330" s="130"/>
    </row>
    <row r="331" spans="1:20" x14ac:dyDescent="0.25">
      <c r="A331" s="130"/>
      <c r="B331" s="130"/>
      <c r="C331" s="130"/>
      <c r="D331" s="130"/>
      <c r="E331" s="130"/>
      <c r="F331" s="130"/>
      <c r="G331" s="130"/>
      <c r="H331" s="130"/>
      <c r="I331" s="130"/>
      <c r="J331" s="130"/>
      <c r="K331" s="132"/>
      <c r="L331" s="130"/>
      <c r="M331" s="130"/>
      <c r="N331" s="130"/>
      <c r="O331" s="130"/>
      <c r="P331" s="130"/>
      <c r="Q331" s="130"/>
      <c r="R331" s="130"/>
      <c r="S331" s="130"/>
      <c r="T331" s="130"/>
    </row>
    <row r="332" spans="1:20" x14ac:dyDescent="0.25">
      <c r="A332" s="130"/>
      <c r="B332" s="130"/>
      <c r="C332" s="130"/>
      <c r="D332" s="130"/>
      <c r="E332" s="130"/>
      <c r="F332" s="130"/>
      <c r="G332" s="130"/>
      <c r="H332" s="130"/>
      <c r="I332" s="130"/>
      <c r="J332" s="130"/>
      <c r="K332" s="132"/>
      <c r="L332" s="130"/>
      <c r="M332" s="130"/>
      <c r="N332" s="130"/>
      <c r="O332" s="130"/>
      <c r="P332" s="130"/>
      <c r="Q332" s="130"/>
      <c r="R332" s="130"/>
      <c r="S332" s="130"/>
      <c r="T332" s="130"/>
    </row>
    <row r="333" spans="1:20" x14ac:dyDescent="0.25">
      <c r="A333" s="130"/>
      <c r="B333" s="130"/>
      <c r="C333" s="130"/>
      <c r="D333" s="130"/>
      <c r="E333" s="130"/>
      <c r="F333" s="130"/>
      <c r="G333" s="130"/>
      <c r="H333" s="130"/>
      <c r="I333" s="130"/>
      <c r="J333" s="130"/>
      <c r="K333" s="132"/>
      <c r="L333" s="130"/>
      <c r="M333" s="130"/>
      <c r="N333" s="130"/>
      <c r="O333" s="130"/>
      <c r="P333" s="130"/>
      <c r="Q333" s="130"/>
      <c r="R333" s="130"/>
      <c r="S333" s="130"/>
      <c r="T333" s="130"/>
    </row>
    <row r="334" spans="1:20" x14ac:dyDescent="0.25">
      <c r="A334" s="130"/>
      <c r="B334" s="130"/>
      <c r="C334" s="130"/>
      <c r="D334" s="130"/>
      <c r="E334" s="130"/>
      <c r="F334" s="130"/>
      <c r="G334" s="130"/>
      <c r="H334" s="130"/>
      <c r="I334" s="130"/>
      <c r="J334" s="130"/>
      <c r="K334" s="132"/>
      <c r="L334" s="130"/>
      <c r="M334" s="130"/>
      <c r="N334" s="130"/>
      <c r="O334" s="130"/>
      <c r="P334" s="130"/>
      <c r="Q334" s="130"/>
      <c r="R334" s="130"/>
      <c r="S334" s="130"/>
      <c r="T334" s="130"/>
    </row>
    <row r="335" spans="1:20" x14ac:dyDescent="0.25">
      <c r="A335" s="130"/>
      <c r="B335" s="130"/>
      <c r="C335" s="130"/>
      <c r="D335" s="130"/>
      <c r="E335" s="130"/>
      <c r="F335" s="130"/>
      <c r="G335" s="130"/>
      <c r="H335" s="130"/>
      <c r="I335" s="130"/>
      <c r="J335" s="130"/>
      <c r="K335" s="132"/>
      <c r="L335" s="130"/>
      <c r="M335" s="130"/>
      <c r="N335" s="130"/>
      <c r="O335" s="130"/>
      <c r="P335" s="130"/>
      <c r="Q335" s="130"/>
      <c r="R335" s="130"/>
      <c r="S335" s="130"/>
      <c r="T335" s="130"/>
    </row>
    <row r="336" spans="1:20" x14ac:dyDescent="0.25">
      <c r="A336" s="130"/>
      <c r="B336" s="130"/>
      <c r="C336" s="130"/>
      <c r="D336" s="130"/>
      <c r="E336" s="130"/>
      <c r="F336" s="130"/>
      <c r="G336" s="130"/>
      <c r="H336" s="130"/>
      <c r="I336" s="130"/>
      <c r="J336" s="130"/>
      <c r="K336" s="132"/>
      <c r="L336" s="130"/>
      <c r="M336" s="130"/>
      <c r="N336" s="130"/>
      <c r="O336" s="130"/>
      <c r="P336" s="130"/>
      <c r="Q336" s="130"/>
      <c r="R336" s="130"/>
      <c r="S336" s="130"/>
      <c r="T336" s="130"/>
    </row>
    <row r="337" spans="1:20" x14ac:dyDescent="0.25">
      <c r="A337" s="130"/>
      <c r="B337" s="130"/>
      <c r="C337" s="130"/>
      <c r="D337" s="130"/>
      <c r="E337" s="130"/>
      <c r="F337" s="130"/>
      <c r="G337" s="130"/>
      <c r="H337" s="130"/>
      <c r="I337" s="130"/>
      <c r="J337" s="130"/>
      <c r="K337" s="132"/>
      <c r="L337" s="130"/>
      <c r="M337" s="130"/>
      <c r="N337" s="130"/>
      <c r="O337" s="130"/>
      <c r="P337" s="130"/>
      <c r="Q337" s="130"/>
      <c r="R337" s="130"/>
      <c r="S337" s="130"/>
      <c r="T337" s="130"/>
    </row>
    <row r="338" spans="1:20" x14ac:dyDescent="0.25">
      <c r="A338" s="130"/>
      <c r="B338" s="130"/>
      <c r="C338" s="130"/>
      <c r="D338" s="130"/>
      <c r="E338" s="130"/>
      <c r="F338" s="130"/>
      <c r="G338" s="130"/>
      <c r="H338" s="130"/>
      <c r="I338" s="130"/>
      <c r="J338" s="130"/>
      <c r="K338" s="132"/>
      <c r="L338" s="130"/>
      <c r="M338" s="130"/>
      <c r="N338" s="130"/>
      <c r="O338" s="130"/>
      <c r="P338" s="130"/>
      <c r="Q338" s="130"/>
      <c r="R338" s="130"/>
      <c r="S338" s="130"/>
      <c r="T338" s="130"/>
    </row>
    <row r="339" spans="1:20" x14ac:dyDescent="0.25">
      <c r="A339" s="130"/>
      <c r="B339" s="130"/>
      <c r="C339" s="130"/>
      <c r="D339" s="130"/>
      <c r="E339" s="130"/>
      <c r="F339" s="130"/>
      <c r="G339" s="130"/>
      <c r="H339" s="130"/>
      <c r="I339" s="130"/>
      <c r="J339" s="130"/>
      <c r="K339" s="132"/>
      <c r="L339" s="130"/>
      <c r="M339" s="130"/>
      <c r="N339" s="130"/>
      <c r="O339" s="130"/>
      <c r="P339" s="130"/>
      <c r="Q339" s="130"/>
      <c r="R339" s="130"/>
      <c r="S339" s="130"/>
      <c r="T339" s="130"/>
    </row>
    <row r="340" spans="1:20" x14ac:dyDescent="0.25">
      <c r="A340" s="130"/>
      <c r="B340" s="130"/>
      <c r="C340" s="130"/>
      <c r="D340" s="130"/>
      <c r="E340" s="130"/>
      <c r="F340" s="130"/>
      <c r="G340" s="130"/>
      <c r="H340" s="130"/>
      <c r="I340" s="130"/>
      <c r="J340" s="130"/>
      <c r="K340" s="132"/>
      <c r="L340" s="130"/>
      <c r="M340" s="130"/>
      <c r="N340" s="130"/>
      <c r="O340" s="130"/>
      <c r="P340" s="130"/>
      <c r="Q340" s="130"/>
      <c r="R340" s="130"/>
      <c r="S340" s="130"/>
      <c r="T340" s="130"/>
    </row>
    <row r="341" spans="1:20" x14ac:dyDescent="0.25">
      <c r="A341" s="130"/>
      <c r="B341" s="130"/>
      <c r="C341" s="130"/>
      <c r="D341" s="130"/>
      <c r="E341" s="130"/>
      <c r="F341" s="130"/>
      <c r="G341" s="130"/>
      <c r="H341" s="130"/>
      <c r="I341" s="130"/>
      <c r="J341" s="130"/>
      <c r="K341" s="132"/>
      <c r="L341" s="130"/>
      <c r="M341" s="130"/>
      <c r="N341" s="130"/>
      <c r="O341" s="130"/>
      <c r="P341" s="130"/>
      <c r="Q341" s="130"/>
      <c r="R341" s="130"/>
      <c r="S341" s="130"/>
      <c r="T341" s="130"/>
    </row>
    <row r="342" spans="1:20" x14ac:dyDescent="0.25">
      <c r="A342" s="130"/>
      <c r="B342" s="130"/>
      <c r="C342" s="130"/>
      <c r="D342" s="130"/>
      <c r="E342" s="130"/>
      <c r="F342" s="130"/>
      <c r="G342" s="130"/>
      <c r="H342" s="130"/>
      <c r="I342" s="130"/>
      <c r="J342" s="130"/>
      <c r="K342" s="132"/>
      <c r="L342" s="130"/>
      <c r="M342" s="130"/>
      <c r="N342" s="130"/>
      <c r="O342" s="130"/>
      <c r="P342" s="130"/>
      <c r="Q342" s="130"/>
      <c r="R342" s="130"/>
      <c r="S342" s="130"/>
      <c r="T342" s="130"/>
    </row>
    <row r="343" spans="1:20" x14ac:dyDescent="0.25">
      <c r="A343" s="130"/>
      <c r="B343" s="130"/>
      <c r="C343" s="130"/>
      <c r="D343" s="130"/>
      <c r="E343" s="130"/>
      <c r="F343" s="130"/>
      <c r="G343" s="130"/>
      <c r="H343" s="130"/>
      <c r="I343" s="130"/>
      <c r="J343" s="130"/>
      <c r="K343" s="132"/>
      <c r="L343" s="130"/>
      <c r="M343" s="130"/>
      <c r="N343" s="130"/>
      <c r="O343" s="130"/>
      <c r="P343" s="130"/>
      <c r="Q343" s="130"/>
      <c r="R343" s="130"/>
      <c r="S343" s="130"/>
      <c r="T343" s="130"/>
    </row>
    <row r="344" spans="1:20" x14ac:dyDescent="0.25">
      <c r="A344" s="130"/>
      <c r="B344" s="130"/>
      <c r="C344" s="130"/>
      <c r="D344" s="130"/>
      <c r="E344" s="130"/>
      <c r="F344" s="130"/>
      <c r="G344" s="130"/>
      <c r="H344" s="130"/>
      <c r="I344" s="130"/>
      <c r="J344" s="130"/>
      <c r="K344" s="132"/>
      <c r="L344" s="130"/>
      <c r="M344" s="130"/>
      <c r="N344" s="130"/>
      <c r="O344" s="130"/>
      <c r="P344" s="130"/>
      <c r="Q344" s="130"/>
      <c r="R344" s="130"/>
      <c r="S344" s="130"/>
      <c r="T344" s="130"/>
    </row>
    <row r="345" spans="1:20" x14ac:dyDescent="0.25">
      <c r="A345" s="130"/>
      <c r="B345" s="130"/>
      <c r="C345" s="130"/>
      <c r="D345" s="130"/>
      <c r="E345" s="130"/>
      <c r="F345" s="130"/>
      <c r="G345" s="130"/>
      <c r="H345" s="130"/>
      <c r="I345" s="130"/>
      <c r="J345" s="130"/>
      <c r="K345" s="132"/>
      <c r="L345" s="130"/>
      <c r="M345" s="130"/>
      <c r="N345" s="130"/>
      <c r="O345" s="130"/>
      <c r="P345" s="130"/>
      <c r="Q345" s="130"/>
      <c r="R345" s="130"/>
      <c r="S345" s="130"/>
      <c r="T345" s="130"/>
    </row>
    <row r="346" spans="1:20" x14ac:dyDescent="0.25">
      <c r="A346" s="130"/>
      <c r="B346" s="130"/>
      <c r="C346" s="130"/>
      <c r="D346" s="130"/>
      <c r="E346" s="130"/>
      <c r="F346" s="130"/>
      <c r="G346" s="130"/>
      <c r="H346" s="130"/>
      <c r="I346" s="130"/>
      <c r="J346" s="130"/>
      <c r="K346" s="132"/>
      <c r="L346" s="130"/>
      <c r="M346" s="130"/>
      <c r="N346" s="130"/>
      <c r="O346" s="130"/>
      <c r="P346" s="130"/>
      <c r="Q346" s="130"/>
      <c r="R346" s="130"/>
      <c r="S346" s="130"/>
      <c r="T346" s="130"/>
    </row>
    <row r="347" spans="1:20" x14ac:dyDescent="0.25">
      <c r="A347" s="130"/>
      <c r="B347" s="130"/>
      <c r="C347" s="130"/>
      <c r="D347" s="130"/>
      <c r="E347" s="130"/>
      <c r="F347" s="130"/>
      <c r="G347" s="130"/>
      <c r="H347" s="130"/>
      <c r="I347" s="130"/>
      <c r="J347" s="130"/>
      <c r="K347" s="132"/>
      <c r="L347" s="130"/>
      <c r="M347" s="130"/>
      <c r="N347" s="130"/>
      <c r="O347" s="130"/>
      <c r="P347" s="130"/>
      <c r="Q347" s="130"/>
      <c r="R347" s="130"/>
      <c r="S347" s="130"/>
      <c r="T347" s="130"/>
    </row>
    <row r="348" spans="1:20" x14ac:dyDescent="0.25">
      <c r="A348" s="130"/>
      <c r="B348" s="130"/>
      <c r="C348" s="130"/>
      <c r="D348" s="130"/>
      <c r="E348" s="130"/>
      <c r="F348" s="130"/>
      <c r="G348" s="130"/>
      <c r="H348" s="130"/>
      <c r="I348" s="130"/>
      <c r="J348" s="130"/>
      <c r="K348" s="132"/>
      <c r="L348" s="130"/>
      <c r="M348" s="130"/>
      <c r="N348" s="130"/>
      <c r="O348" s="130"/>
      <c r="P348" s="130"/>
      <c r="Q348" s="130"/>
      <c r="R348" s="130"/>
      <c r="S348" s="130"/>
      <c r="T348" s="130"/>
    </row>
    <row r="349" spans="1:20" x14ac:dyDescent="0.25">
      <c r="A349" s="130"/>
      <c r="B349" s="130"/>
      <c r="C349" s="130"/>
      <c r="D349" s="130"/>
      <c r="E349" s="130"/>
      <c r="F349" s="130"/>
      <c r="G349" s="130"/>
      <c r="H349" s="130"/>
      <c r="I349" s="130"/>
      <c r="J349" s="130"/>
      <c r="K349" s="132"/>
      <c r="L349" s="130"/>
      <c r="M349" s="130"/>
      <c r="N349" s="130"/>
      <c r="O349" s="130"/>
      <c r="P349" s="130"/>
      <c r="Q349" s="130"/>
      <c r="R349" s="130"/>
      <c r="S349" s="130"/>
      <c r="T349" s="130"/>
    </row>
    <row r="350" spans="1:20" x14ac:dyDescent="0.25">
      <c r="A350" s="130"/>
      <c r="B350" s="130"/>
      <c r="C350" s="130"/>
      <c r="D350" s="130"/>
      <c r="E350" s="130"/>
      <c r="F350" s="130"/>
      <c r="G350" s="130"/>
      <c r="H350" s="130"/>
      <c r="I350" s="130"/>
      <c r="J350" s="130"/>
      <c r="K350" s="132"/>
      <c r="L350" s="130"/>
      <c r="M350" s="130"/>
      <c r="N350" s="130"/>
      <c r="O350" s="130"/>
      <c r="P350" s="130"/>
      <c r="Q350" s="130"/>
      <c r="R350" s="130"/>
      <c r="S350" s="130"/>
      <c r="T350" s="130"/>
    </row>
    <row r="351" spans="1:20" x14ac:dyDescent="0.25">
      <c r="A351" s="130"/>
      <c r="B351" s="130"/>
      <c r="C351" s="130"/>
      <c r="D351" s="130"/>
      <c r="E351" s="130"/>
      <c r="F351" s="130"/>
      <c r="G351" s="130"/>
      <c r="H351" s="130"/>
      <c r="I351" s="130"/>
      <c r="J351" s="130"/>
      <c r="K351" s="132"/>
      <c r="L351" s="130"/>
      <c r="M351" s="130"/>
      <c r="N351" s="130"/>
      <c r="O351" s="130"/>
      <c r="P351" s="130"/>
      <c r="Q351" s="130"/>
      <c r="R351" s="130"/>
      <c r="S351" s="130"/>
      <c r="T351" s="130"/>
    </row>
    <row r="352" spans="1:20" x14ac:dyDescent="0.25">
      <c r="A352" s="130"/>
      <c r="B352" s="130"/>
      <c r="C352" s="130"/>
      <c r="D352" s="130"/>
      <c r="E352" s="130"/>
      <c r="F352" s="130"/>
      <c r="G352" s="130"/>
      <c r="H352" s="130"/>
      <c r="I352" s="130"/>
      <c r="J352" s="130"/>
      <c r="K352" s="132"/>
      <c r="L352" s="130"/>
      <c r="M352" s="130"/>
      <c r="N352" s="130"/>
      <c r="O352" s="130"/>
      <c r="P352" s="130"/>
      <c r="Q352" s="130"/>
      <c r="R352" s="130"/>
      <c r="S352" s="130"/>
      <c r="T352" s="130"/>
    </row>
    <row r="353" spans="1:20" x14ac:dyDescent="0.25">
      <c r="A353" s="130"/>
      <c r="B353" s="130"/>
      <c r="C353" s="130"/>
      <c r="D353" s="130"/>
      <c r="E353" s="130"/>
      <c r="F353" s="130"/>
      <c r="G353" s="130"/>
      <c r="H353" s="130"/>
      <c r="I353" s="130"/>
      <c r="J353" s="130"/>
      <c r="K353" s="132"/>
      <c r="L353" s="130"/>
      <c r="M353" s="130"/>
      <c r="N353" s="130"/>
      <c r="O353" s="130"/>
      <c r="P353" s="130"/>
      <c r="Q353" s="130"/>
      <c r="R353" s="130"/>
      <c r="S353" s="130"/>
      <c r="T353" s="130"/>
    </row>
    <row r="354" spans="1:20" x14ac:dyDescent="0.25">
      <c r="A354" s="130"/>
      <c r="B354" s="130"/>
      <c r="C354" s="130"/>
      <c r="D354" s="130"/>
      <c r="E354" s="130"/>
      <c r="F354" s="130"/>
      <c r="G354" s="130"/>
      <c r="H354" s="130"/>
      <c r="I354" s="130"/>
      <c r="J354" s="130"/>
      <c r="K354" s="132"/>
      <c r="L354" s="130"/>
      <c r="M354" s="130"/>
      <c r="N354" s="130"/>
      <c r="O354" s="130"/>
      <c r="P354" s="130"/>
      <c r="Q354" s="130"/>
      <c r="R354" s="130"/>
      <c r="S354" s="130"/>
      <c r="T354" s="130"/>
    </row>
    <row r="355" spans="1:20" x14ac:dyDescent="0.25">
      <c r="A355" s="130"/>
      <c r="B355" s="130"/>
      <c r="C355" s="130"/>
      <c r="D355" s="130"/>
      <c r="E355" s="130"/>
      <c r="F355" s="130"/>
      <c r="G355" s="130"/>
      <c r="H355" s="130"/>
      <c r="I355" s="130"/>
      <c r="J355" s="130"/>
      <c r="K355" s="132"/>
      <c r="L355" s="130"/>
      <c r="M355" s="130"/>
      <c r="N355" s="130"/>
      <c r="O355" s="130"/>
      <c r="P355" s="130"/>
      <c r="Q355" s="130"/>
      <c r="R355" s="130"/>
      <c r="S355" s="130"/>
      <c r="T355" s="130"/>
    </row>
    <row r="356" spans="1:20" x14ac:dyDescent="0.25">
      <c r="A356" s="130"/>
      <c r="B356" s="130"/>
      <c r="C356" s="130"/>
      <c r="D356" s="130"/>
      <c r="E356" s="130"/>
      <c r="F356" s="130"/>
      <c r="G356" s="130"/>
      <c r="H356" s="130"/>
      <c r="I356" s="130"/>
      <c r="J356" s="130"/>
      <c r="K356" s="132"/>
      <c r="L356" s="130"/>
      <c r="M356" s="130"/>
      <c r="N356" s="130"/>
      <c r="O356" s="130"/>
      <c r="P356" s="130"/>
      <c r="Q356" s="130"/>
      <c r="R356" s="130"/>
      <c r="S356" s="130"/>
      <c r="T356" s="130"/>
    </row>
    <row r="357" spans="1:20" x14ac:dyDescent="0.25">
      <c r="A357" s="130"/>
      <c r="B357" s="130"/>
      <c r="C357" s="130"/>
      <c r="D357" s="130"/>
      <c r="E357" s="130"/>
      <c r="F357" s="130"/>
      <c r="G357" s="130"/>
      <c r="H357" s="130"/>
      <c r="I357" s="130"/>
      <c r="J357" s="130"/>
      <c r="K357" s="132"/>
      <c r="L357" s="130"/>
      <c r="M357" s="130"/>
      <c r="N357" s="130"/>
      <c r="O357" s="130"/>
      <c r="P357" s="130"/>
      <c r="Q357" s="130"/>
      <c r="R357" s="130"/>
      <c r="S357" s="130"/>
      <c r="T357" s="130"/>
    </row>
    <row r="358" spans="1:20" x14ac:dyDescent="0.25">
      <c r="A358" s="130"/>
      <c r="B358" s="130"/>
      <c r="C358" s="130"/>
      <c r="D358" s="130"/>
      <c r="E358" s="130"/>
      <c r="F358" s="130"/>
      <c r="G358" s="130"/>
      <c r="H358" s="130"/>
      <c r="I358" s="130"/>
      <c r="J358" s="130"/>
      <c r="K358" s="132"/>
      <c r="L358" s="130"/>
      <c r="M358" s="130"/>
      <c r="N358" s="130"/>
      <c r="O358" s="130"/>
      <c r="P358" s="130"/>
      <c r="Q358" s="130"/>
      <c r="R358" s="130"/>
      <c r="S358" s="130"/>
      <c r="T358" s="130"/>
    </row>
    <row r="359" spans="1:20" x14ac:dyDescent="0.25">
      <c r="A359" s="130"/>
      <c r="B359" s="130"/>
      <c r="C359" s="130"/>
      <c r="D359" s="130"/>
      <c r="E359" s="130"/>
      <c r="F359" s="130"/>
      <c r="G359" s="130"/>
      <c r="H359" s="130"/>
      <c r="I359" s="130"/>
      <c r="J359" s="130"/>
      <c r="K359" s="132"/>
      <c r="L359" s="130"/>
      <c r="M359" s="130"/>
      <c r="N359" s="130"/>
      <c r="O359" s="130"/>
      <c r="P359" s="130"/>
      <c r="Q359" s="130"/>
      <c r="R359" s="130"/>
      <c r="S359" s="130"/>
      <c r="T359" s="130"/>
    </row>
    <row r="360" spans="1:20" x14ac:dyDescent="0.25">
      <c r="A360" s="130"/>
      <c r="B360" s="130"/>
      <c r="C360" s="130"/>
      <c r="D360" s="130"/>
      <c r="E360" s="130"/>
      <c r="F360" s="130"/>
      <c r="G360" s="130"/>
      <c r="H360" s="130"/>
      <c r="I360" s="130"/>
      <c r="J360" s="130"/>
      <c r="K360" s="132"/>
      <c r="L360" s="130"/>
      <c r="M360" s="130"/>
      <c r="N360" s="130"/>
      <c r="O360" s="130"/>
      <c r="P360" s="130"/>
      <c r="Q360" s="130"/>
      <c r="R360" s="130"/>
      <c r="S360" s="130"/>
      <c r="T360" s="130"/>
    </row>
    <row r="361" spans="1:20" x14ac:dyDescent="0.25">
      <c r="A361" s="130"/>
      <c r="B361" s="130"/>
      <c r="C361" s="130"/>
      <c r="D361" s="130"/>
      <c r="E361" s="130"/>
      <c r="F361" s="130"/>
      <c r="G361" s="130"/>
      <c r="H361" s="130"/>
      <c r="I361" s="130"/>
      <c r="J361" s="130"/>
      <c r="K361" s="132"/>
      <c r="L361" s="130"/>
      <c r="M361" s="130"/>
      <c r="N361" s="130"/>
      <c r="O361" s="130"/>
      <c r="P361" s="130"/>
      <c r="Q361" s="130"/>
      <c r="R361" s="130"/>
      <c r="S361" s="130"/>
      <c r="T361" s="130"/>
    </row>
    <row r="362" spans="1:20" x14ac:dyDescent="0.25">
      <c r="A362" s="130"/>
      <c r="B362" s="130"/>
      <c r="C362" s="130"/>
      <c r="D362" s="130"/>
      <c r="E362" s="130"/>
      <c r="F362" s="130"/>
      <c r="G362" s="130"/>
      <c r="H362" s="130"/>
      <c r="I362" s="130"/>
      <c r="J362" s="130"/>
      <c r="K362" s="132"/>
      <c r="L362" s="130"/>
      <c r="M362" s="130"/>
      <c r="N362" s="130"/>
      <c r="O362" s="130"/>
      <c r="P362" s="130"/>
      <c r="Q362" s="130"/>
      <c r="R362" s="130"/>
      <c r="S362" s="130"/>
      <c r="T362" s="130"/>
    </row>
    <row r="363" spans="1:20" x14ac:dyDescent="0.25">
      <c r="A363" s="130"/>
      <c r="B363" s="130"/>
      <c r="C363" s="130"/>
      <c r="D363" s="130"/>
      <c r="E363" s="130"/>
      <c r="F363" s="130"/>
      <c r="G363" s="130"/>
      <c r="H363" s="130"/>
      <c r="I363" s="130"/>
      <c r="J363" s="130"/>
      <c r="K363" s="132"/>
      <c r="L363" s="130"/>
      <c r="M363" s="130"/>
      <c r="N363" s="130"/>
      <c r="O363" s="130"/>
      <c r="P363" s="130"/>
      <c r="Q363" s="130"/>
      <c r="R363" s="130"/>
      <c r="S363" s="130"/>
      <c r="T363" s="130"/>
    </row>
    <row r="364" spans="1:20" x14ac:dyDescent="0.25">
      <c r="A364" s="130"/>
      <c r="B364" s="130"/>
      <c r="C364" s="130"/>
      <c r="D364" s="130"/>
      <c r="E364" s="130"/>
      <c r="F364" s="130"/>
      <c r="G364" s="130"/>
      <c r="H364" s="130"/>
      <c r="I364" s="130"/>
      <c r="J364" s="130"/>
      <c r="K364" s="132"/>
      <c r="L364" s="130"/>
      <c r="M364" s="130"/>
      <c r="N364" s="130"/>
      <c r="O364" s="130"/>
      <c r="P364" s="130"/>
      <c r="Q364" s="130"/>
      <c r="R364" s="130"/>
      <c r="S364" s="130"/>
      <c r="T364" s="130"/>
    </row>
    <row r="365" spans="1:20" x14ac:dyDescent="0.25">
      <c r="A365" s="130"/>
      <c r="B365" s="130"/>
      <c r="C365" s="130"/>
      <c r="D365" s="130"/>
      <c r="E365" s="130"/>
      <c r="F365" s="130"/>
      <c r="G365" s="130"/>
      <c r="H365" s="130"/>
      <c r="I365" s="130"/>
      <c r="J365" s="130"/>
      <c r="K365" s="132"/>
      <c r="L365" s="130"/>
      <c r="M365" s="130"/>
      <c r="N365" s="130"/>
      <c r="O365" s="130"/>
      <c r="P365" s="130"/>
      <c r="Q365" s="130"/>
      <c r="R365" s="130"/>
      <c r="S365" s="130"/>
      <c r="T365" s="130"/>
    </row>
    <row r="366" spans="1:20" x14ac:dyDescent="0.25">
      <c r="A366" s="130"/>
      <c r="B366" s="130"/>
      <c r="C366" s="130"/>
      <c r="D366" s="130"/>
      <c r="E366" s="130"/>
      <c r="F366" s="130"/>
      <c r="G366" s="130"/>
      <c r="H366" s="130"/>
      <c r="I366" s="130"/>
      <c r="J366" s="130"/>
      <c r="K366" s="132"/>
      <c r="L366" s="130"/>
      <c r="M366" s="130"/>
      <c r="N366" s="130"/>
      <c r="O366" s="130"/>
      <c r="P366" s="130"/>
      <c r="Q366" s="130"/>
      <c r="R366" s="130"/>
      <c r="S366" s="130"/>
      <c r="T366" s="130"/>
    </row>
    <row r="367" spans="1:20" x14ac:dyDescent="0.25">
      <c r="A367" s="130"/>
      <c r="B367" s="130"/>
      <c r="C367" s="130"/>
      <c r="D367" s="130"/>
      <c r="E367" s="130"/>
      <c r="F367" s="130"/>
      <c r="G367" s="130"/>
      <c r="H367" s="130"/>
      <c r="I367" s="130"/>
      <c r="J367" s="130"/>
      <c r="K367" s="132"/>
      <c r="L367" s="130"/>
      <c r="M367" s="130"/>
      <c r="N367" s="130"/>
      <c r="O367" s="130"/>
      <c r="P367" s="130"/>
      <c r="Q367" s="130"/>
      <c r="R367" s="130"/>
      <c r="S367" s="130"/>
      <c r="T367" s="130"/>
    </row>
    <row r="368" spans="1:20" x14ac:dyDescent="0.25">
      <c r="A368" s="130"/>
      <c r="B368" s="130"/>
      <c r="C368" s="130"/>
      <c r="D368" s="130"/>
      <c r="E368" s="130"/>
      <c r="F368" s="130"/>
      <c r="G368" s="130"/>
      <c r="H368" s="130"/>
      <c r="I368" s="130"/>
      <c r="J368" s="130"/>
      <c r="K368" s="132"/>
      <c r="L368" s="130"/>
      <c r="M368" s="130"/>
      <c r="N368" s="130"/>
      <c r="O368" s="130"/>
      <c r="P368" s="130"/>
      <c r="Q368" s="130"/>
      <c r="R368" s="130"/>
      <c r="S368" s="130"/>
      <c r="T368" s="130"/>
    </row>
    <row r="369" spans="1:20" x14ac:dyDescent="0.25">
      <c r="A369" s="130"/>
      <c r="B369" s="130"/>
      <c r="C369" s="130"/>
      <c r="D369" s="130"/>
      <c r="E369" s="130"/>
      <c r="F369" s="130"/>
      <c r="G369" s="130"/>
      <c r="H369" s="130"/>
      <c r="I369" s="130"/>
      <c r="J369" s="130"/>
      <c r="K369" s="132"/>
      <c r="L369" s="130"/>
      <c r="M369" s="130"/>
      <c r="N369" s="130"/>
      <c r="O369" s="130"/>
      <c r="P369" s="130"/>
      <c r="Q369" s="130"/>
      <c r="R369" s="130"/>
      <c r="S369" s="130"/>
      <c r="T369" s="130"/>
    </row>
    <row r="370" spans="1:20" x14ac:dyDescent="0.25">
      <c r="A370" s="130"/>
      <c r="B370" s="130"/>
      <c r="C370" s="130"/>
      <c r="D370" s="130"/>
      <c r="E370" s="130"/>
      <c r="F370" s="130"/>
      <c r="G370" s="130"/>
      <c r="H370" s="130"/>
      <c r="I370" s="130"/>
      <c r="J370" s="130"/>
      <c r="K370" s="132"/>
      <c r="L370" s="130"/>
      <c r="M370" s="130"/>
      <c r="N370" s="130"/>
      <c r="O370" s="130"/>
      <c r="P370" s="130"/>
      <c r="Q370" s="130"/>
      <c r="R370" s="130"/>
      <c r="S370" s="130"/>
      <c r="T370" s="130"/>
    </row>
    <row r="371" spans="1:20" x14ac:dyDescent="0.25">
      <c r="A371" s="130"/>
      <c r="B371" s="130"/>
      <c r="C371" s="130"/>
      <c r="D371" s="130"/>
      <c r="E371" s="130"/>
      <c r="F371" s="130"/>
      <c r="G371" s="130"/>
      <c r="H371" s="130"/>
      <c r="I371" s="130"/>
      <c r="J371" s="130"/>
      <c r="K371" s="132"/>
      <c r="L371" s="130"/>
      <c r="M371" s="130"/>
      <c r="N371" s="130"/>
      <c r="O371" s="130"/>
      <c r="P371" s="130"/>
      <c r="Q371" s="130"/>
      <c r="R371" s="130"/>
      <c r="S371" s="130"/>
      <c r="T371" s="130"/>
    </row>
    <row r="372" spans="1:20" x14ac:dyDescent="0.25">
      <c r="A372" s="130"/>
      <c r="B372" s="130"/>
      <c r="C372" s="130"/>
      <c r="D372" s="130"/>
      <c r="E372" s="130"/>
      <c r="F372" s="130"/>
      <c r="G372" s="130"/>
      <c r="H372" s="130"/>
      <c r="I372" s="130"/>
      <c r="J372" s="130"/>
      <c r="K372" s="132"/>
      <c r="L372" s="130"/>
      <c r="M372" s="130"/>
      <c r="N372" s="130"/>
      <c r="O372" s="130"/>
      <c r="P372" s="130"/>
      <c r="Q372" s="130"/>
      <c r="R372" s="130"/>
      <c r="S372" s="130"/>
      <c r="T372" s="130"/>
    </row>
    <row r="373" spans="1:20" x14ac:dyDescent="0.25">
      <c r="A373" s="130"/>
      <c r="B373" s="130"/>
      <c r="C373" s="130"/>
      <c r="D373" s="130"/>
      <c r="E373" s="130"/>
      <c r="F373" s="130"/>
      <c r="G373" s="130"/>
      <c r="H373" s="130"/>
      <c r="I373" s="130"/>
      <c r="J373" s="130"/>
      <c r="K373" s="132"/>
      <c r="L373" s="130"/>
      <c r="M373" s="130"/>
      <c r="N373" s="130"/>
      <c r="O373" s="130"/>
      <c r="P373" s="130"/>
      <c r="Q373" s="130"/>
      <c r="R373" s="130"/>
      <c r="S373" s="130"/>
      <c r="T373" s="130"/>
    </row>
    <row r="374" spans="1:20" x14ac:dyDescent="0.25">
      <c r="A374" s="130"/>
      <c r="B374" s="130"/>
      <c r="C374" s="130"/>
      <c r="D374" s="130"/>
      <c r="E374" s="130"/>
      <c r="F374" s="130"/>
      <c r="G374" s="130"/>
      <c r="H374" s="130"/>
      <c r="I374" s="130"/>
      <c r="J374" s="130"/>
      <c r="K374" s="132"/>
      <c r="L374" s="130"/>
      <c r="M374" s="130"/>
      <c r="N374" s="130"/>
      <c r="O374" s="130"/>
      <c r="P374" s="130"/>
      <c r="Q374" s="130"/>
      <c r="R374" s="130"/>
      <c r="S374" s="130"/>
      <c r="T374" s="130"/>
    </row>
    <row r="375" spans="1:20" x14ac:dyDescent="0.25">
      <c r="A375" s="130"/>
      <c r="B375" s="130"/>
      <c r="C375" s="130"/>
      <c r="D375" s="130"/>
      <c r="E375" s="130"/>
      <c r="F375" s="130"/>
      <c r="G375" s="130"/>
      <c r="H375" s="130"/>
      <c r="I375" s="130"/>
      <c r="J375" s="130"/>
      <c r="K375" s="132"/>
      <c r="L375" s="130"/>
      <c r="M375" s="130"/>
      <c r="N375" s="130"/>
      <c r="O375" s="130"/>
      <c r="P375" s="130"/>
      <c r="Q375" s="130"/>
      <c r="R375" s="130"/>
      <c r="S375" s="130"/>
      <c r="T375" s="130"/>
    </row>
    <row r="376" spans="1:20" x14ac:dyDescent="0.25">
      <c r="A376" s="130"/>
      <c r="B376" s="130"/>
      <c r="C376" s="130"/>
      <c r="D376" s="130"/>
      <c r="E376" s="130"/>
      <c r="F376" s="130"/>
      <c r="G376" s="130"/>
      <c r="H376" s="130"/>
      <c r="I376" s="130"/>
      <c r="J376" s="130"/>
      <c r="K376" s="132"/>
      <c r="L376" s="130"/>
      <c r="M376" s="130"/>
      <c r="N376" s="130"/>
      <c r="O376" s="130"/>
      <c r="P376" s="130"/>
      <c r="Q376" s="130"/>
      <c r="R376" s="130"/>
      <c r="S376" s="130"/>
      <c r="T376" s="130"/>
    </row>
    <row r="377" spans="1:20" x14ac:dyDescent="0.25">
      <c r="A377" s="130"/>
      <c r="B377" s="130"/>
      <c r="C377" s="130"/>
      <c r="D377" s="130"/>
      <c r="E377" s="130"/>
      <c r="F377" s="130"/>
      <c r="G377" s="130"/>
      <c r="H377" s="130"/>
      <c r="I377" s="130"/>
      <c r="J377" s="130"/>
      <c r="K377" s="132"/>
      <c r="L377" s="130"/>
      <c r="M377" s="130"/>
      <c r="N377" s="130"/>
      <c r="O377" s="130"/>
      <c r="P377" s="130"/>
      <c r="Q377" s="130"/>
      <c r="R377" s="130"/>
      <c r="S377" s="130"/>
      <c r="T377" s="130"/>
    </row>
    <row r="378" spans="1:20" x14ac:dyDescent="0.25">
      <c r="A378" s="130"/>
      <c r="B378" s="130"/>
      <c r="C378" s="130"/>
      <c r="D378" s="130"/>
      <c r="E378" s="130"/>
      <c r="F378" s="130"/>
      <c r="G378" s="130"/>
      <c r="H378" s="130"/>
      <c r="I378" s="130"/>
      <c r="J378" s="130"/>
      <c r="K378" s="132"/>
      <c r="L378" s="130"/>
      <c r="M378" s="130"/>
      <c r="N378" s="130"/>
      <c r="O378" s="130"/>
      <c r="P378" s="130"/>
      <c r="Q378" s="130"/>
      <c r="R378" s="130"/>
      <c r="S378" s="130"/>
      <c r="T378" s="130"/>
    </row>
    <row r="379" spans="1:20" x14ac:dyDescent="0.25">
      <c r="A379" s="130"/>
      <c r="B379" s="130"/>
      <c r="C379" s="130"/>
      <c r="D379" s="130"/>
      <c r="E379" s="130"/>
      <c r="F379" s="130"/>
      <c r="G379" s="130"/>
      <c r="H379" s="130"/>
      <c r="I379" s="130"/>
      <c r="J379" s="130"/>
      <c r="K379" s="132"/>
      <c r="L379" s="130"/>
      <c r="M379" s="130"/>
      <c r="N379" s="130"/>
      <c r="O379" s="130"/>
      <c r="P379" s="130"/>
      <c r="Q379" s="130"/>
      <c r="R379" s="130"/>
      <c r="S379" s="130"/>
      <c r="T379" s="130"/>
    </row>
    <row r="380" spans="1:20" x14ac:dyDescent="0.25">
      <c r="A380" s="130"/>
      <c r="B380" s="130"/>
      <c r="C380" s="130"/>
      <c r="D380" s="130"/>
      <c r="E380" s="130"/>
      <c r="F380" s="130"/>
      <c r="G380" s="130"/>
      <c r="H380" s="130"/>
      <c r="I380" s="130"/>
      <c r="J380" s="130"/>
      <c r="K380" s="132"/>
      <c r="L380" s="130"/>
      <c r="M380" s="130"/>
      <c r="N380" s="130"/>
      <c r="O380" s="130"/>
      <c r="P380" s="130"/>
      <c r="Q380" s="130"/>
      <c r="R380" s="130"/>
      <c r="S380" s="130"/>
      <c r="T380" s="130"/>
    </row>
    <row r="381" spans="1:20" x14ac:dyDescent="0.25">
      <c r="A381" s="130"/>
      <c r="B381" s="130"/>
      <c r="C381" s="130"/>
      <c r="D381" s="130"/>
      <c r="E381" s="130"/>
      <c r="F381" s="130"/>
      <c r="G381" s="130"/>
      <c r="H381" s="130"/>
      <c r="I381" s="130"/>
      <c r="J381" s="130"/>
      <c r="K381" s="132"/>
      <c r="L381" s="130"/>
      <c r="M381" s="130"/>
      <c r="N381" s="130"/>
      <c r="O381" s="130"/>
      <c r="P381" s="130"/>
      <c r="Q381" s="130"/>
      <c r="R381" s="130"/>
      <c r="S381" s="130"/>
      <c r="T381" s="130"/>
    </row>
    <row r="382" spans="1:20" x14ac:dyDescent="0.25">
      <c r="A382" s="130"/>
      <c r="B382" s="130"/>
      <c r="C382" s="130"/>
      <c r="D382" s="130"/>
      <c r="E382" s="130"/>
      <c r="F382" s="130"/>
      <c r="G382" s="130"/>
      <c r="H382" s="130"/>
      <c r="I382" s="130"/>
      <c r="J382" s="130"/>
      <c r="K382" s="132"/>
      <c r="L382" s="130"/>
      <c r="M382" s="130"/>
      <c r="N382" s="130"/>
      <c r="O382" s="130"/>
      <c r="P382" s="130"/>
      <c r="Q382" s="130"/>
      <c r="R382" s="130"/>
      <c r="S382" s="130"/>
      <c r="T382" s="130"/>
    </row>
    <row r="383" spans="1:20" x14ac:dyDescent="0.25">
      <c r="A383" s="130"/>
      <c r="B383" s="130"/>
      <c r="C383" s="130"/>
      <c r="D383" s="130"/>
      <c r="E383" s="130"/>
      <c r="F383" s="130"/>
      <c r="G383" s="130"/>
      <c r="H383" s="130"/>
      <c r="I383" s="130"/>
      <c r="J383" s="130"/>
      <c r="K383" s="132"/>
      <c r="L383" s="130"/>
      <c r="M383" s="130"/>
      <c r="N383" s="130"/>
      <c r="O383" s="130"/>
      <c r="P383" s="130"/>
      <c r="Q383" s="130"/>
      <c r="R383" s="130"/>
      <c r="S383" s="130"/>
      <c r="T383" s="130"/>
    </row>
    <row r="384" spans="1:20" x14ac:dyDescent="0.25">
      <c r="A384" s="130"/>
      <c r="B384" s="130"/>
      <c r="C384" s="130"/>
      <c r="D384" s="130"/>
      <c r="E384" s="130"/>
      <c r="F384" s="130"/>
      <c r="G384" s="130"/>
      <c r="H384" s="130"/>
      <c r="I384" s="130"/>
      <c r="J384" s="130"/>
      <c r="K384" s="132"/>
      <c r="L384" s="130"/>
      <c r="M384" s="130"/>
      <c r="N384" s="130"/>
      <c r="O384" s="130"/>
      <c r="P384" s="130"/>
      <c r="Q384" s="130"/>
      <c r="R384" s="130"/>
      <c r="S384" s="130"/>
      <c r="T384" s="130"/>
    </row>
    <row r="385" spans="1:20" x14ac:dyDescent="0.25">
      <c r="A385" s="130"/>
      <c r="B385" s="130"/>
      <c r="C385" s="130"/>
      <c r="D385" s="130"/>
      <c r="E385" s="130"/>
      <c r="F385" s="130"/>
      <c r="G385" s="130"/>
      <c r="H385" s="130"/>
      <c r="I385" s="130"/>
      <c r="J385" s="130"/>
      <c r="K385" s="132"/>
      <c r="L385" s="130"/>
      <c r="M385" s="130"/>
      <c r="N385" s="130"/>
      <c r="O385" s="130"/>
      <c r="P385" s="130"/>
      <c r="Q385" s="130"/>
      <c r="R385" s="130"/>
      <c r="S385" s="130"/>
      <c r="T385" s="130"/>
    </row>
    <row r="386" spans="1:20" x14ac:dyDescent="0.25">
      <c r="A386" s="130"/>
      <c r="B386" s="130"/>
      <c r="C386" s="130"/>
      <c r="D386" s="130"/>
      <c r="E386" s="130"/>
      <c r="F386" s="130"/>
      <c r="G386" s="130"/>
      <c r="H386" s="130"/>
      <c r="I386" s="130"/>
      <c r="J386" s="130"/>
      <c r="K386" s="132"/>
      <c r="L386" s="130"/>
      <c r="M386" s="130"/>
      <c r="N386" s="130"/>
      <c r="O386" s="130"/>
      <c r="P386" s="130"/>
      <c r="Q386" s="130"/>
      <c r="R386" s="130"/>
      <c r="S386" s="130"/>
      <c r="T386" s="130"/>
    </row>
    <row r="387" spans="1:20" x14ac:dyDescent="0.25">
      <c r="A387" s="130"/>
      <c r="B387" s="130"/>
      <c r="C387" s="130"/>
      <c r="D387" s="130"/>
      <c r="E387" s="130"/>
      <c r="F387" s="130"/>
      <c r="G387" s="130"/>
      <c r="H387" s="130"/>
      <c r="I387" s="130"/>
      <c r="J387" s="130"/>
      <c r="K387" s="132"/>
      <c r="L387" s="130"/>
      <c r="M387" s="130"/>
      <c r="N387" s="130"/>
      <c r="O387" s="130"/>
      <c r="P387" s="130"/>
      <c r="Q387" s="130"/>
      <c r="R387" s="130"/>
      <c r="S387" s="130"/>
      <c r="T387" s="130"/>
    </row>
    <row r="388" spans="1:20" x14ac:dyDescent="0.25">
      <c r="A388" s="130"/>
      <c r="B388" s="130"/>
      <c r="C388" s="130"/>
      <c r="D388" s="130"/>
      <c r="E388" s="130"/>
      <c r="F388" s="130"/>
      <c r="G388" s="130"/>
      <c r="H388" s="130"/>
      <c r="I388" s="130"/>
      <c r="J388" s="130"/>
      <c r="K388" s="132"/>
      <c r="L388" s="130"/>
      <c r="M388" s="130"/>
      <c r="N388" s="130"/>
      <c r="O388" s="130"/>
      <c r="P388" s="130"/>
      <c r="Q388" s="130"/>
      <c r="R388" s="130"/>
      <c r="S388" s="130"/>
      <c r="T388" s="130"/>
    </row>
    <row r="389" spans="1:20" x14ac:dyDescent="0.25">
      <c r="A389" s="130"/>
      <c r="B389" s="130"/>
      <c r="C389" s="130"/>
      <c r="D389" s="130"/>
      <c r="E389" s="130"/>
      <c r="F389" s="130"/>
      <c r="G389" s="130"/>
      <c r="H389" s="130"/>
      <c r="I389" s="130"/>
      <c r="J389" s="130"/>
      <c r="K389" s="132"/>
      <c r="L389" s="130"/>
      <c r="M389" s="130"/>
      <c r="N389" s="130"/>
      <c r="O389" s="130"/>
      <c r="P389" s="130"/>
      <c r="Q389" s="130"/>
      <c r="R389" s="130"/>
      <c r="S389" s="130"/>
      <c r="T389" s="130"/>
    </row>
    <row r="390" spans="1:20" x14ac:dyDescent="0.25">
      <c r="A390" s="130"/>
      <c r="B390" s="130"/>
      <c r="C390" s="130"/>
      <c r="D390" s="130"/>
      <c r="E390" s="130"/>
      <c r="F390" s="130"/>
      <c r="G390" s="130"/>
      <c r="H390" s="130"/>
      <c r="I390" s="130"/>
      <c r="J390" s="130"/>
      <c r="K390" s="132"/>
      <c r="L390" s="130"/>
      <c r="M390" s="130"/>
      <c r="N390" s="130"/>
      <c r="O390" s="130"/>
      <c r="P390" s="130"/>
      <c r="Q390" s="130"/>
      <c r="R390" s="130"/>
      <c r="S390" s="130"/>
      <c r="T390" s="130"/>
    </row>
    <row r="391" spans="1:20" x14ac:dyDescent="0.25">
      <c r="A391" s="130"/>
      <c r="B391" s="130"/>
      <c r="C391" s="130"/>
      <c r="D391" s="130"/>
      <c r="E391" s="130"/>
      <c r="F391" s="130"/>
      <c r="G391" s="130"/>
      <c r="H391" s="130"/>
      <c r="I391" s="130"/>
      <c r="J391" s="130"/>
      <c r="K391" s="132"/>
      <c r="L391" s="130"/>
      <c r="M391" s="130"/>
      <c r="N391" s="130"/>
      <c r="O391" s="130"/>
      <c r="P391" s="130"/>
      <c r="Q391" s="130"/>
      <c r="R391" s="130"/>
      <c r="S391" s="130"/>
      <c r="T391" s="130"/>
    </row>
    <row r="392" spans="1:20" x14ac:dyDescent="0.25">
      <c r="A392" s="130"/>
      <c r="B392" s="130"/>
      <c r="C392" s="130"/>
      <c r="D392" s="130"/>
      <c r="E392" s="130"/>
      <c r="F392" s="130"/>
      <c r="G392" s="130"/>
      <c r="H392" s="130"/>
      <c r="I392" s="130"/>
      <c r="J392" s="130"/>
      <c r="K392" s="132"/>
      <c r="L392" s="130"/>
      <c r="M392" s="130"/>
      <c r="N392" s="130"/>
      <c r="O392" s="130"/>
      <c r="P392" s="130"/>
      <c r="Q392" s="130"/>
      <c r="R392" s="130"/>
      <c r="S392" s="130"/>
      <c r="T392" s="130"/>
    </row>
    <row r="393" spans="1:20" x14ac:dyDescent="0.25">
      <c r="A393" s="130"/>
      <c r="B393" s="130"/>
      <c r="C393" s="130"/>
      <c r="D393" s="130"/>
      <c r="E393" s="130"/>
      <c r="F393" s="130"/>
      <c r="G393" s="130"/>
      <c r="H393" s="130"/>
      <c r="I393" s="130"/>
      <c r="J393" s="130"/>
      <c r="K393" s="132"/>
      <c r="L393" s="130"/>
      <c r="M393" s="130"/>
      <c r="N393" s="130"/>
      <c r="O393" s="130"/>
      <c r="P393" s="130"/>
      <c r="Q393" s="130"/>
      <c r="R393" s="130"/>
      <c r="S393" s="130"/>
      <c r="T393" s="130"/>
    </row>
    <row r="394" spans="1:20" x14ac:dyDescent="0.25">
      <c r="A394" s="130"/>
      <c r="B394" s="130"/>
      <c r="C394" s="130"/>
      <c r="D394" s="130"/>
      <c r="E394" s="130"/>
      <c r="F394" s="130"/>
      <c r="G394" s="130"/>
      <c r="H394" s="130"/>
      <c r="I394" s="130"/>
      <c r="J394" s="130"/>
      <c r="K394" s="132"/>
      <c r="L394" s="130"/>
      <c r="M394" s="130"/>
      <c r="N394" s="130"/>
      <c r="O394" s="130"/>
      <c r="P394" s="130"/>
      <c r="Q394" s="130"/>
      <c r="R394" s="130"/>
      <c r="S394" s="130"/>
      <c r="T394" s="130"/>
    </row>
    <row r="395" spans="1:20" x14ac:dyDescent="0.25">
      <c r="A395" s="130"/>
      <c r="B395" s="130"/>
      <c r="C395" s="130"/>
      <c r="D395" s="130"/>
      <c r="E395" s="130"/>
      <c r="F395" s="130"/>
      <c r="G395" s="130"/>
      <c r="H395" s="130"/>
      <c r="I395" s="130"/>
      <c r="J395" s="130"/>
      <c r="K395" s="132"/>
      <c r="L395" s="130"/>
      <c r="M395" s="130"/>
      <c r="N395" s="130"/>
      <c r="O395" s="130"/>
      <c r="P395" s="130"/>
      <c r="Q395" s="130"/>
      <c r="R395" s="130"/>
      <c r="S395" s="130"/>
      <c r="T395" s="130"/>
    </row>
    <row r="396" spans="1:20" x14ac:dyDescent="0.25">
      <c r="A396" s="130"/>
      <c r="B396" s="130"/>
      <c r="C396" s="130"/>
      <c r="D396" s="130"/>
      <c r="E396" s="130"/>
      <c r="F396" s="130"/>
      <c r="G396" s="130"/>
      <c r="H396" s="130"/>
      <c r="I396" s="130"/>
      <c r="J396" s="130"/>
      <c r="K396" s="132"/>
      <c r="L396" s="130"/>
      <c r="M396" s="130"/>
      <c r="N396" s="130"/>
      <c r="O396" s="130"/>
      <c r="P396" s="130"/>
      <c r="Q396" s="130"/>
      <c r="R396" s="130"/>
      <c r="S396" s="130"/>
      <c r="T396" s="130"/>
    </row>
    <row r="397" spans="1:20" x14ac:dyDescent="0.25">
      <c r="A397" s="130"/>
      <c r="B397" s="130"/>
      <c r="C397" s="130"/>
      <c r="D397" s="130"/>
      <c r="E397" s="130"/>
      <c r="F397" s="130"/>
      <c r="G397" s="130"/>
      <c r="H397" s="130"/>
      <c r="I397" s="130"/>
      <c r="J397" s="130"/>
      <c r="K397" s="132"/>
      <c r="L397" s="130"/>
      <c r="M397" s="130"/>
      <c r="N397" s="130"/>
      <c r="O397" s="130"/>
      <c r="P397" s="130"/>
      <c r="Q397" s="130"/>
      <c r="R397" s="130"/>
      <c r="S397" s="130"/>
      <c r="T397" s="130"/>
    </row>
    <row r="398" spans="1:20" x14ac:dyDescent="0.25">
      <c r="A398" s="130"/>
      <c r="B398" s="130"/>
      <c r="C398" s="130"/>
      <c r="D398" s="130"/>
      <c r="E398" s="130"/>
      <c r="F398" s="130"/>
      <c r="G398" s="130"/>
      <c r="H398" s="130"/>
      <c r="I398" s="130"/>
      <c r="J398" s="130"/>
      <c r="K398" s="132"/>
      <c r="L398" s="130"/>
      <c r="M398" s="130"/>
      <c r="N398" s="130"/>
      <c r="O398" s="130"/>
      <c r="P398" s="130"/>
      <c r="Q398" s="130"/>
      <c r="R398" s="130"/>
      <c r="S398" s="130"/>
      <c r="T398" s="130"/>
    </row>
    <row r="399" spans="1:20" x14ac:dyDescent="0.25">
      <c r="A399" s="130"/>
      <c r="B399" s="130"/>
      <c r="C399" s="130"/>
      <c r="D399" s="130"/>
      <c r="E399" s="130"/>
      <c r="F399" s="130"/>
      <c r="G399" s="130"/>
      <c r="H399" s="130"/>
      <c r="I399" s="130"/>
      <c r="J399" s="130"/>
      <c r="K399" s="132"/>
      <c r="L399" s="130"/>
      <c r="M399" s="130"/>
      <c r="N399" s="130"/>
      <c r="O399" s="130"/>
      <c r="P399" s="130"/>
      <c r="Q399" s="130"/>
      <c r="R399" s="130"/>
      <c r="S399" s="130"/>
      <c r="T399" s="130"/>
    </row>
    <row r="400" spans="1:20" x14ac:dyDescent="0.25">
      <c r="A400" s="130"/>
      <c r="B400" s="130"/>
      <c r="C400" s="130"/>
      <c r="D400" s="130"/>
      <c r="E400" s="130"/>
      <c r="F400" s="130"/>
      <c r="G400" s="130"/>
      <c r="H400" s="130"/>
      <c r="I400" s="130"/>
      <c r="J400" s="130"/>
      <c r="K400" s="132"/>
      <c r="L400" s="130"/>
      <c r="M400" s="130"/>
      <c r="N400" s="130"/>
      <c r="O400" s="130"/>
      <c r="P400" s="130"/>
      <c r="Q400" s="130"/>
      <c r="R400" s="130"/>
      <c r="S400" s="130"/>
      <c r="T400" s="130"/>
    </row>
    <row r="401" spans="1:20" x14ac:dyDescent="0.25">
      <c r="A401" s="130"/>
      <c r="B401" s="130"/>
      <c r="C401" s="130"/>
      <c r="D401" s="130"/>
      <c r="E401" s="130"/>
      <c r="F401" s="130"/>
      <c r="G401" s="130"/>
      <c r="H401" s="130"/>
      <c r="I401" s="130"/>
      <c r="J401" s="130"/>
      <c r="K401" s="132"/>
      <c r="L401" s="130"/>
      <c r="M401" s="130"/>
      <c r="N401" s="130"/>
      <c r="O401" s="130"/>
      <c r="P401" s="130"/>
      <c r="Q401" s="130"/>
      <c r="R401" s="130"/>
      <c r="S401" s="130"/>
      <c r="T401" s="130"/>
    </row>
    <row r="402" spans="1:20" x14ac:dyDescent="0.25">
      <c r="A402" s="130"/>
      <c r="B402" s="130"/>
      <c r="C402" s="130"/>
      <c r="D402" s="130"/>
      <c r="E402" s="130"/>
      <c r="F402" s="130"/>
      <c r="G402" s="130"/>
      <c r="H402" s="130"/>
      <c r="I402" s="130"/>
      <c r="J402" s="130"/>
      <c r="K402" s="132"/>
      <c r="L402" s="130"/>
      <c r="M402" s="130"/>
      <c r="N402" s="130"/>
      <c r="O402" s="130"/>
      <c r="P402" s="130"/>
      <c r="Q402" s="130"/>
      <c r="R402" s="130"/>
      <c r="S402" s="130"/>
      <c r="T402" s="130"/>
    </row>
    <row r="403" spans="1:20" x14ac:dyDescent="0.25">
      <c r="A403" s="130"/>
      <c r="B403" s="130"/>
      <c r="C403" s="130"/>
      <c r="D403" s="130"/>
      <c r="E403" s="130"/>
      <c r="F403" s="130"/>
      <c r="G403" s="130"/>
      <c r="H403" s="130"/>
      <c r="I403" s="130"/>
      <c r="J403" s="130"/>
      <c r="K403" s="132"/>
      <c r="L403" s="130"/>
      <c r="M403" s="130"/>
      <c r="N403" s="130"/>
      <c r="O403" s="130"/>
      <c r="P403" s="130"/>
      <c r="Q403" s="130"/>
      <c r="R403" s="130"/>
      <c r="S403" s="130"/>
      <c r="T403" s="130"/>
    </row>
    <row r="404" spans="1:20" x14ac:dyDescent="0.25">
      <c r="A404" s="130"/>
      <c r="B404" s="130"/>
      <c r="C404" s="130"/>
      <c r="D404" s="130"/>
      <c r="E404" s="130"/>
      <c r="F404" s="130"/>
      <c r="G404" s="130"/>
      <c r="H404" s="130"/>
      <c r="I404" s="130"/>
      <c r="J404" s="130"/>
      <c r="K404" s="132"/>
      <c r="L404" s="130"/>
      <c r="M404" s="130"/>
      <c r="N404" s="130"/>
      <c r="O404" s="130"/>
      <c r="P404" s="130"/>
      <c r="Q404" s="130"/>
      <c r="R404" s="130"/>
      <c r="S404" s="130"/>
      <c r="T404" s="130"/>
    </row>
    <row r="405" spans="1:20" x14ac:dyDescent="0.25">
      <c r="A405" s="130"/>
      <c r="B405" s="130"/>
      <c r="C405" s="130"/>
      <c r="D405" s="130"/>
      <c r="E405" s="130"/>
      <c r="F405" s="130"/>
      <c r="G405" s="130"/>
      <c r="H405" s="130"/>
      <c r="I405" s="130"/>
      <c r="J405" s="130"/>
      <c r="K405" s="132"/>
      <c r="L405" s="130"/>
      <c r="M405" s="130"/>
      <c r="N405" s="130"/>
      <c r="O405" s="130"/>
      <c r="P405" s="130"/>
      <c r="Q405" s="130"/>
      <c r="R405" s="130"/>
      <c r="S405" s="130"/>
      <c r="T405" s="130"/>
    </row>
    <row r="406" spans="1:20" x14ac:dyDescent="0.25">
      <c r="A406" s="130"/>
      <c r="B406" s="130"/>
      <c r="C406" s="130"/>
      <c r="D406" s="130"/>
      <c r="E406" s="130"/>
      <c r="F406" s="130"/>
      <c r="G406" s="130"/>
      <c r="H406" s="130"/>
      <c r="I406" s="130"/>
      <c r="J406" s="130"/>
      <c r="K406" s="132"/>
      <c r="L406" s="130"/>
      <c r="M406" s="130"/>
      <c r="N406" s="130"/>
      <c r="O406" s="130"/>
      <c r="P406" s="130"/>
      <c r="Q406" s="130"/>
      <c r="R406" s="130"/>
      <c r="S406" s="130"/>
      <c r="T406" s="130"/>
    </row>
    <row r="407" spans="1:20" x14ac:dyDescent="0.25">
      <c r="A407" s="130"/>
      <c r="B407" s="130"/>
      <c r="C407" s="130"/>
      <c r="D407" s="130"/>
      <c r="E407" s="130"/>
      <c r="F407" s="130"/>
      <c r="G407" s="130"/>
      <c r="H407" s="130"/>
      <c r="I407" s="130"/>
      <c r="J407" s="130"/>
      <c r="K407" s="132"/>
      <c r="L407" s="130"/>
      <c r="M407" s="130"/>
      <c r="N407" s="130"/>
      <c r="O407" s="130"/>
      <c r="P407" s="130"/>
      <c r="Q407" s="130"/>
      <c r="R407" s="130"/>
      <c r="S407" s="130"/>
      <c r="T407" s="130"/>
    </row>
    <row r="408" spans="1:20" x14ac:dyDescent="0.25">
      <c r="A408" s="130"/>
      <c r="B408" s="130"/>
      <c r="C408" s="130"/>
      <c r="D408" s="130"/>
      <c r="E408" s="130"/>
      <c r="F408" s="130"/>
      <c r="G408" s="130"/>
      <c r="H408" s="130"/>
      <c r="I408" s="130"/>
      <c r="J408" s="130"/>
      <c r="K408" s="132"/>
      <c r="L408" s="130"/>
      <c r="M408" s="130"/>
      <c r="N408" s="130"/>
      <c r="O408" s="130"/>
      <c r="P408" s="130"/>
      <c r="Q408" s="130"/>
      <c r="R408" s="130"/>
      <c r="S408" s="130"/>
      <c r="T408" s="130"/>
    </row>
    <row r="409" spans="1:20" x14ac:dyDescent="0.25">
      <c r="A409" s="130"/>
      <c r="B409" s="130"/>
      <c r="C409" s="130"/>
      <c r="D409" s="130"/>
      <c r="E409" s="130"/>
      <c r="F409" s="130"/>
      <c r="G409" s="130"/>
      <c r="H409" s="130"/>
      <c r="I409" s="130"/>
      <c r="J409" s="130"/>
      <c r="K409" s="132"/>
      <c r="L409" s="130"/>
      <c r="M409" s="130"/>
      <c r="N409" s="130"/>
      <c r="O409" s="130"/>
      <c r="P409" s="130"/>
      <c r="Q409" s="130"/>
      <c r="R409" s="130"/>
      <c r="S409" s="130"/>
      <c r="T409" s="130"/>
    </row>
    <row r="410" spans="1:20" x14ac:dyDescent="0.25">
      <c r="A410" s="130"/>
      <c r="B410" s="130"/>
      <c r="C410" s="130"/>
      <c r="D410" s="130"/>
      <c r="E410" s="130"/>
      <c r="F410" s="130"/>
      <c r="G410" s="130"/>
      <c r="H410" s="130"/>
      <c r="I410" s="130"/>
      <c r="J410" s="130"/>
      <c r="K410" s="132"/>
      <c r="L410" s="130"/>
      <c r="M410" s="130"/>
      <c r="N410" s="130"/>
      <c r="O410" s="130"/>
      <c r="P410" s="130"/>
      <c r="Q410" s="130"/>
      <c r="R410" s="130"/>
      <c r="S410" s="130"/>
      <c r="T410" s="130"/>
    </row>
    <row r="411" spans="1:20" x14ac:dyDescent="0.25">
      <c r="A411" s="130"/>
      <c r="B411" s="130"/>
      <c r="C411" s="130"/>
      <c r="D411" s="130"/>
      <c r="E411" s="130"/>
      <c r="F411" s="130"/>
      <c r="G411" s="130"/>
      <c r="H411" s="130"/>
      <c r="I411" s="130"/>
      <c r="J411" s="130"/>
      <c r="K411" s="132"/>
      <c r="L411" s="130"/>
      <c r="M411" s="130"/>
      <c r="N411" s="130"/>
      <c r="O411" s="130"/>
      <c r="P411" s="130"/>
      <c r="Q411" s="130"/>
      <c r="R411" s="130"/>
      <c r="S411" s="130"/>
      <c r="T411" s="130"/>
    </row>
    <row r="412" spans="1:20" x14ac:dyDescent="0.25">
      <c r="A412" s="130"/>
      <c r="B412" s="130"/>
      <c r="C412" s="130"/>
      <c r="D412" s="130"/>
      <c r="E412" s="130"/>
      <c r="F412" s="130"/>
      <c r="G412" s="130"/>
      <c r="H412" s="130"/>
      <c r="I412" s="130"/>
      <c r="J412" s="130"/>
      <c r="K412" s="132"/>
      <c r="L412" s="130"/>
      <c r="M412" s="130"/>
      <c r="N412" s="130"/>
      <c r="O412" s="130"/>
      <c r="P412" s="130"/>
      <c r="Q412" s="130"/>
      <c r="R412" s="130"/>
      <c r="S412" s="130"/>
      <c r="T412" s="130"/>
    </row>
    <row r="413" spans="1:20" x14ac:dyDescent="0.25">
      <c r="A413" s="130"/>
      <c r="B413" s="130"/>
      <c r="C413" s="130"/>
      <c r="D413" s="130"/>
      <c r="E413" s="130"/>
      <c r="F413" s="130"/>
      <c r="G413" s="130"/>
      <c r="H413" s="130"/>
      <c r="I413" s="130"/>
      <c r="J413" s="130"/>
      <c r="K413" s="132"/>
      <c r="L413" s="130"/>
      <c r="M413" s="130"/>
      <c r="N413" s="130"/>
      <c r="O413" s="130"/>
      <c r="P413" s="130"/>
      <c r="Q413" s="130"/>
      <c r="R413" s="130"/>
      <c r="S413" s="130"/>
      <c r="T413" s="130"/>
    </row>
    <row r="414" spans="1:20" x14ac:dyDescent="0.25">
      <c r="A414" s="130"/>
      <c r="B414" s="130"/>
      <c r="C414" s="130"/>
      <c r="D414" s="130"/>
      <c r="E414" s="130"/>
      <c r="F414" s="130"/>
      <c r="G414" s="130"/>
      <c r="H414" s="130"/>
      <c r="I414" s="130"/>
      <c r="J414" s="130"/>
      <c r="K414" s="132"/>
      <c r="L414" s="130"/>
      <c r="M414" s="130"/>
      <c r="N414" s="130"/>
      <c r="O414" s="130"/>
      <c r="P414" s="130"/>
      <c r="Q414" s="130"/>
      <c r="R414" s="130"/>
      <c r="S414" s="130"/>
      <c r="T414" s="130"/>
    </row>
    <row r="415" spans="1:20" x14ac:dyDescent="0.25">
      <c r="A415" s="130"/>
      <c r="B415" s="130"/>
      <c r="C415" s="130"/>
      <c r="D415" s="130"/>
      <c r="E415" s="130"/>
      <c r="F415" s="130"/>
      <c r="G415" s="130"/>
      <c r="H415" s="130"/>
      <c r="I415" s="130"/>
      <c r="J415" s="130"/>
      <c r="K415" s="132"/>
      <c r="L415" s="130"/>
      <c r="M415" s="130"/>
      <c r="N415" s="130"/>
      <c r="O415" s="130"/>
      <c r="P415" s="130"/>
      <c r="Q415" s="130"/>
      <c r="R415" s="130"/>
      <c r="S415" s="130"/>
      <c r="T415" s="130"/>
    </row>
    <row r="416" spans="1:20" x14ac:dyDescent="0.25">
      <c r="A416" s="130"/>
      <c r="B416" s="130"/>
      <c r="C416" s="130"/>
      <c r="D416" s="130"/>
      <c r="E416" s="130"/>
      <c r="F416" s="130"/>
      <c r="G416" s="130"/>
      <c r="H416" s="130"/>
      <c r="I416" s="130"/>
      <c r="J416" s="130"/>
      <c r="K416" s="132"/>
      <c r="L416" s="130"/>
      <c r="M416" s="130"/>
      <c r="N416" s="130"/>
      <c r="O416" s="130"/>
      <c r="P416" s="130"/>
      <c r="Q416" s="130"/>
      <c r="R416" s="130"/>
      <c r="S416" s="130"/>
      <c r="T416" s="130"/>
    </row>
    <row r="417" spans="1:20" x14ac:dyDescent="0.25">
      <c r="A417" s="130"/>
      <c r="B417" s="130"/>
      <c r="C417" s="130"/>
      <c r="D417" s="130"/>
      <c r="E417" s="130"/>
      <c r="F417" s="130"/>
      <c r="G417" s="130"/>
      <c r="H417" s="130"/>
      <c r="I417" s="130"/>
      <c r="J417" s="130"/>
      <c r="K417" s="132"/>
      <c r="L417" s="130"/>
      <c r="M417" s="130"/>
      <c r="N417" s="130"/>
      <c r="O417" s="130"/>
      <c r="P417" s="130"/>
      <c r="Q417" s="130"/>
      <c r="R417" s="130"/>
      <c r="S417" s="130"/>
      <c r="T417" s="130"/>
    </row>
    <row r="418" spans="1:20" x14ac:dyDescent="0.25">
      <c r="A418" s="130"/>
      <c r="B418" s="130"/>
      <c r="C418" s="130"/>
      <c r="D418" s="130"/>
      <c r="E418" s="130"/>
      <c r="F418" s="130"/>
      <c r="G418" s="130"/>
      <c r="H418" s="130"/>
      <c r="I418" s="130"/>
      <c r="J418" s="130"/>
      <c r="K418" s="132"/>
      <c r="L418" s="130"/>
      <c r="M418" s="130"/>
      <c r="N418" s="130"/>
      <c r="O418" s="130"/>
      <c r="P418" s="130"/>
      <c r="Q418" s="130"/>
      <c r="R418" s="130"/>
      <c r="S418" s="130"/>
      <c r="T418" s="130"/>
    </row>
    <row r="419" spans="1:20" x14ac:dyDescent="0.25">
      <c r="A419" s="130"/>
      <c r="B419" s="130"/>
      <c r="C419" s="130"/>
      <c r="D419" s="130"/>
      <c r="E419" s="130"/>
      <c r="F419" s="130"/>
      <c r="G419" s="130"/>
      <c r="H419" s="130"/>
      <c r="I419" s="130"/>
      <c r="J419" s="130"/>
      <c r="K419" s="132"/>
      <c r="L419" s="130"/>
      <c r="M419" s="130"/>
      <c r="N419" s="130"/>
      <c r="O419" s="130"/>
      <c r="P419" s="130"/>
      <c r="Q419" s="130"/>
      <c r="R419" s="130"/>
      <c r="S419" s="130"/>
      <c r="T419" s="130"/>
    </row>
    <row r="420" spans="1:20" x14ac:dyDescent="0.25">
      <c r="A420" s="130"/>
      <c r="B420" s="130"/>
      <c r="C420" s="130"/>
      <c r="D420" s="130"/>
      <c r="E420" s="130"/>
      <c r="F420" s="130"/>
      <c r="G420" s="130"/>
      <c r="H420" s="130"/>
      <c r="I420" s="130"/>
      <c r="J420" s="130"/>
      <c r="K420" s="132"/>
      <c r="L420" s="130"/>
      <c r="M420" s="130"/>
      <c r="N420" s="130"/>
      <c r="O420" s="130"/>
      <c r="P420" s="130"/>
      <c r="Q420" s="130"/>
      <c r="R420" s="130"/>
      <c r="S420" s="130"/>
      <c r="T420" s="130"/>
    </row>
    <row r="421" spans="1:20" x14ac:dyDescent="0.25">
      <c r="A421" s="130"/>
      <c r="B421" s="130"/>
      <c r="C421" s="130"/>
      <c r="D421" s="130"/>
      <c r="E421" s="130"/>
      <c r="F421" s="130"/>
      <c r="G421" s="130"/>
      <c r="H421" s="130"/>
      <c r="I421" s="130"/>
      <c r="J421" s="130"/>
      <c r="K421" s="132"/>
      <c r="L421" s="130"/>
      <c r="M421" s="130"/>
      <c r="N421" s="130"/>
      <c r="O421" s="130"/>
      <c r="P421" s="130"/>
      <c r="Q421" s="130"/>
      <c r="R421" s="130"/>
      <c r="S421" s="130"/>
      <c r="T421" s="130"/>
    </row>
    <row r="422" spans="1:20" x14ac:dyDescent="0.25">
      <c r="A422" s="130"/>
      <c r="B422" s="130"/>
      <c r="C422" s="130"/>
      <c r="D422" s="130"/>
      <c r="E422" s="130"/>
      <c r="F422" s="130"/>
      <c r="G422" s="130"/>
      <c r="H422" s="130"/>
      <c r="I422" s="130"/>
      <c r="J422" s="130"/>
      <c r="K422" s="132"/>
      <c r="L422" s="130"/>
      <c r="M422" s="130"/>
      <c r="N422" s="130"/>
      <c r="O422" s="130"/>
      <c r="P422" s="130"/>
      <c r="Q422" s="130"/>
      <c r="R422" s="130"/>
      <c r="S422" s="130"/>
      <c r="T422" s="130"/>
    </row>
    <row r="423" spans="1:20" x14ac:dyDescent="0.25">
      <c r="A423" s="130"/>
      <c r="B423" s="130"/>
      <c r="C423" s="130"/>
      <c r="D423" s="130"/>
      <c r="E423" s="130"/>
      <c r="F423" s="130"/>
      <c r="G423" s="130"/>
      <c r="H423" s="130"/>
      <c r="I423" s="130"/>
      <c r="J423" s="130"/>
      <c r="K423" s="132"/>
      <c r="L423" s="130"/>
      <c r="M423" s="130"/>
      <c r="N423" s="130"/>
      <c r="O423" s="130"/>
      <c r="P423" s="130"/>
      <c r="Q423" s="130"/>
      <c r="R423" s="130"/>
      <c r="S423" s="130"/>
      <c r="T423" s="130"/>
    </row>
    <row r="424" spans="1:20" x14ac:dyDescent="0.25">
      <c r="A424" s="130"/>
      <c r="B424" s="130"/>
      <c r="C424" s="130"/>
      <c r="D424" s="130"/>
      <c r="E424" s="130"/>
      <c r="F424" s="130"/>
      <c r="G424" s="130"/>
      <c r="H424" s="130"/>
      <c r="I424" s="130"/>
      <c r="J424" s="130"/>
      <c r="K424" s="132"/>
      <c r="L424" s="130"/>
      <c r="M424" s="130"/>
      <c r="N424" s="130"/>
      <c r="O424" s="130"/>
      <c r="P424" s="130"/>
      <c r="Q424" s="130"/>
      <c r="R424" s="130"/>
      <c r="S424" s="130"/>
      <c r="T424" s="130"/>
    </row>
    <row r="425" spans="1:20" x14ac:dyDescent="0.25">
      <c r="A425" s="130"/>
      <c r="B425" s="130"/>
      <c r="C425" s="130"/>
      <c r="D425" s="130"/>
      <c r="E425" s="130"/>
      <c r="F425" s="130"/>
      <c r="G425" s="130"/>
      <c r="H425" s="130"/>
      <c r="I425" s="130"/>
      <c r="J425" s="130"/>
      <c r="K425" s="132"/>
      <c r="L425" s="130"/>
      <c r="M425" s="130"/>
      <c r="N425" s="130"/>
      <c r="O425" s="130"/>
      <c r="P425" s="130"/>
      <c r="Q425" s="130"/>
      <c r="R425" s="130"/>
      <c r="S425" s="130"/>
      <c r="T425" s="130"/>
    </row>
    <row r="426" spans="1:20" x14ac:dyDescent="0.25">
      <c r="A426" s="130"/>
      <c r="B426" s="130"/>
      <c r="C426" s="130"/>
      <c r="D426" s="130"/>
      <c r="E426" s="130"/>
      <c r="F426" s="130"/>
      <c r="G426" s="130"/>
      <c r="H426" s="130"/>
      <c r="I426" s="130"/>
      <c r="J426" s="130"/>
      <c r="K426" s="132"/>
      <c r="L426" s="130"/>
      <c r="M426" s="130"/>
      <c r="N426" s="130"/>
      <c r="O426" s="130"/>
      <c r="P426" s="130"/>
      <c r="Q426" s="130"/>
      <c r="R426" s="130"/>
      <c r="S426" s="130"/>
      <c r="T426" s="130"/>
    </row>
    <row r="427" spans="1:20" x14ac:dyDescent="0.25">
      <c r="A427" s="130"/>
      <c r="B427" s="130"/>
      <c r="C427" s="130"/>
      <c r="D427" s="130"/>
      <c r="E427" s="130"/>
      <c r="F427" s="130"/>
      <c r="G427" s="130"/>
      <c r="H427" s="130"/>
      <c r="I427" s="130"/>
      <c r="J427" s="130"/>
      <c r="K427" s="132"/>
      <c r="L427" s="130"/>
      <c r="M427" s="130"/>
      <c r="N427" s="130"/>
      <c r="O427" s="130"/>
      <c r="P427" s="130"/>
      <c r="Q427" s="130"/>
      <c r="R427" s="130"/>
      <c r="S427" s="130"/>
      <c r="T427" s="130"/>
    </row>
    <row r="428" spans="1:20" x14ac:dyDescent="0.25">
      <c r="A428" s="130"/>
      <c r="B428" s="130"/>
      <c r="C428" s="130"/>
      <c r="D428" s="130"/>
      <c r="E428" s="130"/>
      <c r="F428" s="130"/>
      <c r="G428" s="130"/>
      <c r="H428" s="130"/>
      <c r="I428" s="130"/>
      <c r="J428" s="130"/>
      <c r="K428" s="132"/>
      <c r="L428" s="130"/>
      <c r="M428" s="130"/>
      <c r="N428" s="130"/>
      <c r="O428" s="130"/>
      <c r="P428" s="130"/>
      <c r="Q428" s="130"/>
      <c r="R428" s="130"/>
      <c r="S428" s="130"/>
      <c r="T428" s="130"/>
    </row>
    <row r="429" spans="1:20" x14ac:dyDescent="0.25">
      <c r="A429" s="130"/>
      <c r="B429" s="130"/>
      <c r="C429" s="130"/>
      <c r="D429" s="130"/>
      <c r="E429" s="130"/>
      <c r="F429" s="130"/>
      <c r="G429" s="130"/>
      <c r="H429" s="130"/>
      <c r="I429" s="130"/>
      <c r="J429" s="130"/>
      <c r="K429" s="132"/>
      <c r="L429" s="130"/>
      <c r="M429" s="130"/>
      <c r="N429" s="130"/>
      <c r="O429" s="130"/>
      <c r="P429" s="130"/>
      <c r="Q429" s="130"/>
      <c r="R429" s="130"/>
      <c r="S429" s="130"/>
      <c r="T429" s="130"/>
    </row>
    <row r="430" spans="1:20" x14ac:dyDescent="0.25">
      <c r="A430" s="130"/>
      <c r="B430" s="130"/>
      <c r="C430" s="130"/>
      <c r="D430" s="130"/>
      <c r="E430" s="130"/>
      <c r="F430" s="130"/>
      <c r="G430" s="130"/>
      <c r="H430" s="130"/>
      <c r="I430" s="130"/>
      <c r="J430" s="130"/>
      <c r="K430" s="132"/>
      <c r="L430" s="130"/>
      <c r="M430" s="130"/>
      <c r="N430" s="130"/>
      <c r="O430" s="130"/>
      <c r="P430" s="130"/>
      <c r="Q430" s="130"/>
      <c r="R430" s="130"/>
      <c r="S430" s="130"/>
      <c r="T430" s="130"/>
    </row>
    <row r="431" spans="1:20" x14ac:dyDescent="0.25">
      <c r="A431" s="130"/>
      <c r="B431" s="130"/>
      <c r="C431" s="130"/>
      <c r="D431" s="130"/>
      <c r="E431" s="130"/>
      <c r="F431" s="130"/>
      <c r="G431" s="130"/>
      <c r="H431" s="130"/>
      <c r="I431" s="130"/>
      <c r="J431" s="130"/>
      <c r="K431" s="132"/>
      <c r="L431" s="130"/>
      <c r="M431" s="130"/>
      <c r="N431" s="130"/>
      <c r="O431" s="130"/>
      <c r="P431" s="130"/>
      <c r="Q431" s="130"/>
      <c r="R431" s="130"/>
      <c r="S431" s="130"/>
      <c r="T431" s="130"/>
    </row>
    <row r="432" spans="1:20" x14ac:dyDescent="0.25">
      <c r="A432" s="130"/>
      <c r="B432" s="130"/>
      <c r="C432" s="130"/>
      <c r="D432" s="130"/>
      <c r="E432" s="130"/>
      <c r="F432" s="130"/>
      <c r="G432" s="130"/>
      <c r="H432" s="130"/>
      <c r="I432" s="130"/>
      <c r="J432" s="130"/>
      <c r="K432" s="132"/>
      <c r="L432" s="130"/>
      <c r="M432" s="130"/>
      <c r="N432" s="130"/>
      <c r="O432" s="130"/>
      <c r="P432" s="130"/>
      <c r="Q432" s="130"/>
      <c r="R432" s="130"/>
      <c r="S432" s="130"/>
      <c r="T432" s="130"/>
    </row>
    <row r="433" spans="1:20" x14ac:dyDescent="0.25">
      <c r="A433" s="130"/>
      <c r="B433" s="130"/>
      <c r="C433" s="130"/>
      <c r="D433" s="130"/>
      <c r="E433" s="130"/>
      <c r="F433" s="130"/>
      <c r="G433" s="130"/>
      <c r="H433" s="130"/>
      <c r="I433" s="130"/>
      <c r="J433" s="130"/>
      <c r="K433" s="132"/>
      <c r="L433" s="130"/>
      <c r="M433" s="130"/>
      <c r="N433" s="130"/>
      <c r="O433" s="130"/>
      <c r="P433" s="130"/>
      <c r="Q433" s="130"/>
      <c r="R433" s="130"/>
      <c r="S433" s="130"/>
      <c r="T433" s="130"/>
    </row>
    <row r="434" spans="1:20" x14ac:dyDescent="0.25">
      <c r="A434" s="130"/>
      <c r="B434" s="130"/>
      <c r="C434" s="130"/>
      <c r="D434" s="130"/>
      <c r="E434" s="130"/>
      <c r="F434" s="130"/>
      <c r="G434" s="130"/>
      <c r="H434" s="130"/>
      <c r="I434" s="130"/>
      <c r="J434" s="130"/>
      <c r="K434" s="132"/>
      <c r="L434" s="130"/>
      <c r="M434" s="130"/>
      <c r="N434" s="130"/>
      <c r="O434" s="130"/>
      <c r="P434" s="130"/>
      <c r="Q434" s="130"/>
      <c r="R434" s="130"/>
      <c r="S434" s="130"/>
      <c r="T434" s="130"/>
    </row>
    <row r="435" spans="1:20" x14ac:dyDescent="0.25">
      <c r="A435" s="130"/>
      <c r="B435" s="130"/>
      <c r="C435" s="130"/>
      <c r="D435" s="130"/>
      <c r="E435" s="130"/>
      <c r="F435" s="130"/>
      <c r="G435" s="130"/>
      <c r="H435" s="130"/>
      <c r="I435" s="130"/>
      <c r="J435" s="130"/>
      <c r="K435" s="132"/>
      <c r="L435" s="130"/>
      <c r="M435" s="130"/>
      <c r="N435" s="130"/>
      <c r="O435" s="130"/>
      <c r="P435" s="130"/>
      <c r="Q435" s="130"/>
      <c r="R435" s="130"/>
      <c r="S435" s="130"/>
      <c r="T435" s="130"/>
    </row>
    <row r="436" spans="1:20" x14ac:dyDescent="0.25">
      <c r="A436" s="130"/>
      <c r="B436" s="130"/>
      <c r="C436" s="130"/>
      <c r="D436" s="130"/>
      <c r="E436" s="130"/>
      <c r="F436" s="130"/>
      <c r="G436" s="130"/>
      <c r="H436" s="130"/>
      <c r="I436" s="130"/>
      <c r="J436" s="130"/>
      <c r="K436" s="132"/>
      <c r="L436" s="130"/>
      <c r="M436" s="130"/>
      <c r="N436" s="130"/>
      <c r="O436" s="130"/>
      <c r="P436" s="130"/>
      <c r="Q436" s="130"/>
      <c r="R436" s="130"/>
      <c r="S436" s="130"/>
      <c r="T436" s="130"/>
    </row>
    <row r="437" spans="1:20" x14ac:dyDescent="0.25">
      <c r="A437" s="130"/>
      <c r="B437" s="130"/>
      <c r="C437" s="130"/>
      <c r="D437" s="130"/>
      <c r="E437" s="130"/>
      <c r="F437" s="130"/>
      <c r="G437" s="130"/>
      <c r="H437" s="130"/>
      <c r="I437" s="130"/>
      <c r="J437" s="130"/>
      <c r="K437" s="132"/>
      <c r="L437" s="130"/>
      <c r="M437" s="130"/>
      <c r="N437" s="130"/>
      <c r="O437" s="130"/>
      <c r="P437" s="130"/>
      <c r="Q437" s="130"/>
      <c r="R437" s="130"/>
      <c r="S437" s="130"/>
      <c r="T437" s="130"/>
    </row>
    <row r="438" spans="1:20" x14ac:dyDescent="0.25">
      <c r="A438" s="130"/>
      <c r="B438" s="130"/>
      <c r="C438" s="130"/>
      <c r="D438" s="130"/>
      <c r="E438" s="130"/>
      <c r="F438" s="130"/>
      <c r="G438" s="130"/>
      <c r="H438" s="130"/>
      <c r="I438" s="130"/>
      <c r="J438" s="130"/>
      <c r="K438" s="132"/>
      <c r="L438" s="130"/>
      <c r="M438" s="130"/>
      <c r="N438" s="130"/>
      <c r="O438" s="130"/>
      <c r="P438" s="130"/>
      <c r="Q438" s="130"/>
      <c r="R438" s="130"/>
      <c r="S438" s="130"/>
      <c r="T438" s="130"/>
    </row>
    <row r="439" spans="1:20" x14ac:dyDescent="0.25">
      <c r="A439" s="130"/>
      <c r="B439" s="130"/>
      <c r="C439" s="130"/>
      <c r="D439" s="130"/>
      <c r="E439" s="130"/>
      <c r="F439" s="130"/>
      <c r="G439" s="130"/>
      <c r="H439" s="130"/>
      <c r="I439" s="130"/>
      <c r="J439" s="130"/>
      <c r="K439" s="132"/>
      <c r="L439" s="130"/>
      <c r="M439" s="130"/>
      <c r="N439" s="130"/>
      <c r="O439" s="130"/>
      <c r="P439" s="130"/>
      <c r="Q439" s="130"/>
      <c r="R439" s="130"/>
      <c r="S439" s="130"/>
      <c r="T439" s="130"/>
    </row>
    <row r="440" spans="1:20" x14ac:dyDescent="0.25">
      <c r="A440" s="130"/>
      <c r="B440" s="130"/>
      <c r="C440" s="130"/>
      <c r="D440" s="130"/>
      <c r="E440" s="130"/>
      <c r="F440" s="130"/>
      <c r="G440" s="130"/>
      <c r="H440" s="130"/>
      <c r="I440" s="130"/>
      <c r="J440" s="130"/>
      <c r="K440" s="132"/>
      <c r="L440" s="130"/>
      <c r="M440" s="130"/>
      <c r="N440" s="130"/>
      <c r="O440" s="130"/>
      <c r="P440" s="130"/>
      <c r="Q440" s="130"/>
      <c r="R440" s="130"/>
      <c r="S440" s="130"/>
      <c r="T440" s="130"/>
    </row>
    <row r="441" spans="1:20" x14ac:dyDescent="0.25">
      <c r="A441" s="130"/>
      <c r="B441" s="130"/>
      <c r="C441" s="130"/>
      <c r="D441" s="130"/>
      <c r="E441" s="130"/>
      <c r="F441" s="130"/>
      <c r="G441" s="130"/>
      <c r="H441" s="130"/>
      <c r="I441" s="130"/>
      <c r="J441" s="130"/>
      <c r="K441" s="132"/>
      <c r="L441" s="130"/>
      <c r="M441" s="130"/>
      <c r="N441" s="130"/>
      <c r="O441" s="130"/>
      <c r="P441" s="130"/>
      <c r="Q441" s="130"/>
      <c r="R441" s="130"/>
      <c r="S441" s="130"/>
      <c r="T441" s="130"/>
    </row>
    <row r="442" spans="1:20" x14ac:dyDescent="0.25">
      <c r="A442" s="130"/>
      <c r="B442" s="130"/>
      <c r="C442" s="130"/>
      <c r="D442" s="130"/>
      <c r="E442" s="130"/>
      <c r="F442" s="130"/>
      <c r="G442" s="130"/>
      <c r="H442" s="130"/>
      <c r="I442" s="130"/>
      <c r="J442" s="130"/>
      <c r="K442" s="132"/>
      <c r="L442" s="130"/>
      <c r="M442" s="130"/>
      <c r="N442" s="130"/>
      <c r="O442" s="130"/>
      <c r="P442" s="130"/>
      <c r="Q442" s="130"/>
      <c r="R442" s="130"/>
      <c r="S442" s="130"/>
      <c r="T442" s="130"/>
    </row>
    <row r="443" spans="1:20" x14ac:dyDescent="0.25">
      <c r="A443" s="130"/>
      <c r="B443" s="130"/>
      <c r="C443" s="130"/>
      <c r="D443" s="130"/>
      <c r="E443" s="130"/>
      <c r="F443" s="130"/>
      <c r="G443" s="130"/>
      <c r="H443" s="130"/>
      <c r="I443" s="130"/>
      <c r="J443" s="130"/>
      <c r="K443" s="132"/>
      <c r="L443" s="130"/>
      <c r="M443" s="130"/>
      <c r="N443" s="130"/>
      <c r="O443" s="130"/>
      <c r="P443" s="130"/>
      <c r="Q443" s="130"/>
      <c r="R443" s="130"/>
      <c r="S443" s="130"/>
      <c r="T443" s="130"/>
    </row>
    <row r="444" spans="1:20" x14ac:dyDescent="0.25">
      <c r="A444" s="130"/>
      <c r="B444" s="130"/>
      <c r="C444" s="130"/>
      <c r="D444" s="130"/>
      <c r="E444" s="130"/>
      <c r="F444" s="130"/>
      <c r="G444" s="130"/>
      <c r="H444" s="130"/>
      <c r="I444" s="130"/>
      <c r="J444" s="130"/>
      <c r="K444" s="132"/>
      <c r="L444" s="130"/>
      <c r="M444" s="130"/>
      <c r="N444" s="130"/>
      <c r="O444" s="130"/>
      <c r="P444" s="130"/>
      <c r="Q444" s="130"/>
      <c r="R444" s="130"/>
      <c r="S444" s="130"/>
      <c r="T444" s="130"/>
    </row>
    <row r="445" spans="1:20" x14ac:dyDescent="0.25">
      <c r="A445" s="130"/>
      <c r="B445" s="130"/>
      <c r="C445" s="130"/>
      <c r="D445" s="130"/>
      <c r="E445" s="130"/>
      <c r="F445" s="130"/>
      <c r="G445" s="130"/>
      <c r="H445" s="130"/>
      <c r="I445" s="130"/>
      <c r="J445" s="130"/>
      <c r="K445" s="132"/>
      <c r="L445" s="130"/>
      <c r="M445" s="130"/>
      <c r="N445" s="130"/>
      <c r="O445" s="130"/>
      <c r="P445" s="130"/>
      <c r="Q445" s="130"/>
      <c r="R445" s="130"/>
      <c r="S445" s="130"/>
      <c r="T445" s="130"/>
    </row>
    <row r="446" spans="1:20" x14ac:dyDescent="0.25">
      <c r="A446" s="130"/>
      <c r="B446" s="130"/>
      <c r="C446" s="130"/>
      <c r="D446" s="130"/>
      <c r="E446" s="130"/>
      <c r="F446" s="130"/>
      <c r="G446" s="130"/>
      <c r="H446" s="130"/>
      <c r="I446" s="130"/>
      <c r="J446" s="130"/>
      <c r="K446" s="132"/>
      <c r="L446" s="130"/>
      <c r="M446" s="130"/>
      <c r="N446" s="130"/>
      <c r="O446" s="130"/>
      <c r="P446" s="130"/>
      <c r="Q446" s="130"/>
      <c r="R446" s="130"/>
      <c r="S446" s="130"/>
      <c r="T446" s="130"/>
    </row>
    <row r="447" spans="1:20" x14ac:dyDescent="0.25">
      <c r="A447" s="130"/>
      <c r="B447" s="130"/>
      <c r="C447" s="130"/>
      <c r="D447" s="130"/>
      <c r="E447" s="130"/>
      <c r="F447" s="130"/>
      <c r="G447" s="130"/>
      <c r="H447" s="130"/>
      <c r="I447" s="130"/>
      <c r="J447" s="130"/>
      <c r="K447" s="132"/>
      <c r="L447" s="130"/>
      <c r="M447" s="130"/>
      <c r="N447" s="130"/>
      <c r="O447" s="130"/>
      <c r="P447" s="130"/>
      <c r="Q447" s="130"/>
      <c r="R447" s="130"/>
      <c r="S447" s="130"/>
      <c r="T447" s="130"/>
    </row>
    <row r="448" spans="1:20" x14ac:dyDescent="0.25">
      <c r="A448" s="130"/>
      <c r="B448" s="130"/>
      <c r="C448" s="130"/>
      <c r="D448" s="130"/>
      <c r="E448" s="130"/>
      <c r="F448" s="130"/>
      <c r="G448" s="130"/>
      <c r="H448" s="130"/>
      <c r="I448" s="130"/>
      <c r="J448" s="130"/>
      <c r="K448" s="132"/>
      <c r="L448" s="130"/>
      <c r="M448" s="130"/>
      <c r="N448" s="130"/>
      <c r="O448" s="130"/>
      <c r="P448" s="130"/>
      <c r="Q448" s="130"/>
      <c r="R448" s="130"/>
      <c r="S448" s="130"/>
      <c r="T448" s="130"/>
    </row>
    <row r="449" spans="1:20" x14ac:dyDescent="0.25">
      <c r="A449" s="130"/>
      <c r="B449" s="130"/>
      <c r="C449" s="130"/>
      <c r="D449" s="130"/>
      <c r="E449" s="130"/>
      <c r="F449" s="130"/>
      <c r="G449" s="130"/>
      <c r="H449" s="130"/>
      <c r="I449" s="130"/>
      <c r="J449" s="130"/>
      <c r="K449" s="132"/>
      <c r="L449" s="130"/>
      <c r="M449" s="130"/>
      <c r="N449" s="130"/>
      <c r="O449" s="130"/>
      <c r="P449" s="130"/>
      <c r="Q449" s="130"/>
      <c r="R449" s="130"/>
      <c r="S449" s="130"/>
      <c r="T449" s="130"/>
    </row>
    <row r="450" spans="1:20" x14ac:dyDescent="0.25">
      <c r="A450" s="130"/>
      <c r="B450" s="130"/>
      <c r="C450" s="130"/>
      <c r="D450" s="130"/>
      <c r="E450" s="130"/>
      <c r="F450" s="130"/>
      <c r="G450" s="130"/>
      <c r="H450" s="130"/>
      <c r="I450" s="130"/>
      <c r="J450" s="130"/>
      <c r="K450" s="132"/>
      <c r="L450" s="130"/>
      <c r="M450" s="130"/>
      <c r="N450" s="130"/>
      <c r="O450" s="130"/>
      <c r="P450" s="130"/>
      <c r="Q450" s="130"/>
      <c r="R450" s="130"/>
      <c r="S450" s="130"/>
      <c r="T450" s="130"/>
    </row>
    <row r="451" spans="1:20" x14ac:dyDescent="0.25">
      <c r="A451" s="130"/>
      <c r="B451" s="130"/>
      <c r="C451" s="130"/>
      <c r="D451" s="130"/>
      <c r="E451" s="130"/>
      <c r="F451" s="130"/>
      <c r="G451" s="130"/>
      <c r="H451" s="130"/>
      <c r="I451" s="130"/>
      <c r="J451" s="130"/>
      <c r="K451" s="132"/>
      <c r="L451" s="130"/>
      <c r="M451" s="130"/>
      <c r="N451" s="130"/>
      <c r="O451" s="130"/>
      <c r="P451" s="130"/>
      <c r="Q451" s="130"/>
      <c r="R451" s="130"/>
      <c r="S451" s="130"/>
      <c r="T451" s="130"/>
    </row>
    <row r="452" spans="1:20" x14ac:dyDescent="0.25">
      <c r="A452" s="130"/>
      <c r="B452" s="130"/>
      <c r="C452" s="130"/>
      <c r="D452" s="130"/>
      <c r="E452" s="130"/>
      <c r="F452" s="130"/>
      <c r="G452" s="130"/>
      <c r="H452" s="130"/>
      <c r="I452" s="130"/>
      <c r="J452" s="130"/>
      <c r="K452" s="132"/>
      <c r="L452" s="130"/>
      <c r="M452" s="130"/>
      <c r="N452" s="130"/>
      <c r="O452" s="130"/>
      <c r="P452" s="130"/>
      <c r="Q452" s="130"/>
      <c r="R452" s="130"/>
      <c r="S452" s="130"/>
      <c r="T452" s="130"/>
    </row>
    <row r="453" spans="1:20" x14ac:dyDescent="0.25">
      <c r="A453" s="130"/>
      <c r="B453" s="130"/>
      <c r="C453" s="130"/>
      <c r="D453" s="130"/>
      <c r="E453" s="130"/>
      <c r="F453" s="130"/>
      <c r="G453" s="130"/>
      <c r="H453" s="130"/>
      <c r="I453" s="130"/>
      <c r="J453" s="130"/>
      <c r="K453" s="132"/>
      <c r="L453" s="130"/>
      <c r="M453" s="130"/>
      <c r="N453" s="130"/>
      <c r="O453" s="130"/>
      <c r="P453" s="130"/>
      <c r="Q453" s="130"/>
      <c r="R453" s="130"/>
      <c r="S453" s="130"/>
      <c r="T453" s="130"/>
    </row>
    <row r="454" spans="1:20" x14ac:dyDescent="0.25">
      <c r="A454" s="130"/>
      <c r="B454" s="130"/>
      <c r="C454" s="130"/>
      <c r="D454" s="130"/>
      <c r="E454" s="130"/>
      <c r="F454" s="130"/>
      <c r="G454" s="130"/>
      <c r="H454" s="130"/>
      <c r="I454" s="130"/>
      <c r="J454" s="130"/>
      <c r="K454" s="132"/>
      <c r="L454" s="130"/>
      <c r="M454" s="130"/>
      <c r="N454" s="130"/>
      <c r="O454" s="130"/>
      <c r="P454" s="130"/>
      <c r="Q454" s="130"/>
      <c r="R454" s="130"/>
      <c r="S454" s="130"/>
      <c r="T454" s="130"/>
    </row>
    <row r="455" spans="1:20" x14ac:dyDescent="0.25">
      <c r="A455" s="130"/>
      <c r="B455" s="130"/>
      <c r="C455" s="130"/>
      <c r="D455" s="130"/>
      <c r="E455" s="130"/>
      <c r="F455" s="130"/>
      <c r="G455" s="130"/>
      <c r="H455" s="130"/>
      <c r="I455" s="130"/>
      <c r="J455" s="130"/>
      <c r="K455" s="132"/>
      <c r="L455" s="130"/>
      <c r="M455" s="130"/>
      <c r="N455" s="130"/>
      <c r="O455" s="130"/>
      <c r="P455" s="130"/>
      <c r="Q455" s="130"/>
      <c r="R455" s="130"/>
      <c r="S455" s="130"/>
      <c r="T455" s="130"/>
    </row>
    <row r="456" spans="1:20" x14ac:dyDescent="0.25">
      <c r="A456" s="130"/>
      <c r="B456" s="130"/>
      <c r="C456" s="130"/>
      <c r="D456" s="130"/>
      <c r="E456" s="130"/>
      <c r="F456" s="130"/>
      <c r="G456" s="130"/>
      <c r="H456" s="130"/>
      <c r="I456" s="130"/>
      <c r="J456" s="130"/>
      <c r="K456" s="132"/>
      <c r="L456" s="130"/>
      <c r="M456" s="130"/>
      <c r="N456" s="130"/>
      <c r="O456" s="130"/>
      <c r="P456" s="130"/>
      <c r="Q456" s="130"/>
      <c r="R456" s="130"/>
      <c r="S456" s="130"/>
      <c r="T456" s="130"/>
    </row>
    <row r="457" spans="1:20" x14ac:dyDescent="0.25">
      <c r="A457" s="130"/>
      <c r="B457" s="130"/>
      <c r="C457" s="130"/>
      <c r="D457" s="130"/>
      <c r="E457" s="130"/>
      <c r="F457" s="130"/>
      <c r="G457" s="130"/>
      <c r="H457" s="130"/>
      <c r="I457" s="130"/>
      <c r="J457" s="130"/>
      <c r="K457" s="132"/>
      <c r="L457" s="130"/>
      <c r="M457" s="130"/>
      <c r="N457" s="130"/>
      <c r="O457" s="130"/>
      <c r="P457" s="130"/>
      <c r="Q457" s="130"/>
      <c r="R457" s="130"/>
      <c r="S457" s="130"/>
      <c r="T457" s="130"/>
    </row>
    <row r="458" spans="1:20" x14ac:dyDescent="0.25">
      <c r="A458" s="130"/>
      <c r="B458" s="130"/>
      <c r="C458" s="130"/>
      <c r="D458" s="130"/>
      <c r="E458" s="130"/>
      <c r="F458" s="130"/>
      <c r="G458" s="130"/>
      <c r="H458" s="130"/>
      <c r="I458" s="130"/>
      <c r="J458" s="130"/>
      <c r="K458" s="132"/>
      <c r="L458" s="130"/>
      <c r="M458" s="130"/>
      <c r="N458" s="130"/>
      <c r="O458" s="130"/>
      <c r="P458" s="130"/>
      <c r="Q458" s="130"/>
      <c r="R458" s="130"/>
      <c r="S458" s="130"/>
      <c r="T458" s="130"/>
    </row>
    <row r="459" spans="1:20" x14ac:dyDescent="0.25">
      <c r="A459" s="130"/>
      <c r="B459" s="130"/>
      <c r="C459" s="130"/>
      <c r="D459" s="130"/>
      <c r="E459" s="130"/>
      <c r="F459" s="130"/>
      <c r="G459" s="130"/>
      <c r="H459" s="130"/>
      <c r="I459" s="130"/>
      <c r="J459" s="130"/>
      <c r="K459" s="132"/>
      <c r="L459" s="130"/>
      <c r="M459" s="130"/>
      <c r="N459" s="130"/>
      <c r="O459" s="130"/>
      <c r="P459" s="130"/>
      <c r="Q459" s="130"/>
      <c r="R459" s="130"/>
      <c r="S459" s="130"/>
      <c r="T459" s="130"/>
    </row>
    <row r="460" spans="1:20" x14ac:dyDescent="0.25">
      <c r="A460" s="130"/>
      <c r="B460" s="130"/>
      <c r="C460" s="130"/>
      <c r="D460" s="130"/>
      <c r="E460" s="130"/>
      <c r="F460" s="130"/>
      <c r="G460" s="130"/>
      <c r="H460" s="130"/>
      <c r="I460" s="130"/>
      <c r="J460" s="130"/>
      <c r="K460" s="132"/>
      <c r="L460" s="130"/>
      <c r="M460" s="130"/>
      <c r="N460" s="130"/>
      <c r="O460" s="130"/>
      <c r="P460" s="130"/>
      <c r="Q460" s="130"/>
      <c r="R460" s="130"/>
      <c r="S460" s="130"/>
      <c r="T460" s="130"/>
    </row>
    <row r="461" spans="1:20" x14ac:dyDescent="0.25">
      <c r="A461" s="130"/>
      <c r="B461" s="130"/>
      <c r="C461" s="130"/>
      <c r="D461" s="130"/>
      <c r="E461" s="130"/>
      <c r="F461" s="130"/>
      <c r="G461" s="130"/>
      <c r="H461" s="130"/>
      <c r="I461" s="130"/>
      <c r="J461" s="130"/>
      <c r="K461" s="132"/>
      <c r="L461" s="130"/>
      <c r="M461" s="130"/>
      <c r="N461" s="130"/>
      <c r="O461" s="130"/>
      <c r="P461" s="130"/>
      <c r="Q461" s="130"/>
      <c r="R461" s="130"/>
      <c r="S461" s="130"/>
      <c r="T461" s="130"/>
    </row>
    <row r="462" spans="1:20" x14ac:dyDescent="0.25">
      <c r="A462" s="130"/>
      <c r="B462" s="130"/>
      <c r="C462" s="130"/>
      <c r="D462" s="130"/>
      <c r="E462" s="130"/>
      <c r="F462" s="130"/>
      <c r="G462" s="130"/>
      <c r="H462" s="130"/>
      <c r="I462" s="130"/>
      <c r="J462" s="130"/>
      <c r="K462" s="132"/>
      <c r="L462" s="130"/>
      <c r="M462" s="130"/>
      <c r="N462" s="130"/>
      <c r="O462" s="130"/>
      <c r="P462" s="130"/>
      <c r="Q462" s="130"/>
      <c r="R462" s="130"/>
      <c r="S462" s="130"/>
      <c r="T462" s="130"/>
    </row>
    <row r="463" spans="1:20" x14ac:dyDescent="0.25">
      <c r="A463" s="130"/>
      <c r="B463" s="130"/>
      <c r="C463" s="130"/>
      <c r="D463" s="130"/>
      <c r="E463" s="130"/>
      <c r="F463" s="130"/>
      <c r="G463" s="130"/>
      <c r="H463" s="130"/>
      <c r="I463" s="130"/>
      <c r="J463" s="130"/>
      <c r="K463" s="132"/>
      <c r="L463" s="130"/>
      <c r="M463" s="130"/>
      <c r="N463" s="130"/>
      <c r="O463" s="130"/>
      <c r="P463" s="130"/>
      <c r="Q463" s="130"/>
      <c r="R463" s="130"/>
      <c r="S463" s="130"/>
      <c r="T463" s="130"/>
    </row>
    <row r="464" spans="1:20" x14ac:dyDescent="0.25">
      <c r="A464" s="130"/>
      <c r="B464" s="130"/>
      <c r="C464" s="130"/>
      <c r="D464" s="130"/>
      <c r="E464" s="130"/>
      <c r="F464" s="130"/>
      <c r="G464" s="130"/>
      <c r="H464" s="130"/>
      <c r="I464" s="130"/>
      <c r="J464" s="130"/>
      <c r="K464" s="132"/>
      <c r="L464" s="130"/>
      <c r="M464" s="130"/>
      <c r="N464" s="130"/>
      <c r="O464" s="130"/>
      <c r="P464" s="130"/>
      <c r="Q464" s="130"/>
      <c r="R464" s="130"/>
      <c r="S464" s="130"/>
      <c r="T464" s="130"/>
    </row>
    <row r="465" spans="1:20" x14ac:dyDescent="0.25">
      <c r="A465" s="130"/>
      <c r="B465" s="130"/>
      <c r="C465" s="130"/>
      <c r="D465" s="130"/>
      <c r="E465" s="130"/>
      <c r="F465" s="130"/>
      <c r="G465" s="130"/>
      <c r="H465" s="130"/>
      <c r="I465" s="130"/>
      <c r="J465" s="130"/>
      <c r="K465" s="132"/>
      <c r="L465" s="130"/>
      <c r="M465" s="130"/>
      <c r="N465" s="130"/>
      <c r="O465" s="130"/>
      <c r="P465" s="130"/>
      <c r="Q465" s="130"/>
      <c r="R465" s="130"/>
      <c r="S465" s="130"/>
      <c r="T465" s="130"/>
    </row>
    <row r="466" spans="1:20" x14ac:dyDescent="0.25">
      <c r="A466" s="130"/>
      <c r="B466" s="130"/>
      <c r="C466" s="130"/>
      <c r="D466" s="130"/>
      <c r="E466" s="130"/>
      <c r="F466" s="130"/>
      <c r="G466" s="130"/>
      <c r="H466" s="130"/>
      <c r="I466" s="130"/>
      <c r="J466" s="130"/>
      <c r="K466" s="132"/>
      <c r="L466" s="130"/>
      <c r="M466" s="130"/>
      <c r="N466" s="130"/>
      <c r="O466" s="130"/>
      <c r="P466" s="130"/>
      <c r="Q466" s="130"/>
      <c r="R466" s="130"/>
      <c r="S466" s="130"/>
      <c r="T466" s="130"/>
    </row>
    <row r="467" spans="1:20" x14ac:dyDescent="0.25">
      <c r="A467" s="130"/>
      <c r="B467" s="130"/>
      <c r="C467" s="130"/>
      <c r="D467" s="130"/>
      <c r="E467" s="130"/>
      <c r="F467" s="130"/>
      <c r="G467" s="130"/>
      <c r="H467" s="130"/>
      <c r="I467" s="130"/>
      <c r="J467" s="130"/>
      <c r="K467" s="132"/>
      <c r="L467" s="130"/>
      <c r="M467" s="130"/>
      <c r="N467" s="130"/>
      <c r="O467" s="130"/>
      <c r="P467" s="130"/>
      <c r="Q467" s="130"/>
      <c r="R467" s="130"/>
      <c r="S467" s="130"/>
      <c r="T467" s="130"/>
    </row>
    <row r="468" spans="1:20" x14ac:dyDescent="0.25">
      <c r="A468" s="130"/>
      <c r="B468" s="130"/>
      <c r="C468" s="130"/>
      <c r="D468" s="130"/>
      <c r="E468" s="130"/>
      <c r="F468" s="130"/>
      <c r="G468" s="130"/>
      <c r="H468" s="130"/>
      <c r="I468" s="130"/>
      <c r="J468" s="130"/>
      <c r="K468" s="132"/>
      <c r="L468" s="130"/>
      <c r="M468" s="130"/>
      <c r="N468" s="130"/>
      <c r="O468" s="130"/>
      <c r="P468" s="130"/>
      <c r="Q468" s="130"/>
      <c r="R468" s="130"/>
      <c r="S468" s="130"/>
      <c r="T468" s="130"/>
    </row>
    <row r="469" spans="1:20" x14ac:dyDescent="0.25">
      <c r="A469" s="130"/>
      <c r="B469" s="130"/>
      <c r="C469" s="130"/>
      <c r="D469" s="130"/>
      <c r="E469" s="130"/>
      <c r="F469" s="130"/>
      <c r="G469" s="130"/>
      <c r="H469" s="130"/>
      <c r="I469" s="130"/>
      <c r="J469" s="130"/>
      <c r="K469" s="132"/>
      <c r="L469" s="130"/>
      <c r="M469" s="130"/>
      <c r="N469" s="130"/>
      <c r="O469" s="130"/>
      <c r="P469" s="130"/>
      <c r="Q469" s="130"/>
      <c r="R469" s="130"/>
      <c r="S469" s="130"/>
      <c r="T469" s="130"/>
    </row>
    <row r="470" spans="1:20" x14ac:dyDescent="0.25">
      <c r="A470" s="130"/>
      <c r="B470" s="130"/>
      <c r="C470" s="130"/>
      <c r="D470" s="130"/>
      <c r="E470" s="130"/>
      <c r="F470" s="130"/>
      <c r="G470" s="130"/>
      <c r="H470" s="130"/>
      <c r="I470" s="130"/>
      <c r="J470" s="130"/>
      <c r="K470" s="132"/>
      <c r="L470" s="130"/>
      <c r="M470" s="130"/>
      <c r="N470" s="130"/>
      <c r="O470" s="130"/>
      <c r="P470" s="130"/>
      <c r="Q470" s="130"/>
      <c r="R470" s="130"/>
      <c r="S470" s="130"/>
      <c r="T470" s="130"/>
    </row>
    <row r="471" spans="1:20" x14ac:dyDescent="0.25">
      <c r="A471" s="130"/>
      <c r="B471" s="130"/>
      <c r="C471" s="130"/>
      <c r="D471" s="130"/>
      <c r="E471" s="130"/>
      <c r="F471" s="130"/>
      <c r="G471" s="130"/>
      <c r="H471" s="130"/>
      <c r="I471" s="130"/>
      <c r="J471" s="130"/>
      <c r="K471" s="132"/>
      <c r="L471" s="130"/>
      <c r="M471" s="130"/>
      <c r="N471" s="130"/>
      <c r="O471" s="130"/>
      <c r="P471" s="130"/>
      <c r="Q471" s="130"/>
      <c r="R471" s="130"/>
      <c r="S471" s="130"/>
      <c r="T471" s="130"/>
    </row>
    <row r="472" spans="1:20" x14ac:dyDescent="0.25">
      <c r="A472" s="130"/>
      <c r="B472" s="130"/>
      <c r="C472" s="130"/>
      <c r="D472" s="130"/>
      <c r="E472" s="130"/>
      <c r="F472" s="130"/>
      <c r="G472" s="130"/>
      <c r="H472" s="130"/>
      <c r="I472" s="130"/>
      <c r="J472" s="130"/>
      <c r="K472" s="132"/>
      <c r="L472" s="130"/>
      <c r="M472" s="130"/>
      <c r="N472" s="130"/>
      <c r="O472" s="130"/>
      <c r="P472" s="130"/>
      <c r="Q472" s="130"/>
      <c r="R472" s="130"/>
      <c r="S472" s="130"/>
      <c r="T472" s="130"/>
    </row>
    <row r="473" spans="1:20" x14ac:dyDescent="0.25">
      <c r="A473" s="130"/>
      <c r="B473" s="130"/>
      <c r="C473" s="130"/>
      <c r="D473" s="130"/>
      <c r="E473" s="130"/>
      <c r="F473" s="130"/>
      <c r="G473" s="130"/>
      <c r="H473" s="130"/>
      <c r="I473" s="130"/>
      <c r="J473" s="130"/>
      <c r="K473" s="132"/>
      <c r="L473" s="130"/>
      <c r="M473" s="130"/>
      <c r="N473" s="130"/>
      <c r="O473" s="130"/>
      <c r="P473" s="130"/>
      <c r="Q473" s="130"/>
      <c r="R473" s="130"/>
      <c r="S473" s="130"/>
      <c r="T473" s="130"/>
    </row>
    <row r="474" spans="1:20" x14ac:dyDescent="0.25">
      <c r="A474" s="130"/>
      <c r="B474" s="130"/>
      <c r="C474" s="130"/>
      <c r="D474" s="130"/>
      <c r="E474" s="130"/>
      <c r="F474" s="130"/>
      <c r="G474" s="130"/>
      <c r="H474" s="130"/>
      <c r="I474" s="130"/>
      <c r="J474" s="130"/>
      <c r="K474" s="132"/>
      <c r="L474" s="130"/>
      <c r="M474" s="130"/>
      <c r="N474" s="130"/>
      <c r="O474" s="130"/>
      <c r="P474" s="130"/>
      <c r="Q474" s="130"/>
      <c r="R474" s="130"/>
      <c r="S474" s="130"/>
      <c r="T474" s="130"/>
    </row>
    <row r="475" spans="1:20" x14ac:dyDescent="0.25">
      <c r="A475" s="130"/>
      <c r="B475" s="130"/>
      <c r="C475" s="130"/>
      <c r="D475" s="130"/>
      <c r="E475" s="130"/>
      <c r="F475" s="130"/>
      <c r="G475" s="130"/>
      <c r="H475" s="130"/>
      <c r="I475" s="130"/>
      <c r="J475" s="130"/>
      <c r="K475" s="132"/>
      <c r="L475" s="130"/>
      <c r="M475" s="130"/>
      <c r="N475" s="130"/>
      <c r="O475" s="130"/>
      <c r="P475" s="130"/>
      <c r="Q475" s="130"/>
      <c r="R475" s="130"/>
      <c r="S475" s="130"/>
      <c r="T475" s="130"/>
    </row>
    <row r="476" spans="1:20" x14ac:dyDescent="0.25">
      <c r="A476" s="130"/>
      <c r="B476" s="130"/>
      <c r="C476" s="130"/>
      <c r="D476" s="130"/>
      <c r="E476" s="130"/>
      <c r="F476" s="130"/>
      <c r="G476" s="130"/>
      <c r="H476" s="130"/>
      <c r="I476" s="130"/>
      <c r="J476" s="130"/>
      <c r="K476" s="132"/>
      <c r="L476" s="130"/>
      <c r="M476" s="130"/>
      <c r="N476" s="130"/>
      <c r="O476" s="130"/>
      <c r="P476" s="130"/>
      <c r="Q476" s="130"/>
      <c r="R476" s="130"/>
      <c r="S476" s="130"/>
      <c r="T476" s="130"/>
    </row>
    <row r="477" spans="1:20" x14ac:dyDescent="0.25">
      <c r="A477" s="130"/>
      <c r="B477" s="130"/>
      <c r="C477" s="130"/>
      <c r="D477" s="130"/>
      <c r="E477" s="130"/>
      <c r="F477" s="130"/>
      <c r="G477" s="130"/>
      <c r="H477" s="130"/>
      <c r="I477" s="130"/>
      <c r="J477" s="130"/>
      <c r="K477" s="132"/>
      <c r="L477" s="130"/>
      <c r="M477" s="130"/>
      <c r="N477" s="130"/>
      <c r="O477" s="130"/>
      <c r="P477" s="130"/>
      <c r="Q477" s="130"/>
      <c r="R477" s="130"/>
      <c r="S477" s="130"/>
      <c r="T477" s="130"/>
    </row>
    <row r="478" spans="1:20" x14ac:dyDescent="0.25">
      <c r="A478" s="130"/>
      <c r="B478" s="130"/>
      <c r="C478" s="130"/>
      <c r="D478" s="130"/>
      <c r="E478" s="130"/>
      <c r="F478" s="130"/>
      <c r="G478" s="130"/>
      <c r="H478" s="130"/>
      <c r="I478" s="130"/>
      <c r="J478" s="130"/>
      <c r="K478" s="132"/>
      <c r="L478" s="130"/>
      <c r="M478" s="130"/>
      <c r="N478" s="130"/>
      <c r="O478" s="130"/>
      <c r="P478" s="130"/>
      <c r="Q478" s="130"/>
      <c r="R478" s="130"/>
      <c r="S478" s="130"/>
      <c r="T478" s="130"/>
    </row>
    <row r="479" spans="1:20" x14ac:dyDescent="0.25">
      <c r="A479" s="130"/>
      <c r="B479" s="130"/>
      <c r="C479" s="130"/>
      <c r="D479" s="130"/>
      <c r="E479" s="130"/>
      <c r="F479" s="130"/>
      <c r="G479" s="130"/>
      <c r="H479" s="130"/>
      <c r="I479" s="130"/>
      <c r="J479" s="130"/>
      <c r="K479" s="132"/>
      <c r="L479" s="130"/>
      <c r="M479" s="130"/>
      <c r="N479" s="130"/>
      <c r="O479" s="130"/>
      <c r="P479" s="130"/>
      <c r="Q479" s="130"/>
      <c r="R479" s="130"/>
      <c r="S479" s="130"/>
      <c r="T479" s="130"/>
    </row>
    <row r="480" spans="1:20" x14ac:dyDescent="0.25">
      <c r="A480" s="130"/>
      <c r="B480" s="130"/>
      <c r="C480" s="130"/>
      <c r="D480" s="130"/>
      <c r="E480" s="130"/>
      <c r="F480" s="130"/>
      <c r="G480" s="130"/>
      <c r="H480" s="130"/>
      <c r="I480" s="130"/>
      <c r="J480" s="130"/>
      <c r="K480" s="132"/>
      <c r="L480" s="130"/>
      <c r="M480" s="130"/>
      <c r="N480" s="130"/>
      <c r="O480" s="130"/>
      <c r="P480" s="130"/>
      <c r="Q480" s="130"/>
      <c r="R480" s="130"/>
      <c r="S480" s="130"/>
      <c r="T480" s="130"/>
    </row>
    <row r="481" spans="1:20" x14ac:dyDescent="0.25">
      <c r="A481" s="130"/>
      <c r="B481" s="130"/>
      <c r="C481" s="130"/>
      <c r="D481" s="130"/>
      <c r="E481" s="130"/>
      <c r="F481" s="130"/>
      <c r="G481" s="130"/>
      <c r="H481" s="130"/>
      <c r="I481" s="130"/>
      <c r="J481" s="130"/>
      <c r="K481" s="132"/>
      <c r="L481" s="130"/>
      <c r="M481" s="130"/>
      <c r="N481" s="130"/>
      <c r="O481" s="130"/>
      <c r="P481" s="130"/>
      <c r="Q481" s="130"/>
      <c r="R481" s="130"/>
      <c r="S481" s="130"/>
      <c r="T481" s="130"/>
    </row>
    <row r="482" spans="1:20" x14ac:dyDescent="0.25">
      <c r="A482" s="130"/>
      <c r="B482" s="130"/>
      <c r="C482" s="130"/>
      <c r="D482" s="130"/>
      <c r="E482" s="130"/>
      <c r="F482" s="130"/>
      <c r="G482" s="130"/>
      <c r="H482" s="130"/>
      <c r="I482" s="130"/>
      <c r="J482" s="130"/>
      <c r="K482" s="132"/>
      <c r="L482" s="130"/>
      <c r="M482" s="130"/>
      <c r="N482" s="130"/>
      <c r="O482" s="130"/>
      <c r="P482" s="130"/>
      <c r="Q482" s="130"/>
      <c r="R482" s="130"/>
      <c r="S482" s="130"/>
      <c r="T482" s="130"/>
    </row>
    <row r="483" spans="1:20" x14ac:dyDescent="0.25">
      <c r="A483" s="130"/>
      <c r="B483" s="130"/>
      <c r="C483" s="130"/>
      <c r="D483" s="130"/>
      <c r="E483" s="130"/>
      <c r="F483" s="130"/>
      <c r="G483" s="130"/>
      <c r="H483" s="130"/>
      <c r="I483" s="130"/>
      <c r="J483" s="130"/>
      <c r="K483" s="132"/>
      <c r="L483" s="130"/>
      <c r="M483" s="130"/>
      <c r="N483" s="130"/>
      <c r="O483" s="130"/>
      <c r="P483" s="130"/>
      <c r="Q483" s="130"/>
      <c r="R483" s="130"/>
      <c r="S483" s="130"/>
      <c r="T483" s="130"/>
    </row>
    <row r="484" spans="1:20" x14ac:dyDescent="0.25">
      <c r="A484" s="130"/>
      <c r="B484" s="130"/>
      <c r="C484" s="130"/>
      <c r="D484" s="130"/>
      <c r="E484" s="130"/>
      <c r="F484" s="130"/>
      <c r="G484" s="130"/>
      <c r="H484" s="130"/>
      <c r="I484" s="130"/>
      <c r="J484" s="130"/>
      <c r="K484" s="132"/>
      <c r="L484" s="130"/>
      <c r="M484" s="130"/>
      <c r="N484" s="130"/>
      <c r="O484" s="130"/>
      <c r="P484" s="130"/>
      <c r="Q484" s="130"/>
      <c r="R484" s="130"/>
      <c r="S484" s="130"/>
      <c r="T484" s="130"/>
    </row>
    <row r="485" spans="1:20" x14ac:dyDescent="0.25">
      <c r="A485" s="130"/>
      <c r="B485" s="130"/>
      <c r="C485" s="130"/>
      <c r="D485" s="130"/>
      <c r="E485" s="130"/>
      <c r="F485" s="130"/>
      <c r="G485" s="130"/>
      <c r="H485" s="130"/>
      <c r="I485" s="130"/>
      <c r="J485" s="130"/>
      <c r="K485" s="132"/>
      <c r="L485" s="130"/>
      <c r="M485" s="130"/>
      <c r="N485" s="130"/>
      <c r="O485" s="130"/>
      <c r="P485" s="130"/>
      <c r="Q485" s="130"/>
      <c r="R485" s="130"/>
      <c r="S485" s="130"/>
      <c r="T485" s="130"/>
    </row>
    <row r="486" spans="1:20" x14ac:dyDescent="0.25">
      <c r="A486" s="130"/>
      <c r="B486" s="130"/>
      <c r="C486" s="130"/>
      <c r="D486" s="130"/>
      <c r="E486" s="130"/>
      <c r="F486" s="130"/>
      <c r="G486" s="130"/>
      <c r="H486" s="130"/>
      <c r="I486" s="130"/>
      <c r="J486" s="130"/>
      <c r="K486" s="132"/>
      <c r="L486" s="130"/>
      <c r="M486" s="130"/>
      <c r="N486" s="130"/>
      <c r="O486" s="130"/>
      <c r="P486" s="130"/>
      <c r="Q486" s="130"/>
      <c r="R486" s="130"/>
      <c r="S486" s="130"/>
      <c r="T486" s="130"/>
    </row>
    <row r="487" spans="1:20" x14ac:dyDescent="0.25">
      <c r="A487" s="130"/>
      <c r="B487" s="130"/>
      <c r="C487" s="130"/>
      <c r="D487" s="130"/>
      <c r="E487" s="130"/>
      <c r="F487" s="130"/>
      <c r="G487" s="130"/>
      <c r="H487" s="130"/>
      <c r="I487" s="130"/>
      <c r="J487" s="130"/>
      <c r="K487" s="132"/>
      <c r="L487" s="130"/>
      <c r="M487" s="130"/>
      <c r="N487" s="130"/>
      <c r="O487" s="130"/>
      <c r="P487" s="130"/>
      <c r="Q487" s="130"/>
      <c r="R487" s="130"/>
      <c r="S487" s="130"/>
      <c r="T487" s="130"/>
    </row>
    <row r="488" spans="1:20" x14ac:dyDescent="0.25">
      <c r="A488" s="130"/>
      <c r="B488" s="130"/>
      <c r="C488" s="130"/>
      <c r="D488" s="130"/>
      <c r="E488" s="130"/>
      <c r="F488" s="130"/>
      <c r="G488" s="130"/>
      <c r="H488" s="130"/>
      <c r="I488" s="130"/>
      <c r="J488" s="130"/>
      <c r="K488" s="132"/>
      <c r="L488" s="130"/>
      <c r="M488" s="130"/>
      <c r="N488" s="130"/>
      <c r="O488" s="130"/>
      <c r="P488" s="130"/>
      <c r="Q488" s="130"/>
      <c r="R488" s="130"/>
      <c r="S488" s="130"/>
      <c r="T488" s="130"/>
    </row>
    <row r="489" spans="1:20" x14ac:dyDescent="0.25">
      <c r="A489" s="130"/>
      <c r="B489" s="130"/>
      <c r="C489" s="130"/>
      <c r="D489" s="130"/>
      <c r="E489" s="130"/>
      <c r="F489" s="130"/>
      <c r="G489" s="130"/>
      <c r="H489" s="130"/>
      <c r="I489" s="130"/>
      <c r="J489" s="130"/>
      <c r="K489" s="132"/>
      <c r="L489" s="130"/>
      <c r="M489" s="130"/>
      <c r="N489" s="130"/>
      <c r="O489" s="130"/>
      <c r="P489" s="130"/>
      <c r="Q489" s="130"/>
      <c r="R489" s="130"/>
      <c r="S489" s="130"/>
      <c r="T489" s="130"/>
    </row>
    <row r="490" spans="1:20" x14ac:dyDescent="0.25">
      <c r="A490" s="130"/>
      <c r="B490" s="130"/>
      <c r="C490" s="130"/>
      <c r="D490" s="130"/>
      <c r="E490" s="130"/>
      <c r="F490" s="130"/>
      <c r="G490" s="130"/>
      <c r="H490" s="130"/>
      <c r="I490" s="130"/>
      <c r="J490" s="130"/>
      <c r="K490" s="132"/>
      <c r="L490" s="130"/>
      <c r="M490" s="130"/>
      <c r="N490" s="130"/>
      <c r="O490" s="130"/>
      <c r="P490" s="130"/>
      <c r="Q490" s="130"/>
      <c r="R490" s="130"/>
      <c r="S490" s="130"/>
      <c r="T490" s="130"/>
    </row>
    <row r="491" spans="1:20" x14ac:dyDescent="0.25">
      <c r="A491" s="130"/>
      <c r="B491" s="130"/>
      <c r="C491" s="130"/>
      <c r="D491" s="130"/>
      <c r="E491" s="130"/>
      <c r="F491" s="130"/>
      <c r="G491" s="130"/>
      <c r="H491" s="130"/>
      <c r="I491" s="130"/>
      <c r="J491" s="130"/>
      <c r="K491" s="132"/>
      <c r="L491" s="130"/>
      <c r="M491" s="130"/>
      <c r="N491" s="130"/>
      <c r="O491" s="130"/>
      <c r="P491" s="130"/>
      <c r="Q491" s="130"/>
      <c r="R491" s="130"/>
      <c r="S491" s="130"/>
      <c r="T491" s="130"/>
    </row>
    <row r="492" spans="1:20" x14ac:dyDescent="0.25">
      <c r="A492" s="130"/>
      <c r="B492" s="130"/>
      <c r="C492" s="130"/>
      <c r="D492" s="130"/>
      <c r="E492" s="130"/>
      <c r="F492" s="130"/>
      <c r="G492" s="130"/>
      <c r="H492" s="130"/>
      <c r="I492" s="130"/>
      <c r="J492" s="130"/>
      <c r="K492" s="132"/>
      <c r="L492" s="130"/>
      <c r="M492" s="130"/>
      <c r="N492" s="130"/>
      <c r="O492" s="130"/>
      <c r="P492" s="130"/>
      <c r="Q492" s="130"/>
      <c r="R492" s="130"/>
      <c r="S492" s="130"/>
      <c r="T492" s="130"/>
    </row>
    <row r="493" spans="1:20" x14ac:dyDescent="0.25">
      <c r="A493" s="130"/>
      <c r="B493" s="130"/>
      <c r="C493" s="130"/>
      <c r="D493" s="130"/>
      <c r="E493" s="130"/>
      <c r="F493" s="130"/>
      <c r="G493" s="130"/>
      <c r="H493" s="130"/>
      <c r="I493" s="130"/>
      <c r="J493" s="130"/>
      <c r="K493" s="132"/>
      <c r="L493" s="130"/>
      <c r="M493" s="130"/>
      <c r="N493" s="130"/>
      <c r="O493" s="130"/>
      <c r="P493" s="130"/>
      <c r="Q493" s="130"/>
      <c r="R493" s="130"/>
      <c r="S493" s="130"/>
      <c r="T493" s="130"/>
    </row>
    <row r="494" spans="1:20" x14ac:dyDescent="0.25">
      <c r="A494" s="130"/>
      <c r="B494" s="130"/>
      <c r="C494" s="130"/>
      <c r="D494" s="130"/>
      <c r="E494" s="130"/>
      <c r="F494" s="130"/>
      <c r="G494" s="130"/>
      <c r="H494" s="130"/>
      <c r="I494" s="130"/>
      <c r="J494" s="130"/>
      <c r="K494" s="132"/>
      <c r="L494" s="130"/>
      <c r="M494" s="130"/>
      <c r="N494" s="130"/>
      <c r="O494" s="130"/>
      <c r="P494" s="130"/>
      <c r="Q494" s="130"/>
      <c r="R494" s="130"/>
      <c r="S494" s="130"/>
      <c r="T494" s="130"/>
    </row>
    <row r="495" spans="1:20" x14ac:dyDescent="0.25">
      <c r="A495" s="130"/>
      <c r="B495" s="130"/>
      <c r="C495" s="130"/>
      <c r="D495" s="130"/>
      <c r="E495" s="130"/>
      <c r="F495" s="130"/>
      <c r="G495" s="130"/>
      <c r="H495" s="130"/>
      <c r="I495" s="130"/>
      <c r="J495" s="130"/>
      <c r="K495" s="132"/>
      <c r="L495" s="130"/>
      <c r="M495" s="130"/>
      <c r="N495" s="130"/>
      <c r="O495" s="130"/>
      <c r="P495" s="130"/>
      <c r="Q495" s="130"/>
      <c r="R495" s="130"/>
      <c r="S495" s="130"/>
      <c r="T495" s="130"/>
    </row>
    <row r="496" spans="1:20" x14ac:dyDescent="0.25">
      <c r="A496" s="130"/>
      <c r="B496" s="130"/>
      <c r="C496" s="130"/>
      <c r="D496" s="130"/>
      <c r="E496" s="130"/>
      <c r="F496" s="130"/>
      <c r="G496" s="130"/>
      <c r="H496" s="130"/>
      <c r="I496" s="130"/>
      <c r="J496" s="130"/>
      <c r="K496" s="132"/>
      <c r="L496" s="130"/>
      <c r="M496" s="130"/>
      <c r="N496" s="130"/>
      <c r="O496" s="130"/>
      <c r="P496" s="130"/>
      <c r="Q496" s="130"/>
      <c r="R496" s="130"/>
      <c r="S496" s="130"/>
      <c r="T496" s="130"/>
    </row>
    <row r="497" spans="1:20" x14ac:dyDescent="0.25">
      <c r="A497" s="130"/>
      <c r="B497" s="130"/>
      <c r="C497" s="130"/>
      <c r="D497" s="130"/>
      <c r="E497" s="130"/>
      <c r="F497" s="130"/>
      <c r="G497" s="130"/>
      <c r="H497" s="130"/>
      <c r="I497" s="130"/>
      <c r="J497" s="130"/>
      <c r="K497" s="132"/>
      <c r="L497" s="130"/>
      <c r="M497" s="130"/>
      <c r="N497" s="130"/>
      <c r="O497" s="130"/>
      <c r="P497" s="130"/>
      <c r="Q497" s="130"/>
      <c r="R497" s="130"/>
      <c r="S497" s="130"/>
      <c r="T497" s="130"/>
    </row>
    <row r="498" spans="1:20" x14ac:dyDescent="0.25">
      <c r="A498" s="130"/>
      <c r="B498" s="130"/>
      <c r="C498" s="130"/>
      <c r="D498" s="130"/>
      <c r="E498" s="130"/>
      <c r="F498" s="130"/>
      <c r="G498" s="130"/>
      <c r="H498" s="130"/>
      <c r="I498" s="130"/>
      <c r="J498" s="130"/>
      <c r="K498" s="132"/>
      <c r="L498" s="130"/>
      <c r="M498" s="130"/>
      <c r="N498" s="130"/>
      <c r="O498" s="130"/>
      <c r="P498" s="130"/>
      <c r="Q498" s="130"/>
      <c r="R498" s="130"/>
      <c r="S498" s="130"/>
      <c r="T498" s="130"/>
    </row>
    <row r="499" spans="1:20" x14ac:dyDescent="0.25">
      <c r="A499" s="130"/>
      <c r="B499" s="130"/>
      <c r="C499" s="130"/>
      <c r="D499" s="130"/>
      <c r="E499" s="130"/>
      <c r="F499" s="130"/>
      <c r="G499" s="130"/>
      <c r="H499" s="130"/>
      <c r="I499" s="130"/>
      <c r="J499" s="130"/>
      <c r="K499" s="132"/>
      <c r="L499" s="130"/>
      <c r="M499" s="130"/>
      <c r="N499" s="130"/>
      <c r="O499" s="130"/>
      <c r="P499" s="130"/>
      <c r="Q499" s="130"/>
      <c r="R499" s="130"/>
      <c r="S499" s="130"/>
      <c r="T499" s="130"/>
    </row>
    <row r="500" spans="1:20" x14ac:dyDescent="0.25">
      <c r="A500" s="130"/>
      <c r="B500" s="130"/>
      <c r="C500" s="130"/>
      <c r="D500" s="130"/>
      <c r="E500" s="130"/>
      <c r="F500" s="130"/>
      <c r="G500" s="130"/>
      <c r="H500" s="130"/>
      <c r="I500" s="130"/>
      <c r="J500" s="130"/>
      <c r="K500" s="132"/>
      <c r="L500" s="130"/>
      <c r="M500" s="130"/>
      <c r="N500" s="130"/>
      <c r="O500" s="130"/>
      <c r="P500" s="130"/>
      <c r="Q500" s="130"/>
      <c r="R500" s="130"/>
      <c r="S500" s="130"/>
      <c r="T500" s="130"/>
    </row>
  </sheetData>
  <sheetProtection sheet="1" objects="1" scenarios="1" formatCells="0" formatColumns="0" formatRows="0"/>
  <mergeCells count="31">
    <mergeCell ref="G1:J1"/>
    <mergeCell ref="G2:I2"/>
    <mergeCell ref="J2:J3"/>
    <mergeCell ref="K2:K3"/>
    <mergeCell ref="L2:L3"/>
    <mergeCell ref="N14:N23"/>
    <mergeCell ref="N2:N3"/>
    <mergeCell ref="A4:A13"/>
    <mergeCell ref="B4:B13"/>
    <mergeCell ref="C4:C13"/>
    <mergeCell ref="D4:D13"/>
    <mergeCell ref="E4:E13"/>
    <mergeCell ref="N4:N13"/>
    <mergeCell ref="M2:M3"/>
    <mergeCell ref="A14:A23"/>
    <mergeCell ref="B14:B23"/>
    <mergeCell ref="C14:C23"/>
    <mergeCell ref="D14:D23"/>
    <mergeCell ref="E14:E23"/>
    <mergeCell ref="N34:N43"/>
    <mergeCell ref="A24:A33"/>
    <mergeCell ref="B24:B33"/>
    <mergeCell ref="C24:C33"/>
    <mergeCell ref="D24:D33"/>
    <mergeCell ref="E24:E33"/>
    <mergeCell ref="N24:N33"/>
    <mergeCell ref="A34:A43"/>
    <mergeCell ref="B34:B43"/>
    <mergeCell ref="C34:C43"/>
    <mergeCell ref="D34:D43"/>
    <mergeCell ref="E34:E43"/>
  </mergeCells>
  <conditionalFormatting sqref="J4:J43">
    <cfRule type="expression" dxfId="3" priority="2">
      <formula>J4&gt;0.000001</formula>
    </cfRule>
  </conditionalFormatting>
  <conditionalFormatting sqref="M10:M49">
    <cfRule type="expression" dxfId="2" priority="1">
      <formula>M10="Y"</formula>
    </cfRule>
  </conditionalFormatting>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0B0923-7071-43EB-B38A-3B320F56012E}">
  <dimension ref="A1:M42"/>
  <sheetViews>
    <sheetView workbookViewId="0">
      <selection activeCell="K38" sqref="K38:K42"/>
    </sheetView>
  </sheetViews>
  <sheetFormatPr defaultColWidth="11.42578125" defaultRowHeight="15" x14ac:dyDescent="0.25"/>
  <cols>
    <col min="1" max="1" width="15.28515625" customWidth="1"/>
    <col min="2" max="2" width="22" customWidth="1"/>
    <col min="3" max="3" width="35.7109375" customWidth="1"/>
    <col min="4" max="4" width="15" customWidth="1"/>
    <col min="5" max="5" width="62.7109375" customWidth="1"/>
    <col min="6" max="6" width="12.28515625" customWidth="1"/>
    <col min="7" max="9" width="20.28515625" customWidth="1"/>
    <col min="10" max="10" width="15.7109375" customWidth="1"/>
    <col min="11" max="11" width="48.140625" bestFit="1" customWidth="1"/>
    <col min="12" max="12" width="20.28515625" customWidth="1"/>
  </cols>
  <sheetData>
    <row r="1" spans="1:13" ht="90" x14ac:dyDescent="0.25">
      <c r="A1" s="149" t="s">
        <v>557</v>
      </c>
      <c r="B1" s="150" t="s">
        <v>113</v>
      </c>
      <c r="C1" s="151" t="s">
        <v>534</v>
      </c>
      <c r="D1" s="152" t="s">
        <v>535</v>
      </c>
      <c r="E1" s="152" t="s">
        <v>536</v>
      </c>
      <c r="F1" s="152" t="s">
        <v>558</v>
      </c>
      <c r="G1" s="152" t="s">
        <v>559</v>
      </c>
      <c r="H1" s="152" t="s">
        <v>560</v>
      </c>
      <c r="I1" s="152" t="s">
        <v>561</v>
      </c>
      <c r="J1" s="152" t="s">
        <v>562</v>
      </c>
      <c r="K1" s="153" t="s">
        <v>563</v>
      </c>
      <c r="L1" s="152" t="s">
        <v>597</v>
      </c>
    </row>
    <row r="2" spans="1:13" x14ac:dyDescent="0.25">
      <c r="A2" s="307">
        <v>1</v>
      </c>
      <c r="B2" s="307" t="s">
        <v>143</v>
      </c>
      <c r="C2" s="307" t="s">
        <v>144</v>
      </c>
      <c r="D2" s="307" t="s">
        <v>540</v>
      </c>
      <c r="E2" s="307" t="s">
        <v>132</v>
      </c>
      <c r="F2" s="154" t="s">
        <v>486</v>
      </c>
      <c r="G2" s="307" t="s">
        <v>489</v>
      </c>
      <c r="H2" s="155" t="s">
        <v>259</v>
      </c>
      <c r="I2" s="307" t="s">
        <v>259</v>
      </c>
      <c r="J2" s="307" t="s">
        <v>489</v>
      </c>
      <c r="K2" s="309" t="s">
        <v>564</v>
      </c>
      <c r="L2" s="307" t="s">
        <v>489</v>
      </c>
      <c r="M2" s="156"/>
    </row>
    <row r="3" spans="1:13" x14ac:dyDescent="0.25">
      <c r="A3" s="307">
        <v>1</v>
      </c>
      <c r="B3" s="307" t="s">
        <v>143</v>
      </c>
      <c r="C3" s="307" t="s">
        <v>144</v>
      </c>
      <c r="D3" s="307" t="s">
        <v>540</v>
      </c>
      <c r="E3" s="307" t="s">
        <v>132</v>
      </c>
      <c r="F3" s="154" t="s">
        <v>491</v>
      </c>
      <c r="G3" s="307" t="s">
        <v>489</v>
      </c>
      <c r="H3" s="155" t="s">
        <v>489</v>
      </c>
      <c r="I3" s="307" t="s">
        <v>259</v>
      </c>
      <c r="J3" s="307" t="s">
        <v>565</v>
      </c>
      <c r="K3" s="309"/>
      <c r="L3" s="307" t="s">
        <v>565</v>
      </c>
    </row>
    <row r="4" spans="1:13" x14ac:dyDescent="0.25">
      <c r="A4" s="306">
        <v>2</v>
      </c>
      <c r="B4" s="306" t="s">
        <v>150</v>
      </c>
      <c r="C4" s="306" t="s">
        <v>151</v>
      </c>
      <c r="D4" s="306" t="s">
        <v>542</v>
      </c>
      <c r="E4" s="306" t="s">
        <v>132</v>
      </c>
      <c r="F4" s="157" t="s">
        <v>486</v>
      </c>
      <c r="G4" s="306" t="s">
        <v>259</v>
      </c>
      <c r="H4" s="306" t="s">
        <v>259</v>
      </c>
      <c r="I4" s="306" t="s">
        <v>259</v>
      </c>
      <c r="J4" s="306" t="s">
        <v>489</v>
      </c>
      <c r="K4" s="308" t="s">
        <v>564</v>
      </c>
      <c r="L4" s="306" t="s">
        <v>489</v>
      </c>
    </row>
    <row r="5" spans="1:13" x14ac:dyDescent="0.25">
      <c r="A5" s="306">
        <v>2</v>
      </c>
      <c r="B5" s="306" t="s">
        <v>150</v>
      </c>
      <c r="C5" s="306" t="s">
        <v>151</v>
      </c>
      <c r="D5" s="306" t="s">
        <v>542</v>
      </c>
      <c r="E5" s="306" t="s">
        <v>132</v>
      </c>
      <c r="F5" s="157" t="s">
        <v>491</v>
      </c>
      <c r="G5" s="306" t="s">
        <v>259</v>
      </c>
      <c r="H5" s="306" t="s">
        <v>259</v>
      </c>
      <c r="I5" s="306" t="s">
        <v>259</v>
      </c>
      <c r="J5" s="306" t="s">
        <v>565</v>
      </c>
      <c r="K5" s="308"/>
      <c r="L5" s="306" t="s">
        <v>565</v>
      </c>
    </row>
    <row r="6" spans="1:13" x14ac:dyDescent="0.25">
      <c r="A6" s="306">
        <v>2</v>
      </c>
      <c r="B6" s="306" t="s">
        <v>150</v>
      </c>
      <c r="C6" s="306" t="s">
        <v>151</v>
      </c>
      <c r="D6" s="306" t="s">
        <v>542</v>
      </c>
      <c r="E6" s="306" t="s">
        <v>132</v>
      </c>
      <c r="F6" s="157" t="s">
        <v>135</v>
      </c>
      <c r="G6" s="306" t="s">
        <v>489</v>
      </c>
      <c r="H6" s="306" t="s">
        <v>259</v>
      </c>
      <c r="I6" s="306" t="s">
        <v>259</v>
      </c>
      <c r="J6" s="306" t="s">
        <v>565</v>
      </c>
      <c r="K6" s="308"/>
      <c r="L6" s="306" t="s">
        <v>565</v>
      </c>
    </row>
    <row r="7" spans="1:13" x14ac:dyDescent="0.25">
      <c r="A7" s="306">
        <v>2</v>
      </c>
      <c r="B7" s="306" t="s">
        <v>150</v>
      </c>
      <c r="C7" s="306" t="s">
        <v>151</v>
      </c>
      <c r="D7" s="306" t="s">
        <v>542</v>
      </c>
      <c r="E7" s="306" t="s">
        <v>132</v>
      </c>
      <c r="F7" s="157" t="s">
        <v>493</v>
      </c>
      <c r="G7" s="306" t="s">
        <v>489</v>
      </c>
      <c r="H7" s="306" t="s">
        <v>259</v>
      </c>
      <c r="I7" s="306" t="s">
        <v>259</v>
      </c>
      <c r="J7" s="306" t="s">
        <v>565</v>
      </c>
      <c r="K7" s="308"/>
      <c r="L7" s="306" t="s">
        <v>565</v>
      </c>
    </row>
    <row r="8" spans="1:13" x14ac:dyDescent="0.25">
      <c r="A8" s="306">
        <v>2</v>
      </c>
      <c r="B8" s="306" t="s">
        <v>150</v>
      </c>
      <c r="C8" s="306" t="s">
        <v>151</v>
      </c>
      <c r="D8" s="306" t="s">
        <v>542</v>
      </c>
      <c r="E8" s="306" t="s">
        <v>132</v>
      </c>
      <c r="F8" s="157" t="s">
        <v>494</v>
      </c>
      <c r="G8" s="306" t="s">
        <v>489</v>
      </c>
      <c r="H8" s="157" t="s">
        <v>489</v>
      </c>
      <c r="I8" s="306" t="s">
        <v>259</v>
      </c>
      <c r="J8" s="306" t="s">
        <v>565</v>
      </c>
      <c r="K8" s="308"/>
      <c r="L8" s="306" t="s">
        <v>565</v>
      </c>
    </row>
    <row r="9" spans="1:13" x14ac:dyDescent="0.25">
      <c r="A9" s="307">
        <v>3</v>
      </c>
      <c r="B9" s="307" t="s">
        <v>153</v>
      </c>
      <c r="C9" s="307" t="s">
        <v>154</v>
      </c>
      <c r="D9" s="307" t="s">
        <v>544</v>
      </c>
      <c r="E9" s="307" t="s">
        <v>155</v>
      </c>
      <c r="F9" s="154" t="s">
        <v>486</v>
      </c>
      <c r="G9" s="316" t="s">
        <v>259</v>
      </c>
      <c r="H9" s="307" t="s">
        <v>259</v>
      </c>
      <c r="I9" s="307" t="s">
        <v>259</v>
      </c>
      <c r="J9" s="307" t="s">
        <v>489</v>
      </c>
      <c r="K9" s="309" t="s">
        <v>564</v>
      </c>
      <c r="L9" s="307" t="s">
        <v>489</v>
      </c>
    </row>
    <row r="10" spans="1:13" x14ac:dyDescent="0.25">
      <c r="A10" s="307">
        <v>3</v>
      </c>
      <c r="B10" s="307" t="s">
        <v>153</v>
      </c>
      <c r="C10" s="307" t="s">
        <v>154</v>
      </c>
      <c r="D10" s="307" t="s">
        <v>544</v>
      </c>
      <c r="E10" s="307" t="s">
        <v>155</v>
      </c>
      <c r="F10" s="154" t="s">
        <v>491</v>
      </c>
      <c r="G10" s="317"/>
      <c r="H10" s="307" t="s">
        <v>259</v>
      </c>
      <c r="I10" s="307" t="s">
        <v>259</v>
      </c>
      <c r="J10" s="307" t="s">
        <v>565</v>
      </c>
      <c r="K10" s="309"/>
      <c r="L10" s="307" t="s">
        <v>565</v>
      </c>
    </row>
    <row r="11" spans="1:13" x14ac:dyDescent="0.25">
      <c r="A11" s="307">
        <v>3</v>
      </c>
      <c r="B11" s="307" t="s">
        <v>153</v>
      </c>
      <c r="C11" s="307" t="s">
        <v>154</v>
      </c>
      <c r="D11" s="307" t="s">
        <v>544</v>
      </c>
      <c r="E11" s="307" t="s">
        <v>155</v>
      </c>
      <c r="F11" s="154" t="s">
        <v>135</v>
      </c>
      <c r="G11" s="317"/>
      <c r="H11" s="307" t="s">
        <v>259</v>
      </c>
      <c r="I11" s="307" t="s">
        <v>259</v>
      </c>
      <c r="J11" s="307" t="s">
        <v>565</v>
      </c>
      <c r="K11" s="309"/>
      <c r="L11" s="307" t="s">
        <v>565</v>
      </c>
    </row>
    <row r="12" spans="1:13" x14ac:dyDescent="0.25">
      <c r="A12" s="307">
        <v>3</v>
      </c>
      <c r="B12" s="307" t="s">
        <v>153</v>
      </c>
      <c r="C12" s="307" t="s">
        <v>154</v>
      </c>
      <c r="D12" s="307" t="s">
        <v>544</v>
      </c>
      <c r="E12" s="307" t="s">
        <v>155</v>
      </c>
      <c r="F12" s="154" t="s">
        <v>493</v>
      </c>
      <c r="G12" s="317"/>
      <c r="H12" s="307" t="s">
        <v>259</v>
      </c>
      <c r="I12" s="307" t="s">
        <v>259</v>
      </c>
      <c r="J12" s="307" t="s">
        <v>565</v>
      </c>
      <c r="K12" s="309"/>
      <c r="L12" s="307" t="s">
        <v>565</v>
      </c>
    </row>
    <row r="13" spans="1:13" x14ac:dyDescent="0.25">
      <c r="A13" s="307">
        <v>3</v>
      </c>
      <c r="B13" s="307" t="s">
        <v>153</v>
      </c>
      <c r="C13" s="307" t="s">
        <v>154</v>
      </c>
      <c r="D13" s="307" t="s">
        <v>544</v>
      </c>
      <c r="E13" s="307" t="s">
        <v>155</v>
      </c>
      <c r="F13" s="154" t="s">
        <v>494</v>
      </c>
      <c r="G13" s="318"/>
      <c r="H13" s="307" t="s">
        <v>259</v>
      </c>
      <c r="I13" s="307" t="s">
        <v>259</v>
      </c>
      <c r="J13" s="307" t="s">
        <v>565</v>
      </c>
      <c r="K13" s="309"/>
      <c r="L13" s="307" t="s">
        <v>565</v>
      </c>
    </row>
    <row r="14" spans="1:13" ht="14.45" customHeight="1" x14ac:dyDescent="0.25">
      <c r="A14" s="310">
        <v>4</v>
      </c>
      <c r="B14" s="310" t="s">
        <v>157</v>
      </c>
      <c r="C14" s="310" t="s">
        <v>158</v>
      </c>
      <c r="D14" s="310" t="s">
        <v>546</v>
      </c>
      <c r="E14" s="310" t="s">
        <v>132</v>
      </c>
      <c r="F14" s="157" t="s">
        <v>486</v>
      </c>
      <c r="G14" s="157" t="s">
        <v>259</v>
      </c>
      <c r="H14" s="310" t="s">
        <v>259</v>
      </c>
      <c r="I14" s="310" t="s">
        <v>259</v>
      </c>
      <c r="J14" s="310" t="s">
        <v>489</v>
      </c>
      <c r="K14" s="313" t="s">
        <v>564</v>
      </c>
      <c r="L14" s="310" t="s">
        <v>489</v>
      </c>
    </row>
    <row r="15" spans="1:13" x14ac:dyDescent="0.25">
      <c r="A15" s="311"/>
      <c r="B15" s="311"/>
      <c r="C15" s="311"/>
      <c r="D15" s="311"/>
      <c r="E15" s="311"/>
      <c r="F15" s="157">
        <v>30</v>
      </c>
      <c r="G15" s="310" t="s">
        <v>489</v>
      </c>
      <c r="H15" s="312"/>
      <c r="I15" s="311"/>
      <c r="J15" s="311"/>
      <c r="K15" s="314"/>
      <c r="L15" s="311"/>
    </row>
    <row r="16" spans="1:13" ht="14.45" customHeight="1" x14ac:dyDescent="0.25">
      <c r="A16" s="312"/>
      <c r="B16" s="312"/>
      <c r="C16" s="312"/>
      <c r="D16" s="312"/>
      <c r="E16" s="312"/>
      <c r="F16" s="157" t="s">
        <v>135</v>
      </c>
      <c r="G16" s="312"/>
      <c r="H16" s="157" t="s">
        <v>489</v>
      </c>
      <c r="I16" s="312"/>
      <c r="J16" s="312"/>
      <c r="K16" s="315"/>
      <c r="L16" s="312"/>
    </row>
    <row r="17" spans="1:12" x14ac:dyDescent="0.25">
      <c r="A17" s="307">
        <v>5</v>
      </c>
      <c r="B17" s="307" t="s">
        <v>160</v>
      </c>
      <c r="C17" s="307" t="s">
        <v>161</v>
      </c>
      <c r="D17" s="307" t="s">
        <v>546</v>
      </c>
      <c r="E17" s="307" t="s">
        <v>132</v>
      </c>
      <c r="F17" s="154" t="s">
        <v>486</v>
      </c>
      <c r="G17" s="316" t="s">
        <v>259</v>
      </c>
      <c r="H17" s="316" t="s">
        <v>259</v>
      </c>
      <c r="I17" s="307" t="s">
        <v>259</v>
      </c>
      <c r="J17" s="307" t="s">
        <v>489</v>
      </c>
      <c r="K17" s="309" t="s">
        <v>566</v>
      </c>
      <c r="L17" s="307" t="s">
        <v>259</v>
      </c>
    </row>
    <row r="18" spans="1:12" x14ac:dyDescent="0.25">
      <c r="A18" s="307"/>
      <c r="B18" s="307"/>
      <c r="C18" s="307"/>
      <c r="D18" s="307"/>
      <c r="E18" s="307"/>
      <c r="F18" s="154">
        <v>30</v>
      </c>
      <c r="G18" s="317"/>
      <c r="H18" s="317"/>
      <c r="I18" s="307"/>
      <c r="J18" s="307"/>
      <c r="K18" s="309"/>
      <c r="L18" s="307"/>
    </row>
    <row r="19" spans="1:12" x14ac:dyDescent="0.25">
      <c r="A19" s="307"/>
      <c r="B19" s="307"/>
      <c r="C19" s="307"/>
      <c r="D19" s="307"/>
      <c r="E19" s="307"/>
      <c r="F19" s="154" t="s">
        <v>135</v>
      </c>
      <c r="G19" s="317"/>
      <c r="H19" s="317"/>
      <c r="I19" s="307"/>
      <c r="J19" s="307"/>
      <c r="K19" s="309"/>
      <c r="L19" s="307"/>
    </row>
    <row r="20" spans="1:12" x14ac:dyDescent="0.25">
      <c r="A20" s="307"/>
      <c r="B20" s="307"/>
      <c r="C20" s="307"/>
      <c r="D20" s="307"/>
      <c r="E20" s="307"/>
      <c r="F20" s="154">
        <v>60</v>
      </c>
      <c r="G20" s="317"/>
      <c r="H20" s="317"/>
      <c r="I20" s="307"/>
      <c r="J20" s="307"/>
      <c r="K20" s="309"/>
      <c r="L20" s="307"/>
    </row>
    <row r="21" spans="1:12" x14ac:dyDescent="0.25">
      <c r="A21" s="307"/>
      <c r="B21" s="307"/>
      <c r="C21" s="307"/>
      <c r="D21" s="307"/>
      <c r="E21" s="307"/>
      <c r="F21" s="154">
        <v>100</v>
      </c>
      <c r="G21" s="318"/>
      <c r="H21" s="317"/>
      <c r="I21" s="307"/>
      <c r="J21" s="307"/>
      <c r="K21" s="309"/>
      <c r="L21" s="307"/>
    </row>
    <row r="22" spans="1:12" x14ac:dyDescent="0.25">
      <c r="A22" s="307"/>
      <c r="B22" s="307"/>
      <c r="C22" s="307"/>
      <c r="D22" s="307"/>
      <c r="E22" s="307"/>
      <c r="F22" s="154" t="s">
        <v>263</v>
      </c>
      <c r="G22" s="316" t="s">
        <v>489</v>
      </c>
      <c r="H22" s="318"/>
      <c r="I22" s="307"/>
      <c r="J22" s="307"/>
      <c r="K22" s="309"/>
      <c r="L22" s="307"/>
    </row>
    <row r="23" spans="1:12" x14ac:dyDescent="0.25">
      <c r="A23" s="307">
        <v>5</v>
      </c>
      <c r="B23" s="307" t="s">
        <v>160</v>
      </c>
      <c r="C23" s="307" t="s">
        <v>161</v>
      </c>
      <c r="D23" s="307" t="s">
        <v>546</v>
      </c>
      <c r="E23" s="307" t="s">
        <v>155</v>
      </c>
      <c r="F23" s="154">
        <v>1000</v>
      </c>
      <c r="G23" s="318"/>
      <c r="H23" s="154" t="s">
        <v>489</v>
      </c>
      <c r="I23" s="307" t="s">
        <v>259</v>
      </c>
      <c r="J23" s="307" t="s">
        <v>565</v>
      </c>
      <c r="K23" s="309"/>
      <c r="L23" s="307" t="s">
        <v>565</v>
      </c>
    </row>
    <row r="24" spans="1:12" x14ac:dyDescent="0.25">
      <c r="A24" s="306">
        <v>6</v>
      </c>
      <c r="B24" s="306" t="s">
        <v>163</v>
      </c>
      <c r="C24" s="306" t="s">
        <v>164</v>
      </c>
      <c r="D24" s="306" t="s">
        <v>549</v>
      </c>
      <c r="E24" s="306" t="s">
        <v>155</v>
      </c>
      <c r="F24" s="157" t="s">
        <v>486</v>
      </c>
      <c r="G24" s="310" t="s">
        <v>259</v>
      </c>
      <c r="H24" s="310" t="s">
        <v>259</v>
      </c>
      <c r="I24" s="310" t="s">
        <v>259</v>
      </c>
      <c r="J24" s="306" t="s">
        <v>489</v>
      </c>
      <c r="K24" s="308" t="s">
        <v>567</v>
      </c>
      <c r="L24" s="306" t="s">
        <v>489</v>
      </c>
    </row>
    <row r="25" spans="1:12" x14ac:dyDescent="0.25">
      <c r="A25" s="306">
        <v>6</v>
      </c>
      <c r="B25" s="306" t="s">
        <v>163</v>
      </c>
      <c r="C25" s="306" t="s">
        <v>164</v>
      </c>
      <c r="D25" s="306" t="s">
        <v>549</v>
      </c>
      <c r="E25" s="306" t="s">
        <v>155</v>
      </c>
      <c r="F25" s="157" t="s">
        <v>491</v>
      </c>
      <c r="G25" s="312"/>
      <c r="H25" s="311"/>
      <c r="I25" s="311" t="s">
        <v>259</v>
      </c>
      <c r="J25" s="306" t="s">
        <v>565</v>
      </c>
      <c r="K25" s="308"/>
      <c r="L25" s="306" t="s">
        <v>565</v>
      </c>
    </row>
    <row r="26" spans="1:12" x14ac:dyDescent="0.25">
      <c r="A26" s="306">
        <v>6</v>
      </c>
      <c r="B26" s="306" t="s">
        <v>163</v>
      </c>
      <c r="C26" s="306" t="s">
        <v>164</v>
      </c>
      <c r="D26" s="306" t="s">
        <v>549</v>
      </c>
      <c r="E26" s="306" t="s">
        <v>155</v>
      </c>
      <c r="F26" s="157" t="s">
        <v>135</v>
      </c>
      <c r="G26" s="310" t="s">
        <v>489</v>
      </c>
      <c r="H26" s="311"/>
      <c r="I26" s="311" t="s">
        <v>259</v>
      </c>
      <c r="J26" s="306" t="s">
        <v>565</v>
      </c>
      <c r="K26" s="308"/>
      <c r="L26" s="306" t="s">
        <v>565</v>
      </c>
    </row>
    <row r="27" spans="1:12" x14ac:dyDescent="0.25">
      <c r="A27" s="306">
        <v>6</v>
      </c>
      <c r="B27" s="306" t="s">
        <v>163</v>
      </c>
      <c r="C27" s="306" t="s">
        <v>164</v>
      </c>
      <c r="D27" s="306" t="s">
        <v>549</v>
      </c>
      <c r="E27" s="306" t="s">
        <v>155</v>
      </c>
      <c r="F27" s="157" t="s">
        <v>493</v>
      </c>
      <c r="G27" s="311"/>
      <c r="H27" s="319"/>
      <c r="I27" s="311" t="s">
        <v>259</v>
      </c>
      <c r="J27" s="306" t="s">
        <v>565</v>
      </c>
      <c r="K27" s="308"/>
      <c r="L27" s="306" t="s">
        <v>565</v>
      </c>
    </row>
    <row r="28" spans="1:12" x14ac:dyDescent="0.25">
      <c r="A28" s="306">
        <v>6</v>
      </c>
      <c r="B28" s="306" t="s">
        <v>163</v>
      </c>
      <c r="C28" s="306" t="s">
        <v>164</v>
      </c>
      <c r="D28" s="306" t="s">
        <v>549</v>
      </c>
      <c r="E28" s="306" t="s">
        <v>155</v>
      </c>
      <c r="F28" s="157" t="s">
        <v>494</v>
      </c>
      <c r="G28" s="312"/>
      <c r="H28" s="158" t="s">
        <v>489</v>
      </c>
      <c r="I28" s="312" t="s">
        <v>259</v>
      </c>
      <c r="J28" s="306" t="s">
        <v>565</v>
      </c>
      <c r="K28" s="308"/>
      <c r="L28" s="306" t="s">
        <v>565</v>
      </c>
    </row>
    <row r="29" spans="1:12" x14ac:dyDescent="0.25">
      <c r="A29" s="307">
        <v>7</v>
      </c>
      <c r="B29" s="307" t="s">
        <v>170</v>
      </c>
      <c r="C29" s="307" t="s">
        <v>171</v>
      </c>
      <c r="D29" s="307" t="s">
        <v>549</v>
      </c>
      <c r="E29" s="307" t="s">
        <v>132</v>
      </c>
      <c r="F29" s="154" t="s">
        <v>486</v>
      </c>
      <c r="G29" s="316" t="s">
        <v>259</v>
      </c>
      <c r="H29" s="307" t="s">
        <v>259</v>
      </c>
      <c r="I29" s="307" t="s">
        <v>259</v>
      </c>
      <c r="J29" s="307" t="s">
        <v>489</v>
      </c>
      <c r="K29" s="309" t="s">
        <v>598</v>
      </c>
      <c r="L29" s="307" t="s">
        <v>259</v>
      </c>
    </row>
    <row r="30" spans="1:12" x14ac:dyDescent="0.25">
      <c r="A30" s="307">
        <v>7</v>
      </c>
      <c r="B30" s="307" t="s">
        <v>170</v>
      </c>
      <c r="C30" s="307" t="s">
        <v>171</v>
      </c>
      <c r="D30" s="307" t="s">
        <v>549</v>
      </c>
      <c r="E30" s="307" t="s">
        <v>155</v>
      </c>
      <c r="F30" s="154" t="s">
        <v>491</v>
      </c>
      <c r="G30" s="317"/>
      <c r="H30" s="307" t="s">
        <v>259</v>
      </c>
      <c r="I30" s="307" t="s">
        <v>259</v>
      </c>
      <c r="J30" s="307" t="s">
        <v>565</v>
      </c>
      <c r="K30" s="309"/>
      <c r="L30" s="307" t="s">
        <v>565</v>
      </c>
    </row>
    <row r="31" spans="1:12" x14ac:dyDescent="0.25">
      <c r="A31" s="307">
        <v>7</v>
      </c>
      <c r="B31" s="307" t="s">
        <v>170</v>
      </c>
      <c r="C31" s="307" t="s">
        <v>171</v>
      </c>
      <c r="D31" s="307" t="s">
        <v>549</v>
      </c>
      <c r="E31" s="307" t="s">
        <v>155</v>
      </c>
      <c r="F31" s="154" t="s">
        <v>135</v>
      </c>
      <c r="G31" s="318"/>
      <c r="H31" s="307" t="s">
        <v>259</v>
      </c>
      <c r="I31" s="307" t="s">
        <v>259</v>
      </c>
      <c r="J31" s="307" t="s">
        <v>565</v>
      </c>
      <c r="K31" s="309"/>
      <c r="L31" s="307" t="s">
        <v>565</v>
      </c>
    </row>
    <row r="32" spans="1:12" x14ac:dyDescent="0.25">
      <c r="A32" s="307">
        <v>7</v>
      </c>
      <c r="B32" s="307" t="s">
        <v>170</v>
      </c>
      <c r="C32" s="307" t="s">
        <v>171</v>
      </c>
      <c r="D32" s="307" t="s">
        <v>549</v>
      </c>
      <c r="E32" s="307" t="s">
        <v>155</v>
      </c>
      <c r="F32" s="154" t="s">
        <v>493</v>
      </c>
      <c r="G32" s="316" t="s">
        <v>489</v>
      </c>
      <c r="H32" s="307" t="s">
        <v>259</v>
      </c>
      <c r="I32" s="307" t="s">
        <v>259</v>
      </c>
      <c r="J32" s="307" t="s">
        <v>565</v>
      </c>
      <c r="K32" s="309"/>
      <c r="L32" s="307" t="s">
        <v>565</v>
      </c>
    </row>
    <row r="33" spans="1:12" x14ac:dyDescent="0.25">
      <c r="A33" s="307">
        <v>7</v>
      </c>
      <c r="B33" s="307" t="s">
        <v>170</v>
      </c>
      <c r="C33" s="307" t="s">
        <v>171</v>
      </c>
      <c r="D33" s="307" t="s">
        <v>549</v>
      </c>
      <c r="E33" s="307" t="s">
        <v>155</v>
      </c>
      <c r="F33" s="154" t="s">
        <v>494</v>
      </c>
      <c r="G33" s="318"/>
      <c r="H33" s="154" t="s">
        <v>489</v>
      </c>
      <c r="I33" s="307" t="s">
        <v>259</v>
      </c>
      <c r="J33" s="307" t="s">
        <v>565</v>
      </c>
      <c r="K33" s="309"/>
      <c r="L33" s="307" t="s">
        <v>565</v>
      </c>
    </row>
    <row r="34" spans="1:12" ht="30" x14ac:dyDescent="0.25">
      <c r="A34" s="157">
        <v>8</v>
      </c>
      <c r="B34" s="157" t="s">
        <v>179</v>
      </c>
      <c r="C34" s="157" t="s">
        <v>180</v>
      </c>
      <c r="D34" s="157" t="s">
        <v>552</v>
      </c>
      <c r="E34" s="157" t="s">
        <v>132</v>
      </c>
      <c r="F34" s="157" t="s">
        <v>486</v>
      </c>
      <c r="G34" s="157" t="s">
        <v>489</v>
      </c>
      <c r="H34" s="157" t="s">
        <v>259</v>
      </c>
      <c r="I34" s="157" t="s">
        <v>259</v>
      </c>
      <c r="J34" s="157" t="s">
        <v>489</v>
      </c>
      <c r="K34" s="159" t="s">
        <v>564</v>
      </c>
      <c r="L34" s="157" t="s">
        <v>489</v>
      </c>
    </row>
    <row r="35" spans="1:12" x14ac:dyDescent="0.25">
      <c r="A35" s="316">
        <v>9</v>
      </c>
      <c r="B35" s="316" t="s">
        <v>199</v>
      </c>
      <c r="C35" s="316" t="s">
        <v>200</v>
      </c>
      <c r="D35" s="316" t="s">
        <v>549</v>
      </c>
      <c r="E35" s="316" t="s">
        <v>132</v>
      </c>
      <c r="F35" s="154" t="s">
        <v>486</v>
      </c>
      <c r="G35" s="316" t="s">
        <v>489</v>
      </c>
      <c r="H35" s="160" t="s">
        <v>259</v>
      </c>
      <c r="I35" s="316" t="s">
        <v>259</v>
      </c>
      <c r="J35" s="316" t="s">
        <v>489</v>
      </c>
      <c r="K35" s="320" t="s">
        <v>564</v>
      </c>
      <c r="L35" s="316" t="s">
        <v>489</v>
      </c>
    </row>
    <row r="36" spans="1:12" x14ac:dyDescent="0.25">
      <c r="A36" s="317"/>
      <c r="B36" s="317"/>
      <c r="C36" s="317"/>
      <c r="D36" s="317"/>
      <c r="E36" s="317"/>
      <c r="F36" s="154" t="s">
        <v>491</v>
      </c>
      <c r="G36" s="317" t="s">
        <v>489</v>
      </c>
      <c r="H36" s="317" t="s">
        <v>489</v>
      </c>
      <c r="I36" s="317"/>
      <c r="J36" s="317"/>
      <c r="K36" s="321"/>
      <c r="L36" s="317"/>
    </row>
    <row r="37" spans="1:12" x14ac:dyDescent="0.25">
      <c r="A37" s="318"/>
      <c r="B37" s="318"/>
      <c r="C37" s="318"/>
      <c r="D37" s="318"/>
      <c r="E37" s="318"/>
      <c r="F37" s="154" t="s">
        <v>135</v>
      </c>
      <c r="G37" s="318"/>
      <c r="H37" s="318"/>
      <c r="I37" s="318"/>
      <c r="J37" s="318"/>
      <c r="K37" s="322"/>
      <c r="L37" s="318"/>
    </row>
    <row r="38" spans="1:12" x14ac:dyDescent="0.25">
      <c r="A38" s="306">
        <v>10</v>
      </c>
      <c r="B38" s="306" t="s">
        <v>202</v>
      </c>
      <c r="C38" s="306" t="s">
        <v>203</v>
      </c>
      <c r="D38" s="306" t="s">
        <v>555</v>
      </c>
      <c r="E38" s="306" t="s">
        <v>187</v>
      </c>
      <c r="F38" s="157" t="s">
        <v>486</v>
      </c>
      <c r="G38" s="306" t="s">
        <v>259</v>
      </c>
      <c r="H38" s="306" t="s">
        <v>259</v>
      </c>
      <c r="I38" s="306" t="s">
        <v>259</v>
      </c>
      <c r="J38" s="306" t="s">
        <v>489</v>
      </c>
      <c r="K38" s="308" t="s">
        <v>564</v>
      </c>
      <c r="L38" s="306" t="s">
        <v>489</v>
      </c>
    </row>
    <row r="39" spans="1:12" x14ac:dyDescent="0.25">
      <c r="A39" s="306">
        <v>10</v>
      </c>
      <c r="B39" s="306" t="s">
        <v>202</v>
      </c>
      <c r="C39" s="306" t="s">
        <v>203</v>
      </c>
      <c r="D39" s="306" t="s">
        <v>555</v>
      </c>
      <c r="E39" s="306" t="s">
        <v>187</v>
      </c>
      <c r="F39" s="157" t="s">
        <v>491</v>
      </c>
      <c r="G39" s="306" t="s">
        <v>259</v>
      </c>
      <c r="H39" s="306" t="s">
        <v>259</v>
      </c>
      <c r="I39" s="306" t="s">
        <v>259</v>
      </c>
      <c r="J39" s="306" t="s">
        <v>565</v>
      </c>
      <c r="K39" s="308"/>
      <c r="L39" s="306" t="s">
        <v>565</v>
      </c>
    </row>
    <row r="40" spans="1:12" x14ac:dyDescent="0.25">
      <c r="A40" s="306">
        <v>10</v>
      </c>
      <c r="B40" s="306" t="s">
        <v>202</v>
      </c>
      <c r="C40" s="306" t="s">
        <v>203</v>
      </c>
      <c r="D40" s="306" t="s">
        <v>555</v>
      </c>
      <c r="E40" s="306" t="s">
        <v>187</v>
      </c>
      <c r="F40" s="157" t="s">
        <v>135</v>
      </c>
      <c r="G40" s="306" t="s">
        <v>259</v>
      </c>
      <c r="H40" s="306" t="s">
        <v>259</v>
      </c>
      <c r="I40" s="306" t="s">
        <v>259</v>
      </c>
      <c r="J40" s="306" t="s">
        <v>565</v>
      </c>
      <c r="K40" s="308"/>
      <c r="L40" s="306" t="s">
        <v>565</v>
      </c>
    </row>
    <row r="41" spans="1:12" x14ac:dyDescent="0.25">
      <c r="A41" s="306">
        <v>10</v>
      </c>
      <c r="B41" s="306" t="s">
        <v>202</v>
      </c>
      <c r="C41" s="306" t="s">
        <v>203</v>
      </c>
      <c r="D41" s="306" t="s">
        <v>555</v>
      </c>
      <c r="E41" s="306" t="s">
        <v>187</v>
      </c>
      <c r="F41" s="157" t="s">
        <v>493</v>
      </c>
      <c r="G41" s="306" t="s">
        <v>259</v>
      </c>
      <c r="H41" s="306" t="s">
        <v>259</v>
      </c>
      <c r="I41" s="306" t="s">
        <v>259</v>
      </c>
      <c r="J41" s="306" t="s">
        <v>565</v>
      </c>
      <c r="K41" s="308"/>
      <c r="L41" s="306" t="s">
        <v>565</v>
      </c>
    </row>
    <row r="42" spans="1:12" x14ac:dyDescent="0.25">
      <c r="A42" s="306">
        <v>10</v>
      </c>
      <c r="B42" s="306" t="s">
        <v>202</v>
      </c>
      <c r="C42" s="306" t="s">
        <v>203</v>
      </c>
      <c r="D42" s="306" t="s">
        <v>555</v>
      </c>
      <c r="E42" s="306" t="s">
        <v>187</v>
      </c>
      <c r="F42" s="157" t="s">
        <v>494</v>
      </c>
      <c r="G42" s="157" t="s">
        <v>489</v>
      </c>
      <c r="H42" s="157" t="s">
        <v>489</v>
      </c>
      <c r="I42" s="306" t="s">
        <v>259</v>
      </c>
      <c r="J42" s="306" t="s">
        <v>565</v>
      </c>
      <c r="K42" s="308"/>
      <c r="L42" s="306" t="s">
        <v>565</v>
      </c>
    </row>
  </sheetData>
  <sheetProtection sheet="1" objects="1" scenarios="1" formatCells="0" formatColumns="0" formatRows="0"/>
  <mergeCells count="102">
    <mergeCell ref="G38:G41"/>
    <mergeCell ref="H38:H41"/>
    <mergeCell ref="I38:I42"/>
    <mergeCell ref="J38:J42"/>
    <mergeCell ref="K38:K42"/>
    <mergeCell ref="L38:L42"/>
    <mergeCell ref="I35:I37"/>
    <mergeCell ref="J35:J37"/>
    <mergeCell ref="K35:K37"/>
    <mergeCell ref="L35:L37"/>
    <mergeCell ref="H36:H37"/>
    <mergeCell ref="G35:G37"/>
    <mergeCell ref="A38:A42"/>
    <mergeCell ref="B38:B42"/>
    <mergeCell ref="C38:C42"/>
    <mergeCell ref="D38:D42"/>
    <mergeCell ref="E38:E42"/>
    <mergeCell ref="A35:A37"/>
    <mergeCell ref="B35:B37"/>
    <mergeCell ref="C35:C37"/>
    <mergeCell ref="D35:D37"/>
    <mergeCell ref="E35:E37"/>
    <mergeCell ref="H29:H32"/>
    <mergeCell ref="I29:I33"/>
    <mergeCell ref="J29:J33"/>
    <mergeCell ref="K29:K33"/>
    <mergeCell ref="L29:L33"/>
    <mergeCell ref="G32:G33"/>
    <mergeCell ref="A29:A33"/>
    <mergeCell ref="B29:B33"/>
    <mergeCell ref="C29:C33"/>
    <mergeCell ref="D29:D33"/>
    <mergeCell ref="E29:E33"/>
    <mergeCell ref="G29:G31"/>
    <mergeCell ref="H24:H27"/>
    <mergeCell ref="I24:I28"/>
    <mergeCell ref="J24:J28"/>
    <mergeCell ref="K24:K28"/>
    <mergeCell ref="L24:L28"/>
    <mergeCell ref="G26:G28"/>
    <mergeCell ref="A24:A28"/>
    <mergeCell ref="B24:B28"/>
    <mergeCell ref="C24:C28"/>
    <mergeCell ref="D24:D28"/>
    <mergeCell ref="E24:E28"/>
    <mergeCell ref="G24:G25"/>
    <mergeCell ref="H17:H22"/>
    <mergeCell ref="I17:I23"/>
    <mergeCell ref="J17:J23"/>
    <mergeCell ref="K17:K23"/>
    <mergeCell ref="L17:L23"/>
    <mergeCell ref="G22:G23"/>
    <mergeCell ref="A17:A23"/>
    <mergeCell ref="B17:B23"/>
    <mergeCell ref="C17:C23"/>
    <mergeCell ref="D17:D23"/>
    <mergeCell ref="E17:E23"/>
    <mergeCell ref="G17:G21"/>
    <mergeCell ref="H14:H15"/>
    <mergeCell ref="I14:I16"/>
    <mergeCell ref="J14:J16"/>
    <mergeCell ref="K14:K16"/>
    <mergeCell ref="L14:L16"/>
    <mergeCell ref="G15:G16"/>
    <mergeCell ref="H9:H13"/>
    <mergeCell ref="I9:I13"/>
    <mergeCell ref="J9:J13"/>
    <mergeCell ref="K9:K13"/>
    <mergeCell ref="L9:L13"/>
    <mergeCell ref="G9:G13"/>
    <mergeCell ref="A14:A16"/>
    <mergeCell ref="B14:B16"/>
    <mergeCell ref="C14:C16"/>
    <mergeCell ref="D14:D16"/>
    <mergeCell ref="E14:E16"/>
    <mergeCell ref="A9:A13"/>
    <mergeCell ref="B9:B13"/>
    <mergeCell ref="C9:C13"/>
    <mergeCell ref="D9:D13"/>
    <mergeCell ref="E9:E13"/>
    <mergeCell ref="H4:H7"/>
    <mergeCell ref="I4:I8"/>
    <mergeCell ref="J4:J8"/>
    <mergeCell ref="K4:K8"/>
    <mergeCell ref="L4:L8"/>
    <mergeCell ref="G6:G8"/>
    <mergeCell ref="I2:I3"/>
    <mergeCell ref="J2:J3"/>
    <mergeCell ref="K2:K3"/>
    <mergeCell ref="L2:L3"/>
    <mergeCell ref="A4:A8"/>
    <mergeCell ref="B4:B8"/>
    <mergeCell ref="C4:C8"/>
    <mergeCell ref="D4:D8"/>
    <mergeCell ref="E4:E8"/>
    <mergeCell ref="G4:G5"/>
    <mergeCell ref="A2:A3"/>
    <mergeCell ref="B2:B3"/>
    <mergeCell ref="C2:C3"/>
    <mergeCell ref="D2:D3"/>
    <mergeCell ref="E2:E3"/>
    <mergeCell ref="G2:G3"/>
  </mergeCells>
  <conditionalFormatting sqref="G1:J9 H10:J13 G14:J14 G15 H16 G17:J17 I18:J22 G22 H23:J23 G24:J24 I25:J28 G26 G29:J29 H30:J31 G32:J32 H33:J33 G34:J34 H35:J35 G38:J1048576">
    <cfRule type="cellIs" dxfId="1" priority="2" operator="equal">
      <formula>"Y"</formula>
    </cfRule>
  </conditionalFormatting>
  <conditionalFormatting sqref="L1:L14 L17:L35 L38:L1048576">
    <cfRule type="cellIs" dxfId="0" priority="1" operator="equal">
      <formula>"Y"</formula>
    </cfRule>
  </conditionalFormatting>
  <hyperlinks>
    <hyperlink ref="K2:K3" location="'Land Use Aerials'!A2" display="No general population; within the facility complex (see image)" xr:uid="{5581EF02-633C-4243-A81B-4A79316F6BC0}"/>
    <hyperlink ref="K4:K8" location="'Land Use Aerials'!A3" display="No general population; within the facility complex (see image)" xr:uid="{EF0FA782-FA6E-4299-9CEF-D9CD6CDBDD8A}"/>
    <hyperlink ref="K9:K13" location="'Land Use Aerials'!A4" display="No general population; within the facility complex (see image)" xr:uid="{03B9AE4F-05AD-4A8C-8A38-CE7844A98DC8}"/>
    <hyperlink ref="K14:K16" location="'Land Use Aerials'!A5" display="No general population; within the facility complex (see image)" xr:uid="{5C26183E-9DDF-48D7-BE13-82DC8C051C37}"/>
    <hyperlink ref="K17:K23" location="'Land Use Aerials'!A6" display="No general population; within the facility complex at 1,000 m. Land use assessment shows general population at the next distance assessed, 2,500 m (see image)." xr:uid="{983545D9-D182-42AD-AB9D-C4D7663FE277}"/>
    <hyperlink ref="K24:K28" location="'Land Use Aerials'!A7" display="No general population; within the facility complex  (see image)" xr:uid="{BE171E78-E40A-4953-B7CA-794BE2BDCE6C}"/>
    <hyperlink ref="K29:K33" location="'Land Use Aerials'!A8" display="No general population; within the facility complex. Land use assessment shows general population at next distance assessed, 1,000 m (see image)." xr:uid="{3079DE88-6AE1-4BC7-B899-6004F3EDA53E}"/>
    <hyperlink ref="K34" location="'Land Use Aerials'!A9" display="No general population; within the facility complex (see image)" xr:uid="{E0878D95-6199-4490-835C-BC36A635B624}"/>
    <hyperlink ref="K35:K37" location="'Land Use Aerials'!A10" display="No general population; within the facility complex (see image)" xr:uid="{EE8141B7-BF79-4ED5-B3E4-BC074DDC4DA6}"/>
    <hyperlink ref="K38:K42" location="'Land Use Aerials'!A11" display="No general population; within the facility complex (see image)" xr:uid="{EAEFB79E-FAA5-4290-8E11-AECED1583D2B}"/>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4A1E7E-EE93-4230-8903-7862E487017C}">
  <dimension ref="A1:G11"/>
  <sheetViews>
    <sheetView workbookViewId="0">
      <selection activeCell="F17" sqref="F17"/>
    </sheetView>
  </sheetViews>
  <sheetFormatPr defaultRowHeight="15" x14ac:dyDescent="0.25"/>
  <cols>
    <col min="1" max="1" width="18.140625" bestFit="1" customWidth="1"/>
    <col min="2" max="2" width="63" bestFit="1" customWidth="1"/>
    <col min="3" max="3" width="15.42578125" bestFit="1" customWidth="1"/>
    <col min="4" max="4" width="45.5703125" bestFit="1" customWidth="1"/>
    <col min="5" max="5" width="28.42578125" customWidth="1"/>
    <col min="6" max="6" width="63" customWidth="1"/>
    <col min="7" max="7" width="95.85546875" customWidth="1"/>
  </cols>
  <sheetData>
    <row r="1" spans="1:7" x14ac:dyDescent="0.25">
      <c r="A1" s="136" t="s">
        <v>113</v>
      </c>
      <c r="B1" s="137" t="s">
        <v>534</v>
      </c>
      <c r="C1" s="138" t="s">
        <v>535</v>
      </c>
      <c r="D1" s="139" t="s">
        <v>536</v>
      </c>
      <c r="E1" s="136" t="s">
        <v>537</v>
      </c>
      <c r="F1" s="136" t="s">
        <v>538</v>
      </c>
      <c r="G1" s="136" t="s">
        <v>539</v>
      </c>
    </row>
    <row r="2" spans="1:7" ht="262.5" customHeight="1" x14ac:dyDescent="0.25">
      <c r="A2" s="140" t="s">
        <v>143</v>
      </c>
      <c r="B2" s="140" t="s">
        <v>144</v>
      </c>
      <c r="C2" s="140" t="s">
        <v>540</v>
      </c>
      <c r="D2" s="141" t="s">
        <v>132</v>
      </c>
      <c r="E2" s="142" t="s">
        <v>541</v>
      </c>
      <c r="F2" s="68"/>
      <c r="G2" s="68"/>
    </row>
    <row r="3" spans="1:7" ht="282.95" customHeight="1" x14ac:dyDescent="0.25">
      <c r="A3" s="140" t="s">
        <v>150</v>
      </c>
      <c r="B3" s="140" t="s">
        <v>151</v>
      </c>
      <c r="C3" s="140" t="s">
        <v>542</v>
      </c>
      <c r="D3" s="141" t="s">
        <v>132</v>
      </c>
      <c r="E3" s="142" t="s">
        <v>543</v>
      </c>
      <c r="F3" s="68"/>
      <c r="G3" s="68"/>
    </row>
    <row r="4" spans="1:7" ht="262.5" customHeight="1" x14ac:dyDescent="0.25">
      <c r="A4" s="140" t="s">
        <v>153</v>
      </c>
      <c r="B4" s="140" t="s">
        <v>154</v>
      </c>
      <c r="C4" s="140" t="s">
        <v>544</v>
      </c>
      <c r="D4" s="141" t="s">
        <v>155</v>
      </c>
      <c r="E4" s="142" t="s">
        <v>545</v>
      </c>
      <c r="F4" s="68"/>
      <c r="G4" s="68"/>
    </row>
    <row r="5" spans="1:7" ht="262.5" customHeight="1" x14ac:dyDescent="0.25">
      <c r="A5" s="143" t="s">
        <v>157</v>
      </c>
      <c r="B5" s="143" t="s">
        <v>158</v>
      </c>
      <c r="C5" s="143" t="s">
        <v>546</v>
      </c>
      <c r="D5" s="144" t="s">
        <v>132</v>
      </c>
      <c r="E5" s="142" t="s">
        <v>547</v>
      </c>
      <c r="F5" s="68"/>
      <c r="G5" s="68"/>
    </row>
    <row r="6" spans="1:7" ht="262.5" customHeight="1" x14ac:dyDescent="0.25">
      <c r="A6" s="140" t="s">
        <v>160</v>
      </c>
      <c r="B6" s="140" t="s">
        <v>161</v>
      </c>
      <c r="C6" s="140" t="s">
        <v>546</v>
      </c>
      <c r="D6" s="141" t="s">
        <v>132</v>
      </c>
      <c r="E6" s="142" t="s">
        <v>548</v>
      </c>
      <c r="F6" s="68"/>
      <c r="G6" s="68"/>
    </row>
    <row r="7" spans="1:7" ht="262.5" customHeight="1" x14ac:dyDescent="0.25">
      <c r="A7" s="140" t="s">
        <v>163</v>
      </c>
      <c r="B7" s="140" t="s">
        <v>164</v>
      </c>
      <c r="C7" s="140" t="s">
        <v>549</v>
      </c>
      <c r="D7" s="141" t="s">
        <v>155</v>
      </c>
      <c r="E7" s="142" t="s">
        <v>550</v>
      </c>
      <c r="F7" s="68"/>
      <c r="G7" s="68"/>
    </row>
    <row r="8" spans="1:7" ht="262.5" customHeight="1" x14ac:dyDescent="0.25">
      <c r="A8" s="140" t="s">
        <v>170</v>
      </c>
      <c r="B8" s="140" t="s">
        <v>171</v>
      </c>
      <c r="C8" s="140" t="s">
        <v>549</v>
      </c>
      <c r="D8" s="141" t="s">
        <v>132</v>
      </c>
      <c r="E8" s="142" t="s">
        <v>551</v>
      </c>
      <c r="F8" s="68"/>
      <c r="G8" s="68"/>
    </row>
    <row r="9" spans="1:7" s="92" customFormat="1" ht="262.5" customHeight="1" x14ac:dyDescent="0.25">
      <c r="A9" s="145" t="s">
        <v>179</v>
      </c>
      <c r="B9" s="145" t="s">
        <v>180</v>
      </c>
      <c r="C9" s="145" t="s">
        <v>552</v>
      </c>
      <c r="D9" s="146" t="s">
        <v>132</v>
      </c>
      <c r="E9" s="142" t="s">
        <v>553</v>
      </c>
      <c r="F9" s="115"/>
      <c r="G9" s="115"/>
    </row>
    <row r="10" spans="1:7" s="92" customFormat="1" ht="262.5" customHeight="1" x14ac:dyDescent="0.25">
      <c r="A10" s="147" t="s">
        <v>199</v>
      </c>
      <c r="B10" s="147" t="s">
        <v>200</v>
      </c>
      <c r="C10" s="147" t="s">
        <v>549</v>
      </c>
      <c r="D10" s="148" t="s">
        <v>132</v>
      </c>
      <c r="E10" s="142" t="s">
        <v>554</v>
      </c>
      <c r="F10" s="115"/>
      <c r="G10" s="115"/>
    </row>
    <row r="11" spans="1:7" ht="324.95" customHeight="1" x14ac:dyDescent="0.25">
      <c r="A11" s="140" t="s">
        <v>202</v>
      </c>
      <c r="B11" s="140" t="s">
        <v>203</v>
      </c>
      <c r="C11" s="140" t="s">
        <v>555</v>
      </c>
      <c r="D11" s="141" t="s">
        <v>187</v>
      </c>
      <c r="E11" s="142" t="s">
        <v>556</v>
      </c>
      <c r="F11" s="68"/>
      <c r="G11" s="68"/>
    </row>
  </sheetData>
  <sheetProtection sheet="1" objects="1" scenarios="1" formatCells="0" formatColumns="0" formatRows="0"/>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D723352F79007E408EFF44D6142FFCE2" ma:contentTypeVersion="21" ma:contentTypeDescription="Create a new document." ma:contentTypeScope="" ma:versionID="e95dd583e1418bbab84cc60b808c79a9">
  <xsd:schema xmlns:xsd="http://www.w3.org/2001/XMLSchema" xmlns:xs="http://www.w3.org/2001/XMLSchema" xmlns:p="http://schemas.microsoft.com/office/2006/metadata/properties" xmlns:ns1="http://schemas.microsoft.com/sharepoint/v3" xmlns:ns2="4ffa91fb-a0ff-4ac5-b2db-65c790d184a4" xmlns:ns3="http://schemas.microsoft.com/sharepoint.v3" xmlns:ns4="http://schemas.microsoft.com/sharepoint/v3/fields" xmlns:ns5="fecc2597-e8fd-4279-ac06-bd7c891938be" xmlns:ns6="ead8da0f-3542-4e50-96c8-f1f698624e86" targetNamespace="http://schemas.microsoft.com/office/2006/metadata/properties" ma:root="true" ma:fieldsID="2f7c14c724f6fd5b0410ef8d6affcf61" ns1:_="" ns2:_="" ns3:_="" ns4:_="" ns5:_="" ns6:_="">
    <xsd:import namespace="http://schemas.microsoft.com/sharepoint/v3"/>
    <xsd:import namespace="4ffa91fb-a0ff-4ac5-b2db-65c790d184a4"/>
    <xsd:import namespace="http://schemas.microsoft.com/sharepoint.v3"/>
    <xsd:import namespace="http://schemas.microsoft.com/sharepoint/v3/fields"/>
    <xsd:import namespace="fecc2597-e8fd-4279-ac06-bd7c891938be"/>
    <xsd:import namespace="ead8da0f-3542-4e50-96c8-f1f698624e86"/>
    <xsd:element name="properties">
      <xsd:complexType>
        <xsd:sequence>
          <xsd:element name="documentManagement">
            <xsd:complexType>
              <xsd:all>
                <xsd:element ref="ns2:Document_x0020_Creation_x0020_Date" minOccurs="0"/>
                <xsd:element ref="ns2:Creator" minOccurs="0"/>
                <xsd:element ref="ns2:EPA_x0020_Office" minOccurs="0"/>
                <xsd:element ref="ns2:Record" minOccurs="0"/>
                <xsd:element ref="ns3:CategoryDescription" minOccurs="0"/>
                <xsd:element ref="ns2:Identifier" minOccurs="0"/>
                <xsd:element ref="ns2:EPA_x0020_Contributor" minOccurs="0"/>
                <xsd:element ref="ns2:External_x0020_Contributor" minOccurs="0"/>
                <xsd:element ref="ns4:_Coverage" minOccurs="0"/>
                <xsd:element ref="ns2:EPA_x0020_Related_x0020_Documents" minOccurs="0"/>
                <xsd:element ref="ns4:_Source" minOccurs="0"/>
                <xsd:element ref="ns2:Rights" minOccurs="0"/>
                <xsd:element ref="ns1:Language" minOccurs="0"/>
                <xsd:element ref="ns2:j747ac98061d40f0aa7bd47e1db5675d" minOccurs="0"/>
                <xsd:element ref="ns2:TaxKeywordTaxHTField" minOccurs="0"/>
                <xsd:element ref="ns2:TaxCatchAllLabel" minOccurs="0"/>
                <xsd:element ref="ns2:TaxCatchAll" minOccurs="0"/>
                <xsd:element ref="ns2:e3f09c3df709400db2417a7161762d62" minOccurs="0"/>
                <xsd:element ref="ns5:SharedWithUsers" minOccurs="0"/>
                <xsd:element ref="ns5:SharedWithDetails" minOccurs="0"/>
                <xsd:element ref="ns6:MediaServiceMetadata" minOccurs="0"/>
                <xsd:element ref="ns6:MediaServiceFastMetadata" minOccurs="0"/>
                <xsd:element ref="ns6:MediaServiceAutoTags" minOccurs="0"/>
                <xsd:element ref="ns6:MediaServiceOCR" minOccurs="0"/>
                <xsd:element ref="ns6:MediaServiceGenerationTime" minOccurs="0"/>
                <xsd:element ref="ns6:MediaServiceEventHashCode" minOccurs="0"/>
                <xsd:element ref="ns1:_ip_UnifiedCompliancePolicyProperties" minOccurs="0"/>
                <xsd:element ref="ns1:_ip_UnifiedCompliancePolicyUIAction" minOccurs="0"/>
                <xsd:element ref="ns6:lcf76f155ced4ddcb4097134ff3c332f" minOccurs="0"/>
                <xsd:element ref="ns6:MediaServiceObjectDetectorVersions" minOccurs="0"/>
                <xsd:element ref="ns6:MediaServiceSearchProperties" minOccurs="0"/>
                <xsd:element ref="ns6:MediaServiceDateTaken" minOccurs="0"/>
                <xsd:element ref="ns6:MediaServiceLocation" minOccurs="0"/>
                <xsd:element ref="ns6: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Language" ma:index="17" nillable="true" ma:displayName="Language" ma:default="English" ma:description="Select the document language from the drop down." ma:format="Dropdown" ma:internalName="Language" ma:readOnly="false">
      <xsd:simpleType>
        <xsd:restriction base="dms:Choice">
          <xsd:enumeration value="Arabic (Saudi Arabia)"/>
          <xsd:enumeration value="Bulgarian (Bulgaria)"/>
          <xsd:enumeration value="Chinese (Hong Kong S.A.R.)"/>
          <xsd:enumeration value="Chinese (People's Republic of China)"/>
          <xsd:enumeration value="Chinese (Taiwan)"/>
          <xsd:enumeration value="Croatian (Croatia)"/>
          <xsd:enumeration value="Czech (Czech Republic)"/>
          <xsd:enumeration value="Danish (Denmark)"/>
          <xsd:enumeration value="Dutch (Netherlands)"/>
          <xsd:enumeration value="English"/>
          <xsd:enumeration value="Estonian (Estonia)"/>
          <xsd:enumeration value="Finnish (Finland)"/>
          <xsd:enumeration value="French (France)"/>
          <xsd:enumeration value="German (Germany)"/>
          <xsd:enumeration value="Greek (Greece)"/>
          <xsd:enumeration value="Hebrew (Israel)"/>
          <xsd:enumeration value="Hindi (India)"/>
          <xsd:enumeration value="Hungarian (Hungary)"/>
          <xsd:enumeration value="Indonesian (Indonesia)"/>
          <xsd:enumeration value="Italian (Italy)"/>
          <xsd:enumeration value="Japanese (Japan)"/>
          <xsd:enumeration value="Korean (Korea)"/>
          <xsd:enumeration value="Latvian (Latvia)"/>
          <xsd:enumeration value="Lithuanian (Lithuania)"/>
          <xsd:enumeration value="Malay (Malaysia)"/>
          <xsd:enumeration value="Norwegian (Bokmal) (Norway)"/>
          <xsd:enumeration value="Polish (Poland)"/>
          <xsd:enumeration value="Portuguese (Brazil)"/>
          <xsd:enumeration value="Portuguese (Portugal)"/>
          <xsd:enumeration value="Romanian (Romania)"/>
          <xsd:enumeration value="Russian (Russia)"/>
          <xsd:enumeration value="Serbian (Latin) (Serbia)"/>
          <xsd:enumeration value="Slovak (Slovakia)"/>
          <xsd:enumeration value="Slovenian (Slovenia)"/>
          <xsd:enumeration value="Spanish (Spain)"/>
          <xsd:enumeration value="Swedish (Sweden)"/>
          <xsd:enumeration value="Thai (Thailand)"/>
          <xsd:enumeration value="Turkish (Turkey)"/>
          <xsd:enumeration value="Ukrainian (Ukraine)"/>
          <xsd:enumeration value="Urdu (Islamic Republic of Pakistan)"/>
          <xsd:enumeration value="Vietnamese (Vietnam)"/>
        </xsd:restriction>
      </xsd:simpleType>
    </xsd:element>
    <xsd:element name="_ip_UnifiedCompliancePolicyProperties" ma:index="37" nillable="true" ma:displayName="Unified Compliance Policy Properties" ma:hidden="true" ma:internalName="_ip_UnifiedCompliancePolicyProperties">
      <xsd:simpleType>
        <xsd:restriction base="dms:Note"/>
      </xsd:simpleType>
    </xsd:element>
    <xsd:element name="_ip_UnifiedCompliancePolicyUIAction" ma:index="38"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4ffa91fb-a0ff-4ac5-b2db-65c790d184a4" elementFormDefault="qualified">
    <xsd:import namespace="http://schemas.microsoft.com/office/2006/documentManagement/types"/>
    <xsd:import namespace="http://schemas.microsoft.com/office/infopath/2007/PartnerControls"/>
    <xsd:element name="Document_x0020_Creation_x0020_Date" ma:index="2" nillable="true" ma:displayName="Document Date" ma:default="[today]" ma:description="Enter the date this document was last modified. The upload date has been entered by default." ma:format="DateOnly" ma:internalName="Document_x0020_Creation_x0020_Date" ma:readOnly="false">
      <xsd:simpleType>
        <xsd:restriction base="dms:DateTime"/>
      </xsd:simpleType>
    </xsd:element>
    <xsd:element name="Creator" ma:index="3" nillable="true" ma:displayName="Creator" ma:description="Enter the person primarily responsible for the document. The name of the person uploading the document has been entered by default." ma:list="UserInfo" ma:SharePointGroup="0" ma:internalName="Creator" ma:readOnly="false" ma:showField="ImnName">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EPA_x0020_Office" ma:index="4" nillable="true" ma:displayName="EPA Office" ma:description="Enter the EPA organization primarily responsible for the document. The office of the person uploading the document has been entered by default." ma:internalName="EPA_x0020_Office" ma:readOnly="false">
      <xsd:simpleType>
        <xsd:restriction base="dms:Text">
          <xsd:maxLength value="255"/>
        </xsd:restriction>
      </xsd:simpleType>
    </xsd:element>
    <xsd:element name="Record" ma:index="5" nillable="true" ma:displayName="Record" ma:default="Shared" ma:description="For documents that provide evidence of EPA decisions and actions, select &quot;Shared&quot; (open access) or &quot;Private&quot; (restricted access)." ma:format="Dropdown" ma:internalName="Record" ma:readOnly="false">
      <xsd:simpleType>
        <xsd:restriction base="dms:Choice">
          <xsd:enumeration value="None"/>
          <xsd:enumeration value="Shared"/>
          <xsd:enumeration value="Private"/>
        </xsd:restriction>
      </xsd:simpleType>
    </xsd:element>
    <xsd:element name="Identifier" ma:index="9" nillable="true" ma:displayName="Identifier" ma:description="Enter all EPA identification numbers applicable to this document, one on each line." ma:internalName="Identifier" ma:readOnly="false">
      <xsd:simpleType>
        <xsd:restriction base="dms:Note">
          <xsd:maxLength value="255"/>
        </xsd:restriction>
      </xsd:simpleType>
    </xsd:element>
    <xsd:element name="EPA_x0020_Contributor" ma:index="11" nillable="true" ma:displayName="EPA Contributor" ma:description="Enter an EPA person who contributed to the creation of the document but is not the primary author." ma:list="UserInfo" ma:SharePointGroup="0" ma:internalName="EPA_x0020_Contributor" ma:readOnly="false" ma:showField="ImnName">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External_x0020_Contributor" ma:index="12" nillable="true" ma:displayName="External Contributor" ma:description="Enter a non-EPA person who contributed to the creation of the document but is not the primary author." ma:internalName="External_x0020_Contributor" ma:readOnly="false">
      <xsd:simpleType>
        <xsd:restriction base="dms:Note">
          <xsd:maxLength value="255"/>
        </xsd:restriction>
      </xsd:simpleType>
    </xsd:element>
    <xsd:element name="EPA_x0020_Related_x0020_Documents" ma:index="14" nillable="true" ma:displayName="Other Related Documents" ma:description="Enter any related document." ma:internalName="EPA_x0020_Related_x0020_Documents" ma:readOnly="false">
      <xsd:simpleType>
        <xsd:restriction base="dms:Note">
          <xsd:maxLength value="255"/>
        </xsd:restriction>
      </xsd:simpleType>
    </xsd:element>
    <xsd:element name="Rights" ma:index="16" nillable="true" ma:displayName="Rights" ma:description="Enter information about intellectual property rights held over the document (e.g. copyright, patent, trademark)." ma:internalName="Rights" ma:readOnly="false">
      <xsd:simpleType>
        <xsd:restriction base="dms:Note">
          <xsd:maxLength value="255"/>
        </xsd:restriction>
      </xsd:simpleType>
    </xsd:element>
    <xsd:element name="j747ac98061d40f0aa7bd47e1db5675d" ma:index="19" nillable="true" ma:taxonomy="true" ma:internalName="j747ac98061d40f0aa7bd47e1db5675d" ma:taxonomyFieldName="Document_x0020_Type" ma:displayName="Document Type" ma:readOnly="false" ma:default="" ma:fieldId="{3747ac98-061d-40f0-aa7b-d47e1db5675d}" ma:sspId="29f62856-1543-49d4-a736-4569d363f533" ma:termSetId="e06cd6a9-a175-4da0-81cb-8dba7aa394ab" ma:anchorId="00000000-0000-0000-0000-000000000000" ma:open="false" ma:isKeyword="false">
      <xsd:complexType>
        <xsd:sequence>
          <xsd:element ref="pc:Terms" minOccurs="0" maxOccurs="1"/>
        </xsd:sequence>
      </xsd:complexType>
    </xsd:element>
    <xsd:element name="TaxKeywordTaxHTField" ma:index="21" nillable="true" ma:taxonomy="true" ma:internalName="TaxKeywordTaxHTField" ma:taxonomyFieldName="TaxKeyword" ma:displayName="Enterprise Keywords" ma:readOnly="false" ma:fieldId="{23f27201-bee3-471e-b2e7-b64fd8b7ca38}" ma:taxonomyMulti="true" ma:sspId="29f62856-1543-49d4-a736-4569d363f533" ma:termSetId="00000000-0000-0000-0000-000000000000" ma:anchorId="00000000-0000-0000-0000-000000000000" ma:open="true" ma:isKeyword="true">
      <xsd:complexType>
        <xsd:sequence>
          <xsd:element ref="pc:Terms" minOccurs="0" maxOccurs="1"/>
        </xsd:sequence>
      </xsd:complexType>
    </xsd:element>
    <xsd:element name="TaxCatchAllLabel" ma:index="23" nillable="true" ma:displayName="Taxonomy Catch All Column1" ma:hidden="true" ma:list="{160cad11-562a-4490-8456-b2fd6f157897}" ma:internalName="TaxCatchAllLabel" ma:readOnly="true" ma:showField="CatchAllDataLabel" ma:web="fecc2597-e8fd-4279-ac06-bd7c891938be">
      <xsd:complexType>
        <xsd:complexContent>
          <xsd:extension base="dms:MultiChoiceLookup">
            <xsd:sequence>
              <xsd:element name="Value" type="dms:Lookup" maxOccurs="unbounded" minOccurs="0" nillable="true"/>
            </xsd:sequence>
          </xsd:extension>
        </xsd:complexContent>
      </xsd:complexType>
    </xsd:element>
    <xsd:element name="TaxCatchAll" ma:index="24" nillable="true" ma:displayName="Taxonomy Catch All Column" ma:hidden="true" ma:list="{160cad11-562a-4490-8456-b2fd6f157897}" ma:internalName="TaxCatchAll" ma:showField="CatchAllData" ma:web="fecc2597-e8fd-4279-ac06-bd7c891938be">
      <xsd:complexType>
        <xsd:complexContent>
          <xsd:extension base="dms:MultiChoiceLookup">
            <xsd:sequence>
              <xsd:element name="Value" type="dms:Lookup" maxOccurs="unbounded" minOccurs="0" nillable="true"/>
            </xsd:sequence>
          </xsd:extension>
        </xsd:complexContent>
      </xsd:complexType>
    </xsd:element>
    <xsd:element name="e3f09c3df709400db2417a7161762d62" ma:index="28" nillable="true" ma:taxonomy="true" ma:internalName="e3f09c3df709400db2417a7161762d62" ma:taxonomyFieldName="EPA_x0020_Subject" ma:displayName="EPA Subject" ma:readOnly="false" ma:default="" ma:fieldId="{e3f09c3d-f709-400d-b241-7a7161762d62}" ma:taxonomyMulti="true" ma:sspId="29f62856-1543-49d4-a736-4569d363f533" ma:termSetId="7a3d4ae0-7e62-45a2-a406-c6a8a6a8eee3"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CategoryDescription" ma:index="6" nillable="true" ma:displayName="Description" ma:description="Enter a brief description." ma:internalName="CategoryDescription"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fields" elementFormDefault="qualified">
    <xsd:import namespace="http://schemas.microsoft.com/office/2006/documentManagement/types"/>
    <xsd:import namespace="http://schemas.microsoft.com/office/infopath/2007/PartnerControls"/>
    <xsd:element name="_Coverage" ma:index="13" nillable="true" ma:displayName="Coverage" ma:description="Enter the geographic location, jurisdiction, or time period for which the document is relevant." ma:internalName="_Coverage" ma:readOnly="false">
      <xsd:simpleType>
        <xsd:restriction base="dms:Text">
          <xsd:maxLength value="255"/>
        </xsd:restriction>
      </xsd:simpleType>
    </xsd:element>
    <xsd:element name="_Source" ma:index="15" nillable="true" ma:displayName="Source" ma:description="Enter a source from which the document is derived." ma:internalName="_Source"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ecc2597-e8fd-4279-ac06-bd7c891938be" elementFormDefault="qualified">
    <xsd:import namespace="http://schemas.microsoft.com/office/2006/documentManagement/types"/>
    <xsd:import namespace="http://schemas.microsoft.com/office/infopath/2007/PartnerControls"/>
    <xsd:element name="SharedWithUsers" ma:index="29"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30"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ead8da0f-3542-4e50-96c8-f1f698624e86" elementFormDefault="qualified">
    <xsd:import namespace="http://schemas.microsoft.com/office/2006/documentManagement/types"/>
    <xsd:import namespace="http://schemas.microsoft.com/office/infopath/2007/PartnerControls"/>
    <xsd:element name="MediaServiceMetadata" ma:index="31" nillable="true" ma:displayName="MediaServiceMetadata" ma:hidden="true" ma:internalName="MediaServiceMetadata" ma:readOnly="true">
      <xsd:simpleType>
        <xsd:restriction base="dms:Note"/>
      </xsd:simpleType>
    </xsd:element>
    <xsd:element name="MediaServiceFastMetadata" ma:index="32" nillable="true" ma:displayName="MediaServiceFastMetadata" ma:hidden="true" ma:internalName="MediaServiceFastMetadata" ma:readOnly="true">
      <xsd:simpleType>
        <xsd:restriction base="dms:Note"/>
      </xsd:simpleType>
    </xsd:element>
    <xsd:element name="MediaServiceAutoTags" ma:index="33" nillable="true" ma:displayName="Tags" ma:internalName="MediaServiceAutoTags" ma:readOnly="true">
      <xsd:simpleType>
        <xsd:restriction base="dms:Text"/>
      </xsd:simpleType>
    </xsd:element>
    <xsd:element name="MediaServiceOCR" ma:index="34" nillable="true" ma:displayName="Extracted Text" ma:internalName="MediaServiceOCR" ma:readOnly="true">
      <xsd:simpleType>
        <xsd:restriction base="dms:Note">
          <xsd:maxLength value="255"/>
        </xsd:restriction>
      </xsd:simpleType>
    </xsd:element>
    <xsd:element name="MediaServiceGenerationTime" ma:index="35" nillable="true" ma:displayName="MediaServiceGenerationTime" ma:hidden="true" ma:internalName="MediaServiceGenerationTime" ma:readOnly="true">
      <xsd:simpleType>
        <xsd:restriction base="dms:Text"/>
      </xsd:simpleType>
    </xsd:element>
    <xsd:element name="MediaServiceEventHashCode" ma:index="36" nillable="true" ma:displayName="MediaServiceEventHashCode" ma:hidden="true" ma:internalName="MediaServiceEventHashCode" ma:readOnly="true">
      <xsd:simpleType>
        <xsd:restriction base="dms:Text"/>
      </xsd:simpleType>
    </xsd:element>
    <xsd:element name="lcf76f155ced4ddcb4097134ff3c332f" ma:index="40" nillable="true" ma:taxonomy="true" ma:internalName="lcf76f155ced4ddcb4097134ff3c332f" ma:taxonomyFieldName="MediaServiceImageTags" ma:displayName="Image Tags" ma:readOnly="false" ma:fieldId="{5cf76f15-5ced-4ddc-b409-7134ff3c332f}" ma:taxonomyMulti="true" ma:sspId="29f62856-1543-49d4-a736-4569d363f533"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41" nillable="true" ma:displayName="MediaServiceObjectDetectorVersions" ma:hidden="true" ma:indexed="true" ma:internalName="MediaServiceObjectDetectorVersions" ma:readOnly="true">
      <xsd:simpleType>
        <xsd:restriction base="dms:Text"/>
      </xsd:simpleType>
    </xsd:element>
    <xsd:element name="MediaServiceSearchProperties" ma:index="42" nillable="true" ma:displayName="MediaServiceSearchProperties" ma:hidden="true" ma:internalName="MediaServiceSearchProperties" ma:readOnly="true">
      <xsd:simpleType>
        <xsd:restriction base="dms:Note"/>
      </xsd:simpleType>
    </xsd:element>
    <xsd:element name="MediaServiceDateTaken" ma:index="43" nillable="true" ma:displayName="MediaServiceDateTaken" ma:description="" ma:hidden="true" ma:indexed="true" ma:internalName="MediaServiceDateTaken" ma:readOnly="true">
      <xsd:simpleType>
        <xsd:restriction base="dms:Text"/>
      </xsd:simpleType>
    </xsd:element>
    <xsd:element name="MediaServiceLocation" ma:index="44" nillable="true" ma:displayName="Location" ma:description="" ma:indexed="true" ma:internalName="MediaServiceLocation" ma:readOnly="true">
      <xsd:simpleType>
        <xsd:restriction base="dms:Text"/>
      </xsd:simpleType>
    </xsd:element>
    <xsd:element name="MediaLengthInSeconds" ma:index="45" nillable="true" ma:displayName="MediaLengthInSeconds" ma:hidden="true" ma:internalName="MediaLengthInSeconds" ma:readOnly="tru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5" ma:displayName="Content Type"/>
        <xsd:element ref="dc:title" minOccurs="0" maxOccurs="1" ma:index="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SharedContentType xmlns="Microsoft.SharePoint.Taxonomy.ContentTypeSync" SourceId="29f62856-1543-49d4-a736-4569d363f533" ContentTypeId="0x0101" PreviousValue="false"/>
</file>

<file path=customXml/item3.xml><?xml version="1.0" encoding="utf-8"?>
<p:properties xmlns:p="http://schemas.microsoft.com/office/2006/metadata/properties" xmlns:xsi="http://www.w3.org/2001/XMLSchema-instance" xmlns:pc="http://schemas.microsoft.com/office/infopath/2007/PartnerControls">
  <documentManagement>
    <_Source xmlns="http://schemas.microsoft.com/sharepoint/v3/fields" xsi:nil="true"/>
    <Language xmlns="http://schemas.microsoft.com/sharepoint/v3">English</Language>
    <_ip_UnifiedCompliancePolicyUIAction xmlns="http://schemas.microsoft.com/sharepoint/v3" xsi:nil="true"/>
    <j747ac98061d40f0aa7bd47e1db5675d xmlns="4ffa91fb-a0ff-4ac5-b2db-65c790d184a4">
      <Terms xmlns="http://schemas.microsoft.com/office/infopath/2007/PartnerControls"/>
    </j747ac98061d40f0aa7bd47e1db5675d>
    <e3f09c3df709400db2417a7161762d62 xmlns="4ffa91fb-a0ff-4ac5-b2db-65c790d184a4">
      <Terms xmlns="http://schemas.microsoft.com/office/infopath/2007/PartnerControls"/>
    </e3f09c3df709400db2417a7161762d62>
    <External_x0020_Contributor xmlns="4ffa91fb-a0ff-4ac5-b2db-65c790d184a4" xsi:nil="true"/>
    <TaxKeywordTaxHTField xmlns="4ffa91fb-a0ff-4ac5-b2db-65c790d184a4">
      <Terms xmlns="http://schemas.microsoft.com/office/infopath/2007/PartnerControls">
        <TermInfo xmlns="http://schemas.microsoft.com/office/infopath/2007/PartnerControls">
          <TermName xmlns="http://schemas.microsoft.com/office/infopath/2007/PartnerControls">AERMOD</TermName>
          <TermId xmlns="http://schemas.microsoft.com/office/infopath/2007/PartnerControls">836403ce-6319-449d-a7c5-84977e36318b</TermId>
        </TermInfo>
        <TermInfo xmlns="http://schemas.microsoft.com/office/infopath/2007/PartnerControls">
          <TermName xmlns="http://schemas.microsoft.com/office/infopath/2007/PartnerControls">CASRN 75-34-3</TermName>
          <TermId xmlns="http://schemas.microsoft.com/office/infopath/2007/PartnerControls">68eb818b-f6c9-42ec-97d1-d101eff5e078</TermId>
        </TermInfo>
        <TermInfo xmlns="http://schemas.microsoft.com/office/infopath/2007/PartnerControls">
          <TermName xmlns="http://schemas.microsoft.com/office/infopath/2007/PartnerControls">11Dichloroethane</TermName>
          <TermId xmlns="http://schemas.microsoft.com/office/infopath/2007/PartnerControls">f0553ca5-25fa-4f60-8a15-ba2924ee9f47</TermId>
        </TermInfo>
        <TermInfo xmlns="http://schemas.microsoft.com/office/infopath/2007/PartnerControls">
          <TermName xmlns="http://schemas.microsoft.com/office/infopath/2007/PartnerControls">TRI releases</TermName>
          <TermId xmlns="http://schemas.microsoft.com/office/infopath/2007/PartnerControls">fd26a3a6-1302-4cad-8b59-9dcbd9c63ce1</TermId>
        </TermInfo>
        <TermInfo xmlns="http://schemas.microsoft.com/office/infopath/2007/PartnerControls">
          <TermName xmlns="http://schemas.microsoft.com/office/infopath/2007/PartnerControls">toxics release inventory</TermName>
          <TermId xmlns="http://schemas.microsoft.com/office/infopath/2007/PartnerControls">4c2a5642-a592-463d-be43-43222e79211e</TermId>
        </TermInfo>
        <TermInfo xmlns="http://schemas.microsoft.com/office/infopath/2007/PartnerControls">
          <TermName xmlns="http://schemas.microsoft.com/office/infopath/2007/PartnerControls">air releases</TermName>
          <TermId xmlns="http://schemas.microsoft.com/office/infopath/2007/PartnerControls">43e0046c-9e1f-4263-8b10-11f3fc2459ed</TermId>
        </TermInfo>
        <TermInfo xmlns="http://schemas.microsoft.com/office/infopath/2007/PartnerControls">
          <TermName xmlns="http://schemas.microsoft.com/office/infopath/2007/PartnerControls">risk analysis</TermName>
          <TermId xmlns="http://schemas.microsoft.com/office/infopath/2007/PartnerControls">631cc2f3-3540-4eac-a29b-65122366dbcc</TermId>
        </TermInfo>
        <TermInfo xmlns="http://schemas.microsoft.com/office/infopath/2007/PartnerControls">
          <TermName xmlns="http://schemas.microsoft.com/office/infopath/2007/PartnerControls">exposure assessment</TermName>
          <TermId xmlns="http://schemas.microsoft.com/office/infopath/2007/PartnerControls">919e751e-2c25-4000-8fa0-0cc0f392e49e</TermId>
        </TermInfo>
      </Terms>
    </TaxKeywordTaxHTField>
    <Record xmlns="4ffa91fb-a0ff-4ac5-b2db-65c790d184a4">Shared</Record>
    <_ip_UnifiedCompliancePolicyProperties xmlns="http://schemas.microsoft.com/sharepoint/v3" xsi:nil="true"/>
    <Rights xmlns="4ffa91fb-a0ff-4ac5-b2db-65c790d184a4" xsi:nil="true"/>
    <lcf76f155ced4ddcb4097134ff3c332f xmlns="ead8da0f-3542-4e50-96c8-f1f698624e86">
      <Terms xmlns="http://schemas.microsoft.com/office/infopath/2007/PartnerControls"/>
    </lcf76f155ced4ddcb4097134ff3c332f>
    <Document_x0020_Creation_x0020_Date xmlns="4ffa91fb-a0ff-4ac5-b2db-65c790d184a4">2023-04-26T21:08:21+00:00</Document_x0020_Creation_x0020_Date>
    <EPA_x0020_Office xmlns="4ffa91fb-a0ff-4ac5-b2db-65c790d184a4" xsi:nil="true"/>
    <CategoryDescription xmlns="http://schemas.microsoft.com/sharepoint.v3" xsi:nil="true"/>
    <Identifier xmlns="4ffa91fb-a0ff-4ac5-b2db-65c790d184a4" xsi:nil="true"/>
    <_Coverage xmlns="http://schemas.microsoft.com/sharepoint/v3/fields" xsi:nil="true"/>
    <Creator xmlns="4ffa91fb-a0ff-4ac5-b2db-65c790d184a4">
      <UserInfo>
        <DisplayName/>
        <AccountId xsi:nil="true"/>
        <AccountType/>
      </UserInfo>
    </Creator>
    <EPA_x0020_Related_x0020_Documents xmlns="4ffa91fb-a0ff-4ac5-b2db-65c790d184a4" xsi:nil="true"/>
    <EPA_x0020_Contributor xmlns="4ffa91fb-a0ff-4ac5-b2db-65c790d184a4">
      <UserInfo>
        <DisplayName/>
        <AccountId xsi:nil="true"/>
        <AccountType/>
      </UserInfo>
    </EPA_x0020_Contributor>
    <TaxCatchAll xmlns="4ffa91fb-a0ff-4ac5-b2db-65c790d184a4">
      <Value>1648</Value>
      <Value>1647</Value>
      <Value>1645</Value>
      <Value>1847</Value>
      <Value>1709</Value>
      <Value>1708</Value>
      <Value>1650</Value>
      <Value>1751</Value>
    </TaxCatchAll>
  </documentManagement>
</p:properties>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16F5B01D-1035-4532-A62E-7687FB4DF53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4ffa91fb-a0ff-4ac5-b2db-65c790d184a4"/>
    <ds:schemaRef ds:uri="http://schemas.microsoft.com/sharepoint.v3"/>
    <ds:schemaRef ds:uri="http://schemas.microsoft.com/sharepoint/v3/fields"/>
    <ds:schemaRef ds:uri="fecc2597-e8fd-4279-ac06-bd7c891938be"/>
    <ds:schemaRef ds:uri="ead8da0f-3542-4e50-96c8-f1f698624e86"/>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2EAEFE8A-FD9A-42E2-A692-9EF5E902F0D7}">
  <ds:schemaRefs>
    <ds:schemaRef ds:uri="Microsoft.SharePoint.Taxonomy.ContentTypeSync"/>
  </ds:schemaRefs>
</ds:datastoreItem>
</file>

<file path=customXml/itemProps3.xml><?xml version="1.0" encoding="utf-8"?>
<ds:datastoreItem xmlns:ds="http://schemas.openxmlformats.org/officeDocument/2006/customXml" ds:itemID="{69D95129-B279-408A-B0D8-D3CD46F12745}">
  <ds:schemaRefs>
    <ds:schemaRef ds:uri="http://purl.org/dc/elements/1.1/"/>
    <ds:schemaRef ds:uri="http://purl.org/dc/dcmitype/"/>
    <ds:schemaRef ds:uri="fecc2597-e8fd-4279-ac06-bd7c891938be"/>
    <ds:schemaRef ds:uri="http://schemas.microsoft.com/office/2006/metadata/properties"/>
    <ds:schemaRef ds:uri="http://schemas.microsoft.com/sharepoint/v3/fields"/>
    <ds:schemaRef ds:uri="http://schemas.microsoft.com/office/2006/documentManagement/types"/>
    <ds:schemaRef ds:uri="http://www.w3.org/XML/1998/namespace"/>
    <ds:schemaRef ds:uri="http://schemas.microsoft.com/office/infopath/2007/PartnerControls"/>
    <ds:schemaRef ds:uri="http://schemas.openxmlformats.org/package/2006/metadata/core-properties"/>
    <ds:schemaRef ds:uri="ead8da0f-3542-4e50-96c8-f1f698624e86"/>
    <ds:schemaRef ds:uri="http://schemas.microsoft.com/sharepoint.v3"/>
    <ds:schemaRef ds:uri="4ffa91fb-a0ff-4ac5-b2db-65c790d184a4"/>
    <ds:schemaRef ds:uri="http://schemas.microsoft.com/sharepoint/v3"/>
    <ds:schemaRef ds:uri="http://purl.org/dc/terms/"/>
  </ds:schemaRefs>
</ds:datastoreItem>
</file>

<file path=customXml/itemProps4.xml><?xml version="1.0" encoding="utf-8"?>
<ds:datastoreItem xmlns:ds="http://schemas.openxmlformats.org/officeDocument/2006/customXml" ds:itemID="{28332ED0-BEE6-4470-9B4A-377FDAF8BDC0}">
  <ds:schemaRefs>
    <ds:schemaRef ds:uri="http://schemas.microsoft.com/sharepoint/v3/contenttype/forms"/>
  </ds:schemaRefs>
</ds:datastoreItem>
</file>

<file path=docMetadata/LabelInfo.xml><?xml version="1.0" encoding="utf-8"?>
<clbl:labelList xmlns:clbl="http://schemas.microsoft.com/office/2020/mipLabelMetadata">
  <clbl:label id="{cf90b97b-be46-4a00-9700-81ce4ff1b7f6}" enabled="0" method="" siteId="{cf90b97b-be46-4a00-9700-81ce4ff1b7f6}"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21</vt:i4>
      </vt:variant>
    </vt:vector>
  </HeadingPairs>
  <TitlesOfParts>
    <vt:vector size="21" baseType="lpstr">
      <vt:lpstr>Title Page</vt:lpstr>
      <vt:lpstr>Table of Contents</vt:lpstr>
      <vt:lpstr>Definitions</vt:lpstr>
      <vt:lpstr>Equations</vt:lpstr>
      <vt:lpstr>Inhalation-Haz-Values</vt:lpstr>
      <vt:lpstr>Modeled-Air-Conc.</vt:lpstr>
      <vt:lpstr>P10-Risk Calcs</vt:lpstr>
      <vt:lpstr>P50-Risk Calcs</vt:lpstr>
      <vt:lpstr>P95-Risk Calcs</vt:lpstr>
      <vt:lpstr>Stats-All Source Group Only</vt:lpstr>
      <vt:lpstr>Risk_Results_SummaryTablesMax</vt:lpstr>
      <vt:lpstr>Cancer_Risk_Max-Mean-Median</vt:lpstr>
      <vt:lpstr>Modeled_DepoConc.</vt:lpstr>
      <vt:lpstr>Modeled_DepoConc. All_Sources</vt:lpstr>
      <vt:lpstr>Depo All Sources Pivot</vt:lpstr>
      <vt:lpstr>Daily Deposition Tables</vt:lpstr>
      <vt:lpstr>Annual Deposition Tables</vt:lpstr>
      <vt:lpstr>Deposition_stats</vt:lpstr>
      <vt:lpstr>Aggregate Analysis</vt:lpstr>
      <vt:lpstr>Land Use Analysis</vt:lpstr>
      <vt:lpstr>Land Use Aerials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Risk Evaluation for 1,1-Dichloroethane  - Supplemental Information File: Supplemental Information on AERMOD TRI Exposure and Risk Analysis</dc:title>
  <dc:subject>Supplemental Information on AERMOD TRI Exposure and Risk Analysis</dc:subject>
  <dc:creator>Vuilleumier, Kevin</dc:creator>
  <cp:keywords>11Dichloroethane ; CASRN 75-34-3 ; AERMOD ; exposure assessment ; TRI releases ; air releases ; risk analysis ; toxics release inventory</cp:keywords>
  <dc:description/>
  <cp:lastModifiedBy>Stanfield, Kelley</cp:lastModifiedBy>
  <cp:revision/>
  <dcterms:created xsi:type="dcterms:W3CDTF">2022-09-09T18:13:53Z</dcterms:created>
  <dcterms:modified xsi:type="dcterms:W3CDTF">2025-06-04T20:28:17Z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1648;#AERMOD|836403ce-6319-449d-a7c5-84977e36318b;#1647;#CASRN 75-34-3|68eb818b-f6c9-42ec-97d1-d101eff5e078;#1645;#11Dichloroethane|f0553ca5-25fa-4f60-8a15-ba2924ee9f47;#1847;#TRI releases|fd26a3a6-1302-4cad-8b59-9dcbd9c63ce1;#1709;#toxics release inventory|4c2a5642-a592-463d-be43-43222e79211e;#1708;#air releases|43e0046c-9e1f-4263-8b10-11f3fc2459ed;#1650;#risk analysis|631cc2f3-3540-4eac-a29b-65122366dbcc;#1751;#exposure assessment|919e751e-2c25-4000-8fa0-0cc0f392e49e</vt:lpwstr>
  </property>
  <property fmtid="{D5CDD505-2E9C-101B-9397-08002B2CF9AE}" pid="3" name="ContentTypeId">
    <vt:lpwstr>0x010100D723352F79007E408EFF44D6142FFCE2</vt:lpwstr>
  </property>
  <property fmtid="{D5CDD505-2E9C-101B-9397-08002B2CF9AE}" pid="4" name="MediaServiceImageTags">
    <vt:lpwstr/>
  </property>
  <property fmtid="{D5CDD505-2E9C-101B-9397-08002B2CF9AE}" pid="5" name="e3f09c3df709400db2417a7161762d62">
    <vt:lpwstr/>
  </property>
  <property fmtid="{D5CDD505-2E9C-101B-9397-08002B2CF9AE}" pid="6" name="EPA_x0020_Subject">
    <vt:lpwstr/>
  </property>
  <property fmtid="{D5CDD505-2E9C-101B-9397-08002B2CF9AE}" pid="7" name="Document Type">
    <vt:lpwstr/>
  </property>
  <property fmtid="{D5CDD505-2E9C-101B-9397-08002B2CF9AE}" pid="8" name="EPA Subject">
    <vt:lpwstr/>
  </property>
  <property fmtid="{D5CDD505-2E9C-101B-9397-08002B2CF9AE}" pid="9" name="Document_x0020_Type">
    <vt:lpwstr/>
  </property>
</Properties>
</file>